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7.xml" ContentType="application/vnd.openxmlformats-officedocument.drawingml.chart+xml"/>
  <Override PartName="/xl/charts/chart8.xml" ContentType="application/vnd.openxmlformats-officedocument.drawingml.chart+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720" yWindow="315" windowWidth="22755" windowHeight="9765" activeTab="5"/>
  </bookViews>
  <sheets>
    <sheet name="SaaS-Sales1" sheetId="1" r:id="rId1"/>
    <sheet name="Time Series Analysis" sheetId="2" r:id="rId2"/>
    <sheet name="Geographic Analysis" sheetId="3" r:id="rId3"/>
    <sheet name="Profitability Analysis" sheetId="6" r:id="rId4"/>
    <sheet name="Customer Segmentation" sheetId="5" r:id="rId5"/>
    <sheet name="Dashboard" sheetId="7" r:id="rId6"/>
  </sheets>
  <definedNames>
    <definedName name="_xlnm._FilterDatabase" localSheetId="0" hidden="1">'SaaS-Sales1'!$A$1:$T$9995</definedName>
    <definedName name="Slicer_Industry">#N/A</definedName>
    <definedName name="Slicer_Month">#N/A</definedName>
    <definedName name="Slicer_Product">#N/A</definedName>
    <definedName name="Slicer_Quarter">#N/A</definedName>
    <definedName name="Slicer_Year2">#N/A</definedName>
  </definedNames>
  <calcPr calcId="144525"/>
  <pivotCaches>
    <pivotCache cacheId="0"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T9995" i="1" l="1"/>
  <c r="S9995" i="1"/>
  <c r="R9995" i="1"/>
  <c r="Q9995" i="1"/>
  <c r="P9995" i="1"/>
  <c r="O9995" i="1"/>
  <c r="T9994" i="1"/>
  <c r="S9994" i="1"/>
  <c r="R9994" i="1"/>
  <c r="Q9994" i="1"/>
  <c r="P9994" i="1"/>
  <c r="O9994" i="1"/>
  <c r="T9993" i="1"/>
  <c r="S9993" i="1"/>
  <c r="R9993" i="1"/>
  <c r="Q9993" i="1"/>
  <c r="P9993" i="1"/>
  <c r="O9993" i="1"/>
  <c r="T9992" i="1"/>
  <c r="S9992" i="1"/>
  <c r="R9992" i="1"/>
  <c r="Q9992" i="1"/>
  <c r="P9992" i="1"/>
  <c r="O9992" i="1"/>
  <c r="T9991" i="1"/>
  <c r="S9991" i="1"/>
  <c r="R9991" i="1"/>
  <c r="Q9991" i="1"/>
  <c r="P9991" i="1"/>
  <c r="O9991" i="1"/>
  <c r="T9990" i="1"/>
  <c r="S9990" i="1"/>
  <c r="R9990" i="1"/>
  <c r="Q9990" i="1"/>
  <c r="P9990" i="1"/>
  <c r="O9990" i="1"/>
  <c r="T9989" i="1"/>
  <c r="S9989" i="1"/>
  <c r="R9989" i="1"/>
  <c r="Q9989" i="1"/>
  <c r="P9989" i="1"/>
  <c r="O9989" i="1"/>
  <c r="T9988" i="1"/>
  <c r="S9988" i="1"/>
  <c r="R9988" i="1"/>
  <c r="Q9988" i="1"/>
  <c r="P9988" i="1"/>
  <c r="O9988" i="1"/>
  <c r="T9987" i="1"/>
  <c r="S9987" i="1"/>
  <c r="R9987" i="1"/>
  <c r="Q9987" i="1"/>
  <c r="P9987" i="1"/>
  <c r="O9987" i="1"/>
  <c r="T9986" i="1"/>
  <c r="S9986" i="1"/>
  <c r="R9986" i="1"/>
  <c r="Q9986" i="1"/>
  <c r="P9986" i="1"/>
  <c r="O9986" i="1"/>
  <c r="T9985" i="1"/>
  <c r="S9985" i="1"/>
  <c r="R9985" i="1"/>
  <c r="Q9985" i="1"/>
  <c r="P9985" i="1"/>
  <c r="O9985" i="1"/>
  <c r="T9984" i="1"/>
  <c r="S9984" i="1"/>
  <c r="R9984" i="1"/>
  <c r="Q9984" i="1"/>
  <c r="P9984" i="1"/>
  <c r="O9984" i="1"/>
  <c r="T9983" i="1"/>
  <c r="S9983" i="1"/>
  <c r="R9983" i="1"/>
  <c r="Q9983" i="1"/>
  <c r="P9983" i="1"/>
  <c r="O9983" i="1"/>
  <c r="T9982" i="1"/>
  <c r="S9982" i="1"/>
  <c r="R9982" i="1"/>
  <c r="Q9982" i="1"/>
  <c r="P9982" i="1"/>
  <c r="O9982" i="1"/>
  <c r="T9981" i="1"/>
  <c r="S9981" i="1"/>
  <c r="R9981" i="1"/>
  <c r="Q9981" i="1"/>
  <c r="P9981" i="1"/>
  <c r="O9981" i="1"/>
  <c r="T9980" i="1"/>
  <c r="S9980" i="1"/>
  <c r="R9980" i="1"/>
  <c r="Q9980" i="1"/>
  <c r="P9980" i="1"/>
  <c r="O9980" i="1"/>
  <c r="T9979" i="1"/>
  <c r="S9979" i="1"/>
  <c r="R9979" i="1"/>
  <c r="Q9979" i="1"/>
  <c r="P9979" i="1"/>
  <c r="O9979" i="1"/>
  <c r="T9978" i="1"/>
  <c r="S9978" i="1"/>
  <c r="R9978" i="1"/>
  <c r="Q9978" i="1"/>
  <c r="P9978" i="1"/>
  <c r="O9978" i="1"/>
  <c r="T9977" i="1"/>
  <c r="S9977" i="1"/>
  <c r="R9977" i="1"/>
  <c r="Q9977" i="1"/>
  <c r="P9977" i="1"/>
  <c r="O9977" i="1"/>
  <c r="T9976" i="1"/>
  <c r="S9976" i="1"/>
  <c r="R9976" i="1"/>
  <c r="Q9976" i="1"/>
  <c r="P9976" i="1"/>
  <c r="O9976" i="1"/>
  <c r="T9975" i="1"/>
  <c r="S9975" i="1"/>
  <c r="R9975" i="1"/>
  <c r="Q9975" i="1"/>
  <c r="P9975" i="1"/>
  <c r="O9975" i="1"/>
  <c r="T9974" i="1"/>
  <c r="S9974" i="1"/>
  <c r="R9974" i="1"/>
  <c r="Q9974" i="1"/>
  <c r="P9974" i="1"/>
  <c r="O9974" i="1"/>
  <c r="T9973" i="1"/>
  <c r="S9973" i="1"/>
  <c r="R9973" i="1"/>
  <c r="Q9973" i="1"/>
  <c r="P9973" i="1"/>
  <c r="O9973" i="1"/>
  <c r="T9972" i="1"/>
  <c r="S9972" i="1"/>
  <c r="R9972" i="1"/>
  <c r="Q9972" i="1"/>
  <c r="P9972" i="1"/>
  <c r="O9972" i="1"/>
  <c r="T9971" i="1"/>
  <c r="S9971" i="1"/>
  <c r="R9971" i="1"/>
  <c r="Q9971" i="1"/>
  <c r="P9971" i="1"/>
  <c r="O9971" i="1"/>
  <c r="T9970" i="1"/>
  <c r="S9970" i="1"/>
  <c r="R9970" i="1"/>
  <c r="Q9970" i="1"/>
  <c r="P9970" i="1"/>
  <c r="O9970" i="1"/>
  <c r="T9969" i="1"/>
  <c r="S9969" i="1"/>
  <c r="R9969" i="1"/>
  <c r="Q9969" i="1"/>
  <c r="P9969" i="1"/>
  <c r="O9969" i="1"/>
  <c r="T9968" i="1"/>
  <c r="S9968" i="1"/>
  <c r="R9968" i="1"/>
  <c r="Q9968" i="1"/>
  <c r="P9968" i="1"/>
  <c r="O9968" i="1"/>
  <c r="T9967" i="1"/>
  <c r="S9967" i="1"/>
  <c r="R9967" i="1"/>
  <c r="Q9967" i="1"/>
  <c r="P9967" i="1"/>
  <c r="O9967" i="1"/>
  <c r="T9966" i="1"/>
  <c r="S9966" i="1"/>
  <c r="R9966" i="1"/>
  <c r="Q9966" i="1"/>
  <c r="P9966" i="1"/>
  <c r="O9966" i="1"/>
  <c r="T9965" i="1"/>
  <c r="S9965" i="1"/>
  <c r="R9965" i="1"/>
  <c r="Q9965" i="1"/>
  <c r="P9965" i="1"/>
  <c r="O9965" i="1"/>
  <c r="T9964" i="1"/>
  <c r="S9964" i="1"/>
  <c r="R9964" i="1"/>
  <c r="Q9964" i="1"/>
  <c r="P9964" i="1"/>
  <c r="O9964" i="1"/>
  <c r="T9963" i="1"/>
  <c r="S9963" i="1"/>
  <c r="R9963" i="1"/>
  <c r="Q9963" i="1"/>
  <c r="P9963" i="1"/>
  <c r="O9963" i="1"/>
  <c r="T9962" i="1"/>
  <c r="S9962" i="1"/>
  <c r="R9962" i="1"/>
  <c r="Q9962" i="1"/>
  <c r="P9962" i="1"/>
  <c r="O9962" i="1"/>
  <c r="T9961" i="1"/>
  <c r="S9961" i="1"/>
  <c r="R9961" i="1"/>
  <c r="Q9961" i="1"/>
  <c r="P9961" i="1"/>
  <c r="O9961" i="1"/>
  <c r="T9960" i="1"/>
  <c r="S9960" i="1"/>
  <c r="R9960" i="1"/>
  <c r="Q9960" i="1"/>
  <c r="P9960" i="1"/>
  <c r="O9960" i="1"/>
  <c r="T9959" i="1"/>
  <c r="S9959" i="1"/>
  <c r="R9959" i="1"/>
  <c r="Q9959" i="1"/>
  <c r="P9959" i="1"/>
  <c r="O9959" i="1"/>
  <c r="T9958" i="1"/>
  <c r="S9958" i="1"/>
  <c r="R9958" i="1"/>
  <c r="Q9958" i="1"/>
  <c r="P9958" i="1"/>
  <c r="O9958" i="1"/>
  <c r="T9957" i="1"/>
  <c r="S9957" i="1"/>
  <c r="R9957" i="1"/>
  <c r="Q9957" i="1"/>
  <c r="P9957" i="1"/>
  <c r="O9957" i="1"/>
  <c r="T9956" i="1"/>
  <c r="S9956" i="1"/>
  <c r="R9956" i="1"/>
  <c r="Q9956" i="1"/>
  <c r="P9956" i="1"/>
  <c r="O9956" i="1"/>
  <c r="T9955" i="1"/>
  <c r="S9955" i="1"/>
  <c r="R9955" i="1"/>
  <c r="Q9955" i="1"/>
  <c r="P9955" i="1"/>
  <c r="O9955" i="1"/>
  <c r="T9954" i="1"/>
  <c r="S9954" i="1"/>
  <c r="R9954" i="1"/>
  <c r="Q9954" i="1"/>
  <c r="P9954" i="1"/>
  <c r="O9954" i="1"/>
  <c r="T9953" i="1"/>
  <c r="S9953" i="1"/>
  <c r="R9953" i="1"/>
  <c r="Q9953" i="1"/>
  <c r="P9953" i="1"/>
  <c r="O9953" i="1"/>
  <c r="T9952" i="1"/>
  <c r="S9952" i="1"/>
  <c r="R9952" i="1"/>
  <c r="Q9952" i="1"/>
  <c r="P9952" i="1"/>
  <c r="O9952" i="1"/>
  <c r="T9951" i="1"/>
  <c r="S9951" i="1"/>
  <c r="R9951" i="1"/>
  <c r="Q9951" i="1"/>
  <c r="P9951" i="1"/>
  <c r="O9951" i="1"/>
  <c r="T9950" i="1"/>
  <c r="S9950" i="1"/>
  <c r="R9950" i="1"/>
  <c r="Q9950" i="1"/>
  <c r="P9950" i="1"/>
  <c r="O9950" i="1"/>
  <c r="T9949" i="1"/>
  <c r="S9949" i="1"/>
  <c r="R9949" i="1"/>
  <c r="Q9949" i="1"/>
  <c r="P9949" i="1"/>
  <c r="O9949" i="1"/>
  <c r="T9948" i="1"/>
  <c r="S9948" i="1"/>
  <c r="R9948" i="1"/>
  <c r="Q9948" i="1"/>
  <c r="P9948" i="1"/>
  <c r="O9948" i="1"/>
  <c r="T9947" i="1"/>
  <c r="S9947" i="1"/>
  <c r="R9947" i="1"/>
  <c r="Q9947" i="1"/>
  <c r="P9947" i="1"/>
  <c r="O9947" i="1"/>
  <c r="T9946" i="1"/>
  <c r="S9946" i="1"/>
  <c r="R9946" i="1"/>
  <c r="Q9946" i="1"/>
  <c r="P9946" i="1"/>
  <c r="O9946" i="1"/>
  <c r="T9945" i="1"/>
  <c r="S9945" i="1"/>
  <c r="R9945" i="1"/>
  <c r="Q9945" i="1"/>
  <c r="P9945" i="1"/>
  <c r="O9945" i="1"/>
  <c r="T9944" i="1"/>
  <c r="S9944" i="1"/>
  <c r="R9944" i="1"/>
  <c r="Q9944" i="1"/>
  <c r="P9944" i="1"/>
  <c r="O9944" i="1"/>
  <c r="T9943" i="1"/>
  <c r="S9943" i="1"/>
  <c r="R9943" i="1"/>
  <c r="Q9943" i="1"/>
  <c r="P9943" i="1"/>
  <c r="O9943" i="1"/>
  <c r="T9942" i="1"/>
  <c r="S9942" i="1"/>
  <c r="R9942" i="1"/>
  <c r="Q9942" i="1"/>
  <c r="P9942" i="1"/>
  <c r="O9942" i="1"/>
  <c r="T9941" i="1"/>
  <c r="S9941" i="1"/>
  <c r="R9941" i="1"/>
  <c r="Q9941" i="1"/>
  <c r="P9941" i="1"/>
  <c r="O9941" i="1"/>
  <c r="T9940" i="1"/>
  <c r="S9940" i="1"/>
  <c r="R9940" i="1"/>
  <c r="Q9940" i="1"/>
  <c r="P9940" i="1"/>
  <c r="O9940" i="1"/>
  <c r="T9939" i="1"/>
  <c r="S9939" i="1"/>
  <c r="R9939" i="1"/>
  <c r="Q9939" i="1"/>
  <c r="P9939" i="1"/>
  <c r="O9939" i="1"/>
  <c r="T9938" i="1"/>
  <c r="S9938" i="1"/>
  <c r="R9938" i="1"/>
  <c r="Q9938" i="1"/>
  <c r="P9938" i="1"/>
  <c r="O9938" i="1"/>
  <c r="T9937" i="1"/>
  <c r="S9937" i="1"/>
  <c r="R9937" i="1"/>
  <c r="Q9937" i="1"/>
  <c r="P9937" i="1"/>
  <c r="O9937" i="1"/>
  <c r="T9936" i="1"/>
  <c r="S9936" i="1"/>
  <c r="R9936" i="1"/>
  <c r="Q9936" i="1"/>
  <c r="P9936" i="1"/>
  <c r="O9936" i="1"/>
  <c r="T9935" i="1"/>
  <c r="S9935" i="1"/>
  <c r="R9935" i="1"/>
  <c r="Q9935" i="1"/>
  <c r="P9935" i="1"/>
  <c r="O9935" i="1"/>
  <c r="T9934" i="1"/>
  <c r="S9934" i="1"/>
  <c r="R9934" i="1"/>
  <c r="Q9934" i="1"/>
  <c r="P9934" i="1"/>
  <c r="O9934" i="1"/>
  <c r="T9933" i="1"/>
  <c r="S9933" i="1"/>
  <c r="R9933" i="1"/>
  <c r="Q9933" i="1"/>
  <c r="P9933" i="1"/>
  <c r="O9933" i="1"/>
  <c r="T9932" i="1"/>
  <c r="S9932" i="1"/>
  <c r="R9932" i="1"/>
  <c r="Q9932" i="1"/>
  <c r="P9932" i="1"/>
  <c r="O9932" i="1"/>
  <c r="T9931" i="1"/>
  <c r="S9931" i="1"/>
  <c r="R9931" i="1"/>
  <c r="Q9931" i="1"/>
  <c r="P9931" i="1"/>
  <c r="O9931" i="1"/>
  <c r="T9930" i="1"/>
  <c r="S9930" i="1"/>
  <c r="R9930" i="1"/>
  <c r="Q9930" i="1"/>
  <c r="P9930" i="1"/>
  <c r="O9930" i="1"/>
  <c r="T9929" i="1"/>
  <c r="S9929" i="1"/>
  <c r="R9929" i="1"/>
  <c r="Q9929" i="1"/>
  <c r="P9929" i="1"/>
  <c r="O9929" i="1"/>
  <c r="T9928" i="1"/>
  <c r="S9928" i="1"/>
  <c r="R9928" i="1"/>
  <c r="Q9928" i="1"/>
  <c r="P9928" i="1"/>
  <c r="O9928" i="1"/>
  <c r="T9927" i="1"/>
  <c r="S9927" i="1"/>
  <c r="R9927" i="1"/>
  <c r="Q9927" i="1"/>
  <c r="P9927" i="1"/>
  <c r="O9927" i="1"/>
  <c r="T9926" i="1"/>
  <c r="S9926" i="1"/>
  <c r="R9926" i="1"/>
  <c r="Q9926" i="1"/>
  <c r="P9926" i="1"/>
  <c r="O9926" i="1"/>
  <c r="T9925" i="1"/>
  <c r="S9925" i="1"/>
  <c r="R9925" i="1"/>
  <c r="Q9925" i="1"/>
  <c r="P9925" i="1"/>
  <c r="O9925" i="1"/>
  <c r="T9924" i="1"/>
  <c r="S9924" i="1"/>
  <c r="R9924" i="1"/>
  <c r="Q9924" i="1"/>
  <c r="P9924" i="1"/>
  <c r="O9924" i="1"/>
  <c r="T9923" i="1"/>
  <c r="S9923" i="1"/>
  <c r="R9923" i="1"/>
  <c r="Q9923" i="1"/>
  <c r="P9923" i="1"/>
  <c r="O9923" i="1"/>
  <c r="T9922" i="1"/>
  <c r="S9922" i="1"/>
  <c r="R9922" i="1"/>
  <c r="Q9922" i="1"/>
  <c r="P9922" i="1"/>
  <c r="O9922" i="1"/>
  <c r="T9921" i="1"/>
  <c r="S9921" i="1"/>
  <c r="R9921" i="1"/>
  <c r="Q9921" i="1"/>
  <c r="P9921" i="1"/>
  <c r="O9921" i="1"/>
  <c r="T9920" i="1"/>
  <c r="S9920" i="1"/>
  <c r="R9920" i="1"/>
  <c r="Q9920" i="1"/>
  <c r="P9920" i="1"/>
  <c r="O9920" i="1"/>
  <c r="T9919" i="1"/>
  <c r="S9919" i="1"/>
  <c r="R9919" i="1"/>
  <c r="Q9919" i="1"/>
  <c r="P9919" i="1"/>
  <c r="O9919" i="1"/>
  <c r="T9918" i="1"/>
  <c r="S9918" i="1"/>
  <c r="R9918" i="1"/>
  <c r="Q9918" i="1"/>
  <c r="P9918" i="1"/>
  <c r="O9918" i="1"/>
  <c r="T9917" i="1"/>
  <c r="S9917" i="1"/>
  <c r="R9917" i="1"/>
  <c r="Q9917" i="1"/>
  <c r="P9917" i="1"/>
  <c r="O9917" i="1"/>
  <c r="T9916" i="1"/>
  <c r="S9916" i="1"/>
  <c r="R9916" i="1"/>
  <c r="Q9916" i="1"/>
  <c r="P9916" i="1"/>
  <c r="O9916" i="1"/>
  <c r="T9915" i="1"/>
  <c r="S9915" i="1"/>
  <c r="R9915" i="1"/>
  <c r="Q9915" i="1"/>
  <c r="P9915" i="1"/>
  <c r="O9915" i="1"/>
  <c r="T9914" i="1"/>
  <c r="S9914" i="1"/>
  <c r="R9914" i="1"/>
  <c r="Q9914" i="1"/>
  <c r="P9914" i="1"/>
  <c r="O9914" i="1"/>
  <c r="T9913" i="1"/>
  <c r="S9913" i="1"/>
  <c r="R9913" i="1"/>
  <c r="Q9913" i="1"/>
  <c r="P9913" i="1"/>
  <c r="O9913" i="1"/>
  <c r="T9912" i="1"/>
  <c r="S9912" i="1"/>
  <c r="R9912" i="1"/>
  <c r="Q9912" i="1"/>
  <c r="P9912" i="1"/>
  <c r="O9912" i="1"/>
  <c r="T9911" i="1"/>
  <c r="S9911" i="1"/>
  <c r="R9911" i="1"/>
  <c r="Q9911" i="1"/>
  <c r="P9911" i="1"/>
  <c r="O9911" i="1"/>
  <c r="T9910" i="1"/>
  <c r="S9910" i="1"/>
  <c r="R9910" i="1"/>
  <c r="Q9910" i="1"/>
  <c r="P9910" i="1"/>
  <c r="O9910" i="1"/>
  <c r="T9909" i="1"/>
  <c r="S9909" i="1"/>
  <c r="R9909" i="1"/>
  <c r="Q9909" i="1"/>
  <c r="P9909" i="1"/>
  <c r="O9909" i="1"/>
  <c r="T9908" i="1"/>
  <c r="S9908" i="1"/>
  <c r="R9908" i="1"/>
  <c r="Q9908" i="1"/>
  <c r="P9908" i="1"/>
  <c r="O9908" i="1"/>
  <c r="T9907" i="1"/>
  <c r="S9907" i="1"/>
  <c r="R9907" i="1"/>
  <c r="Q9907" i="1"/>
  <c r="P9907" i="1"/>
  <c r="O9907" i="1"/>
  <c r="T9906" i="1"/>
  <c r="S9906" i="1"/>
  <c r="R9906" i="1"/>
  <c r="Q9906" i="1"/>
  <c r="P9906" i="1"/>
  <c r="O9906" i="1"/>
  <c r="T9905" i="1"/>
  <c r="S9905" i="1"/>
  <c r="R9905" i="1"/>
  <c r="Q9905" i="1"/>
  <c r="P9905" i="1"/>
  <c r="O9905" i="1"/>
  <c r="T9904" i="1"/>
  <c r="S9904" i="1"/>
  <c r="R9904" i="1"/>
  <c r="Q9904" i="1"/>
  <c r="P9904" i="1"/>
  <c r="O9904" i="1"/>
  <c r="T9903" i="1"/>
  <c r="S9903" i="1"/>
  <c r="R9903" i="1"/>
  <c r="Q9903" i="1"/>
  <c r="P9903" i="1"/>
  <c r="O9903" i="1"/>
  <c r="T9902" i="1"/>
  <c r="S9902" i="1"/>
  <c r="R9902" i="1"/>
  <c r="Q9902" i="1"/>
  <c r="P9902" i="1"/>
  <c r="O9902" i="1"/>
  <c r="T9901" i="1"/>
  <c r="S9901" i="1"/>
  <c r="R9901" i="1"/>
  <c r="Q9901" i="1"/>
  <c r="P9901" i="1"/>
  <c r="O9901" i="1"/>
  <c r="T9900" i="1"/>
  <c r="S9900" i="1"/>
  <c r="R9900" i="1"/>
  <c r="Q9900" i="1"/>
  <c r="P9900" i="1"/>
  <c r="O9900" i="1"/>
  <c r="T9899" i="1"/>
  <c r="S9899" i="1"/>
  <c r="R9899" i="1"/>
  <c r="Q9899" i="1"/>
  <c r="P9899" i="1"/>
  <c r="O9899" i="1"/>
  <c r="T9898" i="1"/>
  <c r="S9898" i="1"/>
  <c r="R9898" i="1"/>
  <c r="Q9898" i="1"/>
  <c r="P9898" i="1"/>
  <c r="O9898" i="1"/>
  <c r="T9897" i="1"/>
  <c r="S9897" i="1"/>
  <c r="R9897" i="1"/>
  <c r="Q9897" i="1"/>
  <c r="P9897" i="1"/>
  <c r="O9897" i="1"/>
  <c r="T9896" i="1"/>
  <c r="S9896" i="1"/>
  <c r="R9896" i="1"/>
  <c r="Q9896" i="1"/>
  <c r="P9896" i="1"/>
  <c r="O9896" i="1"/>
  <c r="T9895" i="1"/>
  <c r="S9895" i="1"/>
  <c r="R9895" i="1"/>
  <c r="Q9895" i="1"/>
  <c r="P9895" i="1"/>
  <c r="O9895" i="1"/>
  <c r="T9894" i="1"/>
  <c r="S9894" i="1"/>
  <c r="R9894" i="1"/>
  <c r="Q9894" i="1"/>
  <c r="P9894" i="1"/>
  <c r="O9894" i="1"/>
  <c r="T9893" i="1"/>
  <c r="S9893" i="1"/>
  <c r="R9893" i="1"/>
  <c r="Q9893" i="1"/>
  <c r="P9893" i="1"/>
  <c r="O9893" i="1"/>
  <c r="T9892" i="1"/>
  <c r="S9892" i="1"/>
  <c r="R9892" i="1"/>
  <c r="Q9892" i="1"/>
  <c r="P9892" i="1"/>
  <c r="O9892" i="1"/>
  <c r="T9891" i="1"/>
  <c r="S9891" i="1"/>
  <c r="R9891" i="1"/>
  <c r="Q9891" i="1"/>
  <c r="P9891" i="1"/>
  <c r="O9891" i="1"/>
  <c r="T9890" i="1"/>
  <c r="S9890" i="1"/>
  <c r="R9890" i="1"/>
  <c r="Q9890" i="1"/>
  <c r="P9890" i="1"/>
  <c r="O9890" i="1"/>
  <c r="T9889" i="1"/>
  <c r="S9889" i="1"/>
  <c r="R9889" i="1"/>
  <c r="Q9889" i="1"/>
  <c r="P9889" i="1"/>
  <c r="O9889" i="1"/>
  <c r="T9888" i="1"/>
  <c r="S9888" i="1"/>
  <c r="R9888" i="1"/>
  <c r="Q9888" i="1"/>
  <c r="P9888" i="1"/>
  <c r="O9888" i="1"/>
  <c r="T9887" i="1"/>
  <c r="S9887" i="1"/>
  <c r="R9887" i="1"/>
  <c r="Q9887" i="1"/>
  <c r="P9887" i="1"/>
  <c r="O9887" i="1"/>
  <c r="T9886" i="1"/>
  <c r="S9886" i="1"/>
  <c r="R9886" i="1"/>
  <c r="Q9886" i="1"/>
  <c r="P9886" i="1"/>
  <c r="O9886" i="1"/>
  <c r="T9885" i="1"/>
  <c r="S9885" i="1"/>
  <c r="R9885" i="1"/>
  <c r="Q9885" i="1"/>
  <c r="P9885" i="1"/>
  <c r="O9885" i="1"/>
  <c r="T9884" i="1"/>
  <c r="S9884" i="1"/>
  <c r="R9884" i="1"/>
  <c r="Q9884" i="1"/>
  <c r="P9884" i="1"/>
  <c r="O9884" i="1"/>
  <c r="T9883" i="1"/>
  <c r="S9883" i="1"/>
  <c r="R9883" i="1"/>
  <c r="Q9883" i="1"/>
  <c r="P9883" i="1"/>
  <c r="O9883" i="1"/>
  <c r="T9882" i="1"/>
  <c r="S9882" i="1"/>
  <c r="R9882" i="1"/>
  <c r="Q9882" i="1"/>
  <c r="P9882" i="1"/>
  <c r="O9882" i="1"/>
  <c r="T9881" i="1"/>
  <c r="S9881" i="1"/>
  <c r="R9881" i="1"/>
  <c r="Q9881" i="1"/>
  <c r="P9881" i="1"/>
  <c r="O9881" i="1"/>
  <c r="T9880" i="1"/>
  <c r="S9880" i="1"/>
  <c r="R9880" i="1"/>
  <c r="Q9880" i="1"/>
  <c r="P9880" i="1"/>
  <c r="O9880" i="1"/>
  <c r="T9879" i="1"/>
  <c r="S9879" i="1"/>
  <c r="R9879" i="1"/>
  <c r="Q9879" i="1"/>
  <c r="P9879" i="1"/>
  <c r="O9879" i="1"/>
  <c r="T9878" i="1"/>
  <c r="S9878" i="1"/>
  <c r="R9878" i="1"/>
  <c r="Q9878" i="1"/>
  <c r="P9878" i="1"/>
  <c r="O9878" i="1"/>
  <c r="T9877" i="1"/>
  <c r="S9877" i="1"/>
  <c r="R9877" i="1"/>
  <c r="Q9877" i="1"/>
  <c r="P9877" i="1"/>
  <c r="O9877" i="1"/>
  <c r="T9876" i="1"/>
  <c r="S9876" i="1"/>
  <c r="R9876" i="1"/>
  <c r="Q9876" i="1"/>
  <c r="P9876" i="1"/>
  <c r="O9876" i="1"/>
  <c r="T9875" i="1"/>
  <c r="S9875" i="1"/>
  <c r="R9875" i="1"/>
  <c r="Q9875" i="1"/>
  <c r="P9875" i="1"/>
  <c r="O9875" i="1"/>
  <c r="T9874" i="1"/>
  <c r="S9874" i="1"/>
  <c r="R9874" i="1"/>
  <c r="Q9874" i="1"/>
  <c r="P9874" i="1"/>
  <c r="O9874" i="1"/>
  <c r="T9873" i="1"/>
  <c r="S9873" i="1"/>
  <c r="R9873" i="1"/>
  <c r="Q9873" i="1"/>
  <c r="P9873" i="1"/>
  <c r="O9873" i="1"/>
  <c r="T9872" i="1"/>
  <c r="S9872" i="1"/>
  <c r="R9872" i="1"/>
  <c r="Q9872" i="1"/>
  <c r="P9872" i="1"/>
  <c r="O9872" i="1"/>
  <c r="T9871" i="1"/>
  <c r="S9871" i="1"/>
  <c r="R9871" i="1"/>
  <c r="Q9871" i="1"/>
  <c r="P9871" i="1"/>
  <c r="O9871" i="1"/>
  <c r="T9870" i="1"/>
  <c r="S9870" i="1"/>
  <c r="R9870" i="1"/>
  <c r="Q9870" i="1"/>
  <c r="P9870" i="1"/>
  <c r="O9870" i="1"/>
  <c r="T9869" i="1"/>
  <c r="S9869" i="1"/>
  <c r="R9869" i="1"/>
  <c r="Q9869" i="1"/>
  <c r="P9869" i="1"/>
  <c r="O9869" i="1"/>
  <c r="T9868" i="1"/>
  <c r="S9868" i="1"/>
  <c r="R9868" i="1"/>
  <c r="Q9868" i="1"/>
  <c r="P9868" i="1"/>
  <c r="O9868" i="1"/>
  <c r="T9867" i="1"/>
  <c r="S9867" i="1"/>
  <c r="R9867" i="1"/>
  <c r="Q9867" i="1"/>
  <c r="P9867" i="1"/>
  <c r="O9867" i="1"/>
  <c r="T9866" i="1"/>
  <c r="S9866" i="1"/>
  <c r="R9866" i="1"/>
  <c r="Q9866" i="1"/>
  <c r="P9866" i="1"/>
  <c r="O9866" i="1"/>
  <c r="T9865" i="1"/>
  <c r="S9865" i="1"/>
  <c r="R9865" i="1"/>
  <c r="Q9865" i="1"/>
  <c r="P9865" i="1"/>
  <c r="O9865" i="1"/>
  <c r="T9864" i="1"/>
  <c r="S9864" i="1"/>
  <c r="R9864" i="1"/>
  <c r="Q9864" i="1"/>
  <c r="P9864" i="1"/>
  <c r="O9864" i="1"/>
  <c r="T9863" i="1"/>
  <c r="S9863" i="1"/>
  <c r="R9863" i="1"/>
  <c r="Q9863" i="1"/>
  <c r="P9863" i="1"/>
  <c r="O9863" i="1"/>
  <c r="T9862" i="1"/>
  <c r="S9862" i="1"/>
  <c r="R9862" i="1"/>
  <c r="Q9862" i="1"/>
  <c r="P9862" i="1"/>
  <c r="O9862" i="1"/>
  <c r="T9861" i="1"/>
  <c r="S9861" i="1"/>
  <c r="R9861" i="1"/>
  <c r="Q9861" i="1"/>
  <c r="P9861" i="1"/>
  <c r="O9861" i="1"/>
  <c r="T9860" i="1"/>
  <c r="S9860" i="1"/>
  <c r="R9860" i="1"/>
  <c r="Q9860" i="1"/>
  <c r="P9860" i="1"/>
  <c r="O9860" i="1"/>
  <c r="T9859" i="1"/>
  <c r="S9859" i="1"/>
  <c r="R9859" i="1"/>
  <c r="Q9859" i="1"/>
  <c r="P9859" i="1"/>
  <c r="O9859" i="1"/>
  <c r="T9858" i="1"/>
  <c r="S9858" i="1"/>
  <c r="R9858" i="1"/>
  <c r="Q9858" i="1"/>
  <c r="P9858" i="1"/>
  <c r="O9858" i="1"/>
  <c r="T9857" i="1"/>
  <c r="S9857" i="1"/>
  <c r="R9857" i="1"/>
  <c r="Q9857" i="1"/>
  <c r="P9857" i="1"/>
  <c r="O9857" i="1"/>
  <c r="T9856" i="1"/>
  <c r="S9856" i="1"/>
  <c r="R9856" i="1"/>
  <c r="Q9856" i="1"/>
  <c r="P9856" i="1"/>
  <c r="O9856" i="1"/>
  <c r="T9855" i="1"/>
  <c r="S9855" i="1"/>
  <c r="R9855" i="1"/>
  <c r="Q9855" i="1"/>
  <c r="P9855" i="1"/>
  <c r="O9855" i="1"/>
  <c r="T9854" i="1"/>
  <c r="S9854" i="1"/>
  <c r="R9854" i="1"/>
  <c r="Q9854" i="1"/>
  <c r="P9854" i="1"/>
  <c r="O9854" i="1"/>
  <c r="T9853" i="1"/>
  <c r="S9853" i="1"/>
  <c r="R9853" i="1"/>
  <c r="Q9853" i="1"/>
  <c r="P9853" i="1"/>
  <c r="O9853" i="1"/>
  <c r="T9852" i="1"/>
  <c r="S9852" i="1"/>
  <c r="R9852" i="1"/>
  <c r="Q9852" i="1"/>
  <c r="P9852" i="1"/>
  <c r="O9852" i="1"/>
  <c r="T9851" i="1"/>
  <c r="S9851" i="1"/>
  <c r="R9851" i="1"/>
  <c r="Q9851" i="1"/>
  <c r="P9851" i="1"/>
  <c r="O9851" i="1"/>
  <c r="T9850" i="1"/>
  <c r="S9850" i="1"/>
  <c r="R9850" i="1"/>
  <c r="Q9850" i="1"/>
  <c r="P9850" i="1"/>
  <c r="O9850" i="1"/>
  <c r="T9849" i="1"/>
  <c r="S9849" i="1"/>
  <c r="R9849" i="1"/>
  <c r="Q9849" i="1"/>
  <c r="P9849" i="1"/>
  <c r="O9849" i="1"/>
  <c r="T9848" i="1"/>
  <c r="S9848" i="1"/>
  <c r="R9848" i="1"/>
  <c r="Q9848" i="1"/>
  <c r="P9848" i="1"/>
  <c r="O9848" i="1"/>
  <c r="T9847" i="1"/>
  <c r="S9847" i="1"/>
  <c r="R9847" i="1"/>
  <c r="Q9847" i="1"/>
  <c r="P9847" i="1"/>
  <c r="O9847" i="1"/>
  <c r="T9846" i="1"/>
  <c r="S9846" i="1"/>
  <c r="R9846" i="1"/>
  <c r="Q9846" i="1"/>
  <c r="P9846" i="1"/>
  <c r="O9846" i="1"/>
  <c r="T9845" i="1"/>
  <c r="S9845" i="1"/>
  <c r="R9845" i="1"/>
  <c r="Q9845" i="1"/>
  <c r="P9845" i="1"/>
  <c r="O9845" i="1"/>
  <c r="T9844" i="1"/>
  <c r="S9844" i="1"/>
  <c r="R9844" i="1"/>
  <c r="Q9844" i="1"/>
  <c r="P9844" i="1"/>
  <c r="O9844" i="1"/>
  <c r="T9843" i="1"/>
  <c r="S9843" i="1"/>
  <c r="R9843" i="1"/>
  <c r="Q9843" i="1"/>
  <c r="P9843" i="1"/>
  <c r="O9843" i="1"/>
  <c r="T9842" i="1"/>
  <c r="S9842" i="1"/>
  <c r="R9842" i="1"/>
  <c r="Q9842" i="1"/>
  <c r="P9842" i="1"/>
  <c r="O9842" i="1"/>
  <c r="T9841" i="1"/>
  <c r="S9841" i="1"/>
  <c r="R9841" i="1"/>
  <c r="Q9841" i="1"/>
  <c r="P9841" i="1"/>
  <c r="O9841" i="1"/>
  <c r="T9840" i="1"/>
  <c r="S9840" i="1"/>
  <c r="R9840" i="1"/>
  <c r="Q9840" i="1"/>
  <c r="P9840" i="1"/>
  <c r="O9840" i="1"/>
  <c r="T9839" i="1"/>
  <c r="S9839" i="1"/>
  <c r="R9839" i="1"/>
  <c r="Q9839" i="1"/>
  <c r="P9839" i="1"/>
  <c r="O9839" i="1"/>
  <c r="T9838" i="1"/>
  <c r="S9838" i="1"/>
  <c r="R9838" i="1"/>
  <c r="Q9838" i="1"/>
  <c r="P9838" i="1"/>
  <c r="O9838" i="1"/>
  <c r="T9837" i="1"/>
  <c r="S9837" i="1"/>
  <c r="R9837" i="1"/>
  <c r="Q9837" i="1"/>
  <c r="P9837" i="1"/>
  <c r="O9837" i="1"/>
  <c r="T9836" i="1"/>
  <c r="S9836" i="1"/>
  <c r="R9836" i="1"/>
  <c r="Q9836" i="1"/>
  <c r="P9836" i="1"/>
  <c r="O9836" i="1"/>
  <c r="T9835" i="1"/>
  <c r="S9835" i="1"/>
  <c r="R9835" i="1"/>
  <c r="Q9835" i="1"/>
  <c r="P9835" i="1"/>
  <c r="O9835" i="1"/>
  <c r="T9834" i="1"/>
  <c r="S9834" i="1"/>
  <c r="R9834" i="1"/>
  <c r="Q9834" i="1"/>
  <c r="P9834" i="1"/>
  <c r="O9834" i="1"/>
  <c r="T9833" i="1"/>
  <c r="S9833" i="1"/>
  <c r="R9833" i="1"/>
  <c r="Q9833" i="1"/>
  <c r="P9833" i="1"/>
  <c r="O9833" i="1"/>
  <c r="T9832" i="1"/>
  <c r="S9832" i="1"/>
  <c r="R9832" i="1"/>
  <c r="Q9832" i="1"/>
  <c r="P9832" i="1"/>
  <c r="O9832" i="1"/>
  <c r="T9831" i="1"/>
  <c r="S9831" i="1"/>
  <c r="R9831" i="1"/>
  <c r="Q9831" i="1"/>
  <c r="P9831" i="1"/>
  <c r="O9831" i="1"/>
  <c r="T9830" i="1"/>
  <c r="S9830" i="1"/>
  <c r="R9830" i="1"/>
  <c r="Q9830" i="1"/>
  <c r="P9830" i="1"/>
  <c r="O9830" i="1"/>
  <c r="T9829" i="1"/>
  <c r="S9829" i="1"/>
  <c r="R9829" i="1"/>
  <c r="Q9829" i="1"/>
  <c r="P9829" i="1"/>
  <c r="O9829" i="1"/>
  <c r="T9828" i="1"/>
  <c r="S9828" i="1"/>
  <c r="R9828" i="1"/>
  <c r="Q9828" i="1"/>
  <c r="P9828" i="1"/>
  <c r="O9828" i="1"/>
  <c r="T9827" i="1"/>
  <c r="S9827" i="1"/>
  <c r="R9827" i="1"/>
  <c r="Q9827" i="1"/>
  <c r="P9827" i="1"/>
  <c r="O9827" i="1"/>
  <c r="T9826" i="1"/>
  <c r="S9826" i="1"/>
  <c r="R9826" i="1"/>
  <c r="Q9826" i="1"/>
  <c r="P9826" i="1"/>
  <c r="O9826" i="1"/>
  <c r="T9825" i="1"/>
  <c r="S9825" i="1"/>
  <c r="R9825" i="1"/>
  <c r="Q9825" i="1"/>
  <c r="P9825" i="1"/>
  <c r="O9825" i="1"/>
  <c r="T9824" i="1"/>
  <c r="S9824" i="1"/>
  <c r="R9824" i="1"/>
  <c r="Q9824" i="1"/>
  <c r="P9824" i="1"/>
  <c r="O9824" i="1"/>
  <c r="T9823" i="1"/>
  <c r="S9823" i="1"/>
  <c r="R9823" i="1"/>
  <c r="Q9823" i="1"/>
  <c r="P9823" i="1"/>
  <c r="O9823" i="1"/>
  <c r="T9822" i="1"/>
  <c r="S9822" i="1"/>
  <c r="R9822" i="1"/>
  <c r="Q9822" i="1"/>
  <c r="P9822" i="1"/>
  <c r="O9822" i="1"/>
  <c r="T9821" i="1"/>
  <c r="S9821" i="1"/>
  <c r="R9821" i="1"/>
  <c r="Q9821" i="1"/>
  <c r="P9821" i="1"/>
  <c r="O9821" i="1"/>
  <c r="T9820" i="1"/>
  <c r="S9820" i="1"/>
  <c r="R9820" i="1"/>
  <c r="Q9820" i="1"/>
  <c r="P9820" i="1"/>
  <c r="O9820" i="1"/>
  <c r="T9819" i="1"/>
  <c r="S9819" i="1"/>
  <c r="R9819" i="1"/>
  <c r="Q9819" i="1"/>
  <c r="P9819" i="1"/>
  <c r="O9819" i="1"/>
  <c r="T9818" i="1"/>
  <c r="S9818" i="1"/>
  <c r="R9818" i="1"/>
  <c r="Q9818" i="1"/>
  <c r="P9818" i="1"/>
  <c r="O9818" i="1"/>
  <c r="T9817" i="1"/>
  <c r="S9817" i="1"/>
  <c r="R9817" i="1"/>
  <c r="Q9817" i="1"/>
  <c r="P9817" i="1"/>
  <c r="O9817" i="1"/>
  <c r="T9816" i="1"/>
  <c r="S9816" i="1"/>
  <c r="R9816" i="1"/>
  <c r="Q9816" i="1"/>
  <c r="P9816" i="1"/>
  <c r="O9816" i="1"/>
  <c r="T9815" i="1"/>
  <c r="S9815" i="1"/>
  <c r="R9815" i="1"/>
  <c r="Q9815" i="1"/>
  <c r="P9815" i="1"/>
  <c r="O9815" i="1"/>
  <c r="T9814" i="1"/>
  <c r="S9814" i="1"/>
  <c r="R9814" i="1"/>
  <c r="Q9814" i="1"/>
  <c r="P9814" i="1"/>
  <c r="O9814" i="1"/>
  <c r="T9813" i="1"/>
  <c r="S9813" i="1"/>
  <c r="R9813" i="1"/>
  <c r="Q9813" i="1"/>
  <c r="P9813" i="1"/>
  <c r="O9813" i="1"/>
  <c r="T9812" i="1"/>
  <c r="S9812" i="1"/>
  <c r="R9812" i="1"/>
  <c r="Q9812" i="1"/>
  <c r="P9812" i="1"/>
  <c r="O9812" i="1"/>
  <c r="T9811" i="1"/>
  <c r="S9811" i="1"/>
  <c r="R9811" i="1"/>
  <c r="Q9811" i="1"/>
  <c r="P9811" i="1"/>
  <c r="O9811" i="1"/>
  <c r="T9810" i="1"/>
  <c r="S9810" i="1"/>
  <c r="R9810" i="1"/>
  <c r="Q9810" i="1"/>
  <c r="P9810" i="1"/>
  <c r="O9810" i="1"/>
  <c r="T9809" i="1"/>
  <c r="S9809" i="1"/>
  <c r="R9809" i="1"/>
  <c r="Q9809" i="1"/>
  <c r="P9809" i="1"/>
  <c r="O9809" i="1"/>
  <c r="T9808" i="1"/>
  <c r="S9808" i="1"/>
  <c r="R9808" i="1"/>
  <c r="Q9808" i="1"/>
  <c r="P9808" i="1"/>
  <c r="O9808" i="1"/>
  <c r="T9807" i="1"/>
  <c r="S9807" i="1"/>
  <c r="R9807" i="1"/>
  <c r="Q9807" i="1"/>
  <c r="P9807" i="1"/>
  <c r="O9807" i="1"/>
  <c r="T9806" i="1"/>
  <c r="S9806" i="1"/>
  <c r="R9806" i="1"/>
  <c r="Q9806" i="1"/>
  <c r="P9806" i="1"/>
  <c r="O9806" i="1"/>
  <c r="T9805" i="1"/>
  <c r="S9805" i="1"/>
  <c r="R9805" i="1"/>
  <c r="Q9805" i="1"/>
  <c r="P9805" i="1"/>
  <c r="O9805" i="1"/>
  <c r="T9804" i="1"/>
  <c r="S9804" i="1"/>
  <c r="R9804" i="1"/>
  <c r="Q9804" i="1"/>
  <c r="P9804" i="1"/>
  <c r="O9804" i="1"/>
  <c r="T9803" i="1"/>
  <c r="S9803" i="1"/>
  <c r="R9803" i="1"/>
  <c r="Q9803" i="1"/>
  <c r="P9803" i="1"/>
  <c r="O9803" i="1"/>
  <c r="T9802" i="1"/>
  <c r="S9802" i="1"/>
  <c r="R9802" i="1"/>
  <c r="Q9802" i="1"/>
  <c r="P9802" i="1"/>
  <c r="O9802" i="1"/>
  <c r="T9801" i="1"/>
  <c r="S9801" i="1"/>
  <c r="R9801" i="1"/>
  <c r="Q9801" i="1"/>
  <c r="P9801" i="1"/>
  <c r="O9801" i="1"/>
  <c r="T9800" i="1"/>
  <c r="S9800" i="1"/>
  <c r="R9800" i="1"/>
  <c r="Q9800" i="1"/>
  <c r="P9800" i="1"/>
  <c r="O9800" i="1"/>
  <c r="T9799" i="1"/>
  <c r="S9799" i="1"/>
  <c r="R9799" i="1"/>
  <c r="Q9799" i="1"/>
  <c r="P9799" i="1"/>
  <c r="O9799" i="1"/>
  <c r="T9798" i="1"/>
  <c r="S9798" i="1"/>
  <c r="R9798" i="1"/>
  <c r="Q9798" i="1"/>
  <c r="P9798" i="1"/>
  <c r="O9798" i="1"/>
  <c r="T9797" i="1"/>
  <c r="S9797" i="1"/>
  <c r="R9797" i="1"/>
  <c r="Q9797" i="1"/>
  <c r="P9797" i="1"/>
  <c r="O9797" i="1"/>
  <c r="T9796" i="1"/>
  <c r="S9796" i="1"/>
  <c r="R9796" i="1"/>
  <c r="Q9796" i="1"/>
  <c r="P9796" i="1"/>
  <c r="O9796" i="1"/>
  <c r="T9795" i="1"/>
  <c r="S9795" i="1"/>
  <c r="R9795" i="1"/>
  <c r="Q9795" i="1"/>
  <c r="P9795" i="1"/>
  <c r="O9795" i="1"/>
  <c r="T9794" i="1"/>
  <c r="S9794" i="1"/>
  <c r="R9794" i="1"/>
  <c r="Q9794" i="1"/>
  <c r="P9794" i="1"/>
  <c r="O9794" i="1"/>
  <c r="T9793" i="1"/>
  <c r="S9793" i="1"/>
  <c r="R9793" i="1"/>
  <c r="Q9793" i="1"/>
  <c r="P9793" i="1"/>
  <c r="O9793" i="1"/>
  <c r="T9792" i="1"/>
  <c r="S9792" i="1"/>
  <c r="R9792" i="1"/>
  <c r="Q9792" i="1"/>
  <c r="P9792" i="1"/>
  <c r="O9792" i="1"/>
  <c r="T9791" i="1"/>
  <c r="S9791" i="1"/>
  <c r="R9791" i="1"/>
  <c r="Q9791" i="1"/>
  <c r="P9791" i="1"/>
  <c r="O9791" i="1"/>
  <c r="T9790" i="1"/>
  <c r="S9790" i="1"/>
  <c r="R9790" i="1"/>
  <c r="Q9790" i="1"/>
  <c r="P9790" i="1"/>
  <c r="O9790" i="1"/>
  <c r="T9789" i="1"/>
  <c r="S9789" i="1"/>
  <c r="R9789" i="1"/>
  <c r="Q9789" i="1"/>
  <c r="P9789" i="1"/>
  <c r="O9789" i="1"/>
  <c r="T9788" i="1"/>
  <c r="S9788" i="1"/>
  <c r="R9788" i="1"/>
  <c r="Q9788" i="1"/>
  <c r="P9788" i="1"/>
  <c r="O9788" i="1"/>
  <c r="T9787" i="1"/>
  <c r="S9787" i="1"/>
  <c r="R9787" i="1"/>
  <c r="Q9787" i="1"/>
  <c r="P9787" i="1"/>
  <c r="O9787" i="1"/>
  <c r="T9786" i="1"/>
  <c r="S9786" i="1"/>
  <c r="R9786" i="1"/>
  <c r="Q9786" i="1"/>
  <c r="P9786" i="1"/>
  <c r="O9786" i="1"/>
  <c r="T9785" i="1"/>
  <c r="S9785" i="1"/>
  <c r="R9785" i="1"/>
  <c r="Q9785" i="1"/>
  <c r="P9785" i="1"/>
  <c r="O9785" i="1"/>
  <c r="T9784" i="1"/>
  <c r="S9784" i="1"/>
  <c r="R9784" i="1"/>
  <c r="Q9784" i="1"/>
  <c r="P9784" i="1"/>
  <c r="O9784" i="1"/>
  <c r="T9783" i="1"/>
  <c r="S9783" i="1"/>
  <c r="R9783" i="1"/>
  <c r="Q9783" i="1"/>
  <c r="P9783" i="1"/>
  <c r="O9783" i="1"/>
  <c r="T9782" i="1"/>
  <c r="S9782" i="1"/>
  <c r="R9782" i="1"/>
  <c r="Q9782" i="1"/>
  <c r="P9782" i="1"/>
  <c r="O9782" i="1"/>
  <c r="T9781" i="1"/>
  <c r="S9781" i="1"/>
  <c r="R9781" i="1"/>
  <c r="Q9781" i="1"/>
  <c r="P9781" i="1"/>
  <c r="O9781" i="1"/>
  <c r="T9780" i="1"/>
  <c r="S9780" i="1"/>
  <c r="R9780" i="1"/>
  <c r="Q9780" i="1"/>
  <c r="P9780" i="1"/>
  <c r="O9780" i="1"/>
  <c r="T9779" i="1"/>
  <c r="S9779" i="1"/>
  <c r="R9779" i="1"/>
  <c r="Q9779" i="1"/>
  <c r="P9779" i="1"/>
  <c r="O9779" i="1"/>
  <c r="T9778" i="1"/>
  <c r="S9778" i="1"/>
  <c r="R9778" i="1"/>
  <c r="Q9778" i="1"/>
  <c r="P9778" i="1"/>
  <c r="O9778" i="1"/>
  <c r="T9777" i="1"/>
  <c r="S9777" i="1"/>
  <c r="R9777" i="1"/>
  <c r="Q9777" i="1"/>
  <c r="P9777" i="1"/>
  <c r="O9777" i="1"/>
  <c r="T9776" i="1"/>
  <c r="S9776" i="1"/>
  <c r="R9776" i="1"/>
  <c r="Q9776" i="1"/>
  <c r="P9776" i="1"/>
  <c r="O9776" i="1"/>
  <c r="T9775" i="1"/>
  <c r="S9775" i="1"/>
  <c r="R9775" i="1"/>
  <c r="Q9775" i="1"/>
  <c r="P9775" i="1"/>
  <c r="O9775" i="1"/>
  <c r="T9774" i="1"/>
  <c r="S9774" i="1"/>
  <c r="R9774" i="1"/>
  <c r="Q9774" i="1"/>
  <c r="P9774" i="1"/>
  <c r="O9774" i="1"/>
  <c r="T9773" i="1"/>
  <c r="S9773" i="1"/>
  <c r="R9773" i="1"/>
  <c r="Q9773" i="1"/>
  <c r="P9773" i="1"/>
  <c r="O9773" i="1"/>
  <c r="T9772" i="1"/>
  <c r="S9772" i="1"/>
  <c r="R9772" i="1"/>
  <c r="Q9772" i="1"/>
  <c r="P9772" i="1"/>
  <c r="O9772" i="1"/>
  <c r="T9771" i="1"/>
  <c r="S9771" i="1"/>
  <c r="R9771" i="1"/>
  <c r="Q9771" i="1"/>
  <c r="P9771" i="1"/>
  <c r="O9771" i="1"/>
  <c r="T9770" i="1"/>
  <c r="S9770" i="1"/>
  <c r="R9770" i="1"/>
  <c r="Q9770" i="1"/>
  <c r="P9770" i="1"/>
  <c r="O9770" i="1"/>
  <c r="T9769" i="1"/>
  <c r="S9769" i="1"/>
  <c r="R9769" i="1"/>
  <c r="Q9769" i="1"/>
  <c r="P9769" i="1"/>
  <c r="O9769" i="1"/>
  <c r="T9768" i="1"/>
  <c r="S9768" i="1"/>
  <c r="R9768" i="1"/>
  <c r="Q9768" i="1"/>
  <c r="P9768" i="1"/>
  <c r="O9768" i="1"/>
  <c r="T9767" i="1"/>
  <c r="S9767" i="1"/>
  <c r="R9767" i="1"/>
  <c r="Q9767" i="1"/>
  <c r="P9767" i="1"/>
  <c r="O9767" i="1"/>
  <c r="T9766" i="1"/>
  <c r="S9766" i="1"/>
  <c r="R9766" i="1"/>
  <c r="Q9766" i="1"/>
  <c r="P9766" i="1"/>
  <c r="O9766" i="1"/>
  <c r="T9765" i="1"/>
  <c r="S9765" i="1"/>
  <c r="R9765" i="1"/>
  <c r="Q9765" i="1"/>
  <c r="P9765" i="1"/>
  <c r="O9765" i="1"/>
  <c r="T9764" i="1"/>
  <c r="S9764" i="1"/>
  <c r="R9764" i="1"/>
  <c r="Q9764" i="1"/>
  <c r="P9764" i="1"/>
  <c r="O9764" i="1"/>
  <c r="T9763" i="1"/>
  <c r="S9763" i="1"/>
  <c r="R9763" i="1"/>
  <c r="Q9763" i="1"/>
  <c r="P9763" i="1"/>
  <c r="O9763" i="1"/>
  <c r="T9762" i="1"/>
  <c r="S9762" i="1"/>
  <c r="R9762" i="1"/>
  <c r="Q9762" i="1"/>
  <c r="P9762" i="1"/>
  <c r="O9762" i="1"/>
  <c r="T9761" i="1"/>
  <c r="S9761" i="1"/>
  <c r="R9761" i="1"/>
  <c r="Q9761" i="1"/>
  <c r="P9761" i="1"/>
  <c r="O9761" i="1"/>
  <c r="T9760" i="1"/>
  <c r="S9760" i="1"/>
  <c r="R9760" i="1"/>
  <c r="Q9760" i="1"/>
  <c r="P9760" i="1"/>
  <c r="O9760" i="1"/>
  <c r="T9759" i="1"/>
  <c r="S9759" i="1"/>
  <c r="R9759" i="1"/>
  <c r="Q9759" i="1"/>
  <c r="P9759" i="1"/>
  <c r="O9759" i="1"/>
  <c r="T9758" i="1"/>
  <c r="S9758" i="1"/>
  <c r="R9758" i="1"/>
  <c r="Q9758" i="1"/>
  <c r="P9758" i="1"/>
  <c r="O9758" i="1"/>
  <c r="T9757" i="1"/>
  <c r="S9757" i="1"/>
  <c r="R9757" i="1"/>
  <c r="Q9757" i="1"/>
  <c r="P9757" i="1"/>
  <c r="O9757" i="1"/>
  <c r="T9756" i="1"/>
  <c r="S9756" i="1"/>
  <c r="R9756" i="1"/>
  <c r="Q9756" i="1"/>
  <c r="P9756" i="1"/>
  <c r="O9756" i="1"/>
  <c r="T9755" i="1"/>
  <c r="S9755" i="1"/>
  <c r="R9755" i="1"/>
  <c r="Q9755" i="1"/>
  <c r="P9755" i="1"/>
  <c r="O9755" i="1"/>
  <c r="T9754" i="1"/>
  <c r="S9754" i="1"/>
  <c r="R9754" i="1"/>
  <c r="Q9754" i="1"/>
  <c r="P9754" i="1"/>
  <c r="O9754" i="1"/>
  <c r="T9753" i="1"/>
  <c r="S9753" i="1"/>
  <c r="R9753" i="1"/>
  <c r="Q9753" i="1"/>
  <c r="P9753" i="1"/>
  <c r="O9753" i="1"/>
  <c r="T9752" i="1"/>
  <c r="S9752" i="1"/>
  <c r="R9752" i="1"/>
  <c r="Q9752" i="1"/>
  <c r="P9752" i="1"/>
  <c r="O9752" i="1"/>
  <c r="T9751" i="1"/>
  <c r="S9751" i="1"/>
  <c r="R9751" i="1"/>
  <c r="Q9751" i="1"/>
  <c r="P9751" i="1"/>
  <c r="O9751" i="1"/>
  <c r="T9750" i="1"/>
  <c r="S9750" i="1"/>
  <c r="R9750" i="1"/>
  <c r="Q9750" i="1"/>
  <c r="P9750" i="1"/>
  <c r="O9750" i="1"/>
  <c r="T9749" i="1"/>
  <c r="S9749" i="1"/>
  <c r="R9749" i="1"/>
  <c r="Q9749" i="1"/>
  <c r="P9749" i="1"/>
  <c r="O9749" i="1"/>
  <c r="T9748" i="1"/>
  <c r="S9748" i="1"/>
  <c r="R9748" i="1"/>
  <c r="Q9748" i="1"/>
  <c r="P9748" i="1"/>
  <c r="O9748" i="1"/>
  <c r="T9747" i="1"/>
  <c r="S9747" i="1"/>
  <c r="R9747" i="1"/>
  <c r="Q9747" i="1"/>
  <c r="P9747" i="1"/>
  <c r="O9747" i="1"/>
  <c r="T9746" i="1"/>
  <c r="S9746" i="1"/>
  <c r="R9746" i="1"/>
  <c r="Q9746" i="1"/>
  <c r="P9746" i="1"/>
  <c r="O9746" i="1"/>
  <c r="T9745" i="1"/>
  <c r="S9745" i="1"/>
  <c r="R9745" i="1"/>
  <c r="Q9745" i="1"/>
  <c r="P9745" i="1"/>
  <c r="O9745" i="1"/>
  <c r="T9744" i="1"/>
  <c r="S9744" i="1"/>
  <c r="R9744" i="1"/>
  <c r="Q9744" i="1"/>
  <c r="P9744" i="1"/>
  <c r="O9744" i="1"/>
  <c r="T9743" i="1"/>
  <c r="S9743" i="1"/>
  <c r="R9743" i="1"/>
  <c r="Q9743" i="1"/>
  <c r="P9743" i="1"/>
  <c r="O9743" i="1"/>
  <c r="T9742" i="1"/>
  <c r="S9742" i="1"/>
  <c r="R9742" i="1"/>
  <c r="Q9742" i="1"/>
  <c r="P9742" i="1"/>
  <c r="O9742" i="1"/>
  <c r="T9741" i="1"/>
  <c r="S9741" i="1"/>
  <c r="R9741" i="1"/>
  <c r="Q9741" i="1"/>
  <c r="P9741" i="1"/>
  <c r="O9741" i="1"/>
  <c r="T9740" i="1"/>
  <c r="S9740" i="1"/>
  <c r="R9740" i="1"/>
  <c r="Q9740" i="1"/>
  <c r="P9740" i="1"/>
  <c r="O9740" i="1"/>
  <c r="T9739" i="1"/>
  <c r="S9739" i="1"/>
  <c r="R9739" i="1"/>
  <c r="Q9739" i="1"/>
  <c r="P9739" i="1"/>
  <c r="O9739" i="1"/>
  <c r="T9738" i="1"/>
  <c r="S9738" i="1"/>
  <c r="R9738" i="1"/>
  <c r="Q9738" i="1"/>
  <c r="P9738" i="1"/>
  <c r="O9738" i="1"/>
  <c r="T9737" i="1"/>
  <c r="S9737" i="1"/>
  <c r="R9737" i="1"/>
  <c r="Q9737" i="1"/>
  <c r="P9737" i="1"/>
  <c r="O9737" i="1"/>
  <c r="T9736" i="1"/>
  <c r="S9736" i="1"/>
  <c r="R9736" i="1"/>
  <c r="Q9736" i="1"/>
  <c r="P9736" i="1"/>
  <c r="O9736" i="1"/>
  <c r="T9735" i="1"/>
  <c r="S9735" i="1"/>
  <c r="R9735" i="1"/>
  <c r="Q9735" i="1"/>
  <c r="P9735" i="1"/>
  <c r="O9735" i="1"/>
  <c r="T9734" i="1"/>
  <c r="S9734" i="1"/>
  <c r="R9734" i="1"/>
  <c r="Q9734" i="1"/>
  <c r="P9734" i="1"/>
  <c r="O9734" i="1"/>
  <c r="T9733" i="1"/>
  <c r="S9733" i="1"/>
  <c r="R9733" i="1"/>
  <c r="Q9733" i="1"/>
  <c r="P9733" i="1"/>
  <c r="O9733" i="1"/>
  <c r="T9732" i="1"/>
  <c r="S9732" i="1"/>
  <c r="R9732" i="1"/>
  <c r="Q9732" i="1"/>
  <c r="P9732" i="1"/>
  <c r="O9732" i="1"/>
  <c r="T9731" i="1"/>
  <c r="S9731" i="1"/>
  <c r="R9731" i="1"/>
  <c r="Q9731" i="1"/>
  <c r="P9731" i="1"/>
  <c r="O9731" i="1"/>
  <c r="T9730" i="1"/>
  <c r="S9730" i="1"/>
  <c r="R9730" i="1"/>
  <c r="Q9730" i="1"/>
  <c r="P9730" i="1"/>
  <c r="O9730" i="1"/>
  <c r="T9729" i="1"/>
  <c r="S9729" i="1"/>
  <c r="R9729" i="1"/>
  <c r="Q9729" i="1"/>
  <c r="P9729" i="1"/>
  <c r="O9729" i="1"/>
  <c r="T9728" i="1"/>
  <c r="S9728" i="1"/>
  <c r="R9728" i="1"/>
  <c r="Q9728" i="1"/>
  <c r="P9728" i="1"/>
  <c r="O9728" i="1"/>
  <c r="T9727" i="1"/>
  <c r="S9727" i="1"/>
  <c r="R9727" i="1"/>
  <c r="Q9727" i="1"/>
  <c r="P9727" i="1"/>
  <c r="O9727" i="1"/>
  <c r="T9726" i="1"/>
  <c r="S9726" i="1"/>
  <c r="R9726" i="1"/>
  <c r="Q9726" i="1"/>
  <c r="P9726" i="1"/>
  <c r="O9726" i="1"/>
  <c r="T9725" i="1"/>
  <c r="S9725" i="1"/>
  <c r="R9725" i="1"/>
  <c r="Q9725" i="1"/>
  <c r="P9725" i="1"/>
  <c r="O9725" i="1"/>
  <c r="T9724" i="1"/>
  <c r="S9724" i="1"/>
  <c r="R9724" i="1"/>
  <c r="Q9724" i="1"/>
  <c r="P9724" i="1"/>
  <c r="O9724" i="1"/>
  <c r="T9723" i="1"/>
  <c r="S9723" i="1"/>
  <c r="R9723" i="1"/>
  <c r="Q9723" i="1"/>
  <c r="P9723" i="1"/>
  <c r="O9723" i="1"/>
  <c r="T9722" i="1"/>
  <c r="S9722" i="1"/>
  <c r="R9722" i="1"/>
  <c r="Q9722" i="1"/>
  <c r="P9722" i="1"/>
  <c r="O9722" i="1"/>
  <c r="T9721" i="1"/>
  <c r="S9721" i="1"/>
  <c r="R9721" i="1"/>
  <c r="Q9721" i="1"/>
  <c r="P9721" i="1"/>
  <c r="O9721" i="1"/>
  <c r="T9720" i="1"/>
  <c r="S9720" i="1"/>
  <c r="R9720" i="1"/>
  <c r="Q9720" i="1"/>
  <c r="P9720" i="1"/>
  <c r="O9720" i="1"/>
  <c r="T9719" i="1"/>
  <c r="S9719" i="1"/>
  <c r="R9719" i="1"/>
  <c r="Q9719" i="1"/>
  <c r="P9719" i="1"/>
  <c r="O9719" i="1"/>
  <c r="T9718" i="1"/>
  <c r="S9718" i="1"/>
  <c r="R9718" i="1"/>
  <c r="Q9718" i="1"/>
  <c r="P9718" i="1"/>
  <c r="O9718" i="1"/>
  <c r="T9717" i="1"/>
  <c r="S9717" i="1"/>
  <c r="R9717" i="1"/>
  <c r="Q9717" i="1"/>
  <c r="P9717" i="1"/>
  <c r="O9717" i="1"/>
  <c r="T9716" i="1"/>
  <c r="S9716" i="1"/>
  <c r="R9716" i="1"/>
  <c r="Q9716" i="1"/>
  <c r="P9716" i="1"/>
  <c r="O9716" i="1"/>
  <c r="T9715" i="1"/>
  <c r="S9715" i="1"/>
  <c r="R9715" i="1"/>
  <c r="Q9715" i="1"/>
  <c r="P9715" i="1"/>
  <c r="O9715" i="1"/>
  <c r="T9714" i="1"/>
  <c r="S9714" i="1"/>
  <c r="R9714" i="1"/>
  <c r="Q9714" i="1"/>
  <c r="P9714" i="1"/>
  <c r="O9714" i="1"/>
  <c r="T9713" i="1"/>
  <c r="S9713" i="1"/>
  <c r="R9713" i="1"/>
  <c r="Q9713" i="1"/>
  <c r="P9713" i="1"/>
  <c r="O9713" i="1"/>
  <c r="T9712" i="1"/>
  <c r="S9712" i="1"/>
  <c r="R9712" i="1"/>
  <c r="Q9712" i="1"/>
  <c r="P9712" i="1"/>
  <c r="O9712" i="1"/>
  <c r="T9711" i="1"/>
  <c r="S9711" i="1"/>
  <c r="R9711" i="1"/>
  <c r="Q9711" i="1"/>
  <c r="P9711" i="1"/>
  <c r="O9711" i="1"/>
  <c r="T9710" i="1"/>
  <c r="S9710" i="1"/>
  <c r="R9710" i="1"/>
  <c r="Q9710" i="1"/>
  <c r="P9710" i="1"/>
  <c r="O9710" i="1"/>
  <c r="T9709" i="1"/>
  <c r="S9709" i="1"/>
  <c r="R9709" i="1"/>
  <c r="Q9709" i="1"/>
  <c r="P9709" i="1"/>
  <c r="O9709" i="1"/>
  <c r="T9708" i="1"/>
  <c r="S9708" i="1"/>
  <c r="R9708" i="1"/>
  <c r="Q9708" i="1"/>
  <c r="P9708" i="1"/>
  <c r="O9708" i="1"/>
  <c r="T9707" i="1"/>
  <c r="S9707" i="1"/>
  <c r="R9707" i="1"/>
  <c r="Q9707" i="1"/>
  <c r="P9707" i="1"/>
  <c r="O9707" i="1"/>
  <c r="T9706" i="1"/>
  <c r="S9706" i="1"/>
  <c r="R9706" i="1"/>
  <c r="Q9706" i="1"/>
  <c r="P9706" i="1"/>
  <c r="O9706" i="1"/>
  <c r="T9705" i="1"/>
  <c r="S9705" i="1"/>
  <c r="R9705" i="1"/>
  <c r="Q9705" i="1"/>
  <c r="P9705" i="1"/>
  <c r="O9705" i="1"/>
  <c r="T9704" i="1"/>
  <c r="S9704" i="1"/>
  <c r="R9704" i="1"/>
  <c r="Q9704" i="1"/>
  <c r="P9704" i="1"/>
  <c r="O9704" i="1"/>
  <c r="T9703" i="1"/>
  <c r="S9703" i="1"/>
  <c r="R9703" i="1"/>
  <c r="Q9703" i="1"/>
  <c r="P9703" i="1"/>
  <c r="O9703" i="1"/>
  <c r="T9702" i="1"/>
  <c r="S9702" i="1"/>
  <c r="R9702" i="1"/>
  <c r="Q9702" i="1"/>
  <c r="P9702" i="1"/>
  <c r="O9702" i="1"/>
  <c r="T9701" i="1"/>
  <c r="S9701" i="1"/>
  <c r="R9701" i="1"/>
  <c r="Q9701" i="1"/>
  <c r="P9701" i="1"/>
  <c r="O9701" i="1"/>
  <c r="T9700" i="1"/>
  <c r="S9700" i="1"/>
  <c r="R9700" i="1"/>
  <c r="Q9700" i="1"/>
  <c r="P9700" i="1"/>
  <c r="O9700" i="1"/>
  <c r="T9699" i="1"/>
  <c r="S9699" i="1"/>
  <c r="R9699" i="1"/>
  <c r="Q9699" i="1"/>
  <c r="P9699" i="1"/>
  <c r="O9699" i="1"/>
  <c r="T9698" i="1"/>
  <c r="S9698" i="1"/>
  <c r="R9698" i="1"/>
  <c r="Q9698" i="1"/>
  <c r="P9698" i="1"/>
  <c r="O9698" i="1"/>
  <c r="T9697" i="1"/>
  <c r="S9697" i="1"/>
  <c r="R9697" i="1"/>
  <c r="Q9697" i="1"/>
  <c r="P9697" i="1"/>
  <c r="O9697" i="1"/>
  <c r="T9696" i="1"/>
  <c r="S9696" i="1"/>
  <c r="R9696" i="1"/>
  <c r="Q9696" i="1"/>
  <c r="P9696" i="1"/>
  <c r="O9696" i="1"/>
  <c r="T9695" i="1"/>
  <c r="S9695" i="1"/>
  <c r="R9695" i="1"/>
  <c r="Q9695" i="1"/>
  <c r="P9695" i="1"/>
  <c r="O9695" i="1"/>
  <c r="T9694" i="1"/>
  <c r="S9694" i="1"/>
  <c r="R9694" i="1"/>
  <c r="Q9694" i="1"/>
  <c r="P9694" i="1"/>
  <c r="O9694" i="1"/>
  <c r="T9693" i="1"/>
  <c r="S9693" i="1"/>
  <c r="R9693" i="1"/>
  <c r="Q9693" i="1"/>
  <c r="P9693" i="1"/>
  <c r="O9693" i="1"/>
  <c r="T9692" i="1"/>
  <c r="S9692" i="1"/>
  <c r="R9692" i="1"/>
  <c r="Q9692" i="1"/>
  <c r="P9692" i="1"/>
  <c r="O9692" i="1"/>
  <c r="T9691" i="1"/>
  <c r="S9691" i="1"/>
  <c r="R9691" i="1"/>
  <c r="Q9691" i="1"/>
  <c r="P9691" i="1"/>
  <c r="O9691" i="1"/>
  <c r="T9690" i="1"/>
  <c r="S9690" i="1"/>
  <c r="R9690" i="1"/>
  <c r="Q9690" i="1"/>
  <c r="P9690" i="1"/>
  <c r="O9690" i="1"/>
  <c r="T9689" i="1"/>
  <c r="S9689" i="1"/>
  <c r="R9689" i="1"/>
  <c r="Q9689" i="1"/>
  <c r="P9689" i="1"/>
  <c r="O9689" i="1"/>
  <c r="T9688" i="1"/>
  <c r="S9688" i="1"/>
  <c r="R9688" i="1"/>
  <c r="Q9688" i="1"/>
  <c r="P9688" i="1"/>
  <c r="O9688" i="1"/>
  <c r="T9687" i="1"/>
  <c r="S9687" i="1"/>
  <c r="R9687" i="1"/>
  <c r="Q9687" i="1"/>
  <c r="P9687" i="1"/>
  <c r="O9687" i="1"/>
  <c r="T9686" i="1"/>
  <c r="S9686" i="1"/>
  <c r="R9686" i="1"/>
  <c r="Q9686" i="1"/>
  <c r="P9686" i="1"/>
  <c r="O9686" i="1"/>
  <c r="T9685" i="1"/>
  <c r="S9685" i="1"/>
  <c r="R9685" i="1"/>
  <c r="Q9685" i="1"/>
  <c r="P9685" i="1"/>
  <c r="O9685" i="1"/>
  <c r="T9684" i="1"/>
  <c r="S9684" i="1"/>
  <c r="R9684" i="1"/>
  <c r="Q9684" i="1"/>
  <c r="P9684" i="1"/>
  <c r="O9684" i="1"/>
  <c r="T9683" i="1"/>
  <c r="S9683" i="1"/>
  <c r="R9683" i="1"/>
  <c r="Q9683" i="1"/>
  <c r="P9683" i="1"/>
  <c r="O9683" i="1"/>
  <c r="T9682" i="1"/>
  <c r="S9682" i="1"/>
  <c r="R9682" i="1"/>
  <c r="Q9682" i="1"/>
  <c r="P9682" i="1"/>
  <c r="O9682" i="1"/>
  <c r="T9681" i="1"/>
  <c r="S9681" i="1"/>
  <c r="R9681" i="1"/>
  <c r="Q9681" i="1"/>
  <c r="P9681" i="1"/>
  <c r="O9681" i="1"/>
  <c r="T9680" i="1"/>
  <c r="S9680" i="1"/>
  <c r="R9680" i="1"/>
  <c r="Q9680" i="1"/>
  <c r="P9680" i="1"/>
  <c r="O9680" i="1"/>
  <c r="T9679" i="1"/>
  <c r="S9679" i="1"/>
  <c r="R9679" i="1"/>
  <c r="Q9679" i="1"/>
  <c r="P9679" i="1"/>
  <c r="O9679" i="1"/>
  <c r="T9678" i="1"/>
  <c r="S9678" i="1"/>
  <c r="R9678" i="1"/>
  <c r="Q9678" i="1"/>
  <c r="P9678" i="1"/>
  <c r="O9678" i="1"/>
  <c r="T9677" i="1"/>
  <c r="S9677" i="1"/>
  <c r="R9677" i="1"/>
  <c r="Q9677" i="1"/>
  <c r="P9677" i="1"/>
  <c r="O9677" i="1"/>
  <c r="T9676" i="1"/>
  <c r="S9676" i="1"/>
  <c r="R9676" i="1"/>
  <c r="Q9676" i="1"/>
  <c r="P9676" i="1"/>
  <c r="O9676" i="1"/>
  <c r="T9675" i="1"/>
  <c r="S9675" i="1"/>
  <c r="R9675" i="1"/>
  <c r="Q9675" i="1"/>
  <c r="P9675" i="1"/>
  <c r="O9675" i="1"/>
  <c r="T9674" i="1"/>
  <c r="S9674" i="1"/>
  <c r="R9674" i="1"/>
  <c r="Q9674" i="1"/>
  <c r="P9674" i="1"/>
  <c r="O9674" i="1"/>
  <c r="T9673" i="1"/>
  <c r="S9673" i="1"/>
  <c r="R9673" i="1"/>
  <c r="Q9673" i="1"/>
  <c r="P9673" i="1"/>
  <c r="O9673" i="1"/>
  <c r="T9672" i="1"/>
  <c r="S9672" i="1"/>
  <c r="R9672" i="1"/>
  <c r="Q9672" i="1"/>
  <c r="P9672" i="1"/>
  <c r="O9672" i="1"/>
  <c r="T9671" i="1"/>
  <c r="S9671" i="1"/>
  <c r="R9671" i="1"/>
  <c r="Q9671" i="1"/>
  <c r="P9671" i="1"/>
  <c r="O9671" i="1"/>
  <c r="T9670" i="1"/>
  <c r="S9670" i="1"/>
  <c r="R9670" i="1"/>
  <c r="Q9670" i="1"/>
  <c r="P9670" i="1"/>
  <c r="O9670" i="1"/>
  <c r="T9669" i="1"/>
  <c r="S9669" i="1"/>
  <c r="R9669" i="1"/>
  <c r="Q9669" i="1"/>
  <c r="P9669" i="1"/>
  <c r="O9669" i="1"/>
  <c r="T9668" i="1"/>
  <c r="S9668" i="1"/>
  <c r="R9668" i="1"/>
  <c r="Q9668" i="1"/>
  <c r="P9668" i="1"/>
  <c r="O9668" i="1"/>
  <c r="T9667" i="1"/>
  <c r="S9667" i="1"/>
  <c r="R9667" i="1"/>
  <c r="Q9667" i="1"/>
  <c r="P9667" i="1"/>
  <c r="O9667" i="1"/>
  <c r="T9666" i="1"/>
  <c r="S9666" i="1"/>
  <c r="R9666" i="1"/>
  <c r="Q9666" i="1"/>
  <c r="P9666" i="1"/>
  <c r="O9666" i="1"/>
  <c r="T9665" i="1"/>
  <c r="S9665" i="1"/>
  <c r="R9665" i="1"/>
  <c r="Q9665" i="1"/>
  <c r="P9665" i="1"/>
  <c r="O9665" i="1"/>
  <c r="T9664" i="1"/>
  <c r="S9664" i="1"/>
  <c r="R9664" i="1"/>
  <c r="Q9664" i="1"/>
  <c r="P9664" i="1"/>
  <c r="O9664" i="1"/>
  <c r="T9663" i="1"/>
  <c r="S9663" i="1"/>
  <c r="R9663" i="1"/>
  <c r="Q9663" i="1"/>
  <c r="P9663" i="1"/>
  <c r="O9663" i="1"/>
  <c r="T9662" i="1"/>
  <c r="S9662" i="1"/>
  <c r="R9662" i="1"/>
  <c r="Q9662" i="1"/>
  <c r="P9662" i="1"/>
  <c r="O9662" i="1"/>
  <c r="T9661" i="1"/>
  <c r="S9661" i="1"/>
  <c r="R9661" i="1"/>
  <c r="Q9661" i="1"/>
  <c r="P9661" i="1"/>
  <c r="O9661" i="1"/>
  <c r="T9660" i="1"/>
  <c r="S9660" i="1"/>
  <c r="R9660" i="1"/>
  <c r="Q9660" i="1"/>
  <c r="P9660" i="1"/>
  <c r="O9660" i="1"/>
  <c r="T9659" i="1"/>
  <c r="S9659" i="1"/>
  <c r="R9659" i="1"/>
  <c r="Q9659" i="1"/>
  <c r="P9659" i="1"/>
  <c r="O9659" i="1"/>
  <c r="T9658" i="1"/>
  <c r="S9658" i="1"/>
  <c r="R9658" i="1"/>
  <c r="Q9658" i="1"/>
  <c r="P9658" i="1"/>
  <c r="O9658" i="1"/>
  <c r="T9657" i="1"/>
  <c r="S9657" i="1"/>
  <c r="R9657" i="1"/>
  <c r="Q9657" i="1"/>
  <c r="P9657" i="1"/>
  <c r="O9657" i="1"/>
  <c r="T9656" i="1"/>
  <c r="S9656" i="1"/>
  <c r="R9656" i="1"/>
  <c r="Q9656" i="1"/>
  <c r="P9656" i="1"/>
  <c r="O9656" i="1"/>
  <c r="T9655" i="1"/>
  <c r="S9655" i="1"/>
  <c r="R9655" i="1"/>
  <c r="Q9655" i="1"/>
  <c r="P9655" i="1"/>
  <c r="O9655" i="1"/>
  <c r="T9654" i="1"/>
  <c r="S9654" i="1"/>
  <c r="R9654" i="1"/>
  <c r="Q9654" i="1"/>
  <c r="P9654" i="1"/>
  <c r="O9654" i="1"/>
  <c r="T9653" i="1"/>
  <c r="S9653" i="1"/>
  <c r="R9653" i="1"/>
  <c r="Q9653" i="1"/>
  <c r="P9653" i="1"/>
  <c r="O9653" i="1"/>
  <c r="T9652" i="1"/>
  <c r="S9652" i="1"/>
  <c r="R9652" i="1"/>
  <c r="Q9652" i="1"/>
  <c r="P9652" i="1"/>
  <c r="O9652" i="1"/>
  <c r="T9651" i="1"/>
  <c r="S9651" i="1"/>
  <c r="R9651" i="1"/>
  <c r="Q9651" i="1"/>
  <c r="P9651" i="1"/>
  <c r="O9651" i="1"/>
  <c r="T9650" i="1"/>
  <c r="S9650" i="1"/>
  <c r="R9650" i="1"/>
  <c r="Q9650" i="1"/>
  <c r="P9650" i="1"/>
  <c r="O9650" i="1"/>
  <c r="T9649" i="1"/>
  <c r="S9649" i="1"/>
  <c r="R9649" i="1"/>
  <c r="Q9649" i="1"/>
  <c r="P9649" i="1"/>
  <c r="O9649" i="1"/>
  <c r="T9648" i="1"/>
  <c r="S9648" i="1"/>
  <c r="R9648" i="1"/>
  <c r="Q9648" i="1"/>
  <c r="P9648" i="1"/>
  <c r="O9648" i="1"/>
  <c r="T9647" i="1"/>
  <c r="S9647" i="1"/>
  <c r="R9647" i="1"/>
  <c r="Q9647" i="1"/>
  <c r="P9647" i="1"/>
  <c r="O9647" i="1"/>
  <c r="T9646" i="1"/>
  <c r="S9646" i="1"/>
  <c r="R9646" i="1"/>
  <c r="Q9646" i="1"/>
  <c r="P9646" i="1"/>
  <c r="O9646" i="1"/>
  <c r="T9645" i="1"/>
  <c r="S9645" i="1"/>
  <c r="R9645" i="1"/>
  <c r="Q9645" i="1"/>
  <c r="P9645" i="1"/>
  <c r="O9645" i="1"/>
  <c r="T9644" i="1"/>
  <c r="S9644" i="1"/>
  <c r="R9644" i="1"/>
  <c r="Q9644" i="1"/>
  <c r="P9644" i="1"/>
  <c r="O9644" i="1"/>
  <c r="T9643" i="1"/>
  <c r="S9643" i="1"/>
  <c r="R9643" i="1"/>
  <c r="Q9643" i="1"/>
  <c r="P9643" i="1"/>
  <c r="O9643" i="1"/>
  <c r="T9642" i="1"/>
  <c r="S9642" i="1"/>
  <c r="R9642" i="1"/>
  <c r="Q9642" i="1"/>
  <c r="P9642" i="1"/>
  <c r="O9642" i="1"/>
  <c r="T9641" i="1"/>
  <c r="S9641" i="1"/>
  <c r="R9641" i="1"/>
  <c r="Q9641" i="1"/>
  <c r="P9641" i="1"/>
  <c r="O9641" i="1"/>
  <c r="T9640" i="1"/>
  <c r="S9640" i="1"/>
  <c r="R9640" i="1"/>
  <c r="Q9640" i="1"/>
  <c r="P9640" i="1"/>
  <c r="O9640" i="1"/>
  <c r="T9639" i="1"/>
  <c r="S9639" i="1"/>
  <c r="R9639" i="1"/>
  <c r="Q9639" i="1"/>
  <c r="P9639" i="1"/>
  <c r="O9639" i="1"/>
  <c r="T9638" i="1"/>
  <c r="S9638" i="1"/>
  <c r="R9638" i="1"/>
  <c r="Q9638" i="1"/>
  <c r="P9638" i="1"/>
  <c r="O9638" i="1"/>
  <c r="T9637" i="1"/>
  <c r="S9637" i="1"/>
  <c r="R9637" i="1"/>
  <c r="Q9637" i="1"/>
  <c r="P9637" i="1"/>
  <c r="O9637" i="1"/>
  <c r="T9636" i="1"/>
  <c r="S9636" i="1"/>
  <c r="R9636" i="1"/>
  <c r="Q9636" i="1"/>
  <c r="P9636" i="1"/>
  <c r="O9636" i="1"/>
  <c r="T9635" i="1"/>
  <c r="S9635" i="1"/>
  <c r="R9635" i="1"/>
  <c r="Q9635" i="1"/>
  <c r="P9635" i="1"/>
  <c r="O9635" i="1"/>
  <c r="T9634" i="1"/>
  <c r="S9634" i="1"/>
  <c r="R9634" i="1"/>
  <c r="Q9634" i="1"/>
  <c r="P9634" i="1"/>
  <c r="O9634" i="1"/>
  <c r="T9633" i="1"/>
  <c r="S9633" i="1"/>
  <c r="R9633" i="1"/>
  <c r="Q9633" i="1"/>
  <c r="P9633" i="1"/>
  <c r="O9633" i="1"/>
  <c r="T9632" i="1"/>
  <c r="S9632" i="1"/>
  <c r="R9632" i="1"/>
  <c r="Q9632" i="1"/>
  <c r="P9632" i="1"/>
  <c r="O9632" i="1"/>
  <c r="T9631" i="1"/>
  <c r="S9631" i="1"/>
  <c r="R9631" i="1"/>
  <c r="Q9631" i="1"/>
  <c r="P9631" i="1"/>
  <c r="O9631" i="1"/>
  <c r="T9630" i="1"/>
  <c r="S9630" i="1"/>
  <c r="R9630" i="1"/>
  <c r="Q9630" i="1"/>
  <c r="P9630" i="1"/>
  <c r="O9630" i="1"/>
  <c r="T9629" i="1"/>
  <c r="S9629" i="1"/>
  <c r="R9629" i="1"/>
  <c r="Q9629" i="1"/>
  <c r="P9629" i="1"/>
  <c r="O9629" i="1"/>
  <c r="T9628" i="1"/>
  <c r="S9628" i="1"/>
  <c r="R9628" i="1"/>
  <c r="Q9628" i="1"/>
  <c r="P9628" i="1"/>
  <c r="O9628" i="1"/>
  <c r="T9627" i="1"/>
  <c r="S9627" i="1"/>
  <c r="R9627" i="1"/>
  <c r="Q9627" i="1"/>
  <c r="P9627" i="1"/>
  <c r="O9627" i="1"/>
  <c r="T9626" i="1"/>
  <c r="S9626" i="1"/>
  <c r="R9626" i="1"/>
  <c r="Q9626" i="1"/>
  <c r="P9626" i="1"/>
  <c r="O9626" i="1"/>
  <c r="T9625" i="1"/>
  <c r="S9625" i="1"/>
  <c r="R9625" i="1"/>
  <c r="Q9625" i="1"/>
  <c r="P9625" i="1"/>
  <c r="O9625" i="1"/>
  <c r="T9624" i="1"/>
  <c r="S9624" i="1"/>
  <c r="R9624" i="1"/>
  <c r="Q9624" i="1"/>
  <c r="P9624" i="1"/>
  <c r="O9624" i="1"/>
  <c r="T9623" i="1"/>
  <c r="S9623" i="1"/>
  <c r="R9623" i="1"/>
  <c r="Q9623" i="1"/>
  <c r="P9623" i="1"/>
  <c r="O9623" i="1"/>
  <c r="T9622" i="1"/>
  <c r="S9622" i="1"/>
  <c r="R9622" i="1"/>
  <c r="Q9622" i="1"/>
  <c r="P9622" i="1"/>
  <c r="O9622" i="1"/>
  <c r="T9621" i="1"/>
  <c r="S9621" i="1"/>
  <c r="R9621" i="1"/>
  <c r="Q9621" i="1"/>
  <c r="P9621" i="1"/>
  <c r="O9621" i="1"/>
  <c r="T9620" i="1"/>
  <c r="S9620" i="1"/>
  <c r="R9620" i="1"/>
  <c r="Q9620" i="1"/>
  <c r="P9620" i="1"/>
  <c r="O9620" i="1"/>
  <c r="T9619" i="1"/>
  <c r="S9619" i="1"/>
  <c r="R9619" i="1"/>
  <c r="Q9619" i="1"/>
  <c r="P9619" i="1"/>
  <c r="O9619" i="1"/>
  <c r="T9618" i="1"/>
  <c r="S9618" i="1"/>
  <c r="R9618" i="1"/>
  <c r="Q9618" i="1"/>
  <c r="P9618" i="1"/>
  <c r="O9618" i="1"/>
  <c r="T9617" i="1"/>
  <c r="S9617" i="1"/>
  <c r="R9617" i="1"/>
  <c r="Q9617" i="1"/>
  <c r="P9617" i="1"/>
  <c r="O9617" i="1"/>
  <c r="T9616" i="1"/>
  <c r="S9616" i="1"/>
  <c r="R9616" i="1"/>
  <c r="Q9616" i="1"/>
  <c r="P9616" i="1"/>
  <c r="O9616" i="1"/>
  <c r="T9615" i="1"/>
  <c r="S9615" i="1"/>
  <c r="R9615" i="1"/>
  <c r="Q9615" i="1"/>
  <c r="P9615" i="1"/>
  <c r="O9615" i="1"/>
  <c r="T9614" i="1"/>
  <c r="S9614" i="1"/>
  <c r="R9614" i="1"/>
  <c r="Q9614" i="1"/>
  <c r="P9614" i="1"/>
  <c r="O9614" i="1"/>
  <c r="T9613" i="1"/>
  <c r="S9613" i="1"/>
  <c r="R9613" i="1"/>
  <c r="Q9613" i="1"/>
  <c r="P9613" i="1"/>
  <c r="O9613" i="1"/>
  <c r="T9612" i="1"/>
  <c r="S9612" i="1"/>
  <c r="R9612" i="1"/>
  <c r="Q9612" i="1"/>
  <c r="P9612" i="1"/>
  <c r="O9612" i="1"/>
  <c r="T9611" i="1"/>
  <c r="S9611" i="1"/>
  <c r="R9611" i="1"/>
  <c r="Q9611" i="1"/>
  <c r="P9611" i="1"/>
  <c r="O9611" i="1"/>
  <c r="T9610" i="1"/>
  <c r="S9610" i="1"/>
  <c r="R9610" i="1"/>
  <c r="Q9610" i="1"/>
  <c r="P9610" i="1"/>
  <c r="O9610" i="1"/>
  <c r="T9609" i="1"/>
  <c r="S9609" i="1"/>
  <c r="R9609" i="1"/>
  <c r="Q9609" i="1"/>
  <c r="P9609" i="1"/>
  <c r="O9609" i="1"/>
  <c r="T9608" i="1"/>
  <c r="S9608" i="1"/>
  <c r="R9608" i="1"/>
  <c r="Q9608" i="1"/>
  <c r="P9608" i="1"/>
  <c r="O9608" i="1"/>
  <c r="T9607" i="1"/>
  <c r="S9607" i="1"/>
  <c r="R9607" i="1"/>
  <c r="Q9607" i="1"/>
  <c r="P9607" i="1"/>
  <c r="O9607" i="1"/>
  <c r="T9606" i="1"/>
  <c r="S9606" i="1"/>
  <c r="R9606" i="1"/>
  <c r="Q9606" i="1"/>
  <c r="P9606" i="1"/>
  <c r="O9606" i="1"/>
  <c r="T9605" i="1"/>
  <c r="S9605" i="1"/>
  <c r="R9605" i="1"/>
  <c r="Q9605" i="1"/>
  <c r="P9605" i="1"/>
  <c r="O9605" i="1"/>
  <c r="T9604" i="1"/>
  <c r="S9604" i="1"/>
  <c r="R9604" i="1"/>
  <c r="Q9604" i="1"/>
  <c r="P9604" i="1"/>
  <c r="O9604" i="1"/>
  <c r="T9603" i="1"/>
  <c r="S9603" i="1"/>
  <c r="R9603" i="1"/>
  <c r="Q9603" i="1"/>
  <c r="P9603" i="1"/>
  <c r="O9603" i="1"/>
  <c r="T9602" i="1"/>
  <c r="S9602" i="1"/>
  <c r="R9602" i="1"/>
  <c r="Q9602" i="1"/>
  <c r="P9602" i="1"/>
  <c r="O9602" i="1"/>
  <c r="T9601" i="1"/>
  <c r="S9601" i="1"/>
  <c r="R9601" i="1"/>
  <c r="Q9601" i="1"/>
  <c r="P9601" i="1"/>
  <c r="O9601" i="1"/>
  <c r="T9600" i="1"/>
  <c r="S9600" i="1"/>
  <c r="R9600" i="1"/>
  <c r="Q9600" i="1"/>
  <c r="P9600" i="1"/>
  <c r="O9600" i="1"/>
  <c r="T9599" i="1"/>
  <c r="S9599" i="1"/>
  <c r="R9599" i="1"/>
  <c r="Q9599" i="1"/>
  <c r="P9599" i="1"/>
  <c r="O9599" i="1"/>
  <c r="T9598" i="1"/>
  <c r="S9598" i="1"/>
  <c r="R9598" i="1"/>
  <c r="Q9598" i="1"/>
  <c r="P9598" i="1"/>
  <c r="O9598" i="1"/>
  <c r="T9597" i="1"/>
  <c r="S9597" i="1"/>
  <c r="R9597" i="1"/>
  <c r="Q9597" i="1"/>
  <c r="P9597" i="1"/>
  <c r="O9597" i="1"/>
  <c r="T9596" i="1"/>
  <c r="S9596" i="1"/>
  <c r="R9596" i="1"/>
  <c r="Q9596" i="1"/>
  <c r="P9596" i="1"/>
  <c r="O9596" i="1"/>
  <c r="T9595" i="1"/>
  <c r="S9595" i="1"/>
  <c r="R9595" i="1"/>
  <c r="Q9595" i="1"/>
  <c r="P9595" i="1"/>
  <c r="O9595" i="1"/>
  <c r="T9594" i="1"/>
  <c r="S9594" i="1"/>
  <c r="R9594" i="1"/>
  <c r="Q9594" i="1"/>
  <c r="P9594" i="1"/>
  <c r="O9594" i="1"/>
  <c r="T9593" i="1"/>
  <c r="S9593" i="1"/>
  <c r="R9593" i="1"/>
  <c r="Q9593" i="1"/>
  <c r="P9593" i="1"/>
  <c r="O9593" i="1"/>
  <c r="T9592" i="1"/>
  <c r="S9592" i="1"/>
  <c r="R9592" i="1"/>
  <c r="Q9592" i="1"/>
  <c r="P9592" i="1"/>
  <c r="O9592" i="1"/>
  <c r="T9591" i="1"/>
  <c r="S9591" i="1"/>
  <c r="R9591" i="1"/>
  <c r="Q9591" i="1"/>
  <c r="P9591" i="1"/>
  <c r="O9591" i="1"/>
  <c r="T9590" i="1"/>
  <c r="S9590" i="1"/>
  <c r="R9590" i="1"/>
  <c r="Q9590" i="1"/>
  <c r="P9590" i="1"/>
  <c r="O9590" i="1"/>
  <c r="T9589" i="1"/>
  <c r="S9589" i="1"/>
  <c r="R9589" i="1"/>
  <c r="Q9589" i="1"/>
  <c r="P9589" i="1"/>
  <c r="O9589" i="1"/>
  <c r="T9588" i="1"/>
  <c r="S9588" i="1"/>
  <c r="R9588" i="1"/>
  <c r="Q9588" i="1"/>
  <c r="P9588" i="1"/>
  <c r="O9588" i="1"/>
  <c r="T9587" i="1"/>
  <c r="S9587" i="1"/>
  <c r="R9587" i="1"/>
  <c r="Q9587" i="1"/>
  <c r="P9587" i="1"/>
  <c r="O9587" i="1"/>
  <c r="T9586" i="1"/>
  <c r="S9586" i="1"/>
  <c r="R9586" i="1"/>
  <c r="Q9586" i="1"/>
  <c r="P9586" i="1"/>
  <c r="O9586" i="1"/>
  <c r="T9585" i="1"/>
  <c r="S9585" i="1"/>
  <c r="R9585" i="1"/>
  <c r="Q9585" i="1"/>
  <c r="P9585" i="1"/>
  <c r="O9585" i="1"/>
  <c r="T9584" i="1"/>
  <c r="S9584" i="1"/>
  <c r="R9584" i="1"/>
  <c r="Q9584" i="1"/>
  <c r="P9584" i="1"/>
  <c r="O9584" i="1"/>
  <c r="T9583" i="1"/>
  <c r="S9583" i="1"/>
  <c r="R9583" i="1"/>
  <c r="Q9583" i="1"/>
  <c r="P9583" i="1"/>
  <c r="O9583" i="1"/>
  <c r="T9582" i="1"/>
  <c r="S9582" i="1"/>
  <c r="R9582" i="1"/>
  <c r="Q9582" i="1"/>
  <c r="P9582" i="1"/>
  <c r="O9582" i="1"/>
  <c r="T9581" i="1"/>
  <c r="S9581" i="1"/>
  <c r="R9581" i="1"/>
  <c r="Q9581" i="1"/>
  <c r="P9581" i="1"/>
  <c r="O9581" i="1"/>
  <c r="T9580" i="1"/>
  <c r="S9580" i="1"/>
  <c r="R9580" i="1"/>
  <c r="Q9580" i="1"/>
  <c r="P9580" i="1"/>
  <c r="O9580" i="1"/>
  <c r="T9579" i="1"/>
  <c r="S9579" i="1"/>
  <c r="R9579" i="1"/>
  <c r="Q9579" i="1"/>
  <c r="P9579" i="1"/>
  <c r="O9579" i="1"/>
  <c r="T9578" i="1"/>
  <c r="S9578" i="1"/>
  <c r="R9578" i="1"/>
  <c r="Q9578" i="1"/>
  <c r="P9578" i="1"/>
  <c r="O9578" i="1"/>
  <c r="T9577" i="1"/>
  <c r="S9577" i="1"/>
  <c r="R9577" i="1"/>
  <c r="Q9577" i="1"/>
  <c r="P9577" i="1"/>
  <c r="O9577" i="1"/>
  <c r="T9576" i="1"/>
  <c r="S9576" i="1"/>
  <c r="R9576" i="1"/>
  <c r="Q9576" i="1"/>
  <c r="P9576" i="1"/>
  <c r="O9576" i="1"/>
  <c r="T9575" i="1"/>
  <c r="S9575" i="1"/>
  <c r="R9575" i="1"/>
  <c r="Q9575" i="1"/>
  <c r="P9575" i="1"/>
  <c r="O9575" i="1"/>
  <c r="T9574" i="1"/>
  <c r="S9574" i="1"/>
  <c r="R9574" i="1"/>
  <c r="Q9574" i="1"/>
  <c r="P9574" i="1"/>
  <c r="O9574" i="1"/>
  <c r="T9573" i="1"/>
  <c r="S9573" i="1"/>
  <c r="R9573" i="1"/>
  <c r="Q9573" i="1"/>
  <c r="P9573" i="1"/>
  <c r="O9573" i="1"/>
  <c r="T9572" i="1"/>
  <c r="S9572" i="1"/>
  <c r="R9572" i="1"/>
  <c r="Q9572" i="1"/>
  <c r="P9572" i="1"/>
  <c r="O9572" i="1"/>
  <c r="T9571" i="1"/>
  <c r="S9571" i="1"/>
  <c r="R9571" i="1"/>
  <c r="Q9571" i="1"/>
  <c r="P9571" i="1"/>
  <c r="O9571" i="1"/>
  <c r="T9570" i="1"/>
  <c r="S9570" i="1"/>
  <c r="R9570" i="1"/>
  <c r="Q9570" i="1"/>
  <c r="P9570" i="1"/>
  <c r="O9570" i="1"/>
  <c r="T9569" i="1"/>
  <c r="S9569" i="1"/>
  <c r="R9569" i="1"/>
  <c r="Q9569" i="1"/>
  <c r="P9569" i="1"/>
  <c r="O9569" i="1"/>
  <c r="T9568" i="1"/>
  <c r="S9568" i="1"/>
  <c r="R9568" i="1"/>
  <c r="Q9568" i="1"/>
  <c r="P9568" i="1"/>
  <c r="O9568" i="1"/>
  <c r="T9567" i="1"/>
  <c r="S9567" i="1"/>
  <c r="R9567" i="1"/>
  <c r="Q9567" i="1"/>
  <c r="P9567" i="1"/>
  <c r="O9567" i="1"/>
  <c r="T9566" i="1"/>
  <c r="S9566" i="1"/>
  <c r="R9566" i="1"/>
  <c r="Q9566" i="1"/>
  <c r="P9566" i="1"/>
  <c r="O9566" i="1"/>
  <c r="T9565" i="1"/>
  <c r="S9565" i="1"/>
  <c r="R9565" i="1"/>
  <c r="Q9565" i="1"/>
  <c r="P9565" i="1"/>
  <c r="O9565" i="1"/>
  <c r="T9564" i="1"/>
  <c r="S9564" i="1"/>
  <c r="R9564" i="1"/>
  <c r="Q9564" i="1"/>
  <c r="P9564" i="1"/>
  <c r="O9564" i="1"/>
  <c r="T9563" i="1"/>
  <c r="S9563" i="1"/>
  <c r="R9563" i="1"/>
  <c r="Q9563" i="1"/>
  <c r="P9563" i="1"/>
  <c r="O9563" i="1"/>
  <c r="T9562" i="1"/>
  <c r="S9562" i="1"/>
  <c r="R9562" i="1"/>
  <c r="Q9562" i="1"/>
  <c r="P9562" i="1"/>
  <c r="O9562" i="1"/>
  <c r="T9561" i="1"/>
  <c r="S9561" i="1"/>
  <c r="R9561" i="1"/>
  <c r="Q9561" i="1"/>
  <c r="P9561" i="1"/>
  <c r="O9561" i="1"/>
  <c r="T9560" i="1"/>
  <c r="S9560" i="1"/>
  <c r="R9560" i="1"/>
  <c r="Q9560" i="1"/>
  <c r="P9560" i="1"/>
  <c r="O9560" i="1"/>
  <c r="T9559" i="1"/>
  <c r="S9559" i="1"/>
  <c r="R9559" i="1"/>
  <c r="Q9559" i="1"/>
  <c r="P9559" i="1"/>
  <c r="O9559" i="1"/>
  <c r="T9558" i="1"/>
  <c r="S9558" i="1"/>
  <c r="R9558" i="1"/>
  <c r="Q9558" i="1"/>
  <c r="P9558" i="1"/>
  <c r="O9558" i="1"/>
  <c r="T9557" i="1"/>
  <c r="S9557" i="1"/>
  <c r="R9557" i="1"/>
  <c r="Q9557" i="1"/>
  <c r="P9557" i="1"/>
  <c r="O9557" i="1"/>
  <c r="T9556" i="1"/>
  <c r="S9556" i="1"/>
  <c r="R9556" i="1"/>
  <c r="Q9556" i="1"/>
  <c r="P9556" i="1"/>
  <c r="O9556" i="1"/>
  <c r="T9555" i="1"/>
  <c r="S9555" i="1"/>
  <c r="R9555" i="1"/>
  <c r="Q9555" i="1"/>
  <c r="P9555" i="1"/>
  <c r="O9555" i="1"/>
  <c r="T9554" i="1"/>
  <c r="S9554" i="1"/>
  <c r="R9554" i="1"/>
  <c r="Q9554" i="1"/>
  <c r="P9554" i="1"/>
  <c r="O9554" i="1"/>
  <c r="T9553" i="1"/>
  <c r="S9553" i="1"/>
  <c r="R9553" i="1"/>
  <c r="Q9553" i="1"/>
  <c r="P9553" i="1"/>
  <c r="O9553" i="1"/>
  <c r="T9552" i="1"/>
  <c r="S9552" i="1"/>
  <c r="R9552" i="1"/>
  <c r="Q9552" i="1"/>
  <c r="P9552" i="1"/>
  <c r="O9552" i="1"/>
  <c r="T9551" i="1"/>
  <c r="S9551" i="1"/>
  <c r="R9551" i="1"/>
  <c r="Q9551" i="1"/>
  <c r="P9551" i="1"/>
  <c r="O9551" i="1"/>
  <c r="T9550" i="1"/>
  <c r="S9550" i="1"/>
  <c r="R9550" i="1"/>
  <c r="Q9550" i="1"/>
  <c r="P9550" i="1"/>
  <c r="O9550" i="1"/>
  <c r="T9549" i="1"/>
  <c r="S9549" i="1"/>
  <c r="R9549" i="1"/>
  <c r="Q9549" i="1"/>
  <c r="P9549" i="1"/>
  <c r="O9549" i="1"/>
  <c r="T9548" i="1"/>
  <c r="S9548" i="1"/>
  <c r="R9548" i="1"/>
  <c r="Q9548" i="1"/>
  <c r="P9548" i="1"/>
  <c r="O9548" i="1"/>
  <c r="T9547" i="1"/>
  <c r="S9547" i="1"/>
  <c r="R9547" i="1"/>
  <c r="Q9547" i="1"/>
  <c r="P9547" i="1"/>
  <c r="O9547" i="1"/>
  <c r="T9546" i="1"/>
  <c r="S9546" i="1"/>
  <c r="R9546" i="1"/>
  <c r="Q9546" i="1"/>
  <c r="P9546" i="1"/>
  <c r="O9546" i="1"/>
  <c r="T9545" i="1"/>
  <c r="S9545" i="1"/>
  <c r="R9545" i="1"/>
  <c r="Q9545" i="1"/>
  <c r="P9545" i="1"/>
  <c r="O9545" i="1"/>
  <c r="T9544" i="1"/>
  <c r="S9544" i="1"/>
  <c r="R9544" i="1"/>
  <c r="Q9544" i="1"/>
  <c r="P9544" i="1"/>
  <c r="O9544" i="1"/>
  <c r="T9543" i="1"/>
  <c r="S9543" i="1"/>
  <c r="R9543" i="1"/>
  <c r="Q9543" i="1"/>
  <c r="P9543" i="1"/>
  <c r="O9543" i="1"/>
  <c r="T9542" i="1"/>
  <c r="S9542" i="1"/>
  <c r="R9542" i="1"/>
  <c r="Q9542" i="1"/>
  <c r="P9542" i="1"/>
  <c r="O9542" i="1"/>
  <c r="T9541" i="1"/>
  <c r="S9541" i="1"/>
  <c r="R9541" i="1"/>
  <c r="Q9541" i="1"/>
  <c r="P9541" i="1"/>
  <c r="O9541" i="1"/>
  <c r="T9540" i="1"/>
  <c r="S9540" i="1"/>
  <c r="R9540" i="1"/>
  <c r="Q9540" i="1"/>
  <c r="P9540" i="1"/>
  <c r="O9540" i="1"/>
  <c r="T9539" i="1"/>
  <c r="S9539" i="1"/>
  <c r="R9539" i="1"/>
  <c r="Q9539" i="1"/>
  <c r="P9539" i="1"/>
  <c r="O9539" i="1"/>
  <c r="T9538" i="1"/>
  <c r="S9538" i="1"/>
  <c r="R9538" i="1"/>
  <c r="Q9538" i="1"/>
  <c r="P9538" i="1"/>
  <c r="O9538" i="1"/>
  <c r="T9537" i="1"/>
  <c r="S9537" i="1"/>
  <c r="R9537" i="1"/>
  <c r="Q9537" i="1"/>
  <c r="P9537" i="1"/>
  <c r="O9537" i="1"/>
  <c r="T9536" i="1"/>
  <c r="S9536" i="1"/>
  <c r="R9536" i="1"/>
  <c r="Q9536" i="1"/>
  <c r="P9536" i="1"/>
  <c r="O9536" i="1"/>
  <c r="T9535" i="1"/>
  <c r="S9535" i="1"/>
  <c r="R9535" i="1"/>
  <c r="Q9535" i="1"/>
  <c r="P9535" i="1"/>
  <c r="O9535" i="1"/>
  <c r="T9534" i="1"/>
  <c r="S9534" i="1"/>
  <c r="R9534" i="1"/>
  <c r="Q9534" i="1"/>
  <c r="P9534" i="1"/>
  <c r="O9534" i="1"/>
  <c r="T9533" i="1"/>
  <c r="S9533" i="1"/>
  <c r="R9533" i="1"/>
  <c r="Q9533" i="1"/>
  <c r="P9533" i="1"/>
  <c r="O9533" i="1"/>
  <c r="T9532" i="1"/>
  <c r="S9532" i="1"/>
  <c r="R9532" i="1"/>
  <c r="Q9532" i="1"/>
  <c r="P9532" i="1"/>
  <c r="O9532" i="1"/>
  <c r="T9531" i="1"/>
  <c r="S9531" i="1"/>
  <c r="R9531" i="1"/>
  <c r="Q9531" i="1"/>
  <c r="P9531" i="1"/>
  <c r="O9531" i="1"/>
  <c r="T9530" i="1"/>
  <c r="S9530" i="1"/>
  <c r="R9530" i="1"/>
  <c r="Q9530" i="1"/>
  <c r="P9530" i="1"/>
  <c r="O9530" i="1"/>
  <c r="T9529" i="1"/>
  <c r="S9529" i="1"/>
  <c r="R9529" i="1"/>
  <c r="Q9529" i="1"/>
  <c r="P9529" i="1"/>
  <c r="O9529" i="1"/>
  <c r="T9528" i="1"/>
  <c r="S9528" i="1"/>
  <c r="R9528" i="1"/>
  <c r="Q9528" i="1"/>
  <c r="P9528" i="1"/>
  <c r="O9528" i="1"/>
  <c r="T9527" i="1"/>
  <c r="S9527" i="1"/>
  <c r="R9527" i="1"/>
  <c r="Q9527" i="1"/>
  <c r="P9527" i="1"/>
  <c r="O9527" i="1"/>
  <c r="T9526" i="1"/>
  <c r="S9526" i="1"/>
  <c r="R9526" i="1"/>
  <c r="Q9526" i="1"/>
  <c r="P9526" i="1"/>
  <c r="O9526" i="1"/>
  <c r="T9525" i="1"/>
  <c r="S9525" i="1"/>
  <c r="R9525" i="1"/>
  <c r="Q9525" i="1"/>
  <c r="P9525" i="1"/>
  <c r="O9525" i="1"/>
  <c r="T9524" i="1"/>
  <c r="S9524" i="1"/>
  <c r="R9524" i="1"/>
  <c r="Q9524" i="1"/>
  <c r="P9524" i="1"/>
  <c r="O9524" i="1"/>
  <c r="T9523" i="1"/>
  <c r="S9523" i="1"/>
  <c r="R9523" i="1"/>
  <c r="Q9523" i="1"/>
  <c r="P9523" i="1"/>
  <c r="O9523" i="1"/>
  <c r="T9522" i="1"/>
  <c r="S9522" i="1"/>
  <c r="R9522" i="1"/>
  <c r="Q9522" i="1"/>
  <c r="P9522" i="1"/>
  <c r="O9522" i="1"/>
  <c r="T9521" i="1"/>
  <c r="S9521" i="1"/>
  <c r="R9521" i="1"/>
  <c r="Q9521" i="1"/>
  <c r="P9521" i="1"/>
  <c r="O9521" i="1"/>
  <c r="T9520" i="1"/>
  <c r="S9520" i="1"/>
  <c r="R9520" i="1"/>
  <c r="Q9520" i="1"/>
  <c r="P9520" i="1"/>
  <c r="O9520" i="1"/>
  <c r="T9519" i="1"/>
  <c r="S9519" i="1"/>
  <c r="R9519" i="1"/>
  <c r="Q9519" i="1"/>
  <c r="P9519" i="1"/>
  <c r="O9519" i="1"/>
  <c r="T9518" i="1"/>
  <c r="S9518" i="1"/>
  <c r="R9518" i="1"/>
  <c r="Q9518" i="1"/>
  <c r="P9518" i="1"/>
  <c r="O9518" i="1"/>
  <c r="T9517" i="1"/>
  <c r="S9517" i="1"/>
  <c r="R9517" i="1"/>
  <c r="Q9517" i="1"/>
  <c r="P9517" i="1"/>
  <c r="O9517" i="1"/>
  <c r="T9516" i="1"/>
  <c r="S9516" i="1"/>
  <c r="R9516" i="1"/>
  <c r="Q9516" i="1"/>
  <c r="P9516" i="1"/>
  <c r="O9516" i="1"/>
  <c r="T9515" i="1"/>
  <c r="S9515" i="1"/>
  <c r="R9515" i="1"/>
  <c r="Q9515" i="1"/>
  <c r="P9515" i="1"/>
  <c r="O9515" i="1"/>
  <c r="T9514" i="1"/>
  <c r="S9514" i="1"/>
  <c r="R9514" i="1"/>
  <c r="Q9514" i="1"/>
  <c r="P9514" i="1"/>
  <c r="O9514" i="1"/>
  <c r="T9513" i="1"/>
  <c r="S9513" i="1"/>
  <c r="R9513" i="1"/>
  <c r="Q9513" i="1"/>
  <c r="P9513" i="1"/>
  <c r="O9513" i="1"/>
  <c r="T9512" i="1"/>
  <c r="S9512" i="1"/>
  <c r="R9512" i="1"/>
  <c r="Q9512" i="1"/>
  <c r="P9512" i="1"/>
  <c r="O9512" i="1"/>
  <c r="T9511" i="1"/>
  <c r="S9511" i="1"/>
  <c r="R9511" i="1"/>
  <c r="Q9511" i="1"/>
  <c r="P9511" i="1"/>
  <c r="O9511" i="1"/>
  <c r="T9510" i="1"/>
  <c r="S9510" i="1"/>
  <c r="R9510" i="1"/>
  <c r="Q9510" i="1"/>
  <c r="P9510" i="1"/>
  <c r="O9510" i="1"/>
  <c r="T9509" i="1"/>
  <c r="S9509" i="1"/>
  <c r="R9509" i="1"/>
  <c r="Q9509" i="1"/>
  <c r="P9509" i="1"/>
  <c r="O9509" i="1"/>
  <c r="T9508" i="1"/>
  <c r="S9508" i="1"/>
  <c r="R9508" i="1"/>
  <c r="Q9508" i="1"/>
  <c r="P9508" i="1"/>
  <c r="O9508" i="1"/>
  <c r="T9507" i="1"/>
  <c r="S9507" i="1"/>
  <c r="R9507" i="1"/>
  <c r="Q9507" i="1"/>
  <c r="P9507" i="1"/>
  <c r="O9507" i="1"/>
  <c r="T9506" i="1"/>
  <c r="S9506" i="1"/>
  <c r="R9506" i="1"/>
  <c r="Q9506" i="1"/>
  <c r="P9506" i="1"/>
  <c r="O9506" i="1"/>
  <c r="T9505" i="1"/>
  <c r="S9505" i="1"/>
  <c r="R9505" i="1"/>
  <c r="Q9505" i="1"/>
  <c r="P9505" i="1"/>
  <c r="O9505" i="1"/>
  <c r="T9504" i="1"/>
  <c r="S9504" i="1"/>
  <c r="R9504" i="1"/>
  <c r="Q9504" i="1"/>
  <c r="P9504" i="1"/>
  <c r="O9504" i="1"/>
  <c r="T9503" i="1"/>
  <c r="S9503" i="1"/>
  <c r="R9503" i="1"/>
  <c r="Q9503" i="1"/>
  <c r="P9503" i="1"/>
  <c r="O9503" i="1"/>
  <c r="T9502" i="1"/>
  <c r="S9502" i="1"/>
  <c r="R9502" i="1"/>
  <c r="Q9502" i="1"/>
  <c r="P9502" i="1"/>
  <c r="O9502" i="1"/>
  <c r="T9501" i="1"/>
  <c r="S9501" i="1"/>
  <c r="R9501" i="1"/>
  <c r="Q9501" i="1"/>
  <c r="P9501" i="1"/>
  <c r="O9501" i="1"/>
  <c r="T9500" i="1"/>
  <c r="S9500" i="1"/>
  <c r="R9500" i="1"/>
  <c r="Q9500" i="1"/>
  <c r="P9500" i="1"/>
  <c r="O9500" i="1"/>
  <c r="T9499" i="1"/>
  <c r="S9499" i="1"/>
  <c r="R9499" i="1"/>
  <c r="Q9499" i="1"/>
  <c r="P9499" i="1"/>
  <c r="O9499" i="1"/>
  <c r="T9498" i="1"/>
  <c r="S9498" i="1"/>
  <c r="R9498" i="1"/>
  <c r="Q9498" i="1"/>
  <c r="P9498" i="1"/>
  <c r="O9498" i="1"/>
  <c r="T9497" i="1"/>
  <c r="S9497" i="1"/>
  <c r="R9497" i="1"/>
  <c r="Q9497" i="1"/>
  <c r="P9497" i="1"/>
  <c r="O9497" i="1"/>
  <c r="T9496" i="1"/>
  <c r="S9496" i="1"/>
  <c r="R9496" i="1"/>
  <c r="Q9496" i="1"/>
  <c r="P9496" i="1"/>
  <c r="O9496" i="1"/>
  <c r="T9495" i="1"/>
  <c r="S9495" i="1"/>
  <c r="R9495" i="1"/>
  <c r="Q9495" i="1"/>
  <c r="P9495" i="1"/>
  <c r="O9495" i="1"/>
  <c r="T9494" i="1"/>
  <c r="S9494" i="1"/>
  <c r="R9494" i="1"/>
  <c r="Q9494" i="1"/>
  <c r="P9494" i="1"/>
  <c r="O9494" i="1"/>
  <c r="T9493" i="1"/>
  <c r="S9493" i="1"/>
  <c r="R9493" i="1"/>
  <c r="Q9493" i="1"/>
  <c r="P9493" i="1"/>
  <c r="O9493" i="1"/>
  <c r="T9492" i="1"/>
  <c r="S9492" i="1"/>
  <c r="R9492" i="1"/>
  <c r="Q9492" i="1"/>
  <c r="P9492" i="1"/>
  <c r="O9492" i="1"/>
  <c r="T9491" i="1"/>
  <c r="S9491" i="1"/>
  <c r="R9491" i="1"/>
  <c r="Q9491" i="1"/>
  <c r="P9491" i="1"/>
  <c r="O9491" i="1"/>
  <c r="T9490" i="1"/>
  <c r="S9490" i="1"/>
  <c r="R9490" i="1"/>
  <c r="Q9490" i="1"/>
  <c r="P9490" i="1"/>
  <c r="O9490" i="1"/>
  <c r="T9489" i="1"/>
  <c r="S9489" i="1"/>
  <c r="R9489" i="1"/>
  <c r="Q9489" i="1"/>
  <c r="P9489" i="1"/>
  <c r="O9489" i="1"/>
  <c r="T9488" i="1"/>
  <c r="S9488" i="1"/>
  <c r="R9488" i="1"/>
  <c r="Q9488" i="1"/>
  <c r="P9488" i="1"/>
  <c r="O9488" i="1"/>
  <c r="T9487" i="1"/>
  <c r="S9487" i="1"/>
  <c r="R9487" i="1"/>
  <c r="Q9487" i="1"/>
  <c r="P9487" i="1"/>
  <c r="O9487" i="1"/>
  <c r="T9486" i="1"/>
  <c r="S9486" i="1"/>
  <c r="R9486" i="1"/>
  <c r="Q9486" i="1"/>
  <c r="P9486" i="1"/>
  <c r="O9486" i="1"/>
  <c r="T9485" i="1"/>
  <c r="S9485" i="1"/>
  <c r="R9485" i="1"/>
  <c r="Q9485" i="1"/>
  <c r="P9485" i="1"/>
  <c r="O9485" i="1"/>
  <c r="T9484" i="1"/>
  <c r="S9484" i="1"/>
  <c r="R9484" i="1"/>
  <c r="Q9484" i="1"/>
  <c r="P9484" i="1"/>
  <c r="O9484" i="1"/>
  <c r="T9483" i="1"/>
  <c r="S9483" i="1"/>
  <c r="R9483" i="1"/>
  <c r="Q9483" i="1"/>
  <c r="P9483" i="1"/>
  <c r="O9483" i="1"/>
  <c r="T9482" i="1"/>
  <c r="S9482" i="1"/>
  <c r="R9482" i="1"/>
  <c r="Q9482" i="1"/>
  <c r="P9482" i="1"/>
  <c r="O9482" i="1"/>
  <c r="T9481" i="1"/>
  <c r="S9481" i="1"/>
  <c r="R9481" i="1"/>
  <c r="Q9481" i="1"/>
  <c r="P9481" i="1"/>
  <c r="O9481" i="1"/>
  <c r="T9480" i="1"/>
  <c r="S9480" i="1"/>
  <c r="R9480" i="1"/>
  <c r="Q9480" i="1"/>
  <c r="P9480" i="1"/>
  <c r="O9480" i="1"/>
  <c r="T9479" i="1"/>
  <c r="S9479" i="1"/>
  <c r="R9479" i="1"/>
  <c r="Q9479" i="1"/>
  <c r="P9479" i="1"/>
  <c r="O9479" i="1"/>
  <c r="T9478" i="1"/>
  <c r="S9478" i="1"/>
  <c r="R9478" i="1"/>
  <c r="Q9478" i="1"/>
  <c r="P9478" i="1"/>
  <c r="O9478" i="1"/>
  <c r="T9477" i="1"/>
  <c r="S9477" i="1"/>
  <c r="R9477" i="1"/>
  <c r="Q9477" i="1"/>
  <c r="P9477" i="1"/>
  <c r="O9477" i="1"/>
  <c r="T9476" i="1"/>
  <c r="S9476" i="1"/>
  <c r="R9476" i="1"/>
  <c r="Q9476" i="1"/>
  <c r="P9476" i="1"/>
  <c r="O9476" i="1"/>
  <c r="T9475" i="1"/>
  <c r="S9475" i="1"/>
  <c r="R9475" i="1"/>
  <c r="Q9475" i="1"/>
  <c r="P9475" i="1"/>
  <c r="O9475" i="1"/>
  <c r="T9474" i="1"/>
  <c r="S9474" i="1"/>
  <c r="R9474" i="1"/>
  <c r="Q9474" i="1"/>
  <c r="P9474" i="1"/>
  <c r="O9474" i="1"/>
  <c r="T9473" i="1"/>
  <c r="S9473" i="1"/>
  <c r="R9473" i="1"/>
  <c r="Q9473" i="1"/>
  <c r="P9473" i="1"/>
  <c r="O9473" i="1"/>
  <c r="T9472" i="1"/>
  <c r="S9472" i="1"/>
  <c r="R9472" i="1"/>
  <c r="Q9472" i="1"/>
  <c r="P9472" i="1"/>
  <c r="O9472" i="1"/>
  <c r="T9471" i="1"/>
  <c r="S9471" i="1"/>
  <c r="R9471" i="1"/>
  <c r="Q9471" i="1"/>
  <c r="P9471" i="1"/>
  <c r="O9471" i="1"/>
  <c r="T9470" i="1"/>
  <c r="S9470" i="1"/>
  <c r="R9470" i="1"/>
  <c r="Q9470" i="1"/>
  <c r="P9470" i="1"/>
  <c r="O9470" i="1"/>
  <c r="T9469" i="1"/>
  <c r="S9469" i="1"/>
  <c r="R9469" i="1"/>
  <c r="Q9469" i="1"/>
  <c r="P9469" i="1"/>
  <c r="O9469" i="1"/>
  <c r="T9468" i="1"/>
  <c r="S9468" i="1"/>
  <c r="R9468" i="1"/>
  <c r="Q9468" i="1"/>
  <c r="P9468" i="1"/>
  <c r="O9468" i="1"/>
  <c r="T9467" i="1"/>
  <c r="S9467" i="1"/>
  <c r="R9467" i="1"/>
  <c r="Q9467" i="1"/>
  <c r="P9467" i="1"/>
  <c r="O9467" i="1"/>
  <c r="T9466" i="1"/>
  <c r="S9466" i="1"/>
  <c r="R9466" i="1"/>
  <c r="Q9466" i="1"/>
  <c r="P9466" i="1"/>
  <c r="O9466" i="1"/>
  <c r="T9465" i="1"/>
  <c r="S9465" i="1"/>
  <c r="R9465" i="1"/>
  <c r="Q9465" i="1"/>
  <c r="P9465" i="1"/>
  <c r="O9465" i="1"/>
  <c r="T9464" i="1"/>
  <c r="S9464" i="1"/>
  <c r="R9464" i="1"/>
  <c r="Q9464" i="1"/>
  <c r="P9464" i="1"/>
  <c r="O9464" i="1"/>
  <c r="T9463" i="1"/>
  <c r="S9463" i="1"/>
  <c r="R9463" i="1"/>
  <c r="Q9463" i="1"/>
  <c r="P9463" i="1"/>
  <c r="O9463" i="1"/>
  <c r="T9462" i="1"/>
  <c r="S9462" i="1"/>
  <c r="R9462" i="1"/>
  <c r="Q9462" i="1"/>
  <c r="P9462" i="1"/>
  <c r="O9462" i="1"/>
  <c r="T9461" i="1"/>
  <c r="S9461" i="1"/>
  <c r="R9461" i="1"/>
  <c r="Q9461" i="1"/>
  <c r="P9461" i="1"/>
  <c r="O9461" i="1"/>
  <c r="T9460" i="1"/>
  <c r="S9460" i="1"/>
  <c r="R9460" i="1"/>
  <c r="Q9460" i="1"/>
  <c r="P9460" i="1"/>
  <c r="O9460" i="1"/>
  <c r="T9459" i="1"/>
  <c r="S9459" i="1"/>
  <c r="R9459" i="1"/>
  <c r="Q9459" i="1"/>
  <c r="P9459" i="1"/>
  <c r="O9459" i="1"/>
  <c r="T9458" i="1"/>
  <c r="S9458" i="1"/>
  <c r="R9458" i="1"/>
  <c r="Q9458" i="1"/>
  <c r="P9458" i="1"/>
  <c r="O9458" i="1"/>
  <c r="T9457" i="1"/>
  <c r="S9457" i="1"/>
  <c r="R9457" i="1"/>
  <c r="Q9457" i="1"/>
  <c r="P9457" i="1"/>
  <c r="O9457" i="1"/>
  <c r="T9456" i="1"/>
  <c r="S9456" i="1"/>
  <c r="R9456" i="1"/>
  <c r="Q9456" i="1"/>
  <c r="P9456" i="1"/>
  <c r="O9456" i="1"/>
  <c r="T9455" i="1"/>
  <c r="S9455" i="1"/>
  <c r="R9455" i="1"/>
  <c r="Q9455" i="1"/>
  <c r="P9455" i="1"/>
  <c r="O9455" i="1"/>
  <c r="T9454" i="1"/>
  <c r="S9454" i="1"/>
  <c r="R9454" i="1"/>
  <c r="Q9454" i="1"/>
  <c r="P9454" i="1"/>
  <c r="O9454" i="1"/>
  <c r="T9453" i="1"/>
  <c r="S9453" i="1"/>
  <c r="R9453" i="1"/>
  <c r="Q9453" i="1"/>
  <c r="P9453" i="1"/>
  <c r="O9453" i="1"/>
  <c r="T9452" i="1"/>
  <c r="S9452" i="1"/>
  <c r="R9452" i="1"/>
  <c r="Q9452" i="1"/>
  <c r="P9452" i="1"/>
  <c r="O9452" i="1"/>
  <c r="T9451" i="1"/>
  <c r="S9451" i="1"/>
  <c r="R9451" i="1"/>
  <c r="Q9451" i="1"/>
  <c r="P9451" i="1"/>
  <c r="O9451" i="1"/>
  <c r="T9450" i="1"/>
  <c r="S9450" i="1"/>
  <c r="R9450" i="1"/>
  <c r="Q9450" i="1"/>
  <c r="P9450" i="1"/>
  <c r="O9450" i="1"/>
  <c r="T9449" i="1"/>
  <c r="S9449" i="1"/>
  <c r="R9449" i="1"/>
  <c r="Q9449" i="1"/>
  <c r="P9449" i="1"/>
  <c r="O9449" i="1"/>
  <c r="T9448" i="1"/>
  <c r="S9448" i="1"/>
  <c r="R9448" i="1"/>
  <c r="Q9448" i="1"/>
  <c r="P9448" i="1"/>
  <c r="O9448" i="1"/>
  <c r="T9447" i="1"/>
  <c r="S9447" i="1"/>
  <c r="R9447" i="1"/>
  <c r="Q9447" i="1"/>
  <c r="P9447" i="1"/>
  <c r="O9447" i="1"/>
  <c r="T9446" i="1"/>
  <c r="S9446" i="1"/>
  <c r="R9446" i="1"/>
  <c r="Q9446" i="1"/>
  <c r="P9446" i="1"/>
  <c r="O9446" i="1"/>
  <c r="T9445" i="1"/>
  <c r="S9445" i="1"/>
  <c r="R9445" i="1"/>
  <c r="Q9445" i="1"/>
  <c r="P9445" i="1"/>
  <c r="O9445" i="1"/>
  <c r="T9444" i="1"/>
  <c r="S9444" i="1"/>
  <c r="R9444" i="1"/>
  <c r="Q9444" i="1"/>
  <c r="P9444" i="1"/>
  <c r="O9444" i="1"/>
  <c r="T9443" i="1"/>
  <c r="S9443" i="1"/>
  <c r="R9443" i="1"/>
  <c r="Q9443" i="1"/>
  <c r="P9443" i="1"/>
  <c r="O9443" i="1"/>
  <c r="T9442" i="1"/>
  <c r="S9442" i="1"/>
  <c r="R9442" i="1"/>
  <c r="Q9442" i="1"/>
  <c r="P9442" i="1"/>
  <c r="O9442" i="1"/>
  <c r="T9441" i="1"/>
  <c r="S9441" i="1"/>
  <c r="R9441" i="1"/>
  <c r="Q9441" i="1"/>
  <c r="P9441" i="1"/>
  <c r="O9441" i="1"/>
  <c r="T9440" i="1"/>
  <c r="S9440" i="1"/>
  <c r="R9440" i="1"/>
  <c r="Q9440" i="1"/>
  <c r="P9440" i="1"/>
  <c r="O9440" i="1"/>
  <c r="T9439" i="1"/>
  <c r="S9439" i="1"/>
  <c r="R9439" i="1"/>
  <c r="Q9439" i="1"/>
  <c r="P9439" i="1"/>
  <c r="O9439" i="1"/>
  <c r="T9438" i="1"/>
  <c r="S9438" i="1"/>
  <c r="R9438" i="1"/>
  <c r="Q9438" i="1"/>
  <c r="P9438" i="1"/>
  <c r="O9438" i="1"/>
  <c r="T9437" i="1"/>
  <c r="S9437" i="1"/>
  <c r="R9437" i="1"/>
  <c r="Q9437" i="1"/>
  <c r="P9437" i="1"/>
  <c r="O9437" i="1"/>
  <c r="T9436" i="1"/>
  <c r="S9436" i="1"/>
  <c r="R9436" i="1"/>
  <c r="Q9436" i="1"/>
  <c r="P9436" i="1"/>
  <c r="O9436" i="1"/>
  <c r="T9435" i="1"/>
  <c r="S9435" i="1"/>
  <c r="R9435" i="1"/>
  <c r="Q9435" i="1"/>
  <c r="P9435" i="1"/>
  <c r="O9435" i="1"/>
  <c r="T9434" i="1"/>
  <c r="S9434" i="1"/>
  <c r="R9434" i="1"/>
  <c r="Q9434" i="1"/>
  <c r="P9434" i="1"/>
  <c r="O9434" i="1"/>
  <c r="T9433" i="1"/>
  <c r="S9433" i="1"/>
  <c r="R9433" i="1"/>
  <c r="Q9433" i="1"/>
  <c r="P9433" i="1"/>
  <c r="O9433" i="1"/>
  <c r="T9432" i="1"/>
  <c r="S9432" i="1"/>
  <c r="R9432" i="1"/>
  <c r="Q9432" i="1"/>
  <c r="P9432" i="1"/>
  <c r="O9432" i="1"/>
  <c r="T9431" i="1"/>
  <c r="S9431" i="1"/>
  <c r="R9431" i="1"/>
  <c r="Q9431" i="1"/>
  <c r="P9431" i="1"/>
  <c r="O9431" i="1"/>
  <c r="T9430" i="1"/>
  <c r="S9430" i="1"/>
  <c r="R9430" i="1"/>
  <c r="Q9430" i="1"/>
  <c r="P9430" i="1"/>
  <c r="O9430" i="1"/>
  <c r="T9429" i="1"/>
  <c r="S9429" i="1"/>
  <c r="R9429" i="1"/>
  <c r="Q9429" i="1"/>
  <c r="P9429" i="1"/>
  <c r="O9429" i="1"/>
  <c r="T9428" i="1"/>
  <c r="S9428" i="1"/>
  <c r="R9428" i="1"/>
  <c r="Q9428" i="1"/>
  <c r="P9428" i="1"/>
  <c r="O9428" i="1"/>
  <c r="T9427" i="1"/>
  <c r="S9427" i="1"/>
  <c r="R9427" i="1"/>
  <c r="Q9427" i="1"/>
  <c r="P9427" i="1"/>
  <c r="O9427" i="1"/>
  <c r="T9426" i="1"/>
  <c r="S9426" i="1"/>
  <c r="R9426" i="1"/>
  <c r="Q9426" i="1"/>
  <c r="P9426" i="1"/>
  <c r="O9426" i="1"/>
  <c r="T9425" i="1"/>
  <c r="S9425" i="1"/>
  <c r="R9425" i="1"/>
  <c r="Q9425" i="1"/>
  <c r="P9425" i="1"/>
  <c r="O9425" i="1"/>
  <c r="T9424" i="1"/>
  <c r="S9424" i="1"/>
  <c r="R9424" i="1"/>
  <c r="Q9424" i="1"/>
  <c r="P9424" i="1"/>
  <c r="O9424" i="1"/>
  <c r="T9423" i="1"/>
  <c r="S9423" i="1"/>
  <c r="R9423" i="1"/>
  <c r="Q9423" i="1"/>
  <c r="P9423" i="1"/>
  <c r="O9423" i="1"/>
  <c r="T9422" i="1"/>
  <c r="S9422" i="1"/>
  <c r="R9422" i="1"/>
  <c r="Q9422" i="1"/>
  <c r="P9422" i="1"/>
  <c r="O9422" i="1"/>
  <c r="T9421" i="1"/>
  <c r="S9421" i="1"/>
  <c r="R9421" i="1"/>
  <c r="Q9421" i="1"/>
  <c r="P9421" i="1"/>
  <c r="O9421" i="1"/>
  <c r="T9420" i="1"/>
  <c r="S9420" i="1"/>
  <c r="R9420" i="1"/>
  <c r="Q9420" i="1"/>
  <c r="P9420" i="1"/>
  <c r="O9420" i="1"/>
  <c r="T9419" i="1"/>
  <c r="S9419" i="1"/>
  <c r="R9419" i="1"/>
  <c r="Q9419" i="1"/>
  <c r="P9419" i="1"/>
  <c r="O9419" i="1"/>
  <c r="T9418" i="1"/>
  <c r="S9418" i="1"/>
  <c r="R9418" i="1"/>
  <c r="Q9418" i="1"/>
  <c r="P9418" i="1"/>
  <c r="O9418" i="1"/>
  <c r="T9417" i="1"/>
  <c r="S9417" i="1"/>
  <c r="R9417" i="1"/>
  <c r="Q9417" i="1"/>
  <c r="P9417" i="1"/>
  <c r="O9417" i="1"/>
  <c r="T9416" i="1"/>
  <c r="S9416" i="1"/>
  <c r="R9416" i="1"/>
  <c r="Q9416" i="1"/>
  <c r="P9416" i="1"/>
  <c r="O9416" i="1"/>
  <c r="T9415" i="1"/>
  <c r="S9415" i="1"/>
  <c r="R9415" i="1"/>
  <c r="Q9415" i="1"/>
  <c r="P9415" i="1"/>
  <c r="O9415" i="1"/>
  <c r="T9414" i="1"/>
  <c r="S9414" i="1"/>
  <c r="R9414" i="1"/>
  <c r="Q9414" i="1"/>
  <c r="P9414" i="1"/>
  <c r="O9414" i="1"/>
  <c r="T9413" i="1"/>
  <c r="S9413" i="1"/>
  <c r="R9413" i="1"/>
  <c r="Q9413" i="1"/>
  <c r="P9413" i="1"/>
  <c r="O9413" i="1"/>
  <c r="T9412" i="1"/>
  <c r="S9412" i="1"/>
  <c r="R9412" i="1"/>
  <c r="Q9412" i="1"/>
  <c r="P9412" i="1"/>
  <c r="O9412" i="1"/>
  <c r="T9411" i="1"/>
  <c r="S9411" i="1"/>
  <c r="R9411" i="1"/>
  <c r="Q9411" i="1"/>
  <c r="P9411" i="1"/>
  <c r="O9411" i="1"/>
  <c r="T9410" i="1"/>
  <c r="S9410" i="1"/>
  <c r="R9410" i="1"/>
  <c r="Q9410" i="1"/>
  <c r="P9410" i="1"/>
  <c r="O9410" i="1"/>
  <c r="T9409" i="1"/>
  <c r="S9409" i="1"/>
  <c r="R9409" i="1"/>
  <c r="Q9409" i="1"/>
  <c r="P9409" i="1"/>
  <c r="O9409" i="1"/>
  <c r="T9408" i="1"/>
  <c r="S9408" i="1"/>
  <c r="R9408" i="1"/>
  <c r="Q9408" i="1"/>
  <c r="P9408" i="1"/>
  <c r="O9408" i="1"/>
  <c r="T9407" i="1"/>
  <c r="S9407" i="1"/>
  <c r="R9407" i="1"/>
  <c r="Q9407" i="1"/>
  <c r="P9407" i="1"/>
  <c r="O9407" i="1"/>
  <c r="T9406" i="1"/>
  <c r="S9406" i="1"/>
  <c r="R9406" i="1"/>
  <c r="Q9406" i="1"/>
  <c r="P9406" i="1"/>
  <c r="O9406" i="1"/>
  <c r="T9405" i="1"/>
  <c r="S9405" i="1"/>
  <c r="R9405" i="1"/>
  <c r="Q9405" i="1"/>
  <c r="P9405" i="1"/>
  <c r="O9405" i="1"/>
  <c r="T9404" i="1"/>
  <c r="S9404" i="1"/>
  <c r="R9404" i="1"/>
  <c r="Q9404" i="1"/>
  <c r="P9404" i="1"/>
  <c r="O9404" i="1"/>
  <c r="T9403" i="1"/>
  <c r="S9403" i="1"/>
  <c r="R9403" i="1"/>
  <c r="Q9403" i="1"/>
  <c r="P9403" i="1"/>
  <c r="O9403" i="1"/>
  <c r="T9402" i="1"/>
  <c r="S9402" i="1"/>
  <c r="R9402" i="1"/>
  <c r="Q9402" i="1"/>
  <c r="P9402" i="1"/>
  <c r="O9402" i="1"/>
  <c r="T9401" i="1"/>
  <c r="S9401" i="1"/>
  <c r="R9401" i="1"/>
  <c r="Q9401" i="1"/>
  <c r="P9401" i="1"/>
  <c r="O9401" i="1"/>
  <c r="T9400" i="1"/>
  <c r="S9400" i="1"/>
  <c r="R9400" i="1"/>
  <c r="Q9400" i="1"/>
  <c r="P9400" i="1"/>
  <c r="O9400" i="1"/>
  <c r="T9399" i="1"/>
  <c r="S9399" i="1"/>
  <c r="R9399" i="1"/>
  <c r="Q9399" i="1"/>
  <c r="P9399" i="1"/>
  <c r="O9399" i="1"/>
  <c r="T9398" i="1"/>
  <c r="S9398" i="1"/>
  <c r="R9398" i="1"/>
  <c r="Q9398" i="1"/>
  <c r="P9398" i="1"/>
  <c r="O9398" i="1"/>
  <c r="T9397" i="1"/>
  <c r="S9397" i="1"/>
  <c r="R9397" i="1"/>
  <c r="Q9397" i="1"/>
  <c r="P9397" i="1"/>
  <c r="O9397" i="1"/>
  <c r="T9396" i="1"/>
  <c r="S9396" i="1"/>
  <c r="R9396" i="1"/>
  <c r="Q9396" i="1"/>
  <c r="P9396" i="1"/>
  <c r="O9396" i="1"/>
  <c r="T9395" i="1"/>
  <c r="S9395" i="1"/>
  <c r="R9395" i="1"/>
  <c r="Q9395" i="1"/>
  <c r="P9395" i="1"/>
  <c r="O9395" i="1"/>
  <c r="T9394" i="1"/>
  <c r="S9394" i="1"/>
  <c r="R9394" i="1"/>
  <c r="Q9394" i="1"/>
  <c r="P9394" i="1"/>
  <c r="O9394" i="1"/>
  <c r="T9393" i="1"/>
  <c r="S9393" i="1"/>
  <c r="R9393" i="1"/>
  <c r="Q9393" i="1"/>
  <c r="P9393" i="1"/>
  <c r="O9393" i="1"/>
  <c r="T9392" i="1"/>
  <c r="S9392" i="1"/>
  <c r="R9392" i="1"/>
  <c r="Q9392" i="1"/>
  <c r="P9392" i="1"/>
  <c r="O9392" i="1"/>
  <c r="T9391" i="1"/>
  <c r="S9391" i="1"/>
  <c r="R9391" i="1"/>
  <c r="Q9391" i="1"/>
  <c r="P9391" i="1"/>
  <c r="O9391" i="1"/>
  <c r="T9390" i="1"/>
  <c r="S9390" i="1"/>
  <c r="R9390" i="1"/>
  <c r="Q9390" i="1"/>
  <c r="P9390" i="1"/>
  <c r="O9390" i="1"/>
  <c r="T9389" i="1"/>
  <c r="S9389" i="1"/>
  <c r="R9389" i="1"/>
  <c r="Q9389" i="1"/>
  <c r="P9389" i="1"/>
  <c r="O9389" i="1"/>
  <c r="T9388" i="1"/>
  <c r="S9388" i="1"/>
  <c r="R9388" i="1"/>
  <c r="Q9388" i="1"/>
  <c r="P9388" i="1"/>
  <c r="O9388" i="1"/>
  <c r="T9387" i="1"/>
  <c r="S9387" i="1"/>
  <c r="R9387" i="1"/>
  <c r="Q9387" i="1"/>
  <c r="P9387" i="1"/>
  <c r="O9387" i="1"/>
  <c r="T9386" i="1"/>
  <c r="S9386" i="1"/>
  <c r="R9386" i="1"/>
  <c r="Q9386" i="1"/>
  <c r="P9386" i="1"/>
  <c r="O9386" i="1"/>
  <c r="T9385" i="1"/>
  <c r="S9385" i="1"/>
  <c r="R9385" i="1"/>
  <c r="Q9385" i="1"/>
  <c r="P9385" i="1"/>
  <c r="O9385" i="1"/>
  <c r="T9384" i="1"/>
  <c r="S9384" i="1"/>
  <c r="R9384" i="1"/>
  <c r="Q9384" i="1"/>
  <c r="P9384" i="1"/>
  <c r="O9384" i="1"/>
  <c r="T9383" i="1"/>
  <c r="S9383" i="1"/>
  <c r="R9383" i="1"/>
  <c r="Q9383" i="1"/>
  <c r="P9383" i="1"/>
  <c r="O9383" i="1"/>
  <c r="T9382" i="1"/>
  <c r="S9382" i="1"/>
  <c r="R9382" i="1"/>
  <c r="Q9382" i="1"/>
  <c r="P9382" i="1"/>
  <c r="O9382" i="1"/>
  <c r="T9381" i="1"/>
  <c r="S9381" i="1"/>
  <c r="R9381" i="1"/>
  <c r="Q9381" i="1"/>
  <c r="P9381" i="1"/>
  <c r="O9381" i="1"/>
  <c r="T9380" i="1"/>
  <c r="S9380" i="1"/>
  <c r="R9380" i="1"/>
  <c r="Q9380" i="1"/>
  <c r="P9380" i="1"/>
  <c r="O9380" i="1"/>
  <c r="T9379" i="1"/>
  <c r="S9379" i="1"/>
  <c r="R9379" i="1"/>
  <c r="Q9379" i="1"/>
  <c r="P9379" i="1"/>
  <c r="O9379" i="1"/>
  <c r="T9378" i="1"/>
  <c r="S9378" i="1"/>
  <c r="R9378" i="1"/>
  <c r="Q9378" i="1"/>
  <c r="P9378" i="1"/>
  <c r="O9378" i="1"/>
  <c r="T9377" i="1"/>
  <c r="S9377" i="1"/>
  <c r="R9377" i="1"/>
  <c r="Q9377" i="1"/>
  <c r="P9377" i="1"/>
  <c r="O9377" i="1"/>
  <c r="T9376" i="1"/>
  <c r="S9376" i="1"/>
  <c r="R9376" i="1"/>
  <c r="Q9376" i="1"/>
  <c r="P9376" i="1"/>
  <c r="O9376" i="1"/>
  <c r="T9375" i="1"/>
  <c r="S9375" i="1"/>
  <c r="R9375" i="1"/>
  <c r="Q9375" i="1"/>
  <c r="P9375" i="1"/>
  <c r="O9375" i="1"/>
  <c r="T9374" i="1"/>
  <c r="S9374" i="1"/>
  <c r="R9374" i="1"/>
  <c r="Q9374" i="1"/>
  <c r="P9374" i="1"/>
  <c r="O9374" i="1"/>
  <c r="T9373" i="1"/>
  <c r="S9373" i="1"/>
  <c r="R9373" i="1"/>
  <c r="Q9373" i="1"/>
  <c r="P9373" i="1"/>
  <c r="O9373" i="1"/>
  <c r="T9372" i="1"/>
  <c r="S9372" i="1"/>
  <c r="R9372" i="1"/>
  <c r="Q9372" i="1"/>
  <c r="P9372" i="1"/>
  <c r="O9372" i="1"/>
  <c r="T9371" i="1"/>
  <c r="S9371" i="1"/>
  <c r="R9371" i="1"/>
  <c r="Q9371" i="1"/>
  <c r="P9371" i="1"/>
  <c r="O9371" i="1"/>
  <c r="T9370" i="1"/>
  <c r="S9370" i="1"/>
  <c r="R9370" i="1"/>
  <c r="Q9370" i="1"/>
  <c r="P9370" i="1"/>
  <c r="O9370" i="1"/>
  <c r="T9369" i="1"/>
  <c r="S9369" i="1"/>
  <c r="R9369" i="1"/>
  <c r="Q9369" i="1"/>
  <c r="P9369" i="1"/>
  <c r="O9369" i="1"/>
  <c r="T9368" i="1"/>
  <c r="S9368" i="1"/>
  <c r="R9368" i="1"/>
  <c r="Q9368" i="1"/>
  <c r="P9368" i="1"/>
  <c r="O9368" i="1"/>
  <c r="T9367" i="1"/>
  <c r="S9367" i="1"/>
  <c r="R9367" i="1"/>
  <c r="Q9367" i="1"/>
  <c r="P9367" i="1"/>
  <c r="O9367" i="1"/>
  <c r="T9366" i="1"/>
  <c r="S9366" i="1"/>
  <c r="R9366" i="1"/>
  <c r="Q9366" i="1"/>
  <c r="P9366" i="1"/>
  <c r="O9366" i="1"/>
  <c r="T9365" i="1"/>
  <c r="S9365" i="1"/>
  <c r="R9365" i="1"/>
  <c r="Q9365" i="1"/>
  <c r="P9365" i="1"/>
  <c r="O9365" i="1"/>
  <c r="T9364" i="1"/>
  <c r="S9364" i="1"/>
  <c r="R9364" i="1"/>
  <c r="Q9364" i="1"/>
  <c r="P9364" i="1"/>
  <c r="O9364" i="1"/>
  <c r="T9363" i="1"/>
  <c r="S9363" i="1"/>
  <c r="R9363" i="1"/>
  <c r="Q9363" i="1"/>
  <c r="P9363" i="1"/>
  <c r="O9363" i="1"/>
  <c r="T9362" i="1"/>
  <c r="S9362" i="1"/>
  <c r="R9362" i="1"/>
  <c r="Q9362" i="1"/>
  <c r="P9362" i="1"/>
  <c r="O9362" i="1"/>
  <c r="T9361" i="1"/>
  <c r="S9361" i="1"/>
  <c r="R9361" i="1"/>
  <c r="Q9361" i="1"/>
  <c r="P9361" i="1"/>
  <c r="O9361" i="1"/>
  <c r="T9360" i="1"/>
  <c r="S9360" i="1"/>
  <c r="R9360" i="1"/>
  <c r="Q9360" i="1"/>
  <c r="P9360" i="1"/>
  <c r="O9360" i="1"/>
  <c r="T9359" i="1"/>
  <c r="S9359" i="1"/>
  <c r="R9359" i="1"/>
  <c r="Q9359" i="1"/>
  <c r="P9359" i="1"/>
  <c r="O9359" i="1"/>
  <c r="T9358" i="1"/>
  <c r="S9358" i="1"/>
  <c r="R9358" i="1"/>
  <c r="Q9358" i="1"/>
  <c r="P9358" i="1"/>
  <c r="O9358" i="1"/>
  <c r="T9357" i="1"/>
  <c r="S9357" i="1"/>
  <c r="R9357" i="1"/>
  <c r="Q9357" i="1"/>
  <c r="P9357" i="1"/>
  <c r="O9357" i="1"/>
  <c r="T9356" i="1"/>
  <c r="S9356" i="1"/>
  <c r="R9356" i="1"/>
  <c r="Q9356" i="1"/>
  <c r="P9356" i="1"/>
  <c r="O9356" i="1"/>
  <c r="T9355" i="1"/>
  <c r="S9355" i="1"/>
  <c r="R9355" i="1"/>
  <c r="Q9355" i="1"/>
  <c r="P9355" i="1"/>
  <c r="O9355" i="1"/>
  <c r="T9354" i="1"/>
  <c r="S9354" i="1"/>
  <c r="R9354" i="1"/>
  <c r="Q9354" i="1"/>
  <c r="P9354" i="1"/>
  <c r="O9354" i="1"/>
  <c r="T9353" i="1"/>
  <c r="S9353" i="1"/>
  <c r="R9353" i="1"/>
  <c r="Q9353" i="1"/>
  <c r="P9353" i="1"/>
  <c r="O9353" i="1"/>
  <c r="T9352" i="1"/>
  <c r="S9352" i="1"/>
  <c r="R9352" i="1"/>
  <c r="Q9352" i="1"/>
  <c r="P9352" i="1"/>
  <c r="O9352" i="1"/>
  <c r="T9351" i="1"/>
  <c r="S9351" i="1"/>
  <c r="R9351" i="1"/>
  <c r="Q9351" i="1"/>
  <c r="P9351" i="1"/>
  <c r="O9351" i="1"/>
  <c r="T9350" i="1"/>
  <c r="S9350" i="1"/>
  <c r="R9350" i="1"/>
  <c r="Q9350" i="1"/>
  <c r="P9350" i="1"/>
  <c r="O9350" i="1"/>
  <c r="T9349" i="1"/>
  <c r="S9349" i="1"/>
  <c r="R9349" i="1"/>
  <c r="Q9349" i="1"/>
  <c r="P9349" i="1"/>
  <c r="O9349" i="1"/>
  <c r="T9348" i="1"/>
  <c r="S9348" i="1"/>
  <c r="R9348" i="1"/>
  <c r="Q9348" i="1"/>
  <c r="P9348" i="1"/>
  <c r="O9348" i="1"/>
  <c r="T9347" i="1"/>
  <c r="S9347" i="1"/>
  <c r="R9347" i="1"/>
  <c r="Q9347" i="1"/>
  <c r="P9347" i="1"/>
  <c r="O9347" i="1"/>
  <c r="T9346" i="1"/>
  <c r="S9346" i="1"/>
  <c r="R9346" i="1"/>
  <c r="Q9346" i="1"/>
  <c r="P9346" i="1"/>
  <c r="O9346" i="1"/>
  <c r="T9345" i="1"/>
  <c r="S9345" i="1"/>
  <c r="R9345" i="1"/>
  <c r="Q9345" i="1"/>
  <c r="P9345" i="1"/>
  <c r="O9345" i="1"/>
  <c r="T9344" i="1"/>
  <c r="S9344" i="1"/>
  <c r="R9344" i="1"/>
  <c r="Q9344" i="1"/>
  <c r="P9344" i="1"/>
  <c r="O9344" i="1"/>
  <c r="T9343" i="1"/>
  <c r="S9343" i="1"/>
  <c r="R9343" i="1"/>
  <c r="Q9343" i="1"/>
  <c r="P9343" i="1"/>
  <c r="O9343" i="1"/>
  <c r="T9342" i="1"/>
  <c r="S9342" i="1"/>
  <c r="R9342" i="1"/>
  <c r="Q9342" i="1"/>
  <c r="P9342" i="1"/>
  <c r="O9342" i="1"/>
  <c r="T9341" i="1"/>
  <c r="S9341" i="1"/>
  <c r="R9341" i="1"/>
  <c r="Q9341" i="1"/>
  <c r="P9341" i="1"/>
  <c r="O9341" i="1"/>
  <c r="T9340" i="1"/>
  <c r="S9340" i="1"/>
  <c r="R9340" i="1"/>
  <c r="Q9340" i="1"/>
  <c r="P9340" i="1"/>
  <c r="O9340" i="1"/>
  <c r="T9339" i="1"/>
  <c r="S9339" i="1"/>
  <c r="R9339" i="1"/>
  <c r="Q9339" i="1"/>
  <c r="P9339" i="1"/>
  <c r="O9339" i="1"/>
  <c r="T9338" i="1"/>
  <c r="S9338" i="1"/>
  <c r="R9338" i="1"/>
  <c r="Q9338" i="1"/>
  <c r="P9338" i="1"/>
  <c r="O9338" i="1"/>
  <c r="T9337" i="1"/>
  <c r="S9337" i="1"/>
  <c r="R9337" i="1"/>
  <c r="Q9337" i="1"/>
  <c r="P9337" i="1"/>
  <c r="O9337" i="1"/>
  <c r="T9336" i="1"/>
  <c r="S9336" i="1"/>
  <c r="R9336" i="1"/>
  <c r="Q9336" i="1"/>
  <c r="P9336" i="1"/>
  <c r="O9336" i="1"/>
  <c r="T9335" i="1"/>
  <c r="S9335" i="1"/>
  <c r="R9335" i="1"/>
  <c r="Q9335" i="1"/>
  <c r="P9335" i="1"/>
  <c r="O9335" i="1"/>
  <c r="T9334" i="1"/>
  <c r="S9334" i="1"/>
  <c r="R9334" i="1"/>
  <c r="Q9334" i="1"/>
  <c r="P9334" i="1"/>
  <c r="O9334" i="1"/>
  <c r="T9333" i="1"/>
  <c r="S9333" i="1"/>
  <c r="R9333" i="1"/>
  <c r="Q9333" i="1"/>
  <c r="P9333" i="1"/>
  <c r="O9333" i="1"/>
  <c r="T9332" i="1"/>
  <c r="S9332" i="1"/>
  <c r="R9332" i="1"/>
  <c r="Q9332" i="1"/>
  <c r="P9332" i="1"/>
  <c r="O9332" i="1"/>
  <c r="T9331" i="1"/>
  <c r="S9331" i="1"/>
  <c r="R9331" i="1"/>
  <c r="Q9331" i="1"/>
  <c r="P9331" i="1"/>
  <c r="O9331" i="1"/>
  <c r="T9330" i="1"/>
  <c r="S9330" i="1"/>
  <c r="R9330" i="1"/>
  <c r="Q9330" i="1"/>
  <c r="P9330" i="1"/>
  <c r="O9330" i="1"/>
  <c r="T9329" i="1"/>
  <c r="S9329" i="1"/>
  <c r="R9329" i="1"/>
  <c r="Q9329" i="1"/>
  <c r="P9329" i="1"/>
  <c r="O9329" i="1"/>
  <c r="T9328" i="1"/>
  <c r="S9328" i="1"/>
  <c r="R9328" i="1"/>
  <c r="Q9328" i="1"/>
  <c r="P9328" i="1"/>
  <c r="O9328" i="1"/>
  <c r="T9327" i="1"/>
  <c r="S9327" i="1"/>
  <c r="R9327" i="1"/>
  <c r="Q9327" i="1"/>
  <c r="P9327" i="1"/>
  <c r="O9327" i="1"/>
  <c r="T9326" i="1"/>
  <c r="S9326" i="1"/>
  <c r="R9326" i="1"/>
  <c r="Q9326" i="1"/>
  <c r="P9326" i="1"/>
  <c r="O9326" i="1"/>
  <c r="T9325" i="1"/>
  <c r="S9325" i="1"/>
  <c r="R9325" i="1"/>
  <c r="Q9325" i="1"/>
  <c r="P9325" i="1"/>
  <c r="O9325" i="1"/>
  <c r="T9324" i="1"/>
  <c r="S9324" i="1"/>
  <c r="R9324" i="1"/>
  <c r="Q9324" i="1"/>
  <c r="P9324" i="1"/>
  <c r="O9324" i="1"/>
  <c r="T9323" i="1"/>
  <c r="S9323" i="1"/>
  <c r="R9323" i="1"/>
  <c r="Q9323" i="1"/>
  <c r="P9323" i="1"/>
  <c r="O9323" i="1"/>
  <c r="T9322" i="1"/>
  <c r="S9322" i="1"/>
  <c r="R9322" i="1"/>
  <c r="Q9322" i="1"/>
  <c r="P9322" i="1"/>
  <c r="O9322" i="1"/>
  <c r="T9321" i="1"/>
  <c r="S9321" i="1"/>
  <c r="R9321" i="1"/>
  <c r="Q9321" i="1"/>
  <c r="P9321" i="1"/>
  <c r="O9321" i="1"/>
  <c r="T9320" i="1"/>
  <c r="S9320" i="1"/>
  <c r="R9320" i="1"/>
  <c r="Q9320" i="1"/>
  <c r="P9320" i="1"/>
  <c r="O9320" i="1"/>
  <c r="T9319" i="1"/>
  <c r="S9319" i="1"/>
  <c r="R9319" i="1"/>
  <c r="Q9319" i="1"/>
  <c r="P9319" i="1"/>
  <c r="O9319" i="1"/>
  <c r="T9318" i="1"/>
  <c r="S9318" i="1"/>
  <c r="R9318" i="1"/>
  <c r="Q9318" i="1"/>
  <c r="P9318" i="1"/>
  <c r="O9318" i="1"/>
  <c r="T9317" i="1"/>
  <c r="S9317" i="1"/>
  <c r="R9317" i="1"/>
  <c r="Q9317" i="1"/>
  <c r="P9317" i="1"/>
  <c r="O9317" i="1"/>
  <c r="T9316" i="1"/>
  <c r="S9316" i="1"/>
  <c r="R9316" i="1"/>
  <c r="Q9316" i="1"/>
  <c r="P9316" i="1"/>
  <c r="O9316" i="1"/>
  <c r="T9315" i="1"/>
  <c r="S9315" i="1"/>
  <c r="R9315" i="1"/>
  <c r="Q9315" i="1"/>
  <c r="P9315" i="1"/>
  <c r="O9315" i="1"/>
  <c r="T9314" i="1"/>
  <c r="S9314" i="1"/>
  <c r="R9314" i="1"/>
  <c r="Q9314" i="1"/>
  <c r="P9314" i="1"/>
  <c r="O9314" i="1"/>
  <c r="T9313" i="1"/>
  <c r="S9313" i="1"/>
  <c r="R9313" i="1"/>
  <c r="Q9313" i="1"/>
  <c r="P9313" i="1"/>
  <c r="O9313" i="1"/>
  <c r="T9312" i="1"/>
  <c r="S9312" i="1"/>
  <c r="R9312" i="1"/>
  <c r="Q9312" i="1"/>
  <c r="P9312" i="1"/>
  <c r="O9312" i="1"/>
  <c r="T9311" i="1"/>
  <c r="S9311" i="1"/>
  <c r="R9311" i="1"/>
  <c r="Q9311" i="1"/>
  <c r="P9311" i="1"/>
  <c r="O9311" i="1"/>
  <c r="T9310" i="1"/>
  <c r="S9310" i="1"/>
  <c r="R9310" i="1"/>
  <c r="Q9310" i="1"/>
  <c r="P9310" i="1"/>
  <c r="O9310" i="1"/>
  <c r="T9309" i="1"/>
  <c r="S9309" i="1"/>
  <c r="R9309" i="1"/>
  <c r="Q9309" i="1"/>
  <c r="P9309" i="1"/>
  <c r="O9309" i="1"/>
  <c r="T9308" i="1"/>
  <c r="S9308" i="1"/>
  <c r="R9308" i="1"/>
  <c r="Q9308" i="1"/>
  <c r="P9308" i="1"/>
  <c r="O9308" i="1"/>
  <c r="T9307" i="1"/>
  <c r="S9307" i="1"/>
  <c r="R9307" i="1"/>
  <c r="Q9307" i="1"/>
  <c r="P9307" i="1"/>
  <c r="O9307" i="1"/>
  <c r="T9306" i="1"/>
  <c r="S9306" i="1"/>
  <c r="R9306" i="1"/>
  <c r="Q9306" i="1"/>
  <c r="P9306" i="1"/>
  <c r="O9306" i="1"/>
  <c r="T9305" i="1"/>
  <c r="S9305" i="1"/>
  <c r="R9305" i="1"/>
  <c r="Q9305" i="1"/>
  <c r="P9305" i="1"/>
  <c r="O9305" i="1"/>
  <c r="T9304" i="1"/>
  <c r="S9304" i="1"/>
  <c r="R9304" i="1"/>
  <c r="Q9304" i="1"/>
  <c r="P9304" i="1"/>
  <c r="O9304" i="1"/>
  <c r="T9303" i="1"/>
  <c r="S9303" i="1"/>
  <c r="R9303" i="1"/>
  <c r="Q9303" i="1"/>
  <c r="P9303" i="1"/>
  <c r="O9303" i="1"/>
  <c r="T9302" i="1"/>
  <c r="S9302" i="1"/>
  <c r="R9302" i="1"/>
  <c r="Q9302" i="1"/>
  <c r="P9302" i="1"/>
  <c r="O9302" i="1"/>
  <c r="T9301" i="1"/>
  <c r="S9301" i="1"/>
  <c r="R9301" i="1"/>
  <c r="Q9301" i="1"/>
  <c r="P9301" i="1"/>
  <c r="O9301" i="1"/>
  <c r="T9300" i="1"/>
  <c r="S9300" i="1"/>
  <c r="R9300" i="1"/>
  <c r="Q9300" i="1"/>
  <c r="P9300" i="1"/>
  <c r="O9300" i="1"/>
  <c r="T9299" i="1"/>
  <c r="S9299" i="1"/>
  <c r="R9299" i="1"/>
  <c r="Q9299" i="1"/>
  <c r="P9299" i="1"/>
  <c r="O9299" i="1"/>
  <c r="T9298" i="1"/>
  <c r="S9298" i="1"/>
  <c r="R9298" i="1"/>
  <c r="Q9298" i="1"/>
  <c r="P9298" i="1"/>
  <c r="O9298" i="1"/>
  <c r="T9297" i="1"/>
  <c r="S9297" i="1"/>
  <c r="R9297" i="1"/>
  <c r="Q9297" i="1"/>
  <c r="P9297" i="1"/>
  <c r="O9297" i="1"/>
  <c r="T9296" i="1"/>
  <c r="S9296" i="1"/>
  <c r="R9296" i="1"/>
  <c r="Q9296" i="1"/>
  <c r="P9296" i="1"/>
  <c r="O9296" i="1"/>
  <c r="T9295" i="1"/>
  <c r="S9295" i="1"/>
  <c r="R9295" i="1"/>
  <c r="Q9295" i="1"/>
  <c r="P9295" i="1"/>
  <c r="O9295" i="1"/>
  <c r="T9294" i="1"/>
  <c r="S9294" i="1"/>
  <c r="R9294" i="1"/>
  <c r="Q9294" i="1"/>
  <c r="P9294" i="1"/>
  <c r="O9294" i="1"/>
  <c r="T9293" i="1"/>
  <c r="S9293" i="1"/>
  <c r="R9293" i="1"/>
  <c r="Q9293" i="1"/>
  <c r="P9293" i="1"/>
  <c r="O9293" i="1"/>
  <c r="T9292" i="1"/>
  <c r="S9292" i="1"/>
  <c r="R9292" i="1"/>
  <c r="Q9292" i="1"/>
  <c r="P9292" i="1"/>
  <c r="O9292" i="1"/>
  <c r="T9291" i="1"/>
  <c r="S9291" i="1"/>
  <c r="R9291" i="1"/>
  <c r="Q9291" i="1"/>
  <c r="P9291" i="1"/>
  <c r="O9291" i="1"/>
  <c r="T9290" i="1"/>
  <c r="S9290" i="1"/>
  <c r="R9290" i="1"/>
  <c r="Q9290" i="1"/>
  <c r="P9290" i="1"/>
  <c r="O9290" i="1"/>
  <c r="T9289" i="1"/>
  <c r="S9289" i="1"/>
  <c r="R9289" i="1"/>
  <c r="Q9289" i="1"/>
  <c r="P9289" i="1"/>
  <c r="O9289" i="1"/>
  <c r="T9288" i="1"/>
  <c r="S9288" i="1"/>
  <c r="R9288" i="1"/>
  <c r="Q9288" i="1"/>
  <c r="P9288" i="1"/>
  <c r="O9288" i="1"/>
  <c r="T9287" i="1"/>
  <c r="S9287" i="1"/>
  <c r="R9287" i="1"/>
  <c r="Q9287" i="1"/>
  <c r="P9287" i="1"/>
  <c r="O9287" i="1"/>
  <c r="T9286" i="1"/>
  <c r="S9286" i="1"/>
  <c r="R9286" i="1"/>
  <c r="Q9286" i="1"/>
  <c r="P9286" i="1"/>
  <c r="O9286" i="1"/>
  <c r="T9285" i="1"/>
  <c r="S9285" i="1"/>
  <c r="R9285" i="1"/>
  <c r="Q9285" i="1"/>
  <c r="P9285" i="1"/>
  <c r="O9285" i="1"/>
  <c r="T9284" i="1"/>
  <c r="S9284" i="1"/>
  <c r="R9284" i="1"/>
  <c r="Q9284" i="1"/>
  <c r="P9284" i="1"/>
  <c r="O9284" i="1"/>
  <c r="T9283" i="1"/>
  <c r="S9283" i="1"/>
  <c r="R9283" i="1"/>
  <c r="Q9283" i="1"/>
  <c r="P9283" i="1"/>
  <c r="O9283" i="1"/>
  <c r="T9282" i="1"/>
  <c r="S9282" i="1"/>
  <c r="R9282" i="1"/>
  <c r="Q9282" i="1"/>
  <c r="P9282" i="1"/>
  <c r="O9282" i="1"/>
  <c r="T9281" i="1"/>
  <c r="S9281" i="1"/>
  <c r="R9281" i="1"/>
  <c r="Q9281" i="1"/>
  <c r="P9281" i="1"/>
  <c r="O9281" i="1"/>
  <c r="T9280" i="1"/>
  <c r="S9280" i="1"/>
  <c r="R9280" i="1"/>
  <c r="Q9280" i="1"/>
  <c r="P9280" i="1"/>
  <c r="O9280" i="1"/>
  <c r="T9279" i="1"/>
  <c r="S9279" i="1"/>
  <c r="R9279" i="1"/>
  <c r="Q9279" i="1"/>
  <c r="P9279" i="1"/>
  <c r="O9279" i="1"/>
  <c r="T9278" i="1"/>
  <c r="S9278" i="1"/>
  <c r="R9278" i="1"/>
  <c r="Q9278" i="1"/>
  <c r="P9278" i="1"/>
  <c r="O9278" i="1"/>
  <c r="T9277" i="1"/>
  <c r="S9277" i="1"/>
  <c r="R9277" i="1"/>
  <c r="Q9277" i="1"/>
  <c r="P9277" i="1"/>
  <c r="O9277" i="1"/>
  <c r="T9276" i="1"/>
  <c r="S9276" i="1"/>
  <c r="R9276" i="1"/>
  <c r="Q9276" i="1"/>
  <c r="P9276" i="1"/>
  <c r="O9276" i="1"/>
  <c r="T9275" i="1"/>
  <c r="S9275" i="1"/>
  <c r="R9275" i="1"/>
  <c r="Q9275" i="1"/>
  <c r="P9275" i="1"/>
  <c r="O9275" i="1"/>
  <c r="T9274" i="1"/>
  <c r="S9274" i="1"/>
  <c r="R9274" i="1"/>
  <c r="Q9274" i="1"/>
  <c r="P9274" i="1"/>
  <c r="O9274" i="1"/>
  <c r="T9273" i="1"/>
  <c r="S9273" i="1"/>
  <c r="R9273" i="1"/>
  <c r="Q9273" i="1"/>
  <c r="P9273" i="1"/>
  <c r="O9273" i="1"/>
  <c r="T9272" i="1"/>
  <c r="S9272" i="1"/>
  <c r="R9272" i="1"/>
  <c r="Q9272" i="1"/>
  <c r="P9272" i="1"/>
  <c r="O9272" i="1"/>
  <c r="T9271" i="1"/>
  <c r="S9271" i="1"/>
  <c r="R9271" i="1"/>
  <c r="Q9271" i="1"/>
  <c r="P9271" i="1"/>
  <c r="O9271" i="1"/>
  <c r="T9270" i="1"/>
  <c r="S9270" i="1"/>
  <c r="R9270" i="1"/>
  <c r="Q9270" i="1"/>
  <c r="P9270" i="1"/>
  <c r="O9270" i="1"/>
  <c r="T9269" i="1"/>
  <c r="S9269" i="1"/>
  <c r="R9269" i="1"/>
  <c r="Q9269" i="1"/>
  <c r="P9269" i="1"/>
  <c r="O9269" i="1"/>
  <c r="T9268" i="1"/>
  <c r="S9268" i="1"/>
  <c r="R9268" i="1"/>
  <c r="Q9268" i="1"/>
  <c r="P9268" i="1"/>
  <c r="O9268" i="1"/>
  <c r="T9267" i="1"/>
  <c r="S9267" i="1"/>
  <c r="R9267" i="1"/>
  <c r="Q9267" i="1"/>
  <c r="P9267" i="1"/>
  <c r="O9267" i="1"/>
  <c r="T9266" i="1"/>
  <c r="S9266" i="1"/>
  <c r="R9266" i="1"/>
  <c r="Q9266" i="1"/>
  <c r="P9266" i="1"/>
  <c r="O9266" i="1"/>
  <c r="T9265" i="1"/>
  <c r="S9265" i="1"/>
  <c r="R9265" i="1"/>
  <c r="Q9265" i="1"/>
  <c r="P9265" i="1"/>
  <c r="O9265" i="1"/>
  <c r="T9264" i="1"/>
  <c r="S9264" i="1"/>
  <c r="R9264" i="1"/>
  <c r="Q9264" i="1"/>
  <c r="P9264" i="1"/>
  <c r="O9264" i="1"/>
  <c r="T9263" i="1"/>
  <c r="S9263" i="1"/>
  <c r="R9263" i="1"/>
  <c r="Q9263" i="1"/>
  <c r="P9263" i="1"/>
  <c r="O9263" i="1"/>
  <c r="T9262" i="1"/>
  <c r="S9262" i="1"/>
  <c r="R9262" i="1"/>
  <c r="Q9262" i="1"/>
  <c r="P9262" i="1"/>
  <c r="O9262" i="1"/>
  <c r="T9261" i="1"/>
  <c r="S9261" i="1"/>
  <c r="R9261" i="1"/>
  <c r="Q9261" i="1"/>
  <c r="P9261" i="1"/>
  <c r="O9261" i="1"/>
  <c r="T9260" i="1"/>
  <c r="S9260" i="1"/>
  <c r="R9260" i="1"/>
  <c r="Q9260" i="1"/>
  <c r="P9260" i="1"/>
  <c r="O9260" i="1"/>
  <c r="T9259" i="1"/>
  <c r="S9259" i="1"/>
  <c r="R9259" i="1"/>
  <c r="Q9259" i="1"/>
  <c r="P9259" i="1"/>
  <c r="O9259" i="1"/>
  <c r="T9258" i="1"/>
  <c r="S9258" i="1"/>
  <c r="R9258" i="1"/>
  <c r="Q9258" i="1"/>
  <c r="P9258" i="1"/>
  <c r="O9258" i="1"/>
  <c r="T9257" i="1"/>
  <c r="S9257" i="1"/>
  <c r="R9257" i="1"/>
  <c r="Q9257" i="1"/>
  <c r="P9257" i="1"/>
  <c r="O9257" i="1"/>
  <c r="T9256" i="1"/>
  <c r="S9256" i="1"/>
  <c r="R9256" i="1"/>
  <c r="Q9256" i="1"/>
  <c r="P9256" i="1"/>
  <c r="O9256" i="1"/>
  <c r="T9255" i="1"/>
  <c r="S9255" i="1"/>
  <c r="R9255" i="1"/>
  <c r="Q9255" i="1"/>
  <c r="P9255" i="1"/>
  <c r="O9255" i="1"/>
  <c r="T9254" i="1"/>
  <c r="S9254" i="1"/>
  <c r="R9254" i="1"/>
  <c r="Q9254" i="1"/>
  <c r="P9254" i="1"/>
  <c r="O9254" i="1"/>
  <c r="T9253" i="1"/>
  <c r="S9253" i="1"/>
  <c r="R9253" i="1"/>
  <c r="Q9253" i="1"/>
  <c r="P9253" i="1"/>
  <c r="O9253" i="1"/>
  <c r="T9252" i="1"/>
  <c r="S9252" i="1"/>
  <c r="R9252" i="1"/>
  <c r="Q9252" i="1"/>
  <c r="P9252" i="1"/>
  <c r="O9252" i="1"/>
  <c r="T9251" i="1"/>
  <c r="S9251" i="1"/>
  <c r="R9251" i="1"/>
  <c r="Q9251" i="1"/>
  <c r="P9251" i="1"/>
  <c r="O9251" i="1"/>
  <c r="T9250" i="1"/>
  <c r="S9250" i="1"/>
  <c r="R9250" i="1"/>
  <c r="Q9250" i="1"/>
  <c r="P9250" i="1"/>
  <c r="O9250" i="1"/>
  <c r="T9249" i="1"/>
  <c r="S9249" i="1"/>
  <c r="R9249" i="1"/>
  <c r="Q9249" i="1"/>
  <c r="P9249" i="1"/>
  <c r="O9249" i="1"/>
  <c r="T9248" i="1"/>
  <c r="S9248" i="1"/>
  <c r="R9248" i="1"/>
  <c r="Q9248" i="1"/>
  <c r="P9248" i="1"/>
  <c r="O9248" i="1"/>
  <c r="T9247" i="1"/>
  <c r="S9247" i="1"/>
  <c r="R9247" i="1"/>
  <c r="Q9247" i="1"/>
  <c r="P9247" i="1"/>
  <c r="O9247" i="1"/>
  <c r="T9246" i="1"/>
  <c r="S9246" i="1"/>
  <c r="R9246" i="1"/>
  <c r="Q9246" i="1"/>
  <c r="P9246" i="1"/>
  <c r="O9246" i="1"/>
  <c r="T9245" i="1"/>
  <c r="S9245" i="1"/>
  <c r="R9245" i="1"/>
  <c r="Q9245" i="1"/>
  <c r="P9245" i="1"/>
  <c r="O9245" i="1"/>
  <c r="T9244" i="1"/>
  <c r="S9244" i="1"/>
  <c r="R9244" i="1"/>
  <c r="Q9244" i="1"/>
  <c r="P9244" i="1"/>
  <c r="O9244" i="1"/>
  <c r="T9243" i="1"/>
  <c r="S9243" i="1"/>
  <c r="R9243" i="1"/>
  <c r="Q9243" i="1"/>
  <c r="P9243" i="1"/>
  <c r="O9243" i="1"/>
  <c r="T9242" i="1"/>
  <c r="S9242" i="1"/>
  <c r="R9242" i="1"/>
  <c r="Q9242" i="1"/>
  <c r="P9242" i="1"/>
  <c r="O9242" i="1"/>
  <c r="T9241" i="1"/>
  <c r="S9241" i="1"/>
  <c r="R9241" i="1"/>
  <c r="Q9241" i="1"/>
  <c r="P9241" i="1"/>
  <c r="O9241" i="1"/>
  <c r="T9240" i="1"/>
  <c r="S9240" i="1"/>
  <c r="R9240" i="1"/>
  <c r="Q9240" i="1"/>
  <c r="P9240" i="1"/>
  <c r="O9240" i="1"/>
  <c r="T9239" i="1"/>
  <c r="S9239" i="1"/>
  <c r="R9239" i="1"/>
  <c r="Q9239" i="1"/>
  <c r="P9239" i="1"/>
  <c r="O9239" i="1"/>
  <c r="T9238" i="1"/>
  <c r="S9238" i="1"/>
  <c r="R9238" i="1"/>
  <c r="Q9238" i="1"/>
  <c r="P9238" i="1"/>
  <c r="O9238" i="1"/>
  <c r="T9237" i="1"/>
  <c r="S9237" i="1"/>
  <c r="R9237" i="1"/>
  <c r="Q9237" i="1"/>
  <c r="P9237" i="1"/>
  <c r="O9237" i="1"/>
  <c r="T9236" i="1"/>
  <c r="S9236" i="1"/>
  <c r="R9236" i="1"/>
  <c r="Q9236" i="1"/>
  <c r="P9236" i="1"/>
  <c r="O9236" i="1"/>
  <c r="T9235" i="1"/>
  <c r="S9235" i="1"/>
  <c r="R9235" i="1"/>
  <c r="Q9235" i="1"/>
  <c r="P9235" i="1"/>
  <c r="O9235" i="1"/>
  <c r="T9234" i="1"/>
  <c r="S9234" i="1"/>
  <c r="R9234" i="1"/>
  <c r="Q9234" i="1"/>
  <c r="P9234" i="1"/>
  <c r="O9234" i="1"/>
  <c r="T9233" i="1"/>
  <c r="S9233" i="1"/>
  <c r="R9233" i="1"/>
  <c r="Q9233" i="1"/>
  <c r="P9233" i="1"/>
  <c r="O9233" i="1"/>
  <c r="T9232" i="1"/>
  <c r="S9232" i="1"/>
  <c r="R9232" i="1"/>
  <c r="Q9232" i="1"/>
  <c r="P9232" i="1"/>
  <c r="O9232" i="1"/>
  <c r="T9231" i="1"/>
  <c r="S9231" i="1"/>
  <c r="R9231" i="1"/>
  <c r="Q9231" i="1"/>
  <c r="P9231" i="1"/>
  <c r="O9231" i="1"/>
  <c r="T9230" i="1"/>
  <c r="S9230" i="1"/>
  <c r="R9230" i="1"/>
  <c r="Q9230" i="1"/>
  <c r="P9230" i="1"/>
  <c r="O9230" i="1"/>
  <c r="T9229" i="1"/>
  <c r="S9229" i="1"/>
  <c r="R9229" i="1"/>
  <c r="Q9229" i="1"/>
  <c r="P9229" i="1"/>
  <c r="O9229" i="1"/>
  <c r="T9228" i="1"/>
  <c r="S9228" i="1"/>
  <c r="R9228" i="1"/>
  <c r="Q9228" i="1"/>
  <c r="P9228" i="1"/>
  <c r="O9228" i="1"/>
  <c r="T9227" i="1"/>
  <c r="S9227" i="1"/>
  <c r="R9227" i="1"/>
  <c r="Q9227" i="1"/>
  <c r="P9227" i="1"/>
  <c r="O9227" i="1"/>
  <c r="T9226" i="1"/>
  <c r="S9226" i="1"/>
  <c r="R9226" i="1"/>
  <c r="Q9226" i="1"/>
  <c r="P9226" i="1"/>
  <c r="O9226" i="1"/>
  <c r="T9225" i="1"/>
  <c r="S9225" i="1"/>
  <c r="R9225" i="1"/>
  <c r="Q9225" i="1"/>
  <c r="P9225" i="1"/>
  <c r="O9225" i="1"/>
  <c r="T9224" i="1"/>
  <c r="S9224" i="1"/>
  <c r="R9224" i="1"/>
  <c r="Q9224" i="1"/>
  <c r="P9224" i="1"/>
  <c r="O9224" i="1"/>
  <c r="T9223" i="1"/>
  <c r="S9223" i="1"/>
  <c r="R9223" i="1"/>
  <c r="Q9223" i="1"/>
  <c r="P9223" i="1"/>
  <c r="O9223" i="1"/>
  <c r="T9222" i="1"/>
  <c r="S9222" i="1"/>
  <c r="R9222" i="1"/>
  <c r="Q9222" i="1"/>
  <c r="P9222" i="1"/>
  <c r="O9222" i="1"/>
  <c r="T9221" i="1"/>
  <c r="S9221" i="1"/>
  <c r="R9221" i="1"/>
  <c r="Q9221" i="1"/>
  <c r="P9221" i="1"/>
  <c r="O9221" i="1"/>
  <c r="T9220" i="1"/>
  <c r="S9220" i="1"/>
  <c r="R9220" i="1"/>
  <c r="Q9220" i="1"/>
  <c r="P9220" i="1"/>
  <c r="O9220" i="1"/>
  <c r="T9219" i="1"/>
  <c r="S9219" i="1"/>
  <c r="R9219" i="1"/>
  <c r="Q9219" i="1"/>
  <c r="P9219" i="1"/>
  <c r="O9219" i="1"/>
  <c r="T9218" i="1"/>
  <c r="S9218" i="1"/>
  <c r="R9218" i="1"/>
  <c r="Q9218" i="1"/>
  <c r="P9218" i="1"/>
  <c r="O9218" i="1"/>
  <c r="T9217" i="1"/>
  <c r="S9217" i="1"/>
  <c r="R9217" i="1"/>
  <c r="Q9217" i="1"/>
  <c r="P9217" i="1"/>
  <c r="O9217" i="1"/>
  <c r="T9216" i="1"/>
  <c r="S9216" i="1"/>
  <c r="R9216" i="1"/>
  <c r="Q9216" i="1"/>
  <c r="P9216" i="1"/>
  <c r="O9216" i="1"/>
  <c r="T9215" i="1"/>
  <c r="S9215" i="1"/>
  <c r="R9215" i="1"/>
  <c r="Q9215" i="1"/>
  <c r="P9215" i="1"/>
  <c r="O9215" i="1"/>
  <c r="T9214" i="1"/>
  <c r="S9214" i="1"/>
  <c r="R9214" i="1"/>
  <c r="Q9214" i="1"/>
  <c r="P9214" i="1"/>
  <c r="O9214" i="1"/>
  <c r="T9213" i="1"/>
  <c r="S9213" i="1"/>
  <c r="R9213" i="1"/>
  <c r="Q9213" i="1"/>
  <c r="P9213" i="1"/>
  <c r="O9213" i="1"/>
  <c r="T9212" i="1"/>
  <c r="S9212" i="1"/>
  <c r="R9212" i="1"/>
  <c r="Q9212" i="1"/>
  <c r="P9212" i="1"/>
  <c r="O9212" i="1"/>
  <c r="T9211" i="1"/>
  <c r="S9211" i="1"/>
  <c r="R9211" i="1"/>
  <c r="Q9211" i="1"/>
  <c r="P9211" i="1"/>
  <c r="O9211" i="1"/>
  <c r="T9210" i="1"/>
  <c r="S9210" i="1"/>
  <c r="R9210" i="1"/>
  <c r="Q9210" i="1"/>
  <c r="P9210" i="1"/>
  <c r="O9210" i="1"/>
  <c r="T9209" i="1"/>
  <c r="S9209" i="1"/>
  <c r="R9209" i="1"/>
  <c r="Q9209" i="1"/>
  <c r="P9209" i="1"/>
  <c r="O9209" i="1"/>
  <c r="T9208" i="1"/>
  <c r="S9208" i="1"/>
  <c r="R9208" i="1"/>
  <c r="Q9208" i="1"/>
  <c r="P9208" i="1"/>
  <c r="O9208" i="1"/>
  <c r="T9207" i="1"/>
  <c r="S9207" i="1"/>
  <c r="R9207" i="1"/>
  <c r="Q9207" i="1"/>
  <c r="P9207" i="1"/>
  <c r="O9207" i="1"/>
  <c r="T9206" i="1"/>
  <c r="S9206" i="1"/>
  <c r="R9206" i="1"/>
  <c r="Q9206" i="1"/>
  <c r="P9206" i="1"/>
  <c r="O9206" i="1"/>
  <c r="T9205" i="1"/>
  <c r="S9205" i="1"/>
  <c r="R9205" i="1"/>
  <c r="Q9205" i="1"/>
  <c r="P9205" i="1"/>
  <c r="O9205" i="1"/>
  <c r="T9204" i="1"/>
  <c r="S9204" i="1"/>
  <c r="R9204" i="1"/>
  <c r="Q9204" i="1"/>
  <c r="P9204" i="1"/>
  <c r="O9204" i="1"/>
  <c r="T9203" i="1"/>
  <c r="S9203" i="1"/>
  <c r="R9203" i="1"/>
  <c r="Q9203" i="1"/>
  <c r="P9203" i="1"/>
  <c r="O9203" i="1"/>
  <c r="T9202" i="1"/>
  <c r="S9202" i="1"/>
  <c r="R9202" i="1"/>
  <c r="Q9202" i="1"/>
  <c r="P9202" i="1"/>
  <c r="O9202" i="1"/>
  <c r="T9201" i="1"/>
  <c r="S9201" i="1"/>
  <c r="R9201" i="1"/>
  <c r="Q9201" i="1"/>
  <c r="P9201" i="1"/>
  <c r="O9201" i="1"/>
  <c r="T9200" i="1"/>
  <c r="S9200" i="1"/>
  <c r="R9200" i="1"/>
  <c r="Q9200" i="1"/>
  <c r="P9200" i="1"/>
  <c r="O9200" i="1"/>
  <c r="T9199" i="1"/>
  <c r="S9199" i="1"/>
  <c r="R9199" i="1"/>
  <c r="Q9199" i="1"/>
  <c r="P9199" i="1"/>
  <c r="O9199" i="1"/>
  <c r="T9198" i="1"/>
  <c r="S9198" i="1"/>
  <c r="R9198" i="1"/>
  <c r="Q9198" i="1"/>
  <c r="P9198" i="1"/>
  <c r="O9198" i="1"/>
  <c r="T9197" i="1"/>
  <c r="S9197" i="1"/>
  <c r="R9197" i="1"/>
  <c r="Q9197" i="1"/>
  <c r="P9197" i="1"/>
  <c r="O9197" i="1"/>
  <c r="T9196" i="1"/>
  <c r="S9196" i="1"/>
  <c r="R9196" i="1"/>
  <c r="Q9196" i="1"/>
  <c r="P9196" i="1"/>
  <c r="O9196" i="1"/>
  <c r="T9195" i="1"/>
  <c r="S9195" i="1"/>
  <c r="R9195" i="1"/>
  <c r="Q9195" i="1"/>
  <c r="P9195" i="1"/>
  <c r="O9195" i="1"/>
  <c r="T9194" i="1"/>
  <c r="S9194" i="1"/>
  <c r="R9194" i="1"/>
  <c r="Q9194" i="1"/>
  <c r="P9194" i="1"/>
  <c r="O9194" i="1"/>
  <c r="T9193" i="1"/>
  <c r="S9193" i="1"/>
  <c r="R9193" i="1"/>
  <c r="Q9193" i="1"/>
  <c r="P9193" i="1"/>
  <c r="O9193" i="1"/>
  <c r="T9192" i="1"/>
  <c r="S9192" i="1"/>
  <c r="R9192" i="1"/>
  <c r="Q9192" i="1"/>
  <c r="P9192" i="1"/>
  <c r="O9192" i="1"/>
  <c r="T9191" i="1"/>
  <c r="S9191" i="1"/>
  <c r="R9191" i="1"/>
  <c r="Q9191" i="1"/>
  <c r="P9191" i="1"/>
  <c r="O9191" i="1"/>
  <c r="T9190" i="1"/>
  <c r="S9190" i="1"/>
  <c r="R9190" i="1"/>
  <c r="Q9190" i="1"/>
  <c r="P9190" i="1"/>
  <c r="O9190" i="1"/>
  <c r="T9189" i="1"/>
  <c r="S9189" i="1"/>
  <c r="R9189" i="1"/>
  <c r="Q9189" i="1"/>
  <c r="P9189" i="1"/>
  <c r="O9189" i="1"/>
  <c r="T9188" i="1"/>
  <c r="S9188" i="1"/>
  <c r="R9188" i="1"/>
  <c r="Q9188" i="1"/>
  <c r="P9188" i="1"/>
  <c r="O9188" i="1"/>
  <c r="T9187" i="1"/>
  <c r="S9187" i="1"/>
  <c r="R9187" i="1"/>
  <c r="Q9187" i="1"/>
  <c r="P9187" i="1"/>
  <c r="O9187" i="1"/>
  <c r="T9186" i="1"/>
  <c r="S9186" i="1"/>
  <c r="R9186" i="1"/>
  <c r="Q9186" i="1"/>
  <c r="P9186" i="1"/>
  <c r="O9186" i="1"/>
  <c r="T9185" i="1"/>
  <c r="S9185" i="1"/>
  <c r="R9185" i="1"/>
  <c r="Q9185" i="1"/>
  <c r="P9185" i="1"/>
  <c r="O9185" i="1"/>
  <c r="T9184" i="1"/>
  <c r="S9184" i="1"/>
  <c r="R9184" i="1"/>
  <c r="Q9184" i="1"/>
  <c r="P9184" i="1"/>
  <c r="O9184" i="1"/>
  <c r="T9183" i="1"/>
  <c r="S9183" i="1"/>
  <c r="R9183" i="1"/>
  <c r="Q9183" i="1"/>
  <c r="P9183" i="1"/>
  <c r="O9183" i="1"/>
  <c r="T9182" i="1"/>
  <c r="S9182" i="1"/>
  <c r="R9182" i="1"/>
  <c r="Q9182" i="1"/>
  <c r="P9182" i="1"/>
  <c r="O9182" i="1"/>
  <c r="T9181" i="1"/>
  <c r="S9181" i="1"/>
  <c r="R9181" i="1"/>
  <c r="Q9181" i="1"/>
  <c r="P9181" i="1"/>
  <c r="O9181" i="1"/>
  <c r="T9180" i="1"/>
  <c r="S9180" i="1"/>
  <c r="R9180" i="1"/>
  <c r="Q9180" i="1"/>
  <c r="P9180" i="1"/>
  <c r="O9180" i="1"/>
  <c r="T9179" i="1"/>
  <c r="S9179" i="1"/>
  <c r="R9179" i="1"/>
  <c r="Q9179" i="1"/>
  <c r="P9179" i="1"/>
  <c r="O9179" i="1"/>
  <c r="T9178" i="1"/>
  <c r="S9178" i="1"/>
  <c r="R9178" i="1"/>
  <c r="Q9178" i="1"/>
  <c r="P9178" i="1"/>
  <c r="O9178" i="1"/>
  <c r="T9177" i="1"/>
  <c r="S9177" i="1"/>
  <c r="R9177" i="1"/>
  <c r="Q9177" i="1"/>
  <c r="P9177" i="1"/>
  <c r="O9177" i="1"/>
  <c r="T9176" i="1"/>
  <c r="S9176" i="1"/>
  <c r="R9176" i="1"/>
  <c r="Q9176" i="1"/>
  <c r="P9176" i="1"/>
  <c r="O9176" i="1"/>
  <c r="T9175" i="1"/>
  <c r="S9175" i="1"/>
  <c r="R9175" i="1"/>
  <c r="Q9175" i="1"/>
  <c r="P9175" i="1"/>
  <c r="O9175" i="1"/>
  <c r="T9174" i="1"/>
  <c r="S9174" i="1"/>
  <c r="R9174" i="1"/>
  <c r="Q9174" i="1"/>
  <c r="P9174" i="1"/>
  <c r="O9174" i="1"/>
  <c r="T9173" i="1"/>
  <c r="S9173" i="1"/>
  <c r="R9173" i="1"/>
  <c r="Q9173" i="1"/>
  <c r="P9173" i="1"/>
  <c r="O9173" i="1"/>
  <c r="T9172" i="1"/>
  <c r="S9172" i="1"/>
  <c r="R9172" i="1"/>
  <c r="Q9172" i="1"/>
  <c r="P9172" i="1"/>
  <c r="O9172" i="1"/>
  <c r="T9171" i="1"/>
  <c r="S9171" i="1"/>
  <c r="R9171" i="1"/>
  <c r="Q9171" i="1"/>
  <c r="P9171" i="1"/>
  <c r="O9171" i="1"/>
  <c r="T9170" i="1"/>
  <c r="S9170" i="1"/>
  <c r="R9170" i="1"/>
  <c r="Q9170" i="1"/>
  <c r="P9170" i="1"/>
  <c r="O9170" i="1"/>
  <c r="T9169" i="1"/>
  <c r="S9169" i="1"/>
  <c r="R9169" i="1"/>
  <c r="Q9169" i="1"/>
  <c r="P9169" i="1"/>
  <c r="O9169" i="1"/>
  <c r="T9168" i="1"/>
  <c r="S9168" i="1"/>
  <c r="R9168" i="1"/>
  <c r="Q9168" i="1"/>
  <c r="P9168" i="1"/>
  <c r="O9168" i="1"/>
  <c r="T9167" i="1"/>
  <c r="S9167" i="1"/>
  <c r="R9167" i="1"/>
  <c r="Q9167" i="1"/>
  <c r="P9167" i="1"/>
  <c r="O9167" i="1"/>
  <c r="T9166" i="1"/>
  <c r="S9166" i="1"/>
  <c r="R9166" i="1"/>
  <c r="Q9166" i="1"/>
  <c r="P9166" i="1"/>
  <c r="O9166" i="1"/>
  <c r="T9165" i="1"/>
  <c r="S9165" i="1"/>
  <c r="R9165" i="1"/>
  <c r="Q9165" i="1"/>
  <c r="P9165" i="1"/>
  <c r="O9165" i="1"/>
  <c r="T9164" i="1"/>
  <c r="S9164" i="1"/>
  <c r="R9164" i="1"/>
  <c r="Q9164" i="1"/>
  <c r="P9164" i="1"/>
  <c r="O9164" i="1"/>
  <c r="T9163" i="1"/>
  <c r="S9163" i="1"/>
  <c r="R9163" i="1"/>
  <c r="Q9163" i="1"/>
  <c r="P9163" i="1"/>
  <c r="O9163" i="1"/>
  <c r="T9162" i="1"/>
  <c r="S9162" i="1"/>
  <c r="R9162" i="1"/>
  <c r="Q9162" i="1"/>
  <c r="P9162" i="1"/>
  <c r="O9162" i="1"/>
  <c r="T9161" i="1"/>
  <c r="S9161" i="1"/>
  <c r="R9161" i="1"/>
  <c r="Q9161" i="1"/>
  <c r="P9161" i="1"/>
  <c r="O9161" i="1"/>
  <c r="T9160" i="1"/>
  <c r="S9160" i="1"/>
  <c r="R9160" i="1"/>
  <c r="Q9160" i="1"/>
  <c r="P9160" i="1"/>
  <c r="O9160" i="1"/>
  <c r="T9159" i="1"/>
  <c r="S9159" i="1"/>
  <c r="R9159" i="1"/>
  <c r="Q9159" i="1"/>
  <c r="P9159" i="1"/>
  <c r="O9159" i="1"/>
  <c r="T9158" i="1"/>
  <c r="S9158" i="1"/>
  <c r="R9158" i="1"/>
  <c r="Q9158" i="1"/>
  <c r="P9158" i="1"/>
  <c r="O9158" i="1"/>
  <c r="T9157" i="1"/>
  <c r="S9157" i="1"/>
  <c r="R9157" i="1"/>
  <c r="Q9157" i="1"/>
  <c r="P9157" i="1"/>
  <c r="O9157" i="1"/>
  <c r="T9156" i="1"/>
  <c r="S9156" i="1"/>
  <c r="R9156" i="1"/>
  <c r="Q9156" i="1"/>
  <c r="P9156" i="1"/>
  <c r="O9156" i="1"/>
  <c r="T9155" i="1"/>
  <c r="S9155" i="1"/>
  <c r="R9155" i="1"/>
  <c r="Q9155" i="1"/>
  <c r="P9155" i="1"/>
  <c r="O9155" i="1"/>
  <c r="T9154" i="1"/>
  <c r="S9154" i="1"/>
  <c r="R9154" i="1"/>
  <c r="Q9154" i="1"/>
  <c r="P9154" i="1"/>
  <c r="O9154" i="1"/>
  <c r="T9153" i="1"/>
  <c r="S9153" i="1"/>
  <c r="R9153" i="1"/>
  <c r="Q9153" i="1"/>
  <c r="P9153" i="1"/>
  <c r="O9153" i="1"/>
  <c r="T9152" i="1"/>
  <c r="S9152" i="1"/>
  <c r="R9152" i="1"/>
  <c r="Q9152" i="1"/>
  <c r="P9152" i="1"/>
  <c r="O9152" i="1"/>
  <c r="T9151" i="1"/>
  <c r="S9151" i="1"/>
  <c r="R9151" i="1"/>
  <c r="Q9151" i="1"/>
  <c r="P9151" i="1"/>
  <c r="O9151" i="1"/>
  <c r="T9150" i="1"/>
  <c r="S9150" i="1"/>
  <c r="R9150" i="1"/>
  <c r="Q9150" i="1"/>
  <c r="P9150" i="1"/>
  <c r="O9150" i="1"/>
  <c r="T9149" i="1"/>
  <c r="S9149" i="1"/>
  <c r="R9149" i="1"/>
  <c r="Q9149" i="1"/>
  <c r="P9149" i="1"/>
  <c r="O9149" i="1"/>
  <c r="T9148" i="1"/>
  <c r="S9148" i="1"/>
  <c r="R9148" i="1"/>
  <c r="Q9148" i="1"/>
  <c r="P9148" i="1"/>
  <c r="O9148" i="1"/>
  <c r="T9147" i="1"/>
  <c r="S9147" i="1"/>
  <c r="R9147" i="1"/>
  <c r="Q9147" i="1"/>
  <c r="P9147" i="1"/>
  <c r="O9147" i="1"/>
  <c r="T9146" i="1"/>
  <c r="S9146" i="1"/>
  <c r="R9146" i="1"/>
  <c r="Q9146" i="1"/>
  <c r="P9146" i="1"/>
  <c r="O9146" i="1"/>
  <c r="T9145" i="1"/>
  <c r="S9145" i="1"/>
  <c r="R9145" i="1"/>
  <c r="Q9145" i="1"/>
  <c r="P9145" i="1"/>
  <c r="O9145" i="1"/>
  <c r="T9144" i="1"/>
  <c r="S9144" i="1"/>
  <c r="R9144" i="1"/>
  <c r="Q9144" i="1"/>
  <c r="P9144" i="1"/>
  <c r="O9144" i="1"/>
  <c r="T9143" i="1"/>
  <c r="S9143" i="1"/>
  <c r="R9143" i="1"/>
  <c r="Q9143" i="1"/>
  <c r="P9143" i="1"/>
  <c r="O9143" i="1"/>
  <c r="T9142" i="1"/>
  <c r="S9142" i="1"/>
  <c r="R9142" i="1"/>
  <c r="Q9142" i="1"/>
  <c r="P9142" i="1"/>
  <c r="O9142" i="1"/>
  <c r="T9141" i="1"/>
  <c r="S9141" i="1"/>
  <c r="R9141" i="1"/>
  <c r="Q9141" i="1"/>
  <c r="P9141" i="1"/>
  <c r="O9141" i="1"/>
  <c r="T9140" i="1"/>
  <c r="S9140" i="1"/>
  <c r="R9140" i="1"/>
  <c r="Q9140" i="1"/>
  <c r="P9140" i="1"/>
  <c r="O9140" i="1"/>
  <c r="T9139" i="1"/>
  <c r="S9139" i="1"/>
  <c r="R9139" i="1"/>
  <c r="Q9139" i="1"/>
  <c r="P9139" i="1"/>
  <c r="O9139" i="1"/>
  <c r="T9138" i="1"/>
  <c r="S9138" i="1"/>
  <c r="R9138" i="1"/>
  <c r="Q9138" i="1"/>
  <c r="P9138" i="1"/>
  <c r="O9138" i="1"/>
  <c r="T9137" i="1"/>
  <c r="S9137" i="1"/>
  <c r="R9137" i="1"/>
  <c r="Q9137" i="1"/>
  <c r="P9137" i="1"/>
  <c r="O9137" i="1"/>
  <c r="T9136" i="1"/>
  <c r="S9136" i="1"/>
  <c r="R9136" i="1"/>
  <c r="Q9136" i="1"/>
  <c r="P9136" i="1"/>
  <c r="O9136" i="1"/>
  <c r="T9135" i="1"/>
  <c r="S9135" i="1"/>
  <c r="R9135" i="1"/>
  <c r="Q9135" i="1"/>
  <c r="P9135" i="1"/>
  <c r="O9135" i="1"/>
  <c r="T9134" i="1"/>
  <c r="S9134" i="1"/>
  <c r="R9134" i="1"/>
  <c r="Q9134" i="1"/>
  <c r="P9134" i="1"/>
  <c r="O9134" i="1"/>
  <c r="T9133" i="1"/>
  <c r="S9133" i="1"/>
  <c r="R9133" i="1"/>
  <c r="Q9133" i="1"/>
  <c r="P9133" i="1"/>
  <c r="O9133" i="1"/>
  <c r="T9132" i="1"/>
  <c r="S9132" i="1"/>
  <c r="R9132" i="1"/>
  <c r="Q9132" i="1"/>
  <c r="P9132" i="1"/>
  <c r="O9132" i="1"/>
  <c r="T9131" i="1"/>
  <c r="S9131" i="1"/>
  <c r="R9131" i="1"/>
  <c r="Q9131" i="1"/>
  <c r="P9131" i="1"/>
  <c r="O9131" i="1"/>
  <c r="T9130" i="1"/>
  <c r="S9130" i="1"/>
  <c r="R9130" i="1"/>
  <c r="Q9130" i="1"/>
  <c r="P9130" i="1"/>
  <c r="O9130" i="1"/>
  <c r="T9129" i="1"/>
  <c r="S9129" i="1"/>
  <c r="R9129" i="1"/>
  <c r="Q9129" i="1"/>
  <c r="P9129" i="1"/>
  <c r="O9129" i="1"/>
  <c r="T9128" i="1"/>
  <c r="S9128" i="1"/>
  <c r="R9128" i="1"/>
  <c r="Q9128" i="1"/>
  <c r="P9128" i="1"/>
  <c r="O9128" i="1"/>
  <c r="T9127" i="1"/>
  <c r="S9127" i="1"/>
  <c r="R9127" i="1"/>
  <c r="Q9127" i="1"/>
  <c r="P9127" i="1"/>
  <c r="O9127" i="1"/>
  <c r="T9126" i="1"/>
  <c r="S9126" i="1"/>
  <c r="R9126" i="1"/>
  <c r="Q9126" i="1"/>
  <c r="P9126" i="1"/>
  <c r="O9126" i="1"/>
  <c r="T9125" i="1"/>
  <c r="S9125" i="1"/>
  <c r="R9125" i="1"/>
  <c r="Q9125" i="1"/>
  <c r="P9125" i="1"/>
  <c r="O9125" i="1"/>
  <c r="T9124" i="1"/>
  <c r="S9124" i="1"/>
  <c r="R9124" i="1"/>
  <c r="Q9124" i="1"/>
  <c r="P9124" i="1"/>
  <c r="O9124" i="1"/>
  <c r="T9123" i="1"/>
  <c r="S9123" i="1"/>
  <c r="R9123" i="1"/>
  <c r="Q9123" i="1"/>
  <c r="P9123" i="1"/>
  <c r="O9123" i="1"/>
  <c r="T9122" i="1"/>
  <c r="S9122" i="1"/>
  <c r="R9122" i="1"/>
  <c r="Q9122" i="1"/>
  <c r="P9122" i="1"/>
  <c r="O9122" i="1"/>
  <c r="T9121" i="1"/>
  <c r="S9121" i="1"/>
  <c r="R9121" i="1"/>
  <c r="Q9121" i="1"/>
  <c r="P9121" i="1"/>
  <c r="O9121" i="1"/>
  <c r="T9120" i="1"/>
  <c r="S9120" i="1"/>
  <c r="R9120" i="1"/>
  <c r="Q9120" i="1"/>
  <c r="P9120" i="1"/>
  <c r="O9120" i="1"/>
  <c r="T9119" i="1"/>
  <c r="S9119" i="1"/>
  <c r="R9119" i="1"/>
  <c r="Q9119" i="1"/>
  <c r="P9119" i="1"/>
  <c r="O9119" i="1"/>
  <c r="T9118" i="1"/>
  <c r="S9118" i="1"/>
  <c r="R9118" i="1"/>
  <c r="Q9118" i="1"/>
  <c r="P9118" i="1"/>
  <c r="O9118" i="1"/>
  <c r="T9117" i="1"/>
  <c r="S9117" i="1"/>
  <c r="R9117" i="1"/>
  <c r="Q9117" i="1"/>
  <c r="P9117" i="1"/>
  <c r="O9117" i="1"/>
  <c r="T9116" i="1"/>
  <c r="S9116" i="1"/>
  <c r="R9116" i="1"/>
  <c r="Q9116" i="1"/>
  <c r="P9116" i="1"/>
  <c r="O9116" i="1"/>
  <c r="T9115" i="1"/>
  <c r="S9115" i="1"/>
  <c r="R9115" i="1"/>
  <c r="Q9115" i="1"/>
  <c r="P9115" i="1"/>
  <c r="O9115" i="1"/>
  <c r="T9114" i="1"/>
  <c r="S9114" i="1"/>
  <c r="R9114" i="1"/>
  <c r="Q9114" i="1"/>
  <c r="P9114" i="1"/>
  <c r="O9114" i="1"/>
  <c r="T9113" i="1"/>
  <c r="S9113" i="1"/>
  <c r="R9113" i="1"/>
  <c r="Q9113" i="1"/>
  <c r="P9113" i="1"/>
  <c r="O9113" i="1"/>
  <c r="T9112" i="1"/>
  <c r="S9112" i="1"/>
  <c r="R9112" i="1"/>
  <c r="Q9112" i="1"/>
  <c r="P9112" i="1"/>
  <c r="O9112" i="1"/>
  <c r="T9111" i="1"/>
  <c r="S9111" i="1"/>
  <c r="R9111" i="1"/>
  <c r="Q9111" i="1"/>
  <c r="P9111" i="1"/>
  <c r="O9111" i="1"/>
  <c r="T9110" i="1"/>
  <c r="S9110" i="1"/>
  <c r="R9110" i="1"/>
  <c r="Q9110" i="1"/>
  <c r="P9110" i="1"/>
  <c r="O9110" i="1"/>
  <c r="T9109" i="1"/>
  <c r="S9109" i="1"/>
  <c r="R9109" i="1"/>
  <c r="Q9109" i="1"/>
  <c r="P9109" i="1"/>
  <c r="O9109" i="1"/>
  <c r="T9108" i="1"/>
  <c r="S9108" i="1"/>
  <c r="R9108" i="1"/>
  <c r="Q9108" i="1"/>
  <c r="P9108" i="1"/>
  <c r="O9108" i="1"/>
  <c r="T9107" i="1"/>
  <c r="S9107" i="1"/>
  <c r="R9107" i="1"/>
  <c r="Q9107" i="1"/>
  <c r="P9107" i="1"/>
  <c r="O9107" i="1"/>
  <c r="T9106" i="1"/>
  <c r="S9106" i="1"/>
  <c r="R9106" i="1"/>
  <c r="Q9106" i="1"/>
  <c r="P9106" i="1"/>
  <c r="O9106" i="1"/>
  <c r="T9105" i="1"/>
  <c r="S9105" i="1"/>
  <c r="R9105" i="1"/>
  <c r="Q9105" i="1"/>
  <c r="P9105" i="1"/>
  <c r="O9105" i="1"/>
  <c r="T9104" i="1"/>
  <c r="S9104" i="1"/>
  <c r="R9104" i="1"/>
  <c r="Q9104" i="1"/>
  <c r="P9104" i="1"/>
  <c r="O9104" i="1"/>
  <c r="T9103" i="1"/>
  <c r="S9103" i="1"/>
  <c r="R9103" i="1"/>
  <c r="Q9103" i="1"/>
  <c r="P9103" i="1"/>
  <c r="O9103" i="1"/>
  <c r="T9102" i="1"/>
  <c r="S9102" i="1"/>
  <c r="R9102" i="1"/>
  <c r="Q9102" i="1"/>
  <c r="P9102" i="1"/>
  <c r="O9102" i="1"/>
  <c r="T9101" i="1"/>
  <c r="S9101" i="1"/>
  <c r="R9101" i="1"/>
  <c r="Q9101" i="1"/>
  <c r="P9101" i="1"/>
  <c r="O9101" i="1"/>
  <c r="T9100" i="1"/>
  <c r="S9100" i="1"/>
  <c r="R9100" i="1"/>
  <c r="Q9100" i="1"/>
  <c r="P9100" i="1"/>
  <c r="O9100" i="1"/>
  <c r="T9099" i="1"/>
  <c r="S9099" i="1"/>
  <c r="R9099" i="1"/>
  <c r="Q9099" i="1"/>
  <c r="P9099" i="1"/>
  <c r="O9099" i="1"/>
  <c r="T9098" i="1"/>
  <c r="S9098" i="1"/>
  <c r="R9098" i="1"/>
  <c r="Q9098" i="1"/>
  <c r="P9098" i="1"/>
  <c r="O9098" i="1"/>
  <c r="T9097" i="1"/>
  <c r="S9097" i="1"/>
  <c r="R9097" i="1"/>
  <c r="Q9097" i="1"/>
  <c r="P9097" i="1"/>
  <c r="O9097" i="1"/>
  <c r="T9096" i="1"/>
  <c r="S9096" i="1"/>
  <c r="R9096" i="1"/>
  <c r="Q9096" i="1"/>
  <c r="P9096" i="1"/>
  <c r="O9096" i="1"/>
  <c r="T9095" i="1"/>
  <c r="S9095" i="1"/>
  <c r="R9095" i="1"/>
  <c r="Q9095" i="1"/>
  <c r="P9095" i="1"/>
  <c r="O9095" i="1"/>
  <c r="T9094" i="1"/>
  <c r="S9094" i="1"/>
  <c r="R9094" i="1"/>
  <c r="Q9094" i="1"/>
  <c r="P9094" i="1"/>
  <c r="O9094" i="1"/>
  <c r="T9093" i="1"/>
  <c r="S9093" i="1"/>
  <c r="R9093" i="1"/>
  <c r="Q9093" i="1"/>
  <c r="P9093" i="1"/>
  <c r="O9093" i="1"/>
  <c r="T9092" i="1"/>
  <c r="S9092" i="1"/>
  <c r="R9092" i="1"/>
  <c r="Q9092" i="1"/>
  <c r="P9092" i="1"/>
  <c r="O9092" i="1"/>
  <c r="T9091" i="1"/>
  <c r="S9091" i="1"/>
  <c r="R9091" i="1"/>
  <c r="Q9091" i="1"/>
  <c r="P9091" i="1"/>
  <c r="O9091" i="1"/>
  <c r="T9090" i="1"/>
  <c r="S9090" i="1"/>
  <c r="R9090" i="1"/>
  <c r="Q9090" i="1"/>
  <c r="P9090" i="1"/>
  <c r="O9090" i="1"/>
  <c r="T9089" i="1"/>
  <c r="S9089" i="1"/>
  <c r="R9089" i="1"/>
  <c r="Q9089" i="1"/>
  <c r="P9089" i="1"/>
  <c r="O9089" i="1"/>
  <c r="T9088" i="1"/>
  <c r="S9088" i="1"/>
  <c r="R9088" i="1"/>
  <c r="Q9088" i="1"/>
  <c r="P9088" i="1"/>
  <c r="O9088" i="1"/>
  <c r="T9087" i="1"/>
  <c r="S9087" i="1"/>
  <c r="R9087" i="1"/>
  <c r="Q9087" i="1"/>
  <c r="P9087" i="1"/>
  <c r="O9087" i="1"/>
  <c r="T9086" i="1"/>
  <c r="S9086" i="1"/>
  <c r="R9086" i="1"/>
  <c r="Q9086" i="1"/>
  <c r="P9086" i="1"/>
  <c r="O9086" i="1"/>
  <c r="T9085" i="1"/>
  <c r="S9085" i="1"/>
  <c r="R9085" i="1"/>
  <c r="Q9085" i="1"/>
  <c r="P9085" i="1"/>
  <c r="O9085" i="1"/>
  <c r="T9084" i="1"/>
  <c r="S9084" i="1"/>
  <c r="R9084" i="1"/>
  <c r="Q9084" i="1"/>
  <c r="P9084" i="1"/>
  <c r="O9084" i="1"/>
  <c r="T9083" i="1"/>
  <c r="S9083" i="1"/>
  <c r="R9083" i="1"/>
  <c r="Q9083" i="1"/>
  <c r="P9083" i="1"/>
  <c r="O9083" i="1"/>
  <c r="T9082" i="1"/>
  <c r="S9082" i="1"/>
  <c r="R9082" i="1"/>
  <c r="Q9082" i="1"/>
  <c r="P9082" i="1"/>
  <c r="O9082" i="1"/>
  <c r="T9081" i="1"/>
  <c r="S9081" i="1"/>
  <c r="R9081" i="1"/>
  <c r="Q9081" i="1"/>
  <c r="P9081" i="1"/>
  <c r="O9081" i="1"/>
  <c r="T9080" i="1"/>
  <c r="S9080" i="1"/>
  <c r="R9080" i="1"/>
  <c r="Q9080" i="1"/>
  <c r="P9080" i="1"/>
  <c r="O9080" i="1"/>
  <c r="T9079" i="1"/>
  <c r="S9079" i="1"/>
  <c r="R9079" i="1"/>
  <c r="Q9079" i="1"/>
  <c r="P9079" i="1"/>
  <c r="O9079" i="1"/>
  <c r="T9078" i="1"/>
  <c r="S9078" i="1"/>
  <c r="R9078" i="1"/>
  <c r="Q9078" i="1"/>
  <c r="P9078" i="1"/>
  <c r="O9078" i="1"/>
  <c r="T9077" i="1"/>
  <c r="S9077" i="1"/>
  <c r="R9077" i="1"/>
  <c r="Q9077" i="1"/>
  <c r="P9077" i="1"/>
  <c r="O9077" i="1"/>
  <c r="T9076" i="1"/>
  <c r="S9076" i="1"/>
  <c r="R9076" i="1"/>
  <c r="Q9076" i="1"/>
  <c r="P9076" i="1"/>
  <c r="O9076" i="1"/>
  <c r="T9075" i="1"/>
  <c r="S9075" i="1"/>
  <c r="R9075" i="1"/>
  <c r="Q9075" i="1"/>
  <c r="P9075" i="1"/>
  <c r="O9075" i="1"/>
  <c r="T9074" i="1"/>
  <c r="S9074" i="1"/>
  <c r="R9074" i="1"/>
  <c r="Q9074" i="1"/>
  <c r="P9074" i="1"/>
  <c r="O9074" i="1"/>
  <c r="T9073" i="1"/>
  <c r="S9073" i="1"/>
  <c r="R9073" i="1"/>
  <c r="Q9073" i="1"/>
  <c r="P9073" i="1"/>
  <c r="O9073" i="1"/>
  <c r="T9072" i="1"/>
  <c r="S9072" i="1"/>
  <c r="R9072" i="1"/>
  <c r="Q9072" i="1"/>
  <c r="P9072" i="1"/>
  <c r="O9072" i="1"/>
  <c r="T9071" i="1"/>
  <c r="S9071" i="1"/>
  <c r="R9071" i="1"/>
  <c r="Q9071" i="1"/>
  <c r="P9071" i="1"/>
  <c r="O9071" i="1"/>
  <c r="T9070" i="1"/>
  <c r="S9070" i="1"/>
  <c r="R9070" i="1"/>
  <c r="Q9070" i="1"/>
  <c r="P9070" i="1"/>
  <c r="O9070" i="1"/>
  <c r="T9069" i="1"/>
  <c r="S9069" i="1"/>
  <c r="R9069" i="1"/>
  <c r="Q9069" i="1"/>
  <c r="P9069" i="1"/>
  <c r="O9069" i="1"/>
  <c r="T9068" i="1"/>
  <c r="S9068" i="1"/>
  <c r="R9068" i="1"/>
  <c r="Q9068" i="1"/>
  <c r="P9068" i="1"/>
  <c r="O9068" i="1"/>
  <c r="T9067" i="1"/>
  <c r="S9067" i="1"/>
  <c r="R9067" i="1"/>
  <c r="Q9067" i="1"/>
  <c r="P9067" i="1"/>
  <c r="O9067" i="1"/>
  <c r="T9066" i="1"/>
  <c r="S9066" i="1"/>
  <c r="R9066" i="1"/>
  <c r="Q9066" i="1"/>
  <c r="P9066" i="1"/>
  <c r="O9066" i="1"/>
  <c r="T9065" i="1"/>
  <c r="S9065" i="1"/>
  <c r="R9065" i="1"/>
  <c r="Q9065" i="1"/>
  <c r="P9065" i="1"/>
  <c r="O9065" i="1"/>
  <c r="T9064" i="1"/>
  <c r="S9064" i="1"/>
  <c r="R9064" i="1"/>
  <c r="Q9064" i="1"/>
  <c r="P9064" i="1"/>
  <c r="O9064" i="1"/>
  <c r="T9063" i="1"/>
  <c r="S9063" i="1"/>
  <c r="R9063" i="1"/>
  <c r="Q9063" i="1"/>
  <c r="P9063" i="1"/>
  <c r="O9063" i="1"/>
  <c r="T9062" i="1"/>
  <c r="S9062" i="1"/>
  <c r="R9062" i="1"/>
  <c r="Q9062" i="1"/>
  <c r="P9062" i="1"/>
  <c r="O9062" i="1"/>
  <c r="T9061" i="1"/>
  <c r="S9061" i="1"/>
  <c r="R9061" i="1"/>
  <c r="Q9061" i="1"/>
  <c r="P9061" i="1"/>
  <c r="O9061" i="1"/>
  <c r="T9060" i="1"/>
  <c r="S9060" i="1"/>
  <c r="R9060" i="1"/>
  <c r="Q9060" i="1"/>
  <c r="P9060" i="1"/>
  <c r="O9060" i="1"/>
  <c r="T9059" i="1"/>
  <c r="S9059" i="1"/>
  <c r="R9059" i="1"/>
  <c r="Q9059" i="1"/>
  <c r="P9059" i="1"/>
  <c r="O9059" i="1"/>
  <c r="T9058" i="1"/>
  <c r="S9058" i="1"/>
  <c r="R9058" i="1"/>
  <c r="Q9058" i="1"/>
  <c r="P9058" i="1"/>
  <c r="O9058" i="1"/>
  <c r="T9057" i="1"/>
  <c r="S9057" i="1"/>
  <c r="R9057" i="1"/>
  <c r="Q9057" i="1"/>
  <c r="P9057" i="1"/>
  <c r="O9057" i="1"/>
  <c r="T9056" i="1"/>
  <c r="S9056" i="1"/>
  <c r="R9056" i="1"/>
  <c r="Q9056" i="1"/>
  <c r="P9056" i="1"/>
  <c r="O9056" i="1"/>
  <c r="T9055" i="1"/>
  <c r="S9055" i="1"/>
  <c r="R9055" i="1"/>
  <c r="Q9055" i="1"/>
  <c r="P9055" i="1"/>
  <c r="O9055" i="1"/>
  <c r="T9054" i="1"/>
  <c r="S9054" i="1"/>
  <c r="R9054" i="1"/>
  <c r="Q9054" i="1"/>
  <c r="P9054" i="1"/>
  <c r="O9054" i="1"/>
  <c r="T9053" i="1"/>
  <c r="S9053" i="1"/>
  <c r="R9053" i="1"/>
  <c r="Q9053" i="1"/>
  <c r="P9053" i="1"/>
  <c r="O9053" i="1"/>
  <c r="T9052" i="1"/>
  <c r="S9052" i="1"/>
  <c r="R9052" i="1"/>
  <c r="Q9052" i="1"/>
  <c r="P9052" i="1"/>
  <c r="O9052" i="1"/>
  <c r="T9051" i="1"/>
  <c r="S9051" i="1"/>
  <c r="R9051" i="1"/>
  <c r="Q9051" i="1"/>
  <c r="P9051" i="1"/>
  <c r="O9051" i="1"/>
  <c r="T9050" i="1"/>
  <c r="S9050" i="1"/>
  <c r="R9050" i="1"/>
  <c r="Q9050" i="1"/>
  <c r="P9050" i="1"/>
  <c r="O9050" i="1"/>
  <c r="T9049" i="1"/>
  <c r="S9049" i="1"/>
  <c r="R9049" i="1"/>
  <c r="Q9049" i="1"/>
  <c r="P9049" i="1"/>
  <c r="O9049" i="1"/>
  <c r="T9048" i="1"/>
  <c r="S9048" i="1"/>
  <c r="R9048" i="1"/>
  <c r="Q9048" i="1"/>
  <c r="P9048" i="1"/>
  <c r="O9048" i="1"/>
  <c r="T9047" i="1"/>
  <c r="S9047" i="1"/>
  <c r="R9047" i="1"/>
  <c r="Q9047" i="1"/>
  <c r="P9047" i="1"/>
  <c r="O9047" i="1"/>
  <c r="T9046" i="1"/>
  <c r="S9046" i="1"/>
  <c r="R9046" i="1"/>
  <c r="Q9046" i="1"/>
  <c r="P9046" i="1"/>
  <c r="O9046" i="1"/>
  <c r="T9045" i="1"/>
  <c r="S9045" i="1"/>
  <c r="R9045" i="1"/>
  <c r="Q9045" i="1"/>
  <c r="P9045" i="1"/>
  <c r="O9045" i="1"/>
  <c r="T9044" i="1"/>
  <c r="S9044" i="1"/>
  <c r="R9044" i="1"/>
  <c r="Q9044" i="1"/>
  <c r="P9044" i="1"/>
  <c r="O9044" i="1"/>
  <c r="T9043" i="1"/>
  <c r="S9043" i="1"/>
  <c r="R9043" i="1"/>
  <c r="Q9043" i="1"/>
  <c r="P9043" i="1"/>
  <c r="O9043" i="1"/>
  <c r="T9042" i="1"/>
  <c r="S9042" i="1"/>
  <c r="R9042" i="1"/>
  <c r="Q9042" i="1"/>
  <c r="P9042" i="1"/>
  <c r="O9042" i="1"/>
  <c r="T9041" i="1"/>
  <c r="S9041" i="1"/>
  <c r="R9041" i="1"/>
  <c r="Q9041" i="1"/>
  <c r="P9041" i="1"/>
  <c r="O9041" i="1"/>
  <c r="T9040" i="1"/>
  <c r="S9040" i="1"/>
  <c r="R9040" i="1"/>
  <c r="Q9040" i="1"/>
  <c r="P9040" i="1"/>
  <c r="O9040" i="1"/>
  <c r="T9039" i="1"/>
  <c r="S9039" i="1"/>
  <c r="R9039" i="1"/>
  <c r="Q9039" i="1"/>
  <c r="P9039" i="1"/>
  <c r="O9039" i="1"/>
  <c r="T9038" i="1"/>
  <c r="S9038" i="1"/>
  <c r="R9038" i="1"/>
  <c r="Q9038" i="1"/>
  <c r="P9038" i="1"/>
  <c r="O9038" i="1"/>
  <c r="T9037" i="1"/>
  <c r="S9037" i="1"/>
  <c r="R9037" i="1"/>
  <c r="Q9037" i="1"/>
  <c r="P9037" i="1"/>
  <c r="O9037" i="1"/>
  <c r="T9036" i="1"/>
  <c r="S9036" i="1"/>
  <c r="R9036" i="1"/>
  <c r="Q9036" i="1"/>
  <c r="P9036" i="1"/>
  <c r="O9036" i="1"/>
  <c r="T9035" i="1"/>
  <c r="S9035" i="1"/>
  <c r="R9035" i="1"/>
  <c r="Q9035" i="1"/>
  <c r="P9035" i="1"/>
  <c r="O9035" i="1"/>
  <c r="T9034" i="1"/>
  <c r="S9034" i="1"/>
  <c r="R9034" i="1"/>
  <c r="Q9034" i="1"/>
  <c r="P9034" i="1"/>
  <c r="O9034" i="1"/>
  <c r="T9033" i="1"/>
  <c r="S9033" i="1"/>
  <c r="R9033" i="1"/>
  <c r="Q9033" i="1"/>
  <c r="P9033" i="1"/>
  <c r="O9033" i="1"/>
  <c r="T9032" i="1"/>
  <c r="S9032" i="1"/>
  <c r="R9032" i="1"/>
  <c r="Q9032" i="1"/>
  <c r="P9032" i="1"/>
  <c r="O9032" i="1"/>
  <c r="T9031" i="1"/>
  <c r="S9031" i="1"/>
  <c r="R9031" i="1"/>
  <c r="Q9031" i="1"/>
  <c r="P9031" i="1"/>
  <c r="O9031" i="1"/>
  <c r="T9030" i="1"/>
  <c r="S9030" i="1"/>
  <c r="R9030" i="1"/>
  <c r="Q9030" i="1"/>
  <c r="P9030" i="1"/>
  <c r="O9030" i="1"/>
  <c r="T9029" i="1"/>
  <c r="S9029" i="1"/>
  <c r="R9029" i="1"/>
  <c r="Q9029" i="1"/>
  <c r="P9029" i="1"/>
  <c r="O9029" i="1"/>
  <c r="T9028" i="1"/>
  <c r="S9028" i="1"/>
  <c r="R9028" i="1"/>
  <c r="Q9028" i="1"/>
  <c r="P9028" i="1"/>
  <c r="O9028" i="1"/>
  <c r="T9027" i="1"/>
  <c r="S9027" i="1"/>
  <c r="R9027" i="1"/>
  <c r="Q9027" i="1"/>
  <c r="P9027" i="1"/>
  <c r="O9027" i="1"/>
  <c r="T9026" i="1"/>
  <c r="S9026" i="1"/>
  <c r="R9026" i="1"/>
  <c r="Q9026" i="1"/>
  <c r="P9026" i="1"/>
  <c r="O9026" i="1"/>
  <c r="T9025" i="1"/>
  <c r="S9025" i="1"/>
  <c r="R9025" i="1"/>
  <c r="Q9025" i="1"/>
  <c r="P9025" i="1"/>
  <c r="O9025" i="1"/>
  <c r="T9024" i="1"/>
  <c r="S9024" i="1"/>
  <c r="R9024" i="1"/>
  <c r="Q9024" i="1"/>
  <c r="P9024" i="1"/>
  <c r="O9024" i="1"/>
  <c r="T9023" i="1"/>
  <c r="S9023" i="1"/>
  <c r="R9023" i="1"/>
  <c r="Q9023" i="1"/>
  <c r="P9023" i="1"/>
  <c r="O9023" i="1"/>
  <c r="T9022" i="1"/>
  <c r="S9022" i="1"/>
  <c r="R9022" i="1"/>
  <c r="Q9022" i="1"/>
  <c r="P9022" i="1"/>
  <c r="O9022" i="1"/>
  <c r="T9021" i="1"/>
  <c r="S9021" i="1"/>
  <c r="R9021" i="1"/>
  <c r="Q9021" i="1"/>
  <c r="P9021" i="1"/>
  <c r="O9021" i="1"/>
  <c r="T9020" i="1"/>
  <c r="S9020" i="1"/>
  <c r="R9020" i="1"/>
  <c r="Q9020" i="1"/>
  <c r="P9020" i="1"/>
  <c r="O9020" i="1"/>
  <c r="T9019" i="1"/>
  <c r="S9019" i="1"/>
  <c r="R9019" i="1"/>
  <c r="Q9019" i="1"/>
  <c r="P9019" i="1"/>
  <c r="O9019" i="1"/>
  <c r="T9018" i="1"/>
  <c r="S9018" i="1"/>
  <c r="R9018" i="1"/>
  <c r="Q9018" i="1"/>
  <c r="P9018" i="1"/>
  <c r="O9018" i="1"/>
  <c r="T9017" i="1"/>
  <c r="S9017" i="1"/>
  <c r="R9017" i="1"/>
  <c r="Q9017" i="1"/>
  <c r="P9017" i="1"/>
  <c r="O9017" i="1"/>
  <c r="T9016" i="1"/>
  <c r="S9016" i="1"/>
  <c r="R9016" i="1"/>
  <c r="Q9016" i="1"/>
  <c r="P9016" i="1"/>
  <c r="O9016" i="1"/>
  <c r="T9015" i="1"/>
  <c r="S9015" i="1"/>
  <c r="R9015" i="1"/>
  <c r="Q9015" i="1"/>
  <c r="P9015" i="1"/>
  <c r="O9015" i="1"/>
  <c r="T9014" i="1"/>
  <c r="S9014" i="1"/>
  <c r="R9014" i="1"/>
  <c r="Q9014" i="1"/>
  <c r="P9014" i="1"/>
  <c r="O9014" i="1"/>
  <c r="T9013" i="1"/>
  <c r="S9013" i="1"/>
  <c r="R9013" i="1"/>
  <c r="Q9013" i="1"/>
  <c r="P9013" i="1"/>
  <c r="O9013" i="1"/>
  <c r="T9012" i="1"/>
  <c r="S9012" i="1"/>
  <c r="R9012" i="1"/>
  <c r="Q9012" i="1"/>
  <c r="P9012" i="1"/>
  <c r="O9012" i="1"/>
  <c r="T9011" i="1"/>
  <c r="S9011" i="1"/>
  <c r="R9011" i="1"/>
  <c r="Q9011" i="1"/>
  <c r="P9011" i="1"/>
  <c r="O9011" i="1"/>
  <c r="T9010" i="1"/>
  <c r="S9010" i="1"/>
  <c r="R9010" i="1"/>
  <c r="Q9010" i="1"/>
  <c r="P9010" i="1"/>
  <c r="O9010" i="1"/>
  <c r="T9009" i="1"/>
  <c r="S9009" i="1"/>
  <c r="R9009" i="1"/>
  <c r="Q9009" i="1"/>
  <c r="P9009" i="1"/>
  <c r="O9009" i="1"/>
  <c r="T9008" i="1"/>
  <c r="S9008" i="1"/>
  <c r="R9008" i="1"/>
  <c r="Q9008" i="1"/>
  <c r="P9008" i="1"/>
  <c r="O9008" i="1"/>
  <c r="T9007" i="1"/>
  <c r="S9007" i="1"/>
  <c r="R9007" i="1"/>
  <c r="Q9007" i="1"/>
  <c r="P9007" i="1"/>
  <c r="O9007" i="1"/>
  <c r="T9006" i="1"/>
  <c r="S9006" i="1"/>
  <c r="R9006" i="1"/>
  <c r="Q9006" i="1"/>
  <c r="P9006" i="1"/>
  <c r="O9006" i="1"/>
  <c r="T9005" i="1"/>
  <c r="S9005" i="1"/>
  <c r="R9005" i="1"/>
  <c r="Q9005" i="1"/>
  <c r="P9005" i="1"/>
  <c r="O9005" i="1"/>
  <c r="T9004" i="1"/>
  <c r="S9004" i="1"/>
  <c r="R9004" i="1"/>
  <c r="Q9004" i="1"/>
  <c r="P9004" i="1"/>
  <c r="O9004" i="1"/>
  <c r="T9003" i="1"/>
  <c r="S9003" i="1"/>
  <c r="R9003" i="1"/>
  <c r="Q9003" i="1"/>
  <c r="P9003" i="1"/>
  <c r="O9003" i="1"/>
  <c r="T9002" i="1"/>
  <c r="S9002" i="1"/>
  <c r="R9002" i="1"/>
  <c r="Q9002" i="1"/>
  <c r="P9002" i="1"/>
  <c r="O9002" i="1"/>
  <c r="T9001" i="1"/>
  <c r="S9001" i="1"/>
  <c r="R9001" i="1"/>
  <c r="Q9001" i="1"/>
  <c r="P9001" i="1"/>
  <c r="O9001" i="1"/>
  <c r="T9000" i="1"/>
  <c r="S9000" i="1"/>
  <c r="R9000" i="1"/>
  <c r="Q9000" i="1"/>
  <c r="P9000" i="1"/>
  <c r="O9000" i="1"/>
  <c r="T8999" i="1"/>
  <c r="S8999" i="1"/>
  <c r="R8999" i="1"/>
  <c r="Q8999" i="1"/>
  <c r="P8999" i="1"/>
  <c r="O8999" i="1"/>
  <c r="T8998" i="1"/>
  <c r="S8998" i="1"/>
  <c r="R8998" i="1"/>
  <c r="Q8998" i="1"/>
  <c r="P8998" i="1"/>
  <c r="O8998" i="1"/>
  <c r="T8997" i="1"/>
  <c r="S8997" i="1"/>
  <c r="R8997" i="1"/>
  <c r="Q8997" i="1"/>
  <c r="P8997" i="1"/>
  <c r="O8997" i="1"/>
  <c r="T8996" i="1"/>
  <c r="S8996" i="1"/>
  <c r="R8996" i="1"/>
  <c r="Q8996" i="1"/>
  <c r="P8996" i="1"/>
  <c r="O8996" i="1"/>
  <c r="T8995" i="1"/>
  <c r="S8995" i="1"/>
  <c r="R8995" i="1"/>
  <c r="Q8995" i="1"/>
  <c r="P8995" i="1"/>
  <c r="O8995" i="1"/>
  <c r="T8994" i="1"/>
  <c r="S8994" i="1"/>
  <c r="R8994" i="1"/>
  <c r="Q8994" i="1"/>
  <c r="P8994" i="1"/>
  <c r="O8994" i="1"/>
  <c r="T8993" i="1"/>
  <c r="S8993" i="1"/>
  <c r="R8993" i="1"/>
  <c r="Q8993" i="1"/>
  <c r="P8993" i="1"/>
  <c r="O8993" i="1"/>
  <c r="T8992" i="1"/>
  <c r="S8992" i="1"/>
  <c r="R8992" i="1"/>
  <c r="Q8992" i="1"/>
  <c r="P8992" i="1"/>
  <c r="O8992" i="1"/>
  <c r="T8991" i="1"/>
  <c r="S8991" i="1"/>
  <c r="R8991" i="1"/>
  <c r="Q8991" i="1"/>
  <c r="P8991" i="1"/>
  <c r="O8991" i="1"/>
  <c r="T8990" i="1"/>
  <c r="S8990" i="1"/>
  <c r="R8990" i="1"/>
  <c r="Q8990" i="1"/>
  <c r="P8990" i="1"/>
  <c r="O8990" i="1"/>
  <c r="T8989" i="1"/>
  <c r="S8989" i="1"/>
  <c r="R8989" i="1"/>
  <c r="Q8989" i="1"/>
  <c r="P8989" i="1"/>
  <c r="O8989" i="1"/>
  <c r="T8988" i="1"/>
  <c r="S8988" i="1"/>
  <c r="R8988" i="1"/>
  <c r="Q8988" i="1"/>
  <c r="P8988" i="1"/>
  <c r="O8988" i="1"/>
  <c r="T8987" i="1"/>
  <c r="S8987" i="1"/>
  <c r="R8987" i="1"/>
  <c r="Q8987" i="1"/>
  <c r="P8987" i="1"/>
  <c r="O8987" i="1"/>
  <c r="T8986" i="1"/>
  <c r="S8986" i="1"/>
  <c r="R8986" i="1"/>
  <c r="Q8986" i="1"/>
  <c r="P8986" i="1"/>
  <c r="O8986" i="1"/>
  <c r="T8985" i="1"/>
  <c r="S8985" i="1"/>
  <c r="R8985" i="1"/>
  <c r="Q8985" i="1"/>
  <c r="P8985" i="1"/>
  <c r="O8985" i="1"/>
  <c r="T8984" i="1"/>
  <c r="S8984" i="1"/>
  <c r="R8984" i="1"/>
  <c r="Q8984" i="1"/>
  <c r="P8984" i="1"/>
  <c r="O8984" i="1"/>
  <c r="T8983" i="1"/>
  <c r="S8983" i="1"/>
  <c r="R8983" i="1"/>
  <c r="Q8983" i="1"/>
  <c r="P8983" i="1"/>
  <c r="O8983" i="1"/>
  <c r="T8982" i="1"/>
  <c r="S8982" i="1"/>
  <c r="R8982" i="1"/>
  <c r="Q8982" i="1"/>
  <c r="P8982" i="1"/>
  <c r="O8982" i="1"/>
  <c r="T8981" i="1"/>
  <c r="S8981" i="1"/>
  <c r="R8981" i="1"/>
  <c r="Q8981" i="1"/>
  <c r="P8981" i="1"/>
  <c r="O8981" i="1"/>
  <c r="T8980" i="1"/>
  <c r="S8980" i="1"/>
  <c r="R8980" i="1"/>
  <c r="Q8980" i="1"/>
  <c r="P8980" i="1"/>
  <c r="O8980" i="1"/>
  <c r="T8979" i="1"/>
  <c r="S8979" i="1"/>
  <c r="R8979" i="1"/>
  <c r="Q8979" i="1"/>
  <c r="P8979" i="1"/>
  <c r="O8979" i="1"/>
  <c r="T8978" i="1"/>
  <c r="S8978" i="1"/>
  <c r="R8978" i="1"/>
  <c r="Q8978" i="1"/>
  <c r="P8978" i="1"/>
  <c r="O8978" i="1"/>
  <c r="T8977" i="1"/>
  <c r="S8977" i="1"/>
  <c r="R8977" i="1"/>
  <c r="Q8977" i="1"/>
  <c r="P8977" i="1"/>
  <c r="O8977" i="1"/>
  <c r="T8976" i="1"/>
  <c r="S8976" i="1"/>
  <c r="R8976" i="1"/>
  <c r="Q8976" i="1"/>
  <c r="P8976" i="1"/>
  <c r="O8976" i="1"/>
  <c r="T8975" i="1"/>
  <c r="S8975" i="1"/>
  <c r="R8975" i="1"/>
  <c r="Q8975" i="1"/>
  <c r="P8975" i="1"/>
  <c r="O8975" i="1"/>
  <c r="T8974" i="1"/>
  <c r="S8974" i="1"/>
  <c r="R8974" i="1"/>
  <c r="Q8974" i="1"/>
  <c r="P8974" i="1"/>
  <c r="O8974" i="1"/>
  <c r="T8973" i="1"/>
  <c r="S8973" i="1"/>
  <c r="R8973" i="1"/>
  <c r="Q8973" i="1"/>
  <c r="P8973" i="1"/>
  <c r="O8973" i="1"/>
  <c r="T8972" i="1"/>
  <c r="S8972" i="1"/>
  <c r="R8972" i="1"/>
  <c r="Q8972" i="1"/>
  <c r="P8972" i="1"/>
  <c r="O8972" i="1"/>
  <c r="T8971" i="1"/>
  <c r="S8971" i="1"/>
  <c r="R8971" i="1"/>
  <c r="Q8971" i="1"/>
  <c r="P8971" i="1"/>
  <c r="O8971" i="1"/>
  <c r="T8970" i="1"/>
  <c r="S8970" i="1"/>
  <c r="R8970" i="1"/>
  <c r="Q8970" i="1"/>
  <c r="P8970" i="1"/>
  <c r="O8970" i="1"/>
  <c r="T8969" i="1"/>
  <c r="S8969" i="1"/>
  <c r="R8969" i="1"/>
  <c r="Q8969" i="1"/>
  <c r="P8969" i="1"/>
  <c r="O8969" i="1"/>
  <c r="T8968" i="1"/>
  <c r="S8968" i="1"/>
  <c r="R8968" i="1"/>
  <c r="Q8968" i="1"/>
  <c r="P8968" i="1"/>
  <c r="O8968" i="1"/>
  <c r="T8967" i="1"/>
  <c r="S8967" i="1"/>
  <c r="R8967" i="1"/>
  <c r="Q8967" i="1"/>
  <c r="P8967" i="1"/>
  <c r="O8967" i="1"/>
  <c r="T8966" i="1"/>
  <c r="S8966" i="1"/>
  <c r="R8966" i="1"/>
  <c r="Q8966" i="1"/>
  <c r="P8966" i="1"/>
  <c r="O8966" i="1"/>
  <c r="T8965" i="1"/>
  <c r="S8965" i="1"/>
  <c r="R8965" i="1"/>
  <c r="Q8965" i="1"/>
  <c r="P8965" i="1"/>
  <c r="O8965" i="1"/>
  <c r="T8964" i="1"/>
  <c r="S8964" i="1"/>
  <c r="R8964" i="1"/>
  <c r="Q8964" i="1"/>
  <c r="P8964" i="1"/>
  <c r="O8964" i="1"/>
  <c r="T8963" i="1"/>
  <c r="S8963" i="1"/>
  <c r="R8963" i="1"/>
  <c r="Q8963" i="1"/>
  <c r="P8963" i="1"/>
  <c r="O8963" i="1"/>
  <c r="T8962" i="1"/>
  <c r="S8962" i="1"/>
  <c r="R8962" i="1"/>
  <c r="Q8962" i="1"/>
  <c r="P8962" i="1"/>
  <c r="O8962" i="1"/>
  <c r="T8961" i="1"/>
  <c r="S8961" i="1"/>
  <c r="R8961" i="1"/>
  <c r="Q8961" i="1"/>
  <c r="P8961" i="1"/>
  <c r="O8961" i="1"/>
  <c r="T8960" i="1"/>
  <c r="S8960" i="1"/>
  <c r="R8960" i="1"/>
  <c r="Q8960" i="1"/>
  <c r="P8960" i="1"/>
  <c r="O8960" i="1"/>
  <c r="T8959" i="1"/>
  <c r="S8959" i="1"/>
  <c r="R8959" i="1"/>
  <c r="Q8959" i="1"/>
  <c r="P8959" i="1"/>
  <c r="O8959" i="1"/>
  <c r="T8958" i="1"/>
  <c r="S8958" i="1"/>
  <c r="R8958" i="1"/>
  <c r="Q8958" i="1"/>
  <c r="P8958" i="1"/>
  <c r="O8958" i="1"/>
  <c r="T8957" i="1"/>
  <c r="S8957" i="1"/>
  <c r="R8957" i="1"/>
  <c r="Q8957" i="1"/>
  <c r="P8957" i="1"/>
  <c r="O8957" i="1"/>
  <c r="T8956" i="1"/>
  <c r="S8956" i="1"/>
  <c r="R8956" i="1"/>
  <c r="Q8956" i="1"/>
  <c r="P8956" i="1"/>
  <c r="O8956" i="1"/>
  <c r="T8955" i="1"/>
  <c r="S8955" i="1"/>
  <c r="R8955" i="1"/>
  <c r="Q8955" i="1"/>
  <c r="P8955" i="1"/>
  <c r="O8955" i="1"/>
  <c r="T8954" i="1"/>
  <c r="S8954" i="1"/>
  <c r="R8954" i="1"/>
  <c r="Q8954" i="1"/>
  <c r="P8954" i="1"/>
  <c r="O8954" i="1"/>
  <c r="T8953" i="1"/>
  <c r="S8953" i="1"/>
  <c r="R8953" i="1"/>
  <c r="Q8953" i="1"/>
  <c r="P8953" i="1"/>
  <c r="O8953" i="1"/>
  <c r="T8952" i="1"/>
  <c r="S8952" i="1"/>
  <c r="R8952" i="1"/>
  <c r="Q8952" i="1"/>
  <c r="P8952" i="1"/>
  <c r="O8952" i="1"/>
  <c r="T8951" i="1"/>
  <c r="S8951" i="1"/>
  <c r="R8951" i="1"/>
  <c r="Q8951" i="1"/>
  <c r="P8951" i="1"/>
  <c r="O8951" i="1"/>
  <c r="T8950" i="1"/>
  <c r="S8950" i="1"/>
  <c r="R8950" i="1"/>
  <c r="Q8950" i="1"/>
  <c r="P8950" i="1"/>
  <c r="O8950" i="1"/>
  <c r="T8949" i="1"/>
  <c r="S8949" i="1"/>
  <c r="R8949" i="1"/>
  <c r="Q8949" i="1"/>
  <c r="P8949" i="1"/>
  <c r="O8949" i="1"/>
  <c r="T8948" i="1"/>
  <c r="S8948" i="1"/>
  <c r="R8948" i="1"/>
  <c r="Q8948" i="1"/>
  <c r="P8948" i="1"/>
  <c r="O8948" i="1"/>
  <c r="T8947" i="1"/>
  <c r="S8947" i="1"/>
  <c r="R8947" i="1"/>
  <c r="Q8947" i="1"/>
  <c r="P8947" i="1"/>
  <c r="O8947" i="1"/>
  <c r="T8946" i="1"/>
  <c r="S8946" i="1"/>
  <c r="R8946" i="1"/>
  <c r="Q8946" i="1"/>
  <c r="P8946" i="1"/>
  <c r="O8946" i="1"/>
  <c r="T8945" i="1"/>
  <c r="S8945" i="1"/>
  <c r="R8945" i="1"/>
  <c r="Q8945" i="1"/>
  <c r="P8945" i="1"/>
  <c r="O8945" i="1"/>
  <c r="T8944" i="1"/>
  <c r="S8944" i="1"/>
  <c r="R8944" i="1"/>
  <c r="Q8944" i="1"/>
  <c r="P8944" i="1"/>
  <c r="O8944" i="1"/>
  <c r="T8943" i="1"/>
  <c r="S8943" i="1"/>
  <c r="R8943" i="1"/>
  <c r="Q8943" i="1"/>
  <c r="P8943" i="1"/>
  <c r="O8943" i="1"/>
  <c r="T8942" i="1"/>
  <c r="S8942" i="1"/>
  <c r="R8942" i="1"/>
  <c r="Q8942" i="1"/>
  <c r="P8942" i="1"/>
  <c r="O8942" i="1"/>
  <c r="T8941" i="1"/>
  <c r="S8941" i="1"/>
  <c r="R8941" i="1"/>
  <c r="Q8941" i="1"/>
  <c r="P8941" i="1"/>
  <c r="O8941" i="1"/>
  <c r="T8940" i="1"/>
  <c r="S8940" i="1"/>
  <c r="R8940" i="1"/>
  <c r="Q8940" i="1"/>
  <c r="P8940" i="1"/>
  <c r="O8940" i="1"/>
  <c r="T8939" i="1"/>
  <c r="S8939" i="1"/>
  <c r="R8939" i="1"/>
  <c r="Q8939" i="1"/>
  <c r="P8939" i="1"/>
  <c r="O8939" i="1"/>
  <c r="T8938" i="1"/>
  <c r="S8938" i="1"/>
  <c r="R8938" i="1"/>
  <c r="Q8938" i="1"/>
  <c r="P8938" i="1"/>
  <c r="O8938" i="1"/>
  <c r="T8937" i="1"/>
  <c r="S8937" i="1"/>
  <c r="R8937" i="1"/>
  <c r="Q8937" i="1"/>
  <c r="P8937" i="1"/>
  <c r="O8937" i="1"/>
  <c r="T8936" i="1"/>
  <c r="S8936" i="1"/>
  <c r="R8936" i="1"/>
  <c r="Q8936" i="1"/>
  <c r="P8936" i="1"/>
  <c r="O8936" i="1"/>
  <c r="T8935" i="1"/>
  <c r="S8935" i="1"/>
  <c r="R8935" i="1"/>
  <c r="Q8935" i="1"/>
  <c r="P8935" i="1"/>
  <c r="O8935" i="1"/>
  <c r="T8934" i="1"/>
  <c r="S8934" i="1"/>
  <c r="R8934" i="1"/>
  <c r="Q8934" i="1"/>
  <c r="P8934" i="1"/>
  <c r="O8934" i="1"/>
  <c r="T8933" i="1"/>
  <c r="S8933" i="1"/>
  <c r="R8933" i="1"/>
  <c r="Q8933" i="1"/>
  <c r="P8933" i="1"/>
  <c r="O8933" i="1"/>
  <c r="T8932" i="1"/>
  <c r="S8932" i="1"/>
  <c r="R8932" i="1"/>
  <c r="Q8932" i="1"/>
  <c r="P8932" i="1"/>
  <c r="O8932" i="1"/>
  <c r="T8931" i="1"/>
  <c r="S8931" i="1"/>
  <c r="R8931" i="1"/>
  <c r="Q8931" i="1"/>
  <c r="P8931" i="1"/>
  <c r="O8931" i="1"/>
  <c r="T8930" i="1"/>
  <c r="S8930" i="1"/>
  <c r="R8930" i="1"/>
  <c r="Q8930" i="1"/>
  <c r="P8930" i="1"/>
  <c r="O8930" i="1"/>
  <c r="T8929" i="1"/>
  <c r="S8929" i="1"/>
  <c r="R8929" i="1"/>
  <c r="Q8929" i="1"/>
  <c r="P8929" i="1"/>
  <c r="O8929" i="1"/>
  <c r="T8928" i="1"/>
  <c r="S8928" i="1"/>
  <c r="R8928" i="1"/>
  <c r="Q8928" i="1"/>
  <c r="P8928" i="1"/>
  <c r="O8928" i="1"/>
  <c r="T8927" i="1"/>
  <c r="S8927" i="1"/>
  <c r="R8927" i="1"/>
  <c r="Q8927" i="1"/>
  <c r="P8927" i="1"/>
  <c r="O8927" i="1"/>
  <c r="T8926" i="1"/>
  <c r="S8926" i="1"/>
  <c r="R8926" i="1"/>
  <c r="Q8926" i="1"/>
  <c r="P8926" i="1"/>
  <c r="O8926" i="1"/>
  <c r="T8925" i="1"/>
  <c r="S8925" i="1"/>
  <c r="R8925" i="1"/>
  <c r="Q8925" i="1"/>
  <c r="P8925" i="1"/>
  <c r="O8925" i="1"/>
  <c r="T8924" i="1"/>
  <c r="S8924" i="1"/>
  <c r="R8924" i="1"/>
  <c r="Q8924" i="1"/>
  <c r="P8924" i="1"/>
  <c r="O8924" i="1"/>
  <c r="T8923" i="1"/>
  <c r="S8923" i="1"/>
  <c r="R8923" i="1"/>
  <c r="Q8923" i="1"/>
  <c r="P8923" i="1"/>
  <c r="O8923" i="1"/>
  <c r="T8922" i="1"/>
  <c r="S8922" i="1"/>
  <c r="R8922" i="1"/>
  <c r="Q8922" i="1"/>
  <c r="P8922" i="1"/>
  <c r="O8922" i="1"/>
  <c r="T8921" i="1"/>
  <c r="S8921" i="1"/>
  <c r="R8921" i="1"/>
  <c r="Q8921" i="1"/>
  <c r="P8921" i="1"/>
  <c r="O8921" i="1"/>
  <c r="T8920" i="1"/>
  <c r="S8920" i="1"/>
  <c r="R8920" i="1"/>
  <c r="Q8920" i="1"/>
  <c r="P8920" i="1"/>
  <c r="O8920" i="1"/>
  <c r="T8919" i="1"/>
  <c r="S8919" i="1"/>
  <c r="R8919" i="1"/>
  <c r="Q8919" i="1"/>
  <c r="P8919" i="1"/>
  <c r="O8919" i="1"/>
  <c r="T8918" i="1"/>
  <c r="S8918" i="1"/>
  <c r="R8918" i="1"/>
  <c r="Q8918" i="1"/>
  <c r="P8918" i="1"/>
  <c r="O8918" i="1"/>
  <c r="T8917" i="1"/>
  <c r="S8917" i="1"/>
  <c r="R8917" i="1"/>
  <c r="Q8917" i="1"/>
  <c r="P8917" i="1"/>
  <c r="O8917" i="1"/>
  <c r="T8916" i="1"/>
  <c r="S8916" i="1"/>
  <c r="R8916" i="1"/>
  <c r="Q8916" i="1"/>
  <c r="P8916" i="1"/>
  <c r="O8916" i="1"/>
  <c r="T8915" i="1"/>
  <c r="S8915" i="1"/>
  <c r="R8915" i="1"/>
  <c r="Q8915" i="1"/>
  <c r="P8915" i="1"/>
  <c r="O8915" i="1"/>
  <c r="T8914" i="1"/>
  <c r="S8914" i="1"/>
  <c r="R8914" i="1"/>
  <c r="Q8914" i="1"/>
  <c r="P8914" i="1"/>
  <c r="O8914" i="1"/>
  <c r="T8913" i="1"/>
  <c r="S8913" i="1"/>
  <c r="R8913" i="1"/>
  <c r="Q8913" i="1"/>
  <c r="P8913" i="1"/>
  <c r="O8913" i="1"/>
  <c r="T8912" i="1"/>
  <c r="S8912" i="1"/>
  <c r="R8912" i="1"/>
  <c r="Q8912" i="1"/>
  <c r="P8912" i="1"/>
  <c r="O8912" i="1"/>
  <c r="T8911" i="1"/>
  <c r="S8911" i="1"/>
  <c r="R8911" i="1"/>
  <c r="Q8911" i="1"/>
  <c r="P8911" i="1"/>
  <c r="O8911" i="1"/>
  <c r="T8910" i="1"/>
  <c r="S8910" i="1"/>
  <c r="R8910" i="1"/>
  <c r="Q8910" i="1"/>
  <c r="P8910" i="1"/>
  <c r="O8910" i="1"/>
  <c r="T8909" i="1"/>
  <c r="S8909" i="1"/>
  <c r="R8909" i="1"/>
  <c r="Q8909" i="1"/>
  <c r="P8909" i="1"/>
  <c r="O8909" i="1"/>
  <c r="T8908" i="1"/>
  <c r="S8908" i="1"/>
  <c r="R8908" i="1"/>
  <c r="Q8908" i="1"/>
  <c r="P8908" i="1"/>
  <c r="O8908" i="1"/>
  <c r="T8907" i="1"/>
  <c r="S8907" i="1"/>
  <c r="R8907" i="1"/>
  <c r="Q8907" i="1"/>
  <c r="P8907" i="1"/>
  <c r="O8907" i="1"/>
  <c r="T8906" i="1"/>
  <c r="S8906" i="1"/>
  <c r="R8906" i="1"/>
  <c r="Q8906" i="1"/>
  <c r="P8906" i="1"/>
  <c r="O8906" i="1"/>
  <c r="T8905" i="1"/>
  <c r="S8905" i="1"/>
  <c r="R8905" i="1"/>
  <c r="Q8905" i="1"/>
  <c r="P8905" i="1"/>
  <c r="O8905" i="1"/>
  <c r="T8904" i="1"/>
  <c r="S8904" i="1"/>
  <c r="R8904" i="1"/>
  <c r="Q8904" i="1"/>
  <c r="P8904" i="1"/>
  <c r="O8904" i="1"/>
  <c r="T8903" i="1"/>
  <c r="S8903" i="1"/>
  <c r="R8903" i="1"/>
  <c r="Q8903" i="1"/>
  <c r="P8903" i="1"/>
  <c r="O8903" i="1"/>
  <c r="T8902" i="1"/>
  <c r="S8902" i="1"/>
  <c r="R8902" i="1"/>
  <c r="Q8902" i="1"/>
  <c r="P8902" i="1"/>
  <c r="O8902" i="1"/>
  <c r="T8901" i="1"/>
  <c r="S8901" i="1"/>
  <c r="R8901" i="1"/>
  <c r="Q8901" i="1"/>
  <c r="P8901" i="1"/>
  <c r="O8901" i="1"/>
  <c r="T8900" i="1"/>
  <c r="S8900" i="1"/>
  <c r="R8900" i="1"/>
  <c r="Q8900" i="1"/>
  <c r="P8900" i="1"/>
  <c r="O8900" i="1"/>
  <c r="T8899" i="1"/>
  <c r="S8899" i="1"/>
  <c r="R8899" i="1"/>
  <c r="Q8899" i="1"/>
  <c r="P8899" i="1"/>
  <c r="O8899" i="1"/>
  <c r="T8898" i="1"/>
  <c r="S8898" i="1"/>
  <c r="R8898" i="1"/>
  <c r="Q8898" i="1"/>
  <c r="P8898" i="1"/>
  <c r="O8898" i="1"/>
  <c r="T8897" i="1"/>
  <c r="S8897" i="1"/>
  <c r="R8897" i="1"/>
  <c r="Q8897" i="1"/>
  <c r="P8897" i="1"/>
  <c r="O8897" i="1"/>
  <c r="T8896" i="1"/>
  <c r="S8896" i="1"/>
  <c r="R8896" i="1"/>
  <c r="Q8896" i="1"/>
  <c r="P8896" i="1"/>
  <c r="O8896" i="1"/>
  <c r="T8895" i="1"/>
  <c r="S8895" i="1"/>
  <c r="R8895" i="1"/>
  <c r="Q8895" i="1"/>
  <c r="P8895" i="1"/>
  <c r="O8895" i="1"/>
  <c r="T8894" i="1"/>
  <c r="S8894" i="1"/>
  <c r="R8894" i="1"/>
  <c r="Q8894" i="1"/>
  <c r="P8894" i="1"/>
  <c r="O8894" i="1"/>
  <c r="T8893" i="1"/>
  <c r="S8893" i="1"/>
  <c r="R8893" i="1"/>
  <c r="Q8893" i="1"/>
  <c r="P8893" i="1"/>
  <c r="O8893" i="1"/>
  <c r="T8892" i="1"/>
  <c r="S8892" i="1"/>
  <c r="R8892" i="1"/>
  <c r="Q8892" i="1"/>
  <c r="P8892" i="1"/>
  <c r="O8892" i="1"/>
  <c r="T8891" i="1"/>
  <c r="S8891" i="1"/>
  <c r="R8891" i="1"/>
  <c r="Q8891" i="1"/>
  <c r="P8891" i="1"/>
  <c r="O8891" i="1"/>
  <c r="T8890" i="1"/>
  <c r="S8890" i="1"/>
  <c r="R8890" i="1"/>
  <c r="Q8890" i="1"/>
  <c r="P8890" i="1"/>
  <c r="O8890" i="1"/>
  <c r="T8889" i="1"/>
  <c r="S8889" i="1"/>
  <c r="R8889" i="1"/>
  <c r="Q8889" i="1"/>
  <c r="P8889" i="1"/>
  <c r="O8889" i="1"/>
  <c r="T8888" i="1"/>
  <c r="S8888" i="1"/>
  <c r="R8888" i="1"/>
  <c r="Q8888" i="1"/>
  <c r="P8888" i="1"/>
  <c r="O8888" i="1"/>
  <c r="T8887" i="1"/>
  <c r="S8887" i="1"/>
  <c r="R8887" i="1"/>
  <c r="Q8887" i="1"/>
  <c r="P8887" i="1"/>
  <c r="O8887" i="1"/>
  <c r="T8886" i="1"/>
  <c r="S8886" i="1"/>
  <c r="R8886" i="1"/>
  <c r="Q8886" i="1"/>
  <c r="P8886" i="1"/>
  <c r="O8886" i="1"/>
  <c r="T8885" i="1"/>
  <c r="S8885" i="1"/>
  <c r="R8885" i="1"/>
  <c r="Q8885" i="1"/>
  <c r="P8885" i="1"/>
  <c r="O8885" i="1"/>
  <c r="T8884" i="1"/>
  <c r="S8884" i="1"/>
  <c r="R8884" i="1"/>
  <c r="Q8884" i="1"/>
  <c r="P8884" i="1"/>
  <c r="O8884" i="1"/>
  <c r="T8883" i="1"/>
  <c r="S8883" i="1"/>
  <c r="R8883" i="1"/>
  <c r="Q8883" i="1"/>
  <c r="P8883" i="1"/>
  <c r="O8883" i="1"/>
  <c r="T8882" i="1"/>
  <c r="S8882" i="1"/>
  <c r="R8882" i="1"/>
  <c r="Q8882" i="1"/>
  <c r="P8882" i="1"/>
  <c r="O8882" i="1"/>
  <c r="T8881" i="1"/>
  <c r="S8881" i="1"/>
  <c r="R8881" i="1"/>
  <c r="Q8881" i="1"/>
  <c r="P8881" i="1"/>
  <c r="O8881" i="1"/>
  <c r="T8880" i="1"/>
  <c r="S8880" i="1"/>
  <c r="R8880" i="1"/>
  <c r="Q8880" i="1"/>
  <c r="P8880" i="1"/>
  <c r="O8880" i="1"/>
  <c r="T8879" i="1"/>
  <c r="S8879" i="1"/>
  <c r="R8879" i="1"/>
  <c r="Q8879" i="1"/>
  <c r="P8879" i="1"/>
  <c r="O8879" i="1"/>
  <c r="T8878" i="1"/>
  <c r="S8878" i="1"/>
  <c r="R8878" i="1"/>
  <c r="Q8878" i="1"/>
  <c r="P8878" i="1"/>
  <c r="O8878" i="1"/>
  <c r="T8877" i="1"/>
  <c r="S8877" i="1"/>
  <c r="R8877" i="1"/>
  <c r="Q8877" i="1"/>
  <c r="P8877" i="1"/>
  <c r="O8877" i="1"/>
  <c r="T8876" i="1"/>
  <c r="S8876" i="1"/>
  <c r="R8876" i="1"/>
  <c r="Q8876" i="1"/>
  <c r="P8876" i="1"/>
  <c r="O8876" i="1"/>
  <c r="T8875" i="1"/>
  <c r="S8875" i="1"/>
  <c r="R8875" i="1"/>
  <c r="Q8875" i="1"/>
  <c r="P8875" i="1"/>
  <c r="O8875" i="1"/>
  <c r="T8874" i="1"/>
  <c r="S8874" i="1"/>
  <c r="R8874" i="1"/>
  <c r="Q8874" i="1"/>
  <c r="P8874" i="1"/>
  <c r="O8874" i="1"/>
  <c r="T8873" i="1"/>
  <c r="S8873" i="1"/>
  <c r="R8873" i="1"/>
  <c r="Q8873" i="1"/>
  <c r="P8873" i="1"/>
  <c r="O8873" i="1"/>
  <c r="T8872" i="1"/>
  <c r="S8872" i="1"/>
  <c r="R8872" i="1"/>
  <c r="Q8872" i="1"/>
  <c r="P8872" i="1"/>
  <c r="O8872" i="1"/>
  <c r="T8871" i="1"/>
  <c r="S8871" i="1"/>
  <c r="R8871" i="1"/>
  <c r="Q8871" i="1"/>
  <c r="P8871" i="1"/>
  <c r="O8871" i="1"/>
  <c r="T8870" i="1"/>
  <c r="S8870" i="1"/>
  <c r="R8870" i="1"/>
  <c r="Q8870" i="1"/>
  <c r="P8870" i="1"/>
  <c r="O8870" i="1"/>
  <c r="T8869" i="1"/>
  <c r="S8869" i="1"/>
  <c r="R8869" i="1"/>
  <c r="Q8869" i="1"/>
  <c r="P8869" i="1"/>
  <c r="O8869" i="1"/>
  <c r="T8868" i="1"/>
  <c r="S8868" i="1"/>
  <c r="R8868" i="1"/>
  <c r="Q8868" i="1"/>
  <c r="P8868" i="1"/>
  <c r="O8868" i="1"/>
  <c r="T8867" i="1"/>
  <c r="S8867" i="1"/>
  <c r="R8867" i="1"/>
  <c r="Q8867" i="1"/>
  <c r="P8867" i="1"/>
  <c r="O8867" i="1"/>
  <c r="T8866" i="1"/>
  <c r="S8866" i="1"/>
  <c r="R8866" i="1"/>
  <c r="Q8866" i="1"/>
  <c r="P8866" i="1"/>
  <c r="O8866" i="1"/>
  <c r="T8865" i="1"/>
  <c r="S8865" i="1"/>
  <c r="R8865" i="1"/>
  <c r="Q8865" i="1"/>
  <c r="P8865" i="1"/>
  <c r="O8865" i="1"/>
  <c r="T8864" i="1"/>
  <c r="S8864" i="1"/>
  <c r="R8864" i="1"/>
  <c r="Q8864" i="1"/>
  <c r="P8864" i="1"/>
  <c r="O8864" i="1"/>
  <c r="T8863" i="1"/>
  <c r="S8863" i="1"/>
  <c r="R8863" i="1"/>
  <c r="Q8863" i="1"/>
  <c r="P8863" i="1"/>
  <c r="O8863" i="1"/>
  <c r="T8862" i="1"/>
  <c r="S8862" i="1"/>
  <c r="R8862" i="1"/>
  <c r="Q8862" i="1"/>
  <c r="P8862" i="1"/>
  <c r="O8862" i="1"/>
  <c r="T8861" i="1"/>
  <c r="S8861" i="1"/>
  <c r="R8861" i="1"/>
  <c r="Q8861" i="1"/>
  <c r="P8861" i="1"/>
  <c r="O8861" i="1"/>
  <c r="T8860" i="1"/>
  <c r="S8860" i="1"/>
  <c r="R8860" i="1"/>
  <c r="Q8860" i="1"/>
  <c r="P8860" i="1"/>
  <c r="O8860" i="1"/>
  <c r="T8859" i="1"/>
  <c r="S8859" i="1"/>
  <c r="R8859" i="1"/>
  <c r="Q8859" i="1"/>
  <c r="P8859" i="1"/>
  <c r="O8859" i="1"/>
  <c r="T8858" i="1"/>
  <c r="S8858" i="1"/>
  <c r="R8858" i="1"/>
  <c r="Q8858" i="1"/>
  <c r="P8858" i="1"/>
  <c r="O8858" i="1"/>
  <c r="T8857" i="1"/>
  <c r="S8857" i="1"/>
  <c r="R8857" i="1"/>
  <c r="Q8857" i="1"/>
  <c r="P8857" i="1"/>
  <c r="O8857" i="1"/>
  <c r="T8856" i="1"/>
  <c r="S8856" i="1"/>
  <c r="R8856" i="1"/>
  <c r="Q8856" i="1"/>
  <c r="P8856" i="1"/>
  <c r="O8856" i="1"/>
  <c r="T8855" i="1"/>
  <c r="S8855" i="1"/>
  <c r="R8855" i="1"/>
  <c r="Q8855" i="1"/>
  <c r="P8855" i="1"/>
  <c r="O8855" i="1"/>
  <c r="T8854" i="1"/>
  <c r="S8854" i="1"/>
  <c r="R8854" i="1"/>
  <c r="Q8854" i="1"/>
  <c r="P8854" i="1"/>
  <c r="O8854" i="1"/>
  <c r="T8853" i="1"/>
  <c r="S8853" i="1"/>
  <c r="R8853" i="1"/>
  <c r="Q8853" i="1"/>
  <c r="P8853" i="1"/>
  <c r="O8853" i="1"/>
  <c r="T8852" i="1"/>
  <c r="S8852" i="1"/>
  <c r="R8852" i="1"/>
  <c r="Q8852" i="1"/>
  <c r="P8852" i="1"/>
  <c r="O8852" i="1"/>
  <c r="T8851" i="1"/>
  <c r="S8851" i="1"/>
  <c r="R8851" i="1"/>
  <c r="Q8851" i="1"/>
  <c r="P8851" i="1"/>
  <c r="O8851" i="1"/>
  <c r="T8850" i="1"/>
  <c r="S8850" i="1"/>
  <c r="R8850" i="1"/>
  <c r="Q8850" i="1"/>
  <c r="P8850" i="1"/>
  <c r="O8850" i="1"/>
  <c r="T8849" i="1"/>
  <c r="S8849" i="1"/>
  <c r="R8849" i="1"/>
  <c r="Q8849" i="1"/>
  <c r="P8849" i="1"/>
  <c r="O8849" i="1"/>
  <c r="T8848" i="1"/>
  <c r="S8848" i="1"/>
  <c r="R8848" i="1"/>
  <c r="Q8848" i="1"/>
  <c r="P8848" i="1"/>
  <c r="O8848" i="1"/>
  <c r="T8847" i="1"/>
  <c r="S8847" i="1"/>
  <c r="R8847" i="1"/>
  <c r="Q8847" i="1"/>
  <c r="P8847" i="1"/>
  <c r="O8847" i="1"/>
  <c r="T8846" i="1"/>
  <c r="S8846" i="1"/>
  <c r="R8846" i="1"/>
  <c r="Q8846" i="1"/>
  <c r="P8846" i="1"/>
  <c r="O8846" i="1"/>
  <c r="T8845" i="1"/>
  <c r="S8845" i="1"/>
  <c r="R8845" i="1"/>
  <c r="Q8845" i="1"/>
  <c r="P8845" i="1"/>
  <c r="O8845" i="1"/>
  <c r="T8844" i="1"/>
  <c r="S8844" i="1"/>
  <c r="R8844" i="1"/>
  <c r="Q8844" i="1"/>
  <c r="P8844" i="1"/>
  <c r="O8844" i="1"/>
  <c r="T8843" i="1"/>
  <c r="S8843" i="1"/>
  <c r="R8843" i="1"/>
  <c r="Q8843" i="1"/>
  <c r="P8843" i="1"/>
  <c r="O8843" i="1"/>
  <c r="T8842" i="1"/>
  <c r="S8842" i="1"/>
  <c r="R8842" i="1"/>
  <c r="Q8842" i="1"/>
  <c r="P8842" i="1"/>
  <c r="O8842" i="1"/>
  <c r="T8841" i="1"/>
  <c r="S8841" i="1"/>
  <c r="R8841" i="1"/>
  <c r="Q8841" i="1"/>
  <c r="P8841" i="1"/>
  <c r="O8841" i="1"/>
  <c r="T8840" i="1"/>
  <c r="S8840" i="1"/>
  <c r="R8840" i="1"/>
  <c r="Q8840" i="1"/>
  <c r="P8840" i="1"/>
  <c r="O8840" i="1"/>
  <c r="T8839" i="1"/>
  <c r="S8839" i="1"/>
  <c r="R8839" i="1"/>
  <c r="Q8839" i="1"/>
  <c r="P8839" i="1"/>
  <c r="O8839" i="1"/>
  <c r="T8838" i="1"/>
  <c r="S8838" i="1"/>
  <c r="R8838" i="1"/>
  <c r="Q8838" i="1"/>
  <c r="P8838" i="1"/>
  <c r="O8838" i="1"/>
  <c r="T8837" i="1"/>
  <c r="S8837" i="1"/>
  <c r="R8837" i="1"/>
  <c r="Q8837" i="1"/>
  <c r="P8837" i="1"/>
  <c r="O8837" i="1"/>
  <c r="T8836" i="1"/>
  <c r="S8836" i="1"/>
  <c r="R8836" i="1"/>
  <c r="Q8836" i="1"/>
  <c r="P8836" i="1"/>
  <c r="O8836" i="1"/>
  <c r="T8835" i="1"/>
  <c r="S8835" i="1"/>
  <c r="R8835" i="1"/>
  <c r="Q8835" i="1"/>
  <c r="P8835" i="1"/>
  <c r="O8835" i="1"/>
  <c r="T8834" i="1"/>
  <c r="S8834" i="1"/>
  <c r="R8834" i="1"/>
  <c r="Q8834" i="1"/>
  <c r="P8834" i="1"/>
  <c r="O8834" i="1"/>
  <c r="T8833" i="1"/>
  <c r="S8833" i="1"/>
  <c r="R8833" i="1"/>
  <c r="Q8833" i="1"/>
  <c r="P8833" i="1"/>
  <c r="O8833" i="1"/>
  <c r="T8832" i="1"/>
  <c r="S8832" i="1"/>
  <c r="R8832" i="1"/>
  <c r="Q8832" i="1"/>
  <c r="P8832" i="1"/>
  <c r="O8832" i="1"/>
  <c r="T8831" i="1"/>
  <c r="S8831" i="1"/>
  <c r="R8831" i="1"/>
  <c r="Q8831" i="1"/>
  <c r="P8831" i="1"/>
  <c r="O8831" i="1"/>
  <c r="T8830" i="1"/>
  <c r="S8830" i="1"/>
  <c r="R8830" i="1"/>
  <c r="Q8830" i="1"/>
  <c r="P8830" i="1"/>
  <c r="O8830" i="1"/>
  <c r="T8829" i="1"/>
  <c r="S8829" i="1"/>
  <c r="R8829" i="1"/>
  <c r="Q8829" i="1"/>
  <c r="P8829" i="1"/>
  <c r="O8829" i="1"/>
  <c r="T8828" i="1"/>
  <c r="S8828" i="1"/>
  <c r="R8828" i="1"/>
  <c r="Q8828" i="1"/>
  <c r="P8828" i="1"/>
  <c r="O8828" i="1"/>
  <c r="T8827" i="1"/>
  <c r="S8827" i="1"/>
  <c r="R8827" i="1"/>
  <c r="Q8827" i="1"/>
  <c r="P8827" i="1"/>
  <c r="O8827" i="1"/>
  <c r="T8826" i="1"/>
  <c r="S8826" i="1"/>
  <c r="R8826" i="1"/>
  <c r="Q8826" i="1"/>
  <c r="P8826" i="1"/>
  <c r="O8826" i="1"/>
  <c r="T8825" i="1"/>
  <c r="S8825" i="1"/>
  <c r="R8825" i="1"/>
  <c r="Q8825" i="1"/>
  <c r="P8825" i="1"/>
  <c r="O8825" i="1"/>
  <c r="T8824" i="1"/>
  <c r="S8824" i="1"/>
  <c r="R8824" i="1"/>
  <c r="Q8824" i="1"/>
  <c r="P8824" i="1"/>
  <c r="O8824" i="1"/>
  <c r="T8823" i="1"/>
  <c r="S8823" i="1"/>
  <c r="R8823" i="1"/>
  <c r="Q8823" i="1"/>
  <c r="P8823" i="1"/>
  <c r="O8823" i="1"/>
  <c r="T8822" i="1"/>
  <c r="S8822" i="1"/>
  <c r="R8822" i="1"/>
  <c r="Q8822" i="1"/>
  <c r="P8822" i="1"/>
  <c r="O8822" i="1"/>
  <c r="T8821" i="1"/>
  <c r="S8821" i="1"/>
  <c r="R8821" i="1"/>
  <c r="Q8821" i="1"/>
  <c r="P8821" i="1"/>
  <c r="O8821" i="1"/>
  <c r="T8820" i="1"/>
  <c r="S8820" i="1"/>
  <c r="R8820" i="1"/>
  <c r="Q8820" i="1"/>
  <c r="P8820" i="1"/>
  <c r="O8820" i="1"/>
  <c r="T8819" i="1"/>
  <c r="S8819" i="1"/>
  <c r="R8819" i="1"/>
  <c r="Q8819" i="1"/>
  <c r="P8819" i="1"/>
  <c r="O8819" i="1"/>
  <c r="T8818" i="1"/>
  <c r="S8818" i="1"/>
  <c r="R8818" i="1"/>
  <c r="Q8818" i="1"/>
  <c r="P8818" i="1"/>
  <c r="O8818" i="1"/>
  <c r="T8817" i="1"/>
  <c r="S8817" i="1"/>
  <c r="R8817" i="1"/>
  <c r="Q8817" i="1"/>
  <c r="P8817" i="1"/>
  <c r="O8817" i="1"/>
  <c r="T8816" i="1"/>
  <c r="S8816" i="1"/>
  <c r="R8816" i="1"/>
  <c r="Q8816" i="1"/>
  <c r="P8816" i="1"/>
  <c r="O8816" i="1"/>
  <c r="T8815" i="1"/>
  <c r="S8815" i="1"/>
  <c r="R8815" i="1"/>
  <c r="Q8815" i="1"/>
  <c r="P8815" i="1"/>
  <c r="O8815" i="1"/>
  <c r="T8814" i="1"/>
  <c r="S8814" i="1"/>
  <c r="R8814" i="1"/>
  <c r="Q8814" i="1"/>
  <c r="P8814" i="1"/>
  <c r="O8814" i="1"/>
  <c r="T8813" i="1"/>
  <c r="S8813" i="1"/>
  <c r="R8813" i="1"/>
  <c r="Q8813" i="1"/>
  <c r="P8813" i="1"/>
  <c r="O8813" i="1"/>
  <c r="T8812" i="1"/>
  <c r="S8812" i="1"/>
  <c r="R8812" i="1"/>
  <c r="Q8812" i="1"/>
  <c r="P8812" i="1"/>
  <c r="O8812" i="1"/>
  <c r="T8811" i="1"/>
  <c r="S8811" i="1"/>
  <c r="R8811" i="1"/>
  <c r="Q8811" i="1"/>
  <c r="P8811" i="1"/>
  <c r="O8811" i="1"/>
  <c r="T8810" i="1"/>
  <c r="S8810" i="1"/>
  <c r="R8810" i="1"/>
  <c r="Q8810" i="1"/>
  <c r="P8810" i="1"/>
  <c r="O8810" i="1"/>
  <c r="T8809" i="1"/>
  <c r="S8809" i="1"/>
  <c r="R8809" i="1"/>
  <c r="Q8809" i="1"/>
  <c r="P8809" i="1"/>
  <c r="O8809" i="1"/>
  <c r="T8808" i="1"/>
  <c r="S8808" i="1"/>
  <c r="R8808" i="1"/>
  <c r="Q8808" i="1"/>
  <c r="P8808" i="1"/>
  <c r="O8808" i="1"/>
  <c r="T8807" i="1"/>
  <c r="S8807" i="1"/>
  <c r="R8807" i="1"/>
  <c r="Q8807" i="1"/>
  <c r="P8807" i="1"/>
  <c r="O8807" i="1"/>
  <c r="T8806" i="1"/>
  <c r="S8806" i="1"/>
  <c r="R8806" i="1"/>
  <c r="Q8806" i="1"/>
  <c r="P8806" i="1"/>
  <c r="O8806" i="1"/>
  <c r="T8805" i="1"/>
  <c r="S8805" i="1"/>
  <c r="R8805" i="1"/>
  <c r="Q8805" i="1"/>
  <c r="P8805" i="1"/>
  <c r="O8805" i="1"/>
  <c r="T8804" i="1"/>
  <c r="S8804" i="1"/>
  <c r="R8804" i="1"/>
  <c r="Q8804" i="1"/>
  <c r="P8804" i="1"/>
  <c r="O8804" i="1"/>
  <c r="T8803" i="1"/>
  <c r="S8803" i="1"/>
  <c r="R8803" i="1"/>
  <c r="Q8803" i="1"/>
  <c r="P8803" i="1"/>
  <c r="O8803" i="1"/>
  <c r="T8802" i="1"/>
  <c r="S8802" i="1"/>
  <c r="R8802" i="1"/>
  <c r="Q8802" i="1"/>
  <c r="P8802" i="1"/>
  <c r="O8802" i="1"/>
  <c r="T8801" i="1"/>
  <c r="S8801" i="1"/>
  <c r="R8801" i="1"/>
  <c r="Q8801" i="1"/>
  <c r="P8801" i="1"/>
  <c r="O8801" i="1"/>
  <c r="T8800" i="1"/>
  <c r="S8800" i="1"/>
  <c r="R8800" i="1"/>
  <c r="Q8800" i="1"/>
  <c r="P8800" i="1"/>
  <c r="O8800" i="1"/>
  <c r="T8799" i="1"/>
  <c r="S8799" i="1"/>
  <c r="R8799" i="1"/>
  <c r="Q8799" i="1"/>
  <c r="P8799" i="1"/>
  <c r="O8799" i="1"/>
  <c r="T8798" i="1"/>
  <c r="S8798" i="1"/>
  <c r="R8798" i="1"/>
  <c r="Q8798" i="1"/>
  <c r="P8798" i="1"/>
  <c r="O8798" i="1"/>
  <c r="T8797" i="1"/>
  <c r="S8797" i="1"/>
  <c r="R8797" i="1"/>
  <c r="Q8797" i="1"/>
  <c r="P8797" i="1"/>
  <c r="O8797" i="1"/>
  <c r="T8796" i="1"/>
  <c r="S8796" i="1"/>
  <c r="R8796" i="1"/>
  <c r="Q8796" i="1"/>
  <c r="P8796" i="1"/>
  <c r="O8796" i="1"/>
  <c r="T8795" i="1"/>
  <c r="S8795" i="1"/>
  <c r="R8795" i="1"/>
  <c r="Q8795" i="1"/>
  <c r="P8795" i="1"/>
  <c r="O8795" i="1"/>
  <c r="T8794" i="1"/>
  <c r="S8794" i="1"/>
  <c r="R8794" i="1"/>
  <c r="Q8794" i="1"/>
  <c r="P8794" i="1"/>
  <c r="O8794" i="1"/>
  <c r="T8793" i="1"/>
  <c r="S8793" i="1"/>
  <c r="R8793" i="1"/>
  <c r="Q8793" i="1"/>
  <c r="P8793" i="1"/>
  <c r="O8793" i="1"/>
  <c r="T8792" i="1"/>
  <c r="S8792" i="1"/>
  <c r="R8792" i="1"/>
  <c r="Q8792" i="1"/>
  <c r="P8792" i="1"/>
  <c r="O8792" i="1"/>
  <c r="T8791" i="1"/>
  <c r="S8791" i="1"/>
  <c r="R8791" i="1"/>
  <c r="Q8791" i="1"/>
  <c r="P8791" i="1"/>
  <c r="O8791" i="1"/>
  <c r="T8790" i="1"/>
  <c r="S8790" i="1"/>
  <c r="R8790" i="1"/>
  <c r="Q8790" i="1"/>
  <c r="P8790" i="1"/>
  <c r="O8790" i="1"/>
  <c r="T8789" i="1"/>
  <c r="S8789" i="1"/>
  <c r="R8789" i="1"/>
  <c r="Q8789" i="1"/>
  <c r="P8789" i="1"/>
  <c r="O8789" i="1"/>
  <c r="T8788" i="1"/>
  <c r="S8788" i="1"/>
  <c r="R8788" i="1"/>
  <c r="Q8788" i="1"/>
  <c r="P8788" i="1"/>
  <c r="O8788" i="1"/>
  <c r="T8787" i="1"/>
  <c r="S8787" i="1"/>
  <c r="R8787" i="1"/>
  <c r="Q8787" i="1"/>
  <c r="P8787" i="1"/>
  <c r="O8787" i="1"/>
  <c r="T8786" i="1"/>
  <c r="S8786" i="1"/>
  <c r="R8786" i="1"/>
  <c r="Q8786" i="1"/>
  <c r="P8786" i="1"/>
  <c r="O8786" i="1"/>
  <c r="T8785" i="1"/>
  <c r="S8785" i="1"/>
  <c r="R8785" i="1"/>
  <c r="Q8785" i="1"/>
  <c r="P8785" i="1"/>
  <c r="O8785" i="1"/>
  <c r="T8784" i="1"/>
  <c r="S8784" i="1"/>
  <c r="R8784" i="1"/>
  <c r="Q8784" i="1"/>
  <c r="P8784" i="1"/>
  <c r="O8784" i="1"/>
  <c r="T8783" i="1"/>
  <c r="S8783" i="1"/>
  <c r="R8783" i="1"/>
  <c r="Q8783" i="1"/>
  <c r="P8783" i="1"/>
  <c r="O8783" i="1"/>
  <c r="T8782" i="1"/>
  <c r="S8782" i="1"/>
  <c r="R8782" i="1"/>
  <c r="Q8782" i="1"/>
  <c r="P8782" i="1"/>
  <c r="O8782" i="1"/>
  <c r="T8781" i="1"/>
  <c r="S8781" i="1"/>
  <c r="R8781" i="1"/>
  <c r="Q8781" i="1"/>
  <c r="P8781" i="1"/>
  <c r="O8781" i="1"/>
  <c r="T8780" i="1"/>
  <c r="S8780" i="1"/>
  <c r="R8780" i="1"/>
  <c r="Q8780" i="1"/>
  <c r="P8780" i="1"/>
  <c r="O8780" i="1"/>
  <c r="T8779" i="1"/>
  <c r="S8779" i="1"/>
  <c r="R8779" i="1"/>
  <c r="Q8779" i="1"/>
  <c r="P8779" i="1"/>
  <c r="O8779" i="1"/>
  <c r="T8778" i="1"/>
  <c r="S8778" i="1"/>
  <c r="R8778" i="1"/>
  <c r="Q8778" i="1"/>
  <c r="P8778" i="1"/>
  <c r="O8778" i="1"/>
  <c r="T8777" i="1"/>
  <c r="S8777" i="1"/>
  <c r="R8777" i="1"/>
  <c r="Q8777" i="1"/>
  <c r="P8777" i="1"/>
  <c r="O8777" i="1"/>
  <c r="T8776" i="1"/>
  <c r="S8776" i="1"/>
  <c r="R8776" i="1"/>
  <c r="Q8776" i="1"/>
  <c r="P8776" i="1"/>
  <c r="O8776" i="1"/>
  <c r="T8775" i="1"/>
  <c r="S8775" i="1"/>
  <c r="R8775" i="1"/>
  <c r="Q8775" i="1"/>
  <c r="P8775" i="1"/>
  <c r="O8775" i="1"/>
  <c r="T8774" i="1"/>
  <c r="S8774" i="1"/>
  <c r="R8774" i="1"/>
  <c r="Q8774" i="1"/>
  <c r="P8774" i="1"/>
  <c r="O8774" i="1"/>
  <c r="T8773" i="1"/>
  <c r="S8773" i="1"/>
  <c r="R8773" i="1"/>
  <c r="Q8773" i="1"/>
  <c r="P8773" i="1"/>
  <c r="O8773" i="1"/>
  <c r="T8772" i="1"/>
  <c r="S8772" i="1"/>
  <c r="R8772" i="1"/>
  <c r="Q8772" i="1"/>
  <c r="P8772" i="1"/>
  <c r="O8772" i="1"/>
  <c r="T8771" i="1"/>
  <c r="S8771" i="1"/>
  <c r="R8771" i="1"/>
  <c r="Q8771" i="1"/>
  <c r="P8771" i="1"/>
  <c r="O8771" i="1"/>
  <c r="T8770" i="1"/>
  <c r="S8770" i="1"/>
  <c r="R8770" i="1"/>
  <c r="Q8770" i="1"/>
  <c r="P8770" i="1"/>
  <c r="O8770" i="1"/>
  <c r="T8769" i="1"/>
  <c r="S8769" i="1"/>
  <c r="R8769" i="1"/>
  <c r="Q8769" i="1"/>
  <c r="P8769" i="1"/>
  <c r="O8769" i="1"/>
  <c r="T8768" i="1"/>
  <c r="S8768" i="1"/>
  <c r="R8768" i="1"/>
  <c r="Q8768" i="1"/>
  <c r="P8768" i="1"/>
  <c r="O8768" i="1"/>
  <c r="T8767" i="1"/>
  <c r="S8767" i="1"/>
  <c r="R8767" i="1"/>
  <c r="Q8767" i="1"/>
  <c r="P8767" i="1"/>
  <c r="O8767" i="1"/>
  <c r="T8766" i="1"/>
  <c r="S8766" i="1"/>
  <c r="R8766" i="1"/>
  <c r="Q8766" i="1"/>
  <c r="P8766" i="1"/>
  <c r="O8766" i="1"/>
  <c r="T8765" i="1"/>
  <c r="S8765" i="1"/>
  <c r="R8765" i="1"/>
  <c r="Q8765" i="1"/>
  <c r="P8765" i="1"/>
  <c r="O8765" i="1"/>
  <c r="T8764" i="1"/>
  <c r="S8764" i="1"/>
  <c r="R8764" i="1"/>
  <c r="Q8764" i="1"/>
  <c r="P8764" i="1"/>
  <c r="O8764" i="1"/>
  <c r="T8763" i="1"/>
  <c r="S8763" i="1"/>
  <c r="R8763" i="1"/>
  <c r="Q8763" i="1"/>
  <c r="P8763" i="1"/>
  <c r="O8763" i="1"/>
  <c r="T8762" i="1"/>
  <c r="S8762" i="1"/>
  <c r="R8762" i="1"/>
  <c r="Q8762" i="1"/>
  <c r="P8762" i="1"/>
  <c r="O8762" i="1"/>
  <c r="T8761" i="1"/>
  <c r="S8761" i="1"/>
  <c r="R8761" i="1"/>
  <c r="Q8761" i="1"/>
  <c r="P8761" i="1"/>
  <c r="O8761" i="1"/>
  <c r="T8760" i="1"/>
  <c r="S8760" i="1"/>
  <c r="R8760" i="1"/>
  <c r="Q8760" i="1"/>
  <c r="P8760" i="1"/>
  <c r="O8760" i="1"/>
  <c r="T8759" i="1"/>
  <c r="S8759" i="1"/>
  <c r="R8759" i="1"/>
  <c r="Q8759" i="1"/>
  <c r="P8759" i="1"/>
  <c r="O8759" i="1"/>
  <c r="T8758" i="1"/>
  <c r="S8758" i="1"/>
  <c r="R8758" i="1"/>
  <c r="Q8758" i="1"/>
  <c r="P8758" i="1"/>
  <c r="O8758" i="1"/>
  <c r="T8757" i="1"/>
  <c r="S8757" i="1"/>
  <c r="R8757" i="1"/>
  <c r="Q8757" i="1"/>
  <c r="P8757" i="1"/>
  <c r="O8757" i="1"/>
  <c r="T8756" i="1"/>
  <c r="S8756" i="1"/>
  <c r="R8756" i="1"/>
  <c r="Q8756" i="1"/>
  <c r="P8756" i="1"/>
  <c r="O8756" i="1"/>
  <c r="T8755" i="1"/>
  <c r="S8755" i="1"/>
  <c r="R8755" i="1"/>
  <c r="Q8755" i="1"/>
  <c r="P8755" i="1"/>
  <c r="O8755" i="1"/>
  <c r="T8754" i="1"/>
  <c r="S8754" i="1"/>
  <c r="R8754" i="1"/>
  <c r="Q8754" i="1"/>
  <c r="P8754" i="1"/>
  <c r="O8754" i="1"/>
  <c r="T8753" i="1"/>
  <c r="S8753" i="1"/>
  <c r="R8753" i="1"/>
  <c r="Q8753" i="1"/>
  <c r="P8753" i="1"/>
  <c r="O8753" i="1"/>
  <c r="T8752" i="1"/>
  <c r="S8752" i="1"/>
  <c r="R8752" i="1"/>
  <c r="Q8752" i="1"/>
  <c r="P8752" i="1"/>
  <c r="O8752" i="1"/>
  <c r="T8751" i="1"/>
  <c r="S8751" i="1"/>
  <c r="R8751" i="1"/>
  <c r="Q8751" i="1"/>
  <c r="P8751" i="1"/>
  <c r="O8751" i="1"/>
  <c r="T8750" i="1"/>
  <c r="S8750" i="1"/>
  <c r="R8750" i="1"/>
  <c r="Q8750" i="1"/>
  <c r="P8750" i="1"/>
  <c r="O8750" i="1"/>
  <c r="T8749" i="1"/>
  <c r="S8749" i="1"/>
  <c r="R8749" i="1"/>
  <c r="Q8749" i="1"/>
  <c r="P8749" i="1"/>
  <c r="O8749" i="1"/>
  <c r="T8748" i="1"/>
  <c r="S8748" i="1"/>
  <c r="R8748" i="1"/>
  <c r="Q8748" i="1"/>
  <c r="P8748" i="1"/>
  <c r="O8748" i="1"/>
  <c r="T8747" i="1"/>
  <c r="S8747" i="1"/>
  <c r="R8747" i="1"/>
  <c r="Q8747" i="1"/>
  <c r="P8747" i="1"/>
  <c r="O8747" i="1"/>
  <c r="T8746" i="1"/>
  <c r="S8746" i="1"/>
  <c r="R8746" i="1"/>
  <c r="Q8746" i="1"/>
  <c r="P8746" i="1"/>
  <c r="O8746" i="1"/>
  <c r="T8745" i="1"/>
  <c r="S8745" i="1"/>
  <c r="R8745" i="1"/>
  <c r="Q8745" i="1"/>
  <c r="P8745" i="1"/>
  <c r="O8745" i="1"/>
  <c r="T8744" i="1"/>
  <c r="S8744" i="1"/>
  <c r="R8744" i="1"/>
  <c r="Q8744" i="1"/>
  <c r="P8744" i="1"/>
  <c r="O8744" i="1"/>
  <c r="T8743" i="1"/>
  <c r="S8743" i="1"/>
  <c r="R8743" i="1"/>
  <c r="Q8743" i="1"/>
  <c r="P8743" i="1"/>
  <c r="O8743" i="1"/>
  <c r="T8742" i="1"/>
  <c r="S8742" i="1"/>
  <c r="R8742" i="1"/>
  <c r="Q8742" i="1"/>
  <c r="P8742" i="1"/>
  <c r="O8742" i="1"/>
  <c r="T8741" i="1"/>
  <c r="S8741" i="1"/>
  <c r="R8741" i="1"/>
  <c r="Q8741" i="1"/>
  <c r="P8741" i="1"/>
  <c r="O8741" i="1"/>
  <c r="T8740" i="1"/>
  <c r="S8740" i="1"/>
  <c r="R8740" i="1"/>
  <c r="Q8740" i="1"/>
  <c r="P8740" i="1"/>
  <c r="O8740" i="1"/>
  <c r="T8739" i="1"/>
  <c r="S8739" i="1"/>
  <c r="R8739" i="1"/>
  <c r="Q8739" i="1"/>
  <c r="P8739" i="1"/>
  <c r="O8739" i="1"/>
  <c r="T8738" i="1"/>
  <c r="S8738" i="1"/>
  <c r="R8738" i="1"/>
  <c r="Q8738" i="1"/>
  <c r="P8738" i="1"/>
  <c r="O8738" i="1"/>
  <c r="T8737" i="1"/>
  <c r="S8737" i="1"/>
  <c r="R8737" i="1"/>
  <c r="Q8737" i="1"/>
  <c r="P8737" i="1"/>
  <c r="O8737" i="1"/>
  <c r="T8736" i="1"/>
  <c r="S8736" i="1"/>
  <c r="R8736" i="1"/>
  <c r="Q8736" i="1"/>
  <c r="P8736" i="1"/>
  <c r="O8736" i="1"/>
  <c r="T8735" i="1"/>
  <c r="S8735" i="1"/>
  <c r="R8735" i="1"/>
  <c r="Q8735" i="1"/>
  <c r="P8735" i="1"/>
  <c r="O8735" i="1"/>
  <c r="T8734" i="1"/>
  <c r="S8734" i="1"/>
  <c r="R8734" i="1"/>
  <c r="Q8734" i="1"/>
  <c r="P8734" i="1"/>
  <c r="O8734" i="1"/>
  <c r="T8733" i="1"/>
  <c r="S8733" i="1"/>
  <c r="R8733" i="1"/>
  <c r="Q8733" i="1"/>
  <c r="P8733" i="1"/>
  <c r="O8733" i="1"/>
  <c r="T8732" i="1"/>
  <c r="S8732" i="1"/>
  <c r="R8732" i="1"/>
  <c r="Q8732" i="1"/>
  <c r="P8732" i="1"/>
  <c r="O8732" i="1"/>
  <c r="T8731" i="1"/>
  <c r="S8731" i="1"/>
  <c r="R8731" i="1"/>
  <c r="Q8731" i="1"/>
  <c r="P8731" i="1"/>
  <c r="O8731" i="1"/>
  <c r="T8730" i="1"/>
  <c r="S8730" i="1"/>
  <c r="R8730" i="1"/>
  <c r="Q8730" i="1"/>
  <c r="P8730" i="1"/>
  <c r="O8730" i="1"/>
  <c r="T8729" i="1"/>
  <c r="S8729" i="1"/>
  <c r="R8729" i="1"/>
  <c r="Q8729" i="1"/>
  <c r="P8729" i="1"/>
  <c r="O8729" i="1"/>
  <c r="T8728" i="1"/>
  <c r="S8728" i="1"/>
  <c r="R8728" i="1"/>
  <c r="Q8728" i="1"/>
  <c r="P8728" i="1"/>
  <c r="O8728" i="1"/>
  <c r="T8727" i="1"/>
  <c r="S8727" i="1"/>
  <c r="R8727" i="1"/>
  <c r="Q8727" i="1"/>
  <c r="P8727" i="1"/>
  <c r="O8727" i="1"/>
  <c r="T8726" i="1"/>
  <c r="S8726" i="1"/>
  <c r="R8726" i="1"/>
  <c r="Q8726" i="1"/>
  <c r="P8726" i="1"/>
  <c r="O8726" i="1"/>
  <c r="T8725" i="1"/>
  <c r="S8725" i="1"/>
  <c r="R8725" i="1"/>
  <c r="Q8725" i="1"/>
  <c r="P8725" i="1"/>
  <c r="O8725" i="1"/>
  <c r="T8724" i="1"/>
  <c r="S8724" i="1"/>
  <c r="R8724" i="1"/>
  <c r="Q8724" i="1"/>
  <c r="P8724" i="1"/>
  <c r="O8724" i="1"/>
  <c r="T8723" i="1"/>
  <c r="S8723" i="1"/>
  <c r="R8723" i="1"/>
  <c r="Q8723" i="1"/>
  <c r="P8723" i="1"/>
  <c r="O8723" i="1"/>
  <c r="T8722" i="1"/>
  <c r="S8722" i="1"/>
  <c r="R8722" i="1"/>
  <c r="Q8722" i="1"/>
  <c r="P8722" i="1"/>
  <c r="O8722" i="1"/>
  <c r="T8721" i="1"/>
  <c r="S8721" i="1"/>
  <c r="R8721" i="1"/>
  <c r="Q8721" i="1"/>
  <c r="P8721" i="1"/>
  <c r="O8721" i="1"/>
  <c r="T8720" i="1"/>
  <c r="S8720" i="1"/>
  <c r="R8720" i="1"/>
  <c r="Q8720" i="1"/>
  <c r="P8720" i="1"/>
  <c r="O8720" i="1"/>
  <c r="T8719" i="1"/>
  <c r="S8719" i="1"/>
  <c r="R8719" i="1"/>
  <c r="Q8719" i="1"/>
  <c r="P8719" i="1"/>
  <c r="O8719" i="1"/>
  <c r="T8718" i="1"/>
  <c r="S8718" i="1"/>
  <c r="R8718" i="1"/>
  <c r="Q8718" i="1"/>
  <c r="P8718" i="1"/>
  <c r="O8718" i="1"/>
  <c r="T8717" i="1"/>
  <c r="S8717" i="1"/>
  <c r="R8717" i="1"/>
  <c r="Q8717" i="1"/>
  <c r="P8717" i="1"/>
  <c r="O8717" i="1"/>
  <c r="T8716" i="1"/>
  <c r="S8716" i="1"/>
  <c r="R8716" i="1"/>
  <c r="Q8716" i="1"/>
  <c r="P8716" i="1"/>
  <c r="O8716" i="1"/>
  <c r="T8715" i="1"/>
  <c r="S8715" i="1"/>
  <c r="R8715" i="1"/>
  <c r="Q8715" i="1"/>
  <c r="P8715" i="1"/>
  <c r="O8715" i="1"/>
  <c r="T8714" i="1"/>
  <c r="S8714" i="1"/>
  <c r="R8714" i="1"/>
  <c r="Q8714" i="1"/>
  <c r="P8714" i="1"/>
  <c r="O8714" i="1"/>
  <c r="T8713" i="1"/>
  <c r="S8713" i="1"/>
  <c r="R8713" i="1"/>
  <c r="Q8713" i="1"/>
  <c r="P8713" i="1"/>
  <c r="O8713" i="1"/>
  <c r="T8712" i="1"/>
  <c r="S8712" i="1"/>
  <c r="R8712" i="1"/>
  <c r="Q8712" i="1"/>
  <c r="P8712" i="1"/>
  <c r="O8712" i="1"/>
  <c r="T8711" i="1"/>
  <c r="S8711" i="1"/>
  <c r="R8711" i="1"/>
  <c r="Q8711" i="1"/>
  <c r="P8711" i="1"/>
  <c r="O8711" i="1"/>
  <c r="T8710" i="1"/>
  <c r="S8710" i="1"/>
  <c r="R8710" i="1"/>
  <c r="Q8710" i="1"/>
  <c r="P8710" i="1"/>
  <c r="O8710" i="1"/>
  <c r="T8709" i="1"/>
  <c r="S8709" i="1"/>
  <c r="R8709" i="1"/>
  <c r="Q8709" i="1"/>
  <c r="P8709" i="1"/>
  <c r="O8709" i="1"/>
  <c r="T8708" i="1"/>
  <c r="S8708" i="1"/>
  <c r="R8708" i="1"/>
  <c r="Q8708" i="1"/>
  <c r="P8708" i="1"/>
  <c r="O8708" i="1"/>
  <c r="T8707" i="1"/>
  <c r="S8707" i="1"/>
  <c r="R8707" i="1"/>
  <c r="Q8707" i="1"/>
  <c r="P8707" i="1"/>
  <c r="O8707" i="1"/>
  <c r="T8706" i="1"/>
  <c r="S8706" i="1"/>
  <c r="R8706" i="1"/>
  <c r="Q8706" i="1"/>
  <c r="P8706" i="1"/>
  <c r="O8706" i="1"/>
  <c r="T8705" i="1"/>
  <c r="S8705" i="1"/>
  <c r="R8705" i="1"/>
  <c r="Q8705" i="1"/>
  <c r="P8705" i="1"/>
  <c r="O8705" i="1"/>
  <c r="T8704" i="1"/>
  <c r="S8704" i="1"/>
  <c r="R8704" i="1"/>
  <c r="Q8704" i="1"/>
  <c r="P8704" i="1"/>
  <c r="O8704" i="1"/>
  <c r="T8703" i="1"/>
  <c r="S8703" i="1"/>
  <c r="R8703" i="1"/>
  <c r="Q8703" i="1"/>
  <c r="P8703" i="1"/>
  <c r="O8703" i="1"/>
  <c r="T8702" i="1"/>
  <c r="S8702" i="1"/>
  <c r="R8702" i="1"/>
  <c r="Q8702" i="1"/>
  <c r="P8702" i="1"/>
  <c r="O8702" i="1"/>
  <c r="T8701" i="1"/>
  <c r="S8701" i="1"/>
  <c r="R8701" i="1"/>
  <c r="Q8701" i="1"/>
  <c r="P8701" i="1"/>
  <c r="O8701" i="1"/>
  <c r="T8700" i="1"/>
  <c r="S8700" i="1"/>
  <c r="R8700" i="1"/>
  <c r="Q8700" i="1"/>
  <c r="P8700" i="1"/>
  <c r="O8700" i="1"/>
  <c r="T8699" i="1"/>
  <c r="S8699" i="1"/>
  <c r="R8699" i="1"/>
  <c r="Q8699" i="1"/>
  <c r="P8699" i="1"/>
  <c r="O8699" i="1"/>
  <c r="T8698" i="1"/>
  <c r="S8698" i="1"/>
  <c r="R8698" i="1"/>
  <c r="Q8698" i="1"/>
  <c r="P8698" i="1"/>
  <c r="O8698" i="1"/>
  <c r="T8697" i="1"/>
  <c r="S8697" i="1"/>
  <c r="R8697" i="1"/>
  <c r="Q8697" i="1"/>
  <c r="P8697" i="1"/>
  <c r="O8697" i="1"/>
  <c r="T8696" i="1"/>
  <c r="S8696" i="1"/>
  <c r="R8696" i="1"/>
  <c r="Q8696" i="1"/>
  <c r="P8696" i="1"/>
  <c r="O8696" i="1"/>
  <c r="T8695" i="1"/>
  <c r="S8695" i="1"/>
  <c r="R8695" i="1"/>
  <c r="Q8695" i="1"/>
  <c r="P8695" i="1"/>
  <c r="O8695" i="1"/>
  <c r="T8694" i="1"/>
  <c r="S8694" i="1"/>
  <c r="R8694" i="1"/>
  <c r="Q8694" i="1"/>
  <c r="P8694" i="1"/>
  <c r="O8694" i="1"/>
  <c r="T8693" i="1"/>
  <c r="S8693" i="1"/>
  <c r="R8693" i="1"/>
  <c r="Q8693" i="1"/>
  <c r="P8693" i="1"/>
  <c r="O8693" i="1"/>
  <c r="T8692" i="1"/>
  <c r="S8692" i="1"/>
  <c r="R8692" i="1"/>
  <c r="Q8692" i="1"/>
  <c r="P8692" i="1"/>
  <c r="O8692" i="1"/>
  <c r="T8691" i="1"/>
  <c r="S8691" i="1"/>
  <c r="R8691" i="1"/>
  <c r="Q8691" i="1"/>
  <c r="P8691" i="1"/>
  <c r="O8691" i="1"/>
  <c r="T8690" i="1"/>
  <c r="S8690" i="1"/>
  <c r="R8690" i="1"/>
  <c r="Q8690" i="1"/>
  <c r="P8690" i="1"/>
  <c r="O8690" i="1"/>
  <c r="T8689" i="1"/>
  <c r="S8689" i="1"/>
  <c r="R8689" i="1"/>
  <c r="Q8689" i="1"/>
  <c r="P8689" i="1"/>
  <c r="O8689" i="1"/>
  <c r="T8688" i="1"/>
  <c r="S8688" i="1"/>
  <c r="R8688" i="1"/>
  <c r="Q8688" i="1"/>
  <c r="P8688" i="1"/>
  <c r="O8688" i="1"/>
  <c r="T8687" i="1"/>
  <c r="S8687" i="1"/>
  <c r="R8687" i="1"/>
  <c r="Q8687" i="1"/>
  <c r="P8687" i="1"/>
  <c r="O8687" i="1"/>
  <c r="T8686" i="1"/>
  <c r="S8686" i="1"/>
  <c r="R8686" i="1"/>
  <c r="Q8686" i="1"/>
  <c r="P8686" i="1"/>
  <c r="O8686" i="1"/>
  <c r="T8685" i="1"/>
  <c r="S8685" i="1"/>
  <c r="R8685" i="1"/>
  <c r="Q8685" i="1"/>
  <c r="P8685" i="1"/>
  <c r="O8685" i="1"/>
  <c r="T8684" i="1"/>
  <c r="S8684" i="1"/>
  <c r="R8684" i="1"/>
  <c r="Q8684" i="1"/>
  <c r="P8684" i="1"/>
  <c r="O8684" i="1"/>
  <c r="T8683" i="1"/>
  <c r="S8683" i="1"/>
  <c r="R8683" i="1"/>
  <c r="Q8683" i="1"/>
  <c r="P8683" i="1"/>
  <c r="O8683" i="1"/>
  <c r="T8682" i="1"/>
  <c r="S8682" i="1"/>
  <c r="R8682" i="1"/>
  <c r="Q8682" i="1"/>
  <c r="P8682" i="1"/>
  <c r="O8682" i="1"/>
  <c r="T8681" i="1"/>
  <c r="S8681" i="1"/>
  <c r="R8681" i="1"/>
  <c r="Q8681" i="1"/>
  <c r="P8681" i="1"/>
  <c r="O8681" i="1"/>
  <c r="T8680" i="1"/>
  <c r="S8680" i="1"/>
  <c r="R8680" i="1"/>
  <c r="Q8680" i="1"/>
  <c r="P8680" i="1"/>
  <c r="O8680" i="1"/>
  <c r="T8679" i="1"/>
  <c r="S8679" i="1"/>
  <c r="R8679" i="1"/>
  <c r="Q8679" i="1"/>
  <c r="P8679" i="1"/>
  <c r="O8679" i="1"/>
  <c r="T8678" i="1"/>
  <c r="S8678" i="1"/>
  <c r="R8678" i="1"/>
  <c r="Q8678" i="1"/>
  <c r="P8678" i="1"/>
  <c r="O8678" i="1"/>
  <c r="T8677" i="1"/>
  <c r="S8677" i="1"/>
  <c r="R8677" i="1"/>
  <c r="Q8677" i="1"/>
  <c r="P8677" i="1"/>
  <c r="O8677" i="1"/>
  <c r="T8676" i="1"/>
  <c r="S8676" i="1"/>
  <c r="R8676" i="1"/>
  <c r="Q8676" i="1"/>
  <c r="P8676" i="1"/>
  <c r="O8676" i="1"/>
  <c r="T8675" i="1"/>
  <c r="S8675" i="1"/>
  <c r="R8675" i="1"/>
  <c r="Q8675" i="1"/>
  <c r="P8675" i="1"/>
  <c r="O8675" i="1"/>
  <c r="T8674" i="1"/>
  <c r="S8674" i="1"/>
  <c r="R8674" i="1"/>
  <c r="Q8674" i="1"/>
  <c r="P8674" i="1"/>
  <c r="O8674" i="1"/>
  <c r="T8673" i="1"/>
  <c r="S8673" i="1"/>
  <c r="R8673" i="1"/>
  <c r="Q8673" i="1"/>
  <c r="P8673" i="1"/>
  <c r="O8673" i="1"/>
  <c r="T8672" i="1"/>
  <c r="S8672" i="1"/>
  <c r="R8672" i="1"/>
  <c r="Q8672" i="1"/>
  <c r="P8672" i="1"/>
  <c r="O8672" i="1"/>
  <c r="T8671" i="1"/>
  <c r="S8671" i="1"/>
  <c r="R8671" i="1"/>
  <c r="Q8671" i="1"/>
  <c r="P8671" i="1"/>
  <c r="O8671" i="1"/>
  <c r="T8670" i="1"/>
  <c r="S8670" i="1"/>
  <c r="R8670" i="1"/>
  <c r="Q8670" i="1"/>
  <c r="P8670" i="1"/>
  <c r="O8670" i="1"/>
  <c r="T8669" i="1"/>
  <c r="S8669" i="1"/>
  <c r="R8669" i="1"/>
  <c r="Q8669" i="1"/>
  <c r="P8669" i="1"/>
  <c r="O8669" i="1"/>
  <c r="T8668" i="1"/>
  <c r="S8668" i="1"/>
  <c r="R8668" i="1"/>
  <c r="Q8668" i="1"/>
  <c r="P8668" i="1"/>
  <c r="O8668" i="1"/>
  <c r="T8667" i="1"/>
  <c r="S8667" i="1"/>
  <c r="R8667" i="1"/>
  <c r="Q8667" i="1"/>
  <c r="P8667" i="1"/>
  <c r="O8667" i="1"/>
  <c r="T8666" i="1"/>
  <c r="S8666" i="1"/>
  <c r="R8666" i="1"/>
  <c r="Q8666" i="1"/>
  <c r="P8666" i="1"/>
  <c r="O8666" i="1"/>
  <c r="T8665" i="1"/>
  <c r="S8665" i="1"/>
  <c r="R8665" i="1"/>
  <c r="Q8665" i="1"/>
  <c r="P8665" i="1"/>
  <c r="O8665" i="1"/>
  <c r="T8664" i="1"/>
  <c r="S8664" i="1"/>
  <c r="R8664" i="1"/>
  <c r="Q8664" i="1"/>
  <c r="P8664" i="1"/>
  <c r="O8664" i="1"/>
  <c r="T8663" i="1"/>
  <c r="S8663" i="1"/>
  <c r="R8663" i="1"/>
  <c r="Q8663" i="1"/>
  <c r="P8663" i="1"/>
  <c r="O8663" i="1"/>
  <c r="T8662" i="1"/>
  <c r="S8662" i="1"/>
  <c r="R8662" i="1"/>
  <c r="Q8662" i="1"/>
  <c r="P8662" i="1"/>
  <c r="O8662" i="1"/>
  <c r="T8661" i="1"/>
  <c r="S8661" i="1"/>
  <c r="R8661" i="1"/>
  <c r="Q8661" i="1"/>
  <c r="P8661" i="1"/>
  <c r="O8661" i="1"/>
  <c r="T8660" i="1"/>
  <c r="S8660" i="1"/>
  <c r="R8660" i="1"/>
  <c r="Q8660" i="1"/>
  <c r="P8660" i="1"/>
  <c r="O8660" i="1"/>
  <c r="T8659" i="1"/>
  <c r="S8659" i="1"/>
  <c r="R8659" i="1"/>
  <c r="Q8659" i="1"/>
  <c r="P8659" i="1"/>
  <c r="O8659" i="1"/>
  <c r="T8658" i="1"/>
  <c r="S8658" i="1"/>
  <c r="R8658" i="1"/>
  <c r="Q8658" i="1"/>
  <c r="P8658" i="1"/>
  <c r="O8658" i="1"/>
  <c r="T8657" i="1"/>
  <c r="S8657" i="1"/>
  <c r="R8657" i="1"/>
  <c r="Q8657" i="1"/>
  <c r="P8657" i="1"/>
  <c r="O8657" i="1"/>
  <c r="T8656" i="1"/>
  <c r="S8656" i="1"/>
  <c r="R8656" i="1"/>
  <c r="Q8656" i="1"/>
  <c r="P8656" i="1"/>
  <c r="O8656" i="1"/>
  <c r="T8655" i="1"/>
  <c r="S8655" i="1"/>
  <c r="R8655" i="1"/>
  <c r="Q8655" i="1"/>
  <c r="P8655" i="1"/>
  <c r="O8655" i="1"/>
  <c r="T8654" i="1"/>
  <c r="S8654" i="1"/>
  <c r="R8654" i="1"/>
  <c r="Q8654" i="1"/>
  <c r="P8654" i="1"/>
  <c r="O8654" i="1"/>
  <c r="T8653" i="1"/>
  <c r="S8653" i="1"/>
  <c r="R8653" i="1"/>
  <c r="Q8653" i="1"/>
  <c r="P8653" i="1"/>
  <c r="O8653" i="1"/>
  <c r="T8652" i="1"/>
  <c r="S8652" i="1"/>
  <c r="R8652" i="1"/>
  <c r="Q8652" i="1"/>
  <c r="P8652" i="1"/>
  <c r="O8652" i="1"/>
  <c r="T8651" i="1"/>
  <c r="S8651" i="1"/>
  <c r="R8651" i="1"/>
  <c r="Q8651" i="1"/>
  <c r="P8651" i="1"/>
  <c r="O8651" i="1"/>
  <c r="T8650" i="1"/>
  <c r="S8650" i="1"/>
  <c r="R8650" i="1"/>
  <c r="Q8650" i="1"/>
  <c r="P8650" i="1"/>
  <c r="O8650" i="1"/>
  <c r="T8649" i="1"/>
  <c r="S8649" i="1"/>
  <c r="R8649" i="1"/>
  <c r="Q8649" i="1"/>
  <c r="P8649" i="1"/>
  <c r="O8649" i="1"/>
  <c r="T8648" i="1"/>
  <c r="S8648" i="1"/>
  <c r="R8648" i="1"/>
  <c r="Q8648" i="1"/>
  <c r="P8648" i="1"/>
  <c r="O8648" i="1"/>
  <c r="T8647" i="1"/>
  <c r="S8647" i="1"/>
  <c r="R8647" i="1"/>
  <c r="Q8647" i="1"/>
  <c r="P8647" i="1"/>
  <c r="O8647" i="1"/>
  <c r="T8646" i="1"/>
  <c r="S8646" i="1"/>
  <c r="R8646" i="1"/>
  <c r="Q8646" i="1"/>
  <c r="P8646" i="1"/>
  <c r="O8646" i="1"/>
  <c r="T8645" i="1"/>
  <c r="S8645" i="1"/>
  <c r="R8645" i="1"/>
  <c r="Q8645" i="1"/>
  <c r="P8645" i="1"/>
  <c r="O8645" i="1"/>
  <c r="T8644" i="1"/>
  <c r="S8644" i="1"/>
  <c r="R8644" i="1"/>
  <c r="Q8644" i="1"/>
  <c r="P8644" i="1"/>
  <c r="O8644" i="1"/>
  <c r="T8643" i="1"/>
  <c r="S8643" i="1"/>
  <c r="R8643" i="1"/>
  <c r="Q8643" i="1"/>
  <c r="P8643" i="1"/>
  <c r="O8643" i="1"/>
  <c r="T8642" i="1"/>
  <c r="S8642" i="1"/>
  <c r="R8642" i="1"/>
  <c r="Q8642" i="1"/>
  <c r="P8642" i="1"/>
  <c r="O8642" i="1"/>
  <c r="T8641" i="1"/>
  <c r="S8641" i="1"/>
  <c r="R8641" i="1"/>
  <c r="Q8641" i="1"/>
  <c r="P8641" i="1"/>
  <c r="O8641" i="1"/>
  <c r="T8640" i="1"/>
  <c r="S8640" i="1"/>
  <c r="R8640" i="1"/>
  <c r="Q8640" i="1"/>
  <c r="P8640" i="1"/>
  <c r="O8640" i="1"/>
  <c r="T8639" i="1"/>
  <c r="S8639" i="1"/>
  <c r="R8639" i="1"/>
  <c r="Q8639" i="1"/>
  <c r="P8639" i="1"/>
  <c r="O8639" i="1"/>
  <c r="T8638" i="1"/>
  <c r="S8638" i="1"/>
  <c r="R8638" i="1"/>
  <c r="Q8638" i="1"/>
  <c r="P8638" i="1"/>
  <c r="O8638" i="1"/>
  <c r="T8637" i="1"/>
  <c r="S8637" i="1"/>
  <c r="R8637" i="1"/>
  <c r="Q8637" i="1"/>
  <c r="P8637" i="1"/>
  <c r="O8637" i="1"/>
  <c r="T8636" i="1"/>
  <c r="S8636" i="1"/>
  <c r="R8636" i="1"/>
  <c r="Q8636" i="1"/>
  <c r="P8636" i="1"/>
  <c r="O8636" i="1"/>
  <c r="T8635" i="1"/>
  <c r="S8635" i="1"/>
  <c r="R8635" i="1"/>
  <c r="Q8635" i="1"/>
  <c r="P8635" i="1"/>
  <c r="O8635" i="1"/>
  <c r="T8634" i="1"/>
  <c r="S8634" i="1"/>
  <c r="R8634" i="1"/>
  <c r="Q8634" i="1"/>
  <c r="P8634" i="1"/>
  <c r="O8634" i="1"/>
  <c r="T8633" i="1"/>
  <c r="S8633" i="1"/>
  <c r="R8633" i="1"/>
  <c r="Q8633" i="1"/>
  <c r="P8633" i="1"/>
  <c r="O8633" i="1"/>
  <c r="T8632" i="1"/>
  <c r="S8632" i="1"/>
  <c r="R8632" i="1"/>
  <c r="Q8632" i="1"/>
  <c r="P8632" i="1"/>
  <c r="O8632" i="1"/>
  <c r="T8631" i="1"/>
  <c r="S8631" i="1"/>
  <c r="R8631" i="1"/>
  <c r="Q8631" i="1"/>
  <c r="P8631" i="1"/>
  <c r="O8631" i="1"/>
  <c r="T8630" i="1"/>
  <c r="S8630" i="1"/>
  <c r="R8630" i="1"/>
  <c r="Q8630" i="1"/>
  <c r="P8630" i="1"/>
  <c r="O8630" i="1"/>
  <c r="T8629" i="1"/>
  <c r="S8629" i="1"/>
  <c r="R8629" i="1"/>
  <c r="Q8629" i="1"/>
  <c r="P8629" i="1"/>
  <c r="O8629" i="1"/>
  <c r="T8628" i="1"/>
  <c r="S8628" i="1"/>
  <c r="R8628" i="1"/>
  <c r="Q8628" i="1"/>
  <c r="P8628" i="1"/>
  <c r="O8628" i="1"/>
  <c r="T8627" i="1"/>
  <c r="S8627" i="1"/>
  <c r="R8627" i="1"/>
  <c r="Q8627" i="1"/>
  <c r="P8627" i="1"/>
  <c r="O8627" i="1"/>
  <c r="T8626" i="1"/>
  <c r="S8626" i="1"/>
  <c r="R8626" i="1"/>
  <c r="Q8626" i="1"/>
  <c r="P8626" i="1"/>
  <c r="O8626" i="1"/>
  <c r="T8625" i="1"/>
  <c r="S8625" i="1"/>
  <c r="R8625" i="1"/>
  <c r="Q8625" i="1"/>
  <c r="P8625" i="1"/>
  <c r="O8625" i="1"/>
  <c r="T8624" i="1"/>
  <c r="S8624" i="1"/>
  <c r="R8624" i="1"/>
  <c r="Q8624" i="1"/>
  <c r="P8624" i="1"/>
  <c r="O8624" i="1"/>
  <c r="T8623" i="1"/>
  <c r="S8623" i="1"/>
  <c r="R8623" i="1"/>
  <c r="Q8623" i="1"/>
  <c r="P8623" i="1"/>
  <c r="O8623" i="1"/>
  <c r="T8622" i="1"/>
  <c r="S8622" i="1"/>
  <c r="R8622" i="1"/>
  <c r="Q8622" i="1"/>
  <c r="P8622" i="1"/>
  <c r="O8622" i="1"/>
  <c r="T8621" i="1"/>
  <c r="S8621" i="1"/>
  <c r="R8621" i="1"/>
  <c r="Q8621" i="1"/>
  <c r="P8621" i="1"/>
  <c r="O8621" i="1"/>
  <c r="T8620" i="1"/>
  <c r="S8620" i="1"/>
  <c r="R8620" i="1"/>
  <c r="Q8620" i="1"/>
  <c r="P8620" i="1"/>
  <c r="O8620" i="1"/>
  <c r="T8619" i="1"/>
  <c r="S8619" i="1"/>
  <c r="R8619" i="1"/>
  <c r="Q8619" i="1"/>
  <c r="P8619" i="1"/>
  <c r="O8619" i="1"/>
  <c r="T8618" i="1"/>
  <c r="S8618" i="1"/>
  <c r="R8618" i="1"/>
  <c r="Q8618" i="1"/>
  <c r="P8618" i="1"/>
  <c r="O8618" i="1"/>
  <c r="T8617" i="1"/>
  <c r="S8617" i="1"/>
  <c r="R8617" i="1"/>
  <c r="Q8617" i="1"/>
  <c r="P8617" i="1"/>
  <c r="O8617" i="1"/>
  <c r="T8616" i="1"/>
  <c r="S8616" i="1"/>
  <c r="R8616" i="1"/>
  <c r="Q8616" i="1"/>
  <c r="P8616" i="1"/>
  <c r="O8616" i="1"/>
  <c r="T8615" i="1"/>
  <c r="S8615" i="1"/>
  <c r="R8615" i="1"/>
  <c r="Q8615" i="1"/>
  <c r="P8615" i="1"/>
  <c r="O8615" i="1"/>
  <c r="T8614" i="1"/>
  <c r="S8614" i="1"/>
  <c r="R8614" i="1"/>
  <c r="Q8614" i="1"/>
  <c r="P8614" i="1"/>
  <c r="O8614" i="1"/>
  <c r="T8613" i="1"/>
  <c r="S8613" i="1"/>
  <c r="R8613" i="1"/>
  <c r="Q8613" i="1"/>
  <c r="P8613" i="1"/>
  <c r="O8613" i="1"/>
  <c r="T8612" i="1"/>
  <c r="S8612" i="1"/>
  <c r="R8612" i="1"/>
  <c r="Q8612" i="1"/>
  <c r="P8612" i="1"/>
  <c r="O8612" i="1"/>
  <c r="T8611" i="1"/>
  <c r="S8611" i="1"/>
  <c r="R8611" i="1"/>
  <c r="Q8611" i="1"/>
  <c r="P8611" i="1"/>
  <c r="O8611" i="1"/>
  <c r="T8610" i="1"/>
  <c r="S8610" i="1"/>
  <c r="R8610" i="1"/>
  <c r="Q8610" i="1"/>
  <c r="P8610" i="1"/>
  <c r="O8610" i="1"/>
  <c r="T8609" i="1"/>
  <c r="S8609" i="1"/>
  <c r="R8609" i="1"/>
  <c r="Q8609" i="1"/>
  <c r="P8609" i="1"/>
  <c r="O8609" i="1"/>
  <c r="T8608" i="1"/>
  <c r="S8608" i="1"/>
  <c r="R8608" i="1"/>
  <c r="Q8608" i="1"/>
  <c r="P8608" i="1"/>
  <c r="O8608" i="1"/>
  <c r="T8607" i="1"/>
  <c r="S8607" i="1"/>
  <c r="R8607" i="1"/>
  <c r="Q8607" i="1"/>
  <c r="P8607" i="1"/>
  <c r="O8607" i="1"/>
  <c r="T8606" i="1"/>
  <c r="S8606" i="1"/>
  <c r="R8606" i="1"/>
  <c r="Q8606" i="1"/>
  <c r="P8606" i="1"/>
  <c r="O8606" i="1"/>
  <c r="T8605" i="1"/>
  <c r="S8605" i="1"/>
  <c r="R8605" i="1"/>
  <c r="Q8605" i="1"/>
  <c r="P8605" i="1"/>
  <c r="O8605" i="1"/>
  <c r="T8604" i="1"/>
  <c r="S8604" i="1"/>
  <c r="R8604" i="1"/>
  <c r="Q8604" i="1"/>
  <c r="P8604" i="1"/>
  <c r="O8604" i="1"/>
  <c r="T8603" i="1"/>
  <c r="S8603" i="1"/>
  <c r="R8603" i="1"/>
  <c r="Q8603" i="1"/>
  <c r="P8603" i="1"/>
  <c r="O8603" i="1"/>
  <c r="T8602" i="1"/>
  <c r="S8602" i="1"/>
  <c r="R8602" i="1"/>
  <c r="Q8602" i="1"/>
  <c r="P8602" i="1"/>
  <c r="O8602" i="1"/>
  <c r="T8601" i="1"/>
  <c r="S8601" i="1"/>
  <c r="R8601" i="1"/>
  <c r="Q8601" i="1"/>
  <c r="P8601" i="1"/>
  <c r="O8601" i="1"/>
  <c r="T8600" i="1"/>
  <c r="S8600" i="1"/>
  <c r="R8600" i="1"/>
  <c r="Q8600" i="1"/>
  <c r="P8600" i="1"/>
  <c r="O8600" i="1"/>
  <c r="T8599" i="1"/>
  <c r="S8599" i="1"/>
  <c r="R8599" i="1"/>
  <c r="Q8599" i="1"/>
  <c r="P8599" i="1"/>
  <c r="O8599" i="1"/>
  <c r="T8598" i="1"/>
  <c r="S8598" i="1"/>
  <c r="R8598" i="1"/>
  <c r="Q8598" i="1"/>
  <c r="P8598" i="1"/>
  <c r="O8598" i="1"/>
  <c r="T8597" i="1"/>
  <c r="S8597" i="1"/>
  <c r="R8597" i="1"/>
  <c r="Q8597" i="1"/>
  <c r="P8597" i="1"/>
  <c r="O8597" i="1"/>
  <c r="T8596" i="1"/>
  <c r="S8596" i="1"/>
  <c r="R8596" i="1"/>
  <c r="Q8596" i="1"/>
  <c r="P8596" i="1"/>
  <c r="O8596" i="1"/>
  <c r="T8595" i="1"/>
  <c r="S8595" i="1"/>
  <c r="R8595" i="1"/>
  <c r="Q8595" i="1"/>
  <c r="P8595" i="1"/>
  <c r="O8595" i="1"/>
  <c r="T8594" i="1"/>
  <c r="S8594" i="1"/>
  <c r="R8594" i="1"/>
  <c r="Q8594" i="1"/>
  <c r="P8594" i="1"/>
  <c r="O8594" i="1"/>
  <c r="T8593" i="1"/>
  <c r="S8593" i="1"/>
  <c r="R8593" i="1"/>
  <c r="Q8593" i="1"/>
  <c r="P8593" i="1"/>
  <c r="O8593" i="1"/>
  <c r="T8592" i="1"/>
  <c r="S8592" i="1"/>
  <c r="R8592" i="1"/>
  <c r="Q8592" i="1"/>
  <c r="P8592" i="1"/>
  <c r="O8592" i="1"/>
  <c r="T8591" i="1"/>
  <c r="S8591" i="1"/>
  <c r="R8591" i="1"/>
  <c r="Q8591" i="1"/>
  <c r="P8591" i="1"/>
  <c r="O8591" i="1"/>
  <c r="T8590" i="1"/>
  <c r="S8590" i="1"/>
  <c r="R8590" i="1"/>
  <c r="Q8590" i="1"/>
  <c r="P8590" i="1"/>
  <c r="O8590" i="1"/>
  <c r="T8589" i="1"/>
  <c r="S8589" i="1"/>
  <c r="R8589" i="1"/>
  <c r="Q8589" i="1"/>
  <c r="P8589" i="1"/>
  <c r="O8589" i="1"/>
  <c r="T8588" i="1"/>
  <c r="S8588" i="1"/>
  <c r="R8588" i="1"/>
  <c r="Q8588" i="1"/>
  <c r="P8588" i="1"/>
  <c r="O8588" i="1"/>
  <c r="T8587" i="1"/>
  <c r="S8587" i="1"/>
  <c r="R8587" i="1"/>
  <c r="Q8587" i="1"/>
  <c r="P8587" i="1"/>
  <c r="O8587" i="1"/>
  <c r="T8586" i="1"/>
  <c r="S8586" i="1"/>
  <c r="R8586" i="1"/>
  <c r="Q8586" i="1"/>
  <c r="P8586" i="1"/>
  <c r="O8586" i="1"/>
  <c r="T8585" i="1"/>
  <c r="S8585" i="1"/>
  <c r="R8585" i="1"/>
  <c r="Q8585" i="1"/>
  <c r="P8585" i="1"/>
  <c r="O8585" i="1"/>
  <c r="T8584" i="1"/>
  <c r="S8584" i="1"/>
  <c r="R8584" i="1"/>
  <c r="Q8584" i="1"/>
  <c r="P8584" i="1"/>
  <c r="O8584" i="1"/>
  <c r="T8583" i="1"/>
  <c r="S8583" i="1"/>
  <c r="R8583" i="1"/>
  <c r="Q8583" i="1"/>
  <c r="P8583" i="1"/>
  <c r="O8583" i="1"/>
  <c r="T8582" i="1"/>
  <c r="S8582" i="1"/>
  <c r="R8582" i="1"/>
  <c r="Q8582" i="1"/>
  <c r="P8582" i="1"/>
  <c r="O8582" i="1"/>
  <c r="T8581" i="1"/>
  <c r="S8581" i="1"/>
  <c r="R8581" i="1"/>
  <c r="Q8581" i="1"/>
  <c r="P8581" i="1"/>
  <c r="O8581" i="1"/>
  <c r="T8580" i="1"/>
  <c r="S8580" i="1"/>
  <c r="R8580" i="1"/>
  <c r="Q8580" i="1"/>
  <c r="P8580" i="1"/>
  <c r="O8580" i="1"/>
  <c r="T8579" i="1"/>
  <c r="S8579" i="1"/>
  <c r="R8579" i="1"/>
  <c r="Q8579" i="1"/>
  <c r="P8579" i="1"/>
  <c r="O8579" i="1"/>
  <c r="T8578" i="1"/>
  <c r="S8578" i="1"/>
  <c r="R8578" i="1"/>
  <c r="Q8578" i="1"/>
  <c r="P8578" i="1"/>
  <c r="O8578" i="1"/>
  <c r="T8577" i="1"/>
  <c r="S8577" i="1"/>
  <c r="R8577" i="1"/>
  <c r="Q8577" i="1"/>
  <c r="P8577" i="1"/>
  <c r="O8577" i="1"/>
  <c r="T8576" i="1"/>
  <c r="S8576" i="1"/>
  <c r="R8576" i="1"/>
  <c r="Q8576" i="1"/>
  <c r="P8576" i="1"/>
  <c r="O8576" i="1"/>
  <c r="T8575" i="1"/>
  <c r="S8575" i="1"/>
  <c r="R8575" i="1"/>
  <c r="Q8575" i="1"/>
  <c r="P8575" i="1"/>
  <c r="O8575" i="1"/>
  <c r="T8574" i="1"/>
  <c r="S8574" i="1"/>
  <c r="R8574" i="1"/>
  <c r="Q8574" i="1"/>
  <c r="P8574" i="1"/>
  <c r="O8574" i="1"/>
  <c r="T8573" i="1"/>
  <c r="S8573" i="1"/>
  <c r="R8573" i="1"/>
  <c r="Q8573" i="1"/>
  <c r="P8573" i="1"/>
  <c r="O8573" i="1"/>
  <c r="T8572" i="1"/>
  <c r="S8572" i="1"/>
  <c r="R8572" i="1"/>
  <c r="Q8572" i="1"/>
  <c r="P8572" i="1"/>
  <c r="O8572" i="1"/>
  <c r="T8571" i="1"/>
  <c r="S8571" i="1"/>
  <c r="R8571" i="1"/>
  <c r="Q8571" i="1"/>
  <c r="P8571" i="1"/>
  <c r="O8571" i="1"/>
  <c r="T8570" i="1"/>
  <c r="S8570" i="1"/>
  <c r="R8570" i="1"/>
  <c r="Q8570" i="1"/>
  <c r="P8570" i="1"/>
  <c r="O8570" i="1"/>
  <c r="T8569" i="1"/>
  <c r="S8569" i="1"/>
  <c r="R8569" i="1"/>
  <c r="Q8569" i="1"/>
  <c r="P8569" i="1"/>
  <c r="O8569" i="1"/>
  <c r="T8568" i="1"/>
  <c r="S8568" i="1"/>
  <c r="R8568" i="1"/>
  <c r="Q8568" i="1"/>
  <c r="P8568" i="1"/>
  <c r="O8568" i="1"/>
  <c r="T8567" i="1"/>
  <c r="S8567" i="1"/>
  <c r="R8567" i="1"/>
  <c r="Q8567" i="1"/>
  <c r="P8567" i="1"/>
  <c r="O8567" i="1"/>
  <c r="T8566" i="1"/>
  <c r="S8566" i="1"/>
  <c r="R8566" i="1"/>
  <c r="Q8566" i="1"/>
  <c r="P8566" i="1"/>
  <c r="O8566" i="1"/>
  <c r="T8565" i="1"/>
  <c r="S8565" i="1"/>
  <c r="R8565" i="1"/>
  <c r="Q8565" i="1"/>
  <c r="P8565" i="1"/>
  <c r="O8565" i="1"/>
  <c r="T8564" i="1"/>
  <c r="S8564" i="1"/>
  <c r="R8564" i="1"/>
  <c r="Q8564" i="1"/>
  <c r="P8564" i="1"/>
  <c r="O8564" i="1"/>
  <c r="T8563" i="1"/>
  <c r="S8563" i="1"/>
  <c r="R8563" i="1"/>
  <c r="Q8563" i="1"/>
  <c r="P8563" i="1"/>
  <c r="O8563" i="1"/>
  <c r="T8562" i="1"/>
  <c r="S8562" i="1"/>
  <c r="R8562" i="1"/>
  <c r="Q8562" i="1"/>
  <c r="P8562" i="1"/>
  <c r="O8562" i="1"/>
  <c r="T8561" i="1"/>
  <c r="S8561" i="1"/>
  <c r="R8561" i="1"/>
  <c r="Q8561" i="1"/>
  <c r="P8561" i="1"/>
  <c r="O8561" i="1"/>
  <c r="T8560" i="1"/>
  <c r="S8560" i="1"/>
  <c r="R8560" i="1"/>
  <c r="Q8560" i="1"/>
  <c r="P8560" i="1"/>
  <c r="O8560" i="1"/>
  <c r="T8559" i="1"/>
  <c r="S8559" i="1"/>
  <c r="R8559" i="1"/>
  <c r="Q8559" i="1"/>
  <c r="P8559" i="1"/>
  <c r="O8559" i="1"/>
  <c r="T8558" i="1"/>
  <c r="S8558" i="1"/>
  <c r="R8558" i="1"/>
  <c r="Q8558" i="1"/>
  <c r="P8558" i="1"/>
  <c r="O8558" i="1"/>
  <c r="T8557" i="1"/>
  <c r="S8557" i="1"/>
  <c r="R8557" i="1"/>
  <c r="Q8557" i="1"/>
  <c r="P8557" i="1"/>
  <c r="O8557" i="1"/>
  <c r="T8556" i="1"/>
  <c r="S8556" i="1"/>
  <c r="R8556" i="1"/>
  <c r="Q8556" i="1"/>
  <c r="P8556" i="1"/>
  <c r="O8556" i="1"/>
  <c r="T8555" i="1"/>
  <c r="S8555" i="1"/>
  <c r="R8555" i="1"/>
  <c r="Q8555" i="1"/>
  <c r="P8555" i="1"/>
  <c r="O8555" i="1"/>
  <c r="T8554" i="1"/>
  <c r="S8554" i="1"/>
  <c r="R8554" i="1"/>
  <c r="Q8554" i="1"/>
  <c r="P8554" i="1"/>
  <c r="O8554" i="1"/>
  <c r="T8553" i="1"/>
  <c r="S8553" i="1"/>
  <c r="R8553" i="1"/>
  <c r="Q8553" i="1"/>
  <c r="P8553" i="1"/>
  <c r="O8553" i="1"/>
  <c r="T8552" i="1"/>
  <c r="S8552" i="1"/>
  <c r="R8552" i="1"/>
  <c r="Q8552" i="1"/>
  <c r="P8552" i="1"/>
  <c r="O8552" i="1"/>
  <c r="T8551" i="1"/>
  <c r="S8551" i="1"/>
  <c r="R8551" i="1"/>
  <c r="Q8551" i="1"/>
  <c r="P8551" i="1"/>
  <c r="O8551" i="1"/>
  <c r="T8550" i="1"/>
  <c r="S8550" i="1"/>
  <c r="R8550" i="1"/>
  <c r="Q8550" i="1"/>
  <c r="P8550" i="1"/>
  <c r="O8550" i="1"/>
  <c r="T8549" i="1"/>
  <c r="S8549" i="1"/>
  <c r="R8549" i="1"/>
  <c r="Q8549" i="1"/>
  <c r="P8549" i="1"/>
  <c r="O8549" i="1"/>
  <c r="T8548" i="1"/>
  <c r="S8548" i="1"/>
  <c r="R8548" i="1"/>
  <c r="Q8548" i="1"/>
  <c r="P8548" i="1"/>
  <c r="O8548" i="1"/>
  <c r="T8547" i="1"/>
  <c r="S8547" i="1"/>
  <c r="R8547" i="1"/>
  <c r="Q8547" i="1"/>
  <c r="P8547" i="1"/>
  <c r="O8547" i="1"/>
  <c r="T8546" i="1"/>
  <c r="S8546" i="1"/>
  <c r="R8546" i="1"/>
  <c r="Q8546" i="1"/>
  <c r="P8546" i="1"/>
  <c r="O8546" i="1"/>
  <c r="T8545" i="1"/>
  <c r="S8545" i="1"/>
  <c r="R8545" i="1"/>
  <c r="Q8545" i="1"/>
  <c r="P8545" i="1"/>
  <c r="O8545" i="1"/>
  <c r="T8544" i="1"/>
  <c r="S8544" i="1"/>
  <c r="R8544" i="1"/>
  <c r="Q8544" i="1"/>
  <c r="P8544" i="1"/>
  <c r="O8544" i="1"/>
  <c r="T8543" i="1"/>
  <c r="S8543" i="1"/>
  <c r="R8543" i="1"/>
  <c r="Q8543" i="1"/>
  <c r="P8543" i="1"/>
  <c r="O8543" i="1"/>
  <c r="T8542" i="1"/>
  <c r="S8542" i="1"/>
  <c r="R8542" i="1"/>
  <c r="Q8542" i="1"/>
  <c r="P8542" i="1"/>
  <c r="O8542" i="1"/>
  <c r="T8541" i="1"/>
  <c r="S8541" i="1"/>
  <c r="R8541" i="1"/>
  <c r="Q8541" i="1"/>
  <c r="P8541" i="1"/>
  <c r="O8541" i="1"/>
  <c r="T8540" i="1"/>
  <c r="S8540" i="1"/>
  <c r="R8540" i="1"/>
  <c r="Q8540" i="1"/>
  <c r="P8540" i="1"/>
  <c r="O8540" i="1"/>
  <c r="T8539" i="1"/>
  <c r="S8539" i="1"/>
  <c r="R8539" i="1"/>
  <c r="Q8539" i="1"/>
  <c r="P8539" i="1"/>
  <c r="O8539" i="1"/>
  <c r="T8538" i="1"/>
  <c r="S8538" i="1"/>
  <c r="R8538" i="1"/>
  <c r="Q8538" i="1"/>
  <c r="P8538" i="1"/>
  <c r="O8538" i="1"/>
  <c r="T8537" i="1"/>
  <c r="S8537" i="1"/>
  <c r="R8537" i="1"/>
  <c r="Q8537" i="1"/>
  <c r="P8537" i="1"/>
  <c r="O8537" i="1"/>
  <c r="T8536" i="1"/>
  <c r="S8536" i="1"/>
  <c r="R8536" i="1"/>
  <c r="Q8536" i="1"/>
  <c r="P8536" i="1"/>
  <c r="O8536" i="1"/>
  <c r="T8535" i="1"/>
  <c r="S8535" i="1"/>
  <c r="R8535" i="1"/>
  <c r="Q8535" i="1"/>
  <c r="P8535" i="1"/>
  <c r="O8535" i="1"/>
  <c r="T8534" i="1"/>
  <c r="S8534" i="1"/>
  <c r="R8534" i="1"/>
  <c r="Q8534" i="1"/>
  <c r="P8534" i="1"/>
  <c r="O8534" i="1"/>
  <c r="T8533" i="1"/>
  <c r="S8533" i="1"/>
  <c r="R8533" i="1"/>
  <c r="Q8533" i="1"/>
  <c r="P8533" i="1"/>
  <c r="O8533" i="1"/>
  <c r="T8532" i="1"/>
  <c r="S8532" i="1"/>
  <c r="R8532" i="1"/>
  <c r="Q8532" i="1"/>
  <c r="P8532" i="1"/>
  <c r="O8532" i="1"/>
  <c r="T8531" i="1"/>
  <c r="S8531" i="1"/>
  <c r="R8531" i="1"/>
  <c r="Q8531" i="1"/>
  <c r="P8531" i="1"/>
  <c r="O8531" i="1"/>
  <c r="T8530" i="1"/>
  <c r="S8530" i="1"/>
  <c r="R8530" i="1"/>
  <c r="Q8530" i="1"/>
  <c r="P8530" i="1"/>
  <c r="O8530" i="1"/>
  <c r="T8529" i="1"/>
  <c r="S8529" i="1"/>
  <c r="R8529" i="1"/>
  <c r="Q8529" i="1"/>
  <c r="P8529" i="1"/>
  <c r="O8529" i="1"/>
  <c r="T8528" i="1"/>
  <c r="S8528" i="1"/>
  <c r="R8528" i="1"/>
  <c r="Q8528" i="1"/>
  <c r="P8528" i="1"/>
  <c r="O8528" i="1"/>
  <c r="T8527" i="1"/>
  <c r="S8527" i="1"/>
  <c r="R8527" i="1"/>
  <c r="Q8527" i="1"/>
  <c r="P8527" i="1"/>
  <c r="O8527" i="1"/>
  <c r="T8526" i="1"/>
  <c r="S8526" i="1"/>
  <c r="R8526" i="1"/>
  <c r="Q8526" i="1"/>
  <c r="P8526" i="1"/>
  <c r="O8526" i="1"/>
  <c r="T8525" i="1"/>
  <c r="S8525" i="1"/>
  <c r="R8525" i="1"/>
  <c r="Q8525" i="1"/>
  <c r="P8525" i="1"/>
  <c r="O8525" i="1"/>
  <c r="T8524" i="1"/>
  <c r="S8524" i="1"/>
  <c r="R8524" i="1"/>
  <c r="Q8524" i="1"/>
  <c r="P8524" i="1"/>
  <c r="O8524" i="1"/>
  <c r="T8523" i="1"/>
  <c r="S8523" i="1"/>
  <c r="R8523" i="1"/>
  <c r="Q8523" i="1"/>
  <c r="P8523" i="1"/>
  <c r="O8523" i="1"/>
  <c r="T8522" i="1"/>
  <c r="S8522" i="1"/>
  <c r="R8522" i="1"/>
  <c r="Q8522" i="1"/>
  <c r="P8522" i="1"/>
  <c r="O8522" i="1"/>
  <c r="T8521" i="1"/>
  <c r="S8521" i="1"/>
  <c r="R8521" i="1"/>
  <c r="Q8521" i="1"/>
  <c r="P8521" i="1"/>
  <c r="O8521" i="1"/>
  <c r="T8520" i="1"/>
  <c r="S8520" i="1"/>
  <c r="R8520" i="1"/>
  <c r="Q8520" i="1"/>
  <c r="P8520" i="1"/>
  <c r="O8520" i="1"/>
  <c r="T8519" i="1"/>
  <c r="S8519" i="1"/>
  <c r="R8519" i="1"/>
  <c r="Q8519" i="1"/>
  <c r="P8519" i="1"/>
  <c r="O8519" i="1"/>
  <c r="T8518" i="1"/>
  <c r="S8518" i="1"/>
  <c r="R8518" i="1"/>
  <c r="Q8518" i="1"/>
  <c r="P8518" i="1"/>
  <c r="O8518" i="1"/>
  <c r="T8517" i="1"/>
  <c r="S8517" i="1"/>
  <c r="R8517" i="1"/>
  <c r="Q8517" i="1"/>
  <c r="P8517" i="1"/>
  <c r="O8517" i="1"/>
  <c r="T8516" i="1"/>
  <c r="S8516" i="1"/>
  <c r="R8516" i="1"/>
  <c r="Q8516" i="1"/>
  <c r="P8516" i="1"/>
  <c r="O8516" i="1"/>
  <c r="T8515" i="1"/>
  <c r="S8515" i="1"/>
  <c r="R8515" i="1"/>
  <c r="Q8515" i="1"/>
  <c r="P8515" i="1"/>
  <c r="O8515" i="1"/>
  <c r="T8514" i="1"/>
  <c r="S8514" i="1"/>
  <c r="R8514" i="1"/>
  <c r="Q8514" i="1"/>
  <c r="P8514" i="1"/>
  <c r="O8514" i="1"/>
  <c r="T8513" i="1"/>
  <c r="S8513" i="1"/>
  <c r="R8513" i="1"/>
  <c r="Q8513" i="1"/>
  <c r="P8513" i="1"/>
  <c r="O8513" i="1"/>
  <c r="T8512" i="1"/>
  <c r="S8512" i="1"/>
  <c r="R8512" i="1"/>
  <c r="Q8512" i="1"/>
  <c r="P8512" i="1"/>
  <c r="O8512" i="1"/>
  <c r="T8511" i="1"/>
  <c r="S8511" i="1"/>
  <c r="R8511" i="1"/>
  <c r="Q8511" i="1"/>
  <c r="P8511" i="1"/>
  <c r="O8511" i="1"/>
  <c r="T8510" i="1"/>
  <c r="S8510" i="1"/>
  <c r="R8510" i="1"/>
  <c r="Q8510" i="1"/>
  <c r="P8510" i="1"/>
  <c r="O8510" i="1"/>
  <c r="T8509" i="1"/>
  <c r="S8509" i="1"/>
  <c r="R8509" i="1"/>
  <c r="Q8509" i="1"/>
  <c r="P8509" i="1"/>
  <c r="O8509" i="1"/>
  <c r="T8508" i="1"/>
  <c r="S8508" i="1"/>
  <c r="R8508" i="1"/>
  <c r="Q8508" i="1"/>
  <c r="P8508" i="1"/>
  <c r="O8508" i="1"/>
  <c r="T8507" i="1"/>
  <c r="S8507" i="1"/>
  <c r="R8507" i="1"/>
  <c r="Q8507" i="1"/>
  <c r="P8507" i="1"/>
  <c r="O8507" i="1"/>
  <c r="T8506" i="1"/>
  <c r="S8506" i="1"/>
  <c r="R8506" i="1"/>
  <c r="Q8506" i="1"/>
  <c r="P8506" i="1"/>
  <c r="O8506" i="1"/>
  <c r="T8505" i="1"/>
  <c r="S8505" i="1"/>
  <c r="R8505" i="1"/>
  <c r="Q8505" i="1"/>
  <c r="P8505" i="1"/>
  <c r="O8505" i="1"/>
  <c r="T8504" i="1"/>
  <c r="S8504" i="1"/>
  <c r="R8504" i="1"/>
  <c r="Q8504" i="1"/>
  <c r="P8504" i="1"/>
  <c r="O8504" i="1"/>
  <c r="T8503" i="1"/>
  <c r="S8503" i="1"/>
  <c r="R8503" i="1"/>
  <c r="Q8503" i="1"/>
  <c r="P8503" i="1"/>
  <c r="O8503" i="1"/>
  <c r="T8502" i="1"/>
  <c r="S8502" i="1"/>
  <c r="R8502" i="1"/>
  <c r="Q8502" i="1"/>
  <c r="P8502" i="1"/>
  <c r="O8502" i="1"/>
  <c r="T8501" i="1"/>
  <c r="S8501" i="1"/>
  <c r="R8501" i="1"/>
  <c r="Q8501" i="1"/>
  <c r="P8501" i="1"/>
  <c r="O8501" i="1"/>
  <c r="T8500" i="1"/>
  <c r="S8500" i="1"/>
  <c r="R8500" i="1"/>
  <c r="Q8500" i="1"/>
  <c r="P8500" i="1"/>
  <c r="O8500" i="1"/>
  <c r="T8499" i="1"/>
  <c r="S8499" i="1"/>
  <c r="R8499" i="1"/>
  <c r="Q8499" i="1"/>
  <c r="P8499" i="1"/>
  <c r="O8499" i="1"/>
  <c r="T8498" i="1"/>
  <c r="S8498" i="1"/>
  <c r="R8498" i="1"/>
  <c r="Q8498" i="1"/>
  <c r="P8498" i="1"/>
  <c r="O8498" i="1"/>
  <c r="T8497" i="1"/>
  <c r="S8497" i="1"/>
  <c r="R8497" i="1"/>
  <c r="Q8497" i="1"/>
  <c r="P8497" i="1"/>
  <c r="O8497" i="1"/>
  <c r="T8496" i="1"/>
  <c r="S8496" i="1"/>
  <c r="R8496" i="1"/>
  <c r="Q8496" i="1"/>
  <c r="P8496" i="1"/>
  <c r="O8496" i="1"/>
  <c r="T8495" i="1"/>
  <c r="S8495" i="1"/>
  <c r="R8495" i="1"/>
  <c r="Q8495" i="1"/>
  <c r="P8495" i="1"/>
  <c r="O8495" i="1"/>
  <c r="T8494" i="1"/>
  <c r="S8494" i="1"/>
  <c r="R8494" i="1"/>
  <c r="Q8494" i="1"/>
  <c r="P8494" i="1"/>
  <c r="O8494" i="1"/>
  <c r="T8493" i="1"/>
  <c r="S8493" i="1"/>
  <c r="R8493" i="1"/>
  <c r="Q8493" i="1"/>
  <c r="P8493" i="1"/>
  <c r="O8493" i="1"/>
  <c r="T8492" i="1"/>
  <c r="S8492" i="1"/>
  <c r="R8492" i="1"/>
  <c r="Q8492" i="1"/>
  <c r="P8492" i="1"/>
  <c r="O8492" i="1"/>
  <c r="T8491" i="1"/>
  <c r="S8491" i="1"/>
  <c r="R8491" i="1"/>
  <c r="Q8491" i="1"/>
  <c r="P8491" i="1"/>
  <c r="O8491" i="1"/>
  <c r="T8490" i="1"/>
  <c r="S8490" i="1"/>
  <c r="R8490" i="1"/>
  <c r="Q8490" i="1"/>
  <c r="P8490" i="1"/>
  <c r="O8490" i="1"/>
  <c r="T8489" i="1"/>
  <c r="S8489" i="1"/>
  <c r="R8489" i="1"/>
  <c r="Q8489" i="1"/>
  <c r="P8489" i="1"/>
  <c r="O8489" i="1"/>
  <c r="T8488" i="1"/>
  <c r="S8488" i="1"/>
  <c r="R8488" i="1"/>
  <c r="Q8488" i="1"/>
  <c r="P8488" i="1"/>
  <c r="O8488" i="1"/>
  <c r="T8487" i="1"/>
  <c r="S8487" i="1"/>
  <c r="R8487" i="1"/>
  <c r="Q8487" i="1"/>
  <c r="P8487" i="1"/>
  <c r="O8487" i="1"/>
  <c r="T8486" i="1"/>
  <c r="S8486" i="1"/>
  <c r="R8486" i="1"/>
  <c r="Q8486" i="1"/>
  <c r="P8486" i="1"/>
  <c r="O8486" i="1"/>
  <c r="T8485" i="1"/>
  <c r="S8485" i="1"/>
  <c r="R8485" i="1"/>
  <c r="Q8485" i="1"/>
  <c r="P8485" i="1"/>
  <c r="O8485" i="1"/>
  <c r="T8484" i="1"/>
  <c r="S8484" i="1"/>
  <c r="R8484" i="1"/>
  <c r="Q8484" i="1"/>
  <c r="P8484" i="1"/>
  <c r="O8484" i="1"/>
  <c r="T8483" i="1"/>
  <c r="S8483" i="1"/>
  <c r="R8483" i="1"/>
  <c r="Q8483" i="1"/>
  <c r="P8483" i="1"/>
  <c r="O8483" i="1"/>
  <c r="T8482" i="1"/>
  <c r="S8482" i="1"/>
  <c r="R8482" i="1"/>
  <c r="Q8482" i="1"/>
  <c r="P8482" i="1"/>
  <c r="O8482" i="1"/>
  <c r="T8481" i="1"/>
  <c r="S8481" i="1"/>
  <c r="R8481" i="1"/>
  <c r="Q8481" i="1"/>
  <c r="P8481" i="1"/>
  <c r="O8481" i="1"/>
  <c r="T8480" i="1"/>
  <c r="S8480" i="1"/>
  <c r="R8480" i="1"/>
  <c r="Q8480" i="1"/>
  <c r="P8480" i="1"/>
  <c r="O8480" i="1"/>
  <c r="T8479" i="1"/>
  <c r="S8479" i="1"/>
  <c r="R8479" i="1"/>
  <c r="Q8479" i="1"/>
  <c r="P8479" i="1"/>
  <c r="O8479" i="1"/>
  <c r="T8478" i="1"/>
  <c r="S8478" i="1"/>
  <c r="R8478" i="1"/>
  <c r="Q8478" i="1"/>
  <c r="P8478" i="1"/>
  <c r="O8478" i="1"/>
  <c r="T8477" i="1"/>
  <c r="S8477" i="1"/>
  <c r="R8477" i="1"/>
  <c r="Q8477" i="1"/>
  <c r="P8477" i="1"/>
  <c r="O8477" i="1"/>
  <c r="T8476" i="1"/>
  <c r="S8476" i="1"/>
  <c r="R8476" i="1"/>
  <c r="Q8476" i="1"/>
  <c r="P8476" i="1"/>
  <c r="O8476" i="1"/>
  <c r="T8475" i="1"/>
  <c r="S8475" i="1"/>
  <c r="R8475" i="1"/>
  <c r="Q8475" i="1"/>
  <c r="P8475" i="1"/>
  <c r="O8475" i="1"/>
  <c r="T8474" i="1"/>
  <c r="S8474" i="1"/>
  <c r="R8474" i="1"/>
  <c r="Q8474" i="1"/>
  <c r="P8474" i="1"/>
  <c r="O8474" i="1"/>
  <c r="T8473" i="1"/>
  <c r="S8473" i="1"/>
  <c r="R8473" i="1"/>
  <c r="Q8473" i="1"/>
  <c r="P8473" i="1"/>
  <c r="O8473" i="1"/>
  <c r="T8472" i="1"/>
  <c r="S8472" i="1"/>
  <c r="R8472" i="1"/>
  <c r="Q8472" i="1"/>
  <c r="P8472" i="1"/>
  <c r="O8472" i="1"/>
  <c r="T8471" i="1"/>
  <c r="S8471" i="1"/>
  <c r="R8471" i="1"/>
  <c r="Q8471" i="1"/>
  <c r="P8471" i="1"/>
  <c r="O8471" i="1"/>
  <c r="T8470" i="1"/>
  <c r="S8470" i="1"/>
  <c r="R8470" i="1"/>
  <c r="Q8470" i="1"/>
  <c r="P8470" i="1"/>
  <c r="O8470" i="1"/>
  <c r="T8469" i="1"/>
  <c r="S8469" i="1"/>
  <c r="R8469" i="1"/>
  <c r="Q8469" i="1"/>
  <c r="P8469" i="1"/>
  <c r="O8469" i="1"/>
  <c r="T8468" i="1"/>
  <c r="S8468" i="1"/>
  <c r="R8468" i="1"/>
  <c r="Q8468" i="1"/>
  <c r="P8468" i="1"/>
  <c r="O8468" i="1"/>
  <c r="T8467" i="1"/>
  <c r="S8467" i="1"/>
  <c r="R8467" i="1"/>
  <c r="Q8467" i="1"/>
  <c r="P8467" i="1"/>
  <c r="O8467" i="1"/>
  <c r="T8466" i="1"/>
  <c r="S8466" i="1"/>
  <c r="R8466" i="1"/>
  <c r="Q8466" i="1"/>
  <c r="P8466" i="1"/>
  <c r="O8466" i="1"/>
  <c r="T8465" i="1"/>
  <c r="S8465" i="1"/>
  <c r="R8465" i="1"/>
  <c r="Q8465" i="1"/>
  <c r="P8465" i="1"/>
  <c r="O8465" i="1"/>
  <c r="T8464" i="1"/>
  <c r="S8464" i="1"/>
  <c r="R8464" i="1"/>
  <c r="Q8464" i="1"/>
  <c r="P8464" i="1"/>
  <c r="O8464" i="1"/>
  <c r="T8463" i="1"/>
  <c r="S8463" i="1"/>
  <c r="R8463" i="1"/>
  <c r="Q8463" i="1"/>
  <c r="P8463" i="1"/>
  <c r="O8463" i="1"/>
  <c r="T8462" i="1"/>
  <c r="S8462" i="1"/>
  <c r="R8462" i="1"/>
  <c r="Q8462" i="1"/>
  <c r="P8462" i="1"/>
  <c r="O8462" i="1"/>
  <c r="T8461" i="1"/>
  <c r="S8461" i="1"/>
  <c r="R8461" i="1"/>
  <c r="Q8461" i="1"/>
  <c r="P8461" i="1"/>
  <c r="O8461" i="1"/>
  <c r="T8460" i="1"/>
  <c r="S8460" i="1"/>
  <c r="R8460" i="1"/>
  <c r="Q8460" i="1"/>
  <c r="P8460" i="1"/>
  <c r="O8460" i="1"/>
  <c r="T8459" i="1"/>
  <c r="S8459" i="1"/>
  <c r="R8459" i="1"/>
  <c r="Q8459" i="1"/>
  <c r="P8459" i="1"/>
  <c r="O8459" i="1"/>
  <c r="T8458" i="1"/>
  <c r="S8458" i="1"/>
  <c r="R8458" i="1"/>
  <c r="Q8458" i="1"/>
  <c r="P8458" i="1"/>
  <c r="O8458" i="1"/>
  <c r="T8457" i="1"/>
  <c r="S8457" i="1"/>
  <c r="R8457" i="1"/>
  <c r="Q8457" i="1"/>
  <c r="P8457" i="1"/>
  <c r="O8457" i="1"/>
  <c r="T8456" i="1"/>
  <c r="S8456" i="1"/>
  <c r="R8456" i="1"/>
  <c r="Q8456" i="1"/>
  <c r="P8456" i="1"/>
  <c r="O8456" i="1"/>
  <c r="T8455" i="1"/>
  <c r="S8455" i="1"/>
  <c r="R8455" i="1"/>
  <c r="Q8455" i="1"/>
  <c r="P8455" i="1"/>
  <c r="O8455" i="1"/>
  <c r="T8454" i="1"/>
  <c r="S8454" i="1"/>
  <c r="R8454" i="1"/>
  <c r="Q8454" i="1"/>
  <c r="P8454" i="1"/>
  <c r="O8454" i="1"/>
  <c r="T8453" i="1"/>
  <c r="S8453" i="1"/>
  <c r="R8453" i="1"/>
  <c r="Q8453" i="1"/>
  <c r="P8453" i="1"/>
  <c r="O8453" i="1"/>
  <c r="T8452" i="1"/>
  <c r="S8452" i="1"/>
  <c r="R8452" i="1"/>
  <c r="Q8452" i="1"/>
  <c r="P8452" i="1"/>
  <c r="O8452" i="1"/>
  <c r="T8451" i="1"/>
  <c r="S8451" i="1"/>
  <c r="R8451" i="1"/>
  <c r="Q8451" i="1"/>
  <c r="P8451" i="1"/>
  <c r="O8451" i="1"/>
  <c r="T8450" i="1"/>
  <c r="S8450" i="1"/>
  <c r="R8450" i="1"/>
  <c r="Q8450" i="1"/>
  <c r="P8450" i="1"/>
  <c r="O8450" i="1"/>
  <c r="T8449" i="1"/>
  <c r="S8449" i="1"/>
  <c r="R8449" i="1"/>
  <c r="Q8449" i="1"/>
  <c r="P8449" i="1"/>
  <c r="O8449" i="1"/>
  <c r="T8448" i="1"/>
  <c r="S8448" i="1"/>
  <c r="R8448" i="1"/>
  <c r="Q8448" i="1"/>
  <c r="P8448" i="1"/>
  <c r="O8448" i="1"/>
  <c r="T8447" i="1"/>
  <c r="S8447" i="1"/>
  <c r="R8447" i="1"/>
  <c r="Q8447" i="1"/>
  <c r="P8447" i="1"/>
  <c r="O8447" i="1"/>
  <c r="T8446" i="1"/>
  <c r="S8446" i="1"/>
  <c r="R8446" i="1"/>
  <c r="Q8446" i="1"/>
  <c r="P8446" i="1"/>
  <c r="O8446" i="1"/>
  <c r="T8445" i="1"/>
  <c r="S8445" i="1"/>
  <c r="R8445" i="1"/>
  <c r="Q8445" i="1"/>
  <c r="P8445" i="1"/>
  <c r="O8445" i="1"/>
  <c r="T8444" i="1"/>
  <c r="S8444" i="1"/>
  <c r="R8444" i="1"/>
  <c r="Q8444" i="1"/>
  <c r="P8444" i="1"/>
  <c r="O8444" i="1"/>
  <c r="T8443" i="1"/>
  <c r="S8443" i="1"/>
  <c r="R8443" i="1"/>
  <c r="Q8443" i="1"/>
  <c r="P8443" i="1"/>
  <c r="O8443" i="1"/>
  <c r="T8442" i="1"/>
  <c r="S8442" i="1"/>
  <c r="R8442" i="1"/>
  <c r="Q8442" i="1"/>
  <c r="P8442" i="1"/>
  <c r="O8442" i="1"/>
  <c r="T8441" i="1"/>
  <c r="S8441" i="1"/>
  <c r="R8441" i="1"/>
  <c r="Q8441" i="1"/>
  <c r="P8441" i="1"/>
  <c r="O8441" i="1"/>
  <c r="T8440" i="1"/>
  <c r="S8440" i="1"/>
  <c r="R8440" i="1"/>
  <c r="Q8440" i="1"/>
  <c r="P8440" i="1"/>
  <c r="O8440" i="1"/>
  <c r="T8439" i="1"/>
  <c r="S8439" i="1"/>
  <c r="R8439" i="1"/>
  <c r="Q8439" i="1"/>
  <c r="P8439" i="1"/>
  <c r="O8439" i="1"/>
  <c r="T8438" i="1"/>
  <c r="S8438" i="1"/>
  <c r="R8438" i="1"/>
  <c r="Q8438" i="1"/>
  <c r="P8438" i="1"/>
  <c r="O8438" i="1"/>
  <c r="T8437" i="1"/>
  <c r="S8437" i="1"/>
  <c r="R8437" i="1"/>
  <c r="Q8437" i="1"/>
  <c r="P8437" i="1"/>
  <c r="O8437" i="1"/>
  <c r="T8436" i="1"/>
  <c r="S8436" i="1"/>
  <c r="R8436" i="1"/>
  <c r="Q8436" i="1"/>
  <c r="P8436" i="1"/>
  <c r="O8436" i="1"/>
  <c r="T8435" i="1"/>
  <c r="S8435" i="1"/>
  <c r="R8435" i="1"/>
  <c r="Q8435" i="1"/>
  <c r="P8435" i="1"/>
  <c r="O8435" i="1"/>
  <c r="T8434" i="1"/>
  <c r="S8434" i="1"/>
  <c r="R8434" i="1"/>
  <c r="Q8434" i="1"/>
  <c r="P8434" i="1"/>
  <c r="O8434" i="1"/>
  <c r="T8433" i="1"/>
  <c r="S8433" i="1"/>
  <c r="R8433" i="1"/>
  <c r="Q8433" i="1"/>
  <c r="P8433" i="1"/>
  <c r="O8433" i="1"/>
  <c r="T8432" i="1"/>
  <c r="S8432" i="1"/>
  <c r="R8432" i="1"/>
  <c r="Q8432" i="1"/>
  <c r="P8432" i="1"/>
  <c r="O8432" i="1"/>
  <c r="T8431" i="1"/>
  <c r="S8431" i="1"/>
  <c r="R8431" i="1"/>
  <c r="Q8431" i="1"/>
  <c r="P8431" i="1"/>
  <c r="O8431" i="1"/>
  <c r="T8430" i="1"/>
  <c r="S8430" i="1"/>
  <c r="R8430" i="1"/>
  <c r="Q8430" i="1"/>
  <c r="P8430" i="1"/>
  <c r="O8430" i="1"/>
  <c r="T8429" i="1"/>
  <c r="S8429" i="1"/>
  <c r="R8429" i="1"/>
  <c r="Q8429" i="1"/>
  <c r="P8429" i="1"/>
  <c r="O8429" i="1"/>
  <c r="T8428" i="1"/>
  <c r="S8428" i="1"/>
  <c r="R8428" i="1"/>
  <c r="Q8428" i="1"/>
  <c r="P8428" i="1"/>
  <c r="O8428" i="1"/>
  <c r="T8427" i="1"/>
  <c r="S8427" i="1"/>
  <c r="R8427" i="1"/>
  <c r="Q8427" i="1"/>
  <c r="P8427" i="1"/>
  <c r="O8427" i="1"/>
  <c r="T8426" i="1"/>
  <c r="S8426" i="1"/>
  <c r="R8426" i="1"/>
  <c r="Q8426" i="1"/>
  <c r="P8426" i="1"/>
  <c r="O8426" i="1"/>
  <c r="T8425" i="1"/>
  <c r="S8425" i="1"/>
  <c r="R8425" i="1"/>
  <c r="Q8425" i="1"/>
  <c r="P8425" i="1"/>
  <c r="O8425" i="1"/>
  <c r="T8424" i="1"/>
  <c r="S8424" i="1"/>
  <c r="R8424" i="1"/>
  <c r="Q8424" i="1"/>
  <c r="P8424" i="1"/>
  <c r="O8424" i="1"/>
  <c r="T8423" i="1"/>
  <c r="S8423" i="1"/>
  <c r="R8423" i="1"/>
  <c r="Q8423" i="1"/>
  <c r="P8423" i="1"/>
  <c r="O8423" i="1"/>
  <c r="T8422" i="1"/>
  <c r="S8422" i="1"/>
  <c r="R8422" i="1"/>
  <c r="Q8422" i="1"/>
  <c r="P8422" i="1"/>
  <c r="O8422" i="1"/>
  <c r="T8421" i="1"/>
  <c r="S8421" i="1"/>
  <c r="R8421" i="1"/>
  <c r="Q8421" i="1"/>
  <c r="P8421" i="1"/>
  <c r="O8421" i="1"/>
  <c r="T8420" i="1"/>
  <c r="S8420" i="1"/>
  <c r="R8420" i="1"/>
  <c r="Q8420" i="1"/>
  <c r="P8420" i="1"/>
  <c r="O8420" i="1"/>
  <c r="T8419" i="1"/>
  <c r="S8419" i="1"/>
  <c r="R8419" i="1"/>
  <c r="Q8419" i="1"/>
  <c r="P8419" i="1"/>
  <c r="O8419" i="1"/>
  <c r="T8418" i="1"/>
  <c r="S8418" i="1"/>
  <c r="R8418" i="1"/>
  <c r="Q8418" i="1"/>
  <c r="P8418" i="1"/>
  <c r="O8418" i="1"/>
  <c r="T8417" i="1"/>
  <c r="S8417" i="1"/>
  <c r="R8417" i="1"/>
  <c r="Q8417" i="1"/>
  <c r="P8417" i="1"/>
  <c r="O8417" i="1"/>
  <c r="T8416" i="1"/>
  <c r="S8416" i="1"/>
  <c r="R8416" i="1"/>
  <c r="Q8416" i="1"/>
  <c r="P8416" i="1"/>
  <c r="O8416" i="1"/>
  <c r="T8415" i="1"/>
  <c r="S8415" i="1"/>
  <c r="R8415" i="1"/>
  <c r="Q8415" i="1"/>
  <c r="P8415" i="1"/>
  <c r="O8415" i="1"/>
  <c r="T8414" i="1"/>
  <c r="S8414" i="1"/>
  <c r="R8414" i="1"/>
  <c r="Q8414" i="1"/>
  <c r="P8414" i="1"/>
  <c r="O8414" i="1"/>
  <c r="T8413" i="1"/>
  <c r="S8413" i="1"/>
  <c r="R8413" i="1"/>
  <c r="Q8413" i="1"/>
  <c r="P8413" i="1"/>
  <c r="O8413" i="1"/>
  <c r="T8412" i="1"/>
  <c r="S8412" i="1"/>
  <c r="R8412" i="1"/>
  <c r="Q8412" i="1"/>
  <c r="P8412" i="1"/>
  <c r="O8412" i="1"/>
  <c r="T8411" i="1"/>
  <c r="S8411" i="1"/>
  <c r="R8411" i="1"/>
  <c r="Q8411" i="1"/>
  <c r="P8411" i="1"/>
  <c r="O8411" i="1"/>
  <c r="T8410" i="1"/>
  <c r="S8410" i="1"/>
  <c r="R8410" i="1"/>
  <c r="Q8410" i="1"/>
  <c r="P8410" i="1"/>
  <c r="O8410" i="1"/>
  <c r="T8409" i="1"/>
  <c r="S8409" i="1"/>
  <c r="R8409" i="1"/>
  <c r="Q8409" i="1"/>
  <c r="P8409" i="1"/>
  <c r="O8409" i="1"/>
  <c r="T8408" i="1"/>
  <c r="S8408" i="1"/>
  <c r="R8408" i="1"/>
  <c r="Q8408" i="1"/>
  <c r="P8408" i="1"/>
  <c r="O8408" i="1"/>
  <c r="T8407" i="1"/>
  <c r="S8407" i="1"/>
  <c r="R8407" i="1"/>
  <c r="Q8407" i="1"/>
  <c r="P8407" i="1"/>
  <c r="O8407" i="1"/>
  <c r="T8406" i="1"/>
  <c r="S8406" i="1"/>
  <c r="R8406" i="1"/>
  <c r="Q8406" i="1"/>
  <c r="P8406" i="1"/>
  <c r="O8406" i="1"/>
  <c r="T8405" i="1"/>
  <c r="S8405" i="1"/>
  <c r="R8405" i="1"/>
  <c r="Q8405" i="1"/>
  <c r="P8405" i="1"/>
  <c r="O8405" i="1"/>
  <c r="T8404" i="1"/>
  <c r="S8404" i="1"/>
  <c r="R8404" i="1"/>
  <c r="Q8404" i="1"/>
  <c r="P8404" i="1"/>
  <c r="O8404" i="1"/>
  <c r="T8403" i="1"/>
  <c r="S8403" i="1"/>
  <c r="R8403" i="1"/>
  <c r="Q8403" i="1"/>
  <c r="P8403" i="1"/>
  <c r="O8403" i="1"/>
  <c r="T8402" i="1"/>
  <c r="S8402" i="1"/>
  <c r="R8402" i="1"/>
  <c r="Q8402" i="1"/>
  <c r="P8402" i="1"/>
  <c r="O8402" i="1"/>
  <c r="T8401" i="1"/>
  <c r="S8401" i="1"/>
  <c r="R8401" i="1"/>
  <c r="Q8401" i="1"/>
  <c r="P8401" i="1"/>
  <c r="O8401" i="1"/>
  <c r="T8400" i="1"/>
  <c r="S8400" i="1"/>
  <c r="R8400" i="1"/>
  <c r="Q8400" i="1"/>
  <c r="P8400" i="1"/>
  <c r="O8400" i="1"/>
  <c r="T8399" i="1"/>
  <c r="S8399" i="1"/>
  <c r="R8399" i="1"/>
  <c r="Q8399" i="1"/>
  <c r="P8399" i="1"/>
  <c r="O8399" i="1"/>
  <c r="T8398" i="1"/>
  <c r="S8398" i="1"/>
  <c r="R8398" i="1"/>
  <c r="Q8398" i="1"/>
  <c r="P8398" i="1"/>
  <c r="O8398" i="1"/>
  <c r="T8397" i="1"/>
  <c r="S8397" i="1"/>
  <c r="R8397" i="1"/>
  <c r="Q8397" i="1"/>
  <c r="P8397" i="1"/>
  <c r="O8397" i="1"/>
  <c r="T8396" i="1"/>
  <c r="S8396" i="1"/>
  <c r="R8396" i="1"/>
  <c r="Q8396" i="1"/>
  <c r="P8396" i="1"/>
  <c r="O8396" i="1"/>
  <c r="T8395" i="1"/>
  <c r="S8395" i="1"/>
  <c r="R8395" i="1"/>
  <c r="Q8395" i="1"/>
  <c r="P8395" i="1"/>
  <c r="O8395" i="1"/>
  <c r="T8394" i="1"/>
  <c r="S8394" i="1"/>
  <c r="R8394" i="1"/>
  <c r="Q8394" i="1"/>
  <c r="P8394" i="1"/>
  <c r="O8394" i="1"/>
  <c r="T8393" i="1"/>
  <c r="S8393" i="1"/>
  <c r="R8393" i="1"/>
  <c r="Q8393" i="1"/>
  <c r="P8393" i="1"/>
  <c r="O8393" i="1"/>
  <c r="T8392" i="1"/>
  <c r="S8392" i="1"/>
  <c r="R8392" i="1"/>
  <c r="Q8392" i="1"/>
  <c r="P8392" i="1"/>
  <c r="O8392" i="1"/>
  <c r="T8391" i="1"/>
  <c r="S8391" i="1"/>
  <c r="R8391" i="1"/>
  <c r="Q8391" i="1"/>
  <c r="P8391" i="1"/>
  <c r="O8391" i="1"/>
  <c r="T8390" i="1"/>
  <c r="S8390" i="1"/>
  <c r="R8390" i="1"/>
  <c r="Q8390" i="1"/>
  <c r="P8390" i="1"/>
  <c r="O8390" i="1"/>
  <c r="T8389" i="1"/>
  <c r="S8389" i="1"/>
  <c r="R8389" i="1"/>
  <c r="Q8389" i="1"/>
  <c r="P8389" i="1"/>
  <c r="O8389" i="1"/>
  <c r="T8388" i="1"/>
  <c r="S8388" i="1"/>
  <c r="R8388" i="1"/>
  <c r="Q8388" i="1"/>
  <c r="P8388" i="1"/>
  <c r="O8388" i="1"/>
  <c r="T8387" i="1"/>
  <c r="S8387" i="1"/>
  <c r="R8387" i="1"/>
  <c r="Q8387" i="1"/>
  <c r="P8387" i="1"/>
  <c r="O8387" i="1"/>
  <c r="T8386" i="1"/>
  <c r="S8386" i="1"/>
  <c r="R8386" i="1"/>
  <c r="Q8386" i="1"/>
  <c r="P8386" i="1"/>
  <c r="O8386" i="1"/>
  <c r="T8385" i="1"/>
  <c r="S8385" i="1"/>
  <c r="R8385" i="1"/>
  <c r="Q8385" i="1"/>
  <c r="P8385" i="1"/>
  <c r="O8385" i="1"/>
  <c r="T8384" i="1"/>
  <c r="S8384" i="1"/>
  <c r="R8384" i="1"/>
  <c r="Q8384" i="1"/>
  <c r="P8384" i="1"/>
  <c r="O8384" i="1"/>
  <c r="T8383" i="1"/>
  <c r="S8383" i="1"/>
  <c r="R8383" i="1"/>
  <c r="Q8383" i="1"/>
  <c r="P8383" i="1"/>
  <c r="O8383" i="1"/>
  <c r="T8382" i="1"/>
  <c r="S8382" i="1"/>
  <c r="R8382" i="1"/>
  <c r="Q8382" i="1"/>
  <c r="P8382" i="1"/>
  <c r="O8382" i="1"/>
  <c r="T8381" i="1"/>
  <c r="S8381" i="1"/>
  <c r="R8381" i="1"/>
  <c r="Q8381" i="1"/>
  <c r="P8381" i="1"/>
  <c r="O8381" i="1"/>
  <c r="T8380" i="1"/>
  <c r="S8380" i="1"/>
  <c r="R8380" i="1"/>
  <c r="Q8380" i="1"/>
  <c r="P8380" i="1"/>
  <c r="O8380" i="1"/>
  <c r="T8379" i="1"/>
  <c r="S8379" i="1"/>
  <c r="R8379" i="1"/>
  <c r="Q8379" i="1"/>
  <c r="P8379" i="1"/>
  <c r="O8379" i="1"/>
  <c r="T8378" i="1"/>
  <c r="S8378" i="1"/>
  <c r="R8378" i="1"/>
  <c r="Q8378" i="1"/>
  <c r="P8378" i="1"/>
  <c r="O8378" i="1"/>
  <c r="T8377" i="1"/>
  <c r="S8377" i="1"/>
  <c r="R8377" i="1"/>
  <c r="Q8377" i="1"/>
  <c r="P8377" i="1"/>
  <c r="O8377" i="1"/>
  <c r="T8376" i="1"/>
  <c r="S8376" i="1"/>
  <c r="R8376" i="1"/>
  <c r="Q8376" i="1"/>
  <c r="P8376" i="1"/>
  <c r="O8376" i="1"/>
  <c r="T8375" i="1"/>
  <c r="S8375" i="1"/>
  <c r="R8375" i="1"/>
  <c r="Q8375" i="1"/>
  <c r="P8375" i="1"/>
  <c r="O8375" i="1"/>
  <c r="T8374" i="1"/>
  <c r="S8374" i="1"/>
  <c r="R8374" i="1"/>
  <c r="Q8374" i="1"/>
  <c r="P8374" i="1"/>
  <c r="O8374" i="1"/>
  <c r="T8373" i="1"/>
  <c r="S8373" i="1"/>
  <c r="R8373" i="1"/>
  <c r="Q8373" i="1"/>
  <c r="P8373" i="1"/>
  <c r="O8373" i="1"/>
  <c r="T8372" i="1"/>
  <c r="S8372" i="1"/>
  <c r="R8372" i="1"/>
  <c r="Q8372" i="1"/>
  <c r="P8372" i="1"/>
  <c r="O8372" i="1"/>
  <c r="T8371" i="1"/>
  <c r="S8371" i="1"/>
  <c r="R8371" i="1"/>
  <c r="Q8371" i="1"/>
  <c r="P8371" i="1"/>
  <c r="O8371" i="1"/>
  <c r="T8370" i="1"/>
  <c r="S8370" i="1"/>
  <c r="R8370" i="1"/>
  <c r="Q8370" i="1"/>
  <c r="P8370" i="1"/>
  <c r="O8370" i="1"/>
  <c r="T8369" i="1"/>
  <c r="S8369" i="1"/>
  <c r="R8369" i="1"/>
  <c r="Q8369" i="1"/>
  <c r="P8369" i="1"/>
  <c r="O8369" i="1"/>
  <c r="T8368" i="1"/>
  <c r="S8368" i="1"/>
  <c r="R8368" i="1"/>
  <c r="Q8368" i="1"/>
  <c r="P8368" i="1"/>
  <c r="O8368" i="1"/>
  <c r="T8367" i="1"/>
  <c r="S8367" i="1"/>
  <c r="R8367" i="1"/>
  <c r="Q8367" i="1"/>
  <c r="P8367" i="1"/>
  <c r="O8367" i="1"/>
  <c r="T8366" i="1"/>
  <c r="S8366" i="1"/>
  <c r="R8366" i="1"/>
  <c r="Q8366" i="1"/>
  <c r="P8366" i="1"/>
  <c r="O8366" i="1"/>
  <c r="T8365" i="1"/>
  <c r="S8365" i="1"/>
  <c r="R8365" i="1"/>
  <c r="Q8365" i="1"/>
  <c r="P8365" i="1"/>
  <c r="O8365" i="1"/>
  <c r="T8364" i="1"/>
  <c r="S8364" i="1"/>
  <c r="R8364" i="1"/>
  <c r="Q8364" i="1"/>
  <c r="P8364" i="1"/>
  <c r="O8364" i="1"/>
  <c r="T8363" i="1"/>
  <c r="S8363" i="1"/>
  <c r="R8363" i="1"/>
  <c r="Q8363" i="1"/>
  <c r="P8363" i="1"/>
  <c r="O8363" i="1"/>
  <c r="T8362" i="1"/>
  <c r="S8362" i="1"/>
  <c r="R8362" i="1"/>
  <c r="Q8362" i="1"/>
  <c r="P8362" i="1"/>
  <c r="O8362" i="1"/>
  <c r="T8361" i="1"/>
  <c r="S8361" i="1"/>
  <c r="R8361" i="1"/>
  <c r="Q8361" i="1"/>
  <c r="P8361" i="1"/>
  <c r="O8361" i="1"/>
  <c r="T8360" i="1"/>
  <c r="S8360" i="1"/>
  <c r="R8360" i="1"/>
  <c r="Q8360" i="1"/>
  <c r="P8360" i="1"/>
  <c r="O8360" i="1"/>
  <c r="T8359" i="1"/>
  <c r="S8359" i="1"/>
  <c r="R8359" i="1"/>
  <c r="Q8359" i="1"/>
  <c r="P8359" i="1"/>
  <c r="O8359" i="1"/>
  <c r="T8358" i="1"/>
  <c r="S8358" i="1"/>
  <c r="R8358" i="1"/>
  <c r="Q8358" i="1"/>
  <c r="P8358" i="1"/>
  <c r="O8358" i="1"/>
  <c r="T8357" i="1"/>
  <c r="S8357" i="1"/>
  <c r="R8357" i="1"/>
  <c r="Q8357" i="1"/>
  <c r="P8357" i="1"/>
  <c r="O8357" i="1"/>
  <c r="T8356" i="1"/>
  <c r="S8356" i="1"/>
  <c r="R8356" i="1"/>
  <c r="Q8356" i="1"/>
  <c r="P8356" i="1"/>
  <c r="O8356" i="1"/>
  <c r="T8355" i="1"/>
  <c r="S8355" i="1"/>
  <c r="R8355" i="1"/>
  <c r="Q8355" i="1"/>
  <c r="P8355" i="1"/>
  <c r="O8355" i="1"/>
  <c r="T8354" i="1"/>
  <c r="S8354" i="1"/>
  <c r="R8354" i="1"/>
  <c r="Q8354" i="1"/>
  <c r="P8354" i="1"/>
  <c r="O8354" i="1"/>
  <c r="T8353" i="1"/>
  <c r="S8353" i="1"/>
  <c r="R8353" i="1"/>
  <c r="Q8353" i="1"/>
  <c r="P8353" i="1"/>
  <c r="O8353" i="1"/>
  <c r="T8352" i="1"/>
  <c r="S8352" i="1"/>
  <c r="R8352" i="1"/>
  <c r="Q8352" i="1"/>
  <c r="P8352" i="1"/>
  <c r="O8352" i="1"/>
  <c r="T8351" i="1"/>
  <c r="S8351" i="1"/>
  <c r="R8351" i="1"/>
  <c r="Q8351" i="1"/>
  <c r="P8351" i="1"/>
  <c r="O8351" i="1"/>
  <c r="T8350" i="1"/>
  <c r="S8350" i="1"/>
  <c r="R8350" i="1"/>
  <c r="Q8350" i="1"/>
  <c r="P8350" i="1"/>
  <c r="O8350" i="1"/>
  <c r="T8349" i="1"/>
  <c r="S8349" i="1"/>
  <c r="R8349" i="1"/>
  <c r="Q8349" i="1"/>
  <c r="P8349" i="1"/>
  <c r="O8349" i="1"/>
  <c r="T8348" i="1"/>
  <c r="S8348" i="1"/>
  <c r="R8348" i="1"/>
  <c r="Q8348" i="1"/>
  <c r="P8348" i="1"/>
  <c r="O8348" i="1"/>
  <c r="T8347" i="1"/>
  <c r="S8347" i="1"/>
  <c r="R8347" i="1"/>
  <c r="Q8347" i="1"/>
  <c r="P8347" i="1"/>
  <c r="O8347" i="1"/>
  <c r="T8346" i="1"/>
  <c r="S8346" i="1"/>
  <c r="R8346" i="1"/>
  <c r="Q8346" i="1"/>
  <c r="P8346" i="1"/>
  <c r="O8346" i="1"/>
  <c r="T8345" i="1"/>
  <c r="S8345" i="1"/>
  <c r="R8345" i="1"/>
  <c r="Q8345" i="1"/>
  <c r="P8345" i="1"/>
  <c r="O8345" i="1"/>
  <c r="T8344" i="1"/>
  <c r="S8344" i="1"/>
  <c r="R8344" i="1"/>
  <c r="Q8344" i="1"/>
  <c r="P8344" i="1"/>
  <c r="O8344" i="1"/>
  <c r="T8343" i="1"/>
  <c r="S8343" i="1"/>
  <c r="R8343" i="1"/>
  <c r="Q8343" i="1"/>
  <c r="P8343" i="1"/>
  <c r="O8343" i="1"/>
  <c r="T8342" i="1"/>
  <c r="S8342" i="1"/>
  <c r="R8342" i="1"/>
  <c r="Q8342" i="1"/>
  <c r="P8342" i="1"/>
  <c r="O8342" i="1"/>
  <c r="T8341" i="1"/>
  <c r="S8341" i="1"/>
  <c r="R8341" i="1"/>
  <c r="Q8341" i="1"/>
  <c r="P8341" i="1"/>
  <c r="O8341" i="1"/>
  <c r="T8340" i="1"/>
  <c r="S8340" i="1"/>
  <c r="R8340" i="1"/>
  <c r="Q8340" i="1"/>
  <c r="P8340" i="1"/>
  <c r="O8340" i="1"/>
  <c r="T8339" i="1"/>
  <c r="S8339" i="1"/>
  <c r="R8339" i="1"/>
  <c r="Q8339" i="1"/>
  <c r="P8339" i="1"/>
  <c r="O8339" i="1"/>
  <c r="T8338" i="1"/>
  <c r="S8338" i="1"/>
  <c r="R8338" i="1"/>
  <c r="Q8338" i="1"/>
  <c r="P8338" i="1"/>
  <c r="O8338" i="1"/>
  <c r="T8337" i="1"/>
  <c r="S8337" i="1"/>
  <c r="R8337" i="1"/>
  <c r="Q8337" i="1"/>
  <c r="P8337" i="1"/>
  <c r="O8337" i="1"/>
  <c r="T8336" i="1"/>
  <c r="S8336" i="1"/>
  <c r="R8336" i="1"/>
  <c r="Q8336" i="1"/>
  <c r="P8336" i="1"/>
  <c r="O8336" i="1"/>
  <c r="T8335" i="1"/>
  <c r="S8335" i="1"/>
  <c r="R8335" i="1"/>
  <c r="Q8335" i="1"/>
  <c r="P8335" i="1"/>
  <c r="O8335" i="1"/>
  <c r="T8334" i="1"/>
  <c r="S8334" i="1"/>
  <c r="R8334" i="1"/>
  <c r="Q8334" i="1"/>
  <c r="P8334" i="1"/>
  <c r="O8334" i="1"/>
  <c r="T8333" i="1"/>
  <c r="S8333" i="1"/>
  <c r="R8333" i="1"/>
  <c r="Q8333" i="1"/>
  <c r="P8333" i="1"/>
  <c r="O8333" i="1"/>
  <c r="T8332" i="1"/>
  <c r="S8332" i="1"/>
  <c r="R8332" i="1"/>
  <c r="Q8332" i="1"/>
  <c r="P8332" i="1"/>
  <c r="O8332" i="1"/>
  <c r="T8331" i="1"/>
  <c r="S8331" i="1"/>
  <c r="R8331" i="1"/>
  <c r="Q8331" i="1"/>
  <c r="P8331" i="1"/>
  <c r="O8331" i="1"/>
  <c r="T8330" i="1"/>
  <c r="S8330" i="1"/>
  <c r="R8330" i="1"/>
  <c r="Q8330" i="1"/>
  <c r="P8330" i="1"/>
  <c r="O8330" i="1"/>
  <c r="T8329" i="1"/>
  <c r="S8329" i="1"/>
  <c r="R8329" i="1"/>
  <c r="Q8329" i="1"/>
  <c r="P8329" i="1"/>
  <c r="O8329" i="1"/>
  <c r="T8328" i="1"/>
  <c r="S8328" i="1"/>
  <c r="R8328" i="1"/>
  <c r="Q8328" i="1"/>
  <c r="P8328" i="1"/>
  <c r="O8328" i="1"/>
  <c r="T8327" i="1"/>
  <c r="S8327" i="1"/>
  <c r="R8327" i="1"/>
  <c r="Q8327" i="1"/>
  <c r="P8327" i="1"/>
  <c r="O8327" i="1"/>
  <c r="T8326" i="1"/>
  <c r="S8326" i="1"/>
  <c r="R8326" i="1"/>
  <c r="Q8326" i="1"/>
  <c r="P8326" i="1"/>
  <c r="O8326" i="1"/>
  <c r="T8325" i="1"/>
  <c r="S8325" i="1"/>
  <c r="R8325" i="1"/>
  <c r="Q8325" i="1"/>
  <c r="P8325" i="1"/>
  <c r="O8325" i="1"/>
  <c r="T8324" i="1"/>
  <c r="S8324" i="1"/>
  <c r="R8324" i="1"/>
  <c r="Q8324" i="1"/>
  <c r="P8324" i="1"/>
  <c r="O8324" i="1"/>
  <c r="T8323" i="1"/>
  <c r="S8323" i="1"/>
  <c r="R8323" i="1"/>
  <c r="Q8323" i="1"/>
  <c r="P8323" i="1"/>
  <c r="O8323" i="1"/>
  <c r="T8322" i="1"/>
  <c r="S8322" i="1"/>
  <c r="R8322" i="1"/>
  <c r="Q8322" i="1"/>
  <c r="P8322" i="1"/>
  <c r="O8322" i="1"/>
  <c r="T8321" i="1"/>
  <c r="S8321" i="1"/>
  <c r="R8321" i="1"/>
  <c r="Q8321" i="1"/>
  <c r="P8321" i="1"/>
  <c r="O8321" i="1"/>
  <c r="T8320" i="1"/>
  <c r="S8320" i="1"/>
  <c r="R8320" i="1"/>
  <c r="Q8320" i="1"/>
  <c r="P8320" i="1"/>
  <c r="O8320" i="1"/>
  <c r="T8319" i="1"/>
  <c r="S8319" i="1"/>
  <c r="R8319" i="1"/>
  <c r="Q8319" i="1"/>
  <c r="P8319" i="1"/>
  <c r="O8319" i="1"/>
  <c r="T8318" i="1"/>
  <c r="S8318" i="1"/>
  <c r="R8318" i="1"/>
  <c r="Q8318" i="1"/>
  <c r="P8318" i="1"/>
  <c r="O8318" i="1"/>
  <c r="T8317" i="1"/>
  <c r="S8317" i="1"/>
  <c r="R8317" i="1"/>
  <c r="Q8317" i="1"/>
  <c r="P8317" i="1"/>
  <c r="O8317" i="1"/>
  <c r="T8316" i="1"/>
  <c r="S8316" i="1"/>
  <c r="R8316" i="1"/>
  <c r="Q8316" i="1"/>
  <c r="P8316" i="1"/>
  <c r="O8316" i="1"/>
  <c r="T8315" i="1"/>
  <c r="S8315" i="1"/>
  <c r="R8315" i="1"/>
  <c r="Q8315" i="1"/>
  <c r="P8315" i="1"/>
  <c r="O8315" i="1"/>
  <c r="T8314" i="1"/>
  <c r="S8314" i="1"/>
  <c r="R8314" i="1"/>
  <c r="Q8314" i="1"/>
  <c r="P8314" i="1"/>
  <c r="O8314" i="1"/>
  <c r="T8313" i="1"/>
  <c r="S8313" i="1"/>
  <c r="R8313" i="1"/>
  <c r="Q8313" i="1"/>
  <c r="P8313" i="1"/>
  <c r="O8313" i="1"/>
  <c r="T8312" i="1"/>
  <c r="S8312" i="1"/>
  <c r="R8312" i="1"/>
  <c r="Q8312" i="1"/>
  <c r="P8312" i="1"/>
  <c r="O8312" i="1"/>
  <c r="T8311" i="1"/>
  <c r="S8311" i="1"/>
  <c r="R8311" i="1"/>
  <c r="Q8311" i="1"/>
  <c r="P8311" i="1"/>
  <c r="O8311" i="1"/>
  <c r="T8310" i="1"/>
  <c r="S8310" i="1"/>
  <c r="R8310" i="1"/>
  <c r="Q8310" i="1"/>
  <c r="P8310" i="1"/>
  <c r="O8310" i="1"/>
  <c r="T8309" i="1"/>
  <c r="S8309" i="1"/>
  <c r="R8309" i="1"/>
  <c r="Q8309" i="1"/>
  <c r="P8309" i="1"/>
  <c r="O8309" i="1"/>
  <c r="T8308" i="1"/>
  <c r="S8308" i="1"/>
  <c r="R8308" i="1"/>
  <c r="Q8308" i="1"/>
  <c r="P8308" i="1"/>
  <c r="O8308" i="1"/>
  <c r="T8307" i="1"/>
  <c r="S8307" i="1"/>
  <c r="R8307" i="1"/>
  <c r="Q8307" i="1"/>
  <c r="P8307" i="1"/>
  <c r="O8307" i="1"/>
  <c r="T8306" i="1"/>
  <c r="S8306" i="1"/>
  <c r="R8306" i="1"/>
  <c r="Q8306" i="1"/>
  <c r="P8306" i="1"/>
  <c r="O8306" i="1"/>
  <c r="T8305" i="1"/>
  <c r="S8305" i="1"/>
  <c r="R8305" i="1"/>
  <c r="Q8305" i="1"/>
  <c r="P8305" i="1"/>
  <c r="O8305" i="1"/>
  <c r="T8304" i="1"/>
  <c r="S8304" i="1"/>
  <c r="R8304" i="1"/>
  <c r="Q8304" i="1"/>
  <c r="P8304" i="1"/>
  <c r="O8304" i="1"/>
  <c r="T8303" i="1"/>
  <c r="S8303" i="1"/>
  <c r="R8303" i="1"/>
  <c r="Q8303" i="1"/>
  <c r="P8303" i="1"/>
  <c r="O8303" i="1"/>
  <c r="T8302" i="1"/>
  <c r="S8302" i="1"/>
  <c r="R8302" i="1"/>
  <c r="Q8302" i="1"/>
  <c r="P8302" i="1"/>
  <c r="O8302" i="1"/>
  <c r="T8301" i="1"/>
  <c r="S8301" i="1"/>
  <c r="R8301" i="1"/>
  <c r="Q8301" i="1"/>
  <c r="P8301" i="1"/>
  <c r="O8301" i="1"/>
  <c r="T8300" i="1"/>
  <c r="S8300" i="1"/>
  <c r="R8300" i="1"/>
  <c r="Q8300" i="1"/>
  <c r="P8300" i="1"/>
  <c r="O8300" i="1"/>
  <c r="T8299" i="1"/>
  <c r="S8299" i="1"/>
  <c r="R8299" i="1"/>
  <c r="Q8299" i="1"/>
  <c r="P8299" i="1"/>
  <c r="O8299" i="1"/>
  <c r="T8298" i="1"/>
  <c r="S8298" i="1"/>
  <c r="R8298" i="1"/>
  <c r="Q8298" i="1"/>
  <c r="P8298" i="1"/>
  <c r="O8298" i="1"/>
  <c r="T8297" i="1"/>
  <c r="S8297" i="1"/>
  <c r="R8297" i="1"/>
  <c r="Q8297" i="1"/>
  <c r="P8297" i="1"/>
  <c r="O8297" i="1"/>
  <c r="T8296" i="1"/>
  <c r="S8296" i="1"/>
  <c r="R8296" i="1"/>
  <c r="Q8296" i="1"/>
  <c r="P8296" i="1"/>
  <c r="O8296" i="1"/>
  <c r="T8295" i="1"/>
  <c r="S8295" i="1"/>
  <c r="R8295" i="1"/>
  <c r="Q8295" i="1"/>
  <c r="P8295" i="1"/>
  <c r="O8295" i="1"/>
  <c r="T8294" i="1"/>
  <c r="S8294" i="1"/>
  <c r="R8294" i="1"/>
  <c r="Q8294" i="1"/>
  <c r="P8294" i="1"/>
  <c r="O8294" i="1"/>
  <c r="T8293" i="1"/>
  <c r="S8293" i="1"/>
  <c r="R8293" i="1"/>
  <c r="Q8293" i="1"/>
  <c r="P8293" i="1"/>
  <c r="O8293" i="1"/>
  <c r="T8292" i="1"/>
  <c r="S8292" i="1"/>
  <c r="R8292" i="1"/>
  <c r="Q8292" i="1"/>
  <c r="P8292" i="1"/>
  <c r="O8292" i="1"/>
  <c r="T8291" i="1"/>
  <c r="S8291" i="1"/>
  <c r="R8291" i="1"/>
  <c r="Q8291" i="1"/>
  <c r="P8291" i="1"/>
  <c r="O8291" i="1"/>
  <c r="T8290" i="1"/>
  <c r="S8290" i="1"/>
  <c r="R8290" i="1"/>
  <c r="Q8290" i="1"/>
  <c r="P8290" i="1"/>
  <c r="O8290" i="1"/>
  <c r="T8289" i="1"/>
  <c r="S8289" i="1"/>
  <c r="R8289" i="1"/>
  <c r="Q8289" i="1"/>
  <c r="P8289" i="1"/>
  <c r="O8289" i="1"/>
  <c r="T8288" i="1"/>
  <c r="S8288" i="1"/>
  <c r="R8288" i="1"/>
  <c r="Q8288" i="1"/>
  <c r="P8288" i="1"/>
  <c r="O8288" i="1"/>
  <c r="T8287" i="1"/>
  <c r="S8287" i="1"/>
  <c r="R8287" i="1"/>
  <c r="Q8287" i="1"/>
  <c r="P8287" i="1"/>
  <c r="O8287" i="1"/>
  <c r="T8286" i="1"/>
  <c r="S8286" i="1"/>
  <c r="R8286" i="1"/>
  <c r="Q8286" i="1"/>
  <c r="P8286" i="1"/>
  <c r="O8286" i="1"/>
  <c r="T8285" i="1"/>
  <c r="S8285" i="1"/>
  <c r="R8285" i="1"/>
  <c r="Q8285" i="1"/>
  <c r="P8285" i="1"/>
  <c r="O8285" i="1"/>
  <c r="T8284" i="1"/>
  <c r="S8284" i="1"/>
  <c r="R8284" i="1"/>
  <c r="Q8284" i="1"/>
  <c r="P8284" i="1"/>
  <c r="O8284" i="1"/>
  <c r="T8283" i="1"/>
  <c r="S8283" i="1"/>
  <c r="R8283" i="1"/>
  <c r="Q8283" i="1"/>
  <c r="P8283" i="1"/>
  <c r="O8283" i="1"/>
  <c r="T8282" i="1"/>
  <c r="S8282" i="1"/>
  <c r="R8282" i="1"/>
  <c r="Q8282" i="1"/>
  <c r="P8282" i="1"/>
  <c r="O8282" i="1"/>
  <c r="T8281" i="1"/>
  <c r="S8281" i="1"/>
  <c r="R8281" i="1"/>
  <c r="Q8281" i="1"/>
  <c r="P8281" i="1"/>
  <c r="O8281" i="1"/>
  <c r="T8280" i="1"/>
  <c r="S8280" i="1"/>
  <c r="R8280" i="1"/>
  <c r="Q8280" i="1"/>
  <c r="P8280" i="1"/>
  <c r="O8280" i="1"/>
  <c r="T8279" i="1"/>
  <c r="S8279" i="1"/>
  <c r="R8279" i="1"/>
  <c r="Q8279" i="1"/>
  <c r="P8279" i="1"/>
  <c r="O8279" i="1"/>
  <c r="T8278" i="1"/>
  <c r="S8278" i="1"/>
  <c r="R8278" i="1"/>
  <c r="Q8278" i="1"/>
  <c r="P8278" i="1"/>
  <c r="O8278" i="1"/>
  <c r="T8277" i="1"/>
  <c r="S8277" i="1"/>
  <c r="R8277" i="1"/>
  <c r="Q8277" i="1"/>
  <c r="P8277" i="1"/>
  <c r="O8277" i="1"/>
  <c r="T8276" i="1"/>
  <c r="S8276" i="1"/>
  <c r="R8276" i="1"/>
  <c r="Q8276" i="1"/>
  <c r="P8276" i="1"/>
  <c r="O8276" i="1"/>
  <c r="T8275" i="1"/>
  <c r="S8275" i="1"/>
  <c r="R8275" i="1"/>
  <c r="Q8275" i="1"/>
  <c r="P8275" i="1"/>
  <c r="O8275" i="1"/>
  <c r="T8274" i="1"/>
  <c r="S8274" i="1"/>
  <c r="R8274" i="1"/>
  <c r="Q8274" i="1"/>
  <c r="P8274" i="1"/>
  <c r="O8274" i="1"/>
  <c r="T8273" i="1"/>
  <c r="S8273" i="1"/>
  <c r="R8273" i="1"/>
  <c r="Q8273" i="1"/>
  <c r="P8273" i="1"/>
  <c r="O8273" i="1"/>
  <c r="T8272" i="1"/>
  <c r="S8272" i="1"/>
  <c r="R8272" i="1"/>
  <c r="Q8272" i="1"/>
  <c r="P8272" i="1"/>
  <c r="O8272" i="1"/>
  <c r="T8271" i="1"/>
  <c r="S8271" i="1"/>
  <c r="R8271" i="1"/>
  <c r="Q8271" i="1"/>
  <c r="P8271" i="1"/>
  <c r="O8271" i="1"/>
  <c r="T8270" i="1"/>
  <c r="S8270" i="1"/>
  <c r="R8270" i="1"/>
  <c r="Q8270" i="1"/>
  <c r="P8270" i="1"/>
  <c r="O8270" i="1"/>
  <c r="T8269" i="1"/>
  <c r="S8269" i="1"/>
  <c r="R8269" i="1"/>
  <c r="Q8269" i="1"/>
  <c r="P8269" i="1"/>
  <c r="O8269" i="1"/>
  <c r="T8268" i="1"/>
  <c r="S8268" i="1"/>
  <c r="R8268" i="1"/>
  <c r="Q8268" i="1"/>
  <c r="P8268" i="1"/>
  <c r="O8268" i="1"/>
  <c r="T8267" i="1"/>
  <c r="S8267" i="1"/>
  <c r="R8267" i="1"/>
  <c r="Q8267" i="1"/>
  <c r="P8267" i="1"/>
  <c r="O8267" i="1"/>
  <c r="T8266" i="1"/>
  <c r="S8266" i="1"/>
  <c r="R8266" i="1"/>
  <c r="Q8266" i="1"/>
  <c r="P8266" i="1"/>
  <c r="O8266" i="1"/>
  <c r="T8265" i="1"/>
  <c r="S8265" i="1"/>
  <c r="R8265" i="1"/>
  <c r="Q8265" i="1"/>
  <c r="P8265" i="1"/>
  <c r="O8265" i="1"/>
  <c r="T8264" i="1"/>
  <c r="S8264" i="1"/>
  <c r="R8264" i="1"/>
  <c r="Q8264" i="1"/>
  <c r="P8264" i="1"/>
  <c r="O8264" i="1"/>
  <c r="T8263" i="1"/>
  <c r="S8263" i="1"/>
  <c r="R8263" i="1"/>
  <c r="Q8263" i="1"/>
  <c r="P8263" i="1"/>
  <c r="O8263" i="1"/>
  <c r="T8262" i="1"/>
  <c r="S8262" i="1"/>
  <c r="R8262" i="1"/>
  <c r="Q8262" i="1"/>
  <c r="P8262" i="1"/>
  <c r="O8262" i="1"/>
  <c r="T8261" i="1"/>
  <c r="S8261" i="1"/>
  <c r="R8261" i="1"/>
  <c r="Q8261" i="1"/>
  <c r="P8261" i="1"/>
  <c r="O8261" i="1"/>
  <c r="T8260" i="1"/>
  <c r="S8260" i="1"/>
  <c r="R8260" i="1"/>
  <c r="Q8260" i="1"/>
  <c r="P8260" i="1"/>
  <c r="O8260" i="1"/>
  <c r="T8259" i="1"/>
  <c r="S8259" i="1"/>
  <c r="R8259" i="1"/>
  <c r="Q8259" i="1"/>
  <c r="P8259" i="1"/>
  <c r="O8259" i="1"/>
  <c r="T8258" i="1"/>
  <c r="S8258" i="1"/>
  <c r="R8258" i="1"/>
  <c r="Q8258" i="1"/>
  <c r="P8258" i="1"/>
  <c r="O8258" i="1"/>
  <c r="T8257" i="1"/>
  <c r="S8257" i="1"/>
  <c r="R8257" i="1"/>
  <c r="Q8257" i="1"/>
  <c r="P8257" i="1"/>
  <c r="O8257" i="1"/>
  <c r="T8256" i="1"/>
  <c r="S8256" i="1"/>
  <c r="R8256" i="1"/>
  <c r="Q8256" i="1"/>
  <c r="P8256" i="1"/>
  <c r="O8256" i="1"/>
  <c r="T8255" i="1"/>
  <c r="S8255" i="1"/>
  <c r="R8255" i="1"/>
  <c r="Q8255" i="1"/>
  <c r="P8255" i="1"/>
  <c r="O8255" i="1"/>
  <c r="T8254" i="1"/>
  <c r="S8254" i="1"/>
  <c r="R8254" i="1"/>
  <c r="Q8254" i="1"/>
  <c r="P8254" i="1"/>
  <c r="O8254" i="1"/>
  <c r="T8253" i="1"/>
  <c r="S8253" i="1"/>
  <c r="R8253" i="1"/>
  <c r="Q8253" i="1"/>
  <c r="P8253" i="1"/>
  <c r="O8253" i="1"/>
  <c r="T8252" i="1"/>
  <c r="S8252" i="1"/>
  <c r="R8252" i="1"/>
  <c r="Q8252" i="1"/>
  <c r="P8252" i="1"/>
  <c r="O8252" i="1"/>
  <c r="T8251" i="1"/>
  <c r="S8251" i="1"/>
  <c r="R8251" i="1"/>
  <c r="Q8251" i="1"/>
  <c r="P8251" i="1"/>
  <c r="O8251" i="1"/>
  <c r="T8250" i="1"/>
  <c r="S8250" i="1"/>
  <c r="R8250" i="1"/>
  <c r="Q8250" i="1"/>
  <c r="P8250" i="1"/>
  <c r="O8250" i="1"/>
  <c r="T8249" i="1"/>
  <c r="S8249" i="1"/>
  <c r="R8249" i="1"/>
  <c r="Q8249" i="1"/>
  <c r="P8249" i="1"/>
  <c r="O8249" i="1"/>
  <c r="T8248" i="1"/>
  <c r="S8248" i="1"/>
  <c r="R8248" i="1"/>
  <c r="Q8248" i="1"/>
  <c r="P8248" i="1"/>
  <c r="O8248" i="1"/>
  <c r="T8247" i="1"/>
  <c r="S8247" i="1"/>
  <c r="R8247" i="1"/>
  <c r="Q8247" i="1"/>
  <c r="P8247" i="1"/>
  <c r="O8247" i="1"/>
  <c r="T8246" i="1"/>
  <c r="S8246" i="1"/>
  <c r="R8246" i="1"/>
  <c r="Q8246" i="1"/>
  <c r="P8246" i="1"/>
  <c r="O8246" i="1"/>
  <c r="T8245" i="1"/>
  <c r="S8245" i="1"/>
  <c r="R8245" i="1"/>
  <c r="Q8245" i="1"/>
  <c r="P8245" i="1"/>
  <c r="O8245" i="1"/>
  <c r="T8244" i="1"/>
  <c r="S8244" i="1"/>
  <c r="R8244" i="1"/>
  <c r="Q8244" i="1"/>
  <c r="P8244" i="1"/>
  <c r="O8244" i="1"/>
  <c r="T8243" i="1"/>
  <c r="S8243" i="1"/>
  <c r="R8243" i="1"/>
  <c r="Q8243" i="1"/>
  <c r="P8243" i="1"/>
  <c r="O8243" i="1"/>
  <c r="T8242" i="1"/>
  <c r="S8242" i="1"/>
  <c r="R8242" i="1"/>
  <c r="Q8242" i="1"/>
  <c r="P8242" i="1"/>
  <c r="O8242" i="1"/>
  <c r="T8241" i="1"/>
  <c r="S8241" i="1"/>
  <c r="R8241" i="1"/>
  <c r="Q8241" i="1"/>
  <c r="P8241" i="1"/>
  <c r="O8241" i="1"/>
  <c r="T8240" i="1"/>
  <c r="S8240" i="1"/>
  <c r="R8240" i="1"/>
  <c r="Q8240" i="1"/>
  <c r="P8240" i="1"/>
  <c r="O8240" i="1"/>
  <c r="T8239" i="1"/>
  <c r="S8239" i="1"/>
  <c r="R8239" i="1"/>
  <c r="Q8239" i="1"/>
  <c r="P8239" i="1"/>
  <c r="O8239" i="1"/>
  <c r="T8238" i="1"/>
  <c r="S8238" i="1"/>
  <c r="R8238" i="1"/>
  <c r="Q8238" i="1"/>
  <c r="P8238" i="1"/>
  <c r="O8238" i="1"/>
  <c r="T8237" i="1"/>
  <c r="S8237" i="1"/>
  <c r="R8237" i="1"/>
  <c r="Q8237" i="1"/>
  <c r="P8237" i="1"/>
  <c r="O8237" i="1"/>
  <c r="T8236" i="1"/>
  <c r="S8236" i="1"/>
  <c r="R8236" i="1"/>
  <c r="Q8236" i="1"/>
  <c r="P8236" i="1"/>
  <c r="O8236" i="1"/>
  <c r="T8235" i="1"/>
  <c r="S8235" i="1"/>
  <c r="R8235" i="1"/>
  <c r="Q8235" i="1"/>
  <c r="P8235" i="1"/>
  <c r="O8235" i="1"/>
  <c r="T8234" i="1"/>
  <c r="S8234" i="1"/>
  <c r="R8234" i="1"/>
  <c r="Q8234" i="1"/>
  <c r="P8234" i="1"/>
  <c r="O8234" i="1"/>
  <c r="T8233" i="1"/>
  <c r="S8233" i="1"/>
  <c r="R8233" i="1"/>
  <c r="Q8233" i="1"/>
  <c r="P8233" i="1"/>
  <c r="O8233" i="1"/>
  <c r="T8232" i="1"/>
  <c r="S8232" i="1"/>
  <c r="R8232" i="1"/>
  <c r="Q8232" i="1"/>
  <c r="P8232" i="1"/>
  <c r="O8232" i="1"/>
  <c r="T8231" i="1"/>
  <c r="S8231" i="1"/>
  <c r="R8231" i="1"/>
  <c r="Q8231" i="1"/>
  <c r="P8231" i="1"/>
  <c r="O8231" i="1"/>
  <c r="T8230" i="1"/>
  <c r="S8230" i="1"/>
  <c r="R8230" i="1"/>
  <c r="Q8230" i="1"/>
  <c r="P8230" i="1"/>
  <c r="O8230" i="1"/>
  <c r="T8229" i="1"/>
  <c r="S8229" i="1"/>
  <c r="R8229" i="1"/>
  <c r="Q8229" i="1"/>
  <c r="P8229" i="1"/>
  <c r="O8229" i="1"/>
  <c r="T8228" i="1"/>
  <c r="S8228" i="1"/>
  <c r="R8228" i="1"/>
  <c r="Q8228" i="1"/>
  <c r="P8228" i="1"/>
  <c r="O8228" i="1"/>
  <c r="T8227" i="1"/>
  <c r="S8227" i="1"/>
  <c r="R8227" i="1"/>
  <c r="Q8227" i="1"/>
  <c r="P8227" i="1"/>
  <c r="O8227" i="1"/>
  <c r="T8226" i="1"/>
  <c r="S8226" i="1"/>
  <c r="R8226" i="1"/>
  <c r="Q8226" i="1"/>
  <c r="P8226" i="1"/>
  <c r="O8226" i="1"/>
  <c r="T8225" i="1"/>
  <c r="S8225" i="1"/>
  <c r="R8225" i="1"/>
  <c r="Q8225" i="1"/>
  <c r="P8225" i="1"/>
  <c r="O8225" i="1"/>
  <c r="T8224" i="1"/>
  <c r="S8224" i="1"/>
  <c r="R8224" i="1"/>
  <c r="Q8224" i="1"/>
  <c r="P8224" i="1"/>
  <c r="O8224" i="1"/>
  <c r="T8223" i="1"/>
  <c r="S8223" i="1"/>
  <c r="R8223" i="1"/>
  <c r="Q8223" i="1"/>
  <c r="P8223" i="1"/>
  <c r="O8223" i="1"/>
  <c r="T8222" i="1"/>
  <c r="S8222" i="1"/>
  <c r="R8222" i="1"/>
  <c r="Q8222" i="1"/>
  <c r="P8222" i="1"/>
  <c r="O8222" i="1"/>
  <c r="T8221" i="1"/>
  <c r="S8221" i="1"/>
  <c r="R8221" i="1"/>
  <c r="Q8221" i="1"/>
  <c r="P8221" i="1"/>
  <c r="O8221" i="1"/>
  <c r="T8220" i="1"/>
  <c r="S8220" i="1"/>
  <c r="R8220" i="1"/>
  <c r="Q8220" i="1"/>
  <c r="P8220" i="1"/>
  <c r="O8220" i="1"/>
  <c r="T8219" i="1"/>
  <c r="S8219" i="1"/>
  <c r="R8219" i="1"/>
  <c r="Q8219" i="1"/>
  <c r="P8219" i="1"/>
  <c r="O8219" i="1"/>
  <c r="T8218" i="1"/>
  <c r="S8218" i="1"/>
  <c r="R8218" i="1"/>
  <c r="Q8218" i="1"/>
  <c r="P8218" i="1"/>
  <c r="O8218" i="1"/>
  <c r="T8217" i="1"/>
  <c r="S8217" i="1"/>
  <c r="R8217" i="1"/>
  <c r="Q8217" i="1"/>
  <c r="P8217" i="1"/>
  <c r="O8217" i="1"/>
  <c r="T8216" i="1"/>
  <c r="S8216" i="1"/>
  <c r="R8216" i="1"/>
  <c r="Q8216" i="1"/>
  <c r="P8216" i="1"/>
  <c r="O8216" i="1"/>
  <c r="T8215" i="1"/>
  <c r="S8215" i="1"/>
  <c r="R8215" i="1"/>
  <c r="Q8215" i="1"/>
  <c r="P8215" i="1"/>
  <c r="O8215" i="1"/>
  <c r="T8214" i="1"/>
  <c r="S8214" i="1"/>
  <c r="R8214" i="1"/>
  <c r="Q8214" i="1"/>
  <c r="P8214" i="1"/>
  <c r="O8214" i="1"/>
  <c r="T8213" i="1"/>
  <c r="S8213" i="1"/>
  <c r="R8213" i="1"/>
  <c r="Q8213" i="1"/>
  <c r="P8213" i="1"/>
  <c r="O8213" i="1"/>
  <c r="T8212" i="1"/>
  <c r="S8212" i="1"/>
  <c r="R8212" i="1"/>
  <c r="Q8212" i="1"/>
  <c r="P8212" i="1"/>
  <c r="O8212" i="1"/>
  <c r="T8211" i="1"/>
  <c r="S8211" i="1"/>
  <c r="R8211" i="1"/>
  <c r="Q8211" i="1"/>
  <c r="P8211" i="1"/>
  <c r="O8211" i="1"/>
  <c r="T8210" i="1"/>
  <c r="S8210" i="1"/>
  <c r="R8210" i="1"/>
  <c r="Q8210" i="1"/>
  <c r="P8210" i="1"/>
  <c r="O8210" i="1"/>
  <c r="T8209" i="1"/>
  <c r="S8209" i="1"/>
  <c r="R8209" i="1"/>
  <c r="Q8209" i="1"/>
  <c r="P8209" i="1"/>
  <c r="O8209" i="1"/>
  <c r="T8208" i="1"/>
  <c r="S8208" i="1"/>
  <c r="R8208" i="1"/>
  <c r="Q8208" i="1"/>
  <c r="P8208" i="1"/>
  <c r="O8208" i="1"/>
  <c r="T8207" i="1"/>
  <c r="S8207" i="1"/>
  <c r="R8207" i="1"/>
  <c r="Q8207" i="1"/>
  <c r="P8207" i="1"/>
  <c r="O8207" i="1"/>
  <c r="T8206" i="1"/>
  <c r="S8206" i="1"/>
  <c r="R8206" i="1"/>
  <c r="Q8206" i="1"/>
  <c r="P8206" i="1"/>
  <c r="O8206" i="1"/>
  <c r="T8205" i="1"/>
  <c r="S8205" i="1"/>
  <c r="R8205" i="1"/>
  <c r="Q8205" i="1"/>
  <c r="P8205" i="1"/>
  <c r="O8205" i="1"/>
  <c r="T8204" i="1"/>
  <c r="S8204" i="1"/>
  <c r="R8204" i="1"/>
  <c r="Q8204" i="1"/>
  <c r="P8204" i="1"/>
  <c r="O8204" i="1"/>
  <c r="T8203" i="1"/>
  <c r="S8203" i="1"/>
  <c r="R8203" i="1"/>
  <c r="Q8203" i="1"/>
  <c r="P8203" i="1"/>
  <c r="O8203" i="1"/>
  <c r="T8202" i="1"/>
  <c r="S8202" i="1"/>
  <c r="R8202" i="1"/>
  <c r="Q8202" i="1"/>
  <c r="P8202" i="1"/>
  <c r="O8202" i="1"/>
  <c r="T8201" i="1"/>
  <c r="S8201" i="1"/>
  <c r="R8201" i="1"/>
  <c r="Q8201" i="1"/>
  <c r="P8201" i="1"/>
  <c r="O8201" i="1"/>
  <c r="T8200" i="1"/>
  <c r="S8200" i="1"/>
  <c r="R8200" i="1"/>
  <c r="Q8200" i="1"/>
  <c r="P8200" i="1"/>
  <c r="O8200" i="1"/>
  <c r="T8199" i="1"/>
  <c r="S8199" i="1"/>
  <c r="R8199" i="1"/>
  <c r="Q8199" i="1"/>
  <c r="P8199" i="1"/>
  <c r="O8199" i="1"/>
  <c r="T8198" i="1"/>
  <c r="S8198" i="1"/>
  <c r="R8198" i="1"/>
  <c r="Q8198" i="1"/>
  <c r="P8198" i="1"/>
  <c r="O8198" i="1"/>
  <c r="T8197" i="1"/>
  <c r="S8197" i="1"/>
  <c r="R8197" i="1"/>
  <c r="Q8197" i="1"/>
  <c r="P8197" i="1"/>
  <c r="O8197" i="1"/>
  <c r="T8196" i="1"/>
  <c r="S8196" i="1"/>
  <c r="R8196" i="1"/>
  <c r="Q8196" i="1"/>
  <c r="P8196" i="1"/>
  <c r="O8196" i="1"/>
  <c r="T8195" i="1"/>
  <c r="S8195" i="1"/>
  <c r="R8195" i="1"/>
  <c r="Q8195" i="1"/>
  <c r="P8195" i="1"/>
  <c r="O8195" i="1"/>
  <c r="T8194" i="1"/>
  <c r="S8194" i="1"/>
  <c r="R8194" i="1"/>
  <c r="Q8194" i="1"/>
  <c r="P8194" i="1"/>
  <c r="O8194" i="1"/>
  <c r="T8193" i="1"/>
  <c r="S8193" i="1"/>
  <c r="R8193" i="1"/>
  <c r="Q8193" i="1"/>
  <c r="P8193" i="1"/>
  <c r="O8193" i="1"/>
  <c r="T8192" i="1"/>
  <c r="S8192" i="1"/>
  <c r="R8192" i="1"/>
  <c r="Q8192" i="1"/>
  <c r="P8192" i="1"/>
  <c r="O8192" i="1"/>
  <c r="T8191" i="1"/>
  <c r="S8191" i="1"/>
  <c r="R8191" i="1"/>
  <c r="Q8191" i="1"/>
  <c r="P8191" i="1"/>
  <c r="O8191" i="1"/>
  <c r="T8190" i="1"/>
  <c r="S8190" i="1"/>
  <c r="R8190" i="1"/>
  <c r="Q8190" i="1"/>
  <c r="P8190" i="1"/>
  <c r="O8190" i="1"/>
  <c r="T8189" i="1"/>
  <c r="S8189" i="1"/>
  <c r="R8189" i="1"/>
  <c r="Q8189" i="1"/>
  <c r="P8189" i="1"/>
  <c r="O8189" i="1"/>
  <c r="T8188" i="1"/>
  <c r="S8188" i="1"/>
  <c r="R8188" i="1"/>
  <c r="Q8188" i="1"/>
  <c r="P8188" i="1"/>
  <c r="O8188" i="1"/>
  <c r="T8187" i="1"/>
  <c r="S8187" i="1"/>
  <c r="R8187" i="1"/>
  <c r="Q8187" i="1"/>
  <c r="P8187" i="1"/>
  <c r="O8187" i="1"/>
  <c r="T8186" i="1"/>
  <c r="S8186" i="1"/>
  <c r="R8186" i="1"/>
  <c r="Q8186" i="1"/>
  <c r="P8186" i="1"/>
  <c r="O8186" i="1"/>
  <c r="T8185" i="1"/>
  <c r="S8185" i="1"/>
  <c r="R8185" i="1"/>
  <c r="Q8185" i="1"/>
  <c r="P8185" i="1"/>
  <c r="O8185" i="1"/>
  <c r="T8184" i="1"/>
  <c r="S8184" i="1"/>
  <c r="R8184" i="1"/>
  <c r="Q8184" i="1"/>
  <c r="P8184" i="1"/>
  <c r="O8184" i="1"/>
  <c r="T8183" i="1"/>
  <c r="S8183" i="1"/>
  <c r="R8183" i="1"/>
  <c r="Q8183" i="1"/>
  <c r="P8183" i="1"/>
  <c r="O8183" i="1"/>
  <c r="T8182" i="1"/>
  <c r="S8182" i="1"/>
  <c r="R8182" i="1"/>
  <c r="Q8182" i="1"/>
  <c r="P8182" i="1"/>
  <c r="O8182" i="1"/>
  <c r="T8181" i="1"/>
  <c r="S8181" i="1"/>
  <c r="R8181" i="1"/>
  <c r="Q8181" i="1"/>
  <c r="P8181" i="1"/>
  <c r="O8181" i="1"/>
  <c r="T8180" i="1"/>
  <c r="S8180" i="1"/>
  <c r="R8180" i="1"/>
  <c r="Q8180" i="1"/>
  <c r="P8180" i="1"/>
  <c r="O8180" i="1"/>
  <c r="T8179" i="1"/>
  <c r="S8179" i="1"/>
  <c r="R8179" i="1"/>
  <c r="Q8179" i="1"/>
  <c r="P8179" i="1"/>
  <c r="O8179" i="1"/>
  <c r="T8178" i="1"/>
  <c r="S8178" i="1"/>
  <c r="R8178" i="1"/>
  <c r="Q8178" i="1"/>
  <c r="P8178" i="1"/>
  <c r="O8178" i="1"/>
  <c r="T8177" i="1"/>
  <c r="S8177" i="1"/>
  <c r="R8177" i="1"/>
  <c r="Q8177" i="1"/>
  <c r="P8177" i="1"/>
  <c r="O8177" i="1"/>
  <c r="T8176" i="1"/>
  <c r="S8176" i="1"/>
  <c r="R8176" i="1"/>
  <c r="Q8176" i="1"/>
  <c r="P8176" i="1"/>
  <c r="O8176" i="1"/>
  <c r="T8175" i="1"/>
  <c r="S8175" i="1"/>
  <c r="R8175" i="1"/>
  <c r="Q8175" i="1"/>
  <c r="P8175" i="1"/>
  <c r="O8175" i="1"/>
  <c r="T8174" i="1"/>
  <c r="S8174" i="1"/>
  <c r="R8174" i="1"/>
  <c r="Q8174" i="1"/>
  <c r="P8174" i="1"/>
  <c r="O8174" i="1"/>
  <c r="T8173" i="1"/>
  <c r="S8173" i="1"/>
  <c r="R8173" i="1"/>
  <c r="Q8173" i="1"/>
  <c r="P8173" i="1"/>
  <c r="O8173" i="1"/>
  <c r="T8172" i="1"/>
  <c r="S8172" i="1"/>
  <c r="R8172" i="1"/>
  <c r="Q8172" i="1"/>
  <c r="P8172" i="1"/>
  <c r="O8172" i="1"/>
  <c r="T8171" i="1"/>
  <c r="S8171" i="1"/>
  <c r="R8171" i="1"/>
  <c r="Q8171" i="1"/>
  <c r="P8171" i="1"/>
  <c r="O8171" i="1"/>
  <c r="T8170" i="1"/>
  <c r="S8170" i="1"/>
  <c r="R8170" i="1"/>
  <c r="Q8170" i="1"/>
  <c r="P8170" i="1"/>
  <c r="O8170" i="1"/>
  <c r="T8169" i="1"/>
  <c r="S8169" i="1"/>
  <c r="R8169" i="1"/>
  <c r="Q8169" i="1"/>
  <c r="P8169" i="1"/>
  <c r="O8169" i="1"/>
  <c r="T8168" i="1"/>
  <c r="S8168" i="1"/>
  <c r="R8168" i="1"/>
  <c r="Q8168" i="1"/>
  <c r="P8168" i="1"/>
  <c r="O8168" i="1"/>
  <c r="T8167" i="1"/>
  <c r="S8167" i="1"/>
  <c r="R8167" i="1"/>
  <c r="Q8167" i="1"/>
  <c r="P8167" i="1"/>
  <c r="O8167" i="1"/>
  <c r="T8166" i="1"/>
  <c r="S8166" i="1"/>
  <c r="R8166" i="1"/>
  <c r="Q8166" i="1"/>
  <c r="P8166" i="1"/>
  <c r="O8166" i="1"/>
  <c r="T8165" i="1"/>
  <c r="S8165" i="1"/>
  <c r="R8165" i="1"/>
  <c r="Q8165" i="1"/>
  <c r="P8165" i="1"/>
  <c r="O8165" i="1"/>
  <c r="T8164" i="1"/>
  <c r="S8164" i="1"/>
  <c r="R8164" i="1"/>
  <c r="Q8164" i="1"/>
  <c r="P8164" i="1"/>
  <c r="O8164" i="1"/>
  <c r="T8163" i="1"/>
  <c r="S8163" i="1"/>
  <c r="R8163" i="1"/>
  <c r="Q8163" i="1"/>
  <c r="P8163" i="1"/>
  <c r="O8163" i="1"/>
  <c r="T8162" i="1"/>
  <c r="S8162" i="1"/>
  <c r="R8162" i="1"/>
  <c r="Q8162" i="1"/>
  <c r="P8162" i="1"/>
  <c r="O8162" i="1"/>
  <c r="T8161" i="1"/>
  <c r="S8161" i="1"/>
  <c r="R8161" i="1"/>
  <c r="Q8161" i="1"/>
  <c r="P8161" i="1"/>
  <c r="O8161" i="1"/>
  <c r="T8160" i="1"/>
  <c r="S8160" i="1"/>
  <c r="R8160" i="1"/>
  <c r="Q8160" i="1"/>
  <c r="P8160" i="1"/>
  <c r="O8160" i="1"/>
  <c r="T8159" i="1"/>
  <c r="S8159" i="1"/>
  <c r="R8159" i="1"/>
  <c r="Q8159" i="1"/>
  <c r="P8159" i="1"/>
  <c r="O8159" i="1"/>
  <c r="T8158" i="1"/>
  <c r="S8158" i="1"/>
  <c r="R8158" i="1"/>
  <c r="Q8158" i="1"/>
  <c r="P8158" i="1"/>
  <c r="O8158" i="1"/>
  <c r="T8157" i="1"/>
  <c r="S8157" i="1"/>
  <c r="R8157" i="1"/>
  <c r="Q8157" i="1"/>
  <c r="P8157" i="1"/>
  <c r="O8157" i="1"/>
  <c r="T8156" i="1"/>
  <c r="S8156" i="1"/>
  <c r="R8156" i="1"/>
  <c r="Q8156" i="1"/>
  <c r="P8156" i="1"/>
  <c r="O8156" i="1"/>
  <c r="T8155" i="1"/>
  <c r="S8155" i="1"/>
  <c r="R8155" i="1"/>
  <c r="Q8155" i="1"/>
  <c r="P8155" i="1"/>
  <c r="O8155" i="1"/>
  <c r="T8154" i="1"/>
  <c r="S8154" i="1"/>
  <c r="R8154" i="1"/>
  <c r="Q8154" i="1"/>
  <c r="P8154" i="1"/>
  <c r="O8154" i="1"/>
  <c r="T8153" i="1"/>
  <c r="S8153" i="1"/>
  <c r="R8153" i="1"/>
  <c r="Q8153" i="1"/>
  <c r="P8153" i="1"/>
  <c r="O8153" i="1"/>
  <c r="T8152" i="1"/>
  <c r="S8152" i="1"/>
  <c r="R8152" i="1"/>
  <c r="Q8152" i="1"/>
  <c r="P8152" i="1"/>
  <c r="O8152" i="1"/>
  <c r="T8151" i="1"/>
  <c r="S8151" i="1"/>
  <c r="R8151" i="1"/>
  <c r="Q8151" i="1"/>
  <c r="P8151" i="1"/>
  <c r="O8151" i="1"/>
  <c r="T8150" i="1"/>
  <c r="S8150" i="1"/>
  <c r="R8150" i="1"/>
  <c r="Q8150" i="1"/>
  <c r="P8150" i="1"/>
  <c r="O8150" i="1"/>
  <c r="T8149" i="1"/>
  <c r="S8149" i="1"/>
  <c r="R8149" i="1"/>
  <c r="Q8149" i="1"/>
  <c r="P8149" i="1"/>
  <c r="O8149" i="1"/>
  <c r="T8148" i="1"/>
  <c r="S8148" i="1"/>
  <c r="R8148" i="1"/>
  <c r="Q8148" i="1"/>
  <c r="P8148" i="1"/>
  <c r="O8148" i="1"/>
  <c r="T8147" i="1"/>
  <c r="S8147" i="1"/>
  <c r="R8147" i="1"/>
  <c r="Q8147" i="1"/>
  <c r="P8147" i="1"/>
  <c r="O8147" i="1"/>
  <c r="T8146" i="1"/>
  <c r="S8146" i="1"/>
  <c r="R8146" i="1"/>
  <c r="Q8146" i="1"/>
  <c r="P8146" i="1"/>
  <c r="O8146" i="1"/>
  <c r="T8145" i="1"/>
  <c r="S8145" i="1"/>
  <c r="R8145" i="1"/>
  <c r="Q8145" i="1"/>
  <c r="P8145" i="1"/>
  <c r="O8145" i="1"/>
  <c r="T8144" i="1"/>
  <c r="S8144" i="1"/>
  <c r="R8144" i="1"/>
  <c r="Q8144" i="1"/>
  <c r="P8144" i="1"/>
  <c r="O8144" i="1"/>
  <c r="T8143" i="1"/>
  <c r="S8143" i="1"/>
  <c r="R8143" i="1"/>
  <c r="Q8143" i="1"/>
  <c r="P8143" i="1"/>
  <c r="O8143" i="1"/>
  <c r="T8142" i="1"/>
  <c r="S8142" i="1"/>
  <c r="R8142" i="1"/>
  <c r="Q8142" i="1"/>
  <c r="P8142" i="1"/>
  <c r="O8142" i="1"/>
  <c r="T8141" i="1"/>
  <c r="S8141" i="1"/>
  <c r="R8141" i="1"/>
  <c r="Q8141" i="1"/>
  <c r="P8141" i="1"/>
  <c r="O8141" i="1"/>
  <c r="T8140" i="1"/>
  <c r="S8140" i="1"/>
  <c r="R8140" i="1"/>
  <c r="Q8140" i="1"/>
  <c r="P8140" i="1"/>
  <c r="O8140" i="1"/>
  <c r="T8139" i="1"/>
  <c r="S8139" i="1"/>
  <c r="R8139" i="1"/>
  <c r="Q8139" i="1"/>
  <c r="P8139" i="1"/>
  <c r="O8139" i="1"/>
  <c r="T8138" i="1"/>
  <c r="S8138" i="1"/>
  <c r="R8138" i="1"/>
  <c r="Q8138" i="1"/>
  <c r="P8138" i="1"/>
  <c r="O8138" i="1"/>
  <c r="T8137" i="1"/>
  <c r="S8137" i="1"/>
  <c r="R8137" i="1"/>
  <c r="Q8137" i="1"/>
  <c r="P8137" i="1"/>
  <c r="O8137" i="1"/>
  <c r="T8136" i="1"/>
  <c r="S8136" i="1"/>
  <c r="R8136" i="1"/>
  <c r="Q8136" i="1"/>
  <c r="P8136" i="1"/>
  <c r="O8136" i="1"/>
  <c r="T8135" i="1"/>
  <c r="S8135" i="1"/>
  <c r="R8135" i="1"/>
  <c r="Q8135" i="1"/>
  <c r="P8135" i="1"/>
  <c r="O8135" i="1"/>
  <c r="T8134" i="1"/>
  <c r="S8134" i="1"/>
  <c r="R8134" i="1"/>
  <c r="Q8134" i="1"/>
  <c r="P8134" i="1"/>
  <c r="O8134" i="1"/>
  <c r="T8133" i="1"/>
  <c r="S8133" i="1"/>
  <c r="R8133" i="1"/>
  <c r="Q8133" i="1"/>
  <c r="P8133" i="1"/>
  <c r="O8133" i="1"/>
  <c r="T8132" i="1"/>
  <c r="S8132" i="1"/>
  <c r="R8132" i="1"/>
  <c r="Q8132" i="1"/>
  <c r="P8132" i="1"/>
  <c r="O8132" i="1"/>
  <c r="T8131" i="1"/>
  <c r="S8131" i="1"/>
  <c r="R8131" i="1"/>
  <c r="Q8131" i="1"/>
  <c r="P8131" i="1"/>
  <c r="O8131" i="1"/>
  <c r="T8130" i="1"/>
  <c r="S8130" i="1"/>
  <c r="R8130" i="1"/>
  <c r="Q8130" i="1"/>
  <c r="P8130" i="1"/>
  <c r="O8130" i="1"/>
  <c r="T8129" i="1"/>
  <c r="S8129" i="1"/>
  <c r="R8129" i="1"/>
  <c r="Q8129" i="1"/>
  <c r="P8129" i="1"/>
  <c r="O8129" i="1"/>
  <c r="T8128" i="1"/>
  <c r="S8128" i="1"/>
  <c r="R8128" i="1"/>
  <c r="Q8128" i="1"/>
  <c r="P8128" i="1"/>
  <c r="O8128" i="1"/>
  <c r="T8127" i="1"/>
  <c r="S8127" i="1"/>
  <c r="R8127" i="1"/>
  <c r="Q8127" i="1"/>
  <c r="P8127" i="1"/>
  <c r="O8127" i="1"/>
  <c r="T8126" i="1"/>
  <c r="S8126" i="1"/>
  <c r="R8126" i="1"/>
  <c r="Q8126" i="1"/>
  <c r="P8126" i="1"/>
  <c r="O8126" i="1"/>
  <c r="T8125" i="1"/>
  <c r="S8125" i="1"/>
  <c r="R8125" i="1"/>
  <c r="Q8125" i="1"/>
  <c r="P8125" i="1"/>
  <c r="O8125" i="1"/>
  <c r="T8124" i="1"/>
  <c r="S8124" i="1"/>
  <c r="R8124" i="1"/>
  <c r="Q8124" i="1"/>
  <c r="P8124" i="1"/>
  <c r="O8124" i="1"/>
  <c r="T8123" i="1"/>
  <c r="S8123" i="1"/>
  <c r="R8123" i="1"/>
  <c r="Q8123" i="1"/>
  <c r="P8123" i="1"/>
  <c r="O8123" i="1"/>
  <c r="T8122" i="1"/>
  <c r="S8122" i="1"/>
  <c r="R8122" i="1"/>
  <c r="Q8122" i="1"/>
  <c r="P8122" i="1"/>
  <c r="O8122" i="1"/>
  <c r="T8121" i="1"/>
  <c r="S8121" i="1"/>
  <c r="R8121" i="1"/>
  <c r="Q8121" i="1"/>
  <c r="P8121" i="1"/>
  <c r="O8121" i="1"/>
  <c r="T8120" i="1"/>
  <c r="S8120" i="1"/>
  <c r="R8120" i="1"/>
  <c r="Q8120" i="1"/>
  <c r="P8120" i="1"/>
  <c r="O8120" i="1"/>
  <c r="T8119" i="1"/>
  <c r="S8119" i="1"/>
  <c r="R8119" i="1"/>
  <c r="Q8119" i="1"/>
  <c r="P8119" i="1"/>
  <c r="O8119" i="1"/>
  <c r="T8118" i="1"/>
  <c r="S8118" i="1"/>
  <c r="R8118" i="1"/>
  <c r="Q8118" i="1"/>
  <c r="P8118" i="1"/>
  <c r="O8118" i="1"/>
  <c r="T8117" i="1"/>
  <c r="S8117" i="1"/>
  <c r="R8117" i="1"/>
  <c r="Q8117" i="1"/>
  <c r="P8117" i="1"/>
  <c r="O8117" i="1"/>
  <c r="T8116" i="1"/>
  <c r="S8116" i="1"/>
  <c r="R8116" i="1"/>
  <c r="Q8116" i="1"/>
  <c r="P8116" i="1"/>
  <c r="O8116" i="1"/>
  <c r="T8115" i="1"/>
  <c r="S8115" i="1"/>
  <c r="R8115" i="1"/>
  <c r="Q8115" i="1"/>
  <c r="P8115" i="1"/>
  <c r="O8115" i="1"/>
  <c r="T8114" i="1"/>
  <c r="S8114" i="1"/>
  <c r="R8114" i="1"/>
  <c r="Q8114" i="1"/>
  <c r="P8114" i="1"/>
  <c r="O8114" i="1"/>
  <c r="T8113" i="1"/>
  <c r="S8113" i="1"/>
  <c r="R8113" i="1"/>
  <c r="Q8113" i="1"/>
  <c r="P8113" i="1"/>
  <c r="O8113" i="1"/>
  <c r="T8112" i="1"/>
  <c r="S8112" i="1"/>
  <c r="R8112" i="1"/>
  <c r="Q8112" i="1"/>
  <c r="P8112" i="1"/>
  <c r="O8112" i="1"/>
  <c r="T8111" i="1"/>
  <c r="S8111" i="1"/>
  <c r="R8111" i="1"/>
  <c r="Q8111" i="1"/>
  <c r="P8111" i="1"/>
  <c r="O8111" i="1"/>
  <c r="T8110" i="1"/>
  <c r="S8110" i="1"/>
  <c r="R8110" i="1"/>
  <c r="Q8110" i="1"/>
  <c r="P8110" i="1"/>
  <c r="O8110" i="1"/>
  <c r="T8109" i="1"/>
  <c r="S8109" i="1"/>
  <c r="R8109" i="1"/>
  <c r="Q8109" i="1"/>
  <c r="P8109" i="1"/>
  <c r="O8109" i="1"/>
  <c r="T8108" i="1"/>
  <c r="S8108" i="1"/>
  <c r="R8108" i="1"/>
  <c r="Q8108" i="1"/>
  <c r="P8108" i="1"/>
  <c r="O8108" i="1"/>
  <c r="T8107" i="1"/>
  <c r="S8107" i="1"/>
  <c r="R8107" i="1"/>
  <c r="Q8107" i="1"/>
  <c r="P8107" i="1"/>
  <c r="O8107" i="1"/>
  <c r="T8106" i="1"/>
  <c r="S8106" i="1"/>
  <c r="R8106" i="1"/>
  <c r="Q8106" i="1"/>
  <c r="P8106" i="1"/>
  <c r="O8106" i="1"/>
  <c r="T8105" i="1"/>
  <c r="S8105" i="1"/>
  <c r="R8105" i="1"/>
  <c r="Q8105" i="1"/>
  <c r="P8105" i="1"/>
  <c r="O8105" i="1"/>
  <c r="T8104" i="1"/>
  <c r="S8104" i="1"/>
  <c r="R8104" i="1"/>
  <c r="Q8104" i="1"/>
  <c r="P8104" i="1"/>
  <c r="O8104" i="1"/>
  <c r="T8103" i="1"/>
  <c r="S8103" i="1"/>
  <c r="R8103" i="1"/>
  <c r="Q8103" i="1"/>
  <c r="P8103" i="1"/>
  <c r="O8103" i="1"/>
  <c r="T8102" i="1"/>
  <c r="S8102" i="1"/>
  <c r="R8102" i="1"/>
  <c r="Q8102" i="1"/>
  <c r="P8102" i="1"/>
  <c r="O8102" i="1"/>
  <c r="T8101" i="1"/>
  <c r="S8101" i="1"/>
  <c r="R8101" i="1"/>
  <c r="Q8101" i="1"/>
  <c r="P8101" i="1"/>
  <c r="O8101" i="1"/>
  <c r="T8100" i="1"/>
  <c r="S8100" i="1"/>
  <c r="R8100" i="1"/>
  <c r="Q8100" i="1"/>
  <c r="P8100" i="1"/>
  <c r="O8100" i="1"/>
  <c r="T8099" i="1"/>
  <c r="S8099" i="1"/>
  <c r="R8099" i="1"/>
  <c r="Q8099" i="1"/>
  <c r="P8099" i="1"/>
  <c r="O8099" i="1"/>
  <c r="T8098" i="1"/>
  <c r="S8098" i="1"/>
  <c r="R8098" i="1"/>
  <c r="Q8098" i="1"/>
  <c r="P8098" i="1"/>
  <c r="O8098" i="1"/>
  <c r="T8097" i="1"/>
  <c r="S8097" i="1"/>
  <c r="R8097" i="1"/>
  <c r="Q8097" i="1"/>
  <c r="P8097" i="1"/>
  <c r="O8097" i="1"/>
  <c r="T8096" i="1"/>
  <c r="S8096" i="1"/>
  <c r="R8096" i="1"/>
  <c r="Q8096" i="1"/>
  <c r="P8096" i="1"/>
  <c r="O8096" i="1"/>
  <c r="T8095" i="1"/>
  <c r="S8095" i="1"/>
  <c r="R8095" i="1"/>
  <c r="Q8095" i="1"/>
  <c r="P8095" i="1"/>
  <c r="O8095" i="1"/>
  <c r="T8094" i="1"/>
  <c r="S8094" i="1"/>
  <c r="R8094" i="1"/>
  <c r="Q8094" i="1"/>
  <c r="P8094" i="1"/>
  <c r="O8094" i="1"/>
  <c r="T8093" i="1"/>
  <c r="S8093" i="1"/>
  <c r="R8093" i="1"/>
  <c r="Q8093" i="1"/>
  <c r="P8093" i="1"/>
  <c r="O8093" i="1"/>
  <c r="T8092" i="1"/>
  <c r="S8092" i="1"/>
  <c r="R8092" i="1"/>
  <c r="Q8092" i="1"/>
  <c r="P8092" i="1"/>
  <c r="O8092" i="1"/>
  <c r="T8091" i="1"/>
  <c r="S8091" i="1"/>
  <c r="R8091" i="1"/>
  <c r="Q8091" i="1"/>
  <c r="P8091" i="1"/>
  <c r="O8091" i="1"/>
  <c r="T8090" i="1"/>
  <c r="S8090" i="1"/>
  <c r="R8090" i="1"/>
  <c r="Q8090" i="1"/>
  <c r="P8090" i="1"/>
  <c r="O8090" i="1"/>
  <c r="T8089" i="1"/>
  <c r="S8089" i="1"/>
  <c r="R8089" i="1"/>
  <c r="Q8089" i="1"/>
  <c r="P8089" i="1"/>
  <c r="O8089" i="1"/>
  <c r="T8088" i="1"/>
  <c r="S8088" i="1"/>
  <c r="R8088" i="1"/>
  <c r="Q8088" i="1"/>
  <c r="P8088" i="1"/>
  <c r="O8088" i="1"/>
  <c r="T8087" i="1"/>
  <c r="S8087" i="1"/>
  <c r="R8087" i="1"/>
  <c r="Q8087" i="1"/>
  <c r="P8087" i="1"/>
  <c r="O8087" i="1"/>
  <c r="T8086" i="1"/>
  <c r="S8086" i="1"/>
  <c r="R8086" i="1"/>
  <c r="Q8086" i="1"/>
  <c r="P8086" i="1"/>
  <c r="O8086" i="1"/>
  <c r="T8085" i="1"/>
  <c r="S8085" i="1"/>
  <c r="R8085" i="1"/>
  <c r="Q8085" i="1"/>
  <c r="P8085" i="1"/>
  <c r="O8085" i="1"/>
  <c r="T8084" i="1"/>
  <c r="S8084" i="1"/>
  <c r="R8084" i="1"/>
  <c r="Q8084" i="1"/>
  <c r="P8084" i="1"/>
  <c r="O8084" i="1"/>
  <c r="T8083" i="1"/>
  <c r="S8083" i="1"/>
  <c r="R8083" i="1"/>
  <c r="Q8083" i="1"/>
  <c r="P8083" i="1"/>
  <c r="O8083" i="1"/>
  <c r="T8082" i="1"/>
  <c r="S8082" i="1"/>
  <c r="R8082" i="1"/>
  <c r="Q8082" i="1"/>
  <c r="P8082" i="1"/>
  <c r="O8082" i="1"/>
  <c r="T8081" i="1"/>
  <c r="S8081" i="1"/>
  <c r="R8081" i="1"/>
  <c r="Q8081" i="1"/>
  <c r="P8081" i="1"/>
  <c r="O8081" i="1"/>
  <c r="T8080" i="1"/>
  <c r="S8080" i="1"/>
  <c r="R8080" i="1"/>
  <c r="Q8080" i="1"/>
  <c r="P8080" i="1"/>
  <c r="O8080" i="1"/>
  <c r="T8079" i="1"/>
  <c r="S8079" i="1"/>
  <c r="R8079" i="1"/>
  <c r="Q8079" i="1"/>
  <c r="P8079" i="1"/>
  <c r="O8079" i="1"/>
  <c r="T8078" i="1"/>
  <c r="S8078" i="1"/>
  <c r="R8078" i="1"/>
  <c r="Q8078" i="1"/>
  <c r="P8078" i="1"/>
  <c r="O8078" i="1"/>
  <c r="T8077" i="1"/>
  <c r="S8077" i="1"/>
  <c r="R8077" i="1"/>
  <c r="Q8077" i="1"/>
  <c r="P8077" i="1"/>
  <c r="O8077" i="1"/>
  <c r="T8076" i="1"/>
  <c r="S8076" i="1"/>
  <c r="R8076" i="1"/>
  <c r="Q8076" i="1"/>
  <c r="P8076" i="1"/>
  <c r="O8076" i="1"/>
  <c r="T8075" i="1"/>
  <c r="S8075" i="1"/>
  <c r="R8075" i="1"/>
  <c r="Q8075" i="1"/>
  <c r="P8075" i="1"/>
  <c r="O8075" i="1"/>
  <c r="T8074" i="1"/>
  <c r="S8074" i="1"/>
  <c r="R8074" i="1"/>
  <c r="Q8074" i="1"/>
  <c r="P8074" i="1"/>
  <c r="O8074" i="1"/>
  <c r="T8073" i="1"/>
  <c r="S8073" i="1"/>
  <c r="R8073" i="1"/>
  <c r="Q8073" i="1"/>
  <c r="P8073" i="1"/>
  <c r="O8073" i="1"/>
  <c r="T8072" i="1"/>
  <c r="S8072" i="1"/>
  <c r="R8072" i="1"/>
  <c r="Q8072" i="1"/>
  <c r="P8072" i="1"/>
  <c r="O8072" i="1"/>
  <c r="T8071" i="1"/>
  <c r="S8071" i="1"/>
  <c r="R8071" i="1"/>
  <c r="Q8071" i="1"/>
  <c r="P8071" i="1"/>
  <c r="O8071" i="1"/>
  <c r="T8070" i="1"/>
  <c r="S8070" i="1"/>
  <c r="R8070" i="1"/>
  <c r="Q8070" i="1"/>
  <c r="P8070" i="1"/>
  <c r="O8070" i="1"/>
  <c r="T8069" i="1"/>
  <c r="S8069" i="1"/>
  <c r="R8069" i="1"/>
  <c r="Q8069" i="1"/>
  <c r="P8069" i="1"/>
  <c r="O8069" i="1"/>
  <c r="T8068" i="1"/>
  <c r="S8068" i="1"/>
  <c r="R8068" i="1"/>
  <c r="Q8068" i="1"/>
  <c r="P8068" i="1"/>
  <c r="O8068" i="1"/>
  <c r="T8067" i="1"/>
  <c r="S8067" i="1"/>
  <c r="R8067" i="1"/>
  <c r="Q8067" i="1"/>
  <c r="P8067" i="1"/>
  <c r="O8067" i="1"/>
  <c r="T8066" i="1"/>
  <c r="S8066" i="1"/>
  <c r="R8066" i="1"/>
  <c r="Q8066" i="1"/>
  <c r="P8066" i="1"/>
  <c r="O8066" i="1"/>
  <c r="T8065" i="1"/>
  <c r="S8065" i="1"/>
  <c r="R8065" i="1"/>
  <c r="Q8065" i="1"/>
  <c r="P8065" i="1"/>
  <c r="O8065" i="1"/>
  <c r="T8064" i="1"/>
  <c r="S8064" i="1"/>
  <c r="R8064" i="1"/>
  <c r="Q8064" i="1"/>
  <c r="P8064" i="1"/>
  <c r="O8064" i="1"/>
  <c r="T8063" i="1"/>
  <c r="S8063" i="1"/>
  <c r="R8063" i="1"/>
  <c r="Q8063" i="1"/>
  <c r="P8063" i="1"/>
  <c r="O8063" i="1"/>
  <c r="T8062" i="1"/>
  <c r="S8062" i="1"/>
  <c r="R8062" i="1"/>
  <c r="Q8062" i="1"/>
  <c r="P8062" i="1"/>
  <c r="O8062" i="1"/>
  <c r="T8061" i="1"/>
  <c r="S8061" i="1"/>
  <c r="R8061" i="1"/>
  <c r="Q8061" i="1"/>
  <c r="P8061" i="1"/>
  <c r="O8061" i="1"/>
  <c r="T8060" i="1"/>
  <c r="S8060" i="1"/>
  <c r="R8060" i="1"/>
  <c r="Q8060" i="1"/>
  <c r="P8060" i="1"/>
  <c r="O8060" i="1"/>
  <c r="T8059" i="1"/>
  <c r="S8059" i="1"/>
  <c r="R8059" i="1"/>
  <c r="Q8059" i="1"/>
  <c r="P8059" i="1"/>
  <c r="O8059" i="1"/>
  <c r="T8058" i="1"/>
  <c r="S8058" i="1"/>
  <c r="R8058" i="1"/>
  <c r="Q8058" i="1"/>
  <c r="P8058" i="1"/>
  <c r="O8058" i="1"/>
  <c r="T8057" i="1"/>
  <c r="S8057" i="1"/>
  <c r="R8057" i="1"/>
  <c r="Q8057" i="1"/>
  <c r="P8057" i="1"/>
  <c r="O8057" i="1"/>
  <c r="T8056" i="1"/>
  <c r="S8056" i="1"/>
  <c r="R8056" i="1"/>
  <c r="Q8056" i="1"/>
  <c r="P8056" i="1"/>
  <c r="O8056" i="1"/>
  <c r="T8055" i="1"/>
  <c r="S8055" i="1"/>
  <c r="R8055" i="1"/>
  <c r="Q8055" i="1"/>
  <c r="P8055" i="1"/>
  <c r="O8055" i="1"/>
  <c r="T8054" i="1"/>
  <c r="S8054" i="1"/>
  <c r="R8054" i="1"/>
  <c r="Q8054" i="1"/>
  <c r="P8054" i="1"/>
  <c r="O8054" i="1"/>
  <c r="T8053" i="1"/>
  <c r="S8053" i="1"/>
  <c r="R8053" i="1"/>
  <c r="Q8053" i="1"/>
  <c r="P8053" i="1"/>
  <c r="O8053" i="1"/>
  <c r="T8052" i="1"/>
  <c r="S8052" i="1"/>
  <c r="R8052" i="1"/>
  <c r="Q8052" i="1"/>
  <c r="P8052" i="1"/>
  <c r="O8052" i="1"/>
  <c r="T8051" i="1"/>
  <c r="S8051" i="1"/>
  <c r="R8051" i="1"/>
  <c r="Q8051" i="1"/>
  <c r="P8051" i="1"/>
  <c r="O8051" i="1"/>
  <c r="T8050" i="1"/>
  <c r="S8050" i="1"/>
  <c r="R8050" i="1"/>
  <c r="Q8050" i="1"/>
  <c r="P8050" i="1"/>
  <c r="O8050" i="1"/>
  <c r="T8049" i="1"/>
  <c r="S8049" i="1"/>
  <c r="R8049" i="1"/>
  <c r="Q8049" i="1"/>
  <c r="P8049" i="1"/>
  <c r="O8049" i="1"/>
  <c r="T8048" i="1"/>
  <c r="S8048" i="1"/>
  <c r="R8048" i="1"/>
  <c r="Q8048" i="1"/>
  <c r="P8048" i="1"/>
  <c r="O8048" i="1"/>
  <c r="T8047" i="1"/>
  <c r="S8047" i="1"/>
  <c r="R8047" i="1"/>
  <c r="Q8047" i="1"/>
  <c r="P8047" i="1"/>
  <c r="O8047" i="1"/>
  <c r="T8046" i="1"/>
  <c r="S8046" i="1"/>
  <c r="R8046" i="1"/>
  <c r="Q8046" i="1"/>
  <c r="P8046" i="1"/>
  <c r="O8046" i="1"/>
  <c r="T8045" i="1"/>
  <c r="S8045" i="1"/>
  <c r="R8045" i="1"/>
  <c r="Q8045" i="1"/>
  <c r="P8045" i="1"/>
  <c r="O8045" i="1"/>
  <c r="T8044" i="1"/>
  <c r="S8044" i="1"/>
  <c r="R8044" i="1"/>
  <c r="Q8044" i="1"/>
  <c r="P8044" i="1"/>
  <c r="O8044" i="1"/>
  <c r="T8043" i="1"/>
  <c r="S8043" i="1"/>
  <c r="R8043" i="1"/>
  <c r="Q8043" i="1"/>
  <c r="P8043" i="1"/>
  <c r="O8043" i="1"/>
  <c r="T8042" i="1"/>
  <c r="S8042" i="1"/>
  <c r="R8042" i="1"/>
  <c r="Q8042" i="1"/>
  <c r="P8042" i="1"/>
  <c r="O8042" i="1"/>
  <c r="T8041" i="1"/>
  <c r="S8041" i="1"/>
  <c r="R8041" i="1"/>
  <c r="Q8041" i="1"/>
  <c r="P8041" i="1"/>
  <c r="O8041" i="1"/>
  <c r="T8040" i="1"/>
  <c r="S8040" i="1"/>
  <c r="R8040" i="1"/>
  <c r="Q8040" i="1"/>
  <c r="P8040" i="1"/>
  <c r="O8040" i="1"/>
  <c r="T8039" i="1"/>
  <c r="S8039" i="1"/>
  <c r="R8039" i="1"/>
  <c r="Q8039" i="1"/>
  <c r="P8039" i="1"/>
  <c r="O8039" i="1"/>
  <c r="T8038" i="1"/>
  <c r="S8038" i="1"/>
  <c r="R8038" i="1"/>
  <c r="Q8038" i="1"/>
  <c r="P8038" i="1"/>
  <c r="O8038" i="1"/>
  <c r="T8037" i="1"/>
  <c r="S8037" i="1"/>
  <c r="R8037" i="1"/>
  <c r="Q8037" i="1"/>
  <c r="P8037" i="1"/>
  <c r="O8037" i="1"/>
  <c r="T8036" i="1"/>
  <c r="S8036" i="1"/>
  <c r="R8036" i="1"/>
  <c r="Q8036" i="1"/>
  <c r="P8036" i="1"/>
  <c r="O8036" i="1"/>
  <c r="T8035" i="1"/>
  <c r="S8035" i="1"/>
  <c r="R8035" i="1"/>
  <c r="Q8035" i="1"/>
  <c r="P8035" i="1"/>
  <c r="O8035" i="1"/>
  <c r="T8034" i="1"/>
  <c r="S8034" i="1"/>
  <c r="R8034" i="1"/>
  <c r="Q8034" i="1"/>
  <c r="P8034" i="1"/>
  <c r="O8034" i="1"/>
  <c r="T8033" i="1"/>
  <c r="S8033" i="1"/>
  <c r="R8033" i="1"/>
  <c r="Q8033" i="1"/>
  <c r="P8033" i="1"/>
  <c r="O8033" i="1"/>
  <c r="T8032" i="1"/>
  <c r="S8032" i="1"/>
  <c r="R8032" i="1"/>
  <c r="Q8032" i="1"/>
  <c r="P8032" i="1"/>
  <c r="O8032" i="1"/>
  <c r="T8031" i="1"/>
  <c r="S8031" i="1"/>
  <c r="R8031" i="1"/>
  <c r="Q8031" i="1"/>
  <c r="P8031" i="1"/>
  <c r="O8031" i="1"/>
  <c r="T8030" i="1"/>
  <c r="S8030" i="1"/>
  <c r="R8030" i="1"/>
  <c r="Q8030" i="1"/>
  <c r="P8030" i="1"/>
  <c r="O8030" i="1"/>
  <c r="T8029" i="1"/>
  <c r="S8029" i="1"/>
  <c r="R8029" i="1"/>
  <c r="Q8029" i="1"/>
  <c r="P8029" i="1"/>
  <c r="O8029" i="1"/>
  <c r="T8028" i="1"/>
  <c r="S8028" i="1"/>
  <c r="R8028" i="1"/>
  <c r="Q8028" i="1"/>
  <c r="P8028" i="1"/>
  <c r="O8028" i="1"/>
  <c r="T8027" i="1"/>
  <c r="S8027" i="1"/>
  <c r="R8027" i="1"/>
  <c r="Q8027" i="1"/>
  <c r="P8027" i="1"/>
  <c r="O8027" i="1"/>
  <c r="T8026" i="1"/>
  <c r="S8026" i="1"/>
  <c r="R8026" i="1"/>
  <c r="Q8026" i="1"/>
  <c r="P8026" i="1"/>
  <c r="O8026" i="1"/>
  <c r="T8025" i="1"/>
  <c r="S8025" i="1"/>
  <c r="R8025" i="1"/>
  <c r="Q8025" i="1"/>
  <c r="P8025" i="1"/>
  <c r="O8025" i="1"/>
  <c r="T8024" i="1"/>
  <c r="S8024" i="1"/>
  <c r="R8024" i="1"/>
  <c r="Q8024" i="1"/>
  <c r="P8024" i="1"/>
  <c r="O8024" i="1"/>
  <c r="T8023" i="1"/>
  <c r="S8023" i="1"/>
  <c r="R8023" i="1"/>
  <c r="Q8023" i="1"/>
  <c r="P8023" i="1"/>
  <c r="O8023" i="1"/>
  <c r="T8022" i="1"/>
  <c r="S8022" i="1"/>
  <c r="R8022" i="1"/>
  <c r="Q8022" i="1"/>
  <c r="P8022" i="1"/>
  <c r="O8022" i="1"/>
  <c r="T8021" i="1"/>
  <c r="S8021" i="1"/>
  <c r="R8021" i="1"/>
  <c r="Q8021" i="1"/>
  <c r="P8021" i="1"/>
  <c r="O8021" i="1"/>
  <c r="T8020" i="1"/>
  <c r="S8020" i="1"/>
  <c r="R8020" i="1"/>
  <c r="Q8020" i="1"/>
  <c r="P8020" i="1"/>
  <c r="O8020" i="1"/>
  <c r="T8019" i="1"/>
  <c r="S8019" i="1"/>
  <c r="R8019" i="1"/>
  <c r="Q8019" i="1"/>
  <c r="P8019" i="1"/>
  <c r="O8019" i="1"/>
  <c r="T8018" i="1"/>
  <c r="S8018" i="1"/>
  <c r="R8018" i="1"/>
  <c r="Q8018" i="1"/>
  <c r="P8018" i="1"/>
  <c r="O8018" i="1"/>
  <c r="T8017" i="1"/>
  <c r="S8017" i="1"/>
  <c r="R8017" i="1"/>
  <c r="Q8017" i="1"/>
  <c r="P8017" i="1"/>
  <c r="O8017" i="1"/>
  <c r="T8016" i="1"/>
  <c r="S8016" i="1"/>
  <c r="R8016" i="1"/>
  <c r="Q8016" i="1"/>
  <c r="P8016" i="1"/>
  <c r="O8016" i="1"/>
  <c r="T8015" i="1"/>
  <c r="S8015" i="1"/>
  <c r="R8015" i="1"/>
  <c r="Q8015" i="1"/>
  <c r="P8015" i="1"/>
  <c r="O8015" i="1"/>
  <c r="T8014" i="1"/>
  <c r="S8014" i="1"/>
  <c r="R8014" i="1"/>
  <c r="Q8014" i="1"/>
  <c r="P8014" i="1"/>
  <c r="O8014" i="1"/>
  <c r="T8013" i="1"/>
  <c r="S8013" i="1"/>
  <c r="R8013" i="1"/>
  <c r="Q8013" i="1"/>
  <c r="P8013" i="1"/>
  <c r="O8013" i="1"/>
  <c r="T8012" i="1"/>
  <c r="S8012" i="1"/>
  <c r="R8012" i="1"/>
  <c r="Q8012" i="1"/>
  <c r="P8012" i="1"/>
  <c r="O8012" i="1"/>
  <c r="T8011" i="1"/>
  <c r="S8011" i="1"/>
  <c r="R8011" i="1"/>
  <c r="Q8011" i="1"/>
  <c r="P8011" i="1"/>
  <c r="O8011" i="1"/>
  <c r="T8010" i="1"/>
  <c r="S8010" i="1"/>
  <c r="R8010" i="1"/>
  <c r="Q8010" i="1"/>
  <c r="P8010" i="1"/>
  <c r="O8010" i="1"/>
  <c r="T8009" i="1"/>
  <c r="S8009" i="1"/>
  <c r="R8009" i="1"/>
  <c r="Q8009" i="1"/>
  <c r="P8009" i="1"/>
  <c r="O8009" i="1"/>
  <c r="T8008" i="1"/>
  <c r="S8008" i="1"/>
  <c r="R8008" i="1"/>
  <c r="Q8008" i="1"/>
  <c r="P8008" i="1"/>
  <c r="O8008" i="1"/>
  <c r="T8007" i="1"/>
  <c r="S8007" i="1"/>
  <c r="R8007" i="1"/>
  <c r="Q8007" i="1"/>
  <c r="P8007" i="1"/>
  <c r="O8007" i="1"/>
  <c r="T8006" i="1"/>
  <c r="S8006" i="1"/>
  <c r="R8006" i="1"/>
  <c r="Q8006" i="1"/>
  <c r="P8006" i="1"/>
  <c r="O8006" i="1"/>
  <c r="T8005" i="1"/>
  <c r="S8005" i="1"/>
  <c r="R8005" i="1"/>
  <c r="Q8005" i="1"/>
  <c r="P8005" i="1"/>
  <c r="O8005" i="1"/>
  <c r="T8004" i="1"/>
  <c r="S8004" i="1"/>
  <c r="R8004" i="1"/>
  <c r="Q8004" i="1"/>
  <c r="P8004" i="1"/>
  <c r="O8004" i="1"/>
  <c r="T8003" i="1"/>
  <c r="S8003" i="1"/>
  <c r="R8003" i="1"/>
  <c r="Q8003" i="1"/>
  <c r="P8003" i="1"/>
  <c r="O8003" i="1"/>
  <c r="T8002" i="1"/>
  <c r="S8002" i="1"/>
  <c r="R8002" i="1"/>
  <c r="Q8002" i="1"/>
  <c r="P8002" i="1"/>
  <c r="O8002" i="1"/>
  <c r="T8001" i="1"/>
  <c r="S8001" i="1"/>
  <c r="R8001" i="1"/>
  <c r="Q8001" i="1"/>
  <c r="P8001" i="1"/>
  <c r="O8001" i="1"/>
  <c r="T8000" i="1"/>
  <c r="S8000" i="1"/>
  <c r="R8000" i="1"/>
  <c r="Q8000" i="1"/>
  <c r="P8000" i="1"/>
  <c r="O8000" i="1"/>
  <c r="T7999" i="1"/>
  <c r="S7999" i="1"/>
  <c r="R7999" i="1"/>
  <c r="Q7999" i="1"/>
  <c r="P7999" i="1"/>
  <c r="O7999" i="1"/>
  <c r="T7998" i="1"/>
  <c r="S7998" i="1"/>
  <c r="R7998" i="1"/>
  <c r="Q7998" i="1"/>
  <c r="P7998" i="1"/>
  <c r="O7998" i="1"/>
  <c r="T7997" i="1"/>
  <c r="S7997" i="1"/>
  <c r="R7997" i="1"/>
  <c r="Q7997" i="1"/>
  <c r="P7997" i="1"/>
  <c r="O7997" i="1"/>
  <c r="T7996" i="1"/>
  <c r="S7996" i="1"/>
  <c r="R7996" i="1"/>
  <c r="Q7996" i="1"/>
  <c r="P7996" i="1"/>
  <c r="O7996" i="1"/>
  <c r="T7995" i="1"/>
  <c r="S7995" i="1"/>
  <c r="R7995" i="1"/>
  <c r="Q7995" i="1"/>
  <c r="P7995" i="1"/>
  <c r="O7995" i="1"/>
  <c r="T7994" i="1"/>
  <c r="S7994" i="1"/>
  <c r="R7994" i="1"/>
  <c r="Q7994" i="1"/>
  <c r="P7994" i="1"/>
  <c r="O7994" i="1"/>
  <c r="T7993" i="1"/>
  <c r="S7993" i="1"/>
  <c r="R7993" i="1"/>
  <c r="Q7993" i="1"/>
  <c r="P7993" i="1"/>
  <c r="O7993" i="1"/>
  <c r="T7992" i="1"/>
  <c r="S7992" i="1"/>
  <c r="R7992" i="1"/>
  <c r="Q7992" i="1"/>
  <c r="P7992" i="1"/>
  <c r="O7992" i="1"/>
  <c r="T7991" i="1"/>
  <c r="S7991" i="1"/>
  <c r="R7991" i="1"/>
  <c r="Q7991" i="1"/>
  <c r="P7991" i="1"/>
  <c r="O7991" i="1"/>
  <c r="T7990" i="1"/>
  <c r="S7990" i="1"/>
  <c r="R7990" i="1"/>
  <c r="Q7990" i="1"/>
  <c r="P7990" i="1"/>
  <c r="O7990" i="1"/>
  <c r="T7989" i="1"/>
  <c r="S7989" i="1"/>
  <c r="R7989" i="1"/>
  <c r="Q7989" i="1"/>
  <c r="P7989" i="1"/>
  <c r="O7989" i="1"/>
  <c r="T7988" i="1"/>
  <c r="S7988" i="1"/>
  <c r="R7988" i="1"/>
  <c r="Q7988" i="1"/>
  <c r="P7988" i="1"/>
  <c r="O7988" i="1"/>
  <c r="T7987" i="1"/>
  <c r="S7987" i="1"/>
  <c r="R7987" i="1"/>
  <c r="Q7987" i="1"/>
  <c r="P7987" i="1"/>
  <c r="O7987" i="1"/>
  <c r="T7986" i="1"/>
  <c r="S7986" i="1"/>
  <c r="R7986" i="1"/>
  <c r="Q7986" i="1"/>
  <c r="P7986" i="1"/>
  <c r="O7986" i="1"/>
  <c r="T7985" i="1"/>
  <c r="S7985" i="1"/>
  <c r="R7985" i="1"/>
  <c r="Q7985" i="1"/>
  <c r="P7985" i="1"/>
  <c r="O7985" i="1"/>
  <c r="T7984" i="1"/>
  <c r="S7984" i="1"/>
  <c r="R7984" i="1"/>
  <c r="Q7984" i="1"/>
  <c r="P7984" i="1"/>
  <c r="O7984" i="1"/>
  <c r="T7983" i="1"/>
  <c r="S7983" i="1"/>
  <c r="R7983" i="1"/>
  <c r="Q7983" i="1"/>
  <c r="P7983" i="1"/>
  <c r="O7983" i="1"/>
  <c r="T7982" i="1"/>
  <c r="S7982" i="1"/>
  <c r="R7982" i="1"/>
  <c r="Q7982" i="1"/>
  <c r="P7982" i="1"/>
  <c r="O7982" i="1"/>
  <c r="T7981" i="1"/>
  <c r="S7981" i="1"/>
  <c r="R7981" i="1"/>
  <c r="Q7981" i="1"/>
  <c r="P7981" i="1"/>
  <c r="O7981" i="1"/>
  <c r="T7980" i="1"/>
  <c r="S7980" i="1"/>
  <c r="R7980" i="1"/>
  <c r="Q7980" i="1"/>
  <c r="P7980" i="1"/>
  <c r="O7980" i="1"/>
  <c r="T7979" i="1"/>
  <c r="S7979" i="1"/>
  <c r="R7979" i="1"/>
  <c r="Q7979" i="1"/>
  <c r="P7979" i="1"/>
  <c r="O7979" i="1"/>
  <c r="T7978" i="1"/>
  <c r="S7978" i="1"/>
  <c r="R7978" i="1"/>
  <c r="Q7978" i="1"/>
  <c r="P7978" i="1"/>
  <c r="O7978" i="1"/>
  <c r="T7977" i="1"/>
  <c r="S7977" i="1"/>
  <c r="R7977" i="1"/>
  <c r="Q7977" i="1"/>
  <c r="P7977" i="1"/>
  <c r="O7977" i="1"/>
  <c r="T7976" i="1"/>
  <c r="S7976" i="1"/>
  <c r="R7976" i="1"/>
  <c r="Q7976" i="1"/>
  <c r="P7976" i="1"/>
  <c r="O7976" i="1"/>
  <c r="T7975" i="1"/>
  <c r="S7975" i="1"/>
  <c r="R7975" i="1"/>
  <c r="Q7975" i="1"/>
  <c r="P7975" i="1"/>
  <c r="O7975" i="1"/>
  <c r="T7974" i="1"/>
  <c r="S7974" i="1"/>
  <c r="R7974" i="1"/>
  <c r="Q7974" i="1"/>
  <c r="P7974" i="1"/>
  <c r="O7974" i="1"/>
  <c r="T7973" i="1"/>
  <c r="S7973" i="1"/>
  <c r="R7973" i="1"/>
  <c r="Q7973" i="1"/>
  <c r="P7973" i="1"/>
  <c r="O7973" i="1"/>
  <c r="T7972" i="1"/>
  <c r="S7972" i="1"/>
  <c r="R7972" i="1"/>
  <c r="Q7972" i="1"/>
  <c r="P7972" i="1"/>
  <c r="O7972" i="1"/>
  <c r="T7971" i="1"/>
  <c r="S7971" i="1"/>
  <c r="R7971" i="1"/>
  <c r="Q7971" i="1"/>
  <c r="P7971" i="1"/>
  <c r="O7971" i="1"/>
  <c r="T7970" i="1"/>
  <c r="S7970" i="1"/>
  <c r="R7970" i="1"/>
  <c r="Q7970" i="1"/>
  <c r="P7970" i="1"/>
  <c r="O7970" i="1"/>
  <c r="T7969" i="1"/>
  <c r="S7969" i="1"/>
  <c r="R7969" i="1"/>
  <c r="Q7969" i="1"/>
  <c r="P7969" i="1"/>
  <c r="O7969" i="1"/>
  <c r="T7968" i="1"/>
  <c r="S7968" i="1"/>
  <c r="R7968" i="1"/>
  <c r="Q7968" i="1"/>
  <c r="P7968" i="1"/>
  <c r="O7968" i="1"/>
  <c r="T7967" i="1"/>
  <c r="S7967" i="1"/>
  <c r="R7967" i="1"/>
  <c r="Q7967" i="1"/>
  <c r="P7967" i="1"/>
  <c r="O7967" i="1"/>
  <c r="T7966" i="1"/>
  <c r="S7966" i="1"/>
  <c r="R7966" i="1"/>
  <c r="Q7966" i="1"/>
  <c r="P7966" i="1"/>
  <c r="O7966" i="1"/>
  <c r="T7965" i="1"/>
  <c r="S7965" i="1"/>
  <c r="R7965" i="1"/>
  <c r="Q7965" i="1"/>
  <c r="P7965" i="1"/>
  <c r="O7965" i="1"/>
  <c r="T7964" i="1"/>
  <c r="S7964" i="1"/>
  <c r="R7964" i="1"/>
  <c r="Q7964" i="1"/>
  <c r="P7964" i="1"/>
  <c r="O7964" i="1"/>
  <c r="T7963" i="1"/>
  <c r="S7963" i="1"/>
  <c r="R7963" i="1"/>
  <c r="Q7963" i="1"/>
  <c r="P7963" i="1"/>
  <c r="O7963" i="1"/>
  <c r="T7962" i="1"/>
  <c r="S7962" i="1"/>
  <c r="R7962" i="1"/>
  <c r="Q7962" i="1"/>
  <c r="P7962" i="1"/>
  <c r="O7962" i="1"/>
  <c r="T7961" i="1"/>
  <c r="S7961" i="1"/>
  <c r="R7961" i="1"/>
  <c r="Q7961" i="1"/>
  <c r="P7961" i="1"/>
  <c r="O7961" i="1"/>
  <c r="T7960" i="1"/>
  <c r="S7960" i="1"/>
  <c r="R7960" i="1"/>
  <c r="Q7960" i="1"/>
  <c r="P7960" i="1"/>
  <c r="O7960" i="1"/>
  <c r="T7959" i="1"/>
  <c r="S7959" i="1"/>
  <c r="R7959" i="1"/>
  <c r="Q7959" i="1"/>
  <c r="P7959" i="1"/>
  <c r="O7959" i="1"/>
  <c r="T7958" i="1"/>
  <c r="S7958" i="1"/>
  <c r="R7958" i="1"/>
  <c r="Q7958" i="1"/>
  <c r="P7958" i="1"/>
  <c r="O7958" i="1"/>
  <c r="T7957" i="1"/>
  <c r="S7957" i="1"/>
  <c r="R7957" i="1"/>
  <c r="Q7957" i="1"/>
  <c r="P7957" i="1"/>
  <c r="O7957" i="1"/>
  <c r="T7956" i="1"/>
  <c r="S7956" i="1"/>
  <c r="R7956" i="1"/>
  <c r="Q7956" i="1"/>
  <c r="P7956" i="1"/>
  <c r="O7956" i="1"/>
  <c r="T7955" i="1"/>
  <c r="S7955" i="1"/>
  <c r="R7955" i="1"/>
  <c r="Q7955" i="1"/>
  <c r="P7955" i="1"/>
  <c r="O7955" i="1"/>
  <c r="T7954" i="1"/>
  <c r="S7954" i="1"/>
  <c r="R7954" i="1"/>
  <c r="Q7954" i="1"/>
  <c r="P7954" i="1"/>
  <c r="O7954" i="1"/>
  <c r="T7953" i="1"/>
  <c r="S7953" i="1"/>
  <c r="R7953" i="1"/>
  <c r="Q7953" i="1"/>
  <c r="P7953" i="1"/>
  <c r="O7953" i="1"/>
  <c r="T7952" i="1"/>
  <c r="S7952" i="1"/>
  <c r="R7952" i="1"/>
  <c r="Q7952" i="1"/>
  <c r="P7952" i="1"/>
  <c r="O7952" i="1"/>
  <c r="T7951" i="1"/>
  <c r="S7951" i="1"/>
  <c r="R7951" i="1"/>
  <c r="Q7951" i="1"/>
  <c r="P7951" i="1"/>
  <c r="O7951" i="1"/>
  <c r="T7950" i="1"/>
  <c r="S7950" i="1"/>
  <c r="R7950" i="1"/>
  <c r="Q7950" i="1"/>
  <c r="P7950" i="1"/>
  <c r="O7950" i="1"/>
  <c r="T7949" i="1"/>
  <c r="S7949" i="1"/>
  <c r="R7949" i="1"/>
  <c r="Q7949" i="1"/>
  <c r="P7949" i="1"/>
  <c r="O7949" i="1"/>
  <c r="T7948" i="1"/>
  <c r="S7948" i="1"/>
  <c r="R7948" i="1"/>
  <c r="Q7948" i="1"/>
  <c r="P7948" i="1"/>
  <c r="O7948" i="1"/>
  <c r="T7947" i="1"/>
  <c r="S7947" i="1"/>
  <c r="R7947" i="1"/>
  <c r="Q7947" i="1"/>
  <c r="P7947" i="1"/>
  <c r="O7947" i="1"/>
  <c r="T7946" i="1"/>
  <c r="S7946" i="1"/>
  <c r="R7946" i="1"/>
  <c r="Q7946" i="1"/>
  <c r="P7946" i="1"/>
  <c r="O7946" i="1"/>
  <c r="T7945" i="1"/>
  <c r="S7945" i="1"/>
  <c r="R7945" i="1"/>
  <c r="Q7945" i="1"/>
  <c r="P7945" i="1"/>
  <c r="O7945" i="1"/>
  <c r="T7944" i="1"/>
  <c r="S7944" i="1"/>
  <c r="R7944" i="1"/>
  <c r="Q7944" i="1"/>
  <c r="P7944" i="1"/>
  <c r="O7944" i="1"/>
  <c r="T7943" i="1"/>
  <c r="S7943" i="1"/>
  <c r="R7943" i="1"/>
  <c r="Q7943" i="1"/>
  <c r="P7943" i="1"/>
  <c r="O7943" i="1"/>
  <c r="T7942" i="1"/>
  <c r="S7942" i="1"/>
  <c r="R7942" i="1"/>
  <c r="Q7942" i="1"/>
  <c r="P7942" i="1"/>
  <c r="O7942" i="1"/>
  <c r="T7941" i="1"/>
  <c r="S7941" i="1"/>
  <c r="R7941" i="1"/>
  <c r="Q7941" i="1"/>
  <c r="P7941" i="1"/>
  <c r="O7941" i="1"/>
  <c r="T7940" i="1"/>
  <c r="S7940" i="1"/>
  <c r="R7940" i="1"/>
  <c r="Q7940" i="1"/>
  <c r="P7940" i="1"/>
  <c r="O7940" i="1"/>
  <c r="T7939" i="1"/>
  <c r="S7939" i="1"/>
  <c r="R7939" i="1"/>
  <c r="Q7939" i="1"/>
  <c r="P7939" i="1"/>
  <c r="O7939" i="1"/>
  <c r="T7938" i="1"/>
  <c r="S7938" i="1"/>
  <c r="R7938" i="1"/>
  <c r="Q7938" i="1"/>
  <c r="P7938" i="1"/>
  <c r="O7938" i="1"/>
  <c r="T7937" i="1"/>
  <c r="S7937" i="1"/>
  <c r="R7937" i="1"/>
  <c r="Q7937" i="1"/>
  <c r="P7937" i="1"/>
  <c r="O7937" i="1"/>
  <c r="T7936" i="1"/>
  <c r="S7936" i="1"/>
  <c r="R7936" i="1"/>
  <c r="Q7936" i="1"/>
  <c r="P7936" i="1"/>
  <c r="O7936" i="1"/>
  <c r="T7935" i="1"/>
  <c r="S7935" i="1"/>
  <c r="R7935" i="1"/>
  <c r="Q7935" i="1"/>
  <c r="P7935" i="1"/>
  <c r="O7935" i="1"/>
  <c r="T7934" i="1"/>
  <c r="S7934" i="1"/>
  <c r="R7934" i="1"/>
  <c r="Q7934" i="1"/>
  <c r="P7934" i="1"/>
  <c r="O7934" i="1"/>
  <c r="T7933" i="1"/>
  <c r="S7933" i="1"/>
  <c r="R7933" i="1"/>
  <c r="Q7933" i="1"/>
  <c r="P7933" i="1"/>
  <c r="O7933" i="1"/>
  <c r="T7932" i="1"/>
  <c r="S7932" i="1"/>
  <c r="R7932" i="1"/>
  <c r="Q7932" i="1"/>
  <c r="P7932" i="1"/>
  <c r="O7932" i="1"/>
  <c r="T7931" i="1"/>
  <c r="S7931" i="1"/>
  <c r="R7931" i="1"/>
  <c r="Q7931" i="1"/>
  <c r="P7931" i="1"/>
  <c r="O7931" i="1"/>
  <c r="T7930" i="1"/>
  <c r="S7930" i="1"/>
  <c r="R7930" i="1"/>
  <c r="Q7930" i="1"/>
  <c r="P7930" i="1"/>
  <c r="O7930" i="1"/>
  <c r="T7929" i="1"/>
  <c r="S7929" i="1"/>
  <c r="R7929" i="1"/>
  <c r="Q7929" i="1"/>
  <c r="P7929" i="1"/>
  <c r="O7929" i="1"/>
  <c r="T7928" i="1"/>
  <c r="S7928" i="1"/>
  <c r="R7928" i="1"/>
  <c r="Q7928" i="1"/>
  <c r="P7928" i="1"/>
  <c r="O7928" i="1"/>
  <c r="T7927" i="1"/>
  <c r="S7927" i="1"/>
  <c r="R7927" i="1"/>
  <c r="Q7927" i="1"/>
  <c r="P7927" i="1"/>
  <c r="O7927" i="1"/>
  <c r="T7926" i="1"/>
  <c r="S7926" i="1"/>
  <c r="R7926" i="1"/>
  <c r="Q7926" i="1"/>
  <c r="P7926" i="1"/>
  <c r="O7926" i="1"/>
  <c r="T7925" i="1"/>
  <c r="S7925" i="1"/>
  <c r="R7925" i="1"/>
  <c r="Q7925" i="1"/>
  <c r="P7925" i="1"/>
  <c r="O7925" i="1"/>
  <c r="T7924" i="1"/>
  <c r="S7924" i="1"/>
  <c r="R7924" i="1"/>
  <c r="Q7924" i="1"/>
  <c r="P7924" i="1"/>
  <c r="O7924" i="1"/>
  <c r="T7923" i="1"/>
  <c r="S7923" i="1"/>
  <c r="R7923" i="1"/>
  <c r="Q7923" i="1"/>
  <c r="P7923" i="1"/>
  <c r="O7923" i="1"/>
  <c r="T7922" i="1"/>
  <c r="S7922" i="1"/>
  <c r="R7922" i="1"/>
  <c r="Q7922" i="1"/>
  <c r="P7922" i="1"/>
  <c r="O7922" i="1"/>
  <c r="T7921" i="1"/>
  <c r="S7921" i="1"/>
  <c r="R7921" i="1"/>
  <c r="Q7921" i="1"/>
  <c r="P7921" i="1"/>
  <c r="O7921" i="1"/>
  <c r="T7920" i="1"/>
  <c r="S7920" i="1"/>
  <c r="R7920" i="1"/>
  <c r="Q7920" i="1"/>
  <c r="P7920" i="1"/>
  <c r="O7920" i="1"/>
  <c r="T7919" i="1"/>
  <c r="S7919" i="1"/>
  <c r="R7919" i="1"/>
  <c r="Q7919" i="1"/>
  <c r="P7919" i="1"/>
  <c r="O7919" i="1"/>
  <c r="T7918" i="1"/>
  <c r="S7918" i="1"/>
  <c r="R7918" i="1"/>
  <c r="Q7918" i="1"/>
  <c r="P7918" i="1"/>
  <c r="O7918" i="1"/>
  <c r="T7917" i="1"/>
  <c r="S7917" i="1"/>
  <c r="R7917" i="1"/>
  <c r="Q7917" i="1"/>
  <c r="P7917" i="1"/>
  <c r="O7917" i="1"/>
  <c r="T7916" i="1"/>
  <c r="S7916" i="1"/>
  <c r="R7916" i="1"/>
  <c r="Q7916" i="1"/>
  <c r="P7916" i="1"/>
  <c r="O7916" i="1"/>
  <c r="T7915" i="1"/>
  <c r="S7915" i="1"/>
  <c r="R7915" i="1"/>
  <c r="Q7915" i="1"/>
  <c r="P7915" i="1"/>
  <c r="O7915" i="1"/>
  <c r="T7914" i="1"/>
  <c r="S7914" i="1"/>
  <c r="R7914" i="1"/>
  <c r="Q7914" i="1"/>
  <c r="P7914" i="1"/>
  <c r="O7914" i="1"/>
  <c r="T7913" i="1"/>
  <c r="S7913" i="1"/>
  <c r="R7913" i="1"/>
  <c r="Q7913" i="1"/>
  <c r="P7913" i="1"/>
  <c r="O7913" i="1"/>
  <c r="T7912" i="1"/>
  <c r="S7912" i="1"/>
  <c r="R7912" i="1"/>
  <c r="Q7912" i="1"/>
  <c r="P7912" i="1"/>
  <c r="O7912" i="1"/>
  <c r="T7911" i="1"/>
  <c r="S7911" i="1"/>
  <c r="R7911" i="1"/>
  <c r="Q7911" i="1"/>
  <c r="P7911" i="1"/>
  <c r="O7911" i="1"/>
  <c r="T7910" i="1"/>
  <c r="S7910" i="1"/>
  <c r="R7910" i="1"/>
  <c r="Q7910" i="1"/>
  <c r="P7910" i="1"/>
  <c r="O7910" i="1"/>
  <c r="T7909" i="1"/>
  <c r="S7909" i="1"/>
  <c r="R7909" i="1"/>
  <c r="Q7909" i="1"/>
  <c r="P7909" i="1"/>
  <c r="O7909" i="1"/>
  <c r="T7908" i="1"/>
  <c r="S7908" i="1"/>
  <c r="R7908" i="1"/>
  <c r="Q7908" i="1"/>
  <c r="P7908" i="1"/>
  <c r="O7908" i="1"/>
  <c r="T7907" i="1"/>
  <c r="S7907" i="1"/>
  <c r="R7907" i="1"/>
  <c r="Q7907" i="1"/>
  <c r="P7907" i="1"/>
  <c r="O7907" i="1"/>
  <c r="T7906" i="1"/>
  <c r="S7906" i="1"/>
  <c r="R7906" i="1"/>
  <c r="Q7906" i="1"/>
  <c r="P7906" i="1"/>
  <c r="O7906" i="1"/>
  <c r="T7905" i="1"/>
  <c r="S7905" i="1"/>
  <c r="R7905" i="1"/>
  <c r="Q7905" i="1"/>
  <c r="P7905" i="1"/>
  <c r="O7905" i="1"/>
  <c r="T7904" i="1"/>
  <c r="S7904" i="1"/>
  <c r="R7904" i="1"/>
  <c r="Q7904" i="1"/>
  <c r="P7904" i="1"/>
  <c r="O7904" i="1"/>
  <c r="T7903" i="1"/>
  <c r="S7903" i="1"/>
  <c r="R7903" i="1"/>
  <c r="Q7903" i="1"/>
  <c r="P7903" i="1"/>
  <c r="O7903" i="1"/>
  <c r="T7902" i="1"/>
  <c r="S7902" i="1"/>
  <c r="R7902" i="1"/>
  <c r="Q7902" i="1"/>
  <c r="P7902" i="1"/>
  <c r="O7902" i="1"/>
  <c r="T7901" i="1"/>
  <c r="S7901" i="1"/>
  <c r="R7901" i="1"/>
  <c r="Q7901" i="1"/>
  <c r="P7901" i="1"/>
  <c r="O7901" i="1"/>
  <c r="T7900" i="1"/>
  <c r="S7900" i="1"/>
  <c r="R7900" i="1"/>
  <c r="Q7900" i="1"/>
  <c r="P7900" i="1"/>
  <c r="O7900" i="1"/>
  <c r="T7899" i="1"/>
  <c r="S7899" i="1"/>
  <c r="R7899" i="1"/>
  <c r="Q7899" i="1"/>
  <c r="P7899" i="1"/>
  <c r="O7899" i="1"/>
  <c r="T7898" i="1"/>
  <c r="S7898" i="1"/>
  <c r="R7898" i="1"/>
  <c r="Q7898" i="1"/>
  <c r="P7898" i="1"/>
  <c r="O7898" i="1"/>
  <c r="T7897" i="1"/>
  <c r="S7897" i="1"/>
  <c r="R7897" i="1"/>
  <c r="Q7897" i="1"/>
  <c r="P7897" i="1"/>
  <c r="O7897" i="1"/>
  <c r="T7896" i="1"/>
  <c r="S7896" i="1"/>
  <c r="R7896" i="1"/>
  <c r="Q7896" i="1"/>
  <c r="P7896" i="1"/>
  <c r="O7896" i="1"/>
  <c r="T7895" i="1"/>
  <c r="S7895" i="1"/>
  <c r="R7895" i="1"/>
  <c r="Q7895" i="1"/>
  <c r="P7895" i="1"/>
  <c r="O7895" i="1"/>
  <c r="T7894" i="1"/>
  <c r="S7894" i="1"/>
  <c r="R7894" i="1"/>
  <c r="Q7894" i="1"/>
  <c r="P7894" i="1"/>
  <c r="O7894" i="1"/>
  <c r="T7893" i="1"/>
  <c r="S7893" i="1"/>
  <c r="R7893" i="1"/>
  <c r="Q7893" i="1"/>
  <c r="P7893" i="1"/>
  <c r="O7893" i="1"/>
  <c r="T7892" i="1"/>
  <c r="S7892" i="1"/>
  <c r="R7892" i="1"/>
  <c r="Q7892" i="1"/>
  <c r="P7892" i="1"/>
  <c r="O7892" i="1"/>
  <c r="T7891" i="1"/>
  <c r="S7891" i="1"/>
  <c r="R7891" i="1"/>
  <c r="Q7891" i="1"/>
  <c r="P7891" i="1"/>
  <c r="O7891" i="1"/>
  <c r="T7890" i="1"/>
  <c r="S7890" i="1"/>
  <c r="R7890" i="1"/>
  <c r="Q7890" i="1"/>
  <c r="P7890" i="1"/>
  <c r="O7890" i="1"/>
  <c r="T7889" i="1"/>
  <c r="S7889" i="1"/>
  <c r="R7889" i="1"/>
  <c r="Q7889" i="1"/>
  <c r="P7889" i="1"/>
  <c r="O7889" i="1"/>
  <c r="T7888" i="1"/>
  <c r="S7888" i="1"/>
  <c r="R7888" i="1"/>
  <c r="Q7888" i="1"/>
  <c r="P7888" i="1"/>
  <c r="O7888" i="1"/>
  <c r="T7887" i="1"/>
  <c r="S7887" i="1"/>
  <c r="R7887" i="1"/>
  <c r="Q7887" i="1"/>
  <c r="P7887" i="1"/>
  <c r="O7887" i="1"/>
  <c r="T7886" i="1"/>
  <c r="S7886" i="1"/>
  <c r="R7886" i="1"/>
  <c r="Q7886" i="1"/>
  <c r="P7886" i="1"/>
  <c r="O7886" i="1"/>
  <c r="T7885" i="1"/>
  <c r="S7885" i="1"/>
  <c r="R7885" i="1"/>
  <c r="Q7885" i="1"/>
  <c r="P7885" i="1"/>
  <c r="O7885" i="1"/>
  <c r="T7884" i="1"/>
  <c r="S7884" i="1"/>
  <c r="R7884" i="1"/>
  <c r="Q7884" i="1"/>
  <c r="P7884" i="1"/>
  <c r="O7884" i="1"/>
  <c r="T7883" i="1"/>
  <c r="S7883" i="1"/>
  <c r="R7883" i="1"/>
  <c r="Q7883" i="1"/>
  <c r="P7883" i="1"/>
  <c r="O7883" i="1"/>
  <c r="T7882" i="1"/>
  <c r="S7882" i="1"/>
  <c r="R7882" i="1"/>
  <c r="Q7882" i="1"/>
  <c r="P7882" i="1"/>
  <c r="O7882" i="1"/>
  <c r="T7881" i="1"/>
  <c r="S7881" i="1"/>
  <c r="R7881" i="1"/>
  <c r="Q7881" i="1"/>
  <c r="P7881" i="1"/>
  <c r="O7881" i="1"/>
  <c r="T7880" i="1"/>
  <c r="S7880" i="1"/>
  <c r="R7880" i="1"/>
  <c r="Q7880" i="1"/>
  <c r="P7880" i="1"/>
  <c r="O7880" i="1"/>
  <c r="T7879" i="1"/>
  <c r="S7879" i="1"/>
  <c r="R7879" i="1"/>
  <c r="Q7879" i="1"/>
  <c r="P7879" i="1"/>
  <c r="O7879" i="1"/>
  <c r="T7878" i="1"/>
  <c r="S7878" i="1"/>
  <c r="R7878" i="1"/>
  <c r="Q7878" i="1"/>
  <c r="P7878" i="1"/>
  <c r="O7878" i="1"/>
  <c r="T7877" i="1"/>
  <c r="S7877" i="1"/>
  <c r="R7877" i="1"/>
  <c r="Q7877" i="1"/>
  <c r="P7877" i="1"/>
  <c r="O7877" i="1"/>
  <c r="T7876" i="1"/>
  <c r="S7876" i="1"/>
  <c r="R7876" i="1"/>
  <c r="Q7876" i="1"/>
  <c r="P7876" i="1"/>
  <c r="O7876" i="1"/>
  <c r="T7875" i="1"/>
  <c r="S7875" i="1"/>
  <c r="R7875" i="1"/>
  <c r="Q7875" i="1"/>
  <c r="P7875" i="1"/>
  <c r="O7875" i="1"/>
  <c r="T7874" i="1"/>
  <c r="S7874" i="1"/>
  <c r="R7874" i="1"/>
  <c r="Q7874" i="1"/>
  <c r="P7874" i="1"/>
  <c r="O7874" i="1"/>
  <c r="T7873" i="1"/>
  <c r="S7873" i="1"/>
  <c r="R7873" i="1"/>
  <c r="Q7873" i="1"/>
  <c r="P7873" i="1"/>
  <c r="O7873" i="1"/>
  <c r="T7872" i="1"/>
  <c r="S7872" i="1"/>
  <c r="R7872" i="1"/>
  <c r="Q7872" i="1"/>
  <c r="P7872" i="1"/>
  <c r="O7872" i="1"/>
  <c r="T7871" i="1"/>
  <c r="S7871" i="1"/>
  <c r="R7871" i="1"/>
  <c r="Q7871" i="1"/>
  <c r="P7871" i="1"/>
  <c r="O7871" i="1"/>
  <c r="T7870" i="1"/>
  <c r="S7870" i="1"/>
  <c r="R7870" i="1"/>
  <c r="Q7870" i="1"/>
  <c r="P7870" i="1"/>
  <c r="O7870" i="1"/>
  <c r="T7869" i="1"/>
  <c r="S7869" i="1"/>
  <c r="R7869" i="1"/>
  <c r="Q7869" i="1"/>
  <c r="P7869" i="1"/>
  <c r="O7869" i="1"/>
  <c r="T7868" i="1"/>
  <c r="S7868" i="1"/>
  <c r="R7868" i="1"/>
  <c r="Q7868" i="1"/>
  <c r="P7868" i="1"/>
  <c r="O7868" i="1"/>
  <c r="T7867" i="1"/>
  <c r="S7867" i="1"/>
  <c r="R7867" i="1"/>
  <c r="Q7867" i="1"/>
  <c r="P7867" i="1"/>
  <c r="O7867" i="1"/>
  <c r="T7866" i="1"/>
  <c r="S7866" i="1"/>
  <c r="R7866" i="1"/>
  <c r="Q7866" i="1"/>
  <c r="P7866" i="1"/>
  <c r="O7866" i="1"/>
  <c r="T7865" i="1"/>
  <c r="S7865" i="1"/>
  <c r="R7865" i="1"/>
  <c r="Q7865" i="1"/>
  <c r="P7865" i="1"/>
  <c r="O7865" i="1"/>
  <c r="T7864" i="1"/>
  <c r="S7864" i="1"/>
  <c r="R7864" i="1"/>
  <c r="Q7864" i="1"/>
  <c r="P7864" i="1"/>
  <c r="O7864" i="1"/>
  <c r="T7863" i="1"/>
  <c r="S7863" i="1"/>
  <c r="R7863" i="1"/>
  <c r="Q7863" i="1"/>
  <c r="P7863" i="1"/>
  <c r="O7863" i="1"/>
  <c r="T7862" i="1"/>
  <c r="S7862" i="1"/>
  <c r="R7862" i="1"/>
  <c r="Q7862" i="1"/>
  <c r="P7862" i="1"/>
  <c r="O7862" i="1"/>
  <c r="T7861" i="1"/>
  <c r="S7861" i="1"/>
  <c r="R7861" i="1"/>
  <c r="Q7861" i="1"/>
  <c r="P7861" i="1"/>
  <c r="O7861" i="1"/>
  <c r="T7860" i="1"/>
  <c r="S7860" i="1"/>
  <c r="R7860" i="1"/>
  <c r="Q7860" i="1"/>
  <c r="P7860" i="1"/>
  <c r="O7860" i="1"/>
  <c r="T7859" i="1"/>
  <c r="S7859" i="1"/>
  <c r="R7859" i="1"/>
  <c r="Q7859" i="1"/>
  <c r="P7859" i="1"/>
  <c r="O7859" i="1"/>
  <c r="T7858" i="1"/>
  <c r="S7858" i="1"/>
  <c r="R7858" i="1"/>
  <c r="Q7858" i="1"/>
  <c r="P7858" i="1"/>
  <c r="O7858" i="1"/>
  <c r="T7857" i="1"/>
  <c r="S7857" i="1"/>
  <c r="R7857" i="1"/>
  <c r="Q7857" i="1"/>
  <c r="P7857" i="1"/>
  <c r="O7857" i="1"/>
  <c r="T7856" i="1"/>
  <c r="S7856" i="1"/>
  <c r="R7856" i="1"/>
  <c r="Q7856" i="1"/>
  <c r="P7856" i="1"/>
  <c r="O7856" i="1"/>
  <c r="T7855" i="1"/>
  <c r="S7855" i="1"/>
  <c r="R7855" i="1"/>
  <c r="Q7855" i="1"/>
  <c r="P7855" i="1"/>
  <c r="O7855" i="1"/>
  <c r="T7854" i="1"/>
  <c r="S7854" i="1"/>
  <c r="R7854" i="1"/>
  <c r="Q7854" i="1"/>
  <c r="P7854" i="1"/>
  <c r="O7854" i="1"/>
  <c r="T7853" i="1"/>
  <c r="S7853" i="1"/>
  <c r="R7853" i="1"/>
  <c r="Q7853" i="1"/>
  <c r="P7853" i="1"/>
  <c r="O7853" i="1"/>
  <c r="T7852" i="1"/>
  <c r="S7852" i="1"/>
  <c r="R7852" i="1"/>
  <c r="Q7852" i="1"/>
  <c r="P7852" i="1"/>
  <c r="O7852" i="1"/>
  <c r="T7851" i="1"/>
  <c r="S7851" i="1"/>
  <c r="R7851" i="1"/>
  <c r="Q7851" i="1"/>
  <c r="P7851" i="1"/>
  <c r="O7851" i="1"/>
  <c r="T7850" i="1"/>
  <c r="S7850" i="1"/>
  <c r="R7850" i="1"/>
  <c r="Q7850" i="1"/>
  <c r="P7850" i="1"/>
  <c r="O7850" i="1"/>
  <c r="T7849" i="1"/>
  <c r="S7849" i="1"/>
  <c r="R7849" i="1"/>
  <c r="Q7849" i="1"/>
  <c r="P7849" i="1"/>
  <c r="O7849" i="1"/>
  <c r="T7848" i="1"/>
  <c r="S7848" i="1"/>
  <c r="R7848" i="1"/>
  <c r="Q7848" i="1"/>
  <c r="P7848" i="1"/>
  <c r="O7848" i="1"/>
  <c r="T7847" i="1"/>
  <c r="S7847" i="1"/>
  <c r="R7847" i="1"/>
  <c r="Q7847" i="1"/>
  <c r="P7847" i="1"/>
  <c r="O7847" i="1"/>
  <c r="T7846" i="1"/>
  <c r="S7846" i="1"/>
  <c r="R7846" i="1"/>
  <c r="Q7846" i="1"/>
  <c r="P7846" i="1"/>
  <c r="O7846" i="1"/>
  <c r="T7845" i="1"/>
  <c r="S7845" i="1"/>
  <c r="R7845" i="1"/>
  <c r="Q7845" i="1"/>
  <c r="P7845" i="1"/>
  <c r="O7845" i="1"/>
  <c r="T7844" i="1"/>
  <c r="S7844" i="1"/>
  <c r="R7844" i="1"/>
  <c r="Q7844" i="1"/>
  <c r="P7844" i="1"/>
  <c r="O7844" i="1"/>
  <c r="T7843" i="1"/>
  <c r="S7843" i="1"/>
  <c r="R7843" i="1"/>
  <c r="Q7843" i="1"/>
  <c r="P7843" i="1"/>
  <c r="O7843" i="1"/>
  <c r="T7842" i="1"/>
  <c r="S7842" i="1"/>
  <c r="R7842" i="1"/>
  <c r="Q7842" i="1"/>
  <c r="P7842" i="1"/>
  <c r="O7842" i="1"/>
  <c r="T7841" i="1"/>
  <c r="S7841" i="1"/>
  <c r="R7841" i="1"/>
  <c r="Q7841" i="1"/>
  <c r="P7841" i="1"/>
  <c r="O7841" i="1"/>
  <c r="T7840" i="1"/>
  <c r="S7840" i="1"/>
  <c r="R7840" i="1"/>
  <c r="Q7840" i="1"/>
  <c r="P7840" i="1"/>
  <c r="O7840" i="1"/>
  <c r="T7839" i="1"/>
  <c r="S7839" i="1"/>
  <c r="R7839" i="1"/>
  <c r="Q7839" i="1"/>
  <c r="P7839" i="1"/>
  <c r="O7839" i="1"/>
  <c r="T7838" i="1"/>
  <c r="S7838" i="1"/>
  <c r="R7838" i="1"/>
  <c r="Q7838" i="1"/>
  <c r="P7838" i="1"/>
  <c r="O7838" i="1"/>
  <c r="T7837" i="1"/>
  <c r="S7837" i="1"/>
  <c r="R7837" i="1"/>
  <c r="Q7837" i="1"/>
  <c r="P7837" i="1"/>
  <c r="O7837" i="1"/>
  <c r="T7836" i="1"/>
  <c r="S7836" i="1"/>
  <c r="R7836" i="1"/>
  <c r="Q7836" i="1"/>
  <c r="P7836" i="1"/>
  <c r="O7836" i="1"/>
  <c r="T7835" i="1"/>
  <c r="S7835" i="1"/>
  <c r="R7835" i="1"/>
  <c r="Q7835" i="1"/>
  <c r="P7835" i="1"/>
  <c r="O7835" i="1"/>
  <c r="T7834" i="1"/>
  <c r="S7834" i="1"/>
  <c r="R7834" i="1"/>
  <c r="Q7834" i="1"/>
  <c r="P7834" i="1"/>
  <c r="O7834" i="1"/>
  <c r="T7833" i="1"/>
  <c r="S7833" i="1"/>
  <c r="R7833" i="1"/>
  <c r="Q7833" i="1"/>
  <c r="P7833" i="1"/>
  <c r="O7833" i="1"/>
  <c r="T7832" i="1"/>
  <c r="S7832" i="1"/>
  <c r="R7832" i="1"/>
  <c r="Q7832" i="1"/>
  <c r="P7832" i="1"/>
  <c r="O7832" i="1"/>
  <c r="T7831" i="1"/>
  <c r="S7831" i="1"/>
  <c r="R7831" i="1"/>
  <c r="Q7831" i="1"/>
  <c r="P7831" i="1"/>
  <c r="O7831" i="1"/>
  <c r="T7830" i="1"/>
  <c r="S7830" i="1"/>
  <c r="R7830" i="1"/>
  <c r="Q7830" i="1"/>
  <c r="P7830" i="1"/>
  <c r="O7830" i="1"/>
  <c r="T7829" i="1"/>
  <c r="S7829" i="1"/>
  <c r="R7829" i="1"/>
  <c r="Q7829" i="1"/>
  <c r="P7829" i="1"/>
  <c r="O7829" i="1"/>
  <c r="T7828" i="1"/>
  <c r="S7828" i="1"/>
  <c r="R7828" i="1"/>
  <c r="Q7828" i="1"/>
  <c r="P7828" i="1"/>
  <c r="O7828" i="1"/>
  <c r="T7827" i="1"/>
  <c r="S7827" i="1"/>
  <c r="R7827" i="1"/>
  <c r="Q7827" i="1"/>
  <c r="P7827" i="1"/>
  <c r="O7827" i="1"/>
  <c r="T7826" i="1"/>
  <c r="S7826" i="1"/>
  <c r="R7826" i="1"/>
  <c r="Q7826" i="1"/>
  <c r="P7826" i="1"/>
  <c r="O7826" i="1"/>
  <c r="T7825" i="1"/>
  <c r="S7825" i="1"/>
  <c r="R7825" i="1"/>
  <c r="Q7825" i="1"/>
  <c r="P7825" i="1"/>
  <c r="O7825" i="1"/>
  <c r="T7824" i="1"/>
  <c r="S7824" i="1"/>
  <c r="R7824" i="1"/>
  <c r="Q7824" i="1"/>
  <c r="P7824" i="1"/>
  <c r="O7824" i="1"/>
  <c r="T7823" i="1"/>
  <c r="S7823" i="1"/>
  <c r="R7823" i="1"/>
  <c r="Q7823" i="1"/>
  <c r="P7823" i="1"/>
  <c r="O7823" i="1"/>
  <c r="T7822" i="1"/>
  <c r="S7822" i="1"/>
  <c r="R7822" i="1"/>
  <c r="Q7822" i="1"/>
  <c r="P7822" i="1"/>
  <c r="O7822" i="1"/>
  <c r="T7821" i="1"/>
  <c r="S7821" i="1"/>
  <c r="R7821" i="1"/>
  <c r="Q7821" i="1"/>
  <c r="P7821" i="1"/>
  <c r="O7821" i="1"/>
  <c r="T7820" i="1"/>
  <c r="S7820" i="1"/>
  <c r="R7820" i="1"/>
  <c r="Q7820" i="1"/>
  <c r="P7820" i="1"/>
  <c r="O7820" i="1"/>
  <c r="T7819" i="1"/>
  <c r="S7819" i="1"/>
  <c r="R7819" i="1"/>
  <c r="Q7819" i="1"/>
  <c r="P7819" i="1"/>
  <c r="O7819" i="1"/>
  <c r="T7818" i="1"/>
  <c r="S7818" i="1"/>
  <c r="R7818" i="1"/>
  <c r="Q7818" i="1"/>
  <c r="P7818" i="1"/>
  <c r="O7818" i="1"/>
  <c r="T7817" i="1"/>
  <c r="S7817" i="1"/>
  <c r="R7817" i="1"/>
  <c r="Q7817" i="1"/>
  <c r="P7817" i="1"/>
  <c r="O7817" i="1"/>
  <c r="T7816" i="1"/>
  <c r="S7816" i="1"/>
  <c r="R7816" i="1"/>
  <c r="Q7816" i="1"/>
  <c r="P7816" i="1"/>
  <c r="O7816" i="1"/>
  <c r="T7815" i="1"/>
  <c r="S7815" i="1"/>
  <c r="R7815" i="1"/>
  <c r="Q7815" i="1"/>
  <c r="P7815" i="1"/>
  <c r="O7815" i="1"/>
  <c r="T7814" i="1"/>
  <c r="S7814" i="1"/>
  <c r="R7814" i="1"/>
  <c r="Q7814" i="1"/>
  <c r="P7814" i="1"/>
  <c r="O7814" i="1"/>
  <c r="T7813" i="1"/>
  <c r="S7813" i="1"/>
  <c r="R7813" i="1"/>
  <c r="Q7813" i="1"/>
  <c r="P7813" i="1"/>
  <c r="O7813" i="1"/>
  <c r="T7812" i="1"/>
  <c r="S7812" i="1"/>
  <c r="R7812" i="1"/>
  <c r="Q7812" i="1"/>
  <c r="P7812" i="1"/>
  <c r="O7812" i="1"/>
  <c r="T7811" i="1"/>
  <c r="S7811" i="1"/>
  <c r="R7811" i="1"/>
  <c r="Q7811" i="1"/>
  <c r="P7811" i="1"/>
  <c r="O7811" i="1"/>
  <c r="T7810" i="1"/>
  <c r="S7810" i="1"/>
  <c r="R7810" i="1"/>
  <c r="Q7810" i="1"/>
  <c r="P7810" i="1"/>
  <c r="O7810" i="1"/>
  <c r="T7809" i="1"/>
  <c r="S7809" i="1"/>
  <c r="R7809" i="1"/>
  <c r="Q7809" i="1"/>
  <c r="P7809" i="1"/>
  <c r="O7809" i="1"/>
  <c r="T7808" i="1"/>
  <c r="S7808" i="1"/>
  <c r="R7808" i="1"/>
  <c r="Q7808" i="1"/>
  <c r="P7808" i="1"/>
  <c r="O7808" i="1"/>
  <c r="T7807" i="1"/>
  <c r="S7807" i="1"/>
  <c r="R7807" i="1"/>
  <c r="Q7807" i="1"/>
  <c r="P7807" i="1"/>
  <c r="O7807" i="1"/>
  <c r="T7806" i="1"/>
  <c r="S7806" i="1"/>
  <c r="R7806" i="1"/>
  <c r="Q7806" i="1"/>
  <c r="P7806" i="1"/>
  <c r="O7806" i="1"/>
  <c r="T7805" i="1"/>
  <c r="S7805" i="1"/>
  <c r="R7805" i="1"/>
  <c r="Q7805" i="1"/>
  <c r="P7805" i="1"/>
  <c r="O7805" i="1"/>
  <c r="T7804" i="1"/>
  <c r="S7804" i="1"/>
  <c r="R7804" i="1"/>
  <c r="Q7804" i="1"/>
  <c r="P7804" i="1"/>
  <c r="O7804" i="1"/>
  <c r="T7803" i="1"/>
  <c r="S7803" i="1"/>
  <c r="R7803" i="1"/>
  <c r="Q7803" i="1"/>
  <c r="P7803" i="1"/>
  <c r="O7803" i="1"/>
  <c r="T7802" i="1"/>
  <c r="S7802" i="1"/>
  <c r="R7802" i="1"/>
  <c r="Q7802" i="1"/>
  <c r="P7802" i="1"/>
  <c r="O7802" i="1"/>
  <c r="T7801" i="1"/>
  <c r="S7801" i="1"/>
  <c r="R7801" i="1"/>
  <c r="Q7801" i="1"/>
  <c r="P7801" i="1"/>
  <c r="O7801" i="1"/>
  <c r="T7800" i="1"/>
  <c r="S7800" i="1"/>
  <c r="R7800" i="1"/>
  <c r="Q7800" i="1"/>
  <c r="P7800" i="1"/>
  <c r="O7800" i="1"/>
  <c r="T7799" i="1"/>
  <c r="S7799" i="1"/>
  <c r="R7799" i="1"/>
  <c r="Q7799" i="1"/>
  <c r="P7799" i="1"/>
  <c r="O7799" i="1"/>
  <c r="T7798" i="1"/>
  <c r="S7798" i="1"/>
  <c r="R7798" i="1"/>
  <c r="Q7798" i="1"/>
  <c r="P7798" i="1"/>
  <c r="O7798" i="1"/>
  <c r="T7797" i="1"/>
  <c r="S7797" i="1"/>
  <c r="R7797" i="1"/>
  <c r="Q7797" i="1"/>
  <c r="P7797" i="1"/>
  <c r="O7797" i="1"/>
  <c r="T7796" i="1"/>
  <c r="S7796" i="1"/>
  <c r="R7796" i="1"/>
  <c r="Q7796" i="1"/>
  <c r="P7796" i="1"/>
  <c r="O7796" i="1"/>
  <c r="T7795" i="1"/>
  <c r="S7795" i="1"/>
  <c r="R7795" i="1"/>
  <c r="Q7795" i="1"/>
  <c r="P7795" i="1"/>
  <c r="O7795" i="1"/>
  <c r="T7794" i="1"/>
  <c r="S7794" i="1"/>
  <c r="R7794" i="1"/>
  <c r="Q7794" i="1"/>
  <c r="P7794" i="1"/>
  <c r="O7794" i="1"/>
  <c r="T7793" i="1"/>
  <c r="S7793" i="1"/>
  <c r="R7793" i="1"/>
  <c r="Q7793" i="1"/>
  <c r="P7793" i="1"/>
  <c r="O7793" i="1"/>
  <c r="T7792" i="1"/>
  <c r="S7792" i="1"/>
  <c r="R7792" i="1"/>
  <c r="Q7792" i="1"/>
  <c r="P7792" i="1"/>
  <c r="O7792" i="1"/>
  <c r="T7791" i="1"/>
  <c r="S7791" i="1"/>
  <c r="R7791" i="1"/>
  <c r="Q7791" i="1"/>
  <c r="P7791" i="1"/>
  <c r="O7791" i="1"/>
  <c r="T7790" i="1"/>
  <c r="S7790" i="1"/>
  <c r="R7790" i="1"/>
  <c r="Q7790" i="1"/>
  <c r="P7790" i="1"/>
  <c r="O7790" i="1"/>
  <c r="T7789" i="1"/>
  <c r="S7789" i="1"/>
  <c r="R7789" i="1"/>
  <c r="Q7789" i="1"/>
  <c r="P7789" i="1"/>
  <c r="O7789" i="1"/>
  <c r="T7788" i="1"/>
  <c r="S7788" i="1"/>
  <c r="R7788" i="1"/>
  <c r="Q7788" i="1"/>
  <c r="P7788" i="1"/>
  <c r="O7788" i="1"/>
  <c r="T7787" i="1"/>
  <c r="S7787" i="1"/>
  <c r="R7787" i="1"/>
  <c r="Q7787" i="1"/>
  <c r="P7787" i="1"/>
  <c r="O7787" i="1"/>
  <c r="T7786" i="1"/>
  <c r="S7786" i="1"/>
  <c r="R7786" i="1"/>
  <c r="Q7786" i="1"/>
  <c r="P7786" i="1"/>
  <c r="O7786" i="1"/>
  <c r="T7785" i="1"/>
  <c r="S7785" i="1"/>
  <c r="R7785" i="1"/>
  <c r="Q7785" i="1"/>
  <c r="P7785" i="1"/>
  <c r="O7785" i="1"/>
  <c r="T7784" i="1"/>
  <c r="S7784" i="1"/>
  <c r="R7784" i="1"/>
  <c r="Q7784" i="1"/>
  <c r="P7784" i="1"/>
  <c r="O7784" i="1"/>
  <c r="T7783" i="1"/>
  <c r="S7783" i="1"/>
  <c r="R7783" i="1"/>
  <c r="Q7783" i="1"/>
  <c r="P7783" i="1"/>
  <c r="O7783" i="1"/>
  <c r="T7782" i="1"/>
  <c r="S7782" i="1"/>
  <c r="R7782" i="1"/>
  <c r="Q7782" i="1"/>
  <c r="P7782" i="1"/>
  <c r="O7782" i="1"/>
  <c r="T7781" i="1"/>
  <c r="S7781" i="1"/>
  <c r="R7781" i="1"/>
  <c r="Q7781" i="1"/>
  <c r="P7781" i="1"/>
  <c r="O7781" i="1"/>
  <c r="T7780" i="1"/>
  <c r="S7780" i="1"/>
  <c r="R7780" i="1"/>
  <c r="Q7780" i="1"/>
  <c r="P7780" i="1"/>
  <c r="O7780" i="1"/>
  <c r="T7779" i="1"/>
  <c r="S7779" i="1"/>
  <c r="R7779" i="1"/>
  <c r="Q7779" i="1"/>
  <c r="P7779" i="1"/>
  <c r="O7779" i="1"/>
  <c r="T7778" i="1"/>
  <c r="S7778" i="1"/>
  <c r="R7778" i="1"/>
  <c r="Q7778" i="1"/>
  <c r="P7778" i="1"/>
  <c r="O7778" i="1"/>
  <c r="T7777" i="1"/>
  <c r="S7777" i="1"/>
  <c r="R7777" i="1"/>
  <c r="Q7777" i="1"/>
  <c r="P7777" i="1"/>
  <c r="O7777" i="1"/>
  <c r="T7776" i="1"/>
  <c r="S7776" i="1"/>
  <c r="R7776" i="1"/>
  <c r="Q7776" i="1"/>
  <c r="P7776" i="1"/>
  <c r="O7776" i="1"/>
  <c r="T7775" i="1"/>
  <c r="S7775" i="1"/>
  <c r="R7775" i="1"/>
  <c r="Q7775" i="1"/>
  <c r="P7775" i="1"/>
  <c r="O7775" i="1"/>
  <c r="T7774" i="1"/>
  <c r="S7774" i="1"/>
  <c r="R7774" i="1"/>
  <c r="Q7774" i="1"/>
  <c r="P7774" i="1"/>
  <c r="O7774" i="1"/>
  <c r="T7773" i="1"/>
  <c r="S7773" i="1"/>
  <c r="R7773" i="1"/>
  <c r="Q7773" i="1"/>
  <c r="P7773" i="1"/>
  <c r="O7773" i="1"/>
  <c r="T7772" i="1"/>
  <c r="S7772" i="1"/>
  <c r="R7772" i="1"/>
  <c r="Q7772" i="1"/>
  <c r="P7772" i="1"/>
  <c r="O7772" i="1"/>
  <c r="T7771" i="1"/>
  <c r="S7771" i="1"/>
  <c r="R7771" i="1"/>
  <c r="Q7771" i="1"/>
  <c r="P7771" i="1"/>
  <c r="O7771" i="1"/>
  <c r="T7770" i="1"/>
  <c r="S7770" i="1"/>
  <c r="R7770" i="1"/>
  <c r="Q7770" i="1"/>
  <c r="P7770" i="1"/>
  <c r="O7770" i="1"/>
  <c r="T7769" i="1"/>
  <c r="S7769" i="1"/>
  <c r="R7769" i="1"/>
  <c r="Q7769" i="1"/>
  <c r="P7769" i="1"/>
  <c r="O7769" i="1"/>
  <c r="T7768" i="1"/>
  <c r="S7768" i="1"/>
  <c r="R7768" i="1"/>
  <c r="Q7768" i="1"/>
  <c r="P7768" i="1"/>
  <c r="O7768" i="1"/>
  <c r="T7767" i="1"/>
  <c r="S7767" i="1"/>
  <c r="R7767" i="1"/>
  <c r="Q7767" i="1"/>
  <c r="P7767" i="1"/>
  <c r="O7767" i="1"/>
  <c r="T7766" i="1"/>
  <c r="S7766" i="1"/>
  <c r="R7766" i="1"/>
  <c r="Q7766" i="1"/>
  <c r="P7766" i="1"/>
  <c r="O7766" i="1"/>
  <c r="T7765" i="1"/>
  <c r="S7765" i="1"/>
  <c r="R7765" i="1"/>
  <c r="Q7765" i="1"/>
  <c r="P7765" i="1"/>
  <c r="O7765" i="1"/>
  <c r="T7764" i="1"/>
  <c r="S7764" i="1"/>
  <c r="R7764" i="1"/>
  <c r="Q7764" i="1"/>
  <c r="P7764" i="1"/>
  <c r="O7764" i="1"/>
  <c r="T7763" i="1"/>
  <c r="S7763" i="1"/>
  <c r="R7763" i="1"/>
  <c r="Q7763" i="1"/>
  <c r="P7763" i="1"/>
  <c r="O7763" i="1"/>
  <c r="T7762" i="1"/>
  <c r="S7762" i="1"/>
  <c r="R7762" i="1"/>
  <c r="Q7762" i="1"/>
  <c r="P7762" i="1"/>
  <c r="O7762" i="1"/>
  <c r="T7761" i="1"/>
  <c r="S7761" i="1"/>
  <c r="R7761" i="1"/>
  <c r="Q7761" i="1"/>
  <c r="P7761" i="1"/>
  <c r="O7761" i="1"/>
  <c r="T7760" i="1"/>
  <c r="S7760" i="1"/>
  <c r="R7760" i="1"/>
  <c r="Q7760" i="1"/>
  <c r="P7760" i="1"/>
  <c r="O7760" i="1"/>
  <c r="T7759" i="1"/>
  <c r="S7759" i="1"/>
  <c r="R7759" i="1"/>
  <c r="Q7759" i="1"/>
  <c r="P7759" i="1"/>
  <c r="O7759" i="1"/>
  <c r="T7758" i="1"/>
  <c r="S7758" i="1"/>
  <c r="R7758" i="1"/>
  <c r="Q7758" i="1"/>
  <c r="P7758" i="1"/>
  <c r="O7758" i="1"/>
  <c r="T7757" i="1"/>
  <c r="S7757" i="1"/>
  <c r="R7757" i="1"/>
  <c r="Q7757" i="1"/>
  <c r="P7757" i="1"/>
  <c r="O7757" i="1"/>
  <c r="T7756" i="1"/>
  <c r="S7756" i="1"/>
  <c r="R7756" i="1"/>
  <c r="Q7756" i="1"/>
  <c r="P7756" i="1"/>
  <c r="O7756" i="1"/>
  <c r="T7755" i="1"/>
  <c r="S7755" i="1"/>
  <c r="R7755" i="1"/>
  <c r="Q7755" i="1"/>
  <c r="P7755" i="1"/>
  <c r="O7755" i="1"/>
  <c r="T7754" i="1"/>
  <c r="S7754" i="1"/>
  <c r="R7754" i="1"/>
  <c r="Q7754" i="1"/>
  <c r="P7754" i="1"/>
  <c r="O7754" i="1"/>
  <c r="T7753" i="1"/>
  <c r="S7753" i="1"/>
  <c r="R7753" i="1"/>
  <c r="Q7753" i="1"/>
  <c r="P7753" i="1"/>
  <c r="O7753" i="1"/>
  <c r="T7752" i="1"/>
  <c r="S7752" i="1"/>
  <c r="R7752" i="1"/>
  <c r="Q7752" i="1"/>
  <c r="P7752" i="1"/>
  <c r="O7752" i="1"/>
  <c r="T7751" i="1"/>
  <c r="S7751" i="1"/>
  <c r="R7751" i="1"/>
  <c r="Q7751" i="1"/>
  <c r="P7751" i="1"/>
  <c r="O7751" i="1"/>
  <c r="T7750" i="1"/>
  <c r="S7750" i="1"/>
  <c r="R7750" i="1"/>
  <c r="Q7750" i="1"/>
  <c r="P7750" i="1"/>
  <c r="O7750" i="1"/>
  <c r="T7749" i="1"/>
  <c r="S7749" i="1"/>
  <c r="R7749" i="1"/>
  <c r="Q7749" i="1"/>
  <c r="P7749" i="1"/>
  <c r="O7749" i="1"/>
  <c r="T7748" i="1"/>
  <c r="S7748" i="1"/>
  <c r="R7748" i="1"/>
  <c r="Q7748" i="1"/>
  <c r="P7748" i="1"/>
  <c r="O7748" i="1"/>
  <c r="T7747" i="1"/>
  <c r="S7747" i="1"/>
  <c r="R7747" i="1"/>
  <c r="Q7747" i="1"/>
  <c r="P7747" i="1"/>
  <c r="O7747" i="1"/>
  <c r="T7746" i="1"/>
  <c r="S7746" i="1"/>
  <c r="R7746" i="1"/>
  <c r="Q7746" i="1"/>
  <c r="P7746" i="1"/>
  <c r="O7746" i="1"/>
  <c r="T7745" i="1"/>
  <c r="S7745" i="1"/>
  <c r="R7745" i="1"/>
  <c r="Q7745" i="1"/>
  <c r="P7745" i="1"/>
  <c r="O7745" i="1"/>
  <c r="T7744" i="1"/>
  <c r="S7744" i="1"/>
  <c r="R7744" i="1"/>
  <c r="Q7744" i="1"/>
  <c r="P7744" i="1"/>
  <c r="O7744" i="1"/>
  <c r="T7743" i="1"/>
  <c r="S7743" i="1"/>
  <c r="R7743" i="1"/>
  <c r="Q7743" i="1"/>
  <c r="P7743" i="1"/>
  <c r="O7743" i="1"/>
  <c r="T7742" i="1"/>
  <c r="S7742" i="1"/>
  <c r="R7742" i="1"/>
  <c r="Q7742" i="1"/>
  <c r="P7742" i="1"/>
  <c r="O7742" i="1"/>
  <c r="T7741" i="1"/>
  <c r="S7741" i="1"/>
  <c r="R7741" i="1"/>
  <c r="Q7741" i="1"/>
  <c r="P7741" i="1"/>
  <c r="O7741" i="1"/>
  <c r="T7740" i="1"/>
  <c r="S7740" i="1"/>
  <c r="R7740" i="1"/>
  <c r="Q7740" i="1"/>
  <c r="P7740" i="1"/>
  <c r="O7740" i="1"/>
  <c r="T7739" i="1"/>
  <c r="S7739" i="1"/>
  <c r="R7739" i="1"/>
  <c r="Q7739" i="1"/>
  <c r="P7739" i="1"/>
  <c r="O7739" i="1"/>
  <c r="T7738" i="1"/>
  <c r="S7738" i="1"/>
  <c r="R7738" i="1"/>
  <c r="Q7738" i="1"/>
  <c r="P7738" i="1"/>
  <c r="O7738" i="1"/>
  <c r="T7737" i="1"/>
  <c r="S7737" i="1"/>
  <c r="R7737" i="1"/>
  <c r="Q7737" i="1"/>
  <c r="P7737" i="1"/>
  <c r="O7737" i="1"/>
  <c r="T7736" i="1"/>
  <c r="S7736" i="1"/>
  <c r="R7736" i="1"/>
  <c r="Q7736" i="1"/>
  <c r="P7736" i="1"/>
  <c r="O7736" i="1"/>
  <c r="T7735" i="1"/>
  <c r="S7735" i="1"/>
  <c r="R7735" i="1"/>
  <c r="Q7735" i="1"/>
  <c r="P7735" i="1"/>
  <c r="O7735" i="1"/>
  <c r="T7734" i="1"/>
  <c r="S7734" i="1"/>
  <c r="R7734" i="1"/>
  <c r="Q7734" i="1"/>
  <c r="P7734" i="1"/>
  <c r="O7734" i="1"/>
  <c r="T7733" i="1"/>
  <c r="S7733" i="1"/>
  <c r="R7733" i="1"/>
  <c r="Q7733" i="1"/>
  <c r="P7733" i="1"/>
  <c r="O7733" i="1"/>
  <c r="T7732" i="1"/>
  <c r="S7732" i="1"/>
  <c r="R7732" i="1"/>
  <c r="Q7732" i="1"/>
  <c r="P7732" i="1"/>
  <c r="O7732" i="1"/>
  <c r="T7731" i="1"/>
  <c r="S7731" i="1"/>
  <c r="R7731" i="1"/>
  <c r="Q7731" i="1"/>
  <c r="P7731" i="1"/>
  <c r="O7731" i="1"/>
  <c r="T7730" i="1"/>
  <c r="S7730" i="1"/>
  <c r="R7730" i="1"/>
  <c r="Q7730" i="1"/>
  <c r="P7730" i="1"/>
  <c r="O7730" i="1"/>
  <c r="T7729" i="1"/>
  <c r="S7729" i="1"/>
  <c r="R7729" i="1"/>
  <c r="Q7729" i="1"/>
  <c r="P7729" i="1"/>
  <c r="O7729" i="1"/>
  <c r="T7728" i="1"/>
  <c r="S7728" i="1"/>
  <c r="R7728" i="1"/>
  <c r="Q7728" i="1"/>
  <c r="P7728" i="1"/>
  <c r="O7728" i="1"/>
  <c r="T7727" i="1"/>
  <c r="S7727" i="1"/>
  <c r="R7727" i="1"/>
  <c r="Q7727" i="1"/>
  <c r="P7727" i="1"/>
  <c r="O7727" i="1"/>
  <c r="T7726" i="1"/>
  <c r="S7726" i="1"/>
  <c r="R7726" i="1"/>
  <c r="Q7726" i="1"/>
  <c r="P7726" i="1"/>
  <c r="O7726" i="1"/>
  <c r="T7725" i="1"/>
  <c r="S7725" i="1"/>
  <c r="R7725" i="1"/>
  <c r="Q7725" i="1"/>
  <c r="P7725" i="1"/>
  <c r="O7725" i="1"/>
  <c r="T7724" i="1"/>
  <c r="S7724" i="1"/>
  <c r="R7724" i="1"/>
  <c r="Q7724" i="1"/>
  <c r="P7724" i="1"/>
  <c r="O7724" i="1"/>
  <c r="T7723" i="1"/>
  <c r="S7723" i="1"/>
  <c r="R7723" i="1"/>
  <c r="Q7723" i="1"/>
  <c r="P7723" i="1"/>
  <c r="O7723" i="1"/>
  <c r="T7722" i="1"/>
  <c r="S7722" i="1"/>
  <c r="R7722" i="1"/>
  <c r="Q7722" i="1"/>
  <c r="P7722" i="1"/>
  <c r="O7722" i="1"/>
  <c r="T7721" i="1"/>
  <c r="S7721" i="1"/>
  <c r="R7721" i="1"/>
  <c r="Q7721" i="1"/>
  <c r="P7721" i="1"/>
  <c r="O7721" i="1"/>
  <c r="T7720" i="1"/>
  <c r="S7720" i="1"/>
  <c r="R7720" i="1"/>
  <c r="Q7720" i="1"/>
  <c r="P7720" i="1"/>
  <c r="O7720" i="1"/>
  <c r="T7719" i="1"/>
  <c r="S7719" i="1"/>
  <c r="R7719" i="1"/>
  <c r="Q7719" i="1"/>
  <c r="P7719" i="1"/>
  <c r="O7719" i="1"/>
  <c r="T7718" i="1"/>
  <c r="S7718" i="1"/>
  <c r="R7718" i="1"/>
  <c r="Q7718" i="1"/>
  <c r="P7718" i="1"/>
  <c r="O7718" i="1"/>
  <c r="T7717" i="1"/>
  <c r="S7717" i="1"/>
  <c r="R7717" i="1"/>
  <c r="Q7717" i="1"/>
  <c r="P7717" i="1"/>
  <c r="O7717" i="1"/>
  <c r="T7716" i="1"/>
  <c r="S7716" i="1"/>
  <c r="R7716" i="1"/>
  <c r="Q7716" i="1"/>
  <c r="P7716" i="1"/>
  <c r="O7716" i="1"/>
  <c r="T7715" i="1"/>
  <c r="S7715" i="1"/>
  <c r="R7715" i="1"/>
  <c r="Q7715" i="1"/>
  <c r="P7715" i="1"/>
  <c r="O7715" i="1"/>
  <c r="T7714" i="1"/>
  <c r="S7714" i="1"/>
  <c r="R7714" i="1"/>
  <c r="Q7714" i="1"/>
  <c r="P7714" i="1"/>
  <c r="O7714" i="1"/>
  <c r="T7713" i="1"/>
  <c r="S7713" i="1"/>
  <c r="R7713" i="1"/>
  <c r="Q7713" i="1"/>
  <c r="P7713" i="1"/>
  <c r="O7713" i="1"/>
  <c r="T7712" i="1"/>
  <c r="S7712" i="1"/>
  <c r="R7712" i="1"/>
  <c r="Q7712" i="1"/>
  <c r="P7712" i="1"/>
  <c r="O7712" i="1"/>
  <c r="T7711" i="1"/>
  <c r="S7711" i="1"/>
  <c r="R7711" i="1"/>
  <c r="Q7711" i="1"/>
  <c r="P7711" i="1"/>
  <c r="O7711" i="1"/>
  <c r="T7710" i="1"/>
  <c r="S7710" i="1"/>
  <c r="R7710" i="1"/>
  <c r="Q7710" i="1"/>
  <c r="P7710" i="1"/>
  <c r="O7710" i="1"/>
  <c r="T7709" i="1"/>
  <c r="S7709" i="1"/>
  <c r="R7709" i="1"/>
  <c r="Q7709" i="1"/>
  <c r="P7709" i="1"/>
  <c r="O7709" i="1"/>
  <c r="T7708" i="1"/>
  <c r="S7708" i="1"/>
  <c r="R7708" i="1"/>
  <c r="Q7708" i="1"/>
  <c r="P7708" i="1"/>
  <c r="O7708" i="1"/>
  <c r="T7707" i="1"/>
  <c r="S7707" i="1"/>
  <c r="R7707" i="1"/>
  <c r="Q7707" i="1"/>
  <c r="P7707" i="1"/>
  <c r="O7707" i="1"/>
  <c r="T7706" i="1"/>
  <c r="S7706" i="1"/>
  <c r="R7706" i="1"/>
  <c r="Q7706" i="1"/>
  <c r="P7706" i="1"/>
  <c r="O7706" i="1"/>
  <c r="T7705" i="1"/>
  <c r="S7705" i="1"/>
  <c r="R7705" i="1"/>
  <c r="Q7705" i="1"/>
  <c r="P7705" i="1"/>
  <c r="O7705" i="1"/>
  <c r="T7704" i="1"/>
  <c r="S7704" i="1"/>
  <c r="R7704" i="1"/>
  <c r="Q7704" i="1"/>
  <c r="P7704" i="1"/>
  <c r="O7704" i="1"/>
  <c r="T7703" i="1"/>
  <c r="S7703" i="1"/>
  <c r="R7703" i="1"/>
  <c r="Q7703" i="1"/>
  <c r="P7703" i="1"/>
  <c r="O7703" i="1"/>
  <c r="T7702" i="1"/>
  <c r="S7702" i="1"/>
  <c r="R7702" i="1"/>
  <c r="Q7702" i="1"/>
  <c r="P7702" i="1"/>
  <c r="O7702" i="1"/>
  <c r="T7701" i="1"/>
  <c r="S7701" i="1"/>
  <c r="R7701" i="1"/>
  <c r="Q7701" i="1"/>
  <c r="P7701" i="1"/>
  <c r="O7701" i="1"/>
  <c r="T7700" i="1"/>
  <c r="S7700" i="1"/>
  <c r="R7700" i="1"/>
  <c r="Q7700" i="1"/>
  <c r="P7700" i="1"/>
  <c r="O7700" i="1"/>
  <c r="T7699" i="1"/>
  <c r="S7699" i="1"/>
  <c r="R7699" i="1"/>
  <c r="Q7699" i="1"/>
  <c r="P7699" i="1"/>
  <c r="O7699" i="1"/>
  <c r="T7698" i="1"/>
  <c r="S7698" i="1"/>
  <c r="R7698" i="1"/>
  <c r="Q7698" i="1"/>
  <c r="P7698" i="1"/>
  <c r="O7698" i="1"/>
  <c r="T7697" i="1"/>
  <c r="S7697" i="1"/>
  <c r="R7697" i="1"/>
  <c r="Q7697" i="1"/>
  <c r="P7697" i="1"/>
  <c r="O7697" i="1"/>
  <c r="T7696" i="1"/>
  <c r="S7696" i="1"/>
  <c r="R7696" i="1"/>
  <c r="Q7696" i="1"/>
  <c r="P7696" i="1"/>
  <c r="O7696" i="1"/>
  <c r="T7695" i="1"/>
  <c r="S7695" i="1"/>
  <c r="R7695" i="1"/>
  <c r="Q7695" i="1"/>
  <c r="P7695" i="1"/>
  <c r="O7695" i="1"/>
  <c r="T7694" i="1"/>
  <c r="S7694" i="1"/>
  <c r="R7694" i="1"/>
  <c r="Q7694" i="1"/>
  <c r="P7694" i="1"/>
  <c r="O7694" i="1"/>
  <c r="T7693" i="1"/>
  <c r="S7693" i="1"/>
  <c r="R7693" i="1"/>
  <c r="Q7693" i="1"/>
  <c r="P7693" i="1"/>
  <c r="O7693" i="1"/>
  <c r="T7692" i="1"/>
  <c r="S7692" i="1"/>
  <c r="R7692" i="1"/>
  <c r="Q7692" i="1"/>
  <c r="P7692" i="1"/>
  <c r="O7692" i="1"/>
  <c r="T7691" i="1"/>
  <c r="S7691" i="1"/>
  <c r="R7691" i="1"/>
  <c r="Q7691" i="1"/>
  <c r="P7691" i="1"/>
  <c r="O7691" i="1"/>
  <c r="T7690" i="1"/>
  <c r="S7690" i="1"/>
  <c r="R7690" i="1"/>
  <c r="Q7690" i="1"/>
  <c r="P7690" i="1"/>
  <c r="O7690" i="1"/>
  <c r="T7689" i="1"/>
  <c r="S7689" i="1"/>
  <c r="R7689" i="1"/>
  <c r="Q7689" i="1"/>
  <c r="P7689" i="1"/>
  <c r="O7689" i="1"/>
  <c r="T7688" i="1"/>
  <c r="S7688" i="1"/>
  <c r="R7688" i="1"/>
  <c r="Q7688" i="1"/>
  <c r="P7688" i="1"/>
  <c r="O7688" i="1"/>
  <c r="T7687" i="1"/>
  <c r="S7687" i="1"/>
  <c r="R7687" i="1"/>
  <c r="Q7687" i="1"/>
  <c r="P7687" i="1"/>
  <c r="O7687" i="1"/>
  <c r="T7686" i="1"/>
  <c r="S7686" i="1"/>
  <c r="R7686" i="1"/>
  <c r="Q7686" i="1"/>
  <c r="P7686" i="1"/>
  <c r="O7686" i="1"/>
  <c r="T7685" i="1"/>
  <c r="S7685" i="1"/>
  <c r="R7685" i="1"/>
  <c r="Q7685" i="1"/>
  <c r="P7685" i="1"/>
  <c r="O7685" i="1"/>
  <c r="T7684" i="1"/>
  <c r="S7684" i="1"/>
  <c r="R7684" i="1"/>
  <c r="Q7684" i="1"/>
  <c r="P7684" i="1"/>
  <c r="O7684" i="1"/>
  <c r="T7683" i="1"/>
  <c r="S7683" i="1"/>
  <c r="R7683" i="1"/>
  <c r="Q7683" i="1"/>
  <c r="P7683" i="1"/>
  <c r="O7683" i="1"/>
  <c r="T7682" i="1"/>
  <c r="S7682" i="1"/>
  <c r="R7682" i="1"/>
  <c r="Q7682" i="1"/>
  <c r="P7682" i="1"/>
  <c r="O7682" i="1"/>
  <c r="T7681" i="1"/>
  <c r="S7681" i="1"/>
  <c r="R7681" i="1"/>
  <c r="Q7681" i="1"/>
  <c r="P7681" i="1"/>
  <c r="O7681" i="1"/>
  <c r="T7680" i="1"/>
  <c r="S7680" i="1"/>
  <c r="R7680" i="1"/>
  <c r="Q7680" i="1"/>
  <c r="P7680" i="1"/>
  <c r="O7680" i="1"/>
  <c r="T7679" i="1"/>
  <c r="S7679" i="1"/>
  <c r="R7679" i="1"/>
  <c r="Q7679" i="1"/>
  <c r="P7679" i="1"/>
  <c r="O7679" i="1"/>
  <c r="T7678" i="1"/>
  <c r="S7678" i="1"/>
  <c r="R7678" i="1"/>
  <c r="Q7678" i="1"/>
  <c r="P7678" i="1"/>
  <c r="O7678" i="1"/>
  <c r="T7677" i="1"/>
  <c r="S7677" i="1"/>
  <c r="R7677" i="1"/>
  <c r="Q7677" i="1"/>
  <c r="P7677" i="1"/>
  <c r="O7677" i="1"/>
  <c r="T7676" i="1"/>
  <c r="S7676" i="1"/>
  <c r="R7676" i="1"/>
  <c r="Q7676" i="1"/>
  <c r="P7676" i="1"/>
  <c r="O7676" i="1"/>
  <c r="T7675" i="1"/>
  <c r="S7675" i="1"/>
  <c r="R7675" i="1"/>
  <c r="Q7675" i="1"/>
  <c r="P7675" i="1"/>
  <c r="O7675" i="1"/>
  <c r="T7674" i="1"/>
  <c r="S7674" i="1"/>
  <c r="R7674" i="1"/>
  <c r="Q7674" i="1"/>
  <c r="P7674" i="1"/>
  <c r="O7674" i="1"/>
  <c r="T7673" i="1"/>
  <c r="S7673" i="1"/>
  <c r="R7673" i="1"/>
  <c r="Q7673" i="1"/>
  <c r="P7673" i="1"/>
  <c r="O7673" i="1"/>
  <c r="T7672" i="1"/>
  <c r="S7672" i="1"/>
  <c r="R7672" i="1"/>
  <c r="Q7672" i="1"/>
  <c r="P7672" i="1"/>
  <c r="O7672" i="1"/>
  <c r="T7671" i="1"/>
  <c r="S7671" i="1"/>
  <c r="R7671" i="1"/>
  <c r="Q7671" i="1"/>
  <c r="P7671" i="1"/>
  <c r="O7671" i="1"/>
  <c r="T7670" i="1"/>
  <c r="S7670" i="1"/>
  <c r="R7670" i="1"/>
  <c r="Q7670" i="1"/>
  <c r="P7670" i="1"/>
  <c r="O7670" i="1"/>
  <c r="T7669" i="1"/>
  <c r="S7669" i="1"/>
  <c r="R7669" i="1"/>
  <c r="Q7669" i="1"/>
  <c r="P7669" i="1"/>
  <c r="O7669" i="1"/>
  <c r="T7668" i="1"/>
  <c r="S7668" i="1"/>
  <c r="R7668" i="1"/>
  <c r="Q7668" i="1"/>
  <c r="P7668" i="1"/>
  <c r="O7668" i="1"/>
  <c r="T7667" i="1"/>
  <c r="S7667" i="1"/>
  <c r="R7667" i="1"/>
  <c r="Q7667" i="1"/>
  <c r="P7667" i="1"/>
  <c r="O7667" i="1"/>
  <c r="T7666" i="1"/>
  <c r="S7666" i="1"/>
  <c r="R7666" i="1"/>
  <c r="Q7666" i="1"/>
  <c r="P7666" i="1"/>
  <c r="O7666" i="1"/>
  <c r="T7665" i="1"/>
  <c r="S7665" i="1"/>
  <c r="R7665" i="1"/>
  <c r="Q7665" i="1"/>
  <c r="P7665" i="1"/>
  <c r="O7665" i="1"/>
  <c r="T7664" i="1"/>
  <c r="S7664" i="1"/>
  <c r="R7664" i="1"/>
  <c r="Q7664" i="1"/>
  <c r="P7664" i="1"/>
  <c r="O7664" i="1"/>
  <c r="T7663" i="1"/>
  <c r="S7663" i="1"/>
  <c r="R7663" i="1"/>
  <c r="Q7663" i="1"/>
  <c r="P7663" i="1"/>
  <c r="O7663" i="1"/>
  <c r="T7662" i="1"/>
  <c r="S7662" i="1"/>
  <c r="R7662" i="1"/>
  <c r="Q7662" i="1"/>
  <c r="P7662" i="1"/>
  <c r="O7662" i="1"/>
  <c r="T7661" i="1"/>
  <c r="S7661" i="1"/>
  <c r="R7661" i="1"/>
  <c r="Q7661" i="1"/>
  <c r="P7661" i="1"/>
  <c r="O7661" i="1"/>
  <c r="T7660" i="1"/>
  <c r="S7660" i="1"/>
  <c r="R7660" i="1"/>
  <c r="Q7660" i="1"/>
  <c r="P7660" i="1"/>
  <c r="O7660" i="1"/>
  <c r="T7659" i="1"/>
  <c r="S7659" i="1"/>
  <c r="R7659" i="1"/>
  <c r="Q7659" i="1"/>
  <c r="P7659" i="1"/>
  <c r="O7659" i="1"/>
  <c r="T7658" i="1"/>
  <c r="S7658" i="1"/>
  <c r="R7658" i="1"/>
  <c r="Q7658" i="1"/>
  <c r="P7658" i="1"/>
  <c r="O7658" i="1"/>
  <c r="T7657" i="1"/>
  <c r="S7657" i="1"/>
  <c r="R7657" i="1"/>
  <c r="Q7657" i="1"/>
  <c r="P7657" i="1"/>
  <c r="O7657" i="1"/>
  <c r="T7656" i="1"/>
  <c r="S7656" i="1"/>
  <c r="R7656" i="1"/>
  <c r="Q7656" i="1"/>
  <c r="P7656" i="1"/>
  <c r="O7656" i="1"/>
  <c r="T7655" i="1"/>
  <c r="S7655" i="1"/>
  <c r="R7655" i="1"/>
  <c r="Q7655" i="1"/>
  <c r="P7655" i="1"/>
  <c r="O7655" i="1"/>
  <c r="T7654" i="1"/>
  <c r="S7654" i="1"/>
  <c r="R7654" i="1"/>
  <c r="Q7654" i="1"/>
  <c r="P7654" i="1"/>
  <c r="O7654" i="1"/>
  <c r="T7653" i="1"/>
  <c r="S7653" i="1"/>
  <c r="R7653" i="1"/>
  <c r="Q7653" i="1"/>
  <c r="P7653" i="1"/>
  <c r="O7653" i="1"/>
  <c r="T7652" i="1"/>
  <c r="S7652" i="1"/>
  <c r="R7652" i="1"/>
  <c r="Q7652" i="1"/>
  <c r="P7652" i="1"/>
  <c r="O7652" i="1"/>
  <c r="T7651" i="1"/>
  <c r="S7651" i="1"/>
  <c r="R7651" i="1"/>
  <c r="Q7651" i="1"/>
  <c r="P7651" i="1"/>
  <c r="O7651" i="1"/>
  <c r="T7650" i="1"/>
  <c r="S7650" i="1"/>
  <c r="R7650" i="1"/>
  <c r="Q7650" i="1"/>
  <c r="P7650" i="1"/>
  <c r="O7650" i="1"/>
  <c r="T7649" i="1"/>
  <c r="S7649" i="1"/>
  <c r="R7649" i="1"/>
  <c r="Q7649" i="1"/>
  <c r="P7649" i="1"/>
  <c r="O7649" i="1"/>
  <c r="T7648" i="1"/>
  <c r="S7648" i="1"/>
  <c r="R7648" i="1"/>
  <c r="Q7648" i="1"/>
  <c r="P7648" i="1"/>
  <c r="O7648" i="1"/>
  <c r="T7647" i="1"/>
  <c r="S7647" i="1"/>
  <c r="R7647" i="1"/>
  <c r="Q7647" i="1"/>
  <c r="P7647" i="1"/>
  <c r="O7647" i="1"/>
  <c r="T7646" i="1"/>
  <c r="S7646" i="1"/>
  <c r="R7646" i="1"/>
  <c r="Q7646" i="1"/>
  <c r="P7646" i="1"/>
  <c r="O7646" i="1"/>
  <c r="T7645" i="1"/>
  <c r="S7645" i="1"/>
  <c r="R7645" i="1"/>
  <c r="Q7645" i="1"/>
  <c r="P7645" i="1"/>
  <c r="O7645" i="1"/>
  <c r="T7644" i="1"/>
  <c r="S7644" i="1"/>
  <c r="R7644" i="1"/>
  <c r="Q7644" i="1"/>
  <c r="P7644" i="1"/>
  <c r="O7644" i="1"/>
  <c r="T7643" i="1"/>
  <c r="S7643" i="1"/>
  <c r="R7643" i="1"/>
  <c r="Q7643" i="1"/>
  <c r="P7643" i="1"/>
  <c r="O7643" i="1"/>
  <c r="T7642" i="1"/>
  <c r="S7642" i="1"/>
  <c r="R7642" i="1"/>
  <c r="Q7642" i="1"/>
  <c r="P7642" i="1"/>
  <c r="O7642" i="1"/>
  <c r="T7641" i="1"/>
  <c r="S7641" i="1"/>
  <c r="R7641" i="1"/>
  <c r="Q7641" i="1"/>
  <c r="P7641" i="1"/>
  <c r="O7641" i="1"/>
  <c r="T7640" i="1"/>
  <c r="S7640" i="1"/>
  <c r="R7640" i="1"/>
  <c r="Q7640" i="1"/>
  <c r="P7640" i="1"/>
  <c r="O7640" i="1"/>
  <c r="T7639" i="1"/>
  <c r="S7639" i="1"/>
  <c r="R7639" i="1"/>
  <c r="Q7639" i="1"/>
  <c r="P7639" i="1"/>
  <c r="O7639" i="1"/>
  <c r="T7638" i="1"/>
  <c r="S7638" i="1"/>
  <c r="R7638" i="1"/>
  <c r="Q7638" i="1"/>
  <c r="P7638" i="1"/>
  <c r="O7638" i="1"/>
  <c r="T7637" i="1"/>
  <c r="S7637" i="1"/>
  <c r="R7637" i="1"/>
  <c r="Q7637" i="1"/>
  <c r="P7637" i="1"/>
  <c r="O7637" i="1"/>
  <c r="T7636" i="1"/>
  <c r="S7636" i="1"/>
  <c r="R7636" i="1"/>
  <c r="Q7636" i="1"/>
  <c r="P7636" i="1"/>
  <c r="O7636" i="1"/>
  <c r="T7635" i="1"/>
  <c r="S7635" i="1"/>
  <c r="R7635" i="1"/>
  <c r="Q7635" i="1"/>
  <c r="P7635" i="1"/>
  <c r="O7635" i="1"/>
  <c r="T7634" i="1"/>
  <c r="S7634" i="1"/>
  <c r="R7634" i="1"/>
  <c r="Q7634" i="1"/>
  <c r="P7634" i="1"/>
  <c r="O7634" i="1"/>
  <c r="T7633" i="1"/>
  <c r="S7633" i="1"/>
  <c r="R7633" i="1"/>
  <c r="Q7633" i="1"/>
  <c r="P7633" i="1"/>
  <c r="O7633" i="1"/>
  <c r="T7632" i="1"/>
  <c r="S7632" i="1"/>
  <c r="R7632" i="1"/>
  <c r="Q7632" i="1"/>
  <c r="P7632" i="1"/>
  <c r="O7632" i="1"/>
  <c r="T7631" i="1"/>
  <c r="S7631" i="1"/>
  <c r="R7631" i="1"/>
  <c r="Q7631" i="1"/>
  <c r="P7631" i="1"/>
  <c r="O7631" i="1"/>
  <c r="T7630" i="1"/>
  <c r="S7630" i="1"/>
  <c r="R7630" i="1"/>
  <c r="Q7630" i="1"/>
  <c r="P7630" i="1"/>
  <c r="O7630" i="1"/>
  <c r="T7629" i="1"/>
  <c r="S7629" i="1"/>
  <c r="R7629" i="1"/>
  <c r="Q7629" i="1"/>
  <c r="P7629" i="1"/>
  <c r="O7629" i="1"/>
  <c r="T7628" i="1"/>
  <c r="S7628" i="1"/>
  <c r="R7628" i="1"/>
  <c r="Q7628" i="1"/>
  <c r="P7628" i="1"/>
  <c r="O7628" i="1"/>
  <c r="T7627" i="1"/>
  <c r="S7627" i="1"/>
  <c r="R7627" i="1"/>
  <c r="Q7627" i="1"/>
  <c r="P7627" i="1"/>
  <c r="O7627" i="1"/>
  <c r="T7626" i="1"/>
  <c r="S7626" i="1"/>
  <c r="R7626" i="1"/>
  <c r="Q7626" i="1"/>
  <c r="P7626" i="1"/>
  <c r="O7626" i="1"/>
  <c r="T7625" i="1"/>
  <c r="S7625" i="1"/>
  <c r="R7625" i="1"/>
  <c r="Q7625" i="1"/>
  <c r="P7625" i="1"/>
  <c r="O7625" i="1"/>
  <c r="T7624" i="1"/>
  <c r="S7624" i="1"/>
  <c r="R7624" i="1"/>
  <c r="Q7624" i="1"/>
  <c r="P7624" i="1"/>
  <c r="O7624" i="1"/>
  <c r="T7623" i="1"/>
  <c r="S7623" i="1"/>
  <c r="R7623" i="1"/>
  <c r="Q7623" i="1"/>
  <c r="P7623" i="1"/>
  <c r="O7623" i="1"/>
  <c r="T7622" i="1"/>
  <c r="S7622" i="1"/>
  <c r="R7622" i="1"/>
  <c r="Q7622" i="1"/>
  <c r="P7622" i="1"/>
  <c r="O7622" i="1"/>
  <c r="T7621" i="1"/>
  <c r="S7621" i="1"/>
  <c r="R7621" i="1"/>
  <c r="Q7621" i="1"/>
  <c r="P7621" i="1"/>
  <c r="O7621" i="1"/>
  <c r="T7620" i="1"/>
  <c r="S7620" i="1"/>
  <c r="R7620" i="1"/>
  <c r="Q7620" i="1"/>
  <c r="P7620" i="1"/>
  <c r="O7620" i="1"/>
  <c r="T7619" i="1"/>
  <c r="S7619" i="1"/>
  <c r="R7619" i="1"/>
  <c r="Q7619" i="1"/>
  <c r="P7619" i="1"/>
  <c r="O7619" i="1"/>
  <c r="T7618" i="1"/>
  <c r="S7618" i="1"/>
  <c r="R7618" i="1"/>
  <c r="Q7618" i="1"/>
  <c r="P7618" i="1"/>
  <c r="O7618" i="1"/>
  <c r="T7617" i="1"/>
  <c r="S7617" i="1"/>
  <c r="R7617" i="1"/>
  <c r="Q7617" i="1"/>
  <c r="P7617" i="1"/>
  <c r="O7617" i="1"/>
  <c r="T7616" i="1"/>
  <c r="S7616" i="1"/>
  <c r="R7616" i="1"/>
  <c r="Q7616" i="1"/>
  <c r="P7616" i="1"/>
  <c r="O7616" i="1"/>
  <c r="T7615" i="1"/>
  <c r="S7615" i="1"/>
  <c r="R7615" i="1"/>
  <c r="Q7615" i="1"/>
  <c r="P7615" i="1"/>
  <c r="O7615" i="1"/>
  <c r="T7614" i="1"/>
  <c r="S7614" i="1"/>
  <c r="R7614" i="1"/>
  <c r="Q7614" i="1"/>
  <c r="P7614" i="1"/>
  <c r="O7614" i="1"/>
  <c r="T7613" i="1"/>
  <c r="S7613" i="1"/>
  <c r="R7613" i="1"/>
  <c r="Q7613" i="1"/>
  <c r="P7613" i="1"/>
  <c r="O7613" i="1"/>
  <c r="T7612" i="1"/>
  <c r="S7612" i="1"/>
  <c r="R7612" i="1"/>
  <c r="Q7612" i="1"/>
  <c r="P7612" i="1"/>
  <c r="O7612" i="1"/>
  <c r="T7611" i="1"/>
  <c r="S7611" i="1"/>
  <c r="R7611" i="1"/>
  <c r="Q7611" i="1"/>
  <c r="P7611" i="1"/>
  <c r="O7611" i="1"/>
  <c r="T7610" i="1"/>
  <c r="S7610" i="1"/>
  <c r="R7610" i="1"/>
  <c r="Q7610" i="1"/>
  <c r="P7610" i="1"/>
  <c r="O7610" i="1"/>
  <c r="T7609" i="1"/>
  <c r="S7609" i="1"/>
  <c r="R7609" i="1"/>
  <c r="Q7609" i="1"/>
  <c r="P7609" i="1"/>
  <c r="O7609" i="1"/>
  <c r="T7608" i="1"/>
  <c r="S7608" i="1"/>
  <c r="R7608" i="1"/>
  <c r="Q7608" i="1"/>
  <c r="P7608" i="1"/>
  <c r="O7608" i="1"/>
  <c r="T7607" i="1"/>
  <c r="S7607" i="1"/>
  <c r="R7607" i="1"/>
  <c r="Q7607" i="1"/>
  <c r="P7607" i="1"/>
  <c r="O7607" i="1"/>
  <c r="T7606" i="1"/>
  <c r="S7606" i="1"/>
  <c r="R7606" i="1"/>
  <c r="Q7606" i="1"/>
  <c r="P7606" i="1"/>
  <c r="O7606" i="1"/>
  <c r="T7605" i="1"/>
  <c r="S7605" i="1"/>
  <c r="R7605" i="1"/>
  <c r="Q7605" i="1"/>
  <c r="P7605" i="1"/>
  <c r="O7605" i="1"/>
  <c r="T7604" i="1"/>
  <c r="S7604" i="1"/>
  <c r="R7604" i="1"/>
  <c r="Q7604" i="1"/>
  <c r="P7604" i="1"/>
  <c r="O7604" i="1"/>
  <c r="T7603" i="1"/>
  <c r="S7603" i="1"/>
  <c r="R7603" i="1"/>
  <c r="Q7603" i="1"/>
  <c r="P7603" i="1"/>
  <c r="O7603" i="1"/>
  <c r="T7602" i="1"/>
  <c r="S7602" i="1"/>
  <c r="R7602" i="1"/>
  <c r="Q7602" i="1"/>
  <c r="P7602" i="1"/>
  <c r="O7602" i="1"/>
  <c r="T7601" i="1"/>
  <c r="S7601" i="1"/>
  <c r="R7601" i="1"/>
  <c r="Q7601" i="1"/>
  <c r="P7601" i="1"/>
  <c r="O7601" i="1"/>
  <c r="T7600" i="1"/>
  <c r="S7600" i="1"/>
  <c r="R7600" i="1"/>
  <c r="Q7600" i="1"/>
  <c r="P7600" i="1"/>
  <c r="O7600" i="1"/>
  <c r="T7599" i="1"/>
  <c r="S7599" i="1"/>
  <c r="R7599" i="1"/>
  <c r="Q7599" i="1"/>
  <c r="P7599" i="1"/>
  <c r="O7599" i="1"/>
  <c r="T7598" i="1"/>
  <c r="S7598" i="1"/>
  <c r="R7598" i="1"/>
  <c r="Q7598" i="1"/>
  <c r="P7598" i="1"/>
  <c r="O7598" i="1"/>
  <c r="T7597" i="1"/>
  <c r="S7597" i="1"/>
  <c r="R7597" i="1"/>
  <c r="Q7597" i="1"/>
  <c r="P7597" i="1"/>
  <c r="O7597" i="1"/>
  <c r="T7596" i="1"/>
  <c r="S7596" i="1"/>
  <c r="R7596" i="1"/>
  <c r="Q7596" i="1"/>
  <c r="P7596" i="1"/>
  <c r="O7596" i="1"/>
  <c r="T7595" i="1"/>
  <c r="S7595" i="1"/>
  <c r="R7595" i="1"/>
  <c r="Q7595" i="1"/>
  <c r="P7595" i="1"/>
  <c r="O7595" i="1"/>
  <c r="T7594" i="1"/>
  <c r="S7594" i="1"/>
  <c r="R7594" i="1"/>
  <c r="Q7594" i="1"/>
  <c r="P7594" i="1"/>
  <c r="O7594" i="1"/>
  <c r="T7593" i="1"/>
  <c r="S7593" i="1"/>
  <c r="R7593" i="1"/>
  <c r="Q7593" i="1"/>
  <c r="P7593" i="1"/>
  <c r="O7593" i="1"/>
  <c r="T7592" i="1"/>
  <c r="S7592" i="1"/>
  <c r="R7592" i="1"/>
  <c r="Q7592" i="1"/>
  <c r="P7592" i="1"/>
  <c r="O7592" i="1"/>
  <c r="T7591" i="1"/>
  <c r="S7591" i="1"/>
  <c r="R7591" i="1"/>
  <c r="Q7591" i="1"/>
  <c r="P7591" i="1"/>
  <c r="O7591" i="1"/>
  <c r="T7590" i="1"/>
  <c r="S7590" i="1"/>
  <c r="R7590" i="1"/>
  <c r="Q7590" i="1"/>
  <c r="P7590" i="1"/>
  <c r="O7590" i="1"/>
  <c r="T7589" i="1"/>
  <c r="S7589" i="1"/>
  <c r="R7589" i="1"/>
  <c r="Q7589" i="1"/>
  <c r="P7589" i="1"/>
  <c r="O7589" i="1"/>
  <c r="T7588" i="1"/>
  <c r="S7588" i="1"/>
  <c r="R7588" i="1"/>
  <c r="Q7588" i="1"/>
  <c r="P7588" i="1"/>
  <c r="O7588" i="1"/>
  <c r="T7587" i="1"/>
  <c r="S7587" i="1"/>
  <c r="R7587" i="1"/>
  <c r="Q7587" i="1"/>
  <c r="P7587" i="1"/>
  <c r="O7587" i="1"/>
  <c r="T7586" i="1"/>
  <c r="S7586" i="1"/>
  <c r="R7586" i="1"/>
  <c r="Q7586" i="1"/>
  <c r="P7586" i="1"/>
  <c r="O7586" i="1"/>
  <c r="T7585" i="1"/>
  <c r="S7585" i="1"/>
  <c r="R7585" i="1"/>
  <c r="Q7585" i="1"/>
  <c r="P7585" i="1"/>
  <c r="O7585" i="1"/>
  <c r="T7584" i="1"/>
  <c r="S7584" i="1"/>
  <c r="R7584" i="1"/>
  <c r="Q7584" i="1"/>
  <c r="P7584" i="1"/>
  <c r="O7584" i="1"/>
  <c r="T7583" i="1"/>
  <c r="S7583" i="1"/>
  <c r="R7583" i="1"/>
  <c r="Q7583" i="1"/>
  <c r="P7583" i="1"/>
  <c r="O7583" i="1"/>
  <c r="T7582" i="1"/>
  <c r="S7582" i="1"/>
  <c r="R7582" i="1"/>
  <c r="Q7582" i="1"/>
  <c r="P7582" i="1"/>
  <c r="O7582" i="1"/>
  <c r="T7581" i="1"/>
  <c r="S7581" i="1"/>
  <c r="R7581" i="1"/>
  <c r="Q7581" i="1"/>
  <c r="P7581" i="1"/>
  <c r="O7581" i="1"/>
  <c r="T7580" i="1"/>
  <c r="S7580" i="1"/>
  <c r="R7580" i="1"/>
  <c r="Q7580" i="1"/>
  <c r="P7580" i="1"/>
  <c r="O7580" i="1"/>
  <c r="T7579" i="1"/>
  <c r="S7579" i="1"/>
  <c r="R7579" i="1"/>
  <c r="Q7579" i="1"/>
  <c r="P7579" i="1"/>
  <c r="O7579" i="1"/>
  <c r="T7578" i="1"/>
  <c r="S7578" i="1"/>
  <c r="R7578" i="1"/>
  <c r="Q7578" i="1"/>
  <c r="P7578" i="1"/>
  <c r="O7578" i="1"/>
  <c r="T7577" i="1"/>
  <c r="S7577" i="1"/>
  <c r="R7577" i="1"/>
  <c r="Q7577" i="1"/>
  <c r="P7577" i="1"/>
  <c r="O7577" i="1"/>
  <c r="T7576" i="1"/>
  <c r="S7576" i="1"/>
  <c r="R7576" i="1"/>
  <c r="Q7576" i="1"/>
  <c r="P7576" i="1"/>
  <c r="O7576" i="1"/>
  <c r="T7575" i="1"/>
  <c r="S7575" i="1"/>
  <c r="R7575" i="1"/>
  <c r="Q7575" i="1"/>
  <c r="P7575" i="1"/>
  <c r="O7575" i="1"/>
  <c r="T7574" i="1"/>
  <c r="S7574" i="1"/>
  <c r="R7574" i="1"/>
  <c r="Q7574" i="1"/>
  <c r="P7574" i="1"/>
  <c r="O7574" i="1"/>
  <c r="T7573" i="1"/>
  <c r="S7573" i="1"/>
  <c r="R7573" i="1"/>
  <c r="Q7573" i="1"/>
  <c r="P7573" i="1"/>
  <c r="O7573" i="1"/>
  <c r="T7572" i="1"/>
  <c r="S7572" i="1"/>
  <c r="R7572" i="1"/>
  <c r="Q7572" i="1"/>
  <c r="P7572" i="1"/>
  <c r="O7572" i="1"/>
  <c r="T7571" i="1"/>
  <c r="S7571" i="1"/>
  <c r="R7571" i="1"/>
  <c r="Q7571" i="1"/>
  <c r="P7571" i="1"/>
  <c r="O7571" i="1"/>
  <c r="T7570" i="1"/>
  <c r="S7570" i="1"/>
  <c r="R7570" i="1"/>
  <c r="Q7570" i="1"/>
  <c r="P7570" i="1"/>
  <c r="O7570" i="1"/>
  <c r="T7569" i="1"/>
  <c r="S7569" i="1"/>
  <c r="R7569" i="1"/>
  <c r="Q7569" i="1"/>
  <c r="P7569" i="1"/>
  <c r="O7569" i="1"/>
  <c r="T7568" i="1"/>
  <c r="S7568" i="1"/>
  <c r="R7568" i="1"/>
  <c r="Q7568" i="1"/>
  <c r="P7568" i="1"/>
  <c r="O7568" i="1"/>
  <c r="T7567" i="1"/>
  <c r="S7567" i="1"/>
  <c r="R7567" i="1"/>
  <c r="Q7567" i="1"/>
  <c r="P7567" i="1"/>
  <c r="O7567" i="1"/>
  <c r="T7566" i="1"/>
  <c r="S7566" i="1"/>
  <c r="R7566" i="1"/>
  <c r="Q7566" i="1"/>
  <c r="P7566" i="1"/>
  <c r="O7566" i="1"/>
  <c r="T7565" i="1"/>
  <c r="S7565" i="1"/>
  <c r="R7565" i="1"/>
  <c r="Q7565" i="1"/>
  <c r="P7565" i="1"/>
  <c r="O7565" i="1"/>
  <c r="T7564" i="1"/>
  <c r="S7564" i="1"/>
  <c r="R7564" i="1"/>
  <c r="Q7564" i="1"/>
  <c r="P7564" i="1"/>
  <c r="O7564" i="1"/>
  <c r="T7563" i="1"/>
  <c r="S7563" i="1"/>
  <c r="R7563" i="1"/>
  <c r="Q7563" i="1"/>
  <c r="P7563" i="1"/>
  <c r="O7563" i="1"/>
  <c r="T7562" i="1"/>
  <c r="S7562" i="1"/>
  <c r="R7562" i="1"/>
  <c r="Q7562" i="1"/>
  <c r="P7562" i="1"/>
  <c r="O7562" i="1"/>
  <c r="T7561" i="1"/>
  <c r="S7561" i="1"/>
  <c r="R7561" i="1"/>
  <c r="Q7561" i="1"/>
  <c r="P7561" i="1"/>
  <c r="O7561" i="1"/>
  <c r="T7560" i="1"/>
  <c r="S7560" i="1"/>
  <c r="R7560" i="1"/>
  <c r="Q7560" i="1"/>
  <c r="P7560" i="1"/>
  <c r="O7560" i="1"/>
  <c r="T7559" i="1"/>
  <c r="S7559" i="1"/>
  <c r="R7559" i="1"/>
  <c r="Q7559" i="1"/>
  <c r="P7559" i="1"/>
  <c r="O7559" i="1"/>
  <c r="T7558" i="1"/>
  <c r="S7558" i="1"/>
  <c r="R7558" i="1"/>
  <c r="Q7558" i="1"/>
  <c r="P7558" i="1"/>
  <c r="O7558" i="1"/>
  <c r="T7557" i="1"/>
  <c r="S7557" i="1"/>
  <c r="R7557" i="1"/>
  <c r="Q7557" i="1"/>
  <c r="P7557" i="1"/>
  <c r="O7557" i="1"/>
  <c r="T7556" i="1"/>
  <c r="S7556" i="1"/>
  <c r="R7556" i="1"/>
  <c r="Q7556" i="1"/>
  <c r="P7556" i="1"/>
  <c r="O7556" i="1"/>
  <c r="T7555" i="1"/>
  <c r="S7555" i="1"/>
  <c r="R7555" i="1"/>
  <c r="Q7555" i="1"/>
  <c r="P7555" i="1"/>
  <c r="O7555" i="1"/>
  <c r="T7554" i="1"/>
  <c r="S7554" i="1"/>
  <c r="R7554" i="1"/>
  <c r="Q7554" i="1"/>
  <c r="P7554" i="1"/>
  <c r="O7554" i="1"/>
  <c r="T7553" i="1"/>
  <c r="S7553" i="1"/>
  <c r="R7553" i="1"/>
  <c r="Q7553" i="1"/>
  <c r="P7553" i="1"/>
  <c r="O7553" i="1"/>
  <c r="T7552" i="1"/>
  <c r="S7552" i="1"/>
  <c r="R7552" i="1"/>
  <c r="Q7552" i="1"/>
  <c r="P7552" i="1"/>
  <c r="O7552" i="1"/>
  <c r="T7551" i="1"/>
  <c r="S7551" i="1"/>
  <c r="R7551" i="1"/>
  <c r="Q7551" i="1"/>
  <c r="P7551" i="1"/>
  <c r="O7551" i="1"/>
  <c r="T7550" i="1"/>
  <c r="S7550" i="1"/>
  <c r="R7550" i="1"/>
  <c r="Q7550" i="1"/>
  <c r="P7550" i="1"/>
  <c r="O7550" i="1"/>
  <c r="T7549" i="1"/>
  <c r="S7549" i="1"/>
  <c r="R7549" i="1"/>
  <c r="Q7549" i="1"/>
  <c r="P7549" i="1"/>
  <c r="O7549" i="1"/>
  <c r="T7548" i="1"/>
  <c r="S7548" i="1"/>
  <c r="R7548" i="1"/>
  <c r="Q7548" i="1"/>
  <c r="P7548" i="1"/>
  <c r="O7548" i="1"/>
  <c r="T7547" i="1"/>
  <c r="S7547" i="1"/>
  <c r="R7547" i="1"/>
  <c r="Q7547" i="1"/>
  <c r="P7547" i="1"/>
  <c r="O7547" i="1"/>
  <c r="T7546" i="1"/>
  <c r="S7546" i="1"/>
  <c r="R7546" i="1"/>
  <c r="Q7546" i="1"/>
  <c r="P7546" i="1"/>
  <c r="O7546" i="1"/>
  <c r="T7545" i="1"/>
  <c r="S7545" i="1"/>
  <c r="R7545" i="1"/>
  <c r="Q7545" i="1"/>
  <c r="P7545" i="1"/>
  <c r="O7545" i="1"/>
  <c r="T7544" i="1"/>
  <c r="S7544" i="1"/>
  <c r="R7544" i="1"/>
  <c r="Q7544" i="1"/>
  <c r="P7544" i="1"/>
  <c r="O7544" i="1"/>
  <c r="T7543" i="1"/>
  <c r="S7543" i="1"/>
  <c r="R7543" i="1"/>
  <c r="Q7543" i="1"/>
  <c r="P7543" i="1"/>
  <c r="O7543" i="1"/>
  <c r="T7542" i="1"/>
  <c r="S7542" i="1"/>
  <c r="R7542" i="1"/>
  <c r="Q7542" i="1"/>
  <c r="P7542" i="1"/>
  <c r="O7542" i="1"/>
  <c r="T7541" i="1"/>
  <c r="S7541" i="1"/>
  <c r="R7541" i="1"/>
  <c r="Q7541" i="1"/>
  <c r="P7541" i="1"/>
  <c r="O7541" i="1"/>
  <c r="T7540" i="1"/>
  <c r="S7540" i="1"/>
  <c r="R7540" i="1"/>
  <c r="Q7540" i="1"/>
  <c r="P7540" i="1"/>
  <c r="O7540" i="1"/>
  <c r="T7539" i="1"/>
  <c r="S7539" i="1"/>
  <c r="R7539" i="1"/>
  <c r="Q7539" i="1"/>
  <c r="P7539" i="1"/>
  <c r="O7539" i="1"/>
  <c r="T7538" i="1"/>
  <c r="S7538" i="1"/>
  <c r="R7538" i="1"/>
  <c r="Q7538" i="1"/>
  <c r="P7538" i="1"/>
  <c r="O7538" i="1"/>
  <c r="T7537" i="1"/>
  <c r="S7537" i="1"/>
  <c r="R7537" i="1"/>
  <c r="Q7537" i="1"/>
  <c r="P7537" i="1"/>
  <c r="O7537" i="1"/>
  <c r="T7536" i="1"/>
  <c r="S7536" i="1"/>
  <c r="R7536" i="1"/>
  <c r="Q7536" i="1"/>
  <c r="P7536" i="1"/>
  <c r="O7536" i="1"/>
  <c r="T7535" i="1"/>
  <c r="S7535" i="1"/>
  <c r="R7535" i="1"/>
  <c r="Q7535" i="1"/>
  <c r="P7535" i="1"/>
  <c r="O7535" i="1"/>
  <c r="T7534" i="1"/>
  <c r="S7534" i="1"/>
  <c r="R7534" i="1"/>
  <c r="Q7534" i="1"/>
  <c r="P7534" i="1"/>
  <c r="O7534" i="1"/>
  <c r="T7533" i="1"/>
  <c r="S7533" i="1"/>
  <c r="R7533" i="1"/>
  <c r="Q7533" i="1"/>
  <c r="P7533" i="1"/>
  <c r="O7533" i="1"/>
  <c r="T7532" i="1"/>
  <c r="S7532" i="1"/>
  <c r="R7532" i="1"/>
  <c r="Q7532" i="1"/>
  <c r="P7532" i="1"/>
  <c r="O7532" i="1"/>
  <c r="T7531" i="1"/>
  <c r="S7531" i="1"/>
  <c r="R7531" i="1"/>
  <c r="Q7531" i="1"/>
  <c r="P7531" i="1"/>
  <c r="O7531" i="1"/>
  <c r="T7530" i="1"/>
  <c r="S7530" i="1"/>
  <c r="R7530" i="1"/>
  <c r="Q7530" i="1"/>
  <c r="P7530" i="1"/>
  <c r="O7530" i="1"/>
  <c r="T7529" i="1"/>
  <c r="S7529" i="1"/>
  <c r="R7529" i="1"/>
  <c r="Q7529" i="1"/>
  <c r="P7529" i="1"/>
  <c r="O7529" i="1"/>
  <c r="T7528" i="1"/>
  <c r="S7528" i="1"/>
  <c r="R7528" i="1"/>
  <c r="Q7528" i="1"/>
  <c r="P7528" i="1"/>
  <c r="O7528" i="1"/>
  <c r="T7527" i="1"/>
  <c r="S7527" i="1"/>
  <c r="R7527" i="1"/>
  <c r="Q7527" i="1"/>
  <c r="P7527" i="1"/>
  <c r="O7527" i="1"/>
  <c r="T7526" i="1"/>
  <c r="S7526" i="1"/>
  <c r="R7526" i="1"/>
  <c r="Q7526" i="1"/>
  <c r="P7526" i="1"/>
  <c r="O7526" i="1"/>
  <c r="T7525" i="1"/>
  <c r="S7525" i="1"/>
  <c r="R7525" i="1"/>
  <c r="Q7525" i="1"/>
  <c r="P7525" i="1"/>
  <c r="O7525" i="1"/>
  <c r="T7524" i="1"/>
  <c r="S7524" i="1"/>
  <c r="R7524" i="1"/>
  <c r="Q7524" i="1"/>
  <c r="P7524" i="1"/>
  <c r="O7524" i="1"/>
  <c r="T7523" i="1"/>
  <c r="S7523" i="1"/>
  <c r="R7523" i="1"/>
  <c r="Q7523" i="1"/>
  <c r="P7523" i="1"/>
  <c r="O7523" i="1"/>
  <c r="T7522" i="1"/>
  <c r="S7522" i="1"/>
  <c r="R7522" i="1"/>
  <c r="Q7522" i="1"/>
  <c r="P7522" i="1"/>
  <c r="O7522" i="1"/>
  <c r="T7521" i="1"/>
  <c r="S7521" i="1"/>
  <c r="R7521" i="1"/>
  <c r="Q7521" i="1"/>
  <c r="P7521" i="1"/>
  <c r="O7521" i="1"/>
  <c r="T7520" i="1"/>
  <c r="S7520" i="1"/>
  <c r="R7520" i="1"/>
  <c r="Q7520" i="1"/>
  <c r="P7520" i="1"/>
  <c r="O7520" i="1"/>
  <c r="T7519" i="1"/>
  <c r="S7519" i="1"/>
  <c r="R7519" i="1"/>
  <c r="Q7519" i="1"/>
  <c r="P7519" i="1"/>
  <c r="O7519" i="1"/>
  <c r="T7518" i="1"/>
  <c r="S7518" i="1"/>
  <c r="R7518" i="1"/>
  <c r="Q7518" i="1"/>
  <c r="P7518" i="1"/>
  <c r="O7518" i="1"/>
  <c r="T7517" i="1"/>
  <c r="S7517" i="1"/>
  <c r="R7517" i="1"/>
  <c r="Q7517" i="1"/>
  <c r="P7517" i="1"/>
  <c r="O7517" i="1"/>
  <c r="T7516" i="1"/>
  <c r="S7516" i="1"/>
  <c r="R7516" i="1"/>
  <c r="Q7516" i="1"/>
  <c r="P7516" i="1"/>
  <c r="O7516" i="1"/>
  <c r="T7515" i="1"/>
  <c r="S7515" i="1"/>
  <c r="R7515" i="1"/>
  <c r="Q7515" i="1"/>
  <c r="P7515" i="1"/>
  <c r="O7515" i="1"/>
  <c r="T7514" i="1"/>
  <c r="S7514" i="1"/>
  <c r="R7514" i="1"/>
  <c r="Q7514" i="1"/>
  <c r="P7514" i="1"/>
  <c r="O7514" i="1"/>
  <c r="T7513" i="1"/>
  <c r="S7513" i="1"/>
  <c r="R7513" i="1"/>
  <c r="Q7513" i="1"/>
  <c r="P7513" i="1"/>
  <c r="O7513" i="1"/>
  <c r="T7512" i="1"/>
  <c r="S7512" i="1"/>
  <c r="R7512" i="1"/>
  <c r="Q7512" i="1"/>
  <c r="P7512" i="1"/>
  <c r="O7512" i="1"/>
  <c r="T7511" i="1"/>
  <c r="S7511" i="1"/>
  <c r="R7511" i="1"/>
  <c r="Q7511" i="1"/>
  <c r="P7511" i="1"/>
  <c r="O7511" i="1"/>
  <c r="T7510" i="1"/>
  <c r="S7510" i="1"/>
  <c r="R7510" i="1"/>
  <c r="Q7510" i="1"/>
  <c r="P7510" i="1"/>
  <c r="O7510" i="1"/>
  <c r="T7509" i="1"/>
  <c r="S7509" i="1"/>
  <c r="R7509" i="1"/>
  <c r="Q7509" i="1"/>
  <c r="P7509" i="1"/>
  <c r="O7509" i="1"/>
  <c r="T7508" i="1"/>
  <c r="S7508" i="1"/>
  <c r="R7508" i="1"/>
  <c r="Q7508" i="1"/>
  <c r="P7508" i="1"/>
  <c r="O7508" i="1"/>
  <c r="T7507" i="1"/>
  <c r="S7507" i="1"/>
  <c r="R7507" i="1"/>
  <c r="Q7507" i="1"/>
  <c r="P7507" i="1"/>
  <c r="O7507" i="1"/>
  <c r="T7506" i="1"/>
  <c r="S7506" i="1"/>
  <c r="R7506" i="1"/>
  <c r="Q7506" i="1"/>
  <c r="P7506" i="1"/>
  <c r="O7506" i="1"/>
  <c r="T7505" i="1"/>
  <c r="S7505" i="1"/>
  <c r="R7505" i="1"/>
  <c r="Q7505" i="1"/>
  <c r="P7505" i="1"/>
  <c r="O7505" i="1"/>
  <c r="T7504" i="1"/>
  <c r="S7504" i="1"/>
  <c r="R7504" i="1"/>
  <c r="Q7504" i="1"/>
  <c r="P7504" i="1"/>
  <c r="O7504" i="1"/>
  <c r="T7503" i="1"/>
  <c r="S7503" i="1"/>
  <c r="R7503" i="1"/>
  <c r="Q7503" i="1"/>
  <c r="P7503" i="1"/>
  <c r="O7503" i="1"/>
  <c r="T7502" i="1"/>
  <c r="S7502" i="1"/>
  <c r="R7502" i="1"/>
  <c r="Q7502" i="1"/>
  <c r="P7502" i="1"/>
  <c r="O7502" i="1"/>
  <c r="T7501" i="1"/>
  <c r="S7501" i="1"/>
  <c r="R7501" i="1"/>
  <c r="Q7501" i="1"/>
  <c r="P7501" i="1"/>
  <c r="O7501" i="1"/>
  <c r="T7500" i="1"/>
  <c r="S7500" i="1"/>
  <c r="R7500" i="1"/>
  <c r="Q7500" i="1"/>
  <c r="P7500" i="1"/>
  <c r="O7500" i="1"/>
  <c r="T7499" i="1"/>
  <c r="S7499" i="1"/>
  <c r="R7499" i="1"/>
  <c r="Q7499" i="1"/>
  <c r="P7499" i="1"/>
  <c r="O7499" i="1"/>
  <c r="T7498" i="1"/>
  <c r="S7498" i="1"/>
  <c r="R7498" i="1"/>
  <c r="Q7498" i="1"/>
  <c r="P7498" i="1"/>
  <c r="O7498" i="1"/>
  <c r="T7497" i="1"/>
  <c r="S7497" i="1"/>
  <c r="R7497" i="1"/>
  <c r="Q7497" i="1"/>
  <c r="P7497" i="1"/>
  <c r="O7497" i="1"/>
  <c r="T7496" i="1"/>
  <c r="S7496" i="1"/>
  <c r="R7496" i="1"/>
  <c r="Q7496" i="1"/>
  <c r="P7496" i="1"/>
  <c r="O7496" i="1"/>
  <c r="T7495" i="1"/>
  <c r="S7495" i="1"/>
  <c r="R7495" i="1"/>
  <c r="Q7495" i="1"/>
  <c r="P7495" i="1"/>
  <c r="O7495" i="1"/>
  <c r="T7494" i="1"/>
  <c r="S7494" i="1"/>
  <c r="R7494" i="1"/>
  <c r="Q7494" i="1"/>
  <c r="P7494" i="1"/>
  <c r="O7494" i="1"/>
  <c r="T7493" i="1"/>
  <c r="S7493" i="1"/>
  <c r="R7493" i="1"/>
  <c r="Q7493" i="1"/>
  <c r="P7493" i="1"/>
  <c r="O7493" i="1"/>
  <c r="T7492" i="1"/>
  <c r="S7492" i="1"/>
  <c r="R7492" i="1"/>
  <c r="Q7492" i="1"/>
  <c r="P7492" i="1"/>
  <c r="O7492" i="1"/>
  <c r="T7491" i="1"/>
  <c r="S7491" i="1"/>
  <c r="R7491" i="1"/>
  <c r="Q7491" i="1"/>
  <c r="P7491" i="1"/>
  <c r="O7491" i="1"/>
  <c r="T7490" i="1"/>
  <c r="S7490" i="1"/>
  <c r="R7490" i="1"/>
  <c r="Q7490" i="1"/>
  <c r="P7490" i="1"/>
  <c r="O7490" i="1"/>
  <c r="T7489" i="1"/>
  <c r="S7489" i="1"/>
  <c r="R7489" i="1"/>
  <c r="Q7489" i="1"/>
  <c r="P7489" i="1"/>
  <c r="O7489" i="1"/>
  <c r="T7488" i="1"/>
  <c r="S7488" i="1"/>
  <c r="R7488" i="1"/>
  <c r="Q7488" i="1"/>
  <c r="P7488" i="1"/>
  <c r="O7488" i="1"/>
  <c r="T7487" i="1"/>
  <c r="S7487" i="1"/>
  <c r="R7487" i="1"/>
  <c r="Q7487" i="1"/>
  <c r="P7487" i="1"/>
  <c r="O7487" i="1"/>
  <c r="T7486" i="1"/>
  <c r="S7486" i="1"/>
  <c r="R7486" i="1"/>
  <c r="Q7486" i="1"/>
  <c r="P7486" i="1"/>
  <c r="O7486" i="1"/>
  <c r="T7485" i="1"/>
  <c r="S7485" i="1"/>
  <c r="R7485" i="1"/>
  <c r="Q7485" i="1"/>
  <c r="P7485" i="1"/>
  <c r="O7485" i="1"/>
  <c r="T7484" i="1"/>
  <c r="S7484" i="1"/>
  <c r="R7484" i="1"/>
  <c r="Q7484" i="1"/>
  <c r="P7484" i="1"/>
  <c r="O7484" i="1"/>
  <c r="T7483" i="1"/>
  <c r="S7483" i="1"/>
  <c r="R7483" i="1"/>
  <c r="Q7483" i="1"/>
  <c r="P7483" i="1"/>
  <c r="O7483" i="1"/>
  <c r="T7482" i="1"/>
  <c r="S7482" i="1"/>
  <c r="R7482" i="1"/>
  <c r="Q7482" i="1"/>
  <c r="P7482" i="1"/>
  <c r="O7482" i="1"/>
  <c r="T7481" i="1"/>
  <c r="S7481" i="1"/>
  <c r="R7481" i="1"/>
  <c r="Q7481" i="1"/>
  <c r="P7481" i="1"/>
  <c r="O7481" i="1"/>
  <c r="T7480" i="1"/>
  <c r="S7480" i="1"/>
  <c r="R7480" i="1"/>
  <c r="Q7480" i="1"/>
  <c r="P7480" i="1"/>
  <c r="O7480" i="1"/>
  <c r="T7479" i="1"/>
  <c r="S7479" i="1"/>
  <c r="R7479" i="1"/>
  <c r="Q7479" i="1"/>
  <c r="P7479" i="1"/>
  <c r="O7479" i="1"/>
  <c r="T7478" i="1"/>
  <c r="S7478" i="1"/>
  <c r="R7478" i="1"/>
  <c r="Q7478" i="1"/>
  <c r="P7478" i="1"/>
  <c r="O7478" i="1"/>
  <c r="T7477" i="1"/>
  <c r="S7477" i="1"/>
  <c r="R7477" i="1"/>
  <c r="Q7477" i="1"/>
  <c r="P7477" i="1"/>
  <c r="O7477" i="1"/>
  <c r="T7476" i="1"/>
  <c r="S7476" i="1"/>
  <c r="R7476" i="1"/>
  <c r="Q7476" i="1"/>
  <c r="P7476" i="1"/>
  <c r="O7476" i="1"/>
  <c r="T7475" i="1"/>
  <c r="S7475" i="1"/>
  <c r="R7475" i="1"/>
  <c r="Q7475" i="1"/>
  <c r="P7475" i="1"/>
  <c r="O7475" i="1"/>
  <c r="T7474" i="1"/>
  <c r="S7474" i="1"/>
  <c r="R7474" i="1"/>
  <c r="Q7474" i="1"/>
  <c r="P7474" i="1"/>
  <c r="O7474" i="1"/>
  <c r="T7473" i="1"/>
  <c r="S7473" i="1"/>
  <c r="R7473" i="1"/>
  <c r="Q7473" i="1"/>
  <c r="P7473" i="1"/>
  <c r="O7473" i="1"/>
  <c r="T7472" i="1"/>
  <c r="S7472" i="1"/>
  <c r="R7472" i="1"/>
  <c r="Q7472" i="1"/>
  <c r="P7472" i="1"/>
  <c r="O7472" i="1"/>
  <c r="T7471" i="1"/>
  <c r="S7471" i="1"/>
  <c r="R7471" i="1"/>
  <c r="Q7471" i="1"/>
  <c r="P7471" i="1"/>
  <c r="O7471" i="1"/>
  <c r="T7470" i="1"/>
  <c r="S7470" i="1"/>
  <c r="R7470" i="1"/>
  <c r="Q7470" i="1"/>
  <c r="P7470" i="1"/>
  <c r="O7470" i="1"/>
  <c r="T7469" i="1"/>
  <c r="S7469" i="1"/>
  <c r="R7469" i="1"/>
  <c r="Q7469" i="1"/>
  <c r="P7469" i="1"/>
  <c r="O7469" i="1"/>
  <c r="T7468" i="1"/>
  <c r="S7468" i="1"/>
  <c r="R7468" i="1"/>
  <c r="Q7468" i="1"/>
  <c r="P7468" i="1"/>
  <c r="O7468" i="1"/>
  <c r="T7467" i="1"/>
  <c r="S7467" i="1"/>
  <c r="R7467" i="1"/>
  <c r="Q7467" i="1"/>
  <c r="P7467" i="1"/>
  <c r="O7467" i="1"/>
  <c r="T7466" i="1"/>
  <c r="S7466" i="1"/>
  <c r="R7466" i="1"/>
  <c r="Q7466" i="1"/>
  <c r="P7466" i="1"/>
  <c r="O7466" i="1"/>
  <c r="T7465" i="1"/>
  <c r="S7465" i="1"/>
  <c r="R7465" i="1"/>
  <c r="Q7465" i="1"/>
  <c r="P7465" i="1"/>
  <c r="O7465" i="1"/>
  <c r="T7464" i="1"/>
  <c r="S7464" i="1"/>
  <c r="R7464" i="1"/>
  <c r="Q7464" i="1"/>
  <c r="P7464" i="1"/>
  <c r="O7464" i="1"/>
  <c r="T7463" i="1"/>
  <c r="S7463" i="1"/>
  <c r="R7463" i="1"/>
  <c r="Q7463" i="1"/>
  <c r="P7463" i="1"/>
  <c r="O7463" i="1"/>
  <c r="T7462" i="1"/>
  <c r="S7462" i="1"/>
  <c r="R7462" i="1"/>
  <c r="Q7462" i="1"/>
  <c r="P7462" i="1"/>
  <c r="O7462" i="1"/>
  <c r="T7461" i="1"/>
  <c r="S7461" i="1"/>
  <c r="R7461" i="1"/>
  <c r="Q7461" i="1"/>
  <c r="P7461" i="1"/>
  <c r="O7461" i="1"/>
  <c r="T7460" i="1"/>
  <c r="S7460" i="1"/>
  <c r="R7460" i="1"/>
  <c r="Q7460" i="1"/>
  <c r="P7460" i="1"/>
  <c r="O7460" i="1"/>
  <c r="T7459" i="1"/>
  <c r="S7459" i="1"/>
  <c r="R7459" i="1"/>
  <c r="Q7459" i="1"/>
  <c r="P7459" i="1"/>
  <c r="O7459" i="1"/>
  <c r="T7458" i="1"/>
  <c r="S7458" i="1"/>
  <c r="R7458" i="1"/>
  <c r="Q7458" i="1"/>
  <c r="P7458" i="1"/>
  <c r="O7458" i="1"/>
  <c r="T7457" i="1"/>
  <c r="S7457" i="1"/>
  <c r="R7457" i="1"/>
  <c r="Q7457" i="1"/>
  <c r="P7457" i="1"/>
  <c r="O7457" i="1"/>
  <c r="T7456" i="1"/>
  <c r="S7456" i="1"/>
  <c r="R7456" i="1"/>
  <c r="Q7456" i="1"/>
  <c r="P7456" i="1"/>
  <c r="O7456" i="1"/>
  <c r="T7455" i="1"/>
  <c r="S7455" i="1"/>
  <c r="R7455" i="1"/>
  <c r="Q7455" i="1"/>
  <c r="P7455" i="1"/>
  <c r="O7455" i="1"/>
  <c r="T7454" i="1"/>
  <c r="S7454" i="1"/>
  <c r="R7454" i="1"/>
  <c r="Q7454" i="1"/>
  <c r="P7454" i="1"/>
  <c r="O7454" i="1"/>
  <c r="T7453" i="1"/>
  <c r="S7453" i="1"/>
  <c r="R7453" i="1"/>
  <c r="Q7453" i="1"/>
  <c r="P7453" i="1"/>
  <c r="O7453" i="1"/>
  <c r="T7452" i="1"/>
  <c r="S7452" i="1"/>
  <c r="R7452" i="1"/>
  <c r="Q7452" i="1"/>
  <c r="P7452" i="1"/>
  <c r="O7452" i="1"/>
  <c r="T7451" i="1"/>
  <c r="S7451" i="1"/>
  <c r="R7451" i="1"/>
  <c r="Q7451" i="1"/>
  <c r="P7451" i="1"/>
  <c r="O7451" i="1"/>
  <c r="T7450" i="1"/>
  <c r="S7450" i="1"/>
  <c r="R7450" i="1"/>
  <c r="Q7450" i="1"/>
  <c r="P7450" i="1"/>
  <c r="O7450" i="1"/>
  <c r="T7449" i="1"/>
  <c r="S7449" i="1"/>
  <c r="R7449" i="1"/>
  <c r="Q7449" i="1"/>
  <c r="P7449" i="1"/>
  <c r="O7449" i="1"/>
  <c r="T7448" i="1"/>
  <c r="S7448" i="1"/>
  <c r="R7448" i="1"/>
  <c r="Q7448" i="1"/>
  <c r="P7448" i="1"/>
  <c r="O7448" i="1"/>
  <c r="T7447" i="1"/>
  <c r="S7447" i="1"/>
  <c r="R7447" i="1"/>
  <c r="Q7447" i="1"/>
  <c r="P7447" i="1"/>
  <c r="O7447" i="1"/>
  <c r="T7446" i="1"/>
  <c r="S7446" i="1"/>
  <c r="R7446" i="1"/>
  <c r="Q7446" i="1"/>
  <c r="P7446" i="1"/>
  <c r="O7446" i="1"/>
  <c r="T7445" i="1"/>
  <c r="S7445" i="1"/>
  <c r="R7445" i="1"/>
  <c r="Q7445" i="1"/>
  <c r="P7445" i="1"/>
  <c r="O7445" i="1"/>
  <c r="T7444" i="1"/>
  <c r="S7444" i="1"/>
  <c r="R7444" i="1"/>
  <c r="Q7444" i="1"/>
  <c r="P7444" i="1"/>
  <c r="O7444" i="1"/>
  <c r="T7443" i="1"/>
  <c r="S7443" i="1"/>
  <c r="R7443" i="1"/>
  <c r="Q7443" i="1"/>
  <c r="P7443" i="1"/>
  <c r="O7443" i="1"/>
  <c r="T7442" i="1"/>
  <c r="S7442" i="1"/>
  <c r="R7442" i="1"/>
  <c r="Q7442" i="1"/>
  <c r="P7442" i="1"/>
  <c r="O7442" i="1"/>
  <c r="T7441" i="1"/>
  <c r="S7441" i="1"/>
  <c r="R7441" i="1"/>
  <c r="Q7441" i="1"/>
  <c r="P7441" i="1"/>
  <c r="O7441" i="1"/>
  <c r="T7440" i="1"/>
  <c r="S7440" i="1"/>
  <c r="R7440" i="1"/>
  <c r="Q7440" i="1"/>
  <c r="P7440" i="1"/>
  <c r="O7440" i="1"/>
  <c r="T7439" i="1"/>
  <c r="S7439" i="1"/>
  <c r="R7439" i="1"/>
  <c r="Q7439" i="1"/>
  <c r="P7439" i="1"/>
  <c r="O7439" i="1"/>
  <c r="T7438" i="1"/>
  <c r="S7438" i="1"/>
  <c r="R7438" i="1"/>
  <c r="Q7438" i="1"/>
  <c r="P7438" i="1"/>
  <c r="O7438" i="1"/>
  <c r="T7437" i="1"/>
  <c r="S7437" i="1"/>
  <c r="R7437" i="1"/>
  <c r="Q7437" i="1"/>
  <c r="P7437" i="1"/>
  <c r="O7437" i="1"/>
  <c r="T7436" i="1"/>
  <c r="S7436" i="1"/>
  <c r="R7436" i="1"/>
  <c r="Q7436" i="1"/>
  <c r="P7436" i="1"/>
  <c r="O7436" i="1"/>
  <c r="T7435" i="1"/>
  <c r="S7435" i="1"/>
  <c r="R7435" i="1"/>
  <c r="Q7435" i="1"/>
  <c r="P7435" i="1"/>
  <c r="O7435" i="1"/>
  <c r="T7434" i="1"/>
  <c r="S7434" i="1"/>
  <c r="R7434" i="1"/>
  <c r="Q7434" i="1"/>
  <c r="P7434" i="1"/>
  <c r="O7434" i="1"/>
  <c r="T7433" i="1"/>
  <c r="S7433" i="1"/>
  <c r="R7433" i="1"/>
  <c r="Q7433" i="1"/>
  <c r="P7433" i="1"/>
  <c r="O7433" i="1"/>
  <c r="T7432" i="1"/>
  <c r="S7432" i="1"/>
  <c r="R7432" i="1"/>
  <c r="Q7432" i="1"/>
  <c r="P7432" i="1"/>
  <c r="O7432" i="1"/>
  <c r="T7431" i="1"/>
  <c r="S7431" i="1"/>
  <c r="R7431" i="1"/>
  <c r="Q7431" i="1"/>
  <c r="P7431" i="1"/>
  <c r="O7431" i="1"/>
  <c r="T7430" i="1"/>
  <c r="S7430" i="1"/>
  <c r="R7430" i="1"/>
  <c r="Q7430" i="1"/>
  <c r="P7430" i="1"/>
  <c r="O7430" i="1"/>
  <c r="T7429" i="1"/>
  <c r="S7429" i="1"/>
  <c r="R7429" i="1"/>
  <c r="Q7429" i="1"/>
  <c r="P7429" i="1"/>
  <c r="O7429" i="1"/>
  <c r="T7428" i="1"/>
  <c r="S7428" i="1"/>
  <c r="R7428" i="1"/>
  <c r="Q7428" i="1"/>
  <c r="P7428" i="1"/>
  <c r="O7428" i="1"/>
  <c r="T7427" i="1"/>
  <c r="S7427" i="1"/>
  <c r="R7427" i="1"/>
  <c r="Q7427" i="1"/>
  <c r="P7427" i="1"/>
  <c r="O7427" i="1"/>
  <c r="T7426" i="1"/>
  <c r="S7426" i="1"/>
  <c r="R7426" i="1"/>
  <c r="Q7426" i="1"/>
  <c r="P7426" i="1"/>
  <c r="O7426" i="1"/>
  <c r="T7425" i="1"/>
  <c r="S7425" i="1"/>
  <c r="R7425" i="1"/>
  <c r="Q7425" i="1"/>
  <c r="P7425" i="1"/>
  <c r="O7425" i="1"/>
  <c r="T7424" i="1"/>
  <c r="S7424" i="1"/>
  <c r="R7424" i="1"/>
  <c r="Q7424" i="1"/>
  <c r="P7424" i="1"/>
  <c r="O7424" i="1"/>
  <c r="T7423" i="1"/>
  <c r="S7423" i="1"/>
  <c r="R7423" i="1"/>
  <c r="Q7423" i="1"/>
  <c r="P7423" i="1"/>
  <c r="O7423" i="1"/>
  <c r="T7422" i="1"/>
  <c r="S7422" i="1"/>
  <c r="R7422" i="1"/>
  <c r="Q7422" i="1"/>
  <c r="P7422" i="1"/>
  <c r="O7422" i="1"/>
  <c r="T7421" i="1"/>
  <c r="S7421" i="1"/>
  <c r="R7421" i="1"/>
  <c r="Q7421" i="1"/>
  <c r="P7421" i="1"/>
  <c r="O7421" i="1"/>
  <c r="T7420" i="1"/>
  <c r="S7420" i="1"/>
  <c r="R7420" i="1"/>
  <c r="Q7420" i="1"/>
  <c r="P7420" i="1"/>
  <c r="O7420" i="1"/>
  <c r="T7419" i="1"/>
  <c r="S7419" i="1"/>
  <c r="R7419" i="1"/>
  <c r="Q7419" i="1"/>
  <c r="P7419" i="1"/>
  <c r="O7419" i="1"/>
  <c r="T7418" i="1"/>
  <c r="S7418" i="1"/>
  <c r="R7418" i="1"/>
  <c r="Q7418" i="1"/>
  <c r="P7418" i="1"/>
  <c r="O7418" i="1"/>
  <c r="T7417" i="1"/>
  <c r="S7417" i="1"/>
  <c r="R7417" i="1"/>
  <c r="Q7417" i="1"/>
  <c r="P7417" i="1"/>
  <c r="O7417" i="1"/>
  <c r="T7416" i="1"/>
  <c r="S7416" i="1"/>
  <c r="R7416" i="1"/>
  <c r="Q7416" i="1"/>
  <c r="P7416" i="1"/>
  <c r="O7416" i="1"/>
  <c r="T7415" i="1"/>
  <c r="S7415" i="1"/>
  <c r="R7415" i="1"/>
  <c r="Q7415" i="1"/>
  <c r="P7415" i="1"/>
  <c r="O7415" i="1"/>
  <c r="T7414" i="1"/>
  <c r="S7414" i="1"/>
  <c r="R7414" i="1"/>
  <c r="Q7414" i="1"/>
  <c r="P7414" i="1"/>
  <c r="O7414" i="1"/>
  <c r="T7413" i="1"/>
  <c r="S7413" i="1"/>
  <c r="R7413" i="1"/>
  <c r="Q7413" i="1"/>
  <c r="P7413" i="1"/>
  <c r="O7413" i="1"/>
  <c r="T7412" i="1"/>
  <c r="S7412" i="1"/>
  <c r="R7412" i="1"/>
  <c r="Q7412" i="1"/>
  <c r="P7412" i="1"/>
  <c r="O7412" i="1"/>
  <c r="T7411" i="1"/>
  <c r="S7411" i="1"/>
  <c r="R7411" i="1"/>
  <c r="Q7411" i="1"/>
  <c r="P7411" i="1"/>
  <c r="O7411" i="1"/>
  <c r="T7410" i="1"/>
  <c r="S7410" i="1"/>
  <c r="R7410" i="1"/>
  <c r="Q7410" i="1"/>
  <c r="P7410" i="1"/>
  <c r="O7410" i="1"/>
  <c r="T7409" i="1"/>
  <c r="S7409" i="1"/>
  <c r="R7409" i="1"/>
  <c r="Q7409" i="1"/>
  <c r="P7409" i="1"/>
  <c r="O7409" i="1"/>
  <c r="T7408" i="1"/>
  <c r="S7408" i="1"/>
  <c r="R7408" i="1"/>
  <c r="Q7408" i="1"/>
  <c r="P7408" i="1"/>
  <c r="O7408" i="1"/>
  <c r="T7407" i="1"/>
  <c r="S7407" i="1"/>
  <c r="R7407" i="1"/>
  <c r="Q7407" i="1"/>
  <c r="P7407" i="1"/>
  <c r="O7407" i="1"/>
  <c r="T7406" i="1"/>
  <c r="S7406" i="1"/>
  <c r="R7406" i="1"/>
  <c r="Q7406" i="1"/>
  <c r="P7406" i="1"/>
  <c r="O7406" i="1"/>
  <c r="T7405" i="1"/>
  <c r="S7405" i="1"/>
  <c r="R7405" i="1"/>
  <c r="Q7405" i="1"/>
  <c r="P7405" i="1"/>
  <c r="O7405" i="1"/>
  <c r="T7404" i="1"/>
  <c r="S7404" i="1"/>
  <c r="R7404" i="1"/>
  <c r="Q7404" i="1"/>
  <c r="P7404" i="1"/>
  <c r="O7404" i="1"/>
  <c r="T7403" i="1"/>
  <c r="S7403" i="1"/>
  <c r="R7403" i="1"/>
  <c r="Q7403" i="1"/>
  <c r="P7403" i="1"/>
  <c r="O7403" i="1"/>
  <c r="T7402" i="1"/>
  <c r="S7402" i="1"/>
  <c r="R7402" i="1"/>
  <c r="Q7402" i="1"/>
  <c r="P7402" i="1"/>
  <c r="O7402" i="1"/>
  <c r="T7401" i="1"/>
  <c r="S7401" i="1"/>
  <c r="R7401" i="1"/>
  <c r="Q7401" i="1"/>
  <c r="P7401" i="1"/>
  <c r="O7401" i="1"/>
  <c r="T7400" i="1"/>
  <c r="S7400" i="1"/>
  <c r="R7400" i="1"/>
  <c r="Q7400" i="1"/>
  <c r="P7400" i="1"/>
  <c r="O7400" i="1"/>
  <c r="T7399" i="1"/>
  <c r="S7399" i="1"/>
  <c r="R7399" i="1"/>
  <c r="Q7399" i="1"/>
  <c r="P7399" i="1"/>
  <c r="O7399" i="1"/>
  <c r="T7398" i="1"/>
  <c r="S7398" i="1"/>
  <c r="R7398" i="1"/>
  <c r="Q7398" i="1"/>
  <c r="P7398" i="1"/>
  <c r="O7398" i="1"/>
  <c r="T7397" i="1"/>
  <c r="S7397" i="1"/>
  <c r="R7397" i="1"/>
  <c r="Q7397" i="1"/>
  <c r="P7397" i="1"/>
  <c r="O7397" i="1"/>
  <c r="T7396" i="1"/>
  <c r="S7396" i="1"/>
  <c r="R7396" i="1"/>
  <c r="Q7396" i="1"/>
  <c r="P7396" i="1"/>
  <c r="O7396" i="1"/>
  <c r="T7395" i="1"/>
  <c r="S7395" i="1"/>
  <c r="R7395" i="1"/>
  <c r="Q7395" i="1"/>
  <c r="P7395" i="1"/>
  <c r="O7395" i="1"/>
  <c r="T7394" i="1"/>
  <c r="S7394" i="1"/>
  <c r="R7394" i="1"/>
  <c r="Q7394" i="1"/>
  <c r="P7394" i="1"/>
  <c r="O7394" i="1"/>
  <c r="T7393" i="1"/>
  <c r="S7393" i="1"/>
  <c r="R7393" i="1"/>
  <c r="Q7393" i="1"/>
  <c r="P7393" i="1"/>
  <c r="O7393" i="1"/>
  <c r="T7392" i="1"/>
  <c r="S7392" i="1"/>
  <c r="R7392" i="1"/>
  <c r="Q7392" i="1"/>
  <c r="P7392" i="1"/>
  <c r="O7392" i="1"/>
  <c r="T7391" i="1"/>
  <c r="S7391" i="1"/>
  <c r="R7391" i="1"/>
  <c r="Q7391" i="1"/>
  <c r="P7391" i="1"/>
  <c r="O7391" i="1"/>
  <c r="T7390" i="1"/>
  <c r="S7390" i="1"/>
  <c r="R7390" i="1"/>
  <c r="Q7390" i="1"/>
  <c r="P7390" i="1"/>
  <c r="O7390" i="1"/>
  <c r="T7389" i="1"/>
  <c r="S7389" i="1"/>
  <c r="R7389" i="1"/>
  <c r="Q7389" i="1"/>
  <c r="P7389" i="1"/>
  <c r="O7389" i="1"/>
  <c r="T7388" i="1"/>
  <c r="S7388" i="1"/>
  <c r="R7388" i="1"/>
  <c r="Q7388" i="1"/>
  <c r="P7388" i="1"/>
  <c r="O7388" i="1"/>
  <c r="T7387" i="1"/>
  <c r="S7387" i="1"/>
  <c r="R7387" i="1"/>
  <c r="Q7387" i="1"/>
  <c r="P7387" i="1"/>
  <c r="O7387" i="1"/>
  <c r="T7386" i="1"/>
  <c r="S7386" i="1"/>
  <c r="R7386" i="1"/>
  <c r="Q7386" i="1"/>
  <c r="P7386" i="1"/>
  <c r="O7386" i="1"/>
  <c r="T7385" i="1"/>
  <c r="S7385" i="1"/>
  <c r="R7385" i="1"/>
  <c r="Q7385" i="1"/>
  <c r="P7385" i="1"/>
  <c r="O7385" i="1"/>
  <c r="T7384" i="1"/>
  <c r="S7384" i="1"/>
  <c r="R7384" i="1"/>
  <c r="Q7384" i="1"/>
  <c r="P7384" i="1"/>
  <c r="O7384" i="1"/>
  <c r="T7383" i="1"/>
  <c r="S7383" i="1"/>
  <c r="R7383" i="1"/>
  <c r="Q7383" i="1"/>
  <c r="P7383" i="1"/>
  <c r="O7383" i="1"/>
  <c r="T7382" i="1"/>
  <c r="S7382" i="1"/>
  <c r="R7382" i="1"/>
  <c r="Q7382" i="1"/>
  <c r="P7382" i="1"/>
  <c r="O7382" i="1"/>
  <c r="T7381" i="1"/>
  <c r="S7381" i="1"/>
  <c r="R7381" i="1"/>
  <c r="Q7381" i="1"/>
  <c r="P7381" i="1"/>
  <c r="O7381" i="1"/>
  <c r="T7380" i="1"/>
  <c r="S7380" i="1"/>
  <c r="R7380" i="1"/>
  <c r="Q7380" i="1"/>
  <c r="P7380" i="1"/>
  <c r="O7380" i="1"/>
  <c r="T7379" i="1"/>
  <c r="S7379" i="1"/>
  <c r="R7379" i="1"/>
  <c r="Q7379" i="1"/>
  <c r="P7379" i="1"/>
  <c r="O7379" i="1"/>
  <c r="T7378" i="1"/>
  <c r="S7378" i="1"/>
  <c r="R7378" i="1"/>
  <c r="Q7378" i="1"/>
  <c r="P7378" i="1"/>
  <c r="O7378" i="1"/>
  <c r="T7377" i="1"/>
  <c r="S7377" i="1"/>
  <c r="R7377" i="1"/>
  <c r="Q7377" i="1"/>
  <c r="P7377" i="1"/>
  <c r="O7377" i="1"/>
  <c r="T7376" i="1"/>
  <c r="S7376" i="1"/>
  <c r="R7376" i="1"/>
  <c r="Q7376" i="1"/>
  <c r="P7376" i="1"/>
  <c r="O7376" i="1"/>
  <c r="T7375" i="1"/>
  <c r="S7375" i="1"/>
  <c r="R7375" i="1"/>
  <c r="Q7375" i="1"/>
  <c r="P7375" i="1"/>
  <c r="O7375" i="1"/>
  <c r="T7374" i="1"/>
  <c r="S7374" i="1"/>
  <c r="R7374" i="1"/>
  <c r="Q7374" i="1"/>
  <c r="P7374" i="1"/>
  <c r="O7374" i="1"/>
  <c r="T7373" i="1"/>
  <c r="S7373" i="1"/>
  <c r="R7373" i="1"/>
  <c r="Q7373" i="1"/>
  <c r="P7373" i="1"/>
  <c r="O7373" i="1"/>
  <c r="T7372" i="1"/>
  <c r="S7372" i="1"/>
  <c r="R7372" i="1"/>
  <c r="Q7372" i="1"/>
  <c r="P7372" i="1"/>
  <c r="O7372" i="1"/>
  <c r="T7371" i="1"/>
  <c r="S7371" i="1"/>
  <c r="R7371" i="1"/>
  <c r="Q7371" i="1"/>
  <c r="P7371" i="1"/>
  <c r="O7371" i="1"/>
  <c r="T7370" i="1"/>
  <c r="S7370" i="1"/>
  <c r="R7370" i="1"/>
  <c r="Q7370" i="1"/>
  <c r="P7370" i="1"/>
  <c r="O7370" i="1"/>
  <c r="T7369" i="1"/>
  <c r="S7369" i="1"/>
  <c r="R7369" i="1"/>
  <c r="Q7369" i="1"/>
  <c r="P7369" i="1"/>
  <c r="O7369" i="1"/>
  <c r="T7368" i="1"/>
  <c r="S7368" i="1"/>
  <c r="R7368" i="1"/>
  <c r="Q7368" i="1"/>
  <c r="P7368" i="1"/>
  <c r="O7368" i="1"/>
  <c r="T7367" i="1"/>
  <c r="S7367" i="1"/>
  <c r="R7367" i="1"/>
  <c r="Q7367" i="1"/>
  <c r="P7367" i="1"/>
  <c r="O7367" i="1"/>
  <c r="T7366" i="1"/>
  <c r="S7366" i="1"/>
  <c r="R7366" i="1"/>
  <c r="Q7366" i="1"/>
  <c r="P7366" i="1"/>
  <c r="O7366" i="1"/>
  <c r="T7365" i="1"/>
  <c r="S7365" i="1"/>
  <c r="R7365" i="1"/>
  <c r="Q7365" i="1"/>
  <c r="P7365" i="1"/>
  <c r="O7365" i="1"/>
  <c r="T7364" i="1"/>
  <c r="S7364" i="1"/>
  <c r="R7364" i="1"/>
  <c r="Q7364" i="1"/>
  <c r="P7364" i="1"/>
  <c r="O7364" i="1"/>
  <c r="T7363" i="1"/>
  <c r="S7363" i="1"/>
  <c r="R7363" i="1"/>
  <c r="Q7363" i="1"/>
  <c r="P7363" i="1"/>
  <c r="O7363" i="1"/>
  <c r="T7362" i="1"/>
  <c r="S7362" i="1"/>
  <c r="R7362" i="1"/>
  <c r="Q7362" i="1"/>
  <c r="P7362" i="1"/>
  <c r="O7362" i="1"/>
  <c r="T7361" i="1"/>
  <c r="S7361" i="1"/>
  <c r="R7361" i="1"/>
  <c r="Q7361" i="1"/>
  <c r="P7361" i="1"/>
  <c r="O7361" i="1"/>
  <c r="T7360" i="1"/>
  <c r="S7360" i="1"/>
  <c r="R7360" i="1"/>
  <c r="Q7360" i="1"/>
  <c r="P7360" i="1"/>
  <c r="O7360" i="1"/>
  <c r="T7359" i="1"/>
  <c r="S7359" i="1"/>
  <c r="R7359" i="1"/>
  <c r="Q7359" i="1"/>
  <c r="P7359" i="1"/>
  <c r="O7359" i="1"/>
  <c r="T7358" i="1"/>
  <c r="S7358" i="1"/>
  <c r="R7358" i="1"/>
  <c r="Q7358" i="1"/>
  <c r="P7358" i="1"/>
  <c r="O7358" i="1"/>
  <c r="T7357" i="1"/>
  <c r="S7357" i="1"/>
  <c r="R7357" i="1"/>
  <c r="Q7357" i="1"/>
  <c r="P7357" i="1"/>
  <c r="O7357" i="1"/>
  <c r="T7356" i="1"/>
  <c r="S7356" i="1"/>
  <c r="R7356" i="1"/>
  <c r="Q7356" i="1"/>
  <c r="P7356" i="1"/>
  <c r="O7356" i="1"/>
  <c r="T7355" i="1"/>
  <c r="S7355" i="1"/>
  <c r="R7355" i="1"/>
  <c r="Q7355" i="1"/>
  <c r="P7355" i="1"/>
  <c r="O7355" i="1"/>
  <c r="T7354" i="1"/>
  <c r="S7354" i="1"/>
  <c r="R7354" i="1"/>
  <c r="Q7354" i="1"/>
  <c r="P7354" i="1"/>
  <c r="O7354" i="1"/>
  <c r="T7353" i="1"/>
  <c r="S7353" i="1"/>
  <c r="R7353" i="1"/>
  <c r="Q7353" i="1"/>
  <c r="P7353" i="1"/>
  <c r="O7353" i="1"/>
  <c r="T7352" i="1"/>
  <c r="S7352" i="1"/>
  <c r="R7352" i="1"/>
  <c r="Q7352" i="1"/>
  <c r="P7352" i="1"/>
  <c r="O7352" i="1"/>
  <c r="T7351" i="1"/>
  <c r="S7351" i="1"/>
  <c r="R7351" i="1"/>
  <c r="Q7351" i="1"/>
  <c r="P7351" i="1"/>
  <c r="O7351" i="1"/>
  <c r="T7350" i="1"/>
  <c r="S7350" i="1"/>
  <c r="R7350" i="1"/>
  <c r="Q7350" i="1"/>
  <c r="P7350" i="1"/>
  <c r="O7350" i="1"/>
  <c r="T7349" i="1"/>
  <c r="S7349" i="1"/>
  <c r="R7349" i="1"/>
  <c r="Q7349" i="1"/>
  <c r="P7349" i="1"/>
  <c r="O7349" i="1"/>
  <c r="T7348" i="1"/>
  <c r="S7348" i="1"/>
  <c r="R7348" i="1"/>
  <c r="Q7348" i="1"/>
  <c r="P7348" i="1"/>
  <c r="O7348" i="1"/>
  <c r="T7347" i="1"/>
  <c r="S7347" i="1"/>
  <c r="R7347" i="1"/>
  <c r="Q7347" i="1"/>
  <c r="P7347" i="1"/>
  <c r="O7347" i="1"/>
  <c r="T7346" i="1"/>
  <c r="S7346" i="1"/>
  <c r="R7346" i="1"/>
  <c r="Q7346" i="1"/>
  <c r="P7346" i="1"/>
  <c r="O7346" i="1"/>
  <c r="T7345" i="1"/>
  <c r="S7345" i="1"/>
  <c r="R7345" i="1"/>
  <c r="Q7345" i="1"/>
  <c r="P7345" i="1"/>
  <c r="O7345" i="1"/>
  <c r="T7344" i="1"/>
  <c r="S7344" i="1"/>
  <c r="R7344" i="1"/>
  <c r="Q7344" i="1"/>
  <c r="P7344" i="1"/>
  <c r="O7344" i="1"/>
  <c r="T7343" i="1"/>
  <c r="S7343" i="1"/>
  <c r="R7343" i="1"/>
  <c r="Q7343" i="1"/>
  <c r="P7343" i="1"/>
  <c r="O7343" i="1"/>
  <c r="T7342" i="1"/>
  <c r="S7342" i="1"/>
  <c r="R7342" i="1"/>
  <c r="Q7342" i="1"/>
  <c r="P7342" i="1"/>
  <c r="O7342" i="1"/>
  <c r="T7341" i="1"/>
  <c r="S7341" i="1"/>
  <c r="R7341" i="1"/>
  <c r="Q7341" i="1"/>
  <c r="P7341" i="1"/>
  <c r="O7341" i="1"/>
  <c r="T7340" i="1"/>
  <c r="S7340" i="1"/>
  <c r="R7340" i="1"/>
  <c r="Q7340" i="1"/>
  <c r="P7340" i="1"/>
  <c r="O7340" i="1"/>
  <c r="T7339" i="1"/>
  <c r="S7339" i="1"/>
  <c r="R7339" i="1"/>
  <c r="Q7339" i="1"/>
  <c r="P7339" i="1"/>
  <c r="O7339" i="1"/>
  <c r="T7338" i="1"/>
  <c r="S7338" i="1"/>
  <c r="R7338" i="1"/>
  <c r="Q7338" i="1"/>
  <c r="P7338" i="1"/>
  <c r="O7338" i="1"/>
  <c r="T7337" i="1"/>
  <c r="S7337" i="1"/>
  <c r="R7337" i="1"/>
  <c r="Q7337" i="1"/>
  <c r="P7337" i="1"/>
  <c r="O7337" i="1"/>
  <c r="T7336" i="1"/>
  <c r="S7336" i="1"/>
  <c r="R7336" i="1"/>
  <c r="Q7336" i="1"/>
  <c r="P7336" i="1"/>
  <c r="O7336" i="1"/>
  <c r="T7335" i="1"/>
  <c r="S7335" i="1"/>
  <c r="R7335" i="1"/>
  <c r="Q7335" i="1"/>
  <c r="P7335" i="1"/>
  <c r="O7335" i="1"/>
  <c r="T7334" i="1"/>
  <c r="S7334" i="1"/>
  <c r="R7334" i="1"/>
  <c r="Q7334" i="1"/>
  <c r="P7334" i="1"/>
  <c r="O7334" i="1"/>
  <c r="T7333" i="1"/>
  <c r="S7333" i="1"/>
  <c r="R7333" i="1"/>
  <c r="Q7333" i="1"/>
  <c r="P7333" i="1"/>
  <c r="O7333" i="1"/>
  <c r="T7332" i="1"/>
  <c r="S7332" i="1"/>
  <c r="R7332" i="1"/>
  <c r="Q7332" i="1"/>
  <c r="P7332" i="1"/>
  <c r="O7332" i="1"/>
  <c r="T7331" i="1"/>
  <c r="S7331" i="1"/>
  <c r="R7331" i="1"/>
  <c r="Q7331" i="1"/>
  <c r="P7331" i="1"/>
  <c r="O7331" i="1"/>
  <c r="T7330" i="1"/>
  <c r="S7330" i="1"/>
  <c r="R7330" i="1"/>
  <c r="Q7330" i="1"/>
  <c r="P7330" i="1"/>
  <c r="O7330" i="1"/>
  <c r="T7329" i="1"/>
  <c r="S7329" i="1"/>
  <c r="R7329" i="1"/>
  <c r="Q7329" i="1"/>
  <c r="P7329" i="1"/>
  <c r="O7329" i="1"/>
  <c r="T7328" i="1"/>
  <c r="S7328" i="1"/>
  <c r="R7328" i="1"/>
  <c r="Q7328" i="1"/>
  <c r="P7328" i="1"/>
  <c r="O7328" i="1"/>
  <c r="T7327" i="1"/>
  <c r="S7327" i="1"/>
  <c r="R7327" i="1"/>
  <c r="Q7327" i="1"/>
  <c r="P7327" i="1"/>
  <c r="O7327" i="1"/>
  <c r="T7326" i="1"/>
  <c r="S7326" i="1"/>
  <c r="R7326" i="1"/>
  <c r="Q7326" i="1"/>
  <c r="P7326" i="1"/>
  <c r="O7326" i="1"/>
  <c r="T7325" i="1"/>
  <c r="S7325" i="1"/>
  <c r="R7325" i="1"/>
  <c r="Q7325" i="1"/>
  <c r="P7325" i="1"/>
  <c r="O7325" i="1"/>
  <c r="T7324" i="1"/>
  <c r="S7324" i="1"/>
  <c r="R7324" i="1"/>
  <c r="Q7324" i="1"/>
  <c r="P7324" i="1"/>
  <c r="O7324" i="1"/>
  <c r="T7323" i="1"/>
  <c r="S7323" i="1"/>
  <c r="R7323" i="1"/>
  <c r="Q7323" i="1"/>
  <c r="P7323" i="1"/>
  <c r="O7323" i="1"/>
  <c r="T7322" i="1"/>
  <c r="S7322" i="1"/>
  <c r="R7322" i="1"/>
  <c r="Q7322" i="1"/>
  <c r="P7322" i="1"/>
  <c r="O7322" i="1"/>
  <c r="T7321" i="1"/>
  <c r="S7321" i="1"/>
  <c r="R7321" i="1"/>
  <c r="Q7321" i="1"/>
  <c r="P7321" i="1"/>
  <c r="O7321" i="1"/>
  <c r="T7320" i="1"/>
  <c r="S7320" i="1"/>
  <c r="R7320" i="1"/>
  <c r="Q7320" i="1"/>
  <c r="P7320" i="1"/>
  <c r="O7320" i="1"/>
  <c r="T7319" i="1"/>
  <c r="S7319" i="1"/>
  <c r="R7319" i="1"/>
  <c r="Q7319" i="1"/>
  <c r="P7319" i="1"/>
  <c r="O7319" i="1"/>
  <c r="T7318" i="1"/>
  <c r="S7318" i="1"/>
  <c r="R7318" i="1"/>
  <c r="Q7318" i="1"/>
  <c r="P7318" i="1"/>
  <c r="O7318" i="1"/>
  <c r="T7317" i="1"/>
  <c r="S7317" i="1"/>
  <c r="R7317" i="1"/>
  <c r="Q7317" i="1"/>
  <c r="P7317" i="1"/>
  <c r="O7317" i="1"/>
  <c r="T7316" i="1"/>
  <c r="S7316" i="1"/>
  <c r="R7316" i="1"/>
  <c r="Q7316" i="1"/>
  <c r="P7316" i="1"/>
  <c r="O7316" i="1"/>
  <c r="T7315" i="1"/>
  <c r="S7315" i="1"/>
  <c r="R7315" i="1"/>
  <c r="Q7315" i="1"/>
  <c r="P7315" i="1"/>
  <c r="O7315" i="1"/>
  <c r="T7314" i="1"/>
  <c r="S7314" i="1"/>
  <c r="R7314" i="1"/>
  <c r="Q7314" i="1"/>
  <c r="P7314" i="1"/>
  <c r="O7314" i="1"/>
  <c r="T7313" i="1"/>
  <c r="S7313" i="1"/>
  <c r="R7313" i="1"/>
  <c r="Q7313" i="1"/>
  <c r="P7313" i="1"/>
  <c r="O7313" i="1"/>
  <c r="T7312" i="1"/>
  <c r="S7312" i="1"/>
  <c r="R7312" i="1"/>
  <c r="Q7312" i="1"/>
  <c r="P7312" i="1"/>
  <c r="O7312" i="1"/>
  <c r="T7311" i="1"/>
  <c r="S7311" i="1"/>
  <c r="R7311" i="1"/>
  <c r="Q7311" i="1"/>
  <c r="P7311" i="1"/>
  <c r="O7311" i="1"/>
  <c r="T7310" i="1"/>
  <c r="S7310" i="1"/>
  <c r="R7310" i="1"/>
  <c r="Q7310" i="1"/>
  <c r="P7310" i="1"/>
  <c r="O7310" i="1"/>
  <c r="T7309" i="1"/>
  <c r="S7309" i="1"/>
  <c r="R7309" i="1"/>
  <c r="Q7309" i="1"/>
  <c r="P7309" i="1"/>
  <c r="O7309" i="1"/>
  <c r="T7308" i="1"/>
  <c r="S7308" i="1"/>
  <c r="R7308" i="1"/>
  <c r="Q7308" i="1"/>
  <c r="P7308" i="1"/>
  <c r="O7308" i="1"/>
  <c r="T7307" i="1"/>
  <c r="S7307" i="1"/>
  <c r="R7307" i="1"/>
  <c r="Q7307" i="1"/>
  <c r="P7307" i="1"/>
  <c r="O7307" i="1"/>
  <c r="T7306" i="1"/>
  <c r="S7306" i="1"/>
  <c r="R7306" i="1"/>
  <c r="Q7306" i="1"/>
  <c r="P7306" i="1"/>
  <c r="O7306" i="1"/>
  <c r="T7305" i="1"/>
  <c r="S7305" i="1"/>
  <c r="R7305" i="1"/>
  <c r="Q7305" i="1"/>
  <c r="P7305" i="1"/>
  <c r="O7305" i="1"/>
  <c r="T7304" i="1"/>
  <c r="S7304" i="1"/>
  <c r="R7304" i="1"/>
  <c r="Q7304" i="1"/>
  <c r="P7304" i="1"/>
  <c r="O7304" i="1"/>
  <c r="T7303" i="1"/>
  <c r="S7303" i="1"/>
  <c r="R7303" i="1"/>
  <c r="Q7303" i="1"/>
  <c r="P7303" i="1"/>
  <c r="O7303" i="1"/>
  <c r="T7302" i="1"/>
  <c r="S7302" i="1"/>
  <c r="R7302" i="1"/>
  <c r="Q7302" i="1"/>
  <c r="P7302" i="1"/>
  <c r="O7302" i="1"/>
  <c r="T7301" i="1"/>
  <c r="S7301" i="1"/>
  <c r="R7301" i="1"/>
  <c r="Q7301" i="1"/>
  <c r="P7301" i="1"/>
  <c r="O7301" i="1"/>
  <c r="T7300" i="1"/>
  <c r="S7300" i="1"/>
  <c r="R7300" i="1"/>
  <c r="Q7300" i="1"/>
  <c r="P7300" i="1"/>
  <c r="O7300" i="1"/>
  <c r="T7299" i="1"/>
  <c r="S7299" i="1"/>
  <c r="R7299" i="1"/>
  <c r="Q7299" i="1"/>
  <c r="P7299" i="1"/>
  <c r="O7299" i="1"/>
  <c r="T7298" i="1"/>
  <c r="S7298" i="1"/>
  <c r="R7298" i="1"/>
  <c r="Q7298" i="1"/>
  <c r="P7298" i="1"/>
  <c r="O7298" i="1"/>
  <c r="T7297" i="1"/>
  <c r="S7297" i="1"/>
  <c r="R7297" i="1"/>
  <c r="Q7297" i="1"/>
  <c r="P7297" i="1"/>
  <c r="O7297" i="1"/>
  <c r="T7296" i="1"/>
  <c r="S7296" i="1"/>
  <c r="R7296" i="1"/>
  <c r="Q7296" i="1"/>
  <c r="P7296" i="1"/>
  <c r="O7296" i="1"/>
  <c r="T7295" i="1"/>
  <c r="S7295" i="1"/>
  <c r="R7295" i="1"/>
  <c r="Q7295" i="1"/>
  <c r="P7295" i="1"/>
  <c r="O7295" i="1"/>
  <c r="T7294" i="1"/>
  <c r="S7294" i="1"/>
  <c r="R7294" i="1"/>
  <c r="Q7294" i="1"/>
  <c r="P7294" i="1"/>
  <c r="O7294" i="1"/>
  <c r="T7293" i="1"/>
  <c r="S7293" i="1"/>
  <c r="R7293" i="1"/>
  <c r="Q7293" i="1"/>
  <c r="P7293" i="1"/>
  <c r="O7293" i="1"/>
  <c r="T7292" i="1"/>
  <c r="S7292" i="1"/>
  <c r="R7292" i="1"/>
  <c r="Q7292" i="1"/>
  <c r="P7292" i="1"/>
  <c r="O7292" i="1"/>
  <c r="T7291" i="1"/>
  <c r="S7291" i="1"/>
  <c r="R7291" i="1"/>
  <c r="Q7291" i="1"/>
  <c r="P7291" i="1"/>
  <c r="O7291" i="1"/>
  <c r="T7290" i="1"/>
  <c r="S7290" i="1"/>
  <c r="R7290" i="1"/>
  <c r="Q7290" i="1"/>
  <c r="P7290" i="1"/>
  <c r="O7290" i="1"/>
  <c r="T7289" i="1"/>
  <c r="S7289" i="1"/>
  <c r="R7289" i="1"/>
  <c r="Q7289" i="1"/>
  <c r="P7289" i="1"/>
  <c r="O7289" i="1"/>
  <c r="T7288" i="1"/>
  <c r="S7288" i="1"/>
  <c r="R7288" i="1"/>
  <c r="Q7288" i="1"/>
  <c r="P7288" i="1"/>
  <c r="O7288" i="1"/>
  <c r="T7287" i="1"/>
  <c r="S7287" i="1"/>
  <c r="R7287" i="1"/>
  <c r="Q7287" i="1"/>
  <c r="P7287" i="1"/>
  <c r="O7287" i="1"/>
  <c r="T7286" i="1"/>
  <c r="S7286" i="1"/>
  <c r="R7286" i="1"/>
  <c r="Q7286" i="1"/>
  <c r="P7286" i="1"/>
  <c r="O7286" i="1"/>
  <c r="T7285" i="1"/>
  <c r="S7285" i="1"/>
  <c r="R7285" i="1"/>
  <c r="Q7285" i="1"/>
  <c r="P7285" i="1"/>
  <c r="O7285" i="1"/>
  <c r="T7284" i="1"/>
  <c r="S7284" i="1"/>
  <c r="R7284" i="1"/>
  <c r="Q7284" i="1"/>
  <c r="P7284" i="1"/>
  <c r="O7284" i="1"/>
  <c r="T7283" i="1"/>
  <c r="S7283" i="1"/>
  <c r="R7283" i="1"/>
  <c r="Q7283" i="1"/>
  <c r="P7283" i="1"/>
  <c r="O7283" i="1"/>
  <c r="T7282" i="1"/>
  <c r="S7282" i="1"/>
  <c r="R7282" i="1"/>
  <c r="Q7282" i="1"/>
  <c r="P7282" i="1"/>
  <c r="O7282" i="1"/>
  <c r="T7281" i="1"/>
  <c r="S7281" i="1"/>
  <c r="R7281" i="1"/>
  <c r="Q7281" i="1"/>
  <c r="P7281" i="1"/>
  <c r="O7281" i="1"/>
  <c r="T7280" i="1"/>
  <c r="S7280" i="1"/>
  <c r="R7280" i="1"/>
  <c r="Q7280" i="1"/>
  <c r="P7280" i="1"/>
  <c r="O7280" i="1"/>
  <c r="T7279" i="1"/>
  <c r="S7279" i="1"/>
  <c r="R7279" i="1"/>
  <c r="Q7279" i="1"/>
  <c r="P7279" i="1"/>
  <c r="O7279" i="1"/>
  <c r="T7278" i="1"/>
  <c r="S7278" i="1"/>
  <c r="R7278" i="1"/>
  <c r="Q7278" i="1"/>
  <c r="P7278" i="1"/>
  <c r="O7278" i="1"/>
  <c r="T7277" i="1"/>
  <c r="S7277" i="1"/>
  <c r="R7277" i="1"/>
  <c r="Q7277" i="1"/>
  <c r="P7277" i="1"/>
  <c r="O7277" i="1"/>
  <c r="T7276" i="1"/>
  <c r="S7276" i="1"/>
  <c r="R7276" i="1"/>
  <c r="Q7276" i="1"/>
  <c r="P7276" i="1"/>
  <c r="O7276" i="1"/>
  <c r="T7275" i="1"/>
  <c r="S7275" i="1"/>
  <c r="R7275" i="1"/>
  <c r="Q7275" i="1"/>
  <c r="P7275" i="1"/>
  <c r="O7275" i="1"/>
  <c r="T7274" i="1"/>
  <c r="S7274" i="1"/>
  <c r="R7274" i="1"/>
  <c r="Q7274" i="1"/>
  <c r="P7274" i="1"/>
  <c r="O7274" i="1"/>
  <c r="T7273" i="1"/>
  <c r="S7273" i="1"/>
  <c r="R7273" i="1"/>
  <c r="Q7273" i="1"/>
  <c r="P7273" i="1"/>
  <c r="O7273" i="1"/>
  <c r="T7272" i="1"/>
  <c r="S7272" i="1"/>
  <c r="R7272" i="1"/>
  <c r="Q7272" i="1"/>
  <c r="P7272" i="1"/>
  <c r="O7272" i="1"/>
  <c r="T7271" i="1"/>
  <c r="S7271" i="1"/>
  <c r="R7271" i="1"/>
  <c r="Q7271" i="1"/>
  <c r="P7271" i="1"/>
  <c r="O7271" i="1"/>
  <c r="T7270" i="1"/>
  <c r="S7270" i="1"/>
  <c r="R7270" i="1"/>
  <c r="Q7270" i="1"/>
  <c r="P7270" i="1"/>
  <c r="O7270" i="1"/>
  <c r="T7269" i="1"/>
  <c r="S7269" i="1"/>
  <c r="R7269" i="1"/>
  <c r="Q7269" i="1"/>
  <c r="P7269" i="1"/>
  <c r="O7269" i="1"/>
  <c r="T7268" i="1"/>
  <c r="S7268" i="1"/>
  <c r="R7268" i="1"/>
  <c r="Q7268" i="1"/>
  <c r="P7268" i="1"/>
  <c r="O7268" i="1"/>
  <c r="T7267" i="1"/>
  <c r="S7267" i="1"/>
  <c r="R7267" i="1"/>
  <c r="Q7267" i="1"/>
  <c r="P7267" i="1"/>
  <c r="O7267" i="1"/>
  <c r="T7266" i="1"/>
  <c r="S7266" i="1"/>
  <c r="R7266" i="1"/>
  <c r="Q7266" i="1"/>
  <c r="P7266" i="1"/>
  <c r="O7266" i="1"/>
  <c r="T7265" i="1"/>
  <c r="S7265" i="1"/>
  <c r="R7265" i="1"/>
  <c r="Q7265" i="1"/>
  <c r="P7265" i="1"/>
  <c r="O7265" i="1"/>
  <c r="T7264" i="1"/>
  <c r="S7264" i="1"/>
  <c r="R7264" i="1"/>
  <c r="Q7264" i="1"/>
  <c r="P7264" i="1"/>
  <c r="O7264" i="1"/>
  <c r="T7263" i="1"/>
  <c r="S7263" i="1"/>
  <c r="R7263" i="1"/>
  <c r="Q7263" i="1"/>
  <c r="P7263" i="1"/>
  <c r="O7263" i="1"/>
  <c r="T7262" i="1"/>
  <c r="S7262" i="1"/>
  <c r="R7262" i="1"/>
  <c r="Q7262" i="1"/>
  <c r="P7262" i="1"/>
  <c r="O7262" i="1"/>
  <c r="T7261" i="1"/>
  <c r="S7261" i="1"/>
  <c r="R7261" i="1"/>
  <c r="Q7261" i="1"/>
  <c r="P7261" i="1"/>
  <c r="O7261" i="1"/>
  <c r="T7260" i="1"/>
  <c r="S7260" i="1"/>
  <c r="R7260" i="1"/>
  <c r="Q7260" i="1"/>
  <c r="P7260" i="1"/>
  <c r="O7260" i="1"/>
  <c r="T7259" i="1"/>
  <c r="S7259" i="1"/>
  <c r="R7259" i="1"/>
  <c r="Q7259" i="1"/>
  <c r="P7259" i="1"/>
  <c r="O7259" i="1"/>
  <c r="T7258" i="1"/>
  <c r="S7258" i="1"/>
  <c r="R7258" i="1"/>
  <c r="Q7258" i="1"/>
  <c r="P7258" i="1"/>
  <c r="O7258" i="1"/>
  <c r="T7257" i="1"/>
  <c r="S7257" i="1"/>
  <c r="R7257" i="1"/>
  <c r="Q7257" i="1"/>
  <c r="P7257" i="1"/>
  <c r="O7257" i="1"/>
  <c r="T7256" i="1"/>
  <c r="S7256" i="1"/>
  <c r="R7256" i="1"/>
  <c r="Q7256" i="1"/>
  <c r="P7256" i="1"/>
  <c r="O7256" i="1"/>
  <c r="T7255" i="1"/>
  <c r="S7255" i="1"/>
  <c r="R7255" i="1"/>
  <c r="Q7255" i="1"/>
  <c r="P7255" i="1"/>
  <c r="O7255" i="1"/>
  <c r="T7254" i="1"/>
  <c r="S7254" i="1"/>
  <c r="R7254" i="1"/>
  <c r="Q7254" i="1"/>
  <c r="P7254" i="1"/>
  <c r="O7254" i="1"/>
  <c r="T7253" i="1"/>
  <c r="S7253" i="1"/>
  <c r="R7253" i="1"/>
  <c r="Q7253" i="1"/>
  <c r="P7253" i="1"/>
  <c r="O7253" i="1"/>
  <c r="T7252" i="1"/>
  <c r="S7252" i="1"/>
  <c r="R7252" i="1"/>
  <c r="Q7252" i="1"/>
  <c r="P7252" i="1"/>
  <c r="O7252" i="1"/>
  <c r="T7251" i="1"/>
  <c r="S7251" i="1"/>
  <c r="R7251" i="1"/>
  <c r="Q7251" i="1"/>
  <c r="P7251" i="1"/>
  <c r="O7251" i="1"/>
  <c r="T7250" i="1"/>
  <c r="S7250" i="1"/>
  <c r="R7250" i="1"/>
  <c r="Q7250" i="1"/>
  <c r="P7250" i="1"/>
  <c r="O7250" i="1"/>
  <c r="T7249" i="1"/>
  <c r="S7249" i="1"/>
  <c r="R7249" i="1"/>
  <c r="Q7249" i="1"/>
  <c r="P7249" i="1"/>
  <c r="O7249" i="1"/>
  <c r="T7248" i="1"/>
  <c r="S7248" i="1"/>
  <c r="R7248" i="1"/>
  <c r="Q7248" i="1"/>
  <c r="P7248" i="1"/>
  <c r="O7248" i="1"/>
  <c r="T7247" i="1"/>
  <c r="S7247" i="1"/>
  <c r="R7247" i="1"/>
  <c r="Q7247" i="1"/>
  <c r="P7247" i="1"/>
  <c r="O7247" i="1"/>
  <c r="T7246" i="1"/>
  <c r="S7246" i="1"/>
  <c r="R7246" i="1"/>
  <c r="Q7246" i="1"/>
  <c r="P7246" i="1"/>
  <c r="O7246" i="1"/>
  <c r="T7245" i="1"/>
  <c r="S7245" i="1"/>
  <c r="R7245" i="1"/>
  <c r="Q7245" i="1"/>
  <c r="P7245" i="1"/>
  <c r="O7245" i="1"/>
  <c r="T7244" i="1"/>
  <c r="S7244" i="1"/>
  <c r="R7244" i="1"/>
  <c r="Q7244" i="1"/>
  <c r="P7244" i="1"/>
  <c r="O7244" i="1"/>
  <c r="T7243" i="1"/>
  <c r="S7243" i="1"/>
  <c r="R7243" i="1"/>
  <c r="Q7243" i="1"/>
  <c r="P7243" i="1"/>
  <c r="O7243" i="1"/>
  <c r="T7242" i="1"/>
  <c r="S7242" i="1"/>
  <c r="R7242" i="1"/>
  <c r="Q7242" i="1"/>
  <c r="P7242" i="1"/>
  <c r="O7242" i="1"/>
  <c r="T7241" i="1"/>
  <c r="S7241" i="1"/>
  <c r="R7241" i="1"/>
  <c r="Q7241" i="1"/>
  <c r="P7241" i="1"/>
  <c r="O7241" i="1"/>
  <c r="T7240" i="1"/>
  <c r="S7240" i="1"/>
  <c r="R7240" i="1"/>
  <c r="Q7240" i="1"/>
  <c r="P7240" i="1"/>
  <c r="O7240" i="1"/>
  <c r="T7239" i="1"/>
  <c r="S7239" i="1"/>
  <c r="R7239" i="1"/>
  <c r="Q7239" i="1"/>
  <c r="P7239" i="1"/>
  <c r="O7239" i="1"/>
  <c r="T7238" i="1"/>
  <c r="S7238" i="1"/>
  <c r="R7238" i="1"/>
  <c r="Q7238" i="1"/>
  <c r="P7238" i="1"/>
  <c r="O7238" i="1"/>
  <c r="T7237" i="1"/>
  <c r="S7237" i="1"/>
  <c r="R7237" i="1"/>
  <c r="Q7237" i="1"/>
  <c r="P7237" i="1"/>
  <c r="O7237" i="1"/>
  <c r="T7236" i="1"/>
  <c r="S7236" i="1"/>
  <c r="R7236" i="1"/>
  <c r="Q7236" i="1"/>
  <c r="P7236" i="1"/>
  <c r="O7236" i="1"/>
  <c r="T7235" i="1"/>
  <c r="S7235" i="1"/>
  <c r="R7235" i="1"/>
  <c r="Q7235" i="1"/>
  <c r="P7235" i="1"/>
  <c r="O7235" i="1"/>
  <c r="T7234" i="1"/>
  <c r="S7234" i="1"/>
  <c r="R7234" i="1"/>
  <c r="Q7234" i="1"/>
  <c r="P7234" i="1"/>
  <c r="O7234" i="1"/>
  <c r="T7233" i="1"/>
  <c r="S7233" i="1"/>
  <c r="R7233" i="1"/>
  <c r="Q7233" i="1"/>
  <c r="P7233" i="1"/>
  <c r="O7233" i="1"/>
  <c r="T7232" i="1"/>
  <c r="S7232" i="1"/>
  <c r="R7232" i="1"/>
  <c r="Q7232" i="1"/>
  <c r="P7232" i="1"/>
  <c r="O7232" i="1"/>
  <c r="T7231" i="1"/>
  <c r="S7231" i="1"/>
  <c r="R7231" i="1"/>
  <c r="Q7231" i="1"/>
  <c r="P7231" i="1"/>
  <c r="O7231" i="1"/>
  <c r="T7230" i="1"/>
  <c r="S7230" i="1"/>
  <c r="R7230" i="1"/>
  <c r="Q7230" i="1"/>
  <c r="P7230" i="1"/>
  <c r="O7230" i="1"/>
  <c r="T7229" i="1"/>
  <c r="S7229" i="1"/>
  <c r="R7229" i="1"/>
  <c r="Q7229" i="1"/>
  <c r="P7229" i="1"/>
  <c r="O7229" i="1"/>
  <c r="T7228" i="1"/>
  <c r="S7228" i="1"/>
  <c r="R7228" i="1"/>
  <c r="Q7228" i="1"/>
  <c r="P7228" i="1"/>
  <c r="O7228" i="1"/>
  <c r="T7227" i="1"/>
  <c r="S7227" i="1"/>
  <c r="R7227" i="1"/>
  <c r="Q7227" i="1"/>
  <c r="P7227" i="1"/>
  <c r="O7227" i="1"/>
  <c r="T7226" i="1"/>
  <c r="S7226" i="1"/>
  <c r="R7226" i="1"/>
  <c r="Q7226" i="1"/>
  <c r="P7226" i="1"/>
  <c r="O7226" i="1"/>
  <c r="T7225" i="1"/>
  <c r="S7225" i="1"/>
  <c r="R7225" i="1"/>
  <c r="Q7225" i="1"/>
  <c r="P7225" i="1"/>
  <c r="O7225" i="1"/>
  <c r="T7224" i="1"/>
  <c r="S7224" i="1"/>
  <c r="R7224" i="1"/>
  <c r="Q7224" i="1"/>
  <c r="P7224" i="1"/>
  <c r="O7224" i="1"/>
  <c r="T7223" i="1"/>
  <c r="S7223" i="1"/>
  <c r="R7223" i="1"/>
  <c r="Q7223" i="1"/>
  <c r="P7223" i="1"/>
  <c r="O7223" i="1"/>
  <c r="T7222" i="1"/>
  <c r="S7222" i="1"/>
  <c r="R7222" i="1"/>
  <c r="Q7222" i="1"/>
  <c r="P7222" i="1"/>
  <c r="O7222" i="1"/>
  <c r="T7221" i="1"/>
  <c r="S7221" i="1"/>
  <c r="R7221" i="1"/>
  <c r="Q7221" i="1"/>
  <c r="P7221" i="1"/>
  <c r="O7221" i="1"/>
  <c r="T7220" i="1"/>
  <c r="S7220" i="1"/>
  <c r="R7220" i="1"/>
  <c r="Q7220" i="1"/>
  <c r="P7220" i="1"/>
  <c r="O7220" i="1"/>
  <c r="T7219" i="1"/>
  <c r="S7219" i="1"/>
  <c r="R7219" i="1"/>
  <c r="Q7219" i="1"/>
  <c r="P7219" i="1"/>
  <c r="O7219" i="1"/>
  <c r="T7218" i="1"/>
  <c r="S7218" i="1"/>
  <c r="R7218" i="1"/>
  <c r="Q7218" i="1"/>
  <c r="P7218" i="1"/>
  <c r="O7218" i="1"/>
  <c r="T7217" i="1"/>
  <c r="S7217" i="1"/>
  <c r="R7217" i="1"/>
  <c r="Q7217" i="1"/>
  <c r="P7217" i="1"/>
  <c r="O7217" i="1"/>
  <c r="T7216" i="1"/>
  <c r="S7216" i="1"/>
  <c r="R7216" i="1"/>
  <c r="Q7216" i="1"/>
  <c r="P7216" i="1"/>
  <c r="O7216" i="1"/>
  <c r="T7215" i="1"/>
  <c r="S7215" i="1"/>
  <c r="R7215" i="1"/>
  <c r="Q7215" i="1"/>
  <c r="P7215" i="1"/>
  <c r="O7215" i="1"/>
  <c r="T7214" i="1"/>
  <c r="S7214" i="1"/>
  <c r="R7214" i="1"/>
  <c r="Q7214" i="1"/>
  <c r="P7214" i="1"/>
  <c r="O7214" i="1"/>
  <c r="T7213" i="1"/>
  <c r="S7213" i="1"/>
  <c r="R7213" i="1"/>
  <c r="Q7213" i="1"/>
  <c r="P7213" i="1"/>
  <c r="O7213" i="1"/>
  <c r="T7212" i="1"/>
  <c r="S7212" i="1"/>
  <c r="R7212" i="1"/>
  <c r="Q7212" i="1"/>
  <c r="P7212" i="1"/>
  <c r="O7212" i="1"/>
  <c r="T7211" i="1"/>
  <c r="S7211" i="1"/>
  <c r="R7211" i="1"/>
  <c r="Q7211" i="1"/>
  <c r="P7211" i="1"/>
  <c r="O7211" i="1"/>
  <c r="T7210" i="1"/>
  <c r="S7210" i="1"/>
  <c r="R7210" i="1"/>
  <c r="Q7210" i="1"/>
  <c r="P7210" i="1"/>
  <c r="O7210" i="1"/>
  <c r="T7209" i="1"/>
  <c r="S7209" i="1"/>
  <c r="R7209" i="1"/>
  <c r="Q7209" i="1"/>
  <c r="P7209" i="1"/>
  <c r="O7209" i="1"/>
  <c r="T7208" i="1"/>
  <c r="S7208" i="1"/>
  <c r="R7208" i="1"/>
  <c r="Q7208" i="1"/>
  <c r="P7208" i="1"/>
  <c r="O7208" i="1"/>
  <c r="T7207" i="1"/>
  <c r="S7207" i="1"/>
  <c r="R7207" i="1"/>
  <c r="Q7207" i="1"/>
  <c r="P7207" i="1"/>
  <c r="O7207" i="1"/>
  <c r="T7206" i="1"/>
  <c r="S7206" i="1"/>
  <c r="R7206" i="1"/>
  <c r="Q7206" i="1"/>
  <c r="P7206" i="1"/>
  <c r="O7206" i="1"/>
  <c r="T7205" i="1"/>
  <c r="S7205" i="1"/>
  <c r="R7205" i="1"/>
  <c r="Q7205" i="1"/>
  <c r="P7205" i="1"/>
  <c r="O7205" i="1"/>
  <c r="T7204" i="1"/>
  <c r="S7204" i="1"/>
  <c r="R7204" i="1"/>
  <c r="Q7204" i="1"/>
  <c r="P7204" i="1"/>
  <c r="O7204" i="1"/>
  <c r="T7203" i="1"/>
  <c r="S7203" i="1"/>
  <c r="R7203" i="1"/>
  <c r="Q7203" i="1"/>
  <c r="P7203" i="1"/>
  <c r="O7203" i="1"/>
  <c r="T7202" i="1"/>
  <c r="S7202" i="1"/>
  <c r="R7202" i="1"/>
  <c r="Q7202" i="1"/>
  <c r="P7202" i="1"/>
  <c r="O7202" i="1"/>
  <c r="T7201" i="1"/>
  <c r="S7201" i="1"/>
  <c r="R7201" i="1"/>
  <c r="Q7201" i="1"/>
  <c r="P7201" i="1"/>
  <c r="O7201" i="1"/>
  <c r="T7200" i="1"/>
  <c r="S7200" i="1"/>
  <c r="R7200" i="1"/>
  <c r="Q7200" i="1"/>
  <c r="P7200" i="1"/>
  <c r="O7200" i="1"/>
  <c r="T7199" i="1"/>
  <c r="S7199" i="1"/>
  <c r="R7199" i="1"/>
  <c r="Q7199" i="1"/>
  <c r="P7199" i="1"/>
  <c r="O7199" i="1"/>
  <c r="T7198" i="1"/>
  <c r="S7198" i="1"/>
  <c r="R7198" i="1"/>
  <c r="Q7198" i="1"/>
  <c r="P7198" i="1"/>
  <c r="O7198" i="1"/>
  <c r="T7197" i="1"/>
  <c r="S7197" i="1"/>
  <c r="R7197" i="1"/>
  <c r="Q7197" i="1"/>
  <c r="P7197" i="1"/>
  <c r="O7197" i="1"/>
  <c r="T7196" i="1"/>
  <c r="S7196" i="1"/>
  <c r="R7196" i="1"/>
  <c r="Q7196" i="1"/>
  <c r="P7196" i="1"/>
  <c r="O7196" i="1"/>
  <c r="T7195" i="1"/>
  <c r="S7195" i="1"/>
  <c r="R7195" i="1"/>
  <c r="Q7195" i="1"/>
  <c r="P7195" i="1"/>
  <c r="O7195" i="1"/>
  <c r="T7194" i="1"/>
  <c r="S7194" i="1"/>
  <c r="R7194" i="1"/>
  <c r="Q7194" i="1"/>
  <c r="P7194" i="1"/>
  <c r="O7194" i="1"/>
  <c r="T7193" i="1"/>
  <c r="S7193" i="1"/>
  <c r="R7193" i="1"/>
  <c r="Q7193" i="1"/>
  <c r="P7193" i="1"/>
  <c r="O7193" i="1"/>
  <c r="T7192" i="1"/>
  <c r="S7192" i="1"/>
  <c r="R7192" i="1"/>
  <c r="Q7192" i="1"/>
  <c r="P7192" i="1"/>
  <c r="O7192" i="1"/>
  <c r="T7191" i="1"/>
  <c r="S7191" i="1"/>
  <c r="R7191" i="1"/>
  <c r="Q7191" i="1"/>
  <c r="P7191" i="1"/>
  <c r="O7191" i="1"/>
  <c r="T7190" i="1"/>
  <c r="S7190" i="1"/>
  <c r="R7190" i="1"/>
  <c r="Q7190" i="1"/>
  <c r="P7190" i="1"/>
  <c r="O7190" i="1"/>
  <c r="T7189" i="1"/>
  <c r="S7189" i="1"/>
  <c r="R7189" i="1"/>
  <c r="Q7189" i="1"/>
  <c r="P7189" i="1"/>
  <c r="O7189" i="1"/>
  <c r="T7188" i="1"/>
  <c r="S7188" i="1"/>
  <c r="R7188" i="1"/>
  <c r="Q7188" i="1"/>
  <c r="P7188" i="1"/>
  <c r="O7188" i="1"/>
  <c r="T7187" i="1"/>
  <c r="S7187" i="1"/>
  <c r="R7187" i="1"/>
  <c r="Q7187" i="1"/>
  <c r="P7187" i="1"/>
  <c r="O7187" i="1"/>
  <c r="T7186" i="1"/>
  <c r="S7186" i="1"/>
  <c r="R7186" i="1"/>
  <c r="Q7186" i="1"/>
  <c r="P7186" i="1"/>
  <c r="O7186" i="1"/>
  <c r="T7185" i="1"/>
  <c r="S7185" i="1"/>
  <c r="R7185" i="1"/>
  <c r="Q7185" i="1"/>
  <c r="P7185" i="1"/>
  <c r="O7185" i="1"/>
  <c r="T7184" i="1"/>
  <c r="S7184" i="1"/>
  <c r="R7184" i="1"/>
  <c r="Q7184" i="1"/>
  <c r="P7184" i="1"/>
  <c r="O7184" i="1"/>
  <c r="T7183" i="1"/>
  <c r="S7183" i="1"/>
  <c r="R7183" i="1"/>
  <c r="Q7183" i="1"/>
  <c r="P7183" i="1"/>
  <c r="O7183" i="1"/>
  <c r="T7182" i="1"/>
  <c r="S7182" i="1"/>
  <c r="R7182" i="1"/>
  <c r="Q7182" i="1"/>
  <c r="P7182" i="1"/>
  <c r="O7182" i="1"/>
  <c r="T7181" i="1"/>
  <c r="S7181" i="1"/>
  <c r="R7181" i="1"/>
  <c r="Q7181" i="1"/>
  <c r="P7181" i="1"/>
  <c r="O7181" i="1"/>
  <c r="T7180" i="1"/>
  <c r="S7180" i="1"/>
  <c r="R7180" i="1"/>
  <c r="Q7180" i="1"/>
  <c r="P7180" i="1"/>
  <c r="O7180" i="1"/>
  <c r="T7179" i="1"/>
  <c r="S7179" i="1"/>
  <c r="R7179" i="1"/>
  <c r="Q7179" i="1"/>
  <c r="P7179" i="1"/>
  <c r="O7179" i="1"/>
  <c r="T7178" i="1"/>
  <c r="S7178" i="1"/>
  <c r="R7178" i="1"/>
  <c r="Q7178" i="1"/>
  <c r="P7178" i="1"/>
  <c r="O7178" i="1"/>
  <c r="T7177" i="1"/>
  <c r="S7177" i="1"/>
  <c r="R7177" i="1"/>
  <c r="Q7177" i="1"/>
  <c r="P7177" i="1"/>
  <c r="O7177" i="1"/>
  <c r="T7176" i="1"/>
  <c r="S7176" i="1"/>
  <c r="R7176" i="1"/>
  <c r="Q7176" i="1"/>
  <c r="P7176" i="1"/>
  <c r="O7176" i="1"/>
  <c r="T7175" i="1"/>
  <c r="S7175" i="1"/>
  <c r="R7175" i="1"/>
  <c r="Q7175" i="1"/>
  <c r="P7175" i="1"/>
  <c r="O7175" i="1"/>
  <c r="T7174" i="1"/>
  <c r="S7174" i="1"/>
  <c r="R7174" i="1"/>
  <c r="Q7174" i="1"/>
  <c r="P7174" i="1"/>
  <c r="O7174" i="1"/>
  <c r="T7173" i="1"/>
  <c r="S7173" i="1"/>
  <c r="R7173" i="1"/>
  <c r="Q7173" i="1"/>
  <c r="P7173" i="1"/>
  <c r="O7173" i="1"/>
  <c r="T7172" i="1"/>
  <c r="S7172" i="1"/>
  <c r="R7172" i="1"/>
  <c r="Q7172" i="1"/>
  <c r="P7172" i="1"/>
  <c r="O7172" i="1"/>
  <c r="T7171" i="1"/>
  <c r="S7171" i="1"/>
  <c r="R7171" i="1"/>
  <c r="Q7171" i="1"/>
  <c r="P7171" i="1"/>
  <c r="O7171" i="1"/>
  <c r="T7170" i="1"/>
  <c r="S7170" i="1"/>
  <c r="R7170" i="1"/>
  <c r="Q7170" i="1"/>
  <c r="P7170" i="1"/>
  <c r="O7170" i="1"/>
  <c r="T7169" i="1"/>
  <c r="S7169" i="1"/>
  <c r="R7169" i="1"/>
  <c r="Q7169" i="1"/>
  <c r="P7169" i="1"/>
  <c r="O7169" i="1"/>
  <c r="T7168" i="1"/>
  <c r="S7168" i="1"/>
  <c r="R7168" i="1"/>
  <c r="Q7168" i="1"/>
  <c r="P7168" i="1"/>
  <c r="O7168" i="1"/>
  <c r="T7167" i="1"/>
  <c r="S7167" i="1"/>
  <c r="R7167" i="1"/>
  <c r="Q7167" i="1"/>
  <c r="P7167" i="1"/>
  <c r="O7167" i="1"/>
  <c r="T7166" i="1"/>
  <c r="S7166" i="1"/>
  <c r="R7166" i="1"/>
  <c r="Q7166" i="1"/>
  <c r="P7166" i="1"/>
  <c r="O7166" i="1"/>
  <c r="T7165" i="1"/>
  <c r="S7165" i="1"/>
  <c r="R7165" i="1"/>
  <c r="Q7165" i="1"/>
  <c r="P7165" i="1"/>
  <c r="O7165" i="1"/>
  <c r="T7164" i="1"/>
  <c r="S7164" i="1"/>
  <c r="R7164" i="1"/>
  <c r="Q7164" i="1"/>
  <c r="P7164" i="1"/>
  <c r="O7164" i="1"/>
  <c r="T7163" i="1"/>
  <c r="S7163" i="1"/>
  <c r="R7163" i="1"/>
  <c r="Q7163" i="1"/>
  <c r="P7163" i="1"/>
  <c r="O7163" i="1"/>
  <c r="T7162" i="1"/>
  <c r="S7162" i="1"/>
  <c r="R7162" i="1"/>
  <c r="Q7162" i="1"/>
  <c r="P7162" i="1"/>
  <c r="O7162" i="1"/>
  <c r="T7161" i="1"/>
  <c r="S7161" i="1"/>
  <c r="R7161" i="1"/>
  <c r="Q7161" i="1"/>
  <c r="P7161" i="1"/>
  <c r="O7161" i="1"/>
  <c r="T7160" i="1"/>
  <c r="S7160" i="1"/>
  <c r="R7160" i="1"/>
  <c r="Q7160" i="1"/>
  <c r="P7160" i="1"/>
  <c r="O7160" i="1"/>
  <c r="T7159" i="1"/>
  <c r="S7159" i="1"/>
  <c r="R7159" i="1"/>
  <c r="Q7159" i="1"/>
  <c r="P7159" i="1"/>
  <c r="O7159" i="1"/>
  <c r="T7158" i="1"/>
  <c r="S7158" i="1"/>
  <c r="R7158" i="1"/>
  <c r="Q7158" i="1"/>
  <c r="P7158" i="1"/>
  <c r="O7158" i="1"/>
  <c r="T7157" i="1"/>
  <c r="S7157" i="1"/>
  <c r="R7157" i="1"/>
  <c r="Q7157" i="1"/>
  <c r="P7157" i="1"/>
  <c r="O7157" i="1"/>
  <c r="T7156" i="1"/>
  <c r="S7156" i="1"/>
  <c r="R7156" i="1"/>
  <c r="Q7156" i="1"/>
  <c r="P7156" i="1"/>
  <c r="O7156" i="1"/>
  <c r="T7155" i="1"/>
  <c r="S7155" i="1"/>
  <c r="R7155" i="1"/>
  <c r="Q7155" i="1"/>
  <c r="P7155" i="1"/>
  <c r="O7155" i="1"/>
  <c r="T7154" i="1"/>
  <c r="S7154" i="1"/>
  <c r="R7154" i="1"/>
  <c r="Q7154" i="1"/>
  <c r="P7154" i="1"/>
  <c r="O7154" i="1"/>
  <c r="T7153" i="1"/>
  <c r="S7153" i="1"/>
  <c r="R7153" i="1"/>
  <c r="Q7153" i="1"/>
  <c r="P7153" i="1"/>
  <c r="O7153" i="1"/>
  <c r="T7152" i="1"/>
  <c r="S7152" i="1"/>
  <c r="R7152" i="1"/>
  <c r="Q7152" i="1"/>
  <c r="P7152" i="1"/>
  <c r="O7152" i="1"/>
  <c r="T7151" i="1"/>
  <c r="S7151" i="1"/>
  <c r="R7151" i="1"/>
  <c r="Q7151" i="1"/>
  <c r="P7151" i="1"/>
  <c r="O7151" i="1"/>
  <c r="T7150" i="1"/>
  <c r="S7150" i="1"/>
  <c r="R7150" i="1"/>
  <c r="Q7150" i="1"/>
  <c r="P7150" i="1"/>
  <c r="O7150" i="1"/>
  <c r="T7149" i="1"/>
  <c r="S7149" i="1"/>
  <c r="R7149" i="1"/>
  <c r="Q7149" i="1"/>
  <c r="P7149" i="1"/>
  <c r="O7149" i="1"/>
  <c r="T7148" i="1"/>
  <c r="S7148" i="1"/>
  <c r="R7148" i="1"/>
  <c r="Q7148" i="1"/>
  <c r="P7148" i="1"/>
  <c r="O7148" i="1"/>
  <c r="T7147" i="1"/>
  <c r="S7147" i="1"/>
  <c r="R7147" i="1"/>
  <c r="Q7147" i="1"/>
  <c r="P7147" i="1"/>
  <c r="O7147" i="1"/>
  <c r="T7146" i="1"/>
  <c r="S7146" i="1"/>
  <c r="R7146" i="1"/>
  <c r="Q7146" i="1"/>
  <c r="P7146" i="1"/>
  <c r="O7146" i="1"/>
  <c r="T7145" i="1"/>
  <c r="S7145" i="1"/>
  <c r="R7145" i="1"/>
  <c r="Q7145" i="1"/>
  <c r="P7145" i="1"/>
  <c r="O7145" i="1"/>
  <c r="T7144" i="1"/>
  <c r="S7144" i="1"/>
  <c r="R7144" i="1"/>
  <c r="Q7144" i="1"/>
  <c r="P7144" i="1"/>
  <c r="O7144" i="1"/>
  <c r="T7143" i="1"/>
  <c r="S7143" i="1"/>
  <c r="R7143" i="1"/>
  <c r="Q7143" i="1"/>
  <c r="P7143" i="1"/>
  <c r="O7143" i="1"/>
  <c r="T7142" i="1"/>
  <c r="S7142" i="1"/>
  <c r="R7142" i="1"/>
  <c r="Q7142" i="1"/>
  <c r="P7142" i="1"/>
  <c r="O7142" i="1"/>
  <c r="T7141" i="1"/>
  <c r="S7141" i="1"/>
  <c r="R7141" i="1"/>
  <c r="Q7141" i="1"/>
  <c r="P7141" i="1"/>
  <c r="O7141" i="1"/>
  <c r="T7140" i="1"/>
  <c r="S7140" i="1"/>
  <c r="R7140" i="1"/>
  <c r="Q7140" i="1"/>
  <c r="P7140" i="1"/>
  <c r="O7140" i="1"/>
  <c r="T7139" i="1"/>
  <c r="S7139" i="1"/>
  <c r="R7139" i="1"/>
  <c r="Q7139" i="1"/>
  <c r="P7139" i="1"/>
  <c r="O7139" i="1"/>
  <c r="T7138" i="1"/>
  <c r="S7138" i="1"/>
  <c r="R7138" i="1"/>
  <c r="Q7138" i="1"/>
  <c r="P7138" i="1"/>
  <c r="O7138" i="1"/>
  <c r="T7137" i="1"/>
  <c r="S7137" i="1"/>
  <c r="R7137" i="1"/>
  <c r="Q7137" i="1"/>
  <c r="P7137" i="1"/>
  <c r="O7137" i="1"/>
  <c r="T7136" i="1"/>
  <c r="S7136" i="1"/>
  <c r="R7136" i="1"/>
  <c r="Q7136" i="1"/>
  <c r="P7136" i="1"/>
  <c r="O7136" i="1"/>
  <c r="T7135" i="1"/>
  <c r="S7135" i="1"/>
  <c r="R7135" i="1"/>
  <c r="Q7135" i="1"/>
  <c r="P7135" i="1"/>
  <c r="O7135" i="1"/>
  <c r="T7134" i="1"/>
  <c r="S7134" i="1"/>
  <c r="R7134" i="1"/>
  <c r="Q7134" i="1"/>
  <c r="P7134" i="1"/>
  <c r="O7134" i="1"/>
  <c r="T7133" i="1"/>
  <c r="S7133" i="1"/>
  <c r="R7133" i="1"/>
  <c r="Q7133" i="1"/>
  <c r="P7133" i="1"/>
  <c r="O7133" i="1"/>
  <c r="T7132" i="1"/>
  <c r="S7132" i="1"/>
  <c r="R7132" i="1"/>
  <c r="Q7132" i="1"/>
  <c r="P7132" i="1"/>
  <c r="O7132" i="1"/>
  <c r="T7131" i="1"/>
  <c r="S7131" i="1"/>
  <c r="R7131" i="1"/>
  <c r="Q7131" i="1"/>
  <c r="P7131" i="1"/>
  <c r="O7131" i="1"/>
  <c r="T7130" i="1"/>
  <c r="S7130" i="1"/>
  <c r="R7130" i="1"/>
  <c r="Q7130" i="1"/>
  <c r="P7130" i="1"/>
  <c r="O7130" i="1"/>
  <c r="T7129" i="1"/>
  <c r="S7129" i="1"/>
  <c r="R7129" i="1"/>
  <c r="Q7129" i="1"/>
  <c r="P7129" i="1"/>
  <c r="O7129" i="1"/>
  <c r="T7128" i="1"/>
  <c r="S7128" i="1"/>
  <c r="R7128" i="1"/>
  <c r="Q7128" i="1"/>
  <c r="P7128" i="1"/>
  <c r="O7128" i="1"/>
  <c r="T7127" i="1"/>
  <c r="S7127" i="1"/>
  <c r="R7127" i="1"/>
  <c r="Q7127" i="1"/>
  <c r="P7127" i="1"/>
  <c r="O7127" i="1"/>
  <c r="T7126" i="1"/>
  <c r="S7126" i="1"/>
  <c r="R7126" i="1"/>
  <c r="Q7126" i="1"/>
  <c r="P7126" i="1"/>
  <c r="O7126" i="1"/>
  <c r="T7125" i="1"/>
  <c r="S7125" i="1"/>
  <c r="R7125" i="1"/>
  <c r="Q7125" i="1"/>
  <c r="P7125" i="1"/>
  <c r="O7125" i="1"/>
  <c r="T7124" i="1"/>
  <c r="S7124" i="1"/>
  <c r="R7124" i="1"/>
  <c r="Q7124" i="1"/>
  <c r="P7124" i="1"/>
  <c r="O7124" i="1"/>
  <c r="T7123" i="1"/>
  <c r="S7123" i="1"/>
  <c r="R7123" i="1"/>
  <c r="Q7123" i="1"/>
  <c r="P7123" i="1"/>
  <c r="O7123" i="1"/>
  <c r="T7122" i="1"/>
  <c r="S7122" i="1"/>
  <c r="R7122" i="1"/>
  <c r="Q7122" i="1"/>
  <c r="P7122" i="1"/>
  <c r="O7122" i="1"/>
  <c r="T7121" i="1"/>
  <c r="S7121" i="1"/>
  <c r="R7121" i="1"/>
  <c r="Q7121" i="1"/>
  <c r="P7121" i="1"/>
  <c r="O7121" i="1"/>
  <c r="T7120" i="1"/>
  <c r="S7120" i="1"/>
  <c r="R7120" i="1"/>
  <c r="Q7120" i="1"/>
  <c r="P7120" i="1"/>
  <c r="O7120" i="1"/>
  <c r="T7119" i="1"/>
  <c r="S7119" i="1"/>
  <c r="R7119" i="1"/>
  <c r="Q7119" i="1"/>
  <c r="P7119" i="1"/>
  <c r="O7119" i="1"/>
  <c r="T7118" i="1"/>
  <c r="S7118" i="1"/>
  <c r="R7118" i="1"/>
  <c r="Q7118" i="1"/>
  <c r="P7118" i="1"/>
  <c r="O7118" i="1"/>
  <c r="T7117" i="1"/>
  <c r="S7117" i="1"/>
  <c r="R7117" i="1"/>
  <c r="Q7117" i="1"/>
  <c r="P7117" i="1"/>
  <c r="O7117" i="1"/>
  <c r="T7116" i="1"/>
  <c r="S7116" i="1"/>
  <c r="R7116" i="1"/>
  <c r="Q7116" i="1"/>
  <c r="P7116" i="1"/>
  <c r="O7116" i="1"/>
  <c r="T7115" i="1"/>
  <c r="S7115" i="1"/>
  <c r="R7115" i="1"/>
  <c r="Q7115" i="1"/>
  <c r="P7115" i="1"/>
  <c r="O7115" i="1"/>
  <c r="T7114" i="1"/>
  <c r="S7114" i="1"/>
  <c r="R7114" i="1"/>
  <c r="Q7114" i="1"/>
  <c r="P7114" i="1"/>
  <c r="O7114" i="1"/>
  <c r="T7113" i="1"/>
  <c r="S7113" i="1"/>
  <c r="R7113" i="1"/>
  <c r="Q7113" i="1"/>
  <c r="P7113" i="1"/>
  <c r="O7113" i="1"/>
  <c r="T7112" i="1"/>
  <c r="S7112" i="1"/>
  <c r="R7112" i="1"/>
  <c r="Q7112" i="1"/>
  <c r="P7112" i="1"/>
  <c r="O7112" i="1"/>
  <c r="T7111" i="1"/>
  <c r="S7111" i="1"/>
  <c r="R7111" i="1"/>
  <c r="Q7111" i="1"/>
  <c r="P7111" i="1"/>
  <c r="O7111" i="1"/>
  <c r="T7110" i="1"/>
  <c r="S7110" i="1"/>
  <c r="R7110" i="1"/>
  <c r="Q7110" i="1"/>
  <c r="P7110" i="1"/>
  <c r="O7110" i="1"/>
  <c r="T7109" i="1"/>
  <c r="S7109" i="1"/>
  <c r="R7109" i="1"/>
  <c r="Q7109" i="1"/>
  <c r="P7109" i="1"/>
  <c r="O7109" i="1"/>
  <c r="T7108" i="1"/>
  <c r="S7108" i="1"/>
  <c r="R7108" i="1"/>
  <c r="Q7108" i="1"/>
  <c r="P7108" i="1"/>
  <c r="O7108" i="1"/>
  <c r="T7107" i="1"/>
  <c r="S7107" i="1"/>
  <c r="R7107" i="1"/>
  <c r="Q7107" i="1"/>
  <c r="P7107" i="1"/>
  <c r="O7107" i="1"/>
  <c r="T7106" i="1"/>
  <c r="S7106" i="1"/>
  <c r="R7106" i="1"/>
  <c r="Q7106" i="1"/>
  <c r="P7106" i="1"/>
  <c r="O7106" i="1"/>
  <c r="T7105" i="1"/>
  <c r="S7105" i="1"/>
  <c r="R7105" i="1"/>
  <c r="Q7105" i="1"/>
  <c r="P7105" i="1"/>
  <c r="O7105" i="1"/>
  <c r="T7104" i="1"/>
  <c r="S7104" i="1"/>
  <c r="R7104" i="1"/>
  <c r="Q7104" i="1"/>
  <c r="P7104" i="1"/>
  <c r="O7104" i="1"/>
  <c r="T7103" i="1"/>
  <c r="S7103" i="1"/>
  <c r="R7103" i="1"/>
  <c r="Q7103" i="1"/>
  <c r="P7103" i="1"/>
  <c r="O7103" i="1"/>
  <c r="T7102" i="1"/>
  <c r="S7102" i="1"/>
  <c r="R7102" i="1"/>
  <c r="Q7102" i="1"/>
  <c r="P7102" i="1"/>
  <c r="O7102" i="1"/>
  <c r="T7101" i="1"/>
  <c r="S7101" i="1"/>
  <c r="R7101" i="1"/>
  <c r="Q7101" i="1"/>
  <c r="P7101" i="1"/>
  <c r="O7101" i="1"/>
  <c r="T7100" i="1"/>
  <c r="S7100" i="1"/>
  <c r="R7100" i="1"/>
  <c r="Q7100" i="1"/>
  <c r="P7100" i="1"/>
  <c r="O7100" i="1"/>
  <c r="T7099" i="1"/>
  <c r="S7099" i="1"/>
  <c r="R7099" i="1"/>
  <c r="Q7099" i="1"/>
  <c r="P7099" i="1"/>
  <c r="O7099" i="1"/>
  <c r="T7098" i="1"/>
  <c r="S7098" i="1"/>
  <c r="R7098" i="1"/>
  <c r="Q7098" i="1"/>
  <c r="P7098" i="1"/>
  <c r="O7098" i="1"/>
  <c r="T7097" i="1"/>
  <c r="S7097" i="1"/>
  <c r="R7097" i="1"/>
  <c r="Q7097" i="1"/>
  <c r="P7097" i="1"/>
  <c r="O7097" i="1"/>
  <c r="T7096" i="1"/>
  <c r="S7096" i="1"/>
  <c r="R7096" i="1"/>
  <c r="Q7096" i="1"/>
  <c r="P7096" i="1"/>
  <c r="O7096" i="1"/>
  <c r="T7095" i="1"/>
  <c r="S7095" i="1"/>
  <c r="R7095" i="1"/>
  <c r="Q7095" i="1"/>
  <c r="P7095" i="1"/>
  <c r="O7095" i="1"/>
  <c r="T7094" i="1"/>
  <c r="S7094" i="1"/>
  <c r="R7094" i="1"/>
  <c r="Q7094" i="1"/>
  <c r="P7094" i="1"/>
  <c r="O7094" i="1"/>
  <c r="T7093" i="1"/>
  <c r="S7093" i="1"/>
  <c r="R7093" i="1"/>
  <c r="Q7093" i="1"/>
  <c r="P7093" i="1"/>
  <c r="O7093" i="1"/>
  <c r="T7092" i="1"/>
  <c r="S7092" i="1"/>
  <c r="R7092" i="1"/>
  <c r="Q7092" i="1"/>
  <c r="P7092" i="1"/>
  <c r="O7092" i="1"/>
  <c r="T7091" i="1"/>
  <c r="S7091" i="1"/>
  <c r="R7091" i="1"/>
  <c r="Q7091" i="1"/>
  <c r="P7091" i="1"/>
  <c r="O7091" i="1"/>
  <c r="T7090" i="1"/>
  <c r="S7090" i="1"/>
  <c r="R7090" i="1"/>
  <c r="Q7090" i="1"/>
  <c r="P7090" i="1"/>
  <c r="O7090" i="1"/>
  <c r="T7089" i="1"/>
  <c r="S7089" i="1"/>
  <c r="R7089" i="1"/>
  <c r="Q7089" i="1"/>
  <c r="P7089" i="1"/>
  <c r="O7089" i="1"/>
  <c r="T7088" i="1"/>
  <c r="S7088" i="1"/>
  <c r="R7088" i="1"/>
  <c r="Q7088" i="1"/>
  <c r="P7088" i="1"/>
  <c r="O7088" i="1"/>
  <c r="T7087" i="1"/>
  <c r="S7087" i="1"/>
  <c r="R7087" i="1"/>
  <c r="Q7087" i="1"/>
  <c r="P7087" i="1"/>
  <c r="O7087" i="1"/>
  <c r="T7086" i="1"/>
  <c r="S7086" i="1"/>
  <c r="R7086" i="1"/>
  <c r="Q7086" i="1"/>
  <c r="P7086" i="1"/>
  <c r="O7086" i="1"/>
  <c r="T7085" i="1"/>
  <c r="S7085" i="1"/>
  <c r="R7085" i="1"/>
  <c r="Q7085" i="1"/>
  <c r="P7085" i="1"/>
  <c r="O7085" i="1"/>
  <c r="T7084" i="1"/>
  <c r="S7084" i="1"/>
  <c r="R7084" i="1"/>
  <c r="Q7084" i="1"/>
  <c r="P7084" i="1"/>
  <c r="O7084" i="1"/>
  <c r="T7083" i="1"/>
  <c r="S7083" i="1"/>
  <c r="R7083" i="1"/>
  <c r="Q7083" i="1"/>
  <c r="P7083" i="1"/>
  <c r="O7083" i="1"/>
  <c r="T7082" i="1"/>
  <c r="S7082" i="1"/>
  <c r="R7082" i="1"/>
  <c r="Q7082" i="1"/>
  <c r="P7082" i="1"/>
  <c r="O7082" i="1"/>
  <c r="T7081" i="1"/>
  <c r="S7081" i="1"/>
  <c r="R7081" i="1"/>
  <c r="Q7081" i="1"/>
  <c r="P7081" i="1"/>
  <c r="O7081" i="1"/>
  <c r="T7080" i="1"/>
  <c r="S7080" i="1"/>
  <c r="R7080" i="1"/>
  <c r="Q7080" i="1"/>
  <c r="P7080" i="1"/>
  <c r="O7080" i="1"/>
  <c r="T7079" i="1"/>
  <c r="S7079" i="1"/>
  <c r="R7079" i="1"/>
  <c r="Q7079" i="1"/>
  <c r="P7079" i="1"/>
  <c r="O7079" i="1"/>
  <c r="T7078" i="1"/>
  <c r="S7078" i="1"/>
  <c r="R7078" i="1"/>
  <c r="Q7078" i="1"/>
  <c r="P7078" i="1"/>
  <c r="O7078" i="1"/>
  <c r="T7077" i="1"/>
  <c r="S7077" i="1"/>
  <c r="R7077" i="1"/>
  <c r="Q7077" i="1"/>
  <c r="P7077" i="1"/>
  <c r="O7077" i="1"/>
  <c r="T7076" i="1"/>
  <c r="S7076" i="1"/>
  <c r="R7076" i="1"/>
  <c r="Q7076" i="1"/>
  <c r="P7076" i="1"/>
  <c r="O7076" i="1"/>
  <c r="T7075" i="1"/>
  <c r="S7075" i="1"/>
  <c r="R7075" i="1"/>
  <c r="Q7075" i="1"/>
  <c r="P7075" i="1"/>
  <c r="O7075" i="1"/>
  <c r="T7074" i="1"/>
  <c r="S7074" i="1"/>
  <c r="R7074" i="1"/>
  <c r="Q7074" i="1"/>
  <c r="P7074" i="1"/>
  <c r="O7074" i="1"/>
  <c r="T7073" i="1"/>
  <c r="S7073" i="1"/>
  <c r="R7073" i="1"/>
  <c r="Q7073" i="1"/>
  <c r="P7073" i="1"/>
  <c r="O7073" i="1"/>
  <c r="T7072" i="1"/>
  <c r="S7072" i="1"/>
  <c r="R7072" i="1"/>
  <c r="Q7072" i="1"/>
  <c r="P7072" i="1"/>
  <c r="O7072" i="1"/>
  <c r="T7071" i="1"/>
  <c r="S7071" i="1"/>
  <c r="R7071" i="1"/>
  <c r="Q7071" i="1"/>
  <c r="P7071" i="1"/>
  <c r="O7071" i="1"/>
  <c r="T7070" i="1"/>
  <c r="S7070" i="1"/>
  <c r="R7070" i="1"/>
  <c r="Q7070" i="1"/>
  <c r="P7070" i="1"/>
  <c r="O7070" i="1"/>
  <c r="T7069" i="1"/>
  <c r="S7069" i="1"/>
  <c r="R7069" i="1"/>
  <c r="Q7069" i="1"/>
  <c r="P7069" i="1"/>
  <c r="O7069" i="1"/>
  <c r="T7068" i="1"/>
  <c r="S7068" i="1"/>
  <c r="R7068" i="1"/>
  <c r="Q7068" i="1"/>
  <c r="P7068" i="1"/>
  <c r="O7068" i="1"/>
  <c r="T7067" i="1"/>
  <c r="S7067" i="1"/>
  <c r="R7067" i="1"/>
  <c r="Q7067" i="1"/>
  <c r="P7067" i="1"/>
  <c r="O7067" i="1"/>
  <c r="T7066" i="1"/>
  <c r="S7066" i="1"/>
  <c r="R7066" i="1"/>
  <c r="Q7066" i="1"/>
  <c r="P7066" i="1"/>
  <c r="O7066" i="1"/>
  <c r="T7065" i="1"/>
  <c r="S7065" i="1"/>
  <c r="R7065" i="1"/>
  <c r="Q7065" i="1"/>
  <c r="P7065" i="1"/>
  <c r="O7065" i="1"/>
  <c r="T7064" i="1"/>
  <c r="S7064" i="1"/>
  <c r="R7064" i="1"/>
  <c r="Q7064" i="1"/>
  <c r="P7064" i="1"/>
  <c r="O7064" i="1"/>
  <c r="T7063" i="1"/>
  <c r="S7063" i="1"/>
  <c r="R7063" i="1"/>
  <c r="Q7063" i="1"/>
  <c r="P7063" i="1"/>
  <c r="O7063" i="1"/>
  <c r="T7062" i="1"/>
  <c r="S7062" i="1"/>
  <c r="R7062" i="1"/>
  <c r="Q7062" i="1"/>
  <c r="P7062" i="1"/>
  <c r="O7062" i="1"/>
  <c r="T7061" i="1"/>
  <c r="S7061" i="1"/>
  <c r="R7061" i="1"/>
  <c r="Q7061" i="1"/>
  <c r="P7061" i="1"/>
  <c r="O7061" i="1"/>
  <c r="T7060" i="1"/>
  <c r="S7060" i="1"/>
  <c r="R7060" i="1"/>
  <c r="Q7060" i="1"/>
  <c r="P7060" i="1"/>
  <c r="O7060" i="1"/>
  <c r="T7059" i="1"/>
  <c r="S7059" i="1"/>
  <c r="R7059" i="1"/>
  <c r="Q7059" i="1"/>
  <c r="P7059" i="1"/>
  <c r="O7059" i="1"/>
  <c r="T7058" i="1"/>
  <c r="S7058" i="1"/>
  <c r="R7058" i="1"/>
  <c r="Q7058" i="1"/>
  <c r="P7058" i="1"/>
  <c r="O7058" i="1"/>
  <c r="T7057" i="1"/>
  <c r="S7057" i="1"/>
  <c r="R7057" i="1"/>
  <c r="Q7057" i="1"/>
  <c r="P7057" i="1"/>
  <c r="O7057" i="1"/>
  <c r="T7056" i="1"/>
  <c r="S7056" i="1"/>
  <c r="R7056" i="1"/>
  <c r="Q7056" i="1"/>
  <c r="P7056" i="1"/>
  <c r="O7056" i="1"/>
  <c r="T7055" i="1"/>
  <c r="S7055" i="1"/>
  <c r="R7055" i="1"/>
  <c r="Q7055" i="1"/>
  <c r="P7055" i="1"/>
  <c r="O7055" i="1"/>
  <c r="T7054" i="1"/>
  <c r="S7054" i="1"/>
  <c r="R7054" i="1"/>
  <c r="Q7054" i="1"/>
  <c r="P7054" i="1"/>
  <c r="O7054" i="1"/>
  <c r="T7053" i="1"/>
  <c r="S7053" i="1"/>
  <c r="R7053" i="1"/>
  <c r="Q7053" i="1"/>
  <c r="P7053" i="1"/>
  <c r="O7053" i="1"/>
  <c r="T7052" i="1"/>
  <c r="S7052" i="1"/>
  <c r="R7052" i="1"/>
  <c r="Q7052" i="1"/>
  <c r="P7052" i="1"/>
  <c r="O7052" i="1"/>
  <c r="T7051" i="1"/>
  <c r="S7051" i="1"/>
  <c r="R7051" i="1"/>
  <c r="Q7051" i="1"/>
  <c r="P7051" i="1"/>
  <c r="O7051" i="1"/>
  <c r="T7050" i="1"/>
  <c r="S7050" i="1"/>
  <c r="R7050" i="1"/>
  <c r="Q7050" i="1"/>
  <c r="P7050" i="1"/>
  <c r="O7050" i="1"/>
  <c r="T7049" i="1"/>
  <c r="S7049" i="1"/>
  <c r="R7049" i="1"/>
  <c r="Q7049" i="1"/>
  <c r="P7049" i="1"/>
  <c r="O7049" i="1"/>
  <c r="T7048" i="1"/>
  <c r="S7048" i="1"/>
  <c r="R7048" i="1"/>
  <c r="Q7048" i="1"/>
  <c r="P7048" i="1"/>
  <c r="O7048" i="1"/>
  <c r="T7047" i="1"/>
  <c r="S7047" i="1"/>
  <c r="R7047" i="1"/>
  <c r="Q7047" i="1"/>
  <c r="P7047" i="1"/>
  <c r="O7047" i="1"/>
  <c r="T7046" i="1"/>
  <c r="S7046" i="1"/>
  <c r="R7046" i="1"/>
  <c r="Q7046" i="1"/>
  <c r="P7046" i="1"/>
  <c r="O7046" i="1"/>
  <c r="T7045" i="1"/>
  <c r="S7045" i="1"/>
  <c r="R7045" i="1"/>
  <c r="Q7045" i="1"/>
  <c r="P7045" i="1"/>
  <c r="O7045" i="1"/>
  <c r="T7044" i="1"/>
  <c r="S7044" i="1"/>
  <c r="R7044" i="1"/>
  <c r="Q7044" i="1"/>
  <c r="P7044" i="1"/>
  <c r="O7044" i="1"/>
  <c r="T7043" i="1"/>
  <c r="S7043" i="1"/>
  <c r="R7043" i="1"/>
  <c r="Q7043" i="1"/>
  <c r="P7043" i="1"/>
  <c r="O7043" i="1"/>
  <c r="T7042" i="1"/>
  <c r="S7042" i="1"/>
  <c r="R7042" i="1"/>
  <c r="Q7042" i="1"/>
  <c r="P7042" i="1"/>
  <c r="O7042" i="1"/>
  <c r="T7041" i="1"/>
  <c r="S7041" i="1"/>
  <c r="R7041" i="1"/>
  <c r="Q7041" i="1"/>
  <c r="P7041" i="1"/>
  <c r="O7041" i="1"/>
  <c r="T7040" i="1"/>
  <c r="S7040" i="1"/>
  <c r="R7040" i="1"/>
  <c r="Q7040" i="1"/>
  <c r="P7040" i="1"/>
  <c r="O7040" i="1"/>
  <c r="T7039" i="1"/>
  <c r="S7039" i="1"/>
  <c r="R7039" i="1"/>
  <c r="Q7039" i="1"/>
  <c r="P7039" i="1"/>
  <c r="O7039" i="1"/>
  <c r="T7038" i="1"/>
  <c r="S7038" i="1"/>
  <c r="R7038" i="1"/>
  <c r="Q7038" i="1"/>
  <c r="P7038" i="1"/>
  <c r="O7038" i="1"/>
  <c r="T7037" i="1"/>
  <c r="S7037" i="1"/>
  <c r="R7037" i="1"/>
  <c r="Q7037" i="1"/>
  <c r="P7037" i="1"/>
  <c r="O7037" i="1"/>
  <c r="T7036" i="1"/>
  <c r="S7036" i="1"/>
  <c r="R7036" i="1"/>
  <c r="Q7036" i="1"/>
  <c r="P7036" i="1"/>
  <c r="O7036" i="1"/>
  <c r="T7035" i="1"/>
  <c r="S7035" i="1"/>
  <c r="R7035" i="1"/>
  <c r="Q7035" i="1"/>
  <c r="P7035" i="1"/>
  <c r="O7035" i="1"/>
  <c r="T7034" i="1"/>
  <c r="S7034" i="1"/>
  <c r="R7034" i="1"/>
  <c r="Q7034" i="1"/>
  <c r="P7034" i="1"/>
  <c r="O7034" i="1"/>
  <c r="T7033" i="1"/>
  <c r="S7033" i="1"/>
  <c r="R7033" i="1"/>
  <c r="Q7033" i="1"/>
  <c r="P7033" i="1"/>
  <c r="O7033" i="1"/>
  <c r="T7032" i="1"/>
  <c r="S7032" i="1"/>
  <c r="R7032" i="1"/>
  <c r="Q7032" i="1"/>
  <c r="P7032" i="1"/>
  <c r="O7032" i="1"/>
  <c r="T7031" i="1"/>
  <c r="S7031" i="1"/>
  <c r="R7031" i="1"/>
  <c r="Q7031" i="1"/>
  <c r="P7031" i="1"/>
  <c r="O7031" i="1"/>
  <c r="T7030" i="1"/>
  <c r="S7030" i="1"/>
  <c r="R7030" i="1"/>
  <c r="Q7030" i="1"/>
  <c r="P7030" i="1"/>
  <c r="O7030" i="1"/>
  <c r="T7029" i="1"/>
  <c r="S7029" i="1"/>
  <c r="R7029" i="1"/>
  <c r="Q7029" i="1"/>
  <c r="P7029" i="1"/>
  <c r="O7029" i="1"/>
  <c r="T7028" i="1"/>
  <c r="S7028" i="1"/>
  <c r="R7028" i="1"/>
  <c r="Q7028" i="1"/>
  <c r="P7028" i="1"/>
  <c r="O7028" i="1"/>
  <c r="T7027" i="1"/>
  <c r="S7027" i="1"/>
  <c r="R7027" i="1"/>
  <c r="Q7027" i="1"/>
  <c r="P7027" i="1"/>
  <c r="O7027" i="1"/>
  <c r="T7026" i="1"/>
  <c r="S7026" i="1"/>
  <c r="R7026" i="1"/>
  <c r="Q7026" i="1"/>
  <c r="P7026" i="1"/>
  <c r="O7026" i="1"/>
  <c r="T7025" i="1"/>
  <c r="S7025" i="1"/>
  <c r="R7025" i="1"/>
  <c r="Q7025" i="1"/>
  <c r="P7025" i="1"/>
  <c r="O7025" i="1"/>
  <c r="T7024" i="1"/>
  <c r="S7024" i="1"/>
  <c r="R7024" i="1"/>
  <c r="Q7024" i="1"/>
  <c r="P7024" i="1"/>
  <c r="O7024" i="1"/>
  <c r="T7023" i="1"/>
  <c r="S7023" i="1"/>
  <c r="R7023" i="1"/>
  <c r="Q7023" i="1"/>
  <c r="P7023" i="1"/>
  <c r="O7023" i="1"/>
  <c r="T7022" i="1"/>
  <c r="S7022" i="1"/>
  <c r="R7022" i="1"/>
  <c r="Q7022" i="1"/>
  <c r="P7022" i="1"/>
  <c r="O7022" i="1"/>
  <c r="T7021" i="1"/>
  <c r="S7021" i="1"/>
  <c r="R7021" i="1"/>
  <c r="Q7021" i="1"/>
  <c r="P7021" i="1"/>
  <c r="O7021" i="1"/>
  <c r="T7020" i="1"/>
  <c r="S7020" i="1"/>
  <c r="R7020" i="1"/>
  <c r="Q7020" i="1"/>
  <c r="P7020" i="1"/>
  <c r="O7020" i="1"/>
  <c r="T7019" i="1"/>
  <c r="S7019" i="1"/>
  <c r="R7019" i="1"/>
  <c r="Q7019" i="1"/>
  <c r="P7019" i="1"/>
  <c r="O7019" i="1"/>
  <c r="T7018" i="1"/>
  <c r="S7018" i="1"/>
  <c r="R7018" i="1"/>
  <c r="Q7018" i="1"/>
  <c r="P7018" i="1"/>
  <c r="O7018" i="1"/>
  <c r="T7017" i="1"/>
  <c r="S7017" i="1"/>
  <c r="R7017" i="1"/>
  <c r="Q7017" i="1"/>
  <c r="P7017" i="1"/>
  <c r="O7017" i="1"/>
  <c r="T7016" i="1"/>
  <c r="S7016" i="1"/>
  <c r="R7016" i="1"/>
  <c r="Q7016" i="1"/>
  <c r="P7016" i="1"/>
  <c r="O7016" i="1"/>
  <c r="T7015" i="1"/>
  <c r="S7015" i="1"/>
  <c r="R7015" i="1"/>
  <c r="Q7015" i="1"/>
  <c r="P7015" i="1"/>
  <c r="O7015" i="1"/>
  <c r="T7014" i="1"/>
  <c r="S7014" i="1"/>
  <c r="R7014" i="1"/>
  <c r="Q7014" i="1"/>
  <c r="P7014" i="1"/>
  <c r="O7014" i="1"/>
  <c r="T7013" i="1"/>
  <c r="S7013" i="1"/>
  <c r="R7013" i="1"/>
  <c r="Q7013" i="1"/>
  <c r="P7013" i="1"/>
  <c r="O7013" i="1"/>
  <c r="T7012" i="1"/>
  <c r="S7012" i="1"/>
  <c r="R7012" i="1"/>
  <c r="Q7012" i="1"/>
  <c r="P7012" i="1"/>
  <c r="O7012" i="1"/>
  <c r="T7011" i="1"/>
  <c r="S7011" i="1"/>
  <c r="R7011" i="1"/>
  <c r="Q7011" i="1"/>
  <c r="P7011" i="1"/>
  <c r="O7011" i="1"/>
  <c r="T7010" i="1"/>
  <c r="S7010" i="1"/>
  <c r="R7010" i="1"/>
  <c r="Q7010" i="1"/>
  <c r="P7010" i="1"/>
  <c r="O7010" i="1"/>
  <c r="T7009" i="1"/>
  <c r="S7009" i="1"/>
  <c r="R7009" i="1"/>
  <c r="Q7009" i="1"/>
  <c r="P7009" i="1"/>
  <c r="O7009" i="1"/>
  <c r="T7008" i="1"/>
  <c r="S7008" i="1"/>
  <c r="R7008" i="1"/>
  <c r="Q7008" i="1"/>
  <c r="P7008" i="1"/>
  <c r="O7008" i="1"/>
  <c r="T7007" i="1"/>
  <c r="S7007" i="1"/>
  <c r="R7007" i="1"/>
  <c r="Q7007" i="1"/>
  <c r="P7007" i="1"/>
  <c r="O7007" i="1"/>
  <c r="T7006" i="1"/>
  <c r="S7006" i="1"/>
  <c r="R7006" i="1"/>
  <c r="Q7006" i="1"/>
  <c r="P7006" i="1"/>
  <c r="O7006" i="1"/>
  <c r="T7005" i="1"/>
  <c r="S7005" i="1"/>
  <c r="R7005" i="1"/>
  <c r="Q7005" i="1"/>
  <c r="P7005" i="1"/>
  <c r="O7005" i="1"/>
  <c r="T7004" i="1"/>
  <c r="S7004" i="1"/>
  <c r="R7004" i="1"/>
  <c r="Q7004" i="1"/>
  <c r="P7004" i="1"/>
  <c r="O7004" i="1"/>
  <c r="T7003" i="1"/>
  <c r="S7003" i="1"/>
  <c r="R7003" i="1"/>
  <c r="Q7003" i="1"/>
  <c r="P7003" i="1"/>
  <c r="O7003" i="1"/>
  <c r="T7002" i="1"/>
  <c r="S7002" i="1"/>
  <c r="R7002" i="1"/>
  <c r="Q7002" i="1"/>
  <c r="P7002" i="1"/>
  <c r="O7002" i="1"/>
  <c r="T7001" i="1"/>
  <c r="S7001" i="1"/>
  <c r="R7001" i="1"/>
  <c r="Q7001" i="1"/>
  <c r="P7001" i="1"/>
  <c r="O7001" i="1"/>
  <c r="T7000" i="1"/>
  <c r="S7000" i="1"/>
  <c r="R7000" i="1"/>
  <c r="Q7000" i="1"/>
  <c r="P7000" i="1"/>
  <c r="O7000" i="1"/>
  <c r="T6999" i="1"/>
  <c r="S6999" i="1"/>
  <c r="R6999" i="1"/>
  <c r="Q6999" i="1"/>
  <c r="P6999" i="1"/>
  <c r="O6999" i="1"/>
  <c r="T6998" i="1"/>
  <c r="S6998" i="1"/>
  <c r="R6998" i="1"/>
  <c r="Q6998" i="1"/>
  <c r="P6998" i="1"/>
  <c r="O6998" i="1"/>
  <c r="T6997" i="1"/>
  <c r="S6997" i="1"/>
  <c r="R6997" i="1"/>
  <c r="Q6997" i="1"/>
  <c r="P6997" i="1"/>
  <c r="O6997" i="1"/>
  <c r="T6996" i="1"/>
  <c r="S6996" i="1"/>
  <c r="R6996" i="1"/>
  <c r="Q6996" i="1"/>
  <c r="P6996" i="1"/>
  <c r="O6996" i="1"/>
  <c r="T6995" i="1"/>
  <c r="S6995" i="1"/>
  <c r="R6995" i="1"/>
  <c r="Q6995" i="1"/>
  <c r="P6995" i="1"/>
  <c r="O6995" i="1"/>
  <c r="T6994" i="1"/>
  <c r="S6994" i="1"/>
  <c r="R6994" i="1"/>
  <c r="Q6994" i="1"/>
  <c r="P6994" i="1"/>
  <c r="O6994" i="1"/>
  <c r="T6993" i="1"/>
  <c r="S6993" i="1"/>
  <c r="R6993" i="1"/>
  <c r="Q6993" i="1"/>
  <c r="P6993" i="1"/>
  <c r="O6993" i="1"/>
  <c r="T6992" i="1"/>
  <c r="S6992" i="1"/>
  <c r="R6992" i="1"/>
  <c r="Q6992" i="1"/>
  <c r="P6992" i="1"/>
  <c r="O6992" i="1"/>
  <c r="T6991" i="1"/>
  <c r="S6991" i="1"/>
  <c r="R6991" i="1"/>
  <c r="Q6991" i="1"/>
  <c r="P6991" i="1"/>
  <c r="O6991" i="1"/>
  <c r="T6990" i="1"/>
  <c r="S6990" i="1"/>
  <c r="R6990" i="1"/>
  <c r="Q6990" i="1"/>
  <c r="P6990" i="1"/>
  <c r="O6990" i="1"/>
  <c r="T6989" i="1"/>
  <c r="S6989" i="1"/>
  <c r="R6989" i="1"/>
  <c r="Q6989" i="1"/>
  <c r="P6989" i="1"/>
  <c r="O6989" i="1"/>
  <c r="T6988" i="1"/>
  <c r="S6988" i="1"/>
  <c r="R6988" i="1"/>
  <c r="Q6988" i="1"/>
  <c r="P6988" i="1"/>
  <c r="O6988" i="1"/>
  <c r="T6987" i="1"/>
  <c r="S6987" i="1"/>
  <c r="R6987" i="1"/>
  <c r="Q6987" i="1"/>
  <c r="P6987" i="1"/>
  <c r="O6987" i="1"/>
  <c r="T6986" i="1"/>
  <c r="S6986" i="1"/>
  <c r="R6986" i="1"/>
  <c r="Q6986" i="1"/>
  <c r="P6986" i="1"/>
  <c r="O6986" i="1"/>
  <c r="T6985" i="1"/>
  <c r="S6985" i="1"/>
  <c r="R6985" i="1"/>
  <c r="Q6985" i="1"/>
  <c r="P6985" i="1"/>
  <c r="O6985" i="1"/>
  <c r="T6984" i="1"/>
  <c r="S6984" i="1"/>
  <c r="R6984" i="1"/>
  <c r="Q6984" i="1"/>
  <c r="P6984" i="1"/>
  <c r="O6984" i="1"/>
  <c r="T6983" i="1"/>
  <c r="S6983" i="1"/>
  <c r="R6983" i="1"/>
  <c r="Q6983" i="1"/>
  <c r="P6983" i="1"/>
  <c r="O6983" i="1"/>
  <c r="T6982" i="1"/>
  <c r="S6982" i="1"/>
  <c r="R6982" i="1"/>
  <c r="Q6982" i="1"/>
  <c r="P6982" i="1"/>
  <c r="O6982" i="1"/>
  <c r="T6981" i="1"/>
  <c r="S6981" i="1"/>
  <c r="R6981" i="1"/>
  <c r="Q6981" i="1"/>
  <c r="P6981" i="1"/>
  <c r="O6981" i="1"/>
  <c r="T6980" i="1"/>
  <c r="S6980" i="1"/>
  <c r="R6980" i="1"/>
  <c r="Q6980" i="1"/>
  <c r="P6980" i="1"/>
  <c r="O6980" i="1"/>
  <c r="T6979" i="1"/>
  <c r="S6979" i="1"/>
  <c r="R6979" i="1"/>
  <c r="Q6979" i="1"/>
  <c r="P6979" i="1"/>
  <c r="O6979" i="1"/>
  <c r="T6978" i="1"/>
  <c r="S6978" i="1"/>
  <c r="R6978" i="1"/>
  <c r="Q6978" i="1"/>
  <c r="P6978" i="1"/>
  <c r="O6978" i="1"/>
  <c r="T6977" i="1"/>
  <c r="S6977" i="1"/>
  <c r="R6977" i="1"/>
  <c r="Q6977" i="1"/>
  <c r="P6977" i="1"/>
  <c r="O6977" i="1"/>
  <c r="T6976" i="1"/>
  <c r="S6976" i="1"/>
  <c r="R6976" i="1"/>
  <c r="Q6976" i="1"/>
  <c r="P6976" i="1"/>
  <c r="O6976" i="1"/>
  <c r="T6975" i="1"/>
  <c r="S6975" i="1"/>
  <c r="R6975" i="1"/>
  <c r="Q6975" i="1"/>
  <c r="P6975" i="1"/>
  <c r="O6975" i="1"/>
  <c r="T6974" i="1"/>
  <c r="S6974" i="1"/>
  <c r="R6974" i="1"/>
  <c r="Q6974" i="1"/>
  <c r="P6974" i="1"/>
  <c r="O6974" i="1"/>
  <c r="T6973" i="1"/>
  <c r="S6973" i="1"/>
  <c r="R6973" i="1"/>
  <c r="Q6973" i="1"/>
  <c r="P6973" i="1"/>
  <c r="O6973" i="1"/>
  <c r="T6972" i="1"/>
  <c r="S6972" i="1"/>
  <c r="R6972" i="1"/>
  <c r="Q6972" i="1"/>
  <c r="P6972" i="1"/>
  <c r="O6972" i="1"/>
  <c r="T6971" i="1"/>
  <c r="S6971" i="1"/>
  <c r="R6971" i="1"/>
  <c r="Q6971" i="1"/>
  <c r="P6971" i="1"/>
  <c r="O6971" i="1"/>
  <c r="T6970" i="1"/>
  <c r="S6970" i="1"/>
  <c r="R6970" i="1"/>
  <c r="Q6970" i="1"/>
  <c r="P6970" i="1"/>
  <c r="O6970" i="1"/>
  <c r="T6969" i="1"/>
  <c r="S6969" i="1"/>
  <c r="R6969" i="1"/>
  <c r="Q6969" i="1"/>
  <c r="P6969" i="1"/>
  <c r="O6969" i="1"/>
  <c r="T6968" i="1"/>
  <c r="S6968" i="1"/>
  <c r="R6968" i="1"/>
  <c r="Q6968" i="1"/>
  <c r="P6968" i="1"/>
  <c r="O6968" i="1"/>
  <c r="T6967" i="1"/>
  <c r="S6967" i="1"/>
  <c r="R6967" i="1"/>
  <c r="Q6967" i="1"/>
  <c r="P6967" i="1"/>
  <c r="O6967" i="1"/>
  <c r="T6966" i="1"/>
  <c r="S6966" i="1"/>
  <c r="R6966" i="1"/>
  <c r="Q6966" i="1"/>
  <c r="P6966" i="1"/>
  <c r="O6966" i="1"/>
  <c r="T6965" i="1"/>
  <c r="S6965" i="1"/>
  <c r="R6965" i="1"/>
  <c r="Q6965" i="1"/>
  <c r="P6965" i="1"/>
  <c r="O6965" i="1"/>
  <c r="T6964" i="1"/>
  <c r="S6964" i="1"/>
  <c r="R6964" i="1"/>
  <c r="Q6964" i="1"/>
  <c r="P6964" i="1"/>
  <c r="O6964" i="1"/>
  <c r="T6963" i="1"/>
  <c r="S6963" i="1"/>
  <c r="R6963" i="1"/>
  <c r="Q6963" i="1"/>
  <c r="P6963" i="1"/>
  <c r="O6963" i="1"/>
  <c r="T6962" i="1"/>
  <c r="S6962" i="1"/>
  <c r="R6962" i="1"/>
  <c r="Q6962" i="1"/>
  <c r="P6962" i="1"/>
  <c r="O6962" i="1"/>
  <c r="T6961" i="1"/>
  <c r="S6961" i="1"/>
  <c r="R6961" i="1"/>
  <c r="Q6961" i="1"/>
  <c r="P6961" i="1"/>
  <c r="O6961" i="1"/>
  <c r="T6960" i="1"/>
  <c r="S6960" i="1"/>
  <c r="R6960" i="1"/>
  <c r="Q6960" i="1"/>
  <c r="P6960" i="1"/>
  <c r="O6960" i="1"/>
  <c r="T6959" i="1"/>
  <c r="S6959" i="1"/>
  <c r="R6959" i="1"/>
  <c r="Q6959" i="1"/>
  <c r="P6959" i="1"/>
  <c r="O6959" i="1"/>
  <c r="T6958" i="1"/>
  <c r="S6958" i="1"/>
  <c r="R6958" i="1"/>
  <c r="Q6958" i="1"/>
  <c r="P6958" i="1"/>
  <c r="O6958" i="1"/>
  <c r="T6957" i="1"/>
  <c r="S6957" i="1"/>
  <c r="R6957" i="1"/>
  <c r="Q6957" i="1"/>
  <c r="P6957" i="1"/>
  <c r="O6957" i="1"/>
  <c r="T6956" i="1"/>
  <c r="S6956" i="1"/>
  <c r="R6956" i="1"/>
  <c r="Q6956" i="1"/>
  <c r="P6956" i="1"/>
  <c r="O6956" i="1"/>
  <c r="T6955" i="1"/>
  <c r="S6955" i="1"/>
  <c r="R6955" i="1"/>
  <c r="Q6955" i="1"/>
  <c r="P6955" i="1"/>
  <c r="O6955" i="1"/>
  <c r="T6954" i="1"/>
  <c r="S6954" i="1"/>
  <c r="R6954" i="1"/>
  <c r="Q6954" i="1"/>
  <c r="P6954" i="1"/>
  <c r="O6954" i="1"/>
  <c r="T6953" i="1"/>
  <c r="S6953" i="1"/>
  <c r="R6953" i="1"/>
  <c r="Q6953" i="1"/>
  <c r="P6953" i="1"/>
  <c r="O6953" i="1"/>
  <c r="T6952" i="1"/>
  <c r="S6952" i="1"/>
  <c r="R6952" i="1"/>
  <c r="Q6952" i="1"/>
  <c r="P6952" i="1"/>
  <c r="O6952" i="1"/>
  <c r="T6951" i="1"/>
  <c r="S6951" i="1"/>
  <c r="R6951" i="1"/>
  <c r="Q6951" i="1"/>
  <c r="P6951" i="1"/>
  <c r="O6951" i="1"/>
  <c r="T6950" i="1"/>
  <c r="S6950" i="1"/>
  <c r="R6950" i="1"/>
  <c r="Q6950" i="1"/>
  <c r="P6950" i="1"/>
  <c r="O6950" i="1"/>
  <c r="T6949" i="1"/>
  <c r="S6949" i="1"/>
  <c r="R6949" i="1"/>
  <c r="Q6949" i="1"/>
  <c r="P6949" i="1"/>
  <c r="O6949" i="1"/>
  <c r="T6948" i="1"/>
  <c r="S6948" i="1"/>
  <c r="R6948" i="1"/>
  <c r="Q6948" i="1"/>
  <c r="P6948" i="1"/>
  <c r="O6948" i="1"/>
  <c r="T6947" i="1"/>
  <c r="S6947" i="1"/>
  <c r="R6947" i="1"/>
  <c r="Q6947" i="1"/>
  <c r="P6947" i="1"/>
  <c r="O6947" i="1"/>
  <c r="T6946" i="1"/>
  <c r="S6946" i="1"/>
  <c r="R6946" i="1"/>
  <c r="Q6946" i="1"/>
  <c r="P6946" i="1"/>
  <c r="O6946" i="1"/>
  <c r="T6945" i="1"/>
  <c r="S6945" i="1"/>
  <c r="R6945" i="1"/>
  <c r="Q6945" i="1"/>
  <c r="P6945" i="1"/>
  <c r="O6945" i="1"/>
  <c r="T6944" i="1"/>
  <c r="S6944" i="1"/>
  <c r="R6944" i="1"/>
  <c r="Q6944" i="1"/>
  <c r="P6944" i="1"/>
  <c r="O6944" i="1"/>
  <c r="T6943" i="1"/>
  <c r="S6943" i="1"/>
  <c r="R6943" i="1"/>
  <c r="Q6943" i="1"/>
  <c r="P6943" i="1"/>
  <c r="O6943" i="1"/>
  <c r="T6942" i="1"/>
  <c r="S6942" i="1"/>
  <c r="R6942" i="1"/>
  <c r="Q6942" i="1"/>
  <c r="P6942" i="1"/>
  <c r="O6942" i="1"/>
  <c r="T6941" i="1"/>
  <c r="S6941" i="1"/>
  <c r="R6941" i="1"/>
  <c r="Q6941" i="1"/>
  <c r="P6941" i="1"/>
  <c r="O6941" i="1"/>
  <c r="T6940" i="1"/>
  <c r="S6940" i="1"/>
  <c r="R6940" i="1"/>
  <c r="Q6940" i="1"/>
  <c r="P6940" i="1"/>
  <c r="O6940" i="1"/>
  <c r="T6939" i="1"/>
  <c r="S6939" i="1"/>
  <c r="R6939" i="1"/>
  <c r="Q6939" i="1"/>
  <c r="P6939" i="1"/>
  <c r="O6939" i="1"/>
  <c r="T6938" i="1"/>
  <c r="S6938" i="1"/>
  <c r="R6938" i="1"/>
  <c r="Q6938" i="1"/>
  <c r="P6938" i="1"/>
  <c r="O6938" i="1"/>
  <c r="T6937" i="1"/>
  <c r="S6937" i="1"/>
  <c r="R6937" i="1"/>
  <c r="Q6937" i="1"/>
  <c r="P6937" i="1"/>
  <c r="O6937" i="1"/>
  <c r="T6936" i="1"/>
  <c r="S6936" i="1"/>
  <c r="R6936" i="1"/>
  <c r="Q6936" i="1"/>
  <c r="P6936" i="1"/>
  <c r="O6936" i="1"/>
  <c r="T6935" i="1"/>
  <c r="S6935" i="1"/>
  <c r="R6935" i="1"/>
  <c r="Q6935" i="1"/>
  <c r="P6935" i="1"/>
  <c r="O6935" i="1"/>
  <c r="T6934" i="1"/>
  <c r="S6934" i="1"/>
  <c r="R6934" i="1"/>
  <c r="Q6934" i="1"/>
  <c r="P6934" i="1"/>
  <c r="O6934" i="1"/>
  <c r="T6933" i="1"/>
  <c r="S6933" i="1"/>
  <c r="R6933" i="1"/>
  <c r="Q6933" i="1"/>
  <c r="P6933" i="1"/>
  <c r="O6933" i="1"/>
  <c r="T6932" i="1"/>
  <c r="S6932" i="1"/>
  <c r="R6932" i="1"/>
  <c r="Q6932" i="1"/>
  <c r="P6932" i="1"/>
  <c r="O6932" i="1"/>
  <c r="T6931" i="1"/>
  <c r="S6931" i="1"/>
  <c r="R6931" i="1"/>
  <c r="Q6931" i="1"/>
  <c r="P6931" i="1"/>
  <c r="O6931" i="1"/>
  <c r="T6930" i="1"/>
  <c r="S6930" i="1"/>
  <c r="R6930" i="1"/>
  <c r="Q6930" i="1"/>
  <c r="P6930" i="1"/>
  <c r="O6930" i="1"/>
  <c r="T6929" i="1"/>
  <c r="S6929" i="1"/>
  <c r="R6929" i="1"/>
  <c r="Q6929" i="1"/>
  <c r="P6929" i="1"/>
  <c r="O6929" i="1"/>
  <c r="T6928" i="1"/>
  <c r="S6928" i="1"/>
  <c r="R6928" i="1"/>
  <c r="Q6928" i="1"/>
  <c r="P6928" i="1"/>
  <c r="O6928" i="1"/>
  <c r="T6927" i="1"/>
  <c r="S6927" i="1"/>
  <c r="R6927" i="1"/>
  <c r="Q6927" i="1"/>
  <c r="P6927" i="1"/>
  <c r="O6927" i="1"/>
  <c r="T6926" i="1"/>
  <c r="S6926" i="1"/>
  <c r="R6926" i="1"/>
  <c r="Q6926" i="1"/>
  <c r="P6926" i="1"/>
  <c r="O6926" i="1"/>
  <c r="T6925" i="1"/>
  <c r="S6925" i="1"/>
  <c r="R6925" i="1"/>
  <c r="Q6925" i="1"/>
  <c r="P6925" i="1"/>
  <c r="O6925" i="1"/>
  <c r="T6924" i="1"/>
  <c r="S6924" i="1"/>
  <c r="R6924" i="1"/>
  <c r="Q6924" i="1"/>
  <c r="P6924" i="1"/>
  <c r="O6924" i="1"/>
  <c r="T6923" i="1"/>
  <c r="S6923" i="1"/>
  <c r="R6923" i="1"/>
  <c r="Q6923" i="1"/>
  <c r="P6923" i="1"/>
  <c r="O6923" i="1"/>
  <c r="T6922" i="1"/>
  <c r="S6922" i="1"/>
  <c r="R6922" i="1"/>
  <c r="Q6922" i="1"/>
  <c r="P6922" i="1"/>
  <c r="O6922" i="1"/>
  <c r="T6921" i="1"/>
  <c r="S6921" i="1"/>
  <c r="R6921" i="1"/>
  <c r="Q6921" i="1"/>
  <c r="P6921" i="1"/>
  <c r="O6921" i="1"/>
  <c r="T6920" i="1"/>
  <c r="S6920" i="1"/>
  <c r="R6920" i="1"/>
  <c r="Q6920" i="1"/>
  <c r="P6920" i="1"/>
  <c r="O6920" i="1"/>
  <c r="T6919" i="1"/>
  <c r="S6919" i="1"/>
  <c r="R6919" i="1"/>
  <c r="Q6919" i="1"/>
  <c r="P6919" i="1"/>
  <c r="O6919" i="1"/>
  <c r="T6918" i="1"/>
  <c r="S6918" i="1"/>
  <c r="R6918" i="1"/>
  <c r="Q6918" i="1"/>
  <c r="P6918" i="1"/>
  <c r="O6918" i="1"/>
  <c r="T6917" i="1"/>
  <c r="S6917" i="1"/>
  <c r="R6917" i="1"/>
  <c r="Q6917" i="1"/>
  <c r="P6917" i="1"/>
  <c r="O6917" i="1"/>
  <c r="T6916" i="1"/>
  <c r="S6916" i="1"/>
  <c r="R6916" i="1"/>
  <c r="Q6916" i="1"/>
  <c r="P6916" i="1"/>
  <c r="O6916" i="1"/>
  <c r="T6915" i="1"/>
  <c r="S6915" i="1"/>
  <c r="R6915" i="1"/>
  <c r="Q6915" i="1"/>
  <c r="P6915" i="1"/>
  <c r="O6915" i="1"/>
  <c r="T6914" i="1"/>
  <c r="S6914" i="1"/>
  <c r="R6914" i="1"/>
  <c r="Q6914" i="1"/>
  <c r="P6914" i="1"/>
  <c r="O6914" i="1"/>
  <c r="T6913" i="1"/>
  <c r="S6913" i="1"/>
  <c r="R6913" i="1"/>
  <c r="Q6913" i="1"/>
  <c r="P6913" i="1"/>
  <c r="O6913" i="1"/>
  <c r="T6912" i="1"/>
  <c r="S6912" i="1"/>
  <c r="R6912" i="1"/>
  <c r="Q6912" i="1"/>
  <c r="P6912" i="1"/>
  <c r="O6912" i="1"/>
  <c r="T6911" i="1"/>
  <c r="S6911" i="1"/>
  <c r="R6911" i="1"/>
  <c r="Q6911" i="1"/>
  <c r="P6911" i="1"/>
  <c r="O6911" i="1"/>
  <c r="T6910" i="1"/>
  <c r="S6910" i="1"/>
  <c r="R6910" i="1"/>
  <c r="Q6910" i="1"/>
  <c r="P6910" i="1"/>
  <c r="O6910" i="1"/>
  <c r="T6909" i="1"/>
  <c r="S6909" i="1"/>
  <c r="R6909" i="1"/>
  <c r="Q6909" i="1"/>
  <c r="P6909" i="1"/>
  <c r="O6909" i="1"/>
  <c r="T6908" i="1"/>
  <c r="S6908" i="1"/>
  <c r="R6908" i="1"/>
  <c r="Q6908" i="1"/>
  <c r="P6908" i="1"/>
  <c r="O6908" i="1"/>
  <c r="T6907" i="1"/>
  <c r="S6907" i="1"/>
  <c r="R6907" i="1"/>
  <c r="Q6907" i="1"/>
  <c r="P6907" i="1"/>
  <c r="O6907" i="1"/>
  <c r="T6906" i="1"/>
  <c r="S6906" i="1"/>
  <c r="R6906" i="1"/>
  <c r="Q6906" i="1"/>
  <c r="P6906" i="1"/>
  <c r="O6906" i="1"/>
  <c r="T6905" i="1"/>
  <c r="S6905" i="1"/>
  <c r="R6905" i="1"/>
  <c r="Q6905" i="1"/>
  <c r="P6905" i="1"/>
  <c r="O6905" i="1"/>
  <c r="T6904" i="1"/>
  <c r="S6904" i="1"/>
  <c r="R6904" i="1"/>
  <c r="Q6904" i="1"/>
  <c r="P6904" i="1"/>
  <c r="O6904" i="1"/>
  <c r="T6903" i="1"/>
  <c r="S6903" i="1"/>
  <c r="R6903" i="1"/>
  <c r="Q6903" i="1"/>
  <c r="P6903" i="1"/>
  <c r="O6903" i="1"/>
  <c r="T6902" i="1"/>
  <c r="S6902" i="1"/>
  <c r="R6902" i="1"/>
  <c r="Q6902" i="1"/>
  <c r="P6902" i="1"/>
  <c r="O6902" i="1"/>
  <c r="T6901" i="1"/>
  <c r="S6901" i="1"/>
  <c r="R6901" i="1"/>
  <c r="Q6901" i="1"/>
  <c r="P6901" i="1"/>
  <c r="O6901" i="1"/>
  <c r="T6900" i="1"/>
  <c r="S6900" i="1"/>
  <c r="R6900" i="1"/>
  <c r="Q6900" i="1"/>
  <c r="P6900" i="1"/>
  <c r="O6900" i="1"/>
  <c r="T6899" i="1"/>
  <c r="S6899" i="1"/>
  <c r="R6899" i="1"/>
  <c r="Q6899" i="1"/>
  <c r="P6899" i="1"/>
  <c r="O6899" i="1"/>
  <c r="T6898" i="1"/>
  <c r="S6898" i="1"/>
  <c r="R6898" i="1"/>
  <c r="Q6898" i="1"/>
  <c r="P6898" i="1"/>
  <c r="O6898" i="1"/>
  <c r="T6897" i="1"/>
  <c r="S6897" i="1"/>
  <c r="R6897" i="1"/>
  <c r="Q6897" i="1"/>
  <c r="P6897" i="1"/>
  <c r="O6897" i="1"/>
  <c r="T6896" i="1"/>
  <c r="S6896" i="1"/>
  <c r="R6896" i="1"/>
  <c r="Q6896" i="1"/>
  <c r="P6896" i="1"/>
  <c r="O6896" i="1"/>
  <c r="T6895" i="1"/>
  <c r="S6895" i="1"/>
  <c r="R6895" i="1"/>
  <c r="Q6895" i="1"/>
  <c r="P6895" i="1"/>
  <c r="O6895" i="1"/>
  <c r="T6894" i="1"/>
  <c r="S6894" i="1"/>
  <c r="R6894" i="1"/>
  <c r="Q6894" i="1"/>
  <c r="P6894" i="1"/>
  <c r="O6894" i="1"/>
  <c r="T6893" i="1"/>
  <c r="S6893" i="1"/>
  <c r="R6893" i="1"/>
  <c r="Q6893" i="1"/>
  <c r="P6893" i="1"/>
  <c r="O6893" i="1"/>
  <c r="T6892" i="1"/>
  <c r="S6892" i="1"/>
  <c r="R6892" i="1"/>
  <c r="Q6892" i="1"/>
  <c r="P6892" i="1"/>
  <c r="O6892" i="1"/>
  <c r="T6891" i="1"/>
  <c r="S6891" i="1"/>
  <c r="R6891" i="1"/>
  <c r="Q6891" i="1"/>
  <c r="P6891" i="1"/>
  <c r="O6891" i="1"/>
  <c r="T6890" i="1"/>
  <c r="S6890" i="1"/>
  <c r="R6890" i="1"/>
  <c r="Q6890" i="1"/>
  <c r="P6890" i="1"/>
  <c r="O6890" i="1"/>
  <c r="T6889" i="1"/>
  <c r="S6889" i="1"/>
  <c r="R6889" i="1"/>
  <c r="Q6889" i="1"/>
  <c r="P6889" i="1"/>
  <c r="O6889" i="1"/>
  <c r="T6888" i="1"/>
  <c r="S6888" i="1"/>
  <c r="R6888" i="1"/>
  <c r="Q6888" i="1"/>
  <c r="P6888" i="1"/>
  <c r="O6888" i="1"/>
  <c r="T6887" i="1"/>
  <c r="S6887" i="1"/>
  <c r="R6887" i="1"/>
  <c r="Q6887" i="1"/>
  <c r="P6887" i="1"/>
  <c r="O6887" i="1"/>
  <c r="T6886" i="1"/>
  <c r="S6886" i="1"/>
  <c r="R6886" i="1"/>
  <c r="Q6886" i="1"/>
  <c r="P6886" i="1"/>
  <c r="O6886" i="1"/>
  <c r="T6885" i="1"/>
  <c r="S6885" i="1"/>
  <c r="R6885" i="1"/>
  <c r="Q6885" i="1"/>
  <c r="P6885" i="1"/>
  <c r="O6885" i="1"/>
  <c r="T6884" i="1"/>
  <c r="S6884" i="1"/>
  <c r="R6884" i="1"/>
  <c r="Q6884" i="1"/>
  <c r="P6884" i="1"/>
  <c r="O6884" i="1"/>
  <c r="T6883" i="1"/>
  <c r="S6883" i="1"/>
  <c r="R6883" i="1"/>
  <c r="Q6883" i="1"/>
  <c r="P6883" i="1"/>
  <c r="O6883" i="1"/>
  <c r="T6882" i="1"/>
  <c r="S6882" i="1"/>
  <c r="R6882" i="1"/>
  <c r="Q6882" i="1"/>
  <c r="P6882" i="1"/>
  <c r="O6882" i="1"/>
  <c r="T6881" i="1"/>
  <c r="S6881" i="1"/>
  <c r="R6881" i="1"/>
  <c r="Q6881" i="1"/>
  <c r="P6881" i="1"/>
  <c r="O6881" i="1"/>
  <c r="T6880" i="1"/>
  <c r="S6880" i="1"/>
  <c r="R6880" i="1"/>
  <c r="Q6880" i="1"/>
  <c r="P6880" i="1"/>
  <c r="O6880" i="1"/>
  <c r="T6879" i="1"/>
  <c r="S6879" i="1"/>
  <c r="R6879" i="1"/>
  <c r="Q6879" i="1"/>
  <c r="P6879" i="1"/>
  <c r="O6879" i="1"/>
  <c r="T6878" i="1"/>
  <c r="S6878" i="1"/>
  <c r="R6878" i="1"/>
  <c r="Q6878" i="1"/>
  <c r="P6878" i="1"/>
  <c r="O6878" i="1"/>
  <c r="T6877" i="1"/>
  <c r="S6877" i="1"/>
  <c r="R6877" i="1"/>
  <c r="Q6877" i="1"/>
  <c r="P6877" i="1"/>
  <c r="O6877" i="1"/>
  <c r="T6876" i="1"/>
  <c r="S6876" i="1"/>
  <c r="R6876" i="1"/>
  <c r="Q6876" i="1"/>
  <c r="P6876" i="1"/>
  <c r="O6876" i="1"/>
  <c r="T6875" i="1"/>
  <c r="S6875" i="1"/>
  <c r="R6875" i="1"/>
  <c r="Q6875" i="1"/>
  <c r="P6875" i="1"/>
  <c r="O6875" i="1"/>
  <c r="T6874" i="1"/>
  <c r="S6874" i="1"/>
  <c r="R6874" i="1"/>
  <c r="Q6874" i="1"/>
  <c r="P6874" i="1"/>
  <c r="O6874" i="1"/>
  <c r="T6873" i="1"/>
  <c r="S6873" i="1"/>
  <c r="R6873" i="1"/>
  <c r="Q6873" i="1"/>
  <c r="P6873" i="1"/>
  <c r="O6873" i="1"/>
  <c r="T6872" i="1"/>
  <c r="S6872" i="1"/>
  <c r="R6872" i="1"/>
  <c r="Q6872" i="1"/>
  <c r="P6872" i="1"/>
  <c r="O6872" i="1"/>
  <c r="T6871" i="1"/>
  <c r="S6871" i="1"/>
  <c r="R6871" i="1"/>
  <c r="Q6871" i="1"/>
  <c r="P6871" i="1"/>
  <c r="O6871" i="1"/>
  <c r="T6870" i="1"/>
  <c r="S6870" i="1"/>
  <c r="R6870" i="1"/>
  <c r="Q6870" i="1"/>
  <c r="P6870" i="1"/>
  <c r="O6870" i="1"/>
  <c r="T6869" i="1"/>
  <c r="S6869" i="1"/>
  <c r="R6869" i="1"/>
  <c r="Q6869" i="1"/>
  <c r="P6869" i="1"/>
  <c r="O6869" i="1"/>
  <c r="T6868" i="1"/>
  <c r="S6868" i="1"/>
  <c r="R6868" i="1"/>
  <c r="Q6868" i="1"/>
  <c r="P6868" i="1"/>
  <c r="O6868" i="1"/>
  <c r="T6867" i="1"/>
  <c r="S6867" i="1"/>
  <c r="R6867" i="1"/>
  <c r="Q6867" i="1"/>
  <c r="P6867" i="1"/>
  <c r="O6867" i="1"/>
  <c r="T6866" i="1"/>
  <c r="S6866" i="1"/>
  <c r="R6866" i="1"/>
  <c r="Q6866" i="1"/>
  <c r="P6866" i="1"/>
  <c r="O6866" i="1"/>
  <c r="T6865" i="1"/>
  <c r="S6865" i="1"/>
  <c r="R6865" i="1"/>
  <c r="Q6865" i="1"/>
  <c r="P6865" i="1"/>
  <c r="O6865" i="1"/>
  <c r="T6864" i="1"/>
  <c r="S6864" i="1"/>
  <c r="R6864" i="1"/>
  <c r="Q6864" i="1"/>
  <c r="P6864" i="1"/>
  <c r="O6864" i="1"/>
  <c r="T6863" i="1"/>
  <c r="S6863" i="1"/>
  <c r="R6863" i="1"/>
  <c r="Q6863" i="1"/>
  <c r="P6863" i="1"/>
  <c r="O6863" i="1"/>
  <c r="T6862" i="1"/>
  <c r="S6862" i="1"/>
  <c r="R6862" i="1"/>
  <c r="Q6862" i="1"/>
  <c r="P6862" i="1"/>
  <c r="O6862" i="1"/>
  <c r="T6861" i="1"/>
  <c r="S6861" i="1"/>
  <c r="R6861" i="1"/>
  <c r="Q6861" i="1"/>
  <c r="P6861" i="1"/>
  <c r="O6861" i="1"/>
  <c r="T6860" i="1"/>
  <c r="S6860" i="1"/>
  <c r="R6860" i="1"/>
  <c r="Q6860" i="1"/>
  <c r="P6860" i="1"/>
  <c r="O6860" i="1"/>
  <c r="T6859" i="1"/>
  <c r="S6859" i="1"/>
  <c r="R6859" i="1"/>
  <c r="Q6859" i="1"/>
  <c r="P6859" i="1"/>
  <c r="O6859" i="1"/>
  <c r="T6858" i="1"/>
  <c r="S6858" i="1"/>
  <c r="R6858" i="1"/>
  <c r="Q6858" i="1"/>
  <c r="P6858" i="1"/>
  <c r="O6858" i="1"/>
  <c r="T6857" i="1"/>
  <c r="S6857" i="1"/>
  <c r="R6857" i="1"/>
  <c r="Q6857" i="1"/>
  <c r="P6857" i="1"/>
  <c r="O6857" i="1"/>
  <c r="T6856" i="1"/>
  <c r="S6856" i="1"/>
  <c r="R6856" i="1"/>
  <c r="Q6856" i="1"/>
  <c r="P6856" i="1"/>
  <c r="O6856" i="1"/>
  <c r="T6855" i="1"/>
  <c r="S6855" i="1"/>
  <c r="R6855" i="1"/>
  <c r="Q6855" i="1"/>
  <c r="P6855" i="1"/>
  <c r="O6855" i="1"/>
  <c r="T6854" i="1"/>
  <c r="S6854" i="1"/>
  <c r="R6854" i="1"/>
  <c r="Q6854" i="1"/>
  <c r="P6854" i="1"/>
  <c r="O6854" i="1"/>
  <c r="T6853" i="1"/>
  <c r="S6853" i="1"/>
  <c r="R6853" i="1"/>
  <c r="Q6853" i="1"/>
  <c r="P6853" i="1"/>
  <c r="O6853" i="1"/>
  <c r="T6852" i="1"/>
  <c r="S6852" i="1"/>
  <c r="R6852" i="1"/>
  <c r="Q6852" i="1"/>
  <c r="P6852" i="1"/>
  <c r="O6852" i="1"/>
  <c r="T6851" i="1"/>
  <c r="S6851" i="1"/>
  <c r="R6851" i="1"/>
  <c r="Q6851" i="1"/>
  <c r="P6851" i="1"/>
  <c r="O6851" i="1"/>
  <c r="T6850" i="1"/>
  <c r="S6850" i="1"/>
  <c r="R6850" i="1"/>
  <c r="Q6850" i="1"/>
  <c r="P6850" i="1"/>
  <c r="O6850" i="1"/>
  <c r="T6849" i="1"/>
  <c r="S6849" i="1"/>
  <c r="R6849" i="1"/>
  <c r="Q6849" i="1"/>
  <c r="P6849" i="1"/>
  <c r="O6849" i="1"/>
  <c r="T6848" i="1"/>
  <c r="S6848" i="1"/>
  <c r="R6848" i="1"/>
  <c r="Q6848" i="1"/>
  <c r="P6848" i="1"/>
  <c r="O6848" i="1"/>
  <c r="T6847" i="1"/>
  <c r="S6847" i="1"/>
  <c r="R6847" i="1"/>
  <c r="Q6847" i="1"/>
  <c r="P6847" i="1"/>
  <c r="O6847" i="1"/>
  <c r="T6846" i="1"/>
  <c r="S6846" i="1"/>
  <c r="R6846" i="1"/>
  <c r="Q6846" i="1"/>
  <c r="P6846" i="1"/>
  <c r="O6846" i="1"/>
  <c r="T6845" i="1"/>
  <c r="S6845" i="1"/>
  <c r="R6845" i="1"/>
  <c r="Q6845" i="1"/>
  <c r="P6845" i="1"/>
  <c r="O6845" i="1"/>
  <c r="T6844" i="1"/>
  <c r="S6844" i="1"/>
  <c r="R6844" i="1"/>
  <c r="Q6844" i="1"/>
  <c r="P6844" i="1"/>
  <c r="O6844" i="1"/>
  <c r="T6843" i="1"/>
  <c r="S6843" i="1"/>
  <c r="R6843" i="1"/>
  <c r="Q6843" i="1"/>
  <c r="P6843" i="1"/>
  <c r="O6843" i="1"/>
  <c r="T6842" i="1"/>
  <c r="S6842" i="1"/>
  <c r="R6842" i="1"/>
  <c r="Q6842" i="1"/>
  <c r="P6842" i="1"/>
  <c r="O6842" i="1"/>
  <c r="T6841" i="1"/>
  <c r="S6841" i="1"/>
  <c r="R6841" i="1"/>
  <c r="Q6841" i="1"/>
  <c r="P6841" i="1"/>
  <c r="O6841" i="1"/>
  <c r="T6840" i="1"/>
  <c r="S6840" i="1"/>
  <c r="R6840" i="1"/>
  <c r="Q6840" i="1"/>
  <c r="P6840" i="1"/>
  <c r="O6840" i="1"/>
  <c r="T6839" i="1"/>
  <c r="S6839" i="1"/>
  <c r="R6839" i="1"/>
  <c r="Q6839" i="1"/>
  <c r="P6839" i="1"/>
  <c r="O6839" i="1"/>
  <c r="T6838" i="1"/>
  <c r="S6838" i="1"/>
  <c r="R6838" i="1"/>
  <c r="Q6838" i="1"/>
  <c r="P6838" i="1"/>
  <c r="O6838" i="1"/>
  <c r="T6837" i="1"/>
  <c r="S6837" i="1"/>
  <c r="R6837" i="1"/>
  <c r="Q6837" i="1"/>
  <c r="P6837" i="1"/>
  <c r="O6837" i="1"/>
  <c r="T6836" i="1"/>
  <c r="S6836" i="1"/>
  <c r="R6836" i="1"/>
  <c r="Q6836" i="1"/>
  <c r="P6836" i="1"/>
  <c r="O6836" i="1"/>
  <c r="T6835" i="1"/>
  <c r="S6835" i="1"/>
  <c r="R6835" i="1"/>
  <c r="Q6835" i="1"/>
  <c r="P6835" i="1"/>
  <c r="O6835" i="1"/>
  <c r="T6834" i="1"/>
  <c r="S6834" i="1"/>
  <c r="R6834" i="1"/>
  <c r="Q6834" i="1"/>
  <c r="P6834" i="1"/>
  <c r="O6834" i="1"/>
  <c r="T6833" i="1"/>
  <c r="S6833" i="1"/>
  <c r="R6833" i="1"/>
  <c r="Q6833" i="1"/>
  <c r="P6833" i="1"/>
  <c r="O6833" i="1"/>
  <c r="T6832" i="1"/>
  <c r="S6832" i="1"/>
  <c r="R6832" i="1"/>
  <c r="Q6832" i="1"/>
  <c r="P6832" i="1"/>
  <c r="O6832" i="1"/>
  <c r="T6831" i="1"/>
  <c r="S6831" i="1"/>
  <c r="R6831" i="1"/>
  <c r="Q6831" i="1"/>
  <c r="P6831" i="1"/>
  <c r="O6831" i="1"/>
  <c r="T6830" i="1"/>
  <c r="S6830" i="1"/>
  <c r="R6830" i="1"/>
  <c r="Q6830" i="1"/>
  <c r="P6830" i="1"/>
  <c r="O6830" i="1"/>
  <c r="T6829" i="1"/>
  <c r="S6829" i="1"/>
  <c r="R6829" i="1"/>
  <c r="Q6829" i="1"/>
  <c r="P6829" i="1"/>
  <c r="O6829" i="1"/>
  <c r="T6828" i="1"/>
  <c r="S6828" i="1"/>
  <c r="R6828" i="1"/>
  <c r="Q6828" i="1"/>
  <c r="P6828" i="1"/>
  <c r="O6828" i="1"/>
  <c r="T6827" i="1"/>
  <c r="S6827" i="1"/>
  <c r="R6827" i="1"/>
  <c r="Q6827" i="1"/>
  <c r="P6827" i="1"/>
  <c r="O6827" i="1"/>
  <c r="T6826" i="1"/>
  <c r="S6826" i="1"/>
  <c r="R6826" i="1"/>
  <c r="Q6826" i="1"/>
  <c r="P6826" i="1"/>
  <c r="O6826" i="1"/>
  <c r="T6825" i="1"/>
  <c r="S6825" i="1"/>
  <c r="R6825" i="1"/>
  <c r="Q6825" i="1"/>
  <c r="P6825" i="1"/>
  <c r="O6825" i="1"/>
  <c r="T6824" i="1"/>
  <c r="S6824" i="1"/>
  <c r="R6824" i="1"/>
  <c r="Q6824" i="1"/>
  <c r="P6824" i="1"/>
  <c r="O6824" i="1"/>
  <c r="T6823" i="1"/>
  <c r="S6823" i="1"/>
  <c r="R6823" i="1"/>
  <c r="Q6823" i="1"/>
  <c r="P6823" i="1"/>
  <c r="O6823" i="1"/>
  <c r="T6822" i="1"/>
  <c r="S6822" i="1"/>
  <c r="R6822" i="1"/>
  <c r="Q6822" i="1"/>
  <c r="P6822" i="1"/>
  <c r="O6822" i="1"/>
  <c r="T6821" i="1"/>
  <c r="S6821" i="1"/>
  <c r="R6821" i="1"/>
  <c r="Q6821" i="1"/>
  <c r="P6821" i="1"/>
  <c r="O6821" i="1"/>
  <c r="T6820" i="1"/>
  <c r="S6820" i="1"/>
  <c r="R6820" i="1"/>
  <c r="Q6820" i="1"/>
  <c r="P6820" i="1"/>
  <c r="O6820" i="1"/>
  <c r="T6819" i="1"/>
  <c r="S6819" i="1"/>
  <c r="R6819" i="1"/>
  <c r="Q6819" i="1"/>
  <c r="P6819" i="1"/>
  <c r="O6819" i="1"/>
  <c r="T6818" i="1"/>
  <c r="S6818" i="1"/>
  <c r="R6818" i="1"/>
  <c r="Q6818" i="1"/>
  <c r="P6818" i="1"/>
  <c r="O6818" i="1"/>
  <c r="T6817" i="1"/>
  <c r="S6817" i="1"/>
  <c r="R6817" i="1"/>
  <c r="Q6817" i="1"/>
  <c r="P6817" i="1"/>
  <c r="O6817" i="1"/>
  <c r="T6816" i="1"/>
  <c r="S6816" i="1"/>
  <c r="R6816" i="1"/>
  <c r="Q6816" i="1"/>
  <c r="P6816" i="1"/>
  <c r="O6816" i="1"/>
  <c r="T6815" i="1"/>
  <c r="S6815" i="1"/>
  <c r="R6815" i="1"/>
  <c r="Q6815" i="1"/>
  <c r="P6815" i="1"/>
  <c r="O6815" i="1"/>
  <c r="T6814" i="1"/>
  <c r="S6814" i="1"/>
  <c r="R6814" i="1"/>
  <c r="Q6814" i="1"/>
  <c r="P6814" i="1"/>
  <c r="O6814" i="1"/>
  <c r="T6813" i="1"/>
  <c r="S6813" i="1"/>
  <c r="R6813" i="1"/>
  <c r="Q6813" i="1"/>
  <c r="P6813" i="1"/>
  <c r="O6813" i="1"/>
  <c r="T6812" i="1"/>
  <c r="S6812" i="1"/>
  <c r="R6812" i="1"/>
  <c r="Q6812" i="1"/>
  <c r="P6812" i="1"/>
  <c r="O6812" i="1"/>
  <c r="T6811" i="1"/>
  <c r="S6811" i="1"/>
  <c r="R6811" i="1"/>
  <c r="Q6811" i="1"/>
  <c r="P6811" i="1"/>
  <c r="O6811" i="1"/>
  <c r="T6810" i="1"/>
  <c r="S6810" i="1"/>
  <c r="R6810" i="1"/>
  <c r="Q6810" i="1"/>
  <c r="P6810" i="1"/>
  <c r="O6810" i="1"/>
  <c r="T6809" i="1"/>
  <c r="S6809" i="1"/>
  <c r="R6809" i="1"/>
  <c r="Q6809" i="1"/>
  <c r="P6809" i="1"/>
  <c r="O6809" i="1"/>
  <c r="T6808" i="1"/>
  <c r="S6808" i="1"/>
  <c r="R6808" i="1"/>
  <c r="Q6808" i="1"/>
  <c r="P6808" i="1"/>
  <c r="O6808" i="1"/>
  <c r="T6807" i="1"/>
  <c r="S6807" i="1"/>
  <c r="R6807" i="1"/>
  <c r="Q6807" i="1"/>
  <c r="P6807" i="1"/>
  <c r="O6807" i="1"/>
  <c r="T6806" i="1"/>
  <c r="S6806" i="1"/>
  <c r="R6806" i="1"/>
  <c r="Q6806" i="1"/>
  <c r="P6806" i="1"/>
  <c r="O6806" i="1"/>
  <c r="T6805" i="1"/>
  <c r="S6805" i="1"/>
  <c r="R6805" i="1"/>
  <c r="Q6805" i="1"/>
  <c r="P6805" i="1"/>
  <c r="O6805" i="1"/>
  <c r="T6804" i="1"/>
  <c r="S6804" i="1"/>
  <c r="R6804" i="1"/>
  <c r="Q6804" i="1"/>
  <c r="P6804" i="1"/>
  <c r="O6804" i="1"/>
  <c r="T6803" i="1"/>
  <c r="S6803" i="1"/>
  <c r="R6803" i="1"/>
  <c r="Q6803" i="1"/>
  <c r="P6803" i="1"/>
  <c r="O6803" i="1"/>
  <c r="T6802" i="1"/>
  <c r="S6802" i="1"/>
  <c r="R6802" i="1"/>
  <c r="Q6802" i="1"/>
  <c r="P6802" i="1"/>
  <c r="O6802" i="1"/>
  <c r="T6801" i="1"/>
  <c r="S6801" i="1"/>
  <c r="R6801" i="1"/>
  <c r="Q6801" i="1"/>
  <c r="P6801" i="1"/>
  <c r="O6801" i="1"/>
  <c r="T6800" i="1"/>
  <c r="S6800" i="1"/>
  <c r="R6800" i="1"/>
  <c r="Q6800" i="1"/>
  <c r="P6800" i="1"/>
  <c r="O6800" i="1"/>
  <c r="T6799" i="1"/>
  <c r="S6799" i="1"/>
  <c r="R6799" i="1"/>
  <c r="Q6799" i="1"/>
  <c r="P6799" i="1"/>
  <c r="O6799" i="1"/>
  <c r="T6798" i="1"/>
  <c r="S6798" i="1"/>
  <c r="R6798" i="1"/>
  <c r="Q6798" i="1"/>
  <c r="P6798" i="1"/>
  <c r="O6798" i="1"/>
  <c r="T6797" i="1"/>
  <c r="S6797" i="1"/>
  <c r="R6797" i="1"/>
  <c r="Q6797" i="1"/>
  <c r="P6797" i="1"/>
  <c r="O6797" i="1"/>
  <c r="T6796" i="1"/>
  <c r="S6796" i="1"/>
  <c r="R6796" i="1"/>
  <c r="Q6796" i="1"/>
  <c r="P6796" i="1"/>
  <c r="O6796" i="1"/>
  <c r="T6795" i="1"/>
  <c r="S6795" i="1"/>
  <c r="R6795" i="1"/>
  <c r="Q6795" i="1"/>
  <c r="P6795" i="1"/>
  <c r="O6795" i="1"/>
  <c r="T6794" i="1"/>
  <c r="S6794" i="1"/>
  <c r="R6794" i="1"/>
  <c r="Q6794" i="1"/>
  <c r="P6794" i="1"/>
  <c r="O6794" i="1"/>
  <c r="T6793" i="1"/>
  <c r="S6793" i="1"/>
  <c r="R6793" i="1"/>
  <c r="Q6793" i="1"/>
  <c r="P6793" i="1"/>
  <c r="O6793" i="1"/>
  <c r="T6792" i="1"/>
  <c r="S6792" i="1"/>
  <c r="R6792" i="1"/>
  <c r="Q6792" i="1"/>
  <c r="P6792" i="1"/>
  <c r="O6792" i="1"/>
  <c r="T6791" i="1"/>
  <c r="S6791" i="1"/>
  <c r="R6791" i="1"/>
  <c r="Q6791" i="1"/>
  <c r="P6791" i="1"/>
  <c r="O6791" i="1"/>
  <c r="T6790" i="1"/>
  <c r="S6790" i="1"/>
  <c r="R6790" i="1"/>
  <c r="Q6790" i="1"/>
  <c r="P6790" i="1"/>
  <c r="O6790" i="1"/>
  <c r="T6789" i="1"/>
  <c r="S6789" i="1"/>
  <c r="R6789" i="1"/>
  <c r="Q6789" i="1"/>
  <c r="P6789" i="1"/>
  <c r="O6789" i="1"/>
  <c r="T6788" i="1"/>
  <c r="S6788" i="1"/>
  <c r="R6788" i="1"/>
  <c r="Q6788" i="1"/>
  <c r="P6788" i="1"/>
  <c r="O6788" i="1"/>
  <c r="T6787" i="1"/>
  <c r="S6787" i="1"/>
  <c r="R6787" i="1"/>
  <c r="Q6787" i="1"/>
  <c r="P6787" i="1"/>
  <c r="O6787" i="1"/>
  <c r="T6786" i="1"/>
  <c r="S6786" i="1"/>
  <c r="R6786" i="1"/>
  <c r="Q6786" i="1"/>
  <c r="P6786" i="1"/>
  <c r="O6786" i="1"/>
  <c r="T6785" i="1"/>
  <c r="S6785" i="1"/>
  <c r="R6785" i="1"/>
  <c r="Q6785" i="1"/>
  <c r="P6785" i="1"/>
  <c r="O6785" i="1"/>
  <c r="T6784" i="1"/>
  <c r="S6784" i="1"/>
  <c r="R6784" i="1"/>
  <c r="Q6784" i="1"/>
  <c r="P6784" i="1"/>
  <c r="O6784" i="1"/>
  <c r="T6783" i="1"/>
  <c r="S6783" i="1"/>
  <c r="R6783" i="1"/>
  <c r="Q6783" i="1"/>
  <c r="P6783" i="1"/>
  <c r="O6783" i="1"/>
  <c r="T6782" i="1"/>
  <c r="S6782" i="1"/>
  <c r="R6782" i="1"/>
  <c r="Q6782" i="1"/>
  <c r="P6782" i="1"/>
  <c r="O6782" i="1"/>
  <c r="T6781" i="1"/>
  <c r="S6781" i="1"/>
  <c r="R6781" i="1"/>
  <c r="Q6781" i="1"/>
  <c r="P6781" i="1"/>
  <c r="O6781" i="1"/>
  <c r="T6780" i="1"/>
  <c r="S6780" i="1"/>
  <c r="R6780" i="1"/>
  <c r="Q6780" i="1"/>
  <c r="P6780" i="1"/>
  <c r="O6780" i="1"/>
  <c r="T6779" i="1"/>
  <c r="S6779" i="1"/>
  <c r="R6779" i="1"/>
  <c r="Q6779" i="1"/>
  <c r="P6779" i="1"/>
  <c r="O6779" i="1"/>
  <c r="T6778" i="1"/>
  <c r="S6778" i="1"/>
  <c r="R6778" i="1"/>
  <c r="Q6778" i="1"/>
  <c r="P6778" i="1"/>
  <c r="O6778" i="1"/>
  <c r="T6777" i="1"/>
  <c r="S6777" i="1"/>
  <c r="R6777" i="1"/>
  <c r="Q6777" i="1"/>
  <c r="P6777" i="1"/>
  <c r="O6777" i="1"/>
  <c r="T6776" i="1"/>
  <c r="S6776" i="1"/>
  <c r="R6776" i="1"/>
  <c r="Q6776" i="1"/>
  <c r="P6776" i="1"/>
  <c r="O6776" i="1"/>
  <c r="T6775" i="1"/>
  <c r="S6775" i="1"/>
  <c r="R6775" i="1"/>
  <c r="Q6775" i="1"/>
  <c r="P6775" i="1"/>
  <c r="O6775" i="1"/>
  <c r="T6774" i="1"/>
  <c r="S6774" i="1"/>
  <c r="R6774" i="1"/>
  <c r="Q6774" i="1"/>
  <c r="P6774" i="1"/>
  <c r="O6774" i="1"/>
  <c r="T6773" i="1"/>
  <c r="S6773" i="1"/>
  <c r="R6773" i="1"/>
  <c r="Q6773" i="1"/>
  <c r="P6773" i="1"/>
  <c r="O6773" i="1"/>
  <c r="T6772" i="1"/>
  <c r="S6772" i="1"/>
  <c r="R6772" i="1"/>
  <c r="Q6772" i="1"/>
  <c r="P6772" i="1"/>
  <c r="O6772" i="1"/>
  <c r="T6771" i="1"/>
  <c r="S6771" i="1"/>
  <c r="R6771" i="1"/>
  <c r="Q6771" i="1"/>
  <c r="P6771" i="1"/>
  <c r="O6771" i="1"/>
  <c r="T6770" i="1"/>
  <c r="S6770" i="1"/>
  <c r="R6770" i="1"/>
  <c r="Q6770" i="1"/>
  <c r="P6770" i="1"/>
  <c r="O6770" i="1"/>
  <c r="T6769" i="1"/>
  <c r="S6769" i="1"/>
  <c r="R6769" i="1"/>
  <c r="Q6769" i="1"/>
  <c r="P6769" i="1"/>
  <c r="O6769" i="1"/>
  <c r="T6768" i="1"/>
  <c r="S6768" i="1"/>
  <c r="R6768" i="1"/>
  <c r="Q6768" i="1"/>
  <c r="P6768" i="1"/>
  <c r="O6768" i="1"/>
  <c r="T6767" i="1"/>
  <c r="S6767" i="1"/>
  <c r="R6767" i="1"/>
  <c r="Q6767" i="1"/>
  <c r="P6767" i="1"/>
  <c r="O6767" i="1"/>
  <c r="T6766" i="1"/>
  <c r="S6766" i="1"/>
  <c r="R6766" i="1"/>
  <c r="Q6766" i="1"/>
  <c r="P6766" i="1"/>
  <c r="O6766" i="1"/>
  <c r="T6765" i="1"/>
  <c r="S6765" i="1"/>
  <c r="R6765" i="1"/>
  <c r="Q6765" i="1"/>
  <c r="P6765" i="1"/>
  <c r="O6765" i="1"/>
  <c r="T6764" i="1"/>
  <c r="S6764" i="1"/>
  <c r="R6764" i="1"/>
  <c r="Q6764" i="1"/>
  <c r="P6764" i="1"/>
  <c r="O6764" i="1"/>
  <c r="T6763" i="1"/>
  <c r="S6763" i="1"/>
  <c r="R6763" i="1"/>
  <c r="Q6763" i="1"/>
  <c r="P6763" i="1"/>
  <c r="O6763" i="1"/>
  <c r="T6762" i="1"/>
  <c r="S6762" i="1"/>
  <c r="R6762" i="1"/>
  <c r="Q6762" i="1"/>
  <c r="P6762" i="1"/>
  <c r="O6762" i="1"/>
  <c r="T6761" i="1"/>
  <c r="S6761" i="1"/>
  <c r="R6761" i="1"/>
  <c r="Q6761" i="1"/>
  <c r="P6761" i="1"/>
  <c r="O6761" i="1"/>
  <c r="T6760" i="1"/>
  <c r="S6760" i="1"/>
  <c r="R6760" i="1"/>
  <c r="Q6760" i="1"/>
  <c r="P6760" i="1"/>
  <c r="O6760" i="1"/>
  <c r="T6759" i="1"/>
  <c r="S6759" i="1"/>
  <c r="R6759" i="1"/>
  <c r="Q6759" i="1"/>
  <c r="P6759" i="1"/>
  <c r="O6759" i="1"/>
  <c r="T6758" i="1"/>
  <c r="S6758" i="1"/>
  <c r="R6758" i="1"/>
  <c r="Q6758" i="1"/>
  <c r="P6758" i="1"/>
  <c r="O6758" i="1"/>
  <c r="T6757" i="1"/>
  <c r="S6757" i="1"/>
  <c r="R6757" i="1"/>
  <c r="Q6757" i="1"/>
  <c r="P6757" i="1"/>
  <c r="O6757" i="1"/>
  <c r="T6756" i="1"/>
  <c r="S6756" i="1"/>
  <c r="R6756" i="1"/>
  <c r="Q6756" i="1"/>
  <c r="P6756" i="1"/>
  <c r="O6756" i="1"/>
  <c r="T6755" i="1"/>
  <c r="S6755" i="1"/>
  <c r="R6755" i="1"/>
  <c r="Q6755" i="1"/>
  <c r="P6755" i="1"/>
  <c r="O6755" i="1"/>
  <c r="T6754" i="1"/>
  <c r="S6754" i="1"/>
  <c r="R6754" i="1"/>
  <c r="Q6754" i="1"/>
  <c r="P6754" i="1"/>
  <c r="O6754" i="1"/>
  <c r="T6753" i="1"/>
  <c r="S6753" i="1"/>
  <c r="R6753" i="1"/>
  <c r="Q6753" i="1"/>
  <c r="P6753" i="1"/>
  <c r="O6753" i="1"/>
  <c r="T6752" i="1"/>
  <c r="S6752" i="1"/>
  <c r="R6752" i="1"/>
  <c r="Q6752" i="1"/>
  <c r="P6752" i="1"/>
  <c r="O6752" i="1"/>
  <c r="T6751" i="1"/>
  <c r="S6751" i="1"/>
  <c r="R6751" i="1"/>
  <c r="Q6751" i="1"/>
  <c r="P6751" i="1"/>
  <c r="O6751" i="1"/>
  <c r="T6750" i="1"/>
  <c r="S6750" i="1"/>
  <c r="R6750" i="1"/>
  <c r="Q6750" i="1"/>
  <c r="P6750" i="1"/>
  <c r="O6750" i="1"/>
  <c r="T6749" i="1"/>
  <c r="S6749" i="1"/>
  <c r="R6749" i="1"/>
  <c r="Q6749" i="1"/>
  <c r="P6749" i="1"/>
  <c r="O6749" i="1"/>
  <c r="T6748" i="1"/>
  <c r="S6748" i="1"/>
  <c r="R6748" i="1"/>
  <c r="Q6748" i="1"/>
  <c r="P6748" i="1"/>
  <c r="O6748" i="1"/>
  <c r="T6747" i="1"/>
  <c r="S6747" i="1"/>
  <c r="R6747" i="1"/>
  <c r="Q6747" i="1"/>
  <c r="P6747" i="1"/>
  <c r="O6747" i="1"/>
  <c r="T6746" i="1"/>
  <c r="S6746" i="1"/>
  <c r="R6746" i="1"/>
  <c r="Q6746" i="1"/>
  <c r="P6746" i="1"/>
  <c r="O6746" i="1"/>
  <c r="T6745" i="1"/>
  <c r="S6745" i="1"/>
  <c r="R6745" i="1"/>
  <c r="Q6745" i="1"/>
  <c r="P6745" i="1"/>
  <c r="O6745" i="1"/>
  <c r="T6744" i="1"/>
  <c r="S6744" i="1"/>
  <c r="R6744" i="1"/>
  <c r="Q6744" i="1"/>
  <c r="P6744" i="1"/>
  <c r="O6744" i="1"/>
  <c r="T6743" i="1"/>
  <c r="S6743" i="1"/>
  <c r="R6743" i="1"/>
  <c r="Q6743" i="1"/>
  <c r="P6743" i="1"/>
  <c r="O6743" i="1"/>
  <c r="T6742" i="1"/>
  <c r="S6742" i="1"/>
  <c r="R6742" i="1"/>
  <c r="Q6742" i="1"/>
  <c r="P6742" i="1"/>
  <c r="O6742" i="1"/>
  <c r="T6741" i="1"/>
  <c r="S6741" i="1"/>
  <c r="R6741" i="1"/>
  <c r="Q6741" i="1"/>
  <c r="P6741" i="1"/>
  <c r="O6741" i="1"/>
  <c r="T6740" i="1"/>
  <c r="S6740" i="1"/>
  <c r="R6740" i="1"/>
  <c r="Q6740" i="1"/>
  <c r="P6740" i="1"/>
  <c r="O6740" i="1"/>
  <c r="T6739" i="1"/>
  <c r="S6739" i="1"/>
  <c r="R6739" i="1"/>
  <c r="Q6739" i="1"/>
  <c r="P6739" i="1"/>
  <c r="O6739" i="1"/>
  <c r="T6738" i="1"/>
  <c r="S6738" i="1"/>
  <c r="R6738" i="1"/>
  <c r="Q6738" i="1"/>
  <c r="P6738" i="1"/>
  <c r="O6738" i="1"/>
  <c r="T6737" i="1"/>
  <c r="S6737" i="1"/>
  <c r="R6737" i="1"/>
  <c r="Q6737" i="1"/>
  <c r="P6737" i="1"/>
  <c r="O6737" i="1"/>
  <c r="T6736" i="1"/>
  <c r="S6736" i="1"/>
  <c r="R6736" i="1"/>
  <c r="Q6736" i="1"/>
  <c r="P6736" i="1"/>
  <c r="O6736" i="1"/>
  <c r="T6735" i="1"/>
  <c r="S6735" i="1"/>
  <c r="R6735" i="1"/>
  <c r="Q6735" i="1"/>
  <c r="P6735" i="1"/>
  <c r="O6735" i="1"/>
  <c r="T6734" i="1"/>
  <c r="S6734" i="1"/>
  <c r="R6734" i="1"/>
  <c r="Q6734" i="1"/>
  <c r="P6734" i="1"/>
  <c r="O6734" i="1"/>
  <c r="T6733" i="1"/>
  <c r="S6733" i="1"/>
  <c r="R6733" i="1"/>
  <c r="Q6733" i="1"/>
  <c r="P6733" i="1"/>
  <c r="O6733" i="1"/>
  <c r="T6732" i="1"/>
  <c r="S6732" i="1"/>
  <c r="R6732" i="1"/>
  <c r="Q6732" i="1"/>
  <c r="P6732" i="1"/>
  <c r="O6732" i="1"/>
  <c r="T6731" i="1"/>
  <c r="S6731" i="1"/>
  <c r="R6731" i="1"/>
  <c r="Q6731" i="1"/>
  <c r="P6731" i="1"/>
  <c r="O6731" i="1"/>
  <c r="T6730" i="1"/>
  <c r="S6730" i="1"/>
  <c r="R6730" i="1"/>
  <c r="Q6730" i="1"/>
  <c r="P6730" i="1"/>
  <c r="O6730" i="1"/>
  <c r="T6729" i="1"/>
  <c r="S6729" i="1"/>
  <c r="R6729" i="1"/>
  <c r="Q6729" i="1"/>
  <c r="P6729" i="1"/>
  <c r="O6729" i="1"/>
  <c r="T6728" i="1"/>
  <c r="S6728" i="1"/>
  <c r="R6728" i="1"/>
  <c r="Q6728" i="1"/>
  <c r="P6728" i="1"/>
  <c r="O6728" i="1"/>
  <c r="T6727" i="1"/>
  <c r="S6727" i="1"/>
  <c r="R6727" i="1"/>
  <c r="Q6727" i="1"/>
  <c r="P6727" i="1"/>
  <c r="O6727" i="1"/>
  <c r="T6726" i="1"/>
  <c r="S6726" i="1"/>
  <c r="R6726" i="1"/>
  <c r="Q6726" i="1"/>
  <c r="P6726" i="1"/>
  <c r="O6726" i="1"/>
  <c r="T6725" i="1"/>
  <c r="S6725" i="1"/>
  <c r="R6725" i="1"/>
  <c r="Q6725" i="1"/>
  <c r="P6725" i="1"/>
  <c r="O6725" i="1"/>
  <c r="T6724" i="1"/>
  <c r="S6724" i="1"/>
  <c r="R6724" i="1"/>
  <c r="Q6724" i="1"/>
  <c r="P6724" i="1"/>
  <c r="O6724" i="1"/>
  <c r="T6723" i="1"/>
  <c r="S6723" i="1"/>
  <c r="R6723" i="1"/>
  <c r="Q6723" i="1"/>
  <c r="P6723" i="1"/>
  <c r="O6723" i="1"/>
  <c r="T6722" i="1"/>
  <c r="S6722" i="1"/>
  <c r="R6722" i="1"/>
  <c r="Q6722" i="1"/>
  <c r="P6722" i="1"/>
  <c r="O6722" i="1"/>
  <c r="T6721" i="1"/>
  <c r="S6721" i="1"/>
  <c r="R6721" i="1"/>
  <c r="Q6721" i="1"/>
  <c r="P6721" i="1"/>
  <c r="O6721" i="1"/>
  <c r="T6720" i="1"/>
  <c r="S6720" i="1"/>
  <c r="R6720" i="1"/>
  <c r="Q6720" i="1"/>
  <c r="P6720" i="1"/>
  <c r="O6720" i="1"/>
  <c r="T6719" i="1"/>
  <c r="S6719" i="1"/>
  <c r="R6719" i="1"/>
  <c r="Q6719" i="1"/>
  <c r="P6719" i="1"/>
  <c r="O6719" i="1"/>
  <c r="T6718" i="1"/>
  <c r="S6718" i="1"/>
  <c r="R6718" i="1"/>
  <c r="Q6718" i="1"/>
  <c r="P6718" i="1"/>
  <c r="O6718" i="1"/>
  <c r="T6717" i="1"/>
  <c r="S6717" i="1"/>
  <c r="R6717" i="1"/>
  <c r="Q6717" i="1"/>
  <c r="P6717" i="1"/>
  <c r="O6717" i="1"/>
  <c r="T6716" i="1"/>
  <c r="S6716" i="1"/>
  <c r="R6716" i="1"/>
  <c r="Q6716" i="1"/>
  <c r="P6716" i="1"/>
  <c r="O6716" i="1"/>
  <c r="T6715" i="1"/>
  <c r="S6715" i="1"/>
  <c r="R6715" i="1"/>
  <c r="Q6715" i="1"/>
  <c r="P6715" i="1"/>
  <c r="O6715" i="1"/>
  <c r="T6714" i="1"/>
  <c r="S6714" i="1"/>
  <c r="R6714" i="1"/>
  <c r="Q6714" i="1"/>
  <c r="P6714" i="1"/>
  <c r="O6714" i="1"/>
  <c r="T6713" i="1"/>
  <c r="S6713" i="1"/>
  <c r="R6713" i="1"/>
  <c r="Q6713" i="1"/>
  <c r="P6713" i="1"/>
  <c r="O6713" i="1"/>
  <c r="T6712" i="1"/>
  <c r="S6712" i="1"/>
  <c r="R6712" i="1"/>
  <c r="Q6712" i="1"/>
  <c r="P6712" i="1"/>
  <c r="O6712" i="1"/>
  <c r="T6711" i="1"/>
  <c r="S6711" i="1"/>
  <c r="R6711" i="1"/>
  <c r="Q6711" i="1"/>
  <c r="P6711" i="1"/>
  <c r="O6711" i="1"/>
  <c r="T6710" i="1"/>
  <c r="S6710" i="1"/>
  <c r="R6710" i="1"/>
  <c r="Q6710" i="1"/>
  <c r="P6710" i="1"/>
  <c r="O6710" i="1"/>
  <c r="T6709" i="1"/>
  <c r="S6709" i="1"/>
  <c r="R6709" i="1"/>
  <c r="Q6709" i="1"/>
  <c r="P6709" i="1"/>
  <c r="O6709" i="1"/>
  <c r="T6708" i="1"/>
  <c r="S6708" i="1"/>
  <c r="R6708" i="1"/>
  <c r="Q6708" i="1"/>
  <c r="P6708" i="1"/>
  <c r="O6708" i="1"/>
  <c r="T6707" i="1"/>
  <c r="S6707" i="1"/>
  <c r="R6707" i="1"/>
  <c r="Q6707" i="1"/>
  <c r="P6707" i="1"/>
  <c r="O6707" i="1"/>
  <c r="T6706" i="1"/>
  <c r="S6706" i="1"/>
  <c r="R6706" i="1"/>
  <c r="Q6706" i="1"/>
  <c r="P6706" i="1"/>
  <c r="O6706" i="1"/>
  <c r="T6705" i="1"/>
  <c r="S6705" i="1"/>
  <c r="R6705" i="1"/>
  <c r="Q6705" i="1"/>
  <c r="P6705" i="1"/>
  <c r="O6705" i="1"/>
  <c r="T6704" i="1"/>
  <c r="S6704" i="1"/>
  <c r="R6704" i="1"/>
  <c r="Q6704" i="1"/>
  <c r="P6704" i="1"/>
  <c r="O6704" i="1"/>
  <c r="T6703" i="1"/>
  <c r="S6703" i="1"/>
  <c r="R6703" i="1"/>
  <c r="Q6703" i="1"/>
  <c r="P6703" i="1"/>
  <c r="O6703" i="1"/>
  <c r="T6702" i="1"/>
  <c r="S6702" i="1"/>
  <c r="R6702" i="1"/>
  <c r="Q6702" i="1"/>
  <c r="P6702" i="1"/>
  <c r="O6702" i="1"/>
  <c r="T6701" i="1"/>
  <c r="S6701" i="1"/>
  <c r="R6701" i="1"/>
  <c r="Q6701" i="1"/>
  <c r="P6701" i="1"/>
  <c r="O6701" i="1"/>
  <c r="T6700" i="1"/>
  <c r="S6700" i="1"/>
  <c r="R6700" i="1"/>
  <c r="Q6700" i="1"/>
  <c r="P6700" i="1"/>
  <c r="O6700" i="1"/>
  <c r="T6699" i="1"/>
  <c r="S6699" i="1"/>
  <c r="R6699" i="1"/>
  <c r="Q6699" i="1"/>
  <c r="P6699" i="1"/>
  <c r="O6699" i="1"/>
  <c r="T6698" i="1"/>
  <c r="S6698" i="1"/>
  <c r="R6698" i="1"/>
  <c r="Q6698" i="1"/>
  <c r="P6698" i="1"/>
  <c r="O6698" i="1"/>
  <c r="T6697" i="1"/>
  <c r="S6697" i="1"/>
  <c r="R6697" i="1"/>
  <c r="Q6697" i="1"/>
  <c r="P6697" i="1"/>
  <c r="O6697" i="1"/>
  <c r="T6696" i="1"/>
  <c r="S6696" i="1"/>
  <c r="R6696" i="1"/>
  <c r="Q6696" i="1"/>
  <c r="P6696" i="1"/>
  <c r="O6696" i="1"/>
  <c r="T6695" i="1"/>
  <c r="S6695" i="1"/>
  <c r="R6695" i="1"/>
  <c r="Q6695" i="1"/>
  <c r="P6695" i="1"/>
  <c r="O6695" i="1"/>
  <c r="T6694" i="1"/>
  <c r="S6694" i="1"/>
  <c r="R6694" i="1"/>
  <c r="Q6694" i="1"/>
  <c r="P6694" i="1"/>
  <c r="O6694" i="1"/>
  <c r="T6693" i="1"/>
  <c r="S6693" i="1"/>
  <c r="R6693" i="1"/>
  <c r="Q6693" i="1"/>
  <c r="P6693" i="1"/>
  <c r="O6693" i="1"/>
  <c r="T6692" i="1"/>
  <c r="S6692" i="1"/>
  <c r="R6692" i="1"/>
  <c r="Q6692" i="1"/>
  <c r="P6692" i="1"/>
  <c r="O6692" i="1"/>
  <c r="T6691" i="1"/>
  <c r="S6691" i="1"/>
  <c r="R6691" i="1"/>
  <c r="Q6691" i="1"/>
  <c r="P6691" i="1"/>
  <c r="O6691" i="1"/>
  <c r="T6690" i="1"/>
  <c r="S6690" i="1"/>
  <c r="R6690" i="1"/>
  <c r="Q6690" i="1"/>
  <c r="P6690" i="1"/>
  <c r="O6690" i="1"/>
  <c r="T6689" i="1"/>
  <c r="S6689" i="1"/>
  <c r="R6689" i="1"/>
  <c r="Q6689" i="1"/>
  <c r="P6689" i="1"/>
  <c r="O6689" i="1"/>
  <c r="T6688" i="1"/>
  <c r="S6688" i="1"/>
  <c r="R6688" i="1"/>
  <c r="Q6688" i="1"/>
  <c r="P6688" i="1"/>
  <c r="O6688" i="1"/>
  <c r="T6687" i="1"/>
  <c r="S6687" i="1"/>
  <c r="R6687" i="1"/>
  <c r="Q6687" i="1"/>
  <c r="P6687" i="1"/>
  <c r="O6687" i="1"/>
  <c r="T6686" i="1"/>
  <c r="S6686" i="1"/>
  <c r="R6686" i="1"/>
  <c r="Q6686" i="1"/>
  <c r="P6686" i="1"/>
  <c r="O6686" i="1"/>
  <c r="T6685" i="1"/>
  <c r="S6685" i="1"/>
  <c r="R6685" i="1"/>
  <c r="Q6685" i="1"/>
  <c r="P6685" i="1"/>
  <c r="O6685" i="1"/>
  <c r="T6684" i="1"/>
  <c r="S6684" i="1"/>
  <c r="R6684" i="1"/>
  <c r="Q6684" i="1"/>
  <c r="P6684" i="1"/>
  <c r="O6684" i="1"/>
  <c r="T6683" i="1"/>
  <c r="S6683" i="1"/>
  <c r="R6683" i="1"/>
  <c r="Q6683" i="1"/>
  <c r="P6683" i="1"/>
  <c r="O6683" i="1"/>
  <c r="T6682" i="1"/>
  <c r="S6682" i="1"/>
  <c r="R6682" i="1"/>
  <c r="Q6682" i="1"/>
  <c r="P6682" i="1"/>
  <c r="O6682" i="1"/>
  <c r="T6681" i="1"/>
  <c r="S6681" i="1"/>
  <c r="R6681" i="1"/>
  <c r="Q6681" i="1"/>
  <c r="P6681" i="1"/>
  <c r="O6681" i="1"/>
  <c r="T6680" i="1"/>
  <c r="S6680" i="1"/>
  <c r="R6680" i="1"/>
  <c r="Q6680" i="1"/>
  <c r="P6680" i="1"/>
  <c r="O6680" i="1"/>
  <c r="T6679" i="1"/>
  <c r="S6679" i="1"/>
  <c r="R6679" i="1"/>
  <c r="Q6679" i="1"/>
  <c r="P6679" i="1"/>
  <c r="O6679" i="1"/>
  <c r="T6678" i="1"/>
  <c r="S6678" i="1"/>
  <c r="R6678" i="1"/>
  <c r="Q6678" i="1"/>
  <c r="P6678" i="1"/>
  <c r="O6678" i="1"/>
  <c r="T6677" i="1"/>
  <c r="S6677" i="1"/>
  <c r="R6677" i="1"/>
  <c r="Q6677" i="1"/>
  <c r="P6677" i="1"/>
  <c r="O6677" i="1"/>
  <c r="T6676" i="1"/>
  <c r="S6676" i="1"/>
  <c r="R6676" i="1"/>
  <c r="Q6676" i="1"/>
  <c r="P6676" i="1"/>
  <c r="O6676" i="1"/>
  <c r="T6675" i="1"/>
  <c r="S6675" i="1"/>
  <c r="R6675" i="1"/>
  <c r="Q6675" i="1"/>
  <c r="P6675" i="1"/>
  <c r="O6675" i="1"/>
  <c r="T6674" i="1"/>
  <c r="S6674" i="1"/>
  <c r="R6674" i="1"/>
  <c r="Q6674" i="1"/>
  <c r="P6674" i="1"/>
  <c r="O6674" i="1"/>
  <c r="T6673" i="1"/>
  <c r="S6673" i="1"/>
  <c r="R6673" i="1"/>
  <c r="Q6673" i="1"/>
  <c r="P6673" i="1"/>
  <c r="O6673" i="1"/>
  <c r="T6672" i="1"/>
  <c r="S6672" i="1"/>
  <c r="R6672" i="1"/>
  <c r="Q6672" i="1"/>
  <c r="P6672" i="1"/>
  <c r="O6672" i="1"/>
  <c r="T6671" i="1"/>
  <c r="S6671" i="1"/>
  <c r="R6671" i="1"/>
  <c r="Q6671" i="1"/>
  <c r="P6671" i="1"/>
  <c r="O6671" i="1"/>
  <c r="T6670" i="1"/>
  <c r="S6670" i="1"/>
  <c r="R6670" i="1"/>
  <c r="Q6670" i="1"/>
  <c r="P6670" i="1"/>
  <c r="O6670" i="1"/>
  <c r="T6669" i="1"/>
  <c r="S6669" i="1"/>
  <c r="R6669" i="1"/>
  <c r="Q6669" i="1"/>
  <c r="P6669" i="1"/>
  <c r="O6669" i="1"/>
  <c r="T6668" i="1"/>
  <c r="S6668" i="1"/>
  <c r="R6668" i="1"/>
  <c r="Q6668" i="1"/>
  <c r="P6668" i="1"/>
  <c r="O6668" i="1"/>
  <c r="T6667" i="1"/>
  <c r="S6667" i="1"/>
  <c r="R6667" i="1"/>
  <c r="Q6667" i="1"/>
  <c r="P6667" i="1"/>
  <c r="O6667" i="1"/>
  <c r="T6666" i="1"/>
  <c r="S6666" i="1"/>
  <c r="R6666" i="1"/>
  <c r="Q6666" i="1"/>
  <c r="P6666" i="1"/>
  <c r="O6666" i="1"/>
  <c r="T6665" i="1"/>
  <c r="S6665" i="1"/>
  <c r="R6665" i="1"/>
  <c r="Q6665" i="1"/>
  <c r="P6665" i="1"/>
  <c r="O6665" i="1"/>
  <c r="T6664" i="1"/>
  <c r="S6664" i="1"/>
  <c r="R6664" i="1"/>
  <c r="Q6664" i="1"/>
  <c r="P6664" i="1"/>
  <c r="O6664" i="1"/>
  <c r="T6663" i="1"/>
  <c r="S6663" i="1"/>
  <c r="R6663" i="1"/>
  <c r="Q6663" i="1"/>
  <c r="P6663" i="1"/>
  <c r="O6663" i="1"/>
  <c r="T6662" i="1"/>
  <c r="S6662" i="1"/>
  <c r="R6662" i="1"/>
  <c r="Q6662" i="1"/>
  <c r="P6662" i="1"/>
  <c r="O6662" i="1"/>
  <c r="T6661" i="1"/>
  <c r="S6661" i="1"/>
  <c r="R6661" i="1"/>
  <c r="Q6661" i="1"/>
  <c r="P6661" i="1"/>
  <c r="O6661" i="1"/>
  <c r="T6660" i="1"/>
  <c r="S6660" i="1"/>
  <c r="R6660" i="1"/>
  <c r="Q6660" i="1"/>
  <c r="P6660" i="1"/>
  <c r="O6660" i="1"/>
  <c r="T6659" i="1"/>
  <c r="S6659" i="1"/>
  <c r="R6659" i="1"/>
  <c r="Q6659" i="1"/>
  <c r="P6659" i="1"/>
  <c r="O6659" i="1"/>
  <c r="T6658" i="1"/>
  <c r="S6658" i="1"/>
  <c r="R6658" i="1"/>
  <c r="Q6658" i="1"/>
  <c r="P6658" i="1"/>
  <c r="O6658" i="1"/>
  <c r="T6657" i="1"/>
  <c r="S6657" i="1"/>
  <c r="R6657" i="1"/>
  <c r="Q6657" i="1"/>
  <c r="P6657" i="1"/>
  <c r="O6657" i="1"/>
  <c r="T6656" i="1"/>
  <c r="S6656" i="1"/>
  <c r="R6656" i="1"/>
  <c r="Q6656" i="1"/>
  <c r="P6656" i="1"/>
  <c r="O6656" i="1"/>
  <c r="T6655" i="1"/>
  <c r="S6655" i="1"/>
  <c r="R6655" i="1"/>
  <c r="Q6655" i="1"/>
  <c r="P6655" i="1"/>
  <c r="O6655" i="1"/>
  <c r="T6654" i="1"/>
  <c r="S6654" i="1"/>
  <c r="R6654" i="1"/>
  <c r="Q6654" i="1"/>
  <c r="P6654" i="1"/>
  <c r="O6654" i="1"/>
  <c r="T6653" i="1"/>
  <c r="S6653" i="1"/>
  <c r="R6653" i="1"/>
  <c r="Q6653" i="1"/>
  <c r="P6653" i="1"/>
  <c r="O6653" i="1"/>
  <c r="T6652" i="1"/>
  <c r="S6652" i="1"/>
  <c r="R6652" i="1"/>
  <c r="Q6652" i="1"/>
  <c r="P6652" i="1"/>
  <c r="O6652" i="1"/>
  <c r="T6651" i="1"/>
  <c r="S6651" i="1"/>
  <c r="R6651" i="1"/>
  <c r="Q6651" i="1"/>
  <c r="P6651" i="1"/>
  <c r="O6651" i="1"/>
  <c r="T6650" i="1"/>
  <c r="S6650" i="1"/>
  <c r="R6650" i="1"/>
  <c r="Q6650" i="1"/>
  <c r="P6650" i="1"/>
  <c r="O6650" i="1"/>
  <c r="T6649" i="1"/>
  <c r="S6649" i="1"/>
  <c r="R6649" i="1"/>
  <c r="Q6649" i="1"/>
  <c r="P6649" i="1"/>
  <c r="O6649" i="1"/>
  <c r="T6648" i="1"/>
  <c r="S6648" i="1"/>
  <c r="R6648" i="1"/>
  <c r="Q6648" i="1"/>
  <c r="P6648" i="1"/>
  <c r="O6648" i="1"/>
  <c r="T6647" i="1"/>
  <c r="S6647" i="1"/>
  <c r="R6647" i="1"/>
  <c r="Q6647" i="1"/>
  <c r="P6647" i="1"/>
  <c r="O6647" i="1"/>
  <c r="T6646" i="1"/>
  <c r="S6646" i="1"/>
  <c r="R6646" i="1"/>
  <c r="Q6646" i="1"/>
  <c r="P6646" i="1"/>
  <c r="O6646" i="1"/>
  <c r="T6645" i="1"/>
  <c r="S6645" i="1"/>
  <c r="R6645" i="1"/>
  <c r="Q6645" i="1"/>
  <c r="P6645" i="1"/>
  <c r="O6645" i="1"/>
  <c r="T6644" i="1"/>
  <c r="S6644" i="1"/>
  <c r="R6644" i="1"/>
  <c r="Q6644" i="1"/>
  <c r="P6644" i="1"/>
  <c r="O6644" i="1"/>
  <c r="T6643" i="1"/>
  <c r="S6643" i="1"/>
  <c r="R6643" i="1"/>
  <c r="Q6643" i="1"/>
  <c r="P6643" i="1"/>
  <c r="O6643" i="1"/>
  <c r="T6642" i="1"/>
  <c r="S6642" i="1"/>
  <c r="R6642" i="1"/>
  <c r="Q6642" i="1"/>
  <c r="P6642" i="1"/>
  <c r="O6642" i="1"/>
  <c r="T6641" i="1"/>
  <c r="S6641" i="1"/>
  <c r="R6641" i="1"/>
  <c r="Q6641" i="1"/>
  <c r="P6641" i="1"/>
  <c r="O6641" i="1"/>
  <c r="T6640" i="1"/>
  <c r="S6640" i="1"/>
  <c r="R6640" i="1"/>
  <c r="Q6640" i="1"/>
  <c r="P6640" i="1"/>
  <c r="O6640" i="1"/>
  <c r="T6639" i="1"/>
  <c r="S6639" i="1"/>
  <c r="R6639" i="1"/>
  <c r="Q6639" i="1"/>
  <c r="P6639" i="1"/>
  <c r="O6639" i="1"/>
  <c r="T6638" i="1"/>
  <c r="S6638" i="1"/>
  <c r="R6638" i="1"/>
  <c r="Q6638" i="1"/>
  <c r="P6638" i="1"/>
  <c r="O6638" i="1"/>
  <c r="T6637" i="1"/>
  <c r="S6637" i="1"/>
  <c r="R6637" i="1"/>
  <c r="Q6637" i="1"/>
  <c r="P6637" i="1"/>
  <c r="O6637" i="1"/>
  <c r="T6636" i="1"/>
  <c r="S6636" i="1"/>
  <c r="R6636" i="1"/>
  <c r="Q6636" i="1"/>
  <c r="P6636" i="1"/>
  <c r="O6636" i="1"/>
  <c r="T6635" i="1"/>
  <c r="S6635" i="1"/>
  <c r="R6635" i="1"/>
  <c r="Q6635" i="1"/>
  <c r="P6635" i="1"/>
  <c r="O6635" i="1"/>
  <c r="T6634" i="1"/>
  <c r="S6634" i="1"/>
  <c r="R6634" i="1"/>
  <c r="Q6634" i="1"/>
  <c r="P6634" i="1"/>
  <c r="O6634" i="1"/>
  <c r="T6633" i="1"/>
  <c r="S6633" i="1"/>
  <c r="R6633" i="1"/>
  <c r="Q6633" i="1"/>
  <c r="P6633" i="1"/>
  <c r="O6633" i="1"/>
  <c r="T6632" i="1"/>
  <c r="S6632" i="1"/>
  <c r="R6632" i="1"/>
  <c r="Q6632" i="1"/>
  <c r="P6632" i="1"/>
  <c r="O6632" i="1"/>
  <c r="T6631" i="1"/>
  <c r="S6631" i="1"/>
  <c r="R6631" i="1"/>
  <c r="Q6631" i="1"/>
  <c r="P6631" i="1"/>
  <c r="O6631" i="1"/>
  <c r="T6630" i="1"/>
  <c r="S6630" i="1"/>
  <c r="R6630" i="1"/>
  <c r="Q6630" i="1"/>
  <c r="P6630" i="1"/>
  <c r="O6630" i="1"/>
  <c r="T6629" i="1"/>
  <c r="S6629" i="1"/>
  <c r="R6629" i="1"/>
  <c r="Q6629" i="1"/>
  <c r="P6629" i="1"/>
  <c r="O6629" i="1"/>
  <c r="T6628" i="1"/>
  <c r="S6628" i="1"/>
  <c r="R6628" i="1"/>
  <c r="Q6628" i="1"/>
  <c r="P6628" i="1"/>
  <c r="O6628" i="1"/>
  <c r="T6627" i="1"/>
  <c r="S6627" i="1"/>
  <c r="R6627" i="1"/>
  <c r="Q6627" i="1"/>
  <c r="P6627" i="1"/>
  <c r="O6627" i="1"/>
  <c r="T6626" i="1"/>
  <c r="S6626" i="1"/>
  <c r="R6626" i="1"/>
  <c r="Q6626" i="1"/>
  <c r="P6626" i="1"/>
  <c r="O6626" i="1"/>
  <c r="T6625" i="1"/>
  <c r="S6625" i="1"/>
  <c r="R6625" i="1"/>
  <c r="Q6625" i="1"/>
  <c r="P6625" i="1"/>
  <c r="O6625" i="1"/>
  <c r="T6624" i="1"/>
  <c r="S6624" i="1"/>
  <c r="R6624" i="1"/>
  <c r="Q6624" i="1"/>
  <c r="P6624" i="1"/>
  <c r="O6624" i="1"/>
  <c r="T6623" i="1"/>
  <c r="S6623" i="1"/>
  <c r="R6623" i="1"/>
  <c r="Q6623" i="1"/>
  <c r="P6623" i="1"/>
  <c r="O6623" i="1"/>
  <c r="T6622" i="1"/>
  <c r="S6622" i="1"/>
  <c r="R6622" i="1"/>
  <c r="Q6622" i="1"/>
  <c r="P6622" i="1"/>
  <c r="O6622" i="1"/>
  <c r="T6621" i="1"/>
  <c r="S6621" i="1"/>
  <c r="R6621" i="1"/>
  <c r="Q6621" i="1"/>
  <c r="P6621" i="1"/>
  <c r="O6621" i="1"/>
  <c r="T6620" i="1"/>
  <c r="S6620" i="1"/>
  <c r="R6620" i="1"/>
  <c r="Q6620" i="1"/>
  <c r="P6620" i="1"/>
  <c r="O6620" i="1"/>
  <c r="T6619" i="1"/>
  <c r="S6619" i="1"/>
  <c r="R6619" i="1"/>
  <c r="Q6619" i="1"/>
  <c r="P6619" i="1"/>
  <c r="O6619" i="1"/>
  <c r="T6618" i="1"/>
  <c r="S6618" i="1"/>
  <c r="R6618" i="1"/>
  <c r="Q6618" i="1"/>
  <c r="P6618" i="1"/>
  <c r="O6618" i="1"/>
  <c r="T6617" i="1"/>
  <c r="S6617" i="1"/>
  <c r="R6617" i="1"/>
  <c r="Q6617" i="1"/>
  <c r="P6617" i="1"/>
  <c r="O6617" i="1"/>
  <c r="T6616" i="1"/>
  <c r="S6616" i="1"/>
  <c r="R6616" i="1"/>
  <c r="Q6616" i="1"/>
  <c r="P6616" i="1"/>
  <c r="O6616" i="1"/>
  <c r="T6615" i="1"/>
  <c r="S6615" i="1"/>
  <c r="R6615" i="1"/>
  <c r="Q6615" i="1"/>
  <c r="P6615" i="1"/>
  <c r="O6615" i="1"/>
  <c r="T6614" i="1"/>
  <c r="S6614" i="1"/>
  <c r="R6614" i="1"/>
  <c r="Q6614" i="1"/>
  <c r="P6614" i="1"/>
  <c r="O6614" i="1"/>
  <c r="T6613" i="1"/>
  <c r="S6613" i="1"/>
  <c r="R6613" i="1"/>
  <c r="Q6613" i="1"/>
  <c r="P6613" i="1"/>
  <c r="O6613" i="1"/>
  <c r="T6612" i="1"/>
  <c r="S6612" i="1"/>
  <c r="R6612" i="1"/>
  <c r="Q6612" i="1"/>
  <c r="P6612" i="1"/>
  <c r="O6612" i="1"/>
  <c r="T6611" i="1"/>
  <c r="S6611" i="1"/>
  <c r="R6611" i="1"/>
  <c r="Q6611" i="1"/>
  <c r="P6611" i="1"/>
  <c r="O6611" i="1"/>
  <c r="T6610" i="1"/>
  <c r="S6610" i="1"/>
  <c r="R6610" i="1"/>
  <c r="Q6610" i="1"/>
  <c r="P6610" i="1"/>
  <c r="O6610" i="1"/>
  <c r="T6609" i="1"/>
  <c r="S6609" i="1"/>
  <c r="R6609" i="1"/>
  <c r="Q6609" i="1"/>
  <c r="P6609" i="1"/>
  <c r="O6609" i="1"/>
  <c r="T6608" i="1"/>
  <c r="S6608" i="1"/>
  <c r="R6608" i="1"/>
  <c r="Q6608" i="1"/>
  <c r="P6608" i="1"/>
  <c r="O6608" i="1"/>
  <c r="T6607" i="1"/>
  <c r="S6607" i="1"/>
  <c r="R6607" i="1"/>
  <c r="Q6607" i="1"/>
  <c r="P6607" i="1"/>
  <c r="O6607" i="1"/>
  <c r="T6606" i="1"/>
  <c r="S6606" i="1"/>
  <c r="R6606" i="1"/>
  <c r="Q6606" i="1"/>
  <c r="P6606" i="1"/>
  <c r="O6606" i="1"/>
  <c r="T6605" i="1"/>
  <c r="S6605" i="1"/>
  <c r="R6605" i="1"/>
  <c r="Q6605" i="1"/>
  <c r="P6605" i="1"/>
  <c r="O6605" i="1"/>
  <c r="T6604" i="1"/>
  <c r="S6604" i="1"/>
  <c r="R6604" i="1"/>
  <c r="Q6604" i="1"/>
  <c r="P6604" i="1"/>
  <c r="O6604" i="1"/>
  <c r="T6603" i="1"/>
  <c r="S6603" i="1"/>
  <c r="R6603" i="1"/>
  <c r="Q6603" i="1"/>
  <c r="P6603" i="1"/>
  <c r="O6603" i="1"/>
  <c r="T6602" i="1"/>
  <c r="S6602" i="1"/>
  <c r="R6602" i="1"/>
  <c r="Q6602" i="1"/>
  <c r="P6602" i="1"/>
  <c r="O6602" i="1"/>
  <c r="T6601" i="1"/>
  <c r="S6601" i="1"/>
  <c r="R6601" i="1"/>
  <c r="Q6601" i="1"/>
  <c r="P6601" i="1"/>
  <c r="O6601" i="1"/>
  <c r="T6600" i="1"/>
  <c r="S6600" i="1"/>
  <c r="R6600" i="1"/>
  <c r="Q6600" i="1"/>
  <c r="P6600" i="1"/>
  <c r="O6600" i="1"/>
  <c r="T6599" i="1"/>
  <c r="S6599" i="1"/>
  <c r="R6599" i="1"/>
  <c r="Q6599" i="1"/>
  <c r="P6599" i="1"/>
  <c r="O6599" i="1"/>
  <c r="T6598" i="1"/>
  <c r="S6598" i="1"/>
  <c r="R6598" i="1"/>
  <c r="Q6598" i="1"/>
  <c r="P6598" i="1"/>
  <c r="O6598" i="1"/>
  <c r="T6597" i="1"/>
  <c r="S6597" i="1"/>
  <c r="R6597" i="1"/>
  <c r="Q6597" i="1"/>
  <c r="P6597" i="1"/>
  <c r="O6597" i="1"/>
  <c r="T6596" i="1"/>
  <c r="S6596" i="1"/>
  <c r="R6596" i="1"/>
  <c r="Q6596" i="1"/>
  <c r="P6596" i="1"/>
  <c r="O6596" i="1"/>
  <c r="T6595" i="1"/>
  <c r="S6595" i="1"/>
  <c r="R6595" i="1"/>
  <c r="Q6595" i="1"/>
  <c r="P6595" i="1"/>
  <c r="O6595" i="1"/>
  <c r="T6594" i="1"/>
  <c r="S6594" i="1"/>
  <c r="R6594" i="1"/>
  <c r="Q6594" i="1"/>
  <c r="P6594" i="1"/>
  <c r="O6594" i="1"/>
  <c r="T6593" i="1"/>
  <c r="S6593" i="1"/>
  <c r="R6593" i="1"/>
  <c r="Q6593" i="1"/>
  <c r="P6593" i="1"/>
  <c r="O6593" i="1"/>
  <c r="T6592" i="1"/>
  <c r="S6592" i="1"/>
  <c r="R6592" i="1"/>
  <c r="Q6592" i="1"/>
  <c r="P6592" i="1"/>
  <c r="O6592" i="1"/>
  <c r="T6591" i="1"/>
  <c r="S6591" i="1"/>
  <c r="R6591" i="1"/>
  <c r="Q6591" i="1"/>
  <c r="P6591" i="1"/>
  <c r="O6591" i="1"/>
  <c r="T6590" i="1"/>
  <c r="S6590" i="1"/>
  <c r="R6590" i="1"/>
  <c r="Q6590" i="1"/>
  <c r="P6590" i="1"/>
  <c r="O6590" i="1"/>
  <c r="T6589" i="1"/>
  <c r="S6589" i="1"/>
  <c r="R6589" i="1"/>
  <c r="Q6589" i="1"/>
  <c r="P6589" i="1"/>
  <c r="O6589" i="1"/>
  <c r="T6588" i="1"/>
  <c r="S6588" i="1"/>
  <c r="R6588" i="1"/>
  <c r="Q6588" i="1"/>
  <c r="P6588" i="1"/>
  <c r="O6588" i="1"/>
  <c r="T6587" i="1"/>
  <c r="S6587" i="1"/>
  <c r="R6587" i="1"/>
  <c r="Q6587" i="1"/>
  <c r="P6587" i="1"/>
  <c r="O6587" i="1"/>
  <c r="T6586" i="1"/>
  <c r="S6586" i="1"/>
  <c r="R6586" i="1"/>
  <c r="Q6586" i="1"/>
  <c r="P6586" i="1"/>
  <c r="O6586" i="1"/>
  <c r="T6585" i="1"/>
  <c r="S6585" i="1"/>
  <c r="R6585" i="1"/>
  <c r="Q6585" i="1"/>
  <c r="P6585" i="1"/>
  <c r="O6585" i="1"/>
  <c r="T6584" i="1"/>
  <c r="S6584" i="1"/>
  <c r="R6584" i="1"/>
  <c r="Q6584" i="1"/>
  <c r="P6584" i="1"/>
  <c r="O6584" i="1"/>
  <c r="T6583" i="1"/>
  <c r="S6583" i="1"/>
  <c r="R6583" i="1"/>
  <c r="Q6583" i="1"/>
  <c r="P6583" i="1"/>
  <c r="O6583" i="1"/>
  <c r="T6582" i="1"/>
  <c r="S6582" i="1"/>
  <c r="R6582" i="1"/>
  <c r="Q6582" i="1"/>
  <c r="P6582" i="1"/>
  <c r="O6582" i="1"/>
  <c r="T6581" i="1"/>
  <c r="S6581" i="1"/>
  <c r="R6581" i="1"/>
  <c r="Q6581" i="1"/>
  <c r="P6581" i="1"/>
  <c r="O6581" i="1"/>
  <c r="T6580" i="1"/>
  <c r="S6580" i="1"/>
  <c r="R6580" i="1"/>
  <c r="Q6580" i="1"/>
  <c r="P6580" i="1"/>
  <c r="O6580" i="1"/>
  <c r="T6579" i="1"/>
  <c r="S6579" i="1"/>
  <c r="R6579" i="1"/>
  <c r="Q6579" i="1"/>
  <c r="P6579" i="1"/>
  <c r="O6579" i="1"/>
  <c r="T6578" i="1"/>
  <c r="S6578" i="1"/>
  <c r="R6578" i="1"/>
  <c r="Q6578" i="1"/>
  <c r="P6578" i="1"/>
  <c r="O6578" i="1"/>
  <c r="T6577" i="1"/>
  <c r="S6577" i="1"/>
  <c r="R6577" i="1"/>
  <c r="Q6577" i="1"/>
  <c r="P6577" i="1"/>
  <c r="O6577" i="1"/>
  <c r="T6576" i="1"/>
  <c r="S6576" i="1"/>
  <c r="R6576" i="1"/>
  <c r="Q6576" i="1"/>
  <c r="P6576" i="1"/>
  <c r="O6576" i="1"/>
  <c r="T6575" i="1"/>
  <c r="S6575" i="1"/>
  <c r="R6575" i="1"/>
  <c r="Q6575" i="1"/>
  <c r="P6575" i="1"/>
  <c r="O6575" i="1"/>
  <c r="T6574" i="1"/>
  <c r="S6574" i="1"/>
  <c r="R6574" i="1"/>
  <c r="Q6574" i="1"/>
  <c r="P6574" i="1"/>
  <c r="O6574" i="1"/>
  <c r="T6573" i="1"/>
  <c r="S6573" i="1"/>
  <c r="R6573" i="1"/>
  <c r="Q6573" i="1"/>
  <c r="P6573" i="1"/>
  <c r="O6573" i="1"/>
  <c r="T6572" i="1"/>
  <c r="S6572" i="1"/>
  <c r="R6572" i="1"/>
  <c r="Q6572" i="1"/>
  <c r="P6572" i="1"/>
  <c r="O6572" i="1"/>
  <c r="T6571" i="1"/>
  <c r="S6571" i="1"/>
  <c r="R6571" i="1"/>
  <c r="Q6571" i="1"/>
  <c r="P6571" i="1"/>
  <c r="O6571" i="1"/>
  <c r="T6570" i="1"/>
  <c r="S6570" i="1"/>
  <c r="R6570" i="1"/>
  <c r="Q6570" i="1"/>
  <c r="P6570" i="1"/>
  <c r="O6570" i="1"/>
  <c r="T6569" i="1"/>
  <c r="S6569" i="1"/>
  <c r="R6569" i="1"/>
  <c r="Q6569" i="1"/>
  <c r="P6569" i="1"/>
  <c r="O6569" i="1"/>
  <c r="T6568" i="1"/>
  <c r="S6568" i="1"/>
  <c r="R6568" i="1"/>
  <c r="Q6568" i="1"/>
  <c r="P6568" i="1"/>
  <c r="O6568" i="1"/>
  <c r="T6567" i="1"/>
  <c r="S6567" i="1"/>
  <c r="R6567" i="1"/>
  <c r="Q6567" i="1"/>
  <c r="P6567" i="1"/>
  <c r="O6567" i="1"/>
  <c r="T6566" i="1"/>
  <c r="S6566" i="1"/>
  <c r="R6566" i="1"/>
  <c r="Q6566" i="1"/>
  <c r="P6566" i="1"/>
  <c r="O6566" i="1"/>
  <c r="T6565" i="1"/>
  <c r="S6565" i="1"/>
  <c r="R6565" i="1"/>
  <c r="Q6565" i="1"/>
  <c r="P6565" i="1"/>
  <c r="O6565" i="1"/>
  <c r="T6564" i="1"/>
  <c r="S6564" i="1"/>
  <c r="R6564" i="1"/>
  <c r="Q6564" i="1"/>
  <c r="P6564" i="1"/>
  <c r="O6564" i="1"/>
  <c r="T6563" i="1"/>
  <c r="S6563" i="1"/>
  <c r="R6563" i="1"/>
  <c r="Q6563" i="1"/>
  <c r="P6563" i="1"/>
  <c r="O6563" i="1"/>
  <c r="T6562" i="1"/>
  <c r="S6562" i="1"/>
  <c r="R6562" i="1"/>
  <c r="Q6562" i="1"/>
  <c r="P6562" i="1"/>
  <c r="O6562" i="1"/>
  <c r="T6561" i="1"/>
  <c r="S6561" i="1"/>
  <c r="R6561" i="1"/>
  <c r="Q6561" i="1"/>
  <c r="P6561" i="1"/>
  <c r="O6561" i="1"/>
  <c r="T6560" i="1"/>
  <c r="S6560" i="1"/>
  <c r="R6560" i="1"/>
  <c r="Q6560" i="1"/>
  <c r="P6560" i="1"/>
  <c r="O6560" i="1"/>
  <c r="T6559" i="1"/>
  <c r="S6559" i="1"/>
  <c r="R6559" i="1"/>
  <c r="Q6559" i="1"/>
  <c r="P6559" i="1"/>
  <c r="O6559" i="1"/>
  <c r="T6558" i="1"/>
  <c r="S6558" i="1"/>
  <c r="R6558" i="1"/>
  <c r="Q6558" i="1"/>
  <c r="P6558" i="1"/>
  <c r="O6558" i="1"/>
  <c r="T6557" i="1"/>
  <c r="S6557" i="1"/>
  <c r="R6557" i="1"/>
  <c r="Q6557" i="1"/>
  <c r="P6557" i="1"/>
  <c r="O6557" i="1"/>
  <c r="T6556" i="1"/>
  <c r="S6556" i="1"/>
  <c r="R6556" i="1"/>
  <c r="Q6556" i="1"/>
  <c r="P6556" i="1"/>
  <c r="O6556" i="1"/>
  <c r="T6555" i="1"/>
  <c r="S6555" i="1"/>
  <c r="R6555" i="1"/>
  <c r="Q6555" i="1"/>
  <c r="P6555" i="1"/>
  <c r="O6555" i="1"/>
  <c r="T6554" i="1"/>
  <c r="S6554" i="1"/>
  <c r="R6554" i="1"/>
  <c r="Q6554" i="1"/>
  <c r="P6554" i="1"/>
  <c r="O6554" i="1"/>
  <c r="T6553" i="1"/>
  <c r="S6553" i="1"/>
  <c r="R6553" i="1"/>
  <c r="Q6553" i="1"/>
  <c r="P6553" i="1"/>
  <c r="O6553" i="1"/>
  <c r="T6552" i="1"/>
  <c r="S6552" i="1"/>
  <c r="R6552" i="1"/>
  <c r="Q6552" i="1"/>
  <c r="P6552" i="1"/>
  <c r="O6552" i="1"/>
  <c r="T6551" i="1"/>
  <c r="S6551" i="1"/>
  <c r="R6551" i="1"/>
  <c r="Q6551" i="1"/>
  <c r="P6551" i="1"/>
  <c r="O6551" i="1"/>
  <c r="T6550" i="1"/>
  <c r="S6550" i="1"/>
  <c r="R6550" i="1"/>
  <c r="Q6550" i="1"/>
  <c r="P6550" i="1"/>
  <c r="O6550" i="1"/>
  <c r="T6549" i="1"/>
  <c r="S6549" i="1"/>
  <c r="R6549" i="1"/>
  <c r="Q6549" i="1"/>
  <c r="P6549" i="1"/>
  <c r="O6549" i="1"/>
  <c r="T6548" i="1"/>
  <c r="S6548" i="1"/>
  <c r="R6548" i="1"/>
  <c r="Q6548" i="1"/>
  <c r="P6548" i="1"/>
  <c r="O6548" i="1"/>
  <c r="T6547" i="1"/>
  <c r="S6547" i="1"/>
  <c r="R6547" i="1"/>
  <c r="Q6547" i="1"/>
  <c r="P6547" i="1"/>
  <c r="O6547" i="1"/>
  <c r="T6546" i="1"/>
  <c r="S6546" i="1"/>
  <c r="R6546" i="1"/>
  <c r="Q6546" i="1"/>
  <c r="P6546" i="1"/>
  <c r="O6546" i="1"/>
  <c r="T6545" i="1"/>
  <c r="S6545" i="1"/>
  <c r="R6545" i="1"/>
  <c r="Q6545" i="1"/>
  <c r="P6545" i="1"/>
  <c r="O6545" i="1"/>
  <c r="T6544" i="1"/>
  <c r="S6544" i="1"/>
  <c r="R6544" i="1"/>
  <c r="Q6544" i="1"/>
  <c r="P6544" i="1"/>
  <c r="O6544" i="1"/>
  <c r="T6543" i="1"/>
  <c r="S6543" i="1"/>
  <c r="R6543" i="1"/>
  <c r="Q6543" i="1"/>
  <c r="P6543" i="1"/>
  <c r="O6543" i="1"/>
  <c r="T6542" i="1"/>
  <c r="S6542" i="1"/>
  <c r="R6542" i="1"/>
  <c r="Q6542" i="1"/>
  <c r="P6542" i="1"/>
  <c r="O6542" i="1"/>
  <c r="T6541" i="1"/>
  <c r="S6541" i="1"/>
  <c r="R6541" i="1"/>
  <c r="Q6541" i="1"/>
  <c r="P6541" i="1"/>
  <c r="O6541" i="1"/>
  <c r="T6540" i="1"/>
  <c r="S6540" i="1"/>
  <c r="R6540" i="1"/>
  <c r="Q6540" i="1"/>
  <c r="P6540" i="1"/>
  <c r="O6540" i="1"/>
  <c r="T6539" i="1"/>
  <c r="S6539" i="1"/>
  <c r="R6539" i="1"/>
  <c r="Q6539" i="1"/>
  <c r="P6539" i="1"/>
  <c r="O6539" i="1"/>
  <c r="T6538" i="1"/>
  <c r="S6538" i="1"/>
  <c r="R6538" i="1"/>
  <c r="Q6538" i="1"/>
  <c r="P6538" i="1"/>
  <c r="O6538" i="1"/>
  <c r="T6537" i="1"/>
  <c r="S6537" i="1"/>
  <c r="R6537" i="1"/>
  <c r="Q6537" i="1"/>
  <c r="P6537" i="1"/>
  <c r="O6537" i="1"/>
  <c r="T6536" i="1"/>
  <c r="S6536" i="1"/>
  <c r="R6536" i="1"/>
  <c r="Q6536" i="1"/>
  <c r="P6536" i="1"/>
  <c r="O6536" i="1"/>
  <c r="T6535" i="1"/>
  <c r="S6535" i="1"/>
  <c r="R6535" i="1"/>
  <c r="Q6535" i="1"/>
  <c r="P6535" i="1"/>
  <c r="O6535" i="1"/>
  <c r="T6534" i="1"/>
  <c r="S6534" i="1"/>
  <c r="R6534" i="1"/>
  <c r="Q6534" i="1"/>
  <c r="P6534" i="1"/>
  <c r="O6534" i="1"/>
  <c r="T6533" i="1"/>
  <c r="S6533" i="1"/>
  <c r="R6533" i="1"/>
  <c r="Q6533" i="1"/>
  <c r="P6533" i="1"/>
  <c r="O6533" i="1"/>
  <c r="T6532" i="1"/>
  <c r="S6532" i="1"/>
  <c r="R6532" i="1"/>
  <c r="Q6532" i="1"/>
  <c r="P6532" i="1"/>
  <c r="O6532" i="1"/>
  <c r="T6531" i="1"/>
  <c r="S6531" i="1"/>
  <c r="R6531" i="1"/>
  <c r="Q6531" i="1"/>
  <c r="P6531" i="1"/>
  <c r="O6531" i="1"/>
  <c r="T6530" i="1"/>
  <c r="S6530" i="1"/>
  <c r="R6530" i="1"/>
  <c r="Q6530" i="1"/>
  <c r="P6530" i="1"/>
  <c r="O6530" i="1"/>
  <c r="T6529" i="1"/>
  <c r="S6529" i="1"/>
  <c r="R6529" i="1"/>
  <c r="Q6529" i="1"/>
  <c r="P6529" i="1"/>
  <c r="O6529" i="1"/>
  <c r="T6528" i="1"/>
  <c r="S6528" i="1"/>
  <c r="R6528" i="1"/>
  <c r="Q6528" i="1"/>
  <c r="P6528" i="1"/>
  <c r="O6528" i="1"/>
  <c r="T6527" i="1"/>
  <c r="S6527" i="1"/>
  <c r="R6527" i="1"/>
  <c r="Q6527" i="1"/>
  <c r="P6527" i="1"/>
  <c r="O6527" i="1"/>
  <c r="T6526" i="1"/>
  <c r="S6526" i="1"/>
  <c r="R6526" i="1"/>
  <c r="Q6526" i="1"/>
  <c r="P6526" i="1"/>
  <c r="O6526" i="1"/>
  <c r="T6525" i="1"/>
  <c r="S6525" i="1"/>
  <c r="R6525" i="1"/>
  <c r="Q6525" i="1"/>
  <c r="P6525" i="1"/>
  <c r="O6525" i="1"/>
  <c r="T6524" i="1"/>
  <c r="S6524" i="1"/>
  <c r="R6524" i="1"/>
  <c r="Q6524" i="1"/>
  <c r="P6524" i="1"/>
  <c r="O6524" i="1"/>
  <c r="T6523" i="1"/>
  <c r="S6523" i="1"/>
  <c r="R6523" i="1"/>
  <c r="Q6523" i="1"/>
  <c r="P6523" i="1"/>
  <c r="O6523" i="1"/>
  <c r="T6522" i="1"/>
  <c r="S6522" i="1"/>
  <c r="R6522" i="1"/>
  <c r="Q6522" i="1"/>
  <c r="P6522" i="1"/>
  <c r="O6522" i="1"/>
  <c r="T6521" i="1"/>
  <c r="S6521" i="1"/>
  <c r="R6521" i="1"/>
  <c r="Q6521" i="1"/>
  <c r="P6521" i="1"/>
  <c r="O6521" i="1"/>
  <c r="T6520" i="1"/>
  <c r="S6520" i="1"/>
  <c r="R6520" i="1"/>
  <c r="Q6520" i="1"/>
  <c r="P6520" i="1"/>
  <c r="O6520" i="1"/>
  <c r="T6519" i="1"/>
  <c r="S6519" i="1"/>
  <c r="R6519" i="1"/>
  <c r="Q6519" i="1"/>
  <c r="P6519" i="1"/>
  <c r="O6519" i="1"/>
  <c r="T6518" i="1"/>
  <c r="S6518" i="1"/>
  <c r="R6518" i="1"/>
  <c r="Q6518" i="1"/>
  <c r="P6518" i="1"/>
  <c r="O6518" i="1"/>
  <c r="T6517" i="1"/>
  <c r="S6517" i="1"/>
  <c r="R6517" i="1"/>
  <c r="Q6517" i="1"/>
  <c r="P6517" i="1"/>
  <c r="O6517" i="1"/>
  <c r="T6516" i="1"/>
  <c r="S6516" i="1"/>
  <c r="R6516" i="1"/>
  <c r="Q6516" i="1"/>
  <c r="P6516" i="1"/>
  <c r="O6516" i="1"/>
  <c r="T6515" i="1"/>
  <c r="S6515" i="1"/>
  <c r="R6515" i="1"/>
  <c r="Q6515" i="1"/>
  <c r="P6515" i="1"/>
  <c r="O6515" i="1"/>
  <c r="T6514" i="1"/>
  <c r="S6514" i="1"/>
  <c r="R6514" i="1"/>
  <c r="Q6514" i="1"/>
  <c r="P6514" i="1"/>
  <c r="O6514" i="1"/>
  <c r="T6513" i="1"/>
  <c r="S6513" i="1"/>
  <c r="R6513" i="1"/>
  <c r="Q6513" i="1"/>
  <c r="P6513" i="1"/>
  <c r="O6513" i="1"/>
  <c r="T6512" i="1"/>
  <c r="S6512" i="1"/>
  <c r="R6512" i="1"/>
  <c r="Q6512" i="1"/>
  <c r="P6512" i="1"/>
  <c r="O6512" i="1"/>
  <c r="T6511" i="1"/>
  <c r="S6511" i="1"/>
  <c r="R6511" i="1"/>
  <c r="Q6511" i="1"/>
  <c r="P6511" i="1"/>
  <c r="O6511" i="1"/>
  <c r="T6510" i="1"/>
  <c r="S6510" i="1"/>
  <c r="R6510" i="1"/>
  <c r="Q6510" i="1"/>
  <c r="P6510" i="1"/>
  <c r="O6510" i="1"/>
  <c r="T6509" i="1"/>
  <c r="S6509" i="1"/>
  <c r="R6509" i="1"/>
  <c r="Q6509" i="1"/>
  <c r="P6509" i="1"/>
  <c r="O6509" i="1"/>
  <c r="T6508" i="1"/>
  <c r="S6508" i="1"/>
  <c r="R6508" i="1"/>
  <c r="Q6508" i="1"/>
  <c r="P6508" i="1"/>
  <c r="O6508" i="1"/>
  <c r="T6507" i="1"/>
  <c r="S6507" i="1"/>
  <c r="R6507" i="1"/>
  <c r="Q6507" i="1"/>
  <c r="P6507" i="1"/>
  <c r="O6507" i="1"/>
  <c r="T6506" i="1"/>
  <c r="S6506" i="1"/>
  <c r="R6506" i="1"/>
  <c r="Q6506" i="1"/>
  <c r="P6506" i="1"/>
  <c r="O6506" i="1"/>
  <c r="T6505" i="1"/>
  <c r="S6505" i="1"/>
  <c r="R6505" i="1"/>
  <c r="Q6505" i="1"/>
  <c r="P6505" i="1"/>
  <c r="O6505" i="1"/>
  <c r="T6504" i="1"/>
  <c r="S6504" i="1"/>
  <c r="R6504" i="1"/>
  <c r="Q6504" i="1"/>
  <c r="P6504" i="1"/>
  <c r="O6504" i="1"/>
  <c r="T6503" i="1"/>
  <c r="S6503" i="1"/>
  <c r="R6503" i="1"/>
  <c r="Q6503" i="1"/>
  <c r="P6503" i="1"/>
  <c r="O6503" i="1"/>
  <c r="T6502" i="1"/>
  <c r="S6502" i="1"/>
  <c r="R6502" i="1"/>
  <c r="Q6502" i="1"/>
  <c r="P6502" i="1"/>
  <c r="O6502" i="1"/>
  <c r="T6501" i="1"/>
  <c r="S6501" i="1"/>
  <c r="R6501" i="1"/>
  <c r="Q6501" i="1"/>
  <c r="P6501" i="1"/>
  <c r="O6501" i="1"/>
  <c r="T6500" i="1"/>
  <c r="S6500" i="1"/>
  <c r="R6500" i="1"/>
  <c r="Q6500" i="1"/>
  <c r="P6500" i="1"/>
  <c r="O6500" i="1"/>
  <c r="T6499" i="1"/>
  <c r="S6499" i="1"/>
  <c r="R6499" i="1"/>
  <c r="Q6499" i="1"/>
  <c r="P6499" i="1"/>
  <c r="O6499" i="1"/>
  <c r="T6498" i="1"/>
  <c r="S6498" i="1"/>
  <c r="R6498" i="1"/>
  <c r="Q6498" i="1"/>
  <c r="P6498" i="1"/>
  <c r="O6498" i="1"/>
  <c r="T6497" i="1"/>
  <c r="S6497" i="1"/>
  <c r="R6497" i="1"/>
  <c r="Q6497" i="1"/>
  <c r="P6497" i="1"/>
  <c r="O6497" i="1"/>
  <c r="T6496" i="1"/>
  <c r="S6496" i="1"/>
  <c r="R6496" i="1"/>
  <c r="Q6496" i="1"/>
  <c r="P6496" i="1"/>
  <c r="O6496" i="1"/>
  <c r="T6495" i="1"/>
  <c r="S6495" i="1"/>
  <c r="R6495" i="1"/>
  <c r="Q6495" i="1"/>
  <c r="P6495" i="1"/>
  <c r="O6495" i="1"/>
  <c r="T6494" i="1"/>
  <c r="S6494" i="1"/>
  <c r="R6494" i="1"/>
  <c r="Q6494" i="1"/>
  <c r="P6494" i="1"/>
  <c r="O6494" i="1"/>
  <c r="T6493" i="1"/>
  <c r="S6493" i="1"/>
  <c r="R6493" i="1"/>
  <c r="Q6493" i="1"/>
  <c r="P6493" i="1"/>
  <c r="O6493" i="1"/>
  <c r="T6492" i="1"/>
  <c r="S6492" i="1"/>
  <c r="R6492" i="1"/>
  <c r="Q6492" i="1"/>
  <c r="P6492" i="1"/>
  <c r="O6492" i="1"/>
  <c r="T6491" i="1"/>
  <c r="S6491" i="1"/>
  <c r="R6491" i="1"/>
  <c r="Q6491" i="1"/>
  <c r="P6491" i="1"/>
  <c r="O6491" i="1"/>
  <c r="T6490" i="1"/>
  <c r="S6490" i="1"/>
  <c r="R6490" i="1"/>
  <c r="Q6490" i="1"/>
  <c r="P6490" i="1"/>
  <c r="O6490" i="1"/>
  <c r="T6489" i="1"/>
  <c r="S6489" i="1"/>
  <c r="R6489" i="1"/>
  <c r="Q6489" i="1"/>
  <c r="P6489" i="1"/>
  <c r="O6489" i="1"/>
  <c r="T6488" i="1"/>
  <c r="S6488" i="1"/>
  <c r="R6488" i="1"/>
  <c r="Q6488" i="1"/>
  <c r="P6488" i="1"/>
  <c r="O6488" i="1"/>
  <c r="T6487" i="1"/>
  <c r="S6487" i="1"/>
  <c r="R6487" i="1"/>
  <c r="Q6487" i="1"/>
  <c r="P6487" i="1"/>
  <c r="O6487" i="1"/>
  <c r="T6486" i="1"/>
  <c r="S6486" i="1"/>
  <c r="R6486" i="1"/>
  <c r="Q6486" i="1"/>
  <c r="P6486" i="1"/>
  <c r="O6486" i="1"/>
  <c r="T6485" i="1"/>
  <c r="S6485" i="1"/>
  <c r="R6485" i="1"/>
  <c r="Q6485" i="1"/>
  <c r="P6485" i="1"/>
  <c r="O6485" i="1"/>
  <c r="T6484" i="1"/>
  <c r="S6484" i="1"/>
  <c r="R6484" i="1"/>
  <c r="Q6484" i="1"/>
  <c r="P6484" i="1"/>
  <c r="O6484" i="1"/>
  <c r="T6483" i="1"/>
  <c r="S6483" i="1"/>
  <c r="R6483" i="1"/>
  <c r="Q6483" i="1"/>
  <c r="P6483" i="1"/>
  <c r="O6483" i="1"/>
  <c r="T6482" i="1"/>
  <c r="S6482" i="1"/>
  <c r="R6482" i="1"/>
  <c r="Q6482" i="1"/>
  <c r="P6482" i="1"/>
  <c r="O6482" i="1"/>
  <c r="T6481" i="1"/>
  <c r="S6481" i="1"/>
  <c r="R6481" i="1"/>
  <c r="Q6481" i="1"/>
  <c r="P6481" i="1"/>
  <c r="O6481" i="1"/>
  <c r="T6480" i="1"/>
  <c r="S6480" i="1"/>
  <c r="R6480" i="1"/>
  <c r="Q6480" i="1"/>
  <c r="P6480" i="1"/>
  <c r="O6480" i="1"/>
  <c r="T6479" i="1"/>
  <c r="S6479" i="1"/>
  <c r="R6479" i="1"/>
  <c r="Q6479" i="1"/>
  <c r="P6479" i="1"/>
  <c r="O6479" i="1"/>
  <c r="T6478" i="1"/>
  <c r="S6478" i="1"/>
  <c r="R6478" i="1"/>
  <c r="Q6478" i="1"/>
  <c r="P6478" i="1"/>
  <c r="O6478" i="1"/>
  <c r="T6477" i="1"/>
  <c r="S6477" i="1"/>
  <c r="R6477" i="1"/>
  <c r="Q6477" i="1"/>
  <c r="P6477" i="1"/>
  <c r="O6477" i="1"/>
  <c r="T6476" i="1"/>
  <c r="S6476" i="1"/>
  <c r="R6476" i="1"/>
  <c r="Q6476" i="1"/>
  <c r="P6476" i="1"/>
  <c r="O6476" i="1"/>
  <c r="T6475" i="1"/>
  <c r="S6475" i="1"/>
  <c r="R6475" i="1"/>
  <c r="Q6475" i="1"/>
  <c r="P6475" i="1"/>
  <c r="O6475" i="1"/>
  <c r="T6474" i="1"/>
  <c r="S6474" i="1"/>
  <c r="R6474" i="1"/>
  <c r="Q6474" i="1"/>
  <c r="P6474" i="1"/>
  <c r="O6474" i="1"/>
  <c r="T6473" i="1"/>
  <c r="S6473" i="1"/>
  <c r="R6473" i="1"/>
  <c r="Q6473" i="1"/>
  <c r="P6473" i="1"/>
  <c r="O6473" i="1"/>
  <c r="T6472" i="1"/>
  <c r="S6472" i="1"/>
  <c r="R6472" i="1"/>
  <c r="Q6472" i="1"/>
  <c r="P6472" i="1"/>
  <c r="O6472" i="1"/>
  <c r="T6471" i="1"/>
  <c r="S6471" i="1"/>
  <c r="R6471" i="1"/>
  <c r="Q6471" i="1"/>
  <c r="P6471" i="1"/>
  <c r="O6471" i="1"/>
  <c r="T6470" i="1"/>
  <c r="S6470" i="1"/>
  <c r="R6470" i="1"/>
  <c r="Q6470" i="1"/>
  <c r="P6470" i="1"/>
  <c r="O6470" i="1"/>
  <c r="T6469" i="1"/>
  <c r="S6469" i="1"/>
  <c r="R6469" i="1"/>
  <c r="Q6469" i="1"/>
  <c r="P6469" i="1"/>
  <c r="O6469" i="1"/>
  <c r="T6468" i="1"/>
  <c r="S6468" i="1"/>
  <c r="R6468" i="1"/>
  <c r="Q6468" i="1"/>
  <c r="P6468" i="1"/>
  <c r="O6468" i="1"/>
  <c r="T6467" i="1"/>
  <c r="S6467" i="1"/>
  <c r="R6467" i="1"/>
  <c r="Q6467" i="1"/>
  <c r="P6467" i="1"/>
  <c r="O6467" i="1"/>
  <c r="T6466" i="1"/>
  <c r="S6466" i="1"/>
  <c r="R6466" i="1"/>
  <c r="Q6466" i="1"/>
  <c r="P6466" i="1"/>
  <c r="O6466" i="1"/>
  <c r="T6465" i="1"/>
  <c r="S6465" i="1"/>
  <c r="R6465" i="1"/>
  <c r="Q6465" i="1"/>
  <c r="P6465" i="1"/>
  <c r="O6465" i="1"/>
  <c r="T6464" i="1"/>
  <c r="S6464" i="1"/>
  <c r="R6464" i="1"/>
  <c r="Q6464" i="1"/>
  <c r="P6464" i="1"/>
  <c r="O6464" i="1"/>
  <c r="T6463" i="1"/>
  <c r="S6463" i="1"/>
  <c r="R6463" i="1"/>
  <c r="Q6463" i="1"/>
  <c r="P6463" i="1"/>
  <c r="O6463" i="1"/>
  <c r="T6462" i="1"/>
  <c r="S6462" i="1"/>
  <c r="R6462" i="1"/>
  <c r="Q6462" i="1"/>
  <c r="P6462" i="1"/>
  <c r="O6462" i="1"/>
  <c r="T6461" i="1"/>
  <c r="S6461" i="1"/>
  <c r="R6461" i="1"/>
  <c r="Q6461" i="1"/>
  <c r="P6461" i="1"/>
  <c r="O6461" i="1"/>
  <c r="T6460" i="1"/>
  <c r="S6460" i="1"/>
  <c r="R6460" i="1"/>
  <c r="Q6460" i="1"/>
  <c r="P6460" i="1"/>
  <c r="O6460" i="1"/>
  <c r="T6459" i="1"/>
  <c r="S6459" i="1"/>
  <c r="R6459" i="1"/>
  <c r="Q6459" i="1"/>
  <c r="P6459" i="1"/>
  <c r="O6459" i="1"/>
  <c r="T6458" i="1"/>
  <c r="S6458" i="1"/>
  <c r="R6458" i="1"/>
  <c r="Q6458" i="1"/>
  <c r="P6458" i="1"/>
  <c r="O6458" i="1"/>
  <c r="T6457" i="1"/>
  <c r="S6457" i="1"/>
  <c r="R6457" i="1"/>
  <c r="Q6457" i="1"/>
  <c r="P6457" i="1"/>
  <c r="O6457" i="1"/>
  <c r="T6456" i="1"/>
  <c r="S6456" i="1"/>
  <c r="R6456" i="1"/>
  <c r="Q6456" i="1"/>
  <c r="P6456" i="1"/>
  <c r="O6456" i="1"/>
  <c r="T6455" i="1"/>
  <c r="S6455" i="1"/>
  <c r="R6455" i="1"/>
  <c r="Q6455" i="1"/>
  <c r="P6455" i="1"/>
  <c r="O6455" i="1"/>
  <c r="T6454" i="1"/>
  <c r="S6454" i="1"/>
  <c r="R6454" i="1"/>
  <c r="Q6454" i="1"/>
  <c r="P6454" i="1"/>
  <c r="O6454" i="1"/>
  <c r="T6453" i="1"/>
  <c r="S6453" i="1"/>
  <c r="R6453" i="1"/>
  <c r="Q6453" i="1"/>
  <c r="P6453" i="1"/>
  <c r="O6453" i="1"/>
  <c r="T6452" i="1"/>
  <c r="S6452" i="1"/>
  <c r="R6452" i="1"/>
  <c r="Q6452" i="1"/>
  <c r="P6452" i="1"/>
  <c r="O6452" i="1"/>
  <c r="T6451" i="1"/>
  <c r="S6451" i="1"/>
  <c r="R6451" i="1"/>
  <c r="Q6451" i="1"/>
  <c r="P6451" i="1"/>
  <c r="O6451" i="1"/>
  <c r="T6450" i="1"/>
  <c r="S6450" i="1"/>
  <c r="R6450" i="1"/>
  <c r="Q6450" i="1"/>
  <c r="P6450" i="1"/>
  <c r="O6450" i="1"/>
  <c r="T6449" i="1"/>
  <c r="S6449" i="1"/>
  <c r="R6449" i="1"/>
  <c r="Q6449" i="1"/>
  <c r="P6449" i="1"/>
  <c r="O6449" i="1"/>
  <c r="T6448" i="1"/>
  <c r="S6448" i="1"/>
  <c r="R6448" i="1"/>
  <c r="Q6448" i="1"/>
  <c r="P6448" i="1"/>
  <c r="O6448" i="1"/>
  <c r="T6447" i="1"/>
  <c r="S6447" i="1"/>
  <c r="R6447" i="1"/>
  <c r="Q6447" i="1"/>
  <c r="P6447" i="1"/>
  <c r="O6447" i="1"/>
  <c r="T6446" i="1"/>
  <c r="S6446" i="1"/>
  <c r="R6446" i="1"/>
  <c r="Q6446" i="1"/>
  <c r="P6446" i="1"/>
  <c r="O6446" i="1"/>
  <c r="T6445" i="1"/>
  <c r="S6445" i="1"/>
  <c r="R6445" i="1"/>
  <c r="Q6445" i="1"/>
  <c r="P6445" i="1"/>
  <c r="O6445" i="1"/>
  <c r="T6444" i="1"/>
  <c r="S6444" i="1"/>
  <c r="R6444" i="1"/>
  <c r="Q6444" i="1"/>
  <c r="P6444" i="1"/>
  <c r="O6444" i="1"/>
  <c r="T6443" i="1"/>
  <c r="S6443" i="1"/>
  <c r="R6443" i="1"/>
  <c r="Q6443" i="1"/>
  <c r="P6443" i="1"/>
  <c r="O6443" i="1"/>
  <c r="T6442" i="1"/>
  <c r="S6442" i="1"/>
  <c r="R6442" i="1"/>
  <c r="Q6442" i="1"/>
  <c r="P6442" i="1"/>
  <c r="O6442" i="1"/>
  <c r="T6441" i="1"/>
  <c r="S6441" i="1"/>
  <c r="R6441" i="1"/>
  <c r="Q6441" i="1"/>
  <c r="P6441" i="1"/>
  <c r="O6441" i="1"/>
  <c r="T6440" i="1"/>
  <c r="S6440" i="1"/>
  <c r="R6440" i="1"/>
  <c r="Q6440" i="1"/>
  <c r="P6440" i="1"/>
  <c r="O6440" i="1"/>
  <c r="T6439" i="1"/>
  <c r="S6439" i="1"/>
  <c r="R6439" i="1"/>
  <c r="Q6439" i="1"/>
  <c r="P6439" i="1"/>
  <c r="O6439" i="1"/>
  <c r="T6438" i="1"/>
  <c r="S6438" i="1"/>
  <c r="R6438" i="1"/>
  <c r="Q6438" i="1"/>
  <c r="P6438" i="1"/>
  <c r="O6438" i="1"/>
  <c r="T6437" i="1"/>
  <c r="S6437" i="1"/>
  <c r="R6437" i="1"/>
  <c r="Q6437" i="1"/>
  <c r="P6437" i="1"/>
  <c r="O6437" i="1"/>
  <c r="T6436" i="1"/>
  <c r="S6436" i="1"/>
  <c r="R6436" i="1"/>
  <c r="Q6436" i="1"/>
  <c r="P6436" i="1"/>
  <c r="O6436" i="1"/>
  <c r="T6435" i="1"/>
  <c r="S6435" i="1"/>
  <c r="R6435" i="1"/>
  <c r="Q6435" i="1"/>
  <c r="P6435" i="1"/>
  <c r="O6435" i="1"/>
  <c r="T6434" i="1"/>
  <c r="S6434" i="1"/>
  <c r="R6434" i="1"/>
  <c r="Q6434" i="1"/>
  <c r="P6434" i="1"/>
  <c r="O6434" i="1"/>
  <c r="T6433" i="1"/>
  <c r="S6433" i="1"/>
  <c r="R6433" i="1"/>
  <c r="Q6433" i="1"/>
  <c r="P6433" i="1"/>
  <c r="O6433" i="1"/>
  <c r="T6432" i="1"/>
  <c r="S6432" i="1"/>
  <c r="R6432" i="1"/>
  <c r="Q6432" i="1"/>
  <c r="P6432" i="1"/>
  <c r="O6432" i="1"/>
  <c r="T6431" i="1"/>
  <c r="S6431" i="1"/>
  <c r="R6431" i="1"/>
  <c r="Q6431" i="1"/>
  <c r="P6431" i="1"/>
  <c r="O6431" i="1"/>
  <c r="T6430" i="1"/>
  <c r="S6430" i="1"/>
  <c r="R6430" i="1"/>
  <c r="Q6430" i="1"/>
  <c r="P6430" i="1"/>
  <c r="O6430" i="1"/>
  <c r="T6429" i="1"/>
  <c r="S6429" i="1"/>
  <c r="R6429" i="1"/>
  <c r="Q6429" i="1"/>
  <c r="P6429" i="1"/>
  <c r="O6429" i="1"/>
  <c r="T6428" i="1"/>
  <c r="S6428" i="1"/>
  <c r="R6428" i="1"/>
  <c r="Q6428" i="1"/>
  <c r="P6428" i="1"/>
  <c r="O6428" i="1"/>
  <c r="T6427" i="1"/>
  <c r="S6427" i="1"/>
  <c r="R6427" i="1"/>
  <c r="Q6427" i="1"/>
  <c r="P6427" i="1"/>
  <c r="O6427" i="1"/>
  <c r="T6426" i="1"/>
  <c r="S6426" i="1"/>
  <c r="R6426" i="1"/>
  <c r="Q6426" i="1"/>
  <c r="P6426" i="1"/>
  <c r="O6426" i="1"/>
  <c r="T6425" i="1"/>
  <c r="S6425" i="1"/>
  <c r="R6425" i="1"/>
  <c r="Q6425" i="1"/>
  <c r="P6425" i="1"/>
  <c r="O6425" i="1"/>
  <c r="T6424" i="1"/>
  <c r="S6424" i="1"/>
  <c r="R6424" i="1"/>
  <c r="Q6424" i="1"/>
  <c r="P6424" i="1"/>
  <c r="O6424" i="1"/>
  <c r="T6423" i="1"/>
  <c r="S6423" i="1"/>
  <c r="R6423" i="1"/>
  <c r="Q6423" i="1"/>
  <c r="P6423" i="1"/>
  <c r="O6423" i="1"/>
  <c r="T6422" i="1"/>
  <c r="S6422" i="1"/>
  <c r="R6422" i="1"/>
  <c r="Q6422" i="1"/>
  <c r="P6422" i="1"/>
  <c r="O6422" i="1"/>
  <c r="T6421" i="1"/>
  <c r="S6421" i="1"/>
  <c r="R6421" i="1"/>
  <c r="Q6421" i="1"/>
  <c r="P6421" i="1"/>
  <c r="O6421" i="1"/>
  <c r="T6420" i="1"/>
  <c r="S6420" i="1"/>
  <c r="R6420" i="1"/>
  <c r="Q6420" i="1"/>
  <c r="P6420" i="1"/>
  <c r="O6420" i="1"/>
  <c r="T6419" i="1"/>
  <c r="S6419" i="1"/>
  <c r="R6419" i="1"/>
  <c r="Q6419" i="1"/>
  <c r="P6419" i="1"/>
  <c r="O6419" i="1"/>
  <c r="T6418" i="1"/>
  <c r="S6418" i="1"/>
  <c r="R6418" i="1"/>
  <c r="Q6418" i="1"/>
  <c r="P6418" i="1"/>
  <c r="O6418" i="1"/>
  <c r="T6417" i="1"/>
  <c r="S6417" i="1"/>
  <c r="R6417" i="1"/>
  <c r="Q6417" i="1"/>
  <c r="P6417" i="1"/>
  <c r="O6417" i="1"/>
  <c r="T6416" i="1"/>
  <c r="S6416" i="1"/>
  <c r="R6416" i="1"/>
  <c r="Q6416" i="1"/>
  <c r="P6416" i="1"/>
  <c r="O6416" i="1"/>
  <c r="T6415" i="1"/>
  <c r="S6415" i="1"/>
  <c r="R6415" i="1"/>
  <c r="Q6415" i="1"/>
  <c r="P6415" i="1"/>
  <c r="O6415" i="1"/>
  <c r="T6414" i="1"/>
  <c r="S6414" i="1"/>
  <c r="R6414" i="1"/>
  <c r="Q6414" i="1"/>
  <c r="P6414" i="1"/>
  <c r="O6414" i="1"/>
  <c r="T6413" i="1"/>
  <c r="S6413" i="1"/>
  <c r="R6413" i="1"/>
  <c r="Q6413" i="1"/>
  <c r="P6413" i="1"/>
  <c r="O6413" i="1"/>
  <c r="T6412" i="1"/>
  <c r="S6412" i="1"/>
  <c r="R6412" i="1"/>
  <c r="Q6412" i="1"/>
  <c r="P6412" i="1"/>
  <c r="O6412" i="1"/>
  <c r="T6411" i="1"/>
  <c r="S6411" i="1"/>
  <c r="R6411" i="1"/>
  <c r="Q6411" i="1"/>
  <c r="P6411" i="1"/>
  <c r="O6411" i="1"/>
  <c r="T6410" i="1"/>
  <c r="S6410" i="1"/>
  <c r="R6410" i="1"/>
  <c r="Q6410" i="1"/>
  <c r="P6410" i="1"/>
  <c r="O6410" i="1"/>
  <c r="T6409" i="1"/>
  <c r="S6409" i="1"/>
  <c r="R6409" i="1"/>
  <c r="Q6409" i="1"/>
  <c r="P6409" i="1"/>
  <c r="O6409" i="1"/>
  <c r="T6408" i="1"/>
  <c r="S6408" i="1"/>
  <c r="R6408" i="1"/>
  <c r="Q6408" i="1"/>
  <c r="P6408" i="1"/>
  <c r="O6408" i="1"/>
  <c r="T6407" i="1"/>
  <c r="S6407" i="1"/>
  <c r="R6407" i="1"/>
  <c r="Q6407" i="1"/>
  <c r="P6407" i="1"/>
  <c r="O6407" i="1"/>
  <c r="T6406" i="1"/>
  <c r="S6406" i="1"/>
  <c r="R6406" i="1"/>
  <c r="Q6406" i="1"/>
  <c r="P6406" i="1"/>
  <c r="O6406" i="1"/>
  <c r="T6405" i="1"/>
  <c r="S6405" i="1"/>
  <c r="R6405" i="1"/>
  <c r="Q6405" i="1"/>
  <c r="P6405" i="1"/>
  <c r="O6405" i="1"/>
  <c r="T6404" i="1"/>
  <c r="S6404" i="1"/>
  <c r="R6404" i="1"/>
  <c r="Q6404" i="1"/>
  <c r="P6404" i="1"/>
  <c r="O6404" i="1"/>
  <c r="T6403" i="1"/>
  <c r="S6403" i="1"/>
  <c r="R6403" i="1"/>
  <c r="Q6403" i="1"/>
  <c r="P6403" i="1"/>
  <c r="O6403" i="1"/>
  <c r="T6402" i="1"/>
  <c r="S6402" i="1"/>
  <c r="R6402" i="1"/>
  <c r="Q6402" i="1"/>
  <c r="P6402" i="1"/>
  <c r="O6402" i="1"/>
  <c r="T6401" i="1"/>
  <c r="S6401" i="1"/>
  <c r="R6401" i="1"/>
  <c r="Q6401" i="1"/>
  <c r="P6401" i="1"/>
  <c r="O6401" i="1"/>
  <c r="T6400" i="1"/>
  <c r="S6400" i="1"/>
  <c r="R6400" i="1"/>
  <c r="Q6400" i="1"/>
  <c r="P6400" i="1"/>
  <c r="O6400" i="1"/>
  <c r="T6399" i="1"/>
  <c r="S6399" i="1"/>
  <c r="R6399" i="1"/>
  <c r="Q6399" i="1"/>
  <c r="P6399" i="1"/>
  <c r="O6399" i="1"/>
  <c r="T6398" i="1"/>
  <c r="S6398" i="1"/>
  <c r="R6398" i="1"/>
  <c r="Q6398" i="1"/>
  <c r="P6398" i="1"/>
  <c r="O6398" i="1"/>
  <c r="T6397" i="1"/>
  <c r="S6397" i="1"/>
  <c r="R6397" i="1"/>
  <c r="Q6397" i="1"/>
  <c r="P6397" i="1"/>
  <c r="O6397" i="1"/>
  <c r="T6396" i="1"/>
  <c r="S6396" i="1"/>
  <c r="R6396" i="1"/>
  <c r="Q6396" i="1"/>
  <c r="P6396" i="1"/>
  <c r="O6396" i="1"/>
  <c r="T6395" i="1"/>
  <c r="S6395" i="1"/>
  <c r="R6395" i="1"/>
  <c r="Q6395" i="1"/>
  <c r="P6395" i="1"/>
  <c r="O6395" i="1"/>
  <c r="T6394" i="1"/>
  <c r="S6394" i="1"/>
  <c r="R6394" i="1"/>
  <c r="Q6394" i="1"/>
  <c r="P6394" i="1"/>
  <c r="O6394" i="1"/>
  <c r="T6393" i="1"/>
  <c r="S6393" i="1"/>
  <c r="R6393" i="1"/>
  <c r="Q6393" i="1"/>
  <c r="P6393" i="1"/>
  <c r="O6393" i="1"/>
  <c r="T6392" i="1"/>
  <c r="S6392" i="1"/>
  <c r="R6392" i="1"/>
  <c r="Q6392" i="1"/>
  <c r="P6392" i="1"/>
  <c r="O6392" i="1"/>
  <c r="T6391" i="1"/>
  <c r="S6391" i="1"/>
  <c r="R6391" i="1"/>
  <c r="Q6391" i="1"/>
  <c r="P6391" i="1"/>
  <c r="O6391" i="1"/>
  <c r="T6390" i="1"/>
  <c r="S6390" i="1"/>
  <c r="R6390" i="1"/>
  <c r="Q6390" i="1"/>
  <c r="P6390" i="1"/>
  <c r="O6390" i="1"/>
  <c r="T6389" i="1"/>
  <c r="S6389" i="1"/>
  <c r="R6389" i="1"/>
  <c r="Q6389" i="1"/>
  <c r="P6389" i="1"/>
  <c r="O6389" i="1"/>
  <c r="T6388" i="1"/>
  <c r="S6388" i="1"/>
  <c r="R6388" i="1"/>
  <c r="Q6388" i="1"/>
  <c r="P6388" i="1"/>
  <c r="O6388" i="1"/>
  <c r="T6387" i="1"/>
  <c r="S6387" i="1"/>
  <c r="R6387" i="1"/>
  <c r="Q6387" i="1"/>
  <c r="P6387" i="1"/>
  <c r="O6387" i="1"/>
  <c r="T6386" i="1"/>
  <c r="S6386" i="1"/>
  <c r="R6386" i="1"/>
  <c r="Q6386" i="1"/>
  <c r="P6386" i="1"/>
  <c r="O6386" i="1"/>
  <c r="T6385" i="1"/>
  <c r="S6385" i="1"/>
  <c r="R6385" i="1"/>
  <c r="Q6385" i="1"/>
  <c r="P6385" i="1"/>
  <c r="O6385" i="1"/>
  <c r="T6384" i="1"/>
  <c r="S6384" i="1"/>
  <c r="R6384" i="1"/>
  <c r="Q6384" i="1"/>
  <c r="P6384" i="1"/>
  <c r="O6384" i="1"/>
  <c r="T6383" i="1"/>
  <c r="S6383" i="1"/>
  <c r="R6383" i="1"/>
  <c r="Q6383" i="1"/>
  <c r="P6383" i="1"/>
  <c r="O6383" i="1"/>
  <c r="T6382" i="1"/>
  <c r="S6382" i="1"/>
  <c r="R6382" i="1"/>
  <c r="Q6382" i="1"/>
  <c r="P6382" i="1"/>
  <c r="O6382" i="1"/>
  <c r="T6381" i="1"/>
  <c r="S6381" i="1"/>
  <c r="R6381" i="1"/>
  <c r="Q6381" i="1"/>
  <c r="P6381" i="1"/>
  <c r="O6381" i="1"/>
  <c r="T6380" i="1"/>
  <c r="S6380" i="1"/>
  <c r="R6380" i="1"/>
  <c r="Q6380" i="1"/>
  <c r="P6380" i="1"/>
  <c r="O6380" i="1"/>
  <c r="T6379" i="1"/>
  <c r="S6379" i="1"/>
  <c r="R6379" i="1"/>
  <c r="Q6379" i="1"/>
  <c r="P6379" i="1"/>
  <c r="O6379" i="1"/>
  <c r="T6378" i="1"/>
  <c r="S6378" i="1"/>
  <c r="R6378" i="1"/>
  <c r="Q6378" i="1"/>
  <c r="P6378" i="1"/>
  <c r="O6378" i="1"/>
  <c r="T6377" i="1"/>
  <c r="S6377" i="1"/>
  <c r="R6377" i="1"/>
  <c r="Q6377" i="1"/>
  <c r="P6377" i="1"/>
  <c r="O6377" i="1"/>
  <c r="T6376" i="1"/>
  <c r="S6376" i="1"/>
  <c r="R6376" i="1"/>
  <c r="Q6376" i="1"/>
  <c r="P6376" i="1"/>
  <c r="O6376" i="1"/>
  <c r="T6375" i="1"/>
  <c r="S6375" i="1"/>
  <c r="R6375" i="1"/>
  <c r="Q6375" i="1"/>
  <c r="P6375" i="1"/>
  <c r="O6375" i="1"/>
  <c r="T6374" i="1"/>
  <c r="S6374" i="1"/>
  <c r="R6374" i="1"/>
  <c r="Q6374" i="1"/>
  <c r="P6374" i="1"/>
  <c r="O6374" i="1"/>
  <c r="T6373" i="1"/>
  <c r="S6373" i="1"/>
  <c r="R6373" i="1"/>
  <c r="Q6373" i="1"/>
  <c r="P6373" i="1"/>
  <c r="O6373" i="1"/>
  <c r="T6372" i="1"/>
  <c r="S6372" i="1"/>
  <c r="R6372" i="1"/>
  <c r="Q6372" i="1"/>
  <c r="P6372" i="1"/>
  <c r="O6372" i="1"/>
  <c r="T6371" i="1"/>
  <c r="S6371" i="1"/>
  <c r="R6371" i="1"/>
  <c r="Q6371" i="1"/>
  <c r="P6371" i="1"/>
  <c r="O6371" i="1"/>
  <c r="T6370" i="1"/>
  <c r="S6370" i="1"/>
  <c r="R6370" i="1"/>
  <c r="Q6370" i="1"/>
  <c r="P6370" i="1"/>
  <c r="O6370" i="1"/>
  <c r="T6369" i="1"/>
  <c r="S6369" i="1"/>
  <c r="R6369" i="1"/>
  <c r="Q6369" i="1"/>
  <c r="P6369" i="1"/>
  <c r="O6369" i="1"/>
  <c r="T6368" i="1"/>
  <c r="S6368" i="1"/>
  <c r="R6368" i="1"/>
  <c r="Q6368" i="1"/>
  <c r="P6368" i="1"/>
  <c r="O6368" i="1"/>
  <c r="T6367" i="1"/>
  <c r="S6367" i="1"/>
  <c r="R6367" i="1"/>
  <c r="Q6367" i="1"/>
  <c r="P6367" i="1"/>
  <c r="O6367" i="1"/>
  <c r="T6366" i="1"/>
  <c r="S6366" i="1"/>
  <c r="R6366" i="1"/>
  <c r="Q6366" i="1"/>
  <c r="P6366" i="1"/>
  <c r="O6366" i="1"/>
  <c r="T6365" i="1"/>
  <c r="S6365" i="1"/>
  <c r="R6365" i="1"/>
  <c r="Q6365" i="1"/>
  <c r="P6365" i="1"/>
  <c r="O6365" i="1"/>
  <c r="T6364" i="1"/>
  <c r="S6364" i="1"/>
  <c r="R6364" i="1"/>
  <c r="Q6364" i="1"/>
  <c r="P6364" i="1"/>
  <c r="O6364" i="1"/>
  <c r="T6363" i="1"/>
  <c r="S6363" i="1"/>
  <c r="R6363" i="1"/>
  <c r="Q6363" i="1"/>
  <c r="P6363" i="1"/>
  <c r="O6363" i="1"/>
  <c r="T6362" i="1"/>
  <c r="S6362" i="1"/>
  <c r="R6362" i="1"/>
  <c r="Q6362" i="1"/>
  <c r="P6362" i="1"/>
  <c r="O6362" i="1"/>
  <c r="T6361" i="1"/>
  <c r="S6361" i="1"/>
  <c r="R6361" i="1"/>
  <c r="Q6361" i="1"/>
  <c r="P6361" i="1"/>
  <c r="O6361" i="1"/>
  <c r="T6360" i="1"/>
  <c r="S6360" i="1"/>
  <c r="R6360" i="1"/>
  <c r="Q6360" i="1"/>
  <c r="P6360" i="1"/>
  <c r="O6360" i="1"/>
  <c r="T6359" i="1"/>
  <c r="S6359" i="1"/>
  <c r="R6359" i="1"/>
  <c r="Q6359" i="1"/>
  <c r="P6359" i="1"/>
  <c r="O6359" i="1"/>
  <c r="T6358" i="1"/>
  <c r="S6358" i="1"/>
  <c r="R6358" i="1"/>
  <c r="Q6358" i="1"/>
  <c r="P6358" i="1"/>
  <c r="O6358" i="1"/>
  <c r="T6357" i="1"/>
  <c r="S6357" i="1"/>
  <c r="R6357" i="1"/>
  <c r="Q6357" i="1"/>
  <c r="P6357" i="1"/>
  <c r="O6357" i="1"/>
  <c r="T6356" i="1"/>
  <c r="S6356" i="1"/>
  <c r="R6356" i="1"/>
  <c r="Q6356" i="1"/>
  <c r="P6356" i="1"/>
  <c r="O6356" i="1"/>
  <c r="T6355" i="1"/>
  <c r="S6355" i="1"/>
  <c r="R6355" i="1"/>
  <c r="Q6355" i="1"/>
  <c r="P6355" i="1"/>
  <c r="O6355" i="1"/>
  <c r="T6354" i="1"/>
  <c r="S6354" i="1"/>
  <c r="R6354" i="1"/>
  <c r="Q6354" i="1"/>
  <c r="P6354" i="1"/>
  <c r="O6354" i="1"/>
  <c r="T6353" i="1"/>
  <c r="S6353" i="1"/>
  <c r="R6353" i="1"/>
  <c r="Q6353" i="1"/>
  <c r="P6353" i="1"/>
  <c r="O6353" i="1"/>
  <c r="T6352" i="1"/>
  <c r="S6352" i="1"/>
  <c r="R6352" i="1"/>
  <c r="Q6352" i="1"/>
  <c r="P6352" i="1"/>
  <c r="O6352" i="1"/>
  <c r="T6351" i="1"/>
  <c r="S6351" i="1"/>
  <c r="R6351" i="1"/>
  <c r="Q6351" i="1"/>
  <c r="P6351" i="1"/>
  <c r="O6351" i="1"/>
  <c r="T6350" i="1"/>
  <c r="S6350" i="1"/>
  <c r="R6350" i="1"/>
  <c r="Q6350" i="1"/>
  <c r="P6350" i="1"/>
  <c r="O6350" i="1"/>
  <c r="T6349" i="1"/>
  <c r="S6349" i="1"/>
  <c r="R6349" i="1"/>
  <c r="Q6349" i="1"/>
  <c r="P6349" i="1"/>
  <c r="O6349" i="1"/>
  <c r="T6348" i="1"/>
  <c r="S6348" i="1"/>
  <c r="R6348" i="1"/>
  <c r="Q6348" i="1"/>
  <c r="P6348" i="1"/>
  <c r="O6348" i="1"/>
  <c r="T6347" i="1"/>
  <c r="S6347" i="1"/>
  <c r="R6347" i="1"/>
  <c r="Q6347" i="1"/>
  <c r="P6347" i="1"/>
  <c r="O6347" i="1"/>
  <c r="T6346" i="1"/>
  <c r="S6346" i="1"/>
  <c r="R6346" i="1"/>
  <c r="Q6346" i="1"/>
  <c r="P6346" i="1"/>
  <c r="O6346" i="1"/>
  <c r="T6345" i="1"/>
  <c r="S6345" i="1"/>
  <c r="R6345" i="1"/>
  <c r="Q6345" i="1"/>
  <c r="P6345" i="1"/>
  <c r="O6345" i="1"/>
  <c r="T6344" i="1"/>
  <c r="S6344" i="1"/>
  <c r="R6344" i="1"/>
  <c r="Q6344" i="1"/>
  <c r="P6344" i="1"/>
  <c r="O6344" i="1"/>
  <c r="T6343" i="1"/>
  <c r="S6343" i="1"/>
  <c r="R6343" i="1"/>
  <c r="Q6343" i="1"/>
  <c r="P6343" i="1"/>
  <c r="O6343" i="1"/>
  <c r="T6342" i="1"/>
  <c r="S6342" i="1"/>
  <c r="R6342" i="1"/>
  <c r="Q6342" i="1"/>
  <c r="P6342" i="1"/>
  <c r="O6342" i="1"/>
  <c r="T6341" i="1"/>
  <c r="S6341" i="1"/>
  <c r="R6341" i="1"/>
  <c r="Q6341" i="1"/>
  <c r="P6341" i="1"/>
  <c r="O6341" i="1"/>
  <c r="T6340" i="1"/>
  <c r="S6340" i="1"/>
  <c r="R6340" i="1"/>
  <c r="Q6340" i="1"/>
  <c r="P6340" i="1"/>
  <c r="O6340" i="1"/>
  <c r="T6339" i="1"/>
  <c r="S6339" i="1"/>
  <c r="R6339" i="1"/>
  <c r="Q6339" i="1"/>
  <c r="P6339" i="1"/>
  <c r="O6339" i="1"/>
  <c r="T6338" i="1"/>
  <c r="S6338" i="1"/>
  <c r="R6338" i="1"/>
  <c r="Q6338" i="1"/>
  <c r="P6338" i="1"/>
  <c r="O6338" i="1"/>
  <c r="T6337" i="1"/>
  <c r="S6337" i="1"/>
  <c r="R6337" i="1"/>
  <c r="Q6337" i="1"/>
  <c r="P6337" i="1"/>
  <c r="O6337" i="1"/>
  <c r="T6336" i="1"/>
  <c r="S6336" i="1"/>
  <c r="R6336" i="1"/>
  <c r="Q6336" i="1"/>
  <c r="P6336" i="1"/>
  <c r="O6336" i="1"/>
  <c r="T6335" i="1"/>
  <c r="S6335" i="1"/>
  <c r="R6335" i="1"/>
  <c r="Q6335" i="1"/>
  <c r="P6335" i="1"/>
  <c r="O6335" i="1"/>
  <c r="T6334" i="1"/>
  <c r="S6334" i="1"/>
  <c r="R6334" i="1"/>
  <c r="Q6334" i="1"/>
  <c r="P6334" i="1"/>
  <c r="O6334" i="1"/>
  <c r="T6333" i="1"/>
  <c r="S6333" i="1"/>
  <c r="R6333" i="1"/>
  <c r="Q6333" i="1"/>
  <c r="P6333" i="1"/>
  <c r="O6333" i="1"/>
  <c r="T6332" i="1"/>
  <c r="S6332" i="1"/>
  <c r="R6332" i="1"/>
  <c r="Q6332" i="1"/>
  <c r="P6332" i="1"/>
  <c r="O6332" i="1"/>
  <c r="T6331" i="1"/>
  <c r="S6331" i="1"/>
  <c r="R6331" i="1"/>
  <c r="Q6331" i="1"/>
  <c r="P6331" i="1"/>
  <c r="O6331" i="1"/>
  <c r="T6330" i="1"/>
  <c r="S6330" i="1"/>
  <c r="R6330" i="1"/>
  <c r="Q6330" i="1"/>
  <c r="P6330" i="1"/>
  <c r="O6330" i="1"/>
  <c r="T6329" i="1"/>
  <c r="S6329" i="1"/>
  <c r="R6329" i="1"/>
  <c r="Q6329" i="1"/>
  <c r="P6329" i="1"/>
  <c r="O6329" i="1"/>
  <c r="T6328" i="1"/>
  <c r="S6328" i="1"/>
  <c r="R6328" i="1"/>
  <c r="Q6328" i="1"/>
  <c r="P6328" i="1"/>
  <c r="O6328" i="1"/>
  <c r="T6327" i="1"/>
  <c r="S6327" i="1"/>
  <c r="R6327" i="1"/>
  <c r="Q6327" i="1"/>
  <c r="P6327" i="1"/>
  <c r="O6327" i="1"/>
  <c r="T6326" i="1"/>
  <c r="S6326" i="1"/>
  <c r="R6326" i="1"/>
  <c r="Q6326" i="1"/>
  <c r="P6326" i="1"/>
  <c r="O6326" i="1"/>
  <c r="T6325" i="1"/>
  <c r="S6325" i="1"/>
  <c r="R6325" i="1"/>
  <c r="Q6325" i="1"/>
  <c r="P6325" i="1"/>
  <c r="O6325" i="1"/>
  <c r="T6324" i="1"/>
  <c r="S6324" i="1"/>
  <c r="R6324" i="1"/>
  <c r="Q6324" i="1"/>
  <c r="P6324" i="1"/>
  <c r="O6324" i="1"/>
  <c r="T6323" i="1"/>
  <c r="S6323" i="1"/>
  <c r="R6323" i="1"/>
  <c r="Q6323" i="1"/>
  <c r="P6323" i="1"/>
  <c r="O6323" i="1"/>
  <c r="T6322" i="1"/>
  <c r="S6322" i="1"/>
  <c r="R6322" i="1"/>
  <c r="Q6322" i="1"/>
  <c r="P6322" i="1"/>
  <c r="O6322" i="1"/>
  <c r="T6321" i="1"/>
  <c r="S6321" i="1"/>
  <c r="R6321" i="1"/>
  <c r="Q6321" i="1"/>
  <c r="P6321" i="1"/>
  <c r="O6321" i="1"/>
  <c r="T6320" i="1"/>
  <c r="S6320" i="1"/>
  <c r="R6320" i="1"/>
  <c r="Q6320" i="1"/>
  <c r="P6320" i="1"/>
  <c r="O6320" i="1"/>
  <c r="T6319" i="1"/>
  <c r="S6319" i="1"/>
  <c r="R6319" i="1"/>
  <c r="Q6319" i="1"/>
  <c r="P6319" i="1"/>
  <c r="O6319" i="1"/>
  <c r="T6318" i="1"/>
  <c r="S6318" i="1"/>
  <c r="R6318" i="1"/>
  <c r="Q6318" i="1"/>
  <c r="P6318" i="1"/>
  <c r="O6318" i="1"/>
  <c r="T6317" i="1"/>
  <c r="S6317" i="1"/>
  <c r="R6317" i="1"/>
  <c r="Q6317" i="1"/>
  <c r="P6317" i="1"/>
  <c r="O6317" i="1"/>
  <c r="T6316" i="1"/>
  <c r="S6316" i="1"/>
  <c r="R6316" i="1"/>
  <c r="Q6316" i="1"/>
  <c r="P6316" i="1"/>
  <c r="O6316" i="1"/>
  <c r="T6315" i="1"/>
  <c r="S6315" i="1"/>
  <c r="R6315" i="1"/>
  <c r="Q6315" i="1"/>
  <c r="P6315" i="1"/>
  <c r="O6315" i="1"/>
  <c r="T6314" i="1"/>
  <c r="S6314" i="1"/>
  <c r="R6314" i="1"/>
  <c r="Q6314" i="1"/>
  <c r="P6314" i="1"/>
  <c r="O6314" i="1"/>
  <c r="T6313" i="1"/>
  <c r="S6313" i="1"/>
  <c r="R6313" i="1"/>
  <c r="Q6313" i="1"/>
  <c r="P6313" i="1"/>
  <c r="O6313" i="1"/>
  <c r="T6312" i="1"/>
  <c r="S6312" i="1"/>
  <c r="R6312" i="1"/>
  <c r="Q6312" i="1"/>
  <c r="P6312" i="1"/>
  <c r="O6312" i="1"/>
  <c r="T6311" i="1"/>
  <c r="S6311" i="1"/>
  <c r="R6311" i="1"/>
  <c r="Q6311" i="1"/>
  <c r="P6311" i="1"/>
  <c r="O6311" i="1"/>
  <c r="T6310" i="1"/>
  <c r="S6310" i="1"/>
  <c r="R6310" i="1"/>
  <c r="Q6310" i="1"/>
  <c r="P6310" i="1"/>
  <c r="O6310" i="1"/>
  <c r="T6309" i="1"/>
  <c r="S6309" i="1"/>
  <c r="R6309" i="1"/>
  <c r="Q6309" i="1"/>
  <c r="P6309" i="1"/>
  <c r="O6309" i="1"/>
  <c r="T6308" i="1"/>
  <c r="S6308" i="1"/>
  <c r="R6308" i="1"/>
  <c r="Q6308" i="1"/>
  <c r="P6308" i="1"/>
  <c r="O6308" i="1"/>
  <c r="T6307" i="1"/>
  <c r="S6307" i="1"/>
  <c r="R6307" i="1"/>
  <c r="Q6307" i="1"/>
  <c r="P6307" i="1"/>
  <c r="O6307" i="1"/>
  <c r="T6306" i="1"/>
  <c r="S6306" i="1"/>
  <c r="R6306" i="1"/>
  <c r="Q6306" i="1"/>
  <c r="P6306" i="1"/>
  <c r="O6306" i="1"/>
  <c r="T6305" i="1"/>
  <c r="S6305" i="1"/>
  <c r="R6305" i="1"/>
  <c r="Q6305" i="1"/>
  <c r="P6305" i="1"/>
  <c r="O6305" i="1"/>
  <c r="T6304" i="1"/>
  <c r="S6304" i="1"/>
  <c r="R6304" i="1"/>
  <c r="Q6304" i="1"/>
  <c r="P6304" i="1"/>
  <c r="O6304" i="1"/>
  <c r="T6303" i="1"/>
  <c r="S6303" i="1"/>
  <c r="R6303" i="1"/>
  <c r="Q6303" i="1"/>
  <c r="P6303" i="1"/>
  <c r="O6303" i="1"/>
  <c r="T6302" i="1"/>
  <c r="S6302" i="1"/>
  <c r="R6302" i="1"/>
  <c r="Q6302" i="1"/>
  <c r="P6302" i="1"/>
  <c r="O6302" i="1"/>
  <c r="T6301" i="1"/>
  <c r="S6301" i="1"/>
  <c r="R6301" i="1"/>
  <c r="Q6301" i="1"/>
  <c r="P6301" i="1"/>
  <c r="O6301" i="1"/>
  <c r="T6300" i="1"/>
  <c r="S6300" i="1"/>
  <c r="R6300" i="1"/>
  <c r="Q6300" i="1"/>
  <c r="P6300" i="1"/>
  <c r="O6300" i="1"/>
  <c r="T6299" i="1"/>
  <c r="S6299" i="1"/>
  <c r="R6299" i="1"/>
  <c r="Q6299" i="1"/>
  <c r="P6299" i="1"/>
  <c r="O6299" i="1"/>
  <c r="T6298" i="1"/>
  <c r="S6298" i="1"/>
  <c r="R6298" i="1"/>
  <c r="Q6298" i="1"/>
  <c r="P6298" i="1"/>
  <c r="O6298" i="1"/>
  <c r="T6297" i="1"/>
  <c r="S6297" i="1"/>
  <c r="R6297" i="1"/>
  <c r="Q6297" i="1"/>
  <c r="P6297" i="1"/>
  <c r="O6297" i="1"/>
  <c r="T6296" i="1"/>
  <c r="S6296" i="1"/>
  <c r="R6296" i="1"/>
  <c r="Q6296" i="1"/>
  <c r="P6296" i="1"/>
  <c r="O6296" i="1"/>
  <c r="T6295" i="1"/>
  <c r="S6295" i="1"/>
  <c r="R6295" i="1"/>
  <c r="Q6295" i="1"/>
  <c r="P6295" i="1"/>
  <c r="O6295" i="1"/>
  <c r="T6294" i="1"/>
  <c r="S6294" i="1"/>
  <c r="R6294" i="1"/>
  <c r="Q6294" i="1"/>
  <c r="P6294" i="1"/>
  <c r="O6294" i="1"/>
  <c r="T6293" i="1"/>
  <c r="S6293" i="1"/>
  <c r="R6293" i="1"/>
  <c r="Q6293" i="1"/>
  <c r="P6293" i="1"/>
  <c r="O6293" i="1"/>
  <c r="T6292" i="1"/>
  <c r="S6292" i="1"/>
  <c r="R6292" i="1"/>
  <c r="Q6292" i="1"/>
  <c r="P6292" i="1"/>
  <c r="O6292" i="1"/>
  <c r="T6291" i="1"/>
  <c r="S6291" i="1"/>
  <c r="R6291" i="1"/>
  <c r="Q6291" i="1"/>
  <c r="P6291" i="1"/>
  <c r="O6291" i="1"/>
  <c r="T6290" i="1"/>
  <c r="S6290" i="1"/>
  <c r="R6290" i="1"/>
  <c r="Q6290" i="1"/>
  <c r="P6290" i="1"/>
  <c r="O6290" i="1"/>
  <c r="T6289" i="1"/>
  <c r="S6289" i="1"/>
  <c r="R6289" i="1"/>
  <c r="Q6289" i="1"/>
  <c r="P6289" i="1"/>
  <c r="O6289" i="1"/>
  <c r="T6288" i="1"/>
  <c r="S6288" i="1"/>
  <c r="R6288" i="1"/>
  <c r="Q6288" i="1"/>
  <c r="P6288" i="1"/>
  <c r="O6288" i="1"/>
  <c r="T6287" i="1"/>
  <c r="S6287" i="1"/>
  <c r="R6287" i="1"/>
  <c r="Q6287" i="1"/>
  <c r="P6287" i="1"/>
  <c r="O6287" i="1"/>
  <c r="T6286" i="1"/>
  <c r="S6286" i="1"/>
  <c r="R6286" i="1"/>
  <c r="Q6286" i="1"/>
  <c r="P6286" i="1"/>
  <c r="O6286" i="1"/>
  <c r="T6285" i="1"/>
  <c r="S6285" i="1"/>
  <c r="R6285" i="1"/>
  <c r="Q6285" i="1"/>
  <c r="P6285" i="1"/>
  <c r="O6285" i="1"/>
  <c r="T6284" i="1"/>
  <c r="S6284" i="1"/>
  <c r="R6284" i="1"/>
  <c r="Q6284" i="1"/>
  <c r="P6284" i="1"/>
  <c r="O6284" i="1"/>
  <c r="T6283" i="1"/>
  <c r="S6283" i="1"/>
  <c r="R6283" i="1"/>
  <c r="Q6283" i="1"/>
  <c r="P6283" i="1"/>
  <c r="O6283" i="1"/>
  <c r="T6282" i="1"/>
  <c r="S6282" i="1"/>
  <c r="R6282" i="1"/>
  <c r="Q6282" i="1"/>
  <c r="P6282" i="1"/>
  <c r="O6282" i="1"/>
  <c r="T6281" i="1"/>
  <c r="S6281" i="1"/>
  <c r="R6281" i="1"/>
  <c r="Q6281" i="1"/>
  <c r="P6281" i="1"/>
  <c r="O6281" i="1"/>
  <c r="T6280" i="1"/>
  <c r="S6280" i="1"/>
  <c r="R6280" i="1"/>
  <c r="Q6280" i="1"/>
  <c r="P6280" i="1"/>
  <c r="O6280" i="1"/>
  <c r="T6279" i="1"/>
  <c r="S6279" i="1"/>
  <c r="R6279" i="1"/>
  <c r="Q6279" i="1"/>
  <c r="P6279" i="1"/>
  <c r="O6279" i="1"/>
  <c r="T6278" i="1"/>
  <c r="S6278" i="1"/>
  <c r="R6278" i="1"/>
  <c r="Q6278" i="1"/>
  <c r="P6278" i="1"/>
  <c r="O6278" i="1"/>
  <c r="T6277" i="1"/>
  <c r="S6277" i="1"/>
  <c r="R6277" i="1"/>
  <c r="Q6277" i="1"/>
  <c r="P6277" i="1"/>
  <c r="O6277" i="1"/>
  <c r="T6276" i="1"/>
  <c r="S6276" i="1"/>
  <c r="R6276" i="1"/>
  <c r="Q6276" i="1"/>
  <c r="P6276" i="1"/>
  <c r="O6276" i="1"/>
  <c r="T6275" i="1"/>
  <c r="S6275" i="1"/>
  <c r="R6275" i="1"/>
  <c r="Q6275" i="1"/>
  <c r="P6275" i="1"/>
  <c r="O6275" i="1"/>
  <c r="T6274" i="1"/>
  <c r="S6274" i="1"/>
  <c r="R6274" i="1"/>
  <c r="Q6274" i="1"/>
  <c r="P6274" i="1"/>
  <c r="O6274" i="1"/>
  <c r="T6273" i="1"/>
  <c r="S6273" i="1"/>
  <c r="R6273" i="1"/>
  <c r="Q6273" i="1"/>
  <c r="P6273" i="1"/>
  <c r="O6273" i="1"/>
  <c r="T6272" i="1"/>
  <c r="S6272" i="1"/>
  <c r="R6272" i="1"/>
  <c r="Q6272" i="1"/>
  <c r="P6272" i="1"/>
  <c r="O6272" i="1"/>
  <c r="T6271" i="1"/>
  <c r="S6271" i="1"/>
  <c r="R6271" i="1"/>
  <c r="Q6271" i="1"/>
  <c r="P6271" i="1"/>
  <c r="O6271" i="1"/>
  <c r="T6270" i="1"/>
  <c r="S6270" i="1"/>
  <c r="R6270" i="1"/>
  <c r="Q6270" i="1"/>
  <c r="P6270" i="1"/>
  <c r="O6270" i="1"/>
  <c r="T6269" i="1"/>
  <c r="S6269" i="1"/>
  <c r="R6269" i="1"/>
  <c r="Q6269" i="1"/>
  <c r="P6269" i="1"/>
  <c r="O6269" i="1"/>
  <c r="T6268" i="1"/>
  <c r="S6268" i="1"/>
  <c r="R6268" i="1"/>
  <c r="Q6268" i="1"/>
  <c r="P6268" i="1"/>
  <c r="O6268" i="1"/>
  <c r="T6267" i="1"/>
  <c r="S6267" i="1"/>
  <c r="R6267" i="1"/>
  <c r="Q6267" i="1"/>
  <c r="P6267" i="1"/>
  <c r="O6267" i="1"/>
  <c r="T6266" i="1"/>
  <c r="S6266" i="1"/>
  <c r="R6266" i="1"/>
  <c r="Q6266" i="1"/>
  <c r="P6266" i="1"/>
  <c r="O6266" i="1"/>
  <c r="T6265" i="1"/>
  <c r="S6265" i="1"/>
  <c r="R6265" i="1"/>
  <c r="Q6265" i="1"/>
  <c r="P6265" i="1"/>
  <c r="O6265" i="1"/>
  <c r="T6264" i="1"/>
  <c r="S6264" i="1"/>
  <c r="R6264" i="1"/>
  <c r="Q6264" i="1"/>
  <c r="P6264" i="1"/>
  <c r="O6264" i="1"/>
  <c r="T6263" i="1"/>
  <c r="S6263" i="1"/>
  <c r="R6263" i="1"/>
  <c r="Q6263" i="1"/>
  <c r="P6263" i="1"/>
  <c r="O6263" i="1"/>
  <c r="T6262" i="1"/>
  <c r="S6262" i="1"/>
  <c r="R6262" i="1"/>
  <c r="Q6262" i="1"/>
  <c r="P6262" i="1"/>
  <c r="O6262" i="1"/>
  <c r="T6261" i="1"/>
  <c r="S6261" i="1"/>
  <c r="R6261" i="1"/>
  <c r="Q6261" i="1"/>
  <c r="P6261" i="1"/>
  <c r="O6261" i="1"/>
  <c r="T6260" i="1"/>
  <c r="S6260" i="1"/>
  <c r="R6260" i="1"/>
  <c r="Q6260" i="1"/>
  <c r="P6260" i="1"/>
  <c r="O6260" i="1"/>
  <c r="T6259" i="1"/>
  <c r="S6259" i="1"/>
  <c r="R6259" i="1"/>
  <c r="Q6259" i="1"/>
  <c r="P6259" i="1"/>
  <c r="O6259" i="1"/>
  <c r="T6258" i="1"/>
  <c r="S6258" i="1"/>
  <c r="R6258" i="1"/>
  <c r="Q6258" i="1"/>
  <c r="P6258" i="1"/>
  <c r="O6258" i="1"/>
  <c r="T6257" i="1"/>
  <c r="S6257" i="1"/>
  <c r="R6257" i="1"/>
  <c r="Q6257" i="1"/>
  <c r="P6257" i="1"/>
  <c r="O6257" i="1"/>
  <c r="T6256" i="1"/>
  <c r="S6256" i="1"/>
  <c r="R6256" i="1"/>
  <c r="Q6256" i="1"/>
  <c r="P6256" i="1"/>
  <c r="O6256" i="1"/>
  <c r="T6255" i="1"/>
  <c r="S6255" i="1"/>
  <c r="R6255" i="1"/>
  <c r="Q6255" i="1"/>
  <c r="P6255" i="1"/>
  <c r="O6255" i="1"/>
  <c r="T6254" i="1"/>
  <c r="S6254" i="1"/>
  <c r="R6254" i="1"/>
  <c r="Q6254" i="1"/>
  <c r="P6254" i="1"/>
  <c r="O6254" i="1"/>
  <c r="T6253" i="1"/>
  <c r="S6253" i="1"/>
  <c r="R6253" i="1"/>
  <c r="Q6253" i="1"/>
  <c r="P6253" i="1"/>
  <c r="O6253" i="1"/>
  <c r="T6252" i="1"/>
  <c r="S6252" i="1"/>
  <c r="R6252" i="1"/>
  <c r="Q6252" i="1"/>
  <c r="P6252" i="1"/>
  <c r="O6252" i="1"/>
  <c r="T6251" i="1"/>
  <c r="S6251" i="1"/>
  <c r="R6251" i="1"/>
  <c r="Q6251" i="1"/>
  <c r="P6251" i="1"/>
  <c r="O6251" i="1"/>
  <c r="T6250" i="1"/>
  <c r="S6250" i="1"/>
  <c r="R6250" i="1"/>
  <c r="Q6250" i="1"/>
  <c r="P6250" i="1"/>
  <c r="O6250" i="1"/>
  <c r="T6249" i="1"/>
  <c r="S6249" i="1"/>
  <c r="R6249" i="1"/>
  <c r="Q6249" i="1"/>
  <c r="P6249" i="1"/>
  <c r="O6249" i="1"/>
  <c r="T6248" i="1"/>
  <c r="S6248" i="1"/>
  <c r="R6248" i="1"/>
  <c r="Q6248" i="1"/>
  <c r="P6248" i="1"/>
  <c r="O6248" i="1"/>
  <c r="T6247" i="1"/>
  <c r="S6247" i="1"/>
  <c r="R6247" i="1"/>
  <c r="Q6247" i="1"/>
  <c r="P6247" i="1"/>
  <c r="O6247" i="1"/>
  <c r="T6246" i="1"/>
  <c r="S6246" i="1"/>
  <c r="R6246" i="1"/>
  <c r="Q6246" i="1"/>
  <c r="P6246" i="1"/>
  <c r="O6246" i="1"/>
  <c r="T6245" i="1"/>
  <c r="S6245" i="1"/>
  <c r="R6245" i="1"/>
  <c r="Q6245" i="1"/>
  <c r="P6245" i="1"/>
  <c r="O6245" i="1"/>
  <c r="T6244" i="1"/>
  <c r="S6244" i="1"/>
  <c r="R6244" i="1"/>
  <c r="Q6244" i="1"/>
  <c r="P6244" i="1"/>
  <c r="O6244" i="1"/>
  <c r="T6243" i="1"/>
  <c r="S6243" i="1"/>
  <c r="R6243" i="1"/>
  <c r="Q6243" i="1"/>
  <c r="P6243" i="1"/>
  <c r="O6243" i="1"/>
  <c r="T6242" i="1"/>
  <c r="S6242" i="1"/>
  <c r="R6242" i="1"/>
  <c r="Q6242" i="1"/>
  <c r="P6242" i="1"/>
  <c r="O6242" i="1"/>
  <c r="T6241" i="1"/>
  <c r="S6241" i="1"/>
  <c r="R6241" i="1"/>
  <c r="Q6241" i="1"/>
  <c r="P6241" i="1"/>
  <c r="O6241" i="1"/>
  <c r="T6240" i="1"/>
  <c r="S6240" i="1"/>
  <c r="R6240" i="1"/>
  <c r="Q6240" i="1"/>
  <c r="P6240" i="1"/>
  <c r="O6240" i="1"/>
  <c r="T6239" i="1"/>
  <c r="S6239" i="1"/>
  <c r="R6239" i="1"/>
  <c r="Q6239" i="1"/>
  <c r="P6239" i="1"/>
  <c r="O6239" i="1"/>
  <c r="T6238" i="1"/>
  <c r="S6238" i="1"/>
  <c r="R6238" i="1"/>
  <c r="Q6238" i="1"/>
  <c r="P6238" i="1"/>
  <c r="O6238" i="1"/>
  <c r="T6237" i="1"/>
  <c r="S6237" i="1"/>
  <c r="R6237" i="1"/>
  <c r="Q6237" i="1"/>
  <c r="P6237" i="1"/>
  <c r="O6237" i="1"/>
  <c r="T6236" i="1"/>
  <c r="S6236" i="1"/>
  <c r="R6236" i="1"/>
  <c r="Q6236" i="1"/>
  <c r="P6236" i="1"/>
  <c r="O6236" i="1"/>
  <c r="T6235" i="1"/>
  <c r="S6235" i="1"/>
  <c r="R6235" i="1"/>
  <c r="Q6235" i="1"/>
  <c r="P6235" i="1"/>
  <c r="O6235" i="1"/>
  <c r="T6234" i="1"/>
  <c r="S6234" i="1"/>
  <c r="R6234" i="1"/>
  <c r="Q6234" i="1"/>
  <c r="P6234" i="1"/>
  <c r="O6234" i="1"/>
  <c r="T6233" i="1"/>
  <c r="S6233" i="1"/>
  <c r="R6233" i="1"/>
  <c r="Q6233" i="1"/>
  <c r="P6233" i="1"/>
  <c r="O6233" i="1"/>
  <c r="T6232" i="1"/>
  <c r="S6232" i="1"/>
  <c r="R6232" i="1"/>
  <c r="Q6232" i="1"/>
  <c r="P6232" i="1"/>
  <c r="O6232" i="1"/>
  <c r="T6231" i="1"/>
  <c r="S6231" i="1"/>
  <c r="R6231" i="1"/>
  <c r="Q6231" i="1"/>
  <c r="P6231" i="1"/>
  <c r="O6231" i="1"/>
  <c r="T6230" i="1"/>
  <c r="S6230" i="1"/>
  <c r="R6230" i="1"/>
  <c r="Q6230" i="1"/>
  <c r="P6230" i="1"/>
  <c r="O6230" i="1"/>
  <c r="T6229" i="1"/>
  <c r="S6229" i="1"/>
  <c r="R6229" i="1"/>
  <c r="Q6229" i="1"/>
  <c r="P6229" i="1"/>
  <c r="O6229" i="1"/>
  <c r="T6228" i="1"/>
  <c r="S6228" i="1"/>
  <c r="R6228" i="1"/>
  <c r="Q6228" i="1"/>
  <c r="P6228" i="1"/>
  <c r="O6228" i="1"/>
  <c r="T6227" i="1"/>
  <c r="S6227" i="1"/>
  <c r="R6227" i="1"/>
  <c r="Q6227" i="1"/>
  <c r="P6227" i="1"/>
  <c r="O6227" i="1"/>
  <c r="T6226" i="1"/>
  <c r="S6226" i="1"/>
  <c r="R6226" i="1"/>
  <c r="Q6226" i="1"/>
  <c r="P6226" i="1"/>
  <c r="O6226" i="1"/>
  <c r="T6225" i="1"/>
  <c r="S6225" i="1"/>
  <c r="R6225" i="1"/>
  <c r="Q6225" i="1"/>
  <c r="P6225" i="1"/>
  <c r="O6225" i="1"/>
  <c r="T6224" i="1"/>
  <c r="S6224" i="1"/>
  <c r="R6224" i="1"/>
  <c r="Q6224" i="1"/>
  <c r="P6224" i="1"/>
  <c r="O6224" i="1"/>
  <c r="T6223" i="1"/>
  <c r="S6223" i="1"/>
  <c r="R6223" i="1"/>
  <c r="Q6223" i="1"/>
  <c r="P6223" i="1"/>
  <c r="O6223" i="1"/>
  <c r="T6222" i="1"/>
  <c r="S6222" i="1"/>
  <c r="R6222" i="1"/>
  <c r="Q6222" i="1"/>
  <c r="P6222" i="1"/>
  <c r="O6222" i="1"/>
  <c r="T6221" i="1"/>
  <c r="S6221" i="1"/>
  <c r="R6221" i="1"/>
  <c r="Q6221" i="1"/>
  <c r="P6221" i="1"/>
  <c r="O6221" i="1"/>
  <c r="T6220" i="1"/>
  <c r="S6220" i="1"/>
  <c r="R6220" i="1"/>
  <c r="Q6220" i="1"/>
  <c r="P6220" i="1"/>
  <c r="O6220" i="1"/>
  <c r="T6219" i="1"/>
  <c r="S6219" i="1"/>
  <c r="R6219" i="1"/>
  <c r="Q6219" i="1"/>
  <c r="P6219" i="1"/>
  <c r="O6219" i="1"/>
  <c r="T6218" i="1"/>
  <c r="S6218" i="1"/>
  <c r="R6218" i="1"/>
  <c r="Q6218" i="1"/>
  <c r="P6218" i="1"/>
  <c r="O6218" i="1"/>
  <c r="T6217" i="1"/>
  <c r="S6217" i="1"/>
  <c r="R6217" i="1"/>
  <c r="Q6217" i="1"/>
  <c r="P6217" i="1"/>
  <c r="O6217" i="1"/>
  <c r="T6216" i="1"/>
  <c r="S6216" i="1"/>
  <c r="R6216" i="1"/>
  <c r="Q6216" i="1"/>
  <c r="P6216" i="1"/>
  <c r="O6216" i="1"/>
  <c r="T6215" i="1"/>
  <c r="S6215" i="1"/>
  <c r="R6215" i="1"/>
  <c r="Q6215" i="1"/>
  <c r="P6215" i="1"/>
  <c r="O6215" i="1"/>
  <c r="T6214" i="1"/>
  <c r="S6214" i="1"/>
  <c r="R6214" i="1"/>
  <c r="Q6214" i="1"/>
  <c r="P6214" i="1"/>
  <c r="O6214" i="1"/>
  <c r="T6213" i="1"/>
  <c r="S6213" i="1"/>
  <c r="R6213" i="1"/>
  <c r="Q6213" i="1"/>
  <c r="P6213" i="1"/>
  <c r="O6213" i="1"/>
  <c r="T6212" i="1"/>
  <c r="S6212" i="1"/>
  <c r="R6212" i="1"/>
  <c r="Q6212" i="1"/>
  <c r="P6212" i="1"/>
  <c r="O6212" i="1"/>
  <c r="T6211" i="1"/>
  <c r="S6211" i="1"/>
  <c r="R6211" i="1"/>
  <c r="Q6211" i="1"/>
  <c r="P6211" i="1"/>
  <c r="O6211" i="1"/>
  <c r="T6210" i="1"/>
  <c r="S6210" i="1"/>
  <c r="R6210" i="1"/>
  <c r="Q6210" i="1"/>
  <c r="P6210" i="1"/>
  <c r="O6210" i="1"/>
  <c r="T6209" i="1"/>
  <c r="S6209" i="1"/>
  <c r="R6209" i="1"/>
  <c r="Q6209" i="1"/>
  <c r="P6209" i="1"/>
  <c r="O6209" i="1"/>
  <c r="T6208" i="1"/>
  <c r="S6208" i="1"/>
  <c r="R6208" i="1"/>
  <c r="Q6208" i="1"/>
  <c r="P6208" i="1"/>
  <c r="O6208" i="1"/>
  <c r="T6207" i="1"/>
  <c r="S6207" i="1"/>
  <c r="R6207" i="1"/>
  <c r="Q6207" i="1"/>
  <c r="P6207" i="1"/>
  <c r="O6207" i="1"/>
  <c r="T6206" i="1"/>
  <c r="S6206" i="1"/>
  <c r="R6206" i="1"/>
  <c r="Q6206" i="1"/>
  <c r="P6206" i="1"/>
  <c r="O6206" i="1"/>
  <c r="T6205" i="1"/>
  <c r="S6205" i="1"/>
  <c r="R6205" i="1"/>
  <c r="Q6205" i="1"/>
  <c r="P6205" i="1"/>
  <c r="O6205" i="1"/>
  <c r="T6204" i="1"/>
  <c r="S6204" i="1"/>
  <c r="R6204" i="1"/>
  <c r="Q6204" i="1"/>
  <c r="P6204" i="1"/>
  <c r="O6204" i="1"/>
  <c r="T6203" i="1"/>
  <c r="S6203" i="1"/>
  <c r="R6203" i="1"/>
  <c r="Q6203" i="1"/>
  <c r="P6203" i="1"/>
  <c r="O6203" i="1"/>
  <c r="T6202" i="1"/>
  <c r="S6202" i="1"/>
  <c r="R6202" i="1"/>
  <c r="Q6202" i="1"/>
  <c r="P6202" i="1"/>
  <c r="O6202" i="1"/>
  <c r="T6201" i="1"/>
  <c r="S6201" i="1"/>
  <c r="R6201" i="1"/>
  <c r="Q6201" i="1"/>
  <c r="P6201" i="1"/>
  <c r="O6201" i="1"/>
  <c r="T6200" i="1"/>
  <c r="S6200" i="1"/>
  <c r="R6200" i="1"/>
  <c r="Q6200" i="1"/>
  <c r="P6200" i="1"/>
  <c r="O6200" i="1"/>
  <c r="T6199" i="1"/>
  <c r="S6199" i="1"/>
  <c r="R6199" i="1"/>
  <c r="Q6199" i="1"/>
  <c r="P6199" i="1"/>
  <c r="O6199" i="1"/>
  <c r="T6198" i="1"/>
  <c r="S6198" i="1"/>
  <c r="R6198" i="1"/>
  <c r="Q6198" i="1"/>
  <c r="P6198" i="1"/>
  <c r="O6198" i="1"/>
  <c r="T6197" i="1"/>
  <c r="S6197" i="1"/>
  <c r="R6197" i="1"/>
  <c r="Q6197" i="1"/>
  <c r="P6197" i="1"/>
  <c r="O6197" i="1"/>
  <c r="T6196" i="1"/>
  <c r="S6196" i="1"/>
  <c r="R6196" i="1"/>
  <c r="Q6196" i="1"/>
  <c r="P6196" i="1"/>
  <c r="O6196" i="1"/>
  <c r="T6195" i="1"/>
  <c r="S6195" i="1"/>
  <c r="R6195" i="1"/>
  <c r="Q6195" i="1"/>
  <c r="P6195" i="1"/>
  <c r="O6195" i="1"/>
  <c r="T6194" i="1"/>
  <c r="S6194" i="1"/>
  <c r="R6194" i="1"/>
  <c r="Q6194" i="1"/>
  <c r="P6194" i="1"/>
  <c r="O6194" i="1"/>
  <c r="T6193" i="1"/>
  <c r="S6193" i="1"/>
  <c r="R6193" i="1"/>
  <c r="Q6193" i="1"/>
  <c r="P6193" i="1"/>
  <c r="O6193" i="1"/>
  <c r="T6192" i="1"/>
  <c r="S6192" i="1"/>
  <c r="R6192" i="1"/>
  <c r="Q6192" i="1"/>
  <c r="P6192" i="1"/>
  <c r="O6192" i="1"/>
  <c r="T6191" i="1"/>
  <c r="S6191" i="1"/>
  <c r="R6191" i="1"/>
  <c r="Q6191" i="1"/>
  <c r="P6191" i="1"/>
  <c r="O6191" i="1"/>
  <c r="T6190" i="1"/>
  <c r="S6190" i="1"/>
  <c r="R6190" i="1"/>
  <c r="Q6190" i="1"/>
  <c r="P6190" i="1"/>
  <c r="O6190" i="1"/>
  <c r="T6189" i="1"/>
  <c r="S6189" i="1"/>
  <c r="R6189" i="1"/>
  <c r="Q6189" i="1"/>
  <c r="P6189" i="1"/>
  <c r="O6189" i="1"/>
  <c r="T6188" i="1"/>
  <c r="S6188" i="1"/>
  <c r="R6188" i="1"/>
  <c r="Q6188" i="1"/>
  <c r="P6188" i="1"/>
  <c r="O6188" i="1"/>
  <c r="T6187" i="1"/>
  <c r="S6187" i="1"/>
  <c r="R6187" i="1"/>
  <c r="Q6187" i="1"/>
  <c r="P6187" i="1"/>
  <c r="O6187" i="1"/>
  <c r="T6186" i="1"/>
  <c r="S6186" i="1"/>
  <c r="R6186" i="1"/>
  <c r="Q6186" i="1"/>
  <c r="P6186" i="1"/>
  <c r="O6186" i="1"/>
  <c r="T6185" i="1"/>
  <c r="S6185" i="1"/>
  <c r="R6185" i="1"/>
  <c r="Q6185" i="1"/>
  <c r="P6185" i="1"/>
  <c r="O6185" i="1"/>
  <c r="T6184" i="1"/>
  <c r="S6184" i="1"/>
  <c r="R6184" i="1"/>
  <c r="Q6184" i="1"/>
  <c r="P6184" i="1"/>
  <c r="O6184" i="1"/>
  <c r="T6183" i="1"/>
  <c r="S6183" i="1"/>
  <c r="R6183" i="1"/>
  <c r="Q6183" i="1"/>
  <c r="P6183" i="1"/>
  <c r="O6183" i="1"/>
  <c r="T6182" i="1"/>
  <c r="S6182" i="1"/>
  <c r="R6182" i="1"/>
  <c r="Q6182" i="1"/>
  <c r="P6182" i="1"/>
  <c r="O6182" i="1"/>
  <c r="T6181" i="1"/>
  <c r="S6181" i="1"/>
  <c r="R6181" i="1"/>
  <c r="Q6181" i="1"/>
  <c r="P6181" i="1"/>
  <c r="O6181" i="1"/>
  <c r="T6180" i="1"/>
  <c r="S6180" i="1"/>
  <c r="R6180" i="1"/>
  <c r="Q6180" i="1"/>
  <c r="P6180" i="1"/>
  <c r="O6180" i="1"/>
  <c r="T6179" i="1"/>
  <c r="S6179" i="1"/>
  <c r="R6179" i="1"/>
  <c r="Q6179" i="1"/>
  <c r="P6179" i="1"/>
  <c r="O6179" i="1"/>
  <c r="T6178" i="1"/>
  <c r="S6178" i="1"/>
  <c r="R6178" i="1"/>
  <c r="Q6178" i="1"/>
  <c r="P6178" i="1"/>
  <c r="O6178" i="1"/>
  <c r="T6177" i="1"/>
  <c r="S6177" i="1"/>
  <c r="R6177" i="1"/>
  <c r="Q6177" i="1"/>
  <c r="P6177" i="1"/>
  <c r="O6177" i="1"/>
  <c r="T6176" i="1"/>
  <c r="S6176" i="1"/>
  <c r="R6176" i="1"/>
  <c r="Q6176" i="1"/>
  <c r="P6176" i="1"/>
  <c r="O6176" i="1"/>
  <c r="T6175" i="1"/>
  <c r="S6175" i="1"/>
  <c r="R6175" i="1"/>
  <c r="Q6175" i="1"/>
  <c r="P6175" i="1"/>
  <c r="O6175" i="1"/>
  <c r="T6174" i="1"/>
  <c r="S6174" i="1"/>
  <c r="R6174" i="1"/>
  <c r="Q6174" i="1"/>
  <c r="P6174" i="1"/>
  <c r="O6174" i="1"/>
  <c r="T6173" i="1"/>
  <c r="S6173" i="1"/>
  <c r="R6173" i="1"/>
  <c r="Q6173" i="1"/>
  <c r="P6173" i="1"/>
  <c r="O6173" i="1"/>
  <c r="T6172" i="1"/>
  <c r="S6172" i="1"/>
  <c r="R6172" i="1"/>
  <c r="Q6172" i="1"/>
  <c r="P6172" i="1"/>
  <c r="O6172" i="1"/>
  <c r="T6171" i="1"/>
  <c r="S6171" i="1"/>
  <c r="R6171" i="1"/>
  <c r="Q6171" i="1"/>
  <c r="P6171" i="1"/>
  <c r="O6171" i="1"/>
  <c r="T6170" i="1"/>
  <c r="S6170" i="1"/>
  <c r="R6170" i="1"/>
  <c r="Q6170" i="1"/>
  <c r="P6170" i="1"/>
  <c r="O6170" i="1"/>
  <c r="T6169" i="1"/>
  <c r="S6169" i="1"/>
  <c r="R6169" i="1"/>
  <c r="Q6169" i="1"/>
  <c r="P6169" i="1"/>
  <c r="O6169" i="1"/>
  <c r="T6168" i="1"/>
  <c r="S6168" i="1"/>
  <c r="R6168" i="1"/>
  <c r="Q6168" i="1"/>
  <c r="P6168" i="1"/>
  <c r="O6168" i="1"/>
  <c r="T6167" i="1"/>
  <c r="S6167" i="1"/>
  <c r="R6167" i="1"/>
  <c r="Q6167" i="1"/>
  <c r="P6167" i="1"/>
  <c r="O6167" i="1"/>
  <c r="T6166" i="1"/>
  <c r="S6166" i="1"/>
  <c r="R6166" i="1"/>
  <c r="Q6166" i="1"/>
  <c r="P6166" i="1"/>
  <c r="O6166" i="1"/>
  <c r="T6165" i="1"/>
  <c r="S6165" i="1"/>
  <c r="R6165" i="1"/>
  <c r="Q6165" i="1"/>
  <c r="P6165" i="1"/>
  <c r="O6165" i="1"/>
  <c r="T6164" i="1"/>
  <c r="S6164" i="1"/>
  <c r="R6164" i="1"/>
  <c r="Q6164" i="1"/>
  <c r="P6164" i="1"/>
  <c r="O6164" i="1"/>
  <c r="T6163" i="1"/>
  <c r="S6163" i="1"/>
  <c r="R6163" i="1"/>
  <c r="Q6163" i="1"/>
  <c r="P6163" i="1"/>
  <c r="O6163" i="1"/>
  <c r="T6162" i="1"/>
  <c r="S6162" i="1"/>
  <c r="R6162" i="1"/>
  <c r="Q6162" i="1"/>
  <c r="P6162" i="1"/>
  <c r="O6162" i="1"/>
  <c r="T6161" i="1"/>
  <c r="S6161" i="1"/>
  <c r="R6161" i="1"/>
  <c r="Q6161" i="1"/>
  <c r="P6161" i="1"/>
  <c r="O6161" i="1"/>
  <c r="T6160" i="1"/>
  <c r="S6160" i="1"/>
  <c r="R6160" i="1"/>
  <c r="Q6160" i="1"/>
  <c r="P6160" i="1"/>
  <c r="O6160" i="1"/>
  <c r="T6159" i="1"/>
  <c r="S6159" i="1"/>
  <c r="R6159" i="1"/>
  <c r="Q6159" i="1"/>
  <c r="P6159" i="1"/>
  <c r="O6159" i="1"/>
  <c r="T6158" i="1"/>
  <c r="S6158" i="1"/>
  <c r="R6158" i="1"/>
  <c r="Q6158" i="1"/>
  <c r="P6158" i="1"/>
  <c r="O6158" i="1"/>
  <c r="T6157" i="1"/>
  <c r="S6157" i="1"/>
  <c r="R6157" i="1"/>
  <c r="Q6157" i="1"/>
  <c r="P6157" i="1"/>
  <c r="O6157" i="1"/>
  <c r="T6156" i="1"/>
  <c r="S6156" i="1"/>
  <c r="R6156" i="1"/>
  <c r="Q6156" i="1"/>
  <c r="P6156" i="1"/>
  <c r="O6156" i="1"/>
  <c r="T6155" i="1"/>
  <c r="S6155" i="1"/>
  <c r="R6155" i="1"/>
  <c r="Q6155" i="1"/>
  <c r="P6155" i="1"/>
  <c r="O6155" i="1"/>
  <c r="T6154" i="1"/>
  <c r="S6154" i="1"/>
  <c r="R6154" i="1"/>
  <c r="Q6154" i="1"/>
  <c r="P6154" i="1"/>
  <c r="O6154" i="1"/>
  <c r="T6153" i="1"/>
  <c r="S6153" i="1"/>
  <c r="R6153" i="1"/>
  <c r="Q6153" i="1"/>
  <c r="P6153" i="1"/>
  <c r="O6153" i="1"/>
  <c r="T6152" i="1"/>
  <c r="S6152" i="1"/>
  <c r="R6152" i="1"/>
  <c r="Q6152" i="1"/>
  <c r="P6152" i="1"/>
  <c r="O6152" i="1"/>
  <c r="T6151" i="1"/>
  <c r="S6151" i="1"/>
  <c r="R6151" i="1"/>
  <c r="Q6151" i="1"/>
  <c r="P6151" i="1"/>
  <c r="O6151" i="1"/>
  <c r="T6150" i="1"/>
  <c r="S6150" i="1"/>
  <c r="R6150" i="1"/>
  <c r="Q6150" i="1"/>
  <c r="P6150" i="1"/>
  <c r="O6150" i="1"/>
  <c r="T6149" i="1"/>
  <c r="S6149" i="1"/>
  <c r="R6149" i="1"/>
  <c r="Q6149" i="1"/>
  <c r="P6149" i="1"/>
  <c r="O6149" i="1"/>
  <c r="T6148" i="1"/>
  <c r="S6148" i="1"/>
  <c r="R6148" i="1"/>
  <c r="Q6148" i="1"/>
  <c r="P6148" i="1"/>
  <c r="O6148" i="1"/>
  <c r="T6147" i="1"/>
  <c r="S6147" i="1"/>
  <c r="R6147" i="1"/>
  <c r="Q6147" i="1"/>
  <c r="P6147" i="1"/>
  <c r="O6147" i="1"/>
  <c r="T6146" i="1"/>
  <c r="S6146" i="1"/>
  <c r="R6146" i="1"/>
  <c r="Q6146" i="1"/>
  <c r="P6146" i="1"/>
  <c r="O6146" i="1"/>
  <c r="T6145" i="1"/>
  <c r="S6145" i="1"/>
  <c r="R6145" i="1"/>
  <c r="Q6145" i="1"/>
  <c r="P6145" i="1"/>
  <c r="O6145" i="1"/>
  <c r="T6144" i="1"/>
  <c r="S6144" i="1"/>
  <c r="R6144" i="1"/>
  <c r="Q6144" i="1"/>
  <c r="P6144" i="1"/>
  <c r="O6144" i="1"/>
  <c r="T6143" i="1"/>
  <c r="S6143" i="1"/>
  <c r="R6143" i="1"/>
  <c r="Q6143" i="1"/>
  <c r="P6143" i="1"/>
  <c r="O6143" i="1"/>
  <c r="T6142" i="1"/>
  <c r="S6142" i="1"/>
  <c r="R6142" i="1"/>
  <c r="Q6142" i="1"/>
  <c r="P6142" i="1"/>
  <c r="O6142" i="1"/>
  <c r="T6141" i="1"/>
  <c r="S6141" i="1"/>
  <c r="R6141" i="1"/>
  <c r="Q6141" i="1"/>
  <c r="P6141" i="1"/>
  <c r="O6141" i="1"/>
  <c r="T6140" i="1"/>
  <c r="S6140" i="1"/>
  <c r="R6140" i="1"/>
  <c r="Q6140" i="1"/>
  <c r="P6140" i="1"/>
  <c r="O6140" i="1"/>
  <c r="T6139" i="1"/>
  <c r="S6139" i="1"/>
  <c r="R6139" i="1"/>
  <c r="Q6139" i="1"/>
  <c r="P6139" i="1"/>
  <c r="O6139" i="1"/>
  <c r="T6138" i="1"/>
  <c r="S6138" i="1"/>
  <c r="R6138" i="1"/>
  <c r="Q6138" i="1"/>
  <c r="P6138" i="1"/>
  <c r="O6138" i="1"/>
  <c r="T6137" i="1"/>
  <c r="S6137" i="1"/>
  <c r="R6137" i="1"/>
  <c r="Q6137" i="1"/>
  <c r="P6137" i="1"/>
  <c r="O6137" i="1"/>
  <c r="T6136" i="1"/>
  <c r="S6136" i="1"/>
  <c r="R6136" i="1"/>
  <c r="Q6136" i="1"/>
  <c r="P6136" i="1"/>
  <c r="O6136" i="1"/>
  <c r="T6135" i="1"/>
  <c r="S6135" i="1"/>
  <c r="R6135" i="1"/>
  <c r="Q6135" i="1"/>
  <c r="P6135" i="1"/>
  <c r="O6135" i="1"/>
  <c r="T6134" i="1"/>
  <c r="S6134" i="1"/>
  <c r="R6134" i="1"/>
  <c r="Q6134" i="1"/>
  <c r="P6134" i="1"/>
  <c r="O6134" i="1"/>
  <c r="T6133" i="1"/>
  <c r="S6133" i="1"/>
  <c r="R6133" i="1"/>
  <c r="Q6133" i="1"/>
  <c r="P6133" i="1"/>
  <c r="O6133" i="1"/>
  <c r="T6132" i="1"/>
  <c r="S6132" i="1"/>
  <c r="R6132" i="1"/>
  <c r="Q6132" i="1"/>
  <c r="P6132" i="1"/>
  <c r="O6132" i="1"/>
  <c r="T6131" i="1"/>
  <c r="S6131" i="1"/>
  <c r="R6131" i="1"/>
  <c r="Q6131" i="1"/>
  <c r="P6131" i="1"/>
  <c r="O6131" i="1"/>
  <c r="T6130" i="1"/>
  <c r="S6130" i="1"/>
  <c r="R6130" i="1"/>
  <c r="Q6130" i="1"/>
  <c r="P6130" i="1"/>
  <c r="O6130" i="1"/>
  <c r="T6129" i="1"/>
  <c r="S6129" i="1"/>
  <c r="R6129" i="1"/>
  <c r="Q6129" i="1"/>
  <c r="P6129" i="1"/>
  <c r="O6129" i="1"/>
  <c r="T6128" i="1"/>
  <c r="S6128" i="1"/>
  <c r="R6128" i="1"/>
  <c r="Q6128" i="1"/>
  <c r="P6128" i="1"/>
  <c r="O6128" i="1"/>
  <c r="T6127" i="1"/>
  <c r="S6127" i="1"/>
  <c r="R6127" i="1"/>
  <c r="Q6127" i="1"/>
  <c r="P6127" i="1"/>
  <c r="O6127" i="1"/>
  <c r="T6126" i="1"/>
  <c r="S6126" i="1"/>
  <c r="R6126" i="1"/>
  <c r="Q6126" i="1"/>
  <c r="P6126" i="1"/>
  <c r="O6126" i="1"/>
  <c r="T6125" i="1"/>
  <c r="S6125" i="1"/>
  <c r="R6125" i="1"/>
  <c r="Q6125" i="1"/>
  <c r="P6125" i="1"/>
  <c r="O6125" i="1"/>
  <c r="T6124" i="1"/>
  <c r="S6124" i="1"/>
  <c r="R6124" i="1"/>
  <c r="Q6124" i="1"/>
  <c r="P6124" i="1"/>
  <c r="O6124" i="1"/>
  <c r="T6123" i="1"/>
  <c r="S6123" i="1"/>
  <c r="R6123" i="1"/>
  <c r="Q6123" i="1"/>
  <c r="P6123" i="1"/>
  <c r="O6123" i="1"/>
  <c r="T6122" i="1"/>
  <c r="S6122" i="1"/>
  <c r="R6122" i="1"/>
  <c r="Q6122" i="1"/>
  <c r="P6122" i="1"/>
  <c r="O6122" i="1"/>
  <c r="T6121" i="1"/>
  <c r="S6121" i="1"/>
  <c r="R6121" i="1"/>
  <c r="Q6121" i="1"/>
  <c r="P6121" i="1"/>
  <c r="O6121" i="1"/>
  <c r="T6120" i="1"/>
  <c r="S6120" i="1"/>
  <c r="R6120" i="1"/>
  <c r="Q6120" i="1"/>
  <c r="P6120" i="1"/>
  <c r="O6120" i="1"/>
  <c r="T6119" i="1"/>
  <c r="S6119" i="1"/>
  <c r="R6119" i="1"/>
  <c r="Q6119" i="1"/>
  <c r="P6119" i="1"/>
  <c r="O6119" i="1"/>
  <c r="T6118" i="1"/>
  <c r="S6118" i="1"/>
  <c r="R6118" i="1"/>
  <c r="Q6118" i="1"/>
  <c r="P6118" i="1"/>
  <c r="O6118" i="1"/>
  <c r="T6117" i="1"/>
  <c r="S6117" i="1"/>
  <c r="R6117" i="1"/>
  <c r="Q6117" i="1"/>
  <c r="P6117" i="1"/>
  <c r="O6117" i="1"/>
  <c r="T6116" i="1"/>
  <c r="S6116" i="1"/>
  <c r="R6116" i="1"/>
  <c r="Q6116" i="1"/>
  <c r="P6116" i="1"/>
  <c r="O6116" i="1"/>
  <c r="T6115" i="1"/>
  <c r="S6115" i="1"/>
  <c r="R6115" i="1"/>
  <c r="Q6115" i="1"/>
  <c r="P6115" i="1"/>
  <c r="O6115" i="1"/>
  <c r="T6114" i="1"/>
  <c r="S6114" i="1"/>
  <c r="R6114" i="1"/>
  <c r="Q6114" i="1"/>
  <c r="P6114" i="1"/>
  <c r="O6114" i="1"/>
  <c r="T6113" i="1"/>
  <c r="S6113" i="1"/>
  <c r="R6113" i="1"/>
  <c r="Q6113" i="1"/>
  <c r="P6113" i="1"/>
  <c r="O6113" i="1"/>
  <c r="T6112" i="1"/>
  <c r="S6112" i="1"/>
  <c r="R6112" i="1"/>
  <c r="Q6112" i="1"/>
  <c r="P6112" i="1"/>
  <c r="O6112" i="1"/>
  <c r="T6111" i="1"/>
  <c r="S6111" i="1"/>
  <c r="R6111" i="1"/>
  <c r="Q6111" i="1"/>
  <c r="P6111" i="1"/>
  <c r="O6111" i="1"/>
  <c r="T6110" i="1"/>
  <c r="S6110" i="1"/>
  <c r="R6110" i="1"/>
  <c r="Q6110" i="1"/>
  <c r="P6110" i="1"/>
  <c r="O6110" i="1"/>
  <c r="T6109" i="1"/>
  <c r="S6109" i="1"/>
  <c r="R6109" i="1"/>
  <c r="Q6109" i="1"/>
  <c r="P6109" i="1"/>
  <c r="O6109" i="1"/>
  <c r="T6108" i="1"/>
  <c r="S6108" i="1"/>
  <c r="R6108" i="1"/>
  <c r="Q6108" i="1"/>
  <c r="P6108" i="1"/>
  <c r="O6108" i="1"/>
  <c r="T6107" i="1"/>
  <c r="S6107" i="1"/>
  <c r="R6107" i="1"/>
  <c r="Q6107" i="1"/>
  <c r="P6107" i="1"/>
  <c r="O6107" i="1"/>
  <c r="T6106" i="1"/>
  <c r="S6106" i="1"/>
  <c r="R6106" i="1"/>
  <c r="Q6106" i="1"/>
  <c r="P6106" i="1"/>
  <c r="O6106" i="1"/>
  <c r="T6105" i="1"/>
  <c r="S6105" i="1"/>
  <c r="R6105" i="1"/>
  <c r="Q6105" i="1"/>
  <c r="P6105" i="1"/>
  <c r="O6105" i="1"/>
  <c r="T6104" i="1"/>
  <c r="S6104" i="1"/>
  <c r="R6104" i="1"/>
  <c r="Q6104" i="1"/>
  <c r="P6104" i="1"/>
  <c r="O6104" i="1"/>
  <c r="T6103" i="1"/>
  <c r="S6103" i="1"/>
  <c r="R6103" i="1"/>
  <c r="Q6103" i="1"/>
  <c r="P6103" i="1"/>
  <c r="O6103" i="1"/>
  <c r="T6102" i="1"/>
  <c r="S6102" i="1"/>
  <c r="R6102" i="1"/>
  <c r="Q6102" i="1"/>
  <c r="P6102" i="1"/>
  <c r="O6102" i="1"/>
  <c r="T6101" i="1"/>
  <c r="S6101" i="1"/>
  <c r="R6101" i="1"/>
  <c r="Q6101" i="1"/>
  <c r="P6101" i="1"/>
  <c r="O6101" i="1"/>
  <c r="T6100" i="1"/>
  <c r="S6100" i="1"/>
  <c r="R6100" i="1"/>
  <c r="Q6100" i="1"/>
  <c r="P6100" i="1"/>
  <c r="O6100" i="1"/>
  <c r="T6099" i="1"/>
  <c r="S6099" i="1"/>
  <c r="R6099" i="1"/>
  <c r="Q6099" i="1"/>
  <c r="P6099" i="1"/>
  <c r="O6099" i="1"/>
  <c r="T6098" i="1"/>
  <c r="S6098" i="1"/>
  <c r="R6098" i="1"/>
  <c r="Q6098" i="1"/>
  <c r="P6098" i="1"/>
  <c r="O6098" i="1"/>
  <c r="T6097" i="1"/>
  <c r="S6097" i="1"/>
  <c r="R6097" i="1"/>
  <c r="Q6097" i="1"/>
  <c r="P6097" i="1"/>
  <c r="O6097" i="1"/>
  <c r="T6096" i="1"/>
  <c r="S6096" i="1"/>
  <c r="R6096" i="1"/>
  <c r="Q6096" i="1"/>
  <c r="P6096" i="1"/>
  <c r="O6096" i="1"/>
  <c r="T6095" i="1"/>
  <c r="S6095" i="1"/>
  <c r="R6095" i="1"/>
  <c r="Q6095" i="1"/>
  <c r="P6095" i="1"/>
  <c r="O6095" i="1"/>
  <c r="T6094" i="1"/>
  <c r="S6094" i="1"/>
  <c r="R6094" i="1"/>
  <c r="Q6094" i="1"/>
  <c r="P6094" i="1"/>
  <c r="O6094" i="1"/>
  <c r="T6093" i="1"/>
  <c r="S6093" i="1"/>
  <c r="R6093" i="1"/>
  <c r="Q6093" i="1"/>
  <c r="P6093" i="1"/>
  <c r="O6093" i="1"/>
  <c r="T6092" i="1"/>
  <c r="S6092" i="1"/>
  <c r="R6092" i="1"/>
  <c r="Q6092" i="1"/>
  <c r="P6092" i="1"/>
  <c r="O6092" i="1"/>
  <c r="T6091" i="1"/>
  <c r="S6091" i="1"/>
  <c r="R6091" i="1"/>
  <c r="Q6091" i="1"/>
  <c r="P6091" i="1"/>
  <c r="O6091" i="1"/>
  <c r="T6090" i="1"/>
  <c r="S6090" i="1"/>
  <c r="R6090" i="1"/>
  <c r="Q6090" i="1"/>
  <c r="P6090" i="1"/>
  <c r="O6090" i="1"/>
  <c r="T6089" i="1"/>
  <c r="S6089" i="1"/>
  <c r="R6089" i="1"/>
  <c r="Q6089" i="1"/>
  <c r="P6089" i="1"/>
  <c r="O6089" i="1"/>
  <c r="T6088" i="1"/>
  <c r="S6088" i="1"/>
  <c r="R6088" i="1"/>
  <c r="Q6088" i="1"/>
  <c r="P6088" i="1"/>
  <c r="O6088" i="1"/>
  <c r="T6087" i="1"/>
  <c r="S6087" i="1"/>
  <c r="R6087" i="1"/>
  <c r="Q6087" i="1"/>
  <c r="P6087" i="1"/>
  <c r="O6087" i="1"/>
  <c r="T6086" i="1"/>
  <c r="S6086" i="1"/>
  <c r="R6086" i="1"/>
  <c r="Q6086" i="1"/>
  <c r="P6086" i="1"/>
  <c r="O6086" i="1"/>
  <c r="T6085" i="1"/>
  <c r="S6085" i="1"/>
  <c r="R6085" i="1"/>
  <c r="Q6085" i="1"/>
  <c r="P6085" i="1"/>
  <c r="O6085" i="1"/>
  <c r="T6084" i="1"/>
  <c r="S6084" i="1"/>
  <c r="R6084" i="1"/>
  <c r="Q6084" i="1"/>
  <c r="P6084" i="1"/>
  <c r="O6084" i="1"/>
  <c r="T6083" i="1"/>
  <c r="S6083" i="1"/>
  <c r="R6083" i="1"/>
  <c r="Q6083" i="1"/>
  <c r="P6083" i="1"/>
  <c r="O6083" i="1"/>
  <c r="T6082" i="1"/>
  <c r="S6082" i="1"/>
  <c r="R6082" i="1"/>
  <c r="Q6082" i="1"/>
  <c r="P6082" i="1"/>
  <c r="O6082" i="1"/>
  <c r="T6081" i="1"/>
  <c r="S6081" i="1"/>
  <c r="R6081" i="1"/>
  <c r="Q6081" i="1"/>
  <c r="P6081" i="1"/>
  <c r="O6081" i="1"/>
  <c r="T6080" i="1"/>
  <c r="S6080" i="1"/>
  <c r="R6080" i="1"/>
  <c r="Q6080" i="1"/>
  <c r="P6080" i="1"/>
  <c r="O6080" i="1"/>
  <c r="T6079" i="1"/>
  <c r="S6079" i="1"/>
  <c r="R6079" i="1"/>
  <c r="Q6079" i="1"/>
  <c r="P6079" i="1"/>
  <c r="O6079" i="1"/>
  <c r="T6078" i="1"/>
  <c r="S6078" i="1"/>
  <c r="R6078" i="1"/>
  <c r="Q6078" i="1"/>
  <c r="P6078" i="1"/>
  <c r="O6078" i="1"/>
  <c r="T6077" i="1"/>
  <c r="S6077" i="1"/>
  <c r="R6077" i="1"/>
  <c r="Q6077" i="1"/>
  <c r="P6077" i="1"/>
  <c r="O6077" i="1"/>
  <c r="T6076" i="1"/>
  <c r="S6076" i="1"/>
  <c r="R6076" i="1"/>
  <c r="Q6076" i="1"/>
  <c r="P6076" i="1"/>
  <c r="O6076" i="1"/>
  <c r="T6075" i="1"/>
  <c r="S6075" i="1"/>
  <c r="R6075" i="1"/>
  <c r="Q6075" i="1"/>
  <c r="P6075" i="1"/>
  <c r="O6075" i="1"/>
  <c r="T6074" i="1"/>
  <c r="S6074" i="1"/>
  <c r="R6074" i="1"/>
  <c r="Q6074" i="1"/>
  <c r="P6074" i="1"/>
  <c r="O6074" i="1"/>
  <c r="T6073" i="1"/>
  <c r="S6073" i="1"/>
  <c r="R6073" i="1"/>
  <c r="Q6073" i="1"/>
  <c r="P6073" i="1"/>
  <c r="O6073" i="1"/>
  <c r="T6072" i="1"/>
  <c r="S6072" i="1"/>
  <c r="R6072" i="1"/>
  <c r="Q6072" i="1"/>
  <c r="P6072" i="1"/>
  <c r="O6072" i="1"/>
  <c r="T6071" i="1"/>
  <c r="S6071" i="1"/>
  <c r="R6071" i="1"/>
  <c r="Q6071" i="1"/>
  <c r="P6071" i="1"/>
  <c r="O6071" i="1"/>
  <c r="T6070" i="1"/>
  <c r="S6070" i="1"/>
  <c r="R6070" i="1"/>
  <c r="Q6070" i="1"/>
  <c r="P6070" i="1"/>
  <c r="O6070" i="1"/>
  <c r="T6069" i="1"/>
  <c r="S6069" i="1"/>
  <c r="R6069" i="1"/>
  <c r="Q6069" i="1"/>
  <c r="P6069" i="1"/>
  <c r="O6069" i="1"/>
  <c r="T6068" i="1"/>
  <c r="S6068" i="1"/>
  <c r="R6068" i="1"/>
  <c r="Q6068" i="1"/>
  <c r="P6068" i="1"/>
  <c r="O6068" i="1"/>
  <c r="T6067" i="1"/>
  <c r="S6067" i="1"/>
  <c r="R6067" i="1"/>
  <c r="Q6067" i="1"/>
  <c r="P6067" i="1"/>
  <c r="O6067" i="1"/>
  <c r="T6066" i="1"/>
  <c r="S6066" i="1"/>
  <c r="R6066" i="1"/>
  <c r="Q6066" i="1"/>
  <c r="P6066" i="1"/>
  <c r="O6066" i="1"/>
  <c r="T6065" i="1"/>
  <c r="S6065" i="1"/>
  <c r="R6065" i="1"/>
  <c r="Q6065" i="1"/>
  <c r="P6065" i="1"/>
  <c r="O6065" i="1"/>
  <c r="T6064" i="1"/>
  <c r="S6064" i="1"/>
  <c r="R6064" i="1"/>
  <c r="Q6064" i="1"/>
  <c r="P6064" i="1"/>
  <c r="O6064" i="1"/>
  <c r="T6063" i="1"/>
  <c r="S6063" i="1"/>
  <c r="R6063" i="1"/>
  <c r="Q6063" i="1"/>
  <c r="P6063" i="1"/>
  <c r="O6063" i="1"/>
  <c r="T6062" i="1"/>
  <c r="S6062" i="1"/>
  <c r="R6062" i="1"/>
  <c r="Q6062" i="1"/>
  <c r="P6062" i="1"/>
  <c r="O6062" i="1"/>
  <c r="T6061" i="1"/>
  <c r="S6061" i="1"/>
  <c r="R6061" i="1"/>
  <c r="Q6061" i="1"/>
  <c r="P6061" i="1"/>
  <c r="O6061" i="1"/>
  <c r="T6060" i="1"/>
  <c r="S6060" i="1"/>
  <c r="R6060" i="1"/>
  <c r="Q6060" i="1"/>
  <c r="P6060" i="1"/>
  <c r="O6060" i="1"/>
  <c r="T6059" i="1"/>
  <c r="S6059" i="1"/>
  <c r="R6059" i="1"/>
  <c r="Q6059" i="1"/>
  <c r="P6059" i="1"/>
  <c r="O6059" i="1"/>
  <c r="T6058" i="1"/>
  <c r="S6058" i="1"/>
  <c r="R6058" i="1"/>
  <c r="Q6058" i="1"/>
  <c r="P6058" i="1"/>
  <c r="O6058" i="1"/>
  <c r="T6057" i="1"/>
  <c r="S6057" i="1"/>
  <c r="R6057" i="1"/>
  <c r="Q6057" i="1"/>
  <c r="P6057" i="1"/>
  <c r="O6057" i="1"/>
  <c r="T6056" i="1"/>
  <c r="S6056" i="1"/>
  <c r="R6056" i="1"/>
  <c r="Q6056" i="1"/>
  <c r="P6056" i="1"/>
  <c r="O6056" i="1"/>
  <c r="T6055" i="1"/>
  <c r="S6055" i="1"/>
  <c r="R6055" i="1"/>
  <c r="Q6055" i="1"/>
  <c r="P6055" i="1"/>
  <c r="O6055" i="1"/>
  <c r="T6054" i="1"/>
  <c r="S6054" i="1"/>
  <c r="R6054" i="1"/>
  <c r="Q6054" i="1"/>
  <c r="P6054" i="1"/>
  <c r="O6054" i="1"/>
  <c r="T6053" i="1"/>
  <c r="S6053" i="1"/>
  <c r="R6053" i="1"/>
  <c r="Q6053" i="1"/>
  <c r="P6053" i="1"/>
  <c r="O6053" i="1"/>
  <c r="T6052" i="1"/>
  <c r="S6052" i="1"/>
  <c r="R6052" i="1"/>
  <c r="Q6052" i="1"/>
  <c r="P6052" i="1"/>
  <c r="O6052" i="1"/>
  <c r="T6051" i="1"/>
  <c r="S6051" i="1"/>
  <c r="R6051" i="1"/>
  <c r="Q6051" i="1"/>
  <c r="P6051" i="1"/>
  <c r="O6051" i="1"/>
  <c r="T6050" i="1"/>
  <c r="S6050" i="1"/>
  <c r="R6050" i="1"/>
  <c r="Q6050" i="1"/>
  <c r="P6050" i="1"/>
  <c r="O6050" i="1"/>
  <c r="T6049" i="1"/>
  <c r="S6049" i="1"/>
  <c r="R6049" i="1"/>
  <c r="Q6049" i="1"/>
  <c r="P6049" i="1"/>
  <c r="O6049" i="1"/>
  <c r="T6048" i="1"/>
  <c r="S6048" i="1"/>
  <c r="R6048" i="1"/>
  <c r="Q6048" i="1"/>
  <c r="P6048" i="1"/>
  <c r="O6048" i="1"/>
  <c r="T6047" i="1"/>
  <c r="S6047" i="1"/>
  <c r="R6047" i="1"/>
  <c r="Q6047" i="1"/>
  <c r="P6047" i="1"/>
  <c r="O6047" i="1"/>
  <c r="T6046" i="1"/>
  <c r="S6046" i="1"/>
  <c r="R6046" i="1"/>
  <c r="Q6046" i="1"/>
  <c r="P6046" i="1"/>
  <c r="O6046" i="1"/>
  <c r="T6045" i="1"/>
  <c r="S6045" i="1"/>
  <c r="R6045" i="1"/>
  <c r="Q6045" i="1"/>
  <c r="P6045" i="1"/>
  <c r="O6045" i="1"/>
  <c r="T6044" i="1"/>
  <c r="S6044" i="1"/>
  <c r="R6044" i="1"/>
  <c r="Q6044" i="1"/>
  <c r="P6044" i="1"/>
  <c r="O6044" i="1"/>
  <c r="T6043" i="1"/>
  <c r="S6043" i="1"/>
  <c r="R6043" i="1"/>
  <c r="Q6043" i="1"/>
  <c r="P6043" i="1"/>
  <c r="O6043" i="1"/>
  <c r="T6042" i="1"/>
  <c r="S6042" i="1"/>
  <c r="R6042" i="1"/>
  <c r="Q6042" i="1"/>
  <c r="P6042" i="1"/>
  <c r="O6042" i="1"/>
  <c r="T6041" i="1"/>
  <c r="S6041" i="1"/>
  <c r="R6041" i="1"/>
  <c r="Q6041" i="1"/>
  <c r="P6041" i="1"/>
  <c r="O6041" i="1"/>
  <c r="T6040" i="1"/>
  <c r="S6040" i="1"/>
  <c r="R6040" i="1"/>
  <c r="Q6040" i="1"/>
  <c r="P6040" i="1"/>
  <c r="O6040" i="1"/>
  <c r="T6039" i="1"/>
  <c r="S6039" i="1"/>
  <c r="R6039" i="1"/>
  <c r="Q6039" i="1"/>
  <c r="P6039" i="1"/>
  <c r="O6039" i="1"/>
  <c r="T6038" i="1"/>
  <c r="S6038" i="1"/>
  <c r="R6038" i="1"/>
  <c r="Q6038" i="1"/>
  <c r="P6038" i="1"/>
  <c r="O6038" i="1"/>
  <c r="T6037" i="1"/>
  <c r="S6037" i="1"/>
  <c r="R6037" i="1"/>
  <c r="Q6037" i="1"/>
  <c r="P6037" i="1"/>
  <c r="O6037" i="1"/>
  <c r="T6036" i="1"/>
  <c r="S6036" i="1"/>
  <c r="R6036" i="1"/>
  <c r="Q6036" i="1"/>
  <c r="P6036" i="1"/>
  <c r="O6036" i="1"/>
  <c r="T6035" i="1"/>
  <c r="S6035" i="1"/>
  <c r="R6035" i="1"/>
  <c r="Q6035" i="1"/>
  <c r="P6035" i="1"/>
  <c r="O6035" i="1"/>
  <c r="T6034" i="1"/>
  <c r="S6034" i="1"/>
  <c r="R6034" i="1"/>
  <c r="Q6034" i="1"/>
  <c r="P6034" i="1"/>
  <c r="O6034" i="1"/>
  <c r="T6033" i="1"/>
  <c r="S6033" i="1"/>
  <c r="R6033" i="1"/>
  <c r="Q6033" i="1"/>
  <c r="P6033" i="1"/>
  <c r="O6033" i="1"/>
  <c r="T6032" i="1"/>
  <c r="S6032" i="1"/>
  <c r="R6032" i="1"/>
  <c r="Q6032" i="1"/>
  <c r="P6032" i="1"/>
  <c r="O6032" i="1"/>
  <c r="T6031" i="1"/>
  <c r="S6031" i="1"/>
  <c r="R6031" i="1"/>
  <c r="Q6031" i="1"/>
  <c r="P6031" i="1"/>
  <c r="O6031" i="1"/>
  <c r="T6030" i="1"/>
  <c r="S6030" i="1"/>
  <c r="R6030" i="1"/>
  <c r="Q6030" i="1"/>
  <c r="P6030" i="1"/>
  <c r="O6030" i="1"/>
  <c r="T6029" i="1"/>
  <c r="S6029" i="1"/>
  <c r="R6029" i="1"/>
  <c r="Q6029" i="1"/>
  <c r="P6029" i="1"/>
  <c r="O6029" i="1"/>
  <c r="T6028" i="1"/>
  <c r="S6028" i="1"/>
  <c r="R6028" i="1"/>
  <c r="Q6028" i="1"/>
  <c r="P6028" i="1"/>
  <c r="O6028" i="1"/>
  <c r="T6027" i="1"/>
  <c r="S6027" i="1"/>
  <c r="R6027" i="1"/>
  <c r="Q6027" i="1"/>
  <c r="P6027" i="1"/>
  <c r="O6027" i="1"/>
  <c r="T6026" i="1"/>
  <c r="S6026" i="1"/>
  <c r="R6026" i="1"/>
  <c r="Q6026" i="1"/>
  <c r="P6026" i="1"/>
  <c r="O6026" i="1"/>
  <c r="T6025" i="1"/>
  <c r="S6025" i="1"/>
  <c r="R6025" i="1"/>
  <c r="Q6025" i="1"/>
  <c r="P6025" i="1"/>
  <c r="O6025" i="1"/>
  <c r="T6024" i="1"/>
  <c r="S6024" i="1"/>
  <c r="R6024" i="1"/>
  <c r="Q6024" i="1"/>
  <c r="P6024" i="1"/>
  <c r="O6024" i="1"/>
  <c r="T6023" i="1"/>
  <c r="S6023" i="1"/>
  <c r="R6023" i="1"/>
  <c r="Q6023" i="1"/>
  <c r="P6023" i="1"/>
  <c r="O6023" i="1"/>
  <c r="T6022" i="1"/>
  <c r="S6022" i="1"/>
  <c r="R6022" i="1"/>
  <c r="Q6022" i="1"/>
  <c r="P6022" i="1"/>
  <c r="O6022" i="1"/>
  <c r="T6021" i="1"/>
  <c r="S6021" i="1"/>
  <c r="R6021" i="1"/>
  <c r="Q6021" i="1"/>
  <c r="P6021" i="1"/>
  <c r="O6021" i="1"/>
  <c r="T6020" i="1"/>
  <c r="S6020" i="1"/>
  <c r="R6020" i="1"/>
  <c r="Q6020" i="1"/>
  <c r="P6020" i="1"/>
  <c r="O6020" i="1"/>
  <c r="T6019" i="1"/>
  <c r="S6019" i="1"/>
  <c r="R6019" i="1"/>
  <c r="Q6019" i="1"/>
  <c r="P6019" i="1"/>
  <c r="O6019" i="1"/>
  <c r="T6018" i="1"/>
  <c r="S6018" i="1"/>
  <c r="R6018" i="1"/>
  <c r="Q6018" i="1"/>
  <c r="P6018" i="1"/>
  <c r="O6018" i="1"/>
  <c r="T6017" i="1"/>
  <c r="S6017" i="1"/>
  <c r="R6017" i="1"/>
  <c r="Q6017" i="1"/>
  <c r="P6017" i="1"/>
  <c r="O6017" i="1"/>
  <c r="T6016" i="1"/>
  <c r="S6016" i="1"/>
  <c r="R6016" i="1"/>
  <c r="Q6016" i="1"/>
  <c r="P6016" i="1"/>
  <c r="O6016" i="1"/>
  <c r="T6015" i="1"/>
  <c r="S6015" i="1"/>
  <c r="R6015" i="1"/>
  <c r="Q6015" i="1"/>
  <c r="P6015" i="1"/>
  <c r="O6015" i="1"/>
  <c r="T6014" i="1"/>
  <c r="S6014" i="1"/>
  <c r="R6014" i="1"/>
  <c r="Q6014" i="1"/>
  <c r="P6014" i="1"/>
  <c r="O6014" i="1"/>
  <c r="T6013" i="1"/>
  <c r="S6013" i="1"/>
  <c r="R6013" i="1"/>
  <c r="Q6013" i="1"/>
  <c r="P6013" i="1"/>
  <c r="O6013" i="1"/>
  <c r="T6012" i="1"/>
  <c r="S6012" i="1"/>
  <c r="R6012" i="1"/>
  <c r="Q6012" i="1"/>
  <c r="P6012" i="1"/>
  <c r="O6012" i="1"/>
  <c r="T6011" i="1"/>
  <c r="S6011" i="1"/>
  <c r="R6011" i="1"/>
  <c r="Q6011" i="1"/>
  <c r="P6011" i="1"/>
  <c r="O6011" i="1"/>
  <c r="T6010" i="1"/>
  <c r="S6010" i="1"/>
  <c r="R6010" i="1"/>
  <c r="Q6010" i="1"/>
  <c r="P6010" i="1"/>
  <c r="O6010" i="1"/>
  <c r="T6009" i="1"/>
  <c r="S6009" i="1"/>
  <c r="R6009" i="1"/>
  <c r="Q6009" i="1"/>
  <c r="P6009" i="1"/>
  <c r="O6009" i="1"/>
  <c r="T6008" i="1"/>
  <c r="S6008" i="1"/>
  <c r="R6008" i="1"/>
  <c r="Q6008" i="1"/>
  <c r="P6008" i="1"/>
  <c r="O6008" i="1"/>
  <c r="T6007" i="1"/>
  <c r="S6007" i="1"/>
  <c r="R6007" i="1"/>
  <c r="Q6007" i="1"/>
  <c r="P6007" i="1"/>
  <c r="O6007" i="1"/>
  <c r="T6006" i="1"/>
  <c r="S6006" i="1"/>
  <c r="R6006" i="1"/>
  <c r="Q6006" i="1"/>
  <c r="P6006" i="1"/>
  <c r="O6006" i="1"/>
  <c r="T6005" i="1"/>
  <c r="S6005" i="1"/>
  <c r="R6005" i="1"/>
  <c r="Q6005" i="1"/>
  <c r="P6005" i="1"/>
  <c r="O6005" i="1"/>
  <c r="T6004" i="1"/>
  <c r="S6004" i="1"/>
  <c r="R6004" i="1"/>
  <c r="Q6004" i="1"/>
  <c r="P6004" i="1"/>
  <c r="O6004" i="1"/>
  <c r="T6003" i="1"/>
  <c r="S6003" i="1"/>
  <c r="R6003" i="1"/>
  <c r="Q6003" i="1"/>
  <c r="P6003" i="1"/>
  <c r="O6003" i="1"/>
  <c r="T6002" i="1"/>
  <c r="S6002" i="1"/>
  <c r="R6002" i="1"/>
  <c r="Q6002" i="1"/>
  <c r="P6002" i="1"/>
  <c r="O6002" i="1"/>
  <c r="T6001" i="1"/>
  <c r="S6001" i="1"/>
  <c r="R6001" i="1"/>
  <c r="Q6001" i="1"/>
  <c r="P6001" i="1"/>
  <c r="O6001" i="1"/>
  <c r="T6000" i="1"/>
  <c r="S6000" i="1"/>
  <c r="R6000" i="1"/>
  <c r="Q6000" i="1"/>
  <c r="P6000" i="1"/>
  <c r="O6000" i="1"/>
  <c r="T5999" i="1"/>
  <c r="S5999" i="1"/>
  <c r="R5999" i="1"/>
  <c r="Q5999" i="1"/>
  <c r="P5999" i="1"/>
  <c r="O5999" i="1"/>
  <c r="T5998" i="1"/>
  <c r="S5998" i="1"/>
  <c r="R5998" i="1"/>
  <c r="Q5998" i="1"/>
  <c r="P5998" i="1"/>
  <c r="O5998" i="1"/>
  <c r="T5997" i="1"/>
  <c r="S5997" i="1"/>
  <c r="R5997" i="1"/>
  <c r="Q5997" i="1"/>
  <c r="P5997" i="1"/>
  <c r="O5997" i="1"/>
  <c r="T5996" i="1"/>
  <c r="S5996" i="1"/>
  <c r="R5996" i="1"/>
  <c r="Q5996" i="1"/>
  <c r="P5996" i="1"/>
  <c r="O5996" i="1"/>
  <c r="T5995" i="1"/>
  <c r="S5995" i="1"/>
  <c r="R5995" i="1"/>
  <c r="Q5995" i="1"/>
  <c r="P5995" i="1"/>
  <c r="O5995" i="1"/>
  <c r="T5994" i="1"/>
  <c r="S5994" i="1"/>
  <c r="R5994" i="1"/>
  <c r="Q5994" i="1"/>
  <c r="P5994" i="1"/>
  <c r="O5994" i="1"/>
  <c r="T5993" i="1"/>
  <c r="S5993" i="1"/>
  <c r="R5993" i="1"/>
  <c r="Q5993" i="1"/>
  <c r="P5993" i="1"/>
  <c r="O5993" i="1"/>
  <c r="T5992" i="1"/>
  <c r="S5992" i="1"/>
  <c r="R5992" i="1"/>
  <c r="Q5992" i="1"/>
  <c r="P5992" i="1"/>
  <c r="O5992" i="1"/>
  <c r="T5991" i="1"/>
  <c r="S5991" i="1"/>
  <c r="R5991" i="1"/>
  <c r="Q5991" i="1"/>
  <c r="P5991" i="1"/>
  <c r="O5991" i="1"/>
  <c r="T5990" i="1"/>
  <c r="S5990" i="1"/>
  <c r="R5990" i="1"/>
  <c r="Q5990" i="1"/>
  <c r="P5990" i="1"/>
  <c r="O5990" i="1"/>
  <c r="T5989" i="1"/>
  <c r="S5989" i="1"/>
  <c r="R5989" i="1"/>
  <c r="Q5989" i="1"/>
  <c r="P5989" i="1"/>
  <c r="O5989" i="1"/>
  <c r="T5988" i="1"/>
  <c r="S5988" i="1"/>
  <c r="R5988" i="1"/>
  <c r="Q5988" i="1"/>
  <c r="P5988" i="1"/>
  <c r="O5988" i="1"/>
  <c r="T5987" i="1"/>
  <c r="S5987" i="1"/>
  <c r="R5987" i="1"/>
  <c r="Q5987" i="1"/>
  <c r="P5987" i="1"/>
  <c r="O5987" i="1"/>
  <c r="T5986" i="1"/>
  <c r="S5986" i="1"/>
  <c r="R5986" i="1"/>
  <c r="Q5986" i="1"/>
  <c r="P5986" i="1"/>
  <c r="O5986" i="1"/>
  <c r="T5985" i="1"/>
  <c r="S5985" i="1"/>
  <c r="R5985" i="1"/>
  <c r="Q5985" i="1"/>
  <c r="P5985" i="1"/>
  <c r="O5985" i="1"/>
  <c r="T5984" i="1"/>
  <c r="S5984" i="1"/>
  <c r="R5984" i="1"/>
  <c r="Q5984" i="1"/>
  <c r="P5984" i="1"/>
  <c r="O5984" i="1"/>
  <c r="T5983" i="1"/>
  <c r="S5983" i="1"/>
  <c r="R5983" i="1"/>
  <c r="Q5983" i="1"/>
  <c r="P5983" i="1"/>
  <c r="O5983" i="1"/>
  <c r="T5982" i="1"/>
  <c r="S5982" i="1"/>
  <c r="R5982" i="1"/>
  <c r="Q5982" i="1"/>
  <c r="P5982" i="1"/>
  <c r="O5982" i="1"/>
  <c r="T5981" i="1"/>
  <c r="S5981" i="1"/>
  <c r="R5981" i="1"/>
  <c r="Q5981" i="1"/>
  <c r="P5981" i="1"/>
  <c r="O5981" i="1"/>
  <c r="T5980" i="1"/>
  <c r="S5980" i="1"/>
  <c r="R5980" i="1"/>
  <c r="Q5980" i="1"/>
  <c r="P5980" i="1"/>
  <c r="O5980" i="1"/>
  <c r="T5979" i="1"/>
  <c r="S5979" i="1"/>
  <c r="R5979" i="1"/>
  <c r="Q5979" i="1"/>
  <c r="P5979" i="1"/>
  <c r="O5979" i="1"/>
  <c r="T5978" i="1"/>
  <c r="S5978" i="1"/>
  <c r="R5978" i="1"/>
  <c r="Q5978" i="1"/>
  <c r="P5978" i="1"/>
  <c r="O5978" i="1"/>
  <c r="T5977" i="1"/>
  <c r="S5977" i="1"/>
  <c r="R5977" i="1"/>
  <c r="Q5977" i="1"/>
  <c r="P5977" i="1"/>
  <c r="O5977" i="1"/>
  <c r="T5976" i="1"/>
  <c r="S5976" i="1"/>
  <c r="R5976" i="1"/>
  <c r="Q5976" i="1"/>
  <c r="P5976" i="1"/>
  <c r="O5976" i="1"/>
  <c r="T5975" i="1"/>
  <c r="S5975" i="1"/>
  <c r="R5975" i="1"/>
  <c r="Q5975" i="1"/>
  <c r="P5975" i="1"/>
  <c r="O5975" i="1"/>
  <c r="T5974" i="1"/>
  <c r="S5974" i="1"/>
  <c r="R5974" i="1"/>
  <c r="Q5974" i="1"/>
  <c r="P5974" i="1"/>
  <c r="O5974" i="1"/>
  <c r="T5973" i="1"/>
  <c r="S5973" i="1"/>
  <c r="R5973" i="1"/>
  <c r="Q5973" i="1"/>
  <c r="P5973" i="1"/>
  <c r="O5973" i="1"/>
  <c r="T5972" i="1"/>
  <c r="S5972" i="1"/>
  <c r="R5972" i="1"/>
  <c r="Q5972" i="1"/>
  <c r="P5972" i="1"/>
  <c r="O5972" i="1"/>
  <c r="T5971" i="1"/>
  <c r="S5971" i="1"/>
  <c r="R5971" i="1"/>
  <c r="Q5971" i="1"/>
  <c r="P5971" i="1"/>
  <c r="O5971" i="1"/>
  <c r="T5970" i="1"/>
  <c r="S5970" i="1"/>
  <c r="R5970" i="1"/>
  <c r="Q5970" i="1"/>
  <c r="P5970" i="1"/>
  <c r="O5970" i="1"/>
  <c r="T5969" i="1"/>
  <c r="S5969" i="1"/>
  <c r="R5969" i="1"/>
  <c r="Q5969" i="1"/>
  <c r="P5969" i="1"/>
  <c r="O5969" i="1"/>
  <c r="T5968" i="1"/>
  <c r="S5968" i="1"/>
  <c r="R5968" i="1"/>
  <c r="Q5968" i="1"/>
  <c r="P5968" i="1"/>
  <c r="O5968" i="1"/>
  <c r="T5967" i="1"/>
  <c r="S5967" i="1"/>
  <c r="R5967" i="1"/>
  <c r="Q5967" i="1"/>
  <c r="P5967" i="1"/>
  <c r="O5967" i="1"/>
  <c r="T5966" i="1"/>
  <c r="S5966" i="1"/>
  <c r="R5966" i="1"/>
  <c r="Q5966" i="1"/>
  <c r="P5966" i="1"/>
  <c r="O5966" i="1"/>
  <c r="T5965" i="1"/>
  <c r="S5965" i="1"/>
  <c r="R5965" i="1"/>
  <c r="Q5965" i="1"/>
  <c r="P5965" i="1"/>
  <c r="O5965" i="1"/>
  <c r="T5964" i="1"/>
  <c r="S5964" i="1"/>
  <c r="R5964" i="1"/>
  <c r="Q5964" i="1"/>
  <c r="P5964" i="1"/>
  <c r="O5964" i="1"/>
  <c r="T5963" i="1"/>
  <c r="S5963" i="1"/>
  <c r="R5963" i="1"/>
  <c r="Q5963" i="1"/>
  <c r="P5963" i="1"/>
  <c r="O5963" i="1"/>
  <c r="T5962" i="1"/>
  <c r="S5962" i="1"/>
  <c r="R5962" i="1"/>
  <c r="Q5962" i="1"/>
  <c r="P5962" i="1"/>
  <c r="O5962" i="1"/>
  <c r="T5961" i="1"/>
  <c r="S5961" i="1"/>
  <c r="R5961" i="1"/>
  <c r="Q5961" i="1"/>
  <c r="P5961" i="1"/>
  <c r="O5961" i="1"/>
  <c r="T5960" i="1"/>
  <c r="S5960" i="1"/>
  <c r="R5960" i="1"/>
  <c r="Q5960" i="1"/>
  <c r="P5960" i="1"/>
  <c r="O5960" i="1"/>
  <c r="T5959" i="1"/>
  <c r="S5959" i="1"/>
  <c r="R5959" i="1"/>
  <c r="Q5959" i="1"/>
  <c r="P5959" i="1"/>
  <c r="O5959" i="1"/>
  <c r="T5958" i="1"/>
  <c r="S5958" i="1"/>
  <c r="R5958" i="1"/>
  <c r="Q5958" i="1"/>
  <c r="P5958" i="1"/>
  <c r="O5958" i="1"/>
  <c r="T5957" i="1"/>
  <c r="S5957" i="1"/>
  <c r="R5957" i="1"/>
  <c r="Q5957" i="1"/>
  <c r="P5957" i="1"/>
  <c r="O5957" i="1"/>
  <c r="T5956" i="1"/>
  <c r="S5956" i="1"/>
  <c r="R5956" i="1"/>
  <c r="Q5956" i="1"/>
  <c r="P5956" i="1"/>
  <c r="O5956" i="1"/>
  <c r="T5955" i="1"/>
  <c r="S5955" i="1"/>
  <c r="R5955" i="1"/>
  <c r="Q5955" i="1"/>
  <c r="P5955" i="1"/>
  <c r="O5955" i="1"/>
  <c r="T5954" i="1"/>
  <c r="S5954" i="1"/>
  <c r="R5954" i="1"/>
  <c r="Q5954" i="1"/>
  <c r="P5954" i="1"/>
  <c r="O5954" i="1"/>
  <c r="T5953" i="1"/>
  <c r="S5953" i="1"/>
  <c r="R5953" i="1"/>
  <c r="Q5953" i="1"/>
  <c r="P5953" i="1"/>
  <c r="O5953" i="1"/>
  <c r="T5952" i="1"/>
  <c r="S5952" i="1"/>
  <c r="R5952" i="1"/>
  <c r="Q5952" i="1"/>
  <c r="P5952" i="1"/>
  <c r="O5952" i="1"/>
  <c r="T5951" i="1"/>
  <c r="S5951" i="1"/>
  <c r="R5951" i="1"/>
  <c r="Q5951" i="1"/>
  <c r="P5951" i="1"/>
  <c r="O5951" i="1"/>
  <c r="T5950" i="1"/>
  <c r="S5950" i="1"/>
  <c r="R5950" i="1"/>
  <c r="Q5950" i="1"/>
  <c r="P5950" i="1"/>
  <c r="O5950" i="1"/>
  <c r="T5949" i="1"/>
  <c r="S5949" i="1"/>
  <c r="R5949" i="1"/>
  <c r="Q5949" i="1"/>
  <c r="P5949" i="1"/>
  <c r="O5949" i="1"/>
  <c r="T5948" i="1"/>
  <c r="S5948" i="1"/>
  <c r="R5948" i="1"/>
  <c r="Q5948" i="1"/>
  <c r="P5948" i="1"/>
  <c r="O5948" i="1"/>
  <c r="T5947" i="1"/>
  <c r="S5947" i="1"/>
  <c r="R5947" i="1"/>
  <c r="Q5947" i="1"/>
  <c r="P5947" i="1"/>
  <c r="O5947" i="1"/>
  <c r="T5946" i="1"/>
  <c r="S5946" i="1"/>
  <c r="R5946" i="1"/>
  <c r="Q5946" i="1"/>
  <c r="P5946" i="1"/>
  <c r="O5946" i="1"/>
  <c r="T5945" i="1"/>
  <c r="S5945" i="1"/>
  <c r="R5945" i="1"/>
  <c r="Q5945" i="1"/>
  <c r="P5945" i="1"/>
  <c r="O5945" i="1"/>
  <c r="T5944" i="1"/>
  <c r="S5944" i="1"/>
  <c r="R5944" i="1"/>
  <c r="Q5944" i="1"/>
  <c r="P5944" i="1"/>
  <c r="O5944" i="1"/>
  <c r="T5943" i="1"/>
  <c r="S5943" i="1"/>
  <c r="R5943" i="1"/>
  <c r="Q5943" i="1"/>
  <c r="P5943" i="1"/>
  <c r="O5943" i="1"/>
  <c r="T5942" i="1"/>
  <c r="S5942" i="1"/>
  <c r="R5942" i="1"/>
  <c r="Q5942" i="1"/>
  <c r="P5942" i="1"/>
  <c r="O5942" i="1"/>
  <c r="T5941" i="1"/>
  <c r="S5941" i="1"/>
  <c r="R5941" i="1"/>
  <c r="Q5941" i="1"/>
  <c r="P5941" i="1"/>
  <c r="O5941" i="1"/>
  <c r="T5940" i="1"/>
  <c r="S5940" i="1"/>
  <c r="R5940" i="1"/>
  <c r="Q5940" i="1"/>
  <c r="P5940" i="1"/>
  <c r="O5940" i="1"/>
  <c r="T5939" i="1"/>
  <c r="S5939" i="1"/>
  <c r="R5939" i="1"/>
  <c r="Q5939" i="1"/>
  <c r="P5939" i="1"/>
  <c r="O5939" i="1"/>
  <c r="T5938" i="1"/>
  <c r="S5938" i="1"/>
  <c r="R5938" i="1"/>
  <c r="Q5938" i="1"/>
  <c r="P5938" i="1"/>
  <c r="O5938" i="1"/>
  <c r="T5937" i="1"/>
  <c r="S5937" i="1"/>
  <c r="R5937" i="1"/>
  <c r="Q5937" i="1"/>
  <c r="P5937" i="1"/>
  <c r="O5937" i="1"/>
  <c r="T5936" i="1"/>
  <c r="S5936" i="1"/>
  <c r="R5936" i="1"/>
  <c r="Q5936" i="1"/>
  <c r="P5936" i="1"/>
  <c r="O5936" i="1"/>
  <c r="T5935" i="1"/>
  <c r="S5935" i="1"/>
  <c r="R5935" i="1"/>
  <c r="Q5935" i="1"/>
  <c r="P5935" i="1"/>
  <c r="O5935" i="1"/>
  <c r="T5934" i="1"/>
  <c r="S5934" i="1"/>
  <c r="R5934" i="1"/>
  <c r="Q5934" i="1"/>
  <c r="P5934" i="1"/>
  <c r="O5934" i="1"/>
  <c r="T5933" i="1"/>
  <c r="S5933" i="1"/>
  <c r="R5933" i="1"/>
  <c r="Q5933" i="1"/>
  <c r="P5933" i="1"/>
  <c r="O5933" i="1"/>
  <c r="T5932" i="1"/>
  <c r="S5932" i="1"/>
  <c r="R5932" i="1"/>
  <c r="Q5932" i="1"/>
  <c r="P5932" i="1"/>
  <c r="O5932" i="1"/>
  <c r="T5931" i="1"/>
  <c r="S5931" i="1"/>
  <c r="R5931" i="1"/>
  <c r="Q5931" i="1"/>
  <c r="P5931" i="1"/>
  <c r="O5931" i="1"/>
  <c r="T5930" i="1"/>
  <c r="S5930" i="1"/>
  <c r="R5930" i="1"/>
  <c r="Q5930" i="1"/>
  <c r="P5930" i="1"/>
  <c r="O5930" i="1"/>
  <c r="T5929" i="1"/>
  <c r="S5929" i="1"/>
  <c r="R5929" i="1"/>
  <c r="Q5929" i="1"/>
  <c r="P5929" i="1"/>
  <c r="O5929" i="1"/>
  <c r="T5928" i="1"/>
  <c r="S5928" i="1"/>
  <c r="R5928" i="1"/>
  <c r="Q5928" i="1"/>
  <c r="P5928" i="1"/>
  <c r="O5928" i="1"/>
  <c r="T5927" i="1"/>
  <c r="S5927" i="1"/>
  <c r="R5927" i="1"/>
  <c r="Q5927" i="1"/>
  <c r="P5927" i="1"/>
  <c r="O5927" i="1"/>
  <c r="T5926" i="1"/>
  <c r="S5926" i="1"/>
  <c r="R5926" i="1"/>
  <c r="Q5926" i="1"/>
  <c r="P5926" i="1"/>
  <c r="O5926" i="1"/>
  <c r="T5925" i="1"/>
  <c r="S5925" i="1"/>
  <c r="R5925" i="1"/>
  <c r="Q5925" i="1"/>
  <c r="P5925" i="1"/>
  <c r="O5925" i="1"/>
  <c r="T5924" i="1"/>
  <c r="S5924" i="1"/>
  <c r="R5924" i="1"/>
  <c r="Q5924" i="1"/>
  <c r="P5924" i="1"/>
  <c r="O5924" i="1"/>
  <c r="T5923" i="1"/>
  <c r="S5923" i="1"/>
  <c r="R5923" i="1"/>
  <c r="Q5923" i="1"/>
  <c r="P5923" i="1"/>
  <c r="O5923" i="1"/>
  <c r="T5922" i="1"/>
  <c r="S5922" i="1"/>
  <c r="R5922" i="1"/>
  <c r="Q5922" i="1"/>
  <c r="P5922" i="1"/>
  <c r="O5922" i="1"/>
  <c r="T5921" i="1"/>
  <c r="S5921" i="1"/>
  <c r="R5921" i="1"/>
  <c r="Q5921" i="1"/>
  <c r="P5921" i="1"/>
  <c r="O5921" i="1"/>
  <c r="T5920" i="1"/>
  <c r="S5920" i="1"/>
  <c r="R5920" i="1"/>
  <c r="Q5920" i="1"/>
  <c r="P5920" i="1"/>
  <c r="O5920" i="1"/>
  <c r="T5919" i="1"/>
  <c r="S5919" i="1"/>
  <c r="R5919" i="1"/>
  <c r="Q5919" i="1"/>
  <c r="P5919" i="1"/>
  <c r="O5919" i="1"/>
  <c r="T5918" i="1"/>
  <c r="S5918" i="1"/>
  <c r="R5918" i="1"/>
  <c r="Q5918" i="1"/>
  <c r="P5918" i="1"/>
  <c r="O5918" i="1"/>
  <c r="T5917" i="1"/>
  <c r="S5917" i="1"/>
  <c r="R5917" i="1"/>
  <c r="Q5917" i="1"/>
  <c r="P5917" i="1"/>
  <c r="O5917" i="1"/>
  <c r="T5916" i="1"/>
  <c r="S5916" i="1"/>
  <c r="R5916" i="1"/>
  <c r="Q5916" i="1"/>
  <c r="P5916" i="1"/>
  <c r="O5916" i="1"/>
  <c r="T5915" i="1"/>
  <c r="S5915" i="1"/>
  <c r="R5915" i="1"/>
  <c r="Q5915" i="1"/>
  <c r="P5915" i="1"/>
  <c r="O5915" i="1"/>
  <c r="T5914" i="1"/>
  <c r="S5914" i="1"/>
  <c r="R5914" i="1"/>
  <c r="Q5914" i="1"/>
  <c r="P5914" i="1"/>
  <c r="O5914" i="1"/>
  <c r="T5913" i="1"/>
  <c r="S5913" i="1"/>
  <c r="R5913" i="1"/>
  <c r="Q5913" i="1"/>
  <c r="P5913" i="1"/>
  <c r="O5913" i="1"/>
  <c r="T5912" i="1"/>
  <c r="S5912" i="1"/>
  <c r="R5912" i="1"/>
  <c r="Q5912" i="1"/>
  <c r="P5912" i="1"/>
  <c r="O5912" i="1"/>
  <c r="T5911" i="1"/>
  <c r="S5911" i="1"/>
  <c r="R5911" i="1"/>
  <c r="Q5911" i="1"/>
  <c r="P5911" i="1"/>
  <c r="O5911" i="1"/>
  <c r="T5910" i="1"/>
  <c r="S5910" i="1"/>
  <c r="R5910" i="1"/>
  <c r="Q5910" i="1"/>
  <c r="P5910" i="1"/>
  <c r="O5910" i="1"/>
  <c r="T5909" i="1"/>
  <c r="S5909" i="1"/>
  <c r="R5909" i="1"/>
  <c r="Q5909" i="1"/>
  <c r="P5909" i="1"/>
  <c r="O5909" i="1"/>
  <c r="T5908" i="1"/>
  <c r="S5908" i="1"/>
  <c r="R5908" i="1"/>
  <c r="Q5908" i="1"/>
  <c r="P5908" i="1"/>
  <c r="O5908" i="1"/>
  <c r="T5907" i="1"/>
  <c r="S5907" i="1"/>
  <c r="R5907" i="1"/>
  <c r="Q5907" i="1"/>
  <c r="P5907" i="1"/>
  <c r="O5907" i="1"/>
  <c r="T5906" i="1"/>
  <c r="S5906" i="1"/>
  <c r="R5906" i="1"/>
  <c r="Q5906" i="1"/>
  <c r="P5906" i="1"/>
  <c r="O5906" i="1"/>
  <c r="T5905" i="1"/>
  <c r="S5905" i="1"/>
  <c r="R5905" i="1"/>
  <c r="Q5905" i="1"/>
  <c r="P5905" i="1"/>
  <c r="O5905" i="1"/>
  <c r="T5904" i="1"/>
  <c r="S5904" i="1"/>
  <c r="R5904" i="1"/>
  <c r="Q5904" i="1"/>
  <c r="P5904" i="1"/>
  <c r="O5904" i="1"/>
  <c r="T5903" i="1"/>
  <c r="S5903" i="1"/>
  <c r="R5903" i="1"/>
  <c r="Q5903" i="1"/>
  <c r="P5903" i="1"/>
  <c r="O5903" i="1"/>
  <c r="T5902" i="1"/>
  <c r="S5902" i="1"/>
  <c r="R5902" i="1"/>
  <c r="Q5902" i="1"/>
  <c r="P5902" i="1"/>
  <c r="O5902" i="1"/>
  <c r="T5901" i="1"/>
  <c r="S5901" i="1"/>
  <c r="R5901" i="1"/>
  <c r="Q5901" i="1"/>
  <c r="P5901" i="1"/>
  <c r="O5901" i="1"/>
  <c r="T5900" i="1"/>
  <c r="S5900" i="1"/>
  <c r="R5900" i="1"/>
  <c r="Q5900" i="1"/>
  <c r="P5900" i="1"/>
  <c r="O5900" i="1"/>
  <c r="T5899" i="1"/>
  <c r="S5899" i="1"/>
  <c r="R5899" i="1"/>
  <c r="Q5899" i="1"/>
  <c r="P5899" i="1"/>
  <c r="O5899" i="1"/>
  <c r="T5898" i="1"/>
  <c r="S5898" i="1"/>
  <c r="R5898" i="1"/>
  <c r="Q5898" i="1"/>
  <c r="P5898" i="1"/>
  <c r="O5898" i="1"/>
  <c r="T5897" i="1"/>
  <c r="S5897" i="1"/>
  <c r="R5897" i="1"/>
  <c r="Q5897" i="1"/>
  <c r="P5897" i="1"/>
  <c r="O5897" i="1"/>
  <c r="T5896" i="1"/>
  <c r="S5896" i="1"/>
  <c r="R5896" i="1"/>
  <c r="Q5896" i="1"/>
  <c r="P5896" i="1"/>
  <c r="O5896" i="1"/>
  <c r="T5895" i="1"/>
  <c r="S5895" i="1"/>
  <c r="R5895" i="1"/>
  <c r="Q5895" i="1"/>
  <c r="P5895" i="1"/>
  <c r="O5895" i="1"/>
  <c r="T5894" i="1"/>
  <c r="S5894" i="1"/>
  <c r="R5894" i="1"/>
  <c r="Q5894" i="1"/>
  <c r="P5894" i="1"/>
  <c r="O5894" i="1"/>
  <c r="T5893" i="1"/>
  <c r="S5893" i="1"/>
  <c r="R5893" i="1"/>
  <c r="Q5893" i="1"/>
  <c r="P5893" i="1"/>
  <c r="O5893" i="1"/>
  <c r="T5892" i="1"/>
  <c r="S5892" i="1"/>
  <c r="R5892" i="1"/>
  <c r="Q5892" i="1"/>
  <c r="P5892" i="1"/>
  <c r="O5892" i="1"/>
  <c r="T5891" i="1"/>
  <c r="S5891" i="1"/>
  <c r="R5891" i="1"/>
  <c r="Q5891" i="1"/>
  <c r="P5891" i="1"/>
  <c r="O5891" i="1"/>
  <c r="T5890" i="1"/>
  <c r="S5890" i="1"/>
  <c r="R5890" i="1"/>
  <c r="Q5890" i="1"/>
  <c r="P5890" i="1"/>
  <c r="O5890" i="1"/>
  <c r="T5889" i="1"/>
  <c r="S5889" i="1"/>
  <c r="R5889" i="1"/>
  <c r="Q5889" i="1"/>
  <c r="P5889" i="1"/>
  <c r="O5889" i="1"/>
  <c r="T5888" i="1"/>
  <c r="S5888" i="1"/>
  <c r="R5888" i="1"/>
  <c r="Q5888" i="1"/>
  <c r="P5888" i="1"/>
  <c r="O5888" i="1"/>
  <c r="T5887" i="1"/>
  <c r="S5887" i="1"/>
  <c r="R5887" i="1"/>
  <c r="Q5887" i="1"/>
  <c r="P5887" i="1"/>
  <c r="O5887" i="1"/>
  <c r="T5886" i="1"/>
  <c r="S5886" i="1"/>
  <c r="R5886" i="1"/>
  <c r="Q5886" i="1"/>
  <c r="P5886" i="1"/>
  <c r="O5886" i="1"/>
  <c r="T5885" i="1"/>
  <c r="S5885" i="1"/>
  <c r="R5885" i="1"/>
  <c r="Q5885" i="1"/>
  <c r="P5885" i="1"/>
  <c r="O5885" i="1"/>
  <c r="T5884" i="1"/>
  <c r="S5884" i="1"/>
  <c r="R5884" i="1"/>
  <c r="Q5884" i="1"/>
  <c r="P5884" i="1"/>
  <c r="O5884" i="1"/>
  <c r="T5883" i="1"/>
  <c r="S5883" i="1"/>
  <c r="R5883" i="1"/>
  <c r="Q5883" i="1"/>
  <c r="P5883" i="1"/>
  <c r="O5883" i="1"/>
  <c r="T5882" i="1"/>
  <c r="S5882" i="1"/>
  <c r="R5882" i="1"/>
  <c r="Q5882" i="1"/>
  <c r="P5882" i="1"/>
  <c r="O5882" i="1"/>
  <c r="T5881" i="1"/>
  <c r="S5881" i="1"/>
  <c r="R5881" i="1"/>
  <c r="Q5881" i="1"/>
  <c r="P5881" i="1"/>
  <c r="O5881" i="1"/>
  <c r="T5880" i="1"/>
  <c r="S5880" i="1"/>
  <c r="R5880" i="1"/>
  <c r="Q5880" i="1"/>
  <c r="P5880" i="1"/>
  <c r="O5880" i="1"/>
  <c r="T5879" i="1"/>
  <c r="S5879" i="1"/>
  <c r="R5879" i="1"/>
  <c r="Q5879" i="1"/>
  <c r="P5879" i="1"/>
  <c r="O5879" i="1"/>
  <c r="T5878" i="1"/>
  <c r="S5878" i="1"/>
  <c r="R5878" i="1"/>
  <c r="Q5878" i="1"/>
  <c r="P5878" i="1"/>
  <c r="O5878" i="1"/>
  <c r="T5877" i="1"/>
  <c r="S5877" i="1"/>
  <c r="R5877" i="1"/>
  <c r="Q5877" i="1"/>
  <c r="P5877" i="1"/>
  <c r="O5877" i="1"/>
  <c r="T5876" i="1"/>
  <c r="S5876" i="1"/>
  <c r="R5876" i="1"/>
  <c r="Q5876" i="1"/>
  <c r="P5876" i="1"/>
  <c r="O5876" i="1"/>
  <c r="T5875" i="1"/>
  <c r="S5875" i="1"/>
  <c r="R5875" i="1"/>
  <c r="Q5875" i="1"/>
  <c r="P5875" i="1"/>
  <c r="O5875" i="1"/>
  <c r="T5874" i="1"/>
  <c r="S5874" i="1"/>
  <c r="R5874" i="1"/>
  <c r="Q5874" i="1"/>
  <c r="P5874" i="1"/>
  <c r="O5874" i="1"/>
  <c r="T5873" i="1"/>
  <c r="S5873" i="1"/>
  <c r="R5873" i="1"/>
  <c r="Q5873" i="1"/>
  <c r="P5873" i="1"/>
  <c r="O5873" i="1"/>
  <c r="T5872" i="1"/>
  <c r="S5872" i="1"/>
  <c r="R5872" i="1"/>
  <c r="Q5872" i="1"/>
  <c r="P5872" i="1"/>
  <c r="O5872" i="1"/>
  <c r="T5871" i="1"/>
  <c r="S5871" i="1"/>
  <c r="R5871" i="1"/>
  <c r="Q5871" i="1"/>
  <c r="P5871" i="1"/>
  <c r="O5871" i="1"/>
  <c r="T5870" i="1"/>
  <c r="S5870" i="1"/>
  <c r="R5870" i="1"/>
  <c r="Q5870" i="1"/>
  <c r="P5870" i="1"/>
  <c r="O5870" i="1"/>
  <c r="T5869" i="1"/>
  <c r="S5869" i="1"/>
  <c r="R5869" i="1"/>
  <c r="Q5869" i="1"/>
  <c r="P5869" i="1"/>
  <c r="O5869" i="1"/>
  <c r="T5868" i="1"/>
  <c r="S5868" i="1"/>
  <c r="R5868" i="1"/>
  <c r="Q5868" i="1"/>
  <c r="P5868" i="1"/>
  <c r="O5868" i="1"/>
  <c r="T5867" i="1"/>
  <c r="S5867" i="1"/>
  <c r="R5867" i="1"/>
  <c r="Q5867" i="1"/>
  <c r="P5867" i="1"/>
  <c r="O5867" i="1"/>
  <c r="T5866" i="1"/>
  <c r="S5866" i="1"/>
  <c r="R5866" i="1"/>
  <c r="Q5866" i="1"/>
  <c r="P5866" i="1"/>
  <c r="O5866" i="1"/>
  <c r="T5865" i="1"/>
  <c r="S5865" i="1"/>
  <c r="R5865" i="1"/>
  <c r="Q5865" i="1"/>
  <c r="P5865" i="1"/>
  <c r="O5865" i="1"/>
  <c r="T5864" i="1"/>
  <c r="S5864" i="1"/>
  <c r="R5864" i="1"/>
  <c r="Q5864" i="1"/>
  <c r="P5864" i="1"/>
  <c r="O5864" i="1"/>
  <c r="T5863" i="1"/>
  <c r="S5863" i="1"/>
  <c r="R5863" i="1"/>
  <c r="Q5863" i="1"/>
  <c r="P5863" i="1"/>
  <c r="O5863" i="1"/>
  <c r="T5862" i="1"/>
  <c r="S5862" i="1"/>
  <c r="R5862" i="1"/>
  <c r="Q5862" i="1"/>
  <c r="P5862" i="1"/>
  <c r="O5862" i="1"/>
  <c r="T5861" i="1"/>
  <c r="S5861" i="1"/>
  <c r="R5861" i="1"/>
  <c r="Q5861" i="1"/>
  <c r="P5861" i="1"/>
  <c r="O5861" i="1"/>
  <c r="T5860" i="1"/>
  <c r="S5860" i="1"/>
  <c r="R5860" i="1"/>
  <c r="Q5860" i="1"/>
  <c r="P5860" i="1"/>
  <c r="O5860" i="1"/>
  <c r="T5859" i="1"/>
  <c r="S5859" i="1"/>
  <c r="R5859" i="1"/>
  <c r="Q5859" i="1"/>
  <c r="P5859" i="1"/>
  <c r="O5859" i="1"/>
  <c r="T5858" i="1"/>
  <c r="S5858" i="1"/>
  <c r="R5858" i="1"/>
  <c r="Q5858" i="1"/>
  <c r="P5858" i="1"/>
  <c r="O5858" i="1"/>
  <c r="T5857" i="1"/>
  <c r="S5857" i="1"/>
  <c r="R5857" i="1"/>
  <c r="Q5857" i="1"/>
  <c r="P5857" i="1"/>
  <c r="O5857" i="1"/>
  <c r="T5856" i="1"/>
  <c r="S5856" i="1"/>
  <c r="R5856" i="1"/>
  <c r="Q5856" i="1"/>
  <c r="P5856" i="1"/>
  <c r="O5856" i="1"/>
  <c r="T5855" i="1"/>
  <c r="S5855" i="1"/>
  <c r="R5855" i="1"/>
  <c r="Q5855" i="1"/>
  <c r="P5855" i="1"/>
  <c r="O5855" i="1"/>
  <c r="T5854" i="1"/>
  <c r="S5854" i="1"/>
  <c r="R5854" i="1"/>
  <c r="Q5854" i="1"/>
  <c r="P5854" i="1"/>
  <c r="O5854" i="1"/>
  <c r="T5853" i="1"/>
  <c r="S5853" i="1"/>
  <c r="R5853" i="1"/>
  <c r="Q5853" i="1"/>
  <c r="P5853" i="1"/>
  <c r="O5853" i="1"/>
  <c r="T5852" i="1"/>
  <c r="S5852" i="1"/>
  <c r="R5852" i="1"/>
  <c r="Q5852" i="1"/>
  <c r="P5852" i="1"/>
  <c r="O5852" i="1"/>
  <c r="T5851" i="1"/>
  <c r="S5851" i="1"/>
  <c r="R5851" i="1"/>
  <c r="Q5851" i="1"/>
  <c r="P5851" i="1"/>
  <c r="O5851" i="1"/>
  <c r="T5850" i="1"/>
  <c r="S5850" i="1"/>
  <c r="R5850" i="1"/>
  <c r="Q5850" i="1"/>
  <c r="P5850" i="1"/>
  <c r="O5850" i="1"/>
  <c r="T5849" i="1"/>
  <c r="S5849" i="1"/>
  <c r="R5849" i="1"/>
  <c r="Q5849" i="1"/>
  <c r="P5849" i="1"/>
  <c r="O5849" i="1"/>
  <c r="T5848" i="1"/>
  <c r="S5848" i="1"/>
  <c r="R5848" i="1"/>
  <c r="Q5848" i="1"/>
  <c r="P5848" i="1"/>
  <c r="O5848" i="1"/>
  <c r="T5847" i="1"/>
  <c r="S5847" i="1"/>
  <c r="R5847" i="1"/>
  <c r="Q5847" i="1"/>
  <c r="P5847" i="1"/>
  <c r="O5847" i="1"/>
  <c r="T5846" i="1"/>
  <c r="S5846" i="1"/>
  <c r="R5846" i="1"/>
  <c r="Q5846" i="1"/>
  <c r="P5846" i="1"/>
  <c r="O5846" i="1"/>
  <c r="T5845" i="1"/>
  <c r="S5845" i="1"/>
  <c r="R5845" i="1"/>
  <c r="Q5845" i="1"/>
  <c r="P5845" i="1"/>
  <c r="O5845" i="1"/>
  <c r="T5844" i="1"/>
  <c r="S5844" i="1"/>
  <c r="R5844" i="1"/>
  <c r="Q5844" i="1"/>
  <c r="P5844" i="1"/>
  <c r="O5844" i="1"/>
  <c r="T5843" i="1"/>
  <c r="S5843" i="1"/>
  <c r="R5843" i="1"/>
  <c r="Q5843" i="1"/>
  <c r="P5843" i="1"/>
  <c r="O5843" i="1"/>
  <c r="T5842" i="1"/>
  <c r="S5842" i="1"/>
  <c r="R5842" i="1"/>
  <c r="Q5842" i="1"/>
  <c r="P5842" i="1"/>
  <c r="O5842" i="1"/>
  <c r="T5841" i="1"/>
  <c r="S5841" i="1"/>
  <c r="R5841" i="1"/>
  <c r="Q5841" i="1"/>
  <c r="P5841" i="1"/>
  <c r="O5841" i="1"/>
  <c r="T5840" i="1"/>
  <c r="S5840" i="1"/>
  <c r="R5840" i="1"/>
  <c r="Q5840" i="1"/>
  <c r="P5840" i="1"/>
  <c r="O5840" i="1"/>
  <c r="T5839" i="1"/>
  <c r="S5839" i="1"/>
  <c r="R5839" i="1"/>
  <c r="Q5839" i="1"/>
  <c r="P5839" i="1"/>
  <c r="O5839" i="1"/>
  <c r="T5838" i="1"/>
  <c r="S5838" i="1"/>
  <c r="R5838" i="1"/>
  <c r="Q5838" i="1"/>
  <c r="P5838" i="1"/>
  <c r="O5838" i="1"/>
  <c r="T5837" i="1"/>
  <c r="S5837" i="1"/>
  <c r="R5837" i="1"/>
  <c r="Q5837" i="1"/>
  <c r="P5837" i="1"/>
  <c r="O5837" i="1"/>
  <c r="T5836" i="1"/>
  <c r="S5836" i="1"/>
  <c r="R5836" i="1"/>
  <c r="Q5836" i="1"/>
  <c r="P5836" i="1"/>
  <c r="O5836" i="1"/>
  <c r="T5835" i="1"/>
  <c r="S5835" i="1"/>
  <c r="R5835" i="1"/>
  <c r="Q5835" i="1"/>
  <c r="P5835" i="1"/>
  <c r="O5835" i="1"/>
  <c r="T5834" i="1"/>
  <c r="S5834" i="1"/>
  <c r="R5834" i="1"/>
  <c r="Q5834" i="1"/>
  <c r="P5834" i="1"/>
  <c r="O5834" i="1"/>
  <c r="T5833" i="1"/>
  <c r="S5833" i="1"/>
  <c r="R5833" i="1"/>
  <c r="Q5833" i="1"/>
  <c r="P5833" i="1"/>
  <c r="O5833" i="1"/>
  <c r="T5832" i="1"/>
  <c r="S5832" i="1"/>
  <c r="R5832" i="1"/>
  <c r="Q5832" i="1"/>
  <c r="P5832" i="1"/>
  <c r="O5832" i="1"/>
  <c r="T5831" i="1"/>
  <c r="S5831" i="1"/>
  <c r="R5831" i="1"/>
  <c r="Q5831" i="1"/>
  <c r="P5831" i="1"/>
  <c r="O5831" i="1"/>
  <c r="T5830" i="1"/>
  <c r="S5830" i="1"/>
  <c r="R5830" i="1"/>
  <c r="Q5830" i="1"/>
  <c r="P5830" i="1"/>
  <c r="O5830" i="1"/>
  <c r="T5829" i="1"/>
  <c r="S5829" i="1"/>
  <c r="R5829" i="1"/>
  <c r="Q5829" i="1"/>
  <c r="P5829" i="1"/>
  <c r="O5829" i="1"/>
  <c r="T5828" i="1"/>
  <c r="S5828" i="1"/>
  <c r="R5828" i="1"/>
  <c r="Q5828" i="1"/>
  <c r="P5828" i="1"/>
  <c r="O5828" i="1"/>
  <c r="T5827" i="1"/>
  <c r="S5827" i="1"/>
  <c r="R5827" i="1"/>
  <c r="Q5827" i="1"/>
  <c r="P5827" i="1"/>
  <c r="O5827" i="1"/>
  <c r="T5826" i="1"/>
  <c r="S5826" i="1"/>
  <c r="R5826" i="1"/>
  <c r="Q5826" i="1"/>
  <c r="P5826" i="1"/>
  <c r="O5826" i="1"/>
  <c r="T5825" i="1"/>
  <c r="S5825" i="1"/>
  <c r="R5825" i="1"/>
  <c r="Q5825" i="1"/>
  <c r="P5825" i="1"/>
  <c r="O5825" i="1"/>
  <c r="T5824" i="1"/>
  <c r="S5824" i="1"/>
  <c r="R5824" i="1"/>
  <c r="Q5824" i="1"/>
  <c r="P5824" i="1"/>
  <c r="O5824" i="1"/>
  <c r="T5823" i="1"/>
  <c r="S5823" i="1"/>
  <c r="R5823" i="1"/>
  <c r="Q5823" i="1"/>
  <c r="P5823" i="1"/>
  <c r="O5823" i="1"/>
  <c r="T5822" i="1"/>
  <c r="S5822" i="1"/>
  <c r="R5822" i="1"/>
  <c r="Q5822" i="1"/>
  <c r="P5822" i="1"/>
  <c r="O5822" i="1"/>
  <c r="T5821" i="1"/>
  <c r="S5821" i="1"/>
  <c r="R5821" i="1"/>
  <c r="Q5821" i="1"/>
  <c r="P5821" i="1"/>
  <c r="O5821" i="1"/>
  <c r="T5820" i="1"/>
  <c r="S5820" i="1"/>
  <c r="R5820" i="1"/>
  <c r="Q5820" i="1"/>
  <c r="P5820" i="1"/>
  <c r="O5820" i="1"/>
  <c r="T5819" i="1"/>
  <c r="S5819" i="1"/>
  <c r="R5819" i="1"/>
  <c r="Q5819" i="1"/>
  <c r="P5819" i="1"/>
  <c r="O5819" i="1"/>
  <c r="T5818" i="1"/>
  <c r="S5818" i="1"/>
  <c r="R5818" i="1"/>
  <c r="Q5818" i="1"/>
  <c r="P5818" i="1"/>
  <c r="O5818" i="1"/>
  <c r="T5817" i="1"/>
  <c r="S5817" i="1"/>
  <c r="R5817" i="1"/>
  <c r="Q5817" i="1"/>
  <c r="P5817" i="1"/>
  <c r="O5817" i="1"/>
  <c r="T5816" i="1"/>
  <c r="S5816" i="1"/>
  <c r="R5816" i="1"/>
  <c r="Q5816" i="1"/>
  <c r="P5816" i="1"/>
  <c r="O5816" i="1"/>
  <c r="T5815" i="1"/>
  <c r="S5815" i="1"/>
  <c r="R5815" i="1"/>
  <c r="Q5815" i="1"/>
  <c r="P5815" i="1"/>
  <c r="O5815" i="1"/>
  <c r="T5814" i="1"/>
  <c r="S5814" i="1"/>
  <c r="R5814" i="1"/>
  <c r="Q5814" i="1"/>
  <c r="P5814" i="1"/>
  <c r="O5814" i="1"/>
  <c r="T5813" i="1"/>
  <c r="S5813" i="1"/>
  <c r="R5813" i="1"/>
  <c r="Q5813" i="1"/>
  <c r="P5813" i="1"/>
  <c r="O5813" i="1"/>
  <c r="T5812" i="1"/>
  <c r="S5812" i="1"/>
  <c r="R5812" i="1"/>
  <c r="Q5812" i="1"/>
  <c r="P5812" i="1"/>
  <c r="O5812" i="1"/>
  <c r="T5811" i="1"/>
  <c r="S5811" i="1"/>
  <c r="R5811" i="1"/>
  <c r="Q5811" i="1"/>
  <c r="P5811" i="1"/>
  <c r="O5811" i="1"/>
  <c r="T5810" i="1"/>
  <c r="S5810" i="1"/>
  <c r="R5810" i="1"/>
  <c r="Q5810" i="1"/>
  <c r="P5810" i="1"/>
  <c r="O5810" i="1"/>
  <c r="T5809" i="1"/>
  <c r="S5809" i="1"/>
  <c r="R5809" i="1"/>
  <c r="Q5809" i="1"/>
  <c r="P5809" i="1"/>
  <c r="O5809" i="1"/>
  <c r="T5808" i="1"/>
  <c r="S5808" i="1"/>
  <c r="R5808" i="1"/>
  <c r="Q5808" i="1"/>
  <c r="P5808" i="1"/>
  <c r="O5808" i="1"/>
  <c r="T5807" i="1"/>
  <c r="S5807" i="1"/>
  <c r="R5807" i="1"/>
  <c r="Q5807" i="1"/>
  <c r="P5807" i="1"/>
  <c r="O5807" i="1"/>
  <c r="T5806" i="1"/>
  <c r="S5806" i="1"/>
  <c r="R5806" i="1"/>
  <c r="Q5806" i="1"/>
  <c r="P5806" i="1"/>
  <c r="O5806" i="1"/>
  <c r="T5805" i="1"/>
  <c r="S5805" i="1"/>
  <c r="R5805" i="1"/>
  <c r="Q5805" i="1"/>
  <c r="P5805" i="1"/>
  <c r="O5805" i="1"/>
  <c r="T5804" i="1"/>
  <c r="S5804" i="1"/>
  <c r="R5804" i="1"/>
  <c r="Q5804" i="1"/>
  <c r="P5804" i="1"/>
  <c r="O5804" i="1"/>
  <c r="T5803" i="1"/>
  <c r="S5803" i="1"/>
  <c r="R5803" i="1"/>
  <c r="Q5803" i="1"/>
  <c r="P5803" i="1"/>
  <c r="O5803" i="1"/>
  <c r="T5802" i="1"/>
  <c r="S5802" i="1"/>
  <c r="R5802" i="1"/>
  <c r="Q5802" i="1"/>
  <c r="P5802" i="1"/>
  <c r="O5802" i="1"/>
  <c r="T5801" i="1"/>
  <c r="S5801" i="1"/>
  <c r="R5801" i="1"/>
  <c r="Q5801" i="1"/>
  <c r="P5801" i="1"/>
  <c r="O5801" i="1"/>
  <c r="T5800" i="1"/>
  <c r="S5800" i="1"/>
  <c r="R5800" i="1"/>
  <c r="Q5800" i="1"/>
  <c r="P5800" i="1"/>
  <c r="O5800" i="1"/>
  <c r="T5799" i="1"/>
  <c r="S5799" i="1"/>
  <c r="R5799" i="1"/>
  <c r="Q5799" i="1"/>
  <c r="P5799" i="1"/>
  <c r="O5799" i="1"/>
  <c r="T5798" i="1"/>
  <c r="S5798" i="1"/>
  <c r="R5798" i="1"/>
  <c r="Q5798" i="1"/>
  <c r="P5798" i="1"/>
  <c r="O5798" i="1"/>
  <c r="T5797" i="1"/>
  <c r="S5797" i="1"/>
  <c r="R5797" i="1"/>
  <c r="Q5797" i="1"/>
  <c r="P5797" i="1"/>
  <c r="O5797" i="1"/>
  <c r="T5796" i="1"/>
  <c r="S5796" i="1"/>
  <c r="R5796" i="1"/>
  <c r="Q5796" i="1"/>
  <c r="P5796" i="1"/>
  <c r="O5796" i="1"/>
  <c r="T5795" i="1"/>
  <c r="S5795" i="1"/>
  <c r="R5795" i="1"/>
  <c r="Q5795" i="1"/>
  <c r="P5795" i="1"/>
  <c r="O5795" i="1"/>
  <c r="T5794" i="1"/>
  <c r="S5794" i="1"/>
  <c r="R5794" i="1"/>
  <c r="Q5794" i="1"/>
  <c r="P5794" i="1"/>
  <c r="O5794" i="1"/>
  <c r="T5793" i="1"/>
  <c r="S5793" i="1"/>
  <c r="R5793" i="1"/>
  <c r="Q5793" i="1"/>
  <c r="P5793" i="1"/>
  <c r="O5793" i="1"/>
  <c r="T5792" i="1"/>
  <c r="S5792" i="1"/>
  <c r="R5792" i="1"/>
  <c r="Q5792" i="1"/>
  <c r="P5792" i="1"/>
  <c r="O5792" i="1"/>
  <c r="T5791" i="1"/>
  <c r="S5791" i="1"/>
  <c r="R5791" i="1"/>
  <c r="Q5791" i="1"/>
  <c r="P5791" i="1"/>
  <c r="O5791" i="1"/>
  <c r="T5790" i="1"/>
  <c r="S5790" i="1"/>
  <c r="R5790" i="1"/>
  <c r="Q5790" i="1"/>
  <c r="P5790" i="1"/>
  <c r="O5790" i="1"/>
  <c r="T5789" i="1"/>
  <c r="S5789" i="1"/>
  <c r="R5789" i="1"/>
  <c r="Q5789" i="1"/>
  <c r="P5789" i="1"/>
  <c r="O5789" i="1"/>
  <c r="T5788" i="1"/>
  <c r="S5788" i="1"/>
  <c r="R5788" i="1"/>
  <c r="Q5788" i="1"/>
  <c r="P5788" i="1"/>
  <c r="O5788" i="1"/>
  <c r="T5787" i="1"/>
  <c r="S5787" i="1"/>
  <c r="R5787" i="1"/>
  <c r="Q5787" i="1"/>
  <c r="P5787" i="1"/>
  <c r="O5787" i="1"/>
  <c r="T5786" i="1"/>
  <c r="S5786" i="1"/>
  <c r="R5786" i="1"/>
  <c r="Q5786" i="1"/>
  <c r="P5786" i="1"/>
  <c r="O5786" i="1"/>
  <c r="T5785" i="1"/>
  <c r="S5785" i="1"/>
  <c r="R5785" i="1"/>
  <c r="Q5785" i="1"/>
  <c r="P5785" i="1"/>
  <c r="O5785" i="1"/>
  <c r="T5784" i="1"/>
  <c r="S5784" i="1"/>
  <c r="R5784" i="1"/>
  <c r="Q5784" i="1"/>
  <c r="P5784" i="1"/>
  <c r="O5784" i="1"/>
  <c r="T5783" i="1"/>
  <c r="S5783" i="1"/>
  <c r="R5783" i="1"/>
  <c r="Q5783" i="1"/>
  <c r="P5783" i="1"/>
  <c r="O5783" i="1"/>
  <c r="T5782" i="1"/>
  <c r="S5782" i="1"/>
  <c r="R5782" i="1"/>
  <c r="Q5782" i="1"/>
  <c r="P5782" i="1"/>
  <c r="O5782" i="1"/>
  <c r="T5781" i="1"/>
  <c r="S5781" i="1"/>
  <c r="R5781" i="1"/>
  <c r="Q5781" i="1"/>
  <c r="P5781" i="1"/>
  <c r="O5781" i="1"/>
  <c r="T5780" i="1"/>
  <c r="S5780" i="1"/>
  <c r="R5780" i="1"/>
  <c r="Q5780" i="1"/>
  <c r="P5780" i="1"/>
  <c r="O5780" i="1"/>
  <c r="T5779" i="1"/>
  <c r="S5779" i="1"/>
  <c r="R5779" i="1"/>
  <c r="Q5779" i="1"/>
  <c r="P5779" i="1"/>
  <c r="O5779" i="1"/>
  <c r="T5778" i="1"/>
  <c r="S5778" i="1"/>
  <c r="R5778" i="1"/>
  <c r="Q5778" i="1"/>
  <c r="P5778" i="1"/>
  <c r="O5778" i="1"/>
  <c r="T5777" i="1"/>
  <c r="S5777" i="1"/>
  <c r="R5777" i="1"/>
  <c r="Q5777" i="1"/>
  <c r="P5777" i="1"/>
  <c r="O5777" i="1"/>
  <c r="T5776" i="1"/>
  <c r="S5776" i="1"/>
  <c r="R5776" i="1"/>
  <c r="Q5776" i="1"/>
  <c r="P5776" i="1"/>
  <c r="O5776" i="1"/>
  <c r="T5775" i="1"/>
  <c r="S5775" i="1"/>
  <c r="R5775" i="1"/>
  <c r="Q5775" i="1"/>
  <c r="P5775" i="1"/>
  <c r="O5775" i="1"/>
  <c r="T5774" i="1"/>
  <c r="S5774" i="1"/>
  <c r="R5774" i="1"/>
  <c r="Q5774" i="1"/>
  <c r="P5774" i="1"/>
  <c r="O5774" i="1"/>
  <c r="T5773" i="1"/>
  <c r="S5773" i="1"/>
  <c r="R5773" i="1"/>
  <c r="Q5773" i="1"/>
  <c r="P5773" i="1"/>
  <c r="O5773" i="1"/>
  <c r="T5772" i="1"/>
  <c r="S5772" i="1"/>
  <c r="R5772" i="1"/>
  <c r="Q5772" i="1"/>
  <c r="P5772" i="1"/>
  <c r="O5772" i="1"/>
  <c r="T5771" i="1"/>
  <c r="S5771" i="1"/>
  <c r="R5771" i="1"/>
  <c r="Q5771" i="1"/>
  <c r="P5771" i="1"/>
  <c r="O5771" i="1"/>
  <c r="T5770" i="1"/>
  <c r="S5770" i="1"/>
  <c r="R5770" i="1"/>
  <c r="Q5770" i="1"/>
  <c r="P5770" i="1"/>
  <c r="O5770" i="1"/>
  <c r="T5769" i="1"/>
  <c r="S5769" i="1"/>
  <c r="R5769" i="1"/>
  <c r="Q5769" i="1"/>
  <c r="P5769" i="1"/>
  <c r="O5769" i="1"/>
  <c r="T5768" i="1"/>
  <c r="S5768" i="1"/>
  <c r="R5768" i="1"/>
  <c r="Q5768" i="1"/>
  <c r="P5768" i="1"/>
  <c r="O5768" i="1"/>
  <c r="T5767" i="1"/>
  <c r="S5767" i="1"/>
  <c r="R5767" i="1"/>
  <c r="Q5767" i="1"/>
  <c r="P5767" i="1"/>
  <c r="O5767" i="1"/>
  <c r="T5766" i="1"/>
  <c r="S5766" i="1"/>
  <c r="R5766" i="1"/>
  <c r="Q5766" i="1"/>
  <c r="P5766" i="1"/>
  <c r="O5766" i="1"/>
  <c r="T5765" i="1"/>
  <c r="S5765" i="1"/>
  <c r="R5765" i="1"/>
  <c r="Q5765" i="1"/>
  <c r="P5765" i="1"/>
  <c r="O5765" i="1"/>
  <c r="T5764" i="1"/>
  <c r="S5764" i="1"/>
  <c r="R5764" i="1"/>
  <c r="Q5764" i="1"/>
  <c r="P5764" i="1"/>
  <c r="O5764" i="1"/>
  <c r="T5763" i="1"/>
  <c r="S5763" i="1"/>
  <c r="R5763" i="1"/>
  <c r="Q5763" i="1"/>
  <c r="P5763" i="1"/>
  <c r="O5763" i="1"/>
  <c r="T5762" i="1"/>
  <c r="S5762" i="1"/>
  <c r="R5762" i="1"/>
  <c r="Q5762" i="1"/>
  <c r="P5762" i="1"/>
  <c r="O5762" i="1"/>
  <c r="T5761" i="1"/>
  <c r="S5761" i="1"/>
  <c r="R5761" i="1"/>
  <c r="Q5761" i="1"/>
  <c r="P5761" i="1"/>
  <c r="O5761" i="1"/>
  <c r="T5760" i="1"/>
  <c r="S5760" i="1"/>
  <c r="R5760" i="1"/>
  <c r="Q5760" i="1"/>
  <c r="P5760" i="1"/>
  <c r="O5760" i="1"/>
  <c r="T5759" i="1"/>
  <c r="S5759" i="1"/>
  <c r="R5759" i="1"/>
  <c r="Q5759" i="1"/>
  <c r="P5759" i="1"/>
  <c r="O5759" i="1"/>
  <c r="T5758" i="1"/>
  <c r="S5758" i="1"/>
  <c r="R5758" i="1"/>
  <c r="Q5758" i="1"/>
  <c r="P5758" i="1"/>
  <c r="O5758" i="1"/>
  <c r="T5757" i="1"/>
  <c r="S5757" i="1"/>
  <c r="R5757" i="1"/>
  <c r="Q5757" i="1"/>
  <c r="P5757" i="1"/>
  <c r="O5757" i="1"/>
  <c r="T5756" i="1"/>
  <c r="S5756" i="1"/>
  <c r="R5756" i="1"/>
  <c r="Q5756" i="1"/>
  <c r="P5756" i="1"/>
  <c r="O5756" i="1"/>
  <c r="T5755" i="1"/>
  <c r="S5755" i="1"/>
  <c r="R5755" i="1"/>
  <c r="Q5755" i="1"/>
  <c r="P5755" i="1"/>
  <c r="O5755" i="1"/>
  <c r="T5754" i="1"/>
  <c r="S5754" i="1"/>
  <c r="R5754" i="1"/>
  <c r="Q5754" i="1"/>
  <c r="P5754" i="1"/>
  <c r="O5754" i="1"/>
  <c r="T5753" i="1"/>
  <c r="S5753" i="1"/>
  <c r="R5753" i="1"/>
  <c r="Q5753" i="1"/>
  <c r="P5753" i="1"/>
  <c r="O5753" i="1"/>
  <c r="T5752" i="1"/>
  <c r="S5752" i="1"/>
  <c r="R5752" i="1"/>
  <c r="Q5752" i="1"/>
  <c r="P5752" i="1"/>
  <c r="O5752" i="1"/>
  <c r="T5751" i="1"/>
  <c r="S5751" i="1"/>
  <c r="R5751" i="1"/>
  <c r="Q5751" i="1"/>
  <c r="P5751" i="1"/>
  <c r="O5751" i="1"/>
  <c r="T5750" i="1"/>
  <c r="S5750" i="1"/>
  <c r="R5750" i="1"/>
  <c r="Q5750" i="1"/>
  <c r="P5750" i="1"/>
  <c r="O5750" i="1"/>
  <c r="T5749" i="1"/>
  <c r="S5749" i="1"/>
  <c r="R5749" i="1"/>
  <c r="Q5749" i="1"/>
  <c r="P5749" i="1"/>
  <c r="O5749" i="1"/>
  <c r="T5748" i="1"/>
  <c r="S5748" i="1"/>
  <c r="R5748" i="1"/>
  <c r="Q5748" i="1"/>
  <c r="P5748" i="1"/>
  <c r="O5748" i="1"/>
  <c r="T5747" i="1"/>
  <c r="S5747" i="1"/>
  <c r="R5747" i="1"/>
  <c r="Q5747" i="1"/>
  <c r="P5747" i="1"/>
  <c r="O5747" i="1"/>
  <c r="T5746" i="1"/>
  <c r="S5746" i="1"/>
  <c r="R5746" i="1"/>
  <c r="Q5746" i="1"/>
  <c r="P5746" i="1"/>
  <c r="O5746" i="1"/>
  <c r="T5745" i="1"/>
  <c r="S5745" i="1"/>
  <c r="R5745" i="1"/>
  <c r="Q5745" i="1"/>
  <c r="P5745" i="1"/>
  <c r="O5745" i="1"/>
  <c r="T5744" i="1"/>
  <c r="S5744" i="1"/>
  <c r="R5744" i="1"/>
  <c r="Q5744" i="1"/>
  <c r="P5744" i="1"/>
  <c r="O5744" i="1"/>
  <c r="T5743" i="1"/>
  <c r="S5743" i="1"/>
  <c r="R5743" i="1"/>
  <c r="Q5743" i="1"/>
  <c r="P5743" i="1"/>
  <c r="O5743" i="1"/>
  <c r="T5742" i="1"/>
  <c r="S5742" i="1"/>
  <c r="R5742" i="1"/>
  <c r="Q5742" i="1"/>
  <c r="P5742" i="1"/>
  <c r="O5742" i="1"/>
  <c r="T5741" i="1"/>
  <c r="S5741" i="1"/>
  <c r="R5741" i="1"/>
  <c r="Q5741" i="1"/>
  <c r="P5741" i="1"/>
  <c r="O5741" i="1"/>
  <c r="T5740" i="1"/>
  <c r="S5740" i="1"/>
  <c r="R5740" i="1"/>
  <c r="Q5740" i="1"/>
  <c r="P5740" i="1"/>
  <c r="O5740" i="1"/>
  <c r="T5739" i="1"/>
  <c r="S5739" i="1"/>
  <c r="R5739" i="1"/>
  <c r="Q5739" i="1"/>
  <c r="P5739" i="1"/>
  <c r="O5739" i="1"/>
  <c r="T5738" i="1"/>
  <c r="S5738" i="1"/>
  <c r="R5738" i="1"/>
  <c r="Q5738" i="1"/>
  <c r="P5738" i="1"/>
  <c r="O5738" i="1"/>
  <c r="T5737" i="1"/>
  <c r="S5737" i="1"/>
  <c r="R5737" i="1"/>
  <c r="Q5737" i="1"/>
  <c r="P5737" i="1"/>
  <c r="O5737" i="1"/>
  <c r="T5736" i="1"/>
  <c r="S5736" i="1"/>
  <c r="R5736" i="1"/>
  <c r="Q5736" i="1"/>
  <c r="P5736" i="1"/>
  <c r="O5736" i="1"/>
  <c r="T5735" i="1"/>
  <c r="S5735" i="1"/>
  <c r="R5735" i="1"/>
  <c r="Q5735" i="1"/>
  <c r="P5735" i="1"/>
  <c r="O5735" i="1"/>
  <c r="T5734" i="1"/>
  <c r="S5734" i="1"/>
  <c r="R5734" i="1"/>
  <c r="Q5734" i="1"/>
  <c r="P5734" i="1"/>
  <c r="O5734" i="1"/>
  <c r="T5733" i="1"/>
  <c r="S5733" i="1"/>
  <c r="R5733" i="1"/>
  <c r="Q5733" i="1"/>
  <c r="P5733" i="1"/>
  <c r="O5733" i="1"/>
  <c r="T5732" i="1"/>
  <c r="S5732" i="1"/>
  <c r="R5732" i="1"/>
  <c r="Q5732" i="1"/>
  <c r="P5732" i="1"/>
  <c r="O5732" i="1"/>
  <c r="T5731" i="1"/>
  <c r="S5731" i="1"/>
  <c r="R5731" i="1"/>
  <c r="Q5731" i="1"/>
  <c r="P5731" i="1"/>
  <c r="O5731" i="1"/>
  <c r="T5730" i="1"/>
  <c r="S5730" i="1"/>
  <c r="R5730" i="1"/>
  <c r="Q5730" i="1"/>
  <c r="P5730" i="1"/>
  <c r="O5730" i="1"/>
  <c r="T5729" i="1"/>
  <c r="S5729" i="1"/>
  <c r="R5729" i="1"/>
  <c r="Q5729" i="1"/>
  <c r="P5729" i="1"/>
  <c r="O5729" i="1"/>
  <c r="T5728" i="1"/>
  <c r="S5728" i="1"/>
  <c r="R5728" i="1"/>
  <c r="Q5728" i="1"/>
  <c r="P5728" i="1"/>
  <c r="O5728" i="1"/>
  <c r="T5727" i="1"/>
  <c r="S5727" i="1"/>
  <c r="R5727" i="1"/>
  <c r="Q5727" i="1"/>
  <c r="P5727" i="1"/>
  <c r="O5727" i="1"/>
  <c r="T5726" i="1"/>
  <c r="S5726" i="1"/>
  <c r="R5726" i="1"/>
  <c r="Q5726" i="1"/>
  <c r="P5726" i="1"/>
  <c r="O5726" i="1"/>
  <c r="T5725" i="1"/>
  <c r="S5725" i="1"/>
  <c r="R5725" i="1"/>
  <c r="Q5725" i="1"/>
  <c r="P5725" i="1"/>
  <c r="O5725" i="1"/>
  <c r="T5724" i="1"/>
  <c r="S5724" i="1"/>
  <c r="R5724" i="1"/>
  <c r="Q5724" i="1"/>
  <c r="P5724" i="1"/>
  <c r="O5724" i="1"/>
  <c r="T5723" i="1"/>
  <c r="S5723" i="1"/>
  <c r="R5723" i="1"/>
  <c r="Q5723" i="1"/>
  <c r="P5723" i="1"/>
  <c r="O5723" i="1"/>
  <c r="T5722" i="1"/>
  <c r="S5722" i="1"/>
  <c r="R5722" i="1"/>
  <c r="Q5722" i="1"/>
  <c r="P5722" i="1"/>
  <c r="O5722" i="1"/>
  <c r="T5721" i="1"/>
  <c r="S5721" i="1"/>
  <c r="R5721" i="1"/>
  <c r="Q5721" i="1"/>
  <c r="P5721" i="1"/>
  <c r="O5721" i="1"/>
  <c r="T5720" i="1"/>
  <c r="S5720" i="1"/>
  <c r="R5720" i="1"/>
  <c r="Q5720" i="1"/>
  <c r="P5720" i="1"/>
  <c r="O5720" i="1"/>
  <c r="T5719" i="1"/>
  <c r="S5719" i="1"/>
  <c r="R5719" i="1"/>
  <c r="Q5719" i="1"/>
  <c r="P5719" i="1"/>
  <c r="O5719" i="1"/>
  <c r="T5718" i="1"/>
  <c r="S5718" i="1"/>
  <c r="R5718" i="1"/>
  <c r="Q5718" i="1"/>
  <c r="P5718" i="1"/>
  <c r="O5718" i="1"/>
  <c r="T5717" i="1"/>
  <c r="S5717" i="1"/>
  <c r="R5717" i="1"/>
  <c r="Q5717" i="1"/>
  <c r="P5717" i="1"/>
  <c r="O5717" i="1"/>
  <c r="T5716" i="1"/>
  <c r="S5716" i="1"/>
  <c r="R5716" i="1"/>
  <c r="Q5716" i="1"/>
  <c r="P5716" i="1"/>
  <c r="O5716" i="1"/>
  <c r="T5715" i="1"/>
  <c r="S5715" i="1"/>
  <c r="R5715" i="1"/>
  <c r="Q5715" i="1"/>
  <c r="P5715" i="1"/>
  <c r="O5715" i="1"/>
  <c r="T5714" i="1"/>
  <c r="S5714" i="1"/>
  <c r="R5714" i="1"/>
  <c r="Q5714" i="1"/>
  <c r="P5714" i="1"/>
  <c r="O5714" i="1"/>
  <c r="T5713" i="1"/>
  <c r="S5713" i="1"/>
  <c r="R5713" i="1"/>
  <c r="Q5713" i="1"/>
  <c r="P5713" i="1"/>
  <c r="O5713" i="1"/>
  <c r="T5712" i="1"/>
  <c r="S5712" i="1"/>
  <c r="R5712" i="1"/>
  <c r="Q5712" i="1"/>
  <c r="P5712" i="1"/>
  <c r="O5712" i="1"/>
  <c r="T5711" i="1"/>
  <c r="S5711" i="1"/>
  <c r="R5711" i="1"/>
  <c r="Q5711" i="1"/>
  <c r="P5711" i="1"/>
  <c r="O5711" i="1"/>
  <c r="T5710" i="1"/>
  <c r="S5710" i="1"/>
  <c r="R5710" i="1"/>
  <c r="Q5710" i="1"/>
  <c r="P5710" i="1"/>
  <c r="O5710" i="1"/>
  <c r="T5709" i="1"/>
  <c r="S5709" i="1"/>
  <c r="R5709" i="1"/>
  <c r="Q5709" i="1"/>
  <c r="P5709" i="1"/>
  <c r="O5709" i="1"/>
  <c r="T5708" i="1"/>
  <c r="S5708" i="1"/>
  <c r="R5708" i="1"/>
  <c r="Q5708" i="1"/>
  <c r="P5708" i="1"/>
  <c r="O5708" i="1"/>
  <c r="T5707" i="1"/>
  <c r="S5707" i="1"/>
  <c r="R5707" i="1"/>
  <c r="Q5707" i="1"/>
  <c r="P5707" i="1"/>
  <c r="O5707" i="1"/>
  <c r="T5706" i="1"/>
  <c r="S5706" i="1"/>
  <c r="R5706" i="1"/>
  <c r="Q5706" i="1"/>
  <c r="P5706" i="1"/>
  <c r="O5706" i="1"/>
  <c r="T5705" i="1"/>
  <c r="S5705" i="1"/>
  <c r="R5705" i="1"/>
  <c r="Q5705" i="1"/>
  <c r="P5705" i="1"/>
  <c r="O5705" i="1"/>
  <c r="T5704" i="1"/>
  <c r="S5704" i="1"/>
  <c r="R5704" i="1"/>
  <c r="Q5704" i="1"/>
  <c r="P5704" i="1"/>
  <c r="O5704" i="1"/>
  <c r="T5703" i="1"/>
  <c r="S5703" i="1"/>
  <c r="R5703" i="1"/>
  <c r="Q5703" i="1"/>
  <c r="P5703" i="1"/>
  <c r="O5703" i="1"/>
  <c r="T5702" i="1"/>
  <c r="S5702" i="1"/>
  <c r="R5702" i="1"/>
  <c r="Q5702" i="1"/>
  <c r="P5702" i="1"/>
  <c r="O5702" i="1"/>
  <c r="T5701" i="1"/>
  <c r="S5701" i="1"/>
  <c r="R5701" i="1"/>
  <c r="Q5701" i="1"/>
  <c r="P5701" i="1"/>
  <c r="O5701" i="1"/>
  <c r="T5700" i="1"/>
  <c r="S5700" i="1"/>
  <c r="R5700" i="1"/>
  <c r="Q5700" i="1"/>
  <c r="P5700" i="1"/>
  <c r="O5700" i="1"/>
  <c r="T5699" i="1"/>
  <c r="S5699" i="1"/>
  <c r="R5699" i="1"/>
  <c r="Q5699" i="1"/>
  <c r="P5699" i="1"/>
  <c r="O5699" i="1"/>
  <c r="T5698" i="1"/>
  <c r="S5698" i="1"/>
  <c r="R5698" i="1"/>
  <c r="Q5698" i="1"/>
  <c r="P5698" i="1"/>
  <c r="O5698" i="1"/>
  <c r="T5697" i="1"/>
  <c r="S5697" i="1"/>
  <c r="R5697" i="1"/>
  <c r="Q5697" i="1"/>
  <c r="P5697" i="1"/>
  <c r="O5697" i="1"/>
  <c r="T5696" i="1"/>
  <c r="S5696" i="1"/>
  <c r="R5696" i="1"/>
  <c r="Q5696" i="1"/>
  <c r="P5696" i="1"/>
  <c r="O5696" i="1"/>
  <c r="T5695" i="1"/>
  <c r="S5695" i="1"/>
  <c r="R5695" i="1"/>
  <c r="Q5695" i="1"/>
  <c r="P5695" i="1"/>
  <c r="O5695" i="1"/>
  <c r="T5694" i="1"/>
  <c r="S5694" i="1"/>
  <c r="R5694" i="1"/>
  <c r="Q5694" i="1"/>
  <c r="P5694" i="1"/>
  <c r="O5694" i="1"/>
  <c r="T5693" i="1"/>
  <c r="S5693" i="1"/>
  <c r="R5693" i="1"/>
  <c r="Q5693" i="1"/>
  <c r="P5693" i="1"/>
  <c r="O5693" i="1"/>
  <c r="T5692" i="1"/>
  <c r="S5692" i="1"/>
  <c r="R5692" i="1"/>
  <c r="Q5692" i="1"/>
  <c r="P5692" i="1"/>
  <c r="O5692" i="1"/>
  <c r="T5691" i="1"/>
  <c r="S5691" i="1"/>
  <c r="R5691" i="1"/>
  <c r="Q5691" i="1"/>
  <c r="P5691" i="1"/>
  <c r="O5691" i="1"/>
  <c r="T5690" i="1"/>
  <c r="S5690" i="1"/>
  <c r="R5690" i="1"/>
  <c r="Q5690" i="1"/>
  <c r="P5690" i="1"/>
  <c r="O5690" i="1"/>
  <c r="T5689" i="1"/>
  <c r="S5689" i="1"/>
  <c r="R5689" i="1"/>
  <c r="Q5689" i="1"/>
  <c r="P5689" i="1"/>
  <c r="O5689" i="1"/>
  <c r="T5688" i="1"/>
  <c r="S5688" i="1"/>
  <c r="R5688" i="1"/>
  <c r="Q5688" i="1"/>
  <c r="P5688" i="1"/>
  <c r="O5688" i="1"/>
  <c r="T5687" i="1"/>
  <c r="S5687" i="1"/>
  <c r="R5687" i="1"/>
  <c r="Q5687" i="1"/>
  <c r="P5687" i="1"/>
  <c r="O5687" i="1"/>
  <c r="T5686" i="1"/>
  <c r="S5686" i="1"/>
  <c r="R5686" i="1"/>
  <c r="Q5686" i="1"/>
  <c r="P5686" i="1"/>
  <c r="O5686" i="1"/>
  <c r="T5685" i="1"/>
  <c r="S5685" i="1"/>
  <c r="R5685" i="1"/>
  <c r="Q5685" i="1"/>
  <c r="P5685" i="1"/>
  <c r="O5685" i="1"/>
  <c r="T5684" i="1"/>
  <c r="S5684" i="1"/>
  <c r="R5684" i="1"/>
  <c r="Q5684" i="1"/>
  <c r="P5684" i="1"/>
  <c r="O5684" i="1"/>
  <c r="T5683" i="1"/>
  <c r="S5683" i="1"/>
  <c r="R5683" i="1"/>
  <c r="Q5683" i="1"/>
  <c r="P5683" i="1"/>
  <c r="O5683" i="1"/>
  <c r="T5682" i="1"/>
  <c r="S5682" i="1"/>
  <c r="R5682" i="1"/>
  <c r="Q5682" i="1"/>
  <c r="P5682" i="1"/>
  <c r="O5682" i="1"/>
  <c r="T5681" i="1"/>
  <c r="S5681" i="1"/>
  <c r="R5681" i="1"/>
  <c r="Q5681" i="1"/>
  <c r="P5681" i="1"/>
  <c r="O5681" i="1"/>
  <c r="T5680" i="1"/>
  <c r="S5680" i="1"/>
  <c r="R5680" i="1"/>
  <c r="Q5680" i="1"/>
  <c r="P5680" i="1"/>
  <c r="O5680" i="1"/>
  <c r="T5679" i="1"/>
  <c r="S5679" i="1"/>
  <c r="R5679" i="1"/>
  <c r="Q5679" i="1"/>
  <c r="P5679" i="1"/>
  <c r="O5679" i="1"/>
  <c r="T5678" i="1"/>
  <c r="S5678" i="1"/>
  <c r="R5678" i="1"/>
  <c r="Q5678" i="1"/>
  <c r="P5678" i="1"/>
  <c r="O5678" i="1"/>
  <c r="T5677" i="1"/>
  <c r="S5677" i="1"/>
  <c r="R5677" i="1"/>
  <c r="Q5677" i="1"/>
  <c r="P5677" i="1"/>
  <c r="O5677" i="1"/>
  <c r="T5676" i="1"/>
  <c r="S5676" i="1"/>
  <c r="R5676" i="1"/>
  <c r="Q5676" i="1"/>
  <c r="P5676" i="1"/>
  <c r="O5676" i="1"/>
  <c r="T5675" i="1"/>
  <c r="S5675" i="1"/>
  <c r="R5675" i="1"/>
  <c r="Q5675" i="1"/>
  <c r="P5675" i="1"/>
  <c r="O5675" i="1"/>
  <c r="T5674" i="1"/>
  <c r="S5674" i="1"/>
  <c r="R5674" i="1"/>
  <c r="Q5674" i="1"/>
  <c r="P5674" i="1"/>
  <c r="O5674" i="1"/>
  <c r="T5673" i="1"/>
  <c r="S5673" i="1"/>
  <c r="R5673" i="1"/>
  <c r="Q5673" i="1"/>
  <c r="P5673" i="1"/>
  <c r="O5673" i="1"/>
  <c r="T5672" i="1"/>
  <c r="S5672" i="1"/>
  <c r="R5672" i="1"/>
  <c r="Q5672" i="1"/>
  <c r="P5672" i="1"/>
  <c r="O5672" i="1"/>
  <c r="T5671" i="1"/>
  <c r="S5671" i="1"/>
  <c r="R5671" i="1"/>
  <c r="Q5671" i="1"/>
  <c r="P5671" i="1"/>
  <c r="O5671" i="1"/>
  <c r="T5670" i="1"/>
  <c r="S5670" i="1"/>
  <c r="R5670" i="1"/>
  <c r="Q5670" i="1"/>
  <c r="P5670" i="1"/>
  <c r="O5670" i="1"/>
  <c r="T5669" i="1"/>
  <c r="S5669" i="1"/>
  <c r="R5669" i="1"/>
  <c r="Q5669" i="1"/>
  <c r="P5669" i="1"/>
  <c r="O5669" i="1"/>
  <c r="T5668" i="1"/>
  <c r="S5668" i="1"/>
  <c r="R5668" i="1"/>
  <c r="Q5668" i="1"/>
  <c r="P5668" i="1"/>
  <c r="O5668" i="1"/>
  <c r="T5667" i="1"/>
  <c r="S5667" i="1"/>
  <c r="R5667" i="1"/>
  <c r="Q5667" i="1"/>
  <c r="P5667" i="1"/>
  <c r="O5667" i="1"/>
  <c r="T5666" i="1"/>
  <c r="S5666" i="1"/>
  <c r="R5666" i="1"/>
  <c r="Q5666" i="1"/>
  <c r="P5666" i="1"/>
  <c r="O5666" i="1"/>
  <c r="T5665" i="1"/>
  <c r="S5665" i="1"/>
  <c r="R5665" i="1"/>
  <c r="Q5665" i="1"/>
  <c r="P5665" i="1"/>
  <c r="O5665" i="1"/>
  <c r="T5664" i="1"/>
  <c r="S5664" i="1"/>
  <c r="R5664" i="1"/>
  <c r="Q5664" i="1"/>
  <c r="P5664" i="1"/>
  <c r="O5664" i="1"/>
  <c r="T5663" i="1"/>
  <c r="S5663" i="1"/>
  <c r="R5663" i="1"/>
  <c r="Q5663" i="1"/>
  <c r="P5663" i="1"/>
  <c r="O5663" i="1"/>
  <c r="T5662" i="1"/>
  <c r="S5662" i="1"/>
  <c r="R5662" i="1"/>
  <c r="Q5662" i="1"/>
  <c r="P5662" i="1"/>
  <c r="O5662" i="1"/>
  <c r="T5661" i="1"/>
  <c r="S5661" i="1"/>
  <c r="R5661" i="1"/>
  <c r="Q5661" i="1"/>
  <c r="P5661" i="1"/>
  <c r="O5661" i="1"/>
  <c r="T5660" i="1"/>
  <c r="S5660" i="1"/>
  <c r="R5660" i="1"/>
  <c r="Q5660" i="1"/>
  <c r="P5660" i="1"/>
  <c r="O5660" i="1"/>
  <c r="T5659" i="1"/>
  <c r="S5659" i="1"/>
  <c r="R5659" i="1"/>
  <c r="Q5659" i="1"/>
  <c r="P5659" i="1"/>
  <c r="O5659" i="1"/>
  <c r="T5658" i="1"/>
  <c r="S5658" i="1"/>
  <c r="R5658" i="1"/>
  <c r="Q5658" i="1"/>
  <c r="P5658" i="1"/>
  <c r="O5658" i="1"/>
  <c r="T5657" i="1"/>
  <c r="S5657" i="1"/>
  <c r="R5657" i="1"/>
  <c r="Q5657" i="1"/>
  <c r="P5657" i="1"/>
  <c r="O5657" i="1"/>
  <c r="T5656" i="1"/>
  <c r="S5656" i="1"/>
  <c r="R5656" i="1"/>
  <c r="Q5656" i="1"/>
  <c r="P5656" i="1"/>
  <c r="O5656" i="1"/>
  <c r="T5655" i="1"/>
  <c r="S5655" i="1"/>
  <c r="R5655" i="1"/>
  <c r="Q5655" i="1"/>
  <c r="P5655" i="1"/>
  <c r="O5655" i="1"/>
  <c r="T5654" i="1"/>
  <c r="S5654" i="1"/>
  <c r="R5654" i="1"/>
  <c r="Q5654" i="1"/>
  <c r="P5654" i="1"/>
  <c r="O5654" i="1"/>
  <c r="T5653" i="1"/>
  <c r="S5653" i="1"/>
  <c r="R5653" i="1"/>
  <c r="Q5653" i="1"/>
  <c r="P5653" i="1"/>
  <c r="O5653" i="1"/>
  <c r="T5652" i="1"/>
  <c r="S5652" i="1"/>
  <c r="R5652" i="1"/>
  <c r="Q5652" i="1"/>
  <c r="P5652" i="1"/>
  <c r="O5652" i="1"/>
  <c r="T5651" i="1"/>
  <c r="S5651" i="1"/>
  <c r="R5651" i="1"/>
  <c r="Q5651" i="1"/>
  <c r="P5651" i="1"/>
  <c r="O5651" i="1"/>
  <c r="T5650" i="1"/>
  <c r="S5650" i="1"/>
  <c r="R5650" i="1"/>
  <c r="Q5650" i="1"/>
  <c r="P5650" i="1"/>
  <c r="O5650" i="1"/>
  <c r="T5649" i="1"/>
  <c r="S5649" i="1"/>
  <c r="R5649" i="1"/>
  <c r="Q5649" i="1"/>
  <c r="P5649" i="1"/>
  <c r="O5649" i="1"/>
  <c r="T5648" i="1"/>
  <c r="S5648" i="1"/>
  <c r="R5648" i="1"/>
  <c r="Q5648" i="1"/>
  <c r="P5648" i="1"/>
  <c r="O5648" i="1"/>
  <c r="T5647" i="1"/>
  <c r="S5647" i="1"/>
  <c r="R5647" i="1"/>
  <c r="Q5647" i="1"/>
  <c r="P5647" i="1"/>
  <c r="O5647" i="1"/>
  <c r="T5646" i="1"/>
  <c r="S5646" i="1"/>
  <c r="R5646" i="1"/>
  <c r="Q5646" i="1"/>
  <c r="P5646" i="1"/>
  <c r="O5646" i="1"/>
  <c r="T5645" i="1"/>
  <c r="S5645" i="1"/>
  <c r="R5645" i="1"/>
  <c r="Q5645" i="1"/>
  <c r="P5645" i="1"/>
  <c r="O5645" i="1"/>
  <c r="T5644" i="1"/>
  <c r="S5644" i="1"/>
  <c r="R5644" i="1"/>
  <c r="Q5644" i="1"/>
  <c r="P5644" i="1"/>
  <c r="O5644" i="1"/>
  <c r="T5643" i="1"/>
  <c r="S5643" i="1"/>
  <c r="R5643" i="1"/>
  <c r="Q5643" i="1"/>
  <c r="P5643" i="1"/>
  <c r="O5643" i="1"/>
  <c r="T5642" i="1"/>
  <c r="S5642" i="1"/>
  <c r="R5642" i="1"/>
  <c r="Q5642" i="1"/>
  <c r="P5642" i="1"/>
  <c r="O5642" i="1"/>
  <c r="T5641" i="1"/>
  <c r="S5641" i="1"/>
  <c r="R5641" i="1"/>
  <c r="Q5641" i="1"/>
  <c r="P5641" i="1"/>
  <c r="O5641" i="1"/>
  <c r="T5640" i="1"/>
  <c r="S5640" i="1"/>
  <c r="R5640" i="1"/>
  <c r="Q5640" i="1"/>
  <c r="P5640" i="1"/>
  <c r="O5640" i="1"/>
  <c r="T5639" i="1"/>
  <c r="S5639" i="1"/>
  <c r="R5639" i="1"/>
  <c r="Q5639" i="1"/>
  <c r="P5639" i="1"/>
  <c r="O5639" i="1"/>
  <c r="T5638" i="1"/>
  <c r="S5638" i="1"/>
  <c r="R5638" i="1"/>
  <c r="Q5638" i="1"/>
  <c r="P5638" i="1"/>
  <c r="O5638" i="1"/>
  <c r="T5637" i="1"/>
  <c r="S5637" i="1"/>
  <c r="R5637" i="1"/>
  <c r="Q5637" i="1"/>
  <c r="P5637" i="1"/>
  <c r="O5637" i="1"/>
  <c r="T5636" i="1"/>
  <c r="S5636" i="1"/>
  <c r="R5636" i="1"/>
  <c r="Q5636" i="1"/>
  <c r="P5636" i="1"/>
  <c r="O5636" i="1"/>
  <c r="T5635" i="1"/>
  <c r="S5635" i="1"/>
  <c r="R5635" i="1"/>
  <c r="Q5635" i="1"/>
  <c r="P5635" i="1"/>
  <c r="O5635" i="1"/>
  <c r="T5634" i="1"/>
  <c r="S5634" i="1"/>
  <c r="R5634" i="1"/>
  <c r="Q5634" i="1"/>
  <c r="P5634" i="1"/>
  <c r="O5634" i="1"/>
  <c r="T5633" i="1"/>
  <c r="S5633" i="1"/>
  <c r="R5633" i="1"/>
  <c r="Q5633" i="1"/>
  <c r="P5633" i="1"/>
  <c r="O5633" i="1"/>
  <c r="T5632" i="1"/>
  <c r="S5632" i="1"/>
  <c r="R5632" i="1"/>
  <c r="Q5632" i="1"/>
  <c r="P5632" i="1"/>
  <c r="O5632" i="1"/>
  <c r="T5631" i="1"/>
  <c r="S5631" i="1"/>
  <c r="R5631" i="1"/>
  <c r="Q5631" i="1"/>
  <c r="P5631" i="1"/>
  <c r="O5631" i="1"/>
  <c r="T5630" i="1"/>
  <c r="S5630" i="1"/>
  <c r="R5630" i="1"/>
  <c r="Q5630" i="1"/>
  <c r="P5630" i="1"/>
  <c r="O5630" i="1"/>
  <c r="T5629" i="1"/>
  <c r="S5629" i="1"/>
  <c r="R5629" i="1"/>
  <c r="Q5629" i="1"/>
  <c r="P5629" i="1"/>
  <c r="O5629" i="1"/>
  <c r="T5628" i="1"/>
  <c r="S5628" i="1"/>
  <c r="R5628" i="1"/>
  <c r="Q5628" i="1"/>
  <c r="P5628" i="1"/>
  <c r="O5628" i="1"/>
  <c r="T5627" i="1"/>
  <c r="S5627" i="1"/>
  <c r="R5627" i="1"/>
  <c r="Q5627" i="1"/>
  <c r="P5627" i="1"/>
  <c r="O5627" i="1"/>
  <c r="T5626" i="1"/>
  <c r="S5626" i="1"/>
  <c r="R5626" i="1"/>
  <c r="Q5626" i="1"/>
  <c r="P5626" i="1"/>
  <c r="O5626" i="1"/>
  <c r="T5625" i="1"/>
  <c r="S5625" i="1"/>
  <c r="R5625" i="1"/>
  <c r="Q5625" i="1"/>
  <c r="P5625" i="1"/>
  <c r="O5625" i="1"/>
  <c r="T5624" i="1"/>
  <c r="S5624" i="1"/>
  <c r="R5624" i="1"/>
  <c r="Q5624" i="1"/>
  <c r="P5624" i="1"/>
  <c r="O5624" i="1"/>
  <c r="T5623" i="1"/>
  <c r="S5623" i="1"/>
  <c r="R5623" i="1"/>
  <c r="Q5623" i="1"/>
  <c r="P5623" i="1"/>
  <c r="O5623" i="1"/>
  <c r="T5622" i="1"/>
  <c r="S5622" i="1"/>
  <c r="R5622" i="1"/>
  <c r="Q5622" i="1"/>
  <c r="P5622" i="1"/>
  <c r="O5622" i="1"/>
  <c r="T5621" i="1"/>
  <c r="S5621" i="1"/>
  <c r="R5621" i="1"/>
  <c r="Q5621" i="1"/>
  <c r="P5621" i="1"/>
  <c r="O5621" i="1"/>
  <c r="T5620" i="1"/>
  <c r="S5620" i="1"/>
  <c r="R5620" i="1"/>
  <c r="Q5620" i="1"/>
  <c r="P5620" i="1"/>
  <c r="O5620" i="1"/>
  <c r="T5619" i="1"/>
  <c r="S5619" i="1"/>
  <c r="R5619" i="1"/>
  <c r="Q5619" i="1"/>
  <c r="P5619" i="1"/>
  <c r="O5619" i="1"/>
  <c r="T5618" i="1"/>
  <c r="S5618" i="1"/>
  <c r="R5618" i="1"/>
  <c r="Q5618" i="1"/>
  <c r="P5618" i="1"/>
  <c r="O5618" i="1"/>
  <c r="T5617" i="1"/>
  <c r="S5617" i="1"/>
  <c r="R5617" i="1"/>
  <c r="Q5617" i="1"/>
  <c r="P5617" i="1"/>
  <c r="O5617" i="1"/>
  <c r="T5616" i="1"/>
  <c r="S5616" i="1"/>
  <c r="R5616" i="1"/>
  <c r="Q5616" i="1"/>
  <c r="P5616" i="1"/>
  <c r="O5616" i="1"/>
  <c r="T5615" i="1"/>
  <c r="S5615" i="1"/>
  <c r="R5615" i="1"/>
  <c r="Q5615" i="1"/>
  <c r="P5615" i="1"/>
  <c r="O5615" i="1"/>
  <c r="T5614" i="1"/>
  <c r="S5614" i="1"/>
  <c r="R5614" i="1"/>
  <c r="Q5614" i="1"/>
  <c r="P5614" i="1"/>
  <c r="O5614" i="1"/>
  <c r="T5613" i="1"/>
  <c r="S5613" i="1"/>
  <c r="R5613" i="1"/>
  <c r="Q5613" i="1"/>
  <c r="P5613" i="1"/>
  <c r="O5613" i="1"/>
  <c r="T5612" i="1"/>
  <c r="S5612" i="1"/>
  <c r="R5612" i="1"/>
  <c r="Q5612" i="1"/>
  <c r="P5612" i="1"/>
  <c r="O5612" i="1"/>
  <c r="T5611" i="1"/>
  <c r="S5611" i="1"/>
  <c r="R5611" i="1"/>
  <c r="Q5611" i="1"/>
  <c r="P5611" i="1"/>
  <c r="O5611" i="1"/>
  <c r="T5610" i="1"/>
  <c r="S5610" i="1"/>
  <c r="R5610" i="1"/>
  <c r="Q5610" i="1"/>
  <c r="P5610" i="1"/>
  <c r="O5610" i="1"/>
  <c r="T5609" i="1"/>
  <c r="S5609" i="1"/>
  <c r="R5609" i="1"/>
  <c r="Q5609" i="1"/>
  <c r="P5609" i="1"/>
  <c r="O5609" i="1"/>
  <c r="T5608" i="1"/>
  <c r="S5608" i="1"/>
  <c r="R5608" i="1"/>
  <c r="Q5608" i="1"/>
  <c r="P5608" i="1"/>
  <c r="O5608" i="1"/>
  <c r="T5607" i="1"/>
  <c r="S5607" i="1"/>
  <c r="R5607" i="1"/>
  <c r="Q5607" i="1"/>
  <c r="P5607" i="1"/>
  <c r="O5607" i="1"/>
  <c r="T5606" i="1"/>
  <c r="S5606" i="1"/>
  <c r="R5606" i="1"/>
  <c r="Q5606" i="1"/>
  <c r="P5606" i="1"/>
  <c r="O5606" i="1"/>
  <c r="T5605" i="1"/>
  <c r="S5605" i="1"/>
  <c r="R5605" i="1"/>
  <c r="Q5605" i="1"/>
  <c r="P5605" i="1"/>
  <c r="O5605" i="1"/>
  <c r="T5604" i="1"/>
  <c r="S5604" i="1"/>
  <c r="R5604" i="1"/>
  <c r="Q5604" i="1"/>
  <c r="P5604" i="1"/>
  <c r="O5604" i="1"/>
  <c r="T5603" i="1"/>
  <c r="S5603" i="1"/>
  <c r="R5603" i="1"/>
  <c r="Q5603" i="1"/>
  <c r="P5603" i="1"/>
  <c r="O5603" i="1"/>
  <c r="T5602" i="1"/>
  <c r="S5602" i="1"/>
  <c r="R5602" i="1"/>
  <c r="Q5602" i="1"/>
  <c r="P5602" i="1"/>
  <c r="O5602" i="1"/>
  <c r="T5601" i="1"/>
  <c r="S5601" i="1"/>
  <c r="R5601" i="1"/>
  <c r="Q5601" i="1"/>
  <c r="P5601" i="1"/>
  <c r="O5601" i="1"/>
  <c r="T5600" i="1"/>
  <c r="S5600" i="1"/>
  <c r="R5600" i="1"/>
  <c r="Q5600" i="1"/>
  <c r="P5600" i="1"/>
  <c r="O5600" i="1"/>
  <c r="T5599" i="1"/>
  <c r="S5599" i="1"/>
  <c r="R5599" i="1"/>
  <c r="Q5599" i="1"/>
  <c r="P5599" i="1"/>
  <c r="O5599" i="1"/>
  <c r="T5598" i="1"/>
  <c r="S5598" i="1"/>
  <c r="R5598" i="1"/>
  <c r="Q5598" i="1"/>
  <c r="P5598" i="1"/>
  <c r="O5598" i="1"/>
  <c r="T5597" i="1"/>
  <c r="S5597" i="1"/>
  <c r="R5597" i="1"/>
  <c r="Q5597" i="1"/>
  <c r="P5597" i="1"/>
  <c r="O5597" i="1"/>
  <c r="T5596" i="1"/>
  <c r="S5596" i="1"/>
  <c r="R5596" i="1"/>
  <c r="Q5596" i="1"/>
  <c r="P5596" i="1"/>
  <c r="O5596" i="1"/>
  <c r="T5595" i="1"/>
  <c r="S5595" i="1"/>
  <c r="R5595" i="1"/>
  <c r="Q5595" i="1"/>
  <c r="P5595" i="1"/>
  <c r="O5595" i="1"/>
  <c r="T5594" i="1"/>
  <c r="S5594" i="1"/>
  <c r="R5594" i="1"/>
  <c r="Q5594" i="1"/>
  <c r="P5594" i="1"/>
  <c r="O5594" i="1"/>
  <c r="T5593" i="1"/>
  <c r="S5593" i="1"/>
  <c r="R5593" i="1"/>
  <c r="Q5593" i="1"/>
  <c r="P5593" i="1"/>
  <c r="O5593" i="1"/>
  <c r="T5592" i="1"/>
  <c r="S5592" i="1"/>
  <c r="R5592" i="1"/>
  <c r="Q5592" i="1"/>
  <c r="P5592" i="1"/>
  <c r="O5592" i="1"/>
  <c r="T5591" i="1"/>
  <c r="S5591" i="1"/>
  <c r="R5591" i="1"/>
  <c r="Q5591" i="1"/>
  <c r="P5591" i="1"/>
  <c r="O5591" i="1"/>
  <c r="T5590" i="1"/>
  <c r="S5590" i="1"/>
  <c r="R5590" i="1"/>
  <c r="Q5590" i="1"/>
  <c r="P5590" i="1"/>
  <c r="O5590" i="1"/>
  <c r="T5589" i="1"/>
  <c r="S5589" i="1"/>
  <c r="R5589" i="1"/>
  <c r="Q5589" i="1"/>
  <c r="P5589" i="1"/>
  <c r="O5589" i="1"/>
  <c r="T5588" i="1"/>
  <c r="S5588" i="1"/>
  <c r="R5588" i="1"/>
  <c r="Q5588" i="1"/>
  <c r="P5588" i="1"/>
  <c r="O5588" i="1"/>
  <c r="T5587" i="1"/>
  <c r="S5587" i="1"/>
  <c r="R5587" i="1"/>
  <c r="Q5587" i="1"/>
  <c r="P5587" i="1"/>
  <c r="O5587" i="1"/>
  <c r="T5586" i="1"/>
  <c r="S5586" i="1"/>
  <c r="R5586" i="1"/>
  <c r="Q5586" i="1"/>
  <c r="P5586" i="1"/>
  <c r="O5586" i="1"/>
  <c r="T5585" i="1"/>
  <c r="S5585" i="1"/>
  <c r="R5585" i="1"/>
  <c r="Q5585" i="1"/>
  <c r="P5585" i="1"/>
  <c r="O5585" i="1"/>
  <c r="T5584" i="1"/>
  <c r="S5584" i="1"/>
  <c r="R5584" i="1"/>
  <c r="Q5584" i="1"/>
  <c r="P5584" i="1"/>
  <c r="O5584" i="1"/>
  <c r="T5583" i="1"/>
  <c r="S5583" i="1"/>
  <c r="R5583" i="1"/>
  <c r="Q5583" i="1"/>
  <c r="P5583" i="1"/>
  <c r="O5583" i="1"/>
  <c r="T5582" i="1"/>
  <c r="S5582" i="1"/>
  <c r="R5582" i="1"/>
  <c r="Q5582" i="1"/>
  <c r="P5582" i="1"/>
  <c r="O5582" i="1"/>
  <c r="T5581" i="1"/>
  <c r="S5581" i="1"/>
  <c r="R5581" i="1"/>
  <c r="Q5581" i="1"/>
  <c r="P5581" i="1"/>
  <c r="O5581" i="1"/>
  <c r="T5580" i="1"/>
  <c r="S5580" i="1"/>
  <c r="R5580" i="1"/>
  <c r="Q5580" i="1"/>
  <c r="P5580" i="1"/>
  <c r="O5580" i="1"/>
  <c r="T5579" i="1"/>
  <c r="S5579" i="1"/>
  <c r="R5579" i="1"/>
  <c r="Q5579" i="1"/>
  <c r="P5579" i="1"/>
  <c r="O5579" i="1"/>
  <c r="T5578" i="1"/>
  <c r="S5578" i="1"/>
  <c r="R5578" i="1"/>
  <c r="Q5578" i="1"/>
  <c r="P5578" i="1"/>
  <c r="O5578" i="1"/>
  <c r="T5577" i="1"/>
  <c r="S5577" i="1"/>
  <c r="R5577" i="1"/>
  <c r="Q5577" i="1"/>
  <c r="P5577" i="1"/>
  <c r="O5577" i="1"/>
  <c r="T5576" i="1"/>
  <c r="S5576" i="1"/>
  <c r="R5576" i="1"/>
  <c r="Q5576" i="1"/>
  <c r="P5576" i="1"/>
  <c r="O5576" i="1"/>
  <c r="T5575" i="1"/>
  <c r="S5575" i="1"/>
  <c r="R5575" i="1"/>
  <c r="Q5575" i="1"/>
  <c r="P5575" i="1"/>
  <c r="O5575" i="1"/>
  <c r="T5574" i="1"/>
  <c r="S5574" i="1"/>
  <c r="R5574" i="1"/>
  <c r="Q5574" i="1"/>
  <c r="P5574" i="1"/>
  <c r="O5574" i="1"/>
  <c r="T5573" i="1"/>
  <c r="S5573" i="1"/>
  <c r="R5573" i="1"/>
  <c r="Q5573" i="1"/>
  <c r="P5573" i="1"/>
  <c r="O5573" i="1"/>
  <c r="T5572" i="1"/>
  <c r="S5572" i="1"/>
  <c r="R5572" i="1"/>
  <c r="Q5572" i="1"/>
  <c r="P5572" i="1"/>
  <c r="O5572" i="1"/>
  <c r="T5571" i="1"/>
  <c r="S5571" i="1"/>
  <c r="R5571" i="1"/>
  <c r="Q5571" i="1"/>
  <c r="P5571" i="1"/>
  <c r="O5571" i="1"/>
  <c r="T5570" i="1"/>
  <c r="S5570" i="1"/>
  <c r="R5570" i="1"/>
  <c r="Q5570" i="1"/>
  <c r="P5570" i="1"/>
  <c r="O5570" i="1"/>
  <c r="T5569" i="1"/>
  <c r="S5569" i="1"/>
  <c r="R5569" i="1"/>
  <c r="Q5569" i="1"/>
  <c r="P5569" i="1"/>
  <c r="O5569" i="1"/>
  <c r="T5568" i="1"/>
  <c r="S5568" i="1"/>
  <c r="R5568" i="1"/>
  <c r="Q5568" i="1"/>
  <c r="P5568" i="1"/>
  <c r="O5568" i="1"/>
  <c r="T5567" i="1"/>
  <c r="S5567" i="1"/>
  <c r="R5567" i="1"/>
  <c r="Q5567" i="1"/>
  <c r="P5567" i="1"/>
  <c r="O5567" i="1"/>
  <c r="T5566" i="1"/>
  <c r="S5566" i="1"/>
  <c r="R5566" i="1"/>
  <c r="Q5566" i="1"/>
  <c r="P5566" i="1"/>
  <c r="O5566" i="1"/>
  <c r="T5565" i="1"/>
  <c r="S5565" i="1"/>
  <c r="R5565" i="1"/>
  <c r="Q5565" i="1"/>
  <c r="P5565" i="1"/>
  <c r="O5565" i="1"/>
  <c r="T5564" i="1"/>
  <c r="S5564" i="1"/>
  <c r="R5564" i="1"/>
  <c r="Q5564" i="1"/>
  <c r="P5564" i="1"/>
  <c r="O5564" i="1"/>
  <c r="T5563" i="1"/>
  <c r="S5563" i="1"/>
  <c r="R5563" i="1"/>
  <c r="Q5563" i="1"/>
  <c r="P5563" i="1"/>
  <c r="O5563" i="1"/>
  <c r="T5562" i="1"/>
  <c r="S5562" i="1"/>
  <c r="R5562" i="1"/>
  <c r="Q5562" i="1"/>
  <c r="P5562" i="1"/>
  <c r="O5562" i="1"/>
  <c r="T5561" i="1"/>
  <c r="S5561" i="1"/>
  <c r="R5561" i="1"/>
  <c r="Q5561" i="1"/>
  <c r="P5561" i="1"/>
  <c r="O5561" i="1"/>
  <c r="T5560" i="1"/>
  <c r="S5560" i="1"/>
  <c r="R5560" i="1"/>
  <c r="Q5560" i="1"/>
  <c r="P5560" i="1"/>
  <c r="O5560" i="1"/>
  <c r="T5559" i="1"/>
  <c r="S5559" i="1"/>
  <c r="R5559" i="1"/>
  <c r="Q5559" i="1"/>
  <c r="P5559" i="1"/>
  <c r="O5559" i="1"/>
  <c r="T5558" i="1"/>
  <c r="S5558" i="1"/>
  <c r="R5558" i="1"/>
  <c r="Q5558" i="1"/>
  <c r="P5558" i="1"/>
  <c r="O5558" i="1"/>
  <c r="T5557" i="1"/>
  <c r="S5557" i="1"/>
  <c r="R5557" i="1"/>
  <c r="Q5557" i="1"/>
  <c r="P5557" i="1"/>
  <c r="O5557" i="1"/>
  <c r="T5556" i="1"/>
  <c r="S5556" i="1"/>
  <c r="R5556" i="1"/>
  <c r="Q5556" i="1"/>
  <c r="P5556" i="1"/>
  <c r="O5556" i="1"/>
  <c r="T5555" i="1"/>
  <c r="S5555" i="1"/>
  <c r="R5555" i="1"/>
  <c r="Q5555" i="1"/>
  <c r="P5555" i="1"/>
  <c r="O5555" i="1"/>
  <c r="T5554" i="1"/>
  <c r="S5554" i="1"/>
  <c r="R5554" i="1"/>
  <c r="Q5554" i="1"/>
  <c r="P5554" i="1"/>
  <c r="O5554" i="1"/>
  <c r="T5553" i="1"/>
  <c r="S5553" i="1"/>
  <c r="R5553" i="1"/>
  <c r="Q5553" i="1"/>
  <c r="P5553" i="1"/>
  <c r="O5553" i="1"/>
  <c r="T5552" i="1"/>
  <c r="S5552" i="1"/>
  <c r="R5552" i="1"/>
  <c r="Q5552" i="1"/>
  <c r="P5552" i="1"/>
  <c r="O5552" i="1"/>
  <c r="T5551" i="1"/>
  <c r="S5551" i="1"/>
  <c r="R5551" i="1"/>
  <c r="Q5551" i="1"/>
  <c r="P5551" i="1"/>
  <c r="O5551" i="1"/>
  <c r="T5550" i="1"/>
  <c r="S5550" i="1"/>
  <c r="R5550" i="1"/>
  <c r="Q5550" i="1"/>
  <c r="P5550" i="1"/>
  <c r="O5550" i="1"/>
  <c r="T5549" i="1"/>
  <c r="S5549" i="1"/>
  <c r="R5549" i="1"/>
  <c r="Q5549" i="1"/>
  <c r="P5549" i="1"/>
  <c r="O5549" i="1"/>
  <c r="T5548" i="1"/>
  <c r="S5548" i="1"/>
  <c r="R5548" i="1"/>
  <c r="Q5548" i="1"/>
  <c r="P5548" i="1"/>
  <c r="O5548" i="1"/>
  <c r="T5547" i="1"/>
  <c r="S5547" i="1"/>
  <c r="R5547" i="1"/>
  <c r="Q5547" i="1"/>
  <c r="P5547" i="1"/>
  <c r="O5547" i="1"/>
  <c r="T5546" i="1"/>
  <c r="S5546" i="1"/>
  <c r="R5546" i="1"/>
  <c r="Q5546" i="1"/>
  <c r="P5546" i="1"/>
  <c r="O5546" i="1"/>
  <c r="T5545" i="1"/>
  <c r="S5545" i="1"/>
  <c r="R5545" i="1"/>
  <c r="Q5545" i="1"/>
  <c r="P5545" i="1"/>
  <c r="O5545" i="1"/>
  <c r="T5544" i="1"/>
  <c r="S5544" i="1"/>
  <c r="R5544" i="1"/>
  <c r="Q5544" i="1"/>
  <c r="P5544" i="1"/>
  <c r="O5544" i="1"/>
  <c r="T5543" i="1"/>
  <c r="S5543" i="1"/>
  <c r="R5543" i="1"/>
  <c r="Q5543" i="1"/>
  <c r="P5543" i="1"/>
  <c r="O5543" i="1"/>
  <c r="T5542" i="1"/>
  <c r="S5542" i="1"/>
  <c r="R5542" i="1"/>
  <c r="Q5542" i="1"/>
  <c r="P5542" i="1"/>
  <c r="O5542" i="1"/>
  <c r="T5541" i="1"/>
  <c r="S5541" i="1"/>
  <c r="R5541" i="1"/>
  <c r="Q5541" i="1"/>
  <c r="P5541" i="1"/>
  <c r="O5541" i="1"/>
  <c r="T5540" i="1"/>
  <c r="S5540" i="1"/>
  <c r="R5540" i="1"/>
  <c r="Q5540" i="1"/>
  <c r="P5540" i="1"/>
  <c r="O5540" i="1"/>
  <c r="T5539" i="1"/>
  <c r="S5539" i="1"/>
  <c r="R5539" i="1"/>
  <c r="Q5539" i="1"/>
  <c r="P5539" i="1"/>
  <c r="O5539" i="1"/>
  <c r="T5538" i="1"/>
  <c r="S5538" i="1"/>
  <c r="R5538" i="1"/>
  <c r="Q5538" i="1"/>
  <c r="P5538" i="1"/>
  <c r="O5538" i="1"/>
  <c r="T5537" i="1"/>
  <c r="S5537" i="1"/>
  <c r="R5537" i="1"/>
  <c r="Q5537" i="1"/>
  <c r="P5537" i="1"/>
  <c r="O5537" i="1"/>
  <c r="T5536" i="1"/>
  <c r="S5536" i="1"/>
  <c r="R5536" i="1"/>
  <c r="Q5536" i="1"/>
  <c r="P5536" i="1"/>
  <c r="O5536" i="1"/>
  <c r="T5535" i="1"/>
  <c r="S5535" i="1"/>
  <c r="R5535" i="1"/>
  <c r="Q5535" i="1"/>
  <c r="P5535" i="1"/>
  <c r="O5535" i="1"/>
  <c r="T5534" i="1"/>
  <c r="S5534" i="1"/>
  <c r="R5534" i="1"/>
  <c r="Q5534" i="1"/>
  <c r="P5534" i="1"/>
  <c r="O5534" i="1"/>
  <c r="T5533" i="1"/>
  <c r="S5533" i="1"/>
  <c r="R5533" i="1"/>
  <c r="Q5533" i="1"/>
  <c r="P5533" i="1"/>
  <c r="O5533" i="1"/>
  <c r="T5532" i="1"/>
  <c r="S5532" i="1"/>
  <c r="R5532" i="1"/>
  <c r="Q5532" i="1"/>
  <c r="P5532" i="1"/>
  <c r="O5532" i="1"/>
  <c r="T5531" i="1"/>
  <c r="S5531" i="1"/>
  <c r="R5531" i="1"/>
  <c r="Q5531" i="1"/>
  <c r="P5531" i="1"/>
  <c r="O5531" i="1"/>
  <c r="T5530" i="1"/>
  <c r="S5530" i="1"/>
  <c r="R5530" i="1"/>
  <c r="Q5530" i="1"/>
  <c r="P5530" i="1"/>
  <c r="O5530" i="1"/>
  <c r="T5529" i="1"/>
  <c r="S5529" i="1"/>
  <c r="R5529" i="1"/>
  <c r="Q5529" i="1"/>
  <c r="P5529" i="1"/>
  <c r="O5529" i="1"/>
  <c r="T5528" i="1"/>
  <c r="S5528" i="1"/>
  <c r="R5528" i="1"/>
  <c r="Q5528" i="1"/>
  <c r="P5528" i="1"/>
  <c r="O5528" i="1"/>
  <c r="T5527" i="1"/>
  <c r="S5527" i="1"/>
  <c r="R5527" i="1"/>
  <c r="Q5527" i="1"/>
  <c r="P5527" i="1"/>
  <c r="O5527" i="1"/>
  <c r="T5526" i="1"/>
  <c r="S5526" i="1"/>
  <c r="R5526" i="1"/>
  <c r="Q5526" i="1"/>
  <c r="P5526" i="1"/>
  <c r="O5526" i="1"/>
  <c r="T5525" i="1"/>
  <c r="S5525" i="1"/>
  <c r="R5525" i="1"/>
  <c r="Q5525" i="1"/>
  <c r="P5525" i="1"/>
  <c r="O5525" i="1"/>
  <c r="T5524" i="1"/>
  <c r="S5524" i="1"/>
  <c r="R5524" i="1"/>
  <c r="Q5524" i="1"/>
  <c r="P5524" i="1"/>
  <c r="O5524" i="1"/>
  <c r="T5523" i="1"/>
  <c r="S5523" i="1"/>
  <c r="R5523" i="1"/>
  <c r="Q5523" i="1"/>
  <c r="P5523" i="1"/>
  <c r="O5523" i="1"/>
  <c r="T5522" i="1"/>
  <c r="S5522" i="1"/>
  <c r="R5522" i="1"/>
  <c r="Q5522" i="1"/>
  <c r="P5522" i="1"/>
  <c r="O5522" i="1"/>
  <c r="T5521" i="1"/>
  <c r="S5521" i="1"/>
  <c r="R5521" i="1"/>
  <c r="Q5521" i="1"/>
  <c r="P5521" i="1"/>
  <c r="O5521" i="1"/>
  <c r="T5520" i="1"/>
  <c r="S5520" i="1"/>
  <c r="R5520" i="1"/>
  <c r="Q5520" i="1"/>
  <c r="P5520" i="1"/>
  <c r="O5520" i="1"/>
  <c r="T5519" i="1"/>
  <c r="S5519" i="1"/>
  <c r="R5519" i="1"/>
  <c r="Q5519" i="1"/>
  <c r="P5519" i="1"/>
  <c r="O5519" i="1"/>
  <c r="T5518" i="1"/>
  <c r="S5518" i="1"/>
  <c r="R5518" i="1"/>
  <c r="Q5518" i="1"/>
  <c r="P5518" i="1"/>
  <c r="O5518" i="1"/>
  <c r="T5517" i="1"/>
  <c r="S5517" i="1"/>
  <c r="R5517" i="1"/>
  <c r="Q5517" i="1"/>
  <c r="P5517" i="1"/>
  <c r="O5517" i="1"/>
  <c r="T5516" i="1"/>
  <c r="S5516" i="1"/>
  <c r="R5516" i="1"/>
  <c r="Q5516" i="1"/>
  <c r="P5516" i="1"/>
  <c r="O5516" i="1"/>
  <c r="T5515" i="1"/>
  <c r="S5515" i="1"/>
  <c r="R5515" i="1"/>
  <c r="Q5515" i="1"/>
  <c r="P5515" i="1"/>
  <c r="O5515" i="1"/>
  <c r="T5514" i="1"/>
  <c r="S5514" i="1"/>
  <c r="R5514" i="1"/>
  <c r="Q5514" i="1"/>
  <c r="P5514" i="1"/>
  <c r="O5514" i="1"/>
  <c r="T5513" i="1"/>
  <c r="S5513" i="1"/>
  <c r="R5513" i="1"/>
  <c r="Q5513" i="1"/>
  <c r="P5513" i="1"/>
  <c r="O5513" i="1"/>
  <c r="T5512" i="1"/>
  <c r="S5512" i="1"/>
  <c r="R5512" i="1"/>
  <c r="Q5512" i="1"/>
  <c r="P5512" i="1"/>
  <c r="O5512" i="1"/>
  <c r="T5511" i="1"/>
  <c r="S5511" i="1"/>
  <c r="R5511" i="1"/>
  <c r="Q5511" i="1"/>
  <c r="P5511" i="1"/>
  <c r="O5511" i="1"/>
  <c r="T5510" i="1"/>
  <c r="S5510" i="1"/>
  <c r="R5510" i="1"/>
  <c r="Q5510" i="1"/>
  <c r="P5510" i="1"/>
  <c r="O5510" i="1"/>
  <c r="T5509" i="1"/>
  <c r="S5509" i="1"/>
  <c r="R5509" i="1"/>
  <c r="Q5509" i="1"/>
  <c r="P5509" i="1"/>
  <c r="O5509" i="1"/>
  <c r="T5508" i="1"/>
  <c r="S5508" i="1"/>
  <c r="R5508" i="1"/>
  <c r="Q5508" i="1"/>
  <c r="P5508" i="1"/>
  <c r="O5508" i="1"/>
  <c r="T5507" i="1"/>
  <c r="S5507" i="1"/>
  <c r="R5507" i="1"/>
  <c r="Q5507" i="1"/>
  <c r="P5507" i="1"/>
  <c r="O5507" i="1"/>
  <c r="T5506" i="1"/>
  <c r="S5506" i="1"/>
  <c r="R5506" i="1"/>
  <c r="Q5506" i="1"/>
  <c r="P5506" i="1"/>
  <c r="O5506" i="1"/>
  <c r="T5505" i="1"/>
  <c r="S5505" i="1"/>
  <c r="R5505" i="1"/>
  <c r="Q5505" i="1"/>
  <c r="P5505" i="1"/>
  <c r="O5505" i="1"/>
  <c r="T5504" i="1"/>
  <c r="S5504" i="1"/>
  <c r="R5504" i="1"/>
  <c r="Q5504" i="1"/>
  <c r="P5504" i="1"/>
  <c r="O5504" i="1"/>
  <c r="T5503" i="1"/>
  <c r="S5503" i="1"/>
  <c r="R5503" i="1"/>
  <c r="Q5503" i="1"/>
  <c r="P5503" i="1"/>
  <c r="O5503" i="1"/>
  <c r="T5502" i="1"/>
  <c r="S5502" i="1"/>
  <c r="R5502" i="1"/>
  <c r="Q5502" i="1"/>
  <c r="P5502" i="1"/>
  <c r="O5502" i="1"/>
  <c r="T5501" i="1"/>
  <c r="S5501" i="1"/>
  <c r="R5501" i="1"/>
  <c r="Q5501" i="1"/>
  <c r="P5501" i="1"/>
  <c r="O5501" i="1"/>
  <c r="T5500" i="1"/>
  <c r="S5500" i="1"/>
  <c r="R5500" i="1"/>
  <c r="Q5500" i="1"/>
  <c r="P5500" i="1"/>
  <c r="O5500" i="1"/>
  <c r="T5499" i="1"/>
  <c r="S5499" i="1"/>
  <c r="R5499" i="1"/>
  <c r="Q5499" i="1"/>
  <c r="P5499" i="1"/>
  <c r="O5499" i="1"/>
  <c r="T5498" i="1"/>
  <c r="S5498" i="1"/>
  <c r="R5498" i="1"/>
  <c r="Q5498" i="1"/>
  <c r="P5498" i="1"/>
  <c r="O5498" i="1"/>
  <c r="T5497" i="1"/>
  <c r="S5497" i="1"/>
  <c r="R5497" i="1"/>
  <c r="Q5497" i="1"/>
  <c r="P5497" i="1"/>
  <c r="O5497" i="1"/>
  <c r="T5496" i="1"/>
  <c r="S5496" i="1"/>
  <c r="R5496" i="1"/>
  <c r="Q5496" i="1"/>
  <c r="P5496" i="1"/>
  <c r="O5496" i="1"/>
  <c r="T5495" i="1"/>
  <c r="S5495" i="1"/>
  <c r="R5495" i="1"/>
  <c r="Q5495" i="1"/>
  <c r="P5495" i="1"/>
  <c r="O5495" i="1"/>
  <c r="T5494" i="1"/>
  <c r="S5494" i="1"/>
  <c r="R5494" i="1"/>
  <c r="Q5494" i="1"/>
  <c r="P5494" i="1"/>
  <c r="O5494" i="1"/>
  <c r="T5493" i="1"/>
  <c r="S5493" i="1"/>
  <c r="R5493" i="1"/>
  <c r="Q5493" i="1"/>
  <c r="P5493" i="1"/>
  <c r="O5493" i="1"/>
  <c r="T5492" i="1"/>
  <c r="S5492" i="1"/>
  <c r="R5492" i="1"/>
  <c r="Q5492" i="1"/>
  <c r="P5492" i="1"/>
  <c r="O5492" i="1"/>
  <c r="T5491" i="1"/>
  <c r="S5491" i="1"/>
  <c r="R5491" i="1"/>
  <c r="Q5491" i="1"/>
  <c r="P5491" i="1"/>
  <c r="O5491" i="1"/>
  <c r="T5490" i="1"/>
  <c r="S5490" i="1"/>
  <c r="R5490" i="1"/>
  <c r="Q5490" i="1"/>
  <c r="P5490" i="1"/>
  <c r="O5490" i="1"/>
  <c r="T5489" i="1"/>
  <c r="S5489" i="1"/>
  <c r="R5489" i="1"/>
  <c r="Q5489" i="1"/>
  <c r="P5489" i="1"/>
  <c r="O5489" i="1"/>
  <c r="T5488" i="1"/>
  <c r="S5488" i="1"/>
  <c r="R5488" i="1"/>
  <c r="Q5488" i="1"/>
  <c r="P5488" i="1"/>
  <c r="O5488" i="1"/>
  <c r="T5487" i="1"/>
  <c r="S5487" i="1"/>
  <c r="R5487" i="1"/>
  <c r="Q5487" i="1"/>
  <c r="P5487" i="1"/>
  <c r="O5487" i="1"/>
  <c r="T5486" i="1"/>
  <c r="S5486" i="1"/>
  <c r="R5486" i="1"/>
  <c r="Q5486" i="1"/>
  <c r="P5486" i="1"/>
  <c r="O5486" i="1"/>
  <c r="T5485" i="1"/>
  <c r="S5485" i="1"/>
  <c r="R5485" i="1"/>
  <c r="Q5485" i="1"/>
  <c r="P5485" i="1"/>
  <c r="O5485" i="1"/>
  <c r="T5484" i="1"/>
  <c r="S5484" i="1"/>
  <c r="R5484" i="1"/>
  <c r="Q5484" i="1"/>
  <c r="P5484" i="1"/>
  <c r="O5484" i="1"/>
  <c r="T5483" i="1"/>
  <c r="S5483" i="1"/>
  <c r="R5483" i="1"/>
  <c r="Q5483" i="1"/>
  <c r="P5483" i="1"/>
  <c r="O5483" i="1"/>
  <c r="T5482" i="1"/>
  <c r="S5482" i="1"/>
  <c r="R5482" i="1"/>
  <c r="Q5482" i="1"/>
  <c r="P5482" i="1"/>
  <c r="O5482" i="1"/>
  <c r="T5481" i="1"/>
  <c r="S5481" i="1"/>
  <c r="R5481" i="1"/>
  <c r="Q5481" i="1"/>
  <c r="P5481" i="1"/>
  <c r="O5481" i="1"/>
  <c r="T5480" i="1"/>
  <c r="S5480" i="1"/>
  <c r="R5480" i="1"/>
  <c r="Q5480" i="1"/>
  <c r="P5480" i="1"/>
  <c r="O5480" i="1"/>
  <c r="T5479" i="1"/>
  <c r="S5479" i="1"/>
  <c r="R5479" i="1"/>
  <c r="Q5479" i="1"/>
  <c r="P5479" i="1"/>
  <c r="O5479" i="1"/>
  <c r="T5478" i="1"/>
  <c r="S5478" i="1"/>
  <c r="R5478" i="1"/>
  <c r="Q5478" i="1"/>
  <c r="P5478" i="1"/>
  <c r="O5478" i="1"/>
  <c r="T5477" i="1"/>
  <c r="S5477" i="1"/>
  <c r="R5477" i="1"/>
  <c r="Q5477" i="1"/>
  <c r="P5477" i="1"/>
  <c r="O5477" i="1"/>
  <c r="T5476" i="1"/>
  <c r="S5476" i="1"/>
  <c r="R5476" i="1"/>
  <c r="Q5476" i="1"/>
  <c r="P5476" i="1"/>
  <c r="O5476" i="1"/>
  <c r="T5475" i="1"/>
  <c r="S5475" i="1"/>
  <c r="R5475" i="1"/>
  <c r="Q5475" i="1"/>
  <c r="P5475" i="1"/>
  <c r="O5475" i="1"/>
  <c r="T5474" i="1"/>
  <c r="S5474" i="1"/>
  <c r="R5474" i="1"/>
  <c r="Q5474" i="1"/>
  <c r="P5474" i="1"/>
  <c r="O5474" i="1"/>
  <c r="T5473" i="1"/>
  <c r="S5473" i="1"/>
  <c r="R5473" i="1"/>
  <c r="Q5473" i="1"/>
  <c r="P5473" i="1"/>
  <c r="O5473" i="1"/>
  <c r="T5472" i="1"/>
  <c r="S5472" i="1"/>
  <c r="R5472" i="1"/>
  <c r="Q5472" i="1"/>
  <c r="P5472" i="1"/>
  <c r="O5472" i="1"/>
  <c r="T5471" i="1"/>
  <c r="S5471" i="1"/>
  <c r="R5471" i="1"/>
  <c r="Q5471" i="1"/>
  <c r="P5471" i="1"/>
  <c r="O5471" i="1"/>
  <c r="T5470" i="1"/>
  <c r="S5470" i="1"/>
  <c r="R5470" i="1"/>
  <c r="Q5470" i="1"/>
  <c r="P5470" i="1"/>
  <c r="O5470" i="1"/>
  <c r="T5469" i="1"/>
  <c r="S5469" i="1"/>
  <c r="R5469" i="1"/>
  <c r="Q5469" i="1"/>
  <c r="P5469" i="1"/>
  <c r="O5469" i="1"/>
  <c r="T5468" i="1"/>
  <c r="S5468" i="1"/>
  <c r="R5468" i="1"/>
  <c r="Q5468" i="1"/>
  <c r="P5468" i="1"/>
  <c r="O5468" i="1"/>
  <c r="T5467" i="1"/>
  <c r="S5467" i="1"/>
  <c r="R5467" i="1"/>
  <c r="Q5467" i="1"/>
  <c r="P5467" i="1"/>
  <c r="O5467" i="1"/>
  <c r="T5466" i="1"/>
  <c r="S5466" i="1"/>
  <c r="R5466" i="1"/>
  <c r="Q5466" i="1"/>
  <c r="P5466" i="1"/>
  <c r="O5466" i="1"/>
  <c r="T5465" i="1"/>
  <c r="S5465" i="1"/>
  <c r="R5465" i="1"/>
  <c r="Q5465" i="1"/>
  <c r="P5465" i="1"/>
  <c r="O5465" i="1"/>
  <c r="T5464" i="1"/>
  <c r="S5464" i="1"/>
  <c r="R5464" i="1"/>
  <c r="Q5464" i="1"/>
  <c r="P5464" i="1"/>
  <c r="O5464" i="1"/>
  <c r="T5463" i="1"/>
  <c r="S5463" i="1"/>
  <c r="R5463" i="1"/>
  <c r="Q5463" i="1"/>
  <c r="P5463" i="1"/>
  <c r="O5463" i="1"/>
  <c r="T5462" i="1"/>
  <c r="S5462" i="1"/>
  <c r="R5462" i="1"/>
  <c r="Q5462" i="1"/>
  <c r="P5462" i="1"/>
  <c r="O5462" i="1"/>
  <c r="T5461" i="1"/>
  <c r="S5461" i="1"/>
  <c r="R5461" i="1"/>
  <c r="Q5461" i="1"/>
  <c r="P5461" i="1"/>
  <c r="O5461" i="1"/>
  <c r="T5460" i="1"/>
  <c r="S5460" i="1"/>
  <c r="R5460" i="1"/>
  <c r="Q5460" i="1"/>
  <c r="P5460" i="1"/>
  <c r="O5460" i="1"/>
  <c r="T5459" i="1"/>
  <c r="S5459" i="1"/>
  <c r="R5459" i="1"/>
  <c r="Q5459" i="1"/>
  <c r="P5459" i="1"/>
  <c r="O5459" i="1"/>
  <c r="T5458" i="1"/>
  <c r="S5458" i="1"/>
  <c r="R5458" i="1"/>
  <c r="Q5458" i="1"/>
  <c r="P5458" i="1"/>
  <c r="O5458" i="1"/>
  <c r="T5457" i="1"/>
  <c r="S5457" i="1"/>
  <c r="R5457" i="1"/>
  <c r="Q5457" i="1"/>
  <c r="P5457" i="1"/>
  <c r="O5457" i="1"/>
  <c r="T5456" i="1"/>
  <c r="S5456" i="1"/>
  <c r="R5456" i="1"/>
  <c r="Q5456" i="1"/>
  <c r="P5456" i="1"/>
  <c r="O5456" i="1"/>
  <c r="T5455" i="1"/>
  <c r="S5455" i="1"/>
  <c r="R5455" i="1"/>
  <c r="Q5455" i="1"/>
  <c r="P5455" i="1"/>
  <c r="O5455" i="1"/>
  <c r="T5454" i="1"/>
  <c r="S5454" i="1"/>
  <c r="R5454" i="1"/>
  <c r="Q5454" i="1"/>
  <c r="P5454" i="1"/>
  <c r="O5454" i="1"/>
  <c r="T5453" i="1"/>
  <c r="S5453" i="1"/>
  <c r="R5453" i="1"/>
  <c r="Q5453" i="1"/>
  <c r="P5453" i="1"/>
  <c r="O5453" i="1"/>
  <c r="T5452" i="1"/>
  <c r="S5452" i="1"/>
  <c r="R5452" i="1"/>
  <c r="Q5452" i="1"/>
  <c r="P5452" i="1"/>
  <c r="O5452" i="1"/>
  <c r="T5451" i="1"/>
  <c r="S5451" i="1"/>
  <c r="R5451" i="1"/>
  <c r="Q5451" i="1"/>
  <c r="P5451" i="1"/>
  <c r="O5451" i="1"/>
  <c r="T5450" i="1"/>
  <c r="S5450" i="1"/>
  <c r="R5450" i="1"/>
  <c r="Q5450" i="1"/>
  <c r="P5450" i="1"/>
  <c r="O5450" i="1"/>
  <c r="T5449" i="1"/>
  <c r="S5449" i="1"/>
  <c r="R5449" i="1"/>
  <c r="Q5449" i="1"/>
  <c r="P5449" i="1"/>
  <c r="O5449" i="1"/>
  <c r="T5448" i="1"/>
  <c r="S5448" i="1"/>
  <c r="R5448" i="1"/>
  <c r="Q5448" i="1"/>
  <c r="P5448" i="1"/>
  <c r="O5448" i="1"/>
  <c r="T5447" i="1"/>
  <c r="S5447" i="1"/>
  <c r="R5447" i="1"/>
  <c r="Q5447" i="1"/>
  <c r="P5447" i="1"/>
  <c r="O5447" i="1"/>
  <c r="T5446" i="1"/>
  <c r="S5446" i="1"/>
  <c r="R5446" i="1"/>
  <c r="Q5446" i="1"/>
  <c r="P5446" i="1"/>
  <c r="O5446" i="1"/>
  <c r="T5445" i="1"/>
  <c r="S5445" i="1"/>
  <c r="R5445" i="1"/>
  <c r="Q5445" i="1"/>
  <c r="P5445" i="1"/>
  <c r="O5445" i="1"/>
  <c r="T5444" i="1"/>
  <c r="S5444" i="1"/>
  <c r="R5444" i="1"/>
  <c r="Q5444" i="1"/>
  <c r="P5444" i="1"/>
  <c r="O5444" i="1"/>
  <c r="T5443" i="1"/>
  <c r="S5443" i="1"/>
  <c r="R5443" i="1"/>
  <c r="Q5443" i="1"/>
  <c r="P5443" i="1"/>
  <c r="O5443" i="1"/>
  <c r="T5442" i="1"/>
  <c r="S5442" i="1"/>
  <c r="R5442" i="1"/>
  <c r="Q5442" i="1"/>
  <c r="P5442" i="1"/>
  <c r="O5442" i="1"/>
  <c r="T5441" i="1"/>
  <c r="S5441" i="1"/>
  <c r="R5441" i="1"/>
  <c r="Q5441" i="1"/>
  <c r="P5441" i="1"/>
  <c r="O5441" i="1"/>
  <c r="T5440" i="1"/>
  <c r="S5440" i="1"/>
  <c r="R5440" i="1"/>
  <c r="Q5440" i="1"/>
  <c r="P5440" i="1"/>
  <c r="O5440" i="1"/>
  <c r="T5439" i="1"/>
  <c r="S5439" i="1"/>
  <c r="R5439" i="1"/>
  <c r="Q5439" i="1"/>
  <c r="P5439" i="1"/>
  <c r="O5439" i="1"/>
  <c r="T5438" i="1"/>
  <c r="S5438" i="1"/>
  <c r="R5438" i="1"/>
  <c r="Q5438" i="1"/>
  <c r="P5438" i="1"/>
  <c r="O5438" i="1"/>
  <c r="T5437" i="1"/>
  <c r="S5437" i="1"/>
  <c r="R5437" i="1"/>
  <c r="Q5437" i="1"/>
  <c r="P5437" i="1"/>
  <c r="O5437" i="1"/>
  <c r="T5436" i="1"/>
  <c r="S5436" i="1"/>
  <c r="R5436" i="1"/>
  <c r="Q5436" i="1"/>
  <c r="P5436" i="1"/>
  <c r="O5436" i="1"/>
  <c r="T5435" i="1"/>
  <c r="S5435" i="1"/>
  <c r="R5435" i="1"/>
  <c r="Q5435" i="1"/>
  <c r="P5435" i="1"/>
  <c r="O5435" i="1"/>
  <c r="T5434" i="1"/>
  <c r="S5434" i="1"/>
  <c r="R5434" i="1"/>
  <c r="Q5434" i="1"/>
  <c r="P5434" i="1"/>
  <c r="O5434" i="1"/>
  <c r="T5433" i="1"/>
  <c r="S5433" i="1"/>
  <c r="R5433" i="1"/>
  <c r="Q5433" i="1"/>
  <c r="P5433" i="1"/>
  <c r="O5433" i="1"/>
  <c r="T5432" i="1"/>
  <c r="S5432" i="1"/>
  <c r="R5432" i="1"/>
  <c r="Q5432" i="1"/>
  <c r="P5432" i="1"/>
  <c r="O5432" i="1"/>
  <c r="T5431" i="1"/>
  <c r="S5431" i="1"/>
  <c r="R5431" i="1"/>
  <c r="Q5431" i="1"/>
  <c r="P5431" i="1"/>
  <c r="O5431" i="1"/>
  <c r="T5430" i="1"/>
  <c r="S5430" i="1"/>
  <c r="R5430" i="1"/>
  <c r="Q5430" i="1"/>
  <c r="P5430" i="1"/>
  <c r="O5430" i="1"/>
  <c r="T5429" i="1"/>
  <c r="S5429" i="1"/>
  <c r="R5429" i="1"/>
  <c r="Q5429" i="1"/>
  <c r="P5429" i="1"/>
  <c r="O5429" i="1"/>
  <c r="T5428" i="1"/>
  <c r="S5428" i="1"/>
  <c r="R5428" i="1"/>
  <c r="Q5428" i="1"/>
  <c r="P5428" i="1"/>
  <c r="O5428" i="1"/>
  <c r="T5427" i="1"/>
  <c r="S5427" i="1"/>
  <c r="R5427" i="1"/>
  <c r="Q5427" i="1"/>
  <c r="P5427" i="1"/>
  <c r="O5427" i="1"/>
  <c r="T5426" i="1"/>
  <c r="S5426" i="1"/>
  <c r="R5426" i="1"/>
  <c r="Q5426" i="1"/>
  <c r="P5426" i="1"/>
  <c r="O5426" i="1"/>
  <c r="T5425" i="1"/>
  <c r="S5425" i="1"/>
  <c r="R5425" i="1"/>
  <c r="Q5425" i="1"/>
  <c r="P5425" i="1"/>
  <c r="O5425" i="1"/>
  <c r="T5424" i="1"/>
  <c r="S5424" i="1"/>
  <c r="R5424" i="1"/>
  <c r="Q5424" i="1"/>
  <c r="P5424" i="1"/>
  <c r="O5424" i="1"/>
  <c r="T5423" i="1"/>
  <c r="S5423" i="1"/>
  <c r="R5423" i="1"/>
  <c r="Q5423" i="1"/>
  <c r="P5423" i="1"/>
  <c r="O5423" i="1"/>
  <c r="T5422" i="1"/>
  <c r="S5422" i="1"/>
  <c r="R5422" i="1"/>
  <c r="Q5422" i="1"/>
  <c r="P5422" i="1"/>
  <c r="O5422" i="1"/>
  <c r="T5421" i="1"/>
  <c r="S5421" i="1"/>
  <c r="R5421" i="1"/>
  <c r="Q5421" i="1"/>
  <c r="P5421" i="1"/>
  <c r="O5421" i="1"/>
  <c r="T5420" i="1"/>
  <c r="S5420" i="1"/>
  <c r="R5420" i="1"/>
  <c r="Q5420" i="1"/>
  <c r="P5420" i="1"/>
  <c r="O5420" i="1"/>
  <c r="T5419" i="1"/>
  <c r="S5419" i="1"/>
  <c r="R5419" i="1"/>
  <c r="Q5419" i="1"/>
  <c r="P5419" i="1"/>
  <c r="O5419" i="1"/>
  <c r="T5418" i="1"/>
  <c r="S5418" i="1"/>
  <c r="R5418" i="1"/>
  <c r="Q5418" i="1"/>
  <c r="P5418" i="1"/>
  <c r="O5418" i="1"/>
  <c r="T5417" i="1"/>
  <c r="S5417" i="1"/>
  <c r="R5417" i="1"/>
  <c r="Q5417" i="1"/>
  <c r="P5417" i="1"/>
  <c r="O5417" i="1"/>
  <c r="T5416" i="1"/>
  <c r="S5416" i="1"/>
  <c r="R5416" i="1"/>
  <c r="Q5416" i="1"/>
  <c r="P5416" i="1"/>
  <c r="O5416" i="1"/>
  <c r="T5415" i="1"/>
  <c r="S5415" i="1"/>
  <c r="R5415" i="1"/>
  <c r="Q5415" i="1"/>
  <c r="P5415" i="1"/>
  <c r="O5415" i="1"/>
  <c r="T5414" i="1"/>
  <c r="S5414" i="1"/>
  <c r="R5414" i="1"/>
  <c r="Q5414" i="1"/>
  <c r="P5414" i="1"/>
  <c r="O5414" i="1"/>
  <c r="T5413" i="1"/>
  <c r="S5413" i="1"/>
  <c r="R5413" i="1"/>
  <c r="Q5413" i="1"/>
  <c r="P5413" i="1"/>
  <c r="O5413" i="1"/>
  <c r="T5412" i="1"/>
  <c r="S5412" i="1"/>
  <c r="R5412" i="1"/>
  <c r="Q5412" i="1"/>
  <c r="P5412" i="1"/>
  <c r="O5412" i="1"/>
  <c r="T5411" i="1"/>
  <c r="S5411" i="1"/>
  <c r="R5411" i="1"/>
  <c r="Q5411" i="1"/>
  <c r="P5411" i="1"/>
  <c r="O5411" i="1"/>
  <c r="T5410" i="1"/>
  <c r="S5410" i="1"/>
  <c r="R5410" i="1"/>
  <c r="Q5410" i="1"/>
  <c r="P5410" i="1"/>
  <c r="O5410" i="1"/>
  <c r="T5409" i="1"/>
  <c r="S5409" i="1"/>
  <c r="R5409" i="1"/>
  <c r="Q5409" i="1"/>
  <c r="P5409" i="1"/>
  <c r="O5409" i="1"/>
  <c r="T5408" i="1"/>
  <c r="S5408" i="1"/>
  <c r="R5408" i="1"/>
  <c r="Q5408" i="1"/>
  <c r="P5408" i="1"/>
  <c r="O5408" i="1"/>
  <c r="T5407" i="1"/>
  <c r="S5407" i="1"/>
  <c r="R5407" i="1"/>
  <c r="Q5407" i="1"/>
  <c r="P5407" i="1"/>
  <c r="O5407" i="1"/>
  <c r="T5406" i="1"/>
  <c r="S5406" i="1"/>
  <c r="R5406" i="1"/>
  <c r="Q5406" i="1"/>
  <c r="P5406" i="1"/>
  <c r="O5406" i="1"/>
  <c r="T5405" i="1"/>
  <c r="S5405" i="1"/>
  <c r="R5405" i="1"/>
  <c r="Q5405" i="1"/>
  <c r="P5405" i="1"/>
  <c r="O5405" i="1"/>
  <c r="T5404" i="1"/>
  <c r="S5404" i="1"/>
  <c r="R5404" i="1"/>
  <c r="Q5404" i="1"/>
  <c r="P5404" i="1"/>
  <c r="O5404" i="1"/>
  <c r="T5403" i="1"/>
  <c r="S5403" i="1"/>
  <c r="R5403" i="1"/>
  <c r="Q5403" i="1"/>
  <c r="P5403" i="1"/>
  <c r="O5403" i="1"/>
  <c r="T5402" i="1"/>
  <c r="S5402" i="1"/>
  <c r="R5402" i="1"/>
  <c r="Q5402" i="1"/>
  <c r="P5402" i="1"/>
  <c r="O5402" i="1"/>
  <c r="T5401" i="1"/>
  <c r="S5401" i="1"/>
  <c r="R5401" i="1"/>
  <c r="Q5401" i="1"/>
  <c r="P5401" i="1"/>
  <c r="O5401" i="1"/>
  <c r="T5400" i="1"/>
  <c r="S5400" i="1"/>
  <c r="R5400" i="1"/>
  <c r="Q5400" i="1"/>
  <c r="P5400" i="1"/>
  <c r="O5400" i="1"/>
  <c r="T5399" i="1"/>
  <c r="S5399" i="1"/>
  <c r="R5399" i="1"/>
  <c r="Q5399" i="1"/>
  <c r="P5399" i="1"/>
  <c r="O5399" i="1"/>
  <c r="T5398" i="1"/>
  <c r="S5398" i="1"/>
  <c r="R5398" i="1"/>
  <c r="Q5398" i="1"/>
  <c r="P5398" i="1"/>
  <c r="O5398" i="1"/>
  <c r="T5397" i="1"/>
  <c r="S5397" i="1"/>
  <c r="R5397" i="1"/>
  <c r="Q5397" i="1"/>
  <c r="P5397" i="1"/>
  <c r="O5397" i="1"/>
  <c r="T5396" i="1"/>
  <c r="S5396" i="1"/>
  <c r="R5396" i="1"/>
  <c r="Q5396" i="1"/>
  <c r="P5396" i="1"/>
  <c r="O5396" i="1"/>
  <c r="T5395" i="1"/>
  <c r="S5395" i="1"/>
  <c r="R5395" i="1"/>
  <c r="Q5395" i="1"/>
  <c r="P5395" i="1"/>
  <c r="O5395" i="1"/>
  <c r="T5394" i="1"/>
  <c r="S5394" i="1"/>
  <c r="R5394" i="1"/>
  <c r="Q5394" i="1"/>
  <c r="P5394" i="1"/>
  <c r="O5394" i="1"/>
  <c r="T5393" i="1"/>
  <c r="S5393" i="1"/>
  <c r="R5393" i="1"/>
  <c r="Q5393" i="1"/>
  <c r="P5393" i="1"/>
  <c r="O5393" i="1"/>
  <c r="T5392" i="1"/>
  <c r="S5392" i="1"/>
  <c r="R5392" i="1"/>
  <c r="Q5392" i="1"/>
  <c r="P5392" i="1"/>
  <c r="O5392" i="1"/>
  <c r="T5391" i="1"/>
  <c r="S5391" i="1"/>
  <c r="R5391" i="1"/>
  <c r="Q5391" i="1"/>
  <c r="P5391" i="1"/>
  <c r="O5391" i="1"/>
  <c r="T5390" i="1"/>
  <c r="S5390" i="1"/>
  <c r="R5390" i="1"/>
  <c r="Q5390" i="1"/>
  <c r="P5390" i="1"/>
  <c r="O5390" i="1"/>
  <c r="T5389" i="1"/>
  <c r="S5389" i="1"/>
  <c r="R5389" i="1"/>
  <c r="Q5389" i="1"/>
  <c r="P5389" i="1"/>
  <c r="O5389" i="1"/>
  <c r="T5388" i="1"/>
  <c r="S5388" i="1"/>
  <c r="R5388" i="1"/>
  <c r="Q5388" i="1"/>
  <c r="P5388" i="1"/>
  <c r="O5388" i="1"/>
  <c r="T5387" i="1"/>
  <c r="S5387" i="1"/>
  <c r="R5387" i="1"/>
  <c r="Q5387" i="1"/>
  <c r="P5387" i="1"/>
  <c r="O5387" i="1"/>
  <c r="T5386" i="1"/>
  <c r="S5386" i="1"/>
  <c r="R5386" i="1"/>
  <c r="Q5386" i="1"/>
  <c r="P5386" i="1"/>
  <c r="O5386" i="1"/>
  <c r="T5385" i="1"/>
  <c r="S5385" i="1"/>
  <c r="R5385" i="1"/>
  <c r="Q5385" i="1"/>
  <c r="P5385" i="1"/>
  <c r="O5385" i="1"/>
  <c r="T5384" i="1"/>
  <c r="S5384" i="1"/>
  <c r="R5384" i="1"/>
  <c r="Q5384" i="1"/>
  <c r="P5384" i="1"/>
  <c r="O5384" i="1"/>
  <c r="T5383" i="1"/>
  <c r="S5383" i="1"/>
  <c r="R5383" i="1"/>
  <c r="Q5383" i="1"/>
  <c r="P5383" i="1"/>
  <c r="O5383" i="1"/>
  <c r="T5382" i="1"/>
  <c r="S5382" i="1"/>
  <c r="R5382" i="1"/>
  <c r="Q5382" i="1"/>
  <c r="P5382" i="1"/>
  <c r="O5382" i="1"/>
  <c r="T5381" i="1"/>
  <c r="S5381" i="1"/>
  <c r="R5381" i="1"/>
  <c r="Q5381" i="1"/>
  <c r="P5381" i="1"/>
  <c r="O5381" i="1"/>
  <c r="T5380" i="1"/>
  <c r="S5380" i="1"/>
  <c r="R5380" i="1"/>
  <c r="Q5380" i="1"/>
  <c r="P5380" i="1"/>
  <c r="O5380" i="1"/>
  <c r="T5379" i="1"/>
  <c r="S5379" i="1"/>
  <c r="R5379" i="1"/>
  <c r="Q5379" i="1"/>
  <c r="P5379" i="1"/>
  <c r="O5379" i="1"/>
  <c r="T5378" i="1"/>
  <c r="S5378" i="1"/>
  <c r="R5378" i="1"/>
  <c r="Q5378" i="1"/>
  <c r="P5378" i="1"/>
  <c r="O5378" i="1"/>
  <c r="T5377" i="1"/>
  <c r="S5377" i="1"/>
  <c r="R5377" i="1"/>
  <c r="Q5377" i="1"/>
  <c r="P5377" i="1"/>
  <c r="O5377" i="1"/>
  <c r="T5376" i="1"/>
  <c r="S5376" i="1"/>
  <c r="R5376" i="1"/>
  <c r="Q5376" i="1"/>
  <c r="P5376" i="1"/>
  <c r="O5376" i="1"/>
  <c r="T5375" i="1"/>
  <c r="S5375" i="1"/>
  <c r="R5375" i="1"/>
  <c r="Q5375" i="1"/>
  <c r="P5375" i="1"/>
  <c r="O5375" i="1"/>
  <c r="T5374" i="1"/>
  <c r="S5374" i="1"/>
  <c r="R5374" i="1"/>
  <c r="Q5374" i="1"/>
  <c r="P5374" i="1"/>
  <c r="O5374" i="1"/>
  <c r="T5373" i="1"/>
  <c r="S5373" i="1"/>
  <c r="R5373" i="1"/>
  <c r="Q5373" i="1"/>
  <c r="P5373" i="1"/>
  <c r="O5373" i="1"/>
  <c r="T5372" i="1"/>
  <c r="S5372" i="1"/>
  <c r="R5372" i="1"/>
  <c r="Q5372" i="1"/>
  <c r="P5372" i="1"/>
  <c r="O5372" i="1"/>
  <c r="T5371" i="1"/>
  <c r="S5371" i="1"/>
  <c r="R5371" i="1"/>
  <c r="Q5371" i="1"/>
  <c r="P5371" i="1"/>
  <c r="O5371" i="1"/>
  <c r="T5370" i="1"/>
  <c r="S5370" i="1"/>
  <c r="R5370" i="1"/>
  <c r="Q5370" i="1"/>
  <c r="P5370" i="1"/>
  <c r="O5370" i="1"/>
  <c r="T5369" i="1"/>
  <c r="S5369" i="1"/>
  <c r="R5369" i="1"/>
  <c r="Q5369" i="1"/>
  <c r="P5369" i="1"/>
  <c r="O5369" i="1"/>
  <c r="T5368" i="1"/>
  <c r="S5368" i="1"/>
  <c r="R5368" i="1"/>
  <c r="Q5368" i="1"/>
  <c r="P5368" i="1"/>
  <c r="O5368" i="1"/>
  <c r="T5367" i="1"/>
  <c r="S5367" i="1"/>
  <c r="R5367" i="1"/>
  <c r="Q5367" i="1"/>
  <c r="P5367" i="1"/>
  <c r="O5367" i="1"/>
  <c r="T5366" i="1"/>
  <c r="S5366" i="1"/>
  <c r="R5366" i="1"/>
  <c r="Q5366" i="1"/>
  <c r="P5366" i="1"/>
  <c r="O5366" i="1"/>
  <c r="T5365" i="1"/>
  <c r="S5365" i="1"/>
  <c r="R5365" i="1"/>
  <c r="Q5365" i="1"/>
  <c r="P5365" i="1"/>
  <c r="O5365" i="1"/>
  <c r="T5364" i="1"/>
  <c r="S5364" i="1"/>
  <c r="R5364" i="1"/>
  <c r="Q5364" i="1"/>
  <c r="P5364" i="1"/>
  <c r="O5364" i="1"/>
  <c r="T5363" i="1"/>
  <c r="S5363" i="1"/>
  <c r="R5363" i="1"/>
  <c r="Q5363" i="1"/>
  <c r="P5363" i="1"/>
  <c r="O5363" i="1"/>
  <c r="T5362" i="1"/>
  <c r="S5362" i="1"/>
  <c r="R5362" i="1"/>
  <c r="Q5362" i="1"/>
  <c r="P5362" i="1"/>
  <c r="O5362" i="1"/>
  <c r="T5361" i="1"/>
  <c r="S5361" i="1"/>
  <c r="R5361" i="1"/>
  <c r="Q5361" i="1"/>
  <c r="P5361" i="1"/>
  <c r="O5361" i="1"/>
  <c r="T5360" i="1"/>
  <c r="S5360" i="1"/>
  <c r="R5360" i="1"/>
  <c r="Q5360" i="1"/>
  <c r="P5360" i="1"/>
  <c r="O5360" i="1"/>
  <c r="T5359" i="1"/>
  <c r="S5359" i="1"/>
  <c r="R5359" i="1"/>
  <c r="Q5359" i="1"/>
  <c r="P5359" i="1"/>
  <c r="O5359" i="1"/>
  <c r="T5358" i="1"/>
  <c r="S5358" i="1"/>
  <c r="R5358" i="1"/>
  <c r="Q5358" i="1"/>
  <c r="P5358" i="1"/>
  <c r="O5358" i="1"/>
  <c r="T5357" i="1"/>
  <c r="S5357" i="1"/>
  <c r="R5357" i="1"/>
  <c r="Q5357" i="1"/>
  <c r="P5357" i="1"/>
  <c r="O5357" i="1"/>
  <c r="T5356" i="1"/>
  <c r="S5356" i="1"/>
  <c r="R5356" i="1"/>
  <c r="Q5356" i="1"/>
  <c r="P5356" i="1"/>
  <c r="O5356" i="1"/>
  <c r="T5355" i="1"/>
  <c r="S5355" i="1"/>
  <c r="R5355" i="1"/>
  <c r="Q5355" i="1"/>
  <c r="P5355" i="1"/>
  <c r="O5355" i="1"/>
  <c r="T5354" i="1"/>
  <c r="S5354" i="1"/>
  <c r="R5354" i="1"/>
  <c r="Q5354" i="1"/>
  <c r="P5354" i="1"/>
  <c r="O5354" i="1"/>
  <c r="T5353" i="1"/>
  <c r="S5353" i="1"/>
  <c r="R5353" i="1"/>
  <c r="Q5353" i="1"/>
  <c r="P5353" i="1"/>
  <c r="O5353" i="1"/>
  <c r="T5352" i="1"/>
  <c r="S5352" i="1"/>
  <c r="R5352" i="1"/>
  <c r="Q5352" i="1"/>
  <c r="P5352" i="1"/>
  <c r="O5352" i="1"/>
  <c r="T5351" i="1"/>
  <c r="S5351" i="1"/>
  <c r="R5351" i="1"/>
  <c r="Q5351" i="1"/>
  <c r="P5351" i="1"/>
  <c r="O5351" i="1"/>
  <c r="T5350" i="1"/>
  <c r="S5350" i="1"/>
  <c r="R5350" i="1"/>
  <c r="Q5350" i="1"/>
  <c r="P5350" i="1"/>
  <c r="O5350" i="1"/>
  <c r="T5349" i="1"/>
  <c r="S5349" i="1"/>
  <c r="R5349" i="1"/>
  <c r="Q5349" i="1"/>
  <c r="P5349" i="1"/>
  <c r="O5349" i="1"/>
  <c r="T5348" i="1"/>
  <c r="S5348" i="1"/>
  <c r="R5348" i="1"/>
  <c r="Q5348" i="1"/>
  <c r="P5348" i="1"/>
  <c r="O5348" i="1"/>
  <c r="T5347" i="1"/>
  <c r="S5347" i="1"/>
  <c r="R5347" i="1"/>
  <c r="Q5347" i="1"/>
  <c r="P5347" i="1"/>
  <c r="O5347" i="1"/>
  <c r="T5346" i="1"/>
  <c r="S5346" i="1"/>
  <c r="R5346" i="1"/>
  <c r="Q5346" i="1"/>
  <c r="P5346" i="1"/>
  <c r="O5346" i="1"/>
  <c r="T5345" i="1"/>
  <c r="S5345" i="1"/>
  <c r="R5345" i="1"/>
  <c r="Q5345" i="1"/>
  <c r="P5345" i="1"/>
  <c r="O5345" i="1"/>
  <c r="T5344" i="1"/>
  <c r="S5344" i="1"/>
  <c r="R5344" i="1"/>
  <c r="Q5344" i="1"/>
  <c r="P5344" i="1"/>
  <c r="O5344" i="1"/>
  <c r="T5343" i="1"/>
  <c r="S5343" i="1"/>
  <c r="R5343" i="1"/>
  <c r="Q5343" i="1"/>
  <c r="P5343" i="1"/>
  <c r="O5343" i="1"/>
  <c r="T5342" i="1"/>
  <c r="S5342" i="1"/>
  <c r="R5342" i="1"/>
  <c r="Q5342" i="1"/>
  <c r="P5342" i="1"/>
  <c r="O5342" i="1"/>
  <c r="T5341" i="1"/>
  <c r="S5341" i="1"/>
  <c r="R5341" i="1"/>
  <c r="Q5341" i="1"/>
  <c r="P5341" i="1"/>
  <c r="O5341" i="1"/>
  <c r="T5340" i="1"/>
  <c r="S5340" i="1"/>
  <c r="R5340" i="1"/>
  <c r="Q5340" i="1"/>
  <c r="P5340" i="1"/>
  <c r="O5340" i="1"/>
  <c r="T5339" i="1"/>
  <c r="S5339" i="1"/>
  <c r="R5339" i="1"/>
  <c r="Q5339" i="1"/>
  <c r="P5339" i="1"/>
  <c r="O5339" i="1"/>
  <c r="T5338" i="1"/>
  <c r="S5338" i="1"/>
  <c r="R5338" i="1"/>
  <c r="Q5338" i="1"/>
  <c r="P5338" i="1"/>
  <c r="O5338" i="1"/>
  <c r="T5337" i="1"/>
  <c r="S5337" i="1"/>
  <c r="R5337" i="1"/>
  <c r="Q5337" i="1"/>
  <c r="P5337" i="1"/>
  <c r="O5337" i="1"/>
  <c r="T5336" i="1"/>
  <c r="S5336" i="1"/>
  <c r="R5336" i="1"/>
  <c r="Q5336" i="1"/>
  <c r="P5336" i="1"/>
  <c r="O5336" i="1"/>
  <c r="T5335" i="1"/>
  <c r="S5335" i="1"/>
  <c r="R5335" i="1"/>
  <c r="Q5335" i="1"/>
  <c r="P5335" i="1"/>
  <c r="O5335" i="1"/>
  <c r="T5334" i="1"/>
  <c r="S5334" i="1"/>
  <c r="R5334" i="1"/>
  <c r="Q5334" i="1"/>
  <c r="P5334" i="1"/>
  <c r="O5334" i="1"/>
  <c r="T5333" i="1"/>
  <c r="S5333" i="1"/>
  <c r="R5333" i="1"/>
  <c r="Q5333" i="1"/>
  <c r="P5333" i="1"/>
  <c r="O5333" i="1"/>
  <c r="T5332" i="1"/>
  <c r="S5332" i="1"/>
  <c r="R5332" i="1"/>
  <c r="Q5332" i="1"/>
  <c r="P5332" i="1"/>
  <c r="O5332" i="1"/>
  <c r="T5331" i="1"/>
  <c r="S5331" i="1"/>
  <c r="R5331" i="1"/>
  <c r="Q5331" i="1"/>
  <c r="P5331" i="1"/>
  <c r="O5331" i="1"/>
  <c r="T5330" i="1"/>
  <c r="S5330" i="1"/>
  <c r="R5330" i="1"/>
  <c r="Q5330" i="1"/>
  <c r="P5330" i="1"/>
  <c r="O5330" i="1"/>
  <c r="T5329" i="1"/>
  <c r="S5329" i="1"/>
  <c r="R5329" i="1"/>
  <c r="Q5329" i="1"/>
  <c r="P5329" i="1"/>
  <c r="O5329" i="1"/>
  <c r="T5328" i="1"/>
  <c r="S5328" i="1"/>
  <c r="R5328" i="1"/>
  <c r="Q5328" i="1"/>
  <c r="P5328" i="1"/>
  <c r="O5328" i="1"/>
  <c r="T5327" i="1"/>
  <c r="S5327" i="1"/>
  <c r="R5327" i="1"/>
  <c r="Q5327" i="1"/>
  <c r="P5327" i="1"/>
  <c r="O5327" i="1"/>
  <c r="T5326" i="1"/>
  <c r="S5326" i="1"/>
  <c r="R5326" i="1"/>
  <c r="Q5326" i="1"/>
  <c r="P5326" i="1"/>
  <c r="O5326" i="1"/>
  <c r="T5325" i="1"/>
  <c r="S5325" i="1"/>
  <c r="R5325" i="1"/>
  <c r="Q5325" i="1"/>
  <c r="P5325" i="1"/>
  <c r="O5325" i="1"/>
  <c r="T5324" i="1"/>
  <c r="S5324" i="1"/>
  <c r="R5324" i="1"/>
  <c r="Q5324" i="1"/>
  <c r="P5324" i="1"/>
  <c r="O5324" i="1"/>
  <c r="T5323" i="1"/>
  <c r="S5323" i="1"/>
  <c r="R5323" i="1"/>
  <c r="Q5323" i="1"/>
  <c r="P5323" i="1"/>
  <c r="O5323" i="1"/>
  <c r="T5322" i="1"/>
  <c r="S5322" i="1"/>
  <c r="R5322" i="1"/>
  <c r="Q5322" i="1"/>
  <c r="P5322" i="1"/>
  <c r="O5322" i="1"/>
  <c r="T5321" i="1"/>
  <c r="S5321" i="1"/>
  <c r="R5321" i="1"/>
  <c r="Q5321" i="1"/>
  <c r="P5321" i="1"/>
  <c r="O5321" i="1"/>
  <c r="T5320" i="1"/>
  <c r="S5320" i="1"/>
  <c r="R5320" i="1"/>
  <c r="Q5320" i="1"/>
  <c r="P5320" i="1"/>
  <c r="O5320" i="1"/>
  <c r="T5319" i="1"/>
  <c r="S5319" i="1"/>
  <c r="R5319" i="1"/>
  <c r="Q5319" i="1"/>
  <c r="P5319" i="1"/>
  <c r="O5319" i="1"/>
  <c r="T5318" i="1"/>
  <c r="S5318" i="1"/>
  <c r="R5318" i="1"/>
  <c r="Q5318" i="1"/>
  <c r="P5318" i="1"/>
  <c r="O5318" i="1"/>
  <c r="T5317" i="1"/>
  <c r="S5317" i="1"/>
  <c r="R5317" i="1"/>
  <c r="Q5317" i="1"/>
  <c r="P5317" i="1"/>
  <c r="O5317" i="1"/>
  <c r="T5316" i="1"/>
  <c r="S5316" i="1"/>
  <c r="R5316" i="1"/>
  <c r="Q5316" i="1"/>
  <c r="P5316" i="1"/>
  <c r="O5316" i="1"/>
  <c r="T5315" i="1"/>
  <c r="S5315" i="1"/>
  <c r="R5315" i="1"/>
  <c r="Q5315" i="1"/>
  <c r="P5315" i="1"/>
  <c r="O5315" i="1"/>
  <c r="T5314" i="1"/>
  <c r="S5314" i="1"/>
  <c r="R5314" i="1"/>
  <c r="Q5314" i="1"/>
  <c r="P5314" i="1"/>
  <c r="O5314" i="1"/>
  <c r="T5313" i="1"/>
  <c r="S5313" i="1"/>
  <c r="R5313" i="1"/>
  <c r="Q5313" i="1"/>
  <c r="P5313" i="1"/>
  <c r="O5313" i="1"/>
  <c r="T5312" i="1"/>
  <c r="S5312" i="1"/>
  <c r="R5312" i="1"/>
  <c r="Q5312" i="1"/>
  <c r="P5312" i="1"/>
  <c r="O5312" i="1"/>
  <c r="T5311" i="1"/>
  <c r="S5311" i="1"/>
  <c r="R5311" i="1"/>
  <c r="Q5311" i="1"/>
  <c r="P5311" i="1"/>
  <c r="O5311" i="1"/>
  <c r="T5310" i="1"/>
  <c r="S5310" i="1"/>
  <c r="R5310" i="1"/>
  <c r="Q5310" i="1"/>
  <c r="P5310" i="1"/>
  <c r="O5310" i="1"/>
  <c r="T5309" i="1"/>
  <c r="S5309" i="1"/>
  <c r="R5309" i="1"/>
  <c r="Q5309" i="1"/>
  <c r="P5309" i="1"/>
  <c r="O5309" i="1"/>
  <c r="T5308" i="1"/>
  <c r="S5308" i="1"/>
  <c r="R5308" i="1"/>
  <c r="Q5308" i="1"/>
  <c r="P5308" i="1"/>
  <c r="O5308" i="1"/>
  <c r="T5307" i="1"/>
  <c r="S5307" i="1"/>
  <c r="R5307" i="1"/>
  <c r="Q5307" i="1"/>
  <c r="P5307" i="1"/>
  <c r="O5307" i="1"/>
  <c r="T5306" i="1"/>
  <c r="S5306" i="1"/>
  <c r="R5306" i="1"/>
  <c r="Q5306" i="1"/>
  <c r="P5306" i="1"/>
  <c r="O5306" i="1"/>
  <c r="T5305" i="1"/>
  <c r="S5305" i="1"/>
  <c r="R5305" i="1"/>
  <c r="Q5305" i="1"/>
  <c r="P5305" i="1"/>
  <c r="O5305" i="1"/>
  <c r="T5304" i="1"/>
  <c r="S5304" i="1"/>
  <c r="R5304" i="1"/>
  <c r="Q5304" i="1"/>
  <c r="P5304" i="1"/>
  <c r="O5304" i="1"/>
  <c r="T5303" i="1"/>
  <c r="S5303" i="1"/>
  <c r="R5303" i="1"/>
  <c r="Q5303" i="1"/>
  <c r="P5303" i="1"/>
  <c r="O5303" i="1"/>
  <c r="T5302" i="1"/>
  <c r="S5302" i="1"/>
  <c r="R5302" i="1"/>
  <c r="Q5302" i="1"/>
  <c r="P5302" i="1"/>
  <c r="O5302" i="1"/>
  <c r="T5301" i="1"/>
  <c r="S5301" i="1"/>
  <c r="R5301" i="1"/>
  <c r="Q5301" i="1"/>
  <c r="P5301" i="1"/>
  <c r="O5301" i="1"/>
  <c r="T5300" i="1"/>
  <c r="S5300" i="1"/>
  <c r="R5300" i="1"/>
  <c r="Q5300" i="1"/>
  <c r="P5300" i="1"/>
  <c r="O5300" i="1"/>
  <c r="T5299" i="1"/>
  <c r="S5299" i="1"/>
  <c r="R5299" i="1"/>
  <c r="Q5299" i="1"/>
  <c r="P5299" i="1"/>
  <c r="O5299" i="1"/>
  <c r="T5298" i="1"/>
  <c r="S5298" i="1"/>
  <c r="R5298" i="1"/>
  <c r="Q5298" i="1"/>
  <c r="P5298" i="1"/>
  <c r="O5298" i="1"/>
  <c r="T5297" i="1"/>
  <c r="S5297" i="1"/>
  <c r="R5297" i="1"/>
  <c r="Q5297" i="1"/>
  <c r="P5297" i="1"/>
  <c r="O5297" i="1"/>
  <c r="T5296" i="1"/>
  <c r="S5296" i="1"/>
  <c r="R5296" i="1"/>
  <c r="Q5296" i="1"/>
  <c r="P5296" i="1"/>
  <c r="O5296" i="1"/>
  <c r="T5295" i="1"/>
  <c r="S5295" i="1"/>
  <c r="R5295" i="1"/>
  <c r="Q5295" i="1"/>
  <c r="P5295" i="1"/>
  <c r="O5295" i="1"/>
  <c r="T5294" i="1"/>
  <c r="S5294" i="1"/>
  <c r="R5294" i="1"/>
  <c r="Q5294" i="1"/>
  <c r="P5294" i="1"/>
  <c r="O5294" i="1"/>
  <c r="T5293" i="1"/>
  <c r="S5293" i="1"/>
  <c r="R5293" i="1"/>
  <c r="Q5293" i="1"/>
  <c r="P5293" i="1"/>
  <c r="O5293" i="1"/>
  <c r="T5292" i="1"/>
  <c r="S5292" i="1"/>
  <c r="R5292" i="1"/>
  <c r="Q5292" i="1"/>
  <c r="P5292" i="1"/>
  <c r="O5292" i="1"/>
  <c r="T5291" i="1"/>
  <c r="S5291" i="1"/>
  <c r="R5291" i="1"/>
  <c r="Q5291" i="1"/>
  <c r="P5291" i="1"/>
  <c r="O5291" i="1"/>
  <c r="T5290" i="1"/>
  <c r="S5290" i="1"/>
  <c r="R5290" i="1"/>
  <c r="Q5290" i="1"/>
  <c r="P5290" i="1"/>
  <c r="O5290" i="1"/>
  <c r="T5289" i="1"/>
  <c r="S5289" i="1"/>
  <c r="R5289" i="1"/>
  <c r="Q5289" i="1"/>
  <c r="P5289" i="1"/>
  <c r="O5289" i="1"/>
  <c r="T5288" i="1"/>
  <c r="S5288" i="1"/>
  <c r="R5288" i="1"/>
  <c r="Q5288" i="1"/>
  <c r="P5288" i="1"/>
  <c r="O5288" i="1"/>
  <c r="T5287" i="1"/>
  <c r="S5287" i="1"/>
  <c r="R5287" i="1"/>
  <c r="Q5287" i="1"/>
  <c r="P5287" i="1"/>
  <c r="O5287" i="1"/>
  <c r="T5286" i="1"/>
  <c r="S5286" i="1"/>
  <c r="R5286" i="1"/>
  <c r="Q5286" i="1"/>
  <c r="P5286" i="1"/>
  <c r="O5286" i="1"/>
  <c r="T5285" i="1"/>
  <c r="S5285" i="1"/>
  <c r="R5285" i="1"/>
  <c r="Q5285" i="1"/>
  <c r="P5285" i="1"/>
  <c r="O5285" i="1"/>
  <c r="T5284" i="1"/>
  <c r="S5284" i="1"/>
  <c r="R5284" i="1"/>
  <c r="Q5284" i="1"/>
  <c r="P5284" i="1"/>
  <c r="O5284" i="1"/>
  <c r="T5283" i="1"/>
  <c r="S5283" i="1"/>
  <c r="R5283" i="1"/>
  <c r="Q5283" i="1"/>
  <c r="P5283" i="1"/>
  <c r="O5283" i="1"/>
  <c r="T5282" i="1"/>
  <c r="S5282" i="1"/>
  <c r="R5282" i="1"/>
  <c r="Q5282" i="1"/>
  <c r="P5282" i="1"/>
  <c r="O5282" i="1"/>
  <c r="T5281" i="1"/>
  <c r="S5281" i="1"/>
  <c r="R5281" i="1"/>
  <c r="Q5281" i="1"/>
  <c r="P5281" i="1"/>
  <c r="O5281" i="1"/>
  <c r="T5280" i="1"/>
  <c r="S5280" i="1"/>
  <c r="R5280" i="1"/>
  <c r="Q5280" i="1"/>
  <c r="P5280" i="1"/>
  <c r="O5280" i="1"/>
  <c r="T5279" i="1"/>
  <c r="S5279" i="1"/>
  <c r="R5279" i="1"/>
  <c r="Q5279" i="1"/>
  <c r="P5279" i="1"/>
  <c r="O5279" i="1"/>
  <c r="T5278" i="1"/>
  <c r="S5278" i="1"/>
  <c r="R5278" i="1"/>
  <c r="Q5278" i="1"/>
  <c r="P5278" i="1"/>
  <c r="O5278" i="1"/>
  <c r="T5277" i="1"/>
  <c r="S5277" i="1"/>
  <c r="R5277" i="1"/>
  <c r="Q5277" i="1"/>
  <c r="P5277" i="1"/>
  <c r="O5277" i="1"/>
  <c r="T5276" i="1"/>
  <c r="S5276" i="1"/>
  <c r="R5276" i="1"/>
  <c r="Q5276" i="1"/>
  <c r="P5276" i="1"/>
  <c r="O5276" i="1"/>
  <c r="T5275" i="1"/>
  <c r="S5275" i="1"/>
  <c r="R5275" i="1"/>
  <c r="Q5275" i="1"/>
  <c r="P5275" i="1"/>
  <c r="O5275" i="1"/>
  <c r="T5274" i="1"/>
  <c r="S5274" i="1"/>
  <c r="R5274" i="1"/>
  <c r="Q5274" i="1"/>
  <c r="P5274" i="1"/>
  <c r="O5274" i="1"/>
  <c r="T5273" i="1"/>
  <c r="S5273" i="1"/>
  <c r="R5273" i="1"/>
  <c r="Q5273" i="1"/>
  <c r="P5273" i="1"/>
  <c r="O5273" i="1"/>
  <c r="T5272" i="1"/>
  <c r="S5272" i="1"/>
  <c r="R5272" i="1"/>
  <c r="Q5272" i="1"/>
  <c r="P5272" i="1"/>
  <c r="O5272" i="1"/>
  <c r="T5271" i="1"/>
  <c r="S5271" i="1"/>
  <c r="R5271" i="1"/>
  <c r="Q5271" i="1"/>
  <c r="P5271" i="1"/>
  <c r="O5271" i="1"/>
  <c r="T5270" i="1"/>
  <c r="S5270" i="1"/>
  <c r="R5270" i="1"/>
  <c r="Q5270" i="1"/>
  <c r="P5270" i="1"/>
  <c r="O5270" i="1"/>
  <c r="T5269" i="1"/>
  <c r="S5269" i="1"/>
  <c r="R5269" i="1"/>
  <c r="Q5269" i="1"/>
  <c r="P5269" i="1"/>
  <c r="O5269" i="1"/>
  <c r="T5268" i="1"/>
  <c r="S5268" i="1"/>
  <c r="R5268" i="1"/>
  <c r="Q5268" i="1"/>
  <c r="P5268" i="1"/>
  <c r="O5268" i="1"/>
  <c r="T5267" i="1"/>
  <c r="S5267" i="1"/>
  <c r="R5267" i="1"/>
  <c r="Q5267" i="1"/>
  <c r="P5267" i="1"/>
  <c r="O5267" i="1"/>
  <c r="T5266" i="1"/>
  <c r="S5266" i="1"/>
  <c r="R5266" i="1"/>
  <c r="Q5266" i="1"/>
  <c r="P5266" i="1"/>
  <c r="O5266" i="1"/>
  <c r="T5265" i="1"/>
  <c r="S5265" i="1"/>
  <c r="R5265" i="1"/>
  <c r="Q5265" i="1"/>
  <c r="P5265" i="1"/>
  <c r="O5265" i="1"/>
  <c r="T5264" i="1"/>
  <c r="S5264" i="1"/>
  <c r="R5264" i="1"/>
  <c r="Q5264" i="1"/>
  <c r="P5264" i="1"/>
  <c r="O5264" i="1"/>
  <c r="T5263" i="1"/>
  <c r="S5263" i="1"/>
  <c r="R5263" i="1"/>
  <c r="Q5263" i="1"/>
  <c r="P5263" i="1"/>
  <c r="O5263" i="1"/>
  <c r="T5262" i="1"/>
  <c r="S5262" i="1"/>
  <c r="R5262" i="1"/>
  <c r="Q5262" i="1"/>
  <c r="P5262" i="1"/>
  <c r="O5262" i="1"/>
  <c r="T5261" i="1"/>
  <c r="S5261" i="1"/>
  <c r="R5261" i="1"/>
  <c r="Q5261" i="1"/>
  <c r="P5261" i="1"/>
  <c r="O5261" i="1"/>
  <c r="T5260" i="1"/>
  <c r="S5260" i="1"/>
  <c r="R5260" i="1"/>
  <c r="Q5260" i="1"/>
  <c r="P5260" i="1"/>
  <c r="O5260" i="1"/>
  <c r="T5259" i="1"/>
  <c r="S5259" i="1"/>
  <c r="R5259" i="1"/>
  <c r="Q5259" i="1"/>
  <c r="P5259" i="1"/>
  <c r="O5259" i="1"/>
  <c r="T5258" i="1"/>
  <c r="S5258" i="1"/>
  <c r="R5258" i="1"/>
  <c r="Q5258" i="1"/>
  <c r="P5258" i="1"/>
  <c r="O5258" i="1"/>
  <c r="T5257" i="1"/>
  <c r="S5257" i="1"/>
  <c r="R5257" i="1"/>
  <c r="Q5257" i="1"/>
  <c r="P5257" i="1"/>
  <c r="O5257" i="1"/>
  <c r="T5256" i="1"/>
  <c r="S5256" i="1"/>
  <c r="R5256" i="1"/>
  <c r="Q5256" i="1"/>
  <c r="P5256" i="1"/>
  <c r="O5256" i="1"/>
  <c r="T5255" i="1"/>
  <c r="S5255" i="1"/>
  <c r="R5255" i="1"/>
  <c r="Q5255" i="1"/>
  <c r="P5255" i="1"/>
  <c r="O5255" i="1"/>
  <c r="T5254" i="1"/>
  <c r="S5254" i="1"/>
  <c r="R5254" i="1"/>
  <c r="Q5254" i="1"/>
  <c r="P5254" i="1"/>
  <c r="O5254" i="1"/>
  <c r="T5253" i="1"/>
  <c r="S5253" i="1"/>
  <c r="R5253" i="1"/>
  <c r="Q5253" i="1"/>
  <c r="P5253" i="1"/>
  <c r="O5253" i="1"/>
  <c r="T5252" i="1"/>
  <c r="S5252" i="1"/>
  <c r="R5252" i="1"/>
  <c r="Q5252" i="1"/>
  <c r="P5252" i="1"/>
  <c r="O5252" i="1"/>
  <c r="T5251" i="1"/>
  <c r="S5251" i="1"/>
  <c r="R5251" i="1"/>
  <c r="Q5251" i="1"/>
  <c r="P5251" i="1"/>
  <c r="O5251" i="1"/>
  <c r="T5250" i="1"/>
  <c r="S5250" i="1"/>
  <c r="R5250" i="1"/>
  <c r="Q5250" i="1"/>
  <c r="P5250" i="1"/>
  <c r="O5250" i="1"/>
  <c r="T5249" i="1"/>
  <c r="S5249" i="1"/>
  <c r="R5249" i="1"/>
  <c r="Q5249" i="1"/>
  <c r="P5249" i="1"/>
  <c r="O5249" i="1"/>
  <c r="T5248" i="1"/>
  <c r="S5248" i="1"/>
  <c r="R5248" i="1"/>
  <c r="Q5248" i="1"/>
  <c r="P5248" i="1"/>
  <c r="O5248" i="1"/>
  <c r="T5247" i="1"/>
  <c r="S5247" i="1"/>
  <c r="R5247" i="1"/>
  <c r="Q5247" i="1"/>
  <c r="P5247" i="1"/>
  <c r="O5247" i="1"/>
  <c r="T5246" i="1"/>
  <c r="S5246" i="1"/>
  <c r="R5246" i="1"/>
  <c r="Q5246" i="1"/>
  <c r="P5246" i="1"/>
  <c r="O5246" i="1"/>
  <c r="T5245" i="1"/>
  <c r="S5245" i="1"/>
  <c r="R5245" i="1"/>
  <c r="Q5245" i="1"/>
  <c r="P5245" i="1"/>
  <c r="O5245" i="1"/>
  <c r="T5244" i="1"/>
  <c r="S5244" i="1"/>
  <c r="R5244" i="1"/>
  <c r="Q5244" i="1"/>
  <c r="P5244" i="1"/>
  <c r="O5244" i="1"/>
  <c r="T5243" i="1"/>
  <c r="S5243" i="1"/>
  <c r="R5243" i="1"/>
  <c r="Q5243" i="1"/>
  <c r="P5243" i="1"/>
  <c r="O5243" i="1"/>
  <c r="T5242" i="1"/>
  <c r="S5242" i="1"/>
  <c r="R5242" i="1"/>
  <c r="Q5242" i="1"/>
  <c r="P5242" i="1"/>
  <c r="O5242" i="1"/>
  <c r="T5241" i="1"/>
  <c r="S5241" i="1"/>
  <c r="R5241" i="1"/>
  <c r="Q5241" i="1"/>
  <c r="P5241" i="1"/>
  <c r="O5241" i="1"/>
  <c r="T5240" i="1"/>
  <c r="S5240" i="1"/>
  <c r="R5240" i="1"/>
  <c r="Q5240" i="1"/>
  <c r="P5240" i="1"/>
  <c r="O5240" i="1"/>
  <c r="T5239" i="1"/>
  <c r="S5239" i="1"/>
  <c r="R5239" i="1"/>
  <c r="Q5239" i="1"/>
  <c r="P5239" i="1"/>
  <c r="O5239" i="1"/>
  <c r="T5238" i="1"/>
  <c r="S5238" i="1"/>
  <c r="R5238" i="1"/>
  <c r="Q5238" i="1"/>
  <c r="P5238" i="1"/>
  <c r="O5238" i="1"/>
  <c r="T5237" i="1"/>
  <c r="S5237" i="1"/>
  <c r="R5237" i="1"/>
  <c r="Q5237" i="1"/>
  <c r="P5237" i="1"/>
  <c r="O5237" i="1"/>
  <c r="T5236" i="1"/>
  <c r="S5236" i="1"/>
  <c r="R5236" i="1"/>
  <c r="Q5236" i="1"/>
  <c r="P5236" i="1"/>
  <c r="O5236" i="1"/>
  <c r="T5235" i="1"/>
  <c r="S5235" i="1"/>
  <c r="R5235" i="1"/>
  <c r="Q5235" i="1"/>
  <c r="P5235" i="1"/>
  <c r="O5235" i="1"/>
  <c r="T5234" i="1"/>
  <c r="S5234" i="1"/>
  <c r="R5234" i="1"/>
  <c r="Q5234" i="1"/>
  <c r="P5234" i="1"/>
  <c r="O5234" i="1"/>
  <c r="T5233" i="1"/>
  <c r="S5233" i="1"/>
  <c r="R5233" i="1"/>
  <c r="Q5233" i="1"/>
  <c r="P5233" i="1"/>
  <c r="O5233" i="1"/>
  <c r="T5232" i="1"/>
  <c r="S5232" i="1"/>
  <c r="R5232" i="1"/>
  <c r="Q5232" i="1"/>
  <c r="P5232" i="1"/>
  <c r="O5232" i="1"/>
  <c r="T5231" i="1"/>
  <c r="S5231" i="1"/>
  <c r="R5231" i="1"/>
  <c r="Q5231" i="1"/>
  <c r="P5231" i="1"/>
  <c r="O5231" i="1"/>
  <c r="T5230" i="1"/>
  <c r="S5230" i="1"/>
  <c r="R5230" i="1"/>
  <c r="Q5230" i="1"/>
  <c r="P5230" i="1"/>
  <c r="O5230" i="1"/>
  <c r="T5229" i="1"/>
  <c r="S5229" i="1"/>
  <c r="R5229" i="1"/>
  <c r="Q5229" i="1"/>
  <c r="P5229" i="1"/>
  <c r="O5229" i="1"/>
  <c r="T5228" i="1"/>
  <c r="S5228" i="1"/>
  <c r="R5228" i="1"/>
  <c r="Q5228" i="1"/>
  <c r="P5228" i="1"/>
  <c r="O5228" i="1"/>
  <c r="T5227" i="1"/>
  <c r="S5227" i="1"/>
  <c r="R5227" i="1"/>
  <c r="Q5227" i="1"/>
  <c r="P5227" i="1"/>
  <c r="O5227" i="1"/>
  <c r="T5226" i="1"/>
  <c r="S5226" i="1"/>
  <c r="R5226" i="1"/>
  <c r="Q5226" i="1"/>
  <c r="P5226" i="1"/>
  <c r="O5226" i="1"/>
  <c r="T5225" i="1"/>
  <c r="S5225" i="1"/>
  <c r="R5225" i="1"/>
  <c r="Q5225" i="1"/>
  <c r="P5225" i="1"/>
  <c r="O5225" i="1"/>
  <c r="T5224" i="1"/>
  <c r="S5224" i="1"/>
  <c r="R5224" i="1"/>
  <c r="Q5224" i="1"/>
  <c r="P5224" i="1"/>
  <c r="O5224" i="1"/>
  <c r="T5223" i="1"/>
  <c r="S5223" i="1"/>
  <c r="R5223" i="1"/>
  <c r="Q5223" i="1"/>
  <c r="P5223" i="1"/>
  <c r="O5223" i="1"/>
  <c r="T5222" i="1"/>
  <c r="S5222" i="1"/>
  <c r="R5222" i="1"/>
  <c r="Q5222" i="1"/>
  <c r="P5222" i="1"/>
  <c r="O5222" i="1"/>
  <c r="T5221" i="1"/>
  <c r="S5221" i="1"/>
  <c r="R5221" i="1"/>
  <c r="Q5221" i="1"/>
  <c r="P5221" i="1"/>
  <c r="O5221" i="1"/>
  <c r="T5220" i="1"/>
  <c r="S5220" i="1"/>
  <c r="R5220" i="1"/>
  <c r="Q5220" i="1"/>
  <c r="P5220" i="1"/>
  <c r="O5220" i="1"/>
  <c r="T5219" i="1"/>
  <c r="S5219" i="1"/>
  <c r="R5219" i="1"/>
  <c r="Q5219" i="1"/>
  <c r="P5219" i="1"/>
  <c r="O5219" i="1"/>
  <c r="T5218" i="1"/>
  <c r="S5218" i="1"/>
  <c r="R5218" i="1"/>
  <c r="Q5218" i="1"/>
  <c r="P5218" i="1"/>
  <c r="O5218" i="1"/>
  <c r="T5217" i="1"/>
  <c r="S5217" i="1"/>
  <c r="R5217" i="1"/>
  <c r="Q5217" i="1"/>
  <c r="P5217" i="1"/>
  <c r="O5217" i="1"/>
  <c r="T5216" i="1"/>
  <c r="S5216" i="1"/>
  <c r="R5216" i="1"/>
  <c r="Q5216" i="1"/>
  <c r="P5216" i="1"/>
  <c r="O5216" i="1"/>
  <c r="T5215" i="1"/>
  <c r="S5215" i="1"/>
  <c r="R5215" i="1"/>
  <c r="Q5215" i="1"/>
  <c r="P5215" i="1"/>
  <c r="O5215" i="1"/>
  <c r="T5214" i="1"/>
  <c r="S5214" i="1"/>
  <c r="R5214" i="1"/>
  <c r="Q5214" i="1"/>
  <c r="P5214" i="1"/>
  <c r="O5214" i="1"/>
  <c r="T5213" i="1"/>
  <c r="S5213" i="1"/>
  <c r="R5213" i="1"/>
  <c r="Q5213" i="1"/>
  <c r="P5213" i="1"/>
  <c r="O5213" i="1"/>
  <c r="T5212" i="1"/>
  <c r="S5212" i="1"/>
  <c r="R5212" i="1"/>
  <c r="Q5212" i="1"/>
  <c r="P5212" i="1"/>
  <c r="O5212" i="1"/>
  <c r="T5211" i="1"/>
  <c r="S5211" i="1"/>
  <c r="R5211" i="1"/>
  <c r="Q5211" i="1"/>
  <c r="P5211" i="1"/>
  <c r="O5211" i="1"/>
  <c r="T5210" i="1"/>
  <c r="S5210" i="1"/>
  <c r="R5210" i="1"/>
  <c r="Q5210" i="1"/>
  <c r="P5210" i="1"/>
  <c r="O5210" i="1"/>
  <c r="T5209" i="1"/>
  <c r="S5209" i="1"/>
  <c r="R5209" i="1"/>
  <c r="Q5209" i="1"/>
  <c r="P5209" i="1"/>
  <c r="O5209" i="1"/>
  <c r="T5208" i="1"/>
  <c r="S5208" i="1"/>
  <c r="R5208" i="1"/>
  <c r="Q5208" i="1"/>
  <c r="P5208" i="1"/>
  <c r="O5208" i="1"/>
  <c r="T5207" i="1"/>
  <c r="S5207" i="1"/>
  <c r="R5207" i="1"/>
  <c r="Q5207" i="1"/>
  <c r="P5207" i="1"/>
  <c r="O5207" i="1"/>
  <c r="T5206" i="1"/>
  <c r="S5206" i="1"/>
  <c r="R5206" i="1"/>
  <c r="Q5206" i="1"/>
  <c r="P5206" i="1"/>
  <c r="O5206" i="1"/>
  <c r="T5205" i="1"/>
  <c r="S5205" i="1"/>
  <c r="R5205" i="1"/>
  <c r="Q5205" i="1"/>
  <c r="P5205" i="1"/>
  <c r="O5205" i="1"/>
  <c r="T5204" i="1"/>
  <c r="S5204" i="1"/>
  <c r="R5204" i="1"/>
  <c r="Q5204" i="1"/>
  <c r="P5204" i="1"/>
  <c r="O5204" i="1"/>
  <c r="T5203" i="1"/>
  <c r="S5203" i="1"/>
  <c r="R5203" i="1"/>
  <c r="Q5203" i="1"/>
  <c r="P5203" i="1"/>
  <c r="O5203" i="1"/>
  <c r="T5202" i="1"/>
  <c r="S5202" i="1"/>
  <c r="R5202" i="1"/>
  <c r="Q5202" i="1"/>
  <c r="P5202" i="1"/>
  <c r="O5202" i="1"/>
  <c r="T5201" i="1"/>
  <c r="S5201" i="1"/>
  <c r="R5201" i="1"/>
  <c r="Q5201" i="1"/>
  <c r="P5201" i="1"/>
  <c r="O5201" i="1"/>
  <c r="T5200" i="1"/>
  <c r="S5200" i="1"/>
  <c r="R5200" i="1"/>
  <c r="Q5200" i="1"/>
  <c r="P5200" i="1"/>
  <c r="O5200" i="1"/>
  <c r="T5199" i="1"/>
  <c r="S5199" i="1"/>
  <c r="R5199" i="1"/>
  <c r="Q5199" i="1"/>
  <c r="P5199" i="1"/>
  <c r="O5199" i="1"/>
  <c r="T5198" i="1"/>
  <c r="S5198" i="1"/>
  <c r="R5198" i="1"/>
  <c r="Q5198" i="1"/>
  <c r="P5198" i="1"/>
  <c r="O5198" i="1"/>
  <c r="T5197" i="1"/>
  <c r="S5197" i="1"/>
  <c r="R5197" i="1"/>
  <c r="Q5197" i="1"/>
  <c r="P5197" i="1"/>
  <c r="O5197" i="1"/>
  <c r="T5196" i="1"/>
  <c r="S5196" i="1"/>
  <c r="R5196" i="1"/>
  <c r="Q5196" i="1"/>
  <c r="P5196" i="1"/>
  <c r="O5196" i="1"/>
  <c r="T5195" i="1"/>
  <c r="S5195" i="1"/>
  <c r="R5195" i="1"/>
  <c r="Q5195" i="1"/>
  <c r="P5195" i="1"/>
  <c r="O5195" i="1"/>
  <c r="T5194" i="1"/>
  <c r="S5194" i="1"/>
  <c r="R5194" i="1"/>
  <c r="Q5194" i="1"/>
  <c r="P5194" i="1"/>
  <c r="O5194" i="1"/>
  <c r="T5193" i="1"/>
  <c r="S5193" i="1"/>
  <c r="R5193" i="1"/>
  <c r="Q5193" i="1"/>
  <c r="P5193" i="1"/>
  <c r="O5193" i="1"/>
  <c r="T5192" i="1"/>
  <c r="S5192" i="1"/>
  <c r="R5192" i="1"/>
  <c r="Q5192" i="1"/>
  <c r="P5192" i="1"/>
  <c r="O5192" i="1"/>
  <c r="T5191" i="1"/>
  <c r="S5191" i="1"/>
  <c r="R5191" i="1"/>
  <c r="Q5191" i="1"/>
  <c r="P5191" i="1"/>
  <c r="O5191" i="1"/>
  <c r="T5190" i="1"/>
  <c r="S5190" i="1"/>
  <c r="R5190" i="1"/>
  <c r="Q5190" i="1"/>
  <c r="P5190" i="1"/>
  <c r="O5190" i="1"/>
  <c r="T5189" i="1"/>
  <c r="S5189" i="1"/>
  <c r="R5189" i="1"/>
  <c r="Q5189" i="1"/>
  <c r="P5189" i="1"/>
  <c r="O5189" i="1"/>
  <c r="T5188" i="1"/>
  <c r="S5188" i="1"/>
  <c r="R5188" i="1"/>
  <c r="Q5188" i="1"/>
  <c r="P5188" i="1"/>
  <c r="O5188" i="1"/>
  <c r="T5187" i="1"/>
  <c r="S5187" i="1"/>
  <c r="R5187" i="1"/>
  <c r="Q5187" i="1"/>
  <c r="P5187" i="1"/>
  <c r="O5187" i="1"/>
  <c r="T5186" i="1"/>
  <c r="S5186" i="1"/>
  <c r="R5186" i="1"/>
  <c r="Q5186" i="1"/>
  <c r="P5186" i="1"/>
  <c r="O5186" i="1"/>
  <c r="T5185" i="1"/>
  <c r="S5185" i="1"/>
  <c r="R5185" i="1"/>
  <c r="Q5185" i="1"/>
  <c r="P5185" i="1"/>
  <c r="O5185" i="1"/>
  <c r="T5184" i="1"/>
  <c r="S5184" i="1"/>
  <c r="R5184" i="1"/>
  <c r="Q5184" i="1"/>
  <c r="P5184" i="1"/>
  <c r="O5184" i="1"/>
  <c r="T5183" i="1"/>
  <c r="S5183" i="1"/>
  <c r="R5183" i="1"/>
  <c r="Q5183" i="1"/>
  <c r="P5183" i="1"/>
  <c r="O5183" i="1"/>
  <c r="T5182" i="1"/>
  <c r="S5182" i="1"/>
  <c r="R5182" i="1"/>
  <c r="Q5182" i="1"/>
  <c r="P5182" i="1"/>
  <c r="O5182" i="1"/>
  <c r="T5181" i="1"/>
  <c r="S5181" i="1"/>
  <c r="R5181" i="1"/>
  <c r="Q5181" i="1"/>
  <c r="P5181" i="1"/>
  <c r="O5181" i="1"/>
  <c r="T5180" i="1"/>
  <c r="S5180" i="1"/>
  <c r="R5180" i="1"/>
  <c r="Q5180" i="1"/>
  <c r="P5180" i="1"/>
  <c r="O5180" i="1"/>
  <c r="T5179" i="1"/>
  <c r="S5179" i="1"/>
  <c r="R5179" i="1"/>
  <c r="Q5179" i="1"/>
  <c r="P5179" i="1"/>
  <c r="O5179" i="1"/>
  <c r="T5178" i="1"/>
  <c r="S5178" i="1"/>
  <c r="R5178" i="1"/>
  <c r="Q5178" i="1"/>
  <c r="P5178" i="1"/>
  <c r="O5178" i="1"/>
  <c r="T5177" i="1"/>
  <c r="S5177" i="1"/>
  <c r="R5177" i="1"/>
  <c r="Q5177" i="1"/>
  <c r="P5177" i="1"/>
  <c r="O5177" i="1"/>
  <c r="T5176" i="1"/>
  <c r="S5176" i="1"/>
  <c r="R5176" i="1"/>
  <c r="Q5176" i="1"/>
  <c r="P5176" i="1"/>
  <c r="O5176" i="1"/>
  <c r="T5175" i="1"/>
  <c r="S5175" i="1"/>
  <c r="R5175" i="1"/>
  <c r="Q5175" i="1"/>
  <c r="P5175" i="1"/>
  <c r="O5175" i="1"/>
  <c r="T5174" i="1"/>
  <c r="S5174" i="1"/>
  <c r="R5174" i="1"/>
  <c r="Q5174" i="1"/>
  <c r="P5174" i="1"/>
  <c r="O5174" i="1"/>
  <c r="T5173" i="1"/>
  <c r="S5173" i="1"/>
  <c r="R5173" i="1"/>
  <c r="Q5173" i="1"/>
  <c r="P5173" i="1"/>
  <c r="O5173" i="1"/>
  <c r="T5172" i="1"/>
  <c r="S5172" i="1"/>
  <c r="R5172" i="1"/>
  <c r="Q5172" i="1"/>
  <c r="P5172" i="1"/>
  <c r="O5172" i="1"/>
  <c r="T5171" i="1"/>
  <c r="S5171" i="1"/>
  <c r="R5171" i="1"/>
  <c r="Q5171" i="1"/>
  <c r="P5171" i="1"/>
  <c r="O5171" i="1"/>
  <c r="T5170" i="1"/>
  <c r="S5170" i="1"/>
  <c r="R5170" i="1"/>
  <c r="Q5170" i="1"/>
  <c r="P5170" i="1"/>
  <c r="O5170" i="1"/>
  <c r="T5169" i="1"/>
  <c r="S5169" i="1"/>
  <c r="R5169" i="1"/>
  <c r="Q5169" i="1"/>
  <c r="P5169" i="1"/>
  <c r="O5169" i="1"/>
  <c r="T5168" i="1"/>
  <c r="S5168" i="1"/>
  <c r="R5168" i="1"/>
  <c r="Q5168" i="1"/>
  <c r="P5168" i="1"/>
  <c r="O5168" i="1"/>
  <c r="T5167" i="1"/>
  <c r="S5167" i="1"/>
  <c r="R5167" i="1"/>
  <c r="Q5167" i="1"/>
  <c r="P5167" i="1"/>
  <c r="O5167" i="1"/>
  <c r="T5166" i="1"/>
  <c r="S5166" i="1"/>
  <c r="R5166" i="1"/>
  <c r="Q5166" i="1"/>
  <c r="P5166" i="1"/>
  <c r="O5166" i="1"/>
  <c r="T5165" i="1"/>
  <c r="S5165" i="1"/>
  <c r="R5165" i="1"/>
  <c r="Q5165" i="1"/>
  <c r="P5165" i="1"/>
  <c r="O5165" i="1"/>
  <c r="T5164" i="1"/>
  <c r="S5164" i="1"/>
  <c r="R5164" i="1"/>
  <c r="Q5164" i="1"/>
  <c r="P5164" i="1"/>
  <c r="O5164" i="1"/>
  <c r="T5163" i="1"/>
  <c r="S5163" i="1"/>
  <c r="R5163" i="1"/>
  <c r="Q5163" i="1"/>
  <c r="P5163" i="1"/>
  <c r="O5163" i="1"/>
  <c r="T5162" i="1"/>
  <c r="S5162" i="1"/>
  <c r="R5162" i="1"/>
  <c r="Q5162" i="1"/>
  <c r="P5162" i="1"/>
  <c r="O5162" i="1"/>
  <c r="T5161" i="1"/>
  <c r="S5161" i="1"/>
  <c r="R5161" i="1"/>
  <c r="Q5161" i="1"/>
  <c r="P5161" i="1"/>
  <c r="O5161" i="1"/>
  <c r="T5160" i="1"/>
  <c r="S5160" i="1"/>
  <c r="R5160" i="1"/>
  <c r="Q5160" i="1"/>
  <c r="P5160" i="1"/>
  <c r="O5160" i="1"/>
  <c r="T5159" i="1"/>
  <c r="S5159" i="1"/>
  <c r="R5159" i="1"/>
  <c r="Q5159" i="1"/>
  <c r="P5159" i="1"/>
  <c r="O5159" i="1"/>
  <c r="T5158" i="1"/>
  <c r="S5158" i="1"/>
  <c r="R5158" i="1"/>
  <c r="Q5158" i="1"/>
  <c r="P5158" i="1"/>
  <c r="O5158" i="1"/>
  <c r="T5157" i="1"/>
  <c r="S5157" i="1"/>
  <c r="R5157" i="1"/>
  <c r="Q5157" i="1"/>
  <c r="P5157" i="1"/>
  <c r="O5157" i="1"/>
  <c r="T5156" i="1"/>
  <c r="S5156" i="1"/>
  <c r="R5156" i="1"/>
  <c r="Q5156" i="1"/>
  <c r="P5156" i="1"/>
  <c r="O5156" i="1"/>
  <c r="T5155" i="1"/>
  <c r="S5155" i="1"/>
  <c r="R5155" i="1"/>
  <c r="Q5155" i="1"/>
  <c r="P5155" i="1"/>
  <c r="O5155" i="1"/>
  <c r="T5154" i="1"/>
  <c r="S5154" i="1"/>
  <c r="R5154" i="1"/>
  <c r="Q5154" i="1"/>
  <c r="P5154" i="1"/>
  <c r="O5154" i="1"/>
  <c r="T5153" i="1"/>
  <c r="S5153" i="1"/>
  <c r="R5153" i="1"/>
  <c r="Q5153" i="1"/>
  <c r="P5153" i="1"/>
  <c r="O5153" i="1"/>
  <c r="T5152" i="1"/>
  <c r="S5152" i="1"/>
  <c r="R5152" i="1"/>
  <c r="Q5152" i="1"/>
  <c r="P5152" i="1"/>
  <c r="O5152" i="1"/>
  <c r="T5151" i="1"/>
  <c r="S5151" i="1"/>
  <c r="R5151" i="1"/>
  <c r="Q5151" i="1"/>
  <c r="P5151" i="1"/>
  <c r="O5151" i="1"/>
  <c r="T5150" i="1"/>
  <c r="S5150" i="1"/>
  <c r="R5150" i="1"/>
  <c r="Q5150" i="1"/>
  <c r="P5150" i="1"/>
  <c r="O5150" i="1"/>
  <c r="T5149" i="1"/>
  <c r="S5149" i="1"/>
  <c r="R5149" i="1"/>
  <c r="Q5149" i="1"/>
  <c r="P5149" i="1"/>
  <c r="O5149" i="1"/>
  <c r="T5148" i="1"/>
  <c r="S5148" i="1"/>
  <c r="R5148" i="1"/>
  <c r="Q5148" i="1"/>
  <c r="P5148" i="1"/>
  <c r="O5148" i="1"/>
  <c r="T5147" i="1"/>
  <c r="S5147" i="1"/>
  <c r="R5147" i="1"/>
  <c r="Q5147" i="1"/>
  <c r="P5147" i="1"/>
  <c r="O5147" i="1"/>
  <c r="T5146" i="1"/>
  <c r="S5146" i="1"/>
  <c r="R5146" i="1"/>
  <c r="Q5146" i="1"/>
  <c r="P5146" i="1"/>
  <c r="O5146" i="1"/>
  <c r="T5145" i="1"/>
  <c r="S5145" i="1"/>
  <c r="R5145" i="1"/>
  <c r="Q5145" i="1"/>
  <c r="P5145" i="1"/>
  <c r="O5145" i="1"/>
  <c r="T5144" i="1"/>
  <c r="S5144" i="1"/>
  <c r="R5144" i="1"/>
  <c r="Q5144" i="1"/>
  <c r="P5144" i="1"/>
  <c r="O5144" i="1"/>
  <c r="T5143" i="1"/>
  <c r="S5143" i="1"/>
  <c r="R5143" i="1"/>
  <c r="Q5143" i="1"/>
  <c r="P5143" i="1"/>
  <c r="O5143" i="1"/>
  <c r="T5142" i="1"/>
  <c r="S5142" i="1"/>
  <c r="R5142" i="1"/>
  <c r="Q5142" i="1"/>
  <c r="P5142" i="1"/>
  <c r="O5142" i="1"/>
  <c r="T5141" i="1"/>
  <c r="S5141" i="1"/>
  <c r="R5141" i="1"/>
  <c r="Q5141" i="1"/>
  <c r="P5141" i="1"/>
  <c r="O5141" i="1"/>
  <c r="T5140" i="1"/>
  <c r="S5140" i="1"/>
  <c r="R5140" i="1"/>
  <c r="Q5140" i="1"/>
  <c r="P5140" i="1"/>
  <c r="O5140" i="1"/>
  <c r="T5139" i="1"/>
  <c r="S5139" i="1"/>
  <c r="R5139" i="1"/>
  <c r="Q5139" i="1"/>
  <c r="P5139" i="1"/>
  <c r="O5139" i="1"/>
  <c r="T5138" i="1"/>
  <c r="S5138" i="1"/>
  <c r="R5138" i="1"/>
  <c r="Q5138" i="1"/>
  <c r="P5138" i="1"/>
  <c r="O5138" i="1"/>
  <c r="T5137" i="1"/>
  <c r="S5137" i="1"/>
  <c r="R5137" i="1"/>
  <c r="Q5137" i="1"/>
  <c r="P5137" i="1"/>
  <c r="O5137" i="1"/>
  <c r="T5136" i="1"/>
  <c r="S5136" i="1"/>
  <c r="R5136" i="1"/>
  <c r="Q5136" i="1"/>
  <c r="P5136" i="1"/>
  <c r="O5136" i="1"/>
  <c r="T5135" i="1"/>
  <c r="S5135" i="1"/>
  <c r="R5135" i="1"/>
  <c r="Q5135" i="1"/>
  <c r="P5135" i="1"/>
  <c r="O5135" i="1"/>
  <c r="T5134" i="1"/>
  <c r="S5134" i="1"/>
  <c r="R5134" i="1"/>
  <c r="Q5134" i="1"/>
  <c r="P5134" i="1"/>
  <c r="O5134" i="1"/>
  <c r="T5133" i="1"/>
  <c r="S5133" i="1"/>
  <c r="R5133" i="1"/>
  <c r="Q5133" i="1"/>
  <c r="P5133" i="1"/>
  <c r="O5133" i="1"/>
  <c r="T5132" i="1"/>
  <c r="S5132" i="1"/>
  <c r="R5132" i="1"/>
  <c r="Q5132" i="1"/>
  <c r="P5132" i="1"/>
  <c r="O5132" i="1"/>
  <c r="T5131" i="1"/>
  <c r="S5131" i="1"/>
  <c r="R5131" i="1"/>
  <c r="Q5131" i="1"/>
  <c r="P5131" i="1"/>
  <c r="O5131" i="1"/>
  <c r="T5130" i="1"/>
  <c r="S5130" i="1"/>
  <c r="R5130" i="1"/>
  <c r="Q5130" i="1"/>
  <c r="P5130" i="1"/>
  <c r="O5130" i="1"/>
  <c r="T5129" i="1"/>
  <c r="S5129" i="1"/>
  <c r="R5129" i="1"/>
  <c r="Q5129" i="1"/>
  <c r="P5129" i="1"/>
  <c r="O5129" i="1"/>
  <c r="T5128" i="1"/>
  <c r="S5128" i="1"/>
  <c r="R5128" i="1"/>
  <c r="Q5128" i="1"/>
  <c r="P5128" i="1"/>
  <c r="O5128" i="1"/>
  <c r="T5127" i="1"/>
  <c r="S5127" i="1"/>
  <c r="R5127" i="1"/>
  <c r="Q5127" i="1"/>
  <c r="P5127" i="1"/>
  <c r="O5127" i="1"/>
  <c r="T5126" i="1"/>
  <c r="S5126" i="1"/>
  <c r="R5126" i="1"/>
  <c r="Q5126" i="1"/>
  <c r="P5126" i="1"/>
  <c r="O5126" i="1"/>
  <c r="T5125" i="1"/>
  <c r="S5125" i="1"/>
  <c r="R5125" i="1"/>
  <c r="Q5125" i="1"/>
  <c r="P5125" i="1"/>
  <c r="O5125" i="1"/>
  <c r="T5124" i="1"/>
  <c r="S5124" i="1"/>
  <c r="R5124" i="1"/>
  <c r="Q5124" i="1"/>
  <c r="P5124" i="1"/>
  <c r="O5124" i="1"/>
  <c r="T5123" i="1"/>
  <c r="S5123" i="1"/>
  <c r="R5123" i="1"/>
  <c r="Q5123" i="1"/>
  <c r="P5123" i="1"/>
  <c r="O5123" i="1"/>
  <c r="T5122" i="1"/>
  <c r="S5122" i="1"/>
  <c r="R5122" i="1"/>
  <c r="Q5122" i="1"/>
  <c r="P5122" i="1"/>
  <c r="O5122" i="1"/>
  <c r="T5121" i="1"/>
  <c r="S5121" i="1"/>
  <c r="R5121" i="1"/>
  <c r="Q5121" i="1"/>
  <c r="P5121" i="1"/>
  <c r="O5121" i="1"/>
  <c r="T5120" i="1"/>
  <c r="S5120" i="1"/>
  <c r="R5120" i="1"/>
  <c r="Q5120" i="1"/>
  <c r="P5120" i="1"/>
  <c r="O5120" i="1"/>
  <c r="T5119" i="1"/>
  <c r="S5119" i="1"/>
  <c r="R5119" i="1"/>
  <c r="Q5119" i="1"/>
  <c r="P5119" i="1"/>
  <c r="O5119" i="1"/>
  <c r="T5118" i="1"/>
  <c r="S5118" i="1"/>
  <c r="R5118" i="1"/>
  <c r="Q5118" i="1"/>
  <c r="P5118" i="1"/>
  <c r="O5118" i="1"/>
  <c r="T5117" i="1"/>
  <c r="S5117" i="1"/>
  <c r="R5117" i="1"/>
  <c r="Q5117" i="1"/>
  <c r="P5117" i="1"/>
  <c r="O5117" i="1"/>
  <c r="T5116" i="1"/>
  <c r="S5116" i="1"/>
  <c r="R5116" i="1"/>
  <c r="Q5116" i="1"/>
  <c r="P5116" i="1"/>
  <c r="O5116" i="1"/>
  <c r="T5115" i="1"/>
  <c r="S5115" i="1"/>
  <c r="R5115" i="1"/>
  <c r="Q5115" i="1"/>
  <c r="P5115" i="1"/>
  <c r="O5115" i="1"/>
  <c r="T5114" i="1"/>
  <c r="S5114" i="1"/>
  <c r="R5114" i="1"/>
  <c r="Q5114" i="1"/>
  <c r="P5114" i="1"/>
  <c r="O5114" i="1"/>
  <c r="T5113" i="1"/>
  <c r="S5113" i="1"/>
  <c r="R5113" i="1"/>
  <c r="Q5113" i="1"/>
  <c r="P5113" i="1"/>
  <c r="O5113" i="1"/>
  <c r="T5112" i="1"/>
  <c r="S5112" i="1"/>
  <c r="R5112" i="1"/>
  <c r="Q5112" i="1"/>
  <c r="P5112" i="1"/>
  <c r="O5112" i="1"/>
  <c r="T5111" i="1"/>
  <c r="S5111" i="1"/>
  <c r="R5111" i="1"/>
  <c r="Q5111" i="1"/>
  <c r="P5111" i="1"/>
  <c r="O5111" i="1"/>
  <c r="T5110" i="1"/>
  <c r="S5110" i="1"/>
  <c r="R5110" i="1"/>
  <c r="Q5110" i="1"/>
  <c r="P5110" i="1"/>
  <c r="O5110" i="1"/>
  <c r="T5109" i="1"/>
  <c r="S5109" i="1"/>
  <c r="R5109" i="1"/>
  <c r="Q5109" i="1"/>
  <c r="P5109" i="1"/>
  <c r="O5109" i="1"/>
  <c r="T5108" i="1"/>
  <c r="S5108" i="1"/>
  <c r="R5108" i="1"/>
  <c r="Q5108" i="1"/>
  <c r="P5108" i="1"/>
  <c r="O5108" i="1"/>
  <c r="T5107" i="1"/>
  <c r="S5107" i="1"/>
  <c r="R5107" i="1"/>
  <c r="Q5107" i="1"/>
  <c r="P5107" i="1"/>
  <c r="O5107" i="1"/>
  <c r="T5106" i="1"/>
  <c r="S5106" i="1"/>
  <c r="R5106" i="1"/>
  <c r="Q5106" i="1"/>
  <c r="P5106" i="1"/>
  <c r="O5106" i="1"/>
  <c r="T5105" i="1"/>
  <c r="S5105" i="1"/>
  <c r="R5105" i="1"/>
  <c r="Q5105" i="1"/>
  <c r="P5105" i="1"/>
  <c r="O5105" i="1"/>
  <c r="T5104" i="1"/>
  <c r="S5104" i="1"/>
  <c r="R5104" i="1"/>
  <c r="Q5104" i="1"/>
  <c r="P5104" i="1"/>
  <c r="O5104" i="1"/>
  <c r="T5103" i="1"/>
  <c r="S5103" i="1"/>
  <c r="R5103" i="1"/>
  <c r="Q5103" i="1"/>
  <c r="P5103" i="1"/>
  <c r="O5103" i="1"/>
  <c r="T5102" i="1"/>
  <c r="S5102" i="1"/>
  <c r="R5102" i="1"/>
  <c r="Q5102" i="1"/>
  <c r="P5102" i="1"/>
  <c r="O5102" i="1"/>
  <c r="T5101" i="1"/>
  <c r="S5101" i="1"/>
  <c r="R5101" i="1"/>
  <c r="Q5101" i="1"/>
  <c r="P5101" i="1"/>
  <c r="O5101" i="1"/>
  <c r="T5100" i="1"/>
  <c r="S5100" i="1"/>
  <c r="R5100" i="1"/>
  <c r="Q5100" i="1"/>
  <c r="P5100" i="1"/>
  <c r="O5100" i="1"/>
  <c r="T5099" i="1"/>
  <c r="S5099" i="1"/>
  <c r="R5099" i="1"/>
  <c r="Q5099" i="1"/>
  <c r="P5099" i="1"/>
  <c r="O5099" i="1"/>
  <c r="T5098" i="1"/>
  <c r="S5098" i="1"/>
  <c r="R5098" i="1"/>
  <c r="Q5098" i="1"/>
  <c r="P5098" i="1"/>
  <c r="O5098" i="1"/>
  <c r="T5097" i="1"/>
  <c r="S5097" i="1"/>
  <c r="R5097" i="1"/>
  <c r="Q5097" i="1"/>
  <c r="P5097" i="1"/>
  <c r="O5097" i="1"/>
  <c r="T5096" i="1"/>
  <c r="S5096" i="1"/>
  <c r="R5096" i="1"/>
  <c r="Q5096" i="1"/>
  <c r="P5096" i="1"/>
  <c r="O5096" i="1"/>
  <c r="T5095" i="1"/>
  <c r="S5095" i="1"/>
  <c r="R5095" i="1"/>
  <c r="Q5095" i="1"/>
  <c r="P5095" i="1"/>
  <c r="O5095" i="1"/>
  <c r="T5094" i="1"/>
  <c r="S5094" i="1"/>
  <c r="R5094" i="1"/>
  <c r="Q5094" i="1"/>
  <c r="P5094" i="1"/>
  <c r="O5094" i="1"/>
  <c r="T5093" i="1"/>
  <c r="S5093" i="1"/>
  <c r="R5093" i="1"/>
  <c r="Q5093" i="1"/>
  <c r="P5093" i="1"/>
  <c r="O5093" i="1"/>
  <c r="T5092" i="1"/>
  <c r="S5092" i="1"/>
  <c r="R5092" i="1"/>
  <c r="Q5092" i="1"/>
  <c r="P5092" i="1"/>
  <c r="O5092" i="1"/>
  <c r="T5091" i="1"/>
  <c r="S5091" i="1"/>
  <c r="R5091" i="1"/>
  <c r="Q5091" i="1"/>
  <c r="P5091" i="1"/>
  <c r="O5091" i="1"/>
  <c r="T5090" i="1"/>
  <c r="S5090" i="1"/>
  <c r="R5090" i="1"/>
  <c r="Q5090" i="1"/>
  <c r="P5090" i="1"/>
  <c r="O5090" i="1"/>
  <c r="T5089" i="1"/>
  <c r="S5089" i="1"/>
  <c r="R5089" i="1"/>
  <c r="Q5089" i="1"/>
  <c r="P5089" i="1"/>
  <c r="O5089" i="1"/>
  <c r="T5088" i="1"/>
  <c r="S5088" i="1"/>
  <c r="R5088" i="1"/>
  <c r="Q5088" i="1"/>
  <c r="P5088" i="1"/>
  <c r="O5088" i="1"/>
  <c r="T5087" i="1"/>
  <c r="S5087" i="1"/>
  <c r="R5087" i="1"/>
  <c r="Q5087" i="1"/>
  <c r="P5087" i="1"/>
  <c r="O5087" i="1"/>
  <c r="T5086" i="1"/>
  <c r="S5086" i="1"/>
  <c r="R5086" i="1"/>
  <c r="Q5086" i="1"/>
  <c r="P5086" i="1"/>
  <c r="O5086" i="1"/>
  <c r="T5085" i="1"/>
  <c r="S5085" i="1"/>
  <c r="R5085" i="1"/>
  <c r="Q5085" i="1"/>
  <c r="P5085" i="1"/>
  <c r="O5085" i="1"/>
  <c r="T5084" i="1"/>
  <c r="S5084" i="1"/>
  <c r="R5084" i="1"/>
  <c r="Q5084" i="1"/>
  <c r="P5084" i="1"/>
  <c r="O5084" i="1"/>
  <c r="T5083" i="1"/>
  <c r="S5083" i="1"/>
  <c r="R5083" i="1"/>
  <c r="Q5083" i="1"/>
  <c r="P5083" i="1"/>
  <c r="O5083" i="1"/>
  <c r="T5082" i="1"/>
  <c r="S5082" i="1"/>
  <c r="R5082" i="1"/>
  <c r="Q5082" i="1"/>
  <c r="P5082" i="1"/>
  <c r="O5082" i="1"/>
  <c r="T5081" i="1"/>
  <c r="S5081" i="1"/>
  <c r="R5081" i="1"/>
  <c r="Q5081" i="1"/>
  <c r="P5081" i="1"/>
  <c r="O5081" i="1"/>
  <c r="T5080" i="1"/>
  <c r="S5080" i="1"/>
  <c r="R5080" i="1"/>
  <c r="Q5080" i="1"/>
  <c r="P5080" i="1"/>
  <c r="O5080" i="1"/>
  <c r="T5079" i="1"/>
  <c r="S5079" i="1"/>
  <c r="R5079" i="1"/>
  <c r="Q5079" i="1"/>
  <c r="P5079" i="1"/>
  <c r="O5079" i="1"/>
  <c r="T5078" i="1"/>
  <c r="S5078" i="1"/>
  <c r="R5078" i="1"/>
  <c r="Q5078" i="1"/>
  <c r="P5078" i="1"/>
  <c r="O5078" i="1"/>
  <c r="T5077" i="1"/>
  <c r="S5077" i="1"/>
  <c r="R5077" i="1"/>
  <c r="Q5077" i="1"/>
  <c r="P5077" i="1"/>
  <c r="O5077" i="1"/>
  <c r="T5076" i="1"/>
  <c r="S5076" i="1"/>
  <c r="R5076" i="1"/>
  <c r="Q5076" i="1"/>
  <c r="P5076" i="1"/>
  <c r="O5076" i="1"/>
  <c r="T5075" i="1"/>
  <c r="S5075" i="1"/>
  <c r="R5075" i="1"/>
  <c r="Q5075" i="1"/>
  <c r="P5075" i="1"/>
  <c r="O5075" i="1"/>
  <c r="T5074" i="1"/>
  <c r="S5074" i="1"/>
  <c r="R5074" i="1"/>
  <c r="Q5074" i="1"/>
  <c r="P5074" i="1"/>
  <c r="O5074" i="1"/>
  <c r="T5073" i="1"/>
  <c r="S5073" i="1"/>
  <c r="R5073" i="1"/>
  <c r="Q5073" i="1"/>
  <c r="P5073" i="1"/>
  <c r="O5073" i="1"/>
  <c r="T5072" i="1"/>
  <c r="S5072" i="1"/>
  <c r="R5072" i="1"/>
  <c r="Q5072" i="1"/>
  <c r="P5072" i="1"/>
  <c r="O5072" i="1"/>
  <c r="T5071" i="1"/>
  <c r="S5071" i="1"/>
  <c r="R5071" i="1"/>
  <c r="Q5071" i="1"/>
  <c r="P5071" i="1"/>
  <c r="O5071" i="1"/>
  <c r="T5070" i="1"/>
  <c r="S5070" i="1"/>
  <c r="R5070" i="1"/>
  <c r="Q5070" i="1"/>
  <c r="P5070" i="1"/>
  <c r="O5070" i="1"/>
  <c r="T5069" i="1"/>
  <c r="S5069" i="1"/>
  <c r="R5069" i="1"/>
  <c r="Q5069" i="1"/>
  <c r="P5069" i="1"/>
  <c r="O5069" i="1"/>
  <c r="T5068" i="1"/>
  <c r="S5068" i="1"/>
  <c r="R5068" i="1"/>
  <c r="Q5068" i="1"/>
  <c r="P5068" i="1"/>
  <c r="O5068" i="1"/>
  <c r="T5067" i="1"/>
  <c r="S5067" i="1"/>
  <c r="R5067" i="1"/>
  <c r="Q5067" i="1"/>
  <c r="P5067" i="1"/>
  <c r="O5067" i="1"/>
  <c r="T5066" i="1"/>
  <c r="S5066" i="1"/>
  <c r="R5066" i="1"/>
  <c r="Q5066" i="1"/>
  <c r="P5066" i="1"/>
  <c r="O5066" i="1"/>
  <c r="T5065" i="1"/>
  <c r="S5065" i="1"/>
  <c r="R5065" i="1"/>
  <c r="Q5065" i="1"/>
  <c r="P5065" i="1"/>
  <c r="O5065" i="1"/>
  <c r="T5064" i="1"/>
  <c r="S5064" i="1"/>
  <c r="R5064" i="1"/>
  <c r="Q5064" i="1"/>
  <c r="P5064" i="1"/>
  <c r="O5064" i="1"/>
  <c r="T5063" i="1"/>
  <c r="S5063" i="1"/>
  <c r="R5063" i="1"/>
  <c r="Q5063" i="1"/>
  <c r="P5063" i="1"/>
  <c r="O5063" i="1"/>
  <c r="T5062" i="1"/>
  <c r="S5062" i="1"/>
  <c r="R5062" i="1"/>
  <c r="Q5062" i="1"/>
  <c r="P5062" i="1"/>
  <c r="O5062" i="1"/>
  <c r="T5061" i="1"/>
  <c r="S5061" i="1"/>
  <c r="R5061" i="1"/>
  <c r="Q5061" i="1"/>
  <c r="P5061" i="1"/>
  <c r="O5061" i="1"/>
  <c r="T5060" i="1"/>
  <c r="S5060" i="1"/>
  <c r="R5060" i="1"/>
  <c r="Q5060" i="1"/>
  <c r="P5060" i="1"/>
  <c r="O5060" i="1"/>
  <c r="T5059" i="1"/>
  <c r="S5059" i="1"/>
  <c r="R5059" i="1"/>
  <c r="Q5059" i="1"/>
  <c r="P5059" i="1"/>
  <c r="O5059" i="1"/>
  <c r="T5058" i="1"/>
  <c r="S5058" i="1"/>
  <c r="R5058" i="1"/>
  <c r="Q5058" i="1"/>
  <c r="P5058" i="1"/>
  <c r="O5058" i="1"/>
  <c r="T5057" i="1"/>
  <c r="S5057" i="1"/>
  <c r="R5057" i="1"/>
  <c r="Q5057" i="1"/>
  <c r="P5057" i="1"/>
  <c r="O5057" i="1"/>
  <c r="T5056" i="1"/>
  <c r="S5056" i="1"/>
  <c r="R5056" i="1"/>
  <c r="Q5056" i="1"/>
  <c r="P5056" i="1"/>
  <c r="O5056" i="1"/>
  <c r="T5055" i="1"/>
  <c r="S5055" i="1"/>
  <c r="R5055" i="1"/>
  <c r="Q5055" i="1"/>
  <c r="P5055" i="1"/>
  <c r="O5055" i="1"/>
  <c r="T5054" i="1"/>
  <c r="S5054" i="1"/>
  <c r="R5054" i="1"/>
  <c r="Q5054" i="1"/>
  <c r="P5054" i="1"/>
  <c r="O5054" i="1"/>
  <c r="T5053" i="1"/>
  <c r="S5053" i="1"/>
  <c r="R5053" i="1"/>
  <c r="Q5053" i="1"/>
  <c r="P5053" i="1"/>
  <c r="O5053" i="1"/>
  <c r="T5052" i="1"/>
  <c r="S5052" i="1"/>
  <c r="R5052" i="1"/>
  <c r="Q5052" i="1"/>
  <c r="P5052" i="1"/>
  <c r="O5052" i="1"/>
  <c r="T5051" i="1"/>
  <c r="S5051" i="1"/>
  <c r="R5051" i="1"/>
  <c r="Q5051" i="1"/>
  <c r="P5051" i="1"/>
  <c r="O5051" i="1"/>
  <c r="T5050" i="1"/>
  <c r="S5050" i="1"/>
  <c r="R5050" i="1"/>
  <c r="Q5050" i="1"/>
  <c r="P5050" i="1"/>
  <c r="O5050" i="1"/>
  <c r="T5049" i="1"/>
  <c r="S5049" i="1"/>
  <c r="R5049" i="1"/>
  <c r="Q5049" i="1"/>
  <c r="P5049" i="1"/>
  <c r="O5049" i="1"/>
  <c r="T5048" i="1"/>
  <c r="S5048" i="1"/>
  <c r="R5048" i="1"/>
  <c r="Q5048" i="1"/>
  <c r="P5048" i="1"/>
  <c r="O5048" i="1"/>
  <c r="T5047" i="1"/>
  <c r="S5047" i="1"/>
  <c r="R5047" i="1"/>
  <c r="Q5047" i="1"/>
  <c r="P5047" i="1"/>
  <c r="O5047" i="1"/>
  <c r="T5046" i="1"/>
  <c r="S5046" i="1"/>
  <c r="R5046" i="1"/>
  <c r="Q5046" i="1"/>
  <c r="P5046" i="1"/>
  <c r="O5046" i="1"/>
  <c r="T5045" i="1"/>
  <c r="S5045" i="1"/>
  <c r="R5045" i="1"/>
  <c r="Q5045" i="1"/>
  <c r="P5045" i="1"/>
  <c r="O5045" i="1"/>
  <c r="T5044" i="1"/>
  <c r="S5044" i="1"/>
  <c r="R5044" i="1"/>
  <c r="Q5044" i="1"/>
  <c r="P5044" i="1"/>
  <c r="O5044" i="1"/>
  <c r="T5043" i="1"/>
  <c r="S5043" i="1"/>
  <c r="R5043" i="1"/>
  <c r="Q5043" i="1"/>
  <c r="P5043" i="1"/>
  <c r="O5043" i="1"/>
  <c r="T5042" i="1"/>
  <c r="S5042" i="1"/>
  <c r="R5042" i="1"/>
  <c r="Q5042" i="1"/>
  <c r="P5042" i="1"/>
  <c r="O5042" i="1"/>
  <c r="T5041" i="1"/>
  <c r="S5041" i="1"/>
  <c r="R5041" i="1"/>
  <c r="Q5041" i="1"/>
  <c r="P5041" i="1"/>
  <c r="O5041" i="1"/>
  <c r="T5040" i="1"/>
  <c r="S5040" i="1"/>
  <c r="R5040" i="1"/>
  <c r="Q5040" i="1"/>
  <c r="P5040" i="1"/>
  <c r="O5040" i="1"/>
  <c r="T5039" i="1"/>
  <c r="S5039" i="1"/>
  <c r="R5039" i="1"/>
  <c r="Q5039" i="1"/>
  <c r="P5039" i="1"/>
  <c r="O5039" i="1"/>
  <c r="T5038" i="1"/>
  <c r="S5038" i="1"/>
  <c r="R5038" i="1"/>
  <c r="Q5038" i="1"/>
  <c r="P5038" i="1"/>
  <c r="O5038" i="1"/>
  <c r="T5037" i="1"/>
  <c r="S5037" i="1"/>
  <c r="R5037" i="1"/>
  <c r="Q5037" i="1"/>
  <c r="P5037" i="1"/>
  <c r="O5037" i="1"/>
  <c r="T5036" i="1"/>
  <c r="S5036" i="1"/>
  <c r="R5036" i="1"/>
  <c r="Q5036" i="1"/>
  <c r="P5036" i="1"/>
  <c r="O5036" i="1"/>
  <c r="T5035" i="1"/>
  <c r="S5035" i="1"/>
  <c r="R5035" i="1"/>
  <c r="Q5035" i="1"/>
  <c r="P5035" i="1"/>
  <c r="O5035" i="1"/>
  <c r="T5034" i="1"/>
  <c r="S5034" i="1"/>
  <c r="R5034" i="1"/>
  <c r="Q5034" i="1"/>
  <c r="P5034" i="1"/>
  <c r="O5034" i="1"/>
  <c r="T5033" i="1"/>
  <c r="S5033" i="1"/>
  <c r="R5033" i="1"/>
  <c r="Q5033" i="1"/>
  <c r="P5033" i="1"/>
  <c r="O5033" i="1"/>
  <c r="T5032" i="1"/>
  <c r="S5032" i="1"/>
  <c r="R5032" i="1"/>
  <c r="Q5032" i="1"/>
  <c r="P5032" i="1"/>
  <c r="O5032" i="1"/>
  <c r="T5031" i="1"/>
  <c r="S5031" i="1"/>
  <c r="R5031" i="1"/>
  <c r="Q5031" i="1"/>
  <c r="P5031" i="1"/>
  <c r="O5031" i="1"/>
  <c r="T5030" i="1"/>
  <c r="S5030" i="1"/>
  <c r="R5030" i="1"/>
  <c r="Q5030" i="1"/>
  <c r="P5030" i="1"/>
  <c r="O5030" i="1"/>
  <c r="T5029" i="1"/>
  <c r="S5029" i="1"/>
  <c r="R5029" i="1"/>
  <c r="Q5029" i="1"/>
  <c r="P5029" i="1"/>
  <c r="O5029" i="1"/>
  <c r="T5028" i="1"/>
  <c r="S5028" i="1"/>
  <c r="R5028" i="1"/>
  <c r="Q5028" i="1"/>
  <c r="P5028" i="1"/>
  <c r="O5028" i="1"/>
  <c r="T5027" i="1"/>
  <c r="S5027" i="1"/>
  <c r="R5027" i="1"/>
  <c r="Q5027" i="1"/>
  <c r="P5027" i="1"/>
  <c r="O5027" i="1"/>
  <c r="T5026" i="1"/>
  <c r="S5026" i="1"/>
  <c r="R5026" i="1"/>
  <c r="Q5026" i="1"/>
  <c r="P5026" i="1"/>
  <c r="O5026" i="1"/>
  <c r="T5025" i="1"/>
  <c r="S5025" i="1"/>
  <c r="R5025" i="1"/>
  <c r="Q5025" i="1"/>
  <c r="P5025" i="1"/>
  <c r="O5025" i="1"/>
  <c r="T5024" i="1"/>
  <c r="S5024" i="1"/>
  <c r="R5024" i="1"/>
  <c r="Q5024" i="1"/>
  <c r="P5024" i="1"/>
  <c r="O5024" i="1"/>
  <c r="T5023" i="1"/>
  <c r="S5023" i="1"/>
  <c r="R5023" i="1"/>
  <c r="Q5023" i="1"/>
  <c r="P5023" i="1"/>
  <c r="O5023" i="1"/>
  <c r="T5022" i="1"/>
  <c r="S5022" i="1"/>
  <c r="R5022" i="1"/>
  <c r="Q5022" i="1"/>
  <c r="P5022" i="1"/>
  <c r="O5022" i="1"/>
  <c r="T5021" i="1"/>
  <c r="S5021" i="1"/>
  <c r="R5021" i="1"/>
  <c r="Q5021" i="1"/>
  <c r="P5021" i="1"/>
  <c r="O5021" i="1"/>
  <c r="T5020" i="1"/>
  <c r="S5020" i="1"/>
  <c r="R5020" i="1"/>
  <c r="Q5020" i="1"/>
  <c r="P5020" i="1"/>
  <c r="O5020" i="1"/>
  <c r="T5019" i="1"/>
  <c r="S5019" i="1"/>
  <c r="R5019" i="1"/>
  <c r="Q5019" i="1"/>
  <c r="P5019" i="1"/>
  <c r="O5019" i="1"/>
  <c r="T5018" i="1"/>
  <c r="S5018" i="1"/>
  <c r="R5018" i="1"/>
  <c r="Q5018" i="1"/>
  <c r="P5018" i="1"/>
  <c r="O5018" i="1"/>
  <c r="T5017" i="1"/>
  <c r="S5017" i="1"/>
  <c r="R5017" i="1"/>
  <c r="Q5017" i="1"/>
  <c r="P5017" i="1"/>
  <c r="O5017" i="1"/>
  <c r="T5016" i="1"/>
  <c r="S5016" i="1"/>
  <c r="R5016" i="1"/>
  <c r="Q5016" i="1"/>
  <c r="P5016" i="1"/>
  <c r="O5016" i="1"/>
  <c r="T5015" i="1"/>
  <c r="S5015" i="1"/>
  <c r="R5015" i="1"/>
  <c r="Q5015" i="1"/>
  <c r="P5015" i="1"/>
  <c r="O5015" i="1"/>
  <c r="T5014" i="1"/>
  <c r="S5014" i="1"/>
  <c r="R5014" i="1"/>
  <c r="Q5014" i="1"/>
  <c r="P5014" i="1"/>
  <c r="O5014" i="1"/>
  <c r="T5013" i="1"/>
  <c r="S5013" i="1"/>
  <c r="R5013" i="1"/>
  <c r="Q5013" i="1"/>
  <c r="P5013" i="1"/>
  <c r="O5013" i="1"/>
  <c r="T5012" i="1"/>
  <c r="S5012" i="1"/>
  <c r="R5012" i="1"/>
  <c r="Q5012" i="1"/>
  <c r="P5012" i="1"/>
  <c r="O5012" i="1"/>
  <c r="T5011" i="1"/>
  <c r="S5011" i="1"/>
  <c r="R5011" i="1"/>
  <c r="Q5011" i="1"/>
  <c r="P5011" i="1"/>
  <c r="O5011" i="1"/>
  <c r="T5010" i="1"/>
  <c r="S5010" i="1"/>
  <c r="R5010" i="1"/>
  <c r="Q5010" i="1"/>
  <c r="P5010" i="1"/>
  <c r="O5010" i="1"/>
  <c r="T5009" i="1"/>
  <c r="S5009" i="1"/>
  <c r="R5009" i="1"/>
  <c r="Q5009" i="1"/>
  <c r="P5009" i="1"/>
  <c r="O5009" i="1"/>
  <c r="T5008" i="1"/>
  <c r="S5008" i="1"/>
  <c r="R5008" i="1"/>
  <c r="Q5008" i="1"/>
  <c r="P5008" i="1"/>
  <c r="O5008" i="1"/>
  <c r="T5007" i="1"/>
  <c r="S5007" i="1"/>
  <c r="R5007" i="1"/>
  <c r="Q5007" i="1"/>
  <c r="P5007" i="1"/>
  <c r="O5007" i="1"/>
  <c r="T5006" i="1"/>
  <c r="S5006" i="1"/>
  <c r="R5006" i="1"/>
  <c r="Q5006" i="1"/>
  <c r="P5006" i="1"/>
  <c r="O5006" i="1"/>
  <c r="T5005" i="1"/>
  <c r="S5005" i="1"/>
  <c r="R5005" i="1"/>
  <c r="Q5005" i="1"/>
  <c r="P5005" i="1"/>
  <c r="O5005" i="1"/>
  <c r="T5004" i="1"/>
  <c r="S5004" i="1"/>
  <c r="R5004" i="1"/>
  <c r="Q5004" i="1"/>
  <c r="P5004" i="1"/>
  <c r="O5004" i="1"/>
  <c r="T5003" i="1"/>
  <c r="S5003" i="1"/>
  <c r="R5003" i="1"/>
  <c r="Q5003" i="1"/>
  <c r="P5003" i="1"/>
  <c r="O5003" i="1"/>
  <c r="T5002" i="1"/>
  <c r="S5002" i="1"/>
  <c r="R5002" i="1"/>
  <c r="Q5002" i="1"/>
  <c r="P5002" i="1"/>
  <c r="O5002" i="1"/>
  <c r="T5001" i="1"/>
  <c r="S5001" i="1"/>
  <c r="R5001" i="1"/>
  <c r="Q5001" i="1"/>
  <c r="P5001" i="1"/>
  <c r="O5001" i="1"/>
  <c r="T5000" i="1"/>
  <c r="S5000" i="1"/>
  <c r="R5000" i="1"/>
  <c r="Q5000" i="1"/>
  <c r="P5000" i="1"/>
  <c r="O5000" i="1"/>
  <c r="T4999" i="1"/>
  <c r="S4999" i="1"/>
  <c r="R4999" i="1"/>
  <c r="Q4999" i="1"/>
  <c r="P4999" i="1"/>
  <c r="O4999" i="1"/>
  <c r="T4998" i="1"/>
  <c r="S4998" i="1"/>
  <c r="R4998" i="1"/>
  <c r="Q4998" i="1"/>
  <c r="P4998" i="1"/>
  <c r="O4998" i="1"/>
  <c r="T4997" i="1"/>
  <c r="S4997" i="1"/>
  <c r="R4997" i="1"/>
  <c r="Q4997" i="1"/>
  <c r="P4997" i="1"/>
  <c r="O4997" i="1"/>
  <c r="T4996" i="1"/>
  <c r="S4996" i="1"/>
  <c r="R4996" i="1"/>
  <c r="Q4996" i="1"/>
  <c r="P4996" i="1"/>
  <c r="O4996" i="1"/>
  <c r="T4995" i="1"/>
  <c r="S4995" i="1"/>
  <c r="R4995" i="1"/>
  <c r="Q4995" i="1"/>
  <c r="P4995" i="1"/>
  <c r="O4995" i="1"/>
  <c r="T4994" i="1"/>
  <c r="S4994" i="1"/>
  <c r="R4994" i="1"/>
  <c r="Q4994" i="1"/>
  <c r="P4994" i="1"/>
  <c r="O4994" i="1"/>
  <c r="T4993" i="1"/>
  <c r="S4993" i="1"/>
  <c r="R4993" i="1"/>
  <c r="Q4993" i="1"/>
  <c r="P4993" i="1"/>
  <c r="O4993" i="1"/>
  <c r="T4992" i="1"/>
  <c r="S4992" i="1"/>
  <c r="R4992" i="1"/>
  <c r="Q4992" i="1"/>
  <c r="P4992" i="1"/>
  <c r="O4992" i="1"/>
  <c r="T4991" i="1"/>
  <c r="S4991" i="1"/>
  <c r="R4991" i="1"/>
  <c r="Q4991" i="1"/>
  <c r="P4991" i="1"/>
  <c r="O4991" i="1"/>
  <c r="T4990" i="1"/>
  <c r="S4990" i="1"/>
  <c r="R4990" i="1"/>
  <c r="Q4990" i="1"/>
  <c r="P4990" i="1"/>
  <c r="O4990" i="1"/>
  <c r="T4989" i="1"/>
  <c r="S4989" i="1"/>
  <c r="R4989" i="1"/>
  <c r="Q4989" i="1"/>
  <c r="P4989" i="1"/>
  <c r="O4989" i="1"/>
  <c r="T4988" i="1"/>
  <c r="S4988" i="1"/>
  <c r="R4988" i="1"/>
  <c r="Q4988" i="1"/>
  <c r="P4988" i="1"/>
  <c r="O4988" i="1"/>
  <c r="T4987" i="1"/>
  <c r="S4987" i="1"/>
  <c r="R4987" i="1"/>
  <c r="Q4987" i="1"/>
  <c r="P4987" i="1"/>
  <c r="O4987" i="1"/>
  <c r="T4986" i="1"/>
  <c r="S4986" i="1"/>
  <c r="R4986" i="1"/>
  <c r="Q4986" i="1"/>
  <c r="P4986" i="1"/>
  <c r="O4986" i="1"/>
  <c r="T4985" i="1"/>
  <c r="S4985" i="1"/>
  <c r="R4985" i="1"/>
  <c r="Q4985" i="1"/>
  <c r="P4985" i="1"/>
  <c r="O4985" i="1"/>
  <c r="T4984" i="1"/>
  <c r="S4984" i="1"/>
  <c r="R4984" i="1"/>
  <c r="Q4984" i="1"/>
  <c r="P4984" i="1"/>
  <c r="O4984" i="1"/>
  <c r="T4983" i="1"/>
  <c r="S4983" i="1"/>
  <c r="R4983" i="1"/>
  <c r="Q4983" i="1"/>
  <c r="P4983" i="1"/>
  <c r="O4983" i="1"/>
  <c r="T4982" i="1"/>
  <c r="S4982" i="1"/>
  <c r="R4982" i="1"/>
  <c r="Q4982" i="1"/>
  <c r="P4982" i="1"/>
  <c r="O4982" i="1"/>
  <c r="T4981" i="1"/>
  <c r="S4981" i="1"/>
  <c r="R4981" i="1"/>
  <c r="Q4981" i="1"/>
  <c r="P4981" i="1"/>
  <c r="O4981" i="1"/>
  <c r="T4980" i="1"/>
  <c r="S4980" i="1"/>
  <c r="R4980" i="1"/>
  <c r="Q4980" i="1"/>
  <c r="P4980" i="1"/>
  <c r="O4980" i="1"/>
  <c r="T4979" i="1"/>
  <c r="S4979" i="1"/>
  <c r="R4979" i="1"/>
  <c r="Q4979" i="1"/>
  <c r="P4979" i="1"/>
  <c r="O4979" i="1"/>
  <c r="T4978" i="1"/>
  <c r="S4978" i="1"/>
  <c r="R4978" i="1"/>
  <c r="Q4978" i="1"/>
  <c r="P4978" i="1"/>
  <c r="O4978" i="1"/>
  <c r="T4977" i="1"/>
  <c r="S4977" i="1"/>
  <c r="R4977" i="1"/>
  <c r="Q4977" i="1"/>
  <c r="P4977" i="1"/>
  <c r="O4977" i="1"/>
  <c r="T4976" i="1"/>
  <c r="S4976" i="1"/>
  <c r="R4976" i="1"/>
  <c r="Q4976" i="1"/>
  <c r="P4976" i="1"/>
  <c r="O4976" i="1"/>
  <c r="T4975" i="1"/>
  <c r="S4975" i="1"/>
  <c r="R4975" i="1"/>
  <c r="Q4975" i="1"/>
  <c r="P4975" i="1"/>
  <c r="O4975" i="1"/>
  <c r="T4974" i="1"/>
  <c r="S4974" i="1"/>
  <c r="R4974" i="1"/>
  <c r="Q4974" i="1"/>
  <c r="P4974" i="1"/>
  <c r="O4974" i="1"/>
  <c r="T4973" i="1"/>
  <c r="S4973" i="1"/>
  <c r="R4973" i="1"/>
  <c r="Q4973" i="1"/>
  <c r="P4973" i="1"/>
  <c r="O4973" i="1"/>
  <c r="T4972" i="1"/>
  <c r="S4972" i="1"/>
  <c r="R4972" i="1"/>
  <c r="Q4972" i="1"/>
  <c r="P4972" i="1"/>
  <c r="O4972" i="1"/>
  <c r="T4971" i="1"/>
  <c r="S4971" i="1"/>
  <c r="R4971" i="1"/>
  <c r="Q4971" i="1"/>
  <c r="P4971" i="1"/>
  <c r="O4971" i="1"/>
  <c r="T4970" i="1"/>
  <c r="S4970" i="1"/>
  <c r="R4970" i="1"/>
  <c r="Q4970" i="1"/>
  <c r="P4970" i="1"/>
  <c r="O4970" i="1"/>
  <c r="T4969" i="1"/>
  <c r="S4969" i="1"/>
  <c r="R4969" i="1"/>
  <c r="Q4969" i="1"/>
  <c r="P4969" i="1"/>
  <c r="O4969" i="1"/>
  <c r="T4968" i="1"/>
  <c r="S4968" i="1"/>
  <c r="R4968" i="1"/>
  <c r="Q4968" i="1"/>
  <c r="P4968" i="1"/>
  <c r="O4968" i="1"/>
  <c r="T4967" i="1"/>
  <c r="S4967" i="1"/>
  <c r="R4967" i="1"/>
  <c r="Q4967" i="1"/>
  <c r="P4967" i="1"/>
  <c r="O4967" i="1"/>
  <c r="T4966" i="1"/>
  <c r="S4966" i="1"/>
  <c r="R4966" i="1"/>
  <c r="Q4966" i="1"/>
  <c r="P4966" i="1"/>
  <c r="O4966" i="1"/>
  <c r="T4965" i="1"/>
  <c r="S4965" i="1"/>
  <c r="R4965" i="1"/>
  <c r="Q4965" i="1"/>
  <c r="P4965" i="1"/>
  <c r="O4965" i="1"/>
  <c r="T4964" i="1"/>
  <c r="S4964" i="1"/>
  <c r="R4964" i="1"/>
  <c r="Q4964" i="1"/>
  <c r="P4964" i="1"/>
  <c r="O4964" i="1"/>
  <c r="T4963" i="1"/>
  <c r="S4963" i="1"/>
  <c r="R4963" i="1"/>
  <c r="Q4963" i="1"/>
  <c r="P4963" i="1"/>
  <c r="O4963" i="1"/>
  <c r="T4962" i="1"/>
  <c r="S4962" i="1"/>
  <c r="R4962" i="1"/>
  <c r="Q4962" i="1"/>
  <c r="P4962" i="1"/>
  <c r="O4962" i="1"/>
  <c r="T4961" i="1"/>
  <c r="S4961" i="1"/>
  <c r="R4961" i="1"/>
  <c r="Q4961" i="1"/>
  <c r="P4961" i="1"/>
  <c r="O4961" i="1"/>
  <c r="T4960" i="1"/>
  <c r="S4960" i="1"/>
  <c r="R4960" i="1"/>
  <c r="Q4960" i="1"/>
  <c r="P4960" i="1"/>
  <c r="O4960" i="1"/>
  <c r="T4959" i="1"/>
  <c r="S4959" i="1"/>
  <c r="R4959" i="1"/>
  <c r="Q4959" i="1"/>
  <c r="P4959" i="1"/>
  <c r="O4959" i="1"/>
  <c r="T4958" i="1"/>
  <c r="S4958" i="1"/>
  <c r="R4958" i="1"/>
  <c r="Q4958" i="1"/>
  <c r="P4958" i="1"/>
  <c r="O4958" i="1"/>
  <c r="T4957" i="1"/>
  <c r="S4957" i="1"/>
  <c r="R4957" i="1"/>
  <c r="Q4957" i="1"/>
  <c r="P4957" i="1"/>
  <c r="O4957" i="1"/>
  <c r="T4956" i="1"/>
  <c r="S4956" i="1"/>
  <c r="R4956" i="1"/>
  <c r="Q4956" i="1"/>
  <c r="P4956" i="1"/>
  <c r="O4956" i="1"/>
  <c r="T4955" i="1"/>
  <c r="S4955" i="1"/>
  <c r="R4955" i="1"/>
  <c r="Q4955" i="1"/>
  <c r="P4955" i="1"/>
  <c r="O4955" i="1"/>
  <c r="T4954" i="1"/>
  <c r="S4954" i="1"/>
  <c r="R4954" i="1"/>
  <c r="Q4954" i="1"/>
  <c r="P4954" i="1"/>
  <c r="O4954" i="1"/>
  <c r="T4953" i="1"/>
  <c r="S4953" i="1"/>
  <c r="R4953" i="1"/>
  <c r="Q4953" i="1"/>
  <c r="P4953" i="1"/>
  <c r="O4953" i="1"/>
  <c r="T4952" i="1"/>
  <c r="S4952" i="1"/>
  <c r="R4952" i="1"/>
  <c r="Q4952" i="1"/>
  <c r="P4952" i="1"/>
  <c r="O4952" i="1"/>
  <c r="T4951" i="1"/>
  <c r="S4951" i="1"/>
  <c r="R4951" i="1"/>
  <c r="Q4951" i="1"/>
  <c r="P4951" i="1"/>
  <c r="O4951" i="1"/>
  <c r="T4950" i="1"/>
  <c r="S4950" i="1"/>
  <c r="R4950" i="1"/>
  <c r="Q4950" i="1"/>
  <c r="P4950" i="1"/>
  <c r="O4950" i="1"/>
  <c r="T4949" i="1"/>
  <c r="S4949" i="1"/>
  <c r="R4949" i="1"/>
  <c r="Q4949" i="1"/>
  <c r="P4949" i="1"/>
  <c r="O4949" i="1"/>
  <c r="T4948" i="1"/>
  <c r="S4948" i="1"/>
  <c r="R4948" i="1"/>
  <c r="Q4948" i="1"/>
  <c r="P4948" i="1"/>
  <c r="O4948" i="1"/>
  <c r="T4947" i="1"/>
  <c r="S4947" i="1"/>
  <c r="R4947" i="1"/>
  <c r="Q4947" i="1"/>
  <c r="P4947" i="1"/>
  <c r="O4947" i="1"/>
  <c r="T4946" i="1"/>
  <c r="S4946" i="1"/>
  <c r="R4946" i="1"/>
  <c r="Q4946" i="1"/>
  <c r="P4946" i="1"/>
  <c r="O4946" i="1"/>
  <c r="T4945" i="1"/>
  <c r="S4945" i="1"/>
  <c r="R4945" i="1"/>
  <c r="Q4945" i="1"/>
  <c r="P4945" i="1"/>
  <c r="O4945" i="1"/>
  <c r="T4944" i="1"/>
  <c r="S4944" i="1"/>
  <c r="R4944" i="1"/>
  <c r="Q4944" i="1"/>
  <c r="P4944" i="1"/>
  <c r="O4944" i="1"/>
  <c r="T4943" i="1"/>
  <c r="S4943" i="1"/>
  <c r="R4943" i="1"/>
  <c r="Q4943" i="1"/>
  <c r="P4943" i="1"/>
  <c r="O4943" i="1"/>
  <c r="T4942" i="1"/>
  <c r="S4942" i="1"/>
  <c r="R4942" i="1"/>
  <c r="Q4942" i="1"/>
  <c r="P4942" i="1"/>
  <c r="O4942" i="1"/>
  <c r="T4941" i="1"/>
  <c r="S4941" i="1"/>
  <c r="R4941" i="1"/>
  <c r="Q4941" i="1"/>
  <c r="P4941" i="1"/>
  <c r="O4941" i="1"/>
  <c r="T4940" i="1"/>
  <c r="S4940" i="1"/>
  <c r="R4940" i="1"/>
  <c r="Q4940" i="1"/>
  <c r="P4940" i="1"/>
  <c r="O4940" i="1"/>
  <c r="T4939" i="1"/>
  <c r="S4939" i="1"/>
  <c r="R4939" i="1"/>
  <c r="Q4939" i="1"/>
  <c r="P4939" i="1"/>
  <c r="O4939" i="1"/>
  <c r="T4938" i="1"/>
  <c r="S4938" i="1"/>
  <c r="R4938" i="1"/>
  <c r="Q4938" i="1"/>
  <c r="P4938" i="1"/>
  <c r="O4938" i="1"/>
  <c r="T4937" i="1"/>
  <c r="S4937" i="1"/>
  <c r="R4937" i="1"/>
  <c r="Q4937" i="1"/>
  <c r="P4937" i="1"/>
  <c r="O4937" i="1"/>
  <c r="T4936" i="1"/>
  <c r="S4936" i="1"/>
  <c r="R4936" i="1"/>
  <c r="Q4936" i="1"/>
  <c r="P4936" i="1"/>
  <c r="O4936" i="1"/>
  <c r="T4935" i="1"/>
  <c r="S4935" i="1"/>
  <c r="R4935" i="1"/>
  <c r="Q4935" i="1"/>
  <c r="P4935" i="1"/>
  <c r="O4935" i="1"/>
  <c r="T4934" i="1"/>
  <c r="S4934" i="1"/>
  <c r="R4934" i="1"/>
  <c r="Q4934" i="1"/>
  <c r="P4934" i="1"/>
  <c r="O4934" i="1"/>
  <c r="T4933" i="1"/>
  <c r="S4933" i="1"/>
  <c r="R4933" i="1"/>
  <c r="Q4933" i="1"/>
  <c r="P4933" i="1"/>
  <c r="O4933" i="1"/>
  <c r="T4932" i="1"/>
  <c r="S4932" i="1"/>
  <c r="R4932" i="1"/>
  <c r="Q4932" i="1"/>
  <c r="P4932" i="1"/>
  <c r="O4932" i="1"/>
  <c r="T4931" i="1"/>
  <c r="S4931" i="1"/>
  <c r="R4931" i="1"/>
  <c r="Q4931" i="1"/>
  <c r="P4931" i="1"/>
  <c r="O4931" i="1"/>
  <c r="T4930" i="1"/>
  <c r="S4930" i="1"/>
  <c r="R4930" i="1"/>
  <c r="Q4930" i="1"/>
  <c r="P4930" i="1"/>
  <c r="O4930" i="1"/>
  <c r="T4929" i="1"/>
  <c r="S4929" i="1"/>
  <c r="R4929" i="1"/>
  <c r="Q4929" i="1"/>
  <c r="P4929" i="1"/>
  <c r="O4929" i="1"/>
  <c r="T4928" i="1"/>
  <c r="S4928" i="1"/>
  <c r="R4928" i="1"/>
  <c r="Q4928" i="1"/>
  <c r="P4928" i="1"/>
  <c r="O4928" i="1"/>
  <c r="T4927" i="1"/>
  <c r="S4927" i="1"/>
  <c r="R4927" i="1"/>
  <c r="Q4927" i="1"/>
  <c r="P4927" i="1"/>
  <c r="O4927" i="1"/>
  <c r="T4926" i="1"/>
  <c r="S4926" i="1"/>
  <c r="R4926" i="1"/>
  <c r="Q4926" i="1"/>
  <c r="P4926" i="1"/>
  <c r="O4926" i="1"/>
  <c r="T4925" i="1"/>
  <c r="S4925" i="1"/>
  <c r="R4925" i="1"/>
  <c r="Q4925" i="1"/>
  <c r="P4925" i="1"/>
  <c r="O4925" i="1"/>
  <c r="T4924" i="1"/>
  <c r="S4924" i="1"/>
  <c r="R4924" i="1"/>
  <c r="Q4924" i="1"/>
  <c r="P4924" i="1"/>
  <c r="O4924" i="1"/>
  <c r="T4923" i="1"/>
  <c r="S4923" i="1"/>
  <c r="R4923" i="1"/>
  <c r="Q4923" i="1"/>
  <c r="P4923" i="1"/>
  <c r="O4923" i="1"/>
  <c r="T4922" i="1"/>
  <c r="S4922" i="1"/>
  <c r="R4922" i="1"/>
  <c r="Q4922" i="1"/>
  <c r="P4922" i="1"/>
  <c r="O4922" i="1"/>
  <c r="T4921" i="1"/>
  <c r="S4921" i="1"/>
  <c r="R4921" i="1"/>
  <c r="Q4921" i="1"/>
  <c r="P4921" i="1"/>
  <c r="O4921" i="1"/>
  <c r="T4920" i="1"/>
  <c r="S4920" i="1"/>
  <c r="R4920" i="1"/>
  <c r="Q4920" i="1"/>
  <c r="P4920" i="1"/>
  <c r="O4920" i="1"/>
  <c r="T4919" i="1"/>
  <c r="S4919" i="1"/>
  <c r="R4919" i="1"/>
  <c r="Q4919" i="1"/>
  <c r="P4919" i="1"/>
  <c r="O4919" i="1"/>
  <c r="T4918" i="1"/>
  <c r="S4918" i="1"/>
  <c r="R4918" i="1"/>
  <c r="Q4918" i="1"/>
  <c r="P4918" i="1"/>
  <c r="O4918" i="1"/>
  <c r="T4917" i="1"/>
  <c r="S4917" i="1"/>
  <c r="R4917" i="1"/>
  <c r="Q4917" i="1"/>
  <c r="P4917" i="1"/>
  <c r="O4917" i="1"/>
  <c r="T4916" i="1"/>
  <c r="S4916" i="1"/>
  <c r="R4916" i="1"/>
  <c r="Q4916" i="1"/>
  <c r="P4916" i="1"/>
  <c r="O4916" i="1"/>
  <c r="T4915" i="1"/>
  <c r="S4915" i="1"/>
  <c r="R4915" i="1"/>
  <c r="Q4915" i="1"/>
  <c r="P4915" i="1"/>
  <c r="O4915" i="1"/>
  <c r="T4914" i="1"/>
  <c r="S4914" i="1"/>
  <c r="R4914" i="1"/>
  <c r="Q4914" i="1"/>
  <c r="P4914" i="1"/>
  <c r="O4914" i="1"/>
  <c r="T4913" i="1"/>
  <c r="S4913" i="1"/>
  <c r="R4913" i="1"/>
  <c r="Q4913" i="1"/>
  <c r="P4913" i="1"/>
  <c r="O4913" i="1"/>
  <c r="T4912" i="1"/>
  <c r="S4912" i="1"/>
  <c r="R4912" i="1"/>
  <c r="Q4912" i="1"/>
  <c r="P4912" i="1"/>
  <c r="O4912" i="1"/>
  <c r="T4911" i="1"/>
  <c r="S4911" i="1"/>
  <c r="R4911" i="1"/>
  <c r="Q4911" i="1"/>
  <c r="P4911" i="1"/>
  <c r="O4911" i="1"/>
  <c r="T4910" i="1"/>
  <c r="S4910" i="1"/>
  <c r="R4910" i="1"/>
  <c r="Q4910" i="1"/>
  <c r="P4910" i="1"/>
  <c r="O4910" i="1"/>
  <c r="T4909" i="1"/>
  <c r="S4909" i="1"/>
  <c r="R4909" i="1"/>
  <c r="Q4909" i="1"/>
  <c r="P4909" i="1"/>
  <c r="O4909" i="1"/>
  <c r="T4908" i="1"/>
  <c r="S4908" i="1"/>
  <c r="R4908" i="1"/>
  <c r="Q4908" i="1"/>
  <c r="P4908" i="1"/>
  <c r="O4908" i="1"/>
  <c r="T4907" i="1"/>
  <c r="S4907" i="1"/>
  <c r="R4907" i="1"/>
  <c r="Q4907" i="1"/>
  <c r="P4907" i="1"/>
  <c r="O4907" i="1"/>
  <c r="T4906" i="1"/>
  <c r="S4906" i="1"/>
  <c r="R4906" i="1"/>
  <c r="Q4906" i="1"/>
  <c r="P4906" i="1"/>
  <c r="O4906" i="1"/>
  <c r="T4905" i="1"/>
  <c r="S4905" i="1"/>
  <c r="R4905" i="1"/>
  <c r="Q4905" i="1"/>
  <c r="P4905" i="1"/>
  <c r="O4905" i="1"/>
  <c r="T4904" i="1"/>
  <c r="S4904" i="1"/>
  <c r="R4904" i="1"/>
  <c r="Q4904" i="1"/>
  <c r="P4904" i="1"/>
  <c r="O4904" i="1"/>
  <c r="T4903" i="1"/>
  <c r="S4903" i="1"/>
  <c r="R4903" i="1"/>
  <c r="Q4903" i="1"/>
  <c r="P4903" i="1"/>
  <c r="O4903" i="1"/>
  <c r="T4902" i="1"/>
  <c r="S4902" i="1"/>
  <c r="R4902" i="1"/>
  <c r="Q4902" i="1"/>
  <c r="P4902" i="1"/>
  <c r="O4902" i="1"/>
  <c r="T4901" i="1"/>
  <c r="S4901" i="1"/>
  <c r="R4901" i="1"/>
  <c r="Q4901" i="1"/>
  <c r="P4901" i="1"/>
  <c r="O4901" i="1"/>
  <c r="T4900" i="1"/>
  <c r="S4900" i="1"/>
  <c r="R4900" i="1"/>
  <c r="Q4900" i="1"/>
  <c r="P4900" i="1"/>
  <c r="O4900" i="1"/>
  <c r="T4899" i="1"/>
  <c r="S4899" i="1"/>
  <c r="R4899" i="1"/>
  <c r="Q4899" i="1"/>
  <c r="P4899" i="1"/>
  <c r="O4899" i="1"/>
  <c r="T4898" i="1"/>
  <c r="S4898" i="1"/>
  <c r="R4898" i="1"/>
  <c r="Q4898" i="1"/>
  <c r="P4898" i="1"/>
  <c r="O4898" i="1"/>
  <c r="T4897" i="1"/>
  <c r="S4897" i="1"/>
  <c r="R4897" i="1"/>
  <c r="Q4897" i="1"/>
  <c r="P4897" i="1"/>
  <c r="O4897" i="1"/>
  <c r="T4896" i="1"/>
  <c r="S4896" i="1"/>
  <c r="R4896" i="1"/>
  <c r="Q4896" i="1"/>
  <c r="P4896" i="1"/>
  <c r="O4896" i="1"/>
  <c r="T4895" i="1"/>
  <c r="S4895" i="1"/>
  <c r="R4895" i="1"/>
  <c r="Q4895" i="1"/>
  <c r="P4895" i="1"/>
  <c r="O4895" i="1"/>
  <c r="T4894" i="1"/>
  <c r="S4894" i="1"/>
  <c r="R4894" i="1"/>
  <c r="Q4894" i="1"/>
  <c r="P4894" i="1"/>
  <c r="O4894" i="1"/>
  <c r="T4893" i="1"/>
  <c r="S4893" i="1"/>
  <c r="R4893" i="1"/>
  <c r="Q4893" i="1"/>
  <c r="P4893" i="1"/>
  <c r="O4893" i="1"/>
  <c r="T4892" i="1"/>
  <c r="S4892" i="1"/>
  <c r="R4892" i="1"/>
  <c r="Q4892" i="1"/>
  <c r="P4892" i="1"/>
  <c r="O4892" i="1"/>
  <c r="T4891" i="1"/>
  <c r="S4891" i="1"/>
  <c r="R4891" i="1"/>
  <c r="Q4891" i="1"/>
  <c r="P4891" i="1"/>
  <c r="O4891" i="1"/>
  <c r="T4890" i="1"/>
  <c r="S4890" i="1"/>
  <c r="R4890" i="1"/>
  <c r="Q4890" i="1"/>
  <c r="P4890" i="1"/>
  <c r="O4890" i="1"/>
  <c r="T4889" i="1"/>
  <c r="S4889" i="1"/>
  <c r="R4889" i="1"/>
  <c r="Q4889" i="1"/>
  <c r="P4889" i="1"/>
  <c r="O4889" i="1"/>
  <c r="T4888" i="1"/>
  <c r="S4888" i="1"/>
  <c r="R4888" i="1"/>
  <c r="Q4888" i="1"/>
  <c r="P4888" i="1"/>
  <c r="O4888" i="1"/>
  <c r="T4887" i="1"/>
  <c r="S4887" i="1"/>
  <c r="R4887" i="1"/>
  <c r="Q4887" i="1"/>
  <c r="P4887" i="1"/>
  <c r="O4887" i="1"/>
  <c r="T4886" i="1"/>
  <c r="S4886" i="1"/>
  <c r="R4886" i="1"/>
  <c r="Q4886" i="1"/>
  <c r="P4886" i="1"/>
  <c r="O4886" i="1"/>
  <c r="T4885" i="1"/>
  <c r="S4885" i="1"/>
  <c r="R4885" i="1"/>
  <c r="Q4885" i="1"/>
  <c r="P4885" i="1"/>
  <c r="O4885" i="1"/>
  <c r="T4884" i="1"/>
  <c r="S4884" i="1"/>
  <c r="R4884" i="1"/>
  <c r="Q4884" i="1"/>
  <c r="P4884" i="1"/>
  <c r="O4884" i="1"/>
  <c r="T4883" i="1"/>
  <c r="S4883" i="1"/>
  <c r="R4883" i="1"/>
  <c r="Q4883" i="1"/>
  <c r="P4883" i="1"/>
  <c r="O4883" i="1"/>
  <c r="T4882" i="1"/>
  <c r="S4882" i="1"/>
  <c r="R4882" i="1"/>
  <c r="Q4882" i="1"/>
  <c r="P4882" i="1"/>
  <c r="O4882" i="1"/>
  <c r="T4881" i="1"/>
  <c r="S4881" i="1"/>
  <c r="R4881" i="1"/>
  <c r="Q4881" i="1"/>
  <c r="P4881" i="1"/>
  <c r="O4881" i="1"/>
  <c r="T4880" i="1"/>
  <c r="S4880" i="1"/>
  <c r="R4880" i="1"/>
  <c r="Q4880" i="1"/>
  <c r="P4880" i="1"/>
  <c r="O4880" i="1"/>
  <c r="T4879" i="1"/>
  <c r="S4879" i="1"/>
  <c r="R4879" i="1"/>
  <c r="Q4879" i="1"/>
  <c r="P4879" i="1"/>
  <c r="O4879" i="1"/>
  <c r="T4878" i="1"/>
  <c r="S4878" i="1"/>
  <c r="R4878" i="1"/>
  <c r="Q4878" i="1"/>
  <c r="P4878" i="1"/>
  <c r="O4878" i="1"/>
  <c r="T4877" i="1"/>
  <c r="S4877" i="1"/>
  <c r="R4877" i="1"/>
  <c r="Q4877" i="1"/>
  <c r="P4877" i="1"/>
  <c r="O4877" i="1"/>
  <c r="T4876" i="1"/>
  <c r="S4876" i="1"/>
  <c r="R4876" i="1"/>
  <c r="Q4876" i="1"/>
  <c r="P4876" i="1"/>
  <c r="O4876" i="1"/>
  <c r="T4875" i="1"/>
  <c r="S4875" i="1"/>
  <c r="R4875" i="1"/>
  <c r="Q4875" i="1"/>
  <c r="P4875" i="1"/>
  <c r="O4875" i="1"/>
  <c r="T4874" i="1"/>
  <c r="S4874" i="1"/>
  <c r="R4874" i="1"/>
  <c r="Q4874" i="1"/>
  <c r="P4874" i="1"/>
  <c r="O4874" i="1"/>
  <c r="T4873" i="1"/>
  <c r="S4873" i="1"/>
  <c r="R4873" i="1"/>
  <c r="Q4873" i="1"/>
  <c r="P4873" i="1"/>
  <c r="O4873" i="1"/>
  <c r="T4872" i="1"/>
  <c r="S4872" i="1"/>
  <c r="R4872" i="1"/>
  <c r="Q4872" i="1"/>
  <c r="P4872" i="1"/>
  <c r="O4872" i="1"/>
  <c r="T4871" i="1"/>
  <c r="S4871" i="1"/>
  <c r="R4871" i="1"/>
  <c r="Q4871" i="1"/>
  <c r="P4871" i="1"/>
  <c r="O4871" i="1"/>
  <c r="T4870" i="1"/>
  <c r="S4870" i="1"/>
  <c r="R4870" i="1"/>
  <c r="Q4870" i="1"/>
  <c r="P4870" i="1"/>
  <c r="O4870" i="1"/>
  <c r="T4869" i="1"/>
  <c r="S4869" i="1"/>
  <c r="R4869" i="1"/>
  <c r="Q4869" i="1"/>
  <c r="P4869" i="1"/>
  <c r="O4869" i="1"/>
  <c r="T4868" i="1"/>
  <c r="S4868" i="1"/>
  <c r="R4868" i="1"/>
  <c r="Q4868" i="1"/>
  <c r="P4868" i="1"/>
  <c r="O4868" i="1"/>
  <c r="T4867" i="1"/>
  <c r="S4867" i="1"/>
  <c r="R4867" i="1"/>
  <c r="Q4867" i="1"/>
  <c r="P4867" i="1"/>
  <c r="O4867" i="1"/>
  <c r="T4866" i="1"/>
  <c r="S4866" i="1"/>
  <c r="R4866" i="1"/>
  <c r="Q4866" i="1"/>
  <c r="P4866" i="1"/>
  <c r="O4866" i="1"/>
  <c r="T4865" i="1"/>
  <c r="S4865" i="1"/>
  <c r="R4865" i="1"/>
  <c r="Q4865" i="1"/>
  <c r="P4865" i="1"/>
  <c r="O4865" i="1"/>
  <c r="T4864" i="1"/>
  <c r="S4864" i="1"/>
  <c r="R4864" i="1"/>
  <c r="Q4864" i="1"/>
  <c r="P4864" i="1"/>
  <c r="O4864" i="1"/>
  <c r="T4863" i="1"/>
  <c r="S4863" i="1"/>
  <c r="R4863" i="1"/>
  <c r="Q4863" i="1"/>
  <c r="P4863" i="1"/>
  <c r="O4863" i="1"/>
  <c r="T4862" i="1"/>
  <c r="S4862" i="1"/>
  <c r="R4862" i="1"/>
  <c r="Q4862" i="1"/>
  <c r="P4862" i="1"/>
  <c r="O4862" i="1"/>
  <c r="T4861" i="1"/>
  <c r="S4861" i="1"/>
  <c r="R4861" i="1"/>
  <c r="Q4861" i="1"/>
  <c r="P4861" i="1"/>
  <c r="O4861" i="1"/>
  <c r="T4860" i="1"/>
  <c r="S4860" i="1"/>
  <c r="R4860" i="1"/>
  <c r="Q4860" i="1"/>
  <c r="P4860" i="1"/>
  <c r="O4860" i="1"/>
  <c r="T4859" i="1"/>
  <c r="S4859" i="1"/>
  <c r="R4859" i="1"/>
  <c r="Q4859" i="1"/>
  <c r="P4859" i="1"/>
  <c r="O4859" i="1"/>
  <c r="T4858" i="1"/>
  <c r="S4858" i="1"/>
  <c r="R4858" i="1"/>
  <c r="Q4858" i="1"/>
  <c r="P4858" i="1"/>
  <c r="O4858" i="1"/>
  <c r="T4857" i="1"/>
  <c r="S4857" i="1"/>
  <c r="R4857" i="1"/>
  <c r="Q4857" i="1"/>
  <c r="P4857" i="1"/>
  <c r="O4857" i="1"/>
  <c r="T4856" i="1"/>
  <c r="S4856" i="1"/>
  <c r="R4856" i="1"/>
  <c r="Q4856" i="1"/>
  <c r="P4856" i="1"/>
  <c r="O4856" i="1"/>
  <c r="T4855" i="1"/>
  <c r="S4855" i="1"/>
  <c r="R4855" i="1"/>
  <c r="Q4855" i="1"/>
  <c r="P4855" i="1"/>
  <c r="O4855" i="1"/>
  <c r="T4854" i="1"/>
  <c r="S4854" i="1"/>
  <c r="R4854" i="1"/>
  <c r="Q4854" i="1"/>
  <c r="P4854" i="1"/>
  <c r="O4854" i="1"/>
  <c r="T4853" i="1"/>
  <c r="S4853" i="1"/>
  <c r="R4853" i="1"/>
  <c r="Q4853" i="1"/>
  <c r="P4853" i="1"/>
  <c r="O4853" i="1"/>
  <c r="T4852" i="1"/>
  <c r="S4852" i="1"/>
  <c r="R4852" i="1"/>
  <c r="Q4852" i="1"/>
  <c r="P4852" i="1"/>
  <c r="O4852" i="1"/>
  <c r="T4851" i="1"/>
  <c r="S4851" i="1"/>
  <c r="R4851" i="1"/>
  <c r="Q4851" i="1"/>
  <c r="P4851" i="1"/>
  <c r="O4851" i="1"/>
  <c r="T4850" i="1"/>
  <c r="S4850" i="1"/>
  <c r="R4850" i="1"/>
  <c r="Q4850" i="1"/>
  <c r="P4850" i="1"/>
  <c r="O4850" i="1"/>
  <c r="T4849" i="1"/>
  <c r="S4849" i="1"/>
  <c r="R4849" i="1"/>
  <c r="Q4849" i="1"/>
  <c r="P4849" i="1"/>
  <c r="O4849" i="1"/>
  <c r="T4848" i="1"/>
  <c r="S4848" i="1"/>
  <c r="R4848" i="1"/>
  <c r="Q4848" i="1"/>
  <c r="P4848" i="1"/>
  <c r="O4848" i="1"/>
  <c r="T4847" i="1"/>
  <c r="S4847" i="1"/>
  <c r="R4847" i="1"/>
  <c r="Q4847" i="1"/>
  <c r="P4847" i="1"/>
  <c r="O4847" i="1"/>
  <c r="T4846" i="1"/>
  <c r="S4846" i="1"/>
  <c r="R4846" i="1"/>
  <c r="Q4846" i="1"/>
  <c r="P4846" i="1"/>
  <c r="O4846" i="1"/>
  <c r="T4845" i="1"/>
  <c r="S4845" i="1"/>
  <c r="R4845" i="1"/>
  <c r="Q4845" i="1"/>
  <c r="P4845" i="1"/>
  <c r="O4845" i="1"/>
  <c r="T4844" i="1"/>
  <c r="S4844" i="1"/>
  <c r="R4844" i="1"/>
  <c r="Q4844" i="1"/>
  <c r="P4844" i="1"/>
  <c r="O4844" i="1"/>
  <c r="T4843" i="1"/>
  <c r="S4843" i="1"/>
  <c r="R4843" i="1"/>
  <c r="Q4843" i="1"/>
  <c r="P4843" i="1"/>
  <c r="O4843" i="1"/>
  <c r="T4842" i="1"/>
  <c r="S4842" i="1"/>
  <c r="R4842" i="1"/>
  <c r="Q4842" i="1"/>
  <c r="P4842" i="1"/>
  <c r="O4842" i="1"/>
  <c r="T4841" i="1"/>
  <c r="S4841" i="1"/>
  <c r="R4841" i="1"/>
  <c r="Q4841" i="1"/>
  <c r="P4841" i="1"/>
  <c r="O4841" i="1"/>
  <c r="T4840" i="1"/>
  <c r="S4840" i="1"/>
  <c r="R4840" i="1"/>
  <c r="Q4840" i="1"/>
  <c r="P4840" i="1"/>
  <c r="O4840" i="1"/>
  <c r="T4839" i="1"/>
  <c r="S4839" i="1"/>
  <c r="R4839" i="1"/>
  <c r="Q4839" i="1"/>
  <c r="P4839" i="1"/>
  <c r="O4839" i="1"/>
  <c r="T4838" i="1"/>
  <c r="S4838" i="1"/>
  <c r="R4838" i="1"/>
  <c r="Q4838" i="1"/>
  <c r="P4838" i="1"/>
  <c r="O4838" i="1"/>
  <c r="T4837" i="1"/>
  <c r="S4837" i="1"/>
  <c r="R4837" i="1"/>
  <c r="Q4837" i="1"/>
  <c r="P4837" i="1"/>
  <c r="O4837" i="1"/>
  <c r="T4836" i="1"/>
  <c r="S4836" i="1"/>
  <c r="R4836" i="1"/>
  <c r="Q4836" i="1"/>
  <c r="P4836" i="1"/>
  <c r="O4836" i="1"/>
  <c r="T4835" i="1"/>
  <c r="S4835" i="1"/>
  <c r="R4835" i="1"/>
  <c r="Q4835" i="1"/>
  <c r="P4835" i="1"/>
  <c r="O4835" i="1"/>
  <c r="T4834" i="1"/>
  <c r="S4834" i="1"/>
  <c r="R4834" i="1"/>
  <c r="Q4834" i="1"/>
  <c r="P4834" i="1"/>
  <c r="O4834" i="1"/>
  <c r="T4833" i="1"/>
  <c r="S4833" i="1"/>
  <c r="R4833" i="1"/>
  <c r="Q4833" i="1"/>
  <c r="P4833" i="1"/>
  <c r="O4833" i="1"/>
  <c r="T4832" i="1"/>
  <c r="S4832" i="1"/>
  <c r="R4832" i="1"/>
  <c r="Q4832" i="1"/>
  <c r="P4832" i="1"/>
  <c r="O4832" i="1"/>
  <c r="T4831" i="1"/>
  <c r="S4831" i="1"/>
  <c r="R4831" i="1"/>
  <c r="Q4831" i="1"/>
  <c r="P4831" i="1"/>
  <c r="O4831" i="1"/>
  <c r="T4830" i="1"/>
  <c r="S4830" i="1"/>
  <c r="R4830" i="1"/>
  <c r="Q4830" i="1"/>
  <c r="P4830" i="1"/>
  <c r="O4830" i="1"/>
  <c r="T4829" i="1"/>
  <c r="S4829" i="1"/>
  <c r="R4829" i="1"/>
  <c r="Q4829" i="1"/>
  <c r="P4829" i="1"/>
  <c r="O4829" i="1"/>
  <c r="T4828" i="1"/>
  <c r="S4828" i="1"/>
  <c r="R4828" i="1"/>
  <c r="Q4828" i="1"/>
  <c r="P4828" i="1"/>
  <c r="O4828" i="1"/>
  <c r="T4827" i="1"/>
  <c r="S4827" i="1"/>
  <c r="R4827" i="1"/>
  <c r="Q4827" i="1"/>
  <c r="P4827" i="1"/>
  <c r="O4827" i="1"/>
  <c r="T4826" i="1"/>
  <c r="S4826" i="1"/>
  <c r="R4826" i="1"/>
  <c r="Q4826" i="1"/>
  <c r="P4826" i="1"/>
  <c r="O4826" i="1"/>
  <c r="T4825" i="1"/>
  <c r="S4825" i="1"/>
  <c r="R4825" i="1"/>
  <c r="Q4825" i="1"/>
  <c r="P4825" i="1"/>
  <c r="O4825" i="1"/>
  <c r="T4824" i="1"/>
  <c r="S4824" i="1"/>
  <c r="R4824" i="1"/>
  <c r="Q4824" i="1"/>
  <c r="P4824" i="1"/>
  <c r="O4824" i="1"/>
  <c r="T4823" i="1"/>
  <c r="S4823" i="1"/>
  <c r="R4823" i="1"/>
  <c r="Q4823" i="1"/>
  <c r="P4823" i="1"/>
  <c r="O4823" i="1"/>
  <c r="T4822" i="1"/>
  <c r="S4822" i="1"/>
  <c r="R4822" i="1"/>
  <c r="Q4822" i="1"/>
  <c r="P4822" i="1"/>
  <c r="O4822" i="1"/>
  <c r="T4821" i="1"/>
  <c r="S4821" i="1"/>
  <c r="R4821" i="1"/>
  <c r="Q4821" i="1"/>
  <c r="P4821" i="1"/>
  <c r="O4821" i="1"/>
  <c r="T4820" i="1"/>
  <c r="S4820" i="1"/>
  <c r="R4820" i="1"/>
  <c r="Q4820" i="1"/>
  <c r="P4820" i="1"/>
  <c r="O4820" i="1"/>
  <c r="T4819" i="1"/>
  <c r="S4819" i="1"/>
  <c r="R4819" i="1"/>
  <c r="Q4819" i="1"/>
  <c r="P4819" i="1"/>
  <c r="O4819" i="1"/>
  <c r="T4818" i="1"/>
  <c r="S4818" i="1"/>
  <c r="R4818" i="1"/>
  <c r="Q4818" i="1"/>
  <c r="P4818" i="1"/>
  <c r="O4818" i="1"/>
  <c r="T4817" i="1"/>
  <c r="S4817" i="1"/>
  <c r="R4817" i="1"/>
  <c r="Q4817" i="1"/>
  <c r="P4817" i="1"/>
  <c r="O4817" i="1"/>
  <c r="T4816" i="1"/>
  <c r="S4816" i="1"/>
  <c r="R4816" i="1"/>
  <c r="Q4816" i="1"/>
  <c r="P4816" i="1"/>
  <c r="O4816" i="1"/>
  <c r="T4815" i="1"/>
  <c r="S4815" i="1"/>
  <c r="R4815" i="1"/>
  <c r="Q4815" i="1"/>
  <c r="P4815" i="1"/>
  <c r="O4815" i="1"/>
  <c r="T4814" i="1"/>
  <c r="S4814" i="1"/>
  <c r="R4814" i="1"/>
  <c r="Q4814" i="1"/>
  <c r="P4814" i="1"/>
  <c r="O4814" i="1"/>
  <c r="T4813" i="1"/>
  <c r="S4813" i="1"/>
  <c r="R4813" i="1"/>
  <c r="Q4813" i="1"/>
  <c r="P4813" i="1"/>
  <c r="O4813" i="1"/>
  <c r="T4812" i="1"/>
  <c r="S4812" i="1"/>
  <c r="R4812" i="1"/>
  <c r="Q4812" i="1"/>
  <c r="P4812" i="1"/>
  <c r="O4812" i="1"/>
  <c r="T4811" i="1"/>
  <c r="S4811" i="1"/>
  <c r="R4811" i="1"/>
  <c r="Q4811" i="1"/>
  <c r="P4811" i="1"/>
  <c r="O4811" i="1"/>
  <c r="T4810" i="1"/>
  <c r="S4810" i="1"/>
  <c r="R4810" i="1"/>
  <c r="Q4810" i="1"/>
  <c r="P4810" i="1"/>
  <c r="O4810" i="1"/>
  <c r="T4809" i="1"/>
  <c r="S4809" i="1"/>
  <c r="R4809" i="1"/>
  <c r="Q4809" i="1"/>
  <c r="P4809" i="1"/>
  <c r="O4809" i="1"/>
  <c r="T4808" i="1"/>
  <c r="S4808" i="1"/>
  <c r="R4808" i="1"/>
  <c r="Q4808" i="1"/>
  <c r="P4808" i="1"/>
  <c r="O4808" i="1"/>
  <c r="T4807" i="1"/>
  <c r="S4807" i="1"/>
  <c r="R4807" i="1"/>
  <c r="Q4807" i="1"/>
  <c r="P4807" i="1"/>
  <c r="O4807" i="1"/>
  <c r="T4806" i="1"/>
  <c r="S4806" i="1"/>
  <c r="R4806" i="1"/>
  <c r="Q4806" i="1"/>
  <c r="P4806" i="1"/>
  <c r="O4806" i="1"/>
  <c r="T4805" i="1"/>
  <c r="S4805" i="1"/>
  <c r="R4805" i="1"/>
  <c r="Q4805" i="1"/>
  <c r="P4805" i="1"/>
  <c r="O4805" i="1"/>
  <c r="T4804" i="1"/>
  <c r="S4804" i="1"/>
  <c r="R4804" i="1"/>
  <c r="Q4804" i="1"/>
  <c r="P4804" i="1"/>
  <c r="O4804" i="1"/>
  <c r="T4803" i="1"/>
  <c r="S4803" i="1"/>
  <c r="R4803" i="1"/>
  <c r="Q4803" i="1"/>
  <c r="P4803" i="1"/>
  <c r="O4803" i="1"/>
  <c r="T4802" i="1"/>
  <c r="S4802" i="1"/>
  <c r="R4802" i="1"/>
  <c r="Q4802" i="1"/>
  <c r="P4802" i="1"/>
  <c r="O4802" i="1"/>
  <c r="T4801" i="1"/>
  <c r="S4801" i="1"/>
  <c r="R4801" i="1"/>
  <c r="Q4801" i="1"/>
  <c r="P4801" i="1"/>
  <c r="O4801" i="1"/>
  <c r="T4800" i="1"/>
  <c r="S4800" i="1"/>
  <c r="R4800" i="1"/>
  <c r="Q4800" i="1"/>
  <c r="P4800" i="1"/>
  <c r="O4800" i="1"/>
  <c r="T4799" i="1"/>
  <c r="S4799" i="1"/>
  <c r="R4799" i="1"/>
  <c r="Q4799" i="1"/>
  <c r="P4799" i="1"/>
  <c r="O4799" i="1"/>
  <c r="T4798" i="1"/>
  <c r="S4798" i="1"/>
  <c r="R4798" i="1"/>
  <c r="Q4798" i="1"/>
  <c r="P4798" i="1"/>
  <c r="O4798" i="1"/>
  <c r="T4797" i="1"/>
  <c r="S4797" i="1"/>
  <c r="R4797" i="1"/>
  <c r="Q4797" i="1"/>
  <c r="P4797" i="1"/>
  <c r="O4797" i="1"/>
  <c r="T4796" i="1"/>
  <c r="S4796" i="1"/>
  <c r="R4796" i="1"/>
  <c r="Q4796" i="1"/>
  <c r="P4796" i="1"/>
  <c r="O4796" i="1"/>
  <c r="T4795" i="1"/>
  <c r="S4795" i="1"/>
  <c r="R4795" i="1"/>
  <c r="Q4795" i="1"/>
  <c r="P4795" i="1"/>
  <c r="O4795" i="1"/>
  <c r="T4794" i="1"/>
  <c r="S4794" i="1"/>
  <c r="R4794" i="1"/>
  <c r="Q4794" i="1"/>
  <c r="P4794" i="1"/>
  <c r="O4794" i="1"/>
  <c r="T4793" i="1"/>
  <c r="S4793" i="1"/>
  <c r="R4793" i="1"/>
  <c r="Q4793" i="1"/>
  <c r="P4793" i="1"/>
  <c r="O4793" i="1"/>
  <c r="T4792" i="1"/>
  <c r="S4792" i="1"/>
  <c r="R4792" i="1"/>
  <c r="Q4792" i="1"/>
  <c r="P4792" i="1"/>
  <c r="O4792" i="1"/>
  <c r="T4791" i="1"/>
  <c r="S4791" i="1"/>
  <c r="R4791" i="1"/>
  <c r="Q4791" i="1"/>
  <c r="P4791" i="1"/>
  <c r="O4791" i="1"/>
  <c r="T4790" i="1"/>
  <c r="S4790" i="1"/>
  <c r="R4790" i="1"/>
  <c r="Q4790" i="1"/>
  <c r="P4790" i="1"/>
  <c r="O4790" i="1"/>
  <c r="T4789" i="1"/>
  <c r="S4789" i="1"/>
  <c r="R4789" i="1"/>
  <c r="Q4789" i="1"/>
  <c r="P4789" i="1"/>
  <c r="O4789" i="1"/>
  <c r="T4788" i="1"/>
  <c r="S4788" i="1"/>
  <c r="R4788" i="1"/>
  <c r="Q4788" i="1"/>
  <c r="P4788" i="1"/>
  <c r="O4788" i="1"/>
  <c r="T4787" i="1"/>
  <c r="S4787" i="1"/>
  <c r="R4787" i="1"/>
  <c r="Q4787" i="1"/>
  <c r="P4787" i="1"/>
  <c r="O4787" i="1"/>
  <c r="T4786" i="1"/>
  <c r="S4786" i="1"/>
  <c r="R4786" i="1"/>
  <c r="Q4786" i="1"/>
  <c r="P4786" i="1"/>
  <c r="O4786" i="1"/>
  <c r="T4785" i="1"/>
  <c r="S4785" i="1"/>
  <c r="R4785" i="1"/>
  <c r="Q4785" i="1"/>
  <c r="P4785" i="1"/>
  <c r="O4785" i="1"/>
  <c r="T4784" i="1"/>
  <c r="S4784" i="1"/>
  <c r="R4784" i="1"/>
  <c r="Q4784" i="1"/>
  <c r="P4784" i="1"/>
  <c r="O4784" i="1"/>
  <c r="T4783" i="1"/>
  <c r="S4783" i="1"/>
  <c r="R4783" i="1"/>
  <c r="Q4783" i="1"/>
  <c r="P4783" i="1"/>
  <c r="O4783" i="1"/>
  <c r="T4782" i="1"/>
  <c r="S4782" i="1"/>
  <c r="R4782" i="1"/>
  <c r="Q4782" i="1"/>
  <c r="P4782" i="1"/>
  <c r="O4782" i="1"/>
  <c r="T4781" i="1"/>
  <c r="S4781" i="1"/>
  <c r="R4781" i="1"/>
  <c r="Q4781" i="1"/>
  <c r="P4781" i="1"/>
  <c r="O4781" i="1"/>
  <c r="T4780" i="1"/>
  <c r="S4780" i="1"/>
  <c r="R4780" i="1"/>
  <c r="Q4780" i="1"/>
  <c r="P4780" i="1"/>
  <c r="O4780" i="1"/>
  <c r="T4779" i="1"/>
  <c r="S4779" i="1"/>
  <c r="R4779" i="1"/>
  <c r="Q4779" i="1"/>
  <c r="P4779" i="1"/>
  <c r="O4779" i="1"/>
  <c r="T4778" i="1"/>
  <c r="S4778" i="1"/>
  <c r="R4778" i="1"/>
  <c r="Q4778" i="1"/>
  <c r="P4778" i="1"/>
  <c r="O4778" i="1"/>
  <c r="T4777" i="1"/>
  <c r="S4777" i="1"/>
  <c r="R4777" i="1"/>
  <c r="Q4777" i="1"/>
  <c r="P4777" i="1"/>
  <c r="O4777" i="1"/>
  <c r="T4776" i="1"/>
  <c r="S4776" i="1"/>
  <c r="R4776" i="1"/>
  <c r="Q4776" i="1"/>
  <c r="P4776" i="1"/>
  <c r="O4776" i="1"/>
  <c r="T4775" i="1"/>
  <c r="S4775" i="1"/>
  <c r="R4775" i="1"/>
  <c r="Q4775" i="1"/>
  <c r="P4775" i="1"/>
  <c r="O4775" i="1"/>
  <c r="T4774" i="1"/>
  <c r="S4774" i="1"/>
  <c r="R4774" i="1"/>
  <c r="Q4774" i="1"/>
  <c r="P4774" i="1"/>
  <c r="O4774" i="1"/>
  <c r="T4773" i="1"/>
  <c r="S4773" i="1"/>
  <c r="R4773" i="1"/>
  <c r="Q4773" i="1"/>
  <c r="P4773" i="1"/>
  <c r="O4773" i="1"/>
  <c r="T4772" i="1"/>
  <c r="S4772" i="1"/>
  <c r="R4772" i="1"/>
  <c r="Q4772" i="1"/>
  <c r="P4772" i="1"/>
  <c r="O4772" i="1"/>
  <c r="T4771" i="1"/>
  <c r="S4771" i="1"/>
  <c r="R4771" i="1"/>
  <c r="Q4771" i="1"/>
  <c r="P4771" i="1"/>
  <c r="O4771" i="1"/>
  <c r="T4770" i="1"/>
  <c r="S4770" i="1"/>
  <c r="R4770" i="1"/>
  <c r="Q4770" i="1"/>
  <c r="P4770" i="1"/>
  <c r="O4770" i="1"/>
  <c r="T4769" i="1"/>
  <c r="S4769" i="1"/>
  <c r="R4769" i="1"/>
  <c r="Q4769" i="1"/>
  <c r="P4769" i="1"/>
  <c r="O4769" i="1"/>
  <c r="T4768" i="1"/>
  <c r="S4768" i="1"/>
  <c r="R4768" i="1"/>
  <c r="Q4768" i="1"/>
  <c r="P4768" i="1"/>
  <c r="O4768" i="1"/>
  <c r="T4767" i="1"/>
  <c r="S4767" i="1"/>
  <c r="R4767" i="1"/>
  <c r="Q4767" i="1"/>
  <c r="P4767" i="1"/>
  <c r="O4767" i="1"/>
  <c r="T4766" i="1"/>
  <c r="S4766" i="1"/>
  <c r="R4766" i="1"/>
  <c r="Q4766" i="1"/>
  <c r="P4766" i="1"/>
  <c r="O4766" i="1"/>
  <c r="T4765" i="1"/>
  <c r="S4765" i="1"/>
  <c r="R4765" i="1"/>
  <c r="Q4765" i="1"/>
  <c r="P4765" i="1"/>
  <c r="O4765" i="1"/>
  <c r="T4764" i="1"/>
  <c r="S4764" i="1"/>
  <c r="R4764" i="1"/>
  <c r="Q4764" i="1"/>
  <c r="P4764" i="1"/>
  <c r="O4764" i="1"/>
  <c r="T4763" i="1"/>
  <c r="S4763" i="1"/>
  <c r="R4763" i="1"/>
  <c r="Q4763" i="1"/>
  <c r="P4763" i="1"/>
  <c r="O4763" i="1"/>
  <c r="T4762" i="1"/>
  <c r="S4762" i="1"/>
  <c r="R4762" i="1"/>
  <c r="Q4762" i="1"/>
  <c r="P4762" i="1"/>
  <c r="O4762" i="1"/>
  <c r="T4761" i="1"/>
  <c r="S4761" i="1"/>
  <c r="R4761" i="1"/>
  <c r="Q4761" i="1"/>
  <c r="P4761" i="1"/>
  <c r="O4761" i="1"/>
  <c r="T4760" i="1"/>
  <c r="S4760" i="1"/>
  <c r="R4760" i="1"/>
  <c r="Q4760" i="1"/>
  <c r="P4760" i="1"/>
  <c r="O4760" i="1"/>
  <c r="T4759" i="1"/>
  <c r="S4759" i="1"/>
  <c r="R4759" i="1"/>
  <c r="Q4759" i="1"/>
  <c r="P4759" i="1"/>
  <c r="O4759" i="1"/>
  <c r="T4758" i="1"/>
  <c r="S4758" i="1"/>
  <c r="R4758" i="1"/>
  <c r="Q4758" i="1"/>
  <c r="P4758" i="1"/>
  <c r="O4758" i="1"/>
  <c r="T4757" i="1"/>
  <c r="S4757" i="1"/>
  <c r="R4757" i="1"/>
  <c r="Q4757" i="1"/>
  <c r="P4757" i="1"/>
  <c r="O4757" i="1"/>
  <c r="T4756" i="1"/>
  <c r="S4756" i="1"/>
  <c r="R4756" i="1"/>
  <c r="Q4756" i="1"/>
  <c r="P4756" i="1"/>
  <c r="O4756" i="1"/>
  <c r="T4755" i="1"/>
  <c r="S4755" i="1"/>
  <c r="R4755" i="1"/>
  <c r="Q4755" i="1"/>
  <c r="P4755" i="1"/>
  <c r="O4755" i="1"/>
  <c r="T4754" i="1"/>
  <c r="S4754" i="1"/>
  <c r="R4754" i="1"/>
  <c r="Q4754" i="1"/>
  <c r="P4754" i="1"/>
  <c r="O4754" i="1"/>
  <c r="T4753" i="1"/>
  <c r="S4753" i="1"/>
  <c r="R4753" i="1"/>
  <c r="Q4753" i="1"/>
  <c r="P4753" i="1"/>
  <c r="O4753" i="1"/>
  <c r="T4752" i="1"/>
  <c r="S4752" i="1"/>
  <c r="R4752" i="1"/>
  <c r="Q4752" i="1"/>
  <c r="P4752" i="1"/>
  <c r="O4752" i="1"/>
  <c r="T4751" i="1"/>
  <c r="S4751" i="1"/>
  <c r="R4751" i="1"/>
  <c r="Q4751" i="1"/>
  <c r="P4751" i="1"/>
  <c r="O4751" i="1"/>
  <c r="T4750" i="1"/>
  <c r="S4750" i="1"/>
  <c r="R4750" i="1"/>
  <c r="Q4750" i="1"/>
  <c r="P4750" i="1"/>
  <c r="O4750" i="1"/>
  <c r="T4749" i="1"/>
  <c r="S4749" i="1"/>
  <c r="R4749" i="1"/>
  <c r="Q4749" i="1"/>
  <c r="P4749" i="1"/>
  <c r="O4749" i="1"/>
  <c r="T4748" i="1"/>
  <c r="S4748" i="1"/>
  <c r="R4748" i="1"/>
  <c r="Q4748" i="1"/>
  <c r="P4748" i="1"/>
  <c r="O4748" i="1"/>
  <c r="T4747" i="1"/>
  <c r="S4747" i="1"/>
  <c r="R4747" i="1"/>
  <c r="Q4747" i="1"/>
  <c r="P4747" i="1"/>
  <c r="O4747" i="1"/>
  <c r="T4746" i="1"/>
  <c r="S4746" i="1"/>
  <c r="R4746" i="1"/>
  <c r="Q4746" i="1"/>
  <c r="P4746" i="1"/>
  <c r="O4746" i="1"/>
  <c r="T4745" i="1"/>
  <c r="S4745" i="1"/>
  <c r="R4745" i="1"/>
  <c r="Q4745" i="1"/>
  <c r="P4745" i="1"/>
  <c r="O4745" i="1"/>
  <c r="T4744" i="1"/>
  <c r="S4744" i="1"/>
  <c r="R4744" i="1"/>
  <c r="Q4744" i="1"/>
  <c r="P4744" i="1"/>
  <c r="O4744" i="1"/>
  <c r="T4743" i="1"/>
  <c r="S4743" i="1"/>
  <c r="R4743" i="1"/>
  <c r="Q4743" i="1"/>
  <c r="P4743" i="1"/>
  <c r="O4743" i="1"/>
  <c r="T4742" i="1"/>
  <c r="S4742" i="1"/>
  <c r="R4742" i="1"/>
  <c r="Q4742" i="1"/>
  <c r="P4742" i="1"/>
  <c r="O4742" i="1"/>
  <c r="T4741" i="1"/>
  <c r="S4741" i="1"/>
  <c r="R4741" i="1"/>
  <c r="Q4741" i="1"/>
  <c r="P4741" i="1"/>
  <c r="O4741" i="1"/>
  <c r="T4740" i="1"/>
  <c r="S4740" i="1"/>
  <c r="R4740" i="1"/>
  <c r="Q4740" i="1"/>
  <c r="P4740" i="1"/>
  <c r="O4740" i="1"/>
  <c r="T4739" i="1"/>
  <c r="S4739" i="1"/>
  <c r="R4739" i="1"/>
  <c r="Q4739" i="1"/>
  <c r="P4739" i="1"/>
  <c r="O4739" i="1"/>
  <c r="T4738" i="1"/>
  <c r="S4738" i="1"/>
  <c r="R4738" i="1"/>
  <c r="Q4738" i="1"/>
  <c r="P4738" i="1"/>
  <c r="O4738" i="1"/>
  <c r="T4737" i="1"/>
  <c r="S4737" i="1"/>
  <c r="R4737" i="1"/>
  <c r="Q4737" i="1"/>
  <c r="P4737" i="1"/>
  <c r="O4737" i="1"/>
  <c r="T4736" i="1"/>
  <c r="S4736" i="1"/>
  <c r="R4736" i="1"/>
  <c r="Q4736" i="1"/>
  <c r="P4736" i="1"/>
  <c r="O4736" i="1"/>
  <c r="T4735" i="1"/>
  <c r="S4735" i="1"/>
  <c r="R4735" i="1"/>
  <c r="Q4735" i="1"/>
  <c r="P4735" i="1"/>
  <c r="O4735" i="1"/>
  <c r="T4734" i="1"/>
  <c r="S4734" i="1"/>
  <c r="R4734" i="1"/>
  <c r="Q4734" i="1"/>
  <c r="P4734" i="1"/>
  <c r="O4734" i="1"/>
  <c r="T4733" i="1"/>
  <c r="S4733" i="1"/>
  <c r="R4733" i="1"/>
  <c r="Q4733" i="1"/>
  <c r="P4733" i="1"/>
  <c r="O4733" i="1"/>
  <c r="T4732" i="1"/>
  <c r="S4732" i="1"/>
  <c r="R4732" i="1"/>
  <c r="Q4732" i="1"/>
  <c r="P4732" i="1"/>
  <c r="O4732" i="1"/>
  <c r="T4731" i="1"/>
  <c r="S4731" i="1"/>
  <c r="R4731" i="1"/>
  <c r="Q4731" i="1"/>
  <c r="P4731" i="1"/>
  <c r="O4731" i="1"/>
  <c r="T4730" i="1"/>
  <c r="S4730" i="1"/>
  <c r="R4730" i="1"/>
  <c r="Q4730" i="1"/>
  <c r="P4730" i="1"/>
  <c r="O4730" i="1"/>
  <c r="T4729" i="1"/>
  <c r="S4729" i="1"/>
  <c r="R4729" i="1"/>
  <c r="Q4729" i="1"/>
  <c r="P4729" i="1"/>
  <c r="O4729" i="1"/>
  <c r="T4728" i="1"/>
  <c r="S4728" i="1"/>
  <c r="R4728" i="1"/>
  <c r="Q4728" i="1"/>
  <c r="P4728" i="1"/>
  <c r="O4728" i="1"/>
  <c r="T4727" i="1"/>
  <c r="S4727" i="1"/>
  <c r="R4727" i="1"/>
  <c r="Q4727" i="1"/>
  <c r="P4727" i="1"/>
  <c r="O4727" i="1"/>
  <c r="T4726" i="1"/>
  <c r="S4726" i="1"/>
  <c r="R4726" i="1"/>
  <c r="Q4726" i="1"/>
  <c r="P4726" i="1"/>
  <c r="O4726" i="1"/>
  <c r="T4725" i="1"/>
  <c r="S4725" i="1"/>
  <c r="R4725" i="1"/>
  <c r="Q4725" i="1"/>
  <c r="P4725" i="1"/>
  <c r="O4725" i="1"/>
  <c r="T4724" i="1"/>
  <c r="S4724" i="1"/>
  <c r="R4724" i="1"/>
  <c r="Q4724" i="1"/>
  <c r="P4724" i="1"/>
  <c r="O4724" i="1"/>
  <c r="T4723" i="1"/>
  <c r="S4723" i="1"/>
  <c r="R4723" i="1"/>
  <c r="Q4723" i="1"/>
  <c r="P4723" i="1"/>
  <c r="O4723" i="1"/>
  <c r="T4722" i="1"/>
  <c r="S4722" i="1"/>
  <c r="R4722" i="1"/>
  <c r="Q4722" i="1"/>
  <c r="P4722" i="1"/>
  <c r="O4722" i="1"/>
  <c r="T4721" i="1"/>
  <c r="S4721" i="1"/>
  <c r="R4721" i="1"/>
  <c r="Q4721" i="1"/>
  <c r="P4721" i="1"/>
  <c r="O4721" i="1"/>
  <c r="T4720" i="1"/>
  <c r="S4720" i="1"/>
  <c r="R4720" i="1"/>
  <c r="Q4720" i="1"/>
  <c r="P4720" i="1"/>
  <c r="O4720" i="1"/>
  <c r="T4719" i="1"/>
  <c r="S4719" i="1"/>
  <c r="R4719" i="1"/>
  <c r="Q4719" i="1"/>
  <c r="P4719" i="1"/>
  <c r="O4719" i="1"/>
  <c r="T4718" i="1"/>
  <c r="S4718" i="1"/>
  <c r="R4718" i="1"/>
  <c r="Q4718" i="1"/>
  <c r="P4718" i="1"/>
  <c r="O4718" i="1"/>
  <c r="T4717" i="1"/>
  <c r="S4717" i="1"/>
  <c r="R4717" i="1"/>
  <c r="Q4717" i="1"/>
  <c r="P4717" i="1"/>
  <c r="O4717" i="1"/>
  <c r="T4716" i="1"/>
  <c r="S4716" i="1"/>
  <c r="R4716" i="1"/>
  <c r="Q4716" i="1"/>
  <c r="P4716" i="1"/>
  <c r="O4716" i="1"/>
  <c r="T4715" i="1"/>
  <c r="S4715" i="1"/>
  <c r="R4715" i="1"/>
  <c r="Q4715" i="1"/>
  <c r="P4715" i="1"/>
  <c r="O4715" i="1"/>
  <c r="T4714" i="1"/>
  <c r="S4714" i="1"/>
  <c r="R4714" i="1"/>
  <c r="Q4714" i="1"/>
  <c r="P4714" i="1"/>
  <c r="O4714" i="1"/>
  <c r="T4713" i="1"/>
  <c r="S4713" i="1"/>
  <c r="R4713" i="1"/>
  <c r="Q4713" i="1"/>
  <c r="P4713" i="1"/>
  <c r="O4713" i="1"/>
  <c r="T4712" i="1"/>
  <c r="S4712" i="1"/>
  <c r="R4712" i="1"/>
  <c r="Q4712" i="1"/>
  <c r="P4712" i="1"/>
  <c r="O4712" i="1"/>
  <c r="T4711" i="1"/>
  <c r="S4711" i="1"/>
  <c r="R4711" i="1"/>
  <c r="Q4711" i="1"/>
  <c r="P4711" i="1"/>
  <c r="O4711" i="1"/>
  <c r="T4710" i="1"/>
  <c r="S4710" i="1"/>
  <c r="R4710" i="1"/>
  <c r="Q4710" i="1"/>
  <c r="P4710" i="1"/>
  <c r="O4710" i="1"/>
  <c r="T4709" i="1"/>
  <c r="S4709" i="1"/>
  <c r="R4709" i="1"/>
  <c r="Q4709" i="1"/>
  <c r="P4709" i="1"/>
  <c r="O4709" i="1"/>
  <c r="T4708" i="1"/>
  <c r="S4708" i="1"/>
  <c r="R4708" i="1"/>
  <c r="Q4708" i="1"/>
  <c r="P4708" i="1"/>
  <c r="O4708" i="1"/>
  <c r="T4707" i="1"/>
  <c r="S4707" i="1"/>
  <c r="R4707" i="1"/>
  <c r="Q4707" i="1"/>
  <c r="P4707" i="1"/>
  <c r="O4707" i="1"/>
  <c r="T4706" i="1"/>
  <c r="S4706" i="1"/>
  <c r="R4706" i="1"/>
  <c r="Q4706" i="1"/>
  <c r="P4706" i="1"/>
  <c r="O4706" i="1"/>
  <c r="T4705" i="1"/>
  <c r="S4705" i="1"/>
  <c r="R4705" i="1"/>
  <c r="Q4705" i="1"/>
  <c r="P4705" i="1"/>
  <c r="O4705" i="1"/>
  <c r="T4704" i="1"/>
  <c r="S4704" i="1"/>
  <c r="R4704" i="1"/>
  <c r="Q4704" i="1"/>
  <c r="P4704" i="1"/>
  <c r="O4704" i="1"/>
  <c r="T4703" i="1"/>
  <c r="S4703" i="1"/>
  <c r="R4703" i="1"/>
  <c r="Q4703" i="1"/>
  <c r="P4703" i="1"/>
  <c r="O4703" i="1"/>
  <c r="T4702" i="1"/>
  <c r="S4702" i="1"/>
  <c r="R4702" i="1"/>
  <c r="Q4702" i="1"/>
  <c r="P4702" i="1"/>
  <c r="O4702" i="1"/>
  <c r="T4701" i="1"/>
  <c r="S4701" i="1"/>
  <c r="R4701" i="1"/>
  <c r="Q4701" i="1"/>
  <c r="P4701" i="1"/>
  <c r="O4701" i="1"/>
  <c r="T4700" i="1"/>
  <c r="S4700" i="1"/>
  <c r="R4700" i="1"/>
  <c r="Q4700" i="1"/>
  <c r="P4700" i="1"/>
  <c r="O4700" i="1"/>
  <c r="T4699" i="1"/>
  <c r="S4699" i="1"/>
  <c r="R4699" i="1"/>
  <c r="Q4699" i="1"/>
  <c r="P4699" i="1"/>
  <c r="O4699" i="1"/>
  <c r="T4698" i="1"/>
  <c r="S4698" i="1"/>
  <c r="R4698" i="1"/>
  <c r="Q4698" i="1"/>
  <c r="P4698" i="1"/>
  <c r="O4698" i="1"/>
  <c r="T4697" i="1"/>
  <c r="S4697" i="1"/>
  <c r="R4697" i="1"/>
  <c r="Q4697" i="1"/>
  <c r="P4697" i="1"/>
  <c r="O4697" i="1"/>
  <c r="T4696" i="1"/>
  <c r="S4696" i="1"/>
  <c r="R4696" i="1"/>
  <c r="Q4696" i="1"/>
  <c r="P4696" i="1"/>
  <c r="O4696" i="1"/>
  <c r="T4695" i="1"/>
  <c r="S4695" i="1"/>
  <c r="R4695" i="1"/>
  <c r="Q4695" i="1"/>
  <c r="P4695" i="1"/>
  <c r="O4695" i="1"/>
  <c r="T4694" i="1"/>
  <c r="S4694" i="1"/>
  <c r="R4694" i="1"/>
  <c r="Q4694" i="1"/>
  <c r="P4694" i="1"/>
  <c r="O4694" i="1"/>
  <c r="T4693" i="1"/>
  <c r="S4693" i="1"/>
  <c r="R4693" i="1"/>
  <c r="Q4693" i="1"/>
  <c r="P4693" i="1"/>
  <c r="O4693" i="1"/>
  <c r="T4692" i="1"/>
  <c r="S4692" i="1"/>
  <c r="R4692" i="1"/>
  <c r="Q4692" i="1"/>
  <c r="P4692" i="1"/>
  <c r="O4692" i="1"/>
  <c r="T4691" i="1"/>
  <c r="S4691" i="1"/>
  <c r="R4691" i="1"/>
  <c r="Q4691" i="1"/>
  <c r="P4691" i="1"/>
  <c r="O4691" i="1"/>
  <c r="T4690" i="1"/>
  <c r="S4690" i="1"/>
  <c r="R4690" i="1"/>
  <c r="Q4690" i="1"/>
  <c r="P4690" i="1"/>
  <c r="O4690" i="1"/>
  <c r="T4689" i="1"/>
  <c r="S4689" i="1"/>
  <c r="R4689" i="1"/>
  <c r="Q4689" i="1"/>
  <c r="P4689" i="1"/>
  <c r="O4689" i="1"/>
  <c r="T4688" i="1"/>
  <c r="S4688" i="1"/>
  <c r="R4688" i="1"/>
  <c r="Q4688" i="1"/>
  <c r="P4688" i="1"/>
  <c r="O4688" i="1"/>
  <c r="T4687" i="1"/>
  <c r="S4687" i="1"/>
  <c r="R4687" i="1"/>
  <c r="Q4687" i="1"/>
  <c r="P4687" i="1"/>
  <c r="O4687" i="1"/>
  <c r="T4686" i="1"/>
  <c r="S4686" i="1"/>
  <c r="R4686" i="1"/>
  <c r="Q4686" i="1"/>
  <c r="P4686" i="1"/>
  <c r="O4686" i="1"/>
  <c r="T4685" i="1"/>
  <c r="S4685" i="1"/>
  <c r="R4685" i="1"/>
  <c r="Q4685" i="1"/>
  <c r="P4685" i="1"/>
  <c r="O4685" i="1"/>
  <c r="T4684" i="1"/>
  <c r="S4684" i="1"/>
  <c r="R4684" i="1"/>
  <c r="Q4684" i="1"/>
  <c r="P4684" i="1"/>
  <c r="O4684" i="1"/>
  <c r="T4683" i="1"/>
  <c r="S4683" i="1"/>
  <c r="R4683" i="1"/>
  <c r="Q4683" i="1"/>
  <c r="P4683" i="1"/>
  <c r="O4683" i="1"/>
  <c r="T4682" i="1"/>
  <c r="S4682" i="1"/>
  <c r="R4682" i="1"/>
  <c r="Q4682" i="1"/>
  <c r="P4682" i="1"/>
  <c r="O4682" i="1"/>
  <c r="T4681" i="1"/>
  <c r="S4681" i="1"/>
  <c r="R4681" i="1"/>
  <c r="Q4681" i="1"/>
  <c r="P4681" i="1"/>
  <c r="O4681" i="1"/>
  <c r="T4680" i="1"/>
  <c r="S4680" i="1"/>
  <c r="R4680" i="1"/>
  <c r="Q4680" i="1"/>
  <c r="P4680" i="1"/>
  <c r="O4680" i="1"/>
  <c r="T4679" i="1"/>
  <c r="S4679" i="1"/>
  <c r="R4679" i="1"/>
  <c r="Q4679" i="1"/>
  <c r="P4679" i="1"/>
  <c r="O4679" i="1"/>
  <c r="T4678" i="1"/>
  <c r="S4678" i="1"/>
  <c r="R4678" i="1"/>
  <c r="Q4678" i="1"/>
  <c r="P4678" i="1"/>
  <c r="O4678" i="1"/>
  <c r="T4677" i="1"/>
  <c r="S4677" i="1"/>
  <c r="R4677" i="1"/>
  <c r="Q4677" i="1"/>
  <c r="P4677" i="1"/>
  <c r="O4677" i="1"/>
  <c r="T4676" i="1"/>
  <c r="S4676" i="1"/>
  <c r="R4676" i="1"/>
  <c r="Q4676" i="1"/>
  <c r="P4676" i="1"/>
  <c r="O4676" i="1"/>
  <c r="T4675" i="1"/>
  <c r="S4675" i="1"/>
  <c r="R4675" i="1"/>
  <c r="Q4675" i="1"/>
  <c r="P4675" i="1"/>
  <c r="O4675" i="1"/>
  <c r="T4674" i="1"/>
  <c r="S4674" i="1"/>
  <c r="R4674" i="1"/>
  <c r="Q4674" i="1"/>
  <c r="P4674" i="1"/>
  <c r="O4674" i="1"/>
  <c r="T4673" i="1"/>
  <c r="S4673" i="1"/>
  <c r="R4673" i="1"/>
  <c r="Q4673" i="1"/>
  <c r="P4673" i="1"/>
  <c r="O4673" i="1"/>
  <c r="T4672" i="1"/>
  <c r="S4672" i="1"/>
  <c r="R4672" i="1"/>
  <c r="Q4672" i="1"/>
  <c r="P4672" i="1"/>
  <c r="O4672" i="1"/>
  <c r="T4671" i="1"/>
  <c r="S4671" i="1"/>
  <c r="R4671" i="1"/>
  <c r="Q4671" i="1"/>
  <c r="P4671" i="1"/>
  <c r="O4671" i="1"/>
  <c r="T4670" i="1"/>
  <c r="S4670" i="1"/>
  <c r="R4670" i="1"/>
  <c r="Q4670" i="1"/>
  <c r="P4670" i="1"/>
  <c r="O4670" i="1"/>
  <c r="T4669" i="1"/>
  <c r="S4669" i="1"/>
  <c r="R4669" i="1"/>
  <c r="Q4669" i="1"/>
  <c r="P4669" i="1"/>
  <c r="O4669" i="1"/>
  <c r="T4668" i="1"/>
  <c r="S4668" i="1"/>
  <c r="R4668" i="1"/>
  <c r="Q4668" i="1"/>
  <c r="P4668" i="1"/>
  <c r="O4668" i="1"/>
  <c r="T4667" i="1"/>
  <c r="S4667" i="1"/>
  <c r="R4667" i="1"/>
  <c r="Q4667" i="1"/>
  <c r="P4667" i="1"/>
  <c r="O4667" i="1"/>
  <c r="T4666" i="1"/>
  <c r="S4666" i="1"/>
  <c r="R4666" i="1"/>
  <c r="Q4666" i="1"/>
  <c r="P4666" i="1"/>
  <c r="O4666" i="1"/>
  <c r="T4665" i="1"/>
  <c r="S4665" i="1"/>
  <c r="R4665" i="1"/>
  <c r="Q4665" i="1"/>
  <c r="P4665" i="1"/>
  <c r="O4665" i="1"/>
  <c r="T4664" i="1"/>
  <c r="S4664" i="1"/>
  <c r="R4664" i="1"/>
  <c r="Q4664" i="1"/>
  <c r="P4664" i="1"/>
  <c r="O4664" i="1"/>
  <c r="T4663" i="1"/>
  <c r="S4663" i="1"/>
  <c r="R4663" i="1"/>
  <c r="Q4663" i="1"/>
  <c r="P4663" i="1"/>
  <c r="O4663" i="1"/>
  <c r="T4662" i="1"/>
  <c r="S4662" i="1"/>
  <c r="R4662" i="1"/>
  <c r="Q4662" i="1"/>
  <c r="P4662" i="1"/>
  <c r="O4662" i="1"/>
  <c r="T4661" i="1"/>
  <c r="S4661" i="1"/>
  <c r="R4661" i="1"/>
  <c r="Q4661" i="1"/>
  <c r="P4661" i="1"/>
  <c r="O4661" i="1"/>
  <c r="T4660" i="1"/>
  <c r="S4660" i="1"/>
  <c r="R4660" i="1"/>
  <c r="Q4660" i="1"/>
  <c r="P4660" i="1"/>
  <c r="O4660" i="1"/>
  <c r="T4659" i="1"/>
  <c r="S4659" i="1"/>
  <c r="R4659" i="1"/>
  <c r="Q4659" i="1"/>
  <c r="P4659" i="1"/>
  <c r="O4659" i="1"/>
  <c r="T4658" i="1"/>
  <c r="S4658" i="1"/>
  <c r="R4658" i="1"/>
  <c r="Q4658" i="1"/>
  <c r="P4658" i="1"/>
  <c r="O4658" i="1"/>
  <c r="T4657" i="1"/>
  <c r="S4657" i="1"/>
  <c r="R4657" i="1"/>
  <c r="Q4657" i="1"/>
  <c r="P4657" i="1"/>
  <c r="O4657" i="1"/>
  <c r="T4656" i="1"/>
  <c r="S4656" i="1"/>
  <c r="R4656" i="1"/>
  <c r="Q4656" i="1"/>
  <c r="P4656" i="1"/>
  <c r="O4656" i="1"/>
  <c r="T4655" i="1"/>
  <c r="S4655" i="1"/>
  <c r="R4655" i="1"/>
  <c r="Q4655" i="1"/>
  <c r="P4655" i="1"/>
  <c r="O4655" i="1"/>
  <c r="T4654" i="1"/>
  <c r="S4654" i="1"/>
  <c r="R4654" i="1"/>
  <c r="Q4654" i="1"/>
  <c r="P4654" i="1"/>
  <c r="O4654" i="1"/>
  <c r="T4653" i="1"/>
  <c r="S4653" i="1"/>
  <c r="R4653" i="1"/>
  <c r="Q4653" i="1"/>
  <c r="P4653" i="1"/>
  <c r="O4653" i="1"/>
  <c r="T4652" i="1"/>
  <c r="S4652" i="1"/>
  <c r="R4652" i="1"/>
  <c r="Q4652" i="1"/>
  <c r="P4652" i="1"/>
  <c r="O4652" i="1"/>
  <c r="T4651" i="1"/>
  <c r="S4651" i="1"/>
  <c r="R4651" i="1"/>
  <c r="Q4651" i="1"/>
  <c r="P4651" i="1"/>
  <c r="O4651" i="1"/>
  <c r="T4650" i="1"/>
  <c r="S4650" i="1"/>
  <c r="R4650" i="1"/>
  <c r="Q4650" i="1"/>
  <c r="P4650" i="1"/>
  <c r="O4650" i="1"/>
  <c r="T4649" i="1"/>
  <c r="S4649" i="1"/>
  <c r="R4649" i="1"/>
  <c r="Q4649" i="1"/>
  <c r="P4649" i="1"/>
  <c r="O4649" i="1"/>
  <c r="T4648" i="1"/>
  <c r="S4648" i="1"/>
  <c r="R4648" i="1"/>
  <c r="Q4648" i="1"/>
  <c r="P4648" i="1"/>
  <c r="O4648" i="1"/>
  <c r="T4647" i="1"/>
  <c r="S4647" i="1"/>
  <c r="R4647" i="1"/>
  <c r="Q4647" i="1"/>
  <c r="P4647" i="1"/>
  <c r="O4647" i="1"/>
  <c r="T4646" i="1"/>
  <c r="S4646" i="1"/>
  <c r="R4646" i="1"/>
  <c r="Q4646" i="1"/>
  <c r="P4646" i="1"/>
  <c r="O4646" i="1"/>
  <c r="T4645" i="1"/>
  <c r="S4645" i="1"/>
  <c r="R4645" i="1"/>
  <c r="Q4645" i="1"/>
  <c r="P4645" i="1"/>
  <c r="O4645" i="1"/>
  <c r="T4644" i="1"/>
  <c r="S4644" i="1"/>
  <c r="R4644" i="1"/>
  <c r="Q4644" i="1"/>
  <c r="P4644" i="1"/>
  <c r="O4644" i="1"/>
  <c r="T4643" i="1"/>
  <c r="S4643" i="1"/>
  <c r="R4643" i="1"/>
  <c r="Q4643" i="1"/>
  <c r="P4643" i="1"/>
  <c r="O4643" i="1"/>
  <c r="T4642" i="1"/>
  <c r="S4642" i="1"/>
  <c r="R4642" i="1"/>
  <c r="Q4642" i="1"/>
  <c r="P4642" i="1"/>
  <c r="O4642" i="1"/>
  <c r="T4641" i="1"/>
  <c r="S4641" i="1"/>
  <c r="R4641" i="1"/>
  <c r="Q4641" i="1"/>
  <c r="P4641" i="1"/>
  <c r="O4641" i="1"/>
  <c r="T4640" i="1"/>
  <c r="S4640" i="1"/>
  <c r="R4640" i="1"/>
  <c r="Q4640" i="1"/>
  <c r="P4640" i="1"/>
  <c r="O4640" i="1"/>
  <c r="T4639" i="1"/>
  <c r="S4639" i="1"/>
  <c r="R4639" i="1"/>
  <c r="Q4639" i="1"/>
  <c r="P4639" i="1"/>
  <c r="O4639" i="1"/>
  <c r="T4638" i="1"/>
  <c r="S4638" i="1"/>
  <c r="R4638" i="1"/>
  <c r="Q4638" i="1"/>
  <c r="P4638" i="1"/>
  <c r="O4638" i="1"/>
  <c r="T4637" i="1"/>
  <c r="S4637" i="1"/>
  <c r="R4637" i="1"/>
  <c r="Q4637" i="1"/>
  <c r="P4637" i="1"/>
  <c r="O4637" i="1"/>
  <c r="T4636" i="1"/>
  <c r="S4636" i="1"/>
  <c r="R4636" i="1"/>
  <c r="Q4636" i="1"/>
  <c r="P4636" i="1"/>
  <c r="O4636" i="1"/>
  <c r="T4635" i="1"/>
  <c r="S4635" i="1"/>
  <c r="R4635" i="1"/>
  <c r="Q4635" i="1"/>
  <c r="P4635" i="1"/>
  <c r="O4635" i="1"/>
  <c r="T4634" i="1"/>
  <c r="S4634" i="1"/>
  <c r="R4634" i="1"/>
  <c r="Q4634" i="1"/>
  <c r="P4634" i="1"/>
  <c r="O4634" i="1"/>
  <c r="T4633" i="1"/>
  <c r="S4633" i="1"/>
  <c r="R4633" i="1"/>
  <c r="Q4633" i="1"/>
  <c r="P4633" i="1"/>
  <c r="O4633" i="1"/>
  <c r="T4632" i="1"/>
  <c r="S4632" i="1"/>
  <c r="R4632" i="1"/>
  <c r="Q4632" i="1"/>
  <c r="P4632" i="1"/>
  <c r="O4632" i="1"/>
  <c r="T4631" i="1"/>
  <c r="S4631" i="1"/>
  <c r="R4631" i="1"/>
  <c r="Q4631" i="1"/>
  <c r="P4631" i="1"/>
  <c r="O4631" i="1"/>
  <c r="T4630" i="1"/>
  <c r="S4630" i="1"/>
  <c r="R4630" i="1"/>
  <c r="Q4630" i="1"/>
  <c r="P4630" i="1"/>
  <c r="O4630" i="1"/>
  <c r="T4629" i="1"/>
  <c r="S4629" i="1"/>
  <c r="R4629" i="1"/>
  <c r="Q4629" i="1"/>
  <c r="P4629" i="1"/>
  <c r="O4629" i="1"/>
  <c r="T4628" i="1"/>
  <c r="S4628" i="1"/>
  <c r="R4628" i="1"/>
  <c r="Q4628" i="1"/>
  <c r="P4628" i="1"/>
  <c r="O4628" i="1"/>
  <c r="T4627" i="1"/>
  <c r="S4627" i="1"/>
  <c r="R4627" i="1"/>
  <c r="Q4627" i="1"/>
  <c r="P4627" i="1"/>
  <c r="O4627" i="1"/>
  <c r="T4626" i="1"/>
  <c r="S4626" i="1"/>
  <c r="R4626" i="1"/>
  <c r="Q4626" i="1"/>
  <c r="P4626" i="1"/>
  <c r="O4626" i="1"/>
  <c r="T4625" i="1"/>
  <c r="S4625" i="1"/>
  <c r="R4625" i="1"/>
  <c r="Q4625" i="1"/>
  <c r="P4625" i="1"/>
  <c r="O4625" i="1"/>
  <c r="T4624" i="1"/>
  <c r="S4624" i="1"/>
  <c r="R4624" i="1"/>
  <c r="Q4624" i="1"/>
  <c r="P4624" i="1"/>
  <c r="O4624" i="1"/>
  <c r="T4623" i="1"/>
  <c r="S4623" i="1"/>
  <c r="R4623" i="1"/>
  <c r="Q4623" i="1"/>
  <c r="P4623" i="1"/>
  <c r="O4623" i="1"/>
  <c r="T4622" i="1"/>
  <c r="S4622" i="1"/>
  <c r="R4622" i="1"/>
  <c r="Q4622" i="1"/>
  <c r="P4622" i="1"/>
  <c r="O4622" i="1"/>
  <c r="T4621" i="1"/>
  <c r="S4621" i="1"/>
  <c r="R4621" i="1"/>
  <c r="Q4621" i="1"/>
  <c r="P4621" i="1"/>
  <c r="O4621" i="1"/>
  <c r="T4620" i="1"/>
  <c r="S4620" i="1"/>
  <c r="R4620" i="1"/>
  <c r="Q4620" i="1"/>
  <c r="P4620" i="1"/>
  <c r="O4620" i="1"/>
  <c r="T4619" i="1"/>
  <c r="S4619" i="1"/>
  <c r="R4619" i="1"/>
  <c r="Q4619" i="1"/>
  <c r="P4619" i="1"/>
  <c r="O4619" i="1"/>
  <c r="T4618" i="1"/>
  <c r="S4618" i="1"/>
  <c r="R4618" i="1"/>
  <c r="Q4618" i="1"/>
  <c r="P4618" i="1"/>
  <c r="O4618" i="1"/>
  <c r="T4617" i="1"/>
  <c r="S4617" i="1"/>
  <c r="R4617" i="1"/>
  <c r="Q4617" i="1"/>
  <c r="P4617" i="1"/>
  <c r="O4617" i="1"/>
  <c r="T4616" i="1"/>
  <c r="S4616" i="1"/>
  <c r="R4616" i="1"/>
  <c r="Q4616" i="1"/>
  <c r="P4616" i="1"/>
  <c r="O4616" i="1"/>
  <c r="T4615" i="1"/>
  <c r="S4615" i="1"/>
  <c r="R4615" i="1"/>
  <c r="Q4615" i="1"/>
  <c r="P4615" i="1"/>
  <c r="O4615" i="1"/>
  <c r="T4614" i="1"/>
  <c r="S4614" i="1"/>
  <c r="R4614" i="1"/>
  <c r="Q4614" i="1"/>
  <c r="P4614" i="1"/>
  <c r="O4614" i="1"/>
  <c r="T4613" i="1"/>
  <c r="S4613" i="1"/>
  <c r="R4613" i="1"/>
  <c r="Q4613" i="1"/>
  <c r="P4613" i="1"/>
  <c r="O4613" i="1"/>
  <c r="T4612" i="1"/>
  <c r="S4612" i="1"/>
  <c r="R4612" i="1"/>
  <c r="Q4612" i="1"/>
  <c r="P4612" i="1"/>
  <c r="O4612" i="1"/>
  <c r="T4611" i="1"/>
  <c r="S4611" i="1"/>
  <c r="R4611" i="1"/>
  <c r="Q4611" i="1"/>
  <c r="P4611" i="1"/>
  <c r="O4611" i="1"/>
  <c r="T4610" i="1"/>
  <c r="S4610" i="1"/>
  <c r="R4610" i="1"/>
  <c r="Q4610" i="1"/>
  <c r="P4610" i="1"/>
  <c r="O4610" i="1"/>
  <c r="T4609" i="1"/>
  <c r="S4609" i="1"/>
  <c r="R4609" i="1"/>
  <c r="Q4609" i="1"/>
  <c r="P4609" i="1"/>
  <c r="O4609" i="1"/>
  <c r="T4608" i="1"/>
  <c r="S4608" i="1"/>
  <c r="R4608" i="1"/>
  <c r="Q4608" i="1"/>
  <c r="P4608" i="1"/>
  <c r="O4608" i="1"/>
  <c r="T4607" i="1"/>
  <c r="S4607" i="1"/>
  <c r="R4607" i="1"/>
  <c r="Q4607" i="1"/>
  <c r="P4607" i="1"/>
  <c r="O4607" i="1"/>
  <c r="T4606" i="1"/>
  <c r="S4606" i="1"/>
  <c r="R4606" i="1"/>
  <c r="Q4606" i="1"/>
  <c r="P4606" i="1"/>
  <c r="O4606" i="1"/>
  <c r="T4605" i="1"/>
  <c r="S4605" i="1"/>
  <c r="R4605" i="1"/>
  <c r="Q4605" i="1"/>
  <c r="P4605" i="1"/>
  <c r="O4605" i="1"/>
  <c r="T4604" i="1"/>
  <c r="S4604" i="1"/>
  <c r="R4604" i="1"/>
  <c r="Q4604" i="1"/>
  <c r="P4604" i="1"/>
  <c r="O4604" i="1"/>
  <c r="T4603" i="1"/>
  <c r="S4603" i="1"/>
  <c r="R4603" i="1"/>
  <c r="Q4603" i="1"/>
  <c r="P4603" i="1"/>
  <c r="O4603" i="1"/>
  <c r="T4602" i="1"/>
  <c r="S4602" i="1"/>
  <c r="R4602" i="1"/>
  <c r="Q4602" i="1"/>
  <c r="P4602" i="1"/>
  <c r="O4602" i="1"/>
  <c r="T4601" i="1"/>
  <c r="S4601" i="1"/>
  <c r="R4601" i="1"/>
  <c r="Q4601" i="1"/>
  <c r="P4601" i="1"/>
  <c r="O4601" i="1"/>
  <c r="T4600" i="1"/>
  <c r="S4600" i="1"/>
  <c r="R4600" i="1"/>
  <c r="Q4600" i="1"/>
  <c r="P4600" i="1"/>
  <c r="O4600" i="1"/>
  <c r="T4599" i="1"/>
  <c r="S4599" i="1"/>
  <c r="R4599" i="1"/>
  <c r="Q4599" i="1"/>
  <c r="P4599" i="1"/>
  <c r="O4599" i="1"/>
  <c r="T4598" i="1"/>
  <c r="S4598" i="1"/>
  <c r="R4598" i="1"/>
  <c r="Q4598" i="1"/>
  <c r="P4598" i="1"/>
  <c r="O4598" i="1"/>
  <c r="T4597" i="1"/>
  <c r="S4597" i="1"/>
  <c r="R4597" i="1"/>
  <c r="Q4597" i="1"/>
  <c r="P4597" i="1"/>
  <c r="O4597" i="1"/>
  <c r="T4596" i="1"/>
  <c r="S4596" i="1"/>
  <c r="R4596" i="1"/>
  <c r="Q4596" i="1"/>
  <c r="P4596" i="1"/>
  <c r="O4596" i="1"/>
  <c r="T4595" i="1"/>
  <c r="S4595" i="1"/>
  <c r="R4595" i="1"/>
  <c r="Q4595" i="1"/>
  <c r="P4595" i="1"/>
  <c r="O4595" i="1"/>
  <c r="T4594" i="1"/>
  <c r="S4594" i="1"/>
  <c r="R4594" i="1"/>
  <c r="Q4594" i="1"/>
  <c r="P4594" i="1"/>
  <c r="O4594" i="1"/>
  <c r="T4593" i="1"/>
  <c r="S4593" i="1"/>
  <c r="R4593" i="1"/>
  <c r="Q4593" i="1"/>
  <c r="P4593" i="1"/>
  <c r="O4593" i="1"/>
  <c r="T4592" i="1"/>
  <c r="S4592" i="1"/>
  <c r="R4592" i="1"/>
  <c r="Q4592" i="1"/>
  <c r="P4592" i="1"/>
  <c r="O4592" i="1"/>
  <c r="T4591" i="1"/>
  <c r="S4591" i="1"/>
  <c r="R4591" i="1"/>
  <c r="Q4591" i="1"/>
  <c r="P4591" i="1"/>
  <c r="O4591" i="1"/>
  <c r="T4590" i="1"/>
  <c r="S4590" i="1"/>
  <c r="R4590" i="1"/>
  <c r="Q4590" i="1"/>
  <c r="P4590" i="1"/>
  <c r="O4590" i="1"/>
  <c r="T4589" i="1"/>
  <c r="S4589" i="1"/>
  <c r="R4589" i="1"/>
  <c r="Q4589" i="1"/>
  <c r="P4589" i="1"/>
  <c r="O4589" i="1"/>
  <c r="T4588" i="1"/>
  <c r="S4588" i="1"/>
  <c r="R4588" i="1"/>
  <c r="Q4588" i="1"/>
  <c r="P4588" i="1"/>
  <c r="O4588" i="1"/>
  <c r="T4587" i="1"/>
  <c r="S4587" i="1"/>
  <c r="R4587" i="1"/>
  <c r="Q4587" i="1"/>
  <c r="P4587" i="1"/>
  <c r="O4587" i="1"/>
  <c r="T4586" i="1"/>
  <c r="S4586" i="1"/>
  <c r="R4586" i="1"/>
  <c r="Q4586" i="1"/>
  <c r="P4586" i="1"/>
  <c r="O4586" i="1"/>
  <c r="T4585" i="1"/>
  <c r="S4585" i="1"/>
  <c r="R4585" i="1"/>
  <c r="Q4585" i="1"/>
  <c r="P4585" i="1"/>
  <c r="O4585" i="1"/>
  <c r="T4584" i="1"/>
  <c r="S4584" i="1"/>
  <c r="R4584" i="1"/>
  <c r="Q4584" i="1"/>
  <c r="P4584" i="1"/>
  <c r="O4584" i="1"/>
  <c r="T4583" i="1"/>
  <c r="S4583" i="1"/>
  <c r="R4583" i="1"/>
  <c r="Q4583" i="1"/>
  <c r="P4583" i="1"/>
  <c r="O4583" i="1"/>
  <c r="T4582" i="1"/>
  <c r="S4582" i="1"/>
  <c r="R4582" i="1"/>
  <c r="Q4582" i="1"/>
  <c r="P4582" i="1"/>
  <c r="O4582" i="1"/>
  <c r="T4581" i="1"/>
  <c r="S4581" i="1"/>
  <c r="R4581" i="1"/>
  <c r="Q4581" i="1"/>
  <c r="P4581" i="1"/>
  <c r="O4581" i="1"/>
  <c r="T4580" i="1"/>
  <c r="S4580" i="1"/>
  <c r="R4580" i="1"/>
  <c r="Q4580" i="1"/>
  <c r="P4580" i="1"/>
  <c r="O4580" i="1"/>
  <c r="T4579" i="1"/>
  <c r="S4579" i="1"/>
  <c r="R4579" i="1"/>
  <c r="Q4579" i="1"/>
  <c r="P4579" i="1"/>
  <c r="O4579" i="1"/>
  <c r="T4578" i="1"/>
  <c r="S4578" i="1"/>
  <c r="R4578" i="1"/>
  <c r="Q4578" i="1"/>
  <c r="P4578" i="1"/>
  <c r="O4578" i="1"/>
  <c r="T4577" i="1"/>
  <c r="S4577" i="1"/>
  <c r="R4577" i="1"/>
  <c r="Q4577" i="1"/>
  <c r="P4577" i="1"/>
  <c r="O4577" i="1"/>
  <c r="T4576" i="1"/>
  <c r="S4576" i="1"/>
  <c r="R4576" i="1"/>
  <c r="Q4576" i="1"/>
  <c r="P4576" i="1"/>
  <c r="O4576" i="1"/>
  <c r="T4575" i="1"/>
  <c r="S4575" i="1"/>
  <c r="R4575" i="1"/>
  <c r="Q4575" i="1"/>
  <c r="P4575" i="1"/>
  <c r="O4575" i="1"/>
  <c r="T4574" i="1"/>
  <c r="S4574" i="1"/>
  <c r="R4574" i="1"/>
  <c r="Q4574" i="1"/>
  <c r="P4574" i="1"/>
  <c r="O4574" i="1"/>
  <c r="T4573" i="1"/>
  <c r="S4573" i="1"/>
  <c r="R4573" i="1"/>
  <c r="Q4573" i="1"/>
  <c r="P4573" i="1"/>
  <c r="O4573" i="1"/>
  <c r="T4572" i="1"/>
  <c r="S4572" i="1"/>
  <c r="R4572" i="1"/>
  <c r="Q4572" i="1"/>
  <c r="P4572" i="1"/>
  <c r="O4572" i="1"/>
  <c r="T4571" i="1"/>
  <c r="S4571" i="1"/>
  <c r="R4571" i="1"/>
  <c r="Q4571" i="1"/>
  <c r="P4571" i="1"/>
  <c r="O4571" i="1"/>
  <c r="T4570" i="1"/>
  <c r="S4570" i="1"/>
  <c r="R4570" i="1"/>
  <c r="Q4570" i="1"/>
  <c r="P4570" i="1"/>
  <c r="O4570" i="1"/>
  <c r="T4569" i="1"/>
  <c r="S4569" i="1"/>
  <c r="R4569" i="1"/>
  <c r="Q4569" i="1"/>
  <c r="P4569" i="1"/>
  <c r="O4569" i="1"/>
  <c r="T4568" i="1"/>
  <c r="S4568" i="1"/>
  <c r="R4568" i="1"/>
  <c r="Q4568" i="1"/>
  <c r="P4568" i="1"/>
  <c r="O4568" i="1"/>
  <c r="T4567" i="1"/>
  <c r="S4567" i="1"/>
  <c r="R4567" i="1"/>
  <c r="Q4567" i="1"/>
  <c r="P4567" i="1"/>
  <c r="O4567" i="1"/>
  <c r="T4566" i="1"/>
  <c r="S4566" i="1"/>
  <c r="R4566" i="1"/>
  <c r="Q4566" i="1"/>
  <c r="P4566" i="1"/>
  <c r="O4566" i="1"/>
  <c r="T4565" i="1"/>
  <c r="S4565" i="1"/>
  <c r="R4565" i="1"/>
  <c r="Q4565" i="1"/>
  <c r="P4565" i="1"/>
  <c r="O4565" i="1"/>
  <c r="T4564" i="1"/>
  <c r="S4564" i="1"/>
  <c r="R4564" i="1"/>
  <c r="Q4564" i="1"/>
  <c r="P4564" i="1"/>
  <c r="O4564" i="1"/>
  <c r="T4563" i="1"/>
  <c r="S4563" i="1"/>
  <c r="R4563" i="1"/>
  <c r="Q4563" i="1"/>
  <c r="P4563" i="1"/>
  <c r="O4563" i="1"/>
  <c r="T4562" i="1"/>
  <c r="S4562" i="1"/>
  <c r="R4562" i="1"/>
  <c r="Q4562" i="1"/>
  <c r="P4562" i="1"/>
  <c r="O4562" i="1"/>
  <c r="T4561" i="1"/>
  <c r="S4561" i="1"/>
  <c r="R4561" i="1"/>
  <c r="Q4561" i="1"/>
  <c r="P4561" i="1"/>
  <c r="O4561" i="1"/>
  <c r="T4560" i="1"/>
  <c r="S4560" i="1"/>
  <c r="R4560" i="1"/>
  <c r="Q4560" i="1"/>
  <c r="P4560" i="1"/>
  <c r="O4560" i="1"/>
  <c r="T4559" i="1"/>
  <c r="S4559" i="1"/>
  <c r="R4559" i="1"/>
  <c r="Q4559" i="1"/>
  <c r="P4559" i="1"/>
  <c r="O4559" i="1"/>
  <c r="T4558" i="1"/>
  <c r="S4558" i="1"/>
  <c r="R4558" i="1"/>
  <c r="Q4558" i="1"/>
  <c r="P4558" i="1"/>
  <c r="O4558" i="1"/>
  <c r="T4557" i="1"/>
  <c r="S4557" i="1"/>
  <c r="R4557" i="1"/>
  <c r="Q4557" i="1"/>
  <c r="P4557" i="1"/>
  <c r="O4557" i="1"/>
  <c r="T4556" i="1"/>
  <c r="S4556" i="1"/>
  <c r="R4556" i="1"/>
  <c r="Q4556" i="1"/>
  <c r="P4556" i="1"/>
  <c r="O4556" i="1"/>
  <c r="T4555" i="1"/>
  <c r="S4555" i="1"/>
  <c r="R4555" i="1"/>
  <c r="Q4555" i="1"/>
  <c r="P4555" i="1"/>
  <c r="O4555" i="1"/>
  <c r="T4554" i="1"/>
  <c r="S4554" i="1"/>
  <c r="R4554" i="1"/>
  <c r="Q4554" i="1"/>
  <c r="P4554" i="1"/>
  <c r="O4554" i="1"/>
  <c r="T4553" i="1"/>
  <c r="S4553" i="1"/>
  <c r="R4553" i="1"/>
  <c r="Q4553" i="1"/>
  <c r="P4553" i="1"/>
  <c r="O4553" i="1"/>
  <c r="T4552" i="1"/>
  <c r="S4552" i="1"/>
  <c r="R4552" i="1"/>
  <c r="Q4552" i="1"/>
  <c r="P4552" i="1"/>
  <c r="O4552" i="1"/>
  <c r="T4551" i="1"/>
  <c r="S4551" i="1"/>
  <c r="R4551" i="1"/>
  <c r="Q4551" i="1"/>
  <c r="P4551" i="1"/>
  <c r="O4551" i="1"/>
  <c r="T4550" i="1"/>
  <c r="S4550" i="1"/>
  <c r="R4550" i="1"/>
  <c r="Q4550" i="1"/>
  <c r="P4550" i="1"/>
  <c r="O4550" i="1"/>
  <c r="T4549" i="1"/>
  <c r="S4549" i="1"/>
  <c r="R4549" i="1"/>
  <c r="Q4549" i="1"/>
  <c r="P4549" i="1"/>
  <c r="O4549" i="1"/>
  <c r="T4548" i="1"/>
  <c r="S4548" i="1"/>
  <c r="R4548" i="1"/>
  <c r="Q4548" i="1"/>
  <c r="P4548" i="1"/>
  <c r="O4548" i="1"/>
  <c r="T4547" i="1"/>
  <c r="S4547" i="1"/>
  <c r="R4547" i="1"/>
  <c r="Q4547" i="1"/>
  <c r="P4547" i="1"/>
  <c r="O4547" i="1"/>
  <c r="T4546" i="1"/>
  <c r="S4546" i="1"/>
  <c r="R4546" i="1"/>
  <c r="Q4546" i="1"/>
  <c r="P4546" i="1"/>
  <c r="O4546" i="1"/>
  <c r="T4545" i="1"/>
  <c r="S4545" i="1"/>
  <c r="R4545" i="1"/>
  <c r="Q4545" i="1"/>
  <c r="P4545" i="1"/>
  <c r="O4545" i="1"/>
  <c r="T4544" i="1"/>
  <c r="S4544" i="1"/>
  <c r="R4544" i="1"/>
  <c r="Q4544" i="1"/>
  <c r="P4544" i="1"/>
  <c r="O4544" i="1"/>
  <c r="T4543" i="1"/>
  <c r="S4543" i="1"/>
  <c r="R4543" i="1"/>
  <c r="Q4543" i="1"/>
  <c r="P4543" i="1"/>
  <c r="O4543" i="1"/>
  <c r="T4542" i="1"/>
  <c r="S4542" i="1"/>
  <c r="R4542" i="1"/>
  <c r="Q4542" i="1"/>
  <c r="P4542" i="1"/>
  <c r="O4542" i="1"/>
  <c r="T4541" i="1"/>
  <c r="S4541" i="1"/>
  <c r="R4541" i="1"/>
  <c r="Q4541" i="1"/>
  <c r="P4541" i="1"/>
  <c r="O4541" i="1"/>
  <c r="T4540" i="1"/>
  <c r="S4540" i="1"/>
  <c r="R4540" i="1"/>
  <c r="Q4540" i="1"/>
  <c r="P4540" i="1"/>
  <c r="O4540" i="1"/>
  <c r="T4539" i="1"/>
  <c r="S4539" i="1"/>
  <c r="R4539" i="1"/>
  <c r="Q4539" i="1"/>
  <c r="P4539" i="1"/>
  <c r="O4539" i="1"/>
  <c r="T4538" i="1"/>
  <c r="S4538" i="1"/>
  <c r="R4538" i="1"/>
  <c r="Q4538" i="1"/>
  <c r="P4538" i="1"/>
  <c r="O4538" i="1"/>
  <c r="T4537" i="1"/>
  <c r="S4537" i="1"/>
  <c r="R4537" i="1"/>
  <c r="Q4537" i="1"/>
  <c r="P4537" i="1"/>
  <c r="O4537" i="1"/>
  <c r="T4536" i="1"/>
  <c r="S4536" i="1"/>
  <c r="R4536" i="1"/>
  <c r="Q4536" i="1"/>
  <c r="P4536" i="1"/>
  <c r="O4536" i="1"/>
  <c r="T4535" i="1"/>
  <c r="S4535" i="1"/>
  <c r="R4535" i="1"/>
  <c r="Q4535" i="1"/>
  <c r="P4535" i="1"/>
  <c r="O4535" i="1"/>
  <c r="T4534" i="1"/>
  <c r="S4534" i="1"/>
  <c r="R4534" i="1"/>
  <c r="Q4534" i="1"/>
  <c r="P4534" i="1"/>
  <c r="O4534" i="1"/>
  <c r="T4533" i="1"/>
  <c r="S4533" i="1"/>
  <c r="R4533" i="1"/>
  <c r="Q4533" i="1"/>
  <c r="P4533" i="1"/>
  <c r="O4533" i="1"/>
  <c r="T4532" i="1"/>
  <c r="S4532" i="1"/>
  <c r="R4532" i="1"/>
  <c r="Q4532" i="1"/>
  <c r="P4532" i="1"/>
  <c r="O4532" i="1"/>
  <c r="T4531" i="1"/>
  <c r="S4531" i="1"/>
  <c r="R4531" i="1"/>
  <c r="Q4531" i="1"/>
  <c r="P4531" i="1"/>
  <c r="O4531" i="1"/>
  <c r="T4530" i="1"/>
  <c r="S4530" i="1"/>
  <c r="R4530" i="1"/>
  <c r="Q4530" i="1"/>
  <c r="P4530" i="1"/>
  <c r="O4530" i="1"/>
  <c r="T4529" i="1"/>
  <c r="S4529" i="1"/>
  <c r="R4529" i="1"/>
  <c r="Q4529" i="1"/>
  <c r="P4529" i="1"/>
  <c r="O4529" i="1"/>
  <c r="T4528" i="1"/>
  <c r="S4528" i="1"/>
  <c r="R4528" i="1"/>
  <c r="Q4528" i="1"/>
  <c r="P4528" i="1"/>
  <c r="O4528" i="1"/>
  <c r="T4527" i="1"/>
  <c r="S4527" i="1"/>
  <c r="R4527" i="1"/>
  <c r="Q4527" i="1"/>
  <c r="P4527" i="1"/>
  <c r="O4527" i="1"/>
  <c r="T4526" i="1"/>
  <c r="S4526" i="1"/>
  <c r="R4526" i="1"/>
  <c r="Q4526" i="1"/>
  <c r="P4526" i="1"/>
  <c r="O4526" i="1"/>
  <c r="T4525" i="1"/>
  <c r="S4525" i="1"/>
  <c r="R4525" i="1"/>
  <c r="Q4525" i="1"/>
  <c r="P4525" i="1"/>
  <c r="O4525" i="1"/>
  <c r="T4524" i="1"/>
  <c r="S4524" i="1"/>
  <c r="R4524" i="1"/>
  <c r="Q4524" i="1"/>
  <c r="P4524" i="1"/>
  <c r="O4524" i="1"/>
  <c r="T4523" i="1"/>
  <c r="S4523" i="1"/>
  <c r="R4523" i="1"/>
  <c r="Q4523" i="1"/>
  <c r="P4523" i="1"/>
  <c r="O4523" i="1"/>
  <c r="T4522" i="1"/>
  <c r="S4522" i="1"/>
  <c r="R4522" i="1"/>
  <c r="Q4522" i="1"/>
  <c r="P4522" i="1"/>
  <c r="O4522" i="1"/>
  <c r="T4521" i="1"/>
  <c r="S4521" i="1"/>
  <c r="R4521" i="1"/>
  <c r="Q4521" i="1"/>
  <c r="P4521" i="1"/>
  <c r="O4521" i="1"/>
  <c r="T4520" i="1"/>
  <c r="S4520" i="1"/>
  <c r="R4520" i="1"/>
  <c r="Q4520" i="1"/>
  <c r="P4520" i="1"/>
  <c r="O4520" i="1"/>
  <c r="T4519" i="1"/>
  <c r="S4519" i="1"/>
  <c r="R4519" i="1"/>
  <c r="Q4519" i="1"/>
  <c r="P4519" i="1"/>
  <c r="O4519" i="1"/>
  <c r="T4518" i="1"/>
  <c r="S4518" i="1"/>
  <c r="R4518" i="1"/>
  <c r="Q4518" i="1"/>
  <c r="P4518" i="1"/>
  <c r="O4518" i="1"/>
  <c r="T4517" i="1"/>
  <c r="S4517" i="1"/>
  <c r="R4517" i="1"/>
  <c r="Q4517" i="1"/>
  <c r="P4517" i="1"/>
  <c r="O4517" i="1"/>
  <c r="T4516" i="1"/>
  <c r="S4516" i="1"/>
  <c r="R4516" i="1"/>
  <c r="Q4516" i="1"/>
  <c r="P4516" i="1"/>
  <c r="O4516" i="1"/>
  <c r="T4515" i="1"/>
  <c r="S4515" i="1"/>
  <c r="R4515" i="1"/>
  <c r="Q4515" i="1"/>
  <c r="P4515" i="1"/>
  <c r="O4515" i="1"/>
  <c r="T4514" i="1"/>
  <c r="S4514" i="1"/>
  <c r="R4514" i="1"/>
  <c r="Q4514" i="1"/>
  <c r="P4514" i="1"/>
  <c r="O4514" i="1"/>
  <c r="T4513" i="1"/>
  <c r="S4513" i="1"/>
  <c r="R4513" i="1"/>
  <c r="Q4513" i="1"/>
  <c r="P4513" i="1"/>
  <c r="O4513" i="1"/>
  <c r="T4512" i="1"/>
  <c r="S4512" i="1"/>
  <c r="R4512" i="1"/>
  <c r="Q4512" i="1"/>
  <c r="P4512" i="1"/>
  <c r="O4512" i="1"/>
  <c r="T4511" i="1"/>
  <c r="S4511" i="1"/>
  <c r="R4511" i="1"/>
  <c r="Q4511" i="1"/>
  <c r="P4511" i="1"/>
  <c r="O4511" i="1"/>
  <c r="T4510" i="1"/>
  <c r="S4510" i="1"/>
  <c r="R4510" i="1"/>
  <c r="Q4510" i="1"/>
  <c r="P4510" i="1"/>
  <c r="O4510" i="1"/>
  <c r="T4509" i="1"/>
  <c r="S4509" i="1"/>
  <c r="R4509" i="1"/>
  <c r="Q4509" i="1"/>
  <c r="P4509" i="1"/>
  <c r="O4509" i="1"/>
  <c r="T4508" i="1"/>
  <c r="S4508" i="1"/>
  <c r="R4508" i="1"/>
  <c r="Q4508" i="1"/>
  <c r="P4508" i="1"/>
  <c r="O4508" i="1"/>
  <c r="T4507" i="1"/>
  <c r="S4507" i="1"/>
  <c r="R4507" i="1"/>
  <c r="Q4507" i="1"/>
  <c r="P4507" i="1"/>
  <c r="O4507" i="1"/>
  <c r="T4506" i="1"/>
  <c r="S4506" i="1"/>
  <c r="R4506" i="1"/>
  <c r="Q4506" i="1"/>
  <c r="P4506" i="1"/>
  <c r="O4506" i="1"/>
  <c r="T4505" i="1"/>
  <c r="S4505" i="1"/>
  <c r="R4505" i="1"/>
  <c r="Q4505" i="1"/>
  <c r="P4505" i="1"/>
  <c r="O4505" i="1"/>
  <c r="T4504" i="1"/>
  <c r="S4504" i="1"/>
  <c r="R4504" i="1"/>
  <c r="Q4504" i="1"/>
  <c r="P4504" i="1"/>
  <c r="O4504" i="1"/>
  <c r="T4503" i="1"/>
  <c r="S4503" i="1"/>
  <c r="R4503" i="1"/>
  <c r="Q4503" i="1"/>
  <c r="P4503" i="1"/>
  <c r="O4503" i="1"/>
  <c r="T4502" i="1"/>
  <c r="S4502" i="1"/>
  <c r="R4502" i="1"/>
  <c r="Q4502" i="1"/>
  <c r="P4502" i="1"/>
  <c r="O4502" i="1"/>
  <c r="T4501" i="1"/>
  <c r="S4501" i="1"/>
  <c r="R4501" i="1"/>
  <c r="Q4501" i="1"/>
  <c r="P4501" i="1"/>
  <c r="O4501" i="1"/>
  <c r="T4500" i="1"/>
  <c r="S4500" i="1"/>
  <c r="R4500" i="1"/>
  <c r="Q4500" i="1"/>
  <c r="P4500" i="1"/>
  <c r="O4500" i="1"/>
  <c r="T4499" i="1"/>
  <c r="S4499" i="1"/>
  <c r="R4499" i="1"/>
  <c r="Q4499" i="1"/>
  <c r="P4499" i="1"/>
  <c r="O4499" i="1"/>
  <c r="T4498" i="1"/>
  <c r="S4498" i="1"/>
  <c r="R4498" i="1"/>
  <c r="Q4498" i="1"/>
  <c r="P4498" i="1"/>
  <c r="O4498" i="1"/>
  <c r="T4497" i="1"/>
  <c r="S4497" i="1"/>
  <c r="R4497" i="1"/>
  <c r="Q4497" i="1"/>
  <c r="P4497" i="1"/>
  <c r="O4497" i="1"/>
  <c r="T4496" i="1"/>
  <c r="S4496" i="1"/>
  <c r="R4496" i="1"/>
  <c r="Q4496" i="1"/>
  <c r="P4496" i="1"/>
  <c r="O4496" i="1"/>
  <c r="T4495" i="1"/>
  <c r="S4495" i="1"/>
  <c r="R4495" i="1"/>
  <c r="Q4495" i="1"/>
  <c r="P4495" i="1"/>
  <c r="O4495" i="1"/>
  <c r="T4494" i="1"/>
  <c r="S4494" i="1"/>
  <c r="R4494" i="1"/>
  <c r="Q4494" i="1"/>
  <c r="P4494" i="1"/>
  <c r="O4494" i="1"/>
  <c r="T4493" i="1"/>
  <c r="S4493" i="1"/>
  <c r="R4493" i="1"/>
  <c r="Q4493" i="1"/>
  <c r="P4493" i="1"/>
  <c r="O4493" i="1"/>
  <c r="T4492" i="1"/>
  <c r="S4492" i="1"/>
  <c r="R4492" i="1"/>
  <c r="Q4492" i="1"/>
  <c r="P4492" i="1"/>
  <c r="O4492" i="1"/>
  <c r="T4491" i="1"/>
  <c r="S4491" i="1"/>
  <c r="R4491" i="1"/>
  <c r="Q4491" i="1"/>
  <c r="P4491" i="1"/>
  <c r="O4491" i="1"/>
  <c r="T4490" i="1"/>
  <c r="S4490" i="1"/>
  <c r="R4490" i="1"/>
  <c r="Q4490" i="1"/>
  <c r="P4490" i="1"/>
  <c r="O4490" i="1"/>
  <c r="T4489" i="1"/>
  <c r="S4489" i="1"/>
  <c r="R4489" i="1"/>
  <c r="Q4489" i="1"/>
  <c r="P4489" i="1"/>
  <c r="O4489" i="1"/>
  <c r="T4488" i="1"/>
  <c r="S4488" i="1"/>
  <c r="R4488" i="1"/>
  <c r="Q4488" i="1"/>
  <c r="P4488" i="1"/>
  <c r="O4488" i="1"/>
  <c r="T4487" i="1"/>
  <c r="S4487" i="1"/>
  <c r="R4487" i="1"/>
  <c r="Q4487" i="1"/>
  <c r="P4487" i="1"/>
  <c r="O4487" i="1"/>
  <c r="T4486" i="1"/>
  <c r="S4486" i="1"/>
  <c r="R4486" i="1"/>
  <c r="Q4486" i="1"/>
  <c r="P4486" i="1"/>
  <c r="O4486" i="1"/>
  <c r="T4485" i="1"/>
  <c r="S4485" i="1"/>
  <c r="R4485" i="1"/>
  <c r="Q4485" i="1"/>
  <c r="P4485" i="1"/>
  <c r="O4485" i="1"/>
  <c r="T4484" i="1"/>
  <c r="S4484" i="1"/>
  <c r="R4484" i="1"/>
  <c r="Q4484" i="1"/>
  <c r="P4484" i="1"/>
  <c r="O4484" i="1"/>
  <c r="T4483" i="1"/>
  <c r="S4483" i="1"/>
  <c r="R4483" i="1"/>
  <c r="Q4483" i="1"/>
  <c r="P4483" i="1"/>
  <c r="O4483" i="1"/>
  <c r="T4482" i="1"/>
  <c r="S4482" i="1"/>
  <c r="R4482" i="1"/>
  <c r="Q4482" i="1"/>
  <c r="P4482" i="1"/>
  <c r="O4482" i="1"/>
  <c r="T4481" i="1"/>
  <c r="S4481" i="1"/>
  <c r="R4481" i="1"/>
  <c r="Q4481" i="1"/>
  <c r="P4481" i="1"/>
  <c r="O4481" i="1"/>
  <c r="T4480" i="1"/>
  <c r="S4480" i="1"/>
  <c r="R4480" i="1"/>
  <c r="Q4480" i="1"/>
  <c r="P4480" i="1"/>
  <c r="O4480" i="1"/>
  <c r="T4479" i="1"/>
  <c r="S4479" i="1"/>
  <c r="R4479" i="1"/>
  <c r="Q4479" i="1"/>
  <c r="P4479" i="1"/>
  <c r="O4479" i="1"/>
  <c r="T4478" i="1"/>
  <c r="S4478" i="1"/>
  <c r="R4478" i="1"/>
  <c r="Q4478" i="1"/>
  <c r="P4478" i="1"/>
  <c r="O4478" i="1"/>
  <c r="T4477" i="1"/>
  <c r="S4477" i="1"/>
  <c r="R4477" i="1"/>
  <c r="Q4477" i="1"/>
  <c r="P4477" i="1"/>
  <c r="O4477" i="1"/>
  <c r="T4476" i="1"/>
  <c r="S4476" i="1"/>
  <c r="R4476" i="1"/>
  <c r="Q4476" i="1"/>
  <c r="P4476" i="1"/>
  <c r="O4476" i="1"/>
  <c r="T4475" i="1"/>
  <c r="S4475" i="1"/>
  <c r="R4475" i="1"/>
  <c r="Q4475" i="1"/>
  <c r="P4475" i="1"/>
  <c r="O4475" i="1"/>
  <c r="T4474" i="1"/>
  <c r="S4474" i="1"/>
  <c r="R4474" i="1"/>
  <c r="Q4474" i="1"/>
  <c r="P4474" i="1"/>
  <c r="O4474" i="1"/>
  <c r="T4473" i="1"/>
  <c r="S4473" i="1"/>
  <c r="R4473" i="1"/>
  <c r="Q4473" i="1"/>
  <c r="P4473" i="1"/>
  <c r="O4473" i="1"/>
  <c r="T4472" i="1"/>
  <c r="S4472" i="1"/>
  <c r="R4472" i="1"/>
  <c r="Q4472" i="1"/>
  <c r="P4472" i="1"/>
  <c r="O4472" i="1"/>
  <c r="T4471" i="1"/>
  <c r="S4471" i="1"/>
  <c r="R4471" i="1"/>
  <c r="Q4471" i="1"/>
  <c r="P4471" i="1"/>
  <c r="O4471" i="1"/>
  <c r="T4470" i="1"/>
  <c r="S4470" i="1"/>
  <c r="R4470" i="1"/>
  <c r="Q4470" i="1"/>
  <c r="P4470" i="1"/>
  <c r="O4470" i="1"/>
  <c r="T4469" i="1"/>
  <c r="S4469" i="1"/>
  <c r="R4469" i="1"/>
  <c r="Q4469" i="1"/>
  <c r="P4469" i="1"/>
  <c r="O4469" i="1"/>
  <c r="T4468" i="1"/>
  <c r="S4468" i="1"/>
  <c r="R4468" i="1"/>
  <c r="Q4468" i="1"/>
  <c r="P4468" i="1"/>
  <c r="O4468" i="1"/>
  <c r="T4467" i="1"/>
  <c r="S4467" i="1"/>
  <c r="R4467" i="1"/>
  <c r="Q4467" i="1"/>
  <c r="P4467" i="1"/>
  <c r="O4467" i="1"/>
  <c r="T4466" i="1"/>
  <c r="S4466" i="1"/>
  <c r="R4466" i="1"/>
  <c r="Q4466" i="1"/>
  <c r="P4466" i="1"/>
  <c r="O4466" i="1"/>
  <c r="T4465" i="1"/>
  <c r="S4465" i="1"/>
  <c r="R4465" i="1"/>
  <c r="Q4465" i="1"/>
  <c r="P4465" i="1"/>
  <c r="O4465" i="1"/>
  <c r="T4464" i="1"/>
  <c r="S4464" i="1"/>
  <c r="R4464" i="1"/>
  <c r="Q4464" i="1"/>
  <c r="P4464" i="1"/>
  <c r="O4464" i="1"/>
  <c r="T4463" i="1"/>
  <c r="S4463" i="1"/>
  <c r="R4463" i="1"/>
  <c r="Q4463" i="1"/>
  <c r="P4463" i="1"/>
  <c r="O4463" i="1"/>
  <c r="T4462" i="1"/>
  <c r="S4462" i="1"/>
  <c r="R4462" i="1"/>
  <c r="Q4462" i="1"/>
  <c r="P4462" i="1"/>
  <c r="O4462" i="1"/>
  <c r="T4461" i="1"/>
  <c r="S4461" i="1"/>
  <c r="R4461" i="1"/>
  <c r="Q4461" i="1"/>
  <c r="P4461" i="1"/>
  <c r="O4461" i="1"/>
  <c r="T4460" i="1"/>
  <c r="S4460" i="1"/>
  <c r="R4460" i="1"/>
  <c r="Q4460" i="1"/>
  <c r="P4460" i="1"/>
  <c r="O4460" i="1"/>
  <c r="T4459" i="1"/>
  <c r="S4459" i="1"/>
  <c r="R4459" i="1"/>
  <c r="Q4459" i="1"/>
  <c r="P4459" i="1"/>
  <c r="O4459" i="1"/>
  <c r="T4458" i="1"/>
  <c r="S4458" i="1"/>
  <c r="R4458" i="1"/>
  <c r="Q4458" i="1"/>
  <c r="P4458" i="1"/>
  <c r="O4458" i="1"/>
  <c r="T4457" i="1"/>
  <c r="S4457" i="1"/>
  <c r="R4457" i="1"/>
  <c r="Q4457" i="1"/>
  <c r="P4457" i="1"/>
  <c r="O4457" i="1"/>
  <c r="T4456" i="1"/>
  <c r="S4456" i="1"/>
  <c r="R4456" i="1"/>
  <c r="Q4456" i="1"/>
  <c r="P4456" i="1"/>
  <c r="O4456" i="1"/>
  <c r="T4455" i="1"/>
  <c r="S4455" i="1"/>
  <c r="R4455" i="1"/>
  <c r="Q4455" i="1"/>
  <c r="P4455" i="1"/>
  <c r="O4455" i="1"/>
  <c r="T4454" i="1"/>
  <c r="S4454" i="1"/>
  <c r="R4454" i="1"/>
  <c r="Q4454" i="1"/>
  <c r="P4454" i="1"/>
  <c r="O4454" i="1"/>
  <c r="T4453" i="1"/>
  <c r="S4453" i="1"/>
  <c r="R4453" i="1"/>
  <c r="Q4453" i="1"/>
  <c r="P4453" i="1"/>
  <c r="O4453" i="1"/>
  <c r="T4452" i="1"/>
  <c r="S4452" i="1"/>
  <c r="R4452" i="1"/>
  <c r="Q4452" i="1"/>
  <c r="P4452" i="1"/>
  <c r="O4452" i="1"/>
  <c r="T4451" i="1"/>
  <c r="S4451" i="1"/>
  <c r="R4451" i="1"/>
  <c r="Q4451" i="1"/>
  <c r="P4451" i="1"/>
  <c r="O4451" i="1"/>
  <c r="T4450" i="1"/>
  <c r="S4450" i="1"/>
  <c r="R4450" i="1"/>
  <c r="Q4450" i="1"/>
  <c r="P4450" i="1"/>
  <c r="O4450" i="1"/>
  <c r="T4449" i="1"/>
  <c r="S4449" i="1"/>
  <c r="R4449" i="1"/>
  <c r="Q4449" i="1"/>
  <c r="P4449" i="1"/>
  <c r="O4449" i="1"/>
  <c r="T4448" i="1"/>
  <c r="S4448" i="1"/>
  <c r="R4448" i="1"/>
  <c r="Q4448" i="1"/>
  <c r="P4448" i="1"/>
  <c r="O4448" i="1"/>
  <c r="T4447" i="1"/>
  <c r="S4447" i="1"/>
  <c r="R4447" i="1"/>
  <c r="Q4447" i="1"/>
  <c r="P4447" i="1"/>
  <c r="O4447" i="1"/>
  <c r="T4446" i="1"/>
  <c r="S4446" i="1"/>
  <c r="R4446" i="1"/>
  <c r="Q4446" i="1"/>
  <c r="P4446" i="1"/>
  <c r="O4446" i="1"/>
  <c r="T4445" i="1"/>
  <c r="S4445" i="1"/>
  <c r="R4445" i="1"/>
  <c r="Q4445" i="1"/>
  <c r="P4445" i="1"/>
  <c r="O4445" i="1"/>
  <c r="T4444" i="1"/>
  <c r="S4444" i="1"/>
  <c r="R4444" i="1"/>
  <c r="Q4444" i="1"/>
  <c r="P4444" i="1"/>
  <c r="O4444" i="1"/>
  <c r="T4443" i="1"/>
  <c r="S4443" i="1"/>
  <c r="R4443" i="1"/>
  <c r="Q4443" i="1"/>
  <c r="P4443" i="1"/>
  <c r="O4443" i="1"/>
  <c r="T4442" i="1"/>
  <c r="S4442" i="1"/>
  <c r="R4442" i="1"/>
  <c r="Q4442" i="1"/>
  <c r="P4442" i="1"/>
  <c r="O4442" i="1"/>
  <c r="T4441" i="1"/>
  <c r="S4441" i="1"/>
  <c r="R4441" i="1"/>
  <c r="Q4441" i="1"/>
  <c r="P4441" i="1"/>
  <c r="O4441" i="1"/>
  <c r="T4440" i="1"/>
  <c r="S4440" i="1"/>
  <c r="R4440" i="1"/>
  <c r="Q4440" i="1"/>
  <c r="P4440" i="1"/>
  <c r="O4440" i="1"/>
  <c r="T4439" i="1"/>
  <c r="S4439" i="1"/>
  <c r="R4439" i="1"/>
  <c r="Q4439" i="1"/>
  <c r="P4439" i="1"/>
  <c r="O4439" i="1"/>
  <c r="T4438" i="1"/>
  <c r="S4438" i="1"/>
  <c r="R4438" i="1"/>
  <c r="Q4438" i="1"/>
  <c r="P4438" i="1"/>
  <c r="O4438" i="1"/>
  <c r="T4437" i="1"/>
  <c r="S4437" i="1"/>
  <c r="R4437" i="1"/>
  <c r="Q4437" i="1"/>
  <c r="P4437" i="1"/>
  <c r="O4437" i="1"/>
  <c r="T4436" i="1"/>
  <c r="S4436" i="1"/>
  <c r="R4436" i="1"/>
  <c r="Q4436" i="1"/>
  <c r="P4436" i="1"/>
  <c r="O4436" i="1"/>
  <c r="T4435" i="1"/>
  <c r="S4435" i="1"/>
  <c r="R4435" i="1"/>
  <c r="Q4435" i="1"/>
  <c r="P4435" i="1"/>
  <c r="O4435" i="1"/>
  <c r="T4434" i="1"/>
  <c r="S4434" i="1"/>
  <c r="R4434" i="1"/>
  <c r="Q4434" i="1"/>
  <c r="P4434" i="1"/>
  <c r="O4434" i="1"/>
  <c r="T4433" i="1"/>
  <c r="S4433" i="1"/>
  <c r="R4433" i="1"/>
  <c r="Q4433" i="1"/>
  <c r="P4433" i="1"/>
  <c r="O4433" i="1"/>
  <c r="T4432" i="1"/>
  <c r="S4432" i="1"/>
  <c r="R4432" i="1"/>
  <c r="Q4432" i="1"/>
  <c r="P4432" i="1"/>
  <c r="O4432" i="1"/>
  <c r="T4431" i="1"/>
  <c r="S4431" i="1"/>
  <c r="R4431" i="1"/>
  <c r="Q4431" i="1"/>
  <c r="P4431" i="1"/>
  <c r="O4431" i="1"/>
  <c r="T4430" i="1"/>
  <c r="S4430" i="1"/>
  <c r="R4430" i="1"/>
  <c r="Q4430" i="1"/>
  <c r="P4430" i="1"/>
  <c r="O4430" i="1"/>
  <c r="T4429" i="1"/>
  <c r="S4429" i="1"/>
  <c r="R4429" i="1"/>
  <c r="Q4429" i="1"/>
  <c r="P4429" i="1"/>
  <c r="O4429" i="1"/>
  <c r="T4428" i="1"/>
  <c r="S4428" i="1"/>
  <c r="R4428" i="1"/>
  <c r="Q4428" i="1"/>
  <c r="P4428" i="1"/>
  <c r="O4428" i="1"/>
  <c r="T4427" i="1"/>
  <c r="S4427" i="1"/>
  <c r="R4427" i="1"/>
  <c r="Q4427" i="1"/>
  <c r="P4427" i="1"/>
  <c r="O4427" i="1"/>
  <c r="T4426" i="1"/>
  <c r="S4426" i="1"/>
  <c r="R4426" i="1"/>
  <c r="Q4426" i="1"/>
  <c r="P4426" i="1"/>
  <c r="O4426" i="1"/>
  <c r="T4425" i="1"/>
  <c r="S4425" i="1"/>
  <c r="R4425" i="1"/>
  <c r="Q4425" i="1"/>
  <c r="P4425" i="1"/>
  <c r="O4425" i="1"/>
  <c r="T4424" i="1"/>
  <c r="S4424" i="1"/>
  <c r="R4424" i="1"/>
  <c r="Q4424" i="1"/>
  <c r="P4424" i="1"/>
  <c r="O4424" i="1"/>
  <c r="T4423" i="1"/>
  <c r="S4423" i="1"/>
  <c r="R4423" i="1"/>
  <c r="Q4423" i="1"/>
  <c r="P4423" i="1"/>
  <c r="O4423" i="1"/>
  <c r="T4422" i="1"/>
  <c r="S4422" i="1"/>
  <c r="R4422" i="1"/>
  <c r="Q4422" i="1"/>
  <c r="P4422" i="1"/>
  <c r="O4422" i="1"/>
  <c r="T4421" i="1"/>
  <c r="S4421" i="1"/>
  <c r="R4421" i="1"/>
  <c r="Q4421" i="1"/>
  <c r="P4421" i="1"/>
  <c r="O4421" i="1"/>
  <c r="T4420" i="1"/>
  <c r="S4420" i="1"/>
  <c r="R4420" i="1"/>
  <c r="Q4420" i="1"/>
  <c r="P4420" i="1"/>
  <c r="O4420" i="1"/>
  <c r="T4419" i="1"/>
  <c r="S4419" i="1"/>
  <c r="R4419" i="1"/>
  <c r="Q4419" i="1"/>
  <c r="P4419" i="1"/>
  <c r="O4419" i="1"/>
  <c r="T4418" i="1"/>
  <c r="S4418" i="1"/>
  <c r="R4418" i="1"/>
  <c r="Q4418" i="1"/>
  <c r="P4418" i="1"/>
  <c r="O4418" i="1"/>
  <c r="T4417" i="1"/>
  <c r="S4417" i="1"/>
  <c r="R4417" i="1"/>
  <c r="Q4417" i="1"/>
  <c r="P4417" i="1"/>
  <c r="O4417" i="1"/>
  <c r="T4416" i="1"/>
  <c r="S4416" i="1"/>
  <c r="R4416" i="1"/>
  <c r="Q4416" i="1"/>
  <c r="P4416" i="1"/>
  <c r="O4416" i="1"/>
  <c r="T4415" i="1"/>
  <c r="S4415" i="1"/>
  <c r="R4415" i="1"/>
  <c r="Q4415" i="1"/>
  <c r="P4415" i="1"/>
  <c r="O4415" i="1"/>
  <c r="T4414" i="1"/>
  <c r="S4414" i="1"/>
  <c r="R4414" i="1"/>
  <c r="Q4414" i="1"/>
  <c r="P4414" i="1"/>
  <c r="O4414" i="1"/>
  <c r="T4413" i="1"/>
  <c r="S4413" i="1"/>
  <c r="R4413" i="1"/>
  <c r="Q4413" i="1"/>
  <c r="P4413" i="1"/>
  <c r="O4413" i="1"/>
  <c r="T4412" i="1"/>
  <c r="S4412" i="1"/>
  <c r="R4412" i="1"/>
  <c r="Q4412" i="1"/>
  <c r="P4412" i="1"/>
  <c r="O4412" i="1"/>
  <c r="T4411" i="1"/>
  <c r="S4411" i="1"/>
  <c r="R4411" i="1"/>
  <c r="Q4411" i="1"/>
  <c r="P4411" i="1"/>
  <c r="O4411" i="1"/>
  <c r="T4410" i="1"/>
  <c r="S4410" i="1"/>
  <c r="R4410" i="1"/>
  <c r="Q4410" i="1"/>
  <c r="P4410" i="1"/>
  <c r="O4410" i="1"/>
  <c r="T4409" i="1"/>
  <c r="S4409" i="1"/>
  <c r="R4409" i="1"/>
  <c r="Q4409" i="1"/>
  <c r="P4409" i="1"/>
  <c r="O4409" i="1"/>
  <c r="T4408" i="1"/>
  <c r="S4408" i="1"/>
  <c r="R4408" i="1"/>
  <c r="Q4408" i="1"/>
  <c r="P4408" i="1"/>
  <c r="O4408" i="1"/>
  <c r="T4407" i="1"/>
  <c r="S4407" i="1"/>
  <c r="R4407" i="1"/>
  <c r="Q4407" i="1"/>
  <c r="P4407" i="1"/>
  <c r="O4407" i="1"/>
  <c r="T4406" i="1"/>
  <c r="S4406" i="1"/>
  <c r="R4406" i="1"/>
  <c r="Q4406" i="1"/>
  <c r="P4406" i="1"/>
  <c r="O4406" i="1"/>
  <c r="T4405" i="1"/>
  <c r="S4405" i="1"/>
  <c r="R4405" i="1"/>
  <c r="Q4405" i="1"/>
  <c r="P4405" i="1"/>
  <c r="O4405" i="1"/>
  <c r="T4404" i="1"/>
  <c r="S4404" i="1"/>
  <c r="R4404" i="1"/>
  <c r="Q4404" i="1"/>
  <c r="P4404" i="1"/>
  <c r="O4404" i="1"/>
  <c r="T4403" i="1"/>
  <c r="S4403" i="1"/>
  <c r="R4403" i="1"/>
  <c r="Q4403" i="1"/>
  <c r="P4403" i="1"/>
  <c r="O4403" i="1"/>
  <c r="T4402" i="1"/>
  <c r="S4402" i="1"/>
  <c r="R4402" i="1"/>
  <c r="Q4402" i="1"/>
  <c r="P4402" i="1"/>
  <c r="O4402" i="1"/>
  <c r="T4401" i="1"/>
  <c r="S4401" i="1"/>
  <c r="R4401" i="1"/>
  <c r="Q4401" i="1"/>
  <c r="P4401" i="1"/>
  <c r="O4401" i="1"/>
  <c r="T4400" i="1"/>
  <c r="S4400" i="1"/>
  <c r="R4400" i="1"/>
  <c r="Q4400" i="1"/>
  <c r="P4400" i="1"/>
  <c r="O4400" i="1"/>
  <c r="T4399" i="1"/>
  <c r="S4399" i="1"/>
  <c r="R4399" i="1"/>
  <c r="Q4399" i="1"/>
  <c r="P4399" i="1"/>
  <c r="O4399" i="1"/>
  <c r="T4398" i="1"/>
  <c r="S4398" i="1"/>
  <c r="R4398" i="1"/>
  <c r="Q4398" i="1"/>
  <c r="P4398" i="1"/>
  <c r="O4398" i="1"/>
  <c r="T4397" i="1"/>
  <c r="S4397" i="1"/>
  <c r="R4397" i="1"/>
  <c r="Q4397" i="1"/>
  <c r="P4397" i="1"/>
  <c r="O4397" i="1"/>
  <c r="T4396" i="1"/>
  <c r="S4396" i="1"/>
  <c r="R4396" i="1"/>
  <c r="Q4396" i="1"/>
  <c r="P4396" i="1"/>
  <c r="O4396" i="1"/>
  <c r="T4395" i="1"/>
  <c r="S4395" i="1"/>
  <c r="R4395" i="1"/>
  <c r="Q4395" i="1"/>
  <c r="P4395" i="1"/>
  <c r="O4395" i="1"/>
  <c r="T4394" i="1"/>
  <c r="S4394" i="1"/>
  <c r="R4394" i="1"/>
  <c r="Q4394" i="1"/>
  <c r="P4394" i="1"/>
  <c r="O4394" i="1"/>
  <c r="T4393" i="1"/>
  <c r="S4393" i="1"/>
  <c r="R4393" i="1"/>
  <c r="Q4393" i="1"/>
  <c r="P4393" i="1"/>
  <c r="O4393" i="1"/>
  <c r="T4392" i="1"/>
  <c r="S4392" i="1"/>
  <c r="R4392" i="1"/>
  <c r="Q4392" i="1"/>
  <c r="P4392" i="1"/>
  <c r="O4392" i="1"/>
  <c r="T4391" i="1"/>
  <c r="S4391" i="1"/>
  <c r="R4391" i="1"/>
  <c r="Q4391" i="1"/>
  <c r="P4391" i="1"/>
  <c r="O4391" i="1"/>
  <c r="T4390" i="1"/>
  <c r="S4390" i="1"/>
  <c r="R4390" i="1"/>
  <c r="Q4390" i="1"/>
  <c r="P4390" i="1"/>
  <c r="O4390" i="1"/>
  <c r="T4389" i="1"/>
  <c r="S4389" i="1"/>
  <c r="R4389" i="1"/>
  <c r="Q4389" i="1"/>
  <c r="P4389" i="1"/>
  <c r="O4389" i="1"/>
  <c r="T4388" i="1"/>
  <c r="S4388" i="1"/>
  <c r="R4388" i="1"/>
  <c r="Q4388" i="1"/>
  <c r="P4388" i="1"/>
  <c r="O4388" i="1"/>
  <c r="T4387" i="1"/>
  <c r="S4387" i="1"/>
  <c r="R4387" i="1"/>
  <c r="Q4387" i="1"/>
  <c r="P4387" i="1"/>
  <c r="O4387" i="1"/>
  <c r="T4386" i="1"/>
  <c r="S4386" i="1"/>
  <c r="R4386" i="1"/>
  <c r="Q4386" i="1"/>
  <c r="P4386" i="1"/>
  <c r="O4386" i="1"/>
  <c r="T4385" i="1"/>
  <c r="S4385" i="1"/>
  <c r="R4385" i="1"/>
  <c r="Q4385" i="1"/>
  <c r="P4385" i="1"/>
  <c r="O4385" i="1"/>
  <c r="T4384" i="1"/>
  <c r="S4384" i="1"/>
  <c r="R4384" i="1"/>
  <c r="Q4384" i="1"/>
  <c r="P4384" i="1"/>
  <c r="O4384" i="1"/>
  <c r="T4383" i="1"/>
  <c r="S4383" i="1"/>
  <c r="R4383" i="1"/>
  <c r="Q4383" i="1"/>
  <c r="P4383" i="1"/>
  <c r="O4383" i="1"/>
  <c r="T4382" i="1"/>
  <c r="S4382" i="1"/>
  <c r="R4382" i="1"/>
  <c r="Q4382" i="1"/>
  <c r="P4382" i="1"/>
  <c r="O4382" i="1"/>
  <c r="T4381" i="1"/>
  <c r="S4381" i="1"/>
  <c r="R4381" i="1"/>
  <c r="Q4381" i="1"/>
  <c r="P4381" i="1"/>
  <c r="O4381" i="1"/>
  <c r="T4380" i="1"/>
  <c r="S4380" i="1"/>
  <c r="R4380" i="1"/>
  <c r="Q4380" i="1"/>
  <c r="P4380" i="1"/>
  <c r="O4380" i="1"/>
  <c r="T4379" i="1"/>
  <c r="S4379" i="1"/>
  <c r="R4379" i="1"/>
  <c r="Q4379" i="1"/>
  <c r="P4379" i="1"/>
  <c r="O4379" i="1"/>
  <c r="T4378" i="1"/>
  <c r="S4378" i="1"/>
  <c r="R4378" i="1"/>
  <c r="Q4378" i="1"/>
  <c r="P4378" i="1"/>
  <c r="O4378" i="1"/>
  <c r="T4377" i="1"/>
  <c r="S4377" i="1"/>
  <c r="R4377" i="1"/>
  <c r="Q4377" i="1"/>
  <c r="P4377" i="1"/>
  <c r="O4377" i="1"/>
  <c r="T4376" i="1"/>
  <c r="S4376" i="1"/>
  <c r="R4376" i="1"/>
  <c r="Q4376" i="1"/>
  <c r="P4376" i="1"/>
  <c r="O4376" i="1"/>
  <c r="T4375" i="1"/>
  <c r="S4375" i="1"/>
  <c r="R4375" i="1"/>
  <c r="Q4375" i="1"/>
  <c r="P4375" i="1"/>
  <c r="O4375" i="1"/>
  <c r="T4374" i="1"/>
  <c r="S4374" i="1"/>
  <c r="R4374" i="1"/>
  <c r="Q4374" i="1"/>
  <c r="P4374" i="1"/>
  <c r="O4374" i="1"/>
  <c r="T4373" i="1"/>
  <c r="S4373" i="1"/>
  <c r="R4373" i="1"/>
  <c r="Q4373" i="1"/>
  <c r="P4373" i="1"/>
  <c r="O4373" i="1"/>
  <c r="T4372" i="1"/>
  <c r="S4372" i="1"/>
  <c r="R4372" i="1"/>
  <c r="Q4372" i="1"/>
  <c r="P4372" i="1"/>
  <c r="O4372" i="1"/>
  <c r="T4371" i="1"/>
  <c r="S4371" i="1"/>
  <c r="R4371" i="1"/>
  <c r="Q4371" i="1"/>
  <c r="P4371" i="1"/>
  <c r="O4371" i="1"/>
  <c r="T4370" i="1"/>
  <c r="S4370" i="1"/>
  <c r="R4370" i="1"/>
  <c r="Q4370" i="1"/>
  <c r="P4370" i="1"/>
  <c r="O4370" i="1"/>
  <c r="T4369" i="1"/>
  <c r="S4369" i="1"/>
  <c r="R4369" i="1"/>
  <c r="Q4369" i="1"/>
  <c r="P4369" i="1"/>
  <c r="O4369" i="1"/>
  <c r="T4368" i="1"/>
  <c r="S4368" i="1"/>
  <c r="R4368" i="1"/>
  <c r="Q4368" i="1"/>
  <c r="P4368" i="1"/>
  <c r="O4368" i="1"/>
  <c r="T4367" i="1"/>
  <c r="S4367" i="1"/>
  <c r="R4367" i="1"/>
  <c r="Q4367" i="1"/>
  <c r="P4367" i="1"/>
  <c r="O4367" i="1"/>
  <c r="T4366" i="1"/>
  <c r="S4366" i="1"/>
  <c r="R4366" i="1"/>
  <c r="Q4366" i="1"/>
  <c r="P4366" i="1"/>
  <c r="O4366" i="1"/>
  <c r="T4365" i="1"/>
  <c r="S4365" i="1"/>
  <c r="R4365" i="1"/>
  <c r="Q4365" i="1"/>
  <c r="P4365" i="1"/>
  <c r="O4365" i="1"/>
  <c r="T4364" i="1"/>
  <c r="S4364" i="1"/>
  <c r="R4364" i="1"/>
  <c r="Q4364" i="1"/>
  <c r="P4364" i="1"/>
  <c r="O4364" i="1"/>
  <c r="T4363" i="1"/>
  <c r="S4363" i="1"/>
  <c r="R4363" i="1"/>
  <c r="Q4363" i="1"/>
  <c r="P4363" i="1"/>
  <c r="O4363" i="1"/>
  <c r="T4362" i="1"/>
  <c r="S4362" i="1"/>
  <c r="R4362" i="1"/>
  <c r="Q4362" i="1"/>
  <c r="P4362" i="1"/>
  <c r="O4362" i="1"/>
  <c r="T4361" i="1"/>
  <c r="S4361" i="1"/>
  <c r="R4361" i="1"/>
  <c r="Q4361" i="1"/>
  <c r="P4361" i="1"/>
  <c r="O4361" i="1"/>
  <c r="T4360" i="1"/>
  <c r="S4360" i="1"/>
  <c r="R4360" i="1"/>
  <c r="Q4360" i="1"/>
  <c r="P4360" i="1"/>
  <c r="O4360" i="1"/>
  <c r="T4359" i="1"/>
  <c r="S4359" i="1"/>
  <c r="R4359" i="1"/>
  <c r="Q4359" i="1"/>
  <c r="P4359" i="1"/>
  <c r="O4359" i="1"/>
  <c r="T4358" i="1"/>
  <c r="S4358" i="1"/>
  <c r="R4358" i="1"/>
  <c r="Q4358" i="1"/>
  <c r="P4358" i="1"/>
  <c r="O4358" i="1"/>
  <c r="T4357" i="1"/>
  <c r="S4357" i="1"/>
  <c r="R4357" i="1"/>
  <c r="Q4357" i="1"/>
  <c r="P4357" i="1"/>
  <c r="O4357" i="1"/>
  <c r="T4356" i="1"/>
  <c r="S4356" i="1"/>
  <c r="R4356" i="1"/>
  <c r="Q4356" i="1"/>
  <c r="P4356" i="1"/>
  <c r="O4356" i="1"/>
  <c r="T4355" i="1"/>
  <c r="S4355" i="1"/>
  <c r="R4355" i="1"/>
  <c r="Q4355" i="1"/>
  <c r="P4355" i="1"/>
  <c r="O4355" i="1"/>
  <c r="T4354" i="1"/>
  <c r="S4354" i="1"/>
  <c r="R4354" i="1"/>
  <c r="Q4354" i="1"/>
  <c r="P4354" i="1"/>
  <c r="O4354" i="1"/>
  <c r="T4353" i="1"/>
  <c r="S4353" i="1"/>
  <c r="R4353" i="1"/>
  <c r="Q4353" i="1"/>
  <c r="P4353" i="1"/>
  <c r="O4353" i="1"/>
  <c r="T4352" i="1"/>
  <c r="S4352" i="1"/>
  <c r="R4352" i="1"/>
  <c r="Q4352" i="1"/>
  <c r="P4352" i="1"/>
  <c r="O4352" i="1"/>
  <c r="T4351" i="1"/>
  <c r="S4351" i="1"/>
  <c r="R4351" i="1"/>
  <c r="Q4351" i="1"/>
  <c r="P4351" i="1"/>
  <c r="O4351" i="1"/>
  <c r="T4350" i="1"/>
  <c r="S4350" i="1"/>
  <c r="R4350" i="1"/>
  <c r="Q4350" i="1"/>
  <c r="P4350" i="1"/>
  <c r="O4350" i="1"/>
  <c r="T4349" i="1"/>
  <c r="S4349" i="1"/>
  <c r="R4349" i="1"/>
  <c r="Q4349" i="1"/>
  <c r="P4349" i="1"/>
  <c r="O4349" i="1"/>
  <c r="T4348" i="1"/>
  <c r="S4348" i="1"/>
  <c r="R4348" i="1"/>
  <c r="Q4348" i="1"/>
  <c r="P4348" i="1"/>
  <c r="O4348" i="1"/>
  <c r="T4347" i="1"/>
  <c r="S4347" i="1"/>
  <c r="R4347" i="1"/>
  <c r="Q4347" i="1"/>
  <c r="P4347" i="1"/>
  <c r="O4347" i="1"/>
  <c r="T4346" i="1"/>
  <c r="S4346" i="1"/>
  <c r="R4346" i="1"/>
  <c r="Q4346" i="1"/>
  <c r="P4346" i="1"/>
  <c r="O4346" i="1"/>
  <c r="T4345" i="1"/>
  <c r="S4345" i="1"/>
  <c r="R4345" i="1"/>
  <c r="Q4345" i="1"/>
  <c r="P4345" i="1"/>
  <c r="O4345" i="1"/>
  <c r="T4344" i="1"/>
  <c r="S4344" i="1"/>
  <c r="R4344" i="1"/>
  <c r="Q4344" i="1"/>
  <c r="P4344" i="1"/>
  <c r="O4344" i="1"/>
  <c r="T4343" i="1"/>
  <c r="S4343" i="1"/>
  <c r="R4343" i="1"/>
  <c r="Q4343" i="1"/>
  <c r="P4343" i="1"/>
  <c r="O4343" i="1"/>
  <c r="T4342" i="1"/>
  <c r="S4342" i="1"/>
  <c r="R4342" i="1"/>
  <c r="Q4342" i="1"/>
  <c r="P4342" i="1"/>
  <c r="O4342" i="1"/>
  <c r="T4341" i="1"/>
  <c r="S4341" i="1"/>
  <c r="R4341" i="1"/>
  <c r="Q4341" i="1"/>
  <c r="P4341" i="1"/>
  <c r="O4341" i="1"/>
  <c r="T4340" i="1"/>
  <c r="S4340" i="1"/>
  <c r="R4340" i="1"/>
  <c r="Q4340" i="1"/>
  <c r="P4340" i="1"/>
  <c r="O4340" i="1"/>
  <c r="T4339" i="1"/>
  <c r="S4339" i="1"/>
  <c r="R4339" i="1"/>
  <c r="Q4339" i="1"/>
  <c r="P4339" i="1"/>
  <c r="O4339" i="1"/>
  <c r="T4338" i="1"/>
  <c r="S4338" i="1"/>
  <c r="R4338" i="1"/>
  <c r="Q4338" i="1"/>
  <c r="P4338" i="1"/>
  <c r="O4338" i="1"/>
  <c r="T4337" i="1"/>
  <c r="S4337" i="1"/>
  <c r="R4337" i="1"/>
  <c r="Q4337" i="1"/>
  <c r="P4337" i="1"/>
  <c r="O4337" i="1"/>
  <c r="T4336" i="1"/>
  <c r="S4336" i="1"/>
  <c r="R4336" i="1"/>
  <c r="Q4336" i="1"/>
  <c r="P4336" i="1"/>
  <c r="O4336" i="1"/>
  <c r="T4335" i="1"/>
  <c r="S4335" i="1"/>
  <c r="R4335" i="1"/>
  <c r="Q4335" i="1"/>
  <c r="P4335" i="1"/>
  <c r="O4335" i="1"/>
  <c r="T4334" i="1"/>
  <c r="S4334" i="1"/>
  <c r="R4334" i="1"/>
  <c r="Q4334" i="1"/>
  <c r="P4334" i="1"/>
  <c r="O4334" i="1"/>
  <c r="T4333" i="1"/>
  <c r="S4333" i="1"/>
  <c r="R4333" i="1"/>
  <c r="Q4333" i="1"/>
  <c r="P4333" i="1"/>
  <c r="O4333" i="1"/>
  <c r="T4332" i="1"/>
  <c r="S4332" i="1"/>
  <c r="R4332" i="1"/>
  <c r="Q4332" i="1"/>
  <c r="P4332" i="1"/>
  <c r="O4332" i="1"/>
  <c r="T4331" i="1"/>
  <c r="S4331" i="1"/>
  <c r="R4331" i="1"/>
  <c r="Q4331" i="1"/>
  <c r="P4331" i="1"/>
  <c r="O4331" i="1"/>
  <c r="T4330" i="1"/>
  <c r="S4330" i="1"/>
  <c r="R4330" i="1"/>
  <c r="Q4330" i="1"/>
  <c r="P4330" i="1"/>
  <c r="O4330" i="1"/>
  <c r="T4329" i="1"/>
  <c r="S4329" i="1"/>
  <c r="R4329" i="1"/>
  <c r="Q4329" i="1"/>
  <c r="P4329" i="1"/>
  <c r="O4329" i="1"/>
  <c r="T4328" i="1"/>
  <c r="S4328" i="1"/>
  <c r="R4328" i="1"/>
  <c r="Q4328" i="1"/>
  <c r="P4328" i="1"/>
  <c r="O4328" i="1"/>
  <c r="T4327" i="1"/>
  <c r="S4327" i="1"/>
  <c r="R4327" i="1"/>
  <c r="Q4327" i="1"/>
  <c r="P4327" i="1"/>
  <c r="O4327" i="1"/>
  <c r="T4326" i="1"/>
  <c r="S4326" i="1"/>
  <c r="R4326" i="1"/>
  <c r="Q4326" i="1"/>
  <c r="P4326" i="1"/>
  <c r="O4326" i="1"/>
  <c r="T4325" i="1"/>
  <c r="S4325" i="1"/>
  <c r="R4325" i="1"/>
  <c r="Q4325" i="1"/>
  <c r="P4325" i="1"/>
  <c r="O4325" i="1"/>
  <c r="T4324" i="1"/>
  <c r="S4324" i="1"/>
  <c r="R4324" i="1"/>
  <c r="Q4324" i="1"/>
  <c r="P4324" i="1"/>
  <c r="O4324" i="1"/>
  <c r="T4323" i="1"/>
  <c r="S4323" i="1"/>
  <c r="R4323" i="1"/>
  <c r="Q4323" i="1"/>
  <c r="P4323" i="1"/>
  <c r="O4323" i="1"/>
  <c r="T4322" i="1"/>
  <c r="S4322" i="1"/>
  <c r="R4322" i="1"/>
  <c r="Q4322" i="1"/>
  <c r="P4322" i="1"/>
  <c r="O4322" i="1"/>
  <c r="T4321" i="1"/>
  <c r="S4321" i="1"/>
  <c r="R4321" i="1"/>
  <c r="Q4321" i="1"/>
  <c r="P4321" i="1"/>
  <c r="O4321" i="1"/>
  <c r="T4320" i="1"/>
  <c r="S4320" i="1"/>
  <c r="R4320" i="1"/>
  <c r="Q4320" i="1"/>
  <c r="P4320" i="1"/>
  <c r="O4320" i="1"/>
  <c r="T4319" i="1"/>
  <c r="S4319" i="1"/>
  <c r="R4319" i="1"/>
  <c r="Q4319" i="1"/>
  <c r="P4319" i="1"/>
  <c r="O4319" i="1"/>
  <c r="T4318" i="1"/>
  <c r="S4318" i="1"/>
  <c r="R4318" i="1"/>
  <c r="Q4318" i="1"/>
  <c r="P4318" i="1"/>
  <c r="O4318" i="1"/>
  <c r="T4317" i="1"/>
  <c r="S4317" i="1"/>
  <c r="R4317" i="1"/>
  <c r="Q4317" i="1"/>
  <c r="P4317" i="1"/>
  <c r="O4317" i="1"/>
  <c r="T4316" i="1"/>
  <c r="S4316" i="1"/>
  <c r="R4316" i="1"/>
  <c r="Q4316" i="1"/>
  <c r="P4316" i="1"/>
  <c r="O4316" i="1"/>
  <c r="T4315" i="1"/>
  <c r="S4315" i="1"/>
  <c r="R4315" i="1"/>
  <c r="Q4315" i="1"/>
  <c r="P4315" i="1"/>
  <c r="O4315" i="1"/>
  <c r="T4314" i="1"/>
  <c r="S4314" i="1"/>
  <c r="R4314" i="1"/>
  <c r="Q4314" i="1"/>
  <c r="P4314" i="1"/>
  <c r="O4314" i="1"/>
  <c r="T4313" i="1"/>
  <c r="S4313" i="1"/>
  <c r="R4313" i="1"/>
  <c r="Q4313" i="1"/>
  <c r="P4313" i="1"/>
  <c r="O4313" i="1"/>
  <c r="T4312" i="1"/>
  <c r="S4312" i="1"/>
  <c r="R4312" i="1"/>
  <c r="Q4312" i="1"/>
  <c r="P4312" i="1"/>
  <c r="O4312" i="1"/>
  <c r="T4311" i="1"/>
  <c r="S4311" i="1"/>
  <c r="R4311" i="1"/>
  <c r="Q4311" i="1"/>
  <c r="P4311" i="1"/>
  <c r="O4311" i="1"/>
  <c r="T4310" i="1"/>
  <c r="S4310" i="1"/>
  <c r="R4310" i="1"/>
  <c r="Q4310" i="1"/>
  <c r="P4310" i="1"/>
  <c r="O4310" i="1"/>
  <c r="T4309" i="1"/>
  <c r="S4309" i="1"/>
  <c r="R4309" i="1"/>
  <c r="Q4309" i="1"/>
  <c r="P4309" i="1"/>
  <c r="O4309" i="1"/>
  <c r="T4308" i="1"/>
  <c r="S4308" i="1"/>
  <c r="R4308" i="1"/>
  <c r="Q4308" i="1"/>
  <c r="P4308" i="1"/>
  <c r="O4308" i="1"/>
  <c r="T4307" i="1"/>
  <c r="S4307" i="1"/>
  <c r="R4307" i="1"/>
  <c r="Q4307" i="1"/>
  <c r="P4307" i="1"/>
  <c r="O4307" i="1"/>
  <c r="T4306" i="1"/>
  <c r="S4306" i="1"/>
  <c r="R4306" i="1"/>
  <c r="Q4306" i="1"/>
  <c r="P4306" i="1"/>
  <c r="O4306" i="1"/>
  <c r="T4305" i="1"/>
  <c r="S4305" i="1"/>
  <c r="R4305" i="1"/>
  <c r="Q4305" i="1"/>
  <c r="P4305" i="1"/>
  <c r="O4305" i="1"/>
  <c r="T4304" i="1"/>
  <c r="S4304" i="1"/>
  <c r="R4304" i="1"/>
  <c r="Q4304" i="1"/>
  <c r="P4304" i="1"/>
  <c r="O4304" i="1"/>
  <c r="T4303" i="1"/>
  <c r="S4303" i="1"/>
  <c r="R4303" i="1"/>
  <c r="Q4303" i="1"/>
  <c r="P4303" i="1"/>
  <c r="O4303" i="1"/>
  <c r="T4302" i="1"/>
  <c r="S4302" i="1"/>
  <c r="R4302" i="1"/>
  <c r="Q4302" i="1"/>
  <c r="P4302" i="1"/>
  <c r="O4302" i="1"/>
  <c r="T4301" i="1"/>
  <c r="S4301" i="1"/>
  <c r="R4301" i="1"/>
  <c r="Q4301" i="1"/>
  <c r="P4301" i="1"/>
  <c r="O4301" i="1"/>
  <c r="T4300" i="1"/>
  <c r="S4300" i="1"/>
  <c r="R4300" i="1"/>
  <c r="Q4300" i="1"/>
  <c r="P4300" i="1"/>
  <c r="O4300" i="1"/>
  <c r="T4299" i="1"/>
  <c r="S4299" i="1"/>
  <c r="R4299" i="1"/>
  <c r="Q4299" i="1"/>
  <c r="P4299" i="1"/>
  <c r="O4299" i="1"/>
  <c r="T4298" i="1"/>
  <c r="S4298" i="1"/>
  <c r="R4298" i="1"/>
  <c r="Q4298" i="1"/>
  <c r="P4298" i="1"/>
  <c r="O4298" i="1"/>
  <c r="T4297" i="1"/>
  <c r="S4297" i="1"/>
  <c r="R4297" i="1"/>
  <c r="Q4297" i="1"/>
  <c r="P4297" i="1"/>
  <c r="O4297" i="1"/>
  <c r="T4296" i="1"/>
  <c r="S4296" i="1"/>
  <c r="R4296" i="1"/>
  <c r="Q4296" i="1"/>
  <c r="P4296" i="1"/>
  <c r="O4296" i="1"/>
  <c r="T4295" i="1"/>
  <c r="S4295" i="1"/>
  <c r="R4295" i="1"/>
  <c r="Q4295" i="1"/>
  <c r="P4295" i="1"/>
  <c r="O4295" i="1"/>
  <c r="T4294" i="1"/>
  <c r="S4294" i="1"/>
  <c r="R4294" i="1"/>
  <c r="Q4294" i="1"/>
  <c r="P4294" i="1"/>
  <c r="O4294" i="1"/>
  <c r="T4293" i="1"/>
  <c r="S4293" i="1"/>
  <c r="R4293" i="1"/>
  <c r="Q4293" i="1"/>
  <c r="P4293" i="1"/>
  <c r="O4293" i="1"/>
  <c r="T4292" i="1"/>
  <c r="S4292" i="1"/>
  <c r="R4292" i="1"/>
  <c r="Q4292" i="1"/>
  <c r="P4292" i="1"/>
  <c r="O4292" i="1"/>
  <c r="T4291" i="1"/>
  <c r="S4291" i="1"/>
  <c r="R4291" i="1"/>
  <c r="Q4291" i="1"/>
  <c r="P4291" i="1"/>
  <c r="O4291" i="1"/>
  <c r="T4290" i="1"/>
  <c r="S4290" i="1"/>
  <c r="R4290" i="1"/>
  <c r="Q4290" i="1"/>
  <c r="P4290" i="1"/>
  <c r="O4290" i="1"/>
  <c r="T4289" i="1"/>
  <c r="S4289" i="1"/>
  <c r="R4289" i="1"/>
  <c r="Q4289" i="1"/>
  <c r="P4289" i="1"/>
  <c r="O4289" i="1"/>
  <c r="T4288" i="1"/>
  <c r="S4288" i="1"/>
  <c r="R4288" i="1"/>
  <c r="Q4288" i="1"/>
  <c r="P4288" i="1"/>
  <c r="O4288" i="1"/>
  <c r="T4287" i="1"/>
  <c r="S4287" i="1"/>
  <c r="R4287" i="1"/>
  <c r="Q4287" i="1"/>
  <c r="P4287" i="1"/>
  <c r="O4287" i="1"/>
  <c r="T4286" i="1"/>
  <c r="S4286" i="1"/>
  <c r="R4286" i="1"/>
  <c r="Q4286" i="1"/>
  <c r="P4286" i="1"/>
  <c r="O4286" i="1"/>
  <c r="T4285" i="1"/>
  <c r="S4285" i="1"/>
  <c r="R4285" i="1"/>
  <c r="Q4285" i="1"/>
  <c r="P4285" i="1"/>
  <c r="O4285" i="1"/>
  <c r="T4284" i="1"/>
  <c r="S4284" i="1"/>
  <c r="R4284" i="1"/>
  <c r="Q4284" i="1"/>
  <c r="P4284" i="1"/>
  <c r="O4284" i="1"/>
  <c r="T4283" i="1"/>
  <c r="S4283" i="1"/>
  <c r="R4283" i="1"/>
  <c r="Q4283" i="1"/>
  <c r="P4283" i="1"/>
  <c r="O4283" i="1"/>
  <c r="T4282" i="1"/>
  <c r="S4282" i="1"/>
  <c r="R4282" i="1"/>
  <c r="Q4282" i="1"/>
  <c r="P4282" i="1"/>
  <c r="O4282" i="1"/>
  <c r="T4281" i="1"/>
  <c r="S4281" i="1"/>
  <c r="R4281" i="1"/>
  <c r="Q4281" i="1"/>
  <c r="P4281" i="1"/>
  <c r="O4281" i="1"/>
  <c r="T4280" i="1"/>
  <c r="S4280" i="1"/>
  <c r="R4280" i="1"/>
  <c r="Q4280" i="1"/>
  <c r="P4280" i="1"/>
  <c r="O4280" i="1"/>
  <c r="T4279" i="1"/>
  <c r="S4279" i="1"/>
  <c r="R4279" i="1"/>
  <c r="Q4279" i="1"/>
  <c r="P4279" i="1"/>
  <c r="O4279" i="1"/>
  <c r="T4278" i="1"/>
  <c r="S4278" i="1"/>
  <c r="R4278" i="1"/>
  <c r="Q4278" i="1"/>
  <c r="P4278" i="1"/>
  <c r="O4278" i="1"/>
  <c r="T4277" i="1"/>
  <c r="S4277" i="1"/>
  <c r="R4277" i="1"/>
  <c r="Q4277" i="1"/>
  <c r="P4277" i="1"/>
  <c r="O4277" i="1"/>
  <c r="T4276" i="1"/>
  <c r="S4276" i="1"/>
  <c r="R4276" i="1"/>
  <c r="Q4276" i="1"/>
  <c r="P4276" i="1"/>
  <c r="O4276" i="1"/>
  <c r="T4275" i="1"/>
  <c r="S4275" i="1"/>
  <c r="R4275" i="1"/>
  <c r="Q4275" i="1"/>
  <c r="P4275" i="1"/>
  <c r="O4275" i="1"/>
  <c r="T4274" i="1"/>
  <c r="S4274" i="1"/>
  <c r="R4274" i="1"/>
  <c r="Q4274" i="1"/>
  <c r="P4274" i="1"/>
  <c r="O4274" i="1"/>
  <c r="T4273" i="1"/>
  <c r="S4273" i="1"/>
  <c r="R4273" i="1"/>
  <c r="Q4273" i="1"/>
  <c r="P4273" i="1"/>
  <c r="O4273" i="1"/>
  <c r="T4272" i="1"/>
  <c r="S4272" i="1"/>
  <c r="R4272" i="1"/>
  <c r="Q4272" i="1"/>
  <c r="P4272" i="1"/>
  <c r="O4272" i="1"/>
  <c r="T4271" i="1"/>
  <c r="S4271" i="1"/>
  <c r="R4271" i="1"/>
  <c r="Q4271" i="1"/>
  <c r="P4271" i="1"/>
  <c r="O4271" i="1"/>
  <c r="T4270" i="1"/>
  <c r="S4270" i="1"/>
  <c r="R4270" i="1"/>
  <c r="Q4270" i="1"/>
  <c r="P4270" i="1"/>
  <c r="O4270" i="1"/>
  <c r="T4269" i="1"/>
  <c r="S4269" i="1"/>
  <c r="R4269" i="1"/>
  <c r="Q4269" i="1"/>
  <c r="P4269" i="1"/>
  <c r="O4269" i="1"/>
  <c r="T4268" i="1"/>
  <c r="S4268" i="1"/>
  <c r="R4268" i="1"/>
  <c r="Q4268" i="1"/>
  <c r="P4268" i="1"/>
  <c r="O4268" i="1"/>
  <c r="T4267" i="1"/>
  <c r="S4267" i="1"/>
  <c r="R4267" i="1"/>
  <c r="Q4267" i="1"/>
  <c r="P4267" i="1"/>
  <c r="O4267" i="1"/>
  <c r="T4266" i="1"/>
  <c r="S4266" i="1"/>
  <c r="R4266" i="1"/>
  <c r="Q4266" i="1"/>
  <c r="P4266" i="1"/>
  <c r="O4266" i="1"/>
  <c r="T4265" i="1"/>
  <c r="S4265" i="1"/>
  <c r="R4265" i="1"/>
  <c r="Q4265" i="1"/>
  <c r="P4265" i="1"/>
  <c r="O4265" i="1"/>
  <c r="T4264" i="1"/>
  <c r="S4264" i="1"/>
  <c r="R4264" i="1"/>
  <c r="Q4264" i="1"/>
  <c r="P4264" i="1"/>
  <c r="O4264" i="1"/>
  <c r="T4263" i="1"/>
  <c r="S4263" i="1"/>
  <c r="R4263" i="1"/>
  <c r="Q4263" i="1"/>
  <c r="P4263" i="1"/>
  <c r="O4263" i="1"/>
  <c r="T4262" i="1"/>
  <c r="S4262" i="1"/>
  <c r="R4262" i="1"/>
  <c r="Q4262" i="1"/>
  <c r="P4262" i="1"/>
  <c r="O4262" i="1"/>
  <c r="T4261" i="1"/>
  <c r="S4261" i="1"/>
  <c r="R4261" i="1"/>
  <c r="Q4261" i="1"/>
  <c r="P4261" i="1"/>
  <c r="O4261" i="1"/>
  <c r="T4260" i="1"/>
  <c r="S4260" i="1"/>
  <c r="R4260" i="1"/>
  <c r="Q4260" i="1"/>
  <c r="P4260" i="1"/>
  <c r="O4260" i="1"/>
  <c r="T4259" i="1"/>
  <c r="S4259" i="1"/>
  <c r="R4259" i="1"/>
  <c r="Q4259" i="1"/>
  <c r="P4259" i="1"/>
  <c r="O4259" i="1"/>
  <c r="T4258" i="1"/>
  <c r="S4258" i="1"/>
  <c r="R4258" i="1"/>
  <c r="Q4258" i="1"/>
  <c r="P4258" i="1"/>
  <c r="O4258" i="1"/>
  <c r="T4257" i="1"/>
  <c r="S4257" i="1"/>
  <c r="R4257" i="1"/>
  <c r="Q4257" i="1"/>
  <c r="P4257" i="1"/>
  <c r="O4257" i="1"/>
  <c r="T4256" i="1"/>
  <c r="S4256" i="1"/>
  <c r="R4256" i="1"/>
  <c r="Q4256" i="1"/>
  <c r="P4256" i="1"/>
  <c r="O4256" i="1"/>
  <c r="T4255" i="1"/>
  <c r="S4255" i="1"/>
  <c r="R4255" i="1"/>
  <c r="Q4255" i="1"/>
  <c r="P4255" i="1"/>
  <c r="O4255" i="1"/>
  <c r="T4254" i="1"/>
  <c r="S4254" i="1"/>
  <c r="R4254" i="1"/>
  <c r="Q4254" i="1"/>
  <c r="P4254" i="1"/>
  <c r="O4254" i="1"/>
  <c r="T4253" i="1"/>
  <c r="S4253" i="1"/>
  <c r="R4253" i="1"/>
  <c r="Q4253" i="1"/>
  <c r="P4253" i="1"/>
  <c r="O4253" i="1"/>
  <c r="T4252" i="1"/>
  <c r="S4252" i="1"/>
  <c r="R4252" i="1"/>
  <c r="Q4252" i="1"/>
  <c r="P4252" i="1"/>
  <c r="O4252" i="1"/>
  <c r="T4251" i="1"/>
  <c r="S4251" i="1"/>
  <c r="R4251" i="1"/>
  <c r="Q4251" i="1"/>
  <c r="P4251" i="1"/>
  <c r="O4251" i="1"/>
  <c r="T4250" i="1"/>
  <c r="S4250" i="1"/>
  <c r="R4250" i="1"/>
  <c r="Q4250" i="1"/>
  <c r="P4250" i="1"/>
  <c r="O4250" i="1"/>
  <c r="T4249" i="1"/>
  <c r="S4249" i="1"/>
  <c r="R4249" i="1"/>
  <c r="Q4249" i="1"/>
  <c r="P4249" i="1"/>
  <c r="O4249" i="1"/>
  <c r="T4248" i="1"/>
  <c r="S4248" i="1"/>
  <c r="R4248" i="1"/>
  <c r="Q4248" i="1"/>
  <c r="P4248" i="1"/>
  <c r="O4248" i="1"/>
  <c r="T4247" i="1"/>
  <c r="S4247" i="1"/>
  <c r="R4247" i="1"/>
  <c r="Q4247" i="1"/>
  <c r="P4247" i="1"/>
  <c r="O4247" i="1"/>
  <c r="T4246" i="1"/>
  <c r="S4246" i="1"/>
  <c r="R4246" i="1"/>
  <c r="Q4246" i="1"/>
  <c r="P4246" i="1"/>
  <c r="O4246" i="1"/>
  <c r="T4245" i="1"/>
  <c r="S4245" i="1"/>
  <c r="R4245" i="1"/>
  <c r="Q4245" i="1"/>
  <c r="P4245" i="1"/>
  <c r="O4245" i="1"/>
  <c r="T4244" i="1"/>
  <c r="S4244" i="1"/>
  <c r="R4244" i="1"/>
  <c r="Q4244" i="1"/>
  <c r="P4244" i="1"/>
  <c r="O4244" i="1"/>
  <c r="T4243" i="1"/>
  <c r="S4243" i="1"/>
  <c r="R4243" i="1"/>
  <c r="Q4243" i="1"/>
  <c r="P4243" i="1"/>
  <c r="O4243" i="1"/>
  <c r="T4242" i="1"/>
  <c r="S4242" i="1"/>
  <c r="R4242" i="1"/>
  <c r="Q4242" i="1"/>
  <c r="P4242" i="1"/>
  <c r="O4242" i="1"/>
  <c r="T4241" i="1"/>
  <c r="S4241" i="1"/>
  <c r="R4241" i="1"/>
  <c r="Q4241" i="1"/>
  <c r="P4241" i="1"/>
  <c r="O4241" i="1"/>
  <c r="T4240" i="1"/>
  <c r="S4240" i="1"/>
  <c r="R4240" i="1"/>
  <c r="Q4240" i="1"/>
  <c r="P4240" i="1"/>
  <c r="O4240" i="1"/>
  <c r="T4239" i="1"/>
  <c r="S4239" i="1"/>
  <c r="R4239" i="1"/>
  <c r="Q4239" i="1"/>
  <c r="P4239" i="1"/>
  <c r="O4239" i="1"/>
  <c r="T4238" i="1"/>
  <c r="S4238" i="1"/>
  <c r="R4238" i="1"/>
  <c r="Q4238" i="1"/>
  <c r="P4238" i="1"/>
  <c r="O4238" i="1"/>
  <c r="T4237" i="1"/>
  <c r="S4237" i="1"/>
  <c r="R4237" i="1"/>
  <c r="Q4237" i="1"/>
  <c r="P4237" i="1"/>
  <c r="O4237" i="1"/>
  <c r="T4236" i="1"/>
  <c r="S4236" i="1"/>
  <c r="R4236" i="1"/>
  <c r="Q4236" i="1"/>
  <c r="P4236" i="1"/>
  <c r="O4236" i="1"/>
  <c r="T4235" i="1"/>
  <c r="S4235" i="1"/>
  <c r="R4235" i="1"/>
  <c r="Q4235" i="1"/>
  <c r="P4235" i="1"/>
  <c r="O4235" i="1"/>
  <c r="T4234" i="1"/>
  <c r="S4234" i="1"/>
  <c r="R4234" i="1"/>
  <c r="Q4234" i="1"/>
  <c r="P4234" i="1"/>
  <c r="O4234" i="1"/>
  <c r="T4233" i="1"/>
  <c r="S4233" i="1"/>
  <c r="R4233" i="1"/>
  <c r="Q4233" i="1"/>
  <c r="P4233" i="1"/>
  <c r="O4233" i="1"/>
  <c r="T4232" i="1"/>
  <c r="S4232" i="1"/>
  <c r="R4232" i="1"/>
  <c r="Q4232" i="1"/>
  <c r="P4232" i="1"/>
  <c r="O4232" i="1"/>
  <c r="T4231" i="1"/>
  <c r="S4231" i="1"/>
  <c r="R4231" i="1"/>
  <c r="Q4231" i="1"/>
  <c r="P4231" i="1"/>
  <c r="O4231" i="1"/>
  <c r="T4230" i="1"/>
  <c r="S4230" i="1"/>
  <c r="R4230" i="1"/>
  <c r="Q4230" i="1"/>
  <c r="P4230" i="1"/>
  <c r="O4230" i="1"/>
  <c r="T4229" i="1"/>
  <c r="S4229" i="1"/>
  <c r="R4229" i="1"/>
  <c r="Q4229" i="1"/>
  <c r="P4229" i="1"/>
  <c r="O4229" i="1"/>
  <c r="T4228" i="1"/>
  <c r="S4228" i="1"/>
  <c r="R4228" i="1"/>
  <c r="Q4228" i="1"/>
  <c r="P4228" i="1"/>
  <c r="O4228" i="1"/>
  <c r="T4227" i="1"/>
  <c r="S4227" i="1"/>
  <c r="R4227" i="1"/>
  <c r="Q4227" i="1"/>
  <c r="P4227" i="1"/>
  <c r="O4227" i="1"/>
  <c r="T4226" i="1"/>
  <c r="S4226" i="1"/>
  <c r="R4226" i="1"/>
  <c r="Q4226" i="1"/>
  <c r="P4226" i="1"/>
  <c r="O4226" i="1"/>
  <c r="T4225" i="1"/>
  <c r="S4225" i="1"/>
  <c r="R4225" i="1"/>
  <c r="Q4225" i="1"/>
  <c r="P4225" i="1"/>
  <c r="O4225" i="1"/>
  <c r="T4224" i="1"/>
  <c r="S4224" i="1"/>
  <c r="R4224" i="1"/>
  <c r="Q4224" i="1"/>
  <c r="P4224" i="1"/>
  <c r="O4224" i="1"/>
  <c r="T4223" i="1"/>
  <c r="S4223" i="1"/>
  <c r="R4223" i="1"/>
  <c r="Q4223" i="1"/>
  <c r="P4223" i="1"/>
  <c r="O4223" i="1"/>
  <c r="T4222" i="1"/>
  <c r="S4222" i="1"/>
  <c r="R4222" i="1"/>
  <c r="Q4222" i="1"/>
  <c r="P4222" i="1"/>
  <c r="O4222" i="1"/>
  <c r="T4221" i="1"/>
  <c r="S4221" i="1"/>
  <c r="R4221" i="1"/>
  <c r="Q4221" i="1"/>
  <c r="P4221" i="1"/>
  <c r="O4221" i="1"/>
  <c r="T4220" i="1"/>
  <c r="S4220" i="1"/>
  <c r="R4220" i="1"/>
  <c r="Q4220" i="1"/>
  <c r="P4220" i="1"/>
  <c r="O4220" i="1"/>
  <c r="T4219" i="1"/>
  <c r="S4219" i="1"/>
  <c r="R4219" i="1"/>
  <c r="Q4219" i="1"/>
  <c r="P4219" i="1"/>
  <c r="O4219" i="1"/>
  <c r="T4218" i="1"/>
  <c r="S4218" i="1"/>
  <c r="R4218" i="1"/>
  <c r="Q4218" i="1"/>
  <c r="P4218" i="1"/>
  <c r="O4218" i="1"/>
  <c r="T4217" i="1"/>
  <c r="S4217" i="1"/>
  <c r="R4217" i="1"/>
  <c r="Q4217" i="1"/>
  <c r="P4217" i="1"/>
  <c r="O4217" i="1"/>
  <c r="T4216" i="1"/>
  <c r="S4216" i="1"/>
  <c r="R4216" i="1"/>
  <c r="Q4216" i="1"/>
  <c r="P4216" i="1"/>
  <c r="O4216" i="1"/>
  <c r="T4215" i="1"/>
  <c r="S4215" i="1"/>
  <c r="R4215" i="1"/>
  <c r="Q4215" i="1"/>
  <c r="P4215" i="1"/>
  <c r="O4215" i="1"/>
  <c r="T4214" i="1"/>
  <c r="S4214" i="1"/>
  <c r="R4214" i="1"/>
  <c r="Q4214" i="1"/>
  <c r="P4214" i="1"/>
  <c r="O4214" i="1"/>
  <c r="T4213" i="1"/>
  <c r="S4213" i="1"/>
  <c r="R4213" i="1"/>
  <c r="Q4213" i="1"/>
  <c r="P4213" i="1"/>
  <c r="O4213" i="1"/>
  <c r="T4212" i="1"/>
  <c r="S4212" i="1"/>
  <c r="R4212" i="1"/>
  <c r="Q4212" i="1"/>
  <c r="P4212" i="1"/>
  <c r="O4212" i="1"/>
  <c r="T4211" i="1"/>
  <c r="S4211" i="1"/>
  <c r="R4211" i="1"/>
  <c r="Q4211" i="1"/>
  <c r="P4211" i="1"/>
  <c r="O4211" i="1"/>
  <c r="T4210" i="1"/>
  <c r="S4210" i="1"/>
  <c r="R4210" i="1"/>
  <c r="Q4210" i="1"/>
  <c r="P4210" i="1"/>
  <c r="O4210" i="1"/>
  <c r="T4209" i="1"/>
  <c r="S4209" i="1"/>
  <c r="R4209" i="1"/>
  <c r="Q4209" i="1"/>
  <c r="P4209" i="1"/>
  <c r="O4209" i="1"/>
  <c r="T4208" i="1"/>
  <c r="S4208" i="1"/>
  <c r="R4208" i="1"/>
  <c r="Q4208" i="1"/>
  <c r="P4208" i="1"/>
  <c r="O4208" i="1"/>
  <c r="T4207" i="1"/>
  <c r="S4207" i="1"/>
  <c r="R4207" i="1"/>
  <c r="Q4207" i="1"/>
  <c r="P4207" i="1"/>
  <c r="O4207" i="1"/>
  <c r="T4206" i="1"/>
  <c r="S4206" i="1"/>
  <c r="R4206" i="1"/>
  <c r="Q4206" i="1"/>
  <c r="P4206" i="1"/>
  <c r="O4206" i="1"/>
  <c r="T4205" i="1"/>
  <c r="S4205" i="1"/>
  <c r="R4205" i="1"/>
  <c r="Q4205" i="1"/>
  <c r="P4205" i="1"/>
  <c r="O4205" i="1"/>
  <c r="T4204" i="1"/>
  <c r="S4204" i="1"/>
  <c r="R4204" i="1"/>
  <c r="Q4204" i="1"/>
  <c r="P4204" i="1"/>
  <c r="O4204" i="1"/>
  <c r="T4203" i="1"/>
  <c r="S4203" i="1"/>
  <c r="R4203" i="1"/>
  <c r="Q4203" i="1"/>
  <c r="P4203" i="1"/>
  <c r="O4203" i="1"/>
  <c r="T4202" i="1"/>
  <c r="S4202" i="1"/>
  <c r="R4202" i="1"/>
  <c r="Q4202" i="1"/>
  <c r="P4202" i="1"/>
  <c r="O4202" i="1"/>
  <c r="T4201" i="1"/>
  <c r="S4201" i="1"/>
  <c r="R4201" i="1"/>
  <c r="Q4201" i="1"/>
  <c r="P4201" i="1"/>
  <c r="O4201" i="1"/>
  <c r="T4200" i="1"/>
  <c r="S4200" i="1"/>
  <c r="R4200" i="1"/>
  <c r="Q4200" i="1"/>
  <c r="P4200" i="1"/>
  <c r="O4200" i="1"/>
  <c r="T4199" i="1"/>
  <c r="S4199" i="1"/>
  <c r="R4199" i="1"/>
  <c r="Q4199" i="1"/>
  <c r="P4199" i="1"/>
  <c r="O4199" i="1"/>
  <c r="T4198" i="1"/>
  <c r="S4198" i="1"/>
  <c r="R4198" i="1"/>
  <c r="Q4198" i="1"/>
  <c r="P4198" i="1"/>
  <c r="O4198" i="1"/>
  <c r="T4197" i="1"/>
  <c r="S4197" i="1"/>
  <c r="R4197" i="1"/>
  <c r="Q4197" i="1"/>
  <c r="P4197" i="1"/>
  <c r="O4197" i="1"/>
  <c r="T4196" i="1"/>
  <c r="S4196" i="1"/>
  <c r="R4196" i="1"/>
  <c r="Q4196" i="1"/>
  <c r="P4196" i="1"/>
  <c r="O4196" i="1"/>
  <c r="T4195" i="1"/>
  <c r="S4195" i="1"/>
  <c r="R4195" i="1"/>
  <c r="Q4195" i="1"/>
  <c r="P4195" i="1"/>
  <c r="O4195" i="1"/>
  <c r="T4194" i="1"/>
  <c r="S4194" i="1"/>
  <c r="R4194" i="1"/>
  <c r="Q4194" i="1"/>
  <c r="P4194" i="1"/>
  <c r="O4194" i="1"/>
  <c r="T4193" i="1"/>
  <c r="S4193" i="1"/>
  <c r="R4193" i="1"/>
  <c r="Q4193" i="1"/>
  <c r="P4193" i="1"/>
  <c r="O4193" i="1"/>
  <c r="T4192" i="1"/>
  <c r="S4192" i="1"/>
  <c r="R4192" i="1"/>
  <c r="Q4192" i="1"/>
  <c r="P4192" i="1"/>
  <c r="O4192" i="1"/>
  <c r="T4191" i="1"/>
  <c r="S4191" i="1"/>
  <c r="R4191" i="1"/>
  <c r="Q4191" i="1"/>
  <c r="P4191" i="1"/>
  <c r="O4191" i="1"/>
  <c r="T4190" i="1"/>
  <c r="S4190" i="1"/>
  <c r="R4190" i="1"/>
  <c r="Q4190" i="1"/>
  <c r="P4190" i="1"/>
  <c r="O4190" i="1"/>
  <c r="T4189" i="1"/>
  <c r="S4189" i="1"/>
  <c r="R4189" i="1"/>
  <c r="Q4189" i="1"/>
  <c r="P4189" i="1"/>
  <c r="O4189" i="1"/>
  <c r="T4188" i="1"/>
  <c r="S4188" i="1"/>
  <c r="R4188" i="1"/>
  <c r="Q4188" i="1"/>
  <c r="P4188" i="1"/>
  <c r="O4188" i="1"/>
  <c r="T4187" i="1"/>
  <c r="S4187" i="1"/>
  <c r="R4187" i="1"/>
  <c r="Q4187" i="1"/>
  <c r="P4187" i="1"/>
  <c r="O4187" i="1"/>
  <c r="T4186" i="1"/>
  <c r="S4186" i="1"/>
  <c r="R4186" i="1"/>
  <c r="Q4186" i="1"/>
  <c r="P4186" i="1"/>
  <c r="O4186" i="1"/>
  <c r="T4185" i="1"/>
  <c r="S4185" i="1"/>
  <c r="R4185" i="1"/>
  <c r="Q4185" i="1"/>
  <c r="P4185" i="1"/>
  <c r="O4185" i="1"/>
  <c r="T4184" i="1"/>
  <c r="S4184" i="1"/>
  <c r="R4184" i="1"/>
  <c r="Q4184" i="1"/>
  <c r="P4184" i="1"/>
  <c r="O4184" i="1"/>
  <c r="T4183" i="1"/>
  <c r="S4183" i="1"/>
  <c r="R4183" i="1"/>
  <c r="Q4183" i="1"/>
  <c r="P4183" i="1"/>
  <c r="O4183" i="1"/>
  <c r="T4182" i="1"/>
  <c r="S4182" i="1"/>
  <c r="R4182" i="1"/>
  <c r="Q4182" i="1"/>
  <c r="P4182" i="1"/>
  <c r="O4182" i="1"/>
  <c r="T4181" i="1"/>
  <c r="S4181" i="1"/>
  <c r="R4181" i="1"/>
  <c r="Q4181" i="1"/>
  <c r="P4181" i="1"/>
  <c r="O4181" i="1"/>
  <c r="T4180" i="1"/>
  <c r="S4180" i="1"/>
  <c r="R4180" i="1"/>
  <c r="Q4180" i="1"/>
  <c r="P4180" i="1"/>
  <c r="O4180" i="1"/>
  <c r="T4179" i="1"/>
  <c r="S4179" i="1"/>
  <c r="R4179" i="1"/>
  <c r="Q4179" i="1"/>
  <c r="P4179" i="1"/>
  <c r="O4179" i="1"/>
  <c r="T4178" i="1"/>
  <c r="S4178" i="1"/>
  <c r="R4178" i="1"/>
  <c r="Q4178" i="1"/>
  <c r="P4178" i="1"/>
  <c r="O4178" i="1"/>
  <c r="T4177" i="1"/>
  <c r="S4177" i="1"/>
  <c r="R4177" i="1"/>
  <c r="Q4177" i="1"/>
  <c r="P4177" i="1"/>
  <c r="O4177" i="1"/>
  <c r="T4176" i="1"/>
  <c r="S4176" i="1"/>
  <c r="R4176" i="1"/>
  <c r="Q4176" i="1"/>
  <c r="P4176" i="1"/>
  <c r="O4176" i="1"/>
  <c r="T4175" i="1"/>
  <c r="S4175" i="1"/>
  <c r="R4175" i="1"/>
  <c r="Q4175" i="1"/>
  <c r="P4175" i="1"/>
  <c r="O4175" i="1"/>
  <c r="T4174" i="1"/>
  <c r="S4174" i="1"/>
  <c r="R4174" i="1"/>
  <c r="Q4174" i="1"/>
  <c r="P4174" i="1"/>
  <c r="O4174" i="1"/>
  <c r="T4173" i="1"/>
  <c r="S4173" i="1"/>
  <c r="R4173" i="1"/>
  <c r="Q4173" i="1"/>
  <c r="P4173" i="1"/>
  <c r="O4173" i="1"/>
  <c r="T4172" i="1"/>
  <c r="S4172" i="1"/>
  <c r="R4172" i="1"/>
  <c r="Q4172" i="1"/>
  <c r="P4172" i="1"/>
  <c r="O4172" i="1"/>
  <c r="T4171" i="1"/>
  <c r="S4171" i="1"/>
  <c r="R4171" i="1"/>
  <c r="Q4171" i="1"/>
  <c r="P4171" i="1"/>
  <c r="O4171" i="1"/>
  <c r="T4170" i="1"/>
  <c r="S4170" i="1"/>
  <c r="R4170" i="1"/>
  <c r="Q4170" i="1"/>
  <c r="P4170" i="1"/>
  <c r="O4170" i="1"/>
  <c r="T4169" i="1"/>
  <c r="S4169" i="1"/>
  <c r="R4169" i="1"/>
  <c r="Q4169" i="1"/>
  <c r="P4169" i="1"/>
  <c r="O4169" i="1"/>
  <c r="T4168" i="1"/>
  <c r="S4168" i="1"/>
  <c r="R4168" i="1"/>
  <c r="Q4168" i="1"/>
  <c r="P4168" i="1"/>
  <c r="O4168" i="1"/>
  <c r="T4167" i="1"/>
  <c r="S4167" i="1"/>
  <c r="R4167" i="1"/>
  <c r="Q4167" i="1"/>
  <c r="P4167" i="1"/>
  <c r="O4167" i="1"/>
  <c r="T4166" i="1"/>
  <c r="S4166" i="1"/>
  <c r="R4166" i="1"/>
  <c r="Q4166" i="1"/>
  <c r="P4166" i="1"/>
  <c r="O4166" i="1"/>
  <c r="T4165" i="1"/>
  <c r="S4165" i="1"/>
  <c r="R4165" i="1"/>
  <c r="Q4165" i="1"/>
  <c r="P4165" i="1"/>
  <c r="O4165" i="1"/>
  <c r="T4164" i="1"/>
  <c r="S4164" i="1"/>
  <c r="R4164" i="1"/>
  <c r="Q4164" i="1"/>
  <c r="P4164" i="1"/>
  <c r="O4164" i="1"/>
  <c r="T4163" i="1"/>
  <c r="S4163" i="1"/>
  <c r="R4163" i="1"/>
  <c r="Q4163" i="1"/>
  <c r="P4163" i="1"/>
  <c r="O4163" i="1"/>
  <c r="T4162" i="1"/>
  <c r="S4162" i="1"/>
  <c r="R4162" i="1"/>
  <c r="Q4162" i="1"/>
  <c r="P4162" i="1"/>
  <c r="O4162" i="1"/>
  <c r="T4161" i="1"/>
  <c r="S4161" i="1"/>
  <c r="R4161" i="1"/>
  <c r="Q4161" i="1"/>
  <c r="P4161" i="1"/>
  <c r="O4161" i="1"/>
  <c r="T4160" i="1"/>
  <c r="S4160" i="1"/>
  <c r="R4160" i="1"/>
  <c r="Q4160" i="1"/>
  <c r="P4160" i="1"/>
  <c r="O4160" i="1"/>
  <c r="T4159" i="1"/>
  <c r="S4159" i="1"/>
  <c r="R4159" i="1"/>
  <c r="Q4159" i="1"/>
  <c r="P4159" i="1"/>
  <c r="O4159" i="1"/>
  <c r="T4158" i="1"/>
  <c r="S4158" i="1"/>
  <c r="R4158" i="1"/>
  <c r="Q4158" i="1"/>
  <c r="P4158" i="1"/>
  <c r="O4158" i="1"/>
  <c r="T4157" i="1"/>
  <c r="S4157" i="1"/>
  <c r="R4157" i="1"/>
  <c r="Q4157" i="1"/>
  <c r="P4157" i="1"/>
  <c r="O4157" i="1"/>
  <c r="T4156" i="1"/>
  <c r="S4156" i="1"/>
  <c r="R4156" i="1"/>
  <c r="Q4156" i="1"/>
  <c r="P4156" i="1"/>
  <c r="O4156" i="1"/>
  <c r="T4155" i="1"/>
  <c r="S4155" i="1"/>
  <c r="R4155" i="1"/>
  <c r="Q4155" i="1"/>
  <c r="P4155" i="1"/>
  <c r="O4155" i="1"/>
  <c r="T4154" i="1"/>
  <c r="S4154" i="1"/>
  <c r="R4154" i="1"/>
  <c r="Q4154" i="1"/>
  <c r="P4154" i="1"/>
  <c r="O4154" i="1"/>
  <c r="T4153" i="1"/>
  <c r="S4153" i="1"/>
  <c r="R4153" i="1"/>
  <c r="Q4153" i="1"/>
  <c r="P4153" i="1"/>
  <c r="O4153" i="1"/>
  <c r="T4152" i="1"/>
  <c r="S4152" i="1"/>
  <c r="R4152" i="1"/>
  <c r="Q4152" i="1"/>
  <c r="P4152" i="1"/>
  <c r="O4152" i="1"/>
  <c r="T4151" i="1"/>
  <c r="S4151" i="1"/>
  <c r="R4151" i="1"/>
  <c r="Q4151" i="1"/>
  <c r="P4151" i="1"/>
  <c r="O4151" i="1"/>
  <c r="T4150" i="1"/>
  <c r="S4150" i="1"/>
  <c r="R4150" i="1"/>
  <c r="Q4150" i="1"/>
  <c r="P4150" i="1"/>
  <c r="O4150" i="1"/>
  <c r="T4149" i="1"/>
  <c r="S4149" i="1"/>
  <c r="R4149" i="1"/>
  <c r="Q4149" i="1"/>
  <c r="P4149" i="1"/>
  <c r="O4149" i="1"/>
  <c r="T4148" i="1"/>
  <c r="S4148" i="1"/>
  <c r="R4148" i="1"/>
  <c r="Q4148" i="1"/>
  <c r="P4148" i="1"/>
  <c r="O4148" i="1"/>
  <c r="T4147" i="1"/>
  <c r="S4147" i="1"/>
  <c r="R4147" i="1"/>
  <c r="Q4147" i="1"/>
  <c r="P4147" i="1"/>
  <c r="O4147" i="1"/>
  <c r="T4146" i="1"/>
  <c r="S4146" i="1"/>
  <c r="R4146" i="1"/>
  <c r="Q4146" i="1"/>
  <c r="P4146" i="1"/>
  <c r="O4146" i="1"/>
  <c r="T4145" i="1"/>
  <c r="S4145" i="1"/>
  <c r="R4145" i="1"/>
  <c r="Q4145" i="1"/>
  <c r="P4145" i="1"/>
  <c r="O4145" i="1"/>
  <c r="T4144" i="1"/>
  <c r="S4144" i="1"/>
  <c r="R4144" i="1"/>
  <c r="Q4144" i="1"/>
  <c r="P4144" i="1"/>
  <c r="O4144" i="1"/>
  <c r="T4143" i="1"/>
  <c r="S4143" i="1"/>
  <c r="R4143" i="1"/>
  <c r="Q4143" i="1"/>
  <c r="P4143" i="1"/>
  <c r="O4143" i="1"/>
  <c r="T4142" i="1"/>
  <c r="S4142" i="1"/>
  <c r="R4142" i="1"/>
  <c r="Q4142" i="1"/>
  <c r="P4142" i="1"/>
  <c r="O4142" i="1"/>
  <c r="T4141" i="1"/>
  <c r="S4141" i="1"/>
  <c r="R4141" i="1"/>
  <c r="Q4141" i="1"/>
  <c r="P4141" i="1"/>
  <c r="O4141" i="1"/>
  <c r="T4140" i="1"/>
  <c r="S4140" i="1"/>
  <c r="R4140" i="1"/>
  <c r="Q4140" i="1"/>
  <c r="P4140" i="1"/>
  <c r="O4140" i="1"/>
  <c r="T4139" i="1"/>
  <c r="S4139" i="1"/>
  <c r="R4139" i="1"/>
  <c r="Q4139" i="1"/>
  <c r="P4139" i="1"/>
  <c r="O4139" i="1"/>
  <c r="T4138" i="1"/>
  <c r="S4138" i="1"/>
  <c r="R4138" i="1"/>
  <c r="Q4138" i="1"/>
  <c r="P4138" i="1"/>
  <c r="O4138" i="1"/>
  <c r="T4137" i="1"/>
  <c r="S4137" i="1"/>
  <c r="R4137" i="1"/>
  <c r="Q4137" i="1"/>
  <c r="P4137" i="1"/>
  <c r="O4137" i="1"/>
  <c r="T4136" i="1"/>
  <c r="S4136" i="1"/>
  <c r="R4136" i="1"/>
  <c r="Q4136" i="1"/>
  <c r="P4136" i="1"/>
  <c r="O4136" i="1"/>
  <c r="T4135" i="1"/>
  <c r="S4135" i="1"/>
  <c r="R4135" i="1"/>
  <c r="Q4135" i="1"/>
  <c r="P4135" i="1"/>
  <c r="O4135" i="1"/>
  <c r="T4134" i="1"/>
  <c r="S4134" i="1"/>
  <c r="R4134" i="1"/>
  <c r="Q4134" i="1"/>
  <c r="P4134" i="1"/>
  <c r="O4134" i="1"/>
  <c r="T4133" i="1"/>
  <c r="S4133" i="1"/>
  <c r="R4133" i="1"/>
  <c r="Q4133" i="1"/>
  <c r="P4133" i="1"/>
  <c r="O4133" i="1"/>
  <c r="T4132" i="1"/>
  <c r="S4132" i="1"/>
  <c r="R4132" i="1"/>
  <c r="Q4132" i="1"/>
  <c r="P4132" i="1"/>
  <c r="O4132" i="1"/>
  <c r="T4131" i="1"/>
  <c r="S4131" i="1"/>
  <c r="R4131" i="1"/>
  <c r="Q4131" i="1"/>
  <c r="P4131" i="1"/>
  <c r="O4131" i="1"/>
  <c r="T4130" i="1"/>
  <c r="S4130" i="1"/>
  <c r="R4130" i="1"/>
  <c r="Q4130" i="1"/>
  <c r="P4130" i="1"/>
  <c r="O4130" i="1"/>
  <c r="T4129" i="1"/>
  <c r="S4129" i="1"/>
  <c r="R4129" i="1"/>
  <c r="Q4129" i="1"/>
  <c r="P4129" i="1"/>
  <c r="O4129" i="1"/>
  <c r="T4128" i="1"/>
  <c r="S4128" i="1"/>
  <c r="R4128" i="1"/>
  <c r="Q4128" i="1"/>
  <c r="P4128" i="1"/>
  <c r="O4128" i="1"/>
  <c r="T4127" i="1"/>
  <c r="S4127" i="1"/>
  <c r="R4127" i="1"/>
  <c r="Q4127" i="1"/>
  <c r="P4127" i="1"/>
  <c r="O4127" i="1"/>
  <c r="T4126" i="1"/>
  <c r="S4126" i="1"/>
  <c r="R4126" i="1"/>
  <c r="Q4126" i="1"/>
  <c r="P4126" i="1"/>
  <c r="O4126" i="1"/>
  <c r="T4125" i="1"/>
  <c r="S4125" i="1"/>
  <c r="R4125" i="1"/>
  <c r="Q4125" i="1"/>
  <c r="P4125" i="1"/>
  <c r="O4125" i="1"/>
  <c r="T4124" i="1"/>
  <c r="S4124" i="1"/>
  <c r="R4124" i="1"/>
  <c r="Q4124" i="1"/>
  <c r="P4124" i="1"/>
  <c r="O4124" i="1"/>
  <c r="T4123" i="1"/>
  <c r="S4123" i="1"/>
  <c r="R4123" i="1"/>
  <c r="Q4123" i="1"/>
  <c r="P4123" i="1"/>
  <c r="O4123" i="1"/>
  <c r="T4122" i="1"/>
  <c r="S4122" i="1"/>
  <c r="R4122" i="1"/>
  <c r="Q4122" i="1"/>
  <c r="P4122" i="1"/>
  <c r="O4122" i="1"/>
  <c r="T4121" i="1"/>
  <c r="S4121" i="1"/>
  <c r="R4121" i="1"/>
  <c r="Q4121" i="1"/>
  <c r="P4121" i="1"/>
  <c r="O4121" i="1"/>
  <c r="T4120" i="1"/>
  <c r="S4120" i="1"/>
  <c r="R4120" i="1"/>
  <c r="Q4120" i="1"/>
  <c r="P4120" i="1"/>
  <c r="O4120" i="1"/>
  <c r="T4119" i="1"/>
  <c r="S4119" i="1"/>
  <c r="R4119" i="1"/>
  <c r="Q4119" i="1"/>
  <c r="P4119" i="1"/>
  <c r="O4119" i="1"/>
  <c r="T4118" i="1"/>
  <c r="S4118" i="1"/>
  <c r="R4118" i="1"/>
  <c r="Q4118" i="1"/>
  <c r="P4118" i="1"/>
  <c r="O4118" i="1"/>
  <c r="T4117" i="1"/>
  <c r="S4117" i="1"/>
  <c r="R4117" i="1"/>
  <c r="Q4117" i="1"/>
  <c r="P4117" i="1"/>
  <c r="O4117" i="1"/>
  <c r="T4116" i="1"/>
  <c r="S4116" i="1"/>
  <c r="R4116" i="1"/>
  <c r="Q4116" i="1"/>
  <c r="P4116" i="1"/>
  <c r="O4116" i="1"/>
  <c r="T4115" i="1"/>
  <c r="S4115" i="1"/>
  <c r="R4115" i="1"/>
  <c r="Q4115" i="1"/>
  <c r="P4115" i="1"/>
  <c r="O4115" i="1"/>
  <c r="T4114" i="1"/>
  <c r="S4114" i="1"/>
  <c r="R4114" i="1"/>
  <c r="Q4114" i="1"/>
  <c r="P4114" i="1"/>
  <c r="O4114" i="1"/>
  <c r="T4113" i="1"/>
  <c r="S4113" i="1"/>
  <c r="R4113" i="1"/>
  <c r="Q4113" i="1"/>
  <c r="P4113" i="1"/>
  <c r="O4113" i="1"/>
  <c r="T4112" i="1"/>
  <c r="S4112" i="1"/>
  <c r="R4112" i="1"/>
  <c r="Q4112" i="1"/>
  <c r="P4112" i="1"/>
  <c r="O4112" i="1"/>
  <c r="T4111" i="1"/>
  <c r="S4111" i="1"/>
  <c r="R4111" i="1"/>
  <c r="Q4111" i="1"/>
  <c r="P4111" i="1"/>
  <c r="O4111" i="1"/>
  <c r="T4110" i="1"/>
  <c r="S4110" i="1"/>
  <c r="R4110" i="1"/>
  <c r="Q4110" i="1"/>
  <c r="P4110" i="1"/>
  <c r="O4110" i="1"/>
  <c r="T4109" i="1"/>
  <c r="S4109" i="1"/>
  <c r="R4109" i="1"/>
  <c r="Q4109" i="1"/>
  <c r="P4109" i="1"/>
  <c r="O4109" i="1"/>
  <c r="T4108" i="1"/>
  <c r="S4108" i="1"/>
  <c r="R4108" i="1"/>
  <c r="Q4108" i="1"/>
  <c r="P4108" i="1"/>
  <c r="O4108" i="1"/>
  <c r="T4107" i="1"/>
  <c r="S4107" i="1"/>
  <c r="R4107" i="1"/>
  <c r="Q4107" i="1"/>
  <c r="P4107" i="1"/>
  <c r="O4107" i="1"/>
  <c r="T4106" i="1"/>
  <c r="S4106" i="1"/>
  <c r="R4106" i="1"/>
  <c r="Q4106" i="1"/>
  <c r="P4106" i="1"/>
  <c r="O4106" i="1"/>
  <c r="T4105" i="1"/>
  <c r="S4105" i="1"/>
  <c r="R4105" i="1"/>
  <c r="Q4105" i="1"/>
  <c r="P4105" i="1"/>
  <c r="O4105" i="1"/>
  <c r="T4104" i="1"/>
  <c r="S4104" i="1"/>
  <c r="R4104" i="1"/>
  <c r="Q4104" i="1"/>
  <c r="P4104" i="1"/>
  <c r="O4104" i="1"/>
  <c r="T4103" i="1"/>
  <c r="S4103" i="1"/>
  <c r="R4103" i="1"/>
  <c r="Q4103" i="1"/>
  <c r="P4103" i="1"/>
  <c r="O4103" i="1"/>
  <c r="T4102" i="1"/>
  <c r="S4102" i="1"/>
  <c r="R4102" i="1"/>
  <c r="Q4102" i="1"/>
  <c r="P4102" i="1"/>
  <c r="O4102" i="1"/>
  <c r="T4101" i="1"/>
  <c r="S4101" i="1"/>
  <c r="R4101" i="1"/>
  <c r="Q4101" i="1"/>
  <c r="P4101" i="1"/>
  <c r="O4101" i="1"/>
  <c r="T4100" i="1"/>
  <c r="S4100" i="1"/>
  <c r="R4100" i="1"/>
  <c r="Q4100" i="1"/>
  <c r="P4100" i="1"/>
  <c r="O4100" i="1"/>
  <c r="T4099" i="1"/>
  <c r="S4099" i="1"/>
  <c r="R4099" i="1"/>
  <c r="Q4099" i="1"/>
  <c r="P4099" i="1"/>
  <c r="O4099" i="1"/>
  <c r="T4098" i="1"/>
  <c r="S4098" i="1"/>
  <c r="R4098" i="1"/>
  <c r="Q4098" i="1"/>
  <c r="P4098" i="1"/>
  <c r="O4098" i="1"/>
  <c r="T4097" i="1"/>
  <c r="S4097" i="1"/>
  <c r="R4097" i="1"/>
  <c r="Q4097" i="1"/>
  <c r="P4097" i="1"/>
  <c r="O4097" i="1"/>
  <c r="T4096" i="1"/>
  <c r="S4096" i="1"/>
  <c r="R4096" i="1"/>
  <c r="Q4096" i="1"/>
  <c r="P4096" i="1"/>
  <c r="O4096" i="1"/>
  <c r="T4095" i="1"/>
  <c r="S4095" i="1"/>
  <c r="R4095" i="1"/>
  <c r="Q4095" i="1"/>
  <c r="P4095" i="1"/>
  <c r="O4095" i="1"/>
  <c r="T4094" i="1"/>
  <c r="S4094" i="1"/>
  <c r="R4094" i="1"/>
  <c r="Q4094" i="1"/>
  <c r="P4094" i="1"/>
  <c r="O4094" i="1"/>
  <c r="T4093" i="1"/>
  <c r="S4093" i="1"/>
  <c r="R4093" i="1"/>
  <c r="Q4093" i="1"/>
  <c r="P4093" i="1"/>
  <c r="O4093" i="1"/>
  <c r="T4092" i="1"/>
  <c r="S4092" i="1"/>
  <c r="R4092" i="1"/>
  <c r="Q4092" i="1"/>
  <c r="P4092" i="1"/>
  <c r="O4092" i="1"/>
  <c r="T4091" i="1"/>
  <c r="S4091" i="1"/>
  <c r="R4091" i="1"/>
  <c r="Q4091" i="1"/>
  <c r="P4091" i="1"/>
  <c r="O4091" i="1"/>
  <c r="T4090" i="1"/>
  <c r="S4090" i="1"/>
  <c r="R4090" i="1"/>
  <c r="Q4090" i="1"/>
  <c r="P4090" i="1"/>
  <c r="O4090" i="1"/>
  <c r="T4089" i="1"/>
  <c r="S4089" i="1"/>
  <c r="R4089" i="1"/>
  <c r="Q4089" i="1"/>
  <c r="P4089" i="1"/>
  <c r="O4089" i="1"/>
  <c r="T4088" i="1"/>
  <c r="S4088" i="1"/>
  <c r="R4088" i="1"/>
  <c r="Q4088" i="1"/>
  <c r="P4088" i="1"/>
  <c r="O4088" i="1"/>
  <c r="T4087" i="1"/>
  <c r="S4087" i="1"/>
  <c r="R4087" i="1"/>
  <c r="Q4087" i="1"/>
  <c r="P4087" i="1"/>
  <c r="O4087" i="1"/>
  <c r="T4086" i="1"/>
  <c r="S4086" i="1"/>
  <c r="R4086" i="1"/>
  <c r="Q4086" i="1"/>
  <c r="P4086" i="1"/>
  <c r="O4086" i="1"/>
  <c r="T4085" i="1"/>
  <c r="S4085" i="1"/>
  <c r="R4085" i="1"/>
  <c r="Q4085" i="1"/>
  <c r="P4085" i="1"/>
  <c r="O4085" i="1"/>
  <c r="T4084" i="1"/>
  <c r="S4084" i="1"/>
  <c r="R4084" i="1"/>
  <c r="Q4084" i="1"/>
  <c r="P4084" i="1"/>
  <c r="O4084" i="1"/>
  <c r="T4083" i="1"/>
  <c r="S4083" i="1"/>
  <c r="R4083" i="1"/>
  <c r="Q4083" i="1"/>
  <c r="P4083" i="1"/>
  <c r="O4083" i="1"/>
  <c r="T4082" i="1"/>
  <c r="S4082" i="1"/>
  <c r="R4082" i="1"/>
  <c r="Q4082" i="1"/>
  <c r="P4082" i="1"/>
  <c r="O4082" i="1"/>
  <c r="T4081" i="1"/>
  <c r="S4081" i="1"/>
  <c r="R4081" i="1"/>
  <c r="Q4081" i="1"/>
  <c r="P4081" i="1"/>
  <c r="O4081" i="1"/>
  <c r="T4080" i="1"/>
  <c r="S4080" i="1"/>
  <c r="R4080" i="1"/>
  <c r="Q4080" i="1"/>
  <c r="P4080" i="1"/>
  <c r="O4080" i="1"/>
  <c r="T4079" i="1"/>
  <c r="S4079" i="1"/>
  <c r="R4079" i="1"/>
  <c r="Q4079" i="1"/>
  <c r="P4079" i="1"/>
  <c r="O4079" i="1"/>
  <c r="T4078" i="1"/>
  <c r="S4078" i="1"/>
  <c r="R4078" i="1"/>
  <c r="Q4078" i="1"/>
  <c r="P4078" i="1"/>
  <c r="O4078" i="1"/>
  <c r="T4077" i="1"/>
  <c r="S4077" i="1"/>
  <c r="R4077" i="1"/>
  <c r="Q4077" i="1"/>
  <c r="P4077" i="1"/>
  <c r="O4077" i="1"/>
  <c r="T4076" i="1"/>
  <c r="S4076" i="1"/>
  <c r="R4076" i="1"/>
  <c r="Q4076" i="1"/>
  <c r="P4076" i="1"/>
  <c r="O4076" i="1"/>
  <c r="T4075" i="1"/>
  <c r="S4075" i="1"/>
  <c r="R4075" i="1"/>
  <c r="Q4075" i="1"/>
  <c r="P4075" i="1"/>
  <c r="O4075" i="1"/>
  <c r="T4074" i="1"/>
  <c r="S4074" i="1"/>
  <c r="R4074" i="1"/>
  <c r="Q4074" i="1"/>
  <c r="P4074" i="1"/>
  <c r="O4074" i="1"/>
  <c r="T4073" i="1"/>
  <c r="S4073" i="1"/>
  <c r="R4073" i="1"/>
  <c r="Q4073" i="1"/>
  <c r="P4073" i="1"/>
  <c r="O4073" i="1"/>
  <c r="T4072" i="1"/>
  <c r="S4072" i="1"/>
  <c r="R4072" i="1"/>
  <c r="Q4072" i="1"/>
  <c r="P4072" i="1"/>
  <c r="O4072" i="1"/>
  <c r="T4071" i="1"/>
  <c r="S4071" i="1"/>
  <c r="R4071" i="1"/>
  <c r="Q4071" i="1"/>
  <c r="P4071" i="1"/>
  <c r="O4071" i="1"/>
  <c r="T4070" i="1"/>
  <c r="S4070" i="1"/>
  <c r="R4070" i="1"/>
  <c r="Q4070" i="1"/>
  <c r="P4070" i="1"/>
  <c r="O4070" i="1"/>
  <c r="T4069" i="1"/>
  <c r="S4069" i="1"/>
  <c r="R4069" i="1"/>
  <c r="Q4069" i="1"/>
  <c r="P4069" i="1"/>
  <c r="O4069" i="1"/>
  <c r="T4068" i="1"/>
  <c r="S4068" i="1"/>
  <c r="R4068" i="1"/>
  <c r="Q4068" i="1"/>
  <c r="P4068" i="1"/>
  <c r="O4068" i="1"/>
  <c r="T4067" i="1"/>
  <c r="S4067" i="1"/>
  <c r="R4067" i="1"/>
  <c r="Q4067" i="1"/>
  <c r="P4067" i="1"/>
  <c r="O4067" i="1"/>
  <c r="T4066" i="1"/>
  <c r="S4066" i="1"/>
  <c r="R4066" i="1"/>
  <c r="Q4066" i="1"/>
  <c r="P4066" i="1"/>
  <c r="O4066" i="1"/>
  <c r="T4065" i="1"/>
  <c r="S4065" i="1"/>
  <c r="R4065" i="1"/>
  <c r="Q4065" i="1"/>
  <c r="P4065" i="1"/>
  <c r="O4065" i="1"/>
  <c r="T4064" i="1"/>
  <c r="S4064" i="1"/>
  <c r="R4064" i="1"/>
  <c r="Q4064" i="1"/>
  <c r="P4064" i="1"/>
  <c r="O4064" i="1"/>
  <c r="T4063" i="1"/>
  <c r="S4063" i="1"/>
  <c r="R4063" i="1"/>
  <c r="Q4063" i="1"/>
  <c r="P4063" i="1"/>
  <c r="O4063" i="1"/>
  <c r="T4062" i="1"/>
  <c r="S4062" i="1"/>
  <c r="R4062" i="1"/>
  <c r="Q4062" i="1"/>
  <c r="P4062" i="1"/>
  <c r="O4062" i="1"/>
  <c r="T4061" i="1"/>
  <c r="S4061" i="1"/>
  <c r="R4061" i="1"/>
  <c r="Q4061" i="1"/>
  <c r="P4061" i="1"/>
  <c r="O4061" i="1"/>
  <c r="T4060" i="1"/>
  <c r="S4060" i="1"/>
  <c r="R4060" i="1"/>
  <c r="Q4060" i="1"/>
  <c r="P4060" i="1"/>
  <c r="O4060" i="1"/>
  <c r="T4059" i="1"/>
  <c r="S4059" i="1"/>
  <c r="R4059" i="1"/>
  <c r="Q4059" i="1"/>
  <c r="P4059" i="1"/>
  <c r="O4059" i="1"/>
  <c r="T4058" i="1"/>
  <c r="S4058" i="1"/>
  <c r="R4058" i="1"/>
  <c r="Q4058" i="1"/>
  <c r="P4058" i="1"/>
  <c r="O4058" i="1"/>
  <c r="T4057" i="1"/>
  <c r="S4057" i="1"/>
  <c r="R4057" i="1"/>
  <c r="Q4057" i="1"/>
  <c r="P4057" i="1"/>
  <c r="O4057" i="1"/>
  <c r="T4056" i="1"/>
  <c r="S4056" i="1"/>
  <c r="R4056" i="1"/>
  <c r="Q4056" i="1"/>
  <c r="P4056" i="1"/>
  <c r="O4056" i="1"/>
  <c r="T4055" i="1"/>
  <c r="S4055" i="1"/>
  <c r="R4055" i="1"/>
  <c r="Q4055" i="1"/>
  <c r="P4055" i="1"/>
  <c r="O4055" i="1"/>
  <c r="T4054" i="1"/>
  <c r="S4054" i="1"/>
  <c r="R4054" i="1"/>
  <c r="Q4054" i="1"/>
  <c r="P4054" i="1"/>
  <c r="O4054" i="1"/>
  <c r="T4053" i="1"/>
  <c r="S4053" i="1"/>
  <c r="R4053" i="1"/>
  <c r="Q4053" i="1"/>
  <c r="P4053" i="1"/>
  <c r="O4053" i="1"/>
  <c r="T4052" i="1"/>
  <c r="S4052" i="1"/>
  <c r="R4052" i="1"/>
  <c r="Q4052" i="1"/>
  <c r="P4052" i="1"/>
  <c r="O4052" i="1"/>
  <c r="T4051" i="1"/>
  <c r="S4051" i="1"/>
  <c r="R4051" i="1"/>
  <c r="Q4051" i="1"/>
  <c r="P4051" i="1"/>
  <c r="O4051" i="1"/>
  <c r="T4050" i="1"/>
  <c r="S4050" i="1"/>
  <c r="R4050" i="1"/>
  <c r="Q4050" i="1"/>
  <c r="P4050" i="1"/>
  <c r="O4050" i="1"/>
  <c r="T4049" i="1"/>
  <c r="S4049" i="1"/>
  <c r="R4049" i="1"/>
  <c r="Q4049" i="1"/>
  <c r="P4049" i="1"/>
  <c r="O4049" i="1"/>
  <c r="T4048" i="1"/>
  <c r="S4048" i="1"/>
  <c r="R4048" i="1"/>
  <c r="Q4048" i="1"/>
  <c r="P4048" i="1"/>
  <c r="O4048" i="1"/>
  <c r="T4047" i="1"/>
  <c r="S4047" i="1"/>
  <c r="R4047" i="1"/>
  <c r="Q4047" i="1"/>
  <c r="P4047" i="1"/>
  <c r="O4047" i="1"/>
  <c r="T4046" i="1"/>
  <c r="S4046" i="1"/>
  <c r="R4046" i="1"/>
  <c r="Q4046" i="1"/>
  <c r="P4046" i="1"/>
  <c r="O4046" i="1"/>
  <c r="T4045" i="1"/>
  <c r="S4045" i="1"/>
  <c r="R4045" i="1"/>
  <c r="Q4045" i="1"/>
  <c r="P4045" i="1"/>
  <c r="O4045" i="1"/>
  <c r="T4044" i="1"/>
  <c r="S4044" i="1"/>
  <c r="R4044" i="1"/>
  <c r="Q4044" i="1"/>
  <c r="P4044" i="1"/>
  <c r="O4044" i="1"/>
  <c r="T4043" i="1"/>
  <c r="S4043" i="1"/>
  <c r="R4043" i="1"/>
  <c r="Q4043" i="1"/>
  <c r="P4043" i="1"/>
  <c r="O4043" i="1"/>
  <c r="T4042" i="1"/>
  <c r="S4042" i="1"/>
  <c r="R4042" i="1"/>
  <c r="Q4042" i="1"/>
  <c r="P4042" i="1"/>
  <c r="O4042" i="1"/>
  <c r="T4041" i="1"/>
  <c r="S4041" i="1"/>
  <c r="R4041" i="1"/>
  <c r="Q4041" i="1"/>
  <c r="P4041" i="1"/>
  <c r="O4041" i="1"/>
  <c r="T4040" i="1"/>
  <c r="S4040" i="1"/>
  <c r="R4040" i="1"/>
  <c r="Q4040" i="1"/>
  <c r="P4040" i="1"/>
  <c r="O4040" i="1"/>
  <c r="T4039" i="1"/>
  <c r="S4039" i="1"/>
  <c r="R4039" i="1"/>
  <c r="Q4039" i="1"/>
  <c r="P4039" i="1"/>
  <c r="O4039" i="1"/>
  <c r="T4038" i="1"/>
  <c r="S4038" i="1"/>
  <c r="R4038" i="1"/>
  <c r="Q4038" i="1"/>
  <c r="P4038" i="1"/>
  <c r="O4038" i="1"/>
  <c r="T4037" i="1"/>
  <c r="S4037" i="1"/>
  <c r="R4037" i="1"/>
  <c r="Q4037" i="1"/>
  <c r="P4037" i="1"/>
  <c r="O4037" i="1"/>
  <c r="T4036" i="1"/>
  <c r="S4036" i="1"/>
  <c r="R4036" i="1"/>
  <c r="Q4036" i="1"/>
  <c r="P4036" i="1"/>
  <c r="O4036" i="1"/>
  <c r="T4035" i="1"/>
  <c r="S4035" i="1"/>
  <c r="R4035" i="1"/>
  <c r="Q4035" i="1"/>
  <c r="P4035" i="1"/>
  <c r="O4035" i="1"/>
  <c r="T4034" i="1"/>
  <c r="S4034" i="1"/>
  <c r="R4034" i="1"/>
  <c r="Q4034" i="1"/>
  <c r="P4034" i="1"/>
  <c r="O4034" i="1"/>
  <c r="T4033" i="1"/>
  <c r="S4033" i="1"/>
  <c r="R4033" i="1"/>
  <c r="Q4033" i="1"/>
  <c r="P4033" i="1"/>
  <c r="O4033" i="1"/>
  <c r="T4032" i="1"/>
  <c r="S4032" i="1"/>
  <c r="R4032" i="1"/>
  <c r="Q4032" i="1"/>
  <c r="P4032" i="1"/>
  <c r="O4032" i="1"/>
  <c r="T4031" i="1"/>
  <c r="S4031" i="1"/>
  <c r="R4031" i="1"/>
  <c r="Q4031" i="1"/>
  <c r="P4031" i="1"/>
  <c r="O4031" i="1"/>
  <c r="T4030" i="1"/>
  <c r="S4030" i="1"/>
  <c r="R4030" i="1"/>
  <c r="Q4030" i="1"/>
  <c r="P4030" i="1"/>
  <c r="O4030" i="1"/>
  <c r="T4029" i="1"/>
  <c r="S4029" i="1"/>
  <c r="R4029" i="1"/>
  <c r="Q4029" i="1"/>
  <c r="P4029" i="1"/>
  <c r="O4029" i="1"/>
  <c r="T4028" i="1"/>
  <c r="S4028" i="1"/>
  <c r="R4028" i="1"/>
  <c r="Q4028" i="1"/>
  <c r="P4028" i="1"/>
  <c r="O4028" i="1"/>
  <c r="T4027" i="1"/>
  <c r="S4027" i="1"/>
  <c r="R4027" i="1"/>
  <c r="Q4027" i="1"/>
  <c r="P4027" i="1"/>
  <c r="O4027" i="1"/>
  <c r="T4026" i="1"/>
  <c r="S4026" i="1"/>
  <c r="R4026" i="1"/>
  <c r="Q4026" i="1"/>
  <c r="P4026" i="1"/>
  <c r="O4026" i="1"/>
  <c r="T4025" i="1"/>
  <c r="S4025" i="1"/>
  <c r="R4025" i="1"/>
  <c r="Q4025" i="1"/>
  <c r="P4025" i="1"/>
  <c r="O4025" i="1"/>
  <c r="T4024" i="1"/>
  <c r="S4024" i="1"/>
  <c r="R4024" i="1"/>
  <c r="Q4024" i="1"/>
  <c r="P4024" i="1"/>
  <c r="O4024" i="1"/>
  <c r="T4023" i="1"/>
  <c r="S4023" i="1"/>
  <c r="R4023" i="1"/>
  <c r="Q4023" i="1"/>
  <c r="P4023" i="1"/>
  <c r="O4023" i="1"/>
  <c r="T4022" i="1"/>
  <c r="S4022" i="1"/>
  <c r="R4022" i="1"/>
  <c r="Q4022" i="1"/>
  <c r="P4022" i="1"/>
  <c r="O4022" i="1"/>
  <c r="T4021" i="1"/>
  <c r="S4021" i="1"/>
  <c r="R4021" i="1"/>
  <c r="Q4021" i="1"/>
  <c r="P4021" i="1"/>
  <c r="O4021" i="1"/>
  <c r="T4020" i="1"/>
  <c r="S4020" i="1"/>
  <c r="R4020" i="1"/>
  <c r="Q4020" i="1"/>
  <c r="P4020" i="1"/>
  <c r="O4020" i="1"/>
  <c r="T4019" i="1"/>
  <c r="S4019" i="1"/>
  <c r="R4019" i="1"/>
  <c r="Q4019" i="1"/>
  <c r="P4019" i="1"/>
  <c r="O4019" i="1"/>
  <c r="T4018" i="1"/>
  <c r="S4018" i="1"/>
  <c r="R4018" i="1"/>
  <c r="Q4018" i="1"/>
  <c r="P4018" i="1"/>
  <c r="O4018" i="1"/>
  <c r="T4017" i="1"/>
  <c r="S4017" i="1"/>
  <c r="R4017" i="1"/>
  <c r="Q4017" i="1"/>
  <c r="P4017" i="1"/>
  <c r="O4017" i="1"/>
  <c r="T4016" i="1"/>
  <c r="S4016" i="1"/>
  <c r="R4016" i="1"/>
  <c r="Q4016" i="1"/>
  <c r="P4016" i="1"/>
  <c r="O4016" i="1"/>
  <c r="T4015" i="1"/>
  <c r="S4015" i="1"/>
  <c r="R4015" i="1"/>
  <c r="Q4015" i="1"/>
  <c r="P4015" i="1"/>
  <c r="O4015" i="1"/>
  <c r="T4014" i="1"/>
  <c r="S4014" i="1"/>
  <c r="R4014" i="1"/>
  <c r="Q4014" i="1"/>
  <c r="P4014" i="1"/>
  <c r="O4014" i="1"/>
  <c r="T4013" i="1"/>
  <c r="S4013" i="1"/>
  <c r="R4013" i="1"/>
  <c r="Q4013" i="1"/>
  <c r="P4013" i="1"/>
  <c r="O4013" i="1"/>
  <c r="T4012" i="1"/>
  <c r="S4012" i="1"/>
  <c r="R4012" i="1"/>
  <c r="Q4012" i="1"/>
  <c r="P4012" i="1"/>
  <c r="O4012" i="1"/>
  <c r="T4011" i="1"/>
  <c r="S4011" i="1"/>
  <c r="R4011" i="1"/>
  <c r="Q4011" i="1"/>
  <c r="P4011" i="1"/>
  <c r="O4011" i="1"/>
  <c r="T4010" i="1"/>
  <c r="S4010" i="1"/>
  <c r="R4010" i="1"/>
  <c r="Q4010" i="1"/>
  <c r="P4010" i="1"/>
  <c r="O4010" i="1"/>
  <c r="T4009" i="1"/>
  <c r="S4009" i="1"/>
  <c r="R4009" i="1"/>
  <c r="Q4009" i="1"/>
  <c r="P4009" i="1"/>
  <c r="O4009" i="1"/>
  <c r="T4008" i="1"/>
  <c r="S4008" i="1"/>
  <c r="R4008" i="1"/>
  <c r="Q4008" i="1"/>
  <c r="P4008" i="1"/>
  <c r="O4008" i="1"/>
  <c r="T4007" i="1"/>
  <c r="S4007" i="1"/>
  <c r="R4007" i="1"/>
  <c r="Q4007" i="1"/>
  <c r="P4007" i="1"/>
  <c r="O4007" i="1"/>
  <c r="T4006" i="1"/>
  <c r="S4006" i="1"/>
  <c r="R4006" i="1"/>
  <c r="Q4006" i="1"/>
  <c r="P4006" i="1"/>
  <c r="O4006" i="1"/>
  <c r="T4005" i="1"/>
  <c r="S4005" i="1"/>
  <c r="R4005" i="1"/>
  <c r="Q4005" i="1"/>
  <c r="P4005" i="1"/>
  <c r="O4005" i="1"/>
  <c r="T4004" i="1"/>
  <c r="S4004" i="1"/>
  <c r="R4004" i="1"/>
  <c r="Q4004" i="1"/>
  <c r="P4004" i="1"/>
  <c r="O4004" i="1"/>
  <c r="T4003" i="1"/>
  <c r="S4003" i="1"/>
  <c r="R4003" i="1"/>
  <c r="Q4003" i="1"/>
  <c r="P4003" i="1"/>
  <c r="O4003" i="1"/>
  <c r="T4002" i="1"/>
  <c r="S4002" i="1"/>
  <c r="R4002" i="1"/>
  <c r="Q4002" i="1"/>
  <c r="P4002" i="1"/>
  <c r="O4002" i="1"/>
  <c r="T4001" i="1"/>
  <c r="S4001" i="1"/>
  <c r="R4001" i="1"/>
  <c r="Q4001" i="1"/>
  <c r="P4001" i="1"/>
  <c r="O4001" i="1"/>
  <c r="T4000" i="1"/>
  <c r="S4000" i="1"/>
  <c r="R4000" i="1"/>
  <c r="Q4000" i="1"/>
  <c r="P4000" i="1"/>
  <c r="O4000" i="1"/>
  <c r="T3999" i="1"/>
  <c r="S3999" i="1"/>
  <c r="R3999" i="1"/>
  <c r="Q3999" i="1"/>
  <c r="P3999" i="1"/>
  <c r="O3999" i="1"/>
  <c r="T3998" i="1"/>
  <c r="S3998" i="1"/>
  <c r="R3998" i="1"/>
  <c r="Q3998" i="1"/>
  <c r="P3998" i="1"/>
  <c r="O3998" i="1"/>
  <c r="T3997" i="1"/>
  <c r="S3997" i="1"/>
  <c r="R3997" i="1"/>
  <c r="Q3997" i="1"/>
  <c r="P3997" i="1"/>
  <c r="O3997" i="1"/>
  <c r="T3996" i="1"/>
  <c r="S3996" i="1"/>
  <c r="R3996" i="1"/>
  <c r="Q3996" i="1"/>
  <c r="P3996" i="1"/>
  <c r="O3996" i="1"/>
  <c r="T3995" i="1"/>
  <c r="S3995" i="1"/>
  <c r="R3995" i="1"/>
  <c r="Q3995" i="1"/>
  <c r="P3995" i="1"/>
  <c r="O3995" i="1"/>
  <c r="T3994" i="1"/>
  <c r="S3994" i="1"/>
  <c r="R3994" i="1"/>
  <c r="Q3994" i="1"/>
  <c r="P3994" i="1"/>
  <c r="O3994" i="1"/>
  <c r="T3993" i="1"/>
  <c r="S3993" i="1"/>
  <c r="R3993" i="1"/>
  <c r="Q3993" i="1"/>
  <c r="P3993" i="1"/>
  <c r="O3993" i="1"/>
  <c r="T3992" i="1"/>
  <c r="S3992" i="1"/>
  <c r="R3992" i="1"/>
  <c r="Q3992" i="1"/>
  <c r="P3992" i="1"/>
  <c r="O3992" i="1"/>
  <c r="T3991" i="1"/>
  <c r="S3991" i="1"/>
  <c r="R3991" i="1"/>
  <c r="Q3991" i="1"/>
  <c r="P3991" i="1"/>
  <c r="O3991" i="1"/>
  <c r="T3990" i="1"/>
  <c r="S3990" i="1"/>
  <c r="R3990" i="1"/>
  <c r="Q3990" i="1"/>
  <c r="P3990" i="1"/>
  <c r="O3990" i="1"/>
  <c r="T3989" i="1"/>
  <c r="S3989" i="1"/>
  <c r="R3989" i="1"/>
  <c r="Q3989" i="1"/>
  <c r="P3989" i="1"/>
  <c r="O3989" i="1"/>
  <c r="T3988" i="1"/>
  <c r="S3988" i="1"/>
  <c r="R3988" i="1"/>
  <c r="Q3988" i="1"/>
  <c r="P3988" i="1"/>
  <c r="O3988" i="1"/>
  <c r="T3987" i="1"/>
  <c r="S3987" i="1"/>
  <c r="R3987" i="1"/>
  <c r="Q3987" i="1"/>
  <c r="P3987" i="1"/>
  <c r="O3987" i="1"/>
  <c r="T3986" i="1"/>
  <c r="S3986" i="1"/>
  <c r="R3986" i="1"/>
  <c r="Q3986" i="1"/>
  <c r="P3986" i="1"/>
  <c r="O3986" i="1"/>
  <c r="T3985" i="1"/>
  <c r="S3985" i="1"/>
  <c r="R3985" i="1"/>
  <c r="Q3985" i="1"/>
  <c r="P3985" i="1"/>
  <c r="O3985" i="1"/>
  <c r="T3984" i="1"/>
  <c r="S3984" i="1"/>
  <c r="R3984" i="1"/>
  <c r="Q3984" i="1"/>
  <c r="P3984" i="1"/>
  <c r="O3984" i="1"/>
  <c r="T3983" i="1"/>
  <c r="S3983" i="1"/>
  <c r="R3983" i="1"/>
  <c r="Q3983" i="1"/>
  <c r="P3983" i="1"/>
  <c r="O3983" i="1"/>
  <c r="T3982" i="1"/>
  <c r="S3982" i="1"/>
  <c r="R3982" i="1"/>
  <c r="Q3982" i="1"/>
  <c r="P3982" i="1"/>
  <c r="O3982" i="1"/>
  <c r="T3981" i="1"/>
  <c r="S3981" i="1"/>
  <c r="R3981" i="1"/>
  <c r="Q3981" i="1"/>
  <c r="P3981" i="1"/>
  <c r="O3981" i="1"/>
  <c r="T3980" i="1"/>
  <c r="S3980" i="1"/>
  <c r="R3980" i="1"/>
  <c r="Q3980" i="1"/>
  <c r="P3980" i="1"/>
  <c r="O3980" i="1"/>
  <c r="T3979" i="1"/>
  <c r="S3979" i="1"/>
  <c r="R3979" i="1"/>
  <c r="Q3979" i="1"/>
  <c r="P3979" i="1"/>
  <c r="O3979" i="1"/>
  <c r="T3978" i="1"/>
  <c r="S3978" i="1"/>
  <c r="R3978" i="1"/>
  <c r="Q3978" i="1"/>
  <c r="P3978" i="1"/>
  <c r="O3978" i="1"/>
  <c r="T3977" i="1"/>
  <c r="S3977" i="1"/>
  <c r="R3977" i="1"/>
  <c r="Q3977" i="1"/>
  <c r="P3977" i="1"/>
  <c r="O3977" i="1"/>
  <c r="T3976" i="1"/>
  <c r="S3976" i="1"/>
  <c r="R3976" i="1"/>
  <c r="Q3976" i="1"/>
  <c r="P3976" i="1"/>
  <c r="O3976" i="1"/>
  <c r="T3975" i="1"/>
  <c r="S3975" i="1"/>
  <c r="R3975" i="1"/>
  <c r="Q3975" i="1"/>
  <c r="P3975" i="1"/>
  <c r="O3975" i="1"/>
  <c r="T3974" i="1"/>
  <c r="S3974" i="1"/>
  <c r="R3974" i="1"/>
  <c r="Q3974" i="1"/>
  <c r="P3974" i="1"/>
  <c r="O3974" i="1"/>
  <c r="T3973" i="1"/>
  <c r="S3973" i="1"/>
  <c r="R3973" i="1"/>
  <c r="Q3973" i="1"/>
  <c r="P3973" i="1"/>
  <c r="O3973" i="1"/>
  <c r="T3972" i="1"/>
  <c r="S3972" i="1"/>
  <c r="R3972" i="1"/>
  <c r="Q3972" i="1"/>
  <c r="P3972" i="1"/>
  <c r="O3972" i="1"/>
  <c r="T3971" i="1"/>
  <c r="S3971" i="1"/>
  <c r="R3971" i="1"/>
  <c r="Q3971" i="1"/>
  <c r="P3971" i="1"/>
  <c r="O3971" i="1"/>
  <c r="T3970" i="1"/>
  <c r="S3970" i="1"/>
  <c r="R3970" i="1"/>
  <c r="Q3970" i="1"/>
  <c r="P3970" i="1"/>
  <c r="O3970" i="1"/>
  <c r="T3969" i="1"/>
  <c r="S3969" i="1"/>
  <c r="R3969" i="1"/>
  <c r="Q3969" i="1"/>
  <c r="P3969" i="1"/>
  <c r="O3969" i="1"/>
  <c r="T3968" i="1"/>
  <c r="S3968" i="1"/>
  <c r="R3968" i="1"/>
  <c r="Q3968" i="1"/>
  <c r="P3968" i="1"/>
  <c r="O3968" i="1"/>
  <c r="T3967" i="1"/>
  <c r="S3967" i="1"/>
  <c r="R3967" i="1"/>
  <c r="Q3967" i="1"/>
  <c r="P3967" i="1"/>
  <c r="O3967" i="1"/>
  <c r="T3966" i="1"/>
  <c r="S3966" i="1"/>
  <c r="R3966" i="1"/>
  <c r="Q3966" i="1"/>
  <c r="P3966" i="1"/>
  <c r="O3966" i="1"/>
  <c r="T3965" i="1"/>
  <c r="S3965" i="1"/>
  <c r="R3965" i="1"/>
  <c r="Q3965" i="1"/>
  <c r="P3965" i="1"/>
  <c r="O3965" i="1"/>
  <c r="T3964" i="1"/>
  <c r="S3964" i="1"/>
  <c r="R3964" i="1"/>
  <c r="Q3964" i="1"/>
  <c r="P3964" i="1"/>
  <c r="O3964" i="1"/>
  <c r="T3963" i="1"/>
  <c r="S3963" i="1"/>
  <c r="R3963" i="1"/>
  <c r="Q3963" i="1"/>
  <c r="P3963" i="1"/>
  <c r="O3963" i="1"/>
  <c r="T3962" i="1"/>
  <c r="S3962" i="1"/>
  <c r="R3962" i="1"/>
  <c r="Q3962" i="1"/>
  <c r="P3962" i="1"/>
  <c r="O3962" i="1"/>
  <c r="T3961" i="1"/>
  <c r="S3961" i="1"/>
  <c r="R3961" i="1"/>
  <c r="Q3961" i="1"/>
  <c r="P3961" i="1"/>
  <c r="O3961" i="1"/>
  <c r="T3960" i="1"/>
  <c r="S3960" i="1"/>
  <c r="R3960" i="1"/>
  <c r="Q3960" i="1"/>
  <c r="P3960" i="1"/>
  <c r="O3960" i="1"/>
  <c r="T3959" i="1"/>
  <c r="S3959" i="1"/>
  <c r="R3959" i="1"/>
  <c r="Q3959" i="1"/>
  <c r="P3959" i="1"/>
  <c r="O3959" i="1"/>
  <c r="T3958" i="1"/>
  <c r="S3958" i="1"/>
  <c r="R3958" i="1"/>
  <c r="Q3958" i="1"/>
  <c r="P3958" i="1"/>
  <c r="O3958" i="1"/>
  <c r="T3957" i="1"/>
  <c r="S3957" i="1"/>
  <c r="R3957" i="1"/>
  <c r="Q3957" i="1"/>
  <c r="P3957" i="1"/>
  <c r="O3957" i="1"/>
  <c r="T3956" i="1"/>
  <c r="S3956" i="1"/>
  <c r="R3956" i="1"/>
  <c r="Q3956" i="1"/>
  <c r="P3956" i="1"/>
  <c r="O3956" i="1"/>
  <c r="T3955" i="1"/>
  <c r="S3955" i="1"/>
  <c r="R3955" i="1"/>
  <c r="Q3955" i="1"/>
  <c r="P3955" i="1"/>
  <c r="O3955" i="1"/>
  <c r="T3954" i="1"/>
  <c r="S3954" i="1"/>
  <c r="R3954" i="1"/>
  <c r="Q3954" i="1"/>
  <c r="P3954" i="1"/>
  <c r="O3954" i="1"/>
  <c r="T3953" i="1"/>
  <c r="S3953" i="1"/>
  <c r="R3953" i="1"/>
  <c r="Q3953" i="1"/>
  <c r="P3953" i="1"/>
  <c r="O3953" i="1"/>
  <c r="T3952" i="1"/>
  <c r="S3952" i="1"/>
  <c r="R3952" i="1"/>
  <c r="Q3952" i="1"/>
  <c r="P3952" i="1"/>
  <c r="O3952" i="1"/>
  <c r="T3951" i="1"/>
  <c r="S3951" i="1"/>
  <c r="R3951" i="1"/>
  <c r="Q3951" i="1"/>
  <c r="P3951" i="1"/>
  <c r="O3951" i="1"/>
  <c r="T3950" i="1"/>
  <c r="S3950" i="1"/>
  <c r="R3950" i="1"/>
  <c r="Q3950" i="1"/>
  <c r="P3950" i="1"/>
  <c r="O3950" i="1"/>
  <c r="T3949" i="1"/>
  <c r="S3949" i="1"/>
  <c r="R3949" i="1"/>
  <c r="Q3949" i="1"/>
  <c r="P3949" i="1"/>
  <c r="O3949" i="1"/>
  <c r="T3948" i="1"/>
  <c r="S3948" i="1"/>
  <c r="R3948" i="1"/>
  <c r="Q3948" i="1"/>
  <c r="P3948" i="1"/>
  <c r="O3948" i="1"/>
  <c r="T3947" i="1"/>
  <c r="S3947" i="1"/>
  <c r="R3947" i="1"/>
  <c r="Q3947" i="1"/>
  <c r="P3947" i="1"/>
  <c r="O3947" i="1"/>
  <c r="T3946" i="1"/>
  <c r="S3946" i="1"/>
  <c r="R3946" i="1"/>
  <c r="Q3946" i="1"/>
  <c r="P3946" i="1"/>
  <c r="O3946" i="1"/>
  <c r="T3945" i="1"/>
  <c r="S3945" i="1"/>
  <c r="R3945" i="1"/>
  <c r="Q3945" i="1"/>
  <c r="P3945" i="1"/>
  <c r="O3945" i="1"/>
  <c r="T3944" i="1"/>
  <c r="S3944" i="1"/>
  <c r="R3944" i="1"/>
  <c r="Q3944" i="1"/>
  <c r="P3944" i="1"/>
  <c r="O3944" i="1"/>
  <c r="T3943" i="1"/>
  <c r="S3943" i="1"/>
  <c r="R3943" i="1"/>
  <c r="Q3943" i="1"/>
  <c r="P3943" i="1"/>
  <c r="O3943" i="1"/>
  <c r="T3942" i="1"/>
  <c r="S3942" i="1"/>
  <c r="R3942" i="1"/>
  <c r="Q3942" i="1"/>
  <c r="P3942" i="1"/>
  <c r="O3942" i="1"/>
  <c r="T3941" i="1"/>
  <c r="S3941" i="1"/>
  <c r="R3941" i="1"/>
  <c r="Q3941" i="1"/>
  <c r="P3941" i="1"/>
  <c r="O3941" i="1"/>
  <c r="T3940" i="1"/>
  <c r="S3940" i="1"/>
  <c r="R3940" i="1"/>
  <c r="Q3940" i="1"/>
  <c r="P3940" i="1"/>
  <c r="O3940" i="1"/>
  <c r="T3939" i="1"/>
  <c r="S3939" i="1"/>
  <c r="R3939" i="1"/>
  <c r="Q3939" i="1"/>
  <c r="P3939" i="1"/>
  <c r="O3939" i="1"/>
  <c r="T3938" i="1"/>
  <c r="S3938" i="1"/>
  <c r="R3938" i="1"/>
  <c r="Q3938" i="1"/>
  <c r="P3938" i="1"/>
  <c r="O3938" i="1"/>
  <c r="T3937" i="1"/>
  <c r="S3937" i="1"/>
  <c r="R3937" i="1"/>
  <c r="Q3937" i="1"/>
  <c r="P3937" i="1"/>
  <c r="O3937" i="1"/>
  <c r="T3936" i="1"/>
  <c r="S3936" i="1"/>
  <c r="R3936" i="1"/>
  <c r="Q3936" i="1"/>
  <c r="P3936" i="1"/>
  <c r="O3936" i="1"/>
  <c r="T3935" i="1"/>
  <c r="S3935" i="1"/>
  <c r="R3935" i="1"/>
  <c r="Q3935" i="1"/>
  <c r="P3935" i="1"/>
  <c r="O3935" i="1"/>
  <c r="T3934" i="1"/>
  <c r="S3934" i="1"/>
  <c r="R3934" i="1"/>
  <c r="Q3934" i="1"/>
  <c r="P3934" i="1"/>
  <c r="O3934" i="1"/>
  <c r="T3933" i="1"/>
  <c r="S3933" i="1"/>
  <c r="R3933" i="1"/>
  <c r="Q3933" i="1"/>
  <c r="P3933" i="1"/>
  <c r="O3933" i="1"/>
  <c r="T3932" i="1"/>
  <c r="S3932" i="1"/>
  <c r="R3932" i="1"/>
  <c r="Q3932" i="1"/>
  <c r="P3932" i="1"/>
  <c r="O3932" i="1"/>
  <c r="T3931" i="1"/>
  <c r="S3931" i="1"/>
  <c r="R3931" i="1"/>
  <c r="Q3931" i="1"/>
  <c r="P3931" i="1"/>
  <c r="O3931" i="1"/>
  <c r="T3930" i="1"/>
  <c r="S3930" i="1"/>
  <c r="R3930" i="1"/>
  <c r="Q3930" i="1"/>
  <c r="P3930" i="1"/>
  <c r="O3930" i="1"/>
  <c r="T3929" i="1"/>
  <c r="S3929" i="1"/>
  <c r="R3929" i="1"/>
  <c r="Q3929" i="1"/>
  <c r="P3929" i="1"/>
  <c r="O3929" i="1"/>
  <c r="T3928" i="1"/>
  <c r="S3928" i="1"/>
  <c r="R3928" i="1"/>
  <c r="Q3928" i="1"/>
  <c r="P3928" i="1"/>
  <c r="O3928" i="1"/>
  <c r="T3927" i="1"/>
  <c r="S3927" i="1"/>
  <c r="R3927" i="1"/>
  <c r="Q3927" i="1"/>
  <c r="P3927" i="1"/>
  <c r="O3927" i="1"/>
  <c r="T3926" i="1"/>
  <c r="S3926" i="1"/>
  <c r="R3926" i="1"/>
  <c r="Q3926" i="1"/>
  <c r="P3926" i="1"/>
  <c r="O3926" i="1"/>
  <c r="T3925" i="1"/>
  <c r="S3925" i="1"/>
  <c r="R3925" i="1"/>
  <c r="Q3925" i="1"/>
  <c r="P3925" i="1"/>
  <c r="O3925" i="1"/>
  <c r="T3924" i="1"/>
  <c r="S3924" i="1"/>
  <c r="R3924" i="1"/>
  <c r="Q3924" i="1"/>
  <c r="P3924" i="1"/>
  <c r="O3924" i="1"/>
  <c r="T3923" i="1"/>
  <c r="S3923" i="1"/>
  <c r="R3923" i="1"/>
  <c r="Q3923" i="1"/>
  <c r="P3923" i="1"/>
  <c r="O3923" i="1"/>
  <c r="T3922" i="1"/>
  <c r="S3922" i="1"/>
  <c r="R3922" i="1"/>
  <c r="Q3922" i="1"/>
  <c r="P3922" i="1"/>
  <c r="O3922" i="1"/>
  <c r="T3921" i="1"/>
  <c r="S3921" i="1"/>
  <c r="R3921" i="1"/>
  <c r="Q3921" i="1"/>
  <c r="P3921" i="1"/>
  <c r="O3921" i="1"/>
  <c r="T3920" i="1"/>
  <c r="S3920" i="1"/>
  <c r="R3920" i="1"/>
  <c r="Q3920" i="1"/>
  <c r="P3920" i="1"/>
  <c r="O3920" i="1"/>
  <c r="T3919" i="1"/>
  <c r="S3919" i="1"/>
  <c r="R3919" i="1"/>
  <c r="Q3919" i="1"/>
  <c r="P3919" i="1"/>
  <c r="O3919" i="1"/>
  <c r="T3918" i="1"/>
  <c r="S3918" i="1"/>
  <c r="R3918" i="1"/>
  <c r="Q3918" i="1"/>
  <c r="P3918" i="1"/>
  <c r="O3918" i="1"/>
  <c r="T3917" i="1"/>
  <c r="S3917" i="1"/>
  <c r="R3917" i="1"/>
  <c r="Q3917" i="1"/>
  <c r="P3917" i="1"/>
  <c r="O3917" i="1"/>
  <c r="T3916" i="1"/>
  <c r="S3916" i="1"/>
  <c r="R3916" i="1"/>
  <c r="Q3916" i="1"/>
  <c r="P3916" i="1"/>
  <c r="O3916" i="1"/>
  <c r="T3915" i="1"/>
  <c r="S3915" i="1"/>
  <c r="R3915" i="1"/>
  <c r="Q3915" i="1"/>
  <c r="P3915" i="1"/>
  <c r="O3915" i="1"/>
  <c r="T3914" i="1"/>
  <c r="S3914" i="1"/>
  <c r="R3914" i="1"/>
  <c r="Q3914" i="1"/>
  <c r="P3914" i="1"/>
  <c r="O3914" i="1"/>
  <c r="T3913" i="1"/>
  <c r="S3913" i="1"/>
  <c r="R3913" i="1"/>
  <c r="Q3913" i="1"/>
  <c r="P3913" i="1"/>
  <c r="O3913" i="1"/>
  <c r="T3912" i="1"/>
  <c r="S3912" i="1"/>
  <c r="R3912" i="1"/>
  <c r="Q3912" i="1"/>
  <c r="P3912" i="1"/>
  <c r="O3912" i="1"/>
  <c r="T3911" i="1"/>
  <c r="S3911" i="1"/>
  <c r="R3911" i="1"/>
  <c r="Q3911" i="1"/>
  <c r="P3911" i="1"/>
  <c r="O3911" i="1"/>
  <c r="T3910" i="1"/>
  <c r="S3910" i="1"/>
  <c r="R3910" i="1"/>
  <c r="Q3910" i="1"/>
  <c r="P3910" i="1"/>
  <c r="O3910" i="1"/>
  <c r="T3909" i="1"/>
  <c r="S3909" i="1"/>
  <c r="R3909" i="1"/>
  <c r="Q3909" i="1"/>
  <c r="P3909" i="1"/>
  <c r="O3909" i="1"/>
  <c r="T3908" i="1"/>
  <c r="S3908" i="1"/>
  <c r="R3908" i="1"/>
  <c r="Q3908" i="1"/>
  <c r="P3908" i="1"/>
  <c r="O3908" i="1"/>
  <c r="T3907" i="1"/>
  <c r="S3907" i="1"/>
  <c r="R3907" i="1"/>
  <c r="Q3907" i="1"/>
  <c r="P3907" i="1"/>
  <c r="O3907" i="1"/>
  <c r="T3906" i="1"/>
  <c r="S3906" i="1"/>
  <c r="R3906" i="1"/>
  <c r="Q3906" i="1"/>
  <c r="P3906" i="1"/>
  <c r="O3906" i="1"/>
  <c r="T3905" i="1"/>
  <c r="S3905" i="1"/>
  <c r="R3905" i="1"/>
  <c r="Q3905" i="1"/>
  <c r="P3905" i="1"/>
  <c r="O3905" i="1"/>
  <c r="T3904" i="1"/>
  <c r="S3904" i="1"/>
  <c r="R3904" i="1"/>
  <c r="Q3904" i="1"/>
  <c r="P3904" i="1"/>
  <c r="O3904" i="1"/>
  <c r="T3903" i="1"/>
  <c r="S3903" i="1"/>
  <c r="R3903" i="1"/>
  <c r="Q3903" i="1"/>
  <c r="P3903" i="1"/>
  <c r="O3903" i="1"/>
  <c r="T3902" i="1"/>
  <c r="S3902" i="1"/>
  <c r="R3902" i="1"/>
  <c r="Q3902" i="1"/>
  <c r="P3902" i="1"/>
  <c r="O3902" i="1"/>
  <c r="T3901" i="1"/>
  <c r="S3901" i="1"/>
  <c r="R3901" i="1"/>
  <c r="Q3901" i="1"/>
  <c r="P3901" i="1"/>
  <c r="O3901" i="1"/>
  <c r="T3900" i="1"/>
  <c r="S3900" i="1"/>
  <c r="R3900" i="1"/>
  <c r="Q3900" i="1"/>
  <c r="P3900" i="1"/>
  <c r="O3900" i="1"/>
  <c r="T3899" i="1"/>
  <c r="S3899" i="1"/>
  <c r="R3899" i="1"/>
  <c r="Q3899" i="1"/>
  <c r="P3899" i="1"/>
  <c r="O3899" i="1"/>
  <c r="T3898" i="1"/>
  <c r="S3898" i="1"/>
  <c r="R3898" i="1"/>
  <c r="Q3898" i="1"/>
  <c r="P3898" i="1"/>
  <c r="O3898" i="1"/>
  <c r="T3897" i="1"/>
  <c r="S3897" i="1"/>
  <c r="R3897" i="1"/>
  <c r="Q3897" i="1"/>
  <c r="P3897" i="1"/>
  <c r="O3897" i="1"/>
  <c r="T3896" i="1"/>
  <c r="S3896" i="1"/>
  <c r="R3896" i="1"/>
  <c r="Q3896" i="1"/>
  <c r="P3896" i="1"/>
  <c r="O3896" i="1"/>
  <c r="T3895" i="1"/>
  <c r="S3895" i="1"/>
  <c r="R3895" i="1"/>
  <c r="Q3895" i="1"/>
  <c r="P3895" i="1"/>
  <c r="O3895" i="1"/>
  <c r="T3894" i="1"/>
  <c r="S3894" i="1"/>
  <c r="R3894" i="1"/>
  <c r="Q3894" i="1"/>
  <c r="P3894" i="1"/>
  <c r="O3894" i="1"/>
  <c r="T3893" i="1"/>
  <c r="S3893" i="1"/>
  <c r="R3893" i="1"/>
  <c r="Q3893" i="1"/>
  <c r="P3893" i="1"/>
  <c r="O3893" i="1"/>
  <c r="T3892" i="1"/>
  <c r="S3892" i="1"/>
  <c r="R3892" i="1"/>
  <c r="Q3892" i="1"/>
  <c r="P3892" i="1"/>
  <c r="O3892" i="1"/>
  <c r="T3891" i="1"/>
  <c r="S3891" i="1"/>
  <c r="R3891" i="1"/>
  <c r="Q3891" i="1"/>
  <c r="P3891" i="1"/>
  <c r="O3891" i="1"/>
  <c r="T3890" i="1"/>
  <c r="S3890" i="1"/>
  <c r="R3890" i="1"/>
  <c r="Q3890" i="1"/>
  <c r="P3890" i="1"/>
  <c r="O3890" i="1"/>
  <c r="T3889" i="1"/>
  <c r="S3889" i="1"/>
  <c r="R3889" i="1"/>
  <c r="Q3889" i="1"/>
  <c r="P3889" i="1"/>
  <c r="O3889" i="1"/>
  <c r="T3888" i="1"/>
  <c r="S3888" i="1"/>
  <c r="R3888" i="1"/>
  <c r="Q3888" i="1"/>
  <c r="P3888" i="1"/>
  <c r="O3888" i="1"/>
  <c r="T3887" i="1"/>
  <c r="S3887" i="1"/>
  <c r="R3887" i="1"/>
  <c r="Q3887" i="1"/>
  <c r="P3887" i="1"/>
  <c r="O3887" i="1"/>
  <c r="T3886" i="1"/>
  <c r="S3886" i="1"/>
  <c r="R3886" i="1"/>
  <c r="Q3886" i="1"/>
  <c r="P3886" i="1"/>
  <c r="O3886" i="1"/>
  <c r="T3885" i="1"/>
  <c r="S3885" i="1"/>
  <c r="R3885" i="1"/>
  <c r="Q3885" i="1"/>
  <c r="P3885" i="1"/>
  <c r="O3885" i="1"/>
  <c r="T3884" i="1"/>
  <c r="S3884" i="1"/>
  <c r="R3884" i="1"/>
  <c r="Q3884" i="1"/>
  <c r="P3884" i="1"/>
  <c r="O3884" i="1"/>
  <c r="T3883" i="1"/>
  <c r="S3883" i="1"/>
  <c r="R3883" i="1"/>
  <c r="Q3883" i="1"/>
  <c r="P3883" i="1"/>
  <c r="O3883" i="1"/>
  <c r="T3882" i="1"/>
  <c r="S3882" i="1"/>
  <c r="R3882" i="1"/>
  <c r="Q3882" i="1"/>
  <c r="P3882" i="1"/>
  <c r="O3882" i="1"/>
  <c r="T3881" i="1"/>
  <c r="S3881" i="1"/>
  <c r="R3881" i="1"/>
  <c r="Q3881" i="1"/>
  <c r="P3881" i="1"/>
  <c r="O3881" i="1"/>
  <c r="T3880" i="1"/>
  <c r="S3880" i="1"/>
  <c r="R3880" i="1"/>
  <c r="Q3880" i="1"/>
  <c r="P3880" i="1"/>
  <c r="O3880" i="1"/>
  <c r="T3879" i="1"/>
  <c r="S3879" i="1"/>
  <c r="R3879" i="1"/>
  <c r="Q3879" i="1"/>
  <c r="P3879" i="1"/>
  <c r="O3879" i="1"/>
  <c r="T3878" i="1"/>
  <c r="S3878" i="1"/>
  <c r="R3878" i="1"/>
  <c r="Q3878" i="1"/>
  <c r="P3878" i="1"/>
  <c r="O3878" i="1"/>
  <c r="T3877" i="1"/>
  <c r="S3877" i="1"/>
  <c r="R3877" i="1"/>
  <c r="Q3877" i="1"/>
  <c r="P3877" i="1"/>
  <c r="O3877" i="1"/>
  <c r="T3876" i="1"/>
  <c r="S3876" i="1"/>
  <c r="R3876" i="1"/>
  <c r="Q3876" i="1"/>
  <c r="P3876" i="1"/>
  <c r="O3876" i="1"/>
  <c r="T3875" i="1"/>
  <c r="S3875" i="1"/>
  <c r="R3875" i="1"/>
  <c r="Q3875" i="1"/>
  <c r="P3875" i="1"/>
  <c r="O3875" i="1"/>
  <c r="T3874" i="1"/>
  <c r="S3874" i="1"/>
  <c r="R3874" i="1"/>
  <c r="Q3874" i="1"/>
  <c r="P3874" i="1"/>
  <c r="O3874" i="1"/>
  <c r="T3873" i="1"/>
  <c r="S3873" i="1"/>
  <c r="R3873" i="1"/>
  <c r="Q3873" i="1"/>
  <c r="P3873" i="1"/>
  <c r="O3873" i="1"/>
  <c r="T3872" i="1"/>
  <c r="S3872" i="1"/>
  <c r="R3872" i="1"/>
  <c r="Q3872" i="1"/>
  <c r="P3872" i="1"/>
  <c r="O3872" i="1"/>
  <c r="T3871" i="1"/>
  <c r="S3871" i="1"/>
  <c r="R3871" i="1"/>
  <c r="Q3871" i="1"/>
  <c r="P3871" i="1"/>
  <c r="O3871" i="1"/>
  <c r="T3870" i="1"/>
  <c r="S3870" i="1"/>
  <c r="R3870" i="1"/>
  <c r="Q3870" i="1"/>
  <c r="P3870" i="1"/>
  <c r="O3870" i="1"/>
  <c r="T3869" i="1"/>
  <c r="S3869" i="1"/>
  <c r="R3869" i="1"/>
  <c r="Q3869" i="1"/>
  <c r="P3869" i="1"/>
  <c r="O3869" i="1"/>
  <c r="T3868" i="1"/>
  <c r="S3868" i="1"/>
  <c r="R3868" i="1"/>
  <c r="Q3868" i="1"/>
  <c r="P3868" i="1"/>
  <c r="O3868" i="1"/>
  <c r="T3867" i="1"/>
  <c r="S3867" i="1"/>
  <c r="R3867" i="1"/>
  <c r="Q3867" i="1"/>
  <c r="P3867" i="1"/>
  <c r="O3867" i="1"/>
  <c r="T3866" i="1"/>
  <c r="S3866" i="1"/>
  <c r="R3866" i="1"/>
  <c r="Q3866" i="1"/>
  <c r="P3866" i="1"/>
  <c r="O3866" i="1"/>
  <c r="T3865" i="1"/>
  <c r="S3865" i="1"/>
  <c r="R3865" i="1"/>
  <c r="Q3865" i="1"/>
  <c r="P3865" i="1"/>
  <c r="O3865" i="1"/>
  <c r="T3864" i="1"/>
  <c r="S3864" i="1"/>
  <c r="R3864" i="1"/>
  <c r="Q3864" i="1"/>
  <c r="P3864" i="1"/>
  <c r="O3864" i="1"/>
  <c r="T3863" i="1"/>
  <c r="S3863" i="1"/>
  <c r="R3863" i="1"/>
  <c r="Q3863" i="1"/>
  <c r="P3863" i="1"/>
  <c r="O3863" i="1"/>
  <c r="T3862" i="1"/>
  <c r="S3862" i="1"/>
  <c r="R3862" i="1"/>
  <c r="Q3862" i="1"/>
  <c r="P3862" i="1"/>
  <c r="O3862" i="1"/>
  <c r="T3861" i="1"/>
  <c r="S3861" i="1"/>
  <c r="R3861" i="1"/>
  <c r="Q3861" i="1"/>
  <c r="P3861" i="1"/>
  <c r="O3861" i="1"/>
  <c r="T3860" i="1"/>
  <c r="S3860" i="1"/>
  <c r="R3860" i="1"/>
  <c r="Q3860" i="1"/>
  <c r="P3860" i="1"/>
  <c r="O3860" i="1"/>
  <c r="T3859" i="1"/>
  <c r="S3859" i="1"/>
  <c r="R3859" i="1"/>
  <c r="Q3859" i="1"/>
  <c r="P3859" i="1"/>
  <c r="O3859" i="1"/>
  <c r="T3858" i="1"/>
  <c r="S3858" i="1"/>
  <c r="R3858" i="1"/>
  <c r="Q3858" i="1"/>
  <c r="P3858" i="1"/>
  <c r="O3858" i="1"/>
  <c r="T3857" i="1"/>
  <c r="S3857" i="1"/>
  <c r="R3857" i="1"/>
  <c r="Q3857" i="1"/>
  <c r="P3857" i="1"/>
  <c r="O3857" i="1"/>
  <c r="T3856" i="1"/>
  <c r="S3856" i="1"/>
  <c r="R3856" i="1"/>
  <c r="Q3856" i="1"/>
  <c r="P3856" i="1"/>
  <c r="O3856" i="1"/>
  <c r="T3855" i="1"/>
  <c r="S3855" i="1"/>
  <c r="R3855" i="1"/>
  <c r="Q3855" i="1"/>
  <c r="P3855" i="1"/>
  <c r="O3855" i="1"/>
  <c r="T3854" i="1"/>
  <c r="S3854" i="1"/>
  <c r="R3854" i="1"/>
  <c r="Q3854" i="1"/>
  <c r="P3854" i="1"/>
  <c r="O3854" i="1"/>
  <c r="T3853" i="1"/>
  <c r="S3853" i="1"/>
  <c r="R3853" i="1"/>
  <c r="Q3853" i="1"/>
  <c r="P3853" i="1"/>
  <c r="O3853" i="1"/>
  <c r="T3852" i="1"/>
  <c r="S3852" i="1"/>
  <c r="R3852" i="1"/>
  <c r="Q3852" i="1"/>
  <c r="P3852" i="1"/>
  <c r="O3852" i="1"/>
  <c r="T3851" i="1"/>
  <c r="S3851" i="1"/>
  <c r="R3851" i="1"/>
  <c r="Q3851" i="1"/>
  <c r="P3851" i="1"/>
  <c r="O3851" i="1"/>
  <c r="T3850" i="1"/>
  <c r="S3850" i="1"/>
  <c r="R3850" i="1"/>
  <c r="Q3850" i="1"/>
  <c r="P3850" i="1"/>
  <c r="O3850" i="1"/>
  <c r="T3849" i="1"/>
  <c r="S3849" i="1"/>
  <c r="R3849" i="1"/>
  <c r="Q3849" i="1"/>
  <c r="P3849" i="1"/>
  <c r="O3849" i="1"/>
  <c r="T3848" i="1"/>
  <c r="S3848" i="1"/>
  <c r="R3848" i="1"/>
  <c r="Q3848" i="1"/>
  <c r="P3848" i="1"/>
  <c r="O3848" i="1"/>
  <c r="T3847" i="1"/>
  <c r="S3847" i="1"/>
  <c r="R3847" i="1"/>
  <c r="Q3847" i="1"/>
  <c r="P3847" i="1"/>
  <c r="O3847" i="1"/>
  <c r="T3846" i="1"/>
  <c r="S3846" i="1"/>
  <c r="R3846" i="1"/>
  <c r="Q3846" i="1"/>
  <c r="P3846" i="1"/>
  <c r="O3846" i="1"/>
  <c r="T3845" i="1"/>
  <c r="S3845" i="1"/>
  <c r="R3845" i="1"/>
  <c r="Q3845" i="1"/>
  <c r="P3845" i="1"/>
  <c r="O3845" i="1"/>
  <c r="T3844" i="1"/>
  <c r="S3844" i="1"/>
  <c r="R3844" i="1"/>
  <c r="Q3844" i="1"/>
  <c r="P3844" i="1"/>
  <c r="O3844" i="1"/>
  <c r="T3843" i="1"/>
  <c r="S3843" i="1"/>
  <c r="R3843" i="1"/>
  <c r="Q3843" i="1"/>
  <c r="P3843" i="1"/>
  <c r="O3843" i="1"/>
  <c r="T3842" i="1"/>
  <c r="S3842" i="1"/>
  <c r="R3842" i="1"/>
  <c r="Q3842" i="1"/>
  <c r="P3842" i="1"/>
  <c r="O3842" i="1"/>
  <c r="T3841" i="1"/>
  <c r="S3841" i="1"/>
  <c r="R3841" i="1"/>
  <c r="Q3841" i="1"/>
  <c r="P3841" i="1"/>
  <c r="O3841" i="1"/>
  <c r="T3840" i="1"/>
  <c r="S3840" i="1"/>
  <c r="R3840" i="1"/>
  <c r="Q3840" i="1"/>
  <c r="P3840" i="1"/>
  <c r="O3840" i="1"/>
  <c r="T3839" i="1"/>
  <c r="S3839" i="1"/>
  <c r="R3839" i="1"/>
  <c r="Q3839" i="1"/>
  <c r="P3839" i="1"/>
  <c r="O3839" i="1"/>
  <c r="T3838" i="1"/>
  <c r="S3838" i="1"/>
  <c r="R3838" i="1"/>
  <c r="Q3838" i="1"/>
  <c r="P3838" i="1"/>
  <c r="O3838" i="1"/>
  <c r="T3837" i="1"/>
  <c r="S3837" i="1"/>
  <c r="R3837" i="1"/>
  <c r="Q3837" i="1"/>
  <c r="P3837" i="1"/>
  <c r="O3837" i="1"/>
  <c r="T3836" i="1"/>
  <c r="S3836" i="1"/>
  <c r="R3836" i="1"/>
  <c r="Q3836" i="1"/>
  <c r="P3836" i="1"/>
  <c r="O3836" i="1"/>
  <c r="T3835" i="1"/>
  <c r="S3835" i="1"/>
  <c r="R3835" i="1"/>
  <c r="Q3835" i="1"/>
  <c r="P3835" i="1"/>
  <c r="O3835" i="1"/>
  <c r="T3834" i="1"/>
  <c r="S3834" i="1"/>
  <c r="R3834" i="1"/>
  <c r="Q3834" i="1"/>
  <c r="P3834" i="1"/>
  <c r="O3834" i="1"/>
  <c r="T3833" i="1"/>
  <c r="S3833" i="1"/>
  <c r="R3833" i="1"/>
  <c r="Q3833" i="1"/>
  <c r="P3833" i="1"/>
  <c r="O3833" i="1"/>
  <c r="T3832" i="1"/>
  <c r="S3832" i="1"/>
  <c r="R3832" i="1"/>
  <c r="Q3832" i="1"/>
  <c r="P3832" i="1"/>
  <c r="O3832" i="1"/>
  <c r="T3831" i="1"/>
  <c r="S3831" i="1"/>
  <c r="R3831" i="1"/>
  <c r="Q3831" i="1"/>
  <c r="P3831" i="1"/>
  <c r="O3831" i="1"/>
  <c r="T3830" i="1"/>
  <c r="S3830" i="1"/>
  <c r="R3830" i="1"/>
  <c r="Q3830" i="1"/>
  <c r="P3830" i="1"/>
  <c r="O3830" i="1"/>
  <c r="T3829" i="1"/>
  <c r="S3829" i="1"/>
  <c r="R3829" i="1"/>
  <c r="Q3829" i="1"/>
  <c r="P3829" i="1"/>
  <c r="O3829" i="1"/>
  <c r="T3828" i="1"/>
  <c r="S3828" i="1"/>
  <c r="R3828" i="1"/>
  <c r="Q3828" i="1"/>
  <c r="P3828" i="1"/>
  <c r="O3828" i="1"/>
  <c r="T3827" i="1"/>
  <c r="S3827" i="1"/>
  <c r="R3827" i="1"/>
  <c r="Q3827" i="1"/>
  <c r="P3827" i="1"/>
  <c r="O3827" i="1"/>
  <c r="T3826" i="1"/>
  <c r="S3826" i="1"/>
  <c r="R3826" i="1"/>
  <c r="Q3826" i="1"/>
  <c r="P3826" i="1"/>
  <c r="O3826" i="1"/>
  <c r="T3825" i="1"/>
  <c r="S3825" i="1"/>
  <c r="R3825" i="1"/>
  <c r="Q3825" i="1"/>
  <c r="P3825" i="1"/>
  <c r="O3825" i="1"/>
  <c r="T3824" i="1"/>
  <c r="S3824" i="1"/>
  <c r="R3824" i="1"/>
  <c r="Q3824" i="1"/>
  <c r="P3824" i="1"/>
  <c r="O3824" i="1"/>
  <c r="T3823" i="1"/>
  <c r="S3823" i="1"/>
  <c r="R3823" i="1"/>
  <c r="Q3823" i="1"/>
  <c r="P3823" i="1"/>
  <c r="O3823" i="1"/>
  <c r="T3822" i="1"/>
  <c r="S3822" i="1"/>
  <c r="R3822" i="1"/>
  <c r="Q3822" i="1"/>
  <c r="P3822" i="1"/>
  <c r="O3822" i="1"/>
  <c r="T3821" i="1"/>
  <c r="S3821" i="1"/>
  <c r="R3821" i="1"/>
  <c r="Q3821" i="1"/>
  <c r="P3821" i="1"/>
  <c r="O3821" i="1"/>
  <c r="T3820" i="1"/>
  <c r="S3820" i="1"/>
  <c r="R3820" i="1"/>
  <c r="Q3820" i="1"/>
  <c r="P3820" i="1"/>
  <c r="O3820" i="1"/>
  <c r="T3819" i="1"/>
  <c r="S3819" i="1"/>
  <c r="R3819" i="1"/>
  <c r="Q3819" i="1"/>
  <c r="P3819" i="1"/>
  <c r="O3819" i="1"/>
  <c r="T3818" i="1"/>
  <c r="S3818" i="1"/>
  <c r="R3818" i="1"/>
  <c r="Q3818" i="1"/>
  <c r="P3818" i="1"/>
  <c r="O3818" i="1"/>
  <c r="T3817" i="1"/>
  <c r="S3817" i="1"/>
  <c r="R3817" i="1"/>
  <c r="Q3817" i="1"/>
  <c r="P3817" i="1"/>
  <c r="O3817" i="1"/>
  <c r="T3816" i="1"/>
  <c r="S3816" i="1"/>
  <c r="R3816" i="1"/>
  <c r="Q3816" i="1"/>
  <c r="P3816" i="1"/>
  <c r="O3816" i="1"/>
  <c r="T3815" i="1"/>
  <c r="S3815" i="1"/>
  <c r="R3815" i="1"/>
  <c r="Q3815" i="1"/>
  <c r="P3815" i="1"/>
  <c r="O3815" i="1"/>
  <c r="T3814" i="1"/>
  <c r="S3814" i="1"/>
  <c r="R3814" i="1"/>
  <c r="Q3814" i="1"/>
  <c r="P3814" i="1"/>
  <c r="O3814" i="1"/>
  <c r="T3813" i="1"/>
  <c r="S3813" i="1"/>
  <c r="R3813" i="1"/>
  <c r="Q3813" i="1"/>
  <c r="P3813" i="1"/>
  <c r="O3813" i="1"/>
  <c r="T3812" i="1"/>
  <c r="S3812" i="1"/>
  <c r="R3812" i="1"/>
  <c r="Q3812" i="1"/>
  <c r="P3812" i="1"/>
  <c r="O3812" i="1"/>
  <c r="T3811" i="1"/>
  <c r="S3811" i="1"/>
  <c r="R3811" i="1"/>
  <c r="Q3811" i="1"/>
  <c r="P3811" i="1"/>
  <c r="O3811" i="1"/>
  <c r="T3810" i="1"/>
  <c r="S3810" i="1"/>
  <c r="R3810" i="1"/>
  <c r="Q3810" i="1"/>
  <c r="P3810" i="1"/>
  <c r="O3810" i="1"/>
  <c r="T3809" i="1"/>
  <c r="S3809" i="1"/>
  <c r="R3809" i="1"/>
  <c r="Q3809" i="1"/>
  <c r="P3809" i="1"/>
  <c r="O3809" i="1"/>
  <c r="T3808" i="1"/>
  <c r="S3808" i="1"/>
  <c r="R3808" i="1"/>
  <c r="Q3808" i="1"/>
  <c r="P3808" i="1"/>
  <c r="O3808" i="1"/>
  <c r="T3807" i="1"/>
  <c r="S3807" i="1"/>
  <c r="R3807" i="1"/>
  <c r="Q3807" i="1"/>
  <c r="P3807" i="1"/>
  <c r="O3807" i="1"/>
  <c r="T3806" i="1"/>
  <c r="S3806" i="1"/>
  <c r="R3806" i="1"/>
  <c r="Q3806" i="1"/>
  <c r="P3806" i="1"/>
  <c r="O3806" i="1"/>
  <c r="T3805" i="1"/>
  <c r="S3805" i="1"/>
  <c r="R3805" i="1"/>
  <c r="Q3805" i="1"/>
  <c r="P3805" i="1"/>
  <c r="O3805" i="1"/>
  <c r="T3804" i="1"/>
  <c r="S3804" i="1"/>
  <c r="R3804" i="1"/>
  <c r="Q3804" i="1"/>
  <c r="P3804" i="1"/>
  <c r="O3804" i="1"/>
  <c r="T3803" i="1"/>
  <c r="S3803" i="1"/>
  <c r="R3803" i="1"/>
  <c r="Q3803" i="1"/>
  <c r="P3803" i="1"/>
  <c r="O3803" i="1"/>
  <c r="T3802" i="1"/>
  <c r="S3802" i="1"/>
  <c r="R3802" i="1"/>
  <c r="Q3802" i="1"/>
  <c r="P3802" i="1"/>
  <c r="O3802" i="1"/>
  <c r="T3801" i="1"/>
  <c r="S3801" i="1"/>
  <c r="R3801" i="1"/>
  <c r="Q3801" i="1"/>
  <c r="P3801" i="1"/>
  <c r="O3801" i="1"/>
  <c r="T3800" i="1"/>
  <c r="S3800" i="1"/>
  <c r="R3800" i="1"/>
  <c r="Q3800" i="1"/>
  <c r="P3800" i="1"/>
  <c r="O3800" i="1"/>
  <c r="T3799" i="1"/>
  <c r="S3799" i="1"/>
  <c r="R3799" i="1"/>
  <c r="Q3799" i="1"/>
  <c r="P3799" i="1"/>
  <c r="O3799" i="1"/>
  <c r="T3798" i="1"/>
  <c r="S3798" i="1"/>
  <c r="R3798" i="1"/>
  <c r="Q3798" i="1"/>
  <c r="P3798" i="1"/>
  <c r="O3798" i="1"/>
  <c r="T3797" i="1"/>
  <c r="S3797" i="1"/>
  <c r="R3797" i="1"/>
  <c r="Q3797" i="1"/>
  <c r="P3797" i="1"/>
  <c r="O3797" i="1"/>
  <c r="T3796" i="1"/>
  <c r="S3796" i="1"/>
  <c r="R3796" i="1"/>
  <c r="Q3796" i="1"/>
  <c r="P3796" i="1"/>
  <c r="O3796" i="1"/>
  <c r="T3795" i="1"/>
  <c r="S3795" i="1"/>
  <c r="R3795" i="1"/>
  <c r="Q3795" i="1"/>
  <c r="P3795" i="1"/>
  <c r="O3795" i="1"/>
  <c r="T3794" i="1"/>
  <c r="S3794" i="1"/>
  <c r="R3794" i="1"/>
  <c r="Q3794" i="1"/>
  <c r="P3794" i="1"/>
  <c r="O3794" i="1"/>
  <c r="T3793" i="1"/>
  <c r="S3793" i="1"/>
  <c r="R3793" i="1"/>
  <c r="Q3793" i="1"/>
  <c r="P3793" i="1"/>
  <c r="O3793" i="1"/>
  <c r="T3792" i="1"/>
  <c r="S3792" i="1"/>
  <c r="R3792" i="1"/>
  <c r="Q3792" i="1"/>
  <c r="P3792" i="1"/>
  <c r="O3792" i="1"/>
  <c r="T3791" i="1"/>
  <c r="S3791" i="1"/>
  <c r="R3791" i="1"/>
  <c r="Q3791" i="1"/>
  <c r="P3791" i="1"/>
  <c r="O3791" i="1"/>
  <c r="T3790" i="1"/>
  <c r="S3790" i="1"/>
  <c r="R3790" i="1"/>
  <c r="Q3790" i="1"/>
  <c r="P3790" i="1"/>
  <c r="O3790" i="1"/>
  <c r="T3789" i="1"/>
  <c r="S3789" i="1"/>
  <c r="R3789" i="1"/>
  <c r="Q3789" i="1"/>
  <c r="P3789" i="1"/>
  <c r="O3789" i="1"/>
  <c r="T3788" i="1"/>
  <c r="S3788" i="1"/>
  <c r="R3788" i="1"/>
  <c r="Q3788" i="1"/>
  <c r="P3788" i="1"/>
  <c r="O3788" i="1"/>
  <c r="T3787" i="1"/>
  <c r="S3787" i="1"/>
  <c r="R3787" i="1"/>
  <c r="Q3787" i="1"/>
  <c r="P3787" i="1"/>
  <c r="O3787" i="1"/>
  <c r="T3786" i="1"/>
  <c r="S3786" i="1"/>
  <c r="R3786" i="1"/>
  <c r="Q3786" i="1"/>
  <c r="P3786" i="1"/>
  <c r="O3786" i="1"/>
  <c r="T3785" i="1"/>
  <c r="S3785" i="1"/>
  <c r="R3785" i="1"/>
  <c r="Q3785" i="1"/>
  <c r="P3785" i="1"/>
  <c r="O3785" i="1"/>
  <c r="T3784" i="1"/>
  <c r="S3784" i="1"/>
  <c r="R3784" i="1"/>
  <c r="Q3784" i="1"/>
  <c r="P3784" i="1"/>
  <c r="O3784" i="1"/>
  <c r="T3783" i="1"/>
  <c r="S3783" i="1"/>
  <c r="R3783" i="1"/>
  <c r="Q3783" i="1"/>
  <c r="P3783" i="1"/>
  <c r="O3783" i="1"/>
  <c r="T3782" i="1"/>
  <c r="S3782" i="1"/>
  <c r="R3782" i="1"/>
  <c r="Q3782" i="1"/>
  <c r="P3782" i="1"/>
  <c r="O3782" i="1"/>
  <c r="T3781" i="1"/>
  <c r="S3781" i="1"/>
  <c r="R3781" i="1"/>
  <c r="Q3781" i="1"/>
  <c r="P3781" i="1"/>
  <c r="O3781" i="1"/>
  <c r="T3780" i="1"/>
  <c r="S3780" i="1"/>
  <c r="R3780" i="1"/>
  <c r="Q3780" i="1"/>
  <c r="P3780" i="1"/>
  <c r="O3780" i="1"/>
  <c r="T3779" i="1"/>
  <c r="S3779" i="1"/>
  <c r="R3779" i="1"/>
  <c r="Q3779" i="1"/>
  <c r="P3779" i="1"/>
  <c r="O3779" i="1"/>
  <c r="T3778" i="1"/>
  <c r="S3778" i="1"/>
  <c r="R3778" i="1"/>
  <c r="Q3778" i="1"/>
  <c r="P3778" i="1"/>
  <c r="O3778" i="1"/>
  <c r="T3777" i="1"/>
  <c r="S3777" i="1"/>
  <c r="R3777" i="1"/>
  <c r="Q3777" i="1"/>
  <c r="P3777" i="1"/>
  <c r="O3777" i="1"/>
  <c r="T3776" i="1"/>
  <c r="S3776" i="1"/>
  <c r="R3776" i="1"/>
  <c r="Q3776" i="1"/>
  <c r="P3776" i="1"/>
  <c r="O3776" i="1"/>
  <c r="T3775" i="1"/>
  <c r="S3775" i="1"/>
  <c r="R3775" i="1"/>
  <c r="Q3775" i="1"/>
  <c r="P3775" i="1"/>
  <c r="O3775" i="1"/>
  <c r="T3774" i="1"/>
  <c r="S3774" i="1"/>
  <c r="R3774" i="1"/>
  <c r="Q3774" i="1"/>
  <c r="P3774" i="1"/>
  <c r="O3774" i="1"/>
  <c r="T3773" i="1"/>
  <c r="S3773" i="1"/>
  <c r="R3773" i="1"/>
  <c r="Q3773" i="1"/>
  <c r="P3773" i="1"/>
  <c r="O3773" i="1"/>
  <c r="T3772" i="1"/>
  <c r="S3772" i="1"/>
  <c r="R3772" i="1"/>
  <c r="Q3772" i="1"/>
  <c r="P3772" i="1"/>
  <c r="O3772" i="1"/>
  <c r="T3771" i="1"/>
  <c r="S3771" i="1"/>
  <c r="R3771" i="1"/>
  <c r="Q3771" i="1"/>
  <c r="P3771" i="1"/>
  <c r="O3771" i="1"/>
  <c r="T3770" i="1"/>
  <c r="S3770" i="1"/>
  <c r="R3770" i="1"/>
  <c r="Q3770" i="1"/>
  <c r="P3770" i="1"/>
  <c r="O3770" i="1"/>
  <c r="T3769" i="1"/>
  <c r="S3769" i="1"/>
  <c r="R3769" i="1"/>
  <c r="Q3769" i="1"/>
  <c r="P3769" i="1"/>
  <c r="O3769" i="1"/>
  <c r="T3768" i="1"/>
  <c r="S3768" i="1"/>
  <c r="R3768" i="1"/>
  <c r="Q3768" i="1"/>
  <c r="P3768" i="1"/>
  <c r="O3768" i="1"/>
  <c r="T3767" i="1"/>
  <c r="S3767" i="1"/>
  <c r="R3767" i="1"/>
  <c r="Q3767" i="1"/>
  <c r="P3767" i="1"/>
  <c r="O3767" i="1"/>
  <c r="T3766" i="1"/>
  <c r="S3766" i="1"/>
  <c r="R3766" i="1"/>
  <c r="Q3766" i="1"/>
  <c r="P3766" i="1"/>
  <c r="O3766" i="1"/>
  <c r="T3765" i="1"/>
  <c r="S3765" i="1"/>
  <c r="R3765" i="1"/>
  <c r="Q3765" i="1"/>
  <c r="P3765" i="1"/>
  <c r="O3765" i="1"/>
  <c r="T3764" i="1"/>
  <c r="S3764" i="1"/>
  <c r="R3764" i="1"/>
  <c r="Q3764" i="1"/>
  <c r="P3764" i="1"/>
  <c r="O3764" i="1"/>
  <c r="T3763" i="1"/>
  <c r="S3763" i="1"/>
  <c r="R3763" i="1"/>
  <c r="Q3763" i="1"/>
  <c r="P3763" i="1"/>
  <c r="O3763" i="1"/>
  <c r="T3762" i="1"/>
  <c r="S3762" i="1"/>
  <c r="R3762" i="1"/>
  <c r="Q3762" i="1"/>
  <c r="P3762" i="1"/>
  <c r="O3762" i="1"/>
  <c r="T3761" i="1"/>
  <c r="S3761" i="1"/>
  <c r="R3761" i="1"/>
  <c r="Q3761" i="1"/>
  <c r="P3761" i="1"/>
  <c r="O3761" i="1"/>
  <c r="T3760" i="1"/>
  <c r="S3760" i="1"/>
  <c r="R3760" i="1"/>
  <c r="Q3760" i="1"/>
  <c r="P3760" i="1"/>
  <c r="O3760" i="1"/>
  <c r="T3759" i="1"/>
  <c r="S3759" i="1"/>
  <c r="R3759" i="1"/>
  <c r="Q3759" i="1"/>
  <c r="P3759" i="1"/>
  <c r="O3759" i="1"/>
  <c r="T3758" i="1"/>
  <c r="S3758" i="1"/>
  <c r="R3758" i="1"/>
  <c r="Q3758" i="1"/>
  <c r="P3758" i="1"/>
  <c r="O3758" i="1"/>
  <c r="T3757" i="1"/>
  <c r="S3757" i="1"/>
  <c r="R3757" i="1"/>
  <c r="Q3757" i="1"/>
  <c r="P3757" i="1"/>
  <c r="O3757" i="1"/>
  <c r="T3756" i="1"/>
  <c r="S3756" i="1"/>
  <c r="R3756" i="1"/>
  <c r="Q3756" i="1"/>
  <c r="P3756" i="1"/>
  <c r="O3756" i="1"/>
  <c r="T3755" i="1"/>
  <c r="S3755" i="1"/>
  <c r="R3755" i="1"/>
  <c r="Q3755" i="1"/>
  <c r="P3755" i="1"/>
  <c r="O3755" i="1"/>
  <c r="T3754" i="1"/>
  <c r="S3754" i="1"/>
  <c r="R3754" i="1"/>
  <c r="Q3754" i="1"/>
  <c r="P3754" i="1"/>
  <c r="O3754" i="1"/>
  <c r="T3753" i="1"/>
  <c r="S3753" i="1"/>
  <c r="R3753" i="1"/>
  <c r="Q3753" i="1"/>
  <c r="P3753" i="1"/>
  <c r="O3753" i="1"/>
  <c r="T3752" i="1"/>
  <c r="S3752" i="1"/>
  <c r="R3752" i="1"/>
  <c r="Q3752" i="1"/>
  <c r="P3752" i="1"/>
  <c r="O3752" i="1"/>
  <c r="T3751" i="1"/>
  <c r="S3751" i="1"/>
  <c r="R3751" i="1"/>
  <c r="Q3751" i="1"/>
  <c r="P3751" i="1"/>
  <c r="O3751" i="1"/>
  <c r="T3750" i="1"/>
  <c r="S3750" i="1"/>
  <c r="R3750" i="1"/>
  <c r="Q3750" i="1"/>
  <c r="P3750" i="1"/>
  <c r="O3750" i="1"/>
  <c r="T3749" i="1"/>
  <c r="S3749" i="1"/>
  <c r="R3749" i="1"/>
  <c r="Q3749" i="1"/>
  <c r="P3749" i="1"/>
  <c r="O3749" i="1"/>
  <c r="T3748" i="1"/>
  <c r="S3748" i="1"/>
  <c r="R3748" i="1"/>
  <c r="Q3748" i="1"/>
  <c r="P3748" i="1"/>
  <c r="O3748" i="1"/>
  <c r="T3747" i="1"/>
  <c r="S3747" i="1"/>
  <c r="R3747" i="1"/>
  <c r="Q3747" i="1"/>
  <c r="P3747" i="1"/>
  <c r="O3747" i="1"/>
  <c r="T3746" i="1"/>
  <c r="S3746" i="1"/>
  <c r="R3746" i="1"/>
  <c r="Q3746" i="1"/>
  <c r="P3746" i="1"/>
  <c r="O3746" i="1"/>
  <c r="T3745" i="1"/>
  <c r="S3745" i="1"/>
  <c r="R3745" i="1"/>
  <c r="Q3745" i="1"/>
  <c r="P3745" i="1"/>
  <c r="O3745" i="1"/>
  <c r="T3744" i="1"/>
  <c r="S3744" i="1"/>
  <c r="R3744" i="1"/>
  <c r="Q3744" i="1"/>
  <c r="P3744" i="1"/>
  <c r="O3744" i="1"/>
  <c r="T3743" i="1"/>
  <c r="S3743" i="1"/>
  <c r="R3743" i="1"/>
  <c r="Q3743" i="1"/>
  <c r="P3743" i="1"/>
  <c r="O3743" i="1"/>
  <c r="T3742" i="1"/>
  <c r="S3742" i="1"/>
  <c r="R3742" i="1"/>
  <c r="Q3742" i="1"/>
  <c r="P3742" i="1"/>
  <c r="O3742" i="1"/>
  <c r="T3741" i="1"/>
  <c r="S3741" i="1"/>
  <c r="R3741" i="1"/>
  <c r="Q3741" i="1"/>
  <c r="P3741" i="1"/>
  <c r="O3741" i="1"/>
  <c r="T3740" i="1"/>
  <c r="S3740" i="1"/>
  <c r="R3740" i="1"/>
  <c r="Q3740" i="1"/>
  <c r="P3740" i="1"/>
  <c r="O3740" i="1"/>
  <c r="T3739" i="1"/>
  <c r="S3739" i="1"/>
  <c r="R3739" i="1"/>
  <c r="Q3739" i="1"/>
  <c r="P3739" i="1"/>
  <c r="O3739" i="1"/>
  <c r="T3738" i="1"/>
  <c r="S3738" i="1"/>
  <c r="R3738" i="1"/>
  <c r="Q3738" i="1"/>
  <c r="P3738" i="1"/>
  <c r="O3738" i="1"/>
  <c r="T3737" i="1"/>
  <c r="S3737" i="1"/>
  <c r="R3737" i="1"/>
  <c r="Q3737" i="1"/>
  <c r="P3737" i="1"/>
  <c r="O3737" i="1"/>
  <c r="T3736" i="1"/>
  <c r="S3736" i="1"/>
  <c r="R3736" i="1"/>
  <c r="Q3736" i="1"/>
  <c r="P3736" i="1"/>
  <c r="O3736" i="1"/>
  <c r="T3735" i="1"/>
  <c r="S3735" i="1"/>
  <c r="R3735" i="1"/>
  <c r="Q3735" i="1"/>
  <c r="P3735" i="1"/>
  <c r="O3735" i="1"/>
  <c r="T3734" i="1"/>
  <c r="S3734" i="1"/>
  <c r="R3734" i="1"/>
  <c r="Q3734" i="1"/>
  <c r="P3734" i="1"/>
  <c r="O3734" i="1"/>
  <c r="T3733" i="1"/>
  <c r="S3733" i="1"/>
  <c r="R3733" i="1"/>
  <c r="Q3733" i="1"/>
  <c r="P3733" i="1"/>
  <c r="O3733" i="1"/>
  <c r="T3732" i="1"/>
  <c r="S3732" i="1"/>
  <c r="R3732" i="1"/>
  <c r="Q3732" i="1"/>
  <c r="P3732" i="1"/>
  <c r="O3732" i="1"/>
  <c r="T3731" i="1"/>
  <c r="S3731" i="1"/>
  <c r="R3731" i="1"/>
  <c r="Q3731" i="1"/>
  <c r="P3731" i="1"/>
  <c r="O3731" i="1"/>
  <c r="T3730" i="1"/>
  <c r="S3730" i="1"/>
  <c r="R3730" i="1"/>
  <c r="Q3730" i="1"/>
  <c r="P3730" i="1"/>
  <c r="O3730" i="1"/>
  <c r="T3729" i="1"/>
  <c r="S3729" i="1"/>
  <c r="R3729" i="1"/>
  <c r="Q3729" i="1"/>
  <c r="P3729" i="1"/>
  <c r="O3729" i="1"/>
  <c r="T3728" i="1"/>
  <c r="S3728" i="1"/>
  <c r="R3728" i="1"/>
  <c r="Q3728" i="1"/>
  <c r="P3728" i="1"/>
  <c r="O3728" i="1"/>
  <c r="T3727" i="1"/>
  <c r="S3727" i="1"/>
  <c r="R3727" i="1"/>
  <c r="Q3727" i="1"/>
  <c r="P3727" i="1"/>
  <c r="O3727" i="1"/>
  <c r="T3726" i="1"/>
  <c r="S3726" i="1"/>
  <c r="R3726" i="1"/>
  <c r="Q3726" i="1"/>
  <c r="P3726" i="1"/>
  <c r="O3726" i="1"/>
  <c r="T3725" i="1"/>
  <c r="S3725" i="1"/>
  <c r="R3725" i="1"/>
  <c r="Q3725" i="1"/>
  <c r="P3725" i="1"/>
  <c r="O3725" i="1"/>
  <c r="T3724" i="1"/>
  <c r="S3724" i="1"/>
  <c r="R3724" i="1"/>
  <c r="Q3724" i="1"/>
  <c r="P3724" i="1"/>
  <c r="O3724" i="1"/>
  <c r="T3723" i="1"/>
  <c r="S3723" i="1"/>
  <c r="R3723" i="1"/>
  <c r="Q3723" i="1"/>
  <c r="P3723" i="1"/>
  <c r="O3723" i="1"/>
  <c r="T3722" i="1"/>
  <c r="S3722" i="1"/>
  <c r="R3722" i="1"/>
  <c r="Q3722" i="1"/>
  <c r="P3722" i="1"/>
  <c r="O3722" i="1"/>
  <c r="T3721" i="1"/>
  <c r="S3721" i="1"/>
  <c r="R3721" i="1"/>
  <c r="Q3721" i="1"/>
  <c r="P3721" i="1"/>
  <c r="O3721" i="1"/>
  <c r="T3720" i="1"/>
  <c r="S3720" i="1"/>
  <c r="R3720" i="1"/>
  <c r="Q3720" i="1"/>
  <c r="P3720" i="1"/>
  <c r="O3720" i="1"/>
  <c r="T3719" i="1"/>
  <c r="S3719" i="1"/>
  <c r="R3719" i="1"/>
  <c r="Q3719" i="1"/>
  <c r="P3719" i="1"/>
  <c r="O3719" i="1"/>
  <c r="T3718" i="1"/>
  <c r="S3718" i="1"/>
  <c r="R3718" i="1"/>
  <c r="Q3718" i="1"/>
  <c r="P3718" i="1"/>
  <c r="O3718" i="1"/>
  <c r="T3717" i="1"/>
  <c r="S3717" i="1"/>
  <c r="R3717" i="1"/>
  <c r="Q3717" i="1"/>
  <c r="P3717" i="1"/>
  <c r="O3717" i="1"/>
  <c r="T3716" i="1"/>
  <c r="S3716" i="1"/>
  <c r="R3716" i="1"/>
  <c r="Q3716" i="1"/>
  <c r="P3716" i="1"/>
  <c r="O3716" i="1"/>
  <c r="T3715" i="1"/>
  <c r="S3715" i="1"/>
  <c r="R3715" i="1"/>
  <c r="Q3715" i="1"/>
  <c r="P3715" i="1"/>
  <c r="O3715" i="1"/>
  <c r="T3714" i="1"/>
  <c r="S3714" i="1"/>
  <c r="R3714" i="1"/>
  <c r="Q3714" i="1"/>
  <c r="P3714" i="1"/>
  <c r="O3714" i="1"/>
  <c r="T3713" i="1"/>
  <c r="S3713" i="1"/>
  <c r="R3713" i="1"/>
  <c r="Q3713" i="1"/>
  <c r="P3713" i="1"/>
  <c r="O3713" i="1"/>
  <c r="T3712" i="1"/>
  <c r="S3712" i="1"/>
  <c r="R3712" i="1"/>
  <c r="Q3712" i="1"/>
  <c r="P3712" i="1"/>
  <c r="O3712" i="1"/>
  <c r="T3711" i="1"/>
  <c r="S3711" i="1"/>
  <c r="R3711" i="1"/>
  <c r="Q3711" i="1"/>
  <c r="P3711" i="1"/>
  <c r="O3711" i="1"/>
  <c r="T3710" i="1"/>
  <c r="S3710" i="1"/>
  <c r="R3710" i="1"/>
  <c r="Q3710" i="1"/>
  <c r="P3710" i="1"/>
  <c r="O3710" i="1"/>
  <c r="T3709" i="1"/>
  <c r="S3709" i="1"/>
  <c r="R3709" i="1"/>
  <c r="Q3709" i="1"/>
  <c r="P3709" i="1"/>
  <c r="O3709" i="1"/>
  <c r="T3708" i="1"/>
  <c r="S3708" i="1"/>
  <c r="R3708" i="1"/>
  <c r="Q3708" i="1"/>
  <c r="P3708" i="1"/>
  <c r="O3708" i="1"/>
  <c r="T3707" i="1"/>
  <c r="S3707" i="1"/>
  <c r="R3707" i="1"/>
  <c r="Q3707" i="1"/>
  <c r="P3707" i="1"/>
  <c r="O3707" i="1"/>
  <c r="T3706" i="1"/>
  <c r="S3706" i="1"/>
  <c r="R3706" i="1"/>
  <c r="Q3706" i="1"/>
  <c r="P3706" i="1"/>
  <c r="O3706" i="1"/>
  <c r="T3705" i="1"/>
  <c r="S3705" i="1"/>
  <c r="R3705" i="1"/>
  <c r="Q3705" i="1"/>
  <c r="P3705" i="1"/>
  <c r="O3705" i="1"/>
  <c r="T3704" i="1"/>
  <c r="S3704" i="1"/>
  <c r="R3704" i="1"/>
  <c r="Q3704" i="1"/>
  <c r="P3704" i="1"/>
  <c r="O3704" i="1"/>
  <c r="T3703" i="1"/>
  <c r="S3703" i="1"/>
  <c r="R3703" i="1"/>
  <c r="Q3703" i="1"/>
  <c r="P3703" i="1"/>
  <c r="O3703" i="1"/>
  <c r="T3702" i="1"/>
  <c r="S3702" i="1"/>
  <c r="R3702" i="1"/>
  <c r="Q3702" i="1"/>
  <c r="P3702" i="1"/>
  <c r="O3702" i="1"/>
  <c r="T3701" i="1"/>
  <c r="S3701" i="1"/>
  <c r="R3701" i="1"/>
  <c r="Q3701" i="1"/>
  <c r="P3701" i="1"/>
  <c r="O3701" i="1"/>
  <c r="T3700" i="1"/>
  <c r="S3700" i="1"/>
  <c r="R3700" i="1"/>
  <c r="Q3700" i="1"/>
  <c r="P3700" i="1"/>
  <c r="O3700" i="1"/>
  <c r="T3699" i="1"/>
  <c r="S3699" i="1"/>
  <c r="R3699" i="1"/>
  <c r="Q3699" i="1"/>
  <c r="P3699" i="1"/>
  <c r="O3699" i="1"/>
  <c r="T3698" i="1"/>
  <c r="S3698" i="1"/>
  <c r="R3698" i="1"/>
  <c r="Q3698" i="1"/>
  <c r="P3698" i="1"/>
  <c r="O3698" i="1"/>
  <c r="T3697" i="1"/>
  <c r="S3697" i="1"/>
  <c r="R3697" i="1"/>
  <c r="Q3697" i="1"/>
  <c r="P3697" i="1"/>
  <c r="O3697" i="1"/>
  <c r="T3696" i="1"/>
  <c r="S3696" i="1"/>
  <c r="R3696" i="1"/>
  <c r="Q3696" i="1"/>
  <c r="P3696" i="1"/>
  <c r="O3696" i="1"/>
  <c r="T3695" i="1"/>
  <c r="S3695" i="1"/>
  <c r="R3695" i="1"/>
  <c r="Q3695" i="1"/>
  <c r="P3695" i="1"/>
  <c r="O3695" i="1"/>
  <c r="T3694" i="1"/>
  <c r="S3694" i="1"/>
  <c r="R3694" i="1"/>
  <c r="Q3694" i="1"/>
  <c r="P3694" i="1"/>
  <c r="O3694" i="1"/>
  <c r="T3693" i="1"/>
  <c r="S3693" i="1"/>
  <c r="R3693" i="1"/>
  <c r="Q3693" i="1"/>
  <c r="P3693" i="1"/>
  <c r="O3693" i="1"/>
  <c r="T3692" i="1"/>
  <c r="S3692" i="1"/>
  <c r="R3692" i="1"/>
  <c r="Q3692" i="1"/>
  <c r="P3692" i="1"/>
  <c r="O3692" i="1"/>
  <c r="T3691" i="1"/>
  <c r="S3691" i="1"/>
  <c r="R3691" i="1"/>
  <c r="Q3691" i="1"/>
  <c r="P3691" i="1"/>
  <c r="O3691" i="1"/>
  <c r="T3690" i="1"/>
  <c r="S3690" i="1"/>
  <c r="R3690" i="1"/>
  <c r="Q3690" i="1"/>
  <c r="P3690" i="1"/>
  <c r="O3690" i="1"/>
  <c r="T3689" i="1"/>
  <c r="S3689" i="1"/>
  <c r="R3689" i="1"/>
  <c r="Q3689" i="1"/>
  <c r="P3689" i="1"/>
  <c r="O3689" i="1"/>
  <c r="T3688" i="1"/>
  <c r="S3688" i="1"/>
  <c r="R3688" i="1"/>
  <c r="Q3688" i="1"/>
  <c r="P3688" i="1"/>
  <c r="O3688" i="1"/>
  <c r="T3687" i="1"/>
  <c r="S3687" i="1"/>
  <c r="R3687" i="1"/>
  <c r="Q3687" i="1"/>
  <c r="P3687" i="1"/>
  <c r="O3687" i="1"/>
  <c r="T3686" i="1"/>
  <c r="S3686" i="1"/>
  <c r="R3686" i="1"/>
  <c r="Q3686" i="1"/>
  <c r="P3686" i="1"/>
  <c r="O3686" i="1"/>
  <c r="T3685" i="1"/>
  <c r="S3685" i="1"/>
  <c r="R3685" i="1"/>
  <c r="Q3685" i="1"/>
  <c r="P3685" i="1"/>
  <c r="O3685" i="1"/>
  <c r="T3684" i="1"/>
  <c r="S3684" i="1"/>
  <c r="R3684" i="1"/>
  <c r="Q3684" i="1"/>
  <c r="P3684" i="1"/>
  <c r="O3684" i="1"/>
  <c r="T3683" i="1"/>
  <c r="S3683" i="1"/>
  <c r="R3683" i="1"/>
  <c r="Q3683" i="1"/>
  <c r="P3683" i="1"/>
  <c r="O3683" i="1"/>
  <c r="T3682" i="1"/>
  <c r="S3682" i="1"/>
  <c r="R3682" i="1"/>
  <c r="Q3682" i="1"/>
  <c r="P3682" i="1"/>
  <c r="O3682" i="1"/>
  <c r="T3681" i="1"/>
  <c r="S3681" i="1"/>
  <c r="R3681" i="1"/>
  <c r="Q3681" i="1"/>
  <c r="P3681" i="1"/>
  <c r="O3681" i="1"/>
  <c r="T3680" i="1"/>
  <c r="S3680" i="1"/>
  <c r="R3680" i="1"/>
  <c r="Q3680" i="1"/>
  <c r="P3680" i="1"/>
  <c r="O3680" i="1"/>
  <c r="T3679" i="1"/>
  <c r="S3679" i="1"/>
  <c r="R3679" i="1"/>
  <c r="Q3679" i="1"/>
  <c r="P3679" i="1"/>
  <c r="O3679" i="1"/>
  <c r="T3678" i="1"/>
  <c r="S3678" i="1"/>
  <c r="R3678" i="1"/>
  <c r="Q3678" i="1"/>
  <c r="P3678" i="1"/>
  <c r="O3678" i="1"/>
  <c r="T3677" i="1"/>
  <c r="S3677" i="1"/>
  <c r="R3677" i="1"/>
  <c r="Q3677" i="1"/>
  <c r="P3677" i="1"/>
  <c r="O3677" i="1"/>
  <c r="T3676" i="1"/>
  <c r="S3676" i="1"/>
  <c r="R3676" i="1"/>
  <c r="Q3676" i="1"/>
  <c r="P3676" i="1"/>
  <c r="O3676" i="1"/>
  <c r="T3675" i="1"/>
  <c r="S3675" i="1"/>
  <c r="R3675" i="1"/>
  <c r="Q3675" i="1"/>
  <c r="P3675" i="1"/>
  <c r="O3675" i="1"/>
  <c r="T3674" i="1"/>
  <c r="S3674" i="1"/>
  <c r="R3674" i="1"/>
  <c r="Q3674" i="1"/>
  <c r="P3674" i="1"/>
  <c r="O3674" i="1"/>
  <c r="T3673" i="1"/>
  <c r="S3673" i="1"/>
  <c r="R3673" i="1"/>
  <c r="Q3673" i="1"/>
  <c r="P3673" i="1"/>
  <c r="O3673" i="1"/>
  <c r="T3672" i="1"/>
  <c r="S3672" i="1"/>
  <c r="R3672" i="1"/>
  <c r="Q3672" i="1"/>
  <c r="P3672" i="1"/>
  <c r="O3672" i="1"/>
  <c r="T3671" i="1"/>
  <c r="S3671" i="1"/>
  <c r="R3671" i="1"/>
  <c r="Q3671" i="1"/>
  <c r="P3671" i="1"/>
  <c r="O3671" i="1"/>
  <c r="T3670" i="1"/>
  <c r="S3670" i="1"/>
  <c r="R3670" i="1"/>
  <c r="Q3670" i="1"/>
  <c r="P3670" i="1"/>
  <c r="O3670" i="1"/>
  <c r="T3669" i="1"/>
  <c r="S3669" i="1"/>
  <c r="R3669" i="1"/>
  <c r="Q3669" i="1"/>
  <c r="P3669" i="1"/>
  <c r="O3669" i="1"/>
  <c r="T3668" i="1"/>
  <c r="S3668" i="1"/>
  <c r="R3668" i="1"/>
  <c r="Q3668" i="1"/>
  <c r="P3668" i="1"/>
  <c r="O3668" i="1"/>
  <c r="T3667" i="1"/>
  <c r="S3667" i="1"/>
  <c r="R3667" i="1"/>
  <c r="Q3667" i="1"/>
  <c r="P3667" i="1"/>
  <c r="O3667" i="1"/>
  <c r="T3666" i="1"/>
  <c r="S3666" i="1"/>
  <c r="R3666" i="1"/>
  <c r="Q3666" i="1"/>
  <c r="P3666" i="1"/>
  <c r="O3666" i="1"/>
  <c r="T3665" i="1"/>
  <c r="S3665" i="1"/>
  <c r="R3665" i="1"/>
  <c r="Q3665" i="1"/>
  <c r="P3665" i="1"/>
  <c r="O3665" i="1"/>
  <c r="T3664" i="1"/>
  <c r="S3664" i="1"/>
  <c r="R3664" i="1"/>
  <c r="Q3664" i="1"/>
  <c r="P3664" i="1"/>
  <c r="O3664" i="1"/>
  <c r="T3663" i="1"/>
  <c r="S3663" i="1"/>
  <c r="R3663" i="1"/>
  <c r="Q3663" i="1"/>
  <c r="P3663" i="1"/>
  <c r="O3663" i="1"/>
  <c r="T3662" i="1"/>
  <c r="S3662" i="1"/>
  <c r="R3662" i="1"/>
  <c r="Q3662" i="1"/>
  <c r="P3662" i="1"/>
  <c r="O3662" i="1"/>
  <c r="T3661" i="1"/>
  <c r="S3661" i="1"/>
  <c r="R3661" i="1"/>
  <c r="Q3661" i="1"/>
  <c r="P3661" i="1"/>
  <c r="O3661" i="1"/>
  <c r="T3660" i="1"/>
  <c r="S3660" i="1"/>
  <c r="R3660" i="1"/>
  <c r="Q3660" i="1"/>
  <c r="P3660" i="1"/>
  <c r="O3660" i="1"/>
  <c r="T3659" i="1"/>
  <c r="S3659" i="1"/>
  <c r="R3659" i="1"/>
  <c r="Q3659" i="1"/>
  <c r="P3659" i="1"/>
  <c r="O3659" i="1"/>
  <c r="T3658" i="1"/>
  <c r="S3658" i="1"/>
  <c r="R3658" i="1"/>
  <c r="Q3658" i="1"/>
  <c r="P3658" i="1"/>
  <c r="O3658" i="1"/>
  <c r="T3657" i="1"/>
  <c r="S3657" i="1"/>
  <c r="R3657" i="1"/>
  <c r="Q3657" i="1"/>
  <c r="P3657" i="1"/>
  <c r="O3657" i="1"/>
  <c r="T3656" i="1"/>
  <c r="S3656" i="1"/>
  <c r="R3656" i="1"/>
  <c r="Q3656" i="1"/>
  <c r="P3656" i="1"/>
  <c r="O3656" i="1"/>
  <c r="T3655" i="1"/>
  <c r="S3655" i="1"/>
  <c r="R3655" i="1"/>
  <c r="Q3655" i="1"/>
  <c r="P3655" i="1"/>
  <c r="O3655" i="1"/>
  <c r="T3654" i="1"/>
  <c r="S3654" i="1"/>
  <c r="R3654" i="1"/>
  <c r="Q3654" i="1"/>
  <c r="P3654" i="1"/>
  <c r="O3654" i="1"/>
  <c r="T3653" i="1"/>
  <c r="S3653" i="1"/>
  <c r="R3653" i="1"/>
  <c r="Q3653" i="1"/>
  <c r="P3653" i="1"/>
  <c r="O3653" i="1"/>
  <c r="T3652" i="1"/>
  <c r="S3652" i="1"/>
  <c r="R3652" i="1"/>
  <c r="Q3652" i="1"/>
  <c r="P3652" i="1"/>
  <c r="O3652" i="1"/>
  <c r="T3651" i="1"/>
  <c r="S3651" i="1"/>
  <c r="R3651" i="1"/>
  <c r="Q3651" i="1"/>
  <c r="P3651" i="1"/>
  <c r="O3651" i="1"/>
  <c r="T3650" i="1"/>
  <c r="S3650" i="1"/>
  <c r="R3650" i="1"/>
  <c r="Q3650" i="1"/>
  <c r="P3650" i="1"/>
  <c r="O3650" i="1"/>
  <c r="T3649" i="1"/>
  <c r="S3649" i="1"/>
  <c r="R3649" i="1"/>
  <c r="Q3649" i="1"/>
  <c r="P3649" i="1"/>
  <c r="O3649" i="1"/>
  <c r="T3648" i="1"/>
  <c r="S3648" i="1"/>
  <c r="R3648" i="1"/>
  <c r="Q3648" i="1"/>
  <c r="P3648" i="1"/>
  <c r="O3648" i="1"/>
  <c r="T3647" i="1"/>
  <c r="S3647" i="1"/>
  <c r="R3647" i="1"/>
  <c r="Q3647" i="1"/>
  <c r="P3647" i="1"/>
  <c r="O3647" i="1"/>
  <c r="T3646" i="1"/>
  <c r="S3646" i="1"/>
  <c r="R3646" i="1"/>
  <c r="Q3646" i="1"/>
  <c r="P3646" i="1"/>
  <c r="O3646" i="1"/>
  <c r="T3645" i="1"/>
  <c r="S3645" i="1"/>
  <c r="R3645" i="1"/>
  <c r="Q3645" i="1"/>
  <c r="P3645" i="1"/>
  <c r="O3645" i="1"/>
  <c r="T3644" i="1"/>
  <c r="S3644" i="1"/>
  <c r="R3644" i="1"/>
  <c r="Q3644" i="1"/>
  <c r="P3644" i="1"/>
  <c r="O3644" i="1"/>
  <c r="T3643" i="1"/>
  <c r="S3643" i="1"/>
  <c r="R3643" i="1"/>
  <c r="Q3643" i="1"/>
  <c r="P3643" i="1"/>
  <c r="O3643" i="1"/>
  <c r="T3642" i="1"/>
  <c r="S3642" i="1"/>
  <c r="R3642" i="1"/>
  <c r="Q3642" i="1"/>
  <c r="P3642" i="1"/>
  <c r="O3642" i="1"/>
  <c r="T3641" i="1"/>
  <c r="S3641" i="1"/>
  <c r="R3641" i="1"/>
  <c r="Q3641" i="1"/>
  <c r="P3641" i="1"/>
  <c r="O3641" i="1"/>
  <c r="T3640" i="1"/>
  <c r="S3640" i="1"/>
  <c r="R3640" i="1"/>
  <c r="Q3640" i="1"/>
  <c r="P3640" i="1"/>
  <c r="O3640" i="1"/>
  <c r="T3639" i="1"/>
  <c r="S3639" i="1"/>
  <c r="R3639" i="1"/>
  <c r="Q3639" i="1"/>
  <c r="P3639" i="1"/>
  <c r="O3639" i="1"/>
  <c r="T3638" i="1"/>
  <c r="S3638" i="1"/>
  <c r="R3638" i="1"/>
  <c r="Q3638" i="1"/>
  <c r="P3638" i="1"/>
  <c r="O3638" i="1"/>
  <c r="T3637" i="1"/>
  <c r="S3637" i="1"/>
  <c r="R3637" i="1"/>
  <c r="Q3637" i="1"/>
  <c r="P3637" i="1"/>
  <c r="O3637" i="1"/>
  <c r="T3636" i="1"/>
  <c r="S3636" i="1"/>
  <c r="R3636" i="1"/>
  <c r="Q3636" i="1"/>
  <c r="P3636" i="1"/>
  <c r="O3636" i="1"/>
  <c r="T3635" i="1"/>
  <c r="S3635" i="1"/>
  <c r="R3635" i="1"/>
  <c r="Q3635" i="1"/>
  <c r="P3635" i="1"/>
  <c r="O3635" i="1"/>
  <c r="T3634" i="1"/>
  <c r="S3634" i="1"/>
  <c r="R3634" i="1"/>
  <c r="Q3634" i="1"/>
  <c r="P3634" i="1"/>
  <c r="O3634" i="1"/>
  <c r="T3633" i="1"/>
  <c r="S3633" i="1"/>
  <c r="R3633" i="1"/>
  <c r="Q3633" i="1"/>
  <c r="P3633" i="1"/>
  <c r="O3633" i="1"/>
  <c r="T3632" i="1"/>
  <c r="S3632" i="1"/>
  <c r="R3632" i="1"/>
  <c r="Q3632" i="1"/>
  <c r="P3632" i="1"/>
  <c r="O3632" i="1"/>
  <c r="T3631" i="1"/>
  <c r="S3631" i="1"/>
  <c r="R3631" i="1"/>
  <c r="Q3631" i="1"/>
  <c r="P3631" i="1"/>
  <c r="O3631" i="1"/>
  <c r="T3630" i="1"/>
  <c r="S3630" i="1"/>
  <c r="R3630" i="1"/>
  <c r="Q3630" i="1"/>
  <c r="P3630" i="1"/>
  <c r="O3630" i="1"/>
  <c r="T3629" i="1"/>
  <c r="S3629" i="1"/>
  <c r="R3629" i="1"/>
  <c r="Q3629" i="1"/>
  <c r="P3629" i="1"/>
  <c r="O3629" i="1"/>
  <c r="T3628" i="1"/>
  <c r="S3628" i="1"/>
  <c r="R3628" i="1"/>
  <c r="Q3628" i="1"/>
  <c r="P3628" i="1"/>
  <c r="O3628" i="1"/>
  <c r="T3627" i="1"/>
  <c r="S3627" i="1"/>
  <c r="R3627" i="1"/>
  <c r="Q3627" i="1"/>
  <c r="P3627" i="1"/>
  <c r="O3627" i="1"/>
  <c r="T3626" i="1"/>
  <c r="S3626" i="1"/>
  <c r="R3626" i="1"/>
  <c r="Q3626" i="1"/>
  <c r="P3626" i="1"/>
  <c r="O3626" i="1"/>
  <c r="T3625" i="1"/>
  <c r="S3625" i="1"/>
  <c r="R3625" i="1"/>
  <c r="Q3625" i="1"/>
  <c r="P3625" i="1"/>
  <c r="O3625" i="1"/>
  <c r="T3624" i="1"/>
  <c r="S3624" i="1"/>
  <c r="R3624" i="1"/>
  <c r="Q3624" i="1"/>
  <c r="P3624" i="1"/>
  <c r="O3624" i="1"/>
  <c r="T3623" i="1"/>
  <c r="S3623" i="1"/>
  <c r="R3623" i="1"/>
  <c r="Q3623" i="1"/>
  <c r="P3623" i="1"/>
  <c r="O3623" i="1"/>
  <c r="T3622" i="1"/>
  <c r="S3622" i="1"/>
  <c r="R3622" i="1"/>
  <c r="Q3622" i="1"/>
  <c r="P3622" i="1"/>
  <c r="O3622" i="1"/>
  <c r="T3621" i="1"/>
  <c r="S3621" i="1"/>
  <c r="R3621" i="1"/>
  <c r="Q3621" i="1"/>
  <c r="P3621" i="1"/>
  <c r="O3621" i="1"/>
  <c r="T3620" i="1"/>
  <c r="S3620" i="1"/>
  <c r="R3620" i="1"/>
  <c r="Q3620" i="1"/>
  <c r="P3620" i="1"/>
  <c r="O3620" i="1"/>
  <c r="T3619" i="1"/>
  <c r="S3619" i="1"/>
  <c r="R3619" i="1"/>
  <c r="Q3619" i="1"/>
  <c r="P3619" i="1"/>
  <c r="O3619" i="1"/>
  <c r="T3618" i="1"/>
  <c r="S3618" i="1"/>
  <c r="R3618" i="1"/>
  <c r="Q3618" i="1"/>
  <c r="P3618" i="1"/>
  <c r="O3618" i="1"/>
  <c r="T3617" i="1"/>
  <c r="S3617" i="1"/>
  <c r="R3617" i="1"/>
  <c r="Q3617" i="1"/>
  <c r="P3617" i="1"/>
  <c r="O3617" i="1"/>
  <c r="T3616" i="1"/>
  <c r="S3616" i="1"/>
  <c r="R3616" i="1"/>
  <c r="Q3616" i="1"/>
  <c r="P3616" i="1"/>
  <c r="O3616" i="1"/>
  <c r="T3615" i="1"/>
  <c r="S3615" i="1"/>
  <c r="R3615" i="1"/>
  <c r="Q3615" i="1"/>
  <c r="P3615" i="1"/>
  <c r="O3615" i="1"/>
  <c r="T3614" i="1"/>
  <c r="S3614" i="1"/>
  <c r="R3614" i="1"/>
  <c r="Q3614" i="1"/>
  <c r="P3614" i="1"/>
  <c r="O3614" i="1"/>
  <c r="T3613" i="1"/>
  <c r="S3613" i="1"/>
  <c r="R3613" i="1"/>
  <c r="Q3613" i="1"/>
  <c r="P3613" i="1"/>
  <c r="O3613" i="1"/>
  <c r="T3612" i="1"/>
  <c r="S3612" i="1"/>
  <c r="R3612" i="1"/>
  <c r="Q3612" i="1"/>
  <c r="P3612" i="1"/>
  <c r="O3612" i="1"/>
  <c r="T3611" i="1"/>
  <c r="S3611" i="1"/>
  <c r="R3611" i="1"/>
  <c r="Q3611" i="1"/>
  <c r="P3611" i="1"/>
  <c r="O3611" i="1"/>
  <c r="T3610" i="1"/>
  <c r="S3610" i="1"/>
  <c r="R3610" i="1"/>
  <c r="Q3610" i="1"/>
  <c r="P3610" i="1"/>
  <c r="O3610" i="1"/>
  <c r="T3609" i="1"/>
  <c r="S3609" i="1"/>
  <c r="R3609" i="1"/>
  <c r="Q3609" i="1"/>
  <c r="P3609" i="1"/>
  <c r="O3609" i="1"/>
  <c r="T3608" i="1"/>
  <c r="S3608" i="1"/>
  <c r="R3608" i="1"/>
  <c r="Q3608" i="1"/>
  <c r="P3608" i="1"/>
  <c r="O3608" i="1"/>
  <c r="T3607" i="1"/>
  <c r="S3607" i="1"/>
  <c r="R3607" i="1"/>
  <c r="Q3607" i="1"/>
  <c r="P3607" i="1"/>
  <c r="O3607" i="1"/>
  <c r="T3606" i="1"/>
  <c r="S3606" i="1"/>
  <c r="R3606" i="1"/>
  <c r="Q3606" i="1"/>
  <c r="P3606" i="1"/>
  <c r="O3606" i="1"/>
  <c r="T3605" i="1"/>
  <c r="S3605" i="1"/>
  <c r="R3605" i="1"/>
  <c r="Q3605" i="1"/>
  <c r="P3605" i="1"/>
  <c r="O3605" i="1"/>
  <c r="T3604" i="1"/>
  <c r="S3604" i="1"/>
  <c r="R3604" i="1"/>
  <c r="Q3604" i="1"/>
  <c r="P3604" i="1"/>
  <c r="O3604" i="1"/>
  <c r="T3603" i="1"/>
  <c r="S3603" i="1"/>
  <c r="R3603" i="1"/>
  <c r="Q3603" i="1"/>
  <c r="P3603" i="1"/>
  <c r="O3603" i="1"/>
  <c r="T3602" i="1"/>
  <c r="S3602" i="1"/>
  <c r="R3602" i="1"/>
  <c r="Q3602" i="1"/>
  <c r="P3602" i="1"/>
  <c r="O3602" i="1"/>
  <c r="T3601" i="1"/>
  <c r="S3601" i="1"/>
  <c r="R3601" i="1"/>
  <c r="Q3601" i="1"/>
  <c r="P3601" i="1"/>
  <c r="O3601" i="1"/>
  <c r="T3600" i="1"/>
  <c r="S3600" i="1"/>
  <c r="R3600" i="1"/>
  <c r="Q3600" i="1"/>
  <c r="P3600" i="1"/>
  <c r="O3600" i="1"/>
  <c r="T3599" i="1"/>
  <c r="S3599" i="1"/>
  <c r="R3599" i="1"/>
  <c r="Q3599" i="1"/>
  <c r="P3599" i="1"/>
  <c r="O3599" i="1"/>
  <c r="T3598" i="1"/>
  <c r="S3598" i="1"/>
  <c r="R3598" i="1"/>
  <c r="Q3598" i="1"/>
  <c r="P3598" i="1"/>
  <c r="O3598" i="1"/>
  <c r="T3597" i="1"/>
  <c r="S3597" i="1"/>
  <c r="R3597" i="1"/>
  <c r="Q3597" i="1"/>
  <c r="P3597" i="1"/>
  <c r="O3597" i="1"/>
  <c r="T3596" i="1"/>
  <c r="S3596" i="1"/>
  <c r="R3596" i="1"/>
  <c r="Q3596" i="1"/>
  <c r="P3596" i="1"/>
  <c r="O3596" i="1"/>
  <c r="T3595" i="1"/>
  <c r="S3595" i="1"/>
  <c r="R3595" i="1"/>
  <c r="Q3595" i="1"/>
  <c r="P3595" i="1"/>
  <c r="O3595" i="1"/>
  <c r="T3594" i="1"/>
  <c r="S3594" i="1"/>
  <c r="R3594" i="1"/>
  <c r="Q3594" i="1"/>
  <c r="P3594" i="1"/>
  <c r="O3594" i="1"/>
  <c r="T3593" i="1"/>
  <c r="S3593" i="1"/>
  <c r="R3593" i="1"/>
  <c r="Q3593" i="1"/>
  <c r="P3593" i="1"/>
  <c r="O3593" i="1"/>
  <c r="T3592" i="1"/>
  <c r="S3592" i="1"/>
  <c r="R3592" i="1"/>
  <c r="Q3592" i="1"/>
  <c r="P3592" i="1"/>
  <c r="O3592" i="1"/>
  <c r="T3591" i="1"/>
  <c r="S3591" i="1"/>
  <c r="R3591" i="1"/>
  <c r="Q3591" i="1"/>
  <c r="P3591" i="1"/>
  <c r="O3591" i="1"/>
  <c r="T3590" i="1"/>
  <c r="S3590" i="1"/>
  <c r="R3590" i="1"/>
  <c r="Q3590" i="1"/>
  <c r="P3590" i="1"/>
  <c r="O3590" i="1"/>
  <c r="T3589" i="1"/>
  <c r="S3589" i="1"/>
  <c r="R3589" i="1"/>
  <c r="Q3589" i="1"/>
  <c r="P3589" i="1"/>
  <c r="O3589" i="1"/>
  <c r="T3588" i="1"/>
  <c r="S3588" i="1"/>
  <c r="R3588" i="1"/>
  <c r="Q3588" i="1"/>
  <c r="P3588" i="1"/>
  <c r="O3588" i="1"/>
  <c r="T3587" i="1"/>
  <c r="S3587" i="1"/>
  <c r="R3587" i="1"/>
  <c r="Q3587" i="1"/>
  <c r="P3587" i="1"/>
  <c r="O3587" i="1"/>
  <c r="T3586" i="1"/>
  <c r="S3586" i="1"/>
  <c r="R3586" i="1"/>
  <c r="Q3586" i="1"/>
  <c r="P3586" i="1"/>
  <c r="O3586" i="1"/>
  <c r="T3585" i="1"/>
  <c r="S3585" i="1"/>
  <c r="R3585" i="1"/>
  <c r="Q3585" i="1"/>
  <c r="P3585" i="1"/>
  <c r="O3585" i="1"/>
  <c r="T3584" i="1"/>
  <c r="S3584" i="1"/>
  <c r="R3584" i="1"/>
  <c r="Q3584" i="1"/>
  <c r="P3584" i="1"/>
  <c r="O3584" i="1"/>
  <c r="T3583" i="1"/>
  <c r="S3583" i="1"/>
  <c r="R3583" i="1"/>
  <c r="Q3583" i="1"/>
  <c r="P3583" i="1"/>
  <c r="O3583" i="1"/>
  <c r="T3582" i="1"/>
  <c r="S3582" i="1"/>
  <c r="R3582" i="1"/>
  <c r="Q3582" i="1"/>
  <c r="P3582" i="1"/>
  <c r="O3582" i="1"/>
  <c r="T3581" i="1"/>
  <c r="S3581" i="1"/>
  <c r="R3581" i="1"/>
  <c r="Q3581" i="1"/>
  <c r="P3581" i="1"/>
  <c r="O3581" i="1"/>
  <c r="T3580" i="1"/>
  <c r="S3580" i="1"/>
  <c r="R3580" i="1"/>
  <c r="Q3580" i="1"/>
  <c r="P3580" i="1"/>
  <c r="O3580" i="1"/>
  <c r="T3579" i="1"/>
  <c r="S3579" i="1"/>
  <c r="R3579" i="1"/>
  <c r="Q3579" i="1"/>
  <c r="P3579" i="1"/>
  <c r="O3579" i="1"/>
  <c r="T3578" i="1"/>
  <c r="S3578" i="1"/>
  <c r="R3578" i="1"/>
  <c r="Q3578" i="1"/>
  <c r="P3578" i="1"/>
  <c r="O3578" i="1"/>
  <c r="T3577" i="1"/>
  <c r="S3577" i="1"/>
  <c r="R3577" i="1"/>
  <c r="Q3577" i="1"/>
  <c r="P3577" i="1"/>
  <c r="O3577" i="1"/>
  <c r="T3576" i="1"/>
  <c r="S3576" i="1"/>
  <c r="R3576" i="1"/>
  <c r="Q3576" i="1"/>
  <c r="P3576" i="1"/>
  <c r="O3576" i="1"/>
  <c r="T3575" i="1"/>
  <c r="S3575" i="1"/>
  <c r="R3575" i="1"/>
  <c r="Q3575" i="1"/>
  <c r="P3575" i="1"/>
  <c r="O3575" i="1"/>
  <c r="T3574" i="1"/>
  <c r="S3574" i="1"/>
  <c r="R3574" i="1"/>
  <c r="Q3574" i="1"/>
  <c r="P3574" i="1"/>
  <c r="O3574" i="1"/>
  <c r="T3573" i="1"/>
  <c r="S3573" i="1"/>
  <c r="R3573" i="1"/>
  <c r="Q3573" i="1"/>
  <c r="P3573" i="1"/>
  <c r="O3573" i="1"/>
  <c r="T3572" i="1"/>
  <c r="S3572" i="1"/>
  <c r="R3572" i="1"/>
  <c r="Q3572" i="1"/>
  <c r="P3572" i="1"/>
  <c r="O3572" i="1"/>
  <c r="T3571" i="1"/>
  <c r="S3571" i="1"/>
  <c r="R3571" i="1"/>
  <c r="Q3571" i="1"/>
  <c r="P3571" i="1"/>
  <c r="O3571" i="1"/>
  <c r="T3570" i="1"/>
  <c r="S3570" i="1"/>
  <c r="R3570" i="1"/>
  <c r="Q3570" i="1"/>
  <c r="P3570" i="1"/>
  <c r="O3570" i="1"/>
  <c r="T3569" i="1"/>
  <c r="S3569" i="1"/>
  <c r="R3569" i="1"/>
  <c r="Q3569" i="1"/>
  <c r="P3569" i="1"/>
  <c r="O3569" i="1"/>
  <c r="T3568" i="1"/>
  <c r="S3568" i="1"/>
  <c r="R3568" i="1"/>
  <c r="Q3568" i="1"/>
  <c r="P3568" i="1"/>
  <c r="O3568" i="1"/>
  <c r="T3567" i="1"/>
  <c r="S3567" i="1"/>
  <c r="R3567" i="1"/>
  <c r="Q3567" i="1"/>
  <c r="P3567" i="1"/>
  <c r="O3567" i="1"/>
  <c r="T3566" i="1"/>
  <c r="S3566" i="1"/>
  <c r="R3566" i="1"/>
  <c r="Q3566" i="1"/>
  <c r="P3566" i="1"/>
  <c r="O3566" i="1"/>
  <c r="T3565" i="1"/>
  <c r="S3565" i="1"/>
  <c r="R3565" i="1"/>
  <c r="Q3565" i="1"/>
  <c r="P3565" i="1"/>
  <c r="O3565" i="1"/>
  <c r="T3564" i="1"/>
  <c r="S3564" i="1"/>
  <c r="R3564" i="1"/>
  <c r="Q3564" i="1"/>
  <c r="P3564" i="1"/>
  <c r="O3564" i="1"/>
  <c r="T3563" i="1"/>
  <c r="S3563" i="1"/>
  <c r="R3563" i="1"/>
  <c r="Q3563" i="1"/>
  <c r="P3563" i="1"/>
  <c r="O3563" i="1"/>
  <c r="T3562" i="1"/>
  <c r="S3562" i="1"/>
  <c r="R3562" i="1"/>
  <c r="Q3562" i="1"/>
  <c r="P3562" i="1"/>
  <c r="O3562" i="1"/>
  <c r="T3561" i="1"/>
  <c r="S3561" i="1"/>
  <c r="R3561" i="1"/>
  <c r="Q3561" i="1"/>
  <c r="P3561" i="1"/>
  <c r="O3561" i="1"/>
  <c r="T3560" i="1"/>
  <c r="S3560" i="1"/>
  <c r="R3560" i="1"/>
  <c r="Q3560" i="1"/>
  <c r="P3560" i="1"/>
  <c r="O3560" i="1"/>
  <c r="T3559" i="1"/>
  <c r="S3559" i="1"/>
  <c r="R3559" i="1"/>
  <c r="Q3559" i="1"/>
  <c r="P3559" i="1"/>
  <c r="O3559" i="1"/>
  <c r="T3558" i="1"/>
  <c r="S3558" i="1"/>
  <c r="R3558" i="1"/>
  <c r="Q3558" i="1"/>
  <c r="P3558" i="1"/>
  <c r="O3558" i="1"/>
  <c r="T3557" i="1"/>
  <c r="S3557" i="1"/>
  <c r="R3557" i="1"/>
  <c r="Q3557" i="1"/>
  <c r="P3557" i="1"/>
  <c r="O3557" i="1"/>
  <c r="T3556" i="1"/>
  <c r="S3556" i="1"/>
  <c r="R3556" i="1"/>
  <c r="Q3556" i="1"/>
  <c r="P3556" i="1"/>
  <c r="O3556" i="1"/>
  <c r="T3555" i="1"/>
  <c r="S3555" i="1"/>
  <c r="R3555" i="1"/>
  <c r="Q3555" i="1"/>
  <c r="P3555" i="1"/>
  <c r="O3555" i="1"/>
  <c r="T3554" i="1"/>
  <c r="S3554" i="1"/>
  <c r="R3554" i="1"/>
  <c r="Q3554" i="1"/>
  <c r="P3554" i="1"/>
  <c r="O3554" i="1"/>
  <c r="T3553" i="1"/>
  <c r="S3553" i="1"/>
  <c r="R3553" i="1"/>
  <c r="Q3553" i="1"/>
  <c r="P3553" i="1"/>
  <c r="O3553" i="1"/>
  <c r="T3552" i="1"/>
  <c r="S3552" i="1"/>
  <c r="R3552" i="1"/>
  <c r="Q3552" i="1"/>
  <c r="P3552" i="1"/>
  <c r="O3552" i="1"/>
  <c r="T3551" i="1"/>
  <c r="S3551" i="1"/>
  <c r="R3551" i="1"/>
  <c r="Q3551" i="1"/>
  <c r="P3551" i="1"/>
  <c r="O3551" i="1"/>
  <c r="T3550" i="1"/>
  <c r="S3550" i="1"/>
  <c r="R3550" i="1"/>
  <c r="Q3550" i="1"/>
  <c r="P3550" i="1"/>
  <c r="O3550" i="1"/>
  <c r="T3549" i="1"/>
  <c r="S3549" i="1"/>
  <c r="R3549" i="1"/>
  <c r="Q3549" i="1"/>
  <c r="P3549" i="1"/>
  <c r="O3549" i="1"/>
  <c r="T3548" i="1"/>
  <c r="S3548" i="1"/>
  <c r="R3548" i="1"/>
  <c r="Q3548" i="1"/>
  <c r="P3548" i="1"/>
  <c r="O3548" i="1"/>
  <c r="T3547" i="1"/>
  <c r="S3547" i="1"/>
  <c r="R3547" i="1"/>
  <c r="Q3547" i="1"/>
  <c r="P3547" i="1"/>
  <c r="O3547" i="1"/>
  <c r="T3546" i="1"/>
  <c r="S3546" i="1"/>
  <c r="R3546" i="1"/>
  <c r="Q3546" i="1"/>
  <c r="P3546" i="1"/>
  <c r="O3546" i="1"/>
  <c r="T3545" i="1"/>
  <c r="S3545" i="1"/>
  <c r="R3545" i="1"/>
  <c r="Q3545" i="1"/>
  <c r="P3545" i="1"/>
  <c r="O3545" i="1"/>
  <c r="T3544" i="1"/>
  <c r="S3544" i="1"/>
  <c r="R3544" i="1"/>
  <c r="Q3544" i="1"/>
  <c r="P3544" i="1"/>
  <c r="O3544" i="1"/>
  <c r="T3543" i="1"/>
  <c r="S3543" i="1"/>
  <c r="R3543" i="1"/>
  <c r="Q3543" i="1"/>
  <c r="P3543" i="1"/>
  <c r="O3543" i="1"/>
  <c r="T3542" i="1"/>
  <c r="S3542" i="1"/>
  <c r="R3542" i="1"/>
  <c r="Q3542" i="1"/>
  <c r="P3542" i="1"/>
  <c r="O3542" i="1"/>
  <c r="T3541" i="1"/>
  <c r="S3541" i="1"/>
  <c r="R3541" i="1"/>
  <c r="Q3541" i="1"/>
  <c r="P3541" i="1"/>
  <c r="O3541" i="1"/>
  <c r="T3540" i="1"/>
  <c r="S3540" i="1"/>
  <c r="R3540" i="1"/>
  <c r="Q3540" i="1"/>
  <c r="P3540" i="1"/>
  <c r="O3540" i="1"/>
  <c r="T3539" i="1"/>
  <c r="S3539" i="1"/>
  <c r="R3539" i="1"/>
  <c r="Q3539" i="1"/>
  <c r="P3539" i="1"/>
  <c r="O3539" i="1"/>
  <c r="T3538" i="1"/>
  <c r="S3538" i="1"/>
  <c r="R3538" i="1"/>
  <c r="Q3538" i="1"/>
  <c r="P3538" i="1"/>
  <c r="O3538" i="1"/>
  <c r="T3537" i="1"/>
  <c r="S3537" i="1"/>
  <c r="R3537" i="1"/>
  <c r="Q3537" i="1"/>
  <c r="P3537" i="1"/>
  <c r="O3537" i="1"/>
  <c r="T3536" i="1"/>
  <c r="S3536" i="1"/>
  <c r="R3536" i="1"/>
  <c r="Q3536" i="1"/>
  <c r="P3536" i="1"/>
  <c r="O3536" i="1"/>
  <c r="T3535" i="1"/>
  <c r="S3535" i="1"/>
  <c r="R3535" i="1"/>
  <c r="Q3535" i="1"/>
  <c r="P3535" i="1"/>
  <c r="O3535" i="1"/>
  <c r="T3534" i="1"/>
  <c r="S3534" i="1"/>
  <c r="R3534" i="1"/>
  <c r="Q3534" i="1"/>
  <c r="P3534" i="1"/>
  <c r="O3534" i="1"/>
  <c r="T3533" i="1"/>
  <c r="S3533" i="1"/>
  <c r="R3533" i="1"/>
  <c r="Q3533" i="1"/>
  <c r="P3533" i="1"/>
  <c r="O3533" i="1"/>
  <c r="T3532" i="1"/>
  <c r="S3532" i="1"/>
  <c r="R3532" i="1"/>
  <c r="Q3532" i="1"/>
  <c r="P3532" i="1"/>
  <c r="O3532" i="1"/>
  <c r="T3531" i="1"/>
  <c r="S3531" i="1"/>
  <c r="R3531" i="1"/>
  <c r="Q3531" i="1"/>
  <c r="P3531" i="1"/>
  <c r="O3531" i="1"/>
  <c r="T3530" i="1"/>
  <c r="S3530" i="1"/>
  <c r="R3530" i="1"/>
  <c r="Q3530" i="1"/>
  <c r="P3530" i="1"/>
  <c r="O3530" i="1"/>
  <c r="T3529" i="1"/>
  <c r="S3529" i="1"/>
  <c r="R3529" i="1"/>
  <c r="Q3529" i="1"/>
  <c r="P3529" i="1"/>
  <c r="O3529" i="1"/>
  <c r="T3528" i="1"/>
  <c r="S3528" i="1"/>
  <c r="R3528" i="1"/>
  <c r="Q3528" i="1"/>
  <c r="P3528" i="1"/>
  <c r="O3528" i="1"/>
  <c r="T3527" i="1"/>
  <c r="S3527" i="1"/>
  <c r="R3527" i="1"/>
  <c r="Q3527" i="1"/>
  <c r="P3527" i="1"/>
  <c r="O3527" i="1"/>
  <c r="T3526" i="1"/>
  <c r="S3526" i="1"/>
  <c r="R3526" i="1"/>
  <c r="Q3526" i="1"/>
  <c r="P3526" i="1"/>
  <c r="O3526" i="1"/>
  <c r="T3525" i="1"/>
  <c r="S3525" i="1"/>
  <c r="R3525" i="1"/>
  <c r="Q3525" i="1"/>
  <c r="P3525" i="1"/>
  <c r="O3525" i="1"/>
  <c r="T3524" i="1"/>
  <c r="S3524" i="1"/>
  <c r="R3524" i="1"/>
  <c r="Q3524" i="1"/>
  <c r="P3524" i="1"/>
  <c r="O3524" i="1"/>
  <c r="T3523" i="1"/>
  <c r="S3523" i="1"/>
  <c r="R3523" i="1"/>
  <c r="Q3523" i="1"/>
  <c r="P3523" i="1"/>
  <c r="O3523" i="1"/>
  <c r="T3522" i="1"/>
  <c r="S3522" i="1"/>
  <c r="R3522" i="1"/>
  <c r="Q3522" i="1"/>
  <c r="P3522" i="1"/>
  <c r="O3522" i="1"/>
  <c r="T3521" i="1"/>
  <c r="S3521" i="1"/>
  <c r="R3521" i="1"/>
  <c r="Q3521" i="1"/>
  <c r="P3521" i="1"/>
  <c r="O3521" i="1"/>
  <c r="T3520" i="1"/>
  <c r="S3520" i="1"/>
  <c r="R3520" i="1"/>
  <c r="Q3520" i="1"/>
  <c r="P3520" i="1"/>
  <c r="O3520" i="1"/>
  <c r="T3519" i="1"/>
  <c r="S3519" i="1"/>
  <c r="R3519" i="1"/>
  <c r="Q3519" i="1"/>
  <c r="P3519" i="1"/>
  <c r="O3519" i="1"/>
  <c r="T3518" i="1"/>
  <c r="S3518" i="1"/>
  <c r="R3518" i="1"/>
  <c r="Q3518" i="1"/>
  <c r="P3518" i="1"/>
  <c r="O3518" i="1"/>
  <c r="T3517" i="1"/>
  <c r="S3517" i="1"/>
  <c r="R3517" i="1"/>
  <c r="Q3517" i="1"/>
  <c r="P3517" i="1"/>
  <c r="O3517" i="1"/>
  <c r="T3516" i="1"/>
  <c r="S3516" i="1"/>
  <c r="R3516" i="1"/>
  <c r="Q3516" i="1"/>
  <c r="P3516" i="1"/>
  <c r="O3516" i="1"/>
  <c r="T3515" i="1"/>
  <c r="S3515" i="1"/>
  <c r="R3515" i="1"/>
  <c r="Q3515" i="1"/>
  <c r="P3515" i="1"/>
  <c r="O3515" i="1"/>
  <c r="T3514" i="1"/>
  <c r="S3514" i="1"/>
  <c r="R3514" i="1"/>
  <c r="Q3514" i="1"/>
  <c r="P3514" i="1"/>
  <c r="O3514" i="1"/>
  <c r="T3513" i="1"/>
  <c r="S3513" i="1"/>
  <c r="R3513" i="1"/>
  <c r="Q3513" i="1"/>
  <c r="P3513" i="1"/>
  <c r="O3513" i="1"/>
  <c r="T3512" i="1"/>
  <c r="S3512" i="1"/>
  <c r="R3512" i="1"/>
  <c r="Q3512" i="1"/>
  <c r="P3512" i="1"/>
  <c r="O3512" i="1"/>
  <c r="T3511" i="1"/>
  <c r="S3511" i="1"/>
  <c r="R3511" i="1"/>
  <c r="Q3511" i="1"/>
  <c r="P3511" i="1"/>
  <c r="O3511" i="1"/>
  <c r="T3510" i="1"/>
  <c r="S3510" i="1"/>
  <c r="R3510" i="1"/>
  <c r="Q3510" i="1"/>
  <c r="P3510" i="1"/>
  <c r="O3510" i="1"/>
  <c r="T3509" i="1"/>
  <c r="S3509" i="1"/>
  <c r="R3509" i="1"/>
  <c r="Q3509" i="1"/>
  <c r="P3509" i="1"/>
  <c r="O3509" i="1"/>
  <c r="T3508" i="1"/>
  <c r="S3508" i="1"/>
  <c r="R3508" i="1"/>
  <c r="Q3508" i="1"/>
  <c r="P3508" i="1"/>
  <c r="O3508" i="1"/>
  <c r="T3507" i="1"/>
  <c r="S3507" i="1"/>
  <c r="R3507" i="1"/>
  <c r="Q3507" i="1"/>
  <c r="P3507" i="1"/>
  <c r="O3507" i="1"/>
  <c r="T3506" i="1"/>
  <c r="S3506" i="1"/>
  <c r="R3506" i="1"/>
  <c r="Q3506" i="1"/>
  <c r="P3506" i="1"/>
  <c r="O3506" i="1"/>
  <c r="T3505" i="1"/>
  <c r="S3505" i="1"/>
  <c r="R3505" i="1"/>
  <c r="Q3505" i="1"/>
  <c r="P3505" i="1"/>
  <c r="O3505" i="1"/>
  <c r="T3504" i="1"/>
  <c r="S3504" i="1"/>
  <c r="R3504" i="1"/>
  <c r="Q3504" i="1"/>
  <c r="P3504" i="1"/>
  <c r="O3504" i="1"/>
  <c r="T3503" i="1"/>
  <c r="S3503" i="1"/>
  <c r="R3503" i="1"/>
  <c r="Q3503" i="1"/>
  <c r="P3503" i="1"/>
  <c r="O3503" i="1"/>
  <c r="T3502" i="1"/>
  <c r="S3502" i="1"/>
  <c r="R3502" i="1"/>
  <c r="Q3502" i="1"/>
  <c r="P3502" i="1"/>
  <c r="O3502" i="1"/>
  <c r="T3501" i="1"/>
  <c r="S3501" i="1"/>
  <c r="R3501" i="1"/>
  <c r="Q3501" i="1"/>
  <c r="P3501" i="1"/>
  <c r="O3501" i="1"/>
  <c r="T3500" i="1"/>
  <c r="S3500" i="1"/>
  <c r="R3500" i="1"/>
  <c r="Q3500" i="1"/>
  <c r="P3500" i="1"/>
  <c r="O3500" i="1"/>
  <c r="T3499" i="1"/>
  <c r="S3499" i="1"/>
  <c r="R3499" i="1"/>
  <c r="Q3499" i="1"/>
  <c r="P3499" i="1"/>
  <c r="O3499" i="1"/>
  <c r="T3498" i="1"/>
  <c r="S3498" i="1"/>
  <c r="R3498" i="1"/>
  <c r="Q3498" i="1"/>
  <c r="P3498" i="1"/>
  <c r="O3498" i="1"/>
  <c r="T3497" i="1"/>
  <c r="S3497" i="1"/>
  <c r="R3497" i="1"/>
  <c r="Q3497" i="1"/>
  <c r="P3497" i="1"/>
  <c r="O3497" i="1"/>
  <c r="T3496" i="1"/>
  <c r="S3496" i="1"/>
  <c r="R3496" i="1"/>
  <c r="Q3496" i="1"/>
  <c r="P3496" i="1"/>
  <c r="O3496" i="1"/>
  <c r="T3495" i="1"/>
  <c r="S3495" i="1"/>
  <c r="R3495" i="1"/>
  <c r="Q3495" i="1"/>
  <c r="P3495" i="1"/>
  <c r="O3495" i="1"/>
  <c r="T3494" i="1"/>
  <c r="S3494" i="1"/>
  <c r="R3494" i="1"/>
  <c r="Q3494" i="1"/>
  <c r="P3494" i="1"/>
  <c r="O3494" i="1"/>
  <c r="T3493" i="1"/>
  <c r="S3493" i="1"/>
  <c r="R3493" i="1"/>
  <c r="Q3493" i="1"/>
  <c r="P3493" i="1"/>
  <c r="O3493" i="1"/>
  <c r="T3492" i="1"/>
  <c r="S3492" i="1"/>
  <c r="R3492" i="1"/>
  <c r="Q3492" i="1"/>
  <c r="P3492" i="1"/>
  <c r="O3492" i="1"/>
  <c r="T3491" i="1"/>
  <c r="S3491" i="1"/>
  <c r="R3491" i="1"/>
  <c r="Q3491" i="1"/>
  <c r="P3491" i="1"/>
  <c r="O3491" i="1"/>
  <c r="T3490" i="1"/>
  <c r="S3490" i="1"/>
  <c r="R3490" i="1"/>
  <c r="Q3490" i="1"/>
  <c r="P3490" i="1"/>
  <c r="O3490" i="1"/>
  <c r="T3489" i="1"/>
  <c r="S3489" i="1"/>
  <c r="R3489" i="1"/>
  <c r="Q3489" i="1"/>
  <c r="P3489" i="1"/>
  <c r="O3489" i="1"/>
  <c r="T3488" i="1"/>
  <c r="S3488" i="1"/>
  <c r="R3488" i="1"/>
  <c r="Q3488" i="1"/>
  <c r="P3488" i="1"/>
  <c r="O3488" i="1"/>
  <c r="T3487" i="1"/>
  <c r="S3487" i="1"/>
  <c r="R3487" i="1"/>
  <c r="Q3487" i="1"/>
  <c r="P3487" i="1"/>
  <c r="O3487" i="1"/>
  <c r="T3486" i="1"/>
  <c r="S3486" i="1"/>
  <c r="R3486" i="1"/>
  <c r="Q3486" i="1"/>
  <c r="P3486" i="1"/>
  <c r="O3486" i="1"/>
  <c r="T3485" i="1"/>
  <c r="S3485" i="1"/>
  <c r="R3485" i="1"/>
  <c r="Q3485" i="1"/>
  <c r="P3485" i="1"/>
  <c r="O3485" i="1"/>
  <c r="T3484" i="1"/>
  <c r="S3484" i="1"/>
  <c r="R3484" i="1"/>
  <c r="Q3484" i="1"/>
  <c r="P3484" i="1"/>
  <c r="O3484" i="1"/>
  <c r="T3483" i="1"/>
  <c r="S3483" i="1"/>
  <c r="R3483" i="1"/>
  <c r="Q3483" i="1"/>
  <c r="P3483" i="1"/>
  <c r="O3483" i="1"/>
  <c r="T3482" i="1"/>
  <c r="S3482" i="1"/>
  <c r="R3482" i="1"/>
  <c r="Q3482" i="1"/>
  <c r="P3482" i="1"/>
  <c r="O3482" i="1"/>
  <c r="T3481" i="1"/>
  <c r="S3481" i="1"/>
  <c r="R3481" i="1"/>
  <c r="Q3481" i="1"/>
  <c r="P3481" i="1"/>
  <c r="O3481" i="1"/>
  <c r="T3480" i="1"/>
  <c r="S3480" i="1"/>
  <c r="R3480" i="1"/>
  <c r="Q3480" i="1"/>
  <c r="P3480" i="1"/>
  <c r="O3480" i="1"/>
  <c r="T3479" i="1"/>
  <c r="S3479" i="1"/>
  <c r="R3479" i="1"/>
  <c r="Q3479" i="1"/>
  <c r="P3479" i="1"/>
  <c r="O3479" i="1"/>
  <c r="T3478" i="1"/>
  <c r="S3478" i="1"/>
  <c r="R3478" i="1"/>
  <c r="Q3478" i="1"/>
  <c r="P3478" i="1"/>
  <c r="O3478" i="1"/>
  <c r="T3477" i="1"/>
  <c r="S3477" i="1"/>
  <c r="R3477" i="1"/>
  <c r="Q3477" i="1"/>
  <c r="P3477" i="1"/>
  <c r="O3477" i="1"/>
  <c r="T3476" i="1"/>
  <c r="S3476" i="1"/>
  <c r="R3476" i="1"/>
  <c r="Q3476" i="1"/>
  <c r="P3476" i="1"/>
  <c r="O3476" i="1"/>
  <c r="T3475" i="1"/>
  <c r="S3475" i="1"/>
  <c r="R3475" i="1"/>
  <c r="Q3475" i="1"/>
  <c r="P3475" i="1"/>
  <c r="O3475" i="1"/>
  <c r="T3474" i="1"/>
  <c r="S3474" i="1"/>
  <c r="R3474" i="1"/>
  <c r="Q3474" i="1"/>
  <c r="P3474" i="1"/>
  <c r="O3474" i="1"/>
  <c r="T3473" i="1"/>
  <c r="S3473" i="1"/>
  <c r="R3473" i="1"/>
  <c r="Q3473" i="1"/>
  <c r="P3473" i="1"/>
  <c r="O3473" i="1"/>
  <c r="T3472" i="1"/>
  <c r="S3472" i="1"/>
  <c r="R3472" i="1"/>
  <c r="Q3472" i="1"/>
  <c r="P3472" i="1"/>
  <c r="O3472" i="1"/>
  <c r="T3471" i="1"/>
  <c r="S3471" i="1"/>
  <c r="R3471" i="1"/>
  <c r="Q3471" i="1"/>
  <c r="P3471" i="1"/>
  <c r="O3471" i="1"/>
  <c r="T3470" i="1"/>
  <c r="S3470" i="1"/>
  <c r="R3470" i="1"/>
  <c r="Q3470" i="1"/>
  <c r="P3470" i="1"/>
  <c r="O3470" i="1"/>
  <c r="T3469" i="1"/>
  <c r="S3469" i="1"/>
  <c r="R3469" i="1"/>
  <c r="Q3469" i="1"/>
  <c r="P3469" i="1"/>
  <c r="O3469" i="1"/>
  <c r="T3468" i="1"/>
  <c r="S3468" i="1"/>
  <c r="R3468" i="1"/>
  <c r="Q3468" i="1"/>
  <c r="P3468" i="1"/>
  <c r="O3468" i="1"/>
  <c r="T3467" i="1"/>
  <c r="S3467" i="1"/>
  <c r="R3467" i="1"/>
  <c r="Q3467" i="1"/>
  <c r="P3467" i="1"/>
  <c r="O3467" i="1"/>
  <c r="T3466" i="1"/>
  <c r="S3466" i="1"/>
  <c r="R3466" i="1"/>
  <c r="Q3466" i="1"/>
  <c r="P3466" i="1"/>
  <c r="O3466" i="1"/>
  <c r="T3465" i="1"/>
  <c r="S3465" i="1"/>
  <c r="R3465" i="1"/>
  <c r="Q3465" i="1"/>
  <c r="P3465" i="1"/>
  <c r="O3465" i="1"/>
  <c r="T3464" i="1"/>
  <c r="S3464" i="1"/>
  <c r="R3464" i="1"/>
  <c r="Q3464" i="1"/>
  <c r="P3464" i="1"/>
  <c r="O3464" i="1"/>
  <c r="T3463" i="1"/>
  <c r="S3463" i="1"/>
  <c r="R3463" i="1"/>
  <c r="Q3463" i="1"/>
  <c r="P3463" i="1"/>
  <c r="O3463" i="1"/>
  <c r="T3462" i="1"/>
  <c r="S3462" i="1"/>
  <c r="R3462" i="1"/>
  <c r="Q3462" i="1"/>
  <c r="P3462" i="1"/>
  <c r="O3462" i="1"/>
  <c r="T3461" i="1"/>
  <c r="S3461" i="1"/>
  <c r="R3461" i="1"/>
  <c r="Q3461" i="1"/>
  <c r="P3461" i="1"/>
  <c r="O3461" i="1"/>
  <c r="T3460" i="1"/>
  <c r="S3460" i="1"/>
  <c r="R3460" i="1"/>
  <c r="Q3460" i="1"/>
  <c r="P3460" i="1"/>
  <c r="O3460" i="1"/>
  <c r="T3459" i="1"/>
  <c r="S3459" i="1"/>
  <c r="R3459" i="1"/>
  <c r="Q3459" i="1"/>
  <c r="P3459" i="1"/>
  <c r="O3459" i="1"/>
  <c r="T3458" i="1"/>
  <c r="S3458" i="1"/>
  <c r="R3458" i="1"/>
  <c r="Q3458" i="1"/>
  <c r="P3458" i="1"/>
  <c r="O3458" i="1"/>
  <c r="T3457" i="1"/>
  <c r="S3457" i="1"/>
  <c r="R3457" i="1"/>
  <c r="Q3457" i="1"/>
  <c r="P3457" i="1"/>
  <c r="O3457" i="1"/>
  <c r="T3456" i="1"/>
  <c r="S3456" i="1"/>
  <c r="R3456" i="1"/>
  <c r="Q3456" i="1"/>
  <c r="P3456" i="1"/>
  <c r="O3456" i="1"/>
  <c r="T3455" i="1"/>
  <c r="S3455" i="1"/>
  <c r="R3455" i="1"/>
  <c r="Q3455" i="1"/>
  <c r="P3455" i="1"/>
  <c r="O3455" i="1"/>
  <c r="T3454" i="1"/>
  <c r="S3454" i="1"/>
  <c r="R3454" i="1"/>
  <c r="Q3454" i="1"/>
  <c r="P3454" i="1"/>
  <c r="O3454" i="1"/>
  <c r="T3453" i="1"/>
  <c r="S3453" i="1"/>
  <c r="R3453" i="1"/>
  <c r="Q3453" i="1"/>
  <c r="P3453" i="1"/>
  <c r="O3453" i="1"/>
  <c r="T3452" i="1"/>
  <c r="S3452" i="1"/>
  <c r="R3452" i="1"/>
  <c r="Q3452" i="1"/>
  <c r="P3452" i="1"/>
  <c r="O3452" i="1"/>
  <c r="T3451" i="1"/>
  <c r="S3451" i="1"/>
  <c r="R3451" i="1"/>
  <c r="Q3451" i="1"/>
  <c r="P3451" i="1"/>
  <c r="O3451" i="1"/>
  <c r="T3450" i="1"/>
  <c r="S3450" i="1"/>
  <c r="R3450" i="1"/>
  <c r="Q3450" i="1"/>
  <c r="P3450" i="1"/>
  <c r="O3450" i="1"/>
  <c r="T3449" i="1"/>
  <c r="S3449" i="1"/>
  <c r="R3449" i="1"/>
  <c r="Q3449" i="1"/>
  <c r="P3449" i="1"/>
  <c r="O3449" i="1"/>
  <c r="T3448" i="1"/>
  <c r="S3448" i="1"/>
  <c r="R3448" i="1"/>
  <c r="Q3448" i="1"/>
  <c r="P3448" i="1"/>
  <c r="O3448" i="1"/>
  <c r="T3447" i="1"/>
  <c r="S3447" i="1"/>
  <c r="R3447" i="1"/>
  <c r="Q3447" i="1"/>
  <c r="P3447" i="1"/>
  <c r="O3447" i="1"/>
  <c r="T3446" i="1"/>
  <c r="S3446" i="1"/>
  <c r="R3446" i="1"/>
  <c r="Q3446" i="1"/>
  <c r="P3446" i="1"/>
  <c r="O3446" i="1"/>
  <c r="T3445" i="1"/>
  <c r="S3445" i="1"/>
  <c r="R3445" i="1"/>
  <c r="Q3445" i="1"/>
  <c r="P3445" i="1"/>
  <c r="O3445" i="1"/>
  <c r="T3444" i="1"/>
  <c r="S3444" i="1"/>
  <c r="R3444" i="1"/>
  <c r="Q3444" i="1"/>
  <c r="P3444" i="1"/>
  <c r="O3444" i="1"/>
  <c r="T3443" i="1"/>
  <c r="S3443" i="1"/>
  <c r="R3443" i="1"/>
  <c r="Q3443" i="1"/>
  <c r="P3443" i="1"/>
  <c r="O3443" i="1"/>
  <c r="T3442" i="1"/>
  <c r="S3442" i="1"/>
  <c r="R3442" i="1"/>
  <c r="Q3442" i="1"/>
  <c r="P3442" i="1"/>
  <c r="O3442" i="1"/>
  <c r="T3441" i="1"/>
  <c r="S3441" i="1"/>
  <c r="R3441" i="1"/>
  <c r="Q3441" i="1"/>
  <c r="P3441" i="1"/>
  <c r="O3441" i="1"/>
  <c r="T3440" i="1"/>
  <c r="S3440" i="1"/>
  <c r="R3440" i="1"/>
  <c r="Q3440" i="1"/>
  <c r="P3440" i="1"/>
  <c r="O3440" i="1"/>
  <c r="T3439" i="1"/>
  <c r="S3439" i="1"/>
  <c r="R3439" i="1"/>
  <c r="Q3439" i="1"/>
  <c r="P3439" i="1"/>
  <c r="O3439" i="1"/>
  <c r="T3438" i="1"/>
  <c r="S3438" i="1"/>
  <c r="R3438" i="1"/>
  <c r="Q3438" i="1"/>
  <c r="P3438" i="1"/>
  <c r="O3438" i="1"/>
  <c r="T3437" i="1"/>
  <c r="S3437" i="1"/>
  <c r="R3437" i="1"/>
  <c r="Q3437" i="1"/>
  <c r="P3437" i="1"/>
  <c r="O3437" i="1"/>
  <c r="T3436" i="1"/>
  <c r="S3436" i="1"/>
  <c r="R3436" i="1"/>
  <c r="Q3436" i="1"/>
  <c r="P3436" i="1"/>
  <c r="O3436" i="1"/>
  <c r="T3435" i="1"/>
  <c r="S3435" i="1"/>
  <c r="R3435" i="1"/>
  <c r="Q3435" i="1"/>
  <c r="P3435" i="1"/>
  <c r="O3435" i="1"/>
  <c r="T3434" i="1"/>
  <c r="S3434" i="1"/>
  <c r="R3434" i="1"/>
  <c r="Q3434" i="1"/>
  <c r="P3434" i="1"/>
  <c r="O3434" i="1"/>
  <c r="T3433" i="1"/>
  <c r="S3433" i="1"/>
  <c r="R3433" i="1"/>
  <c r="Q3433" i="1"/>
  <c r="P3433" i="1"/>
  <c r="O3433" i="1"/>
  <c r="T3432" i="1"/>
  <c r="S3432" i="1"/>
  <c r="R3432" i="1"/>
  <c r="Q3432" i="1"/>
  <c r="P3432" i="1"/>
  <c r="O3432" i="1"/>
  <c r="T3431" i="1"/>
  <c r="S3431" i="1"/>
  <c r="R3431" i="1"/>
  <c r="Q3431" i="1"/>
  <c r="P3431" i="1"/>
  <c r="O3431" i="1"/>
  <c r="T3430" i="1"/>
  <c r="S3430" i="1"/>
  <c r="R3430" i="1"/>
  <c r="Q3430" i="1"/>
  <c r="P3430" i="1"/>
  <c r="O3430" i="1"/>
  <c r="T3429" i="1"/>
  <c r="S3429" i="1"/>
  <c r="R3429" i="1"/>
  <c r="Q3429" i="1"/>
  <c r="P3429" i="1"/>
  <c r="O3429" i="1"/>
  <c r="T3428" i="1"/>
  <c r="S3428" i="1"/>
  <c r="R3428" i="1"/>
  <c r="Q3428" i="1"/>
  <c r="P3428" i="1"/>
  <c r="O3428" i="1"/>
  <c r="T3427" i="1"/>
  <c r="S3427" i="1"/>
  <c r="R3427" i="1"/>
  <c r="Q3427" i="1"/>
  <c r="P3427" i="1"/>
  <c r="O3427" i="1"/>
  <c r="T3426" i="1"/>
  <c r="S3426" i="1"/>
  <c r="R3426" i="1"/>
  <c r="Q3426" i="1"/>
  <c r="P3426" i="1"/>
  <c r="O3426" i="1"/>
  <c r="T3425" i="1"/>
  <c r="S3425" i="1"/>
  <c r="R3425" i="1"/>
  <c r="Q3425" i="1"/>
  <c r="P3425" i="1"/>
  <c r="O3425" i="1"/>
  <c r="T3424" i="1"/>
  <c r="S3424" i="1"/>
  <c r="R3424" i="1"/>
  <c r="Q3424" i="1"/>
  <c r="P3424" i="1"/>
  <c r="O3424" i="1"/>
  <c r="T3423" i="1"/>
  <c r="S3423" i="1"/>
  <c r="R3423" i="1"/>
  <c r="Q3423" i="1"/>
  <c r="P3423" i="1"/>
  <c r="O3423" i="1"/>
  <c r="T3422" i="1"/>
  <c r="S3422" i="1"/>
  <c r="R3422" i="1"/>
  <c r="Q3422" i="1"/>
  <c r="P3422" i="1"/>
  <c r="O3422" i="1"/>
  <c r="T3421" i="1"/>
  <c r="S3421" i="1"/>
  <c r="R3421" i="1"/>
  <c r="Q3421" i="1"/>
  <c r="P3421" i="1"/>
  <c r="O3421" i="1"/>
  <c r="T3420" i="1"/>
  <c r="S3420" i="1"/>
  <c r="R3420" i="1"/>
  <c r="Q3420" i="1"/>
  <c r="P3420" i="1"/>
  <c r="O3420" i="1"/>
  <c r="T3419" i="1"/>
  <c r="S3419" i="1"/>
  <c r="R3419" i="1"/>
  <c r="Q3419" i="1"/>
  <c r="P3419" i="1"/>
  <c r="O3419" i="1"/>
  <c r="T3418" i="1"/>
  <c r="S3418" i="1"/>
  <c r="R3418" i="1"/>
  <c r="Q3418" i="1"/>
  <c r="P3418" i="1"/>
  <c r="O3418" i="1"/>
  <c r="T3417" i="1"/>
  <c r="S3417" i="1"/>
  <c r="R3417" i="1"/>
  <c r="Q3417" i="1"/>
  <c r="P3417" i="1"/>
  <c r="O3417" i="1"/>
  <c r="T3416" i="1"/>
  <c r="S3416" i="1"/>
  <c r="R3416" i="1"/>
  <c r="Q3416" i="1"/>
  <c r="P3416" i="1"/>
  <c r="O3416" i="1"/>
  <c r="T3415" i="1"/>
  <c r="S3415" i="1"/>
  <c r="R3415" i="1"/>
  <c r="Q3415" i="1"/>
  <c r="P3415" i="1"/>
  <c r="O3415" i="1"/>
  <c r="T3414" i="1"/>
  <c r="S3414" i="1"/>
  <c r="R3414" i="1"/>
  <c r="Q3414" i="1"/>
  <c r="P3414" i="1"/>
  <c r="O3414" i="1"/>
  <c r="T3413" i="1"/>
  <c r="S3413" i="1"/>
  <c r="R3413" i="1"/>
  <c r="Q3413" i="1"/>
  <c r="P3413" i="1"/>
  <c r="O3413" i="1"/>
  <c r="T3412" i="1"/>
  <c r="S3412" i="1"/>
  <c r="R3412" i="1"/>
  <c r="Q3412" i="1"/>
  <c r="P3412" i="1"/>
  <c r="O3412" i="1"/>
  <c r="T3411" i="1"/>
  <c r="S3411" i="1"/>
  <c r="R3411" i="1"/>
  <c r="Q3411" i="1"/>
  <c r="P3411" i="1"/>
  <c r="O3411" i="1"/>
  <c r="T3410" i="1"/>
  <c r="S3410" i="1"/>
  <c r="R3410" i="1"/>
  <c r="Q3410" i="1"/>
  <c r="P3410" i="1"/>
  <c r="O3410" i="1"/>
  <c r="T3409" i="1"/>
  <c r="S3409" i="1"/>
  <c r="R3409" i="1"/>
  <c r="Q3409" i="1"/>
  <c r="P3409" i="1"/>
  <c r="O3409" i="1"/>
  <c r="T3408" i="1"/>
  <c r="S3408" i="1"/>
  <c r="R3408" i="1"/>
  <c r="Q3408" i="1"/>
  <c r="P3408" i="1"/>
  <c r="O3408" i="1"/>
  <c r="T3407" i="1"/>
  <c r="S3407" i="1"/>
  <c r="R3407" i="1"/>
  <c r="Q3407" i="1"/>
  <c r="P3407" i="1"/>
  <c r="O3407" i="1"/>
  <c r="T3406" i="1"/>
  <c r="S3406" i="1"/>
  <c r="R3406" i="1"/>
  <c r="Q3406" i="1"/>
  <c r="P3406" i="1"/>
  <c r="O3406" i="1"/>
  <c r="T3405" i="1"/>
  <c r="S3405" i="1"/>
  <c r="R3405" i="1"/>
  <c r="Q3405" i="1"/>
  <c r="P3405" i="1"/>
  <c r="O3405" i="1"/>
  <c r="T3404" i="1"/>
  <c r="S3404" i="1"/>
  <c r="R3404" i="1"/>
  <c r="Q3404" i="1"/>
  <c r="P3404" i="1"/>
  <c r="O3404" i="1"/>
  <c r="T3403" i="1"/>
  <c r="S3403" i="1"/>
  <c r="R3403" i="1"/>
  <c r="Q3403" i="1"/>
  <c r="P3403" i="1"/>
  <c r="O3403" i="1"/>
  <c r="T3402" i="1"/>
  <c r="S3402" i="1"/>
  <c r="R3402" i="1"/>
  <c r="Q3402" i="1"/>
  <c r="P3402" i="1"/>
  <c r="O3402" i="1"/>
  <c r="T3401" i="1"/>
  <c r="S3401" i="1"/>
  <c r="R3401" i="1"/>
  <c r="Q3401" i="1"/>
  <c r="P3401" i="1"/>
  <c r="O3401" i="1"/>
  <c r="T3400" i="1"/>
  <c r="S3400" i="1"/>
  <c r="R3400" i="1"/>
  <c r="Q3400" i="1"/>
  <c r="P3400" i="1"/>
  <c r="O3400" i="1"/>
  <c r="T3399" i="1"/>
  <c r="S3399" i="1"/>
  <c r="R3399" i="1"/>
  <c r="Q3399" i="1"/>
  <c r="P3399" i="1"/>
  <c r="O3399" i="1"/>
  <c r="T3398" i="1"/>
  <c r="S3398" i="1"/>
  <c r="R3398" i="1"/>
  <c r="Q3398" i="1"/>
  <c r="P3398" i="1"/>
  <c r="O3398" i="1"/>
  <c r="T3397" i="1"/>
  <c r="S3397" i="1"/>
  <c r="R3397" i="1"/>
  <c r="Q3397" i="1"/>
  <c r="P3397" i="1"/>
  <c r="O3397" i="1"/>
  <c r="T3396" i="1"/>
  <c r="S3396" i="1"/>
  <c r="R3396" i="1"/>
  <c r="Q3396" i="1"/>
  <c r="P3396" i="1"/>
  <c r="O3396" i="1"/>
  <c r="T3395" i="1"/>
  <c r="S3395" i="1"/>
  <c r="R3395" i="1"/>
  <c r="Q3395" i="1"/>
  <c r="P3395" i="1"/>
  <c r="O3395" i="1"/>
  <c r="T3394" i="1"/>
  <c r="S3394" i="1"/>
  <c r="R3394" i="1"/>
  <c r="Q3394" i="1"/>
  <c r="P3394" i="1"/>
  <c r="O3394" i="1"/>
  <c r="T3393" i="1"/>
  <c r="S3393" i="1"/>
  <c r="R3393" i="1"/>
  <c r="Q3393" i="1"/>
  <c r="P3393" i="1"/>
  <c r="O3393" i="1"/>
  <c r="T3392" i="1"/>
  <c r="S3392" i="1"/>
  <c r="R3392" i="1"/>
  <c r="Q3392" i="1"/>
  <c r="P3392" i="1"/>
  <c r="O3392" i="1"/>
  <c r="T3391" i="1"/>
  <c r="S3391" i="1"/>
  <c r="R3391" i="1"/>
  <c r="Q3391" i="1"/>
  <c r="P3391" i="1"/>
  <c r="O3391" i="1"/>
  <c r="T3390" i="1"/>
  <c r="S3390" i="1"/>
  <c r="R3390" i="1"/>
  <c r="Q3390" i="1"/>
  <c r="P3390" i="1"/>
  <c r="O3390" i="1"/>
  <c r="T3389" i="1"/>
  <c r="S3389" i="1"/>
  <c r="R3389" i="1"/>
  <c r="Q3389" i="1"/>
  <c r="P3389" i="1"/>
  <c r="O3389" i="1"/>
  <c r="T3388" i="1"/>
  <c r="S3388" i="1"/>
  <c r="R3388" i="1"/>
  <c r="Q3388" i="1"/>
  <c r="P3388" i="1"/>
  <c r="O3388" i="1"/>
  <c r="T3387" i="1"/>
  <c r="S3387" i="1"/>
  <c r="R3387" i="1"/>
  <c r="Q3387" i="1"/>
  <c r="P3387" i="1"/>
  <c r="O3387" i="1"/>
  <c r="T3386" i="1"/>
  <c r="S3386" i="1"/>
  <c r="R3386" i="1"/>
  <c r="Q3386" i="1"/>
  <c r="P3386" i="1"/>
  <c r="O3386" i="1"/>
  <c r="T3385" i="1"/>
  <c r="S3385" i="1"/>
  <c r="R3385" i="1"/>
  <c r="Q3385" i="1"/>
  <c r="P3385" i="1"/>
  <c r="O3385" i="1"/>
  <c r="T3384" i="1"/>
  <c r="S3384" i="1"/>
  <c r="R3384" i="1"/>
  <c r="Q3384" i="1"/>
  <c r="P3384" i="1"/>
  <c r="O3384" i="1"/>
  <c r="T3383" i="1"/>
  <c r="S3383" i="1"/>
  <c r="R3383" i="1"/>
  <c r="Q3383" i="1"/>
  <c r="P3383" i="1"/>
  <c r="O3383" i="1"/>
  <c r="T3382" i="1"/>
  <c r="S3382" i="1"/>
  <c r="R3382" i="1"/>
  <c r="Q3382" i="1"/>
  <c r="P3382" i="1"/>
  <c r="O3382" i="1"/>
  <c r="T3381" i="1"/>
  <c r="S3381" i="1"/>
  <c r="R3381" i="1"/>
  <c r="Q3381" i="1"/>
  <c r="P3381" i="1"/>
  <c r="O3381" i="1"/>
  <c r="T3380" i="1"/>
  <c r="S3380" i="1"/>
  <c r="R3380" i="1"/>
  <c r="Q3380" i="1"/>
  <c r="P3380" i="1"/>
  <c r="O3380" i="1"/>
  <c r="T3379" i="1"/>
  <c r="S3379" i="1"/>
  <c r="R3379" i="1"/>
  <c r="Q3379" i="1"/>
  <c r="P3379" i="1"/>
  <c r="O3379" i="1"/>
  <c r="T3378" i="1"/>
  <c r="S3378" i="1"/>
  <c r="R3378" i="1"/>
  <c r="Q3378" i="1"/>
  <c r="P3378" i="1"/>
  <c r="O3378" i="1"/>
  <c r="T3377" i="1"/>
  <c r="S3377" i="1"/>
  <c r="R3377" i="1"/>
  <c r="Q3377" i="1"/>
  <c r="P3377" i="1"/>
  <c r="O3377" i="1"/>
  <c r="T3376" i="1"/>
  <c r="S3376" i="1"/>
  <c r="R3376" i="1"/>
  <c r="Q3376" i="1"/>
  <c r="P3376" i="1"/>
  <c r="O3376" i="1"/>
  <c r="T3375" i="1"/>
  <c r="S3375" i="1"/>
  <c r="R3375" i="1"/>
  <c r="Q3375" i="1"/>
  <c r="P3375" i="1"/>
  <c r="O3375" i="1"/>
  <c r="T3374" i="1"/>
  <c r="S3374" i="1"/>
  <c r="R3374" i="1"/>
  <c r="Q3374" i="1"/>
  <c r="P3374" i="1"/>
  <c r="O3374" i="1"/>
  <c r="T3373" i="1"/>
  <c r="S3373" i="1"/>
  <c r="R3373" i="1"/>
  <c r="Q3373" i="1"/>
  <c r="P3373" i="1"/>
  <c r="O3373" i="1"/>
  <c r="T3372" i="1"/>
  <c r="S3372" i="1"/>
  <c r="R3372" i="1"/>
  <c r="Q3372" i="1"/>
  <c r="P3372" i="1"/>
  <c r="O3372" i="1"/>
  <c r="T3371" i="1"/>
  <c r="S3371" i="1"/>
  <c r="R3371" i="1"/>
  <c r="Q3371" i="1"/>
  <c r="P3371" i="1"/>
  <c r="O3371" i="1"/>
  <c r="T3370" i="1"/>
  <c r="S3370" i="1"/>
  <c r="R3370" i="1"/>
  <c r="Q3370" i="1"/>
  <c r="P3370" i="1"/>
  <c r="O3370" i="1"/>
  <c r="T3369" i="1"/>
  <c r="S3369" i="1"/>
  <c r="R3369" i="1"/>
  <c r="Q3369" i="1"/>
  <c r="P3369" i="1"/>
  <c r="O3369" i="1"/>
  <c r="T3368" i="1"/>
  <c r="S3368" i="1"/>
  <c r="R3368" i="1"/>
  <c r="Q3368" i="1"/>
  <c r="P3368" i="1"/>
  <c r="O3368" i="1"/>
  <c r="T3367" i="1"/>
  <c r="S3367" i="1"/>
  <c r="R3367" i="1"/>
  <c r="Q3367" i="1"/>
  <c r="P3367" i="1"/>
  <c r="O3367" i="1"/>
  <c r="T3366" i="1"/>
  <c r="S3366" i="1"/>
  <c r="R3366" i="1"/>
  <c r="Q3366" i="1"/>
  <c r="P3366" i="1"/>
  <c r="O3366" i="1"/>
  <c r="T3365" i="1"/>
  <c r="S3365" i="1"/>
  <c r="R3365" i="1"/>
  <c r="Q3365" i="1"/>
  <c r="P3365" i="1"/>
  <c r="O3365" i="1"/>
  <c r="T3364" i="1"/>
  <c r="S3364" i="1"/>
  <c r="R3364" i="1"/>
  <c r="Q3364" i="1"/>
  <c r="P3364" i="1"/>
  <c r="O3364" i="1"/>
  <c r="T3363" i="1"/>
  <c r="S3363" i="1"/>
  <c r="R3363" i="1"/>
  <c r="Q3363" i="1"/>
  <c r="P3363" i="1"/>
  <c r="O3363" i="1"/>
  <c r="T3362" i="1"/>
  <c r="S3362" i="1"/>
  <c r="R3362" i="1"/>
  <c r="Q3362" i="1"/>
  <c r="P3362" i="1"/>
  <c r="O3362" i="1"/>
  <c r="T3361" i="1"/>
  <c r="S3361" i="1"/>
  <c r="R3361" i="1"/>
  <c r="Q3361" i="1"/>
  <c r="P3361" i="1"/>
  <c r="O3361" i="1"/>
  <c r="T3360" i="1"/>
  <c r="S3360" i="1"/>
  <c r="R3360" i="1"/>
  <c r="Q3360" i="1"/>
  <c r="P3360" i="1"/>
  <c r="O3360" i="1"/>
  <c r="T3359" i="1"/>
  <c r="S3359" i="1"/>
  <c r="R3359" i="1"/>
  <c r="Q3359" i="1"/>
  <c r="P3359" i="1"/>
  <c r="O3359" i="1"/>
  <c r="T3358" i="1"/>
  <c r="S3358" i="1"/>
  <c r="R3358" i="1"/>
  <c r="Q3358" i="1"/>
  <c r="P3358" i="1"/>
  <c r="O3358" i="1"/>
  <c r="T3357" i="1"/>
  <c r="S3357" i="1"/>
  <c r="R3357" i="1"/>
  <c r="Q3357" i="1"/>
  <c r="P3357" i="1"/>
  <c r="O3357" i="1"/>
  <c r="T3356" i="1"/>
  <c r="S3356" i="1"/>
  <c r="R3356" i="1"/>
  <c r="Q3356" i="1"/>
  <c r="P3356" i="1"/>
  <c r="O3356" i="1"/>
  <c r="T3355" i="1"/>
  <c r="S3355" i="1"/>
  <c r="R3355" i="1"/>
  <c r="Q3355" i="1"/>
  <c r="P3355" i="1"/>
  <c r="O3355" i="1"/>
  <c r="T3354" i="1"/>
  <c r="S3354" i="1"/>
  <c r="R3354" i="1"/>
  <c r="Q3354" i="1"/>
  <c r="P3354" i="1"/>
  <c r="O3354" i="1"/>
  <c r="T3353" i="1"/>
  <c r="S3353" i="1"/>
  <c r="R3353" i="1"/>
  <c r="Q3353" i="1"/>
  <c r="P3353" i="1"/>
  <c r="O3353" i="1"/>
  <c r="T3352" i="1"/>
  <c r="S3352" i="1"/>
  <c r="R3352" i="1"/>
  <c r="Q3352" i="1"/>
  <c r="P3352" i="1"/>
  <c r="O3352" i="1"/>
  <c r="T3351" i="1"/>
  <c r="S3351" i="1"/>
  <c r="R3351" i="1"/>
  <c r="Q3351" i="1"/>
  <c r="P3351" i="1"/>
  <c r="O3351" i="1"/>
  <c r="T3350" i="1"/>
  <c r="S3350" i="1"/>
  <c r="R3350" i="1"/>
  <c r="Q3350" i="1"/>
  <c r="P3350" i="1"/>
  <c r="O3350" i="1"/>
  <c r="T3349" i="1"/>
  <c r="S3349" i="1"/>
  <c r="R3349" i="1"/>
  <c r="Q3349" i="1"/>
  <c r="P3349" i="1"/>
  <c r="O3349" i="1"/>
  <c r="T3348" i="1"/>
  <c r="S3348" i="1"/>
  <c r="R3348" i="1"/>
  <c r="Q3348" i="1"/>
  <c r="P3348" i="1"/>
  <c r="O3348" i="1"/>
  <c r="T3347" i="1"/>
  <c r="S3347" i="1"/>
  <c r="R3347" i="1"/>
  <c r="Q3347" i="1"/>
  <c r="P3347" i="1"/>
  <c r="O3347" i="1"/>
  <c r="T3346" i="1"/>
  <c r="S3346" i="1"/>
  <c r="R3346" i="1"/>
  <c r="Q3346" i="1"/>
  <c r="P3346" i="1"/>
  <c r="O3346" i="1"/>
  <c r="T3345" i="1"/>
  <c r="S3345" i="1"/>
  <c r="R3345" i="1"/>
  <c r="Q3345" i="1"/>
  <c r="P3345" i="1"/>
  <c r="O3345" i="1"/>
  <c r="T3344" i="1"/>
  <c r="S3344" i="1"/>
  <c r="R3344" i="1"/>
  <c r="Q3344" i="1"/>
  <c r="P3344" i="1"/>
  <c r="O3344" i="1"/>
  <c r="T3343" i="1"/>
  <c r="S3343" i="1"/>
  <c r="R3343" i="1"/>
  <c r="Q3343" i="1"/>
  <c r="P3343" i="1"/>
  <c r="O3343" i="1"/>
  <c r="T3342" i="1"/>
  <c r="S3342" i="1"/>
  <c r="R3342" i="1"/>
  <c r="Q3342" i="1"/>
  <c r="P3342" i="1"/>
  <c r="O3342" i="1"/>
  <c r="T3341" i="1"/>
  <c r="S3341" i="1"/>
  <c r="R3341" i="1"/>
  <c r="Q3341" i="1"/>
  <c r="P3341" i="1"/>
  <c r="O3341" i="1"/>
  <c r="T3340" i="1"/>
  <c r="S3340" i="1"/>
  <c r="R3340" i="1"/>
  <c r="Q3340" i="1"/>
  <c r="P3340" i="1"/>
  <c r="O3340" i="1"/>
  <c r="T3339" i="1"/>
  <c r="S3339" i="1"/>
  <c r="R3339" i="1"/>
  <c r="Q3339" i="1"/>
  <c r="P3339" i="1"/>
  <c r="O3339" i="1"/>
  <c r="T3338" i="1"/>
  <c r="S3338" i="1"/>
  <c r="R3338" i="1"/>
  <c r="Q3338" i="1"/>
  <c r="P3338" i="1"/>
  <c r="O3338" i="1"/>
  <c r="T3337" i="1"/>
  <c r="S3337" i="1"/>
  <c r="R3337" i="1"/>
  <c r="Q3337" i="1"/>
  <c r="P3337" i="1"/>
  <c r="O3337" i="1"/>
  <c r="T3336" i="1"/>
  <c r="S3336" i="1"/>
  <c r="R3336" i="1"/>
  <c r="Q3336" i="1"/>
  <c r="P3336" i="1"/>
  <c r="O3336" i="1"/>
  <c r="T3335" i="1"/>
  <c r="S3335" i="1"/>
  <c r="R3335" i="1"/>
  <c r="Q3335" i="1"/>
  <c r="P3335" i="1"/>
  <c r="O3335" i="1"/>
  <c r="T3334" i="1"/>
  <c r="S3334" i="1"/>
  <c r="R3334" i="1"/>
  <c r="Q3334" i="1"/>
  <c r="P3334" i="1"/>
  <c r="O3334" i="1"/>
  <c r="T3333" i="1"/>
  <c r="S3333" i="1"/>
  <c r="R3333" i="1"/>
  <c r="Q3333" i="1"/>
  <c r="P3333" i="1"/>
  <c r="O3333" i="1"/>
  <c r="T3332" i="1"/>
  <c r="S3332" i="1"/>
  <c r="R3332" i="1"/>
  <c r="Q3332" i="1"/>
  <c r="P3332" i="1"/>
  <c r="O3332" i="1"/>
  <c r="T3331" i="1"/>
  <c r="S3331" i="1"/>
  <c r="R3331" i="1"/>
  <c r="Q3331" i="1"/>
  <c r="P3331" i="1"/>
  <c r="O3331" i="1"/>
  <c r="T3330" i="1"/>
  <c r="S3330" i="1"/>
  <c r="R3330" i="1"/>
  <c r="Q3330" i="1"/>
  <c r="P3330" i="1"/>
  <c r="O3330" i="1"/>
  <c r="T3329" i="1"/>
  <c r="S3329" i="1"/>
  <c r="R3329" i="1"/>
  <c r="Q3329" i="1"/>
  <c r="P3329" i="1"/>
  <c r="O3329" i="1"/>
  <c r="T3328" i="1"/>
  <c r="S3328" i="1"/>
  <c r="R3328" i="1"/>
  <c r="Q3328" i="1"/>
  <c r="P3328" i="1"/>
  <c r="O3328" i="1"/>
  <c r="T3327" i="1"/>
  <c r="S3327" i="1"/>
  <c r="R3327" i="1"/>
  <c r="Q3327" i="1"/>
  <c r="P3327" i="1"/>
  <c r="O3327" i="1"/>
  <c r="T3326" i="1"/>
  <c r="S3326" i="1"/>
  <c r="R3326" i="1"/>
  <c r="Q3326" i="1"/>
  <c r="P3326" i="1"/>
  <c r="O3326" i="1"/>
  <c r="T3325" i="1"/>
  <c r="S3325" i="1"/>
  <c r="R3325" i="1"/>
  <c r="Q3325" i="1"/>
  <c r="P3325" i="1"/>
  <c r="O3325" i="1"/>
  <c r="T3324" i="1"/>
  <c r="S3324" i="1"/>
  <c r="R3324" i="1"/>
  <c r="Q3324" i="1"/>
  <c r="P3324" i="1"/>
  <c r="O3324" i="1"/>
  <c r="T3323" i="1"/>
  <c r="S3323" i="1"/>
  <c r="R3323" i="1"/>
  <c r="Q3323" i="1"/>
  <c r="P3323" i="1"/>
  <c r="O3323" i="1"/>
  <c r="T3322" i="1"/>
  <c r="S3322" i="1"/>
  <c r="R3322" i="1"/>
  <c r="Q3322" i="1"/>
  <c r="P3322" i="1"/>
  <c r="O3322" i="1"/>
  <c r="T3321" i="1"/>
  <c r="S3321" i="1"/>
  <c r="R3321" i="1"/>
  <c r="Q3321" i="1"/>
  <c r="P3321" i="1"/>
  <c r="O3321" i="1"/>
  <c r="T3320" i="1"/>
  <c r="S3320" i="1"/>
  <c r="R3320" i="1"/>
  <c r="Q3320" i="1"/>
  <c r="P3320" i="1"/>
  <c r="O3320" i="1"/>
  <c r="T3319" i="1"/>
  <c r="S3319" i="1"/>
  <c r="R3319" i="1"/>
  <c r="Q3319" i="1"/>
  <c r="P3319" i="1"/>
  <c r="O3319" i="1"/>
  <c r="T3318" i="1"/>
  <c r="S3318" i="1"/>
  <c r="R3318" i="1"/>
  <c r="Q3318" i="1"/>
  <c r="P3318" i="1"/>
  <c r="O3318" i="1"/>
  <c r="T3317" i="1"/>
  <c r="S3317" i="1"/>
  <c r="R3317" i="1"/>
  <c r="Q3317" i="1"/>
  <c r="P3317" i="1"/>
  <c r="O3317" i="1"/>
  <c r="T3316" i="1"/>
  <c r="S3316" i="1"/>
  <c r="R3316" i="1"/>
  <c r="Q3316" i="1"/>
  <c r="P3316" i="1"/>
  <c r="O3316" i="1"/>
  <c r="T3315" i="1"/>
  <c r="S3315" i="1"/>
  <c r="R3315" i="1"/>
  <c r="Q3315" i="1"/>
  <c r="P3315" i="1"/>
  <c r="O3315" i="1"/>
  <c r="T3314" i="1"/>
  <c r="S3314" i="1"/>
  <c r="R3314" i="1"/>
  <c r="Q3314" i="1"/>
  <c r="P3314" i="1"/>
  <c r="O3314" i="1"/>
  <c r="T3313" i="1"/>
  <c r="S3313" i="1"/>
  <c r="R3313" i="1"/>
  <c r="Q3313" i="1"/>
  <c r="P3313" i="1"/>
  <c r="O3313" i="1"/>
  <c r="T3312" i="1"/>
  <c r="S3312" i="1"/>
  <c r="R3312" i="1"/>
  <c r="Q3312" i="1"/>
  <c r="P3312" i="1"/>
  <c r="O3312" i="1"/>
  <c r="T3311" i="1"/>
  <c r="S3311" i="1"/>
  <c r="R3311" i="1"/>
  <c r="Q3311" i="1"/>
  <c r="P3311" i="1"/>
  <c r="O3311" i="1"/>
  <c r="T3310" i="1"/>
  <c r="S3310" i="1"/>
  <c r="R3310" i="1"/>
  <c r="Q3310" i="1"/>
  <c r="P3310" i="1"/>
  <c r="O3310" i="1"/>
  <c r="T3309" i="1"/>
  <c r="S3309" i="1"/>
  <c r="R3309" i="1"/>
  <c r="Q3309" i="1"/>
  <c r="P3309" i="1"/>
  <c r="O3309" i="1"/>
  <c r="T3308" i="1"/>
  <c r="S3308" i="1"/>
  <c r="R3308" i="1"/>
  <c r="Q3308" i="1"/>
  <c r="P3308" i="1"/>
  <c r="O3308" i="1"/>
  <c r="T3307" i="1"/>
  <c r="S3307" i="1"/>
  <c r="R3307" i="1"/>
  <c r="Q3307" i="1"/>
  <c r="P3307" i="1"/>
  <c r="O3307" i="1"/>
  <c r="T3306" i="1"/>
  <c r="S3306" i="1"/>
  <c r="R3306" i="1"/>
  <c r="Q3306" i="1"/>
  <c r="P3306" i="1"/>
  <c r="O3306" i="1"/>
  <c r="T3305" i="1"/>
  <c r="S3305" i="1"/>
  <c r="R3305" i="1"/>
  <c r="Q3305" i="1"/>
  <c r="P3305" i="1"/>
  <c r="O3305" i="1"/>
  <c r="T3304" i="1"/>
  <c r="S3304" i="1"/>
  <c r="R3304" i="1"/>
  <c r="Q3304" i="1"/>
  <c r="P3304" i="1"/>
  <c r="O3304" i="1"/>
  <c r="T3303" i="1"/>
  <c r="S3303" i="1"/>
  <c r="R3303" i="1"/>
  <c r="Q3303" i="1"/>
  <c r="P3303" i="1"/>
  <c r="O3303" i="1"/>
  <c r="T3302" i="1"/>
  <c r="S3302" i="1"/>
  <c r="R3302" i="1"/>
  <c r="Q3302" i="1"/>
  <c r="P3302" i="1"/>
  <c r="O3302" i="1"/>
  <c r="T3301" i="1"/>
  <c r="S3301" i="1"/>
  <c r="R3301" i="1"/>
  <c r="Q3301" i="1"/>
  <c r="P3301" i="1"/>
  <c r="O3301" i="1"/>
  <c r="T3300" i="1"/>
  <c r="S3300" i="1"/>
  <c r="R3300" i="1"/>
  <c r="Q3300" i="1"/>
  <c r="P3300" i="1"/>
  <c r="O3300" i="1"/>
  <c r="T3299" i="1"/>
  <c r="S3299" i="1"/>
  <c r="R3299" i="1"/>
  <c r="Q3299" i="1"/>
  <c r="P3299" i="1"/>
  <c r="O3299" i="1"/>
  <c r="T3298" i="1"/>
  <c r="S3298" i="1"/>
  <c r="R3298" i="1"/>
  <c r="Q3298" i="1"/>
  <c r="P3298" i="1"/>
  <c r="O3298" i="1"/>
  <c r="T3297" i="1"/>
  <c r="S3297" i="1"/>
  <c r="R3297" i="1"/>
  <c r="Q3297" i="1"/>
  <c r="P3297" i="1"/>
  <c r="O3297" i="1"/>
  <c r="T3296" i="1"/>
  <c r="S3296" i="1"/>
  <c r="R3296" i="1"/>
  <c r="Q3296" i="1"/>
  <c r="P3296" i="1"/>
  <c r="O3296" i="1"/>
  <c r="T3295" i="1"/>
  <c r="S3295" i="1"/>
  <c r="R3295" i="1"/>
  <c r="Q3295" i="1"/>
  <c r="P3295" i="1"/>
  <c r="O3295" i="1"/>
  <c r="T3294" i="1"/>
  <c r="S3294" i="1"/>
  <c r="R3294" i="1"/>
  <c r="Q3294" i="1"/>
  <c r="P3294" i="1"/>
  <c r="O3294" i="1"/>
  <c r="T3293" i="1"/>
  <c r="S3293" i="1"/>
  <c r="R3293" i="1"/>
  <c r="Q3293" i="1"/>
  <c r="P3293" i="1"/>
  <c r="O3293" i="1"/>
  <c r="T3292" i="1"/>
  <c r="S3292" i="1"/>
  <c r="R3292" i="1"/>
  <c r="Q3292" i="1"/>
  <c r="P3292" i="1"/>
  <c r="O3292" i="1"/>
  <c r="T3291" i="1"/>
  <c r="S3291" i="1"/>
  <c r="R3291" i="1"/>
  <c r="Q3291" i="1"/>
  <c r="P3291" i="1"/>
  <c r="O3291" i="1"/>
  <c r="T3290" i="1"/>
  <c r="S3290" i="1"/>
  <c r="R3290" i="1"/>
  <c r="Q3290" i="1"/>
  <c r="P3290" i="1"/>
  <c r="O3290" i="1"/>
  <c r="T3289" i="1"/>
  <c r="S3289" i="1"/>
  <c r="R3289" i="1"/>
  <c r="Q3289" i="1"/>
  <c r="P3289" i="1"/>
  <c r="O3289" i="1"/>
  <c r="T3288" i="1"/>
  <c r="S3288" i="1"/>
  <c r="R3288" i="1"/>
  <c r="Q3288" i="1"/>
  <c r="P3288" i="1"/>
  <c r="O3288" i="1"/>
  <c r="T3287" i="1"/>
  <c r="S3287" i="1"/>
  <c r="R3287" i="1"/>
  <c r="Q3287" i="1"/>
  <c r="P3287" i="1"/>
  <c r="O3287" i="1"/>
  <c r="T3286" i="1"/>
  <c r="S3286" i="1"/>
  <c r="R3286" i="1"/>
  <c r="Q3286" i="1"/>
  <c r="P3286" i="1"/>
  <c r="O3286" i="1"/>
  <c r="T3285" i="1"/>
  <c r="S3285" i="1"/>
  <c r="R3285" i="1"/>
  <c r="Q3285" i="1"/>
  <c r="P3285" i="1"/>
  <c r="O3285" i="1"/>
  <c r="T3284" i="1"/>
  <c r="S3284" i="1"/>
  <c r="R3284" i="1"/>
  <c r="Q3284" i="1"/>
  <c r="P3284" i="1"/>
  <c r="O3284" i="1"/>
  <c r="T3283" i="1"/>
  <c r="S3283" i="1"/>
  <c r="R3283" i="1"/>
  <c r="Q3283" i="1"/>
  <c r="P3283" i="1"/>
  <c r="O3283" i="1"/>
  <c r="T3282" i="1"/>
  <c r="S3282" i="1"/>
  <c r="R3282" i="1"/>
  <c r="Q3282" i="1"/>
  <c r="P3282" i="1"/>
  <c r="O3282" i="1"/>
  <c r="T3281" i="1"/>
  <c r="S3281" i="1"/>
  <c r="R3281" i="1"/>
  <c r="Q3281" i="1"/>
  <c r="P3281" i="1"/>
  <c r="O3281" i="1"/>
  <c r="T3280" i="1"/>
  <c r="S3280" i="1"/>
  <c r="R3280" i="1"/>
  <c r="Q3280" i="1"/>
  <c r="P3280" i="1"/>
  <c r="O3280" i="1"/>
  <c r="T3279" i="1"/>
  <c r="S3279" i="1"/>
  <c r="R3279" i="1"/>
  <c r="Q3279" i="1"/>
  <c r="P3279" i="1"/>
  <c r="O3279" i="1"/>
  <c r="T3278" i="1"/>
  <c r="S3278" i="1"/>
  <c r="R3278" i="1"/>
  <c r="Q3278" i="1"/>
  <c r="P3278" i="1"/>
  <c r="O3278" i="1"/>
  <c r="T3277" i="1"/>
  <c r="S3277" i="1"/>
  <c r="R3277" i="1"/>
  <c r="Q3277" i="1"/>
  <c r="P3277" i="1"/>
  <c r="O3277" i="1"/>
  <c r="T3276" i="1"/>
  <c r="S3276" i="1"/>
  <c r="R3276" i="1"/>
  <c r="Q3276" i="1"/>
  <c r="P3276" i="1"/>
  <c r="O3276" i="1"/>
  <c r="T3275" i="1"/>
  <c r="S3275" i="1"/>
  <c r="R3275" i="1"/>
  <c r="Q3275" i="1"/>
  <c r="P3275" i="1"/>
  <c r="O3275" i="1"/>
  <c r="T3274" i="1"/>
  <c r="S3274" i="1"/>
  <c r="R3274" i="1"/>
  <c r="Q3274" i="1"/>
  <c r="P3274" i="1"/>
  <c r="O3274" i="1"/>
  <c r="T3273" i="1"/>
  <c r="S3273" i="1"/>
  <c r="R3273" i="1"/>
  <c r="Q3273" i="1"/>
  <c r="P3273" i="1"/>
  <c r="O3273" i="1"/>
  <c r="T3272" i="1"/>
  <c r="S3272" i="1"/>
  <c r="R3272" i="1"/>
  <c r="Q3272" i="1"/>
  <c r="P3272" i="1"/>
  <c r="O3272" i="1"/>
  <c r="T3271" i="1"/>
  <c r="S3271" i="1"/>
  <c r="R3271" i="1"/>
  <c r="Q3271" i="1"/>
  <c r="P3271" i="1"/>
  <c r="O3271" i="1"/>
  <c r="T3270" i="1"/>
  <c r="S3270" i="1"/>
  <c r="R3270" i="1"/>
  <c r="Q3270" i="1"/>
  <c r="P3270" i="1"/>
  <c r="O3270" i="1"/>
  <c r="T3269" i="1"/>
  <c r="S3269" i="1"/>
  <c r="R3269" i="1"/>
  <c r="Q3269" i="1"/>
  <c r="P3269" i="1"/>
  <c r="O3269" i="1"/>
  <c r="T3268" i="1"/>
  <c r="S3268" i="1"/>
  <c r="R3268" i="1"/>
  <c r="Q3268" i="1"/>
  <c r="P3268" i="1"/>
  <c r="O3268" i="1"/>
  <c r="T3267" i="1"/>
  <c r="S3267" i="1"/>
  <c r="R3267" i="1"/>
  <c r="Q3267" i="1"/>
  <c r="P3267" i="1"/>
  <c r="O3267" i="1"/>
  <c r="T3266" i="1"/>
  <c r="S3266" i="1"/>
  <c r="R3266" i="1"/>
  <c r="Q3266" i="1"/>
  <c r="P3266" i="1"/>
  <c r="O3266" i="1"/>
  <c r="T3265" i="1"/>
  <c r="S3265" i="1"/>
  <c r="R3265" i="1"/>
  <c r="Q3265" i="1"/>
  <c r="P3265" i="1"/>
  <c r="O3265" i="1"/>
  <c r="T3264" i="1"/>
  <c r="S3264" i="1"/>
  <c r="R3264" i="1"/>
  <c r="Q3264" i="1"/>
  <c r="P3264" i="1"/>
  <c r="O3264" i="1"/>
  <c r="T3263" i="1"/>
  <c r="S3263" i="1"/>
  <c r="R3263" i="1"/>
  <c r="Q3263" i="1"/>
  <c r="P3263" i="1"/>
  <c r="O3263" i="1"/>
  <c r="T3262" i="1"/>
  <c r="S3262" i="1"/>
  <c r="R3262" i="1"/>
  <c r="Q3262" i="1"/>
  <c r="P3262" i="1"/>
  <c r="O3262" i="1"/>
  <c r="T3261" i="1"/>
  <c r="S3261" i="1"/>
  <c r="R3261" i="1"/>
  <c r="Q3261" i="1"/>
  <c r="P3261" i="1"/>
  <c r="O3261" i="1"/>
  <c r="T3260" i="1"/>
  <c r="S3260" i="1"/>
  <c r="R3260" i="1"/>
  <c r="Q3260" i="1"/>
  <c r="P3260" i="1"/>
  <c r="O3260" i="1"/>
  <c r="T3259" i="1"/>
  <c r="S3259" i="1"/>
  <c r="R3259" i="1"/>
  <c r="Q3259" i="1"/>
  <c r="P3259" i="1"/>
  <c r="O3259" i="1"/>
  <c r="T3258" i="1"/>
  <c r="S3258" i="1"/>
  <c r="R3258" i="1"/>
  <c r="Q3258" i="1"/>
  <c r="P3258" i="1"/>
  <c r="O3258" i="1"/>
  <c r="T3257" i="1"/>
  <c r="S3257" i="1"/>
  <c r="R3257" i="1"/>
  <c r="Q3257" i="1"/>
  <c r="P3257" i="1"/>
  <c r="O3257" i="1"/>
  <c r="T3256" i="1"/>
  <c r="S3256" i="1"/>
  <c r="R3256" i="1"/>
  <c r="Q3256" i="1"/>
  <c r="P3256" i="1"/>
  <c r="O3256" i="1"/>
  <c r="T3255" i="1"/>
  <c r="S3255" i="1"/>
  <c r="R3255" i="1"/>
  <c r="Q3255" i="1"/>
  <c r="P3255" i="1"/>
  <c r="O3255" i="1"/>
  <c r="T3254" i="1"/>
  <c r="S3254" i="1"/>
  <c r="R3254" i="1"/>
  <c r="Q3254" i="1"/>
  <c r="P3254" i="1"/>
  <c r="O3254" i="1"/>
  <c r="T3253" i="1"/>
  <c r="S3253" i="1"/>
  <c r="R3253" i="1"/>
  <c r="Q3253" i="1"/>
  <c r="P3253" i="1"/>
  <c r="O3253" i="1"/>
  <c r="T3252" i="1"/>
  <c r="S3252" i="1"/>
  <c r="R3252" i="1"/>
  <c r="Q3252" i="1"/>
  <c r="P3252" i="1"/>
  <c r="O3252" i="1"/>
  <c r="T3251" i="1"/>
  <c r="S3251" i="1"/>
  <c r="R3251" i="1"/>
  <c r="Q3251" i="1"/>
  <c r="P3251" i="1"/>
  <c r="O3251" i="1"/>
  <c r="T3250" i="1"/>
  <c r="S3250" i="1"/>
  <c r="R3250" i="1"/>
  <c r="Q3250" i="1"/>
  <c r="P3250" i="1"/>
  <c r="O3250" i="1"/>
  <c r="T3249" i="1"/>
  <c r="S3249" i="1"/>
  <c r="R3249" i="1"/>
  <c r="Q3249" i="1"/>
  <c r="P3249" i="1"/>
  <c r="O3249" i="1"/>
  <c r="T3248" i="1"/>
  <c r="S3248" i="1"/>
  <c r="R3248" i="1"/>
  <c r="Q3248" i="1"/>
  <c r="P3248" i="1"/>
  <c r="O3248" i="1"/>
  <c r="T3247" i="1"/>
  <c r="S3247" i="1"/>
  <c r="R3247" i="1"/>
  <c r="Q3247" i="1"/>
  <c r="P3247" i="1"/>
  <c r="O3247" i="1"/>
  <c r="T3246" i="1"/>
  <c r="S3246" i="1"/>
  <c r="R3246" i="1"/>
  <c r="Q3246" i="1"/>
  <c r="P3246" i="1"/>
  <c r="O3246" i="1"/>
  <c r="T3245" i="1"/>
  <c r="S3245" i="1"/>
  <c r="R3245" i="1"/>
  <c r="Q3245" i="1"/>
  <c r="P3245" i="1"/>
  <c r="O3245" i="1"/>
  <c r="T3244" i="1"/>
  <c r="S3244" i="1"/>
  <c r="R3244" i="1"/>
  <c r="Q3244" i="1"/>
  <c r="P3244" i="1"/>
  <c r="O3244" i="1"/>
  <c r="T3243" i="1"/>
  <c r="S3243" i="1"/>
  <c r="R3243" i="1"/>
  <c r="Q3243" i="1"/>
  <c r="P3243" i="1"/>
  <c r="O3243" i="1"/>
  <c r="T3242" i="1"/>
  <c r="S3242" i="1"/>
  <c r="R3242" i="1"/>
  <c r="Q3242" i="1"/>
  <c r="P3242" i="1"/>
  <c r="O3242" i="1"/>
  <c r="T3241" i="1"/>
  <c r="S3241" i="1"/>
  <c r="R3241" i="1"/>
  <c r="Q3241" i="1"/>
  <c r="P3241" i="1"/>
  <c r="O3241" i="1"/>
  <c r="T3240" i="1"/>
  <c r="S3240" i="1"/>
  <c r="R3240" i="1"/>
  <c r="Q3240" i="1"/>
  <c r="P3240" i="1"/>
  <c r="O3240" i="1"/>
  <c r="T3239" i="1"/>
  <c r="S3239" i="1"/>
  <c r="R3239" i="1"/>
  <c r="Q3239" i="1"/>
  <c r="P3239" i="1"/>
  <c r="O3239" i="1"/>
  <c r="T3238" i="1"/>
  <c r="S3238" i="1"/>
  <c r="R3238" i="1"/>
  <c r="Q3238" i="1"/>
  <c r="P3238" i="1"/>
  <c r="O3238" i="1"/>
  <c r="T3237" i="1"/>
  <c r="S3237" i="1"/>
  <c r="R3237" i="1"/>
  <c r="Q3237" i="1"/>
  <c r="P3237" i="1"/>
  <c r="O3237" i="1"/>
  <c r="T3236" i="1"/>
  <c r="S3236" i="1"/>
  <c r="R3236" i="1"/>
  <c r="Q3236" i="1"/>
  <c r="P3236" i="1"/>
  <c r="O3236" i="1"/>
  <c r="T3235" i="1"/>
  <c r="S3235" i="1"/>
  <c r="R3235" i="1"/>
  <c r="Q3235" i="1"/>
  <c r="P3235" i="1"/>
  <c r="O3235" i="1"/>
  <c r="T3234" i="1"/>
  <c r="S3234" i="1"/>
  <c r="R3234" i="1"/>
  <c r="Q3234" i="1"/>
  <c r="P3234" i="1"/>
  <c r="O3234" i="1"/>
  <c r="T3233" i="1"/>
  <c r="S3233" i="1"/>
  <c r="R3233" i="1"/>
  <c r="Q3233" i="1"/>
  <c r="P3233" i="1"/>
  <c r="O3233" i="1"/>
  <c r="T3232" i="1"/>
  <c r="S3232" i="1"/>
  <c r="R3232" i="1"/>
  <c r="Q3232" i="1"/>
  <c r="P3232" i="1"/>
  <c r="O3232" i="1"/>
  <c r="T3231" i="1"/>
  <c r="S3231" i="1"/>
  <c r="R3231" i="1"/>
  <c r="Q3231" i="1"/>
  <c r="P3231" i="1"/>
  <c r="O3231" i="1"/>
  <c r="T3230" i="1"/>
  <c r="S3230" i="1"/>
  <c r="R3230" i="1"/>
  <c r="Q3230" i="1"/>
  <c r="P3230" i="1"/>
  <c r="O3230" i="1"/>
  <c r="T3229" i="1"/>
  <c r="S3229" i="1"/>
  <c r="R3229" i="1"/>
  <c r="Q3229" i="1"/>
  <c r="P3229" i="1"/>
  <c r="O3229" i="1"/>
  <c r="T3228" i="1"/>
  <c r="S3228" i="1"/>
  <c r="R3228" i="1"/>
  <c r="Q3228" i="1"/>
  <c r="P3228" i="1"/>
  <c r="O3228" i="1"/>
  <c r="T3227" i="1"/>
  <c r="S3227" i="1"/>
  <c r="R3227" i="1"/>
  <c r="Q3227" i="1"/>
  <c r="P3227" i="1"/>
  <c r="O3227" i="1"/>
  <c r="T3226" i="1"/>
  <c r="S3226" i="1"/>
  <c r="R3226" i="1"/>
  <c r="Q3226" i="1"/>
  <c r="P3226" i="1"/>
  <c r="O3226" i="1"/>
  <c r="T3225" i="1"/>
  <c r="S3225" i="1"/>
  <c r="R3225" i="1"/>
  <c r="Q3225" i="1"/>
  <c r="P3225" i="1"/>
  <c r="O3225" i="1"/>
  <c r="T3224" i="1"/>
  <c r="S3224" i="1"/>
  <c r="R3224" i="1"/>
  <c r="Q3224" i="1"/>
  <c r="P3224" i="1"/>
  <c r="O3224" i="1"/>
  <c r="T3223" i="1"/>
  <c r="S3223" i="1"/>
  <c r="R3223" i="1"/>
  <c r="Q3223" i="1"/>
  <c r="P3223" i="1"/>
  <c r="O3223" i="1"/>
  <c r="T3222" i="1"/>
  <c r="S3222" i="1"/>
  <c r="R3222" i="1"/>
  <c r="Q3222" i="1"/>
  <c r="P3222" i="1"/>
  <c r="O3222" i="1"/>
  <c r="T3221" i="1"/>
  <c r="S3221" i="1"/>
  <c r="R3221" i="1"/>
  <c r="Q3221" i="1"/>
  <c r="P3221" i="1"/>
  <c r="O3221" i="1"/>
  <c r="T3220" i="1"/>
  <c r="S3220" i="1"/>
  <c r="R3220" i="1"/>
  <c r="Q3220" i="1"/>
  <c r="P3220" i="1"/>
  <c r="O3220" i="1"/>
  <c r="T3219" i="1"/>
  <c r="S3219" i="1"/>
  <c r="R3219" i="1"/>
  <c r="Q3219" i="1"/>
  <c r="P3219" i="1"/>
  <c r="O3219" i="1"/>
  <c r="T3218" i="1"/>
  <c r="S3218" i="1"/>
  <c r="R3218" i="1"/>
  <c r="Q3218" i="1"/>
  <c r="P3218" i="1"/>
  <c r="O3218" i="1"/>
  <c r="T3217" i="1"/>
  <c r="S3217" i="1"/>
  <c r="R3217" i="1"/>
  <c r="Q3217" i="1"/>
  <c r="P3217" i="1"/>
  <c r="O3217" i="1"/>
  <c r="T3216" i="1"/>
  <c r="S3216" i="1"/>
  <c r="R3216" i="1"/>
  <c r="Q3216" i="1"/>
  <c r="P3216" i="1"/>
  <c r="O3216" i="1"/>
  <c r="T3215" i="1"/>
  <c r="S3215" i="1"/>
  <c r="R3215" i="1"/>
  <c r="Q3215" i="1"/>
  <c r="P3215" i="1"/>
  <c r="O3215" i="1"/>
  <c r="T3214" i="1"/>
  <c r="S3214" i="1"/>
  <c r="R3214" i="1"/>
  <c r="Q3214" i="1"/>
  <c r="P3214" i="1"/>
  <c r="O3214" i="1"/>
  <c r="T3213" i="1"/>
  <c r="S3213" i="1"/>
  <c r="R3213" i="1"/>
  <c r="Q3213" i="1"/>
  <c r="P3213" i="1"/>
  <c r="O3213" i="1"/>
  <c r="T3212" i="1"/>
  <c r="S3212" i="1"/>
  <c r="R3212" i="1"/>
  <c r="Q3212" i="1"/>
  <c r="P3212" i="1"/>
  <c r="O3212" i="1"/>
  <c r="T3211" i="1"/>
  <c r="S3211" i="1"/>
  <c r="R3211" i="1"/>
  <c r="Q3211" i="1"/>
  <c r="P3211" i="1"/>
  <c r="O3211" i="1"/>
  <c r="T3210" i="1"/>
  <c r="S3210" i="1"/>
  <c r="R3210" i="1"/>
  <c r="Q3210" i="1"/>
  <c r="P3210" i="1"/>
  <c r="O3210" i="1"/>
  <c r="T3209" i="1"/>
  <c r="S3209" i="1"/>
  <c r="R3209" i="1"/>
  <c r="Q3209" i="1"/>
  <c r="P3209" i="1"/>
  <c r="O3209" i="1"/>
  <c r="T3208" i="1"/>
  <c r="S3208" i="1"/>
  <c r="R3208" i="1"/>
  <c r="Q3208" i="1"/>
  <c r="P3208" i="1"/>
  <c r="O3208" i="1"/>
  <c r="T3207" i="1"/>
  <c r="S3207" i="1"/>
  <c r="R3207" i="1"/>
  <c r="Q3207" i="1"/>
  <c r="P3207" i="1"/>
  <c r="O3207" i="1"/>
  <c r="T3206" i="1"/>
  <c r="S3206" i="1"/>
  <c r="R3206" i="1"/>
  <c r="Q3206" i="1"/>
  <c r="P3206" i="1"/>
  <c r="O3206" i="1"/>
  <c r="T3205" i="1"/>
  <c r="S3205" i="1"/>
  <c r="R3205" i="1"/>
  <c r="Q3205" i="1"/>
  <c r="P3205" i="1"/>
  <c r="O3205" i="1"/>
  <c r="T3204" i="1"/>
  <c r="S3204" i="1"/>
  <c r="R3204" i="1"/>
  <c r="Q3204" i="1"/>
  <c r="P3204" i="1"/>
  <c r="O3204" i="1"/>
  <c r="T3203" i="1"/>
  <c r="S3203" i="1"/>
  <c r="R3203" i="1"/>
  <c r="Q3203" i="1"/>
  <c r="P3203" i="1"/>
  <c r="O3203" i="1"/>
  <c r="T3202" i="1"/>
  <c r="S3202" i="1"/>
  <c r="R3202" i="1"/>
  <c r="Q3202" i="1"/>
  <c r="P3202" i="1"/>
  <c r="O3202" i="1"/>
  <c r="T3201" i="1"/>
  <c r="S3201" i="1"/>
  <c r="R3201" i="1"/>
  <c r="Q3201" i="1"/>
  <c r="P3201" i="1"/>
  <c r="O3201" i="1"/>
  <c r="T3200" i="1"/>
  <c r="S3200" i="1"/>
  <c r="R3200" i="1"/>
  <c r="Q3200" i="1"/>
  <c r="P3200" i="1"/>
  <c r="O3200" i="1"/>
  <c r="T3199" i="1"/>
  <c r="S3199" i="1"/>
  <c r="R3199" i="1"/>
  <c r="Q3199" i="1"/>
  <c r="P3199" i="1"/>
  <c r="O3199" i="1"/>
  <c r="T3198" i="1"/>
  <c r="S3198" i="1"/>
  <c r="R3198" i="1"/>
  <c r="Q3198" i="1"/>
  <c r="P3198" i="1"/>
  <c r="O3198" i="1"/>
  <c r="T3197" i="1"/>
  <c r="S3197" i="1"/>
  <c r="R3197" i="1"/>
  <c r="Q3197" i="1"/>
  <c r="P3197" i="1"/>
  <c r="O3197" i="1"/>
  <c r="T3196" i="1"/>
  <c r="S3196" i="1"/>
  <c r="R3196" i="1"/>
  <c r="Q3196" i="1"/>
  <c r="P3196" i="1"/>
  <c r="O3196" i="1"/>
  <c r="T3195" i="1"/>
  <c r="S3195" i="1"/>
  <c r="R3195" i="1"/>
  <c r="Q3195" i="1"/>
  <c r="P3195" i="1"/>
  <c r="O3195" i="1"/>
  <c r="T3194" i="1"/>
  <c r="S3194" i="1"/>
  <c r="R3194" i="1"/>
  <c r="Q3194" i="1"/>
  <c r="P3194" i="1"/>
  <c r="O3194" i="1"/>
  <c r="T3193" i="1"/>
  <c r="S3193" i="1"/>
  <c r="R3193" i="1"/>
  <c r="Q3193" i="1"/>
  <c r="P3193" i="1"/>
  <c r="O3193" i="1"/>
  <c r="T3192" i="1"/>
  <c r="S3192" i="1"/>
  <c r="R3192" i="1"/>
  <c r="Q3192" i="1"/>
  <c r="P3192" i="1"/>
  <c r="O3192" i="1"/>
  <c r="T3191" i="1"/>
  <c r="S3191" i="1"/>
  <c r="R3191" i="1"/>
  <c r="Q3191" i="1"/>
  <c r="P3191" i="1"/>
  <c r="O3191" i="1"/>
  <c r="T3190" i="1"/>
  <c r="S3190" i="1"/>
  <c r="R3190" i="1"/>
  <c r="Q3190" i="1"/>
  <c r="P3190" i="1"/>
  <c r="O3190" i="1"/>
  <c r="T3189" i="1"/>
  <c r="S3189" i="1"/>
  <c r="R3189" i="1"/>
  <c r="Q3189" i="1"/>
  <c r="P3189" i="1"/>
  <c r="O3189" i="1"/>
  <c r="T3188" i="1"/>
  <c r="S3188" i="1"/>
  <c r="R3188" i="1"/>
  <c r="Q3188" i="1"/>
  <c r="P3188" i="1"/>
  <c r="O3188" i="1"/>
  <c r="T3187" i="1"/>
  <c r="S3187" i="1"/>
  <c r="R3187" i="1"/>
  <c r="Q3187" i="1"/>
  <c r="P3187" i="1"/>
  <c r="O3187" i="1"/>
  <c r="T3186" i="1"/>
  <c r="S3186" i="1"/>
  <c r="R3186" i="1"/>
  <c r="Q3186" i="1"/>
  <c r="P3186" i="1"/>
  <c r="O3186" i="1"/>
  <c r="T3185" i="1"/>
  <c r="S3185" i="1"/>
  <c r="R3185" i="1"/>
  <c r="Q3185" i="1"/>
  <c r="P3185" i="1"/>
  <c r="O3185" i="1"/>
  <c r="T3184" i="1"/>
  <c r="S3184" i="1"/>
  <c r="R3184" i="1"/>
  <c r="Q3184" i="1"/>
  <c r="P3184" i="1"/>
  <c r="O3184" i="1"/>
  <c r="T3183" i="1"/>
  <c r="S3183" i="1"/>
  <c r="R3183" i="1"/>
  <c r="Q3183" i="1"/>
  <c r="P3183" i="1"/>
  <c r="O3183" i="1"/>
  <c r="T3182" i="1"/>
  <c r="S3182" i="1"/>
  <c r="R3182" i="1"/>
  <c r="Q3182" i="1"/>
  <c r="P3182" i="1"/>
  <c r="O3182" i="1"/>
  <c r="T3181" i="1"/>
  <c r="S3181" i="1"/>
  <c r="R3181" i="1"/>
  <c r="Q3181" i="1"/>
  <c r="P3181" i="1"/>
  <c r="O3181" i="1"/>
  <c r="T3180" i="1"/>
  <c r="S3180" i="1"/>
  <c r="R3180" i="1"/>
  <c r="Q3180" i="1"/>
  <c r="P3180" i="1"/>
  <c r="O3180" i="1"/>
  <c r="T3179" i="1"/>
  <c r="S3179" i="1"/>
  <c r="R3179" i="1"/>
  <c r="Q3179" i="1"/>
  <c r="P3179" i="1"/>
  <c r="O3179" i="1"/>
  <c r="T3178" i="1"/>
  <c r="S3178" i="1"/>
  <c r="R3178" i="1"/>
  <c r="Q3178" i="1"/>
  <c r="P3178" i="1"/>
  <c r="O3178" i="1"/>
  <c r="T3177" i="1"/>
  <c r="S3177" i="1"/>
  <c r="R3177" i="1"/>
  <c r="Q3177" i="1"/>
  <c r="P3177" i="1"/>
  <c r="O3177" i="1"/>
  <c r="T3176" i="1"/>
  <c r="S3176" i="1"/>
  <c r="R3176" i="1"/>
  <c r="Q3176" i="1"/>
  <c r="P3176" i="1"/>
  <c r="O3176" i="1"/>
  <c r="T3175" i="1"/>
  <c r="S3175" i="1"/>
  <c r="R3175" i="1"/>
  <c r="Q3175" i="1"/>
  <c r="P3175" i="1"/>
  <c r="O3175" i="1"/>
  <c r="T3174" i="1"/>
  <c r="S3174" i="1"/>
  <c r="R3174" i="1"/>
  <c r="Q3174" i="1"/>
  <c r="P3174" i="1"/>
  <c r="O3174" i="1"/>
  <c r="T3173" i="1"/>
  <c r="S3173" i="1"/>
  <c r="R3173" i="1"/>
  <c r="Q3173" i="1"/>
  <c r="P3173" i="1"/>
  <c r="O3173" i="1"/>
  <c r="T3172" i="1"/>
  <c r="S3172" i="1"/>
  <c r="R3172" i="1"/>
  <c r="Q3172" i="1"/>
  <c r="P3172" i="1"/>
  <c r="O3172" i="1"/>
  <c r="T3171" i="1"/>
  <c r="S3171" i="1"/>
  <c r="R3171" i="1"/>
  <c r="Q3171" i="1"/>
  <c r="P3171" i="1"/>
  <c r="O3171" i="1"/>
  <c r="T3170" i="1"/>
  <c r="S3170" i="1"/>
  <c r="R3170" i="1"/>
  <c r="Q3170" i="1"/>
  <c r="P3170" i="1"/>
  <c r="O3170" i="1"/>
  <c r="T3169" i="1"/>
  <c r="S3169" i="1"/>
  <c r="R3169" i="1"/>
  <c r="Q3169" i="1"/>
  <c r="P3169" i="1"/>
  <c r="O3169" i="1"/>
  <c r="T3168" i="1"/>
  <c r="S3168" i="1"/>
  <c r="R3168" i="1"/>
  <c r="Q3168" i="1"/>
  <c r="P3168" i="1"/>
  <c r="O3168" i="1"/>
  <c r="T3167" i="1"/>
  <c r="S3167" i="1"/>
  <c r="R3167" i="1"/>
  <c r="Q3167" i="1"/>
  <c r="P3167" i="1"/>
  <c r="O3167" i="1"/>
  <c r="T3166" i="1"/>
  <c r="S3166" i="1"/>
  <c r="R3166" i="1"/>
  <c r="Q3166" i="1"/>
  <c r="P3166" i="1"/>
  <c r="O3166" i="1"/>
  <c r="T3165" i="1"/>
  <c r="S3165" i="1"/>
  <c r="R3165" i="1"/>
  <c r="Q3165" i="1"/>
  <c r="P3165" i="1"/>
  <c r="O3165" i="1"/>
  <c r="T3164" i="1"/>
  <c r="S3164" i="1"/>
  <c r="R3164" i="1"/>
  <c r="Q3164" i="1"/>
  <c r="P3164" i="1"/>
  <c r="O3164" i="1"/>
  <c r="T3163" i="1"/>
  <c r="S3163" i="1"/>
  <c r="R3163" i="1"/>
  <c r="Q3163" i="1"/>
  <c r="P3163" i="1"/>
  <c r="O3163" i="1"/>
  <c r="T3162" i="1"/>
  <c r="S3162" i="1"/>
  <c r="R3162" i="1"/>
  <c r="Q3162" i="1"/>
  <c r="P3162" i="1"/>
  <c r="O3162" i="1"/>
  <c r="T3161" i="1"/>
  <c r="S3161" i="1"/>
  <c r="R3161" i="1"/>
  <c r="Q3161" i="1"/>
  <c r="P3161" i="1"/>
  <c r="O3161" i="1"/>
  <c r="T3160" i="1"/>
  <c r="S3160" i="1"/>
  <c r="R3160" i="1"/>
  <c r="Q3160" i="1"/>
  <c r="P3160" i="1"/>
  <c r="O3160" i="1"/>
  <c r="T3159" i="1"/>
  <c r="S3159" i="1"/>
  <c r="R3159" i="1"/>
  <c r="Q3159" i="1"/>
  <c r="P3159" i="1"/>
  <c r="O3159" i="1"/>
  <c r="T3158" i="1"/>
  <c r="S3158" i="1"/>
  <c r="R3158" i="1"/>
  <c r="Q3158" i="1"/>
  <c r="P3158" i="1"/>
  <c r="O3158" i="1"/>
  <c r="T3157" i="1"/>
  <c r="S3157" i="1"/>
  <c r="R3157" i="1"/>
  <c r="Q3157" i="1"/>
  <c r="P3157" i="1"/>
  <c r="O3157" i="1"/>
  <c r="T3156" i="1"/>
  <c r="S3156" i="1"/>
  <c r="R3156" i="1"/>
  <c r="Q3156" i="1"/>
  <c r="P3156" i="1"/>
  <c r="O3156" i="1"/>
  <c r="T3155" i="1"/>
  <c r="S3155" i="1"/>
  <c r="R3155" i="1"/>
  <c r="Q3155" i="1"/>
  <c r="P3155" i="1"/>
  <c r="O3155" i="1"/>
  <c r="T3154" i="1"/>
  <c r="S3154" i="1"/>
  <c r="R3154" i="1"/>
  <c r="Q3154" i="1"/>
  <c r="P3154" i="1"/>
  <c r="O3154" i="1"/>
  <c r="T3153" i="1"/>
  <c r="S3153" i="1"/>
  <c r="R3153" i="1"/>
  <c r="Q3153" i="1"/>
  <c r="P3153" i="1"/>
  <c r="O3153" i="1"/>
  <c r="T3152" i="1"/>
  <c r="S3152" i="1"/>
  <c r="R3152" i="1"/>
  <c r="Q3152" i="1"/>
  <c r="P3152" i="1"/>
  <c r="O3152" i="1"/>
  <c r="T3151" i="1"/>
  <c r="S3151" i="1"/>
  <c r="R3151" i="1"/>
  <c r="Q3151" i="1"/>
  <c r="P3151" i="1"/>
  <c r="O3151" i="1"/>
  <c r="T3150" i="1"/>
  <c r="S3150" i="1"/>
  <c r="R3150" i="1"/>
  <c r="Q3150" i="1"/>
  <c r="P3150" i="1"/>
  <c r="O3150" i="1"/>
  <c r="T3149" i="1"/>
  <c r="S3149" i="1"/>
  <c r="R3149" i="1"/>
  <c r="Q3149" i="1"/>
  <c r="P3149" i="1"/>
  <c r="O3149" i="1"/>
  <c r="T3148" i="1"/>
  <c r="S3148" i="1"/>
  <c r="R3148" i="1"/>
  <c r="Q3148" i="1"/>
  <c r="P3148" i="1"/>
  <c r="O3148" i="1"/>
  <c r="T3147" i="1"/>
  <c r="S3147" i="1"/>
  <c r="R3147" i="1"/>
  <c r="Q3147" i="1"/>
  <c r="P3147" i="1"/>
  <c r="O3147" i="1"/>
  <c r="T3146" i="1"/>
  <c r="S3146" i="1"/>
  <c r="R3146" i="1"/>
  <c r="Q3146" i="1"/>
  <c r="P3146" i="1"/>
  <c r="O3146" i="1"/>
  <c r="T3145" i="1"/>
  <c r="S3145" i="1"/>
  <c r="R3145" i="1"/>
  <c r="Q3145" i="1"/>
  <c r="P3145" i="1"/>
  <c r="O3145" i="1"/>
  <c r="T3144" i="1"/>
  <c r="S3144" i="1"/>
  <c r="R3144" i="1"/>
  <c r="Q3144" i="1"/>
  <c r="P3144" i="1"/>
  <c r="O3144" i="1"/>
  <c r="T3143" i="1"/>
  <c r="S3143" i="1"/>
  <c r="R3143" i="1"/>
  <c r="Q3143" i="1"/>
  <c r="P3143" i="1"/>
  <c r="O3143" i="1"/>
  <c r="T3142" i="1"/>
  <c r="S3142" i="1"/>
  <c r="R3142" i="1"/>
  <c r="Q3142" i="1"/>
  <c r="P3142" i="1"/>
  <c r="O3142" i="1"/>
  <c r="T3141" i="1"/>
  <c r="S3141" i="1"/>
  <c r="R3141" i="1"/>
  <c r="Q3141" i="1"/>
  <c r="P3141" i="1"/>
  <c r="O3141" i="1"/>
  <c r="T3140" i="1"/>
  <c r="S3140" i="1"/>
  <c r="R3140" i="1"/>
  <c r="Q3140" i="1"/>
  <c r="P3140" i="1"/>
  <c r="O3140" i="1"/>
  <c r="T3139" i="1"/>
  <c r="S3139" i="1"/>
  <c r="R3139" i="1"/>
  <c r="Q3139" i="1"/>
  <c r="P3139" i="1"/>
  <c r="O3139" i="1"/>
  <c r="T3138" i="1"/>
  <c r="S3138" i="1"/>
  <c r="R3138" i="1"/>
  <c r="Q3138" i="1"/>
  <c r="P3138" i="1"/>
  <c r="O3138" i="1"/>
  <c r="T3137" i="1"/>
  <c r="S3137" i="1"/>
  <c r="R3137" i="1"/>
  <c r="Q3137" i="1"/>
  <c r="P3137" i="1"/>
  <c r="O3137" i="1"/>
  <c r="T3136" i="1"/>
  <c r="S3136" i="1"/>
  <c r="R3136" i="1"/>
  <c r="Q3136" i="1"/>
  <c r="P3136" i="1"/>
  <c r="O3136" i="1"/>
  <c r="T3135" i="1"/>
  <c r="S3135" i="1"/>
  <c r="R3135" i="1"/>
  <c r="Q3135" i="1"/>
  <c r="P3135" i="1"/>
  <c r="O3135" i="1"/>
  <c r="T3134" i="1"/>
  <c r="S3134" i="1"/>
  <c r="R3134" i="1"/>
  <c r="Q3134" i="1"/>
  <c r="P3134" i="1"/>
  <c r="O3134" i="1"/>
  <c r="T3133" i="1"/>
  <c r="S3133" i="1"/>
  <c r="R3133" i="1"/>
  <c r="Q3133" i="1"/>
  <c r="P3133" i="1"/>
  <c r="O3133" i="1"/>
  <c r="T3132" i="1"/>
  <c r="S3132" i="1"/>
  <c r="R3132" i="1"/>
  <c r="Q3132" i="1"/>
  <c r="P3132" i="1"/>
  <c r="O3132" i="1"/>
  <c r="T3131" i="1"/>
  <c r="S3131" i="1"/>
  <c r="R3131" i="1"/>
  <c r="Q3131" i="1"/>
  <c r="P3131" i="1"/>
  <c r="O3131" i="1"/>
  <c r="T3130" i="1"/>
  <c r="S3130" i="1"/>
  <c r="R3130" i="1"/>
  <c r="Q3130" i="1"/>
  <c r="P3130" i="1"/>
  <c r="O3130" i="1"/>
  <c r="T3129" i="1"/>
  <c r="S3129" i="1"/>
  <c r="R3129" i="1"/>
  <c r="Q3129" i="1"/>
  <c r="P3129" i="1"/>
  <c r="O3129" i="1"/>
  <c r="T3128" i="1"/>
  <c r="S3128" i="1"/>
  <c r="R3128" i="1"/>
  <c r="Q3128" i="1"/>
  <c r="P3128" i="1"/>
  <c r="O3128" i="1"/>
  <c r="T3127" i="1"/>
  <c r="S3127" i="1"/>
  <c r="R3127" i="1"/>
  <c r="Q3127" i="1"/>
  <c r="P3127" i="1"/>
  <c r="O3127" i="1"/>
  <c r="T3126" i="1"/>
  <c r="S3126" i="1"/>
  <c r="R3126" i="1"/>
  <c r="Q3126" i="1"/>
  <c r="P3126" i="1"/>
  <c r="O3126" i="1"/>
  <c r="T3125" i="1"/>
  <c r="S3125" i="1"/>
  <c r="R3125" i="1"/>
  <c r="Q3125" i="1"/>
  <c r="P3125" i="1"/>
  <c r="O3125" i="1"/>
  <c r="T3124" i="1"/>
  <c r="S3124" i="1"/>
  <c r="R3124" i="1"/>
  <c r="Q3124" i="1"/>
  <c r="P3124" i="1"/>
  <c r="O3124" i="1"/>
  <c r="T3123" i="1"/>
  <c r="S3123" i="1"/>
  <c r="R3123" i="1"/>
  <c r="Q3123" i="1"/>
  <c r="P3123" i="1"/>
  <c r="O3123" i="1"/>
  <c r="T3122" i="1"/>
  <c r="S3122" i="1"/>
  <c r="R3122" i="1"/>
  <c r="Q3122" i="1"/>
  <c r="P3122" i="1"/>
  <c r="O3122" i="1"/>
  <c r="T3121" i="1"/>
  <c r="S3121" i="1"/>
  <c r="R3121" i="1"/>
  <c r="Q3121" i="1"/>
  <c r="P3121" i="1"/>
  <c r="O3121" i="1"/>
  <c r="T3120" i="1"/>
  <c r="S3120" i="1"/>
  <c r="R3120" i="1"/>
  <c r="Q3120" i="1"/>
  <c r="P3120" i="1"/>
  <c r="O3120" i="1"/>
  <c r="T3119" i="1"/>
  <c r="S3119" i="1"/>
  <c r="R3119" i="1"/>
  <c r="Q3119" i="1"/>
  <c r="P3119" i="1"/>
  <c r="O3119" i="1"/>
  <c r="T3118" i="1"/>
  <c r="S3118" i="1"/>
  <c r="R3118" i="1"/>
  <c r="Q3118" i="1"/>
  <c r="P3118" i="1"/>
  <c r="O3118" i="1"/>
  <c r="T3117" i="1"/>
  <c r="S3117" i="1"/>
  <c r="R3117" i="1"/>
  <c r="Q3117" i="1"/>
  <c r="P3117" i="1"/>
  <c r="O3117" i="1"/>
  <c r="T3116" i="1"/>
  <c r="S3116" i="1"/>
  <c r="R3116" i="1"/>
  <c r="Q3116" i="1"/>
  <c r="P3116" i="1"/>
  <c r="O3116" i="1"/>
  <c r="T3115" i="1"/>
  <c r="S3115" i="1"/>
  <c r="R3115" i="1"/>
  <c r="Q3115" i="1"/>
  <c r="P3115" i="1"/>
  <c r="O3115" i="1"/>
  <c r="T3114" i="1"/>
  <c r="S3114" i="1"/>
  <c r="R3114" i="1"/>
  <c r="Q3114" i="1"/>
  <c r="P3114" i="1"/>
  <c r="O3114" i="1"/>
  <c r="T3113" i="1"/>
  <c r="S3113" i="1"/>
  <c r="R3113" i="1"/>
  <c r="Q3113" i="1"/>
  <c r="P3113" i="1"/>
  <c r="O3113" i="1"/>
  <c r="T3112" i="1"/>
  <c r="S3112" i="1"/>
  <c r="R3112" i="1"/>
  <c r="Q3112" i="1"/>
  <c r="P3112" i="1"/>
  <c r="O3112" i="1"/>
  <c r="T3111" i="1"/>
  <c r="S3111" i="1"/>
  <c r="R3111" i="1"/>
  <c r="Q3111" i="1"/>
  <c r="P3111" i="1"/>
  <c r="O3111" i="1"/>
  <c r="T3110" i="1"/>
  <c r="S3110" i="1"/>
  <c r="R3110" i="1"/>
  <c r="Q3110" i="1"/>
  <c r="P3110" i="1"/>
  <c r="O3110" i="1"/>
  <c r="T3109" i="1"/>
  <c r="S3109" i="1"/>
  <c r="R3109" i="1"/>
  <c r="Q3109" i="1"/>
  <c r="P3109" i="1"/>
  <c r="O3109" i="1"/>
  <c r="T3108" i="1"/>
  <c r="S3108" i="1"/>
  <c r="R3108" i="1"/>
  <c r="Q3108" i="1"/>
  <c r="P3108" i="1"/>
  <c r="O3108" i="1"/>
  <c r="T3107" i="1"/>
  <c r="S3107" i="1"/>
  <c r="R3107" i="1"/>
  <c r="Q3107" i="1"/>
  <c r="P3107" i="1"/>
  <c r="O3107" i="1"/>
  <c r="T3106" i="1"/>
  <c r="S3106" i="1"/>
  <c r="R3106" i="1"/>
  <c r="Q3106" i="1"/>
  <c r="P3106" i="1"/>
  <c r="O3106" i="1"/>
  <c r="T3105" i="1"/>
  <c r="S3105" i="1"/>
  <c r="R3105" i="1"/>
  <c r="Q3105" i="1"/>
  <c r="P3105" i="1"/>
  <c r="O3105" i="1"/>
  <c r="T3104" i="1"/>
  <c r="S3104" i="1"/>
  <c r="R3104" i="1"/>
  <c r="Q3104" i="1"/>
  <c r="P3104" i="1"/>
  <c r="O3104" i="1"/>
  <c r="T3103" i="1"/>
  <c r="S3103" i="1"/>
  <c r="R3103" i="1"/>
  <c r="Q3103" i="1"/>
  <c r="P3103" i="1"/>
  <c r="O3103" i="1"/>
  <c r="T3102" i="1"/>
  <c r="S3102" i="1"/>
  <c r="R3102" i="1"/>
  <c r="Q3102" i="1"/>
  <c r="P3102" i="1"/>
  <c r="O3102" i="1"/>
  <c r="T3101" i="1"/>
  <c r="S3101" i="1"/>
  <c r="R3101" i="1"/>
  <c r="Q3101" i="1"/>
  <c r="P3101" i="1"/>
  <c r="O3101" i="1"/>
  <c r="T3100" i="1"/>
  <c r="S3100" i="1"/>
  <c r="R3100" i="1"/>
  <c r="Q3100" i="1"/>
  <c r="P3100" i="1"/>
  <c r="O3100" i="1"/>
  <c r="T3099" i="1"/>
  <c r="S3099" i="1"/>
  <c r="R3099" i="1"/>
  <c r="Q3099" i="1"/>
  <c r="P3099" i="1"/>
  <c r="O3099" i="1"/>
  <c r="T3098" i="1"/>
  <c r="S3098" i="1"/>
  <c r="R3098" i="1"/>
  <c r="Q3098" i="1"/>
  <c r="P3098" i="1"/>
  <c r="O3098" i="1"/>
  <c r="T3097" i="1"/>
  <c r="S3097" i="1"/>
  <c r="R3097" i="1"/>
  <c r="Q3097" i="1"/>
  <c r="P3097" i="1"/>
  <c r="O3097" i="1"/>
  <c r="T3096" i="1"/>
  <c r="S3096" i="1"/>
  <c r="R3096" i="1"/>
  <c r="Q3096" i="1"/>
  <c r="P3096" i="1"/>
  <c r="O3096" i="1"/>
  <c r="T3095" i="1"/>
  <c r="S3095" i="1"/>
  <c r="R3095" i="1"/>
  <c r="Q3095" i="1"/>
  <c r="P3095" i="1"/>
  <c r="O3095" i="1"/>
  <c r="T3094" i="1"/>
  <c r="S3094" i="1"/>
  <c r="R3094" i="1"/>
  <c r="Q3094" i="1"/>
  <c r="P3094" i="1"/>
  <c r="O3094" i="1"/>
  <c r="T3093" i="1"/>
  <c r="S3093" i="1"/>
  <c r="R3093" i="1"/>
  <c r="Q3093" i="1"/>
  <c r="P3093" i="1"/>
  <c r="O3093" i="1"/>
  <c r="T3092" i="1"/>
  <c r="S3092" i="1"/>
  <c r="R3092" i="1"/>
  <c r="Q3092" i="1"/>
  <c r="P3092" i="1"/>
  <c r="O3092" i="1"/>
  <c r="T3091" i="1"/>
  <c r="S3091" i="1"/>
  <c r="R3091" i="1"/>
  <c r="Q3091" i="1"/>
  <c r="P3091" i="1"/>
  <c r="O3091" i="1"/>
  <c r="T3090" i="1"/>
  <c r="S3090" i="1"/>
  <c r="R3090" i="1"/>
  <c r="Q3090" i="1"/>
  <c r="P3090" i="1"/>
  <c r="O3090" i="1"/>
  <c r="T3089" i="1"/>
  <c r="S3089" i="1"/>
  <c r="R3089" i="1"/>
  <c r="Q3089" i="1"/>
  <c r="P3089" i="1"/>
  <c r="O3089" i="1"/>
  <c r="T3088" i="1"/>
  <c r="S3088" i="1"/>
  <c r="R3088" i="1"/>
  <c r="Q3088" i="1"/>
  <c r="P3088" i="1"/>
  <c r="O3088" i="1"/>
  <c r="T3087" i="1"/>
  <c r="S3087" i="1"/>
  <c r="R3087" i="1"/>
  <c r="Q3087" i="1"/>
  <c r="P3087" i="1"/>
  <c r="O3087" i="1"/>
  <c r="T3086" i="1"/>
  <c r="S3086" i="1"/>
  <c r="R3086" i="1"/>
  <c r="Q3086" i="1"/>
  <c r="P3086" i="1"/>
  <c r="O3086" i="1"/>
  <c r="T3085" i="1"/>
  <c r="S3085" i="1"/>
  <c r="R3085" i="1"/>
  <c r="Q3085" i="1"/>
  <c r="P3085" i="1"/>
  <c r="O3085" i="1"/>
  <c r="T3084" i="1"/>
  <c r="S3084" i="1"/>
  <c r="R3084" i="1"/>
  <c r="Q3084" i="1"/>
  <c r="P3084" i="1"/>
  <c r="O3084" i="1"/>
  <c r="T3083" i="1"/>
  <c r="S3083" i="1"/>
  <c r="R3083" i="1"/>
  <c r="Q3083" i="1"/>
  <c r="P3083" i="1"/>
  <c r="O3083" i="1"/>
  <c r="T3082" i="1"/>
  <c r="S3082" i="1"/>
  <c r="R3082" i="1"/>
  <c r="Q3082" i="1"/>
  <c r="P3082" i="1"/>
  <c r="O3082" i="1"/>
  <c r="T3081" i="1"/>
  <c r="S3081" i="1"/>
  <c r="R3081" i="1"/>
  <c r="Q3081" i="1"/>
  <c r="P3081" i="1"/>
  <c r="O3081" i="1"/>
  <c r="T3080" i="1"/>
  <c r="S3080" i="1"/>
  <c r="R3080" i="1"/>
  <c r="Q3080" i="1"/>
  <c r="P3080" i="1"/>
  <c r="O3080" i="1"/>
  <c r="T3079" i="1"/>
  <c r="S3079" i="1"/>
  <c r="R3079" i="1"/>
  <c r="Q3079" i="1"/>
  <c r="P3079" i="1"/>
  <c r="O3079" i="1"/>
  <c r="T3078" i="1"/>
  <c r="S3078" i="1"/>
  <c r="R3078" i="1"/>
  <c r="Q3078" i="1"/>
  <c r="P3078" i="1"/>
  <c r="O3078" i="1"/>
  <c r="T3077" i="1"/>
  <c r="S3077" i="1"/>
  <c r="R3077" i="1"/>
  <c r="Q3077" i="1"/>
  <c r="P3077" i="1"/>
  <c r="O3077" i="1"/>
  <c r="T3076" i="1"/>
  <c r="S3076" i="1"/>
  <c r="R3076" i="1"/>
  <c r="Q3076" i="1"/>
  <c r="P3076" i="1"/>
  <c r="O3076" i="1"/>
  <c r="T3075" i="1"/>
  <c r="S3075" i="1"/>
  <c r="R3075" i="1"/>
  <c r="Q3075" i="1"/>
  <c r="P3075" i="1"/>
  <c r="O3075" i="1"/>
  <c r="T3074" i="1"/>
  <c r="S3074" i="1"/>
  <c r="R3074" i="1"/>
  <c r="Q3074" i="1"/>
  <c r="P3074" i="1"/>
  <c r="O3074" i="1"/>
  <c r="T3073" i="1"/>
  <c r="S3073" i="1"/>
  <c r="R3073" i="1"/>
  <c r="Q3073" i="1"/>
  <c r="P3073" i="1"/>
  <c r="O3073" i="1"/>
  <c r="T3072" i="1"/>
  <c r="S3072" i="1"/>
  <c r="R3072" i="1"/>
  <c r="Q3072" i="1"/>
  <c r="P3072" i="1"/>
  <c r="O3072" i="1"/>
  <c r="T3071" i="1"/>
  <c r="S3071" i="1"/>
  <c r="R3071" i="1"/>
  <c r="Q3071" i="1"/>
  <c r="P3071" i="1"/>
  <c r="O3071" i="1"/>
  <c r="T3070" i="1"/>
  <c r="S3070" i="1"/>
  <c r="R3070" i="1"/>
  <c r="Q3070" i="1"/>
  <c r="P3070" i="1"/>
  <c r="O3070" i="1"/>
  <c r="T3069" i="1"/>
  <c r="S3069" i="1"/>
  <c r="R3069" i="1"/>
  <c r="Q3069" i="1"/>
  <c r="P3069" i="1"/>
  <c r="O3069" i="1"/>
  <c r="T3068" i="1"/>
  <c r="S3068" i="1"/>
  <c r="R3068" i="1"/>
  <c r="Q3068" i="1"/>
  <c r="P3068" i="1"/>
  <c r="O3068" i="1"/>
  <c r="T3067" i="1"/>
  <c r="S3067" i="1"/>
  <c r="R3067" i="1"/>
  <c r="Q3067" i="1"/>
  <c r="P3067" i="1"/>
  <c r="O3067" i="1"/>
  <c r="T3066" i="1"/>
  <c r="S3066" i="1"/>
  <c r="R3066" i="1"/>
  <c r="Q3066" i="1"/>
  <c r="P3066" i="1"/>
  <c r="O3066" i="1"/>
  <c r="T3065" i="1"/>
  <c r="S3065" i="1"/>
  <c r="R3065" i="1"/>
  <c r="Q3065" i="1"/>
  <c r="P3065" i="1"/>
  <c r="O3065" i="1"/>
  <c r="T3064" i="1"/>
  <c r="S3064" i="1"/>
  <c r="R3064" i="1"/>
  <c r="Q3064" i="1"/>
  <c r="P3064" i="1"/>
  <c r="O3064" i="1"/>
  <c r="T3063" i="1"/>
  <c r="S3063" i="1"/>
  <c r="R3063" i="1"/>
  <c r="Q3063" i="1"/>
  <c r="P3063" i="1"/>
  <c r="O3063" i="1"/>
  <c r="T3062" i="1"/>
  <c r="S3062" i="1"/>
  <c r="R3062" i="1"/>
  <c r="Q3062" i="1"/>
  <c r="P3062" i="1"/>
  <c r="O3062" i="1"/>
  <c r="T3061" i="1"/>
  <c r="S3061" i="1"/>
  <c r="R3061" i="1"/>
  <c r="Q3061" i="1"/>
  <c r="P3061" i="1"/>
  <c r="O3061" i="1"/>
  <c r="T3060" i="1"/>
  <c r="S3060" i="1"/>
  <c r="R3060" i="1"/>
  <c r="Q3060" i="1"/>
  <c r="P3060" i="1"/>
  <c r="O3060" i="1"/>
  <c r="T3059" i="1"/>
  <c r="S3059" i="1"/>
  <c r="R3059" i="1"/>
  <c r="Q3059" i="1"/>
  <c r="P3059" i="1"/>
  <c r="O3059" i="1"/>
  <c r="T3058" i="1"/>
  <c r="S3058" i="1"/>
  <c r="R3058" i="1"/>
  <c r="Q3058" i="1"/>
  <c r="P3058" i="1"/>
  <c r="O3058" i="1"/>
  <c r="T3057" i="1"/>
  <c r="S3057" i="1"/>
  <c r="R3057" i="1"/>
  <c r="Q3057" i="1"/>
  <c r="P3057" i="1"/>
  <c r="O3057" i="1"/>
  <c r="T3056" i="1"/>
  <c r="S3056" i="1"/>
  <c r="R3056" i="1"/>
  <c r="Q3056" i="1"/>
  <c r="P3056" i="1"/>
  <c r="O3056" i="1"/>
  <c r="T3055" i="1"/>
  <c r="S3055" i="1"/>
  <c r="R3055" i="1"/>
  <c r="Q3055" i="1"/>
  <c r="P3055" i="1"/>
  <c r="O3055" i="1"/>
  <c r="T3054" i="1"/>
  <c r="S3054" i="1"/>
  <c r="R3054" i="1"/>
  <c r="Q3054" i="1"/>
  <c r="P3054" i="1"/>
  <c r="O3054" i="1"/>
  <c r="T3053" i="1"/>
  <c r="S3053" i="1"/>
  <c r="R3053" i="1"/>
  <c r="Q3053" i="1"/>
  <c r="P3053" i="1"/>
  <c r="O3053" i="1"/>
  <c r="T3052" i="1"/>
  <c r="S3052" i="1"/>
  <c r="R3052" i="1"/>
  <c r="Q3052" i="1"/>
  <c r="P3052" i="1"/>
  <c r="O3052" i="1"/>
  <c r="T3051" i="1"/>
  <c r="S3051" i="1"/>
  <c r="R3051" i="1"/>
  <c r="Q3051" i="1"/>
  <c r="P3051" i="1"/>
  <c r="O3051" i="1"/>
  <c r="T3050" i="1"/>
  <c r="S3050" i="1"/>
  <c r="R3050" i="1"/>
  <c r="Q3050" i="1"/>
  <c r="P3050" i="1"/>
  <c r="O3050" i="1"/>
  <c r="T3049" i="1"/>
  <c r="S3049" i="1"/>
  <c r="R3049" i="1"/>
  <c r="Q3049" i="1"/>
  <c r="P3049" i="1"/>
  <c r="O3049" i="1"/>
  <c r="T3048" i="1"/>
  <c r="S3048" i="1"/>
  <c r="R3048" i="1"/>
  <c r="Q3048" i="1"/>
  <c r="P3048" i="1"/>
  <c r="O3048" i="1"/>
  <c r="T3047" i="1"/>
  <c r="S3047" i="1"/>
  <c r="R3047" i="1"/>
  <c r="Q3047" i="1"/>
  <c r="P3047" i="1"/>
  <c r="O3047" i="1"/>
  <c r="T3046" i="1"/>
  <c r="S3046" i="1"/>
  <c r="R3046" i="1"/>
  <c r="Q3046" i="1"/>
  <c r="P3046" i="1"/>
  <c r="O3046" i="1"/>
  <c r="T3045" i="1"/>
  <c r="S3045" i="1"/>
  <c r="R3045" i="1"/>
  <c r="Q3045" i="1"/>
  <c r="P3045" i="1"/>
  <c r="O3045" i="1"/>
  <c r="T3044" i="1"/>
  <c r="S3044" i="1"/>
  <c r="R3044" i="1"/>
  <c r="Q3044" i="1"/>
  <c r="P3044" i="1"/>
  <c r="O3044" i="1"/>
  <c r="T3043" i="1"/>
  <c r="S3043" i="1"/>
  <c r="R3043" i="1"/>
  <c r="Q3043" i="1"/>
  <c r="P3043" i="1"/>
  <c r="O3043" i="1"/>
  <c r="T3042" i="1"/>
  <c r="S3042" i="1"/>
  <c r="R3042" i="1"/>
  <c r="Q3042" i="1"/>
  <c r="P3042" i="1"/>
  <c r="O3042" i="1"/>
  <c r="T3041" i="1"/>
  <c r="S3041" i="1"/>
  <c r="R3041" i="1"/>
  <c r="Q3041" i="1"/>
  <c r="P3041" i="1"/>
  <c r="O3041" i="1"/>
  <c r="T3040" i="1"/>
  <c r="S3040" i="1"/>
  <c r="R3040" i="1"/>
  <c r="Q3040" i="1"/>
  <c r="P3040" i="1"/>
  <c r="O3040" i="1"/>
  <c r="T3039" i="1"/>
  <c r="S3039" i="1"/>
  <c r="R3039" i="1"/>
  <c r="Q3039" i="1"/>
  <c r="P3039" i="1"/>
  <c r="O3039" i="1"/>
  <c r="T3038" i="1"/>
  <c r="S3038" i="1"/>
  <c r="R3038" i="1"/>
  <c r="Q3038" i="1"/>
  <c r="P3038" i="1"/>
  <c r="O3038" i="1"/>
  <c r="T3037" i="1"/>
  <c r="S3037" i="1"/>
  <c r="R3037" i="1"/>
  <c r="Q3037" i="1"/>
  <c r="P3037" i="1"/>
  <c r="O3037" i="1"/>
  <c r="T3036" i="1"/>
  <c r="S3036" i="1"/>
  <c r="R3036" i="1"/>
  <c r="Q3036" i="1"/>
  <c r="P3036" i="1"/>
  <c r="O3036" i="1"/>
  <c r="T3035" i="1"/>
  <c r="S3035" i="1"/>
  <c r="R3035" i="1"/>
  <c r="Q3035" i="1"/>
  <c r="P3035" i="1"/>
  <c r="O3035" i="1"/>
  <c r="T3034" i="1"/>
  <c r="S3034" i="1"/>
  <c r="R3034" i="1"/>
  <c r="Q3034" i="1"/>
  <c r="P3034" i="1"/>
  <c r="O3034" i="1"/>
  <c r="T3033" i="1"/>
  <c r="S3033" i="1"/>
  <c r="R3033" i="1"/>
  <c r="Q3033" i="1"/>
  <c r="P3033" i="1"/>
  <c r="O3033" i="1"/>
  <c r="T3032" i="1"/>
  <c r="S3032" i="1"/>
  <c r="R3032" i="1"/>
  <c r="Q3032" i="1"/>
  <c r="P3032" i="1"/>
  <c r="O3032" i="1"/>
  <c r="T3031" i="1"/>
  <c r="S3031" i="1"/>
  <c r="R3031" i="1"/>
  <c r="Q3031" i="1"/>
  <c r="P3031" i="1"/>
  <c r="O3031" i="1"/>
  <c r="T3030" i="1"/>
  <c r="S3030" i="1"/>
  <c r="R3030" i="1"/>
  <c r="Q3030" i="1"/>
  <c r="P3030" i="1"/>
  <c r="O3030" i="1"/>
  <c r="T3029" i="1"/>
  <c r="S3029" i="1"/>
  <c r="R3029" i="1"/>
  <c r="Q3029" i="1"/>
  <c r="P3029" i="1"/>
  <c r="O3029" i="1"/>
  <c r="T3028" i="1"/>
  <c r="S3028" i="1"/>
  <c r="R3028" i="1"/>
  <c r="Q3028" i="1"/>
  <c r="P3028" i="1"/>
  <c r="O3028" i="1"/>
  <c r="T3027" i="1"/>
  <c r="S3027" i="1"/>
  <c r="R3027" i="1"/>
  <c r="Q3027" i="1"/>
  <c r="P3027" i="1"/>
  <c r="O3027" i="1"/>
  <c r="T3026" i="1"/>
  <c r="S3026" i="1"/>
  <c r="R3026" i="1"/>
  <c r="Q3026" i="1"/>
  <c r="P3026" i="1"/>
  <c r="O3026" i="1"/>
  <c r="T3025" i="1"/>
  <c r="S3025" i="1"/>
  <c r="R3025" i="1"/>
  <c r="Q3025" i="1"/>
  <c r="P3025" i="1"/>
  <c r="O3025" i="1"/>
  <c r="T3024" i="1"/>
  <c r="S3024" i="1"/>
  <c r="R3024" i="1"/>
  <c r="Q3024" i="1"/>
  <c r="P3024" i="1"/>
  <c r="O3024" i="1"/>
  <c r="T3023" i="1"/>
  <c r="S3023" i="1"/>
  <c r="R3023" i="1"/>
  <c r="Q3023" i="1"/>
  <c r="P3023" i="1"/>
  <c r="O3023" i="1"/>
  <c r="T3022" i="1"/>
  <c r="S3022" i="1"/>
  <c r="R3022" i="1"/>
  <c r="Q3022" i="1"/>
  <c r="P3022" i="1"/>
  <c r="O3022" i="1"/>
  <c r="T3021" i="1"/>
  <c r="S3021" i="1"/>
  <c r="R3021" i="1"/>
  <c r="Q3021" i="1"/>
  <c r="P3021" i="1"/>
  <c r="O3021" i="1"/>
  <c r="T3020" i="1"/>
  <c r="S3020" i="1"/>
  <c r="R3020" i="1"/>
  <c r="Q3020" i="1"/>
  <c r="P3020" i="1"/>
  <c r="O3020" i="1"/>
  <c r="T3019" i="1"/>
  <c r="S3019" i="1"/>
  <c r="R3019" i="1"/>
  <c r="Q3019" i="1"/>
  <c r="P3019" i="1"/>
  <c r="O3019" i="1"/>
  <c r="T3018" i="1"/>
  <c r="S3018" i="1"/>
  <c r="R3018" i="1"/>
  <c r="Q3018" i="1"/>
  <c r="P3018" i="1"/>
  <c r="O3018" i="1"/>
  <c r="T3017" i="1"/>
  <c r="S3017" i="1"/>
  <c r="R3017" i="1"/>
  <c r="Q3017" i="1"/>
  <c r="P3017" i="1"/>
  <c r="O3017" i="1"/>
  <c r="T3016" i="1"/>
  <c r="S3016" i="1"/>
  <c r="R3016" i="1"/>
  <c r="Q3016" i="1"/>
  <c r="P3016" i="1"/>
  <c r="O3016" i="1"/>
  <c r="T3015" i="1"/>
  <c r="S3015" i="1"/>
  <c r="R3015" i="1"/>
  <c r="Q3015" i="1"/>
  <c r="P3015" i="1"/>
  <c r="O3015" i="1"/>
  <c r="T3014" i="1"/>
  <c r="S3014" i="1"/>
  <c r="R3014" i="1"/>
  <c r="Q3014" i="1"/>
  <c r="P3014" i="1"/>
  <c r="O3014" i="1"/>
  <c r="T3013" i="1"/>
  <c r="S3013" i="1"/>
  <c r="R3013" i="1"/>
  <c r="Q3013" i="1"/>
  <c r="P3013" i="1"/>
  <c r="O3013" i="1"/>
  <c r="T3012" i="1"/>
  <c r="S3012" i="1"/>
  <c r="R3012" i="1"/>
  <c r="Q3012" i="1"/>
  <c r="P3012" i="1"/>
  <c r="O3012" i="1"/>
  <c r="T3011" i="1"/>
  <c r="S3011" i="1"/>
  <c r="R3011" i="1"/>
  <c r="Q3011" i="1"/>
  <c r="P3011" i="1"/>
  <c r="O3011" i="1"/>
  <c r="T3010" i="1"/>
  <c r="S3010" i="1"/>
  <c r="R3010" i="1"/>
  <c r="Q3010" i="1"/>
  <c r="P3010" i="1"/>
  <c r="O3010" i="1"/>
  <c r="T3009" i="1"/>
  <c r="S3009" i="1"/>
  <c r="R3009" i="1"/>
  <c r="Q3009" i="1"/>
  <c r="P3009" i="1"/>
  <c r="O3009" i="1"/>
  <c r="T3008" i="1"/>
  <c r="S3008" i="1"/>
  <c r="R3008" i="1"/>
  <c r="Q3008" i="1"/>
  <c r="P3008" i="1"/>
  <c r="O3008" i="1"/>
  <c r="T3007" i="1"/>
  <c r="S3007" i="1"/>
  <c r="R3007" i="1"/>
  <c r="Q3007" i="1"/>
  <c r="P3007" i="1"/>
  <c r="O3007" i="1"/>
  <c r="T3006" i="1"/>
  <c r="S3006" i="1"/>
  <c r="R3006" i="1"/>
  <c r="Q3006" i="1"/>
  <c r="P3006" i="1"/>
  <c r="O3006" i="1"/>
  <c r="T3005" i="1"/>
  <c r="S3005" i="1"/>
  <c r="R3005" i="1"/>
  <c r="Q3005" i="1"/>
  <c r="P3005" i="1"/>
  <c r="O3005" i="1"/>
  <c r="T3004" i="1"/>
  <c r="S3004" i="1"/>
  <c r="R3004" i="1"/>
  <c r="Q3004" i="1"/>
  <c r="P3004" i="1"/>
  <c r="O3004" i="1"/>
  <c r="T3003" i="1"/>
  <c r="S3003" i="1"/>
  <c r="R3003" i="1"/>
  <c r="Q3003" i="1"/>
  <c r="P3003" i="1"/>
  <c r="O3003" i="1"/>
  <c r="T3002" i="1"/>
  <c r="S3002" i="1"/>
  <c r="R3002" i="1"/>
  <c r="Q3002" i="1"/>
  <c r="P3002" i="1"/>
  <c r="O3002" i="1"/>
  <c r="T3001" i="1"/>
  <c r="S3001" i="1"/>
  <c r="R3001" i="1"/>
  <c r="Q3001" i="1"/>
  <c r="P3001" i="1"/>
  <c r="O3001" i="1"/>
  <c r="T3000" i="1"/>
  <c r="S3000" i="1"/>
  <c r="R3000" i="1"/>
  <c r="Q3000" i="1"/>
  <c r="P3000" i="1"/>
  <c r="O3000" i="1"/>
  <c r="T2999" i="1"/>
  <c r="S2999" i="1"/>
  <c r="R2999" i="1"/>
  <c r="Q2999" i="1"/>
  <c r="P2999" i="1"/>
  <c r="O2999" i="1"/>
  <c r="T2998" i="1"/>
  <c r="S2998" i="1"/>
  <c r="R2998" i="1"/>
  <c r="Q2998" i="1"/>
  <c r="P2998" i="1"/>
  <c r="O2998" i="1"/>
  <c r="T2997" i="1"/>
  <c r="S2997" i="1"/>
  <c r="R2997" i="1"/>
  <c r="Q2997" i="1"/>
  <c r="P2997" i="1"/>
  <c r="O2997" i="1"/>
  <c r="T2996" i="1"/>
  <c r="S2996" i="1"/>
  <c r="R2996" i="1"/>
  <c r="Q2996" i="1"/>
  <c r="P2996" i="1"/>
  <c r="O2996" i="1"/>
  <c r="T2995" i="1"/>
  <c r="S2995" i="1"/>
  <c r="R2995" i="1"/>
  <c r="Q2995" i="1"/>
  <c r="P2995" i="1"/>
  <c r="O2995" i="1"/>
  <c r="T2994" i="1"/>
  <c r="S2994" i="1"/>
  <c r="R2994" i="1"/>
  <c r="Q2994" i="1"/>
  <c r="P2994" i="1"/>
  <c r="O2994" i="1"/>
  <c r="T2993" i="1"/>
  <c r="S2993" i="1"/>
  <c r="R2993" i="1"/>
  <c r="Q2993" i="1"/>
  <c r="P2993" i="1"/>
  <c r="O2993" i="1"/>
  <c r="T2992" i="1"/>
  <c r="S2992" i="1"/>
  <c r="R2992" i="1"/>
  <c r="Q2992" i="1"/>
  <c r="P2992" i="1"/>
  <c r="O2992" i="1"/>
  <c r="T2991" i="1"/>
  <c r="S2991" i="1"/>
  <c r="R2991" i="1"/>
  <c r="Q2991" i="1"/>
  <c r="P2991" i="1"/>
  <c r="O2991" i="1"/>
  <c r="T2990" i="1"/>
  <c r="S2990" i="1"/>
  <c r="R2990" i="1"/>
  <c r="Q2990" i="1"/>
  <c r="P2990" i="1"/>
  <c r="O2990" i="1"/>
  <c r="T2989" i="1"/>
  <c r="S2989" i="1"/>
  <c r="R2989" i="1"/>
  <c r="Q2989" i="1"/>
  <c r="P2989" i="1"/>
  <c r="O2989" i="1"/>
  <c r="T2988" i="1"/>
  <c r="S2988" i="1"/>
  <c r="R2988" i="1"/>
  <c r="Q2988" i="1"/>
  <c r="P2988" i="1"/>
  <c r="O2988" i="1"/>
  <c r="T2987" i="1"/>
  <c r="S2987" i="1"/>
  <c r="R2987" i="1"/>
  <c r="Q2987" i="1"/>
  <c r="P2987" i="1"/>
  <c r="O2987" i="1"/>
  <c r="T2986" i="1"/>
  <c r="S2986" i="1"/>
  <c r="R2986" i="1"/>
  <c r="Q2986" i="1"/>
  <c r="P2986" i="1"/>
  <c r="O2986" i="1"/>
  <c r="T2985" i="1"/>
  <c r="S2985" i="1"/>
  <c r="R2985" i="1"/>
  <c r="Q2985" i="1"/>
  <c r="P2985" i="1"/>
  <c r="O2985" i="1"/>
  <c r="T2984" i="1"/>
  <c r="S2984" i="1"/>
  <c r="R2984" i="1"/>
  <c r="Q2984" i="1"/>
  <c r="P2984" i="1"/>
  <c r="O2984" i="1"/>
  <c r="T2983" i="1"/>
  <c r="S2983" i="1"/>
  <c r="R2983" i="1"/>
  <c r="Q2983" i="1"/>
  <c r="P2983" i="1"/>
  <c r="O2983" i="1"/>
  <c r="T2982" i="1"/>
  <c r="S2982" i="1"/>
  <c r="R2982" i="1"/>
  <c r="Q2982" i="1"/>
  <c r="P2982" i="1"/>
  <c r="O2982" i="1"/>
  <c r="T2981" i="1"/>
  <c r="S2981" i="1"/>
  <c r="R2981" i="1"/>
  <c r="Q2981" i="1"/>
  <c r="P2981" i="1"/>
  <c r="O2981" i="1"/>
  <c r="T2980" i="1"/>
  <c r="S2980" i="1"/>
  <c r="R2980" i="1"/>
  <c r="Q2980" i="1"/>
  <c r="P2980" i="1"/>
  <c r="O2980" i="1"/>
  <c r="T2979" i="1"/>
  <c r="S2979" i="1"/>
  <c r="R2979" i="1"/>
  <c r="Q2979" i="1"/>
  <c r="P2979" i="1"/>
  <c r="O2979" i="1"/>
  <c r="T2978" i="1"/>
  <c r="S2978" i="1"/>
  <c r="R2978" i="1"/>
  <c r="Q2978" i="1"/>
  <c r="P2978" i="1"/>
  <c r="O2978" i="1"/>
  <c r="T2977" i="1"/>
  <c r="S2977" i="1"/>
  <c r="R2977" i="1"/>
  <c r="Q2977" i="1"/>
  <c r="P2977" i="1"/>
  <c r="O2977" i="1"/>
  <c r="T2976" i="1"/>
  <c r="S2976" i="1"/>
  <c r="R2976" i="1"/>
  <c r="Q2976" i="1"/>
  <c r="P2976" i="1"/>
  <c r="O2976" i="1"/>
  <c r="T2975" i="1"/>
  <c r="S2975" i="1"/>
  <c r="R2975" i="1"/>
  <c r="Q2975" i="1"/>
  <c r="P2975" i="1"/>
  <c r="O2975" i="1"/>
  <c r="T2974" i="1"/>
  <c r="S2974" i="1"/>
  <c r="R2974" i="1"/>
  <c r="Q2974" i="1"/>
  <c r="P2974" i="1"/>
  <c r="O2974" i="1"/>
  <c r="T2973" i="1"/>
  <c r="S2973" i="1"/>
  <c r="R2973" i="1"/>
  <c r="Q2973" i="1"/>
  <c r="P2973" i="1"/>
  <c r="O2973" i="1"/>
  <c r="T2972" i="1"/>
  <c r="S2972" i="1"/>
  <c r="R2972" i="1"/>
  <c r="Q2972" i="1"/>
  <c r="P2972" i="1"/>
  <c r="O2972" i="1"/>
  <c r="T2971" i="1"/>
  <c r="S2971" i="1"/>
  <c r="R2971" i="1"/>
  <c r="Q2971" i="1"/>
  <c r="P2971" i="1"/>
  <c r="O2971" i="1"/>
  <c r="T2970" i="1"/>
  <c r="S2970" i="1"/>
  <c r="R2970" i="1"/>
  <c r="Q2970" i="1"/>
  <c r="P2970" i="1"/>
  <c r="O2970" i="1"/>
  <c r="T2969" i="1"/>
  <c r="S2969" i="1"/>
  <c r="R2969" i="1"/>
  <c r="Q2969" i="1"/>
  <c r="P2969" i="1"/>
  <c r="O2969" i="1"/>
  <c r="T2968" i="1"/>
  <c r="S2968" i="1"/>
  <c r="R2968" i="1"/>
  <c r="Q2968" i="1"/>
  <c r="P2968" i="1"/>
  <c r="O2968" i="1"/>
  <c r="T2967" i="1"/>
  <c r="S2967" i="1"/>
  <c r="R2967" i="1"/>
  <c r="Q2967" i="1"/>
  <c r="P2967" i="1"/>
  <c r="O2967" i="1"/>
  <c r="T2966" i="1"/>
  <c r="S2966" i="1"/>
  <c r="R2966" i="1"/>
  <c r="Q2966" i="1"/>
  <c r="P2966" i="1"/>
  <c r="O2966" i="1"/>
  <c r="T2965" i="1"/>
  <c r="S2965" i="1"/>
  <c r="R2965" i="1"/>
  <c r="Q2965" i="1"/>
  <c r="P2965" i="1"/>
  <c r="O2965" i="1"/>
  <c r="T2964" i="1"/>
  <c r="S2964" i="1"/>
  <c r="R2964" i="1"/>
  <c r="Q2964" i="1"/>
  <c r="P2964" i="1"/>
  <c r="O2964" i="1"/>
  <c r="T2963" i="1"/>
  <c r="S2963" i="1"/>
  <c r="R2963" i="1"/>
  <c r="Q2963" i="1"/>
  <c r="P2963" i="1"/>
  <c r="O2963" i="1"/>
  <c r="T2962" i="1"/>
  <c r="S2962" i="1"/>
  <c r="R2962" i="1"/>
  <c r="Q2962" i="1"/>
  <c r="P2962" i="1"/>
  <c r="O2962" i="1"/>
  <c r="T2961" i="1"/>
  <c r="S2961" i="1"/>
  <c r="R2961" i="1"/>
  <c r="Q2961" i="1"/>
  <c r="P2961" i="1"/>
  <c r="O2961" i="1"/>
  <c r="T2960" i="1"/>
  <c r="S2960" i="1"/>
  <c r="R2960" i="1"/>
  <c r="Q2960" i="1"/>
  <c r="P2960" i="1"/>
  <c r="O2960" i="1"/>
  <c r="T2959" i="1"/>
  <c r="S2959" i="1"/>
  <c r="R2959" i="1"/>
  <c r="Q2959" i="1"/>
  <c r="P2959" i="1"/>
  <c r="O2959" i="1"/>
  <c r="T2958" i="1"/>
  <c r="S2958" i="1"/>
  <c r="R2958" i="1"/>
  <c r="Q2958" i="1"/>
  <c r="P2958" i="1"/>
  <c r="O2958" i="1"/>
  <c r="T2957" i="1"/>
  <c r="S2957" i="1"/>
  <c r="R2957" i="1"/>
  <c r="Q2957" i="1"/>
  <c r="P2957" i="1"/>
  <c r="O2957" i="1"/>
  <c r="T2956" i="1"/>
  <c r="S2956" i="1"/>
  <c r="R2956" i="1"/>
  <c r="Q2956" i="1"/>
  <c r="P2956" i="1"/>
  <c r="O2956" i="1"/>
  <c r="T2955" i="1"/>
  <c r="S2955" i="1"/>
  <c r="R2955" i="1"/>
  <c r="Q2955" i="1"/>
  <c r="P2955" i="1"/>
  <c r="O2955" i="1"/>
  <c r="T2954" i="1"/>
  <c r="S2954" i="1"/>
  <c r="R2954" i="1"/>
  <c r="Q2954" i="1"/>
  <c r="P2954" i="1"/>
  <c r="O2954" i="1"/>
  <c r="T2953" i="1"/>
  <c r="S2953" i="1"/>
  <c r="R2953" i="1"/>
  <c r="Q2953" i="1"/>
  <c r="P2953" i="1"/>
  <c r="O2953" i="1"/>
  <c r="T2952" i="1"/>
  <c r="S2952" i="1"/>
  <c r="R2952" i="1"/>
  <c r="Q2952" i="1"/>
  <c r="P2952" i="1"/>
  <c r="O2952" i="1"/>
  <c r="T2951" i="1"/>
  <c r="S2951" i="1"/>
  <c r="R2951" i="1"/>
  <c r="Q2951" i="1"/>
  <c r="P2951" i="1"/>
  <c r="O2951" i="1"/>
  <c r="T2950" i="1"/>
  <c r="S2950" i="1"/>
  <c r="R2950" i="1"/>
  <c r="Q2950" i="1"/>
  <c r="P2950" i="1"/>
  <c r="O2950" i="1"/>
  <c r="T2949" i="1"/>
  <c r="S2949" i="1"/>
  <c r="R2949" i="1"/>
  <c r="Q2949" i="1"/>
  <c r="P2949" i="1"/>
  <c r="O2949" i="1"/>
  <c r="T2948" i="1"/>
  <c r="S2948" i="1"/>
  <c r="R2948" i="1"/>
  <c r="Q2948" i="1"/>
  <c r="P2948" i="1"/>
  <c r="O2948" i="1"/>
  <c r="T2947" i="1"/>
  <c r="S2947" i="1"/>
  <c r="R2947" i="1"/>
  <c r="Q2947" i="1"/>
  <c r="P2947" i="1"/>
  <c r="O2947" i="1"/>
  <c r="T2946" i="1"/>
  <c r="S2946" i="1"/>
  <c r="R2946" i="1"/>
  <c r="Q2946" i="1"/>
  <c r="P2946" i="1"/>
  <c r="O2946" i="1"/>
  <c r="T2945" i="1"/>
  <c r="S2945" i="1"/>
  <c r="R2945" i="1"/>
  <c r="Q2945" i="1"/>
  <c r="P2945" i="1"/>
  <c r="O2945" i="1"/>
  <c r="T2944" i="1"/>
  <c r="S2944" i="1"/>
  <c r="R2944" i="1"/>
  <c r="Q2944" i="1"/>
  <c r="P2944" i="1"/>
  <c r="O2944" i="1"/>
  <c r="T2943" i="1"/>
  <c r="S2943" i="1"/>
  <c r="R2943" i="1"/>
  <c r="Q2943" i="1"/>
  <c r="P2943" i="1"/>
  <c r="O2943" i="1"/>
  <c r="T2942" i="1"/>
  <c r="S2942" i="1"/>
  <c r="R2942" i="1"/>
  <c r="Q2942" i="1"/>
  <c r="P2942" i="1"/>
  <c r="O2942" i="1"/>
  <c r="T2941" i="1"/>
  <c r="S2941" i="1"/>
  <c r="R2941" i="1"/>
  <c r="Q2941" i="1"/>
  <c r="P2941" i="1"/>
  <c r="O2941" i="1"/>
  <c r="T2940" i="1"/>
  <c r="S2940" i="1"/>
  <c r="R2940" i="1"/>
  <c r="Q2940" i="1"/>
  <c r="P2940" i="1"/>
  <c r="O2940" i="1"/>
  <c r="T2939" i="1"/>
  <c r="S2939" i="1"/>
  <c r="R2939" i="1"/>
  <c r="Q2939" i="1"/>
  <c r="P2939" i="1"/>
  <c r="O2939" i="1"/>
  <c r="T2938" i="1"/>
  <c r="S2938" i="1"/>
  <c r="R2938" i="1"/>
  <c r="Q2938" i="1"/>
  <c r="P2938" i="1"/>
  <c r="O2938" i="1"/>
  <c r="T2937" i="1"/>
  <c r="S2937" i="1"/>
  <c r="R2937" i="1"/>
  <c r="Q2937" i="1"/>
  <c r="P2937" i="1"/>
  <c r="O2937" i="1"/>
  <c r="T2936" i="1"/>
  <c r="S2936" i="1"/>
  <c r="R2936" i="1"/>
  <c r="Q2936" i="1"/>
  <c r="P2936" i="1"/>
  <c r="O2936" i="1"/>
  <c r="T2935" i="1"/>
  <c r="S2935" i="1"/>
  <c r="R2935" i="1"/>
  <c r="Q2935" i="1"/>
  <c r="P2935" i="1"/>
  <c r="O2935" i="1"/>
  <c r="T2934" i="1"/>
  <c r="S2934" i="1"/>
  <c r="R2934" i="1"/>
  <c r="Q2934" i="1"/>
  <c r="P2934" i="1"/>
  <c r="O2934" i="1"/>
  <c r="T2933" i="1"/>
  <c r="S2933" i="1"/>
  <c r="R2933" i="1"/>
  <c r="Q2933" i="1"/>
  <c r="P2933" i="1"/>
  <c r="O2933" i="1"/>
  <c r="T2932" i="1"/>
  <c r="S2932" i="1"/>
  <c r="R2932" i="1"/>
  <c r="Q2932" i="1"/>
  <c r="P2932" i="1"/>
  <c r="O2932" i="1"/>
  <c r="T2931" i="1"/>
  <c r="S2931" i="1"/>
  <c r="R2931" i="1"/>
  <c r="Q2931" i="1"/>
  <c r="P2931" i="1"/>
  <c r="O2931" i="1"/>
  <c r="T2930" i="1"/>
  <c r="S2930" i="1"/>
  <c r="R2930" i="1"/>
  <c r="Q2930" i="1"/>
  <c r="P2930" i="1"/>
  <c r="O2930" i="1"/>
  <c r="T2929" i="1"/>
  <c r="S2929" i="1"/>
  <c r="R2929" i="1"/>
  <c r="Q2929" i="1"/>
  <c r="P2929" i="1"/>
  <c r="O2929" i="1"/>
  <c r="T2928" i="1"/>
  <c r="S2928" i="1"/>
  <c r="R2928" i="1"/>
  <c r="Q2928" i="1"/>
  <c r="P2928" i="1"/>
  <c r="O2928" i="1"/>
  <c r="T2927" i="1"/>
  <c r="S2927" i="1"/>
  <c r="R2927" i="1"/>
  <c r="Q2927" i="1"/>
  <c r="P2927" i="1"/>
  <c r="O2927" i="1"/>
  <c r="T2926" i="1"/>
  <c r="S2926" i="1"/>
  <c r="R2926" i="1"/>
  <c r="Q2926" i="1"/>
  <c r="P2926" i="1"/>
  <c r="O2926" i="1"/>
  <c r="T2925" i="1"/>
  <c r="S2925" i="1"/>
  <c r="R2925" i="1"/>
  <c r="Q2925" i="1"/>
  <c r="P2925" i="1"/>
  <c r="O2925" i="1"/>
  <c r="T2924" i="1"/>
  <c r="S2924" i="1"/>
  <c r="R2924" i="1"/>
  <c r="Q2924" i="1"/>
  <c r="P2924" i="1"/>
  <c r="O2924" i="1"/>
  <c r="T2923" i="1"/>
  <c r="S2923" i="1"/>
  <c r="R2923" i="1"/>
  <c r="Q2923" i="1"/>
  <c r="P2923" i="1"/>
  <c r="O2923" i="1"/>
  <c r="T2922" i="1"/>
  <c r="S2922" i="1"/>
  <c r="R2922" i="1"/>
  <c r="Q2922" i="1"/>
  <c r="P2922" i="1"/>
  <c r="O2922" i="1"/>
  <c r="T2921" i="1"/>
  <c r="S2921" i="1"/>
  <c r="R2921" i="1"/>
  <c r="Q2921" i="1"/>
  <c r="P2921" i="1"/>
  <c r="O2921" i="1"/>
  <c r="T2920" i="1"/>
  <c r="S2920" i="1"/>
  <c r="R2920" i="1"/>
  <c r="Q2920" i="1"/>
  <c r="P2920" i="1"/>
  <c r="O2920" i="1"/>
  <c r="T2919" i="1"/>
  <c r="S2919" i="1"/>
  <c r="R2919" i="1"/>
  <c r="Q2919" i="1"/>
  <c r="P2919" i="1"/>
  <c r="O2919" i="1"/>
  <c r="T2918" i="1"/>
  <c r="S2918" i="1"/>
  <c r="R2918" i="1"/>
  <c r="Q2918" i="1"/>
  <c r="P2918" i="1"/>
  <c r="O2918" i="1"/>
  <c r="T2917" i="1"/>
  <c r="S2917" i="1"/>
  <c r="R2917" i="1"/>
  <c r="Q2917" i="1"/>
  <c r="P2917" i="1"/>
  <c r="O2917" i="1"/>
  <c r="T2916" i="1"/>
  <c r="S2916" i="1"/>
  <c r="R2916" i="1"/>
  <c r="Q2916" i="1"/>
  <c r="P2916" i="1"/>
  <c r="O2916" i="1"/>
  <c r="T2915" i="1"/>
  <c r="S2915" i="1"/>
  <c r="R2915" i="1"/>
  <c r="Q2915" i="1"/>
  <c r="P2915" i="1"/>
  <c r="O2915" i="1"/>
  <c r="T2914" i="1"/>
  <c r="S2914" i="1"/>
  <c r="R2914" i="1"/>
  <c r="Q2914" i="1"/>
  <c r="P2914" i="1"/>
  <c r="O2914" i="1"/>
  <c r="T2913" i="1"/>
  <c r="S2913" i="1"/>
  <c r="R2913" i="1"/>
  <c r="Q2913" i="1"/>
  <c r="P2913" i="1"/>
  <c r="O2913" i="1"/>
  <c r="T2912" i="1"/>
  <c r="S2912" i="1"/>
  <c r="R2912" i="1"/>
  <c r="Q2912" i="1"/>
  <c r="P2912" i="1"/>
  <c r="O2912" i="1"/>
  <c r="T2911" i="1"/>
  <c r="S2911" i="1"/>
  <c r="R2911" i="1"/>
  <c r="Q2911" i="1"/>
  <c r="P2911" i="1"/>
  <c r="O2911" i="1"/>
  <c r="T2910" i="1"/>
  <c r="S2910" i="1"/>
  <c r="R2910" i="1"/>
  <c r="Q2910" i="1"/>
  <c r="P2910" i="1"/>
  <c r="O2910" i="1"/>
  <c r="T2909" i="1"/>
  <c r="S2909" i="1"/>
  <c r="R2909" i="1"/>
  <c r="Q2909" i="1"/>
  <c r="P2909" i="1"/>
  <c r="O2909" i="1"/>
  <c r="T2908" i="1"/>
  <c r="S2908" i="1"/>
  <c r="R2908" i="1"/>
  <c r="Q2908" i="1"/>
  <c r="P2908" i="1"/>
  <c r="O2908" i="1"/>
  <c r="T2907" i="1"/>
  <c r="S2907" i="1"/>
  <c r="R2907" i="1"/>
  <c r="Q2907" i="1"/>
  <c r="P2907" i="1"/>
  <c r="O2907" i="1"/>
  <c r="T2906" i="1"/>
  <c r="S2906" i="1"/>
  <c r="R2906" i="1"/>
  <c r="Q2906" i="1"/>
  <c r="P2906" i="1"/>
  <c r="O2906" i="1"/>
  <c r="T2905" i="1"/>
  <c r="S2905" i="1"/>
  <c r="R2905" i="1"/>
  <c r="Q2905" i="1"/>
  <c r="P2905" i="1"/>
  <c r="O2905" i="1"/>
  <c r="T2904" i="1"/>
  <c r="S2904" i="1"/>
  <c r="R2904" i="1"/>
  <c r="Q2904" i="1"/>
  <c r="P2904" i="1"/>
  <c r="O2904" i="1"/>
  <c r="T2903" i="1"/>
  <c r="S2903" i="1"/>
  <c r="R2903" i="1"/>
  <c r="Q2903" i="1"/>
  <c r="P2903" i="1"/>
  <c r="O2903" i="1"/>
  <c r="T2902" i="1"/>
  <c r="S2902" i="1"/>
  <c r="R2902" i="1"/>
  <c r="Q2902" i="1"/>
  <c r="P2902" i="1"/>
  <c r="O2902" i="1"/>
  <c r="T2901" i="1"/>
  <c r="S2901" i="1"/>
  <c r="R2901" i="1"/>
  <c r="Q2901" i="1"/>
  <c r="P2901" i="1"/>
  <c r="O2901" i="1"/>
  <c r="T2900" i="1"/>
  <c r="S2900" i="1"/>
  <c r="R2900" i="1"/>
  <c r="Q2900" i="1"/>
  <c r="P2900" i="1"/>
  <c r="O2900" i="1"/>
  <c r="T2899" i="1"/>
  <c r="S2899" i="1"/>
  <c r="R2899" i="1"/>
  <c r="Q2899" i="1"/>
  <c r="P2899" i="1"/>
  <c r="O2899" i="1"/>
  <c r="T2898" i="1"/>
  <c r="S2898" i="1"/>
  <c r="R2898" i="1"/>
  <c r="Q2898" i="1"/>
  <c r="P2898" i="1"/>
  <c r="O2898" i="1"/>
  <c r="T2897" i="1"/>
  <c r="S2897" i="1"/>
  <c r="R2897" i="1"/>
  <c r="Q2897" i="1"/>
  <c r="P2897" i="1"/>
  <c r="O2897" i="1"/>
  <c r="T2896" i="1"/>
  <c r="S2896" i="1"/>
  <c r="R2896" i="1"/>
  <c r="Q2896" i="1"/>
  <c r="P2896" i="1"/>
  <c r="O2896" i="1"/>
  <c r="T2895" i="1"/>
  <c r="S2895" i="1"/>
  <c r="R2895" i="1"/>
  <c r="Q2895" i="1"/>
  <c r="P2895" i="1"/>
  <c r="O2895" i="1"/>
  <c r="T2894" i="1"/>
  <c r="S2894" i="1"/>
  <c r="R2894" i="1"/>
  <c r="Q2894" i="1"/>
  <c r="P2894" i="1"/>
  <c r="O2894" i="1"/>
  <c r="T2893" i="1"/>
  <c r="S2893" i="1"/>
  <c r="R2893" i="1"/>
  <c r="Q2893" i="1"/>
  <c r="P2893" i="1"/>
  <c r="O2893" i="1"/>
  <c r="T2892" i="1"/>
  <c r="S2892" i="1"/>
  <c r="R2892" i="1"/>
  <c r="Q2892" i="1"/>
  <c r="P2892" i="1"/>
  <c r="O2892" i="1"/>
  <c r="T2891" i="1"/>
  <c r="S2891" i="1"/>
  <c r="R2891" i="1"/>
  <c r="Q2891" i="1"/>
  <c r="P2891" i="1"/>
  <c r="O2891" i="1"/>
  <c r="T2890" i="1"/>
  <c r="S2890" i="1"/>
  <c r="R2890" i="1"/>
  <c r="Q2890" i="1"/>
  <c r="P2890" i="1"/>
  <c r="O2890" i="1"/>
  <c r="T2889" i="1"/>
  <c r="S2889" i="1"/>
  <c r="R2889" i="1"/>
  <c r="Q2889" i="1"/>
  <c r="P2889" i="1"/>
  <c r="O2889" i="1"/>
  <c r="T2888" i="1"/>
  <c r="S2888" i="1"/>
  <c r="R2888" i="1"/>
  <c r="Q2888" i="1"/>
  <c r="P2888" i="1"/>
  <c r="O2888" i="1"/>
  <c r="T2887" i="1"/>
  <c r="S2887" i="1"/>
  <c r="R2887" i="1"/>
  <c r="Q2887" i="1"/>
  <c r="P2887" i="1"/>
  <c r="O2887" i="1"/>
  <c r="T2886" i="1"/>
  <c r="S2886" i="1"/>
  <c r="R2886" i="1"/>
  <c r="Q2886" i="1"/>
  <c r="P2886" i="1"/>
  <c r="O2886" i="1"/>
  <c r="T2885" i="1"/>
  <c r="S2885" i="1"/>
  <c r="R2885" i="1"/>
  <c r="Q2885" i="1"/>
  <c r="P2885" i="1"/>
  <c r="O2885" i="1"/>
  <c r="T2884" i="1"/>
  <c r="S2884" i="1"/>
  <c r="R2884" i="1"/>
  <c r="Q2884" i="1"/>
  <c r="P2884" i="1"/>
  <c r="O2884" i="1"/>
  <c r="T2883" i="1"/>
  <c r="S2883" i="1"/>
  <c r="R2883" i="1"/>
  <c r="Q2883" i="1"/>
  <c r="P2883" i="1"/>
  <c r="O2883" i="1"/>
  <c r="T2882" i="1"/>
  <c r="S2882" i="1"/>
  <c r="R2882" i="1"/>
  <c r="Q2882" i="1"/>
  <c r="P2882" i="1"/>
  <c r="O2882" i="1"/>
  <c r="T2881" i="1"/>
  <c r="S2881" i="1"/>
  <c r="R2881" i="1"/>
  <c r="Q2881" i="1"/>
  <c r="P2881" i="1"/>
  <c r="O2881" i="1"/>
  <c r="T2880" i="1"/>
  <c r="S2880" i="1"/>
  <c r="R2880" i="1"/>
  <c r="Q2880" i="1"/>
  <c r="P2880" i="1"/>
  <c r="O2880" i="1"/>
  <c r="T2879" i="1"/>
  <c r="S2879" i="1"/>
  <c r="R2879" i="1"/>
  <c r="Q2879" i="1"/>
  <c r="P2879" i="1"/>
  <c r="O2879" i="1"/>
  <c r="T2878" i="1"/>
  <c r="S2878" i="1"/>
  <c r="R2878" i="1"/>
  <c r="Q2878" i="1"/>
  <c r="P2878" i="1"/>
  <c r="O2878" i="1"/>
  <c r="T2877" i="1"/>
  <c r="S2877" i="1"/>
  <c r="R2877" i="1"/>
  <c r="Q2877" i="1"/>
  <c r="P2877" i="1"/>
  <c r="O2877" i="1"/>
  <c r="T2876" i="1"/>
  <c r="S2876" i="1"/>
  <c r="R2876" i="1"/>
  <c r="Q2876" i="1"/>
  <c r="P2876" i="1"/>
  <c r="O2876" i="1"/>
  <c r="T2875" i="1"/>
  <c r="S2875" i="1"/>
  <c r="R2875" i="1"/>
  <c r="Q2875" i="1"/>
  <c r="P2875" i="1"/>
  <c r="O2875" i="1"/>
  <c r="T2874" i="1"/>
  <c r="S2874" i="1"/>
  <c r="R2874" i="1"/>
  <c r="Q2874" i="1"/>
  <c r="P2874" i="1"/>
  <c r="O2874" i="1"/>
  <c r="T2873" i="1"/>
  <c r="S2873" i="1"/>
  <c r="R2873" i="1"/>
  <c r="Q2873" i="1"/>
  <c r="P2873" i="1"/>
  <c r="O2873" i="1"/>
  <c r="T2872" i="1"/>
  <c r="S2872" i="1"/>
  <c r="R2872" i="1"/>
  <c r="Q2872" i="1"/>
  <c r="P2872" i="1"/>
  <c r="O2872" i="1"/>
  <c r="T2871" i="1"/>
  <c r="S2871" i="1"/>
  <c r="R2871" i="1"/>
  <c r="Q2871" i="1"/>
  <c r="P2871" i="1"/>
  <c r="O2871" i="1"/>
  <c r="T2870" i="1"/>
  <c r="S2870" i="1"/>
  <c r="R2870" i="1"/>
  <c r="Q2870" i="1"/>
  <c r="P2870" i="1"/>
  <c r="O2870" i="1"/>
  <c r="T2869" i="1"/>
  <c r="S2869" i="1"/>
  <c r="R2869" i="1"/>
  <c r="Q2869" i="1"/>
  <c r="P2869" i="1"/>
  <c r="O2869" i="1"/>
  <c r="T2868" i="1"/>
  <c r="S2868" i="1"/>
  <c r="R2868" i="1"/>
  <c r="Q2868" i="1"/>
  <c r="P2868" i="1"/>
  <c r="O2868" i="1"/>
  <c r="T2867" i="1"/>
  <c r="S2867" i="1"/>
  <c r="R2867" i="1"/>
  <c r="Q2867" i="1"/>
  <c r="P2867" i="1"/>
  <c r="O2867" i="1"/>
  <c r="T2866" i="1"/>
  <c r="S2866" i="1"/>
  <c r="R2866" i="1"/>
  <c r="Q2866" i="1"/>
  <c r="P2866" i="1"/>
  <c r="O2866" i="1"/>
  <c r="T2865" i="1"/>
  <c r="S2865" i="1"/>
  <c r="R2865" i="1"/>
  <c r="Q2865" i="1"/>
  <c r="P2865" i="1"/>
  <c r="O2865" i="1"/>
  <c r="T2864" i="1"/>
  <c r="S2864" i="1"/>
  <c r="R2864" i="1"/>
  <c r="Q2864" i="1"/>
  <c r="P2864" i="1"/>
  <c r="O2864" i="1"/>
  <c r="T2863" i="1"/>
  <c r="S2863" i="1"/>
  <c r="R2863" i="1"/>
  <c r="Q2863" i="1"/>
  <c r="P2863" i="1"/>
  <c r="O2863" i="1"/>
  <c r="T2862" i="1"/>
  <c r="S2862" i="1"/>
  <c r="R2862" i="1"/>
  <c r="Q2862" i="1"/>
  <c r="P2862" i="1"/>
  <c r="O2862" i="1"/>
  <c r="T2861" i="1"/>
  <c r="S2861" i="1"/>
  <c r="R2861" i="1"/>
  <c r="Q2861" i="1"/>
  <c r="P2861" i="1"/>
  <c r="O2861" i="1"/>
  <c r="T2860" i="1"/>
  <c r="S2860" i="1"/>
  <c r="R2860" i="1"/>
  <c r="Q2860" i="1"/>
  <c r="P2860" i="1"/>
  <c r="O2860" i="1"/>
  <c r="T2859" i="1"/>
  <c r="S2859" i="1"/>
  <c r="R2859" i="1"/>
  <c r="Q2859" i="1"/>
  <c r="P2859" i="1"/>
  <c r="O2859" i="1"/>
  <c r="T2858" i="1"/>
  <c r="S2858" i="1"/>
  <c r="R2858" i="1"/>
  <c r="Q2858" i="1"/>
  <c r="P2858" i="1"/>
  <c r="O2858" i="1"/>
  <c r="T2857" i="1"/>
  <c r="S2857" i="1"/>
  <c r="R2857" i="1"/>
  <c r="Q2857" i="1"/>
  <c r="P2857" i="1"/>
  <c r="O2857" i="1"/>
  <c r="T2856" i="1"/>
  <c r="S2856" i="1"/>
  <c r="R2856" i="1"/>
  <c r="Q2856" i="1"/>
  <c r="P2856" i="1"/>
  <c r="O2856" i="1"/>
  <c r="T2855" i="1"/>
  <c r="S2855" i="1"/>
  <c r="R2855" i="1"/>
  <c r="Q2855" i="1"/>
  <c r="P2855" i="1"/>
  <c r="O2855" i="1"/>
  <c r="T2854" i="1"/>
  <c r="S2854" i="1"/>
  <c r="R2854" i="1"/>
  <c r="Q2854" i="1"/>
  <c r="P2854" i="1"/>
  <c r="O2854" i="1"/>
  <c r="T2853" i="1"/>
  <c r="S2853" i="1"/>
  <c r="R2853" i="1"/>
  <c r="Q2853" i="1"/>
  <c r="P2853" i="1"/>
  <c r="O2853" i="1"/>
  <c r="T2852" i="1"/>
  <c r="S2852" i="1"/>
  <c r="R2852" i="1"/>
  <c r="Q2852" i="1"/>
  <c r="P2852" i="1"/>
  <c r="O2852" i="1"/>
  <c r="T2851" i="1"/>
  <c r="S2851" i="1"/>
  <c r="R2851" i="1"/>
  <c r="Q2851" i="1"/>
  <c r="P2851" i="1"/>
  <c r="O2851" i="1"/>
  <c r="T2850" i="1"/>
  <c r="S2850" i="1"/>
  <c r="R2850" i="1"/>
  <c r="Q2850" i="1"/>
  <c r="P2850" i="1"/>
  <c r="O2850" i="1"/>
  <c r="T2849" i="1"/>
  <c r="S2849" i="1"/>
  <c r="R2849" i="1"/>
  <c r="Q2849" i="1"/>
  <c r="P2849" i="1"/>
  <c r="O2849" i="1"/>
  <c r="T2848" i="1"/>
  <c r="S2848" i="1"/>
  <c r="R2848" i="1"/>
  <c r="Q2848" i="1"/>
  <c r="P2848" i="1"/>
  <c r="O2848" i="1"/>
  <c r="T2847" i="1"/>
  <c r="S2847" i="1"/>
  <c r="R2847" i="1"/>
  <c r="Q2847" i="1"/>
  <c r="P2847" i="1"/>
  <c r="O2847" i="1"/>
  <c r="T2846" i="1"/>
  <c r="S2846" i="1"/>
  <c r="R2846" i="1"/>
  <c r="Q2846" i="1"/>
  <c r="P2846" i="1"/>
  <c r="O2846" i="1"/>
  <c r="T2845" i="1"/>
  <c r="S2845" i="1"/>
  <c r="R2845" i="1"/>
  <c r="Q2845" i="1"/>
  <c r="P2845" i="1"/>
  <c r="O2845" i="1"/>
  <c r="T2844" i="1"/>
  <c r="S2844" i="1"/>
  <c r="R2844" i="1"/>
  <c r="Q2844" i="1"/>
  <c r="P2844" i="1"/>
  <c r="O2844" i="1"/>
  <c r="T2843" i="1"/>
  <c r="S2843" i="1"/>
  <c r="R2843" i="1"/>
  <c r="Q2843" i="1"/>
  <c r="P2843" i="1"/>
  <c r="O2843" i="1"/>
  <c r="T2842" i="1"/>
  <c r="S2842" i="1"/>
  <c r="R2842" i="1"/>
  <c r="Q2842" i="1"/>
  <c r="P2842" i="1"/>
  <c r="O2842" i="1"/>
  <c r="T2841" i="1"/>
  <c r="S2841" i="1"/>
  <c r="R2841" i="1"/>
  <c r="Q2841" i="1"/>
  <c r="P2841" i="1"/>
  <c r="O2841" i="1"/>
  <c r="T2840" i="1"/>
  <c r="S2840" i="1"/>
  <c r="R2840" i="1"/>
  <c r="Q2840" i="1"/>
  <c r="P2840" i="1"/>
  <c r="O2840" i="1"/>
  <c r="T2839" i="1"/>
  <c r="S2839" i="1"/>
  <c r="R2839" i="1"/>
  <c r="Q2839" i="1"/>
  <c r="P2839" i="1"/>
  <c r="O2839" i="1"/>
  <c r="T2838" i="1"/>
  <c r="S2838" i="1"/>
  <c r="R2838" i="1"/>
  <c r="Q2838" i="1"/>
  <c r="P2838" i="1"/>
  <c r="O2838" i="1"/>
  <c r="T2837" i="1"/>
  <c r="S2837" i="1"/>
  <c r="R2837" i="1"/>
  <c r="Q2837" i="1"/>
  <c r="P2837" i="1"/>
  <c r="O2837" i="1"/>
  <c r="T2836" i="1"/>
  <c r="S2836" i="1"/>
  <c r="R2836" i="1"/>
  <c r="Q2836" i="1"/>
  <c r="P2836" i="1"/>
  <c r="O2836" i="1"/>
  <c r="T2835" i="1"/>
  <c r="S2835" i="1"/>
  <c r="R2835" i="1"/>
  <c r="Q2835" i="1"/>
  <c r="P2835" i="1"/>
  <c r="O2835" i="1"/>
  <c r="T2834" i="1"/>
  <c r="S2834" i="1"/>
  <c r="R2834" i="1"/>
  <c r="Q2834" i="1"/>
  <c r="P2834" i="1"/>
  <c r="O2834" i="1"/>
  <c r="T2833" i="1"/>
  <c r="S2833" i="1"/>
  <c r="R2833" i="1"/>
  <c r="Q2833" i="1"/>
  <c r="P2833" i="1"/>
  <c r="O2833" i="1"/>
  <c r="T2832" i="1"/>
  <c r="S2832" i="1"/>
  <c r="R2832" i="1"/>
  <c r="Q2832" i="1"/>
  <c r="P2832" i="1"/>
  <c r="O2832" i="1"/>
  <c r="T2831" i="1"/>
  <c r="S2831" i="1"/>
  <c r="R2831" i="1"/>
  <c r="Q2831" i="1"/>
  <c r="P2831" i="1"/>
  <c r="O2831" i="1"/>
  <c r="T2830" i="1"/>
  <c r="S2830" i="1"/>
  <c r="R2830" i="1"/>
  <c r="Q2830" i="1"/>
  <c r="P2830" i="1"/>
  <c r="O2830" i="1"/>
  <c r="T2829" i="1"/>
  <c r="S2829" i="1"/>
  <c r="R2829" i="1"/>
  <c r="Q2829" i="1"/>
  <c r="P2829" i="1"/>
  <c r="O2829" i="1"/>
  <c r="T2828" i="1"/>
  <c r="S2828" i="1"/>
  <c r="R2828" i="1"/>
  <c r="Q2828" i="1"/>
  <c r="P2828" i="1"/>
  <c r="O2828" i="1"/>
  <c r="T2827" i="1"/>
  <c r="S2827" i="1"/>
  <c r="R2827" i="1"/>
  <c r="Q2827" i="1"/>
  <c r="P2827" i="1"/>
  <c r="O2827" i="1"/>
  <c r="T2826" i="1"/>
  <c r="S2826" i="1"/>
  <c r="R2826" i="1"/>
  <c r="Q2826" i="1"/>
  <c r="P2826" i="1"/>
  <c r="O2826" i="1"/>
  <c r="T2825" i="1"/>
  <c r="S2825" i="1"/>
  <c r="R2825" i="1"/>
  <c r="Q2825" i="1"/>
  <c r="P2825" i="1"/>
  <c r="O2825" i="1"/>
  <c r="T2824" i="1"/>
  <c r="S2824" i="1"/>
  <c r="R2824" i="1"/>
  <c r="Q2824" i="1"/>
  <c r="P2824" i="1"/>
  <c r="O2824" i="1"/>
  <c r="T2823" i="1"/>
  <c r="S2823" i="1"/>
  <c r="R2823" i="1"/>
  <c r="Q2823" i="1"/>
  <c r="P2823" i="1"/>
  <c r="O2823" i="1"/>
  <c r="T2822" i="1"/>
  <c r="S2822" i="1"/>
  <c r="R2822" i="1"/>
  <c r="Q2822" i="1"/>
  <c r="P2822" i="1"/>
  <c r="O2822" i="1"/>
  <c r="T2821" i="1"/>
  <c r="S2821" i="1"/>
  <c r="R2821" i="1"/>
  <c r="Q2821" i="1"/>
  <c r="P2821" i="1"/>
  <c r="O2821" i="1"/>
  <c r="T2820" i="1"/>
  <c r="S2820" i="1"/>
  <c r="R2820" i="1"/>
  <c r="Q2820" i="1"/>
  <c r="P2820" i="1"/>
  <c r="O2820" i="1"/>
  <c r="T2819" i="1"/>
  <c r="S2819" i="1"/>
  <c r="R2819" i="1"/>
  <c r="Q2819" i="1"/>
  <c r="P2819" i="1"/>
  <c r="O2819" i="1"/>
  <c r="T2818" i="1"/>
  <c r="S2818" i="1"/>
  <c r="R2818" i="1"/>
  <c r="Q2818" i="1"/>
  <c r="P2818" i="1"/>
  <c r="O2818" i="1"/>
  <c r="T2817" i="1"/>
  <c r="S2817" i="1"/>
  <c r="R2817" i="1"/>
  <c r="Q2817" i="1"/>
  <c r="P2817" i="1"/>
  <c r="O2817" i="1"/>
  <c r="T2816" i="1"/>
  <c r="S2816" i="1"/>
  <c r="R2816" i="1"/>
  <c r="Q2816" i="1"/>
  <c r="P2816" i="1"/>
  <c r="O2816" i="1"/>
  <c r="T2815" i="1"/>
  <c r="S2815" i="1"/>
  <c r="R2815" i="1"/>
  <c r="Q2815" i="1"/>
  <c r="P2815" i="1"/>
  <c r="O2815" i="1"/>
  <c r="T2814" i="1"/>
  <c r="S2814" i="1"/>
  <c r="R2814" i="1"/>
  <c r="Q2814" i="1"/>
  <c r="P2814" i="1"/>
  <c r="O2814" i="1"/>
  <c r="T2813" i="1"/>
  <c r="S2813" i="1"/>
  <c r="R2813" i="1"/>
  <c r="Q2813" i="1"/>
  <c r="P2813" i="1"/>
  <c r="O2813" i="1"/>
  <c r="T2812" i="1"/>
  <c r="S2812" i="1"/>
  <c r="R2812" i="1"/>
  <c r="Q2812" i="1"/>
  <c r="P2812" i="1"/>
  <c r="O2812" i="1"/>
  <c r="T2811" i="1"/>
  <c r="S2811" i="1"/>
  <c r="R2811" i="1"/>
  <c r="Q2811" i="1"/>
  <c r="P2811" i="1"/>
  <c r="O2811" i="1"/>
  <c r="T2810" i="1"/>
  <c r="S2810" i="1"/>
  <c r="R2810" i="1"/>
  <c r="Q2810" i="1"/>
  <c r="P2810" i="1"/>
  <c r="O2810" i="1"/>
  <c r="T2809" i="1"/>
  <c r="S2809" i="1"/>
  <c r="R2809" i="1"/>
  <c r="Q2809" i="1"/>
  <c r="P2809" i="1"/>
  <c r="O2809" i="1"/>
  <c r="T2808" i="1"/>
  <c r="S2808" i="1"/>
  <c r="R2808" i="1"/>
  <c r="Q2808" i="1"/>
  <c r="P2808" i="1"/>
  <c r="O2808" i="1"/>
  <c r="T2807" i="1"/>
  <c r="S2807" i="1"/>
  <c r="R2807" i="1"/>
  <c r="Q2807" i="1"/>
  <c r="P2807" i="1"/>
  <c r="O2807" i="1"/>
  <c r="T2806" i="1"/>
  <c r="S2806" i="1"/>
  <c r="R2806" i="1"/>
  <c r="Q2806" i="1"/>
  <c r="P2806" i="1"/>
  <c r="O2806" i="1"/>
  <c r="T2805" i="1"/>
  <c r="S2805" i="1"/>
  <c r="R2805" i="1"/>
  <c r="Q2805" i="1"/>
  <c r="P2805" i="1"/>
  <c r="O2805" i="1"/>
  <c r="T2804" i="1"/>
  <c r="S2804" i="1"/>
  <c r="R2804" i="1"/>
  <c r="Q2804" i="1"/>
  <c r="P2804" i="1"/>
  <c r="O2804" i="1"/>
  <c r="T2803" i="1"/>
  <c r="S2803" i="1"/>
  <c r="R2803" i="1"/>
  <c r="Q2803" i="1"/>
  <c r="P2803" i="1"/>
  <c r="O2803" i="1"/>
  <c r="T2802" i="1"/>
  <c r="S2802" i="1"/>
  <c r="R2802" i="1"/>
  <c r="Q2802" i="1"/>
  <c r="P2802" i="1"/>
  <c r="O2802" i="1"/>
  <c r="T2801" i="1"/>
  <c r="S2801" i="1"/>
  <c r="R2801" i="1"/>
  <c r="Q2801" i="1"/>
  <c r="P2801" i="1"/>
  <c r="O2801" i="1"/>
  <c r="T2800" i="1"/>
  <c r="S2800" i="1"/>
  <c r="R2800" i="1"/>
  <c r="Q2800" i="1"/>
  <c r="P2800" i="1"/>
  <c r="O2800" i="1"/>
  <c r="T2799" i="1"/>
  <c r="S2799" i="1"/>
  <c r="R2799" i="1"/>
  <c r="Q2799" i="1"/>
  <c r="P2799" i="1"/>
  <c r="O2799" i="1"/>
  <c r="T2798" i="1"/>
  <c r="S2798" i="1"/>
  <c r="R2798" i="1"/>
  <c r="Q2798" i="1"/>
  <c r="P2798" i="1"/>
  <c r="O2798" i="1"/>
  <c r="T2797" i="1"/>
  <c r="S2797" i="1"/>
  <c r="R2797" i="1"/>
  <c r="Q2797" i="1"/>
  <c r="P2797" i="1"/>
  <c r="O2797" i="1"/>
  <c r="T2796" i="1"/>
  <c r="S2796" i="1"/>
  <c r="R2796" i="1"/>
  <c r="Q2796" i="1"/>
  <c r="P2796" i="1"/>
  <c r="O2796" i="1"/>
  <c r="T2795" i="1"/>
  <c r="S2795" i="1"/>
  <c r="R2795" i="1"/>
  <c r="Q2795" i="1"/>
  <c r="P2795" i="1"/>
  <c r="O2795" i="1"/>
  <c r="T2794" i="1"/>
  <c r="S2794" i="1"/>
  <c r="R2794" i="1"/>
  <c r="Q2794" i="1"/>
  <c r="P2794" i="1"/>
  <c r="O2794" i="1"/>
  <c r="T2793" i="1"/>
  <c r="S2793" i="1"/>
  <c r="R2793" i="1"/>
  <c r="Q2793" i="1"/>
  <c r="P2793" i="1"/>
  <c r="O2793" i="1"/>
  <c r="T2792" i="1"/>
  <c r="S2792" i="1"/>
  <c r="R2792" i="1"/>
  <c r="Q2792" i="1"/>
  <c r="P2792" i="1"/>
  <c r="O2792" i="1"/>
  <c r="T2791" i="1"/>
  <c r="S2791" i="1"/>
  <c r="R2791" i="1"/>
  <c r="Q2791" i="1"/>
  <c r="P2791" i="1"/>
  <c r="O2791" i="1"/>
  <c r="T2790" i="1"/>
  <c r="S2790" i="1"/>
  <c r="R2790" i="1"/>
  <c r="Q2790" i="1"/>
  <c r="P2790" i="1"/>
  <c r="O2790" i="1"/>
  <c r="T2789" i="1"/>
  <c r="S2789" i="1"/>
  <c r="R2789" i="1"/>
  <c r="Q2789" i="1"/>
  <c r="P2789" i="1"/>
  <c r="O2789" i="1"/>
  <c r="T2788" i="1"/>
  <c r="S2788" i="1"/>
  <c r="R2788" i="1"/>
  <c r="Q2788" i="1"/>
  <c r="P2788" i="1"/>
  <c r="O2788" i="1"/>
  <c r="T2787" i="1"/>
  <c r="S2787" i="1"/>
  <c r="R2787" i="1"/>
  <c r="Q2787" i="1"/>
  <c r="P2787" i="1"/>
  <c r="O2787" i="1"/>
  <c r="T2786" i="1"/>
  <c r="S2786" i="1"/>
  <c r="R2786" i="1"/>
  <c r="Q2786" i="1"/>
  <c r="P2786" i="1"/>
  <c r="O2786" i="1"/>
  <c r="T2785" i="1"/>
  <c r="S2785" i="1"/>
  <c r="R2785" i="1"/>
  <c r="Q2785" i="1"/>
  <c r="P2785" i="1"/>
  <c r="O2785" i="1"/>
  <c r="T2784" i="1"/>
  <c r="S2784" i="1"/>
  <c r="R2784" i="1"/>
  <c r="Q2784" i="1"/>
  <c r="P2784" i="1"/>
  <c r="O2784" i="1"/>
  <c r="T2783" i="1"/>
  <c r="S2783" i="1"/>
  <c r="R2783" i="1"/>
  <c r="Q2783" i="1"/>
  <c r="P2783" i="1"/>
  <c r="O2783" i="1"/>
  <c r="T2782" i="1"/>
  <c r="S2782" i="1"/>
  <c r="R2782" i="1"/>
  <c r="Q2782" i="1"/>
  <c r="P2782" i="1"/>
  <c r="O2782" i="1"/>
  <c r="T2781" i="1"/>
  <c r="S2781" i="1"/>
  <c r="R2781" i="1"/>
  <c r="Q2781" i="1"/>
  <c r="P2781" i="1"/>
  <c r="O2781" i="1"/>
  <c r="T2780" i="1"/>
  <c r="S2780" i="1"/>
  <c r="R2780" i="1"/>
  <c r="Q2780" i="1"/>
  <c r="P2780" i="1"/>
  <c r="O2780" i="1"/>
  <c r="T2779" i="1"/>
  <c r="S2779" i="1"/>
  <c r="R2779" i="1"/>
  <c r="Q2779" i="1"/>
  <c r="P2779" i="1"/>
  <c r="O2779" i="1"/>
  <c r="T2778" i="1"/>
  <c r="S2778" i="1"/>
  <c r="R2778" i="1"/>
  <c r="Q2778" i="1"/>
  <c r="P2778" i="1"/>
  <c r="O2778" i="1"/>
  <c r="T2777" i="1"/>
  <c r="S2777" i="1"/>
  <c r="R2777" i="1"/>
  <c r="Q2777" i="1"/>
  <c r="P2777" i="1"/>
  <c r="O2777" i="1"/>
  <c r="T2776" i="1"/>
  <c r="S2776" i="1"/>
  <c r="R2776" i="1"/>
  <c r="Q2776" i="1"/>
  <c r="P2776" i="1"/>
  <c r="O2776" i="1"/>
  <c r="T2775" i="1"/>
  <c r="S2775" i="1"/>
  <c r="R2775" i="1"/>
  <c r="Q2775" i="1"/>
  <c r="P2775" i="1"/>
  <c r="O2775" i="1"/>
  <c r="T2774" i="1"/>
  <c r="S2774" i="1"/>
  <c r="R2774" i="1"/>
  <c r="Q2774" i="1"/>
  <c r="P2774" i="1"/>
  <c r="O2774" i="1"/>
  <c r="T2773" i="1"/>
  <c r="S2773" i="1"/>
  <c r="R2773" i="1"/>
  <c r="Q2773" i="1"/>
  <c r="P2773" i="1"/>
  <c r="O2773" i="1"/>
  <c r="T2772" i="1"/>
  <c r="S2772" i="1"/>
  <c r="R2772" i="1"/>
  <c r="Q2772" i="1"/>
  <c r="P2772" i="1"/>
  <c r="O2772" i="1"/>
  <c r="T2771" i="1"/>
  <c r="S2771" i="1"/>
  <c r="R2771" i="1"/>
  <c r="Q2771" i="1"/>
  <c r="P2771" i="1"/>
  <c r="O2771" i="1"/>
  <c r="T2770" i="1"/>
  <c r="S2770" i="1"/>
  <c r="R2770" i="1"/>
  <c r="Q2770" i="1"/>
  <c r="P2770" i="1"/>
  <c r="O2770" i="1"/>
  <c r="T2769" i="1"/>
  <c r="S2769" i="1"/>
  <c r="R2769" i="1"/>
  <c r="Q2769" i="1"/>
  <c r="P2769" i="1"/>
  <c r="O2769" i="1"/>
  <c r="T2768" i="1"/>
  <c r="S2768" i="1"/>
  <c r="R2768" i="1"/>
  <c r="Q2768" i="1"/>
  <c r="P2768" i="1"/>
  <c r="O2768" i="1"/>
  <c r="T2767" i="1"/>
  <c r="S2767" i="1"/>
  <c r="R2767" i="1"/>
  <c r="Q2767" i="1"/>
  <c r="P2767" i="1"/>
  <c r="O2767" i="1"/>
  <c r="T2766" i="1"/>
  <c r="S2766" i="1"/>
  <c r="R2766" i="1"/>
  <c r="Q2766" i="1"/>
  <c r="P2766" i="1"/>
  <c r="O2766" i="1"/>
  <c r="T2765" i="1"/>
  <c r="S2765" i="1"/>
  <c r="R2765" i="1"/>
  <c r="Q2765" i="1"/>
  <c r="P2765" i="1"/>
  <c r="O2765" i="1"/>
  <c r="T2764" i="1"/>
  <c r="S2764" i="1"/>
  <c r="R2764" i="1"/>
  <c r="Q2764" i="1"/>
  <c r="P2764" i="1"/>
  <c r="O2764" i="1"/>
  <c r="T2763" i="1"/>
  <c r="S2763" i="1"/>
  <c r="R2763" i="1"/>
  <c r="Q2763" i="1"/>
  <c r="P2763" i="1"/>
  <c r="O2763" i="1"/>
  <c r="T2762" i="1"/>
  <c r="S2762" i="1"/>
  <c r="R2762" i="1"/>
  <c r="Q2762" i="1"/>
  <c r="P2762" i="1"/>
  <c r="O2762" i="1"/>
  <c r="T2761" i="1"/>
  <c r="S2761" i="1"/>
  <c r="R2761" i="1"/>
  <c r="Q2761" i="1"/>
  <c r="P2761" i="1"/>
  <c r="O2761" i="1"/>
  <c r="T2760" i="1"/>
  <c r="S2760" i="1"/>
  <c r="R2760" i="1"/>
  <c r="Q2760" i="1"/>
  <c r="P2760" i="1"/>
  <c r="O2760" i="1"/>
  <c r="T2759" i="1"/>
  <c r="S2759" i="1"/>
  <c r="R2759" i="1"/>
  <c r="Q2759" i="1"/>
  <c r="P2759" i="1"/>
  <c r="O2759" i="1"/>
  <c r="T2758" i="1"/>
  <c r="S2758" i="1"/>
  <c r="R2758" i="1"/>
  <c r="Q2758" i="1"/>
  <c r="P2758" i="1"/>
  <c r="O2758" i="1"/>
  <c r="T2757" i="1"/>
  <c r="S2757" i="1"/>
  <c r="R2757" i="1"/>
  <c r="Q2757" i="1"/>
  <c r="P2757" i="1"/>
  <c r="O2757" i="1"/>
  <c r="T2756" i="1"/>
  <c r="S2756" i="1"/>
  <c r="R2756" i="1"/>
  <c r="Q2756" i="1"/>
  <c r="P2756" i="1"/>
  <c r="O2756" i="1"/>
  <c r="T2755" i="1"/>
  <c r="S2755" i="1"/>
  <c r="R2755" i="1"/>
  <c r="Q2755" i="1"/>
  <c r="P2755" i="1"/>
  <c r="O2755" i="1"/>
  <c r="T2754" i="1"/>
  <c r="S2754" i="1"/>
  <c r="R2754" i="1"/>
  <c r="Q2754" i="1"/>
  <c r="P2754" i="1"/>
  <c r="O2754" i="1"/>
  <c r="T2753" i="1"/>
  <c r="S2753" i="1"/>
  <c r="R2753" i="1"/>
  <c r="Q2753" i="1"/>
  <c r="P2753" i="1"/>
  <c r="O2753" i="1"/>
  <c r="T2752" i="1"/>
  <c r="S2752" i="1"/>
  <c r="R2752" i="1"/>
  <c r="Q2752" i="1"/>
  <c r="P2752" i="1"/>
  <c r="O2752" i="1"/>
  <c r="T2751" i="1"/>
  <c r="S2751" i="1"/>
  <c r="R2751" i="1"/>
  <c r="Q2751" i="1"/>
  <c r="P2751" i="1"/>
  <c r="O2751" i="1"/>
  <c r="T2750" i="1"/>
  <c r="S2750" i="1"/>
  <c r="R2750" i="1"/>
  <c r="Q2750" i="1"/>
  <c r="P2750" i="1"/>
  <c r="O2750" i="1"/>
  <c r="T2749" i="1"/>
  <c r="S2749" i="1"/>
  <c r="R2749" i="1"/>
  <c r="Q2749" i="1"/>
  <c r="P2749" i="1"/>
  <c r="O2749" i="1"/>
  <c r="T2748" i="1"/>
  <c r="S2748" i="1"/>
  <c r="R2748" i="1"/>
  <c r="Q2748" i="1"/>
  <c r="P2748" i="1"/>
  <c r="O2748" i="1"/>
  <c r="T2747" i="1"/>
  <c r="S2747" i="1"/>
  <c r="R2747" i="1"/>
  <c r="Q2747" i="1"/>
  <c r="P2747" i="1"/>
  <c r="O2747" i="1"/>
  <c r="T2746" i="1"/>
  <c r="S2746" i="1"/>
  <c r="R2746" i="1"/>
  <c r="Q2746" i="1"/>
  <c r="P2746" i="1"/>
  <c r="O2746" i="1"/>
  <c r="T2745" i="1"/>
  <c r="S2745" i="1"/>
  <c r="R2745" i="1"/>
  <c r="Q2745" i="1"/>
  <c r="P2745" i="1"/>
  <c r="O2745" i="1"/>
  <c r="T2744" i="1"/>
  <c r="S2744" i="1"/>
  <c r="R2744" i="1"/>
  <c r="Q2744" i="1"/>
  <c r="P2744" i="1"/>
  <c r="O2744" i="1"/>
  <c r="T2743" i="1"/>
  <c r="S2743" i="1"/>
  <c r="R2743" i="1"/>
  <c r="Q2743" i="1"/>
  <c r="P2743" i="1"/>
  <c r="O2743" i="1"/>
  <c r="T2742" i="1"/>
  <c r="S2742" i="1"/>
  <c r="R2742" i="1"/>
  <c r="Q2742" i="1"/>
  <c r="P2742" i="1"/>
  <c r="O2742" i="1"/>
  <c r="T2741" i="1"/>
  <c r="S2741" i="1"/>
  <c r="R2741" i="1"/>
  <c r="Q2741" i="1"/>
  <c r="P2741" i="1"/>
  <c r="O2741" i="1"/>
  <c r="T2740" i="1"/>
  <c r="S2740" i="1"/>
  <c r="R2740" i="1"/>
  <c r="Q2740" i="1"/>
  <c r="P2740" i="1"/>
  <c r="O2740" i="1"/>
  <c r="T2739" i="1"/>
  <c r="S2739" i="1"/>
  <c r="R2739" i="1"/>
  <c r="Q2739" i="1"/>
  <c r="P2739" i="1"/>
  <c r="O2739" i="1"/>
  <c r="T2738" i="1"/>
  <c r="S2738" i="1"/>
  <c r="R2738" i="1"/>
  <c r="Q2738" i="1"/>
  <c r="P2738" i="1"/>
  <c r="O2738" i="1"/>
  <c r="T2737" i="1"/>
  <c r="S2737" i="1"/>
  <c r="R2737" i="1"/>
  <c r="Q2737" i="1"/>
  <c r="P2737" i="1"/>
  <c r="O2737" i="1"/>
  <c r="T2736" i="1"/>
  <c r="S2736" i="1"/>
  <c r="R2736" i="1"/>
  <c r="Q2736" i="1"/>
  <c r="P2736" i="1"/>
  <c r="O2736" i="1"/>
  <c r="T2735" i="1"/>
  <c r="S2735" i="1"/>
  <c r="R2735" i="1"/>
  <c r="Q2735" i="1"/>
  <c r="P2735" i="1"/>
  <c r="O2735" i="1"/>
  <c r="T2734" i="1"/>
  <c r="S2734" i="1"/>
  <c r="R2734" i="1"/>
  <c r="Q2734" i="1"/>
  <c r="P2734" i="1"/>
  <c r="O2734" i="1"/>
  <c r="T2733" i="1"/>
  <c r="S2733" i="1"/>
  <c r="R2733" i="1"/>
  <c r="Q2733" i="1"/>
  <c r="P2733" i="1"/>
  <c r="O2733" i="1"/>
  <c r="T2732" i="1"/>
  <c r="S2732" i="1"/>
  <c r="R2732" i="1"/>
  <c r="Q2732" i="1"/>
  <c r="P2732" i="1"/>
  <c r="O2732" i="1"/>
  <c r="T2731" i="1"/>
  <c r="S2731" i="1"/>
  <c r="R2731" i="1"/>
  <c r="Q2731" i="1"/>
  <c r="P2731" i="1"/>
  <c r="O2731" i="1"/>
  <c r="T2730" i="1"/>
  <c r="S2730" i="1"/>
  <c r="R2730" i="1"/>
  <c r="Q2730" i="1"/>
  <c r="P2730" i="1"/>
  <c r="O2730" i="1"/>
  <c r="T2729" i="1"/>
  <c r="S2729" i="1"/>
  <c r="R2729" i="1"/>
  <c r="Q2729" i="1"/>
  <c r="P2729" i="1"/>
  <c r="O2729" i="1"/>
  <c r="T2728" i="1"/>
  <c r="S2728" i="1"/>
  <c r="R2728" i="1"/>
  <c r="Q2728" i="1"/>
  <c r="P2728" i="1"/>
  <c r="O2728" i="1"/>
  <c r="T2727" i="1"/>
  <c r="S2727" i="1"/>
  <c r="R2727" i="1"/>
  <c r="Q2727" i="1"/>
  <c r="P2727" i="1"/>
  <c r="O2727" i="1"/>
  <c r="T2726" i="1"/>
  <c r="S2726" i="1"/>
  <c r="R2726" i="1"/>
  <c r="Q2726" i="1"/>
  <c r="P2726" i="1"/>
  <c r="O2726" i="1"/>
  <c r="T2725" i="1"/>
  <c r="S2725" i="1"/>
  <c r="R2725" i="1"/>
  <c r="Q2725" i="1"/>
  <c r="P2725" i="1"/>
  <c r="O2725" i="1"/>
  <c r="T2724" i="1"/>
  <c r="S2724" i="1"/>
  <c r="R2724" i="1"/>
  <c r="Q2724" i="1"/>
  <c r="P2724" i="1"/>
  <c r="O2724" i="1"/>
  <c r="T2723" i="1"/>
  <c r="S2723" i="1"/>
  <c r="R2723" i="1"/>
  <c r="Q2723" i="1"/>
  <c r="P2723" i="1"/>
  <c r="O2723" i="1"/>
  <c r="T2722" i="1"/>
  <c r="S2722" i="1"/>
  <c r="R2722" i="1"/>
  <c r="Q2722" i="1"/>
  <c r="P2722" i="1"/>
  <c r="O2722" i="1"/>
  <c r="T2721" i="1"/>
  <c r="S2721" i="1"/>
  <c r="R2721" i="1"/>
  <c r="Q2721" i="1"/>
  <c r="P2721" i="1"/>
  <c r="O2721" i="1"/>
  <c r="T2720" i="1"/>
  <c r="S2720" i="1"/>
  <c r="R2720" i="1"/>
  <c r="Q2720" i="1"/>
  <c r="P2720" i="1"/>
  <c r="O2720" i="1"/>
  <c r="T2719" i="1"/>
  <c r="S2719" i="1"/>
  <c r="R2719" i="1"/>
  <c r="Q2719" i="1"/>
  <c r="P2719" i="1"/>
  <c r="O2719" i="1"/>
  <c r="T2718" i="1"/>
  <c r="S2718" i="1"/>
  <c r="R2718" i="1"/>
  <c r="Q2718" i="1"/>
  <c r="P2718" i="1"/>
  <c r="O2718" i="1"/>
  <c r="T2717" i="1"/>
  <c r="S2717" i="1"/>
  <c r="R2717" i="1"/>
  <c r="Q2717" i="1"/>
  <c r="P2717" i="1"/>
  <c r="O2717" i="1"/>
  <c r="T2716" i="1"/>
  <c r="S2716" i="1"/>
  <c r="R2716" i="1"/>
  <c r="Q2716" i="1"/>
  <c r="P2716" i="1"/>
  <c r="O2716" i="1"/>
  <c r="T2715" i="1"/>
  <c r="S2715" i="1"/>
  <c r="R2715" i="1"/>
  <c r="Q2715" i="1"/>
  <c r="P2715" i="1"/>
  <c r="O2715" i="1"/>
  <c r="T2714" i="1"/>
  <c r="S2714" i="1"/>
  <c r="R2714" i="1"/>
  <c r="Q2714" i="1"/>
  <c r="P2714" i="1"/>
  <c r="O2714" i="1"/>
  <c r="T2713" i="1"/>
  <c r="S2713" i="1"/>
  <c r="R2713" i="1"/>
  <c r="Q2713" i="1"/>
  <c r="P2713" i="1"/>
  <c r="O2713" i="1"/>
  <c r="T2712" i="1"/>
  <c r="S2712" i="1"/>
  <c r="R2712" i="1"/>
  <c r="Q2712" i="1"/>
  <c r="P2712" i="1"/>
  <c r="O2712" i="1"/>
  <c r="T2711" i="1"/>
  <c r="S2711" i="1"/>
  <c r="R2711" i="1"/>
  <c r="Q2711" i="1"/>
  <c r="P2711" i="1"/>
  <c r="O2711" i="1"/>
  <c r="T2710" i="1"/>
  <c r="S2710" i="1"/>
  <c r="R2710" i="1"/>
  <c r="Q2710" i="1"/>
  <c r="P2710" i="1"/>
  <c r="O2710" i="1"/>
  <c r="T2709" i="1"/>
  <c r="S2709" i="1"/>
  <c r="R2709" i="1"/>
  <c r="Q2709" i="1"/>
  <c r="P2709" i="1"/>
  <c r="O2709" i="1"/>
  <c r="T2708" i="1"/>
  <c r="S2708" i="1"/>
  <c r="R2708" i="1"/>
  <c r="Q2708" i="1"/>
  <c r="P2708" i="1"/>
  <c r="O2708" i="1"/>
  <c r="T2707" i="1"/>
  <c r="S2707" i="1"/>
  <c r="R2707" i="1"/>
  <c r="Q2707" i="1"/>
  <c r="P2707" i="1"/>
  <c r="O2707" i="1"/>
  <c r="T2706" i="1"/>
  <c r="S2706" i="1"/>
  <c r="R2706" i="1"/>
  <c r="Q2706" i="1"/>
  <c r="P2706" i="1"/>
  <c r="O2706" i="1"/>
  <c r="T2705" i="1"/>
  <c r="S2705" i="1"/>
  <c r="R2705" i="1"/>
  <c r="Q2705" i="1"/>
  <c r="P2705" i="1"/>
  <c r="O2705" i="1"/>
  <c r="T2704" i="1"/>
  <c r="S2704" i="1"/>
  <c r="R2704" i="1"/>
  <c r="Q2704" i="1"/>
  <c r="P2704" i="1"/>
  <c r="O2704" i="1"/>
  <c r="T2703" i="1"/>
  <c r="S2703" i="1"/>
  <c r="R2703" i="1"/>
  <c r="Q2703" i="1"/>
  <c r="P2703" i="1"/>
  <c r="O2703" i="1"/>
  <c r="T2702" i="1"/>
  <c r="S2702" i="1"/>
  <c r="R2702" i="1"/>
  <c r="Q2702" i="1"/>
  <c r="P2702" i="1"/>
  <c r="O2702" i="1"/>
  <c r="T2701" i="1"/>
  <c r="S2701" i="1"/>
  <c r="R2701" i="1"/>
  <c r="Q2701" i="1"/>
  <c r="P2701" i="1"/>
  <c r="O2701" i="1"/>
  <c r="T2700" i="1"/>
  <c r="S2700" i="1"/>
  <c r="R2700" i="1"/>
  <c r="Q2700" i="1"/>
  <c r="P2700" i="1"/>
  <c r="O2700" i="1"/>
  <c r="T2699" i="1"/>
  <c r="S2699" i="1"/>
  <c r="R2699" i="1"/>
  <c r="Q2699" i="1"/>
  <c r="P2699" i="1"/>
  <c r="O2699" i="1"/>
  <c r="T2698" i="1"/>
  <c r="S2698" i="1"/>
  <c r="R2698" i="1"/>
  <c r="Q2698" i="1"/>
  <c r="P2698" i="1"/>
  <c r="O2698" i="1"/>
  <c r="T2697" i="1"/>
  <c r="S2697" i="1"/>
  <c r="R2697" i="1"/>
  <c r="Q2697" i="1"/>
  <c r="P2697" i="1"/>
  <c r="O2697" i="1"/>
  <c r="T2696" i="1"/>
  <c r="S2696" i="1"/>
  <c r="R2696" i="1"/>
  <c r="Q2696" i="1"/>
  <c r="P2696" i="1"/>
  <c r="O2696" i="1"/>
  <c r="T2695" i="1"/>
  <c r="S2695" i="1"/>
  <c r="R2695" i="1"/>
  <c r="Q2695" i="1"/>
  <c r="P2695" i="1"/>
  <c r="O2695" i="1"/>
  <c r="T2694" i="1"/>
  <c r="S2694" i="1"/>
  <c r="R2694" i="1"/>
  <c r="Q2694" i="1"/>
  <c r="P2694" i="1"/>
  <c r="O2694" i="1"/>
  <c r="T2693" i="1"/>
  <c r="S2693" i="1"/>
  <c r="R2693" i="1"/>
  <c r="Q2693" i="1"/>
  <c r="P2693" i="1"/>
  <c r="O2693" i="1"/>
  <c r="T2692" i="1"/>
  <c r="S2692" i="1"/>
  <c r="R2692" i="1"/>
  <c r="Q2692" i="1"/>
  <c r="P2692" i="1"/>
  <c r="O2692" i="1"/>
  <c r="T2691" i="1"/>
  <c r="S2691" i="1"/>
  <c r="R2691" i="1"/>
  <c r="Q2691" i="1"/>
  <c r="P2691" i="1"/>
  <c r="O2691" i="1"/>
  <c r="T2690" i="1"/>
  <c r="S2690" i="1"/>
  <c r="R2690" i="1"/>
  <c r="Q2690" i="1"/>
  <c r="P2690" i="1"/>
  <c r="O2690" i="1"/>
  <c r="T2689" i="1"/>
  <c r="S2689" i="1"/>
  <c r="R2689" i="1"/>
  <c r="Q2689" i="1"/>
  <c r="P2689" i="1"/>
  <c r="O2689" i="1"/>
  <c r="T2688" i="1"/>
  <c r="S2688" i="1"/>
  <c r="R2688" i="1"/>
  <c r="Q2688" i="1"/>
  <c r="P2688" i="1"/>
  <c r="O2688" i="1"/>
  <c r="T2687" i="1"/>
  <c r="S2687" i="1"/>
  <c r="R2687" i="1"/>
  <c r="Q2687" i="1"/>
  <c r="P2687" i="1"/>
  <c r="O2687" i="1"/>
  <c r="T2686" i="1"/>
  <c r="S2686" i="1"/>
  <c r="R2686" i="1"/>
  <c r="Q2686" i="1"/>
  <c r="P2686" i="1"/>
  <c r="O2686" i="1"/>
  <c r="T2685" i="1"/>
  <c r="S2685" i="1"/>
  <c r="R2685" i="1"/>
  <c r="Q2685" i="1"/>
  <c r="P2685" i="1"/>
  <c r="O2685" i="1"/>
  <c r="T2684" i="1"/>
  <c r="S2684" i="1"/>
  <c r="R2684" i="1"/>
  <c r="Q2684" i="1"/>
  <c r="P2684" i="1"/>
  <c r="O2684" i="1"/>
  <c r="T2683" i="1"/>
  <c r="S2683" i="1"/>
  <c r="R2683" i="1"/>
  <c r="Q2683" i="1"/>
  <c r="P2683" i="1"/>
  <c r="O2683" i="1"/>
  <c r="T2682" i="1"/>
  <c r="S2682" i="1"/>
  <c r="R2682" i="1"/>
  <c r="Q2682" i="1"/>
  <c r="P2682" i="1"/>
  <c r="O2682" i="1"/>
  <c r="T2681" i="1"/>
  <c r="S2681" i="1"/>
  <c r="R2681" i="1"/>
  <c r="Q2681" i="1"/>
  <c r="P2681" i="1"/>
  <c r="O2681" i="1"/>
  <c r="T2680" i="1"/>
  <c r="S2680" i="1"/>
  <c r="R2680" i="1"/>
  <c r="Q2680" i="1"/>
  <c r="P2680" i="1"/>
  <c r="O2680" i="1"/>
  <c r="T2679" i="1"/>
  <c r="S2679" i="1"/>
  <c r="R2679" i="1"/>
  <c r="Q2679" i="1"/>
  <c r="P2679" i="1"/>
  <c r="O2679" i="1"/>
  <c r="T2678" i="1"/>
  <c r="S2678" i="1"/>
  <c r="R2678" i="1"/>
  <c r="Q2678" i="1"/>
  <c r="P2678" i="1"/>
  <c r="O2678" i="1"/>
  <c r="T2677" i="1"/>
  <c r="S2677" i="1"/>
  <c r="R2677" i="1"/>
  <c r="Q2677" i="1"/>
  <c r="P2677" i="1"/>
  <c r="O2677" i="1"/>
  <c r="T2676" i="1"/>
  <c r="S2676" i="1"/>
  <c r="R2676" i="1"/>
  <c r="Q2676" i="1"/>
  <c r="P2676" i="1"/>
  <c r="O2676" i="1"/>
  <c r="T2675" i="1"/>
  <c r="S2675" i="1"/>
  <c r="R2675" i="1"/>
  <c r="Q2675" i="1"/>
  <c r="P2675" i="1"/>
  <c r="O2675" i="1"/>
  <c r="T2674" i="1"/>
  <c r="S2674" i="1"/>
  <c r="R2674" i="1"/>
  <c r="Q2674" i="1"/>
  <c r="P2674" i="1"/>
  <c r="O2674" i="1"/>
  <c r="T2673" i="1"/>
  <c r="S2673" i="1"/>
  <c r="R2673" i="1"/>
  <c r="Q2673" i="1"/>
  <c r="P2673" i="1"/>
  <c r="O2673" i="1"/>
  <c r="T2672" i="1"/>
  <c r="S2672" i="1"/>
  <c r="R2672" i="1"/>
  <c r="Q2672" i="1"/>
  <c r="P2672" i="1"/>
  <c r="O2672" i="1"/>
  <c r="T2671" i="1"/>
  <c r="S2671" i="1"/>
  <c r="R2671" i="1"/>
  <c r="Q2671" i="1"/>
  <c r="P2671" i="1"/>
  <c r="O2671" i="1"/>
  <c r="T2670" i="1"/>
  <c r="S2670" i="1"/>
  <c r="R2670" i="1"/>
  <c r="Q2670" i="1"/>
  <c r="P2670" i="1"/>
  <c r="O2670" i="1"/>
  <c r="T2669" i="1"/>
  <c r="S2669" i="1"/>
  <c r="R2669" i="1"/>
  <c r="Q2669" i="1"/>
  <c r="P2669" i="1"/>
  <c r="O2669" i="1"/>
  <c r="T2668" i="1"/>
  <c r="S2668" i="1"/>
  <c r="R2668" i="1"/>
  <c r="Q2668" i="1"/>
  <c r="P2668" i="1"/>
  <c r="O2668" i="1"/>
  <c r="T2667" i="1"/>
  <c r="S2667" i="1"/>
  <c r="R2667" i="1"/>
  <c r="Q2667" i="1"/>
  <c r="P2667" i="1"/>
  <c r="O2667" i="1"/>
  <c r="T2666" i="1"/>
  <c r="S2666" i="1"/>
  <c r="R2666" i="1"/>
  <c r="Q2666" i="1"/>
  <c r="P2666" i="1"/>
  <c r="O2666" i="1"/>
  <c r="T2665" i="1"/>
  <c r="S2665" i="1"/>
  <c r="R2665" i="1"/>
  <c r="Q2665" i="1"/>
  <c r="P2665" i="1"/>
  <c r="O2665" i="1"/>
  <c r="T2664" i="1"/>
  <c r="S2664" i="1"/>
  <c r="R2664" i="1"/>
  <c r="Q2664" i="1"/>
  <c r="P2664" i="1"/>
  <c r="O2664" i="1"/>
  <c r="T2663" i="1"/>
  <c r="S2663" i="1"/>
  <c r="R2663" i="1"/>
  <c r="Q2663" i="1"/>
  <c r="P2663" i="1"/>
  <c r="O2663" i="1"/>
  <c r="T2662" i="1"/>
  <c r="S2662" i="1"/>
  <c r="R2662" i="1"/>
  <c r="Q2662" i="1"/>
  <c r="P2662" i="1"/>
  <c r="O2662" i="1"/>
  <c r="T2661" i="1"/>
  <c r="S2661" i="1"/>
  <c r="R2661" i="1"/>
  <c r="Q2661" i="1"/>
  <c r="P2661" i="1"/>
  <c r="O2661" i="1"/>
  <c r="T2660" i="1"/>
  <c r="S2660" i="1"/>
  <c r="R2660" i="1"/>
  <c r="Q2660" i="1"/>
  <c r="P2660" i="1"/>
  <c r="O2660" i="1"/>
  <c r="T2659" i="1"/>
  <c r="S2659" i="1"/>
  <c r="R2659" i="1"/>
  <c r="Q2659" i="1"/>
  <c r="P2659" i="1"/>
  <c r="O2659" i="1"/>
  <c r="T2658" i="1"/>
  <c r="S2658" i="1"/>
  <c r="R2658" i="1"/>
  <c r="Q2658" i="1"/>
  <c r="P2658" i="1"/>
  <c r="O2658" i="1"/>
  <c r="T2657" i="1"/>
  <c r="S2657" i="1"/>
  <c r="R2657" i="1"/>
  <c r="Q2657" i="1"/>
  <c r="P2657" i="1"/>
  <c r="O2657" i="1"/>
  <c r="T2656" i="1"/>
  <c r="S2656" i="1"/>
  <c r="R2656" i="1"/>
  <c r="Q2656" i="1"/>
  <c r="P2656" i="1"/>
  <c r="O2656" i="1"/>
  <c r="T2655" i="1"/>
  <c r="S2655" i="1"/>
  <c r="R2655" i="1"/>
  <c r="Q2655" i="1"/>
  <c r="P2655" i="1"/>
  <c r="O2655" i="1"/>
  <c r="T2654" i="1"/>
  <c r="S2654" i="1"/>
  <c r="R2654" i="1"/>
  <c r="Q2654" i="1"/>
  <c r="P2654" i="1"/>
  <c r="O2654" i="1"/>
  <c r="T2653" i="1"/>
  <c r="S2653" i="1"/>
  <c r="R2653" i="1"/>
  <c r="Q2653" i="1"/>
  <c r="P2653" i="1"/>
  <c r="O2653" i="1"/>
  <c r="T2652" i="1"/>
  <c r="S2652" i="1"/>
  <c r="R2652" i="1"/>
  <c r="Q2652" i="1"/>
  <c r="P2652" i="1"/>
  <c r="O2652" i="1"/>
  <c r="T2651" i="1"/>
  <c r="S2651" i="1"/>
  <c r="R2651" i="1"/>
  <c r="Q2651" i="1"/>
  <c r="P2651" i="1"/>
  <c r="O2651" i="1"/>
  <c r="T2650" i="1"/>
  <c r="S2650" i="1"/>
  <c r="R2650" i="1"/>
  <c r="Q2650" i="1"/>
  <c r="P2650" i="1"/>
  <c r="O2650" i="1"/>
  <c r="T2649" i="1"/>
  <c r="S2649" i="1"/>
  <c r="R2649" i="1"/>
  <c r="Q2649" i="1"/>
  <c r="P2649" i="1"/>
  <c r="O2649" i="1"/>
  <c r="T2648" i="1"/>
  <c r="S2648" i="1"/>
  <c r="R2648" i="1"/>
  <c r="Q2648" i="1"/>
  <c r="P2648" i="1"/>
  <c r="O2648" i="1"/>
  <c r="T2647" i="1"/>
  <c r="S2647" i="1"/>
  <c r="R2647" i="1"/>
  <c r="Q2647" i="1"/>
  <c r="P2647" i="1"/>
  <c r="O2647" i="1"/>
  <c r="T2646" i="1"/>
  <c r="S2646" i="1"/>
  <c r="R2646" i="1"/>
  <c r="Q2646" i="1"/>
  <c r="P2646" i="1"/>
  <c r="O2646" i="1"/>
  <c r="T2645" i="1"/>
  <c r="S2645" i="1"/>
  <c r="R2645" i="1"/>
  <c r="Q2645" i="1"/>
  <c r="P2645" i="1"/>
  <c r="O2645" i="1"/>
  <c r="T2644" i="1"/>
  <c r="S2644" i="1"/>
  <c r="R2644" i="1"/>
  <c r="Q2644" i="1"/>
  <c r="P2644" i="1"/>
  <c r="O2644" i="1"/>
  <c r="T2643" i="1"/>
  <c r="S2643" i="1"/>
  <c r="R2643" i="1"/>
  <c r="Q2643" i="1"/>
  <c r="P2643" i="1"/>
  <c r="O2643" i="1"/>
  <c r="T2642" i="1"/>
  <c r="S2642" i="1"/>
  <c r="R2642" i="1"/>
  <c r="Q2642" i="1"/>
  <c r="P2642" i="1"/>
  <c r="O2642" i="1"/>
  <c r="T2641" i="1"/>
  <c r="S2641" i="1"/>
  <c r="R2641" i="1"/>
  <c r="Q2641" i="1"/>
  <c r="P2641" i="1"/>
  <c r="O2641" i="1"/>
  <c r="T2640" i="1"/>
  <c r="S2640" i="1"/>
  <c r="R2640" i="1"/>
  <c r="Q2640" i="1"/>
  <c r="P2640" i="1"/>
  <c r="O2640" i="1"/>
  <c r="T2639" i="1"/>
  <c r="S2639" i="1"/>
  <c r="R2639" i="1"/>
  <c r="Q2639" i="1"/>
  <c r="P2639" i="1"/>
  <c r="O2639" i="1"/>
  <c r="T2638" i="1"/>
  <c r="S2638" i="1"/>
  <c r="R2638" i="1"/>
  <c r="Q2638" i="1"/>
  <c r="P2638" i="1"/>
  <c r="O2638" i="1"/>
  <c r="T2637" i="1"/>
  <c r="S2637" i="1"/>
  <c r="R2637" i="1"/>
  <c r="Q2637" i="1"/>
  <c r="P2637" i="1"/>
  <c r="O2637" i="1"/>
  <c r="T2636" i="1"/>
  <c r="S2636" i="1"/>
  <c r="R2636" i="1"/>
  <c r="Q2636" i="1"/>
  <c r="P2636" i="1"/>
  <c r="O2636" i="1"/>
  <c r="T2635" i="1"/>
  <c r="S2635" i="1"/>
  <c r="R2635" i="1"/>
  <c r="Q2635" i="1"/>
  <c r="P2635" i="1"/>
  <c r="O2635" i="1"/>
  <c r="T2634" i="1"/>
  <c r="S2634" i="1"/>
  <c r="R2634" i="1"/>
  <c r="Q2634" i="1"/>
  <c r="P2634" i="1"/>
  <c r="O2634" i="1"/>
  <c r="T2633" i="1"/>
  <c r="S2633" i="1"/>
  <c r="R2633" i="1"/>
  <c r="Q2633" i="1"/>
  <c r="P2633" i="1"/>
  <c r="O2633" i="1"/>
  <c r="T2632" i="1"/>
  <c r="S2632" i="1"/>
  <c r="R2632" i="1"/>
  <c r="Q2632" i="1"/>
  <c r="P2632" i="1"/>
  <c r="O2632" i="1"/>
  <c r="T2631" i="1"/>
  <c r="S2631" i="1"/>
  <c r="R2631" i="1"/>
  <c r="Q2631" i="1"/>
  <c r="P2631" i="1"/>
  <c r="O2631" i="1"/>
  <c r="T2630" i="1"/>
  <c r="S2630" i="1"/>
  <c r="R2630" i="1"/>
  <c r="Q2630" i="1"/>
  <c r="P2630" i="1"/>
  <c r="O2630" i="1"/>
  <c r="T2629" i="1"/>
  <c r="S2629" i="1"/>
  <c r="R2629" i="1"/>
  <c r="Q2629" i="1"/>
  <c r="P2629" i="1"/>
  <c r="O2629" i="1"/>
  <c r="T2628" i="1"/>
  <c r="S2628" i="1"/>
  <c r="R2628" i="1"/>
  <c r="Q2628" i="1"/>
  <c r="P2628" i="1"/>
  <c r="O2628" i="1"/>
  <c r="T2627" i="1"/>
  <c r="S2627" i="1"/>
  <c r="R2627" i="1"/>
  <c r="Q2627" i="1"/>
  <c r="P2627" i="1"/>
  <c r="O2627" i="1"/>
  <c r="T2626" i="1"/>
  <c r="S2626" i="1"/>
  <c r="R2626" i="1"/>
  <c r="Q2626" i="1"/>
  <c r="P2626" i="1"/>
  <c r="O2626" i="1"/>
  <c r="T2625" i="1"/>
  <c r="S2625" i="1"/>
  <c r="R2625" i="1"/>
  <c r="Q2625" i="1"/>
  <c r="P2625" i="1"/>
  <c r="O2625" i="1"/>
  <c r="T2624" i="1"/>
  <c r="S2624" i="1"/>
  <c r="R2624" i="1"/>
  <c r="Q2624" i="1"/>
  <c r="P2624" i="1"/>
  <c r="O2624" i="1"/>
  <c r="T2623" i="1"/>
  <c r="S2623" i="1"/>
  <c r="R2623" i="1"/>
  <c r="Q2623" i="1"/>
  <c r="P2623" i="1"/>
  <c r="O2623" i="1"/>
  <c r="T2622" i="1"/>
  <c r="S2622" i="1"/>
  <c r="R2622" i="1"/>
  <c r="Q2622" i="1"/>
  <c r="P2622" i="1"/>
  <c r="O2622" i="1"/>
  <c r="T2621" i="1"/>
  <c r="S2621" i="1"/>
  <c r="R2621" i="1"/>
  <c r="Q2621" i="1"/>
  <c r="P2621" i="1"/>
  <c r="O2621" i="1"/>
  <c r="T2620" i="1"/>
  <c r="S2620" i="1"/>
  <c r="R2620" i="1"/>
  <c r="Q2620" i="1"/>
  <c r="P2620" i="1"/>
  <c r="O2620" i="1"/>
  <c r="T2619" i="1"/>
  <c r="S2619" i="1"/>
  <c r="R2619" i="1"/>
  <c r="Q2619" i="1"/>
  <c r="P2619" i="1"/>
  <c r="O2619" i="1"/>
  <c r="T2618" i="1"/>
  <c r="S2618" i="1"/>
  <c r="R2618" i="1"/>
  <c r="Q2618" i="1"/>
  <c r="P2618" i="1"/>
  <c r="O2618" i="1"/>
  <c r="T2617" i="1"/>
  <c r="S2617" i="1"/>
  <c r="R2617" i="1"/>
  <c r="Q2617" i="1"/>
  <c r="P2617" i="1"/>
  <c r="O2617" i="1"/>
  <c r="T2616" i="1"/>
  <c r="S2616" i="1"/>
  <c r="R2616" i="1"/>
  <c r="Q2616" i="1"/>
  <c r="P2616" i="1"/>
  <c r="O2616" i="1"/>
  <c r="T2615" i="1"/>
  <c r="S2615" i="1"/>
  <c r="R2615" i="1"/>
  <c r="Q2615" i="1"/>
  <c r="P2615" i="1"/>
  <c r="O2615" i="1"/>
  <c r="T2614" i="1"/>
  <c r="S2614" i="1"/>
  <c r="R2614" i="1"/>
  <c r="Q2614" i="1"/>
  <c r="P2614" i="1"/>
  <c r="O2614" i="1"/>
  <c r="T2613" i="1"/>
  <c r="S2613" i="1"/>
  <c r="R2613" i="1"/>
  <c r="Q2613" i="1"/>
  <c r="P2613" i="1"/>
  <c r="O2613" i="1"/>
  <c r="T2612" i="1"/>
  <c r="S2612" i="1"/>
  <c r="R2612" i="1"/>
  <c r="Q2612" i="1"/>
  <c r="P2612" i="1"/>
  <c r="O2612" i="1"/>
  <c r="T2611" i="1"/>
  <c r="S2611" i="1"/>
  <c r="R2611" i="1"/>
  <c r="Q2611" i="1"/>
  <c r="P2611" i="1"/>
  <c r="O2611" i="1"/>
  <c r="T2610" i="1"/>
  <c r="S2610" i="1"/>
  <c r="R2610" i="1"/>
  <c r="Q2610" i="1"/>
  <c r="P2610" i="1"/>
  <c r="O2610" i="1"/>
  <c r="T2609" i="1"/>
  <c r="S2609" i="1"/>
  <c r="R2609" i="1"/>
  <c r="Q2609" i="1"/>
  <c r="P2609" i="1"/>
  <c r="O2609" i="1"/>
  <c r="T2608" i="1"/>
  <c r="S2608" i="1"/>
  <c r="R2608" i="1"/>
  <c r="Q2608" i="1"/>
  <c r="P2608" i="1"/>
  <c r="O2608" i="1"/>
  <c r="T2607" i="1"/>
  <c r="S2607" i="1"/>
  <c r="R2607" i="1"/>
  <c r="Q2607" i="1"/>
  <c r="P2607" i="1"/>
  <c r="O2607" i="1"/>
  <c r="T2606" i="1"/>
  <c r="S2606" i="1"/>
  <c r="R2606" i="1"/>
  <c r="Q2606" i="1"/>
  <c r="P2606" i="1"/>
  <c r="O2606" i="1"/>
  <c r="T2605" i="1"/>
  <c r="S2605" i="1"/>
  <c r="R2605" i="1"/>
  <c r="Q2605" i="1"/>
  <c r="P2605" i="1"/>
  <c r="O2605" i="1"/>
  <c r="T2604" i="1"/>
  <c r="S2604" i="1"/>
  <c r="R2604" i="1"/>
  <c r="Q2604" i="1"/>
  <c r="P2604" i="1"/>
  <c r="O2604" i="1"/>
  <c r="T2603" i="1"/>
  <c r="S2603" i="1"/>
  <c r="R2603" i="1"/>
  <c r="Q2603" i="1"/>
  <c r="P2603" i="1"/>
  <c r="O2603" i="1"/>
  <c r="T2602" i="1"/>
  <c r="S2602" i="1"/>
  <c r="R2602" i="1"/>
  <c r="Q2602" i="1"/>
  <c r="P2602" i="1"/>
  <c r="O2602" i="1"/>
  <c r="T2601" i="1"/>
  <c r="S2601" i="1"/>
  <c r="R2601" i="1"/>
  <c r="Q2601" i="1"/>
  <c r="P2601" i="1"/>
  <c r="O2601" i="1"/>
  <c r="T2600" i="1"/>
  <c r="S2600" i="1"/>
  <c r="R2600" i="1"/>
  <c r="Q2600" i="1"/>
  <c r="P2600" i="1"/>
  <c r="O2600" i="1"/>
  <c r="T2599" i="1"/>
  <c r="S2599" i="1"/>
  <c r="R2599" i="1"/>
  <c r="Q2599" i="1"/>
  <c r="P2599" i="1"/>
  <c r="O2599" i="1"/>
  <c r="T2598" i="1"/>
  <c r="S2598" i="1"/>
  <c r="R2598" i="1"/>
  <c r="Q2598" i="1"/>
  <c r="P2598" i="1"/>
  <c r="O2598" i="1"/>
  <c r="T2597" i="1"/>
  <c r="S2597" i="1"/>
  <c r="R2597" i="1"/>
  <c r="Q2597" i="1"/>
  <c r="P2597" i="1"/>
  <c r="O2597" i="1"/>
  <c r="T2596" i="1"/>
  <c r="S2596" i="1"/>
  <c r="R2596" i="1"/>
  <c r="Q2596" i="1"/>
  <c r="P2596" i="1"/>
  <c r="O2596" i="1"/>
  <c r="T2595" i="1"/>
  <c r="S2595" i="1"/>
  <c r="R2595" i="1"/>
  <c r="Q2595" i="1"/>
  <c r="P2595" i="1"/>
  <c r="O2595" i="1"/>
  <c r="T2594" i="1"/>
  <c r="S2594" i="1"/>
  <c r="R2594" i="1"/>
  <c r="Q2594" i="1"/>
  <c r="P2594" i="1"/>
  <c r="O2594" i="1"/>
  <c r="T2593" i="1"/>
  <c r="S2593" i="1"/>
  <c r="R2593" i="1"/>
  <c r="Q2593" i="1"/>
  <c r="P2593" i="1"/>
  <c r="O2593" i="1"/>
  <c r="T2592" i="1"/>
  <c r="S2592" i="1"/>
  <c r="R2592" i="1"/>
  <c r="Q2592" i="1"/>
  <c r="P2592" i="1"/>
  <c r="O2592" i="1"/>
  <c r="T2591" i="1"/>
  <c r="S2591" i="1"/>
  <c r="R2591" i="1"/>
  <c r="Q2591" i="1"/>
  <c r="P2591" i="1"/>
  <c r="O2591" i="1"/>
  <c r="T2590" i="1"/>
  <c r="S2590" i="1"/>
  <c r="R2590" i="1"/>
  <c r="Q2590" i="1"/>
  <c r="P2590" i="1"/>
  <c r="O2590" i="1"/>
  <c r="T2589" i="1"/>
  <c r="S2589" i="1"/>
  <c r="R2589" i="1"/>
  <c r="Q2589" i="1"/>
  <c r="P2589" i="1"/>
  <c r="O2589" i="1"/>
  <c r="T2588" i="1"/>
  <c r="S2588" i="1"/>
  <c r="R2588" i="1"/>
  <c r="Q2588" i="1"/>
  <c r="P2588" i="1"/>
  <c r="O2588" i="1"/>
  <c r="T2587" i="1"/>
  <c r="S2587" i="1"/>
  <c r="R2587" i="1"/>
  <c r="Q2587" i="1"/>
  <c r="P2587" i="1"/>
  <c r="O2587" i="1"/>
  <c r="T2586" i="1"/>
  <c r="S2586" i="1"/>
  <c r="R2586" i="1"/>
  <c r="Q2586" i="1"/>
  <c r="P2586" i="1"/>
  <c r="O2586" i="1"/>
  <c r="T2585" i="1"/>
  <c r="S2585" i="1"/>
  <c r="R2585" i="1"/>
  <c r="Q2585" i="1"/>
  <c r="P2585" i="1"/>
  <c r="O2585" i="1"/>
  <c r="T2584" i="1"/>
  <c r="S2584" i="1"/>
  <c r="R2584" i="1"/>
  <c r="Q2584" i="1"/>
  <c r="P2584" i="1"/>
  <c r="O2584" i="1"/>
  <c r="T2583" i="1"/>
  <c r="S2583" i="1"/>
  <c r="R2583" i="1"/>
  <c r="Q2583" i="1"/>
  <c r="P2583" i="1"/>
  <c r="O2583" i="1"/>
  <c r="T2582" i="1"/>
  <c r="S2582" i="1"/>
  <c r="R2582" i="1"/>
  <c r="Q2582" i="1"/>
  <c r="P2582" i="1"/>
  <c r="O2582" i="1"/>
  <c r="T2581" i="1"/>
  <c r="S2581" i="1"/>
  <c r="R2581" i="1"/>
  <c r="Q2581" i="1"/>
  <c r="P2581" i="1"/>
  <c r="O2581" i="1"/>
  <c r="T2580" i="1"/>
  <c r="S2580" i="1"/>
  <c r="R2580" i="1"/>
  <c r="Q2580" i="1"/>
  <c r="P2580" i="1"/>
  <c r="O2580" i="1"/>
  <c r="T2579" i="1"/>
  <c r="S2579" i="1"/>
  <c r="R2579" i="1"/>
  <c r="Q2579" i="1"/>
  <c r="P2579" i="1"/>
  <c r="O2579" i="1"/>
  <c r="T2578" i="1"/>
  <c r="S2578" i="1"/>
  <c r="R2578" i="1"/>
  <c r="Q2578" i="1"/>
  <c r="P2578" i="1"/>
  <c r="O2578" i="1"/>
  <c r="T2577" i="1"/>
  <c r="S2577" i="1"/>
  <c r="R2577" i="1"/>
  <c r="Q2577" i="1"/>
  <c r="P2577" i="1"/>
  <c r="O2577" i="1"/>
  <c r="T2576" i="1"/>
  <c r="S2576" i="1"/>
  <c r="R2576" i="1"/>
  <c r="Q2576" i="1"/>
  <c r="P2576" i="1"/>
  <c r="O2576" i="1"/>
  <c r="T2575" i="1"/>
  <c r="S2575" i="1"/>
  <c r="R2575" i="1"/>
  <c r="Q2575" i="1"/>
  <c r="P2575" i="1"/>
  <c r="O2575" i="1"/>
  <c r="T2574" i="1"/>
  <c r="S2574" i="1"/>
  <c r="R2574" i="1"/>
  <c r="Q2574" i="1"/>
  <c r="P2574" i="1"/>
  <c r="O2574" i="1"/>
  <c r="T2573" i="1"/>
  <c r="S2573" i="1"/>
  <c r="R2573" i="1"/>
  <c r="Q2573" i="1"/>
  <c r="P2573" i="1"/>
  <c r="O2573" i="1"/>
  <c r="T2572" i="1"/>
  <c r="S2572" i="1"/>
  <c r="R2572" i="1"/>
  <c r="Q2572" i="1"/>
  <c r="P2572" i="1"/>
  <c r="O2572" i="1"/>
  <c r="T2571" i="1"/>
  <c r="S2571" i="1"/>
  <c r="R2571" i="1"/>
  <c r="Q2571" i="1"/>
  <c r="P2571" i="1"/>
  <c r="O2571" i="1"/>
  <c r="T2570" i="1"/>
  <c r="S2570" i="1"/>
  <c r="R2570" i="1"/>
  <c r="Q2570" i="1"/>
  <c r="P2570" i="1"/>
  <c r="O2570" i="1"/>
  <c r="T2569" i="1"/>
  <c r="S2569" i="1"/>
  <c r="R2569" i="1"/>
  <c r="Q2569" i="1"/>
  <c r="P2569" i="1"/>
  <c r="O2569" i="1"/>
  <c r="T2568" i="1"/>
  <c r="S2568" i="1"/>
  <c r="R2568" i="1"/>
  <c r="Q2568" i="1"/>
  <c r="P2568" i="1"/>
  <c r="O2568" i="1"/>
  <c r="T2567" i="1"/>
  <c r="S2567" i="1"/>
  <c r="R2567" i="1"/>
  <c r="Q2567" i="1"/>
  <c r="P2567" i="1"/>
  <c r="O2567" i="1"/>
  <c r="T2566" i="1"/>
  <c r="S2566" i="1"/>
  <c r="R2566" i="1"/>
  <c r="Q2566" i="1"/>
  <c r="P2566" i="1"/>
  <c r="O2566" i="1"/>
  <c r="T2565" i="1"/>
  <c r="S2565" i="1"/>
  <c r="R2565" i="1"/>
  <c r="Q2565" i="1"/>
  <c r="P2565" i="1"/>
  <c r="O2565" i="1"/>
  <c r="T2564" i="1"/>
  <c r="S2564" i="1"/>
  <c r="R2564" i="1"/>
  <c r="Q2564" i="1"/>
  <c r="P2564" i="1"/>
  <c r="O2564" i="1"/>
  <c r="T2563" i="1"/>
  <c r="S2563" i="1"/>
  <c r="R2563" i="1"/>
  <c r="Q2563" i="1"/>
  <c r="P2563" i="1"/>
  <c r="O2563" i="1"/>
  <c r="T2562" i="1"/>
  <c r="S2562" i="1"/>
  <c r="R2562" i="1"/>
  <c r="Q2562" i="1"/>
  <c r="P2562" i="1"/>
  <c r="O2562" i="1"/>
  <c r="T2561" i="1"/>
  <c r="S2561" i="1"/>
  <c r="R2561" i="1"/>
  <c r="Q2561" i="1"/>
  <c r="P2561" i="1"/>
  <c r="O2561" i="1"/>
  <c r="T2560" i="1"/>
  <c r="S2560" i="1"/>
  <c r="R2560" i="1"/>
  <c r="Q2560" i="1"/>
  <c r="P2560" i="1"/>
  <c r="O2560" i="1"/>
  <c r="T2559" i="1"/>
  <c r="S2559" i="1"/>
  <c r="R2559" i="1"/>
  <c r="Q2559" i="1"/>
  <c r="P2559" i="1"/>
  <c r="O2559" i="1"/>
  <c r="T2558" i="1"/>
  <c r="S2558" i="1"/>
  <c r="R2558" i="1"/>
  <c r="Q2558" i="1"/>
  <c r="P2558" i="1"/>
  <c r="O2558" i="1"/>
  <c r="T2557" i="1"/>
  <c r="S2557" i="1"/>
  <c r="R2557" i="1"/>
  <c r="Q2557" i="1"/>
  <c r="P2557" i="1"/>
  <c r="O2557" i="1"/>
  <c r="T2556" i="1"/>
  <c r="S2556" i="1"/>
  <c r="R2556" i="1"/>
  <c r="Q2556" i="1"/>
  <c r="P2556" i="1"/>
  <c r="O2556" i="1"/>
  <c r="T2555" i="1"/>
  <c r="S2555" i="1"/>
  <c r="R2555" i="1"/>
  <c r="Q2555" i="1"/>
  <c r="P2555" i="1"/>
  <c r="O2555" i="1"/>
  <c r="T2554" i="1"/>
  <c r="S2554" i="1"/>
  <c r="R2554" i="1"/>
  <c r="Q2554" i="1"/>
  <c r="P2554" i="1"/>
  <c r="O2554" i="1"/>
  <c r="T2553" i="1"/>
  <c r="S2553" i="1"/>
  <c r="R2553" i="1"/>
  <c r="Q2553" i="1"/>
  <c r="P2553" i="1"/>
  <c r="O2553" i="1"/>
  <c r="T2552" i="1"/>
  <c r="S2552" i="1"/>
  <c r="R2552" i="1"/>
  <c r="Q2552" i="1"/>
  <c r="P2552" i="1"/>
  <c r="O2552" i="1"/>
  <c r="T2551" i="1"/>
  <c r="S2551" i="1"/>
  <c r="R2551" i="1"/>
  <c r="Q2551" i="1"/>
  <c r="P2551" i="1"/>
  <c r="O2551" i="1"/>
  <c r="T2550" i="1"/>
  <c r="S2550" i="1"/>
  <c r="R2550" i="1"/>
  <c r="Q2550" i="1"/>
  <c r="P2550" i="1"/>
  <c r="O2550" i="1"/>
  <c r="T2549" i="1"/>
  <c r="S2549" i="1"/>
  <c r="R2549" i="1"/>
  <c r="Q2549" i="1"/>
  <c r="P2549" i="1"/>
  <c r="O2549" i="1"/>
  <c r="T2548" i="1"/>
  <c r="S2548" i="1"/>
  <c r="R2548" i="1"/>
  <c r="Q2548" i="1"/>
  <c r="P2548" i="1"/>
  <c r="O2548" i="1"/>
  <c r="T2547" i="1"/>
  <c r="S2547" i="1"/>
  <c r="R2547" i="1"/>
  <c r="Q2547" i="1"/>
  <c r="P2547" i="1"/>
  <c r="O2547" i="1"/>
  <c r="T2546" i="1"/>
  <c r="S2546" i="1"/>
  <c r="R2546" i="1"/>
  <c r="Q2546" i="1"/>
  <c r="P2546" i="1"/>
  <c r="O2546" i="1"/>
  <c r="T2545" i="1"/>
  <c r="S2545" i="1"/>
  <c r="R2545" i="1"/>
  <c r="Q2545" i="1"/>
  <c r="P2545" i="1"/>
  <c r="O2545" i="1"/>
  <c r="T2544" i="1"/>
  <c r="S2544" i="1"/>
  <c r="R2544" i="1"/>
  <c r="Q2544" i="1"/>
  <c r="P2544" i="1"/>
  <c r="O2544" i="1"/>
  <c r="T2543" i="1"/>
  <c r="S2543" i="1"/>
  <c r="R2543" i="1"/>
  <c r="Q2543" i="1"/>
  <c r="P2543" i="1"/>
  <c r="O2543" i="1"/>
  <c r="T2542" i="1"/>
  <c r="S2542" i="1"/>
  <c r="R2542" i="1"/>
  <c r="Q2542" i="1"/>
  <c r="P2542" i="1"/>
  <c r="O2542" i="1"/>
  <c r="T2541" i="1"/>
  <c r="S2541" i="1"/>
  <c r="R2541" i="1"/>
  <c r="Q2541" i="1"/>
  <c r="P2541" i="1"/>
  <c r="O2541" i="1"/>
  <c r="T2540" i="1"/>
  <c r="S2540" i="1"/>
  <c r="R2540" i="1"/>
  <c r="Q2540" i="1"/>
  <c r="P2540" i="1"/>
  <c r="O2540" i="1"/>
  <c r="T2539" i="1"/>
  <c r="S2539" i="1"/>
  <c r="R2539" i="1"/>
  <c r="Q2539" i="1"/>
  <c r="P2539" i="1"/>
  <c r="O2539" i="1"/>
  <c r="T2538" i="1"/>
  <c r="S2538" i="1"/>
  <c r="R2538" i="1"/>
  <c r="Q2538" i="1"/>
  <c r="P2538" i="1"/>
  <c r="O2538" i="1"/>
  <c r="T2537" i="1"/>
  <c r="S2537" i="1"/>
  <c r="R2537" i="1"/>
  <c r="Q2537" i="1"/>
  <c r="P2537" i="1"/>
  <c r="O2537" i="1"/>
  <c r="T2536" i="1"/>
  <c r="S2536" i="1"/>
  <c r="R2536" i="1"/>
  <c r="Q2536" i="1"/>
  <c r="P2536" i="1"/>
  <c r="O2536" i="1"/>
  <c r="T2535" i="1"/>
  <c r="S2535" i="1"/>
  <c r="R2535" i="1"/>
  <c r="Q2535" i="1"/>
  <c r="P2535" i="1"/>
  <c r="O2535" i="1"/>
  <c r="T2534" i="1"/>
  <c r="S2534" i="1"/>
  <c r="R2534" i="1"/>
  <c r="Q2534" i="1"/>
  <c r="P2534" i="1"/>
  <c r="O2534" i="1"/>
  <c r="T2533" i="1"/>
  <c r="S2533" i="1"/>
  <c r="R2533" i="1"/>
  <c r="Q2533" i="1"/>
  <c r="P2533" i="1"/>
  <c r="O2533" i="1"/>
  <c r="T2532" i="1"/>
  <c r="S2532" i="1"/>
  <c r="R2532" i="1"/>
  <c r="Q2532" i="1"/>
  <c r="P2532" i="1"/>
  <c r="O2532" i="1"/>
  <c r="T2531" i="1"/>
  <c r="S2531" i="1"/>
  <c r="R2531" i="1"/>
  <c r="Q2531" i="1"/>
  <c r="P2531" i="1"/>
  <c r="O2531" i="1"/>
  <c r="T2530" i="1"/>
  <c r="S2530" i="1"/>
  <c r="R2530" i="1"/>
  <c r="Q2530" i="1"/>
  <c r="P2530" i="1"/>
  <c r="O2530" i="1"/>
  <c r="T2529" i="1"/>
  <c r="S2529" i="1"/>
  <c r="R2529" i="1"/>
  <c r="Q2529" i="1"/>
  <c r="P2529" i="1"/>
  <c r="O2529" i="1"/>
  <c r="T2528" i="1"/>
  <c r="S2528" i="1"/>
  <c r="R2528" i="1"/>
  <c r="Q2528" i="1"/>
  <c r="P2528" i="1"/>
  <c r="O2528" i="1"/>
  <c r="T2527" i="1"/>
  <c r="S2527" i="1"/>
  <c r="R2527" i="1"/>
  <c r="Q2527" i="1"/>
  <c r="P2527" i="1"/>
  <c r="O2527" i="1"/>
  <c r="T2526" i="1"/>
  <c r="S2526" i="1"/>
  <c r="R2526" i="1"/>
  <c r="Q2526" i="1"/>
  <c r="P2526" i="1"/>
  <c r="O2526" i="1"/>
  <c r="T2525" i="1"/>
  <c r="S2525" i="1"/>
  <c r="R2525" i="1"/>
  <c r="Q2525" i="1"/>
  <c r="P2525" i="1"/>
  <c r="O2525" i="1"/>
  <c r="T2524" i="1"/>
  <c r="S2524" i="1"/>
  <c r="R2524" i="1"/>
  <c r="Q2524" i="1"/>
  <c r="P2524" i="1"/>
  <c r="O2524" i="1"/>
  <c r="T2523" i="1"/>
  <c r="S2523" i="1"/>
  <c r="R2523" i="1"/>
  <c r="Q2523" i="1"/>
  <c r="P2523" i="1"/>
  <c r="O2523" i="1"/>
  <c r="T2522" i="1"/>
  <c r="S2522" i="1"/>
  <c r="R2522" i="1"/>
  <c r="Q2522" i="1"/>
  <c r="P2522" i="1"/>
  <c r="O2522" i="1"/>
  <c r="T2521" i="1"/>
  <c r="S2521" i="1"/>
  <c r="R2521" i="1"/>
  <c r="Q2521" i="1"/>
  <c r="P2521" i="1"/>
  <c r="O2521" i="1"/>
  <c r="T2520" i="1"/>
  <c r="S2520" i="1"/>
  <c r="R2520" i="1"/>
  <c r="Q2520" i="1"/>
  <c r="P2520" i="1"/>
  <c r="O2520" i="1"/>
  <c r="T2519" i="1"/>
  <c r="S2519" i="1"/>
  <c r="R2519" i="1"/>
  <c r="Q2519" i="1"/>
  <c r="P2519" i="1"/>
  <c r="O2519" i="1"/>
  <c r="T2518" i="1"/>
  <c r="S2518" i="1"/>
  <c r="R2518" i="1"/>
  <c r="Q2518" i="1"/>
  <c r="P2518" i="1"/>
  <c r="O2518" i="1"/>
  <c r="T2517" i="1"/>
  <c r="S2517" i="1"/>
  <c r="R2517" i="1"/>
  <c r="Q2517" i="1"/>
  <c r="P2517" i="1"/>
  <c r="O2517" i="1"/>
  <c r="T2516" i="1"/>
  <c r="S2516" i="1"/>
  <c r="R2516" i="1"/>
  <c r="Q2516" i="1"/>
  <c r="P2516" i="1"/>
  <c r="O2516" i="1"/>
  <c r="T2515" i="1"/>
  <c r="S2515" i="1"/>
  <c r="R2515" i="1"/>
  <c r="Q2515" i="1"/>
  <c r="P2515" i="1"/>
  <c r="O2515" i="1"/>
  <c r="T2514" i="1"/>
  <c r="S2514" i="1"/>
  <c r="R2514" i="1"/>
  <c r="Q2514" i="1"/>
  <c r="P2514" i="1"/>
  <c r="O2514" i="1"/>
  <c r="T2513" i="1"/>
  <c r="S2513" i="1"/>
  <c r="R2513" i="1"/>
  <c r="Q2513" i="1"/>
  <c r="P2513" i="1"/>
  <c r="O2513" i="1"/>
  <c r="T2512" i="1"/>
  <c r="S2512" i="1"/>
  <c r="R2512" i="1"/>
  <c r="Q2512" i="1"/>
  <c r="P2512" i="1"/>
  <c r="O2512" i="1"/>
  <c r="T2511" i="1"/>
  <c r="S2511" i="1"/>
  <c r="R2511" i="1"/>
  <c r="Q2511" i="1"/>
  <c r="P2511" i="1"/>
  <c r="O2511" i="1"/>
  <c r="T2510" i="1"/>
  <c r="S2510" i="1"/>
  <c r="R2510" i="1"/>
  <c r="Q2510" i="1"/>
  <c r="P2510" i="1"/>
  <c r="O2510" i="1"/>
  <c r="T2509" i="1"/>
  <c r="S2509" i="1"/>
  <c r="R2509" i="1"/>
  <c r="Q2509" i="1"/>
  <c r="P2509" i="1"/>
  <c r="O2509" i="1"/>
  <c r="T2508" i="1"/>
  <c r="S2508" i="1"/>
  <c r="R2508" i="1"/>
  <c r="Q2508" i="1"/>
  <c r="P2508" i="1"/>
  <c r="O2508" i="1"/>
  <c r="T2507" i="1"/>
  <c r="S2507" i="1"/>
  <c r="R2507" i="1"/>
  <c r="Q2507" i="1"/>
  <c r="P2507" i="1"/>
  <c r="O2507" i="1"/>
  <c r="T2506" i="1"/>
  <c r="S2506" i="1"/>
  <c r="R2506" i="1"/>
  <c r="Q2506" i="1"/>
  <c r="P2506" i="1"/>
  <c r="O2506" i="1"/>
  <c r="T2505" i="1"/>
  <c r="S2505" i="1"/>
  <c r="R2505" i="1"/>
  <c r="Q2505" i="1"/>
  <c r="P2505" i="1"/>
  <c r="O2505" i="1"/>
  <c r="T2504" i="1"/>
  <c r="S2504" i="1"/>
  <c r="R2504" i="1"/>
  <c r="Q2504" i="1"/>
  <c r="P2504" i="1"/>
  <c r="O2504" i="1"/>
  <c r="T2503" i="1"/>
  <c r="S2503" i="1"/>
  <c r="R2503" i="1"/>
  <c r="Q2503" i="1"/>
  <c r="P2503" i="1"/>
  <c r="O2503" i="1"/>
  <c r="T2502" i="1"/>
  <c r="S2502" i="1"/>
  <c r="R2502" i="1"/>
  <c r="Q2502" i="1"/>
  <c r="P2502" i="1"/>
  <c r="O2502" i="1"/>
  <c r="T2501" i="1"/>
  <c r="S2501" i="1"/>
  <c r="R2501" i="1"/>
  <c r="Q2501" i="1"/>
  <c r="P2501" i="1"/>
  <c r="O2501" i="1"/>
  <c r="T2500" i="1"/>
  <c r="S2500" i="1"/>
  <c r="R2500" i="1"/>
  <c r="Q2500" i="1"/>
  <c r="P2500" i="1"/>
  <c r="O2500" i="1"/>
  <c r="T2499" i="1"/>
  <c r="S2499" i="1"/>
  <c r="R2499" i="1"/>
  <c r="Q2499" i="1"/>
  <c r="P2499" i="1"/>
  <c r="O2499" i="1"/>
  <c r="T2498" i="1"/>
  <c r="S2498" i="1"/>
  <c r="R2498" i="1"/>
  <c r="Q2498" i="1"/>
  <c r="P2498" i="1"/>
  <c r="O2498" i="1"/>
  <c r="T2497" i="1"/>
  <c r="S2497" i="1"/>
  <c r="R2497" i="1"/>
  <c r="Q2497" i="1"/>
  <c r="P2497" i="1"/>
  <c r="O2497" i="1"/>
  <c r="T2496" i="1"/>
  <c r="S2496" i="1"/>
  <c r="R2496" i="1"/>
  <c r="Q2496" i="1"/>
  <c r="P2496" i="1"/>
  <c r="O2496" i="1"/>
  <c r="T2495" i="1"/>
  <c r="S2495" i="1"/>
  <c r="R2495" i="1"/>
  <c r="Q2495" i="1"/>
  <c r="P2495" i="1"/>
  <c r="O2495" i="1"/>
  <c r="T2494" i="1"/>
  <c r="S2494" i="1"/>
  <c r="R2494" i="1"/>
  <c r="Q2494" i="1"/>
  <c r="P2494" i="1"/>
  <c r="O2494" i="1"/>
  <c r="T2493" i="1"/>
  <c r="S2493" i="1"/>
  <c r="R2493" i="1"/>
  <c r="Q2493" i="1"/>
  <c r="P2493" i="1"/>
  <c r="O2493" i="1"/>
  <c r="T2492" i="1"/>
  <c r="S2492" i="1"/>
  <c r="R2492" i="1"/>
  <c r="Q2492" i="1"/>
  <c r="P2492" i="1"/>
  <c r="O2492" i="1"/>
  <c r="T2491" i="1"/>
  <c r="S2491" i="1"/>
  <c r="R2491" i="1"/>
  <c r="Q2491" i="1"/>
  <c r="P2491" i="1"/>
  <c r="O2491" i="1"/>
  <c r="T2490" i="1"/>
  <c r="S2490" i="1"/>
  <c r="R2490" i="1"/>
  <c r="Q2490" i="1"/>
  <c r="P2490" i="1"/>
  <c r="O2490" i="1"/>
  <c r="T2489" i="1"/>
  <c r="S2489" i="1"/>
  <c r="R2489" i="1"/>
  <c r="Q2489" i="1"/>
  <c r="P2489" i="1"/>
  <c r="O2489" i="1"/>
  <c r="T2488" i="1"/>
  <c r="S2488" i="1"/>
  <c r="R2488" i="1"/>
  <c r="Q2488" i="1"/>
  <c r="P2488" i="1"/>
  <c r="O2488" i="1"/>
  <c r="T2487" i="1"/>
  <c r="S2487" i="1"/>
  <c r="R2487" i="1"/>
  <c r="Q2487" i="1"/>
  <c r="P2487" i="1"/>
  <c r="O2487" i="1"/>
  <c r="T2486" i="1"/>
  <c r="S2486" i="1"/>
  <c r="R2486" i="1"/>
  <c r="Q2486" i="1"/>
  <c r="P2486" i="1"/>
  <c r="O2486" i="1"/>
  <c r="T2485" i="1"/>
  <c r="S2485" i="1"/>
  <c r="R2485" i="1"/>
  <c r="Q2485" i="1"/>
  <c r="P2485" i="1"/>
  <c r="O2485" i="1"/>
  <c r="T2484" i="1"/>
  <c r="S2484" i="1"/>
  <c r="R2484" i="1"/>
  <c r="Q2484" i="1"/>
  <c r="P2484" i="1"/>
  <c r="O2484" i="1"/>
  <c r="T2483" i="1"/>
  <c r="S2483" i="1"/>
  <c r="R2483" i="1"/>
  <c r="Q2483" i="1"/>
  <c r="P2483" i="1"/>
  <c r="O2483" i="1"/>
  <c r="T2482" i="1"/>
  <c r="S2482" i="1"/>
  <c r="R2482" i="1"/>
  <c r="Q2482" i="1"/>
  <c r="P2482" i="1"/>
  <c r="O2482" i="1"/>
  <c r="T2481" i="1"/>
  <c r="S2481" i="1"/>
  <c r="R2481" i="1"/>
  <c r="Q2481" i="1"/>
  <c r="P2481" i="1"/>
  <c r="O2481" i="1"/>
  <c r="T2480" i="1"/>
  <c r="S2480" i="1"/>
  <c r="R2480" i="1"/>
  <c r="Q2480" i="1"/>
  <c r="P2480" i="1"/>
  <c r="O2480" i="1"/>
  <c r="T2479" i="1"/>
  <c r="S2479" i="1"/>
  <c r="R2479" i="1"/>
  <c r="Q2479" i="1"/>
  <c r="P2479" i="1"/>
  <c r="O2479" i="1"/>
  <c r="T2478" i="1"/>
  <c r="S2478" i="1"/>
  <c r="R2478" i="1"/>
  <c r="Q2478" i="1"/>
  <c r="P2478" i="1"/>
  <c r="O2478" i="1"/>
  <c r="T2477" i="1"/>
  <c r="S2477" i="1"/>
  <c r="R2477" i="1"/>
  <c r="Q2477" i="1"/>
  <c r="P2477" i="1"/>
  <c r="O2477" i="1"/>
  <c r="T2476" i="1"/>
  <c r="S2476" i="1"/>
  <c r="R2476" i="1"/>
  <c r="Q2476" i="1"/>
  <c r="P2476" i="1"/>
  <c r="O2476" i="1"/>
  <c r="T2475" i="1"/>
  <c r="S2475" i="1"/>
  <c r="R2475" i="1"/>
  <c r="Q2475" i="1"/>
  <c r="P2475" i="1"/>
  <c r="O2475" i="1"/>
  <c r="T2474" i="1"/>
  <c r="S2474" i="1"/>
  <c r="R2474" i="1"/>
  <c r="Q2474" i="1"/>
  <c r="P2474" i="1"/>
  <c r="O2474" i="1"/>
  <c r="T2473" i="1"/>
  <c r="S2473" i="1"/>
  <c r="R2473" i="1"/>
  <c r="Q2473" i="1"/>
  <c r="P2473" i="1"/>
  <c r="O2473" i="1"/>
  <c r="T2472" i="1"/>
  <c r="S2472" i="1"/>
  <c r="R2472" i="1"/>
  <c r="Q2472" i="1"/>
  <c r="P2472" i="1"/>
  <c r="O2472" i="1"/>
  <c r="T2471" i="1"/>
  <c r="S2471" i="1"/>
  <c r="R2471" i="1"/>
  <c r="Q2471" i="1"/>
  <c r="P2471" i="1"/>
  <c r="O2471" i="1"/>
  <c r="T2470" i="1"/>
  <c r="S2470" i="1"/>
  <c r="R2470" i="1"/>
  <c r="Q2470" i="1"/>
  <c r="P2470" i="1"/>
  <c r="O2470" i="1"/>
  <c r="T2469" i="1"/>
  <c r="S2469" i="1"/>
  <c r="R2469" i="1"/>
  <c r="Q2469" i="1"/>
  <c r="P2469" i="1"/>
  <c r="O2469" i="1"/>
  <c r="T2468" i="1"/>
  <c r="S2468" i="1"/>
  <c r="R2468" i="1"/>
  <c r="Q2468" i="1"/>
  <c r="P2468" i="1"/>
  <c r="O2468" i="1"/>
  <c r="T2467" i="1"/>
  <c r="S2467" i="1"/>
  <c r="R2467" i="1"/>
  <c r="Q2467" i="1"/>
  <c r="P2467" i="1"/>
  <c r="O2467" i="1"/>
  <c r="T2466" i="1"/>
  <c r="S2466" i="1"/>
  <c r="R2466" i="1"/>
  <c r="Q2466" i="1"/>
  <c r="P2466" i="1"/>
  <c r="O2466" i="1"/>
  <c r="T2465" i="1"/>
  <c r="S2465" i="1"/>
  <c r="R2465" i="1"/>
  <c r="Q2465" i="1"/>
  <c r="P2465" i="1"/>
  <c r="O2465" i="1"/>
  <c r="T2464" i="1"/>
  <c r="S2464" i="1"/>
  <c r="R2464" i="1"/>
  <c r="Q2464" i="1"/>
  <c r="P2464" i="1"/>
  <c r="O2464" i="1"/>
  <c r="T2463" i="1"/>
  <c r="S2463" i="1"/>
  <c r="R2463" i="1"/>
  <c r="Q2463" i="1"/>
  <c r="P2463" i="1"/>
  <c r="O2463" i="1"/>
  <c r="T2462" i="1"/>
  <c r="S2462" i="1"/>
  <c r="R2462" i="1"/>
  <c r="Q2462" i="1"/>
  <c r="P2462" i="1"/>
  <c r="O2462" i="1"/>
  <c r="T2461" i="1"/>
  <c r="S2461" i="1"/>
  <c r="R2461" i="1"/>
  <c r="Q2461" i="1"/>
  <c r="P2461" i="1"/>
  <c r="O2461" i="1"/>
  <c r="T2460" i="1"/>
  <c r="S2460" i="1"/>
  <c r="R2460" i="1"/>
  <c r="Q2460" i="1"/>
  <c r="P2460" i="1"/>
  <c r="O2460" i="1"/>
  <c r="T2459" i="1"/>
  <c r="S2459" i="1"/>
  <c r="R2459" i="1"/>
  <c r="Q2459" i="1"/>
  <c r="P2459" i="1"/>
  <c r="O2459" i="1"/>
  <c r="T2458" i="1"/>
  <c r="S2458" i="1"/>
  <c r="R2458" i="1"/>
  <c r="Q2458" i="1"/>
  <c r="P2458" i="1"/>
  <c r="O2458" i="1"/>
  <c r="T2457" i="1"/>
  <c r="S2457" i="1"/>
  <c r="R2457" i="1"/>
  <c r="Q2457" i="1"/>
  <c r="P2457" i="1"/>
  <c r="O2457" i="1"/>
  <c r="T2456" i="1"/>
  <c r="S2456" i="1"/>
  <c r="R2456" i="1"/>
  <c r="Q2456" i="1"/>
  <c r="P2456" i="1"/>
  <c r="O2456" i="1"/>
  <c r="T2455" i="1"/>
  <c r="S2455" i="1"/>
  <c r="R2455" i="1"/>
  <c r="Q2455" i="1"/>
  <c r="P2455" i="1"/>
  <c r="O2455" i="1"/>
  <c r="T2454" i="1"/>
  <c r="S2454" i="1"/>
  <c r="R2454" i="1"/>
  <c r="Q2454" i="1"/>
  <c r="P2454" i="1"/>
  <c r="O2454" i="1"/>
  <c r="T2453" i="1"/>
  <c r="S2453" i="1"/>
  <c r="R2453" i="1"/>
  <c r="Q2453" i="1"/>
  <c r="P2453" i="1"/>
  <c r="O2453" i="1"/>
  <c r="T2452" i="1"/>
  <c r="S2452" i="1"/>
  <c r="R2452" i="1"/>
  <c r="Q2452" i="1"/>
  <c r="P2452" i="1"/>
  <c r="O2452" i="1"/>
  <c r="T2451" i="1"/>
  <c r="S2451" i="1"/>
  <c r="R2451" i="1"/>
  <c r="Q2451" i="1"/>
  <c r="P2451" i="1"/>
  <c r="O2451" i="1"/>
  <c r="T2450" i="1"/>
  <c r="S2450" i="1"/>
  <c r="R2450" i="1"/>
  <c r="Q2450" i="1"/>
  <c r="P2450" i="1"/>
  <c r="O2450" i="1"/>
  <c r="T2449" i="1"/>
  <c r="S2449" i="1"/>
  <c r="R2449" i="1"/>
  <c r="Q2449" i="1"/>
  <c r="P2449" i="1"/>
  <c r="O2449" i="1"/>
  <c r="T2448" i="1"/>
  <c r="S2448" i="1"/>
  <c r="R2448" i="1"/>
  <c r="Q2448" i="1"/>
  <c r="P2448" i="1"/>
  <c r="O2448" i="1"/>
  <c r="T2447" i="1"/>
  <c r="S2447" i="1"/>
  <c r="R2447" i="1"/>
  <c r="Q2447" i="1"/>
  <c r="P2447" i="1"/>
  <c r="O2447" i="1"/>
  <c r="T2446" i="1"/>
  <c r="S2446" i="1"/>
  <c r="R2446" i="1"/>
  <c r="Q2446" i="1"/>
  <c r="P2446" i="1"/>
  <c r="O2446" i="1"/>
  <c r="T2445" i="1"/>
  <c r="S2445" i="1"/>
  <c r="R2445" i="1"/>
  <c r="Q2445" i="1"/>
  <c r="P2445" i="1"/>
  <c r="O2445" i="1"/>
  <c r="T2444" i="1"/>
  <c r="S2444" i="1"/>
  <c r="R2444" i="1"/>
  <c r="Q2444" i="1"/>
  <c r="P2444" i="1"/>
  <c r="O2444" i="1"/>
  <c r="T2443" i="1"/>
  <c r="S2443" i="1"/>
  <c r="R2443" i="1"/>
  <c r="Q2443" i="1"/>
  <c r="P2443" i="1"/>
  <c r="O2443" i="1"/>
  <c r="T2442" i="1"/>
  <c r="S2442" i="1"/>
  <c r="R2442" i="1"/>
  <c r="Q2442" i="1"/>
  <c r="P2442" i="1"/>
  <c r="O2442" i="1"/>
  <c r="T2441" i="1"/>
  <c r="S2441" i="1"/>
  <c r="R2441" i="1"/>
  <c r="Q2441" i="1"/>
  <c r="P2441" i="1"/>
  <c r="O2441" i="1"/>
  <c r="T2440" i="1"/>
  <c r="S2440" i="1"/>
  <c r="R2440" i="1"/>
  <c r="Q2440" i="1"/>
  <c r="P2440" i="1"/>
  <c r="O2440" i="1"/>
  <c r="T2439" i="1"/>
  <c r="S2439" i="1"/>
  <c r="R2439" i="1"/>
  <c r="Q2439" i="1"/>
  <c r="P2439" i="1"/>
  <c r="O2439" i="1"/>
  <c r="T2438" i="1"/>
  <c r="S2438" i="1"/>
  <c r="R2438" i="1"/>
  <c r="Q2438" i="1"/>
  <c r="P2438" i="1"/>
  <c r="O2438" i="1"/>
  <c r="T2437" i="1"/>
  <c r="S2437" i="1"/>
  <c r="R2437" i="1"/>
  <c r="Q2437" i="1"/>
  <c r="P2437" i="1"/>
  <c r="O2437" i="1"/>
  <c r="T2436" i="1"/>
  <c r="S2436" i="1"/>
  <c r="R2436" i="1"/>
  <c r="Q2436" i="1"/>
  <c r="P2436" i="1"/>
  <c r="O2436" i="1"/>
  <c r="T2435" i="1"/>
  <c r="S2435" i="1"/>
  <c r="R2435" i="1"/>
  <c r="Q2435" i="1"/>
  <c r="P2435" i="1"/>
  <c r="O2435" i="1"/>
  <c r="T2434" i="1"/>
  <c r="S2434" i="1"/>
  <c r="R2434" i="1"/>
  <c r="Q2434" i="1"/>
  <c r="P2434" i="1"/>
  <c r="O2434" i="1"/>
  <c r="T2433" i="1"/>
  <c r="S2433" i="1"/>
  <c r="R2433" i="1"/>
  <c r="Q2433" i="1"/>
  <c r="P2433" i="1"/>
  <c r="O2433" i="1"/>
  <c r="T2432" i="1"/>
  <c r="S2432" i="1"/>
  <c r="R2432" i="1"/>
  <c r="Q2432" i="1"/>
  <c r="P2432" i="1"/>
  <c r="O2432" i="1"/>
  <c r="T2431" i="1"/>
  <c r="S2431" i="1"/>
  <c r="R2431" i="1"/>
  <c r="Q2431" i="1"/>
  <c r="P2431" i="1"/>
  <c r="O2431" i="1"/>
  <c r="T2430" i="1"/>
  <c r="S2430" i="1"/>
  <c r="R2430" i="1"/>
  <c r="Q2430" i="1"/>
  <c r="P2430" i="1"/>
  <c r="O2430" i="1"/>
  <c r="T2429" i="1"/>
  <c r="S2429" i="1"/>
  <c r="R2429" i="1"/>
  <c r="Q2429" i="1"/>
  <c r="P2429" i="1"/>
  <c r="O2429" i="1"/>
  <c r="T2428" i="1"/>
  <c r="S2428" i="1"/>
  <c r="R2428" i="1"/>
  <c r="Q2428" i="1"/>
  <c r="P2428" i="1"/>
  <c r="O2428" i="1"/>
  <c r="T2427" i="1"/>
  <c r="S2427" i="1"/>
  <c r="R2427" i="1"/>
  <c r="Q2427" i="1"/>
  <c r="P2427" i="1"/>
  <c r="O2427" i="1"/>
  <c r="T2426" i="1"/>
  <c r="S2426" i="1"/>
  <c r="R2426" i="1"/>
  <c r="Q2426" i="1"/>
  <c r="P2426" i="1"/>
  <c r="O2426" i="1"/>
  <c r="T2425" i="1"/>
  <c r="S2425" i="1"/>
  <c r="R2425" i="1"/>
  <c r="Q2425" i="1"/>
  <c r="P2425" i="1"/>
  <c r="O2425" i="1"/>
  <c r="T2424" i="1"/>
  <c r="S2424" i="1"/>
  <c r="R2424" i="1"/>
  <c r="Q2424" i="1"/>
  <c r="P2424" i="1"/>
  <c r="O2424" i="1"/>
  <c r="T2423" i="1"/>
  <c r="S2423" i="1"/>
  <c r="R2423" i="1"/>
  <c r="Q2423" i="1"/>
  <c r="P2423" i="1"/>
  <c r="O2423" i="1"/>
  <c r="T2422" i="1"/>
  <c r="S2422" i="1"/>
  <c r="R2422" i="1"/>
  <c r="Q2422" i="1"/>
  <c r="P2422" i="1"/>
  <c r="O2422" i="1"/>
  <c r="T2421" i="1"/>
  <c r="S2421" i="1"/>
  <c r="R2421" i="1"/>
  <c r="Q2421" i="1"/>
  <c r="P2421" i="1"/>
  <c r="O2421" i="1"/>
  <c r="T2420" i="1"/>
  <c r="S2420" i="1"/>
  <c r="R2420" i="1"/>
  <c r="Q2420" i="1"/>
  <c r="P2420" i="1"/>
  <c r="O2420" i="1"/>
  <c r="T2419" i="1"/>
  <c r="S2419" i="1"/>
  <c r="R2419" i="1"/>
  <c r="Q2419" i="1"/>
  <c r="P2419" i="1"/>
  <c r="O2419" i="1"/>
  <c r="T2418" i="1"/>
  <c r="S2418" i="1"/>
  <c r="R2418" i="1"/>
  <c r="Q2418" i="1"/>
  <c r="P2418" i="1"/>
  <c r="O2418" i="1"/>
  <c r="T2417" i="1"/>
  <c r="S2417" i="1"/>
  <c r="R2417" i="1"/>
  <c r="Q2417" i="1"/>
  <c r="P2417" i="1"/>
  <c r="O2417" i="1"/>
  <c r="T2416" i="1"/>
  <c r="S2416" i="1"/>
  <c r="R2416" i="1"/>
  <c r="Q2416" i="1"/>
  <c r="P2416" i="1"/>
  <c r="O2416" i="1"/>
  <c r="T2415" i="1"/>
  <c r="S2415" i="1"/>
  <c r="R2415" i="1"/>
  <c r="Q2415" i="1"/>
  <c r="P2415" i="1"/>
  <c r="O2415" i="1"/>
  <c r="T2414" i="1"/>
  <c r="S2414" i="1"/>
  <c r="R2414" i="1"/>
  <c r="Q2414" i="1"/>
  <c r="P2414" i="1"/>
  <c r="O2414" i="1"/>
  <c r="T2413" i="1"/>
  <c r="S2413" i="1"/>
  <c r="R2413" i="1"/>
  <c r="Q2413" i="1"/>
  <c r="P2413" i="1"/>
  <c r="O2413" i="1"/>
  <c r="T2412" i="1"/>
  <c r="S2412" i="1"/>
  <c r="R2412" i="1"/>
  <c r="Q2412" i="1"/>
  <c r="P2412" i="1"/>
  <c r="O2412" i="1"/>
  <c r="T2411" i="1"/>
  <c r="S2411" i="1"/>
  <c r="R2411" i="1"/>
  <c r="Q2411" i="1"/>
  <c r="P2411" i="1"/>
  <c r="O2411" i="1"/>
  <c r="T2410" i="1"/>
  <c r="S2410" i="1"/>
  <c r="R2410" i="1"/>
  <c r="Q2410" i="1"/>
  <c r="P2410" i="1"/>
  <c r="O2410" i="1"/>
  <c r="T2409" i="1"/>
  <c r="S2409" i="1"/>
  <c r="R2409" i="1"/>
  <c r="Q2409" i="1"/>
  <c r="P2409" i="1"/>
  <c r="O2409" i="1"/>
  <c r="T2408" i="1"/>
  <c r="S2408" i="1"/>
  <c r="R2408" i="1"/>
  <c r="Q2408" i="1"/>
  <c r="P2408" i="1"/>
  <c r="O2408" i="1"/>
  <c r="T2407" i="1"/>
  <c r="S2407" i="1"/>
  <c r="R2407" i="1"/>
  <c r="Q2407" i="1"/>
  <c r="P2407" i="1"/>
  <c r="O2407" i="1"/>
  <c r="T2406" i="1"/>
  <c r="S2406" i="1"/>
  <c r="R2406" i="1"/>
  <c r="Q2406" i="1"/>
  <c r="P2406" i="1"/>
  <c r="O2406" i="1"/>
  <c r="T2405" i="1"/>
  <c r="S2405" i="1"/>
  <c r="R2405" i="1"/>
  <c r="Q2405" i="1"/>
  <c r="P2405" i="1"/>
  <c r="O2405" i="1"/>
  <c r="T2404" i="1"/>
  <c r="S2404" i="1"/>
  <c r="R2404" i="1"/>
  <c r="Q2404" i="1"/>
  <c r="P2404" i="1"/>
  <c r="O2404" i="1"/>
  <c r="T2403" i="1"/>
  <c r="S2403" i="1"/>
  <c r="R2403" i="1"/>
  <c r="Q2403" i="1"/>
  <c r="P2403" i="1"/>
  <c r="O2403" i="1"/>
  <c r="T2402" i="1"/>
  <c r="S2402" i="1"/>
  <c r="R2402" i="1"/>
  <c r="Q2402" i="1"/>
  <c r="P2402" i="1"/>
  <c r="O2402" i="1"/>
  <c r="T2401" i="1"/>
  <c r="S2401" i="1"/>
  <c r="R2401" i="1"/>
  <c r="Q2401" i="1"/>
  <c r="P2401" i="1"/>
  <c r="O2401" i="1"/>
  <c r="T2400" i="1"/>
  <c r="S2400" i="1"/>
  <c r="R2400" i="1"/>
  <c r="Q2400" i="1"/>
  <c r="P2400" i="1"/>
  <c r="O2400" i="1"/>
  <c r="T2399" i="1"/>
  <c r="S2399" i="1"/>
  <c r="R2399" i="1"/>
  <c r="Q2399" i="1"/>
  <c r="P2399" i="1"/>
  <c r="O2399" i="1"/>
  <c r="T2398" i="1"/>
  <c r="S2398" i="1"/>
  <c r="R2398" i="1"/>
  <c r="Q2398" i="1"/>
  <c r="P2398" i="1"/>
  <c r="O2398" i="1"/>
  <c r="T2397" i="1"/>
  <c r="S2397" i="1"/>
  <c r="R2397" i="1"/>
  <c r="Q2397" i="1"/>
  <c r="P2397" i="1"/>
  <c r="O2397" i="1"/>
  <c r="T2396" i="1"/>
  <c r="S2396" i="1"/>
  <c r="R2396" i="1"/>
  <c r="Q2396" i="1"/>
  <c r="P2396" i="1"/>
  <c r="O2396" i="1"/>
  <c r="T2395" i="1"/>
  <c r="S2395" i="1"/>
  <c r="R2395" i="1"/>
  <c r="Q2395" i="1"/>
  <c r="P2395" i="1"/>
  <c r="O2395" i="1"/>
  <c r="T2394" i="1"/>
  <c r="S2394" i="1"/>
  <c r="R2394" i="1"/>
  <c r="Q2394" i="1"/>
  <c r="P2394" i="1"/>
  <c r="O2394" i="1"/>
  <c r="T2393" i="1"/>
  <c r="S2393" i="1"/>
  <c r="R2393" i="1"/>
  <c r="Q2393" i="1"/>
  <c r="P2393" i="1"/>
  <c r="O2393" i="1"/>
  <c r="T2392" i="1"/>
  <c r="S2392" i="1"/>
  <c r="R2392" i="1"/>
  <c r="Q2392" i="1"/>
  <c r="P2392" i="1"/>
  <c r="O2392" i="1"/>
  <c r="T2391" i="1"/>
  <c r="S2391" i="1"/>
  <c r="R2391" i="1"/>
  <c r="Q2391" i="1"/>
  <c r="P2391" i="1"/>
  <c r="O2391" i="1"/>
  <c r="T2390" i="1"/>
  <c r="S2390" i="1"/>
  <c r="R2390" i="1"/>
  <c r="Q2390" i="1"/>
  <c r="P2390" i="1"/>
  <c r="O2390" i="1"/>
  <c r="T2389" i="1"/>
  <c r="S2389" i="1"/>
  <c r="R2389" i="1"/>
  <c r="Q2389" i="1"/>
  <c r="P2389" i="1"/>
  <c r="O2389" i="1"/>
  <c r="T2388" i="1"/>
  <c r="S2388" i="1"/>
  <c r="R2388" i="1"/>
  <c r="Q2388" i="1"/>
  <c r="P2388" i="1"/>
  <c r="O2388" i="1"/>
  <c r="T2387" i="1"/>
  <c r="S2387" i="1"/>
  <c r="R2387" i="1"/>
  <c r="Q2387" i="1"/>
  <c r="P2387" i="1"/>
  <c r="O2387" i="1"/>
  <c r="T2386" i="1"/>
  <c r="S2386" i="1"/>
  <c r="R2386" i="1"/>
  <c r="Q2386" i="1"/>
  <c r="P2386" i="1"/>
  <c r="O2386" i="1"/>
  <c r="T2385" i="1"/>
  <c r="S2385" i="1"/>
  <c r="R2385" i="1"/>
  <c r="Q2385" i="1"/>
  <c r="P2385" i="1"/>
  <c r="O2385" i="1"/>
  <c r="T2384" i="1"/>
  <c r="S2384" i="1"/>
  <c r="R2384" i="1"/>
  <c r="Q2384" i="1"/>
  <c r="P2384" i="1"/>
  <c r="O2384" i="1"/>
  <c r="T2383" i="1"/>
  <c r="S2383" i="1"/>
  <c r="R2383" i="1"/>
  <c r="Q2383" i="1"/>
  <c r="P2383" i="1"/>
  <c r="O2383" i="1"/>
  <c r="T2382" i="1"/>
  <c r="S2382" i="1"/>
  <c r="R2382" i="1"/>
  <c r="Q2382" i="1"/>
  <c r="P2382" i="1"/>
  <c r="O2382" i="1"/>
  <c r="T2381" i="1"/>
  <c r="S2381" i="1"/>
  <c r="R2381" i="1"/>
  <c r="Q2381" i="1"/>
  <c r="P2381" i="1"/>
  <c r="O2381" i="1"/>
  <c r="T2380" i="1"/>
  <c r="S2380" i="1"/>
  <c r="R2380" i="1"/>
  <c r="Q2380" i="1"/>
  <c r="P2380" i="1"/>
  <c r="O2380" i="1"/>
  <c r="T2379" i="1"/>
  <c r="S2379" i="1"/>
  <c r="R2379" i="1"/>
  <c r="Q2379" i="1"/>
  <c r="P2379" i="1"/>
  <c r="O2379" i="1"/>
  <c r="T2378" i="1"/>
  <c r="S2378" i="1"/>
  <c r="R2378" i="1"/>
  <c r="Q2378" i="1"/>
  <c r="P2378" i="1"/>
  <c r="O2378" i="1"/>
  <c r="T2377" i="1"/>
  <c r="S2377" i="1"/>
  <c r="R2377" i="1"/>
  <c r="Q2377" i="1"/>
  <c r="P2377" i="1"/>
  <c r="O2377" i="1"/>
  <c r="T2376" i="1"/>
  <c r="S2376" i="1"/>
  <c r="R2376" i="1"/>
  <c r="Q2376" i="1"/>
  <c r="P2376" i="1"/>
  <c r="O2376" i="1"/>
  <c r="T2375" i="1"/>
  <c r="S2375" i="1"/>
  <c r="R2375" i="1"/>
  <c r="Q2375" i="1"/>
  <c r="P2375" i="1"/>
  <c r="O2375" i="1"/>
  <c r="T2374" i="1"/>
  <c r="S2374" i="1"/>
  <c r="R2374" i="1"/>
  <c r="Q2374" i="1"/>
  <c r="P2374" i="1"/>
  <c r="O2374" i="1"/>
  <c r="T2373" i="1"/>
  <c r="S2373" i="1"/>
  <c r="R2373" i="1"/>
  <c r="Q2373" i="1"/>
  <c r="P2373" i="1"/>
  <c r="O2373" i="1"/>
  <c r="T2372" i="1"/>
  <c r="S2372" i="1"/>
  <c r="R2372" i="1"/>
  <c r="Q2372" i="1"/>
  <c r="P2372" i="1"/>
  <c r="O2372" i="1"/>
  <c r="T2371" i="1"/>
  <c r="S2371" i="1"/>
  <c r="R2371" i="1"/>
  <c r="Q2371" i="1"/>
  <c r="P2371" i="1"/>
  <c r="O2371" i="1"/>
  <c r="T2370" i="1"/>
  <c r="S2370" i="1"/>
  <c r="R2370" i="1"/>
  <c r="Q2370" i="1"/>
  <c r="P2370" i="1"/>
  <c r="O2370" i="1"/>
  <c r="T2369" i="1"/>
  <c r="S2369" i="1"/>
  <c r="R2369" i="1"/>
  <c r="Q2369" i="1"/>
  <c r="P2369" i="1"/>
  <c r="O2369" i="1"/>
  <c r="T2368" i="1"/>
  <c r="S2368" i="1"/>
  <c r="R2368" i="1"/>
  <c r="Q2368" i="1"/>
  <c r="P2368" i="1"/>
  <c r="O2368" i="1"/>
  <c r="T2367" i="1"/>
  <c r="S2367" i="1"/>
  <c r="R2367" i="1"/>
  <c r="Q2367" i="1"/>
  <c r="P2367" i="1"/>
  <c r="O2367" i="1"/>
  <c r="T2366" i="1"/>
  <c r="S2366" i="1"/>
  <c r="R2366" i="1"/>
  <c r="Q2366" i="1"/>
  <c r="P2366" i="1"/>
  <c r="O2366" i="1"/>
  <c r="T2365" i="1"/>
  <c r="S2365" i="1"/>
  <c r="R2365" i="1"/>
  <c r="Q2365" i="1"/>
  <c r="P2365" i="1"/>
  <c r="O2365" i="1"/>
  <c r="T2364" i="1"/>
  <c r="S2364" i="1"/>
  <c r="R2364" i="1"/>
  <c r="Q2364" i="1"/>
  <c r="P2364" i="1"/>
  <c r="O2364" i="1"/>
  <c r="T2363" i="1"/>
  <c r="S2363" i="1"/>
  <c r="R2363" i="1"/>
  <c r="Q2363" i="1"/>
  <c r="P2363" i="1"/>
  <c r="O2363" i="1"/>
  <c r="T2362" i="1"/>
  <c r="S2362" i="1"/>
  <c r="R2362" i="1"/>
  <c r="Q2362" i="1"/>
  <c r="P2362" i="1"/>
  <c r="O2362" i="1"/>
  <c r="T2361" i="1"/>
  <c r="S2361" i="1"/>
  <c r="R2361" i="1"/>
  <c r="Q2361" i="1"/>
  <c r="P2361" i="1"/>
  <c r="O2361" i="1"/>
  <c r="T2360" i="1"/>
  <c r="S2360" i="1"/>
  <c r="R2360" i="1"/>
  <c r="Q2360" i="1"/>
  <c r="P2360" i="1"/>
  <c r="O2360" i="1"/>
  <c r="T2359" i="1"/>
  <c r="S2359" i="1"/>
  <c r="R2359" i="1"/>
  <c r="Q2359" i="1"/>
  <c r="P2359" i="1"/>
  <c r="O2359" i="1"/>
  <c r="T2358" i="1"/>
  <c r="S2358" i="1"/>
  <c r="R2358" i="1"/>
  <c r="Q2358" i="1"/>
  <c r="P2358" i="1"/>
  <c r="O2358" i="1"/>
  <c r="T2357" i="1"/>
  <c r="S2357" i="1"/>
  <c r="R2357" i="1"/>
  <c r="Q2357" i="1"/>
  <c r="P2357" i="1"/>
  <c r="O2357" i="1"/>
  <c r="T2356" i="1"/>
  <c r="S2356" i="1"/>
  <c r="R2356" i="1"/>
  <c r="Q2356" i="1"/>
  <c r="P2356" i="1"/>
  <c r="O2356" i="1"/>
  <c r="T2355" i="1"/>
  <c r="S2355" i="1"/>
  <c r="R2355" i="1"/>
  <c r="Q2355" i="1"/>
  <c r="P2355" i="1"/>
  <c r="O2355" i="1"/>
  <c r="T2354" i="1"/>
  <c r="S2354" i="1"/>
  <c r="R2354" i="1"/>
  <c r="Q2354" i="1"/>
  <c r="P2354" i="1"/>
  <c r="O2354" i="1"/>
  <c r="T2353" i="1"/>
  <c r="S2353" i="1"/>
  <c r="R2353" i="1"/>
  <c r="Q2353" i="1"/>
  <c r="P2353" i="1"/>
  <c r="O2353" i="1"/>
  <c r="T2352" i="1"/>
  <c r="S2352" i="1"/>
  <c r="R2352" i="1"/>
  <c r="Q2352" i="1"/>
  <c r="P2352" i="1"/>
  <c r="O2352" i="1"/>
  <c r="T2351" i="1"/>
  <c r="S2351" i="1"/>
  <c r="R2351" i="1"/>
  <c r="Q2351" i="1"/>
  <c r="P2351" i="1"/>
  <c r="O2351" i="1"/>
  <c r="T2350" i="1"/>
  <c r="S2350" i="1"/>
  <c r="R2350" i="1"/>
  <c r="Q2350" i="1"/>
  <c r="P2350" i="1"/>
  <c r="O2350" i="1"/>
  <c r="T2349" i="1"/>
  <c r="S2349" i="1"/>
  <c r="R2349" i="1"/>
  <c r="Q2349" i="1"/>
  <c r="P2349" i="1"/>
  <c r="O2349" i="1"/>
  <c r="T2348" i="1"/>
  <c r="S2348" i="1"/>
  <c r="R2348" i="1"/>
  <c r="Q2348" i="1"/>
  <c r="P2348" i="1"/>
  <c r="O2348" i="1"/>
  <c r="T2347" i="1"/>
  <c r="S2347" i="1"/>
  <c r="R2347" i="1"/>
  <c r="Q2347" i="1"/>
  <c r="P2347" i="1"/>
  <c r="O2347" i="1"/>
  <c r="T2346" i="1"/>
  <c r="S2346" i="1"/>
  <c r="R2346" i="1"/>
  <c r="Q2346" i="1"/>
  <c r="P2346" i="1"/>
  <c r="O2346" i="1"/>
  <c r="T2345" i="1"/>
  <c r="S2345" i="1"/>
  <c r="R2345" i="1"/>
  <c r="Q2345" i="1"/>
  <c r="P2345" i="1"/>
  <c r="O2345" i="1"/>
  <c r="T2344" i="1"/>
  <c r="S2344" i="1"/>
  <c r="R2344" i="1"/>
  <c r="Q2344" i="1"/>
  <c r="P2344" i="1"/>
  <c r="O2344" i="1"/>
  <c r="T2343" i="1"/>
  <c r="S2343" i="1"/>
  <c r="R2343" i="1"/>
  <c r="Q2343" i="1"/>
  <c r="P2343" i="1"/>
  <c r="O2343" i="1"/>
  <c r="T2342" i="1"/>
  <c r="S2342" i="1"/>
  <c r="R2342" i="1"/>
  <c r="Q2342" i="1"/>
  <c r="P2342" i="1"/>
  <c r="O2342" i="1"/>
  <c r="T2341" i="1"/>
  <c r="S2341" i="1"/>
  <c r="R2341" i="1"/>
  <c r="Q2341" i="1"/>
  <c r="P2341" i="1"/>
  <c r="O2341" i="1"/>
  <c r="T2340" i="1"/>
  <c r="S2340" i="1"/>
  <c r="R2340" i="1"/>
  <c r="Q2340" i="1"/>
  <c r="P2340" i="1"/>
  <c r="O2340" i="1"/>
  <c r="T2339" i="1"/>
  <c r="S2339" i="1"/>
  <c r="R2339" i="1"/>
  <c r="Q2339" i="1"/>
  <c r="P2339" i="1"/>
  <c r="O2339" i="1"/>
  <c r="T2338" i="1"/>
  <c r="S2338" i="1"/>
  <c r="R2338" i="1"/>
  <c r="Q2338" i="1"/>
  <c r="P2338" i="1"/>
  <c r="O2338" i="1"/>
  <c r="T2337" i="1"/>
  <c r="S2337" i="1"/>
  <c r="R2337" i="1"/>
  <c r="Q2337" i="1"/>
  <c r="P2337" i="1"/>
  <c r="O2337" i="1"/>
  <c r="T2336" i="1"/>
  <c r="S2336" i="1"/>
  <c r="R2336" i="1"/>
  <c r="Q2336" i="1"/>
  <c r="P2336" i="1"/>
  <c r="O2336" i="1"/>
  <c r="T2335" i="1"/>
  <c r="S2335" i="1"/>
  <c r="R2335" i="1"/>
  <c r="Q2335" i="1"/>
  <c r="P2335" i="1"/>
  <c r="O2335" i="1"/>
  <c r="T2334" i="1"/>
  <c r="S2334" i="1"/>
  <c r="R2334" i="1"/>
  <c r="Q2334" i="1"/>
  <c r="P2334" i="1"/>
  <c r="O2334" i="1"/>
  <c r="T2333" i="1"/>
  <c r="S2333" i="1"/>
  <c r="R2333" i="1"/>
  <c r="Q2333" i="1"/>
  <c r="P2333" i="1"/>
  <c r="O2333" i="1"/>
  <c r="T2332" i="1"/>
  <c r="S2332" i="1"/>
  <c r="R2332" i="1"/>
  <c r="Q2332" i="1"/>
  <c r="P2332" i="1"/>
  <c r="O2332" i="1"/>
  <c r="T2331" i="1"/>
  <c r="S2331" i="1"/>
  <c r="R2331" i="1"/>
  <c r="Q2331" i="1"/>
  <c r="P2331" i="1"/>
  <c r="O2331" i="1"/>
  <c r="T2330" i="1"/>
  <c r="S2330" i="1"/>
  <c r="R2330" i="1"/>
  <c r="Q2330" i="1"/>
  <c r="P2330" i="1"/>
  <c r="O2330" i="1"/>
  <c r="T2329" i="1"/>
  <c r="S2329" i="1"/>
  <c r="R2329" i="1"/>
  <c r="Q2329" i="1"/>
  <c r="P2329" i="1"/>
  <c r="O2329" i="1"/>
  <c r="T2328" i="1"/>
  <c r="S2328" i="1"/>
  <c r="R2328" i="1"/>
  <c r="Q2328" i="1"/>
  <c r="P2328" i="1"/>
  <c r="O2328" i="1"/>
  <c r="T2327" i="1"/>
  <c r="S2327" i="1"/>
  <c r="R2327" i="1"/>
  <c r="Q2327" i="1"/>
  <c r="P2327" i="1"/>
  <c r="O2327" i="1"/>
  <c r="T2326" i="1"/>
  <c r="S2326" i="1"/>
  <c r="R2326" i="1"/>
  <c r="Q2326" i="1"/>
  <c r="P2326" i="1"/>
  <c r="O2326" i="1"/>
  <c r="T2325" i="1"/>
  <c r="S2325" i="1"/>
  <c r="R2325" i="1"/>
  <c r="Q2325" i="1"/>
  <c r="P2325" i="1"/>
  <c r="O2325" i="1"/>
  <c r="T2324" i="1"/>
  <c r="S2324" i="1"/>
  <c r="R2324" i="1"/>
  <c r="Q2324" i="1"/>
  <c r="P2324" i="1"/>
  <c r="O2324" i="1"/>
  <c r="T2323" i="1"/>
  <c r="S2323" i="1"/>
  <c r="R2323" i="1"/>
  <c r="Q2323" i="1"/>
  <c r="P2323" i="1"/>
  <c r="O2323" i="1"/>
  <c r="T2322" i="1"/>
  <c r="S2322" i="1"/>
  <c r="R2322" i="1"/>
  <c r="Q2322" i="1"/>
  <c r="P2322" i="1"/>
  <c r="O2322" i="1"/>
  <c r="T2321" i="1"/>
  <c r="S2321" i="1"/>
  <c r="R2321" i="1"/>
  <c r="Q2321" i="1"/>
  <c r="P2321" i="1"/>
  <c r="O2321" i="1"/>
  <c r="T2320" i="1"/>
  <c r="S2320" i="1"/>
  <c r="R2320" i="1"/>
  <c r="Q2320" i="1"/>
  <c r="P2320" i="1"/>
  <c r="O2320" i="1"/>
  <c r="T2319" i="1"/>
  <c r="S2319" i="1"/>
  <c r="R2319" i="1"/>
  <c r="Q2319" i="1"/>
  <c r="P2319" i="1"/>
  <c r="O2319" i="1"/>
  <c r="T2318" i="1"/>
  <c r="S2318" i="1"/>
  <c r="R2318" i="1"/>
  <c r="Q2318" i="1"/>
  <c r="P2318" i="1"/>
  <c r="O2318" i="1"/>
  <c r="T2317" i="1"/>
  <c r="S2317" i="1"/>
  <c r="R2317" i="1"/>
  <c r="Q2317" i="1"/>
  <c r="P2317" i="1"/>
  <c r="O2317" i="1"/>
  <c r="T2316" i="1"/>
  <c r="S2316" i="1"/>
  <c r="R2316" i="1"/>
  <c r="Q2316" i="1"/>
  <c r="P2316" i="1"/>
  <c r="O2316" i="1"/>
  <c r="T2315" i="1"/>
  <c r="S2315" i="1"/>
  <c r="R2315" i="1"/>
  <c r="Q2315" i="1"/>
  <c r="P2315" i="1"/>
  <c r="O2315" i="1"/>
  <c r="T2314" i="1"/>
  <c r="S2314" i="1"/>
  <c r="R2314" i="1"/>
  <c r="Q2314" i="1"/>
  <c r="P2314" i="1"/>
  <c r="O2314" i="1"/>
  <c r="T2313" i="1"/>
  <c r="S2313" i="1"/>
  <c r="R2313" i="1"/>
  <c r="Q2313" i="1"/>
  <c r="P2313" i="1"/>
  <c r="O2313" i="1"/>
  <c r="T2312" i="1"/>
  <c r="S2312" i="1"/>
  <c r="R2312" i="1"/>
  <c r="Q2312" i="1"/>
  <c r="P2312" i="1"/>
  <c r="O2312" i="1"/>
  <c r="T2311" i="1"/>
  <c r="S2311" i="1"/>
  <c r="R2311" i="1"/>
  <c r="Q2311" i="1"/>
  <c r="P2311" i="1"/>
  <c r="O2311" i="1"/>
  <c r="T2310" i="1"/>
  <c r="S2310" i="1"/>
  <c r="R2310" i="1"/>
  <c r="Q2310" i="1"/>
  <c r="P2310" i="1"/>
  <c r="O2310" i="1"/>
  <c r="T2309" i="1"/>
  <c r="S2309" i="1"/>
  <c r="R2309" i="1"/>
  <c r="Q2309" i="1"/>
  <c r="P2309" i="1"/>
  <c r="O2309" i="1"/>
  <c r="T2308" i="1"/>
  <c r="S2308" i="1"/>
  <c r="R2308" i="1"/>
  <c r="Q2308" i="1"/>
  <c r="P2308" i="1"/>
  <c r="O2308" i="1"/>
  <c r="T2307" i="1"/>
  <c r="S2307" i="1"/>
  <c r="R2307" i="1"/>
  <c r="Q2307" i="1"/>
  <c r="P2307" i="1"/>
  <c r="O2307" i="1"/>
  <c r="T2306" i="1"/>
  <c r="S2306" i="1"/>
  <c r="R2306" i="1"/>
  <c r="Q2306" i="1"/>
  <c r="P2306" i="1"/>
  <c r="O2306" i="1"/>
  <c r="T2305" i="1"/>
  <c r="S2305" i="1"/>
  <c r="R2305" i="1"/>
  <c r="Q2305" i="1"/>
  <c r="P2305" i="1"/>
  <c r="O2305" i="1"/>
  <c r="T2304" i="1"/>
  <c r="S2304" i="1"/>
  <c r="R2304" i="1"/>
  <c r="Q2304" i="1"/>
  <c r="P2304" i="1"/>
  <c r="O2304" i="1"/>
  <c r="T2303" i="1"/>
  <c r="S2303" i="1"/>
  <c r="R2303" i="1"/>
  <c r="Q2303" i="1"/>
  <c r="P2303" i="1"/>
  <c r="O2303" i="1"/>
  <c r="T2302" i="1"/>
  <c r="S2302" i="1"/>
  <c r="R2302" i="1"/>
  <c r="Q2302" i="1"/>
  <c r="P2302" i="1"/>
  <c r="O2302" i="1"/>
  <c r="T2301" i="1"/>
  <c r="S2301" i="1"/>
  <c r="R2301" i="1"/>
  <c r="Q2301" i="1"/>
  <c r="P2301" i="1"/>
  <c r="O2301" i="1"/>
  <c r="T2300" i="1"/>
  <c r="S2300" i="1"/>
  <c r="R2300" i="1"/>
  <c r="Q2300" i="1"/>
  <c r="P2300" i="1"/>
  <c r="O2300" i="1"/>
  <c r="T2299" i="1"/>
  <c r="S2299" i="1"/>
  <c r="R2299" i="1"/>
  <c r="Q2299" i="1"/>
  <c r="P2299" i="1"/>
  <c r="O2299" i="1"/>
  <c r="T2298" i="1"/>
  <c r="S2298" i="1"/>
  <c r="R2298" i="1"/>
  <c r="Q2298" i="1"/>
  <c r="P2298" i="1"/>
  <c r="O2298" i="1"/>
  <c r="T2297" i="1"/>
  <c r="S2297" i="1"/>
  <c r="R2297" i="1"/>
  <c r="Q2297" i="1"/>
  <c r="P2297" i="1"/>
  <c r="O2297" i="1"/>
  <c r="T2296" i="1"/>
  <c r="S2296" i="1"/>
  <c r="R2296" i="1"/>
  <c r="Q2296" i="1"/>
  <c r="P2296" i="1"/>
  <c r="O2296" i="1"/>
  <c r="T2295" i="1"/>
  <c r="S2295" i="1"/>
  <c r="R2295" i="1"/>
  <c r="Q2295" i="1"/>
  <c r="P2295" i="1"/>
  <c r="O2295" i="1"/>
  <c r="T2294" i="1"/>
  <c r="S2294" i="1"/>
  <c r="R2294" i="1"/>
  <c r="Q2294" i="1"/>
  <c r="P2294" i="1"/>
  <c r="O2294" i="1"/>
  <c r="T2293" i="1"/>
  <c r="S2293" i="1"/>
  <c r="R2293" i="1"/>
  <c r="Q2293" i="1"/>
  <c r="P2293" i="1"/>
  <c r="O2293" i="1"/>
  <c r="T2292" i="1"/>
  <c r="S2292" i="1"/>
  <c r="R2292" i="1"/>
  <c r="Q2292" i="1"/>
  <c r="P2292" i="1"/>
  <c r="O2292" i="1"/>
  <c r="T2291" i="1"/>
  <c r="S2291" i="1"/>
  <c r="R2291" i="1"/>
  <c r="Q2291" i="1"/>
  <c r="P2291" i="1"/>
  <c r="O2291" i="1"/>
  <c r="T2290" i="1"/>
  <c r="S2290" i="1"/>
  <c r="R2290" i="1"/>
  <c r="Q2290" i="1"/>
  <c r="P2290" i="1"/>
  <c r="O2290" i="1"/>
  <c r="T2289" i="1"/>
  <c r="S2289" i="1"/>
  <c r="R2289" i="1"/>
  <c r="Q2289" i="1"/>
  <c r="P2289" i="1"/>
  <c r="O2289" i="1"/>
  <c r="T2288" i="1"/>
  <c r="S2288" i="1"/>
  <c r="R2288" i="1"/>
  <c r="Q2288" i="1"/>
  <c r="P2288" i="1"/>
  <c r="O2288" i="1"/>
  <c r="T2287" i="1"/>
  <c r="S2287" i="1"/>
  <c r="R2287" i="1"/>
  <c r="Q2287" i="1"/>
  <c r="P2287" i="1"/>
  <c r="O2287" i="1"/>
  <c r="T2286" i="1"/>
  <c r="S2286" i="1"/>
  <c r="R2286" i="1"/>
  <c r="Q2286" i="1"/>
  <c r="P2286" i="1"/>
  <c r="O2286" i="1"/>
  <c r="T2285" i="1"/>
  <c r="S2285" i="1"/>
  <c r="R2285" i="1"/>
  <c r="Q2285" i="1"/>
  <c r="P2285" i="1"/>
  <c r="O2285" i="1"/>
  <c r="T2284" i="1"/>
  <c r="S2284" i="1"/>
  <c r="R2284" i="1"/>
  <c r="Q2284" i="1"/>
  <c r="P2284" i="1"/>
  <c r="O2284" i="1"/>
  <c r="T2283" i="1"/>
  <c r="S2283" i="1"/>
  <c r="R2283" i="1"/>
  <c r="Q2283" i="1"/>
  <c r="P2283" i="1"/>
  <c r="O2283" i="1"/>
  <c r="T2282" i="1"/>
  <c r="S2282" i="1"/>
  <c r="R2282" i="1"/>
  <c r="Q2282" i="1"/>
  <c r="P2282" i="1"/>
  <c r="O2282" i="1"/>
  <c r="T2281" i="1"/>
  <c r="S2281" i="1"/>
  <c r="R2281" i="1"/>
  <c r="Q2281" i="1"/>
  <c r="P2281" i="1"/>
  <c r="O2281" i="1"/>
  <c r="T2280" i="1"/>
  <c r="S2280" i="1"/>
  <c r="R2280" i="1"/>
  <c r="Q2280" i="1"/>
  <c r="P2280" i="1"/>
  <c r="O2280" i="1"/>
  <c r="T2279" i="1"/>
  <c r="S2279" i="1"/>
  <c r="R2279" i="1"/>
  <c r="Q2279" i="1"/>
  <c r="P2279" i="1"/>
  <c r="O2279" i="1"/>
  <c r="T2278" i="1"/>
  <c r="S2278" i="1"/>
  <c r="R2278" i="1"/>
  <c r="Q2278" i="1"/>
  <c r="P2278" i="1"/>
  <c r="O2278" i="1"/>
  <c r="T2277" i="1"/>
  <c r="S2277" i="1"/>
  <c r="R2277" i="1"/>
  <c r="Q2277" i="1"/>
  <c r="P2277" i="1"/>
  <c r="O2277" i="1"/>
  <c r="T2276" i="1"/>
  <c r="S2276" i="1"/>
  <c r="R2276" i="1"/>
  <c r="Q2276" i="1"/>
  <c r="P2276" i="1"/>
  <c r="O2276" i="1"/>
  <c r="T2275" i="1"/>
  <c r="S2275" i="1"/>
  <c r="R2275" i="1"/>
  <c r="Q2275" i="1"/>
  <c r="P2275" i="1"/>
  <c r="O2275" i="1"/>
  <c r="T2274" i="1"/>
  <c r="S2274" i="1"/>
  <c r="R2274" i="1"/>
  <c r="Q2274" i="1"/>
  <c r="P2274" i="1"/>
  <c r="O2274" i="1"/>
  <c r="T2273" i="1"/>
  <c r="S2273" i="1"/>
  <c r="R2273" i="1"/>
  <c r="Q2273" i="1"/>
  <c r="P2273" i="1"/>
  <c r="O2273" i="1"/>
  <c r="T2272" i="1"/>
  <c r="S2272" i="1"/>
  <c r="R2272" i="1"/>
  <c r="Q2272" i="1"/>
  <c r="P2272" i="1"/>
  <c r="O2272" i="1"/>
  <c r="T2271" i="1"/>
  <c r="S2271" i="1"/>
  <c r="R2271" i="1"/>
  <c r="Q2271" i="1"/>
  <c r="P2271" i="1"/>
  <c r="O2271" i="1"/>
  <c r="T2270" i="1"/>
  <c r="S2270" i="1"/>
  <c r="R2270" i="1"/>
  <c r="Q2270" i="1"/>
  <c r="P2270" i="1"/>
  <c r="O2270" i="1"/>
  <c r="T2269" i="1"/>
  <c r="S2269" i="1"/>
  <c r="R2269" i="1"/>
  <c r="Q2269" i="1"/>
  <c r="P2269" i="1"/>
  <c r="O2269" i="1"/>
  <c r="T2268" i="1"/>
  <c r="S2268" i="1"/>
  <c r="R2268" i="1"/>
  <c r="Q2268" i="1"/>
  <c r="P2268" i="1"/>
  <c r="O2268" i="1"/>
  <c r="T2267" i="1"/>
  <c r="S2267" i="1"/>
  <c r="R2267" i="1"/>
  <c r="Q2267" i="1"/>
  <c r="P2267" i="1"/>
  <c r="O2267" i="1"/>
  <c r="T2266" i="1"/>
  <c r="S2266" i="1"/>
  <c r="R2266" i="1"/>
  <c r="Q2266" i="1"/>
  <c r="P2266" i="1"/>
  <c r="O2266" i="1"/>
  <c r="T2265" i="1"/>
  <c r="S2265" i="1"/>
  <c r="R2265" i="1"/>
  <c r="Q2265" i="1"/>
  <c r="P2265" i="1"/>
  <c r="O2265" i="1"/>
  <c r="T2264" i="1"/>
  <c r="S2264" i="1"/>
  <c r="R2264" i="1"/>
  <c r="Q2264" i="1"/>
  <c r="P2264" i="1"/>
  <c r="O2264" i="1"/>
  <c r="T2263" i="1"/>
  <c r="S2263" i="1"/>
  <c r="R2263" i="1"/>
  <c r="Q2263" i="1"/>
  <c r="P2263" i="1"/>
  <c r="O2263" i="1"/>
  <c r="T2262" i="1"/>
  <c r="S2262" i="1"/>
  <c r="R2262" i="1"/>
  <c r="Q2262" i="1"/>
  <c r="P2262" i="1"/>
  <c r="O2262" i="1"/>
  <c r="T2261" i="1"/>
  <c r="S2261" i="1"/>
  <c r="R2261" i="1"/>
  <c r="Q2261" i="1"/>
  <c r="P2261" i="1"/>
  <c r="O2261" i="1"/>
  <c r="T2260" i="1"/>
  <c r="S2260" i="1"/>
  <c r="R2260" i="1"/>
  <c r="Q2260" i="1"/>
  <c r="P2260" i="1"/>
  <c r="O2260" i="1"/>
  <c r="T2259" i="1"/>
  <c r="S2259" i="1"/>
  <c r="R2259" i="1"/>
  <c r="Q2259" i="1"/>
  <c r="P2259" i="1"/>
  <c r="O2259" i="1"/>
  <c r="T2258" i="1"/>
  <c r="S2258" i="1"/>
  <c r="R2258" i="1"/>
  <c r="Q2258" i="1"/>
  <c r="P2258" i="1"/>
  <c r="O2258" i="1"/>
  <c r="T2257" i="1"/>
  <c r="S2257" i="1"/>
  <c r="R2257" i="1"/>
  <c r="Q2257" i="1"/>
  <c r="P2257" i="1"/>
  <c r="O2257" i="1"/>
  <c r="T2256" i="1"/>
  <c r="S2256" i="1"/>
  <c r="R2256" i="1"/>
  <c r="Q2256" i="1"/>
  <c r="P2256" i="1"/>
  <c r="O2256" i="1"/>
  <c r="T2255" i="1"/>
  <c r="S2255" i="1"/>
  <c r="R2255" i="1"/>
  <c r="Q2255" i="1"/>
  <c r="P2255" i="1"/>
  <c r="O2255" i="1"/>
  <c r="T2254" i="1"/>
  <c r="S2254" i="1"/>
  <c r="R2254" i="1"/>
  <c r="Q2254" i="1"/>
  <c r="P2254" i="1"/>
  <c r="O2254" i="1"/>
  <c r="T2253" i="1"/>
  <c r="S2253" i="1"/>
  <c r="R2253" i="1"/>
  <c r="Q2253" i="1"/>
  <c r="P2253" i="1"/>
  <c r="O2253" i="1"/>
  <c r="T2252" i="1"/>
  <c r="S2252" i="1"/>
  <c r="R2252" i="1"/>
  <c r="Q2252" i="1"/>
  <c r="P2252" i="1"/>
  <c r="O2252" i="1"/>
  <c r="T2251" i="1"/>
  <c r="S2251" i="1"/>
  <c r="R2251" i="1"/>
  <c r="Q2251" i="1"/>
  <c r="P2251" i="1"/>
  <c r="O2251" i="1"/>
  <c r="T2250" i="1"/>
  <c r="S2250" i="1"/>
  <c r="R2250" i="1"/>
  <c r="Q2250" i="1"/>
  <c r="P2250" i="1"/>
  <c r="O2250" i="1"/>
  <c r="T2249" i="1"/>
  <c r="S2249" i="1"/>
  <c r="R2249" i="1"/>
  <c r="Q2249" i="1"/>
  <c r="P2249" i="1"/>
  <c r="O2249" i="1"/>
  <c r="T2248" i="1"/>
  <c r="S2248" i="1"/>
  <c r="R2248" i="1"/>
  <c r="Q2248" i="1"/>
  <c r="P2248" i="1"/>
  <c r="O2248" i="1"/>
  <c r="T2247" i="1"/>
  <c r="S2247" i="1"/>
  <c r="R2247" i="1"/>
  <c r="Q2247" i="1"/>
  <c r="P2247" i="1"/>
  <c r="O2247" i="1"/>
  <c r="T2246" i="1"/>
  <c r="S2246" i="1"/>
  <c r="R2246" i="1"/>
  <c r="Q2246" i="1"/>
  <c r="P2246" i="1"/>
  <c r="O2246" i="1"/>
  <c r="T2245" i="1"/>
  <c r="S2245" i="1"/>
  <c r="R2245" i="1"/>
  <c r="Q2245" i="1"/>
  <c r="P2245" i="1"/>
  <c r="O2245" i="1"/>
  <c r="T2244" i="1"/>
  <c r="S2244" i="1"/>
  <c r="R2244" i="1"/>
  <c r="Q2244" i="1"/>
  <c r="P2244" i="1"/>
  <c r="O2244" i="1"/>
  <c r="T2243" i="1"/>
  <c r="S2243" i="1"/>
  <c r="R2243" i="1"/>
  <c r="Q2243" i="1"/>
  <c r="P2243" i="1"/>
  <c r="O2243" i="1"/>
  <c r="T2242" i="1"/>
  <c r="S2242" i="1"/>
  <c r="R2242" i="1"/>
  <c r="Q2242" i="1"/>
  <c r="P2242" i="1"/>
  <c r="O2242" i="1"/>
  <c r="T2241" i="1"/>
  <c r="S2241" i="1"/>
  <c r="R2241" i="1"/>
  <c r="Q2241" i="1"/>
  <c r="P2241" i="1"/>
  <c r="O2241" i="1"/>
  <c r="T2240" i="1"/>
  <c r="S2240" i="1"/>
  <c r="R2240" i="1"/>
  <c r="Q2240" i="1"/>
  <c r="P2240" i="1"/>
  <c r="O2240" i="1"/>
  <c r="T2239" i="1"/>
  <c r="S2239" i="1"/>
  <c r="R2239" i="1"/>
  <c r="Q2239" i="1"/>
  <c r="P2239" i="1"/>
  <c r="O2239" i="1"/>
  <c r="T2238" i="1"/>
  <c r="S2238" i="1"/>
  <c r="R2238" i="1"/>
  <c r="Q2238" i="1"/>
  <c r="P2238" i="1"/>
  <c r="O2238" i="1"/>
  <c r="T2237" i="1"/>
  <c r="S2237" i="1"/>
  <c r="R2237" i="1"/>
  <c r="Q2237" i="1"/>
  <c r="P2237" i="1"/>
  <c r="O2237" i="1"/>
  <c r="T2236" i="1"/>
  <c r="S2236" i="1"/>
  <c r="R2236" i="1"/>
  <c r="Q2236" i="1"/>
  <c r="P2236" i="1"/>
  <c r="O2236" i="1"/>
  <c r="T2235" i="1"/>
  <c r="S2235" i="1"/>
  <c r="R2235" i="1"/>
  <c r="Q2235" i="1"/>
  <c r="P2235" i="1"/>
  <c r="O2235" i="1"/>
  <c r="T2234" i="1"/>
  <c r="S2234" i="1"/>
  <c r="R2234" i="1"/>
  <c r="Q2234" i="1"/>
  <c r="P2234" i="1"/>
  <c r="O2234" i="1"/>
  <c r="T2233" i="1"/>
  <c r="S2233" i="1"/>
  <c r="R2233" i="1"/>
  <c r="Q2233" i="1"/>
  <c r="P2233" i="1"/>
  <c r="O2233" i="1"/>
  <c r="T2232" i="1"/>
  <c r="S2232" i="1"/>
  <c r="R2232" i="1"/>
  <c r="Q2232" i="1"/>
  <c r="P2232" i="1"/>
  <c r="O2232" i="1"/>
  <c r="T2231" i="1"/>
  <c r="S2231" i="1"/>
  <c r="R2231" i="1"/>
  <c r="Q2231" i="1"/>
  <c r="P2231" i="1"/>
  <c r="O2231" i="1"/>
  <c r="T2230" i="1"/>
  <c r="S2230" i="1"/>
  <c r="R2230" i="1"/>
  <c r="Q2230" i="1"/>
  <c r="P2230" i="1"/>
  <c r="O2230" i="1"/>
  <c r="T2229" i="1"/>
  <c r="S2229" i="1"/>
  <c r="R2229" i="1"/>
  <c r="Q2229" i="1"/>
  <c r="P2229" i="1"/>
  <c r="O2229" i="1"/>
  <c r="T2228" i="1"/>
  <c r="S2228" i="1"/>
  <c r="R2228" i="1"/>
  <c r="Q2228" i="1"/>
  <c r="P2228" i="1"/>
  <c r="O2228" i="1"/>
  <c r="T2227" i="1"/>
  <c r="S2227" i="1"/>
  <c r="R2227" i="1"/>
  <c r="Q2227" i="1"/>
  <c r="P2227" i="1"/>
  <c r="O2227" i="1"/>
  <c r="T2226" i="1"/>
  <c r="S2226" i="1"/>
  <c r="R2226" i="1"/>
  <c r="Q2226" i="1"/>
  <c r="P2226" i="1"/>
  <c r="O2226" i="1"/>
  <c r="T2225" i="1"/>
  <c r="S2225" i="1"/>
  <c r="R2225" i="1"/>
  <c r="Q2225" i="1"/>
  <c r="P2225" i="1"/>
  <c r="O2225" i="1"/>
  <c r="T2224" i="1"/>
  <c r="S2224" i="1"/>
  <c r="R2224" i="1"/>
  <c r="Q2224" i="1"/>
  <c r="P2224" i="1"/>
  <c r="O2224" i="1"/>
  <c r="T2223" i="1"/>
  <c r="S2223" i="1"/>
  <c r="R2223" i="1"/>
  <c r="Q2223" i="1"/>
  <c r="P2223" i="1"/>
  <c r="O2223" i="1"/>
  <c r="T2222" i="1"/>
  <c r="S2222" i="1"/>
  <c r="R2222" i="1"/>
  <c r="Q2222" i="1"/>
  <c r="P2222" i="1"/>
  <c r="O2222" i="1"/>
  <c r="T2221" i="1"/>
  <c r="S2221" i="1"/>
  <c r="R2221" i="1"/>
  <c r="Q2221" i="1"/>
  <c r="P2221" i="1"/>
  <c r="O2221" i="1"/>
  <c r="T2220" i="1"/>
  <c r="S2220" i="1"/>
  <c r="R2220" i="1"/>
  <c r="Q2220" i="1"/>
  <c r="P2220" i="1"/>
  <c r="O2220" i="1"/>
  <c r="T2219" i="1"/>
  <c r="S2219" i="1"/>
  <c r="R2219" i="1"/>
  <c r="Q2219" i="1"/>
  <c r="P2219" i="1"/>
  <c r="O2219" i="1"/>
  <c r="T2218" i="1"/>
  <c r="S2218" i="1"/>
  <c r="R2218" i="1"/>
  <c r="Q2218" i="1"/>
  <c r="P2218" i="1"/>
  <c r="O2218" i="1"/>
  <c r="T2217" i="1"/>
  <c r="S2217" i="1"/>
  <c r="R2217" i="1"/>
  <c r="Q2217" i="1"/>
  <c r="P2217" i="1"/>
  <c r="O2217" i="1"/>
  <c r="T2216" i="1"/>
  <c r="S2216" i="1"/>
  <c r="R2216" i="1"/>
  <c r="Q2216" i="1"/>
  <c r="P2216" i="1"/>
  <c r="O2216" i="1"/>
  <c r="T2215" i="1"/>
  <c r="S2215" i="1"/>
  <c r="R2215" i="1"/>
  <c r="Q2215" i="1"/>
  <c r="P2215" i="1"/>
  <c r="O2215" i="1"/>
  <c r="T2214" i="1"/>
  <c r="S2214" i="1"/>
  <c r="R2214" i="1"/>
  <c r="Q2214" i="1"/>
  <c r="P2214" i="1"/>
  <c r="O2214" i="1"/>
  <c r="T2213" i="1"/>
  <c r="S2213" i="1"/>
  <c r="R2213" i="1"/>
  <c r="Q2213" i="1"/>
  <c r="P2213" i="1"/>
  <c r="O2213" i="1"/>
  <c r="T2212" i="1"/>
  <c r="S2212" i="1"/>
  <c r="R2212" i="1"/>
  <c r="Q2212" i="1"/>
  <c r="P2212" i="1"/>
  <c r="O2212" i="1"/>
  <c r="T2211" i="1"/>
  <c r="S2211" i="1"/>
  <c r="R2211" i="1"/>
  <c r="Q2211" i="1"/>
  <c r="P2211" i="1"/>
  <c r="O2211" i="1"/>
  <c r="T2210" i="1"/>
  <c r="S2210" i="1"/>
  <c r="R2210" i="1"/>
  <c r="Q2210" i="1"/>
  <c r="P2210" i="1"/>
  <c r="O2210" i="1"/>
  <c r="T2209" i="1"/>
  <c r="S2209" i="1"/>
  <c r="R2209" i="1"/>
  <c r="Q2209" i="1"/>
  <c r="P2209" i="1"/>
  <c r="O2209" i="1"/>
  <c r="T2208" i="1"/>
  <c r="S2208" i="1"/>
  <c r="R2208" i="1"/>
  <c r="Q2208" i="1"/>
  <c r="P2208" i="1"/>
  <c r="O2208" i="1"/>
  <c r="T2207" i="1"/>
  <c r="S2207" i="1"/>
  <c r="R2207" i="1"/>
  <c r="Q2207" i="1"/>
  <c r="P2207" i="1"/>
  <c r="O2207" i="1"/>
  <c r="T2206" i="1"/>
  <c r="S2206" i="1"/>
  <c r="R2206" i="1"/>
  <c r="Q2206" i="1"/>
  <c r="P2206" i="1"/>
  <c r="O2206" i="1"/>
  <c r="T2205" i="1"/>
  <c r="S2205" i="1"/>
  <c r="R2205" i="1"/>
  <c r="Q2205" i="1"/>
  <c r="P2205" i="1"/>
  <c r="O2205" i="1"/>
  <c r="T2204" i="1"/>
  <c r="S2204" i="1"/>
  <c r="R2204" i="1"/>
  <c r="Q2204" i="1"/>
  <c r="P2204" i="1"/>
  <c r="O2204" i="1"/>
  <c r="T2203" i="1"/>
  <c r="S2203" i="1"/>
  <c r="R2203" i="1"/>
  <c r="Q2203" i="1"/>
  <c r="P2203" i="1"/>
  <c r="O2203" i="1"/>
  <c r="T2202" i="1"/>
  <c r="S2202" i="1"/>
  <c r="R2202" i="1"/>
  <c r="Q2202" i="1"/>
  <c r="P2202" i="1"/>
  <c r="O2202" i="1"/>
  <c r="T2201" i="1"/>
  <c r="S2201" i="1"/>
  <c r="R2201" i="1"/>
  <c r="Q2201" i="1"/>
  <c r="P2201" i="1"/>
  <c r="O2201" i="1"/>
  <c r="T2200" i="1"/>
  <c r="S2200" i="1"/>
  <c r="R2200" i="1"/>
  <c r="Q2200" i="1"/>
  <c r="P2200" i="1"/>
  <c r="O2200" i="1"/>
  <c r="T2199" i="1"/>
  <c r="S2199" i="1"/>
  <c r="R2199" i="1"/>
  <c r="Q2199" i="1"/>
  <c r="P2199" i="1"/>
  <c r="O2199" i="1"/>
  <c r="T2198" i="1"/>
  <c r="S2198" i="1"/>
  <c r="R2198" i="1"/>
  <c r="Q2198" i="1"/>
  <c r="P2198" i="1"/>
  <c r="O2198" i="1"/>
  <c r="T2197" i="1"/>
  <c r="S2197" i="1"/>
  <c r="R2197" i="1"/>
  <c r="Q2197" i="1"/>
  <c r="P2197" i="1"/>
  <c r="O2197" i="1"/>
  <c r="T2196" i="1"/>
  <c r="S2196" i="1"/>
  <c r="R2196" i="1"/>
  <c r="Q2196" i="1"/>
  <c r="P2196" i="1"/>
  <c r="O2196" i="1"/>
  <c r="T2195" i="1"/>
  <c r="S2195" i="1"/>
  <c r="R2195" i="1"/>
  <c r="Q2195" i="1"/>
  <c r="P2195" i="1"/>
  <c r="O2195" i="1"/>
  <c r="T2194" i="1"/>
  <c r="S2194" i="1"/>
  <c r="R2194" i="1"/>
  <c r="Q2194" i="1"/>
  <c r="P2194" i="1"/>
  <c r="O2194" i="1"/>
  <c r="T2193" i="1"/>
  <c r="S2193" i="1"/>
  <c r="R2193" i="1"/>
  <c r="Q2193" i="1"/>
  <c r="P2193" i="1"/>
  <c r="O2193" i="1"/>
  <c r="T2192" i="1"/>
  <c r="S2192" i="1"/>
  <c r="R2192" i="1"/>
  <c r="Q2192" i="1"/>
  <c r="P2192" i="1"/>
  <c r="O2192" i="1"/>
  <c r="T2191" i="1"/>
  <c r="S2191" i="1"/>
  <c r="R2191" i="1"/>
  <c r="Q2191" i="1"/>
  <c r="P2191" i="1"/>
  <c r="O2191" i="1"/>
  <c r="T2190" i="1"/>
  <c r="S2190" i="1"/>
  <c r="R2190" i="1"/>
  <c r="Q2190" i="1"/>
  <c r="P2190" i="1"/>
  <c r="O2190" i="1"/>
  <c r="T2189" i="1"/>
  <c r="S2189" i="1"/>
  <c r="R2189" i="1"/>
  <c r="Q2189" i="1"/>
  <c r="P2189" i="1"/>
  <c r="O2189" i="1"/>
  <c r="T2188" i="1"/>
  <c r="S2188" i="1"/>
  <c r="R2188" i="1"/>
  <c r="Q2188" i="1"/>
  <c r="P2188" i="1"/>
  <c r="O2188" i="1"/>
  <c r="T2187" i="1"/>
  <c r="S2187" i="1"/>
  <c r="R2187" i="1"/>
  <c r="Q2187" i="1"/>
  <c r="P2187" i="1"/>
  <c r="O2187" i="1"/>
  <c r="T2186" i="1"/>
  <c r="S2186" i="1"/>
  <c r="R2186" i="1"/>
  <c r="Q2186" i="1"/>
  <c r="P2186" i="1"/>
  <c r="O2186" i="1"/>
  <c r="T2185" i="1"/>
  <c r="S2185" i="1"/>
  <c r="R2185" i="1"/>
  <c r="Q2185" i="1"/>
  <c r="P2185" i="1"/>
  <c r="O2185" i="1"/>
  <c r="T2184" i="1"/>
  <c r="S2184" i="1"/>
  <c r="R2184" i="1"/>
  <c r="Q2184" i="1"/>
  <c r="P2184" i="1"/>
  <c r="O2184" i="1"/>
  <c r="T2183" i="1"/>
  <c r="S2183" i="1"/>
  <c r="R2183" i="1"/>
  <c r="Q2183" i="1"/>
  <c r="P2183" i="1"/>
  <c r="O2183" i="1"/>
  <c r="T2182" i="1"/>
  <c r="S2182" i="1"/>
  <c r="R2182" i="1"/>
  <c r="Q2182" i="1"/>
  <c r="P2182" i="1"/>
  <c r="O2182" i="1"/>
  <c r="T2181" i="1"/>
  <c r="S2181" i="1"/>
  <c r="R2181" i="1"/>
  <c r="Q2181" i="1"/>
  <c r="P2181" i="1"/>
  <c r="O2181" i="1"/>
  <c r="T2180" i="1"/>
  <c r="S2180" i="1"/>
  <c r="R2180" i="1"/>
  <c r="Q2180" i="1"/>
  <c r="P2180" i="1"/>
  <c r="O2180" i="1"/>
  <c r="T2179" i="1"/>
  <c r="S2179" i="1"/>
  <c r="R2179" i="1"/>
  <c r="Q2179" i="1"/>
  <c r="P2179" i="1"/>
  <c r="O2179" i="1"/>
  <c r="T2178" i="1"/>
  <c r="S2178" i="1"/>
  <c r="R2178" i="1"/>
  <c r="Q2178" i="1"/>
  <c r="P2178" i="1"/>
  <c r="O2178" i="1"/>
  <c r="T2177" i="1"/>
  <c r="S2177" i="1"/>
  <c r="R2177" i="1"/>
  <c r="Q2177" i="1"/>
  <c r="P2177" i="1"/>
  <c r="O2177" i="1"/>
  <c r="T2176" i="1"/>
  <c r="S2176" i="1"/>
  <c r="R2176" i="1"/>
  <c r="Q2176" i="1"/>
  <c r="P2176" i="1"/>
  <c r="O2176" i="1"/>
  <c r="T2175" i="1"/>
  <c r="S2175" i="1"/>
  <c r="R2175" i="1"/>
  <c r="Q2175" i="1"/>
  <c r="P2175" i="1"/>
  <c r="O2175" i="1"/>
  <c r="T2174" i="1"/>
  <c r="S2174" i="1"/>
  <c r="R2174" i="1"/>
  <c r="Q2174" i="1"/>
  <c r="P2174" i="1"/>
  <c r="O2174" i="1"/>
  <c r="T2173" i="1"/>
  <c r="S2173" i="1"/>
  <c r="R2173" i="1"/>
  <c r="Q2173" i="1"/>
  <c r="P2173" i="1"/>
  <c r="O2173" i="1"/>
  <c r="T2172" i="1"/>
  <c r="S2172" i="1"/>
  <c r="R2172" i="1"/>
  <c r="Q2172" i="1"/>
  <c r="P2172" i="1"/>
  <c r="O2172" i="1"/>
  <c r="T2171" i="1"/>
  <c r="S2171" i="1"/>
  <c r="R2171" i="1"/>
  <c r="Q2171" i="1"/>
  <c r="P2171" i="1"/>
  <c r="O2171" i="1"/>
  <c r="T2170" i="1"/>
  <c r="S2170" i="1"/>
  <c r="R2170" i="1"/>
  <c r="Q2170" i="1"/>
  <c r="P2170" i="1"/>
  <c r="O2170" i="1"/>
  <c r="T2169" i="1"/>
  <c r="S2169" i="1"/>
  <c r="R2169" i="1"/>
  <c r="Q2169" i="1"/>
  <c r="P2169" i="1"/>
  <c r="O2169" i="1"/>
  <c r="T2168" i="1"/>
  <c r="S2168" i="1"/>
  <c r="R2168" i="1"/>
  <c r="Q2168" i="1"/>
  <c r="P2168" i="1"/>
  <c r="O2168" i="1"/>
  <c r="T2167" i="1"/>
  <c r="S2167" i="1"/>
  <c r="R2167" i="1"/>
  <c r="Q2167" i="1"/>
  <c r="P2167" i="1"/>
  <c r="O2167" i="1"/>
  <c r="T2166" i="1"/>
  <c r="S2166" i="1"/>
  <c r="R2166" i="1"/>
  <c r="Q2166" i="1"/>
  <c r="P2166" i="1"/>
  <c r="O2166" i="1"/>
  <c r="T2165" i="1"/>
  <c r="S2165" i="1"/>
  <c r="R2165" i="1"/>
  <c r="Q2165" i="1"/>
  <c r="P2165" i="1"/>
  <c r="O2165" i="1"/>
  <c r="T2164" i="1"/>
  <c r="S2164" i="1"/>
  <c r="R2164" i="1"/>
  <c r="Q2164" i="1"/>
  <c r="P2164" i="1"/>
  <c r="O2164" i="1"/>
  <c r="T2163" i="1"/>
  <c r="S2163" i="1"/>
  <c r="R2163" i="1"/>
  <c r="Q2163" i="1"/>
  <c r="P2163" i="1"/>
  <c r="O2163" i="1"/>
  <c r="T2162" i="1"/>
  <c r="S2162" i="1"/>
  <c r="R2162" i="1"/>
  <c r="Q2162" i="1"/>
  <c r="P2162" i="1"/>
  <c r="O2162" i="1"/>
  <c r="T2161" i="1"/>
  <c r="S2161" i="1"/>
  <c r="R2161" i="1"/>
  <c r="Q2161" i="1"/>
  <c r="P2161" i="1"/>
  <c r="O2161" i="1"/>
  <c r="T2160" i="1"/>
  <c r="S2160" i="1"/>
  <c r="R2160" i="1"/>
  <c r="Q2160" i="1"/>
  <c r="P2160" i="1"/>
  <c r="O2160" i="1"/>
  <c r="T2159" i="1"/>
  <c r="S2159" i="1"/>
  <c r="R2159" i="1"/>
  <c r="Q2159" i="1"/>
  <c r="P2159" i="1"/>
  <c r="O2159" i="1"/>
  <c r="T2158" i="1"/>
  <c r="S2158" i="1"/>
  <c r="R2158" i="1"/>
  <c r="Q2158" i="1"/>
  <c r="P2158" i="1"/>
  <c r="O2158" i="1"/>
  <c r="T2157" i="1"/>
  <c r="S2157" i="1"/>
  <c r="R2157" i="1"/>
  <c r="Q2157" i="1"/>
  <c r="P2157" i="1"/>
  <c r="O2157" i="1"/>
  <c r="T2156" i="1"/>
  <c r="S2156" i="1"/>
  <c r="R2156" i="1"/>
  <c r="Q2156" i="1"/>
  <c r="P2156" i="1"/>
  <c r="O2156" i="1"/>
  <c r="T2155" i="1"/>
  <c r="S2155" i="1"/>
  <c r="R2155" i="1"/>
  <c r="Q2155" i="1"/>
  <c r="P2155" i="1"/>
  <c r="O2155" i="1"/>
  <c r="T2154" i="1"/>
  <c r="S2154" i="1"/>
  <c r="R2154" i="1"/>
  <c r="Q2154" i="1"/>
  <c r="P2154" i="1"/>
  <c r="O2154" i="1"/>
  <c r="T2153" i="1"/>
  <c r="S2153" i="1"/>
  <c r="R2153" i="1"/>
  <c r="Q2153" i="1"/>
  <c r="P2153" i="1"/>
  <c r="O2153" i="1"/>
  <c r="T2152" i="1"/>
  <c r="S2152" i="1"/>
  <c r="R2152" i="1"/>
  <c r="Q2152" i="1"/>
  <c r="P2152" i="1"/>
  <c r="O2152" i="1"/>
  <c r="T2151" i="1"/>
  <c r="S2151" i="1"/>
  <c r="R2151" i="1"/>
  <c r="Q2151" i="1"/>
  <c r="P2151" i="1"/>
  <c r="O2151" i="1"/>
  <c r="T2150" i="1"/>
  <c r="S2150" i="1"/>
  <c r="R2150" i="1"/>
  <c r="Q2150" i="1"/>
  <c r="P2150" i="1"/>
  <c r="O2150" i="1"/>
  <c r="T2149" i="1"/>
  <c r="S2149" i="1"/>
  <c r="R2149" i="1"/>
  <c r="Q2149" i="1"/>
  <c r="P2149" i="1"/>
  <c r="O2149" i="1"/>
  <c r="T2148" i="1"/>
  <c r="S2148" i="1"/>
  <c r="R2148" i="1"/>
  <c r="Q2148" i="1"/>
  <c r="P2148" i="1"/>
  <c r="O2148" i="1"/>
  <c r="T2147" i="1"/>
  <c r="S2147" i="1"/>
  <c r="R2147" i="1"/>
  <c r="Q2147" i="1"/>
  <c r="P2147" i="1"/>
  <c r="O2147" i="1"/>
  <c r="T2146" i="1"/>
  <c r="S2146" i="1"/>
  <c r="R2146" i="1"/>
  <c r="Q2146" i="1"/>
  <c r="P2146" i="1"/>
  <c r="O2146" i="1"/>
  <c r="T2145" i="1"/>
  <c r="S2145" i="1"/>
  <c r="R2145" i="1"/>
  <c r="Q2145" i="1"/>
  <c r="P2145" i="1"/>
  <c r="O2145" i="1"/>
  <c r="T2144" i="1"/>
  <c r="S2144" i="1"/>
  <c r="R2144" i="1"/>
  <c r="Q2144" i="1"/>
  <c r="P2144" i="1"/>
  <c r="O2144" i="1"/>
  <c r="T2143" i="1"/>
  <c r="S2143" i="1"/>
  <c r="R2143" i="1"/>
  <c r="Q2143" i="1"/>
  <c r="P2143" i="1"/>
  <c r="O2143" i="1"/>
  <c r="T2142" i="1"/>
  <c r="S2142" i="1"/>
  <c r="R2142" i="1"/>
  <c r="Q2142" i="1"/>
  <c r="P2142" i="1"/>
  <c r="O2142" i="1"/>
  <c r="T2141" i="1"/>
  <c r="S2141" i="1"/>
  <c r="R2141" i="1"/>
  <c r="Q2141" i="1"/>
  <c r="P2141" i="1"/>
  <c r="O2141" i="1"/>
  <c r="T2140" i="1"/>
  <c r="S2140" i="1"/>
  <c r="R2140" i="1"/>
  <c r="Q2140" i="1"/>
  <c r="P2140" i="1"/>
  <c r="O2140" i="1"/>
  <c r="T2139" i="1"/>
  <c r="S2139" i="1"/>
  <c r="R2139" i="1"/>
  <c r="Q2139" i="1"/>
  <c r="P2139" i="1"/>
  <c r="O2139" i="1"/>
  <c r="T2138" i="1"/>
  <c r="S2138" i="1"/>
  <c r="R2138" i="1"/>
  <c r="Q2138" i="1"/>
  <c r="P2138" i="1"/>
  <c r="O2138" i="1"/>
  <c r="T2137" i="1"/>
  <c r="S2137" i="1"/>
  <c r="R2137" i="1"/>
  <c r="Q2137" i="1"/>
  <c r="P2137" i="1"/>
  <c r="O2137" i="1"/>
  <c r="T2136" i="1"/>
  <c r="S2136" i="1"/>
  <c r="R2136" i="1"/>
  <c r="Q2136" i="1"/>
  <c r="P2136" i="1"/>
  <c r="O2136" i="1"/>
  <c r="T2135" i="1"/>
  <c r="S2135" i="1"/>
  <c r="R2135" i="1"/>
  <c r="Q2135" i="1"/>
  <c r="P2135" i="1"/>
  <c r="O2135" i="1"/>
  <c r="T2134" i="1"/>
  <c r="S2134" i="1"/>
  <c r="R2134" i="1"/>
  <c r="Q2134" i="1"/>
  <c r="P2134" i="1"/>
  <c r="O2134" i="1"/>
  <c r="T2133" i="1"/>
  <c r="S2133" i="1"/>
  <c r="R2133" i="1"/>
  <c r="Q2133" i="1"/>
  <c r="P2133" i="1"/>
  <c r="O2133" i="1"/>
  <c r="T2132" i="1"/>
  <c r="S2132" i="1"/>
  <c r="R2132" i="1"/>
  <c r="Q2132" i="1"/>
  <c r="P2132" i="1"/>
  <c r="O2132" i="1"/>
  <c r="T2131" i="1"/>
  <c r="S2131" i="1"/>
  <c r="R2131" i="1"/>
  <c r="Q2131" i="1"/>
  <c r="P2131" i="1"/>
  <c r="O2131" i="1"/>
  <c r="T2130" i="1"/>
  <c r="S2130" i="1"/>
  <c r="R2130" i="1"/>
  <c r="Q2130" i="1"/>
  <c r="P2130" i="1"/>
  <c r="O2130" i="1"/>
  <c r="T2129" i="1"/>
  <c r="S2129" i="1"/>
  <c r="R2129" i="1"/>
  <c r="Q2129" i="1"/>
  <c r="P2129" i="1"/>
  <c r="O2129" i="1"/>
  <c r="T2128" i="1"/>
  <c r="S2128" i="1"/>
  <c r="R2128" i="1"/>
  <c r="Q2128" i="1"/>
  <c r="P2128" i="1"/>
  <c r="O2128" i="1"/>
  <c r="T2127" i="1"/>
  <c r="S2127" i="1"/>
  <c r="R2127" i="1"/>
  <c r="Q2127" i="1"/>
  <c r="P2127" i="1"/>
  <c r="O2127" i="1"/>
  <c r="T2126" i="1"/>
  <c r="S2126" i="1"/>
  <c r="R2126" i="1"/>
  <c r="Q2126" i="1"/>
  <c r="P2126" i="1"/>
  <c r="O2126" i="1"/>
  <c r="T2125" i="1"/>
  <c r="S2125" i="1"/>
  <c r="R2125" i="1"/>
  <c r="Q2125" i="1"/>
  <c r="P2125" i="1"/>
  <c r="O2125" i="1"/>
  <c r="T2124" i="1"/>
  <c r="S2124" i="1"/>
  <c r="R2124" i="1"/>
  <c r="Q2124" i="1"/>
  <c r="P2124" i="1"/>
  <c r="O2124" i="1"/>
  <c r="T2123" i="1"/>
  <c r="S2123" i="1"/>
  <c r="R2123" i="1"/>
  <c r="Q2123" i="1"/>
  <c r="P2123" i="1"/>
  <c r="O2123" i="1"/>
  <c r="T2122" i="1"/>
  <c r="S2122" i="1"/>
  <c r="R2122" i="1"/>
  <c r="Q2122" i="1"/>
  <c r="P2122" i="1"/>
  <c r="O2122" i="1"/>
  <c r="T2121" i="1"/>
  <c r="S2121" i="1"/>
  <c r="R2121" i="1"/>
  <c r="Q2121" i="1"/>
  <c r="P2121" i="1"/>
  <c r="O2121" i="1"/>
  <c r="T2120" i="1"/>
  <c r="S2120" i="1"/>
  <c r="R2120" i="1"/>
  <c r="Q2120" i="1"/>
  <c r="P2120" i="1"/>
  <c r="O2120" i="1"/>
  <c r="T2119" i="1"/>
  <c r="S2119" i="1"/>
  <c r="R2119" i="1"/>
  <c r="Q2119" i="1"/>
  <c r="P2119" i="1"/>
  <c r="O2119" i="1"/>
  <c r="T2118" i="1"/>
  <c r="S2118" i="1"/>
  <c r="R2118" i="1"/>
  <c r="Q2118" i="1"/>
  <c r="P2118" i="1"/>
  <c r="O2118" i="1"/>
  <c r="T2117" i="1"/>
  <c r="S2117" i="1"/>
  <c r="R2117" i="1"/>
  <c r="Q2117" i="1"/>
  <c r="P2117" i="1"/>
  <c r="O2117" i="1"/>
  <c r="T2116" i="1"/>
  <c r="S2116" i="1"/>
  <c r="R2116" i="1"/>
  <c r="Q2116" i="1"/>
  <c r="P2116" i="1"/>
  <c r="O2116" i="1"/>
  <c r="T2115" i="1"/>
  <c r="S2115" i="1"/>
  <c r="R2115" i="1"/>
  <c r="Q2115" i="1"/>
  <c r="P2115" i="1"/>
  <c r="O2115" i="1"/>
  <c r="T2114" i="1"/>
  <c r="S2114" i="1"/>
  <c r="R2114" i="1"/>
  <c r="Q2114" i="1"/>
  <c r="P2114" i="1"/>
  <c r="O2114" i="1"/>
  <c r="T2113" i="1"/>
  <c r="S2113" i="1"/>
  <c r="R2113" i="1"/>
  <c r="Q2113" i="1"/>
  <c r="P2113" i="1"/>
  <c r="O2113" i="1"/>
  <c r="T2112" i="1"/>
  <c r="S2112" i="1"/>
  <c r="R2112" i="1"/>
  <c r="Q2112" i="1"/>
  <c r="P2112" i="1"/>
  <c r="O2112" i="1"/>
  <c r="T2111" i="1"/>
  <c r="S2111" i="1"/>
  <c r="R2111" i="1"/>
  <c r="Q2111" i="1"/>
  <c r="P2111" i="1"/>
  <c r="O2111" i="1"/>
  <c r="T2110" i="1"/>
  <c r="S2110" i="1"/>
  <c r="R2110" i="1"/>
  <c r="Q2110" i="1"/>
  <c r="P2110" i="1"/>
  <c r="O2110" i="1"/>
  <c r="T2109" i="1"/>
  <c r="S2109" i="1"/>
  <c r="R2109" i="1"/>
  <c r="Q2109" i="1"/>
  <c r="P2109" i="1"/>
  <c r="O2109" i="1"/>
  <c r="T2108" i="1"/>
  <c r="S2108" i="1"/>
  <c r="R2108" i="1"/>
  <c r="Q2108" i="1"/>
  <c r="P2108" i="1"/>
  <c r="O2108" i="1"/>
  <c r="T2107" i="1"/>
  <c r="S2107" i="1"/>
  <c r="R2107" i="1"/>
  <c r="Q2107" i="1"/>
  <c r="P2107" i="1"/>
  <c r="O2107" i="1"/>
  <c r="T2106" i="1"/>
  <c r="S2106" i="1"/>
  <c r="R2106" i="1"/>
  <c r="Q2106" i="1"/>
  <c r="P2106" i="1"/>
  <c r="O2106" i="1"/>
  <c r="T2105" i="1"/>
  <c r="S2105" i="1"/>
  <c r="R2105" i="1"/>
  <c r="Q2105" i="1"/>
  <c r="P2105" i="1"/>
  <c r="O2105" i="1"/>
  <c r="T2104" i="1"/>
  <c r="S2104" i="1"/>
  <c r="R2104" i="1"/>
  <c r="Q2104" i="1"/>
  <c r="P2104" i="1"/>
  <c r="O2104" i="1"/>
  <c r="T2103" i="1"/>
  <c r="S2103" i="1"/>
  <c r="R2103" i="1"/>
  <c r="Q2103" i="1"/>
  <c r="P2103" i="1"/>
  <c r="O2103" i="1"/>
  <c r="T2102" i="1"/>
  <c r="S2102" i="1"/>
  <c r="R2102" i="1"/>
  <c r="Q2102" i="1"/>
  <c r="P2102" i="1"/>
  <c r="O2102" i="1"/>
  <c r="T2101" i="1"/>
  <c r="S2101" i="1"/>
  <c r="R2101" i="1"/>
  <c r="Q2101" i="1"/>
  <c r="P2101" i="1"/>
  <c r="O2101" i="1"/>
  <c r="T2100" i="1"/>
  <c r="S2100" i="1"/>
  <c r="R2100" i="1"/>
  <c r="Q2100" i="1"/>
  <c r="P2100" i="1"/>
  <c r="O2100" i="1"/>
  <c r="T2099" i="1"/>
  <c r="S2099" i="1"/>
  <c r="R2099" i="1"/>
  <c r="Q2099" i="1"/>
  <c r="P2099" i="1"/>
  <c r="O2099" i="1"/>
  <c r="T2098" i="1"/>
  <c r="S2098" i="1"/>
  <c r="R2098" i="1"/>
  <c r="Q2098" i="1"/>
  <c r="P2098" i="1"/>
  <c r="O2098" i="1"/>
  <c r="T2097" i="1"/>
  <c r="S2097" i="1"/>
  <c r="R2097" i="1"/>
  <c r="Q2097" i="1"/>
  <c r="P2097" i="1"/>
  <c r="O2097" i="1"/>
  <c r="T2096" i="1"/>
  <c r="S2096" i="1"/>
  <c r="R2096" i="1"/>
  <c r="Q2096" i="1"/>
  <c r="P2096" i="1"/>
  <c r="O2096" i="1"/>
  <c r="T2095" i="1"/>
  <c r="S2095" i="1"/>
  <c r="R2095" i="1"/>
  <c r="Q2095" i="1"/>
  <c r="P2095" i="1"/>
  <c r="O2095" i="1"/>
  <c r="T2094" i="1"/>
  <c r="S2094" i="1"/>
  <c r="R2094" i="1"/>
  <c r="Q2094" i="1"/>
  <c r="P2094" i="1"/>
  <c r="O2094" i="1"/>
  <c r="T2093" i="1"/>
  <c r="S2093" i="1"/>
  <c r="R2093" i="1"/>
  <c r="Q2093" i="1"/>
  <c r="P2093" i="1"/>
  <c r="O2093" i="1"/>
  <c r="T2092" i="1"/>
  <c r="S2092" i="1"/>
  <c r="R2092" i="1"/>
  <c r="Q2092" i="1"/>
  <c r="P2092" i="1"/>
  <c r="O2092" i="1"/>
  <c r="T2091" i="1"/>
  <c r="S2091" i="1"/>
  <c r="R2091" i="1"/>
  <c r="Q2091" i="1"/>
  <c r="P2091" i="1"/>
  <c r="O2091" i="1"/>
  <c r="T2090" i="1"/>
  <c r="S2090" i="1"/>
  <c r="R2090" i="1"/>
  <c r="Q2090" i="1"/>
  <c r="P2090" i="1"/>
  <c r="O2090" i="1"/>
  <c r="T2089" i="1"/>
  <c r="S2089" i="1"/>
  <c r="R2089" i="1"/>
  <c r="Q2089" i="1"/>
  <c r="P2089" i="1"/>
  <c r="O2089" i="1"/>
  <c r="T2088" i="1"/>
  <c r="S2088" i="1"/>
  <c r="R2088" i="1"/>
  <c r="Q2088" i="1"/>
  <c r="P2088" i="1"/>
  <c r="O2088" i="1"/>
  <c r="T2087" i="1"/>
  <c r="S2087" i="1"/>
  <c r="R2087" i="1"/>
  <c r="Q2087" i="1"/>
  <c r="P2087" i="1"/>
  <c r="O2087" i="1"/>
  <c r="T2086" i="1"/>
  <c r="S2086" i="1"/>
  <c r="R2086" i="1"/>
  <c r="Q2086" i="1"/>
  <c r="P2086" i="1"/>
  <c r="O2086" i="1"/>
  <c r="T2085" i="1"/>
  <c r="S2085" i="1"/>
  <c r="R2085" i="1"/>
  <c r="Q2085" i="1"/>
  <c r="P2085" i="1"/>
  <c r="O2085" i="1"/>
  <c r="T2084" i="1"/>
  <c r="S2084" i="1"/>
  <c r="R2084" i="1"/>
  <c r="Q2084" i="1"/>
  <c r="P2084" i="1"/>
  <c r="O2084" i="1"/>
  <c r="T2083" i="1"/>
  <c r="S2083" i="1"/>
  <c r="R2083" i="1"/>
  <c r="Q2083" i="1"/>
  <c r="P2083" i="1"/>
  <c r="O2083" i="1"/>
  <c r="T2082" i="1"/>
  <c r="S2082" i="1"/>
  <c r="R2082" i="1"/>
  <c r="Q2082" i="1"/>
  <c r="P2082" i="1"/>
  <c r="O2082" i="1"/>
  <c r="T2081" i="1"/>
  <c r="S2081" i="1"/>
  <c r="R2081" i="1"/>
  <c r="Q2081" i="1"/>
  <c r="P2081" i="1"/>
  <c r="O2081" i="1"/>
  <c r="T2080" i="1"/>
  <c r="S2080" i="1"/>
  <c r="R2080" i="1"/>
  <c r="Q2080" i="1"/>
  <c r="P2080" i="1"/>
  <c r="O2080" i="1"/>
  <c r="T2079" i="1"/>
  <c r="S2079" i="1"/>
  <c r="R2079" i="1"/>
  <c r="Q2079" i="1"/>
  <c r="P2079" i="1"/>
  <c r="O2079" i="1"/>
  <c r="T2078" i="1"/>
  <c r="S2078" i="1"/>
  <c r="R2078" i="1"/>
  <c r="Q2078" i="1"/>
  <c r="P2078" i="1"/>
  <c r="O2078" i="1"/>
  <c r="T2077" i="1"/>
  <c r="S2077" i="1"/>
  <c r="R2077" i="1"/>
  <c r="Q2077" i="1"/>
  <c r="P2077" i="1"/>
  <c r="O2077" i="1"/>
  <c r="T2076" i="1"/>
  <c r="S2076" i="1"/>
  <c r="R2076" i="1"/>
  <c r="Q2076" i="1"/>
  <c r="P2076" i="1"/>
  <c r="O2076" i="1"/>
  <c r="T2075" i="1"/>
  <c r="S2075" i="1"/>
  <c r="R2075" i="1"/>
  <c r="Q2075" i="1"/>
  <c r="P2075" i="1"/>
  <c r="O2075" i="1"/>
  <c r="T2074" i="1"/>
  <c r="S2074" i="1"/>
  <c r="R2074" i="1"/>
  <c r="Q2074" i="1"/>
  <c r="P2074" i="1"/>
  <c r="O2074" i="1"/>
  <c r="T2073" i="1"/>
  <c r="S2073" i="1"/>
  <c r="R2073" i="1"/>
  <c r="Q2073" i="1"/>
  <c r="P2073" i="1"/>
  <c r="O2073" i="1"/>
  <c r="T2072" i="1"/>
  <c r="S2072" i="1"/>
  <c r="R2072" i="1"/>
  <c r="Q2072" i="1"/>
  <c r="P2072" i="1"/>
  <c r="O2072" i="1"/>
  <c r="T2071" i="1"/>
  <c r="S2071" i="1"/>
  <c r="R2071" i="1"/>
  <c r="Q2071" i="1"/>
  <c r="P2071" i="1"/>
  <c r="O2071" i="1"/>
  <c r="T2070" i="1"/>
  <c r="S2070" i="1"/>
  <c r="R2070" i="1"/>
  <c r="Q2070" i="1"/>
  <c r="P2070" i="1"/>
  <c r="O2070" i="1"/>
  <c r="T2069" i="1"/>
  <c r="S2069" i="1"/>
  <c r="R2069" i="1"/>
  <c r="Q2069" i="1"/>
  <c r="P2069" i="1"/>
  <c r="O2069" i="1"/>
  <c r="T2068" i="1"/>
  <c r="S2068" i="1"/>
  <c r="R2068" i="1"/>
  <c r="Q2068" i="1"/>
  <c r="P2068" i="1"/>
  <c r="O2068" i="1"/>
  <c r="T2067" i="1"/>
  <c r="S2067" i="1"/>
  <c r="R2067" i="1"/>
  <c r="Q2067" i="1"/>
  <c r="P2067" i="1"/>
  <c r="O2067" i="1"/>
  <c r="T2066" i="1"/>
  <c r="S2066" i="1"/>
  <c r="R2066" i="1"/>
  <c r="Q2066" i="1"/>
  <c r="P2066" i="1"/>
  <c r="O2066" i="1"/>
  <c r="T2065" i="1"/>
  <c r="S2065" i="1"/>
  <c r="R2065" i="1"/>
  <c r="Q2065" i="1"/>
  <c r="P2065" i="1"/>
  <c r="O2065" i="1"/>
  <c r="T2064" i="1"/>
  <c r="S2064" i="1"/>
  <c r="R2064" i="1"/>
  <c r="Q2064" i="1"/>
  <c r="P2064" i="1"/>
  <c r="O2064" i="1"/>
  <c r="T2063" i="1"/>
  <c r="S2063" i="1"/>
  <c r="R2063" i="1"/>
  <c r="Q2063" i="1"/>
  <c r="P2063" i="1"/>
  <c r="O2063" i="1"/>
  <c r="T2062" i="1"/>
  <c r="S2062" i="1"/>
  <c r="R2062" i="1"/>
  <c r="Q2062" i="1"/>
  <c r="P2062" i="1"/>
  <c r="O2062" i="1"/>
  <c r="T2061" i="1"/>
  <c r="S2061" i="1"/>
  <c r="R2061" i="1"/>
  <c r="Q2061" i="1"/>
  <c r="P2061" i="1"/>
  <c r="O2061" i="1"/>
  <c r="T2060" i="1"/>
  <c r="S2060" i="1"/>
  <c r="R2060" i="1"/>
  <c r="Q2060" i="1"/>
  <c r="P2060" i="1"/>
  <c r="O2060" i="1"/>
  <c r="T2059" i="1"/>
  <c r="S2059" i="1"/>
  <c r="R2059" i="1"/>
  <c r="Q2059" i="1"/>
  <c r="P2059" i="1"/>
  <c r="O2059" i="1"/>
  <c r="T2058" i="1"/>
  <c r="S2058" i="1"/>
  <c r="R2058" i="1"/>
  <c r="Q2058" i="1"/>
  <c r="P2058" i="1"/>
  <c r="O2058" i="1"/>
  <c r="T2057" i="1"/>
  <c r="S2057" i="1"/>
  <c r="R2057" i="1"/>
  <c r="Q2057" i="1"/>
  <c r="P2057" i="1"/>
  <c r="O2057" i="1"/>
  <c r="T2056" i="1"/>
  <c r="S2056" i="1"/>
  <c r="R2056" i="1"/>
  <c r="Q2056" i="1"/>
  <c r="P2056" i="1"/>
  <c r="O2056" i="1"/>
  <c r="T2055" i="1"/>
  <c r="S2055" i="1"/>
  <c r="R2055" i="1"/>
  <c r="Q2055" i="1"/>
  <c r="P2055" i="1"/>
  <c r="O2055" i="1"/>
  <c r="T2054" i="1"/>
  <c r="S2054" i="1"/>
  <c r="R2054" i="1"/>
  <c r="Q2054" i="1"/>
  <c r="P2054" i="1"/>
  <c r="O2054" i="1"/>
  <c r="T2053" i="1"/>
  <c r="S2053" i="1"/>
  <c r="R2053" i="1"/>
  <c r="Q2053" i="1"/>
  <c r="P2053" i="1"/>
  <c r="O2053" i="1"/>
  <c r="T2052" i="1"/>
  <c r="S2052" i="1"/>
  <c r="R2052" i="1"/>
  <c r="Q2052" i="1"/>
  <c r="P2052" i="1"/>
  <c r="O2052" i="1"/>
  <c r="T2051" i="1"/>
  <c r="S2051" i="1"/>
  <c r="R2051" i="1"/>
  <c r="Q2051" i="1"/>
  <c r="P2051" i="1"/>
  <c r="O2051" i="1"/>
  <c r="T2050" i="1"/>
  <c r="S2050" i="1"/>
  <c r="R2050" i="1"/>
  <c r="Q2050" i="1"/>
  <c r="P2050" i="1"/>
  <c r="O2050" i="1"/>
  <c r="T2049" i="1"/>
  <c r="S2049" i="1"/>
  <c r="R2049" i="1"/>
  <c r="Q2049" i="1"/>
  <c r="P2049" i="1"/>
  <c r="O2049" i="1"/>
  <c r="T2048" i="1"/>
  <c r="S2048" i="1"/>
  <c r="R2048" i="1"/>
  <c r="Q2048" i="1"/>
  <c r="P2048" i="1"/>
  <c r="O2048" i="1"/>
  <c r="T2047" i="1"/>
  <c r="S2047" i="1"/>
  <c r="R2047" i="1"/>
  <c r="Q2047" i="1"/>
  <c r="P2047" i="1"/>
  <c r="O2047" i="1"/>
  <c r="T2046" i="1"/>
  <c r="S2046" i="1"/>
  <c r="R2046" i="1"/>
  <c r="Q2046" i="1"/>
  <c r="P2046" i="1"/>
  <c r="O2046" i="1"/>
  <c r="T2045" i="1"/>
  <c r="S2045" i="1"/>
  <c r="R2045" i="1"/>
  <c r="Q2045" i="1"/>
  <c r="P2045" i="1"/>
  <c r="O2045" i="1"/>
  <c r="T2044" i="1"/>
  <c r="S2044" i="1"/>
  <c r="R2044" i="1"/>
  <c r="Q2044" i="1"/>
  <c r="P2044" i="1"/>
  <c r="O2044" i="1"/>
  <c r="T2043" i="1"/>
  <c r="S2043" i="1"/>
  <c r="R2043" i="1"/>
  <c r="Q2043" i="1"/>
  <c r="P2043" i="1"/>
  <c r="O2043" i="1"/>
  <c r="T2042" i="1"/>
  <c r="S2042" i="1"/>
  <c r="R2042" i="1"/>
  <c r="Q2042" i="1"/>
  <c r="P2042" i="1"/>
  <c r="O2042" i="1"/>
  <c r="T2041" i="1"/>
  <c r="S2041" i="1"/>
  <c r="R2041" i="1"/>
  <c r="Q2041" i="1"/>
  <c r="P2041" i="1"/>
  <c r="O2041" i="1"/>
  <c r="T2040" i="1"/>
  <c r="S2040" i="1"/>
  <c r="R2040" i="1"/>
  <c r="Q2040" i="1"/>
  <c r="P2040" i="1"/>
  <c r="O2040" i="1"/>
  <c r="T2039" i="1"/>
  <c r="S2039" i="1"/>
  <c r="R2039" i="1"/>
  <c r="Q2039" i="1"/>
  <c r="P2039" i="1"/>
  <c r="O2039" i="1"/>
  <c r="T2038" i="1"/>
  <c r="S2038" i="1"/>
  <c r="R2038" i="1"/>
  <c r="Q2038" i="1"/>
  <c r="P2038" i="1"/>
  <c r="O2038" i="1"/>
  <c r="T2037" i="1"/>
  <c r="S2037" i="1"/>
  <c r="R2037" i="1"/>
  <c r="Q2037" i="1"/>
  <c r="P2037" i="1"/>
  <c r="O2037" i="1"/>
  <c r="T2036" i="1"/>
  <c r="S2036" i="1"/>
  <c r="R2036" i="1"/>
  <c r="Q2036" i="1"/>
  <c r="P2036" i="1"/>
  <c r="O2036" i="1"/>
  <c r="T2035" i="1"/>
  <c r="S2035" i="1"/>
  <c r="R2035" i="1"/>
  <c r="Q2035" i="1"/>
  <c r="P2035" i="1"/>
  <c r="O2035" i="1"/>
  <c r="T2034" i="1"/>
  <c r="S2034" i="1"/>
  <c r="R2034" i="1"/>
  <c r="Q2034" i="1"/>
  <c r="P2034" i="1"/>
  <c r="O2034" i="1"/>
  <c r="T2033" i="1"/>
  <c r="S2033" i="1"/>
  <c r="R2033" i="1"/>
  <c r="Q2033" i="1"/>
  <c r="P2033" i="1"/>
  <c r="O2033" i="1"/>
  <c r="T2032" i="1"/>
  <c r="S2032" i="1"/>
  <c r="R2032" i="1"/>
  <c r="Q2032" i="1"/>
  <c r="P2032" i="1"/>
  <c r="O2032" i="1"/>
  <c r="T2031" i="1"/>
  <c r="S2031" i="1"/>
  <c r="R2031" i="1"/>
  <c r="Q2031" i="1"/>
  <c r="P2031" i="1"/>
  <c r="O2031" i="1"/>
  <c r="T2030" i="1"/>
  <c r="S2030" i="1"/>
  <c r="R2030" i="1"/>
  <c r="Q2030" i="1"/>
  <c r="P2030" i="1"/>
  <c r="O2030" i="1"/>
  <c r="T2029" i="1"/>
  <c r="S2029" i="1"/>
  <c r="R2029" i="1"/>
  <c r="Q2029" i="1"/>
  <c r="P2029" i="1"/>
  <c r="O2029" i="1"/>
  <c r="T2028" i="1"/>
  <c r="S2028" i="1"/>
  <c r="R2028" i="1"/>
  <c r="Q2028" i="1"/>
  <c r="P2028" i="1"/>
  <c r="O2028" i="1"/>
  <c r="T2027" i="1"/>
  <c r="S2027" i="1"/>
  <c r="R2027" i="1"/>
  <c r="Q2027" i="1"/>
  <c r="P2027" i="1"/>
  <c r="O2027" i="1"/>
  <c r="T2026" i="1"/>
  <c r="S2026" i="1"/>
  <c r="R2026" i="1"/>
  <c r="Q2026" i="1"/>
  <c r="P2026" i="1"/>
  <c r="O2026" i="1"/>
  <c r="T2025" i="1"/>
  <c r="S2025" i="1"/>
  <c r="R2025" i="1"/>
  <c r="Q2025" i="1"/>
  <c r="P2025" i="1"/>
  <c r="O2025" i="1"/>
  <c r="T2024" i="1"/>
  <c r="S2024" i="1"/>
  <c r="R2024" i="1"/>
  <c r="Q2024" i="1"/>
  <c r="P2024" i="1"/>
  <c r="O2024" i="1"/>
  <c r="T2023" i="1"/>
  <c r="S2023" i="1"/>
  <c r="R2023" i="1"/>
  <c r="Q2023" i="1"/>
  <c r="P2023" i="1"/>
  <c r="O2023" i="1"/>
  <c r="T2022" i="1"/>
  <c r="S2022" i="1"/>
  <c r="R2022" i="1"/>
  <c r="Q2022" i="1"/>
  <c r="P2022" i="1"/>
  <c r="O2022" i="1"/>
  <c r="T2021" i="1"/>
  <c r="S2021" i="1"/>
  <c r="R2021" i="1"/>
  <c r="Q2021" i="1"/>
  <c r="P2021" i="1"/>
  <c r="O2021" i="1"/>
  <c r="T2020" i="1"/>
  <c r="S2020" i="1"/>
  <c r="R2020" i="1"/>
  <c r="Q2020" i="1"/>
  <c r="P2020" i="1"/>
  <c r="O2020" i="1"/>
  <c r="T2019" i="1"/>
  <c r="S2019" i="1"/>
  <c r="R2019" i="1"/>
  <c r="Q2019" i="1"/>
  <c r="P2019" i="1"/>
  <c r="O2019" i="1"/>
  <c r="T2018" i="1"/>
  <c r="S2018" i="1"/>
  <c r="R2018" i="1"/>
  <c r="Q2018" i="1"/>
  <c r="P2018" i="1"/>
  <c r="O2018" i="1"/>
  <c r="T2017" i="1"/>
  <c r="S2017" i="1"/>
  <c r="R2017" i="1"/>
  <c r="Q2017" i="1"/>
  <c r="P2017" i="1"/>
  <c r="O2017" i="1"/>
  <c r="T2016" i="1"/>
  <c r="S2016" i="1"/>
  <c r="R2016" i="1"/>
  <c r="Q2016" i="1"/>
  <c r="P2016" i="1"/>
  <c r="O2016" i="1"/>
  <c r="T2015" i="1"/>
  <c r="S2015" i="1"/>
  <c r="R2015" i="1"/>
  <c r="Q2015" i="1"/>
  <c r="P2015" i="1"/>
  <c r="O2015" i="1"/>
  <c r="T2014" i="1"/>
  <c r="S2014" i="1"/>
  <c r="R2014" i="1"/>
  <c r="Q2014" i="1"/>
  <c r="P2014" i="1"/>
  <c r="O2014" i="1"/>
  <c r="T2013" i="1"/>
  <c r="S2013" i="1"/>
  <c r="R2013" i="1"/>
  <c r="Q2013" i="1"/>
  <c r="P2013" i="1"/>
  <c r="O2013" i="1"/>
  <c r="T2012" i="1"/>
  <c r="S2012" i="1"/>
  <c r="R2012" i="1"/>
  <c r="Q2012" i="1"/>
  <c r="P2012" i="1"/>
  <c r="O2012" i="1"/>
  <c r="T2011" i="1"/>
  <c r="S2011" i="1"/>
  <c r="R2011" i="1"/>
  <c r="Q2011" i="1"/>
  <c r="P2011" i="1"/>
  <c r="O2011" i="1"/>
  <c r="T2010" i="1"/>
  <c r="S2010" i="1"/>
  <c r="R2010" i="1"/>
  <c r="Q2010" i="1"/>
  <c r="P2010" i="1"/>
  <c r="O2010" i="1"/>
  <c r="T2009" i="1"/>
  <c r="S2009" i="1"/>
  <c r="R2009" i="1"/>
  <c r="Q2009" i="1"/>
  <c r="P2009" i="1"/>
  <c r="O2009" i="1"/>
  <c r="T2008" i="1"/>
  <c r="S2008" i="1"/>
  <c r="R2008" i="1"/>
  <c r="Q2008" i="1"/>
  <c r="P2008" i="1"/>
  <c r="O2008" i="1"/>
  <c r="T2007" i="1"/>
  <c r="S2007" i="1"/>
  <c r="R2007" i="1"/>
  <c r="Q2007" i="1"/>
  <c r="P2007" i="1"/>
  <c r="O2007" i="1"/>
  <c r="T2006" i="1"/>
  <c r="S2006" i="1"/>
  <c r="R2006" i="1"/>
  <c r="Q2006" i="1"/>
  <c r="P2006" i="1"/>
  <c r="O2006" i="1"/>
  <c r="T2005" i="1"/>
  <c r="S2005" i="1"/>
  <c r="R2005" i="1"/>
  <c r="Q2005" i="1"/>
  <c r="P2005" i="1"/>
  <c r="O2005" i="1"/>
  <c r="T2004" i="1"/>
  <c r="S2004" i="1"/>
  <c r="R2004" i="1"/>
  <c r="Q2004" i="1"/>
  <c r="P2004" i="1"/>
  <c r="O2004" i="1"/>
  <c r="T2003" i="1"/>
  <c r="S2003" i="1"/>
  <c r="R2003" i="1"/>
  <c r="Q2003" i="1"/>
  <c r="P2003" i="1"/>
  <c r="O2003" i="1"/>
  <c r="T2002" i="1"/>
  <c r="S2002" i="1"/>
  <c r="R2002" i="1"/>
  <c r="Q2002" i="1"/>
  <c r="P2002" i="1"/>
  <c r="O2002" i="1"/>
  <c r="T2001" i="1"/>
  <c r="S2001" i="1"/>
  <c r="R2001" i="1"/>
  <c r="Q2001" i="1"/>
  <c r="P2001" i="1"/>
  <c r="O2001" i="1"/>
  <c r="T2000" i="1"/>
  <c r="S2000" i="1"/>
  <c r="R2000" i="1"/>
  <c r="Q2000" i="1"/>
  <c r="P2000" i="1"/>
  <c r="O2000" i="1"/>
  <c r="T1999" i="1"/>
  <c r="S1999" i="1"/>
  <c r="R1999" i="1"/>
  <c r="Q1999" i="1"/>
  <c r="P1999" i="1"/>
  <c r="O1999" i="1"/>
  <c r="T1998" i="1"/>
  <c r="S1998" i="1"/>
  <c r="R1998" i="1"/>
  <c r="Q1998" i="1"/>
  <c r="P1998" i="1"/>
  <c r="O1998" i="1"/>
  <c r="T1997" i="1"/>
  <c r="S1997" i="1"/>
  <c r="R1997" i="1"/>
  <c r="Q1997" i="1"/>
  <c r="P1997" i="1"/>
  <c r="O1997" i="1"/>
  <c r="T1996" i="1"/>
  <c r="S1996" i="1"/>
  <c r="R1996" i="1"/>
  <c r="Q1996" i="1"/>
  <c r="P1996" i="1"/>
  <c r="O1996" i="1"/>
  <c r="T1995" i="1"/>
  <c r="S1995" i="1"/>
  <c r="R1995" i="1"/>
  <c r="Q1995" i="1"/>
  <c r="P1995" i="1"/>
  <c r="O1995" i="1"/>
  <c r="T1994" i="1"/>
  <c r="S1994" i="1"/>
  <c r="R1994" i="1"/>
  <c r="Q1994" i="1"/>
  <c r="P1994" i="1"/>
  <c r="O1994" i="1"/>
  <c r="T1993" i="1"/>
  <c r="S1993" i="1"/>
  <c r="R1993" i="1"/>
  <c r="Q1993" i="1"/>
  <c r="P1993" i="1"/>
  <c r="O1993" i="1"/>
  <c r="T1992" i="1"/>
  <c r="S1992" i="1"/>
  <c r="R1992" i="1"/>
  <c r="Q1992" i="1"/>
  <c r="P1992" i="1"/>
  <c r="O1992" i="1"/>
  <c r="T1991" i="1"/>
  <c r="S1991" i="1"/>
  <c r="R1991" i="1"/>
  <c r="Q1991" i="1"/>
  <c r="P1991" i="1"/>
  <c r="O1991" i="1"/>
  <c r="T1990" i="1"/>
  <c r="S1990" i="1"/>
  <c r="R1990" i="1"/>
  <c r="Q1990" i="1"/>
  <c r="P1990" i="1"/>
  <c r="O1990" i="1"/>
  <c r="T1989" i="1"/>
  <c r="S1989" i="1"/>
  <c r="R1989" i="1"/>
  <c r="Q1989" i="1"/>
  <c r="P1989" i="1"/>
  <c r="O1989" i="1"/>
  <c r="T1988" i="1"/>
  <c r="S1988" i="1"/>
  <c r="R1988" i="1"/>
  <c r="Q1988" i="1"/>
  <c r="P1988" i="1"/>
  <c r="O1988" i="1"/>
  <c r="T1987" i="1"/>
  <c r="S1987" i="1"/>
  <c r="R1987" i="1"/>
  <c r="Q1987" i="1"/>
  <c r="P1987" i="1"/>
  <c r="O1987" i="1"/>
  <c r="T1986" i="1"/>
  <c r="S1986" i="1"/>
  <c r="R1986" i="1"/>
  <c r="Q1986" i="1"/>
  <c r="P1986" i="1"/>
  <c r="O1986" i="1"/>
  <c r="T1985" i="1"/>
  <c r="S1985" i="1"/>
  <c r="R1985" i="1"/>
  <c r="Q1985" i="1"/>
  <c r="P1985" i="1"/>
  <c r="O1985" i="1"/>
  <c r="T1984" i="1"/>
  <c r="S1984" i="1"/>
  <c r="R1984" i="1"/>
  <c r="Q1984" i="1"/>
  <c r="P1984" i="1"/>
  <c r="O1984" i="1"/>
  <c r="T1983" i="1"/>
  <c r="S1983" i="1"/>
  <c r="R1983" i="1"/>
  <c r="Q1983" i="1"/>
  <c r="P1983" i="1"/>
  <c r="O1983" i="1"/>
  <c r="T1982" i="1"/>
  <c r="S1982" i="1"/>
  <c r="R1982" i="1"/>
  <c r="Q1982" i="1"/>
  <c r="P1982" i="1"/>
  <c r="O1982" i="1"/>
  <c r="T1981" i="1"/>
  <c r="S1981" i="1"/>
  <c r="R1981" i="1"/>
  <c r="Q1981" i="1"/>
  <c r="P1981" i="1"/>
  <c r="O1981" i="1"/>
  <c r="T1980" i="1"/>
  <c r="S1980" i="1"/>
  <c r="R1980" i="1"/>
  <c r="Q1980" i="1"/>
  <c r="P1980" i="1"/>
  <c r="O1980" i="1"/>
  <c r="T1979" i="1"/>
  <c r="S1979" i="1"/>
  <c r="R1979" i="1"/>
  <c r="Q1979" i="1"/>
  <c r="P1979" i="1"/>
  <c r="O1979" i="1"/>
  <c r="T1978" i="1"/>
  <c r="S1978" i="1"/>
  <c r="R1978" i="1"/>
  <c r="Q1978" i="1"/>
  <c r="P1978" i="1"/>
  <c r="O1978" i="1"/>
  <c r="T1977" i="1"/>
  <c r="S1977" i="1"/>
  <c r="R1977" i="1"/>
  <c r="Q1977" i="1"/>
  <c r="P1977" i="1"/>
  <c r="O1977" i="1"/>
  <c r="T1976" i="1"/>
  <c r="S1976" i="1"/>
  <c r="R1976" i="1"/>
  <c r="Q1976" i="1"/>
  <c r="P1976" i="1"/>
  <c r="O1976" i="1"/>
  <c r="T1975" i="1"/>
  <c r="S1975" i="1"/>
  <c r="R1975" i="1"/>
  <c r="Q1975" i="1"/>
  <c r="P1975" i="1"/>
  <c r="O1975" i="1"/>
  <c r="T1974" i="1"/>
  <c r="S1974" i="1"/>
  <c r="R1974" i="1"/>
  <c r="Q1974" i="1"/>
  <c r="P1974" i="1"/>
  <c r="O1974" i="1"/>
  <c r="T1973" i="1"/>
  <c r="S1973" i="1"/>
  <c r="R1973" i="1"/>
  <c r="Q1973" i="1"/>
  <c r="P1973" i="1"/>
  <c r="O1973" i="1"/>
  <c r="T1972" i="1"/>
  <c r="S1972" i="1"/>
  <c r="R1972" i="1"/>
  <c r="Q1972" i="1"/>
  <c r="P1972" i="1"/>
  <c r="O1972" i="1"/>
  <c r="T1971" i="1"/>
  <c r="S1971" i="1"/>
  <c r="R1971" i="1"/>
  <c r="Q1971" i="1"/>
  <c r="P1971" i="1"/>
  <c r="O1971" i="1"/>
  <c r="T1970" i="1"/>
  <c r="S1970" i="1"/>
  <c r="R1970" i="1"/>
  <c r="Q1970" i="1"/>
  <c r="P1970" i="1"/>
  <c r="O1970" i="1"/>
  <c r="T1969" i="1"/>
  <c r="S1969" i="1"/>
  <c r="R1969" i="1"/>
  <c r="Q1969" i="1"/>
  <c r="P1969" i="1"/>
  <c r="O1969" i="1"/>
  <c r="T1968" i="1"/>
  <c r="S1968" i="1"/>
  <c r="R1968" i="1"/>
  <c r="Q1968" i="1"/>
  <c r="P1968" i="1"/>
  <c r="O1968" i="1"/>
  <c r="T1967" i="1"/>
  <c r="S1967" i="1"/>
  <c r="R1967" i="1"/>
  <c r="Q1967" i="1"/>
  <c r="P1967" i="1"/>
  <c r="O1967" i="1"/>
  <c r="T1966" i="1"/>
  <c r="S1966" i="1"/>
  <c r="R1966" i="1"/>
  <c r="Q1966" i="1"/>
  <c r="P1966" i="1"/>
  <c r="O1966" i="1"/>
  <c r="T1965" i="1"/>
  <c r="S1965" i="1"/>
  <c r="R1965" i="1"/>
  <c r="Q1965" i="1"/>
  <c r="P1965" i="1"/>
  <c r="O1965" i="1"/>
  <c r="T1964" i="1"/>
  <c r="S1964" i="1"/>
  <c r="R1964" i="1"/>
  <c r="Q1964" i="1"/>
  <c r="P1964" i="1"/>
  <c r="O1964" i="1"/>
  <c r="T1963" i="1"/>
  <c r="S1963" i="1"/>
  <c r="R1963" i="1"/>
  <c r="Q1963" i="1"/>
  <c r="P1963" i="1"/>
  <c r="O1963" i="1"/>
  <c r="T1962" i="1"/>
  <c r="S1962" i="1"/>
  <c r="R1962" i="1"/>
  <c r="Q1962" i="1"/>
  <c r="P1962" i="1"/>
  <c r="O1962" i="1"/>
  <c r="T1961" i="1"/>
  <c r="S1961" i="1"/>
  <c r="R1961" i="1"/>
  <c r="Q1961" i="1"/>
  <c r="P1961" i="1"/>
  <c r="O1961" i="1"/>
  <c r="T1960" i="1"/>
  <c r="S1960" i="1"/>
  <c r="R1960" i="1"/>
  <c r="Q1960" i="1"/>
  <c r="P1960" i="1"/>
  <c r="O1960" i="1"/>
  <c r="T1959" i="1"/>
  <c r="S1959" i="1"/>
  <c r="R1959" i="1"/>
  <c r="Q1959" i="1"/>
  <c r="P1959" i="1"/>
  <c r="O1959" i="1"/>
  <c r="T1958" i="1"/>
  <c r="S1958" i="1"/>
  <c r="R1958" i="1"/>
  <c r="Q1958" i="1"/>
  <c r="P1958" i="1"/>
  <c r="O1958" i="1"/>
  <c r="T1957" i="1"/>
  <c r="S1957" i="1"/>
  <c r="R1957" i="1"/>
  <c r="Q1957" i="1"/>
  <c r="P1957" i="1"/>
  <c r="O1957" i="1"/>
  <c r="T1956" i="1"/>
  <c r="S1956" i="1"/>
  <c r="R1956" i="1"/>
  <c r="Q1956" i="1"/>
  <c r="P1956" i="1"/>
  <c r="O1956" i="1"/>
  <c r="T1955" i="1"/>
  <c r="S1955" i="1"/>
  <c r="R1955" i="1"/>
  <c r="Q1955" i="1"/>
  <c r="P1955" i="1"/>
  <c r="O1955" i="1"/>
  <c r="T1954" i="1"/>
  <c r="S1954" i="1"/>
  <c r="R1954" i="1"/>
  <c r="Q1954" i="1"/>
  <c r="P1954" i="1"/>
  <c r="O1954" i="1"/>
  <c r="T1953" i="1"/>
  <c r="S1953" i="1"/>
  <c r="R1953" i="1"/>
  <c r="Q1953" i="1"/>
  <c r="P1953" i="1"/>
  <c r="O1953" i="1"/>
  <c r="T1952" i="1"/>
  <c r="S1952" i="1"/>
  <c r="R1952" i="1"/>
  <c r="Q1952" i="1"/>
  <c r="P1952" i="1"/>
  <c r="O1952" i="1"/>
  <c r="T1951" i="1"/>
  <c r="S1951" i="1"/>
  <c r="R1951" i="1"/>
  <c r="Q1951" i="1"/>
  <c r="P1951" i="1"/>
  <c r="O1951" i="1"/>
  <c r="T1950" i="1"/>
  <c r="S1950" i="1"/>
  <c r="R1950" i="1"/>
  <c r="Q1950" i="1"/>
  <c r="P1950" i="1"/>
  <c r="O1950" i="1"/>
  <c r="T1949" i="1"/>
  <c r="S1949" i="1"/>
  <c r="R1949" i="1"/>
  <c r="Q1949" i="1"/>
  <c r="P1949" i="1"/>
  <c r="O1949" i="1"/>
  <c r="T1948" i="1"/>
  <c r="S1948" i="1"/>
  <c r="R1948" i="1"/>
  <c r="Q1948" i="1"/>
  <c r="P1948" i="1"/>
  <c r="O1948" i="1"/>
  <c r="T1947" i="1"/>
  <c r="S1947" i="1"/>
  <c r="R1947" i="1"/>
  <c r="Q1947" i="1"/>
  <c r="P1947" i="1"/>
  <c r="O1947" i="1"/>
  <c r="T1946" i="1"/>
  <c r="S1946" i="1"/>
  <c r="R1946" i="1"/>
  <c r="Q1946" i="1"/>
  <c r="P1946" i="1"/>
  <c r="O1946" i="1"/>
  <c r="T1945" i="1"/>
  <c r="S1945" i="1"/>
  <c r="R1945" i="1"/>
  <c r="Q1945" i="1"/>
  <c r="P1945" i="1"/>
  <c r="O1945" i="1"/>
  <c r="T1944" i="1"/>
  <c r="S1944" i="1"/>
  <c r="R1944" i="1"/>
  <c r="Q1944" i="1"/>
  <c r="P1944" i="1"/>
  <c r="O1944" i="1"/>
  <c r="T1943" i="1"/>
  <c r="S1943" i="1"/>
  <c r="R1943" i="1"/>
  <c r="Q1943" i="1"/>
  <c r="P1943" i="1"/>
  <c r="O1943" i="1"/>
  <c r="T1942" i="1"/>
  <c r="S1942" i="1"/>
  <c r="R1942" i="1"/>
  <c r="Q1942" i="1"/>
  <c r="P1942" i="1"/>
  <c r="O1942" i="1"/>
  <c r="T1941" i="1"/>
  <c r="S1941" i="1"/>
  <c r="R1941" i="1"/>
  <c r="Q1941" i="1"/>
  <c r="P1941" i="1"/>
  <c r="O1941" i="1"/>
  <c r="T1940" i="1"/>
  <c r="S1940" i="1"/>
  <c r="R1940" i="1"/>
  <c r="Q1940" i="1"/>
  <c r="P1940" i="1"/>
  <c r="O1940" i="1"/>
  <c r="T1939" i="1"/>
  <c r="S1939" i="1"/>
  <c r="R1939" i="1"/>
  <c r="Q1939" i="1"/>
  <c r="P1939" i="1"/>
  <c r="O1939" i="1"/>
  <c r="T1938" i="1"/>
  <c r="S1938" i="1"/>
  <c r="R1938" i="1"/>
  <c r="Q1938" i="1"/>
  <c r="P1938" i="1"/>
  <c r="O1938" i="1"/>
  <c r="T1937" i="1"/>
  <c r="S1937" i="1"/>
  <c r="R1937" i="1"/>
  <c r="Q1937" i="1"/>
  <c r="P1937" i="1"/>
  <c r="O1937" i="1"/>
  <c r="T1936" i="1"/>
  <c r="S1936" i="1"/>
  <c r="R1936" i="1"/>
  <c r="Q1936" i="1"/>
  <c r="P1936" i="1"/>
  <c r="O1936" i="1"/>
  <c r="T1935" i="1"/>
  <c r="S1935" i="1"/>
  <c r="R1935" i="1"/>
  <c r="Q1935" i="1"/>
  <c r="P1935" i="1"/>
  <c r="O1935" i="1"/>
  <c r="T1934" i="1"/>
  <c r="S1934" i="1"/>
  <c r="R1934" i="1"/>
  <c r="Q1934" i="1"/>
  <c r="P1934" i="1"/>
  <c r="O1934" i="1"/>
  <c r="T1933" i="1"/>
  <c r="S1933" i="1"/>
  <c r="R1933" i="1"/>
  <c r="Q1933" i="1"/>
  <c r="P1933" i="1"/>
  <c r="O1933" i="1"/>
  <c r="T1932" i="1"/>
  <c r="S1932" i="1"/>
  <c r="R1932" i="1"/>
  <c r="Q1932" i="1"/>
  <c r="P1932" i="1"/>
  <c r="O1932" i="1"/>
  <c r="T1931" i="1"/>
  <c r="S1931" i="1"/>
  <c r="R1931" i="1"/>
  <c r="Q1931" i="1"/>
  <c r="P1931" i="1"/>
  <c r="O1931" i="1"/>
  <c r="T1930" i="1"/>
  <c r="S1930" i="1"/>
  <c r="R1930" i="1"/>
  <c r="Q1930" i="1"/>
  <c r="P1930" i="1"/>
  <c r="O1930" i="1"/>
  <c r="T1929" i="1"/>
  <c r="S1929" i="1"/>
  <c r="R1929" i="1"/>
  <c r="Q1929" i="1"/>
  <c r="P1929" i="1"/>
  <c r="O1929" i="1"/>
  <c r="T1928" i="1"/>
  <c r="S1928" i="1"/>
  <c r="R1928" i="1"/>
  <c r="Q1928" i="1"/>
  <c r="P1928" i="1"/>
  <c r="O1928" i="1"/>
  <c r="T1927" i="1"/>
  <c r="S1927" i="1"/>
  <c r="R1927" i="1"/>
  <c r="Q1927" i="1"/>
  <c r="P1927" i="1"/>
  <c r="O1927" i="1"/>
  <c r="T1926" i="1"/>
  <c r="S1926" i="1"/>
  <c r="R1926" i="1"/>
  <c r="Q1926" i="1"/>
  <c r="P1926" i="1"/>
  <c r="O1926" i="1"/>
  <c r="T1925" i="1"/>
  <c r="S1925" i="1"/>
  <c r="R1925" i="1"/>
  <c r="Q1925" i="1"/>
  <c r="P1925" i="1"/>
  <c r="O1925" i="1"/>
  <c r="T1924" i="1"/>
  <c r="S1924" i="1"/>
  <c r="R1924" i="1"/>
  <c r="Q1924" i="1"/>
  <c r="P1924" i="1"/>
  <c r="O1924" i="1"/>
  <c r="T1923" i="1"/>
  <c r="S1923" i="1"/>
  <c r="R1923" i="1"/>
  <c r="Q1923" i="1"/>
  <c r="P1923" i="1"/>
  <c r="O1923" i="1"/>
  <c r="T1922" i="1"/>
  <c r="S1922" i="1"/>
  <c r="R1922" i="1"/>
  <c r="Q1922" i="1"/>
  <c r="P1922" i="1"/>
  <c r="O1922" i="1"/>
  <c r="T1921" i="1"/>
  <c r="S1921" i="1"/>
  <c r="R1921" i="1"/>
  <c r="Q1921" i="1"/>
  <c r="P1921" i="1"/>
  <c r="O1921" i="1"/>
  <c r="T1920" i="1"/>
  <c r="S1920" i="1"/>
  <c r="R1920" i="1"/>
  <c r="Q1920" i="1"/>
  <c r="P1920" i="1"/>
  <c r="O1920" i="1"/>
  <c r="T1919" i="1"/>
  <c r="S1919" i="1"/>
  <c r="R1919" i="1"/>
  <c r="Q1919" i="1"/>
  <c r="P1919" i="1"/>
  <c r="O1919" i="1"/>
  <c r="T1918" i="1"/>
  <c r="S1918" i="1"/>
  <c r="R1918" i="1"/>
  <c r="Q1918" i="1"/>
  <c r="P1918" i="1"/>
  <c r="O1918" i="1"/>
  <c r="T1917" i="1"/>
  <c r="S1917" i="1"/>
  <c r="R1917" i="1"/>
  <c r="Q1917" i="1"/>
  <c r="P1917" i="1"/>
  <c r="O1917" i="1"/>
  <c r="T1916" i="1"/>
  <c r="S1916" i="1"/>
  <c r="R1916" i="1"/>
  <c r="Q1916" i="1"/>
  <c r="P1916" i="1"/>
  <c r="O1916" i="1"/>
  <c r="T1915" i="1"/>
  <c r="S1915" i="1"/>
  <c r="R1915" i="1"/>
  <c r="Q1915" i="1"/>
  <c r="P1915" i="1"/>
  <c r="O1915" i="1"/>
  <c r="T1914" i="1"/>
  <c r="S1914" i="1"/>
  <c r="R1914" i="1"/>
  <c r="Q1914" i="1"/>
  <c r="P1914" i="1"/>
  <c r="O1914" i="1"/>
  <c r="T1913" i="1"/>
  <c r="S1913" i="1"/>
  <c r="R1913" i="1"/>
  <c r="Q1913" i="1"/>
  <c r="P1913" i="1"/>
  <c r="O1913" i="1"/>
  <c r="T1912" i="1"/>
  <c r="S1912" i="1"/>
  <c r="R1912" i="1"/>
  <c r="Q1912" i="1"/>
  <c r="P1912" i="1"/>
  <c r="O1912" i="1"/>
  <c r="T1911" i="1"/>
  <c r="S1911" i="1"/>
  <c r="R1911" i="1"/>
  <c r="Q1911" i="1"/>
  <c r="P1911" i="1"/>
  <c r="O1911" i="1"/>
  <c r="T1910" i="1"/>
  <c r="S1910" i="1"/>
  <c r="R1910" i="1"/>
  <c r="Q1910" i="1"/>
  <c r="P1910" i="1"/>
  <c r="O1910" i="1"/>
  <c r="T1909" i="1"/>
  <c r="S1909" i="1"/>
  <c r="R1909" i="1"/>
  <c r="Q1909" i="1"/>
  <c r="P1909" i="1"/>
  <c r="O1909" i="1"/>
  <c r="T1908" i="1"/>
  <c r="S1908" i="1"/>
  <c r="R1908" i="1"/>
  <c r="Q1908" i="1"/>
  <c r="P1908" i="1"/>
  <c r="O1908" i="1"/>
  <c r="T1907" i="1"/>
  <c r="S1907" i="1"/>
  <c r="R1907" i="1"/>
  <c r="Q1907" i="1"/>
  <c r="P1907" i="1"/>
  <c r="O1907" i="1"/>
  <c r="T1906" i="1"/>
  <c r="S1906" i="1"/>
  <c r="R1906" i="1"/>
  <c r="Q1906" i="1"/>
  <c r="P1906" i="1"/>
  <c r="O1906" i="1"/>
  <c r="T1905" i="1"/>
  <c r="S1905" i="1"/>
  <c r="R1905" i="1"/>
  <c r="Q1905" i="1"/>
  <c r="P1905" i="1"/>
  <c r="O1905" i="1"/>
  <c r="T1904" i="1"/>
  <c r="S1904" i="1"/>
  <c r="R1904" i="1"/>
  <c r="Q1904" i="1"/>
  <c r="P1904" i="1"/>
  <c r="O1904" i="1"/>
  <c r="T1903" i="1"/>
  <c r="S1903" i="1"/>
  <c r="R1903" i="1"/>
  <c r="Q1903" i="1"/>
  <c r="P1903" i="1"/>
  <c r="O1903" i="1"/>
  <c r="T1902" i="1"/>
  <c r="S1902" i="1"/>
  <c r="R1902" i="1"/>
  <c r="Q1902" i="1"/>
  <c r="P1902" i="1"/>
  <c r="O1902" i="1"/>
  <c r="T1901" i="1"/>
  <c r="S1901" i="1"/>
  <c r="R1901" i="1"/>
  <c r="Q1901" i="1"/>
  <c r="P1901" i="1"/>
  <c r="O1901" i="1"/>
  <c r="T1900" i="1"/>
  <c r="S1900" i="1"/>
  <c r="R1900" i="1"/>
  <c r="Q1900" i="1"/>
  <c r="P1900" i="1"/>
  <c r="O1900" i="1"/>
  <c r="T1899" i="1"/>
  <c r="S1899" i="1"/>
  <c r="R1899" i="1"/>
  <c r="Q1899" i="1"/>
  <c r="P1899" i="1"/>
  <c r="O1899" i="1"/>
  <c r="T1898" i="1"/>
  <c r="S1898" i="1"/>
  <c r="R1898" i="1"/>
  <c r="Q1898" i="1"/>
  <c r="P1898" i="1"/>
  <c r="O1898" i="1"/>
  <c r="T1897" i="1"/>
  <c r="S1897" i="1"/>
  <c r="R1897" i="1"/>
  <c r="Q1897" i="1"/>
  <c r="P1897" i="1"/>
  <c r="O1897" i="1"/>
  <c r="T1896" i="1"/>
  <c r="S1896" i="1"/>
  <c r="R1896" i="1"/>
  <c r="Q1896" i="1"/>
  <c r="P1896" i="1"/>
  <c r="O1896" i="1"/>
  <c r="T1895" i="1"/>
  <c r="S1895" i="1"/>
  <c r="R1895" i="1"/>
  <c r="Q1895" i="1"/>
  <c r="P1895" i="1"/>
  <c r="O1895" i="1"/>
  <c r="T1894" i="1"/>
  <c r="S1894" i="1"/>
  <c r="R1894" i="1"/>
  <c r="Q1894" i="1"/>
  <c r="P1894" i="1"/>
  <c r="O1894" i="1"/>
  <c r="T1893" i="1"/>
  <c r="S1893" i="1"/>
  <c r="R1893" i="1"/>
  <c r="Q1893" i="1"/>
  <c r="P1893" i="1"/>
  <c r="O1893" i="1"/>
  <c r="T1892" i="1"/>
  <c r="S1892" i="1"/>
  <c r="R1892" i="1"/>
  <c r="Q1892" i="1"/>
  <c r="P1892" i="1"/>
  <c r="O1892" i="1"/>
  <c r="T1891" i="1"/>
  <c r="S1891" i="1"/>
  <c r="R1891" i="1"/>
  <c r="Q1891" i="1"/>
  <c r="P1891" i="1"/>
  <c r="O1891" i="1"/>
  <c r="T1890" i="1"/>
  <c r="S1890" i="1"/>
  <c r="R1890" i="1"/>
  <c r="Q1890" i="1"/>
  <c r="P1890" i="1"/>
  <c r="O1890" i="1"/>
  <c r="T1889" i="1"/>
  <c r="S1889" i="1"/>
  <c r="R1889" i="1"/>
  <c r="Q1889" i="1"/>
  <c r="P1889" i="1"/>
  <c r="O1889" i="1"/>
  <c r="T1888" i="1"/>
  <c r="S1888" i="1"/>
  <c r="R1888" i="1"/>
  <c r="Q1888" i="1"/>
  <c r="P1888" i="1"/>
  <c r="O1888" i="1"/>
  <c r="T1887" i="1"/>
  <c r="S1887" i="1"/>
  <c r="R1887" i="1"/>
  <c r="Q1887" i="1"/>
  <c r="P1887" i="1"/>
  <c r="O1887" i="1"/>
  <c r="T1886" i="1"/>
  <c r="S1886" i="1"/>
  <c r="R1886" i="1"/>
  <c r="Q1886" i="1"/>
  <c r="P1886" i="1"/>
  <c r="O1886" i="1"/>
  <c r="T1885" i="1"/>
  <c r="S1885" i="1"/>
  <c r="R1885" i="1"/>
  <c r="Q1885" i="1"/>
  <c r="P1885" i="1"/>
  <c r="O1885" i="1"/>
  <c r="T1884" i="1"/>
  <c r="S1884" i="1"/>
  <c r="R1884" i="1"/>
  <c r="Q1884" i="1"/>
  <c r="P1884" i="1"/>
  <c r="O1884" i="1"/>
  <c r="T1883" i="1"/>
  <c r="S1883" i="1"/>
  <c r="R1883" i="1"/>
  <c r="Q1883" i="1"/>
  <c r="P1883" i="1"/>
  <c r="O1883" i="1"/>
  <c r="T1882" i="1"/>
  <c r="S1882" i="1"/>
  <c r="R1882" i="1"/>
  <c r="Q1882" i="1"/>
  <c r="P1882" i="1"/>
  <c r="O1882" i="1"/>
  <c r="T1881" i="1"/>
  <c r="S1881" i="1"/>
  <c r="R1881" i="1"/>
  <c r="Q1881" i="1"/>
  <c r="P1881" i="1"/>
  <c r="O1881" i="1"/>
  <c r="T1880" i="1"/>
  <c r="S1880" i="1"/>
  <c r="R1880" i="1"/>
  <c r="Q1880" i="1"/>
  <c r="P1880" i="1"/>
  <c r="O1880" i="1"/>
  <c r="T1879" i="1"/>
  <c r="S1879" i="1"/>
  <c r="R1879" i="1"/>
  <c r="Q1879" i="1"/>
  <c r="P1879" i="1"/>
  <c r="O1879" i="1"/>
  <c r="T1878" i="1"/>
  <c r="S1878" i="1"/>
  <c r="R1878" i="1"/>
  <c r="Q1878" i="1"/>
  <c r="P1878" i="1"/>
  <c r="O1878" i="1"/>
  <c r="T1877" i="1"/>
  <c r="S1877" i="1"/>
  <c r="R1877" i="1"/>
  <c r="Q1877" i="1"/>
  <c r="P1877" i="1"/>
  <c r="O1877" i="1"/>
  <c r="T1876" i="1"/>
  <c r="S1876" i="1"/>
  <c r="R1876" i="1"/>
  <c r="Q1876" i="1"/>
  <c r="P1876" i="1"/>
  <c r="O1876" i="1"/>
  <c r="T1875" i="1"/>
  <c r="S1875" i="1"/>
  <c r="R1875" i="1"/>
  <c r="Q1875" i="1"/>
  <c r="P1875" i="1"/>
  <c r="O1875" i="1"/>
  <c r="T1874" i="1"/>
  <c r="S1874" i="1"/>
  <c r="R1874" i="1"/>
  <c r="Q1874" i="1"/>
  <c r="P1874" i="1"/>
  <c r="O1874" i="1"/>
  <c r="T1873" i="1"/>
  <c r="S1873" i="1"/>
  <c r="R1873" i="1"/>
  <c r="Q1873" i="1"/>
  <c r="P1873" i="1"/>
  <c r="O1873" i="1"/>
  <c r="T1872" i="1"/>
  <c r="S1872" i="1"/>
  <c r="R1872" i="1"/>
  <c r="Q1872" i="1"/>
  <c r="P1872" i="1"/>
  <c r="O1872" i="1"/>
  <c r="T1871" i="1"/>
  <c r="S1871" i="1"/>
  <c r="R1871" i="1"/>
  <c r="Q1871" i="1"/>
  <c r="P1871" i="1"/>
  <c r="O1871" i="1"/>
  <c r="T1870" i="1"/>
  <c r="S1870" i="1"/>
  <c r="R1870" i="1"/>
  <c r="Q1870" i="1"/>
  <c r="P1870" i="1"/>
  <c r="O1870" i="1"/>
  <c r="T1869" i="1"/>
  <c r="S1869" i="1"/>
  <c r="R1869" i="1"/>
  <c r="Q1869" i="1"/>
  <c r="P1869" i="1"/>
  <c r="O1869" i="1"/>
  <c r="T1868" i="1"/>
  <c r="S1868" i="1"/>
  <c r="R1868" i="1"/>
  <c r="Q1868" i="1"/>
  <c r="P1868" i="1"/>
  <c r="O1868" i="1"/>
  <c r="T1867" i="1"/>
  <c r="S1867" i="1"/>
  <c r="R1867" i="1"/>
  <c r="Q1867" i="1"/>
  <c r="P1867" i="1"/>
  <c r="O1867" i="1"/>
  <c r="T1866" i="1"/>
  <c r="S1866" i="1"/>
  <c r="R1866" i="1"/>
  <c r="Q1866" i="1"/>
  <c r="P1866" i="1"/>
  <c r="O1866" i="1"/>
  <c r="T1865" i="1"/>
  <c r="S1865" i="1"/>
  <c r="R1865" i="1"/>
  <c r="Q1865" i="1"/>
  <c r="P1865" i="1"/>
  <c r="O1865" i="1"/>
  <c r="T1864" i="1"/>
  <c r="S1864" i="1"/>
  <c r="R1864" i="1"/>
  <c r="Q1864" i="1"/>
  <c r="P1864" i="1"/>
  <c r="O1864" i="1"/>
  <c r="T1863" i="1"/>
  <c r="S1863" i="1"/>
  <c r="R1863" i="1"/>
  <c r="Q1863" i="1"/>
  <c r="P1863" i="1"/>
  <c r="O1863" i="1"/>
  <c r="T1862" i="1"/>
  <c r="S1862" i="1"/>
  <c r="R1862" i="1"/>
  <c r="Q1862" i="1"/>
  <c r="P1862" i="1"/>
  <c r="O1862" i="1"/>
  <c r="T1861" i="1"/>
  <c r="S1861" i="1"/>
  <c r="R1861" i="1"/>
  <c r="Q1861" i="1"/>
  <c r="P1861" i="1"/>
  <c r="O1861" i="1"/>
  <c r="T1860" i="1"/>
  <c r="S1860" i="1"/>
  <c r="R1860" i="1"/>
  <c r="Q1860" i="1"/>
  <c r="P1860" i="1"/>
  <c r="O1860" i="1"/>
  <c r="T1859" i="1"/>
  <c r="S1859" i="1"/>
  <c r="R1859" i="1"/>
  <c r="Q1859" i="1"/>
  <c r="P1859" i="1"/>
  <c r="O1859" i="1"/>
  <c r="T1858" i="1"/>
  <c r="S1858" i="1"/>
  <c r="R1858" i="1"/>
  <c r="Q1858" i="1"/>
  <c r="P1858" i="1"/>
  <c r="O1858" i="1"/>
  <c r="T1857" i="1"/>
  <c r="S1857" i="1"/>
  <c r="R1857" i="1"/>
  <c r="Q1857" i="1"/>
  <c r="P1857" i="1"/>
  <c r="O1857" i="1"/>
  <c r="T1856" i="1"/>
  <c r="S1856" i="1"/>
  <c r="R1856" i="1"/>
  <c r="Q1856" i="1"/>
  <c r="P1856" i="1"/>
  <c r="O1856" i="1"/>
  <c r="T1855" i="1"/>
  <c r="S1855" i="1"/>
  <c r="R1855" i="1"/>
  <c r="Q1855" i="1"/>
  <c r="P1855" i="1"/>
  <c r="O1855" i="1"/>
  <c r="T1854" i="1"/>
  <c r="S1854" i="1"/>
  <c r="R1854" i="1"/>
  <c r="Q1854" i="1"/>
  <c r="P1854" i="1"/>
  <c r="O1854" i="1"/>
  <c r="T1853" i="1"/>
  <c r="S1853" i="1"/>
  <c r="R1853" i="1"/>
  <c r="Q1853" i="1"/>
  <c r="P1853" i="1"/>
  <c r="O1853" i="1"/>
  <c r="T1852" i="1"/>
  <c r="S1852" i="1"/>
  <c r="R1852" i="1"/>
  <c r="Q1852" i="1"/>
  <c r="P1852" i="1"/>
  <c r="O1852" i="1"/>
  <c r="T1851" i="1"/>
  <c r="S1851" i="1"/>
  <c r="R1851" i="1"/>
  <c r="Q1851" i="1"/>
  <c r="P1851" i="1"/>
  <c r="O1851" i="1"/>
  <c r="T1850" i="1"/>
  <c r="S1850" i="1"/>
  <c r="R1850" i="1"/>
  <c r="Q1850" i="1"/>
  <c r="P1850" i="1"/>
  <c r="O1850" i="1"/>
  <c r="T1849" i="1"/>
  <c r="S1849" i="1"/>
  <c r="R1849" i="1"/>
  <c r="Q1849" i="1"/>
  <c r="P1849" i="1"/>
  <c r="O1849" i="1"/>
  <c r="T1848" i="1"/>
  <c r="S1848" i="1"/>
  <c r="R1848" i="1"/>
  <c r="Q1848" i="1"/>
  <c r="P1848" i="1"/>
  <c r="O1848" i="1"/>
  <c r="T1847" i="1"/>
  <c r="S1847" i="1"/>
  <c r="R1847" i="1"/>
  <c r="Q1847" i="1"/>
  <c r="P1847" i="1"/>
  <c r="O1847" i="1"/>
  <c r="T1846" i="1"/>
  <c r="S1846" i="1"/>
  <c r="R1846" i="1"/>
  <c r="Q1846" i="1"/>
  <c r="P1846" i="1"/>
  <c r="O1846" i="1"/>
  <c r="T1845" i="1"/>
  <c r="S1845" i="1"/>
  <c r="R1845" i="1"/>
  <c r="Q1845" i="1"/>
  <c r="P1845" i="1"/>
  <c r="O1845" i="1"/>
  <c r="T1844" i="1"/>
  <c r="S1844" i="1"/>
  <c r="R1844" i="1"/>
  <c r="Q1844" i="1"/>
  <c r="P1844" i="1"/>
  <c r="O1844" i="1"/>
  <c r="T1843" i="1"/>
  <c r="S1843" i="1"/>
  <c r="R1843" i="1"/>
  <c r="Q1843" i="1"/>
  <c r="P1843" i="1"/>
  <c r="O1843" i="1"/>
  <c r="T1842" i="1"/>
  <c r="S1842" i="1"/>
  <c r="R1842" i="1"/>
  <c r="Q1842" i="1"/>
  <c r="P1842" i="1"/>
  <c r="O1842" i="1"/>
  <c r="T1841" i="1"/>
  <c r="S1841" i="1"/>
  <c r="R1841" i="1"/>
  <c r="Q1841" i="1"/>
  <c r="P1841" i="1"/>
  <c r="O1841" i="1"/>
  <c r="T1840" i="1"/>
  <c r="S1840" i="1"/>
  <c r="R1840" i="1"/>
  <c r="Q1840" i="1"/>
  <c r="P1840" i="1"/>
  <c r="O1840" i="1"/>
  <c r="T1839" i="1"/>
  <c r="S1839" i="1"/>
  <c r="R1839" i="1"/>
  <c r="Q1839" i="1"/>
  <c r="P1839" i="1"/>
  <c r="O1839" i="1"/>
  <c r="T1838" i="1"/>
  <c r="S1838" i="1"/>
  <c r="R1838" i="1"/>
  <c r="Q1838" i="1"/>
  <c r="P1838" i="1"/>
  <c r="O1838" i="1"/>
  <c r="T1837" i="1"/>
  <c r="S1837" i="1"/>
  <c r="R1837" i="1"/>
  <c r="Q1837" i="1"/>
  <c r="P1837" i="1"/>
  <c r="O1837" i="1"/>
  <c r="T1836" i="1"/>
  <c r="S1836" i="1"/>
  <c r="R1836" i="1"/>
  <c r="Q1836" i="1"/>
  <c r="P1836" i="1"/>
  <c r="O1836" i="1"/>
  <c r="T1835" i="1"/>
  <c r="S1835" i="1"/>
  <c r="R1835" i="1"/>
  <c r="Q1835" i="1"/>
  <c r="P1835" i="1"/>
  <c r="O1835" i="1"/>
  <c r="T1834" i="1"/>
  <c r="S1834" i="1"/>
  <c r="R1834" i="1"/>
  <c r="Q1834" i="1"/>
  <c r="P1834" i="1"/>
  <c r="O1834" i="1"/>
  <c r="T1833" i="1"/>
  <c r="S1833" i="1"/>
  <c r="R1833" i="1"/>
  <c r="Q1833" i="1"/>
  <c r="P1833" i="1"/>
  <c r="O1833" i="1"/>
  <c r="T1832" i="1"/>
  <c r="S1832" i="1"/>
  <c r="R1832" i="1"/>
  <c r="Q1832" i="1"/>
  <c r="P1832" i="1"/>
  <c r="O1832" i="1"/>
  <c r="T1831" i="1"/>
  <c r="S1831" i="1"/>
  <c r="R1831" i="1"/>
  <c r="Q1831" i="1"/>
  <c r="P1831" i="1"/>
  <c r="O1831" i="1"/>
  <c r="T1830" i="1"/>
  <c r="S1830" i="1"/>
  <c r="R1830" i="1"/>
  <c r="Q1830" i="1"/>
  <c r="P1830" i="1"/>
  <c r="O1830" i="1"/>
  <c r="T1829" i="1"/>
  <c r="S1829" i="1"/>
  <c r="R1829" i="1"/>
  <c r="Q1829" i="1"/>
  <c r="P1829" i="1"/>
  <c r="O1829" i="1"/>
  <c r="T1828" i="1"/>
  <c r="S1828" i="1"/>
  <c r="R1828" i="1"/>
  <c r="Q1828" i="1"/>
  <c r="P1828" i="1"/>
  <c r="O1828" i="1"/>
  <c r="T1827" i="1"/>
  <c r="S1827" i="1"/>
  <c r="R1827" i="1"/>
  <c r="Q1827" i="1"/>
  <c r="P1827" i="1"/>
  <c r="O1827" i="1"/>
  <c r="T1826" i="1"/>
  <c r="S1826" i="1"/>
  <c r="R1826" i="1"/>
  <c r="Q1826" i="1"/>
  <c r="P1826" i="1"/>
  <c r="O1826" i="1"/>
  <c r="T1825" i="1"/>
  <c r="S1825" i="1"/>
  <c r="R1825" i="1"/>
  <c r="Q1825" i="1"/>
  <c r="P1825" i="1"/>
  <c r="O1825" i="1"/>
  <c r="T1824" i="1"/>
  <c r="S1824" i="1"/>
  <c r="R1824" i="1"/>
  <c r="Q1824" i="1"/>
  <c r="P1824" i="1"/>
  <c r="O1824" i="1"/>
  <c r="T1823" i="1"/>
  <c r="S1823" i="1"/>
  <c r="R1823" i="1"/>
  <c r="Q1823" i="1"/>
  <c r="P1823" i="1"/>
  <c r="O1823" i="1"/>
  <c r="T1822" i="1"/>
  <c r="S1822" i="1"/>
  <c r="R1822" i="1"/>
  <c r="Q1822" i="1"/>
  <c r="P1822" i="1"/>
  <c r="O1822" i="1"/>
  <c r="T1821" i="1"/>
  <c r="S1821" i="1"/>
  <c r="R1821" i="1"/>
  <c r="Q1821" i="1"/>
  <c r="P1821" i="1"/>
  <c r="O1821" i="1"/>
  <c r="T1820" i="1"/>
  <c r="S1820" i="1"/>
  <c r="R1820" i="1"/>
  <c r="Q1820" i="1"/>
  <c r="P1820" i="1"/>
  <c r="O1820" i="1"/>
  <c r="T1819" i="1"/>
  <c r="S1819" i="1"/>
  <c r="R1819" i="1"/>
  <c r="Q1819" i="1"/>
  <c r="P1819" i="1"/>
  <c r="O1819" i="1"/>
  <c r="T1818" i="1"/>
  <c r="S1818" i="1"/>
  <c r="R1818" i="1"/>
  <c r="Q1818" i="1"/>
  <c r="P1818" i="1"/>
  <c r="O1818" i="1"/>
  <c r="T1817" i="1"/>
  <c r="S1817" i="1"/>
  <c r="R1817" i="1"/>
  <c r="Q1817" i="1"/>
  <c r="P1817" i="1"/>
  <c r="O1817" i="1"/>
  <c r="T1816" i="1"/>
  <c r="S1816" i="1"/>
  <c r="R1816" i="1"/>
  <c r="Q1816" i="1"/>
  <c r="P1816" i="1"/>
  <c r="O1816" i="1"/>
  <c r="T1815" i="1"/>
  <c r="S1815" i="1"/>
  <c r="R1815" i="1"/>
  <c r="Q1815" i="1"/>
  <c r="P1815" i="1"/>
  <c r="O1815" i="1"/>
  <c r="T1814" i="1"/>
  <c r="S1814" i="1"/>
  <c r="R1814" i="1"/>
  <c r="Q1814" i="1"/>
  <c r="P1814" i="1"/>
  <c r="O1814" i="1"/>
  <c r="T1813" i="1"/>
  <c r="S1813" i="1"/>
  <c r="R1813" i="1"/>
  <c r="Q1813" i="1"/>
  <c r="P1813" i="1"/>
  <c r="O1813" i="1"/>
  <c r="T1812" i="1"/>
  <c r="S1812" i="1"/>
  <c r="R1812" i="1"/>
  <c r="Q1812" i="1"/>
  <c r="P1812" i="1"/>
  <c r="O1812" i="1"/>
  <c r="T1811" i="1"/>
  <c r="S1811" i="1"/>
  <c r="R1811" i="1"/>
  <c r="Q1811" i="1"/>
  <c r="P1811" i="1"/>
  <c r="O1811" i="1"/>
  <c r="T1810" i="1"/>
  <c r="S1810" i="1"/>
  <c r="R1810" i="1"/>
  <c r="Q1810" i="1"/>
  <c r="P1810" i="1"/>
  <c r="O1810" i="1"/>
  <c r="T1809" i="1"/>
  <c r="S1809" i="1"/>
  <c r="R1809" i="1"/>
  <c r="Q1809" i="1"/>
  <c r="P1809" i="1"/>
  <c r="O1809" i="1"/>
  <c r="T1808" i="1"/>
  <c r="S1808" i="1"/>
  <c r="R1808" i="1"/>
  <c r="Q1808" i="1"/>
  <c r="P1808" i="1"/>
  <c r="O1808" i="1"/>
  <c r="T1807" i="1"/>
  <c r="S1807" i="1"/>
  <c r="R1807" i="1"/>
  <c r="Q1807" i="1"/>
  <c r="P1807" i="1"/>
  <c r="O1807" i="1"/>
  <c r="T1806" i="1"/>
  <c r="S1806" i="1"/>
  <c r="R1806" i="1"/>
  <c r="Q1806" i="1"/>
  <c r="P1806" i="1"/>
  <c r="O1806" i="1"/>
  <c r="T1805" i="1"/>
  <c r="S1805" i="1"/>
  <c r="R1805" i="1"/>
  <c r="Q1805" i="1"/>
  <c r="P1805" i="1"/>
  <c r="O1805" i="1"/>
  <c r="T1804" i="1"/>
  <c r="S1804" i="1"/>
  <c r="R1804" i="1"/>
  <c r="Q1804" i="1"/>
  <c r="P1804" i="1"/>
  <c r="O1804" i="1"/>
  <c r="T1803" i="1"/>
  <c r="S1803" i="1"/>
  <c r="R1803" i="1"/>
  <c r="Q1803" i="1"/>
  <c r="P1803" i="1"/>
  <c r="O1803" i="1"/>
  <c r="T1802" i="1"/>
  <c r="S1802" i="1"/>
  <c r="R1802" i="1"/>
  <c r="Q1802" i="1"/>
  <c r="P1802" i="1"/>
  <c r="O1802" i="1"/>
  <c r="T1801" i="1"/>
  <c r="S1801" i="1"/>
  <c r="R1801" i="1"/>
  <c r="Q1801" i="1"/>
  <c r="P1801" i="1"/>
  <c r="O1801" i="1"/>
  <c r="T1800" i="1"/>
  <c r="S1800" i="1"/>
  <c r="R1800" i="1"/>
  <c r="Q1800" i="1"/>
  <c r="P1800" i="1"/>
  <c r="O1800" i="1"/>
  <c r="T1799" i="1"/>
  <c r="S1799" i="1"/>
  <c r="R1799" i="1"/>
  <c r="Q1799" i="1"/>
  <c r="P1799" i="1"/>
  <c r="O1799" i="1"/>
  <c r="T1798" i="1"/>
  <c r="S1798" i="1"/>
  <c r="R1798" i="1"/>
  <c r="Q1798" i="1"/>
  <c r="P1798" i="1"/>
  <c r="O1798" i="1"/>
  <c r="T1797" i="1"/>
  <c r="S1797" i="1"/>
  <c r="R1797" i="1"/>
  <c r="Q1797" i="1"/>
  <c r="P1797" i="1"/>
  <c r="O1797" i="1"/>
  <c r="T1796" i="1"/>
  <c r="S1796" i="1"/>
  <c r="R1796" i="1"/>
  <c r="Q1796" i="1"/>
  <c r="P1796" i="1"/>
  <c r="O1796" i="1"/>
  <c r="T1795" i="1"/>
  <c r="S1795" i="1"/>
  <c r="R1795" i="1"/>
  <c r="Q1795" i="1"/>
  <c r="P1795" i="1"/>
  <c r="O1795" i="1"/>
  <c r="T1794" i="1"/>
  <c r="S1794" i="1"/>
  <c r="R1794" i="1"/>
  <c r="Q1794" i="1"/>
  <c r="P1794" i="1"/>
  <c r="O1794" i="1"/>
  <c r="T1793" i="1"/>
  <c r="S1793" i="1"/>
  <c r="R1793" i="1"/>
  <c r="Q1793" i="1"/>
  <c r="P1793" i="1"/>
  <c r="O1793" i="1"/>
  <c r="T1792" i="1"/>
  <c r="S1792" i="1"/>
  <c r="R1792" i="1"/>
  <c r="Q1792" i="1"/>
  <c r="P1792" i="1"/>
  <c r="O1792" i="1"/>
  <c r="T1791" i="1"/>
  <c r="S1791" i="1"/>
  <c r="R1791" i="1"/>
  <c r="Q1791" i="1"/>
  <c r="P1791" i="1"/>
  <c r="O1791" i="1"/>
  <c r="T1790" i="1"/>
  <c r="S1790" i="1"/>
  <c r="R1790" i="1"/>
  <c r="Q1790" i="1"/>
  <c r="P1790" i="1"/>
  <c r="O1790" i="1"/>
  <c r="T1789" i="1"/>
  <c r="S1789" i="1"/>
  <c r="R1789" i="1"/>
  <c r="Q1789" i="1"/>
  <c r="P1789" i="1"/>
  <c r="O1789" i="1"/>
  <c r="T1788" i="1"/>
  <c r="S1788" i="1"/>
  <c r="R1788" i="1"/>
  <c r="Q1788" i="1"/>
  <c r="P1788" i="1"/>
  <c r="O1788" i="1"/>
  <c r="T1787" i="1"/>
  <c r="S1787" i="1"/>
  <c r="R1787" i="1"/>
  <c r="Q1787" i="1"/>
  <c r="P1787" i="1"/>
  <c r="O1787" i="1"/>
  <c r="T1786" i="1"/>
  <c r="S1786" i="1"/>
  <c r="R1786" i="1"/>
  <c r="Q1786" i="1"/>
  <c r="P1786" i="1"/>
  <c r="O1786" i="1"/>
  <c r="T1785" i="1"/>
  <c r="S1785" i="1"/>
  <c r="R1785" i="1"/>
  <c r="Q1785" i="1"/>
  <c r="P1785" i="1"/>
  <c r="O1785" i="1"/>
  <c r="T1784" i="1"/>
  <c r="S1784" i="1"/>
  <c r="R1784" i="1"/>
  <c r="Q1784" i="1"/>
  <c r="P1784" i="1"/>
  <c r="O1784" i="1"/>
  <c r="T1783" i="1"/>
  <c r="S1783" i="1"/>
  <c r="R1783" i="1"/>
  <c r="Q1783" i="1"/>
  <c r="P1783" i="1"/>
  <c r="O1783" i="1"/>
  <c r="T1782" i="1"/>
  <c r="S1782" i="1"/>
  <c r="R1782" i="1"/>
  <c r="Q1782" i="1"/>
  <c r="P1782" i="1"/>
  <c r="O1782" i="1"/>
  <c r="T1781" i="1"/>
  <c r="S1781" i="1"/>
  <c r="R1781" i="1"/>
  <c r="Q1781" i="1"/>
  <c r="P1781" i="1"/>
  <c r="O1781" i="1"/>
  <c r="T1780" i="1"/>
  <c r="S1780" i="1"/>
  <c r="R1780" i="1"/>
  <c r="Q1780" i="1"/>
  <c r="P1780" i="1"/>
  <c r="O1780" i="1"/>
  <c r="T1779" i="1"/>
  <c r="S1779" i="1"/>
  <c r="R1779" i="1"/>
  <c r="Q1779" i="1"/>
  <c r="P1779" i="1"/>
  <c r="O1779" i="1"/>
  <c r="T1778" i="1"/>
  <c r="S1778" i="1"/>
  <c r="R1778" i="1"/>
  <c r="Q1778" i="1"/>
  <c r="P1778" i="1"/>
  <c r="O1778" i="1"/>
  <c r="T1777" i="1"/>
  <c r="S1777" i="1"/>
  <c r="R1777" i="1"/>
  <c r="Q1777" i="1"/>
  <c r="P1777" i="1"/>
  <c r="O1777" i="1"/>
  <c r="T1776" i="1"/>
  <c r="S1776" i="1"/>
  <c r="R1776" i="1"/>
  <c r="Q1776" i="1"/>
  <c r="P1776" i="1"/>
  <c r="O1776" i="1"/>
  <c r="T1775" i="1"/>
  <c r="S1775" i="1"/>
  <c r="R1775" i="1"/>
  <c r="Q1775" i="1"/>
  <c r="P1775" i="1"/>
  <c r="O1775" i="1"/>
  <c r="T1774" i="1"/>
  <c r="S1774" i="1"/>
  <c r="R1774" i="1"/>
  <c r="Q1774" i="1"/>
  <c r="P1774" i="1"/>
  <c r="O1774" i="1"/>
  <c r="T1773" i="1"/>
  <c r="S1773" i="1"/>
  <c r="R1773" i="1"/>
  <c r="Q1773" i="1"/>
  <c r="P1773" i="1"/>
  <c r="O1773" i="1"/>
  <c r="T1772" i="1"/>
  <c r="S1772" i="1"/>
  <c r="R1772" i="1"/>
  <c r="Q1772" i="1"/>
  <c r="P1772" i="1"/>
  <c r="O1772" i="1"/>
  <c r="T1771" i="1"/>
  <c r="S1771" i="1"/>
  <c r="R1771" i="1"/>
  <c r="Q1771" i="1"/>
  <c r="P1771" i="1"/>
  <c r="O1771" i="1"/>
  <c r="T1770" i="1"/>
  <c r="S1770" i="1"/>
  <c r="R1770" i="1"/>
  <c r="Q1770" i="1"/>
  <c r="P1770" i="1"/>
  <c r="O1770" i="1"/>
  <c r="T1769" i="1"/>
  <c r="S1769" i="1"/>
  <c r="R1769" i="1"/>
  <c r="Q1769" i="1"/>
  <c r="P1769" i="1"/>
  <c r="O1769" i="1"/>
  <c r="T1768" i="1"/>
  <c r="S1768" i="1"/>
  <c r="R1768" i="1"/>
  <c r="Q1768" i="1"/>
  <c r="P1768" i="1"/>
  <c r="O1768" i="1"/>
  <c r="T1767" i="1"/>
  <c r="S1767" i="1"/>
  <c r="R1767" i="1"/>
  <c r="Q1767" i="1"/>
  <c r="P1767" i="1"/>
  <c r="O1767" i="1"/>
  <c r="T1766" i="1"/>
  <c r="S1766" i="1"/>
  <c r="R1766" i="1"/>
  <c r="Q1766" i="1"/>
  <c r="P1766" i="1"/>
  <c r="O1766" i="1"/>
  <c r="T1765" i="1"/>
  <c r="S1765" i="1"/>
  <c r="R1765" i="1"/>
  <c r="Q1765" i="1"/>
  <c r="P1765" i="1"/>
  <c r="O1765" i="1"/>
  <c r="T1764" i="1"/>
  <c r="S1764" i="1"/>
  <c r="R1764" i="1"/>
  <c r="Q1764" i="1"/>
  <c r="P1764" i="1"/>
  <c r="O1764" i="1"/>
  <c r="T1763" i="1"/>
  <c r="S1763" i="1"/>
  <c r="R1763" i="1"/>
  <c r="Q1763" i="1"/>
  <c r="P1763" i="1"/>
  <c r="O1763" i="1"/>
  <c r="T1762" i="1"/>
  <c r="S1762" i="1"/>
  <c r="R1762" i="1"/>
  <c r="Q1762" i="1"/>
  <c r="P1762" i="1"/>
  <c r="O1762" i="1"/>
  <c r="T1761" i="1"/>
  <c r="S1761" i="1"/>
  <c r="R1761" i="1"/>
  <c r="Q1761" i="1"/>
  <c r="P1761" i="1"/>
  <c r="O1761" i="1"/>
  <c r="T1760" i="1"/>
  <c r="S1760" i="1"/>
  <c r="R1760" i="1"/>
  <c r="Q1760" i="1"/>
  <c r="P1760" i="1"/>
  <c r="O1760" i="1"/>
  <c r="T1759" i="1"/>
  <c r="S1759" i="1"/>
  <c r="R1759" i="1"/>
  <c r="Q1759" i="1"/>
  <c r="P1759" i="1"/>
  <c r="O1759" i="1"/>
  <c r="T1758" i="1"/>
  <c r="S1758" i="1"/>
  <c r="R1758" i="1"/>
  <c r="Q1758" i="1"/>
  <c r="P1758" i="1"/>
  <c r="O1758" i="1"/>
  <c r="T1757" i="1"/>
  <c r="S1757" i="1"/>
  <c r="R1757" i="1"/>
  <c r="Q1757" i="1"/>
  <c r="P1757" i="1"/>
  <c r="O1757" i="1"/>
  <c r="T1756" i="1"/>
  <c r="S1756" i="1"/>
  <c r="R1756" i="1"/>
  <c r="Q1756" i="1"/>
  <c r="P1756" i="1"/>
  <c r="O1756" i="1"/>
  <c r="T1755" i="1"/>
  <c r="S1755" i="1"/>
  <c r="R1755" i="1"/>
  <c r="Q1755" i="1"/>
  <c r="P1755" i="1"/>
  <c r="O1755" i="1"/>
  <c r="T1754" i="1"/>
  <c r="S1754" i="1"/>
  <c r="R1754" i="1"/>
  <c r="Q1754" i="1"/>
  <c r="P1754" i="1"/>
  <c r="O1754" i="1"/>
  <c r="T1753" i="1"/>
  <c r="S1753" i="1"/>
  <c r="R1753" i="1"/>
  <c r="Q1753" i="1"/>
  <c r="P1753" i="1"/>
  <c r="O1753" i="1"/>
  <c r="T1752" i="1"/>
  <c r="S1752" i="1"/>
  <c r="R1752" i="1"/>
  <c r="Q1752" i="1"/>
  <c r="P1752" i="1"/>
  <c r="O1752" i="1"/>
  <c r="T1751" i="1"/>
  <c r="S1751" i="1"/>
  <c r="R1751" i="1"/>
  <c r="Q1751" i="1"/>
  <c r="P1751" i="1"/>
  <c r="O1751" i="1"/>
  <c r="T1750" i="1"/>
  <c r="S1750" i="1"/>
  <c r="R1750" i="1"/>
  <c r="Q1750" i="1"/>
  <c r="P1750" i="1"/>
  <c r="O1750" i="1"/>
  <c r="T1749" i="1"/>
  <c r="S1749" i="1"/>
  <c r="R1749" i="1"/>
  <c r="Q1749" i="1"/>
  <c r="P1749" i="1"/>
  <c r="O1749" i="1"/>
  <c r="T1748" i="1"/>
  <c r="S1748" i="1"/>
  <c r="R1748" i="1"/>
  <c r="Q1748" i="1"/>
  <c r="P1748" i="1"/>
  <c r="O1748" i="1"/>
  <c r="T1747" i="1"/>
  <c r="S1747" i="1"/>
  <c r="R1747" i="1"/>
  <c r="Q1747" i="1"/>
  <c r="P1747" i="1"/>
  <c r="O1747" i="1"/>
  <c r="T1746" i="1"/>
  <c r="S1746" i="1"/>
  <c r="R1746" i="1"/>
  <c r="Q1746" i="1"/>
  <c r="P1746" i="1"/>
  <c r="O1746" i="1"/>
  <c r="T1745" i="1"/>
  <c r="S1745" i="1"/>
  <c r="R1745" i="1"/>
  <c r="Q1745" i="1"/>
  <c r="P1745" i="1"/>
  <c r="O1745" i="1"/>
  <c r="T1744" i="1"/>
  <c r="S1744" i="1"/>
  <c r="R1744" i="1"/>
  <c r="Q1744" i="1"/>
  <c r="P1744" i="1"/>
  <c r="O1744" i="1"/>
  <c r="T1743" i="1"/>
  <c r="S1743" i="1"/>
  <c r="R1743" i="1"/>
  <c r="Q1743" i="1"/>
  <c r="P1743" i="1"/>
  <c r="O1743" i="1"/>
  <c r="T1742" i="1"/>
  <c r="S1742" i="1"/>
  <c r="R1742" i="1"/>
  <c r="Q1742" i="1"/>
  <c r="P1742" i="1"/>
  <c r="O1742" i="1"/>
  <c r="T1741" i="1"/>
  <c r="S1741" i="1"/>
  <c r="R1741" i="1"/>
  <c r="Q1741" i="1"/>
  <c r="P1741" i="1"/>
  <c r="O1741" i="1"/>
  <c r="T1740" i="1"/>
  <c r="S1740" i="1"/>
  <c r="R1740" i="1"/>
  <c r="Q1740" i="1"/>
  <c r="P1740" i="1"/>
  <c r="O1740" i="1"/>
  <c r="T1739" i="1"/>
  <c r="S1739" i="1"/>
  <c r="R1739" i="1"/>
  <c r="Q1739" i="1"/>
  <c r="P1739" i="1"/>
  <c r="O1739" i="1"/>
  <c r="T1738" i="1"/>
  <c r="S1738" i="1"/>
  <c r="R1738" i="1"/>
  <c r="Q1738" i="1"/>
  <c r="P1738" i="1"/>
  <c r="O1738" i="1"/>
  <c r="T1737" i="1"/>
  <c r="S1737" i="1"/>
  <c r="R1737" i="1"/>
  <c r="Q1737" i="1"/>
  <c r="P1737" i="1"/>
  <c r="O1737" i="1"/>
  <c r="T1736" i="1"/>
  <c r="S1736" i="1"/>
  <c r="R1736" i="1"/>
  <c r="Q1736" i="1"/>
  <c r="P1736" i="1"/>
  <c r="O1736" i="1"/>
  <c r="T1735" i="1"/>
  <c r="S1735" i="1"/>
  <c r="R1735" i="1"/>
  <c r="Q1735" i="1"/>
  <c r="P1735" i="1"/>
  <c r="O1735" i="1"/>
  <c r="T1734" i="1"/>
  <c r="S1734" i="1"/>
  <c r="R1734" i="1"/>
  <c r="Q1734" i="1"/>
  <c r="P1734" i="1"/>
  <c r="O1734" i="1"/>
  <c r="T1733" i="1"/>
  <c r="S1733" i="1"/>
  <c r="R1733" i="1"/>
  <c r="Q1733" i="1"/>
  <c r="P1733" i="1"/>
  <c r="O1733" i="1"/>
  <c r="T1732" i="1"/>
  <c r="S1732" i="1"/>
  <c r="R1732" i="1"/>
  <c r="Q1732" i="1"/>
  <c r="P1732" i="1"/>
  <c r="O1732" i="1"/>
  <c r="T1731" i="1"/>
  <c r="S1731" i="1"/>
  <c r="R1731" i="1"/>
  <c r="Q1731" i="1"/>
  <c r="P1731" i="1"/>
  <c r="O1731" i="1"/>
  <c r="T1730" i="1"/>
  <c r="S1730" i="1"/>
  <c r="R1730" i="1"/>
  <c r="Q1730" i="1"/>
  <c r="P1730" i="1"/>
  <c r="O1730" i="1"/>
  <c r="T1729" i="1"/>
  <c r="S1729" i="1"/>
  <c r="R1729" i="1"/>
  <c r="Q1729" i="1"/>
  <c r="P1729" i="1"/>
  <c r="O1729" i="1"/>
  <c r="T1728" i="1"/>
  <c r="S1728" i="1"/>
  <c r="R1728" i="1"/>
  <c r="Q1728" i="1"/>
  <c r="P1728" i="1"/>
  <c r="O1728" i="1"/>
  <c r="T1727" i="1"/>
  <c r="S1727" i="1"/>
  <c r="R1727" i="1"/>
  <c r="Q1727" i="1"/>
  <c r="P1727" i="1"/>
  <c r="O1727" i="1"/>
  <c r="T1726" i="1"/>
  <c r="S1726" i="1"/>
  <c r="R1726" i="1"/>
  <c r="Q1726" i="1"/>
  <c r="P1726" i="1"/>
  <c r="O1726" i="1"/>
  <c r="T1725" i="1"/>
  <c r="S1725" i="1"/>
  <c r="R1725" i="1"/>
  <c r="Q1725" i="1"/>
  <c r="P1725" i="1"/>
  <c r="O1725" i="1"/>
  <c r="T1724" i="1"/>
  <c r="S1724" i="1"/>
  <c r="R1724" i="1"/>
  <c r="Q1724" i="1"/>
  <c r="P1724" i="1"/>
  <c r="O1724" i="1"/>
  <c r="T1723" i="1"/>
  <c r="S1723" i="1"/>
  <c r="R1723" i="1"/>
  <c r="Q1723" i="1"/>
  <c r="P1723" i="1"/>
  <c r="O1723" i="1"/>
  <c r="T1722" i="1"/>
  <c r="S1722" i="1"/>
  <c r="R1722" i="1"/>
  <c r="Q1722" i="1"/>
  <c r="P1722" i="1"/>
  <c r="O1722" i="1"/>
  <c r="T1721" i="1"/>
  <c r="S1721" i="1"/>
  <c r="R1721" i="1"/>
  <c r="Q1721" i="1"/>
  <c r="P1721" i="1"/>
  <c r="O1721" i="1"/>
  <c r="T1720" i="1"/>
  <c r="S1720" i="1"/>
  <c r="R1720" i="1"/>
  <c r="Q1720" i="1"/>
  <c r="P1720" i="1"/>
  <c r="O1720" i="1"/>
  <c r="T1719" i="1"/>
  <c r="S1719" i="1"/>
  <c r="R1719" i="1"/>
  <c r="Q1719" i="1"/>
  <c r="P1719" i="1"/>
  <c r="O1719" i="1"/>
  <c r="T1718" i="1"/>
  <c r="S1718" i="1"/>
  <c r="R1718" i="1"/>
  <c r="Q1718" i="1"/>
  <c r="P1718" i="1"/>
  <c r="O1718" i="1"/>
  <c r="T1717" i="1"/>
  <c r="S1717" i="1"/>
  <c r="R1717" i="1"/>
  <c r="Q1717" i="1"/>
  <c r="P1717" i="1"/>
  <c r="O1717" i="1"/>
  <c r="T1716" i="1"/>
  <c r="S1716" i="1"/>
  <c r="R1716" i="1"/>
  <c r="Q1716" i="1"/>
  <c r="P1716" i="1"/>
  <c r="O1716" i="1"/>
  <c r="T1715" i="1"/>
  <c r="S1715" i="1"/>
  <c r="R1715" i="1"/>
  <c r="Q1715" i="1"/>
  <c r="P1715" i="1"/>
  <c r="O1715" i="1"/>
  <c r="T1714" i="1"/>
  <c r="S1714" i="1"/>
  <c r="R1714" i="1"/>
  <c r="Q1714" i="1"/>
  <c r="P1714" i="1"/>
  <c r="O1714" i="1"/>
  <c r="T1713" i="1"/>
  <c r="S1713" i="1"/>
  <c r="R1713" i="1"/>
  <c r="Q1713" i="1"/>
  <c r="P1713" i="1"/>
  <c r="O1713" i="1"/>
  <c r="T1712" i="1"/>
  <c r="S1712" i="1"/>
  <c r="R1712" i="1"/>
  <c r="Q1712" i="1"/>
  <c r="P1712" i="1"/>
  <c r="O1712" i="1"/>
  <c r="T1711" i="1"/>
  <c r="S1711" i="1"/>
  <c r="R1711" i="1"/>
  <c r="Q1711" i="1"/>
  <c r="P1711" i="1"/>
  <c r="O1711" i="1"/>
  <c r="T1710" i="1"/>
  <c r="S1710" i="1"/>
  <c r="R1710" i="1"/>
  <c r="Q1710" i="1"/>
  <c r="P1710" i="1"/>
  <c r="O1710" i="1"/>
  <c r="T1709" i="1"/>
  <c r="S1709" i="1"/>
  <c r="R1709" i="1"/>
  <c r="Q1709" i="1"/>
  <c r="P1709" i="1"/>
  <c r="O1709" i="1"/>
  <c r="T1708" i="1"/>
  <c r="S1708" i="1"/>
  <c r="R1708" i="1"/>
  <c r="Q1708" i="1"/>
  <c r="P1708" i="1"/>
  <c r="O1708" i="1"/>
  <c r="T1707" i="1"/>
  <c r="S1707" i="1"/>
  <c r="R1707" i="1"/>
  <c r="Q1707" i="1"/>
  <c r="P1707" i="1"/>
  <c r="O1707" i="1"/>
  <c r="T1706" i="1"/>
  <c r="S1706" i="1"/>
  <c r="R1706" i="1"/>
  <c r="Q1706" i="1"/>
  <c r="P1706" i="1"/>
  <c r="O1706" i="1"/>
  <c r="T1705" i="1"/>
  <c r="S1705" i="1"/>
  <c r="R1705" i="1"/>
  <c r="Q1705" i="1"/>
  <c r="P1705" i="1"/>
  <c r="O1705" i="1"/>
  <c r="T1704" i="1"/>
  <c r="S1704" i="1"/>
  <c r="R1704" i="1"/>
  <c r="Q1704" i="1"/>
  <c r="P1704" i="1"/>
  <c r="O1704" i="1"/>
  <c r="T1703" i="1"/>
  <c r="S1703" i="1"/>
  <c r="R1703" i="1"/>
  <c r="Q1703" i="1"/>
  <c r="P1703" i="1"/>
  <c r="O1703" i="1"/>
  <c r="T1702" i="1"/>
  <c r="S1702" i="1"/>
  <c r="R1702" i="1"/>
  <c r="Q1702" i="1"/>
  <c r="P1702" i="1"/>
  <c r="O1702" i="1"/>
  <c r="T1701" i="1"/>
  <c r="S1701" i="1"/>
  <c r="R1701" i="1"/>
  <c r="Q1701" i="1"/>
  <c r="P1701" i="1"/>
  <c r="O1701" i="1"/>
  <c r="T1700" i="1"/>
  <c r="S1700" i="1"/>
  <c r="R1700" i="1"/>
  <c r="Q1700" i="1"/>
  <c r="P1700" i="1"/>
  <c r="O1700" i="1"/>
  <c r="T1699" i="1"/>
  <c r="S1699" i="1"/>
  <c r="R1699" i="1"/>
  <c r="Q1699" i="1"/>
  <c r="P1699" i="1"/>
  <c r="O1699" i="1"/>
  <c r="T1698" i="1"/>
  <c r="S1698" i="1"/>
  <c r="R1698" i="1"/>
  <c r="Q1698" i="1"/>
  <c r="P1698" i="1"/>
  <c r="O1698" i="1"/>
  <c r="T1697" i="1"/>
  <c r="S1697" i="1"/>
  <c r="R1697" i="1"/>
  <c r="Q1697" i="1"/>
  <c r="P1697" i="1"/>
  <c r="O1697" i="1"/>
  <c r="T1696" i="1"/>
  <c r="S1696" i="1"/>
  <c r="R1696" i="1"/>
  <c r="Q1696" i="1"/>
  <c r="P1696" i="1"/>
  <c r="O1696" i="1"/>
  <c r="T1695" i="1"/>
  <c r="S1695" i="1"/>
  <c r="R1695" i="1"/>
  <c r="Q1695" i="1"/>
  <c r="P1695" i="1"/>
  <c r="O1695" i="1"/>
  <c r="T1694" i="1"/>
  <c r="S1694" i="1"/>
  <c r="R1694" i="1"/>
  <c r="Q1694" i="1"/>
  <c r="P1694" i="1"/>
  <c r="O1694" i="1"/>
  <c r="T1693" i="1"/>
  <c r="S1693" i="1"/>
  <c r="R1693" i="1"/>
  <c r="Q1693" i="1"/>
  <c r="P1693" i="1"/>
  <c r="O1693" i="1"/>
  <c r="T1692" i="1"/>
  <c r="S1692" i="1"/>
  <c r="R1692" i="1"/>
  <c r="Q1692" i="1"/>
  <c r="P1692" i="1"/>
  <c r="O1692" i="1"/>
  <c r="T1691" i="1"/>
  <c r="S1691" i="1"/>
  <c r="R1691" i="1"/>
  <c r="Q1691" i="1"/>
  <c r="P1691" i="1"/>
  <c r="O1691" i="1"/>
  <c r="T1690" i="1"/>
  <c r="S1690" i="1"/>
  <c r="R1690" i="1"/>
  <c r="Q1690" i="1"/>
  <c r="P1690" i="1"/>
  <c r="O1690" i="1"/>
  <c r="T1689" i="1"/>
  <c r="S1689" i="1"/>
  <c r="R1689" i="1"/>
  <c r="Q1689" i="1"/>
  <c r="P1689" i="1"/>
  <c r="O1689" i="1"/>
  <c r="T1688" i="1"/>
  <c r="S1688" i="1"/>
  <c r="R1688" i="1"/>
  <c r="Q1688" i="1"/>
  <c r="P1688" i="1"/>
  <c r="O1688" i="1"/>
  <c r="T1687" i="1"/>
  <c r="S1687" i="1"/>
  <c r="R1687" i="1"/>
  <c r="Q1687" i="1"/>
  <c r="P1687" i="1"/>
  <c r="O1687" i="1"/>
  <c r="T1686" i="1"/>
  <c r="S1686" i="1"/>
  <c r="R1686" i="1"/>
  <c r="Q1686" i="1"/>
  <c r="P1686" i="1"/>
  <c r="O1686" i="1"/>
  <c r="T1685" i="1"/>
  <c r="S1685" i="1"/>
  <c r="R1685" i="1"/>
  <c r="Q1685" i="1"/>
  <c r="P1685" i="1"/>
  <c r="O1685" i="1"/>
  <c r="T1684" i="1"/>
  <c r="S1684" i="1"/>
  <c r="R1684" i="1"/>
  <c r="Q1684" i="1"/>
  <c r="P1684" i="1"/>
  <c r="O1684" i="1"/>
  <c r="T1683" i="1"/>
  <c r="S1683" i="1"/>
  <c r="R1683" i="1"/>
  <c r="Q1683" i="1"/>
  <c r="P1683" i="1"/>
  <c r="O1683" i="1"/>
  <c r="T1682" i="1"/>
  <c r="S1682" i="1"/>
  <c r="R1682" i="1"/>
  <c r="Q1682" i="1"/>
  <c r="P1682" i="1"/>
  <c r="O1682" i="1"/>
  <c r="T1681" i="1"/>
  <c r="S1681" i="1"/>
  <c r="R1681" i="1"/>
  <c r="Q1681" i="1"/>
  <c r="P1681" i="1"/>
  <c r="O1681" i="1"/>
  <c r="T1680" i="1"/>
  <c r="S1680" i="1"/>
  <c r="R1680" i="1"/>
  <c r="Q1680" i="1"/>
  <c r="P1680" i="1"/>
  <c r="O1680" i="1"/>
  <c r="T1679" i="1"/>
  <c r="S1679" i="1"/>
  <c r="R1679" i="1"/>
  <c r="Q1679" i="1"/>
  <c r="P1679" i="1"/>
  <c r="O1679" i="1"/>
  <c r="T1678" i="1"/>
  <c r="S1678" i="1"/>
  <c r="R1678" i="1"/>
  <c r="Q1678" i="1"/>
  <c r="P1678" i="1"/>
  <c r="O1678" i="1"/>
  <c r="T1677" i="1"/>
  <c r="S1677" i="1"/>
  <c r="R1677" i="1"/>
  <c r="Q1677" i="1"/>
  <c r="P1677" i="1"/>
  <c r="O1677" i="1"/>
  <c r="T1676" i="1"/>
  <c r="S1676" i="1"/>
  <c r="R1676" i="1"/>
  <c r="Q1676" i="1"/>
  <c r="P1676" i="1"/>
  <c r="O1676" i="1"/>
  <c r="T1675" i="1"/>
  <c r="S1675" i="1"/>
  <c r="R1675" i="1"/>
  <c r="Q1675" i="1"/>
  <c r="P1675" i="1"/>
  <c r="O1675" i="1"/>
  <c r="T1674" i="1"/>
  <c r="S1674" i="1"/>
  <c r="R1674" i="1"/>
  <c r="Q1674" i="1"/>
  <c r="P1674" i="1"/>
  <c r="O1674" i="1"/>
  <c r="T1673" i="1"/>
  <c r="S1673" i="1"/>
  <c r="R1673" i="1"/>
  <c r="Q1673" i="1"/>
  <c r="P1673" i="1"/>
  <c r="O1673" i="1"/>
  <c r="T1672" i="1"/>
  <c r="S1672" i="1"/>
  <c r="R1672" i="1"/>
  <c r="Q1672" i="1"/>
  <c r="P1672" i="1"/>
  <c r="O1672" i="1"/>
  <c r="T1671" i="1"/>
  <c r="S1671" i="1"/>
  <c r="R1671" i="1"/>
  <c r="Q1671" i="1"/>
  <c r="P1671" i="1"/>
  <c r="O1671" i="1"/>
  <c r="T1670" i="1"/>
  <c r="S1670" i="1"/>
  <c r="R1670" i="1"/>
  <c r="Q1670" i="1"/>
  <c r="P1670" i="1"/>
  <c r="O1670" i="1"/>
  <c r="T1669" i="1"/>
  <c r="S1669" i="1"/>
  <c r="R1669" i="1"/>
  <c r="Q1669" i="1"/>
  <c r="P1669" i="1"/>
  <c r="O1669" i="1"/>
  <c r="T1668" i="1"/>
  <c r="S1668" i="1"/>
  <c r="R1668" i="1"/>
  <c r="Q1668" i="1"/>
  <c r="P1668" i="1"/>
  <c r="O1668" i="1"/>
  <c r="T1667" i="1"/>
  <c r="S1667" i="1"/>
  <c r="R1667" i="1"/>
  <c r="Q1667" i="1"/>
  <c r="P1667" i="1"/>
  <c r="O1667" i="1"/>
  <c r="T1666" i="1"/>
  <c r="S1666" i="1"/>
  <c r="R1666" i="1"/>
  <c r="Q1666" i="1"/>
  <c r="P1666" i="1"/>
  <c r="O1666" i="1"/>
  <c r="T1665" i="1"/>
  <c r="S1665" i="1"/>
  <c r="R1665" i="1"/>
  <c r="Q1665" i="1"/>
  <c r="P1665" i="1"/>
  <c r="O1665" i="1"/>
  <c r="T1664" i="1"/>
  <c r="S1664" i="1"/>
  <c r="R1664" i="1"/>
  <c r="Q1664" i="1"/>
  <c r="P1664" i="1"/>
  <c r="O1664" i="1"/>
  <c r="T1663" i="1"/>
  <c r="S1663" i="1"/>
  <c r="R1663" i="1"/>
  <c r="Q1663" i="1"/>
  <c r="P1663" i="1"/>
  <c r="O1663" i="1"/>
  <c r="T1662" i="1"/>
  <c r="S1662" i="1"/>
  <c r="R1662" i="1"/>
  <c r="Q1662" i="1"/>
  <c r="P1662" i="1"/>
  <c r="O1662" i="1"/>
  <c r="T1661" i="1"/>
  <c r="S1661" i="1"/>
  <c r="R1661" i="1"/>
  <c r="Q1661" i="1"/>
  <c r="P1661" i="1"/>
  <c r="O1661" i="1"/>
  <c r="T1660" i="1"/>
  <c r="S1660" i="1"/>
  <c r="R1660" i="1"/>
  <c r="Q1660" i="1"/>
  <c r="P1660" i="1"/>
  <c r="O1660" i="1"/>
  <c r="T1659" i="1"/>
  <c r="S1659" i="1"/>
  <c r="R1659" i="1"/>
  <c r="Q1659" i="1"/>
  <c r="P1659" i="1"/>
  <c r="O1659" i="1"/>
  <c r="T1658" i="1"/>
  <c r="S1658" i="1"/>
  <c r="R1658" i="1"/>
  <c r="Q1658" i="1"/>
  <c r="P1658" i="1"/>
  <c r="O1658" i="1"/>
  <c r="T1657" i="1"/>
  <c r="S1657" i="1"/>
  <c r="R1657" i="1"/>
  <c r="Q1657" i="1"/>
  <c r="P1657" i="1"/>
  <c r="O1657" i="1"/>
  <c r="T1656" i="1"/>
  <c r="S1656" i="1"/>
  <c r="R1656" i="1"/>
  <c r="Q1656" i="1"/>
  <c r="P1656" i="1"/>
  <c r="O1656" i="1"/>
  <c r="T1655" i="1"/>
  <c r="S1655" i="1"/>
  <c r="R1655" i="1"/>
  <c r="Q1655" i="1"/>
  <c r="P1655" i="1"/>
  <c r="O1655" i="1"/>
  <c r="T1654" i="1"/>
  <c r="S1654" i="1"/>
  <c r="R1654" i="1"/>
  <c r="Q1654" i="1"/>
  <c r="P1654" i="1"/>
  <c r="O1654" i="1"/>
  <c r="T1653" i="1"/>
  <c r="S1653" i="1"/>
  <c r="R1653" i="1"/>
  <c r="Q1653" i="1"/>
  <c r="P1653" i="1"/>
  <c r="O1653" i="1"/>
  <c r="T1652" i="1"/>
  <c r="S1652" i="1"/>
  <c r="R1652" i="1"/>
  <c r="Q1652" i="1"/>
  <c r="P1652" i="1"/>
  <c r="O1652" i="1"/>
  <c r="T1651" i="1"/>
  <c r="S1651" i="1"/>
  <c r="R1651" i="1"/>
  <c r="Q1651" i="1"/>
  <c r="P1651" i="1"/>
  <c r="O1651" i="1"/>
  <c r="T1650" i="1"/>
  <c r="S1650" i="1"/>
  <c r="R1650" i="1"/>
  <c r="Q1650" i="1"/>
  <c r="P1650" i="1"/>
  <c r="O1650" i="1"/>
  <c r="T1649" i="1"/>
  <c r="S1649" i="1"/>
  <c r="R1649" i="1"/>
  <c r="Q1649" i="1"/>
  <c r="P1649" i="1"/>
  <c r="O1649" i="1"/>
  <c r="T1648" i="1"/>
  <c r="S1648" i="1"/>
  <c r="R1648" i="1"/>
  <c r="Q1648" i="1"/>
  <c r="P1648" i="1"/>
  <c r="O1648" i="1"/>
  <c r="T1647" i="1"/>
  <c r="S1647" i="1"/>
  <c r="R1647" i="1"/>
  <c r="Q1647" i="1"/>
  <c r="P1647" i="1"/>
  <c r="O1647" i="1"/>
  <c r="T1646" i="1"/>
  <c r="S1646" i="1"/>
  <c r="R1646" i="1"/>
  <c r="Q1646" i="1"/>
  <c r="P1646" i="1"/>
  <c r="O1646" i="1"/>
  <c r="T1645" i="1"/>
  <c r="S1645" i="1"/>
  <c r="R1645" i="1"/>
  <c r="Q1645" i="1"/>
  <c r="P1645" i="1"/>
  <c r="O1645" i="1"/>
  <c r="T1644" i="1"/>
  <c r="S1644" i="1"/>
  <c r="R1644" i="1"/>
  <c r="Q1644" i="1"/>
  <c r="P1644" i="1"/>
  <c r="O1644" i="1"/>
  <c r="T1643" i="1"/>
  <c r="S1643" i="1"/>
  <c r="R1643" i="1"/>
  <c r="Q1643" i="1"/>
  <c r="P1643" i="1"/>
  <c r="O1643" i="1"/>
  <c r="T1642" i="1"/>
  <c r="S1642" i="1"/>
  <c r="R1642" i="1"/>
  <c r="Q1642" i="1"/>
  <c r="P1642" i="1"/>
  <c r="O1642" i="1"/>
  <c r="T1641" i="1"/>
  <c r="S1641" i="1"/>
  <c r="R1641" i="1"/>
  <c r="Q1641" i="1"/>
  <c r="P1641" i="1"/>
  <c r="O1641" i="1"/>
  <c r="T1640" i="1"/>
  <c r="S1640" i="1"/>
  <c r="R1640" i="1"/>
  <c r="Q1640" i="1"/>
  <c r="P1640" i="1"/>
  <c r="O1640" i="1"/>
  <c r="T1639" i="1"/>
  <c r="S1639" i="1"/>
  <c r="R1639" i="1"/>
  <c r="Q1639" i="1"/>
  <c r="P1639" i="1"/>
  <c r="O1639" i="1"/>
  <c r="T1638" i="1"/>
  <c r="S1638" i="1"/>
  <c r="R1638" i="1"/>
  <c r="Q1638" i="1"/>
  <c r="P1638" i="1"/>
  <c r="O1638" i="1"/>
  <c r="T1637" i="1"/>
  <c r="S1637" i="1"/>
  <c r="R1637" i="1"/>
  <c r="Q1637" i="1"/>
  <c r="P1637" i="1"/>
  <c r="O1637" i="1"/>
  <c r="T1636" i="1"/>
  <c r="S1636" i="1"/>
  <c r="R1636" i="1"/>
  <c r="Q1636" i="1"/>
  <c r="P1636" i="1"/>
  <c r="O1636" i="1"/>
  <c r="T1635" i="1"/>
  <c r="S1635" i="1"/>
  <c r="R1635" i="1"/>
  <c r="Q1635" i="1"/>
  <c r="P1635" i="1"/>
  <c r="O1635" i="1"/>
  <c r="T1634" i="1"/>
  <c r="S1634" i="1"/>
  <c r="R1634" i="1"/>
  <c r="Q1634" i="1"/>
  <c r="P1634" i="1"/>
  <c r="O1634" i="1"/>
  <c r="T1633" i="1"/>
  <c r="S1633" i="1"/>
  <c r="R1633" i="1"/>
  <c r="Q1633" i="1"/>
  <c r="P1633" i="1"/>
  <c r="O1633" i="1"/>
  <c r="T1632" i="1"/>
  <c r="S1632" i="1"/>
  <c r="R1632" i="1"/>
  <c r="Q1632" i="1"/>
  <c r="P1632" i="1"/>
  <c r="O1632" i="1"/>
  <c r="T1631" i="1"/>
  <c r="S1631" i="1"/>
  <c r="R1631" i="1"/>
  <c r="Q1631" i="1"/>
  <c r="P1631" i="1"/>
  <c r="O1631" i="1"/>
  <c r="T1630" i="1"/>
  <c r="S1630" i="1"/>
  <c r="R1630" i="1"/>
  <c r="Q1630" i="1"/>
  <c r="P1630" i="1"/>
  <c r="O1630" i="1"/>
  <c r="T1629" i="1"/>
  <c r="S1629" i="1"/>
  <c r="R1629" i="1"/>
  <c r="Q1629" i="1"/>
  <c r="P1629" i="1"/>
  <c r="O1629" i="1"/>
  <c r="T1628" i="1"/>
  <c r="S1628" i="1"/>
  <c r="R1628" i="1"/>
  <c r="Q1628" i="1"/>
  <c r="P1628" i="1"/>
  <c r="O1628" i="1"/>
  <c r="T1627" i="1"/>
  <c r="S1627" i="1"/>
  <c r="R1627" i="1"/>
  <c r="Q1627" i="1"/>
  <c r="P1627" i="1"/>
  <c r="O1627" i="1"/>
  <c r="T1626" i="1"/>
  <c r="S1626" i="1"/>
  <c r="R1626" i="1"/>
  <c r="Q1626" i="1"/>
  <c r="P1626" i="1"/>
  <c r="O1626" i="1"/>
  <c r="T1625" i="1"/>
  <c r="S1625" i="1"/>
  <c r="R1625" i="1"/>
  <c r="Q1625" i="1"/>
  <c r="P1625" i="1"/>
  <c r="O1625" i="1"/>
  <c r="T1624" i="1"/>
  <c r="S1624" i="1"/>
  <c r="R1624" i="1"/>
  <c r="Q1624" i="1"/>
  <c r="P1624" i="1"/>
  <c r="O1624" i="1"/>
  <c r="T1623" i="1"/>
  <c r="S1623" i="1"/>
  <c r="R1623" i="1"/>
  <c r="Q1623" i="1"/>
  <c r="P1623" i="1"/>
  <c r="O1623" i="1"/>
  <c r="T1622" i="1"/>
  <c r="S1622" i="1"/>
  <c r="R1622" i="1"/>
  <c r="Q1622" i="1"/>
  <c r="P1622" i="1"/>
  <c r="O1622" i="1"/>
  <c r="T1621" i="1"/>
  <c r="S1621" i="1"/>
  <c r="R1621" i="1"/>
  <c r="Q1621" i="1"/>
  <c r="P1621" i="1"/>
  <c r="O1621" i="1"/>
  <c r="T1620" i="1"/>
  <c r="S1620" i="1"/>
  <c r="R1620" i="1"/>
  <c r="Q1620" i="1"/>
  <c r="P1620" i="1"/>
  <c r="O1620" i="1"/>
  <c r="T1619" i="1"/>
  <c r="S1619" i="1"/>
  <c r="R1619" i="1"/>
  <c r="Q1619" i="1"/>
  <c r="P1619" i="1"/>
  <c r="O1619" i="1"/>
  <c r="T1618" i="1"/>
  <c r="S1618" i="1"/>
  <c r="R1618" i="1"/>
  <c r="Q1618" i="1"/>
  <c r="P1618" i="1"/>
  <c r="O1618" i="1"/>
  <c r="T1617" i="1"/>
  <c r="S1617" i="1"/>
  <c r="R1617" i="1"/>
  <c r="Q1617" i="1"/>
  <c r="P1617" i="1"/>
  <c r="O1617" i="1"/>
  <c r="T1616" i="1"/>
  <c r="S1616" i="1"/>
  <c r="R1616" i="1"/>
  <c r="Q1616" i="1"/>
  <c r="P1616" i="1"/>
  <c r="O1616" i="1"/>
  <c r="T1615" i="1"/>
  <c r="S1615" i="1"/>
  <c r="R1615" i="1"/>
  <c r="Q1615" i="1"/>
  <c r="P1615" i="1"/>
  <c r="O1615" i="1"/>
  <c r="T1614" i="1"/>
  <c r="S1614" i="1"/>
  <c r="R1614" i="1"/>
  <c r="Q1614" i="1"/>
  <c r="P1614" i="1"/>
  <c r="O1614" i="1"/>
  <c r="T1613" i="1"/>
  <c r="S1613" i="1"/>
  <c r="R1613" i="1"/>
  <c r="Q1613" i="1"/>
  <c r="P1613" i="1"/>
  <c r="O1613" i="1"/>
  <c r="T1612" i="1"/>
  <c r="S1612" i="1"/>
  <c r="R1612" i="1"/>
  <c r="Q1612" i="1"/>
  <c r="P1612" i="1"/>
  <c r="O1612" i="1"/>
  <c r="T1611" i="1"/>
  <c r="S1611" i="1"/>
  <c r="R1611" i="1"/>
  <c r="Q1611" i="1"/>
  <c r="P1611" i="1"/>
  <c r="O1611" i="1"/>
  <c r="T1610" i="1"/>
  <c r="S1610" i="1"/>
  <c r="R1610" i="1"/>
  <c r="Q1610" i="1"/>
  <c r="P1610" i="1"/>
  <c r="O1610" i="1"/>
  <c r="T1609" i="1"/>
  <c r="S1609" i="1"/>
  <c r="R1609" i="1"/>
  <c r="Q1609" i="1"/>
  <c r="P1609" i="1"/>
  <c r="O1609" i="1"/>
  <c r="T1608" i="1"/>
  <c r="S1608" i="1"/>
  <c r="R1608" i="1"/>
  <c r="Q1608" i="1"/>
  <c r="P1608" i="1"/>
  <c r="O1608" i="1"/>
  <c r="T1607" i="1"/>
  <c r="S1607" i="1"/>
  <c r="R1607" i="1"/>
  <c r="Q1607" i="1"/>
  <c r="P1607" i="1"/>
  <c r="O1607" i="1"/>
  <c r="T1606" i="1"/>
  <c r="S1606" i="1"/>
  <c r="R1606" i="1"/>
  <c r="Q1606" i="1"/>
  <c r="P1606" i="1"/>
  <c r="O1606" i="1"/>
  <c r="T1605" i="1"/>
  <c r="S1605" i="1"/>
  <c r="R1605" i="1"/>
  <c r="Q1605" i="1"/>
  <c r="P1605" i="1"/>
  <c r="O1605" i="1"/>
  <c r="T1604" i="1"/>
  <c r="S1604" i="1"/>
  <c r="R1604" i="1"/>
  <c r="Q1604" i="1"/>
  <c r="P1604" i="1"/>
  <c r="O1604" i="1"/>
  <c r="T1603" i="1"/>
  <c r="S1603" i="1"/>
  <c r="R1603" i="1"/>
  <c r="Q1603" i="1"/>
  <c r="P1603" i="1"/>
  <c r="O1603" i="1"/>
  <c r="T1602" i="1"/>
  <c r="S1602" i="1"/>
  <c r="R1602" i="1"/>
  <c r="Q1602" i="1"/>
  <c r="P1602" i="1"/>
  <c r="O1602" i="1"/>
  <c r="T1601" i="1"/>
  <c r="S1601" i="1"/>
  <c r="R1601" i="1"/>
  <c r="Q1601" i="1"/>
  <c r="P1601" i="1"/>
  <c r="O1601" i="1"/>
  <c r="T1600" i="1"/>
  <c r="S1600" i="1"/>
  <c r="R1600" i="1"/>
  <c r="Q1600" i="1"/>
  <c r="P1600" i="1"/>
  <c r="O1600" i="1"/>
  <c r="T1599" i="1"/>
  <c r="S1599" i="1"/>
  <c r="R1599" i="1"/>
  <c r="Q1599" i="1"/>
  <c r="P1599" i="1"/>
  <c r="O1599" i="1"/>
  <c r="T1598" i="1"/>
  <c r="S1598" i="1"/>
  <c r="R1598" i="1"/>
  <c r="Q1598" i="1"/>
  <c r="P1598" i="1"/>
  <c r="O1598" i="1"/>
  <c r="T1597" i="1"/>
  <c r="S1597" i="1"/>
  <c r="R1597" i="1"/>
  <c r="Q1597" i="1"/>
  <c r="P1597" i="1"/>
  <c r="O1597" i="1"/>
  <c r="T1596" i="1"/>
  <c r="S1596" i="1"/>
  <c r="R1596" i="1"/>
  <c r="Q1596" i="1"/>
  <c r="P1596" i="1"/>
  <c r="O1596" i="1"/>
  <c r="T1595" i="1"/>
  <c r="S1595" i="1"/>
  <c r="R1595" i="1"/>
  <c r="Q1595" i="1"/>
  <c r="P1595" i="1"/>
  <c r="O1595" i="1"/>
  <c r="T1594" i="1"/>
  <c r="S1594" i="1"/>
  <c r="R1594" i="1"/>
  <c r="Q1594" i="1"/>
  <c r="P1594" i="1"/>
  <c r="O1594" i="1"/>
  <c r="T1593" i="1"/>
  <c r="S1593" i="1"/>
  <c r="R1593" i="1"/>
  <c r="Q1593" i="1"/>
  <c r="P1593" i="1"/>
  <c r="O1593" i="1"/>
  <c r="T1592" i="1"/>
  <c r="S1592" i="1"/>
  <c r="R1592" i="1"/>
  <c r="Q1592" i="1"/>
  <c r="P1592" i="1"/>
  <c r="O1592" i="1"/>
  <c r="T1591" i="1"/>
  <c r="S1591" i="1"/>
  <c r="R1591" i="1"/>
  <c r="Q1591" i="1"/>
  <c r="P1591" i="1"/>
  <c r="O1591" i="1"/>
  <c r="T1590" i="1"/>
  <c r="S1590" i="1"/>
  <c r="R1590" i="1"/>
  <c r="Q1590" i="1"/>
  <c r="P1590" i="1"/>
  <c r="O1590" i="1"/>
  <c r="T1589" i="1"/>
  <c r="S1589" i="1"/>
  <c r="R1589" i="1"/>
  <c r="Q1589" i="1"/>
  <c r="P1589" i="1"/>
  <c r="O1589" i="1"/>
  <c r="T1588" i="1"/>
  <c r="S1588" i="1"/>
  <c r="R1588" i="1"/>
  <c r="Q1588" i="1"/>
  <c r="P1588" i="1"/>
  <c r="O1588" i="1"/>
  <c r="T1587" i="1"/>
  <c r="S1587" i="1"/>
  <c r="R1587" i="1"/>
  <c r="Q1587" i="1"/>
  <c r="P1587" i="1"/>
  <c r="O1587" i="1"/>
  <c r="T1586" i="1"/>
  <c r="S1586" i="1"/>
  <c r="R1586" i="1"/>
  <c r="Q1586" i="1"/>
  <c r="P1586" i="1"/>
  <c r="O1586" i="1"/>
  <c r="T1585" i="1"/>
  <c r="S1585" i="1"/>
  <c r="R1585" i="1"/>
  <c r="Q1585" i="1"/>
  <c r="P1585" i="1"/>
  <c r="O1585" i="1"/>
  <c r="T1584" i="1"/>
  <c r="S1584" i="1"/>
  <c r="R1584" i="1"/>
  <c r="Q1584" i="1"/>
  <c r="P1584" i="1"/>
  <c r="O1584" i="1"/>
  <c r="T1583" i="1"/>
  <c r="S1583" i="1"/>
  <c r="R1583" i="1"/>
  <c r="Q1583" i="1"/>
  <c r="P1583" i="1"/>
  <c r="O1583" i="1"/>
  <c r="T1582" i="1"/>
  <c r="S1582" i="1"/>
  <c r="R1582" i="1"/>
  <c r="Q1582" i="1"/>
  <c r="P1582" i="1"/>
  <c r="O1582" i="1"/>
  <c r="T1581" i="1"/>
  <c r="S1581" i="1"/>
  <c r="R1581" i="1"/>
  <c r="Q1581" i="1"/>
  <c r="P1581" i="1"/>
  <c r="O1581" i="1"/>
  <c r="T1580" i="1"/>
  <c r="S1580" i="1"/>
  <c r="R1580" i="1"/>
  <c r="Q1580" i="1"/>
  <c r="P1580" i="1"/>
  <c r="O1580" i="1"/>
  <c r="T1579" i="1"/>
  <c r="S1579" i="1"/>
  <c r="R1579" i="1"/>
  <c r="Q1579" i="1"/>
  <c r="P1579" i="1"/>
  <c r="O1579" i="1"/>
  <c r="T1578" i="1"/>
  <c r="S1578" i="1"/>
  <c r="R1578" i="1"/>
  <c r="Q1578" i="1"/>
  <c r="P1578" i="1"/>
  <c r="O1578" i="1"/>
  <c r="T1577" i="1"/>
  <c r="S1577" i="1"/>
  <c r="R1577" i="1"/>
  <c r="Q1577" i="1"/>
  <c r="P1577" i="1"/>
  <c r="O1577" i="1"/>
  <c r="T1576" i="1"/>
  <c r="S1576" i="1"/>
  <c r="R1576" i="1"/>
  <c r="Q1576" i="1"/>
  <c r="P1576" i="1"/>
  <c r="O1576" i="1"/>
  <c r="T1575" i="1"/>
  <c r="S1575" i="1"/>
  <c r="R1575" i="1"/>
  <c r="Q1575" i="1"/>
  <c r="P1575" i="1"/>
  <c r="O1575" i="1"/>
  <c r="T1574" i="1"/>
  <c r="S1574" i="1"/>
  <c r="R1574" i="1"/>
  <c r="Q1574" i="1"/>
  <c r="P1574" i="1"/>
  <c r="O1574" i="1"/>
  <c r="T1573" i="1"/>
  <c r="S1573" i="1"/>
  <c r="R1573" i="1"/>
  <c r="Q1573" i="1"/>
  <c r="P1573" i="1"/>
  <c r="O1573" i="1"/>
  <c r="T1572" i="1"/>
  <c r="S1572" i="1"/>
  <c r="R1572" i="1"/>
  <c r="Q1572" i="1"/>
  <c r="P1572" i="1"/>
  <c r="O1572" i="1"/>
  <c r="T1571" i="1"/>
  <c r="S1571" i="1"/>
  <c r="R1571" i="1"/>
  <c r="Q1571" i="1"/>
  <c r="P1571" i="1"/>
  <c r="O1571" i="1"/>
  <c r="T1570" i="1"/>
  <c r="S1570" i="1"/>
  <c r="R1570" i="1"/>
  <c r="Q1570" i="1"/>
  <c r="P1570" i="1"/>
  <c r="O1570" i="1"/>
  <c r="T1569" i="1"/>
  <c r="S1569" i="1"/>
  <c r="R1569" i="1"/>
  <c r="Q1569" i="1"/>
  <c r="P1569" i="1"/>
  <c r="O1569" i="1"/>
  <c r="T1568" i="1"/>
  <c r="S1568" i="1"/>
  <c r="R1568" i="1"/>
  <c r="Q1568" i="1"/>
  <c r="P1568" i="1"/>
  <c r="O1568" i="1"/>
  <c r="T1567" i="1"/>
  <c r="S1567" i="1"/>
  <c r="R1567" i="1"/>
  <c r="Q1567" i="1"/>
  <c r="P1567" i="1"/>
  <c r="O1567" i="1"/>
  <c r="T1566" i="1"/>
  <c r="S1566" i="1"/>
  <c r="R1566" i="1"/>
  <c r="Q1566" i="1"/>
  <c r="P1566" i="1"/>
  <c r="O1566" i="1"/>
  <c r="T1565" i="1"/>
  <c r="S1565" i="1"/>
  <c r="R1565" i="1"/>
  <c r="Q1565" i="1"/>
  <c r="P1565" i="1"/>
  <c r="O1565" i="1"/>
  <c r="T1564" i="1"/>
  <c r="S1564" i="1"/>
  <c r="R1564" i="1"/>
  <c r="Q1564" i="1"/>
  <c r="P1564" i="1"/>
  <c r="O1564" i="1"/>
  <c r="T1563" i="1"/>
  <c r="S1563" i="1"/>
  <c r="R1563" i="1"/>
  <c r="Q1563" i="1"/>
  <c r="P1563" i="1"/>
  <c r="O1563" i="1"/>
  <c r="T1562" i="1"/>
  <c r="S1562" i="1"/>
  <c r="R1562" i="1"/>
  <c r="Q1562" i="1"/>
  <c r="P1562" i="1"/>
  <c r="O1562" i="1"/>
  <c r="T1561" i="1"/>
  <c r="S1561" i="1"/>
  <c r="R1561" i="1"/>
  <c r="Q1561" i="1"/>
  <c r="P1561" i="1"/>
  <c r="O1561" i="1"/>
  <c r="T1560" i="1"/>
  <c r="S1560" i="1"/>
  <c r="R1560" i="1"/>
  <c r="Q1560" i="1"/>
  <c r="P1560" i="1"/>
  <c r="O1560" i="1"/>
  <c r="T1559" i="1"/>
  <c r="S1559" i="1"/>
  <c r="R1559" i="1"/>
  <c r="Q1559" i="1"/>
  <c r="P1559" i="1"/>
  <c r="O1559" i="1"/>
  <c r="T1558" i="1"/>
  <c r="S1558" i="1"/>
  <c r="R1558" i="1"/>
  <c r="Q1558" i="1"/>
  <c r="P1558" i="1"/>
  <c r="O1558" i="1"/>
  <c r="T1557" i="1"/>
  <c r="S1557" i="1"/>
  <c r="R1557" i="1"/>
  <c r="Q1557" i="1"/>
  <c r="P1557" i="1"/>
  <c r="O1557" i="1"/>
  <c r="T1556" i="1"/>
  <c r="S1556" i="1"/>
  <c r="R1556" i="1"/>
  <c r="Q1556" i="1"/>
  <c r="P1556" i="1"/>
  <c r="O1556" i="1"/>
  <c r="T1555" i="1"/>
  <c r="S1555" i="1"/>
  <c r="R1555" i="1"/>
  <c r="Q1555" i="1"/>
  <c r="P1555" i="1"/>
  <c r="O1555" i="1"/>
  <c r="T1554" i="1"/>
  <c r="S1554" i="1"/>
  <c r="R1554" i="1"/>
  <c r="Q1554" i="1"/>
  <c r="P1554" i="1"/>
  <c r="O1554" i="1"/>
  <c r="T1553" i="1"/>
  <c r="S1553" i="1"/>
  <c r="R1553" i="1"/>
  <c r="Q1553" i="1"/>
  <c r="P1553" i="1"/>
  <c r="O1553" i="1"/>
  <c r="T1552" i="1"/>
  <c r="S1552" i="1"/>
  <c r="R1552" i="1"/>
  <c r="Q1552" i="1"/>
  <c r="P1552" i="1"/>
  <c r="O1552" i="1"/>
  <c r="T1551" i="1"/>
  <c r="S1551" i="1"/>
  <c r="R1551" i="1"/>
  <c r="Q1551" i="1"/>
  <c r="P1551" i="1"/>
  <c r="O1551" i="1"/>
  <c r="T1550" i="1"/>
  <c r="S1550" i="1"/>
  <c r="R1550" i="1"/>
  <c r="Q1550" i="1"/>
  <c r="P1550" i="1"/>
  <c r="O1550" i="1"/>
  <c r="T1549" i="1"/>
  <c r="S1549" i="1"/>
  <c r="R1549" i="1"/>
  <c r="Q1549" i="1"/>
  <c r="P1549" i="1"/>
  <c r="O1549" i="1"/>
  <c r="T1548" i="1"/>
  <c r="S1548" i="1"/>
  <c r="R1548" i="1"/>
  <c r="Q1548" i="1"/>
  <c r="P1548" i="1"/>
  <c r="O1548" i="1"/>
  <c r="T1547" i="1"/>
  <c r="S1547" i="1"/>
  <c r="R1547" i="1"/>
  <c r="Q1547" i="1"/>
  <c r="P1547" i="1"/>
  <c r="O1547" i="1"/>
  <c r="T1546" i="1"/>
  <c r="S1546" i="1"/>
  <c r="R1546" i="1"/>
  <c r="Q1546" i="1"/>
  <c r="P1546" i="1"/>
  <c r="O1546" i="1"/>
  <c r="T1545" i="1"/>
  <c r="S1545" i="1"/>
  <c r="R1545" i="1"/>
  <c r="Q1545" i="1"/>
  <c r="P1545" i="1"/>
  <c r="O1545" i="1"/>
  <c r="T1544" i="1"/>
  <c r="S1544" i="1"/>
  <c r="R1544" i="1"/>
  <c r="Q1544" i="1"/>
  <c r="P1544" i="1"/>
  <c r="O1544" i="1"/>
  <c r="T1543" i="1"/>
  <c r="S1543" i="1"/>
  <c r="R1543" i="1"/>
  <c r="Q1543" i="1"/>
  <c r="P1543" i="1"/>
  <c r="O1543" i="1"/>
  <c r="T1542" i="1"/>
  <c r="S1542" i="1"/>
  <c r="R1542" i="1"/>
  <c r="Q1542" i="1"/>
  <c r="P1542" i="1"/>
  <c r="O1542" i="1"/>
  <c r="T1541" i="1"/>
  <c r="S1541" i="1"/>
  <c r="R1541" i="1"/>
  <c r="Q1541" i="1"/>
  <c r="P1541" i="1"/>
  <c r="O1541" i="1"/>
  <c r="T1540" i="1"/>
  <c r="S1540" i="1"/>
  <c r="R1540" i="1"/>
  <c r="Q1540" i="1"/>
  <c r="P1540" i="1"/>
  <c r="O1540" i="1"/>
  <c r="T1539" i="1"/>
  <c r="S1539" i="1"/>
  <c r="R1539" i="1"/>
  <c r="Q1539" i="1"/>
  <c r="P1539" i="1"/>
  <c r="O1539" i="1"/>
  <c r="T1538" i="1"/>
  <c r="S1538" i="1"/>
  <c r="R1538" i="1"/>
  <c r="Q1538" i="1"/>
  <c r="P1538" i="1"/>
  <c r="O1538" i="1"/>
  <c r="T1537" i="1"/>
  <c r="S1537" i="1"/>
  <c r="R1537" i="1"/>
  <c r="Q1537" i="1"/>
  <c r="P1537" i="1"/>
  <c r="O1537" i="1"/>
  <c r="T1536" i="1"/>
  <c r="S1536" i="1"/>
  <c r="R1536" i="1"/>
  <c r="Q1536" i="1"/>
  <c r="P1536" i="1"/>
  <c r="O1536" i="1"/>
  <c r="T1535" i="1"/>
  <c r="S1535" i="1"/>
  <c r="R1535" i="1"/>
  <c r="Q1535" i="1"/>
  <c r="P1535" i="1"/>
  <c r="O1535" i="1"/>
  <c r="T1534" i="1"/>
  <c r="S1534" i="1"/>
  <c r="R1534" i="1"/>
  <c r="Q1534" i="1"/>
  <c r="P1534" i="1"/>
  <c r="O1534" i="1"/>
  <c r="T1533" i="1"/>
  <c r="S1533" i="1"/>
  <c r="R1533" i="1"/>
  <c r="Q1533" i="1"/>
  <c r="P1533" i="1"/>
  <c r="O1533" i="1"/>
  <c r="T1532" i="1"/>
  <c r="S1532" i="1"/>
  <c r="R1532" i="1"/>
  <c r="Q1532" i="1"/>
  <c r="P1532" i="1"/>
  <c r="O1532" i="1"/>
  <c r="T1531" i="1"/>
  <c r="S1531" i="1"/>
  <c r="R1531" i="1"/>
  <c r="Q1531" i="1"/>
  <c r="P1531" i="1"/>
  <c r="O1531" i="1"/>
  <c r="T1530" i="1"/>
  <c r="S1530" i="1"/>
  <c r="R1530" i="1"/>
  <c r="Q1530" i="1"/>
  <c r="P1530" i="1"/>
  <c r="O1530" i="1"/>
  <c r="T1529" i="1"/>
  <c r="S1529" i="1"/>
  <c r="R1529" i="1"/>
  <c r="Q1529" i="1"/>
  <c r="P1529" i="1"/>
  <c r="O1529" i="1"/>
  <c r="T1528" i="1"/>
  <c r="S1528" i="1"/>
  <c r="R1528" i="1"/>
  <c r="Q1528" i="1"/>
  <c r="P1528" i="1"/>
  <c r="O1528" i="1"/>
  <c r="T1527" i="1"/>
  <c r="S1527" i="1"/>
  <c r="R1527" i="1"/>
  <c r="Q1527" i="1"/>
  <c r="P1527" i="1"/>
  <c r="O1527" i="1"/>
  <c r="T1526" i="1"/>
  <c r="S1526" i="1"/>
  <c r="R1526" i="1"/>
  <c r="Q1526" i="1"/>
  <c r="P1526" i="1"/>
  <c r="O1526" i="1"/>
  <c r="T1525" i="1"/>
  <c r="S1525" i="1"/>
  <c r="R1525" i="1"/>
  <c r="Q1525" i="1"/>
  <c r="P1525" i="1"/>
  <c r="O1525" i="1"/>
  <c r="T1524" i="1"/>
  <c r="S1524" i="1"/>
  <c r="R1524" i="1"/>
  <c r="Q1524" i="1"/>
  <c r="P1524" i="1"/>
  <c r="O1524" i="1"/>
  <c r="T1523" i="1"/>
  <c r="S1523" i="1"/>
  <c r="R1523" i="1"/>
  <c r="Q1523" i="1"/>
  <c r="P1523" i="1"/>
  <c r="O1523" i="1"/>
  <c r="T1522" i="1"/>
  <c r="S1522" i="1"/>
  <c r="R1522" i="1"/>
  <c r="Q1522" i="1"/>
  <c r="P1522" i="1"/>
  <c r="O1522" i="1"/>
  <c r="T1521" i="1"/>
  <c r="S1521" i="1"/>
  <c r="R1521" i="1"/>
  <c r="Q1521" i="1"/>
  <c r="P1521" i="1"/>
  <c r="O1521" i="1"/>
  <c r="T1520" i="1"/>
  <c r="S1520" i="1"/>
  <c r="R1520" i="1"/>
  <c r="Q1520" i="1"/>
  <c r="P1520" i="1"/>
  <c r="O1520" i="1"/>
  <c r="T1519" i="1"/>
  <c r="S1519" i="1"/>
  <c r="R1519" i="1"/>
  <c r="Q1519" i="1"/>
  <c r="P1519" i="1"/>
  <c r="O1519" i="1"/>
  <c r="T1518" i="1"/>
  <c r="S1518" i="1"/>
  <c r="R1518" i="1"/>
  <c r="Q1518" i="1"/>
  <c r="P1518" i="1"/>
  <c r="O1518" i="1"/>
  <c r="T1517" i="1"/>
  <c r="S1517" i="1"/>
  <c r="R1517" i="1"/>
  <c r="Q1517" i="1"/>
  <c r="P1517" i="1"/>
  <c r="O1517" i="1"/>
  <c r="T1516" i="1"/>
  <c r="S1516" i="1"/>
  <c r="R1516" i="1"/>
  <c r="Q1516" i="1"/>
  <c r="P1516" i="1"/>
  <c r="O1516" i="1"/>
  <c r="T1515" i="1"/>
  <c r="S1515" i="1"/>
  <c r="R1515" i="1"/>
  <c r="Q1515" i="1"/>
  <c r="P1515" i="1"/>
  <c r="O1515" i="1"/>
  <c r="T1514" i="1"/>
  <c r="S1514" i="1"/>
  <c r="R1514" i="1"/>
  <c r="Q1514" i="1"/>
  <c r="P1514" i="1"/>
  <c r="O1514" i="1"/>
  <c r="T1513" i="1"/>
  <c r="S1513" i="1"/>
  <c r="R1513" i="1"/>
  <c r="Q1513" i="1"/>
  <c r="P1513" i="1"/>
  <c r="O1513" i="1"/>
  <c r="T1512" i="1"/>
  <c r="S1512" i="1"/>
  <c r="R1512" i="1"/>
  <c r="Q1512" i="1"/>
  <c r="P1512" i="1"/>
  <c r="O1512" i="1"/>
  <c r="T1511" i="1"/>
  <c r="S1511" i="1"/>
  <c r="R1511" i="1"/>
  <c r="Q1511" i="1"/>
  <c r="P1511" i="1"/>
  <c r="O1511" i="1"/>
  <c r="T1510" i="1"/>
  <c r="S1510" i="1"/>
  <c r="R1510" i="1"/>
  <c r="Q1510" i="1"/>
  <c r="P1510" i="1"/>
  <c r="O1510" i="1"/>
  <c r="T1509" i="1"/>
  <c r="S1509" i="1"/>
  <c r="R1509" i="1"/>
  <c r="Q1509" i="1"/>
  <c r="P1509" i="1"/>
  <c r="O1509" i="1"/>
  <c r="T1508" i="1"/>
  <c r="S1508" i="1"/>
  <c r="R1508" i="1"/>
  <c r="Q1508" i="1"/>
  <c r="P1508" i="1"/>
  <c r="O1508" i="1"/>
  <c r="T1507" i="1"/>
  <c r="S1507" i="1"/>
  <c r="R1507" i="1"/>
  <c r="Q1507" i="1"/>
  <c r="P1507" i="1"/>
  <c r="O1507" i="1"/>
  <c r="T1506" i="1"/>
  <c r="S1506" i="1"/>
  <c r="R1506" i="1"/>
  <c r="Q1506" i="1"/>
  <c r="P1506" i="1"/>
  <c r="O1506" i="1"/>
  <c r="T1505" i="1"/>
  <c r="S1505" i="1"/>
  <c r="R1505" i="1"/>
  <c r="Q1505" i="1"/>
  <c r="P1505" i="1"/>
  <c r="O1505" i="1"/>
  <c r="T1504" i="1"/>
  <c r="S1504" i="1"/>
  <c r="R1504" i="1"/>
  <c r="Q1504" i="1"/>
  <c r="P1504" i="1"/>
  <c r="O1504" i="1"/>
  <c r="T1503" i="1"/>
  <c r="S1503" i="1"/>
  <c r="R1503" i="1"/>
  <c r="Q1503" i="1"/>
  <c r="P1503" i="1"/>
  <c r="O1503" i="1"/>
  <c r="T1502" i="1"/>
  <c r="S1502" i="1"/>
  <c r="R1502" i="1"/>
  <c r="Q1502" i="1"/>
  <c r="P1502" i="1"/>
  <c r="O1502" i="1"/>
  <c r="T1501" i="1"/>
  <c r="S1501" i="1"/>
  <c r="R1501" i="1"/>
  <c r="Q1501" i="1"/>
  <c r="P1501" i="1"/>
  <c r="O1501" i="1"/>
  <c r="T1500" i="1"/>
  <c r="S1500" i="1"/>
  <c r="R1500" i="1"/>
  <c r="Q1500" i="1"/>
  <c r="P1500" i="1"/>
  <c r="O1500" i="1"/>
  <c r="T1499" i="1"/>
  <c r="S1499" i="1"/>
  <c r="R1499" i="1"/>
  <c r="Q1499" i="1"/>
  <c r="P1499" i="1"/>
  <c r="O1499" i="1"/>
  <c r="T1498" i="1"/>
  <c r="S1498" i="1"/>
  <c r="R1498" i="1"/>
  <c r="Q1498" i="1"/>
  <c r="P1498" i="1"/>
  <c r="O1498" i="1"/>
  <c r="T1497" i="1"/>
  <c r="S1497" i="1"/>
  <c r="R1497" i="1"/>
  <c r="Q1497" i="1"/>
  <c r="P1497" i="1"/>
  <c r="O1497" i="1"/>
  <c r="T1496" i="1"/>
  <c r="S1496" i="1"/>
  <c r="R1496" i="1"/>
  <c r="Q1496" i="1"/>
  <c r="P1496" i="1"/>
  <c r="O1496" i="1"/>
  <c r="T1495" i="1"/>
  <c r="S1495" i="1"/>
  <c r="R1495" i="1"/>
  <c r="Q1495" i="1"/>
  <c r="P1495" i="1"/>
  <c r="O1495" i="1"/>
  <c r="T1494" i="1"/>
  <c r="S1494" i="1"/>
  <c r="R1494" i="1"/>
  <c r="Q1494" i="1"/>
  <c r="P1494" i="1"/>
  <c r="O1494" i="1"/>
  <c r="T1493" i="1"/>
  <c r="S1493" i="1"/>
  <c r="R1493" i="1"/>
  <c r="Q1493" i="1"/>
  <c r="P1493" i="1"/>
  <c r="O1493" i="1"/>
  <c r="T1492" i="1"/>
  <c r="S1492" i="1"/>
  <c r="R1492" i="1"/>
  <c r="Q1492" i="1"/>
  <c r="P1492" i="1"/>
  <c r="O1492" i="1"/>
  <c r="T1491" i="1"/>
  <c r="S1491" i="1"/>
  <c r="R1491" i="1"/>
  <c r="Q1491" i="1"/>
  <c r="P1491" i="1"/>
  <c r="O1491" i="1"/>
  <c r="T1490" i="1"/>
  <c r="S1490" i="1"/>
  <c r="R1490" i="1"/>
  <c r="Q1490" i="1"/>
  <c r="P1490" i="1"/>
  <c r="O1490" i="1"/>
  <c r="T1489" i="1"/>
  <c r="S1489" i="1"/>
  <c r="R1489" i="1"/>
  <c r="Q1489" i="1"/>
  <c r="P1489" i="1"/>
  <c r="O1489" i="1"/>
  <c r="T1488" i="1"/>
  <c r="S1488" i="1"/>
  <c r="R1488" i="1"/>
  <c r="Q1488" i="1"/>
  <c r="P1488" i="1"/>
  <c r="O1488" i="1"/>
  <c r="T1487" i="1"/>
  <c r="S1487" i="1"/>
  <c r="R1487" i="1"/>
  <c r="Q1487" i="1"/>
  <c r="P1487" i="1"/>
  <c r="O1487" i="1"/>
  <c r="T1486" i="1"/>
  <c r="S1486" i="1"/>
  <c r="R1486" i="1"/>
  <c r="Q1486" i="1"/>
  <c r="P1486" i="1"/>
  <c r="O1486" i="1"/>
  <c r="T1485" i="1"/>
  <c r="S1485" i="1"/>
  <c r="R1485" i="1"/>
  <c r="Q1485" i="1"/>
  <c r="P1485" i="1"/>
  <c r="O1485" i="1"/>
  <c r="T1484" i="1"/>
  <c r="S1484" i="1"/>
  <c r="R1484" i="1"/>
  <c r="Q1484" i="1"/>
  <c r="P1484" i="1"/>
  <c r="O1484" i="1"/>
  <c r="T1483" i="1"/>
  <c r="S1483" i="1"/>
  <c r="R1483" i="1"/>
  <c r="Q1483" i="1"/>
  <c r="P1483" i="1"/>
  <c r="O1483" i="1"/>
  <c r="T1482" i="1"/>
  <c r="S1482" i="1"/>
  <c r="R1482" i="1"/>
  <c r="Q1482" i="1"/>
  <c r="P1482" i="1"/>
  <c r="O1482" i="1"/>
  <c r="T1481" i="1"/>
  <c r="S1481" i="1"/>
  <c r="R1481" i="1"/>
  <c r="Q1481" i="1"/>
  <c r="P1481" i="1"/>
  <c r="O1481" i="1"/>
  <c r="T1480" i="1"/>
  <c r="S1480" i="1"/>
  <c r="R1480" i="1"/>
  <c r="Q1480" i="1"/>
  <c r="P1480" i="1"/>
  <c r="O1480" i="1"/>
  <c r="T1479" i="1"/>
  <c r="S1479" i="1"/>
  <c r="R1479" i="1"/>
  <c r="Q1479" i="1"/>
  <c r="P1479" i="1"/>
  <c r="O1479" i="1"/>
  <c r="T1478" i="1"/>
  <c r="S1478" i="1"/>
  <c r="R1478" i="1"/>
  <c r="Q1478" i="1"/>
  <c r="P1478" i="1"/>
  <c r="O1478" i="1"/>
  <c r="T1477" i="1"/>
  <c r="S1477" i="1"/>
  <c r="R1477" i="1"/>
  <c r="Q1477" i="1"/>
  <c r="P1477" i="1"/>
  <c r="O1477" i="1"/>
  <c r="T1476" i="1"/>
  <c r="S1476" i="1"/>
  <c r="R1476" i="1"/>
  <c r="Q1476" i="1"/>
  <c r="P1476" i="1"/>
  <c r="O1476" i="1"/>
  <c r="T1475" i="1"/>
  <c r="S1475" i="1"/>
  <c r="R1475" i="1"/>
  <c r="Q1475" i="1"/>
  <c r="P1475" i="1"/>
  <c r="O1475" i="1"/>
  <c r="T1474" i="1"/>
  <c r="S1474" i="1"/>
  <c r="R1474" i="1"/>
  <c r="Q1474" i="1"/>
  <c r="P1474" i="1"/>
  <c r="O1474" i="1"/>
  <c r="T1473" i="1"/>
  <c r="S1473" i="1"/>
  <c r="R1473" i="1"/>
  <c r="Q1473" i="1"/>
  <c r="P1473" i="1"/>
  <c r="O1473" i="1"/>
  <c r="T1472" i="1"/>
  <c r="S1472" i="1"/>
  <c r="R1472" i="1"/>
  <c r="Q1472" i="1"/>
  <c r="P1472" i="1"/>
  <c r="O1472" i="1"/>
  <c r="T1471" i="1"/>
  <c r="S1471" i="1"/>
  <c r="R1471" i="1"/>
  <c r="Q1471" i="1"/>
  <c r="P1471" i="1"/>
  <c r="O1471" i="1"/>
  <c r="T1470" i="1"/>
  <c r="S1470" i="1"/>
  <c r="R1470" i="1"/>
  <c r="Q1470" i="1"/>
  <c r="P1470" i="1"/>
  <c r="O1470" i="1"/>
  <c r="T1469" i="1"/>
  <c r="S1469" i="1"/>
  <c r="R1469" i="1"/>
  <c r="Q1469" i="1"/>
  <c r="P1469" i="1"/>
  <c r="O1469" i="1"/>
  <c r="T1468" i="1"/>
  <c r="S1468" i="1"/>
  <c r="R1468" i="1"/>
  <c r="Q1468" i="1"/>
  <c r="P1468" i="1"/>
  <c r="O1468" i="1"/>
  <c r="T1467" i="1"/>
  <c r="S1467" i="1"/>
  <c r="R1467" i="1"/>
  <c r="Q1467" i="1"/>
  <c r="P1467" i="1"/>
  <c r="O1467" i="1"/>
  <c r="T1466" i="1"/>
  <c r="S1466" i="1"/>
  <c r="R1466" i="1"/>
  <c r="Q1466" i="1"/>
  <c r="P1466" i="1"/>
  <c r="O1466" i="1"/>
  <c r="T1465" i="1"/>
  <c r="S1465" i="1"/>
  <c r="R1465" i="1"/>
  <c r="Q1465" i="1"/>
  <c r="P1465" i="1"/>
  <c r="O1465" i="1"/>
  <c r="T1464" i="1"/>
  <c r="S1464" i="1"/>
  <c r="R1464" i="1"/>
  <c r="Q1464" i="1"/>
  <c r="P1464" i="1"/>
  <c r="O1464" i="1"/>
  <c r="T1463" i="1"/>
  <c r="S1463" i="1"/>
  <c r="R1463" i="1"/>
  <c r="Q1463" i="1"/>
  <c r="P1463" i="1"/>
  <c r="O1463" i="1"/>
  <c r="T1462" i="1"/>
  <c r="S1462" i="1"/>
  <c r="R1462" i="1"/>
  <c r="Q1462" i="1"/>
  <c r="P1462" i="1"/>
  <c r="O1462" i="1"/>
  <c r="T1461" i="1"/>
  <c r="S1461" i="1"/>
  <c r="R1461" i="1"/>
  <c r="Q1461" i="1"/>
  <c r="P1461" i="1"/>
  <c r="O1461" i="1"/>
  <c r="T1460" i="1"/>
  <c r="S1460" i="1"/>
  <c r="R1460" i="1"/>
  <c r="Q1460" i="1"/>
  <c r="P1460" i="1"/>
  <c r="O1460" i="1"/>
  <c r="T1459" i="1"/>
  <c r="S1459" i="1"/>
  <c r="R1459" i="1"/>
  <c r="Q1459" i="1"/>
  <c r="P1459" i="1"/>
  <c r="O1459" i="1"/>
  <c r="T1458" i="1"/>
  <c r="S1458" i="1"/>
  <c r="R1458" i="1"/>
  <c r="Q1458" i="1"/>
  <c r="P1458" i="1"/>
  <c r="O1458" i="1"/>
  <c r="T1457" i="1"/>
  <c r="S1457" i="1"/>
  <c r="R1457" i="1"/>
  <c r="Q1457" i="1"/>
  <c r="P1457" i="1"/>
  <c r="O1457" i="1"/>
  <c r="T1456" i="1"/>
  <c r="S1456" i="1"/>
  <c r="R1456" i="1"/>
  <c r="Q1456" i="1"/>
  <c r="P1456" i="1"/>
  <c r="O1456" i="1"/>
  <c r="T1455" i="1"/>
  <c r="S1455" i="1"/>
  <c r="R1455" i="1"/>
  <c r="Q1455" i="1"/>
  <c r="P1455" i="1"/>
  <c r="O1455" i="1"/>
  <c r="T1454" i="1"/>
  <c r="S1454" i="1"/>
  <c r="R1454" i="1"/>
  <c r="Q1454" i="1"/>
  <c r="P1454" i="1"/>
  <c r="O1454" i="1"/>
  <c r="T1453" i="1"/>
  <c r="S1453" i="1"/>
  <c r="R1453" i="1"/>
  <c r="Q1453" i="1"/>
  <c r="P1453" i="1"/>
  <c r="O1453" i="1"/>
  <c r="T1452" i="1"/>
  <c r="S1452" i="1"/>
  <c r="R1452" i="1"/>
  <c r="Q1452" i="1"/>
  <c r="P1452" i="1"/>
  <c r="O1452" i="1"/>
  <c r="T1451" i="1"/>
  <c r="S1451" i="1"/>
  <c r="R1451" i="1"/>
  <c r="Q1451" i="1"/>
  <c r="P1451" i="1"/>
  <c r="O1451" i="1"/>
  <c r="T1450" i="1"/>
  <c r="S1450" i="1"/>
  <c r="R1450" i="1"/>
  <c r="Q1450" i="1"/>
  <c r="P1450" i="1"/>
  <c r="O1450" i="1"/>
  <c r="T1449" i="1"/>
  <c r="S1449" i="1"/>
  <c r="R1449" i="1"/>
  <c r="Q1449" i="1"/>
  <c r="P1449" i="1"/>
  <c r="O1449" i="1"/>
  <c r="T1448" i="1"/>
  <c r="S1448" i="1"/>
  <c r="R1448" i="1"/>
  <c r="Q1448" i="1"/>
  <c r="P1448" i="1"/>
  <c r="O1448" i="1"/>
  <c r="T1447" i="1"/>
  <c r="S1447" i="1"/>
  <c r="R1447" i="1"/>
  <c r="Q1447" i="1"/>
  <c r="P1447" i="1"/>
  <c r="O1447" i="1"/>
  <c r="T1446" i="1"/>
  <c r="S1446" i="1"/>
  <c r="R1446" i="1"/>
  <c r="Q1446" i="1"/>
  <c r="P1446" i="1"/>
  <c r="O1446" i="1"/>
  <c r="T1445" i="1"/>
  <c r="S1445" i="1"/>
  <c r="R1445" i="1"/>
  <c r="Q1445" i="1"/>
  <c r="P1445" i="1"/>
  <c r="O1445" i="1"/>
  <c r="T1444" i="1"/>
  <c r="S1444" i="1"/>
  <c r="R1444" i="1"/>
  <c r="Q1444" i="1"/>
  <c r="P1444" i="1"/>
  <c r="O1444" i="1"/>
  <c r="T1443" i="1"/>
  <c r="S1443" i="1"/>
  <c r="R1443" i="1"/>
  <c r="Q1443" i="1"/>
  <c r="P1443" i="1"/>
  <c r="O1443" i="1"/>
  <c r="T1442" i="1"/>
  <c r="S1442" i="1"/>
  <c r="R1442" i="1"/>
  <c r="Q1442" i="1"/>
  <c r="P1442" i="1"/>
  <c r="O1442" i="1"/>
  <c r="T1441" i="1"/>
  <c r="S1441" i="1"/>
  <c r="R1441" i="1"/>
  <c r="Q1441" i="1"/>
  <c r="P1441" i="1"/>
  <c r="O1441" i="1"/>
  <c r="T1440" i="1"/>
  <c r="S1440" i="1"/>
  <c r="R1440" i="1"/>
  <c r="Q1440" i="1"/>
  <c r="P1440" i="1"/>
  <c r="O1440" i="1"/>
  <c r="T1439" i="1"/>
  <c r="S1439" i="1"/>
  <c r="R1439" i="1"/>
  <c r="Q1439" i="1"/>
  <c r="P1439" i="1"/>
  <c r="O1439" i="1"/>
  <c r="T1438" i="1"/>
  <c r="S1438" i="1"/>
  <c r="R1438" i="1"/>
  <c r="Q1438" i="1"/>
  <c r="P1438" i="1"/>
  <c r="O1438" i="1"/>
  <c r="T1437" i="1"/>
  <c r="S1437" i="1"/>
  <c r="R1437" i="1"/>
  <c r="Q1437" i="1"/>
  <c r="P1437" i="1"/>
  <c r="O1437" i="1"/>
  <c r="T1436" i="1"/>
  <c r="S1436" i="1"/>
  <c r="R1436" i="1"/>
  <c r="Q1436" i="1"/>
  <c r="P1436" i="1"/>
  <c r="O1436" i="1"/>
  <c r="T1435" i="1"/>
  <c r="S1435" i="1"/>
  <c r="R1435" i="1"/>
  <c r="Q1435" i="1"/>
  <c r="P1435" i="1"/>
  <c r="O1435" i="1"/>
  <c r="T1434" i="1"/>
  <c r="S1434" i="1"/>
  <c r="R1434" i="1"/>
  <c r="Q1434" i="1"/>
  <c r="P1434" i="1"/>
  <c r="O1434" i="1"/>
  <c r="T1433" i="1"/>
  <c r="S1433" i="1"/>
  <c r="R1433" i="1"/>
  <c r="Q1433" i="1"/>
  <c r="P1433" i="1"/>
  <c r="O1433" i="1"/>
  <c r="T1432" i="1"/>
  <c r="S1432" i="1"/>
  <c r="R1432" i="1"/>
  <c r="Q1432" i="1"/>
  <c r="P1432" i="1"/>
  <c r="O1432" i="1"/>
  <c r="T1431" i="1"/>
  <c r="S1431" i="1"/>
  <c r="R1431" i="1"/>
  <c r="Q1431" i="1"/>
  <c r="P1431" i="1"/>
  <c r="O1431" i="1"/>
  <c r="T1430" i="1"/>
  <c r="S1430" i="1"/>
  <c r="R1430" i="1"/>
  <c r="Q1430" i="1"/>
  <c r="P1430" i="1"/>
  <c r="O1430" i="1"/>
  <c r="T1429" i="1"/>
  <c r="S1429" i="1"/>
  <c r="R1429" i="1"/>
  <c r="Q1429" i="1"/>
  <c r="P1429" i="1"/>
  <c r="O1429" i="1"/>
  <c r="T1428" i="1"/>
  <c r="S1428" i="1"/>
  <c r="R1428" i="1"/>
  <c r="Q1428" i="1"/>
  <c r="P1428" i="1"/>
  <c r="O1428" i="1"/>
  <c r="T1427" i="1"/>
  <c r="S1427" i="1"/>
  <c r="R1427" i="1"/>
  <c r="Q1427" i="1"/>
  <c r="P1427" i="1"/>
  <c r="O1427" i="1"/>
  <c r="T1426" i="1"/>
  <c r="S1426" i="1"/>
  <c r="R1426" i="1"/>
  <c r="Q1426" i="1"/>
  <c r="P1426" i="1"/>
  <c r="O1426" i="1"/>
  <c r="T1425" i="1"/>
  <c r="S1425" i="1"/>
  <c r="R1425" i="1"/>
  <c r="Q1425" i="1"/>
  <c r="P1425" i="1"/>
  <c r="O1425" i="1"/>
  <c r="T1424" i="1"/>
  <c r="S1424" i="1"/>
  <c r="R1424" i="1"/>
  <c r="Q1424" i="1"/>
  <c r="P1424" i="1"/>
  <c r="O1424" i="1"/>
  <c r="T1423" i="1"/>
  <c r="S1423" i="1"/>
  <c r="R1423" i="1"/>
  <c r="Q1423" i="1"/>
  <c r="P1423" i="1"/>
  <c r="O1423" i="1"/>
  <c r="T1422" i="1"/>
  <c r="S1422" i="1"/>
  <c r="R1422" i="1"/>
  <c r="Q1422" i="1"/>
  <c r="P1422" i="1"/>
  <c r="O1422" i="1"/>
  <c r="T1421" i="1"/>
  <c r="S1421" i="1"/>
  <c r="R1421" i="1"/>
  <c r="Q1421" i="1"/>
  <c r="P1421" i="1"/>
  <c r="O1421" i="1"/>
  <c r="T1420" i="1"/>
  <c r="S1420" i="1"/>
  <c r="R1420" i="1"/>
  <c r="Q1420" i="1"/>
  <c r="P1420" i="1"/>
  <c r="O1420" i="1"/>
  <c r="T1419" i="1"/>
  <c r="S1419" i="1"/>
  <c r="R1419" i="1"/>
  <c r="Q1419" i="1"/>
  <c r="P1419" i="1"/>
  <c r="O1419" i="1"/>
  <c r="T1418" i="1"/>
  <c r="S1418" i="1"/>
  <c r="R1418" i="1"/>
  <c r="Q1418" i="1"/>
  <c r="P1418" i="1"/>
  <c r="O1418" i="1"/>
  <c r="T1417" i="1"/>
  <c r="S1417" i="1"/>
  <c r="R1417" i="1"/>
  <c r="Q1417" i="1"/>
  <c r="P1417" i="1"/>
  <c r="O1417" i="1"/>
  <c r="T1416" i="1"/>
  <c r="S1416" i="1"/>
  <c r="R1416" i="1"/>
  <c r="Q1416" i="1"/>
  <c r="P1416" i="1"/>
  <c r="O1416" i="1"/>
  <c r="T1415" i="1"/>
  <c r="S1415" i="1"/>
  <c r="R1415" i="1"/>
  <c r="Q1415" i="1"/>
  <c r="P1415" i="1"/>
  <c r="O1415" i="1"/>
  <c r="T1414" i="1"/>
  <c r="S1414" i="1"/>
  <c r="R1414" i="1"/>
  <c r="Q1414" i="1"/>
  <c r="P1414" i="1"/>
  <c r="O1414" i="1"/>
  <c r="T1413" i="1"/>
  <c r="S1413" i="1"/>
  <c r="R1413" i="1"/>
  <c r="Q1413" i="1"/>
  <c r="P1413" i="1"/>
  <c r="O1413" i="1"/>
  <c r="T1412" i="1"/>
  <c r="S1412" i="1"/>
  <c r="R1412" i="1"/>
  <c r="Q1412" i="1"/>
  <c r="P1412" i="1"/>
  <c r="O1412" i="1"/>
  <c r="T1411" i="1"/>
  <c r="S1411" i="1"/>
  <c r="R1411" i="1"/>
  <c r="Q1411" i="1"/>
  <c r="P1411" i="1"/>
  <c r="O1411" i="1"/>
  <c r="T1410" i="1"/>
  <c r="S1410" i="1"/>
  <c r="R1410" i="1"/>
  <c r="Q1410" i="1"/>
  <c r="P1410" i="1"/>
  <c r="O1410" i="1"/>
  <c r="T1409" i="1"/>
  <c r="S1409" i="1"/>
  <c r="R1409" i="1"/>
  <c r="Q1409" i="1"/>
  <c r="P1409" i="1"/>
  <c r="O1409" i="1"/>
  <c r="T1408" i="1"/>
  <c r="S1408" i="1"/>
  <c r="R1408" i="1"/>
  <c r="Q1408" i="1"/>
  <c r="P1408" i="1"/>
  <c r="O1408" i="1"/>
  <c r="T1407" i="1"/>
  <c r="S1407" i="1"/>
  <c r="R1407" i="1"/>
  <c r="Q1407" i="1"/>
  <c r="P1407" i="1"/>
  <c r="O1407" i="1"/>
  <c r="T1406" i="1"/>
  <c r="S1406" i="1"/>
  <c r="R1406" i="1"/>
  <c r="Q1406" i="1"/>
  <c r="P1406" i="1"/>
  <c r="O1406" i="1"/>
  <c r="T1405" i="1"/>
  <c r="S1405" i="1"/>
  <c r="R1405" i="1"/>
  <c r="Q1405" i="1"/>
  <c r="P1405" i="1"/>
  <c r="O1405" i="1"/>
  <c r="T1404" i="1"/>
  <c r="S1404" i="1"/>
  <c r="R1404" i="1"/>
  <c r="Q1404" i="1"/>
  <c r="P1404" i="1"/>
  <c r="O1404" i="1"/>
  <c r="T1403" i="1"/>
  <c r="S1403" i="1"/>
  <c r="R1403" i="1"/>
  <c r="Q1403" i="1"/>
  <c r="P1403" i="1"/>
  <c r="O1403" i="1"/>
  <c r="T1402" i="1"/>
  <c r="S1402" i="1"/>
  <c r="R1402" i="1"/>
  <c r="Q1402" i="1"/>
  <c r="P1402" i="1"/>
  <c r="O1402" i="1"/>
  <c r="T1401" i="1"/>
  <c r="S1401" i="1"/>
  <c r="R1401" i="1"/>
  <c r="Q1401" i="1"/>
  <c r="P1401" i="1"/>
  <c r="O1401" i="1"/>
  <c r="T1400" i="1"/>
  <c r="S1400" i="1"/>
  <c r="R1400" i="1"/>
  <c r="Q1400" i="1"/>
  <c r="P1400" i="1"/>
  <c r="O1400" i="1"/>
  <c r="T1399" i="1"/>
  <c r="S1399" i="1"/>
  <c r="R1399" i="1"/>
  <c r="Q1399" i="1"/>
  <c r="P1399" i="1"/>
  <c r="O1399" i="1"/>
  <c r="T1398" i="1"/>
  <c r="S1398" i="1"/>
  <c r="R1398" i="1"/>
  <c r="Q1398" i="1"/>
  <c r="P1398" i="1"/>
  <c r="O1398" i="1"/>
  <c r="T1397" i="1"/>
  <c r="S1397" i="1"/>
  <c r="R1397" i="1"/>
  <c r="Q1397" i="1"/>
  <c r="P1397" i="1"/>
  <c r="O1397" i="1"/>
  <c r="T1396" i="1"/>
  <c r="S1396" i="1"/>
  <c r="R1396" i="1"/>
  <c r="Q1396" i="1"/>
  <c r="P1396" i="1"/>
  <c r="O1396" i="1"/>
  <c r="T1395" i="1"/>
  <c r="S1395" i="1"/>
  <c r="R1395" i="1"/>
  <c r="Q1395" i="1"/>
  <c r="P1395" i="1"/>
  <c r="O1395" i="1"/>
  <c r="T1394" i="1"/>
  <c r="S1394" i="1"/>
  <c r="R1394" i="1"/>
  <c r="Q1394" i="1"/>
  <c r="P1394" i="1"/>
  <c r="O1394" i="1"/>
  <c r="T1393" i="1"/>
  <c r="S1393" i="1"/>
  <c r="R1393" i="1"/>
  <c r="Q1393" i="1"/>
  <c r="P1393" i="1"/>
  <c r="O1393" i="1"/>
  <c r="T1392" i="1"/>
  <c r="S1392" i="1"/>
  <c r="R1392" i="1"/>
  <c r="Q1392" i="1"/>
  <c r="P1392" i="1"/>
  <c r="O1392" i="1"/>
  <c r="T1391" i="1"/>
  <c r="S1391" i="1"/>
  <c r="R1391" i="1"/>
  <c r="Q1391" i="1"/>
  <c r="P1391" i="1"/>
  <c r="O1391" i="1"/>
  <c r="T1390" i="1"/>
  <c r="S1390" i="1"/>
  <c r="R1390" i="1"/>
  <c r="Q1390" i="1"/>
  <c r="P1390" i="1"/>
  <c r="O1390" i="1"/>
  <c r="T1389" i="1"/>
  <c r="S1389" i="1"/>
  <c r="R1389" i="1"/>
  <c r="Q1389" i="1"/>
  <c r="P1389" i="1"/>
  <c r="O1389" i="1"/>
  <c r="T1388" i="1"/>
  <c r="S1388" i="1"/>
  <c r="R1388" i="1"/>
  <c r="Q1388" i="1"/>
  <c r="P1388" i="1"/>
  <c r="O1388" i="1"/>
  <c r="T1387" i="1"/>
  <c r="S1387" i="1"/>
  <c r="R1387" i="1"/>
  <c r="Q1387" i="1"/>
  <c r="P1387" i="1"/>
  <c r="O1387" i="1"/>
  <c r="T1386" i="1"/>
  <c r="S1386" i="1"/>
  <c r="R1386" i="1"/>
  <c r="Q1386" i="1"/>
  <c r="P1386" i="1"/>
  <c r="O1386" i="1"/>
  <c r="T1385" i="1"/>
  <c r="S1385" i="1"/>
  <c r="R1385" i="1"/>
  <c r="Q1385" i="1"/>
  <c r="P1385" i="1"/>
  <c r="O1385" i="1"/>
  <c r="T1384" i="1"/>
  <c r="S1384" i="1"/>
  <c r="R1384" i="1"/>
  <c r="Q1384" i="1"/>
  <c r="P1384" i="1"/>
  <c r="O1384" i="1"/>
  <c r="T1383" i="1"/>
  <c r="S1383" i="1"/>
  <c r="R1383" i="1"/>
  <c r="Q1383" i="1"/>
  <c r="P1383" i="1"/>
  <c r="O1383" i="1"/>
  <c r="T1382" i="1"/>
  <c r="S1382" i="1"/>
  <c r="R1382" i="1"/>
  <c r="Q1382" i="1"/>
  <c r="P1382" i="1"/>
  <c r="O1382" i="1"/>
  <c r="T1381" i="1"/>
  <c r="S1381" i="1"/>
  <c r="R1381" i="1"/>
  <c r="Q1381" i="1"/>
  <c r="P1381" i="1"/>
  <c r="O1381" i="1"/>
  <c r="T1380" i="1"/>
  <c r="S1380" i="1"/>
  <c r="R1380" i="1"/>
  <c r="Q1380" i="1"/>
  <c r="P1380" i="1"/>
  <c r="O1380" i="1"/>
  <c r="T1379" i="1"/>
  <c r="S1379" i="1"/>
  <c r="R1379" i="1"/>
  <c r="Q1379" i="1"/>
  <c r="P1379" i="1"/>
  <c r="O1379" i="1"/>
  <c r="T1378" i="1"/>
  <c r="S1378" i="1"/>
  <c r="R1378" i="1"/>
  <c r="Q1378" i="1"/>
  <c r="P1378" i="1"/>
  <c r="O1378" i="1"/>
  <c r="T1377" i="1"/>
  <c r="S1377" i="1"/>
  <c r="R1377" i="1"/>
  <c r="Q1377" i="1"/>
  <c r="P1377" i="1"/>
  <c r="O1377" i="1"/>
  <c r="T1376" i="1"/>
  <c r="S1376" i="1"/>
  <c r="R1376" i="1"/>
  <c r="Q1376" i="1"/>
  <c r="P1376" i="1"/>
  <c r="O1376" i="1"/>
  <c r="T1375" i="1"/>
  <c r="S1375" i="1"/>
  <c r="R1375" i="1"/>
  <c r="Q1375" i="1"/>
  <c r="P1375" i="1"/>
  <c r="O1375" i="1"/>
  <c r="T1374" i="1"/>
  <c r="S1374" i="1"/>
  <c r="R1374" i="1"/>
  <c r="Q1374" i="1"/>
  <c r="P1374" i="1"/>
  <c r="O1374" i="1"/>
  <c r="T1373" i="1"/>
  <c r="S1373" i="1"/>
  <c r="R1373" i="1"/>
  <c r="Q1373" i="1"/>
  <c r="P1373" i="1"/>
  <c r="O1373" i="1"/>
  <c r="T1372" i="1"/>
  <c r="S1372" i="1"/>
  <c r="R1372" i="1"/>
  <c r="Q1372" i="1"/>
  <c r="P1372" i="1"/>
  <c r="O1372" i="1"/>
  <c r="T1371" i="1"/>
  <c r="S1371" i="1"/>
  <c r="R1371" i="1"/>
  <c r="Q1371" i="1"/>
  <c r="P1371" i="1"/>
  <c r="O1371" i="1"/>
  <c r="T1370" i="1"/>
  <c r="S1370" i="1"/>
  <c r="R1370" i="1"/>
  <c r="Q1370" i="1"/>
  <c r="P1370" i="1"/>
  <c r="O1370" i="1"/>
  <c r="T1369" i="1"/>
  <c r="S1369" i="1"/>
  <c r="R1369" i="1"/>
  <c r="Q1369" i="1"/>
  <c r="P1369" i="1"/>
  <c r="O1369" i="1"/>
  <c r="T1368" i="1"/>
  <c r="S1368" i="1"/>
  <c r="R1368" i="1"/>
  <c r="Q1368" i="1"/>
  <c r="P1368" i="1"/>
  <c r="O1368" i="1"/>
  <c r="T1367" i="1"/>
  <c r="S1367" i="1"/>
  <c r="R1367" i="1"/>
  <c r="Q1367" i="1"/>
  <c r="P1367" i="1"/>
  <c r="O1367" i="1"/>
  <c r="T1366" i="1"/>
  <c r="S1366" i="1"/>
  <c r="R1366" i="1"/>
  <c r="Q1366" i="1"/>
  <c r="P1366" i="1"/>
  <c r="O1366" i="1"/>
  <c r="T1365" i="1"/>
  <c r="S1365" i="1"/>
  <c r="R1365" i="1"/>
  <c r="Q1365" i="1"/>
  <c r="P1365" i="1"/>
  <c r="O1365" i="1"/>
  <c r="T1364" i="1"/>
  <c r="S1364" i="1"/>
  <c r="R1364" i="1"/>
  <c r="Q1364" i="1"/>
  <c r="P1364" i="1"/>
  <c r="O1364" i="1"/>
  <c r="T1363" i="1"/>
  <c r="S1363" i="1"/>
  <c r="R1363" i="1"/>
  <c r="Q1363" i="1"/>
  <c r="P1363" i="1"/>
  <c r="O1363" i="1"/>
  <c r="T1362" i="1"/>
  <c r="S1362" i="1"/>
  <c r="R1362" i="1"/>
  <c r="Q1362" i="1"/>
  <c r="P1362" i="1"/>
  <c r="O1362" i="1"/>
  <c r="T1361" i="1"/>
  <c r="S1361" i="1"/>
  <c r="R1361" i="1"/>
  <c r="Q1361" i="1"/>
  <c r="P1361" i="1"/>
  <c r="O1361" i="1"/>
  <c r="T1360" i="1"/>
  <c r="S1360" i="1"/>
  <c r="R1360" i="1"/>
  <c r="Q1360" i="1"/>
  <c r="P1360" i="1"/>
  <c r="O1360" i="1"/>
  <c r="T1359" i="1"/>
  <c r="S1359" i="1"/>
  <c r="R1359" i="1"/>
  <c r="Q1359" i="1"/>
  <c r="P1359" i="1"/>
  <c r="O1359" i="1"/>
  <c r="T1358" i="1"/>
  <c r="S1358" i="1"/>
  <c r="R1358" i="1"/>
  <c r="Q1358" i="1"/>
  <c r="P1358" i="1"/>
  <c r="O1358" i="1"/>
  <c r="T1357" i="1"/>
  <c r="S1357" i="1"/>
  <c r="R1357" i="1"/>
  <c r="Q1357" i="1"/>
  <c r="P1357" i="1"/>
  <c r="O1357" i="1"/>
  <c r="T1356" i="1"/>
  <c r="S1356" i="1"/>
  <c r="R1356" i="1"/>
  <c r="Q1356" i="1"/>
  <c r="P1356" i="1"/>
  <c r="O1356" i="1"/>
  <c r="T1355" i="1"/>
  <c r="S1355" i="1"/>
  <c r="R1355" i="1"/>
  <c r="Q1355" i="1"/>
  <c r="P1355" i="1"/>
  <c r="O1355" i="1"/>
  <c r="T1354" i="1"/>
  <c r="S1354" i="1"/>
  <c r="R1354" i="1"/>
  <c r="Q1354" i="1"/>
  <c r="P1354" i="1"/>
  <c r="O1354" i="1"/>
  <c r="T1353" i="1"/>
  <c r="S1353" i="1"/>
  <c r="R1353" i="1"/>
  <c r="Q1353" i="1"/>
  <c r="P1353" i="1"/>
  <c r="O1353" i="1"/>
  <c r="T1352" i="1"/>
  <c r="S1352" i="1"/>
  <c r="R1352" i="1"/>
  <c r="Q1352" i="1"/>
  <c r="P1352" i="1"/>
  <c r="O1352" i="1"/>
  <c r="T1351" i="1"/>
  <c r="S1351" i="1"/>
  <c r="R1351" i="1"/>
  <c r="Q1351" i="1"/>
  <c r="P1351" i="1"/>
  <c r="O1351" i="1"/>
  <c r="T1350" i="1"/>
  <c r="S1350" i="1"/>
  <c r="R1350" i="1"/>
  <c r="Q1350" i="1"/>
  <c r="P1350" i="1"/>
  <c r="O1350" i="1"/>
  <c r="T1349" i="1"/>
  <c r="S1349" i="1"/>
  <c r="R1349" i="1"/>
  <c r="Q1349" i="1"/>
  <c r="P1349" i="1"/>
  <c r="O1349" i="1"/>
  <c r="T1348" i="1"/>
  <c r="S1348" i="1"/>
  <c r="R1348" i="1"/>
  <c r="Q1348" i="1"/>
  <c r="P1348" i="1"/>
  <c r="O1348" i="1"/>
  <c r="T1347" i="1"/>
  <c r="S1347" i="1"/>
  <c r="R1347" i="1"/>
  <c r="Q1347" i="1"/>
  <c r="P1347" i="1"/>
  <c r="O1347" i="1"/>
  <c r="T1346" i="1"/>
  <c r="S1346" i="1"/>
  <c r="R1346" i="1"/>
  <c r="Q1346" i="1"/>
  <c r="P1346" i="1"/>
  <c r="O1346" i="1"/>
  <c r="T1345" i="1"/>
  <c r="S1345" i="1"/>
  <c r="R1345" i="1"/>
  <c r="Q1345" i="1"/>
  <c r="P1345" i="1"/>
  <c r="O1345" i="1"/>
  <c r="T1344" i="1"/>
  <c r="S1344" i="1"/>
  <c r="R1344" i="1"/>
  <c r="Q1344" i="1"/>
  <c r="P1344" i="1"/>
  <c r="O1344" i="1"/>
  <c r="T1343" i="1"/>
  <c r="S1343" i="1"/>
  <c r="R1343" i="1"/>
  <c r="Q1343" i="1"/>
  <c r="P1343" i="1"/>
  <c r="O1343" i="1"/>
  <c r="T1342" i="1"/>
  <c r="S1342" i="1"/>
  <c r="R1342" i="1"/>
  <c r="Q1342" i="1"/>
  <c r="P1342" i="1"/>
  <c r="O1342" i="1"/>
  <c r="T1341" i="1"/>
  <c r="S1341" i="1"/>
  <c r="R1341" i="1"/>
  <c r="Q1341" i="1"/>
  <c r="P1341" i="1"/>
  <c r="O1341" i="1"/>
  <c r="T1340" i="1"/>
  <c r="S1340" i="1"/>
  <c r="R1340" i="1"/>
  <c r="Q1340" i="1"/>
  <c r="P1340" i="1"/>
  <c r="O1340" i="1"/>
  <c r="T1339" i="1"/>
  <c r="S1339" i="1"/>
  <c r="R1339" i="1"/>
  <c r="Q1339" i="1"/>
  <c r="P1339" i="1"/>
  <c r="O1339" i="1"/>
  <c r="T1338" i="1"/>
  <c r="S1338" i="1"/>
  <c r="R1338" i="1"/>
  <c r="Q1338" i="1"/>
  <c r="P1338" i="1"/>
  <c r="O1338" i="1"/>
  <c r="T1337" i="1"/>
  <c r="S1337" i="1"/>
  <c r="R1337" i="1"/>
  <c r="Q1337" i="1"/>
  <c r="P1337" i="1"/>
  <c r="O1337" i="1"/>
  <c r="T1336" i="1"/>
  <c r="S1336" i="1"/>
  <c r="R1336" i="1"/>
  <c r="Q1336" i="1"/>
  <c r="P1336" i="1"/>
  <c r="O1336" i="1"/>
  <c r="T1335" i="1"/>
  <c r="S1335" i="1"/>
  <c r="R1335" i="1"/>
  <c r="Q1335" i="1"/>
  <c r="P1335" i="1"/>
  <c r="O1335" i="1"/>
  <c r="T1334" i="1"/>
  <c r="S1334" i="1"/>
  <c r="R1334" i="1"/>
  <c r="Q1334" i="1"/>
  <c r="P1334" i="1"/>
  <c r="O1334" i="1"/>
  <c r="T1333" i="1"/>
  <c r="S1333" i="1"/>
  <c r="R1333" i="1"/>
  <c r="Q1333" i="1"/>
  <c r="P1333" i="1"/>
  <c r="O1333" i="1"/>
  <c r="T1332" i="1"/>
  <c r="S1332" i="1"/>
  <c r="R1332" i="1"/>
  <c r="Q1332" i="1"/>
  <c r="P1332" i="1"/>
  <c r="O1332" i="1"/>
  <c r="T1331" i="1"/>
  <c r="S1331" i="1"/>
  <c r="R1331" i="1"/>
  <c r="Q1331" i="1"/>
  <c r="P1331" i="1"/>
  <c r="O1331" i="1"/>
  <c r="T1330" i="1"/>
  <c r="S1330" i="1"/>
  <c r="R1330" i="1"/>
  <c r="Q1330" i="1"/>
  <c r="P1330" i="1"/>
  <c r="O1330" i="1"/>
  <c r="T1329" i="1"/>
  <c r="S1329" i="1"/>
  <c r="R1329" i="1"/>
  <c r="Q1329" i="1"/>
  <c r="P1329" i="1"/>
  <c r="O1329" i="1"/>
  <c r="T1328" i="1"/>
  <c r="S1328" i="1"/>
  <c r="R1328" i="1"/>
  <c r="Q1328" i="1"/>
  <c r="P1328" i="1"/>
  <c r="O1328" i="1"/>
  <c r="T1327" i="1"/>
  <c r="S1327" i="1"/>
  <c r="R1327" i="1"/>
  <c r="Q1327" i="1"/>
  <c r="P1327" i="1"/>
  <c r="O1327" i="1"/>
  <c r="T1326" i="1"/>
  <c r="S1326" i="1"/>
  <c r="R1326" i="1"/>
  <c r="Q1326" i="1"/>
  <c r="P1326" i="1"/>
  <c r="O1326" i="1"/>
  <c r="T1325" i="1"/>
  <c r="S1325" i="1"/>
  <c r="R1325" i="1"/>
  <c r="Q1325" i="1"/>
  <c r="P1325" i="1"/>
  <c r="O1325" i="1"/>
  <c r="T1324" i="1"/>
  <c r="S1324" i="1"/>
  <c r="R1324" i="1"/>
  <c r="Q1324" i="1"/>
  <c r="P1324" i="1"/>
  <c r="O1324" i="1"/>
  <c r="T1323" i="1"/>
  <c r="S1323" i="1"/>
  <c r="R1323" i="1"/>
  <c r="Q1323" i="1"/>
  <c r="P1323" i="1"/>
  <c r="O1323" i="1"/>
  <c r="T1322" i="1"/>
  <c r="S1322" i="1"/>
  <c r="R1322" i="1"/>
  <c r="Q1322" i="1"/>
  <c r="P1322" i="1"/>
  <c r="O1322" i="1"/>
  <c r="T1321" i="1"/>
  <c r="S1321" i="1"/>
  <c r="R1321" i="1"/>
  <c r="Q1321" i="1"/>
  <c r="P1321" i="1"/>
  <c r="O1321" i="1"/>
  <c r="T1320" i="1"/>
  <c r="S1320" i="1"/>
  <c r="R1320" i="1"/>
  <c r="Q1320" i="1"/>
  <c r="P1320" i="1"/>
  <c r="O1320" i="1"/>
  <c r="T1319" i="1"/>
  <c r="S1319" i="1"/>
  <c r="R1319" i="1"/>
  <c r="Q1319" i="1"/>
  <c r="P1319" i="1"/>
  <c r="O1319" i="1"/>
  <c r="T1318" i="1"/>
  <c r="S1318" i="1"/>
  <c r="R1318" i="1"/>
  <c r="Q1318" i="1"/>
  <c r="P1318" i="1"/>
  <c r="O1318" i="1"/>
  <c r="T1317" i="1"/>
  <c r="S1317" i="1"/>
  <c r="R1317" i="1"/>
  <c r="Q1317" i="1"/>
  <c r="P1317" i="1"/>
  <c r="O1317" i="1"/>
  <c r="T1316" i="1"/>
  <c r="S1316" i="1"/>
  <c r="R1316" i="1"/>
  <c r="Q1316" i="1"/>
  <c r="P1316" i="1"/>
  <c r="O1316" i="1"/>
  <c r="T1315" i="1"/>
  <c r="S1315" i="1"/>
  <c r="R1315" i="1"/>
  <c r="Q1315" i="1"/>
  <c r="P1315" i="1"/>
  <c r="O1315" i="1"/>
  <c r="T1314" i="1"/>
  <c r="S1314" i="1"/>
  <c r="R1314" i="1"/>
  <c r="Q1314" i="1"/>
  <c r="P1314" i="1"/>
  <c r="O1314" i="1"/>
  <c r="T1313" i="1"/>
  <c r="S1313" i="1"/>
  <c r="R1313" i="1"/>
  <c r="Q1313" i="1"/>
  <c r="P1313" i="1"/>
  <c r="O1313" i="1"/>
  <c r="T1312" i="1"/>
  <c r="S1312" i="1"/>
  <c r="R1312" i="1"/>
  <c r="Q1312" i="1"/>
  <c r="P1312" i="1"/>
  <c r="O1312" i="1"/>
  <c r="T1311" i="1"/>
  <c r="S1311" i="1"/>
  <c r="R1311" i="1"/>
  <c r="Q1311" i="1"/>
  <c r="P1311" i="1"/>
  <c r="O1311" i="1"/>
  <c r="T1310" i="1"/>
  <c r="S1310" i="1"/>
  <c r="R1310" i="1"/>
  <c r="Q1310" i="1"/>
  <c r="P1310" i="1"/>
  <c r="O1310" i="1"/>
  <c r="T1309" i="1"/>
  <c r="S1309" i="1"/>
  <c r="R1309" i="1"/>
  <c r="Q1309" i="1"/>
  <c r="P1309" i="1"/>
  <c r="O1309" i="1"/>
  <c r="T1308" i="1"/>
  <c r="S1308" i="1"/>
  <c r="R1308" i="1"/>
  <c r="Q1308" i="1"/>
  <c r="P1308" i="1"/>
  <c r="O1308" i="1"/>
  <c r="T1307" i="1"/>
  <c r="S1307" i="1"/>
  <c r="R1307" i="1"/>
  <c r="Q1307" i="1"/>
  <c r="P1307" i="1"/>
  <c r="O1307" i="1"/>
  <c r="T1306" i="1"/>
  <c r="S1306" i="1"/>
  <c r="R1306" i="1"/>
  <c r="Q1306" i="1"/>
  <c r="P1306" i="1"/>
  <c r="O1306" i="1"/>
  <c r="T1305" i="1"/>
  <c r="S1305" i="1"/>
  <c r="R1305" i="1"/>
  <c r="Q1305" i="1"/>
  <c r="P1305" i="1"/>
  <c r="O1305" i="1"/>
  <c r="T1304" i="1"/>
  <c r="S1304" i="1"/>
  <c r="R1304" i="1"/>
  <c r="Q1304" i="1"/>
  <c r="P1304" i="1"/>
  <c r="O1304" i="1"/>
  <c r="T1303" i="1"/>
  <c r="S1303" i="1"/>
  <c r="R1303" i="1"/>
  <c r="Q1303" i="1"/>
  <c r="P1303" i="1"/>
  <c r="O1303" i="1"/>
  <c r="T1302" i="1"/>
  <c r="S1302" i="1"/>
  <c r="R1302" i="1"/>
  <c r="Q1302" i="1"/>
  <c r="P1302" i="1"/>
  <c r="O1302" i="1"/>
  <c r="T1301" i="1"/>
  <c r="S1301" i="1"/>
  <c r="R1301" i="1"/>
  <c r="Q1301" i="1"/>
  <c r="P1301" i="1"/>
  <c r="O1301" i="1"/>
  <c r="T1300" i="1"/>
  <c r="S1300" i="1"/>
  <c r="R1300" i="1"/>
  <c r="Q1300" i="1"/>
  <c r="P1300" i="1"/>
  <c r="O1300" i="1"/>
  <c r="T1299" i="1"/>
  <c r="S1299" i="1"/>
  <c r="R1299" i="1"/>
  <c r="Q1299" i="1"/>
  <c r="P1299" i="1"/>
  <c r="O1299" i="1"/>
  <c r="T1298" i="1"/>
  <c r="S1298" i="1"/>
  <c r="R1298" i="1"/>
  <c r="Q1298" i="1"/>
  <c r="P1298" i="1"/>
  <c r="O1298" i="1"/>
  <c r="T1297" i="1"/>
  <c r="S1297" i="1"/>
  <c r="R1297" i="1"/>
  <c r="Q1297" i="1"/>
  <c r="P1297" i="1"/>
  <c r="O1297" i="1"/>
  <c r="T1296" i="1"/>
  <c r="S1296" i="1"/>
  <c r="R1296" i="1"/>
  <c r="Q1296" i="1"/>
  <c r="P1296" i="1"/>
  <c r="O1296" i="1"/>
  <c r="T1295" i="1"/>
  <c r="S1295" i="1"/>
  <c r="R1295" i="1"/>
  <c r="Q1295" i="1"/>
  <c r="P1295" i="1"/>
  <c r="O1295" i="1"/>
  <c r="T1294" i="1"/>
  <c r="S1294" i="1"/>
  <c r="R1294" i="1"/>
  <c r="Q1294" i="1"/>
  <c r="P1294" i="1"/>
  <c r="O1294" i="1"/>
  <c r="T1293" i="1"/>
  <c r="S1293" i="1"/>
  <c r="R1293" i="1"/>
  <c r="Q1293" i="1"/>
  <c r="P1293" i="1"/>
  <c r="O1293" i="1"/>
  <c r="T1292" i="1"/>
  <c r="S1292" i="1"/>
  <c r="R1292" i="1"/>
  <c r="Q1292" i="1"/>
  <c r="P1292" i="1"/>
  <c r="O1292" i="1"/>
  <c r="T1291" i="1"/>
  <c r="S1291" i="1"/>
  <c r="R1291" i="1"/>
  <c r="Q1291" i="1"/>
  <c r="P1291" i="1"/>
  <c r="O1291" i="1"/>
  <c r="T1290" i="1"/>
  <c r="S1290" i="1"/>
  <c r="R1290" i="1"/>
  <c r="Q1290" i="1"/>
  <c r="P1290" i="1"/>
  <c r="O1290" i="1"/>
  <c r="T1289" i="1"/>
  <c r="S1289" i="1"/>
  <c r="R1289" i="1"/>
  <c r="Q1289" i="1"/>
  <c r="P1289" i="1"/>
  <c r="O1289" i="1"/>
  <c r="T1288" i="1"/>
  <c r="S1288" i="1"/>
  <c r="R1288" i="1"/>
  <c r="Q1288" i="1"/>
  <c r="P1288" i="1"/>
  <c r="O1288" i="1"/>
  <c r="T1287" i="1"/>
  <c r="S1287" i="1"/>
  <c r="R1287" i="1"/>
  <c r="Q1287" i="1"/>
  <c r="P1287" i="1"/>
  <c r="O1287" i="1"/>
  <c r="T1286" i="1"/>
  <c r="S1286" i="1"/>
  <c r="R1286" i="1"/>
  <c r="Q1286" i="1"/>
  <c r="P1286" i="1"/>
  <c r="O1286" i="1"/>
  <c r="T1285" i="1"/>
  <c r="S1285" i="1"/>
  <c r="R1285" i="1"/>
  <c r="Q1285" i="1"/>
  <c r="P1285" i="1"/>
  <c r="O1285" i="1"/>
  <c r="T1284" i="1"/>
  <c r="S1284" i="1"/>
  <c r="R1284" i="1"/>
  <c r="Q1284" i="1"/>
  <c r="P1284" i="1"/>
  <c r="O1284" i="1"/>
  <c r="T1283" i="1"/>
  <c r="S1283" i="1"/>
  <c r="R1283" i="1"/>
  <c r="Q1283" i="1"/>
  <c r="P1283" i="1"/>
  <c r="O1283" i="1"/>
  <c r="T1282" i="1"/>
  <c r="S1282" i="1"/>
  <c r="R1282" i="1"/>
  <c r="Q1282" i="1"/>
  <c r="P1282" i="1"/>
  <c r="O1282" i="1"/>
  <c r="T1281" i="1"/>
  <c r="S1281" i="1"/>
  <c r="R1281" i="1"/>
  <c r="Q1281" i="1"/>
  <c r="P1281" i="1"/>
  <c r="O1281" i="1"/>
  <c r="T1280" i="1"/>
  <c r="S1280" i="1"/>
  <c r="R1280" i="1"/>
  <c r="Q1280" i="1"/>
  <c r="P1280" i="1"/>
  <c r="O1280" i="1"/>
  <c r="T1279" i="1"/>
  <c r="S1279" i="1"/>
  <c r="R1279" i="1"/>
  <c r="Q1279" i="1"/>
  <c r="P1279" i="1"/>
  <c r="O1279" i="1"/>
  <c r="T1278" i="1"/>
  <c r="S1278" i="1"/>
  <c r="R1278" i="1"/>
  <c r="Q1278" i="1"/>
  <c r="P1278" i="1"/>
  <c r="O1278" i="1"/>
  <c r="T1277" i="1"/>
  <c r="S1277" i="1"/>
  <c r="R1277" i="1"/>
  <c r="Q1277" i="1"/>
  <c r="P1277" i="1"/>
  <c r="O1277" i="1"/>
  <c r="T1276" i="1"/>
  <c r="S1276" i="1"/>
  <c r="R1276" i="1"/>
  <c r="Q1276" i="1"/>
  <c r="P1276" i="1"/>
  <c r="O1276" i="1"/>
  <c r="T1275" i="1"/>
  <c r="S1275" i="1"/>
  <c r="R1275" i="1"/>
  <c r="Q1275" i="1"/>
  <c r="P1275" i="1"/>
  <c r="O1275" i="1"/>
  <c r="T1274" i="1"/>
  <c r="S1274" i="1"/>
  <c r="R1274" i="1"/>
  <c r="Q1274" i="1"/>
  <c r="P1274" i="1"/>
  <c r="O1274" i="1"/>
  <c r="T1273" i="1"/>
  <c r="S1273" i="1"/>
  <c r="R1273" i="1"/>
  <c r="Q1273" i="1"/>
  <c r="P1273" i="1"/>
  <c r="O1273" i="1"/>
  <c r="T1272" i="1"/>
  <c r="S1272" i="1"/>
  <c r="R1272" i="1"/>
  <c r="Q1272" i="1"/>
  <c r="P1272" i="1"/>
  <c r="O1272" i="1"/>
  <c r="T1271" i="1"/>
  <c r="S1271" i="1"/>
  <c r="R1271" i="1"/>
  <c r="Q1271" i="1"/>
  <c r="P1271" i="1"/>
  <c r="O1271" i="1"/>
  <c r="T1270" i="1"/>
  <c r="S1270" i="1"/>
  <c r="R1270" i="1"/>
  <c r="Q1270" i="1"/>
  <c r="P1270" i="1"/>
  <c r="O1270" i="1"/>
  <c r="T1269" i="1"/>
  <c r="S1269" i="1"/>
  <c r="R1269" i="1"/>
  <c r="Q1269" i="1"/>
  <c r="P1269" i="1"/>
  <c r="O1269" i="1"/>
  <c r="T1268" i="1"/>
  <c r="S1268" i="1"/>
  <c r="R1268" i="1"/>
  <c r="Q1268" i="1"/>
  <c r="P1268" i="1"/>
  <c r="O1268" i="1"/>
  <c r="T1267" i="1"/>
  <c r="S1267" i="1"/>
  <c r="R1267" i="1"/>
  <c r="Q1267" i="1"/>
  <c r="P1267" i="1"/>
  <c r="O1267" i="1"/>
  <c r="T1266" i="1"/>
  <c r="S1266" i="1"/>
  <c r="R1266" i="1"/>
  <c r="Q1266" i="1"/>
  <c r="P1266" i="1"/>
  <c r="O1266" i="1"/>
  <c r="T1265" i="1"/>
  <c r="S1265" i="1"/>
  <c r="R1265" i="1"/>
  <c r="Q1265" i="1"/>
  <c r="P1265" i="1"/>
  <c r="O1265" i="1"/>
  <c r="T1264" i="1"/>
  <c r="S1264" i="1"/>
  <c r="R1264" i="1"/>
  <c r="Q1264" i="1"/>
  <c r="P1264" i="1"/>
  <c r="O1264" i="1"/>
  <c r="T1263" i="1"/>
  <c r="S1263" i="1"/>
  <c r="R1263" i="1"/>
  <c r="Q1263" i="1"/>
  <c r="P1263" i="1"/>
  <c r="O1263" i="1"/>
  <c r="T1262" i="1"/>
  <c r="S1262" i="1"/>
  <c r="R1262" i="1"/>
  <c r="Q1262" i="1"/>
  <c r="P1262" i="1"/>
  <c r="O1262" i="1"/>
  <c r="T1261" i="1"/>
  <c r="S1261" i="1"/>
  <c r="R1261" i="1"/>
  <c r="Q1261" i="1"/>
  <c r="P1261" i="1"/>
  <c r="O1261" i="1"/>
  <c r="T1260" i="1"/>
  <c r="S1260" i="1"/>
  <c r="R1260" i="1"/>
  <c r="Q1260" i="1"/>
  <c r="P1260" i="1"/>
  <c r="O1260" i="1"/>
  <c r="T1259" i="1"/>
  <c r="S1259" i="1"/>
  <c r="R1259" i="1"/>
  <c r="Q1259" i="1"/>
  <c r="P1259" i="1"/>
  <c r="O1259" i="1"/>
  <c r="T1258" i="1"/>
  <c r="S1258" i="1"/>
  <c r="R1258" i="1"/>
  <c r="Q1258" i="1"/>
  <c r="P1258" i="1"/>
  <c r="O1258" i="1"/>
  <c r="T1257" i="1"/>
  <c r="S1257" i="1"/>
  <c r="R1257" i="1"/>
  <c r="Q1257" i="1"/>
  <c r="P1257" i="1"/>
  <c r="O1257" i="1"/>
  <c r="T1256" i="1"/>
  <c r="S1256" i="1"/>
  <c r="R1256" i="1"/>
  <c r="Q1256" i="1"/>
  <c r="P1256" i="1"/>
  <c r="O1256" i="1"/>
  <c r="T1255" i="1"/>
  <c r="S1255" i="1"/>
  <c r="R1255" i="1"/>
  <c r="Q1255" i="1"/>
  <c r="P1255" i="1"/>
  <c r="O1255" i="1"/>
  <c r="T1254" i="1"/>
  <c r="S1254" i="1"/>
  <c r="R1254" i="1"/>
  <c r="Q1254" i="1"/>
  <c r="P1254" i="1"/>
  <c r="O1254" i="1"/>
  <c r="T1253" i="1"/>
  <c r="S1253" i="1"/>
  <c r="R1253" i="1"/>
  <c r="Q1253" i="1"/>
  <c r="P1253" i="1"/>
  <c r="O1253" i="1"/>
  <c r="T1252" i="1"/>
  <c r="S1252" i="1"/>
  <c r="R1252" i="1"/>
  <c r="Q1252" i="1"/>
  <c r="P1252" i="1"/>
  <c r="O1252" i="1"/>
  <c r="T1251" i="1"/>
  <c r="S1251" i="1"/>
  <c r="R1251" i="1"/>
  <c r="Q1251" i="1"/>
  <c r="P1251" i="1"/>
  <c r="O1251" i="1"/>
  <c r="T1250" i="1"/>
  <c r="S1250" i="1"/>
  <c r="R1250" i="1"/>
  <c r="Q1250" i="1"/>
  <c r="P1250" i="1"/>
  <c r="O1250" i="1"/>
  <c r="T1249" i="1"/>
  <c r="S1249" i="1"/>
  <c r="R1249" i="1"/>
  <c r="Q1249" i="1"/>
  <c r="P1249" i="1"/>
  <c r="O1249" i="1"/>
  <c r="T1248" i="1"/>
  <c r="S1248" i="1"/>
  <c r="R1248" i="1"/>
  <c r="Q1248" i="1"/>
  <c r="P1248" i="1"/>
  <c r="O1248" i="1"/>
  <c r="T1247" i="1"/>
  <c r="S1247" i="1"/>
  <c r="R1247" i="1"/>
  <c r="Q1247" i="1"/>
  <c r="P1247" i="1"/>
  <c r="O1247" i="1"/>
  <c r="T1246" i="1"/>
  <c r="S1246" i="1"/>
  <c r="R1246" i="1"/>
  <c r="Q1246" i="1"/>
  <c r="P1246" i="1"/>
  <c r="O1246" i="1"/>
  <c r="T1245" i="1"/>
  <c r="S1245" i="1"/>
  <c r="R1245" i="1"/>
  <c r="Q1245" i="1"/>
  <c r="P1245" i="1"/>
  <c r="O1245" i="1"/>
  <c r="T1244" i="1"/>
  <c r="S1244" i="1"/>
  <c r="R1244" i="1"/>
  <c r="Q1244" i="1"/>
  <c r="P1244" i="1"/>
  <c r="O1244" i="1"/>
  <c r="T1243" i="1"/>
  <c r="S1243" i="1"/>
  <c r="R1243" i="1"/>
  <c r="Q1243" i="1"/>
  <c r="P1243" i="1"/>
  <c r="O1243" i="1"/>
  <c r="T1242" i="1"/>
  <c r="S1242" i="1"/>
  <c r="R1242" i="1"/>
  <c r="Q1242" i="1"/>
  <c r="P1242" i="1"/>
  <c r="O1242" i="1"/>
  <c r="T1241" i="1"/>
  <c r="S1241" i="1"/>
  <c r="R1241" i="1"/>
  <c r="Q1241" i="1"/>
  <c r="P1241" i="1"/>
  <c r="O1241" i="1"/>
  <c r="T1240" i="1"/>
  <c r="S1240" i="1"/>
  <c r="R1240" i="1"/>
  <c r="Q1240" i="1"/>
  <c r="P1240" i="1"/>
  <c r="O1240" i="1"/>
  <c r="T1239" i="1"/>
  <c r="S1239" i="1"/>
  <c r="R1239" i="1"/>
  <c r="Q1239" i="1"/>
  <c r="P1239" i="1"/>
  <c r="O1239" i="1"/>
  <c r="T1238" i="1"/>
  <c r="S1238" i="1"/>
  <c r="R1238" i="1"/>
  <c r="Q1238" i="1"/>
  <c r="P1238" i="1"/>
  <c r="O1238" i="1"/>
  <c r="T1237" i="1"/>
  <c r="S1237" i="1"/>
  <c r="R1237" i="1"/>
  <c r="Q1237" i="1"/>
  <c r="P1237" i="1"/>
  <c r="O1237" i="1"/>
  <c r="T1236" i="1"/>
  <c r="S1236" i="1"/>
  <c r="R1236" i="1"/>
  <c r="Q1236" i="1"/>
  <c r="P1236" i="1"/>
  <c r="O1236" i="1"/>
  <c r="T1235" i="1"/>
  <c r="S1235" i="1"/>
  <c r="R1235" i="1"/>
  <c r="Q1235" i="1"/>
  <c r="P1235" i="1"/>
  <c r="O1235" i="1"/>
  <c r="T1234" i="1"/>
  <c r="S1234" i="1"/>
  <c r="R1234" i="1"/>
  <c r="Q1234" i="1"/>
  <c r="P1234" i="1"/>
  <c r="O1234" i="1"/>
  <c r="T1233" i="1"/>
  <c r="S1233" i="1"/>
  <c r="R1233" i="1"/>
  <c r="Q1233" i="1"/>
  <c r="P1233" i="1"/>
  <c r="O1233" i="1"/>
  <c r="T1232" i="1"/>
  <c r="S1232" i="1"/>
  <c r="R1232" i="1"/>
  <c r="Q1232" i="1"/>
  <c r="P1232" i="1"/>
  <c r="O1232" i="1"/>
  <c r="T1231" i="1"/>
  <c r="S1231" i="1"/>
  <c r="R1231" i="1"/>
  <c r="Q1231" i="1"/>
  <c r="P1231" i="1"/>
  <c r="O1231" i="1"/>
  <c r="T1230" i="1"/>
  <c r="S1230" i="1"/>
  <c r="R1230" i="1"/>
  <c r="Q1230" i="1"/>
  <c r="P1230" i="1"/>
  <c r="O1230" i="1"/>
  <c r="T1229" i="1"/>
  <c r="S1229" i="1"/>
  <c r="R1229" i="1"/>
  <c r="Q1229" i="1"/>
  <c r="P1229" i="1"/>
  <c r="O1229" i="1"/>
  <c r="T1228" i="1"/>
  <c r="S1228" i="1"/>
  <c r="R1228" i="1"/>
  <c r="Q1228" i="1"/>
  <c r="P1228" i="1"/>
  <c r="O1228" i="1"/>
  <c r="T1227" i="1"/>
  <c r="S1227" i="1"/>
  <c r="R1227" i="1"/>
  <c r="Q1227" i="1"/>
  <c r="P1227" i="1"/>
  <c r="O1227" i="1"/>
  <c r="T1226" i="1"/>
  <c r="S1226" i="1"/>
  <c r="R1226" i="1"/>
  <c r="Q1226" i="1"/>
  <c r="P1226" i="1"/>
  <c r="O1226" i="1"/>
  <c r="T1225" i="1"/>
  <c r="S1225" i="1"/>
  <c r="R1225" i="1"/>
  <c r="Q1225" i="1"/>
  <c r="P1225" i="1"/>
  <c r="O1225" i="1"/>
  <c r="T1224" i="1"/>
  <c r="S1224" i="1"/>
  <c r="R1224" i="1"/>
  <c r="Q1224" i="1"/>
  <c r="P1224" i="1"/>
  <c r="O1224" i="1"/>
  <c r="T1223" i="1"/>
  <c r="S1223" i="1"/>
  <c r="R1223" i="1"/>
  <c r="Q1223" i="1"/>
  <c r="P1223" i="1"/>
  <c r="O1223" i="1"/>
  <c r="T1222" i="1"/>
  <c r="S1222" i="1"/>
  <c r="R1222" i="1"/>
  <c r="Q1222" i="1"/>
  <c r="P1222" i="1"/>
  <c r="O1222" i="1"/>
  <c r="T1221" i="1"/>
  <c r="S1221" i="1"/>
  <c r="R1221" i="1"/>
  <c r="Q1221" i="1"/>
  <c r="P1221" i="1"/>
  <c r="O1221" i="1"/>
  <c r="T1220" i="1"/>
  <c r="S1220" i="1"/>
  <c r="R1220" i="1"/>
  <c r="Q1220" i="1"/>
  <c r="P1220" i="1"/>
  <c r="O1220" i="1"/>
  <c r="T1219" i="1"/>
  <c r="S1219" i="1"/>
  <c r="R1219" i="1"/>
  <c r="Q1219" i="1"/>
  <c r="P1219" i="1"/>
  <c r="O1219" i="1"/>
  <c r="T1218" i="1"/>
  <c r="S1218" i="1"/>
  <c r="R1218" i="1"/>
  <c r="Q1218" i="1"/>
  <c r="P1218" i="1"/>
  <c r="O1218" i="1"/>
  <c r="T1217" i="1"/>
  <c r="S1217" i="1"/>
  <c r="R1217" i="1"/>
  <c r="Q1217" i="1"/>
  <c r="P1217" i="1"/>
  <c r="O1217" i="1"/>
  <c r="T1216" i="1"/>
  <c r="S1216" i="1"/>
  <c r="R1216" i="1"/>
  <c r="Q1216" i="1"/>
  <c r="P1216" i="1"/>
  <c r="O1216" i="1"/>
  <c r="T1215" i="1"/>
  <c r="S1215" i="1"/>
  <c r="R1215" i="1"/>
  <c r="Q1215" i="1"/>
  <c r="P1215" i="1"/>
  <c r="O1215" i="1"/>
  <c r="T1214" i="1"/>
  <c r="S1214" i="1"/>
  <c r="R1214" i="1"/>
  <c r="Q1214" i="1"/>
  <c r="P1214" i="1"/>
  <c r="O1214" i="1"/>
  <c r="T1213" i="1"/>
  <c r="S1213" i="1"/>
  <c r="R1213" i="1"/>
  <c r="Q1213" i="1"/>
  <c r="P1213" i="1"/>
  <c r="O1213" i="1"/>
  <c r="T1212" i="1"/>
  <c r="S1212" i="1"/>
  <c r="R1212" i="1"/>
  <c r="Q1212" i="1"/>
  <c r="P1212" i="1"/>
  <c r="O1212" i="1"/>
  <c r="T1211" i="1"/>
  <c r="S1211" i="1"/>
  <c r="R1211" i="1"/>
  <c r="Q1211" i="1"/>
  <c r="P1211" i="1"/>
  <c r="O1211" i="1"/>
  <c r="T1210" i="1"/>
  <c r="S1210" i="1"/>
  <c r="R1210" i="1"/>
  <c r="Q1210" i="1"/>
  <c r="P1210" i="1"/>
  <c r="O1210" i="1"/>
  <c r="T1209" i="1"/>
  <c r="S1209" i="1"/>
  <c r="R1209" i="1"/>
  <c r="Q1209" i="1"/>
  <c r="P1209" i="1"/>
  <c r="O1209" i="1"/>
  <c r="T1208" i="1"/>
  <c r="S1208" i="1"/>
  <c r="R1208" i="1"/>
  <c r="Q1208" i="1"/>
  <c r="P1208" i="1"/>
  <c r="O1208" i="1"/>
  <c r="T1207" i="1"/>
  <c r="S1207" i="1"/>
  <c r="R1207" i="1"/>
  <c r="Q1207" i="1"/>
  <c r="P1207" i="1"/>
  <c r="O1207" i="1"/>
  <c r="T1206" i="1"/>
  <c r="S1206" i="1"/>
  <c r="R1206" i="1"/>
  <c r="Q1206" i="1"/>
  <c r="P1206" i="1"/>
  <c r="O1206" i="1"/>
  <c r="T1205" i="1"/>
  <c r="S1205" i="1"/>
  <c r="R1205" i="1"/>
  <c r="Q1205" i="1"/>
  <c r="P1205" i="1"/>
  <c r="O1205" i="1"/>
  <c r="T1204" i="1"/>
  <c r="S1204" i="1"/>
  <c r="R1204" i="1"/>
  <c r="Q1204" i="1"/>
  <c r="P1204" i="1"/>
  <c r="O1204" i="1"/>
  <c r="T1203" i="1"/>
  <c r="S1203" i="1"/>
  <c r="R1203" i="1"/>
  <c r="Q1203" i="1"/>
  <c r="P1203" i="1"/>
  <c r="O1203" i="1"/>
  <c r="T1202" i="1"/>
  <c r="S1202" i="1"/>
  <c r="R1202" i="1"/>
  <c r="Q1202" i="1"/>
  <c r="P1202" i="1"/>
  <c r="O1202" i="1"/>
  <c r="T1201" i="1"/>
  <c r="S1201" i="1"/>
  <c r="R1201" i="1"/>
  <c r="Q1201" i="1"/>
  <c r="P1201" i="1"/>
  <c r="O1201" i="1"/>
  <c r="T1200" i="1"/>
  <c r="S1200" i="1"/>
  <c r="R1200" i="1"/>
  <c r="Q1200" i="1"/>
  <c r="P1200" i="1"/>
  <c r="O1200" i="1"/>
  <c r="T1199" i="1"/>
  <c r="S1199" i="1"/>
  <c r="R1199" i="1"/>
  <c r="Q1199" i="1"/>
  <c r="P1199" i="1"/>
  <c r="O1199" i="1"/>
  <c r="T1198" i="1"/>
  <c r="S1198" i="1"/>
  <c r="R1198" i="1"/>
  <c r="Q1198" i="1"/>
  <c r="P1198" i="1"/>
  <c r="O1198" i="1"/>
  <c r="T1197" i="1"/>
  <c r="S1197" i="1"/>
  <c r="R1197" i="1"/>
  <c r="Q1197" i="1"/>
  <c r="P1197" i="1"/>
  <c r="O1197" i="1"/>
  <c r="T1196" i="1"/>
  <c r="S1196" i="1"/>
  <c r="R1196" i="1"/>
  <c r="Q1196" i="1"/>
  <c r="P1196" i="1"/>
  <c r="O1196" i="1"/>
  <c r="T1195" i="1"/>
  <c r="S1195" i="1"/>
  <c r="R1195" i="1"/>
  <c r="Q1195" i="1"/>
  <c r="P1195" i="1"/>
  <c r="O1195" i="1"/>
  <c r="T1194" i="1"/>
  <c r="S1194" i="1"/>
  <c r="R1194" i="1"/>
  <c r="Q1194" i="1"/>
  <c r="P1194" i="1"/>
  <c r="O1194" i="1"/>
  <c r="T1193" i="1"/>
  <c r="S1193" i="1"/>
  <c r="R1193" i="1"/>
  <c r="Q1193" i="1"/>
  <c r="P1193" i="1"/>
  <c r="O1193" i="1"/>
  <c r="T1192" i="1"/>
  <c r="S1192" i="1"/>
  <c r="R1192" i="1"/>
  <c r="Q1192" i="1"/>
  <c r="P1192" i="1"/>
  <c r="O1192" i="1"/>
  <c r="T1191" i="1"/>
  <c r="S1191" i="1"/>
  <c r="R1191" i="1"/>
  <c r="Q1191" i="1"/>
  <c r="P1191" i="1"/>
  <c r="O1191" i="1"/>
  <c r="T1190" i="1"/>
  <c r="S1190" i="1"/>
  <c r="R1190" i="1"/>
  <c r="Q1190" i="1"/>
  <c r="P1190" i="1"/>
  <c r="O1190" i="1"/>
  <c r="T1189" i="1"/>
  <c r="S1189" i="1"/>
  <c r="R1189" i="1"/>
  <c r="Q1189" i="1"/>
  <c r="P1189" i="1"/>
  <c r="O1189" i="1"/>
  <c r="T1188" i="1"/>
  <c r="S1188" i="1"/>
  <c r="R1188" i="1"/>
  <c r="Q1188" i="1"/>
  <c r="P1188" i="1"/>
  <c r="O1188" i="1"/>
  <c r="T1187" i="1"/>
  <c r="S1187" i="1"/>
  <c r="R1187" i="1"/>
  <c r="Q1187" i="1"/>
  <c r="P1187" i="1"/>
  <c r="O1187" i="1"/>
  <c r="T1186" i="1"/>
  <c r="S1186" i="1"/>
  <c r="R1186" i="1"/>
  <c r="Q1186" i="1"/>
  <c r="P1186" i="1"/>
  <c r="O1186" i="1"/>
  <c r="T1185" i="1"/>
  <c r="S1185" i="1"/>
  <c r="R1185" i="1"/>
  <c r="Q1185" i="1"/>
  <c r="P1185" i="1"/>
  <c r="O1185" i="1"/>
  <c r="T1184" i="1"/>
  <c r="S1184" i="1"/>
  <c r="R1184" i="1"/>
  <c r="Q1184" i="1"/>
  <c r="P1184" i="1"/>
  <c r="O1184" i="1"/>
  <c r="T1183" i="1"/>
  <c r="S1183" i="1"/>
  <c r="R1183" i="1"/>
  <c r="Q1183" i="1"/>
  <c r="P1183" i="1"/>
  <c r="O1183" i="1"/>
  <c r="T1182" i="1"/>
  <c r="S1182" i="1"/>
  <c r="R1182" i="1"/>
  <c r="Q1182" i="1"/>
  <c r="P1182" i="1"/>
  <c r="O1182" i="1"/>
  <c r="T1181" i="1"/>
  <c r="S1181" i="1"/>
  <c r="R1181" i="1"/>
  <c r="Q1181" i="1"/>
  <c r="P1181" i="1"/>
  <c r="O1181" i="1"/>
  <c r="T1180" i="1"/>
  <c r="S1180" i="1"/>
  <c r="R1180" i="1"/>
  <c r="Q1180" i="1"/>
  <c r="P1180" i="1"/>
  <c r="O1180" i="1"/>
  <c r="T1179" i="1"/>
  <c r="S1179" i="1"/>
  <c r="R1179" i="1"/>
  <c r="Q1179" i="1"/>
  <c r="P1179" i="1"/>
  <c r="O1179" i="1"/>
  <c r="T1178" i="1"/>
  <c r="S1178" i="1"/>
  <c r="R1178" i="1"/>
  <c r="Q1178" i="1"/>
  <c r="P1178" i="1"/>
  <c r="O1178" i="1"/>
  <c r="T1177" i="1"/>
  <c r="S1177" i="1"/>
  <c r="R1177" i="1"/>
  <c r="Q1177" i="1"/>
  <c r="P1177" i="1"/>
  <c r="O1177" i="1"/>
  <c r="T1176" i="1"/>
  <c r="S1176" i="1"/>
  <c r="R1176" i="1"/>
  <c r="Q1176" i="1"/>
  <c r="P1176" i="1"/>
  <c r="O1176" i="1"/>
  <c r="T1175" i="1"/>
  <c r="S1175" i="1"/>
  <c r="R1175" i="1"/>
  <c r="Q1175" i="1"/>
  <c r="P1175" i="1"/>
  <c r="O1175" i="1"/>
  <c r="T1174" i="1"/>
  <c r="S1174" i="1"/>
  <c r="R1174" i="1"/>
  <c r="Q1174" i="1"/>
  <c r="P1174" i="1"/>
  <c r="O1174" i="1"/>
  <c r="T1173" i="1"/>
  <c r="S1173" i="1"/>
  <c r="R1173" i="1"/>
  <c r="Q1173" i="1"/>
  <c r="P1173" i="1"/>
  <c r="O1173" i="1"/>
  <c r="T1172" i="1"/>
  <c r="S1172" i="1"/>
  <c r="R1172" i="1"/>
  <c r="Q1172" i="1"/>
  <c r="P1172" i="1"/>
  <c r="O1172" i="1"/>
  <c r="T1171" i="1"/>
  <c r="S1171" i="1"/>
  <c r="R1171" i="1"/>
  <c r="Q1171" i="1"/>
  <c r="P1171" i="1"/>
  <c r="O1171" i="1"/>
  <c r="T1170" i="1"/>
  <c r="S1170" i="1"/>
  <c r="R1170" i="1"/>
  <c r="Q1170" i="1"/>
  <c r="P1170" i="1"/>
  <c r="O1170" i="1"/>
  <c r="T1169" i="1"/>
  <c r="S1169" i="1"/>
  <c r="R1169" i="1"/>
  <c r="Q1169" i="1"/>
  <c r="P1169" i="1"/>
  <c r="O1169" i="1"/>
  <c r="T1168" i="1"/>
  <c r="S1168" i="1"/>
  <c r="R1168" i="1"/>
  <c r="Q1168" i="1"/>
  <c r="P1168" i="1"/>
  <c r="O1168" i="1"/>
  <c r="T1167" i="1"/>
  <c r="S1167" i="1"/>
  <c r="R1167" i="1"/>
  <c r="Q1167" i="1"/>
  <c r="P1167" i="1"/>
  <c r="O1167" i="1"/>
  <c r="T1166" i="1"/>
  <c r="S1166" i="1"/>
  <c r="R1166" i="1"/>
  <c r="Q1166" i="1"/>
  <c r="P1166" i="1"/>
  <c r="O1166" i="1"/>
  <c r="T1165" i="1"/>
  <c r="S1165" i="1"/>
  <c r="R1165" i="1"/>
  <c r="Q1165" i="1"/>
  <c r="P1165" i="1"/>
  <c r="O1165" i="1"/>
  <c r="T1164" i="1"/>
  <c r="S1164" i="1"/>
  <c r="R1164" i="1"/>
  <c r="Q1164" i="1"/>
  <c r="P1164" i="1"/>
  <c r="O1164" i="1"/>
  <c r="T1163" i="1"/>
  <c r="S1163" i="1"/>
  <c r="R1163" i="1"/>
  <c r="Q1163" i="1"/>
  <c r="P1163" i="1"/>
  <c r="O1163" i="1"/>
  <c r="T1162" i="1"/>
  <c r="S1162" i="1"/>
  <c r="R1162" i="1"/>
  <c r="Q1162" i="1"/>
  <c r="P1162" i="1"/>
  <c r="O1162" i="1"/>
  <c r="T1161" i="1"/>
  <c r="S1161" i="1"/>
  <c r="R1161" i="1"/>
  <c r="Q1161" i="1"/>
  <c r="P1161" i="1"/>
  <c r="O1161" i="1"/>
  <c r="T1160" i="1"/>
  <c r="S1160" i="1"/>
  <c r="R1160" i="1"/>
  <c r="Q1160" i="1"/>
  <c r="P1160" i="1"/>
  <c r="O1160" i="1"/>
  <c r="T1159" i="1"/>
  <c r="S1159" i="1"/>
  <c r="R1159" i="1"/>
  <c r="Q1159" i="1"/>
  <c r="P1159" i="1"/>
  <c r="O1159" i="1"/>
  <c r="T1158" i="1"/>
  <c r="S1158" i="1"/>
  <c r="R1158" i="1"/>
  <c r="Q1158" i="1"/>
  <c r="P1158" i="1"/>
  <c r="O1158" i="1"/>
  <c r="T1157" i="1"/>
  <c r="S1157" i="1"/>
  <c r="R1157" i="1"/>
  <c r="Q1157" i="1"/>
  <c r="P1157" i="1"/>
  <c r="O1157" i="1"/>
  <c r="T1156" i="1"/>
  <c r="S1156" i="1"/>
  <c r="R1156" i="1"/>
  <c r="Q1156" i="1"/>
  <c r="P1156" i="1"/>
  <c r="O1156" i="1"/>
  <c r="T1155" i="1"/>
  <c r="S1155" i="1"/>
  <c r="R1155" i="1"/>
  <c r="Q1155" i="1"/>
  <c r="P1155" i="1"/>
  <c r="O1155" i="1"/>
  <c r="T1154" i="1"/>
  <c r="S1154" i="1"/>
  <c r="R1154" i="1"/>
  <c r="Q1154" i="1"/>
  <c r="P1154" i="1"/>
  <c r="O1154" i="1"/>
  <c r="T1153" i="1"/>
  <c r="S1153" i="1"/>
  <c r="R1153" i="1"/>
  <c r="Q1153" i="1"/>
  <c r="P1153" i="1"/>
  <c r="O1153" i="1"/>
  <c r="T1152" i="1"/>
  <c r="S1152" i="1"/>
  <c r="R1152" i="1"/>
  <c r="Q1152" i="1"/>
  <c r="P1152" i="1"/>
  <c r="O1152" i="1"/>
  <c r="T1151" i="1"/>
  <c r="S1151" i="1"/>
  <c r="R1151" i="1"/>
  <c r="Q1151" i="1"/>
  <c r="P1151" i="1"/>
  <c r="O1151" i="1"/>
  <c r="T1150" i="1"/>
  <c r="S1150" i="1"/>
  <c r="R1150" i="1"/>
  <c r="Q1150" i="1"/>
  <c r="P1150" i="1"/>
  <c r="O1150" i="1"/>
  <c r="T1149" i="1"/>
  <c r="S1149" i="1"/>
  <c r="R1149" i="1"/>
  <c r="Q1149" i="1"/>
  <c r="P1149" i="1"/>
  <c r="O1149" i="1"/>
  <c r="T1148" i="1"/>
  <c r="S1148" i="1"/>
  <c r="R1148" i="1"/>
  <c r="Q1148" i="1"/>
  <c r="P1148" i="1"/>
  <c r="O1148" i="1"/>
  <c r="T1147" i="1"/>
  <c r="S1147" i="1"/>
  <c r="R1147" i="1"/>
  <c r="Q1147" i="1"/>
  <c r="P1147" i="1"/>
  <c r="O1147" i="1"/>
  <c r="T1146" i="1"/>
  <c r="S1146" i="1"/>
  <c r="R1146" i="1"/>
  <c r="Q1146" i="1"/>
  <c r="P1146" i="1"/>
  <c r="O1146" i="1"/>
  <c r="T1145" i="1"/>
  <c r="S1145" i="1"/>
  <c r="R1145" i="1"/>
  <c r="Q1145" i="1"/>
  <c r="P1145" i="1"/>
  <c r="O1145" i="1"/>
  <c r="T1144" i="1"/>
  <c r="S1144" i="1"/>
  <c r="R1144" i="1"/>
  <c r="Q1144" i="1"/>
  <c r="P1144" i="1"/>
  <c r="O1144" i="1"/>
  <c r="T1143" i="1"/>
  <c r="S1143" i="1"/>
  <c r="R1143" i="1"/>
  <c r="Q1143" i="1"/>
  <c r="P1143" i="1"/>
  <c r="O1143" i="1"/>
  <c r="T1142" i="1"/>
  <c r="S1142" i="1"/>
  <c r="R1142" i="1"/>
  <c r="Q1142" i="1"/>
  <c r="P1142" i="1"/>
  <c r="O1142" i="1"/>
  <c r="T1141" i="1"/>
  <c r="S1141" i="1"/>
  <c r="R1141" i="1"/>
  <c r="Q1141" i="1"/>
  <c r="P1141" i="1"/>
  <c r="O1141" i="1"/>
  <c r="T1140" i="1"/>
  <c r="S1140" i="1"/>
  <c r="R1140" i="1"/>
  <c r="Q1140" i="1"/>
  <c r="P1140" i="1"/>
  <c r="O1140" i="1"/>
  <c r="T1139" i="1"/>
  <c r="S1139" i="1"/>
  <c r="R1139" i="1"/>
  <c r="Q1139" i="1"/>
  <c r="P1139" i="1"/>
  <c r="O1139" i="1"/>
  <c r="T1138" i="1"/>
  <c r="S1138" i="1"/>
  <c r="R1138" i="1"/>
  <c r="Q1138" i="1"/>
  <c r="P1138" i="1"/>
  <c r="O1138" i="1"/>
  <c r="T1137" i="1"/>
  <c r="S1137" i="1"/>
  <c r="R1137" i="1"/>
  <c r="Q1137" i="1"/>
  <c r="P1137" i="1"/>
  <c r="O1137" i="1"/>
  <c r="T1136" i="1"/>
  <c r="S1136" i="1"/>
  <c r="R1136" i="1"/>
  <c r="Q1136" i="1"/>
  <c r="P1136" i="1"/>
  <c r="O1136" i="1"/>
  <c r="T1135" i="1"/>
  <c r="S1135" i="1"/>
  <c r="R1135" i="1"/>
  <c r="Q1135" i="1"/>
  <c r="P1135" i="1"/>
  <c r="O1135" i="1"/>
  <c r="T1134" i="1"/>
  <c r="S1134" i="1"/>
  <c r="R1134" i="1"/>
  <c r="Q1134" i="1"/>
  <c r="P1134" i="1"/>
  <c r="O1134" i="1"/>
  <c r="T1133" i="1"/>
  <c r="S1133" i="1"/>
  <c r="R1133" i="1"/>
  <c r="Q1133" i="1"/>
  <c r="P1133" i="1"/>
  <c r="O1133" i="1"/>
  <c r="T1132" i="1"/>
  <c r="S1132" i="1"/>
  <c r="R1132" i="1"/>
  <c r="Q1132" i="1"/>
  <c r="P1132" i="1"/>
  <c r="O1132" i="1"/>
  <c r="T1131" i="1"/>
  <c r="S1131" i="1"/>
  <c r="R1131" i="1"/>
  <c r="Q1131" i="1"/>
  <c r="P1131" i="1"/>
  <c r="O1131" i="1"/>
  <c r="T1130" i="1"/>
  <c r="S1130" i="1"/>
  <c r="R1130" i="1"/>
  <c r="Q1130" i="1"/>
  <c r="P1130" i="1"/>
  <c r="O1130" i="1"/>
  <c r="T1129" i="1"/>
  <c r="S1129" i="1"/>
  <c r="R1129" i="1"/>
  <c r="Q1129" i="1"/>
  <c r="P1129" i="1"/>
  <c r="O1129" i="1"/>
  <c r="T1128" i="1"/>
  <c r="S1128" i="1"/>
  <c r="R1128" i="1"/>
  <c r="Q1128" i="1"/>
  <c r="P1128" i="1"/>
  <c r="O1128" i="1"/>
  <c r="T1127" i="1"/>
  <c r="S1127" i="1"/>
  <c r="R1127" i="1"/>
  <c r="Q1127" i="1"/>
  <c r="P1127" i="1"/>
  <c r="O1127" i="1"/>
  <c r="T1126" i="1"/>
  <c r="S1126" i="1"/>
  <c r="R1126" i="1"/>
  <c r="Q1126" i="1"/>
  <c r="P1126" i="1"/>
  <c r="O1126" i="1"/>
  <c r="T1125" i="1"/>
  <c r="S1125" i="1"/>
  <c r="R1125" i="1"/>
  <c r="Q1125" i="1"/>
  <c r="P1125" i="1"/>
  <c r="O1125" i="1"/>
  <c r="T1124" i="1"/>
  <c r="S1124" i="1"/>
  <c r="R1124" i="1"/>
  <c r="Q1124" i="1"/>
  <c r="P1124" i="1"/>
  <c r="O1124" i="1"/>
  <c r="T1123" i="1"/>
  <c r="S1123" i="1"/>
  <c r="R1123" i="1"/>
  <c r="Q1123" i="1"/>
  <c r="P1123" i="1"/>
  <c r="O1123" i="1"/>
  <c r="T1122" i="1"/>
  <c r="S1122" i="1"/>
  <c r="R1122" i="1"/>
  <c r="Q1122" i="1"/>
  <c r="P1122" i="1"/>
  <c r="O1122" i="1"/>
  <c r="T1121" i="1"/>
  <c r="S1121" i="1"/>
  <c r="R1121" i="1"/>
  <c r="Q1121" i="1"/>
  <c r="P1121" i="1"/>
  <c r="O1121" i="1"/>
  <c r="T1120" i="1"/>
  <c r="S1120" i="1"/>
  <c r="R1120" i="1"/>
  <c r="Q1120" i="1"/>
  <c r="P1120" i="1"/>
  <c r="O1120" i="1"/>
  <c r="T1119" i="1"/>
  <c r="S1119" i="1"/>
  <c r="R1119" i="1"/>
  <c r="Q1119" i="1"/>
  <c r="P1119" i="1"/>
  <c r="O1119" i="1"/>
  <c r="T1118" i="1"/>
  <c r="S1118" i="1"/>
  <c r="R1118" i="1"/>
  <c r="Q1118" i="1"/>
  <c r="P1118" i="1"/>
  <c r="O1118" i="1"/>
  <c r="T1117" i="1"/>
  <c r="S1117" i="1"/>
  <c r="R1117" i="1"/>
  <c r="Q1117" i="1"/>
  <c r="P1117" i="1"/>
  <c r="O1117" i="1"/>
  <c r="T1116" i="1"/>
  <c r="S1116" i="1"/>
  <c r="R1116" i="1"/>
  <c r="Q1116" i="1"/>
  <c r="P1116" i="1"/>
  <c r="O1116" i="1"/>
  <c r="T1115" i="1"/>
  <c r="S1115" i="1"/>
  <c r="R1115" i="1"/>
  <c r="Q1115" i="1"/>
  <c r="P1115" i="1"/>
  <c r="O1115" i="1"/>
  <c r="T1114" i="1"/>
  <c r="S1114" i="1"/>
  <c r="R1114" i="1"/>
  <c r="Q1114" i="1"/>
  <c r="P1114" i="1"/>
  <c r="O1114" i="1"/>
  <c r="T1113" i="1"/>
  <c r="S1113" i="1"/>
  <c r="R1113" i="1"/>
  <c r="Q1113" i="1"/>
  <c r="P1113" i="1"/>
  <c r="O1113" i="1"/>
  <c r="T1112" i="1"/>
  <c r="S1112" i="1"/>
  <c r="R1112" i="1"/>
  <c r="Q1112" i="1"/>
  <c r="P1112" i="1"/>
  <c r="O1112" i="1"/>
  <c r="T1111" i="1"/>
  <c r="S1111" i="1"/>
  <c r="R1111" i="1"/>
  <c r="Q1111" i="1"/>
  <c r="P1111" i="1"/>
  <c r="O1111" i="1"/>
  <c r="T1110" i="1"/>
  <c r="S1110" i="1"/>
  <c r="R1110" i="1"/>
  <c r="Q1110" i="1"/>
  <c r="P1110" i="1"/>
  <c r="O1110" i="1"/>
  <c r="T1109" i="1"/>
  <c r="S1109" i="1"/>
  <c r="R1109" i="1"/>
  <c r="Q1109" i="1"/>
  <c r="P1109" i="1"/>
  <c r="O1109" i="1"/>
  <c r="T1108" i="1"/>
  <c r="S1108" i="1"/>
  <c r="R1108" i="1"/>
  <c r="Q1108" i="1"/>
  <c r="P1108" i="1"/>
  <c r="O1108" i="1"/>
  <c r="T1107" i="1"/>
  <c r="S1107" i="1"/>
  <c r="R1107" i="1"/>
  <c r="Q1107" i="1"/>
  <c r="P1107" i="1"/>
  <c r="O1107" i="1"/>
  <c r="T1106" i="1"/>
  <c r="S1106" i="1"/>
  <c r="R1106" i="1"/>
  <c r="Q1106" i="1"/>
  <c r="P1106" i="1"/>
  <c r="O1106" i="1"/>
  <c r="T1105" i="1"/>
  <c r="S1105" i="1"/>
  <c r="R1105" i="1"/>
  <c r="Q1105" i="1"/>
  <c r="P1105" i="1"/>
  <c r="O1105" i="1"/>
  <c r="T1104" i="1"/>
  <c r="S1104" i="1"/>
  <c r="R1104" i="1"/>
  <c r="Q1104" i="1"/>
  <c r="P1104" i="1"/>
  <c r="O1104" i="1"/>
  <c r="T1103" i="1"/>
  <c r="S1103" i="1"/>
  <c r="R1103" i="1"/>
  <c r="Q1103" i="1"/>
  <c r="P1103" i="1"/>
  <c r="O1103" i="1"/>
  <c r="T1102" i="1"/>
  <c r="S1102" i="1"/>
  <c r="R1102" i="1"/>
  <c r="Q1102" i="1"/>
  <c r="P1102" i="1"/>
  <c r="O1102" i="1"/>
  <c r="T1101" i="1"/>
  <c r="S1101" i="1"/>
  <c r="R1101" i="1"/>
  <c r="Q1101" i="1"/>
  <c r="P1101" i="1"/>
  <c r="O1101" i="1"/>
  <c r="T1100" i="1"/>
  <c r="S1100" i="1"/>
  <c r="R1100" i="1"/>
  <c r="Q1100" i="1"/>
  <c r="P1100" i="1"/>
  <c r="O1100" i="1"/>
  <c r="T1099" i="1"/>
  <c r="S1099" i="1"/>
  <c r="R1099" i="1"/>
  <c r="Q1099" i="1"/>
  <c r="P1099" i="1"/>
  <c r="O1099" i="1"/>
  <c r="T1098" i="1"/>
  <c r="S1098" i="1"/>
  <c r="R1098" i="1"/>
  <c r="Q1098" i="1"/>
  <c r="P1098" i="1"/>
  <c r="O1098" i="1"/>
  <c r="T1097" i="1"/>
  <c r="S1097" i="1"/>
  <c r="R1097" i="1"/>
  <c r="Q1097" i="1"/>
  <c r="P1097" i="1"/>
  <c r="O1097" i="1"/>
  <c r="T1096" i="1"/>
  <c r="S1096" i="1"/>
  <c r="R1096" i="1"/>
  <c r="Q1096" i="1"/>
  <c r="P1096" i="1"/>
  <c r="O1096" i="1"/>
  <c r="T1095" i="1"/>
  <c r="S1095" i="1"/>
  <c r="R1095" i="1"/>
  <c r="Q1095" i="1"/>
  <c r="P1095" i="1"/>
  <c r="O1095" i="1"/>
  <c r="T1094" i="1"/>
  <c r="S1094" i="1"/>
  <c r="R1094" i="1"/>
  <c r="Q1094" i="1"/>
  <c r="P1094" i="1"/>
  <c r="O1094" i="1"/>
  <c r="T1093" i="1"/>
  <c r="S1093" i="1"/>
  <c r="R1093" i="1"/>
  <c r="Q1093" i="1"/>
  <c r="P1093" i="1"/>
  <c r="O1093" i="1"/>
  <c r="T1092" i="1"/>
  <c r="S1092" i="1"/>
  <c r="R1092" i="1"/>
  <c r="Q1092" i="1"/>
  <c r="P1092" i="1"/>
  <c r="O1092" i="1"/>
  <c r="T1091" i="1"/>
  <c r="S1091" i="1"/>
  <c r="R1091" i="1"/>
  <c r="Q1091" i="1"/>
  <c r="P1091" i="1"/>
  <c r="O1091" i="1"/>
  <c r="T1090" i="1"/>
  <c r="S1090" i="1"/>
  <c r="R1090" i="1"/>
  <c r="Q1090" i="1"/>
  <c r="P1090" i="1"/>
  <c r="O1090" i="1"/>
  <c r="T1089" i="1"/>
  <c r="S1089" i="1"/>
  <c r="R1089" i="1"/>
  <c r="Q1089" i="1"/>
  <c r="P1089" i="1"/>
  <c r="O1089" i="1"/>
  <c r="T1088" i="1"/>
  <c r="S1088" i="1"/>
  <c r="R1088" i="1"/>
  <c r="Q1088" i="1"/>
  <c r="P1088" i="1"/>
  <c r="O1088" i="1"/>
  <c r="T1087" i="1"/>
  <c r="S1087" i="1"/>
  <c r="R1087" i="1"/>
  <c r="Q1087" i="1"/>
  <c r="P1087" i="1"/>
  <c r="O1087" i="1"/>
  <c r="T1086" i="1"/>
  <c r="S1086" i="1"/>
  <c r="R1086" i="1"/>
  <c r="Q1086" i="1"/>
  <c r="P1086" i="1"/>
  <c r="O1086" i="1"/>
  <c r="T1085" i="1"/>
  <c r="S1085" i="1"/>
  <c r="R1085" i="1"/>
  <c r="Q1085" i="1"/>
  <c r="P1085" i="1"/>
  <c r="O1085" i="1"/>
  <c r="T1084" i="1"/>
  <c r="S1084" i="1"/>
  <c r="R1084" i="1"/>
  <c r="Q1084" i="1"/>
  <c r="P1084" i="1"/>
  <c r="O1084" i="1"/>
  <c r="T1083" i="1"/>
  <c r="S1083" i="1"/>
  <c r="R1083" i="1"/>
  <c r="Q1083" i="1"/>
  <c r="P1083" i="1"/>
  <c r="O1083" i="1"/>
  <c r="T1082" i="1"/>
  <c r="S1082" i="1"/>
  <c r="R1082" i="1"/>
  <c r="Q1082" i="1"/>
  <c r="P1082" i="1"/>
  <c r="O1082" i="1"/>
  <c r="T1081" i="1"/>
  <c r="S1081" i="1"/>
  <c r="R1081" i="1"/>
  <c r="Q1081" i="1"/>
  <c r="P1081" i="1"/>
  <c r="O1081" i="1"/>
  <c r="T1080" i="1"/>
  <c r="S1080" i="1"/>
  <c r="R1080" i="1"/>
  <c r="Q1080" i="1"/>
  <c r="P1080" i="1"/>
  <c r="O1080" i="1"/>
  <c r="T1079" i="1"/>
  <c r="S1079" i="1"/>
  <c r="R1079" i="1"/>
  <c r="Q1079" i="1"/>
  <c r="P1079" i="1"/>
  <c r="O1079" i="1"/>
  <c r="T1078" i="1"/>
  <c r="S1078" i="1"/>
  <c r="R1078" i="1"/>
  <c r="Q1078" i="1"/>
  <c r="P1078" i="1"/>
  <c r="O1078" i="1"/>
  <c r="T1077" i="1"/>
  <c r="S1077" i="1"/>
  <c r="R1077" i="1"/>
  <c r="Q1077" i="1"/>
  <c r="P1077" i="1"/>
  <c r="O1077" i="1"/>
  <c r="T1076" i="1"/>
  <c r="S1076" i="1"/>
  <c r="R1076" i="1"/>
  <c r="Q1076" i="1"/>
  <c r="P1076" i="1"/>
  <c r="O1076" i="1"/>
  <c r="T1075" i="1"/>
  <c r="S1075" i="1"/>
  <c r="R1075" i="1"/>
  <c r="Q1075" i="1"/>
  <c r="P1075" i="1"/>
  <c r="O1075" i="1"/>
  <c r="T1074" i="1"/>
  <c r="S1074" i="1"/>
  <c r="R1074" i="1"/>
  <c r="Q1074" i="1"/>
  <c r="P1074" i="1"/>
  <c r="O1074" i="1"/>
  <c r="T1073" i="1"/>
  <c r="S1073" i="1"/>
  <c r="R1073" i="1"/>
  <c r="Q1073" i="1"/>
  <c r="P1073" i="1"/>
  <c r="O1073" i="1"/>
  <c r="T1072" i="1"/>
  <c r="S1072" i="1"/>
  <c r="R1072" i="1"/>
  <c r="Q1072" i="1"/>
  <c r="P1072" i="1"/>
  <c r="O1072" i="1"/>
  <c r="T1071" i="1"/>
  <c r="S1071" i="1"/>
  <c r="R1071" i="1"/>
  <c r="Q1071" i="1"/>
  <c r="P1071" i="1"/>
  <c r="O1071" i="1"/>
  <c r="T1070" i="1"/>
  <c r="S1070" i="1"/>
  <c r="R1070" i="1"/>
  <c r="Q1070" i="1"/>
  <c r="P1070" i="1"/>
  <c r="O1070" i="1"/>
  <c r="T1069" i="1"/>
  <c r="S1069" i="1"/>
  <c r="R1069" i="1"/>
  <c r="Q1069" i="1"/>
  <c r="P1069" i="1"/>
  <c r="O1069" i="1"/>
  <c r="T1068" i="1"/>
  <c r="S1068" i="1"/>
  <c r="R1068" i="1"/>
  <c r="Q1068" i="1"/>
  <c r="P1068" i="1"/>
  <c r="O1068" i="1"/>
  <c r="T1067" i="1"/>
  <c r="S1067" i="1"/>
  <c r="R1067" i="1"/>
  <c r="Q1067" i="1"/>
  <c r="P1067" i="1"/>
  <c r="O1067" i="1"/>
  <c r="T1066" i="1"/>
  <c r="S1066" i="1"/>
  <c r="R1066" i="1"/>
  <c r="Q1066" i="1"/>
  <c r="P1066" i="1"/>
  <c r="O1066" i="1"/>
  <c r="T1065" i="1"/>
  <c r="S1065" i="1"/>
  <c r="R1065" i="1"/>
  <c r="Q1065" i="1"/>
  <c r="P1065" i="1"/>
  <c r="O1065" i="1"/>
  <c r="T1064" i="1"/>
  <c r="S1064" i="1"/>
  <c r="R1064" i="1"/>
  <c r="Q1064" i="1"/>
  <c r="P1064" i="1"/>
  <c r="O1064" i="1"/>
  <c r="T1063" i="1"/>
  <c r="S1063" i="1"/>
  <c r="R1063" i="1"/>
  <c r="Q1063" i="1"/>
  <c r="P1063" i="1"/>
  <c r="O1063" i="1"/>
  <c r="T1062" i="1"/>
  <c r="S1062" i="1"/>
  <c r="R1062" i="1"/>
  <c r="Q1062" i="1"/>
  <c r="P1062" i="1"/>
  <c r="O1062" i="1"/>
  <c r="T1061" i="1"/>
  <c r="S1061" i="1"/>
  <c r="R1061" i="1"/>
  <c r="Q1061" i="1"/>
  <c r="P1061" i="1"/>
  <c r="O1061" i="1"/>
  <c r="T1060" i="1"/>
  <c r="S1060" i="1"/>
  <c r="R1060" i="1"/>
  <c r="Q1060" i="1"/>
  <c r="P1060" i="1"/>
  <c r="O1060" i="1"/>
  <c r="T1059" i="1"/>
  <c r="S1059" i="1"/>
  <c r="R1059" i="1"/>
  <c r="Q1059" i="1"/>
  <c r="P1059" i="1"/>
  <c r="O1059" i="1"/>
  <c r="T1058" i="1"/>
  <c r="S1058" i="1"/>
  <c r="R1058" i="1"/>
  <c r="Q1058" i="1"/>
  <c r="P1058" i="1"/>
  <c r="O1058" i="1"/>
  <c r="T1057" i="1"/>
  <c r="S1057" i="1"/>
  <c r="R1057" i="1"/>
  <c r="Q1057" i="1"/>
  <c r="P1057" i="1"/>
  <c r="O1057" i="1"/>
  <c r="T1056" i="1"/>
  <c r="S1056" i="1"/>
  <c r="R1056" i="1"/>
  <c r="Q1056" i="1"/>
  <c r="P1056" i="1"/>
  <c r="O1056" i="1"/>
  <c r="T1055" i="1"/>
  <c r="S1055" i="1"/>
  <c r="R1055" i="1"/>
  <c r="Q1055" i="1"/>
  <c r="P1055" i="1"/>
  <c r="O1055" i="1"/>
  <c r="T1054" i="1"/>
  <c r="S1054" i="1"/>
  <c r="R1054" i="1"/>
  <c r="Q1054" i="1"/>
  <c r="P1054" i="1"/>
  <c r="O1054" i="1"/>
  <c r="T1053" i="1"/>
  <c r="S1053" i="1"/>
  <c r="R1053" i="1"/>
  <c r="Q1053" i="1"/>
  <c r="P1053" i="1"/>
  <c r="O1053" i="1"/>
  <c r="T1052" i="1"/>
  <c r="S1052" i="1"/>
  <c r="R1052" i="1"/>
  <c r="Q1052" i="1"/>
  <c r="P1052" i="1"/>
  <c r="O1052" i="1"/>
  <c r="T1051" i="1"/>
  <c r="S1051" i="1"/>
  <c r="R1051" i="1"/>
  <c r="Q1051" i="1"/>
  <c r="P1051" i="1"/>
  <c r="O1051" i="1"/>
  <c r="T1050" i="1"/>
  <c r="S1050" i="1"/>
  <c r="R1050" i="1"/>
  <c r="Q1050" i="1"/>
  <c r="P1050" i="1"/>
  <c r="O1050" i="1"/>
  <c r="T1049" i="1"/>
  <c r="S1049" i="1"/>
  <c r="R1049" i="1"/>
  <c r="Q1049" i="1"/>
  <c r="P1049" i="1"/>
  <c r="O1049" i="1"/>
  <c r="T1048" i="1"/>
  <c r="S1048" i="1"/>
  <c r="R1048" i="1"/>
  <c r="Q1048" i="1"/>
  <c r="P1048" i="1"/>
  <c r="O1048" i="1"/>
  <c r="T1047" i="1"/>
  <c r="S1047" i="1"/>
  <c r="R1047" i="1"/>
  <c r="Q1047" i="1"/>
  <c r="P1047" i="1"/>
  <c r="O1047" i="1"/>
  <c r="T1046" i="1"/>
  <c r="S1046" i="1"/>
  <c r="R1046" i="1"/>
  <c r="Q1046" i="1"/>
  <c r="P1046" i="1"/>
  <c r="O1046" i="1"/>
  <c r="T1045" i="1"/>
  <c r="S1045" i="1"/>
  <c r="R1045" i="1"/>
  <c r="Q1045" i="1"/>
  <c r="P1045" i="1"/>
  <c r="O1045" i="1"/>
  <c r="T1044" i="1"/>
  <c r="S1044" i="1"/>
  <c r="R1044" i="1"/>
  <c r="Q1044" i="1"/>
  <c r="P1044" i="1"/>
  <c r="O1044" i="1"/>
  <c r="T1043" i="1"/>
  <c r="S1043" i="1"/>
  <c r="R1043" i="1"/>
  <c r="Q1043" i="1"/>
  <c r="P1043" i="1"/>
  <c r="O1043" i="1"/>
  <c r="T1042" i="1"/>
  <c r="S1042" i="1"/>
  <c r="R1042" i="1"/>
  <c r="Q1042" i="1"/>
  <c r="P1042" i="1"/>
  <c r="O1042" i="1"/>
  <c r="T1041" i="1"/>
  <c r="S1041" i="1"/>
  <c r="R1041" i="1"/>
  <c r="Q1041" i="1"/>
  <c r="P1041" i="1"/>
  <c r="O1041" i="1"/>
  <c r="T1040" i="1"/>
  <c r="S1040" i="1"/>
  <c r="R1040" i="1"/>
  <c r="Q1040" i="1"/>
  <c r="P1040" i="1"/>
  <c r="O1040" i="1"/>
  <c r="T1039" i="1"/>
  <c r="S1039" i="1"/>
  <c r="R1039" i="1"/>
  <c r="Q1039" i="1"/>
  <c r="P1039" i="1"/>
  <c r="O1039" i="1"/>
  <c r="T1038" i="1"/>
  <c r="S1038" i="1"/>
  <c r="R1038" i="1"/>
  <c r="Q1038" i="1"/>
  <c r="P1038" i="1"/>
  <c r="O1038" i="1"/>
  <c r="T1037" i="1"/>
  <c r="S1037" i="1"/>
  <c r="R1037" i="1"/>
  <c r="Q1037" i="1"/>
  <c r="P1037" i="1"/>
  <c r="O1037" i="1"/>
  <c r="T1036" i="1"/>
  <c r="S1036" i="1"/>
  <c r="R1036" i="1"/>
  <c r="Q1036" i="1"/>
  <c r="P1036" i="1"/>
  <c r="O1036" i="1"/>
  <c r="T1035" i="1"/>
  <c r="S1035" i="1"/>
  <c r="R1035" i="1"/>
  <c r="Q1035" i="1"/>
  <c r="P1035" i="1"/>
  <c r="O1035" i="1"/>
  <c r="T1034" i="1"/>
  <c r="S1034" i="1"/>
  <c r="R1034" i="1"/>
  <c r="Q1034" i="1"/>
  <c r="P1034" i="1"/>
  <c r="O1034" i="1"/>
  <c r="T1033" i="1"/>
  <c r="S1033" i="1"/>
  <c r="R1033" i="1"/>
  <c r="Q1033" i="1"/>
  <c r="P1033" i="1"/>
  <c r="O1033" i="1"/>
  <c r="T1032" i="1"/>
  <c r="S1032" i="1"/>
  <c r="R1032" i="1"/>
  <c r="Q1032" i="1"/>
  <c r="P1032" i="1"/>
  <c r="O1032" i="1"/>
  <c r="T1031" i="1"/>
  <c r="S1031" i="1"/>
  <c r="R1031" i="1"/>
  <c r="Q1031" i="1"/>
  <c r="P1031" i="1"/>
  <c r="O1031" i="1"/>
  <c r="T1030" i="1"/>
  <c r="S1030" i="1"/>
  <c r="R1030" i="1"/>
  <c r="Q1030" i="1"/>
  <c r="P1030" i="1"/>
  <c r="O1030" i="1"/>
  <c r="T1029" i="1"/>
  <c r="S1029" i="1"/>
  <c r="R1029" i="1"/>
  <c r="Q1029" i="1"/>
  <c r="P1029" i="1"/>
  <c r="O1029" i="1"/>
  <c r="T1028" i="1"/>
  <c r="S1028" i="1"/>
  <c r="R1028" i="1"/>
  <c r="Q1028" i="1"/>
  <c r="P1028" i="1"/>
  <c r="O1028" i="1"/>
  <c r="T1027" i="1"/>
  <c r="S1027" i="1"/>
  <c r="R1027" i="1"/>
  <c r="Q1027" i="1"/>
  <c r="P1027" i="1"/>
  <c r="O1027" i="1"/>
  <c r="T1026" i="1"/>
  <c r="S1026" i="1"/>
  <c r="R1026" i="1"/>
  <c r="Q1026" i="1"/>
  <c r="P1026" i="1"/>
  <c r="O1026" i="1"/>
  <c r="T1025" i="1"/>
  <c r="S1025" i="1"/>
  <c r="R1025" i="1"/>
  <c r="Q1025" i="1"/>
  <c r="P1025" i="1"/>
  <c r="O1025" i="1"/>
  <c r="T1024" i="1"/>
  <c r="S1024" i="1"/>
  <c r="R1024" i="1"/>
  <c r="Q1024" i="1"/>
  <c r="P1024" i="1"/>
  <c r="O1024" i="1"/>
  <c r="T1023" i="1"/>
  <c r="S1023" i="1"/>
  <c r="R1023" i="1"/>
  <c r="Q1023" i="1"/>
  <c r="P1023" i="1"/>
  <c r="O1023" i="1"/>
  <c r="T1022" i="1"/>
  <c r="S1022" i="1"/>
  <c r="R1022" i="1"/>
  <c r="Q1022" i="1"/>
  <c r="P1022" i="1"/>
  <c r="O1022" i="1"/>
  <c r="T1021" i="1"/>
  <c r="S1021" i="1"/>
  <c r="R1021" i="1"/>
  <c r="Q1021" i="1"/>
  <c r="P1021" i="1"/>
  <c r="O1021" i="1"/>
  <c r="T1020" i="1"/>
  <c r="S1020" i="1"/>
  <c r="R1020" i="1"/>
  <c r="Q1020" i="1"/>
  <c r="P1020" i="1"/>
  <c r="O1020" i="1"/>
  <c r="T1019" i="1"/>
  <c r="S1019" i="1"/>
  <c r="R1019" i="1"/>
  <c r="Q1019" i="1"/>
  <c r="P1019" i="1"/>
  <c r="O1019" i="1"/>
  <c r="T1018" i="1"/>
  <c r="S1018" i="1"/>
  <c r="R1018" i="1"/>
  <c r="Q1018" i="1"/>
  <c r="P1018" i="1"/>
  <c r="O1018" i="1"/>
  <c r="T1017" i="1"/>
  <c r="S1017" i="1"/>
  <c r="R1017" i="1"/>
  <c r="Q1017" i="1"/>
  <c r="P1017" i="1"/>
  <c r="O1017" i="1"/>
  <c r="T1016" i="1"/>
  <c r="S1016" i="1"/>
  <c r="R1016" i="1"/>
  <c r="Q1016" i="1"/>
  <c r="P1016" i="1"/>
  <c r="O1016" i="1"/>
  <c r="T1015" i="1"/>
  <c r="S1015" i="1"/>
  <c r="R1015" i="1"/>
  <c r="Q1015" i="1"/>
  <c r="P1015" i="1"/>
  <c r="O1015" i="1"/>
  <c r="T1014" i="1"/>
  <c r="S1014" i="1"/>
  <c r="R1014" i="1"/>
  <c r="Q1014" i="1"/>
  <c r="P1014" i="1"/>
  <c r="O1014" i="1"/>
  <c r="T1013" i="1"/>
  <c r="S1013" i="1"/>
  <c r="R1013" i="1"/>
  <c r="Q1013" i="1"/>
  <c r="P1013" i="1"/>
  <c r="O1013" i="1"/>
  <c r="T1012" i="1"/>
  <c r="S1012" i="1"/>
  <c r="R1012" i="1"/>
  <c r="Q1012" i="1"/>
  <c r="P1012" i="1"/>
  <c r="O1012" i="1"/>
  <c r="T1011" i="1"/>
  <c r="S1011" i="1"/>
  <c r="R1011" i="1"/>
  <c r="Q1011" i="1"/>
  <c r="P1011" i="1"/>
  <c r="O1011" i="1"/>
  <c r="T1010" i="1"/>
  <c r="S1010" i="1"/>
  <c r="R1010" i="1"/>
  <c r="Q1010" i="1"/>
  <c r="P1010" i="1"/>
  <c r="O1010" i="1"/>
  <c r="T1009" i="1"/>
  <c r="S1009" i="1"/>
  <c r="R1009" i="1"/>
  <c r="Q1009" i="1"/>
  <c r="P1009" i="1"/>
  <c r="O1009" i="1"/>
  <c r="T1008" i="1"/>
  <c r="S1008" i="1"/>
  <c r="R1008" i="1"/>
  <c r="Q1008" i="1"/>
  <c r="P1008" i="1"/>
  <c r="O1008" i="1"/>
  <c r="T1007" i="1"/>
  <c r="S1007" i="1"/>
  <c r="R1007" i="1"/>
  <c r="Q1007" i="1"/>
  <c r="P1007" i="1"/>
  <c r="O1007" i="1"/>
  <c r="T1006" i="1"/>
  <c r="S1006" i="1"/>
  <c r="R1006" i="1"/>
  <c r="Q1006" i="1"/>
  <c r="P1006" i="1"/>
  <c r="O1006" i="1"/>
  <c r="T1005" i="1"/>
  <c r="S1005" i="1"/>
  <c r="R1005" i="1"/>
  <c r="Q1005" i="1"/>
  <c r="P1005" i="1"/>
  <c r="O1005" i="1"/>
  <c r="T1004" i="1"/>
  <c r="S1004" i="1"/>
  <c r="R1004" i="1"/>
  <c r="Q1004" i="1"/>
  <c r="P1004" i="1"/>
  <c r="O1004" i="1"/>
  <c r="T1003" i="1"/>
  <c r="S1003" i="1"/>
  <c r="R1003" i="1"/>
  <c r="Q1003" i="1"/>
  <c r="P1003" i="1"/>
  <c r="O1003" i="1"/>
  <c r="T1002" i="1"/>
  <c r="S1002" i="1"/>
  <c r="R1002" i="1"/>
  <c r="Q1002" i="1"/>
  <c r="P1002" i="1"/>
  <c r="O1002" i="1"/>
  <c r="T1001" i="1"/>
  <c r="S1001" i="1"/>
  <c r="R1001" i="1"/>
  <c r="Q1001" i="1"/>
  <c r="P1001" i="1"/>
  <c r="O1001" i="1"/>
  <c r="T1000" i="1"/>
  <c r="S1000" i="1"/>
  <c r="R1000" i="1"/>
  <c r="Q1000" i="1"/>
  <c r="P1000" i="1"/>
  <c r="O1000" i="1"/>
  <c r="T999" i="1"/>
  <c r="S999" i="1"/>
  <c r="R999" i="1"/>
  <c r="Q999" i="1"/>
  <c r="P999" i="1"/>
  <c r="O999" i="1"/>
  <c r="T998" i="1"/>
  <c r="S998" i="1"/>
  <c r="R998" i="1"/>
  <c r="Q998" i="1"/>
  <c r="P998" i="1"/>
  <c r="O998" i="1"/>
  <c r="T997" i="1"/>
  <c r="S997" i="1"/>
  <c r="R997" i="1"/>
  <c r="Q997" i="1"/>
  <c r="P997" i="1"/>
  <c r="O997" i="1"/>
  <c r="T996" i="1"/>
  <c r="S996" i="1"/>
  <c r="R996" i="1"/>
  <c r="Q996" i="1"/>
  <c r="P996" i="1"/>
  <c r="O996" i="1"/>
  <c r="T995" i="1"/>
  <c r="S995" i="1"/>
  <c r="R995" i="1"/>
  <c r="Q995" i="1"/>
  <c r="P995" i="1"/>
  <c r="O995" i="1"/>
  <c r="T994" i="1"/>
  <c r="S994" i="1"/>
  <c r="R994" i="1"/>
  <c r="Q994" i="1"/>
  <c r="P994" i="1"/>
  <c r="O994" i="1"/>
  <c r="T993" i="1"/>
  <c r="S993" i="1"/>
  <c r="R993" i="1"/>
  <c r="Q993" i="1"/>
  <c r="P993" i="1"/>
  <c r="O993" i="1"/>
  <c r="T992" i="1"/>
  <c r="S992" i="1"/>
  <c r="R992" i="1"/>
  <c r="Q992" i="1"/>
  <c r="P992" i="1"/>
  <c r="O992" i="1"/>
  <c r="T991" i="1"/>
  <c r="S991" i="1"/>
  <c r="R991" i="1"/>
  <c r="Q991" i="1"/>
  <c r="P991" i="1"/>
  <c r="O991" i="1"/>
  <c r="T990" i="1"/>
  <c r="S990" i="1"/>
  <c r="R990" i="1"/>
  <c r="Q990" i="1"/>
  <c r="P990" i="1"/>
  <c r="O990" i="1"/>
  <c r="T989" i="1"/>
  <c r="S989" i="1"/>
  <c r="R989" i="1"/>
  <c r="Q989" i="1"/>
  <c r="P989" i="1"/>
  <c r="O989" i="1"/>
  <c r="T988" i="1"/>
  <c r="S988" i="1"/>
  <c r="R988" i="1"/>
  <c r="Q988" i="1"/>
  <c r="P988" i="1"/>
  <c r="O988" i="1"/>
  <c r="T987" i="1"/>
  <c r="S987" i="1"/>
  <c r="R987" i="1"/>
  <c r="Q987" i="1"/>
  <c r="P987" i="1"/>
  <c r="O987" i="1"/>
  <c r="T986" i="1"/>
  <c r="S986" i="1"/>
  <c r="R986" i="1"/>
  <c r="Q986" i="1"/>
  <c r="P986" i="1"/>
  <c r="O986" i="1"/>
  <c r="T985" i="1"/>
  <c r="S985" i="1"/>
  <c r="R985" i="1"/>
  <c r="Q985" i="1"/>
  <c r="P985" i="1"/>
  <c r="O985" i="1"/>
  <c r="T984" i="1"/>
  <c r="S984" i="1"/>
  <c r="R984" i="1"/>
  <c r="Q984" i="1"/>
  <c r="P984" i="1"/>
  <c r="O984" i="1"/>
  <c r="T983" i="1"/>
  <c r="S983" i="1"/>
  <c r="R983" i="1"/>
  <c r="Q983" i="1"/>
  <c r="P983" i="1"/>
  <c r="O983" i="1"/>
  <c r="T982" i="1"/>
  <c r="S982" i="1"/>
  <c r="R982" i="1"/>
  <c r="Q982" i="1"/>
  <c r="P982" i="1"/>
  <c r="O982" i="1"/>
  <c r="T981" i="1"/>
  <c r="S981" i="1"/>
  <c r="R981" i="1"/>
  <c r="Q981" i="1"/>
  <c r="P981" i="1"/>
  <c r="O981" i="1"/>
  <c r="T980" i="1"/>
  <c r="S980" i="1"/>
  <c r="R980" i="1"/>
  <c r="Q980" i="1"/>
  <c r="P980" i="1"/>
  <c r="O980" i="1"/>
  <c r="T979" i="1"/>
  <c r="S979" i="1"/>
  <c r="R979" i="1"/>
  <c r="Q979" i="1"/>
  <c r="P979" i="1"/>
  <c r="O979" i="1"/>
  <c r="T978" i="1"/>
  <c r="S978" i="1"/>
  <c r="R978" i="1"/>
  <c r="Q978" i="1"/>
  <c r="P978" i="1"/>
  <c r="O978" i="1"/>
  <c r="T977" i="1"/>
  <c r="S977" i="1"/>
  <c r="R977" i="1"/>
  <c r="Q977" i="1"/>
  <c r="P977" i="1"/>
  <c r="O977" i="1"/>
  <c r="T976" i="1"/>
  <c r="S976" i="1"/>
  <c r="R976" i="1"/>
  <c r="Q976" i="1"/>
  <c r="P976" i="1"/>
  <c r="O976" i="1"/>
  <c r="T975" i="1"/>
  <c r="S975" i="1"/>
  <c r="R975" i="1"/>
  <c r="Q975" i="1"/>
  <c r="P975" i="1"/>
  <c r="O975" i="1"/>
  <c r="T974" i="1"/>
  <c r="S974" i="1"/>
  <c r="R974" i="1"/>
  <c r="Q974" i="1"/>
  <c r="P974" i="1"/>
  <c r="O974" i="1"/>
  <c r="T973" i="1"/>
  <c r="S973" i="1"/>
  <c r="R973" i="1"/>
  <c r="Q973" i="1"/>
  <c r="P973" i="1"/>
  <c r="O973" i="1"/>
  <c r="T972" i="1"/>
  <c r="S972" i="1"/>
  <c r="R972" i="1"/>
  <c r="Q972" i="1"/>
  <c r="P972" i="1"/>
  <c r="O972" i="1"/>
  <c r="T971" i="1"/>
  <c r="S971" i="1"/>
  <c r="R971" i="1"/>
  <c r="Q971" i="1"/>
  <c r="P971" i="1"/>
  <c r="O971" i="1"/>
  <c r="T970" i="1"/>
  <c r="S970" i="1"/>
  <c r="R970" i="1"/>
  <c r="Q970" i="1"/>
  <c r="P970" i="1"/>
  <c r="O970" i="1"/>
  <c r="T969" i="1"/>
  <c r="S969" i="1"/>
  <c r="R969" i="1"/>
  <c r="Q969" i="1"/>
  <c r="P969" i="1"/>
  <c r="O969" i="1"/>
  <c r="T968" i="1"/>
  <c r="S968" i="1"/>
  <c r="R968" i="1"/>
  <c r="Q968" i="1"/>
  <c r="P968" i="1"/>
  <c r="O968" i="1"/>
  <c r="T967" i="1"/>
  <c r="S967" i="1"/>
  <c r="R967" i="1"/>
  <c r="Q967" i="1"/>
  <c r="P967" i="1"/>
  <c r="O967" i="1"/>
  <c r="T966" i="1"/>
  <c r="S966" i="1"/>
  <c r="R966" i="1"/>
  <c r="Q966" i="1"/>
  <c r="P966" i="1"/>
  <c r="O966" i="1"/>
  <c r="T965" i="1"/>
  <c r="S965" i="1"/>
  <c r="R965" i="1"/>
  <c r="Q965" i="1"/>
  <c r="P965" i="1"/>
  <c r="O965" i="1"/>
  <c r="T964" i="1"/>
  <c r="S964" i="1"/>
  <c r="R964" i="1"/>
  <c r="Q964" i="1"/>
  <c r="P964" i="1"/>
  <c r="O964" i="1"/>
  <c r="T963" i="1"/>
  <c r="S963" i="1"/>
  <c r="R963" i="1"/>
  <c r="Q963" i="1"/>
  <c r="P963" i="1"/>
  <c r="O963" i="1"/>
  <c r="T962" i="1"/>
  <c r="S962" i="1"/>
  <c r="R962" i="1"/>
  <c r="Q962" i="1"/>
  <c r="P962" i="1"/>
  <c r="O962" i="1"/>
  <c r="T961" i="1"/>
  <c r="S961" i="1"/>
  <c r="R961" i="1"/>
  <c r="Q961" i="1"/>
  <c r="P961" i="1"/>
  <c r="O961" i="1"/>
  <c r="T960" i="1"/>
  <c r="S960" i="1"/>
  <c r="R960" i="1"/>
  <c r="Q960" i="1"/>
  <c r="P960" i="1"/>
  <c r="O960" i="1"/>
  <c r="T959" i="1"/>
  <c r="S959" i="1"/>
  <c r="R959" i="1"/>
  <c r="Q959" i="1"/>
  <c r="P959" i="1"/>
  <c r="O959" i="1"/>
  <c r="T958" i="1"/>
  <c r="S958" i="1"/>
  <c r="R958" i="1"/>
  <c r="Q958" i="1"/>
  <c r="P958" i="1"/>
  <c r="O958" i="1"/>
  <c r="T957" i="1"/>
  <c r="S957" i="1"/>
  <c r="R957" i="1"/>
  <c r="Q957" i="1"/>
  <c r="P957" i="1"/>
  <c r="O957" i="1"/>
  <c r="T956" i="1"/>
  <c r="S956" i="1"/>
  <c r="R956" i="1"/>
  <c r="Q956" i="1"/>
  <c r="P956" i="1"/>
  <c r="O956" i="1"/>
  <c r="T955" i="1"/>
  <c r="S955" i="1"/>
  <c r="R955" i="1"/>
  <c r="Q955" i="1"/>
  <c r="P955" i="1"/>
  <c r="O955" i="1"/>
  <c r="T954" i="1"/>
  <c r="S954" i="1"/>
  <c r="R954" i="1"/>
  <c r="Q954" i="1"/>
  <c r="P954" i="1"/>
  <c r="O954" i="1"/>
  <c r="T953" i="1"/>
  <c r="S953" i="1"/>
  <c r="R953" i="1"/>
  <c r="Q953" i="1"/>
  <c r="P953" i="1"/>
  <c r="O953" i="1"/>
  <c r="T952" i="1"/>
  <c r="S952" i="1"/>
  <c r="R952" i="1"/>
  <c r="Q952" i="1"/>
  <c r="P952" i="1"/>
  <c r="O952" i="1"/>
  <c r="T951" i="1"/>
  <c r="S951" i="1"/>
  <c r="R951" i="1"/>
  <c r="Q951" i="1"/>
  <c r="P951" i="1"/>
  <c r="O951" i="1"/>
  <c r="T950" i="1"/>
  <c r="S950" i="1"/>
  <c r="R950" i="1"/>
  <c r="Q950" i="1"/>
  <c r="P950" i="1"/>
  <c r="O950" i="1"/>
  <c r="T949" i="1"/>
  <c r="S949" i="1"/>
  <c r="R949" i="1"/>
  <c r="Q949" i="1"/>
  <c r="P949" i="1"/>
  <c r="O949" i="1"/>
  <c r="T948" i="1"/>
  <c r="S948" i="1"/>
  <c r="R948" i="1"/>
  <c r="Q948" i="1"/>
  <c r="P948" i="1"/>
  <c r="O948" i="1"/>
  <c r="T947" i="1"/>
  <c r="S947" i="1"/>
  <c r="R947" i="1"/>
  <c r="Q947" i="1"/>
  <c r="P947" i="1"/>
  <c r="O947" i="1"/>
  <c r="T946" i="1"/>
  <c r="S946" i="1"/>
  <c r="R946" i="1"/>
  <c r="Q946" i="1"/>
  <c r="P946" i="1"/>
  <c r="O946" i="1"/>
  <c r="T945" i="1"/>
  <c r="S945" i="1"/>
  <c r="R945" i="1"/>
  <c r="Q945" i="1"/>
  <c r="P945" i="1"/>
  <c r="O945" i="1"/>
  <c r="T944" i="1"/>
  <c r="S944" i="1"/>
  <c r="R944" i="1"/>
  <c r="Q944" i="1"/>
  <c r="P944" i="1"/>
  <c r="O944" i="1"/>
  <c r="T943" i="1"/>
  <c r="S943" i="1"/>
  <c r="R943" i="1"/>
  <c r="Q943" i="1"/>
  <c r="P943" i="1"/>
  <c r="O943" i="1"/>
  <c r="T942" i="1"/>
  <c r="S942" i="1"/>
  <c r="R942" i="1"/>
  <c r="Q942" i="1"/>
  <c r="P942" i="1"/>
  <c r="O942" i="1"/>
  <c r="T941" i="1"/>
  <c r="S941" i="1"/>
  <c r="R941" i="1"/>
  <c r="Q941" i="1"/>
  <c r="P941" i="1"/>
  <c r="O941" i="1"/>
  <c r="T940" i="1"/>
  <c r="S940" i="1"/>
  <c r="R940" i="1"/>
  <c r="Q940" i="1"/>
  <c r="P940" i="1"/>
  <c r="O940" i="1"/>
  <c r="T939" i="1"/>
  <c r="S939" i="1"/>
  <c r="R939" i="1"/>
  <c r="Q939" i="1"/>
  <c r="P939" i="1"/>
  <c r="O939" i="1"/>
  <c r="T938" i="1"/>
  <c r="S938" i="1"/>
  <c r="R938" i="1"/>
  <c r="Q938" i="1"/>
  <c r="P938" i="1"/>
  <c r="O938" i="1"/>
  <c r="T937" i="1"/>
  <c r="S937" i="1"/>
  <c r="R937" i="1"/>
  <c r="Q937" i="1"/>
  <c r="P937" i="1"/>
  <c r="O937" i="1"/>
  <c r="T936" i="1"/>
  <c r="S936" i="1"/>
  <c r="R936" i="1"/>
  <c r="Q936" i="1"/>
  <c r="P936" i="1"/>
  <c r="O936" i="1"/>
  <c r="T935" i="1"/>
  <c r="S935" i="1"/>
  <c r="R935" i="1"/>
  <c r="Q935" i="1"/>
  <c r="P935" i="1"/>
  <c r="O935" i="1"/>
  <c r="T934" i="1"/>
  <c r="S934" i="1"/>
  <c r="R934" i="1"/>
  <c r="Q934" i="1"/>
  <c r="P934" i="1"/>
  <c r="O934" i="1"/>
  <c r="T933" i="1"/>
  <c r="S933" i="1"/>
  <c r="R933" i="1"/>
  <c r="Q933" i="1"/>
  <c r="P933" i="1"/>
  <c r="O933" i="1"/>
  <c r="T932" i="1"/>
  <c r="S932" i="1"/>
  <c r="R932" i="1"/>
  <c r="Q932" i="1"/>
  <c r="P932" i="1"/>
  <c r="O932" i="1"/>
  <c r="T931" i="1"/>
  <c r="S931" i="1"/>
  <c r="R931" i="1"/>
  <c r="Q931" i="1"/>
  <c r="P931" i="1"/>
  <c r="O931" i="1"/>
  <c r="T930" i="1"/>
  <c r="S930" i="1"/>
  <c r="R930" i="1"/>
  <c r="Q930" i="1"/>
  <c r="P930" i="1"/>
  <c r="O930" i="1"/>
  <c r="T929" i="1"/>
  <c r="S929" i="1"/>
  <c r="R929" i="1"/>
  <c r="Q929" i="1"/>
  <c r="P929" i="1"/>
  <c r="O929" i="1"/>
  <c r="T928" i="1"/>
  <c r="S928" i="1"/>
  <c r="R928" i="1"/>
  <c r="Q928" i="1"/>
  <c r="P928" i="1"/>
  <c r="O928" i="1"/>
  <c r="T927" i="1"/>
  <c r="S927" i="1"/>
  <c r="R927" i="1"/>
  <c r="Q927" i="1"/>
  <c r="P927" i="1"/>
  <c r="O927" i="1"/>
  <c r="T926" i="1"/>
  <c r="S926" i="1"/>
  <c r="R926" i="1"/>
  <c r="Q926" i="1"/>
  <c r="P926" i="1"/>
  <c r="O926" i="1"/>
  <c r="T925" i="1"/>
  <c r="S925" i="1"/>
  <c r="R925" i="1"/>
  <c r="Q925" i="1"/>
  <c r="P925" i="1"/>
  <c r="O925" i="1"/>
  <c r="T924" i="1"/>
  <c r="S924" i="1"/>
  <c r="R924" i="1"/>
  <c r="Q924" i="1"/>
  <c r="P924" i="1"/>
  <c r="O924" i="1"/>
  <c r="T923" i="1"/>
  <c r="S923" i="1"/>
  <c r="R923" i="1"/>
  <c r="Q923" i="1"/>
  <c r="P923" i="1"/>
  <c r="O923" i="1"/>
  <c r="T922" i="1"/>
  <c r="S922" i="1"/>
  <c r="R922" i="1"/>
  <c r="Q922" i="1"/>
  <c r="P922" i="1"/>
  <c r="O922" i="1"/>
  <c r="T921" i="1"/>
  <c r="S921" i="1"/>
  <c r="R921" i="1"/>
  <c r="Q921" i="1"/>
  <c r="P921" i="1"/>
  <c r="O921" i="1"/>
  <c r="T920" i="1"/>
  <c r="S920" i="1"/>
  <c r="R920" i="1"/>
  <c r="Q920" i="1"/>
  <c r="P920" i="1"/>
  <c r="O920" i="1"/>
  <c r="T919" i="1"/>
  <c r="S919" i="1"/>
  <c r="R919" i="1"/>
  <c r="Q919" i="1"/>
  <c r="P919" i="1"/>
  <c r="O919" i="1"/>
  <c r="T918" i="1"/>
  <c r="S918" i="1"/>
  <c r="R918" i="1"/>
  <c r="Q918" i="1"/>
  <c r="P918" i="1"/>
  <c r="O918" i="1"/>
  <c r="T917" i="1"/>
  <c r="S917" i="1"/>
  <c r="R917" i="1"/>
  <c r="Q917" i="1"/>
  <c r="P917" i="1"/>
  <c r="O917" i="1"/>
  <c r="T916" i="1"/>
  <c r="S916" i="1"/>
  <c r="R916" i="1"/>
  <c r="Q916" i="1"/>
  <c r="P916" i="1"/>
  <c r="O916" i="1"/>
  <c r="T915" i="1"/>
  <c r="S915" i="1"/>
  <c r="R915" i="1"/>
  <c r="Q915" i="1"/>
  <c r="P915" i="1"/>
  <c r="O915" i="1"/>
  <c r="T914" i="1"/>
  <c r="S914" i="1"/>
  <c r="R914" i="1"/>
  <c r="Q914" i="1"/>
  <c r="P914" i="1"/>
  <c r="O914" i="1"/>
  <c r="T913" i="1"/>
  <c r="S913" i="1"/>
  <c r="R913" i="1"/>
  <c r="Q913" i="1"/>
  <c r="P913" i="1"/>
  <c r="O913" i="1"/>
  <c r="T912" i="1"/>
  <c r="S912" i="1"/>
  <c r="R912" i="1"/>
  <c r="Q912" i="1"/>
  <c r="P912" i="1"/>
  <c r="O912" i="1"/>
  <c r="T911" i="1"/>
  <c r="S911" i="1"/>
  <c r="R911" i="1"/>
  <c r="Q911" i="1"/>
  <c r="P911" i="1"/>
  <c r="O911" i="1"/>
  <c r="T910" i="1"/>
  <c r="S910" i="1"/>
  <c r="R910" i="1"/>
  <c r="Q910" i="1"/>
  <c r="P910" i="1"/>
  <c r="O910" i="1"/>
  <c r="T909" i="1"/>
  <c r="S909" i="1"/>
  <c r="R909" i="1"/>
  <c r="Q909" i="1"/>
  <c r="P909" i="1"/>
  <c r="O909" i="1"/>
  <c r="T908" i="1"/>
  <c r="S908" i="1"/>
  <c r="R908" i="1"/>
  <c r="Q908" i="1"/>
  <c r="P908" i="1"/>
  <c r="O908" i="1"/>
  <c r="T907" i="1"/>
  <c r="S907" i="1"/>
  <c r="R907" i="1"/>
  <c r="Q907" i="1"/>
  <c r="P907" i="1"/>
  <c r="O907" i="1"/>
  <c r="T906" i="1"/>
  <c r="S906" i="1"/>
  <c r="R906" i="1"/>
  <c r="Q906" i="1"/>
  <c r="P906" i="1"/>
  <c r="O906" i="1"/>
  <c r="T905" i="1"/>
  <c r="S905" i="1"/>
  <c r="R905" i="1"/>
  <c r="Q905" i="1"/>
  <c r="P905" i="1"/>
  <c r="O905" i="1"/>
  <c r="T904" i="1"/>
  <c r="S904" i="1"/>
  <c r="R904" i="1"/>
  <c r="Q904" i="1"/>
  <c r="P904" i="1"/>
  <c r="O904" i="1"/>
  <c r="T903" i="1"/>
  <c r="S903" i="1"/>
  <c r="R903" i="1"/>
  <c r="Q903" i="1"/>
  <c r="P903" i="1"/>
  <c r="O903" i="1"/>
  <c r="T902" i="1"/>
  <c r="S902" i="1"/>
  <c r="R902" i="1"/>
  <c r="Q902" i="1"/>
  <c r="P902" i="1"/>
  <c r="O902" i="1"/>
  <c r="T901" i="1"/>
  <c r="S901" i="1"/>
  <c r="R901" i="1"/>
  <c r="Q901" i="1"/>
  <c r="P901" i="1"/>
  <c r="O901" i="1"/>
  <c r="T900" i="1"/>
  <c r="S900" i="1"/>
  <c r="R900" i="1"/>
  <c r="Q900" i="1"/>
  <c r="P900" i="1"/>
  <c r="O900" i="1"/>
  <c r="T899" i="1"/>
  <c r="S899" i="1"/>
  <c r="R899" i="1"/>
  <c r="Q899" i="1"/>
  <c r="P899" i="1"/>
  <c r="O899" i="1"/>
  <c r="T898" i="1"/>
  <c r="S898" i="1"/>
  <c r="R898" i="1"/>
  <c r="Q898" i="1"/>
  <c r="P898" i="1"/>
  <c r="O898" i="1"/>
  <c r="T897" i="1"/>
  <c r="S897" i="1"/>
  <c r="R897" i="1"/>
  <c r="Q897" i="1"/>
  <c r="P897" i="1"/>
  <c r="O897" i="1"/>
  <c r="T896" i="1"/>
  <c r="S896" i="1"/>
  <c r="R896" i="1"/>
  <c r="Q896" i="1"/>
  <c r="P896" i="1"/>
  <c r="O896" i="1"/>
  <c r="T895" i="1"/>
  <c r="S895" i="1"/>
  <c r="R895" i="1"/>
  <c r="Q895" i="1"/>
  <c r="P895" i="1"/>
  <c r="O895" i="1"/>
  <c r="T894" i="1"/>
  <c r="S894" i="1"/>
  <c r="R894" i="1"/>
  <c r="Q894" i="1"/>
  <c r="P894" i="1"/>
  <c r="O894" i="1"/>
  <c r="T893" i="1"/>
  <c r="S893" i="1"/>
  <c r="R893" i="1"/>
  <c r="Q893" i="1"/>
  <c r="P893" i="1"/>
  <c r="O893" i="1"/>
  <c r="T892" i="1"/>
  <c r="S892" i="1"/>
  <c r="R892" i="1"/>
  <c r="Q892" i="1"/>
  <c r="P892" i="1"/>
  <c r="O892" i="1"/>
  <c r="T891" i="1"/>
  <c r="S891" i="1"/>
  <c r="R891" i="1"/>
  <c r="Q891" i="1"/>
  <c r="P891" i="1"/>
  <c r="O891" i="1"/>
  <c r="T890" i="1"/>
  <c r="S890" i="1"/>
  <c r="R890" i="1"/>
  <c r="Q890" i="1"/>
  <c r="P890" i="1"/>
  <c r="O890" i="1"/>
  <c r="T889" i="1"/>
  <c r="S889" i="1"/>
  <c r="R889" i="1"/>
  <c r="Q889" i="1"/>
  <c r="P889" i="1"/>
  <c r="O889" i="1"/>
  <c r="T888" i="1"/>
  <c r="S888" i="1"/>
  <c r="R888" i="1"/>
  <c r="Q888" i="1"/>
  <c r="P888" i="1"/>
  <c r="O888" i="1"/>
  <c r="T887" i="1"/>
  <c r="S887" i="1"/>
  <c r="R887" i="1"/>
  <c r="Q887" i="1"/>
  <c r="P887" i="1"/>
  <c r="O887" i="1"/>
  <c r="T886" i="1"/>
  <c r="S886" i="1"/>
  <c r="R886" i="1"/>
  <c r="Q886" i="1"/>
  <c r="P886" i="1"/>
  <c r="O886" i="1"/>
  <c r="T885" i="1"/>
  <c r="S885" i="1"/>
  <c r="R885" i="1"/>
  <c r="Q885" i="1"/>
  <c r="P885" i="1"/>
  <c r="O885" i="1"/>
  <c r="T884" i="1"/>
  <c r="S884" i="1"/>
  <c r="R884" i="1"/>
  <c r="Q884" i="1"/>
  <c r="P884" i="1"/>
  <c r="O884" i="1"/>
  <c r="T883" i="1"/>
  <c r="S883" i="1"/>
  <c r="R883" i="1"/>
  <c r="Q883" i="1"/>
  <c r="P883" i="1"/>
  <c r="O883" i="1"/>
  <c r="T882" i="1"/>
  <c r="S882" i="1"/>
  <c r="R882" i="1"/>
  <c r="Q882" i="1"/>
  <c r="P882" i="1"/>
  <c r="O882" i="1"/>
  <c r="T881" i="1"/>
  <c r="S881" i="1"/>
  <c r="R881" i="1"/>
  <c r="Q881" i="1"/>
  <c r="P881" i="1"/>
  <c r="O881" i="1"/>
  <c r="T880" i="1"/>
  <c r="S880" i="1"/>
  <c r="R880" i="1"/>
  <c r="Q880" i="1"/>
  <c r="P880" i="1"/>
  <c r="O880" i="1"/>
  <c r="T879" i="1"/>
  <c r="S879" i="1"/>
  <c r="R879" i="1"/>
  <c r="Q879" i="1"/>
  <c r="P879" i="1"/>
  <c r="O879" i="1"/>
  <c r="T878" i="1"/>
  <c r="S878" i="1"/>
  <c r="R878" i="1"/>
  <c r="Q878" i="1"/>
  <c r="P878" i="1"/>
  <c r="O878" i="1"/>
  <c r="T877" i="1"/>
  <c r="S877" i="1"/>
  <c r="R877" i="1"/>
  <c r="Q877" i="1"/>
  <c r="P877" i="1"/>
  <c r="O877" i="1"/>
  <c r="T876" i="1"/>
  <c r="S876" i="1"/>
  <c r="R876" i="1"/>
  <c r="Q876" i="1"/>
  <c r="P876" i="1"/>
  <c r="O876" i="1"/>
  <c r="T875" i="1"/>
  <c r="S875" i="1"/>
  <c r="R875" i="1"/>
  <c r="Q875" i="1"/>
  <c r="P875" i="1"/>
  <c r="O875" i="1"/>
  <c r="T874" i="1"/>
  <c r="S874" i="1"/>
  <c r="R874" i="1"/>
  <c r="Q874" i="1"/>
  <c r="P874" i="1"/>
  <c r="O874" i="1"/>
  <c r="T873" i="1"/>
  <c r="S873" i="1"/>
  <c r="R873" i="1"/>
  <c r="Q873" i="1"/>
  <c r="P873" i="1"/>
  <c r="O873" i="1"/>
  <c r="T872" i="1"/>
  <c r="S872" i="1"/>
  <c r="R872" i="1"/>
  <c r="Q872" i="1"/>
  <c r="P872" i="1"/>
  <c r="O872" i="1"/>
  <c r="T871" i="1"/>
  <c r="S871" i="1"/>
  <c r="R871" i="1"/>
  <c r="Q871" i="1"/>
  <c r="P871" i="1"/>
  <c r="O871" i="1"/>
  <c r="T870" i="1"/>
  <c r="S870" i="1"/>
  <c r="R870" i="1"/>
  <c r="Q870" i="1"/>
  <c r="P870" i="1"/>
  <c r="O870" i="1"/>
  <c r="T869" i="1"/>
  <c r="S869" i="1"/>
  <c r="R869" i="1"/>
  <c r="Q869" i="1"/>
  <c r="P869" i="1"/>
  <c r="O869" i="1"/>
  <c r="T868" i="1"/>
  <c r="S868" i="1"/>
  <c r="R868" i="1"/>
  <c r="Q868" i="1"/>
  <c r="P868" i="1"/>
  <c r="O868" i="1"/>
  <c r="T867" i="1"/>
  <c r="S867" i="1"/>
  <c r="R867" i="1"/>
  <c r="Q867" i="1"/>
  <c r="P867" i="1"/>
  <c r="O867" i="1"/>
  <c r="T866" i="1"/>
  <c r="S866" i="1"/>
  <c r="R866" i="1"/>
  <c r="Q866" i="1"/>
  <c r="P866" i="1"/>
  <c r="O866" i="1"/>
  <c r="T865" i="1"/>
  <c r="S865" i="1"/>
  <c r="R865" i="1"/>
  <c r="Q865" i="1"/>
  <c r="P865" i="1"/>
  <c r="O865" i="1"/>
  <c r="T864" i="1"/>
  <c r="S864" i="1"/>
  <c r="R864" i="1"/>
  <c r="Q864" i="1"/>
  <c r="P864" i="1"/>
  <c r="O864" i="1"/>
  <c r="T863" i="1"/>
  <c r="S863" i="1"/>
  <c r="R863" i="1"/>
  <c r="Q863" i="1"/>
  <c r="P863" i="1"/>
  <c r="O863" i="1"/>
  <c r="T862" i="1"/>
  <c r="S862" i="1"/>
  <c r="R862" i="1"/>
  <c r="Q862" i="1"/>
  <c r="P862" i="1"/>
  <c r="O862" i="1"/>
  <c r="T861" i="1"/>
  <c r="S861" i="1"/>
  <c r="R861" i="1"/>
  <c r="Q861" i="1"/>
  <c r="P861" i="1"/>
  <c r="O861" i="1"/>
  <c r="T860" i="1"/>
  <c r="S860" i="1"/>
  <c r="R860" i="1"/>
  <c r="Q860" i="1"/>
  <c r="P860" i="1"/>
  <c r="O860" i="1"/>
  <c r="T859" i="1"/>
  <c r="S859" i="1"/>
  <c r="R859" i="1"/>
  <c r="Q859" i="1"/>
  <c r="P859" i="1"/>
  <c r="O859" i="1"/>
  <c r="T858" i="1"/>
  <c r="S858" i="1"/>
  <c r="R858" i="1"/>
  <c r="Q858" i="1"/>
  <c r="P858" i="1"/>
  <c r="O858" i="1"/>
  <c r="T857" i="1"/>
  <c r="S857" i="1"/>
  <c r="R857" i="1"/>
  <c r="Q857" i="1"/>
  <c r="P857" i="1"/>
  <c r="O857" i="1"/>
  <c r="T856" i="1"/>
  <c r="S856" i="1"/>
  <c r="R856" i="1"/>
  <c r="Q856" i="1"/>
  <c r="P856" i="1"/>
  <c r="O856" i="1"/>
  <c r="T855" i="1"/>
  <c r="S855" i="1"/>
  <c r="R855" i="1"/>
  <c r="Q855" i="1"/>
  <c r="P855" i="1"/>
  <c r="O855" i="1"/>
  <c r="T854" i="1"/>
  <c r="S854" i="1"/>
  <c r="R854" i="1"/>
  <c r="Q854" i="1"/>
  <c r="P854" i="1"/>
  <c r="O854" i="1"/>
  <c r="T853" i="1"/>
  <c r="S853" i="1"/>
  <c r="R853" i="1"/>
  <c r="Q853" i="1"/>
  <c r="P853" i="1"/>
  <c r="O853" i="1"/>
  <c r="T852" i="1"/>
  <c r="S852" i="1"/>
  <c r="R852" i="1"/>
  <c r="Q852" i="1"/>
  <c r="P852" i="1"/>
  <c r="O852" i="1"/>
  <c r="T851" i="1"/>
  <c r="S851" i="1"/>
  <c r="R851" i="1"/>
  <c r="Q851" i="1"/>
  <c r="P851" i="1"/>
  <c r="O851" i="1"/>
  <c r="T850" i="1"/>
  <c r="S850" i="1"/>
  <c r="R850" i="1"/>
  <c r="Q850" i="1"/>
  <c r="P850" i="1"/>
  <c r="O850" i="1"/>
  <c r="T849" i="1"/>
  <c r="S849" i="1"/>
  <c r="R849" i="1"/>
  <c r="Q849" i="1"/>
  <c r="P849" i="1"/>
  <c r="O849" i="1"/>
  <c r="T848" i="1"/>
  <c r="S848" i="1"/>
  <c r="R848" i="1"/>
  <c r="Q848" i="1"/>
  <c r="P848" i="1"/>
  <c r="O848" i="1"/>
  <c r="T847" i="1"/>
  <c r="S847" i="1"/>
  <c r="R847" i="1"/>
  <c r="Q847" i="1"/>
  <c r="P847" i="1"/>
  <c r="O847" i="1"/>
  <c r="T846" i="1"/>
  <c r="S846" i="1"/>
  <c r="R846" i="1"/>
  <c r="Q846" i="1"/>
  <c r="P846" i="1"/>
  <c r="O846" i="1"/>
  <c r="T845" i="1"/>
  <c r="S845" i="1"/>
  <c r="R845" i="1"/>
  <c r="Q845" i="1"/>
  <c r="P845" i="1"/>
  <c r="O845" i="1"/>
  <c r="T844" i="1"/>
  <c r="S844" i="1"/>
  <c r="R844" i="1"/>
  <c r="Q844" i="1"/>
  <c r="P844" i="1"/>
  <c r="O844" i="1"/>
  <c r="T843" i="1"/>
  <c r="S843" i="1"/>
  <c r="R843" i="1"/>
  <c r="Q843" i="1"/>
  <c r="P843" i="1"/>
  <c r="O843" i="1"/>
  <c r="T842" i="1"/>
  <c r="S842" i="1"/>
  <c r="R842" i="1"/>
  <c r="Q842" i="1"/>
  <c r="P842" i="1"/>
  <c r="O842" i="1"/>
  <c r="T841" i="1"/>
  <c r="S841" i="1"/>
  <c r="R841" i="1"/>
  <c r="Q841" i="1"/>
  <c r="P841" i="1"/>
  <c r="O841" i="1"/>
  <c r="T840" i="1"/>
  <c r="S840" i="1"/>
  <c r="R840" i="1"/>
  <c r="Q840" i="1"/>
  <c r="P840" i="1"/>
  <c r="O840" i="1"/>
  <c r="T839" i="1"/>
  <c r="S839" i="1"/>
  <c r="R839" i="1"/>
  <c r="Q839" i="1"/>
  <c r="P839" i="1"/>
  <c r="O839" i="1"/>
  <c r="T838" i="1"/>
  <c r="S838" i="1"/>
  <c r="R838" i="1"/>
  <c r="Q838" i="1"/>
  <c r="P838" i="1"/>
  <c r="O838" i="1"/>
  <c r="T837" i="1"/>
  <c r="S837" i="1"/>
  <c r="R837" i="1"/>
  <c r="Q837" i="1"/>
  <c r="P837" i="1"/>
  <c r="O837" i="1"/>
  <c r="T836" i="1"/>
  <c r="S836" i="1"/>
  <c r="R836" i="1"/>
  <c r="Q836" i="1"/>
  <c r="P836" i="1"/>
  <c r="O836" i="1"/>
  <c r="T835" i="1"/>
  <c r="S835" i="1"/>
  <c r="R835" i="1"/>
  <c r="Q835" i="1"/>
  <c r="P835" i="1"/>
  <c r="O835" i="1"/>
  <c r="T834" i="1"/>
  <c r="S834" i="1"/>
  <c r="R834" i="1"/>
  <c r="Q834" i="1"/>
  <c r="P834" i="1"/>
  <c r="O834" i="1"/>
  <c r="T833" i="1"/>
  <c r="S833" i="1"/>
  <c r="R833" i="1"/>
  <c r="Q833" i="1"/>
  <c r="P833" i="1"/>
  <c r="O833" i="1"/>
  <c r="T832" i="1"/>
  <c r="S832" i="1"/>
  <c r="R832" i="1"/>
  <c r="Q832" i="1"/>
  <c r="P832" i="1"/>
  <c r="O832" i="1"/>
  <c r="T831" i="1"/>
  <c r="S831" i="1"/>
  <c r="R831" i="1"/>
  <c r="Q831" i="1"/>
  <c r="P831" i="1"/>
  <c r="O831" i="1"/>
  <c r="T830" i="1"/>
  <c r="S830" i="1"/>
  <c r="R830" i="1"/>
  <c r="Q830" i="1"/>
  <c r="P830" i="1"/>
  <c r="O830" i="1"/>
  <c r="T829" i="1"/>
  <c r="S829" i="1"/>
  <c r="R829" i="1"/>
  <c r="Q829" i="1"/>
  <c r="P829" i="1"/>
  <c r="O829" i="1"/>
  <c r="T828" i="1"/>
  <c r="S828" i="1"/>
  <c r="R828" i="1"/>
  <c r="Q828" i="1"/>
  <c r="P828" i="1"/>
  <c r="O828" i="1"/>
  <c r="T827" i="1"/>
  <c r="S827" i="1"/>
  <c r="R827" i="1"/>
  <c r="Q827" i="1"/>
  <c r="P827" i="1"/>
  <c r="O827" i="1"/>
  <c r="T826" i="1"/>
  <c r="S826" i="1"/>
  <c r="R826" i="1"/>
  <c r="Q826" i="1"/>
  <c r="P826" i="1"/>
  <c r="O826" i="1"/>
  <c r="T825" i="1"/>
  <c r="S825" i="1"/>
  <c r="R825" i="1"/>
  <c r="Q825" i="1"/>
  <c r="P825" i="1"/>
  <c r="O825" i="1"/>
  <c r="T824" i="1"/>
  <c r="S824" i="1"/>
  <c r="R824" i="1"/>
  <c r="Q824" i="1"/>
  <c r="P824" i="1"/>
  <c r="O824" i="1"/>
  <c r="T823" i="1"/>
  <c r="S823" i="1"/>
  <c r="R823" i="1"/>
  <c r="Q823" i="1"/>
  <c r="P823" i="1"/>
  <c r="O823" i="1"/>
  <c r="T822" i="1"/>
  <c r="S822" i="1"/>
  <c r="R822" i="1"/>
  <c r="Q822" i="1"/>
  <c r="P822" i="1"/>
  <c r="O822" i="1"/>
  <c r="T821" i="1"/>
  <c r="S821" i="1"/>
  <c r="R821" i="1"/>
  <c r="Q821" i="1"/>
  <c r="P821" i="1"/>
  <c r="O821" i="1"/>
  <c r="T820" i="1"/>
  <c r="S820" i="1"/>
  <c r="R820" i="1"/>
  <c r="Q820" i="1"/>
  <c r="P820" i="1"/>
  <c r="O820" i="1"/>
  <c r="T819" i="1"/>
  <c r="S819" i="1"/>
  <c r="R819" i="1"/>
  <c r="Q819" i="1"/>
  <c r="P819" i="1"/>
  <c r="O819" i="1"/>
  <c r="T818" i="1"/>
  <c r="S818" i="1"/>
  <c r="R818" i="1"/>
  <c r="Q818" i="1"/>
  <c r="P818" i="1"/>
  <c r="O818" i="1"/>
  <c r="T817" i="1"/>
  <c r="S817" i="1"/>
  <c r="R817" i="1"/>
  <c r="Q817" i="1"/>
  <c r="P817" i="1"/>
  <c r="O817" i="1"/>
  <c r="T816" i="1"/>
  <c r="S816" i="1"/>
  <c r="R816" i="1"/>
  <c r="Q816" i="1"/>
  <c r="P816" i="1"/>
  <c r="O816" i="1"/>
  <c r="T815" i="1"/>
  <c r="S815" i="1"/>
  <c r="R815" i="1"/>
  <c r="Q815" i="1"/>
  <c r="P815" i="1"/>
  <c r="O815" i="1"/>
  <c r="T814" i="1"/>
  <c r="S814" i="1"/>
  <c r="R814" i="1"/>
  <c r="Q814" i="1"/>
  <c r="P814" i="1"/>
  <c r="O814" i="1"/>
  <c r="T813" i="1"/>
  <c r="S813" i="1"/>
  <c r="R813" i="1"/>
  <c r="Q813" i="1"/>
  <c r="P813" i="1"/>
  <c r="O813" i="1"/>
  <c r="T812" i="1"/>
  <c r="S812" i="1"/>
  <c r="R812" i="1"/>
  <c r="Q812" i="1"/>
  <c r="P812" i="1"/>
  <c r="O812" i="1"/>
  <c r="T811" i="1"/>
  <c r="S811" i="1"/>
  <c r="R811" i="1"/>
  <c r="Q811" i="1"/>
  <c r="P811" i="1"/>
  <c r="O811" i="1"/>
  <c r="T810" i="1"/>
  <c r="S810" i="1"/>
  <c r="R810" i="1"/>
  <c r="Q810" i="1"/>
  <c r="P810" i="1"/>
  <c r="O810" i="1"/>
  <c r="T809" i="1"/>
  <c r="S809" i="1"/>
  <c r="R809" i="1"/>
  <c r="Q809" i="1"/>
  <c r="P809" i="1"/>
  <c r="O809" i="1"/>
  <c r="T808" i="1"/>
  <c r="S808" i="1"/>
  <c r="R808" i="1"/>
  <c r="Q808" i="1"/>
  <c r="P808" i="1"/>
  <c r="O808" i="1"/>
  <c r="T807" i="1"/>
  <c r="S807" i="1"/>
  <c r="R807" i="1"/>
  <c r="Q807" i="1"/>
  <c r="P807" i="1"/>
  <c r="O807" i="1"/>
  <c r="T806" i="1"/>
  <c r="S806" i="1"/>
  <c r="R806" i="1"/>
  <c r="Q806" i="1"/>
  <c r="P806" i="1"/>
  <c r="O806" i="1"/>
  <c r="T805" i="1"/>
  <c r="S805" i="1"/>
  <c r="R805" i="1"/>
  <c r="Q805" i="1"/>
  <c r="P805" i="1"/>
  <c r="O805" i="1"/>
  <c r="T804" i="1"/>
  <c r="S804" i="1"/>
  <c r="R804" i="1"/>
  <c r="Q804" i="1"/>
  <c r="P804" i="1"/>
  <c r="O804" i="1"/>
  <c r="T803" i="1"/>
  <c r="S803" i="1"/>
  <c r="R803" i="1"/>
  <c r="Q803" i="1"/>
  <c r="P803" i="1"/>
  <c r="O803" i="1"/>
  <c r="T802" i="1"/>
  <c r="S802" i="1"/>
  <c r="R802" i="1"/>
  <c r="Q802" i="1"/>
  <c r="P802" i="1"/>
  <c r="O802" i="1"/>
  <c r="T801" i="1"/>
  <c r="S801" i="1"/>
  <c r="R801" i="1"/>
  <c r="Q801" i="1"/>
  <c r="P801" i="1"/>
  <c r="O801" i="1"/>
  <c r="T800" i="1"/>
  <c r="S800" i="1"/>
  <c r="R800" i="1"/>
  <c r="Q800" i="1"/>
  <c r="P800" i="1"/>
  <c r="O800" i="1"/>
  <c r="T799" i="1"/>
  <c r="S799" i="1"/>
  <c r="R799" i="1"/>
  <c r="Q799" i="1"/>
  <c r="P799" i="1"/>
  <c r="O799" i="1"/>
  <c r="T798" i="1"/>
  <c r="S798" i="1"/>
  <c r="R798" i="1"/>
  <c r="Q798" i="1"/>
  <c r="P798" i="1"/>
  <c r="O798" i="1"/>
  <c r="T797" i="1"/>
  <c r="S797" i="1"/>
  <c r="R797" i="1"/>
  <c r="Q797" i="1"/>
  <c r="P797" i="1"/>
  <c r="O797" i="1"/>
  <c r="T796" i="1"/>
  <c r="S796" i="1"/>
  <c r="R796" i="1"/>
  <c r="Q796" i="1"/>
  <c r="P796" i="1"/>
  <c r="O796" i="1"/>
  <c r="T795" i="1"/>
  <c r="S795" i="1"/>
  <c r="R795" i="1"/>
  <c r="Q795" i="1"/>
  <c r="P795" i="1"/>
  <c r="O795" i="1"/>
  <c r="T794" i="1"/>
  <c r="S794" i="1"/>
  <c r="R794" i="1"/>
  <c r="Q794" i="1"/>
  <c r="P794" i="1"/>
  <c r="O794" i="1"/>
  <c r="T793" i="1"/>
  <c r="S793" i="1"/>
  <c r="R793" i="1"/>
  <c r="Q793" i="1"/>
  <c r="P793" i="1"/>
  <c r="O793" i="1"/>
  <c r="T792" i="1"/>
  <c r="S792" i="1"/>
  <c r="R792" i="1"/>
  <c r="Q792" i="1"/>
  <c r="P792" i="1"/>
  <c r="O792" i="1"/>
  <c r="T791" i="1"/>
  <c r="S791" i="1"/>
  <c r="R791" i="1"/>
  <c r="Q791" i="1"/>
  <c r="P791" i="1"/>
  <c r="O791" i="1"/>
  <c r="T790" i="1"/>
  <c r="S790" i="1"/>
  <c r="R790" i="1"/>
  <c r="Q790" i="1"/>
  <c r="P790" i="1"/>
  <c r="O790" i="1"/>
  <c r="T789" i="1"/>
  <c r="S789" i="1"/>
  <c r="R789" i="1"/>
  <c r="Q789" i="1"/>
  <c r="P789" i="1"/>
  <c r="O789" i="1"/>
  <c r="T788" i="1"/>
  <c r="S788" i="1"/>
  <c r="R788" i="1"/>
  <c r="Q788" i="1"/>
  <c r="P788" i="1"/>
  <c r="O788" i="1"/>
  <c r="T787" i="1"/>
  <c r="S787" i="1"/>
  <c r="R787" i="1"/>
  <c r="Q787" i="1"/>
  <c r="P787" i="1"/>
  <c r="O787" i="1"/>
  <c r="T786" i="1"/>
  <c r="S786" i="1"/>
  <c r="R786" i="1"/>
  <c r="Q786" i="1"/>
  <c r="P786" i="1"/>
  <c r="O786" i="1"/>
  <c r="T785" i="1"/>
  <c r="S785" i="1"/>
  <c r="R785" i="1"/>
  <c r="Q785" i="1"/>
  <c r="P785" i="1"/>
  <c r="O785" i="1"/>
  <c r="T784" i="1"/>
  <c r="S784" i="1"/>
  <c r="R784" i="1"/>
  <c r="Q784" i="1"/>
  <c r="P784" i="1"/>
  <c r="O784" i="1"/>
  <c r="T783" i="1"/>
  <c r="S783" i="1"/>
  <c r="R783" i="1"/>
  <c r="Q783" i="1"/>
  <c r="P783" i="1"/>
  <c r="O783" i="1"/>
  <c r="T782" i="1"/>
  <c r="S782" i="1"/>
  <c r="R782" i="1"/>
  <c r="Q782" i="1"/>
  <c r="P782" i="1"/>
  <c r="O782" i="1"/>
  <c r="T781" i="1"/>
  <c r="S781" i="1"/>
  <c r="R781" i="1"/>
  <c r="Q781" i="1"/>
  <c r="P781" i="1"/>
  <c r="O781" i="1"/>
  <c r="T780" i="1"/>
  <c r="S780" i="1"/>
  <c r="R780" i="1"/>
  <c r="Q780" i="1"/>
  <c r="P780" i="1"/>
  <c r="O780" i="1"/>
  <c r="T779" i="1"/>
  <c r="S779" i="1"/>
  <c r="R779" i="1"/>
  <c r="Q779" i="1"/>
  <c r="P779" i="1"/>
  <c r="O779" i="1"/>
  <c r="T778" i="1"/>
  <c r="S778" i="1"/>
  <c r="R778" i="1"/>
  <c r="Q778" i="1"/>
  <c r="P778" i="1"/>
  <c r="O778" i="1"/>
  <c r="T777" i="1"/>
  <c r="S777" i="1"/>
  <c r="R777" i="1"/>
  <c r="Q777" i="1"/>
  <c r="P777" i="1"/>
  <c r="O777" i="1"/>
  <c r="T776" i="1"/>
  <c r="S776" i="1"/>
  <c r="R776" i="1"/>
  <c r="Q776" i="1"/>
  <c r="P776" i="1"/>
  <c r="O776" i="1"/>
  <c r="T775" i="1"/>
  <c r="S775" i="1"/>
  <c r="R775" i="1"/>
  <c r="Q775" i="1"/>
  <c r="P775" i="1"/>
  <c r="O775" i="1"/>
  <c r="T774" i="1"/>
  <c r="S774" i="1"/>
  <c r="R774" i="1"/>
  <c r="Q774" i="1"/>
  <c r="P774" i="1"/>
  <c r="O774" i="1"/>
  <c r="T773" i="1"/>
  <c r="S773" i="1"/>
  <c r="R773" i="1"/>
  <c r="Q773" i="1"/>
  <c r="P773" i="1"/>
  <c r="O773" i="1"/>
  <c r="T772" i="1"/>
  <c r="S772" i="1"/>
  <c r="R772" i="1"/>
  <c r="Q772" i="1"/>
  <c r="P772" i="1"/>
  <c r="O772" i="1"/>
  <c r="T771" i="1"/>
  <c r="S771" i="1"/>
  <c r="R771" i="1"/>
  <c r="Q771" i="1"/>
  <c r="P771" i="1"/>
  <c r="O771" i="1"/>
  <c r="T770" i="1"/>
  <c r="S770" i="1"/>
  <c r="R770" i="1"/>
  <c r="Q770" i="1"/>
  <c r="P770" i="1"/>
  <c r="O770" i="1"/>
  <c r="T769" i="1"/>
  <c r="S769" i="1"/>
  <c r="R769" i="1"/>
  <c r="Q769" i="1"/>
  <c r="P769" i="1"/>
  <c r="O769" i="1"/>
  <c r="T768" i="1"/>
  <c r="S768" i="1"/>
  <c r="R768" i="1"/>
  <c r="Q768" i="1"/>
  <c r="P768" i="1"/>
  <c r="O768" i="1"/>
  <c r="T767" i="1"/>
  <c r="S767" i="1"/>
  <c r="R767" i="1"/>
  <c r="Q767" i="1"/>
  <c r="P767" i="1"/>
  <c r="O767" i="1"/>
  <c r="T766" i="1"/>
  <c r="S766" i="1"/>
  <c r="R766" i="1"/>
  <c r="Q766" i="1"/>
  <c r="P766" i="1"/>
  <c r="O766" i="1"/>
  <c r="T765" i="1"/>
  <c r="S765" i="1"/>
  <c r="R765" i="1"/>
  <c r="Q765" i="1"/>
  <c r="P765" i="1"/>
  <c r="O765" i="1"/>
  <c r="T764" i="1"/>
  <c r="S764" i="1"/>
  <c r="R764" i="1"/>
  <c r="Q764" i="1"/>
  <c r="P764" i="1"/>
  <c r="O764" i="1"/>
  <c r="T763" i="1"/>
  <c r="S763" i="1"/>
  <c r="R763" i="1"/>
  <c r="Q763" i="1"/>
  <c r="P763" i="1"/>
  <c r="O763" i="1"/>
  <c r="T762" i="1"/>
  <c r="S762" i="1"/>
  <c r="R762" i="1"/>
  <c r="Q762" i="1"/>
  <c r="P762" i="1"/>
  <c r="O762" i="1"/>
  <c r="T761" i="1"/>
  <c r="S761" i="1"/>
  <c r="R761" i="1"/>
  <c r="Q761" i="1"/>
  <c r="P761" i="1"/>
  <c r="O761" i="1"/>
  <c r="T760" i="1"/>
  <c r="S760" i="1"/>
  <c r="R760" i="1"/>
  <c r="Q760" i="1"/>
  <c r="P760" i="1"/>
  <c r="O760" i="1"/>
  <c r="T759" i="1"/>
  <c r="S759" i="1"/>
  <c r="R759" i="1"/>
  <c r="Q759" i="1"/>
  <c r="P759" i="1"/>
  <c r="O759" i="1"/>
  <c r="T758" i="1"/>
  <c r="S758" i="1"/>
  <c r="R758" i="1"/>
  <c r="Q758" i="1"/>
  <c r="P758" i="1"/>
  <c r="O758" i="1"/>
  <c r="T757" i="1"/>
  <c r="S757" i="1"/>
  <c r="R757" i="1"/>
  <c r="Q757" i="1"/>
  <c r="P757" i="1"/>
  <c r="O757" i="1"/>
  <c r="T756" i="1"/>
  <c r="S756" i="1"/>
  <c r="R756" i="1"/>
  <c r="Q756" i="1"/>
  <c r="P756" i="1"/>
  <c r="O756" i="1"/>
  <c r="T755" i="1"/>
  <c r="S755" i="1"/>
  <c r="R755" i="1"/>
  <c r="Q755" i="1"/>
  <c r="P755" i="1"/>
  <c r="O755" i="1"/>
  <c r="T754" i="1"/>
  <c r="S754" i="1"/>
  <c r="R754" i="1"/>
  <c r="Q754" i="1"/>
  <c r="P754" i="1"/>
  <c r="O754" i="1"/>
  <c r="T753" i="1"/>
  <c r="S753" i="1"/>
  <c r="R753" i="1"/>
  <c r="Q753" i="1"/>
  <c r="P753" i="1"/>
  <c r="O753" i="1"/>
  <c r="T752" i="1"/>
  <c r="S752" i="1"/>
  <c r="R752" i="1"/>
  <c r="Q752" i="1"/>
  <c r="P752" i="1"/>
  <c r="O752" i="1"/>
  <c r="T751" i="1"/>
  <c r="S751" i="1"/>
  <c r="R751" i="1"/>
  <c r="Q751" i="1"/>
  <c r="P751" i="1"/>
  <c r="O751" i="1"/>
  <c r="T750" i="1"/>
  <c r="S750" i="1"/>
  <c r="R750" i="1"/>
  <c r="Q750" i="1"/>
  <c r="P750" i="1"/>
  <c r="O750" i="1"/>
  <c r="T749" i="1"/>
  <c r="S749" i="1"/>
  <c r="R749" i="1"/>
  <c r="Q749" i="1"/>
  <c r="P749" i="1"/>
  <c r="O749" i="1"/>
  <c r="T748" i="1"/>
  <c r="S748" i="1"/>
  <c r="R748" i="1"/>
  <c r="Q748" i="1"/>
  <c r="P748" i="1"/>
  <c r="O748" i="1"/>
  <c r="T747" i="1"/>
  <c r="S747" i="1"/>
  <c r="R747" i="1"/>
  <c r="Q747" i="1"/>
  <c r="P747" i="1"/>
  <c r="O747" i="1"/>
  <c r="T746" i="1"/>
  <c r="S746" i="1"/>
  <c r="R746" i="1"/>
  <c r="Q746" i="1"/>
  <c r="P746" i="1"/>
  <c r="O746" i="1"/>
  <c r="T745" i="1"/>
  <c r="S745" i="1"/>
  <c r="R745" i="1"/>
  <c r="Q745" i="1"/>
  <c r="P745" i="1"/>
  <c r="O745" i="1"/>
  <c r="T744" i="1"/>
  <c r="S744" i="1"/>
  <c r="R744" i="1"/>
  <c r="Q744" i="1"/>
  <c r="P744" i="1"/>
  <c r="O744" i="1"/>
  <c r="T743" i="1"/>
  <c r="S743" i="1"/>
  <c r="R743" i="1"/>
  <c r="Q743" i="1"/>
  <c r="P743" i="1"/>
  <c r="O743" i="1"/>
  <c r="T742" i="1"/>
  <c r="S742" i="1"/>
  <c r="R742" i="1"/>
  <c r="Q742" i="1"/>
  <c r="P742" i="1"/>
  <c r="O742" i="1"/>
  <c r="T741" i="1"/>
  <c r="S741" i="1"/>
  <c r="R741" i="1"/>
  <c r="Q741" i="1"/>
  <c r="P741" i="1"/>
  <c r="O741" i="1"/>
  <c r="T740" i="1"/>
  <c r="S740" i="1"/>
  <c r="R740" i="1"/>
  <c r="Q740" i="1"/>
  <c r="P740" i="1"/>
  <c r="O740" i="1"/>
  <c r="T739" i="1"/>
  <c r="S739" i="1"/>
  <c r="R739" i="1"/>
  <c r="Q739" i="1"/>
  <c r="P739" i="1"/>
  <c r="O739" i="1"/>
  <c r="T738" i="1"/>
  <c r="S738" i="1"/>
  <c r="R738" i="1"/>
  <c r="Q738" i="1"/>
  <c r="P738" i="1"/>
  <c r="O738" i="1"/>
  <c r="T737" i="1"/>
  <c r="S737" i="1"/>
  <c r="R737" i="1"/>
  <c r="Q737" i="1"/>
  <c r="P737" i="1"/>
  <c r="O737" i="1"/>
  <c r="T736" i="1"/>
  <c r="S736" i="1"/>
  <c r="R736" i="1"/>
  <c r="Q736" i="1"/>
  <c r="P736" i="1"/>
  <c r="O736" i="1"/>
  <c r="T735" i="1"/>
  <c r="S735" i="1"/>
  <c r="R735" i="1"/>
  <c r="Q735" i="1"/>
  <c r="P735" i="1"/>
  <c r="O735" i="1"/>
  <c r="T734" i="1"/>
  <c r="S734" i="1"/>
  <c r="R734" i="1"/>
  <c r="Q734" i="1"/>
  <c r="P734" i="1"/>
  <c r="O734" i="1"/>
  <c r="T733" i="1"/>
  <c r="S733" i="1"/>
  <c r="R733" i="1"/>
  <c r="Q733" i="1"/>
  <c r="P733" i="1"/>
  <c r="O733" i="1"/>
  <c r="T732" i="1"/>
  <c r="S732" i="1"/>
  <c r="R732" i="1"/>
  <c r="Q732" i="1"/>
  <c r="P732" i="1"/>
  <c r="O732" i="1"/>
  <c r="T731" i="1"/>
  <c r="S731" i="1"/>
  <c r="R731" i="1"/>
  <c r="Q731" i="1"/>
  <c r="P731" i="1"/>
  <c r="O731" i="1"/>
  <c r="T730" i="1"/>
  <c r="S730" i="1"/>
  <c r="R730" i="1"/>
  <c r="Q730" i="1"/>
  <c r="P730" i="1"/>
  <c r="O730" i="1"/>
  <c r="T729" i="1"/>
  <c r="S729" i="1"/>
  <c r="R729" i="1"/>
  <c r="Q729" i="1"/>
  <c r="P729" i="1"/>
  <c r="O729" i="1"/>
  <c r="T728" i="1"/>
  <c r="S728" i="1"/>
  <c r="R728" i="1"/>
  <c r="Q728" i="1"/>
  <c r="P728" i="1"/>
  <c r="O728" i="1"/>
  <c r="T727" i="1"/>
  <c r="S727" i="1"/>
  <c r="R727" i="1"/>
  <c r="Q727" i="1"/>
  <c r="P727" i="1"/>
  <c r="O727" i="1"/>
  <c r="T726" i="1"/>
  <c r="S726" i="1"/>
  <c r="R726" i="1"/>
  <c r="Q726" i="1"/>
  <c r="P726" i="1"/>
  <c r="O726" i="1"/>
  <c r="T725" i="1"/>
  <c r="S725" i="1"/>
  <c r="R725" i="1"/>
  <c r="Q725" i="1"/>
  <c r="P725" i="1"/>
  <c r="O725" i="1"/>
  <c r="T724" i="1"/>
  <c r="S724" i="1"/>
  <c r="R724" i="1"/>
  <c r="Q724" i="1"/>
  <c r="P724" i="1"/>
  <c r="O724" i="1"/>
  <c r="T723" i="1"/>
  <c r="S723" i="1"/>
  <c r="R723" i="1"/>
  <c r="Q723" i="1"/>
  <c r="P723" i="1"/>
  <c r="O723" i="1"/>
  <c r="T722" i="1"/>
  <c r="S722" i="1"/>
  <c r="R722" i="1"/>
  <c r="Q722" i="1"/>
  <c r="P722" i="1"/>
  <c r="O722" i="1"/>
  <c r="T721" i="1"/>
  <c r="S721" i="1"/>
  <c r="R721" i="1"/>
  <c r="Q721" i="1"/>
  <c r="P721" i="1"/>
  <c r="O721" i="1"/>
  <c r="T720" i="1"/>
  <c r="S720" i="1"/>
  <c r="R720" i="1"/>
  <c r="Q720" i="1"/>
  <c r="P720" i="1"/>
  <c r="O720" i="1"/>
  <c r="T719" i="1"/>
  <c r="S719" i="1"/>
  <c r="R719" i="1"/>
  <c r="Q719" i="1"/>
  <c r="P719" i="1"/>
  <c r="O719" i="1"/>
  <c r="T718" i="1"/>
  <c r="S718" i="1"/>
  <c r="R718" i="1"/>
  <c r="Q718" i="1"/>
  <c r="P718" i="1"/>
  <c r="O718" i="1"/>
  <c r="T717" i="1"/>
  <c r="S717" i="1"/>
  <c r="R717" i="1"/>
  <c r="Q717" i="1"/>
  <c r="P717" i="1"/>
  <c r="O717" i="1"/>
  <c r="T716" i="1"/>
  <c r="S716" i="1"/>
  <c r="R716" i="1"/>
  <c r="Q716" i="1"/>
  <c r="P716" i="1"/>
  <c r="O716" i="1"/>
  <c r="T715" i="1"/>
  <c r="S715" i="1"/>
  <c r="R715" i="1"/>
  <c r="Q715" i="1"/>
  <c r="P715" i="1"/>
  <c r="O715" i="1"/>
  <c r="T714" i="1"/>
  <c r="S714" i="1"/>
  <c r="R714" i="1"/>
  <c r="Q714" i="1"/>
  <c r="P714" i="1"/>
  <c r="O714" i="1"/>
  <c r="T713" i="1"/>
  <c r="S713" i="1"/>
  <c r="R713" i="1"/>
  <c r="Q713" i="1"/>
  <c r="P713" i="1"/>
  <c r="O713" i="1"/>
  <c r="T712" i="1"/>
  <c r="S712" i="1"/>
  <c r="R712" i="1"/>
  <c r="Q712" i="1"/>
  <c r="P712" i="1"/>
  <c r="O712" i="1"/>
  <c r="T711" i="1"/>
  <c r="S711" i="1"/>
  <c r="R711" i="1"/>
  <c r="Q711" i="1"/>
  <c r="P711" i="1"/>
  <c r="O711" i="1"/>
  <c r="T710" i="1"/>
  <c r="S710" i="1"/>
  <c r="R710" i="1"/>
  <c r="Q710" i="1"/>
  <c r="P710" i="1"/>
  <c r="O710" i="1"/>
  <c r="T709" i="1"/>
  <c r="S709" i="1"/>
  <c r="R709" i="1"/>
  <c r="Q709" i="1"/>
  <c r="P709" i="1"/>
  <c r="O709" i="1"/>
  <c r="T708" i="1"/>
  <c r="S708" i="1"/>
  <c r="R708" i="1"/>
  <c r="Q708" i="1"/>
  <c r="P708" i="1"/>
  <c r="O708" i="1"/>
  <c r="T707" i="1"/>
  <c r="S707" i="1"/>
  <c r="R707" i="1"/>
  <c r="Q707" i="1"/>
  <c r="P707" i="1"/>
  <c r="O707" i="1"/>
  <c r="T706" i="1"/>
  <c r="S706" i="1"/>
  <c r="R706" i="1"/>
  <c r="Q706" i="1"/>
  <c r="P706" i="1"/>
  <c r="O706" i="1"/>
  <c r="T705" i="1"/>
  <c r="S705" i="1"/>
  <c r="R705" i="1"/>
  <c r="Q705" i="1"/>
  <c r="P705" i="1"/>
  <c r="O705" i="1"/>
  <c r="T704" i="1"/>
  <c r="S704" i="1"/>
  <c r="R704" i="1"/>
  <c r="Q704" i="1"/>
  <c r="P704" i="1"/>
  <c r="O704" i="1"/>
  <c r="T703" i="1"/>
  <c r="S703" i="1"/>
  <c r="R703" i="1"/>
  <c r="Q703" i="1"/>
  <c r="P703" i="1"/>
  <c r="O703" i="1"/>
  <c r="T702" i="1"/>
  <c r="S702" i="1"/>
  <c r="R702" i="1"/>
  <c r="Q702" i="1"/>
  <c r="P702" i="1"/>
  <c r="O702" i="1"/>
  <c r="T701" i="1"/>
  <c r="S701" i="1"/>
  <c r="R701" i="1"/>
  <c r="Q701" i="1"/>
  <c r="P701" i="1"/>
  <c r="O701" i="1"/>
  <c r="T700" i="1"/>
  <c r="S700" i="1"/>
  <c r="R700" i="1"/>
  <c r="Q700" i="1"/>
  <c r="P700" i="1"/>
  <c r="O700" i="1"/>
  <c r="T699" i="1"/>
  <c r="S699" i="1"/>
  <c r="R699" i="1"/>
  <c r="Q699" i="1"/>
  <c r="P699" i="1"/>
  <c r="O699" i="1"/>
  <c r="T698" i="1"/>
  <c r="S698" i="1"/>
  <c r="R698" i="1"/>
  <c r="Q698" i="1"/>
  <c r="P698" i="1"/>
  <c r="O698" i="1"/>
  <c r="T697" i="1"/>
  <c r="S697" i="1"/>
  <c r="R697" i="1"/>
  <c r="Q697" i="1"/>
  <c r="P697" i="1"/>
  <c r="O697" i="1"/>
  <c r="T696" i="1"/>
  <c r="S696" i="1"/>
  <c r="R696" i="1"/>
  <c r="Q696" i="1"/>
  <c r="P696" i="1"/>
  <c r="O696" i="1"/>
  <c r="T695" i="1"/>
  <c r="S695" i="1"/>
  <c r="R695" i="1"/>
  <c r="Q695" i="1"/>
  <c r="P695" i="1"/>
  <c r="O695" i="1"/>
  <c r="T694" i="1"/>
  <c r="S694" i="1"/>
  <c r="R694" i="1"/>
  <c r="Q694" i="1"/>
  <c r="P694" i="1"/>
  <c r="O694" i="1"/>
  <c r="T693" i="1"/>
  <c r="S693" i="1"/>
  <c r="R693" i="1"/>
  <c r="Q693" i="1"/>
  <c r="P693" i="1"/>
  <c r="O693" i="1"/>
  <c r="T692" i="1"/>
  <c r="S692" i="1"/>
  <c r="R692" i="1"/>
  <c r="Q692" i="1"/>
  <c r="P692" i="1"/>
  <c r="O692" i="1"/>
  <c r="T691" i="1"/>
  <c r="S691" i="1"/>
  <c r="R691" i="1"/>
  <c r="Q691" i="1"/>
  <c r="P691" i="1"/>
  <c r="O691" i="1"/>
  <c r="T690" i="1"/>
  <c r="S690" i="1"/>
  <c r="R690" i="1"/>
  <c r="Q690" i="1"/>
  <c r="P690" i="1"/>
  <c r="O690" i="1"/>
  <c r="T689" i="1"/>
  <c r="S689" i="1"/>
  <c r="R689" i="1"/>
  <c r="Q689" i="1"/>
  <c r="P689" i="1"/>
  <c r="O689" i="1"/>
  <c r="T688" i="1"/>
  <c r="S688" i="1"/>
  <c r="R688" i="1"/>
  <c r="Q688" i="1"/>
  <c r="P688" i="1"/>
  <c r="O688" i="1"/>
  <c r="T687" i="1"/>
  <c r="S687" i="1"/>
  <c r="R687" i="1"/>
  <c r="Q687" i="1"/>
  <c r="P687" i="1"/>
  <c r="O687" i="1"/>
  <c r="T686" i="1"/>
  <c r="S686" i="1"/>
  <c r="R686" i="1"/>
  <c r="Q686" i="1"/>
  <c r="P686" i="1"/>
  <c r="O686" i="1"/>
  <c r="T685" i="1"/>
  <c r="S685" i="1"/>
  <c r="R685" i="1"/>
  <c r="Q685" i="1"/>
  <c r="P685" i="1"/>
  <c r="O685" i="1"/>
  <c r="T684" i="1"/>
  <c r="S684" i="1"/>
  <c r="R684" i="1"/>
  <c r="Q684" i="1"/>
  <c r="P684" i="1"/>
  <c r="O684" i="1"/>
  <c r="T683" i="1"/>
  <c r="S683" i="1"/>
  <c r="R683" i="1"/>
  <c r="Q683" i="1"/>
  <c r="P683" i="1"/>
  <c r="O683" i="1"/>
  <c r="T682" i="1"/>
  <c r="S682" i="1"/>
  <c r="R682" i="1"/>
  <c r="Q682" i="1"/>
  <c r="P682" i="1"/>
  <c r="O682" i="1"/>
  <c r="T681" i="1"/>
  <c r="S681" i="1"/>
  <c r="R681" i="1"/>
  <c r="Q681" i="1"/>
  <c r="P681" i="1"/>
  <c r="O681" i="1"/>
  <c r="T680" i="1"/>
  <c r="S680" i="1"/>
  <c r="R680" i="1"/>
  <c r="Q680" i="1"/>
  <c r="P680" i="1"/>
  <c r="O680" i="1"/>
  <c r="T679" i="1"/>
  <c r="S679" i="1"/>
  <c r="R679" i="1"/>
  <c r="Q679" i="1"/>
  <c r="P679" i="1"/>
  <c r="O679" i="1"/>
  <c r="T678" i="1"/>
  <c r="S678" i="1"/>
  <c r="R678" i="1"/>
  <c r="Q678" i="1"/>
  <c r="P678" i="1"/>
  <c r="O678" i="1"/>
  <c r="T677" i="1"/>
  <c r="S677" i="1"/>
  <c r="R677" i="1"/>
  <c r="Q677" i="1"/>
  <c r="P677" i="1"/>
  <c r="O677" i="1"/>
  <c r="T676" i="1"/>
  <c r="S676" i="1"/>
  <c r="R676" i="1"/>
  <c r="Q676" i="1"/>
  <c r="P676" i="1"/>
  <c r="O676" i="1"/>
  <c r="T675" i="1"/>
  <c r="S675" i="1"/>
  <c r="R675" i="1"/>
  <c r="Q675" i="1"/>
  <c r="P675" i="1"/>
  <c r="O675" i="1"/>
  <c r="T674" i="1"/>
  <c r="S674" i="1"/>
  <c r="R674" i="1"/>
  <c r="Q674" i="1"/>
  <c r="P674" i="1"/>
  <c r="O674" i="1"/>
  <c r="T673" i="1"/>
  <c r="S673" i="1"/>
  <c r="R673" i="1"/>
  <c r="Q673" i="1"/>
  <c r="P673" i="1"/>
  <c r="O673" i="1"/>
  <c r="T672" i="1"/>
  <c r="S672" i="1"/>
  <c r="R672" i="1"/>
  <c r="Q672" i="1"/>
  <c r="P672" i="1"/>
  <c r="O672" i="1"/>
  <c r="T671" i="1"/>
  <c r="S671" i="1"/>
  <c r="R671" i="1"/>
  <c r="Q671" i="1"/>
  <c r="P671" i="1"/>
  <c r="O671" i="1"/>
  <c r="T670" i="1"/>
  <c r="S670" i="1"/>
  <c r="R670" i="1"/>
  <c r="Q670" i="1"/>
  <c r="P670" i="1"/>
  <c r="O670" i="1"/>
  <c r="T669" i="1"/>
  <c r="S669" i="1"/>
  <c r="R669" i="1"/>
  <c r="Q669" i="1"/>
  <c r="P669" i="1"/>
  <c r="O669" i="1"/>
  <c r="T668" i="1"/>
  <c r="S668" i="1"/>
  <c r="R668" i="1"/>
  <c r="Q668" i="1"/>
  <c r="P668" i="1"/>
  <c r="O668" i="1"/>
  <c r="T667" i="1"/>
  <c r="S667" i="1"/>
  <c r="R667" i="1"/>
  <c r="Q667" i="1"/>
  <c r="P667" i="1"/>
  <c r="O667" i="1"/>
  <c r="T666" i="1"/>
  <c r="S666" i="1"/>
  <c r="R666" i="1"/>
  <c r="Q666" i="1"/>
  <c r="P666" i="1"/>
  <c r="O666" i="1"/>
  <c r="T665" i="1"/>
  <c r="S665" i="1"/>
  <c r="R665" i="1"/>
  <c r="Q665" i="1"/>
  <c r="P665" i="1"/>
  <c r="O665" i="1"/>
  <c r="T664" i="1"/>
  <c r="S664" i="1"/>
  <c r="R664" i="1"/>
  <c r="Q664" i="1"/>
  <c r="P664" i="1"/>
  <c r="O664" i="1"/>
  <c r="T663" i="1"/>
  <c r="S663" i="1"/>
  <c r="R663" i="1"/>
  <c r="Q663" i="1"/>
  <c r="P663" i="1"/>
  <c r="O663" i="1"/>
  <c r="T662" i="1"/>
  <c r="S662" i="1"/>
  <c r="R662" i="1"/>
  <c r="Q662" i="1"/>
  <c r="P662" i="1"/>
  <c r="O662" i="1"/>
  <c r="T661" i="1"/>
  <c r="S661" i="1"/>
  <c r="R661" i="1"/>
  <c r="Q661" i="1"/>
  <c r="P661" i="1"/>
  <c r="O661" i="1"/>
  <c r="T660" i="1"/>
  <c r="S660" i="1"/>
  <c r="R660" i="1"/>
  <c r="Q660" i="1"/>
  <c r="P660" i="1"/>
  <c r="O660" i="1"/>
  <c r="T659" i="1"/>
  <c r="S659" i="1"/>
  <c r="R659" i="1"/>
  <c r="Q659" i="1"/>
  <c r="P659" i="1"/>
  <c r="O659" i="1"/>
  <c r="T658" i="1"/>
  <c r="S658" i="1"/>
  <c r="R658" i="1"/>
  <c r="Q658" i="1"/>
  <c r="P658" i="1"/>
  <c r="O658" i="1"/>
  <c r="T657" i="1"/>
  <c r="S657" i="1"/>
  <c r="R657" i="1"/>
  <c r="Q657" i="1"/>
  <c r="P657" i="1"/>
  <c r="O657" i="1"/>
  <c r="T656" i="1"/>
  <c r="S656" i="1"/>
  <c r="R656" i="1"/>
  <c r="Q656" i="1"/>
  <c r="P656" i="1"/>
  <c r="O656" i="1"/>
  <c r="T655" i="1"/>
  <c r="S655" i="1"/>
  <c r="R655" i="1"/>
  <c r="Q655" i="1"/>
  <c r="P655" i="1"/>
  <c r="O655" i="1"/>
  <c r="T654" i="1"/>
  <c r="S654" i="1"/>
  <c r="R654" i="1"/>
  <c r="Q654" i="1"/>
  <c r="P654" i="1"/>
  <c r="O654" i="1"/>
  <c r="T653" i="1"/>
  <c r="S653" i="1"/>
  <c r="R653" i="1"/>
  <c r="Q653" i="1"/>
  <c r="P653" i="1"/>
  <c r="O653" i="1"/>
  <c r="T652" i="1"/>
  <c r="S652" i="1"/>
  <c r="R652" i="1"/>
  <c r="Q652" i="1"/>
  <c r="P652" i="1"/>
  <c r="O652" i="1"/>
  <c r="T651" i="1"/>
  <c r="S651" i="1"/>
  <c r="R651" i="1"/>
  <c r="Q651" i="1"/>
  <c r="P651" i="1"/>
  <c r="O651" i="1"/>
  <c r="T650" i="1"/>
  <c r="S650" i="1"/>
  <c r="R650" i="1"/>
  <c r="Q650" i="1"/>
  <c r="P650" i="1"/>
  <c r="O650" i="1"/>
  <c r="T649" i="1"/>
  <c r="S649" i="1"/>
  <c r="R649" i="1"/>
  <c r="Q649" i="1"/>
  <c r="P649" i="1"/>
  <c r="O649" i="1"/>
  <c r="T648" i="1"/>
  <c r="S648" i="1"/>
  <c r="R648" i="1"/>
  <c r="Q648" i="1"/>
  <c r="P648" i="1"/>
  <c r="O648" i="1"/>
  <c r="T647" i="1"/>
  <c r="S647" i="1"/>
  <c r="R647" i="1"/>
  <c r="Q647" i="1"/>
  <c r="P647" i="1"/>
  <c r="O647" i="1"/>
  <c r="T646" i="1"/>
  <c r="S646" i="1"/>
  <c r="R646" i="1"/>
  <c r="Q646" i="1"/>
  <c r="P646" i="1"/>
  <c r="O646" i="1"/>
  <c r="T645" i="1"/>
  <c r="S645" i="1"/>
  <c r="R645" i="1"/>
  <c r="Q645" i="1"/>
  <c r="P645" i="1"/>
  <c r="O645" i="1"/>
  <c r="T644" i="1"/>
  <c r="S644" i="1"/>
  <c r="R644" i="1"/>
  <c r="Q644" i="1"/>
  <c r="P644" i="1"/>
  <c r="O644" i="1"/>
  <c r="T643" i="1"/>
  <c r="S643" i="1"/>
  <c r="R643" i="1"/>
  <c r="Q643" i="1"/>
  <c r="P643" i="1"/>
  <c r="O643" i="1"/>
  <c r="T642" i="1"/>
  <c r="S642" i="1"/>
  <c r="R642" i="1"/>
  <c r="Q642" i="1"/>
  <c r="P642" i="1"/>
  <c r="O642" i="1"/>
  <c r="T641" i="1"/>
  <c r="S641" i="1"/>
  <c r="R641" i="1"/>
  <c r="Q641" i="1"/>
  <c r="P641" i="1"/>
  <c r="O641" i="1"/>
  <c r="T640" i="1"/>
  <c r="S640" i="1"/>
  <c r="R640" i="1"/>
  <c r="Q640" i="1"/>
  <c r="P640" i="1"/>
  <c r="O640" i="1"/>
  <c r="T639" i="1"/>
  <c r="S639" i="1"/>
  <c r="R639" i="1"/>
  <c r="Q639" i="1"/>
  <c r="P639" i="1"/>
  <c r="O639" i="1"/>
  <c r="T638" i="1"/>
  <c r="S638" i="1"/>
  <c r="R638" i="1"/>
  <c r="Q638" i="1"/>
  <c r="P638" i="1"/>
  <c r="O638" i="1"/>
  <c r="T637" i="1"/>
  <c r="S637" i="1"/>
  <c r="R637" i="1"/>
  <c r="Q637" i="1"/>
  <c r="P637" i="1"/>
  <c r="O637" i="1"/>
  <c r="T636" i="1"/>
  <c r="S636" i="1"/>
  <c r="R636" i="1"/>
  <c r="Q636" i="1"/>
  <c r="P636" i="1"/>
  <c r="O636" i="1"/>
  <c r="T635" i="1"/>
  <c r="S635" i="1"/>
  <c r="R635" i="1"/>
  <c r="Q635" i="1"/>
  <c r="P635" i="1"/>
  <c r="O635" i="1"/>
  <c r="T634" i="1"/>
  <c r="S634" i="1"/>
  <c r="R634" i="1"/>
  <c r="Q634" i="1"/>
  <c r="P634" i="1"/>
  <c r="O634" i="1"/>
  <c r="T633" i="1"/>
  <c r="S633" i="1"/>
  <c r="R633" i="1"/>
  <c r="Q633" i="1"/>
  <c r="P633" i="1"/>
  <c r="O633" i="1"/>
  <c r="T632" i="1"/>
  <c r="S632" i="1"/>
  <c r="R632" i="1"/>
  <c r="Q632" i="1"/>
  <c r="P632" i="1"/>
  <c r="O632" i="1"/>
  <c r="T631" i="1"/>
  <c r="S631" i="1"/>
  <c r="R631" i="1"/>
  <c r="Q631" i="1"/>
  <c r="P631" i="1"/>
  <c r="O631" i="1"/>
  <c r="T630" i="1"/>
  <c r="S630" i="1"/>
  <c r="R630" i="1"/>
  <c r="Q630" i="1"/>
  <c r="P630" i="1"/>
  <c r="O630" i="1"/>
  <c r="T629" i="1"/>
  <c r="S629" i="1"/>
  <c r="R629" i="1"/>
  <c r="Q629" i="1"/>
  <c r="P629" i="1"/>
  <c r="O629" i="1"/>
  <c r="T628" i="1"/>
  <c r="S628" i="1"/>
  <c r="R628" i="1"/>
  <c r="Q628" i="1"/>
  <c r="P628" i="1"/>
  <c r="O628" i="1"/>
  <c r="T627" i="1"/>
  <c r="S627" i="1"/>
  <c r="R627" i="1"/>
  <c r="Q627" i="1"/>
  <c r="P627" i="1"/>
  <c r="O627" i="1"/>
  <c r="T626" i="1"/>
  <c r="S626" i="1"/>
  <c r="R626" i="1"/>
  <c r="Q626" i="1"/>
  <c r="P626" i="1"/>
  <c r="O626" i="1"/>
  <c r="T625" i="1"/>
  <c r="S625" i="1"/>
  <c r="R625" i="1"/>
  <c r="Q625" i="1"/>
  <c r="P625" i="1"/>
  <c r="O625" i="1"/>
  <c r="T624" i="1"/>
  <c r="S624" i="1"/>
  <c r="R624" i="1"/>
  <c r="Q624" i="1"/>
  <c r="P624" i="1"/>
  <c r="O624" i="1"/>
  <c r="T623" i="1"/>
  <c r="S623" i="1"/>
  <c r="R623" i="1"/>
  <c r="Q623" i="1"/>
  <c r="P623" i="1"/>
  <c r="O623" i="1"/>
  <c r="T622" i="1"/>
  <c r="S622" i="1"/>
  <c r="R622" i="1"/>
  <c r="Q622" i="1"/>
  <c r="P622" i="1"/>
  <c r="O622" i="1"/>
  <c r="T621" i="1"/>
  <c r="S621" i="1"/>
  <c r="R621" i="1"/>
  <c r="Q621" i="1"/>
  <c r="P621" i="1"/>
  <c r="O621" i="1"/>
  <c r="T620" i="1"/>
  <c r="S620" i="1"/>
  <c r="R620" i="1"/>
  <c r="Q620" i="1"/>
  <c r="P620" i="1"/>
  <c r="O620" i="1"/>
  <c r="T619" i="1"/>
  <c r="S619" i="1"/>
  <c r="R619" i="1"/>
  <c r="Q619" i="1"/>
  <c r="P619" i="1"/>
  <c r="O619" i="1"/>
  <c r="T618" i="1"/>
  <c r="S618" i="1"/>
  <c r="R618" i="1"/>
  <c r="Q618" i="1"/>
  <c r="P618" i="1"/>
  <c r="O618" i="1"/>
  <c r="T617" i="1"/>
  <c r="S617" i="1"/>
  <c r="R617" i="1"/>
  <c r="Q617" i="1"/>
  <c r="P617" i="1"/>
  <c r="O617" i="1"/>
  <c r="T616" i="1"/>
  <c r="S616" i="1"/>
  <c r="R616" i="1"/>
  <c r="Q616" i="1"/>
  <c r="P616" i="1"/>
  <c r="O616" i="1"/>
  <c r="T615" i="1"/>
  <c r="S615" i="1"/>
  <c r="R615" i="1"/>
  <c r="Q615" i="1"/>
  <c r="P615" i="1"/>
  <c r="O615" i="1"/>
  <c r="T614" i="1"/>
  <c r="S614" i="1"/>
  <c r="R614" i="1"/>
  <c r="Q614" i="1"/>
  <c r="P614" i="1"/>
  <c r="O614" i="1"/>
  <c r="T613" i="1"/>
  <c r="S613" i="1"/>
  <c r="R613" i="1"/>
  <c r="Q613" i="1"/>
  <c r="P613" i="1"/>
  <c r="O613" i="1"/>
  <c r="T612" i="1"/>
  <c r="S612" i="1"/>
  <c r="R612" i="1"/>
  <c r="Q612" i="1"/>
  <c r="P612" i="1"/>
  <c r="O612" i="1"/>
  <c r="T611" i="1"/>
  <c r="S611" i="1"/>
  <c r="R611" i="1"/>
  <c r="Q611" i="1"/>
  <c r="P611" i="1"/>
  <c r="O611" i="1"/>
  <c r="T610" i="1"/>
  <c r="S610" i="1"/>
  <c r="R610" i="1"/>
  <c r="Q610" i="1"/>
  <c r="P610" i="1"/>
  <c r="O610" i="1"/>
  <c r="T609" i="1"/>
  <c r="S609" i="1"/>
  <c r="R609" i="1"/>
  <c r="Q609" i="1"/>
  <c r="P609" i="1"/>
  <c r="O609" i="1"/>
  <c r="T608" i="1"/>
  <c r="S608" i="1"/>
  <c r="R608" i="1"/>
  <c r="Q608" i="1"/>
  <c r="P608" i="1"/>
  <c r="O608" i="1"/>
  <c r="T607" i="1"/>
  <c r="S607" i="1"/>
  <c r="R607" i="1"/>
  <c r="Q607" i="1"/>
  <c r="P607" i="1"/>
  <c r="O607" i="1"/>
  <c r="T606" i="1"/>
  <c r="S606" i="1"/>
  <c r="R606" i="1"/>
  <c r="Q606" i="1"/>
  <c r="P606" i="1"/>
  <c r="O606" i="1"/>
  <c r="T605" i="1"/>
  <c r="S605" i="1"/>
  <c r="R605" i="1"/>
  <c r="Q605" i="1"/>
  <c r="P605" i="1"/>
  <c r="O605" i="1"/>
  <c r="T604" i="1"/>
  <c r="S604" i="1"/>
  <c r="R604" i="1"/>
  <c r="Q604" i="1"/>
  <c r="P604" i="1"/>
  <c r="O604" i="1"/>
  <c r="T603" i="1"/>
  <c r="S603" i="1"/>
  <c r="R603" i="1"/>
  <c r="Q603" i="1"/>
  <c r="P603" i="1"/>
  <c r="O603" i="1"/>
  <c r="T602" i="1"/>
  <c r="S602" i="1"/>
  <c r="R602" i="1"/>
  <c r="Q602" i="1"/>
  <c r="P602" i="1"/>
  <c r="O602" i="1"/>
  <c r="T601" i="1"/>
  <c r="S601" i="1"/>
  <c r="R601" i="1"/>
  <c r="Q601" i="1"/>
  <c r="P601" i="1"/>
  <c r="O601" i="1"/>
  <c r="T600" i="1"/>
  <c r="S600" i="1"/>
  <c r="R600" i="1"/>
  <c r="Q600" i="1"/>
  <c r="P600" i="1"/>
  <c r="O600" i="1"/>
  <c r="T599" i="1"/>
  <c r="S599" i="1"/>
  <c r="R599" i="1"/>
  <c r="Q599" i="1"/>
  <c r="P599" i="1"/>
  <c r="O599" i="1"/>
  <c r="T598" i="1"/>
  <c r="S598" i="1"/>
  <c r="R598" i="1"/>
  <c r="Q598" i="1"/>
  <c r="P598" i="1"/>
  <c r="O598" i="1"/>
  <c r="T597" i="1"/>
  <c r="S597" i="1"/>
  <c r="R597" i="1"/>
  <c r="Q597" i="1"/>
  <c r="P597" i="1"/>
  <c r="O597" i="1"/>
  <c r="T596" i="1"/>
  <c r="S596" i="1"/>
  <c r="R596" i="1"/>
  <c r="Q596" i="1"/>
  <c r="P596" i="1"/>
  <c r="O596" i="1"/>
  <c r="T595" i="1"/>
  <c r="S595" i="1"/>
  <c r="R595" i="1"/>
  <c r="Q595" i="1"/>
  <c r="P595" i="1"/>
  <c r="O595" i="1"/>
  <c r="T594" i="1"/>
  <c r="S594" i="1"/>
  <c r="R594" i="1"/>
  <c r="Q594" i="1"/>
  <c r="P594" i="1"/>
  <c r="O594" i="1"/>
  <c r="T593" i="1"/>
  <c r="S593" i="1"/>
  <c r="R593" i="1"/>
  <c r="Q593" i="1"/>
  <c r="P593" i="1"/>
  <c r="O593" i="1"/>
  <c r="T592" i="1"/>
  <c r="S592" i="1"/>
  <c r="R592" i="1"/>
  <c r="Q592" i="1"/>
  <c r="P592" i="1"/>
  <c r="O592" i="1"/>
  <c r="T591" i="1"/>
  <c r="S591" i="1"/>
  <c r="R591" i="1"/>
  <c r="Q591" i="1"/>
  <c r="P591" i="1"/>
  <c r="O591" i="1"/>
  <c r="T590" i="1"/>
  <c r="S590" i="1"/>
  <c r="R590" i="1"/>
  <c r="Q590" i="1"/>
  <c r="P590" i="1"/>
  <c r="O590" i="1"/>
  <c r="T589" i="1"/>
  <c r="S589" i="1"/>
  <c r="R589" i="1"/>
  <c r="Q589" i="1"/>
  <c r="P589" i="1"/>
  <c r="O589" i="1"/>
  <c r="T588" i="1"/>
  <c r="S588" i="1"/>
  <c r="R588" i="1"/>
  <c r="Q588" i="1"/>
  <c r="P588" i="1"/>
  <c r="O588" i="1"/>
  <c r="T587" i="1"/>
  <c r="S587" i="1"/>
  <c r="R587" i="1"/>
  <c r="Q587" i="1"/>
  <c r="P587" i="1"/>
  <c r="O587" i="1"/>
  <c r="T586" i="1"/>
  <c r="S586" i="1"/>
  <c r="R586" i="1"/>
  <c r="Q586" i="1"/>
  <c r="P586" i="1"/>
  <c r="O586" i="1"/>
  <c r="T585" i="1"/>
  <c r="S585" i="1"/>
  <c r="R585" i="1"/>
  <c r="Q585" i="1"/>
  <c r="P585" i="1"/>
  <c r="O585" i="1"/>
  <c r="T584" i="1"/>
  <c r="S584" i="1"/>
  <c r="R584" i="1"/>
  <c r="Q584" i="1"/>
  <c r="P584" i="1"/>
  <c r="O584" i="1"/>
  <c r="T583" i="1"/>
  <c r="S583" i="1"/>
  <c r="R583" i="1"/>
  <c r="Q583" i="1"/>
  <c r="P583" i="1"/>
  <c r="O583" i="1"/>
  <c r="T582" i="1"/>
  <c r="S582" i="1"/>
  <c r="R582" i="1"/>
  <c r="Q582" i="1"/>
  <c r="P582" i="1"/>
  <c r="O582" i="1"/>
  <c r="T581" i="1"/>
  <c r="S581" i="1"/>
  <c r="R581" i="1"/>
  <c r="Q581" i="1"/>
  <c r="P581" i="1"/>
  <c r="O581" i="1"/>
  <c r="T580" i="1"/>
  <c r="S580" i="1"/>
  <c r="R580" i="1"/>
  <c r="Q580" i="1"/>
  <c r="P580" i="1"/>
  <c r="O580" i="1"/>
  <c r="T579" i="1"/>
  <c r="S579" i="1"/>
  <c r="R579" i="1"/>
  <c r="Q579" i="1"/>
  <c r="P579" i="1"/>
  <c r="O579" i="1"/>
  <c r="T578" i="1"/>
  <c r="S578" i="1"/>
  <c r="R578" i="1"/>
  <c r="Q578" i="1"/>
  <c r="P578" i="1"/>
  <c r="O578" i="1"/>
  <c r="T577" i="1"/>
  <c r="S577" i="1"/>
  <c r="R577" i="1"/>
  <c r="Q577" i="1"/>
  <c r="P577" i="1"/>
  <c r="O577" i="1"/>
  <c r="T576" i="1"/>
  <c r="S576" i="1"/>
  <c r="R576" i="1"/>
  <c r="Q576" i="1"/>
  <c r="P576" i="1"/>
  <c r="O576" i="1"/>
  <c r="T575" i="1"/>
  <c r="S575" i="1"/>
  <c r="R575" i="1"/>
  <c r="Q575" i="1"/>
  <c r="P575" i="1"/>
  <c r="O575" i="1"/>
  <c r="T574" i="1"/>
  <c r="S574" i="1"/>
  <c r="R574" i="1"/>
  <c r="Q574" i="1"/>
  <c r="P574" i="1"/>
  <c r="O574" i="1"/>
  <c r="T573" i="1"/>
  <c r="S573" i="1"/>
  <c r="R573" i="1"/>
  <c r="Q573" i="1"/>
  <c r="P573" i="1"/>
  <c r="O573" i="1"/>
  <c r="T572" i="1"/>
  <c r="S572" i="1"/>
  <c r="R572" i="1"/>
  <c r="Q572" i="1"/>
  <c r="P572" i="1"/>
  <c r="O572" i="1"/>
  <c r="T571" i="1"/>
  <c r="S571" i="1"/>
  <c r="R571" i="1"/>
  <c r="Q571" i="1"/>
  <c r="P571" i="1"/>
  <c r="O571" i="1"/>
  <c r="T570" i="1"/>
  <c r="S570" i="1"/>
  <c r="R570" i="1"/>
  <c r="Q570" i="1"/>
  <c r="P570" i="1"/>
  <c r="O570" i="1"/>
  <c r="T569" i="1"/>
  <c r="S569" i="1"/>
  <c r="R569" i="1"/>
  <c r="Q569" i="1"/>
  <c r="P569" i="1"/>
  <c r="O569" i="1"/>
  <c r="T568" i="1"/>
  <c r="S568" i="1"/>
  <c r="R568" i="1"/>
  <c r="Q568" i="1"/>
  <c r="P568" i="1"/>
  <c r="O568" i="1"/>
  <c r="T567" i="1"/>
  <c r="S567" i="1"/>
  <c r="R567" i="1"/>
  <c r="Q567" i="1"/>
  <c r="P567" i="1"/>
  <c r="O567" i="1"/>
  <c r="T566" i="1"/>
  <c r="S566" i="1"/>
  <c r="R566" i="1"/>
  <c r="Q566" i="1"/>
  <c r="P566" i="1"/>
  <c r="O566" i="1"/>
  <c r="T565" i="1"/>
  <c r="S565" i="1"/>
  <c r="R565" i="1"/>
  <c r="Q565" i="1"/>
  <c r="P565" i="1"/>
  <c r="O565" i="1"/>
  <c r="T564" i="1"/>
  <c r="S564" i="1"/>
  <c r="R564" i="1"/>
  <c r="Q564" i="1"/>
  <c r="P564" i="1"/>
  <c r="O564" i="1"/>
  <c r="T563" i="1"/>
  <c r="S563" i="1"/>
  <c r="R563" i="1"/>
  <c r="Q563" i="1"/>
  <c r="P563" i="1"/>
  <c r="O563" i="1"/>
  <c r="T562" i="1"/>
  <c r="S562" i="1"/>
  <c r="R562" i="1"/>
  <c r="Q562" i="1"/>
  <c r="P562" i="1"/>
  <c r="O562" i="1"/>
  <c r="T561" i="1"/>
  <c r="S561" i="1"/>
  <c r="R561" i="1"/>
  <c r="Q561" i="1"/>
  <c r="P561" i="1"/>
  <c r="O561" i="1"/>
  <c r="T560" i="1"/>
  <c r="S560" i="1"/>
  <c r="R560" i="1"/>
  <c r="Q560" i="1"/>
  <c r="P560" i="1"/>
  <c r="O560" i="1"/>
  <c r="T559" i="1"/>
  <c r="S559" i="1"/>
  <c r="R559" i="1"/>
  <c r="Q559" i="1"/>
  <c r="P559" i="1"/>
  <c r="O559" i="1"/>
  <c r="T558" i="1"/>
  <c r="S558" i="1"/>
  <c r="R558" i="1"/>
  <c r="Q558" i="1"/>
  <c r="P558" i="1"/>
  <c r="O558" i="1"/>
  <c r="T557" i="1"/>
  <c r="S557" i="1"/>
  <c r="R557" i="1"/>
  <c r="Q557" i="1"/>
  <c r="P557" i="1"/>
  <c r="O557" i="1"/>
  <c r="T556" i="1"/>
  <c r="S556" i="1"/>
  <c r="R556" i="1"/>
  <c r="Q556" i="1"/>
  <c r="P556" i="1"/>
  <c r="O556" i="1"/>
  <c r="T555" i="1"/>
  <c r="S555" i="1"/>
  <c r="R555" i="1"/>
  <c r="Q555" i="1"/>
  <c r="P555" i="1"/>
  <c r="O555" i="1"/>
  <c r="T554" i="1"/>
  <c r="S554" i="1"/>
  <c r="R554" i="1"/>
  <c r="Q554" i="1"/>
  <c r="P554" i="1"/>
  <c r="O554" i="1"/>
  <c r="T553" i="1"/>
  <c r="S553" i="1"/>
  <c r="R553" i="1"/>
  <c r="Q553" i="1"/>
  <c r="P553" i="1"/>
  <c r="O553" i="1"/>
  <c r="T552" i="1"/>
  <c r="S552" i="1"/>
  <c r="R552" i="1"/>
  <c r="Q552" i="1"/>
  <c r="P552" i="1"/>
  <c r="O552" i="1"/>
  <c r="T551" i="1"/>
  <c r="S551" i="1"/>
  <c r="R551" i="1"/>
  <c r="Q551" i="1"/>
  <c r="P551" i="1"/>
  <c r="O551" i="1"/>
  <c r="T550" i="1"/>
  <c r="S550" i="1"/>
  <c r="R550" i="1"/>
  <c r="Q550" i="1"/>
  <c r="P550" i="1"/>
  <c r="O550" i="1"/>
  <c r="T549" i="1"/>
  <c r="S549" i="1"/>
  <c r="R549" i="1"/>
  <c r="Q549" i="1"/>
  <c r="P549" i="1"/>
  <c r="O549" i="1"/>
  <c r="T548" i="1"/>
  <c r="S548" i="1"/>
  <c r="R548" i="1"/>
  <c r="Q548" i="1"/>
  <c r="P548" i="1"/>
  <c r="O548" i="1"/>
  <c r="T547" i="1"/>
  <c r="S547" i="1"/>
  <c r="R547" i="1"/>
  <c r="Q547" i="1"/>
  <c r="P547" i="1"/>
  <c r="O547" i="1"/>
  <c r="T546" i="1"/>
  <c r="S546" i="1"/>
  <c r="R546" i="1"/>
  <c r="Q546" i="1"/>
  <c r="P546" i="1"/>
  <c r="O546" i="1"/>
  <c r="T545" i="1"/>
  <c r="S545" i="1"/>
  <c r="R545" i="1"/>
  <c r="Q545" i="1"/>
  <c r="P545" i="1"/>
  <c r="O545" i="1"/>
  <c r="T544" i="1"/>
  <c r="S544" i="1"/>
  <c r="R544" i="1"/>
  <c r="Q544" i="1"/>
  <c r="P544" i="1"/>
  <c r="O544" i="1"/>
  <c r="T543" i="1"/>
  <c r="S543" i="1"/>
  <c r="R543" i="1"/>
  <c r="Q543" i="1"/>
  <c r="P543" i="1"/>
  <c r="O543" i="1"/>
  <c r="T542" i="1"/>
  <c r="S542" i="1"/>
  <c r="R542" i="1"/>
  <c r="Q542" i="1"/>
  <c r="P542" i="1"/>
  <c r="O542" i="1"/>
  <c r="T541" i="1"/>
  <c r="S541" i="1"/>
  <c r="R541" i="1"/>
  <c r="Q541" i="1"/>
  <c r="P541" i="1"/>
  <c r="O541" i="1"/>
  <c r="T540" i="1"/>
  <c r="S540" i="1"/>
  <c r="R540" i="1"/>
  <c r="Q540" i="1"/>
  <c r="P540" i="1"/>
  <c r="O540" i="1"/>
  <c r="T539" i="1"/>
  <c r="S539" i="1"/>
  <c r="R539" i="1"/>
  <c r="Q539" i="1"/>
  <c r="P539" i="1"/>
  <c r="O539" i="1"/>
  <c r="T538" i="1"/>
  <c r="S538" i="1"/>
  <c r="R538" i="1"/>
  <c r="Q538" i="1"/>
  <c r="P538" i="1"/>
  <c r="O538" i="1"/>
  <c r="T537" i="1"/>
  <c r="S537" i="1"/>
  <c r="R537" i="1"/>
  <c r="Q537" i="1"/>
  <c r="P537" i="1"/>
  <c r="O537" i="1"/>
  <c r="T536" i="1"/>
  <c r="S536" i="1"/>
  <c r="R536" i="1"/>
  <c r="Q536" i="1"/>
  <c r="P536" i="1"/>
  <c r="O536" i="1"/>
  <c r="T535" i="1"/>
  <c r="S535" i="1"/>
  <c r="R535" i="1"/>
  <c r="Q535" i="1"/>
  <c r="P535" i="1"/>
  <c r="O535" i="1"/>
  <c r="T534" i="1"/>
  <c r="S534" i="1"/>
  <c r="R534" i="1"/>
  <c r="Q534" i="1"/>
  <c r="P534" i="1"/>
  <c r="O534" i="1"/>
  <c r="T533" i="1"/>
  <c r="S533" i="1"/>
  <c r="R533" i="1"/>
  <c r="Q533" i="1"/>
  <c r="P533" i="1"/>
  <c r="O533" i="1"/>
  <c r="T532" i="1"/>
  <c r="S532" i="1"/>
  <c r="R532" i="1"/>
  <c r="Q532" i="1"/>
  <c r="P532" i="1"/>
  <c r="O532" i="1"/>
  <c r="T531" i="1"/>
  <c r="S531" i="1"/>
  <c r="R531" i="1"/>
  <c r="Q531" i="1"/>
  <c r="P531" i="1"/>
  <c r="O531" i="1"/>
  <c r="T530" i="1"/>
  <c r="S530" i="1"/>
  <c r="R530" i="1"/>
  <c r="Q530" i="1"/>
  <c r="P530" i="1"/>
  <c r="O530" i="1"/>
  <c r="T529" i="1"/>
  <c r="S529" i="1"/>
  <c r="R529" i="1"/>
  <c r="Q529" i="1"/>
  <c r="P529" i="1"/>
  <c r="O529" i="1"/>
  <c r="T528" i="1"/>
  <c r="S528" i="1"/>
  <c r="R528" i="1"/>
  <c r="Q528" i="1"/>
  <c r="P528" i="1"/>
  <c r="O528" i="1"/>
  <c r="T527" i="1"/>
  <c r="S527" i="1"/>
  <c r="R527" i="1"/>
  <c r="Q527" i="1"/>
  <c r="P527" i="1"/>
  <c r="O527" i="1"/>
  <c r="T526" i="1"/>
  <c r="S526" i="1"/>
  <c r="R526" i="1"/>
  <c r="Q526" i="1"/>
  <c r="P526" i="1"/>
  <c r="O526" i="1"/>
  <c r="T525" i="1"/>
  <c r="S525" i="1"/>
  <c r="R525" i="1"/>
  <c r="Q525" i="1"/>
  <c r="P525" i="1"/>
  <c r="O525" i="1"/>
  <c r="T524" i="1"/>
  <c r="S524" i="1"/>
  <c r="R524" i="1"/>
  <c r="Q524" i="1"/>
  <c r="P524" i="1"/>
  <c r="O524" i="1"/>
  <c r="T523" i="1"/>
  <c r="S523" i="1"/>
  <c r="R523" i="1"/>
  <c r="Q523" i="1"/>
  <c r="P523" i="1"/>
  <c r="O523" i="1"/>
  <c r="T522" i="1"/>
  <c r="S522" i="1"/>
  <c r="R522" i="1"/>
  <c r="Q522" i="1"/>
  <c r="P522" i="1"/>
  <c r="O522" i="1"/>
  <c r="T521" i="1"/>
  <c r="S521" i="1"/>
  <c r="R521" i="1"/>
  <c r="Q521" i="1"/>
  <c r="P521" i="1"/>
  <c r="O521" i="1"/>
  <c r="T520" i="1"/>
  <c r="S520" i="1"/>
  <c r="R520" i="1"/>
  <c r="Q520" i="1"/>
  <c r="P520" i="1"/>
  <c r="O520" i="1"/>
  <c r="T519" i="1"/>
  <c r="S519" i="1"/>
  <c r="R519" i="1"/>
  <c r="Q519" i="1"/>
  <c r="P519" i="1"/>
  <c r="O519" i="1"/>
  <c r="T518" i="1"/>
  <c r="S518" i="1"/>
  <c r="R518" i="1"/>
  <c r="Q518" i="1"/>
  <c r="P518" i="1"/>
  <c r="O518" i="1"/>
  <c r="T517" i="1"/>
  <c r="S517" i="1"/>
  <c r="R517" i="1"/>
  <c r="Q517" i="1"/>
  <c r="P517" i="1"/>
  <c r="O517" i="1"/>
  <c r="T516" i="1"/>
  <c r="S516" i="1"/>
  <c r="R516" i="1"/>
  <c r="Q516" i="1"/>
  <c r="P516" i="1"/>
  <c r="O516" i="1"/>
  <c r="T515" i="1"/>
  <c r="S515" i="1"/>
  <c r="R515" i="1"/>
  <c r="Q515" i="1"/>
  <c r="P515" i="1"/>
  <c r="O515" i="1"/>
  <c r="T514" i="1"/>
  <c r="S514" i="1"/>
  <c r="R514" i="1"/>
  <c r="Q514" i="1"/>
  <c r="P514" i="1"/>
  <c r="O514" i="1"/>
  <c r="T513" i="1"/>
  <c r="S513" i="1"/>
  <c r="R513" i="1"/>
  <c r="Q513" i="1"/>
  <c r="P513" i="1"/>
  <c r="O513" i="1"/>
  <c r="T512" i="1"/>
  <c r="S512" i="1"/>
  <c r="R512" i="1"/>
  <c r="Q512" i="1"/>
  <c r="P512" i="1"/>
  <c r="O512" i="1"/>
  <c r="T511" i="1"/>
  <c r="S511" i="1"/>
  <c r="R511" i="1"/>
  <c r="Q511" i="1"/>
  <c r="P511" i="1"/>
  <c r="O511" i="1"/>
  <c r="T510" i="1"/>
  <c r="S510" i="1"/>
  <c r="R510" i="1"/>
  <c r="Q510" i="1"/>
  <c r="P510" i="1"/>
  <c r="O510" i="1"/>
  <c r="T509" i="1"/>
  <c r="S509" i="1"/>
  <c r="R509" i="1"/>
  <c r="Q509" i="1"/>
  <c r="P509" i="1"/>
  <c r="O509" i="1"/>
  <c r="T508" i="1"/>
  <c r="S508" i="1"/>
  <c r="R508" i="1"/>
  <c r="Q508" i="1"/>
  <c r="P508" i="1"/>
  <c r="O508" i="1"/>
  <c r="T507" i="1"/>
  <c r="S507" i="1"/>
  <c r="R507" i="1"/>
  <c r="Q507" i="1"/>
  <c r="P507" i="1"/>
  <c r="O507" i="1"/>
  <c r="T506" i="1"/>
  <c r="S506" i="1"/>
  <c r="R506" i="1"/>
  <c r="Q506" i="1"/>
  <c r="P506" i="1"/>
  <c r="O506" i="1"/>
  <c r="T505" i="1"/>
  <c r="S505" i="1"/>
  <c r="R505" i="1"/>
  <c r="Q505" i="1"/>
  <c r="P505" i="1"/>
  <c r="O505" i="1"/>
  <c r="T504" i="1"/>
  <c r="S504" i="1"/>
  <c r="R504" i="1"/>
  <c r="Q504" i="1"/>
  <c r="P504" i="1"/>
  <c r="O504" i="1"/>
  <c r="T503" i="1"/>
  <c r="S503" i="1"/>
  <c r="R503" i="1"/>
  <c r="Q503" i="1"/>
  <c r="P503" i="1"/>
  <c r="O503" i="1"/>
  <c r="T502" i="1"/>
  <c r="S502" i="1"/>
  <c r="R502" i="1"/>
  <c r="Q502" i="1"/>
  <c r="P502" i="1"/>
  <c r="O502" i="1"/>
  <c r="T501" i="1"/>
  <c r="S501" i="1"/>
  <c r="R501" i="1"/>
  <c r="Q501" i="1"/>
  <c r="P501" i="1"/>
  <c r="O501" i="1"/>
  <c r="T500" i="1"/>
  <c r="S500" i="1"/>
  <c r="R500" i="1"/>
  <c r="Q500" i="1"/>
  <c r="P500" i="1"/>
  <c r="O500" i="1"/>
  <c r="T499" i="1"/>
  <c r="S499" i="1"/>
  <c r="R499" i="1"/>
  <c r="Q499" i="1"/>
  <c r="P499" i="1"/>
  <c r="O499" i="1"/>
  <c r="T498" i="1"/>
  <c r="S498" i="1"/>
  <c r="R498" i="1"/>
  <c r="Q498" i="1"/>
  <c r="P498" i="1"/>
  <c r="O498" i="1"/>
  <c r="T497" i="1"/>
  <c r="S497" i="1"/>
  <c r="R497" i="1"/>
  <c r="Q497" i="1"/>
  <c r="P497" i="1"/>
  <c r="O497" i="1"/>
  <c r="T496" i="1"/>
  <c r="S496" i="1"/>
  <c r="R496" i="1"/>
  <c r="Q496" i="1"/>
  <c r="P496" i="1"/>
  <c r="O496" i="1"/>
  <c r="T495" i="1"/>
  <c r="S495" i="1"/>
  <c r="R495" i="1"/>
  <c r="Q495" i="1"/>
  <c r="P495" i="1"/>
  <c r="O495" i="1"/>
  <c r="T494" i="1"/>
  <c r="S494" i="1"/>
  <c r="R494" i="1"/>
  <c r="Q494" i="1"/>
  <c r="P494" i="1"/>
  <c r="O494" i="1"/>
  <c r="T493" i="1"/>
  <c r="S493" i="1"/>
  <c r="R493" i="1"/>
  <c r="Q493" i="1"/>
  <c r="P493" i="1"/>
  <c r="O493" i="1"/>
  <c r="T492" i="1"/>
  <c r="S492" i="1"/>
  <c r="R492" i="1"/>
  <c r="Q492" i="1"/>
  <c r="P492" i="1"/>
  <c r="O492" i="1"/>
  <c r="T491" i="1"/>
  <c r="S491" i="1"/>
  <c r="R491" i="1"/>
  <c r="Q491" i="1"/>
  <c r="P491" i="1"/>
  <c r="O491" i="1"/>
  <c r="T490" i="1"/>
  <c r="S490" i="1"/>
  <c r="R490" i="1"/>
  <c r="Q490" i="1"/>
  <c r="P490" i="1"/>
  <c r="O490" i="1"/>
  <c r="T489" i="1"/>
  <c r="S489" i="1"/>
  <c r="R489" i="1"/>
  <c r="Q489" i="1"/>
  <c r="P489" i="1"/>
  <c r="O489" i="1"/>
  <c r="T488" i="1"/>
  <c r="S488" i="1"/>
  <c r="R488" i="1"/>
  <c r="Q488" i="1"/>
  <c r="P488" i="1"/>
  <c r="O488" i="1"/>
  <c r="T487" i="1"/>
  <c r="S487" i="1"/>
  <c r="R487" i="1"/>
  <c r="Q487" i="1"/>
  <c r="P487" i="1"/>
  <c r="O487" i="1"/>
  <c r="T486" i="1"/>
  <c r="S486" i="1"/>
  <c r="R486" i="1"/>
  <c r="Q486" i="1"/>
  <c r="P486" i="1"/>
  <c r="O486" i="1"/>
  <c r="T485" i="1"/>
  <c r="S485" i="1"/>
  <c r="R485" i="1"/>
  <c r="Q485" i="1"/>
  <c r="P485" i="1"/>
  <c r="O485" i="1"/>
  <c r="T484" i="1"/>
  <c r="S484" i="1"/>
  <c r="R484" i="1"/>
  <c r="Q484" i="1"/>
  <c r="P484" i="1"/>
  <c r="O484" i="1"/>
  <c r="T483" i="1"/>
  <c r="S483" i="1"/>
  <c r="R483" i="1"/>
  <c r="Q483" i="1"/>
  <c r="P483" i="1"/>
  <c r="O483" i="1"/>
  <c r="T482" i="1"/>
  <c r="S482" i="1"/>
  <c r="R482" i="1"/>
  <c r="Q482" i="1"/>
  <c r="P482" i="1"/>
  <c r="O482" i="1"/>
  <c r="T481" i="1"/>
  <c r="S481" i="1"/>
  <c r="R481" i="1"/>
  <c r="Q481" i="1"/>
  <c r="P481" i="1"/>
  <c r="O481" i="1"/>
  <c r="T480" i="1"/>
  <c r="S480" i="1"/>
  <c r="R480" i="1"/>
  <c r="Q480" i="1"/>
  <c r="P480" i="1"/>
  <c r="O480" i="1"/>
  <c r="T479" i="1"/>
  <c r="S479" i="1"/>
  <c r="R479" i="1"/>
  <c r="Q479" i="1"/>
  <c r="P479" i="1"/>
  <c r="O479" i="1"/>
  <c r="T478" i="1"/>
  <c r="S478" i="1"/>
  <c r="R478" i="1"/>
  <c r="Q478" i="1"/>
  <c r="P478" i="1"/>
  <c r="O478" i="1"/>
  <c r="T477" i="1"/>
  <c r="S477" i="1"/>
  <c r="R477" i="1"/>
  <c r="Q477" i="1"/>
  <c r="P477" i="1"/>
  <c r="O477" i="1"/>
  <c r="T476" i="1"/>
  <c r="S476" i="1"/>
  <c r="R476" i="1"/>
  <c r="Q476" i="1"/>
  <c r="P476" i="1"/>
  <c r="O476" i="1"/>
  <c r="T475" i="1"/>
  <c r="S475" i="1"/>
  <c r="R475" i="1"/>
  <c r="Q475" i="1"/>
  <c r="P475" i="1"/>
  <c r="O475" i="1"/>
  <c r="T474" i="1"/>
  <c r="S474" i="1"/>
  <c r="R474" i="1"/>
  <c r="Q474" i="1"/>
  <c r="P474" i="1"/>
  <c r="O474" i="1"/>
  <c r="T473" i="1"/>
  <c r="S473" i="1"/>
  <c r="R473" i="1"/>
  <c r="Q473" i="1"/>
  <c r="P473" i="1"/>
  <c r="O473" i="1"/>
  <c r="T472" i="1"/>
  <c r="S472" i="1"/>
  <c r="R472" i="1"/>
  <c r="Q472" i="1"/>
  <c r="P472" i="1"/>
  <c r="O472" i="1"/>
  <c r="T471" i="1"/>
  <c r="S471" i="1"/>
  <c r="R471" i="1"/>
  <c r="Q471" i="1"/>
  <c r="P471" i="1"/>
  <c r="O471" i="1"/>
  <c r="T470" i="1"/>
  <c r="S470" i="1"/>
  <c r="R470" i="1"/>
  <c r="Q470" i="1"/>
  <c r="P470" i="1"/>
  <c r="O470" i="1"/>
  <c r="T469" i="1"/>
  <c r="S469" i="1"/>
  <c r="R469" i="1"/>
  <c r="Q469" i="1"/>
  <c r="P469" i="1"/>
  <c r="O469" i="1"/>
  <c r="T468" i="1"/>
  <c r="S468" i="1"/>
  <c r="R468" i="1"/>
  <c r="Q468" i="1"/>
  <c r="P468" i="1"/>
  <c r="O468" i="1"/>
  <c r="T467" i="1"/>
  <c r="S467" i="1"/>
  <c r="R467" i="1"/>
  <c r="Q467" i="1"/>
  <c r="P467" i="1"/>
  <c r="O467" i="1"/>
  <c r="T466" i="1"/>
  <c r="S466" i="1"/>
  <c r="R466" i="1"/>
  <c r="Q466" i="1"/>
  <c r="P466" i="1"/>
  <c r="O466" i="1"/>
  <c r="T465" i="1"/>
  <c r="S465" i="1"/>
  <c r="R465" i="1"/>
  <c r="Q465" i="1"/>
  <c r="P465" i="1"/>
  <c r="O465" i="1"/>
  <c r="T464" i="1"/>
  <c r="S464" i="1"/>
  <c r="R464" i="1"/>
  <c r="Q464" i="1"/>
  <c r="P464" i="1"/>
  <c r="O464" i="1"/>
  <c r="T463" i="1"/>
  <c r="S463" i="1"/>
  <c r="R463" i="1"/>
  <c r="Q463" i="1"/>
  <c r="P463" i="1"/>
  <c r="O463" i="1"/>
  <c r="T462" i="1"/>
  <c r="S462" i="1"/>
  <c r="R462" i="1"/>
  <c r="Q462" i="1"/>
  <c r="P462" i="1"/>
  <c r="O462" i="1"/>
  <c r="T461" i="1"/>
  <c r="S461" i="1"/>
  <c r="R461" i="1"/>
  <c r="Q461" i="1"/>
  <c r="P461" i="1"/>
  <c r="O461" i="1"/>
  <c r="T460" i="1"/>
  <c r="S460" i="1"/>
  <c r="R460" i="1"/>
  <c r="Q460" i="1"/>
  <c r="P460" i="1"/>
  <c r="O460" i="1"/>
  <c r="T459" i="1"/>
  <c r="S459" i="1"/>
  <c r="R459" i="1"/>
  <c r="Q459" i="1"/>
  <c r="P459" i="1"/>
  <c r="O459" i="1"/>
  <c r="T458" i="1"/>
  <c r="S458" i="1"/>
  <c r="R458" i="1"/>
  <c r="Q458" i="1"/>
  <c r="P458" i="1"/>
  <c r="O458" i="1"/>
  <c r="T457" i="1"/>
  <c r="S457" i="1"/>
  <c r="R457" i="1"/>
  <c r="Q457" i="1"/>
  <c r="P457" i="1"/>
  <c r="O457" i="1"/>
  <c r="T456" i="1"/>
  <c r="S456" i="1"/>
  <c r="R456" i="1"/>
  <c r="Q456" i="1"/>
  <c r="P456" i="1"/>
  <c r="O456" i="1"/>
  <c r="T455" i="1"/>
  <c r="S455" i="1"/>
  <c r="R455" i="1"/>
  <c r="Q455" i="1"/>
  <c r="P455" i="1"/>
  <c r="O455" i="1"/>
  <c r="T454" i="1"/>
  <c r="S454" i="1"/>
  <c r="R454" i="1"/>
  <c r="Q454" i="1"/>
  <c r="P454" i="1"/>
  <c r="O454" i="1"/>
  <c r="T453" i="1"/>
  <c r="S453" i="1"/>
  <c r="R453" i="1"/>
  <c r="Q453" i="1"/>
  <c r="P453" i="1"/>
  <c r="O453" i="1"/>
  <c r="T452" i="1"/>
  <c r="S452" i="1"/>
  <c r="R452" i="1"/>
  <c r="Q452" i="1"/>
  <c r="P452" i="1"/>
  <c r="O452" i="1"/>
  <c r="T451" i="1"/>
  <c r="S451" i="1"/>
  <c r="R451" i="1"/>
  <c r="Q451" i="1"/>
  <c r="P451" i="1"/>
  <c r="O451" i="1"/>
  <c r="T450" i="1"/>
  <c r="S450" i="1"/>
  <c r="R450" i="1"/>
  <c r="Q450" i="1"/>
  <c r="P450" i="1"/>
  <c r="O450" i="1"/>
  <c r="T449" i="1"/>
  <c r="S449" i="1"/>
  <c r="R449" i="1"/>
  <c r="Q449" i="1"/>
  <c r="P449" i="1"/>
  <c r="O449" i="1"/>
  <c r="T448" i="1"/>
  <c r="S448" i="1"/>
  <c r="R448" i="1"/>
  <c r="Q448" i="1"/>
  <c r="P448" i="1"/>
  <c r="O448" i="1"/>
  <c r="T447" i="1"/>
  <c r="S447" i="1"/>
  <c r="R447" i="1"/>
  <c r="Q447" i="1"/>
  <c r="P447" i="1"/>
  <c r="O447" i="1"/>
  <c r="T446" i="1"/>
  <c r="S446" i="1"/>
  <c r="R446" i="1"/>
  <c r="Q446" i="1"/>
  <c r="P446" i="1"/>
  <c r="O446" i="1"/>
  <c r="T445" i="1"/>
  <c r="S445" i="1"/>
  <c r="R445" i="1"/>
  <c r="Q445" i="1"/>
  <c r="P445" i="1"/>
  <c r="O445" i="1"/>
  <c r="T444" i="1"/>
  <c r="S444" i="1"/>
  <c r="R444" i="1"/>
  <c r="Q444" i="1"/>
  <c r="P444" i="1"/>
  <c r="O444" i="1"/>
  <c r="T443" i="1"/>
  <c r="S443" i="1"/>
  <c r="R443" i="1"/>
  <c r="Q443" i="1"/>
  <c r="P443" i="1"/>
  <c r="O443" i="1"/>
  <c r="T442" i="1"/>
  <c r="S442" i="1"/>
  <c r="R442" i="1"/>
  <c r="Q442" i="1"/>
  <c r="P442" i="1"/>
  <c r="O442" i="1"/>
  <c r="T441" i="1"/>
  <c r="S441" i="1"/>
  <c r="R441" i="1"/>
  <c r="Q441" i="1"/>
  <c r="P441" i="1"/>
  <c r="O441" i="1"/>
  <c r="T440" i="1"/>
  <c r="S440" i="1"/>
  <c r="R440" i="1"/>
  <c r="Q440" i="1"/>
  <c r="P440" i="1"/>
  <c r="O440" i="1"/>
  <c r="T439" i="1"/>
  <c r="S439" i="1"/>
  <c r="R439" i="1"/>
  <c r="Q439" i="1"/>
  <c r="P439" i="1"/>
  <c r="O439" i="1"/>
  <c r="T438" i="1"/>
  <c r="S438" i="1"/>
  <c r="R438" i="1"/>
  <c r="Q438" i="1"/>
  <c r="P438" i="1"/>
  <c r="O438" i="1"/>
  <c r="T437" i="1"/>
  <c r="S437" i="1"/>
  <c r="R437" i="1"/>
  <c r="Q437" i="1"/>
  <c r="P437" i="1"/>
  <c r="O437" i="1"/>
  <c r="T436" i="1"/>
  <c r="S436" i="1"/>
  <c r="R436" i="1"/>
  <c r="Q436" i="1"/>
  <c r="P436" i="1"/>
  <c r="O436" i="1"/>
  <c r="T435" i="1"/>
  <c r="S435" i="1"/>
  <c r="R435" i="1"/>
  <c r="Q435" i="1"/>
  <c r="P435" i="1"/>
  <c r="O435" i="1"/>
  <c r="T434" i="1"/>
  <c r="S434" i="1"/>
  <c r="R434" i="1"/>
  <c r="Q434" i="1"/>
  <c r="P434" i="1"/>
  <c r="O434" i="1"/>
  <c r="T433" i="1"/>
  <c r="S433" i="1"/>
  <c r="R433" i="1"/>
  <c r="Q433" i="1"/>
  <c r="P433" i="1"/>
  <c r="O433" i="1"/>
  <c r="T432" i="1"/>
  <c r="S432" i="1"/>
  <c r="R432" i="1"/>
  <c r="Q432" i="1"/>
  <c r="P432" i="1"/>
  <c r="O432" i="1"/>
  <c r="T431" i="1"/>
  <c r="S431" i="1"/>
  <c r="R431" i="1"/>
  <c r="Q431" i="1"/>
  <c r="P431" i="1"/>
  <c r="O431" i="1"/>
  <c r="T430" i="1"/>
  <c r="S430" i="1"/>
  <c r="R430" i="1"/>
  <c r="Q430" i="1"/>
  <c r="P430" i="1"/>
  <c r="O430" i="1"/>
  <c r="T429" i="1"/>
  <c r="S429" i="1"/>
  <c r="R429" i="1"/>
  <c r="Q429" i="1"/>
  <c r="P429" i="1"/>
  <c r="O429" i="1"/>
  <c r="T428" i="1"/>
  <c r="S428" i="1"/>
  <c r="R428" i="1"/>
  <c r="Q428" i="1"/>
  <c r="P428" i="1"/>
  <c r="O428" i="1"/>
  <c r="T427" i="1"/>
  <c r="S427" i="1"/>
  <c r="R427" i="1"/>
  <c r="Q427" i="1"/>
  <c r="P427" i="1"/>
  <c r="O427" i="1"/>
  <c r="T426" i="1"/>
  <c r="S426" i="1"/>
  <c r="R426" i="1"/>
  <c r="Q426" i="1"/>
  <c r="P426" i="1"/>
  <c r="O426" i="1"/>
  <c r="T425" i="1"/>
  <c r="S425" i="1"/>
  <c r="R425" i="1"/>
  <c r="Q425" i="1"/>
  <c r="P425" i="1"/>
  <c r="O425" i="1"/>
  <c r="T424" i="1"/>
  <c r="S424" i="1"/>
  <c r="R424" i="1"/>
  <c r="Q424" i="1"/>
  <c r="P424" i="1"/>
  <c r="O424" i="1"/>
  <c r="T423" i="1"/>
  <c r="S423" i="1"/>
  <c r="R423" i="1"/>
  <c r="Q423" i="1"/>
  <c r="P423" i="1"/>
  <c r="O423" i="1"/>
  <c r="T422" i="1"/>
  <c r="S422" i="1"/>
  <c r="R422" i="1"/>
  <c r="Q422" i="1"/>
  <c r="P422" i="1"/>
  <c r="O422" i="1"/>
  <c r="T421" i="1"/>
  <c r="S421" i="1"/>
  <c r="R421" i="1"/>
  <c r="Q421" i="1"/>
  <c r="P421" i="1"/>
  <c r="O421" i="1"/>
  <c r="T420" i="1"/>
  <c r="S420" i="1"/>
  <c r="R420" i="1"/>
  <c r="Q420" i="1"/>
  <c r="P420" i="1"/>
  <c r="O420" i="1"/>
  <c r="T419" i="1"/>
  <c r="S419" i="1"/>
  <c r="R419" i="1"/>
  <c r="Q419" i="1"/>
  <c r="P419" i="1"/>
  <c r="O419" i="1"/>
  <c r="T418" i="1"/>
  <c r="S418" i="1"/>
  <c r="R418" i="1"/>
  <c r="Q418" i="1"/>
  <c r="P418" i="1"/>
  <c r="O418" i="1"/>
  <c r="T417" i="1"/>
  <c r="S417" i="1"/>
  <c r="R417" i="1"/>
  <c r="Q417" i="1"/>
  <c r="P417" i="1"/>
  <c r="O417" i="1"/>
  <c r="T416" i="1"/>
  <c r="S416" i="1"/>
  <c r="R416" i="1"/>
  <c r="Q416" i="1"/>
  <c r="P416" i="1"/>
  <c r="O416" i="1"/>
  <c r="T415" i="1"/>
  <c r="S415" i="1"/>
  <c r="R415" i="1"/>
  <c r="Q415" i="1"/>
  <c r="P415" i="1"/>
  <c r="O415" i="1"/>
  <c r="T414" i="1"/>
  <c r="S414" i="1"/>
  <c r="R414" i="1"/>
  <c r="Q414" i="1"/>
  <c r="P414" i="1"/>
  <c r="O414" i="1"/>
  <c r="T413" i="1"/>
  <c r="S413" i="1"/>
  <c r="R413" i="1"/>
  <c r="Q413" i="1"/>
  <c r="P413" i="1"/>
  <c r="O413" i="1"/>
  <c r="T412" i="1"/>
  <c r="S412" i="1"/>
  <c r="R412" i="1"/>
  <c r="Q412" i="1"/>
  <c r="P412" i="1"/>
  <c r="O412" i="1"/>
  <c r="T411" i="1"/>
  <c r="S411" i="1"/>
  <c r="R411" i="1"/>
  <c r="Q411" i="1"/>
  <c r="P411" i="1"/>
  <c r="O411" i="1"/>
  <c r="T410" i="1"/>
  <c r="S410" i="1"/>
  <c r="R410" i="1"/>
  <c r="Q410" i="1"/>
  <c r="P410" i="1"/>
  <c r="O410" i="1"/>
  <c r="T409" i="1"/>
  <c r="S409" i="1"/>
  <c r="R409" i="1"/>
  <c r="Q409" i="1"/>
  <c r="P409" i="1"/>
  <c r="O409" i="1"/>
  <c r="T408" i="1"/>
  <c r="S408" i="1"/>
  <c r="R408" i="1"/>
  <c r="Q408" i="1"/>
  <c r="P408" i="1"/>
  <c r="O408" i="1"/>
  <c r="T407" i="1"/>
  <c r="S407" i="1"/>
  <c r="R407" i="1"/>
  <c r="Q407" i="1"/>
  <c r="P407" i="1"/>
  <c r="O407" i="1"/>
  <c r="T406" i="1"/>
  <c r="S406" i="1"/>
  <c r="R406" i="1"/>
  <c r="Q406" i="1"/>
  <c r="P406" i="1"/>
  <c r="O406" i="1"/>
  <c r="T405" i="1"/>
  <c r="S405" i="1"/>
  <c r="R405" i="1"/>
  <c r="Q405" i="1"/>
  <c r="P405" i="1"/>
  <c r="O405" i="1"/>
  <c r="T404" i="1"/>
  <c r="S404" i="1"/>
  <c r="R404" i="1"/>
  <c r="Q404" i="1"/>
  <c r="P404" i="1"/>
  <c r="O404" i="1"/>
  <c r="T403" i="1"/>
  <c r="S403" i="1"/>
  <c r="R403" i="1"/>
  <c r="Q403" i="1"/>
  <c r="P403" i="1"/>
  <c r="O403" i="1"/>
  <c r="T402" i="1"/>
  <c r="S402" i="1"/>
  <c r="R402" i="1"/>
  <c r="Q402" i="1"/>
  <c r="P402" i="1"/>
  <c r="O402" i="1"/>
  <c r="T401" i="1"/>
  <c r="S401" i="1"/>
  <c r="R401" i="1"/>
  <c r="Q401" i="1"/>
  <c r="P401" i="1"/>
  <c r="O401" i="1"/>
  <c r="T400" i="1"/>
  <c r="S400" i="1"/>
  <c r="R400" i="1"/>
  <c r="Q400" i="1"/>
  <c r="P400" i="1"/>
  <c r="O400" i="1"/>
  <c r="T399" i="1"/>
  <c r="S399" i="1"/>
  <c r="R399" i="1"/>
  <c r="Q399" i="1"/>
  <c r="P399" i="1"/>
  <c r="O399" i="1"/>
  <c r="T398" i="1"/>
  <c r="S398" i="1"/>
  <c r="R398" i="1"/>
  <c r="Q398" i="1"/>
  <c r="P398" i="1"/>
  <c r="O398" i="1"/>
  <c r="T397" i="1"/>
  <c r="S397" i="1"/>
  <c r="R397" i="1"/>
  <c r="Q397" i="1"/>
  <c r="P397" i="1"/>
  <c r="O397" i="1"/>
  <c r="T396" i="1"/>
  <c r="S396" i="1"/>
  <c r="R396" i="1"/>
  <c r="Q396" i="1"/>
  <c r="P396" i="1"/>
  <c r="O396" i="1"/>
  <c r="T395" i="1"/>
  <c r="S395" i="1"/>
  <c r="R395" i="1"/>
  <c r="Q395" i="1"/>
  <c r="P395" i="1"/>
  <c r="O395" i="1"/>
  <c r="T394" i="1"/>
  <c r="S394" i="1"/>
  <c r="R394" i="1"/>
  <c r="Q394" i="1"/>
  <c r="P394" i="1"/>
  <c r="O394" i="1"/>
  <c r="T393" i="1"/>
  <c r="S393" i="1"/>
  <c r="R393" i="1"/>
  <c r="Q393" i="1"/>
  <c r="P393" i="1"/>
  <c r="O393" i="1"/>
  <c r="T392" i="1"/>
  <c r="S392" i="1"/>
  <c r="R392" i="1"/>
  <c r="Q392" i="1"/>
  <c r="P392" i="1"/>
  <c r="O392" i="1"/>
  <c r="T391" i="1"/>
  <c r="S391" i="1"/>
  <c r="R391" i="1"/>
  <c r="Q391" i="1"/>
  <c r="P391" i="1"/>
  <c r="O391" i="1"/>
  <c r="T390" i="1"/>
  <c r="S390" i="1"/>
  <c r="R390" i="1"/>
  <c r="Q390" i="1"/>
  <c r="P390" i="1"/>
  <c r="O390" i="1"/>
  <c r="T389" i="1"/>
  <c r="S389" i="1"/>
  <c r="R389" i="1"/>
  <c r="Q389" i="1"/>
  <c r="P389" i="1"/>
  <c r="O389" i="1"/>
  <c r="T388" i="1"/>
  <c r="S388" i="1"/>
  <c r="R388" i="1"/>
  <c r="Q388" i="1"/>
  <c r="P388" i="1"/>
  <c r="O388" i="1"/>
  <c r="T387" i="1"/>
  <c r="S387" i="1"/>
  <c r="R387" i="1"/>
  <c r="Q387" i="1"/>
  <c r="P387" i="1"/>
  <c r="O387" i="1"/>
  <c r="T386" i="1"/>
  <c r="S386" i="1"/>
  <c r="R386" i="1"/>
  <c r="Q386" i="1"/>
  <c r="P386" i="1"/>
  <c r="O386" i="1"/>
  <c r="T385" i="1"/>
  <c r="S385" i="1"/>
  <c r="R385" i="1"/>
  <c r="Q385" i="1"/>
  <c r="P385" i="1"/>
  <c r="O385" i="1"/>
  <c r="T384" i="1"/>
  <c r="S384" i="1"/>
  <c r="R384" i="1"/>
  <c r="Q384" i="1"/>
  <c r="P384" i="1"/>
  <c r="O384" i="1"/>
  <c r="T383" i="1"/>
  <c r="S383" i="1"/>
  <c r="R383" i="1"/>
  <c r="Q383" i="1"/>
  <c r="P383" i="1"/>
  <c r="O383" i="1"/>
  <c r="T382" i="1"/>
  <c r="S382" i="1"/>
  <c r="R382" i="1"/>
  <c r="Q382" i="1"/>
  <c r="P382" i="1"/>
  <c r="O382" i="1"/>
  <c r="T381" i="1"/>
  <c r="S381" i="1"/>
  <c r="R381" i="1"/>
  <c r="Q381" i="1"/>
  <c r="P381" i="1"/>
  <c r="O381" i="1"/>
  <c r="T380" i="1"/>
  <c r="S380" i="1"/>
  <c r="R380" i="1"/>
  <c r="Q380" i="1"/>
  <c r="P380" i="1"/>
  <c r="O380" i="1"/>
  <c r="T379" i="1"/>
  <c r="S379" i="1"/>
  <c r="R379" i="1"/>
  <c r="Q379" i="1"/>
  <c r="P379" i="1"/>
  <c r="O379" i="1"/>
  <c r="T378" i="1"/>
  <c r="S378" i="1"/>
  <c r="R378" i="1"/>
  <c r="Q378" i="1"/>
  <c r="P378" i="1"/>
  <c r="O378" i="1"/>
  <c r="T377" i="1"/>
  <c r="S377" i="1"/>
  <c r="R377" i="1"/>
  <c r="Q377" i="1"/>
  <c r="P377" i="1"/>
  <c r="O377" i="1"/>
  <c r="T376" i="1"/>
  <c r="S376" i="1"/>
  <c r="R376" i="1"/>
  <c r="Q376" i="1"/>
  <c r="P376" i="1"/>
  <c r="O376" i="1"/>
  <c r="T375" i="1"/>
  <c r="S375" i="1"/>
  <c r="R375" i="1"/>
  <c r="Q375" i="1"/>
  <c r="P375" i="1"/>
  <c r="O375" i="1"/>
  <c r="T374" i="1"/>
  <c r="S374" i="1"/>
  <c r="R374" i="1"/>
  <c r="Q374" i="1"/>
  <c r="P374" i="1"/>
  <c r="O374" i="1"/>
  <c r="T373" i="1"/>
  <c r="S373" i="1"/>
  <c r="R373" i="1"/>
  <c r="Q373" i="1"/>
  <c r="P373" i="1"/>
  <c r="O373" i="1"/>
  <c r="T372" i="1"/>
  <c r="S372" i="1"/>
  <c r="R372" i="1"/>
  <c r="Q372" i="1"/>
  <c r="P372" i="1"/>
  <c r="O372" i="1"/>
  <c r="T371" i="1"/>
  <c r="S371" i="1"/>
  <c r="R371" i="1"/>
  <c r="Q371" i="1"/>
  <c r="P371" i="1"/>
  <c r="O371" i="1"/>
  <c r="T370" i="1"/>
  <c r="S370" i="1"/>
  <c r="R370" i="1"/>
  <c r="Q370" i="1"/>
  <c r="P370" i="1"/>
  <c r="O370" i="1"/>
  <c r="T369" i="1"/>
  <c r="S369" i="1"/>
  <c r="R369" i="1"/>
  <c r="Q369" i="1"/>
  <c r="P369" i="1"/>
  <c r="O369" i="1"/>
  <c r="T368" i="1"/>
  <c r="S368" i="1"/>
  <c r="R368" i="1"/>
  <c r="Q368" i="1"/>
  <c r="P368" i="1"/>
  <c r="O368" i="1"/>
  <c r="T367" i="1"/>
  <c r="S367" i="1"/>
  <c r="R367" i="1"/>
  <c r="Q367" i="1"/>
  <c r="P367" i="1"/>
  <c r="O367" i="1"/>
  <c r="T366" i="1"/>
  <c r="S366" i="1"/>
  <c r="R366" i="1"/>
  <c r="Q366" i="1"/>
  <c r="P366" i="1"/>
  <c r="O366" i="1"/>
  <c r="T365" i="1"/>
  <c r="S365" i="1"/>
  <c r="R365" i="1"/>
  <c r="Q365" i="1"/>
  <c r="P365" i="1"/>
  <c r="O365" i="1"/>
  <c r="T364" i="1"/>
  <c r="S364" i="1"/>
  <c r="R364" i="1"/>
  <c r="Q364" i="1"/>
  <c r="P364" i="1"/>
  <c r="O364" i="1"/>
  <c r="T363" i="1"/>
  <c r="S363" i="1"/>
  <c r="R363" i="1"/>
  <c r="Q363" i="1"/>
  <c r="P363" i="1"/>
  <c r="O363" i="1"/>
  <c r="T362" i="1"/>
  <c r="S362" i="1"/>
  <c r="R362" i="1"/>
  <c r="Q362" i="1"/>
  <c r="P362" i="1"/>
  <c r="O362" i="1"/>
  <c r="T361" i="1"/>
  <c r="S361" i="1"/>
  <c r="R361" i="1"/>
  <c r="Q361" i="1"/>
  <c r="P361" i="1"/>
  <c r="O361" i="1"/>
  <c r="T360" i="1"/>
  <c r="S360" i="1"/>
  <c r="R360" i="1"/>
  <c r="Q360" i="1"/>
  <c r="P360" i="1"/>
  <c r="O360" i="1"/>
  <c r="T359" i="1"/>
  <c r="S359" i="1"/>
  <c r="R359" i="1"/>
  <c r="Q359" i="1"/>
  <c r="P359" i="1"/>
  <c r="O359" i="1"/>
  <c r="T358" i="1"/>
  <c r="S358" i="1"/>
  <c r="R358" i="1"/>
  <c r="Q358" i="1"/>
  <c r="P358" i="1"/>
  <c r="O358" i="1"/>
  <c r="T357" i="1"/>
  <c r="S357" i="1"/>
  <c r="R357" i="1"/>
  <c r="Q357" i="1"/>
  <c r="P357" i="1"/>
  <c r="O357" i="1"/>
  <c r="T356" i="1"/>
  <c r="S356" i="1"/>
  <c r="R356" i="1"/>
  <c r="Q356" i="1"/>
  <c r="P356" i="1"/>
  <c r="O356" i="1"/>
  <c r="T355" i="1"/>
  <c r="S355" i="1"/>
  <c r="R355" i="1"/>
  <c r="Q355" i="1"/>
  <c r="P355" i="1"/>
  <c r="O355" i="1"/>
  <c r="T354" i="1"/>
  <c r="S354" i="1"/>
  <c r="R354" i="1"/>
  <c r="Q354" i="1"/>
  <c r="P354" i="1"/>
  <c r="O354" i="1"/>
  <c r="T353" i="1"/>
  <c r="S353" i="1"/>
  <c r="R353" i="1"/>
  <c r="Q353" i="1"/>
  <c r="P353" i="1"/>
  <c r="O353" i="1"/>
  <c r="T352" i="1"/>
  <c r="S352" i="1"/>
  <c r="R352" i="1"/>
  <c r="Q352" i="1"/>
  <c r="P352" i="1"/>
  <c r="O352" i="1"/>
  <c r="T351" i="1"/>
  <c r="S351" i="1"/>
  <c r="R351" i="1"/>
  <c r="Q351" i="1"/>
  <c r="P351" i="1"/>
  <c r="O351" i="1"/>
  <c r="T350" i="1"/>
  <c r="S350" i="1"/>
  <c r="R350" i="1"/>
  <c r="Q350" i="1"/>
  <c r="P350" i="1"/>
  <c r="O350" i="1"/>
  <c r="T349" i="1"/>
  <c r="S349" i="1"/>
  <c r="R349" i="1"/>
  <c r="Q349" i="1"/>
  <c r="P349" i="1"/>
  <c r="O349" i="1"/>
  <c r="T348" i="1"/>
  <c r="S348" i="1"/>
  <c r="R348" i="1"/>
  <c r="Q348" i="1"/>
  <c r="P348" i="1"/>
  <c r="O348" i="1"/>
  <c r="T347" i="1"/>
  <c r="S347" i="1"/>
  <c r="R347" i="1"/>
  <c r="Q347" i="1"/>
  <c r="P347" i="1"/>
  <c r="O347" i="1"/>
  <c r="T346" i="1"/>
  <c r="S346" i="1"/>
  <c r="R346" i="1"/>
  <c r="Q346" i="1"/>
  <c r="P346" i="1"/>
  <c r="O346" i="1"/>
  <c r="T345" i="1"/>
  <c r="S345" i="1"/>
  <c r="R345" i="1"/>
  <c r="Q345" i="1"/>
  <c r="P345" i="1"/>
  <c r="O345" i="1"/>
  <c r="T344" i="1"/>
  <c r="S344" i="1"/>
  <c r="R344" i="1"/>
  <c r="Q344" i="1"/>
  <c r="P344" i="1"/>
  <c r="O344" i="1"/>
  <c r="T343" i="1"/>
  <c r="S343" i="1"/>
  <c r="R343" i="1"/>
  <c r="Q343" i="1"/>
  <c r="P343" i="1"/>
  <c r="O343" i="1"/>
  <c r="T342" i="1"/>
  <c r="S342" i="1"/>
  <c r="R342" i="1"/>
  <c r="Q342" i="1"/>
  <c r="P342" i="1"/>
  <c r="O342" i="1"/>
  <c r="T341" i="1"/>
  <c r="S341" i="1"/>
  <c r="R341" i="1"/>
  <c r="Q341" i="1"/>
  <c r="P341" i="1"/>
  <c r="O341" i="1"/>
  <c r="T340" i="1"/>
  <c r="S340" i="1"/>
  <c r="R340" i="1"/>
  <c r="Q340" i="1"/>
  <c r="P340" i="1"/>
  <c r="O340" i="1"/>
  <c r="T339" i="1"/>
  <c r="S339" i="1"/>
  <c r="R339" i="1"/>
  <c r="Q339" i="1"/>
  <c r="P339" i="1"/>
  <c r="O339" i="1"/>
  <c r="T338" i="1"/>
  <c r="S338" i="1"/>
  <c r="R338" i="1"/>
  <c r="Q338" i="1"/>
  <c r="P338" i="1"/>
  <c r="O338" i="1"/>
  <c r="T337" i="1"/>
  <c r="S337" i="1"/>
  <c r="R337" i="1"/>
  <c r="Q337" i="1"/>
  <c r="P337" i="1"/>
  <c r="O337" i="1"/>
  <c r="T336" i="1"/>
  <c r="S336" i="1"/>
  <c r="R336" i="1"/>
  <c r="Q336" i="1"/>
  <c r="P336" i="1"/>
  <c r="O336" i="1"/>
  <c r="T335" i="1"/>
  <c r="S335" i="1"/>
  <c r="R335" i="1"/>
  <c r="Q335" i="1"/>
  <c r="P335" i="1"/>
  <c r="O335" i="1"/>
  <c r="T334" i="1"/>
  <c r="S334" i="1"/>
  <c r="R334" i="1"/>
  <c r="Q334" i="1"/>
  <c r="P334" i="1"/>
  <c r="O334" i="1"/>
  <c r="T333" i="1"/>
  <c r="S333" i="1"/>
  <c r="R333" i="1"/>
  <c r="Q333" i="1"/>
  <c r="P333" i="1"/>
  <c r="O333" i="1"/>
  <c r="T332" i="1"/>
  <c r="S332" i="1"/>
  <c r="R332" i="1"/>
  <c r="Q332" i="1"/>
  <c r="P332" i="1"/>
  <c r="O332" i="1"/>
  <c r="T331" i="1"/>
  <c r="S331" i="1"/>
  <c r="R331" i="1"/>
  <c r="Q331" i="1"/>
  <c r="P331" i="1"/>
  <c r="O331" i="1"/>
  <c r="T330" i="1"/>
  <c r="S330" i="1"/>
  <c r="R330" i="1"/>
  <c r="Q330" i="1"/>
  <c r="P330" i="1"/>
  <c r="O330" i="1"/>
  <c r="T329" i="1"/>
  <c r="S329" i="1"/>
  <c r="R329" i="1"/>
  <c r="Q329" i="1"/>
  <c r="P329" i="1"/>
  <c r="O329" i="1"/>
  <c r="T328" i="1"/>
  <c r="S328" i="1"/>
  <c r="R328" i="1"/>
  <c r="Q328" i="1"/>
  <c r="P328" i="1"/>
  <c r="O328" i="1"/>
  <c r="T327" i="1"/>
  <c r="S327" i="1"/>
  <c r="R327" i="1"/>
  <c r="Q327" i="1"/>
  <c r="P327" i="1"/>
  <c r="O327" i="1"/>
  <c r="T326" i="1"/>
  <c r="S326" i="1"/>
  <c r="R326" i="1"/>
  <c r="Q326" i="1"/>
  <c r="P326" i="1"/>
  <c r="O326" i="1"/>
  <c r="T325" i="1"/>
  <c r="S325" i="1"/>
  <c r="R325" i="1"/>
  <c r="Q325" i="1"/>
  <c r="P325" i="1"/>
  <c r="O325" i="1"/>
  <c r="T324" i="1"/>
  <c r="S324" i="1"/>
  <c r="R324" i="1"/>
  <c r="Q324" i="1"/>
  <c r="P324" i="1"/>
  <c r="O324" i="1"/>
  <c r="T323" i="1"/>
  <c r="S323" i="1"/>
  <c r="R323" i="1"/>
  <c r="Q323" i="1"/>
  <c r="P323" i="1"/>
  <c r="O323" i="1"/>
  <c r="T322" i="1"/>
  <c r="S322" i="1"/>
  <c r="R322" i="1"/>
  <c r="Q322" i="1"/>
  <c r="P322" i="1"/>
  <c r="O322" i="1"/>
  <c r="T321" i="1"/>
  <c r="S321" i="1"/>
  <c r="R321" i="1"/>
  <c r="Q321" i="1"/>
  <c r="P321" i="1"/>
  <c r="O321" i="1"/>
  <c r="T320" i="1"/>
  <c r="S320" i="1"/>
  <c r="R320" i="1"/>
  <c r="Q320" i="1"/>
  <c r="P320" i="1"/>
  <c r="O320" i="1"/>
  <c r="T319" i="1"/>
  <c r="S319" i="1"/>
  <c r="R319" i="1"/>
  <c r="Q319" i="1"/>
  <c r="P319" i="1"/>
  <c r="O319" i="1"/>
  <c r="T318" i="1"/>
  <c r="S318" i="1"/>
  <c r="R318" i="1"/>
  <c r="Q318" i="1"/>
  <c r="P318" i="1"/>
  <c r="O318" i="1"/>
  <c r="T317" i="1"/>
  <c r="S317" i="1"/>
  <c r="R317" i="1"/>
  <c r="Q317" i="1"/>
  <c r="P317" i="1"/>
  <c r="O317" i="1"/>
  <c r="T316" i="1"/>
  <c r="S316" i="1"/>
  <c r="R316" i="1"/>
  <c r="Q316" i="1"/>
  <c r="P316" i="1"/>
  <c r="O316" i="1"/>
  <c r="T315" i="1"/>
  <c r="S315" i="1"/>
  <c r="R315" i="1"/>
  <c r="Q315" i="1"/>
  <c r="P315" i="1"/>
  <c r="O315" i="1"/>
  <c r="T314" i="1"/>
  <c r="S314" i="1"/>
  <c r="R314" i="1"/>
  <c r="Q314" i="1"/>
  <c r="P314" i="1"/>
  <c r="O314" i="1"/>
  <c r="T313" i="1"/>
  <c r="S313" i="1"/>
  <c r="R313" i="1"/>
  <c r="Q313" i="1"/>
  <c r="P313" i="1"/>
  <c r="O313" i="1"/>
  <c r="T312" i="1"/>
  <c r="S312" i="1"/>
  <c r="R312" i="1"/>
  <c r="Q312" i="1"/>
  <c r="P312" i="1"/>
  <c r="O312" i="1"/>
  <c r="T311" i="1"/>
  <c r="S311" i="1"/>
  <c r="R311" i="1"/>
  <c r="Q311" i="1"/>
  <c r="P311" i="1"/>
  <c r="O311" i="1"/>
  <c r="T310" i="1"/>
  <c r="S310" i="1"/>
  <c r="R310" i="1"/>
  <c r="Q310" i="1"/>
  <c r="P310" i="1"/>
  <c r="O310" i="1"/>
  <c r="T309" i="1"/>
  <c r="S309" i="1"/>
  <c r="R309" i="1"/>
  <c r="Q309" i="1"/>
  <c r="P309" i="1"/>
  <c r="O309" i="1"/>
  <c r="T308" i="1"/>
  <c r="S308" i="1"/>
  <c r="R308" i="1"/>
  <c r="Q308" i="1"/>
  <c r="P308" i="1"/>
  <c r="O308" i="1"/>
  <c r="T307" i="1"/>
  <c r="S307" i="1"/>
  <c r="R307" i="1"/>
  <c r="Q307" i="1"/>
  <c r="P307" i="1"/>
  <c r="O307" i="1"/>
  <c r="T306" i="1"/>
  <c r="S306" i="1"/>
  <c r="R306" i="1"/>
  <c r="Q306" i="1"/>
  <c r="P306" i="1"/>
  <c r="O306" i="1"/>
  <c r="T305" i="1"/>
  <c r="S305" i="1"/>
  <c r="R305" i="1"/>
  <c r="Q305" i="1"/>
  <c r="P305" i="1"/>
  <c r="O305" i="1"/>
  <c r="T304" i="1"/>
  <c r="S304" i="1"/>
  <c r="R304" i="1"/>
  <c r="Q304" i="1"/>
  <c r="P304" i="1"/>
  <c r="O304" i="1"/>
  <c r="T303" i="1"/>
  <c r="S303" i="1"/>
  <c r="R303" i="1"/>
  <c r="Q303" i="1"/>
  <c r="P303" i="1"/>
  <c r="O303" i="1"/>
  <c r="T302" i="1"/>
  <c r="S302" i="1"/>
  <c r="R302" i="1"/>
  <c r="Q302" i="1"/>
  <c r="P302" i="1"/>
  <c r="O302" i="1"/>
  <c r="T301" i="1"/>
  <c r="S301" i="1"/>
  <c r="R301" i="1"/>
  <c r="Q301" i="1"/>
  <c r="P301" i="1"/>
  <c r="O301" i="1"/>
  <c r="T300" i="1"/>
  <c r="S300" i="1"/>
  <c r="R300" i="1"/>
  <c r="Q300" i="1"/>
  <c r="P300" i="1"/>
  <c r="O300" i="1"/>
  <c r="T299" i="1"/>
  <c r="S299" i="1"/>
  <c r="R299" i="1"/>
  <c r="Q299" i="1"/>
  <c r="P299" i="1"/>
  <c r="O299" i="1"/>
  <c r="T298" i="1"/>
  <c r="S298" i="1"/>
  <c r="R298" i="1"/>
  <c r="Q298" i="1"/>
  <c r="P298" i="1"/>
  <c r="O298" i="1"/>
  <c r="T297" i="1"/>
  <c r="S297" i="1"/>
  <c r="R297" i="1"/>
  <c r="Q297" i="1"/>
  <c r="P297" i="1"/>
  <c r="O297" i="1"/>
  <c r="T296" i="1"/>
  <c r="S296" i="1"/>
  <c r="R296" i="1"/>
  <c r="Q296" i="1"/>
  <c r="P296" i="1"/>
  <c r="O296" i="1"/>
  <c r="T295" i="1"/>
  <c r="S295" i="1"/>
  <c r="R295" i="1"/>
  <c r="Q295" i="1"/>
  <c r="P295" i="1"/>
  <c r="O295" i="1"/>
  <c r="T294" i="1"/>
  <c r="S294" i="1"/>
  <c r="R294" i="1"/>
  <c r="Q294" i="1"/>
  <c r="P294" i="1"/>
  <c r="O294" i="1"/>
  <c r="T293" i="1"/>
  <c r="S293" i="1"/>
  <c r="R293" i="1"/>
  <c r="Q293" i="1"/>
  <c r="P293" i="1"/>
  <c r="O293" i="1"/>
  <c r="T292" i="1"/>
  <c r="S292" i="1"/>
  <c r="R292" i="1"/>
  <c r="Q292" i="1"/>
  <c r="P292" i="1"/>
  <c r="O292" i="1"/>
  <c r="T291" i="1"/>
  <c r="S291" i="1"/>
  <c r="R291" i="1"/>
  <c r="Q291" i="1"/>
  <c r="P291" i="1"/>
  <c r="O291" i="1"/>
  <c r="T290" i="1"/>
  <c r="S290" i="1"/>
  <c r="R290" i="1"/>
  <c r="Q290" i="1"/>
  <c r="P290" i="1"/>
  <c r="O290" i="1"/>
  <c r="T289" i="1"/>
  <c r="S289" i="1"/>
  <c r="R289" i="1"/>
  <c r="Q289" i="1"/>
  <c r="P289" i="1"/>
  <c r="O289" i="1"/>
  <c r="T288" i="1"/>
  <c r="S288" i="1"/>
  <c r="R288" i="1"/>
  <c r="Q288" i="1"/>
  <c r="P288" i="1"/>
  <c r="O288" i="1"/>
  <c r="T287" i="1"/>
  <c r="S287" i="1"/>
  <c r="R287" i="1"/>
  <c r="Q287" i="1"/>
  <c r="P287" i="1"/>
  <c r="O287" i="1"/>
  <c r="T286" i="1"/>
  <c r="S286" i="1"/>
  <c r="R286" i="1"/>
  <c r="Q286" i="1"/>
  <c r="P286" i="1"/>
  <c r="O286" i="1"/>
  <c r="T285" i="1"/>
  <c r="S285" i="1"/>
  <c r="R285" i="1"/>
  <c r="Q285" i="1"/>
  <c r="P285" i="1"/>
  <c r="O285" i="1"/>
  <c r="T284" i="1"/>
  <c r="S284" i="1"/>
  <c r="R284" i="1"/>
  <c r="Q284" i="1"/>
  <c r="P284" i="1"/>
  <c r="O284" i="1"/>
  <c r="T283" i="1"/>
  <c r="S283" i="1"/>
  <c r="R283" i="1"/>
  <c r="Q283" i="1"/>
  <c r="P283" i="1"/>
  <c r="O283" i="1"/>
  <c r="T282" i="1"/>
  <c r="S282" i="1"/>
  <c r="R282" i="1"/>
  <c r="Q282" i="1"/>
  <c r="P282" i="1"/>
  <c r="O282" i="1"/>
  <c r="T281" i="1"/>
  <c r="S281" i="1"/>
  <c r="R281" i="1"/>
  <c r="Q281" i="1"/>
  <c r="P281" i="1"/>
  <c r="O281" i="1"/>
  <c r="T280" i="1"/>
  <c r="S280" i="1"/>
  <c r="R280" i="1"/>
  <c r="Q280" i="1"/>
  <c r="P280" i="1"/>
  <c r="O280" i="1"/>
  <c r="T279" i="1"/>
  <c r="S279" i="1"/>
  <c r="R279" i="1"/>
  <c r="Q279" i="1"/>
  <c r="P279" i="1"/>
  <c r="O279" i="1"/>
  <c r="T278" i="1"/>
  <c r="S278" i="1"/>
  <c r="R278" i="1"/>
  <c r="Q278" i="1"/>
  <c r="P278" i="1"/>
  <c r="O278" i="1"/>
  <c r="T277" i="1"/>
  <c r="S277" i="1"/>
  <c r="R277" i="1"/>
  <c r="Q277" i="1"/>
  <c r="P277" i="1"/>
  <c r="O277" i="1"/>
  <c r="T276" i="1"/>
  <c r="S276" i="1"/>
  <c r="R276" i="1"/>
  <c r="Q276" i="1"/>
  <c r="P276" i="1"/>
  <c r="O276" i="1"/>
  <c r="T275" i="1"/>
  <c r="S275" i="1"/>
  <c r="R275" i="1"/>
  <c r="Q275" i="1"/>
  <c r="P275" i="1"/>
  <c r="O275" i="1"/>
  <c r="T274" i="1"/>
  <c r="S274" i="1"/>
  <c r="R274" i="1"/>
  <c r="Q274" i="1"/>
  <c r="P274" i="1"/>
  <c r="O274" i="1"/>
  <c r="T273" i="1"/>
  <c r="S273" i="1"/>
  <c r="R273" i="1"/>
  <c r="Q273" i="1"/>
  <c r="P273" i="1"/>
  <c r="O273" i="1"/>
  <c r="T272" i="1"/>
  <c r="S272" i="1"/>
  <c r="R272" i="1"/>
  <c r="Q272" i="1"/>
  <c r="P272" i="1"/>
  <c r="O272" i="1"/>
  <c r="T271" i="1"/>
  <c r="S271" i="1"/>
  <c r="R271" i="1"/>
  <c r="Q271" i="1"/>
  <c r="P271" i="1"/>
  <c r="O271" i="1"/>
  <c r="T270" i="1"/>
  <c r="S270" i="1"/>
  <c r="R270" i="1"/>
  <c r="Q270" i="1"/>
  <c r="P270" i="1"/>
  <c r="O270" i="1"/>
  <c r="T269" i="1"/>
  <c r="S269" i="1"/>
  <c r="R269" i="1"/>
  <c r="Q269" i="1"/>
  <c r="P269" i="1"/>
  <c r="O269" i="1"/>
  <c r="T268" i="1"/>
  <c r="S268" i="1"/>
  <c r="R268" i="1"/>
  <c r="Q268" i="1"/>
  <c r="P268" i="1"/>
  <c r="O268" i="1"/>
  <c r="T267" i="1"/>
  <c r="S267" i="1"/>
  <c r="R267" i="1"/>
  <c r="Q267" i="1"/>
  <c r="P267" i="1"/>
  <c r="O267" i="1"/>
  <c r="T266" i="1"/>
  <c r="S266" i="1"/>
  <c r="R266" i="1"/>
  <c r="Q266" i="1"/>
  <c r="P266" i="1"/>
  <c r="O266" i="1"/>
  <c r="T265" i="1"/>
  <c r="S265" i="1"/>
  <c r="R265" i="1"/>
  <c r="Q265" i="1"/>
  <c r="P265" i="1"/>
  <c r="O265" i="1"/>
  <c r="T264" i="1"/>
  <c r="S264" i="1"/>
  <c r="R264" i="1"/>
  <c r="Q264" i="1"/>
  <c r="P264" i="1"/>
  <c r="O264" i="1"/>
  <c r="T263" i="1"/>
  <c r="S263" i="1"/>
  <c r="R263" i="1"/>
  <c r="Q263" i="1"/>
  <c r="P263" i="1"/>
  <c r="O263" i="1"/>
  <c r="T262" i="1"/>
  <c r="S262" i="1"/>
  <c r="R262" i="1"/>
  <c r="Q262" i="1"/>
  <c r="P262" i="1"/>
  <c r="O262" i="1"/>
  <c r="T261" i="1"/>
  <c r="S261" i="1"/>
  <c r="R261" i="1"/>
  <c r="Q261" i="1"/>
  <c r="P261" i="1"/>
  <c r="O261" i="1"/>
  <c r="T260" i="1"/>
  <c r="S260" i="1"/>
  <c r="R260" i="1"/>
  <c r="Q260" i="1"/>
  <c r="P260" i="1"/>
  <c r="O260" i="1"/>
  <c r="T259" i="1"/>
  <c r="S259" i="1"/>
  <c r="R259" i="1"/>
  <c r="Q259" i="1"/>
  <c r="P259" i="1"/>
  <c r="O259" i="1"/>
  <c r="T258" i="1"/>
  <c r="S258" i="1"/>
  <c r="R258" i="1"/>
  <c r="Q258" i="1"/>
  <c r="P258" i="1"/>
  <c r="O258" i="1"/>
  <c r="T257" i="1"/>
  <c r="S257" i="1"/>
  <c r="R257" i="1"/>
  <c r="Q257" i="1"/>
  <c r="P257" i="1"/>
  <c r="O257" i="1"/>
  <c r="T256" i="1"/>
  <c r="S256" i="1"/>
  <c r="R256" i="1"/>
  <c r="Q256" i="1"/>
  <c r="P256" i="1"/>
  <c r="O256" i="1"/>
  <c r="T255" i="1"/>
  <c r="S255" i="1"/>
  <c r="R255" i="1"/>
  <c r="Q255" i="1"/>
  <c r="P255" i="1"/>
  <c r="O255" i="1"/>
  <c r="T254" i="1"/>
  <c r="S254" i="1"/>
  <c r="R254" i="1"/>
  <c r="Q254" i="1"/>
  <c r="P254" i="1"/>
  <c r="O254" i="1"/>
  <c r="T253" i="1"/>
  <c r="S253" i="1"/>
  <c r="R253" i="1"/>
  <c r="Q253" i="1"/>
  <c r="P253" i="1"/>
  <c r="O253" i="1"/>
  <c r="T252" i="1"/>
  <c r="S252" i="1"/>
  <c r="R252" i="1"/>
  <c r="Q252" i="1"/>
  <c r="P252" i="1"/>
  <c r="O252" i="1"/>
  <c r="T251" i="1"/>
  <c r="S251" i="1"/>
  <c r="R251" i="1"/>
  <c r="Q251" i="1"/>
  <c r="P251" i="1"/>
  <c r="O251" i="1"/>
  <c r="T250" i="1"/>
  <c r="S250" i="1"/>
  <c r="R250" i="1"/>
  <c r="Q250" i="1"/>
  <c r="P250" i="1"/>
  <c r="O250" i="1"/>
  <c r="T249" i="1"/>
  <c r="S249" i="1"/>
  <c r="R249" i="1"/>
  <c r="Q249" i="1"/>
  <c r="P249" i="1"/>
  <c r="O249" i="1"/>
  <c r="T248" i="1"/>
  <c r="S248" i="1"/>
  <c r="R248" i="1"/>
  <c r="Q248" i="1"/>
  <c r="P248" i="1"/>
  <c r="O248" i="1"/>
  <c r="T247" i="1"/>
  <c r="S247" i="1"/>
  <c r="R247" i="1"/>
  <c r="Q247" i="1"/>
  <c r="P247" i="1"/>
  <c r="O247" i="1"/>
  <c r="T246" i="1"/>
  <c r="S246" i="1"/>
  <c r="R246" i="1"/>
  <c r="Q246" i="1"/>
  <c r="P246" i="1"/>
  <c r="O246" i="1"/>
  <c r="T245" i="1"/>
  <c r="S245" i="1"/>
  <c r="R245" i="1"/>
  <c r="Q245" i="1"/>
  <c r="P245" i="1"/>
  <c r="O245" i="1"/>
  <c r="T244" i="1"/>
  <c r="S244" i="1"/>
  <c r="R244" i="1"/>
  <c r="Q244" i="1"/>
  <c r="P244" i="1"/>
  <c r="O244" i="1"/>
  <c r="T243" i="1"/>
  <c r="S243" i="1"/>
  <c r="R243" i="1"/>
  <c r="Q243" i="1"/>
  <c r="P243" i="1"/>
  <c r="O243" i="1"/>
  <c r="T242" i="1"/>
  <c r="S242" i="1"/>
  <c r="R242" i="1"/>
  <c r="Q242" i="1"/>
  <c r="P242" i="1"/>
  <c r="O242" i="1"/>
  <c r="T241" i="1"/>
  <c r="S241" i="1"/>
  <c r="R241" i="1"/>
  <c r="Q241" i="1"/>
  <c r="P241" i="1"/>
  <c r="O241" i="1"/>
  <c r="T240" i="1"/>
  <c r="S240" i="1"/>
  <c r="R240" i="1"/>
  <c r="Q240" i="1"/>
  <c r="P240" i="1"/>
  <c r="O240" i="1"/>
  <c r="T239" i="1"/>
  <c r="S239" i="1"/>
  <c r="R239" i="1"/>
  <c r="Q239" i="1"/>
  <c r="P239" i="1"/>
  <c r="O239" i="1"/>
  <c r="T238" i="1"/>
  <c r="S238" i="1"/>
  <c r="R238" i="1"/>
  <c r="Q238" i="1"/>
  <c r="P238" i="1"/>
  <c r="O238" i="1"/>
  <c r="T237" i="1"/>
  <c r="S237" i="1"/>
  <c r="R237" i="1"/>
  <c r="Q237" i="1"/>
  <c r="P237" i="1"/>
  <c r="O237" i="1"/>
  <c r="T236" i="1"/>
  <c r="S236" i="1"/>
  <c r="R236" i="1"/>
  <c r="Q236" i="1"/>
  <c r="P236" i="1"/>
  <c r="O236" i="1"/>
  <c r="T235" i="1"/>
  <c r="S235" i="1"/>
  <c r="R235" i="1"/>
  <c r="Q235" i="1"/>
  <c r="P235" i="1"/>
  <c r="O235" i="1"/>
  <c r="T234" i="1"/>
  <c r="S234" i="1"/>
  <c r="R234" i="1"/>
  <c r="Q234" i="1"/>
  <c r="P234" i="1"/>
  <c r="O234" i="1"/>
  <c r="T233" i="1"/>
  <c r="S233" i="1"/>
  <c r="R233" i="1"/>
  <c r="Q233" i="1"/>
  <c r="P233" i="1"/>
  <c r="O233" i="1"/>
  <c r="T232" i="1"/>
  <c r="S232" i="1"/>
  <c r="R232" i="1"/>
  <c r="Q232" i="1"/>
  <c r="P232" i="1"/>
  <c r="O232" i="1"/>
  <c r="T231" i="1"/>
  <c r="S231" i="1"/>
  <c r="R231" i="1"/>
  <c r="Q231" i="1"/>
  <c r="P231" i="1"/>
  <c r="O231" i="1"/>
  <c r="T230" i="1"/>
  <c r="S230" i="1"/>
  <c r="R230" i="1"/>
  <c r="Q230" i="1"/>
  <c r="P230" i="1"/>
  <c r="O230" i="1"/>
  <c r="T229" i="1"/>
  <c r="S229" i="1"/>
  <c r="R229" i="1"/>
  <c r="Q229" i="1"/>
  <c r="P229" i="1"/>
  <c r="O229" i="1"/>
  <c r="T228" i="1"/>
  <c r="S228" i="1"/>
  <c r="R228" i="1"/>
  <c r="Q228" i="1"/>
  <c r="P228" i="1"/>
  <c r="O228" i="1"/>
  <c r="T227" i="1"/>
  <c r="S227" i="1"/>
  <c r="R227" i="1"/>
  <c r="Q227" i="1"/>
  <c r="P227" i="1"/>
  <c r="O227" i="1"/>
  <c r="T226" i="1"/>
  <c r="S226" i="1"/>
  <c r="R226" i="1"/>
  <c r="Q226" i="1"/>
  <c r="P226" i="1"/>
  <c r="O226" i="1"/>
  <c r="T225" i="1"/>
  <c r="S225" i="1"/>
  <c r="R225" i="1"/>
  <c r="Q225" i="1"/>
  <c r="P225" i="1"/>
  <c r="O225" i="1"/>
  <c r="T224" i="1"/>
  <c r="S224" i="1"/>
  <c r="R224" i="1"/>
  <c r="Q224" i="1"/>
  <c r="P224" i="1"/>
  <c r="O224" i="1"/>
  <c r="T223" i="1"/>
  <c r="S223" i="1"/>
  <c r="R223" i="1"/>
  <c r="Q223" i="1"/>
  <c r="P223" i="1"/>
  <c r="O223" i="1"/>
  <c r="T222" i="1"/>
  <c r="S222" i="1"/>
  <c r="R222" i="1"/>
  <c r="Q222" i="1"/>
  <c r="P222" i="1"/>
  <c r="O222" i="1"/>
  <c r="T221" i="1"/>
  <c r="S221" i="1"/>
  <c r="R221" i="1"/>
  <c r="Q221" i="1"/>
  <c r="P221" i="1"/>
  <c r="O221" i="1"/>
  <c r="T220" i="1"/>
  <c r="S220" i="1"/>
  <c r="R220" i="1"/>
  <c r="Q220" i="1"/>
  <c r="P220" i="1"/>
  <c r="O220" i="1"/>
  <c r="T219" i="1"/>
  <c r="S219" i="1"/>
  <c r="R219" i="1"/>
  <c r="Q219" i="1"/>
  <c r="P219" i="1"/>
  <c r="O219" i="1"/>
  <c r="T218" i="1"/>
  <c r="S218" i="1"/>
  <c r="R218" i="1"/>
  <c r="Q218" i="1"/>
  <c r="P218" i="1"/>
  <c r="O218" i="1"/>
  <c r="T217" i="1"/>
  <c r="S217" i="1"/>
  <c r="R217" i="1"/>
  <c r="Q217" i="1"/>
  <c r="P217" i="1"/>
  <c r="O217" i="1"/>
  <c r="T216" i="1"/>
  <c r="S216" i="1"/>
  <c r="R216" i="1"/>
  <c r="Q216" i="1"/>
  <c r="P216" i="1"/>
  <c r="O216" i="1"/>
  <c r="T215" i="1"/>
  <c r="S215" i="1"/>
  <c r="R215" i="1"/>
  <c r="Q215" i="1"/>
  <c r="P215" i="1"/>
  <c r="O215" i="1"/>
  <c r="T214" i="1"/>
  <c r="S214" i="1"/>
  <c r="R214" i="1"/>
  <c r="Q214" i="1"/>
  <c r="P214" i="1"/>
  <c r="O214" i="1"/>
  <c r="T213" i="1"/>
  <c r="S213" i="1"/>
  <c r="R213" i="1"/>
  <c r="Q213" i="1"/>
  <c r="P213" i="1"/>
  <c r="O213" i="1"/>
  <c r="T212" i="1"/>
  <c r="S212" i="1"/>
  <c r="R212" i="1"/>
  <c r="Q212" i="1"/>
  <c r="P212" i="1"/>
  <c r="O212" i="1"/>
  <c r="T211" i="1"/>
  <c r="S211" i="1"/>
  <c r="R211" i="1"/>
  <c r="Q211" i="1"/>
  <c r="P211" i="1"/>
  <c r="O211" i="1"/>
  <c r="T210" i="1"/>
  <c r="S210" i="1"/>
  <c r="R210" i="1"/>
  <c r="Q210" i="1"/>
  <c r="P210" i="1"/>
  <c r="O210" i="1"/>
  <c r="T209" i="1"/>
  <c r="S209" i="1"/>
  <c r="R209" i="1"/>
  <c r="Q209" i="1"/>
  <c r="P209" i="1"/>
  <c r="O209" i="1"/>
  <c r="T208" i="1"/>
  <c r="S208" i="1"/>
  <c r="R208" i="1"/>
  <c r="Q208" i="1"/>
  <c r="P208" i="1"/>
  <c r="O208" i="1"/>
  <c r="T207" i="1"/>
  <c r="S207" i="1"/>
  <c r="R207" i="1"/>
  <c r="Q207" i="1"/>
  <c r="P207" i="1"/>
  <c r="O207" i="1"/>
  <c r="T206" i="1"/>
  <c r="S206" i="1"/>
  <c r="R206" i="1"/>
  <c r="Q206" i="1"/>
  <c r="P206" i="1"/>
  <c r="O206" i="1"/>
  <c r="T205" i="1"/>
  <c r="S205" i="1"/>
  <c r="R205" i="1"/>
  <c r="Q205" i="1"/>
  <c r="P205" i="1"/>
  <c r="O205" i="1"/>
  <c r="T204" i="1"/>
  <c r="S204" i="1"/>
  <c r="R204" i="1"/>
  <c r="Q204" i="1"/>
  <c r="P204" i="1"/>
  <c r="O204" i="1"/>
  <c r="T203" i="1"/>
  <c r="S203" i="1"/>
  <c r="R203" i="1"/>
  <c r="Q203" i="1"/>
  <c r="P203" i="1"/>
  <c r="O203" i="1"/>
  <c r="T202" i="1"/>
  <c r="S202" i="1"/>
  <c r="R202" i="1"/>
  <c r="Q202" i="1"/>
  <c r="P202" i="1"/>
  <c r="O202" i="1"/>
  <c r="T201" i="1"/>
  <c r="S201" i="1"/>
  <c r="R201" i="1"/>
  <c r="Q201" i="1"/>
  <c r="P201" i="1"/>
  <c r="O201" i="1"/>
  <c r="T200" i="1"/>
  <c r="S200" i="1"/>
  <c r="R200" i="1"/>
  <c r="Q200" i="1"/>
  <c r="P200" i="1"/>
  <c r="O200" i="1"/>
  <c r="T199" i="1"/>
  <c r="S199" i="1"/>
  <c r="R199" i="1"/>
  <c r="Q199" i="1"/>
  <c r="P199" i="1"/>
  <c r="O199" i="1"/>
  <c r="T198" i="1"/>
  <c r="S198" i="1"/>
  <c r="R198" i="1"/>
  <c r="Q198" i="1"/>
  <c r="P198" i="1"/>
  <c r="O198" i="1"/>
  <c r="T197" i="1"/>
  <c r="S197" i="1"/>
  <c r="R197" i="1"/>
  <c r="Q197" i="1"/>
  <c r="P197" i="1"/>
  <c r="O197" i="1"/>
  <c r="T196" i="1"/>
  <c r="S196" i="1"/>
  <c r="R196" i="1"/>
  <c r="Q196" i="1"/>
  <c r="P196" i="1"/>
  <c r="O196" i="1"/>
  <c r="T195" i="1"/>
  <c r="S195" i="1"/>
  <c r="R195" i="1"/>
  <c r="Q195" i="1"/>
  <c r="P195" i="1"/>
  <c r="O195" i="1"/>
  <c r="T194" i="1"/>
  <c r="S194" i="1"/>
  <c r="R194" i="1"/>
  <c r="Q194" i="1"/>
  <c r="P194" i="1"/>
  <c r="O194" i="1"/>
  <c r="T193" i="1"/>
  <c r="S193" i="1"/>
  <c r="R193" i="1"/>
  <c r="Q193" i="1"/>
  <c r="P193" i="1"/>
  <c r="O193" i="1"/>
  <c r="T192" i="1"/>
  <c r="S192" i="1"/>
  <c r="R192" i="1"/>
  <c r="Q192" i="1"/>
  <c r="P192" i="1"/>
  <c r="O192" i="1"/>
  <c r="T191" i="1"/>
  <c r="S191" i="1"/>
  <c r="R191" i="1"/>
  <c r="Q191" i="1"/>
  <c r="P191" i="1"/>
  <c r="O191" i="1"/>
  <c r="T190" i="1"/>
  <c r="S190" i="1"/>
  <c r="R190" i="1"/>
  <c r="Q190" i="1"/>
  <c r="P190" i="1"/>
  <c r="O190" i="1"/>
  <c r="T189" i="1"/>
  <c r="S189" i="1"/>
  <c r="R189" i="1"/>
  <c r="Q189" i="1"/>
  <c r="P189" i="1"/>
  <c r="O189" i="1"/>
  <c r="T188" i="1"/>
  <c r="S188" i="1"/>
  <c r="R188" i="1"/>
  <c r="Q188" i="1"/>
  <c r="P188" i="1"/>
  <c r="O188" i="1"/>
  <c r="T187" i="1"/>
  <c r="S187" i="1"/>
  <c r="R187" i="1"/>
  <c r="Q187" i="1"/>
  <c r="P187" i="1"/>
  <c r="O187" i="1"/>
  <c r="T186" i="1"/>
  <c r="S186" i="1"/>
  <c r="R186" i="1"/>
  <c r="Q186" i="1"/>
  <c r="P186" i="1"/>
  <c r="O186" i="1"/>
  <c r="T185" i="1"/>
  <c r="S185" i="1"/>
  <c r="R185" i="1"/>
  <c r="Q185" i="1"/>
  <c r="P185" i="1"/>
  <c r="O185" i="1"/>
  <c r="T184" i="1"/>
  <c r="S184" i="1"/>
  <c r="R184" i="1"/>
  <c r="Q184" i="1"/>
  <c r="P184" i="1"/>
  <c r="O184" i="1"/>
  <c r="T183" i="1"/>
  <c r="S183" i="1"/>
  <c r="R183" i="1"/>
  <c r="Q183" i="1"/>
  <c r="P183" i="1"/>
  <c r="O183" i="1"/>
  <c r="T182" i="1"/>
  <c r="S182" i="1"/>
  <c r="R182" i="1"/>
  <c r="Q182" i="1"/>
  <c r="P182" i="1"/>
  <c r="O182" i="1"/>
  <c r="T181" i="1"/>
  <c r="S181" i="1"/>
  <c r="R181" i="1"/>
  <c r="Q181" i="1"/>
  <c r="P181" i="1"/>
  <c r="O181" i="1"/>
  <c r="T180" i="1"/>
  <c r="S180" i="1"/>
  <c r="R180" i="1"/>
  <c r="Q180" i="1"/>
  <c r="P180" i="1"/>
  <c r="O180" i="1"/>
  <c r="T179" i="1"/>
  <c r="S179" i="1"/>
  <c r="R179" i="1"/>
  <c r="Q179" i="1"/>
  <c r="P179" i="1"/>
  <c r="O179" i="1"/>
  <c r="T178" i="1"/>
  <c r="S178" i="1"/>
  <c r="R178" i="1"/>
  <c r="Q178" i="1"/>
  <c r="P178" i="1"/>
  <c r="O178" i="1"/>
  <c r="T177" i="1"/>
  <c r="S177" i="1"/>
  <c r="R177" i="1"/>
  <c r="Q177" i="1"/>
  <c r="P177" i="1"/>
  <c r="O177" i="1"/>
  <c r="T176" i="1"/>
  <c r="S176" i="1"/>
  <c r="R176" i="1"/>
  <c r="Q176" i="1"/>
  <c r="P176" i="1"/>
  <c r="O176" i="1"/>
  <c r="T175" i="1"/>
  <c r="S175" i="1"/>
  <c r="R175" i="1"/>
  <c r="Q175" i="1"/>
  <c r="P175" i="1"/>
  <c r="O175" i="1"/>
  <c r="T174" i="1"/>
  <c r="S174" i="1"/>
  <c r="R174" i="1"/>
  <c r="Q174" i="1"/>
  <c r="P174" i="1"/>
  <c r="O174" i="1"/>
  <c r="T173" i="1"/>
  <c r="S173" i="1"/>
  <c r="R173" i="1"/>
  <c r="Q173" i="1"/>
  <c r="P173" i="1"/>
  <c r="O173" i="1"/>
  <c r="T172" i="1"/>
  <c r="S172" i="1"/>
  <c r="R172" i="1"/>
  <c r="Q172" i="1"/>
  <c r="P172" i="1"/>
  <c r="O172" i="1"/>
  <c r="T171" i="1"/>
  <c r="S171" i="1"/>
  <c r="R171" i="1"/>
  <c r="Q171" i="1"/>
  <c r="P171" i="1"/>
  <c r="O171" i="1"/>
  <c r="T170" i="1"/>
  <c r="S170" i="1"/>
  <c r="R170" i="1"/>
  <c r="Q170" i="1"/>
  <c r="P170" i="1"/>
  <c r="O170" i="1"/>
  <c r="T169" i="1"/>
  <c r="S169" i="1"/>
  <c r="R169" i="1"/>
  <c r="Q169" i="1"/>
  <c r="P169" i="1"/>
  <c r="O169" i="1"/>
  <c r="T168" i="1"/>
  <c r="S168" i="1"/>
  <c r="R168" i="1"/>
  <c r="Q168" i="1"/>
  <c r="P168" i="1"/>
  <c r="O168" i="1"/>
  <c r="T167" i="1"/>
  <c r="S167" i="1"/>
  <c r="R167" i="1"/>
  <c r="Q167" i="1"/>
  <c r="P167" i="1"/>
  <c r="O167" i="1"/>
  <c r="T166" i="1"/>
  <c r="S166" i="1"/>
  <c r="R166" i="1"/>
  <c r="Q166" i="1"/>
  <c r="P166" i="1"/>
  <c r="O166" i="1"/>
  <c r="T165" i="1"/>
  <c r="S165" i="1"/>
  <c r="R165" i="1"/>
  <c r="Q165" i="1"/>
  <c r="P165" i="1"/>
  <c r="O165" i="1"/>
  <c r="T164" i="1"/>
  <c r="S164" i="1"/>
  <c r="R164" i="1"/>
  <c r="Q164" i="1"/>
  <c r="P164" i="1"/>
  <c r="O164" i="1"/>
  <c r="T163" i="1"/>
  <c r="S163" i="1"/>
  <c r="R163" i="1"/>
  <c r="Q163" i="1"/>
  <c r="P163" i="1"/>
  <c r="O163" i="1"/>
  <c r="T162" i="1"/>
  <c r="S162" i="1"/>
  <c r="R162" i="1"/>
  <c r="Q162" i="1"/>
  <c r="P162" i="1"/>
  <c r="O162" i="1"/>
  <c r="T161" i="1"/>
  <c r="S161" i="1"/>
  <c r="R161" i="1"/>
  <c r="Q161" i="1"/>
  <c r="P161" i="1"/>
  <c r="O161" i="1"/>
  <c r="T160" i="1"/>
  <c r="S160" i="1"/>
  <c r="R160" i="1"/>
  <c r="Q160" i="1"/>
  <c r="P160" i="1"/>
  <c r="O160" i="1"/>
  <c r="T159" i="1"/>
  <c r="S159" i="1"/>
  <c r="R159" i="1"/>
  <c r="Q159" i="1"/>
  <c r="P159" i="1"/>
  <c r="O159" i="1"/>
  <c r="T158" i="1"/>
  <c r="S158" i="1"/>
  <c r="R158" i="1"/>
  <c r="Q158" i="1"/>
  <c r="P158" i="1"/>
  <c r="O158" i="1"/>
  <c r="T157" i="1"/>
  <c r="S157" i="1"/>
  <c r="R157" i="1"/>
  <c r="Q157" i="1"/>
  <c r="P157" i="1"/>
  <c r="O157" i="1"/>
  <c r="T156" i="1"/>
  <c r="S156" i="1"/>
  <c r="R156" i="1"/>
  <c r="Q156" i="1"/>
  <c r="P156" i="1"/>
  <c r="O156" i="1"/>
  <c r="T155" i="1"/>
  <c r="S155" i="1"/>
  <c r="R155" i="1"/>
  <c r="Q155" i="1"/>
  <c r="P155" i="1"/>
  <c r="O155" i="1"/>
  <c r="T154" i="1"/>
  <c r="S154" i="1"/>
  <c r="R154" i="1"/>
  <c r="Q154" i="1"/>
  <c r="P154" i="1"/>
  <c r="O154" i="1"/>
  <c r="T153" i="1"/>
  <c r="S153" i="1"/>
  <c r="R153" i="1"/>
  <c r="Q153" i="1"/>
  <c r="P153" i="1"/>
  <c r="O153" i="1"/>
  <c r="T152" i="1"/>
  <c r="S152" i="1"/>
  <c r="R152" i="1"/>
  <c r="Q152" i="1"/>
  <c r="P152" i="1"/>
  <c r="O152" i="1"/>
  <c r="T151" i="1"/>
  <c r="S151" i="1"/>
  <c r="R151" i="1"/>
  <c r="Q151" i="1"/>
  <c r="P151" i="1"/>
  <c r="O151" i="1"/>
  <c r="T150" i="1"/>
  <c r="S150" i="1"/>
  <c r="R150" i="1"/>
  <c r="Q150" i="1"/>
  <c r="P150" i="1"/>
  <c r="O150" i="1"/>
  <c r="T149" i="1"/>
  <c r="S149" i="1"/>
  <c r="R149" i="1"/>
  <c r="Q149" i="1"/>
  <c r="P149" i="1"/>
  <c r="O149" i="1"/>
  <c r="T148" i="1"/>
  <c r="S148" i="1"/>
  <c r="R148" i="1"/>
  <c r="Q148" i="1"/>
  <c r="P148" i="1"/>
  <c r="O148" i="1"/>
  <c r="T147" i="1"/>
  <c r="S147" i="1"/>
  <c r="R147" i="1"/>
  <c r="Q147" i="1"/>
  <c r="P147" i="1"/>
  <c r="O147" i="1"/>
  <c r="T146" i="1"/>
  <c r="S146" i="1"/>
  <c r="R146" i="1"/>
  <c r="Q146" i="1"/>
  <c r="P146" i="1"/>
  <c r="O146" i="1"/>
  <c r="T145" i="1"/>
  <c r="S145" i="1"/>
  <c r="R145" i="1"/>
  <c r="Q145" i="1"/>
  <c r="P145" i="1"/>
  <c r="O145" i="1"/>
  <c r="T144" i="1"/>
  <c r="S144" i="1"/>
  <c r="R144" i="1"/>
  <c r="Q144" i="1"/>
  <c r="P144" i="1"/>
  <c r="O144" i="1"/>
  <c r="T143" i="1"/>
  <c r="S143" i="1"/>
  <c r="R143" i="1"/>
  <c r="Q143" i="1"/>
  <c r="P143" i="1"/>
  <c r="O143" i="1"/>
  <c r="T142" i="1"/>
  <c r="S142" i="1"/>
  <c r="R142" i="1"/>
  <c r="Q142" i="1"/>
  <c r="P142" i="1"/>
  <c r="O142" i="1"/>
  <c r="T141" i="1"/>
  <c r="S141" i="1"/>
  <c r="R141" i="1"/>
  <c r="Q141" i="1"/>
  <c r="P141" i="1"/>
  <c r="O141" i="1"/>
  <c r="T140" i="1"/>
  <c r="S140" i="1"/>
  <c r="R140" i="1"/>
  <c r="Q140" i="1"/>
  <c r="P140" i="1"/>
  <c r="O140" i="1"/>
  <c r="T139" i="1"/>
  <c r="S139" i="1"/>
  <c r="R139" i="1"/>
  <c r="Q139" i="1"/>
  <c r="P139" i="1"/>
  <c r="O139" i="1"/>
  <c r="T138" i="1"/>
  <c r="S138" i="1"/>
  <c r="R138" i="1"/>
  <c r="Q138" i="1"/>
  <c r="P138" i="1"/>
  <c r="O138" i="1"/>
  <c r="T137" i="1"/>
  <c r="S137" i="1"/>
  <c r="R137" i="1"/>
  <c r="Q137" i="1"/>
  <c r="P137" i="1"/>
  <c r="O137" i="1"/>
  <c r="T136" i="1"/>
  <c r="S136" i="1"/>
  <c r="R136" i="1"/>
  <c r="Q136" i="1"/>
  <c r="P136" i="1"/>
  <c r="O136" i="1"/>
  <c r="T135" i="1"/>
  <c r="S135" i="1"/>
  <c r="R135" i="1"/>
  <c r="Q135" i="1"/>
  <c r="P135" i="1"/>
  <c r="O135" i="1"/>
  <c r="T134" i="1"/>
  <c r="S134" i="1"/>
  <c r="R134" i="1"/>
  <c r="Q134" i="1"/>
  <c r="P134" i="1"/>
  <c r="O134" i="1"/>
  <c r="T133" i="1"/>
  <c r="S133" i="1"/>
  <c r="R133" i="1"/>
  <c r="Q133" i="1"/>
  <c r="P133" i="1"/>
  <c r="O133" i="1"/>
  <c r="T132" i="1"/>
  <c r="S132" i="1"/>
  <c r="R132" i="1"/>
  <c r="Q132" i="1"/>
  <c r="P132" i="1"/>
  <c r="O132" i="1"/>
  <c r="T131" i="1"/>
  <c r="S131" i="1"/>
  <c r="R131" i="1"/>
  <c r="Q131" i="1"/>
  <c r="P131" i="1"/>
  <c r="O131" i="1"/>
  <c r="T130" i="1"/>
  <c r="S130" i="1"/>
  <c r="R130" i="1"/>
  <c r="Q130" i="1"/>
  <c r="P130" i="1"/>
  <c r="O130" i="1"/>
  <c r="T129" i="1"/>
  <c r="S129" i="1"/>
  <c r="R129" i="1"/>
  <c r="Q129" i="1"/>
  <c r="P129" i="1"/>
  <c r="O129" i="1"/>
  <c r="T128" i="1"/>
  <c r="S128" i="1"/>
  <c r="R128" i="1"/>
  <c r="Q128" i="1"/>
  <c r="P128" i="1"/>
  <c r="O128" i="1"/>
  <c r="T127" i="1"/>
  <c r="S127" i="1"/>
  <c r="R127" i="1"/>
  <c r="Q127" i="1"/>
  <c r="P127" i="1"/>
  <c r="O127" i="1"/>
  <c r="T126" i="1"/>
  <c r="S126" i="1"/>
  <c r="R126" i="1"/>
  <c r="Q126" i="1"/>
  <c r="P126" i="1"/>
  <c r="O126" i="1"/>
  <c r="T125" i="1"/>
  <c r="S125" i="1"/>
  <c r="R125" i="1"/>
  <c r="Q125" i="1"/>
  <c r="P125" i="1"/>
  <c r="O125" i="1"/>
  <c r="T124" i="1"/>
  <c r="S124" i="1"/>
  <c r="R124" i="1"/>
  <c r="Q124" i="1"/>
  <c r="P124" i="1"/>
  <c r="O124" i="1"/>
  <c r="T123" i="1"/>
  <c r="S123" i="1"/>
  <c r="R123" i="1"/>
  <c r="Q123" i="1"/>
  <c r="P123" i="1"/>
  <c r="O123" i="1"/>
  <c r="T122" i="1"/>
  <c r="S122" i="1"/>
  <c r="R122" i="1"/>
  <c r="Q122" i="1"/>
  <c r="P122" i="1"/>
  <c r="O122" i="1"/>
  <c r="T121" i="1"/>
  <c r="S121" i="1"/>
  <c r="R121" i="1"/>
  <c r="Q121" i="1"/>
  <c r="P121" i="1"/>
  <c r="O121" i="1"/>
  <c r="T120" i="1"/>
  <c r="S120" i="1"/>
  <c r="R120" i="1"/>
  <c r="Q120" i="1"/>
  <c r="P120" i="1"/>
  <c r="O120" i="1"/>
  <c r="T119" i="1"/>
  <c r="S119" i="1"/>
  <c r="R119" i="1"/>
  <c r="Q119" i="1"/>
  <c r="P119" i="1"/>
  <c r="O119" i="1"/>
  <c r="T118" i="1"/>
  <c r="S118" i="1"/>
  <c r="R118" i="1"/>
  <c r="Q118" i="1"/>
  <c r="P118" i="1"/>
  <c r="O118" i="1"/>
  <c r="T117" i="1"/>
  <c r="S117" i="1"/>
  <c r="R117" i="1"/>
  <c r="Q117" i="1"/>
  <c r="P117" i="1"/>
  <c r="O117" i="1"/>
  <c r="T116" i="1"/>
  <c r="S116" i="1"/>
  <c r="R116" i="1"/>
  <c r="Q116" i="1"/>
  <c r="P116" i="1"/>
  <c r="O116" i="1"/>
  <c r="T115" i="1"/>
  <c r="S115" i="1"/>
  <c r="R115" i="1"/>
  <c r="Q115" i="1"/>
  <c r="P115" i="1"/>
  <c r="O115" i="1"/>
  <c r="T114" i="1"/>
  <c r="S114" i="1"/>
  <c r="R114" i="1"/>
  <c r="Q114" i="1"/>
  <c r="P114" i="1"/>
  <c r="O114" i="1"/>
  <c r="T113" i="1"/>
  <c r="S113" i="1"/>
  <c r="R113" i="1"/>
  <c r="Q113" i="1"/>
  <c r="P113" i="1"/>
  <c r="O113" i="1"/>
  <c r="T112" i="1"/>
  <c r="S112" i="1"/>
  <c r="R112" i="1"/>
  <c r="Q112" i="1"/>
  <c r="P112" i="1"/>
  <c r="O112" i="1"/>
  <c r="T111" i="1"/>
  <c r="S111" i="1"/>
  <c r="R111" i="1"/>
  <c r="Q111" i="1"/>
  <c r="P111" i="1"/>
  <c r="O111" i="1"/>
  <c r="T110" i="1"/>
  <c r="S110" i="1"/>
  <c r="R110" i="1"/>
  <c r="Q110" i="1"/>
  <c r="P110" i="1"/>
  <c r="O110" i="1"/>
  <c r="T109" i="1"/>
  <c r="S109" i="1"/>
  <c r="R109" i="1"/>
  <c r="Q109" i="1"/>
  <c r="P109" i="1"/>
  <c r="O109" i="1"/>
  <c r="T108" i="1"/>
  <c r="S108" i="1"/>
  <c r="R108" i="1"/>
  <c r="Q108" i="1"/>
  <c r="P108" i="1"/>
  <c r="O108" i="1"/>
  <c r="T107" i="1"/>
  <c r="S107" i="1"/>
  <c r="R107" i="1"/>
  <c r="Q107" i="1"/>
  <c r="P107" i="1"/>
  <c r="O107" i="1"/>
  <c r="T106" i="1"/>
  <c r="S106" i="1"/>
  <c r="R106" i="1"/>
  <c r="Q106" i="1"/>
  <c r="P106" i="1"/>
  <c r="O106" i="1"/>
  <c r="T105" i="1"/>
  <c r="S105" i="1"/>
  <c r="R105" i="1"/>
  <c r="Q105" i="1"/>
  <c r="P105" i="1"/>
  <c r="O105" i="1"/>
  <c r="T104" i="1"/>
  <c r="S104" i="1"/>
  <c r="R104" i="1"/>
  <c r="Q104" i="1"/>
  <c r="P104" i="1"/>
  <c r="O104" i="1"/>
  <c r="T103" i="1"/>
  <c r="S103" i="1"/>
  <c r="R103" i="1"/>
  <c r="Q103" i="1"/>
  <c r="P103" i="1"/>
  <c r="O103" i="1"/>
  <c r="T102" i="1"/>
  <c r="S102" i="1"/>
  <c r="R102" i="1"/>
  <c r="Q102" i="1"/>
  <c r="P102" i="1"/>
  <c r="O102" i="1"/>
  <c r="T101" i="1"/>
  <c r="S101" i="1"/>
  <c r="R101" i="1"/>
  <c r="Q101" i="1"/>
  <c r="P101" i="1"/>
  <c r="O101" i="1"/>
  <c r="T100" i="1"/>
  <c r="S100" i="1"/>
  <c r="R100" i="1"/>
  <c r="Q100" i="1"/>
  <c r="P100" i="1"/>
  <c r="O100" i="1"/>
  <c r="T99" i="1"/>
  <c r="S99" i="1"/>
  <c r="R99" i="1"/>
  <c r="Q99" i="1"/>
  <c r="P99" i="1"/>
  <c r="O99" i="1"/>
  <c r="T98" i="1"/>
  <c r="S98" i="1"/>
  <c r="R98" i="1"/>
  <c r="Q98" i="1"/>
  <c r="P98" i="1"/>
  <c r="O98" i="1"/>
  <c r="T97" i="1"/>
  <c r="S97" i="1"/>
  <c r="R97" i="1"/>
  <c r="Q97" i="1"/>
  <c r="P97" i="1"/>
  <c r="O97" i="1"/>
  <c r="T96" i="1"/>
  <c r="S96" i="1"/>
  <c r="R96" i="1"/>
  <c r="Q96" i="1"/>
  <c r="P96" i="1"/>
  <c r="O96" i="1"/>
  <c r="T95" i="1"/>
  <c r="S95" i="1"/>
  <c r="R95" i="1"/>
  <c r="Q95" i="1"/>
  <c r="P95" i="1"/>
  <c r="O95" i="1"/>
  <c r="T94" i="1"/>
  <c r="S94" i="1"/>
  <c r="R94" i="1"/>
  <c r="Q94" i="1"/>
  <c r="P94" i="1"/>
  <c r="O94" i="1"/>
  <c r="T93" i="1"/>
  <c r="S93" i="1"/>
  <c r="R93" i="1"/>
  <c r="Q93" i="1"/>
  <c r="P93" i="1"/>
  <c r="O93" i="1"/>
  <c r="T92" i="1"/>
  <c r="S92" i="1"/>
  <c r="R92" i="1"/>
  <c r="Q92" i="1"/>
  <c r="P92" i="1"/>
  <c r="O92" i="1"/>
  <c r="T91" i="1"/>
  <c r="S91" i="1"/>
  <c r="R91" i="1"/>
  <c r="Q91" i="1"/>
  <c r="P91" i="1"/>
  <c r="O91" i="1"/>
  <c r="T90" i="1"/>
  <c r="S90" i="1"/>
  <c r="R90" i="1"/>
  <c r="Q90" i="1"/>
  <c r="P90" i="1"/>
  <c r="O90" i="1"/>
  <c r="T89" i="1"/>
  <c r="S89" i="1"/>
  <c r="R89" i="1"/>
  <c r="Q89" i="1"/>
  <c r="P89" i="1"/>
  <c r="O89" i="1"/>
  <c r="T88" i="1"/>
  <c r="S88" i="1"/>
  <c r="R88" i="1"/>
  <c r="Q88" i="1"/>
  <c r="P88" i="1"/>
  <c r="O88" i="1"/>
  <c r="T87" i="1"/>
  <c r="S87" i="1"/>
  <c r="R87" i="1"/>
  <c r="Q87" i="1"/>
  <c r="P87" i="1"/>
  <c r="O87" i="1"/>
  <c r="T86" i="1"/>
  <c r="S86" i="1"/>
  <c r="R86" i="1"/>
  <c r="Q86" i="1"/>
  <c r="P86" i="1"/>
  <c r="O86" i="1"/>
  <c r="T85" i="1"/>
  <c r="S85" i="1"/>
  <c r="R85" i="1"/>
  <c r="Q85" i="1"/>
  <c r="P85" i="1"/>
  <c r="O85" i="1"/>
  <c r="T84" i="1"/>
  <c r="S84" i="1"/>
  <c r="R84" i="1"/>
  <c r="Q84" i="1"/>
  <c r="P84" i="1"/>
  <c r="O84" i="1"/>
  <c r="T83" i="1"/>
  <c r="S83" i="1"/>
  <c r="R83" i="1"/>
  <c r="Q83" i="1"/>
  <c r="P83" i="1"/>
  <c r="O83" i="1"/>
  <c r="T82" i="1"/>
  <c r="S82" i="1"/>
  <c r="R82" i="1"/>
  <c r="Q82" i="1"/>
  <c r="P82" i="1"/>
  <c r="O82" i="1"/>
  <c r="T81" i="1"/>
  <c r="S81" i="1"/>
  <c r="R81" i="1"/>
  <c r="Q81" i="1"/>
  <c r="P81" i="1"/>
  <c r="O81" i="1"/>
  <c r="T80" i="1"/>
  <c r="S80" i="1"/>
  <c r="R80" i="1"/>
  <c r="Q80" i="1"/>
  <c r="P80" i="1"/>
  <c r="O80" i="1"/>
  <c r="T79" i="1"/>
  <c r="S79" i="1"/>
  <c r="R79" i="1"/>
  <c r="Q79" i="1"/>
  <c r="P79" i="1"/>
  <c r="O79" i="1"/>
  <c r="T78" i="1"/>
  <c r="S78" i="1"/>
  <c r="R78" i="1"/>
  <c r="Q78" i="1"/>
  <c r="P78" i="1"/>
  <c r="O78" i="1"/>
  <c r="T77" i="1"/>
  <c r="S77" i="1"/>
  <c r="R77" i="1"/>
  <c r="Q77" i="1"/>
  <c r="P77" i="1"/>
  <c r="O77" i="1"/>
  <c r="T76" i="1"/>
  <c r="S76" i="1"/>
  <c r="R76" i="1"/>
  <c r="Q76" i="1"/>
  <c r="P76" i="1"/>
  <c r="O76" i="1"/>
  <c r="T75" i="1"/>
  <c r="S75" i="1"/>
  <c r="R75" i="1"/>
  <c r="Q75" i="1"/>
  <c r="P75" i="1"/>
  <c r="O75" i="1"/>
  <c r="T74" i="1"/>
  <c r="S74" i="1"/>
  <c r="R74" i="1"/>
  <c r="Q74" i="1"/>
  <c r="P74" i="1"/>
  <c r="O74" i="1"/>
  <c r="T73" i="1"/>
  <c r="S73" i="1"/>
  <c r="R73" i="1"/>
  <c r="Q73" i="1"/>
  <c r="P73" i="1"/>
  <c r="O73" i="1"/>
  <c r="T72" i="1"/>
  <c r="S72" i="1"/>
  <c r="R72" i="1"/>
  <c r="Q72" i="1"/>
  <c r="P72" i="1"/>
  <c r="O72" i="1"/>
  <c r="T71" i="1"/>
  <c r="S71" i="1"/>
  <c r="R71" i="1"/>
  <c r="Q71" i="1"/>
  <c r="P71" i="1"/>
  <c r="O71" i="1"/>
  <c r="T70" i="1"/>
  <c r="S70" i="1"/>
  <c r="R70" i="1"/>
  <c r="Q70" i="1"/>
  <c r="P70" i="1"/>
  <c r="O70" i="1"/>
  <c r="T69" i="1"/>
  <c r="S69" i="1"/>
  <c r="R69" i="1"/>
  <c r="Q69" i="1"/>
  <c r="P69" i="1"/>
  <c r="O69" i="1"/>
  <c r="T68" i="1"/>
  <c r="S68" i="1"/>
  <c r="R68" i="1"/>
  <c r="Q68" i="1"/>
  <c r="P68" i="1"/>
  <c r="O68" i="1"/>
  <c r="T67" i="1"/>
  <c r="S67" i="1"/>
  <c r="R67" i="1"/>
  <c r="Q67" i="1"/>
  <c r="P67" i="1"/>
  <c r="O67" i="1"/>
  <c r="T66" i="1"/>
  <c r="S66" i="1"/>
  <c r="R66" i="1"/>
  <c r="Q66" i="1"/>
  <c r="P66" i="1"/>
  <c r="O66" i="1"/>
  <c r="T65" i="1"/>
  <c r="S65" i="1"/>
  <c r="R65" i="1"/>
  <c r="Q65" i="1"/>
  <c r="P65" i="1"/>
  <c r="O65" i="1"/>
  <c r="T64" i="1"/>
  <c r="S64" i="1"/>
  <c r="R64" i="1"/>
  <c r="Q64" i="1"/>
  <c r="P64" i="1"/>
  <c r="O64" i="1"/>
  <c r="T63" i="1"/>
  <c r="S63" i="1"/>
  <c r="R63" i="1"/>
  <c r="Q63" i="1"/>
  <c r="P63" i="1"/>
  <c r="O63" i="1"/>
  <c r="T62" i="1"/>
  <c r="S62" i="1"/>
  <c r="R62" i="1"/>
  <c r="Q62" i="1"/>
  <c r="P62" i="1"/>
  <c r="O62" i="1"/>
  <c r="T61" i="1"/>
  <c r="S61" i="1"/>
  <c r="R61" i="1"/>
  <c r="Q61" i="1"/>
  <c r="P61" i="1"/>
  <c r="O61" i="1"/>
  <c r="T60" i="1"/>
  <c r="S60" i="1"/>
  <c r="R60" i="1"/>
  <c r="Q60" i="1"/>
  <c r="P60" i="1"/>
  <c r="O60" i="1"/>
  <c r="T59" i="1"/>
  <c r="S59" i="1"/>
  <c r="R59" i="1"/>
  <c r="Q59" i="1"/>
  <c r="P59" i="1"/>
  <c r="O59" i="1"/>
  <c r="T58" i="1"/>
  <c r="S58" i="1"/>
  <c r="R58" i="1"/>
  <c r="Q58" i="1"/>
  <c r="P58" i="1"/>
  <c r="O58" i="1"/>
  <c r="T57" i="1"/>
  <c r="S57" i="1"/>
  <c r="R57" i="1"/>
  <c r="Q57" i="1"/>
  <c r="P57" i="1"/>
  <c r="O57" i="1"/>
  <c r="T56" i="1"/>
  <c r="S56" i="1"/>
  <c r="R56" i="1"/>
  <c r="Q56" i="1"/>
  <c r="P56" i="1"/>
  <c r="O56" i="1"/>
  <c r="T55" i="1"/>
  <c r="S55" i="1"/>
  <c r="R55" i="1"/>
  <c r="Q55" i="1"/>
  <c r="P55" i="1"/>
  <c r="O55" i="1"/>
  <c r="T54" i="1"/>
  <c r="S54" i="1"/>
  <c r="R54" i="1"/>
  <c r="Q54" i="1"/>
  <c r="P54" i="1"/>
  <c r="O54" i="1"/>
  <c r="T53" i="1"/>
  <c r="S53" i="1"/>
  <c r="R53" i="1"/>
  <c r="Q53" i="1"/>
  <c r="P53" i="1"/>
  <c r="O53" i="1"/>
  <c r="T52" i="1"/>
  <c r="S52" i="1"/>
  <c r="R52" i="1"/>
  <c r="Q52" i="1"/>
  <c r="P52" i="1"/>
  <c r="O52" i="1"/>
  <c r="T51" i="1"/>
  <c r="S51" i="1"/>
  <c r="R51" i="1"/>
  <c r="Q51" i="1"/>
  <c r="P51" i="1"/>
  <c r="O51" i="1"/>
  <c r="T50" i="1"/>
  <c r="S50" i="1"/>
  <c r="R50" i="1"/>
  <c r="Q50" i="1"/>
  <c r="P50" i="1"/>
  <c r="O50" i="1"/>
  <c r="T49" i="1"/>
  <c r="S49" i="1"/>
  <c r="R49" i="1"/>
  <c r="Q49" i="1"/>
  <c r="P49" i="1"/>
  <c r="O49" i="1"/>
  <c r="T48" i="1"/>
  <c r="S48" i="1"/>
  <c r="R48" i="1"/>
  <c r="Q48" i="1"/>
  <c r="P48" i="1"/>
  <c r="O48" i="1"/>
  <c r="T47" i="1"/>
  <c r="S47" i="1"/>
  <c r="R47" i="1"/>
  <c r="Q47" i="1"/>
  <c r="P47" i="1"/>
  <c r="O47" i="1"/>
  <c r="T46" i="1"/>
  <c r="S46" i="1"/>
  <c r="R46" i="1"/>
  <c r="Q46" i="1"/>
  <c r="P46" i="1"/>
  <c r="O46" i="1"/>
  <c r="T45" i="1"/>
  <c r="S45" i="1"/>
  <c r="R45" i="1"/>
  <c r="Q45" i="1"/>
  <c r="P45" i="1"/>
  <c r="O45" i="1"/>
  <c r="T44" i="1"/>
  <c r="S44" i="1"/>
  <c r="R44" i="1"/>
  <c r="Q44" i="1"/>
  <c r="P44" i="1"/>
  <c r="O44" i="1"/>
  <c r="T43" i="1"/>
  <c r="S43" i="1"/>
  <c r="R43" i="1"/>
  <c r="Q43" i="1"/>
  <c r="P43" i="1"/>
  <c r="O43" i="1"/>
  <c r="T42" i="1"/>
  <c r="S42" i="1"/>
  <c r="R42" i="1"/>
  <c r="Q42" i="1"/>
  <c r="P42" i="1"/>
  <c r="O42" i="1"/>
  <c r="T41" i="1"/>
  <c r="S41" i="1"/>
  <c r="R41" i="1"/>
  <c r="Q41" i="1"/>
  <c r="P41" i="1"/>
  <c r="O41" i="1"/>
  <c r="T40" i="1"/>
  <c r="S40" i="1"/>
  <c r="R40" i="1"/>
  <c r="Q40" i="1"/>
  <c r="P40" i="1"/>
  <c r="O40" i="1"/>
  <c r="T39" i="1"/>
  <c r="S39" i="1"/>
  <c r="R39" i="1"/>
  <c r="Q39" i="1"/>
  <c r="P39" i="1"/>
  <c r="O39" i="1"/>
  <c r="T38" i="1"/>
  <c r="S38" i="1"/>
  <c r="R38" i="1"/>
  <c r="Q38" i="1"/>
  <c r="P38" i="1"/>
  <c r="O38" i="1"/>
  <c r="T37" i="1"/>
  <c r="S37" i="1"/>
  <c r="R37" i="1"/>
  <c r="Q37" i="1"/>
  <c r="P37" i="1"/>
  <c r="O37" i="1"/>
  <c r="T36" i="1"/>
  <c r="S36" i="1"/>
  <c r="R36" i="1"/>
  <c r="Q36" i="1"/>
  <c r="P36" i="1"/>
  <c r="O36" i="1"/>
  <c r="T35" i="1"/>
  <c r="S35" i="1"/>
  <c r="R35" i="1"/>
  <c r="Q35" i="1"/>
  <c r="P35" i="1"/>
  <c r="O35" i="1"/>
  <c r="T34" i="1"/>
  <c r="S34" i="1"/>
  <c r="R34" i="1"/>
  <c r="Q34" i="1"/>
  <c r="P34" i="1"/>
  <c r="O34" i="1"/>
  <c r="T33" i="1"/>
  <c r="S33" i="1"/>
  <c r="R33" i="1"/>
  <c r="Q33" i="1"/>
  <c r="P33" i="1"/>
  <c r="O33" i="1"/>
  <c r="T32" i="1"/>
  <c r="S32" i="1"/>
  <c r="R32" i="1"/>
  <c r="Q32" i="1"/>
  <c r="P32" i="1"/>
  <c r="O32" i="1"/>
  <c r="T31" i="1"/>
  <c r="S31" i="1"/>
  <c r="R31" i="1"/>
  <c r="Q31" i="1"/>
  <c r="P31" i="1"/>
  <c r="O31" i="1"/>
  <c r="T30" i="1"/>
  <c r="S30" i="1"/>
  <c r="R30" i="1"/>
  <c r="Q30" i="1"/>
  <c r="P30" i="1"/>
  <c r="O30" i="1"/>
  <c r="T29" i="1"/>
  <c r="S29" i="1"/>
  <c r="R29" i="1"/>
  <c r="Q29" i="1"/>
  <c r="P29" i="1"/>
  <c r="O29" i="1"/>
  <c r="T28" i="1"/>
  <c r="S28" i="1"/>
  <c r="R28" i="1"/>
  <c r="Q28" i="1"/>
  <c r="P28" i="1"/>
  <c r="O28" i="1"/>
  <c r="T27" i="1"/>
  <c r="S27" i="1"/>
  <c r="R27" i="1"/>
  <c r="Q27" i="1"/>
  <c r="P27" i="1"/>
  <c r="O27" i="1"/>
  <c r="T26" i="1"/>
  <c r="S26" i="1"/>
  <c r="R26" i="1"/>
  <c r="Q26" i="1"/>
  <c r="P26" i="1"/>
  <c r="O26" i="1"/>
  <c r="T25" i="1"/>
  <c r="S25" i="1"/>
  <c r="R25" i="1"/>
  <c r="Q25" i="1"/>
  <c r="P25" i="1"/>
  <c r="O25" i="1"/>
  <c r="T24" i="1"/>
  <c r="S24" i="1"/>
  <c r="R24" i="1"/>
  <c r="Q24" i="1"/>
  <c r="P24" i="1"/>
  <c r="O24" i="1"/>
  <c r="T23" i="1"/>
  <c r="S23" i="1"/>
  <c r="R23" i="1"/>
  <c r="Q23" i="1"/>
  <c r="P23" i="1"/>
  <c r="O23" i="1"/>
  <c r="T22" i="1"/>
  <c r="S22" i="1"/>
  <c r="R22" i="1"/>
  <c r="Q22" i="1"/>
  <c r="P22" i="1"/>
  <c r="O22" i="1"/>
  <c r="T21" i="1"/>
  <c r="S21" i="1"/>
  <c r="R21" i="1"/>
  <c r="Q21" i="1"/>
  <c r="P21" i="1"/>
  <c r="O21" i="1"/>
  <c r="T20" i="1"/>
  <c r="S20" i="1"/>
  <c r="R20" i="1"/>
  <c r="Q20" i="1"/>
  <c r="P20" i="1"/>
  <c r="O20" i="1"/>
  <c r="T19" i="1"/>
  <c r="S19" i="1"/>
  <c r="R19" i="1"/>
  <c r="Q19" i="1"/>
  <c r="P19" i="1"/>
  <c r="O19" i="1"/>
  <c r="T18" i="1"/>
  <c r="S18" i="1"/>
  <c r="R18" i="1"/>
  <c r="Q18" i="1"/>
  <c r="P18" i="1"/>
  <c r="O18" i="1"/>
  <c r="T17" i="1"/>
  <c r="S17" i="1"/>
  <c r="R17" i="1"/>
  <c r="Q17" i="1"/>
  <c r="P17" i="1"/>
  <c r="O17" i="1"/>
  <c r="T16" i="1"/>
  <c r="S16" i="1"/>
  <c r="R16" i="1"/>
  <c r="Q16" i="1"/>
  <c r="P16" i="1"/>
  <c r="O16" i="1"/>
  <c r="T15" i="1"/>
  <c r="S15" i="1"/>
  <c r="R15" i="1"/>
  <c r="Q15" i="1"/>
  <c r="P15" i="1"/>
  <c r="O15" i="1"/>
  <c r="T14" i="1"/>
  <c r="S14" i="1"/>
  <c r="R14" i="1"/>
  <c r="Q14" i="1"/>
  <c r="P14" i="1"/>
  <c r="O14" i="1"/>
  <c r="T13" i="1"/>
  <c r="S13" i="1"/>
  <c r="R13" i="1"/>
  <c r="Q13" i="1"/>
  <c r="P13" i="1"/>
  <c r="O13" i="1"/>
  <c r="T12" i="1"/>
  <c r="S12" i="1"/>
  <c r="R12" i="1"/>
  <c r="Q12" i="1"/>
  <c r="P12" i="1"/>
  <c r="O12" i="1"/>
  <c r="T11" i="1"/>
  <c r="S11" i="1"/>
  <c r="R11" i="1"/>
  <c r="Q11" i="1"/>
  <c r="P11" i="1"/>
  <c r="O11" i="1"/>
  <c r="T10" i="1"/>
  <c r="S10" i="1"/>
  <c r="R10" i="1"/>
  <c r="Q10" i="1"/>
  <c r="P10" i="1"/>
  <c r="O10" i="1"/>
  <c r="T9" i="1"/>
  <c r="S9" i="1"/>
  <c r="R9" i="1"/>
  <c r="Q9" i="1"/>
  <c r="P9" i="1"/>
  <c r="O9" i="1"/>
  <c r="T8" i="1"/>
  <c r="S8" i="1"/>
  <c r="R8" i="1"/>
  <c r="Q8" i="1"/>
  <c r="P8" i="1"/>
  <c r="O8" i="1"/>
  <c r="T7" i="1"/>
  <c r="S7" i="1"/>
  <c r="R7" i="1"/>
  <c r="Q7" i="1"/>
  <c r="P7" i="1"/>
  <c r="O7" i="1"/>
  <c r="T6" i="1"/>
  <c r="S6" i="1"/>
  <c r="R6" i="1"/>
  <c r="Q6" i="1"/>
  <c r="P6" i="1"/>
  <c r="O6" i="1"/>
  <c r="T5" i="1"/>
  <c r="S5" i="1"/>
  <c r="R5" i="1"/>
  <c r="Q5" i="1"/>
  <c r="P5" i="1"/>
  <c r="O5" i="1"/>
  <c r="T4" i="1"/>
  <c r="S4" i="1"/>
  <c r="R4" i="1"/>
  <c r="Q4" i="1"/>
  <c r="P4" i="1"/>
  <c r="O4" i="1"/>
  <c r="T3" i="1"/>
  <c r="S3" i="1"/>
  <c r="R3" i="1"/>
  <c r="Q3" i="1"/>
  <c r="P3" i="1"/>
  <c r="O3" i="1"/>
  <c r="T2" i="1"/>
  <c r="S2" i="1"/>
  <c r="R2" i="1"/>
  <c r="Q2" i="1"/>
  <c r="P2" i="1"/>
  <c r="O2" i="1"/>
</calcChain>
</file>

<file path=xl/sharedStrings.xml><?xml version="1.0" encoding="utf-8"?>
<sst xmlns="http://schemas.openxmlformats.org/spreadsheetml/2006/main" count="90318" uniqueCount="1292">
  <si>
    <t>Date Key</t>
  </si>
  <si>
    <t>Contact Name</t>
  </si>
  <si>
    <t>Country</t>
  </si>
  <si>
    <t>City</t>
  </si>
  <si>
    <t>Region</t>
  </si>
  <si>
    <t>Subregion</t>
  </si>
  <si>
    <t>Customer</t>
  </si>
  <si>
    <t>Industry</t>
  </si>
  <si>
    <t>Segment</t>
  </si>
  <si>
    <t>Product</t>
  </si>
  <si>
    <t>Sales</t>
  </si>
  <si>
    <t>Quantity</t>
  </si>
  <si>
    <t>Discount</t>
  </si>
  <si>
    <t>Profit</t>
  </si>
  <si>
    <t>Nathan Bell</t>
  </si>
  <si>
    <t>Ireland</t>
  </si>
  <si>
    <t>Dublin</t>
  </si>
  <si>
    <t>EMEA</t>
  </si>
  <si>
    <t>UKIR</t>
  </si>
  <si>
    <t>Chevron</t>
  </si>
  <si>
    <t>Energy</t>
  </si>
  <si>
    <t>SMB</t>
  </si>
  <si>
    <t>Marketing Suite</t>
  </si>
  <si>
    <t>FinanceHub</t>
  </si>
  <si>
    <t>Deirdre Bailey</t>
  </si>
  <si>
    <t>United States</t>
  </si>
  <si>
    <t>New York City</t>
  </si>
  <si>
    <t>AMER</t>
  </si>
  <si>
    <t>NAMER</t>
  </si>
  <si>
    <t>Phillips 66</t>
  </si>
  <si>
    <t>Strategic</t>
  </si>
  <si>
    <t>Zoe Hodges</t>
  </si>
  <si>
    <t>Germany</t>
  </si>
  <si>
    <t>Stuttgart</t>
  </si>
  <si>
    <t>EU-WEST</t>
  </si>
  <si>
    <t>Royal Dutch Shell</t>
  </si>
  <si>
    <t>ContactMatcher</t>
  </si>
  <si>
    <t>Marketing Suite - Gold</t>
  </si>
  <si>
    <t>Thomas Hodges</t>
  </si>
  <si>
    <t>BNP Paribas</t>
  </si>
  <si>
    <t>Finance</t>
  </si>
  <si>
    <t>SaaS Connector Pack</t>
  </si>
  <si>
    <t>ChatBot Plugin</t>
  </si>
  <si>
    <t>Site Analytics</t>
  </si>
  <si>
    <t>OneView</t>
  </si>
  <si>
    <t>Adrian Hunter</t>
  </si>
  <si>
    <t>Sweden</t>
  </si>
  <si>
    <t>Stockholm</t>
  </si>
  <si>
    <t>NOR</t>
  </si>
  <si>
    <t>Engie</t>
  </si>
  <si>
    <t>Support</t>
  </si>
  <si>
    <t>Adrian Abraham</t>
  </si>
  <si>
    <t>Canada</t>
  </si>
  <si>
    <t>Toronto</t>
  </si>
  <si>
    <t>Microsoft</t>
  </si>
  <si>
    <t>Tech</t>
  </si>
  <si>
    <t>Emily Morrison</t>
  </si>
  <si>
    <t>Japan</t>
  </si>
  <si>
    <t>Saitama</t>
  </si>
  <si>
    <t>APJ</t>
  </si>
  <si>
    <t>JAPN</t>
  </si>
  <si>
    <t>Pfizer</t>
  </si>
  <si>
    <t>Healthcare</t>
  </si>
  <si>
    <t>Enterprise</t>
  </si>
  <si>
    <t>Claire Welch</t>
  </si>
  <si>
    <t>Italy</t>
  </si>
  <si>
    <t>Naples</t>
  </si>
  <si>
    <t>EU</t>
  </si>
  <si>
    <t>Toyota Motor</t>
  </si>
  <si>
    <t>Manufacturing</t>
  </si>
  <si>
    <t>Carol Campbell</t>
  </si>
  <si>
    <t>Turkey</t>
  </si>
  <si>
    <t>Ankara</t>
  </si>
  <si>
    <t>MEA</t>
  </si>
  <si>
    <t>Home Depot</t>
  </si>
  <si>
    <t>Retail</t>
  </si>
  <si>
    <t>Blake Hughes</t>
  </si>
  <si>
    <t>Los Angeles</t>
  </si>
  <si>
    <t>Wells Fargo</t>
  </si>
  <si>
    <t>Melanie Sharp</t>
  </si>
  <si>
    <t>Costa Rica</t>
  </si>
  <si>
    <t>San José</t>
  </si>
  <si>
    <t>LATAM</t>
  </si>
  <si>
    <t>Carrefour</t>
  </si>
  <si>
    <t>Luke Bower</t>
  </si>
  <si>
    <t>France</t>
  </si>
  <si>
    <t>Paris</t>
  </si>
  <si>
    <t>Costco Wholesale</t>
  </si>
  <si>
    <t>Jonathan Ferguson</t>
  </si>
  <si>
    <t>Istanbul</t>
  </si>
  <si>
    <t>McKesson</t>
  </si>
  <si>
    <t>Consumer Products</t>
  </si>
  <si>
    <t>Sam Parsons</t>
  </si>
  <si>
    <t>Siemens</t>
  </si>
  <si>
    <t>Data Smasher</t>
  </si>
  <si>
    <t>Neil Gill</t>
  </si>
  <si>
    <t>Intel</t>
  </si>
  <si>
    <t>SaaS Connector Pack - Gold</t>
  </si>
  <si>
    <t>Amelia Campbell</t>
  </si>
  <si>
    <t>Tokyo</t>
  </si>
  <si>
    <t>Glencore</t>
  </si>
  <si>
    <t>Misc</t>
  </si>
  <si>
    <t>Chloe Short</t>
  </si>
  <si>
    <t>Aichi</t>
  </si>
  <si>
    <t>Procter &amp; Gamble</t>
  </si>
  <si>
    <t>Jasmine Metcalfe</t>
  </si>
  <si>
    <t>Banco Santander</t>
  </si>
  <si>
    <t>Karen Mathis</t>
  </si>
  <si>
    <t>Australia</t>
  </si>
  <si>
    <t>Wollongong</t>
  </si>
  <si>
    <t>ANZ</t>
  </si>
  <si>
    <t>Pemex</t>
  </si>
  <si>
    <t>Dylan Dickens</t>
  </si>
  <si>
    <t>Sophie Lewis</t>
  </si>
  <si>
    <t>Hanover</t>
  </si>
  <si>
    <t>Samsung Electronics</t>
  </si>
  <si>
    <t>Gavin Mitchell</t>
  </si>
  <si>
    <t>Luxembourg</t>
  </si>
  <si>
    <t>Sony</t>
  </si>
  <si>
    <t>Katherine Dowd</t>
  </si>
  <si>
    <t>Brazil</t>
  </si>
  <si>
    <t>Salvador</t>
  </si>
  <si>
    <t>Morgan Stanley</t>
  </si>
  <si>
    <t>Harry Brown</t>
  </si>
  <si>
    <t>Philippines</t>
  </si>
  <si>
    <t>Davao City</t>
  </si>
  <si>
    <t>APAC</t>
  </si>
  <si>
    <t>Bank of America Corp.</t>
  </si>
  <si>
    <t>Brian Dickens</t>
  </si>
  <si>
    <t>India</t>
  </si>
  <si>
    <t>Kolkata</t>
  </si>
  <si>
    <t>IND</t>
  </si>
  <si>
    <t>Joseph Newman</t>
  </si>
  <si>
    <t>United Kingdom</t>
  </si>
  <si>
    <t>London</t>
  </si>
  <si>
    <t>Tesco</t>
  </si>
  <si>
    <t>Storage</t>
  </si>
  <si>
    <t>Nicola Howard</t>
  </si>
  <si>
    <t>Brighton</t>
  </si>
  <si>
    <t>Aviva</t>
  </si>
  <si>
    <t>Stewart Wilson</t>
  </si>
  <si>
    <t>Mondelez International</t>
  </si>
  <si>
    <t>Eric McLean</t>
  </si>
  <si>
    <t>Sydney</t>
  </si>
  <si>
    <t>Abbott Laboratories</t>
  </si>
  <si>
    <t>Leah Clarkson</t>
  </si>
  <si>
    <t>Chile</t>
  </si>
  <si>
    <t>Puente Alto</t>
  </si>
  <si>
    <t>Alison Davidson</t>
  </si>
  <si>
    <t>Spain</t>
  </si>
  <si>
    <t>Madrid</t>
  </si>
  <si>
    <t>Fannie Mae</t>
  </si>
  <si>
    <t>Sophie Vance</t>
  </si>
  <si>
    <t>Aetna</t>
  </si>
  <si>
    <t>Rio de Janeiro</t>
  </si>
  <si>
    <t>Anne Lee</t>
  </si>
  <si>
    <t>South Africa</t>
  </si>
  <si>
    <t>Cape Town</t>
  </si>
  <si>
    <t>Oracle</t>
  </si>
  <si>
    <t>Maria Dyer</t>
  </si>
  <si>
    <t>Nissan Motor</t>
  </si>
  <si>
    <t>Transportation</t>
  </si>
  <si>
    <t>Julia Ellison</t>
  </si>
  <si>
    <t>Portugal</t>
  </si>
  <si>
    <t>Lisboa</t>
  </si>
  <si>
    <t>Tyson Foods</t>
  </si>
  <si>
    <t>Gordon McLean</t>
  </si>
  <si>
    <t>Verizon Communications</t>
  </si>
  <si>
    <t>Communications</t>
  </si>
  <si>
    <t>Jessica Buckland</t>
  </si>
  <si>
    <t>Uppsala</t>
  </si>
  <si>
    <t>Itochu</t>
  </si>
  <si>
    <t>Bernadette Nolan</t>
  </si>
  <si>
    <t>Colombia</t>
  </si>
  <si>
    <t>Bogotá</t>
  </si>
  <si>
    <t>Sonia Ince</t>
  </si>
  <si>
    <t>Daimler</t>
  </si>
  <si>
    <t>William Lewis</t>
  </si>
  <si>
    <t>Melanie Young</t>
  </si>
  <si>
    <t>Edward Oliver</t>
  </si>
  <si>
    <t>Peter Quinn</t>
  </si>
  <si>
    <t>Belgium</t>
  </si>
  <si>
    <t>Brussels</t>
  </si>
  <si>
    <t>Walgreens</t>
  </si>
  <si>
    <t>Max Marshall</t>
  </si>
  <si>
    <t>Boeing</t>
  </si>
  <si>
    <t>Jan Watson</t>
  </si>
  <si>
    <t>Valero Energy</t>
  </si>
  <si>
    <t>Carol Ball</t>
  </si>
  <si>
    <t>Nestle</t>
  </si>
  <si>
    <t>Gavin Walsh</t>
  </si>
  <si>
    <t>Philip Morris International</t>
  </si>
  <si>
    <t>Penelope Peake</t>
  </si>
  <si>
    <t>Trafigura Group</t>
  </si>
  <si>
    <t>Amy Scott</t>
  </si>
  <si>
    <t>Russia</t>
  </si>
  <si>
    <t>Moscow</t>
  </si>
  <si>
    <t>EU-EAST</t>
  </si>
  <si>
    <t>Walmart</t>
  </si>
  <si>
    <t>Carl Jackson</t>
  </si>
  <si>
    <t>Cisco Systems</t>
  </si>
  <si>
    <t>Joe Wallace</t>
  </si>
  <si>
    <t>Canberra</t>
  </si>
  <si>
    <t>Luke Mills</t>
  </si>
  <si>
    <t>Prudential Financial</t>
  </si>
  <si>
    <t>Alexandra Dyer</t>
  </si>
  <si>
    <t>Netherlands</t>
  </si>
  <si>
    <t>The Hague</t>
  </si>
  <si>
    <t>Rebecca Dickens</t>
  </si>
  <si>
    <t>Mexico</t>
  </si>
  <si>
    <t>Mexico City</t>
  </si>
  <si>
    <t>Amazon</t>
  </si>
  <si>
    <t>Audrey Hardacre</t>
  </si>
  <si>
    <t>Jennifer Dowd</t>
  </si>
  <si>
    <t>Gazprom</t>
  </si>
  <si>
    <t>Natalie Sanderson</t>
  </si>
  <si>
    <t>Manila</t>
  </si>
  <si>
    <t>Samantha Rampling</t>
  </si>
  <si>
    <t>FedEx</t>
  </si>
  <si>
    <t>Sally Berry</t>
  </si>
  <si>
    <t>Geelong</t>
  </si>
  <si>
    <t>Anthony Clark</t>
  </si>
  <si>
    <t>Santiago</t>
  </si>
  <si>
    <t>Honda Motor</t>
  </si>
  <si>
    <t>Victor Short</t>
  </si>
  <si>
    <t>Austin Newman</t>
  </si>
  <si>
    <t>Rose Scott</t>
  </si>
  <si>
    <t>Aurora</t>
  </si>
  <si>
    <t>CVS Health</t>
  </si>
  <si>
    <t>Tim Morrison</t>
  </si>
  <si>
    <t>General Motors</t>
  </si>
  <si>
    <t>Harry Murray</t>
  </si>
  <si>
    <t>State Farm Insurance Cos.</t>
  </si>
  <si>
    <t>Dylan Dowd</t>
  </si>
  <si>
    <t>Poland</t>
  </si>
  <si>
    <t>Warsaw</t>
  </si>
  <si>
    <t>Comcast</t>
  </si>
  <si>
    <t>Angela Parsons</t>
  </si>
  <si>
    <t>Newark</t>
  </si>
  <si>
    <t>AmerisourceBergen</t>
  </si>
  <si>
    <t>Lisa Oliver</t>
  </si>
  <si>
    <t>Monterrey</t>
  </si>
  <si>
    <t>Joseph Duncan</t>
  </si>
  <si>
    <t>Rome</t>
  </si>
  <si>
    <t>Paul MacDonald</t>
  </si>
  <si>
    <t>Johnson &amp; Johnson</t>
  </si>
  <si>
    <t>Gordon Graham</t>
  </si>
  <si>
    <t>Chicago</t>
  </si>
  <si>
    <t>Sean Bower</t>
  </si>
  <si>
    <t>HonHai Precision Industry</t>
  </si>
  <si>
    <t>Anthony Sanderson</t>
  </si>
  <si>
    <t>American Express</t>
  </si>
  <si>
    <t>Stewart Marshall</t>
  </si>
  <si>
    <t>Singapore</t>
  </si>
  <si>
    <t>Joanne Carr</t>
  </si>
  <si>
    <t>J.P. Morgan Chase &amp; Co.</t>
  </si>
  <si>
    <t>Angela Davies</t>
  </si>
  <si>
    <t>Kroger</t>
  </si>
  <si>
    <t>William Alsop</t>
  </si>
  <si>
    <t>New Zealand</t>
  </si>
  <si>
    <t>Wellington</t>
  </si>
  <si>
    <t>Owen Watson</t>
  </si>
  <si>
    <t>Volkswagen</t>
  </si>
  <si>
    <t>Melanie Davidson</t>
  </si>
  <si>
    <t>Osaka</t>
  </si>
  <si>
    <t>Big Ol Database</t>
  </si>
  <si>
    <t>Warren Forsyth</t>
  </si>
  <si>
    <t>Gabrielle Ogden</t>
  </si>
  <si>
    <t>Justin Randall</t>
  </si>
  <si>
    <t>Jack Graham</t>
  </si>
  <si>
    <t>Sophie Henderson</t>
  </si>
  <si>
    <t>Melbourne</t>
  </si>
  <si>
    <t>Merck</t>
  </si>
  <si>
    <t>Brian Short</t>
  </si>
  <si>
    <t>Czech Republic</t>
  </si>
  <si>
    <t>Prague</t>
  </si>
  <si>
    <t>Samantha Lawrence</t>
  </si>
  <si>
    <t>Saudi Arabia</t>
  </si>
  <si>
    <t>Riyadh</t>
  </si>
  <si>
    <t>Una Hudson</t>
  </si>
  <si>
    <t>Raleigh</t>
  </si>
  <si>
    <t>AT&amp;T</t>
  </si>
  <si>
    <t>Kimberly North</t>
  </si>
  <si>
    <t>Dylan Ogden</t>
  </si>
  <si>
    <t>Jonathan Clark</t>
  </si>
  <si>
    <t>Providence</t>
  </si>
  <si>
    <t>Allstate</t>
  </si>
  <si>
    <t>Kevin Vaughan</t>
  </si>
  <si>
    <t>Madeleine Smith</t>
  </si>
  <si>
    <t>Argentina</t>
  </si>
  <si>
    <t>Córdoba</t>
  </si>
  <si>
    <t>BMW</t>
  </si>
  <si>
    <t>Diana Ince</t>
  </si>
  <si>
    <t>Humana</t>
  </si>
  <si>
    <t>Tracey Knox</t>
  </si>
  <si>
    <t>Guadalajara</t>
  </si>
  <si>
    <t>Michelle McLean</t>
  </si>
  <si>
    <t>Diana Bell</t>
  </si>
  <si>
    <t>Sprint Nextel</t>
  </si>
  <si>
    <t>Jan Clark</t>
  </si>
  <si>
    <t>Pippa Smith</t>
  </si>
  <si>
    <t>Oklahoma City</t>
  </si>
  <si>
    <t>Rebecca Wilson</t>
  </si>
  <si>
    <t>Irene Smith</t>
  </si>
  <si>
    <t>Evan Terry</t>
  </si>
  <si>
    <t>Bella Mackenzie</t>
  </si>
  <si>
    <t>Allianz</t>
  </si>
  <si>
    <t>Gordon Jackson</t>
  </si>
  <si>
    <t>Puerto Vallarta</t>
  </si>
  <si>
    <t>Joe Ross</t>
  </si>
  <si>
    <t>São Paulo</t>
  </si>
  <si>
    <t>Carolyn Murray</t>
  </si>
  <si>
    <t>Johannesburg</t>
  </si>
  <si>
    <t>United Parcel Service</t>
  </si>
  <si>
    <t>Lily Paterson</t>
  </si>
  <si>
    <t>Cologne</t>
  </si>
  <si>
    <t>William Skinner</t>
  </si>
  <si>
    <t>Rochester</t>
  </si>
  <si>
    <t>Trevor Langdon</t>
  </si>
  <si>
    <t>Target</t>
  </si>
  <si>
    <t>Luke Terry</t>
  </si>
  <si>
    <t>Airbus</t>
  </si>
  <si>
    <t>Vanessa Davidson</t>
  </si>
  <si>
    <t>Cigna</t>
  </si>
  <si>
    <t>Penelope Nash</t>
  </si>
  <si>
    <t>Seattle</t>
  </si>
  <si>
    <t>Molly Rees</t>
  </si>
  <si>
    <t>Goldman Sachs Group</t>
  </si>
  <si>
    <t>Carol James</t>
  </si>
  <si>
    <t>Sally Davidson</t>
  </si>
  <si>
    <t>Simon Peters</t>
  </si>
  <si>
    <t>Charles Hart</t>
  </si>
  <si>
    <t>Lucas Mathis</t>
  </si>
  <si>
    <t>Lowes</t>
  </si>
  <si>
    <t>Joanne Robertson</t>
  </si>
  <si>
    <t>Detroit</t>
  </si>
  <si>
    <t>Ford Motor</t>
  </si>
  <si>
    <t>Felicity King</t>
  </si>
  <si>
    <t>Thomas Peters</t>
  </si>
  <si>
    <t>Zoe Avery</t>
  </si>
  <si>
    <t>Apple</t>
  </si>
  <si>
    <t>Luke Jones</t>
  </si>
  <si>
    <t>Lafayette</t>
  </si>
  <si>
    <t>Isaac Hart</t>
  </si>
  <si>
    <t>China National Petroleum</t>
  </si>
  <si>
    <t>Nicola Pullman</t>
  </si>
  <si>
    <t>ConocoPhillips</t>
  </si>
  <si>
    <t>Faith Harris</t>
  </si>
  <si>
    <t>Munich</t>
  </si>
  <si>
    <t>Thomas Roberts</t>
  </si>
  <si>
    <t>Lillian Hodges</t>
  </si>
  <si>
    <t>St Petersburg</t>
  </si>
  <si>
    <t>Buenos Aires</t>
  </si>
  <si>
    <t>Joseph Forsyth</t>
  </si>
  <si>
    <t>Anne Rutherford</t>
  </si>
  <si>
    <t>Harry Mills</t>
  </si>
  <si>
    <t>Bosch</t>
  </si>
  <si>
    <t>Trevor Clark</t>
  </si>
  <si>
    <t>Dylan Terry</t>
  </si>
  <si>
    <t>Mendoza</t>
  </si>
  <si>
    <t>HSBC Holdings</t>
  </si>
  <si>
    <t>Jasmine MacDonald</t>
  </si>
  <si>
    <t>Leipzig</t>
  </si>
  <si>
    <t>Enel</t>
  </si>
  <si>
    <t>Blake Campbell</t>
  </si>
  <si>
    <t>Boris Underwood</t>
  </si>
  <si>
    <t>Fiona Peters</t>
  </si>
  <si>
    <t>Jacksonville</t>
  </si>
  <si>
    <t>Phil Short</t>
  </si>
  <si>
    <t>Long Beach</t>
  </si>
  <si>
    <t>Fiona Allan</t>
  </si>
  <si>
    <t>Peter McLean</t>
  </si>
  <si>
    <t>Kevin Morrison</t>
  </si>
  <si>
    <t>Andrew Wilkins</t>
  </si>
  <si>
    <t>Alchemy</t>
  </si>
  <si>
    <t>Matt Forsyth</t>
  </si>
  <si>
    <t>Chiba</t>
  </si>
  <si>
    <t>Amelia Martin</t>
  </si>
  <si>
    <t>Sally Wallace</t>
  </si>
  <si>
    <t>South Korea</t>
  </si>
  <si>
    <t>Incheon</t>
  </si>
  <si>
    <t>Anna Bower</t>
  </si>
  <si>
    <t>Pippa Morrison</t>
  </si>
  <si>
    <t>Sysco</t>
  </si>
  <si>
    <t>Gordon Chapman</t>
  </si>
  <si>
    <t>Finland</t>
  </si>
  <si>
    <t>Helsinki</t>
  </si>
  <si>
    <t>Wanda Simpson</t>
  </si>
  <si>
    <t>Marathon Petroleum</t>
  </si>
  <si>
    <t>Christian Gill</t>
  </si>
  <si>
    <t>Julian Nash</t>
  </si>
  <si>
    <t>Dhahran</t>
  </si>
  <si>
    <t>Anna Hemmings</t>
  </si>
  <si>
    <t>Sue Anderson</t>
  </si>
  <si>
    <t>Boris Coleman</t>
  </si>
  <si>
    <t>Fiona Nolan</t>
  </si>
  <si>
    <t>Seoul</t>
  </si>
  <si>
    <t>Faith Jones</t>
  </si>
  <si>
    <t>Grace Duncan</t>
  </si>
  <si>
    <t>Richard Davidson</t>
  </si>
  <si>
    <t>Colin Glover</t>
  </si>
  <si>
    <t>Dresden</t>
  </si>
  <si>
    <t>Phil Dowd</t>
  </si>
  <si>
    <t>Rachel Cornish</t>
  </si>
  <si>
    <t>Molly Vance</t>
  </si>
  <si>
    <t>Alan Graham</t>
  </si>
  <si>
    <t>Vancouver</t>
  </si>
  <si>
    <t>UnitedHealth Group</t>
  </si>
  <si>
    <t>Dominic Bell</t>
  </si>
  <si>
    <t>Adelaide</t>
  </si>
  <si>
    <t>Mitsubishi</t>
  </si>
  <si>
    <t>Abigail Langdon</t>
  </si>
  <si>
    <t>Israel</t>
  </si>
  <si>
    <t>Tel Aviv</t>
  </si>
  <si>
    <t>Exxon Mobil</t>
  </si>
  <si>
    <t>Edward Wilkins</t>
  </si>
  <si>
    <t>Norway</t>
  </si>
  <si>
    <t>Hordaland</t>
  </si>
  <si>
    <t>Richard Lyman</t>
  </si>
  <si>
    <t>Lily Bond</t>
  </si>
  <si>
    <t>Hamburg</t>
  </si>
  <si>
    <t>Joe Hughes</t>
  </si>
  <si>
    <t>Kimberly Newman</t>
  </si>
  <si>
    <t>Felicity Henderson</t>
  </si>
  <si>
    <t>Blake Fraser</t>
  </si>
  <si>
    <t>Henderson</t>
  </si>
  <si>
    <t>Lily North</t>
  </si>
  <si>
    <t>Irene Duncan</t>
  </si>
  <si>
    <t>Sean Rees</t>
  </si>
  <si>
    <t>Ukraine</t>
  </si>
  <si>
    <t>Kyiv</t>
  </si>
  <si>
    <t>Victoria Nash</t>
  </si>
  <si>
    <t>Leicester</t>
  </si>
  <si>
    <t>Sebastian Brown</t>
  </si>
  <si>
    <t>Gordon Greene</t>
  </si>
  <si>
    <t>Malmö</t>
  </si>
  <si>
    <t>Ryan Oliver</t>
  </si>
  <si>
    <t>Berlin</t>
  </si>
  <si>
    <t>Liam Abraham</t>
  </si>
  <si>
    <t>Chloe Underwood</t>
  </si>
  <si>
    <t>Owen Ferguson</t>
  </si>
  <si>
    <t>Mumbai</t>
  </si>
  <si>
    <t>Cameron MacLeod</t>
  </si>
  <si>
    <t>Cardiff</t>
  </si>
  <si>
    <t>Hannah Sanderson</t>
  </si>
  <si>
    <t>Deirdre McDonald</t>
  </si>
  <si>
    <t>Columbus</t>
  </si>
  <si>
    <t>Anthem</t>
  </si>
  <si>
    <t>Diane Metcalfe</t>
  </si>
  <si>
    <t>Dylan Mills</t>
  </si>
  <si>
    <t>Fukuoka</t>
  </si>
  <si>
    <t>Diane Mills</t>
  </si>
  <si>
    <t>Birmingham</t>
  </si>
  <si>
    <t>Oliver Bond</t>
  </si>
  <si>
    <t>Stewart Hart</t>
  </si>
  <si>
    <t>Alexander James</t>
  </si>
  <si>
    <t>Warren Hemmings</t>
  </si>
  <si>
    <t>Maria Bell</t>
  </si>
  <si>
    <t>Alison Fisher</t>
  </si>
  <si>
    <t>Jack Hodges</t>
  </si>
  <si>
    <t>Una Knox</t>
  </si>
  <si>
    <t>Kanagawa</t>
  </si>
  <si>
    <t>Adam James</t>
  </si>
  <si>
    <t>Liverpool</t>
  </si>
  <si>
    <t>Connor Watson</t>
  </si>
  <si>
    <t>Samantha Murray</t>
  </si>
  <si>
    <t>Carol Forsyth</t>
  </si>
  <si>
    <t>United Arab Emirates</t>
  </si>
  <si>
    <t>Abu Dhabi</t>
  </si>
  <si>
    <t>Milwaukee</t>
  </si>
  <si>
    <t>Sam Alsop</t>
  </si>
  <si>
    <t>Yekaterinburg</t>
  </si>
  <si>
    <t>Petrobras</t>
  </si>
  <si>
    <t>Eric Forsyth</t>
  </si>
  <si>
    <t>Lukoil</t>
  </si>
  <si>
    <t>Dominic Duncan</t>
  </si>
  <si>
    <t>Krakow</t>
  </si>
  <si>
    <t>Robert Dyer</t>
  </si>
  <si>
    <t>Karen Taylor</t>
  </si>
  <si>
    <t>Coca-Cola</t>
  </si>
  <si>
    <t>Molly Rutherford</t>
  </si>
  <si>
    <t>PepsiCo</t>
  </si>
  <si>
    <t>Alan White</t>
  </si>
  <si>
    <t>Gavin Walker</t>
  </si>
  <si>
    <t>Frankfurt</t>
  </si>
  <si>
    <t>Joseph Tucker</t>
  </si>
  <si>
    <t>General Electric</t>
  </si>
  <si>
    <t>James Butler</t>
  </si>
  <si>
    <t>Berkshire Hathaway</t>
  </si>
  <si>
    <t>William Lawrence</t>
  </si>
  <si>
    <t>Irene Wright</t>
  </si>
  <si>
    <t>Porto</t>
  </si>
  <si>
    <t>Irene Clark</t>
  </si>
  <si>
    <t>Antofagasta</t>
  </si>
  <si>
    <t>Sean Scott</t>
  </si>
  <si>
    <t>Emma Young</t>
  </si>
  <si>
    <t>Wanda Gill</t>
  </si>
  <si>
    <t>Genoa</t>
  </si>
  <si>
    <t>Sebastian Sharp</t>
  </si>
  <si>
    <t>Toluca</t>
  </si>
  <si>
    <t>Virginia Carr</t>
  </si>
  <si>
    <t>Walt Disney</t>
  </si>
  <si>
    <t>Zoe Ferguson</t>
  </si>
  <si>
    <t>Michelle Langdon</t>
  </si>
  <si>
    <t>San Francisco</t>
  </si>
  <si>
    <t>James Harris</t>
  </si>
  <si>
    <t>Jonathan Thomson</t>
  </si>
  <si>
    <t>Victoria Roberts</t>
  </si>
  <si>
    <t>Justin Anderson</t>
  </si>
  <si>
    <t>Caroline Burgess</t>
  </si>
  <si>
    <t>Liam Paige</t>
  </si>
  <si>
    <t>Dominic Hill</t>
  </si>
  <si>
    <t>Justin Pullman</t>
  </si>
  <si>
    <t>Joseph Cameron</t>
  </si>
  <si>
    <t>Hamilton</t>
  </si>
  <si>
    <t>Natalie Nash</t>
  </si>
  <si>
    <t>Colin Morgan</t>
  </si>
  <si>
    <t>Jasmine MacLeod</t>
  </si>
  <si>
    <t>Charles Lee</t>
  </si>
  <si>
    <t>Leonard Nash</t>
  </si>
  <si>
    <t>Pippa Brown</t>
  </si>
  <si>
    <t>Pippa Ross</t>
  </si>
  <si>
    <t>Matt Kelly</t>
  </si>
  <si>
    <t>Alphabet</t>
  </si>
  <si>
    <t>Michelle Thomson</t>
  </si>
  <si>
    <t>Evan Ince</t>
  </si>
  <si>
    <t>Diane Buckland</t>
  </si>
  <si>
    <t>Jane Pullman</t>
  </si>
  <si>
    <t>Jessica Langdon</t>
  </si>
  <si>
    <t>Ella Lawrence</t>
  </si>
  <si>
    <t>Carolyn Ross</t>
  </si>
  <si>
    <t>Ella Simpson</t>
  </si>
  <si>
    <t>Ian Ross</t>
  </si>
  <si>
    <t>Vanessa White</t>
  </si>
  <si>
    <t>Joshua Lyman</t>
  </si>
  <si>
    <t>Grace Hodges</t>
  </si>
  <si>
    <t>Elizabeth Hughes</t>
  </si>
  <si>
    <t>Fiona Piper</t>
  </si>
  <si>
    <t>Tampere</t>
  </si>
  <si>
    <t>Alan Hudson</t>
  </si>
  <si>
    <t>Miami</t>
  </si>
  <si>
    <t>Faith Blake</t>
  </si>
  <si>
    <t>Gordon Parr</t>
  </si>
  <si>
    <t>Yonkers</t>
  </si>
  <si>
    <t>Emily Ball</t>
  </si>
  <si>
    <t>Manaus</t>
  </si>
  <si>
    <t>Rosario</t>
  </si>
  <si>
    <t>Michael Morgan</t>
  </si>
  <si>
    <t>Peter Hart</t>
  </si>
  <si>
    <t>Ottawa</t>
  </si>
  <si>
    <t>Andrew Lee</t>
  </si>
  <si>
    <t>Ruth McGrath</t>
  </si>
  <si>
    <t>Kevin Rampling</t>
  </si>
  <si>
    <t>Hyogo</t>
  </si>
  <si>
    <t>Dan Tucker</t>
  </si>
  <si>
    <t>Stephanie Abraham</t>
  </si>
  <si>
    <t>Huawei</t>
  </si>
  <si>
    <t>Simon Payne</t>
  </si>
  <si>
    <t>Tijuana</t>
  </si>
  <si>
    <t>Bella Powell</t>
  </si>
  <si>
    <t>Liam Clarkson</t>
  </si>
  <si>
    <t>News Corp.</t>
  </si>
  <si>
    <t>Deirdre Sharp</t>
  </si>
  <si>
    <t>Emily Fisher</t>
  </si>
  <si>
    <t>Gothenburg</t>
  </si>
  <si>
    <t>Joan Dickens</t>
  </si>
  <si>
    <t>Kimberly Oliver</t>
  </si>
  <si>
    <t>Pippa Blake</t>
  </si>
  <si>
    <t>Caterpillar</t>
  </si>
  <si>
    <t>Ella Henderson</t>
  </si>
  <si>
    <t>Stewart May</t>
  </si>
  <si>
    <t>Lyon</t>
  </si>
  <si>
    <t>Lucas Turner</t>
  </si>
  <si>
    <t>Lucas Kerr</t>
  </si>
  <si>
    <t>Kevin Welch</t>
  </si>
  <si>
    <t>David Lee</t>
  </si>
  <si>
    <t>Stephen Dyer</t>
  </si>
  <si>
    <t>Claire Carr</t>
  </si>
  <si>
    <t>Edinburgh</t>
  </si>
  <si>
    <t>Irene Walsh</t>
  </si>
  <si>
    <t>Adrian Poole</t>
  </si>
  <si>
    <t>Amy Simpson</t>
  </si>
  <si>
    <t>Trevor Jones</t>
  </si>
  <si>
    <t>Kevin Mitchell</t>
  </si>
  <si>
    <t>Austin Stewart</t>
  </si>
  <si>
    <t>Benjamin Fisher</t>
  </si>
  <si>
    <t>Leeds</t>
  </si>
  <si>
    <t>Sam Carr</t>
  </si>
  <si>
    <t>Liam Churchill</t>
  </si>
  <si>
    <t>Victoria Poole</t>
  </si>
  <si>
    <t>Cameron Bower</t>
  </si>
  <si>
    <t>Brisbane</t>
  </si>
  <si>
    <t>Michael King</t>
  </si>
  <si>
    <t>Belo Horizonte</t>
  </si>
  <si>
    <t>Amy Paterson</t>
  </si>
  <si>
    <t>Andrew Reid</t>
  </si>
  <si>
    <t>Christopher James</t>
  </si>
  <si>
    <t>Colin Bell</t>
  </si>
  <si>
    <t>Nathan Young</t>
  </si>
  <si>
    <t>Citigroup</t>
  </si>
  <si>
    <t>Anthony Mackay</t>
  </si>
  <si>
    <t>Ostrava</t>
  </si>
  <si>
    <t>Carolyn Dowd</t>
  </si>
  <si>
    <t>Sam Rampling</t>
  </si>
  <si>
    <t>Amsterdam</t>
  </si>
  <si>
    <t>Deirdre James</t>
  </si>
  <si>
    <t>Isaac Robertson</t>
  </si>
  <si>
    <t>Roswell</t>
  </si>
  <si>
    <t>Ava Ellison</t>
  </si>
  <si>
    <t>Murcia</t>
  </si>
  <si>
    <t>Joanne Walsh</t>
  </si>
  <si>
    <t>Audrey Wilkins</t>
  </si>
  <si>
    <t>Sean Taylor</t>
  </si>
  <si>
    <t>Lillian Duncan</t>
  </si>
  <si>
    <t>Baltimore</t>
  </si>
  <si>
    <t>Harry McGrath</t>
  </si>
  <si>
    <t>Jonathan Marshall</t>
  </si>
  <si>
    <t>Brno</t>
  </si>
  <si>
    <t>Evan Paige</t>
  </si>
  <si>
    <t>Montreal</t>
  </si>
  <si>
    <t>Trevor Simpson</t>
  </si>
  <si>
    <t>Atlanta</t>
  </si>
  <si>
    <t>Ian Butler</t>
  </si>
  <si>
    <t>Milan</t>
  </si>
  <si>
    <t>Alexandra Slater</t>
  </si>
  <si>
    <t>Charles Churchill</t>
  </si>
  <si>
    <t>Cork</t>
  </si>
  <si>
    <t>Evan Ogden</t>
  </si>
  <si>
    <t>Peter Ellison</t>
  </si>
  <si>
    <t>Boris Hunter</t>
  </si>
  <si>
    <t>Panasonic</t>
  </si>
  <si>
    <t>Joe Davies</t>
  </si>
  <si>
    <t>William Robertson</t>
  </si>
  <si>
    <t>Andrea Reid</t>
  </si>
  <si>
    <t>Virginia Murray</t>
  </si>
  <si>
    <t>Jackson</t>
  </si>
  <si>
    <t>Colin Hamilton</t>
  </si>
  <si>
    <t>Liam Young</t>
  </si>
  <si>
    <t>Chloe Campbell</t>
  </si>
  <si>
    <t>Andrew Miller</t>
  </si>
  <si>
    <t>Eric Mills</t>
  </si>
  <si>
    <t>Sebastian Robertson</t>
  </si>
  <si>
    <t>Nice</t>
  </si>
  <si>
    <t>Jan Baker</t>
  </si>
  <si>
    <t>Greece</t>
  </si>
  <si>
    <t>Athens</t>
  </si>
  <si>
    <t>Sue Ince</t>
  </si>
  <si>
    <t>Madeleine Howard</t>
  </si>
  <si>
    <t>Sebastian Abraham</t>
  </si>
  <si>
    <t>Carol Edmunds</t>
  </si>
  <si>
    <t>Amelia Kelly</t>
  </si>
  <si>
    <t>Dan Davidson</t>
  </si>
  <si>
    <t>China</t>
  </si>
  <si>
    <t>Shanghai</t>
  </si>
  <si>
    <t>Melanie Chapman</t>
  </si>
  <si>
    <t>Austin Peters</t>
  </si>
  <si>
    <t>Leonard Springer</t>
  </si>
  <si>
    <t>Robert McGrath</t>
  </si>
  <si>
    <t>Sue Wilson</t>
  </si>
  <si>
    <t>Neil Smith</t>
  </si>
  <si>
    <t>Angela Churchill</t>
  </si>
  <si>
    <t>Connor McDonald</t>
  </si>
  <si>
    <t>Alicante</t>
  </si>
  <si>
    <t>Jane Stewart</t>
  </si>
  <si>
    <t>Diana Taylor</t>
  </si>
  <si>
    <t>Liam Murray</t>
  </si>
  <si>
    <t>Jonathan Lawrence</t>
  </si>
  <si>
    <t>Cancun</t>
  </si>
  <si>
    <t>Molly Scott</t>
  </si>
  <si>
    <t>Edward Mathis</t>
  </si>
  <si>
    <t>Auckland</t>
  </si>
  <si>
    <t>Justin Scott</t>
  </si>
  <si>
    <t>Max Ross</t>
  </si>
  <si>
    <t>Springfield</t>
  </si>
  <si>
    <t>Faith Gray</t>
  </si>
  <si>
    <t>Gavin White</t>
  </si>
  <si>
    <t>Sapporo</t>
  </si>
  <si>
    <t>Luke Davidson</t>
  </si>
  <si>
    <t>Jonathan Ball</t>
  </si>
  <si>
    <t>Benjamin Berry</t>
  </si>
  <si>
    <t>Richmond</t>
  </si>
  <si>
    <t>Evan Ross</t>
  </si>
  <si>
    <t>Luke McDonald</t>
  </si>
  <si>
    <t>Jennifer Roberts</t>
  </si>
  <si>
    <t>Leonard Cameron</t>
  </si>
  <si>
    <t>Lisa Edmunds</t>
  </si>
  <si>
    <t>Maria Edmunds</t>
  </si>
  <si>
    <t>Sonia Parsons</t>
  </si>
  <si>
    <t>Thomas Gibson</t>
  </si>
  <si>
    <t>Megan Smith</t>
  </si>
  <si>
    <t>Seville</t>
  </si>
  <si>
    <t>Emily Ogden</t>
  </si>
  <si>
    <t>Stewart Baker</t>
  </si>
  <si>
    <t>Huntsville</t>
  </si>
  <si>
    <t>Jan Hardacre</t>
  </si>
  <si>
    <t>Dominic Lawrence</t>
  </si>
  <si>
    <t>Calgary</t>
  </si>
  <si>
    <t>Emily Ross</t>
  </si>
  <si>
    <t>Alexandra May</t>
  </si>
  <si>
    <t>Austria</t>
  </si>
  <si>
    <t>Vienna</t>
  </si>
  <si>
    <t>Boris Baker</t>
  </si>
  <si>
    <t>Audrey Bower</t>
  </si>
  <si>
    <t>Owen Hill</t>
  </si>
  <si>
    <t>Victoria Henderson</t>
  </si>
  <si>
    <t>Theresa Paige</t>
  </si>
  <si>
    <t>Isaac Paterson</t>
  </si>
  <si>
    <t>Max McGrath</t>
  </si>
  <si>
    <t>Chloe May</t>
  </si>
  <si>
    <t>Thomas Ross</t>
  </si>
  <si>
    <t>David Murray</t>
  </si>
  <si>
    <t>Zoe Lyman</t>
  </si>
  <si>
    <t>Victor Walsh</t>
  </si>
  <si>
    <t>John MacDonald</t>
  </si>
  <si>
    <t>Sophie Cornish</t>
  </si>
  <si>
    <t>Jan Hemmings</t>
  </si>
  <si>
    <t>Leah MacLeod</t>
  </si>
  <si>
    <t>Ian McGrath</t>
  </si>
  <si>
    <t>Carl Miller</t>
  </si>
  <si>
    <t>Samantha Hardacre</t>
  </si>
  <si>
    <t>Rose Smith</t>
  </si>
  <si>
    <t>Alison Coleman</t>
  </si>
  <si>
    <t>Woking</t>
  </si>
  <si>
    <t>Irene Graham</t>
  </si>
  <si>
    <t>San Diego</t>
  </si>
  <si>
    <t>Penelope Ball</t>
  </si>
  <si>
    <t>Shenzhen</t>
  </si>
  <si>
    <t>Wanda Hardacre</t>
  </si>
  <si>
    <t>Oliver Coleman</t>
  </si>
  <si>
    <t>Amy Edmunds</t>
  </si>
  <si>
    <t>Louisville</t>
  </si>
  <si>
    <t>Richard Carr</t>
  </si>
  <si>
    <t>Jacob Vaughan</t>
  </si>
  <si>
    <t>Dubai</t>
  </si>
  <si>
    <t>Tampa</t>
  </si>
  <si>
    <t>Frank Newman</t>
  </si>
  <si>
    <t>Claire Springer</t>
  </si>
  <si>
    <t>Jerusalem</t>
  </si>
  <si>
    <t>Zaragoza</t>
  </si>
  <si>
    <t>Kimberly Short</t>
  </si>
  <si>
    <t>Bella Payne</t>
  </si>
  <si>
    <t>Virginia Beach</t>
  </si>
  <si>
    <t>Lisa Peake</t>
  </si>
  <si>
    <t>Jake Berry</t>
  </si>
  <si>
    <t>Samantha Piper</t>
  </si>
  <si>
    <t>Guangzhou</t>
  </si>
  <si>
    <t>Zoe Bond</t>
  </si>
  <si>
    <t>Justin Carr</t>
  </si>
  <si>
    <t>David McDonald</t>
  </si>
  <si>
    <t>Lauren Peters</t>
  </si>
  <si>
    <t>Bella Wallace</t>
  </si>
  <si>
    <t>Lisa Lee</t>
  </si>
  <si>
    <t>Bella Hodges</t>
  </si>
  <si>
    <t>Leonard Parsons</t>
  </si>
  <si>
    <t>Manchester</t>
  </si>
  <si>
    <t>Nathan McGrath</t>
  </si>
  <si>
    <t>Una Mackay</t>
  </si>
  <si>
    <t>Jonathan Gibson</t>
  </si>
  <si>
    <t>Kharkiv</t>
  </si>
  <si>
    <t>Cameron King</t>
  </si>
  <si>
    <t>Philadelphia</t>
  </si>
  <si>
    <t>Boris Springer</t>
  </si>
  <si>
    <t>Sam Randall</t>
  </si>
  <si>
    <t>Steven Henderson</t>
  </si>
  <si>
    <t>Jasmine Springer</t>
  </si>
  <si>
    <t>Adam Manning</t>
  </si>
  <si>
    <t>Joshua Glover</t>
  </si>
  <si>
    <t>Jan Vaughan</t>
  </si>
  <si>
    <t>Vantaa</t>
  </si>
  <si>
    <t>Jonathan Brown</t>
  </si>
  <si>
    <t>Oslo</t>
  </si>
  <si>
    <t>Andrew Smith</t>
  </si>
  <si>
    <t>Blake Jackson</t>
  </si>
  <si>
    <t>Novosibirsk</t>
  </si>
  <si>
    <t>Justin Walker</t>
  </si>
  <si>
    <t>Columbia</t>
  </si>
  <si>
    <t>Pippa Hunter</t>
  </si>
  <si>
    <t>Liam Russell</t>
  </si>
  <si>
    <t>Nicola Butler</t>
  </si>
  <si>
    <t>Ruth Vaughan</t>
  </si>
  <si>
    <t>Molly Mitchell</t>
  </si>
  <si>
    <t>Safeway</t>
  </si>
  <si>
    <t>Alexandra Morrison</t>
  </si>
  <si>
    <t>Ryan Ellison</t>
  </si>
  <si>
    <t>Belfast</t>
  </si>
  <si>
    <t>Joe Skinner</t>
  </si>
  <si>
    <t>Nicholas May</t>
  </si>
  <si>
    <t>Julian Langdon</t>
  </si>
  <si>
    <t>Owen Scott</t>
  </si>
  <si>
    <t>Cameron Lawrence</t>
  </si>
  <si>
    <t>Nathan Marshall</t>
  </si>
  <si>
    <t>Gabrielle Russell</t>
  </si>
  <si>
    <t>Melanie Dowd</t>
  </si>
  <si>
    <t>Sarah Sanderson</t>
  </si>
  <si>
    <t>Jake North</t>
  </si>
  <si>
    <t>Wendy Young</t>
  </si>
  <si>
    <t>Gabrielle Dowd</t>
  </si>
  <si>
    <t>Bernadette Hill</t>
  </si>
  <si>
    <t>Cameron Randall</t>
  </si>
  <si>
    <t>Liam Burgess</t>
  </si>
  <si>
    <t>Paul Martin</t>
  </si>
  <si>
    <t>Rebecca Lambert</t>
  </si>
  <si>
    <t>Claire Henderson</t>
  </si>
  <si>
    <t>Oakland</t>
  </si>
  <si>
    <t>Pippa Chapman</t>
  </si>
  <si>
    <t>Izmir</t>
  </si>
  <si>
    <t>Warren McGrath</t>
  </si>
  <si>
    <t>Tracey Dickens</t>
  </si>
  <si>
    <t>Rose Hill</t>
  </si>
  <si>
    <t>Sue Parsons</t>
  </si>
  <si>
    <t>Carolyn Parr</t>
  </si>
  <si>
    <t>Steven Coleman</t>
  </si>
  <si>
    <t>Ruth Kerr</t>
  </si>
  <si>
    <t>Carl Powell</t>
  </si>
  <si>
    <t>Joseph White</t>
  </si>
  <si>
    <t>Elizabeth Young</t>
  </si>
  <si>
    <t>Katherine Graham</t>
  </si>
  <si>
    <t>Cabo San Lucas</t>
  </si>
  <si>
    <t>Faith Robertson</t>
  </si>
  <si>
    <t>Diana Black</t>
  </si>
  <si>
    <t>Carol Greene</t>
  </si>
  <si>
    <t>Adam Davidson</t>
  </si>
  <si>
    <t>Sonia Hardacre</t>
  </si>
  <si>
    <t>Andrea Hughes</t>
  </si>
  <si>
    <t>Daegu</t>
  </si>
  <si>
    <t>Audrey Alsop</t>
  </si>
  <si>
    <t>Ella Springer</t>
  </si>
  <si>
    <t>William May</t>
  </si>
  <si>
    <t>Brandon Kerr</t>
  </si>
  <si>
    <t>Alexander Wallace</t>
  </si>
  <si>
    <t>Faith Campbell</t>
  </si>
  <si>
    <t>Dallas</t>
  </si>
  <si>
    <t>Leonard Dyer</t>
  </si>
  <si>
    <t>Harry Buckland</t>
  </si>
  <si>
    <t>Brian Hunter</t>
  </si>
  <si>
    <t>Olivia Graham</t>
  </si>
  <si>
    <t>Andrew Lewis</t>
  </si>
  <si>
    <t>Una Poole</t>
  </si>
  <si>
    <t>Ella Hart</t>
  </si>
  <si>
    <t>Sophie Murray</t>
  </si>
  <si>
    <t>Phoenix</t>
  </si>
  <si>
    <t>Emma Greene</t>
  </si>
  <si>
    <t>Dan Allan</t>
  </si>
  <si>
    <t>Jack Hughes</t>
  </si>
  <si>
    <t>Una Avery</t>
  </si>
  <si>
    <t>Alexandra Sharp</t>
  </si>
  <si>
    <t>Frank Ball</t>
  </si>
  <si>
    <t>Emma Thomson</t>
  </si>
  <si>
    <t>Audrey Young</t>
  </si>
  <si>
    <t>Bristol</t>
  </si>
  <si>
    <t>Anna Clarkson</t>
  </si>
  <si>
    <t>Venice</t>
  </si>
  <si>
    <t>Olivia Taylor</t>
  </si>
  <si>
    <t>Quebec</t>
  </si>
  <si>
    <t>Kylie Poole</t>
  </si>
  <si>
    <t>Felicity Terry</t>
  </si>
  <si>
    <t>Peter Knox</t>
  </si>
  <si>
    <t>Kimberly Langdon</t>
  </si>
  <si>
    <t>Emily Campbell</t>
  </si>
  <si>
    <t>Hannah Hughes</t>
  </si>
  <si>
    <t>Connor Roberts</t>
  </si>
  <si>
    <t>Shizuoka</t>
  </si>
  <si>
    <t>Dan Rutherford</t>
  </si>
  <si>
    <t>Justin Turner</t>
  </si>
  <si>
    <t>Pippa Edmunds</t>
  </si>
  <si>
    <t>Rose James</t>
  </si>
  <si>
    <t>Rose Dyer</t>
  </si>
  <si>
    <t>Kyoto</t>
  </si>
  <si>
    <t>Michael Forsyth</t>
  </si>
  <si>
    <t>Ruth Tucker</t>
  </si>
  <si>
    <t>Alison Howard</t>
  </si>
  <si>
    <t>Theresa Henderson</t>
  </si>
  <si>
    <t>Sarah Alsop</t>
  </si>
  <si>
    <t>Antwerp</t>
  </si>
  <si>
    <t>Gordon Sanderson</t>
  </si>
  <si>
    <t>Leah Murray</t>
  </si>
  <si>
    <t>Kevin Jones</t>
  </si>
  <si>
    <t>Alan Bailey</t>
  </si>
  <si>
    <t>Boris Walsh</t>
  </si>
  <si>
    <t>Alison Miller</t>
  </si>
  <si>
    <t>Frank Piper</t>
  </si>
  <si>
    <t>Blake Reid</t>
  </si>
  <si>
    <t>Ibaraki</t>
  </si>
  <si>
    <t>Gordon Burgess</t>
  </si>
  <si>
    <t>Barcelona</t>
  </si>
  <si>
    <t>John Jones</t>
  </si>
  <si>
    <t>Lisa Wilkins</t>
  </si>
  <si>
    <t>Karen Vance</t>
  </si>
  <si>
    <t>Delhi</t>
  </si>
  <si>
    <t>Felicity Sutherland</t>
  </si>
  <si>
    <t>Charles Buckland</t>
  </si>
  <si>
    <t>Molly Turner</t>
  </si>
  <si>
    <t>Carol Berry</t>
  </si>
  <si>
    <t>David Graham</t>
  </si>
  <si>
    <t>Michelle Hemmings</t>
  </si>
  <si>
    <t>Joan Ball</t>
  </si>
  <si>
    <t>Sean Morrison</t>
  </si>
  <si>
    <t>Joe Allan</t>
  </si>
  <si>
    <t>Alexander Martin</t>
  </si>
  <si>
    <t>Beijing</t>
  </si>
  <si>
    <t>Bernadette Scott</t>
  </si>
  <si>
    <t>Edward Berry</t>
  </si>
  <si>
    <t>Turin</t>
  </si>
  <si>
    <t>Cameron Miller</t>
  </si>
  <si>
    <t>Edward Hardacre</t>
  </si>
  <si>
    <t>Indonesia</t>
  </si>
  <si>
    <t>Jakarta</t>
  </si>
  <si>
    <t>John Dyer</t>
  </si>
  <si>
    <t>Karen Edmunds</t>
  </si>
  <si>
    <t>Rebecca May</t>
  </si>
  <si>
    <t>Luke Churchill</t>
  </si>
  <si>
    <t>Ryan Turner</t>
  </si>
  <si>
    <t>Trevor Rutherford</t>
  </si>
  <si>
    <t>Jeddah</t>
  </si>
  <si>
    <t>Emily Blake</t>
  </si>
  <si>
    <t>Penelope Terry</t>
  </si>
  <si>
    <t>Adrian Walker</t>
  </si>
  <si>
    <t>Zoe Edmunds</t>
  </si>
  <si>
    <t>Joanne Harris</t>
  </si>
  <si>
    <t>Irene Johnston</t>
  </si>
  <si>
    <t>Max James</t>
  </si>
  <si>
    <t>Victoria Ellison</t>
  </si>
  <si>
    <t>Valencia</t>
  </si>
  <si>
    <t>Adrian Clarkson</t>
  </si>
  <si>
    <t>Vanessa Metcalfe</t>
  </si>
  <si>
    <t>Keith Randall</t>
  </si>
  <si>
    <t>Adam Nash</t>
  </si>
  <si>
    <t>Maria James</t>
  </si>
  <si>
    <t>Madeleine Cameron</t>
  </si>
  <si>
    <t>Kimberly Manning</t>
  </si>
  <si>
    <t>Gordon Dyer</t>
  </si>
  <si>
    <t>Joanne Hemmings</t>
  </si>
  <si>
    <t>Caroline Greene</t>
  </si>
  <si>
    <t>Lucas Taylor</t>
  </si>
  <si>
    <t>Caroline Gibson</t>
  </si>
  <si>
    <t>Bella Morgan</t>
  </si>
  <si>
    <t>Joanne Blake</t>
  </si>
  <si>
    <t>Anaheim</t>
  </si>
  <si>
    <t>Max Skinner</t>
  </si>
  <si>
    <t>Gwangju</t>
  </si>
  <si>
    <t>Owen Ellison</t>
  </si>
  <si>
    <t>Brandon Vaughan</t>
  </si>
  <si>
    <t>Warren Reid</t>
  </si>
  <si>
    <t>Harry McLean</t>
  </si>
  <si>
    <t>Lawrence</t>
  </si>
  <si>
    <t>Nicholas Skinner</t>
  </si>
  <si>
    <t>Jasmine Greene</t>
  </si>
  <si>
    <t>Austin</t>
  </si>
  <si>
    <t>Dominic Short</t>
  </si>
  <si>
    <t>Alexander Pullman</t>
  </si>
  <si>
    <t>Sonia Miller</t>
  </si>
  <si>
    <t>Connor Nolan</t>
  </si>
  <si>
    <t>Burlington</t>
  </si>
  <si>
    <t>Sacramento</t>
  </si>
  <si>
    <t>Pippa Kerr</t>
  </si>
  <si>
    <t>Gordon Bower</t>
  </si>
  <si>
    <t>Leonard Kelly</t>
  </si>
  <si>
    <t>Sue Miller</t>
  </si>
  <si>
    <t>Nantes</t>
  </si>
  <si>
    <t>Brian Peters</t>
  </si>
  <si>
    <t>Connor Paige</t>
  </si>
  <si>
    <t>Lucas Newman</t>
  </si>
  <si>
    <t>Fort Worth</t>
  </si>
  <si>
    <t>Grace Butler</t>
  </si>
  <si>
    <t>Joe Lee</t>
  </si>
  <si>
    <t>Max Langdon</t>
  </si>
  <si>
    <t>Gordon Baker</t>
  </si>
  <si>
    <t>Donna Bailey</t>
  </si>
  <si>
    <t>Lucas Oliver</t>
  </si>
  <si>
    <t>Brasília</t>
  </si>
  <si>
    <t>Victoria Wilkins</t>
  </si>
  <si>
    <t>Sophie Pullman</t>
  </si>
  <si>
    <t>Paul Harris</t>
  </si>
  <si>
    <t>Warren Butler</t>
  </si>
  <si>
    <t>Leonard Poole</t>
  </si>
  <si>
    <t>Egypt</t>
  </si>
  <si>
    <t>Cairo</t>
  </si>
  <si>
    <t>Connor Morrison</t>
  </si>
  <si>
    <t>Andrew Sanderson</t>
  </si>
  <si>
    <t>Amelia Chapman</t>
  </si>
  <si>
    <t>Denmark</t>
  </si>
  <si>
    <t>Copenhagen</t>
  </si>
  <si>
    <t>Andrea Hill</t>
  </si>
  <si>
    <t>Blake Short</t>
  </si>
  <si>
    <t>Donna Hemmings</t>
  </si>
  <si>
    <t>Diane Murray</t>
  </si>
  <si>
    <t>Steven Rees</t>
  </si>
  <si>
    <t>Odessa</t>
  </si>
  <si>
    <t>Kimberly Harris</t>
  </si>
  <si>
    <t>Christian Lyman</t>
  </si>
  <si>
    <t>Karen Welch</t>
  </si>
  <si>
    <t>Tracey Skinner</t>
  </si>
  <si>
    <t>Natalie Newman</t>
  </si>
  <si>
    <t>Max Hardacre</t>
  </si>
  <si>
    <t>Croatia</t>
  </si>
  <si>
    <t>Zagreb</t>
  </si>
  <si>
    <t>James Terry</t>
  </si>
  <si>
    <t>Carl Ince</t>
  </si>
  <si>
    <t>Nizhny Novogorod</t>
  </si>
  <si>
    <t>Frank Hart</t>
  </si>
  <si>
    <t>Emma Stewart</t>
  </si>
  <si>
    <t>Houston</t>
  </si>
  <si>
    <t>Nashville</t>
  </si>
  <si>
    <t>Jennifer Bailey</t>
  </si>
  <si>
    <t>Michael Lewis</t>
  </si>
  <si>
    <t>Ava Oliver</t>
  </si>
  <si>
    <t>Sophie Poole</t>
  </si>
  <si>
    <t>Jasmine McDonald</t>
  </si>
  <si>
    <t>Cameron Oliver</t>
  </si>
  <si>
    <t>Hobart</t>
  </si>
  <si>
    <t>Evan Jackson</t>
  </si>
  <si>
    <t>Kevin Brown</t>
  </si>
  <si>
    <t>Medellín</t>
  </si>
  <si>
    <t>Benjamin Hughes</t>
  </si>
  <si>
    <t>Granada</t>
  </si>
  <si>
    <t>Felicity Peake</t>
  </si>
  <si>
    <t>Alan Gill</t>
  </si>
  <si>
    <t>Warren Abraham</t>
  </si>
  <si>
    <t>Keith Mills</t>
  </si>
  <si>
    <t>Glasgow</t>
  </si>
  <si>
    <t>Jake Mackenzie</t>
  </si>
  <si>
    <t>Bangalore</t>
  </si>
  <si>
    <t>Rose Ball</t>
  </si>
  <si>
    <t>Ryan Thomson</t>
  </si>
  <si>
    <t>Christian Kerr</t>
  </si>
  <si>
    <t>Caroline Smith</t>
  </si>
  <si>
    <t>Molly Grant</t>
  </si>
  <si>
    <t>Irene Lambert</t>
  </si>
  <si>
    <t>Charles Wilkins</t>
  </si>
  <si>
    <t>Ian Sharp</t>
  </si>
  <si>
    <t>Gold Coast</t>
  </si>
  <si>
    <t>Harry Vaughan</t>
  </si>
  <si>
    <t>Frank Metcalfe</t>
  </si>
  <si>
    <t>Rachel Bond</t>
  </si>
  <si>
    <t>Benjamin Bailey</t>
  </si>
  <si>
    <t>Andrew Slater</t>
  </si>
  <si>
    <t>Kimberly MacDonald</t>
  </si>
  <si>
    <t>Jennifer Payne</t>
  </si>
  <si>
    <t>Wanda Sharp</t>
  </si>
  <si>
    <t>Jason Arnold</t>
  </si>
  <si>
    <t>Kevin Burgess</t>
  </si>
  <si>
    <t>Stephanie Kelly</t>
  </si>
  <si>
    <t>Luke Ross</t>
  </si>
  <si>
    <t>Joan Watson</t>
  </si>
  <si>
    <t>Matt Bell</t>
  </si>
  <si>
    <t>Keith Paige</t>
  </si>
  <si>
    <t>Alexander Hill</t>
  </si>
  <si>
    <t>Harry Sharp</t>
  </si>
  <si>
    <t>Samantha Paterson</t>
  </si>
  <si>
    <t>Andrea Rampling</t>
  </si>
  <si>
    <t>Theresa Murray</t>
  </si>
  <si>
    <t>Christian Glover</t>
  </si>
  <si>
    <t>Kimberly Black</t>
  </si>
  <si>
    <t>Wilmington</t>
  </si>
  <si>
    <t>Julian Morrison</t>
  </si>
  <si>
    <t>Oliver King</t>
  </si>
  <si>
    <t>Sally Nolan</t>
  </si>
  <si>
    <t>Claire Vance</t>
  </si>
  <si>
    <t>Bologna</t>
  </si>
  <si>
    <t>Indianapolis</t>
  </si>
  <si>
    <t>Nuremberg</t>
  </si>
  <si>
    <t>Hiroshima</t>
  </si>
  <si>
    <t>Lakewood</t>
  </si>
  <si>
    <t>Jonathan Grant</t>
  </si>
  <si>
    <t>Olivia Hamilton</t>
  </si>
  <si>
    <t>Julian Short</t>
  </si>
  <si>
    <t>Phil Mills</t>
  </si>
  <si>
    <t>Carl Avery</t>
  </si>
  <si>
    <t>James Fisher</t>
  </si>
  <si>
    <t>Liam Robertson</t>
  </si>
  <si>
    <t>Ian Jones</t>
  </si>
  <si>
    <t>Alexander Langdon</t>
  </si>
  <si>
    <t>Stephen Robertson</t>
  </si>
  <si>
    <t>Michael Nolan</t>
  </si>
  <si>
    <t>Chennai</t>
  </si>
  <si>
    <t>Rachel Blake</t>
  </si>
  <si>
    <t>Alan Berry</t>
  </si>
  <si>
    <t>Felicity Abraham</t>
  </si>
  <si>
    <t>Samantha Ince</t>
  </si>
  <si>
    <t>Dylan Ince</t>
  </si>
  <si>
    <t>Frank Davidson</t>
  </si>
  <si>
    <t>Dan Hunter</t>
  </si>
  <si>
    <t>Florence</t>
  </si>
  <si>
    <t>Joshua Vaughan</t>
  </si>
  <si>
    <t>Joanne Davies</t>
  </si>
  <si>
    <t>Ghent</t>
  </si>
  <si>
    <t>Ella King</t>
  </si>
  <si>
    <t>Emma Langdon</t>
  </si>
  <si>
    <t>Taiwan</t>
  </si>
  <si>
    <t>Taipei</t>
  </si>
  <si>
    <t>Jacob Paterson</t>
  </si>
  <si>
    <t>Joan Glover</t>
  </si>
  <si>
    <t>Leonard Ogden</t>
  </si>
  <si>
    <t>Colin White</t>
  </si>
  <si>
    <t>Arlington</t>
  </si>
  <si>
    <t>Jessica Hughes</t>
  </si>
  <si>
    <t>Jennifer Avery</t>
  </si>
  <si>
    <t>Jennifer Watson</t>
  </si>
  <si>
    <t>Anna Reid</t>
  </si>
  <si>
    <t>Penelope Brown</t>
  </si>
  <si>
    <t>Anna Fisher</t>
  </si>
  <si>
    <t>Matt Berry</t>
  </si>
  <si>
    <t>San Jose</t>
  </si>
  <si>
    <t>Christopher Hodges</t>
  </si>
  <si>
    <t>Ryan Jackson</t>
  </si>
  <si>
    <t>Samantha Walker</t>
  </si>
  <si>
    <t>Simon Taylor</t>
  </si>
  <si>
    <t>Phil Tucker</t>
  </si>
  <si>
    <t>Dorothy Pullman</t>
  </si>
  <si>
    <t>Natalie Skinner</t>
  </si>
  <si>
    <t>Katherine Manning</t>
  </si>
  <si>
    <t>Keith Morrison</t>
  </si>
  <si>
    <t>Fresno</t>
  </si>
  <si>
    <t>Austin Randall</t>
  </si>
  <si>
    <t>Megan Rampling</t>
  </si>
  <si>
    <t>Busan</t>
  </si>
  <si>
    <t>Lakeland</t>
  </si>
  <si>
    <t>Jan White</t>
  </si>
  <si>
    <t>Peter Nolan</t>
  </si>
  <si>
    <t>Gavin Clark</t>
  </si>
  <si>
    <t>Rotterdam</t>
  </si>
  <si>
    <t>Keith Coleman</t>
  </si>
  <si>
    <t>Nicholas Paterson</t>
  </si>
  <si>
    <t>Chloe White</t>
  </si>
  <si>
    <t>Theresa Cameron</t>
  </si>
  <si>
    <t>Dominic Burgess</t>
  </si>
  <si>
    <t>Grace Bell</t>
  </si>
  <si>
    <t>Molly Watson</t>
  </si>
  <si>
    <t>Julian Glover</t>
  </si>
  <si>
    <t>Mannheim</t>
  </si>
  <si>
    <t>Ella Thomson</t>
  </si>
  <si>
    <t>Blake Hart</t>
  </si>
  <si>
    <t>Lisa Lawrence</t>
  </si>
  <si>
    <t>Rose MacDonald</t>
  </si>
  <si>
    <t>Karen Langdon</t>
  </si>
  <si>
    <t>Lauren Ellison</t>
  </si>
  <si>
    <t>Cali</t>
  </si>
  <si>
    <t>Brescia</t>
  </si>
  <si>
    <t>Joshua Short</t>
  </si>
  <si>
    <t>Carl Langdon</t>
  </si>
  <si>
    <t>Alison Mills</t>
  </si>
  <si>
    <t>Justin Walsh</t>
  </si>
  <si>
    <t>Ryan Kerr</t>
  </si>
  <si>
    <t>Theresa McLean</t>
  </si>
  <si>
    <t>Emma Baker</t>
  </si>
  <si>
    <t>Ella Rees</t>
  </si>
  <si>
    <t>Bernadette Black</t>
  </si>
  <si>
    <t>Karen Howard</t>
  </si>
  <si>
    <t>Boris Vance</t>
  </si>
  <si>
    <t>John Davies</t>
  </si>
  <si>
    <t>Bari</t>
  </si>
  <si>
    <t>Jane Manning</t>
  </si>
  <si>
    <t>Regina</t>
  </si>
  <si>
    <t>Victor Avery</t>
  </si>
  <si>
    <t>Surabaya</t>
  </si>
  <si>
    <t>Nathan Hughes</t>
  </si>
  <si>
    <t>Dylan Anderson</t>
  </si>
  <si>
    <t>Newcastle</t>
  </si>
  <si>
    <t>Thomas Watson</t>
  </si>
  <si>
    <t>Peter Johnston</t>
  </si>
  <si>
    <t>Peter Peake</t>
  </si>
  <si>
    <t>Ella Clarkson</t>
  </si>
  <si>
    <t>Victor Gill</t>
  </si>
  <si>
    <t>Kevin Wilkins</t>
  </si>
  <si>
    <t>Carolyn Metcalfe</t>
  </si>
  <si>
    <t>Heather Dyer</t>
  </si>
  <si>
    <t>Hyderabad</t>
  </si>
  <si>
    <t>Rebecca Mackay</t>
  </si>
  <si>
    <t>Qatar</t>
  </si>
  <si>
    <t>Doha</t>
  </si>
  <si>
    <t>Donna Scott</t>
  </si>
  <si>
    <t>Simon Hart</t>
  </si>
  <si>
    <t>Michael Watson</t>
  </si>
  <si>
    <t>Palermo</t>
  </si>
  <si>
    <t>Donetsk</t>
  </si>
  <si>
    <t>Joanne Forsyth</t>
  </si>
  <si>
    <t>Lancaster</t>
  </si>
  <si>
    <t>Diane Hart</t>
  </si>
  <si>
    <t>Amelia Lee</t>
  </si>
  <si>
    <t>Espoo</t>
  </si>
  <si>
    <t>Deirdre Ogden</t>
  </si>
  <si>
    <t>Benjamin Bower</t>
  </si>
  <si>
    <t>Lily Hart</t>
  </si>
  <si>
    <t>Catania</t>
  </si>
  <si>
    <t>Tianjin</t>
  </si>
  <si>
    <t>Luke Rutherford</t>
  </si>
  <si>
    <t>Jack Ince</t>
  </si>
  <si>
    <t>Bursa</t>
  </si>
  <si>
    <t>Ryan Johnston</t>
  </si>
  <si>
    <t>Gavin Nash</t>
  </si>
  <si>
    <t>Kylie Lee</t>
  </si>
  <si>
    <t>Buffalo</t>
  </si>
  <si>
    <t>Limerick</t>
  </si>
  <si>
    <t>Max Morgan</t>
  </si>
  <si>
    <t>Quezon City</t>
  </si>
  <si>
    <t>Perth</t>
  </si>
  <si>
    <t>Marseille</t>
  </si>
  <si>
    <t>Sophie Hill</t>
  </si>
  <si>
    <t>Sebastian Young</t>
  </si>
  <si>
    <t>Julian Newman</t>
  </si>
  <si>
    <t>Lily Blake</t>
  </si>
  <si>
    <t>Sean Randall</t>
  </si>
  <si>
    <t>Lily Hardacre</t>
  </si>
  <si>
    <t>San Antonio</t>
  </si>
  <si>
    <t>Sam Lawrence</t>
  </si>
  <si>
    <t>Victor Lewis</t>
  </si>
  <si>
    <t>Molly MacDonald</t>
  </si>
  <si>
    <t>Cleveland</t>
  </si>
  <si>
    <t>Andrea Hunter</t>
  </si>
  <si>
    <t>Charlotte</t>
  </si>
  <si>
    <t>Tucson</t>
  </si>
  <si>
    <t>Oliver Cornish</t>
  </si>
  <si>
    <t>Nathan Lambert</t>
  </si>
  <si>
    <t>Slovenia</t>
  </si>
  <si>
    <t>Ljubljana</t>
  </si>
  <si>
    <t>Trevor Metcalfe</t>
  </si>
  <si>
    <t>Katherine Watson</t>
  </si>
  <si>
    <t>Tulsa</t>
  </si>
  <si>
    <t>Felicity Peters</t>
  </si>
  <si>
    <t>Brian Campbell</t>
  </si>
  <si>
    <t>Charles Ross</t>
  </si>
  <si>
    <t>Winnipeg</t>
  </si>
  <si>
    <t>Thessaloniki</t>
  </si>
  <si>
    <t>Denver</t>
  </si>
  <si>
    <t>Sam Gill</t>
  </si>
  <si>
    <t>Joshua Gibson</t>
  </si>
  <si>
    <t>Katherine Rutherford</t>
  </si>
  <si>
    <t>Katherine Baker</t>
  </si>
  <si>
    <t>Boris Reid</t>
  </si>
  <si>
    <t>Victoria</t>
  </si>
  <si>
    <t>Alexandria</t>
  </si>
  <si>
    <t>Kylie Mackenzie</t>
  </si>
  <si>
    <t>Las Vegas</t>
  </si>
  <si>
    <t>Minneapolis</t>
  </si>
  <si>
    <t>Omaha</t>
  </si>
  <si>
    <t>Bandung</t>
  </si>
  <si>
    <t>Stewart Vance</t>
  </si>
  <si>
    <t>Molly Martin</t>
  </si>
  <si>
    <t>Franklin</t>
  </si>
  <si>
    <t>Iceland</t>
  </si>
  <si>
    <t>Reykjavík</t>
  </si>
  <si>
    <t>Tallahassee</t>
  </si>
  <si>
    <t>Simon McDonald</t>
  </si>
  <si>
    <t>Emma Watson</t>
  </si>
  <si>
    <t>Phil Turner</t>
  </si>
  <si>
    <t>Jacob Hart</t>
  </si>
  <si>
    <t>Alexander Duncan</t>
  </si>
  <si>
    <t>Suzhou</t>
  </si>
  <si>
    <t>Ella Paige</t>
  </si>
  <si>
    <t>Chengdu</t>
  </si>
  <si>
    <t>Bernadette Hudson</t>
  </si>
  <si>
    <t>Frank Ferguson</t>
  </si>
  <si>
    <t>Chloe Vance</t>
  </si>
  <si>
    <t>Everett</t>
  </si>
  <si>
    <t>Clinton</t>
  </si>
  <si>
    <t>Memphis</t>
  </si>
  <si>
    <t>Unit Cost</t>
  </si>
  <si>
    <t>Unit Price</t>
  </si>
  <si>
    <t>Year</t>
  </si>
  <si>
    <t>Month</t>
  </si>
  <si>
    <t>Quarter</t>
  </si>
  <si>
    <t>Column Labels</t>
  </si>
  <si>
    <t>2022</t>
  </si>
  <si>
    <t>Grand Total</t>
  </si>
  <si>
    <t>Row Labels</t>
  </si>
  <si>
    <t>Sum of Sales</t>
  </si>
  <si>
    <t>Total Sum of Sales</t>
  </si>
  <si>
    <t>Total Sum of Profit</t>
  </si>
  <si>
    <t>Sum of Profit</t>
  </si>
  <si>
    <t>01</t>
  </si>
  <si>
    <t>02</t>
  </si>
  <si>
    <t>03</t>
  </si>
  <si>
    <t>04</t>
  </si>
  <si>
    <t>05</t>
  </si>
  <si>
    <t>06</t>
  </si>
  <si>
    <t>07</t>
  </si>
  <si>
    <t>08</t>
  </si>
  <si>
    <t>09</t>
  </si>
  <si>
    <t>10</t>
  </si>
  <si>
    <t>11</t>
  </si>
  <si>
    <t>12</t>
  </si>
  <si>
    <t>Geographic Sales Yearwise</t>
  </si>
  <si>
    <t>Sectors and Profit</t>
  </si>
  <si>
    <t>Profit %</t>
  </si>
  <si>
    <t>Sum of Profit %</t>
  </si>
  <si>
    <t>Products</t>
  </si>
  <si>
    <t>Count of Customer</t>
  </si>
  <si>
    <t>(All)</t>
  </si>
  <si>
    <t>Customers(Co.s)</t>
  </si>
  <si>
    <t>Customer Country Name</t>
  </si>
  <si>
    <t>Customer Name</t>
  </si>
  <si>
    <t>Region/Subregion</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</si>
</sst>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0">
    <xf numFmtId="0" fontId="0" fillId="0" borderId="0" xfId="0"/>
    <xf numFmtId="49" fontId="0" fillId="0" borderId="0" xfId="0" applyNumberFormat="1"/>
    <xf numFmtId="0" fontId="16" fillId="0" borderId="0" xfId="0" applyFont="1"/>
    <xf numFmtId="49" fontId="16" fillId="0" borderId="0" xfId="0" applyNumberFormat="1" applyFont="1"/>
    <xf numFmtId="0" fontId="1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i val="0"/>
        <strike val="0"/>
        <condense val="0"/>
        <extend val="0"/>
        <outline val="0"/>
        <shadow val="0"/>
        <u val="none"/>
        <vertAlign val="baseline"/>
        <sz val="11"/>
        <color theme="1"/>
        <name val="Calibri"/>
        <scheme val="minor"/>
      </font>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(Recovered).xlsx]Time Series Analysis!PivotTable6</c:name>
    <c:fmtId val="0"/>
  </c:pivotSource>
  <c:chart>
    <c:title>
      <c:tx>
        <c:rich>
          <a:bodyPr/>
          <a:lstStyle/>
          <a:p>
            <a:pPr>
              <a:defRPr/>
            </a:pPr>
            <a:r>
              <a:rPr lang="en-IN" sz="1800" b="0" i="0" u="none" strike="noStrike" baseline="0">
                <a:solidFill>
                  <a:schemeClr val="bg1"/>
                </a:solidFill>
                <a:effectLst/>
              </a:rPr>
              <a:t>Sales and Profit Performance</a:t>
            </a:r>
            <a:r>
              <a:rPr lang="en-IN" baseline="0">
                <a:solidFill>
                  <a:schemeClr val="bg1"/>
                </a:solidFill>
              </a:rPr>
              <a:t> </a:t>
            </a:r>
            <a:endParaRPr lang="en-IN">
              <a:solidFill>
                <a:schemeClr val="bg1"/>
              </a:solidFill>
            </a:endParaRPr>
          </a:p>
        </c:rich>
      </c:tx>
      <c:layout/>
      <c:overlay val="0"/>
      <c:spPr>
        <a:ln>
          <a:gradFill>
            <a:gsLst>
              <a:gs pos="0">
                <a:srgbClr val="FBEAC7"/>
              </a:gs>
              <a:gs pos="17999">
                <a:srgbClr val="FEE7F2"/>
              </a:gs>
              <a:gs pos="36000">
                <a:srgbClr val="FAC77D"/>
              </a:gs>
              <a:gs pos="61000">
                <a:srgbClr val="FBA97D"/>
              </a:gs>
              <a:gs pos="82001">
                <a:srgbClr val="FBD49C"/>
              </a:gs>
              <a:gs pos="100000">
                <a:srgbClr val="FEE7F2"/>
              </a:gs>
            </a:gsLst>
            <a:lin ang="5400000" scaled="0"/>
          </a:gradFill>
        </a:ln>
      </c:sp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pivotFmt>
      <c:pivotFmt>
        <c:idx val="8"/>
      </c:pivotFmt>
    </c:pivotFmts>
    <c:plotArea>
      <c:layout/>
      <c:areaChart>
        <c:grouping val="standard"/>
        <c:varyColors val="0"/>
        <c:ser>
          <c:idx val="0"/>
          <c:order val="0"/>
          <c:tx>
            <c:strRef>
              <c:f>'Time Series Analysis'!$C$73</c:f>
              <c:strCache>
                <c:ptCount val="1"/>
                <c:pt idx="0">
                  <c:v>Sum of Sales</c:v>
                </c:pt>
              </c:strCache>
            </c:strRef>
          </c:tx>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Analysis'!$C$74:$C$87</c:f>
              <c:numCache>
                <c:formatCode>General</c:formatCode>
                <c:ptCount val="12"/>
                <c:pt idx="0">
                  <c:v>18542.490999999995</c:v>
                </c:pt>
                <c:pt idx="1">
                  <c:v>22867.710999999999</c:v>
                </c:pt>
                <c:pt idx="2">
                  <c:v>51186.216999999997</c:v>
                </c:pt>
                <c:pt idx="3">
                  <c:v>39248.592999999972</c:v>
                </c:pt>
                <c:pt idx="4">
                  <c:v>56691.076999999976</c:v>
                </c:pt>
                <c:pt idx="5">
                  <c:v>39430.443000000007</c:v>
                </c:pt>
                <c:pt idx="6">
                  <c:v>38440.755000000012</c:v>
                </c:pt>
                <c:pt idx="7">
                  <c:v>33265.564300000013</c:v>
                </c:pt>
                <c:pt idx="8">
                  <c:v>72908.108899999919</c:v>
                </c:pt>
                <c:pt idx="9">
                  <c:v>56463.130000000034</c:v>
                </c:pt>
                <c:pt idx="10">
                  <c:v>82192.32279999998</c:v>
                </c:pt>
                <c:pt idx="11">
                  <c:v>97237.417000000016</c:v>
                </c:pt>
              </c:numCache>
            </c:numRef>
          </c:val>
        </c:ser>
        <c:ser>
          <c:idx val="1"/>
          <c:order val="1"/>
          <c:tx>
            <c:strRef>
              <c:f>'Time Series Analysis'!$D$73</c:f>
              <c:strCache>
                <c:ptCount val="1"/>
                <c:pt idx="0">
                  <c:v>Sum of Profit</c:v>
                </c:pt>
              </c:strCache>
            </c:strRef>
          </c:tx>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Analysis'!$D$74:$D$87</c:f>
              <c:numCache>
                <c:formatCode>General</c:formatCode>
                <c:ptCount val="12"/>
                <c:pt idx="0">
                  <c:v>2824.8232999999996</c:v>
                </c:pt>
                <c:pt idx="1">
                  <c:v>4996.2467000000006</c:v>
                </c:pt>
                <c:pt idx="2">
                  <c:v>3625.2714999999985</c:v>
                </c:pt>
                <c:pt idx="3">
                  <c:v>2957.8446000000008</c:v>
                </c:pt>
                <c:pt idx="4">
                  <c:v>8627.4764000000014</c:v>
                </c:pt>
                <c:pt idx="5">
                  <c:v>4499.5844999999999</c:v>
                </c:pt>
                <c:pt idx="6">
                  <c:v>4464.6601999999984</c:v>
                </c:pt>
                <c:pt idx="7">
                  <c:v>2328.3534000000004</c:v>
                </c:pt>
                <c:pt idx="8">
                  <c:v>9360.4909999999945</c:v>
                </c:pt>
                <c:pt idx="9">
                  <c:v>15763.379699999998</c:v>
                </c:pt>
                <c:pt idx="10">
                  <c:v>4376.0693999999949</c:v>
                </c:pt>
                <c:pt idx="11">
                  <c:v>17902.730100000001</c:v>
                </c:pt>
              </c:numCache>
            </c:numRef>
          </c:val>
        </c:ser>
        <c:dLbls>
          <c:showLegendKey val="0"/>
          <c:showVal val="0"/>
          <c:showCatName val="0"/>
          <c:showSerName val="0"/>
          <c:showPercent val="0"/>
          <c:showBubbleSize val="0"/>
        </c:dLbls>
        <c:axId val="213555840"/>
        <c:axId val="213574016"/>
      </c:areaChart>
      <c:catAx>
        <c:axId val="213555840"/>
        <c:scaling>
          <c:orientation val="minMax"/>
        </c:scaling>
        <c:delete val="0"/>
        <c:axPos val="b"/>
        <c:majorTickMark val="none"/>
        <c:minorTickMark val="none"/>
        <c:tickLblPos val="nextTo"/>
        <c:crossAx val="213574016"/>
        <c:crosses val="autoZero"/>
        <c:auto val="1"/>
        <c:lblAlgn val="ctr"/>
        <c:lblOffset val="100"/>
        <c:noMultiLvlLbl val="0"/>
      </c:catAx>
      <c:valAx>
        <c:axId val="213574016"/>
        <c:scaling>
          <c:orientation val="minMax"/>
        </c:scaling>
        <c:delete val="0"/>
        <c:axPos val="l"/>
        <c:majorGridlines/>
        <c:numFmt formatCode="General" sourceLinked="1"/>
        <c:majorTickMark val="none"/>
        <c:minorTickMark val="none"/>
        <c:tickLblPos val="nextTo"/>
        <c:spPr>
          <a:ln w="9525">
            <a:noFill/>
          </a:ln>
        </c:spPr>
        <c:txPr>
          <a:bodyPr/>
          <a:lstStyle/>
          <a:p>
            <a:pPr>
              <a:defRPr>
                <a:solidFill>
                  <a:schemeClr val="accent4">
                    <a:lumMod val="50000"/>
                  </a:schemeClr>
                </a:solidFill>
              </a:defRPr>
            </a:pPr>
            <a:endParaRPr lang="en-US"/>
          </a:p>
        </c:txPr>
        <c:crossAx val="213555840"/>
        <c:crosses val="autoZero"/>
        <c:crossBetween val="midCat"/>
      </c:valAx>
    </c:plotArea>
    <c:legend>
      <c:legendPos val="b"/>
      <c:layout/>
      <c:overlay val="0"/>
      <c:txPr>
        <a:bodyPr/>
        <a:lstStyle/>
        <a:p>
          <a:pPr>
            <a:defRPr sz="1100"/>
          </a:pPr>
          <a:endParaRPr lang="en-US"/>
        </a:p>
      </c:txPr>
    </c:legend>
    <c:plotVisOnly val="1"/>
    <c:dispBlanksAs val="gap"/>
    <c:showDLblsOverMax val="0"/>
  </c:chart>
  <c:spPr>
    <a:gradFill>
      <a:gsLst>
        <a:gs pos="0">
          <a:schemeClr val="accent5">
            <a:lumMod val="50000"/>
          </a:schemeClr>
        </a:gs>
        <a:gs pos="39999">
          <a:srgbClr val="85C2FF"/>
        </a:gs>
        <a:gs pos="70000">
          <a:srgbClr val="C4D6EB"/>
        </a:gs>
        <a:gs pos="100000">
          <a:srgbClr val="FFEBFA"/>
        </a:gs>
      </a:gsLst>
      <a:lin ang="5400000" scaled="0"/>
    </a:gradFill>
    <a:ln>
      <a:noFill/>
    </a:ln>
    <a:effectLst>
      <a:outerShdw blurRad="76200" dir="18900000" sy="23000" kx="-1200000" algn="bl" rotWithShape="0">
        <a:prstClr val="black">
          <a:alpha val="2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(Recovered).xlsx]Time Series Analysis!PivotTable6</c:name>
    <c:fmtId val="1"/>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'Time Series Analysis'!$C$73</c:f>
              <c:strCache>
                <c:ptCount val="1"/>
                <c:pt idx="0">
                  <c:v>Sum of Sales</c:v>
                </c:pt>
              </c:strCache>
            </c:strRef>
          </c:tx>
          <c:invertIfNegative val="0"/>
          <c:trendline>
            <c:trendlineType val="movingAvg"/>
            <c:period val="3"/>
            <c:dispRSqr val="0"/>
            <c:dispEq val="0"/>
          </c:trendline>
          <c:trendline>
            <c:trendlineType val="movingAvg"/>
            <c:period val="3"/>
            <c:dispRSqr val="0"/>
            <c:dispEq val="0"/>
          </c:trendline>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Analysis'!$C$74:$C$87</c:f>
              <c:numCache>
                <c:formatCode>General</c:formatCode>
                <c:ptCount val="12"/>
                <c:pt idx="0">
                  <c:v>18542.490999999995</c:v>
                </c:pt>
                <c:pt idx="1">
                  <c:v>22867.710999999999</c:v>
                </c:pt>
                <c:pt idx="2">
                  <c:v>51186.216999999997</c:v>
                </c:pt>
                <c:pt idx="3">
                  <c:v>39248.592999999972</c:v>
                </c:pt>
                <c:pt idx="4">
                  <c:v>56691.076999999976</c:v>
                </c:pt>
                <c:pt idx="5">
                  <c:v>39430.443000000007</c:v>
                </c:pt>
                <c:pt idx="6">
                  <c:v>38440.755000000012</c:v>
                </c:pt>
                <c:pt idx="7">
                  <c:v>33265.564300000013</c:v>
                </c:pt>
                <c:pt idx="8">
                  <c:v>72908.108899999919</c:v>
                </c:pt>
                <c:pt idx="9">
                  <c:v>56463.130000000034</c:v>
                </c:pt>
                <c:pt idx="10">
                  <c:v>82192.32279999998</c:v>
                </c:pt>
                <c:pt idx="11">
                  <c:v>97237.417000000016</c:v>
                </c:pt>
              </c:numCache>
            </c:numRef>
          </c:val>
        </c:ser>
        <c:ser>
          <c:idx val="1"/>
          <c:order val="1"/>
          <c:tx>
            <c:strRef>
              <c:f>'Time Series Analysis'!$D$73</c:f>
              <c:strCache>
                <c:ptCount val="1"/>
                <c:pt idx="0">
                  <c:v>Sum of Profit</c:v>
                </c:pt>
              </c:strCache>
            </c:strRef>
          </c:tx>
          <c:invertIfNegative val="0"/>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Analysis'!$D$74:$D$87</c:f>
              <c:numCache>
                <c:formatCode>General</c:formatCode>
                <c:ptCount val="12"/>
                <c:pt idx="0">
                  <c:v>2824.8232999999996</c:v>
                </c:pt>
                <c:pt idx="1">
                  <c:v>4996.2467000000006</c:v>
                </c:pt>
                <c:pt idx="2">
                  <c:v>3625.2714999999985</c:v>
                </c:pt>
                <c:pt idx="3">
                  <c:v>2957.8446000000008</c:v>
                </c:pt>
                <c:pt idx="4">
                  <c:v>8627.4764000000014</c:v>
                </c:pt>
                <c:pt idx="5">
                  <c:v>4499.5844999999999</c:v>
                </c:pt>
                <c:pt idx="6">
                  <c:v>4464.6601999999984</c:v>
                </c:pt>
                <c:pt idx="7">
                  <c:v>2328.3534000000004</c:v>
                </c:pt>
                <c:pt idx="8">
                  <c:v>9360.4909999999945</c:v>
                </c:pt>
                <c:pt idx="9">
                  <c:v>15763.379699999998</c:v>
                </c:pt>
                <c:pt idx="10">
                  <c:v>4376.0693999999949</c:v>
                </c:pt>
                <c:pt idx="11">
                  <c:v>17902.730100000001</c:v>
                </c:pt>
              </c:numCache>
            </c:numRef>
          </c:val>
        </c:ser>
        <c:dLbls>
          <c:showLegendKey val="0"/>
          <c:showVal val="0"/>
          <c:showCatName val="0"/>
          <c:showSerName val="0"/>
          <c:showPercent val="0"/>
          <c:showBubbleSize val="0"/>
        </c:dLbls>
        <c:gapWidth val="75"/>
        <c:overlap val="-25"/>
        <c:axId val="213986688"/>
        <c:axId val="214000768"/>
      </c:barChart>
      <c:catAx>
        <c:axId val="213986688"/>
        <c:scaling>
          <c:orientation val="minMax"/>
        </c:scaling>
        <c:delete val="0"/>
        <c:axPos val="b"/>
        <c:majorTickMark val="none"/>
        <c:minorTickMark val="none"/>
        <c:tickLblPos val="nextTo"/>
        <c:crossAx val="214000768"/>
        <c:crosses val="autoZero"/>
        <c:auto val="1"/>
        <c:lblAlgn val="ctr"/>
        <c:lblOffset val="100"/>
        <c:noMultiLvlLbl val="0"/>
      </c:catAx>
      <c:valAx>
        <c:axId val="214000768"/>
        <c:scaling>
          <c:orientation val="minMax"/>
        </c:scaling>
        <c:delete val="0"/>
        <c:axPos val="l"/>
        <c:majorGridlines/>
        <c:numFmt formatCode="General" sourceLinked="1"/>
        <c:majorTickMark val="none"/>
        <c:minorTickMark val="none"/>
        <c:tickLblPos val="nextTo"/>
        <c:spPr>
          <a:ln w="9525">
            <a:noFill/>
          </a:ln>
        </c:spPr>
        <c:crossAx val="213986688"/>
        <c:crosses val="autoZero"/>
        <c:crossBetween val="between"/>
      </c:valAx>
    </c:plotArea>
    <c:legend>
      <c:legendPos val="b"/>
      <c:layout/>
      <c:overlay val="0"/>
    </c:legend>
    <c:plotVisOnly val="1"/>
    <c:dispBlanksAs val="gap"/>
    <c:showDLblsOverMax val="0"/>
  </c:chart>
  <c:spPr>
    <a:effectLst>
      <a:outerShdw blurRad="76200" dir="18900000" sy="23000" kx="-1200000" algn="bl" rotWithShape="0">
        <a:prstClr val="black">
          <a:alpha val="2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(Recovered).xlsx]Time Series Analysis!PivotTable5</c:name>
    <c:fmtId val="0"/>
  </c:pivotSource>
  <c:chart>
    <c:title>
      <c:tx>
        <c:rich>
          <a:bodyPr/>
          <a:lstStyle/>
          <a:p>
            <a:pPr>
              <a:defRPr/>
            </a:pPr>
            <a:r>
              <a:rPr lang="en-IN"/>
              <a:t>Quarterly Subregion</a:t>
            </a:r>
            <a:r>
              <a:rPr lang="en-IN" baseline="0"/>
              <a:t> Analysis</a:t>
            </a:r>
            <a:endParaRPr lang="en-IN"/>
          </a:p>
        </c:rich>
      </c:tx>
      <c:layout>
        <c:manualLayout>
          <c:xMode val="edge"/>
          <c:yMode val="edge"/>
          <c:x val="0.40209353047822843"/>
          <c:y val="0.1639456002627046"/>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s>
    <c:plotArea>
      <c:layout/>
      <c:barChart>
        <c:barDir val="col"/>
        <c:grouping val="clustered"/>
        <c:varyColors val="0"/>
        <c:ser>
          <c:idx val="0"/>
          <c:order val="0"/>
          <c:tx>
            <c:strRef>
              <c:f>'Time Series Analysis'!$C$47:$C$49</c:f>
              <c:strCache>
                <c:ptCount val="1"/>
                <c:pt idx="0">
                  <c:v>ANZ - Sum of Sales</c:v>
                </c:pt>
              </c:strCache>
            </c:strRef>
          </c:tx>
          <c:invertIfNegative val="0"/>
          <c:cat>
            <c:strRef>
              <c:f>'Time Series Analysis'!$B$50:$B$51</c:f>
              <c:strCache>
                <c:ptCount val="1"/>
                <c:pt idx="0">
                  <c:v>2022</c:v>
                </c:pt>
              </c:strCache>
            </c:strRef>
          </c:cat>
          <c:val>
            <c:numRef>
              <c:f>'Time Series Analysis'!$C$50:$C$51</c:f>
              <c:numCache>
                <c:formatCode>General</c:formatCode>
                <c:ptCount val="1"/>
                <c:pt idx="0">
                  <c:v>21097.798999999992</c:v>
                </c:pt>
              </c:numCache>
            </c:numRef>
          </c:val>
        </c:ser>
        <c:ser>
          <c:idx val="1"/>
          <c:order val="1"/>
          <c:tx>
            <c:strRef>
              <c:f>'Time Series Analysis'!$D$47:$D$49</c:f>
              <c:strCache>
                <c:ptCount val="1"/>
                <c:pt idx="0">
                  <c:v>ANZ - Sum of Profit</c:v>
                </c:pt>
              </c:strCache>
            </c:strRef>
          </c:tx>
          <c:invertIfNegative val="0"/>
          <c:cat>
            <c:strRef>
              <c:f>'Time Series Analysis'!$B$50:$B$51</c:f>
              <c:strCache>
                <c:ptCount val="1"/>
                <c:pt idx="0">
                  <c:v>2022</c:v>
                </c:pt>
              </c:strCache>
            </c:strRef>
          </c:cat>
          <c:val>
            <c:numRef>
              <c:f>'Time Series Analysis'!$D$50:$D$51</c:f>
              <c:numCache>
                <c:formatCode>General</c:formatCode>
                <c:ptCount val="1"/>
                <c:pt idx="0">
                  <c:v>-2784.1419000000005</c:v>
                </c:pt>
              </c:numCache>
            </c:numRef>
          </c:val>
        </c:ser>
        <c:ser>
          <c:idx val="2"/>
          <c:order val="2"/>
          <c:tx>
            <c:strRef>
              <c:f>'Time Series Analysis'!$E$47:$E$49</c:f>
              <c:strCache>
                <c:ptCount val="1"/>
                <c:pt idx="0">
                  <c:v>APAC - Sum of Sales</c:v>
                </c:pt>
              </c:strCache>
            </c:strRef>
          </c:tx>
          <c:invertIfNegative val="0"/>
          <c:cat>
            <c:strRef>
              <c:f>'Time Series Analysis'!$B$50:$B$51</c:f>
              <c:strCache>
                <c:ptCount val="1"/>
                <c:pt idx="0">
                  <c:v>2022</c:v>
                </c:pt>
              </c:strCache>
            </c:strRef>
          </c:cat>
          <c:val>
            <c:numRef>
              <c:f>'Time Series Analysis'!$E$50:$E$51</c:f>
              <c:numCache>
                <c:formatCode>General</c:formatCode>
                <c:ptCount val="1"/>
                <c:pt idx="0">
                  <c:v>21278.883000000002</c:v>
                </c:pt>
              </c:numCache>
            </c:numRef>
          </c:val>
        </c:ser>
        <c:ser>
          <c:idx val="3"/>
          <c:order val="3"/>
          <c:tx>
            <c:strRef>
              <c:f>'Time Series Analysis'!$F$47:$F$49</c:f>
              <c:strCache>
                <c:ptCount val="1"/>
                <c:pt idx="0">
                  <c:v>APAC - Sum of Profit</c:v>
                </c:pt>
              </c:strCache>
            </c:strRef>
          </c:tx>
          <c:invertIfNegative val="0"/>
          <c:cat>
            <c:strRef>
              <c:f>'Time Series Analysis'!$B$50:$B$51</c:f>
              <c:strCache>
                <c:ptCount val="1"/>
                <c:pt idx="0">
                  <c:v>2022</c:v>
                </c:pt>
              </c:strCache>
            </c:strRef>
          </c:cat>
          <c:val>
            <c:numRef>
              <c:f>'Time Series Analysis'!$F$50:$F$51</c:f>
              <c:numCache>
                <c:formatCode>General</c:formatCode>
                <c:ptCount val="1"/>
                <c:pt idx="0">
                  <c:v>5275.0151000000014</c:v>
                </c:pt>
              </c:numCache>
            </c:numRef>
          </c:val>
        </c:ser>
        <c:ser>
          <c:idx val="4"/>
          <c:order val="4"/>
          <c:tx>
            <c:strRef>
              <c:f>'Time Series Analysis'!$G$47:$G$49</c:f>
              <c:strCache>
                <c:ptCount val="1"/>
                <c:pt idx="0">
                  <c:v>EU - Sum of Sales</c:v>
                </c:pt>
              </c:strCache>
            </c:strRef>
          </c:tx>
          <c:invertIfNegative val="0"/>
          <c:cat>
            <c:strRef>
              <c:f>'Time Series Analysis'!$B$50:$B$51</c:f>
              <c:strCache>
                <c:ptCount val="1"/>
                <c:pt idx="0">
                  <c:v>2022</c:v>
                </c:pt>
              </c:strCache>
            </c:strRef>
          </c:cat>
          <c:val>
            <c:numRef>
              <c:f>'Time Series Analysis'!$G$50:$G$51</c:f>
              <c:numCache>
                <c:formatCode>General</c:formatCode>
                <c:ptCount val="1"/>
                <c:pt idx="0">
                  <c:v>13337.619999999997</c:v>
                </c:pt>
              </c:numCache>
            </c:numRef>
          </c:val>
        </c:ser>
        <c:ser>
          <c:idx val="5"/>
          <c:order val="5"/>
          <c:tx>
            <c:strRef>
              <c:f>'Time Series Analysis'!$H$47:$H$49</c:f>
              <c:strCache>
                <c:ptCount val="1"/>
                <c:pt idx="0">
                  <c:v>EU - Sum of Profit</c:v>
                </c:pt>
              </c:strCache>
            </c:strRef>
          </c:tx>
          <c:invertIfNegative val="0"/>
          <c:cat>
            <c:strRef>
              <c:f>'Time Series Analysis'!$B$50:$B$51</c:f>
              <c:strCache>
                <c:ptCount val="1"/>
                <c:pt idx="0">
                  <c:v>2022</c:v>
                </c:pt>
              </c:strCache>
            </c:strRef>
          </c:cat>
          <c:val>
            <c:numRef>
              <c:f>'Time Series Analysis'!$H$50:$H$51</c:f>
              <c:numCache>
                <c:formatCode>General</c:formatCode>
                <c:ptCount val="1"/>
                <c:pt idx="0">
                  <c:v>3729.4786000000004</c:v>
                </c:pt>
              </c:numCache>
            </c:numRef>
          </c:val>
        </c:ser>
        <c:ser>
          <c:idx val="6"/>
          <c:order val="6"/>
          <c:tx>
            <c:strRef>
              <c:f>'Time Series Analysis'!$I$47:$I$49</c:f>
              <c:strCache>
                <c:ptCount val="1"/>
                <c:pt idx="0">
                  <c:v>EU-EAST - Sum of Sales</c:v>
                </c:pt>
              </c:strCache>
            </c:strRef>
          </c:tx>
          <c:invertIfNegative val="0"/>
          <c:cat>
            <c:strRef>
              <c:f>'Time Series Analysis'!$B$50:$B$51</c:f>
              <c:strCache>
                <c:ptCount val="1"/>
                <c:pt idx="0">
                  <c:v>2022</c:v>
                </c:pt>
              </c:strCache>
            </c:strRef>
          </c:cat>
          <c:val>
            <c:numRef>
              <c:f>'Time Series Analysis'!$I$50:$I$51</c:f>
              <c:numCache>
                <c:formatCode>General</c:formatCode>
                <c:ptCount val="1"/>
                <c:pt idx="0">
                  <c:v>26197.725000000002</c:v>
                </c:pt>
              </c:numCache>
            </c:numRef>
          </c:val>
        </c:ser>
        <c:ser>
          <c:idx val="7"/>
          <c:order val="7"/>
          <c:tx>
            <c:strRef>
              <c:f>'Time Series Analysis'!$J$47:$J$49</c:f>
              <c:strCache>
                <c:ptCount val="1"/>
                <c:pt idx="0">
                  <c:v>EU-EAST - Sum of Profit</c:v>
                </c:pt>
              </c:strCache>
            </c:strRef>
          </c:tx>
          <c:invertIfNegative val="0"/>
          <c:cat>
            <c:strRef>
              <c:f>'Time Series Analysis'!$B$50:$B$51</c:f>
              <c:strCache>
                <c:ptCount val="1"/>
                <c:pt idx="0">
                  <c:v>2022</c:v>
                </c:pt>
              </c:strCache>
            </c:strRef>
          </c:cat>
          <c:val>
            <c:numRef>
              <c:f>'Time Series Analysis'!$J$50:$J$51</c:f>
              <c:numCache>
                <c:formatCode>General</c:formatCode>
                <c:ptCount val="1"/>
                <c:pt idx="0">
                  <c:v>2629.4142000000006</c:v>
                </c:pt>
              </c:numCache>
            </c:numRef>
          </c:val>
        </c:ser>
        <c:ser>
          <c:idx val="8"/>
          <c:order val="8"/>
          <c:tx>
            <c:strRef>
              <c:f>'Time Series Analysis'!$K$47:$K$49</c:f>
              <c:strCache>
                <c:ptCount val="1"/>
                <c:pt idx="0">
                  <c:v>EU-WEST - Sum of Sales</c:v>
                </c:pt>
              </c:strCache>
            </c:strRef>
          </c:tx>
          <c:invertIfNegative val="0"/>
          <c:cat>
            <c:strRef>
              <c:f>'Time Series Analysis'!$B$50:$B$51</c:f>
              <c:strCache>
                <c:ptCount val="1"/>
                <c:pt idx="0">
                  <c:v>2022</c:v>
                </c:pt>
              </c:strCache>
            </c:strRef>
          </c:cat>
          <c:val>
            <c:numRef>
              <c:f>'Time Series Analysis'!$K$50:$K$51</c:f>
              <c:numCache>
                <c:formatCode>General</c:formatCode>
                <c:ptCount val="1"/>
                <c:pt idx="0">
                  <c:v>95367.384500000058</c:v>
                </c:pt>
              </c:numCache>
            </c:numRef>
          </c:val>
        </c:ser>
        <c:ser>
          <c:idx val="9"/>
          <c:order val="9"/>
          <c:tx>
            <c:strRef>
              <c:f>'Time Series Analysis'!$L$47:$L$49</c:f>
              <c:strCache>
                <c:ptCount val="1"/>
                <c:pt idx="0">
                  <c:v>EU-WEST - Sum of Profit</c:v>
                </c:pt>
              </c:strCache>
            </c:strRef>
          </c:tx>
          <c:invertIfNegative val="0"/>
          <c:cat>
            <c:strRef>
              <c:f>'Time Series Analysis'!$B$50:$B$51</c:f>
              <c:strCache>
                <c:ptCount val="1"/>
                <c:pt idx="0">
                  <c:v>2022</c:v>
                </c:pt>
              </c:strCache>
            </c:strRef>
          </c:cat>
          <c:val>
            <c:numRef>
              <c:f>'Time Series Analysis'!$L$50:$L$51</c:f>
              <c:numCache>
                <c:formatCode>General</c:formatCode>
                <c:ptCount val="1"/>
                <c:pt idx="0">
                  <c:v>7851.0111000000006</c:v>
                </c:pt>
              </c:numCache>
            </c:numRef>
          </c:val>
        </c:ser>
        <c:ser>
          <c:idx val="10"/>
          <c:order val="10"/>
          <c:tx>
            <c:strRef>
              <c:f>'Time Series Analysis'!$M$47:$M$49</c:f>
              <c:strCache>
                <c:ptCount val="1"/>
                <c:pt idx="0">
                  <c:v>IND - Sum of Sales</c:v>
                </c:pt>
              </c:strCache>
            </c:strRef>
          </c:tx>
          <c:invertIfNegative val="0"/>
          <c:cat>
            <c:strRef>
              <c:f>'Time Series Analysis'!$B$50:$B$51</c:f>
              <c:strCache>
                <c:ptCount val="1"/>
                <c:pt idx="0">
                  <c:v>2022</c:v>
                </c:pt>
              </c:strCache>
            </c:strRef>
          </c:cat>
          <c:val>
            <c:numRef>
              <c:f>'Time Series Analysis'!$M$50:$M$51</c:f>
              <c:numCache>
                <c:formatCode>General</c:formatCode>
                <c:ptCount val="1"/>
                <c:pt idx="0">
                  <c:v>25461.780000000006</c:v>
                </c:pt>
              </c:numCache>
            </c:numRef>
          </c:val>
        </c:ser>
        <c:ser>
          <c:idx val="11"/>
          <c:order val="11"/>
          <c:tx>
            <c:strRef>
              <c:f>'Time Series Analysis'!$N$47:$N$49</c:f>
              <c:strCache>
                <c:ptCount val="1"/>
                <c:pt idx="0">
                  <c:v>IND - Sum of Profit</c:v>
                </c:pt>
              </c:strCache>
            </c:strRef>
          </c:tx>
          <c:invertIfNegative val="0"/>
          <c:cat>
            <c:strRef>
              <c:f>'Time Series Analysis'!$B$50:$B$51</c:f>
              <c:strCache>
                <c:ptCount val="1"/>
                <c:pt idx="0">
                  <c:v>2022</c:v>
                </c:pt>
              </c:strCache>
            </c:strRef>
          </c:cat>
          <c:val>
            <c:numRef>
              <c:f>'Time Series Analysis'!$N$50:$N$51</c:f>
              <c:numCache>
                <c:formatCode>General</c:formatCode>
                <c:ptCount val="1"/>
                <c:pt idx="0">
                  <c:v>10385.133900000001</c:v>
                </c:pt>
              </c:numCache>
            </c:numRef>
          </c:val>
        </c:ser>
        <c:ser>
          <c:idx val="12"/>
          <c:order val="12"/>
          <c:tx>
            <c:strRef>
              <c:f>'Time Series Analysis'!$O$47:$O$49</c:f>
              <c:strCache>
                <c:ptCount val="1"/>
                <c:pt idx="0">
                  <c:v>JAPN - Sum of Sales</c:v>
                </c:pt>
              </c:strCache>
            </c:strRef>
          </c:tx>
          <c:invertIfNegative val="0"/>
          <c:cat>
            <c:strRef>
              <c:f>'Time Series Analysis'!$B$50:$B$51</c:f>
              <c:strCache>
                <c:ptCount val="1"/>
                <c:pt idx="0">
                  <c:v>2022</c:v>
                </c:pt>
              </c:strCache>
            </c:strRef>
          </c:cat>
          <c:val>
            <c:numRef>
              <c:f>'Time Series Analysis'!$O$50:$O$51</c:f>
              <c:numCache>
                <c:formatCode>General</c:formatCode>
                <c:ptCount val="1"/>
                <c:pt idx="0">
                  <c:v>41686.152000000002</c:v>
                </c:pt>
              </c:numCache>
            </c:numRef>
          </c:val>
        </c:ser>
        <c:ser>
          <c:idx val="13"/>
          <c:order val="13"/>
          <c:tx>
            <c:strRef>
              <c:f>'Time Series Analysis'!$P$47:$P$49</c:f>
              <c:strCache>
                <c:ptCount val="1"/>
                <c:pt idx="0">
                  <c:v>JAPN - Sum of Profit</c:v>
                </c:pt>
              </c:strCache>
            </c:strRef>
          </c:tx>
          <c:invertIfNegative val="0"/>
          <c:cat>
            <c:strRef>
              <c:f>'Time Series Analysis'!$B$50:$B$51</c:f>
              <c:strCache>
                <c:ptCount val="1"/>
                <c:pt idx="0">
                  <c:v>2022</c:v>
                </c:pt>
              </c:strCache>
            </c:strRef>
          </c:cat>
          <c:val>
            <c:numRef>
              <c:f>'Time Series Analysis'!$P$50:$P$51</c:f>
              <c:numCache>
                <c:formatCode>General</c:formatCode>
                <c:ptCount val="1"/>
                <c:pt idx="0">
                  <c:v>-5239.6548999999977</c:v>
                </c:pt>
              </c:numCache>
            </c:numRef>
          </c:val>
        </c:ser>
        <c:ser>
          <c:idx val="14"/>
          <c:order val="14"/>
          <c:tx>
            <c:strRef>
              <c:f>'Time Series Analysis'!$Q$47:$Q$49</c:f>
              <c:strCache>
                <c:ptCount val="1"/>
                <c:pt idx="0">
                  <c:v>LATAM - Sum of Sales</c:v>
                </c:pt>
              </c:strCache>
            </c:strRef>
          </c:tx>
          <c:invertIfNegative val="0"/>
          <c:cat>
            <c:strRef>
              <c:f>'Time Series Analysis'!$B$50:$B$51</c:f>
              <c:strCache>
                <c:ptCount val="1"/>
                <c:pt idx="0">
                  <c:v>2022</c:v>
                </c:pt>
              </c:strCache>
            </c:strRef>
          </c:cat>
          <c:val>
            <c:numRef>
              <c:f>'Time Series Analysis'!$Q$50:$Q$51</c:f>
              <c:numCache>
                <c:formatCode>General</c:formatCode>
                <c:ptCount val="1"/>
                <c:pt idx="0">
                  <c:v>79820.844000000012</c:v>
                </c:pt>
              </c:numCache>
            </c:numRef>
          </c:val>
        </c:ser>
        <c:ser>
          <c:idx val="15"/>
          <c:order val="15"/>
          <c:tx>
            <c:strRef>
              <c:f>'Time Series Analysis'!$R$47:$R$49</c:f>
              <c:strCache>
                <c:ptCount val="1"/>
                <c:pt idx="0">
                  <c:v>LATAM - Sum of Profit</c:v>
                </c:pt>
              </c:strCache>
            </c:strRef>
          </c:tx>
          <c:invertIfNegative val="0"/>
          <c:cat>
            <c:strRef>
              <c:f>'Time Series Analysis'!$B$50:$B$51</c:f>
              <c:strCache>
                <c:ptCount val="1"/>
                <c:pt idx="0">
                  <c:v>2022</c:v>
                </c:pt>
              </c:strCache>
            </c:strRef>
          </c:cat>
          <c:val>
            <c:numRef>
              <c:f>'Time Series Analysis'!$R$50:$R$51</c:f>
              <c:numCache>
                <c:formatCode>General</c:formatCode>
                <c:ptCount val="1"/>
                <c:pt idx="0">
                  <c:v>5885.289700000003</c:v>
                </c:pt>
              </c:numCache>
            </c:numRef>
          </c:val>
        </c:ser>
        <c:ser>
          <c:idx val="16"/>
          <c:order val="16"/>
          <c:tx>
            <c:strRef>
              <c:f>'Time Series Analysis'!$S$47:$S$49</c:f>
              <c:strCache>
                <c:ptCount val="1"/>
                <c:pt idx="0">
                  <c:v>MEA - Sum of Sales</c:v>
                </c:pt>
              </c:strCache>
            </c:strRef>
          </c:tx>
          <c:invertIfNegative val="0"/>
          <c:cat>
            <c:strRef>
              <c:f>'Time Series Analysis'!$B$50:$B$51</c:f>
              <c:strCache>
                <c:ptCount val="1"/>
                <c:pt idx="0">
                  <c:v>2022</c:v>
                </c:pt>
              </c:strCache>
            </c:strRef>
          </c:cat>
          <c:val>
            <c:numRef>
              <c:f>'Time Series Analysis'!$S$50:$S$51</c:f>
              <c:numCache>
                <c:formatCode>General</c:formatCode>
                <c:ptCount val="1"/>
                <c:pt idx="0">
                  <c:v>14142.641000000003</c:v>
                </c:pt>
              </c:numCache>
            </c:numRef>
          </c:val>
        </c:ser>
        <c:ser>
          <c:idx val="17"/>
          <c:order val="17"/>
          <c:tx>
            <c:strRef>
              <c:f>'Time Series Analysis'!$T$47:$T$49</c:f>
              <c:strCache>
                <c:ptCount val="1"/>
                <c:pt idx="0">
                  <c:v>MEA - Sum of Profit</c:v>
                </c:pt>
              </c:strCache>
            </c:strRef>
          </c:tx>
          <c:invertIfNegative val="0"/>
          <c:cat>
            <c:strRef>
              <c:f>'Time Series Analysis'!$B$50:$B$51</c:f>
              <c:strCache>
                <c:ptCount val="1"/>
                <c:pt idx="0">
                  <c:v>2022</c:v>
                </c:pt>
              </c:strCache>
            </c:strRef>
          </c:cat>
          <c:val>
            <c:numRef>
              <c:f>'Time Series Analysis'!$T$50:$T$51</c:f>
              <c:numCache>
                <c:formatCode>General</c:formatCode>
                <c:ptCount val="1"/>
                <c:pt idx="0">
                  <c:v>2976.9716000000012</c:v>
                </c:pt>
              </c:numCache>
            </c:numRef>
          </c:val>
        </c:ser>
        <c:ser>
          <c:idx val="18"/>
          <c:order val="18"/>
          <c:tx>
            <c:strRef>
              <c:f>'Time Series Analysis'!$U$47:$U$49</c:f>
              <c:strCache>
                <c:ptCount val="1"/>
                <c:pt idx="0">
                  <c:v>NAMER - Sum of Sales</c:v>
                </c:pt>
              </c:strCache>
            </c:strRef>
          </c:tx>
          <c:invertIfNegative val="0"/>
          <c:cat>
            <c:strRef>
              <c:f>'Time Series Analysis'!$B$50:$B$51</c:f>
              <c:strCache>
                <c:ptCount val="1"/>
                <c:pt idx="0">
                  <c:v>2022</c:v>
                </c:pt>
              </c:strCache>
            </c:strRef>
          </c:cat>
          <c:val>
            <c:numRef>
              <c:f>'Time Series Analysis'!$U$50:$U$51</c:f>
              <c:numCache>
                <c:formatCode>General</c:formatCode>
                <c:ptCount val="1"/>
                <c:pt idx="0">
                  <c:v>151025.44349999994</c:v>
                </c:pt>
              </c:numCache>
            </c:numRef>
          </c:val>
        </c:ser>
        <c:ser>
          <c:idx val="19"/>
          <c:order val="19"/>
          <c:tx>
            <c:strRef>
              <c:f>'Time Series Analysis'!$V$47:$V$49</c:f>
              <c:strCache>
                <c:ptCount val="1"/>
                <c:pt idx="0">
                  <c:v>NAMER - Sum of Profit</c:v>
                </c:pt>
              </c:strCache>
            </c:strRef>
          </c:tx>
          <c:invertIfNegative val="0"/>
          <c:cat>
            <c:strRef>
              <c:f>'Time Series Analysis'!$B$50:$B$51</c:f>
              <c:strCache>
                <c:ptCount val="1"/>
                <c:pt idx="0">
                  <c:v>2022</c:v>
                </c:pt>
              </c:strCache>
            </c:strRef>
          </c:cat>
          <c:val>
            <c:numRef>
              <c:f>'Time Series Analysis'!$V$50:$V$51</c:f>
              <c:numCache>
                <c:formatCode>General</c:formatCode>
                <c:ptCount val="1"/>
                <c:pt idx="0">
                  <c:v>24179.482000000004</c:v>
                </c:pt>
              </c:numCache>
            </c:numRef>
          </c:val>
        </c:ser>
        <c:ser>
          <c:idx val="20"/>
          <c:order val="20"/>
          <c:tx>
            <c:strRef>
              <c:f>'Time Series Analysis'!$W$47:$W$49</c:f>
              <c:strCache>
                <c:ptCount val="1"/>
                <c:pt idx="0">
                  <c:v>NOR - Sum of Sales</c:v>
                </c:pt>
              </c:strCache>
            </c:strRef>
          </c:tx>
          <c:invertIfNegative val="0"/>
          <c:cat>
            <c:strRef>
              <c:f>'Time Series Analysis'!$B$50:$B$51</c:f>
              <c:strCache>
                <c:ptCount val="1"/>
                <c:pt idx="0">
                  <c:v>2022</c:v>
                </c:pt>
              </c:strCache>
            </c:strRef>
          </c:cat>
          <c:val>
            <c:numRef>
              <c:f>'Time Series Analysis'!$W$50:$W$51</c:f>
              <c:numCache>
                <c:formatCode>General</c:formatCode>
                <c:ptCount val="1"/>
                <c:pt idx="0">
                  <c:v>42110.565999999992</c:v>
                </c:pt>
              </c:numCache>
            </c:numRef>
          </c:val>
        </c:ser>
        <c:ser>
          <c:idx val="21"/>
          <c:order val="21"/>
          <c:tx>
            <c:strRef>
              <c:f>'Time Series Analysis'!$X$47:$X$49</c:f>
              <c:strCache>
                <c:ptCount val="1"/>
                <c:pt idx="0">
                  <c:v>NOR - Sum of Profit</c:v>
                </c:pt>
              </c:strCache>
            </c:strRef>
          </c:tx>
          <c:invertIfNegative val="0"/>
          <c:cat>
            <c:strRef>
              <c:f>'Time Series Analysis'!$B$50:$B$51</c:f>
              <c:strCache>
                <c:ptCount val="1"/>
                <c:pt idx="0">
                  <c:v>2022</c:v>
                </c:pt>
              </c:strCache>
            </c:strRef>
          </c:cat>
          <c:val>
            <c:numRef>
              <c:f>'Time Series Analysis'!$X$50:$X$51</c:f>
              <c:numCache>
                <c:formatCode>General</c:formatCode>
                <c:ptCount val="1"/>
                <c:pt idx="0">
                  <c:v>8967.3193000000028</c:v>
                </c:pt>
              </c:numCache>
            </c:numRef>
          </c:val>
        </c:ser>
        <c:ser>
          <c:idx val="22"/>
          <c:order val="22"/>
          <c:tx>
            <c:strRef>
              <c:f>'Time Series Analysis'!$Y$47:$Y$49</c:f>
              <c:strCache>
                <c:ptCount val="1"/>
                <c:pt idx="0">
                  <c:v>UKIR - Sum of Sales</c:v>
                </c:pt>
              </c:strCache>
            </c:strRef>
          </c:tx>
          <c:invertIfNegative val="0"/>
          <c:cat>
            <c:strRef>
              <c:f>'Time Series Analysis'!$B$50:$B$51</c:f>
              <c:strCache>
                <c:ptCount val="1"/>
                <c:pt idx="0">
                  <c:v>2022</c:v>
                </c:pt>
              </c:strCache>
            </c:strRef>
          </c:cat>
          <c:val>
            <c:numRef>
              <c:f>'Time Series Analysis'!$Y$50:$Y$51</c:f>
              <c:numCache>
                <c:formatCode>General</c:formatCode>
                <c:ptCount val="1"/>
                <c:pt idx="0">
                  <c:v>76946.991999999998</c:v>
                </c:pt>
              </c:numCache>
            </c:numRef>
          </c:val>
        </c:ser>
        <c:ser>
          <c:idx val="23"/>
          <c:order val="23"/>
          <c:tx>
            <c:strRef>
              <c:f>'Time Series Analysis'!$Z$47:$Z$49</c:f>
              <c:strCache>
                <c:ptCount val="1"/>
                <c:pt idx="0">
                  <c:v>UKIR - Sum of Profit</c:v>
                </c:pt>
              </c:strCache>
            </c:strRef>
          </c:tx>
          <c:invertIfNegative val="0"/>
          <c:cat>
            <c:strRef>
              <c:f>'Time Series Analysis'!$B$50:$B$51</c:f>
              <c:strCache>
                <c:ptCount val="1"/>
                <c:pt idx="0">
                  <c:v>2022</c:v>
                </c:pt>
              </c:strCache>
            </c:strRef>
          </c:cat>
          <c:val>
            <c:numRef>
              <c:f>'Time Series Analysis'!$Z$50:$Z$51</c:f>
              <c:numCache>
                <c:formatCode>General</c:formatCode>
                <c:ptCount val="1"/>
                <c:pt idx="0">
                  <c:v>17871.612100000013</c:v>
                </c:pt>
              </c:numCache>
            </c:numRef>
          </c:val>
        </c:ser>
        <c:dLbls>
          <c:showLegendKey val="0"/>
          <c:showVal val="0"/>
          <c:showCatName val="0"/>
          <c:showSerName val="0"/>
          <c:showPercent val="0"/>
          <c:showBubbleSize val="0"/>
        </c:dLbls>
        <c:gapWidth val="150"/>
        <c:axId val="214064128"/>
        <c:axId val="214074112"/>
      </c:barChart>
      <c:catAx>
        <c:axId val="214064128"/>
        <c:scaling>
          <c:orientation val="minMax"/>
        </c:scaling>
        <c:delete val="0"/>
        <c:axPos val="b"/>
        <c:majorTickMark val="out"/>
        <c:minorTickMark val="none"/>
        <c:tickLblPos val="nextTo"/>
        <c:txPr>
          <a:bodyPr/>
          <a:lstStyle/>
          <a:p>
            <a:pPr>
              <a:defRPr sz="1800"/>
            </a:pPr>
            <a:endParaRPr lang="en-US"/>
          </a:p>
        </c:txPr>
        <c:crossAx val="214074112"/>
        <c:crosses val="autoZero"/>
        <c:auto val="1"/>
        <c:lblAlgn val="ctr"/>
        <c:lblOffset val="100"/>
        <c:noMultiLvlLbl val="0"/>
      </c:catAx>
      <c:valAx>
        <c:axId val="214074112"/>
        <c:scaling>
          <c:orientation val="minMax"/>
        </c:scaling>
        <c:delete val="0"/>
        <c:axPos val="l"/>
        <c:numFmt formatCode="General" sourceLinked="1"/>
        <c:majorTickMark val="out"/>
        <c:minorTickMark val="none"/>
        <c:tickLblPos val="nextTo"/>
        <c:txPr>
          <a:bodyPr/>
          <a:lstStyle/>
          <a:p>
            <a:pPr>
              <a:defRPr sz="1800"/>
            </a:pPr>
            <a:endParaRPr lang="en-US"/>
          </a:p>
        </c:txPr>
        <c:crossAx val="214064128"/>
        <c:crosses val="autoZero"/>
        <c:crossBetween val="between"/>
      </c:valAx>
    </c:plotArea>
    <c:legend>
      <c:legendPos val="r"/>
      <c:layout/>
      <c:overlay val="0"/>
    </c:legend>
    <c:plotVisOnly val="1"/>
    <c:dispBlanksAs val="gap"/>
    <c:showDLblsOverMax val="0"/>
  </c:chart>
  <c:spPr>
    <a:solidFill>
      <a:schemeClr val="accent4">
        <a:lumMod val="40000"/>
        <a:lumOff val="60000"/>
      </a:schemeClr>
    </a:solidFill>
    <a:effectLst>
      <a:outerShdw blurRad="76200" dir="18900000" sy="23000" kx="-1200000" algn="bl" rotWithShape="0">
        <a:prstClr val="black">
          <a:alpha val="2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(Recovered).xlsx]Geographic Analysis!PivotTable1</c:name>
    <c:fmtId val="0"/>
  </c:pivotSource>
  <c:chart>
    <c:title>
      <c:tx>
        <c:rich>
          <a:bodyPr/>
          <a:lstStyle/>
          <a:p>
            <a:pPr>
              <a:defRPr/>
            </a:pPr>
            <a:r>
              <a:rPr lang="en-IN"/>
              <a:t>Region,</a:t>
            </a:r>
            <a:r>
              <a:rPr lang="en-IN" baseline="0"/>
              <a:t> Subregion and Sales</a:t>
            </a:r>
            <a:endParaRPr lang="en-IN"/>
          </a:p>
        </c:rich>
      </c:tx>
      <c:layout/>
      <c:overlay val="1"/>
    </c:title>
    <c:autoTitleDeleted val="0"/>
    <c:pivotFmts>
      <c:pivotFmt>
        <c:idx val="0"/>
      </c:pivotFmt>
      <c:pivotFmt>
        <c:idx val="1"/>
      </c:pivotFmt>
      <c:pivotFmt>
        <c:idx val="2"/>
      </c:pivotFmt>
      <c:pivotFmt>
        <c:idx val="3"/>
      </c:pivotFmt>
    </c:pivotFmts>
    <c:plotArea>
      <c:layout/>
      <c:lineChart>
        <c:grouping val="stacked"/>
        <c:varyColors val="0"/>
        <c:ser>
          <c:idx val="0"/>
          <c:order val="0"/>
          <c:tx>
            <c:strRef>
              <c:f>'Geographic Analysis'!$C$3:$C$4</c:f>
              <c:strCache>
                <c:ptCount val="1"/>
                <c:pt idx="0">
                  <c:v>2022</c:v>
                </c:pt>
              </c:strCache>
            </c:strRef>
          </c:tx>
          <c:cat>
            <c:multiLvlStrRef>
              <c:f>'Geographic Analysis'!$B$5:$B$20</c:f>
              <c:multiLvlStrCache>
                <c:ptCount val="12"/>
                <c:lvl>
                  <c:pt idx="0">
                    <c:v>LATAM</c:v>
                  </c:pt>
                  <c:pt idx="1">
                    <c:v>NAMER</c:v>
                  </c:pt>
                  <c:pt idx="2">
                    <c:v>ANZ</c:v>
                  </c:pt>
                  <c:pt idx="3">
                    <c:v>APAC</c:v>
                  </c:pt>
                  <c:pt idx="4">
                    <c:v>IND</c:v>
                  </c:pt>
                  <c:pt idx="5">
                    <c:v>JAPN</c:v>
                  </c:pt>
                  <c:pt idx="6">
                    <c:v>EU</c:v>
                  </c:pt>
                  <c:pt idx="7">
                    <c:v>EU-EAST</c:v>
                  </c:pt>
                  <c:pt idx="8">
                    <c:v>EU-WEST</c:v>
                  </c:pt>
                  <c:pt idx="9">
                    <c:v>MEA</c:v>
                  </c:pt>
                  <c:pt idx="10">
                    <c:v>NOR</c:v>
                  </c:pt>
                  <c:pt idx="11">
                    <c:v>UKIR</c:v>
                  </c:pt>
                </c:lvl>
                <c:lvl>
                  <c:pt idx="0">
                    <c:v>AMER</c:v>
                  </c:pt>
                  <c:pt idx="2">
                    <c:v>APJ</c:v>
                  </c:pt>
                  <c:pt idx="6">
                    <c:v>EMEA</c:v>
                  </c:pt>
                </c:lvl>
              </c:multiLvlStrCache>
            </c:multiLvlStrRef>
          </c:cat>
          <c:val>
            <c:numRef>
              <c:f>'Geographic Analysis'!$C$5:$C$20</c:f>
              <c:numCache>
                <c:formatCode>General</c:formatCode>
                <c:ptCount val="12"/>
                <c:pt idx="0">
                  <c:v>79820.844000000012</c:v>
                </c:pt>
                <c:pt idx="1">
                  <c:v>151025.44349999994</c:v>
                </c:pt>
                <c:pt idx="2">
                  <c:v>21097.798999999992</c:v>
                </c:pt>
                <c:pt idx="3">
                  <c:v>21278.883000000002</c:v>
                </c:pt>
                <c:pt idx="4">
                  <c:v>25461.780000000006</c:v>
                </c:pt>
                <c:pt idx="5">
                  <c:v>41686.152000000002</c:v>
                </c:pt>
                <c:pt idx="6">
                  <c:v>13337.619999999997</c:v>
                </c:pt>
                <c:pt idx="7">
                  <c:v>26197.725000000002</c:v>
                </c:pt>
                <c:pt idx="8">
                  <c:v>95367.384500000058</c:v>
                </c:pt>
                <c:pt idx="9">
                  <c:v>14142.641000000003</c:v>
                </c:pt>
                <c:pt idx="10">
                  <c:v>42110.565999999992</c:v>
                </c:pt>
                <c:pt idx="11">
                  <c:v>76946.991999999998</c:v>
                </c:pt>
              </c:numCache>
            </c:numRef>
          </c:val>
          <c:smooth val="0"/>
        </c:ser>
        <c:dLbls>
          <c:showLegendKey val="0"/>
          <c:showVal val="0"/>
          <c:showCatName val="0"/>
          <c:showSerName val="0"/>
          <c:showPercent val="0"/>
          <c:showBubbleSize val="0"/>
        </c:dLbls>
        <c:marker val="1"/>
        <c:smooth val="0"/>
        <c:axId val="213142912"/>
        <c:axId val="213144704"/>
      </c:lineChart>
      <c:catAx>
        <c:axId val="213142912"/>
        <c:scaling>
          <c:orientation val="minMax"/>
        </c:scaling>
        <c:delete val="0"/>
        <c:axPos val="b"/>
        <c:majorTickMark val="none"/>
        <c:minorTickMark val="none"/>
        <c:tickLblPos val="nextTo"/>
        <c:crossAx val="213144704"/>
        <c:crosses val="autoZero"/>
        <c:auto val="1"/>
        <c:lblAlgn val="ctr"/>
        <c:lblOffset val="100"/>
        <c:noMultiLvlLbl val="0"/>
      </c:catAx>
      <c:valAx>
        <c:axId val="213144704"/>
        <c:scaling>
          <c:orientation val="minMax"/>
        </c:scaling>
        <c:delete val="0"/>
        <c:axPos val="l"/>
        <c:numFmt formatCode="General" sourceLinked="1"/>
        <c:majorTickMark val="none"/>
        <c:minorTickMark val="none"/>
        <c:tickLblPos val="nextTo"/>
        <c:crossAx val="213142912"/>
        <c:crosses val="autoZero"/>
        <c:crossBetween val="between"/>
      </c:valAx>
    </c:plotArea>
    <c:legend>
      <c:legendPos val="b"/>
      <c:layout/>
      <c:overlay val="0"/>
    </c:legend>
    <c:plotVisOnly val="1"/>
    <c:dispBlanksAs val="zero"/>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(Recovered).xlsx]Geographic Analysis!PivotTable8</c:name>
    <c:fmtId val="0"/>
  </c:pivotSource>
  <c:chart>
    <c:title>
      <c:tx>
        <c:rich>
          <a:bodyPr/>
          <a:lstStyle/>
          <a:p>
            <a:pPr>
              <a:defRPr/>
            </a:pPr>
            <a:r>
              <a:rPr lang="en-IN"/>
              <a:t>Sector and Profit</a:t>
            </a:r>
          </a:p>
        </c:rich>
      </c:tx>
      <c:layout/>
      <c:overlay val="0"/>
    </c:title>
    <c:autoTitleDeleted val="0"/>
    <c:pivotFmts>
      <c:pivotFmt>
        <c:idx val="0"/>
        <c:marker>
          <c:symbol val="none"/>
        </c:marker>
      </c:pivotFmt>
      <c:pivotFmt>
        <c:idx val="1"/>
        <c:spPr>
          <a:ln w="25400">
            <a:noFill/>
          </a:ln>
        </c:spPr>
        <c:marker>
          <c:symbol val="none"/>
        </c:marker>
      </c:pivotFmt>
      <c:pivotFmt>
        <c:idx val="2"/>
        <c:spPr>
          <a:ln w="25400">
            <a:noFill/>
          </a:ln>
        </c:spPr>
        <c:marker>
          <c:symbol val="none"/>
        </c:marker>
      </c:pivotFmt>
      <c:pivotFmt>
        <c:idx val="3"/>
        <c:spPr>
          <a:ln w="25400">
            <a:noFill/>
          </a:ln>
        </c:spPr>
        <c:marker>
          <c:symbol val="none"/>
        </c:marker>
      </c:pivotFmt>
      <c:pivotFmt>
        <c:idx val="4"/>
        <c:marker>
          <c:symbol val="none"/>
        </c:marker>
      </c:pivotFmt>
      <c:pivotFmt>
        <c:idx val="5"/>
        <c:spPr>
          <a:ln w="25400">
            <a:noFill/>
          </a:ln>
        </c:spPr>
        <c:marker>
          <c:symbol val="none"/>
        </c:marker>
      </c:pivotFmt>
      <c:pivotFmt>
        <c:idx val="6"/>
        <c:marker>
          <c:symbol val="none"/>
        </c:marker>
      </c:pivotFmt>
      <c:pivotFmt>
        <c:idx val="7"/>
        <c:spPr>
          <a:ln w="25400">
            <a:noFill/>
          </a:ln>
        </c:spPr>
        <c:marker>
          <c:symbol val="none"/>
        </c:marker>
      </c:pivotFmt>
      <c:pivotFmt>
        <c:idx val="8"/>
        <c:spPr>
          <a:ln w="25400">
            <a:noFill/>
          </a:ln>
        </c:spPr>
        <c:marker>
          <c:symbol val="none"/>
        </c:marker>
      </c:pivotFmt>
      <c:pivotFmt>
        <c:idx val="9"/>
        <c:spPr>
          <a:ln w="25400">
            <a:noFill/>
          </a:ln>
        </c:spPr>
        <c:marker>
          <c:symbol val="none"/>
        </c:marker>
      </c:pivotFmt>
      <c:pivotFmt>
        <c:idx val="10"/>
        <c:marker>
          <c:symbol val="none"/>
        </c:marker>
      </c:pivotFmt>
      <c:pivotFmt>
        <c:idx val="11"/>
        <c:spPr>
          <a:ln w="25400">
            <a:noFill/>
          </a:ln>
        </c:spPr>
        <c:marker>
          <c:symbol val="none"/>
        </c:marker>
      </c:pivotFmt>
      <c:pivotFmt>
        <c:idx val="12"/>
        <c:spPr>
          <a:ln w="25400">
            <a:noFill/>
          </a:ln>
        </c:spPr>
        <c:marker>
          <c:symbol val="none"/>
        </c:marker>
      </c:pivotFmt>
      <c:pivotFmt>
        <c:idx val="13"/>
        <c:marker>
          <c:symbol val="none"/>
        </c:marker>
      </c:pivotFmt>
      <c:pivotFmt>
        <c:idx val="14"/>
        <c:marker>
          <c:symbol val="none"/>
        </c:marker>
      </c:pivotFmt>
      <c:pivotFmt>
        <c:idx val="15"/>
        <c:spPr>
          <a:ln w="25400">
            <a:noFill/>
          </a:ln>
        </c:spPr>
        <c:marker>
          <c:symbol val="none"/>
        </c:marker>
      </c:pivotFmt>
      <c:pivotFmt>
        <c:idx val="16"/>
        <c:marker>
          <c:symbol val="none"/>
        </c:marker>
      </c:pivotFmt>
      <c:pivotFmt>
        <c:idx val="17"/>
        <c:spPr>
          <a:ln w="25400">
            <a:noFill/>
          </a:ln>
        </c:spPr>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spPr>
          <a:ln w="25400">
            <a:noFill/>
          </a:ln>
        </c:spPr>
        <c:marker>
          <c:symbol val="none"/>
        </c:marker>
      </c:pivotFmt>
      <c:pivotFmt>
        <c:idx val="24"/>
        <c:marker>
          <c:symbol val="none"/>
        </c:marker>
      </c:pivotFmt>
      <c:pivotFmt>
        <c:idx val="25"/>
        <c:spPr>
          <a:ln w="25400">
            <a:noFill/>
          </a:ln>
        </c:spPr>
        <c:marker>
          <c:symbol val="none"/>
        </c:marker>
      </c:pivotFmt>
      <c:pivotFmt>
        <c:idx val="26"/>
        <c:marker>
          <c:symbol val="none"/>
        </c:marker>
      </c:pivotFmt>
    </c:pivotFmts>
    <c:plotArea>
      <c:layout/>
      <c:areaChart>
        <c:grouping val="stacked"/>
        <c:varyColors val="0"/>
        <c:ser>
          <c:idx val="0"/>
          <c:order val="0"/>
          <c:tx>
            <c:strRef>
              <c:f>'Geographic Analysis'!$O$3:$O$4</c:f>
              <c:strCache>
                <c:ptCount val="1"/>
                <c:pt idx="0">
                  <c:v>Argentina</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Analysis'!$O$5:$O$15</c:f>
              <c:numCache>
                <c:formatCode>General</c:formatCode>
                <c:ptCount val="10"/>
                <c:pt idx="0">
                  <c:v>352.75959999999998</c:v>
                </c:pt>
                <c:pt idx="1">
                  <c:v>321.55369999999999</c:v>
                </c:pt>
                <c:pt idx="2">
                  <c:v>522.71260000000007</c:v>
                </c:pt>
                <c:pt idx="3">
                  <c:v>43.683999999999997</c:v>
                </c:pt>
                <c:pt idx="4">
                  <c:v>186.31690000000003</c:v>
                </c:pt>
                <c:pt idx="5">
                  <c:v>87.733899999999991</c:v>
                </c:pt>
                <c:pt idx="7">
                  <c:v>2384.6012000000001</c:v>
                </c:pt>
                <c:pt idx="8">
                  <c:v>861.3818</c:v>
                </c:pt>
                <c:pt idx="9">
                  <c:v>186.2808</c:v>
                </c:pt>
              </c:numCache>
            </c:numRef>
          </c:val>
        </c:ser>
        <c:ser>
          <c:idx val="1"/>
          <c:order val="1"/>
          <c:tx>
            <c:strRef>
              <c:f>'Geographic Analysis'!$P$3:$P$4</c:f>
              <c:strCache>
                <c:ptCount val="1"/>
                <c:pt idx="0">
                  <c:v>Brazil</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Analysis'!$P$5:$P$15</c:f>
              <c:numCache>
                <c:formatCode>General</c:formatCode>
                <c:ptCount val="10"/>
                <c:pt idx="0">
                  <c:v>323.11100000000005</c:v>
                </c:pt>
                <c:pt idx="1">
                  <c:v>289.56130000000002</c:v>
                </c:pt>
                <c:pt idx="2">
                  <c:v>5453.7852999999996</c:v>
                </c:pt>
                <c:pt idx="3">
                  <c:v>502.38509999999997</c:v>
                </c:pt>
                <c:pt idx="4">
                  <c:v>476.72630000000004</c:v>
                </c:pt>
                <c:pt idx="5">
                  <c:v>532.69139999999993</c:v>
                </c:pt>
                <c:pt idx="7">
                  <c:v>364.10700000000003</c:v>
                </c:pt>
                <c:pt idx="8">
                  <c:v>1040.1034</c:v>
                </c:pt>
                <c:pt idx="9">
                  <c:v>10.048</c:v>
                </c:pt>
              </c:numCache>
            </c:numRef>
          </c:val>
        </c:ser>
        <c:ser>
          <c:idx val="2"/>
          <c:order val="2"/>
          <c:tx>
            <c:strRef>
              <c:f>'Geographic Analysis'!$Q$3:$Q$4</c:f>
              <c:strCache>
                <c:ptCount val="1"/>
                <c:pt idx="0">
                  <c:v>Canada</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Analysis'!$Q$5:$Q$15</c:f>
              <c:numCache>
                <c:formatCode>General</c:formatCode>
                <c:ptCount val="10"/>
                <c:pt idx="0">
                  <c:v>195.29599999999999</c:v>
                </c:pt>
                <c:pt idx="1">
                  <c:v>281.19150000000002</c:v>
                </c:pt>
                <c:pt idx="2">
                  <c:v>1031.1703</c:v>
                </c:pt>
                <c:pt idx="3">
                  <c:v>941.66660000000002</c:v>
                </c:pt>
                <c:pt idx="4">
                  <c:v>1095.9436000000001</c:v>
                </c:pt>
                <c:pt idx="5">
                  <c:v>282.697</c:v>
                </c:pt>
                <c:pt idx="7">
                  <c:v>163.18659999999997</c:v>
                </c:pt>
                <c:pt idx="8">
                  <c:v>132.59219999999999</c:v>
                </c:pt>
                <c:pt idx="9">
                  <c:v>86.131900000000002</c:v>
                </c:pt>
              </c:numCache>
            </c:numRef>
          </c:val>
        </c:ser>
        <c:ser>
          <c:idx val="3"/>
          <c:order val="3"/>
          <c:tx>
            <c:strRef>
              <c:f>'Geographic Analysis'!$R$3:$R$4</c:f>
              <c:strCache>
                <c:ptCount val="1"/>
                <c:pt idx="0">
                  <c:v>Finland</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Analysis'!$R$5:$R$15</c:f>
              <c:numCache>
                <c:formatCode>General</c:formatCode>
                <c:ptCount val="10"/>
                <c:pt idx="0">
                  <c:v>566.64449999999988</c:v>
                </c:pt>
                <c:pt idx="1">
                  <c:v>156.68039999999999</c:v>
                </c:pt>
                <c:pt idx="2">
                  <c:v>74.682400000000001</c:v>
                </c:pt>
                <c:pt idx="3">
                  <c:v>520.23790000000008</c:v>
                </c:pt>
                <c:pt idx="4">
                  <c:v>107.6297</c:v>
                </c:pt>
                <c:pt idx="5">
                  <c:v>859.46349999999984</c:v>
                </c:pt>
                <c:pt idx="6">
                  <c:v>88.724999999999994</c:v>
                </c:pt>
                <c:pt idx="7">
                  <c:v>323.06560000000002</c:v>
                </c:pt>
                <c:pt idx="8">
                  <c:v>849.30560000000003</c:v>
                </c:pt>
              </c:numCache>
            </c:numRef>
          </c:val>
        </c:ser>
        <c:ser>
          <c:idx val="4"/>
          <c:order val="4"/>
          <c:tx>
            <c:strRef>
              <c:f>'Geographic Analysis'!$S$3:$S$4</c:f>
              <c:strCache>
                <c:ptCount val="1"/>
                <c:pt idx="0">
                  <c:v>India</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Analysis'!$S$5:$S$15</c:f>
              <c:numCache>
                <c:formatCode>General</c:formatCode>
                <c:ptCount val="10"/>
                <c:pt idx="0">
                  <c:v>187.13170000000002</c:v>
                </c:pt>
                <c:pt idx="1">
                  <c:v>8784.1406000000006</c:v>
                </c:pt>
                <c:pt idx="2">
                  <c:v>160.85380000000001</c:v>
                </c:pt>
                <c:pt idx="3">
                  <c:v>453.98699999999997</c:v>
                </c:pt>
                <c:pt idx="4">
                  <c:v>112.84739999999999</c:v>
                </c:pt>
                <c:pt idx="5">
                  <c:v>372.37100000000004</c:v>
                </c:pt>
                <c:pt idx="7">
                  <c:v>286.6268</c:v>
                </c:pt>
                <c:pt idx="8">
                  <c:v>27.175599999999999</c:v>
                </c:pt>
              </c:numCache>
            </c:numRef>
          </c:val>
        </c:ser>
        <c:ser>
          <c:idx val="5"/>
          <c:order val="5"/>
          <c:tx>
            <c:strRef>
              <c:f>'Geographic Analysis'!$T$3:$T$4</c:f>
              <c:strCache>
                <c:ptCount val="1"/>
                <c:pt idx="0">
                  <c:v>Italy</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Analysis'!$T$5:$T$15</c:f>
              <c:numCache>
                <c:formatCode>General</c:formatCode>
                <c:ptCount val="10"/>
                <c:pt idx="2">
                  <c:v>1001.3897999999999</c:v>
                </c:pt>
                <c:pt idx="3">
                  <c:v>538.22199999999998</c:v>
                </c:pt>
                <c:pt idx="4">
                  <c:v>4.3524000000000003</c:v>
                </c:pt>
                <c:pt idx="5">
                  <c:v>598.86020000000008</c:v>
                </c:pt>
                <c:pt idx="6">
                  <c:v>34.341900000000003</c:v>
                </c:pt>
                <c:pt idx="7">
                  <c:v>1318.6727000000001</c:v>
                </c:pt>
                <c:pt idx="8">
                  <c:v>173.28360000000001</c:v>
                </c:pt>
                <c:pt idx="9">
                  <c:v>60.356000000000002</c:v>
                </c:pt>
              </c:numCache>
            </c:numRef>
          </c:val>
        </c:ser>
        <c:ser>
          <c:idx val="6"/>
          <c:order val="6"/>
          <c:tx>
            <c:strRef>
              <c:f>'Geographic Analysis'!$U$3:$U$4</c:f>
              <c:strCache>
                <c:ptCount val="1"/>
                <c:pt idx="0">
                  <c:v>Norway</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Analysis'!$U$5:$U$15</c:f>
              <c:numCache>
                <c:formatCode>General</c:formatCode>
                <c:ptCount val="10"/>
                <c:pt idx="3">
                  <c:v>812.42140000000006</c:v>
                </c:pt>
                <c:pt idx="5">
                  <c:v>917.36199999999997</c:v>
                </c:pt>
                <c:pt idx="6">
                  <c:v>2640.4798000000001</c:v>
                </c:pt>
                <c:pt idx="7">
                  <c:v>782.51659999999993</c:v>
                </c:pt>
                <c:pt idx="8">
                  <c:v>7.2637999999999998</c:v>
                </c:pt>
              </c:numCache>
            </c:numRef>
          </c:val>
        </c:ser>
        <c:ser>
          <c:idx val="7"/>
          <c:order val="7"/>
          <c:tx>
            <c:strRef>
              <c:f>'Geographic Analysis'!$V$3:$V$4</c:f>
              <c:strCache>
                <c:ptCount val="1"/>
                <c:pt idx="0">
                  <c:v>Spain</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Analysis'!$V$5:$V$15</c:f>
              <c:numCache>
                <c:formatCode>General</c:formatCode>
                <c:ptCount val="10"/>
                <c:pt idx="0">
                  <c:v>1487.9615000000001</c:v>
                </c:pt>
                <c:pt idx="1">
                  <c:v>609.94999999999993</c:v>
                </c:pt>
                <c:pt idx="2">
                  <c:v>82.415099999999995</c:v>
                </c:pt>
                <c:pt idx="3">
                  <c:v>194.22379999999998</c:v>
                </c:pt>
                <c:pt idx="4">
                  <c:v>602.61419999999998</c:v>
                </c:pt>
                <c:pt idx="5">
                  <c:v>4403.3483999999999</c:v>
                </c:pt>
                <c:pt idx="7">
                  <c:v>168.96030000000002</c:v>
                </c:pt>
                <c:pt idx="8">
                  <c:v>301.99970000000002</c:v>
                </c:pt>
              </c:numCache>
            </c:numRef>
          </c:val>
        </c:ser>
        <c:ser>
          <c:idx val="8"/>
          <c:order val="8"/>
          <c:tx>
            <c:strRef>
              <c:f>'Geographic Analysis'!$W$3:$W$4</c:f>
              <c:strCache>
                <c:ptCount val="1"/>
                <c:pt idx="0">
                  <c:v>United Kingdom</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Analysis'!$W$5:$W$15</c:f>
              <c:numCache>
                <c:formatCode>General</c:formatCode>
                <c:ptCount val="10"/>
                <c:pt idx="0">
                  <c:v>67.782000000000025</c:v>
                </c:pt>
                <c:pt idx="1">
                  <c:v>1386.9292</c:v>
                </c:pt>
                <c:pt idx="2">
                  <c:v>1195.3350000000003</c:v>
                </c:pt>
                <c:pt idx="3">
                  <c:v>6070.3302999999987</c:v>
                </c:pt>
                <c:pt idx="4">
                  <c:v>2273.3364000000001</c:v>
                </c:pt>
                <c:pt idx="5">
                  <c:v>2438.9629</c:v>
                </c:pt>
                <c:pt idx="6">
                  <c:v>599.66199999999992</c:v>
                </c:pt>
                <c:pt idx="7">
                  <c:v>1860.4933000000001</c:v>
                </c:pt>
                <c:pt idx="8">
                  <c:v>416.6284</c:v>
                </c:pt>
                <c:pt idx="9">
                  <c:v>420.29979999999995</c:v>
                </c:pt>
              </c:numCache>
            </c:numRef>
          </c:val>
        </c:ser>
        <c:ser>
          <c:idx val="9"/>
          <c:order val="9"/>
          <c:tx>
            <c:strRef>
              <c:f>'Geographic Analysis'!$X$3:$X$4</c:f>
              <c:strCache>
                <c:ptCount val="1"/>
                <c:pt idx="0">
                  <c:v>United States</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Analysis'!$X$5:$X$15</c:f>
              <c:numCache>
                <c:formatCode>General</c:formatCode>
                <c:ptCount val="10"/>
                <c:pt idx="0">
                  <c:v>1443.9831999999999</c:v>
                </c:pt>
                <c:pt idx="1">
                  <c:v>2035.2437999999993</c:v>
                </c:pt>
                <c:pt idx="2">
                  <c:v>2139.3251</c:v>
                </c:pt>
                <c:pt idx="3">
                  <c:v>3922.2958999999996</c:v>
                </c:pt>
                <c:pt idx="4">
                  <c:v>1100.8812000000003</c:v>
                </c:pt>
                <c:pt idx="5">
                  <c:v>3006.4003000000002</c:v>
                </c:pt>
                <c:pt idx="6">
                  <c:v>73.320999999999998</c:v>
                </c:pt>
                <c:pt idx="7">
                  <c:v>2077.4483000000005</c:v>
                </c:pt>
                <c:pt idx="8">
                  <c:v>3078.8957000000005</c:v>
                </c:pt>
                <c:pt idx="9">
                  <c:v>1091.8117999999999</c:v>
                </c:pt>
              </c:numCache>
            </c:numRef>
          </c:val>
        </c:ser>
        <c:dLbls>
          <c:showLegendKey val="0"/>
          <c:showVal val="0"/>
          <c:showCatName val="0"/>
          <c:showSerName val="0"/>
          <c:showPercent val="0"/>
          <c:showBubbleSize val="0"/>
        </c:dLbls>
        <c:axId val="214663552"/>
        <c:axId val="214665088"/>
      </c:areaChart>
      <c:catAx>
        <c:axId val="214663552"/>
        <c:scaling>
          <c:orientation val="minMax"/>
        </c:scaling>
        <c:delete val="0"/>
        <c:axPos val="b"/>
        <c:majorTickMark val="none"/>
        <c:minorTickMark val="none"/>
        <c:tickLblPos val="nextTo"/>
        <c:crossAx val="214665088"/>
        <c:crosses val="autoZero"/>
        <c:auto val="1"/>
        <c:lblAlgn val="ctr"/>
        <c:lblOffset val="100"/>
        <c:noMultiLvlLbl val="0"/>
      </c:catAx>
      <c:valAx>
        <c:axId val="214665088"/>
        <c:scaling>
          <c:orientation val="minMax"/>
        </c:scaling>
        <c:delete val="0"/>
        <c:axPos val="l"/>
        <c:title>
          <c:layout/>
          <c:overlay val="0"/>
        </c:title>
        <c:numFmt formatCode="General" sourceLinked="1"/>
        <c:majorTickMark val="none"/>
        <c:minorTickMark val="none"/>
        <c:tickLblPos val="nextTo"/>
        <c:crossAx val="214663552"/>
        <c:crosses val="autoZero"/>
        <c:crossBetween val="midCat"/>
      </c:valAx>
    </c:plotArea>
    <c:legend>
      <c:legendPos val="r"/>
      <c:layout/>
      <c:overlay val="0"/>
    </c:legend>
    <c:plotVisOnly val="1"/>
    <c:dispBlanksAs val="gap"/>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(Recovered).xlsx]Profitability Analysis!PivotTable10</c:name>
    <c:fmtId val="0"/>
  </c:pivotSource>
  <c:chart>
    <c:title>
      <c:tx>
        <c:rich>
          <a:bodyPr/>
          <a:lstStyle/>
          <a:p>
            <a:pPr>
              <a:defRPr/>
            </a:pPr>
            <a:r>
              <a:rPr lang="en-IN"/>
              <a:t>Profits</a:t>
            </a:r>
            <a:r>
              <a:rPr lang="en-IN" baseline="0"/>
              <a:t> and Customers</a:t>
            </a:r>
            <a:endParaRPr lang="en-IN"/>
          </a:p>
        </c:rich>
      </c:tx>
      <c:layout/>
      <c:overlay val="0"/>
    </c:title>
    <c:autoTitleDeleted val="0"/>
    <c:pivotFmts>
      <c:pivotFmt>
        <c:idx val="0"/>
        <c:spPr>
          <a:ln w="28575">
            <a:solidFill>
              <a:schemeClr val="tx1"/>
            </a:solidFill>
          </a:ln>
        </c:spPr>
        <c:marker>
          <c:symbol val="none"/>
        </c:marker>
        <c:dLbl>
          <c:idx val="0"/>
          <c:layout/>
          <c:spPr/>
          <c:txPr>
            <a:bodyPr/>
            <a:lstStyle/>
            <a:p>
              <a:pPr>
                <a:defRPr/>
              </a:pPr>
              <a:endParaRPr lang="en-US"/>
            </a:p>
          </c:txPr>
          <c:showLegendKey val="0"/>
          <c:showVal val="0"/>
          <c:showCatName val="1"/>
          <c:showSerName val="0"/>
          <c:showPercent val="0"/>
          <c:showBubbleSize val="0"/>
        </c:dLbl>
      </c:pivotFmt>
      <c:pivotFmt>
        <c:idx val="1"/>
        <c:spPr>
          <a:ln w="38100"/>
        </c:spPr>
        <c:marker>
          <c:symbol val="none"/>
        </c:marker>
        <c:dLbl>
          <c:idx val="0"/>
          <c:layout/>
          <c:spPr/>
          <c:txPr>
            <a:bodyPr/>
            <a:lstStyle/>
            <a:p>
              <a:pPr>
                <a:defRPr/>
              </a:pPr>
              <a:endParaRPr lang="en-US"/>
            </a:p>
          </c:txPr>
          <c:showLegendKey val="0"/>
          <c:showVal val="0"/>
          <c:showCatName val="1"/>
          <c:showSerName val="0"/>
          <c:showPercent val="0"/>
          <c:showBubbleSize val="0"/>
        </c:dLbl>
      </c:pivotFmt>
    </c:pivotFmts>
    <c:plotArea>
      <c:layout/>
      <c:doughnutChart>
        <c:varyColors val="1"/>
        <c:ser>
          <c:idx val="0"/>
          <c:order val="0"/>
          <c:tx>
            <c:strRef>
              <c:f>'Profitability Analysis'!$C$3</c:f>
              <c:strCache>
                <c:ptCount val="1"/>
                <c:pt idx="0">
                  <c:v>Sum of Profit %</c:v>
                </c:pt>
              </c:strCache>
            </c:strRef>
          </c:tx>
          <c:spPr>
            <a:ln w="28575">
              <a:solidFill>
                <a:schemeClr val="tx1"/>
              </a:solidFill>
            </a:ln>
          </c:spPr>
          <c:dLbls>
            <c:spPr/>
            <c:txPr>
              <a:bodyPr/>
              <a:lstStyle/>
              <a:p>
                <a:pPr>
                  <a:defRPr/>
                </a:pPr>
                <a:endParaRPr lang="en-US"/>
              </a:p>
            </c:txPr>
            <c:showLegendKey val="0"/>
            <c:showVal val="0"/>
            <c:showCatName val="1"/>
            <c:showSerName val="0"/>
            <c:showPercent val="0"/>
            <c:showBubbleSize val="0"/>
            <c:showLeaderLines val="1"/>
          </c:dLbls>
          <c:cat>
            <c:strRef>
              <c:f>'Profitability Analysis'!$B$4:$B$103</c:f>
              <c:strCache>
                <c:ptCount val="99"/>
                <c:pt idx="0">
                  <c:v>Valero Energy</c:v>
                </c:pt>
                <c:pt idx="1">
                  <c:v>Coca-Cola</c:v>
                </c:pt>
                <c:pt idx="2">
                  <c:v>Trafigura Group</c:v>
                </c:pt>
                <c:pt idx="3">
                  <c:v>Mondelez International</c:v>
                </c:pt>
                <c:pt idx="4">
                  <c:v>Lowes</c:v>
                </c:pt>
                <c:pt idx="5">
                  <c:v>Lukoil</c:v>
                </c:pt>
                <c:pt idx="6">
                  <c:v>Siemens</c:v>
                </c:pt>
                <c:pt idx="7">
                  <c:v>Bank of America Corp.</c:v>
                </c:pt>
                <c:pt idx="8">
                  <c:v>Kroger</c:v>
                </c:pt>
                <c:pt idx="9">
                  <c:v>Anthem</c:v>
                </c:pt>
                <c:pt idx="10">
                  <c:v>BMW</c:v>
                </c:pt>
                <c:pt idx="11">
                  <c:v>Walt Disney</c:v>
                </c:pt>
                <c:pt idx="12">
                  <c:v>Airbus</c:v>
                </c:pt>
                <c:pt idx="13">
                  <c:v>BNP Paribas</c:v>
                </c:pt>
                <c:pt idx="14">
                  <c:v>Allianz</c:v>
                </c:pt>
                <c:pt idx="15">
                  <c:v>American Express</c:v>
                </c:pt>
                <c:pt idx="16">
                  <c:v>Home Depot</c:v>
                </c:pt>
                <c:pt idx="17">
                  <c:v>United Parcel Service</c:v>
                </c:pt>
                <c:pt idx="18">
                  <c:v>Phillips 66</c:v>
                </c:pt>
                <c:pt idx="19">
                  <c:v>UnitedHealth Group</c:v>
                </c:pt>
                <c:pt idx="20">
                  <c:v>PepsiCo</c:v>
                </c:pt>
                <c:pt idx="21">
                  <c:v>Johnson &amp; Johnson</c:v>
                </c:pt>
                <c:pt idx="22">
                  <c:v>Volkswagen</c:v>
                </c:pt>
                <c:pt idx="23">
                  <c:v>AT&amp;T</c:v>
                </c:pt>
                <c:pt idx="24">
                  <c:v>China National Petroleum</c:v>
                </c:pt>
                <c:pt idx="25">
                  <c:v>Glencore</c:v>
                </c:pt>
                <c:pt idx="26">
                  <c:v>AmerisourceBergen</c:v>
                </c:pt>
                <c:pt idx="27">
                  <c:v>CVS Health</c:v>
                </c:pt>
                <c:pt idx="28">
                  <c:v>ConocoPhillips</c:v>
                </c:pt>
                <c:pt idx="29">
                  <c:v>Fannie Mae</c:v>
                </c:pt>
                <c:pt idx="30">
                  <c:v>Ford Motor</c:v>
                </c:pt>
                <c:pt idx="31">
                  <c:v>Alphabet</c:v>
                </c:pt>
                <c:pt idx="32">
                  <c:v>Apple</c:v>
                </c:pt>
                <c:pt idx="33">
                  <c:v>Chevron</c:v>
                </c:pt>
                <c:pt idx="34">
                  <c:v>Toyota Motor</c:v>
                </c:pt>
                <c:pt idx="35">
                  <c:v>Sysco</c:v>
                </c:pt>
                <c:pt idx="36">
                  <c:v>Aetna</c:v>
                </c:pt>
                <c:pt idx="37">
                  <c:v>Philip Morris International</c:v>
                </c:pt>
                <c:pt idx="38">
                  <c:v>Cisco Systems</c:v>
                </c:pt>
                <c:pt idx="39">
                  <c:v>Walmart</c:v>
                </c:pt>
                <c:pt idx="40">
                  <c:v>Samsung Electronics</c:v>
                </c:pt>
                <c:pt idx="41">
                  <c:v>Royal Dutch Shell</c:v>
                </c:pt>
                <c:pt idx="42">
                  <c:v>Marathon Petroleum</c:v>
                </c:pt>
                <c:pt idx="43">
                  <c:v>Honda Motor</c:v>
                </c:pt>
                <c:pt idx="44">
                  <c:v>Prudential Financial</c:v>
                </c:pt>
                <c:pt idx="45">
                  <c:v>News Corp.</c:v>
                </c:pt>
                <c:pt idx="46">
                  <c:v>State Farm Insurance Cos.</c:v>
                </c:pt>
                <c:pt idx="47">
                  <c:v>Daimler</c:v>
                </c:pt>
                <c:pt idx="48">
                  <c:v>Humana</c:v>
                </c:pt>
                <c:pt idx="49">
                  <c:v>Caterpillar</c:v>
                </c:pt>
                <c:pt idx="50">
                  <c:v>Goldman Sachs Group</c:v>
                </c:pt>
                <c:pt idx="51">
                  <c:v>Microsoft</c:v>
                </c:pt>
                <c:pt idx="52">
                  <c:v>Wells Fargo</c:v>
                </c:pt>
                <c:pt idx="53">
                  <c:v>Abbott Laboratories</c:v>
                </c:pt>
                <c:pt idx="54">
                  <c:v>Pemex</c:v>
                </c:pt>
                <c:pt idx="55">
                  <c:v>Carrefour</c:v>
                </c:pt>
                <c:pt idx="56">
                  <c:v>Amazon</c:v>
                </c:pt>
                <c:pt idx="57">
                  <c:v>Procter &amp; Gamble</c:v>
                </c:pt>
                <c:pt idx="58">
                  <c:v>Cigna</c:v>
                </c:pt>
                <c:pt idx="59">
                  <c:v>Nestle</c:v>
                </c:pt>
                <c:pt idx="60">
                  <c:v>Comcast</c:v>
                </c:pt>
                <c:pt idx="61">
                  <c:v>Verizon Communications</c:v>
                </c:pt>
                <c:pt idx="62">
                  <c:v>Huawei</c:v>
                </c:pt>
                <c:pt idx="63">
                  <c:v>Sony</c:v>
                </c:pt>
                <c:pt idx="64">
                  <c:v>J.P. Morgan Chase &amp; Co.</c:v>
                </c:pt>
                <c:pt idx="65">
                  <c:v>McKesson</c:v>
                </c:pt>
                <c:pt idx="66">
                  <c:v>Intel</c:v>
                </c:pt>
                <c:pt idx="67">
                  <c:v>Tyson Foods</c:v>
                </c:pt>
                <c:pt idx="68">
                  <c:v>Itochu</c:v>
                </c:pt>
                <c:pt idx="69">
                  <c:v>Tesco</c:v>
                </c:pt>
                <c:pt idx="70">
                  <c:v>Mitsubishi</c:v>
                </c:pt>
                <c:pt idx="71">
                  <c:v>Oracle</c:v>
                </c:pt>
                <c:pt idx="72">
                  <c:v>Aviva</c:v>
                </c:pt>
                <c:pt idx="73">
                  <c:v>Target</c:v>
                </c:pt>
                <c:pt idx="74">
                  <c:v>Engie</c:v>
                </c:pt>
                <c:pt idx="75">
                  <c:v>FedEx</c:v>
                </c:pt>
                <c:pt idx="76">
                  <c:v>Pfizer</c:v>
                </c:pt>
                <c:pt idx="77">
                  <c:v>Enel</c:v>
                </c:pt>
                <c:pt idx="78">
                  <c:v>Panasonic</c:v>
                </c:pt>
                <c:pt idx="79">
                  <c:v>Merck</c:v>
                </c:pt>
                <c:pt idx="80">
                  <c:v>Berkshire Hathaway</c:v>
                </c:pt>
                <c:pt idx="81">
                  <c:v>General Motors</c:v>
                </c:pt>
                <c:pt idx="82">
                  <c:v>General Electric</c:v>
                </c:pt>
                <c:pt idx="83">
                  <c:v>Boeing</c:v>
                </c:pt>
                <c:pt idx="84">
                  <c:v>Banco Santander</c:v>
                </c:pt>
                <c:pt idx="85">
                  <c:v>Citigroup</c:v>
                </c:pt>
                <c:pt idx="86">
                  <c:v>Safeway</c:v>
                </c:pt>
                <c:pt idx="87">
                  <c:v>Exxon Mobil</c:v>
                </c:pt>
                <c:pt idx="88">
                  <c:v>Petrobras</c:v>
                </c:pt>
                <c:pt idx="89">
                  <c:v>Gazprom</c:v>
                </c:pt>
                <c:pt idx="90">
                  <c:v>HSBC Holdings</c:v>
                </c:pt>
                <c:pt idx="91">
                  <c:v>HonHai Precision Industry</c:v>
                </c:pt>
                <c:pt idx="92">
                  <c:v>Morgan Stanley</c:v>
                </c:pt>
                <c:pt idx="93">
                  <c:v>Sprint Nextel</c:v>
                </c:pt>
                <c:pt idx="94">
                  <c:v>Walgreens</c:v>
                </c:pt>
                <c:pt idx="95">
                  <c:v>Costco Wholesale</c:v>
                </c:pt>
                <c:pt idx="96">
                  <c:v>Nissan Motor</c:v>
                </c:pt>
                <c:pt idx="97">
                  <c:v>Bosch</c:v>
                </c:pt>
                <c:pt idx="98">
                  <c:v>Allstate</c:v>
                </c:pt>
              </c:strCache>
            </c:strRef>
          </c:cat>
          <c:val>
            <c:numRef>
              <c:f>'Profitability Analysis'!$C$4:$C$103</c:f>
              <c:numCache>
                <c:formatCode>General</c:formatCode>
                <c:ptCount val="99"/>
                <c:pt idx="0">
                  <c:v>11.917593370681606</c:v>
                </c:pt>
                <c:pt idx="1">
                  <c:v>7.3061904761904781</c:v>
                </c:pt>
                <c:pt idx="2">
                  <c:v>26.935833333333338</c:v>
                </c:pt>
                <c:pt idx="3">
                  <c:v>25.861458916900091</c:v>
                </c:pt>
                <c:pt idx="4">
                  <c:v>3.5745378151260514</c:v>
                </c:pt>
                <c:pt idx="5">
                  <c:v>20.39331232492998</c:v>
                </c:pt>
                <c:pt idx="6">
                  <c:v>17.139229691876753</c:v>
                </c:pt>
                <c:pt idx="7">
                  <c:v>18.071388888888894</c:v>
                </c:pt>
                <c:pt idx="8">
                  <c:v>17.972777777777768</c:v>
                </c:pt>
                <c:pt idx="9">
                  <c:v>21.800555555555555</c:v>
                </c:pt>
                <c:pt idx="10">
                  <c:v>16.013281979458448</c:v>
                </c:pt>
                <c:pt idx="11">
                  <c:v>11.276031746031745</c:v>
                </c:pt>
                <c:pt idx="12">
                  <c:v>23.10404761904762</c:v>
                </c:pt>
                <c:pt idx="13">
                  <c:v>16.248949579831919</c:v>
                </c:pt>
                <c:pt idx="14">
                  <c:v>30.736969696969698</c:v>
                </c:pt>
                <c:pt idx="15">
                  <c:v>16.31601540616246</c:v>
                </c:pt>
                <c:pt idx="16">
                  <c:v>21.552434640522883</c:v>
                </c:pt>
                <c:pt idx="17">
                  <c:v>15.831708683473396</c:v>
                </c:pt>
                <c:pt idx="18">
                  <c:v>17.058247177658941</c:v>
                </c:pt>
                <c:pt idx="19">
                  <c:v>16.603999872676344</c:v>
                </c:pt>
                <c:pt idx="20">
                  <c:v>14.464166666666666</c:v>
                </c:pt>
                <c:pt idx="21">
                  <c:v>17.874369747899166</c:v>
                </c:pt>
                <c:pt idx="22">
                  <c:v>17.184647525676944</c:v>
                </c:pt>
                <c:pt idx="23">
                  <c:v>19.687385620915041</c:v>
                </c:pt>
                <c:pt idx="24">
                  <c:v>15.830756302521005</c:v>
                </c:pt>
                <c:pt idx="25">
                  <c:v>8.9463888888888885</c:v>
                </c:pt>
                <c:pt idx="26">
                  <c:v>9.7246825396825329</c:v>
                </c:pt>
                <c:pt idx="27">
                  <c:v>23.876757703081246</c:v>
                </c:pt>
                <c:pt idx="28">
                  <c:v>14.378646125116711</c:v>
                </c:pt>
                <c:pt idx="29">
                  <c:v>8.0703571428571426</c:v>
                </c:pt>
                <c:pt idx="30">
                  <c:v>29.026106442577031</c:v>
                </c:pt>
                <c:pt idx="31">
                  <c:v>6.0324999999999998</c:v>
                </c:pt>
                <c:pt idx="32">
                  <c:v>6.7724999999999982</c:v>
                </c:pt>
                <c:pt idx="33">
                  <c:v>20.305408496732017</c:v>
                </c:pt>
                <c:pt idx="34">
                  <c:v>17.55673669467787</c:v>
                </c:pt>
                <c:pt idx="35">
                  <c:v>17.37559523809524</c:v>
                </c:pt>
                <c:pt idx="36">
                  <c:v>17.837976190476194</c:v>
                </c:pt>
                <c:pt idx="37">
                  <c:v>13.15170634920635</c:v>
                </c:pt>
                <c:pt idx="38">
                  <c:v>8.5685714285714294</c:v>
                </c:pt>
                <c:pt idx="39">
                  <c:v>7.720490196078428</c:v>
                </c:pt>
                <c:pt idx="40">
                  <c:v>8.7250793650793632</c:v>
                </c:pt>
                <c:pt idx="41">
                  <c:v>14.356056998556992</c:v>
                </c:pt>
                <c:pt idx="42">
                  <c:v>0.22195144724556504</c:v>
                </c:pt>
                <c:pt idx="43">
                  <c:v>1.5896661998132589</c:v>
                </c:pt>
                <c:pt idx="44">
                  <c:v>16.814204014939303</c:v>
                </c:pt>
                <c:pt idx="45">
                  <c:v>6.0160294117647037</c:v>
                </c:pt>
                <c:pt idx="46">
                  <c:v>14.183844537815125</c:v>
                </c:pt>
                <c:pt idx="47">
                  <c:v>5.2450396825396854</c:v>
                </c:pt>
                <c:pt idx="48">
                  <c:v>3.2863888888888884</c:v>
                </c:pt>
                <c:pt idx="49">
                  <c:v>11.402990196078438</c:v>
                </c:pt>
                <c:pt idx="50">
                  <c:v>12.17686274509804</c:v>
                </c:pt>
                <c:pt idx="51">
                  <c:v>9.7769444444444442</c:v>
                </c:pt>
                <c:pt idx="52">
                  <c:v>6.4900256769374396</c:v>
                </c:pt>
                <c:pt idx="53">
                  <c:v>9.3613492063492032</c:v>
                </c:pt>
                <c:pt idx="54">
                  <c:v>11.647579365079364</c:v>
                </c:pt>
                <c:pt idx="55">
                  <c:v>18.995620490620492</c:v>
                </c:pt>
                <c:pt idx="56">
                  <c:v>17.038829895594588</c:v>
                </c:pt>
                <c:pt idx="57">
                  <c:v>7.2295168067226889</c:v>
                </c:pt>
                <c:pt idx="58">
                  <c:v>16.014206349206354</c:v>
                </c:pt>
                <c:pt idx="59">
                  <c:v>3.603401027077501</c:v>
                </c:pt>
                <c:pt idx="60">
                  <c:v>18.39261437908495</c:v>
                </c:pt>
                <c:pt idx="61">
                  <c:v>9.0506207028265848</c:v>
                </c:pt>
                <c:pt idx="62">
                  <c:v>2.4858263305322126</c:v>
                </c:pt>
                <c:pt idx="63">
                  <c:v>7.4606746031746072</c:v>
                </c:pt>
                <c:pt idx="64">
                  <c:v>13.935450513538747</c:v>
                </c:pt>
                <c:pt idx="65">
                  <c:v>6.8212698412698414</c:v>
                </c:pt>
                <c:pt idx="66">
                  <c:v>19.713823529411766</c:v>
                </c:pt>
                <c:pt idx="67">
                  <c:v>11.386769374416428</c:v>
                </c:pt>
                <c:pt idx="68">
                  <c:v>15.172579365079367</c:v>
                </c:pt>
                <c:pt idx="69">
                  <c:v>10.907500000000002</c:v>
                </c:pt>
                <c:pt idx="70">
                  <c:v>16.426804388422042</c:v>
                </c:pt>
                <c:pt idx="71">
                  <c:v>12.863067226890754</c:v>
                </c:pt>
                <c:pt idx="72">
                  <c:v>21.027580001697658</c:v>
                </c:pt>
                <c:pt idx="73">
                  <c:v>1.4480555555555554</c:v>
                </c:pt>
                <c:pt idx="74">
                  <c:v>10.406031746031744</c:v>
                </c:pt>
                <c:pt idx="75">
                  <c:v>11.854484126984131</c:v>
                </c:pt>
                <c:pt idx="76">
                  <c:v>2.3928104575163403</c:v>
                </c:pt>
                <c:pt idx="77">
                  <c:v>12.543809523809523</c:v>
                </c:pt>
                <c:pt idx="78">
                  <c:v>18.203492063492071</c:v>
                </c:pt>
                <c:pt idx="79">
                  <c:v>9.3170238095238087</c:v>
                </c:pt>
                <c:pt idx="80">
                  <c:v>2.9283333333333337</c:v>
                </c:pt>
                <c:pt idx="81">
                  <c:v>8.2693253968253959</c:v>
                </c:pt>
                <c:pt idx="82">
                  <c:v>0.91558123249299705</c:v>
                </c:pt>
                <c:pt idx="83">
                  <c:v>5.1459663865546235</c:v>
                </c:pt>
                <c:pt idx="84">
                  <c:v>11.534383753501398</c:v>
                </c:pt>
                <c:pt idx="85">
                  <c:v>-1.4316666666666662</c:v>
                </c:pt>
                <c:pt idx="86">
                  <c:v>3.7890476190476194</c:v>
                </c:pt>
                <c:pt idx="87">
                  <c:v>1.4824789915966401</c:v>
                </c:pt>
                <c:pt idx="88">
                  <c:v>-0.97500000000000009</c:v>
                </c:pt>
                <c:pt idx="89">
                  <c:v>7.1300396825396799</c:v>
                </c:pt>
                <c:pt idx="90">
                  <c:v>1.9527731092436973</c:v>
                </c:pt>
                <c:pt idx="91">
                  <c:v>17.235238095238103</c:v>
                </c:pt>
                <c:pt idx="92">
                  <c:v>10.084801587301589</c:v>
                </c:pt>
                <c:pt idx="93">
                  <c:v>8.1932539682539698</c:v>
                </c:pt>
                <c:pt idx="94">
                  <c:v>8.7449603174603201</c:v>
                </c:pt>
                <c:pt idx="95">
                  <c:v>10.171785714285711</c:v>
                </c:pt>
                <c:pt idx="96">
                  <c:v>2.0713515406162468</c:v>
                </c:pt>
                <c:pt idx="97">
                  <c:v>12.774404761904766</c:v>
                </c:pt>
                <c:pt idx="98">
                  <c:v>16.314166666666665</c:v>
                </c:pt>
              </c:numCache>
            </c:numRef>
          </c:val>
        </c:ser>
        <c:ser>
          <c:idx val="1"/>
          <c:order val="1"/>
          <c:tx>
            <c:strRef>
              <c:f>'Profitability Analysis'!$D$3</c:f>
              <c:strCache>
                <c:ptCount val="1"/>
                <c:pt idx="0">
                  <c:v>Sum of Profit</c:v>
                </c:pt>
              </c:strCache>
            </c:strRef>
          </c:tx>
          <c:spPr>
            <a:ln w="38100"/>
          </c:spPr>
          <c:dLbls>
            <c:spPr/>
            <c:txPr>
              <a:bodyPr/>
              <a:lstStyle/>
              <a:p>
                <a:pPr>
                  <a:defRPr/>
                </a:pPr>
                <a:endParaRPr lang="en-US"/>
              </a:p>
            </c:txPr>
            <c:showLegendKey val="0"/>
            <c:showVal val="0"/>
            <c:showCatName val="1"/>
            <c:showSerName val="0"/>
            <c:showPercent val="0"/>
            <c:showBubbleSize val="0"/>
            <c:showLeaderLines val="1"/>
          </c:dLbls>
          <c:cat>
            <c:strRef>
              <c:f>'Profitability Analysis'!$B$4:$B$103</c:f>
              <c:strCache>
                <c:ptCount val="99"/>
                <c:pt idx="0">
                  <c:v>Valero Energy</c:v>
                </c:pt>
                <c:pt idx="1">
                  <c:v>Coca-Cola</c:v>
                </c:pt>
                <c:pt idx="2">
                  <c:v>Trafigura Group</c:v>
                </c:pt>
                <c:pt idx="3">
                  <c:v>Mondelez International</c:v>
                </c:pt>
                <c:pt idx="4">
                  <c:v>Lowes</c:v>
                </c:pt>
                <c:pt idx="5">
                  <c:v>Lukoil</c:v>
                </c:pt>
                <c:pt idx="6">
                  <c:v>Siemens</c:v>
                </c:pt>
                <c:pt idx="7">
                  <c:v>Bank of America Corp.</c:v>
                </c:pt>
                <c:pt idx="8">
                  <c:v>Kroger</c:v>
                </c:pt>
                <c:pt idx="9">
                  <c:v>Anthem</c:v>
                </c:pt>
                <c:pt idx="10">
                  <c:v>BMW</c:v>
                </c:pt>
                <c:pt idx="11">
                  <c:v>Walt Disney</c:v>
                </c:pt>
                <c:pt idx="12">
                  <c:v>Airbus</c:v>
                </c:pt>
                <c:pt idx="13">
                  <c:v>BNP Paribas</c:v>
                </c:pt>
                <c:pt idx="14">
                  <c:v>Allianz</c:v>
                </c:pt>
                <c:pt idx="15">
                  <c:v>American Express</c:v>
                </c:pt>
                <c:pt idx="16">
                  <c:v>Home Depot</c:v>
                </c:pt>
                <c:pt idx="17">
                  <c:v>United Parcel Service</c:v>
                </c:pt>
                <c:pt idx="18">
                  <c:v>Phillips 66</c:v>
                </c:pt>
                <c:pt idx="19">
                  <c:v>UnitedHealth Group</c:v>
                </c:pt>
                <c:pt idx="20">
                  <c:v>PepsiCo</c:v>
                </c:pt>
                <c:pt idx="21">
                  <c:v>Johnson &amp; Johnson</c:v>
                </c:pt>
                <c:pt idx="22">
                  <c:v>Volkswagen</c:v>
                </c:pt>
                <c:pt idx="23">
                  <c:v>AT&amp;T</c:v>
                </c:pt>
                <c:pt idx="24">
                  <c:v>China National Petroleum</c:v>
                </c:pt>
                <c:pt idx="25">
                  <c:v>Glencore</c:v>
                </c:pt>
                <c:pt idx="26">
                  <c:v>AmerisourceBergen</c:v>
                </c:pt>
                <c:pt idx="27">
                  <c:v>CVS Health</c:v>
                </c:pt>
                <c:pt idx="28">
                  <c:v>ConocoPhillips</c:v>
                </c:pt>
                <c:pt idx="29">
                  <c:v>Fannie Mae</c:v>
                </c:pt>
                <c:pt idx="30">
                  <c:v>Ford Motor</c:v>
                </c:pt>
                <c:pt idx="31">
                  <c:v>Alphabet</c:v>
                </c:pt>
                <c:pt idx="32">
                  <c:v>Apple</c:v>
                </c:pt>
                <c:pt idx="33">
                  <c:v>Chevron</c:v>
                </c:pt>
                <c:pt idx="34">
                  <c:v>Toyota Motor</c:v>
                </c:pt>
                <c:pt idx="35">
                  <c:v>Sysco</c:v>
                </c:pt>
                <c:pt idx="36">
                  <c:v>Aetna</c:v>
                </c:pt>
                <c:pt idx="37">
                  <c:v>Philip Morris International</c:v>
                </c:pt>
                <c:pt idx="38">
                  <c:v>Cisco Systems</c:v>
                </c:pt>
                <c:pt idx="39">
                  <c:v>Walmart</c:v>
                </c:pt>
                <c:pt idx="40">
                  <c:v>Samsung Electronics</c:v>
                </c:pt>
                <c:pt idx="41">
                  <c:v>Royal Dutch Shell</c:v>
                </c:pt>
                <c:pt idx="42">
                  <c:v>Marathon Petroleum</c:v>
                </c:pt>
                <c:pt idx="43">
                  <c:v>Honda Motor</c:v>
                </c:pt>
                <c:pt idx="44">
                  <c:v>Prudential Financial</c:v>
                </c:pt>
                <c:pt idx="45">
                  <c:v>News Corp.</c:v>
                </c:pt>
                <c:pt idx="46">
                  <c:v>State Farm Insurance Cos.</c:v>
                </c:pt>
                <c:pt idx="47">
                  <c:v>Daimler</c:v>
                </c:pt>
                <c:pt idx="48">
                  <c:v>Humana</c:v>
                </c:pt>
                <c:pt idx="49">
                  <c:v>Caterpillar</c:v>
                </c:pt>
                <c:pt idx="50">
                  <c:v>Goldman Sachs Group</c:v>
                </c:pt>
                <c:pt idx="51">
                  <c:v>Microsoft</c:v>
                </c:pt>
                <c:pt idx="52">
                  <c:v>Wells Fargo</c:v>
                </c:pt>
                <c:pt idx="53">
                  <c:v>Abbott Laboratories</c:v>
                </c:pt>
                <c:pt idx="54">
                  <c:v>Pemex</c:v>
                </c:pt>
                <c:pt idx="55">
                  <c:v>Carrefour</c:v>
                </c:pt>
                <c:pt idx="56">
                  <c:v>Amazon</c:v>
                </c:pt>
                <c:pt idx="57">
                  <c:v>Procter &amp; Gamble</c:v>
                </c:pt>
                <c:pt idx="58">
                  <c:v>Cigna</c:v>
                </c:pt>
                <c:pt idx="59">
                  <c:v>Nestle</c:v>
                </c:pt>
                <c:pt idx="60">
                  <c:v>Comcast</c:v>
                </c:pt>
                <c:pt idx="61">
                  <c:v>Verizon Communications</c:v>
                </c:pt>
                <c:pt idx="62">
                  <c:v>Huawei</c:v>
                </c:pt>
                <c:pt idx="63">
                  <c:v>Sony</c:v>
                </c:pt>
                <c:pt idx="64">
                  <c:v>J.P. Morgan Chase &amp; Co.</c:v>
                </c:pt>
                <c:pt idx="65">
                  <c:v>McKesson</c:v>
                </c:pt>
                <c:pt idx="66">
                  <c:v>Intel</c:v>
                </c:pt>
                <c:pt idx="67">
                  <c:v>Tyson Foods</c:v>
                </c:pt>
                <c:pt idx="68">
                  <c:v>Itochu</c:v>
                </c:pt>
                <c:pt idx="69">
                  <c:v>Tesco</c:v>
                </c:pt>
                <c:pt idx="70">
                  <c:v>Mitsubishi</c:v>
                </c:pt>
                <c:pt idx="71">
                  <c:v>Oracle</c:v>
                </c:pt>
                <c:pt idx="72">
                  <c:v>Aviva</c:v>
                </c:pt>
                <c:pt idx="73">
                  <c:v>Target</c:v>
                </c:pt>
                <c:pt idx="74">
                  <c:v>Engie</c:v>
                </c:pt>
                <c:pt idx="75">
                  <c:v>FedEx</c:v>
                </c:pt>
                <c:pt idx="76">
                  <c:v>Pfizer</c:v>
                </c:pt>
                <c:pt idx="77">
                  <c:v>Enel</c:v>
                </c:pt>
                <c:pt idx="78">
                  <c:v>Panasonic</c:v>
                </c:pt>
                <c:pt idx="79">
                  <c:v>Merck</c:v>
                </c:pt>
                <c:pt idx="80">
                  <c:v>Berkshire Hathaway</c:v>
                </c:pt>
                <c:pt idx="81">
                  <c:v>General Motors</c:v>
                </c:pt>
                <c:pt idx="82">
                  <c:v>General Electric</c:v>
                </c:pt>
                <c:pt idx="83">
                  <c:v>Boeing</c:v>
                </c:pt>
                <c:pt idx="84">
                  <c:v>Banco Santander</c:v>
                </c:pt>
                <c:pt idx="85">
                  <c:v>Citigroup</c:v>
                </c:pt>
                <c:pt idx="86">
                  <c:v>Safeway</c:v>
                </c:pt>
                <c:pt idx="87">
                  <c:v>Exxon Mobil</c:v>
                </c:pt>
                <c:pt idx="88">
                  <c:v>Petrobras</c:v>
                </c:pt>
                <c:pt idx="89">
                  <c:v>Gazprom</c:v>
                </c:pt>
                <c:pt idx="90">
                  <c:v>HSBC Holdings</c:v>
                </c:pt>
                <c:pt idx="91">
                  <c:v>HonHai Precision Industry</c:v>
                </c:pt>
                <c:pt idx="92">
                  <c:v>Morgan Stanley</c:v>
                </c:pt>
                <c:pt idx="93">
                  <c:v>Sprint Nextel</c:v>
                </c:pt>
                <c:pt idx="94">
                  <c:v>Walgreens</c:v>
                </c:pt>
                <c:pt idx="95">
                  <c:v>Costco Wholesale</c:v>
                </c:pt>
                <c:pt idx="96">
                  <c:v>Nissan Motor</c:v>
                </c:pt>
                <c:pt idx="97">
                  <c:v>Bosch</c:v>
                </c:pt>
                <c:pt idx="98">
                  <c:v>Allstate</c:v>
                </c:pt>
              </c:strCache>
            </c:strRef>
          </c:cat>
          <c:val>
            <c:numRef>
              <c:f>'Profitability Analysis'!$D$4:$D$103</c:f>
              <c:numCache>
                <c:formatCode>General</c:formatCode>
                <c:ptCount val="99"/>
                <c:pt idx="0">
                  <c:v>10308.629699999998</c:v>
                </c:pt>
                <c:pt idx="1">
                  <c:v>9449.0245999999988</c:v>
                </c:pt>
                <c:pt idx="2">
                  <c:v>8867.8252000000011</c:v>
                </c:pt>
                <c:pt idx="3">
                  <c:v>8577.6524000000009</c:v>
                </c:pt>
                <c:pt idx="4">
                  <c:v>7937.4914999999946</c:v>
                </c:pt>
                <c:pt idx="5">
                  <c:v>7117.0921999999955</c:v>
                </c:pt>
                <c:pt idx="6">
                  <c:v>6519.5104999999985</c:v>
                </c:pt>
                <c:pt idx="7">
                  <c:v>6449.8554000000004</c:v>
                </c:pt>
                <c:pt idx="8">
                  <c:v>6256.100499999995</c:v>
                </c:pt>
                <c:pt idx="9">
                  <c:v>5953.2037999999993</c:v>
                </c:pt>
                <c:pt idx="10">
                  <c:v>5948.0992999999999</c:v>
                </c:pt>
                <c:pt idx="11">
                  <c:v>5786.8297000000011</c:v>
                </c:pt>
                <c:pt idx="12">
                  <c:v>5593.3656999999994</c:v>
                </c:pt>
                <c:pt idx="13">
                  <c:v>5550.8063000000011</c:v>
                </c:pt>
                <c:pt idx="14">
                  <c:v>5531.8834000000006</c:v>
                </c:pt>
                <c:pt idx="15">
                  <c:v>5436.2589000000016</c:v>
                </c:pt>
                <c:pt idx="16">
                  <c:v>5279.8128999999981</c:v>
                </c:pt>
                <c:pt idx="17">
                  <c:v>5275.6331999999984</c:v>
                </c:pt>
                <c:pt idx="18">
                  <c:v>5259.8957999999993</c:v>
                </c:pt>
                <c:pt idx="19">
                  <c:v>4876.5753999999979</c:v>
                </c:pt>
                <c:pt idx="20">
                  <c:v>4676.0789999999988</c:v>
                </c:pt>
                <c:pt idx="21">
                  <c:v>4632.4593000000023</c:v>
                </c:pt>
                <c:pt idx="22">
                  <c:v>4546.1909999999998</c:v>
                </c:pt>
                <c:pt idx="23">
                  <c:v>4520.6641000000009</c:v>
                </c:pt>
                <c:pt idx="24">
                  <c:v>4496.3263999999981</c:v>
                </c:pt>
                <c:pt idx="25">
                  <c:v>4470.1536999999989</c:v>
                </c:pt>
                <c:pt idx="26">
                  <c:v>4202.8823999999995</c:v>
                </c:pt>
                <c:pt idx="27">
                  <c:v>4181.2624999999989</c:v>
                </c:pt>
                <c:pt idx="28">
                  <c:v>4136.3404999999993</c:v>
                </c:pt>
                <c:pt idx="29">
                  <c:v>4079.5869000000012</c:v>
                </c:pt>
                <c:pt idx="30">
                  <c:v>4010.7661999999987</c:v>
                </c:pt>
                <c:pt idx="31">
                  <c:v>3980.3457000000008</c:v>
                </c:pt>
                <c:pt idx="32">
                  <c:v>3626.6248999999998</c:v>
                </c:pt>
                <c:pt idx="33">
                  <c:v>3569.8979999999997</c:v>
                </c:pt>
                <c:pt idx="34">
                  <c:v>3394.6407000000004</c:v>
                </c:pt>
                <c:pt idx="35">
                  <c:v>3383.3673000000003</c:v>
                </c:pt>
                <c:pt idx="36">
                  <c:v>3312.6697999999997</c:v>
                </c:pt>
                <c:pt idx="37">
                  <c:v>3223.1728000000016</c:v>
                </c:pt>
                <c:pt idx="38">
                  <c:v>3219.8449999999984</c:v>
                </c:pt>
                <c:pt idx="39">
                  <c:v>3111.1277</c:v>
                </c:pt>
                <c:pt idx="40">
                  <c:v>3078.6628000000005</c:v>
                </c:pt>
                <c:pt idx="41">
                  <c:v>2828.7474999999995</c:v>
                </c:pt>
                <c:pt idx="42">
                  <c:v>2813.0519999999997</c:v>
                </c:pt>
                <c:pt idx="43">
                  <c:v>2752.0015999999996</c:v>
                </c:pt>
                <c:pt idx="44">
                  <c:v>2728.7586999999999</c:v>
                </c:pt>
                <c:pt idx="45">
                  <c:v>2693.4752999999992</c:v>
                </c:pt>
                <c:pt idx="46">
                  <c:v>2612.8347999999996</c:v>
                </c:pt>
                <c:pt idx="47">
                  <c:v>2607.6785999999997</c:v>
                </c:pt>
                <c:pt idx="48">
                  <c:v>2581.9240999999993</c:v>
                </c:pt>
                <c:pt idx="49">
                  <c:v>2579.1617000000001</c:v>
                </c:pt>
                <c:pt idx="50">
                  <c:v>2516.4698000000008</c:v>
                </c:pt>
                <c:pt idx="51">
                  <c:v>2501.4290000000001</c:v>
                </c:pt>
                <c:pt idx="52">
                  <c:v>2341.147100000001</c:v>
                </c:pt>
                <c:pt idx="53">
                  <c:v>2281.7391000000002</c:v>
                </c:pt>
                <c:pt idx="54">
                  <c:v>2194.25</c:v>
                </c:pt>
                <c:pt idx="55">
                  <c:v>2168.0747999999994</c:v>
                </c:pt>
                <c:pt idx="56">
                  <c:v>2163.9843000000005</c:v>
                </c:pt>
                <c:pt idx="57">
                  <c:v>2157.398200000001</c:v>
                </c:pt>
                <c:pt idx="58">
                  <c:v>2117.9031000000004</c:v>
                </c:pt>
                <c:pt idx="59">
                  <c:v>2110.447099999998</c:v>
                </c:pt>
                <c:pt idx="60">
                  <c:v>2086.9054999999998</c:v>
                </c:pt>
                <c:pt idx="61">
                  <c:v>2044.6004000000003</c:v>
                </c:pt>
                <c:pt idx="62">
                  <c:v>1984.0900999999997</c:v>
                </c:pt>
                <c:pt idx="63">
                  <c:v>1812.1822</c:v>
                </c:pt>
                <c:pt idx="64">
                  <c:v>1752.5227</c:v>
                </c:pt>
                <c:pt idx="65">
                  <c:v>1750.2888000000003</c:v>
                </c:pt>
                <c:pt idx="66">
                  <c:v>1725.5685000000001</c:v>
                </c:pt>
                <c:pt idx="67">
                  <c:v>1690.5775000000001</c:v>
                </c:pt>
                <c:pt idx="68">
                  <c:v>1690.4792999999986</c:v>
                </c:pt>
                <c:pt idx="69">
                  <c:v>1689.7107999999998</c:v>
                </c:pt>
                <c:pt idx="70">
                  <c:v>1668.9365999999998</c:v>
                </c:pt>
                <c:pt idx="71">
                  <c:v>1488.9292999999993</c:v>
                </c:pt>
                <c:pt idx="72">
                  <c:v>1474.3550999999995</c:v>
                </c:pt>
                <c:pt idx="73">
                  <c:v>1207.3112999999996</c:v>
                </c:pt>
                <c:pt idx="74">
                  <c:v>1159.3761</c:v>
                </c:pt>
                <c:pt idx="75">
                  <c:v>1104.5735000000002</c:v>
                </c:pt>
                <c:pt idx="76">
                  <c:v>1037.1398999999997</c:v>
                </c:pt>
                <c:pt idx="77">
                  <c:v>1001.4659999999996</c:v>
                </c:pt>
                <c:pt idx="78">
                  <c:v>993.86040000000014</c:v>
                </c:pt>
                <c:pt idx="79">
                  <c:v>972.5963000000005</c:v>
                </c:pt>
                <c:pt idx="80">
                  <c:v>812.73110000000008</c:v>
                </c:pt>
                <c:pt idx="81">
                  <c:v>733.8916999999999</c:v>
                </c:pt>
                <c:pt idx="82">
                  <c:v>687.15120000000013</c:v>
                </c:pt>
                <c:pt idx="83">
                  <c:v>666.54140000000007</c:v>
                </c:pt>
                <c:pt idx="84">
                  <c:v>604.47720000000004</c:v>
                </c:pt>
                <c:pt idx="85">
                  <c:v>474.33210000000003</c:v>
                </c:pt>
                <c:pt idx="86">
                  <c:v>472.45820000000003</c:v>
                </c:pt>
                <c:pt idx="87">
                  <c:v>227.11309999999983</c:v>
                </c:pt>
                <c:pt idx="88">
                  <c:v>184.09589999999997</c:v>
                </c:pt>
                <c:pt idx="89">
                  <c:v>-13.969500000000009</c:v>
                </c:pt>
                <c:pt idx="90">
                  <c:v>-104.40219999999994</c:v>
                </c:pt>
                <c:pt idx="91">
                  <c:v>-136.6992000000003</c:v>
                </c:pt>
                <c:pt idx="92">
                  <c:v>-361.80990000000122</c:v>
                </c:pt>
                <c:pt idx="93">
                  <c:v>-462.65869999999984</c:v>
                </c:pt>
                <c:pt idx="94">
                  <c:v>-740.67470000000014</c:v>
                </c:pt>
                <c:pt idx="95">
                  <c:v>-1354.8547000000008</c:v>
                </c:pt>
                <c:pt idx="96">
                  <c:v>-1585.1886000000006</c:v>
                </c:pt>
                <c:pt idx="97">
                  <c:v>-1823.7793999999994</c:v>
                </c:pt>
                <c:pt idx="98">
                  <c:v>-2796.2934999999984</c:v>
                </c:pt>
              </c:numCache>
            </c:numRef>
          </c:val>
        </c:ser>
        <c:dLbls>
          <c:showLegendKey val="0"/>
          <c:showVal val="0"/>
          <c:showCatName val="1"/>
          <c:showSerName val="0"/>
          <c:showPercent val="0"/>
          <c:showBubbleSize val="0"/>
          <c:showLeaderLines val="1"/>
        </c:dLbls>
        <c:firstSliceAng val="0"/>
        <c:holeSize val="50"/>
      </c:doughnutChart>
    </c:plotArea>
    <c:plotVisOnly val="1"/>
    <c:dispBlanksAs val="gap"/>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(Recovered).xlsx]Customer Segmentation!PivotTable2</c:name>
    <c:fmtId val="0"/>
  </c:pivotSource>
  <c:chart>
    <c:title>
      <c:tx>
        <c:rich>
          <a:bodyPr/>
          <a:lstStyle/>
          <a:p>
            <a:pPr>
              <a:defRPr/>
            </a:pPr>
            <a:r>
              <a:rPr lang="en-IN"/>
              <a:t>Customers and Sales</a:t>
            </a:r>
          </a:p>
        </c:rich>
      </c:tx>
      <c:layout/>
      <c:overlay val="0"/>
    </c:title>
    <c:autoTitleDeleted val="0"/>
    <c:pivotFmts>
      <c:pivotFmt>
        <c:idx val="0"/>
        <c:marker>
          <c:symbol val="none"/>
        </c:marker>
      </c:pivotFmt>
    </c:pivotFmts>
    <c:plotArea>
      <c:layout/>
      <c:barChart>
        <c:barDir val="col"/>
        <c:grouping val="stacked"/>
        <c:varyColors val="0"/>
        <c:ser>
          <c:idx val="0"/>
          <c:order val="0"/>
          <c:tx>
            <c:strRef>
              <c:f>'Customer Segmentation'!$J$3</c:f>
              <c:strCache>
                <c:ptCount val="1"/>
                <c:pt idx="0">
                  <c:v>Total</c:v>
                </c:pt>
              </c:strCache>
            </c:strRef>
          </c:tx>
          <c:invertIfNegative val="0"/>
          <c:cat>
            <c:strRef>
              <c:f>'Customer Segmentation'!$I$4:$I$24</c:f>
              <c:strCache>
                <c:ptCount val="20"/>
                <c:pt idx="0">
                  <c:v>Coca-Cola</c:v>
                </c:pt>
                <c:pt idx="1">
                  <c:v>Allianz</c:v>
                </c:pt>
                <c:pt idx="2">
                  <c:v>BMW</c:v>
                </c:pt>
                <c:pt idx="3">
                  <c:v>Valero Energy</c:v>
                </c:pt>
                <c:pt idx="4">
                  <c:v>Lowes</c:v>
                </c:pt>
                <c:pt idx="5">
                  <c:v>Chevron</c:v>
                </c:pt>
                <c:pt idx="6">
                  <c:v>Allstate</c:v>
                </c:pt>
                <c:pt idx="7">
                  <c:v>AmerisourceBergen</c:v>
                </c:pt>
                <c:pt idx="8">
                  <c:v>Bank of America Corp.</c:v>
                </c:pt>
                <c:pt idx="9">
                  <c:v>Tyson Foods</c:v>
                </c:pt>
                <c:pt idx="10">
                  <c:v>Volkswagen</c:v>
                </c:pt>
                <c:pt idx="11">
                  <c:v>Honda Motor</c:v>
                </c:pt>
                <c:pt idx="12">
                  <c:v>Home Depot</c:v>
                </c:pt>
                <c:pt idx="13">
                  <c:v>AT&amp;T</c:v>
                </c:pt>
                <c:pt idx="14">
                  <c:v>PepsiCo</c:v>
                </c:pt>
                <c:pt idx="15">
                  <c:v>Fannie Mae</c:v>
                </c:pt>
                <c:pt idx="16">
                  <c:v>Itochu</c:v>
                </c:pt>
                <c:pt idx="17">
                  <c:v>Walt Disney</c:v>
                </c:pt>
                <c:pt idx="18">
                  <c:v>Royal Dutch Shell</c:v>
                </c:pt>
                <c:pt idx="19">
                  <c:v>Ford Motor</c:v>
                </c:pt>
              </c:strCache>
            </c:strRef>
          </c:cat>
          <c:val>
            <c:numRef>
              <c:f>'Customer Segmentation'!$J$4:$J$24</c:f>
              <c:numCache>
                <c:formatCode>General</c:formatCode>
                <c:ptCount val="20"/>
                <c:pt idx="0">
                  <c:v>22137.629000000001</c:v>
                </c:pt>
                <c:pt idx="1">
                  <c:v>18702.752</c:v>
                </c:pt>
                <c:pt idx="2">
                  <c:v>17147.673999999999</c:v>
                </c:pt>
                <c:pt idx="3">
                  <c:v>16353.885</c:v>
                </c:pt>
                <c:pt idx="4">
                  <c:v>16251.538</c:v>
                </c:pt>
                <c:pt idx="5">
                  <c:v>15156.432000000003</c:v>
                </c:pt>
                <c:pt idx="6">
                  <c:v>14614.877</c:v>
                </c:pt>
                <c:pt idx="7">
                  <c:v>14225.973</c:v>
                </c:pt>
                <c:pt idx="8">
                  <c:v>13089.7816</c:v>
                </c:pt>
                <c:pt idx="9">
                  <c:v>12150.165000000001</c:v>
                </c:pt>
                <c:pt idx="10">
                  <c:v>11810.482000000002</c:v>
                </c:pt>
                <c:pt idx="11">
                  <c:v>11444.777000000002</c:v>
                </c:pt>
                <c:pt idx="12">
                  <c:v>10586.168000000003</c:v>
                </c:pt>
                <c:pt idx="13">
                  <c:v>10455.980000000001</c:v>
                </c:pt>
                <c:pt idx="14">
                  <c:v>10297.188</c:v>
                </c:pt>
                <c:pt idx="15">
                  <c:v>10038.451999999999</c:v>
                </c:pt>
                <c:pt idx="16">
                  <c:v>9752.1290000000008</c:v>
                </c:pt>
                <c:pt idx="17">
                  <c:v>9685.0379999999986</c:v>
                </c:pt>
                <c:pt idx="18">
                  <c:v>9505.1430000000037</c:v>
                </c:pt>
                <c:pt idx="19">
                  <c:v>8836.9850000000024</c:v>
                </c:pt>
              </c:numCache>
            </c:numRef>
          </c:val>
        </c:ser>
        <c:dLbls>
          <c:showLegendKey val="0"/>
          <c:showVal val="0"/>
          <c:showCatName val="0"/>
          <c:showSerName val="0"/>
          <c:showPercent val="0"/>
          <c:showBubbleSize val="0"/>
        </c:dLbls>
        <c:gapWidth val="150"/>
        <c:overlap val="100"/>
        <c:axId val="214198144"/>
        <c:axId val="214199680"/>
      </c:barChart>
      <c:catAx>
        <c:axId val="214198144"/>
        <c:scaling>
          <c:orientation val="minMax"/>
        </c:scaling>
        <c:delete val="0"/>
        <c:axPos val="b"/>
        <c:majorTickMark val="out"/>
        <c:minorTickMark val="none"/>
        <c:tickLblPos val="nextTo"/>
        <c:crossAx val="214199680"/>
        <c:crosses val="autoZero"/>
        <c:auto val="1"/>
        <c:lblAlgn val="ctr"/>
        <c:lblOffset val="100"/>
        <c:noMultiLvlLbl val="0"/>
      </c:catAx>
      <c:valAx>
        <c:axId val="214199680"/>
        <c:scaling>
          <c:orientation val="minMax"/>
        </c:scaling>
        <c:delete val="0"/>
        <c:axPos val="l"/>
        <c:numFmt formatCode="General" sourceLinked="1"/>
        <c:majorTickMark val="out"/>
        <c:minorTickMark val="none"/>
        <c:tickLblPos val="nextTo"/>
        <c:crossAx val="214198144"/>
        <c:crosses val="autoZero"/>
        <c:crossBetween val="between"/>
      </c:valAx>
    </c:plotArea>
    <c:legend>
      <c:legendPos val="r"/>
      <c:layout/>
      <c:overlay val="0"/>
    </c:legend>
    <c:plotVisOnly val="1"/>
    <c:dispBlanksAs val="gap"/>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(Recovered).xlsx]Customer Segmentation!PivotTable1</c:name>
    <c:fmtId val="0"/>
  </c:pivotSource>
  <c:chart>
    <c:title>
      <c:tx>
        <c:rich>
          <a:bodyPr/>
          <a:lstStyle/>
          <a:p>
            <a:pPr>
              <a:defRPr/>
            </a:pPr>
            <a:r>
              <a:rPr lang="en-US"/>
              <a:t>Customer Distribution</a:t>
            </a:r>
          </a:p>
        </c:rich>
      </c:tx>
      <c:layout/>
      <c:overlay val="0"/>
    </c:title>
    <c:autoTitleDeleted val="0"/>
    <c:pivotFmts>
      <c:pivotFmt>
        <c:idx val="0"/>
        <c:marker>
          <c:symbol val="none"/>
        </c:marker>
      </c:pivotFmt>
    </c:pivotFmts>
    <c:plotArea>
      <c:layout/>
      <c:pieChart>
        <c:varyColors val="1"/>
        <c:ser>
          <c:idx val="0"/>
          <c:order val="0"/>
          <c:tx>
            <c:strRef>
              <c:f>'Customer Segmentation'!$C$3</c:f>
              <c:strCache>
                <c:ptCount val="1"/>
                <c:pt idx="0">
                  <c:v>Total</c:v>
                </c:pt>
              </c:strCache>
            </c:strRef>
          </c:tx>
          <c:explosion val="25"/>
          <c:cat>
            <c:strRef>
              <c:f>'Customer Segmentation'!$B$4:$B$49</c:f>
              <c:strCache>
                <c:ptCount val="45"/>
                <c:pt idx="0">
                  <c:v>United States</c:v>
                </c:pt>
                <c:pt idx="1">
                  <c:v>United Kingdom</c:v>
                </c:pt>
                <c:pt idx="2">
                  <c:v>Japan</c:v>
                </c:pt>
                <c:pt idx="3">
                  <c:v>France</c:v>
                </c:pt>
                <c:pt idx="4">
                  <c:v>Mexico</c:v>
                </c:pt>
                <c:pt idx="5">
                  <c:v>Canada</c:v>
                </c:pt>
                <c:pt idx="6">
                  <c:v>Australia</c:v>
                </c:pt>
                <c:pt idx="7">
                  <c:v>Germany</c:v>
                </c:pt>
                <c:pt idx="8">
                  <c:v>Sweden</c:v>
                </c:pt>
                <c:pt idx="9">
                  <c:v>Brazil</c:v>
                </c:pt>
                <c:pt idx="10">
                  <c:v>Spain</c:v>
                </c:pt>
                <c:pt idx="11">
                  <c:v>Finland</c:v>
                </c:pt>
                <c:pt idx="12">
                  <c:v>Russia</c:v>
                </c:pt>
                <c:pt idx="13">
                  <c:v>Argentina</c:v>
                </c:pt>
                <c:pt idx="14">
                  <c:v>Italy</c:v>
                </c:pt>
                <c:pt idx="15">
                  <c:v>Chile</c:v>
                </c:pt>
                <c:pt idx="16">
                  <c:v>South Africa</c:v>
                </c:pt>
                <c:pt idx="17">
                  <c:v>India</c:v>
                </c:pt>
                <c:pt idx="18">
                  <c:v>Belgium</c:v>
                </c:pt>
                <c:pt idx="19">
                  <c:v>Singapore</c:v>
                </c:pt>
                <c:pt idx="20">
                  <c:v>China</c:v>
                </c:pt>
                <c:pt idx="21">
                  <c:v>Philippines</c:v>
                </c:pt>
                <c:pt idx="22">
                  <c:v>South Korea</c:v>
                </c:pt>
                <c:pt idx="23">
                  <c:v>Ukraine</c:v>
                </c:pt>
                <c:pt idx="24">
                  <c:v>Saudi Arabia</c:v>
                </c:pt>
                <c:pt idx="25">
                  <c:v>Ireland</c:v>
                </c:pt>
                <c:pt idx="26">
                  <c:v>United Arab Emirates</c:v>
                </c:pt>
                <c:pt idx="27">
                  <c:v>Portugal</c:v>
                </c:pt>
                <c:pt idx="28">
                  <c:v>Norway</c:v>
                </c:pt>
                <c:pt idx="29">
                  <c:v>Costa Rica</c:v>
                </c:pt>
                <c:pt idx="30">
                  <c:v>Poland</c:v>
                </c:pt>
                <c:pt idx="31">
                  <c:v>Colombia</c:v>
                </c:pt>
                <c:pt idx="32">
                  <c:v>Luxembourg</c:v>
                </c:pt>
                <c:pt idx="33">
                  <c:v>Netherlands</c:v>
                </c:pt>
                <c:pt idx="34">
                  <c:v>Turkey</c:v>
                </c:pt>
                <c:pt idx="35">
                  <c:v>Israel</c:v>
                </c:pt>
                <c:pt idx="36">
                  <c:v>Indonesia</c:v>
                </c:pt>
                <c:pt idx="37">
                  <c:v>Greece</c:v>
                </c:pt>
                <c:pt idx="38">
                  <c:v>Austria</c:v>
                </c:pt>
                <c:pt idx="39">
                  <c:v>Czech Republic</c:v>
                </c:pt>
                <c:pt idx="40">
                  <c:v>Taiwan</c:v>
                </c:pt>
                <c:pt idx="41">
                  <c:v>New Zealand</c:v>
                </c:pt>
                <c:pt idx="42">
                  <c:v>Egypt</c:v>
                </c:pt>
                <c:pt idx="43">
                  <c:v>Denmark</c:v>
                </c:pt>
                <c:pt idx="44">
                  <c:v>Slovenia</c:v>
                </c:pt>
              </c:strCache>
            </c:strRef>
          </c:cat>
          <c:val>
            <c:numRef>
              <c:f>'Customer Segmentation'!$C$4:$C$49</c:f>
              <c:numCache>
                <c:formatCode>General</c:formatCode>
                <c:ptCount val="45"/>
                <c:pt idx="0">
                  <c:v>524</c:v>
                </c:pt>
                <c:pt idx="1">
                  <c:v>321</c:v>
                </c:pt>
                <c:pt idx="2">
                  <c:v>248</c:v>
                </c:pt>
                <c:pt idx="3">
                  <c:v>138</c:v>
                </c:pt>
                <c:pt idx="4">
                  <c:v>131</c:v>
                </c:pt>
                <c:pt idx="5">
                  <c:v>122</c:v>
                </c:pt>
                <c:pt idx="6">
                  <c:v>121</c:v>
                </c:pt>
                <c:pt idx="7">
                  <c:v>84</c:v>
                </c:pt>
                <c:pt idx="8">
                  <c:v>74</c:v>
                </c:pt>
                <c:pt idx="9">
                  <c:v>71</c:v>
                </c:pt>
                <c:pt idx="10">
                  <c:v>61</c:v>
                </c:pt>
                <c:pt idx="11">
                  <c:v>53</c:v>
                </c:pt>
                <c:pt idx="12">
                  <c:v>52</c:v>
                </c:pt>
                <c:pt idx="13">
                  <c:v>49</c:v>
                </c:pt>
                <c:pt idx="14">
                  <c:v>44</c:v>
                </c:pt>
                <c:pt idx="15">
                  <c:v>43</c:v>
                </c:pt>
                <c:pt idx="16">
                  <c:v>39</c:v>
                </c:pt>
                <c:pt idx="17">
                  <c:v>35</c:v>
                </c:pt>
                <c:pt idx="18">
                  <c:v>35</c:v>
                </c:pt>
                <c:pt idx="19">
                  <c:v>32</c:v>
                </c:pt>
                <c:pt idx="20">
                  <c:v>25</c:v>
                </c:pt>
                <c:pt idx="21">
                  <c:v>24</c:v>
                </c:pt>
                <c:pt idx="22">
                  <c:v>24</c:v>
                </c:pt>
                <c:pt idx="23">
                  <c:v>23</c:v>
                </c:pt>
                <c:pt idx="24">
                  <c:v>22</c:v>
                </c:pt>
                <c:pt idx="25">
                  <c:v>21</c:v>
                </c:pt>
                <c:pt idx="26">
                  <c:v>20</c:v>
                </c:pt>
                <c:pt idx="27">
                  <c:v>19</c:v>
                </c:pt>
                <c:pt idx="28">
                  <c:v>15</c:v>
                </c:pt>
                <c:pt idx="29">
                  <c:v>15</c:v>
                </c:pt>
                <c:pt idx="30">
                  <c:v>14</c:v>
                </c:pt>
                <c:pt idx="31">
                  <c:v>11</c:v>
                </c:pt>
                <c:pt idx="32">
                  <c:v>8</c:v>
                </c:pt>
                <c:pt idx="33">
                  <c:v>8</c:v>
                </c:pt>
                <c:pt idx="34">
                  <c:v>8</c:v>
                </c:pt>
                <c:pt idx="35">
                  <c:v>8</c:v>
                </c:pt>
                <c:pt idx="36">
                  <c:v>7</c:v>
                </c:pt>
                <c:pt idx="37">
                  <c:v>6</c:v>
                </c:pt>
                <c:pt idx="38">
                  <c:v>5</c:v>
                </c:pt>
                <c:pt idx="39">
                  <c:v>5</c:v>
                </c:pt>
                <c:pt idx="40">
                  <c:v>4</c:v>
                </c:pt>
                <c:pt idx="41">
                  <c:v>4</c:v>
                </c:pt>
                <c:pt idx="42">
                  <c:v>4</c:v>
                </c:pt>
                <c:pt idx="43">
                  <c:v>2</c:v>
                </c:pt>
                <c:pt idx="44">
                  <c:v>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solidFill>
      <a:schemeClr val="accent4">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(Recovered).xlsx]Customer Segmentation!PivotTable1</c:name>
    <c:fmtId val="10"/>
  </c:pivotSource>
  <c:chart>
    <c:title>
      <c:tx>
        <c:rich>
          <a:bodyPr/>
          <a:lstStyle/>
          <a:p>
            <a:pPr>
              <a:defRPr/>
            </a:pPr>
            <a:r>
              <a:rPr lang="en-US"/>
              <a:t>Customer Distribution</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pieChart>
        <c:varyColors val="1"/>
        <c:ser>
          <c:idx val="0"/>
          <c:order val="0"/>
          <c:tx>
            <c:strRef>
              <c:f>'Customer Segmentation'!$C$3</c:f>
              <c:strCache>
                <c:ptCount val="1"/>
                <c:pt idx="0">
                  <c:v>Total</c:v>
                </c:pt>
              </c:strCache>
            </c:strRef>
          </c:tx>
          <c:explosion val="25"/>
          <c:cat>
            <c:strRef>
              <c:f>'Customer Segmentation'!$B$4:$B$49</c:f>
              <c:strCache>
                <c:ptCount val="45"/>
                <c:pt idx="0">
                  <c:v>United States</c:v>
                </c:pt>
                <c:pt idx="1">
                  <c:v>United Kingdom</c:v>
                </c:pt>
                <c:pt idx="2">
                  <c:v>Japan</c:v>
                </c:pt>
                <c:pt idx="3">
                  <c:v>France</c:v>
                </c:pt>
                <c:pt idx="4">
                  <c:v>Mexico</c:v>
                </c:pt>
                <c:pt idx="5">
                  <c:v>Canada</c:v>
                </c:pt>
                <c:pt idx="6">
                  <c:v>Australia</c:v>
                </c:pt>
                <c:pt idx="7">
                  <c:v>Germany</c:v>
                </c:pt>
                <c:pt idx="8">
                  <c:v>Sweden</c:v>
                </c:pt>
                <c:pt idx="9">
                  <c:v>Brazil</c:v>
                </c:pt>
                <c:pt idx="10">
                  <c:v>Spain</c:v>
                </c:pt>
                <c:pt idx="11">
                  <c:v>Finland</c:v>
                </c:pt>
                <c:pt idx="12">
                  <c:v>Russia</c:v>
                </c:pt>
                <c:pt idx="13">
                  <c:v>Argentina</c:v>
                </c:pt>
                <c:pt idx="14">
                  <c:v>Italy</c:v>
                </c:pt>
                <c:pt idx="15">
                  <c:v>Chile</c:v>
                </c:pt>
                <c:pt idx="16">
                  <c:v>South Africa</c:v>
                </c:pt>
                <c:pt idx="17">
                  <c:v>India</c:v>
                </c:pt>
                <c:pt idx="18">
                  <c:v>Belgium</c:v>
                </c:pt>
                <c:pt idx="19">
                  <c:v>Singapore</c:v>
                </c:pt>
                <c:pt idx="20">
                  <c:v>China</c:v>
                </c:pt>
                <c:pt idx="21">
                  <c:v>Philippines</c:v>
                </c:pt>
                <c:pt idx="22">
                  <c:v>South Korea</c:v>
                </c:pt>
                <c:pt idx="23">
                  <c:v>Ukraine</c:v>
                </c:pt>
                <c:pt idx="24">
                  <c:v>Saudi Arabia</c:v>
                </c:pt>
                <c:pt idx="25">
                  <c:v>Ireland</c:v>
                </c:pt>
                <c:pt idx="26">
                  <c:v>United Arab Emirates</c:v>
                </c:pt>
                <c:pt idx="27">
                  <c:v>Portugal</c:v>
                </c:pt>
                <c:pt idx="28">
                  <c:v>Norway</c:v>
                </c:pt>
                <c:pt idx="29">
                  <c:v>Costa Rica</c:v>
                </c:pt>
                <c:pt idx="30">
                  <c:v>Poland</c:v>
                </c:pt>
                <c:pt idx="31">
                  <c:v>Colombia</c:v>
                </c:pt>
                <c:pt idx="32">
                  <c:v>Luxembourg</c:v>
                </c:pt>
                <c:pt idx="33">
                  <c:v>Netherlands</c:v>
                </c:pt>
                <c:pt idx="34">
                  <c:v>Turkey</c:v>
                </c:pt>
                <c:pt idx="35">
                  <c:v>Israel</c:v>
                </c:pt>
                <c:pt idx="36">
                  <c:v>Indonesia</c:v>
                </c:pt>
                <c:pt idx="37">
                  <c:v>Greece</c:v>
                </c:pt>
                <c:pt idx="38">
                  <c:v>Austria</c:v>
                </c:pt>
                <c:pt idx="39">
                  <c:v>Czech Republic</c:v>
                </c:pt>
                <c:pt idx="40">
                  <c:v>Taiwan</c:v>
                </c:pt>
                <c:pt idx="41">
                  <c:v>New Zealand</c:v>
                </c:pt>
                <c:pt idx="42">
                  <c:v>Egypt</c:v>
                </c:pt>
                <c:pt idx="43">
                  <c:v>Denmark</c:v>
                </c:pt>
                <c:pt idx="44">
                  <c:v>Slovenia</c:v>
                </c:pt>
              </c:strCache>
            </c:strRef>
          </c:cat>
          <c:val>
            <c:numRef>
              <c:f>'Customer Segmentation'!$C$4:$C$49</c:f>
              <c:numCache>
                <c:formatCode>General</c:formatCode>
                <c:ptCount val="45"/>
                <c:pt idx="0">
                  <c:v>524</c:v>
                </c:pt>
                <c:pt idx="1">
                  <c:v>321</c:v>
                </c:pt>
                <c:pt idx="2">
                  <c:v>248</c:v>
                </c:pt>
                <c:pt idx="3">
                  <c:v>138</c:v>
                </c:pt>
                <c:pt idx="4">
                  <c:v>131</c:v>
                </c:pt>
                <c:pt idx="5">
                  <c:v>122</c:v>
                </c:pt>
                <c:pt idx="6">
                  <c:v>121</c:v>
                </c:pt>
                <c:pt idx="7">
                  <c:v>84</c:v>
                </c:pt>
                <c:pt idx="8">
                  <c:v>74</c:v>
                </c:pt>
                <c:pt idx="9">
                  <c:v>71</c:v>
                </c:pt>
                <c:pt idx="10">
                  <c:v>61</c:v>
                </c:pt>
                <c:pt idx="11">
                  <c:v>53</c:v>
                </c:pt>
                <c:pt idx="12">
                  <c:v>52</c:v>
                </c:pt>
                <c:pt idx="13">
                  <c:v>49</c:v>
                </c:pt>
                <c:pt idx="14">
                  <c:v>44</c:v>
                </c:pt>
                <c:pt idx="15">
                  <c:v>43</c:v>
                </c:pt>
                <c:pt idx="16">
                  <c:v>39</c:v>
                </c:pt>
                <c:pt idx="17">
                  <c:v>35</c:v>
                </c:pt>
                <c:pt idx="18">
                  <c:v>35</c:v>
                </c:pt>
                <c:pt idx="19">
                  <c:v>32</c:v>
                </c:pt>
                <c:pt idx="20">
                  <c:v>25</c:v>
                </c:pt>
                <c:pt idx="21">
                  <c:v>24</c:v>
                </c:pt>
                <c:pt idx="22">
                  <c:v>24</c:v>
                </c:pt>
                <c:pt idx="23">
                  <c:v>23</c:v>
                </c:pt>
                <c:pt idx="24">
                  <c:v>22</c:v>
                </c:pt>
                <c:pt idx="25">
                  <c:v>21</c:v>
                </c:pt>
                <c:pt idx="26">
                  <c:v>20</c:v>
                </c:pt>
                <c:pt idx="27">
                  <c:v>19</c:v>
                </c:pt>
                <c:pt idx="28">
                  <c:v>15</c:v>
                </c:pt>
                <c:pt idx="29">
                  <c:v>15</c:v>
                </c:pt>
                <c:pt idx="30">
                  <c:v>14</c:v>
                </c:pt>
                <c:pt idx="31">
                  <c:v>11</c:v>
                </c:pt>
                <c:pt idx="32">
                  <c:v>8</c:v>
                </c:pt>
                <c:pt idx="33">
                  <c:v>8</c:v>
                </c:pt>
                <c:pt idx="34">
                  <c:v>8</c:v>
                </c:pt>
                <c:pt idx="35">
                  <c:v>8</c:v>
                </c:pt>
                <c:pt idx="36">
                  <c:v>7</c:v>
                </c:pt>
                <c:pt idx="37">
                  <c:v>6</c:v>
                </c:pt>
                <c:pt idx="38">
                  <c:v>5</c:v>
                </c:pt>
                <c:pt idx="39">
                  <c:v>5</c:v>
                </c:pt>
                <c:pt idx="40">
                  <c:v>4</c:v>
                </c:pt>
                <c:pt idx="41">
                  <c:v>4</c:v>
                </c:pt>
                <c:pt idx="42">
                  <c:v>4</c:v>
                </c:pt>
                <c:pt idx="43">
                  <c:v>2</c:v>
                </c:pt>
                <c:pt idx="44">
                  <c:v>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solidFill>
      <a:schemeClr val="accent4">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(Recovered).xlsx]Customer Segmentation!PivotTable2</c:name>
    <c:fmtId val="5"/>
  </c:pivotSource>
  <c:chart>
    <c:title>
      <c:tx>
        <c:rich>
          <a:bodyPr/>
          <a:lstStyle/>
          <a:p>
            <a:pPr>
              <a:defRPr/>
            </a:pPr>
            <a:r>
              <a:rPr lang="en-IN"/>
              <a:t>Customers and Sales</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stacked"/>
        <c:varyColors val="0"/>
        <c:ser>
          <c:idx val="0"/>
          <c:order val="0"/>
          <c:tx>
            <c:strRef>
              <c:f>'Customer Segmentation'!$J$3</c:f>
              <c:strCache>
                <c:ptCount val="1"/>
                <c:pt idx="0">
                  <c:v>Total</c:v>
                </c:pt>
              </c:strCache>
            </c:strRef>
          </c:tx>
          <c:invertIfNegative val="0"/>
          <c:cat>
            <c:strRef>
              <c:f>'Customer Segmentation'!$I$4:$I$24</c:f>
              <c:strCache>
                <c:ptCount val="20"/>
                <c:pt idx="0">
                  <c:v>Coca-Cola</c:v>
                </c:pt>
                <c:pt idx="1">
                  <c:v>Allianz</c:v>
                </c:pt>
                <c:pt idx="2">
                  <c:v>BMW</c:v>
                </c:pt>
                <c:pt idx="3">
                  <c:v>Valero Energy</c:v>
                </c:pt>
                <c:pt idx="4">
                  <c:v>Lowes</c:v>
                </c:pt>
                <c:pt idx="5">
                  <c:v>Chevron</c:v>
                </c:pt>
                <c:pt idx="6">
                  <c:v>Allstate</c:v>
                </c:pt>
                <c:pt idx="7">
                  <c:v>AmerisourceBergen</c:v>
                </c:pt>
                <c:pt idx="8">
                  <c:v>Bank of America Corp.</c:v>
                </c:pt>
                <c:pt idx="9">
                  <c:v>Tyson Foods</c:v>
                </c:pt>
                <c:pt idx="10">
                  <c:v>Volkswagen</c:v>
                </c:pt>
                <c:pt idx="11">
                  <c:v>Honda Motor</c:v>
                </c:pt>
                <c:pt idx="12">
                  <c:v>Home Depot</c:v>
                </c:pt>
                <c:pt idx="13">
                  <c:v>AT&amp;T</c:v>
                </c:pt>
                <c:pt idx="14">
                  <c:v>PepsiCo</c:v>
                </c:pt>
                <c:pt idx="15">
                  <c:v>Fannie Mae</c:v>
                </c:pt>
                <c:pt idx="16">
                  <c:v>Itochu</c:v>
                </c:pt>
                <c:pt idx="17">
                  <c:v>Walt Disney</c:v>
                </c:pt>
                <c:pt idx="18">
                  <c:v>Royal Dutch Shell</c:v>
                </c:pt>
                <c:pt idx="19">
                  <c:v>Ford Motor</c:v>
                </c:pt>
              </c:strCache>
            </c:strRef>
          </c:cat>
          <c:val>
            <c:numRef>
              <c:f>'Customer Segmentation'!$J$4:$J$24</c:f>
              <c:numCache>
                <c:formatCode>General</c:formatCode>
                <c:ptCount val="20"/>
                <c:pt idx="0">
                  <c:v>22137.629000000001</c:v>
                </c:pt>
                <c:pt idx="1">
                  <c:v>18702.752</c:v>
                </c:pt>
                <c:pt idx="2">
                  <c:v>17147.673999999999</c:v>
                </c:pt>
                <c:pt idx="3">
                  <c:v>16353.885</c:v>
                </c:pt>
                <c:pt idx="4">
                  <c:v>16251.538</c:v>
                </c:pt>
                <c:pt idx="5">
                  <c:v>15156.432000000003</c:v>
                </c:pt>
                <c:pt idx="6">
                  <c:v>14614.877</c:v>
                </c:pt>
                <c:pt idx="7">
                  <c:v>14225.973</c:v>
                </c:pt>
                <c:pt idx="8">
                  <c:v>13089.7816</c:v>
                </c:pt>
                <c:pt idx="9">
                  <c:v>12150.165000000001</c:v>
                </c:pt>
                <c:pt idx="10">
                  <c:v>11810.482000000002</c:v>
                </c:pt>
                <c:pt idx="11">
                  <c:v>11444.777000000002</c:v>
                </c:pt>
                <c:pt idx="12">
                  <c:v>10586.168000000003</c:v>
                </c:pt>
                <c:pt idx="13">
                  <c:v>10455.980000000001</c:v>
                </c:pt>
                <c:pt idx="14">
                  <c:v>10297.188</c:v>
                </c:pt>
                <c:pt idx="15">
                  <c:v>10038.451999999999</c:v>
                </c:pt>
                <c:pt idx="16">
                  <c:v>9752.1290000000008</c:v>
                </c:pt>
                <c:pt idx="17">
                  <c:v>9685.0379999999986</c:v>
                </c:pt>
                <c:pt idx="18">
                  <c:v>9505.1430000000037</c:v>
                </c:pt>
                <c:pt idx="19">
                  <c:v>8836.9850000000024</c:v>
                </c:pt>
              </c:numCache>
            </c:numRef>
          </c:val>
        </c:ser>
        <c:dLbls>
          <c:showLegendKey val="0"/>
          <c:showVal val="0"/>
          <c:showCatName val="0"/>
          <c:showSerName val="0"/>
          <c:showPercent val="0"/>
          <c:showBubbleSize val="0"/>
        </c:dLbls>
        <c:gapWidth val="150"/>
        <c:overlap val="100"/>
        <c:axId val="212913152"/>
        <c:axId val="212923136"/>
      </c:barChart>
      <c:catAx>
        <c:axId val="212913152"/>
        <c:scaling>
          <c:orientation val="minMax"/>
        </c:scaling>
        <c:delete val="0"/>
        <c:axPos val="b"/>
        <c:majorTickMark val="out"/>
        <c:minorTickMark val="none"/>
        <c:tickLblPos val="nextTo"/>
        <c:crossAx val="212923136"/>
        <c:crosses val="autoZero"/>
        <c:auto val="1"/>
        <c:lblAlgn val="ctr"/>
        <c:lblOffset val="100"/>
        <c:noMultiLvlLbl val="0"/>
      </c:catAx>
      <c:valAx>
        <c:axId val="212923136"/>
        <c:scaling>
          <c:orientation val="minMax"/>
        </c:scaling>
        <c:delete val="0"/>
        <c:axPos val="l"/>
        <c:numFmt formatCode="General" sourceLinked="1"/>
        <c:majorTickMark val="out"/>
        <c:minorTickMark val="none"/>
        <c:tickLblPos val="nextTo"/>
        <c:crossAx val="212913152"/>
        <c:crosses val="autoZero"/>
        <c:crossBetween val="between"/>
      </c:valAx>
    </c:plotArea>
    <c:legend>
      <c:legendPos val="r"/>
      <c:layout/>
      <c:overlay val="0"/>
    </c:legend>
    <c:plotVisOnly val="1"/>
    <c:dispBlanksAs val="gap"/>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(Recovered).xlsx]Geographic Analysis!PivotTable1</c:name>
    <c:fmtId val="2"/>
  </c:pivotSource>
  <c:chart>
    <c:title>
      <c:tx>
        <c:rich>
          <a:bodyPr/>
          <a:lstStyle/>
          <a:p>
            <a:pPr>
              <a:defRPr/>
            </a:pPr>
            <a:r>
              <a:rPr lang="en-IN"/>
              <a:t>Region,</a:t>
            </a:r>
            <a:r>
              <a:rPr lang="en-IN" baseline="0"/>
              <a:t> Subregion and Sales</a:t>
            </a:r>
            <a:endParaRPr lang="en-IN"/>
          </a:p>
        </c:rich>
      </c:tx>
      <c:layout/>
      <c:overlay val="1"/>
    </c:title>
    <c:autoTitleDeleted val="0"/>
    <c:pivotFmts>
      <c:pivotFmt>
        <c:idx val="0"/>
        <c:dLbl>
          <c:idx val="0"/>
          <c:delete val="1"/>
        </c:dLbl>
      </c:pivotFmt>
      <c:pivotFmt>
        <c:idx val="1"/>
        <c:dLbl>
          <c:idx val="0"/>
          <c:delete val="1"/>
        </c:dLbl>
      </c:pivotFmt>
      <c:pivotFmt>
        <c:idx val="2"/>
        <c:dLbl>
          <c:idx val="0"/>
          <c:delete val="1"/>
        </c:dLbl>
      </c:pivotFmt>
      <c:pivotFmt>
        <c:idx val="3"/>
        <c:dLbl>
          <c:idx val="0"/>
          <c:delete val="1"/>
        </c:dLbl>
      </c:pivotFmt>
      <c:pivotFmt>
        <c:idx val="4"/>
      </c:pivotFmt>
      <c:pivotFmt>
        <c:idx val="5"/>
      </c:pivotFmt>
      <c:pivotFmt>
        <c:idx val="6"/>
      </c:pivotFmt>
      <c:pivotFmt>
        <c:idx val="7"/>
      </c:pivotFmt>
      <c:pivotFmt>
        <c:idx val="8"/>
      </c:pivotFmt>
      <c:pivotFmt>
        <c:idx val="9"/>
      </c:pivotFmt>
      <c:pivotFmt>
        <c:idx val="10"/>
      </c:pivotFmt>
      <c:pivotFmt>
        <c:idx val="11"/>
      </c:pivotFmt>
    </c:pivotFmts>
    <c:plotArea>
      <c:layout/>
      <c:lineChart>
        <c:grouping val="stacked"/>
        <c:varyColors val="0"/>
        <c:ser>
          <c:idx val="0"/>
          <c:order val="0"/>
          <c:tx>
            <c:strRef>
              <c:f>'Geographic Analysis'!$C$3:$C$4</c:f>
              <c:strCache>
                <c:ptCount val="1"/>
                <c:pt idx="0">
                  <c:v>2022</c:v>
                </c:pt>
              </c:strCache>
            </c:strRef>
          </c:tx>
          <c:cat>
            <c:multiLvlStrRef>
              <c:f>'Geographic Analysis'!$B$5:$B$20</c:f>
              <c:multiLvlStrCache>
                <c:ptCount val="12"/>
                <c:lvl>
                  <c:pt idx="0">
                    <c:v>LATAM</c:v>
                  </c:pt>
                  <c:pt idx="1">
                    <c:v>NAMER</c:v>
                  </c:pt>
                  <c:pt idx="2">
                    <c:v>ANZ</c:v>
                  </c:pt>
                  <c:pt idx="3">
                    <c:v>APAC</c:v>
                  </c:pt>
                  <c:pt idx="4">
                    <c:v>IND</c:v>
                  </c:pt>
                  <c:pt idx="5">
                    <c:v>JAPN</c:v>
                  </c:pt>
                  <c:pt idx="6">
                    <c:v>EU</c:v>
                  </c:pt>
                  <c:pt idx="7">
                    <c:v>EU-EAST</c:v>
                  </c:pt>
                  <c:pt idx="8">
                    <c:v>EU-WEST</c:v>
                  </c:pt>
                  <c:pt idx="9">
                    <c:v>MEA</c:v>
                  </c:pt>
                  <c:pt idx="10">
                    <c:v>NOR</c:v>
                  </c:pt>
                  <c:pt idx="11">
                    <c:v>UKIR</c:v>
                  </c:pt>
                </c:lvl>
                <c:lvl>
                  <c:pt idx="0">
                    <c:v>AMER</c:v>
                  </c:pt>
                  <c:pt idx="2">
                    <c:v>APJ</c:v>
                  </c:pt>
                  <c:pt idx="6">
                    <c:v>EMEA</c:v>
                  </c:pt>
                </c:lvl>
              </c:multiLvlStrCache>
            </c:multiLvlStrRef>
          </c:cat>
          <c:val>
            <c:numRef>
              <c:f>'Geographic Analysis'!$C$5:$C$20</c:f>
              <c:numCache>
                <c:formatCode>General</c:formatCode>
                <c:ptCount val="12"/>
                <c:pt idx="0">
                  <c:v>79820.844000000012</c:v>
                </c:pt>
                <c:pt idx="1">
                  <c:v>151025.44349999994</c:v>
                </c:pt>
                <c:pt idx="2">
                  <c:v>21097.798999999992</c:v>
                </c:pt>
                <c:pt idx="3">
                  <c:v>21278.883000000002</c:v>
                </c:pt>
                <c:pt idx="4">
                  <c:v>25461.780000000006</c:v>
                </c:pt>
                <c:pt idx="5">
                  <c:v>41686.152000000002</c:v>
                </c:pt>
                <c:pt idx="6">
                  <c:v>13337.619999999997</c:v>
                </c:pt>
                <c:pt idx="7">
                  <c:v>26197.725000000002</c:v>
                </c:pt>
                <c:pt idx="8">
                  <c:v>95367.384500000058</c:v>
                </c:pt>
                <c:pt idx="9">
                  <c:v>14142.641000000003</c:v>
                </c:pt>
                <c:pt idx="10">
                  <c:v>42110.565999999992</c:v>
                </c:pt>
                <c:pt idx="11">
                  <c:v>76946.991999999998</c:v>
                </c:pt>
              </c:numCache>
            </c:numRef>
          </c:val>
          <c:smooth val="0"/>
        </c:ser>
        <c:dLbls>
          <c:showLegendKey val="0"/>
          <c:showVal val="0"/>
          <c:showCatName val="0"/>
          <c:showSerName val="0"/>
          <c:showPercent val="0"/>
          <c:showBubbleSize val="0"/>
        </c:dLbls>
        <c:marker val="1"/>
        <c:smooth val="0"/>
        <c:axId val="214617472"/>
        <c:axId val="219165824"/>
      </c:lineChart>
      <c:catAx>
        <c:axId val="214617472"/>
        <c:scaling>
          <c:orientation val="minMax"/>
        </c:scaling>
        <c:delete val="0"/>
        <c:axPos val="b"/>
        <c:majorTickMark val="none"/>
        <c:minorTickMark val="none"/>
        <c:tickLblPos val="nextTo"/>
        <c:crossAx val="219165824"/>
        <c:crosses val="autoZero"/>
        <c:auto val="1"/>
        <c:lblAlgn val="ctr"/>
        <c:lblOffset val="100"/>
        <c:noMultiLvlLbl val="0"/>
      </c:catAx>
      <c:valAx>
        <c:axId val="219165824"/>
        <c:scaling>
          <c:orientation val="minMax"/>
        </c:scaling>
        <c:delete val="0"/>
        <c:axPos val="l"/>
        <c:numFmt formatCode="General" sourceLinked="1"/>
        <c:majorTickMark val="none"/>
        <c:minorTickMark val="none"/>
        <c:tickLblPos val="nextTo"/>
        <c:crossAx val="214617472"/>
        <c:crosses val="autoZero"/>
        <c:crossBetween val="between"/>
      </c:valAx>
    </c:plotArea>
    <c:legend>
      <c:legendPos val="b"/>
      <c:layout/>
      <c:overlay val="0"/>
    </c:legend>
    <c:plotVisOnly val="1"/>
    <c:dispBlanksAs val="zero"/>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(Recovered).xlsx]Geographic Analysis!PivotTable8</c:name>
    <c:fmtId val="2"/>
  </c:pivotSource>
  <c:chart>
    <c:title>
      <c:tx>
        <c:rich>
          <a:bodyPr/>
          <a:lstStyle/>
          <a:p>
            <a:pPr>
              <a:defRPr/>
            </a:pPr>
            <a:r>
              <a:rPr lang="en-IN"/>
              <a:t>Sector and Profit</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spPr>
          <a:ln w="25400">
            <a:noFill/>
          </a:ln>
        </c:spPr>
        <c:marker>
          <c:symbol val="none"/>
        </c:marker>
      </c:pivotFmt>
      <c:pivotFmt>
        <c:idx val="22"/>
        <c:spPr>
          <a:ln w="25400">
            <a:noFill/>
          </a:ln>
        </c:spPr>
        <c:marker>
          <c:symbol val="none"/>
        </c:marker>
      </c:pivotFmt>
      <c:pivotFmt>
        <c:idx val="23"/>
        <c:spPr>
          <a:ln w="25400">
            <a:noFill/>
          </a:ln>
        </c:spPr>
        <c:marker>
          <c:symbol val="none"/>
        </c:marker>
      </c:pivotFmt>
      <c:pivotFmt>
        <c:idx val="24"/>
        <c:marker>
          <c:symbol val="none"/>
        </c:marker>
      </c:pivotFmt>
      <c:pivotFmt>
        <c:idx val="25"/>
        <c:spPr>
          <a:ln w="25400">
            <a:noFill/>
          </a:ln>
        </c:spPr>
        <c:marker>
          <c:symbol val="none"/>
        </c:marker>
      </c:pivotFmt>
      <c:pivotFmt>
        <c:idx val="26"/>
        <c:marker>
          <c:symbol val="none"/>
        </c:marker>
      </c:pivotFmt>
      <c:pivotFmt>
        <c:idx val="27"/>
        <c:spPr>
          <a:ln w="25400">
            <a:noFill/>
          </a:ln>
        </c:spPr>
        <c:marker>
          <c:symbol val="none"/>
        </c:marker>
      </c:pivotFmt>
      <c:pivotFmt>
        <c:idx val="28"/>
        <c:spPr>
          <a:ln w="25400">
            <a:noFill/>
          </a:ln>
        </c:spPr>
        <c:marker>
          <c:symbol val="none"/>
        </c:marker>
      </c:pivotFmt>
      <c:pivotFmt>
        <c:idx val="29"/>
        <c:spPr>
          <a:ln w="25400">
            <a:noFill/>
          </a:ln>
        </c:spPr>
        <c:marker>
          <c:symbol val="none"/>
        </c:marker>
      </c:pivotFmt>
      <c:pivotFmt>
        <c:idx val="30"/>
        <c:marker>
          <c:symbol val="none"/>
        </c:marker>
      </c:pivotFmt>
      <c:pivotFmt>
        <c:idx val="31"/>
        <c:spPr>
          <a:ln w="25400">
            <a:noFill/>
          </a:ln>
        </c:spPr>
        <c:marker>
          <c:symbol val="none"/>
        </c:marker>
      </c:pivotFmt>
      <c:pivotFmt>
        <c:idx val="32"/>
        <c:spPr>
          <a:ln w="25400">
            <a:noFill/>
          </a:ln>
        </c:spPr>
        <c:marker>
          <c:symbol val="none"/>
        </c:marker>
      </c:pivotFmt>
      <c:pivotFmt>
        <c:idx val="33"/>
        <c:marker>
          <c:symbol val="none"/>
        </c:marker>
      </c:pivotFmt>
      <c:pivotFmt>
        <c:idx val="34"/>
        <c:marker>
          <c:symbol val="none"/>
        </c:marker>
      </c:pivotFmt>
      <c:pivotFmt>
        <c:idx val="35"/>
        <c:spPr>
          <a:ln w="25400">
            <a:noFill/>
          </a:ln>
        </c:spPr>
        <c:marker>
          <c:symbol val="none"/>
        </c:marker>
      </c:pivotFmt>
      <c:pivotFmt>
        <c:idx val="36"/>
        <c:marker>
          <c:symbol val="none"/>
        </c:marker>
      </c:pivotFmt>
      <c:pivotFmt>
        <c:idx val="37"/>
        <c:spPr>
          <a:ln w="25400">
            <a:noFill/>
          </a:ln>
        </c:spPr>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spPr>
          <a:ln w="25400">
            <a:noFill/>
          </a:ln>
        </c:spPr>
        <c:marker>
          <c:symbol val="none"/>
        </c:marker>
      </c:pivotFmt>
      <c:pivotFmt>
        <c:idx val="44"/>
        <c:marker>
          <c:symbol val="none"/>
        </c:marker>
      </c:pivotFmt>
      <c:pivotFmt>
        <c:idx val="45"/>
        <c:spPr>
          <a:ln w="25400">
            <a:noFill/>
          </a:ln>
        </c:spPr>
        <c:marker>
          <c:symbol val="none"/>
        </c:marker>
      </c:pivotFmt>
      <c:pivotFmt>
        <c:idx val="46"/>
        <c:marker>
          <c:symbol val="none"/>
        </c:marker>
      </c:pivotFmt>
    </c:pivotFmts>
    <c:plotArea>
      <c:layout/>
      <c:areaChart>
        <c:grouping val="stacked"/>
        <c:varyColors val="0"/>
        <c:ser>
          <c:idx val="0"/>
          <c:order val="0"/>
          <c:tx>
            <c:strRef>
              <c:f>'Geographic Analysis'!$O$3:$O$4</c:f>
              <c:strCache>
                <c:ptCount val="1"/>
                <c:pt idx="0">
                  <c:v>Argentina</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Analysis'!$O$5:$O$15</c:f>
              <c:numCache>
                <c:formatCode>General</c:formatCode>
                <c:ptCount val="10"/>
                <c:pt idx="0">
                  <c:v>352.75959999999998</c:v>
                </c:pt>
                <c:pt idx="1">
                  <c:v>321.55369999999999</c:v>
                </c:pt>
                <c:pt idx="2">
                  <c:v>522.71260000000007</c:v>
                </c:pt>
                <c:pt idx="3">
                  <c:v>43.683999999999997</c:v>
                </c:pt>
                <c:pt idx="4">
                  <c:v>186.31690000000003</c:v>
                </c:pt>
                <c:pt idx="5">
                  <c:v>87.733899999999991</c:v>
                </c:pt>
                <c:pt idx="7">
                  <c:v>2384.6012000000001</c:v>
                </c:pt>
                <c:pt idx="8">
                  <c:v>861.3818</c:v>
                </c:pt>
                <c:pt idx="9">
                  <c:v>186.2808</c:v>
                </c:pt>
              </c:numCache>
            </c:numRef>
          </c:val>
        </c:ser>
        <c:ser>
          <c:idx val="1"/>
          <c:order val="1"/>
          <c:tx>
            <c:strRef>
              <c:f>'Geographic Analysis'!$P$3:$P$4</c:f>
              <c:strCache>
                <c:ptCount val="1"/>
                <c:pt idx="0">
                  <c:v>Brazil</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Analysis'!$P$5:$P$15</c:f>
              <c:numCache>
                <c:formatCode>General</c:formatCode>
                <c:ptCount val="10"/>
                <c:pt idx="0">
                  <c:v>323.11100000000005</c:v>
                </c:pt>
                <c:pt idx="1">
                  <c:v>289.56130000000002</c:v>
                </c:pt>
                <c:pt idx="2">
                  <c:v>5453.7852999999996</c:v>
                </c:pt>
                <c:pt idx="3">
                  <c:v>502.38509999999997</c:v>
                </c:pt>
                <c:pt idx="4">
                  <c:v>476.72630000000004</c:v>
                </c:pt>
                <c:pt idx="5">
                  <c:v>532.69139999999993</c:v>
                </c:pt>
                <c:pt idx="7">
                  <c:v>364.10700000000003</c:v>
                </c:pt>
                <c:pt idx="8">
                  <c:v>1040.1034</c:v>
                </c:pt>
                <c:pt idx="9">
                  <c:v>10.048</c:v>
                </c:pt>
              </c:numCache>
            </c:numRef>
          </c:val>
        </c:ser>
        <c:ser>
          <c:idx val="2"/>
          <c:order val="2"/>
          <c:tx>
            <c:strRef>
              <c:f>'Geographic Analysis'!$Q$3:$Q$4</c:f>
              <c:strCache>
                <c:ptCount val="1"/>
                <c:pt idx="0">
                  <c:v>Canada</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Analysis'!$Q$5:$Q$15</c:f>
              <c:numCache>
                <c:formatCode>General</c:formatCode>
                <c:ptCount val="10"/>
                <c:pt idx="0">
                  <c:v>195.29599999999999</c:v>
                </c:pt>
                <c:pt idx="1">
                  <c:v>281.19150000000002</c:v>
                </c:pt>
                <c:pt idx="2">
                  <c:v>1031.1703</c:v>
                </c:pt>
                <c:pt idx="3">
                  <c:v>941.66660000000002</c:v>
                </c:pt>
                <c:pt idx="4">
                  <c:v>1095.9436000000001</c:v>
                </c:pt>
                <c:pt idx="5">
                  <c:v>282.697</c:v>
                </c:pt>
                <c:pt idx="7">
                  <c:v>163.18659999999997</c:v>
                </c:pt>
                <c:pt idx="8">
                  <c:v>132.59219999999999</c:v>
                </c:pt>
                <c:pt idx="9">
                  <c:v>86.131900000000002</c:v>
                </c:pt>
              </c:numCache>
            </c:numRef>
          </c:val>
        </c:ser>
        <c:ser>
          <c:idx val="3"/>
          <c:order val="3"/>
          <c:tx>
            <c:strRef>
              <c:f>'Geographic Analysis'!$R$3:$R$4</c:f>
              <c:strCache>
                <c:ptCount val="1"/>
                <c:pt idx="0">
                  <c:v>Finland</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Analysis'!$R$5:$R$15</c:f>
              <c:numCache>
                <c:formatCode>General</c:formatCode>
                <c:ptCount val="10"/>
                <c:pt idx="0">
                  <c:v>566.64449999999988</c:v>
                </c:pt>
                <c:pt idx="1">
                  <c:v>156.68039999999999</c:v>
                </c:pt>
                <c:pt idx="2">
                  <c:v>74.682400000000001</c:v>
                </c:pt>
                <c:pt idx="3">
                  <c:v>520.23790000000008</c:v>
                </c:pt>
                <c:pt idx="4">
                  <c:v>107.6297</c:v>
                </c:pt>
                <c:pt idx="5">
                  <c:v>859.46349999999984</c:v>
                </c:pt>
                <c:pt idx="6">
                  <c:v>88.724999999999994</c:v>
                </c:pt>
                <c:pt idx="7">
                  <c:v>323.06560000000002</c:v>
                </c:pt>
                <c:pt idx="8">
                  <c:v>849.30560000000003</c:v>
                </c:pt>
              </c:numCache>
            </c:numRef>
          </c:val>
        </c:ser>
        <c:ser>
          <c:idx val="4"/>
          <c:order val="4"/>
          <c:tx>
            <c:strRef>
              <c:f>'Geographic Analysis'!$S$3:$S$4</c:f>
              <c:strCache>
                <c:ptCount val="1"/>
                <c:pt idx="0">
                  <c:v>India</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Analysis'!$S$5:$S$15</c:f>
              <c:numCache>
                <c:formatCode>General</c:formatCode>
                <c:ptCount val="10"/>
                <c:pt idx="0">
                  <c:v>187.13170000000002</c:v>
                </c:pt>
                <c:pt idx="1">
                  <c:v>8784.1406000000006</c:v>
                </c:pt>
                <c:pt idx="2">
                  <c:v>160.85380000000001</c:v>
                </c:pt>
                <c:pt idx="3">
                  <c:v>453.98699999999997</c:v>
                </c:pt>
                <c:pt idx="4">
                  <c:v>112.84739999999999</c:v>
                </c:pt>
                <c:pt idx="5">
                  <c:v>372.37100000000004</c:v>
                </c:pt>
                <c:pt idx="7">
                  <c:v>286.6268</c:v>
                </c:pt>
                <c:pt idx="8">
                  <c:v>27.175599999999999</c:v>
                </c:pt>
              </c:numCache>
            </c:numRef>
          </c:val>
        </c:ser>
        <c:ser>
          <c:idx val="5"/>
          <c:order val="5"/>
          <c:tx>
            <c:strRef>
              <c:f>'Geographic Analysis'!$T$3:$T$4</c:f>
              <c:strCache>
                <c:ptCount val="1"/>
                <c:pt idx="0">
                  <c:v>Italy</c:v>
                </c:pt>
              </c:strCache>
            </c:strRef>
          </c:tx>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Analysis'!$T$5:$T$15</c:f>
              <c:numCache>
                <c:formatCode>General</c:formatCode>
                <c:ptCount val="10"/>
                <c:pt idx="2">
                  <c:v>1001.3897999999999</c:v>
                </c:pt>
                <c:pt idx="3">
                  <c:v>538.22199999999998</c:v>
                </c:pt>
                <c:pt idx="4">
                  <c:v>4.3524000000000003</c:v>
                </c:pt>
                <c:pt idx="5">
                  <c:v>598.86020000000008</c:v>
                </c:pt>
                <c:pt idx="6">
                  <c:v>34.341900000000003</c:v>
                </c:pt>
                <c:pt idx="7">
                  <c:v>1318.6727000000001</c:v>
                </c:pt>
                <c:pt idx="8">
                  <c:v>173.28360000000001</c:v>
                </c:pt>
                <c:pt idx="9">
                  <c:v>60.356000000000002</c:v>
                </c:pt>
              </c:numCache>
            </c:numRef>
          </c:val>
        </c:ser>
        <c:ser>
          <c:idx val="6"/>
          <c:order val="6"/>
          <c:tx>
            <c:strRef>
              <c:f>'Geographic Analysis'!$U$3:$U$4</c:f>
              <c:strCache>
                <c:ptCount val="1"/>
                <c:pt idx="0">
                  <c:v>Norway</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Analysis'!$U$5:$U$15</c:f>
              <c:numCache>
                <c:formatCode>General</c:formatCode>
                <c:ptCount val="10"/>
                <c:pt idx="3">
                  <c:v>812.42140000000006</c:v>
                </c:pt>
                <c:pt idx="5">
                  <c:v>917.36199999999997</c:v>
                </c:pt>
                <c:pt idx="6">
                  <c:v>2640.4798000000001</c:v>
                </c:pt>
                <c:pt idx="7">
                  <c:v>782.51659999999993</c:v>
                </c:pt>
                <c:pt idx="8">
                  <c:v>7.2637999999999998</c:v>
                </c:pt>
              </c:numCache>
            </c:numRef>
          </c:val>
        </c:ser>
        <c:ser>
          <c:idx val="7"/>
          <c:order val="7"/>
          <c:tx>
            <c:strRef>
              <c:f>'Geographic Analysis'!$V$3:$V$4</c:f>
              <c:strCache>
                <c:ptCount val="1"/>
                <c:pt idx="0">
                  <c:v>Spain</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Analysis'!$V$5:$V$15</c:f>
              <c:numCache>
                <c:formatCode>General</c:formatCode>
                <c:ptCount val="10"/>
                <c:pt idx="0">
                  <c:v>1487.9615000000001</c:v>
                </c:pt>
                <c:pt idx="1">
                  <c:v>609.94999999999993</c:v>
                </c:pt>
                <c:pt idx="2">
                  <c:v>82.415099999999995</c:v>
                </c:pt>
                <c:pt idx="3">
                  <c:v>194.22379999999998</c:v>
                </c:pt>
                <c:pt idx="4">
                  <c:v>602.61419999999998</c:v>
                </c:pt>
                <c:pt idx="5">
                  <c:v>4403.3483999999999</c:v>
                </c:pt>
                <c:pt idx="7">
                  <c:v>168.96030000000002</c:v>
                </c:pt>
                <c:pt idx="8">
                  <c:v>301.99970000000002</c:v>
                </c:pt>
              </c:numCache>
            </c:numRef>
          </c:val>
        </c:ser>
        <c:ser>
          <c:idx val="8"/>
          <c:order val="8"/>
          <c:tx>
            <c:strRef>
              <c:f>'Geographic Analysis'!$W$3:$W$4</c:f>
              <c:strCache>
                <c:ptCount val="1"/>
                <c:pt idx="0">
                  <c:v>United Kingdom</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Analysis'!$W$5:$W$15</c:f>
              <c:numCache>
                <c:formatCode>General</c:formatCode>
                <c:ptCount val="10"/>
                <c:pt idx="0">
                  <c:v>67.782000000000025</c:v>
                </c:pt>
                <c:pt idx="1">
                  <c:v>1386.9292</c:v>
                </c:pt>
                <c:pt idx="2">
                  <c:v>1195.3350000000003</c:v>
                </c:pt>
                <c:pt idx="3">
                  <c:v>6070.3302999999987</c:v>
                </c:pt>
                <c:pt idx="4">
                  <c:v>2273.3364000000001</c:v>
                </c:pt>
                <c:pt idx="5">
                  <c:v>2438.9629</c:v>
                </c:pt>
                <c:pt idx="6">
                  <c:v>599.66199999999992</c:v>
                </c:pt>
                <c:pt idx="7">
                  <c:v>1860.4933000000001</c:v>
                </c:pt>
                <c:pt idx="8">
                  <c:v>416.6284</c:v>
                </c:pt>
                <c:pt idx="9">
                  <c:v>420.29979999999995</c:v>
                </c:pt>
              </c:numCache>
            </c:numRef>
          </c:val>
        </c:ser>
        <c:ser>
          <c:idx val="9"/>
          <c:order val="9"/>
          <c:tx>
            <c:strRef>
              <c:f>'Geographic Analysis'!$X$3:$X$4</c:f>
              <c:strCache>
                <c:ptCount val="1"/>
                <c:pt idx="0">
                  <c:v>United States</c:v>
                </c:pt>
              </c:strCache>
            </c:strRef>
          </c:tx>
          <c:spPr>
            <a:ln w="25400">
              <a:noFill/>
            </a:ln>
          </c:spPr>
          <c:cat>
            <c:strRef>
              <c:f>'Geographic Analysis'!$N$5:$N$15</c:f>
              <c:strCache>
                <c:ptCount val="10"/>
                <c:pt idx="0">
                  <c:v>Communications</c:v>
                </c:pt>
                <c:pt idx="1">
                  <c:v>Consumer Products</c:v>
                </c:pt>
                <c:pt idx="2">
                  <c:v>Energy</c:v>
                </c:pt>
                <c:pt idx="3">
                  <c:v>Finance</c:v>
                </c:pt>
                <c:pt idx="4">
                  <c:v>Healthcare</c:v>
                </c:pt>
                <c:pt idx="5">
                  <c:v>Manufacturing</c:v>
                </c:pt>
                <c:pt idx="6">
                  <c:v>Misc</c:v>
                </c:pt>
                <c:pt idx="7">
                  <c:v>Retail</c:v>
                </c:pt>
                <c:pt idx="8">
                  <c:v>Tech</c:v>
                </c:pt>
                <c:pt idx="9">
                  <c:v>Transportation</c:v>
                </c:pt>
              </c:strCache>
            </c:strRef>
          </c:cat>
          <c:val>
            <c:numRef>
              <c:f>'Geographic Analysis'!$X$5:$X$15</c:f>
              <c:numCache>
                <c:formatCode>General</c:formatCode>
                <c:ptCount val="10"/>
                <c:pt idx="0">
                  <c:v>1443.9831999999999</c:v>
                </c:pt>
                <c:pt idx="1">
                  <c:v>2035.2437999999993</c:v>
                </c:pt>
                <c:pt idx="2">
                  <c:v>2139.3251</c:v>
                </c:pt>
                <c:pt idx="3">
                  <c:v>3922.2958999999996</c:v>
                </c:pt>
                <c:pt idx="4">
                  <c:v>1100.8812000000003</c:v>
                </c:pt>
                <c:pt idx="5">
                  <c:v>3006.4003000000002</c:v>
                </c:pt>
                <c:pt idx="6">
                  <c:v>73.320999999999998</c:v>
                </c:pt>
                <c:pt idx="7">
                  <c:v>2077.4483000000005</c:v>
                </c:pt>
                <c:pt idx="8">
                  <c:v>3078.8957000000005</c:v>
                </c:pt>
                <c:pt idx="9">
                  <c:v>1091.8117999999999</c:v>
                </c:pt>
              </c:numCache>
            </c:numRef>
          </c:val>
        </c:ser>
        <c:dLbls>
          <c:showLegendKey val="0"/>
          <c:showVal val="0"/>
          <c:showCatName val="0"/>
          <c:showSerName val="0"/>
          <c:showPercent val="0"/>
          <c:showBubbleSize val="0"/>
        </c:dLbls>
        <c:axId val="219304320"/>
        <c:axId val="219305856"/>
      </c:areaChart>
      <c:catAx>
        <c:axId val="219304320"/>
        <c:scaling>
          <c:orientation val="minMax"/>
        </c:scaling>
        <c:delete val="0"/>
        <c:axPos val="b"/>
        <c:majorTickMark val="none"/>
        <c:minorTickMark val="none"/>
        <c:tickLblPos val="nextTo"/>
        <c:crossAx val="219305856"/>
        <c:crosses val="autoZero"/>
        <c:auto val="1"/>
        <c:lblAlgn val="ctr"/>
        <c:lblOffset val="100"/>
        <c:noMultiLvlLbl val="0"/>
      </c:catAx>
      <c:valAx>
        <c:axId val="219305856"/>
        <c:scaling>
          <c:orientation val="minMax"/>
        </c:scaling>
        <c:delete val="0"/>
        <c:axPos val="l"/>
        <c:title>
          <c:layout/>
          <c:overlay val="0"/>
        </c:title>
        <c:numFmt formatCode="General" sourceLinked="1"/>
        <c:majorTickMark val="none"/>
        <c:minorTickMark val="none"/>
        <c:tickLblPos val="nextTo"/>
        <c:crossAx val="219304320"/>
        <c:crosses val="autoZero"/>
        <c:crossBetween val="midCat"/>
      </c:valAx>
    </c:plotArea>
    <c:legend>
      <c:legendPos val="r"/>
      <c:layout/>
      <c:overlay val="0"/>
    </c:legend>
    <c:plotVisOnly val="1"/>
    <c:dispBlanksAs val="gap"/>
    <c:showDLblsOverMax val="0"/>
  </c:chart>
  <c:spPr>
    <a:solidFill>
      <a:schemeClr val="accent4">
        <a:lumMod val="40000"/>
        <a:lumOff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(Recovered).xlsx]Time Series Analysis!PivotTable5</c:name>
    <c:fmtId val="2"/>
  </c:pivotSource>
  <c:chart>
    <c:title>
      <c:tx>
        <c:rich>
          <a:bodyPr/>
          <a:lstStyle/>
          <a:p>
            <a:pPr>
              <a:defRPr/>
            </a:pPr>
            <a:r>
              <a:rPr lang="en-IN"/>
              <a:t>Quarterly Subregion</a:t>
            </a:r>
            <a:r>
              <a:rPr lang="en-IN" baseline="0"/>
              <a:t> Analysis</a:t>
            </a:r>
            <a:endParaRPr lang="en-IN"/>
          </a:p>
        </c:rich>
      </c:tx>
      <c:layout>
        <c:manualLayout>
          <c:xMode val="edge"/>
          <c:yMode val="edge"/>
          <c:x val="0.40209353047822843"/>
          <c:y val="0.1639456002627046"/>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s>
    <c:plotArea>
      <c:layout/>
      <c:barChart>
        <c:barDir val="col"/>
        <c:grouping val="clustered"/>
        <c:varyColors val="0"/>
        <c:ser>
          <c:idx val="0"/>
          <c:order val="0"/>
          <c:tx>
            <c:strRef>
              <c:f>'Time Series Analysis'!$C$47:$C$49</c:f>
              <c:strCache>
                <c:ptCount val="1"/>
                <c:pt idx="0">
                  <c:v>ANZ - Sum of Sales</c:v>
                </c:pt>
              </c:strCache>
            </c:strRef>
          </c:tx>
          <c:invertIfNegative val="0"/>
          <c:cat>
            <c:strRef>
              <c:f>'Time Series Analysis'!$B$50:$B$51</c:f>
              <c:strCache>
                <c:ptCount val="1"/>
                <c:pt idx="0">
                  <c:v>2022</c:v>
                </c:pt>
              </c:strCache>
            </c:strRef>
          </c:cat>
          <c:val>
            <c:numRef>
              <c:f>'Time Series Analysis'!$C$50:$C$51</c:f>
              <c:numCache>
                <c:formatCode>General</c:formatCode>
                <c:ptCount val="1"/>
                <c:pt idx="0">
                  <c:v>21097.798999999992</c:v>
                </c:pt>
              </c:numCache>
            </c:numRef>
          </c:val>
        </c:ser>
        <c:ser>
          <c:idx val="1"/>
          <c:order val="1"/>
          <c:tx>
            <c:strRef>
              <c:f>'Time Series Analysis'!$D$47:$D$49</c:f>
              <c:strCache>
                <c:ptCount val="1"/>
                <c:pt idx="0">
                  <c:v>ANZ - Sum of Profit</c:v>
                </c:pt>
              </c:strCache>
            </c:strRef>
          </c:tx>
          <c:invertIfNegative val="0"/>
          <c:cat>
            <c:strRef>
              <c:f>'Time Series Analysis'!$B$50:$B$51</c:f>
              <c:strCache>
                <c:ptCount val="1"/>
                <c:pt idx="0">
                  <c:v>2022</c:v>
                </c:pt>
              </c:strCache>
            </c:strRef>
          </c:cat>
          <c:val>
            <c:numRef>
              <c:f>'Time Series Analysis'!$D$50:$D$51</c:f>
              <c:numCache>
                <c:formatCode>General</c:formatCode>
                <c:ptCount val="1"/>
                <c:pt idx="0">
                  <c:v>-2784.1419000000005</c:v>
                </c:pt>
              </c:numCache>
            </c:numRef>
          </c:val>
        </c:ser>
        <c:ser>
          <c:idx val="2"/>
          <c:order val="2"/>
          <c:tx>
            <c:strRef>
              <c:f>'Time Series Analysis'!$E$47:$E$49</c:f>
              <c:strCache>
                <c:ptCount val="1"/>
                <c:pt idx="0">
                  <c:v>APAC - Sum of Sales</c:v>
                </c:pt>
              </c:strCache>
            </c:strRef>
          </c:tx>
          <c:invertIfNegative val="0"/>
          <c:cat>
            <c:strRef>
              <c:f>'Time Series Analysis'!$B$50:$B$51</c:f>
              <c:strCache>
                <c:ptCount val="1"/>
                <c:pt idx="0">
                  <c:v>2022</c:v>
                </c:pt>
              </c:strCache>
            </c:strRef>
          </c:cat>
          <c:val>
            <c:numRef>
              <c:f>'Time Series Analysis'!$E$50:$E$51</c:f>
              <c:numCache>
                <c:formatCode>General</c:formatCode>
                <c:ptCount val="1"/>
                <c:pt idx="0">
                  <c:v>21278.883000000002</c:v>
                </c:pt>
              </c:numCache>
            </c:numRef>
          </c:val>
        </c:ser>
        <c:ser>
          <c:idx val="3"/>
          <c:order val="3"/>
          <c:tx>
            <c:strRef>
              <c:f>'Time Series Analysis'!$F$47:$F$49</c:f>
              <c:strCache>
                <c:ptCount val="1"/>
                <c:pt idx="0">
                  <c:v>APAC - Sum of Profit</c:v>
                </c:pt>
              </c:strCache>
            </c:strRef>
          </c:tx>
          <c:invertIfNegative val="0"/>
          <c:cat>
            <c:strRef>
              <c:f>'Time Series Analysis'!$B$50:$B$51</c:f>
              <c:strCache>
                <c:ptCount val="1"/>
                <c:pt idx="0">
                  <c:v>2022</c:v>
                </c:pt>
              </c:strCache>
            </c:strRef>
          </c:cat>
          <c:val>
            <c:numRef>
              <c:f>'Time Series Analysis'!$F$50:$F$51</c:f>
              <c:numCache>
                <c:formatCode>General</c:formatCode>
                <c:ptCount val="1"/>
                <c:pt idx="0">
                  <c:v>5275.0151000000014</c:v>
                </c:pt>
              </c:numCache>
            </c:numRef>
          </c:val>
        </c:ser>
        <c:ser>
          <c:idx val="4"/>
          <c:order val="4"/>
          <c:tx>
            <c:strRef>
              <c:f>'Time Series Analysis'!$G$47:$G$49</c:f>
              <c:strCache>
                <c:ptCount val="1"/>
                <c:pt idx="0">
                  <c:v>EU - Sum of Sales</c:v>
                </c:pt>
              </c:strCache>
            </c:strRef>
          </c:tx>
          <c:invertIfNegative val="0"/>
          <c:cat>
            <c:strRef>
              <c:f>'Time Series Analysis'!$B$50:$B$51</c:f>
              <c:strCache>
                <c:ptCount val="1"/>
                <c:pt idx="0">
                  <c:v>2022</c:v>
                </c:pt>
              </c:strCache>
            </c:strRef>
          </c:cat>
          <c:val>
            <c:numRef>
              <c:f>'Time Series Analysis'!$G$50:$G$51</c:f>
              <c:numCache>
                <c:formatCode>General</c:formatCode>
                <c:ptCount val="1"/>
                <c:pt idx="0">
                  <c:v>13337.619999999997</c:v>
                </c:pt>
              </c:numCache>
            </c:numRef>
          </c:val>
        </c:ser>
        <c:ser>
          <c:idx val="5"/>
          <c:order val="5"/>
          <c:tx>
            <c:strRef>
              <c:f>'Time Series Analysis'!$H$47:$H$49</c:f>
              <c:strCache>
                <c:ptCount val="1"/>
                <c:pt idx="0">
                  <c:v>EU - Sum of Profit</c:v>
                </c:pt>
              </c:strCache>
            </c:strRef>
          </c:tx>
          <c:invertIfNegative val="0"/>
          <c:cat>
            <c:strRef>
              <c:f>'Time Series Analysis'!$B$50:$B$51</c:f>
              <c:strCache>
                <c:ptCount val="1"/>
                <c:pt idx="0">
                  <c:v>2022</c:v>
                </c:pt>
              </c:strCache>
            </c:strRef>
          </c:cat>
          <c:val>
            <c:numRef>
              <c:f>'Time Series Analysis'!$H$50:$H$51</c:f>
              <c:numCache>
                <c:formatCode>General</c:formatCode>
                <c:ptCount val="1"/>
                <c:pt idx="0">
                  <c:v>3729.4786000000004</c:v>
                </c:pt>
              </c:numCache>
            </c:numRef>
          </c:val>
        </c:ser>
        <c:ser>
          <c:idx val="6"/>
          <c:order val="6"/>
          <c:tx>
            <c:strRef>
              <c:f>'Time Series Analysis'!$I$47:$I$49</c:f>
              <c:strCache>
                <c:ptCount val="1"/>
                <c:pt idx="0">
                  <c:v>EU-EAST - Sum of Sales</c:v>
                </c:pt>
              </c:strCache>
            </c:strRef>
          </c:tx>
          <c:invertIfNegative val="0"/>
          <c:cat>
            <c:strRef>
              <c:f>'Time Series Analysis'!$B$50:$B$51</c:f>
              <c:strCache>
                <c:ptCount val="1"/>
                <c:pt idx="0">
                  <c:v>2022</c:v>
                </c:pt>
              </c:strCache>
            </c:strRef>
          </c:cat>
          <c:val>
            <c:numRef>
              <c:f>'Time Series Analysis'!$I$50:$I$51</c:f>
              <c:numCache>
                <c:formatCode>General</c:formatCode>
                <c:ptCount val="1"/>
                <c:pt idx="0">
                  <c:v>26197.725000000002</c:v>
                </c:pt>
              </c:numCache>
            </c:numRef>
          </c:val>
        </c:ser>
        <c:ser>
          <c:idx val="7"/>
          <c:order val="7"/>
          <c:tx>
            <c:strRef>
              <c:f>'Time Series Analysis'!$J$47:$J$49</c:f>
              <c:strCache>
                <c:ptCount val="1"/>
                <c:pt idx="0">
                  <c:v>EU-EAST - Sum of Profit</c:v>
                </c:pt>
              </c:strCache>
            </c:strRef>
          </c:tx>
          <c:invertIfNegative val="0"/>
          <c:cat>
            <c:strRef>
              <c:f>'Time Series Analysis'!$B$50:$B$51</c:f>
              <c:strCache>
                <c:ptCount val="1"/>
                <c:pt idx="0">
                  <c:v>2022</c:v>
                </c:pt>
              </c:strCache>
            </c:strRef>
          </c:cat>
          <c:val>
            <c:numRef>
              <c:f>'Time Series Analysis'!$J$50:$J$51</c:f>
              <c:numCache>
                <c:formatCode>General</c:formatCode>
                <c:ptCount val="1"/>
                <c:pt idx="0">
                  <c:v>2629.4142000000006</c:v>
                </c:pt>
              </c:numCache>
            </c:numRef>
          </c:val>
        </c:ser>
        <c:ser>
          <c:idx val="8"/>
          <c:order val="8"/>
          <c:tx>
            <c:strRef>
              <c:f>'Time Series Analysis'!$K$47:$K$49</c:f>
              <c:strCache>
                <c:ptCount val="1"/>
                <c:pt idx="0">
                  <c:v>EU-WEST - Sum of Sales</c:v>
                </c:pt>
              </c:strCache>
            </c:strRef>
          </c:tx>
          <c:invertIfNegative val="0"/>
          <c:cat>
            <c:strRef>
              <c:f>'Time Series Analysis'!$B$50:$B$51</c:f>
              <c:strCache>
                <c:ptCount val="1"/>
                <c:pt idx="0">
                  <c:v>2022</c:v>
                </c:pt>
              </c:strCache>
            </c:strRef>
          </c:cat>
          <c:val>
            <c:numRef>
              <c:f>'Time Series Analysis'!$K$50:$K$51</c:f>
              <c:numCache>
                <c:formatCode>General</c:formatCode>
                <c:ptCount val="1"/>
                <c:pt idx="0">
                  <c:v>95367.384500000058</c:v>
                </c:pt>
              </c:numCache>
            </c:numRef>
          </c:val>
        </c:ser>
        <c:ser>
          <c:idx val="9"/>
          <c:order val="9"/>
          <c:tx>
            <c:strRef>
              <c:f>'Time Series Analysis'!$L$47:$L$49</c:f>
              <c:strCache>
                <c:ptCount val="1"/>
                <c:pt idx="0">
                  <c:v>EU-WEST - Sum of Profit</c:v>
                </c:pt>
              </c:strCache>
            </c:strRef>
          </c:tx>
          <c:invertIfNegative val="0"/>
          <c:cat>
            <c:strRef>
              <c:f>'Time Series Analysis'!$B$50:$B$51</c:f>
              <c:strCache>
                <c:ptCount val="1"/>
                <c:pt idx="0">
                  <c:v>2022</c:v>
                </c:pt>
              </c:strCache>
            </c:strRef>
          </c:cat>
          <c:val>
            <c:numRef>
              <c:f>'Time Series Analysis'!$L$50:$L$51</c:f>
              <c:numCache>
                <c:formatCode>General</c:formatCode>
                <c:ptCount val="1"/>
                <c:pt idx="0">
                  <c:v>7851.0111000000006</c:v>
                </c:pt>
              </c:numCache>
            </c:numRef>
          </c:val>
        </c:ser>
        <c:ser>
          <c:idx val="10"/>
          <c:order val="10"/>
          <c:tx>
            <c:strRef>
              <c:f>'Time Series Analysis'!$M$47:$M$49</c:f>
              <c:strCache>
                <c:ptCount val="1"/>
                <c:pt idx="0">
                  <c:v>IND - Sum of Sales</c:v>
                </c:pt>
              </c:strCache>
            </c:strRef>
          </c:tx>
          <c:invertIfNegative val="0"/>
          <c:cat>
            <c:strRef>
              <c:f>'Time Series Analysis'!$B$50:$B$51</c:f>
              <c:strCache>
                <c:ptCount val="1"/>
                <c:pt idx="0">
                  <c:v>2022</c:v>
                </c:pt>
              </c:strCache>
            </c:strRef>
          </c:cat>
          <c:val>
            <c:numRef>
              <c:f>'Time Series Analysis'!$M$50:$M$51</c:f>
              <c:numCache>
                <c:formatCode>General</c:formatCode>
                <c:ptCount val="1"/>
                <c:pt idx="0">
                  <c:v>25461.780000000006</c:v>
                </c:pt>
              </c:numCache>
            </c:numRef>
          </c:val>
        </c:ser>
        <c:ser>
          <c:idx val="11"/>
          <c:order val="11"/>
          <c:tx>
            <c:strRef>
              <c:f>'Time Series Analysis'!$N$47:$N$49</c:f>
              <c:strCache>
                <c:ptCount val="1"/>
                <c:pt idx="0">
                  <c:v>IND - Sum of Profit</c:v>
                </c:pt>
              </c:strCache>
            </c:strRef>
          </c:tx>
          <c:invertIfNegative val="0"/>
          <c:cat>
            <c:strRef>
              <c:f>'Time Series Analysis'!$B$50:$B$51</c:f>
              <c:strCache>
                <c:ptCount val="1"/>
                <c:pt idx="0">
                  <c:v>2022</c:v>
                </c:pt>
              </c:strCache>
            </c:strRef>
          </c:cat>
          <c:val>
            <c:numRef>
              <c:f>'Time Series Analysis'!$N$50:$N$51</c:f>
              <c:numCache>
                <c:formatCode>General</c:formatCode>
                <c:ptCount val="1"/>
                <c:pt idx="0">
                  <c:v>10385.133900000001</c:v>
                </c:pt>
              </c:numCache>
            </c:numRef>
          </c:val>
        </c:ser>
        <c:ser>
          <c:idx val="12"/>
          <c:order val="12"/>
          <c:tx>
            <c:strRef>
              <c:f>'Time Series Analysis'!$O$47:$O$49</c:f>
              <c:strCache>
                <c:ptCount val="1"/>
                <c:pt idx="0">
                  <c:v>JAPN - Sum of Sales</c:v>
                </c:pt>
              </c:strCache>
            </c:strRef>
          </c:tx>
          <c:invertIfNegative val="0"/>
          <c:cat>
            <c:strRef>
              <c:f>'Time Series Analysis'!$B$50:$B$51</c:f>
              <c:strCache>
                <c:ptCount val="1"/>
                <c:pt idx="0">
                  <c:v>2022</c:v>
                </c:pt>
              </c:strCache>
            </c:strRef>
          </c:cat>
          <c:val>
            <c:numRef>
              <c:f>'Time Series Analysis'!$O$50:$O$51</c:f>
              <c:numCache>
                <c:formatCode>General</c:formatCode>
                <c:ptCount val="1"/>
                <c:pt idx="0">
                  <c:v>41686.152000000002</c:v>
                </c:pt>
              </c:numCache>
            </c:numRef>
          </c:val>
        </c:ser>
        <c:ser>
          <c:idx val="13"/>
          <c:order val="13"/>
          <c:tx>
            <c:strRef>
              <c:f>'Time Series Analysis'!$P$47:$P$49</c:f>
              <c:strCache>
                <c:ptCount val="1"/>
                <c:pt idx="0">
                  <c:v>JAPN - Sum of Profit</c:v>
                </c:pt>
              </c:strCache>
            </c:strRef>
          </c:tx>
          <c:invertIfNegative val="0"/>
          <c:cat>
            <c:strRef>
              <c:f>'Time Series Analysis'!$B$50:$B$51</c:f>
              <c:strCache>
                <c:ptCount val="1"/>
                <c:pt idx="0">
                  <c:v>2022</c:v>
                </c:pt>
              </c:strCache>
            </c:strRef>
          </c:cat>
          <c:val>
            <c:numRef>
              <c:f>'Time Series Analysis'!$P$50:$P$51</c:f>
              <c:numCache>
                <c:formatCode>General</c:formatCode>
                <c:ptCount val="1"/>
                <c:pt idx="0">
                  <c:v>-5239.6548999999977</c:v>
                </c:pt>
              </c:numCache>
            </c:numRef>
          </c:val>
        </c:ser>
        <c:ser>
          <c:idx val="14"/>
          <c:order val="14"/>
          <c:tx>
            <c:strRef>
              <c:f>'Time Series Analysis'!$Q$47:$Q$49</c:f>
              <c:strCache>
                <c:ptCount val="1"/>
                <c:pt idx="0">
                  <c:v>LATAM - Sum of Sales</c:v>
                </c:pt>
              </c:strCache>
            </c:strRef>
          </c:tx>
          <c:invertIfNegative val="0"/>
          <c:cat>
            <c:strRef>
              <c:f>'Time Series Analysis'!$B$50:$B$51</c:f>
              <c:strCache>
                <c:ptCount val="1"/>
                <c:pt idx="0">
                  <c:v>2022</c:v>
                </c:pt>
              </c:strCache>
            </c:strRef>
          </c:cat>
          <c:val>
            <c:numRef>
              <c:f>'Time Series Analysis'!$Q$50:$Q$51</c:f>
              <c:numCache>
                <c:formatCode>General</c:formatCode>
                <c:ptCount val="1"/>
                <c:pt idx="0">
                  <c:v>79820.844000000012</c:v>
                </c:pt>
              </c:numCache>
            </c:numRef>
          </c:val>
        </c:ser>
        <c:ser>
          <c:idx val="15"/>
          <c:order val="15"/>
          <c:tx>
            <c:strRef>
              <c:f>'Time Series Analysis'!$R$47:$R$49</c:f>
              <c:strCache>
                <c:ptCount val="1"/>
                <c:pt idx="0">
                  <c:v>LATAM - Sum of Profit</c:v>
                </c:pt>
              </c:strCache>
            </c:strRef>
          </c:tx>
          <c:invertIfNegative val="0"/>
          <c:cat>
            <c:strRef>
              <c:f>'Time Series Analysis'!$B$50:$B$51</c:f>
              <c:strCache>
                <c:ptCount val="1"/>
                <c:pt idx="0">
                  <c:v>2022</c:v>
                </c:pt>
              </c:strCache>
            </c:strRef>
          </c:cat>
          <c:val>
            <c:numRef>
              <c:f>'Time Series Analysis'!$R$50:$R$51</c:f>
              <c:numCache>
                <c:formatCode>General</c:formatCode>
                <c:ptCount val="1"/>
                <c:pt idx="0">
                  <c:v>5885.289700000003</c:v>
                </c:pt>
              </c:numCache>
            </c:numRef>
          </c:val>
        </c:ser>
        <c:ser>
          <c:idx val="16"/>
          <c:order val="16"/>
          <c:tx>
            <c:strRef>
              <c:f>'Time Series Analysis'!$S$47:$S$49</c:f>
              <c:strCache>
                <c:ptCount val="1"/>
                <c:pt idx="0">
                  <c:v>MEA - Sum of Sales</c:v>
                </c:pt>
              </c:strCache>
            </c:strRef>
          </c:tx>
          <c:invertIfNegative val="0"/>
          <c:cat>
            <c:strRef>
              <c:f>'Time Series Analysis'!$B$50:$B$51</c:f>
              <c:strCache>
                <c:ptCount val="1"/>
                <c:pt idx="0">
                  <c:v>2022</c:v>
                </c:pt>
              </c:strCache>
            </c:strRef>
          </c:cat>
          <c:val>
            <c:numRef>
              <c:f>'Time Series Analysis'!$S$50:$S$51</c:f>
              <c:numCache>
                <c:formatCode>General</c:formatCode>
                <c:ptCount val="1"/>
                <c:pt idx="0">
                  <c:v>14142.641000000003</c:v>
                </c:pt>
              </c:numCache>
            </c:numRef>
          </c:val>
        </c:ser>
        <c:ser>
          <c:idx val="17"/>
          <c:order val="17"/>
          <c:tx>
            <c:strRef>
              <c:f>'Time Series Analysis'!$T$47:$T$49</c:f>
              <c:strCache>
                <c:ptCount val="1"/>
                <c:pt idx="0">
                  <c:v>MEA - Sum of Profit</c:v>
                </c:pt>
              </c:strCache>
            </c:strRef>
          </c:tx>
          <c:invertIfNegative val="0"/>
          <c:cat>
            <c:strRef>
              <c:f>'Time Series Analysis'!$B$50:$B$51</c:f>
              <c:strCache>
                <c:ptCount val="1"/>
                <c:pt idx="0">
                  <c:v>2022</c:v>
                </c:pt>
              </c:strCache>
            </c:strRef>
          </c:cat>
          <c:val>
            <c:numRef>
              <c:f>'Time Series Analysis'!$T$50:$T$51</c:f>
              <c:numCache>
                <c:formatCode>General</c:formatCode>
                <c:ptCount val="1"/>
                <c:pt idx="0">
                  <c:v>2976.9716000000012</c:v>
                </c:pt>
              </c:numCache>
            </c:numRef>
          </c:val>
        </c:ser>
        <c:ser>
          <c:idx val="18"/>
          <c:order val="18"/>
          <c:tx>
            <c:strRef>
              <c:f>'Time Series Analysis'!$U$47:$U$49</c:f>
              <c:strCache>
                <c:ptCount val="1"/>
                <c:pt idx="0">
                  <c:v>NAMER - Sum of Sales</c:v>
                </c:pt>
              </c:strCache>
            </c:strRef>
          </c:tx>
          <c:invertIfNegative val="0"/>
          <c:cat>
            <c:strRef>
              <c:f>'Time Series Analysis'!$B$50:$B$51</c:f>
              <c:strCache>
                <c:ptCount val="1"/>
                <c:pt idx="0">
                  <c:v>2022</c:v>
                </c:pt>
              </c:strCache>
            </c:strRef>
          </c:cat>
          <c:val>
            <c:numRef>
              <c:f>'Time Series Analysis'!$U$50:$U$51</c:f>
              <c:numCache>
                <c:formatCode>General</c:formatCode>
                <c:ptCount val="1"/>
                <c:pt idx="0">
                  <c:v>151025.44349999994</c:v>
                </c:pt>
              </c:numCache>
            </c:numRef>
          </c:val>
        </c:ser>
        <c:ser>
          <c:idx val="19"/>
          <c:order val="19"/>
          <c:tx>
            <c:strRef>
              <c:f>'Time Series Analysis'!$V$47:$V$49</c:f>
              <c:strCache>
                <c:ptCount val="1"/>
                <c:pt idx="0">
                  <c:v>NAMER - Sum of Profit</c:v>
                </c:pt>
              </c:strCache>
            </c:strRef>
          </c:tx>
          <c:invertIfNegative val="0"/>
          <c:cat>
            <c:strRef>
              <c:f>'Time Series Analysis'!$B$50:$B$51</c:f>
              <c:strCache>
                <c:ptCount val="1"/>
                <c:pt idx="0">
                  <c:v>2022</c:v>
                </c:pt>
              </c:strCache>
            </c:strRef>
          </c:cat>
          <c:val>
            <c:numRef>
              <c:f>'Time Series Analysis'!$V$50:$V$51</c:f>
              <c:numCache>
                <c:formatCode>General</c:formatCode>
                <c:ptCount val="1"/>
                <c:pt idx="0">
                  <c:v>24179.482000000004</c:v>
                </c:pt>
              </c:numCache>
            </c:numRef>
          </c:val>
        </c:ser>
        <c:ser>
          <c:idx val="20"/>
          <c:order val="20"/>
          <c:tx>
            <c:strRef>
              <c:f>'Time Series Analysis'!$W$47:$W$49</c:f>
              <c:strCache>
                <c:ptCount val="1"/>
                <c:pt idx="0">
                  <c:v>NOR - Sum of Sales</c:v>
                </c:pt>
              </c:strCache>
            </c:strRef>
          </c:tx>
          <c:invertIfNegative val="0"/>
          <c:cat>
            <c:strRef>
              <c:f>'Time Series Analysis'!$B$50:$B$51</c:f>
              <c:strCache>
                <c:ptCount val="1"/>
                <c:pt idx="0">
                  <c:v>2022</c:v>
                </c:pt>
              </c:strCache>
            </c:strRef>
          </c:cat>
          <c:val>
            <c:numRef>
              <c:f>'Time Series Analysis'!$W$50:$W$51</c:f>
              <c:numCache>
                <c:formatCode>General</c:formatCode>
                <c:ptCount val="1"/>
                <c:pt idx="0">
                  <c:v>42110.565999999992</c:v>
                </c:pt>
              </c:numCache>
            </c:numRef>
          </c:val>
        </c:ser>
        <c:ser>
          <c:idx val="21"/>
          <c:order val="21"/>
          <c:tx>
            <c:strRef>
              <c:f>'Time Series Analysis'!$X$47:$X$49</c:f>
              <c:strCache>
                <c:ptCount val="1"/>
                <c:pt idx="0">
                  <c:v>NOR - Sum of Profit</c:v>
                </c:pt>
              </c:strCache>
            </c:strRef>
          </c:tx>
          <c:invertIfNegative val="0"/>
          <c:cat>
            <c:strRef>
              <c:f>'Time Series Analysis'!$B$50:$B$51</c:f>
              <c:strCache>
                <c:ptCount val="1"/>
                <c:pt idx="0">
                  <c:v>2022</c:v>
                </c:pt>
              </c:strCache>
            </c:strRef>
          </c:cat>
          <c:val>
            <c:numRef>
              <c:f>'Time Series Analysis'!$X$50:$X$51</c:f>
              <c:numCache>
                <c:formatCode>General</c:formatCode>
                <c:ptCount val="1"/>
                <c:pt idx="0">
                  <c:v>8967.3193000000028</c:v>
                </c:pt>
              </c:numCache>
            </c:numRef>
          </c:val>
        </c:ser>
        <c:ser>
          <c:idx val="22"/>
          <c:order val="22"/>
          <c:tx>
            <c:strRef>
              <c:f>'Time Series Analysis'!$Y$47:$Y$49</c:f>
              <c:strCache>
                <c:ptCount val="1"/>
                <c:pt idx="0">
                  <c:v>UKIR - Sum of Sales</c:v>
                </c:pt>
              </c:strCache>
            </c:strRef>
          </c:tx>
          <c:invertIfNegative val="0"/>
          <c:cat>
            <c:strRef>
              <c:f>'Time Series Analysis'!$B$50:$B$51</c:f>
              <c:strCache>
                <c:ptCount val="1"/>
                <c:pt idx="0">
                  <c:v>2022</c:v>
                </c:pt>
              </c:strCache>
            </c:strRef>
          </c:cat>
          <c:val>
            <c:numRef>
              <c:f>'Time Series Analysis'!$Y$50:$Y$51</c:f>
              <c:numCache>
                <c:formatCode>General</c:formatCode>
                <c:ptCount val="1"/>
                <c:pt idx="0">
                  <c:v>76946.991999999998</c:v>
                </c:pt>
              </c:numCache>
            </c:numRef>
          </c:val>
        </c:ser>
        <c:ser>
          <c:idx val="23"/>
          <c:order val="23"/>
          <c:tx>
            <c:strRef>
              <c:f>'Time Series Analysis'!$Z$47:$Z$49</c:f>
              <c:strCache>
                <c:ptCount val="1"/>
                <c:pt idx="0">
                  <c:v>UKIR - Sum of Profit</c:v>
                </c:pt>
              </c:strCache>
            </c:strRef>
          </c:tx>
          <c:invertIfNegative val="0"/>
          <c:cat>
            <c:strRef>
              <c:f>'Time Series Analysis'!$B$50:$B$51</c:f>
              <c:strCache>
                <c:ptCount val="1"/>
                <c:pt idx="0">
                  <c:v>2022</c:v>
                </c:pt>
              </c:strCache>
            </c:strRef>
          </c:cat>
          <c:val>
            <c:numRef>
              <c:f>'Time Series Analysis'!$Z$50:$Z$51</c:f>
              <c:numCache>
                <c:formatCode>General</c:formatCode>
                <c:ptCount val="1"/>
                <c:pt idx="0">
                  <c:v>17871.612100000013</c:v>
                </c:pt>
              </c:numCache>
            </c:numRef>
          </c:val>
        </c:ser>
        <c:dLbls>
          <c:showLegendKey val="0"/>
          <c:showVal val="0"/>
          <c:showCatName val="0"/>
          <c:showSerName val="0"/>
          <c:showPercent val="0"/>
          <c:showBubbleSize val="0"/>
        </c:dLbls>
        <c:gapWidth val="150"/>
        <c:axId val="219382528"/>
        <c:axId val="219384064"/>
      </c:barChart>
      <c:catAx>
        <c:axId val="219382528"/>
        <c:scaling>
          <c:orientation val="minMax"/>
        </c:scaling>
        <c:delete val="0"/>
        <c:axPos val="b"/>
        <c:majorTickMark val="out"/>
        <c:minorTickMark val="none"/>
        <c:tickLblPos val="nextTo"/>
        <c:txPr>
          <a:bodyPr/>
          <a:lstStyle/>
          <a:p>
            <a:pPr>
              <a:defRPr sz="1800"/>
            </a:pPr>
            <a:endParaRPr lang="en-US"/>
          </a:p>
        </c:txPr>
        <c:crossAx val="219384064"/>
        <c:crosses val="autoZero"/>
        <c:auto val="1"/>
        <c:lblAlgn val="ctr"/>
        <c:lblOffset val="100"/>
        <c:noMultiLvlLbl val="0"/>
      </c:catAx>
      <c:valAx>
        <c:axId val="219384064"/>
        <c:scaling>
          <c:orientation val="minMax"/>
        </c:scaling>
        <c:delete val="0"/>
        <c:axPos val="l"/>
        <c:numFmt formatCode="General" sourceLinked="1"/>
        <c:majorTickMark val="out"/>
        <c:minorTickMark val="none"/>
        <c:tickLblPos val="nextTo"/>
        <c:txPr>
          <a:bodyPr/>
          <a:lstStyle/>
          <a:p>
            <a:pPr>
              <a:defRPr sz="1800"/>
            </a:pPr>
            <a:endParaRPr lang="en-US"/>
          </a:p>
        </c:txPr>
        <c:crossAx val="219382528"/>
        <c:crosses val="autoZero"/>
        <c:crossBetween val="between"/>
      </c:valAx>
    </c:plotArea>
    <c:legend>
      <c:legendPos val="r"/>
      <c:layout/>
      <c:overlay val="0"/>
    </c:legend>
    <c:plotVisOnly val="1"/>
    <c:dispBlanksAs val="gap"/>
    <c:showDLblsOverMax val="0"/>
  </c:chart>
  <c:spPr>
    <a:solidFill>
      <a:schemeClr val="accent4">
        <a:lumMod val="40000"/>
        <a:lumOff val="60000"/>
      </a:schemeClr>
    </a:solidFill>
    <a:effectLst>
      <a:outerShdw blurRad="76200" dir="18900000" sy="23000" kx="-1200000" algn="bl" rotWithShape="0">
        <a:prstClr val="black">
          <a:alpha val="2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[SAAS (Recovered).xlsx]Time Series Analysis!PivotTable6</c:name>
    <c:fmtId val="4"/>
  </c:pivotSource>
  <c:chart>
    <c:title>
      <c:tx>
        <c:rich>
          <a:bodyPr/>
          <a:lstStyle/>
          <a:p>
            <a:pPr>
              <a:defRPr/>
            </a:pPr>
            <a:r>
              <a:rPr lang="en-IN" sz="1800" b="0" i="0" u="none" strike="noStrike" baseline="0">
                <a:solidFill>
                  <a:schemeClr val="bg1"/>
                </a:solidFill>
                <a:effectLst/>
              </a:rPr>
              <a:t>Sales and Profit Performance</a:t>
            </a:r>
            <a:r>
              <a:rPr lang="en-IN" baseline="0">
                <a:solidFill>
                  <a:schemeClr val="bg1"/>
                </a:solidFill>
              </a:rPr>
              <a:t> </a:t>
            </a:r>
            <a:endParaRPr lang="en-IN">
              <a:solidFill>
                <a:schemeClr val="bg1"/>
              </a:solidFill>
            </a:endParaRPr>
          </a:p>
        </c:rich>
      </c:tx>
      <c:layout/>
      <c:overlay val="0"/>
      <c:spPr>
        <a:ln>
          <a:gradFill>
            <a:gsLst>
              <a:gs pos="0">
                <a:srgbClr val="FBEAC7"/>
              </a:gs>
              <a:gs pos="17999">
                <a:srgbClr val="FEE7F2"/>
              </a:gs>
              <a:gs pos="36000">
                <a:srgbClr val="FAC77D"/>
              </a:gs>
              <a:gs pos="61000">
                <a:srgbClr val="FBA97D"/>
              </a:gs>
              <a:gs pos="82001">
                <a:srgbClr val="FBD49C"/>
              </a:gs>
              <a:gs pos="100000">
                <a:srgbClr val="FEE7F2"/>
              </a:gs>
            </a:gsLst>
            <a:lin ang="5400000" scaled="0"/>
          </a:gradFill>
        </a:ln>
      </c:sp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pivotFmt>
      <c:pivotFmt>
        <c:idx val="8"/>
      </c:pivotFmt>
      <c:pivotFmt>
        <c:idx val="9"/>
        <c:marker>
          <c:symbol val="none"/>
        </c:marker>
      </c:pivotFmt>
      <c:pivotFmt>
        <c:idx val="10"/>
        <c:marker>
          <c:symbol val="none"/>
        </c:marker>
      </c:pivotFmt>
      <c:pivotFmt>
        <c:idx val="11"/>
        <c:marker>
          <c:symbol val="none"/>
        </c:marker>
      </c:pivotFmt>
      <c:pivotFmt>
        <c:idx val="12"/>
        <c:marker>
          <c:symbol val="none"/>
        </c:marker>
      </c:pivotFmt>
    </c:pivotFmts>
    <c:plotArea>
      <c:layout/>
      <c:areaChart>
        <c:grouping val="standard"/>
        <c:varyColors val="0"/>
        <c:ser>
          <c:idx val="0"/>
          <c:order val="0"/>
          <c:tx>
            <c:strRef>
              <c:f>'Time Series Analysis'!$C$73</c:f>
              <c:strCache>
                <c:ptCount val="1"/>
                <c:pt idx="0">
                  <c:v>Sum of Sales</c:v>
                </c:pt>
              </c:strCache>
            </c:strRef>
          </c:tx>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Analysis'!$C$74:$C$87</c:f>
              <c:numCache>
                <c:formatCode>General</c:formatCode>
                <c:ptCount val="12"/>
                <c:pt idx="0">
                  <c:v>18542.490999999995</c:v>
                </c:pt>
                <c:pt idx="1">
                  <c:v>22867.710999999999</c:v>
                </c:pt>
                <c:pt idx="2">
                  <c:v>51186.216999999997</c:v>
                </c:pt>
                <c:pt idx="3">
                  <c:v>39248.592999999972</c:v>
                </c:pt>
                <c:pt idx="4">
                  <c:v>56691.076999999976</c:v>
                </c:pt>
                <c:pt idx="5">
                  <c:v>39430.443000000007</c:v>
                </c:pt>
                <c:pt idx="6">
                  <c:v>38440.755000000012</c:v>
                </c:pt>
                <c:pt idx="7">
                  <c:v>33265.564300000013</c:v>
                </c:pt>
                <c:pt idx="8">
                  <c:v>72908.108899999919</c:v>
                </c:pt>
                <c:pt idx="9">
                  <c:v>56463.130000000034</c:v>
                </c:pt>
                <c:pt idx="10">
                  <c:v>82192.32279999998</c:v>
                </c:pt>
                <c:pt idx="11">
                  <c:v>97237.417000000016</c:v>
                </c:pt>
              </c:numCache>
            </c:numRef>
          </c:val>
        </c:ser>
        <c:ser>
          <c:idx val="1"/>
          <c:order val="1"/>
          <c:tx>
            <c:strRef>
              <c:f>'Time Series Analysis'!$D$73</c:f>
              <c:strCache>
                <c:ptCount val="1"/>
                <c:pt idx="0">
                  <c:v>Sum of Profit</c:v>
                </c:pt>
              </c:strCache>
            </c:strRef>
          </c:tx>
          <c:cat>
            <c:multiLvlStrRef>
              <c:f>'Time Series Analysis'!$B$74:$B$87</c:f>
              <c:multiLvlStrCache>
                <c:ptCount val="12"/>
                <c:lvl>
                  <c:pt idx="0">
                    <c:v>01</c:v>
                  </c:pt>
                  <c:pt idx="1">
                    <c:v>02</c:v>
                  </c:pt>
                  <c:pt idx="2">
                    <c:v>03</c:v>
                  </c:pt>
                  <c:pt idx="3">
                    <c:v>04</c:v>
                  </c:pt>
                  <c:pt idx="4">
                    <c:v>05</c:v>
                  </c:pt>
                  <c:pt idx="5">
                    <c:v>06</c:v>
                  </c:pt>
                  <c:pt idx="6">
                    <c:v>07</c:v>
                  </c:pt>
                  <c:pt idx="7">
                    <c:v>08</c:v>
                  </c:pt>
                  <c:pt idx="8">
                    <c:v>09</c:v>
                  </c:pt>
                  <c:pt idx="9">
                    <c:v>10</c:v>
                  </c:pt>
                  <c:pt idx="10">
                    <c:v>11</c:v>
                  </c:pt>
                  <c:pt idx="11">
                    <c:v>12</c:v>
                  </c:pt>
                </c:lvl>
                <c:lvl>
                  <c:pt idx="0">
                    <c:v>2022</c:v>
                  </c:pt>
                </c:lvl>
              </c:multiLvlStrCache>
            </c:multiLvlStrRef>
          </c:cat>
          <c:val>
            <c:numRef>
              <c:f>'Time Series Analysis'!$D$74:$D$87</c:f>
              <c:numCache>
                <c:formatCode>General</c:formatCode>
                <c:ptCount val="12"/>
                <c:pt idx="0">
                  <c:v>2824.8232999999996</c:v>
                </c:pt>
                <c:pt idx="1">
                  <c:v>4996.2467000000006</c:v>
                </c:pt>
                <c:pt idx="2">
                  <c:v>3625.2714999999985</c:v>
                </c:pt>
                <c:pt idx="3">
                  <c:v>2957.8446000000008</c:v>
                </c:pt>
                <c:pt idx="4">
                  <c:v>8627.4764000000014</c:v>
                </c:pt>
                <c:pt idx="5">
                  <c:v>4499.5844999999999</c:v>
                </c:pt>
                <c:pt idx="6">
                  <c:v>4464.6601999999984</c:v>
                </c:pt>
                <c:pt idx="7">
                  <c:v>2328.3534000000004</c:v>
                </c:pt>
                <c:pt idx="8">
                  <c:v>9360.4909999999945</c:v>
                </c:pt>
                <c:pt idx="9">
                  <c:v>15763.379699999998</c:v>
                </c:pt>
                <c:pt idx="10">
                  <c:v>4376.0693999999949</c:v>
                </c:pt>
                <c:pt idx="11">
                  <c:v>17902.730100000001</c:v>
                </c:pt>
              </c:numCache>
            </c:numRef>
          </c:val>
        </c:ser>
        <c:dLbls>
          <c:showLegendKey val="0"/>
          <c:showVal val="0"/>
          <c:showCatName val="0"/>
          <c:showSerName val="0"/>
          <c:showPercent val="0"/>
          <c:showBubbleSize val="0"/>
        </c:dLbls>
        <c:axId val="219553792"/>
        <c:axId val="219555328"/>
      </c:areaChart>
      <c:catAx>
        <c:axId val="219553792"/>
        <c:scaling>
          <c:orientation val="minMax"/>
        </c:scaling>
        <c:delete val="0"/>
        <c:axPos val="b"/>
        <c:majorTickMark val="none"/>
        <c:minorTickMark val="none"/>
        <c:tickLblPos val="nextTo"/>
        <c:crossAx val="219555328"/>
        <c:crosses val="autoZero"/>
        <c:auto val="1"/>
        <c:lblAlgn val="ctr"/>
        <c:lblOffset val="100"/>
        <c:noMultiLvlLbl val="0"/>
      </c:catAx>
      <c:valAx>
        <c:axId val="219555328"/>
        <c:scaling>
          <c:orientation val="minMax"/>
        </c:scaling>
        <c:delete val="0"/>
        <c:axPos val="l"/>
        <c:majorGridlines/>
        <c:numFmt formatCode="General" sourceLinked="1"/>
        <c:majorTickMark val="none"/>
        <c:minorTickMark val="none"/>
        <c:tickLblPos val="nextTo"/>
        <c:spPr>
          <a:ln w="9525">
            <a:noFill/>
          </a:ln>
        </c:spPr>
        <c:txPr>
          <a:bodyPr/>
          <a:lstStyle/>
          <a:p>
            <a:pPr>
              <a:defRPr>
                <a:solidFill>
                  <a:schemeClr val="accent4">
                    <a:lumMod val="50000"/>
                  </a:schemeClr>
                </a:solidFill>
              </a:defRPr>
            </a:pPr>
            <a:endParaRPr lang="en-US"/>
          </a:p>
        </c:txPr>
        <c:crossAx val="219553792"/>
        <c:crosses val="autoZero"/>
        <c:crossBetween val="midCat"/>
      </c:valAx>
    </c:plotArea>
    <c:legend>
      <c:legendPos val="b"/>
      <c:layout/>
      <c:overlay val="0"/>
      <c:txPr>
        <a:bodyPr/>
        <a:lstStyle/>
        <a:p>
          <a:pPr>
            <a:defRPr sz="1100"/>
          </a:pPr>
          <a:endParaRPr lang="en-US"/>
        </a:p>
      </c:txPr>
    </c:legend>
    <c:plotVisOnly val="1"/>
    <c:dispBlanksAs val="gap"/>
    <c:showDLblsOverMax val="0"/>
  </c:chart>
  <c:spPr>
    <a:gradFill>
      <a:gsLst>
        <a:gs pos="0">
          <a:schemeClr val="accent5">
            <a:lumMod val="50000"/>
          </a:schemeClr>
        </a:gs>
        <a:gs pos="39999">
          <a:srgbClr val="85C2FF"/>
        </a:gs>
        <a:gs pos="70000">
          <a:srgbClr val="C4D6EB"/>
        </a:gs>
        <a:gs pos="100000">
          <a:srgbClr val="FFEBFA"/>
        </a:gs>
      </a:gsLst>
      <a:lin ang="5400000" scaled="0"/>
    </a:gradFill>
    <a:ln>
      <a:noFill/>
    </a:ln>
    <a:effectLst>
      <a:outerShdw blurRad="76200" dir="18900000" sy="23000" kx="-1200000" algn="bl" rotWithShape="0">
        <a:prstClr val="black">
          <a:alpha val="2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476249</xdr:colOff>
      <xdr:row>72</xdr:row>
      <xdr:rowOff>28862</xdr:rowOff>
    </xdr:from>
    <xdr:to>
      <xdr:col>16</xdr:col>
      <xdr:colOff>591703</xdr:colOff>
      <xdr:row>104</xdr:row>
      <xdr:rowOff>57727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528203</xdr:colOff>
      <xdr:row>106</xdr:row>
      <xdr:rowOff>57150</xdr:rowOff>
    </xdr:from>
    <xdr:to>
      <xdr:col>16</xdr:col>
      <xdr:colOff>577272</xdr:colOff>
      <xdr:row>126</xdr:row>
      <xdr:rowOff>14431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505113</xdr:colOff>
      <xdr:row>56</xdr:row>
      <xdr:rowOff>187611</xdr:rowOff>
    </xdr:from>
    <xdr:to>
      <xdr:col>17</xdr:col>
      <xdr:colOff>14431</xdr:colOff>
      <xdr:row>71</xdr:row>
      <xdr:rowOff>389656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38101</xdr:colOff>
      <xdr:row>22</xdr:row>
      <xdr:rowOff>47624</xdr:rowOff>
    </xdr:from>
    <xdr:to>
      <xdr:col>11</xdr:col>
      <xdr:colOff>409574</xdr:colOff>
      <xdr:row>50</xdr:row>
      <xdr:rowOff>57150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142875</xdr:colOff>
      <xdr:row>1</xdr:row>
      <xdr:rowOff>171450</xdr:rowOff>
    </xdr:from>
    <xdr:to>
      <xdr:col>8</xdr:col>
      <xdr:colOff>666749</xdr:colOff>
      <xdr:row>19</xdr:row>
      <xdr:rowOff>304800</xdr:rowOff>
    </xdr:to>
    <mc:AlternateContent xmlns:mc="http://schemas.openxmlformats.org/markup-compatibility/2006" xmlns:a14="http://schemas.microsoft.com/office/drawing/2010/main">
      <mc:Choice Requires="a14">
        <xdr:graphicFrame macro="">
          <xdr:nvGraphicFramePr>
            <xdr:cNvPr id="11" name="Quarte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0005219" y="369888"/>
              <a:ext cx="1317625" cy="3705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xdr:row>
      <xdr:rowOff>180975</xdr:rowOff>
    </xdr:from>
    <xdr:to>
      <xdr:col>11</xdr:col>
      <xdr:colOff>400051</xdr:colOff>
      <xdr:row>19</xdr:row>
      <xdr:rowOff>314325</xdr:rowOff>
    </xdr:to>
    <mc:AlternateContent xmlns:mc="http://schemas.openxmlformats.org/markup-compatibility/2006" xmlns:a14="http://schemas.microsoft.com/office/drawing/2010/main">
      <mc:Choice Requires="a14">
        <xdr:graphicFrame macro="">
          <xdr:nvGraphicFramePr>
            <xdr:cNvPr id="1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95088" y="379413"/>
              <a:ext cx="1823244" cy="3705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16</xdr:row>
      <xdr:rowOff>70851</xdr:rowOff>
    </xdr:from>
    <xdr:to>
      <xdr:col>20</xdr:col>
      <xdr:colOff>414280</xdr:colOff>
      <xdr:row>20</xdr:row>
      <xdr:rowOff>70852</xdr:rowOff>
    </xdr:to>
    <mc:AlternateContent xmlns:mc="http://schemas.openxmlformats.org/markup-compatibility/2006" xmlns:a14="http://schemas.microsoft.com/office/drawing/2010/main">
      <mc:Choice Requires="a14">
        <xdr:graphicFrame macro="">
          <xdr:nvGraphicFramePr>
            <xdr:cNvPr id="1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505781" y="3245851"/>
              <a:ext cx="6330156" cy="91281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22</xdr:row>
      <xdr:rowOff>47624</xdr:rowOff>
    </xdr:from>
    <xdr:to>
      <xdr:col>21</xdr:col>
      <xdr:colOff>0</xdr:colOff>
      <xdr:row>50</xdr:row>
      <xdr:rowOff>57149</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10</xdr:col>
      <xdr:colOff>257175</xdr:colOff>
      <xdr:row>9</xdr:row>
      <xdr:rowOff>1</xdr:rowOff>
    </xdr:to>
    <mc:AlternateContent xmlns:mc="http://schemas.openxmlformats.org/markup-compatibility/2006" xmlns:a14="http://schemas.microsoft.com/office/drawing/2010/main">
      <mc:Choice Requires="a14">
        <xdr:graphicFrame macro="">
          <xdr:nvGraphicFramePr>
            <xdr:cNvPr id="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52627" y="193730"/>
              <a:ext cx="1790862" cy="154983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302794</xdr:colOff>
      <xdr:row>10</xdr:row>
      <xdr:rowOff>0</xdr:rowOff>
    </xdr:from>
    <xdr:to>
      <xdr:col>22</xdr:col>
      <xdr:colOff>-1</xdr:colOff>
      <xdr:row>41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47625</xdr:colOff>
      <xdr:row>2</xdr:row>
      <xdr:rowOff>19050</xdr:rowOff>
    </xdr:from>
    <xdr:to>
      <xdr:col>7</xdr:col>
      <xdr:colOff>47625</xdr:colOff>
      <xdr:row>9</xdr:row>
      <xdr:rowOff>142875</xdr:rowOff>
    </xdr:to>
    <mc:AlternateContent xmlns:mc="http://schemas.openxmlformats.org/markup-compatibility/2006" xmlns:a14="http://schemas.microsoft.com/office/drawing/2010/main">
      <mc:Choice Requires="a14">
        <xdr:graphicFrame macro="">
          <xdr:nvGraphicFramePr>
            <xdr:cNvPr id="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556250" y="400050"/>
              <a:ext cx="180975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10</xdr:row>
      <xdr:rowOff>133350</xdr:rowOff>
    </xdr:from>
    <xdr:to>
      <xdr:col>7</xdr:col>
      <xdr:colOff>38100</xdr:colOff>
      <xdr:row>31</xdr:row>
      <xdr:rowOff>76200</xdr:rowOff>
    </xdr:to>
    <mc:AlternateContent xmlns:mc="http://schemas.openxmlformats.org/markup-compatibility/2006" xmlns:a14="http://schemas.microsoft.com/office/drawing/2010/main">
      <mc:Choice Requires="a14">
        <xdr:graphicFrame macro="">
          <xdr:nvGraphicFramePr>
            <xdr:cNvPr id="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546725" y="2038350"/>
              <a:ext cx="1809750" cy="39433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31897</xdr:colOff>
      <xdr:row>1</xdr:row>
      <xdr:rowOff>188284</xdr:rowOff>
    </xdr:from>
    <xdr:to>
      <xdr:col>21</xdr:col>
      <xdr:colOff>343343</xdr:colOff>
      <xdr:row>25</xdr:row>
      <xdr:rowOff>177208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1922352</xdr:colOff>
      <xdr:row>34</xdr:row>
      <xdr:rowOff>63427</xdr:rowOff>
    </xdr:from>
    <xdr:to>
      <xdr:col>9</xdr:col>
      <xdr:colOff>498402</xdr:colOff>
      <xdr:row>48</xdr:row>
      <xdr:rowOff>170639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553136</xdr:colOff>
      <xdr:row>66</xdr:row>
      <xdr:rowOff>23232</xdr:rowOff>
    </xdr:from>
    <xdr:to>
      <xdr:col>56</xdr:col>
      <xdr:colOff>272143</xdr:colOff>
      <xdr:row>102</xdr:row>
      <xdr:rowOff>139391</xdr:rowOff>
    </xdr:to>
    <xdr:sp macro="" textlink="">
      <xdr:nvSpPr>
        <xdr:cNvPr id="32" name="Rectangle 31"/>
        <xdr:cNvSpPr/>
      </xdr:nvSpPr>
      <xdr:spPr>
        <a:xfrm>
          <a:off x="553136" y="11997518"/>
          <a:ext cx="34802757" cy="6647587"/>
        </a:xfrm>
        <a:prstGeom prst="rect">
          <a:avLst/>
        </a:prstGeom>
        <a:ln w="57150"/>
        <a:effectLst>
          <a:glow rad="139700">
            <a:schemeClr val="accent4">
              <a:satMod val="175000"/>
              <a:alpha val="40000"/>
            </a:schemeClr>
          </a:glo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1022195</xdr:colOff>
      <xdr:row>1</xdr:row>
      <xdr:rowOff>46463</xdr:rowOff>
    </xdr:from>
    <xdr:to>
      <xdr:col>46</xdr:col>
      <xdr:colOff>278780</xdr:colOff>
      <xdr:row>63</xdr:row>
      <xdr:rowOff>162622</xdr:rowOff>
    </xdr:to>
    <xdr:sp macro="" textlink="">
      <xdr:nvSpPr>
        <xdr:cNvPr id="31" name="Rectangle 30"/>
        <xdr:cNvSpPr/>
      </xdr:nvSpPr>
      <xdr:spPr>
        <a:xfrm>
          <a:off x="14310732" y="232317"/>
          <a:ext cx="14543048" cy="11639085"/>
        </a:xfrm>
        <a:prstGeom prst="rect">
          <a:avLst/>
        </a:prstGeom>
        <a:ln w="57150"/>
        <a:effectLst>
          <a:glow rad="139700">
            <a:schemeClr val="accent4">
              <a:satMod val="175000"/>
              <a:alpha val="40000"/>
            </a:schemeClr>
          </a:glo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580792</xdr:colOff>
      <xdr:row>1</xdr:row>
      <xdr:rowOff>92927</xdr:rowOff>
    </xdr:from>
    <xdr:to>
      <xdr:col>12</xdr:col>
      <xdr:colOff>441402</xdr:colOff>
      <xdr:row>61</xdr:row>
      <xdr:rowOff>46464</xdr:rowOff>
    </xdr:to>
    <xdr:sp macro="" textlink="">
      <xdr:nvSpPr>
        <xdr:cNvPr id="30" name="Rectangle 29"/>
        <xdr:cNvSpPr/>
      </xdr:nvSpPr>
      <xdr:spPr>
        <a:xfrm>
          <a:off x="580792" y="278781"/>
          <a:ext cx="7108903" cy="11104756"/>
        </a:xfrm>
        <a:prstGeom prst="rect">
          <a:avLst/>
        </a:prstGeom>
        <a:ln w="57150"/>
        <a:effectLst>
          <a:glow rad="139700">
            <a:schemeClr val="accent4">
              <a:satMod val="175000"/>
              <a:alpha val="40000"/>
            </a:schemeClr>
          </a:glo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ln w="57150">
              <a:solidFill>
                <a:schemeClr val="tx1">
                  <a:lumMod val="75000"/>
                  <a:lumOff val="25000"/>
                </a:schemeClr>
              </a:solidFill>
            </a:ln>
            <a:solidFill>
              <a:schemeClr val="bg1"/>
            </a:solidFill>
          </a:endParaRPr>
        </a:p>
      </xdr:txBody>
    </xdr:sp>
    <xdr:clientData/>
  </xdr:twoCellAnchor>
  <xdr:twoCellAnchor>
    <xdr:from>
      <xdr:col>2</xdr:col>
      <xdr:colOff>0</xdr:colOff>
      <xdr:row>3</xdr:row>
      <xdr:rowOff>-1</xdr:rowOff>
    </xdr:from>
    <xdr:to>
      <xdr:col>11</xdr:col>
      <xdr:colOff>535781</xdr:colOff>
      <xdr:row>28</xdr:row>
      <xdr:rowOff>19843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32</xdr:row>
      <xdr:rowOff>39687</xdr:rowOff>
    </xdr:from>
    <xdr:to>
      <xdr:col>12</xdr:col>
      <xdr:colOff>0</xdr:colOff>
      <xdr:row>58</xdr:row>
      <xdr:rowOff>138905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3</xdr:row>
      <xdr:rowOff>0</xdr:rowOff>
    </xdr:from>
    <xdr:to>
      <xdr:col>15</xdr:col>
      <xdr:colOff>590550</xdr:colOff>
      <xdr:row>10</xdr:row>
      <xdr:rowOff>123825</xdr:rowOff>
    </xdr:to>
    <mc:AlternateContent xmlns:mc="http://schemas.openxmlformats.org/markup-compatibility/2006" xmlns:a14="http://schemas.microsoft.com/office/drawing/2010/main">
      <mc:Choice Requires="a14">
        <xdr:graphicFrame macro="">
          <xdr:nvGraphicFramePr>
            <xdr:cNvPr id="18"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960179" y="544286"/>
              <a:ext cx="1815192" cy="13938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13</xdr:row>
      <xdr:rowOff>0</xdr:rowOff>
    </xdr:from>
    <xdr:to>
      <xdr:col>15</xdr:col>
      <xdr:colOff>590550</xdr:colOff>
      <xdr:row>35</xdr:row>
      <xdr:rowOff>152400</xdr:rowOff>
    </xdr:to>
    <mc:AlternateContent xmlns:mc="http://schemas.openxmlformats.org/markup-compatibility/2006" xmlns:a14="http://schemas.microsoft.com/office/drawing/2010/main">
      <mc:Choice Requires="a14">
        <xdr:graphicFrame macro="">
          <xdr:nvGraphicFramePr>
            <xdr:cNvPr id="19"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7960179" y="2358571"/>
              <a:ext cx="1815192" cy="414382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596900</xdr:colOff>
      <xdr:row>37</xdr:row>
      <xdr:rowOff>38100</xdr:rowOff>
    </xdr:from>
    <xdr:to>
      <xdr:col>15</xdr:col>
      <xdr:colOff>596900</xdr:colOff>
      <xdr:row>53</xdr:row>
      <xdr:rowOff>139700</xdr:rowOff>
    </xdr:to>
    <mc:AlternateContent xmlns:mc="http://schemas.openxmlformats.org/markup-compatibility/2006" xmlns:a14="http://schemas.microsoft.com/office/drawing/2010/main">
      <mc:Choice Requires="a14">
        <xdr:graphicFrame macro="">
          <xdr:nvGraphicFramePr>
            <xdr:cNvPr id="21" name="Industry"/>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7944757" y="6750957"/>
              <a:ext cx="1836964" cy="300445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23</xdr:col>
      <xdr:colOff>0</xdr:colOff>
      <xdr:row>3</xdr:row>
      <xdr:rowOff>0</xdr:rowOff>
    </xdr:from>
    <xdr:to>
      <xdr:col>43</xdr:col>
      <xdr:colOff>519640</xdr:colOff>
      <xdr:row>31</xdr:row>
      <xdr:rowOff>9526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34</xdr:row>
      <xdr:rowOff>0</xdr:rowOff>
    </xdr:from>
    <xdr:to>
      <xdr:col>40</xdr:col>
      <xdr:colOff>156633</xdr:colOff>
      <xdr:row>62</xdr:row>
      <xdr:rowOff>9525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xdr:colOff>
      <xdr:row>3</xdr:row>
      <xdr:rowOff>0</xdr:rowOff>
    </xdr:from>
    <xdr:to>
      <xdr:col>20</xdr:col>
      <xdr:colOff>575468</xdr:colOff>
      <xdr:row>20</xdr:row>
      <xdr:rowOff>188913</xdr:rowOff>
    </xdr:to>
    <mc:AlternateContent xmlns:mc="http://schemas.openxmlformats.org/markup-compatibility/2006" xmlns:a14="http://schemas.microsoft.com/office/drawing/2010/main">
      <mc:Choice Requires="a14">
        <xdr:graphicFrame macro="">
          <xdr:nvGraphicFramePr>
            <xdr:cNvPr id="24" name="Quarter 1"/>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1021785" y="544286"/>
              <a:ext cx="1800112" cy="327319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24</xdr:row>
      <xdr:rowOff>0</xdr:rowOff>
    </xdr:from>
    <xdr:to>
      <xdr:col>20</xdr:col>
      <xdr:colOff>610131</xdr:colOff>
      <xdr:row>41</xdr:row>
      <xdr:rowOff>188912</xdr:rowOff>
    </xdr:to>
    <mc:AlternateContent xmlns:mc="http://schemas.openxmlformats.org/markup-compatibility/2006" xmlns:a14="http://schemas.microsoft.com/office/drawing/2010/main">
      <mc:Choice Requires="a14">
        <xdr:graphicFrame macro="">
          <xdr:nvGraphicFramePr>
            <xdr:cNvPr id="25"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021786" y="4354286"/>
              <a:ext cx="1834774" cy="327319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272143</xdr:colOff>
      <xdr:row>70</xdr:row>
      <xdr:rowOff>22678</xdr:rowOff>
    </xdr:from>
    <xdr:to>
      <xdr:col>25</xdr:col>
      <xdr:colOff>555367</xdr:colOff>
      <xdr:row>96</xdr:row>
      <xdr:rowOff>99991</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544838</xdr:colOff>
      <xdr:row>67</xdr:row>
      <xdr:rowOff>70802</xdr:rowOff>
    </xdr:from>
    <xdr:to>
      <xdr:col>52</xdr:col>
      <xdr:colOff>459021</xdr:colOff>
      <xdr:row>96</xdr:row>
      <xdr:rowOff>146267</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89.802273032408" createdVersion="4" refreshedVersion="4" minRefreshableVersion="3" recordCount="9994">
  <cacheSource type="worksheet">
    <worksheetSource name="Table1"/>
  </cacheSource>
  <cacheFields count="20">
    <cacheField name="Date Key" numFmtId="0">
      <sharedItems containsSemiMixedTypes="0" containsString="0" containsNumber="1" containsInteger="1" minValue="20200104" maxValue="20231231"/>
    </cacheField>
    <cacheField name="Contact Name" numFmtId="49">
      <sharedItems/>
    </cacheField>
    <cacheField name="Country" numFmtId="49">
      <sharedItems count="48">
        <s v="Ireland"/>
        <s v="United States"/>
        <s v="Germany"/>
        <s v="Sweden"/>
        <s v="Canada"/>
        <s v="Japan"/>
        <s v="Italy"/>
        <s v="Turkey"/>
        <s v="Costa Rica"/>
        <s v="France"/>
        <s v="Australia"/>
        <s v="Luxembourg"/>
        <s v="Brazil"/>
        <s v="Philippines"/>
        <s v="India"/>
        <s v="United Kingdom"/>
        <s v="Chile"/>
        <s v="Spain"/>
        <s v="South Africa"/>
        <s v="Portugal"/>
        <s v="Colombia"/>
        <s v="Belgium"/>
        <s v="Russia"/>
        <s v="Netherlands"/>
        <s v="Mexico"/>
        <s v="Poland"/>
        <s v="Singapore"/>
        <s v="New Zealand"/>
        <s v="Czech Republic"/>
        <s v="Saudi Arabia"/>
        <s v="Argentina"/>
        <s v="South Korea"/>
        <s v="Finland"/>
        <s v="Israel"/>
        <s v="Norway"/>
        <s v="Ukraine"/>
        <s v="United Arab Emirates"/>
        <s v="Greece"/>
        <s v="China"/>
        <s v="Austria"/>
        <s v="Indonesia"/>
        <s v="Egypt"/>
        <s v="Denmark"/>
        <s v="Croatia"/>
        <s v="Taiwan"/>
        <s v="Qatar"/>
        <s v="Slovenia"/>
        <s v="Iceland"/>
      </sharedItems>
    </cacheField>
    <cacheField name="City" numFmtId="49">
      <sharedItems/>
    </cacheField>
    <cacheField name="Region" numFmtId="49">
      <sharedItems count="3">
        <s v="EMEA"/>
        <s v="AMER"/>
        <s v="APJ"/>
      </sharedItems>
    </cacheField>
    <cacheField name="Subregion" numFmtId="49">
      <sharedItems count="12">
        <s v="UKIR"/>
        <s v="NAMER"/>
        <s v="EU-WEST"/>
        <s v="NOR"/>
        <s v="JAPN"/>
        <s v="EU"/>
        <s v="MEA"/>
        <s v="LATAM"/>
        <s v="ANZ"/>
        <s v="APAC"/>
        <s v="IND"/>
        <s v="EU-EAST"/>
      </sharedItems>
    </cacheField>
    <cacheField name="Customer" numFmtId="49">
      <sharedItems count="99">
        <s v="Chevron"/>
        <s v="Phillips 66"/>
        <s v="Royal Dutch Shell"/>
        <s v="BNP Paribas"/>
        <s v="Engie"/>
        <s v="Microsoft"/>
        <s v="Pfizer"/>
        <s v="Toyota Motor"/>
        <s v="Home Depot"/>
        <s v="Wells Fargo"/>
        <s v="Carrefour"/>
        <s v="Costco Wholesale"/>
        <s v="McKesson"/>
        <s v="Siemens"/>
        <s v="Intel"/>
        <s v="Glencore"/>
        <s v="Procter &amp; Gamble"/>
        <s v="Banco Santander"/>
        <s v="Pemex"/>
        <s v="Samsung Electronics"/>
        <s v="Sony"/>
        <s v="Morgan Stanley"/>
        <s v="Bank of America Corp."/>
        <s v="Tesco"/>
        <s v="Aviva"/>
        <s v="Mondelez International"/>
        <s v="Abbott Laboratories"/>
        <s v="Fannie Mae"/>
        <s v="Aetna"/>
        <s v="Oracle"/>
        <s v="Nissan Motor"/>
        <s v="Tyson Foods"/>
        <s v="Verizon Communications"/>
        <s v="Itochu"/>
        <s v="Daimler"/>
        <s v="Walgreens"/>
        <s v="Boeing"/>
        <s v="Valero Energy"/>
        <s v="Nestle"/>
        <s v="Philip Morris International"/>
        <s v="Trafigura Group"/>
        <s v="Walmart"/>
        <s v="Cisco Systems"/>
        <s v="Prudential Financial"/>
        <s v="Amazon"/>
        <s v="Gazprom"/>
        <s v="FedEx"/>
        <s v="Honda Motor"/>
        <s v="CVS Health"/>
        <s v="General Motors"/>
        <s v="State Farm Insurance Cos."/>
        <s v="Comcast"/>
        <s v="AmerisourceBergen"/>
        <s v="Johnson &amp; Johnson"/>
        <s v="HonHai Precision Industry"/>
        <s v="American Express"/>
        <s v="J.P. Morgan Chase &amp; Co."/>
        <s v="Kroger"/>
        <s v="Volkswagen"/>
        <s v="Merck"/>
        <s v="AT&amp;T"/>
        <s v="Allstate"/>
        <s v="BMW"/>
        <s v="Humana"/>
        <s v="Sprint Nextel"/>
        <s v="Allianz"/>
        <s v="United Parcel Service"/>
        <s v="Target"/>
        <s v="Airbus"/>
        <s v="Cigna"/>
        <s v="Goldman Sachs Group"/>
        <s v="Lowes"/>
        <s v="Ford Motor"/>
        <s v="Apple"/>
        <s v="China National Petroleum"/>
        <s v="ConocoPhillips"/>
        <s v="Bosch"/>
        <s v="HSBC Holdings"/>
        <s v="Enel"/>
        <s v="Sysco"/>
        <s v="Marathon Petroleum"/>
        <s v="UnitedHealth Group"/>
        <s v="Mitsubishi"/>
        <s v="Exxon Mobil"/>
        <s v="Anthem"/>
        <s v="Petrobras"/>
        <s v="Lukoil"/>
        <s v="Coca-Cola"/>
        <s v="PepsiCo"/>
        <s v="General Electric"/>
        <s v="Berkshire Hathaway"/>
        <s v="Walt Disney"/>
        <s v="Alphabet"/>
        <s v="Huawei"/>
        <s v="News Corp."/>
        <s v="Caterpillar"/>
        <s v="Citigroup"/>
        <s v="Panasonic"/>
        <s v="Safeway"/>
      </sharedItems>
    </cacheField>
    <cacheField name="Industry" numFmtId="49">
      <sharedItems count="10">
        <s v="Energy"/>
        <s v="Finance"/>
        <s v="Tech"/>
        <s v="Healthcare"/>
        <s v="Manufacturing"/>
        <s v="Retail"/>
        <s v="Consumer Products"/>
        <s v="Misc"/>
        <s v="Transportation"/>
        <s v="Communications"/>
      </sharedItems>
    </cacheField>
    <cacheField name="Segment" numFmtId="49">
      <sharedItems/>
    </cacheField>
    <cacheField name="Product" numFmtId="49">
      <sharedItems count="14">
        <s v="Marketing Suite"/>
        <s v="FinanceHub"/>
        <s v="ContactMatcher"/>
        <s v="Marketing Suite - Gold"/>
        <s v="SaaS Connector Pack"/>
        <s v="ChatBot Plugin"/>
        <s v="Site Analytics"/>
        <s v="OneView"/>
        <s v="Support"/>
        <s v="Data Smasher"/>
        <s v="SaaS Connector Pack - Gold"/>
        <s v="Storage"/>
        <s v="Big Ol Database"/>
        <s v="Alchemy"/>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Unit Cost" numFmtId="0">
      <sharedItems containsSemiMixedTypes="0" containsString="0" containsNumber="1" minValue="0.54449999999999987" maxValue="4074.9263999999998" count="2969">
        <n v="110.02319999999999"/>
        <n v="170.78600000000003"/>
        <n v="3.8742999999999994"/>
        <n v="268.12170000000003"/>
        <n v="9.9257999999999988"/>
        <n v="4.9558000000000009"/>
        <n v="1.3286"/>
        <n v="136.0728"/>
        <n v="4.2405000000000008"/>
        <n v="16.086000000000002"/>
        <n v="180.09720000000002"/>
        <n v="210.76679999999999"/>
        <n v="3.3695999999999997"/>
        <n v="91.794600000000003"/>
        <n v="38.5336"/>
        <n v="2.1199999999999997"/>
        <n v="108.7604"/>
        <n v="22.754999999999999"/>
        <n v="3.0388000000000002"/>
        <n v="65.822999999999993"/>
        <n v="3.8339999999999996"/>
        <n v="2.0572000000000004"/>
        <n v="6.3788"/>
        <n v="36.195799999999998"/>
        <n v="3.7127999999999997"/>
        <n v="26.265299999999996"/>
        <n v="678.3546"/>
        <n v="8.3355999999999995"/>
        <n v="36.225000000000001"/>
        <n v="1.0811999999999999"/>
        <n v="12.7658"/>
        <n v="2.0954999999999999"/>
        <n v="6.1070000000000002"/>
        <n v="6.5084000000000009"/>
        <n v="139.15290000000002"/>
        <n v="67.776600000000002"/>
        <n v="8.6570000000000018"/>
        <n v="193.12519999999998"/>
        <n v="75.734999999999999"/>
        <n v="82.352900000000005"/>
        <n v="32.652900000000002"/>
        <n v="36.992999999999995"/>
        <n v="43.027200000000001"/>
        <n v="13.104299999999999"/>
        <n v="4.6269"/>
        <n v="50.870400000000004"/>
        <n v="13.35"/>
        <n v="7.8480000000000008"/>
        <n v="3.3760999999999997"/>
        <n v="6.6409000000000011"/>
        <n v="1.6016000000000001"/>
        <n v="72.891899999999993"/>
        <n v="1.2861999999999998"/>
        <n v="146.25290000000001"/>
        <n v="26.070000000000004"/>
        <n v="62.462400000000002"/>
        <n v="3.7856000000000001"/>
        <n v="8.0294999999999987"/>
        <n v="0.84"/>
        <n v="3.9144000000000001"/>
        <n v="2.7438000000000002"/>
        <n v="25.922299999999996"/>
        <n v="14.356800000000002"/>
        <n v="45.667500000000004"/>
        <n v="125.21519999999998"/>
        <n v="26.244999999999997"/>
        <n v="20.108199999999997"/>
        <n v="2.8849999999999998"/>
        <n v="3.4290000000000003"/>
        <n v="118.29090000000001"/>
        <n v="47.913500000000006"/>
        <n v="90.98"/>
        <n v="1.0608"/>
        <n v="5.1776"/>
        <n v="8.1719999999999988"/>
        <n v="6.7549999999999999"/>
        <n v="151.95679999999999"/>
        <n v="2.9015999999999997"/>
        <n v="2.1456000000000004"/>
        <n v="15.186900000000001"/>
        <n v="19.7395"/>
        <n v="93.110299999999995"/>
        <n v="134.37219999999999"/>
        <n v="13.193399999999999"/>
        <n v="20.644399999999997"/>
        <n v="4.4890000000000008"/>
        <n v="3.3696000000000006"/>
        <n v="12.268200000000002"/>
        <n v="8.4047999999999998"/>
        <n v="9.4700000000000006"/>
        <n v="7.9981999999999998"/>
        <n v="11.117600000000001"/>
        <n v="9.2157999999999998"/>
        <n v="6.000799999999999"/>
        <n v="35.591100000000004"/>
        <n v="1.6092000000000002"/>
        <n v="3.0498000000000003"/>
        <n v="44.295299999999997"/>
        <n v="35.399499999999996"/>
        <n v="20.899799999999999"/>
        <n v="7.0637999999999987"/>
        <n v="25.892600000000002"/>
        <n v="2.2302"/>
        <n v="54.393599999999992"/>
        <n v="15.525200000000002"/>
        <n v="26.585999999999999"/>
        <n v="2.3153999999999999"/>
        <n v="1.8257999999999996"/>
        <n v="1.5339999999999998"/>
        <n v="5.4944999999999995"/>
        <n v="14.4054"/>
        <n v="207.38289999999998"/>
        <n v="273.50959999999998"/>
        <n v="9.5648"/>
        <n v="4.2404999999999999"/>
        <n v="27.187200000000001"/>
        <n v="7.0289999999999999"/>
        <n v="6.9012000000000011"/>
        <n v="203.04579999999999"/>
        <n v="170.89700000000002"/>
        <n v="2.1093999999999999"/>
        <n v="30.498999999999999"/>
        <n v="45.292100000000005"/>
        <n v="70.772800000000004"/>
        <n v="14.392799999999999"/>
        <n v="24.47"/>
        <n v="1.6092"/>
        <n v="3.4735999999999998"/>
        <n v="18.783199999999997"/>
        <n v="2.016"/>
        <n v="1.0250999999999997"/>
        <n v="16.504799999999999"/>
        <n v="7.9055999999999997"/>
        <n v="1.6015999999999997"/>
        <n v="2.1461999999999999"/>
        <n v="1.9185999999999999"/>
        <n v="24.907999999999998"/>
        <n v="207.05939999999998"/>
        <n v="93.110299999999981"/>
        <n v="20.244600000000002"/>
        <n v="25.513500000000001"/>
        <n v="47.990400000000001"/>
        <n v="170.786"/>
        <n v="18.1843"/>
        <n v="28.030799999999999"/>
        <n v="93.9726"/>
        <n v="4.5870000000000006"/>
        <n v="14.245199999999999"/>
        <n v="9.9751999999999992"/>
        <n v="1.6133"/>
        <n v="101.24249999999999"/>
        <n v="3.2890000000000006"/>
        <n v="26.5122"/>
        <n v="3.0103999999999997"/>
        <n v="8.9959999999999987"/>
        <n v="2.4011999999999998"/>
        <n v="1189.9929999999999"/>
        <n v="111.5209"/>
        <n v="196.10199999999998"/>
        <n v="4.2084000000000001"/>
        <n v="126.36579999999999"/>
        <n v="44.9925"/>
        <n v="3.6994000000000007"/>
        <n v="28.849599999999995"/>
        <n v="45.555"/>
        <n v="91.784000000000006"/>
        <n v="3.4020000000000001"/>
        <n v="85.105999999999995"/>
        <n v="58.305600000000005"/>
        <n v="3.9303000000000003"/>
        <n v="1.8695999999999997"/>
        <n v="11.477399999999999"/>
        <n v="47.443500000000007"/>
        <n v="93.232599999999991"/>
        <n v="21.5928"/>
        <n v="10.875"/>
        <n v="1.8616000000000001"/>
        <n v="19.227"/>
        <n v="11.167199999999999"/>
        <n v="4.5869999999999997"/>
        <n v="196.68599999999998"/>
        <n v="8.611200000000002"/>
        <n v="2.6665999999999999"/>
        <n v="3.1021000000000001"/>
        <n v="1.4867999999999999"/>
        <n v="11.4108"/>
        <n v="2.6023000000000001"/>
        <n v="3.4119000000000006"/>
        <n v="4.9829999999999997"/>
        <n v="190.3125"/>
        <n v="2.3075000000000001"/>
        <n v="122.62540000000001"/>
        <n v="3.6423999999999999"/>
        <n v="100.0728"/>
        <n v="19.511400000000002"/>
        <n v="48.172699999999992"/>
        <n v="4.0089000000000006"/>
        <n v="88.310400000000001"/>
        <n v="7.15"/>
        <n v="7.3999999999999995"/>
        <n v="139.3546"/>
        <n v="237.60000000000002"/>
        <n v="42.552399999999999"/>
        <n v="11.167200000000001"/>
        <n v="1.8845999999999998"/>
        <n v="2.4123000000000001"/>
        <n v="13.404799999999998"/>
        <n v="215.99459999999999"/>
        <n v="12.2256"/>
        <n v="1.2320000000000002"/>
        <n v="97.102200000000011"/>
        <n v="21.760200000000001"/>
        <n v="94.921199999999999"/>
        <n v="43.231900000000003"/>
        <n v="4.4399999999999995"/>
        <n v="167.95400000000001"/>
        <n v="289.62010000000004"/>
        <n v="4.4400000000000004"/>
        <n v="86.024000000000001"/>
        <n v="208.5669"/>
        <n v="2.9040000000000004"/>
        <n v="3.3048000000000002"/>
        <n v="155.2816"/>
        <n v="5.4543999999999997"/>
        <n v="10.3948"/>
        <n v="59.547600000000003"/>
        <n v="2.2915999999999999"/>
        <n v="203.04580000000001"/>
        <n v="62.519999999999996"/>
        <n v="3.99"/>
        <n v="201.43549999999999"/>
        <n v="146.71539999999999"/>
        <n v="4.0333000000000006"/>
        <n v="208.56689999999998"/>
        <n v="9.6696000000000009"/>
        <n v="49.764000000000003"/>
        <n v="2.2916000000000003"/>
        <n v="50.965199999999996"/>
        <n v="9.975200000000001"/>
        <n v="98.535399999999996"/>
        <n v="4.4814000000000007"/>
        <n v="71.634500000000003"/>
        <n v="2.2776000000000001"/>
        <n v="3.0449999999999999"/>
        <n v="395.99340000000001"/>
        <n v="74.876099999999994"/>
        <n v="22.372000000000003"/>
        <n v="3.0951999999999997"/>
        <n v="1.2096"/>
        <n v="44.6496"/>
        <n v="11.994999999999999"/>
        <n v="128.8366"/>
        <n v="16.7944"/>
        <n v="0.98560000000000014"/>
        <n v="2.2749999999999999"/>
        <n v="2.3814000000000002"/>
        <n v="4.4252000000000002"/>
        <n v="3.7855999999999996"/>
        <n v="3.0671999999999997"/>
        <n v="8.9568000000000012"/>
        <n v="5.3820000000000006"/>
        <n v="1.1024"/>
        <n v="105.47000000000001"/>
        <n v="197.37959999999998"/>
        <n v="18.783200000000001"/>
        <n v="38.368000000000002"/>
        <n v="60.49"/>
        <n v="233.15889999999999"/>
        <n v="1.7731999999999999"/>
        <n v="1.5316999999999998"/>
        <n v="100.7937"/>
        <n v="45.224400000000003"/>
        <n v="27.694600000000001"/>
        <n v="70.065399999999997"/>
        <n v="80.972200000000001"/>
        <n v="28.295999999999999"/>
        <n v="6.0843999999999996"/>
        <n v="133.95689999999999"/>
        <n v="9.8643999999999981"/>
        <n v="9.8939999999999984"/>
        <n v="7.7111999999999989"/>
        <n v="116.83999999999999"/>
        <n v="6.968"/>
        <n v="2.3287999999999998"/>
        <n v="8.186399999999999"/>
        <n v="34.222000000000001"/>
        <n v="2.8850999999999996"/>
        <n v="2.8853"/>
        <n v="207.1283"/>
        <n v="13.5184"/>
        <n v="1.4094"/>
        <n v="16.6326"/>
        <n v="78.042999999999992"/>
        <n v="22.615399999999998"/>
        <n v="111.7252"/>
        <n v="997.995"/>
        <n v="32.652899999999995"/>
        <n v="57.6"/>
        <n v="30.499000000000002"/>
        <n v="1.79"/>
        <n v="28.296000000000003"/>
        <n v="64.993499999999997"/>
        <n v="14.992500000000001"/>
        <n v="119.59140000000001"/>
        <n v="25.417499999999997"/>
        <n v="261.31139999999999"/>
        <n v="6.6408999999999994"/>
        <n v="10.909599999999999"/>
        <n v="51.75"/>
        <n v="17.27"/>
        <n v="2.7744"/>
        <n v="3.1482000000000001"/>
        <n v="311.99480000000005"/>
        <n v="2.4695"/>
        <n v="2.4581999999999997"/>
        <n v="238.6036"/>
        <n v="0.65720000000000001"/>
        <n v="4.1850000000000005"/>
        <n v="5.2946999999999997"/>
        <n v="6.5083999999999991"/>
        <n v="4.4064000000000005"/>
        <n v="4.4813999999999998"/>
        <n v="1.9812000000000001"/>
        <n v="734.93459999999993"/>
        <n v="65.593800000000002"/>
        <n v="2.5133999999999999"/>
        <n v="3.7152000000000003"/>
        <n v="4.9830000000000005"/>
        <n v="59.925200000000004"/>
        <n v="5.3819999999999997"/>
        <n v="133.92519999999999"/>
        <n v="2.0571999999999999"/>
        <n v="3.2983999999999996"/>
        <n v="3.19"/>
        <n v="3.6064000000000003"/>
        <n v="10.778400000000001"/>
        <n v="193.12520000000001"/>
        <n v="16.2498"/>
        <n v="105.5934"/>
        <n v="8.3160000000000007"/>
        <n v="50.898000000000003"/>
        <n v="17.038999999999998"/>
        <n v="255.1584"/>
        <n v="9.6614000000000004"/>
        <n v="7.0503"/>
        <n v="7.7622"/>
        <n v="3.64"/>
        <n v="10.732800000000003"/>
        <n v="16.5505"/>
        <n v="177.489"/>
        <n v="28.341899999999999"/>
        <n v="204.99449999999999"/>
        <n v="2.1829999999999998"/>
        <n v="2.1976"/>
        <n v="3.8689999999999998"/>
        <n v="109.3329"/>
        <n v="365.9939"/>
        <n v="11.008099999999999"/>
        <n v="16.737400000000001"/>
        <n v="20.233800000000002"/>
        <n v="12.271000000000001"/>
        <n v="10.785600000000001"/>
        <n v="40.98"/>
        <n v="28.432100000000002"/>
        <n v="3.0497999999999998"/>
        <n v="4.8840000000000003"/>
        <n v="8.7380999999999975"/>
        <n v="28.432099999999998"/>
        <n v="254.99490000000003"/>
        <n v="2.7692999999999999"/>
        <n v="159.56809999999999"/>
        <n v="5.0335999999999999"/>
        <n v="1.6380000000000001"/>
        <n v="28.549799999999998"/>
        <n v="100.4134"/>
        <n v="66.011399999999995"/>
        <n v="10.589400000000001"/>
        <n v="70.065400000000011"/>
        <n v="8.7527000000000008"/>
        <n v="69.084000000000003"/>
        <n v="2.9478000000000004"/>
        <n v="1.6543000000000001"/>
        <n v="8.2349999999999994"/>
        <n v="23.3643"/>
        <n v="10.4636"/>
        <n v="8.0660000000000007"/>
        <n v="160.28399999999999"/>
        <n v="8.661999999999999"/>
        <n v="18.7148"/>
        <n v="39.894299999999994"/>
        <n v="1.0286"/>
        <n v="167.46940000000001"/>
        <n v="47.443499999999993"/>
        <n v="2.7713999999999999"/>
        <n v="101.4306"/>
        <n v="4.2506000000000004"/>
        <n v="53.277000000000001"/>
        <n v="321.5933"/>
        <n v="28.549800000000001"/>
        <n v="2.5398000000000001"/>
        <n v="68.512199999999993"/>
        <n v="8.5540000000000003"/>
        <n v="57.182400000000001"/>
        <n v="16.791499999999999"/>
        <n v="12.333600000000001"/>
        <n v="71.2624"/>
        <n v="1.5423000000000002"/>
        <n v="14.681600000000001"/>
        <n v="50.741199999999999"/>
        <n v="32.105399999999996"/>
        <n v="7.5183999999999997"/>
        <n v="6.4971999999999994"/>
        <n v="180.09719999999999"/>
        <n v="299.43360000000001"/>
        <n v="9.7417000000000016"/>
        <n v="76.931000000000012"/>
        <n v="281.2242"/>
        <n v="2.7900000000000005"/>
        <n v="16.887"/>
        <n v="57.994199999999992"/>
        <n v="10.903799999999999"/>
        <n v="347.85220000000004"/>
        <n v="9.8747999999999987"/>
        <n v="110.06700000000001"/>
        <n v="36.200800000000001"/>
        <n v="120.78399999999999"/>
        <n v="4.2294"/>
        <n v="112.50360000000001"/>
        <n v="106.0938"/>
        <n v="153.99299999999999"/>
        <n v="11.256599999999999"/>
        <n v="4.8330000000000002"/>
        <n v="9.8643999999999998"/>
        <n v="14.763"/>
        <n v="6.9680000000000009"/>
        <n v="1.6169999999999998"/>
        <n v="123.94800000000001"/>
        <n v="2.3936999999999999"/>
        <n v="2.1456"/>
        <n v="51.193599999999996"/>
        <n v="7.4"/>
        <n v="108.88199999999999"/>
        <n v="52.492499999999993"/>
        <n v="398.99299999999999"/>
        <n v="7.3925999999999998"/>
        <n v="26.793300000000002"/>
        <n v="88.0334"/>
        <n v="1.9926000000000001"/>
        <n v="40.4114"/>
        <n v="94.940999999999988"/>
        <n v="26.882100000000001"/>
        <n v="9.9056999999999995"/>
        <n v="43.479199999999999"/>
        <n v="5.1589999999999998"/>
        <n v="18.850000000000001"/>
        <n v="13.456800000000001"/>
        <n v="375.73500000000001"/>
        <n v="1.4256"/>
        <n v="20.904900000000001"/>
        <n v="2.0002000000000004"/>
        <n v="11.685"/>
        <n v="635.495"/>
        <n v="28.628"/>
        <n v="12.933599999999998"/>
        <n v="2.0873999999999997"/>
        <n v="323.99459999999993"/>
        <n v="12.519500000000001"/>
        <n v="356.57300000000004"/>
        <n v="77.740800000000007"/>
        <n v="3.92"/>
        <n v="94.941000000000003"/>
        <n v="22.530199999999997"/>
        <n v="19.546700000000001"/>
        <n v="2.3532000000000002"/>
        <n v="213.73500000000001"/>
        <n v="14.5344"/>
        <n v="816.15380000000005"/>
        <n v="5.47"/>
        <n v="178.8"/>
        <n v="15.180999999999999"/>
        <n v="141.11280000000002"/>
        <n v="7.6504000000000003"/>
        <n v="15.828799999999999"/>
        <n v="1.8480000000000003"/>
        <n v="37.215399999999995"/>
        <n v="53.234999999999999"/>
        <n v="43.763999999999989"/>
        <n v="42.847200000000001"/>
        <n v="88.033399999999986"/>
        <n v="25.423999999999999"/>
        <n v="94.492500000000007"/>
        <n v="37.601199999999999"/>
        <n v="4.5579999999999998"/>
        <n v="26.07"/>
        <n v="2.0928"/>
        <n v="560.78399999999999"/>
        <n v="28.465799999999998"/>
        <n v="2.7510999999999997"/>
        <n v="492.39639999999997"/>
        <n v="4.0128000000000004"/>
        <n v="388.18200000000002"/>
        <n v="8.6620000000000008"/>
        <n v="8.1053999999999995"/>
        <n v="2.34"/>
        <n v="3.1179000000000001"/>
        <n v="1.98"/>
        <n v="109.19299999999998"/>
        <n v="5.8548"/>
        <n v="7.6743999999999994"/>
        <n v="3.3696000000000002"/>
        <n v="150.38399999999999"/>
        <n v="1.8846000000000003"/>
        <n v="3.1482000000000006"/>
        <n v="3.6134999999999997"/>
        <n v="2.5398000000000005"/>
        <n v="2.5549999999999997"/>
        <n v="14.5068"/>
        <n v="12.493600000000001"/>
        <n v="139.15289999999999"/>
        <n v="48.172699999999999"/>
        <n v="1.6473"/>
        <n v="66.011400000000009"/>
        <n v="50.138100000000001"/>
        <n v="52.460100000000004"/>
        <n v="9.9057000000000013"/>
        <n v="4.0880000000000001"/>
        <n v="7.1499999999999995"/>
        <n v="27.022600000000004"/>
        <n v="29.498399999999997"/>
        <n v="5.3071000000000002"/>
        <n v="57.592800000000004"/>
        <n v="152.43259999999998"/>
        <n v="124.929"/>
        <n v="4.2505999999999995"/>
        <n v="28.029599999999999"/>
        <n v="2.9538000000000002"/>
        <n v="2.0874000000000001"/>
        <n v="109.33290000000001"/>
        <n v="2.5041000000000002"/>
        <n v="2.9039999999999999"/>
        <n v="98.542700000000011"/>
        <n v="3.2224000000000004"/>
        <n v="12.346399999999999"/>
        <n v="3.4292999999999996"/>
        <n v="8.2060000000000013"/>
        <n v="26.916099999999997"/>
        <n v="20.244599999999998"/>
        <n v="4.6926000000000005"/>
        <n v="107.19579999999999"/>
        <n v="75.261800000000008"/>
        <n v="98.152500000000003"/>
        <n v="3.3527999999999998"/>
        <n v="34.491799999999998"/>
        <n v="2.0192999999999999"/>
        <n v="98.367699999999999"/>
        <n v="17.97"/>
        <n v="67.672799999999995"/>
        <n v="5.1404999999999994"/>
        <n v="50.138099999999987"/>
        <n v="116.5722"/>
        <n v="36.698399999999999"/>
        <n v="155.28160000000003"/>
        <n v="2.6027999999999998"/>
        <n v="4.2703999999999995"/>
        <n v="122.24799999999999"/>
        <n v="1.95"/>
        <n v="3.3048000000000006"/>
        <n v="76.394500000000008"/>
        <n v="4.3394999999999992"/>
        <n v="13.564799999999998"/>
        <n v="2.1830000000000003"/>
        <n v="71.099999999999994"/>
        <n v="11.601000000000001"/>
        <n v="52.517800000000001"/>
        <n v="2.9862000000000002"/>
        <n v="44.482900000000001"/>
        <n v="375.73499999999996"/>
        <n v="61.417500000000004"/>
        <n v="88.310399999999987"/>
        <n v="1.8258000000000001"/>
        <n v="7.2270000000000003"/>
        <n v="117.65260000000001"/>
        <n v="4.3262999999999998"/>
        <n v="12.787199999999999"/>
        <n v="180.81549999999999"/>
        <n v="3.1239999999999997"/>
        <n v="3.5696999999999997"/>
        <n v="14.9504"/>
        <n v="4.2789999999999999"/>
        <n v="3.36"/>
        <n v="7.7652999999999999"/>
        <n v="41.262"/>
        <n v="167.74450000000002"/>
        <n v="3.2292000000000001"/>
        <n v="31.180799999999998"/>
        <n v="12.519499999999999"/>
        <n v="2959.9926"/>
        <n v="76.394499999999994"/>
        <n v="105.59340000000002"/>
        <n v="93.592200000000005"/>
        <n v="89.448599999999999"/>
        <n v="8.8416000000000015"/>
        <n v="141.304"/>
        <n v="16.4862"/>
        <n v="1.8872000000000002"/>
        <n v="16.1096"/>
        <n v="58.066800000000001"/>
        <n v="127.92789999999998"/>
        <n v="29.614100000000001"/>
        <n v="16.794399999999996"/>
        <n v="198.88200000000001"/>
        <n v="3.8964000000000003"/>
        <n v="28.602899999999995"/>
        <n v="61.9938"/>
        <n v="2.5895999999999999"/>
        <n v="26.193399999999997"/>
        <n v="473.84280000000007"/>
        <n v="72.116699999999994"/>
        <n v="21.761599999999998"/>
        <n v="5.7794000000000008"/>
        <n v="5.5998000000000001"/>
        <n v="50.392799999999994"/>
        <n v="276.68880000000001"/>
        <n v="7.8470000000000013"/>
        <n v="1.6379999999999999"/>
        <n v="77.740799999999993"/>
        <n v="31.194800000000001"/>
        <n v="66.284400000000005"/>
        <n v="2.4335999999999998"/>
        <n v="20.741699999999998"/>
        <n v="4.5135000000000005"/>
        <n v="2.9478"/>
        <n v="12.240399999999999"/>
        <n v="11.092600000000001"/>
        <n v="10.449"/>
        <n v="9.1776"/>
        <n v="4.8839999999999995"/>
        <n v="1.4687999999999999"/>
        <n v="274.99450000000002"/>
        <n v="12.7872"/>
        <n v="137.6891"/>
        <n v="8.8415999999999997"/>
        <n v="2.9537999999999998"/>
        <n v="2.2302000000000004"/>
        <n v="8.49"/>
        <n v="64.673999999999992"/>
        <n v="0.97759999999999991"/>
        <n v="89.704200000000014"/>
        <n v="143.78200000000001"/>
        <n v="231.10560000000004"/>
        <n v="4.57"/>
        <n v="3.2350000000000003"/>
        <n v="14.709499999999998"/>
        <n v="2.8651999999999993"/>
        <n v="4.1534999999999993"/>
        <n v="167.73580000000001"/>
        <n v="10.589399999999999"/>
        <n v="2.3540000000000001"/>
        <n v="10.9038"/>
        <n v="51.105600000000003"/>
        <n v="23.6921"/>
        <n v="32.981900000000003"/>
        <n v="5.7822999999999993"/>
        <n v="157.01759999999999"/>
        <n v="2.7437999999999998"/>
        <n v="84.344800000000006"/>
        <n v="255.74250000000001"/>
        <n v="2.6892000000000005"/>
        <n v="1.4688000000000001"/>
        <n v="14.894100000000002"/>
        <n v="28.425599999999999"/>
        <n v="6.0324000000000009"/>
        <n v="12.952800000000002"/>
        <n v="433.99299999999999"/>
        <n v="32.993400000000001"/>
        <n v="2.0735999999999999"/>
        <n v="37.970799999999997"/>
        <n v="113.9943"/>
        <n v="3.4736000000000002"/>
        <n v="1.8655999999999999"/>
        <n v="245.69299999999998"/>
        <n v="17.960799999999999"/>
        <n v="54.521999999999991"/>
        <n v="55.992999999999995"/>
        <n v="15.933"/>
        <n v="2.6"/>
        <n v="6.610100000000001"/>
        <n v="3.8963999999999999"/>
        <n v="105.68599999999999"/>
        <n v="43.358399999999996"/>
        <n v="70.072699999999998"/>
        <n v="48.832599999999999"/>
        <n v="16.287400000000002"/>
        <n v="8.5898000000000003"/>
        <n v="376.97450000000003"/>
        <n v="32.629800000000003"/>
        <n v="3.2012"/>
        <n v="14.7095"/>
        <n v="2.0448"/>
        <n v="44.186399999999999"/>
        <n v="6.4349999999999996"/>
        <n v="4.5521999999999991"/>
        <n v="4.0327999999999999"/>
        <n v="8.6112000000000002"/>
        <n v="10.0848"/>
        <n v="9.3936000000000011"/>
        <n v="1.9092000000000002"/>
        <n v="7.5701999999999998"/>
        <n v="7.7964000000000002"/>
        <n v="6.237000000000001"/>
        <n v="25.130700000000001"/>
        <n v="2.3288000000000002"/>
        <n v="27.002699999999997"/>
        <n v="1.5317000000000001"/>
        <n v="30.644599999999997"/>
        <n v="2.6892"/>
        <n v="13.472999999999999"/>
        <n v="380.49"/>
        <n v="5.7399999999999993"/>
        <n v="24.980799999999999"/>
        <n v="101.6718"/>
        <n v="15.120899999999997"/>
        <n v="196.10200000000003"/>
        <n v="5.7618000000000009"/>
        <n v="3.1374000000000009"/>
        <n v="6.8403999999999998"/>
        <n v="2.9477999999999995"/>
        <n v="26.990999999999996"/>
        <n v="2.4969999999999999"/>
        <n v="2.6268000000000002"/>
        <n v="50.992499999999993"/>
        <n v="15.168399999999998"/>
        <n v="5.2812000000000001"/>
        <n v="3.0524"/>
        <n v="7.7168000000000001"/>
        <n v="12.606"/>
        <n v="101.24250000000001"/>
        <n v="77.754600000000011"/>
        <n v="12.600300000000001"/>
        <n v="10.994999999999999"/>
        <n v="218.96349999999998"/>
        <n v="157.05779999999999"/>
        <n v="135.66630000000001"/>
        <n v="27.694599999999998"/>
        <n v="9.7416999999999998"/>
        <n v="59.237100000000005"/>
        <n v="213.73499999999999"/>
        <n v="7.7112000000000007"/>
        <n v="13.804"/>
        <n v="16.744199999999999"/>
        <n v="11.434799999999999"/>
        <n v="58.550400000000003"/>
        <n v="39.69"/>
        <n v="22.838399999999996"/>
        <n v="2.6924000000000006"/>
        <n v="3.7311999999999994"/>
        <n v="8.5852000000000004"/>
        <n v="207.05940000000001"/>
        <n v="24.878799999999998"/>
        <n v="4.5368000000000004"/>
        <n v="1.9431"/>
        <n v="268.12169999999998"/>
        <n v="133.34060000000002"/>
        <n v="20.97"/>
        <n v="199.20360000000002"/>
        <n v="75.628600000000006"/>
        <n v="223.74300000000002"/>
        <n v="4.4576000000000002"/>
        <n v="3.96"/>
        <n v="75.701999999999998"/>
        <n v="1.5912000000000002"/>
        <n v="8.752699999999999"/>
        <n v="167.27"/>
        <n v="16.4176"/>
        <n v="22.530200000000001"/>
        <n v="0.93600000000000005"/>
        <n v="5.7834000000000012"/>
        <n v="2.5863999999999998"/>
        <n v="251.99280000000002"/>
        <n v="4.6322000000000001"/>
        <n v="97.213999999999999"/>
        <n v="1.5012000000000001"/>
        <n v="89.448599999999985"/>
        <n v="4.2528999999999995"/>
        <n v="207.12830000000002"/>
        <n v="1.7732000000000001"/>
        <n v="17.039000000000001"/>
        <n v="205.63469999999998"/>
        <n v="148.31280000000001"/>
        <n v="5.7618"/>
        <n v="8.9133000000000013"/>
        <n v="2.9884000000000004"/>
        <n v="221.06650000000005"/>
        <n v="130.85549999999998"/>
        <n v="24.980800000000002"/>
        <n v="1.534"/>
        <n v="2.6405999999999996"/>
        <n v="31.102599999999999"/>
        <n v="9.9612999999999996"/>
        <n v="97.102199999999982"/>
        <n v="62.747999999999998"/>
        <n v="3.6296000000000004"/>
        <n v="24.490200000000002"/>
        <n v="89.044200000000004"/>
        <n v="4.6237999999999992"/>
        <n v="316.88249999999999"/>
        <n v="91.419700000000006"/>
        <n v="2.0175999999999998"/>
        <n v="3.7637999999999998"/>
        <n v="12.7302"/>
        <n v="46.852899999999998"/>
        <n v="7.9982000000000006"/>
        <n v="3.5315999999999996"/>
        <n v="38.978999999999999"/>
        <n v="7.63"/>
        <n v="3.0387999999999997"/>
        <n v="8.9775000000000009"/>
        <n v="10.3545"/>
        <n v="210.68600000000001"/>
        <n v="1.1713"/>
        <n v="22.736000000000001"/>
        <n v="19.485000000000003"/>
        <n v="82.352899999999991"/>
        <n v="61.993799999999993"/>
        <n v="98.9726"/>
        <n v="2.1419999999999999"/>
        <n v="25.145599999999998"/>
        <n v="3.4037999999999999"/>
        <n v="42.818000000000005"/>
        <n v="18.184299999999997"/>
        <n v="1.4483999999999999"/>
        <n v="3.1772999999999998"/>
        <n v="21.3096"/>
        <n v="0.93840000000000012"/>
        <n v="68.512200000000007"/>
        <n v="13.5648"/>
        <n v="1.8042"/>
        <n v="48.832599999999992"/>
        <n v="1.2126999999999999"/>
        <n v="20.338999999999999"/>
        <n v="2.8080000000000003"/>
        <n v="2.1735999999999995"/>
        <n v="4.321600000000001"/>
        <n v="43.185599999999994"/>
        <n v="2.6394000000000006"/>
        <n v="109.46110000000002"/>
        <n v="356.99490000000003"/>
        <n v="23.394799999999996"/>
        <n v="9.6120000000000019"/>
        <n v="100.0027"/>
        <n v="45.391399999999997"/>
        <n v="9.2015999999999991"/>
        <n v="87.328799999999987"/>
        <n v="1.2496"/>
        <n v="1.5423"/>
        <n v="19.624299999999998"/>
        <n v="2.0448000000000004"/>
        <n v="2.6406000000000001"/>
        <n v="19.511399999999998"/>
        <n v="5.6055999999999999"/>
        <n v="3.0400000000000005"/>
        <n v="9.0471000000000004"/>
        <n v="9.3547999999999991"/>
        <n v="132.52119999999999"/>
        <n v="28.549799999999994"/>
        <n v="1.1554000000000002"/>
        <n v="73.992599999999996"/>
        <n v="6.7550000000000008"/>
        <n v="4.1234000000000002"/>
        <n v="281.22420000000005"/>
        <n v="67.064400000000006"/>
        <n v="7.028999999999999"/>
        <n v="36.993000000000002"/>
        <n v="25.922300000000003"/>
        <n v="19.766999999999999"/>
        <n v="5.4945000000000004"/>
        <n v="4.3449999999999998"/>
        <n v="1.4606000000000001"/>
        <n v="231.63300000000004"/>
        <n v="45.391400000000004"/>
        <n v="268.36500000000001"/>
        <n v="1.6059999999999999"/>
        <n v="3.4451999999999998"/>
        <n v="10.511999999999999"/>
        <n v="194.99350000000001"/>
        <n v="1.1832"/>
        <n v="1.0010000000000001"/>
        <n v="15.120900000000001"/>
        <n v="61.24"/>
        <n v="250.09920000000002"/>
        <n v="11.008100000000001"/>
        <n v="175.66559999999998"/>
        <n v="90.734999999999999"/>
        <n v="12.765799999999999"/>
        <n v="5.3946000000000005"/>
        <n v="3.2282999999999999"/>
        <n v="37.770600000000002"/>
        <n v="5.9052000000000007"/>
        <n v="5.8187999999999995"/>
        <n v="2.1888999999999998"/>
        <n v="5.6375999999999999"/>
        <n v="6.6101000000000001"/>
        <n v="60.375"/>
        <n v="64.674000000000007"/>
        <n v="137.96270000000001"/>
        <n v="1.3348"/>
        <n v="1.4454"/>
        <n v="1.1232"/>
        <n v="79.360399999999998"/>
        <n v="72.116700000000009"/>
        <n v="102.8526"/>
        <n v="267.66720000000004"/>
        <n v="3.2896999999999998"/>
        <n v="11.256600000000001"/>
        <n v="40.793199999999999"/>
        <n v="25.0244"/>
        <n v="734.93460000000005"/>
        <n v="296.78399999999999"/>
        <n v="123.94800000000002"/>
        <n v="1.0250999999999999"/>
        <n v="4.4850000000000003"/>
        <n v="2.8302000000000005"/>
        <n v="2.6818"/>
        <n v="22.372"/>
        <n v="7.6608000000000001"/>
        <n v="331.19279999999998"/>
        <n v="22.755000000000003"/>
        <n v="28.392900000000001"/>
        <n v="31.102600000000006"/>
        <n v="43.764000000000003"/>
        <n v="5.1714000000000002"/>
        <n v="59.760399999999997"/>
        <n v="91.114200000000011"/>
        <n v="1.9596"/>
        <n v="21.988999999999997"/>
        <n v="384.99450000000002"/>
        <n v="11.388599999999999"/>
        <n v="31.984000000000002"/>
        <n v="6.9159999999999995"/>
        <n v="30.317799999999998"/>
        <n v="6.0844000000000005"/>
        <n v="4.125"/>
        <n v="91.288999999999987"/>
        <n v="1.2862"/>
        <n v="2.7590999999999997"/>
        <n v="111.517"/>
        <n v="289.62009999999998"/>
        <n v="80.991900000000001"/>
        <n v="3.5585"/>
        <n v="111.37420000000002"/>
        <n v="0.91200000000000014"/>
        <n v="203.49260000000001"/>
        <n v="14.762999999999998"/>
        <n v="6.1937999999999995"/>
        <n v="16.177799999999998"/>
        <n v="195.76739999999998"/>
        <n v="251.965"/>
        <n v="7.9272"/>
        <n v="3.7128000000000001"/>
        <n v="6.1938000000000004"/>
        <n v="1.5987"/>
        <n v="101.43060000000001"/>
        <n v="45.667499999999997"/>
        <n v="3.4320000000000004"/>
        <n v="28.782"/>
        <n v="14.015000000000001"/>
        <n v="95.442800000000005"/>
        <n v="71.191099999999992"/>
        <n v="26.984999999999999"/>
        <n v="6.7039"/>
        <n v="13.4208"/>
        <n v="65.887999999999991"/>
        <n v="3.4019999999999997"/>
        <n v="30.792999999999999"/>
        <n v="1.089"/>
        <n v="2.7714000000000003"/>
        <n v="3.6636000000000002"/>
        <n v="2.0193000000000003"/>
        <n v="4.4416000000000002"/>
        <n v="58.550399999999996"/>
        <n v="7.1224999999999996"/>
        <n v="67.776599999999988"/>
        <n v="28.811399999999999"/>
        <n v="18.472299999999997"/>
        <n v="70.072700000000012"/>
        <n v="52.493000000000002"/>
        <n v="8.0586000000000002"/>
        <n v="84.8232"/>
        <n v="1.9557"/>
        <n v="16.486200000000004"/>
        <n v="15.1668"/>
        <n v="110.06699999999998"/>
        <n v="10.827499999999999"/>
        <n v="251.96499999999997"/>
        <n v="3.1374"/>
        <n v="10.6288"/>
        <n v="1.8252000000000002"/>
        <n v="8.0024999999999995"/>
        <n v="7.6608000000000009"/>
        <n v="5.7833999999999994"/>
        <n v="15.385999999999999"/>
        <n v="3.6135000000000002"/>
        <n v="0.93599999999999994"/>
        <n v="10.945"/>
        <n v="10.994999999999997"/>
        <n v="138.13999999999999"/>
        <n v="10.869700000000002"/>
        <n v="167.13640000000001"/>
        <n v="4.877600000000001"/>
        <n v="361.76400000000001"/>
        <n v="5.6376000000000008"/>
        <n v="11.158000000000001"/>
        <n v="1.4094000000000002"/>
        <n v="28.602900000000002"/>
        <n v="3.37"/>
        <n v="2.8302"/>
        <n v="3.1096000000000004"/>
        <n v="109.46109999999999"/>
        <n v="11.774999999999999"/>
        <n v="28.781999999999996"/>
        <n v="3.4293"/>
        <n v="72.784000000000006"/>
        <n v="16.287399999999998"/>
        <n v="4.07"/>
        <n v="91.582900000000009"/>
        <n v="4.5699999999999994"/>
        <n v="79.995000000000005"/>
        <n v="45.9908"/>
        <n v="93.232600000000005"/>
        <n v="16.632600000000004"/>
        <n v="196.68600000000001"/>
        <n v="4.1535000000000002"/>
        <n v="14.723999999999998"/>
        <n v="2.8836000000000004"/>
        <n v="158.8185"/>
        <n v="261.54000000000002"/>
        <n v="2.4272"/>
        <n v="72.992699999999985"/>
        <n v="30.191000000000003"/>
        <n v="8.4047999999999981"/>
        <n v="19.767599999999998"/>
        <n v="1.8521999999999998"/>
        <n v="3.8935999999999997"/>
        <n v="93.592199999999991"/>
        <n v="44.509400000000007"/>
        <n v="25.513499999999997"/>
        <n v="119.59139999999998"/>
        <n v="50.965200000000003"/>
        <n v="25.9223"/>
        <n v="216.61340000000001"/>
        <n v="36.432600000000001"/>
        <n v="2.7976000000000001"/>
        <n v="44.482899999999994"/>
        <n v="131.65459999999999"/>
        <n v="54.522000000000006"/>
        <n v="63.625200000000007"/>
        <n v="47.4435"/>
        <n v="27.927600000000002"/>
        <n v="14.9925"/>
        <n v="167.73579999999998"/>
        <n v="32.281199999999998"/>
        <n v="8.3027999999999995"/>
        <n v="118.29300000000001"/>
        <n v="1.6015999999999999"/>
        <n v="13.749600000000001"/>
        <n v="60.489999999999995"/>
        <n v="23.1312"/>
        <n v="15.120899999999999"/>
        <n v="20.233799999999999"/>
        <n v="3.2223999999999999"/>
        <n v="4.0975000000000001"/>
        <n v="12.984599999999999"/>
        <n v="5.3070999999999993"/>
        <n v="118.29089999999999"/>
        <n v="3.6611999999999996"/>
        <n v="73.666499999999999"/>
        <n v="3.2670000000000003"/>
        <n v="12.605999999999998"/>
        <n v="3.7151999999999998"/>
        <n v="79.66340000000001"/>
        <n v="20.993000000000002"/>
        <n v="1.4177999999999999"/>
        <n v="25.885999999999999"/>
        <n v="3.375"/>
        <n v="15.280000000000001"/>
        <n v="197.6"/>
        <n v="16.416"/>
        <n v="128.333"/>
        <n v="3.1900000000000004"/>
        <n v="8.7872000000000003"/>
        <n v="18.012799999999999"/>
        <n v="57.994200000000006"/>
        <n v="175.66559999999996"/>
        <n v="31.102600000000002"/>
        <n v="215.3252"/>
        <n v="3.1244000000000001"/>
        <n v="2.6752000000000002"/>
        <n v="8.3545999999999996"/>
        <n v="48.97"/>
        <n v="1.222"/>
        <n v="158.10339999999999"/>
        <n v="17.394200000000001"/>
        <n v="8.657"/>
        <n v="2.9987999999999997"/>
        <n v="9.6120000000000001"/>
        <n v="1.0009999999999999"/>
        <n v="16.9938"/>
        <n v="15.084000000000001"/>
        <n v="196.80780000000001"/>
        <n v="4.0974999999999993"/>
        <n v="51.48"/>
        <n v="6.3250000000000002"/>
        <n v="2.6751999999999998"/>
        <n v="2.6666000000000003"/>
        <n v="62.52"/>
        <n v="4.5522"/>
        <n v="388.18199999999996"/>
        <n v="1.9430999999999996"/>
        <n v="2.891"/>
        <n v="1.8980000000000001"/>
        <n v="4.1495999999999995"/>
        <n v="3.6652"/>
        <n v="1.9344999999999999"/>
        <n v="9.9382000000000001"/>
        <n v="35.479999999999997"/>
        <n v="13.4442"/>
        <n v="2.8786"/>
        <n v="28.392900000000004"/>
        <n v="193.12520000000004"/>
        <n v="1.2063999999999999"/>
        <n v="17.960800000000003"/>
        <n v="12.3443"/>
        <n v="384.99449999999996"/>
        <n v="5.6721000000000004"/>
        <n v="13.473000000000003"/>
        <n v="5.84"/>
        <n v="13.888"/>
        <n v="2.5040999999999993"/>
        <n v="67.430999999999997"/>
        <n v="7.2495000000000003"/>
        <n v="23.692099999999996"/>
        <n v="16.611000000000001"/>
        <n v="40.441600000000001"/>
        <n v="1.8815000000000002"/>
        <n v="3.9468000000000001"/>
        <n v="44.722900000000003"/>
        <n v="2.2847999999999997"/>
        <n v="6.1715999999999998"/>
        <n v="84.784000000000006"/>
        <n v="1.6679999999999999"/>
        <n v="18.4529"/>
        <n v="5.3945999999999996"/>
        <n v="1.3104"/>
        <n v="10.394400000000001"/>
        <n v="2.0228000000000002"/>
        <n v="90.712800000000001"/>
        <n v="32.540700000000001"/>
        <n v="5.7593999999999994"/>
        <n v="25.278999999999996"/>
        <n v="3.6126000000000005"/>
        <n v="49.615000000000002"/>
        <n v="19.75"/>
        <n v="236.29199999999994"/>
        <n v="3.0912000000000002"/>
        <n v="306.00870000000003"/>
        <n v="11.775"/>
        <n v="131.5008"/>
        <n v="2.6028000000000002"/>
        <n v="3.4289999999999998"/>
        <n v="4.3395000000000001"/>
        <n v="238.49469999999997"/>
        <n v="1.9404000000000001"/>
        <n v="37.003999999999998"/>
        <n v="55.072800000000001"/>
        <n v="28.029600000000002"/>
        <n v="20.644400000000001"/>
        <n v="0.76959999999999995"/>
        <n v="2.7456000000000005"/>
        <n v="50.242500000000007"/>
        <n v="7.72"/>
        <n v="1.1584000000000001"/>
        <n v="48.683399999999999"/>
        <n v="3.8224999999999998"/>
        <n v="16.177800000000001"/>
        <n v="5.5997999999999992"/>
        <n v="3.0498000000000007"/>
        <n v="16.947200000000002"/>
        <n v="239.72399999999999"/>
        <n v="2.8652000000000002"/>
        <n v="43.435000000000002"/>
        <n v="6.6409000000000002"/>
        <n v="3.1178999999999997"/>
        <n v="5.0209000000000001"/>
        <n v="11.033100000000001"/>
        <n v="2.4582000000000002"/>
        <n v="26.245000000000001"/>
        <n v="67.064399999999992"/>
        <n v="1.3090999999999999"/>
        <n v="3.8742999999999999"/>
        <n v="1.855"/>
        <n v="72.891900000000007"/>
        <n v="1.5495999999999999"/>
        <n v="161.07220000000001"/>
        <n v="90.97999999999999"/>
        <n v="5.208400000000001"/>
        <n v="8.2059999999999995"/>
        <n v="73.99260000000001"/>
        <n v="143.6232"/>
        <n v="130.3056"/>
        <n v="1.554"/>
        <n v="20.264799999999997"/>
        <n v="223.648"/>
        <n v="8.1216000000000008"/>
        <n v="14.157"/>
        <n v="7.2494999999999994"/>
        <n v="16.569599999999998"/>
        <n v="4.2083999999999993"/>
        <n v="2.4336000000000002"/>
        <n v="1.8979999999999999"/>
        <n v="119.7423"/>
        <n v="2.8853000000000004"/>
        <n v="20.904899999999998"/>
        <n v="261.33999999999997"/>
        <n v="104.0428"/>
        <n v="3.1747000000000001"/>
        <n v="104.6318"/>
        <n v="7.0759999999999996"/>
        <n v="3.3761000000000001"/>
        <n v="61.239999999999995"/>
        <n v="5.7364999999999995"/>
        <n v="40.9146"/>
        <n v="1.9223999999999999"/>
        <n v="20.904900000000005"/>
        <n v="1.7766"/>
        <n v="20.582899999999999"/>
        <n v="23.3948"/>
        <n v="251.99279999999999"/>
        <n v="22.671900000000001"/>
        <n v="266.7448"/>
        <n v="8.5118000000000009"/>
        <n v="27.187199999999997"/>
        <n v="82.35290000000002"/>
        <n v="28.465800000000002"/>
        <n v="12.139199999999997"/>
        <n v="28.494299999999996"/>
        <n v="25.424000000000003"/>
        <n v="9.8901000000000021"/>
        <n v="4.0389999999999997"/>
        <n v="12.333599999999999"/>
        <n v="170.89699999999999"/>
        <n v="9.8940000000000001"/>
        <n v="59.547599999999996"/>
        <n v="120.96"/>
        <n v="26.7545"/>
        <n v="52.936800000000005"/>
        <n v="21.885400000000001"/>
        <n v="17.942399999999999"/>
        <n v="333.69290000000007"/>
        <n v="474.3759"/>
        <n v="133.1926"/>
        <n v="567.99289999999996"/>
        <n v="3.3695999999999993"/>
        <n v="3.8743000000000003"/>
        <n v="52.695500000000003"/>
        <n v="101.3832"/>
        <n v="6.6408999999999985"/>
        <n v="35.686"/>
        <n v="10.927199999999999"/>
        <n v="111.72519999999999"/>
        <n v="25.027200000000001"/>
        <n v="2.9039999999999995"/>
        <n v="8.2350000000000012"/>
        <n v="3.2428000000000003"/>
        <n v="21.828000000000003"/>
        <n v="38.533600000000007"/>
        <n v="75.367499999999993"/>
        <n v="143.2722"/>
        <n v="21.592799999999997"/>
        <n v="6.8639999999999999"/>
        <n v="154.49249999999998"/>
        <n v="47.931800000000003"/>
        <n v="14.6816"/>
        <n v="245.56320000000002"/>
        <n v="50.395800000000008"/>
        <n v="141.11279999999999"/>
        <n v="109.4611"/>
        <n v="12.9846"/>
        <n v="4.8899999999999997"/>
        <n v="123.94799999999999"/>
        <n v="7.0484"/>
        <n v="27.022600000000001"/>
        <n v="2.1294"/>
        <n v="8.0849999999999991"/>
        <n v="167.74449999999999"/>
        <n v="475.40469999999999"/>
        <n v="9.5013000000000005"/>
        <n v="210.49"/>
        <n v="5.3946999999999994"/>
        <n v="215.316"/>
        <n v="2.5583999999999998"/>
        <n v="8.1054000000000013"/>
        <n v="23.960999999999999"/>
        <n v="5.2140000000000004"/>
        <n v="182.45699999999999"/>
        <n v="1.6542999999999999"/>
        <n v="112.46249999999999"/>
        <n v="118.7094"/>
        <n v="182.45580000000001"/>
        <n v="6.7535999999999996"/>
        <n v="83.964999999999989"/>
        <n v="52.5045"/>
        <n v="28.849600000000002"/>
        <n v="248.19270000000003"/>
        <n v="40.807200000000002"/>
        <n v="13.2928"/>
        <n v="16.64"/>
        <n v="4.9634"/>
        <n v="196.102"/>
        <n v="213.73500000000004"/>
        <n v="0.90200000000000002"/>
        <n v="99.960000000000008"/>
        <n v="2.8079999999999998"/>
        <n v="6.4581000000000008"/>
        <n v="48.683400000000006"/>
        <n v="17.672000000000001"/>
        <n v="2.3764000000000003"/>
        <n v="2.6393999999999997"/>
        <n v="8.463000000000001"/>
        <n v="67.672800000000009"/>
        <n v="9.8689999999999998"/>
        <n v="28.849599999999999"/>
        <n v="1.9224000000000003"/>
        <n v="12.401499999999999"/>
        <n v="88.310400000000016"/>
        <n v="206.45259999999999"/>
        <n v="79.152599999999993"/>
        <n v="9.6695999999999991"/>
        <n v="86.392799999999994"/>
        <n v="3.0996000000000001"/>
        <n v="115.60860000000002"/>
        <n v="2.1889000000000003"/>
        <n v="7.4000000000000012"/>
        <n v="2.3046000000000002"/>
        <n v="4.4744999999999999"/>
        <n v="212.12640000000002"/>
        <n v="119.59140000000002"/>
        <n v="35.591099999999997"/>
        <n v="110.0232"/>
        <n v="61.993800000000007"/>
        <n v="13.9032"/>
        <n v="3.5316000000000001"/>
        <n v="195.76740000000001"/>
        <n v="3.4118999999999997"/>
        <n v="124.92899999999999"/>
        <n v="3.1240000000000001"/>
        <n v="157.01760000000002"/>
        <n v="10.732800000000001"/>
        <n v="15.944800000000001"/>
        <n v="3.0523999999999996"/>
        <n v="8.5117999999999991"/>
        <n v="7.6300000000000008"/>
        <n v="6.2296000000000005"/>
        <n v="4.4415999999999993"/>
        <n v="1.5011999999999999"/>
        <n v="51.832999999999998"/>
        <n v="3.6432000000000002"/>
        <n v="27.193199999999997"/>
        <n v="2.0411999999999999"/>
        <n v="11.884399999999999"/>
        <n v="5.2894000000000005"/>
        <n v="2.6393999999999993"/>
        <n v="4.4219999999999997"/>
        <n v="32.493499999999997"/>
        <n v="269.52379999999999"/>
        <n v="15.392299999999999"/>
        <n v="99.2727"/>
        <n v="3.9899999999999998"/>
        <n v="9.8644000000000016"/>
        <n v="2.9883999999999999"/>
        <n v="3.4319999999999999"/>
        <n v="1.9556999999999998"/>
        <n v="57.182399999999994"/>
        <n v="1.2473999999999998"/>
        <n v="1.5551999999999999"/>
        <n v="79.663399999999996"/>
        <n v="33.909399999999998"/>
        <n v="16.552799999999998"/>
        <n v="28.494300000000003"/>
        <n v="217.43940000000001"/>
        <n v="1.26"/>
        <n v="1.8846000000000001"/>
        <n v="7.2269999999999994"/>
        <n v="287.5145"/>
        <n v="17.096600000000002"/>
        <n v="405.79380000000003"/>
        <n v="1.5911999999999999"/>
        <n v="13.870100000000003"/>
        <n v="7.6448999999999998"/>
        <n v="19.4832"/>
        <n v="5.9904000000000002"/>
        <n v="2.9532000000000003"/>
        <n v="11.3886"/>
        <n v="3.5369999999999995"/>
        <n v="19.774999999999999"/>
        <n v="5.2397999999999998"/>
        <n v="2.3763999999999998"/>
        <n v="6.3418000000000001"/>
        <n v="446.29379999999998"/>
        <n v="1.6091999999999997"/>
        <n v="146.71540000000002"/>
        <n v="50.870399999999997"/>
        <n v="12.5726"/>
        <n v="95.442799999999991"/>
        <n v="3.9618000000000002"/>
        <n v="7.9271999999999991"/>
        <n v="24.5518"/>
        <n v="54.521999999999998"/>
        <n v="2.6417999999999999"/>
        <n v="58.066799999999986"/>
        <n v="26.991"/>
        <n v="4.2795999999999994"/>
        <n v="3.4735999999999994"/>
        <n v="4.8329999999999993"/>
        <n v="95.932199999999995"/>
        <n v="4.4575999999999993"/>
        <n v="47.913499999999999"/>
        <n v="119.59139999999999"/>
        <n v="14.5944"/>
        <n v="14.157000000000002"/>
        <n v="7.6050000000000004"/>
        <n v="39.003399999999999"/>
        <n v="18.344899999999999"/>
        <n v="19.705000000000002"/>
        <n v="85.672799999999981"/>
        <n v="2.2775999999999996"/>
        <n v="22.9252"/>
        <n v="24.776200000000003"/>
        <n v="0.9151999999999999"/>
        <n v="171.0958"/>
        <n v="109.193"/>
        <n v="446.29380000000003"/>
        <n v="19.072799999999997"/>
        <n v="98.972600000000014"/>
        <n v="42.922499999999999"/>
        <n v="70.992900000000006"/>
        <n v="19.624300000000002"/>
        <n v="2.0064000000000002"/>
        <n v="6.3935999999999993"/>
        <n v="48.284999999999997"/>
        <n v="3.5412000000000003"/>
        <n v="2.7511000000000001"/>
        <n v="6.3787999999999991"/>
        <n v="64.070400000000006"/>
        <n v="9.6613999999999987"/>
        <n v="102.16500000000001"/>
        <n v="160.28400000000002"/>
        <n v="4.9130999999999991"/>
        <n v="192.4923"/>
        <n v="2.6394000000000002"/>
        <n v="25.3004"/>
        <n v="48.500399999999999"/>
        <n v="370.99469999999997"/>
        <n v="139.84619999999998"/>
        <n v="42.552400000000006"/>
        <n v="80.991899999999987"/>
        <n v="3.7151999999999994"/>
        <n v="6.3290999999999995"/>
        <n v="11.388"/>
        <n v="3.2338"/>
        <n v="406.30590000000001"/>
        <n v="1.8251999999999999"/>
        <n v="41.661500000000004"/>
        <n v="94.492499999999993"/>
        <n v="2.12"/>
        <n v="5.7834000000000003"/>
        <n v="43.763999999999996"/>
        <n v="15.186899999999998"/>
        <n v="88.033400000000015"/>
        <n v="85.79340000000002"/>
        <n v="28.872400000000003"/>
        <n v="16.737399999999997"/>
        <n v="153.88200000000001"/>
        <n v="4.17"/>
        <n v="43.288700000000006"/>
        <n v="7.9632000000000005"/>
        <n v="28.872399999999999"/>
        <n v="39.2256"/>
        <n v="9.1104000000000003"/>
        <n v="1.7172000000000001"/>
        <n v="111.51700000000001"/>
        <n v="0.9775999999999998"/>
        <n v="23.441400000000002"/>
        <n v="19.072800000000001"/>
        <n v="20.810699999999997"/>
        <n v="52.994700000000002"/>
        <n v="4.7528000000000006"/>
        <n v="57.715199999999996"/>
        <n v="138.81880000000001"/>
        <n v="93.223200000000006"/>
        <n v="2.3024999999999998"/>
        <n v="1.8095000000000001"/>
        <n v="133.92520000000002"/>
        <n v="4.0179999999999998"/>
        <n v="3.5370000000000004"/>
        <n v="6.1551"/>
        <n v="32.567399999999999"/>
        <n v="1.2816000000000001"/>
        <n v="209.99299999999999"/>
        <n v="2.1222000000000003"/>
        <n v="7.7928000000000006"/>
        <n v="169.19060000000002"/>
        <n v="8.3546000000000014"/>
        <n v="168.82320000000001"/>
        <n v="101.67180000000002"/>
        <n v="5.2947000000000006"/>
        <n v="3.2427999999999999"/>
        <n v="76.494900000000001"/>
        <n v="1.8815"/>
        <n v="0.97760000000000002"/>
        <n v="199.20359999999997"/>
        <n v="221.667"/>
        <n v="55.994399999999992"/>
        <n v="188.8665"/>
        <n v="2.0411999999999995"/>
        <n v="0.87359999999999993"/>
        <n v="5.4802"/>
        <n v="43.082800000000006"/>
        <n v="12.572600000000001"/>
        <n v="167.97569999999999"/>
        <n v="122.6232"/>
        <n v="2.8651999999999997"/>
        <n v="97.102199999999996"/>
        <n v="2.3295999999999997"/>
        <n v="3.8584000000000005"/>
        <n v="12.9336"/>
        <n v="11.477400000000001"/>
        <n v="10.909600000000001"/>
        <n v="5.0104999999999995"/>
        <n v="1.2488000000000001"/>
        <n v="129.70160000000001"/>
        <n v="123.7509"/>
        <n v="10.7835"/>
        <n v="167.97570000000002"/>
        <n v="10.345199999999998"/>
        <n v="5.9345999999999997"/>
        <n v="177.48899999999998"/>
        <n v="31.642399999999999"/>
        <n v="2.3943999999999996"/>
        <n v="82.154800000000009"/>
        <n v="8.121599999999999"/>
        <n v="474.37590000000006"/>
        <n v="133.19260000000003"/>
        <n v="76.930999999999997"/>
        <n v="15.1869"/>
        <n v="32.981899999999996"/>
        <n v="6.2295999999999996"/>
        <n v="8.3050999999999977"/>
        <n v="1572.0287999999998"/>
        <n v="5.4544000000000006"/>
        <n v="29.505600000000001"/>
        <n v="60.67260000000001"/>
        <n v="265.50600000000003"/>
        <n v="10.827500000000001"/>
        <n v="15.828800000000001"/>
        <n v="44.509399999999992"/>
        <n v="38.979000000000006"/>
        <n v="205.56630000000004"/>
        <n v="16.415999999999997"/>
        <n v="10.5138"/>
        <n v="2.4246000000000003"/>
        <n v="1.1583999999999999"/>
        <n v="7.0637999999999996"/>
        <n v="191.62299999999999"/>
        <n v="43.185600000000001"/>
        <n v="53.3416"/>
        <n v="108.88200000000001"/>
        <n v="333.69290000000001"/>
        <n v="101.3652"/>
        <n v="19"/>
        <n v="10.504000000000001"/>
        <n v="180.88200000000001"/>
        <n v="1.6380000000000003"/>
        <n v="130.85550000000001"/>
        <n v="12.3164"/>
        <n v="3.4540000000000006"/>
        <n v="43.027199999999993"/>
        <n v="192.49229999999997"/>
        <n v="2.7591000000000001"/>
        <n v="32.629799999999996"/>
        <n v="128.27279999999999"/>
        <n v="10.679400000000001"/>
        <n v="11.95"/>
        <n v="2.6496"/>
        <n v="12.4488"/>
        <n v="10.955399999999999"/>
        <n v="300.73500000000001"/>
        <n v="21.309599999999996"/>
        <n v="143.07270000000003"/>
        <n v="43.288699999999999"/>
        <n v="12.270999999999999"/>
        <n v="328.46350000000001"/>
        <n v="12.062899999999999"/>
        <n v="8.2240000000000002"/>
        <n v="3.3528000000000002"/>
        <n v="19.484999999999999"/>
        <n v="6.4350000000000005"/>
        <n v="8.9567999999999994"/>
        <n v="1819.9948000000002"/>
        <n v="226.99350000000001"/>
        <n v="1.8700000000000003"/>
        <n v="19.180800000000001"/>
        <n v="2.0943999999999998"/>
        <n v="2.4276"/>
        <n v="15.821199999999999"/>
        <n v="11.345699999999999"/>
        <n v="7.5631000000000013"/>
        <n v="2.4245999999999999"/>
        <n v="405.12120000000004"/>
        <n v="8.3148"/>
        <n v="134.99250000000001"/>
        <n v="95.615400000000008"/>
        <n v="6.681"/>
        <n v="217.43939999999998"/>
        <n v="2.7456"/>
        <n v="11.8614"/>
        <n v="66.294899999999998"/>
        <n v="115.49300000000001"/>
        <n v="21.989000000000001"/>
        <n v="1.7269999999999996"/>
        <n v="0.90200000000000014"/>
        <n v="3.2669999999999999"/>
        <n v="3.2895000000000003"/>
        <n v="33.477599999999995"/>
        <n v="14.506800000000002"/>
        <n v="11.345700000000001"/>
        <n v="209.4315"/>
        <n v="4074.9263999999998"/>
        <n v="2.3380000000000001"/>
        <n v="20.787200000000002"/>
        <n v="567.99290000000008"/>
        <n v="88.192999999999984"/>
        <n v="33.794799999999995"/>
        <n v="89.4529"/>
        <n v="10.628800000000002"/>
        <n v="13.804000000000002"/>
        <n v="86.392800000000008"/>
        <n v="113.99430000000001"/>
        <n v="27.002700000000004"/>
        <n v="23.394800000000004"/>
        <n v="116.9238"/>
        <n v="12.210599999999999"/>
        <n v="10.955400000000001"/>
        <n v="7.1315999999999997"/>
        <n v="28.475199999999997"/>
        <n v="1.6679999999999997"/>
        <n v="143.0727"/>
        <n v="0.5544"/>
        <n v="5.9695999999999998"/>
        <n v="4.1292000000000009"/>
        <n v="30.515799999999999"/>
        <n v="201.43550000000002"/>
        <n v="56.335999999999999"/>
        <n v="8.0659999999999989"/>
        <n v="0.54449999999999987"/>
        <n v="1.232"/>
        <n v="19.990000000000002"/>
        <n v="9.8901000000000003"/>
        <n v="2.6859999999999999"/>
        <n v="1.6473000000000002"/>
        <n v="2.3045999999999998"/>
        <n v="15.1684"/>
        <n v="24.776199999999999"/>
        <n v="129.70159999999998"/>
        <n v="18.248700000000003"/>
        <n v="180.81550000000001"/>
        <n v="0.87360000000000004"/>
        <n v="25.279000000000003"/>
        <n v="3.5411999999999999"/>
        <n v="11.736399999999998"/>
        <n v="9.9258000000000006"/>
        <n v="107.65060000000001"/>
        <n v="33.794800000000002"/>
        <n v="1.6133000000000002"/>
        <n v="12.316400000000002"/>
        <n v="107.19580000000001"/>
        <n v="475.40469999999988"/>
        <n v="3.7311999999999999"/>
        <n v="8.0892000000000017"/>
        <n v="8.7381000000000011"/>
        <n v="5.6658000000000008"/>
        <n v="3.6063999999999998"/>
        <n v="8.01"/>
        <n v="1.0251000000000001"/>
        <n v="54.393599999999999"/>
        <n v="4.5134999999999996"/>
        <n v="2.6235000000000004"/>
        <n v="3.6424000000000003"/>
        <n v="3.6125999999999996"/>
        <n v="182.45579999999998"/>
        <n v="114.7444"/>
        <n v="7.6503999999999994"/>
        <n v="2.6891999999999996"/>
        <n v="3.6652000000000005"/>
        <n v="4.3883999999999999"/>
        <n v="6.125"/>
        <n v="33.477600000000002"/>
        <n v="3.4540000000000002"/>
        <n v="5.58"/>
        <n v="5.2084000000000001"/>
        <n v="3.2349999999999999"/>
        <n v="3.04"/>
        <n v="10.944999999999999"/>
        <n v="65.760300000000001"/>
        <n v="2.2750000000000004"/>
        <n v="76.431599999999989"/>
        <n v="25.4175"/>
        <n v="11.593999999999999"/>
        <n v="5.0750000000000002"/>
        <n v="3.0159999999999991"/>
        <n v="51.961400000000005"/>
        <n v="59.623199999999997"/>
        <n v="310.79259999999999"/>
        <n v="53.234999999999992"/>
        <n v="5.6880000000000006"/>
        <n v="151.95680000000002"/>
        <n v="1.1232000000000002"/>
        <n v="27.320799999999998"/>
        <n v="76.431600000000017"/>
        <n v="1.8655999999999997"/>
        <n v="4.68"/>
        <n v="3.0159999999999996"/>
        <n v="118.70939999999999"/>
        <n v="9.1690000000000005"/>
        <n v="3.3365999999999998"/>
        <n v="126.49450000000002"/>
        <n v="2.0140000000000002"/>
        <n v="145.23599999999999"/>
        <n v="2.5896000000000003"/>
        <n v="1.6128"/>
        <n v="14.8941"/>
        <n v="12.606000000000002"/>
        <n v="3.2890000000000001"/>
        <n v="2.7972000000000001"/>
        <n v="40.807199999999995"/>
        <n v="2.7971999999999997"/>
        <n v="20.268000000000001"/>
        <n v="9.1854000000000013"/>
        <n v="5.6558999999999999"/>
        <n v="224.68599999999998"/>
        <n v="1.4256000000000002"/>
        <n v="2.3296000000000006"/>
        <n v="13.859299999999999"/>
        <n v="32.493500000000004"/>
        <n v="20.152799999999999"/>
        <n v="8.1720000000000006"/>
        <n v="25.364100000000001"/>
        <n v="145.23600000000002"/>
        <n v="306.00869999999998"/>
        <n v="36.493600000000001"/>
        <n v="6.2370000000000001"/>
        <n v="51.105599999999995"/>
        <n v="101.43059999999998"/>
        <n v="9.3548000000000009"/>
        <n v="15.168400000000002"/>
        <n v="2.6022999999999996"/>
        <n v="22.735999999999997"/>
        <n v="7.0759999999999987"/>
        <n v="69.112799999999993"/>
        <n v="77.754599999999996"/>
        <n v="110.06699999999999"/>
        <n v="170.15459999999999"/>
        <n v="3.2084000000000001"/>
        <n v="3.9474"/>
        <n v="258.26"/>
        <n v="14.405400000000004"/>
        <n v="13.790399999999998"/>
        <n v="3.4539999999999997"/>
        <n v="492.39640000000003"/>
        <n v="152.9624"/>
        <n v="3.4527999999999999"/>
        <n v="31.180800000000001"/>
        <n v="59.493000000000002"/>
        <n v="53.235000000000007"/>
        <n v="213.69579999999999"/>
        <n v="27.002700000000001"/>
        <n v="4.4063999999999997"/>
        <n v="236.292"/>
        <n v="2219.9926"/>
        <n v="202.39450000000002"/>
        <n v="8.3050999999999995"/>
        <n v="2.3540000000000005"/>
        <n v="107.9928"/>
        <n v="3.9617999999999998"/>
        <n v="18.705600000000004"/>
        <n v="210.68599999999998"/>
        <n v="4.9558"/>
        <n v="37.215400000000002"/>
        <n v="157.05780000000001"/>
        <n v="23.441399999999998"/>
        <n v="15.799799999999999"/>
        <n v="5.3946000000000014"/>
        <n v="3.3353999999999999"/>
        <n v="5.28"/>
        <n v="7.7022000000000004"/>
        <n v="1.87"/>
        <n v="48.500400000000006"/>
        <n v="46.193399999999997"/>
        <n v="2.7899999999999996"/>
        <n v="13.564800000000002"/>
        <n v="105.47"/>
        <n v="1.3566000000000003"/>
        <n v="9.3119999999999994"/>
        <n v="356.57299999999998"/>
        <n v="7.6744000000000003"/>
        <n v="20.136599999999998"/>
        <n v="9.8748000000000005"/>
        <n v="79.152600000000007"/>
        <n v="10.975"/>
        <n v="2.7972000000000006"/>
        <n v="39.014500000000005"/>
        <n v="4.3167999999999997"/>
        <n v="1.617"/>
        <n v="56.335999999999991"/>
        <n v="32.364000000000004"/>
        <n v="0.55440000000000011"/>
        <n v="384.99450000000007"/>
        <n v="3.0399999999999996"/>
        <n v="21.019200000000001"/>
        <n v="85.244500000000002"/>
        <n v="6.9160000000000013"/>
        <n v="16.085999999999999"/>
        <n v="475.40470000000005"/>
        <n v="66.492999999999995"/>
        <n v="29.881599999999999"/>
        <n v="180.09719999999996"/>
        <n v="8.2977000000000007"/>
        <n v="49.523200000000003"/>
        <n v="223.64800000000002"/>
        <n v="3.016"/>
        <n v="138.49379999999999"/>
        <n v="74.591999999999999"/>
        <n v="5.1713999999999993"/>
        <n v="7.7616000000000005"/>
        <n v="2.7976000000000005"/>
        <n v="56.336000000000006"/>
        <n v="5.6879999999999997"/>
        <n v="11.6325"/>
        <n v="1.8703999999999996"/>
        <n v="50.613399999999999"/>
        <n v="255.74249999999998"/>
        <n v="4.169999999999999"/>
        <n v="107.6506"/>
        <n v="61.417499999999997"/>
        <n v="29.440800000000003"/>
        <n v="3.6295999999999999"/>
        <n v="91.794599999999988"/>
        <n v="105.68600000000001"/>
        <n v="2.0955000000000004"/>
        <n v="101.38319999999999"/>
        <n v="5.4484000000000004"/>
        <n v="159.56810000000002"/>
        <n v="56.716000000000001"/>
        <n v="5.4801999999999991"/>
        <n v="12.346400000000001"/>
        <n v="268.36499999999995"/>
        <n v="6.4580999999999991"/>
        <n v="221.21250000000001"/>
        <n v="1.4405000000000001"/>
        <n v="5.4642999999999997"/>
        <n v="3.0995999999999997"/>
        <n v="30.317800000000002"/>
        <n v="3.6612000000000005"/>
        <n v="3.9144000000000005"/>
        <n v="8.2239999999999984"/>
        <n v="3.0912000000000006"/>
        <n v="4.1496000000000004"/>
        <n v="3.6993999999999998"/>
        <n v="14.76"/>
        <n v="76.084399999999988"/>
        <n v="250.0992"/>
        <n v="10.909599999999998"/>
        <n v="104.78400000000001"/>
        <n v="126.36579999999998"/>
        <n v="101.37259999999999"/>
        <n v="12.730199999999998"/>
        <n v="2.9796000000000005"/>
        <n v="11.950000000000001"/>
        <n v="47.694700000000005"/>
        <n v="4.0088999999999997"/>
        <n v="2.2301999999999995"/>
        <n v="2.2848000000000002"/>
        <n v="13.007199999999999"/>
        <n v="14.534400000000002"/>
        <n v="24.776199999999996"/>
        <n v="73.666500000000013"/>
        <n v="1.9092"/>
        <n v="1.944"/>
        <n v="1.9403999999999999"/>
        <n v="273.50960000000003"/>
        <n v="364.27"/>
        <n v="7.8599999999999994"/>
        <n v="3.2291999999999996"/>
        <n v="2.4123000000000006"/>
        <n v="7.5743999999999998"/>
        <n v="1.1895"/>
        <n v="816.15379999999993"/>
        <n v="6.7536000000000005"/>
        <n v="11.592799999999999"/>
        <n v="167.13639999999998"/>
        <n v="8.3028000000000013"/>
        <n v="30.792999999999996"/>
        <n v="12.062900000000001"/>
        <n v="7.2927"/>
        <n v="14.156999999999998"/>
        <n v="4.9131"/>
        <n v="29.7135"/>
        <n v="17.500999999999998"/>
        <n v="2.9735999999999998"/>
        <n v="20.941200000000002"/>
        <n v="2.7547999999999999"/>
        <n v="10.488"/>
        <n v="7.3905000000000003"/>
        <n v="1.9186000000000003"/>
        <n v="1.6554000000000002"/>
        <n v="5.9149999999999991"/>
        <n v="3.2965000000000004"/>
        <n v="12.047200000000002"/>
        <n v="11.7056"/>
        <n v="9.2016000000000027"/>
        <n v="9.9612999999999978"/>
        <n v="52.994699999999995"/>
        <n v="274.995"/>
        <n v="2.9523999999999999"/>
        <n v="5.6559000000000017"/>
        <n v="59.623200000000004"/>
        <n v="14.689000000000002"/>
        <n v="23.364300000000004"/>
        <n v="3.4452000000000003"/>
        <n v="5.7594000000000003"/>
        <n v="8.0779999999999994"/>
        <n v="4.4745000000000008"/>
        <n v="2.4443999999999999"/>
        <n v="28.494299999999999"/>
        <n v="7.6049999999999995"/>
        <n v="133.34059999999999"/>
        <n v="369.99260000000004"/>
        <n v="8.297699999999999"/>
        <n v="18.472300000000001"/>
        <n v="17.394199999999998"/>
        <n v="16.791500000000003"/>
        <n v="95.932200000000009"/>
        <n v="123.95459999999999"/>
        <n v="9.1103999999999985"/>
        <n v="1.4483999999999997"/>
        <n v="50.395800000000001"/>
        <n v="0.84000000000000008"/>
        <n v="1.5264"/>
        <n v="41.993000000000002"/>
        <n v="20.992999999999999"/>
        <n v="76.494900000000015"/>
        <n v="1.8549999999999998"/>
        <n v="16.569600000000001"/>
        <n v="2.871"/>
        <n v="114.74440000000001"/>
        <n v="2.8851"/>
        <n v="116.55"/>
        <n v="6.1036999999999999"/>
        <n v="248.1927"/>
        <n v="92.332799999999992"/>
        <n v="5.4700000000000006"/>
        <n v="119.19179999999999"/>
        <n v="43.231899999999996"/>
        <n v="154.49250000000001"/>
        <n v="19.989999999999998"/>
        <n v="5.0297000000000001"/>
        <n v="2.0139999999999998"/>
        <n v="122.248"/>
        <n v="0.93600000000000017"/>
        <n v="16.497"/>
        <n v="4.0392000000000001"/>
        <n v="10.8697"/>
        <n v="33.624099999999999"/>
        <n v="3.1086"/>
        <n v="233.15890000000002"/>
        <n v="93.414600000000007"/>
        <n v="2.7720000000000002"/>
        <n v="5.2799999999999994"/>
        <n v="51.193600000000004"/>
        <n v="113.87270000000001"/>
        <n v="8.5373999999999999"/>
        <n v="2.3154000000000003"/>
        <n v="1.9684000000000001"/>
        <n v="66.862400000000008"/>
        <n v="9.3935999999999993"/>
        <n v="25.024399999999996"/>
        <n v="1.5340000000000003"/>
        <n v="5.281200000000001"/>
        <n v="50.9925"/>
        <n v="12.047199999999998"/>
        <n v="3.2889999999999997"/>
        <n v="66.862399999999994"/>
        <n v="7.2964000000000002"/>
        <n v="32.363999999999997"/>
        <n v="221.06649999999999"/>
        <n v="5.2893999999999997"/>
        <n v="6.1613999999999995"/>
        <n v="24.591799999999999"/>
        <n v="13.903199999999998"/>
        <n v="4.3450000000000006"/>
        <n v="5.2139999999999995"/>
        <n v="112.78399999999999"/>
        <n v="5.4323999999999995"/>
        <n v="1.2768000000000002"/>
        <n v="6.4691999999999998"/>
        <n v="111.3742"/>
        <n v="6.5084"/>
        <n v="5.6056000000000008"/>
        <n v="72.992699999999999"/>
        <n v="10.071"/>
        <n v="1.8615999999999999"/>
        <n v="3.7638000000000003"/>
        <n v="7.1856000000000009"/>
        <n v="370.99470000000002"/>
        <n v="6.2925000000000004"/>
        <n v="13.0548"/>
        <n v="116.92379999999999"/>
        <n v="138.49380000000002"/>
        <n v="109.33290000000002"/>
        <n v="10.486000000000001"/>
        <n v="48.500399999999992"/>
        <n v="45.224399999999996"/>
        <n v="4.0390000000000006"/>
        <n v="57.27"/>
        <n v="84.773500000000013"/>
        <n v="13.4221"/>
        <n v="25.0154"/>
        <n v="130.30560000000003"/>
        <n v="19.767600000000002"/>
        <n v="2.3539999999999996"/>
        <n v="58.305599999999998"/>
        <n v="15.274500000000002"/>
        <n v="0.90199999999999991"/>
        <n v="4.4220000000000006"/>
        <n v="43.082799999999999"/>
        <n v="79.99499999999999"/>
        <n v="16.486199999999997"/>
        <n v="13.749599999999999"/>
        <n v="75.628599999999992"/>
        <n v="0.91520000000000012"/>
        <n v="245.56319999999999"/>
        <n v="87.328800000000001"/>
        <n v="178.79999999999998"/>
        <n v="16.744199999999996"/>
        <n v="2.0293999999999999"/>
        <n v="96.524500000000003"/>
        <n v="101.37260000000002"/>
        <n v="51.815400000000004"/>
        <n v="237.6"/>
        <n v="963.89490000000023"/>
        <n v="7.4711999999999996"/>
        <n v="6.8404000000000007"/>
        <n v="140.05259999999998"/>
        <n v="57.182400000000008"/>
        <n v="7.7111999999999998"/>
        <n v="5.117"/>
        <n v="6.103699999999999"/>
        <n v="1189.9932000000001"/>
        <n v="13.007200000000001"/>
        <n v="2.5999999999999996"/>
        <n v="39.894300000000001"/>
        <n v="1.7899999999999998"/>
        <n v="3.4019999999999992"/>
        <n v="134.37220000000002"/>
        <n v="118.70940000000002"/>
        <n v="26.2653"/>
        <n v="17.096599999999999"/>
        <n v="249.30160000000001"/>
        <n v="61.454999999999998"/>
        <n v="1819.9947999999997"/>
        <n v="75.261799999999994"/>
        <n v="2.6924000000000001"/>
        <n v="3.2984000000000009"/>
        <n v="224.68600000000001"/>
        <n v="1.7270000000000001"/>
        <n v="21.400000000000002"/>
        <n v="8.2521000000000004"/>
        <n v="49.686"/>
        <n v="51.118499999999997"/>
        <n v="44.186399999999992"/>
        <n v="45.6402"/>
        <n v="12.139200000000001"/>
        <n v="3.2282999999999995"/>
        <n v="7.5631000000000004"/>
        <n v="1.2431999999999999"/>
        <n v="13.880999999999998"/>
        <n v="8.0153999999999996"/>
        <n v="2.6751999999999994"/>
        <n v="5.3947000000000003"/>
        <n v="6.4849999999999994"/>
        <n v="127.92790000000001"/>
        <n v="961.99260000000015"/>
        <n v="3.3366000000000007"/>
        <n v="25.015399999999996"/>
        <n v="24.878800000000002"/>
        <n v="1.1831999999999998"/>
        <n v="15.181000000000001"/>
        <n v="85.672800000000009"/>
        <n v="76.994500000000002"/>
        <n v="7.86"/>
        <n v="98.367700000000013"/>
        <n v="44.482900000000008"/>
        <n v="9.4736999999999991"/>
        <n v="9.8900999999999986"/>
        <n v="1.9811999999999999"/>
        <n v="2.3025000000000002"/>
        <n v="1.9440000000000002"/>
        <n v="2.6234999999999999"/>
        <n v="3.3600000000000003"/>
        <n v="6.0420000000000007"/>
        <n v="5.1479999999999997"/>
        <n v="20.1082"/>
        <n v="44.295300000000005"/>
        <n v="245.69300000000004"/>
        <n v="11.536799999999999"/>
        <n v="380.49000000000007"/>
        <n v="143.78199999999998"/>
        <n v="6.9012000000000002"/>
        <n v="1.3091000000000002"/>
        <n v="14.5122"/>
        <n v="267.66719999999998"/>
        <n v="127.85640000000001"/>
        <n v="16.552800000000001"/>
        <n v="7.6449000000000016"/>
        <n v="4.3895999999999997"/>
        <n v="152.43260000000001"/>
        <n v="10.945000000000002"/>
        <n v="205.63470000000001"/>
        <n v="3.8225000000000002"/>
        <n v="213.69580000000005"/>
        <n v="17.501000000000001"/>
        <n v="227.59380000000002"/>
        <n v="3.5208000000000004"/>
        <n v="166.12620000000001"/>
        <n v="3.7375999999999996"/>
        <n v="4.2704000000000004"/>
        <n v="11.6494"/>
        <n v="29.498400000000004"/>
        <n v="168.82319999999999"/>
        <n v="50.613399999999992"/>
        <n v="57.994199999999999"/>
        <n v="266.77050000000003"/>
        <n v="3.4528000000000003"/>
        <n v="103.25789999999999"/>
        <n v="1.4605999999999999"/>
        <n v="3.1373999999999995"/>
        <n v="9.3120000000000012"/>
        <n v="22.327200000000001"/>
        <n v="20.136600000000001"/>
        <n v="10.070999999999998"/>
        <n v="215.32520000000002"/>
        <n v="2.2683999999999997"/>
        <n v="157.91249999999999"/>
        <n v="2.1221999999999999"/>
        <n v="10.389600000000002"/>
        <n v="6.1550999999999991"/>
        <n v="4.0127999999999995"/>
        <n v="2.1975999999999996"/>
        <n v="87.982200000000006"/>
        <n v="69.112800000000007"/>
        <n v="115.60860000000001"/>
        <n v="34.025200000000005"/>
        <n v="4.5135999999999994"/>
        <n v="119.1918"/>
        <n v="16.993799999999997"/>
        <n v="194.99349999999998"/>
        <n v="67.672799999999981"/>
        <n v="10.0725"/>
        <n v="18.849999999999998"/>
        <n v="22.371999999999996"/>
        <n v="7.2624000000000004"/>
        <n v="63.954799999999999"/>
        <n v="4.8372000000000002"/>
        <n v="6.3936000000000011"/>
        <n v="50.613400000000006"/>
        <n v="2.923"/>
        <n v="2.5864000000000003"/>
        <n v="221.21249999999998"/>
        <n v="311.9948"/>
        <n v="5.4847999999999999"/>
        <n v="91.983999999999995"/>
        <n v="22.615400000000001"/>
        <n v="105.99470000000001"/>
        <n v="152.0232"/>
        <n v="123.95460000000001"/>
        <n v="25.300399999999996"/>
        <n v="22.8384"/>
        <n v="9.2988"/>
        <n v="28.341900000000003"/>
        <n v="166.12619999999998"/>
        <n v="52.695499999999996"/>
        <n v="85.672799999999995"/>
        <n v="6.3479999999999999"/>
        <n v="1.8094999999999999"/>
        <n v="3.1374000000000004"/>
        <n v="35.272799999999997"/>
        <n v="51.961400000000012"/>
        <n v="30.499000000000006"/>
        <n v="4.3216000000000001"/>
        <n v="2.0002"/>
        <n v="4.6238000000000001"/>
        <n v="10.995000000000001"/>
        <n v="4.0887000000000002"/>
        <n v="170.78599999999997"/>
        <n v="36.432599999999994"/>
        <n v="3.1773000000000007"/>
        <n v="5.915"/>
        <n v="116.57220000000001"/>
        <n v="3.9842999999999997"/>
        <n v="32.319399999999995"/>
        <n v="1.4560000000000002"/>
        <n v="1.23"/>
        <n v="2.3944000000000001"/>
        <n v="16.153500000000001"/>
        <n v="6.0008000000000008"/>
        <n v="25.015400000000003"/>
        <n v="7.2964000000000011"/>
        <n v="2.1753999999999998"/>
        <n v="8.9960000000000004"/>
        <n v="2.9016000000000002"/>
        <n v="7.9631999999999987"/>
        <n v="13.870099999999999"/>
        <n v="83.965000000000003"/>
        <n v="12.9536"/>
        <n v="4.0332999999999997"/>
        <n v="36.698400000000007"/>
        <n v="205.56630000000001"/>
        <n v="7.802999999999999"/>
        <n v="20.787199999999999"/>
        <n v="1.3347999999999998"/>
        <n v="29.505599999999998"/>
        <n v="7.9981999999999989"/>
        <n v="3.2083999999999997"/>
        <n v="59.76039999999999"/>
        <n v="41.32"/>
        <n v="82.154799999999994"/>
        <n v="375.73500000000007"/>
        <n v="0.60420000000000007"/>
        <n v="21.4"/>
        <n v="1.512"/>
        <n v="15.799800000000001"/>
        <n v="10.3452"/>
        <n v="231.10559999999998"/>
        <n v="5.8326999999999991"/>
        <n v="52.4925"/>
        <n v="2.1736"/>
        <n v="3.1773000000000002"/>
        <n v="95.574200000000005"/>
        <n v="8.3159999999999989"/>
        <n v="8.0850000000000009"/>
        <n v="1.2219999999999998"/>
        <n v="5.0327999999999999"/>
        <n v="110.02320000000002"/>
        <n v="48.636000000000003"/>
        <n v="1.4148000000000001"/>
        <n v="41.661499999999997"/>
        <n v="2.1420000000000003"/>
        <n v="11.7364"/>
        <n v="14.894099999999998"/>
        <n v="1.2127000000000001"/>
        <n v="963.89490000000001"/>
        <n v="1.5551999999999997"/>
        <n v="45.1252"/>
        <n v="5.7823000000000002"/>
        <n v="101.37260000000001"/>
        <n v="603.69400000000007"/>
        <n v="4.9634000000000009"/>
        <n v="153.99300000000002"/>
        <n v="28.187000000000001"/>
        <n v="43.8675"/>
        <n v="438.19299999999998"/>
        <n v="208.56690000000003"/>
        <n v="8.5373999999999981"/>
        <n v="76.676400000000001"/>
        <n v="127.85639999999998"/>
        <n v="31.194799999999997"/>
        <n v="261.34000000000003"/>
        <n v="30.644599999999993"/>
        <n v="32.993399999999994"/>
        <n v="62.748000000000005"/>
        <n v="90.712800000000016"/>
        <n v="347.85219999999998"/>
        <n v="7.0290000000000008"/>
        <n v="107.99280000000002"/>
        <n v="7.8469999999999995"/>
        <n v="266.77049999999997"/>
        <n v="3.222399999999999"/>
        <n v="13.749599999999996"/>
        <n v="79.91279999999999"/>
        <n v="11.600999999999999"/>
        <n v="1.4484000000000001"/>
        <n v="10.512"/>
        <n v="21.760199999999998"/>
        <n v="4.2294000000000009"/>
        <n v="1.7269999999999999"/>
        <n v="2.7702"/>
        <n v="6.0843999999999987"/>
        <n v="47.694699999999997"/>
        <n v="44.649600000000007"/>
        <n v="63.6252"/>
        <n v="5.2811999999999992"/>
        <n v="12.572599999999998"/>
        <n v="6.2924999999999995"/>
        <n v="1.7732000000000003"/>
        <n v="287.51449999999994"/>
        <n v="5.9051999999999989"/>
        <n v="12.2682"/>
        <n v="150.38400000000001"/>
        <n v="140.05260000000001"/>
        <n v="113.87269999999999"/>
        <n v="5.79"/>
        <n v="7.7621999999999991"/>
        <n v="26.882099999999998"/>
        <n v="1572.0288"/>
        <n v="1.5263999999999998"/>
        <n v="5.1405000000000003"/>
        <n v="51.96139999999999"/>
        <n v="72.705600000000004"/>
        <n v="20.941199999999998"/>
        <n v="18.248699999999999"/>
        <n v="207.38290000000001"/>
        <n v="4.9931999999999999"/>
        <n v="60.555900000000001"/>
        <n v="100.07280000000002"/>
        <n v="3.9200000000000004"/>
        <n v="45.990799999999993"/>
        <n v="3.7312000000000003"/>
        <n v="223.74299999999999"/>
        <n v="12.4015"/>
        <n v="7.0793999999999997"/>
        <n v="178.80000000000004"/>
        <n v="11.5928"/>
        <n v="18.990499999999997"/>
        <n v="1.8256000000000001"/>
        <n v="21.761599999999994"/>
        <n v="8.0869"/>
        <n v="473.84279999999995"/>
        <n v="6.9160000000000004"/>
        <n v="2.1293999999999995"/>
        <n v="14.763000000000002"/>
        <n v="8.0295000000000005"/>
        <n v="1.6554"/>
        <n v="1.0812000000000002"/>
        <n v="3.9843000000000002"/>
        <n v="50.242499999999993"/>
        <n v="5.6056000000000017"/>
        <n v="6.6810000000000009"/>
        <n v="2.08"/>
        <n v="3.541199999999999"/>
        <n v="14.724"/>
        <n v="101.36519999999999"/>
        <n v="2.6417999999999995"/>
        <n v="11.6547"/>
        <n v="105.46999999999998"/>
        <n v="20.810700000000001"/>
        <n v="131.65460000000002"/>
        <n v="2.3074999999999997"/>
        <n v="11.869200000000001"/>
        <n v="14.014999999999999"/>
        <n v="31.0776"/>
        <n v="3.84"/>
        <n v="15.392300000000001"/>
        <n v="197.994"/>
        <n v="10.071000000000002"/>
        <n v="236.26080000000002"/>
        <n v="65.741600000000005"/>
        <n v="202.39449999999999"/>
        <n v="1.9900000000000002"/>
        <n v="3.1747000000000005"/>
        <n v="2.6418000000000004"/>
        <n v="13.870100000000001"/>
        <n v="116.92380000000001"/>
        <n v="13.790400000000002"/>
        <n v="1.9992000000000005"/>
        <n v="173.23499999999999"/>
        <n v="3.3699999999999997"/>
        <n v="1.8704000000000001"/>
        <n v="91.582899999999995"/>
        <n v="121.81140000000001"/>
        <n v="6.3291000000000004"/>
        <n v="95.93219999999998"/>
        <n v="2.2848000000000006"/>
        <n v="79.190100000000001"/>
        <n v="3.6126"/>
        <n v="10.394799999999998"/>
        <n v="2.0227999999999997"/>
        <n v="112.4726"/>
        <n v="3.2965"/>
        <n v="2.0944000000000003"/>
        <n v="311.99479999999994"/>
        <n v="8.3356000000000012"/>
        <n v="100.49329999999999"/>
        <n v="92.332800000000006"/>
        <n v="13.473000000000001"/>
        <n v="3.9312000000000005"/>
        <n v="45.922499999999999"/>
        <n v="112.46250000000001"/>
        <n v="51.832999999999991"/>
        <n v="20.472200000000001"/>
        <n v="127.41399999999999"/>
        <n v="18.184300000000004"/>
        <n v="6.1716000000000006"/>
        <n v="1.9186000000000001"/>
        <n v="13.098000000000001"/>
        <n v="10.3896"/>
        <n v="56.030999999999999"/>
        <n v="4.6800000000000006"/>
        <n v="216.61340000000004"/>
        <n v="95.743200000000002"/>
        <n v="66.493000000000009"/>
        <n v="12.573600000000001"/>
        <n v="0.98560000000000003"/>
        <n v="4.6925999999999997"/>
        <n v="3.9311999999999996"/>
        <n v="8.6283999999999992"/>
        <n v="6.3480000000000008"/>
        <n v="29.881600000000002"/>
        <n v="1.6060000000000001"/>
        <n v="20.899800000000003"/>
        <n v="1.8258000000000003"/>
        <n v="121.81139999999999"/>
        <n v="2.7455999999999996"/>
        <n v="7.7622000000000009"/>
        <n v="221.06649999999996"/>
        <n v="16.417599999999997"/>
        <n v="254.9949"/>
        <n v="1.4454000000000002"/>
        <n v="12.0472"/>
        <n v="1.2862000000000002"/>
        <n v="138.14000000000001"/>
        <n v="55.994399999999999"/>
        <n v="239.72400000000002"/>
        <n v="6.347999999999999"/>
        <n v="102.85260000000001"/>
        <n v="205.56629999999996"/>
        <n v="15.8947"/>
        <n v="100.41340000000001"/>
        <n v="5.7793999999999999"/>
        <n v="2.5040999999999998"/>
        <n v="114.74439999999998"/>
        <n v="213.69580000000002"/>
        <n v="38.163399999999996"/>
        <n v="5.6720999999999995"/>
        <n v="59.237100000000012"/>
        <n v="3.1746999999999996"/>
        <n v="238.60360000000003"/>
        <n v="12.9528"/>
        <n v="16.070399999999999"/>
        <n v="90.993000000000009"/>
        <n v="12.953599999999998"/>
        <n v="7.0760000000000005"/>
        <n v="1.2767999999999997"/>
        <n v="1.7171999999999998"/>
        <n v="3.5697000000000005"/>
        <n v="26.512199999999996"/>
        <n v="1.4177999999999997"/>
        <n v="1.8480000000000001"/>
        <n v="7.7200000000000006"/>
        <n v="2.9523999999999995"/>
        <n v="6.29"/>
        <n v="50.392800000000001"/>
        <n v="216.61339999999998"/>
        <n v="398.99300000000005"/>
        <n v="4.1292"/>
        <n v="25.423999999999996"/>
        <n v="57.994200000000014"/>
        <n v="20.311200000000003"/>
        <n v="8.0891999999999999"/>
        <n v="57.592799999999997"/>
        <n v="2.7744000000000004"/>
        <n v="63.625199999999992"/>
        <n v="75.734999999999985"/>
        <n v="210.48999999999998"/>
        <n v="13.803999999999998"/>
        <n v="119.19180000000001"/>
        <n v="111.37419999999999"/>
        <n v="26.754499999999997"/>
        <n v="376.97449999999998"/>
        <n v="1.5496000000000001"/>
        <n v="0.91520000000000001"/>
        <n v="109.694"/>
        <n v="49.614999999999988"/>
        <n v="173.23500000000001"/>
        <n v="3.2292000000000005"/>
        <n v="304.58999999999997"/>
        <n v="89.7042"/>
        <n v="15.944800000000003"/>
        <n v="58.52"/>
        <n v="2.2684000000000006"/>
        <n v="207.12829999999997"/>
        <n v="199.20359999999999"/>
        <n v="231.10560000000001"/>
        <n v="421.79259999999999"/>
        <n v="3.5369999999999999"/>
        <n v="8.0780000000000012"/>
        <n v="28.475200000000001"/>
        <n v="28.029600000000006"/>
        <n v="47.931799999999996"/>
        <n v="11.705600000000002"/>
        <n v="14.405400000000002"/>
        <n v="11.9884"/>
        <n v="1.2064000000000001"/>
        <n v="4.8371999999999993"/>
        <n v="7.5630999999999986"/>
        <n v="6.0419999999999998"/>
        <n v="32.319400000000002"/>
        <n v="26.9161"/>
        <n v="3.8584000000000009"/>
        <n v="65.741599999999991"/>
        <n v="25.279"/>
        <n v="5.0105000000000004"/>
        <n v="238.49470000000002"/>
        <n v="205.63469999999995"/>
        <n v="14.506799999999998"/>
        <n v="13.4048"/>
        <n v="1.5986999999999998"/>
        <n v="170.15460000000002"/>
        <n v="76.431600000000003"/>
        <n v="13.1043"/>
        <n v="19.590199999999999"/>
        <n v="4.2796000000000003"/>
        <n v="172.10920000000002"/>
        <n v="8.7380999999999993"/>
        <n v="50.2425"/>
        <n v="2.8850000000000002"/>
        <n v="1.1554"/>
        <n v="109.19300000000001"/>
        <n v="47.990399999999994"/>
        <n v="123.9546"/>
        <n v="26.985000000000003"/>
        <n v="112.812"/>
        <n v="2.7719999999999998"/>
        <n v="2.8835999999999999"/>
        <n v="27.1252"/>
        <n v="5.4242999999999997"/>
        <n v="35.272800000000004"/>
        <n v="3.1085999999999996"/>
        <n v="50.138099999999994"/>
        <n v="7.2927000000000008"/>
        <n v="10.394399999999999"/>
        <n v="7.7615999999999996"/>
        <n v="59.492999999999995"/>
        <n v="961.99260000000004"/>
        <n v="18.012800000000002"/>
        <n v="42.817999999999998"/>
        <n v="935.99279999999999"/>
        <n v="30.090599999999998"/>
        <n v="3.9473999999999996"/>
        <n v="7.6585000000000001"/>
        <n v="7.9056000000000006"/>
        <n v="10.489999999999998"/>
        <n v="48.952800000000003"/>
        <n v="153.88199999999998"/>
        <n v="2.9988000000000001"/>
        <n v="89.704199999999986"/>
        <n v="1.4404999999999999"/>
        <n v="99.272700000000015"/>
        <n v="1.2767999999999999"/>
        <n v="13.097999999999999"/>
        <n v="6.1613999999999987"/>
        <n v="261.53999999999996"/>
        <n v="2.6818000000000004"/>
        <n v="90.712799999999987"/>
        <n v="120.78400000000001"/>
        <n v="7.5630999999999995"/>
        <n v="14.245200000000001"/>
        <n v="21.761600000000001"/>
        <n v="15.392300000000002"/>
        <n v="2.6267999999999998"/>
        <n v="84.783999999999992"/>
        <n v="4.4055"/>
        <n v="40.033999999999999"/>
        <n v="1.2496000000000003"/>
        <n v="112.81200000000001"/>
        <n v="58.066799999999994"/>
        <n v="2.5703999999999998"/>
        <n v="25.1937"/>
        <n v="76.084400000000016"/>
        <n v="2.0294000000000003"/>
        <n v="23.786000000000001"/>
        <n v="3.6135000000000006"/>
        <n v="12.346399999999997"/>
        <n v="59.760400000000004"/>
        <n v="1.9800000000000002"/>
        <n v="46.852900000000005"/>
        <n v="10.7784"/>
        <n v="3.8340000000000001"/>
        <n v="25.892599999999998"/>
        <n v="115.6086"/>
        <n v="51.961399999999998"/>
        <n v="1189.9931999999999"/>
        <n v="10.394800000000002"/>
        <n v="11.861400000000001"/>
        <n v="24.490199999999998"/>
        <n v="105.99469999999999"/>
        <n v="27.193200000000001"/>
        <n v="1.3566"/>
        <n v="19.767000000000003"/>
        <n v="10.488000000000001"/>
        <n v="26.586000000000006"/>
        <n v="13.931799999999999"/>
        <n v="30.623500000000003"/>
        <n v="76.084400000000002"/>
        <n v="1.8703999999999998"/>
        <n v="30.644600000000001"/>
        <n v="22.671899999999997"/>
        <n v="11.033099999999999"/>
        <n v="93.414599999999993"/>
        <n v="4.3300999999999998"/>
        <n v="93.223199999999977"/>
        <n v="14.724000000000002"/>
        <n v="11.705599999999999"/>
        <n v="31.983999999999995"/>
        <n v="1.9557000000000002"/>
        <n v="7.0484000000000009"/>
        <n v="23.131200000000003"/>
        <n v="45.292099999999998"/>
        <n v="460.79"/>
        <n v="2.8710000000000004"/>
        <n v="11.168300000000002"/>
        <n v="5.4945000000000013"/>
        <n v="2.3639999999999999"/>
        <n v="30.6235"/>
        <n v="1819.9947999999999"/>
        <n v="11.988399999999999"/>
        <n v="65.888000000000005"/>
        <n v="187.99379999999996"/>
        <n v="4.8776000000000002"/>
        <n v="3.9600000000000004"/>
        <n v="224.68600000000004"/>
        <n v="158.10340000000002"/>
        <n v="15.279999999999996"/>
        <n v="12.240399999999998"/>
        <n v="55.992999999999988"/>
        <n v="10.3378"/>
        <n v="56.030999999999992"/>
        <n v="266.74480000000005"/>
        <n v="1.9925999999999999"/>
        <n v="15.743"/>
        <n v="18.990500000000001"/>
        <n v="80.058400000000006"/>
        <n v="106.7377"/>
        <n v="116.99250000000002"/>
        <n v="5.7365000000000004"/>
        <n v="211.99469999999999"/>
        <n v="2.5584000000000002"/>
        <n v="3.8583999999999996"/>
        <n v="5.580000000000001"/>
        <n v="3.4293000000000005"/>
        <n v="7.5744000000000007"/>
        <n v="2.7692999999999994"/>
        <n v="5.4324000000000003"/>
        <n v="2.5751999999999997"/>
        <n v="4.1849999999999996"/>
        <n v="95.743199999999987"/>
        <n v="36.200799999999994"/>
        <n v="3.8271999999999999"/>
        <n v="9.2016000000000009"/>
        <n v="111.51699999999998"/>
        <n v="1.8716999999999999"/>
        <n v="5.7400000000000011"/>
        <n v="2.9796"/>
        <n v="4.8900000000000006"/>
        <n v="157.91250000000002"/>
        <n v="10.504"/>
        <n v="0.87360000000000015"/>
        <n v="1.7765999999999997"/>
        <n v="11.869199999999998"/>
        <n v="19.483200000000004"/>
        <n v="12.448800000000002"/>
        <n v="38.163400000000003"/>
        <n v="365.99390000000005"/>
        <n v="1.8717000000000001"/>
        <n v="227.59379999999999"/>
        <n v="136.22399999999999"/>
        <n v="4.5136000000000003"/>
        <n v="20.311199999999999"/>
        <n v="34.025199999999998"/>
        <n v="14.512200000000002"/>
        <n v="5.1590000000000007"/>
        <n v="2.0736000000000003"/>
        <n v="220.39419999999998"/>
        <n v="4.3896000000000006"/>
        <n v="85.106000000000009"/>
        <n v="35.524799999999999"/>
        <n v="6.0324"/>
        <n v="19.546699999999998"/>
        <n v="460.78999999999996"/>
        <n v="5.4848000000000008"/>
        <n v="116.84"/>
        <n v="4.3301000000000007"/>
        <n v="57.715200000000003"/>
        <n v="18.714800000000004"/>
        <n v="215.99460000000002"/>
        <n v="74.876100000000008"/>
        <n v="212.12639999999999"/>
        <n v="8.0025000000000013"/>
        <n v="1.2495999999999998"/>
        <n v="1.2474000000000001"/>
        <n v="9.1689999999999987"/>
        <n v="11.1683"/>
        <n v="2.9988000000000006"/>
        <n v="122.6254"/>
        <n v="29.4984"/>
        <n v="13.931800000000001"/>
        <n v="77.224000000000004"/>
        <n v="50.897999999999996"/>
        <n v="209.99300000000002"/>
        <n v="1.6120000000000001"/>
        <n v="1.5012000000000003"/>
        <n v="30.515800000000002"/>
        <n v="2.0176000000000003"/>
        <n v="98.542699999999996"/>
        <n v="3.4037999999999995"/>
        <n v="126.36580000000002"/>
        <n v="25.130699999999997"/>
        <n v="119.74230000000001"/>
        <n v="236.26079999999999"/>
        <n v="62.462399999999995"/>
        <n v="369.99259999999998"/>
        <n v="1.5552000000000001"/>
        <n v="10.374000000000001"/>
        <n v="2.6234999999999995"/>
        <n v="91.794600000000017"/>
        <n v="28.425599999999996"/>
        <n v="273.66500000000002"/>
        <n v="13.422099999999997"/>
        <n v="3.5207999999999995"/>
        <n v="28.186999999999998"/>
        <n v="11.431199999999999"/>
        <n v="6.1614000000000004"/>
        <n v="12.2"/>
        <n v="71.634499999999989"/>
        <n v="3.7376"/>
        <n v="29.614099999999997"/>
        <n v="27.193200000000004"/>
        <n v="9.5060000000000002"/>
        <n v="3.4038000000000004"/>
        <n v="169.19059999999999"/>
        <n v="10.974999999999998"/>
        <n v="13.7904"/>
        <n v="109.19300000000003"/>
        <n v="1.6680000000000001"/>
        <n v="32.105400000000003"/>
        <n v="15.993600000000001"/>
        <n v="1.4148000000000003"/>
        <n v="7.7199999999999989"/>
        <n v="20.741700000000002"/>
        <n v="133.95690000000002"/>
        <n v="30.190999999999999"/>
        <n v="27.927599999999998"/>
        <n v="963.89489999999989"/>
        <n v="117.65259999999999"/>
        <n v="90.992999999999995"/>
        <n v="218.96350000000001"/>
        <n v="41.262000000000008"/>
        <n v="8.4048000000000016"/>
        <n v="187.99380000000002"/>
        <n v="24.908000000000001"/>
        <n v="11.884400000000001"/>
        <n v="347.25900000000001"/>
        <n v="30.793000000000003"/>
        <n v="0.5445000000000001"/>
        <n v="5.6657999999999999"/>
        <n v="1.8699999999999999"/>
        <n v="93.9114"/>
        <n v="0.54449999999999998"/>
        <n v="46.852899999999991"/>
        <n v="96.524499999999989"/>
        <n v="10.084800000000001"/>
        <n v="7.9631999999999996"/>
        <n v="3.1243999999999996"/>
        <n v="10.679399999999999"/>
        <n v="143.62320000000003"/>
        <n v="14.963199999999999"/>
        <n v="20.899799999999995"/>
        <n v="27.022599999999997"/>
        <n v="15.386000000000001"/>
        <n v="993.29"/>
        <n v="20.468"/>
        <n v="35.524800000000006"/>
        <n v="265.50599999999997"/>
        <n v="3.8936000000000002"/>
        <n v="180.88200000000003"/>
        <n v="238.60359999999997"/>
        <n v="3.6994000000000002"/>
        <n v="10.072500000000002"/>
        <n v="2.3640000000000003"/>
        <n v="98.152500000000018"/>
        <n v="16.947199999999999"/>
        <n v="4.71"/>
        <n v="139.35459999999998"/>
        <n v="1.456"/>
        <n v="9.4737000000000009"/>
        <n v="99.96"/>
        <n v="433.99300000000005"/>
        <n v="3.2984"/>
        <n v="30.734999999999999"/>
        <n v="3.2283000000000004"/>
        <n v="231.63299999999998"/>
        <n v="42.922500000000007"/>
        <n v="139.84620000000001"/>
        <n v="310.79259999999994"/>
        <n v="37.004000000000005"/>
        <n v="1.3395999999999999"/>
        <n v="2.2715000000000001"/>
        <n v="3.6423999999999994"/>
        <n v="15.084"/>
        <n v="21.827999999999999"/>
        <n v="5.4483999999999995"/>
        <n v="10.49"/>
        <n v="13.456799999999999"/>
        <n v="2.4970000000000003"/>
        <n v="137.68910000000002"/>
        <n v="2.8910000000000005"/>
        <n v="11.536799999999998"/>
        <n v="405.12119999999999"/>
        <n v="4.9932000000000007"/>
        <n v="1.8522000000000001"/>
        <n v="11.117599999999999"/>
        <n v="2.3813999999999997"/>
        <n v="1.5540000000000003"/>
        <n v="10.732799999999999"/>
        <n v="12.952799999999998"/>
        <n v="8.5374000000000017"/>
        <n v="12.787200000000002"/>
        <n v="1.99"/>
        <n v="100.79370000000002"/>
        <n v="11.4312"/>
        <n v="15.944799999999999"/>
        <n v="39.014499999999998"/>
        <n v="215.32520000000005"/>
        <n v="2.7975999999999996"/>
        <n v="20.152800000000003"/>
        <n v="2.7701999999999996"/>
        <n v="116.99250000000001"/>
        <n v="2.8852999999999995"/>
        <n v="6.4581"/>
        <n v="10.927200000000001"/>
        <n v="2.9736000000000002"/>
        <n v="7.8030000000000008"/>
        <n v="201.43550000000005"/>
        <n v="148.31279999999998"/>
        <n v="11.092599999999999"/>
        <n v="12.448799999999999"/>
        <n v="61.455000000000005"/>
        <n v="10.449000000000002"/>
        <n v="100.4933"/>
        <n v="15.444200000000002"/>
        <n v="30.735000000000003"/>
        <n v="45.922499999999992"/>
        <n v="8.9132999999999996"/>
        <n v="54.393600000000006"/>
        <n v="102.16499999999999"/>
        <n v="7.7653000000000008"/>
        <n v="84.344799999999992"/>
        <n v="3.8955000000000002"/>
        <n v="4.388399999999999"/>
        <n v="323.99459999999999"/>
        <n v="55.994400000000013"/>
        <n v="635.49500000000012"/>
        <n v="20.264800000000001"/>
        <n v="86.69489999999999"/>
        <n v="63.6"/>
        <n v="14.963200000000001"/>
        <n v="26.793299999999999"/>
        <n v="323.99279999999999"/>
        <n v="3.1481999999999997"/>
        <n v="143.99280000000002"/>
        <n v="10.337800000000001"/>
        <n v="52.492999999999995"/>
        <n v="69.083999999999989"/>
        <n v="88.192999999999998"/>
        <n v="370.99470000000008"/>
        <n v="24.470000000000002"/>
        <n v="9.8940000000000019"/>
        <n v="52.69550000000001"/>
        <n v="111.51700000000002"/>
        <n v="70.772799999999989"/>
        <n v="172.10919999999999"/>
        <n v="85.793400000000005"/>
        <n v="180.88199999999998"/>
        <n v="2.2684000000000002"/>
        <n v="15.28"/>
        <n v="116.99249999999999"/>
        <n v="9.2158000000000015"/>
        <n v="0.88439999999999985"/>
        <n v="89.044199999999989"/>
        <n v="53.341600000000007"/>
        <n v="993.29000000000008"/>
        <n v="296.78400000000005"/>
        <n v="181.286"/>
        <n v="212.12639999999996"/>
        <n v="6.3417999999999992"/>
        <n v="10.783500000000002"/>
        <n v="1.9224000000000001"/>
        <n v="43.185600000000008"/>
        <n v="1.9430999999999998"/>
        <n v="22.615400000000005"/>
        <n v="1.2432000000000001"/>
        <n v="7.3904999999999994"/>
        <n v="69.144800000000004"/>
        <n v="18.7056"/>
        <n v="1.8814999999999997"/>
        <n v="112.47260000000001"/>
        <n v="2.3426"/>
        <n v="405.79379999999998"/>
        <n v="209.43149999999997"/>
        <n v="71.100000000000009"/>
        <n v="8.4629999999999992"/>
        <n v="14.534399999999998"/>
        <n v="93.30449999999999"/>
        <n v="8.9506999999999994"/>
        <n v="12.573600000000003"/>
        <n v="113.99429999999998"/>
        <n v="91.984000000000009"/>
        <n v="2.0063999999999997"/>
        <n v="12.200000000000001"/>
        <n v="2.5134000000000003"/>
        <n v="95.8429"/>
        <n v="1.8251999999999995"/>
        <n v="19.546700000000005"/>
        <n v="129.96360000000001"/>
        <n v="1.4868000000000001"/>
        <n v="14.392799999999998"/>
        <n v="7.7927999999999997"/>
        <n v="35.589599999999997"/>
        <n v="274.99449999999996"/>
        <n v="2.5752000000000002"/>
        <n v="1.3396000000000001"/>
        <n v="15.274499999999998"/>
        <n v="152.02319999999997"/>
        <n v="473.84280000000001"/>
        <n v="40.980000000000004"/>
        <n v="41.992999999999995"/>
        <n v="1.8255999999999999"/>
        <n v="31.983999999999998"/>
        <n v="374.99250000000001"/>
        <n v="25.300400000000003"/>
        <n v="6.8640000000000008"/>
        <n v="5.7617999999999983"/>
        <n v="31.642400000000006"/>
        <n v="678.35459999999989"/>
        <n v="30.090600000000002"/>
        <n v="1.7766000000000002"/>
        <n v="9.1853999999999996"/>
        <n v="2.6495999999999995"/>
        <n v="5.9346000000000005"/>
        <n v="42.847199999999994"/>
        <n v="8.3148000000000017"/>
        <n v="55.994400000000006"/>
        <n v="100.79369999999999"/>
        <n v="21.989000000000004"/>
        <n v="13.420800000000002"/>
        <n v="2.79"/>
        <n v="5.4643000000000006"/>
        <n v="11.023200000000001"/>
        <n v="0.91199999999999992"/>
        <n v="17.270000000000003"/>
        <n v="48.952799999999996"/>
      </sharedItems>
    </cacheField>
    <cacheField name="Unit Price" numFmtId="0">
      <sharedItems containsSemiMixedTypes="0" containsString="0" containsNumber="1" minValue="0.33599999999999997" maxValue="3773.08"/>
    </cacheField>
    <cacheField name="Year" numFmtId="0">
      <sharedItems count="4">
        <s v="2022"/>
        <s v="2021"/>
        <s v="2020"/>
        <s v="2023"/>
      </sharedItems>
    </cacheField>
    <cacheField name="Month" numFmtId="0">
      <sharedItems count="12">
        <s v="11"/>
        <s v="06"/>
        <s v="10"/>
        <s v="04"/>
        <s v="12"/>
        <s v="05"/>
        <s v="08"/>
        <s v="07"/>
        <s v="09"/>
        <s v="01"/>
        <s v="03"/>
        <s v="02"/>
      </sharedItems>
    </cacheField>
    <cacheField name="Quarter" numFmtId="0">
      <sharedItems containsSemiMixedTypes="0" containsString="0" containsNumber="1" containsInteger="1" minValue="1" maxValue="4" count="4">
        <n v="4"/>
        <n v="2"/>
        <n v="3"/>
        <n v="1"/>
      </sharedItems>
    </cacheField>
    <cacheField name="Profit %" numFmtId="9">
      <sharedItems containsSemiMixedTypes="0" containsString="0" containsNumber="1" minValue="-2.75" maxValue="0.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20221109"/>
    <s v="Nathan Bell"/>
    <x v="0"/>
    <s v="Dublin"/>
    <x v="0"/>
    <x v="0"/>
    <x v="0"/>
    <x v="0"/>
    <s v="SMB"/>
    <x v="0"/>
    <n v="261.95999999999998"/>
    <n v="2"/>
    <n v="0"/>
    <n v="41.913600000000002"/>
    <x v="0"/>
    <n v="130.97999999999999"/>
    <x v="0"/>
    <x v="0"/>
    <x v="0"/>
    <n v="0.16000000000000003"/>
  </r>
  <r>
    <n v="20221109"/>
    <s v="Nathan Bell"/>
    <x v="0"/>
    <s v="Dublin"/>
    <x v="0"/>
    <x v="0"/>
    <x v="0"/>
    <x v="0"/>
    <s v="SMB"/>
    <x v="1"/>
    <n v="731.94"/>
    <n v="3"/>
    <n v="0"/>
    <n v="219.58199999999999"/>
    <x v="1"/>
    <n v="243.98000000000002"/>
    <x v="0"/>
    <x v="0"/>
    <x v="0"/>
    <n v="0.3"/>
  </r>
  <r>
    <n v="20220613"/>
    <s v="Deirdre Bailey"/>
    <x v="1"/>
    <s v="New York City"/>
    <x v="1"/>
    <x v="1"/>
    <x v="1"/>
    <x v="0"/>
    <s v="Strategic"/>
    <x v="1"/>
    <n v="14.62"/>
    <n v="2"/>
    <n v="0"/>
    <n v="6.8714000000000004"/>
    <x v="2"/>
    <n v="7.31"/>
    <x v="0"/>
    <x v="1"/>
    <x v="1"/>
    <n v="0.47000000000000003"/>
  </r>
  <r>
    <n v="20211011"/>
    <s v="Zoe Hodges"/>
    <x v="2"/>
    <s v="Stuttgart"/>
    <x v="0"/>
    <x v="2"/>
    <x v="2"/>
    <x v="0"/>
    <s v="SMB"/>
    <x v="2"/>
    <n v="957.57749999999999"/>
    <n v="5"/>
    <n v="0.45"/>
    <n v="-383.03100000000001"/>
    <x v="3"/>
    <n v="191.5155"/>
    <x v="1"/>
    <x v="2"/>
    <x v="0"/>
    <n v="-0.4"/>
  </r>
  <r>
    <n v="20211011"/>
    <s v="Zoe Hodges"/>
    <x v="2"/>
    <s v="Stuttgart"/>
    <x v="0"/>
    <x v="2"/>
    <x v="2"/>
    <x v="0"/>
    <s v="SMB"/>
    <x v="3"/>
    <n v="22.367999999999999"/>
    <n v="2"/>
    <n v="0.2"/>
    <n v="2.5164"/>
    <x v="4"/>
    <n v="11.183999999999999"/>
    <x v="1"/>
    <x v="2"/>
    <x v="0"/>
    <n v="0.1125"/>
  </r>
  <r>
    <n v="20200609"/>
    <s v="Thomas Hodges"/>
    <x v="1"/>
    <s v="New York City"/>
    <x v="1"/>
    <x v="1"/>
    <x v="3"/>
    <x v="1"/>
    <s v="SMB"/>
    <x v="4"/>
    <n v="48.86"/>
    <n v="7"/>
    <n v="0"/>
    <n v="14.1694"/>
    <x v="5"/>
    <n v="6.9799999999999995"/>
    <x v="2"/>
    <x v="1"/>
    <x v="1"/>
    <n v="0.28999999999999998"/>
  </r>
  <r>
    <n v="20200609"/>
    <s v="Thomas Hodges"/>
    <x v="1"/>
    <s v="New York City"/>
    <x v="1"/>
    <x v="1"/>
    <x v="3"/>
    <x v="1"/>
    <s v="SMB"/>
    <x v="5"/>
    <n v="7.28"/>
    <n v="4"/>
    <n v="0"/>
    <n v="1.9656"/>
    <x v="6"/>
    <n v="1.82"/>
    <x v="2"/>
    <x v="1"/>
    <x v="1"/>
    <n v="0.27"/>
  </r>
  <r>
    <n v="20200609"/>
    <s v="Thomas Hodges"/>
    <x v="1"/>
    <s v="New York City"/>
    <x v="1"/>
    <x v="1"/>
    <x v="3"/>
    <x v="1"/>
    <s v="SMB"/>
    <x v="6"/>
    <n v="907.15200000000004"/>
    <n v="6"/>
    <n v="0.2"/>
    <n v="90.715199999999996"/>
    <x v="7"/>
    <n v="151.19200000000001"/>
    <x v="2"/>
    <x v="1"/>
    <x v="1"/>
    <n v="9.9999999999999992E-2"/>
  </r>
  <r>
    <n v="20200609"/>
    <s v="Thomas Hodges"/>
    <x v="1"/>
    <s v="New York City"/>
    <x v="1"/>
    <x v="1"/>
    <x v="3"/>
    <x v="1"/>
    <s v="SMB"/>
    <x v="2"/>
    <n v="18.504000000000001"/>
    <n v="3"/>
    <n v="0.2"/>
    <n v="5.7824999999999998"/>
    <x v="8"/>
    <n v="6.1680000000000001"/>
    <x v="2"/>
    <x v="1"/>
    <x v="1"/>
    <n v="0.31249999999999994"/>
  </r>
  <r>
    <n v="20200609"/>
    <s v="Thomas Hodges"/>
    <x v="1"/>
    <s v="New York City"/>
    <x v="1"/>
    <x v="1"/>
    <x v="3"/>
    <x v="1"/>
    <s v="SMB"/>
    <x v="7"/>
    <n v="114.9"/>
    <n v="5"/>
    <n v="0"/>
    <n v="34.47"/>
    <x v="9"/>
    <n v="22.98"/>
    <x v="2"/>
    <x v="1"/>
    <x v="1"/>
    <n v="0.3"/>
  </r>
  <r>
    <n v="20200609"/>
    <s v="Thomas Hodges"/>
    <x v="1"/>
    <s v="New York City"/>
    <x v="1"/>
    <x v="1"/>
    <x v="3"/>
    <x v="1"/>
    <s v="SMB"/>
    <x v="2"/>
    <n v="1706.184"/>
    <n v="9"/>
    <n v="0.2"/>
    <n v="85.309200000000004"/>
    <x v="10"/>
    <n v="189.57599999999999"/>
    <x v="2"/>
    <x v="1"/>
    <x v="1"/>
    <n v="0.05"/>
  </r>
  <r>
    <n v="20200609"/>
    <s v="Thomas Hodges"/>
    <x v="1"/>
    <s v="New York City"/>
    <x v="1"/>
    <x v="1"/>
    <x v="3"/>
    <x v="1"/>
    <s v="SMB"/>
    <x v="6"/>
    <n v="911.42399999999998"/>
    <n v="4"/>
    <n v="0.2"/>
    <n v="68.356800000000007"/>
    <x v="11"/>
    <n v="227.85599999999999"/>
    <x v="2"/>
    <x v="1"/>
    <x v="1"/>
    <n v="7.5000000000000011E-2"/>
  </r>
  <r>
    <n v="20230416"/>
    <s v="Adrian Hunter"/>
    <x v="3"/>
    <s v="Stockholm"/>
    <x v="0"/>
    <x v="3"/>
    <x v="4"/>
    <x v="0"/>
    <s v="SMB"/>
    <x v="8"/>
    <n v="15.552"/>
    <n v="3"/>
    <n v="0.2"/>
    <n v="5.4432"/>
    <x v="12"/>
    <n v="5.1840000000000002"/>
    <x v="3"/>
    <x v="3"/>
    <x v="1"/>
    <n v="0.35000000000000003"/>
  </r>
  <r>
    <n v="20221206"/>
    <s v="Adrian Abraham"/>
    <x v="4"/>
    <s v="Toronto"/>
    <x v="1"/>
    <x v="1"/>
    <x v="5"/>
    <x v="2"/>
    <s v="SMB"/>
    <x v="2"/>
    <n v="407.976"/>
    <n v="3"/>
    <n v="0.2"/>
    <n v="132.59219999999999"/>
    <x v="13"/>
    <n v="135.99199999999999"/>
    <x v="0"/>
    <x v="4"/>
    <x v="0"/>
    <n v="0.32499999999999996"/>
  </r>
  <r>
    <n v="20211122"/>
    <s v="Emily Morrison"/>
    <x v="5"/>
    <s v="Saitama"/>
    <x v="2"/>
    <x v="4"/>
    <x v="6"/>
    <x v="3"/>
    <s v="Enterprise"/>
    <x v="7"/>
    <n v="68.81"/>
    <n v="5"/>
    <n v="0.8"/>
    <n v="-123.858"/>
    <x v="14"/>
    <n v="13.762"/>
    <x v="1"/>
    <x v="0"/>
    <x v="0"/>
    <n v="-1.8"/>
  </r>
  <r>
    <n v="20211122"/>
    <s v="Emily Morrison"/>
    <x v="5"/>
    <s v="Saitama"/>
    <x v="2"/>
    <x v="4"/>
    <x v="6"/>
    <x v="3"/>
    <s v="Enterprise"/>
    <x v="2"/>
    <n v="2.544"/>
    <n v="3"/>
    <n v="0.8"/>
    <n v="-3.8159999999999998"/>
    <x v="15"/>
    <n v="0.84799999999999998"/>
    <x v="1"/>
    <x v="0"/>
    <x v="0"/>
    <n v="-1.5"/>
  </r>
  <r>
    <n v="20201111"/>
    <s v="Claire Welch"/>
    <x v="6"/>
    <s v="Naples"/>
    <x v="0"/>
    <x v="5"/>
    <x v="7"/>
    <x v="4"/>
    <s v="SMB"/>
    <x v="3"/>
    <n v="665.88"/>
    <n v="6"/>
    <n v="0"/>
    <n v="13.317600000000001"/>
    <x v="16"/>
    <n v="110.98"/>
    <x v="2"/>
    <x v="0"/>
    <x v="0"/>
    <n v="0.02"/>
  </r>
  <r>
    <n v="20200513"/>
    <s v="Carol Campbell"/>
    <x v="7"/>
    <s v="Ankara"/>
    <x v="0"/>
    <x v="6"/>
    <x v="8"/>
    <x v="5"/>
    <s v="SMB"/>
    <x v="3"/>
    <n v="55.5"/>
    <n v="2"/>
    <n v="0"/>
    <n v="9.99"/>
    <x v="17"/>
    <n v="27.75"/>
    <x v="2"/>
    <x v="5"/>
    <x v="1"/>
    <n v="0.18"/>
  </r>
  <r>
    <n v="20200827"/>
    <s v="Blake Hughes"/>
    <x v="1"/>
    <s v="Los Angeles"/>
    <x v="1"/>
    <x v="1"/>
    <x v="9"/>
    <x v="1"/>
    <s v="SMB"/>
    <x v="5"/>
    <n v="8.56"/>
    <n v="2"/>
    <n v="0"/>
    <n v="2.4824000000000002"/>
    <x v="18"/>
    <n v="4.28"/>
    <x v="2"/>
    <x v="6"/>
    <x v="2"/>
    <n v="0.28999999999999998"/>
  </r>
  <r>
    <n v="20200827"/>
    <s v="Blake Hughes"/>
    <x v="1"/>
    <s v="Los Angeles"/>
    <x v="1"/>
    <x v="1"/>
    <x v="9"/>
    <x v="1"/>
    <s v="SMB"/>
    <x v="6"/>
    <n v="213.48"/>
    <n v="3"/>
    <n v="0.2"/>
    <n v="16.010999999999999"/>
    <x v="19"/>
    <n v="71.16"/>
    <x v="2"/>
    <x v="6"/>
    <x v="2"/>
    <n v="7.4999999999999997E-2"/>
  </r>
  <r>
    <n v="20200827"/>
    <s v="Blake Hughes"/>
    <x v="1"/>
    <s v="Los Angeles"/>
    <x v="1"/>
    <x v="1"/>
    <x v="9"/>
    <x v="1"/>
    <s v="SMB"/>
    <x v="2"/>
    <n v="22.72"/>
    <n v="4"/>
    <n v="0.2"/>
    <n v="7.3840000000000003"/>
    <x v="20"/>
    <n v="5.68"/>
    <x v="2"/>
    <x v="6"/>
    <x v="2"/>
    <n v="0.32500000000000001"/>
  </r>
  <r>
    <n v="20221210"/>
    <s v="Melanie Sharp"/>
    <x v="8"/>
    <s v="San José"/>
    <x v="1"/>
    <x v="7"/>
    <x v="10"/>
    <x v="5"/>
    <s v="Strategic"/>
    <x v="5"/>
    <n v="19.46"/>
    <n v="7"/>
    <n v="0"/>
    <n v="5.0595999999999997"/>
    <x v="21"/>
    <n v="2.7800000000000002"/>
    <x v="0"/>
    <x v="4"/>
    <x v="0"/>
    <n v="0.25999999999999995"/>
  </r>
  <r>
    <n v="20221210"/>
    <s v="Melanie Sharp"/>
    <x v="8"/>
    <s v="San José"/>
    <x v="1"/>
    <x v="7"/>
    <x v="10"/>
    <x v="5"/>
    <s v="Strategic"/>
    <x v="7"/>
    <n v="60.34"/>
    <n v="7"/>
    <n v="0"/>
    <n v="15.6884"/>
    <x v="22"/>
    <n v="8.620000000000001"/>
    <x v="0"/>
    <x v="4"/>
    <x v="0"/>
    <n v="0.25999999999999995"/>
  </r>
  <r>
    <n v="20230717"/>
    <s v="Luke Bower"/>
    <x v="9"/>
    <s v="Paris"/>
    <x v="0"/>
    <x v="2"/>
    <x v="11"/>
    <x v="5"/>
    <s v="SMB"/>
    <x v="1"/>
    <n v="71.372"/>
    <n v="2"/>
    <n v="0.3"/>
    <n v="-1.0196000000000001"/>
    <x v="23"/>
    <n v="35.686"/>
    <x v="3"/>
    <x v="7"/>
    <x v="2"/>
    <n v="-1.4285714285714287E-2"/>
  </r>
  <r>
    <n v="20210925"/>
    <s v="Jonathan Ferguson"/>
    <x v="7"/>
    <s v="Istanbul"/>
    <x v="0"/>
    <x v="6"/>
    <x v="12"/>
    <x v="6"/>
    <s v="SMB"/>
    <x v="2"/>
    <n v="1044.6300000000001"/>
    <n v="3"/>
    <n v="0"/>
    <n v="240.26490000000001"/>
    <x v="3"/>
    <n v="348.21000000000004"/>
    <x v="1"/>
    <x v="8"/>
    <x v="2"/>
    <n v="0.22999999999999998"/>
  </r>
  <r>
    <n v="20220116"/>
    <s v="Sam Parsons"/>
    <x v="1"/>
    <s v="New York City"/>
    <x v="1"/>
    <x v="1"/>
    <x v="13"/>
    <x v="4"/>
    <s v="SMB"/>
    <x v="2"/>
    <n v="11.648"/>
    <n v="2"/>
    <n v="0.2"/>
    <n v="4.2224000000000004"/>
    <x v="24"/>
    <n v="5.8239999999999998"/>
    <x v="0"/>
    <x v="9"/>
    <x v="3"/>
    <n v="0.36250000000000004"/>
  </r>
  <r>
    <n v="20220116"/>
    <s v="Sam Parsons"/>
    <x v="1"/>
    <s v="New York City"/>
    <x v="1"/>
    <x v="1"/>
    <x v="13"/>
    <x v="4"/>
    <s v="SMB"/>
    <x v="9"/>
    <n v="90.57"/>
    <n v="3"/>
    <n v="0"/>
    <n v="11.774100000000001"/>
    <x v="25"/>
    <n v="30.189999999999998"/>
    <x v="0"/>
    <x v="9"/>
    <x v="3"/>
    <n v="0.13"/>
  </r>
  <r>
    <n v="20210917"/>
    <s v="Neil Gill"/>
    <x v="9"/>
    <s v="Paris"/>
    <x v="0"/>
    <x v="2"/>
    <x v="14"/>
    <x v="2"/>
    <s v="SMB"/>
    <x v="0"/>
    <n v="3083.43"/>
    <n v="7"/>
    <n v="0.5"/>
    <n v="-1665.0522000000001"/>
    <x v="26"/>
    <n v="440.48999999999995"/>
    <x v="1"/>
    <x v="8"/>
    <x v="2"/>
    <n v="-0.54"/>
  </r>
  <r>
    <n v="20210917"/>
    <s v="Neil Gill"/>
    <x v="9"/>
    <s v="Paris"/>
    <x v="0"/>
    <x v="2"/>
    <x v="14"/>
    <x v="2"/>
    <s v="SMB"/>
    <x v="2"/>
    <n v="9.6180000000000003"/>
    <n v="2"/>
    <n v="0.7"/>
    <n v="-7.0532000000000004"/>
    <x v="27"/>
    <n v="4.8090000000000002"/>
    <x v="1"/>
    <x v="8"/>
    <x v="2"/>
    <n v="-0.73333333333333339"/>
  </r>
  <r>
    <n v="20210917"/>
    <s v="Neil Gill"/>
    <x v="9"/>
    <s v="Paris"/>
    <x v="0"/>
    <x v="2"/>
    <x v="14"/>
    <x v="2"/>
    <s v="SMB"/>
    <x v="4"/>
    <n v="124.2"/>
    <n v="3"/>
    <n v="0.2"/>
    <n v="15.525"/>
    <x v="28"/>
    <n v="41.4"/>
    <x v="1"/>
    <x v="8"/>
    <x v="2"/>
    <n v="0.125"/>
  </r>
  <r>
    <n v="20210917"/>
    <s v="Neil Gill"/>
    <x v="9"/>
    <s v="Paris"/>
    <x v="0"/>
    <x v="2"/>
    <x v="14"/>
    <x v="2"/>
    <s v="SMB"/>
    <x v="10"/>
    <n v="3.2639999999999998"/>
    <n v="2"/>
    <n v="0.2"/>
    <n v="1.1015999999999999"/>
    <x v="29"/>
    <n v="1.6319999999999999"/>
    <x v="1"/>
    <x v="8"/>
    <x v="2"/>
    <n v="0.33750000000000002"/>
  </r>
  <r>
    <n v="20210917"/>
    <s v="Neil Gill"/>
    <x v="9"/>
    <s v="Paris"/>
    <x v="0"/>
    <x v="2"/>
    <x v="14"/>
    <x v="2"/>
    <s v="SMB"/>
    <x v="5"/>
    <n v="86.304000000000002"/>
    <n v="6"/>
    <n v="0.2"/>
    <n v="9.7091999999999992"/>
    <x v="30"/>
    <n v="14.384"/>
    <x v="1"/>
    <x v="8"/>
    <x v="2"/>
    <n v="0.11249999999999999"/>
  </r>
  <r>
    <n v="20210917"/>
    <s v="Neil Gill"/>
    <x v="9"/>
    <s v="Paris"/>
    <x v="0"/>
    <x v="2"/>
    <x v="14"/>
    <x v="2"/>
    <s v="SMB"/>
    <x v="2"/>
    <n v="6.8579999999999997"/>
    <n v="6"/>
    <n v="0.7"/>
    <n v="-5.7149999999999999"/>
    <x v="31"/>
    <n v="1.143"/>
    <x v="1"/>
    <x v="8"/>
    <x v="2"/>
    <n v="-0.83333333333333337"/>
  </r>
  <r>
    <n v="20210917"/>
    <s v="Neil Gill"/>
    <x v="9"/>
    <s v="Paris"/>
    <x v="0"/>
    <x v="2"/>
    <x v="14"/>
    <x v="2"/>
    <s v="SMB"/>
    <x v="5"/>
    <n v="15.76"/>
    <n v="2"/>
    <n v="0.2"/>
    <n v="3.5459999999999998"/>
    <x v="32"/>
    <n v="7.88"/>
    <x v="1"/>
    <x v="8"/>
    <x v="2"/>
    <n v="0.22499999999999998"/>
  </r>
  <r>
    <n v="20231020"/>
    <s v="Amelia Campbell"/>
    <x v="5"/>
    <s v="Tokyo"/>
    <x v="2"/>
    <x v="4"/>
    <x v="15"/>
    <x v="7"/>
    <s v="Enterprise"/>
    <x v="8"/>
    <n v="29.472000000000001"/>
    <n v="3"/>
    <n v="0.2"/>
    <n v="9.9467999999999996"/>
    <x v="33"/>
    <n v="9.8239999999999998"/>
    <x v="3"/>
    <x v="2"/>
    <x v="0"/>
    <n v="0.33749999999999997"/>
  </r>
  <r>
    <n v="20221209"/>
    <s v="Chloe Short"/>
    <x v="5"/>
    <s v="Aichi"/>
    <x v="2"/>
    <x v="4"/>
    <x v="16"/>
    <x v="6"/>
    <s v="Strategic"/>
    <x v="6"/>
    <n v="1097.5440000000001"/>
    <n v="7"/>
    <n v="0.2"/>
    <n v="123.47369999999999"/>
    <x v="34"/>
    <n v="156.792"/>
    <x v="0"/>
    <x v="4"/>
    <x v="0"/>
    <n v="0.11249999999999999"/>
  </r>
  <r>
    <n v="20221209"/>
    <s v="Chloe Short"/>
    <x v="5"/>
    <s v="Aichi"/>
    <x v="2"/>
    <x v="4"/>
    <x v="16"/>
    <x v="6"/>
    <s v="Strategic"/>
    <x v="4"/>
    <n v="190.92"/>
    <n v="5"/>
    <n v="0.6"/>
    <n v="-147.96299999999999"/>
    <x v="35"/>
    <n v="38.183999999999997"/>
    <x v="0"/>
    <x v="4"/>
    <x v="0"/>
    <n v="-0.77500000000000002"/>
  </r>
  <r>
    <n v="20211227"/>
    <s v="Jasmine Metcalfe"/>
    <x v="5"/>
    <s v="Tokyo"/>
    <x v="2"/>
    <x v="4"/>
    <x v="17"/>
    <x v="1"/>
    <s v="Enterprise"/>
    <x v="10"/>
    <n v="113.328"/>
    <n v="9"/>
    <n v="0.2"/>
    <n v="35.414999999999999"/>
    <x v="36"/>
    <n v="12.592000000000001"/>
    <x v="1"/>
    <x v="4"/>
    <x v="0"/>
    <n v="0.3125"/>
  </r>
  <r>
    <n v="20211227"/>
    <s v="Jasmine Metcalfe"/>
    <x v="5"/>
    <s v="Tokyo"/>
    <x v="2"/>
    <x v="4"/>
    <x v="17"/>
    <x v="1"/>
    <s v="Enterprise"/>
    <x v="0"/>
    <n v="532.39919999999995"/>
    <n v="3"/>
    <n v="0.32"/>
    <n v="-46.976399999999998"/>
    <x v="37"/>
    <n v="177.46639999999999"/>
    <x v="1"/>
    <x v="4"/>
    <x v="0"/>
    <n v="-8.8235294117647065E-2"/>
  </r>
  <r>
    <n v="20211227"/>
    <s v="Jasmine Metcalfe"/>
    <x v="5"/>
    <s v="Tokyo"/>
    <x v="2"/>
    <x v="4"/>
    <x v="17"/>
    <x v="1"/>
    <s v="Enterprise"/>
    <x v="1"/>
    <n v="212.05799999999999"/>
    <n v="3"/>
    <n v="0.3"/>
    <n v="-15.147"/>
    <x v="38"/>
    <n v="70.685999999999993"/>
    <x v="1"/>
    <x v="4"/>
    <x v="0"/>
    <n v="-7.1428571428571438E-2"/>
  </r>
  <r>
    <n v="20211227"/>
    <s v="Jasmine Metcalfe"/>
    <x v="5"/>
    <s v="Tokyo"/>
    <x v="2"/>
    <x v="4"/>
    <x v="17"/>
    <x v="1"/>
    <s v="Enterprise"/>
    <x v="6"/>
    <n v="371.16800000000001"/>
    <n v="4"/>
    <n v="0.2"/>
    <n v="41.756399999999999"/>
    <x v="39"/>
    <n v="92.792000000000002"/>
    <x v="1"/>
    <x v="4"/>
    <x v="0"/>
    <n v="0.1125"/>
  </r>
  <r>
    <n v="20230911"/>
    <s v="Karen Mathis"/>
    <x v="10"/>
    <s v="Wollongong"/>
    <x v="2"/>
    <x v="8"/>
    <x v="18"/>
    <x v="0"/>
    <s v="Strategic"/>
    <x v="6"/>
    <n v="147.16800000000001"/>
    <n v="4"/>
    <n v="0.2"/>
    <n v="16.5564"/>
    <x v="40"/>
    <n v="36.792000000000002"/>
    <x v="3"/>
    <x v="8"/>
    <x v="2"/>
    <n v="0.11249999999999999"/>
  </r>
  <r>
    <n v="20220718"/>
    <s v="Dylan Dickens"/>
    <x v="1"/>
    <s v="New York City"/>
    <x v="1"/>
    <x v="1"/>
    <x v="13"/>
    <x v="4"/>
    <s v="Strategic"/>
    <x v="3"/>
    <n v="77.88"/>
    <n v="2"/>
    <n v="0"/>
    <n v="3.8940000000000001"/>
    <x v="41"/>
    <n v="38.94"/>
    <x v="0"/>
    <x v="7"/>
    <x v="2"/>
    <n v="0.05"/>
  </r>
  <r>
    <n v="20230920"/>
    <s v="Sophie Lewis"/>
    <x v="2"/>
    <s v="Hanover"/>
    <x v="0"/>
    <x v="2"/>
    <x v="19"/>
    <x v="2"/>
    <s v="Strategic"/>
    <x v="3"/>
    <n v="95.616"/>
    <n v="2"/>
    <n v="0.2"/>
    <n v="9.5616000000000003"/>
    <x v="42"/>
    <n v="47.808"/>
    <x v="3"/>
    <x v="8"/>
    <x v="2"/>
    <n v="0.1"/>
  </r>
  <r>
    <n v="20220312"/>
    <s v="Gavin Mitchell"/>
    <x v="11"/>
    <s v="Luxembourg"/>
    <x v="0"/>
    <x v="2"/>
    <x v="20"/>
    <x v="2"/>
    <s v="Strategic"/>
    <x v="9"/>
    <n v="45.98"/>
    <n v="2"/>
    <n v="0"/>
    <n v="19.7714"/>
    <x v="43"/>
    <n v="22.99"/>
    <x v="0"/>
    <x v="10"/>
    <x v="3"/>
    <n v="0.43000000000000005"/>
  </r>
  <r>
    <n v="20220312"/>
    <s v="Gavin Mitchell"/>
    <x v="11"/>
    <s v="Luxembourg"/>
    <x v="0"/>
    <x v="2"/>
    <x v="20"/>
    <x v="2"/>
    <s v="Strategic"/>
    <x v="2"/>
    <n v="17.46"/>
    <n v="2"/>
    <n v="0"/>
    <n v="8.2062000000000008"/>
    <x v="44"/>
    <n v="8.73"/>
    <x v="0"/>
    <x v="10"/>
    <x v="3"/>
    <n v="0.47000000000000003"/>
  </r>
  <r>
    <n v="20201020"/>
    <s v="Katherine Dowd"/>
    <x v="12"/>
    <s v="Salvador"/>
    <x v="1"/>
    <x v="7"/>
    <x v="21"/>
    <x v="1"/>
    <s v="SMB"/>
    <x v="3"/>
    <n v="211.96"/>
    <n v="4"/>
    <n v="0"/>
    <n v="8.4784000000000006"/>
    <x v="45"/>
    <n v="52.99"/>
    <x v="2"/>
    <x v="2"/>
    <x v="0"/>
    <n v="0.04"/>
  </r>
  <r>
    <n v="20220621"/>
    <s v="Harry Brown"/>
    <x v="13"/>
    <s v="Davao City"/>
    <x v="2"/>
    <x v="9"/>
    <x v="22"/>
    <x v="1"/>
    <s v="SMB"/>
    <x v="9"/>
    <n v="45"/>
    <n v="3"/>
    <n v="0"/>
    <n v="4.95"/>
    <x v="46"/>
    <n v="15"/>
    <x v="0"/>
    <x v="1"/>
    <x v="1"/>
    <n v="0.11"/>
  </r>
  <r>
    <n v="20220621"/>
    <s v="Harry Brown"/>
    <x v="13"/>
    <s v="Davao City"/>
    <x v="2"/>
    <x v="9"/>
    <x v="22"/>
    <x v="1"/>
    <s v="SMB"/>
    <x v="6"/>
    <n v="21.8"/>
    <n v="2"/>
    <n v="0"/>
    <n v="6.1040000000000001"/>
    <x v="47"/>
    <n v="10.9"/>
    <x v="0"/>
    <x v="1"/>
    <x v="1"/>
    <n v="0.27999999999999997"/>
  </r>
  <r>
    <n v="20210418"/>
    <s v="Brian Dickens"/>
    <x v="14"/>
    <s v="Kolkata"/>
    <x v="2"/>
    <x v="10"/>
    <x v="13"/>
    <x v="4"/>
    <s v="SMB"/>
    <x v="2"/>
    <n v="38.22"/>
    <n v="6"/>
    <n v="0"/>
    <n v="17.9634"/>
    <x v="48"/>
    <n v="6.37"/>
    <x v="1"/>
    <x v="3"/>
    <x v="1"/>
    <n v="0.47000000000000003"/>
  </r>
  <r>
    <n v="20210418"/>
    <s v="Brian Dickens"/>
    <x v="14"/>
    <s v="Kolkata"/>
    <x v="2"/>
    <x v="10"/>
    <x v="13"/>
    <x v="4"/>
    <s v="SMB"/>
    <x v="1"/>
    <n v="75.180000000000007"/>
    <n v="6"/>
    <n v="0"/>
    <n v="35.334600000000002"/>
    <x v="49"/>
    <n v="12.530000000000001"/>
    <x v="1"/>
    <x v="3"/>
    <x v="1"/>
    <n v="0.47"/>
  </r>
  <r>
    <n v="20210418"/>
    <s v="Brian Dickens"/>
    <x v="14"/>
    <s v="Kolkata"/>
    <x v="2"/>
    <x v="10"/>
    <x v="13"/>
    <x v="4"/>
    <s v="SMB"/>
    <x v="4"/>
    <n v="6.16"/>
    <n v="2"/>
    <n v="0"/>
    <n v="2.9567999999999999"/>
    <x v="50"/>
    <n v="3.08"/>
    <x v="1"/>
    <x v="3"/>
    <x v="1"/>
    <n v="0.48"/>
  </r>
  <r>
    <n v="20210418"/>
    <s v="Brian Dickens"/>
    <x v="14"/>
    <s v="Kolkata"/>
    <x v="2"/>
    <x v="10"/>
    <x v="13"/>
    <x v="4"/>
    <s v="SMB"/>
    <x v="1"/>
    <n v="89.99"/>
    <n v="1"/>
    <n v="0"/>
    <n v="17.098099999999999"/>
    <x v="51"/>
    <n v="89.99"/>
    <x v="1"/>
    <x v="3"/>
    <x v="1"/>
    <n v="0.19"/>
  </r>
  <r>
    <n v="20221212"/>
    <s v="Joseph Newman"/>
    <x v="15"/>
    <s v="London"/>
    <x v="0"/>
    <x v="0"/>
    <x v="23"/>
    <x v="5"/>
    <s v="Strategic"/>
    <x v="11"/>
    <n v="15.26"/>
    <n v="7"/>
    <n v="0"/>
    <n v="6.2565999999999997"/>
    <x v="52"/>
    <n v="2.1800000000000002"/>
    <x v="0"/>
    <x v="4"/>
    <x v="0"/>
    <n v="0.41"/>
  </r>
  <r>
    <n v="20221212"/>
    <s v="Joseph Newman"/>
    <x v="15"/>
    <s v="London"/>
    <x v="0"/>
    <x v="0"/>
    <x v="23"/>
    <x v="5"/>
    <s v="Strategic"/>
    <x v="6"/>
    <n v="1029.95"/>
    <n v="5"/>
    <n v="0"/>
    <n v="298.68549999999999"/>
    <x v="53"/>
    <n v="205.99"/>
    <x v="0"/>
    <x v="4"/>
    <x v="0"/>
    <n v="0.28999999999999998"/>
  </r>
  <r>
    <n v="20220618"/>
    <s v="Nicola Howard"/>
    <x v="15"/>
    <s v="Brighton"/>
    <x v="0"/>
    <x v="0"/>
    <x v="24"/>
    <x v="1"/>
    <s v="SMB"/>
    <x v="3"/>
    <n v="208.56"/>
    <n v="6"/>
    <n v="0"/>
    <n v="52.14"/>
    <x v="54"/>
    <n v="34.76"/>
    <x v="0"/>
    <x v="1"/>
    <x v="1"/>
    <n v="0.25"/>
  </r>
  <r>
    <n v="20220618"/>
    <s v="Nicola Howard"/>
    <x v="15"/>
    <s v="Brighton"/>
    <x v="0"/>
    <x v="0"/>
    <x v="24"/>
    <x v="1"/>
    <s v="SMB"/>
    <x v="8"/>
    <n v="32.4"/>
    <n v="5"/>
    <n v="0"/>
    <n v="15.552"/>
    <x v="12"/>
    <n v="6.4799999999999995"/>
    <x v="0"/>
    <x v="1"/>
    <x v="1"/>
    <n v="0.48"/>
  </r>
  <r>
    <n v="20220618"/>
    <s v="Nicola Howard"/>
    <x v="15"/>
    <s v="Brighton"/>
    <x v="0"/>
    <x v="0"/>
    <x v="24"/>
    <x v="1"/>
    <s v="SMB"/>
    <x v="1"/>
    <n v="319.41000000000003"/>
    <n v="5"/>
    <n v="0.1"/>
    <n v="7.0979999999999999"/>
    <x v="55"/>
    <n v="63.882000000000005"/>
    <x v="0"/>
    <x v="1"/>
    <x v="1"/>
    <n v="2.222222222222222E-2"/>
  </r>
  <r>
    <n v="20220618"/>
    <s v="Nicola Howard"/>
    <x v="15"/>
    <s v="Brighton"/>
    <x v="0"/>
    <x v="0"/>
    <x v="24"/>
    <x v="1"/>
    <s v="SMB"/>
    <x v="8"/>
    <n v="14.56"/>
    <n v="2"/>
    <n v="0"/>
    <n v="6.9888000000000003"/>
    <x v="56"/>
    <n v="7.28"/>
    <x v="0"/>
    <x v="1"/>
    <x v="1"/>
    <n v="0.48"/>
  </r>
  <r>
    <n v="20220618"/>
    <s v="Nicola Howard"/>
    <x v="15"/>
    <s v="Brighton"/>
    <x v="0"/>
    <x v="0"/>
    <x v="24"/>
    <x v="1"/>
    <s v="SMB"/>
    <x v="9"/>
    <n v="30"/>
    <n v="2"/>
    <n v="0"/>
    <n v="3.3"/>
    <x v="46"/>
    <n v="15"/>
    <x v="0"/>
    <x v="1"/>
    <x v="1"/>
    <n v="0.11"/>
  </r>
  <r>
    <n v="20220618"/>
    <s v="Nicola Howard"/>
    <x v="15"/>
    <s v="Brighton"/>
    <x v="0"/>
    <x v="0"/>
    <x v="24"/>
    <x v="1"/>
    <s v="SMB"/>
    <x v="2"/>
    <n v="48.48"/>
    <n v="4"/>
    <n v="0.2"/>
    <n v="16.361999999999998"/>
    <x v="57"/>
    <n v="12.12"/>
    <x v="0"/>
    <x v="1"/>
    <x v="1"/>
    <n v="0.33749999999999997"/>
  </r>
  <r>
    <n v="20220618"/>
    <s v="Nicola Howard"/>
    <x v="15"/>
    <s v="Brighton"/>
    <x v="0"/>
    <x v="0"/>
    <x v="24"/>
    <x v="1"/>
    <s v="SMB"/>
    <x v="5"/>
    <n v="1.68"/>
    <n v="1"/>
    <n v="0"/>
    <n v="0.84"/>
    <x v="58"/>
    <n v="1.68"/>
    <x v="0"/>
    <x v="1"/>
    <x v="1"/>
    <n v="0.5"/>
  </r>
  <r>
    <n v="20211124"/>
    <s v="Stewart Wilson"/>
    <x v="1"/>
    <s v="New York City"/>
    <x v="1"/>
    <x v="1"/>
    <x v="25"/>
    <x v="6"/>
    <s v="SMB"/>
    <x v="9"/>
    <n v="13.98"/>
    <n v="2"/>
    <n v="0"/>
    <n v="6.1512000000000002"/>
    <x v="59"/>
    <n v="6.99"/>
    <x v="1"/>
    <x v="0"/>
    <x v="0"/>
    <n v="0.44"/>
  </r>
  <r>
    <n v="20211124"/>
    <s v="Stewart Wilson"/>
    <x v="1"/>
    <s v="New York City"/>
    <x v="1"/>
    <x v="1"/>
    <x v="25"/>
    <x v="6"/>
    <s v="SMB"/>
    <x v="2"/>
    <n v="25.824000000000002"/>
    <n v="6"/>
    <n v="0.2"/>
    <n v="9.3612000000000002"/>
    <x v="60"/>
    <n v="4.3040000000000003"/>
    <x v="1"/>
    <x v="0"/>
    <x v="0"/>
    <n v="0.36249999999999999"/>
  </r>
  <r>
    <n v="20211124"/>
    <s v="Stewart Wilson"/>
    <x v="1"/>
    <s v="New York City"/>
    <x v="1"/>
    <x v="1"/>
    <x v="25"/>
    <x v="6"/>
    <s v="SMB"/>
    <x v="8"/>
    <n v="146.72999999999999"/>
    <n v="3"/>
    <n v="0"/>
    <n v="68.963099999999997"/>
    <x v="61"/>
    <n v="48.91"/>
    <x v="1"/>
    <x v="0"/>
    <x v="0"/>
    <n v="0.47000000000000003"/>
  </r>
  <r>
    <n v="20211124"/>
    <s v="Stewart Wilson"/>
    <x v="1"/>
    <s v="New York City"/>
    <x v="1"/>
    <x v="1"/>
    <x v="25"/>
    <x v="6"/>
    <s v="SMB"/>
    <x v="4"/>
    <n v="79.760000000000005"/>
    <n v="4"/>
    <n v="0"/>
    <n v="22.332799999999999"/>
    <x v="62"/>
    <n v="19.940000000000001"/>
    <x v="1"/>
    <x v="0"/>
    <x v="0"/>
    <n v="0.27999999999999997"/>
  </r>
  <r>
    <n v="20210430"/>
    <s v="Eric McLean"/>
    <x v="10"/>
    <s v="Sydney"/>
    <x v="2"/>
    <x v="8"/>
    <x v="26"/>
    <x v="3"/>
    <s v="Enterprise"/>
    <x v="1"/>
    <n v="213.11500000000001"/>
    <n v="5"/>
    <n v="0.3"/>
    <n v="-15.2225"/>
    <x v="63"/>
    <n v="42.623000000000005"/>
    <x v="1"/>
    <x v="3"/>
    <x v="1"/>
    <n v="-7.1428571428571425E-2"/>
  </r>
  <r>
    <n v="20201205"/>
    <s v="Leah Clarkson"/>
    <x v="16"/>
    <s v="Puente Alto"/>
    <x v="1"/>
    <x v="7"/>
    <x v="21"/>
    <x v="1"/>
    <s v="Strategic"/>
    <x v="5"/>
    <n v="1113.0239999999999"/>
    <n v="8"/>
    <n v="0.2"/>
    <n v="111.30240000000001"/>
    <x v="64"/>
    <n v="139.12799999999999"/>
    <x v="2"/>
    <x v="4"/>
    <x v="0"/>
    <n v="0.10000000000000002"/>
  </r>
  <r>
    <n v="20201205"/>
    <s v="Leah Clarkson"/>
    <x v="16"/>
    <s v="Puente Alto"/>
    <x v="1"/>
    <x v="7"/>
    <x v="21"/>
    <x v="1"/>
    <s v="Strategic"/>
    <x v="6"/>
    <n v="167.96799999999999"/>
    <n v="4"/>
    <n v="0.2"/>
    <n v="62.988"/>
    <x v="65"/>
    <n v="41.991999999999997"/>
    <x v="2"/>
    <x v="4"/>
    <x v="0"/>
    <n v="0.375"/>
  </r>
  <r>
    <n v="20220605"/>
    <s v="Alison Davidson"/>
    <x v="17"/>
    <s v="Madrid"/>
    <x v="0"/>
    <x v="2"/>
    <x v="27"/>
    <x v="1"/>
    <s v="SMB"/>
    <x v="8"/>
    <n v="75.88"/>
    <n v="2"/>
    <n v="0"/>
    <n v="35.663600000000002"/>
    <x v="66"/>
    <n v="37.94"/>
    <x v="0"/>
    <x v="1"/>
    <x v="1"/>
    <n v="0.47000000000000008"/>
  </r>
  <r>
    <n v="20220919"/>
    <s v="Sophie Vance"/>
    <x v="15"/>
    <s v="London"/>
    <x v="0"/>
    <x v="0"/>
    <x v="28"/>
    <x v="3"/>
    <s v="SMB"/>
    <x v="2"/>
    <n v="4.6159999999999997"/>
    <n v="1"/>
    <n v="0.2"/>
    <n v="1.7310000000000001"/>
    <x v="67"/>
    <n v="4.6159999999999997"/>
    <x v="0"/>
    <x v="8"/>
    <x v="2"/>
    <n v="0.37500000000000006"/>
  </r>
  <r>
    <n v="20230915"/>
    <s v="Neil Gill"/>
    <x v="12"/>
    <s v="Rio de Janeiro"/>
    <x v="1"/>
    <x v="7"/>
    <x v="14"/>
    <x v="2"/>
    <s v="SMB"/>
    <x v="8"/>
    <n v="19.05"/>
    <n v="3"/>
    <n v="0"/>
    <n v="8.7629999999999999"/>
    <x v="68"/>
    <n v="6.3500000000000005"/>
    <x v="3"/>
    <x v="8"/>
    <x v="2"/>
    <n v="0.45999999999999996"/>
  </r>
  <r>
    <n v="20210426"/>
    <s v="Anne Lee"/>
    <x v="18"/>
    <s v="Cape Town"/>
    <x v="0"/>
    <x v="6"/>
    <x v="29"/>
    <x v="2"/>
    <s v="SMB"/>
    <x v="1"/>
    <n v="831.93600000000004"/>
    <n v="8"/>
    <n v="0.2"/>
    <n v="-114.3912"/>
    <x v="69"/>
    <n v="103.992"/>
    <x v="1"/>
    <x v="3"/>
    <x v="1"/>
    <n v="-0.13749999999999998"/>
  </r>
  <r>
    <n v="20210426"/>
    <s v="Anne Lee"/>
    <x v="18"/>
    <s v="Cape Town"/>
    <x v="0"/>
    <x v="6"/>
    <x v="29"/>
    <x v="2"/>
    <s v="SMB"/>
    <x v="4"/>
    <n v="97.04"/>
    <n v="2"/>
    <n v="0.2"/>
    <n v="1.2130000000000001"/>
    <x v="70"/>
    <n v="48.52"/>
    <x v="1"/>
    <x v="3"/>
    <x v="1"/>
    <n v="1.2500000000000001E-2"/>
  </r>
  <r>
    <n v="20210426"/>
    <s v="Anne Lee"/>
    <x v="18"/>
    <s v="Cape Town"/>
    <x v="0"/>
    <x v="6"/>
    <x v="29"/>
    <x v="2"/>
    <s v="SMB"/>
    <x v="3"/>
    <n v="72.784000000000006"/>
    <n v="1"/>
    <n v="0.2"/>
    <n v="-18.196000000000002"/>
    <x v="71"/>
    <n v="72.784000000000006"/>
    <x v="1"/>
    <x v="3"/>
    <x v="1"/>
    <n v="-0.25"/>
  </r>
  <r>
    <n v="20231210"/>
    <s v="Maria Dyer"/>
    <x v="5"/>
    <s v="Tokyo"/>
    <x v="2"/>
    <x v="4"/>
    <x v="30"/>
    <x v="8"/>
    <s v="Strategic"/>
    <x v="2"/>
    <n v="1.248"/>
    <n v="3"/>
    <n v="0.8"/>
    <n v="-1.9343999999999999"/>
    <x v="72"/>
    <n v="0.41599999999999998"/>
    <x v="3"/>
    <x v="4"/>
    <x v="0"/>
    <n v="-1.5499999999999998"/>
  </r>
  <r>
    <n v="20231210"/>
    <s v="Maria Dyer"/>
    <x v="5"/>
    <s v="Tokyo"/>
    <x v="2"/>
    <x v="4"/>
    <x v="30"/>
    <x v="8"/>
    <s v="Strategic"/>
    <x v="4"/>
    <n v="9.7080000000000002"/>
    <n v="3"/>
    <n v="0.6"/>
    <n v="-5.8247999999999998"/>
    <x v="73"/>
    <n v="3.2360000000000002"/>
    <x v="3"/>
    <x v="4"/>
    <x v="0"/>
    <n v="-0.6"/>
  </r>
  <r>
    <n v="20231210"/>
    <s v="Maria Dyer"/>
    <x v="5"/>
    <s v="Tokyo"/>
    <x v="2"/>
    <x v="4"/>
    <x v="30"/>
    <x v="8"/>
    <s v="Strategic"/>
    <x v="3"/>
    <n v="27.24"/>
    <n v="3"/>
    <n v="0.2"/>
    <n v="2.7240000000000002"/>
    <x v="74"/>
    <n v="9.08"/>
    <x v="3"/>
    <x v="4"/>
    <x v="0"/>
    <n v="0.10000000000000002"/>
  </r>
  <r>
    <n v="20201126"/>
    <s v="Anne Lee"/>
    <x v="5"/>
    <s v="Tokyo"/>
    <x v="2"/>
    <x v="4"/>
    <x v="29"/>
    <x v="2"/>
    <s v="SMB"/>
    <x v="4"/>
    <n v="19.3"/>
    <n v="5"/>
    <n v="0.6"/>
    <n v="-14.475"/>
    <x v="75"/>
    <n v="3.8600000000000003"/>
    <x v="2"/>
    <x v="0"/>
    <x v="0"/>
    <n v="-0.75"/>
  </r>
  <r>
    <n v="20220613"/>
    <s v="Julia Ellison"/>
    <x v="19"/>
    <s v="Lisboa"/>
    <x v="0"/>
    <x v="2"/>
    <x v="31"/>
    <x v="6"/>
    <s v="Strategic"/>
    <x v="7"/>
    <n v="208.16"/>
    <n v="1"/>
    <n v="0"/>
    <n v="56.203200000000002"/>
    <x v="76"/>
    <n v="208.16"/>
    <x v="0"/>
    <x v="1"/>
    <x v="1"/>
    <n v="0.27"/>
  </r>
  <r>
    <n v="20220613"/>
    <s v="Julia Ellison"/>
    <x v="19"/>
    <s v="Lisboa"/>
    <x v="0"/>
    <x v="2"/>
    <x v="31"/>
    <x v="6"/>
    <s v="Strategic"/>
    <x v="2"/>
    <n v="16.739999999999998"/>
    <n v="3"/>
    <n v="0"/>
    <n v="8.0351999999999997"/>
    <x v="77"/>
    <n v="5.5799999999999992"/>
    <x v="0"/>
    <x v="1"/>
    <x v="1"/>
    <n v="0.48000000000000004"/>
  </r>
  <r>
    <n v="20201012"/>
    <s v="Gordon McLean"/>
    <x v="1"/>
    <s v="Los Angeles"/>
    <x v="1"/>
    <x v="1"/>
    <x v="32"/>
    <x v="9"/>
    <s v="SMB"/>
    <x v="5"/>
    <n v="14.9"/>
    <n v="5"/>
    <n v="0"/>
    <n v="4.1719999999999997"/>
    <x v="78"/>
    <n v="2.98"/>
    <x v="2"/>
    <x v="2"/>
    <x v="0"/>
    <n v="0.27999999999999997"/>
  </r>
  <r>
    <n v="20201012"/>
    <s v="Gordon McLean"/>
    <x v="1"/>
    <s v="Los Angeles"/>
    <x v="1"/>
    <x v="1"/>
    <x v="32"/>
    <x v="9"/>
    <s v="SMB"/>
    <x v="3"/>
    <n v="21.39"/>
    <n v="1"/>
    <n v="0"/>
    <n v="6.2031000000000001"/>
    <x v="79"/>
    <n v="21.39"/>
    <x v="2"/>
    <x v="2"/>
    <x v="0"/>
    <n v="0.28999999999999998"/>
  </r>
  <r>
    <n v="20210903"/>
    <s v="Jessica Buckland"/>
    <x v="3"/>
    <s v="Uppsala"/>
    <x v="0"/>
    <x v="3"/>
    <x v="33"/>
    <x v="1"/>
    <s v="Strategic"/>
    <x v="10"/>
    <n v="200.98400000000001"/>
    <n v="7"/>
    <n v="0.2"/>
    <n v="62.807499999999997"/>
    <x v="80"/>
    <n v="28.712"/>
    <x v="1"/>
    <x v="8"/>
    <x v="2"/>
    <n v="0.3125"/>
  </r>
  <r>
    <n v="20231114"/>
    <s v="Bernadette Nolan"/>
    <x v="10"/>
    <s v="Sydney"/>
    <x v="2"/>
    <x v="8"/>
    <x v="2"/>
    <x v="0"/>
    <s v="Enterprise"/>
    <x v="3"/>
    <n v="230.376"/>
    <n v="3"/>
    <n v="0.2"/>
    <n v="-48.954900000000002"/>
    <x v="81"/>
    <n v="76.792000000000002"/>
    <x v="3"/>
    <x v="0"/>
    <x v="0"/>
    <n v="-0.21249999999999999"/>
  </r>
  <r>
    <n v="20230529"/>
    <s v="Katherine Dowd"/>
    <x v="20"/>
    <s v="Bogotá"/>
    <x v="1"/>
    <x v="7"/>
    <x v="21"/>
    <x v="1"/>
    <s v="SMB"/>
    <x v="1"/>
    <n v="301.95999999999998"/>
    <n v="2"/>
    <n v="0"/>
    <n v="33.215600000000002"/>
    <x v="82"/>
    <n v="150.97999999999999"/>
    <x v="3"/>
    <x v="5"/>
    <x v="1"/>
    <n v="0.11000000000000001"/>
  </r>
  <r>
    <n v="20231027"/>
    <s v="Sonia Ince"/>
    <x v="11"/>
    <s v="Luxembourg"/>
    <x v="0"/>
    <x v="2"/>
    <x v="34"/>
    <x v="8"/>
    <s v="SMB"/>
    <x v="9"/>
    <n v="19.989999999999998"/>
    <n v="1"/>
    <n v="0"/>
    <n v="6.7965999999999998"/>
    <x v="83"/>
    <n v="19.989999999999998"/>
    <x v="3"/>
    <x v="2"/>
    <x v="0"/>
    <n v="0.34"/>
  </r>
  <r>
    <n v="20231027"/>
    <s v="Sonia Ince"/>
    <x v="11"/>
    <s v="Luxembourg"/>
    <x v="0"/>
    <x v="2"/>
    <x v="34"/>
    <x v="8"/>
    <s v="SMB"/>
    <x v="1"/>
    <n v="6.16"/>
    <n v="2"/>
    <n v="0"/>
    <n v="2.9567999999999999"/>
    <x v="50"/>
    <n v="3.08"/>
    <x v="3"/>
    <x v="2"/>
    <x v="0"/>
    <n v="0.48"/>
  </r>
  <r>
    <n v="20220406"/>
    <s v="William Lewis"/>
    <x v="5"/>
    <s v="Tokyo"/>
    <x v="2"/>
    <x v="4"/>
    <x v="27"/>
    <x v="1"/>
    <s v="Enterprise"/>
    <x v="3"/>
    <n v="158.36799999999999"/>
    <n v="7"/>
    <n v="0.2"/>
    <n v="13.857200000000001"/>
    <x v="84"/>
    <n v="22.623999999999999"/>
    <x v="0"/>
    <x v="3"/>
    <x v="1"/>
    <n v="8.7500000000000008E-2"/>
  </r>
  <r>
    <n v="20220918"/>
    <s v="Melanie Young"/>
    <x v="1"/>
    <s v="New York City"/>
    <x v="1"/>
    <x v="1"/>
    <x v="34"/>
    <x v="8"/>
    <s v="Strategic"/>
    <x v="5"/>
    <n v="20.100000000000001"/>
    <n v="3"/>
    <n v="0"/>
    <n v="6.633"/>
    <x v="85"/>
    <n v="6.7"/>
    <x v="0"/>
    <x v="8"/>
    <x v="2"/>
    <n v="0.32999999999999996"/>
  </r>
  <r>
    <n v="20220918"/>
    <s v="Melanie Young"/>
    <x v="1"/>
    <s v="New York City"/>
    <x v="1"/>
    <x v="1"/>
    <x v="34"/>
    <x v="8"/>
    <s v="Strategic"/>
    <x v="6"/>
    <n v="73.584000000000003"/>
    <n v="2"/>
    <n v="0.2"/>
    <n v="8.2782"/>
    <x v="40"/>
    <n v="36.792000000000002"/>
    <x v="0"/>
    <x v="8"/>
    <x v="2"/>
    <n v="0.11249999999999999"/>
  </r>
  <r>
    <n v="20220918"/>
    <s v="Melanie Young"/>
    <x v="1"/>
    <s v="New York City"/>
    <x v="1"/>
    <x v="1"/>
    <x v="34"/>
    <x v="8"/>
    <s v="Strategic"/>
    <x v="8"/>
    <n v="6.48"/>
    <n v="1"/>
    <n v="0"/>
    <n v="3.1103999999999998"/>
    <x v="86"/>
    <n v="6.48"/>
    <x v="0"/>
    <x v="8"/>
    <x v="2"/>
    <n v="0.47999999999999993"/>
  </r>
  <r>
    <n v="20210131"/>
    <s v="Edward Oliver"/>
    <x v="11"/>
    <s v="Luxembourg"/>
    <x v="0"/>
    <x v="2"/>
    <x v="21"/>
    <x v="1"/>
    <s v="SMB"/>
    <x v="8"/>
    <n v="12.96"/>
    <n v="2"/>
    <n v="0"/>
    <n v="6.2207999999999997"/>
    <x v="86"/>
    <n v="6.48"/>
    <x v="1"/>
    <x v="9"/>
    <x v="3"/>
    <n v="0.47999999999999993"/>
  </r>
  <r>
    <n v="20210131"/>
    <s v="Edward Oliver"/>
    <x v="11"/>
    <s v="Luxembourg"/>
    <x v="0"/>
    <x v="2"/>
    <x v="21"/>
    <x v="1"/>
    <s v="SMB"/>
    <x v="4"/>
    <n v="53.34"/>
    <n v="3"/>
    <n v="0"/>
    <n v="16.535399999999999"/>
    <x v="87"/>
    <n v="17.78"/>
    <x v="1"/>
    <x v="9"/>
    <x v="3"/>
    <n v="0.30999999999999994"/>
  </r>
  <r>
    <n v="20210131"/>
    <s v="Edward Oliver"/>
    <x v="11"/>
    <s v="Luxembourg"/>
    <x v="0"/>
    <x v="2"/>
    <x v="21"/>
    <x v="1"/>
    <s v="SMB"/>
    <x v="2"/>
    <n v="32.96"/>
    <n v="2"/>
    <n v="0"/>
    <n v="16.150400000000001"/>
    <x v="88"/>
    <n v="16.48"/>
    <x v="1"/>
    <x v="9"/>
    <x v="3"/>
    <n v="0.49000000000000005"/>
  </r>
  <r>
    <n v="20231107"/>
    <s v="Peter Quinn"/>
    <x v="21"/>
    <s v="Brussels"/>
    <x v="0"/>
    <x v="2"/>
    <x v="35"/>
    <x v="5"/>
    <s v="Enterprise"/>
    <x v="2"/>
    <n v="5.6820000000000004"/>
    <n v="1"/>
    <n v="0.7"/>
    <n v="-3.7879999999999998"/>
    <x v="89"/>
    <n v="5.6820000000000004"/>
    <x v="3"/>
    <x v="0"/>
    <x v="0"/>
    <n v="-0.66666666666666663"/>
  </r>
  <r>
    <n v="20231110"/>
    <s v="Max Marshall"/>
    <x v="15"/>
    <s v="London"/>
    <x v="0"/>
    <x v="0"/>
    <x v="36"/>
    <x v="4"/>
    <s v="Enterprise"/>
    <x v="4"/>
    <n v="96.53"/>
    <n v="7"/>
    <n v="0"/>
    <n v="40.5426"/>
    <x v="90"/>
    <n v="13.790000000000001"/>
    <x v="3"/>
    <x v="0"/>
    <x v="0"/>
    <n v="0.42"/>
  </r>
  <r>
    <n v="20230618"/>
    <s v="Jan Watson"/>
    <x v="1"/>
    <s v="Los Angeles"/>
    <x v="1"/>
    <x v="1"/>
    <x v="37"/>
    <x v="0"/>
    <s v="SMB"/>
    <x v="2"/>
    <n v="51.311999999999998"/>
    <n v="3"/>
    <n v="0.2"/>
    <n v="17.959199999999999"/>
    <x v="91"/>
    <n v="17.103999999999999"/>
    <x v="3"/>
    <x v="1"/>
    <x v="1"/>
    <n v="0.35"/>
  </r>
  <r>
    <n v="20220907"/>
    <s v="Carol Ball"/>
    <x v="11"/>
    <s v="Luxembourg"/>
    <x v="0"/>
    <x v="2"/>
    <x v="38"/>
    <x v="6"/>
    <s v="Strategic"/>
    <x v="7"/>
    <n v="77.88"/>
    <n v="6"/>
    <n v="0"/>
    <n v="22.5852"/>
    <x v="92"/>
    <n v="12.979999999999999"/>
    <x v="0"/>
    <x v="8"/>
    <x v="2"/>
    <n v="0.29000000000000004"/>
  </r>
  <r>
    <n v="20220830"/>
    <s v="Gavin Walsh"/>
    <x v="10"/>
    <s v="Sydney"/>
    <x v="2"/>
    <x v="8"/>
    <x v="39"/>
    <x v="6"/>
    <s v="Enterprise"/>
    <x v="8"/>
    <n v="64.623999999999995"/>
    <n v="7"/>
    <n v="0.2"/>
    <n v="22.618400000000001"/>
    <x v="93"/>
    <n v="9.2319999999999993"/>
    <x v="0"/>
    <x v="6"/>
    <x v="2"/>
    <n v="0.35000000000000003"/>
  </r>
  <r>
    <n v="20220830"/>
    <s v="Gavin Walsh"/>
    <x v="10"/>
    <s v="Sydney"/>
    <x v="2"/>
    <x v="8"/>
    <x v="39"/>
    <x v="6"/>
    <s v="Enterprise"/>
    <x v="9"/>
    <n v="95.975999999999999"/>
    <n v="3"/>
    <n v="0.2"/>
    <n v="-10.7973"/>
    <x v="94"/>
    <n v="31.992000000000001"/>
    <x v="0"/>
    <x v="6"/>
    <x v="2"/>
    <n v="-0.1125"/>
  </r>
  <r>
    <n v="20220830"/>
    <s v="Gavin Walsh"/>
    <x v="10"/>
    <s v="Sydney"/>
    <x v="2"/>
    <x v="8"/>
    <x v="39"/>
    <x v="6"/>
    <s v="Enterprise"/>
    <x v="2"/>
    <n v="1.788"/>
    <n v="3"/>
    <n v="0.8"/>
    <n v="-3.0396000000000001"/>
    <x v="95"/>
    <n v="0.59599999999999997"/>
    <x v="0"/>
    <x v="6"/>
    <x v="2"/>
    <n v="-1.7"/>
  </r>
  <r>
    <n v="20221202"/>
    <s v="Penelope Peake"/>
    <x v="11"/>
    <s v="Luxembourg"/>
    <x v="0"/>
    <x v="2"/>
    <x v="40"/>
    <x v="1"/>
    <s v="SMB"/>
    <x v="8"/>
    <n v="23.92"/>
    <n v="4"/>
    <n v="0"/>
    <n v="11.720800000000001"/>
    <x v="96"/>
    <n v="5.98"/>
    <x v="0"/>
    <x v="4"/>
    <x v="0"/>
    <n v="0.49"/>
  </r>
  <r>
    <n v="20211113"/>
    <s v="Amy Scott"/>
    <x v="22"/>
    <s v="Moscow"/>
    <x v="0"/>
    <x v="11"/>
    <x v="41"/>
    <x v="5"/>
    <s v="SMB"/>
    <x v="9"/>
    <n v="238.89599999999999"/>
    <n v="6"/>
    <n v="0.2"/>
    <n v="-26.875800000000002"/>
    <x v="97"/>
    <n v="39.815999999999995"/>
    <x v="1"/>
    <x v="0"/>
    <x v="0"/>
    <n v="-0.11250000000000002"/>
  </r>
  <r>
    <n v="20211113"/>
    <s v="Amy Scott"/>
    <x v="22"/>
    <s v="Moscow"/>
    <x v="0"/>
    <x v="11"/>
    <x v="41"/>
    <x v="5"/>
    <s v="SMB"/>
    <x v="4"/>
    <n v="102.36"/>
    <n v="3"/>
    <n v="0.2"/>
    <n v="-3.8384999999999998"/>
    <x v="98"/>
    <n v="34.119999999999997"/>
    <x v="1"/>
    <x v="0"/>
    <x v="0"/>
    <n v="-3.7499999999999999E-2"/>
  </r>
  <r>
    <n v="20211113"/>
    <s v="Amy Scott"/>
    <x v="22"/>
    <s v="Moscow"/>
    <x v="0"/>
    <x v="11"/>
    <x v="41"/>
    <x v="5"/>
    <s v="SMB"/>
    <x v="2"/>
    <n v="36.881999999999998"/>
    <n v="3"/>
    <n v="0.7"/>
    <n v="-25.817399999999999"/>
    <x v="99"/>
    <n v="12.293999999999999"/>
    <x v="1"/>
    <x v="0"/>
    <x v="0"/>
    <n v="-0.70000000000000007"/>
  </r>
  <r>
    <n v="20231124"/>
    <s v="Carl Jackson"/>
    <x v="3"/>
    <s v="Stockholm"/>
    <x v="0"/>
    <x v="3"/>
    <x v="42"/>
    <x v="2"/>
    <s v="SMB"/>
    <x v="9"/>
    <n v="74.111999999999995"/>
    <n v="8"/>
    <n v="0.2"/>
    <n v="17.601600000000001"/>
    <x v="100"/>
    <n v="9.2639999999999993"/>
    <x v="3"/>
    <x v="0"/>
    <x v="0"/>
    <n v="0.23750000000000004"/>
  </r>
  <r>
    <n v="20231124"/>
    <s v="Carl Jackson"/>
    <x v="3"/>
    <s v="Stockholm"/>
    <x v="0"/>
    <x v="3"/>
    <x v="42"/>
    <x v="2"/>
    <s v="SMB"/>
    <x v="6"/>
    <n v="27.992000000000001"/>
    <n v="1"/>
    <n v="0.2"/>
    <n v="2.0994000000000002"/>
    <x v="101"/>
    <n v="27.992000000000001"/>
    <x v="3"/>
    <x v="0"/>
    <x v="0"/>
    <n v="7.4999999999999997E-2"/>
  </r>
  <r>
    <n v="20231124"/>
    <s v="Carl Jackson"/>
    <x v="3"/>
    <s v="Stockholm"/>
    <x v="0"/>
    <x v="3"/>
    <x v="42"/>
    <x v="2"/>
    <s v="SMB"/>
    <x v="5"/>
    <n v="3.3039999999999998"/>
    <n v="1"/>
    <n v="0.2"/>
    <n v="1.0738000000000001"/>
    <x v="102"/>
    <n v="3.3039999999999998"/>
    <x v="3"/>
    <x v="0"/>
    <x v="0"/>
    <n v="0.32500000000000007"/>
  </r>
  <r>
    <n v="20211015"/>
    <s v="Joe Wallace"/>
    <x v="10"/>
    <s v="Canberra"/>
    <x v="2"/>
    <x v="8"/>
    <x v="30"/>
    <x v="8"/>
    <s v="Enterprise"/>
    <x v="9"/>
    <n v="339.96"/>
    <n v="5"/>
    <n v="0.2"/>
    <n v="67.992000000000004"/>
    <x v="103"/>
    <n v="67.99199999999999"/>
    <x v="1"/>
    <x v="2"/>
    <x v="0"/>
    <n v="0.20000000000000004"/>
  </r>
  <r>
    <n v="20231226"/>
    <s v="Luke Mills"/>
    <x v="15"/>
    <s v="London"/>
    <x v="0"/>
    <x v="0"/>
    <x v="43"/>
    <x v="1"/>
    <s v="Strategic"/>
    <x v="4"/>
    <n v="41.96"/>
    <n v="2"/>
    <n v="0"/>
    <n v="10.909599999999999"/>
    <x v="104"/>
    <n v="20.98"/>
    <x v="3"/>
    <x v="4"/>
    <x v="0"/>
    <n v="0.25999999999999995"/>
  </r>
  <r>
    <n v="20221104"/>
    <s v="Alexandra Dyer"/>
    <x v="23"/>
    <s v="The Hague"/>
    <x v="0"/>
    <x v="2"/>
    <x v="41"/>
    <x v="5"/>
    <s v="SMB"/>
    <x v="5"/>
    <n v="75.959999999999994"/>
    <n v="2"/>
    <n v="0"/>
    <n v="22.788"/>
    <x v="105"/>
    <n v="37.979999999999997"/>
    <x v="0"/>
    <x v="0"/>
    <x v="0"/>
    <n v="0.30000000000000004"/>
  </r>
  <r>
    <n v="20221104"/>
    <s v="Alexandra Dyer"/>
    <x v="23"/>
    <s v="The Hague"/>
    <x v="0"/>
    <x v="2"/>
    <x v="41"/>
    <x v="5"/>
    <s v="SMB"/>
    <x v="2"/>
    <n v="27.24"/>
    <n v="6"/>
    <n v="0"/>
    <n v="13.3476"/>
    <x v="106"/>
    <n v="4.54"/>
    <x v="0"/>
    <x v="0"/>
    <x v="0"/>
    <n v="0.49000000000000005"/>
  </r>
  <r>
    <n v="20200825"/>
    <s v="Rebecca Dickens"/>
    <x v="24"/>
    <s v="Mexico City"/>
    <x v="1"/>
    <x v="7"/>
    <x v="44"/>
    <x v="2"/>
    <s v="SMB"/>
    <x v="11"/>
    <n v="40.095999999999997"/>
    <n v="14"/>
    <n v="0.2"/>
    <n v="14.534800000000001"/>
    <x v="107"/>
    <n v="2.8639999999999999"/>
    <x v="2"/>
    <x v="6"/>
    <x v="2"/>
    <n v="0.36250000000000004"/>
  </r>
  <r>
    <n v="20200825"/>
    <s v="Rebecca Dickens"/>
    <x v="24"/>
    <s v="Mexico City"/>
    <x v="1"/>
    <x v="7"/>
    <x v="44"/>
    <x v="2"/>
    <s v="SMB"/>
    <x v="10"/>
    <n v="4.72"/>
    <n v="2"/>
    <n v="0.2"/>
    <n v="1.6519999999999999"/>
    <x v="108"/>
    <n v="2.36"/>
    <x v="2"/>
    <x v="6"/>
    <x v="2"/>
    <n v="0.35"/>
  </r>
  <r>
    <n v="20200825"/>
    <s v="Rebecca Dickens"/>
    <x v="24"/>
    <s v="Mexico City"/>
    <x v="1"/>
    <x v="7"/>
    <x v="44"/>
    <x v="2"/>
    <s v="SMB"/>
    <x v="8"/>
    <n v="23.975999999999999"/>
    <n v="3"/>
    <n v="0.2"/>
    <n v="7.4924999999999997"/>
    <x v="109"/>
    <n v="7.992"/>
    <x v="2"/>
    <x v="6"/>
    <x v="2"/>
    <n v="0.3125"/>
  </r>
  <r>
    <n v="20200825"/>
    <s v="Rebecca Dickens"/>
    <x v="24"/>
    <s v="Mexico City"/>
    <x v="1"/>
    <x v="7"/>
    <x v="44"/>
    <x v="2"/>
    <s v="SMB"/>
    <x v="10"/>
    <n v="130.464"/>
    <n v="6"/>
    <n v="0.2"/>
    <n v="44.031599999999997"/>
    <x v="110"/>
    <n v="21.744"/>
    <x v="2"/>
    <x v="6"/>
    <x v="2"/>
    <n v="0.33749999999999997"/>
  </r>
  <r>
    <n v="20210302"/>
    <s v="Audrey Hardacre"/>
    <x v="4"/>
    <s v="Toronto"/>
    <x v="1"/>
    <x v="1"/>
    <x v="40"/>
    <x v="1"/>
    <s v="SMB"/>
    <x v="2"/>
    <n v="787.53"/>
    <n v="3"/>
    <n v="0"/>
    <n v="165.38130000000001"/>
    <x v="111"/>
    <n v="262.51"/>
    <x v="1"/>
    <x v="10"/>
    <x v="3"/>
    <n v="0.21000000000000002"/>
  </r>
  <r>
    <n v="20210405"/>
    <s v="Jennifer Dowd"/>
    <x v="18"/>
    <s v="Cape Town"/>
    <x v="0"/>
    <x v="6"/>
    <x v="45"/>
    <x v="0"/>
    <s v="Strategic"/>
    <x v="2"/>
    <n v="157.79400000000001"/>
    <n v="1"/>
    <n v="0.7"/>
    <n v="-115.71559999999999"/>
    <x v="112"/>
    <n v="157.79400000000001"/>
    <x v="1"/>
    <x v="3"/>
    <x v="1"/>
    <n v="-0.73333333333333328"/>
  </r>
  <r>
    <n v="20220613"/>
    <s v="Natalie Sanderson"/>
    <x v="13"/>
    <s v="Manila"/>
    <x v="2"/>
    <x v="9"/>
    <x v="28"/>
    <x v="3"/>
    <s v="SMB"/>
    <x v="4"/>
    <n v="47.04"/>
    <n v="3"/>
    <n v="0"/>
    <n v="18.345600000000001"/>
    <x v="113"/>
    <n v="15.68"/>
    <x v="0"/>
    <x v="1"/>
    <x v="1"/>
    <n v="0.39"/>
  </r>
  <r>
    <n v="20220613"/>
    <s v="Natalie Sanderson"/>
    <x v="13"/>
    <s v="Manila"/>
    <x v="2"/>
    <x v="9"/>
    <x v="28"/>
    <x v="3"/>
    <s v="SMB"/>
    <x v="2"/>
    <n v="30.84"/>
    <n v="4"/>
    <n v="0"/>
    <n v="13.878"/>
    <x v="114"/>
    <n v="7.71"/>
    <x v="0"/>
    <x v="1"/>
    <x v="1"/>
    <n v="0.45"/>
  </r>
  <r>
    <n v="20220613"/>
    <s v="Natalie Sanderson"/>
    <x v="13"/>
    <s v="Manila"/>
    <x v="2"/>
    <x v="9"/>
    <x v="28"/>
    <x v="3"/>
    <s v="SMB"/>
    <x v="3"/>
    <n v="226.56"/>
    <n v="6"/>
    <n v="0"/>
    <n v="63.436799999999998"/>
    <x v="115"/>
    <n v="37.76"/>
    <x v="0"/>
    <x v="1"/>
    <x v="1"/>
    <n v="0.27999999999999997"/>
  </r>
  <r>
    <n v="20220613"/>
    <s v="Natalie Sanderson"/>
    <x v="13"/>
    <s v="Manila"/>
    <x v="2"/>
    <x v="9"/>
    <x v="28"/>
    <x v="3"/>
    <s v="SMB"/>
    <x v="10"/>
    <n v="115.02"/>
    <n v="9"/>
    <n v="0"/>
    <n v="51.759"/>
    <x v="116"/>
    <n v="12.78"/>
    <x v="0"/>
    <x v="1"/>
    <x v="1"/>
    <n v="0.45"/>
  </r>
  <r>
    <n v="20220613"/>
    <s v="Natalie Sanderson"/>
    <x v="13"/>
    <s v="Manila"/>
    <x v="2"/>
    <x v="9"/>
    <x v="28"/>
    <x v="3"/>
    <s v="SMB"/>
    <x v="6"/>
    <n v="68.040000000000006"/>
    <n v="7"/>
    <n v="0"/>
    <n v="19.7316"/>
    <x v="117"/>
    <n v="9.7200000000000006"/>
    <x v="0"/>
    <x v="1"/>
    <x v="1"/>
    <n v="0.28999999999999998"/>
  </r>
  <r>
    <n v="20201226"/>
    <s v="Samantha Rampling"/>
    <x v="5"/>
    <s v="Tokyo"/>
    <x v="2"/>
    <x v="4"/>
    <x v="46"/>
    <x v="8"/>
    <s v="Enterprise"/>
    <x v="1"/>
    <n v="600.55799999999999"/>
    <n v="3"/>
    <n v="0.3"/>
    <n v="-8.5793999999999997"/>
    <x v="118"/>
    <n v="200.18600000000001"/>
    <x v="2"/>
    <x v="4"/>
    <x v="0"/>
    <n v="-1.4285714285714285E-2"/>
  </r>
  <r>
    <n v="20200920"/>
    <s v="Sally Berry"/>
    <x v="10"/>
    <s v="Geelong"/>
    <x v="2"/>
    <x v="8"/>
    <x v="23"/>
    <x v="5"/>
    <s v="SMB"/>
    <x v="2"/>
    <n v="617.70000000000005"/>
    <n v="6"/>
    <n v="0.5"/>
    <n v="-407.68200000000002"/>
    <x v="119"/>
    <n v="102.95"/>
    <x v="2"/>
    <x v="8"/>
    <x v="2"/>
    <n v="-0.66"/>
  </r>
  <r>
    <n v="20231106"/>
    <s v="Anthony Clark"/>
    <x v="16"/>
    <s v="Santiago"/>
    <x v="1"/>
    <x v="7"/>
    <x v="47"/>
    <x v="4"/>
    <s v="SMB"/>
    <x v="2"/>
    <n v="2.3879999999999999"/>
    <n v="2"/>
    <n v="0.7"/>
    <n v="-1.8308"/>
    <x v="120"/>
    <n v="1.194"/>
    <x v="3"/>
    <x v="0"/>
    <x v="0"/>
    <n v="-0.76666666666666672"/>
  </r>
  <r>
    <n v="20231106"/>
    <s v="Anthony Clark"/>
    <x v="16"/>
    <s v="Santiago"/>
    <x v="1"/>
    <x v="7"/>
    <x v="47"/>
    <x v="4"/>
    <s v="SMB"/>
    <x v="3"/>
    <n v="243.99199999999999"/>
    <n v="7"/>
    <n v="0.2"/>
    <n v="30.498999999999999"/>
    <x v="121"/>
    <n v="34.856000000000002"/>
    <x v="3"/>
    <x v="0"/>
    <x v="0"/>
    <n v="0.125"/>
  </r>
  <r>
    <n v="20221107"/>
    <s v="Victor Short"/>
    <x v="1"/>
    <s v="New York City"/>
    <x v="1"/>
    <x v="1"/>
    <x v="43"/>
    <x v="1"/>
    <s v="Enterprise"/>
    <x v="1"/>
    <n v="81.424000000000007"/>
    <n v="2"/>
    <n v="0.2"/>
    <n v="-9.1601999999999997"/>
    <x v="122"/>
    <n v="40.712000000000003"/>
    <x v="0"/>
    <x v="0"/>
    <x v="0"/>
    <n v="-0.11249999999999999"/>
  </r>
  <r>
    <n v="20221107"/>
    <s v="Victor Short"/>
    <x v="1"/>
    <s v="New York City"/>
    <x v="1"/>
    <x v="1"/>
    <x v="43"/>
    <x v="1"/>
    <s v="Enterprise"/>
    <x v="4"/>
    <n v="238.56"/>
    <n v="3"/>
    <n v="0"/>
    <n v="26.241599999999998"/>
    <x v="123"/>
    <n v="79.52"/>
    <x v="0"/>
    <x v="0"/>
    <x v="0"/>
    <n v="0.10999999999999999"/>
  </r>
  <r>
    <n v="20230203"/>
    <s v="Austin Newman"/>
    <x v="24"/>
    <s v="Mexico City"/>
    <x v="1"/>
    <x v="7"/>
    <x v="17"/>
    <x v="1"/>
    <s v="Strategic"/>
    <x v="6"/>
    <n v="59.97"/>
    <n v="5"/>
    <n v="0.4"/>
    <n v="-11.994"/>
    <x v="124"/>
    <n v="11.994"/>
    <x v="3"/>
    <x v="11"/>
    <x v="3"/>
    <n v="-0.2"/>
  </r>
  <r>
    <n v="20230203"/>
    <s v="Austin Newman"/>
    <x v="24"/>
    <s v="Mexico City"/>
    <x v="1"/>
    <x v="7"/>
    <x v="17"/>
    <x v="1"/>
    <s v="Strategic"/>
    <x v="8"/>
    <n v="78.304000000000002"/>
    <n v="2"/>
    <n v="0.2"/>
    <n v="29.364000000000001"/>
    <x v="125"/>
    <n v="39.152000000000001"/>
    <x v="3"/>
    <x v="11"/>
    <x v="3"/>
    <n v="0.375"/>
  </r>
  <r>
    <n v="20230203"/>
    <s v="Austin Newman"/>
    <x v="24"/>
    <s v="Mexico City"/>
    <x v="1"/>
    <x v="7"/>
    <x v="17"/>
    <x v="1"/>
    <s v="Strategic"/>
    <x v="11"/>
    <n v="21.456"/>
    <n v="9"/>
    <n v="0.2"/>
    <n v="6.9732000000000003"/>
    <x v="126"/>
    <n v="2.3839999999999999"/>
    <x v="3"/>
    <x v="11"/>
    <x v="3"/>
    <n v="0.32500000000000001"/>
  </r>
  <r>
    <n v="20221014"/>
    <s v="Rose Scott"/>
    <x v="1"/>
    <s v="Aurora"/>
    <x v="1"/>
    <x v="1"/>
    <x v="48"/>
    <x v="5"/>
    <s v="SMB"/>
    <x v="8"/>
    <n v="20.04"/>
    <n v="3"/>
    <n v="0"/>
    <n v="9.6191999999999993"/>
    <x v="127"/>
    <n v="6.68"/>
    <x v="0"/>
    <x v="2"/>
    <x v="0"/>
    <n v="0.48"/>
  </r>
  <r>
    <n v="20221014"/>
    <s v="Rose Scott"/>
    <x v="1"/>
    <s v="Aurora"/>
    <x v="1"/>
    <x v="1"/>
    <x v="48"/>
    <x v="5"/>
    <s v="SMB"/>
    <x v="8"/>
    <n v="35.44"/>
    <n v="1"/>
    <n v="0"/>
    <n v="16.6568"/>
    <x v="128"/>
    <n v="35.44"/>
    <x v="0"/>
    <x v="2"/>
    <x v="0"/>
    <n v="0.47000000000000003"/>
  </r>
  <r>
    <n v="20221014"/>
    <s v="Rose Scott"/>
    <x v="1"/>
    <s v="Aurora"/>
    <x v="1"/>
    <x v="1"/>
    <x v="48"/>
    <x v="5"/>
    <s v="SMB"/>
    <x v="5"/>
    <n v="11.52"/>
    <n v="4"/>
    <n v="0"/>
    <n v="3.456"/>
    <x v="129"/>
    <n v="2.88"/>
    <x v="0"/>
    <x v="2"/>
    <x v="0"/>
    <n v="0.3"/>
  </r>
  <r>
    <n v="20221014"/>
    <s v="Rose Scott"/>
    <x v="1"/>
    <s v="Aurora"/>
    <x v="1"/>
    <x v="1"/>
    <x v="48"/>
    <x v="5"/>
    <s v="SMB"/>
    <x v="11"/>
    <n v="4.0199999999999996"/>
    <n v="2"/>
    <n v="0"/>
    <n v="1.9698"/>
    <x v="130"/>
    <n v="2.0099999999999998"/>
    <x v="0"/>
    <x v="2"/>
    <x v="0"/>
    <n v="0.49000000000000005"/>
  </r>
  <r>
    <n v="20221014"/>
    <s v="Rose Scott"/>
    <x v="1"/>
    <s v="Aurora"/>
    <x v="1"/>
    <x v="1"/>
    <x v="48"/>
    <x v="5"/>
    <s v="SMB"/>
    <x v="2"/>
    <n v="76.176000000000002"/>
    <n v="3"/>
    <n v="0.2"/>
    <n v="26.6616"/>
    <x v="131"/>
    <n v="25.391999999999999"/>
    <x v="0"/>
    <x v="2"/>
    <x v="0"/>
    <n v="0.35"/>
  </r>
  <r>
    <n v="20221014"/>
    <s v="Rose Scott"/>
    <x v="1"/>
    <s v="Aurora"/>
    <x v="1"/>
    <x v="1"/>
    <x v="48"/>
    <x v="5"/>
    <s v="SMB"/>
    <x v="8"/>
    <n v="65.88"/>
    <n v="6"/>
    <n v="0"/>
    <n v="18.446400000000001"/>
    <x v="132"/>
    <n v="10.979999999999999"/>
    <x v="0"/>
    <x v="2"/>
    <x v="0"/>
    <n v="0.28000000000000003"/>
  </r>
  <r>
    <n v="20221014"/>
    <s v="Rose Scott"/>
    <x v="1"/>
    <s v="Aurora"/>
    <x v="1"/>
    <x v="1"/>
    <x v="48"/>
    <x v="5"/>
    <s v="SMB"/>
    <x v="4"/>
    <n v="43.12"/>
    <n v="14"/>
    <n v="0"/>
    <n v="20.697600000000001"/>
    <x v="133"/>
    <n v="3.0799999999999996"/>
    <x v="0"/>
    <x v="2"/>
    <x v="0"/>
    <n v="0.48000000000000004"/>
  </r>
  <r>
    <n v="20220906"/>
    <s v="Tim Morrison"/>
    <x v="9"/>
    <s v="Paris"/>
    <x v="0"/>
    <x v="2"/>
    <x v="49"/>
    <x v="4"/>
    <s v="Strategic"/>
    <x v="4"/>
    <n v="82.8"/>
    <n v="2"/>
    <n v="0.2"/>
    <n v="10.35"/>
    <x v="28"/>
    <n v="41.4"/>
    <x v="0"/>
    <x v="8"/>
    <x v="2"/>
    <n v="0.125"/>
  </r>
  <r>
    <n v="20230919"/>
    <s v="Harry Murray"/>
    <x v="1"/>
    <s v="Los Angeles"/>
    <x v="1"/>
    <x v="1"/>
    <x v="50"/>
    <x v="1"/>
    <s v="Strategic"/>
    <x v="5"/>
    <n v="8.82"/>
    <n v="3"/>
    <n v="0"/>
    <n v="2.3814000000000002"/>
    <x v="134"/>
    <n v="2.94"/>
    <x v="3"/>
    <x v="8"/>
    <x v="2"/>
    <n v="0.27"/>
  </r>
  <r>
    <n v="20230919"/>
    <s v="Harry Murray"/>
    <x v="1"/>
    <s v="Los Angeles"/>
    <x v="1"/>
    <x v="1"/>
    <x v="50"/>
    <x v="1"/>
    <s v="Strategic"/>
    <x v="10"/>
    <n v="10.86"/>
    <n v="3"/>
    <n v="0"/>
    <n v="5.1041999999999996"/>
    <x v="135"/>
    <n v="3.6199999999999997"/>
    <x v="3"/>
    <x v="8"/>
    <x v="2"/>
    <n v="0.47"/>
  </r>
  <r>
    <n v="20230919"/>
    <s v="Harry Murray"/>
    <x v="1"/>
    <s v="Los Angeles"/>
    <x v="1"/>
    <x v="1"/>
    <x v="50"/>
    <x v="1"/>
    <s v="Strategic"/>
    <x v="8"/>
    <n v="143.69999999999999"/>
    <n v="3"/>
    <n v="0"/>
    <n v="68.975999999999999"/>
    <x v="136"/>
    <n v="47.9"/>
    <x v="3"/>
    <x v="8"/>
    <x v="2"/>
    <n v="0.48000000000000004"/>
  </r>
  <r>
    <n v="20231223"/>
    <s v="Dylan Dowd"/>
    <x v="25"/>
    <s v="Warsaw"/>
    <x v="0"/>
    <x v="2"/>
    <x v="51"/>
    <x v="9"/>
    <s v="SMB"/>
    <x v="7"/>
    <n v="839.43"/>
    <n v="3"/>
    <n v="0"/>
    <n v="218.2518"/>
    <x v="137"/>
    <n v="279.81"/>
    <x v="3"/>
    <x v="4"/>
    <x v="0"/>
    <n v="0.26"/>
  </r>
  <r>
    <n v="20210907"/>
    <s v="Angela Parsons"/>
    <x v="1"/>
    <s v="Newark"/>
    <x v="1"/>
    <x v="1"/>
    <x v="52"/>
    <x v="3"/>
    <s v="SMB"/>
    <x v="3"/>
    <n v="671.93"/>
    <n v="7"/>
    <n v="0"/>
    <n v="20.157900000000001"/>
    <x v="138"/>
    <n v="95.99"/>
    <x v="1"/>
    <x v="8"/>
    <x v="2"/>
    <n v="3.0000000000000006E-2"/>
  </r>
  <r>
    <n v="20201022"/>
    <s v="Lisa Oliver"/>
    <x v="24"/>
    <s v="Monterrey"/>
    <x v="1"/>
    <x v="7"/>
    <x v="7"/>
    <x v="4"/>
    <s v="Enterprise"/>
    <x v="4"/>
    <n v="93.888000000000005"/>
    <n v="4"/>
    <n v="0.2"/>
    <n v="12.909599999999999"/>
    <x v="139"/>
    <n v="23.472000000000001"/>
    <x v="2"/>
    <x v="2"/>
    <x v="0"/>
    <n v="0.13749999999999998"/>
  </r>
  <r>
    <n v="20221206"/>
    <s v="Joseph Duncan"/>
    <x v="6"/>
    <s v="Rome"/>
    <x v="0"/>
    <x v="5"/>
    <x v="41"/>
    <x v="5"/>
    <s v="Strategic"/>
    <x v="6"/>
    <n v="384.45"/>
    <n v="11"/>
    <n v="0"/>
    <n v="103.8015"/>
    <x v="140"/>
    <n v="34.949999999999996"/>
    <x v="0"/>
    <x v="4"/>
    <x v="0"/>
    <n v="0.27"/>
  </r>
  <r>
    <n v="20221206"/>
    <s v="Joseph Duncan"/>
    <x v="6"/>
    <s v="Rome"/>
    <x v="0"/>
    <x v="5"/>
    <x v="41"/>
    <x v="5"/>
    <s v="Strategic"/>
    <x v="6"/>
    <n v="149.97"/>
    <n v="3"/>
    <n v="0"/>
    <n v="5.9988000000000001"/>
    <x v="141"/>
    <n v="49.99"/>
    <x v="0"/>
    <x v="4"/>
    <x v="0"/>
    <n v="0.04"/>
  </r>
  <r>
    <n v="20221206"/>
    <s v="Joseph Duncan"/>
    <x v="6"/>
    <s v="Rome"/>
    <x v="0"/>
    <x v="5"/>
    <x v="41"/>
    <x v="5"/>
    <s v="Strategic"/>
    <x v="1"/>
    <n v="1951.84"/>
    <n v="8"/>
    <n v="0"/>
    <n v="585.55200000000002"/>
    <x v="142"/>
    <n v="243.98"/>
    <x v="0"/>
    <x v="4"/>
    <x v="0"/>
    <n v="0.30000000000000004"/>
  </r>
  <r>
    <n v="20221206"/>
    <s v="Joseph Duncan"/>
    <x v="6"/>
    <s v="Rome"/>
    <x v="0"/>
    <x v="5"/>
    <x v="41"/>
    <x v="5"/>
    <s v="Strategic"/>
    <x v="2"/>
    <n v="171.55"/>
    <n v="5"/>
    <n v="0"/>
    <n v="80.628500000000003"/>
    <x v="143"/>
    <n v="34.31"/>
    <x v="0"/>
    <x v="4"/>
    <x v="0"/>
    <n v="0.47"/>
  </r>
  <r>
    <n v="20220314"/>
    <s v="Paul MacDonald"/>
    <x v="16"/>
    <s v="Puente Alto"/>
    <x v="1"/>
    <x v="7"/>
    <x v="53"/>
    <x v="3"/>
    <s v="Enterprise"/>
    <x v="7"/>
    <n v="157.91999999999999"/>
    <n v="5"/>
    <n v="0.2"/>
    <n v="17.765999999999998"/>
    <x v="144"/>
    <n v="31.583999999999996"/>
    <x v="0"/>
    <x v="10"/>
    <x v="3"/>
    <n v="0.1125"/>
  </r>
  <r>
    <n v="20220314"/>
    <s v="Paul MacDonald"/>
    <x v="16"/>
    <s v="Puente Alto"/>
    <x v="1"/>
    <x v="7"/>
    <x v="53"/>
    <x v="3"/>
    <s v="Enterprise"/>
    <x v="6"/>
    <n v="203.184"/>
    <n v="2"/>
    <n v="0.2"/>
    <n v="15.238799999999999"/>
    <x v="145"/>
    <n v="101.592"/>
    <x v="0"/>
    <x v="10"/>
    <x v="3"/>
    <n v="7.4999999999999997E-2"/>
  </r>
  <r>
    <n v="20210531"/>
    <s v="Gordon Graham"/>
    <x v="1"/>
    <s v="Chicago"/>
    <x v="1"/>
    <x v="1"/>
    <x v="4"/>
    <x v="0"/>
    <s v="Strategic"/>
    <x v="8"/>
    <n v="58.38"/>
    <n v="7"/>
    <n v="0"/>
    <n v="26.271000000000001"/>
    <x v="146"/>
    <n v="8.34"/>
    <x v="1"/>
    <x v="5"/>
    <x v="1"/>
    <n v="0.45"/>
  </r>
  <r>
    <n v="20210531"/>
    <s v="Gordon Graham"/>
    <x v="1"/>
    <s v="Chicago"/>
    <x v="1"/>
    <x v="1"/>
    <x v="4"/>
    <x v="0"/>
    <s v="Strategic"/>
    <x v="8"/>
    <n v="105.52"/>
    <n v="4"/>
    <n v="0"/>
    <n v="48.539200000000001"/>
    <x v="147"/>
    <n v="26.38"/>
    <x v="1"/>
    <x v="5"/>
    <x v="1"/>
    <n v="0.46"/>
  </r>
  <r>
    <n v="20210531"/>
    <s v="Gordon Graham"/>
    <x v="1"/>
    <s v="Chicago"/>
    <x v="1"/>
    <x v="1"/>
    <x v="4"/>
    <x v="0"/>
    <s v="Strategic"/>
    <x v="3"/>
    <n v="80.88"/>
    <n v="6"/>
    <n v="0"/>
    <n v="21.0288"/>
    <x v="148"/>
    <n v="13.479999999999999"/>
    <x v="1"/>
    <x v="5"/>
    <x v="1"/>
    <n v="0.26"/>
  </r>
  <r>
    <n v="20210528"/>
    <s v="Sean Bower"/>
    <x v="4"/>
    <s v="Toronto"/>
    <x v="1"/>
    <x v="1"/>
    <x v="54"/>
    <x v="2"/>
    <s v="Enterprise"/>
    <x v="5"/>
    <n v="6.63"/>
    <n v="3"/>
    <n v="0"/>
    <n v="1.7901"/>
    <x v="149"/>
    <n v="2.21"/>
    <x v="1"/>
    <x v="5"/>
    <x v="1"/>
    <n v="0.27"/>
  </r>
  <r>
    <n v="20200301"/>
    <s v="Anthony Sanderson"/>
    <x v="4"/>
    <s v="Toronto"/>
    <x v="1"/>
    <x v="1"/>
    <x v="55"/>
    <x v="1"/>
    <s v="SMB"/>
    <x v="1"/>
    <n v="457.56799999999998"/>
    <n v="2"/>
    <n v="0.2"/>
    <n v="51.476399999999998"/>
    <x v="118"/>
    <n v="228.78399999999999"/>
    <x v="2"/>
    <x v="10"/>
    <x v="3"/>
    <n v="0.1125"/>
  </r>
  <r>
    <n v="20221121"/>
    <s v="Stewart Marshall"/>
    <x v="26"/>
    <s v="Singapore"/>
    <x v="2"/>
    <x v="9"/>
    <x v="34"/>
    <x v="8"/>
    <s v="SMB"/>
    <x v="1"/>
    <n v="14.62"/>
    <n v="2"/>
    <n v="0"/>
    <n v="6.8714000000000004"/>
    <x v="2"/>
    <n v="7.31"/>
    <x v="0"/>
    <x v="0"/>
    <x v="0"/>
    <n v="0.47000000000000003"/>
  </r>
  <r>
    <n v="20221121"/>
    <s v="Stewart Marshall"/>
    <x v="26"/>
    <s v="Singapore"/>
    <x v="2"/>
    <x v="9"/>
    <x v="34"/>
    <x v="8"/>
    <s v="SMB"/>
    <x v="6"/>
    <n v="944.93"/>
    <n v="7"/>
    <n v="0"/>
    <n v="236.23249999999999"/>
    <x v="150"/>
    <n v="134.98999999999998"/>
    <x v="0"/>
    <x v="0"/>
    <x v="0"/>
    <n v="0.25"/>
  </r>
  <r>
    <n v="20220512"/>
    <s v="Joanne Carr"/>
    <x v="1"/>
    <s v="New York City"/>
    <x v="1"/>
    <x v="1"/>
    <x v="56"/>
    <x v="1"/>
    <s v="SMB"/>
    <x v="8"/>
    <n v="5.98"/>
    <n v="1"/>
    <n v="0"/>
    <n v="2.6909999999999998"/>
    <x v="151"/>
    <n v="5.98"/>
    <x v="0"/>
    <x v="5"/>
    <x v="1"/>
    <n v="0.44999999999999996"/>
  </r>
  <r>
    <n v="20211228"/>
    <s v="Angela Davies"/>
    <x v="9"/>
    <s v="Paris"/>
    <x v="0"/>
    <x v="2"/>
    <x v="57"/>
    <x v="5"/>
    <s v="SMB"/>
    <x v="9"/>
    <n v="54.384"/>
    <n v="2"/>
    <n v="0.2"/>
    <n v="1.3595999999999999"/>
    <x v="152"/>
    <n v="27.192"/>
    <x v="1"/>
    <x v="4"/>
    <x v="0"/>
    <n v="2.4999999999999998E-2"/>
  </r>
  <r>
    <n v="20221117"/>
    <s v="William Alsop"/>
    <x v="27"/>
    <s v="Wellington"/>
    <x v="2"/>
    <x v="8"/>
    <x v="25"/>
    <x v="6"/>
    <s v="SMB"/>
    <x v="10"/>
    <n v="28.4"/>
    <n v="5"/>
    <n v="0"/>
    <n v="13.348000000000001"/>
    <x v="153"/>
    <n v="5.68"/>
    <x v="0"/>
    <x v="0"/>
    <x v="0"/>
    <n v="0.47000000000000003"/>
  </r>
  <r>
    <n v="20221108"/>
    <s v="Owen Watson"/>
    <x v="4"/>
    <s v="Toronto"/>
    <x v="1"/>
    <x v="1"/>
    <x v="58"/>
    <x v="4"/>
    <s v="SMB"/>
    <x v="2"/>
    <n v="27.68"/>
    <n v="2"/>
    <n v="0.2"/>
    <n v="9.6880000000000006"/>
    <x v="154"/>
    <n v="13.84"/>
    <x v="0"/>
    <x v="0"/>
    <x v="0"/>
    <n v="0.35000000000000003"/>
  </r>
  <r>
    <n v="20200908"/>
    <s v="Melanie Davidson"/>
    <x v="5"/>
    <s v="Osaka"/>
    <x v="2"/>
    <x v="4"/>
    <x v="30"/>
    <x v="8"/>
    <s v="SMB"/>
    <x v="5"/>
    <n v="9.9359999999999999"/>
    <n v="3"/>
    <n v="0.2"/>
    <n v="2.7324000000000002"/>
    <x v="155"/>
    <n v="3.3119999999999998"/>
    <x v="2"/>
    <x v="8"/>
    <x v="2"/>
    <n v="0.27500000000000002"/>
  </r>
  <r>
    <n v="20200908"/>
    <s v="Melanie Davidson"/>
    <x v="5"/>
    <s v="Osaka"/>
    <x v="2"/>
    <x v="4"/>
    <x v="30"/>
    <x v="8"/>
    <s v="SMB"/>
    <x v="12"/>
    <n v="8159.9520000000002"/>
    <n v="8"/>
    <n v="0.4"/>
    <n v="-1359.992"/>
    <x v="156"/>
    <n v="1019.994"/>
    <x v="2"/>
    <x v="8"/>
    <x v="2"/>
    <n v="-0.16666666666666666"/>
  </r>
  <r>
    <n v="20200908"/>
    <s v="Melanie Davidson"/>
    <x v="5"/>
    <s v="Osaka"/>
    <x v="2"/>
    <x v="4"/>
    <x v="30"/>
    <x v="8"/>
    <s v="SMB"/>
    <x v="3"/>
    <n v="275.928"/>
    <n v="3"/>
    <n v="0.2"/>
    <n v="-58.634700000000002"/>
    <x v="157"/>
    <n v="91.975999999999999"/>
    <x v="2"/>
    <x v="8"/>
    <x v="2"/>
    <n v="-0.21250000000000002"/>
  </r>
  <r>
    <n v="20200908"/>
    <s v="Melanie Davidson"/>
    <x v="5"/>
    <s v="Osaka"/>
    <x v="2"/>
    <x v="4"/>
    <x v="30"/>
    <x v="8"/>
    <s v="SMB"/>
    <x v="1"/>
    <n v="1740.06"/>
    <n v="9"/>
    <n v="0.3"/>
    <n v="-24.858000000000001"/>
    <x v="158"/>
    <n v="193.34"/>
    <x v="2"/>
    <x v="8"/>
    <x v="2"/>
    <n v="-1.4285714285714287E-2"/>
  </r>
  <r>
    <n v="20200908"/>
    <s v="Melanie Davidson"/>
    <x v="5"/>
    <s v="Osaka"/>
    <x v="2"/>
    <x v="4"/>
    <x v="30"/>
    <x v="8"/>
    <s v="SMB"/>
    <x v="5"/>
    <n v="32.064"/>
    <n v="6"/>
    <n v="0.2"/>
    <n v="6.8136000000000001"/>
    <x v="159"/>
    <n v="5.3440000000000003"/>
    <x v="2"/>
    <x v="8"/>
    <x v="2"/>
    <n v="0.21249999999999999"/>
  </r>
  <r>
    <n v="20200908"/>
    <s v="Melanie Davidson"/>
    <x v="5"/>
    <s v="Osaka"/>
    <x v="2"/>
    <x v="4"/>
    <x v="30"/>
    <x v="8"/>
    <s v="SMB"/>
    <x v="7"/>
    <n v="177.98"/>
    <n v="5"/>
    <n v="0.8"/>
    <n v="-453.84899999999999"/>
    <x v="160"/>
    <n v="35.595999999999997"/>
    <x v="2"/>
    <x v="8"/>
    <x v="2"/>
    <n v="-2.5500000000000003"/>
  </r>
  <r>
    <n v="20200908"/>
    <s v="Melanie Davidson"/>
    <x v="5"/>
    <s v="Osaka"/>
    <x v="2"/>
    <x v="4"/>
    <x v="30"/>
    <x v="8"/>
    <s v="SMB"/>
    <x v="6"/>
    <n v="143.976"/>
    <n v="3"/>
    <n v="0.2"/>
    <n v="8.9984999999999999"/>
    <x v="161"/>
    <n v="47.991999999999997"/>
    <x v="2"/>
    <x v="8"/>
    <x v="2"/>
    <n v="6.25E-2"/>
  </r>
  <r>
    <n v="20200805"/>
    <s v="Warren Forsyth"/>
    <x v="1"/>
    <s v="New York City"/>
    <x v="1"/>
    <x v="1"/>
    <x v="0"/>
    <x v="0"/>
    <s v="SMB"/>
    <x v="8"/>
    <n v="20.94"/>
    <n v="3"/>
    <n v="0"/>
    <n v="9.8417999999999992"/>
    <x v="162"/>
    <n v="6.98"/>
    <x v="2"/>
    <x v="6"/>
    <x v="2"/>
    <n v="0.46999999999999992"/>
  </r>
  <r>
    <n v="20200805"/>
    <s v="Warren Forsyth"/>
    <x v="1"/>
    <s v="New York City"/>
    <x v="1"/>
    <x v="1"/>
    <x v="0"/>
    <x v="0"/>
    <s v="SMB"/>
    <x v="8"/>
    <n v="110.96"/>
    <n v="2"/>
    <n v="0"/>
    <n v="53.260800000000003"/>
    <x v="163"/>
    <n v="55.48"/>
    <x v="2"/>
    <x v="6"/>
    <x v="2"/>
    <n v="0.48000000000000004"/>
  </r>
  <r>
    <n v="20200805"/>
    <s v="Warren Forsyth"/>
    <x v="1"/>
    <s v="New York City"/>
    <x v="1"/>
    <x v="1"/>
    <x v="0"/>
    <x v="0"/>
    <s v="SMB"/>
    <x v="1"/>
    <n v="340.14400000000001"/>
    <n v="7"/>
    <n v="0.2"/>
    <n v="21.259"/>
    <x v="164"/>
    <n v="48.591999999999999"/>
    <x v="2"/>
    <x v="6"/>
    <x v="2"/>
    <n v="6.25E-2"/>
  </r>
  <r>
    <n v="20200914"/>
    <s v="Gabrielle Ogden"/>
    <x v="10"/>
    <s v="Sydney"/>
    <x v="2"/>
    <x v="8"/>
    <x v="2"/>
    <x v="0"/>
    <s v="Strategic"/>
    <x v="7"/>
    <n v="52.448"/>
    <n v="2"/>
    <n v="0.8"/>
    <n v="-131.12"/>
    <x v="165"/>
    <n v="26.224"/>
    <x v="2"/>
    <x v="8"/>
    <x v="2"/>
    <n v="-2.5"/>
  </r>
  <r>
    <n v="20200914"/>
    <s v="Gabrielle Ogden"/>
    <x v="10"/>
    <s v="Sydney"/>
    <x v="2"/>
    <x v="8"/>
    <x v="2"/>
    <x v="0"/>
    <s v="Strategic"/>
    <x v="1"/>
    <n v="20.16"/>
    <n v="4"/>
    <n v="0.2"/>
    <n v="6.5519999999999996"/>
    <x v="166"/>
    <n v="5.04"/>
    <x v="2"/>
    <x v="8"/>
    <x v="2"/>
    <n v="0.32499999999999996"/>
  </r>
  <r>
    <n v="20230422"/>
    <s v="Justin Randall"/>
    <x v="5"/>
    <s v="Tokyo"/>
    <x v="2"/>
    <x v="4"/>
    <x v="9"/>
    <x v="1"/>
    <s v="SMB"/>
    <x v="7"/>
    <n v="97.263999999999996"/>
    <n v="4"/>
    <n v="0.8"/>
    <n v="-243.16"/>
    <x v="167"/>
    <n v="24.315999999999999"/>
    <x v="3"/>
    <x v="3"/>
    <x v="1"/>
    <n v="-2.5"/>
  </r>
  <r>
    <n v="20211121"/>
    <s v="Anne Lee"/>
    <x v="24"/>
    <s v="Monterrey"/>
    <x v="1"/>
    <x v="7"/>
    <x v="29"/>
    <x v="2"/>
    <s v="SMB"/>
    <x v="1"/>
    <n v="396.80200000000002"/>
    <n v="7"/>
    <n v="0.3"/>
    <n v="-11.337199999999999"/>
    <x v="168"/>
    <n v="56.686"/>
    <x v="1"/>
    <x v="0"/>
    <x v="0"/>
    <n v="-2.8571428571428567E-2"/>
  </r>
  <r>
    <n v="20211121"/>
    <s v="Anne Lee"/>
    <x v="24"/>
    <s v="Monterrey"/>
    <x v="1"/>
    <x v="7"/>
    <x v="29"/>
    <x v="2"/>
    <s v="SMB"/>
    <x v="8"/>
    <n v="15.88"/>
    <n v="5"/>
    <n v="0.2"/>
    <n v="-3.7715000000000001"/>
    <x v="169"/>
    <n v="3.1760000000000002"/>
    <x v="1"/>
    <x v="0"/>
    <x v="0"/>
    <n v="-0.23749999999999999"/>
  </r>
  <r>
    <n v="20211215"/>
    <s v="Jack Graham"/>
    <x v="15"/>
    <s v="London"/>
    <x v="0"/>
    <x v="0"/>
    <x v="5"/>
    <x v="2"/>
    <s v="Enterprise"/>
    <x v="5"/>
    <n v="3.28"/>
    <n v="1"/>
    <n v="0"/>
    <n v="1.4104000000000001"/>
    <x v="170"/>
    <n v="3.28"/>
    <x v="1"/>
    <x v="4"/>
    <x v="0"/>
    <n v="0.43000000000000005"/>
  </r>
  <r>
    <n v="20201205"/>
    <s v="Sophie Henderson"/>
    <x v="10"/>
    <s v="Melbourne"/>
    <x v="2"/>
    <x v="8"/>
    <x v="59"/>
    <x v="3"/>
    <s v="Strategic"/>
    <x v="3"/>
    <n v="24.815999999999999"/>
    <n v="2"/>
    <n v="0.2"/>
    <n v="1.8612"/>
    <x v="171"/>
    <n v="12.407999999999999"/>
    <x v="2"/>
    <x v="4"/>
    <x v="0"/>
    <n v="7.4999999999999997E-2"/>
  </r>
  <r>
    <n v="20201205"/>
    <s v="Sophie Henderson"/>
    <x v="10"/>
    <s v="Melbourne"/>
    <x v="2"/>
    <x v="8"/>
    <x v="59"/>
    <x v="3"/>
    <s v="Strategic"/>
    <x v="9"/>
    <n v="408.74400000000003"/>
    <n v="7"/>
    <n v="0.2"/>
    <n v="76.639499999999998"/>
    <x v="172"/>
    <n v="58.392000000000003"/>
    <x v="2"/>
    <x v="4"/>
    <x v="0"/>
    <n v="0.18749999999999997"/>
  </r>
  <r>
    <n v="20201119"/>
    <s v="Brian Short"/>
    <x v="28"/>
    <s v="Prague"/>
    <x v="0"/>
    <x v="11"/>
    <x v="59"/>
    <x v="3"/>
    <s v="Enterprise"/>
    <x v="6"/>
    <n v="503.96"/>
    <n v="4"/>
    <n v="0"/>
    <n v="131.02959999999999"/>
    <x v="173"/>
    <n v="125.99"/>
    <x v="2"/>
    <x v="0"/>
    <x v="0"/>
    <n v="0.26"/>
  </r>
  <r>
    <n v="20201119"/>
    <s v="Brian Short"/>
    <x v="28"/>
    <s v="Prague"/>
    <x v="0"/>
    <x v="11"/>
    <x v="59"/>
    <x v="3"/>
    <s v="Enterprise"/>
    <x v="6"/>
    <n v="149.94999999999999"/>
    <n v="5"/>
    <n v="0"/>
    <n v="41.985999999999997"/>
    <x v="174"/>
    <n v="29.99"/>
    <x v="2"/>
    <x v="0"/>
    <x v="0"/>
    <n v="0.28000000000000003"/>
  </r>
  <r>
    <n v="20201119"/>
    <s v="Brian Short"/>
    <x v="28"/>
    <s v="Prague"/>
    <x v="0"/>
    <x v="11"/>
    <x v="59"/>
    <x v="3"/>
    <s v="Enterprise"/>
    <x v="9"/>
    <n v="29"/>
    <n v="2"/>
    <n v="0"/>
    <n v="7.25"/>
    <x v="175"/>
    <n v="14.5"/>
    <x v="2"/>
    <x v="0"/>
    <x v="0"/>
    <n v="0.25"/>
  </r>
  <r>
    <n v="20221129"/>
    <s v="Samantha Lawrence"/>
    <x v="29"/>
    <s v="Riyadh"/>
    <x v="0"/>
    <x v="6"/>
    <x v="56"/>
    <x v="1"/>
    <s v="SMB"/>
    <x v="2"/>
    <n v="7.16"/>
    <n v="2"/>
    <n v="0"/>
    <n v="3.4367999999999999"/>
    <x v="176"/>
    <n v="3.58"/>
    <x v="0"/>
    <x v="0"/>
    <x v="0"/>
    <n v="0.48"/>
  </r>
  <r>
    <n v="20200826"/>
    <s v="Una Hudson"/>
    <x v="1"/>
    <s v="Raleigh"/>
    <x v="1"/>
    <x v="1"/>
    <x v="60"/>
    <x v="9"/>
    <s v="Enterprise"/>
    <x v="9"/>
    <n v="176.8"/>
    <n v="8"/>
    <n v="0"/>
    <n v="22.984000000000002"/>
    <x v="177"/>
    <n v="22.1"/>
    <x v="2"/>
    <x v="6"/>
    <x v="2"/>
    <n v="0.13"/>
  </r>
  <r>
    <n v="20220717"/>
    <s v="Kimberly North"/>
    <x v="5"/>
    <s v="Tokyo"/>
    <x v="2"/>
    <x v="4"/>
    <x v="10"/>
    <x v="5"/>
    <s v="Strategic"/>
    <x v="3"/>
    <n v="37.223999999999997"/>
    <n v="3"/>
    <n v="0.2"/>
    <n v="3.7223999999999999"/>
    <x v="178"/>
    <n v="12.407999999999999"/>
    <x v="0"/>
    <x v="7"/>
    <x v="2"/>
    <n v="0.1"/>
  </r>
  <r>
    <n v="20220717"/>
    <s v="Kimberly North"/>
    <x v="5"/>
    <s v="Saitama"/>
    <x v="2"/>
    <x v="4"/>
    <x v="10"/>
    <x v="5"/>
    <s v="Strategic"/>
    <x v="8"/>
    <n v="20.015999999999998"/>
    <n v="3"/>
    <n v="0.2"/>
    <n v="6.2549999999999999"/>
    <x v="179"/>
    <n v="6.6719999999999997"/>
    <x v="0"/>
    <x v="7"/>
    <x v="2"/>
    <n v="0.3125"/>
  </r>
  <r>
    <n v="20211012"/>
    <s v="Dylan Ogden"/>
    <x v="15"/>
    <s v="London"/>
    <x v="0"/>
    <x v="0"/>
    <x v="54"/>
    <x v="2"/>
    <s v="Enterprise"/>
    <x v="0"/>
    <n v="899.13599999999997"/>
    <n v="4"/>
    <n v="0.2"/>
    <n v="112.392"/>
    <x v="180"/>
    <n v="224.78399999999999"/>
    <x v="1"/>
    <x v="2"/>
    <x v="0"/>
    <n v="0.125"/>
  </r>
  <r>
    <n v="20211012"/>
    <s v="Dylan Ogden"/>
    <x v="15"/>
    <s v="London"/>
    <x v="0"/>
    <x v="0"/>
    <x v="54"/>
    <x v="2"/>
    <s v="Enterprise"/>
    <x v="6"/>
    <n v="71.760000000000005"/>
    <n v="6"/>
    <n v="0"/>
    <n v="20.0928"/>
    <x v="181"/>
    <n v="11.96"/>
    <x v="1"/>
    <x v="2"/>
    <x v="0"/>
    <n v="0.27999999999999997"/>
  </r>
  <r>
    <n v="20211012"/>
    <s v="Dylan Ogden"/>
    <x v="15"/>
    <s v="London"/>
    <x v="0"/>
    <x v="0"/>
    <x v="54"/>
    <x v="2"/>
    <s v="Enterprise"/>
    <x v="8"/>
    <n v="51.84"/>
    <n v="8"/>
    <n v="0"/>
    <n v="24.883199999999999"/>
    <x v="86"/>
    <n v="6.48"/>
    <x v="1"/>
    <x v="2"/>
    <x v="0"/>
    <n v="0.47999999999999993"/>
  </r>
  <r>
    <n v="20211012"/>
    <s v="Dylan Ogden"/>
    <x v="15"/>
    <s v="London"/>
    <x v="0"/>
    <x v="0"/>
    <x v="54"/>
    <x v="2"/>
    <s v="Enterprise"/>
    <x v="0"/>
    <n v="626.35199999999998"/>
    <n v="3"/>
    <n v="0.2"/>
    <n v="46.976399999999998"/>
    <x v="37"/>
    <n v="208.78399999999999"/>
    <x v="1"/>
    <x v="2"/>
    <x v="0"/>
    <n v="7.4999999999999997E-2"/>
  </r>
  <r>
    <n v="20211012"/>
    <s v="Dylan Ogden"/>
    <x v="15"/>
    <s v="London"/>
    <x v="0"/>
    <x v="0"/>
    <x v="54"/>
    <x v="2"/>
    <s v="Enterprise"/>
    <x v="5"/>
    <n v="19.899999999999999"/>
    <n v="5"/>
    <n v="0"/>
    <n v="6.5670000000000002"/>
    <x v="182"/>
    <n v="3.9799999999999995"/>
    <x v="1"/>
    <x v="2"/>
    <x v="0"/>
    <n v="0.33"/>
  </r>
  <r>
    <n v="20211031"/>
    <s v="Jonathan Clark"/>
    <x v="1"/>
    <s v="Providence"/>
    <x v="1"/>
    <x v="1"/>
    <x v="61"/>
    <x v="1"/>
    <s v="Strategic"/>
    <x v="10"/>
    <n v="14.28"/>
    <n v="7"/>
    <n v="0"/>
    <n v="6.7115999999999998"/>
    <x v="29"/>
    <n v="2.04"/>
    <x v="1"/>
    <x v="2"/>
    <x v="0"/>
    <n v="0.47000000000000003"/>
  </r>
  <r>
    <n v="20200321"/>
    <s v="Kevin Vaughan"/>
    <x v="24"/>
    <s v="Mexico City"/>
    <x v="1"/>
    <x v="7"/>
    <x v="31"/>
    <x v="6"/>
    <s v="SMB"/>
    <x v="5"/>
    <n v="7.4080000000000004"/>
    <n v="2"/>
    <n v="0.2"/>
    <n v="1.2038"/>
    <x v="183"/>
    <n v="3.7040000000000002"/>
    <x v="2"/>
    <x v="10"/>
    <x v="3"/>
    <n v="0.16249999999999998"/>
  </r>
  <r>
    <n v="20200321"/>
    <s v="Kevin Vaughan"/>
    <x v="24"/>
    <s v="Mexico City"/>
    <x v="1"/>
    <x v="7"/>
    <x v="31"/>
    <x v="6"/>
    <s v="SMB"/>
    <x v="5"/>
    <n v="6.048"/>
    <n v="3"/>
    <n v="0.2"/>
    <n v="1.5875999999999999"/>
    <x v="184"/>
    <n v="2.016"/>
    <x v="2"/>
    <x v="10"/>
    <x v="3"/>
    <n v="0.26249999999999996"/>
  </r>
  <r>
    <n v="20231107"/>
    <s v="Madeleine Smith"/>
    <x v="30"/>
    <s v="Córdoba"/>
    <x v="1"/>
    <x v="7"/>
    <x v="62"/>
    <x v="4"/>
    <s v="Enterprise"/>
    <x v="3"/>
    <n v="46.26"/>
    <n v="3"/>
    <n v="0"/>
    <n v="12.0276"/>
    <x v="185"/>
    <n v="15.42"/>
    <x v="3"/>
    <x v="0"/>
    <x v="0"/>
    <n v="0.26"/>
  </r>
  <r>
    <n v="20230707"/>
    <s v="Diana Ince"/>
    <x v="9"/>
    <s v="Paris"/>
    <x v="0"/>
    <x v="2"/>
    <x v="63"/>
    <x v="3"/>
    <s v="Strategic"/>
    <x v="2"/>
    <n v="2.9460000000000002"/>
    <n v="2"/>
    <n v="0.7"/>
    <n v="-2.2585999999999999"/>
    <x v="186"/>
    <n v="1.4730000000000001"/>
    <x v="3"/>
    <x v="7"/>
    <x v="2"/>
    <n v="-0.76666666666666661"/>
  </r>
  <r>
    <n v="20230707"/>
    <s v="Diana Ince"/>
    <x v="9"/>
    <s v="Paris"/>
    <x v="0"/>
    <x v="2"/>
    <x v="63"/>
    <x v="3"/>
    <s v="Strategic"/>
    <x v="8"/>
    <n v="16.056000000000001"/>
    <n v="3"/>
    <n v="0.2"/>
    <n v="5.8202999999999996"/>
    <x v="187"/>
    <n v="5.3520000000000003"/>
    <x v="3"/>
    <x v="7"/>
    <x v="2"/>
    <n v="0.36249999999999993"/>
  </r>
  <r>
    <n v="20230625"/>
    <s v="Tracey Knox"/>
    <x v="24"/>
    <s v="Guadalajara"/>
    <x v="1"/>
    <x v="7"/>
    <x v="45"/>
    <x v="0"/>
    <s v="SMB"/>
    <x v="8"/>
    <n v="21.744"/>
    <n v="3"/>
    <n v="0.2"/>
    <n v="6.7949999999999999"/>
    <x v="188"/>
    <n v="7.2480000000000002"/>
    <x v="3"/>
    <x v="1"/>
    <x v="1"/>
    <n v="0.3125"/>
  </r>
  <r>
    <n v="20200803"/>
    <s v="Michelle McLean"/>
    <x v="22"/>
    <s v="Moscow"/>
    <x v="0"/>
    <x v="11"/>
    <x v="53"/>
    <x v="3"/>
    <s v="SMB"/>
    <x v="2"/>
    <n v="218.75"/>
    <n v="2"/>
    <n v="0.5"/>
    <n v="-161.875"/>
    <x v="189"/>
    <n v="109.375"/>
    <x v="2"/>
    <x v="6"/>
    <x v="2"/>
    <n v="-0.74"/>
  </r>
  <r>
    <n v="20200803"/>
    <s v="Michelle McLean"/>
    <x v="22"/>
    <s v="Moscow"/>
    <x v="0"/>
    <x v="11"/>
    <x v="53"/>
    <x v="3"/>
    <s v="SMB"/>
    <x v="7"/>
    <n v="2.6"/>
    <n v="1"/>
    <n v="0.2"/>
    <n v="0.29249999999999998"/>
    <x v="190"/>
    <n v="2.6"/>
    <x v="2"/>
    <x v="6"/>
    <x v="2"/>
    <n v="0.11249999999999999"/>
  </r>
  <r>
    <n v="20231218"/>
    <s v="Diana Bell"/>
    <x v="5"/>
    <s v="Aichi"/>
    <x v="2"/>
    <x v="4"/>
    <x v="64"/>
    <x v="9"/>
    <s v="SMB"/>
    <x v="7"/>
    <n v="66.284000000000006"/>
    <n v="2"/>
    <n v="0.8"/>
    <n v="-178.96680000000001"/>
    <x v="191"/>
    <n v="33.142000000000003"/>
    <x v="3"/>
    <x v="4"/>
    <x v="0"/>
    <n v="-2.6999999999999997"/>
  </r>
  <r>
    <n v="20230604"/>
    <s v="Jan Clark"/>
    <x v="18"/>
    <s v="Cape Town"/>
    <x v="0"/>
    <x v="6"/>
    <x v="19"/>
    <x v="2"/>
    <s v="Strategic"/>
    <x v="4"/>
    <n v="35.167999999999999"/>
    <n v="7"/>
    <n v="0.2"/>
    <n v="9.6712000000000007"/>
    <x v="192"/>
    <n v="5.024"/>
    <x v="3"/>
    <x v="1"/>
    <x v="1"/>
    <n v="0.27500000000000002"/>
  </r>
  <r>
    <n v="20231210"/>
    <s v="Pippa Smith"/>
    <x v="1"/>
    <s v="Oklahoma City"/>
    <x v="1"/>
    <x v="1"/>
    <x v="53"/>
    <x v="3"/>
    <s v="SMB"/>
    <x v="6"/>
    <n v="444.76799999999997"/>
    <n v="4"/>
    <n v="0.2"/>
    <n v="44.476799999999997"/>
    <x v="193"/>
    <n v="111.19199999999999"/>
    <x v="3"/>
    <x v="4"/>
    <x v="0"/>
    <n v="0.1"/>
  </r>
  <r>
    <n v="20231202"/>
    <s v="Rebecca Wilson"/>
    <x v="12"/>
    <s v="Rio de Janeiro"/>
    <x v="1"/>
    <x v="7"/>
    <x v="21"/>
    <x v="1"/>
    <s v="SMB"/>
    <x v="3"/>
    <n v="83.92"/>
    <n v="4"/>
    <n v="0"/>
    <n v="5.8743999999999996"/>
    <x v="194"/>
    <n v="20.98"/>
    <x v="3"/>
    <x v="4"/>
    <x v="0"/>
    <n v="6.9999999999999993E-2"/>
  </r>
  <r>
    <n v="20231202"/>
    <s v="Rebecca Wilson"/>
    <x v="12"/>
    <s v="Rio de Janeiro"/>
    <x v="1"/>
    <x v="7"/>
    <x v="21"/>
    <x v="1"/>
    <s v="SMB"/>
    <x v="6"/>
    <n v="131.97999999999999"/>
    <n v="2"/>
    <n v="0"/>
    <n v="35.634599999999999"/>
    <x v="195"/>
    <n v="65.989999999999995"/>
    <x v="3"/>
    <x v="4"/>
    <x v="0"/>
    <n v="0.27"/>
  </r>
  <r>
    <n v="20231202"/>
    <s v="Rebecca Wilson"/>
    <x v="12"/>
    <s v="Rio de Janeiro"/>
    <x v="1"/>
    <x v="7"/>
    <x v="21"/>
    <x v="1"/>
    <s v="SMB"/>
    <x v="2"/>
    <n v="15.92"/>
    <n v="4"/>
    <n v="0"/>
    <n v="7.4824000000000002"/>
    <x v="120"/>
    <n v="3.98"/>
    <x v="3"/>
    <x v="4"/>
    <x v="0"/>
    <n v="0.47000000000000003"/>
  </r>
  <r>
    <n v="20231202"/>
    <s v="Rebecca Wilson"/>
    <x v="12"/>
    <s v="Rio de Janeiro"/>
    <x v="1"/>
    <x v="7"/>
    <x v="21"/>
    <x v="1"/>
    <s v="SMB"/>
    <x v="11"/>
    <n v="52.29"/>
    <n v="9"/>
    <n v="0"/>
    <n v="16.209900000000001"/>
    <x v="196"/>
    <n v="5.81"/>
    <x v="3"/>
    <x v="4"/>
    <x v="0"/>
    <n v="0.31000000000000005"/>
  </r>
  <r>
    <n v="20231202"/>
    <s v="Rebecca Wilson"/>
    <x v="12"/>
    <s v="Rio de Janeiro"/>
    <x v="1"/>
    <x v="7"/>
    <x v="21"/>
    <x v="1"/>
    <s v="SMB"/>
    <x v="3"/>
    <n v="91.99"/>
    <n v="1"/>
    <n v="0"/>
    <n v="3.6796000000000002"/>
    <x v="197"/>
    <n v="91.99"/>
    <x v="3"/>
    <x v="4"/>
    <x v="0"/>
    <n v="4.0000000000000008E-2"/>
  </r>
  <r>
    <n v="20210209"/>
    <s v="Irene Smith"/>
    <x v="5"/>
    <s v="Aichi"/>
    <x v="2"/>
    <x v="4"/>
    <x v="7"/>
    <x v="4"/>
    <s v="Strategic"/>
    <x v="9"/>
    <n v="20.8"/>
    <n v="2"/>
    <n v="0.2"/>
    <n v="6.5"/>
    <x v="198"/>
    <n v="10.4"/>
    <x v="1"/>
    <x v="11"/>
    <x v="3"/>
    <n v="0.3125"/>
  </r>
  <r>
    <n v="20210102"/>
    <s v="Evan Terry"/>
    <x v="24"/>
    <s v="Mexico City"/>
    <x v="1"/>
    <x v="7"/>
    <x v="31"/>
    <x v="6"/>
    <s v="Strategic"/>
    <x v="1"/>
    <n v="23.68"/>
    <n v="2"/>
    <n v="0.2"/>
    <n v="8.8800000000000008"/>
    <x v="199"/>
    <n v="11.84"/>
    <x v="1"/>
    <x v="9"/>
    <x v="3"/>
    <n v="0.37500000000000006"/>
  </r>
  <r>
    <n v="20210102"/>
    <s v="Evan Terry"/>
    <x v="24"/>
    <s v="Mexico City"/>
    <x v="1"/>
    <x v="7"/>
    <x v="31"/>
    <x v="6"/>
    <s v="Strategic"/>
    <x v="0"/>
    <n v="452.45"/>
    <n v="5"/>
    <n v="0.5"/>
    <n v="-244.32300000000001"/>
    <x v="200"/>
    <n v="90.49"/>
    <x v="1"/>
    <x v="9"/>
    <x v="3"/>
    <n v="-0.54"/>
  </r>
  <r>
    <n v="20210102"/>
    <s v="Evan Terry"/>
    <x v="24"/>
    <s v="Mexico City"/>
    <x v="1"/>
    <x v="7"/>
    <x v="31"/>
    <x v="6"/>
    <s v="Strategic"/>
    <x v="6"/>
    <n v="62.981999999999999"/>
    <n v="3"/>
    <n v="0.4"/>
    <n v="-14.6958"/>
    <x v="101"/>
    <n v="20.994"/>
    <x v="1"/>
    <x v="9"/>
    <x v="3"/>
    <n v="-0.23333333333333334"/>
  </r>
  <r>
    <n v="20210102"/>
    <s v="Evan Terry"/>
    <x v="24"/>
    <s v="Mexico City"/>
    <x v="1"/>
    <x v="7"/>
    <x v="31"/>
    <x v="6"/>
    <s v="Strategic"/>
    <x v="12"/>
    <n v="1188"/>
    <n v="9"/>
    <n v="0.7"/>
    <n v="-950.4"/>
    <x v="201"/>
    <n v="132"/>
    <x v="1"/>
    <x v="9"/>
    <x v="3"/>
    <n v="-0.79999999999999993"/>
  </r>
  <r>
    <n v="20210102"/>
    <s v="Evan Terry"/>
    <x v="24"/>
    <s v="Mexico City"/>
    <x v="1"/>
    <x v="7"/>
    <x v="31"/>
    <x v="6"/>
    <s v="Strategic"/>
    <x v="9"/>
    <n v="89.584000000000003"/>
    <n v="2"/>
    <n v="0.2"/>
    <n v="4.4791999999999996"/>
    <x v="202"/>
    <n v="44.792000000000002"/>
    <x v="1"/>
    <x v="9"/>
    <x v="3"/>
    <n v="4.9999999999999996E-2"/>
  </r>
  <r>
    <n v="20221029"/>
    <s v="Bella Mackenzie"/>
    <x v="1"/>
    <s v="New York City"/>
    <x v="1"/>
    <x v="1"/>
    <x v="65"/>
    <x v="1"/>
    <s v="SMB"/>
    <x v="3"/>
    <n v="93.06"/>
    <n v="6"/>
    <n v="0"/>
    <n v="26.056799999999999"/>
    <x v="203"/>
    <n v="15.51"/>
    <x v="0"/>
    <x v="2"/>
    <x v="0"/>
    <n v="0.27999999999999997"/>
  </r>
  <r>
    <n v="20221029"/>
    <s v="Bella Mackenzie"/>
    <x v="1"/>
    <s v="New York City"/>
    <x v="1"/>
    <x v="1"/>
    <x v="65"/>
    <x v="1"/>
    <s v="SMB"/>
    <x v="6"/>
    <n v="302.37599999999998"/>
    <n v="3"/>
    <n v="0.2"/>
    <n v="22.6782"/>
    <x v="173"/>
    <n v="100.79199999999999"/>
    <x v="0"/>
    <x v="2"/>
    <x v="0"/>
    <n v="7.5000000000000011E-2"/>
  </r>
  <r>
    <n v="20211224"/>
    <s v="Gordon Jackson"/>
    <x v="24"/>
    <s v="Puerto Vallarta"/>
    <x v="1"/>
    <x v="7"/>
    <x v="45"/>
    <x v="0"/>
    <s v="SMB"/>
    <x v="11"/>
    <n v="5.5839999999999996"/>
    <n v="2"/>
    <n v="0.2"/>
    <n v="1.8148"/>
    <x v="204"/>
    <n v="2.7919999999999998"/>
    <x v="1"/>
    <x v="4"/>
    <x v="0"/>
    <n v="0.32500000000000001"/>
  </r>
  <r>
    <n v="20211224"/>
    <s v="Gordon Jackson"/>
    <x v="24"/>
    <s v="Puerto Vallarta"/>
    <x v="1"/>
    <x v="7"/>
    <x v="45"/>
    <x v="0"/>
    <s v="SMB"/>
    <x v="8"/>
    <n v="22.704000000000001"/>
    <n v="6"/>
    <n v="0.2"/>
    <n v="8.2302"/>
    <x v="205"/>
    <n v="3.7840000000000003"/>
    <x v="1"/>
    <x v="4"/>
    <x v="0"/>
    <n v="0.36249999999999999"/>
  </r>
  <r>
    <n v="20211224"/>
    <s v="Gordon Jackson"/>
    <x v="24"/>
    <s v="Puerto Vallarta"/>
    <x v="1"/>
    <x v="7"/>
    <x v="45"/>
    <x v="0"/>
    <s v="SMB"/>
    <x v="2"/>
    <n v="19.776"/>
    <n v="4"/>
    <n v="0.7"/>
    <n v="-13.8432"/>
    <x v="88"/>
    <n v="4.944"/>
    <x v="1"/>
    <x v="4"/>
    <x v="0"/>
    <n v="-0.7"/>
  </r>
  <r>
    <n v="20211224"/>
    <s v="Gordon Jackson"/>
    <x v="24"/>
    <s v="Puerto Vallarta"/>
    <x v="1"/>
    <x v="7"/>
    <x v="45"/>
    <x v="0"/>
    <s v="SMB"/>
    <x v="4"/>
    <n v="72.703999999999994"/>
    <n v="4"/>
    <n v="0.2"/>
    <n v="19.084800000000001"/>
    <x v="206"/>
    <n v="18.175999999999998"/>
    <x v="1"/>
    <x v="4"/>
    <x v="0"/>
    <n v="0.26250000000000007"/>
  </r>
  <r>
    <n v="20211224"/>
    <s v="Gordon Jackson"/>
    <x v="24"/>
    <s v="Puerto Vallarta"/>
    <x v="1"/>
    <x v="7"/>
    <x v="45"/>
    <x v="0"/>
    <s v="SMB"/>
    <x v="12"/>
    <n v="479.988"/>
    <n v="4"/>
    <n v="0.7"/>
    <n v="-383.99040000000002"/>
    <x v="207"/>
    <n v="119.997"/>
    <x v="1"/>
    <x v="4"/>
    <x v="0"/>
    <n v="-0.8"/>
  </r>
  <r>
    <n v="20211224"/>
    <s v="Gordon Jackson"/>
    <x v="24"/>
    <s v="Puerto Vallarta"/>
    <x v="1"/>
    <x v="7"/>
    <x v="45"/>
    <x v="0"/>
    <s v="SMB"/>
    <x v="5"/>
    <n v="27.167999999999999"/>
    <n v="2"/>
    <n v="0.2"/>
    <n v="2.7168000000000001"/>
    <x v="208"/>
    <n v="13.584"/>
    <x v="1"/>
    <x v="4"/>
    <x v="0"/>
    <n v="0.1"/>
  </r>
  <r>
    <n v="20210809"/>
    <s v="Joe Ross"/>
    <x v="12"/>
    <s v="São Paulo"/>
    <x v="1"/>
    <x v="7"/>
    <x v="9"/>
    <x v="1"/>
    <s v="Strategic"/>
    <x v="5"/>
    <n v="2.2000000000000002"/>
    <n v="1"/>
    <n v="0"/>
    <n v="0.96799999999999997"/>
    <x v="209"/>
    <n v="2.2000000000000002"/>
    <x v="1"/>
    <x v="6"/>
    <x v="2"/>
    <n v="0.43999999999999995"/>
  </r>
  <r>
    <n v="20210809"/>
    <s v="Joe Ross"/>
    <x v="12"/>
    <s v="São Paulo"/>
    <x v="1"/>
    <x v="7"/>
    <x v="9"/>
    <x v="1"/>
    <s v="Strategic"/>
    <x v="2"/>
    <n v="622.45000000000005"/>
    <n v="5"/>
    <n v="0"/>
    <n v="136.93899999999999"/>
    <x v="210"/>
    <n v="124.49000000000001"/>
    <x v="1"/>
    <x v="6"/>
    <x v="2"/>
    <n v="0.21999999999999997"/>
  </r>
  <r>
    <n v="20210809"/>
    <s v="Joe Ross"/>
    <x v="12"/>
    <s v="São Paulo"/>
    <x v="1"/>
    <x v="7"/>
    <x v="9"/>
    <x v="1"/>
    <s v="Strategic"/>
    <x v="3"/>
    <n v="21.98"/>
    <n v="1"/>
    <n v="0"/>
    <n v="0.2198"/>
    <x v="211"/>
    <n v="21.98"/>
    <x v="1"/>
    <x v="6"/>
    <x v="2"/>
    <n v="0.01"/>
  </r>
  <r>
    <n v="20210228"/>
    <s v="Carolyn Murray"/>
    <x v="18"/>
    <s v="Johannesburg"/>
    <x v="0"/>
    <x v="6"/>
    <x v="66"/>
    <x v="8"/>
    <s v="SMB"/>
    <x v="1"/>
    <n v="161.56800000000001"/>
    <n v="2"/>
    <n v="0.2"/>
    <n v="-28.2744"/>
    <x v="212"/>
    <n v="80.784000000000006"/>
    <x v="1"/>
    <x v="11"/>
    <x v="3"/>
    <n v="-0.17499999999999999"/>
  </r>
  <r>
    <n v="20210228"/>
    <s v="Carolyn Murray"/>
    <x v="18"/>
    <s v="Johannesburg"/>
    <x v="0"/>
    <x v="6"/>
    <x v="66"/>
    <x v="8"/>
    <s v="SMB"/>
    <x v="1"/>
    <n v="389.69600000000003"/>
    <n v="8"/>
    <n v="0.2"/>
    <n v="43.840800000000002"/>
    <x v="213"/>
    <n v="48.712000000000003"/>
    <x v="1"/>
    <x v="11"/>
    <x v="3"/>
    <n v="0.1125"/>
  </r>
  <r>
    <n v="20200913"/>
    <s v="Lily Paterson"/>
    <x v="3"/>
    <s v="Stockholm"/>
    <x v="0"/>
    <x v="3"/>
    <x v="10"/>
    <x v="5"/>
    <s v="Strategic"/>
    <x v="2"/>
    <n v="18.648"/>
    <n v="7"/>
    <n v="0.7"/>
    <n v="-12.432"/>
    <x v="214"/>
    <n v="2.6640000000000001"/>
    <x v="2"/>
    <x v="8"/>
    <x v="2"/>
    <n v="-0.66666666666666674"/>
  </r>
  <r>
    <n v="20230408"/>
    <s v="Bernadette Nolan"/>
    <x v="2"/>
    <s v="Cologne"/>
    <x v="0"/>
    <x v="2"/>
    <x v="2"/>
    <x v="0"/>
    <s v="Enterprise"/>
    <x v="2"/>
    <n v="233.86"/>
    <n v="2"/>
    <n v="0.45"/>
    <n v="-102.048"/>
    <x v="215"/>
    <n v="116.93"/>
    <x v="3"/>
    <x v="3"/>
    <x v="1"/>
    <n v="-0.43636363636363634"/>
  </r>
  <r>
    <n v="20230408"/>
    <s v="Bernadette Nolan"/>
    <x v="2"/>
    <s v="Cologne"/>
    <x v="0"/>
    <x v="2"/>
    <x v="2"/>
    <x v="0"/>
    <s v="Enterprise"/>
    <x v="2"/>
    <n v="620.61450000000002"/>
    <n v="3"/>
    <n v="0.45"/>
    <n v="-248.2458"/>
    <x v="216"/>
    <n v="206.8715"/>
    <x v="3"/>
    <x v="3"/>
    <x v="1"/>
    <n v="-0.39999999999999997"/>
  </r>
  <r>
    <n v="20230408"/>
    <s v="Bernadette Nolan"/>
    <x v="2"/>
    <s v="Cologne"/>
    <x v="0"/>
    <x v="2"/>
    <x v="2"/>
    <x v="0"/>
    <s v="Enterprise"/>
    <x v="2"/>
    <n v="5.3280000000000003"/>
    <n v="2"/>
    <n v="0.7"/>
    <n v="-3.552"/>
    <x v="217"/>
    <n v="2.6640000000000001"/>
    <x v="3"/>
    <x v="3"/>
    <x v="1"/>
    <n v="-0.66666666666666663"/>
  </r>
  <r>
    <n v="20230408"/>
    <s v="Bernadette Nolan"/>
    <x v="2"/>
    <s v="Cologne"/>
    <x v="0"/>
    <x v="2"/>
    <x v="2"/>
    <x v="0"/>
    <s v="Enterprise"/>
    <x v="4"/>
    <n v="258.072"/>
    <n v="3"/>
    <n v="0.2"/>
    <n v="0"/>
    <x v="218"/>
    <n v="86.024000000000001"/>
    <x v="3"/>
    <x v="3"/>
    <x v="1"/>
    <n v="0"/>
  </r>
  <r>
    <n v="20230408"/>
    <s v="Bernadette Nolan"/>
    <x v="2"/>
    <s v="Cologne"/>
    <x v="0"/>
    <x v="2"/>
    <x v="2"/>
    <x v="0"/>
    <s v="Enterprise"/>
    <x v="9"/>
    <n v="617.976"/>
    <n v="3"/>
    <n v="0.2"/>
    <n v="-7.7247000000000003"/>
    <x v="219"/>
    <n v="205.99199999999999"/>
    <x v="3"/>
    <x v="3"/>
    <x v="1"/>
    <n v="-1.2500000000000001E-2"/>
  </r>
  <r>
    <n v="20231113"/>
    <s v="William Skinner"/>
    <x v="1"/>
    <s v="Rochester"/>
    <x v="1"/>
    <x v="1"/>
    <x v="59"/>
    <x v="3"/>
    <s v="Strategic"/>
    <x v="8"/>
    <n v="10.56"/>
    <n v="2"/>
    <n v="0"/>
    <n v="4.7519999999999998"/>
    <x v="220"/>
    <n v="5.28"/>
    <x v="3"/>
    <x v="0"/>
    <x v="0"/>
    <n v="0.44999999999999996"/>
  </r>
  <r>
    <n v="20220605"/>
    <s v="Trevor Langdon"/>
    <x v="10"/>
    <s v="Sydney"/>
    <x v="2"/>
    <x v="8"/>
    <x v="67"/>
    <x v="5"/>
    <s v="SMB"/>
    <x v="8"/>
    <n v="25.92"/>
    <n v="5"/>
    <n v="0.2"/>
    <n v="9.3960000000000008"/>
    <x v="221"/>
    <n v="5.1840000000000002"/>
    <x v="0"/>
    <x v="1"/>
    <x v="1"/>
    <n v="0.36249999999999999"/>
  </r>
  <r>
    <n v="20220605"/>
    <s v="Trevor Langdon"/>
    <x v="10"/>
    <s v="Sydney"/>
    <x v="2"/>
    <x v="8"/>
    <x v="67"/>
    <x v="5"/>
    <s v="SMB"/>
    <x v="4"/>
    <n v="419.68"/>
    <n v="5"/>
    <n v="0.6"/>
    <n v="-356.72800000000001"/>
    <x v="222"/>
    <n v="83.936000000000007"/>
    <x v="0"/>
    <x v="1"/>
    <x v="1"/>
    <n v="-0.85"/>
  </r>
  <r>
    <n v="20220605"/>
    <s v="Trevor Langdon"/>
    <x v="10"/>
    <s v="Sydney"/>
    <x v="2"/>
    <x v="8"/>
    <x v="67"/>
    <x v="5"/>
    <s v="SMB"/>
    <x v="4"/>
    <n v="11.688000000000001"/>
    <n v="3"/>
    <n v="0.6"/>
    <n v="-4.6752000000000002"/>
    <x v="223"/>
    <n v="3.8960000000000004"/>
    <x v="0"/>
    <x v="1"/>
    <x v="1"/>
    <n v="-0.4"/>
  </r>
  <r>
    <n v="20220605"/>
    <s v="Trevor Langdon"/>
    <x v="10"/>
    <s v="Sydney"/>
    <x v="2"/>
    <x v="8"/>
    <x v="67"/>
    <x v="5"/>
    <s v="SMB"/>
    <x v="6"/>
    <n v="31.984000000000002"/>
    <n v="2"/>
    <n v="0.2"/>
    <n v="11.1944"/>
    <x v="224"/>
    <n v="15.992000000000001"/>
    <x v="0"/>
    <x v="1"/>
    <x v="1"/>
    <n v="0.35"/>
  </r>
  <r>
    <n v="20220605"/>
    <s v="Trevor Langdon"/>
    <x v="10"/>
    <s v="Sydney"/>
    <x v="2"/>
    <x v="8"/>
    <x v="67"/>
    <x v="5"/>
    <s v="SMB"/>
    <x v="2"/>
    <n v="177.22499999999999"/>
    <n v="5"/>
    <n v="0.5"/>
    <n v="-120.51300000000001"/>
    <x v="225"/>
    <n v="35.445"/>
    <x v="0"/>
    <x v="1"/>
    <x v="1"/>
    <n v="-0.68"/>
  </r>
  <r>
    <n v="20220605"/>
    <s v="Trevor Langdon"/>
    <x v="10"/>
    <s v="Sydney"/>
    <x v="2"/>
    <x v="8"/>
    <x v="67"/>
    <x v="5"/>
    <s v="SMB"/>
    <x v="4"/>
    <n v="4.0439999999999996"/>
    <n v="3"/>
    <n v="0.6"/>
    <n v="-2.8308"/>
    <x v="226"/>
    <n v="1.3479999999999999"/>
    <x v="0"/>
    <x v="1"/>
    <x v="1"/>
    <n v="-0.70000000000000007"/>
  </r>
  <r>
    <n v="20220605"/>
    <s v="Trevor Langdon"/>
    <x v="10"/>
    <s v="Sydney"/>
    <x v="2"/>
    <x v="8"/>
    <x v="67"/>
    <x v="5"/>
    <s v="SMB"/>
    <x v="5"/>
    <n v="7.4080000000000004"/>
    <n v="2"/>
    <n v="0.2"/>
    <n v="1.2038"/>
    <x v="183"/>
    <n v="3.7040000000000002"/>
    <x v="0"/>
    <x v="1"/>
    <x v="1"/>
    <n v="0.16249999999999998"/>
  </r>
  <r>
    <n v="20200601"/>
    <s v="Luke Terry"/>
    <x v="11"/>
    <s v="Luxembourg"/>
    <x v="0"/>
    <x v="2"/>
    <x v="68"/>
    <x v="4"/>
    <s v="Enterprise"/>
    <x v="1"/>
    <n v="2001.86"/>
    <n v="7"/>
    <n v="0"/>
    <n v="580.5394"/>
    <x v="227"/>
    <n v="285.97999999999996"/>
    <x v="2"/>
    <x v="1"/>
    <x v="1"/>
    <n v="0.29000000000000004"/>
  </r>
  <r>
    <n v="20200601"/>
    <s v="Luke Terry"/>
    <x v="11"/>
    <s v="Luxembourg"/>
    <x v="0"/>
    <x v="2"/>
    <x v="68"/>
    <x v="4"/>
    <s v="Enterprise"/>
    <x v="3"/>
    <n v="166.72"/>
    <n v="2"/>
    <n v="0"/>
    <n v="41.68"/>
    <x v="228"/>
    <n v="83.36"/>
    <x v="2"/>
    <x v="1"/>
    <x v="1"/>
    <n v="0.25"/>
  </r>
  <r>
    <n v="20200601"/>
    <s v="Luke Terry"/>
    <x v="11"/>
    <s v="Luxembourg"/>
    <x v="0"/>
    <x v="2"/>
    <x v="68"/>
    <x v="4"/>
    <s v="Enterprise"/>
    <x v="8"/>
    <n v="47.88"/>
    <n v="6"/>
    <n v="0"/>
    <n v="23.94"/>
    <x v="229"/>
    <n v="7.98"/>
    <x v="2"/>
    <x v="1"/>
    <x v="1"/>
    <n v="0.5"/>
  </r>
  <r>
    <n v="20200601"/>
    <s v="Luke Terry"/>
    <x v="11"/>
    <s v="Luxembourg"/>
    <x v="0"/>
    <x v="2"/>
    <x v="68"/>
    <x v="4"/>
    <s v="Enterprise"/>
    <x v="7"/>
    <n v="1503.25"/>
    <n v="5"/>
    <n v="0"/>
    <n v="496.07249999999999"/>
    <x v="230"/>
    <n v="300.64999999999998"/>
    <x v="2"/>
    <x v="1"/>
    <x v="1"/>
    <n v="0.33"/>
  </r>
  <r>
    <n v="20200601"/>
    <s v="Luke Terry"/>
    <x v="11"/>
    <s v="Luxembourg"/>
    <x v="0"/>
    <x v="2"/>
    <x v="68"/>
    <x v="4"/>
    <s v="Enterprise"/>
    <x v="8"/>
    <n v="25.92"/>
    <n v="4"/>
    <n v="0"/>
    <n v="12.441599999999999"/>
    <x v="86"/>
    <n v="6.48"/>
    <x v="2"/>
    <x v="1"/>
    <x v="1"/>
    <n v="0.47999999999999993"/>
  </r>
  <r>
    <n v="20221211"/>
    <s v="Vanessa Davidson"/>
    <x v="1"/>
    <s v="Los Angeles"/>
    <x v="1"/>
    <x v="1"/>
    <x v="69"/>
    <x v="3"/>
    <s v="SMB"/>
    <x v="1"/>
    <n v="321.56799999999998"/>
    <n v="2"/>
    <n v="0.2"/>
    <n v="28.1372"/>
    <x v="231"/>
    <n v="160.78399999999999"/>
    <x v="0"/>
    <x v="4"/>
    <x v="0"/>
    <n v="8.7500000000000008E-2"/>
  </r>
  <r>
    <n v="20220912"/>
    <s v="Penelope Nash"/>
    <x v="1"/>
    <s v="Seattle"/>
    <x v="1"/>
    <x v="1"/>
    <x v="8"/>
    <x v="5"/>
    <s v="SMB"/>
    <x v="8"/>
    <n v="7.61"/>
    <n v="1"/>
    <n v="0"/>
    <n v="3.5767000000000002"/>
    <x v="232"/>
    <n v="7.61"/>
    <x v="0"/>
    <x v="8"/>
    <x v="2"/>
    <n v="0.47000000000000003"/>
  </r>
  <r>
    <n v="20220912"/>
    <s v="Penelope Nash"/>
    <x v="1"/>
    <s v="Seattle"/>
    <x v="1"/>
    <x v="1"/>
    <x v="8"/>
    <x v="5"/>
    <s v="SMB"/>
    <x v="9"/>
    <n v="3347.37"/>
    <n v="13"/>
    <n v="0"/>
    <n v="636.00030000000004"/>
    <x v="233"/>
    <n v="257.49"/>
    <x v="0"/>
    <x v="8"/>
    <x v="2"/>
    <n v="0.19000000000000003"/>
  </r>
  <r>
    <n v="20221211"/>
    <s v="Molly Rees"/>
    <x v="15"/>
    <s v="London"/>
    <x v="0"/>
    <x v="0"/>
    <x v="70"/>
    <x v="1"/>
    <s v="SMB"/>
    <x v="3"/>
    <n v="80.58"/>
    <n v="6"/>
    <n v="0"/>
    <n v="22.5624"/>
    <x v="234"/>
    <n v="13.43"/>
    <x v="0"/>
    <x v="4"/>
    <x v="0"/>
    <n v="0.28000000000000003"/>
  </r>
  <r>
    <n v="20221211"/>
    <s v="Molly Rees"/>
    <x v="15"/>
    <s v="London"/>
    <x v="0"/>
    <x v="0"/>
    <x v="70"/>
    <x v="1"/>
    <s v="SMB"/>
    <x v="10"/>
    <n v="361.92"/>
    <n v="4"/>
    <n v="0"/>
    <n v="162.864"/>
    <x v="235"/>
    <n v="90.48"/>
    <x v="0"/>
    <x v="4"/>
    <x v="0"/>
    <n v="0.45"/>
  </r>
  <r>
    <n v="20211128"/>
    <s v="Carol James"/>
    <x v="10"/>
    <s v="Sydney"/>
    <x v="2"/>
    <x v="8"/>
    <x v="52"/>
    <x v="3"/>
    <s v="Strategic"/>
    <x v="4"/>
    <n v="12.132"/>
    <n v="9"/>
    <n v="0.6"/>
    <n v="-8.4923999999999999"/>
    <x v="236"/>
    <n v="1.3479999999999999"/>
    <x v="1"/>
    <x v="0"/>
    <x v="0"/>
    <n v="-0.70000000000000007"/>
  </r>
  <r>
    <n v="20211128"/>
    <s v="Carol James"/>
    <x v="10"/>
    <s v="Sydney"/>
    <x v="2"/>
    <x v="8"/>
    <x v="52"/>
    <x v="3"/>
    <s v="Strategic"/>
    <x v="3"/>
    <n v="82.367999999999995"/>
    <n v="2"/>
    <n v="0.2"/>
    <n v="-19.5624"/>
    <x v="237"/>
    <n v="41.183999999999997"/>
    <x v="1"/>
    <x v="0"/>
    <x v="0"/>
    <n v="-0.23750000000000002"/>
  </r>
  <r>
    <n v="20211128"/>
    <s v="Carol James"/>
    <x v="10"/>
    <s v="Sydney"/>
    <x v="2"/>
    <x v="8"/>
    <x v="52"/>
    <x v="3"/>
    <s v="Strategic"/>
    <x v="3"/>
    <n v="53.92"/>
    <n v="5"/>
    <n v="0.2"/>
    <n v="4.0439999999999996"/>
    <x v="238"/>
    <n v="10.784000000000001"/>
    <x v="1"/>
    <x v="0"/>
    <x v="0"/>
    <n v="7.4999999999999983E-2"/>
  </r>
  <r>
    <n v="20211128"/>
    <s v="Carol James"/>
    <x v="10"/>
    <s v="Sydney"/>
    <x v="2"/>
    <x v="8"/>
    <x v="52"/>
    <x v="3"/>
    <s v="Strategic"/>
    <x v="6"/>
    <n v="647.904"/>
    <n v="6"/>
    <n v="0.2"/>
    <n v="56.691600000000001"/>
    <x v="239"/>
    <n v="107.98399999999999"/>
    <x v="1"/>
    <x v="0"/>
    <x v="0"/>
    <n v="8.7500000000000008E-2"/>
  </r>
  <r>
    <n v="20231202"/>
    <s v="Sally Davidson"/>
    <x v="15"/>
    <s v="London"/>
    <x v="0"/>
    <x v="0"/>
    <x v="70"/>
    <x v="1"/>
    <s v="SMB"/>
    <x v="9"/>
    <n v="20.37"/>
    <n v="3"/>
    <n v="0"/>
    <n v="6.9257999999999997"/>
    <x v="240"/>
    <n v="6.79"/>
    <x v="3"/>
    <x v="4"/>
    <x v="0"/>
    <n v="0.33999999999999997"/>
  </r>
  <r>
    <n v="20231202"/>
    <s v="Sally Davidson"/>
    <x v="15"/>
    <s v="London"/>
    <x v="0"/>
    <x v="0"/>
    <x v="70"/>
    <x v="1"/>
    <s v="SMB"/>
    <x v="3"/>
    <n v="221.55"/>
    <n v="3"/>
    <n v="0"/>
    <n v="6.6464999999999996"/>
    <x v="241"/>
    <n v="73.850000000000009"/>
    <x v="3"/>
    <x v="4"/>
    <x v="0"/>
    <n v="2.9999999999999995E-2"/>
  </r>
  <r>
    <n v="20231202"/>
    <s v="Sally Davidson"/>
    <x v="15"/>
    <s v="London"/>
    <x v="0"/>
    <x v="0"/>
    <x v="70"/>
    <x v="1"/>
    <s v="SMB"/>
    <x v="2"/>
    <n v="17.52"/>
    <n v="5"/>
    <n v="0.2"/>
    <n v="6.1319999999999997"/>
    <x v="242"/>
    <n v="3.504"/>
    <x v="3"/>
    <x v="4"/>
    <x v="0"/>
    <n v="0.35"/>
  </r>
  <r>
    <n v="20230609"/>
    <s v="Simon Peters"/>
    <x v="5"/>
    <s v="Tokyo"/>
    <x v="2"/>
    <x v="4"/>
    <x v="18"/>
    <x v="0"/>
    <s v="Strategic"/>
    <x v="7"/>
    <n v="1.6240000000000001"/>
    <n v="2"/>
    <n v="0.8"/>
    <n v="-4.4660000000000002"/>
    <x v="243"/>
    <n v="0.81200000000000006"/>
    <x v="3"/>
    <x v="1"/>
    <x v="1"/>
    <n v="-2.75"/>
  </r>
  <r>
    <n v="20200919"/>
    <s v="Charles Hart"/>
    <x v="5"/>
    <s v="Tokyo"/>
    <x v="2"/>
    <x v="4"/>
    <x v="54"/>
    <x v="2"/>
    <s v="Strategic"/>
    <x v="12"/>
    <n v="3059.982"/>
    <n v="3"/>
    <n v="0.4"/>
    <n v="-509.99700000000001"/>
    <x v="156"/>
    <n v="1019.994"/>
    <x v="2"/>
    <x v="8"/>
    <x v="2"/>
    <n v="-0.16666666666666669"/>
  </r>
  <r>
    <n v="20200919"/>
    <s v="Charles Hart"/>
    <x v="5"/>
    <s v="Tokyo"/>
    <x v="2"/>
    <x v="4"/>
    <x v="54"/>
    <x v="2"/>
    <s v="Strategic"/>
    <x v="12"/>
    <n v="2519.9580000000001"/>
    <n v="7"/>
    <n v="0.4"/>
    <n v="-251.9958"/>
    <x v="244"/>
    <n v="359.99400000000003"/>
    <x v="2"/>
    <x v="8"/>
    <x v="2"/>
    <n v="-9.9999999999999992E-2"/>
  </r>
  <r>
    <n v="20220607"/>
    <s v="Lucas Mathis"/>
    <x v="10"/>
    <s v="Sydney"/>
    <x v="2"/>
    <x v="8"/>
    <x v="71"/>
    <x v="5"/>
    <s v="SMB"/>
    <x v="6"/>
    <n v="328.22399999999999"/>
    <n v="4"/>
    <n v="0.2"/>
    <n v="28.7196"/>
    <x v="245"/>
    <n v="82.055999999999997"/>
    <x v="0"/>
    <x v="1"/>
    <x v="1"/>
    <n v="8.7500000000000008E-2"/>
  </r>
  <r>
    <n v="20211110"/>
    <s v="Joanne Robertson"/>
    <x v="1"/>
    <s v="Detroit"/>
    <x v="1"/>
    <x v="1"/>
    <x v="72"/>
    <x v="4"/>
    <s v="SMB"/>
    <x v="9"/>
    <n v="79.900000000000006"/>
    <n v="2"/>
    <n v="0"/>
    <n v="35.155999999999999"/>
    <x v="246"/>
    <n v="39.950000000000003"/>
    <x v="1"/>
    <x v="0"/>
    <x v="0"/>
    <n v="0.43999999999999995"/>
  </r>
  <r>
    <n v="20230617"/>
    <s v="Felicity King"/>
    <x v="3"/>
    <s v="Stockholm"/>
    <x v="0"/>
    <x v="3"/>
    <x v="48"/>
    <x v="5"/>
    <s v="Strategic"/>
    <x v="5"/>
    <n v="14.016"/>
    <n v="3"/>
    <n v="0.2"/>
    <n v="4.7304000000000004"/>
    <x v="247"/>
    <n v="4.6719999999999997"/>
    <x v="3"/>
    <x v="1"/>
    <x v="1"/>
    <n v="0.33750000000000002"/>
  </r>
  <r>
    <n v="20220122"/>
    <s v="Sonia Ince"/>
    <x v="30"/>
    <s v="Córdoba"/>
    <x v="1"/>
    <x v="7"/>
    <x v="34"/>
    <x v="8"/>
    <s v="SMB"/>
    <x v="11"/>
    <n v="7.56"/>
    <n v="6"/>
    <n v="0"/>
    <n v="0.3024"/>
    <x v="248"/>
    <n v="1.26"/>
    <x v="0"/>
    <x v="9"/>
    <x v="3"/>
    <n v="0.04"/>
  </r>
  <r>
    <n v="20231210"/>
    <s v="Thomas Peters"/>
    <x v="24"/>
    <s v="Guadalajara"/>
    <x v="1"/>
    <x v="7"/>
    <x v="44"/>
    <x v="2"/>
    <s v="Strategic"/>
    <x v="3"/>
    <n v="37.207999999999998"/>
    <n v="1"/>
    <n v="0.2"/>
    <n v="-7.4416000000000002"/>
    <x v="249"/>
    <n v="37.207999999999998"/>
    <x v="3"/>
    <x v="4"/>
    <x v="0"/>
    <n v="-0.2"/>
  </r>
  <r>
    <n v="20231210"/>
    <s v="Thomas Peters"/>
    <x v="24"/>
    <s v="Guadalajara"/>
    <x v="1"/>
    <x v="7"/>
    <x v="44"/>
    <x v="2"/>
    <s v="Strategic"/>
    <x v="10"/>
    <n v="57.576000000000001"/>
    <n v="3"/>
    <n v="0.2"/>
    <n v="21.591000000000001"/>
    <x v="250"/>
    <n v="19.192"/>
    <x v="3"/>
    <x v="4"/>
    <x v="0"/>
    <n v="0.375"/>
  </r>
  <r>
    <n v="20231229"/>
    <s v="Zoe Avery"/>
    <x v="1"/>
    <s v="Los Angeles"/>
    <x v="1"/>
    <x v="1"/>
    <x v="73"/>
    <x v="2"/>
    <s v="Strategic"/>
    <x v="3"/>
    <n v="725.84"/>
    <n v="4"/>
    <n v="0"/>
    <n v="210.49359999999999"/>
    <x v="251"/>
    <n v="181.46"/>
    <x v="3"/>
    <x v="4"/>
    <x v="0"/>
    <n v="0.28999999999999998"/>
  </r>
  <r>
    <n v="20210730"/>
    <s v="Angela Parsons"/>
    <x v="1"/>
    <s v="Los Angeles"/>
    <x v="1"/>
    <x v="1"/>
    <x v="52"/>
    <x v="3"/>
    <s v="SMB"/>
    <x v="9"/>
    <n v="209.93"/>
    <n v="7"/>
    <n v="0"/>
    <n v="92.369200000000006"/>
    <x v="252"/>
    <n v="29.990000000000002"/>
    <x v="1"/>
    <x v="7"/>
    <x v="2"/>
    <n v="0.44"/>
  </r>
  <r>
    <n v="20210730"/>
    <s v="Angela Parsons"/>
    <x v="1"/>
    <s v="Los Angeles"/>
    <x v="1"/>
    <x v="1"/>
    <x v="52"/>
    <x v="3"/>
    <s v="SMB"/>
    <x v="4"/>
    <n v="5.28"/>
    <n v="3"/>
    <n v="0"/>
    <n v="2.3231999999999999"/>
    <x v="253"/>
    <n v="1.76"/>
    <x v="1"/>
    <x v="7"/>
    <x v="2"/>
    <n v="0.43999999999999995"/>
  </r>
  <r>
    <n v="20210730"/>
    <s v="Angela Parsons"/>
    <x v="1"/>
    <s v="Los Angeles"/>
    <x v="1"/>
    <x v="1"/>
    <x v="52"/>
    <x v="3"/>
    <s v="SMB"/>
    <x v="2"/>
    <n v="10.92"/>
    <n v="3"/>
    <n v="0.2"/>
    <n v="4.0949999999999998"/>
    <x v="254"/>
    <n v="3.64"/>
    <x v="1"/>
    <x v="7"/>
    <x v="2"/>
    <n v="0.375"/>
  </r>
  <r>
    <n v="20230917"/>
    <s v="Luke Jones"/>
    <x v="1"/>
    <s v="Lafayette"/>
    <x v="1"/>
    <x v="1"/>
    <x v="71"/>
    <x v="5"/>
    <s v="Strategic"/>
    <x v="8"/>
    <n v="8.82"/>
    <n v="2"/>
    <n v="0"/>
    <n v="4.0571999999999999"/>
    <x v="255"/>
    <n v="4.41"/>
    <x v="3"/>
    <x v="8"/>
    <x v="2"/>
    <n v="0.45999999999999996"/>
  </r>
  <r>
    <n v="20230917"/>
    <s v="Luke Jones"/>
    <x v="1"/>
    <s v="Lafayette"/>
    <x v="1"/>
    <x v="1"/>
    <x v="71"/>
    <x v="5"/>
    <s v="Strategic"/>
    <x v="5"/>
    <n v="5.98"/>
    <n v="1"/>
    <n v="0"/>
    <n v="1.5548"/>
    <x v="256"/>
    <n v="5.98"/>
    <x v="3"/>
    <x v="8"/>
    <x v="2"/>
    <n v="0.25999999999999995"/>
  </r>
  <r>
    <n v="20231014"/>
    <s v="Isaac Hart"/>
    <x v="9"/>
    <s v="Paris"/>
    <x v="0"/>
    <x v="2"/>
    <x v="74"/>
    <x v="0"/>
    <s v="Strategic"/>
    <x v="8"/>
    <n v="11.648"/>
    <n v="2"/>
    <n v="0.2"/>
    <n v="4.0768000000000004"/>
    <x v="257"/>
    <n v="5.8239999999999998"/>
    <x v="3"/>
    <x v="2"/>
    <x v="0"/>
    <n v="0.35000000000000003"/>
  </r>
  <r>
    <n v="20231014"/>
    <s v="Isaac Hart"/>
    <x v="9"/>
    <s v="Paris"/>
    <x v="0"/>
    <x v="2"/>
    <x v="74"/>
    <x v="0"/>
    <s v="Strategic"/>
    <x v="8"/>
    <n v="18.175999999999998"/>
    <n v="4"/>
    <n v="0.2"/>
    <n v="5.9071999999999996"/>
    <x v="258"/>
    <n v="4.5439999999999996"/>
    <x v="3"/>
    <x v="2"/>
    <x v="0"/>
    <n v="0.32500000000000001"/>
  </r>
  <r>
    <n v="20231014"/>
    <s v="Isaac Hart"/>
    <x v="9"/>
    <s v="Paris"/>
    <x v="0"/>
    <x v="2"/>
    <x v="74"/>
    <x v="0"/>
    <s v="Strategic"/>
    <x v="3"/>
    <n v="59.712000000000003"/>
    <n v="6"/>
    <n v="0.2"/>
    <n v="5.9711999999999996"/>
    <x v="259"/>
    <n v="9.952"/>
    <x v="3"/>
    <x v="2"/>
    <x v="0"/>
    <n v="9.9999999999999992E-2"/>
  </r>
  <r>
    <n v="20231014"/>
    <s v="Isaac Hart"/>
    <x v="9"/>
    <s v="Paris"/>
    <x v="0"/>
    <x v="2"/>
    <x v="74"/>
    <x v="0"/>
    <s v="Strategic"/>
    <x v="1"/>
    <n v="24.84"/>
    <n v="3"/>
    <n v="0.2"/>
    <n v="8.6940000000000008"/>
    <x v="260"/>
    <n v="8.2799999999999994"/>
    <x v="3"/>
    <x v="2"/>
    <x v="0"/>
    <n v="0.35000000000000003"/>
  </r>
  <r>
    <n v="20210926"/>
    <s v="Natalie Sanderson"/>
    <x v="5"/>
    <s v="Tokyo"/>
    <x v="2"/>
    <x v="4"/>
    <x v="28"/>
    <x v="3"/>
    <s v="SMB"/>
    <x v="2"/>
    <n v="2.08"/>
    <n v="5"/>
    <n v="0.8"/>
    <n v="-3.4319999999999999"/>
    <x v="261"/>
    <n v="0.41600000000000004"/>
    <x v="1"/>
    <x v="8"/>
    <x v="2"/>
    <n v="-1.65"/>
  </r>
  <r>
    <n v="20210926"/>
    <s v="Natalie Sanderson"/>
    <x v="5"/>
    <s v="Tokyo"/>
    <x v="2"/>
    <x v="4"/>
    <x v="28"/>
    <x v="3"/>
    <s v="SMB"/>
    <x v="6"/>
    <n v="1114.4000000000001"/>
    <n v="7"/>
    <n v="0.2"/>
    <n v="376.11"/>
    <x v="262"/>
    <n v="159.20000000000002"/>
    <x v="1"/>
    <x v="8"/>
    <x v="2"/>
    <n v="0.33749999999999997"/>
  </r>
  <r>
    <n v="20211102"/>
    <s v="Nicola Pullman"/>
    <x v="1"/>
    <s v="New York City"/>
    <x v="1"/>
    <x v="1"/>
    <x v="75"/>
    <x v="0"/>
    <s v="SMB"/>
    <x v="2"/>
    <n v="1038.8399999999999"/>
    <n v="5"/>
    <n v="0.2"/>
    <n v="51.942"/>
    <x v="263"/>
    <n v="207.76799999999997"/>
    <x v="1"/>
    <x v="0"/>
    <x v="0"/>
    <n v="0.05"/>
  </r>
  <r>
    <n v="20210926"/>
    <s v="Neil Gill"/>
    <x v="21"/>
    <s v="Brussels"/>
    <x v="0"/>
    <x v="2"/>
    <x v="14"/>
    <x v="2"/>
    <s v="SMB"/>
    <x v="8"/>
    <n v="141.76"/>
    <n v="5"/>
    <n v="0.2"/>
    <n v="47.844000000000001"/>
    <x v="264"/>
    <n v="28.351999999999997"/>
    <x v="1"/>
    <x v="8"/>
    <x v="2"/>
    <n v="0.33750000000000002"/>
  </r>
  <r>
    <n v="20210926"/>
    <s v="Neil Gill"/>
    <x v="21"/>
    <s v="Brussels"/>
    <x v="0"/>
    <x v="2"/>
    <x v="14"/>
    <x v="2"/>
    <s v="SMB"/>
    <x v="9"/>
    <n v="239.8"/>
    <n v="5"/>
    <n v="0.2"/>
    <n v="47.96"/>
    <x v="265"/>
    <n v="47.96"/>
    <x v="1"/>
    <x v="8"/>
    <x v="2"/>
    <n v="0.19999999999999998"/>
  </r>
  <r>
    <n v="20210926"/>
    <s v="Neil Gill"/>
    <x v="21"/>
    <s v="Brussels"/>
    <x v="0"/>
    <x v="2"/>
    <x v="14"/>
    <x v="2"/>
    <s v="SMB"/>
    <x v="8"/>
    <n v="31.103999999999999"/>
    <n v="6"/>
    <n v="0.2"/>
    <n v="10.8864"/>
    <x v="12"/>
    <n v="5.1840000000000002"/>
    <x v="1"/>
    <x v="8"/>
    <x v="2"/>
    <n v="0.35000000000000003"/>
  </r>
  <r>
    <n v="20221219"/>
    <s v="Faith Harris"/>
    <x v="2"/>
    <s v="Munich"/>
    <x v="0"/>
    <x v="2"/>
    <x v="32"/>
    <x v="9"/>
    <s v="Strategic"/>
    <x v="2"/>
    <n v="254.05799999999999"/>
    <n v="7"/>
    <n v="0.7"/>
    <n v="-169.37200000000001"/>
    <x v="266"/>
    <n v="36.293999999999997"/>
    <x v="0"/>
    <x v="4"/>
    <x v="0"/>
    <n v="-0.66666666666666674"/>
  </r>
  <r>
    <n v="20221219"/>
    <s v="Faith Harris"/>
    <x v="2"/>
    <s v="Munich"/>
    <x v="0"/>
    <x v="2"/>
    <x v="32"/>
    <x v="9"/>
    <s v="Strategic"/>
    <x v="7"/>
    <n v="194.52799999999999"/>
    <n v="2"/>
    <n v="0.2"/>
    <n v="24.315999999999999"/>
    <x v="167"/>
    <n v="97.263999999999996"/>
    <x v="0"/>
    <x v="4"/>
    <x v="0"/>
    <n v="0.125"/>
  </r>
  <r>
    <n v="20221219"/>
    <s v="Faith Harris"/>
    <x v="2"/>
    <s v="Munich"/>
    <x v="0"/>
    <x v="2"/>
    <x v="32"/>
    <x v="9"/>
    <s v="Strategic"/>
    <x v="8"/>
    <n v="961.48"/>
    <n v="5"/>
    <n v="0.2"/>
    <n v="-204.31450000000001"/>
    <x v="267"/>
    <n v="192.29599999999999"/>
    <x v="0"/>
    <x v="4"/>
    <x v="0"/>
    <n v="-0.21249999999999999"/>
  </r>
  <r>
    <n v="20221121"/>
    <s v="Thomas Roberts"/>
    <x v="24"/>
    <s v="Mexico City"/>
    <x v="1"/>
    <x v="7"/>
    <x v="13"/>
    <x v="4"/>
    <s v="Enterprise"/>
    <x v="11"/>
    <n v="19.096"/>
    <n v="7"/>
    <n v="0.2"/>
    <n v="6.6836000000000002"/>
    <x v="268"/>
    <n v="2.7280000000000002"/>
    <x v="0"/>
    <x v="0"/>
    <x v="0"/>
    <n v="0.35000000000000003"/>
  </r>
  <r>
    <n v="20221121"/>
    <s v="Thomas Roberts"/>
    <x v="24"/>
    <s v="Mexico City"/>
    <x v="1"/>
    <x v="7"/>
    <x v="13"/>
    <x v="4"/>
    <s v="Enterprise"/>
    <x v="1"/>
    <n v="18.495999999999999"/>
    <n v="8"/>
    <n v="0.2"/>
    <n v="6.2423999999999999"/>
    <x v="269"/>
    <n v="2.3119999999999998"/>
    <x v="0"/>
    <x v="0"/>
    <x v="0"/>
    <n v="0.33750000000000002"/>
  </r>
  <r>
    <n v="20221121"/>
    <s v="Thomas Roberts"/>
    <x v="24"/>
    <s v="Mexico City"/>
    <x v="1"/>
    <x v="7"/>
    <x v="13"/>
    <x v="4"/>
    <s v="Enterprise"/>
    <x v="9"/>
    <n v="255.98400000000001"/>
    <n v="2"/>
    <n v="0.2"/>
    <n v="54.396599999999999"/>
    <x v="270"/>
    <n v="127.992"/>
    <x v="0"/>
    <x v="0"/>
    <x v="0"/>
    <n v="0.21249999999999999"/>
  </r>
  <r>
    <n v="20221121"/>
    <s v="Thomas Roberts"/>
    <x v="24"/>
    <s v="Mexico City"/>
    <x v="1"/>
    <x v="7"/>
    <x v="13"/>
    <x v="4"/>
    <s v="Enterprise"/>
    <x v="0"/>
    <n v="86.97"/>
    <n v="3"/>
    <n v="0.5"/>
    <n v="-48.703200000000002"/>
    <x v="271"/>
    <n v="28.99"/>
    <x v="0"/>
    <x v="0"/>
    <x v="0"/>
    <n v="-0.56000000000000005"/>
  </r>
  <r>
    <n v="20201226"/>
    <s v="Lillian Hodges"/>
    <x v="22"/>
    <s v="St Petersburg"/>
    <x v="0"/>
    <x v="11"/>
    <x v="59"/>
    <x v="3"/>
    <s v="Strategic"/>
    <x v="4"/>
    <n v="300.416"/>
    <n v="8"/>
    <n v="0.2"/>
    <n v="78.859200000000001"/>
    <x v="272"/>
    <n v="37.552"/>
    <x v="2"/>
    <x v="4"/>
    <x v="0"/>
    <n v="0.26250000000000001"/>
  </r>
  <r>
    <n v="20201226"/>
    <s v="Lillian Hodges"/>
    <x v="22"/>
    <s v="St Petersburg"/>
    <x v="0"/>
    <x v="11"/>
    <x v="59"/>
    <x v="3"/>
    <s v="Strategic"/>
    <x v="1"/>
    <n v="230.352"/>
    <n v="3"/>
    <n v="0.2"/>
    <n v="20.155799999999999"/>
    <x v="273"/>
    <n v="76.784000000000006"/>
    <x v="2"/>
    <x v="4"/>
    <x v="0"/>
    <n v="8.7499999999999994E-2"/>
  </r>
  <r>
    <n v="20201226"/>
    <s v="Lillian Hodges"/>
    <x v="22"/>
    <s v="St Petersburg"/>
    <x v="0"/>
    <x v="11"/>
    <x v="59"/>
    <x v="3"/>
    <s v="Strategic"/>
    <x v="4"/>
    <n v="218.352"/>
    <n v="3"/>
    <n v="0.2"/>
    <n v="-24.564599999999999"/>
    <x v="274"/>
    <n v="72.784000000000006"/>
    <x v="2"/>
    <x v="4"/>
    <x v="0"/>
    <n v="-0.11249999999999999"/>
  </r>
  <r>
    <n v="20201226"/>
    <s v="Lillian Hodges"/>
    <x v="22"/>
    <s v="St Petersburg"/>
    <x v="0"/>
    <x v="11"/>
    <x v="59"/>
    <x v="3"/>
    <s v="Strategic"/>
    <x v="2"/>
    <n v="78.599999999999994"/>
    <n v="5"/>
    <n v="0.7"/>
    <n v="-62.88"/>
    <x v="275"/>
    <n v="15.719999999999999"/>
    <x v="2"/>
    <x v="4"/>
    <x v="0"/>
    <n v="-0.8"/>
  </r>
  <r>
    <n v="20201226"/>
    <s v="Lillian Hodges"/>
    <x v="22"/>
    <s v="St Petersburg"/>
    <x v="0"/>
    <x v="11"/>
    <x v="59"/>
    <x v="3"/>
    <s v="Strategic"/>
    <x v="11"/>
    <n v="27.552"/>
    <n v="3"/>
    <n v="0.2"/>
    <n v="9.2988"/>
    <x v="276"/>
    <n v="9.1839999999999993"/>
    <x v="2"/>
    <x v="4"/>
    <x v="0"/>
    <n v="0.33750000000000002"/>
  </r>
  <r>
    <n v="20221029"/>
    <s v="Tim Morrison"/>
    <x v="30"/>
    <s v="Buenos Aires"/>
    <x v="1"/>
    <x v="7"/>
    <x v="49"/>
    <x v="4"/>
    <s v="Strategic"/>
    <x v="8"/>
    <n v="32.4"/>
    <n v="5"/>
    <n v="0"/>
    <n v="15.552"/>
    <x v="12"/>
    <n v="6.4799999999999995"/>
    <x v="0"/>
    <x v="2"/>
    <x v="0"/>
    <n v="0.48"/>
  </r>
  <r>
    <n v="20221029"/>
    <s v="Tim Morrison"/>
    <x v="30"/>
    <s v="Buenos Aires"/>
    <x v="1"/>
    <x v="7"/>
    <x v="49"/>
    <x v="4"/>
    <s v="Strategic"/>
    <x v="3"/>
    <n v="1082.48"/>
    <n v="8"/>
    <n v="0"/>
    <n v="10.8248"/>
    <x v="277"/>
    <n v="135.31"/>
    <x v="0"/>
    <x v="2"/>
    <x v="0"/>
    <n v="0.01"/>
  </r>
  <r>
    <n v="20221029"/>
    <s v="Tim Morrison"/>
    <x v="30"/>
    <s v="Buenos Aires"/>
    <x v="1"/>
    <x v="7"/>
    <x v="49"/>
    <x v="4"/>
    <s v="Strategic"/>
    <x v="8"/>
    <n v="56.91"/>
    <n v="3"/>
    <n v="0"/>
    <n v="27.316800000000001"/>
    <x v="278"/>
    <n v="18.97"/>
    <x v="0"/>
    <x v="2"/>
    <x v="0"/>
    <n v="0.48000000000000004"/>
  </r>
  <r>
    <n v="20221029"/>
    <s v="Tim Morrison"/>
    <x v="30"/>
    <s v="Buenos Aires"/>
    <x v="1"/>
    <x v="7"/>
    <x v="49"/>
    <x v="4"/>
    <s v="Strategic"/>
    <x v="4"/>
    <n v="77.599999999999994"/>
    <n v="4"/>
    <n v="0"/>
    <n v="38.024000000000001"/>
    <x v="279"/>
    <n v="19.399999999999999"/>
    <x v="0"/>
    <x v="2"/>
    <x v="0"/>
    <n v="0.49000000000000005"/>
  </r>
  <r>
    <n v="20221029"/>
    <s v="Tim Morrison"/>
    <x v="30"/>
    <s v="Buenos Aires"/>
    <x v="1"/>
    <x v="7"/>
    <x v="49"/>
    <x v="4"/>
    <s v="Strategic"/>
    <x v="2"/>
    <n v="14.28"/>
    <n v="1"/>
    <n v="0"/>
    <n v="6.5688000000000004"/>
    <x v="280"/>
    <n v="14.28"/>
    <x v="0"/>
    <x v="2"/>
    <x v="0"/>
    <n v="0.46000000000000008"/>
  </r>
  <r>
    <n v="20231120"/>
    <s v="Bella Mackenzie"/>
    <x v="10"/>
    <s v="Sydney"/>
    <x v="2"/>
    <x v="8"/>
    <x v="65"/>
    <x v="1"/>
    <s v="SMB"/>
    <x v="2"/>
    <n v="219.07499999999999"/>
    <n v="3"/>
    <n v="0.5"/>
    <n v="-131.44499999999999"/>
    <x v="281"/>
    <n v="73.024999999999991"/>
    <x v="3"/>
    <x v="0"/>
    <x v="0"/>
    <n v="-0.6"/>
  </r>
  <r>
    <n v="20210504"/>
    <s v="Joseph Forsyth"/>
    <x v="15"/>
    <s v="London"/>
    <x v="0"/>
    <x v="0"/>
    <x v="40"/>
    <x v="1"/>
    <s v="Strategic"/>
    <x v="4"/>
    <n v="26.8"/>
    <n v="2"/>
    <n v="0"/>
    <n v="12.864000000000001"/>
    <x v="282"/>
    <n v="13.4"/>
    <x v="1"/>
    <x v="5"/>
    <x v="1"/>
    <n v="0.48000000000000004"/>
  </r>
  <r>
    <n v="20201230"/>
    <s v="Maria Dyer"/>
    <x v="12"/>
    <s v="Salvador"/>
    <x v="1"/>
    <x v="7"/>
    <x v="30"/>
    <x v="8"/>
    <s v="Strategic"/>
    <x v="5"/>
    <n v="9.84"/>
    <n v="3"/>
    <n v="0"/>
    <n v="2.8536000000000001"/>
    <x v="283"/>
    <n v="3.28"/>
    <x v="2"/>
    <x v="4"/>
    <x v="0"/>
    <n v="0.29000000000000004"/>
  </r>
  <r>
    <n v="20200601"/>
    <s v="Anne Rutherford"/>
    <x v="30"/>
    <s v="Buenos Aires"/>
    <x v="1"/>
    <x v="7"/>
    <x v="40"/>
    <x v="1"/>
    <s v="Enterprise"/>
    <x v="2"/>
    <n v="45.48"/>
    <n v="3"/>
    <n v="0"/>
    <n v="20.9208"/>
    <x v="284"/>
    <n v="15.159999999999998"/>
    <x v="2"/>
    <x v="1"/>
    <x v="1"/>
    <n v="0.46"/>
  </r>
  <r>
    <n v="20200601"/>
    <s v="Anne Rutherford"/>
    <x v="30"/>
    <s v="Buenos Aires"/>
    <x v="1"/>
    <x v="7"/>
    <x v="40"/>
    <x v="1"/>
    <s v="Enterprise"/>
    <x v="5"/>
    <n v="289.2"/>
    <n v="6"/>
    <n v="0"/>
    <n v="83.867999999999995"/>
    <x v="285"/>
    <n v="48.199999999999996"/>
    <x v="2"/>
    <x v="1"/>
    <x v="1"/>
    <n v="0.28999999999999998"/>
  </r>
  <r>
    <n v="20230416"/>
    <s v="Harry Mills"/>
    <x v="17"/>
    <s v="Madrid"/>
    <x v="0"/>
    <x v="2"/>
    <x v="76"/>
    <x v="2"/>
    <s v="SMB"/>
    <x v="5"/>
    <n v="4.8899999999999997"/>
    <n v="1"/>
    <n v="0"/>
    <n v="2.0049000000000001"/>
    <x v="286"/>
    <n v="4.8899999999999997"/>
    <x v="3"/>
    <x v="3"/>
    <x v="1"/>
    <n v="0.41000000000000003"/>
  </r>
  <r>
    <n v="20220913"/>
    <s v="Trevor Clark"/>
    <x v="22"/>
    <s v="St Petersburg"/>
    <x v="0"/>
    <x v="11"/>
    <x v="65"/>
    <x v="1"/>
    <s v="Strategic"/>
    <x v="4"/>
    <n v="15.135999999999999"/>
    <n v="4"/>
    <n v="0.2"/>
    <n v="3.5948000000000002"/>
    <x v="287"/>
    <n v="3.7839999999999998"/>
    <x v="0"/>
    <x v="8"/>
    <x v="2"/>
    <n v="0.23750000000000002"/>
  </r>
  <r>
    <n v="20220913"/>
    <s v="Trevor Clark"/>
    <x v="22"/>
    <s v="St Petersburg"/>
    <x v="0"/>
    <x v="11"/>
    <x v="65"/>
    <x v="1"/>
    <s v="Strategic"/>
    <x v="1"/>
    <n v="466.76799999999997"/>
    <n v="2"/>
    <n v="0.2"/>
    <n v="52.511400000000002"/>
    <x v="288"/>
    <n v="233.38399999999999"/>
    <x v="0"/>
    <x v="8"/>
    <x v="2"/>
    <n v="0.11250000000000002"/>
  </r>
  <r>
    <n v="20220913"/>
    <s v="Trevor Clark"/>
    <x v="22"/>
    <s v="St Petersburg"/>
    <x v="0"/>
    <x v="11"/>
    <x v="65"/>
    <x v="1"/>
    <s v="Strategic"/>
    <x v="4"/>
    <n v="15.231999999999999"/>
    <n v="1"/>
    <n v="0.2"/>
    <n v="1.7136"/>
    <x v="289"/>
    <n v="15.231999999999999"/>
    <x v="0"/>
    <x v="8"/>
    <x v="2"/>
    <n v="0.1125"/>
  </r>
  <r>
    <n v="20220913"/>
    <s v="Trevor Clark"/>
    <x v="22"/>
    <s v="St Petersburg"/>
    <x v="0"/>
    <x v="11"/>
    <x v="65"/>
    <x v="1"/>
    <s v="Strategic"/>
    <x v="1"/>
    <n v="6.2640000000000002"/>
    <n v="3"/>
    <n v="0.2"/>
    <n v="2.0358000000000001"/>
    <x v="290"/>
    <n v="2.0880000000000001"/>
    <x v="0"/>
    <x v="8"/>
    <x v="2"/>
    <n v="0.32500000000000001"/>
  </r>
  <r>
    <n v="20200927"/>
    <s v="Dylan Terry"/>
    <x v="30"/>
    <s v="Mendoza"/>
    <x v="1"/>
    <x v="7"/>
    <x v="77"/>
    <x v="1"/>
    <s v="Strategic"/>
    <x v="4"/>
    <n v="87.54"/>
    <n v="3"/>
    <n v="0"/>
    <n v="37.642200000000003"/>
    <x v="291"/>
    <n v="29.180000000000003"/>
    <x v="2"/>
    <x v="8"/>
    <x v="2"/>
    <n v="0.43"/>
  </r>
  <r>
    <n v="20200809"/>
    <s v="Jasmine MacDonald"/>
    <x v="2"/>
    <s v="Leipzig"/>
    <x v="0"/>
    <x v="2"/>
    <x v="78"/>
    <x v="0"/>
    <s v="Strategic"/>
    <x v="6"/>
    <n v="178.38399999999999"/>
    <n v="2"/>
    <n v="0.2"/>
    <n v="22.297999999999998"/>
    <x v="292"/>
    <n v="89.191999999999993"/>
    <x v="2"/>
    <x v="6"/>
    <x v="2"/>
    <n v="0.125"/>
  </r>
  <r>
    <n v="20200809"/>
    <s v="Jasmine MacDonald"/>
    <x v="2"/>
    <s v="Leipzig"/>
    <x v="0"/>
    <x v="2"/>
    <x v="78"/>
    <x v="0"/>
    <s v="Strategic"/>
    <x v="8"/>
    <n v="15.552"/>
    <n v="3"/>
    <n v="0.2"/>
    <n v="5.4432"/>
    <x v="12"/>
    <n v="5.1840000000000002"/>
    <x v="2"/>
    <x v="6"/>
    <x v="2"/>
    <n v="0.35000000000000003"/>
  </r>
  <r>
    <n v="20201228"/>
    <s v="Blake Campbell"/>
    <x v="9"/>
    <s v="Paris"/>
    <x v="0"/>
    <x v="2"/>
    <x v="60"/>
    <x v="9"/>
    <s v="Strategic"/>
    <x v="5"/>
    <n v="99.135999999999996"/>
    <n v="4"/>
    <n v="0.2"/>
    <n v="8.6744000000000003"/>
    <x v="293"/>
    <n v="24.783999999999999"/>
    <x v="2"/>
    <x v="4"/>
    <x v="0"/>
    <n v="8.7500000000000008E-2"/>
  </r>
  <r>
    <n v="20201104"/>
    <s v="Boris Underwood"/>
    <x v="15"/>
    <s v="London"/>
    <x v="0"/>
    <x v="0"/>
    <x v="33"/>
    <x v="1"/>
    <s v="Enterprise"/>
    <x v="1"/>
    <n v="135.88200000000001"/>
    <n v="1"/>
    <n v="0.1"/>
    <n v="24.1568"/>
    <x v="294"/>
    <n v="135.88200000000001"/>
    <x v="2"/>
    <x v="0"/>
    <x v="0"/>
    <n v="0.17777777777777778"/>
  </r>
  <r>
    <n v="20201104"/>
    <s v="Boris Underwood"/>
    <x v="15"/>
    <s v="London"/>
    <x v="0"/>
    <x v="0"/>
    <x v="33"/>
    <x v="1"/>
    <s v="Enterprise"/>
    <x v="12"/>
    <n v="3991.98"/>
    <n v="2"/>
    <n v="0"/>
    <n v="1995.99"/>
    <x v="295"/>
    <n v="1995.99"/>
    <x v="2"/>
    <x v="0"/>
    <x v="0"/>
    <n v="0.5"/>
  </r>
  <r>
    <n v="20201104"/>
    <s v="Boris Underwood"/>
    <x v="15"/>
    <s v="London"/>
    <x v="0"/>
    <x v="0"/>
    <x v="33"/>
    <x v="1"/>
    <s v="Enterprise"/>
    <x v="6"/>
    <n v="275.94"/>
    <n v="6"/>
    <n v="0"/>
    <n v="80.022599999999997"/>
    <x v="296"/>
    <n v="45.99"/>
    <x v="2"/>
    <x v="0"/>
    <x v="0"/>
    <n v="0.28999999999999998"/>
  </r>
  <r>
    <n v="20201104"/>
    <s v="Boris Underwood"/>
    <x v="15"/>
    <s v="London"/>
    <x v="0"/>
    <x v="0"/>
    <x v="33"/>
    <x v="1"/>
    <s v="Enterprise"/>
    <x v="9"/>
    <n v="360"/>
    <n v="4"/>
    <n v="0"/>
    <n v="129.6"/>
    <x v="297"/>
    <n v="90"/>
    <x v="2"/>
    <x v="0"/>
    <x v="0"/>
    <n v="0.36"/>
  </r>
  <r>
    <n v="20201104"/>
    <s v="Boris Underwood"/>
    <x v="15"/>
    <s v="London"/>
    <x v="0"/>
    <x v="0"/>
    <x v="33"/>
    <x v="1"/>
    <s v="Enterprise"/>
    <x v="3"/>
    <n v="43.57"/>
    <n v="1"/>
    <n v="0"/>
    <n v="13.071"/>
    <x v="298"/>
    <n v="43.57"/>
    <x v="2"/>
    <x v="0"/>
    <x v="0"/>
    <n v="0.3"/>
  </r>
  <r>
    <n v="20200919"/>
    <s v="Fiona Peters"/>
    <x v="1"/>
    <s v="Jacksonville"/>
    <x v="1"/>
    <x v="1"/>
    <x v="66"/>
    <x v="8"/>
    <s v="Strategic"/>
    <x v="11"/>
    <n v="7.16"/>
    <n v="2"/>
    <n v="0"/>
    <n v="3.58"/>
    <x v="299"/>
    <n v="3.58"/>
    <x v="2"/>
    <x v="8"/>
    <x v="2"/>
    <n v="0.5"/>
  </r>
  <r>
    <n v="20220424"/>
    <s v="Phil Short"/>
    <x v="1"/>
    <s v="Long Beach"/>
    <x v="1"/>
    <x v="1"/>
    <x v="76"/>
    <x v="2"/>
    <s v="Strategic"/>
    <x v="2"/>
    <n v="251.52"/>
    <n v="6"/>
    <n v="0.2"/>
    <n v="81.744"/>
    <x v="300"/>
    <n v="41.92"/>
    <x v="0"/>
    <x v="3"/>
    <x v="1"/>
    <n v="0.32500000000000001"/>
  </r>
  <r>
    <n v="20220424"/>
    <s v="Phil Short"/>
    <x v="1"/>
    <s v="Long Beach"/>
    <x v="1"/>
    <x v="1"/>
    <x v="76"/>
    <x v="2"/>
    <s v="Strategic"/>
    <x v="9"/>
    <n v="99.99"/>
    <n v="1"/>
    <n v="0"/>
    <n v="34.996499999999997"/>
    <x v="301"/>
    <n v="99.99"/>
    <x v="0"/>
    <x v="3"/>
    <x v="1"/>
    <n v="0.35"/>
  </r>
  <r>
    <n v="20231104"/>
    <s v="Fiona Allan"/>
    <x v="18"/>
    <s v="Johannesburg"/>
    <x v="0"/>
    <x v="6"/>
    <x v="72"/>
    <x v="4"/>
    <s v="Strategic"/>
    <x v="4"/>
    <n v="15.992000000000001"/>
    <n v="1"/>
    <n v="0.2"/>
    <n v="0.99950000000000006"/>
    <x v="302"/>
    <n v="15.992000000000001"/>
    <x v="3"/>
    <x v="0"/>
    <x v="0"/>
    <n v="6.25E-2"/>
  </r>
  <r>
    <n v="20220831"/>
    <s v="Peter McLean"/>
    <x v="9"/>
    <s v="Paris"/>
    <x v="0"/>
    <x v="2"/>
    <x v="6"/>
    <x v="3"/>
    <s v="SMB"/>
    <x v="6"/>
    <n v="290.89800000000002"/>
    <n v="3"/>
    <n v="0.4"/>
    <n v="-67.876199999999997"/>
    <x v="303"/>
    <n v="96.966000000000008"/>
    <x v="0"/>
    <x v="6"/>
    <x v="2"/>
    <n v="-0.23333333333333331"/>
  </r>
  <r>
    <n v="20220831"/>
    <s v="Peter McLean"/>
    <x v="9"/>
    <s v="Paris"/>
    <x v="0"/>
    <x v="2"/>
    <x v="6"/>
    <x v="3"/>
    <s v="SMB"/>
    <x v="3"/>
    <n v="54.223999999999997"/>
    <n v="2"/>
    <n v="0.2"/>
    <n v="3.3889999999999998"/>
    <x v="304"/>
    <n v="27.111999999999998"/>
    <x v="0"/>
    <x v="6"/>
    <x v="2"/>
    <n v="6.25E-2"/>
  </r>
  <r>
    <n v="20220831"/>
    <s v="Peter McLean"/>
    <x v="9"/>
    <s v="Paris"/>
    <x v="0"/>
    <x v="2"/>
    <x v="6"/>
    <x v="3"/>
    <s v="SMB"/>
    <x v="1"/>
    <n v="786.74400000000003"/>
    <n v="4"/>
    <n v="0.3"/>
    <n v="-258.5016"/>
    <x v="305"/>
    <n v="196.68600000000001"/>
    <x v="0"/>
    <x v="6"/>
    <x v="2"/>
    <n v="-0.32857142857142857"/>
  </r>
  <r>
    <n v="20220831"/>
    <s v="Peter McLean"/>
    <x v="9"/>
    <s v="Paris"/>
    <x v="0"/>
    <x v="2"/>
    <x v="6"/>
    <x v="3"/>
    <s v="SMB"/>
    <x v="1"/>
    <n v="100.24"/>
    <n v="10"/>
    <n v="0.2"/>
    <n v="33.831000000000003"/>
    <x v="306"/>
    <n v="10.023999999999999"/>
    <x v="0"/>
    <x v="6"/>
    <x v="2"/>
    <n v="0.33750000000000002"/>
  </r>
  <r>
    <n v="20220831"/>
    <s v="Peter McLean"/>
    <x v="9"/>
    <s v="Paris"/>
    <x v="0"/>
    <x v="2"/>
    <x v="6"/>
    <x v="3"/>
    <s v="SMB"/>
    <x v="2"/>
    <n v="37.764000000000003"/>
    <n v="6"/>
    <n v="0.7"/>
    <n v="-27.6936"/>
    <x v="307"/>
    <n v="6.2940000000000005"/>
    <x v="0"/>
    <x v="6"/>
    <x v="2"/>
    <n v="-0.73333333333333328"/>
  </r>
  <r>
    <n v="20220426"/>
    <s v="Kevin Morrison"/>
    <x v="9"/>
    <s v="Paris"/>
    <x v="0"/>
    <x v="2"/>
    <x v="52"/>
    <x v="3"/>
    <s v="SMB"/>
    <x v="6"/>
    <n v="82.8"/>
    <n v="2"/>
    <n v="0.4"/>
    <n v="-20.7"/>
    <x v="308"/>
    <n v="41.4"/>
    <x v="0"/>
    <x v="3"/>
    <x v="1"/>
    <n v="-0.25"/>
  </r>
  <r>
    <n v="20220426"/>
    <s v="Kevin Morrison"/>
    <x v="9"/>
    <s v="Paris"/>
    <x v="0"/>
    <x v="2"/>
    <x v="52"/>
    <x v="3"/>
    <s v="SMB"/>
    <x v="2"/>
    <n v="20.724"/>
    <n v="2"/>
    <n v="0.7"/>
    <n v="-13.816000000000001"/>
    <x v="309"/>
    <n v="10.362"/>
    <x v="0"/>
    <x v="3"/>
    <x v="1"/>
    <n v="-0.66666666666666674"/>
  </r>
  <r>
    <n v="20220426"/>
    <s v="Kevin Morrison"/>
    <x v="9"/>
    <s v="Paris"/>
    <x v="0"/>
    <x v="2"/>
    <x v="52"/>
    <x v="3"/>
    <s v="SMB"/>
    <x v="2"/>
    <n v="4.8959999999999999"/>
    <n v="3"/>
    <n v="0.7"/>
    <n v="-3.4272"/>
    <x v="310"/>
    <n v="1.6319999999999999"/>
    <x v="0"/>
    <x v="3"/>
    <x v="1"/>
    <n v="-0.70000000000000007"/>
  </r>
  <r>
    <n v="20210901"/>
    <s v="Andrew Wilkins"/>
    <x v="1"/>
    <s v="New York City"/>
    <x v="1"/>
    <x v="1"/>
    <x v="3"/>
    <x v="1"/>
    <s v="SMB"/>
    <x v="2"/>
    <n v="4.7519999999999998"/>
    <n v="1"/>
    <n v="0.2"/>
    <n v="1.6037999999999999"/>
    <x v="311"/>
    <n v="4.7519999999999998"/>
    <x v="1"/>
    <x v="8"/>
    <x v="2"/>
    <n v="0.33749999999999997"/>
  </r>
  <r>
    <n v="20210901"/>
    <s v="Andrew Wilkins"/>
    <x v="1"/>
    <s v="New York City"/>
    <x v="1"/>
    <x v="1"/>
    <x v="3"/>
    <x v="1"/>
    <s v="SMB"/>
    <x v="13"/>
    <n v="959.98400000000004"/>
    <n v="2"/>
    <n v="0.2"/>
    <n v="335.99439999999998"/>
    <x v="312"/>
    <n v="479.99200000000002"/>
    <x v="1"/>
    <x v="8"/>
    <x v="2"/>
    <n v="0.35"/>
  </r>
  <r>
    <n v="20210901"/>
    <s v="Andrew Wilkins"/>
    <x v="1"/>
    <s v="New York City"/>
    <x v="1"/>
    <x v="1"/>
    <x v="3"/>
    <x v="1"/>
    <s v="SMB"/>
    <x v="2"/>
    <n v="14.368"/>
    <n v="4"/>
    <n v="0.2"/>
    <n v="4.49"/>
    <x v="313"/>
    <n v="3.5920000000000001"/>
    <x v="1"/>
    <x v="8"/>
    <x v="2"/>
    <n v="0.3125"/>
  </r>
  <r>
    <n v="20200712"/>
    <s v="Matt Forsyth"/>
    <x v="1"/>
    <s v="Los Angeles"/>
    <x v="1"/>
    <x v="1"/>
    <x v="64"/>
    <x v="9"/>
    <s v="Strategic"/>
    <x v="2"/>
    <n v="7.7119999999999997"/>
    <n v="2"/>
    <n v="0.2"/>
    <n v="2.7955999999999999"/>
    <x v="314"/>
    <n v="3.8559999999999999"/>
    <x v="2"/>
    <x v="7"/>
    <x v="2"/>
    <n v="0.36249999999999999"/>
  </r>
  <r>
    <n v="20200712"/>
    <s v="Matt Forsyth"/>
    <x v="1"/>
    <s v="Los Angeles"/>
    <x v="1"/>
    <x v="1"/>
    <x v="64"/>
    <x v="9"/>
    <s v="Strategic"/>
    <x v="2"/>
    <n v="698.35199999999998"/>
    <n v="3"/>
    <n v="0.2"/>
    <n v="-17.4588"/>
    <x v="315"/>
    <n v="232.78399999999999"/>
    <x v="2"/>
    <x v="7"/>
    <x v="2"/>
    <n v="-2.5000000000000001E-2"/>
  </r>
  <r>
    <n v="20210622"/>
    <s v="Trevor Langdon"/>
    <x v="7"/>
    <s v="Istanbul"/>
    <x v="0"/>
    <x v="6"/>
    <x v="67"/>
    <x v="5"/>
    <s v="SMB"/>
    <x v="11"/>
    <n v="4.96"/>
    <n v="4"/>
    <n v="0"/>
    <n v="2.3311999999999999"/>
    <x v="316"/>
    <n v="1.24"/>
    <x v="1"/>
    <x v="1"/>
    <x v="1"/>
    <n v="0.47"/>
  </r>
  <r>
    <n v="20200413"/>
    <s v="Tim Morrison"/>
    <x v="9"/>
    <s v="Paris"/>
    <x v="0"/>
    <x v="2"/>
    <x v="49"/>
    <x v="4"/>
    <s v="Strategic"/>
    <x v="5"/>
    <n v="17.856000000000002"/>
    <n v="4"/>
    <n v="0.2"/>
    <n v="1.1160000000000001"/>
    <x v="317"/>
    <n v="4.4640000000000004"/>
    <x v="2"/>
    <x v="3"/>
    <x v="1"/>
    <n v="6.25E-2"/>
  </r>
  <r>
    <n v="20200413"/>
    <s v="Tim Morrison"/>
    <x v="9"/>
    <s v="Paris"/>
    <x v="0"/>
    <x v="2"/>
    <x v="49"/>
    <x v="4"/>
    <s v="Strategic"/>
    <x v="2"/>
    <n v="509.97"/>
    <n v="10"/>
    <n v="0.7"/>
    <n v="-407.976"/>
    <x v="13"/>
    <n v="50.997"/>
    <x v="2"/>
    <x v="3"/>
    <x v="1"/>
    <n v="-0.79999999999999993"/>
  </r>
  <r>
    <n v="20200413"/>
    <s v="Tim Morrison"/>
    <x v="9"/>
    <s v="Paris"/>
    <x v="0"/>
    <x v="2"/>
    <x v="49"/>
    <x v="4"/>
    <s v="Strategic"/>
    <x v="11"/>
    <n v="30.992000000000001"/>
    <n v="13"/>
    <n v="0.2"/>
    <n v="10.0724"/>
    <x v="95"/>
    <n v="2.3839999999999999"/>
    <x v="2"/>
    <x v="3"/>
    <x v="1"/>
    <n v="0.32500000000000001"/>
  </r>
  <r>
    <n v="20200413"/>
    <s v="Tim Morrison"/>
    <x v="9"/>
    <s v="Paris"/>
    <x v="0"/>
    <x v="2"/>
    <x v="49"/>
    <x v="4"/>
    <s v="Strategic"/>
    <x v="6"/>
    <n v="71.927999999999997"/>
    <n v="12"/>
    <n v="0.4"/>
    <n v="8.3916000000000004"/>
    <x v="318"/>
    <n v="5.9939999999999998"/>
    <x v="2"/>
    <x v="3"/>
    <x v="1"/>
    <n v="0.11666666666666668"/>
  </r>
  <r>
    <n v="20211220"/>
    <s v="Warren Forsyth"/>
    <x v="5"/>
    <s v="Chiba"/>
    <x v="2"/>
    <x v="4"/>
    <x v="0"/>
    <x v="0"/>
    <s v="SMB"/>
    <x v="3"/>
    <n v="88.8"/>
    <n v="4"/>
    <n v="0.2"/>
    <n v="-2.2200000000000002"/>
    <x v="17"/>
    <n v="22.2"/>
    <x v="1"/>
    <x v="4"/>
    <x v="0"/>
    <n v="-2.5000000000000001E-2"/>
  </r>
  <r>
    <n v="20230616"/>
    <s v="Amelia Martin"/>
    <x v="1"/>
    <s v="Los Angeles"/>
    <x v="1"/>
    <x v="1"/>
    <x v="41"/>
    <x v="5"/>
    <s v="SMB"/>
    <x v="6"/>
    <n v="47.975999999999999"/>
    <n v="3"/>
    <n v="0.2"/>
    <n v="4.7976000000000001"/>
    <x v="124"/>
    <n v="15.991999999999999"/>
    <x v="3"/>
    <x v="1"/>
    <x v="1"/>
    <n v="0.1"/>
  </r>
  <r>
    <n v="20230709"/>
    <s v="Sally Wallace"/>
    <x v="31"/>
    <s v="Incheon"/>
    <x v="2"/>
    <x v="9"/>
    <x v="31"/>
    <x v="6"/>
    <s v="SMB"/>
    <x v="5"/>
    <n v="7.56"/>
    <n v="3"/>
    <n v="0"/>
    <n v="3.0996000000000001"/>
    <x v="184"/>
    <n v="2.52"/>
    <x v="3"/>
    <x v="7"/>
    <x v="2"/>
    <n v="0.41000000000000003"/>
  </r>
  <r>
    <n v="20230709"/>
    <s v="Sally Wallace"/>
    <x v="31"/>
    <s v="Incheon"/>
    <x v="2"/>
    <x v="9"/>
    <x v="31"/>
    <x v="6"/>
    <s v="SMB"/>
    <x v="8"/>
    <n v="24.56"/>
    <n v="2"/>
    <n v="0"/>
    <n v="11.543200000000001"/>
    <x v="319"/>
    <n v="12.28"/>
    <x v="3"/>
    <x v="7"/>
    <x v="2"/>
    <n v="0.47000000000000003"/>
  </r>
  <r>
    <n v="20230709"/>
    <s v="Sally Wallace"/>
    <x v="31"/>
    <s v="Incheon"/>
    <x v="2"/>
    <x v="9"/>
    <x v="31"/>
    <x v="6"/>
    <s v="SMB"/>
    <x v="5"/>
    <n v="12.96"/>
    <n v="2"/>
    <n v="0"/>
    <n v="4.1471999999999998"/>
    <x v="320"/>
    <n v="6.48"/>
    <x v="3"/>
    <x v="7"/>
    <x v="2"/>
    <n v="0.31999999999999995"/>
  </r>
  <r>
    <n v="20220902"/>
    <s v="Anna Bower"/>
    <x v="15"/>
    <s v="London"/>
    <x v="0"/>
    <x v="0"/>
    <x v="68"/>
    <x v="4"/>
    <s v="Enterprise"/>
    <x v="9"/>
    <n v="6.79"/>
    <n v="1"/>
    <n v="0"/>
    <n v="2.3086000000000002"/>
    <x v="321"/>
    <n v="6.79"/>
    <x v="0"/>
    <x v="8"/>
    <x v="2"/>
    <n v="0.34"/>
  </r>
  <r>
    <n v="20220902"/>
    <s v="Anna Bower"/>
    <x v="15"/>
    <s v="London"/>
    <x v="0"/>
    <x v="0"/>
    <x v="68"/>
    <x v="4"/>
    <s v="Enterprise"/>
    <x v="8"/>
    <n v="24.56"/>
    <n v="2"/>
    <n v="0"/>
    <n v="11.543200000000001"/>
    <x v="319"/>
    <n v="12.28"/>
    <x v="0"/>
    <x v="8"/>
    <x v="2"/>
    <n v="0.47000000000000003"/>
  </r>
  <r>
    <n v="20220902"/>
    <s v="Anna Bower"/>
    <x v="15"/>
    <s v="London"/>
    <x v="0"/>
    <x v="0"/>
    <x v="68"/>
    <x v="4"/>
    <s v="Enterprise"/>
    <x v="2"/>
    <n v="3.048"/>
    <n v="1"/>
    <n v="0.2"/>
    <n v="1.0668"/>
    <x v="322"/>
    <n v="3.048"/>
    <x v="0"/>
    <x v="8"/>
    <x v="2"/>
    <n v="0.35"/>
  </r>
  <r>
    <n v="20220902"/>
    <s v="Anna Bower"/>
    <x v="15"/>
    <s v="London"/>
    <x v="0"/>
    <x v="0"/>
    <x v="68"/>
    <x v="4"/>
    <s v="Enterprise"/>
    <x v="8"/>
    <n v="49.12"/>
    <n v="4"/>
    <n v="0"/>
    <n v="23.086400000000001"/>
    <x v="319"/>
    <n v="12.28"/>
    <x v="0"/>
    <x v="8"/>
    <x v="2"/>
    <n v="0.47000000000000003"/>
  </r>
  <r>
    <n v="20220902"/>
    <s v="Anna Bower"/>
    <x v="15"/>
    <s v="London"/>
    <x v="0"/>
    <x v="0"/>
    <x v="68"/>
    <x v="4"/>
    <s v="Enterprise"/>
    <x v="2"/>
    <n v="4355.1679999999997"/>
    <n v="4"/>
    <n v="0.2"/>
    <n v="1415.4295999999999"/>
    <x v="323"/>
    <n v="1088.7919999999999"/>
    <x v="0"/>
    <x v="8"/>
    <x v="2"/>
    <n v="0.32500000000000001"/>
  </r>
  <r>
    <n v="20220409"/>
    <s v="Pippa Morrison"/>
    <x v="15"/>
    <s v="London"/>
    <x v="0"/>
    <x v="0"/>
    <x v="79"/>
    <x v="6"/>
    <s v="SMB"/>
    <x v="0"/>
    <n v="388.70400000000001"/>
    <n v="6"/>
    <n v="0.2"/>
    <n v="-4.8587999999999996"/>
    <x v="324"/>
    <n v="64.784000000000006"/>
    <x v="0"/>
    <x v="3"/>
    <x v="1"/>
    <n v="-1.2499999999999999E-2"/>
  </r>
  <r>
    <n v="20220409"/>
    <s v="Pippa Morrison"/>
    <x v="15"/>
    <s v="London"/>
    <x v="0"/>
    <x v="0"/>
    <x v="79"/>
    <x v="6"/>
    <s v="SMB"/>
    <x v="10"/>
    <n v="8.26"/>
    <n v="2"/>
    <n v="0"/>
    <n v="3.7995999999999999"/>
    <x v="102"/>
    <n v="4.13"/>
    <x v="0"/>
    <x v="3"/>
    <x v="1"/>
    <n v="0.46"/>
  </r>
  <r>
    <n v="20220409"/>
    <s v="Pippa Morrison"/>
    <x v="15"/>
    <s v="London"/>
    <x v="0"/>
    <x v="0"/>
    <x v="79"/>
    <x v="6"/>
    <s v="SMB"/>
    <x v="5"/>
    <n v="17.04"/>
    <n v="4"/>
    <n v="0"/>
    <n v="6.9863999999999997"/>
    <x v="325"/>
    <n v="4.26"/>
    <x v="0"/>
    <x v="3"/>
    <x v="1"/>
    <n v="0.41000000000000003"/>
  </r>
  <r>
    <n v="20220409"/>
    <s v="Pippa Morrison"/>
    <x v="15"/>
    <s v="London"/>
    <x v="0"/>
    <x v="0"/>
    <x v="79"/>
    <x v="6"/>
    <s v="SMB"/>
    <x v="8"/>
    <n v="34.4"/>
    <n v="5"/>
    <n v="0"/>
    <n v="15.824"/>
    <x v="326"/>
    <n v="6.88"/>
    <x v="0"/>
    <x v="3"/>
    <x v="1"/>
    <n v="0.46"/>
  </r>
  <r>
    <n v="20220424"/>
    <s v="Jan Clark"/>
    <x v="3"/>
    <s v="Stockholm"/>
    <x v="0"/>
    <x v="3"/>
    <x v="19"/>
    <x v="2"/>
    <s v="Strategic"/>
    <x v="8"/>
    <n v="36.24"/>
    <n v="5"/>
    <n v="0.2"/>
    <n v="11.324999999999999"/>
    <x v="327"/>
    <n v="7.2480000000000002"/>
    <x v="0"/>
    <x v="3"/>
    <x v="1"/>
    <n v="0.31249999999999994"/>
  </r>
  <r>
    <n v="20230309"/>
    <s v="Gordon Chapman"/>
    <x v="32"/>
    <s v="Helsinki"/>
    <x v="0"/>
    <x v="3"/>
    <x v="33"/>
    <x v="1"/>
    <s v="Strategic"/>
    <x v="7"/>
    <n v="647.84"/>
    <n v="8"/>
    <n v="0"/>
    <n v="168.4384"/>
    <x v="328"/>
    <n v="80.98"/>
    <x v="3"/>
    <x v="10"/>
    <x v="3"/>
    <n v="0.26"/>
  </r>
  <r>
    <n v="20230309"/>
    <s v="Gordon Chapman"/>
    <x v="32"/>
    <s v="Helsinki"/>
    <x v="0"/>
    <x v="3"/>
    <x v="33"/>
    <x v="1"/>
    <s v="Strategic"/>
    <x v="1"/>
    <n v="20.7"/>
    <n v="2"/>
    <n v="0"/>
    <n v="9.9359999999999999"/>
    <x v="329"/>
    <n v="10.35"/>
    <x v="3"/>
    <x v="10"/>
    <x v="3"/>
    <n v="0.48000000000000004"/>
  </r>
  <r>
    <n v="20230926"/>
    <s v="Wanda Simpson"/>
    <x v="15"/>
    <s v="London"/>
    <x v="0"/>
    <x v="0"/>
    <x v="80"/>
    <x v="0"/>
    <s v="SMB"/>
    <x v="1"/>
    <n v="20.7"/>
    <n v="2"/>
    <n v="0"/>
    <n v="9.9359999999999999"/>
    <x v="329"/>
    <n v="10.35"/>
    <x v="3"/>
    <x v="8"/>
    <x v="2"/>
    <n v="0.48000000000000004"/>
  </r>
  <r>
    <n v="20230926"/>
    <s v="Wanda Simpson"/>
    <x v="15"/>
    <s v="London"/>
    <x v="0"/>
    <x v="0"/>
    <x v="80"/>
    <x v="0"/>
    <s v="SMB"/>
    <x v="1"/>
    <n v="488.64600000000002"/>
    <n v="3"/>
    <n v="0.1"/>
    <n v="86.870400000000004"/>
    <x v="330"/>
    <n v="162.88200000000001"/>
    <x v="3"/>
    <x v="8"/>
    <x v="2"/>
    <n v="0.17777777777777778"/>
  </r>
  <r>
    <n v="20230926"/>
    <s v="Wanda Simpson"/>
    <x v="15"/>
    <s v="London"/>
    <x v="0"/>
    <x v="0"/>
    <x v="80"/>
    <x v="0"/>
    <s v="SMB"/>
    <x v="5"/>
    <n v="5.56"/>
    <n v="2"/>
    <n v="0"/>
    <n v="1.4456"/>
    <x v="331"/>
    <n v="2.78"/>
    <x v="3"/>
    <x v="8"/>
    <x v="2"/>
    <n v="0.26"/>
  </r>
  <r>
    <n v="20230926"/>
    <s v="Wanda Simpson"/>
    <x v="15"/>
    <s v="London"/>
    <x v="0"/>
    <x v="0"/>
    <x v="80"/>
    <x v="0"/>
    <s v="SMB"/>
    <x v="4"/>
    <n v="47.12"/>
    <n v="8"/>
    <n v="0"/>
    <n v="20.732800000000001"/>
    <x v="332"/>
    <n v="5.89"/>
    <x v="3"/>
    <x v="8"/>
    <x v="2"/>
    <n v="0.44000000000000006"/>
  </r>
  <r>
    <n v="20200924"/>
    <s v="Christian Gill"/>
    <x v="1"/>
    <s v="Los Angeles"/>
    <x v="1"/>
    <x v="1"/>
    <x v="42"/>
    <x v="2"/>
    <s v="SMB"/>
    <x v="3"/>
    <n v="211.96"/>
    <n v="4"/>
    <n v="0"/>
    <n v="8.4784000000000006"/>
    <x v="45"/>
    <n v="52.99"/>
    <x v="2"/>
    <x v="8"/>
    <x v="2"/>
    <n v="0.04"/>
  </r>
  <r>
    <n v="20221022"/>
    <s v="Julian Nash"/>
    <x v="29"/>
    <s v="Dhahran"/>
    <x v="0"/>
    <x v="6"/>
    <x v="44"/>
    <x v="2"/>
    <s v="Strategic"/>
    <x v="2"/>
    <n v="23.2"/>
    <n v="4"/>
    <n v="0"/>
    <n v="10.44"/>
    <x v="333"/>
    <n v="5.8"/>
    <x v="0"/>
    <x v="2"/>
    <x v="0"/>
    <n v="0.45"/>
  </r>
  <r>
    <n v="20221022"/>
    <s v="Julian Nash"/>
    <x v="29"/>
    <s v="Dhahran"/>
    <x v="0"/>
    <x v="6"/>
    <x v="44"/>
    <x v="2"/>
    <s v="Strategic"/>
    <x v="8"/>
    <n v="7.36"/>
    <n v="2"/>
    <n v="0"/>
    <n v="0.1472"/>
    <x v="334"/>
    <n v="3.68"/>
    <x v="0"/>
    <x v="2"/>
    <x v="0"/>
    <n v="0.02"/>
  </r>
  <r>
    <n v="20221022"/>
    <s v="Julian Nash"/>
    <x v="29"/>
    <s v="Dhahran"/>
    <x v="0"/>
    <x v="6"/>
    <x v="44"/>
    <x v="2"/>
    <s v="Strategic"/>
    <x v="3"/>
    <n v="104.79"/>
    <n v="7"/>
    <n v="0"/>
    <n v="29.341200000000001"/>
    <x v="335"/>
    <n v="14.97"/>
    <x v="0"/>
    <x v="2"/>
    <x v="0"/>
    <n v="0.27999999999999997"/>
  </r>
  <r>
    <n v="20221022"/>
    <s v="Julian Nash"/>
    <x v="29"/>
    <s v="Dhahran"/>
    <x v="0"/>
    <x v="6"/>
    <x v="44"/>
    <x v="2"/>
    <s v="Strategic"/>
    <x v="0"/>
    <n v="1043.92"/>
    <n v="4"/>
    <n v="0"/>
    <n v="271.41919999999999"/>
    <x v="336"/>
    <n v="260.98"/>
    <x v="0"/>
    <x v="2"/>
    <x v="0"/>
    <n v="0.25999999999999995"/>
  </r>
  <r>
    <n v="20230530"/>
    <s v="Anna Hemmings"/>
    <x v="5"/>
    <s v="Chiba"/>
    <x v="2"/>
    <x v="4"/>
    <x v="5"/>
    <x v="2"/>
    <s v="SMB"/>
    <x v="8"/>
    <n v="25.92"/>
    <n v="5"/>
    <n v="0.2"/>
    <n v="9.3960000000000008"/>
    <x v="221"/>
    <n v="5.1840000000000002"/>
    <x v="3"/>
    <x v="5"/>
    <x v="1"/>
    <n v="0.36249999999999999"/>
  </r>
  <r>
    <n v="20230530"/>
    <s v="Anna Hemmings"/>
    <x v="5"/>
    <s v="Chiba"/>
    <x v="2"/>
    <x v="4"/>
    <x v="5"/>
    <x v="2"/>
    <s v="SMB"/>
    <x v="3"/>
    <n v="53.423999999999999"/>
    <n v="3"/>
    <n v="0.2"/>
    <n v="4.6745999999999999"/>
    <x v="337"/>
    <n v="17.808"/>
    <x v="3"/>
    <x v="5"/>
    <x v="1"/>
    <n v="8.7499999999999994E-2"/>
  </r>
  <r>
    <n v="20200723"/>
    <s v="Sue Anderson"/>
    <x v="16"/>
    <s v="Santiago"/>
    <x v="1"/>
    <x v="7"/>
    <x v="62"/>
    <x v="4"/>
    <s v="SMB"/>
    <x v="2"/>
    <n v="8.16"/>
    <n v="5"/>
    <n v="0.7"/>
    <n v="-5.7119999999999997"/>
    <x v="310"/>
    <n v="1.6320000000000001"/>
    <x v="2"/>
    <x v="7"/>
    <x v="2"/>
    <n v="-0.7"/>
  </r>
  <r>
    <n v="20200723"/>
    <s v="Sue Anderson"/>
    <x v="16"/>
    <s v="Santiago"/>
    <x v="1"/>
    <x v="7"/>
    <x v="62"/>
    <x v="4"/>
    <s v="SMB"/>
    <x v="9"/>
    <n v="1023.936"/>
    <n v="8"/>
    <n v="0.2"/>
    <n v="179.18879999999999"/>
    <x v="338"/>
    <n v="127.992"/>
    <x v="2"/>
    <x v="7"/>
    <x v="2"/>
    <n v="0.17499999999999999"/>
  </r>
  <r>
    <n v="20200723"/>
    <s v="Sue Anderson"/>
    <x v="16"/>
    <s v="Santiago"/>
    <x v="1"/>
    <x v="7"/>
    <x v="62"/>
    <x v="4"/>
    <s v="SMB"/>
    <x v="5"/>
    <n v="9.24"/>
    <n v="1"/>
    <n v="0.2"/>
    <n v="0.92400000000000004"/>
    <x v="339"/>
    <n v="9.24"/>
    <x v="2"/>
    <x v="7"/>
    <x v="2"/>
    <n v="0.1"/>
  </r>
  <r>
    <n v="20200723"/>
    <s v="Sue Anderson"/>
    <x v="16"/>
    <s v="Santiago"/>
    <x v="1"/>
    <x v="7"/>
    <x v="62"/>
    <x v="4"/>
    <s v="SMB"/>
    <x v="9"/>
    <n v="479.04"/>
    <n v="10"/>
    <n v="0.2"/>
    <n v="-29.94"/>
    <x v="340"/>
    <n v="47.904000000000003"/>
    <x v="2"/>
    <x v="7"/>
    <x v="2"/>
    <n v="-6.25E-2"/>
  </r>
  <r>
    <n v="20220929"/>
    <s v="Boris Coleman"/>
    <x v="10"/>
    <s v="Wollongong"/>
    <x v="2"/>
    <x v="8"/>
    <x v="70"/>
    <x v="1"/>
    <s v="Strategic"/>
    <x v="8"/>
    <n v="99.135999999999996"/>
    <n v="4"/>
    <n v="0.2"/>
    <n v="30.98"/>
    <x v="341"/>
    <n v="24.783999999999999"/>
    <x v="0"/>
    <x v="8"/>
    <x v="2"/>
    <n v="0.3125"/>
  </r>
  <r>
    <n v="20230828"/>
    <s v="Fiona Nolan"/>
    <x v="31"/>
    <s v="Seoul"/>
    <x v="2"/>
    <x v="9"/>
    <x v="20"/>
    <x v="2"/>
    <s v="Strategic"/>
    <x v="2"/>
    <n v="1488.424"/>
    <n v="7"/>
    <n v="0.3"/>
    <n v="-297.6848"/>
    <x v="342"/>
    <n v="212.63200000000001"/>
    <x v="3"/>
    <x v="6"/>
    <x v="2"/>
    <n v="-0.2"/>
  </r>
  <r>
    <n v="20210428"/>
    <s v="Faith Jones"/>
    <x v="5"/>
    <s v="Tokyo"/>
    <x v="2"/>
    <x v="4"/>
    <x v="20"/>
    <x v="2"/>
    <s v="SMB"/>
    <x v="7"/>
    <n v="8.6519999999999992"/>
    <n v="3"/>
    <n v="0.8"/>
    <n v="-20.3322"/>
    <x v="343"/>
    <n v="2.8839999999999999"/>
    <x v="1"/>
    <x v="3"/>
    <x v="1"/>
    <n v="-2.35"/>
  </r>
  <r>
    <n v="20210428"/>
    <s v="Faith Jones"/>
    <x v="5"/>
    <s v="Tokyo"/>
    <x v="2"/>
    <x v="4"/>
    <x v="20"/>
    <x v="2"/>
    <s v="SMB"/>
    <x v="3"/>
    <n v="23.832000000000001"/>
    <n v="3"/>
    <n v="0.2"/>
    <n v="2.6810999999999998"/>
    <x v="344"/>
    <n v="7.944"/>
    <x v="1"/>
    <x v="3"/>
    <x v="1"/>
    <n v="0.11249999999999999"/>
  </r>
  <r>
    <n v="20210428"/>
    <s v="Faith Jones"/>
    <x v="5"/>
    <s v="Tokyo"/>
    <x v="2"/>
    <x v="4"/>
    <x v="20"/>
    <x v="2"/>
    <s v="SMB"/>
    <x v="2"/>
    <n v="12.176"/>
    <n v="4"/>
    <n v="0.8"/>
    <n v="-18.872800000000002"/>
    <x v="345"/>
    <n v="3.044"/>
    <x v="1"/>
    <x v="3"/>
    <x v="1"/>
    <n v="-1.55"/>
  </r>
  <r>
    <n v="20221029"/>
    <s v="Grace Duncan"/>
    <x v="1"/>
    <s v="Los Angeles"/>
    <x v="1"/>
    <x v="1"/>
    <x v="65"/>
    <x v="1"/>
    <s v="Strategic"/>
    <x v="8"/>
    <n v="50.96"/>
    <n v="7"/>
    <n v="0"/>
    <n v="25.48"/>
    <x v="346"/>
    <n v="7.28"/>
    <x v="0"/>
    <x v="2"/>
    <x v="0"/>
    <n v="0.5"/>
  </r>
  <r>
    <n v="20221029"/>
    <s v="Grace Duncan"/>
    <x v="1"/>
    <s v="Los Angeles"/>
    <x v="1"/>
    <x v="1"/>
    <x v="65"/>
    <x v="1"/>
    <s v="Strategic"/>
    <x v="2"/>
    <n v="49.536000000000001"/>
    <n v="3"/>
    <n v="0.2"/>
    <n v="17.337599999999998"/>
    <x v="347"/>
    <n v="16.512"/>
    <x v="0"/>
    <x v="2"/>
    <x v="0"/>
    <n v="0.35"/>
  </r>
  <r>
    <n v="20210626"/>
    <s v="Richard Davidson"/>
    <x v="12"/>
    <s v="Salvador"/>
    <x v="1"/>
    <x v="7"/>
    <x v="14"/>
    <x v="2"/>
    <s v="Strategic"/>
    <x v="9"/>
    <n v="41.9"/>
    <n v="2"/>
    <n v="0"/>
    <n v="8.7989999999999995"/>
    <x v="348"/>
    <n v="20.95"/>
    <x v="1"/>
    <x v="1"/>
    <x v="1"/>
    <n v="0.21"/>
  </r>
  <r>
    <n v="20211127"/>
    <s v="Colin Glover"/>
    <x v="2"/>
    <s v="Dresden"/>
    <x v="0"/>
    <x v="2"/>
    <x v="32"/>
    <x v="9"/>
    <s v="SMB"/>
    <x v="2"/>
    <n v="375.45749999999998"/>
    <n v="3"/>
    <n v="0.45"/>
    <n v="-157.0095"/>
    <x v="349"/>
    <n v="125.15249999999999"/>
    <x v="1"/>
    <x v="0"/>
    <x v="0"/>
    <n v="-0.41818181818181821"/>
  </r>
  <r>
    <n v="20211127"/>
    <s v="Colin Glover"/>
    <x v="2"/>
    <s v="Dresden"/>
    <x v="0"/>
    <x v="2"/>
    <x v="32"/>
    <x v="9"/>
    <s v="SMB"/>
    <x v="9"/>
    <n v="83.975999999999999"/>
    <n v="3"/>
    <n v="0.2"/>
    <n v="-1.0497000000000001"/>
    <x v="350"/>
    <n v="27.992000000000001"/>
    <x v="1"/>
    <x v="0"/>
    <x v="0"/>
    <n v="-1.2500000000000001E-2"/>
  </r>
  <r>
    <n v="20211203"/>
    <s v="Phil Dowd"/>
    <x v="9"/>
    <s v="Paris"/>
    <x v="0"/>
    <x v="2"/>
    <x v="60"/>
    <x v="9"/>
    <s v="Strategic"/>
    <x v="12"/>
    <n v="482.34"/>
    <n v="4"/>
    <n v="0.7"/>
    <n v="-337.63799999999998"/>
    <x v="351"/>
    <n v="120.58499999999999"/>
    <x v="1"/>
    <x v="4"/>
    <x v="0"/>
    <n v="-0.7"/>
  </r>
  <r>
    <n v="20211203"/>
    <s v="Phil Dowd"/>
    <x v="9"/>
    <s v="Paris"/>
    <x v="0"/>
    <x v="2"/>
    <x v="60"/>
    <x v="9"/>
    <s v="Strategic"/>
    <x v="4"/>
    <n v="2.96"/>
    <n v="1"/>
    <n v="0.2"/>
    <n v="0.77700000000000002"/>
    <x v="352"/>
    <n v="2.96"/>
    <x v="1"/>
    <x v="4"/>
    <x v="0"/>
    <n v="0.26250000000000001"/>
  </r>
  <r>
    <n v="20201124"/>
    <s v="Rachel Cornish"/>
    <x v="24"/>
    <s v="Guadalajara"/>
    <x v="1"/>
    <x v="7"/>
    <x v="58"/>
    <x v="4"/>
    <s v="SMB"/>
    <x v="5"/>
    <n v="2.6240000000000001"/>
    <n v="1"/>
    <n v="0.2"/>
    <n v="0.4264"/>
    <x v="353"/>
    <n v="2.6240000000000001"/>
    <x v="2"/>
    <x v="0"/>
    <x v="0"/>
    <n v="0.16250000000000001"/>
  </r>
  <r>
    <n v="20231212"/>
    <s v="Molly Vance"/>
    <x v="15"/>
    <s v="London"/>
    <x v="0"/>
    <x v="0"/>
    <x v="36"/>
    <x v="4"/>
    <s v="SMB"/>
    <x v="2"/>
    <n v="23.36"/>
    <n v="4"/>
    <n v="0.2"/>
    <n v="7.8840000000000003"/>
    <x v="354"/>
    <n v="5.84"/>
    <x v="3"/>
    <x v="4"/>
    <x v="0"/>
    <n v="0.33750000000000002"/>
  </r>
  <r>
    <n v="20231212"/>
    <s v="Molly Vance"/>
    <x v="15"/>
    <s v="London"/>
    <x v="0"/>
    <x v="0"/>
    <x v="36"/>
    <x v="4"/>
    <s v="SMB"/>
    <x v="9"/>
    <n v="39.979999999999997"/>
    <n v="2"/>
    <n v="0"/>
    <n v="13.5932"/>
    <x v="83"/>
    <n v="19.989999999999998"/>
    <x v="3"/>
    <x v="4"/>
    <x v="0"/>
    <n v="0.34"/>
  </r>
  <r>
    <n v="20200921"/>
    <s v="Alan Graham"/>
    <x v="4"/>
    <s v="Vancouver"/>
    <x v="1"/>
    <x v="1"/>
    <x v="81"/>
    <x v="3"/>
    <s v="SMB"/>
    <x v="6"/>
    <n v="246.38399999999999"/>
    <n v="2"/>
    <n v="0.2"/>
    <n v="27.7182"/>
    <x v="355"/>
    <n v="123.19199999999999"/>
    <x v="2"/>
    <x v="8"/>
    <x v="2"/>
    <n v="0.1125"/>
  </r>
  <r>
    <n v="20200921"/>
    <s v="Alan Graham"/>
    <x v="4"/>
    <s v="Vancouver"/>
    <x v="1"/>
    <x v="1"/>
    <x v="81"/>
    <x v="3"/>
    <s v="SMB"/>
    <x v="13"/>
    <n v="1799.97"/>
    <n v="3"/>
    <n v="0"/>
    <n v="701.98829999999998"/>
    <x v="356"/>
    <n v="599.99"/>
    <x v="2"/>
    <x v="8"/>
    <x v="2"/>
    <n v="0.38999999999999996"/>
  </r>
  <r>
    <n v="20200607"/>
    <s v="Dominic Bell"/>
    <x v="10"/>
    <s v="Adelaide"/>
    <x v="2"/>
    <x v="8"/>
    <x v="82"/>
    <x v="4"/>
    <s v="Strategic"/>
    <x v="2"/>
    <n v="12.462"/>
    <n v="3"/>
    <n v="0.8"/>
    <n v="-20.5623"/>
    <x v="357"/>
    <n v="4.1539999999999999"/>
    <x v="2"/>
    <x v="1"/>
    <x v="1"/>
    <n v="-1.6500000000000001"/>
  </r>
  <r>
    <n v="20230701"/>
    <s v="Abigail Langdon"/>
    <x v="33"/>
    <s v="Tel Aviv"/>
    <x v="0"/>
    <x v="11"/>
    <x v="83"/>
    <x v="0"/>
    <s v="Enterprise"/>
    <x v="2"/>
    <n v="75.792000000000002"/>
    <n v="3"/>
    <n v="0.2"/>
    <n v="25.579799999999999"/>
    <x v="358"/>
    <n v="25.263999999999999"/>
    <x v="3"/>
    <x v="7"/>
    <x v="2"/>
    <n v="0.33749999999999997"/>
  </r>
  <r>
    <n v="20231018"/>
    <s v="Edward Wilkins"/>
    <x v="34"/>
    <s v="Hordaland"/>
    <x v="0"/>
    <x v="3"/>
    <x v="55"/>
    <x v="1"/>
    <s v="Strategic"/>
    <x v="3"/>
    <n v="49.96"/>
    <n v="2"/>
    <n v="0"/>
    <n v="9.4923999999999999"/>
    <x v="359"/>
    <n v="24.98"/>
    <x v="3"/>
    <x v="2"/>
    <x v="0"/>
    <n v="0.19"/>
  </r>
  <r>
    <n v="20231018"/>
    <s v="Edward Wilkins"/>
    <x v="34"/>
    <s v="Hordaland"/>
    <x v="0"/>
    <x v="3"/>
    <x v="55"/>
    <x v="1"/>
    <s v="Strategic"/>
    <x v="8"/>
    <n v="12.96"/>
    <n v="2"/>
    <n v="0"/>
    <n v="6.2207999999999997"/>
    <x v="86"/>
    <n v="6.48"/>
    <x v="3"/>
    <x v="2"/>
    <x v="0"/>
    <n v="0.47999999999999993"/>
  </r>
  <r>
    <n v="20211031"/>
    <s v="Emily Morrison"/>
    <x v="12"/>
    <s v="Rio de Janeiro"/>
    <x v="1"/>
    <x v="7"/>
    <x v="6"/>
    <x v="3"/>
    <s v="Enterprise"/>
    <x v="8"/>
    <n v="70.12"/>
    <n v="4"/>
    <n v="0"/>
    <n v="21.036000000000001"/>
    <x v="360"/>
    <n v="17.53"/>
    <x v="1"/>
    <x v="2"/>
    <x v="0"/>
    <n v="0.3"/>
  </r>
  <r>
    <n v="20220909"/>
    <s v="Richard Lyman"/>
    <x v="5"/>
    <s v="Tokyo"/>
    <x v="2"/>
    <x v="4"/>
    <x v="22"/>
    <x v="1"/>
    <s v="SMB"/>
    <x v="3"/>
    <n v="35.951999999999998"/>
    <n v="3"/>
    <n v="0.2"/>
    <n v="3.5952000000000002"/>
    <x v="361"/>
    <n v="11.984"/>
    <x v="0"/>
    <x v="8"/>
    <x v="2"/>
    <n v="0.1"/>
  </r>
  <r>
    <n v="20220909"/>
    <s v="Richard Lyman"/>
    <x v="5"/>
    <s v="Tokyo"/>
    <x v="2"/>
    <x v="4"/>
    <x v="22"/>
    <x v="1"/>
    <s v="SMB"/>
    <x v="0"/>
    <n v="2396.2656000000002"/>
    <n v="4"/>
    <n v="0.32"/>
    <n v="-317.15280000000001"/>
    <x v="26"/>
    <n v="599.06640000000004"/>
    <x v="0"/>
    <x v="8"/>
    <x v="2"/>
    <n v="-0.13235294117647059"/>
  </r>
  <r>
    <n v="20220909"/>
    <s v="Richard Lyman"/>
    <x v="5"/>
    <s v="Tokyo"/>
    <x v="2"/>
    <x v="4"/>
    <x v="22"/>
    <x v="1"/>
    <s v="SMB"/>
    <x v="3"/>
    <n v="131.136"/>
    <n v="4"/>
    <n v="0.2"/>
    <n v="-32.783999999999999"/>
    <x v="362"/>
    <n v="32.783999999999999"/>
    <x v="0"/>
    <x v="8"/>
    <x v="2"/>
    <n v="-0.25"/>
  </r>
  <r>
    <n v="20220909"/>
    <s v="Richard Lyman"/>
    <x v="5"/>
    <s v="Tokyo"/>
    <x v="2"/>
    <x v="4"/>
    <x v="22"/>
    <x v="1"/>
    <s v="SMB"/>
    <x v="9"/>
    <n v="57.584000000000003"/>
    <n v="2"/>
    <n v="0.2"/>
    <n v="0.7198"/>
    <x v="363"/>
    <n v="28.792000000000002"/>
    <x v="0"/>
    <x v="8"/>
    <x v="2"/>
    <n v="1.2499999999999999E-2"/>
  </r>
  <r>
    <n v="20201224"/>
    <s v="Lily Bond"/>
    <x v="2"/>
    <s v="Hamburg"/>
    <x v="0"/>
    <x v="2"/>
    <x v="76"/>
    <x v="2"/>
    <s v="SMB"/>
    <x v="8"/>
    <n v="9.5679999999999996"/>
    <n v="2"/>
    <n v="0.2"/>
    <n v="3.4683999999999999"/>
    <x v="364"/>
    <n v="4.7839999999999998"/>
    <x v="2"/>
    <x v="4"/>
    <x v="0"/>
    <n v="0.36249999999999999"/>
  </r>
  <r>
    <n v="20200416"/>
    <s v="Gordon Graham"/>
    <x v="3"/>
    <s v="Stockholm"/>
    <x v="0"/>
    <x v="3"/>
    <x v="4"/>
    <x v="0"/>
    <s v="Strategic"/>
    <x v="5"/>
    <n v="39.072000000000003"/>
    <n v="6"/>
    <n v="0.2"/>
    <n v="9.7680000000000007"/>
    <x v="365"/>
    <n v="6.5120000000000005"/>
    <x v="2"/>
    <x v="3"/>
    <x v="1"/>
    <n v="0.25"/>
  </r>
  <r>
    <n v="20231225"/>
    <s v="Joe Hughes"/>
    <x v="15"/>
    <s v="London"/>
    <x v="0"/>
    <x v="0"/>
    <x v="56"/>
    <x v="1"/>
    <s v="SMB"/>
    <x v="7"/>
    <n v="35.909999999999997"/>
    <n v="3"/>
    <n v="0"/>
    <n v="9.6957000000000004"/>
    <x v="366"/>
    <n v="11.969999999999999"/>
    <x v="3"/>
    <x v="4"/>
    <x v="0"/>
    <n v="0.27"/>
  </r>
  <r>
    <n v="20231209"/>
    <s v="Kimberly Newman"/>
    <x v="1"/>
    <s v="Los Angeles"/>
    <x v="1"/>
    <x v="1"/>
    <x v="44"/>
    <x v="2"/>
    <s v="SMB"/>
    <x v="9"/>
    <n v="179.95"/>
    <n v="5"/>
    <n v="0"/>
    <n v="37.789499999999997"/>
    <x v="367"/>
    <n v="35.989999999999995"/>
    <x v="3"/>
    <x v="4"/>
    <x v="0"/>
    <n v="0.21"/>
  </r>
  <r>
    <n v="20231209"/>
    <s v="Kimberly Newman"/>
    <x v="1"/>
    <s v="Los Angeles"/>
    <x v="1"/>
    <x v="1"/>
    <x v="44"/>
    <x v="2"/>
    <s v="SMB"/>
    <x v="13"/>
    <n v="1199.9760000000001"/>
    <n v="3"/>
    <n v="0.2"/>
    <n v="434.99130000000002"/>
    <x v="368"/>
    <n v="399.99200000000002"/>
    <x v="3"/>
    <x v="4"/>
    <x v="0"/>
    <n v="0.36249999999999999"/>
  </r>
  <r>
    <n v="20231209"/>
    <s v="Kimberly Newman"/>
    <x v="1"/>
    <s v="Los Angeles"/>
    <x v="1"/>
    <x v="1"/>
    <x v="44"/>
    <x v="2"/>
    <s v="SMB"/>
    <x v="8"/>
    <n v="27.15"/>
    <n v="5"/>
    <n v="0"/>
    <n v="13.3035"/>
    <x v="369"/>
    <n v="5.43"/>
    <x v="3"/>
    <x v="4"/>
    <x v="0"/>
    <n v="0.49"/>
  </r>
  <r>
    <n v="20231209"/>
    <s v="Kimberly Newman"/>
    <x v="1"/>
    <s v="Los Angeles"/>
    <x v="1"/>
    <x v="1"/>
    <x v="44"/>
    <x v="2"/>
    <s v="SMB"/>
    <x v="2"/>
    <n v="1004.024"/>
    <n v="7"/>
    <n v="0.2"/>
    <n v="-112.95269999999999"/>
    <x v="370"/>
    <n v="143.43199999999999"/>
    <x v="3"/>
    <x v="4"/>
    <x v="0"/>
    <n v="-0.11249999999999999"/>
  </r>
  <r>
    <n v="20231209"/>
    <s v="Kimberly Newman"/>
    <x v="1"/>
    <s v="Los Angeles"/>
    <x v="1"/>
    <x v="1"/>
    <x v="44"/>
    <x v="2"/>
    <s v="SMB"/>
    <x v="8"/>
    <n v="9.68"/>
    <n v="1"/>
    <n v="0"/>
    <n v="4.6463999999999999"/>
    <x v="371"/>
    <n v="9.68"/>
    <x v="3"/>
    <x v="4"/>
    <x v="0"/>
    <n v="0.48"/>
  </r>
  <r>
    <n v="20231209"/>
    <s v="Kimberly Newman"/>
    <x v="1"/>
    <s v="Los Angeles"/>
    <x v="1"/>
    <x v="1"/>
    <x v="44"/>
    <x v="2"/>
    <s v="SMB"/>
    <x v="1"/>
    <n v="28.35"/>
    <n v="9"/>
    <n v="0"/>
    <n v="13.608000000000001"/>
    <x v="372"/>
    <n v="3.1500000000000004"/>
    <x v="3"/>
    <x v="4"/>
    <x v="0"/>
    <n v="0.48"/>
  </r>
  <r>
    <n v="20231209"/>
    <s v="Kimberly Newman"/>
    <x v="1"/>
    <s v="Los Angeles"/>
    <x v="1"/>
    <x v="1"/>
    <x v="44"/>
    <x v="2"/>
    <s v="SMB"/>
    <x v="8"/>
    <n v="55.98"/>
    <n v="1"/>
    <n v="0"/>
    <n v="27.430199999999999"/>
    <x v="373"/>
    <n v="55.98"/>
    <x v="3"/>
    <x v="4"/>
    <x v="0"/>
    <n v="0.49"/>
  </r>
  <r>
    <n v="20231209"/>
    <s v="Kimberly Newman"/>
    <x v="1"/>
    <s v="Los Angeles"/>
    <x v="1"/>
    <x v="1"/>
    <x v="44"/>
    <x v="2"/>
    <s v="SMB"/>
    <x v="0"/>
    <n v="1336.829"/>
    <n v="13"/>
    <n v="0.15"/>
    <n v="31.454799999999999"/>
    <x v="374"/>
    <n v="102.833"/>
    <x v="3"/>
    <x v="4"/>
    <x v="0"/>
    <n v="2.3529411764705882E-2"/>
  </r>
  <r>
    <n v="20231209"/>
    <s v="Kimberly Newman"/>
    <x v="1"/>
    <s v="Los Angeles"/>
    <x v="1"/>
    <x v="1"/>
    <x v="44"/>
    <x v="2"/>
    <s v="SMB"/>
    <x v="1"/>
    <n v="113.568"/>
    <n v="2"/>
    <n v="0.2"/>
    <n v="-18.454799999999999"/>
    <x v="375"/>
    <n v="56.783999999999999"/>
    <x v="3"/>
    <x v="4"/>
    <x v="0"/>
    <n v="-0.16250000000000001"/>
  </r>
  <r>
    <n v="20231104"/>
    <s v="Felicity Henderson"/>
    <x v="4"/>
    <s v="Toronto"/>
    <x v="1"/>
    <x v="1"/>
    <x v="22"/>
    <x v="1"/>
    <s v="Strategic"/>
    <x v="8"/>
    <n v="139.86000000000001"/>
    <n v="7"/>
    <n v="0"/>
    <n v="65.734200000000001"/>
    <x v="376"/>
    <n v="19.98"/>
    <x v="3"/>
    <x v="0"/>
    <x v="0"/>
    <n v="0.47"/>
  </r>
  <r>
    <n v="20231104"/>
    <s v="Felicity Henderson"/>
    <x v="4"/>
    <s v="Toronto"/>
    <x v="1"/>
    <x v="1"/>
    <x v="22"/>
    <x v="1"/>
    <s v="Strategic"/>
    <x v="1"/>
    <n v="307.13600000000002"/>
    <n v="4"/>
    <n v="0.2"/>
    <n v="26.874400000000001"/>
    <x v="377"/>
    <n v="76.784000000000006"/>
    <x v="3"/>
    <x v="0"/>
    <x v="0"/>
    <n v="8.7499999999999994E-2"/>
  </r>
  <r>
    <n v="20230625"/>
    <s v="Blake Fraser"/>
    <x v="1"/>
    <s v="Henderson"/>
    <x v="1"/>
    <x v="1"/>
    <x v="81"/>
    <x v="3"/>
    <s v="SMB"/>
    <x v="5"/>
    <n v="95.92"/>
    <n v="8"/>
    <n v="0"/>
    <n v="25.898399999999999"/>
    <x v="378"/>
    <n v="11.99"/>
    <x v="3"/>
    <x v="1"/>
    <x v="1"/>
    <n v="0.26999999999999996"/>
  </r>
  <r>
    <n v="20220415"/>
    <s v="Lily North"/>
    <x v="1"/>
    <s v="New York City"/>
    <x v="1"/>
    <x v="1"/>
    <x v="55"/>
    <x v="1"/>
    <s v="SMB"/>
    <x v="1"/>
    <n v="383.8"/>
    <n v="5"/>
    <n v="0.2"/>
    <n v="38.380000000000003"/>
    <x v="379"/>
    <n v="76.760000000000005"/>
    <x v="0"/>
    <x v="3"/>
    <x v="1"/>
    <n v="0.1"/>
  </r>
  <r>
    <n v="20231107"/>
    <s v="Gordon Chapman"/>
    <x v="0"/>
    <s v="Dublin"/>
    <x v="0"/>
    <x v="0"/>
    <x v="33"/>
    <x v="1"/>
    <s v="Strategic"/>
    <x v="8"/>
    <n v="5.78"/>
    <n v="1"/>
    <n v="0"/>
    <n v="2.8321999999999998"/>
    <x v="380"/>
    <n v="5.78"/>
    <x v="3"/>
    <x v="0"/>
    <x v="0"/>
    <n v="0.48999999999999994"/>
  </r>
  <r>
    <n v="20230305"/>
    <s v="Blake Campbell"/>
    <x v="1"/>
    <s v="New York City"/>
    <x v="1"/>
    <x v="1"/>
    <x v="60"/>
    <x v="9"/>
    <s v="Strategic"/>
    <x v="5"/>
    <n v="9.32"/>
    <n v="4"/>
    <n v="0"/>
    <n v="2.7027999999999999"/>
    <x v="381"/>
    <n v="2.33"/>
    <x v="3"/>
    <x v="10"/>
    <x v="3"/>
    <n v="0.28999999999999998"/>
  </r>
  <r>
    <n v="20230305"/>
    <s v="Blake Campbell"/>
    <x v="1"/>
    <s v="New York City"/>
    <x v="1"/>
    <x v="1"/>
    <x v="60"/>
    <x v="9"/>
    <s v="Strategic"/>
    <x v="10"/>
    <n v="15.25"/>
    <n v="1"/>
    <n v="0"/>
    <n v="7.0149999999999997"/>
    <x v="382"/>
    <n v="15.25"/>
    <x v="3"/>
    <x v="10"/>
    <x v="3"/>
    <n v="0.45999999999999996"/>
  </r>
  <r>
    <n v="20200622"/>
    <s v="Anne Lee"/>
    <x v="22"/>
    <s v="Moscow"/>
    <x v="0"/>
    <x v="11"/>
    <x v="29"/>
    <x v="2"/>
    <s v="SMB"/>
    <x v="9"/>
    <n v="196.75200000000001"/>
    <n v="6"/>
    <n v="0.2"/>
    <n v="56.566200000000002"/>
    <x v="383"/>
    <n v="32.792000000000002"/>
    <x v="2"/>
    <x v="1"/>
    <x v="1"/>
    <n v="0.28749999999999998"/>
  </r>
  <r>
    <n v="20231020"/>
    <s v="Irene Duncan"/>
    <x v="31"/>
    <s v="Seoul"/>
    <x v="2"/>
    <x v="9"/>
    <x v="51"/>
    <x v="9"/>
    <s v="Strategic"/>
    <x v="4"/>
    <n v="56.56"/>
    <n v="4"/>
    <n v="0"/>
    <n v="14.7056"/>
    <x v="384"/>
    <n v="14.14"/>
    <x v="3"/>
    <x v="2"/>
    <x v="0"/>
    <n v="0.26"/>
  </r>
  <r>
    <n v="20231020"/>
    <s v="Irene Duncan"/>
    <x v="31"/>
    <s v="Seoul"/>
    <x v="2"/>
    <x v="9"/>
    <x v="51"/>
    <x v="9"/>
    <s v="Strategic"/>
    <x v="3"/>
    <n v="32.700000000000003"/>
    <n v="3"/>
    <n v="0"/>
    <n v="8.5020000000000007"/>
    <x v="385"/>
    <n v="10.9"/>
    <x v="3"/>
    <x v="2"/>
    <x v="0"/>
    <n v="0.26"/>
  </r>
  <r>
    <n v="20230822"/>
    <s v="Sean Rees"/>
    <x v="35"/>
    <s v="Kyiv"/>
    <x v="0"/>
    <x v="11"/>
    <x v="35"/>
    <x v="5"/>
    <s v="SMB"/>
    <x v="1"/>
    <n v="866.4"/>
    <n v="4"/>
    <n v="0"/>
    <n v="225.26400000000001"/>
    <x v="386"/>
    <n v="216.6"/>
    <x v="3"/>
    <x v="6"/>
    <x v="2"/>
    <n v="0.26"/>
  </r>
  <r>
    <n v="20231124"/>
    <s v="Joseph Newman"/>
    <x v="12"/>
    <s v="Salvador"/>
    <x v="1"/>
    <x v="7"/>
    <x v="23"/>
    <x v="5"/>
    <s v="Strategic"/>
    <x v="4"/>
    <n v="28.4"/>
    <n v="2"/>
    <n v="0"/>
    <n v="11.076000000000001"/>
    <x v="387"/>
    <n v="14.2"/>
    <x v="3"/>
    <x v="0"/>
    <x v="0"/>
    <n v="0.39"/>
  </r>
  <r>
    <n v="20231124"/>
    <s v="Joseph Newman"/>
    <x v="12"/>
    <s v="Salvador"/>
    <x v="1"/>
    <x v="7"/>
    <x v="23"/>
    <x v="5"/>
    <s v="Strategic"/>
    <x v="2"/>
    <n v="287.92"/>
    <n v="8"/>
    <n v="0"/>
    <n v="138.20160000000001"/>
    <x v="388"/>
    <n v="35.99"/>
    <x v="3"/>
    <x v="0"/>
    <x v="0"/>
    <n v="0.48000000000000004"/>
  </r>
  <r>
    <n v="20200912"/>
    <s v="Victoria Nash"/>
    <x v="15"/>
    <s v="Leicester"/>
    <x v="0"/>
    <x v="0"/>
    <x v="62"/>
    <x v="4"/>
    <s v="Enterprise"/>
    <x v="12"/>
    <n v="69.989999999999995"/>
    <n v="1"/>
    <n v="0"/>
    <n v="30.095700000000001"/>
    <x v="389"/>
    <n v="69.989999999999995"/>
    <x v="2"/>
    <x v="8"/>
    <x v="2"/>
    <n v="0.43000000000000005"/>
  </r>
  <r>
    <n v="20231002"/>
    <s v="Sebastian Brown"/>
    <x v="5"/>
    <s v="Osaka"/>
    <x v="2"/>
    <x v="4"/>
    <x v="1"/>
    <x v="0"/>
    <s v="Strategic"/>
    <x v="5"/>
    <n v="6.6719999999999997"/>
    <n v="6"/>
    <n v="0.2"/>
    <n v="0.50039999999999996"/>
    <x v="390"/>
    <n v="1.1119999999999999"/>
    <x v="3"/>
    <x v="2"/>
    <x v="0"/>
    <n v="7.4999999999999997E-2"/>
  </r>
  <r>
    <n v="20220416"/>
    <s v="Gordon Greene"/>
    <x v="3"/>
    <s v="Malmö"/>
    <x v="0"/>
    <x v="3"/>
    <x v="71"/>
    <x v="5"/>
    <s v="Enterprise"/>
    <x v="2"/>
    <n v="189.58799999999999"/>
    <n v="2"/>
    <n v="0.7"/>
    <n v="-145.35079999999999"/>
    <x v="391"/>
    <n v="94.793999999999997"/>
    <x v="0"/>
    <x v="3"/>
    <x v="1"/>
    <n v="-0.76666666666666661"/>
  </r>
  <r>
    <n v="20220416"/>
    <s v="Gordon Greene"/>
    <x v="3"/>
    <s v="Malmö"/>
    <x v="0"/>
    <x v="3"/>
    <x v="71"/>
    <x v="5"/>
    <s v="Enterprise"/>
    <x v="9"/>
    <n v="408.74400000000003"/>
    <n v="7"/>
    <n v="0.2"/>
    <n v="76.639499999999998"/>
    <x v="172"/>
    <n v="58.392000000000003"/>
    <x v="0"/>
    <x v="3"/>
    <x v="1"/>
    <n v="0.18749999999999997"/>
  </r>
  <r>
    <n v="20220416"/>
    <s v="Gordon Greene"/>
    <x v="3"/>
    <s v="Malmö"/>
    <x v="0"/>
    <x v="3"/>
    <x v="71"/>
    <x v="5"/>
    <s v="Enterprise"/>
    <x v="9"/>
    <n v="291.95999999999998"/>
    <n v="5"/>
    <n v="0.2"/>
    <n v="54.7425"/>
    <x v="392"/>
    <n v="58.391999999999996"/>
    <x v="0"/>
    <x v="3"/>
    <x v="1"/>
    <n v="0.1875"/>
  </r>
  <r>
    <n v="20220416"/>
    <s v="Gordon Greene"/>
    <x v="3"/>
    <s v="Malmö"/>
    <x v="0"/>
    <x v="3"/>
    <x v="71"/>
    <x v="5"/>
    <s v="Enterprise"/>
    <x v="3"/>
    <n v="4.7679999999999998"/>
    <n v="2"/>
    <n v="0.2"/>
    <n v="-0.77480000000000004"/>
    <x v="393"/>
    <n v="2.3839999999999999"/>
    <x v="0"/>
    <x v="3"/>
    <x v="1"/>
    <n v="-0.16250000000000001"/>
  </r>
  <r>
    <n v="20220607"/>
    <s v="Anthony Sanderson"/>
    <x v="31"/>
    <s v="Incheon"/>
    <x v="2"/>
    <x v="9"/>
    <x v="55"/>
    <x v="1"/>
    <s v="SMB"/>
    <x v="3"/>
    <n v="714.3"/>
    <n v="5"/>
    <n v="0"/>
    <n v="207.14699999999999"/>
    <x v="394"/>
    <n v="142.85999999999999"/>
    <x v="0"/>
    <x v="1"/>
    <x v="1"/>
    <n v="0.28999999999999998"/>
  </r>
  <r>
    <n v="20201219"/>
    <s v="Ryan Oliver"/>
    <x v="2"/>
    <s v="Berlin"/>
    <x v="0"/>
    <x v="2"/>
    <x v="48"/>
    <x v="5"/>
    <s v="SMB"/>
    <x v="2"/>
    <n v="4.8120000000000003"/>
    <n v="2"/>
    <n v="0.7"/>
    <n v="-3.6892"/>
    <x v="395"/>
    <n v="2.4060000000000001"/>
    <x v="2"/>
    <x v="4"/>
    <x v="0"/>
    <n v="-0.76666666666666661"/>
  </r>
  <r>
    <n v="20201219"/>
    <s v="Ryan Oliver"/>
    <x v="2"/>
    <s v="Berlin"/>
    <x v="0"/>
    <x v="2"/>
    <x v="48"/>
    <x v="5"/>
    <s v="SMB"/>
    <x v="9"/>
    <n v="247.8"/>
    <n v="5"/>
    <n v="0.2"/>
    <n v="-18.585000000000001"/>
    <x v="396"/>
    <n v="49.56"/>
    <x v="2"/>
    <x v="4"/>
    <x v="0"/>
    <n v="-7.4999999999999997E-2"/>
  </r>
  <r>
    <n v="20220613"/>
    <s v="Liam Abraham"/>
    <x v="10"/>
    <s v="Sydney"/>
    <x v="2"/>
    <x v="8"/>
    <x v="57"/>
    <x v="5"/>
    <s v="Enterprise"/>
    <x v="12"/>
    <n v="1007.979"/>
    <n v="3"/>
    <n v="0.3"/>
    <n v="43.199100000000001"/>
    <x v="397"/>
    <n v="335.99299999999999"/>
    <x v="0"/>
    <x v="1"/>
    <x v="1"/>
    <n v="4.2857142857142858E-2"/>
  </r>
  <r>
    <n v="20220613"/>
    <s v="Liam Abraham"/>
    <x v="10"/>
    <s v="Sydney"/>
    <x v="2"/>
    <x v="8"/>
    <x v="57"/>
    <x v="5"/>
    <s v="Enterprise"/>
    <x v="8"/>
    <n v="313.488"/>
    <n v="7"/>
    <n v="0.2"/>
    <n v="113.63939999999999"/>
    <x v="398"/>
    <n v="44.783999999999999"/>
    <x v="0"/>
    <x v="1"/>
    <x v="1"/>
    <n v="0.36249999999999999"/>
  </r>
  <r>
    <n v="20230916"/>
    <s v="Chloe Underwood"/>
    <x v="5"/>
    <s v="Tokyo"/>
    <x v="2"/>
    <x v="4"/>
    <x v="55"/>
    <x v="1"/>
    <s v="Strategic"/>
    <x v="8"/>
    <n v="31.872"/>
    <n v="8"/>
    <n v="0.2"/>
    <n v="11.553599999999999"/>
    <x v="399"/>
    <n v="3.984"/>
    <x v="3"/>
    <x v="8"/>
    <x v="2"/>
    <n v="0.36249999999999999"/>
  </r>
  <r>
    <n v="20230121"/>
    <s v="Luke Mills"/>
    <x v="15"/>
    <s v="London"/>
    <x v="0"/>
    <x v="0"/>
    <x v="43"/>
    <x v="1"/>
    <s v="Strategic"/>
    <x v="1"/>
    <n v="207.846"/>
    <n v="3"/>
    <n v="0.1"/>
    <n v="2.3094000000000001"/>
    <x v="400"/>
    <n v="69.281999999999996"/>
    <x v="3"/>
    <x v="9"/>
    <x v="3"/>
    <n v="1.1111111111111112E-2"/>
  </r>
  <r>
    <n v="20220906"/>
    <s v="Claire Welch"/>
    <x v="12"/>
    <s v="São Paulo"/>
    <x v="1"/>
    <x v="7"/>
    <x v="7"/>
    <x v="4"/>
    <s v="SMB"/>
    <x v="4"/>
    <n v="12.22"/>
    <n v="1"/>
    <n v="0"/>
    <n v="3.6659999999999999"/>
    <x v="401"/>
    <n v="12.22"/>
    <x v="0"/>
    <x v="8"/>
    <x v="2"/>
    <n v="0.3"/>
  </r>
  <r>
    <n v="20220906"/>
    <s v="Claire Welch"/>
    <x v="12"/>
    <s v="São Paulo"/>
    <x v="1"/>
    <x v="7"/>
    <x v="7"/>
    <x v="4"/>
    <s v="SMB"/>
    <x v="3"/>
    <n v="194.94"/>
    <n v="3"/>
    <n v="0"/>
    <n v="23.392800000000001"/>
    <x v="402"/>
    <n v="64.98"/>
    <x v="0"/>
    <x v="8"/>
    <x v="2"/>
    <n v="0.12000000000000001"/>
  </r>
  <r>
    <n v="20220906"/>
    <s v="Claire Welch"/>
    <x v="12"/>
    <s v="São Paulo"/>
    <x v="1"/>
    <x v="7"/>
    <x v="7"/>
    <x v="4"/>
    <s v="SMB"/>
    <x v="3"/>
    <n v="70.95"/>
    <n v="3"/>
    <n v="0"/>
    <n v="20.575500000000002"/>
    <x v="403"/>
    <n v="23.650000000000002"/>
    <x v="0"/>
    <x v="8"/>
    <x v="2"/>
    <n v="0.29000000000000004"/>
  </r>
  <r>
    <n v="20220906"/>
    <s v="Claire Welch"/>
    <x v="12"/>
    <s v="São Paulo"/>
    <x v="1"/>
    <x v="7"/>
    <x v="7"/>
    <x v="4"/>
    <s v="SMB"/>
    <x v="8"/>
    <n v="91.36"/>
    <n v="4"/>
    <n v="0"/>
    <n v="42.025599999999997"/>
    <x v="404"/>
    <n v="22.84"/>
    <x v="0"/>
    <x v="8"/>
    <x v="2"/>
    <n v="0.45999999999999996"/>
  </r>
  <r>
    <n v="20220906"/>
    <s v="Claire Welch"/>
    <x v="12"/>
    <s v="São Paulo"/>
    <x v="1"/>
    <x v="7"/>
    <x v="7"/>
    <x v="4"/>
    <s v="SMB"/>
    <x v="1"/>
    <n v="242.94"/>
    <n v="3"/>
    <n v="0"/>
    <n v="29.152799999999999"/>
    <x v="405"/>
    <n v="80.98"/>
    <x v="0"/>
    <x v="8"/>
    <x v="2"/>
    <n v="0.12"/>
  </r>
  <r>
    <n v="20220906"/>
    <s v="Claire Welch"/>
    <x v="12"/>
    <s v="São Paulo"/>
    <x v="1"/>
    <x v="7"/>
    <x v="7"/>
    <x v="4"/>
    <s v="SMB"/>
    <x v="1"/>
    <n v="22.05"/>
    <n v="7"/>
    <n v="0"/>
    <n v="10.584"/>
    <x v="372"/>
    <n v="3.15"/>
    <x v="0"/>
    <x v="8"/>
    <x v="2"/>
    <n v="0.48"/>
  </r>
  <r>
    <n v="20230321"/>
    <s v="Owen Ferguson"/>
    <x v="14"/>
    <s v="Mumbai"/>
    <x v="2"/>
    <x v="10"/>
    <x v="30"/>
    <x v="8"/>
    <s v="SMB"/>
    <x v="4"/>
    <n v="2.91"/>
    <n v="1"/>
    <n v="0"/>
    <n v="1.3676999999999999"/>
    <x v="406"/>
    <n v="2.91"/>
    <x v="3"/>
    <x v="10"/>
    <x v="3"/>
    <n v="0.47"/>
  </r>
  <r>
    <n v="20220402"/>
    <s v="Cameron MacLeod"/>
    <x v="15"/>
    <s v="Cardiff"/>
    <x v="0"/>
    <x v="0"/>
    <x v="25"/>
    <x v="6"/>
    <s v="SMB"/>
    <x v="5"/>
    <n v="59.52"/>
    <n v="3"/>
    <n v="0"/>
    <n v="15.475199999999999"/>
    <x v="407"/>
    <n v="19.84"/>
    <x v="0"/>
    <x v="3"/>
    <x v="1"/>
    <n v="0.25999999999999995"/>
  </r>
  <r>
    <n v="20220402"/>
    <s v="Cameron MacLeod"/>
    <x v="15"/>
    <s v="Cardiff"/>
    <x v="0"/>
    <x v="0"/>
    <x v="25"/>
    <x v="6"/>
    <s v="SMB"/>
    <x v="3"/>
    <n v="161.94"/>
    <n v="3"/>
    <n v="0"/>
    <n v="9.7164000000000001"/>
    <x v="408"/>
    <n v="53.98"/>
    <x v="0"/>
    <x v="3"/>
    <x v="1"/>
    <n v="6.0000000000000005E-2"/>
  </r>
  <r>
    <n v="20220402"/>
    <s v="Cameron MacLeod"/>
    <x v="15"/>
    <s v="Cardiff"/>
    <x v="0"/>
    <x v="0"/>
    <x v="25"/>
    <x v="6"/>
    <s v="SMB"/>
    <x v="5"/>
    <n v="263.88"/>
    <n v="6"/>
    <n v="0"/>
    <n v="71.247600000000006"/>
    <x v="409"/>
    <n v="43.98"/>
    <x v="0"/>
    <x v="3"/>
    <x v="1"/>
    <n v="0.27"/>
  </r>
  <r>
    <n v="20220402"/>
    <s v="Cameron MacLeod"/>
    <x v="15"/>
    <s v="Cardiff"/>
    <x v="0"/>
    <x v="0"/>
    <x v="25"/>
    <x v="6"/>
    <s v="SMB"/>
    <x v="5"/>
    <n v="30.48"/>
    <n v="3"/>
    <n v="0"/>
    <n v="7.9248000000000003"/>
    <x v="410"/>
    <n v="10.16"/>
    <x v="0"/>
    <x v="3"/>
    <x v="1"/>
    <n v="0.26"/>
  </r>
  <r>
    <n v="20220402"/>
    <s v="Cameron MacLeod"/>
    <x v="15"/>
    <s v="Cardiff"/>
    <x v="0"/>
    <x v="0"/>
    <x v="25"/>
    <x v="6"/>
    <s v="SMB"/>
    <x v="5"/>
    <n v="9.84"/>
    <n v="3"/>
    <n v="0"/>
    <n v="2.8536000000000001"/>
    <x v="283"/>
    <n v="3.28"/>
    <x v="0"/>
    <x v="3"/>
    <x v="1"/>
    <n v="0.29000000000000004"/>
  </r>
  <r>
    <n v="20220402"/>
    <s v="Cameron MacLeod"/>
    <x v="15"/>
    <s v="Cardiff"/>
    <x v="0"/>
    <x v="0"/>
    <x v="25"/>
    <x v="6"/>
    <s v="SMB"/>
    <x v="6"/>
    <n v="35.119999999999997"/>
    <n v="4"/>
    <n v="0"/>
    <n v="9.1311999999999998"/>
    <x v="411"/>
    <n v="8.7799999999999994"/>
    <x v="0"/>
    <x v="3"/>
    <x v="1"/>
    <n v="0.26"/>
  </r>
  <r>
    <n v="20231021"/>
    <s v="Hannah Sanderson"/>
    <x v="24"/>
    <s v="Guadalajara"/>
    <x v="1"/>
    <x v="7"/>
    <x v="32"/>
    <x v="9"/>
    <s v="Strategic"/>
    <x v="2"/>
    <n v="284.36399999999998"/>
    <n v="2"/>
    <n v="0.4"/>
    <n v="-75.830399999999997"/>
    <x v="412"/>
    <n v="142.18199999999999"/>
    <x v="3"/>
    <x v="2"/>
    <x v="0"/>
    <n v="-0.26666666666666666"/>
  </r>
  <r>
    <n v="20231021"/>
    <s v="Hannah Sanderson"/>
    <x v="24"/>
    <s v="Guadalajara"/>
    <x v="1"/>
    <x v="7"/>
    <x v="32"/>
    <x v="9"/>
    <s v="Strategic"/>
    <x v="3"/>
    <n v="665.40800000000002"/>
    <n v="2"/>
    <n v="0.2"/>
    <n v="66.540800000000004"/>
    <x v="413"/>
    <n v="332.70400000000001"/>
    <x v="3"/>
    <x v="2"/>
    <x v="0"/>
    <n v="0.1"/>
  </r>
  <r>
    <n v="20221214"/>
    <s v="Sebastian Brown"/>
    <x v="26"/>
    <s v="Singapore"/>
    <x v="2"/>
    <x v="9"/>
    <x v="1"/>
    <x v="0"/>
    <s v="Strategic"/>
    <x v="9"/>
    <n v="63.88"/>
    <n v="4"/>
    <n v="0"/>
    <n v="24.9132"/>
    <x v="414"/>
    <n v="15.97"/>
    <x v="0"/>
    <x v="4"/>
    <x v="0"/>
    <n v="0.38999999999999996"/>
  </r>
  <r>
    <n v="20200213"/>
    <s v="Deirdre McDonald"/>
    <x v="1"/>
    <s v="Columbus"/>
    <x v="1"/>
    <x v="1"/>
    <x v="84"/>
    <x v="3"/>
    <s v="SMB"/>
    <x v="1"/>
    <n v="129.56800000000001"/>
    <n v="2"/>
    <n v="0.2"/>
    <n v="-24.294"/>
    <x v="415"/>
    <n v="64.784000000000006"/>
    <x v="2"/>
    <x v="11"/>
    <x v="3"/>
    <n v="-0.1875"/>
  </r>
  <r>
    <n v="20220927"/>
    <s v="Sean Rees"/>
    <x v="10"/>
    <s v="Melbourne"/>
    <x v="2"/>
    <x v="8"/>
    <x v="35"/>
    <x v="5"/>
    <s v="SMB"/>
    <x v="1"/>
    <n v="747.55799999999999"/>
    <n v="3"/>
    <n v="0.3"/>
    <n v="-96.114599999999996"/>
    <x v="416"/>
    <n v="249.18600000000001"/>
    <x v="0"/>
    <x v="8"/>
    <x v="2"/>
    <n v="-0.12857142857142856"/>
  </r>
  <r>
    <n v="20220927"/>
    <s v="Sean Rees"/>
    <x v="10"/>
    <s v="Melbourne"/>
    <x v="2"/>
    <x v="8"/>
    <x v="35"/>
    <x v="5"/>
    <s v="SMB"/>
    <x v="10"/>
    <n v="8.9280000000000008"/>
    <n v="2"/>
    <n v="0.2"/>
    <n v="3.3479999999999999"/>
    <x v="417"/>
    <n v="4.4640000000000004"/>
    <x v="0"/>
    <x v="8"/>
    <x v="2"/>
    <n v="0.37499999999999994"/>
  </r>
  <r>
    <n v="20211215"/>
    <s v="Rebecca Wilson"/>
    <x v="4"/>
    <s v="Toronto"/>
    <x v="1"/>
    <x v="1"/>
    <x v="21"/>
    <x v="1"/>
    <s v="SMB"/>
    <x v="7"/>
    <n v="103.92"/>
    <n v="4"/>
    <n v="0"/>
    <n v="36.372"/>
    <x v="418"/>
    <n v="25.98"/>
    <x v="1"/>
    <x v="4"/>
    <x v="0"/>
    <n v="0.35"/>
  </r>
  <r>
    <n v="20211215"/>
    <s v="Rebecca Wilson"/>
    <x v="4"/>
    <s v="Toronto"/>
    <x v="1"/>
    <x v="1"/>
    <x v="21"/>
    <x v="1"/>
    <s v="SMB"/>
    <x v="9"/>
    <n v="899.91"/>
    <n v="9"/>
    <n v="0"/>
    <n v="377.9622"/>
    <x v="419"/>
    <n v="99.99"/>
    <x v="1"/>
    <x v="4"/>
    <x v="0"/>
    <n v="0.42"/>
  </r>
  <r>
    <n v="20211215"/>
    <s v="Rebecca Wilson"/>
    <x v="4"/>
    <s v="Toronto"/>
    <x v="1"/>
    <x v="1"/>
    <x v="21"/>
    <x v="1"/>
    <s v="SMB"/>
    <x v="2"/>
    <n v="51.311999999999998"/>
    <n v="3"/>
    <n v="0.2"/>
    <n v="18.6006"/>
    <x v="420"/>
    <n v="17.103999999999999"/>
    <x v="1"/>
    <x v="4"/>
    <x v="0"/>
    <n v="0.36250000000000004"/>
  </r>
  <r>
    <n v="20220423"/>
    <s v="Diane Metcalfe"/>
    <x v="16"/>
    <s v="Santiago"/>
    <x v="1"/>
    <x v="7"/>
    <x v="33"/>
    <x v="1"/>
    <s v="Enterprise"/>
    <x v="4"/>
    <n v="23.56"/>
    <n v="5"/>
    <n v="0.2"/>
    <n v="7.0679999999999996"/>
    <x v="332"/>
    <n v="4.7119999999999997"/>
    <x v="0"/>
    <x v="3"/>
    <x v="1"/>
    <n v="0.3"/>
  </r>
  <r>
    <n v="20220423"/>
    <s v="Diane Metcalfe"/>
    <x v="16"/>
    <s v="Santiago"/>
    <x v="1"/>
    <x v="7"/>
    <x v="33"/>
    <x v="1"/>
    <s v="Enterprise"/>
    <x v="2"/>
    <n v="1272.6300000000001"/>
    <n v="6"/>
    <n v="0.5"/>
    <n v="-814.48320000000001"/>
    <x v="421"/>
    <n v="212.10500000000002"/>
    <x v="0"/>
    <x v="3"/>
    <x v="1"/>
    <n v="-0.6399999999999999"/>
  </r>
  <r>
    <n v="20220423"/>
    <s v="Diane Metcalfe"/>
    <x v="16"/>
    <s v="Santiago"/>
    <x v="1"/>
    <x v="7"/>
    <x v="33"/>
    <x v="1"/>
    <s v="Enterprise"/>
    <x v="2"/>
    <n v="28.484999999999999"/>
    <n v="5"/>
    <n v="0.7"/>
    <n v="-20.888999999999999"/>
    <x v="422"/>
    <n v="5.6970000000000001"/>
    <x v="0"/>
    <x v="3"/>
    <x v="1"/>
    <n v="-0.73333333333333328"/>
  </r>
  <r>
    <n v="20220423"/>
    <s v="Diane Metcalfe"/>
    <x v="16"/>
    <s v="Santiago"/>
    <x v="1"/>
    <x v="7"/>
    <x v="33"/>
    <x v="1"/>
    <s v="Enterprise"/>
    <x v="8"/>
    <n v="185.376"/>
    <n v="2"/>
    <n v="0.2"/>
    <n v="-34.758000000000003"/>
    <x v="423"/>
    <n v="92.688000000000002"/>
    <x v="0"/>
    <x v="3"/>
    <x v="1"/>
    <n v="-0.1875"/>
  </r>
  <r>
    <n v="20220423"/>
    <s v="Diane Metcalfe"/>
    <x v="16"/>
    <s v="Santiago"/>
    <x v="1"/>
    <x v="7"/>
    <x v="33"/>
    <x v="1"/>
    <s v="Enterprise"/>
    <x v="7"/>
    <n v="78.272000000000006"/>
    <n v="2"/>
    <n v="0.2"/>
    <n v="5.8704000000000001"/>
    <x v="424"/>
    <n v="39.136000000000003"/>
    <x v="0"/>
    <x v="3"/>
    <x v="1"/>
    <n v="7.4999999999999997E-2"/>
  </r>
  <r>
    <n v="20210117"/>
    <s v="Dylan Mills"/>
    <x v="10"/>
    <s v="Melbourne"/>
    <x v="2"/>
    <x v="8"/>
    <x v="83"/>
    <x v="0"/>
    <s v="Enterprise"/>
    <x v="4"/>
    <n v="254.744"/>
    <n v="7"/>
    <n v="0.6"/>
    <n v="-312.06139999999999"/>
    <x v="274"/>
    <n v="36.392000000000003"/>
    <x v="1"/>
    <x v="9"/>
    <x v="3"/>
    <n v="-1.2249999999999999"/>
  </r>
  <r>
    <n v="20230401"/>
    <s v="Joe Ross"/>
    <x v="5"/>
    <s v="Fukuoka"/>
    <x v="2"/>
    <x v="4"/>
    <x v="9"/>
    <x v="1"/>
    <s v="Strategic"/>
    <x v="0"/>
    <n v="205.33279999999999"/>
    <n v="2"/>
    <n v="0.32"/>
    <n v="-36.235199999999999"/>
    <x v="425"/>
    <n v="102.6664"/>
    <x v="3"/>
    <x v="3"/>
    <x v="1"/>
    <n v="-0.17647058823529413"/>
  </r>
  <r>
    <n v="20221217"/>
    <s v="Sally Davidson"/>
    <x v="10"/>
    <s v="Sydney"/>
    <x v="2"/>
    <x v="8"/>
    <x v="70"/>
    <x v="1"/>
    <s v="SMB"/>
    <x v="2"/>
    <n v="4.7880000000000003"/>
    <n v="3"/>
    <n v="0.8"/>
    <n v="-7.9001999999999999"/>
    <x v="426"/>
    <n v="1.5960000000000001"/>
    <x v="0"/>
    <x v="4"/>
    <x v="0"/>
    <n v="-1.65"/>
  </r>
  <r>
    <n v="20211220"/>
    <s v="Diane Mills"/>
    <x v="15"/>
    <s v="Birmingham"/>
    <x v="0"/>
    <x v="0"/>
    <x v="49"/>
    <x v="4"/>
    <s v="Strategic"/>
    <x v="8"/>
    <n v="55.48"/>
    <n v="1"/>
    <n v="0"/>
    <n v="26.630400000000002"/>
    <x v="163"/>
    <n v="55.48"/>
    <x v="1"/>
    <x v="4"/>
    <x v="0"/>
    <n v="0.48000000000000004"/>
  </r>
  <r>
    <n v="20201109"/>
    <s v="Oliver Bond"/>
    <x v="1"/>
    <s v="Los Angeles"/>
    <x v="1"/>
    <x v="1"/>
    <x v="81"/>
    <x v="3"/>
    <s v="SMB"/>
    <x v="3"/>
    <n v="340.92"/>
    <n v="3"/>
    <n v="0"/>
    <n v="3.4091999999999998"/>
    <x v="427"/>
    <n v="113.64"/>
    <x v="2"/>
    <x v="0"/>
    <x v="0"/>
    <n v="9.9999999999999985E-3"/>
  </r>
  <r>
    <n v="20201109"/>
    <s v="Oliver Bond"/>
    <x v="1"/>
    <s v="Los Angeles"/>
    <x v="1"/>
    <x v="1"/>
    <x v="81"/>
    <x v="3"/>
    <s v="SMB"/>
    <x v="0"/>
    <n v="222.666"/>
    <n v="2"/>
    <n v="0.15"/>
    <n v="10.478400000000001"/>
    <x v="428"/>
    <n v="111.333"/>
    <x v="2"/>
    <x v="0"/>
    <x v="0"/>
    <n v="4.7058823529411771E-2"/>
  </r>
  <r>
    <n v="20201109"/>
    <s v="Oliver Bond"/>
    <x v="1"/>
    <s v="Los Angeles"/>
    <x v="1"/>
    <x v="1"/>
    <x v="81"/>
    <x v="3"/>
    <s v="SMB"/>
    <x v="6"/>
    <n v="703.96799999999996"/>
    <n v="4"/>
    <n v="0.2"/>
    <n v="87.995999999999995"/>
    <x v="429"/>
    <n v="175.99199999999999"/>
    <x v="2"/>
    <x v="0"/>
    <x v="0"/>
    <n v="0.125"/>
  </r>
  <r>
    <n v="20201109"/>
    <s v="Oliver Bond"/>
    <x v="1"/>
    <s v="Los Angeles"/>
    <x v="1"/>
    <x v="1"/>
    <x v="81"/>
    <x v="3"/>
    <s v="SMB"/>
    <x v="3"/>
    <n v="92.52"/>
    <n v="6"/>
    <n v="0"/>
    <n v="24.980399999999999"/>
    <x v="430"/>
    <n v="15.42"/>
    <x v="2"/>
    <x v="0"/>
    <x v="0"/>
    <n v="0.27"/>
  </r>
  <r>
    <n v="20201109"/>
    <s v="Oliver Bond"/>
    <x v="1"/>
    <s v="Los Angeles"/>
    <x v="1"/>
    <x v="1"/>
    <x v="81"/>
    <x v="3"/>
    <s v="SMB"/>
    <x v="8"/>
    <n v="62.65"/>
    <n v="7"/>
    <n v="0"/>
    <n v="28.818999999999999"/>
    <x v="431"/>
    <n v="8.9499999999999993"/>
    <x v="2"/>
    <x v="0"/>
    <x v="0"/>
    <n v="0.46"/>
  </r>
  <r>
    <n v="20201109"/>
    <s v="Oliver Bond"/>
    <x v="1"/>
    <s v="Los Angeles"/>
    <x v="1"/>
    <x v="1"/>
    <x v="81"/>
    <x v="3"/>
    <s v="SMB"/>
    <x v="8"/>
    <n v="94.85"/>
    <n v="5"/>
    <n v="0"/>
    <n v="45.527999999999999"/>
    <x v="432"/>
    <n v="18.97"/>
    <x v="2"/>
    <x v="0"/>
    <x v="0"/>
    <n v="0.48000000000000004"/>
  </r>
  <r>
    <n v="20220713"/>
    <s v="Zoe Avery"/>
    <x v="1"/>
    <s v="New York City"/>
    <x v="1"/>
    <x v="1"/>
    <x v="73"/>
    <x v="2"/>
    <s v="Strategic"/>
    <x v="6"/>
    <n v="95.76"/>
    <n v="6"/>
    <n v="0.2"/>
    <n v="7.1820000000000004"/>
    <x v="433"/>
    <n v="15.96"/>
    <x v="0"/>
    <x v="7"/>
    <x v="2"/>
    <n v="7.4999999999999997E-2"/>
  </r>
  <r>
    <n v="20221028"/>
    <s v="Stewart Hart"/>
    <x v="15"/>
    <s v="Brighton"/>
    <x v="0"/>
    <x v="0"/>
    <x v="38"/>
    <x v="6"/>
    <s v="SMB"/>
    <x v="4"/>
    <n v="40.200000000000003"/>
    <n v="3"/>
    <n v="0"/>
    <n v="19.295999999999999"/>
    <x v="434"/>
    <n v="13.4"/>
    <x v="0"/>
    <x v="2"/>
    <x v="0"/>
    <n v="0.47999999999999993"/>
  </r>
  <r>
    <n v="20220627"/>
    <s v="Alexander James"/>
    <x v="15"/>
    <s v="London"/>
    <x v="0"/>
    <x v="0"/>
    <x v="34"/>
    <x v="8"/>
    <s v="Strategic"/>
    <x v="5"/>
    <n v="14.7"/>
    <n v="5"/>
    <n v="0"/>
    <n v="6.6150000000000002"/>
    <x v="435"/>
    <n v="2.94"/>
    <x v="0"/>
    <x v="1"/>
    <x v="1"/>
    <n v="0.45"/>
  </r>
  <r>
    <n v="20220627"/>
    <s v="Alexander James"/>
    <x v="15"/>
    <s v="London"/>
    <x v="0"/>
    <x v="0"/>
    <x v="34"/>
    <x v="8"/>
    <s v="Strategic"/>
    <x v="3"/>
    <n v="704.25"/>
    <n v="5"/>
    <n v="0"/>
    <n v="84.51"/>
    <x v="436"/>
    <n v="140.85"/>
    <x v="0"/>
    <x v="1"/>
    <x v="1"/>
    <n v="0.12000000000000001"/>
  </r>
  <r>
    <n v="20201006"/>
    <s v="Warren Hemmings"/>
    <x v="1"/>
    <s v="Seattle"/>
    <x v="1"/>
    <x v="1"/>
    <x v="43"/>
    <x v="1"/>
    <s v="SMB"/>
    <x v="9"/>
    <n v="9.09"/>
    <n v="3"/>
    <n v="0"/>
    <n v="1.9089"/>
    <x v="437"/>
    <n v="3.03"/>
    <x v="2"/>
    <x v="2"/>
    <x v="0"/>
    <n v="0.21000000000000002"/>
  </r>
  <r>
    <n v="20200722"/>
    <s v="Maria Bell"/>
    <x v="15"/>
    <s v="London"/>
    <x v="0"/>
    <x v="0"/>
    <x v="50"/>
    <x v="1"/>
    <s v="SMB"/>
    <x v="5"/>
    <n v="5.96"/>
    <n v="2"/>
    <n v="0"/>
    <n v="1.6688000000000001"/>
    <x v="438"/>
    <n v="2.98"/>
    <x v="2"/>
    <x v="7"/>
    <x v="2"/>
    <n v="0.28000000000000003"/>
  </r>
  <r>
    <n v="20200722"/>
    <s v="Maria Bell"/>
    <x v="15"/>
    <s v="London"/>
    <x v="0"/>
    <x v="0"/>
    <x v="50"/>
    <x v="1"/>
    <s v="SMB"/>
    <x v="9"/>
    <n v="159.97999999999999"/>
    <n v="2"/>
    <n v="0"/>
    <n v="57.592799999999997"/>
    <x v="439"/>
    <n v="79.989999999999995"/>
    <x v="2"/>
    <x v="7"/>
    <x v="2"/>
    <n v="0.36"/>
  </r>
  <r>
    <n v="20230611"/>
    <s v="Alison Fisher"/>
    <x v="1"/>
    <s v="New York City"/>
    <x v="1"/>
    <x v="1"/>
    <x v="20"/>
    <x v="2"/>
    <s v="Enterprise"/>
    <x v="1"/>
    <n v="29.6"/>
    <n v="2"/>
    <n v="0"/>
    <n v="14.8"/>
    <x v="440"/>
    <n v="14.8"/>
    <x v="3"/>
    <x v="1"/>
    <x v="1"/>
    <n v="0.5"/>
  </r>
  <r>
    <n v="20230611"/>
    <s v="Alison Fisher"/>
    <x v="1"/>
    <s v="New York City"/>
    <x v="1"/>
    <x v="1"/>
    <x v="20"/>
    <x v="2"/>
    <s v="Enterprise"/>
    <x v="0"/>
    <n v="514.16499999999996"/>
    <n v="5"/>
    <n v="0.15"/>
    <n v="-30.245000000000001"/>
    <x v="441"/>
    <n v="102.833"/>
    <x v="3"/>
    <x v="1"/>
    <x v="1"/>
    <n v="-5.8823529411764712E-2"/>
  </r>
  <r>
    <n v="20230611"/>
    <s v="Alison Fisher"/>
    <x v="1"/>
    <s v="New York City"/>
    <x v="1"/>
    <x v="1"/>
    <x v="20"/>
    <x v="2"/>
    <s v="Enterprise"/>
    <x v="6"/>
    <n v="279.95999999999998"/>
    <n v="5"/>
    <n v="0.2"/>
    <n v="17.497499999999999"/>
    <x v="442"/>
    <n v="55.991999999999997"/>
    <x v="3"/>
    <x v="1"/>
    <x v="1"/>
    <n v="6.25E-2"/>
  </r>
  <r>
    <n v="20201029"/>
    <s v="Jack Hodges"/>
    <x v="10"/>
    <s v="Sydney"/>
    <x v="2"/>
    <x v="8"/>
    <x v="0"/>
    <x v="0"/>
    <s v="SMB"/>
    <x v="6"/>
    <n v="2735.9520000000002"/>
    <n v="6"/>
    <n v="0.2"/>
    <n v="341.99400000000003"/>
    <x v="443"/>
    <n v="455.99200000000002"/>
    <x v="2"/>
    <x v="2"/>
    <x v="0"/>
    <n v="0.125"/>
  </r>
  <r>
    <n v="20200609"/>
    <s v="Una Knox"/>
    <x v="5"/>
    <s v="Kanagawa"/>
    <x v="2"/>
    <x v="4"/>
    <x v="18"/>
    <x v="0"/>
    <s v="Enterprise"/>
    <x v="6"/>
    <n v="7.992"/>
    <n v="1"/>
    <n v="0.2"/>
    <n v="0.59940000000000004"/>
    <x v="444"/>
    <n v="7.992"/>
    <x v="2"/>
    <x v="1"/>
    <x v="1"/>
    <n v="7.5000000000000011E-2"/>
  </r>
  <r>
    <n v="20200609"/>
    <s v="Una Knox"/>
    <x v="5"/>
    <s v="Kanagawa"/>
    <x v="2"/>
    <x v="4"/>
    <x v="18"/>
    <x v="0"/>
    <s v="Enterprise"/>
    <x v="9"/>
    <n v="63.984000000000002"/>
    <n v="2"/>
    <n v="0.2"/>
    <n v="10.397399999999999"/>
    <x v="445"/>
    <n v="31.992000000000001"/>
    <x v="2"/>
    <x v="1"/>
    <x v="1"/>
    <n v="0.16249999999999998"/>
  </r>
  <r>
    <n v="20200609"/>
    <s v="Una Knox"/>
    <x v="5"/>
    <s v="Kanagawa"/>
    <x v="2"/>
    <x v="4"/>
    <x v="18"/>
    <x v="0"/>
    <s v="Enterprise"/>
    <x v="5"/>
    <n v="70.367999999999995"/>
    <n v="2"/>
    <n v="0.2"/>
    <n v="6.1571999999999996"/>
    <x v="409"/>
    <n v="35.183999999999997"/>
    <x v="2"/>
    <x v="1"/>
    <x v="1"/>
    <n v="8.7499999999999994E-2"/>
  </r>
  <r>
    <n v="20200914"/>
    <s v="Adam James"/>
    <x v="15"/>
    <s v="Liverpool"/>
    <x v="0"/>
    <x v="0"/>
    <x v="29"/>
    <x v="2"/>
    <s v="SMB"/>
    <x v="3"/>
    <n v="449.15"/>
    <n v="5"/>
    <n v="0"/>
    <n v="8.9830000000000005"/>
    <x v="446"/>
    <n v="89.83"/>
    <x v="2"/>
    <x v="8"/>
    <x v="2"/>
    <n v="2.0000000000000004E-2"/>
  </r>
  <r>
    <n v="20200914"/>
    <s v="Adam James"/>
    <x v="15"/>
    <s v="Liverpool"/>
    <x v="0"/>
    <x v="0"/>
    <x v="29"/>
    <x v="2"/>
    <s v="SMB"/>
    <x v="10"/>
    <n v="11.07"/>
    <n v="3"/>
    <n v="0"/>
    <n v="5.0922000000000001"/>
    <x v="447"/>
    <n v="3.69"/>
    <x v="2"/>
    <x v="8"/>
    <x v="2"/>
    <n v="0.46"/>
  </r>
  <r>
    <n v="20220510"/>
    <s v="Connor Watson"/>
    <x v="4"/>
    <s v="Toronto"/>
    <x v="1"/>
    <x v="1"/>
    <x v="23"/>
    <x v="5"/>
    <s v="SMB"/>
    <x v="9"/>
    <n v="93.98"/>
    <n v="2"/>
    <n v="0"/>
    <n v="13.1572"/>
    <x v="448"/>
    <n v="46.99"/>
    <x v="0"/>
    <x v="5"/>
    <x v="1"/>
    <n v="0.13999999999999999"/>
  </r>
  <r>
    <n v="20220319"/>
    <s v="Samantha Murray"/>
    <x v="18"/>
    <s v="Cape Town"/>
    <x v="0"/>
    <x v="6"/>
    <x v="21"/>
    <x v="1"/>
    <s v="SMB"/>
    <x v="2"/>
    <n v="189.88200000000001"/>
    <n v="3"/>
    <n v="0.4"/>
    <n v="-94.941000000000003"/>
    <x v="449"/>
    <n v="63.294000000000004"/>
    <x v="0"/>
    <x v="10"/>
    <x v="3"/>
    <n v="-0.5"/>
  </r>
  <r>
    <n v="20211227"/>
    <s v="Carol Forsyth"/>
    <x v="36"/>
    <s v="Abu Dhabi"/>
    <x v="0"/>
    <x v="6"/>
    <x v="38"/>
    <x v="6"/>
    <s v="SMB"/>
    <x v="10"/>
    <n v="105.42"/>
    <n v="2"/>
    <n v="0"/>
    <n v="51.655799999999999"/>
    <x v="450"/>
    <n v="52.71"/>
    <x v="1"/>
    <x v="4"/>
    <x v="0"/>
    <n v="0.49"/>
  </r>
  <r>
    <n v="20220726"/>
    <s v="Deirdre McDonald"/>
    <x v="1"/>
    <s v="Milwaukee"/>
    <x v="1"/>
    <x v="1"/>
    <x v="84"/>
    <x v="3"/>
    <s v="SMB"/>
    <x v="2"/>
    <n v="119.616"/>
    <n v="8"/>
    <n v="0.2"/>
    <n v="40.370399999999997"/>
    <x v="451"/>
    <n v="14.952"/>
    <x v="0"/>
    <x v="7"/>
    <x v="2"/>
    <n v="0.33749999999999997"/>
  </r>
  <r>
    <n v="20220726"/>
    <s v="Deirdre McDonald"/>
    <x v="1"/>
    <s v="Milwaukee"/>
    <x v="1"/>
    <x v="1"/>
    <x v="84"/>
    <x v="3"/>
    <s v="SMB"/>
    <x v="4"/>
    <n v="255.76"/>
    <n v="4"/>
    <n v="0"/>
    <n v="81.843199999999996"/>
    <x v="452"/>
    <n v="63.94"/>
    <x v="0"/>
    <x v="7"/>
    <x v="2"/>
    <n v="0.32"/>
  </r>
  <r>
    <n v="20220726"/>
    <s v="Deirdre McDonald"/>
    <x v="1"/>
    <s v="Milwaukee"/>
    <x v="1"/>
    <x v="1"/>
    <x v="84"/>
    <x v="3"/>
    <s v="SMB"/>
    <x v="1"/>
    <n v="241.56800000000001"/>
    <n v="2"/>
    <n v="0.2"/>
    <n v="18.117599999999999"/>
    <x v="294"/>
    <n v="120.78400000000001"/>
    <x v="0"/>
    <x v="7"/>
    <x v="2"/>
    <n v="7.4999999999999997E-2"/>
  </r>
  <r>
    <n v="20220726"/>
    <s v="Deirdre McDonald"/>
    <x v="1"/>
    <s v="Milwaukee"/>
    <x v="1"/>
    <x v="1"/>
    <x v="84"/>
    <x v="3"/>
    <s v="SMB"/>
    <x v="4"/>
    <n v="69.3"/>
    <n v="9"/>
    <n v="0"/>
    <n v="22.869"/>
    <x v="453"/>
    <n v="7.6999999999999993"/>
    <x v="0"/>
    <x v="7"/>
    <x v="2"/>
    <n v="0.33"/>
  </r>
  <r>
    <n v="20220531"/>
    <s v="Sam Alsop"/>
    <x v="22"/>
    <s v="Yekaterinburg"/>
    <x v="0"/>
    <x v="11"/>
    <x v="85"/>
    <x v="0"/>
    <s v="Strategic"/>
    <x v="2"/>
    <n v="22.62"/>
    <n v="2"/>
    <n v="0.7"/>
    <n v="-15.08"/>
    <x v="454"/>
    <n v="11.31"/>
    <x v="0"/>
    <x v="5"/>
    <x v="1"/>
    <n v="-0.66666666666666663"/>
  </r>
  <r>
    <n v="20220531"/>
    <s v="Sam Alsop"/>
    <x v="22"/>
    <s v="Yekaterinburg"/>
    <x v="0"/>
    <x v="11"/>
    <x v="85"/>
    <x v="0"/>
    <s v="Strategic"/>
    <x v="2"/>
    <n v="14.952"/>
    <n v="2"/>
    <n v="0.7"/>
    <n v="-11.961600000000001"/>
    <x v="455"/>
    <n v="7.476"/>
    <x v="0"/>
    <x v="5"/>
    <x v="1"/>
    <n v="-0.8"/>
  </r>
  <r>
    <n v="20220531"/>
    <s v="Sam Alsop"/>
    <x v="22"/>
    <s v="Yekaterinburg"/>
    <x v="0"/>
    <x v="11"/>
    <x v="85"/>
    <x v="0"/>
    <s v="Strategic"/>
    <x v="1"/>
    <n v="801.56799999999998"/>
    <n v="2"/>
    <n v="0.2"/>
    <n v="50.097999999999999"/>
    <x v="456"/>
    <n v="400.78399999999999"/>
    <x v="0"/>
    <x v="5"/>
    <x v="1"/>
    <n v="6.25E-2"/>
  </r>
  <r>
    <n v="20220531"/>
    <s v="Sam Alsop"/>
    <x v="22"/>
    <s v="Yekaterinburg"/>
    <x v="0"/>
    <x v="11"/>
    <x v="85"/>
    <x v="0"/>
    <s v="Strategic"/>
    <x v="2"/>
    <n v="2.3759999999999999"/>
    <n v="3"/>
    <n v="0.7"/>
    <n v="-1.9008"/>
    <x v="457"/>
    <n v="0.79199999999999993"/>
    <x v="0"/>
    <x v="5"/>
    <x v="1"/>
    <n v="-0.8"/>
  </r>
  <r>
    <n v="20220531"/>
    <s v="Sam Alsop"/>
    <x v="22"/>
    <s v="Yekaterinburg"/>
    <x v="0"/>
    <x v="11"/>
    <x v="85"/>
    <x v="0"/>
    <s v="Strategic"/>
    <x v="8"/>
    <n v="32.792000000000002"/>
    <n v="1"/>
    <n v="0.2"/>
    <n v="11.8871"/>
    <x v="458"/>
    <n v="32.792000000000002"/>
    <x v="0"/>
    <x v="5"/>
    <x v="1"/>
    <n v="0.36249999999999999"/>
  </r>
  <r>
    <n v="20231113"/>
    <s v="Hannah Sanderson"/>
    <x v="15"/>
    <s v="London"/>
    <x v="0"/>
    <x v="0"/>
    <x v="32"/>
    <x v="9"/>
    <s v="Strategic"/>
    <x v="2"/>
    <n v="15.92"/>
    <n v="5"/>
    <n v="0.2"/>
    <n v="5.3730000000000002"/>
    <x v="120"/>
    <n v="3.1840000000000002"/>
    <x v="3"/>
    <x v="0"/>
    <x v="0"/>
    <n v="0.33750000000000002"/>
  </r>
  <r>
    <n v="20210316"/>
    <s v="Eric Forsyth"/>
    <x v="32"/>
    <s v="Helsinki"/>
    <x v="0"/>
    <x v="3"/>
    <x v="86"/>
    <x v="0"/>
    <s v="SMB"/>
    <x v="5"/>
    <n v="2.74"/>
    <n v="1"/>
    <n v="0"/>
    <n v="0.73980000000000001"/>
    <x v="459"/>
    <n v="2.74"/>
    <x v="1"/>
    <x v="10"/>
    <x v="3"/>
    <n v="0.26999999999999996"/>
  </r>
  <r>
    <n v="20210316"/>
    <s v="Eric Forsyth"/>
    <x v="32"/>
    <s v="Helsinki"/>
    <x v="0"/>
    <x v="3"/>
    <x v="86"/>
    <x v="0"/>
    <s v="SMB"/>
    <x v="5"/>
    <n v="8.34"/>
    <n v="3"/>
    <n v="0"/>
    <n v="2.1684000000000001"/>
    <x v="331"/>
    <n v="2.78"/>
    <x v="1"/>
    <x v="10"/>
    <x v="3"/>
    <n v="0.26"/>
  </r>
  <r>
    <n v="20210316"/>
    <s v="Eric Forsyth"/>
    <x v="32"/>
    <s v="Helsinki"/>
    <x v="0"/>
    <x v="3"/>
    <x v="86"/>
    <x v="0"/>
    <s v="SMB"/>
    <x v="3"/>
    <n v="46.74"/>
    <n v="3"/>
    <n v="0"/>
    <n v="11.685"/>
    <x v="460"/>
    <n v="15.58"/>
    <x v="1"/>
    <x v="10"/>
    <x v="3"/>
    <n v="0.25"/>
  </r>
  <r>
    <n v="20210316"/>
    <s v="Eric Forsyth"/>
    <x v="32"/>
    <s v="Helsinki"/>
    <x v="0"/>
    <x v="3"/>
    <x v="86"/>
    <x v="0"/>
    <s v="SMB"/>
    <x v="2"/>
    <n v="6354.95"/>
    <n v="5"/>
    <n v="0"/>
    <n v="3177.4749999999999"/>
    <x v="461"/>
    <n v="1270.99"/>
    <x v="1"/>
    <x v="10"/>
    <x v="3"/>
    <n v="0.5"/>
  </r>
  <r>
    <n v="20231127"/>
    <s v="Dominic Duncan"/>
    <x v="25"/>
    <s v="Krakow"/>
    <x v="0"/>
    <x v="2"/>
    <x v="29"/>
    <x v="2"/>
    <s v="SMB"/>
    <x v="4"/>
    <n v="126.3"/>
    <n v="3"/>
    <n v="0"/>
    <n v="40.415999999999997"/>
    <x v="462"/>
    <n v="42.1"/>
    <x v="3"/>
    <x v="0"/>
    <x v="0"/>
    <n v="0.32"/>
  </r>
  <r>
    <n v="20231127"/>
    <s v="Dominic Duncan"/>
    <x v="25"/>
    <s v="Krakow"/>
    <x v="0"/>
    <x v="2"/>
    <x v="29"/>
    <x v="2"/>
    <s v="SMB"/>
    <x v="9"/>
    <n v="38.04"/>
    <n v="2"/>
    <n v="0"/>
    <n v="12.172800000000001"/>
    <x v="463"/>
    <n v="19.02"/>
    <x v="3"/>
    <x v="0"/>
    <x v="0"/>
    <n v="0.32"/>
  </r>
  <r>
    <n v="20221021"/>
    <s v="Lily Bond"/>
    <x v="24"/>
    <s v="Monterrey"/>
    <x v="1"/>
    <x v="7"/>
    <x v="76"/>
    <x v="2"/>
    <s v="SMB"/>
    <x v="5"/>
    <n v="7.1520000000000001"/>
    <n v="3"/>
    <n v="0.2"/>
    <n v="0.71519999999999995"/>
    <x v="438"/>
    <n v="2.3839999999999999"/>
    <x v="0"/>
    <x v="2"/>
    <x v="0"/>
    <n v="9.9999999999999992E-2"/>
  </r>
  <r>
    <n v="20231222"/>
    <s v="Robert Dyer"/>
    <x v="1"/>
    <s v="New York City"/>
    <x v="1"/>
    <x v="1"/>
    <x v="84"/>
    <x v="3"/>
    <s v="SMB"/>
    <x v="5"/>
    <n v="6.63"/>
    <n v="3"/>
    <n v="0"/>
    <n v="1.7901"/>
    <x v="149"/>
    <n v="2.21"/>
    <x v="3"/>
    <x v="4"/>
    <x v="0"/>
    <n v="0.27"/>
  </r>
  <r>
    <n v="20231222"/>
    <s v="Robert Dyer"/>
    <x v="1"/>
    <s v="New York City"/>
    <x v="1"/>
    <x v="1"/>
    <x v="84"/>
    <x v="3"/>
    <s v="SMB"/>
    <x v="5"/>
    <n v="5.88"/>
    <n v="2"/>
    <n v="0"/>
    <n v="1.7052"/>
    <x v="464"/>
    <n v="2.94"/>
    <x v="3"/>
    <x v="4"/>
    <x v="0"/>
    <n v="0.29000000000000004"/>
  </r>
  <r>
    <n v="20230123"/>
    <s v="Samantha Rampling"/>
    <x v="23"/>
    <s v="The Hague"/>
    <x v="0"/>
    <x v="2"/>
    <x v="46"/>
    <x v="8"/>
    <s v="Enterprise"/>
    <x v="13"/>
    <n v="2999.95"/>
    <n v="5"/>
    <n v="0"/>
    <n v="1379.9770000000001"/>
    <x v="465"/>
    <n v="599.99"/>
    <x v="3"/>
    <x v="9"/>
    <x v="3"/>
    <n v="0.46000000000000008"/>
  </r>
  <r>
    <n v="20230123"/>
    <s v="Samantha Rampling"/>
    <x v="23"/>
    <s v="The Hague"/>
    <x v="0"/>
    <x v="2"/>
    <x v="46"/>
    <x v="8"/>
    <s v="Enterprise"/>
    <x v="3"/>
    <n v="51.45"/>
    <n v="3"/>
    <n v="0"/>
    <n v="13.891500000000001"/>
    <x v="466"/>
    <n v="17.150000000000002"/>
    <x v="3"/>
    <x v="9"/>
    <x v="3"/>
    <n v="0.27"/>
  </r>
  <r>
    <n v="20230123"/>
    <s v="Samantha Rampling"/>
    <x v="23"/>
    <s v="The Hague"/>
    <x v="0"/>
    <x v="2"/>
    <x v="46"/>
    <x v="8"/>
    <s v="Enterprise"/>
    <x v="8"/>
    <n v="11.96"/>
    <n v="2"/>
    <n v="0"/>
    <n v="5.3819999999999997"/>
    <x v="151"/>
    <n v="5.98"/>
    <x v="3"/>
    <x v="9"/>
    <x v="3"/>
    <n v="0.44999999999999996"/>
  </r>
  <r>
    <n v="20230123"/>
    <s v="Samantha Rampling"/>
    <x v="23"/>
    <s v="The Hague"/>
    <x v="0"/>
    <x v="2"/>
    <x v="46"/>
    <x v="8"/>
    <s v="Enterprise"/>
    <x v="3"/>
    <n v="1126.02"/>
    <n v="3"/>
    <n v="0"/>
    <n v="56.301000000000002"/>
    <x v="467"/>
    <n v="375.34"/>
    <x v="3"/>
    <x v="9"/>
    <x v="3"/>
    <n v="0.05"/>
  </r>
  <r>
    <n v="20210322"/>
    <s v="Karen Taylor"/>
    <x v="5"/>
    <s v="Tokyo"/>
    <x v="2"/>
    <x v="4"/>
    <x v="87"/>
    <x v="6"/>
    <s v="SMB"/>
    <x v="9"/>
    <n v="18.391999999999999"/>
    <n v="1"/>
    <n v="0.2"/>
    <n v="5.2877000000000001"/>
    <x v="43"/>
    <n v="18.391999999999999"/>
    <x v="1"/>
    <x v="10"/>
    <x v="3"/>
    <n v="0.28750000000000003"/>
  </r>
  <r>
    <n v="20210322"/>
    <s v="Karen Taylor"/>
    <x v="5"/>
    <s v="Tokyo"/>
    <x v="2"/>
    <x v="4"/>
    <x v="87"/>
    <x v="6"/>
    <s v="SMB"/>
    <x v="3"/>
    <n v="129.56800000000001"/>
    <n v="2"/>
    <n v="0.2"/>
    <n v="-25.913599999999999"/>
    <x v="468"/>
    <n v="64.784000000000006"/>
    <x v="1"/>
    <x v="10"/>
    <x v="3"/>
    <n v="-0.19999999999999998"/>
  </r>
  <r>
    <n v="20210322"/>
    <s v="Karen Taylor"/>
    <x v="5"/>
    <s v="Tokyo"/>
    <x v="2"/>
    <x v="4"/>
    <x v="87"/>
    <x v="6"/>
    <s v="SMB"/>
    <x v="2"/>
    <n v="14.112"/>
    <n v="9"/>
    <n v="0.8"/>
    <n v="-21.167999999999999"/>
    <x v="469"/>
    <n v="1.5680000000000001"/>
    <x v="1"/>
    <x v="10"/>
    <x v="3"/>
    <n v="-1.5"/>
  </r>
  <r>
    <n v="20230124"/>
    <s v="Molly Rutherford"/>
    <x v="12"/>
    <s v="São Paulo"/>
    <x v="1"/>
    <x v="7"/>
    <x v="88"/>
    <x v="6"/>
    <s v="Strategic"/>
    <x v="2"/>
    <n v="210.98"/>
    <n v="2"/>
    <n v="0"/>
    <n v="21.097999999999999"/>
    <x v="470"/>
    <n v="105.49"/>
    <x v="3"/>
    <x v="9"/>
    <x v="3"/>
    <n v="0.1"/>
  </r>
  <r>
    <n v="20220522"/>
    <s v="Vanessa Davidson"/>
    <x v="1"/>
    <s v="New York City"/>
    <x v="1"/>
    <x v="1"/>
    <x v="69"/>
    <x v="3"/>
    <s v="SMB"/>
    <x v="6"/>
    <n v="55.176000000000002"/>
    <n v="3"/>
    <n v="0.2"/>
    <n v="-12.4146"/>
    <x v="471"/>
    <n v="18.391999999999999"/>
    <x v="0"/>
    <x v="5"/>
    <x v="1"/>
    <n v="-0.22500000000000001"/>
  </r>
  <r>
    <n v="20220522"/>
    <s v="Vanessa Davidson"/>
    <x v="1"/>
    <s v="New York City"/>
    <x v="1"/>
    <x v="1"/>
    <x v="69"/>
    <x v="3"/>
    <s v="SMB"/>
    <x v="9"/>
    <n v="66.260000000000005"/>
    <n v="2"/>
    <n v="0"/>
    <n v="27.166599999999999"/>
    <x v="472"/>
    <n v="33.130000000000003"/>
    <x v="0"/>
    <x v="5"/>
    <x v="1"/>
    <n v="0.41"/>
  </r>
  <r>
    <n v="20211226"/>
    <s v="Alan White"/>
    <x v="31"/>
    <s v="Seoul"/>
    <x v="2"/>
    <x v="9"/>
    <x v="44"/>
    <x v="2"/>
    <s v="SMB"/>
    <x v="11"/>
    <n v="22.2"/>
    <n v="5"/>
    <n v="0"/>
    <n v="10.433999999999999"/>
    <x v="473"/>
    <n v="4.4399999999999995"/>
    <x v="1"/>
    <x v="4"/>
    <x v="0"/>
    <n v="0.47"/>
  </r>
  <r>
    <n v="20231022"/>
    <s v="Gavin Walker"/>
    <x v="2"/>
    <s v="Frankfurt"/>
    <x v="0"/>
    <x v="2"/>
    <x v="45"/>
    <x v="0"/>
    <s v="Enterprise"/>
    <x v="1"/>
    <n v="683.952"/>
    <n v="3"/>
    <n v="0.2"/>
    <n v="42.747"/>
    <x v="474"/>
    <n v="227.98400000000001"/>
    <x v="3"/>
    <x v="2"/>
    <x v="0"/>
    <n v="6.25E-2"/>
  </r>
  <r>
    <n v="20231022"/>
    <s v="Gavin Walker"/>
    <x v="2"/>
    <s v="Frankfurt"/>
    <x v="0"/>
    <x v="2"/>
    <x v="45"/>
    <x v="0"/>
    <s v="Enterprise"/>
    <x v="4"/>
    <n v="45.695999999999998"/>
    <n v="3"/>
    <n v="0.2"/>
    <n v="5.1407999999999996"/>
    <x v="289"/>
    <n v="15.231999999999999"/>
    <x v="3"/>
    <x v="2"/>
    <x v="0"/>
    <n v="0.1125"/>
  </r>
  <r>
    <n v="20210903"/>
    <s v="Joseph Tucker"/>
    <x v="9"/>
    <s v="Paris"/>
    <x v="0"/>
    <x v="2"/>
    <x v="89"/>
    <x v="1"/>
    <s v="SMB"/>
    <x v="3"/>
    <n v="36.335999999999999"/>
    <n v="3"/>
    <n v="0.2"/>
    <n v="-7.2671999999999999"/>
    <x v="475"/>
    <n v="12.112"/>
    <x v="1"/>
    <x v="8"/>
    <x v="2"/>
    <n v="-0.2"/>
  </r>
  <r>
    <n v="20210903"/>
    <s v="Joseph Tucker"/>
    <x v="9"/>
    <s v="Paris"/>
    <x v="0"/>
    <x v="2"/>
    <x v="89"/>
    <x v="1"/>
    <s v="SMB"/>
    <x v="8"/>
    <n v="666.24800000000005"/>
    <n v="1"/>
    <n v="0.2"/>
    <n v="-149.9058"/>
    <x v="476"/>
    <n v="666.24800000000005"/>
    <x v="1"/>
    <x v="8"/>
    <x v="2"/>
    <n v="-0.22499999999999998"/>
  </r>
  <r>
    <n v="20210903"/>
    <s v="Joseph Tucker"/>
    <x v="9"/>
    <s v="Paris"/>
    <x v="0"/>
    <x v="2"/>
    <x v="89"/>
    <x v="1"/>
    <s v="SMB"/>
    <x v="10"/>
    <n v="52.512"/>
    <n v="6"/>
    <n v="0.2"/>
    <n v="19.692"/>
    <x v="477"/>
    <n v="8.7520000000000007"/>
    <x v="1"/>
    <x v="8"/>
    <x v="2"/>
    <n v="0.375"/>
  </r>
  <r>
    <n v="20211107"/>
    <s v="James Butler"/>
    <x v="1"/>
    <s v="New York City"/>
    <x v="1"/>
    <x v="1"/>
    <x v="90"/>
    <x v="1"/>
    <s v="Strategic"/>
    <x v="1"/>
    <n v="190.72"/>
    <n v="1"/>
    <n v="0.2"/>
    <n v="11.92"/>
    <x v="478"/>
    <n v="190.72"/>
    <x v="1"/>
    <x v="0"/>
    <x v="0"/>
    <n v="6.25E-2"/>
  </r>
  <r>
    <n v="20230908"/>
    <s v="William Lawrence"/>
    <x v="1"/>
    <s v="New York City"/>
    <x v="1"/>
    <x v="1"/>
    <x v="47"/>
    <x v="4"/>
    <s v="SMB"/>
    <x v="4"/>
    <n v="47.94"/>
    <n v="3"/>
    <n v="0"/>
    <n v="2.3969999999999998"/>
    <x v="479"/>
    <n v="15.979999999999999"/>
    <x v="3"/>
    <x v="8"/>
    <x v="2"/>
    <n v="4.9999999999999996E-2"/>
  </r>
  <r>
    <n v="20220530"/>
    <s v="Irene Wright"/>
    <x v="19"/>
    <s v="Porto"/>
    <x v="0"/>
    <x v="2"/>
    <x v="0"/>
    <x v="0"/>
    <s v="SMB"/>
    <x v="6"/>
    <n v="979.95"/>
    <n v="5"/>
    <n v="0"/>
    <n v="274.38600000000002"/>
    <x v="480"/>
    <n v="195.99"/>
    <x v="0"/>
    <x v="5"/>
    <x v="1"/>
    <n v="0.28000000000000003"/>
  </r>
  <r>
    <n v="20220530"/>
    <s v="Irene Wright"/>
    <x v="19"/>
    <s v="Porto"/>
    <x v="0"/>
    <x v="2"/>
    <x v="0"/>
    <x v="0"/>
    <s v="SMB"/>
    <x v="2"/>
    <n v="22.75"/>
    <n v="5"/>
    <n v="0"/>
    <n v="11.375"/>
    <x v="254"/>
    <n v="4.55"/>
    <x v="0"/>
    <x v="5"/>
    <x v="1"/>
    <n v="0.5"/>
  </r>
  <r>
    <n v="20220711"/>
    <s v="Irene Clark"/>
    <x v="16"/>
    <s v="Antofagasta"/>
    <x v="1"/>
    <x v="7"/>
    <x v="51"/>
    <x v="9"/>
    <s v="SMB"/>
    <x v="3"/>
    <n v="16.768000000000001"/>
    <n v="2"/>
    <n v="0.2"/>
    <n v="1.4672000000000001"/>
    <x v="481"/>
    <n v="8.3840000000000003"/>
    <x v="0"/>
    <x v="7"/>
    <x v="2"/>
    <n v="8.7499999999999994E-2"/>
  </r>
  <r>
    <n v="20230904"/>
    <s v="Sean Scott"/>
    <x v="10"/>
    <s v="Sydney"/>
    <x v="2"/>
    <x v="8"/>
    <x v="43"/>
    <x v="1"/>
    <s v="SMB"/>
    <x v="2"/>
    <n v="42.616"/>
    <n v="7"/>
    <n v="0.8"/>
    <n v="-68.185599999999994"/>
    <x v="482"/>
    <n v="6.0880000000000001"/>
    <x v="3"/>
    <x v="8"/>
    <x v="2"/>
    <n v="-1.5999999999999999"/>
  </r>
  <r>
    <n v="20211203"/>
    <s v="Dylan Ogden"/>
    <x v="15"/>
    <s v="London"/>
    <x v="0"/>
    <x v="0"/>
    <x v="54"/>
    <x v="2"/>
    <s v="Enterprise"/>
    <x v="2"/>
    <n v="10.752000000000001"/>
    <n v="4"/>
    <n v="0.2"/>
    <n v="3.36"/>
    <x v="483"/>
    <n v="2.6880000000000002"/>
    <x v="1"/>
    <x v="4"/>
    <x v="0"/>
    <n v="0.31249999999999994"/>
  </r>
  <r>
    <n v="20211207"/>
    <s v="Emma Young"/>
    <x v="0"/>
    <s v="Dublin"/>
    <x v="0"/>
    <x v="0"/>
    <x v="71"/>
    <x v="5"/>
    <s v="SMB"/>
    <x v="7"/>
    <n v="152.94"/>
    <n v="3"/>
    <n v="0"/>
    <n v="41.293799999999997"/>
    <x v="484"/>
    <n v="50.98"/>
    <x v="1"/>
    <x v="4"/>
    <x v="0"/>
    <n v="0.26999999999999996"/>
  </r>
  <r>
    <n v="20211207"/>
    <s v="Emma Young"/>
    <x v="0"/>
    <s v="Dublin"/>
    <x v="0"/>
    <x v="0"/>
    <x v="71"/>
    <x v="5"/>
    <s v="SMB"/>
    <x v="1"/>
    <n v="283.92"/>
    <n v="4"/>
    <n v="0"/>
    <n v="70.98"/>
    <x v="485"/>
    <n v="70.98"/>
    <x v="1"/>
    <x v="4"/>
    <x v="0"/>
    <n v="0.25"/>
  </r>
  <r>
    <n v="20200202"/>
    <s v="Wanda Gill"/>
    <x v="6"/>
    <s v="Genoa"/>
    <x v="0"/>
    <x v="5"/>
    <x v="32"/>
    <x v="9"/>
    <s v="SMB"/>
    <x v="9"/>
    <n v="468.9"/>
    <n v="6"/>
    <n v="0"/>
    <n v="206.316"/>
    <x v="486"/>
    <n v="78.149999999999991"/>
    <x v="2"/>
    <x v="11"/>
    <x v="3"/>
    <n v="0.44"/>
  </r>
  <r>
    <n v="20220715"/>
    <s v="Sophie Lewis"/>
    <x v="16"/>
    <s v="Santiago"/>
    <x v="1"/>
    <x v="7"/>
    <x v="19"/>
    <x v="2"/>
    <s v="Strategic"/>
    <x v="6"/>
    <n v="380.86399999999998"/>
    <n v="8"/>
    <n v="0.2"/>
    <n v="38.086399999999998"/>
    <x v="487"/>
    <n v="47.607999999999997"/>
    <x v="0"/>
    <x v="7"/>
    <x v="2"/>
    <n v="0.1"/>
  </r>
  <r>
    <n v="20211218"/>
    <s v="Sebastian Sharp"/>
    <x v="24"/>
    <s v="Toluca"/>
    <x v="1"/>
    <x v="7"/>
    <x v="75"/>
    <x v="0"/>
    <s v="SMB"/>
    <x v="3"/>
    <n v="646.77599999999995"/>
    <n v="9"/>
    <n v="0.2"/>
    <n v="-145.52459999999999"/>
    <x v="488"/>
    <n v="71.86399999999999"/>
    <x v="1"/>
    <x v="4"/>
    <x v="0"/>
    <n v="-0.22500000000000001"/>
  </r>
  <r>
    <n v="20200511"/>
    <s v="Sonia Ince"/>
    <x v="5"/>
    <s v="Saitama"/>
    <x v="2"/>
    <x v="4"/>
    <x v="34"/>
    <x v="8"/>
    <s v="SMB"/>
    <x v="9"/>
    <n v="58.112000000000002"/>
    <n v="2"/>
    <n v="0.2"/>
    <n v="7.2640000000000002"/>
    <x v="489"/>
    <n v="29.056000000000001"/>
    <x v="2"/>
    <x v="5"/>
    <x v="1"/>
    <n v="0.125"/>
  </r>
  <r>
    <n v="20200511"/>
    <s v="Sonia Ince"/>
    <x v="5"/>
    <s v="Saitama"/>
    <x v="2"/>
    <x v="4"/>
    <x v="34"/>
    <x v="8"/>
    <s v="SMB"/>
    <x v="6"/>
    <n v="100.792"/>
    <n v="1"/>
    <n v="0.2"/>
    <n v="6.2995000000000001"/>
    <x v="490"/>
    <n v="100.792"/>
    <x v="2"/>
    <x v="5"/>
    <x v="1"/>
    <n v="6.25E-2"/>
  </r>
  <r>
    <n v="20200511"/>
    <s v="Sonia Ince"/>
    <x v="5"/>
    <s v="Saitama"/>
    <x v="2"/>
    <x v="4"/>
    <x v="34"/>
    <x v="8"/>
    <s v="SMB"/>
    <x v="4"/>
    <n v="66.111999999999995"/>
    <n v="4"/>
    <n v="0.6"/>
    <n v="-84.2928"/>
    <x v="491"/>
    <n v="16.527999999999999"/>
    <x v="2"/>
    <x v="5"/>
    <x v="1"/>
    <n v="-1.2750000000000001"/>
  </r>
  <r>
    <n v="20231120"/>
    <s v="Virginia Carr"/>
    <x v="15"/>
    <s v="London"/>
    <x v="0"/>
    <x v="0"/>
    <x v="91"/>
    <x v="9"/>
    <s v="Enterprise"/>
    <x v="2"/>
    <n v="41.28"/>
    <n v="6"/>
    <n v="0.2"/>
    <n v="13.932"/>
    <x v="492"/>
    <n v="6.88"/>
    <x v="3"/>
    <x v="0"/>
    <x v="0"/>
    <n v="0.33750000000000002"/>
  </r>
  <r>
    <n v="20231120"/>
    <s v="Virginia Carr"/>
    <x v="15"/>
    <s v="London"/>
    <x v="0"/>
    <x v="0"/>
    <x v="91"/>
    <x v="9"/>
    <s v="Enterprise"/>
    <x v="8"/>
    <n v="13.36"/>
    <n v="2"/>
    <n v="0"/>
    <n v="6.4127999999999998"/>
    <x v="127"/>
    <n v="6.68"/>
    <x v="3"/>
    <x v="0"/>
    <x v="0"/>
    <n v="0.48"/>
  </r>
  <r>
    <n v="20211115"/>
    <s v="Phil Dowd"/>
    <x v="10"/>
    <s v="Sydney"/>
    <x v="2"/>
    <x v="8"/>
    <x v="60"/>
    <x v="9"/>
    <s v="Strategic"/>
    <x v="3"/>
    <n v="250.27199999999999"/>
    <n v="9"/>
    <n v="0.2"/>
    <n v="15.641999999999999"/>
    <x v="493"/>
    <n v="27.808"/>
    <x v="1"/>
    <x v="0"/>
    <x v="0"/>
    <n v="6.25E-2"/>
  </r>
  <r>
    <n v="20211115"/>
    <s v="Phil Dowd"/>
    <x v="10"/>
    <s v="Sydney"/>
    <x v="2"/>
    <x v="8"/>
    <x v="60"/>
    <x v="9"/>
    <s v="Strategic"/>
    <x v="2"/>
    <n v="11.364000000000001"/>
    <n v="3"/>
    <n v="0.8"/>
    <n v="-17.045999999999999"/>
    <x v="89"/>
    <n v="3.7880000000000003"/>
    <x v="1"/>
    <x v="0"/>
    <x v="0"/>
    <n v="-1.4999999999999998"/>
  </r>
  <r>
    <n v="20211115"/>
    <s v="Phil Dowd"/>
    <x v="10"/>
    <s v="Sydney"/>
    <x v="2"/>
    <x v="8"/>
    <x v="60"/>
    <x v="9"/>
    <s v="Strategic"/>
    <x v="8"/>
    <n v="8.7200000000000006"/>
    <n v="5"/>
    <n v="0.2"/>
    <n v="-1.744"/>
    <x v="494"/>
    <n v="1.7440000000000002"/>
    <x v="1"/>
    <x v="0"/>
    <x v="0"/>
    <n v="-0.19999999999999998"/>
  </r>
  <r>
    <n v="20220416"/>
    <s v="Zoe Ferguson"/>
    <x v="1"/>
    <s v="Los Angeles"/>
    <x v="1"/>
    <x v="1"/>
    <x v="69"/>
    <x v="3"/>
    <s v="SMB"/>
    <x v="1"/>
    <n v="1121.568"/>
    <n v="2"/>
    <n v="0.2"/>
    <n v="0"/>
    <x v="495"/>
    <n v="560.78399999999999"/>
    <x v="0"/>
    <x v="3"/>
    <x v="1"/>
    <n v="0"/>
  </r>
  <r>
    <n v="20230912"/>
    <s v="Rebecca Dickens"/>
    <x v="2"/>
    <s v="Berlin"/>
    <x v="0"/>
    <x v="2"/>
    <x v="44"/>
    <x v="2"/>
    <s v="SMB"/>
    <x v="4"/>
    <n v="34.503999999999998"/>
    <n v="1"/>
    <n v="0.2"/>
    <n v="6.0381999999999998"/>
    <x v="496"/>
    <n v="34.503999999999998"/>
    <x v="3"/>
    <x v="8"/>
    <x v="2"/>
    <n v="0.17500000000000002"/>
  </r>
  <r>
    <n v="20231125"/>
    <s v="Michelle Langdon"/>
    <x v="5"/>
    <s v="Tokyo"/>
    <x v="2"/>
    <x v="4"/>
    <x v="86"/>
    <x v="0"/>
    <s v="SMB"/>
    <x v="11"/>
    <n v="10.824"/>
    <n v="3"/>
    <n v="0.2"/>
    <n v="2.5707"/>
    <x v="497"/>
    <n v="3.6080000000000001"/>
    <x v="3"/>
    <x v="0"/>
    <x v="0"/>
    <n v="0.23749999999999999"/>
  </r>
  <r>
    <n v="20230630"/>
    <s v="Phil Dowd"/>
    <x v="1"/>
    <s v="San Francisco"/>
    <x v="1"/>
    <x v="1"/>
    <x v="60"/>
    <x v="9"/>
    <s v="Strategic"/>
    <x v="3"/>
    <n v="1295.78"/>
    <n v="2"/>
    <n v="0"/>
    <n v="310.98719999999997"/>
    <x v="498"/>
    <n v="647.89"/>
    <x v="3"/>
    <x v="1"/>
    <x v="1"/>
    <n v="0.24"/>
  </r>
  <r>
    <n v="20200303"/>
    <s v="James Harris"/>
    <x v="3"/>
    <s v="Stockholm"/>
    <x v="0"/>
    <x v="3"/>
    <x v="68"/>
    <x v="4"/>
    <s v="SMB"/>
    <x v="5"/>
    <n v="19.456"/>
    <n v="4"/>
    <n v="0.2"/>
    <n v="3.4047999999999998"/>
    <x v="499"/>
    <n v="4.8639999999999999"/>
    <x v="2"/>
    <x v="10"/>
    <x v="3"/>
    <n v="0.17499999999999999"/>
  </r>
  <r>
    <n v="20220611"/>
    <s v="Jonathan Thomson"/>
    <x v="1"/>
    <s v="New York City"/>
    <x v="1"/>
    <x v="1"/>
    <x v="77"/>
    <x v="1"/>
    <s v="SMB"/>
    <x v="1"/>
    <n v="20.7"/>
    <n v="2"/>
    <n v="0"/>
    <n v="9.9359999999999999"/>
    <x v="329"/>
    <n v="10.35"/>
    <x v="0"/>
    <x v="1"/>
    <x v="1"/>
    <n v="0.48000000000000004"/>
  </r>
  <r>
    <n v="20220611"/>
    <s v="Jonathan Thomson"/>
    <x v="1"/>
    <s v="New York City"/>
    <x v="1"/>
    <x v="1"/>
    <x v="77"/>
    <x v="1"/>
    <s v="SMB"/>
    <x v="2"/>
    <n v="1335.68"/>
    <n v="4"/>
    <n v="0.2"/>
    <n v="-217.048"/>
    <x v="500"/>
    <n v="333.92"/>
    <x v="0"/>
    <x v="1"/>
    <x v="1"/>
    <n v="-0.16250000000000001"/>
  </r>
  <r>
    <n v="20220611"/>
    <s v="Jonathan Thomson"/>
    <x v="1"/>
    <s v="New York City"/>
    <x v="1"/>
    <x v="1"/>
    <x v="77"/>
    <x v="1"/>
    <s v="SMB"/>
    <x v="8"/>
    <n v="32.4"/>
    <n v="5"/>
    <n v="0"/>
    <n v="15.552"/>
    <x v="12"/>
    <n v="6.4799999999999995"/>
    <x v="0"/>
    <x v="1"/>
    <x v="1"/>
    <n v="0.48"/>
  </r>
  <r>
    <n v="20231121"/>
    <s v="Victoria Roberts"/>
    <x v="1"/>
    <s v="Los Angeles"/>
    <x v="1"/>
    <x v="1"/>
    <x v="44"/>
    <x v="2"/>
    <s v="SMB"/>
    <x v="4"/>
    <n v="42.6"/>
    <n v="3"/>
    <n v="0"/>
    <n v="16.614000000000001"/>
    <x v="501"/>
    <n v="14.200000000000001"/>
    <x v="3"/>
    <x v="0"/>
    <x v="0"/>
    <n v="0.39"/>
  </r>
  <r>
    <n v="20231121"/>
    <s v="Victoria Roberts"/>
    <x v="1"/>
    <s v="Los Angeles"/>
    <x v="1"/>
    <x v="1"/>
    <x v="44"/>
    <x v="2"/>
    <s v="SMB"/>
    <x v="2"/>
    <n v="84.055999999999997"/>
    <n v="7"/>
    <n v="0.2"/>
    <n v="27.318200000000001"/>
    <x v="502"/>
    <n v="12.007999999999999"/>
    <x v="3"/>
    <x v="0"/>
    <x v="0"/>
    <n v="0.32500000000000001"/>
  </r>
  <r>
    <n v="20200914"/>
    <s v="Justin Anderson"/>
    <x v="2"/>
    <s v="Cologne"/>
    <x v="0"/>
    <x v="2"/>
    <x v="48"/>
    <x v="5"/>
    <s v="SMB"/>
    <x v="7"/>
    <n v="13"/>
    <n v="5"/>
    <n v="0.2"/>
    <n v="1.3"/>
    <x v="503"/>
    <n v="2.6"/>
    <x v="2"/>
    <x v="8"/>
    <x v="2"/>
    <n v="0.1"/>
  </r>
  <r>
    <n v="20200914"/>
    <s v="Justin Anderson"/>
    <x v="2"/>
    <s v="Cologne"/>
    <x v="0"/>
    <x v="2"/>
    <x v="48"/>
    <x v="5"/>
    <s v="SMB"/>
    <x v="4"/>
    <n v="13.128"/>
    <n v="3"/>
    <n v="0.2"/>
    <n v="3.7743000000000002"/>
    <x v="504"/>
    <n v="4.3760000000000003"/>
    <x v="2"/>
    <x v="8"/>
    <x v="2"/>
    <n v="0.28750000000000003"/>
  </r>
  <r>
    <n v="20211207"/>
    <s v="Caroline Burgess"/>
    <x v="4"/>
    <s v="Toronto"/>
    <x v="1"/>
    <x v="1"/>
    <x v="56"/>
    <x v="1"/>
    <s v="SMB"/>
    <x v="11"/>
    <n v="3.96"/>
    <n v="2"/>
    <n v="0"/>
    <n v="0"/>
    <x v="505"/>
    <n v="1.98"/>
    <x v="1"/>
    <x v="4"/>
    <x v="0"/>
    <n v="0"/>
  </r>
  <r>
    <n v="20211207"/>
    <s v="Caroline Burgess"/>
    <x v="4"/>
    <s v="Toronto"/>
    <x v="1"/>
    <x v="1"/>
    <x v="56"/>
    <x v="1"/>
    <s v="SMB"/>
    <x v="1"/>
    <n v="2.61"/>
    <n v="1"/>
    <n v="0"/>
    <n v="1.2005999999999999"/>
    <x v="290"/>
    <n v="2.61"/>
    <x v="1"/>
    <x v="4"/>
    <x v="0"/>
    <n v="0.45999999999999996"/>
  </r>
  <r>
    <n v="20231208"/>
    <s v="Liam Paige"/>
    <x v="1"/>
    <s v="New York City"/>
    <x v="1"/>
    <x v="1"/>
    <x v="65"/>
    <x v="1"/>
    <s v="SMB"/>
    <x v="6"/>
    <n v="374.37599999999998"/>
    <n v="3"/>
    <n v="0.2"/>
    <n v="46.796999999999997"/>
    <x v="506"/>
    <n v="124.79199999999999"/>
    <x v="3"/>
    <x v="4"/>
    <x v="0"/>
    <n v="0.125"/>
  </r>
  <r>
    <n v="20231002"/>
    <s v="Dominic Hill"/>
    <x v="4"/>
    <s v="Toronto"/>
    <x v="1"/>
    <x v="1"/>
    <x v="13"/>
    <x v="4"/>
    <s v="Strategic"/>
    <x v="8"/>
    <n v="91.84"/>
    <n v="8"/>
    <n v="0"/>
    <n v="45.001600000000003"/>
    <x v="507"/>
    <n v="11.48"/>
    <x v="3"/>
    <x v="2"/>
    <x v="0"/>
    <n v="0.49"/>
  </r>
  <r>
    <n v="20231002"/>
    <s v="Dominic Hill"/>
    <x v="4"/>
    <s v="Toronto"/>
    <x v="1"/>
    <x v="1"/>
    <x v="13"/>
    <x v="4"/>
    <s v="Strategic"/>
    <x v="2"/>
    <n v="81.087999999999994"/>
    <n v="7"/>
    <n v="0.2"/>
    <n v="27.3672"/>
    <x v="508"/>
    <n v="11.584"/>
    <x v="3"/>
    <x v="2"/>
    <x v="0"/>
    <n v="0.33750000000000002"/>
  </r>
  <r>
    <n v="20231002"/>
    <s v="Dominic Hill"/>
    <x v="4"/>
    <s v="Toronto"/>
    <x v="1"/>
    <x v="1"/>
    <x v="13"/>
    <x v="4"/>
    <s v="Strategic"/>
    <x v="8"/>
    <n v="19.440000000000001"/>
    <n v="3"/>
    <n v="0"/>
    <n v="9.3312000000000008"/>
    <x v="509"/>
    <n v="6.48"/>
    <x v="3"/>
    <x v="2"/>
    <x v="0"/>
    <n v="0.48000000000000004"/>
  </r>
  <r>
    <n v="20231002"/>
    <s v="Dominic Hill"/>
    <x v="4"/>
    <s v="Toronto"/>
    <x v="1"/>
    <x v="1"/>
    <x v="13"/>
    <x v="4"/>
    <s v="Strategic"/>
    <x v="1"/>
    <n v="451.15199999999999"/>
    <n v="3"/>
    <n v="0.2"/>
    <n v="0"/>
    <x v="510"/>
    <n v="150.38399999999999"/>
    <x v="3"/>
    <x v="2"/>
    <x v="0"/>
    <n v="0"/>
  </r>
  <r>
    <n v="20231229"/>
    <s v="Justin Pullman"/>
    <x v="15"/>
    <s v="London"/>
    <x v="0"/>
    <x v="0"/>
    <x v="54"/>
    <x v="2"/>
    <s v="SMB"/>
    <x v="1"/>
    <n v="72.45"/>
    <n v="7"/>
    <n v="0"/>
    <n v="34.776000000000003"/>
    <x v="329"/>
    <n v="10.35"/>
    <x v="3"/>
    <x v="4"/>
    <x v="0"/>
    <n v="0.48000000000000004"/>
  </r>
  <r>
    <n v="20231229"/>
    <s v="Justin Pullman"/>
    <x v="15"/>
    <s v="London"/>
    <x v="0"/>
    <x v="0"/>
    <x v="54"/>
    <x v="2"/>
    <s v="SMB"/>
    <x v="11"/>
    <n v="13.96"/>
    <n v="4"/>
    <n v="0"/>
    <n v="6.4215999999999998"/>
    <x v="511"/>
    <n v="3.49"/>
    <x v="3"/>
    <x v="4"/>
    <x v="0"/>
    <n v="0.45999999999999996"/>
  </r>
  <r>
    <n v="20231229"/>
    <s v="Justin Pullman"/>
    <x v="15"/>
    <s v="London"/>
    <x v="0"/>
    <x v="0"/>
    <x v="54"/>
    <x v="2"/>
    <s v="SMB"/>
    <x v="2"/>
    <n v="33.264000000000003"/>
    <n v="7"/>
    <n v="0.2"/>
    <n v="11.226599999999999"/>
    <x v="512"/>
    <n v="4.7520000000000007"/>
    <x v="3"/>
    <x v="4"/>
    <x v="0"/>
    <n v="0.33749999999999997"/>
  </r>
  <r>
    <n v="20231229"/>
    <s v="Justin Pullman"/>
    <x v="15"/>
    <s v="London"/>
    <x v="0"/>
    <x v="0"/>
    <x v="54"/>
    <x v="2"/>
    <s v="SMB"/>
    <x v="6"/>
    <n v="14.85"/>
    <n v="3"/>
    <n v="0"/>
    <n v="4.0095000000000001"/>
    <x v="513"/>
    <n v="4.95"/>
    <x v="3"/>
    <x v="4"/>
    <x v="0"/>
    <n v="0.27"/>
  </r>
  <r>
    <n v="20221104"/>
    <s v="Joseph Cameron"/>
    <x v="4"/>
    <s v="Hamilton"/>
    <x v="1"/>
    <x v="1"/>
    <x v="21"/>
    <x v="1"/>
    <s v="SMB"/>
    <x v="5"/>
    <n v="8.82"/>
    <n v="3"/>
    <n v="0"/>
    <n v="2.3814000000000002"/>
    <x v="134"/>
    <n v="2.94"/>
    <x v="0"/>
    <x v="0"/>
    <x v="0"/>
    <n v="0.27"/>
  </r>
  <r>
    <n v="20210918"/>
    <s v="Natalie Nash"/>
    <x v="1"/>
    <s v="Jacksonville"/>
    <x v="1"/>
    <x v="1"/>
    <x v="33"/>
    <x v="1"/>
    <s v="SMB"/>
    <x v="8"/>
    <n v="160.72"/>
    <n v="14"/>
    <n v="0"/>
    <n v="78.752799999999993"/>
    <x v="507"/>
    <n v="11.48"/>
    <x v="1"/>
    <x v="8"/>
    <x v="2"/>
    <n v="0.48999999999999994"/>
  </r>
  <r>
    <n v="20210918"/>
    <s v="Natalie Nash"/>
    <x v="1"/>
    <s v="Jacksonville"/>
    <x v="1"/>
    <x v="1"/>
    <x v="33"/>
    <x v="1"/>
    <s v="SMB"/>
    <x v="8"/>
    <n v="19.920000000000002"/>
    <n v="4"/>
    <n v="0"/>
    <n v="9.7607999999999997"/>
    <x v="514"/>
    <n v="4.9800000000000004"/>
    <x v="1"/>
    <x v="8"/>
    <x v="2"/>
    <n v="0.48999999999999994"/>
  </r>
  <r>
    <n v="20210918"/>
    <s v="Natalie Nash"/>
    <x v="1"/>
    <s v="Jacksonville"/>
    <x v="1"/>
    <x v="1"/>
    <x v="33"/>
    <x v="1"/>
    <s v="SMB"/>
    <x v="8"/>
    <n v="7.3"/>
    <n v="2"/>
    <n v="0"/>
    <n v="2.19"/>
    <x v="515"/>
    <n v="3.65"/>
    <x v="1"/>
    <x v="8"/>
    <x v="2"/>
    <n v="0.3"/>
  </r>
  <r>
    <n v="20230721"/>
    <s v="Colin Morgan"/>
    <x v="10"/>
    <s v="Sydney"/>
    <x v="2"/>
    <x v="8"/>
    <x v="36"/>
    <x v="4"/>
    <s v="SMB"/>
    <x v="3"/>
    <n v="69.712000000000003"/>
    <n v="2"/>
    <n v="0.2"/>
    <n v="8.7140000000000004"/>
    <x v="298"/>
    <n v="34.856000000000002"/>
    <x v="3"/>
    <x v="7"/>
    <x v="2"/>
    <n v="0.125"/>
  </r>
  <r>
    <n v="20230721"/>
    <s v="Colin Morgan"/>
    <x v="10"/>
    <s v="Sydney"/>
    <x v="2"/>
    <x v="8"/>
    <x v="36"/>
    <x v="4"/>
    <s v="SMB"/>
    <x v="4"/>
    <n v="8.7919999999999998"/>
    <n v="1"/>
    <n v="0.6"/>
    <n v="-5.7148000000000003"/>
    <x v="516"/>
    <n v="8.7919999999999998"/>
    <x v="3"/>
    <x v="7"/>
    <x v="2"/>
    <n v="-0.65"/>
  </r>
  <r>
    <n v="20210910"/>
    <s v="Jasmine MacLeod"/>
    <x v="1"/>
    <s v="New York City"/>
    <x v="1"/>
    <x v="1"/>
    <x v="28"/>
    <x v="3"/>
    <s v="SMB"/>
    <x v="8"/>
    <n v="51.52"/>
    <n v="4"/>
    <n v="0"/>
    <n v="1.5456000000000001"/>
    <x v="517"/>
    <n v="12.88"/>
    <x v="1"/>
    <x v="8"/>
    <x v="2"/>
    <n v="0.03"/>
  </r>
  <r>
    <n v="20231202"/>
    <s v="Charles Lee"/>
    <x v="22"/>
    <s v="Moscow"/>
    <x v="0"/>
    <x v="11"/>
    <x v="81"/>
    <x v="3"/>
    <s v="SMB"/>
    <x v="6"/>
    <n v="470.37599999999998"/>
    <n v="3"/>
    <n v="0.2"/>
    <n v="52.917299999999997"/>
    <x v="518"/>
    <n v="156.792"/>
    <x v="3"/>
    <x v="4"/>
    <x v="0"/>
    <n v="0.1125"/>
  </r>
  <r>
    <n v="20231202"/>
    <s v="Charles Lee"/>
    <x v="22"/>
    <s v="Moscow"/>
    <x v="0"/>
    <x v="11"/>
    <x v="81"/>
    <x v="3"/>
    <s v="SMB"/>
    <x v="6"/>
    <n v="105.584"/>
    <n v="2"/>
    <n v="0.2"/>
    <n v="9.2385999999999999"/>
    <x v="519"/>
    <n v="52.792000000000002"/>
    <x v="3"/>
    <x v="4"/>
    <x v="0"/>
    <n v="8.7499999999999994E-2"/>
  </r>
  <r>
    <n v="20231202"/>
    <s v="Charles Lee"/>
    <x v="22"/>
    <s v="Moscow"/>
    <x v="0"/>
    <x v="11"/>
    <x v="81"/>
    <x v="3"/>
    <s v="SMB"/>
    <x v="7"/>
    <n v="31.152000000000001"/>
    <n v="3"/>
    <n v="0.2"/>
    <n v="3.5045999999999999"/>
    <x v="92"/>
    <n v="10.384"/>
    <x v="3"/>
    <x v="4"/>
    <x v="0"/>
    <n v="0.11249999999999999"/>
  </r>
  <r>
    <n v="20231202"/>
    <s v="Charles Lee"/>
    <x v="22"/>
    <s v="Moscow"/>
    <x v="0"/>
    <x v="11"/>
    <x v="81"/>
    <x v="3"/>
    <s v="SMB"/>
    <x v="2"/>
    <n v="6.7830000000000004"/>
    <n v="7"/>
    <n v="0.7"/>
    <n v="-4.7481"/>
    <x v="520"/>
    <n v="0.96900000000000008"/>
    <x v="3"/>
    <x v="4"/>
    <x v="0"/>
    <n v="-0.7"/>
  </r>
  <r>
    <n v="20231202"/>
    <s v="Charles Lee"/>
    <x v="22"/>
    <s v="Moscow"/>
    <x v="0"/>
    <x v="11"/>
    <x v="81"/>
    <x v="3"/>
    <s v="SMB"/>
    <x v="6"/>
    <n v="406.36799999999999"/>
    <n v="4"/>
    <n v="0.2"/>
    <n v="30.477599999999999"/>
    <x v="145"/>
    <n v="101.592"/>
    <x v="3"/>
    <x v="4"/>
    <x v="0"/>
    <n v="7.4999999999999997E-2"/>
  </r>
  <r>
    <n v="20210703"/>
    <s v="Leonard Nash"/>
    <x v="0"/>
    <s v="Dublin"/>
    <x v="0"/>
    <x v="0"/>
    <x v="90"/>
    <x v="1"/>
    <s v="SMB"/>
    <x v="1"/>
    <n v="70.98"/>
    <n v="1"/>
    <n v="0"/>
    <n v="4.9686000000000003"/>
    <x v="521"/>
    <n v="70.98"/>
    <x v="1"/>
    <x v="7"/>
    <x v="2"/>
    <n v="7.0000000000000007E-2"/>
  </r>
  <r>
    <n v="20210703"/>
    <s v="Leonard Nash"/>
    <x v="0"/>
    <s v="Dublin"/>
    <x v="0"/>
    <x v="0"/>
    <x v="90"/>
    <x v="1"/>
    <s v="SMB"/>
    <x v="1"/>
    <n v="294.93"/>
    <n v="3"/>
    <n v="0"/>
    <n v="144.51570000000001"/>
    <x v="522"/>
    <n v="98.31"/>
    <x v="1"/>
    <x v="7"/>
    <x v="2"/>
    <n v="0.49000000000000005"/>
  </r>
  <r>
    <n v="20220321"/>
    <s v="Pippa Brown"/>
    <x v="21"/>
    <s v="Brussels"/>
    <x v="0"/>
    <x v="2"/>
    <x v="58"/>
    <x v="4"/>
    <s v="SMB"/>
    <x v="6"/>
    <n v="84.784000000000006"/>
    <n v="2"/>
    <n v="0.2"/>
    <n v="-20.136199999999999"/>
    <x v="523"/>
    <n v="42.392000000000003"/>
    <x v="0"/>
    <x v="10"/>
    <x v="3"/>
    <n v="-0.23749999999999996"/>
  </r>
  <r>
    <n v="20220321"/>
    <s v="Pippa Brown"/>
    <x v="21"/>
    <s v="Brussels"/>
    <x v="0"/>
    <x v="2"/>
    <x v="58"/>
    <x v="4"/>
    <s v="SMB"/>
    <x v="8"/>
    <n v="20.736000000000001"/>
    <n v="4"/>
    <n v="0.2"/>
    <n v="7.2576000000000001"/>
    <x v="509"/>
    <n v="5.1840000000000002"/>
    <x v="0"/>
    <x v="10"/>
    <x v="3"/>
    <n v="0.35"/>
  </r>
  <r>
    <n v="20220321"/>
    <s v="Pippa Brown"/>
    <x v="21"/>
    <s v="Brussels"/>
    <x v="0"/>
    <x v="2"/>
    <x v="58"/>
    <x v="4"/>
    <s v="SMB"/>
    <x v="2"/>
    <n v="16.821000000000002"/>
    <n v="3"/>
    <n v="0.7"/>
    <n v="-12.896100000000001"/>
    <x v="524"/>
    <n v="5.6070000000000002"/>
    <x v="0"/>
    <x v="10"/>
    <x v="3"/>
    <n v="-0.76666666666666661"/>
  </r>
  <r>
    <n v="20220321"/>
    <s v="Pippa Brown"/>
    <x v="21"/>
    <s v="Brussels"/>
    <x v="0"/>
    <x v="2"/>
    <x v="58"/>
    <x v="4"/>
    <s v="SMB"/>
    <x v="8"/>
    <n v="10.368"/>
    <n v="2"/>
    <n v="0.2"/>
    <n v="3.6288"/>
    <x v="509"/>
    <n v="5.1840000000000002"/>
    <x v="0"/>
    <x v="10"/>
    <x v="3"/>
    <n v="0.35"/>
  </r>
  <r>
    <n v="20200110"/>
    <s v="Pippa Ross"/>
    <x v="5"/>
    <s v="Kanagawa"/>
    <x v="2"/>
    <x v="4"/>
    <x v="73"/>
    <x v="2"/>
    <s v="SMB"/>
    <x v="5"/>
    <n v="9.3439999999999994"/>
    <n v="2"/>
    <n v="0.2"/>
    <n v="1.1679999999999999"/>
    <x v="525"/>
    <n v="4.6719999999999997"/>
    <x v="2"/>
    <x v="9"/>
    <x v="3"/>
    <n v="0.125"/>
  </r>
  <r>
    <n v="20200110"/>
    <s v="Pippa Ross"/>
    <x v="5"/>
    <s v="Kanagawa"/>
    <x v="2"/>
    <x v="4"/>
    <x v="73"/>
    <x v="2"/>
    <s v="SMB"/>
    <x v="9"/>
    <n v="31.2"/>
    <n v="3"/>
    <n v="0.2"/>
    <n v="9.75"/>
    <x v="526"/>
    <n v="10.4"/>
    <x v="2"/>
    <x v="9"/>
    <x v="3"/>
    <n v="0.3125"/>
  </r>
  <r>
    <n v="20200808"/>
    <s v="Matt Kelly"/>
    <x v="1"/>
    <s v="Seattle"/>
    <x v="1"/>
    <x v="1"/>
    <x v="92"/>
    <x v="2"/>
    <s v="SMB"/>
    <x v="7"/>
    <n v="76.12"/>
    <n v="2"/>
    <n v="0"/>
    <n v="22.0748"/>
    <x v="527"/>
    <n v="38.06"/>
    <x v="2"/>
    <x v="6"/>
    <x v="2"/>
    <n v="0.28999999999999998"/>
  </r>
  <r>
    <n v="20200808"/>
    <s v="Matt Kelly"/>
    <x v="1"/>
    <s v="Seattle"/>
    <x v="1"/>
    <x v="1"/>
    <x v="92"/>
    <x v="2"/>
    <s v="SMB"/>
    <x v="13"/>
    <n v="1199.9760000000001"/>
    <n v="3"/>
    <n v="0.2"/>
    <n v="434.99130000000002"/>
    <x v="368"/>
    <n v="399.99200000000002"/>
    <x v="2"/>
    <x v="6"/>
    <x v="2"/>
    <n v="0.36249999999999999"/>
  </r>
  <r>
    <n v="20200808"/>
    <s v="Matt Kelly"/>
    <x v="1"/>
    <s v="Seattle"/>
    <x v="1"/>
    <x v="1"/>
    <x v="92"/>
    <x v="2"/>
    <s v="SMB"/>
    <x v="6"/>
    <n v="445.96"/>
    <n v="5"/>
    <n v="0.2"/>
    <n v="55.744999999999997"/>
    <x v="292"/>
    <n v="89.191999999999993"/>
    <x v="2"/>
    <x v="6"/>
    <x v="2"/>
    <n v="0.125"/>
  </r>
  <r>
    <n v="20200808"/>
    <s v="Matt Kelly"/>
    <x v="1"/>
    <s v="Seattle"/>
    <x v="1"/>
    <x v="1"/>
    <x v="92"/>
    <x v="2"/>
    <s v="SMB"/>
    <x v="4"/>
    <n v="327.76"/>
    <n v="8"/>
    <n v="0"/>
    <n v="91.772800000000004"/>
    <x v="528"/>
    <n v="40.97"/>
    <x v="2"/>
    <x v="6"/>
    <x v="2"/>
    <n v="0.28000000000000003"/>
  </r>
  <r>
    <n v="20220715"/>
    <s v="Michelle Thomson"/>
    <x v="9"/>
    <s v="Paris"/>
    <x v="0"/>
    <x v="2"/>
    <x v="84"/>
    <x v="3"/>
    <s v="SMB"/>
    <x v="8"/>
    <n v="11.632"/>
    <n v="2"/>
    <n v="0.2"/>
    <n v="1.0178"/>
    <x v="529"/>
    <n v="5.8159999999999998"/>
    <x v="0"/>
    <x v="7"/>
    <x v="2"/>
    <n v="8.7500000000000008E-2"/>
  </r>
  <r>
    <n v="20220717"/>
    <s v="Evan Ince"/>
    <x v="9"/>
    <s v="Paris"/>
    <x v="0"/>
    <x v="2"/>
    <x v="17"/>
    <x v="1"/>
    <s v="SMB"/>
    <x v="6"/>
    <n v="143.982"/>
    <n v="3"/>
    <n v="0.4"/>
    <n v="-28.796399999999998"/>
    <x v="530"/>
    <n v="47.994"/>
    <x v="0"/>
    <x v="7"/>
    <x v="2"/>
    <n v="-0.19999999999999998"/>
  </r>
  <r>
    <n v="20220717"/>
    <s v="Evan Ince"/>
    <x v="9"/>
    <s v="Paris"/>
    <x v="0"/>
    <x v="2"/>
    <x v="17"/>
    <x v="1"/>
    <s v="SMB"/>
    <x v="6"/>
    <n v="494.37599999999998"/>
    <n v="4"/>
    <n v="0.4"/>
    <n v="-115.3544"/>
    <x v="531"/>
    <n v="123.59399999999999"/>
    <x v="0"/>
    <x v="7"/>
    <x v="2"/>
    <n v="-0.23333333333333334"/>
  </r>
  <r>
    <n v="20220717"/>
    <s v="Evan Ince"/>
    <x v="9"/>
    <s v="Paris"/>
    <x v="0"/>
    <x v="2"/>
    <x v="17"/>
    <x v="1"/>
    <s v="SMB"/>
    <x v="8"/>
    <n v="5.84"/>
    <n v="2"/>
    <n v="0.2"/>
    <n v="0.73"/>
    <x v="515"/>
    <n v="2.92"/>
    <x v="0"/>
    <x v="7"/>
    <x v="2"/>
    <n v="0.125"/>
  </r>
  <r>
    <n v="20200315"/>
    <s v="Diane Buckland"/>
    <x v="2"/>
    <s v="Cologne"/>
    <x v="0"/>
    <x v="2"/>
    <x v="72"/>
    <x v="4"/>
    <s v="SMB"/>
    <x v="3"/>
    <n v="142.77600000000001"/>
    <n v="1"/>
    <n v="0.2"/>
    <n v="17.847000000000001"/>
    <x v="532"/>
    <n v="142.77600000000001"/>
    <x v="2"/>
    <x v="10"/>
    <x v="3"/>
    <n v="0.125"/>
  </r>
  <r>
    <n v="20200315"/>
    <s v="Diane Buckland"/>
    <x v="2"/>
    <s v="Cologne"/>
    <x v="0"/>
    <x v="2"/>
    <x v="72"/>
    <x v="4"/>
    <s v="SMB"/>
    <x v="4"/>
    <n v="45.695999999999998"/>
    <n v="3"/>
    <n v="0.2"/>
    <n v="5.1407999999999996"/>
    <x v="289"/>
    <n v="15.231999999999999"/>
    <x v="2"/>
    <x v="10"/>
    <x v="3"/>
    <n v="0.1125"/>
  </r>
  <r>
    <n v="20200315"/>
    <s v="Diane Buckland"/>
    <x v="2"/>
    <s v="Cologne"/>
    <x v="0"/>
    <x v="2"/>
    <x v="72"/>
    <x v="4"/>
    <s v="SMB"/>
    <x v="2"/>
    <n v="7.218"/>
    <n v="3"/>
    <n v="0.7"/>
    <n v="-5.5338000000000003"/>
    <x v="533"/>
    <n v="2.4060000000000001"/>
    <x v="2"/>
    <x v="10"/>
    <x v="3"/>
    <n v="-0.76666666666666672"/>
  </r>
  <r>
    <n v="20200315"/>
    <s v="Diane Buckland"/>
    <x v="2"/>
    <s v="Cologne"/>
    <x v="0"/>
    <x v="2"/>
    <x v="72"/>
    <x v="4"/>
    <s v="SMB"/>
    <x v="2"/>
    <n v="43.188000000000002"/>
    <n v="4"/>
    <n v="0.7"/>
    <n v="-31.671199999999999"/>
    <x v="388"/>
    <n v="10.797000000000001"/>
    <x v="2"/>
    <x v="10"/>
    <x v="3"/>
    <n v="-0.73333333333333328"/>
  </r>
  <r>
    <n v="20200315"/>
    <s v="Diane Buckland"/>
    <x v="2"/>
    <s v="Cologne"/>
    <x v="0"/>
    <x v="2"/>
    <x v="72"/>
    <x v="4"/>
    <s v="SMB"/>
    <x v="8"/>
    <n v="131.904"/>
    <n v="3"/>
    <n v="0.2"/>
    <n v="47.815199999999997"/>
    <x v="534"/>
    <n v="43.967999999999996"/>
    <x v="2"/>
    <x v="10"/>
    <x v="3"/>
    <n v="0.36249999999999999"/>
  </r>
  <r>
    <n v="20200523"/>
    <s v="Jane Pullman"/>
    <x v="9"/>
    <s v="Paris"/>
    <x v="0"/>
    <x v="2"/>
    <x v="88"/>
    <x v="6"/>
    <s v="SMB"/>
    <x v="2"/>
    <n v="3.282"/>
    <n v="2"/>
    <n v="0.7"/>
    <n v="-2.6255999999999999"/>
    <x v="535"/>
    <n v="1.641"/>
    <x v="2"/>
    <x v="5"/>
    <x v="1"/>
    <n v="-0.79999999999999993"/>
  </r>
  <r>
    <n v="20200523"/>
    <s v="Jane Pullman"/>
    <x v="9"/>
    <s v="Paris"/>
    <x v="0"/>
    <x v="2"/>
    <x v="88"/>
    <x v="6"/>
    <s v="SMB"/>
    <x v="5"/>
    <n v="21.167999999999999"/>
    <n v="9"/>
    <n v="0.2"/>
    <n v="2.3814000000000002"/>
    <x v="536"/>
    <n v="2.3519999999999999"/>
    <x v="2"/>
    <x v="5"/>
    <x v="1"/>
    <n v="0.11250000000000002"/>
  </r>
  <r>
    <n v="20200523"/>
    <s v="Jane Pullman"/>
    <x v="9"/>
    <s v="Paris"/>
    <x v="0"/>
    <x v="2"/>
    <x v="88"/>
    <x v="6"/>
    <s v="SMB"/>
    <x v="6"/>
    <n v="55.188000000000002"/>
    <n v="2"/>
    <n v="0.4"/>
    <n v="-10.117800000000001"/>
    <x v="40"/>
    <n v="27.594000000000001"/>
    <x v="2"/>
    <x v="5"/>
    <x v="1"/>
    <n v="-0.18333333333333335"/>
  </r>
  <r>
    <n v="20220429"/>
    <s v="Jessica Langdon"/>
    <x v="5"/>
    <s v="Aichi"/>
    <x v="2"/>
    <x v="4"/>
    <x v="65"/>
    <x v="1"/>
    <s v="Strategic"/>
    <x v="6"/>
    <n v="369.57600000000002"/>
    <n v="3"/>
    <n v="0.2"/>
    <n v="41.577300000000001"/>
    <x v="537"/>
    <n v="123.19200000000001"/>
    <x v="0"/>
    <x v="3"/>
    <x v="1"/>
    <n v="0.1125"/>
  </r>
  <r>
    <n v="20220429"/>
    <s v="Jessica Langdon"/>
    <x v="5"/>
    <s v="Aichi"/>
    <x v="2"/>
    <x v="4"/>
    <x v="65"/>
    <x v="1"/>
    <s v="Strategic"/>
    <x v="1"/>
    <n v="15.712"/>
    <n v="4"/>
    <n v="0.2"/>
    <n v="5.6955999999999998"/>
    <x v="538"/>
    <n v="3.9279999999999999"/>
    <x v="0"/>
    <x v="3"/>
    <x v="1"/>
    <n v="0.36249999999999999"/>
  </r>
  <r>
    <n v="20220912"/>
    <s v="Ella Lawrence"/>
    <x v="9"/>
    <s v="Paris"/>
    <x v="0"/>
    <x v="2"/>
    <x v="81"/>
    <x v="3"/>
    <s v="Strategic"/>
    <x v="8"/>
    <n v="8.4480000000000004"/>
    <n v="2"/>
    <n v="0.2"/>
    <n v="2.64"/>
    <x v="539"/>
    <n v="4.2240000000000002"/>
    <x v="0"/>
    <x v="8"/>
    <x v="2"/>
    <n v="0.3125"/>
  </r>
  <r>
    <n v="20220912"/>
    <s v="Ella Lawrence"/>
    <x v="9"/>
    <s v="Paris"/>
    <x v="0"/>
    <x v="2"/>
    <x v="81"/>
    <x v="3"/>
    <s v="Strategic"/>
    <x v="6"/>
    <n v="728.94600000000003"/>
    <n v="9"/>
    <n v="0.4"/>
    <n v="-157.9383"/>
    <x v="540"/>
    <n v="80.994"/>
    <x v="0"/>
    <x v="8"/>
    <x v="2"/>
    <n v="-0.21666666666666665"/>
  </r>
  <r>
    <n v="20231115"/>
    <s v="Carolyn Ross"/>
    <x v="24"/>
    <s v="Guadalajara"/>
    <x v="1"/>
    <x v="7"/>
    <x v="68"/>
    <x v="4"/>
    <s v="SMB"/>
    <x v="6"/>
    <n v="119.94"/>
    <n v="10"/>
    <n v="0.4"/>
    <n v="15.992000000000001"/>
    <x v="224"/>
    <n v="11.994"/>
    <x v="3"/>
    <x v="0"/>
    <x v="0"/>
    <n v="0.13333333333333333"/>
  </r>
  <r>
    <n v="20231115"/>
    <s v="Carolyn Ross"/>
    <x v="24"/>
    <s v="Guadalajara"/>
    <x v="1"/>
    <x v="7"/>
    <x v="68"/>
    <x v="4"/>
    <s v="SMB"/>
    <x v="2"/>
    <n v="3.6480000000000001"/>
    <n v="2"/>
    <n v="0.7"/>
    <n v="-2.7968000000000002"/>
    <x v="541"/>
    <n v="1.8240000000000001"/>
    <x v="3"/>
    <x v="0"/>
    <x v="0"/>
    <n v="-0.76666666666666672"/>
  </r>
  <r>
    <n v="20230819"/>
    <s v="Ella Simpson"/>
    <x v="15"/>
    <s v="London"/>
    <x v="0"/>
    <x v="0"/>
    <x v="54"/>
    <x v="2"/>
    <s v="Strategic"/>
    <x v="4"/>
    <n v="40.479999999999997"/>
    <n v="2"/>
    <n v="0"/>
    <n v="15.7872"/>
    <x v="542"/>
    <n v="20.239999999999998"/>
    <x v="3"/>
    <x v="6"/>
    <x v="2"/>
    <n v="0.39"/>
  </r>
  <r>
    <n v="20230819"/>
    <s v="Ella Simpson"/>
    <x v="15"/>
    <s v="London"/>
    <x v="0"/>
    <x v="0"/>
    <x v="54"/>
    <x v="2"/>
    <s v="Strategic"/>
    <x v="4"/>
    <n v="9.94"/>
    <n v="2"/>
    <n v="0"/>
    <n v="3.0813999999999999"/>
    <x v="543"/>
    <n v="4.97"/>
    <x v="3"/>
    <x v="6"/>
    <x v="2"/>
    <n v="0.31"/>
  </r>
  <r>
    <n v="20230819"/>
    <s v="Ella Simpson"/>
    <x v="15"/>
    <s v="London"/>
    <x v="0"/>
    <x v="0"/>
    <x v="54"/>
    <x v="2"/>
    <s v="Strategic"/>
    <x v="2"/>
    <n v="107.42400000000001"/>
    <n v="9"/>
    <n v="0.2"/>
    <n v="33.57"/>
    <x v="544"/>
    <n v="11.936"/>
    <x v="3"/>
    <x v="6"/>
    <x v="2"/>
    <n v="0.3125"/>
  </r>
  <r>
    <n v="20230819"/>
    <s v="Ella Simpson"/>
    <x v="15"/>
    <s v="London"/>
    <x v="0"/>
    <x v="0"/>
    <x v="54"/>
    <x v="2"/>
    <s v="Strategic"/>
    <x v="6"/>
    <n v="37.909999999999997"/>
    <n v="1"/>
    <n v="0"/>
    <n v="10.9939"/>
    <x v="545"/>
    <n v="37.909999999999997"/>
    <x v="3"/>
    <x v="6"/>
    <x v="2"/>
    <n v="0.29000000000000004"/>
  </r>
  <r>
    <n v="20230819"/>
    <s v="Ella Simpson"/>
    <x v="15"/>
    <s v="London"/>
    <x v="0"/>
    <x v="0"/>
    <x v="54"/>
    <x v="2"/>
    <s v="Strategic"/>
    <x v="4"/>
    <n v="88.02"/>
    <n v="3"/>
    <n v="0"/>
    <n v="27.286200000000001"/>
    <x v="546"/>
    <n v="29.34"/>
    <x v="3"/>
    <x v="6"/>
    <x v="2"/>
    <n v="0.31"/>
  </r>
  <r>
    <n v="20201226"/>
    <s v="Ian Ross"/>
    <x v="10"/>
    <s v="Sydney"/>
    <x v="2"/>
    <x v="8"/>
    <x v="16"/>
    <x v="6"/>
    <s v="SMB"/>
    <x v="2"/>
    <n v="8.69"/>
    <n v="5"/>
    <n v="0.8"/>
    <n v="-14.773"/>
    <x v="547"/>
    <n v="1.738"/>
    <x v="2"/>
    <x v="4"/>
    <x v="0"/>
    <n v="-1.7"/>
  </r>
  <r>
    <n v="20211129"/>
    <s v="Vanessa White"/>
    <x v="12"/>
    <s v="São Paulo"/>
    <x v="1"/>
    <x v="7"/>
    <x v="6"/>
    <x v="3"/>
    <s v="Strategic"/>
    <x v="1"/>
    <n v="301.95999999999998"/>
    <n v="2"/>
    <n v="0"/>
    <n v="87.568399999999997"/>
    <x v="548"/>
    <n v="150.97999999999999"/>
    <x v="1"/>
    <x v="0"/>
    <x v="0"/>
    <n v="0.29000000000000004"/>
  </r>
  <r>
    <n v="20211129"/>
    <s v="Vanessa White"/>
    <x v="12"/>
    <s v="São Paulo"/>
    <x v="1"/>
    <x v="7"/>
    <x v="6"/>
    <x v="3"/>
    <s v="Strategic"/>
    <x v="7"/>
    <n v="555.21"/>
    <n v="5"/>
    <n v="0.1"/>
    <n v="178.90100000000001"/>
    <x v="549"/>
    <n v="111.042"/>
    <x v="1"/>
    <x v="0"/>
    <x v="0"/>
    <n v="0.32222222222222224"/>
  </r>
  <r>
    <n v="20211129"/>
    <s v="Vanessa White"/>
    <x v="12"/>
    <s v="São Paulo"/>
    <x v="1"/>
    <x v="7"/>
    <x v="6"/>
    <x v="3"/>
    <s v="Strategic"/>
    <x v="3"/>
    <n v="523.48"/>
    <n v="4"/>
    <n v="0"/>
    <n v="130.87"/>
    <x v="550"/>
    <n v="130.87"/>
    <x v="1"/>
    <x v="0"/>
    <x v="0"/>
    <n v="0.25"/>
  </r>
  <r>
    <n v="20211129"/>
    <s v="Vanessa White"/>
    <x v="12"/>
    <s v="São Paulo"/>
    <x v="1"/>
    <x v="7"/>
    <x v="6"/>
    <x v="3"/>
    <s v="Strategic"/>
    <x v="5"/>
    <n v="161.82"/>
    <n v="9"/>
    <n v="0"/>
    <n v="46.927799999999998"/>
    <x v="30"/>
    <n v="17.98"/>
    <x v="1"/>
    <x v="0"/>
    <x v="0"/>
    <n v="0.28999999999999998"/>
  </r>
  <r>
    <n v="20230916"/>
    <s v="Joshua Lyman"/>
    <x v="15"/>
    <s v="London"/>
    <x v="0"/>
    <x v="0"/>
    <x v="27"/>
    <x v="1"/>
    <s v="Enterprise"/>
    <x v="4"/>
    <n v="35.56"/>
    <n v="7"/>
    <n v="0"/>
    <n v="12.090400000000001"/>
    <x v="551"/>
    <n v="5.08"/>
    <x v="3"/>
    <x v="8"/>
    <x v="2"/>
    <n v="0.34"/>
  </r>
  <r>
    <n v="20230520"/>
    <s v="Grace Hodges"/>
    <x v="4"/>
    <s v="Toronto"/>
    <x v="1"/>
    <x v="1"/>
    <x v="8"/>
    <x v="5"/>
    <s v="SMB"/>
    <x v="7"/>
    <n v="97.16"/>
    <n v="2"/>
    <n v="0"/>
    <n v="28.176400000000001"/>
    <x v="552"/>
    <n v="48.58"/>
    <x v="3"/>
    <x v="5"/>
    <x v="1"/>
    <n v="0.29000000000000004"/>
  </r>
  <r>
    <n v="20231218"/>
    <s v="Diana Bell"/>
    <x v="1"/>
    <s v="Los Angeles"/>
    <x v="1"/>
    <x v="1"/>
    <x v="64"/>
    <x v="9"/>
    <s v="SMB"/>
    <x v="2"/>
    <n v="15.24"/>
    <n v="5"/>
    <n v="0.2"/>
    <n v="5.1435000000000004"/>
    <x v="553"/>
    <n v="3.048"/>
    <x v="3"/>
    <x v="4"/>
    <x v="0"/>
    <n v="0.33750000000000002"/>
  </r>
  <r>
    <n v="20231218"/>
    <s v="Diana Bell"/>
    <x v="1"/>
    <s v="Los Angeles"/>
    <x v="1"/>
    <x v="1"/>
    <x v="64"/>
    <x v="9"/>
    <s v="SMB"/>
    <x v="8"/>
    <n v="13.23"/>
    <n v="3"/>
    <n v="0"/>
    <n v="6.0857999999999999"/>
    <x v="255"/>
    <n v="4.41"/>
    <x v="3"/>
    <x v="4"/>
    <x v="0"/>
    <n v="0.45999999999999996"/>
  </r>
  <r>
    <n v="20221212"/>
    <s v="Elizabeth Hughes"/>
    <x v="22"/>
    <s v="Moscow"/>
    <x v="0"/>
    <x v="11"/>
    <x v="78"/>
    <x v="0"/>
    <s v="SMB"/>
    <x v="3"/>
    <n v="243.38399999999999"/>
    <n v="3"/>
    <n v="0.2"/>
    <n v="-51.719099999999997"/>
    <x v="554"/>
    <n v="81.128"/>
    <x v="0"/>
    <x v="4"/>
    <x v="0"/>
    <n v="-0.21249999999999999"/>
  </r>
  <r>
    <n v="20221212"/>
    <s v="Elizabeth Hughes"/>
    <x v="22"/>
    <s v="Moscow"/>
    <x v="0"/>
    <x v="11"/>
    <x v="78"/>
    <x v="0"/>
    <s v="SMB"/>
    <x v="9"/>
    <n v="119.8"/>
    <n v="5"/>
    <n v="0.2"/>
    <n v="29.95"/>
    <x v="555"/>
    <n v="23.96"/>
    <x v="0"/>
    <x v="4"/>
    <x v="0"/>
    <n v="0.25"/>
  </r>
  <r>
    <n v="20221212"/>
    <s v="Elizabeth Hughes"/>
    <x v="22"/>
    <s v="Moscow"/>
    <x v="0"/>
    <x v="11"/>
    <x v="78"/>
    <x v="0"/>
    <s v="SMB"/>
    <x v="6"/>
    <n v="300.76799999999997"/>
    <n v="4"/>
    <n v="0.2"/>
    <n v="30.076799999999999"/>
    <x v="556"/>
    <n v="75.191999999999993"/>
    <x v="0"/>
    <x v="4"/>
    <x v="0"/>
    <n v="0.1"/>
  </r>
  <r>
    <n v="20230925"/>
    <s v="Alan White"/>
    <x v="2"/>
    <s v="Hamburg"/>
    <x v="0"/>
    <x v="2"/>
    <x v="44"/>
    <x v="2"/>
    <s v="SMB"/>
    <x v="9"/>
    <n v="17.88"/>
    <n v="3"/>
    <n v="0.2"/>
    <n v="2.4584999999999999"/>
    <x v="557"/>
    <n v="5.96"/>
    <x v="3"/>
    <x v="8"/>
    <x v="2"/>
    <n v="0.13750000000000001"/>
  </r>
  <r>
    <n v="20230925"/>
    <s v="Alan White"/>
    <x v="2"/>
    <s v="Hamburg"/>
    <x v="0"/>
    <x v="2"/>
    <x v="44"/>
    <x v="2"/>
    <s v="SMB"/>
    <x v="1"/>
    <n v="235.94399999999999"/>
    <n v="3"/>
    <n v="0.2"/>
    <n v="85.529700000000005"/>
    <x v="558"/>
    <n v="78.647999999999996"/>
    <x v="3"/>
    <x v="8"/>
    <x v="2"/>
    <n v="0.36250000000000004"/>
  </r>
  <r>
    <n v="20211004"/>
    <s v="Fiona Piper"/>
    <x v="32"/>
    <s v="Tampere"/>
    <x v="0"/>
    <x v="3"/>
    <x v="13"/>
    <x v="4"/>
    <s v="Strategic"/>
    <x v="1"/>
    <n v="392.94"/>
    <n v="3"/>
    <n v="0"/>
    <n v="43.223399999999998"/>
    <x v="559"/>
    <n v="130.97999999999999"/>
    <x v="1"/>
    <x v="2"/>
    <x v="0"/>
    <n v="0.11"/>
  </r>
  <r>
    <n v="20220816"/>
    <s v="Alan Hudson"/>
    <x v="22"/>
    <s v="Moscow"/>
    <x v="0"/>
    <x v="11"/>
    <x v="47"/>
    <x v="4"/>
    <s v="SMB"/>
    <x v="2"/>
    <n v="18.882000000000001"/>
    <n v="3"/>
    <n v="0.7"/>
    <n v="-13.8468"/>
    <x v="307"/>
    <n v="6.2940000000000005"/>
    <x v="0"/>
    <x v="6"/>
    <x v="2"/>
    <n v="-0.73333333333333328"/>
  </r>
  <r>
    <n v="20220816"/>
    <s v="Alan Hudson"/>
    <x v="22"/>
    <s v="Moscow"/>
    <x v="0"/>
    <x v="11"/>
    <x v="47"/>
    <x v="4"/>
    <s v="SMB"/>
    <x v="7"/>
    <n v="122.328"/>
    <n v="3"/>
    <n v="0.2"/>
    <n v="12.232799999999999"/>
    <x v="560"/>
    <n v="40.776000000000003"/>
    <x v="0"/>
    <x v="6"/>
    <x v="2"/>
    <n v="9.9999999999999992E-2"/>
  </r>
  <r>
    <n v="20220521"/>
    <s v="Gavin Walsh"/>
    <x v="1"/>
    <s v="Miami"/>
    <x v="1"/>
    <x v="1"/>
    <x v="39"/>
    <x v="6"/>
    <s v="Enterprise"/>
    <x v="4"/>
    <n v="1049.2"/>
    <n v="5"/>
    <n v="0"/>
    <n v="272.79199999999997"/>
    <x v="561"/>
    <n v="209.84"/>
    <x v="0"/>
    <x v="5"/>
    <x v="1"/>
    <n v="0.25999999999999995"/>
  </r>
  <r>
    <n v="20220521"/>
    <s v="Gavin Walsh"/>
    <x v="1"/>
    <s v="Miami"/>
    <x v="1"/>
    <x v="1"/>
    <x v="39"/>
    <x v="6"/>
    <s v="Enterprise"/>
    <x v="2"/>
    <n v="15.423999999999999"/>
    <n v="4"/>
    <n v="0.2"/>
    <n v="5.0128000000000004"/>
    <x v="562"/>
    <n v="3.8559999999999999"/>
    <x v="0"/>
    <x v="5"/>
    <x v="1"/>
    <n v="0.32500000000000001"/>
  </r>
  <r>
    <n v="20221219"/>
    <s v="Faith Blake"/>
    <x v="11"/>
    <s v="Luxembourg"/>
    <x v="0"/>
    <x v="2"/>
    <x v="22"/>
    <x v="1"/>
    <s v="Strategic"/>
    <x v="4"/>
    <n v="18.84"/>
    <n v="3"/>
    <n v="0"/>
    <n v="6.0288000000000004"/>
    <x v="563"/>
    <n v="6.28"/>
    <x v="0"/>
    <x v="4"/>
    <x v="0"/>
    <n v="0.32"/>
  </r>
  <r>
    <n v="20230731"/>
    <s v="Gordon Parr"/>
    <x v="1"/>
    <s v="Yonkers"/>
    <x v="1"/>
    <x v="1"/>
    <x v="28"/>
    <x v="3"/>
    <s v="SMB"/>
    <x v="3"/>
    <n v="330.4"/>
    <n v="2"/>
    <n v="0"/>
    <n v="85.903999999999996"/>
    <x v="564"/>
    <n v="165.2"/>
    <x v="3"/>
    <x v="7"/>
    <x v="2"/>
    <n v="0.26"/>
  </r>
  <r>
    <n v="20230731"/>
    <s v="Gordon Parr"/>
    <x v="1"/>
    <s v="Yonkers"/>
    <x v="1"/>
    <x v="1"/>
    <x v="28"/>
    <x v="3"/>
    <s v="SMB"/>
    <x v="1"/>
    <n v="26.25"/>
    <n v="7"/>
    <n v="0"/>
    <n v="12.6"/>
    <x v="565"/>
    <n v="3.75"/>
    <x v="3"/>
    <x v="7"/>
    <x v="2"/>
    <n v="0.48"/>
  </r>
  <r>
    <n v="20230611"/>
    <s v="Emily Ball"/>
    <x v="12"/>
    <s v="Manaus"/>
    <x v="1"/>
    <x v="7"/>
    <x v="51"/>
    <x v="9"/>
    <s v="SMB"/>
    <x v="9"/>
    <n v="132.52000000000001"/>
    <n v="4"/>
    <n v="0"/>
    <n v="54.333199999999998"/>
    <x v="472"/>
    <n v="33.130000000000003"/>
    <x v="3"/>
    <x v="1"/>
    <x v="1"/>
    <n v="0.41"/>
  </r>
  <r>
    <n v="20230722"/>
    <s v="Paul MacDonald"/>
    <x v="30"/>
    <s v="Rosario"/>
    <x v="1"/>
    <x v="7"/>
    <x v="53"/>
    <x v="3"/>
    <s v="Enterprise"/>
    <x v="8"/>
    <n v="6.48"/>
    <n v="1"/>
    <n v="0"/>
    <n v="3.1751999999999998"/>
    <x v="566"/>
    <n v="6.48"/>
    <x v="3"/>
    <x v="7"/>
    <x v="2"/>
    <n v="0.48999999999999994"/>
  </r>
  <r>
    <n v="20231231"/>
    <s v="Michael Morgan"/>
    <x v="14"/>
    <s v="Mumbai"/>
    <x v="2"/>
    <x v="10"/>
    <x v="59"/>
    <x v="3"/>
    <s v="Enterprise"/>
    <x v="7"/>
    <n v="209.3"/>
    <n v="2"/>
    <n v="0"/>
    <n v="56.511000000000003"/>
    <x v="567"/>
    <n v="104.65"/>
    <x v="3"/>
    <x v="4"/>
    <x v="0"/>
    <n v="0.27"/>
  </r>
  <r>
    <n v="20220402"/>
    <s v="Luke Jones"/>
    <x v="16"/>
    <s v="Puente Alto"/>
    <x v="1"/>
    <x v="7"/>
    <x v="71"/>
    <x v="5"/>
    <s v="Strategic"/>
    <x v="11"/>
    <n v="31.56"/>
    <n v="5"/>
    <n v="0.2"/>
    <n v="9.8625000000000007"/>
    <x v="568"/>
    <n v="6.3119999999999994"/>
    <x v="0"/>
    <x v="3"/>
    <x v="1"/>
    <n v="0.31250000000000006"/>
  </r>
  <r>
    <n v="20220402"/>
    <s v="Luke Jones"/>
    <x v="16"/>
    <s v="Puente Alto"/>
    <x v="1"/>
    <x v="7"/>
    <x v="71"/>
    <x v="5"/>
    <s v="Strategic"/>
    <x v="7"/>
    <n v="30.143999999999998"/>
    <n v="2"/>
    <n v="0.2"/>
    <n v="3.0144000000000002"/>
    <x v="569"/>
    <n v="15.071999999999999"/>
    <x v="0"/>
    <x v="3"/>
    <x v="1"/>
    <n v="0.1"/>
  </r>
  <r>
    <n v="20221212"/>
    <s v="Peter Hart"/>
    <x v="4"/>
    <s v="Ottawa"/>
    <x v="1"/>
    <x v="1"/>
    <x v="37"/>
    <x v="0"/>
    <s v="Strategic"/>
    <x v="4"/>
    <n v="14.8"/>
    <n v="4"/>
    <n v="0"/>
    <n v="6.0679999999999996"/>
    <x v="570"/>
    <n v="3.7"/>
    <x v="0"/>
    <x v="4"/>
    <x v="0"/>
    <n v="0.41"/>
  </r>
  <r>
    <n v="20221212"/>
    <s v="Peter Hart"/>
    <x v="4"/>
    <s v="Ottawa"/>
    <x v="1"/>
    <x v="1"/>
    <x v="37"/>
    <x v="0"/>
    <s v="Strategic"/>
    <x v="6"/>
    <n v="302.37599999999998"/>
    <n v="3"/>
    <n v="0.2"/>
    <n v="22.6782"/>
    <x v="173"/>
    <n v="100.79199999999999"/>
    <x v="0"/>
    <x v="4"/>
    <x v="0"/>
    <n v="7.5000000000000011E-2"/>
  </r>
  <r>
    <n v="20221212"/>
    <s v="Peter Hart"/>
    <x v="4"/>
    <s v="Ottawa"/>
    <x v="1"/>
    <x v="1"/>
    <x v="37"/>
    <x v="0"/>
    <s v="Strategic"/>
    <x v="9"/>
    <n v="316"/>
    <n v="4"/>
    <n v="0"/>
    <n v="31.6"/>
    <x v="571"/>
    <n v="79"/>
    <x v="0"/>
    <x v="4"/>
    <x v="0"/>
    <n v="0.1"/>
  </r>
  <r>
    <n v="20221024"/>
    <s v="Andrew Lee"/>
    <x v="15"/>
    <s v="London"/>
    <x v="0"/>
    <x v="0"/>
    <x v="66"/>
    <x v="8"/>
    <s v="Enterprise"/>
    <x v="8"/>
    <n v="379.4"/>
    <n v="10"/>
    <n v="0"/>
    <n v="178.31800000000001"/>
    <x v="66"/>
    <n v="37.94"/>
    <x v="0"/>
    <x v="2"/>
    <x v="0"/>
    <n v="0.47000000000000008"/>
  </r>
  <r>
    <n v="20230620"/>
    <s v="Fiona Nolan"/>
    <x v="15"/>
    <s v="London"/>
    <x v="0"/>
    <x v="0"/>
    <x v="20"/>
    <x v="2"/>
    <s v="Strategic"/>
    <x v="8"/>
    <n v="97.82"/>
    <n v="2"/>
    <n v="0"/>
    <n v="45.9754"/>
    <x v="61"/>
    <n v="48.91"/>
    <x v="3"/>
    <x v="1"/>
    <x v="1"/>
    <n v="0.47000000000000003"/>
  </r>
  <r>
    <n v="20230620"/>
    <s v="Fiona Nolan"/>
    <x v="15"/>
    <s v="London"/>
    <x v="0"/>
    <x v="0"/>
    <x v="20"/>
    <x v="2"/>
    <s v="Strategic"/>
    <x v="9"/>
    <n v="103.12"/>
    <n v="8"/>
    <n v="0"/>
    <n v="10.311999999999999"/>
    <x v="572"/>
    <n v="12.89"/>
    <x v="3"/>
    <x v="1"/>
    <x v="1"/>
    <n v="9.9999999999999992E-2"/>
  </r>
  <r>
    <n v="20220823"/>
    <s v="Ruth McGrath"/>
    <x v="24"/>
    <s v="Mexico City"/>
    <x v="1"/>
    <x v="7"/>
    <x v="88"/>
    <x v="6"/>
    <s v="SMB"/>
    <x v="7"/>
    <n v="113.55200000000001"/>
    <n v="2"/>
    <n v="0.2"/>
    <n v="8.5164000000000009"/>
    <x v="573"/>
    <n v="56.776000000000003"/>
    <x v="0"/>
    <x v="6"/>
    <x v="2"/>
    <n v="7.4999999999999997E-2"/>
  </r>
  <r>
    <n v="20220823"/>
    <s v="Ruth McGrath"/>
    <x v="24"/>
    <s v="Mexico City"/>
    <x v="1"/>
    <x v="7"/>
    <x v="88"/>
    <x v="6"/>
    <s v="SMB"/>
    <x v="2"/>
    <n v="3.3180000000000001"/>
    <n v="2"/>
    <n v="0.7"/>
    <n v="-2.6543999999999999"/>
    <x v="574"/>
    <n v="1.659"/>
    <x v="0"/>
    <x v="6"/>
    <x v="2"/>
    <n v="-0.79999999999999993"/>
  </r>
  <r>
    <n v="20220823"/>
    <s v="Ruth McGrath"/>
    <x v="24"/>
    <s v="Mexico City"/>
    <x v="1"/>
    <x v="7"/>
    <x v="88"/>
    <x v="6"/>
    <s v="SMB"/>
    <x v="10"/>
    <n v="134.28800000000001"/>
    <n v="2"/>
    <n v="0.2"/>
    <n v="45.322200000000002"/>
    <x v="575"/>
    <n v="67.144000000000005"/>
    <x v="0"/>
    <x v="6"/>
    <x v="2"/>
    <n v="0.33749999999999997"/>
  </r>
  <r>
    <n v="20220920"/>
    <s v="Kevin Rampling"/>
    <x v="10"/>
    <s v="Melbourne"/>
    <x v="2"/>
    <x v="8"/>
    <x v="39"/>
    <x v="6"/>
    <s v="Enterprise"/>
    <x v="1"/>
    <n v="701.37199999999996"/>
    <n v="2"/>
    <n v="0.3"/>
    <n v="-50.097999999999999"/>
    <x v="576"/>
    <n v="350.68599999999998"/>
    <x v="0"/>
    <x v="8"/>
    <x v="2"/>
    <n v="-7.1428571428571425E-2"/>
  </r>
  <r>
    <n v="20220920"/>
    <s v="Kevin Rampling"/>
    <x v="10"/>
    <s v="Melbourne"/>
    <x v="2"/>
    <x v="8"/>
    <x v="39"/>
    <x v="6"/>
    <s v="Enterprise"/>
    <x v="2"/>
    <n v="2.3079999999999998"/>
    <n v="2"/>
    <n v="0.8"/>
    <n v="-3.4620000000000002"/>
    <x v="67"/>
    <n v="1.1539999999999999"/>
    <x v="0"/>
    <x v="8"/>
    <x v="2"/>
    <n v="-1.5000000000000002"/>
  </r>
  <r>
    <n v="20210824"/>
    <s v="Kevin Vaughan"/>
    <x v="5"/>
    <s v="Hyogo"/>
    <x v="2"/>
    <x v="4"/>
    <x v="31"/>
    <x v="6"/>
    <s v="SMB"/>
    <x v="3"/>
    <n v="999.43200000000002"/>
    <n v="7"/>
    <n v="0.2"/>
    <n v="124.929"/>
    <x v="532"/>
    <n v="142.77600000000001"/>
    <x v="1"/>
    <x v="6"/>
    <x v="2"/>
    <n v="0.125"/>
  </r>
  <r>
    <n v="20210824"/>
    <s v="Kevin Vaughan"/>
    <x v="5"/>
    <s v="Hyogo"/>
    <x v="2"/>
    <x v="4"/>
    <x v="31"/>
    <x v="6"/>
    <s v="SMB"/>
    <x v="3"/>
    <n v="724.08"/>
    <n v="14"/>
    <n v="0.2"/>
    <n v="-135.76499999999999"/>
    <x v="577"/>
    <n v="51.720000000000006"/>
    <x v="1"/>
    <x v="6"/>
    <x v="2"/>
    <n v="-0.18749999999999997"/>
  </r>
  <r>
    <n v="20210824"/>
    <s v="Kevin Vaughan"/>
    <x v="5"/>
    <s v="Hyogo"/>
    <x v="2"/>
    <x v="4"/>
    <x v="31"/>
    <x v="6"/>
    <s v="SMB"/>
    <x v="2"/>
    <n v="918.78499999999997"/>
    <n v="5"/>
    <n v="0.3"/>
    <n v="-118.12949999999999"/>
    <x v="111"/>
    <n v="183.75700000000001"/>
    <x v="1"/>
    <x v="6"/>
    <x v="2"/>
    <n v="-0.12857142857142856"/>
  </r>
  <r>
    <n v="20210824"/>
    <s v="Kevin Vaughan"/>
    <x v="5"/>
    <s v="Hyogo"/>
    <x v="2"/>
    <x v="4"/>
    <x v="31"/>
    <x v="6"/>
    <s v="SMB"/>
    <x v="2"/>
    <n v="2.7240000000000002"/>
    <n v="3"/>
    <n v="0.8"/>
    <n v="-4.2222"/>
    <x v="106"/>
    <n v="0.90800000000000003"/>
    <x v="1"/>
    <x v="6"/>
    <x v="2"/>
    <n v="-1.5499999999999998"/>
  </r>
  <r>
    <n v="20220327"/>
    <s v="Dan Tucker"/>
    <x v="15"/>
    <s v="London"/>
    <x v="0"/>
    <x v="0"/>
    <x v="69"/>
    <x v="3"/>
    <s v="Strategic"/>
    <x v="3"/>
    <n v="459.95"/>
    <n v="5"/>
    <n v="0"/>
    <n v="18.398"/>
    <x v="578"/>
    <n v="91.99"/>
    <x v="0"/>
    <x v="10"/>
    <x v="3"/>
    <n v="0.04"/>
  </r>
  <r>
    <n v="20221105"/>
    <s v="Lucas Mathis"/>
    <x v="0"/>
    <s v="Dublin"/>
    <x v="0"/>
    <x v="0"/>
    <x v="71"/>
    <x v="5"/>
    <s v="SMB"/>
    <x v="11"/>
    <n v="10.74"/>
    <n v="3"/>
    <n v="0"/>
    <n v="5.2625999999999999"/>
    <x v="579"/>
    <n v="3.58"/>
    <x v="0"/>
    <x v="0"/>
    <x v="0"/>
    <n v="0.49"/>
  </r>
  <r>
    <n v="20230609"/>
    <s v="Stephanie Abraham"/>
    <x v="5"/>
    <s v="Aichi"/>
    <x v="2"/>
    <x v="4"/>
    <x v="93"/>
    <x v="2"/>
    <s v="Strategic"/>
    <x v="8"/>
    <n v="23.76"/>
    <n v="3"/>
    <n v="0.2"/>
    <n v="2.0790000000000002"/>
    <x v="580"/>
    <n v="7.9200000000000008"/>
    <x v="3"/>
    <x v="1"/>
    <x v="1"/>
    <n v="8.7500000000000008E-2"/>
  </r>
  <r>
    <n v="20230609"/>
    <s v="Stephanie Abraham"/>
    <x v="5"/>
    <s v="Aichi"/>
    <x v="2"/>
    <x v="4"/>
    <x v="93"/>
    <x v="2"/>
    <s v="Strategic"/>
    <x v="8"/>
    <n v="85.055999999999997"/>
    <n v="3"/>
    <n v="0.2"/>
    <n v="28.706399999999999"/>
    <x v="128"/>
    <n v="28.352"/>
    <x v="3"/>
    <x v="1"/>
    <x v="1"/>
    <n v="0.33749999999999997"/>
  </r>
  <r>
    <n v="20230609"/>
    <s v="Stephanie Abraham"/>
    <x v="5"/>
    <s v="Aichi"/>
    <x v="2"/>
    <x v="4"/>
    <x v="93"/>
    <x v="2"/>
    <s v="Strategic"/>
    <x v="6"/>
    <n v="381.57600000000002"/>
    <n v="3"/>
    <n v="0.2"/>
    <n v="28.618200000000002"/>
    <x v="581"/>
    <n v="127.19200000000001"/>
    <x v="3"/>
    <x v="1"/>
    <x v="1"/>
    <n v="7.4999999999999997E-2"/>
  </r>
  <r>
    <n v="20201224"/>
    <s v="Simon Payne"/>
    <x v="24"/>
    <s v="Tijuana"/>
    <x v="1"/>
    <x v="7"/>
    <x v="31"/>
    <x v="6"/>
    <s v="SMB"/>
    <x v="4"/>
    <n v="30.36"/>
    <n v="5"/>
    <n v="0.2"/>
    <n v="8.7285000000000004"/>
    <x v="582"/>
    <n v="6.0720000000000001"/>
    <x v="2"/>
    <x v="4"/>
    <x v="0"/>
    <n v="0.28750000000000003"/>
  </r>
  <r>
    <n v="20230610"/>
    <s v="Joshua Lyman"/>
    <x v="10"/>
    <s v="Sydney"/>
    <x v="2"/>
    <x v="8"/>
    <x v="27"/>
    <x v="1"/>
    <s v="Enterprise"/>
    <x v="4"/>
    <n v="23.975999999999999"/>
    <n v="3"/>
    <n v="0.6"/>
    <n v="-14.3856"/>
    <x v="583"/>
    <n v="7.992"/>
    <x v="3"/>
    <x v="1"/>
    <x v="1"/>
    <n v="-0.6"/>
  </r>
  <r>
    <n v="20230610"/>
    <s v="Joshua Lyman"/>
    <x v="10"/>
    <s v="Sydney"/>
    <x v="2"/>
    <x v="8"/>
    <x v="27"/>
    <x v="1"/>
    <s v="Enterprise"/>
    <x v="2"/>
    <n v="108.925"/>
    <n v="1"/>
    <n v="0.5"/>
    <n v="-71.890500000000003"/>
    <x v="584"/>
    <n v="108.925"/>
    <x v="3"/>
    <x v="1"/>
    <x v="1"/>
    <n v="-0.66"/>
  </r>
  <r>
    <n v="20230610"/>
    <s v="Joshua Lyman"/>
    <x v="10"/>
    <s v="Sydney"/>
    <x v="2"/>
    <x v="8"/>
    <x v="27"/>
    <x v="1"/>
    <s v="Enterprise"/>
    <x v="8"/>
    <n v="36.351999999999997"/>
    <n v="8"/>
    <n v="0.2"/>
    <n v="11.36"/>
    <x v="585"/>
    <n v="4.5439999999999996"/>
    <x v="3"/>
    <x v="1"/>
    <x v="1"/>
    <n v="0.3125"/>
  </r>
  <r>
    <n v="20230616"/>
    <s v="Sally Wallace"/>
    <x v="10"/>
    <s v="Wollongong"/>
    <x v="2"/>
    <x v="8"/>
    <x v="31"/>
    <x v="6"/>
    <s v="SMB"/>
    <x v="5"/>
    <n v="19.559999999999999"/>
    <n v="5"/>
    <n v="0.2"/>
    <n v="1.7115"/>
    <x v="586"/>
    <n v="3.9119999999999999"/>
    <x v="3"/>
    <x v="1"/>
    <x v="1"/>
    <n v="8.7500000000000008E-2"/>
  </r>
  <r>
    <n v="20231206"/>
    <s v="Bella Powell"/>
    <x v="14"/>
    <s v="Mumbai"/>
    <x v="2"/>
    <x v="10"/>
    <x v="48"/>
    <x v="5"/>
    <s v="SMB"/>
    <x v="7"/>
    <n v="61.44"/>
    <n v="3"/>
    <n v="0"/>
    <n v="16.588799999999999"/>
    <x v="587"/>
    <n v="20.48"/>
    <x v="3"/>
    <x v="4"/>
    <x v="0"/>
    <n v="0.27"/>
  </r>
  <r>
    <n v="20231206"/>
    <s v="Bella Powell"/>
    <x v="14"/>
    <s v="Mumbai"/>
    <x v="2"/>
    <x v="10"/>
    <x v="48"/>
    <x v="5"/>
    <s v="SMB"/>
    <x v="8"/>
    <n v="38.9"/>
    <n v="5"/>
    <n v="0"/>
    <n v="17.504999999999999"/>
    <x v="588"/>
    <n v="7.7799999999999994"/>
    <x v="3"/>
    <x v="4"/>
    <x v="0"/>
    <n v="0.45"/>
  </r>
  <r>
    <n v="20231206"/>
    <s v="Bella Powell"/>
    <x v="14"/>
    <s v="Mumbai"/>
    <x v="2"/>
    <x v="10"/>
    <x v="48"/>
    <x v="5"/>
    <s v="SMB"/>
    <x v="9"/>
    <n v="99.39"/>
    <n v="3"/>
    <n v="0"/>
    <n v="40.749899999999997"/>
    <x v="472"/>
    <n v="33.130000000000003"/>
    <x v="3"/>
    <x v="4"/>
    <x v="0"/>
    <n v="0.41"/>
  </r>
  <r>
    <n v="20230319"/>
    <s v="Liam Clarkson"/>
    <x v="5"/>
    <s v="Hyogo"/>
    <x v="2"/>
    <x v="4"/>
    <x v="94"/>
    <x v="7"/>
    <s v="SMB"/>
    <x v="7"/>
    <n v="2.6880000000000002"/>
    <n v="3"/>
    <n v="0.8"/>
    <n v="-7.3920000000000003"/>
    <x v="589"/>
    <n v="0.89600000000000002"/>
    <x v="3"/>
    <x v="10"/>
    <x v="3"/>
    <n v="-2.75"/>
  </r>
  <r>
    <n v="20230319"/>
    <s v="Liam Clarkson"/>
    <x v="5"/>
    <s v="Hyogo"/>
    <x v="2"/>
    <x v="4"/>
    <x v="94"/>
    <x v="7"/>
    <s v="SMB"/>
    <x v="9"/>
    <n v="27.815999999999999"/>
    <n v="3"/>
    <n v="0.2"/>
    <n v="4.5201000000000002"/>
    <x v="590"/>
    <n v="9.2720000000000002"/>
    <x v="3"/>
    <x v="10"/>
    <x v="3"/>
    <n v="0.16250000000000001"/>
  </r>
  <r>
    <n v="20230319"/>
    <s v="Liam Clarkson"/>
    <x v="5"/>
    <s v="Hyogo"/>
    <x v="2"/>
    <x v="4"/>
    <x v="94"/>
    <x v="7"/>
    <s v="SMB"/>
    <x v="4"/>
    <n v="82.524000000000001"/>
    <n v="3"/>
    <n v="0.6"/>
    <n v="-41.262"/>
    <x v="591"/>
    <n v="27.507999999999999"/>
    <x v="3"/>
    <x v="10"/>
    <x v="3"/>
    <n v="-0.5"/>
  </r>
  <r>
    <n v="20230319"/>
    <s v="Liam Clarkson"/>
    <x v="5"/>
    <s v="Hyogo"/>
    <x v="2"/>
    <x v="4"/>
    <x v="94"/>
    <x v="7"/>
    <s v="SMB"/>
    <x v="2"/>
    <n v="182.994"/>
    <n v="3"/>
    <n v="0.8"/>
    <n v="-320.23950000000002"/>
    <x v="592"/>
    <n v="60.997999999999998"/>
    <x v="3"/>
    <x v="10"/>
    <x v="3"/>
    <n v="-1.7500000000000002"/>
  </r>
  <r>
    <n v="20221120"/>
    <s v="Deirdre Sharp"/>
    <x v="15"/>
    <s v="London"/>
    <x v="0"/>
    <x v="0"/>
    <x v="22"/>
    <x v="1"/>
    <s v="SMB"/>
    <x v="2"/>
    <n v="14.352"/>
    <n v="3"/>
    <n v="0.2"/>
    <n v="4.6643999999999997"/>
    <x v="593"/>
    <n v="4.7839999999999998"/>
    <x v="0"/>
    <x v="0"/>
    <x v="0"/>
    <n v="0.32499999999999996"/>
  </r>
  <r>
    <n v="20221120"/>
    <s v="Deirdre Sharp"/>
    <x v="15"/>
    <s v="London"/>
    <x v="0"/>
    <x v="0"/>
    <x v="22"/>
    <x v="1"/>
    <s v="SMB"/>
    <x v="3"/>
    <n v="64.959999999999994"/>
    <n v="2"/>
    <n v="0"/>
    <n v="2.5983999999999998"/>
    <x v="594"/>
    <n v="32.479999999999997"/>
    <x v="0"/>
    <x v="0"/>
    <x v="0"/>
    <n v="0.04"/>
  </r>
  <r>
    <n v="20221120"/>
    <s v="Deirdre Sharp"/>
    <x v="15"/>
    <s v="London"/>
    <x v="0"/>
    <x v="0"/>
    <x v="22"/>
    <x v="1"/>
    <s v="SMB"/>
    <x v="3"/>
    <n v="68.599999999999994"/>
    <n v="4"/>
    <n v="0"/>
    <n v="18.521999999999998"/>
    <x v="595"/>
    <n v="17.149999999999999"/>
    <x v="0"/>
    <x v="0"/>
    <x v="0"/>
    <n v="0.27"/>
  </r>
  <r>
    <n v="20231105"/>
    <s v="Emily Fisher"/>
    <x v="3"/>
    <s v="Gothenburg"/>
    <x v="0"/>
    <x v="3"/>
    <x v="11"/>
    <x v="5"/>
    <s v="Strategic"/>
    <x v="12"/>
    <n v="7999.98"/>
    <n v="4"/>
    <n v="0.5"/>
    <n v="-3839.9904000000001"/>
    <x v="596"/>
    <n v="1999.9949999999999"/>
    <x v="3"/>
    <x v="0"/>
    <x v="0"/>
    <n v="-0.48000000000000004"/>
  </r>
  <r>
    <n v="20231105"/>
    <s v="Emily Fisher"/>
    <x v="3"/>
    <s v="Gothenburg"/>
    <x v="0"/>
    <x v="3"/>
    <x v="11"/>
    <x v="5"/>
    <s v="Strategic"/>
    <x v="7"/>
    <n v="167.44"/>
    <n v="2"/>
    <n v="0.2"/>
    <n v="14.651"/>
    <x v="597"/>
    <n v="83.72"/>
    <x v="3"/>
    <x v="0"/>
    <x v="0"/>
    <n v="8.7499999999999994E-2"/>
  </r>
  <r>
    <n v="20200705"/>
    <s v="Joan Dickens"/>
    <x v="35"/>
    <s v="Kyiv"/>
    <x v="0"/>
    <x v="11"/>
    <x v="61"/>
    <x v="1"/>
    <s v="SMB"/>
    <x v="9"/>
    <n v="479.97"/>
    <n v="3"/>
    <n v="0"/>
    <n v="163.18979999999999"/>
    <x v="598"/>
    <n v="159.99"/>
    <x v="2"/>
    <x v="7"/>
    <x v="2"/>
    <n v="0.33999999999999997"/>
  </r>
  <r>
    <n v="20200705"/>
    <s v="Joan Dickens"/>
    <x v="35"/>
    <s v="Kyiv"/>
    <x v="0"/>
    <x v="11"/>
    <x v="61"/>
    <x v="1"/>
    <s v="SMB"/>
    <x v="1"/>
    <n v="14.62"/>
    <n v="2"/>
    <n v="0"/>
    <n v="6.8714000000000004"/>
    <x v="2"/>
    <n v="7.31"/>
    <x v="2"/>
    <x v="7"/>
    <x v="2"/>
    <n v="0.47000000000000003"/>
  </r>
  <r>
    <n v="20200705"/>
    <s v="Joan Dickens"/>
    <x v="35"/>
    <s v="Kyiv"/>
    <x v="0"/>
    <x v="11"/>
    <x v="61"/>
    <x v="1"/>
    <s v="SMB"/>
    <x v="8"/>
    <n v="19.440000000000001"/>
    <n v="3"/>
    <n v="0"/>
    <n v="9.3312000000000008"/>
    <x v="509"/>
    <n v="6.48"/>
    <x v="2"/>
    <x v="7"/>
    <x v="2"/>
    <n v="0.48000000000000004"/>
  </r>
  <r>
    <n v="20231226"/>
    <s v="Kimberly Oliver"/>
    <x v="15"/>
    <s v="London"/>
    <x v="0"/>
    <x v="0"/>
    <x v="5"/>
    <x v="2"/>
    <s v="SMB"/>
    <x v="0"/>
    <n v="191.98400000000001"/>
    <n v="2"/>
    <n v="0.2"/>
    <n v="4.7995999999999999"/>
    <x v="599"/>
    <n v="95.992000000000004"/>
    <x v="3"/>
    <x v="4"/>
    <x v="0"/>
    <n v="2.4999999999999998E-2"/>
  </r>
  <r>
    <n v="20200621"/>
    <s v="Pippa Blake"/>
    <x v="17"/>
    <s v="Madrid"/>
    <x v="0"/>
    <x v="2"/>
    <x v="95"/>
    <x v="4"/>
    <s v="SMB"/>
    <x v="4"/>
    <n v="104.01"/>
    <n v="1"/>
    <n v="0"/>
    <n v="14.561400000000001"/>
    <x v="600"/>
    <n v="104.01"/>
    <x v="2"/>
    <x v="1"/>
    <x v="1"/>
    <n v="0.14000000000000001"/>
  </r>
  <r>
    <n v="20200621"/>
    <s v="Pippa Blake"/>
    <x v="17"/>
    <s v="Madrid"/>
    <x v="0"/>
    <x v="2"/>
    <x v="95"/>
    <x v="4"/>
    <s v="SMB"/>
    <x v="6"/>
    <n v="284.82"/>
    <n v="1"/>
    <n v="0"/>
    <n v="74.053200000000004"/>
    <x v="11"/>
    <n v="284.82"/>
    <x v="2"/>
    <x v="1"/>
    <x v="1"/>
    <n v="0.26"/>
  </r>
  <r>
    <n v="20200621"/>
    <s v="Pippa Blake"/>
    <x v="17"/>
    <s v="Madrid"/>
    <x v="0"/>
    <x v="2"/>
    <x v="95"/>
    <x v="4"/>
    <s v="SMB"/>
    <x v="3"/>
    <n v="36.840000000000003"/>
    <n v="3"/>
    <n v="0"/>
    <n v="10.315200000000001"/>
    <x v="601"/>
    <n v="12.280000000000001"/>
    <x v="2"/>
    <x v="1"/>
    <x v="1"/>
    <n v="0.27999999999999997"/>
  </r>
  <r>
    <n v="20210328"/>
    <s v="Ella Henderson"/>
    <x v="1"/>
    <s v="New York City"/>
    <x v="1"/>
    <x v="1"/>
    <x v="14"/>
    <x v="2"/>
    <s v="SMB"/>
    <x v="9"/>
    <n v="166.24"/>
    <n v="1"/>
    <n v="0"/>
    <n v="24.936"/>
    <x v="602"/>
    <n v="166.24"/>
    <x v="1"/>
    <x v="10"/>
    <x v="3"/>
    <n v="0.15"/>
  </r>
  <r>
    <n v="20210328"/>
    <s v="Ella Henderson"/>
    <x v="1"/>
    <s v="New York City"/>
    <x v="1"/>
    <x v="1"/>
    <x v="14"/>
    <x v="2"/>
    <s v="SMB"/>
    <x v="8"/>
    <n v="33.4"/>
    <n v="5"/>
    <n v="0"/>
    <n v="16.032"/>
    <x v="127"/>
    <n v="6.68"/>
    <x v="1"/>
    <x v="10"/>
    <x v="3"/>
    <n v="0.48000000000000004"/>
  </r>
  <r>
    <n v="20210514"/>
    <s v="Stewart May"/>
    <x v="9"/>
    <s v="Lyon"/>
    <x v="0"/>
    <x v="2"/>
    <x v="13"/>
    <x v="4"/>
    <s v="Enterprise"/>
    <x v="5"/>
    <n v="198.27199999999999"/>
    <n v="8"/>
    <n v="0.2"/>
    <n v="17.348800000000001"/>
    <x v="293"/>
    <n v="24.783999999999999"/>
    <x v="1"/>
    <x v="5"/>
    <x v="1"/>
    <n v="8.7500000000000008E-2"/>
  </r>
  <r>
    <n v="20210514"/>
    <s v="Stewart May"/>
    <x v="9"/>
    <s v="Lyon"/>
    <x v="0"/>
    <x v="2"/>
    <x v="13"/>
    <x v="4"/>
    <s v="Enterprise"/>
    <x v="1"/>
    <n v="47.36"/>
    <n v="4"/>
    <n v="0.2"/>
    <n v="17.760000000000002"/>
    <x v="199"/>
    <n v="11.84"/>
    <x v="1"/>
    <x v="5"/>
    <x v="1"/>
    <n v="0.37500000000000006"/>
  </r>
  <r>
    <n v="20210514"/>
    <s v="Stewart May"/>
    <x v="9"/>
    <s v="Lyon"/>
    <x v="0"/>
    <x v="2"/>
    <x v="13"/>
    <x v="4"/>
    <s v="Enterprise"/>
    <x v="10"/>
    <n v="200.98400000000001"/>
    <n v="7"/>
    <n v="0.2"/>
    <n v="62.807499999999997"/>
    <x v="80"/>
    <n v="28.712"/>
    <x v="1"/>
    <x v="5"/>
    <x v="1"/>
    <n v="0.3125"/>
  </r>
  <r>
    <n v="20210514"/>
    <s v="Stewart May"/>
    <x v="9"/>
    <s v="Lyon"/>
    <x v="0"/>
    <x v="2"/>
    <x v="13"/>
    <x v="4"/>
    <s v="Enterprise"/>
    <x v="1"/>
    <n v="97.695999999999998"/>
    <n v="4"/>
    <n v="0.2"/>
    <n v="31.751200000000001"/>
    <x v="603"/>
    <n v="24.423999999999999"/>
    <x v="1"/>
    <x v="5"/>
    <x v="1"/>
    <n v="0.32500000000000001"/>
  </r>
  <r>
    <n v="20210514"/>
    <s v="Stewart May"/>
    <x v="9"/>
    <s v="Lyon"/>
    <x v="0"/>
    <x v="2"/>
    <x v="13"/>
    <x v="4"/>
    <s v="Enterprise"/>
    <x v="5"/>
    <n v="2.6960000000000002"/>
    <n v="1"/>
    <n v="0.2"/>
    <n v="0.80879999999999996"/>
    <x v="604"/>
    <n v="2.6960000000000002"/>
    <x v="1"/>
    <x v="5"/>
    <x v="1"/>
    <n v="0.3"/>
  </r>
  <r>
    <n v="20210514"/>
    <s v="Stewart May"/>
    <x v="9"/>
    <s v="Lyon"/>
    <x v="0"/>
    <x v="2"/>
    <x v="13"/>
    <x v="4"/>
    <s v="Enterprise"/>
    <x v="2"/>
    <n v="18.588000000000001"/>
    <n v="2"/>
    <n v="0.7"/>
    <n v="-13.6312"/>
    <x v="605"/>
    <n v="9.2940000000000005"/>
    <x v="1"/>
    <x v="5"/>
    <x v="1"/>
    <n v="-0.73333333333333328"/>
  </r>
  <r>
    <n v="20210514"/>
    <s v="Stewart May"/>
    <x v="9"/>
    <s v="Lyon"/>
    <x v="0"/>
    <x v="2"/>
    <x v="13"/>
    <x v="4"/>
    <s v="Enterprise"/>
    <x v="2"/>
    <n v="4.8959999999999999"/>
    <n v="3"/>
    <n v="0.7"/>
    <n v="-3.4272"/>
    <x v="310"/>
    <n v="1.6319999999999999"/>
    <x v="1"/>
    <x v="5"/>
    <x v="1"/>
    <n v="-0.70000000000000007"/>
  </r>
  <r>
    <n v="20230903"/>
    <s v="Simon Peters"/>
    <x v="24"/>
    <s v="Tijuana"/>
    <x v="1"/>
    <x v="7"/>
    <x v="18"/>
    <x v="0"/>
    <s v="Strategic"/>
    <x v="4"/>
    <n v="15.071999999999999"/>
    <n v="3"/>
    <n v="0.2"/>
    <n v="4.1448"/>
    <x v="192"/>
    <n v="5.024"/>
    <x v="3"/>
    <x v="8"/>
    <x v="2"/>
    <n v="0.27500000000000002"/>
  </r>
  <r>
    <n v="20221105"/>
    <s v="Grace Duncan"/>
    <x v="4"/>
    <s v="Toronto"/>
    <x v="1"/>
    <x v="1"/>
    <x v="65"/>
    <x v="1"/>
    <s v="Strategic"/>
    <x v="4"/>
    <n v="209.88"/>
    <n v="3"/>
    <n v="0"/>
    <n v="35.679600000000001"/>
    <x v="606"/>
    <n v="69.959999999999994"/>
    <x v="0"/>
    <x v="0"/>
    <x v="0"/>
    <n v="0.17"/>
  </r>
  <r>
    <n v="20210409"/>
    <s v="Lucas Turner"/>
    <x v="1"/>
    <s v="Jacksonville"/>
    <x v="1"/>
    <x v="1"/>
    <x v="33"/>
    <x v="1"/>
    <s v="SMB"/>
    <x v="2"/>
    <n v="369.91199999999998"/>
    <n v="3"/>
    <n v="0.2"/>
    <n v="-13.871700000000001"/>
    <x v="607"/>
    <n v="123.30399999999999"/>
    <x v="1"/>
    <x v="3"/>
    <x v="1"/>
    <n v="-3.7500000000000006E-2"/>
  </r>
  <r>
    <n v="20200912"/>
    <s v="Lucas Kerr"/>
    <x v="3"/>
    <s v="Gothenburg"/>
    <x v="0"/>
    <x v="3"/>
    <x v="39"/>
    <x v="6"/>
    <s v="Strategic"/>
    <x v="8"/>
    <n v="10.368"/>
    <n v="2"/>
    <n v="0.2"/>
    <n v="3.6288"/>
    <x v="509"/>
    <n v="5.1840000000000002"/>
    <x v="2"/>
    <x v="8"/>
    <x v="2"/>
    <n v="0.35"/>
  </r>
  <r>
    <n v="20200912"/>
    <s v="Lucas Kerr"/>
    <x v="3"/>
    <s v="Gothenburg"/>
    <x v="0"/>
    <x v="3"/>
    <x v="39"/>
    <x v="6"/>
    <s v="Strategic"/>
    <x v="7"/>
    <n v="166.84"/>
    <n v="5"/>
    <n v="0.2"/>
    <n v="18.769500000000001"/>
    <x v="608"/>
    <n v="33.368000000000002"/>
    <x v="2"/>
    <x v="8"/>
    <x v="2"/>
    <n v="0.1125"/>
  </r>
  <r>
    <n v="20200912"/>
    <s v="Lucas Kerr"/>
    <x v="3"/>
    <s v="Gothenburg"/>
    <x v="0"/>
    <x v="3"/>
    <x v="39"/>
    <x v="6"/>
    <s v="Strategic"/>
    <x v="9"/>
    <n v="15.215999999999999"/>
    <n v="1"/>
    <n v="0.2"/>
    <n v="2.2824"/>
    <x v="463"/>
    <n v="15.215999999999999"/>
    <x v="2"/>
    <x v="8"/>
    <x v="2"/>
    <n v="0.15"/>
  </r>
  <r>
    <n v="20201202"/>
    <s v="Kevin Welch"/>
    <x v="15"/>
    <s v="London"/>
    <x v="0"/>
    <x v="0"/>
    <x v="12"/>
    <x v="6"/>
    <s v="SMB"/>
    <x v="9"/>
    <n v="119.96"/>
    <n v="4"/>
    <n v="0"/>
    <n v="52.782400000000003"/>
    <x v="609"/>
    <n v="29.99"/>
    <x v="2"/>
    <x v="4"/>
    <x v="0"/>
    <n v="0.44000000000000006"/>
  </r>
  <r>
    <n v="20201202"/>
    <s v="Kevin Welch"/>
    <x v="15"/>
    <s v="London"/>
    <x v="0"/>
    <x v="0"/>
    <x v="12"/>
    <x v="6"/>
    <s v="SMB"/>
    <x v="0"/>
    <n v="883.92"/>
    <n v="5"/>
    <n v="0.2"/>
    <n v="-110.49"/>
    <x v="610"/>
    <n v="176.78399999999999"/>
    <x v="2"/>
    <x v="4"/>
    <x v="0"/>
    <n v="-0.125"/>
  </r>
  <r>
    <n v="20201202"/>
    <s v="Kevin Welch"/>
    <x v="15"/>
    <s v="London"/>
    <x v="0"/>
    <x v="0"/>
    <x v="12"/>
    <x v="6"/>
    <s v="SMB"/>
    <x v="2"/>
    <n v="46.72"/>
    <n v="8"/>
    <n v="0.2"/>
    <n v="15.768000000000001"/>
    <x v="354"/>
    <n v="5.84"/>
    <x v="2"/>
    <x v="4"/>
    <x v="0"/>
    <n v="0.33750000000000002"/>
  </r>
  <r>
    <n v="20200405"/>
    <s v="David Lee"/>
    <x v="15"/>
    <s v="London"/>
    <x v="0"/>
    <x v="0"/>
    <x v="62"/>
    <x v="4"/>
    <s v="Enterprise"/>
    <x v="8"/>
    <n v="55.48"/>
    <n v="1"/>
    <n v="0"/>
    <n v="26.630400000000002"/>
    <x v="163"/>
    <n v="55.48"/>
    <x v="2"/>
    <x v="3"/>
    <x v="1"/>
    <n v="0.48000000000000004"/>
  </r>
  <r>
    <n v="20230904"/>
    <s v="Stephen Dyer"/>
    <x v="2"/>
    <s v="Leipzig"/>
    <x v="0"/>
    <x v="2"/>
    <x v="60"/>
    <x v="9"/>
    <s v="SMB"/>
    <x v="10"/>
    <n v="24.448"/>
    <n v="4"/>
    <n v="0.2"/>
    <n v="8.8623999999999992"/>
    <x v="611"/>
    <n v="6.1120000000000001"/>
    <x v="3"/>
    <x v="8"/>
    <x v="2"/>
    <n v="0.36249999999999993"/>
  </r>
  <r>
    <n v="20230520"/>
    <s v="Claire Carr"/>
    <x v="15"/>
    <s v="Edinburgh"/>
    <x v="0"/>
    <x v="0"/>
    <x v="95"/>
    <x v="4"/>
    <s v="Strategic"/>
    <x v="7"/>
    <n v="281.33999999999997"/>
    <n v="6"/>
    <n v="0"/>
    <n v="109.7226"/>
    <x v="612"/>
    <n v="46.889999999999993"/>
    <x v="3"/>
    <x v="5"/>
    <x v="1"/>
    <n v="0.39"/>
  </r>
  <r>
    <n v="20230520"/>
    <s v="Claire Carr"/>
    <x v="15"/>
    <s v="Edinburgh"/>
    <x v="0"/>
    <x v="0"/>
    <x v="95"/>
    <x v="4"/>
    <s v="Strategic"/>
    <x v="6"/>
    <n v="307.98"/>
    <n v="2"/>
    <n v="0"/>
    <n v="89.3142"/>
    <x v="537"/>
    <n v="153.99"/>
    <x v="3"/>
    <x v="5"/>
    <x v="1"/>
    <n v="0.28999999999999998"/>
  </r>
  <r>
    <n v="20230520"/>
    <s v="Claire Carr"/>
    <x v="15"/>
    <s v="Edinburgh"/>
    <x v="0"/>
    <x v="0"/>
    <x v="95"/>
    <x v="4"/>
    <s v="Strategic"/>
    <x v="9"/>
    <n v="299.97000000000003"/>
    <n v="3"/>
    <n v="0"/>
    <n v="113.98860000000001"/>
    <x v="613"/>
    <n v="99.990000000000009"/>
    <x v="3"/>
    <x v="5"/>
    <x v="1"/>
    <n v="0.38"/>
  </r>
  <r>
    <n v="20200701"/>
    <s v="Simon Peters"/>
    <x v="4"/>
    <s v="Toronto"/>
    <x v="1"/>
    <x v="1"/>
    <x v="18"/>
    <x v="0"/>
    <s v="Strategic"/>
    <x v="2"/>
    <n v="19.920000000000002"/>
    <n v="5"/>
    <n v="0.2"/>
    <n v="6.9720000000000004"/>
    <x v="614"/>
    <n v="3.9840000000000004"/>
    <x v="2"/>
    <x v="7"/>
    <x v="2"/>
    <n v="0.35"/>
  </r>
  <r>
    <n v="20200112"/>
    <s v="Irene Walsh"/>
    <x v="13"/>
    <s v="Davao City"/>
    <x v="2"/>
    <x v="9"/>
    <x v="9"/>
    <x v="1"/>
    <s v="SMB"/>
    <x v="4"/>
    <n v="9.94"/>
    <n v="2"/>
    <n v="0"/>
    <n v="3.0813999999999999"/>
    <x v="543"/>
    <n v="4.97"/>
    <x v="2"/>
    <x v="9"/>
    <x v="3"/>
    <n v="0.31"/>
  </r>
  <r>
    <n v="20230925"/>
    <s v="Penelope Nash"/>
    <x v="24"/>
    <s v="Monterrey"/>
    <x v="1"/>
    <x v="7"/>
    <x v="8"/>
    <x v="5"/>
    <s v="SMB"/>
    <x v="4"/>
    <n v="103.056"/>
    <n v="3"/>
    <n v="0.2"/>
    <n v="24.4758"/>
    <x v="615"/>
    <n v="34.351999999999997"/>
    <x v="3"/>
    <x v="8"/>
    <x v="2"/>
    <n v="0.23749999999999999"/>
  </r>
  <r>
    <n v="20200602"/>
    <s v="Adrian Poole"/>
    <x v="7"/>
    <s v="Istanbul"/>
    <x v="0"/>
    <x v="6"/>
    <x v="51"/>
    <x v="9"/>
    <s v="Enterprise"/>
    <x v="2"/>
    <n v="59.808"/>
    <n v="3"/>
    <n v="0.2"/>
    <n v="19.4376"/>
    <x v="455"/>
    <n v="19.936"/>
    <x v="2"/>
    <x v="1"/>
    <x v="1"/>
    <n v="0.32500000000000001"/>
  </r>
  <r>
    <n v="20200602"/>
    <s v="Adrian Poole"/>
    <x v="7"/>
    <s v="Istanbul"/>
    <x v="0"/>
    <x v="6"/>
    <x v="51"/>
    <x v="9"/>
    <s v="Enterprise"/>
    <x v="4"/>
    <n v="73.319999999999993"/>
    <n v="6"/>
    <n v="0"/>
    <n v="21.995999999999999"/>
    <x v="401"/>
    <n v="12.219999999999999"/>
    <x v="2"/>
    <x v="1"/>
    <x v="1"/>
    <n v="0.3"/>
  </r>
  <r>
    <n v="20220213"/>
    <s v="Amy Simpson"/>
    <x v="1"/>
    <s v="New York City"/>
    <x v="1"/>
    <x v="1"/>
    <x v="57"/>
    <x v="5"/>
    <s v="Enterprise"/>
    <x v="8"/>
    <n v="146.82"/>
    <n v="3"/>
    <n v="0"/>
    <n v="73.41"/>
    <x v="125"/>
    <n v="48.94"/>
    <x v="0"/>
    <x v="11"/>
    <x v="3"/>
    <n v="0.5"/>
  </r>
  <r>
    <n v="20221216"/>
    <s v="Irene Duncan"/>
    <x v="12"/>
    <s v="São Paulo"/>
    <x v="1"/>
    <x v="7"/>
    <x v="51"/>
    <x v="9"/>
    <s v="Strategic"/>
    <x v="2"/>
    <n v="1652.94"/>
    <n v="3"/>
    <n v="0"/>
    <n v="231.41159999999999"/>
    <x v="616"/>
    <n v="550.98"/>
    <x v="0"/>
    <x v="4"/>
    <x v="0"/>
    <n v="0.13999999999999999"/>
  </r>
  <r>
    <n v="20221216"/>
    <s v="Irene Duncan"/>
    <x v="12"/>
    <s v="São Paulo"/>
    <x v="1"/>
    <x v="7"/>
    <x v="51"/>
    <x v="9"/>
    <s v="Strategic"/>
    <x v="3"/>
    <n v="296.37"/>
    <n v="3"/>
    <n v="0"/>
    <n v="80.019900000000007"/>
    <x v="617"/>
    <n v="98.79"/>
    <x v="0"/>
    <x v="4"/>
    <x v="0"/>
    <n v="0.27"/>
  </r>
  <r>
    <n v="20201007"/>
    <s v="Trevor Jones"/>
    <x v="9"/>
    <s v="Paris"/>
    <x v="0"/>
    <x v="2"/>
    <x v="57"/>
    <x v="5"/>
    <s v="Enterprise"/>
    <x v="4"/>
    <n v="129.91999999999999"/>
    <n v="5"/>
    <n v="0.2"/>
    <n v="21.111999999999998"/>
    <x v="618"/>
    <n v="25.983999999999998"/>
    <x v="2"/>
    <x v="2"/>
    <x v="0"/>
    <n v="0.16250000000000001"/>
  </r>
  <r>
    <n v="20220708"/>
    <s v="Kevin Mitchell"/>
    <x v="2"/>
    <s v="Hanover"/>
    <x v="0"/>
    <x v="2"/>
    <x v="27"/>
    <x v="1"/>
    <s v="Strategic"/>
    <x v="8"/>
    <n v="45.584000000000003"/>
    <n v="7"/>
    <n v="0.2"/>
    <n v="5.1281999999999996"/>
    <x v="619"/>
    <n v="6.5120000000000005"/>
    <x v="0"/>
    <x v="7"/>
    <x v="2"/>
    <n v="0.11249999999999999"/>
  </r>
  <r>
    <n v="20230917"/>
    <s v="Austin Stewart"/>
    <x v="5"/>
    <s v="Chiba"/>
    <x v="2"/>
    <x v="4"/>
    <x v="72"/>
    <x v="4"/>
    <s v="SMB"/>
    <x v="10"/>
    <n v="17.568000000000001"/>
    <n v="2"/>
    <n v="0.2"/>
    <n v="6.3684000000000003"/>
    <x v="620"/>
    <n v="8.7840000000000007"/>
    <x v="3"/>
    <x v="8"/>
    <x v="2"/>
    <n v="0.36249999999999999"/>
  </r>
  <r>
    <n v="20230917"/>
    <s v="Austin Stewart"/>
    <x v="5"/>
    <s v="Chiba"/>
    <x v="2"/>
    <x v="4"/>
    <x v="72"/>
    <x v="4"/>
    <s v="SMB"/>
    <x v="6"/>
    <n v="55.991999999999997"/>
    <n v="1"/>
    <n v="0.2"/>
    <n v="5.5991999999999997"/>
    <x v="621"/>
    <n v="55.991999999999997"/>
    <x v="3"/>
    <x v="8"/>
    <x v="2"/>
    <n v="0.1"/>
  </r>
  <r>
    <n v="20221204"/>
    <s v="Benjamin Fisher"/>
    <x v="15"/>
    <s v="Leeds"/>
    <x v="0"/>
    <x v="0"/>
    <x v="0"/>
    <x v="0"/>
    <s v="SMB"/>
    <x v="8"/>
    <n v="182.72"/>
    <n v="8"/>
    <n v="0"/>
    <n v="84.051199999999994"/>
    <x v="404"/>
    <n v="22.84"/>
    <x v="0"/>
    <x v="4"/>
    <x v="0"/>
    <n v="0.45999999999999996"/>
  </r>
  <r>
    <n v="20221204"/>
    <s v="Benjamin Fisher"/>
    <x v="15"/>
    <s v="Leeds"/>
    <x v="0"/>
    <x v="0"/>
    <x v="0"/>
    <x v="0"/>
    <s v="SMB"/>
    <x v="2"/>
    <n v="400.03199999999998"/>
    <n v="2"/>
    <n v="0.4"/>
    <n v="-153.34559999999999"/>
    <x v="622"/>
    <n v="200.01599999999999"/>
    <x v="0"/>
    <x v="4"/>
    <x v="0"/>
    <n v="-0.3833333333333333"/>
  </r>
  <r>
    <n v="20221204"/>
    <s v="Benjamin Fisher"/>
    <x v="15"/>
    <s v="Leeds"/>
    <x v="0"/>
    <x v="0"/>
    <x v="0"/>
    <x v="0"/>
    <s v="SMB"/>
    <x v="3"/>
    <n v="33.630000000000003"/>
    <n v="3"/>
    <n v="0"/>
    <n v="10.089"/>
    <x v="623"/>
    <n v="11.21"/>
    <x v="0"/>
    <x v="4"/>
    <x v="0"/>
    <n v="0.3"/>
  </r>
  <r>
    <n v="20221204"/>
    <s v="Benjamin Fisher"/>
    <x v="15"/>
    <s v="Leeds"/>
    <x v="0"/>
    <x v="0"/>
    <x v="0"/>
    <x v="0"/>
    <s v="SMB"/>
    <x v="1"/>
    <n v="542.64599999999996"/>
    <n v="3"/>
    <n v="0.1"/>
    <n v="102.49979999999999"/>
    <x v="231"/>
    <n v="180.88199999999998"/>
    <x v="0"/>
    <x v="4"/>
    <x v="0"/>
    <n v="0.18888888888888888"/>
  </r>
  <r>
    <n v="20221204"/>
    <s v="Benjamin Fisher"/>
    <x v="15"/>
    <s v="Leeds"/>
    <x v="0"/>
    <x v="0"/>
    <x v="0"/>
    <x v="0"/>
    <s v="SMB"/>
    <x v="1"/>
    <n v="6.3"/>
    <n v="2"/>
    <n v="0"/>
    <n v="3.024"/>
    <x v="624"/>
    <n v="3.15"/>
    <x v="0"/>
    <x v="4"/>
    <x v="0"/>
    <n v="0.48000000000000004"/>
  </r>
  <r>
    <n v="20230122"/>
    <s v="Sam Carr"/>
    <x v="4"/>
    <s v="Toronto"/>
    <x v="1"/>
    <x v="1"/>
    <x v="41"/>
    <x v="5"/>
    <s v="Enterprise"/>
    <x v="3"/>
    <n v="242.94"/>
    <n v="3"/>
    <n v="0"/>
    <n v="9.7175999999999991"/>
    <x v="625"/>
    <n v="80.98"/>
    <x v="3"/>
    <x v="9"/>
    <x v="3"/>
    <n v="3.9999999999999994E-2"/>
  </r>
  <r>
    <n v="20230122"/>
    <s v="Sam Carr"/>
    <x v="4"/>
    <s v="Toronto"/>
    <x v="1"/>
    <x v="1"/>
    <x v="41"/>
    <x v="5"/>
    <s v="Enterprise"/>
    <x v="9"/>
    <n v="179.97"/>
    <n v="3"/>
    <n v="0"/>
    <n v="86.385599999999997"/>
    <x v="626"/>
    <n v="59.99"/>
    <x v="3"/>
    <x v="9"/>
    <x v="3"/>
    <n v="0.48"/>
  </r>
  <r>
    <n v="20230122"/>
    <s v="Sam Carr"/>
    <x v="4"/>
    <s v="Toronto"/>
    <x v="1"/>
    <x v="1"/>
    <x v="41"/>
    <x v="5"/>
    <s v="Enterprise"/>
    <x v="2"/>
    <n v="99.695999999999998"/>
    <n v="6"/>
    <n v="0.2"/>
    <n v="33.647399999999998"/>
    <x v="357"/>
    <n v="16.616"/>
    <x v="3"/>
    <x v="9"/>
    <x v="3"/>
    <n v="0.33749999999999997"/>
  </r>
  <r>
    <n v="20230122"/>
    <s v="Sam Carr"/>
    <x v="4"/>
    <s v="Toronto"/>
    <x v="1"/>
    <x v="1"/>
    <x v="41"/>
    <x v="5"/>
    <s v="Enterprise"/>
    <x v="2"/>
    <n v="27.936"/>
    <n v="4"/>
    <n v="0.2"/>
    <n v="9.4283999999999999"/>
    <x v="44"/>
    <n v="6.984"/>
    <x v="3"/>
    <x v="9"/>
    <x v="3"/>
    <n v="0.33750000000000002"/>
  </r>
  <r>
    <n v="20230122"/>
    <s v="Sam Carr"/>
    <x v="4"/>
    <s v="Toronto"/>
    <x v="1"/>
    <x v="1"/>
    <x v="41"/>
    <x v="5"/>
    <s v="Enterprise"/>
    <x v="0"/>
    <n v="84.98"/>
    <n v="1"/>
    <n v="0"/>
    <n v="18.695599999999999"/>
    <x v="627"/>
    <n v="84.98"/>
    <x v="3"/>
    <x v="9"/>
    <x v="3"/>
    <n v="0.21999999999999997"/>
  </r>
  <r>
    <n v="20230122"/>
    <s v="Sam Carr"/>
    <x v="4"/>
    <s v="Toronto"/>
    <x v="1"/>
    <x v="1"/>
    <x v="41"/>
    <x v="5"/>
    <s v="Enterprise"/>
    <x v="2"/>
    <n v="18.72"/>
    <n v="5"/>
    <n v="0.2"/>
    <n v="6.5519999999999996"/>
    <x v="628"/>
    <n v="3.7439999999999998"/>
    <x v="3"/>
    <x v="9"/>
    <x v="3"/>
    <n v="0.35"/>
  </r>
  <r>
    <n v="20200908"/>
    <s v="Penelope Peake"/>
    <x v="1"/>
    <s v="Los Angeles"/>
    <x v="1"/>
    <x v="1"/>
    <x v="40"/>
    <x v="1"/>
    <s v="SMB"/>
    <x v="9"/>
    <n v="49.98"/>
    <n v="2"/>
    <n v="0"/>
    <n v="8.4966000000000008"/>
    <x v="629"/>
    <n v="24.99"/>
    <x v="2"/>
    <x v="8"/>
    <x v="2"/>
    <n v="0.17000000000000004"/>
  </r>
  <r>
    <n v="20200105"/>
    <s v="Liam Churchill"/>
    <x v="10"/>
    <s v="Wollongong"/>
    <x v="2"/>
    <x v="8"/>
    <x v="48"/>
    <x v="5"/>
    <s v="Enterprise"/>
    <x v="1"/>
    <n v="11.784000000000001"/>
    <n v="3"/>
    <n v="0.2"/>
    <n v="4.2717000000000001"/>
    <x v="538"/>
    <n v="3.9280000000000004"/>
    <x v="2"/>
    <x v="9"/>
    <x v="3"/>
    <n v="0.36249999999999999"/>
  </r>
  <r>
    <n v="20200105"/>
    <s v="Liam Churchill"/>
    <x v="10"/>
    <s v="Wollongong"/>
    <x v="2"/>
    <x v="8"/>
    <x v="48"/>
    <x v="5"/>
    <s v="Enterprise"/>
    <x v="3"/>
    <n v="272.73599999999999"/>
    <n v="3"/>
    <n v="0.2"/>
    <n v="-64.774799999999999"/>
    <x v="427"/>
    <n v="90.911999999999992"/>
    <x v="2"/>
    <x v="9"/>
    <x v="3"/>
    <n v="-0.23750000000000002"/>
  </r>
  <r>
    <n v="20200105"/>
    <s v="Liam Churchill"/>
    <x v="10"/>
    <s v="Wollongong"/>
    <x v="2"/>
    <x v="8"/>
    <x v="48"/>
    <x v="5"/>
    <s v="Enterprise"/>
    <x v="2"/>
    <n v="3.54"/>
    <n v="2"/>
    <n v="0.8"/>
    <n v="-5.4870000000000001"/>
    <x v="630"/>
    <n v="1.77"/>
    <x v="2"/>
    <x v="9"/>
    <x v="3"/>
    <n v="-1.55"/>
  </r>
  <r>
    <n v="20220828"/>
    <s v="Victoria Poole"/>
    <x v="5"/>
    <s v="Aichi"/>
    <x v="2"/>
    <x v="4"/>
    <x v="51"/>
    <x v="9"/>
    <s v="SMB"/>
    <x v="8"/>
    <n v="51.52"/>
    <n v="5"/>
    <n v="0.2"/>
    <n v="-10.948"/>
    <x v="517"/>
    <n v="10.304"/>
    <x v="0"/>
    <x v="6"/>
    <x v="2"/>
    <n v="-0.21249999999999999"/>
  </r>
  <r>
    <n v="20220828"/>
    <s v="Victoria Poole"/>
    <x v="5"/>
    <s v="Aichi"/>
    <x v="2"/>
    <x v="4"/>
    <x v="51"/>
    <x v="9"/>
    <s v="SMB"/>
    <x v="8"/>
    <n v="3.528"/>
    <n v="1"/>
    <n v="0.2"/>
    <n v="1.1466000000000001"/>
    <x v="255"/>
    <n v="3.528"/>
    <x v="0"/>
    <x v="6"/>
    <x v="2"/>
    <n v="0.32500000000000001"/>
  </r>
  <r>
    <n v="20220828"/>
    <s v="Victoria Poole"/>
    <x v="5"/>
    <s v="Aichi"/>
    <x v="2"/>
    <x v="4"/>
    <x v="51"/>
    <x v="9"/>
    <s v="SMB"/>
    <x v="8"/>
    <n v="4.6239999999999997"/>
    <n v="1"/>
    <n v="0.2"/>
    <n v="1.6761999999999999"/>
    <x v="631"/>
    <n v="4.6239999999999997"/>
    <x v="0"/>
    <x v="6"/>
    <x v="2"/>
    <n v="0.36249999999999999"/>
  </r>
  <r>
    <n v="20220828"/>
    <s v="Victoria Poole"/>
    <x v="5"/>
    <s v="Aichi"/>
    <x v="2"/>
    <x v="4"/>
    <x v="51"/>
    <x v="9"/>
    <s v="SMB"/>
    <x v="8"/>
    <n v="55.167999999999999"/>
    <n v="4"/>
    <n v="0.2"/>
    <n v="6.2064000000000004"/>
    <x v="632"/>
    <n v="13.792"/>
    <x v="0"/>
    <x v="6"/>
    <x v="2"/>
    <n v="0.1125"/>
  </r>
  <r>
    <n v="20200527"/>
    <s v="Diane Mills"/>
    <x v="1"/>
    <s v="Seattle"/>
    <x v="1"/>
    <x v="1"/>
    <x v="49"/>
    <x v="4"/>
    <s v="Strategic"/>
    <x v="2"/>
    <n v="567.12"/>
    <n v="10"/>
    <n v="0.2"/>
    <n v="-28.356000000000002"/>
    <x v="225"/>
    <n v="56.712000000000003"/>
    <x v="2"/>
    <x v="5"/>
    <x v="1"/>
    <n v="-0.05"/>
  </r>
  <r>
    <n v="20200527"/>
    <s v="Diane Mills"/>
    <x v="1"/>
    <s v="Seattle"/>
    <x v="1"/>
    <x v="1"/>
    <x v="49"/>
    <x v="4"/>
    <s v="Strategic"/>
    <x v="3"/>
    <n v="359.32"/>
    <n v="4"/>
    <n v="0"/>
    <n v="7.1863999999999999"/>
    <x v="446"/>
    <n v="89.83"/>
    <x v="2"/>
    <x v="5"/>
    <x v="1"/>
    <n v="0.02"/>
  </r>
  <r>
    <n v="20220321"/>
    <s v="Cameron Bower"/>
    <x v="10"/>
    <s v="Brisbane"/>
    <x v="2"/>
    <x v="8"/>
    <x v="7"/>
    <x v="4"/>
    <s v="SMB"/>
    <x v="6"/>
    <n v="11.992000000000001"/>
    <n v="1"/>
    <n v="0.2"/>
    <n v="0.89939999999999998"/>
    <x v="633"/>
    <n v="11.992000000000001"/>
    <x v="0"/>
    <x v="10"/>
    <x v="3"/>
    <n v="7.4999999999999997E-2"/>
  </r>
  <r>
    <n v="20231003"/>
    <s v="Michael King"/>
    <x v="12"/>
    <s v="Belo Horizonte"/>
    <x v="1"/>
    <x v="7"/>
    <x v="46"/>
    <x v="8"/>
    <s v="SMB"/>
    <x v="2"/>
    <n v="58.05"/>
    <n v="3"/>
    <n v="0"/>
    <n v="26.702999999999999"/>
    <x v="634"/>
    <n v="19.349999999999998"/>
    <x v="3"/>
    <x v="2"/>
    <x v="0"/>
    <n v="0.46"/>
  </r>
  <r>
    <n v="20231003"/>
    <s v="Michael King"/>
    <x v="12"/>
    <s v="Belo Horizonte"/>
    <x v="1"/>
    <x v="7"/>
    <x v="46"/>
    <x v="8"/>
    <s v="SMB"/>
    <x v="4"/>
    <n v="157.74"/>
    <n v="11"/>
    <n v="0"/>
    <n v="56.7864"/>
    <x v="635"/>
    <n v="14.340000000000002"/>
    <x v="3"/>
    <x v="2"/>
    <x v="0"/>
    <n v="0.36"/>
  </r>
  <r>
    <n v="20231003"/>
    <s v="Michael King"/>
    <x v="12"/>
    <s v="Belo Horizonte"/>
    <x v="1"/>
    <x v="7"/>
    <x v="46"/>
    <x v="8"/>
    <s v="SMB"/>
    <x v="5"/>
    <n v="56.98"/>
    <n v="7"/>
    <n v="0"/>
    <n v="22.792000000000002"/>
    <x v="636"/>
    <n v="8.1399999999999988"/>
    <x v="3"/>
    <x v="2"/>
    <x v="0"/>
    <n v="0.4"/>
  </r>
  <r>
    <n v="20231003"/>
    <s v="Michael King"/>
    <x v="12"/>
    <s v="Belo Horizonte"/>
    <x v="1"/>
    <x v="7"/>
    <x v="46"/>
    <x v="8"/>
    <s v="SMB"/>
    <x v="2"/>
    <n v="2.88"/>
    <n v="1"/>
    <n v="0"/>
    <n v="1.4112"/>
    <x v="637"/>
    <n v="2.88"/>
    <x v="3"/>
    <x v="2"/>
    <x v="0"/>
    <n v="0.49000000000000005"/>
  </r>
  <r>
    <n v="20220408"/>
    <s v="Amy Paterson"/>
    <x v="1"/>
    <s v="Los Angeles"/>
    <x v="1"/>
    <x v="1"/>
    <x v="0"/>
    <x v="0"/>
    <s v="Strategic"/>
    <x v="13"/>
    <n v="1199.9760000000001"/>
    <n v="3"/>
    <n v="0.2"/>
    <n v="374.99250000000001"/>
    <x v="638"/>
    <n v="399.99200000000002"/>
    <x v="0"/>
    <x v="3"/>
    <x v="1"/>
    <n v="0.3125"/>
  </r>
  <r>
    <n v="20211207"/>
    <s v="Pippa Ross"/>
    <x v="1"/>
    <s v="New York City"/>
    <x v="1"/>
    <x v="1"/>
    <x v="73"/>
    <x v="2"/>
    <s v="SMB"/>
    <x v="4"/>
    <n v="79.92"/>
    <n v="4"/>
    <n v="0"/>
    <n v="28.7712"/>
    <x v="639"/>
    <n v="19.98"/>
    <x v="1"/>
    <x v="4"/>
    <x v="0"/>
    <n v="0.36"/>
  </r>
  <r>
    <n v="20220919"/>
    <s v="Jessica Langdon"/>
    <x v="2"/>
    <s v="Berlin"/>
    <x v="0"/>
    <x v="2"/>
    <x v="65"/>
    <x v="1"/>
    <s v="Strategic"/>
    <x v="2"/>
    <n v="383.43799999999999"/>
    <n v="4"/>
    <n v="0.45"/>
    <n v="-167.3184"/>
    <x v="640"/>
    <n v="95.859499999999997"/>
    <x v="0"/>
    <x v="8"/>
    <x v="2"/>
    <n v="-0.43636363636363634"/>
  </r>
  <r>
    <n v="20201229"/>
    <s v="Andrew Reid"/>
    <x v="11"/>
    <s v="Luxembourg"/>
    <x v="0"/>
    <x v="2"/>
    <x v="32"/>
    <x v="9"/>
    <s v="SMB"/>
    <x v="3"/>
    <n v="24.56"/>
    <n v="2"/>
    <n v="0"/>
    <n v="6.8768000000000002"/>
    <x v="641"/>
    <n v="12.28"/>
    <x v="2"/>
    <x v="4"/>
    <x v="0"/>
    <n v="0.28000000000000003"/>
  </r>
  <r>
    <n v="20201229"/>
    <s v="Andrew Reid"/>
    <x v="11"/>
    <s v="Luxembourg"/>
    <x v="0"/>
    <x v="2"/>
    <x v="32"/>
    <x v="9"/>
    <s v="SMB"/>
    <x v="9"/>
    <n v="119.8"/>
    <n v="4"/>
    <n v="0"/>
    <n v="47.92"/>
    <x v="555"/>
    <n v="29.95"/>
    <x v="2"/>
    <x v="4"/>
    <x v="0"/>
    <n v="0.4"/>
  </r>
  <r>
    <n v="20230724"/>
    <s v="Christopher James"/>
    <x v="15"/>
    <s v="London"/>
    <x v="0"/>
    <x v="0"/>
    <x v="61"/>
    <x v="1"/>
    <s v="Strategic"/>
    <x v="2"/>
    <n v="13.128"/>
    <n v="3"/>
    <n v="0.2"/>
    <n v="4.2666000000000004"/>
    <x v="642"/>
    <n v="4.3760000000000003"/>
    <x v="3"/>
    <x v="7"/>
    <x v="2"/>
    <n v="0.32500000000000001"/>
  </r>
  <r>
    <n v="20230919"/>
    <s v="Colin Bell"/>
    <x v="6"/>
    <s v="Genoa"/>
    <x v="0"/>
    <x v="5"/>
    <x v="78"/>
    <x v="0"/>
    <s v="Strategic"/>
    <x v="8"/>
    <n v="22.72"/>
    <n v="4"/>
    <n v="0"/>
    <n v="10.224"/>
    <x v="585"/>
    <n v="5.68"/>
    <x v="3"/>
    <x v="8"/>
    <x v="2"/>
    <n v="0.45"/>
  </r>
  <r>
    <n v="20210831"/>
    <s v="Jane Pullman"/>
    <x v="1"/>
    <s v="New York City"/>
    <x v="1"/>
    <x v="1"/>
    <x v="88"/>
    <x v="6"/>
    <s v="SMB"/>
    <x v="8"/>
    <n v="58.32"/>
    <n v="9"/>
    <n v="0"/>
    <n v="27.993600000000001"/>
    <x v="509"/>
    <n v="6.48"/>
    <x v="1"/>
    <x v="6"/>
    <x v="2"/>
    <n v="0.48"/>
  </r>
  <r>
    <n v="20231104"/>
    <s v="Jessica Buckland"/>
    <x v="32"/>
    <s v="Helsinki"/>
    <x v="0"/>
    <x v="3"/>
    <x v="33"/>
    <x v="1"/>
    <s v="Strategic"/>
    <x v="1"/>
    <n v="12.39"/>
    <n v="3"/>
    <n v="0"/>
    <n v="5.6993999999999998"/>
    <x v="643"/>
    <n v="4.13"/>
    <x v="3"/>
    <x v="0"/>
    <x v="0"/>
    <n v="0.45999999999999996"/>
  </r>
  <r>
    <n v="20210208"/>
    <s v="Nathan Young"/>
    <x v="24"/>
    <s v="Mexico City"/>
    <x v="1"/>
    <x v="7"/>
    <x v="96"/>
    <x v="1"/>
    <s v="SMB"/>
    <x v="6"/>
    <n v="107.982"/>
    <n v="3"/>
    <n v="0.4"/>
    <n v="-26.9955"/>
    <x v="161"/>
    <n v="35.994"/>
    <x v="1"/>
    <x v="11"/>
    <x v="3"/>
    <n v="-0.25"/>
  </r>
  <r>
    <n v="20200114"/>
    <s v="Anthony Mackay"/>
    <x v="28"/>
    <s v="Ostrava"/>
    <x v="0"/>
    <x v="11"/>
    <x v="76"/>
    <x v="2"/>
    <s v="Strategic"/>
    <x v="10"/>
    <n v="11.36"/>
    <n v="2"/>
    <n v="0"/>
    <n v="5.3391999999999999"/>
    <x v="153"/>
    <n v="5.68"/>
    <x v="2"/>
    <x v="9"/>
    <x v="3"/>
    <n v="0.47000000000000003"/>
  </r>
  <r>
    <n v="20200114"/>
    <s v="Anthony Mackay"/>
    <x v="28"/>
    <s v="Ostrava"/>
    <x v="0"/>
    <x v="11"/>
    <x v="76"/>
    <x v="2"/>
    <s v="Strategic"/>
    <x v="10"/>
    <n v="50.94"/>
    <n v="3"/>
    <n v="0"/>
    <n v="25.47"/>
    <x v="644"/>
    <n v="16.98"/>
    <x v="2"/>
    <x v="9"/>
    <x v="3"/>
    <n v="0.5"/>
  </r>
  <r>
    <n v="20200114"/>
    <s v="Anthony Mackay"/>
    <x v="28"/>
    <s v="Ostrava"/>
    <x v="0"/>
    <x v="11"/>
    <x v="76"/>
    <x v="2"/>
    <s v="Strategic"/>
    <x v="9"/>
    <n v="646.74"/>
    <n v="6"/>
    <n v="0"/>
    <n v="258.69600000000003"/>
    <x v="645"/>
    <n v="107.79"/>
    <x v="2"/>
    <x v="9"/>
    <x v="3"/>
    <n v="0.4"/>
  </r>
  <r>
    <n v="20200114"/>
    <s v="Anthony Mackay"/>
    <x v="28"/>
    <s v="Ostrava"/>
    <x v="0"/>
    <x v="11"/>
    <x v="76"/>
    <x v="2"/>
    <s v="Strategic"/>
    <x v="2"/>
    <n v="5.64"/>
    <n v="3"/>
    <n v="0"/>
    <n v="2.7071999999999998"/>
    <x v="646"/>
    <n v="1.88"/>
    <x v="2"/>
    <x v="9"/>
    <x v="3"/>
    <n v="0.48"/>
  </r>
  <r>
    <n v="20200114"/>
    <s v="Anthony Mackay"/>
    <x v="28"/>
    <s v="Ostrava"/>
    <x v="0"/>
    <x v="11"/>
    <x v="76"/>
    <x v="2"/>
    <s v="Strategic"/>
    <x v="3"/>
    <n v="572.58000000000004"/>
    <n v="6"/>
    <n v="0"/>
    <n v="34.354799999999997"/>
    <x v="647"/>
    <n v="95.43"/>
    <x v="2"/>
    <x v="9"/>
    <x v="3"/>
    <n v="5.9999999999999991E-2"/>
  </r>
  <r>
    <n v="20200514"/>
    <s v="Carolyn Dowd"/>
    <x v="2"/>
    <s v="Leipzig"/>
    <x v="0"/>
    <x v="2"/>
    <x v="38"/>
    <x v="6"/>
    <s v="Strategic"/>
    <x v="4"/>
    <n v="310.88"/>
    <n v="2"/>
    <n v="0.2"/>
    <n v="23.315999999999999"/>
    <x v="648"/>
    <n v="155.44"/>
    <x v="2"/>
    <x v="5"/>
    <x v="1"/>
    <n v="7.4999999999999997E-2"/>
  </r>
  <r>
    <n v="20220520"/>
    <s v="Pippa Smith"/>
    <x v="17"/>
    <s v="Madrid"/>
    <x v="0"/>
    <x v="2"/>
    <x v="53"/>
    <x v="3"/>
    <s v="SMB"/>
    <x v="1"/>
    <n v="641.96"/>
    <n v="2"/>
    <n v="0"/>
    <n v="179.74879999999999"/>
    <x v="649"/>
    <n v="320.98"/>
    <x v="0"/>
    <x v="5"/>
    <x v="1"/>
    <n v="0.27999999999999997"/>
  </r>
  <r>
    <n v="20230131"/>
    <s v="Sam Rampling"/>
    <x v="23"/>
    <s v="Amsterdam"/>
    <x v="0"/>
    <x v="2"/>
    <x v="24"/>
    <x v="1"/>
    <s v="Strategic"/>
    <x v="2"/>
    <n v="18.28"/>
    <n v="2"/>
    <n v="0"/>
    <n v="9.14"/>
    <x v="650"/>
    <n v="9.14"/>
    <x v="3"/>
    <x v="9"/>
    <x v="3"/>
    <n v="0.5"/>
  </r>
  <r>
    <n v="20230131"/>
    <s v="Sam Rampling"/>
    <x v="23"/>
    <s v="Amsterdam"/>
    <x v="0"/>
    <x v="2"/>
    <x v="24"/>
    <x v="1"/>
    <s v="Strategic"/>
    <x v="6"/>
    <n v="207"/>
    <n v="3"/>
    <n v="0"/>
    <n v="51.75"/>
    <x v="308"/>
    <n v="69"/>
    <x v="3"/>
    <x v="9"/>
    <x v="3"/>
    <n v="0.25"/>
  </r>
  <r>
    <n v="20230131"/>
    <s v="Sam Rampling"/>
    <x v="23"/>
    <s v="Amsterdam"/>
    <x v="0"/>
    <x v="2"/>
    <x v="24"/>
    <x v="1"/>
    <s v="Strategic"/>
    <x v="2"/>
    <n v="32.35"/>
    <n v="5"/>
    <n v="0"/>
    <n v="16.175000000000001"/>
    <x v="651"/>
    <n v="6.4700000000000006"/>
    <x v="3"/>
    <x v="9"/>
    <x v="3"/>
    <n v="0.5"/>
  </r>
  <r>
    <n v="20230131"/>
    <s v="Sam Rampling"/>
    <x v="23"/>
    <s v="Amsterdam"/>
    <x v="0"/>
    <x v="2"/>
    <x v="24"/>
    <x v="1"/>
    <s v="Strategic"/>
    <x v="2"/>
    <n v="7.71"/>
    <n v="1"/>
    <n v="0"/>
    <n v="3.4695"/>
    <x v="114"/>
    <n v="7.71"/>
    <x v="3"/>
    <x v="9"/>
    <x v="3"/>
    <n v="0.45"/>
  </r>
  <r>
    <n v="20230131"/>
    <s v="Sam Rampling"/>
    <x v="23"/>
    <s v="Amsterdam"/>
    <x v="0"/>
    <x v="2"/>
    <x v="24"/>
    <x v="1"/>
    <s v="Strategic"/>
    <x v="5"/>
    <n v="40.299999999999997"/>
    <n v="2"/>
    <n v="0"/>
    <n v="10.881"/>
    <x v="652"/>
    <n v="20.149999999999999"/>
    <x v="3"/>
    <x v="9"/>
    <x v="3"/>
    <n v="0.27"/>
  </r>
  <r>
    <n v="20230131"/>
    <s v="Sam Rampling"/>
    <x v="23"/>
    <s v="Amsterdam"/>
    <x v="0"/>
    <x v="2"/>
    <x v="24"/>
    <x v="1"/>
    <s v="Strategic"/>
    <x v="4"/>
    <n v="34.58"/>
    <n v="7"/>
    <n v="0"/>
    <n v="14.5236"/>
    <x v="653"/>
    <n v="4.9399999999999995"/>
    <x v="3"/>
    <x v="9"/>
    <x v="3"/>
    <n v="0.42000000000000004"/>
  </r>
  <r>
    <n v="20200629"/>
    <s v="Deirdre James"/>
    <x v="24"/>
    <s v="Guadalajara"/>
    <x v="1"/>
    <x v="7"/>
    <x v="43"/>
    <x v="1"/>
    <s v="SMB"/>
    <x v="5"/>
    <n v="32.76"/>
    <n v="7"/>
    <n v="0.2"/>
    <n v="3.6855000000000002"/>
    <x v="654"/>
    <n v="4.68"/>
    <x v="2"/>
    <x v="1"/>
    <x v="1"/>
    <n v="0.11250000000000002"/>
  </r>
  <r>
    <n v="20210821"/>
    <s v="Thomas Roberts"/>
    <x v="1"/>
    <s v="Los Angeles"/>
    <x v="1"/>
    <x v="1"/>
    <x v="13"/>
    <x v="4"/>
    <s v="Enterprise"/>
    <x v="1"/>
    <n v="544.00800000000004"/>
    <n v="3"/>
    <n v="0.2"/>
    <n v="40.800600000000003"/>
    <x v="655"/>
    <n v="181.33600000000001"/>
    <x v="1"/>
    <x v="6"/>
    <x v="2"/>
    <n v="7.4999999999999997E-2"/>
  </r>
  <r>
    <n v="20210821"/>
    <s v="Thomas Roberts"/>
    <x v="1"/>
    <s v="Los Angeles"/>
    <x v="1"/>
    <x v="1"/>
    <x v="13"/>
    <x v="4"/>
    <s v="Enterprise"/>
    <x v="8"/>
    <n v="59.94"/>
    <n v="3"/>
    <n v="0"/>
    <n v="28.171800000000001"/>
    <x v="656"/>
    <n v="19.98"/>
    <x v="1"/>
    <x v="6"/>
    <x v="2"/>
    <n v="0.47000000000000003"/>
  </r>
  <r>
    <n v="20210821"/>
    <s v="Thomas Roberts"/>
    <x v="1"/>
    <s v="Los Angeles"/>
    <x v="1"/>
    <x v="1"/>
    <x v="13"/>
    <x v="4"/>
    <s v="Enterprise"/>
    <x v="8"/>
    <n v="23.92"/>
    <n v="4"/>
    <n v="0"/>
    <n v="11.720800000000001"/>
    <x v="96"/>
    <n v="5.98"/>
    <x v="1"/>
    <x v="6"/>
    <x v="2"/>
    <n v="0.49"/>
  </r>
  <r>
    <n v="20210821"/>
    <s v="Thomas Roberts"/>
    <x v="1"/>
    <s v="Los Angeles"/>
    <x v="1"/>
    <x v="1"/>
    <x v="13"/>
    <x v="4"/>
    <s v="Enterprise"/>
    <x v="8"/>
    <n v="4.28"/>
    <n v="1"/>
    <n v="0"/>
    <n v="1.9259999999999999"/>
    <x v="657"/>
    <n v="4.28"/>
    <x v="1"/>
    <x v="6"/>
    <x v="2"/>
    <n v="0.44999999999999996"/>
  </r>
  <r>
    <n v="20211003"/>
    <s v="Isaac Robertson"/>
    <x v="24"/>
    <s v="Mexico City"/>
    <x v="1"/>
    <x v="7"/>
    <x v="34"/>
    <x v="8"/>
    <s v="SMB"/>
    <x v="2"/>
    <n v="32.07"/>
    <n v="5"/>
    <n v="0.7"/>
    <n v="-22.449000000000002"/>
    <x v="658"/>
    <n v="6.4139999999999997"/>
    <x v="1"/>
    <x v="2"/>
    <x v="0"/>
    <n v="-0.70000000000000007"/>
  </r>
  <r>
    <n v="20211003"/>
    <s v="Isaac Robertson"/>
    <x v="24"/>
    <s v="Mexico City"/>
    <x v="1"/>
    <x v="7"/>
    <x v="34"/>
    <x v="8"/>
    <s v="SMB"/>
    <x v="9"/>
    <n v="24"/>
    <n v="2"/>
    <n v="0.2"/>
    <n v="-2.7"/>
    <x v="46"/>
    <n v="12"/>
    <x v="1"/>
    <x v="2"/>
    <x v="0"/>
    <n v="-0.1125"/>
  </r>
  <r>
    <n v="20211003"/>
    <s v="Isaac Robertson"/>
    <x v="24"/>
    <s v="Mexico City"/>
    <x v="1"/>
    <x v="7"/>
    <x v="34"/>
    <x v="8"/>
    <s v="SMB"/>
    <x v="0"/>
    <n v="35.49"/>
    <n v="1"/>
    <n v="0.5"/>
    <n v="-15.615600000000001"/>
    <x v="659"/>
    <n v="35.49"/>
    <x v="1"/>
    <x v="2"/>
    <x v="0"/>
    <n v="-0.44"/>
  </r>
  <r>
    <n v="20211003"/>
    <s v="Isaac Robertson"/>
    <x v="24"/>
    <s v="Mexico City"/>
    <x v="1"/>
    <x v="7"/>
    <x v="34"/>
    <x v="8"/>
    <s v="SMB"/>
    <x v="9"/>
    <n v="47.984000000000002"/>
    <n v="2"/>
    <n v="0.2"/>
    <n v="0.5998"/>
    <x v="660"/>
    <n v="23.992000000000001"/>
    <x v="1"/>
    <x v="2"/>
    <x v="0"/>
    <n v="1.2499999999999999E-2"/>
  </r>
  <r>
    <n v="20210523"/>
    <s v="Lily Paterson"/>
    <x v="20"/>
    <s v="Bogotá"/>
    <x v="1"/>
    <x v="7"/>
    <x v="10"/>
    <x v="5"/>
    <s v="Strategic"/>
    <x v="10"/>
    <n v="186.69"/>
    <n v="3"/>
    <n v="0"/>
    <n v="87.744299999999996"/>
    <x v="661"/>
    <n v="62.23"/>
    <x v="1"/>
    <x v="5"/>
    <x v="1"/>
    <n v="0.47"/>
  </r>
  <r>
    <n v="20230318"/>
    <s v="Alexandra Dyer"/>
    <x v="1"/>
    <s v="Roswell"/>
    <x v="1"/>
    <x v="1"/>
    <x v="41"/>
    <x v="5"/>
    <s v="SMB"/>
    <x v="2"/>
    <n v="17.456"/>
    <n v="2"/>
    <n v="0.2"/>
    <n v="5.8914"/>
    <x v="662"/>
    <n v="8.7279999999999998"/>
    <x v="3"/>
    <x v="10"/>
    <x v="3"/>
    <n v="0.33750000000000002"/>
  </r>
  <r>
    <n v="20211212"/>
    <s v="Ava Ellison"/>
    <x v="1"/>
    <s v="Roswell"/>
    <x v="1"/>
    <x v="1"/>
    <x v="29"/>
    <x v="2"/>
    <s v="SMB"/>
    <x v="1"/>
    <n v="348.928"/>
    <n v="2"/>
    <n v="0.2"/>
    <n v="34.892800000000001"/>
    <x v="663"/>
    <n v="174.464"/>
    <x v="1"/>
    <x v="4"/>
    <x v="0"/>
    <n v="0.1"/>
  </r>
  <r>
    <n v="20210626"/>
    <s v="Jack Hodges"/>
    <x v="17"/>
    <s v="Murcia"/>
    <x v="0"/>
    <x v="2"/>
    <x v="0"/>
    <x v="0"/>
    <s v="SMB"/>
    <x v="2"/>
    <n v="143.96"/>
    <n v="4"/>
    <n v="0"/>
    <n v="69.100800000000007"/>
    <x v="388"/>
    <n v="35.99"/>
    <x v="1"/>
    <x v="1"/>
    <x v="1"/>
    <n v="0.48000000000000004"/>
  </r>
  <r>
    <n v="20210626"/>
    <s v="Jack Hodges"/>
    <x v="17"/>
    <s v="Murcia"/>
    <x v="0"/>
    <x v="2"/>
    <x v="0"/>
    <x v="0"/>
    <s v="SMB"/>
    <x v="3"/>
    <n v="15.42"/>
    <n v="1"/>
    <n v="0"/>
    <n v="4.1634000000000002"/>
    <x v="430"/>
    <n v="15.42"/>
    <x v="1"/>
    <x v="1"/>
    <x v="1"/>
    <n v="0.27"/>
  </r>
  <r>
    <n v="20210626"/>
    <s v="Jack Hodges"/>
    <x v="17"/>
    <s v="Murcia"/>
    <x v="0"/>
    <x v="2"/>
    <x v="0"/>
    <x v="0"/>
    <s v="SMB"/>
    <x v="2"/>
    <n v="43.04"/>
    <n v="8"/>
    <n v="0"/>
    <n v="21.089600000000001"/>
    <x v="664"/>
    <n v="5.38"/>
    <x v="1"/>
    <x v="1"/>
    <x v="1"/>
    <n v="0.49000000000000005"/>
  </r>
  <r>
    <n v="20210626"/>
    <s v="Jack Hodges"/>
    <x v="17"/>
    <s v="Murcia"/>
    <x v="0"/>
    <x v="2"/>
    <x v="0"/>
    <x v="0"/>
    <s v="SMB"/>
    <x v="1"/>
    <n v="332.94"/>
    <n v="3"/>
    <n v="0"/>
    <n v="79.905600000000007"/>
    <x v="665"/>
    <n v="110.98"/>
    <x v="1"/>
    <x v="1"/>
    <x v="1"/>
    <n v="0.24000000000000002"/>
  </r>
  <r>
    <n v="20220521"/>
    <s v="Joanne Walsh"/>
    <x v="3"/>
    <s v="Stockholm"/>
    <x v="0"/>
    <x v="3"/>
    <x v="71"/>
    <x v="5"/>
    <s v="SMB"/>
    <x v="6"/>
    <n v="1363.96"/>
    <n v="5"/>
    <n v="0.2"/>
    <n v="85.247500000000002"/>
    <x v="666"/>
    <n v="272.79200000000003"/>
    <x v="0"/>
    <x v="5"/>
    <x v="1"/>
    <n v="6.25E-2"/>
  </r>
  <r>
    <n v="20200920"/>
    <s v="Audrey Wilkins"/>
    <x v="1"/>
    <s v="Los Angeles"/>
    <x v="1"/>
    <x v="1"/>
    <x v="8"/>
    <x v="5"/>
    <s v="SMB"/>
    <x v="1"/>
    <n v="9.9600000000000009"/>
    <n v="2"/>
    <n v="0"/>
    <n v="4.5815999999999999"/>
    <x v="667"/>
    <n v="4.9800000000000004"/>
    <x v="2"/>
    <x v="8"/>
    <x v="2"/>
    <n v="0.45999999999999996"/>
  </r>
  <r>
    <n v="20200920"/>
    <s v="Audrey Wilkins"/>
    <x v="1"/>
    <s v="Los Angeles"/>
    <x v="1"/>
    <x v="1"/>
    <x v="8"/>
    <x v="5"/>
    <s v="SMB"/>
    <x v="8"/>
    <n v="21.72"/>
    <n v="4"/>
    <n v="0"/>
    <n v="10.642799999999999"/>
    <x v="369"/>
    <n v="5.43"/>
    <x v="2"/>
    <x v="8"/>
    <x v="2"/>
    <n v="0.49"/>
  </r>
  <r>
    <n v="20230922"/>
    <s v="Sean Taylor"/>
    <x v="11"/>
    <s v="Luxembourg"/>
    <x v="0"/>
    <x v="2"/>
    <x v="4"/>
    <x v="0"/>
    <s v="SMB"/>
    <x v="2"/>
    <n v="20.16"/>
    <n v="7"/>
    <n v="0"/>
    <n v="9.8783999999999992"/>
    <x v="668"/>
    <n v="2.88"/>
    <x v="3"/>
    <x v="8"/>
    <x v="2"/>
    <n v="0.48999999999999994"/>
  </r>
  <r>
    <n v="20211224"/>
    <s v="William Skinner"/>
    <x v="15"/>
    <s v="Liverpool"/>
    <x v="0"/>
    <x v="0"/>
    <x v="59"/>
    <x v="3"/>
    <s v="Strategic"/>
    <x v="8"/>
    <n v="132.79"/>
    <n v="7"/>
    <n v="0"/>
    <n v="63.739199999999997"/>
    <x v="432"/>
    <n v="18.97"/>
    <x v="1"/>
    <x v="4"/>
    <x v="0"/>
    <n v="0.48"/>
  </r>
  <r>
    <n v="20211224"/>
    <s v="William Skinner"/>
    <x v="15"/>
    <s v="Liverpool"/>
    <x v="0"/>
    <x v="0"/>
    <x v="59"/>
    <x v="3"/>
    <s v="Strategic"/>
    <x v="8"/>
    <n v="12.96"/>
    <n v="2"/>
    <n v="0"/>
    <n v="6.2207999999999997"/>
    <x v="86"/>
    <n v="6.48"/>
    <x v="1"/>
    <x v="4"/>
    <x v="0"/>
    <n v="0.47999999999999993"/>
  </r>
  <r>
    <n v="20211224"/>
    <s v="William Skinner"/>
    <x v="15"/>
    <s v="Liverpool"/>
    <x v="0"/>
    <x v="0"/>
    <x v="59"/>
    <x v="3"/>
    <s v="Strategic"/>
    <x v="1"/>
    <n v="21.56"/>
    <n v="7"/>
    <n v="0"/>
    <n v="10.348800000000001"/>
    <x v="133"/>
    <n v="3.0799999999999996"/>
    <x v="1"/>
    <x v="4"/>
    <x v="0"/>
    <n v="0.48000000000000004"/>
  </r>
  <r>
    <n v="20211127"/>
    <s v="Lillian Duncan"/>
    <x v="1"/>
    <s v="Baltimore"/>
    <x v="1"/>
    <x v="1"/>
    <x v="64"/>
    <x v="9"/>
    <s v="SMB"/>
    <x v="1"/>
    <n v="283.92"/>
    <n v="5"/>
    <n v="0.2"/>
    <n v="17.745000000000001"/>
    <x v="485"/>
    <n v="56.784000000000006"/>
    <x v="1"/>
    <x v="0"/>
    <x v="0"/>
    <n v="6.25E-2"/>
  </r>
  <r>
    <n v="20230221"/>
    <s v="Harry McGrath"/>
    <x v="1"/>
    <s v="Seattle"/>
    <x v="1"/>
    <x v="1"/>
    <x v="37"/>
    <x v="0"/>
    <s v="Strategic"/>
    <x v="4"/>
    <n v="22.23"/>
    <n v="1"/>
    <n v="0"/>
    <n v="7.3358999999999996"/>
    <x v="669"/>
    <n v="22.23"/>
    <x v="3"/>
    <x v="11"/>
    <x v="3"/>
    <n v="0.32999999999999996"/>
  </r>
  <r>
    <n v="20230221"/>
    <s v="Harry McGrath"/>
    <x v="1"/>
    <s v="Seattle"/>
    <x v="1"/>
    <x v="1"/>
    <x v="37"/>
    <x v="0"/>
    <s v="Strategic"/>
    <x v="6"/>
    <n v="215.96799999999999"/>
    <n v="2"/>
    <n v="0.2"/>
    <n v="18.897200000000002"/>
    <x v="239"/>
    <n v="107.98399999999999"/>
    <x v="3"/>
    <x v="11"/>
    <x v="3"/>
    <n v="8.7500000000000008E-2"/>
  </r>
  <r>
    <n v="20220819"/>
    <s v="Harry McGrath"/>
    <x v="15"/>
    <s v="London"/>
    <x v="0"/>
    <x v="0"/>
    <x v="37"/>
    <x v="0"/>
    <s v="Strategic"/>
    <x v="7"/>
    <n v="355.32"/>
    <n v="9"/>
    <n v="0"/>
    <n v="99.489599999999996"/>
    <x v="670"/>
    <n v="39.479999999999997"/>
    <x v="0"/>
    <x v="6"/>
    <x v="2"/>
    <n v="0.27999999999999997"/>
  </r>
  <r>
    <n v="20220313"/>
    <s v="Jonathan Marshall"/>
    <x v="28"/>
    <s v="Brno"/>
    <x v="0"/>
    <x v="11"/>
    <x v="2"/>
    <x v="0"/>
    <s v="Strategic"/>
    <x v="8"/>
    <n v="12.96"/>
    <n v="2"/>
    <n v="0"/>
    <n v="6.2207999999999997"/>
    <x v="86"/>
    <n v="6.48"/>
    <x v="0"/>
    <x v="10"/>
    <x v="3"/>
    <n v="0.47999999999999993"/>
  </r>
  <r>
    <n v="20230423"/>
    <s v="Evan Paige"/>
    <x v="1"/>
    <s v="Los Angeles"/>
    <x v="1"/>
    <x v="1"/>
    <x v="47"/>
    <x v="4"/>
    <s v="SMB"/>
    <x v="4"/>
    <n v="18.28"/>
    <n v="2"/>
    <n v="0"/>
    <n v="6.2152000000000003"/>
    <x v="671"/>
    <n v="9.14"/>
    <x v="3"/>
    <x v="3"/>
    <x v="1"/>
    <n v="0.33999999999999997"/>
  </r>
  <r>
    <n v="20201101"/>
    <s v="Faith Jones"/>
    <x v="22"/>
    <s v="Moscow"/>
    <x v="0"/>
    <x v="11"/>
    <x v="20"/>
    <x v="2"/>
    <s v="SMB"/>
    <x v="5"/>
    <n v="43.176000000000002"/>
    <n v="3"/>
    <n v="0.2"/>
    <n v="4.3175999999999997"/>
    <x v="672"/>
    <n v="14.392000000000001"/>
    <x v="2"/>
    <x v="0"/>
    <x v="0"/>
    <n v="9.9999999999999992E-2"/>
  </r>
  <r>
    <n v="20201101"/>
    <s v="Faith Jones"/>
    <x v="22"/>
    <s v="Moscow"/>
    <x v="0"/>
    <x v="11"/>
    <x v="20"/>
    <x v="2"/>
    <s v="SMB"/>
    <x v="6"/>
    <n v="1983.9680000000001"/>
    <n v="4"/>
    <n v="0.2"/>
    <n v="247.99600000000001"/>
    <x v="673"/>
    <n v="495.99200000000002"/>
    <x v="2"/>
    <x v="0"/>
    <x v="0"/>
    <n v="0.125"/>
  </r>
  <r>
    <n v="20210203"/>
    <s v="Irene Clark"/>
    <x v="8"/>
    <s v="San José"/>
    <x v="1"/>
    <x v="7"/>
    <x v="51"/>
    <x v="9"/>
    <s v="SMB"/>
    <x v="4"/>
    <n v="28.4"/>
    <n v="2"/>
    <n v="0"/>
    <n v="11.076000000000001"/>
    <x v="387"/>
    <n v="14.2"/>
    <x v="1"/>
    <x v="11"/>
    <x v="3"/>
    <n v="0.39"/>
  </r>
  <r>
    <n v="20210203"/>
    <s v="Irene Clark"/>
    <x v="8"/>
    <s v="San José"/>
    <x v="1"/>
    <x v="7"/>
    <x v="51"/>
    <x v="9"/>
    <s v="SMB"/>
    <x v="9"/>
    <n v="149.97"/>
    <n v="3"/>
    <n v="0"/>
    <n v="50.989800000000002"/>
    <x v="674"/>
    <n v="49.99"/>
    <x v="1"/>
    <x v="11"/>
    <x v="3"/>
    <n v="0.34"/>
  </r>
  <r>
    <n v="20201013"/>
    <s v="Pippa Brown"/>
    <x v="4"/>
    <s v="Montreal"/>
    <x v="1"/>
    <x v="1"/>
    <x v="58"/>
    <x v="4"/>
    <s v="SMB"/>
    <x v="5"/>
    <n v="11.52"/>
    <n v="4"/>
    <n v="0"/>
    <n v="3.2256"/>
    <x v="675"/>
    <n v="2.88"/>
    <x v="2"/>
    <x v="2"/>
    <x v="0"/>
    <n v="0.28000000000000003"/>
  </r>
  <r>
    <n v="20201013"/>
    <s v="Pippa Brown"/>
    <x v="4"/>
    <s v="Montreal"/>
    <x v="1"/>
    <x v="1"/>
    <x v="58"/>
    <x v="4"/>
    <s v="SMB"/>
    <x v="2"/>
    <n v="1298.55"/>
    <n v="5"/>
    <n v="0"/>
    <n v="311.65199999999999"/>
    <x v="263"/>
    <n v="259.70999999999998"/>
    <x v="2"/>
    <x v="2"/>
    <x v="0"/>
    <n v="0.24"/>
  </r>
  <r>
    <n v="20201013"/>
    <s v="Pippa Brown"/>
    <x v="4"/>
    <s v="Montreal"/>
    <x v="1"/>
    <x v="1"/>
    <x v="58"/>
    <x v="4"/>
    <s v="SMB"/>
    <x v="7"/>
    <n v="213.92"/>
    <n v="4"/>
    <n v="0"/>
    <n v="62.036799999999999"/>
    <x v="676"/>
    <n v="53.48"/>
    <x v="2"/>
    <x v="2"/>
    <x v="0"/>
    <n v="0.29000000000000004"/>
  </r>
  <r>
    <n v="20201013"/>
    <s v="Pippa Brown"/>
    <x v="4"/>
    <s v="Montreal"/>
    <x v="1"/>
    <x v="1"/>
    <x v="58"/>
    <x v="4"/>
    <s v="SMB"/>
    <x v="9"/>
    <n v="25.78"/>
    <n v="2"/>
    <n v="0"/>
    <n v="2.5779999999999998"/>
    <x v="572"/>
    <n v="12.89"/>
    <x v="2"/>
    <x v="2"/>
    <x v="0"/>
    <n v="9.9999999999999992E-2"/>
  </r>
  <r>
    <n v="20230515"/>
    <s v="Trevor Simpson"/>
    <x v="1"/>
    <s v="Atlanta"/>
    <x v="1"/>
    <x v="1"/>
    <x v="18"/>
    <x v="0"/>
    <s v="SMB"/>
    <x v="4"/>
    <n v="18.28"/>
    <n v="2"/>
    <n v="0"/>
    <n v="6.2152000000000003"/>
    <x v="671"/>
    <n v="9.14"/>
    <x v="3"/>
    <x v="5"/>
    <x v="1"/>
    <n v="0.33999999999999997"/>
  </r>
  <r>
    <n v="20230515"/>
    <s v="Trevor Simpson"/>
    <x v="1"/>
    <s v="Atlanta"/>
    <x v="1"/>
    <x v="1"/>
    <x v="18"/>
    <x v="0"/>
    <s v="SMB"/>
    <x v="9"/>
    <n v="1399.93"/>
    <n v="7"/>
    <n v="0"/>
    <n v="601.96990000000005"/>
    <x v="677"/>
    <n v="199.99"/>
    <x v="3"/>
    <x v="5"/>
    <x v="1"/>
    <n v="0.43"/>
  </r>
  <r>
    <n v="20210320"/>
    <s v="Ian Butler"/>
    <x v="6"/>
    <s v="Milan"/>
    <x v="0"/>
    <x v="5"/>
    <x v="74"/>
    <x v="0"/>
    <s v="Strategic"/>
    <x v="8"/>
    <n v="51.84"/>
    <n v="8"/>
    <n v="0"/>
    <n v="24.883199999999999"/>
    <x v="86"/>
    <n v="6.48"/>
    <x v="1"/>
    <x v="10"/>
    <x v="3"/>
    <n v="0.47999999999999993"/>
  </r>
  <r>
    <n v="20220916"/>
    <s v="Karen Taylor"/>
    <x v="9"/>
    <s v="Paris"/>
    <x v="0"/>
    <x v="2"/>
    <x v="87"/>
    <x v="6"/>
    <s v="SMB"/>
    <x v="8"/>
    <n v="5.3440000000000003"/>
    <n v="1"/>
    <n v="0.2"/>
    <n v="1.8704000000000001"/>
    <x v="678"/>
    <n v="5.3440000000000003"/>
    <x v="0"/>
    <x v="8"/>
    <x v="2"/>
    <n v="0.35"/>
  </r>
  <r>
    <n v="20200628"/>
    <s v="Justin Anderson"/>
    <x v="9"/>
    <s v="Paris"/>
    <x v="0"/>
    <x v="2"/>
    <x v="48"/>
    <x v="5"/>
    <s v="SMB"/>
    <x v="8"/>
    <n v="41.472000000000001"/>
    <n v="8"/>
    <n v="0.2"/>
    <n v="14.5152"/>
    <x v="509"/>
    <n v="5.1840000000000002"/>
    <x v="2"/>
    <x v="1"/>
    <x v="1"/>
    <n v="0.35"/>
  </r>
  <r>
    <n v="20200628"/>
    <s v="Justin Anderson"/>
    <x v="9"/>
    <s v="Paris"/>
    <x v="0"/>
    <x v="2"/>
    <x v="48"/>
    <x v="5"/>
    <s v="SMB"/>
    <x v="2"/>
    <n v="3.1680000000000001"/>
    <n v="3"/>
    <n v="0.7"/>
    <n v="-2.4287999999999998"/>
    <x v="679"/>
    <n v="1.056"/>
    <x v="2"/>
    <x v="1"/>
    <x v="1"/>
    <n v="-0.76666666666666661"/>
  </r>
  <r>
    <n v="20200628"/>
    <s v="Justin Anderson"/>
    <x v="9"/>
    <s v="Paris"/>
    <x v="0"/>
    <x v="2"/>
    <x v="48"/>
    <x v="5"/>
    <s v="SMB"/>
    <x v="1"/>
    <n v="1228.4649999999999"/>
    <n v="5"/>
    <n v="0.3"/>
    <n v="0"/>
    <x v="680"/>
    <n v="245.69299999999998"/>
    <x v="2"/>
    <x v="1"/>
    <x v="1"/>
    <n v="0"/>
  </r>
  <r>
    <n v="20200628"/>
    <s v="Justin Anderson"/>
    <x v="9"/>
    <s v="Paris"/>
    <x v="0"/>
    <x v="2"/>
    <x v="48"/>
    <x v="5"/>
    <s v="SMB"/>
    <x v="2"/>
    <n v="31.085999999999999"/>
    <n v="3"/>
    <n v="0.7"/>
    <n v="-22.796399999999998"/>
    <x v="681"/>
    <n v="10.362"/>
    <x v="2"/>
    <x v="1"/>
    <x v="1"/>
    <n v="-0.73333333333333328"/>
  </r>
  <r>
    <n v="20200628"/>
    <s v="Justin Anderson"/>
    <x v="9"/>
    <s v="Paris"/>
    <x v="0"/>
    <x v="2"/>
    <x v="48"/>
    <x v="5"/>
    <s v="SMB"/>
    <x v="8"/>
    <n v="335.52"/>
    <n v="4"/>
    <n v="0.2"/>
    <n v="117.432"/>
    <x v="682"/>
    <n v="83.88"/>
    <x v="2"/>
    <x v="1"/>
    <x v="1"/>
    <n v="0.35000000000000003"/>
  </r>
  <r>
    <n v="20230621"/>
    <s v="Alexandra Slater"/>
    <x v="30"/>
    <s v="Buenos Aires"/>
    <x v="1"/>
    <x v="7"/>
    <x v="40"/>
    <x v="1"/>
    <s v="SMB"/>
    <x v="9"/>
    <n v="239.97"/>
    <n v="3"/>
    <n v="0"/>
    <n v="71.991"/>
    <x v="683"/>
    <n v="79.989999999999995"/>
    <x v="3"/>
    <x v="1"/>
    <x v="1"/>
    <n v="0.3"/>
  </r>
  <r>
    <n v="20230621"/>
    <s v="Alexandra Slater"/>
    <x v="30"/>
    <s v="Buenos Aires"/>
    <x v="1"/>
    <x v="7"/>
    <x v="40"/>
    <x v="1"/>
    <s v="SMB"/>
    <x v="1"/>
    <n v="9.82"/>
    <n v="2"/>
    <n v="0"/>
    <n v="4.8117999999999999"/>
    <x v="538"/>
    <n v="4.91"/>
    <x v="3"/>
    <x v="1"/>
    <x v="1"/>
    <n v="0.49"/>
  </r>
  <r>
    <n v="20200509"/>
    <s v="Charles Churchill"/>
    <x v="1"/>
    <s v="Los Angeles"/>
    <x v="1"/>
    <x v="1"/>
    <x v="71"/>
    <x v="5"/>
    <s v="SMB"/>
    <x v="9"/>
    <n v="67.8"/>
    <n v="4"/>
    <n v="0"/>
    <n v="4.0679999999999996"/>
    <x v="684"/>
    <n v="16.95"/>
    <x v="2"/>
    <x v="5"/>
    <x v="1"/>
    <n v="0.06"/>
  </r>
  <r>
    <n v="20200509"/>
    <s v="Charles Churchill"/>
    <x v="1"/>
    <s v="Los Angeles"/>
    <x v="1"/>
    <x v="1"/>
    <x v="71"/>
    <x v="5"/>
    <s v="SMB"/>
    <x v="9"/>
    <n v="167.97"/>
    <n v="3"/>
    <n v="0"/>
    <n v="40.312800000000003"/>
    <x v="202"/>
    <n v="55.99"/>
    <x v="2"/>
    <x v="5"/>
    <x v="1"/>
    <n v="0.24000000000000002"/>
  </r>
  <r>
    <n v="20230822"/>
    <s v="Michelle Langdon"/>
    <x v="11"/>
    <s v="Luxembourg"/>
    <x v="0"/>
    <x v="2"/>
    <x v="86"/>
    <x v="0"/>
    <s v="SMB"/>
    <x v="11"/>
    <n v="35"/>
    <n v="7"/>
    <n v="0"/>
    <n v="16.8"/>
    <x v="685"/>
    <n v="5"/>
    <x v="3"/>
    <x v="6"/>
    <x v="2"/>
    <n v="0.48000000000000004"/>
  </r>
  <r>
    <n v="20230822"/>
    <s v="Michelle Langdon"/>
    <x v="11"/>
    <s v="Luxembourg"/>
    <x v="0"/>
    <x v="2"/>
    <x v="86"/>
    <x v="0"/>
    <s v="SMB"/>
    <x v="8"/>
    <n v="37.24"/>
    <n v="4"/>
    <n v="0"/>
    <n v="10.7996"/>
    <x v="686"/>
    <n v="9.31"/>
    <x v="3"/>
    <x v="6"/>
    <x v="2"/>
    <n v="0.28999999999999998"/>
  </r>
  <r>
    <n v="20230822"/>
    <s v="Michelle Langdon"/>
    <x v="11"/>
    <s v="Luxembourg"/>
    <x v="0"/>
    <x v="2"/>
    <x v="86"/>
    <x v="0"/>
    <s v="SMB"/>
    <x v="10"/>
    <n v="15.28"/>
    <n v="2"/>
    <n v="0"/>
    <n v="7.4871999999999996"/>
    <x v="687"/>
    <n v="7.64"/>
    <x v="3"/>
    <x v="6"/>
    <x v="2"/>
    <n v="0.49"/>
  </r>
  <r>
    <n v="20230617"/>
    <s v="Anne Lee"/>
    <x v="0"/>
    <s v="Cork"/>
    <x v="0"/>
    <x v="0"/>
    <x v="29"/>
    <x v="2"/>
    <s v="SMB"/>
    <x v="1"/>
    <n v="301.95999999999998"/>
    <n v="2"/>
    <n v="0"/>
    <n v="90.587999999999994"/>
    <x v="688"/>
    <n v="150.97999999999999"/>
    <x v="3"/>
    <x v="1"/>
    <x v="1"/>
    <n v="0.3"/>
  </r>
  <r>
    <n v="20230617"/>
    <s v="Anne Lee"/>
    <x v="0"/>
    <s v="Cork"/>
    <x v="0"/>
    <x v="0"/>
    <x v="29"/>
    <x v="2"/>
    <s v="SMB"/>
    <x v="7"/>
    <n v="180.66"/>
    <n v="3"/>
    <n v="0"/>
    <n v="50.584800000000001"/>
    <x v="689"/>
    <n v="60.22"/>
    <x v="3"/>
    <x v="1"/>
    <x v="1"/>
    <n v="0.28000000000000003"/>
  </r>
  <r>
    <n v="20230617"/>
    <s v="Anne Lee"/>
    <x v="0"/>
    <s v="Cork"/>
    <x v="0"/>
    <x v="0"/>
    <x v="29"/>
    <x v="2"/>
    <s v="SMB"/>
    <x v="6"/>
    <n v="191.98"/>
    <n v="2"/>
    <n v="0"/>
    <n v="51.834600000000002"/>
    <x v="690"/>
    <n v="95.99"/>
    <x v="3"/>
    <x v="1"/>
    <x v="1"/>
    <n v="0.27"/>
  </r>
  <r>
    <n v="20230617"/>
    <s v="Anne Lee"/>
    <x v="0"/>
    <s v="Cork"/>
    <x v="0"/>
    <x v="0"/>
    <x v="29"/>
    <x v="2"/>
    <s v="SMB"/>
    <x v="6"/>
    <n v="65.989999999999995"/>
    <n v="1"/>
    <n v="0"/>
    <n v="17.157399999999999"/>
    <x v="691"/>
    <n v="65.989999999999995"/>
    <x v="3"/>
    <x v="1"/>
    <x v="1"/>
    <n v="0.26"/>
  </r>
  <r>
    <n v="20220724"/>
    <s v="Gabrielle Ogden"/>
    <x v="2"/>
    <s v="Cologne"/>
    <x v="0"/>
    <x v="2"/>
    <x v="2"/>
    <x v="0"/>
    <s v="Strategic"/>
    <x v="5"/>
    <n v="35.216000000000001"/>
    <n v="2"/>
    <n v="0.2"/>
    <n v="2.6412"/>
    <x v="692"/>
    <n v="17.608000000000001"/>
    <x v="0"/>
    <x v="7"/>
    <x v="2"/>
    <n v="7.4999999999999997E-2"/>
  </r>
  <r>
    <n v="20220724"/>
    <s v="Gabrielle Ogden"/>
    <x v="2"/>
    <s v="Cologne"/>
    <x v="0"/>
    <x v="2"/>
    <x v="2"/>
    <x v="0"/>
    <s v="Strategic"/>
    <x v="7"/>
    <n v="23.696000000000002"/>
    <n v="2"/>
    <n v="0.2"/>
    <n v="6.5164"/>
    <x v="693"/>
    <n v="11.848000000000001"/>
    <x v="0"/>
    <x v="7"/>
    <x v="2"/>
    <n v="0.27499999999999997"/>
  </r>
  <r>
    <n v="20220724"/>
    <s v="Gabrielle Ogden"/>
    <x v="2"/>
    <s v="Cologne"/>
    <x v="0"/>
    <x v="2"/>
    <x v="2"/>
    <x v="0"/>
    <s v="Strategic"/>
    <x v="12"/>
    <n v="265.47500000000002"/>
    <n v="1"/>
    <n v="0.5"/>
    <n v="-111.4995"/>
    <x v="694"/>
    <n v="265.47500000000002"/>
    <x v="0"/>
    <x v="7"/>
    <x v="2"/>
    <n v="-0.41999999999999993"/>
  </r>
  <r>
    <n v="20200908"/>
    <s v="Nathan Young"/>
    <x v="5"/>
    <s v="Hyogo"/>
    <x v="2"/>
    <x v="4"/>
    <x v="96"/>
    <x v="1"/>
    <s v="SMB"/>
    <x v="2"/>
    <n v="51.183999999999997"/>
    <n v="4"/>
    <n v="0.8"/>
    <n v="-79.3352"/>
    <x v="695"/>
    <n v="12.795999999999999"/>
    <x v="2"/>
    <x v="8"/>
    <x v="2"/>
    <n v="-1.55"/>
  </r>
  <r>
    <n v="20231105"/>
    <s v="Evan Ogden"/>
    <x v="18"/>
    <s v="Johannesburg"/>
    <x v="0"/>
    <x v="6"/>
    <x v="29"/>
    <x v="2"/>
    <s v="Enterprise"/>
    <x v="8"/>
    <n v="9.6639999999999997"/>
    <n v="2"/>
    <n v="0.2"/>
    <n v="3.2616000000000001"/>
    <x v="696"/>
    <n v="4.8319999999999999"/>
    <x v="3"/>
    <x v="0"/>
    <x v="0"/>
    <n v="0.33750000000000002"/>
  </r>
  <r>
    <n v="20220308"/>
    <s v="Hannah Sanderson"/>
    <x v="5"/>
    <s v="Saitama"/>
    <x v="2"/>
    <x v="4"/>
    <x v="32"/>
    <x v="9"/>
    <s v="Strategic"/>
    <x v="6"/>
    <n v="21.071999999999999"/>
    <n v="3"/>
    <n v="0.2"/>
    <n v="1.5804"/>
    <x v="411"/>
    <n v="7.024"/>
    <x v="0"/>
    <x v="10"/>
    <x v="3"/>
    <n v="7.5000000000000011E-2"/>
  </r>
  <r>
    <n v="20211120"/>
    <s v="Peter Ellison"/>
    <x v="15"/>
    <s v="London"/>
    <x v="0"/>
    <x v="0"/>
    <x v="58"/>
    <x v="4"/>
    <s v="Strategic"/>
    <x v="5"/>
    <n v="60.45"/>
    <n v="3"/>
    <n v="0"/>
    <n v="16.3215"/>
    <x v="697"/>
    <n v="20.150000000000002"/>
    <x v="1"/>
    <x v="0"/>
    <x v="0"/>
    <n v="0.27"/>
  </r>
  <r>
    <n v="20211120"/>
    <s v="Peter Ellison"/>
    <x v="15"/>
    <s v="London"/>
    <x v="0"/>
    <x v="0"/>
    <x v="58"/>
    <x v="4"/>
    <s v="Strategic"/>
    <x v="5"/>
    <n v="11.52"/>
    <n v="4"/>
    <n v="0"/>
    <n v="3.3408000000000002"/>
    <x v="698"/>
    <n v="2.88"/>
    <x v="1"/>
    <x v="0"/>
    <x v="0"/>
    <n v="0.29000000000000004"/>
  </r>
  <r>
    <n v="20211120"/>
    <s v="Peter Ellison"/>
    <x v="15"/>
    <s v="London"/>
    <x v="0"/>
    <x v="0"/>
    <x v="58"/>
    <x v="4"/>
    <s v="Strategic"/>
    <x v="0"/>
    <n v="186.048"/>
    <n v="4"/>
    <n v="0.2"/>
    <n v="9.3024000000000004"/>
    <x v="699"/>
    <n v="46.512"/>
    <x v="1"/>
    <x v="0"/>
    <x v="0"/>
    <n v="0.05"/>
  </r>
  <r>
    <n v="20221108"/>
    <s v="Boris Hunter"/>
    <x v="1"/>
    <s v="New York City"/>
    <x v="1"/>
    <x v="1"/>
    <x v="97"/>
    <x v="2"/>
    <s v="Strategic"/>
    <x v="2"/>
    <n v="37.44"/>
    <n v="4"/>
    <n v="0.2"/>
    <n v="11.7"/>
    <x v="700"/>
    <n v="9.36"/>
    <x v="0"/>
    <x v="0"/>
    <x v="0"/>
    <n v="0.3125"/>
  </r>
  <r>
    <n v="20221108"/>
    <s v="Boris Hunter"/>
    <x v="1"/>
    <s v="New York City"/>
    <x v="1"/>
    <x v="1"/>
    <x v="97"/>
    <x v="2"/>
    <s v="Strategic"/>
    <x v="2"/>
    <n v="26.975999999999999"/>
    <n v="4"/>
    <n v="0.2"/>
    <n v="8.7672000000000008"/>
    <x v="701"/>
    <n v="6.7439999999999998"/>
    <x v="0"/>
    <x v="0"/>
    <x v="0"/>
    <n v="0.32500000000000007"/>
  </r>
  <r>
    <n v="20221108"/>
    <s v="Boris Hunter"/>
    <x v="1"/>
    <s v="New York City"/>
    <x v="1"/>
    <x v="1"/>
    <x v="97"/>
    <x v="2"/>
    <s v="Strategic"/>
    <x v="8"/>
    <n v="11.36"/>
    <n v="2"/>
    <n v="0"/>
    <n v="3.2944"/>
    <x v="702"/>
    <n v="5.68"/>
    <x v="0"/>
    <x v="0"/>
    <x v="0"/>
    <n v="0.29000000000000004"/>
  </r>
  <r>
    <n v="20221108"/>
    <s v="Boris Hunter"/>
    <x v="1"/>
    <s v="New York City"/>
    <x v="1"/>
    <x v="1"/>
    <x v="97"/>
    <x v="2"/>
    <s v="Strategic"/>
    <x v="1"/>
    <n v="14.62"/>
    <n v="2"/>
    <n v="0"/>
    <n v="6.8714000000000004"/>
    <x v="2"/>
    <n v="7.31"/>
    <x v="0"/>
    <x v="0"/>
    <x v="0"/>
    <n v="0.47000000000000003"/>
  </r>
  <r>
    <n v="20211013"/>
    <s v="Joe Davies"/>
    <x v="0"/>
    <s v="Dublin"/>
    <x v="0"/>
    <x v="0"/>
    <x v="12"/>
    <x v="6"/>
    <s v="SMB"/>
    <x v="6"/>
    <n v="83.72"/>
    <n v="7"/>
    <n v="0"/>
    <n v="23.441600000000001"/>
    <x v="703"/>
    <n v="11.959999999999999"/>
    <x v="1"/>
    <x v="2"/>
    <x v="0"/>
    <n v="0.28000000000000003"/>
  </r>
  <r>
    <n v="20211013"/>
    <s v="Joe Davies"/>
    <x v="0"/>
    <s v="Dublin"/>
    <x v="0"/>
    <x v="0"/>
    <x v="12"/>
    <x v="6"/>
    <s v="SMB"/>
    <x v="1"/>
    <n v="287.94"/>
    <n v="3"/>
    <n v="0"/>
    <n v="77.743799999999993"/>
    <x v="273"/>
    <n v="95.98"/>
    <x v="1"/>
    <x v="2"/>
    <x v="0"/>
    <n v="0.26999999999999996"/>
  </r>
  <r>
    <n v="20230102"/>
    <s v="William Robertson"/>
    <x v="24"/>
    <s v="Mexico City"/>
    <x v="1"/>
    <x v="7"/>
    <x v="89"/>
    <x v="1"/>
    <s v="SMB"/>
    <x v="4"/>
    <n v="48.896000000000001"/>
    <n v="4"/>
    <n v="0.2"/>
    <n v="8.5568000000000008"/>
    <x v="704"/>
    <n v="12.224"/>
    <x v="3"/>
    <x v="9"/>
    <x v="3"/>
    <n v="0.17500000000000002"/>
  </r>
  <r>
    <n v="20200208"/>
    <s v="Andrea Reid"/>
    <x v="30"/>
    <s v="Rosario"/>
    <x v="1"/>
    <x v="7"/>
    <x v="77"/>
    <x v="1"/>
    <s v="Strategic"/>
    <x v="9"/>
    <n v="115.36"/>
    <n v="7"/>
    <n v="0"/>
    <n v="49.604799999999997"/>
    <x v="705"/>
    <n v="16.48"/>
    <x v="2"/>
    <x v="11"/>
    <x v="3"/>
    <n v="0.43"/>
  </r>
  <r>
    <n v="20220621"/>
    <s v="Virginia Murray"/>
    <x v="1"/>
    <s v="Jackson"/>
    <x v="1"/>
    <x v="1"/>
    <x v="12"/>
    <x v="6"/>
    <s v="Strategic"/>
    <x v="5"/>
    <n v="5.16"/>
    <n v="2"/>
    <n v="0"/>
    <n v="1.3415999999999999"/>
    <x v="706"/>
    <n v="2.58"/>
    <x v="0"/>
    <x v="1"/>
    <x v="1"/>
    <n v="0.25999999999999995"/>
  </r>
  <r>
    <n v="20220621"/>
    <s v="Virginia Murray"/>
    <x v="1"/>
    <s v="Jackson"/>
    <x v="1"/>
    <x v="1"/>
    <x v="12"/>
    <x v="6"/>
    <s v="Strategic"/>
    <x v="8"/>
    <n v="38.880000000000003"/>
    <n v="6"/>
    <n v="0"/>
    <n v="18.662400000000002"/>
    <x v="509"/>
    <n v="6.48"/>
    <x v="0"/>
    <x v="1"/>
    <x v="1"/>
    <n v="0.48000000000000004"/>
  </r>
  <r>
    <n v="20220529"/>
    <s v="Carolyn Murray"/>
    <x v="35"/>
    <s v="Kyiv"/>
    <x v="0"/>
    <x v="11"/>
    <x v="66"/>
    <x v="8"/>
    <s v="SMB"/>
    <x v="5"/>
    <n v="185.88"/>
    <n v="6"/>
    <n v="0"/>
    <n v="50.187600000000003"/>
    <x v="293"/>
    <n v="30.98"/>
    <x v="0"/>
    <x v="5"/>
    <x v="1"/>
    <n v="0.27"/>
  </r>
  <r>
    <n v="20220219"/>
    <s v="Michelle Langdon"/>
    <x v="15"/>
    <s v="London"/>
    <x v="0"/>
    <x v="0"/>
    <x v="86"/>
    <x v="0"/>
    <s v="SMB"/>
    <x v="4"/>
    <n v="44.46"/>
    <n v="2"/>
    <n v="0"/>
    <n v="14.671799999999999"/>
    <x v="669"/>
    <n v="22.23"/>
    <x v="0"/>
    <x v="11"/>
    <x v="3"/>
    <n v="0.32999999999999996"/>
  </r>
  <r>
    <n v="20220219"/>
    <s v="Michelle Langdon"/>
    <x v="15"/>
    <s v="London"/>
    <x v="0"/>
    <x v="0"/>
    <x v="86"/>
    <x v="0"/>
    <s v="SMB"/>
    <x v="3"/>
    <n v="242.94"/>
    <n v="3"/>
    <n v="0"/>
    <n v="9.7175999999999991"/>
    <x v="625"/>
    <n v="80.98"/>
    <x v="0"/>
    <x v="11"/>
    <x v="3"/>
    <n v="3.9999999999999994E-2"/>
  </r>
  <r>
    <n v="20200803"/>
    <s v="Colin Hamilton"/>
    <x v="15"/>
    <s v="London"/>
    <x v="0"/>
    <x v="0"/>
    <x v="26"/>
    <x v="3"/>
    <s v="SMB"/>
    <x v="8"/>
    <n v="39.96"/>
    <n v="2"/>
    <n v="0"/>
    <n v="18.781199999999998"/>
    <x v="376"/>
    <n v="19.98"/>
    <x v="2"/>
    <x v="6"/>
    <x v="2"/>
    <n v="0.47"/>
  </r>
  <r>
    <n v="20200803"/>
    <s v="Colin Hamilton"/>
    <x v="15"/>
    <s v="London"/>
    <x v="0"/>
    <x v="0"/>
    <x v="26"/>
    <x v="3"/>
    <s v="SMB"/>
    <x v="8"/>
    <n v="102.3"/>
    <n v="10"/>
    <n v="0"/>
    <n v="26.597999999999999"/>
    <x v="707"/>
    <n v="10.23"/>
    <x v="2"/>
    <x v="6"/>
    <x v="2"/>
    <n v="0.26"/>
  </r>
  <r>
    <n v="20200803"/>
    <s v="Colin Hamilton"/>
    <x v="15"/>
    <s v="London"/>
    <x v="0"/>
    <x v="0"/>
    <x v="26"/>
    <x v="3"/>
    <s v="SMB"/>
    <x v="3"/>
    <n v="21.36"/>
    <n v="2"/>
    <n v="0"/>
    <n v="5.7671999999999999"/>
    <x v="708"/>
    <n v="10.68"/>
    <x v="2"/>
    <x v="6"/>
    <x v="2"/>
    <n v="0.27"/>
  </r>
  <r>
    <n v="20230411"/>
    <s v="Liam Young"/>
    <x v="30"/>
    <s v="Buenos Aires"/>
    <x v="1"/>
    <x v="7"/>
    <x v="46"/>
    <x v="8"/>
    <s v="Enterprise"/>
    <x v="8"/>
    <n v="7.61"/>
    <n v="1"/>
    <n v="0"/>
    <n v="3.5767000000000002"/>
    <x v="232"/>
    <n v="7.61"/>
    <x v="3"/>
    <x v="3"/>
    <x v="1"/>
    <n v="0.47000000000000003"/>
  </r>
  <r>
    <n v="20230411"/>
    <s v="Liam Young"/>
    <x v="30"/>
    <s v="Buenos Aires"/>
    <x v="1"/>
    <x v="7"/>
    <x v="46"/>
    <x v="8"/>
    <s v="Enterprise"/>
    <x v="11"/>
    <n v="7.16"/>
    <n v="2"/>
    <n v="0"/>
    <n v="3.58"/>
    <x v="299"/>
    <n v="3.58"/>
    <x v="3"/>
    <x v="3"/>
    <x v="1"/>
    <n v="0.5"/>
  </r>
  <r>
    <n v="20200609"/>
    <s v="Chloe Campbell"/>
    <x v="1"/>
    <s v="Los Angeles"/>
    <x v="1"/>
    <x v="1"/>
    <x v="51"/>
    <x v="9"/>
    <s v="SMB"/>
    <x v="8"/>
    <n v="7.36"/>
    <n v="2"/>
    <n v="0"/>
    <n v="0.1472"/>
    <x v="334"/>
    <n v="3.68"/>
    <x v="2"/>
    <x v="1"/>
    <x v="1"/>
    <n v="0.02"/>
  </r>
  <r>
    <n v="20200609"/>
    <s v="Chloe Campbell"/>
    <x v="1"/>
    <s v="Los Angeles"/>
    <x v="1"/>
    <x v="1"/>
    <x v="51"/>
    <x v="9"/>
    <s v="SMB"/>
    <x v="5"/>
    <n v="23.1"/>
    <n v="2"/>
    <n v="0"/>
    <n v="10.625999999999999"/>
    <x v="709"/>
    <n v="11.55"/>
    <x v="2"/>
    <x v="1"/>
    <x v="1"/>
    <n v="0.45999999999999996"/>
  </r>
  <r>
    <n v="20220105"/>
    <s v="Carolyn Dowd"/>
    <x v="2"/>
    <s v="Berlin"/>
    <x v="0"/>
    <x v="2"/>
    <x v="38"/>
    <x v="6"/>
    <s v="Strategic"/>
    <x v="9"/>
    <n v="191.47200000000001"/>
    <n v="6"/>
    <n v="0.2"/>
    <n v="40.687800000000003"/>
    <x v="710"/>
    <n v="31.912000000000003"/>
    <x v="0"/>
    <x v="9"/>
    <x v="3"/>
    <n v="0.21249999999999999"/>
  </r>
  <r>
    <n v="20220105"/>
    <s v="Carolyn Dowd"/>
    <x v="2"/>
    <s v="Berlin"/>
    <x v="0"/>
    <x v="2"/>
    <x v="38"/>
    <x v="6"/>
    <s v="Strategic"/>
    <x v="5"/>
    <n v="5.2480000000000002"/>
    <n v="2"/>
    <n v="0.2"/>
    <n v="0.59040000000000004"/>
    <x v="711"/>
    <n v="2.6240000000000001"/>
    <x v="0"/>
    <x v="9"/>
    <x v="3"/>
    <n v="0.1125"/>
  </r>
  <r>
    <n v="20220105"/>
    <s v="Carolyn Dowd"/>
    <x v="2"/>
    <s v="Berlin"/>
    <x v="0"/>
    <x v="2"/>
    <x v="38"/>
    <x v="6"/>
    <s v="Strategic"/>
    <x v="6"/>
    <n v="59.183999999999997"/>
    <n v="2"/>
    <n v="0.2"/>
    <n v="5.1786000000000003"/>
    <x v="712"/>
    <n v="29.591999999999999"/>
    <x v="0"/>
    <x v="9"/>
    <x v="3"/>
    <n v="8.7500000000000008E-2"/>
  </r>
  <r>
    <n v="20200111"/>
    <s v="Andrew Miller"/>
    <x v="17"/>
    <s v="Madrid"/>
    <x v="0"/>
    <x v="2"/>
    <x v="68"/>
    <x v="4"/>
    <s v="Strategic"/>
    <x v="1"/>
    <n v="2.89"/>
    <n v="1"/>
    <n v="0"/>
    <n v="1.3583000000000001"/>
    <x v="713"/>
    <n v="2.89"/>
    <x v="2"/>
    <x v="9"/>
    <x v="3"/>
    <n v="0.47000000000000003"/>
  </r>
  <r>
    <n v="20200111"/>
    <s v="Andrew Miller"/>
    <x v="17"/>
    <s v="Madrid"/>
    <x v="0"/>
    <x v="2"/>
    <x v="68"/>
    <x v="4"/>
    <s v="Strategic"/>
    <x v="4"/>
    <n v="51.94"/>
    <n v="1"/>
    <n v="0"/>
    <n v="21.295400000000001"/>
    <x v="714"/>
    <n v="51.94"/>
    <x v="2"/>
    <x v="9"/>
    <x v="3"/>
    <n v="0.41000000000000003"/>
  </r>
  <r>
    <n v="20220930"/>
    <s v="Eric Mills"/>
    <x v="9"/>
    <s v="Paris"/>
    <x v="0"/>
    <x v="2"/>
    <x v="80"/>
    <x v="0"/>
    <s v="Strategic"/>
    <x v="1"/>
    <n v="15.936"/>
    <n v="4"/>
    <n v="0.2"/>
    <n v="5.1791999999999998"/>
    <x v="715"/>
    <n v="3.984"/>
    <x v="0"/>
    <x v="8"/>
    <x v="2"/>
    <n v="0.32500000000000001"/>
  </r>
  <r>
    <n v="20200406"/>
    <s v="Sebastian Robertson"/>
    <x v="9"/>
    <s v="Nice"/>
    <x v="0"/>
    <x v="2"/>
    <x v="94"/>
    <x v="7"/>
    <s v="Strategic"/>
    <x v="2"/>
    <n v="44.91"/>
    <n v="6"/>
    <n v="0.7"/>
    <n v="-35.927999999999997"/>
    <x v="716"/>
    <n v="7.4849999999999994"/>
    <x v="2"/>
    <x v="3"/>
    <x v="1"/>
    <n v="-0.8"/>
  </r>
  <r>
    <n v="20220904"/>
    <s v="Jan Baker"/>
    <x v="9"/>
    <s v="Paris"/>
    <x v="0"/>
    <x v="2"/>
    <x v="60"/>
    <x v="9"/>
    <s v="Enterprise"/>
    <x v="2"/>
    <n v="1141.47"/>
    <n v="5"/>
    <n v="0.7"/>
    <n v="-760.98"/>
    <x v="717"/>
    <n v="228.29400000000001"/>
    <x v="0"/>
    <x v="8"/>
    <x v="2"/>
    <n v="-0.66666666666666663"/>
  </r>
  <r>
    <n v="20220904"/>
    <s v="Jan Baker"/>
    <x v="9"/>
    <s v="Paris"/>
    <x v="0"/>
    <x v="2"/>
    <x v="60"/>
    <x v="9"/>
    <s v="Enterprise"/>
    <x v="6"/>
    <n v="280.78199999999998"/>
    <n v="3"/>
    <n v="0.4"/>
    <n v="-46.796999999999997"/>
    <x v="506"/>
    <n v="93.593999999999994"/>
    <x v="0"/>
    <x v="8"/>
    <x v="2"/>
    <n v="-0.16666666666666666"/>
  </r>
  <r>
    <n v="20211019"/>
    <s v="Neil Gill"/>
    <x v="37"/>
    <s v="Athens"/>
    <x v="0"/>
    <x v="11"/>
    <x v="14"/>
    <x v="2"/>
    <s v="SMB"/>
    <x v="8"/>
    <n v="34.44"/>
    <n v="3"/>
    <n v="0"/>
    <n v="17.22"/>
    <x v="718"/>
    <n v="11.479999999999999"/>
    <x v="1"/>
    <x v="2"/>
    <x v="0"/>
    <n v="0.5"/>
  </r>
  <r>
    <n v="20201210"/>
    <s v="Sue Ince"/>
    <x v="15"/>
    <s v="London"/>
    <x v="0"/>
    <x v="0"/>
    <x v="9"/>
    <x v="1"/>
    <s v="SMB"/>
    <x v="8"/>
    <n v="11.36"/>
    <n v="2"/>
    <n v="0"/>
    <n v="5.2256"/>
    <x v="258"/>
    <n v="5.68"/>
    <x v="2"/>
    <x v="4"/>
    <x v="0"/>
    <n v="0.46"/>
  </r>
  <r>
    <n v="20201210"/>
    <s v="Sue Ince"/>
    <x v="15"/>
    <s v="London"/>
    <x v="0"/>
    <x v="0"/>
    <x v="9"/>
    <x v="1"/>
    <s v="SMB"/>
    <x v="2"/>
    <n v="106.34399999999999"/>
    <n v="7"/>
    <n v="0.2"/>
    <n v="37.220399999999998"/>
    <x v="422"/>
    <n v="15.191999999999998"/>
    <x v="2"/>
    <x v="4"/>
    <x v="0"/>
    <n v="0.35"/>
  </r>
  <r>
    <n v="20230826"/>
    <s v="William Robertson"/>
    <x v="3"/>
    <s v="Stockholm"/>
    <x v="0"/>
    <x v="3"/>
    <x v="89"/>
    <x v="1"/>
    <s v="SMB"/>
    <x v="8"/>
    <n v="192.16"/>
    <n v="5"/>
    <n v="0.2"/>
    <n v="67.256"/>
    <x v="719"/>
    <n v="38.432000000000002"/>
    <x v="3"/>
    <x v="6"/>
    <x v="2"/>
    <n v="0.35000000000000003"/>
  </r>
  <r>
    <n v="20220117"/>
    <s v="Michael Morgan"/>
    <x v="37"/>
    <s v="Athens"/>
    <x v="0"/>
    <x v="11"/>
    <x v="59"/>
    <x v="3"/>
    <s v="Enterprise"/>
    <x v="4"/>
    <n v="322.58999999999997"/>
    <n v="3"/>
    <n v="0"/>
    <n v="64.518000000000001"/>
    <x v="218"/>
    <n v="107.52999999999999"/>
    <x v="0"/>
    <x v="9"/>
    <x v="3"/>
    <n v="0.2"/>
  </r>
  <r>
    <n v="20220117"/>
    <s v="Michael Morgan"/>
    <x v="37"/>
    <s v="Athens"/>
    <x v="0"/>
    <x v="11"/>
    <x v="59"/>
    <x v="3"/>
    <s v="Enterprise"/>
    <x v="9"/>
    <n v="29.99"/>
    <n v="1"/>
    <n v="0"/>
    <n v="13.195600000000001"/>
    <x v="609"/>
    <n v="29.99"/>
    <x v="0"/>
    <x v="9"/>
    <x v="3"/>
    <n v="0.44000000000000006"/>
  </r>
  <r>
    <n v="20220117"/>
    <s v="Michael Morgan"/>
    <x v="37"/>
    <s v="Athens"/>
    <x v="0"/>
    <x v="11"/>
    <x v="59"/>
    <x v="3"/>
    <s v="Enterprise"/>
    <x v="9"/>
    <n v="371.97"/>
    <n v="3"/>
    <n v="0"/>
    <n v="66.954599999999999"/>
    <x v="720"/>
    <n v="123.99000000000001"/>
    <x v="0"/>
    <x v="9"/>
    <x v="3"/>
    <n v="0.18"/>
  </r>
  <r>
    <n v="20200917"/>
    <s v="Madeleine Howard"/>
    <x v="9"/>
    <s v="Paris"/>
    <x v="0"/>
    <x v="2"/>
    <x v="46"/>
    <x v="8"/>
    <s v="Enterprise"/>
    <x v="2"/>
    <n v="5.8920000000000003"/>
    <n v="4"/>
    <n v="0.7"/>
    <n v="-4.1243999999999996"/>
    <x v="538"/>
    <n v="1.4730000000000001"/>
    <x v="2"/>
    <x v="8"/>
    <x v="2"/>
    <n v="-0.69999999999999984"/>
  </r>
  <r>
    <n v="20231201"/>
    <s v="Emily Morrison"/>
    <x v="15"/>
    <s v="London"/>
    <x v="0"/>
    <x v="0"/>
    <x v="6"/>
    <x v="3"/>
    <s v="Enterprise"/>
    <x v="2"/>
    <n v="68.471999999999994"/>
    <n v="3"/>
    <n v="0.2"/>
    <n v="23.109300000000001"/>
    <x v="721"/>
    <n v="22.823999999999998"/>
    <x v="3"/>
    <x v="4"/>
    <x v="0"/>
    <n v="0.33750000000000002"/>
  </r>
  <r>
    <n v="20231201"/>
    <s v="Emily Morrison"/>
    <x v="15"/>
    <s v="London"/>
    <x v="0"/>
    <x v="0"/>
    <x v="6"/>
    <x v="3"/>
    <s v="Enterprise"/>
    <x v="1"/>
    <n v="1242.9000000000001"/>
    <n v="5"/>
    <n v="0.1"/>
    <n v="262.39"/>
    <x v="722"/>
    <n v="248.58"/>
    <x v="3"/>
    <x v="4"/>
    <x v="0"/>
    <n v="0.21111111111111108"/>
  </r>
  <r>
    <n v="20211009"/>
    <s v="Audrey Hardacre"/>
    <x v="17"/>
    <s v="Madrid"/>
    <x v="0"/>
    <x v="2"/>
    <x v="40"/>
    <x v="1"/>
    <s v="SMB"/>
    <x v="3"/>
    <n v="30.84"/>
    <n v="2"/>
    <n v="0"/>
    <n v="8.3268000000000004"/>
    <x v="430"/>
    <n v="15.42"/>
    <x v="1"/>
    <x v="2"/>
    <x v="0"/>
    <n v="0.27"/>
  </r>
  <r>
    <n v="20231224"/>
    <s v="Penelope Peake"/>
    <x v="1"/>
    <s v="Los Angeles"/>
    <x v="1"/>
    <x v="1"/>
    <x v="40"/>
    <x v="1"/>
    <s v="SMB"/>
    <x v="5"/>
    <n v="13.48"/>
    <n v="4"/>
    <n v="0"/>
    <n v="5.9311999999999996"/>
    <x v="604"/>
    <n v="3.37"/>
    <x v="3"/>
    <x v="4"/>
    <x v="0"/>
    <n v="0.43999999999999995"/>
  </r>
  <r>
    <n v="20221023"/>
    <s v="Sebastian Abraham"/>
    <x v="12"/>
    <s v="São Paulo"/>
    <x v="1"/>
    <x v="7"/>
    <x v="34"/>
    <x v="8"/>
    <s v="Enterprise"/>
    <x v="4"/>
    <n v="31.4"/>
    <n v="5"/>
    <n v="0"/>
    <n v="10.048"/>
    <x v="563"/>
    <n v="6.2799999999999994"/>
    <x v="0"/>
    <x v="2"/>
    <x v="0"/>
    <n v="0.32"/>
  </r>
  <r>
    <n v="20200429"/>
    <s v="Carol Edmunds"/>
    <x v="15"/>
    <s v="Liverpool"/>
    <x v="0"/>
    <x v="0"/>
    <x v="28"/>
    <x v="3"/>
    <s v="SMB"/>
    <x v="4"/>
    <n v="17.46"/>
    <n v="2"/>
    <n v="0"/>
    <n v="5.9363999999999999"/>
    <x v="723"/>
    <n v="8.73"/>
    <x v="2"/>
    <x v="3"/>
    <x v="1"/>
    <n v="0.33999999999999997"/>
  </r>
  <r>
    <n v="20210425"/>
    <s v="Amelia Kelly"/>
    <x v="1"/>
    <s v="New York City"/>
    <x v="1"/>
    <x v="1"/>
    <x v="84"/>
    <x v="3"/>
    <s v="Strategic"/>
    <x v="2"/>
    <n v="13.944000000000001"/>
    <n v="3"/>
    <n v="0.2"/>
    <n v="4.5317999999999996"/>
    <x v="724"/>
    <n v="4.6480000000000006"/>
    <x v="1"/>
    <x v="3"/>
    <x v="1"/>
    <n v="0.32499999999999996"/>
  </r>
  <r>
    <n v="20230627"/>
    <s v="Jonathan Thomson"/>
    <x v="1"/>
    <s v="Seattle"/>
    <x v="1"/>
    <x v="1"/>
    <x v="77"/>
    <x v="1"/>
    <s v="SMB"/>
    <x v="3"/>
    <n v="83.76"/>
    <n v="12"/>
    <n v="0"/>
    <n v="1.6752"/>
    <x v="725"/>
    <n v="6.98"/>
    <x v="3"/>
    <x v="1"/>
    <x v="1"/>
    <n v="0.02"/>
  </r>
  <r>
    <n v="20231015"/>
    <s v="Dan Davidson"/>
    <x v="38"/>
    <s v="Shanghai"/>
    <x v="2"/>
    <x v="9"/>
    <x v="88"/>
    <x v="6"/>
    <s v="Enterprise"/>
    <x v="2"/>
    <n v="37.659999999999997"/>
    <n v="7"/>
    <n v="0"/>
    <n v="18.453399999999998"/>
    <x v="664"/>
    <n v="5.38"/>
    <x v="3"/>
    <x v="2"/>
    <x v="0"/>
    <n v="0.49"/>
  </r>
  <r>
    <n v="20201209"/>
    <s v="Andrea Reid"/>
    <x v="1"/>
    <s v="Los Angeles"/>
    <x v="1"/>
    <x v="1"/>
    <x v="77"/>
    <x v="1"/>
    <s v="Strategic"/>
    <x v="8"/>
    <n v="34.68"/>
    <n v="6"/>
    <n v="0"/>
    <n v="16.993200000000002"/>
    <x v="726"/>
    <n v="5.78"/>
    <x v="2"/>
    <x v="4"/>
    <x v="0"/>
    <n v="0.49000000000000005"/>
  </r>
  <r>
    <n v="20230621"/>
    <s v="Stewart Hart"/>
    <x v="15"/>
    <s v="Leicester"/>
    <x v="0"/>
    <x v="0"/>
    <x v="38"/>
    <x v="6"/>
    <s v="SMB"/>
    <x v="9"/>
    <n v="149.94999999999999"/>
    <n v="5"/>
    <n v="0"/>
    <n v="14.994999999999999"/>
    <x v="727"/>
    <n v="29.99"/>
    <x v="3"/>
    <x v="1"/>
    <x v="1"/>
    <n v="0.1"/>
  </r>
  <r>
    <n v="20230621"/>
    <s v="Stewart Hart"/>
    <x v="15"/>
    <s v="Leicester"/>
    <x v="0"/>
    <x v="0"/>
    <x v="38"/>
    <x v="6"/>
    <s v="SMB"/>
    <x v="2"/>
    <n v="51.311999999999998"/>
    <n v="3"/>
    <n v="0.2"/>
    <n v="18.6006"/>
    <x v="420"/>
    <n v="17.103999999999999"/>
    <x v="3"/>
    <x v="1"/>
    <x v="1"/>
    <n v="0.36250000000000004"/>
  </r>
  <r>
    <n v="20230627"/>
    <s v="David Lee"/>
    <x v="12"/>
    <s v="São Paulo"/>
    <x v="1"/>
    <x v="7"/>
    <x v="62"/>
    <x v="4"/>
    <s v="Enterprise"/>
    <x v="8"/>
    <n v="4.54"/>
    <n v="1"/>
    <n v="0"/>
    <n v="2.0430000000000001"/>
    <x v="728"/>
    <n v="4.54"/>
    <x v="3"/>
    <x v="1"/>
    <x v="1"/>
    <n v="0.45"/>
  </r>
  <r>
    <n v="20230627"/>
    <s v="David Lee"/>
    <x v="12"/>
    <s v="São Paulo"/>
    <x v="1"/>
    <x v="7"/>
    <x v="62"/>
    <x v="4"/>
    <s v="Enterprise"/>
    <x v="5"/>
    <n v="15.92"/>
    <n v="4"/>
    <n v="0"/>
    <n v="5.4127999999999998"/>
    <x v="729"/>
    <n v="3.98"/>
    <x v="3"/>
    <x v="1"/>
    <x v="1"/>
    <n v="0.33999999999999997"/>
  </r>
  <r>
    <n v="20230627"/>
    <s v="David Lee"/>
    <x v="12"/>
    <s v="São Paulo"/>
    <x v="1"/>
    <x v="7"/>
    <x v="62"/>
    <x v="4"/>
    <s v="Enterprise"/>
    <x v="6"/>
    <n v="543.91999999999996"/>
    <n v="8"/>
    <n v="0"/>
    <n v="135.97999999999999"/>
    <x v="730"/>
    <n v="67.989999999999995"/>
    <x v="3"/>
    <x v="1"/>
    <x v="1"/>
    <n v="0.25"/>
  </r>
  <r>
    <n v="20221111"/>
    <s v="Melanie Chapman"/>
    <x v="1"/>
    <s v="Los Angeles"/>
    <x v="1"/>
    <x v="1"/>
    <x v="9"/>
    <x v="1"/>
    <s v="Strategic"/>
    <x v="3"/>
    <n v="155.82"/>
    <n v="7"/>
    <n v="0"/>
    <n v="42.071399999999997"/>
    <x v="337"/>
    <n v="22.259999999999998"/>
    <x v="0"/>
    <x v="0"/>
    <x v="0"/>
    <n v="0.27"/>
  </r>
  <r>
    <n v="20221111"/>
    <s v="Melanie Chapman"/>
    <x v="1"/>
    <s v="Los Angeles"/>
    <x v="1"/>
    <x v="1"/>
    <x v="9"/>
    <x v="1"/>
    <s v="Strategic"/>
    <x v="2"/>
    <n v="70.007999999999996"/>
    <n v="3"/>
    <n v="0.2"/>
    <n v="24.502800000000001"/>
    <x v="731"/>
    <n v="23.335999999999999"/>
    <x v="0"/>
    <x v="0"/>
    <x v="0"/>
    <n v="0.35000000000000003"/>
  </r>
  <r>
    <n v="20221004"/>
    <s v="Austin Peters"/>
    <x v="5"/>
    <s v="Tokyo"/>
    <x v="2"/>
    <x v="4"/>
    <x v="71"/>
    <x v="5"/>
    <s v="SMB"/>
    <x v="10"/>
    <n v="15.648"/>
    <n v="2"/>
    <n v="0.2"/>
    <n v="5.0856000000000003"/>
    <x v="732"/>
    <n v="7.8239999999999998"/>
    <x v="0"/>
    <x v="2"/>
    <x v="0"/>
    <n v="0.32500000000000001"/>
  </r>
  <r>
    <n v="20200909"/>
    <s v="Leonard Springer"/>
    <x v="12"/>
    <s v="São Paulo"/>
    <x v="1"/>
    <x v="7"/>
    <x v="31"/>
    <x v="6"/>
    <s v="SMB"/>
    <x v="1"/>
    <n v="103.6"/>
    <n v="7"/>
    <n v="0"/>
    <n v="51.8"/>
    <x v="199"/>
    <n v="14.799999999999999"/>
    <x v="2"/>
    <x v="8"/>
    <x v="2"/>
    <n v="0.5"/>
  </r>
  <r>
    <n v="20231030"/>
    <s v="Robert McGrath"/>
    <x v="15"/>
    <s v="Cardiff"/>
    <x v="0"/>
    <x v="0"/>
    <x v="35"/>
    <x v="5"/>
    <s v="Strategic"/>
    <x v="8"/>
    <n v="46.96"/>
    <n v="8"/>
    <n v="0"/>
    <n v="22.540800000000001"/>
    <x v="733"/>
    <n v="5.87"/>
    <x v="3"/>
    <x v="2"/>
    <x v="0"/>
    <n v="0.48"/>
  </r>
  <r>
    <n v="20220411"/>
    <s v="Sue Wilson"/>
    <x v="24"/>
    <s v="Toluca"/>
    <x v="1"/>
    <x v="7"/>
    <x v="41"/>
    <x v="5"/>
    <s v="Strategic"/>
    <x v="2"/>
    <n v="8.9039999999999999"/>
    <n v="2"/>
    <n v="0.7"/>
    <n v="-6.5296000000000003"/>
    <x v="734"/>
    <n v="4.452"/>
    <x v="0"/>
    <x v="3"/>
    <x v="1"/>
    <n v="-0.73333333333333339"/>
  </r>
  <r>
    <n v="20231112"/>
    <s v="Sally Wallace"/>
    <x v="5"/>
    <s v="Chiba"/>
    <x v="2"/>
    <x v="4"/>
    <x v="31"/>
    <x v="6"/>
    <s v="SMB"/>
    <x v="1"/>
    <n v="10.44"/>
    <n v="5"/>
    <n v="0.2"/>
    <n v="3.3929999999999998"/>
    <x v="290"/>
    <n v="2.0880000000000001"/>
    <x v="3"/>
    <x v="0"/>
    <x v="0"/>
    <n v="0.32500000000000001"/>
  </r>
  <r>
    <n v="20231112"/>
    <s v="Sally Wallace"/>
    <x v="5"/>
    <s v="Chiba"/>
    <x v="2"/>
    <x v="4"/>
    <x v="31"/>
    <x v="6"/>
    <s v="SMB"/>
    <x v="2"/>
    <n v="18.335999999999999"/>
    <n v="4"/>
    <n v="0.8"/>
    <n v="-32.088000000000001"/>
    <x v="735"/>
    <n v="4.5839999999999996"/>
    <x v="3"/>
    <x v="0"/>
    <x v="0"/>
    <n v="-1.7500000000000002"/>
  </r>
  <r>
    <n v="20230916"/>
    <s v="Anthony Sanderson"/>
    <x v="10"/>
    <s v="Sydney"/>
    <x v="2"/>
    <x v="8"/>
    <x v="55"/>
    <x v="1"/>
    <s v="SMB"/>
    <x v="6"/>
    <n v="323.976"/>
    <n v="3"/>
    <n v="0.2"/>
    <n v="20.2485"/>
    <x v="736"/>
    <n v="107.992"/>
    <x v="3"/>
    <x v="8"/>
    <x v="2"/>
    <n v="6.25E-2"/>
  </r>
  <r>
    <n v="20220409"/>
    <s v="Diana Bell"/>
    <x v="1"/>
    <s v="New York City"/>
    <x v="1"/>
    <x v="1"/>
    <x v="64"/>
    <x v="9"/>
    <s v="SMB"/>
    <x v="8"/>
    <n v="20.04"/>
    <n v="3"/>
    <n v="0"/>
    <n v="9.6191999999999993"/>
    <x v="127"/>
    <n v="6.68"/>
    <x v="0"/>
    <x v="3"/>
    <x v="1"/>
    <n v="0.48"/>
  </r>
  <r>
    <n v="20220409"/>
    <s v="Diana Bell"/>
    <x v="1"/>
    <s v="New York City"/>
    <x v="1"/>
    <x v="1"/>
    <x v="64"/>
    <x v="9"/>
    <s v="SMB"/>
    <x v="3"/>
    <n v="64.959999999999994"/>
    <n v="2"/>
    <n v="0"/>
    <n v="2.5983999999999998"/>
    <x v="594"/>
    <n v="32.479999999999997"/>
    <x v="0"/>
    <x v="3"/>
    <x v="1"/>
    <n v="0.04"/>
  </r>
  <r>
    <n v="20220409"/>
    <s v="Diana Bell"/>
    <x v="1"/>
    <s v="New York City"/>
    <x v="1"/>
    <x v="1"/>
    <x v="64"/>
    <x v="9"/>
    <s v="SMB"/>
    <x v="8"/>
    <n v="12.96"/>
    <n v="2"/>
    <n v="0"/>
    <n v="6.2207999999999997"/>
    <x v="86"/>
    <n v="6.48"/>
    <x v="0"/>
    <x v="3"/>
    <x v="1"/>
    <n v="0.47999999999999993"/>
  </r>
  <r>
    <n v="20231231"/>
    <s v="Katherine Dowd"/>
    <x v="15"/>
    <s v="London"/>
    <x v="0"/>
    <x v="0"/>
    <x v="21"/>
    <x v="1"/>
    <s v="SMB"/>
    <x v="0"/>
    <n v="323.13600000000002"/>
    <n v="4"/>
    <n v="0.2"/>
    <n v="12.117599999999999"/>
    <x v="737"/>
    <n v="80.784000000000006"/>
    <x v="3"/>
    <x v="4"/>
    <x v="0"/>
    <n v="3.7499999999999999E-2"/>
  </r>
  <r>
    <n v="20231231"/>
    <s v="Katherine Dowd"/>
    <x v="15"/>
    <s v="London"/>
    <x v="0"/>
    <x v="0"/>
    <x v="21"/>
    <x v="1"/>
    <s v="SMB"/>
    <x v="6"/>
    <n v="90.93"/>
    <n v="7"/>
    <n v="0"/>
    <n v="2.7279"/>
    <x v="738"/>
    <n v="12.99"/>
    <x v="3"/>
    <x v="4"/>
    <x v="0"/>
    <n v="0.03"/>
  </r>
  <r>
    <n v="20231231"/>
    <s v="Katherine Dowd"/>
    <x v="15"/>
    <s v="London"/>
    <x v="0"/>
    <x v="0"/>
    <x v="21"/>
    <x v="1"/>
    <s v="SMB"/>
    <x v="2"/>
    <n v="52.776000000000003"/>
    <n v="3"/>
    <n v="0.2"/>
    <n v="19.791"/>
    <x v="739"/>
    <n v="17.592000000000002"/>
    <x v="3"/>
    <x v="4"/>
    <x v="0"/>
    <n v="0.375"/>
  </r>
  <r>
    <n v="20230903"/>
    <s v="Neil Smith"/>
    <x v="12"/>
    <s v="Rio de Janeiro"/>
    <x v="1"/>
    <x v="7"/>
    <x v="81"/>
    <x v="3"/>
    <s v="Enterprise"/>
    <x v="6"/>
    <n v="1199.8"/>
    <n v="4"/>
    <n v="0"/>
    <n v="323.94600000000003"/>
    <x v="740"/>
    <n v="299.95"/>
    <x v="3"/>
    <x v="8"/>
    <x v="2"/>
    <n v="0.27"/>
  </r>
  <r>
    <n v="20230903"/>
    <s v="Neil Smith"/>
    <x v="12"/>
    <s v="Rio de Janeiro"/>
    <x v="1"/>
    <x v="7"/>
    <x v="81"/>
    <x v="3"/>
    <s v="Enterprise"/>
    <x v="9"/>
    <n v="1928.78"/>
    <n v="7"/>
    <n v="0"/>
    <n v="829.37540000000001"/>
    <x v="741"/>
    <n v="275.54000000000002"/>
    <x v="3"/>
    <x v="8"/>
    <x v="2"/>
    <n v="0.43"/>
  </r>
  <r>
    <n v="20230903"/>
    <s v="Neil Smith"/>
    <x v="12"/>
    <s v="Rio de Janeiro"/>
    <x v="1"/>
    <x v="7"/>
    <x v="81"/>
    <x v="3"/>
    <s v="Enterprise"/>
    <x v="3"/>
    <n v="352.38"/>
    <n v="2"/>
    <n v="0"/>
    <n v="81.047399999999996"/>
    <x v="742"/>
    <n v="176.19"/>
    <x v="3"/>
    <x v="8"/>
    <x v="2"/>
    <n v="0.22999999999999998"/>
  </r>
  <r>
    <n v="20210531"/>
    <s v="Angela Churchill"/>
    <x v="29"/>
    <s v="Dhahran"/>
    <x v="0"/>
    <x v="6"/>
    <x v="37"/>
    <x v="0"/>
    <s v="Enterprise"/>
    <x v="4"/>
    <n v="22.2"/>
    <n v="6"/>
    <n v="0"/>
    <n v="9.1020000000000003"/>
    <x v="352"/>
    <n v="3.6999999999999997"/>
    <x v="1"/>
    <x v="5"/>
    <x v="1"/>
    <n v="0.41000000000000003"/>
  </r>
  <r>
    <n v="20231128"/>
    <s v="Peter Ellison"/>
    <x v="6"/>
    <s v="Milan"/>
    <x v="0"/>
    <x v="5"/>
    <x v="58"/>
    <x v="4"/>
    <s v="Strategic"/>
    <x v="4"/>
    <n v="46.94"/>
    <n v="1"/>
    <n v="0"/>
    <n v="19.2454"/>
    <x v="743"/>
    <n v="46.94"/>
    <x v="3"/>
    <x v="0"/>
    <x v="0"/>
    <n v="0.41000000000000003"/>
  </r>
  <r>
    <n v="20231128"/>
    <s v="Peter Ellison"/>
    <x v="6"/>
    <s v="Milan"/>
    <x v="0"/>
    <x v="5"/>
    <x v="58"/>
    <x v="4"/>
    <s v="Strategic"/>
    <x v="9"/>
    <n v="143.72999999999999"/>
    <n v="9"/>
    <n v="0"/>
    <n v="56.054699999999997"/>
    <x v="744"/>
    <n v="15.969999999999999"/>
    <x v="3"/>
    <x v="0"/>
    <x v="0"/>
    <n v="0.39"/>
  </r>
  <r>
    <n v="20200615"/>
    <s v="Lillian Hodges"/>
    <x v="5"/>
    <s v="Osaka"/>
    <x v="2"/>
    <x v="4"/>
    <x v="59"/>
    <x v="3"/>
    <s v="Strategic"/>
    <x v="2"/>
    <n v="99.918000000000006"/>
    <n v="2"/>
    <n v="0.3"/>
    <n v="-18.5562"/>
    <x v="745"/>
    <n v="49.959000000000003"/>
    <x v="2"/>
    <x v="1"/>
    <x v="1"/>
    <n v="-0.18571428571428572"/>
  </r>
  <r>
    <n v="20200615"/>
    <s v="Lillian Hodges"/>
    <x v="5"/>
    <s v="Osaka"/>
    <x v="2"/>
    <x v="4"/>
    <x v="59"/>
    <x v="3"/>
    <s v="Strategic"/>
    <x v="1"/>
    <n v="797.94399999999996"/>
    <n v="4"/>
    <n v="0.3"/>
    <n v="-56.996000000000002"/>
    <x v="746"/>
    <n v="199.48599999999999"/>
    <x v="2"/>
    <x v="1"/>
    <x v="1"/>
    <n v="-7.1428571428571438E-2"/>
  </r>
  <r>
    <n v="20200615"/>
    <s v="Lillian Hodges"/>
    <x v="5"/>
    <s v="Osaka"/>
    <x v="2"/>
    <x v="4"/>
    <x v="59"/>
    <x v="3"/>
    <s v="Strategic"/>
    <x v="2"/>
    <n v="8.5679999999999996"/>
    <n v="3"/>
    <n v="0.8"/>
    <n v="-14.5656"/>
    <x v="747"/>
    <n v="2.8559999999999999"/>
    <x v="2"/>
    <x v="1"/>
    <x v="1"/>
    <n v="-1.7"/>
  </r>
  <r>
    <n v="20220306"/>
    <s v="Connor McDonald"/>
    <x v="5"/>
    <s v="Aichi"/>
    <x v="2"/>
    <x v="4"/>
    <x v="0"/>
    <x v="0"/>
    <s v="Strategic"/>
    <x v="10"/>
    <n v="149.352"/>
    <n v="3"/>
    <n v="0.2"/>
    <n v="50.406300000000002"/>
    <x v="661"/>
    <n v="49.783999999999999"/>
    <x v="0"/>
    <x v="10"/>
    <x v="3"/>
    <n v="0.33750000000000002"/>
  </r>
  <r>
    <n v="20220306"/>
    <s v="Connor McDonald"/>
    <x v="5"/>
    <s v="Aichi"/>
    <x v="2"/>
    <x v="4"/>
    <x v="0"/>
    <x v="0"/>
    <s v="Strategic"/>
    <x v="3"/>
    <n v="12.992000000000001"/>
    <n v="1"/>
    <n v="0.2"/>
    <n v="-0.81200000000000006"/>
    <x v="748"/>
    <n v="12.992000000000001"/>
    <x v="0"/>
    <x v="10"/>
    <x v="3"/>
    <n v="-6.25E-2"/>
  </r>
  <r>
    <n v="20201205"/>
    <s v="Lucas Mathis"/>
    <x v="17"/>
    <s v="Alicante"/>
    <x v="0"/>
    <x v="2"/>
    <x v="71"/>
    <x v="5"/>
    <s v="SMB"/>
    <x v="3"/>
    <n v="24.56"/>
    <n v="2"/>
    <n v="0"/>
    <n v="6.8768000000000002"/>
    <x v="641"/>
    <n v="12.28"/>
    <x v="2"/>
    <x v="4"/>
    <x v="0"/>
    <n v="0.28000000000000003"/>
  </r>
  <r>
    <n v="20210411"/>
    <s v="Jane Stewart"/>
    <x v="15"/>
    <s v="London"/>
    <x v="0"/>
    <x v="0"/>
    <x v="47"/>
    <x v="4"/>
    <s v="SMB"/>
    <x v="9"/>
    <n v="85.14"/>
    <n v="3"/>
    <n v="0"/>
    <n v="34.907400000000003"/>
    <x v="749"/>
    <n v="28.38"/>
    <x v="1"/>
    <x v="3"/>
    <x v="1"/>
    <n v="0.41000000000000003"/>
  </r>
  <r>
    <n v="20210411"/>
    <s v="Jane Stewart"/>
    <x v="15"/>
    <s v="London"/>
    <x v="0"/>
    <x v="0"/>
    <x v="47"/>
    <x v="4"/>
    <s v="SMB"/>
    <x v="6"/>
    <n v="21.99"/>
    <n v="1"/>
    <n v="0"/>
    <n v="10.555199999999999"/>
    <x v="750"/>
    <n v="21.99"/>
    <x v="1"/>
    <x v="3"/>
    <x v="1"/>
    <n v="0.48"/>
  </r>
  <r>
    <n v="20210411"/>
    <s v="Jane Stewart"/>
    <x v="15"/>
    <s v="London"/>
    <x v="0"/>
    <x v="0"/>
    <x v="47"/>
    <x v="4"/>
    <s v="SMB"/>
    <x v="7"/>
    <n v="406.6"/>
    <n v="5"/>
    <n v="0"/>
    <n v="113.848"/>
    <x v="751"/>
    <n v="81.320000000000007"/>
    <x v="1"/>
    <x v="3"/>
    <x v="1"/>
    <n v="0.27999999999999997"/>
  </r>
  <r>
    <n v="20220916"/>
    <s v="Diana Taylor"/>
    <x v="15"/>
    <s v="London"/>
    <x v="0"/>
    <x v="0"/>
    <x v="57"/>
    <x v="5"/>
    <s v="Strategic"/>
    <x v="2"/>
    <n v="841.56799999999998"/>
    <n v="2"/>
    <n v="0.2"/>
    <n v="294.54880000000003"/>
    <x v="112"/>
    <n v="420.78399999999999"/>
    <x v="0"/>
    <x v="8"/>
    <x v="2"/>
    <n v="0.35000000000000003"/>
  </r>
  <r>
    <n v="20200913"/>
    <s v="Liam Murray"/>
    <x v="9"/>
    <s v="Paris"/>
    <x v="0"/>
    <x v="2"/>
    <x v="55"/>
    <x v="1"/>
    <s v="SMB"/>
    <x v="8"/>
    <n v="15.552"/>
    <n v="3"/>
    <n v="0.2"/>
    <n v="5.4432"/>
    <x v="12"/>
    <n v="5.1840000000000002"/>
    <x v="2"/>
    <x v="8"/>
    <x v="2"/>
    <n v="0.35000000000000003"/>
  </r>
  <r>
    <n v="20200913"/>
    <s v="Liam Murray"/>
    <x v="9"/>
    <s v="Paris"/>
    <x v="0"/>
    <x v="2"/>
    <x v="55"/>
    <x v="1"/>
    <s v="SMB"/>
    <x v="9"/>
    <n v="252"/>
    <n v="5"/>
    <n v="0.2"/>
    <n v="53.55"/>
    <x v="752"/>
    <n v="50.4"/>
    <x v="2"/>
    <x v="8"/>
    <x v="2"/>
    <n v="0.21249999999999999"/>
  </r>
  <r>
    <n v="20211005"/>
    <s v="Jonathan Lawrence"/>
    <x v="17"/>
    <s v="Madrid"/>
    <x v="0"/>
    <x v="2"/>
    <x v="58"/>
    <x v="4"/>
    <s v="Enterprise"/>
    <x v="5"/>
    <n v="46.2"/>
    <n v="4"/>
    <n v="0"/>
    <n v="12.936"/>
    <x v="339"/>
    <n v="11.55"/>
    <x v="1"/>
    <x v="2"/>
    <x v="0"/>
    <n v="0.27999999999999997"/>
  </r>
  <r>
    <n v="20211005"/>
    <s v="Jonathan Lawrence"/>
    <x v="17"/>
    <s v="Madrid"/>
    <x v="0"/>
    <x v="2"/>
    <x v="58"/>
    <x v="4"/>
    <s v="Enterprise"/>
    <x v="7"/>
    <n v="28.84"/>
    <n v="2"/>
    <n v="0"/>
    <n v="9.5172000000000008"/>
    <x v="343"/>
    <n v="14.42"/>
    <x v="1"/>
    <x v="2"/>
    <x v="0"/>
    <n v="0.33"/>
  </r>
  <r>
    <n v="20230415"/>
    <s v="Ella Henderson"/>
    <x v="24"/>
    <s v="Cancun"/>
    <x v="1"/>
    <x v="7"/>
    <x v="14"/>
    <x v="2"/>
    <s v="SMB"/>
    <x v="5"/>
    <n v="14.592000000000001"/>
    <n v="3"/>
    <n v="0.2"/>
    <n v="2.5535999999999999"/>
    <x v="499"/>
    <n v="4.8639999999999999"/>
    <x v="3"/>
    <x v="3"/>
    <x v="1"/>
    <n v="0.17499999999999999"/>
  </r>
  <r>
    <n v="20230415"/>
    <s v="Ella Henderson"/>
    <x v="24"/>
    <s v="Cancun"/>
    <x v="1"/>
    <x v="7"/>
    <x v="14"/>
    <x v="2"/>
    <s v="SMB"/>
    <x v="5"/>
    <n v="89.855999999999995"/>
    <n v="3"/>
    <n v="0.2"/>
    <n v="21.340800000000002"/>
    <x v="753"/>
    <n v="29.951999999999998"/>
    <x v="3"/>
    <x v="3"/>
    <x v="1"/>
    <n v="0.23750000000000004"/>
  </r>
  <r>
    <n v="20230415"/>
    <s v="Ella Henderson"/>
    <x v="24"/>
    <s v="Cancun"/>
    <x v="1"/>
    <x v="7"/>
    <x v="14"/>
    <x v="2"/>
    <s v="SMB"/>
    <x v="8"/>
    <n v="13.872"/>
    <n v="3"/>
    <n v="0.2"/>
    <n v="5.0286"/>
    <x v="726"/>
    <n v="4.6239999999999997"/>
    <x v="3"/>
    <x v="3"/>
    <x v="1"/>
    <n v="0.36249999999999999"/>
  </r>
  <r>
    <n v="20230903"/>
    <s v="Molly Scott"/>
    <x v="9"/>
    <s v="Paris"/>
    <x v="0"/>
    <x v="2"/>
    <x v="55"/>
    <x v="1"/>
    <s v="SMB"/>
    <x v="8"/>
    <n v="12.192"/>
    <n v="3"/>
    <n v="0.2"/>
    <n v="4.1147999999999998"/>
    <x v="754"/>
    <n v="4.0640000000000001"/>
    <x v="3"/>
    <x v="8"/>
    <x v="2"/>
    <n v="0.33749999999999997"/>
  </r>
  <r>
    <n v="20220621"/>
    <s v="Edward Mathis"/>
    <x v="9"/>
    <s v="Paris"/>
    <x v="0"/>
    <x v="2"/>
    <x v="68"/>
    <x v="4"/>
    <s v="Enterprise"/>
    <x v="8"/>
    <n v="45.055999999999997"/>
    <n v="8"/>
    <n v="0.2"/>
    <n v="15.2064"/>
    <x v="755"/>
    <n v="5.6319999999999997"/>
    <x v="0"/>
    <x v="1"/>
    <x v="1"/>
    <n v="0.33750000000000002"/>
  </r>
  <r>
    <n v="20220621"/>
    <s v="Edward Mathis"/>
    <x v="9"/>
    <s v="Paris"/>
    <x v="0"/>
    <x v="2"/>
    <x v="68"/>
    <x v="4"/>
    <s v="Enterprise"/>
    <x v="2"/>
    <n v="29.718"/>
    <n v="6"/>
    <n v="0.7"/>
    <n v="-21.793199999999999"/>
    <x v="756"/>
    <n v="4.9530000000000003"/>
    <x v="0"/>
    <x v="1"/>
    <x v="1"/>
    <n v="-0.73333333333333328"/>
  </r>
  <r>
    <n v="20220621"/>
    <s v="Edward Mathis"/>
    <x v="9"/>
    <s v="Paris"/>
    <x v="0"/>
    <x v="2"/>
    <x v="68"/>
    <x v="4"/>
    <s v="Enterprise"/>
    <x v="8"/>
    <n v="15.552"/>
    <n v="3"/>
    <n v="0.2"/>
    <n v="5.4432"/>
    <x v="12"/>
    <n v="5.1840000000000002"/>
    <x v="0"/>
    <x v="1"/>
    <x v="1"/>
    <n v="0.35000000000000003"/>
  </r>
  <r>
    <n v="20220621"/>
    <s v="Edward Mathis"/>
    <x v="9"/>
    <s v="Paris"/>
    <x v="0"/>
    <x v="2"/>
    <x v="68"/>
    <x v="4"/>
    <s v="Enterprise"/>
    <x v="7"/>
    <n v="447.69600000000003"/>
    <n v="2"/>
    <n v="0.2"/>
    <n v="33.577199999999998"/>
    <x v="757"/>
    <n v="223.84800000000001"/>
    <x v="0"/>
    <x v="1"/>
    <x v="1"/>
    <n v="7.4999999999999997E-2"/>
  </r>
  <r>
    <n v="20231106"/>
    <s v="Dylan Dickens"/>
    <x v="27"/>
    <s v="Auckland"/>
    <x v="2"/>
    <x v="8"/>
    <x v="13"/>
    <x v="4"/>
    <s v="Strategic"/>
    <x v="9"/>
    <n v="159.99"/>
    <n v="1"/>
    <n v="0"/>
    <n v="54.396599999999999"/>
    <x v="338"/>
    <n v="159.99"/>
    <x v="3"/>
    <x v="0"/>
    <x v="0"/>
    <n v="0.33999999999999997"/>
  </r>
  <r>
    <n v="20211213"/>
    <s v="Justin Scott"/>
    <x v="1"/>
    <s v="Columbus"/>
    <x v="1"/>
    <x v="1"/>
    <x v="38"/>
    <x v="6"/>
    <s v="Strategic"/>
    <x v="8"/>
    <n v="12.96"/>
    <n v="2"/>
    <n v="0"/>
    <n v="6.2207999999999997"/>
    <x v="86"/>
    <n v="6.48"/>
    <x v="1"/>
    <x v="4"/>
    <x v="0"/>
    <n v="0.47999999999999993"/>
  </r>
  <r>
    <n v="20211213"/>
    <s v="Justin Scott"/>
    <x v="1"/>
    <s v="Columbus"/>
    <x v="1"/>
    <x v="1"/>
    <x v="38"/>
    <x v="6"/>
    <s v="Strategic"/>
    <x v="7"/>
    <n v="134.47999999999999"/>
    <n v="4"/>
    <n v="0"/>
    <n v="34.964799999999997"/>
    <x v="758"/>
    <n v="33.619999999999997"/>
    <x v="1"/>
    <x v="4"/>
    <x v="0"/>
    <n v="0.26"/>
  </r>
  <r>
    <n v="20220620"/>
    <s v="Max Ross"/>
    <x v="1"/>
    <s v="Los Angeles"/>
    <x v="1"/>
    <x v="1"/>
    <x v="70"/>
    <x v="1"/>
    <s v="Strategic"/>
    <x v="8"/>
    <n v="17.12"/>
    <n v="2"/>
    <n v="0"/>
    <n v="8.0464000000000002"/>
    <x v="759"/>
    <n v="8.56"/>
    <x v="0"/>
    <x v="1"/>
    <x v="1"/>
    <n v="0.47"/>
  </r>
  <r>
    <n v="20221214"/>
    <s v="Connor McDonald"/>
    <x v="1"/>
    <s v="Springfield"/>
    <x v="1"/>
    <x v="1"/>
    <x v="0"/>
    <x v="0"/>
    <s v="Strategic"/>
    <x v="2"/>
    <n v="6.0960000000000001"/>
    <n v="2"/>
    <n v="0.2"/>
    <n v="2.2098"/>
    <x v="760"/>
    <n v="3.048"/>
    <x v="0"/>
    <x v="4"/>
    <x v="0"/>
    <n v="0.36249999999999999"/>
  </r>
  <r>
    <n v="20221214"/>
    <s v="Connor McDonald"/>
    <x v="1"/>
    <s v="Springfield"/>
    <x v="1"/>
    <x v="1"/>
    <x v="0"/>
    <x v="0"/>
    <s v="Strategic"/>
    <x v="2"/>
    <n v="1114.2719999999999"/>
    <n v="4"/>
    <n v="0.2"/>
    <n v="41.785200000000003"/>
    <x v="761"/>
    <n v="278.56799999999998"/>
    <x v="0"/>
    <x v="4"/>
    <x v="0"/>
    <n v="3.7500000000000006E-2"/>
  </r>
  <r>
    <n v="20210529"/>
    <s v="Kevin Morrison"/>
    <x v="4"/>
    <s v="Toronto"/>
    <x v="1"/>
    <x v="1"/>
    <x v="52"/>
    <x v="3"/>
    <s v="SMB"/>
    <x v="8"/>
    <n v="32.4"/>
    <n v="5"/>
    <n v="0"/>
    <n v="15.552"/>
    <x v="12"/>
    <n v="6.4799999999999995"/>
    <x v="1"/>
    <x v="5"/>
    <x v="1"/>
    <n v="0.48"/>
  </r>
  <r>
    <n v="20210529"/>
    <s v="Kevin Morrison"/>
    <x v="4"/>
    <s v="Toronto"/>
    <x v="1"/>
    <x v="1"/>
    <x v="52"/>
    <x v="3"/>
    <s v="SMB"/>
    <x v="3"/>
    <n v="540.57000000000005"/>
    <n v="3"/>
    <n v="0"/>
    <n v="140.54820000000001"/>
    <x v="762"/>
    <n v="180.19000000000003"/>
    <x v="1"/>
    <x v="5"/>
    <x v="1"/>
    <n v="0.26"/>
  </r>
  <r>
    <n v="20210529"/>
    <s v="Kevin Morrison"/>
    <x v="4"/>
    <s v="Toronto"/>
    <x v="1"/>
    <x v="1"/>
    <x v="52"/>
    <x v="3"/>
    <s v="SMB"/>
    <x v="2"/>
    <n v="167.76"/>
    <n v="5"/>
    <n v="0.2"/>
    <n v="62.91"/>
    <x v="763"/>
    <n v="33.552"/>
    <x v="1"/>
    <x v="5"/>
    <x v="1"/>
    <n v="0.375"/>
  </r>
  <r>
    <n v="20210726"/>
    <s v="Justin Anderson"/>
    <x v="16"/>
    <s v="Antofagasta"/>
    <x v="1"/>
    <x v="7"/>
    <x v="48"/>
    <x v="5"/>
    <s v="SMB"/>
    <x v="2"/>
    <n v="393.16500000000002"/>
    <n v="3"/>
    <n v="0.5"/>
    <n v="-204.44579999999999"/>
    <x v="764"/>
    <n v="131.05500000000001"/>
    <x v="1"/>
    <x v="7"/>
    <x v="2"/>
    <n v="-0.51999999999999991"/>
  </r>
  <r>
    <n v="20231129"/>
    <s v="Gordon Greene"/>
    <x v="9"/>
    <s v="Paris"/>
    <x v="0"/>
    <x v="2"/>
    <x v="71"/>
    <x v="5"/>
    <s v="Enterprise"/>
    <x v="4"/>
    <n v="516.48800000000006"/>
    <n v="7"/>
    <n v="0.2"/>
    <n v="-12.9122"/>
    <x v="765"/>
    <n v="73.784000000000006"/>
    <x v="3"/>
    <x v="0"/>
    <x v="0"/>
    <n v="-2.4999999999999998E-2"/>
  </r>
  <r>
    <n v="20231129"/>
    <s v="Gordon Greene"/>
    <x v="9"/>
    <s v="Paris"/>
    <x v="0"/>
    <x v="2"/>
    <x v="71"/>
    <x v="5"/>
    <s v="Enterprise"/>
    <x v="4"/>
    <n v="1007.232"/>
    <n v="6"/>
    <n v="0.2"/>
    <n v="75.542400000000001"/>
    <x v="222"/>
    <n v="167.87199999999999"/>
    <x v="3"/>
    <x v="0"/>
    <x v="0"/>
    <n v="7.4999999999999997E-2"/>
  </r>
  <r>
    <n v="20231129"/>
    <s v="Gordon Greene"/>
    <x v="9"/>
    <s v="Paris"/>
    <x v="0"/>
    <x v="2"/>
    <x v="71"/>
    <x v="5"/>
    <s v="Enterprise"/>
    <x v="2"/>
    <n v="2065.3200000000002"/>
    <n v="12"/>
    <n v="0.4"/>
    <n v="-619.596"/>
    <x v="766"/>
    <n v="172.11"/>
    <x v="3"/>
    <x v="0"/>
    <x v="0"/>
    <n v="-0.3"/>
  </r>
  <r>
    <n v="20231129"/>
    <s v="Gordon Greene"/>
    <x v="9"/>
    <s v="Paris"/>
    <x v="0"/>
    <x v="2"/>
    <x v="71"/>
    <x v="5"/>
    <s v="Enterprise"/>
    <x v="8"/>
    <n v="15.552"/>
    <n v="3"/>
    <n v="0.2"/>
    <n v="5.4432"/>
    <x v="12"/>
    <n v="5.1840000000000002"/>
    <x v="3"/>
    <x v="0"/>
    <x v="0"/>
    <n v="0.35000000000000003"/>
  </r>
  <r>
    <n v="20231129"/>
    <s v="Gordon Greene"/>
    <x v="9"/>
    <s v="Paris"/>
    <x v="0"/>
    <x v="2"/>
    <x v="71"/>
    <x v="5"/>
    <s v="Enterprise"/>
    <x v="8"/>
    <n v="25.344000000000001"/>
    <n v="6"/>
    <n v="0.2"/>
    <n v="7.92"/>
    <x v="539"/>
    <n v="4.2240000000000002"/>
    <x v="3"/>
    <x v="0"/>
    <x v="0"/>
    <n v="0.3125"/>
  </r>
  <r>
    <n v="20230404"/>
    <s v="Faith Gray"/>
    <x v="9"/>
    <s v="Paris"/>
    <x v="0"/>
    <x v="2"/>
    <x v="11"/>
    <x v="5"/>
    <s v="SMB"/>
    <x v="4"/>
    <n v="25.472000000000001"/>
    <n v="4"/>
    <n v="0.2"/>
    <n v="7.6416000000000004"/>
    <x v="767"/>
    <n v="6.3680000000000003"/>
    <x v="3"/>
    <x v="3"/>
    <x v="1"/>
    <n v="0.3"/>
  </r>
  <r>
    <n v="20231229"/>
    <s v="Gavin White"/>
    <x v="5"/>
    <s v="Sapporo"/>
    <x v="2"/>
    <x v="4"/>
    <x v="25"/>
    <x v="6"/>
    <s v="SMB"/>
    <x v="5"/>
    <n v="27.167999999999999"/>
    <n v="2"/>
    <n v="0.2"/>
    <n v="2.7168000000000001"/>
    <x v="208"/>
    <n v="13.584"/>
    <x v="3"/>
    <x v="4"/>
    <x v="0"/>
    <n v="0.1"/>
  </r>
  <r>
    <n v="20231229"/>
    <s v="Gavin White"/>
    <x v="5"/>
    <s v="Sapporo"/>
    <x v="2"/>
    <x v="4"/>
    <x v="25"/>
    <x v="6"/>
    <s v="SMB"/>
    <x v="0"/>
    <n v="78.852800000000002"/>
    <n v="2"/>
    <n v="0.32"/>
    <n v="-11.596"/>
    <x v="271"/>
    <n v="39.426400000000001"/>
    <x v="3"/>
    <x v="4"/>
    <x v="0"/>
    <n v="-0.14705882352941177"/>
  </r>
  <r>
    <n v="20231201"/>
    <s v="Luke Davidson"/>
    <x v="35"/>
    <s v="Kyiv"/>
    <x v="0"/>
    <x v="11"/>
    <x v="72"/>
    <x v="4"/>
    <s v="SMB"/>
    <x v="3"/>
    <n v="173.8"/>
    <n v="5"/>
    <n v="0"/>
    <n v="43.45"/>
    <x v="54"/>
    <n v="34.760000000000005"/>
    <x v="3"/>
    <x v="4"/>
    <x v="0"/>
    <n v="0.25"/>
  </r>
  <r>
    <n v="20230516"/>
    <s v="Jonathan Ball"/>
    <x v="16"/>
    <s v="Santiago"/>
    <x v="1"/>
    <x v="7"/>
    <x v="52"/>
    <x v="3"/>
    <s v="SMB"/>
    <x v="6"/>
    <n v="29.591999999999999"/>
    <n v="1"/>
    <n v="0.2"/>
    <n v="2.5893000000000002"/>
    <x v="712"/>
    <n v="29.591999999999999"/>
    <x v="3"/>
    <x v="5"/>
    <x v="1"/>
    <n v="8.7500000000000008E-2"/>
  </r>
  <r>
    <n v="20230516"/>
    <s v="Jonathan Ball"/>
    <x v="16"/>
    <s v="Santiago"/>
    <x v="1"/>
    <x v="7"/>
    <x v="52"/>
    <x v="3"/>
    <s v="SMB"/>
    <x v="2"/>
    <n v="4.7519999999999998"/>
    <n v="2"/>
    <n v="0.7"/>
    <n v="-3.1680000000000001"/>
    <x v="768"/>
    <n v="2.3759999999999999"/>
    <x v="3"/>
    <x v="5"/>
    <x v="1"/>
    <n v="-0.66666666666666674"/>
  </r>
  <r>
    <n v="20230516"/>
    <s v="Jonathan Ball"/>
    <x v="16"/>
    <s v="Santiago"/>
    <x v="1"/>
    <x v="7"/>
    <x v="52"/>
    <x v="3"/>
    <s v="SMB"/>
    <x v="8"/>
    <n v="15.552"/>
    <n v="3"/>
    <n v="0.2"/>
    <n v="5.6375999999999999"/>
    <x v="221"/>
    <n v="5.1840000000000002"/>
    <x v="3"/>
    <x v="5"/>
    <x v="1"/>
    <n v="0.36249999999999999"/>
  </r>
  <r>
    <n v="20210922"/>
    <s v="Benjamin Berry"/>
    <x v="1"/>
    <s v="Richmond"/>
    <x v="1"/>
    <x v="1"/>
    <x v="50"/>
    <x v="1"/>
    <s v="SMB"/>
    <x v="4"/>
    <n v="204.6"/>
    <n v="2"/>
    <n v="0"/>
    <n v="53.195999999999998"/>
    <x v="769"/>
    <n v="102.3"/>
    <x v="1"/>
    <x v="8"/>
    <x v="2"/>
    <n v="0.26"/>
  </r>
  <r>
    <n v="20231115"/>
    <s v="Evan Ross"/>
    <x v="1"/>
    <s v="Los Angeles"/>
    <x v="1"/>
    <x v="1"/>
    <x v="79"/>
    <x v="6"/>
    <s v="Strategic"/>
    <x v="1"/>
    <n v="321.56799999999998"/>
    <n v="2"/>
    <n v="0.2"/>
    <n v="28.1372"/>
    <x v="231"/>
    <n v="160.78399999999999"/>
    <x v="3"/>
    <x v="0"/>
    <x v="0"/>
    <n v="8.7500000000000008E-2"/>
  </r>
  <r>
    <n v="20211127"/>
    <s v="Luke McDonald"/>
    <x v="36"/>
    <s v="Abu Dhabi"/>
    <x v="0"/>
    <x v="6"/>
    <x v="97"/>
    <x v="2"/>
    <s v="Enterprise"/>
    <x v="2"/>
    <n v="6.24"/>
    <n v="2"/>
    <n v="0"/>
    <n v="3.0575999999999999"/>
    <x v="770"/>
    <n v="3.12"/>
    <x v="1"/>
    <x v="0"/>
    <x v="0"/>
    <n v="0.48999999999999994"/>
  </r>
  <r>
    <n v="20220902"/>
    <s v="Luke Mills"/>
    <x v="1"/>
    <s v="Los Angeles"/>
    <x v="1"/>
    <x v="1"/>
    <x v="43"/>
    <x v="1"/>
    <s v="Strategic"/>
    <x v="10"/>
    <n v="21.88"/>
    <n v="2"/>
    <n v="0"/>
    <n v="10.94"/>
    <x v="477"/>
    <n v="10.94"/>
    <x v="0"/>
    <x v="8"/>
    <x v="2"/>
    <n v="0.5"/>
  </r>
  <r>
    <n v="20200922"/>
    <s v="Leonard Springer"/>
    <x v="2"/>
    <s v="Leipzig"/>
    <x v="0"/>
    <x v="2"/>
    <x v="31"/>
    <x v="6"/>
    <s v="SMB"/>
    <x v="1"/>
    <n v="4.6079999999999997"/>
    <n v="2"/>
    <n v="0.2"/>
    <n v="1.6704000000000001"/>
    <x v="637"/>
    <n v="2.3039999999999998"/>
    <x v="2"/>
    <x v="8"/>
    <x v="2"/>
    <n v="0.36250000000000004"/>
  </r>
  <r>
    <n v="20230410"/>
    <s v="Jennifer Roberts"/>
    <x v="15"/>
    <s v="London"/>
    <x v="0"/>
    <x v="0"/>
    <x v="29"/>
    <x v="2"/>
    <s v="Enterprise"/>
    <x v="1"/>
    <n v="9.82"/>
    <n v="2"/>
    <n v="0"/>
    <n v="4.8117999999999999"/>
    <x v="538"/>
    <n v="4.91"/>
    <x v="3"/>
    <x v="3"/>
    <x v="1"/>
    <n v="0.49"/>
  </r>
  <r>
    <n v="20230410"/>
    <s v="Jennifer Roberts"/>
    <x v="15"/>
    <s v="London"/>
    <x v="0"/>
    <x v="0"/>
    <x v="29"/>
    <x v="2"/>
    <s v="Enterprise"/>
    <x v="5"/>
    <n v="35.97"/>
    <n v="3"/>
    <n v="0"/>
    <n v="9.7119"/>
    <x v="771"/>
    <n v="11.99"/>
    <x v="3"/>
    <x v="3"/>
    <x v="1"/>
    <n v="0.27"/>
  </r>
  <r>
    <n v="20230410"/>
    <s v="Jennifer Roberts"/>
    <x v="15"/>
    <s v="London"/>
    <x v="0"/>
    <x v="0"/>
    <x v="29"/>
    <x v="2"/>
    <s v="Enterprise"/>
    <x v="8"/>
    <n v="12.96"/>
    <n v="2"/>
    <n v="0"/>
    <n v="6.2207999999999997"/>
    <x v="86"/>
    <n v="6.48"/>
    <x v="3"/>
    <x v="3"/>
    <x v="1"/>
    <n v="0.47999999999999993"/>
  </r>
  <r>
    <n v="20230410"/>
    <s v="Jennifer Roberts"/>
    <x v="15"/>
    <s v="London"/>
    <x v="0"/>
    <x v="0"/>
    <x v="29"/>
    <x v="2"/>
    <s v="Enterprise"/>
    <x v="8"/>
    <n v="191.6"/>
    <n v="4"/>
    <n v="0"/>
    <n v="91.968000000000004"/>
    <x v="136"/>
    <n v="47.9"/>
    <x v="3"/>
    <x v="3"/>
    <x v="1"/>
    <n v="0.48000000000000004"/>
  </r>
  <r>
    <n v="20230410"/>
    <s v="Jennifer Roberts"/>
    <x v="15"/>
    <s v="London"/>
    <x v="0"/>
    <x v="0"/>
    <x v="29"/>
    <x v="2"/>
    <s v="Enterprise"/>
    <x v="1"/>
    <n v="8.64"/>
    <n v="3"/>
    <n v="0"/>
    <n v="4.2336"/>
    <x v="668"/>
    <n v="2.8800000000000003"/>
    <x v="3"/>
    <x v="3"/>
    <x v="1"/>
    <n v="0.49"/>
  </r>
  <r>
    <n v="20230410"/>
    <s v="Jennifer Roberts"/>
    <x v="15"/>
    <s v="London"/>
    <x v="0"/>
    <x v="0"/>
    <x v="29"/>
    <x v="2"/>
    <s v="Enterprise"/>
    <x v="3"/>
    <n v="501.81"/>
    <n v="3"/>
    <n v="0"/>
    <n v="0"/>
    <x v="772"/>
    <n v="167.27"/>
    <x v="3"/>
    <x v="3"/>
    <x v="1"/>
    <n v="0"/>
  </r>
  <r>
    <n v="20200117"/>
    <s v="Molly Rees"/>
    <x v="9"/>
    <s v="Paris"/>
    <x v="0"/>
    <x v="2"/>
    <x v="70"/>
    <x v="1"/>
    <s v="SMB"/>
    <x v="4"/>
    <n v="127.104"/>
    <n v="6"/>
    <n v="0.2"/>
    <n v="28.598400000000002"/>
    <x v="773"/>
    <n v="21.184000000000001"/>
    <x v="2"/>
    <x v="9"/>
    <x v="3"/>
    <n v="0.22500000000000001"/>
  </r>
  <r>
    <n v="20200117"/>
    <s v="Molly Rees"/>
    <x v="9"/>
    <s v="Paris"/>
    <x v="0"/>
    <x v="2"/>
    <x v="70"/>
    <x v="1"/>
    <s v="SMB"/>
    <x v="6"/>
    <n v="124.2"/>
    <n v="3"/>
    <n v="0.4"/>
    <n v="-31.05"/>
    <x v="308"/>
    <n v="41.4"/>
    <x v="2"/>
    <x v="9"/>
    <x v="3"/>
    <n v="-0.25"/>
  </r>
  <r>
    <n v="20200117"/>
    <s v="Molly Rees"/>
    <x v="9"/>
    <s v="Paris"/>
    <x v="0"/>
    <x v="2"/>
    <x v="70"/>
    <x v="1"/>
    <s v="SMB"/>
    <x v="2"/>
    <n v="18.588000000000001"/>
    <n v="2"/>
    <n v="0.7"/>
    <n v="-13.6312"/>
    <x v="605"/>
    <n v="9.2940000000000005"/>
    <x v="2"/>
    <x v="9"/>
    <x v="3"/>
    <n v="-0.73333333333333328"/>
  </r>
  <r>
    <n v="20200117"/>
    <s v="Molly Rees"/>
    <x v="9"/>
    <s v="Paris"/>
    <x v="0"/>
    <x v="2"/>
    <x v="70"/>
    <x v="1"/>
    <s v="SMB"/>
    <x v="1"/>
    <n v="30.071999999999999"/>
    <n v="3"/>
    <n v="0.2"/>
    <n v="10.1493"/>
    <x v="306"/>
    <n v="10.023999999999999"/>
    <x v="2"/>
    <x v="9"/>
    <x v="3"/>
    <n v="0.33750000000000002"/>
  </r>
  <r>
    <n v="20231006"/>
    <s v="Liam Churchill"/>
    <x v="15"/>
    <s v="London"/>
    <x v="0"/>
    <x v="0"/>
    <x v="48"/>
    <x v="5"/>
    <s v="Enterprise"/>
    <x v="6"/>
    <n v="160.93"/>
    <n v="7"/>
    <n v="0"/>
    <n v="3.2185999999999999"/>
    <x v="774"/>
    <n v="22.990000000000002"/>
    <x v="3"/>
    <x v="2"/>
    <x v="0"/>
    <n v="1.9999999999999997E-2"/>
  </r>
  <r>
    <n v="20231006"/>
    <s v="Liam Churchill"/>
    <x v="15"/>
    <s v="London"/>
    <x v="0"/>
    <x v="0"/>
    <x v="48"/>
    <x v="5"/>
    <s v="Enterprise"/>
    <x v="2"/>
    <n v="75.792000000000002"/>
    <n v="3"/>
    <n v="0.2"/>
    <n v="25.579799999999999"/>
    <x v="358"/>
    <n v="25.263999999999999"/>
    <x v="3"/>
    <x v="2"/>
    <x v="0"/>
    <n v="0.33749999999999997"/>
  </r>
  <r>
    <n v="20230710"/>
    <s v="Sally Wallace"/>
    <x v="21"/>
    <s v="Brussels"/>
    <x v="0"/>
    <x v="2"/>
    <x v="31"/>
    <x v="6"/>
    <s v="SMB"/>
    <x v="2"/>
    <n v="1.08"/>
    <n v="2"/>
    <n v="0.7"/>
    <n v="-0.79200000000000004"/>
    <x v="775"/>
    <n v="0.54"/>
    <x v="3"/>
    <x v="7"/>
    <x v="2"/>
    <n v="-0.73333333333333328"/>
  </r>
  <r>
    <n v="20230108"/>
    <s v="Ian Butler"/>
    <x v="12"/>
    <s v="São Paulo"/>
    <x v="1"/>
    <x v="7"/>
    <x v="74"/>
    <x v="0"/>
    <s v="Strategic"/>
    <x v="12"/>
    <n v="3059.982"/>
    <n v="2"/>
    <n v="0.1"/>
    <n v="679.99599999999998"/>
    <x v="156"/>
    <n v="1529.991"/>
    <x v="3"/>
    <x v="9"/>
    <x v="3"/>
    <n v="0.22222222222222221"/>
  </r>
  <r>
    <n v="20220531"/>
    <s v="Leonard Cameron"/>
    <x v="3"/>
    <s v="Stockholm"/>
    <x v="0"/>
    <x v="3"/>
    <x v="24"/>
    <x v="1"/>
    <s v="SMB"/>
    <x v="2"/>
    <n v="3.282"/>
    <n v="2"/>
    <n v="0.7"/>
    <n v="-2.6255999999999999"/>
    <x v="535"/>
    <n v="1.641"/>
    <x v="0"/>
    <x v="5"/>
    <x v="1"/>
    <n v="-0.79999999999999993"/>
  </r>
  <r>
    <n v="20211209"/>
    <s v="Maria Dyer"/>
    <x v="14"/>
    <s v="Mumbai"/>
    <x v="2"/>
    <x v="10"/>
    <x v="30"/>
    <x v="8"/>
    <s v="Strategic"/>
    <x v="8"/>
    <n v="34.020000000000003"/>
    <n v="3"/>
    <n v="0"/>
    <n v="16.669799999999999"/>
    <x v="776"/>
    <n v="11.340000000000002"/>
    <x v="1"/>
    <x v="4"/>
    <x v="0"/>
    <n v="0.48999999999999994"/>
  </r>
  <r>
    <n v="20221004"/>
    <s v="Jonathan Ferguson"/>
    <x v="15"/>
    <s v="London"/>
    <x v="0"/>
    <x v="0"/>
    <x v="12"/>
    <x v="6"/>
    <s v="SMB"/>
    <x v="1"/>
    <n v="599.29200000000003"/>
    <n v="6"/>
    <n v="0.1"/>
    <n v="93.223200000000006"/>
    <x v="665"/>
    <n v="99.882000000000005"/>
    <x v="0"/>
    <x v="2"/>
    <x v="0"/>
    <n v="0.15555555555555556"/>
  </r>
  <r>
    <n v="20201111"/>
    <s v="Lisa Edmunds"/>
    <x v="22"/>
    <s v="Moscow"/>
    <x v="0"/>
    <x v="11"/>
    <x v="23"/>
    <x v="5"/>
    <s v="SMB"/>
    <x v="5"/>
    <n v="3.3919999999999999"/>
    <n v="1"/>
    <n v="0.2"/>
    <n v="0.80559999999999998"/>
    <x v="777"/>
    <n v="3.3919999999999999"/>
    <x v="2"/>
    <x v="0"/>
    <x v="0"/>
    <n v="0.23749999999999999"/>
  </r>
  <r>
    <n v="20201111"/>
    <s v="Lisa Edmunds"/>
    <x v="22"/>
    <s v="Moscow"/>
    <x v="0"/>
    <x v="11"/>
    <x v="23"/>
    <x v="5"/>
    <s v="SMB"/>
    <x v="6"/>
    <n v="559.98400000000004"/>
    <n v="2"/>
    <n v="0.2"/>
    <n v="55.998399999999997"/>
    <x v="778"/>
    <n v="279.99200000000002"/>
    <x v="2"/>
    <x v="0"/>
    <x v="0"/>
    <n v="9.9999999999999992E-2"/>
  </r>
  <r>
    <n v="20201111"/>
    <s v="Lisa Edmunds"/>
    <x v="22"/>
    <s v="Moscow"/>
    <x v="0"/>
    <x v="11"/>
    <x v="23"/>
    <x v="5"/>
    <s v="SMB"/>
    <x v="1"/>
    <n v="603.91999999999996"/>
    <n v="5"/>
    <n v="0.2"/>
    <n v="75.489999999999995"/>
    <x v="688"/>
    <n v="120.78399999999999"/>
    <x v="2"/>
    <x v="0"/>
    <x v="0"/>
    <n v="0.125"/>
  </r>
  <r>
    <n v="20230930"/>
    <s v="Maria Edmunds"/>
    <x v="5"/>
    <s v="Tokyo"/>
    <x v="2"/>
    <x v="4"/>
    <x v="95"/>
    <x v="4"/>
    <s v="Enterprise"/>
    <x v="1"/>
    <n v="7.968"/>
    <n v="2"/>
    <n v="0.2"/>
    <n v="2.5895999999999999"/>
    <x v="715"/>
    <n v="3.984"/>
    <x v="3"/>
    <x v="8"/>
    <x v="2"/>
    <n v="0.32500000000000001"/>
  </r>
  <r>
    <n v="20230930"/>
    <s v="Maria Edmunds"/>
    <x v="5"/>
    <s v="Tokyo"/>
    <x v="2"/>
    <x v="4"/>
    <x v="95"/>
    <x v="4"/>
    <s v="Enterprise"/>
    <x v="10"/>
    <n v="27.968"/>
    <n v="4"/>
    <n v="0.2"/>
    <n v="9.4391999999999996"/>
    <x v="779"/>
    <n v="6.992"/>
    <x v="3"/>
    <x v="8"/>
    <x v="2"/>
    <n v="0.33749999999999997"/>
  </r>
  <r>
    <n v="20230930"/>
    <s v="Maria Edmunds"/>
    <x v="5"/>
    <s v="Tokyo"/>
    <x v="2"/>
    <x v="4"/>
    <x v="95"/>
    <x v="4"/>
    <s v="Enterprise"/>
    <x v="12"/>
    <n v="336.51"/>
    <n v="3"/>
    <n v="0.4"/>
    <n v="44.868000000000002"/>
    <x v="780"/>
    <n v="112.17"/>
    <x v="3"/>
    <x v="8"/>
    <x v="2"/>
    <n v="0.13333333333333333"/>
  </r>
  <r>
    <n v="20210310"/>
    <s v="Sonia Parsons"/>
    <x v="5"/>
    <s v="Tokyo"/>
    <x v="2"/>
    <x v="4"/>
    <x v="18"/>
    <x v="0"/>
    <s v="SMB"/>
    <x v="2"/>
    <n v="1.1120000000000001"/>
    <n v="2"/>
    <n v="0.8"/>
    <n v="-1.8904000000000001"/>
    <x v="781"/>
    <n v="0.55600000000000005"/>
    <x v="1"/>
    <x v="10"/>
    <x v="3"/>
    <n v="-1.7"/>
  </r>
  <r>
    <n v="20230522"/>
    <s v="Alexander James"/>
    <x v="15"/>
    <s v="Cardiff"/>
    <x v="0"/>
    <x v="0"/>
    <x v="34"/>
    <x v="8"/>
    <s v="Strategic"/>
    <x v="4"/>
    <n v="520.04999999999995"/>
    <n v="5"/>
    <n v="0"/>
    <n v="72.807000000000002"/>
    <x v="782"/>
    <n v="104.00999999999999"/>
    <x v="3"/>
    <x v="5"/>
    <x v="1"/>
    <n v="0.14000000000000001"/>
  </r>
  <r>
    <n v="20230522"/>
    <s v="Alexander James"/>
    <x v="15"/>
    <s v="Cardiff"/>
    <x v="0"/>
    <x v="0"/>
    <x v="34"/>
    <x v="8"/>
    <s v="Strategic"/>
    <x v="5"/>
    <n v="17.97"/>
    <n v="3"/>
    <n v="0"/>
    <n v="5.2112999999999996"/>
    <x v="783"/>
    <n v="5.9899999999999993"/>
    <x v="3"/>
    <x v="5"/>
    <x v="1"/>
    <n v="0.28999999999999998"/>
  </r>
  <r>
    <n v="20210329"/>
    <s v="Thomas Gibson"/>
    <x v="2"/>
    <s v="Berlin"/>
    <x v="0"/>
    <x v="2"/>
    <x v="72"/>
    <x v="4"/>
    <s v="Enterprise"/>
    <x v="1"/>
    <n v="1166.92"/>
    <n v="5"/>
    <n v="0.2"/>
    <n v="131.27850000000001"/>
    <x v="784"/>
    <n v="233.38400000000001"/>
    <x v="1"/>
    <x v="10"/>
    <x v="3"/>
    <n v="0.1125"/>
  </r>
  <r>
    <n v="20220910"/>
    <s v="Anthony Clark"/>
    <x v="15"/>
    <s v="London"/>
    <x v="0"/>
    <x v="0"/>
    <x v="47"/>
    <x v="4"/>
    <s v="SMB"/>
    <x v="2"/>
    <n v="14.624000000000001"/>
    <n v="2"/>
    <n v="0.2"/>
    <n v="5.484"/>
    <x v="650"/>
    <n v="7.3120000000000003"/>
    <x v="0"/>
    <x v="8"/>
    <x v="2"/>
    <n v="0.375"/>
  </r>
  <r>
    <n v="20220827"/>
    <s v="Michael King"/>
    <x v="1"/>
    <s v="Chicago"/>
    <x v="1"/>
    <x v="1"/>
    <x v="46"/>
    <x v="8"/>
    <s v="SMB"/>
    <x v="11"/>
    <n v="10.23"/>
    <n v="3"/>
    <n v="0"/>
    <n v="4.9104000000000001"/>
    <x v="785"/>
    <n v="3.41"/>
    <x v="0"/>
    <x v="6"/>
    <x v="2"/>
    <n v="0.48"/>
  </r>
  <r>
    <n v="20220827"/>
    <s v="Michael King"/>
    <x v="1"/>
    <s v="Chicago"/>
    <x v="1"/>
    <x v="1"/>
    <x v="46"/>
    <x v="8"/>
    <s v="SMB"/>
    <x v="8"/>
    <n v="154.9"/>
    <n v="5"/>
    <n v="0"/>
    <n v="69.704999999999998"/>
    <x v="786"/>
    <n v="30.98"/>
    <x v="0"/>
    <x v="6"/>
    <x v="2"/>
    <n v="0.44999999999999996"/>
  </r>
  <r>
    <n v="20200521"/>
    <s v="Megan Smith"/>
    <x v="17"/>
    <s v="Seville"/>
    <x v="0"/>
    <x v="2"/>
    <x v="91"/>
    <x v="9"/>
    <s v="Strategic"/>
    <x v="2"/>
    <n v="2715.93"/>
    <n v="7"/>
    <n v="0"/>
    <n v="1276.4871000000001"/>
    <x v="787"/>
    <n v="387.98999999999995"/>
    <x v="2"/>
    <x v="5"/>
    <x v="1"/>
    <n v="0.47000000000000003"/>
  </r>
  <r>
    <n v="20200521"/>
    <s v="Megan Smith"/>
    <x v="17"/>
    <s v="Seville"/>
    <x v="0"/>
    <x v="2"/>
    <x v="91"/>
    <x v="9"/>
    <s v="Strategic"/>
    <x v="6"/>
    <n v="617.97"/>
    <n v="3"/>
    <n v="0"/>
    <n v="173.0316"/>
    <x v="788"/>
    <n v="205.99"/>
    <x v="2"/>
    <x v="5"/>
    <x v="1"/>
    <n v="0.27999999999999997"/>
  </r>
  <r>
    <n v="20211028"/>
    <s v="Emily Ogden"/>
    <x v="0"/>
    <s v="Dublin"/>
    <x v="0"/>
    <x v="0"/>
    <x v="69"/>
    <x v="3"/>
    <s v="SMB"/>
    <x v="10"/>
    <n v="10.67"/>
    <n v="1"/>
    <n v="0"/>
    <n v="4.9081999999999999"/>
    <x v="789"/>
    <n v="10.67"/>
    <x v="1"/>
    <x v="2"/>
    <x v="0"/>
    <n v="0.46"/>
  </r>
  <r>
    <n v="20211028"/>
    <s v="Emily Ogden"/>
    <x v="0"/>
    <s v="Dublin"/>
    <x v="0"/>
    <x v="0"/>
    <x v="69"/>
    <x v="3"/>
    <s v="SMB"/>
    <x v="3"/>
    <n v="36.630000000000003"/>
    <n v="3"/>
    <n v="0"/>
    <n v="9.8901000000000003"/>
    <x v="790"/>
    <n v="12.21"/>
    <x v="1"/>
    <x v="2"/>
    <x v="0"/>
    <n v="0.27"/>
  </r>
  <r>
    <n v="20211028"/>
    <s v="Emily Ogden"/>
    <x v="0"/>
    <s v="Dublin"/>
    <x v="0"/>
    <x v="0"/>
    <x v="69"/>
    <x v="3"/>
    <s v="SMB"/>
    <x v="4"/>
    <n v="24.1"/>
    <n v="5"/>
    <n v="0"/>
    <n v="9.1579999999999995"/>
    <x v="791"/>
    <n v="4.82"/>
    <x v="1"/>
    <x v="2"/>
    <x v="0"/>
    <n v="0.37999999999999995"/>
  </r>
  <r>
    <n v="20211028"/>
    <s v="Emily Ogden"/>
    <x v="0"/>
    <s v="Dublin"/>
    <x v="0"/>
    <x v="0"/>
    <x v="69"/>
    <x v="3"/>
    <s v="SMB"/>
    <x v="4"/>
    <n v="33.11"/>
    <n v="7"/>
    <n v="0"/>
    <n v="12.9129"/>
    <x v="287"/>
    <n v="4.7299999999999995"/>
    <x v="1"/>
    <x v="2"/>
    <x v="0"/>
    <n v="0.39"/>
  </r>
  <r>
    <n v="20221114"/>
    <s v="Una Hudson"/>
    <x v="4"/>
    <s v="Ottawa"/>
    <x v="1"/>
    <x v="1"/>
    <x v="60"/>
    <x v="9"/>
    <s v="Enterprise"/>
    <x v="5"/>
    <n v="44.02"/>
    <n v="2"/>
    <n v="0"/>
    <n v="11.4452"/>
    <x v="692"/>
    <n v="22.01"/>
    <x v="0"/>
    <x v="0"/>
    <x v="0"/>
    <n v="0.25999999999999995"/>
  </r>
  <r>
    <n v="20210731"/>
    <s v="Sean Taylor"/>
    <x v="15"/>
    <s v="London"/>
    <x v="0"/>
    <x v="0"/>
    <x v="4"/>
    <x v="0"/>
    <s v="SMB"/>
    <x v="9"/>
    <n v="2309.65"/>
    <n v="7"/>
    <n v="0"/>
    <n v="762.18449999999996"/>
    <x v="792"/>
    <n v="329.95"/>
    <x v="1"/>
    <x v="7"/>
    <x v="2"/>
    <n v="0.32999999999999996"/>
  </r>
  <r>
    <n v="20210731"/>
    <s v="Sean Taylor"/>
    <x v="15"/>
    <s v="London"/>
    <x v="0"/>
    <x v="0"/>
    <x v="4"/>
    <x v="0"/>
    <s v="SMB"/>
    <x v="2"/>
    <n v="1090.7819999999999"/>
    <n v="7"/>
    <n v="0.4"/>
    <n v="-290.87520000000001"/>
    <x v="263"/>
    <n v="155.82599999999999"/>
    <x v="1"/>
    <x v="7"/>
    <x v="2"/>
    <n v="-0.26666666666666672"/>
  </r>
  <r>
    <n v="20210731"/>
    <s v="Sean Taylor"/>
    <x v="15"/>
    <s v="London"/>
    <x v="0"/>
    <x v="0"/>
    <x v="4"/>
    <x v="0"/>
    <s v="SMB"/>
    <x v="8"/>
    <n v="19.440000000000001"/>
    <n v="3"/>
    <n v="0"/>
    <n v="9.3312000000000008"/>
    <x v="509"/>
    <n v="6.48"/>
    <x v="1"/>
    <x v="7"/>
    <x v="2"/>
    <n v="0.48000000000000004"/>
  </r>
  <r>
    <n v="20210827"/>
    <s v="Stewart Baker"/>
    <x v="1"/>
    <s v="Huntsville"/>
    <x v="1"/>
    <x v="1"/>
    <x v="10"/>
    <x v="5"/>
    <s v="SMB"/>
    <x v="3"/>
    <n v="484.65"/>
    <n v="3"/>
    <n v="0"/>
    <n v="92.083500000000001"/>
    <x v="793"/>
    <n v="161.54999999999998"/>
    <x v="1"/>
    <x v="6"/>
    <x v="2"/>
    <n v="0.19"/>
  </r>
  <r>
    <n v="20211113"/>
    <s v="Joanne Walsh"/>
    <x v="3"/>
    <s v="Stockholm"/>
    <x v="0"/>
    <x v="3"/>
    <x v="71"/>
    <x v="5"/>
    <s v="SMB"/>
    <x v="8"/>
    <n v="115.29600000000001"/>
    <n v="3"/>
    <n v="0.2"/>
    <n v="40.3536"/>
    <x v="794"/>
    <n v="38.432000000000002"/>
    <x v="1"/>
    <x v="0"/>
    <x v="0"/>
    <n v="0.35"/>
  </r>
  <r>
    <n v="20211106"/>
    <s v="Jan Hardacre"/>
    <x v="16"/>
    <s v="Puente Alto"/>
    <x v="1"/>
    <x v="7"/>
    <x v="94"/>
    <x v="7"/>
    <s v="SMB"/>
    <x v="10"/>
    <n v="7.08"/>
    <n v="3"/>
    <n v="0.2"/>
    <n v="2.4780000000000002"/>
    <x v="795"/>
    <n v="2.36"/>
    <x v="1"/>
    <x v="0"/>
    <x v="0"/>
    <n v="0.35000000000000003"/>
  </r>
  <r>
    <n v="20211106"/>
    <s v="Jan Hardacre"/>
    <x v="16"/>
    <s v="Puente Alto"/>
    <x v="1"/>
    <x v="7"/>
    <x v="94"/>
    <x v="7"/>
    <s v="SMB"/>
    <x v="2"/>
    <n v="4.4009999999999998"/>
    <n v="3"/>
    <n v="0.7"/>
    <n v="-3.5207999999999999"/>
    <x v="796"/>
    <n v="1.4669999999999999"/>
    <x v="1"/>
    <x v="0"/>
    <x v="0"/>
    <n v="-0.8"/>
  </r>
  <r>
    <n v="20231227"/>
    <s v="Peter McLean"/>
    <x v="23"/>
    <s v="Amsterdam"/>
    <x v="0"/>
    <x v="2"/>
    <x v="6"/>
    <x v="3"/>
    <s v="SMB"/>
    <x v="8"/>
    <n v="44.75"/>
    <n v="5"/>
    <n v="0"/>
    <n v="20.585000000000001"/>
    <x v="431"/>
    <n v="8.9499999999999993"/>
    <x v="3"/>
    <x v="4"/>
    <x v="0"/>
    <n v="0.46"/>
  </r>
  <r>
    <n v="20230802"/>
    <s v="Grace Hodges"/>
    <x v="10"/>
    <s v="Sydney"/>
    <x v="2"/>
    <x v="8"/>
    <x v="8"/>
    <x v="5"/>
    <s v="SMB"/>
    <x v="6"/>
    <n v="95.983999999999995"/>
    <n v="2"/>
    <n v="0.2"/>
    <n v="5.9989999999999997"/>
    <x v="161"/>
    <n v="47.991999999999997"/>
    <x v="3"/>
    <x v="6"/>
    <x v="2"/>
    <n v="6.25E-2"/>
  </r>
  <r>
    <n v="20201124"/>
    <s v="Dominic Lawrence"/>
    <x v="1"/>
    <s v="Seattle"/>
    <x v="1"/>
    <x v="1"/>
    <x v="75"/>
    <x v="0"/>
    <s v="SMB"/>
    <x v="4"/>
    <n v="151.72"/>
    <n v="4"/>
    <n v="0"/>
    <n v="27.3096"/>
    <x v="797"/>
    <n v="37.93"/>
    <x v="2"/>
    <x v="0"/>
    <x v="0"/>
    <n v="0.18"/>
  </r>
  <r>
    <n v="20230618"/>
    <s v="Sally Berry"/>
    <x v="4"/>
    <s v="Calgary"/>
    <x v="1"/>
    <x v="1"/>
    <x v="23"/>
    <x v="5"/>
    <s v="SMB"/>
    <x v="4"/>
    <n v="155.25"/>
    <n v="3"/>
    <n v="0"/>
    <n v="46.575000000000003"/>
    <x v="28"/>
    <n v="51.75"/>
    <x v="3"/>
    <x v="1"/>
    <x v="1"/>
    <n v="0.30000000000000004"/>
  </r>
  <r>
    <n v="20230618"/>
    <s v="Sally Berry"/>
    <x v="4"/>
    <s v="Calgary"/>
    <x v="1"/>
    <x v="1"/>
    <x v="23"/>
    <x v="5"/>
    <s v="SMB"/>
    <x v="3"/>
    <n v="14.03"/>
    <n v="1"/>
    <n v="0"/>
    <n v="4.0686999999999998"/>
    <x v="798"/>
    <n v="14.03"/>
    <x v="3"/>
    <x v="1"/>
    <x v="1"/>
    <n v="0.28999999999999998"/>
  </r>
  <r>
    <n v="20211221"/>
    <s v="Emily Ross"/>
    <x v="4"/>
    <s v="Toronto"/>
    <x v="1"/>
    <x v="1"/>
    <x v="55"/>
    <x v="1"/>
    <s v="SMB"/>
    <x v="2"/>
    <n v="1618.37"/>
    <n v="13"/>
    <n v="0"/>
    <n v="356.04140000000001"/>
    <x v="799"/>
    <n v="124.49"/>
    <x v="1"/>
    <x v="4"/>
    <x v="0"/>
    <n v="0.22000000000000003"/>
  </r>
  <r>
    <n v="20211221"/>
    <s v="Emily Ross"/>
    <x v="4"/>
    <s v="Toronto"/>
    <x v="1"/>
    <x v="1"/>
    <x v="55"/>
    <x v="1"/>
    <s v="SMB"/>
    <x v="9"/>
    <n v="99.6"/>
    <n v="1"/>
    <n v="0"/>
    <n v="36.851999999999997"/>
    <x v="800"/>
    <n v="99.6"/>
    <x v="1"/>
    <x v="4"/>
    <x v="0"/>
    <n v="0.37"/>
  </r>
  <r>
    <n v="20210917"/>
    <s v="Joshua Lyman"/>
    <x v="1"/>
    <s v="New York City"/>
    <x v="1"/>
    <x v="1"/>
    <x v="27"/>
    <x v="1"/>
    <s v="Enterprise"/>
    <x v="8"/>
    <n v="32.4"/>
    <n v="5"/>
    <n v="0"/>
    <n v="15.552"/>
    <x v="12"/>
    <n v="6.4799999999999995"/>
    <x v="1"/>
    <x v="8"/>
    <x v="2"/>
    <n v="0.48"/>
  </r>
  <r>
    <n v="20210706"/>
    <s v="Alexandra May"/>
    <x v="15"/>
    <s v="London"/>
    <x v="0"/>
    <x v="0"/>
    <x v="35"/>
    <x v="5"/>
    <s v="Strategic"/>
    <x v="4"/>
    <n v="13.96"/>
    <n v="2"/>
    <n v="0"/>
    <n v="6.7008000000000001"/>
    <x v="801"/>
    <n v="6.98"/>
    <x v="1"/>
    <x v="7"/>
    <x v="2"/>
    <n v="0.48"/>
  </r>
  <r>
    <n v="20210706"/>
    <s v="Alexandra May"/>
    <x v="15"/>
    <s v="London"/>
    <x v="0"/>
    <x v="0"/>
    <x v="35"/>
    <x v="5"/>
    <s v="Strategic"/>
    <x v="4"/>
    <n v="155.82"/>
    <n v="3"/>
    <n v="0"/>
    <n v="63.886200000000002"/>
    <x v="714"/>
    <n v="51.94"/>
    <x v="1"/>
    <x v="7"/>
    <x v="2"/>
    <n v="0.41000000000000003"/>
  </r>
  <r>
    <n v="20210706"/>
    <s v="Alexandra May"/>
    <x v="15"/>
    <s v="London"/>
    <x v="0"/>
    <x v="0"/>
    <x v="35"/>
    <x v="5"/>
    <s v="Strategic"/>
    <x v="6"/>
    <n v="124.95"/>
    <n v="5"/>
    <n v="0"/>
    <n v="2.4990000000000001"/>
    <x v="802"/>
    <n v="24.990000000000002"/>
    <x v="1"/>
    <x v="7"/>
    <x v="2"/>
    <n v="0.02"/>
  </r>
  <r>
    <n v="20210706"/>
    <s v="Alexandra May"/>
    <x v="15"/>
    <s v="London"/>
    <x v="0"/>
    <x v="0"/>
    <x v="35"/>
    <x v="5"/>
    <s v="Strategic"/>
    <x v="3"/>
    <n v="601.65"/>
    <n v="5"/>
    <n v="0"/>
    <n v="156.429"/>
    <x v="803"/>
    <n v="120.33"/>
    <x v="1"/>
    <x v="7"/>
    <x v="2"/>
    <n v="0.26"/>
  </r>
  <r>
    <n v="20210427"/>
    <s v="Michelle Langdon"/>
    <x v="39"/>
    <s v="Vienna"/>
    <x v="0"/>
    <x v="2"/>
    <x v="86"/>
    <x v="0"/>
    <s v="SMB"/>
    <x v="5"/>
    <n v="22.74"/>
    <n v="3"/>
    <n v="0"/>
    <n v="8.8686000000000007"/>
    <x v="804"/>
    <n v="7.5799999999999992"/>
    <x v="1"/>
    <x v="3"/>
    <x v="1"/>
    <n v="0.39000000000000007"/>
  </r>
  <r>
    <n v="20210427"/>
    <s v="Michelle Langdon"/>
    <x v="39"/>
    <s v="Vienna"/>
    <x v="0"/>
    <x v="2"/>
    <x v="86"/>
    <x v="0"/>
    <s v="SMB"/>
    <x v="1"/>
    <n v="1267.53"/>
    <n v="3"/>
    <n v="0"/>
    <n v="316.88249999999999"/>
    <x v="805"/>
    <n v="422.51"/>
    <x v="1"/>
    <x v="3"/>
    <x v="1"/>
    <n v="0.25"/>
  </r>
  <r>
    <n v="20210427"/>
    <s v="Michelle Langdon"/>
    <x v="39"/>
    <s v="Vienna"/>
    <x v="0"/>
    <x v="2"/>
    <x v="86"/>
    <x v="0"/>
    <s v="SMB"/>
    <x v="12"/>
    <n v="1379.92"/>
    <n v="8"/>
    <n v="0"/>
    <n v="648.56240000000003"/>
    <x v="806"/>
    <n v="172.49"/>
    <x v="1"/>
    <x v="3"/>
    <x v="1"/>
    <n v="0.47"/>
  </r>
  <r>
    <n v="20210616"/>
    <s v="Lily North"/>
    <x v="9"/>
    <s v="Paris"/>
    <x v="0"/>
    <x v="2"/>
    <x v="55"/>
    <x v="1"/>
    <s v="SMB"/>
    <x v="10"/>
    <n v="6.2080000000000002"/>
    <n v="2"/>
    <n v="0.2"/>
    <n v="2.1728000000000001"/>
    <x v="807"/>
    <n v="3.1040000000000001"/>
    <x v="1"/>
    <x v="1"/>
    <x v="1"/>
    <n v="0.35"/>
  </r>
  <r>
    <n v="20231218"/>
    <s v="Boris Baker"/>
    <x v="1"/>
    <s v="New York City"/>
    <x v="1"/>
    <x v="1"/>
    <x v="1"/>
    <x v="0"/>
    <s v="Enterprise"/>
    <x v="2"/>
    <n v="11.808"/>
    <n v="2"/>
    <n v="0.2"/>
    <n v="4.2804000000000002"/>
    <x v="808"/>
    <n v="5.9039999999999999"/>
    <x v="3"/>
    <x v="4"/>
    <x v="0"/>
    <n v="0.36250000000000004"/>
  </r>
  <r>
    <n v="20220111"/>
    <s v="Audrey Bower"/>
    <x v="24"/>
    <s v="Toluca"/>
    <x v="1"/>
    <x v="7"/>
    <x v="92"/>
    <x v="2"/>
    <s v="Enterprise"/>
    <x v="8"/>
    <n v="15.552"/>
    <n v="3"/>
    <n v="0.2"/>
    <n v="5.4432"/>
    <x v="12"/>
    <n v="5.1840000000000002"/>
    <x v="0"/>
    <x v="9"/>
    <x v="3"/>
    <n v="0.35000000000000003"/>
  </r>
  <r>
    <n v="20220111"/>
    <s v="Audrey Bower"/>
    <x v="24"/>
    <s v="Toluca"/>
    <x v="1"/>
    <x v="7"/>
    <x v="92"/>
    <x v="2"/>
    <s v="Enterprise"/>
    <x v="8"/>
    <n v="63.311999999999998"/>
    <n v="3"/>
    <n v="0.2"/>
    <n v="20.5764"/>
    <x v="147"/>
    <n v="21.103999999999999"/>
    <x v="0"/>
    <x v="9"/>
    <x v="3"/>
    <n v="0.32500000000000001"/>
  </r>
  <r>
    <n v="20220111"/>
    <s v="Audrey Bower"/>
    <x v="24"/>
    <s v="Toluca"/>
    <x v="1"/>
    <x v="7"/>
    <x v="92"/>
    <x v="2"/>
    <s v="Enterprise"/>
    <x v="6"/>
    <n v="15.587999999999999"/>
    <n v="2"/>
    <n v="0.4"/>
    <n v="-9.8724000000000007"/>
    <x v="809"/>
    <n v="7.7939999999999996"/>
    <x v="0"/>
    <x v="9"/>
    <x v="3"/>
    <n v="-0.63333333333333341"/>
  </r>
  <r>
    <n v="20200711"/>
    <s v="Richard Davidson"/>
    <x v="30"/>
    <s v="Mendoza"/>
    <x v="1"/>
    <x v="7"/>
    <x v="14"/>
    <x v="2"/>
    <s v="Strategic"/>
    <x v="8"/>
    <n v="177.2"/>
    <n v="5"/>
    <n v="0"/>
    <n v="83.284000000000006"/>
    <x v="128"/>
    <n v="35.44"/>
    <x v="2"/>
    <x v="7"/>
    <x v="2"/>
    <n v="0.47000000000000008"/>
  </r>
  <r>
    <n v="20200711"/>
    <s v="Richard Davidson"/>
    <x v="30"/>
    <s v="Mendoza"/>
    <x v="1"/>
    <x v="7"/>
    <x v="14"/>
    <x v="2"/>
    <s v="Strategic"/>
    <x v="6"/>
    <n v="197.97"/>
    <n v="3"/>
    <n v="0"/>
    <n v="57.411299999999997"/>
    <x v="810"/>
    <n v="65.989999999999995"/>
    <x v="2"/>
    <x v="7"/>
    <x v="2"/>
    <n v="0.28999999999999998"/>
  </r>
  <r>
    <n v="20200711"/>
    <s v="Richard Davidson"/>
    <x v="30"/>
    <s v="Mendoza"/>
    <x v="1"/>
    <x v="7"/>
    <x v="14"/>
    <x v="2"/>
    <s v="Strategic"/>
    <x v="1"/>
    <n v="854.94"/>
    <n v="3"/>
    <n v="0"/>
    <n v="213.73500000000001"/>
    <x v="474"/>
    <n v="284.98"/>
    <x v="2"/>
    <x v="7"/>
    <x v="2"/>
    <n v="0.25"/>
  </r>
  <r>
    <n v="20200711"/>
    <s v="Richard Davidson"/>
    <x v="30"/>
    <s v="Mendoza"/>
    <x v="1"/>
    <x v="7"/>
    <x v="14"/>
    <x v="2"/>
    <s v="Strategic"/>
    <x v="4"/>
    <n v="124.11"/>
    <n v="9"/>
    <n v="0"/>
    <n v="52.126199999999997"/>
    <x v="811"/>
    <n v="13.79"/>
    <x v="2"/>
    <x v="7"/>
    <x v="2"/>
    <n v="0.42"/>
  </r>
  <r>
    <n v="20200711"/>
    <s v="Richard Davidson"/>
    <x v="30"/>
    <s v="Mendoza"/>
    <x v="1"/>
    <x v="7"/>
    <x v="14"/>
    <x v="2"/>
    <s v="Strategic"/>
    <x v="1"/>
    <n v="14.4"/>
    <n v="5"/>
    <n v="0"/>
    <n v="7.056"/>
    <x v="668"/>
    <n v="2.88"/>
    <x v="2"/>
    <x v="7"/>
    <x v="2"/>
    <n v="0.49"/>
  </r>
  <r>
    <n v="20221121"/>
    <s v="Owen Hill"/>
    <x v="24"/>
    <s v="Guadalajara"/>
    <x v="1"/>
    <x v="7"/>
    <x v="35"/>
    <x v="5"/>
    <s v="SMB"/>
    <x v="8"/>
    <n v="15.696"/>
    <n v="3"/>
    <n v="0.2"/>
    <n v="5.1012000000000004"/>
    <x v="812"/>
    <n v="5.2320000000000002"/>
    <x v="0"/>
    <x v="0"/>
    <x v="0"/>
    <n v="0.32500000000000001"/>
  </r>
  <r>
    <n v="20221121"/>
    <s v="Owen Hill"/>
    <x v="24"/>
    <s v="Guadalajara"/>
    <x v="1"/>
    <x v="7"/>
    <x v="35"/>
    <x v="5"/>
    <s v="SMB"/>
    <x v="2"/>
    <n v="2.6280000000000001"/>
    <n v="2"/>
    <n v="0.7"/>
    <n v="-1.9272"/>
    <x v="242"/>
    <n v="1.3140000000000001"/>
    <x v="0"/>
    <x v="0"/>
    <x v="0"/>
    <n v="-0.73333333333333328"/>
  </r>
  <r>
    <n v="20221121"/>
    <s v="Owen Hill"/>
    <x v="24"/>
    <s v="Guadalajara"/>
    <x v="1"/>
    <x v="7"/>
    <x v="35"/>
    <x v="5"/>
    <s v="SMB"/>
    <x v="2"/>
    <n v="14.427"/>
    <n v="3"/>
    <n v="0.7"/>
    <n v="-10.579800000000001"/>
    <x v="27"/>
    <n v="4.8090000000000002"/>
    <x v="0"/>
    <x v="0"/>
    <x v="0"/>
    <n v="-0.73333333333333339"/>
  </r>
  <r>
    <n v="20220423"/>
    <s v="Dan Davidson"/>
    <x v="25"/>
    <s v="Warsaw"/>
    <x v="0"/>
    <x v="2"/>
    <x v="88"/>
    <x v="6"/>
    <s v="Enterprise"/>
    <x v="4"/>
    <n v="86.62"/>
    <n v="2"/>
    <n v="0"/>
    <n v="8.6620000000000008"/>
    <x v="813"/>
    <n v="43.31"/>
    <x v="0"/>
    <x v="3"/>
    <x v="1"/>
    <n v="0.1"/>
  </r>
  <r>
    <n v="20210613"/>
    <s v="Victoria Henderson"/>
    <x v="1"/>
    <s v="New York City"/>
    <x v="1"/>
    <x v="1"/>
    <x v="11"/>
    <x v="5"/>
    <s v="SMB"/>
    <x v="2"/>
    <n v="36.624000000000002"/>
    <n v="3"/>
    <n v="0.2"/>
    <n v="13.734"/>
    <x v="814"/>
    <n v="12.208"/>
    <x v="1"/>
    <x v="1"/>
    <x v="1"/>
    <n v="0.375"/>
  </r>
  <r>
    <n v="20231121"/>
    <s v="Theresa Paige"/>
    <x v="3"/>
    <s v="Gothenburg"/>
    <x v="0"/>
    <x v="3"/>
    <x v="97"/>
    <x v="2"/>
    <s v="SMB"/>
    <x v="5"/>
    <n v="23.968"/>
    <n v="7"/>
    <n v="0.2"/>
    <n v="2.6964000000000001"/>
    <x v="815"/>
    <n v="3.4239999999999999"/>
    <x v="3"/>
    <x v="0"/>
    <x v="0"/>
    <n v="0.1125"/>
  </r>
  <r>
    <n v="20231121"/>
    <s v="Theresa Paige"/>
    <x v="3"/>
    <s v="Gothenburg"/>
    <x v="0"/>
    <x v="3"/>
    <x v="97"/>
    <x v="2"/>
    <s v="SMB"/>
    <x v="5"/>
    <n v="28.728000000000002"/>
    <n v="3"/>
    <n v="0.2"/>
    <n v="1.7955000000000001"/>
    <x v="816"/>
    <n v="9.5760000000000005"/>
    <x v="3"/>
    <x v="0"/>
    <x v="0"/>
    <n v="6.25E-2"/>
  </r>
  <r>
    <n v="20220321"/>
    <s v="Isaac Paterson"/>
    <x v="25"/>
    <s v="Krakow"/>
    <x v="0"/>
    <x v="2"/>
    <x v="1"/>
    <x v="0"/>
    <s v="Enterprise"/>
    <x v="2"/>
    <n v="697.16"/>
    <n v="4"/>
    <n v="0"/>
    <n v="146.40360000000001"/>
    <x v="640"/>
    <n v="174.29"/>
    <x v="0"/>
    <x v="10"/>
    <x v="3"/>
    <n v="0.21000000000000002"/>
  </r>
  <r>
    <n v="20220907"/>
    <s v="Max McGrath"/>
    <x v="15"/>
    <s v="London"/>
    <x v="0"/>
    <x v="0"/>
    <x v="82"/>
    <x v="4"/>
    <s v="SMB"/>
    <x v="9"/>
    <n v="31.86"/>
    <n v="2"/>
    <n v="0"/>
    <n v="11.151"/>
    <x v="817"/>
    <n v="15.93"/>
    <x v="0"/>
    <x v="8"/>
    <x v="2"/>
    <n v="0.35"/>
  </r>
  <r>
    <n v="20220907"/>
    <s v="Max McGrath"/>
    <x v="15"/>
    <s v="London"/>
    <x v="0"/>
    <x v="0"/>
    <x v="82"/>
    <x v="4"/>
    <s v="SMB"/>
    <x v="0"/>
    <n v="722.35199999999998"/>
    <n v="3"/>
    <n v="0.2"/>
    <n v="90.293999999999997"/>
    <x v="818"/>
    <n v="240.78399999999999"/>
    <x v="0"/>
    <x v="8"/>
    <x v="2"/>
    <n v="0.125"/>
  </r>
  <r>
    <n v="20230710"/>
    <s v="Chloe May"/>
    <x v="10"/>
    <s v="Sydney"/>
    <x v="2"/>
    <x v="8"/>
    <x v="0"/>
    <x v="0"/>
    <s v="Strategic"/>
    <x v="5"/>
    <n v="8.84"/>
    <n v="5"/>
    <n v="0.2"/>
    <n v="2.9834999999999998"/>
    <x v="819"/>
    <n v="1.768"/>
    <x v="3"/>
    <x v="7"/>
    <x v="2"/>
    <n v="0.33749999999999997"/>
  </r>
  <r>
    <n v="20230710"/>
    <s v="Chloe May"/>
    <x v="10"/>
    <s v="Sydney"/>
    <x v="2"/>
    <x v="8"/>
    <x v="0"/>
    <x v="0"/>
    <s v="Strategic"/>
    <x v="7"/>
    <n v="58.463999999999999"/>
    <n v="9"/>
    <n v="0.8"/>
    <n v="-146.16"/>
    <x v="820"/>
    <n v="6.4959999999999996"/>
    <x v="3"/>
    <x v="7"/>
    <x v="2"/>
    <n v="-2.5"/>
  </r>
  <r>
    <n v="20231013"/>
    <s v="Jasmine Metcalfe"/>
    <x v="10"/>
    <s v="Melbourne"/>
    <x v="2"/>
    <x v="8"/>
    <x v="17"/>
    <x v="1"/>
    <s v="Enterprise"/>
    <x v="1"/>
    <n v="254.60400000000001"/>
    <n v="14"/>
    <n v="0.3"/>
    <n v="-18.186"/>
    <x v="821"/>
    <n v="18.186"/>
    <x v="3"/>
    <x v="2"/>
    <x v="0"/>
    <n v="-7.1428571428571425E-2"/>
  </r>
  <r>
    <n v="20220309"/>
    <s v="Pippa Brown"/>
    <x v="2"/>
    <s v="Hamburg"/>
    <x v="0"/>
    <x v="2"/>
    <x v="58"/>
    <x v="4"/>
    <s v="SMB"/>
    <x v="6"/>
    <n v="1363.96"/>
    <n v="5"/>
    <n v="0.2"/>
    <n v="85.247500000000002"/>
    <x v="666"/>
    <n v="272.79200000000003"/>
    <x v="0"/>
    <x v="10"/>
    <x v="3"/>
    <n v="6.25E-2"/>
  </r>
  <r>
    <n v="20220309"/>
    <s v="Pippa Brown"/>
    <x v="2"/>
    <s v="Hamburg"/>
    <x v="0"/>
    <x v="2"/>
    <x v="58"/>
    <x v="4"/>
    <s v="SMB"/>
    <x v="4"/>
    <n v="102.36"/>
    <n v="3"/>
    <n v="0.2"/>
    <n v="-3.8384999999999998"/>
    <x v="98"/>
    <n v="34.119999999999997"/>
    <x v="0"/>
    <x v="10"/>
    <x v="3"/>
    <n v="-3.7499999999999999E-2"/>
  </r>
  <r>
    <n v="20200527"/>
    <s v="Rose Scott"/>
    <x v="1"/>
    <s v="Los Angeles"/>
    <x v="1"/>
    <x v="1"/>
    <x v="48"/>
    <x v="5"/>
    <s v="SMB"/>
    <x v="6"/>
    <n v="1113.5039999999999"/>
    <n v="12"/>
    <n v="0.2"/>
    <n v="125.2692"/>
    <x v="822"/>
    <n v="92.791999999999987"/>
    <x v="2"/>
    <x v="5"/>
    <x v="1"/>
    <n v="0.1125"/>
  </r>
  <r>
    <n v="20200527"/>
    <s v="Rose Scott"/>
    <x v="1"/>
    <s v="Los Angeles"/>
    <x v="1"/>
    <x v="1"/>
    <x v="48"/>
    <x v="5"/>
    <s v="SMB"/>
    <x v="9"/>
    <n v="99.99"/>
    <n v="1"/>
    <n v="0"/>
    <n v="37.996200000000002"/>
    <x v="823"/>
    <n v="99.99"/>
    <x v="2"/>
    <x v="5"/>
    <x v="1"/>
    <n v="0.38000000000000006"/>
  </r>
  <r>
    <n v="20210703"/>
    <s v="Thomas Ross"/>
    <x v="9"/>
    <s v="Paris"/>
    <x v="0"/>
    <x v="2"/>
    <x v="12"/>
    <x v="6"/>
    <s v="Strategic"/>
    <x v="4"/>
    <n v="168.464"/>
    <n v="2"/>
    <n v="0.2"/>
    <n v="-29.481200000000001"/>
    <x v="824"/>
    <n v="84.231999999999999"/>
    <x v="1"/>
    <x v="7"/>
    <x v="2"/>
    <n v="-0.17500000000000002"/>
  </r>
  <r>
    <n v="20210703"/>
    <s v="Thomas Ross"/>
    <x v="9"/>
    <s v="Paris"/>
    <x v="0"/>
    <x v="2"/>
    <x v="12"/>
    <x v="6"/>
    <s v="Strategic"/>
    <x v="8"/>
    <n v="6.72"/>
    <n v="2"/>
    <n v="0.2"/>
    <n v="2.4359999999999999"/>
    <x v="825"/>
    <n v="3.36"/>
    <x v="1"/>
    <x v="7"/>
    <x v="2"/>
    <n v="0.36249999999999999"/>
  </r>
  <r>
    <n v="20210703"/>
    <s v="Thomas Ross"/>
    <x v="9"/>
    <s v="Paris"/>
    <x v="0"/>
    <x v="2"/>
    <x v="12"/>
    <x v="6"/>
    <s v="Strategic"/>
    <x v="4"/>
    <n v="282.88799999999998"/>
    <n v="9"/>
    <n v="0.2"/>
    <n v="56.577599999999997"/>
    <x v="826"/>
    <n v="31.431999999999999"/>
    <x v="1"/>
    <x v="7"/>
    <x v="2"/>
    <n v="0.2"/>
  </r>
  <r>
    <n v="20210404"/>
    <s v="David Murray"/>
    <x v="15"/>
    <s v="London"/>
    <x v="0"/>
    <x v="0"/>
    <x v="19"/>
    <x v="2"/>
    <s v="Enterprise"/>
    <x v="5"/>
    <n v="11.16"/>
    <n v="2"/>
    <n v="0"/>
    <n v="4.3524000000000003"/>
    <x v="827"/>
    <n v="5.58"/>
    <x v="1"/>
    <x v="3"/>
    <x v="1"/>
    <n v="0.39"/>
  </r>
  <r>
    <n v="20210404"/>
    <s v="David Murray"/>
    <x v="15"/>
    <s v="London"/>
    <x v="0"/>
    <x v="0"/>
    <x v="19"/>
    <x v="2"/>
    <s v="Enterprise"/>
    <x v="4"/>
    <n v="108.4"/>
    <n v="2"/>
    <n v="0"/>
    <n v="22.763999999999999"/>
    <x v="828"/>
    <n v="54.2"/>
    <x v="1"/>
    <x v="3"/>
    <x v="1"/>
    <n v="0.21"/>
  </r>
  <r>
    <n v="20210404"/>
    <s v="David Murray"/>
    <x v="15"/>
    <s v="London"/>
    <x v="0"/>
    <x v="0"/>
    <x v="19"/>
    <x v="2"/>
    <s v="Enterprise"/>
    <x v="2"/>
    <n v="82.343999999999994"/>
    <n v="3"/>
    <n v="0.2"/>
    <n v="27.7911"/>
    <x v="829"/>
    <n v="27.447999999999997"/>
    <x v="1"/>
    <x v="3"/>
    <x v="1"/>
    <n v="0.33750000000000002"/>
  </r>
  <r>
    <n v="20210404"/>
    <s v="David Murray"/>
    <x v="15"/>
    <s v="London"/>
    <x v="0"/>
    <x v="0"/>
    <x v="19"/>
    <x v="2"/>
    <s v="Enterprise"/>
    <x v="2"/>
    <n v="9.0879999999999992"/>
    <n v="4"/>
    <n v="0.2"/>
    <n v="3.2944"/>
    <x v="830"/>
    <n v="2.2719999999999998"/>
    <x v="1"/>
    <x v="3"/>
    <x v="1"/>
    <n v="0.36250000000000004"/>
  </r>
  <r>
    <n v="20231211"/>
    <s v="Trevor Clark"/>
    <x v="1"/>
    <s v="Seattle"/>
    <x v="1"/>
    <x v="1"/>
    <x v="65"/>
    <x v="1"/>
    <s v="Strategic"/>
    <x v="2"/>
    <n v="19.936"/>
    <n v="4"/>
    <n v="0.2"/>
    <n v="7.2267999999999999"/>
    <x v="831"/>
    <n v="4.984"/>
    <x v="3"/>
    <x v="4"/>
    <x v="0"/>
    <n v="0.36249999999999999"/>
  </r>
  <r>
    <n v="20231211"/>
    <s v="Trevor Clark"/>
    <x v="1"/>
    <s v="Seattle"/>
    <x v="1"/>
    <x v="1"/>
    <x v="65"/>
    <x v="1"/>
    <s v="Strategic"/>
    <x v="2"/>
    <n v="65.567999999999998"/>
    <n v="2"/>
    <n v="0.2"/>
    <n v="22.948799999999999"/>
    <x v="832"/>
    <n v="32.783999999999999"/>
    <x v="3"/>
    <x v="4"/>
    <x v="0"/>
    <n v="0.35"/>
  </r>
  <r>
    <n v="20221125"/>
    <s v="Zoe Lyman"/>
    <x v="9"/>
    <s v="Paris"/>
    <x v="0"/>
    <x v="2"/>
    <x v="81"/>
    <x v="3"/>
    <s v="Enterprise"/>
    <x v="11"/>
    <n v="4.4160000000000004"/>
    <n v="3"/>
    <n v="0.2"/>
    <n v="1.6008"/>
    <x v="833"/>
    <n v="1.4720000000000002"/>
    <x v="0"/>
    <x v="0"/>
    <x v="0"/>
    <n v="0.36249999999999999"/>
  </r>
  <r>
    <n v="20210323"/>
    <s v="Christian Gill"/>
    <x v="5"/>
    <s v="Tokyo"/>
    <x v="2"/>
    <x v="4"/>
    <x v="42"/>
    <x v="2"/>
    <s v="SMB"/>
    <x v="1"/>
    <n v="107.77200000000001"/>
    <n v="2"/>
    <n v="0.3"/>
    <n v="-29.252400000000002"/>
    <x v="834"/>
    <n v="53.886000000000003"/>
    <x v="1"/>
    <x v="10"/>
    <x v="3"/>
    <n v="-0.27142857142857141"/>
  </r>
  <r>
    <n v="20210416"/>
    <s v="Victor Walsh"/>
    <x v="24"/>
    <s v="Cancun"/>
    <x v="1"/>
    <x v="7"/>
    <x v="65"/>
    <x v="1"/>
    <s v="Strategic"/>
    <x v="7"/>
    <n v="45.216000000000001"/>
    <n v="3"/>
    <n v="0.2"/>
    <n v="4.5216000000000003"/>
    <x v="835"/>
    <n v="15.072000000000001"/>
    <x v="1"/>
    <x v="3"/>
    <x v="1"/>
    <n v="0.1"/>
  </r>
  <r>
    <n v="20210416"/>
    <s v="Victor Walsh"/>
    <x v="24"/>
    <s v="Cancun"/>
    <x v="1"/>
    <x v="7"/>
    <x v="65"/>
    <x v="1"/>
    <s v="Strategic"/>
    <x v="11"/>
    <n v="10.416"/>
    <n v="7"/>
    <n v="0.2"/>
    <n v="-2.2134"/>
    <x v="836"/>
    <n v="1.488"/>
    <x v="1"/>
    <x v="3"/>
    <x v="1"/>
    <n v="-0.21249999999999999"/>
  </r>
  <r>
    <n v="20210416"/>
    <s v="Victor Walsh"/>
    <x v="24"/>
    <s v="Cancun"/>
    <x v="1"/>
    <x v="7"/>
    <x v="65"/>
    <x v="1"/>
    <s v="Strategic"/>
    <x v="5"/>
    <n v="7.8719999999999999"/>
    <n v="3"/>
    <n v="0.2"/>
    <n v="1.2791999999999999"/>
    <x v="353"/>
    <n v="2.6240000000000001"/>
    <x v="1"/>
    <x v="3"/>
    <x v="1"/>
    <n v="0.16249999999999998"/>
  </r>
  <r>
    <n v="20210416"/>
    <s v="Victor Walsh"/>
    <x v="24"/>
    <s v="Cancun"/>
    <x v="1"/>
    <x v="7"/>
    <x v="65"/>
    <x v="1"/>
    <s v="Strategic"/>
    <x v="6"/>
    <n v="118.782"/>
    <n v="3"/>
    <n v="0.4"/>
    <n v="-27.715800000000002"/>
    <x v="837"/>
    <n v="39.594000000000001"/>
    <x v="1"/>
    <x v="3"/>
    <x v="1"/>
    <n v="-0.23333333333333336"/>
  </r>
  <r>
    <n v="20210416"/>
    <s v="Victor Walsh"/>
    <x v="24"/>
    <s v="Cancun"/>
    <x v="1"/>
    <x v="7"/>
    <x v="65"/>
    <x v="1"/>
    <s v="Strategic"/>
    <x v="11"/>
    <n v="1.448"/>
    <n v="1"/>
    <n v="0.2"/>
    <n v="0.23530000000000001"/>
    <x v="838"/>
    <n v="1.448"/>
    <x v="1"/>
    <x v="3"/>
    <x v="1"/>
    <n v="0.16250000000000001"/>
  </r>
  <r>
    <n v="20210416"/>
    <s v="Victor Walsh"/>
    <x v="24"/>
    <s v="Cancun"/>
    <x v="1"/>
    <x v="7"/>
    <x v="65"/>
    <x v="1"/>
    <s v="Strategic"/>
    <x v="2"/>
    <n v="55.47"/>
    <n v="5"/>
    <n v="0.7"/>
    <n v="-46.225000000000001"/>
    <x v="839"/>
    <n v="11.093999999999999"/>
    <x v="1"/>
    <x v="3"/>
    <x v="1"/>
    <n v="-0.83333333333333337"/>
  </r>
  <r>
    <n v="20221002"/>
    <s v="John MacDonald"/>
    <x v="1"/>
    <s v="Los Angeles"/>
    <x v="1"/>
    <x v="1"/>
    <x v="19"/>
    <x v="2"/>
    <s v="SMB"/>
    <x v="1"/>
    <n v="194.84800000000001"/>
    <n v="4"/>
    <n v="0.2"/>
    <n v="12.178000000000001"/>
    <x v="63"/>
    <n v="48.712000000000003"/>
    <x v="0"/>
    <x v="2"/>
    <x v="0"/>
    <n v="6.25E-2"/>
  </r>
  <r>
    <n v="20230929"/>
    <s v="Sophie Cornish"/>
    <x v="5"/>
    <s v="Osaka"/>
    <x v="2"/>
    <x v="4"/>
    <x v="63"/>
    <x v="3"/>
    <s v="SMB"/>
    <x v="8"/>
    <n v="1.744"/>
    <n v="1"/>
    <n v="0.2"/>
    <n v="-0.3488"/>
    <x v="494"/>
    <n v="1.744"/>
    <x v="3"/>
    <x v="8"/>
    <x v="2"/>
    <n v="-0.2"/>
  </r>
  <r>
    <n v="20210725"/>
    <s v="Gordon Greene"/>
    <x v="9"/>
    <s v="Paris"/>
    <x v="0"/>
    <x v="2"/>
    <x v="71"/>
    <x v="5"/>
    <s v="Enterprise"/>
    <x v="2"/>
    <n v="25.175999999999998"/>
    <n v="4"/>
    <n v="0.7"/>
    <n v="-18.462399999999999"/>
    <x v="307"/>
    <n v="6.2939999999999996"/>
    <x v="1"/>
    <x v="7"/>
    <x v="2"/>
    <n v="-0.73333333333333328"/>
  </r>
  <r>
    <n v="20211120"/>
    <s v="Jan Hemmings"/>
    <x v="1"/>
    <s v="New York City"/>
    <x v="1"/>
    <x v="1"/>
    <x v="82"/>
    <x v="4"/>
    <s v="Enterprise"/>
    <x v="5"/>
    <n v="19.46"/>
    <n v="7"/>
    <n v="0"/>
    <n v="5.0595999999999997"/>
    <x v="21"/>
    <n v="2.7800000000000002"/>
    <x v="1"/>
    <x v="0"/>
    <x v="0"/>
    <n v="0.25999999999999995"/>
  </r>
  <r>
    <n v="20220429"/>
    <s v="Leah MacLeod"/>
    <x v="22"/>
    <s v="Moscow"/>
    <x v="0"/>
    <x v="11"/>
    <x v="86"/>
    <x v="0"/>
    <s v="Enterprise"/>
    <x v="8"/>
    <n v="29.472000000000001"/>
    <n v="3"/>
    <n v="0.2"/>
    <n v="9.9467999999999996"/>
    <x v="33"/>
    <n v="9.8239999999999998"/>
    <x v="0"/>
    <x v="3"/>
    <x v="1"/>
    <n v="0.33749999999999997"/>
  </r>
  <r>
    <n v="20231115"/>
    <s v="Ian McGrath"/>
    <x v="15"/>
    <s v="London"/>
    <x v="0"/>
    <x v="0"/>
    <x v="73"/>
    <x v="2"/>
    <s v="SMB"/>
    <x v="2"/>
    <n v="8.64"/>
    <n v="2"/>
    <n v="0.2"/>
    <n v="3.024"/>
    <x v="840"/>
    <n v="4.32"/>
    <x v="3"/>
    <x v="0"/>
    <x v="0"/>
    <n v="0.35"/>
  </r>
  <r>
    <n v="20221113"/>
    <s v="Carl Miller"/>
    <x v="16"/>
    <s v="Antofagasta"/>
    <x v="1"/>
    <x v="7"/>
    <x v="80"/>
    <x v="0"/>
    <s v="SMB"/>
    <x v="2"/>
    <n v="6.27"/>
    <n v="5"/>
    <n v="0.7"/>
    <n v="-4.5979999999999999"/>
    <x v="841"/>
    <n v="1.254"/>
    <x v="0"/>
    <x v="0"/>
    <x v="0"/>
    <n v="-0.73333333333333339"/>
  </r>
  <r>
    <n v="20221113"/>
    <s v="Carl Miller"/>
    <x v="16"/>
    <s v="Antofagasta"/>
    <x v="1"/>
    <x v="7"/>
    <x v="80"/>
    <x v="0"/>
    <s v="SMB"/>
    <x v="2"/>
    <n v="4.3680000000000003"/>
    <n v="7"/>
    <n v="0.7"/>
    <n v="-3.3488000000000002"/>
    <x v="261"/>
    <n v="0.624"/>
    <x v="0"/>
    <x v="0"/>
    <x v="0"/>
    <n v="-0.76666666666666661"/>
  </r>
  <r>
    <n v="20221113"/>
    <s v="Carl Miller"/>
    <x v="16"/>
    <s v="Antofagasta"/>
    <x v="1"/>
    <x v="7"/>
    <x v="80"/>
    <x v="0"/>
    <s v="SMB"/>
    <x v="9"/>
    <n v="31.984000000000002"/>
    <n v="2"/>
    <n v="0.2"/>
    <n v="1.9990000000000001"/>
    <x v="302"/>
    <n v="15.992000000000001"/>
    <x v="0"/>
    <x v="0"/>
    <x v="0"/>
    <n v="6.25E-2"/>
  </r>
  <r>
    <n v="20220930"/>
    <s v="Samantha Hardacre"/>
    <x v="14"/>
    <s v="Mumbai"/>
    <x v="2"/>
    <x v="10"/>
    <x v="73"/>
    <x v="2"/>
    <s v="Enterprise"/>
    <x v="5"/>
    <n v="40.880000000000003"/>
    <n v="7"/>
    <n v="0"/>
    <n v="10.6288"/>
    <x v="842"/>
    <n v="5.8400000000000007"/>
    <x v="0"/>
    <x v="8"/>
    <x v="2"/>
    <n v="0.26"/>
  </r>
  <r>
    <n v="20230924"/>
    <s v="Rose Smith"/>
    <x v="4"/>
    <s v="Toronto"/>
    <x v="1"/>
    <x v="1"/>
    <x v="33"/>
    <x v="1"/>
    <s v="SMB"/>
    <x v="7"/>
    <n v="119.96"/>
    <n v="2"/>
    <n v="0"/>
    <n v="33.588799999999999"/>
    <x v="843"/>
    <n v="59.98"/>
    <x v="3"/>
    <x v="8"/>
    <x v="2"/>
    <n v="0.28000000000000003"/>
  </r>
  <r>
    <n v="20230924"/>
    <s v="Rose Smith"/>
    <x v="4"/>
    <s v="Toronto"/>
    <x v="1"/>
    <x v="1"/>
    <x v="33"/>
    <x v="1"/>
    <s v="SMB"/>
    <x v="3"/>
    <n v="31.44"/>
    <n v="3"/>
    <n v="0"/>
    <n v="8.4887999999999995"/>
    <x v="481"/>
    <n v="10.48"/>
    <x v="3"/>
    <x v="8"/>
    <x v="2"/>
    <n v="0.26999999999999996"/>
  </r>
  <r>
    <n v="20230924"/>
    <s v="Rose Smith"/>
    <x v="4"/>
    <s v="Toronto"/>
    <x v="1"/>
    <x v="1"/>
    <x v="33"/>
    <x v="1"/>
    <s v="SMB"/>
    <x v="2"/>
    <n v="6.88"/>
    <n v="1"/>
    <n v="0.2"/>
    <n v="2.3220000000000001"/>
    <x v="492"/>
    <n v="6.88"/>
    <x v="3"/>
    <x v="8"/>
    <x v="2"/>
    <n v="0.33750000000000002"/>
  </r>
  <r>
    <n v="20211129"/>
    <s v="Alison Coleman"/>
    <x v="12"/>
    <s v="São Paulo"/>
    <x v="1"/>
    <x v="7"/>
    <x v="39"/>
    <x v="6"/>
    <s v="Strategic"/>
    <x v="8"/>
    <n v="19.920000000000002"/>
    <n v="4"/>
    <n v="0"/>
    <n v="9.3623999999999992"/>
    <x v="844"/>
    <n v="4.9800000000000004"/>
    <x v="1"/>
    <x v="0"/>
    <x v="0"/>
    <n v="0.46999999999999992"/>
  </r>
  <r>
    <n v="20211129"/>
    <s v="Alison Coleman"/>
    <x v="12"/>
    <s v="São Paulo"/>
    <x v="1"/>
    <x v="7"/>
    <x v="39"/>
    <x v="6"/>
    <s v="Strategic"/>
    <x v="1"/>
    <n v="1106.9100000000001"/>
    <n v="9"/>
    <n v="0"/>
    <n v="121.76009999999999"/>
    <x v="845"/>
    <n v="122.99000000000001"/>
    <x v="1"/>
    <x v="0"/>
    <x v="0"/>
    <n v="0.10999999999999999"/>
  </r>
  <r>
    <n v="20220302"/>
    <s v="Alison Davidson"/>
    <x v="15"/>
    <s v="Woking"/>
    <x v="0"/>
    <x v="0"/>
    <x v="27"/>
    <x v="1"/>
    <s v="SMB"/>
    <x v="2"/>
    <n v="836.59199999999998"/>
    <n v="8"/>
    <n v="0.4"/>
    <n v="-264.92079999999999"/>
    <x v="640"/>
    <n v="104.574"/>
    <x v="0"/>
    <x v="10"/>
    <x v="3"/>
    <n v="-0.31666666666666665"/>
  </r>
  <r>
    <n v="20220302"/>
    <s v="Alison Davidson"/>
    <x v="15"/>
    <s v="Woking"/>
    <x v="0"/>
    <x v="0"/>
    <x v="27"/>
    <x v="1"/>
    <s v="SMB"/>
    <x v="8"/>
    <n v="26.38"/>
    <n v="1"/>
    <n v="0"/>
    <n v="12.1348"/>
    <x v="147"/>
    <n v="26.38"/>
    <x v="0"/>
    <x v="10"/>
    <x v="3"/>
    <n v="0.46"/>
  </r>
  <r>
    <n v="20220302"/>
    <s v="Alison Davidson"/>
    <x v="15"/>
    <s v="Woking"/>
    <x v="0"/>
    <x v="0"/>
    <x v="27"/>
    <x v="1"/>
    <s v="SMB"/>
    <x v="3"/>
    <n v="362.92"/>
    <n v="2"/>
    <n v="0"/>
    <n v="105.24679999999999"/>
    <x v="251"/>
    <n v="181.46"/>
    <x v="0"/>
    <x v="10"/>
    <x v="3"/>
    <n v="0.28999999999999998"/>
  </r>
  <r>
    <n v="20220302"/>
    <s v="Alison Davidson"/>
    <x v="15"/>
    <s v="Woking"/>
    <x v="0"/>
    <x v="0"/>
    <x v="27"/>
    <x v="1"/>
    <s v="SMB"/>
    <x v="12"/>
    <n v="4899.93"/>
    <n v="7"/>
    <n v="0"/>
    <n v="2400.9657000000002"/>
    <x v="846"/>
    <n v="699.99"/>
    <x v="0"/>
    <x v="10"/>
    <x v="3"/>
    <n v="0.49"/>
  </r>
  <r>
    <n v="20220813"/>
    <s v="Amy Scott"/>
    <x v="23"/>
    <s v="Amsterdam"/>
    <x v="0"/>
    <x v="2"/>
    <x v="41"/>
    <x v="5"/>
    <s v="SMB"/>
    <x v="8"/>
    <n v="6.48"/>
    <n v="1"/>
    <n v="0"/>
    <n v="3.1103999999999998"/>
    <x v="86"/>
    <n v="6.48"/>
    <x v="0"/>
    <x v="6"/>
    <x v="2"/>
    <n v="0.47999999999999993"/>
  </r>
  <r>
    <n v="20220816"/>
    <s v="Irene Graham"/>
    <x v="1"/>
    <s v="San Diego"/>
    <x v="1"/>
    <x v="1"/>
    <x v="20"/>
    <x v="2"/>
    <s v="Strategic"/>
    <x v="6"/>
    <n v="71.975999999999999"/>
    <n v="3"/>
    <n v="0.2"/>
    <n v="7.1976000000000004"/>
    <x v="174"/>
    <n v="23.992000000000001"/>
    <x v="0"/>
    <x v="6"/>
    <x v="2"/>
    <n v="0.1"/>
  </r>
  <r>
    <n v="20220816"/>
    <s v="Irene Graham"/>
    <x v="1"/>
    <s v="San Diego"/>
    <x v="1"/>
    <x v="1"/>
    <x v="20"/>
    <x v="2"/>
    <s v="Strategic"/>
    <x v="1"/>
    <n v="3.15"/>
    <n v="1"/>
    <n v="0"/>
    <n v="1.512"/>
    <x v="624"/>
    <n v="3.15"/>
    <x v="0"/>
    <x v="6"/>
    <x v="2"/>
    <n v="0.48000000000000004"/>
  </r>
  <r>
    <n v="20230605"/>
    <s v="Evan Ross"/>
    <x v="3"/>
    <s v="Gothenburg"/>
    <x v="0"/>
    <x v="3"/>
    <x v="79"/>
    <x v="6"/>
    <s v="Strategic"/>
    <x v="4"/>
    <n v="31.984000000000002"/>
    <n v="2"/>
    <n v="0.2"/>
    <n v="1.9990000000000001"/>
    <x v="302"/>
    <n v="15.992000000000001"/>
    <x v="3"/>
    <x v="1"/>
    <x v="1"/>
    <n v="6.25E-2"/>
  </r>
  <r>
    <n v="20230605"/>
    <s v="Evan Ross"/>
    <x v="3"/>
    <s v="Gothenburg"/>
    <x v="0"/>
    <x v="3"/>
    <x v="79"/>
    <x v="6"/>
    <s v="Strategic"/>
    <x v="6"/>
    <n v="71.983999999999995"/>
    <n v="2"/>
    <n v="0.2"/>
    <n v="25.194400000000002"/>
    <x v="847"/>
    <n v="35.991999999999997"/>
    <x v="3"/>
    <x v="1"/>
    <x v="1"/>
    <n v="0.35000000000000003"/>
  </r>
  <r>
    <n v="20211206"/>
    <s v="Pippa Blake"/>
    <x v="1"/>
    <s v="Seattle"/>
    <x v="1"/>
    <x v="1"/>
    <x v="95"/>
    <x v="4"/>
    <s v="SMB"/>
    <x v="5"/>
    <n v="120.15"/>
    <n v="9"/>
    <n v="0"/>
    <n v="33.642000000000003"/>
    <x v="848"/>
    <n v="13.350000000000001"/>
    <x v="1"/>
    <x v="4"/>
    <x v="0"/>
    <n v="0.28000000000000003"/>
  </r>
  <r>
    <n v="20211206"/>
    <s v="Pippa Blake"/>
    <x v="1"/>
    <s v="Seattle"/>
    <x v="1"/>
    <x v="1"/>
    <x v="95"/>
    <x v="4"/>
    <s v="SMB"/>
    <x v="6"/>
    <n v="219.184"/>
    <n v="2"/>
    <n v="0.2"/>
    <n v="19.178599999999999"/>
    <x v="849"/>
    <n v="109.592"/>
    <x v="1"/>
    <x v="4"/>
    <x v="0"/>
    <n v="8.7499999999999994E-2"/>
  </r>
  <r>
    <n v="20211227"/>
    <s v="Penelope Ball"/>
    <x v="38"/>
    <s v="Shenzhen"/>
    <x v="2"/>
    <x v="9"/>
    <x v="23"/>
    <x v="5"/>
    <s v="Enterprise"/>
    <x v="8"/>
    <n v="28.9"/>
    <n v="5"/>
    <n v="0"/>
    <n v="14.161"/>
    <x v="631"/>
    <n v="5.7799999999999994"/>
    <x v="1"/>
    <x v="4"/>
    <x v="0"/>
    <n v="0.49"/>
  </r>
  <r>
    <n v="20211227"/>
    <s v="Penelope Ball"/>
    <x v="38"/>
    <s v="Shenzhen"/>
    <x v="2"/>
    <x v="9"/>
    <x v="23"/>
    <x v="5"/>
    <s v="Enterprise"/>
    <x v="7"/>
    <n v="355.96"/>
    <n v="2"/>
    <n v="0"/>
    <n v="103.22839999999999"/>
    <x v="160"/>
    <n v="177.98"/>
    <x v="1"/>
    <x v="4"/>
    <x v="0"/>
    <n v="0.28999999999999998"/>
  </r>
  <r>
    <n v="20230122"/>
    <s v="Wanda Hardacre"/>
    <x v="3"/>
    <s v="Stockholm"/>
    <x v="0"/>
    <x v="3"/>
    <x v="11"/>
    <x v="5"/>
    <s v="Enterprise"/>
    <x v="3"/>
    <n v="348.20800000000003"/>
    <n v="7"/>
    <n v="0.2"/>
    <n v="30.4682"/>
    <x v="850"/>
    <n v="49.744000000000007"/>
    <x v="3"/>
    <x v="9"/>
    <x v="3"/>
    <n v="8.7499999999999994E-2"/>
  </r>
  <r>
    <n v="20230122"/>
    <s v="Wanda Hardacre"/>
    <x v="3"/>
    <s v="Stockholm"/>
    <x v="0"/>
    <x v="3"/>
    <x v="11"/>
    <x v="5"/>
    <s v="Enterprise"/>
    <x v="2"/>
    <n v="35.783999999999999"/>
    <n v="7"/>
    <n v="0.7"/>
    <n v="-28.627199999999998"/>
    <x v="851"/>
    <n v="5.1120000000000001"/>
    <x v="3"/>
    <x v="9"/>
    <x v="3"/>
    <n v="-0.79999999999999993"/>
  </r>
  <r>
    <n v="20200625"/>
    <s v="Chloe May"/>
    <x v="1"/>
    <s v="New York City"/>
    <x v="1"/>
    <x v="1"/>
    <x v="0"/>
    <x v="0"/>
    <s v="Strategic"/>
    <x v="2"/>
    <n v="447.84"/>
    <n v="5"/>
    <n v="0.2"/>
    <n v="11.196"/>
    <x v="852"/>
    <n v="89.567999999999998"/>
    <x v="2"/>
    <x v="1"/>
    <x v="1"/>
    <n v="2.5000000000000001E-2"/>
  </r>
  <r>
    <n v="20220615"/>
    <s v="Oliver Coleman"/>
    <x v="1"/>
    <s v="Los Angeles"/>
    <x v="1"/>
    <x v="1"/>
    <x v="97"/>
    <x v="2"/>
    <s v="Enterprise"/>
    <x v="5"/>
    <n v="7.04"/>
    <n v="4"/>
    <n v="0"/>
    <n v="2.0415999999999999"/>
    <x v="853"/>
    <n v="1.76"/>
    <x v="0"/>
    <x v="1"/>
    <x v="1"/>
    <n v="0.28999999999999998"/>
  </r>
  <r>
    <n v="20220615"/>
    <s v="Oliver Coleman"/>
    <x v="1"/>
    <s v="Los Angeles"/>
    <x v="1"/>
    <x v="1"/>
    <x v="97"/>
    <x v="2"/>
    <s v="Enterprise"/>
    <x v="4"/>
    <n v="8.73"/>
    <n v="3"/>
    <n v="0"/>
    <n v="4.1031000000000004"/>
    <x v="854"/>
    <n v="2.91"/>
    <x v="0"/>
    <x v="1"/>
    <x v="1"/>
    <n v="0.47000000000000003"/>
  </r>
  <r>
    <n v="20220615"/>
    <s v="Oliver Coleman"/>
    <x v="1"/>
    <s v="Los Angeles"/>
    <x v="1"/>
    <x v="1"/>
    <x v="97"/>
    <x v="2"/>
    <s v="Enterprise"/>
    <x v="9"/>
    <n v="29.29"/>
    <n v="1"/>
    <n v="0"/>
    <n v="9.6656999999999993"/>
    <x v="855"/>
    <n v="29.29"/>
    <x v="0"/>
    <x v="1"/>
    <x v="1"/>
    <n v="0.32999999999999996"/>
  </r>
  <r>
    <n v="20220615"/>
    <s v="Oliver Coleman"/>
    <x v="1"/>
    <s v="Los Angeles"/>
    <x v="1"/>
    <x v="1"/>
    <x v="97"/>
    <x v="2"/>
    <s v="Enterprise"/>
    <x v="5"/>
    <n v="8.64"/>
    <n v="3"/>
    <n v="0"/>
    <n v="2.5055999999999998"/>
    <x v="856"/>
    <n v="2.8800000000000003"/>
    <x v="0"/>
    <x v="1"/>
    <x v="1"/>
    <n v="0.28999999999999998"/>
  </r>
  <r>
    <n v="20230422"/>
    <s v="Simon Payne"/>
    <x v="5"/>
    <s v="Tokyo"/>
    <x v="2"/>
    <x v="4"/>
    <x v="31"/>
    <x v="6"/>
    <s v="SMB"/>
    <x v="2"/>
    <n v="2.694"/>
    <n v="3"/>
    <n v="0.8"/>
    <n v="-4.7145000000000001"/>
    <x v="313"/>
    <n v="0.89800000000000002"/>
    <x v="3"/>
    <x v="3"/>
    <x v="1"/>
    <n v="-1.75"/>
  </r>
  <r>
    <n v="20230422"/>
    <s v="Simon Payne"/>
    <x v="5"/>
    <s v="Tokyo"/>
    <x v="2"/>
    <x v="4"/>
    <x v="31"/>
    <x v="6"/>
    <s v="SMB"/>
    <x v="2"/>
    <n v="2.9340000000000002"/>
    <n v="3"/>
    <n v="0.8"/>
    <n v="-4.9878"/>
    <x v="857"/>
    <n v="0.97800000000000009"/>
    <x v="3"/>
    <x v="3"/>
    <x v="1"/>
    <n v="-1.7"/>
  </r>
  <r>
    <n v="20221022"/>
    <s v="Amy Edmunds"/>
    <x v="1"/>
    <s v="Columbus"/>
    <x v="1"/>
    <x v="1"/>
    <x v="70"/>
    <x v="1"/>
    <s v="SMB"/>
    <x v="8"/>
    <n v="22.92"/>
    <n v="3"/>
    <n v="0"/>
    <n v="11.2308"/>
    <x v="611"/>
    <n v="7.6400000000000006"/>
    <x v="0"/>
    <x v="2"/>
    <x v="0"/>
    <n v="0.49"/>
  </r>
  <r>
    <n v="20221120"/>
    <s v="Sam Parsons"/>
    <x v="5"/>
    <s v="Tokyo"/>
    <x v="2"/>
    <x v="4"/>
    <x v="13"/>
    <x v="4"/>
    <s v="SMB"/>
    <x v="3"/>
    <n v="100.70399999999999"/>
    <n v="6"/>
    <n v="0.2"/>
    <n v="-16.3644"/>
    <x v="858"/>
    <n v="16.783999999999999"/>
    <x v="0"/>
    <x v="0"/>
    <x v="0"/>
    <n v="-0.16250000000000001"/>
  </r>
  <r>
    <n v="20221120"/>
    <s v="Sam Parsons"/>
    <x v="5"/>
    <s v="Tokyo"/>
    <x v="2"/>
    <x v="4"/>
    <x v="13"/>
    <x v="4"/>
    <s v="SMB"/>
    <x v="4"/>
    <n v="2.3279999999999998"/>
    <n v="2"/>
    <n v="0.6"/>
    <n v="-0.75660000000000005"/>
    <x v="854"/>
    <n v="1.1639999999999999"/>
    <x v="0"/>
    <x v="0"/>
    <x v="0"/>
    <n v="-0.32500000000000007"/>
  </r>
  <r>
    <n v="20221120"/>
    <s v="Sam Parsons"/>
    <x v="5"/>
    <s v="Tokyo"/>
    <x v="2"/>
    <x v="4"/>
    <x v="13"/>
    <x v="4"/>
    <s v="SMB"/>
    <x v="2"/>
    <n v="10.78"/>
    <n v="5"/>
    <n v="0.8"/>
    <n v="-17.248000000000001"/>
    <x v="859"/>
    <n v="2.1559999999999997"/>
    <x v="0"/>
    <x v="0"/>
    <x v="0"/>
    <n v="-1.6"/>
  </r>
  <r>
    <n v="20221120"/>
    <s v="Sam Parsons"/>
    <x v="5"/>
    <s v="Tokyo"/>
    <x v="2"/>
    <x v="4"/>
    <x v="13"/>
    <x v="4"/>
    <s v="SMB"/>
    <x v="11"/>
    <n v="58.368000000000002"/>
    <n v="12"/>
    <n v="0.2"/>
    <n v="21.888000000000002"/>
    <x v="860"/>
    <n v="4.8639999999999999"/>
    <x v="0"/>
    <x v="0"/>
    <x v="0"/>
    <n v="0.375"/>
  </r>
  <r>
    <n v="20221120"/>
    <s v="Sam Parsons"/>
    <x v="5"/>
    <s v="Tokyo"/>
    <x v="2"/>
    <x v="4"/>
    <x v="13"/>
    <x v="4"/>
    <s v="SMB"/>
    <x v="10"/>
    <n v="40.968000000000004"/>
    <n v="3"/>
    <n v="0.2"/>
    <n v="13.826700000000001"/>
    <x v="861"/>
    <n v="13.656000000000001"/>
    <x v="0"/>
    <x v="0"/>
    <x v="0"/>
    <n v="0.33749999999999997"/>
  </r>
  <r>
    <n v="20221120"/>
    <s v="Sam Parsons"/>
    <x v="5"/>
    <s v="Tokyo"/>
    <x v="2"/>
    <x v="4"/>
    <x v="13"/>
    <x v="4"/>
    <s v="SMB"/>
    <x v="6"/>
    <n v="71.959999999999994"/>
    <n v="5"/>
    <n v="0.2"/>
    <n v="25.186"/>
    <x v="862"/>
    <n v="14.391999999999999"/>
    <x v="0"/>
    <x v="0"/>
    <x v="0"/>
    <n v="0.35000000000000003"/>
  </r>
  <r>
    <n v="20221120"/>
    <s v="Sam Parsons"/>
    <x v="5"/>
    <s v="Tokyo"/>
    <x v="2"/>
    <x v="4"/>
    <x v="13"/>
    <x v="4"/>
    <s v="SMB"/>
    <x v="8"/>
    <n v="10.368"/>
    <n v="2"/>
    <n v="0.2"/>
    <n v="3.6288"/>
    <x v="509"/>
    <n v="5.1840000000000002"/>
    <x v="0"/>
    <x v="0"/>
    <x v="0"/>
    <n v="0.35"/>
  </r>
  <r>
    <n v="20221120"/>
    <s v="Sam Parsons"/>
    <x v="5"/>
    <s v="Tokyo"/>
    <x v="2"/>
    <x v="4"/>
    <x v="13"/>
    <x v="4"/>
    <s v="SMB"/>
    <x v="2"/>
    <n v="1.1919999999999999"/>
    <n v="2"/>
    <n v="0.8"/>
    <n v="-2.0264000000000002"/>
    <x v="126"/>
    <n v="0.59599999999999997"/>
    <x v="0"/>
    <x v="0"/>
    <x v="0"/>
    <n v="-1.7000000000000002"/>
  </r>
  <r>
    <n v="20231219"/>
    <s v="Faith Jones"/>
    <x v="1"/>
    <s v="Louisville"/>
    <x v="1"/>
    <x v="1"/>
    <x v="20"/>
    <x v="2"/>
    <s v="SMB"/>
    <x v="2"/>
    <n v="46.671999999999997"/>
    <n v="2"/>
    <n v="0.2"/>
    <n v="16.3352"/>
    <x v="731"/>
    <n v="23.335999999999999"/>
    <x v="3"/>
    <x v="4"/>
    <x v="0"/>
    <n v="0.35000000000000003"/>
  </r>
  <r>
    <n v="20231219"/>
    <s v="Faith Jones"/>
    <x v="1"/>
    <s v="Louisville"/>
    <x v="1"/>
    <x v="1"/>
    <x v="20"/>
    <x v="2"/>
    <s v="SMB"/>
    <x v="0"/>
    <n v="119.833"/>
    <n v="1"/>
    <n v="0.15"/>
    <n v="-12.6882"/>
    <x v="863"/>
    <n v="119.833"/>
    <x v="3"/>
    <x v="4"/>
    <x v="0"/>
    <n v="-0.10588235294117647"/>
  </r>
  <r>
    <n v="20231219"/>
    <s v="Faith Jones"/>
    <x v="1"/>
    <s v="Louisville"/>
    <x v="1"/>
    <x v="1"/>
    <x v="20"/>
    <x v="2"/>
    <s v="SMB"/>
    <x v="9"/>
    <n v="119.98"/>
    <n v="2"/>
    <n v="0"/>
    <n v="57.590400000000002"/>
    <x v="626"/>
    <n v="59.99"/>
    <x v="3"/>
    <x v="4"/>
    <x v="0"/>
    <n v="0.48"/>
  </r>
  <r>
    <n v="20220723"/>
    <s v="Richard Carr"/>
    <x v="1"/>
    <s v="Los Angeles"/>
    <x v="1"/>
    <x v="1"/>
    <x v="85"/>
    <x v="0"/>
    <s v="Strategic"/>
    <x v="1"/>
    <n v="6.3"/>
    <n v="2"/>
    <n v="0"/>
    <n v="3.024"/>
    <x v="624"/>
    <n v="3.15"/>
    <x v="0"/>
    <x v="7"/>
    <x v="2"/>
    <n v="0.48000000000000004"/>
  </r>
  <r>
    <n v="20210904"/>
    <s v="Jacob Vaughan"/>
    <x v="32"/>
    <s v="Helsinki"/>
    <x v="0"/>
    <x v="3"/>
    <x v="3"/>
    <x v="1"/>
    <s v="SMB"/>
    <x v="8"/>
    <n v="279.89999999999998"/>
    <n v="5"/>
    <n v="0"/>
    <n v="137.15100000000001"/>
    <x v="864"/>
    <n v="55.98"/>
    <x v="1"/>
    <x v="8"/>
    <x v="2"/>
    <n v="0.4900000000000001"/>
  </r>
  <r>
    <n v="20210904"/>
    <s v="Jacob Vaughan"/>
    <x v="32"/>
    <s v="Helsinki"/>
    <x v="0"/>
    <x v="3"/>
    <x v="3"/>
    <x v="1"/>
    <s v="SMB"/>
    <x v="9"/>
    <n v="619.95000000000005"/>
    <n v="5"/>
    <n v="0"/>
    <n v="111.59099999999999"/>
    <x v="720"/>
    <n v="123.99000000000001"/>
    <x v="1"/>
    <x v="8"/>
    <x v="2"/>
    <n v="0.17999999999999997"/>
  </r>
  <r>
    <n v="20210904"/>
    <s v="Jacob Vaughan"/>
    <x v="32"/>
    <s v="Helsinki"/>
    <x v="0"/>
    <x v="3"/>
    <x v="3"/>
    <x v="1"/>
    <s v="SMB"/>
    <x v="8"/>
    <n v="4.3600000000000003"/>
    <n v="2"/>
    <n v="0"/>
    <n v="2.0491999999999999"/>
    <x v="865"/>
    <n v="2.1800000000000002"/>
    <x v="1"/>
    <x v="8"/>
    <x v="2"/>
    <n v="0.46999999999999992"/>
  </r>
  <r>
    <n v="20210904"/>
    <s v="Jacob Vaughan"/>
    <x v="32"/>
    <s v="Helsinki"/>
    <x v="0"/>
    <x v="3"/>
    <x v="3"/>
    <x v="1"/>
    <s v="SMB"/>
    <x v="10"/>
    <n v="15.28"/>
    <n v="2"/>
    <n v="0"/>
    <n v="7.4871999999999996"/>
    <x v="687"/>
    <n v="7.64"/>
    <x v="1"/>
    <x v="8"/>
    <x v="2"/>
    <n v="0.49"/>
  </r>
  <r>
    <n v="20200121"/>
    <s v="Austin Peters"/>
    <x v="36"/>
    <s v="Dubai"/>
    <x v="0"/>
    <x v="6"/>
    <x v="71"/>
    <x v="5"/>
    <s v="SMB"/>
    <x v="6"/>
    <n v="699.93"/>
    <n v="7"/>
    <n v="0"/>
    <n v="181.98179999999999"/>
    <x v="866"/>
    <n v="99.99"/>
    <x v="2"/>
    <x v="9"/>
    <x v="3"/>
    <n v="0.26"/>
  </r>
  <r>
    <n v="20200121"/>
    <s v="Austin Peters"/>
    <x v="36"/>
    <s v="Dubai"/>
    <x v="0"/>
    <x v="6"/>
    <x v="71"/>
    <x v="5"/>
    <s v="SMB"/>
    <x v="5"/>
    <n v="22.96"/>
    <n v="7"/>
    <n v="0"/>
    <n v="6.6584000000000003"/>
    <x v="711"/>
    <n v="3.2800000000000002"/>
    <x v="2"/>
    <x v="9"/>
    <x v="3"/>
    <n v="0.28999999999999998"/>
  </r>
  <r>
    <n v="20200121"/>
    <s v="Austin Peters"/>
    <x v="36"/>
    <s v="Dubai"/>
    <x v="0"/>
    <x v="6"/>
    <x v="71"/>
    <x v="5"/>
    <s v="SMB"/>
    <x v="4"/>
    <n v="38.6"/>
    <n v="4"/>
    <n v="0"/>
    <n v="11.58"/>
    <x v="867"/>
    <n v="9.65"/>
    <x v="2"/>
    <x v="9"/>
    <x v="3"/>
    <n v="0.3"/>
  </r>
  <r>
    <n v="20200121"/>
    <s v="Austin Peters"/>
    <x v="36"/>
    <s v="Dubai"/>
    <x v="0"/>
    <x v="6"/>
    <x v="71"/>
    <x v="5"/>
    <s v="SMB"/>
    <x v="5"/>
    <n v="6.63"/>
    <n v="3"/>
    <n v="0"/>
    <n v="1.7901"/>
    <x v="149"/>
    <n v="2.21"/>
    <x v="2"/>
    <x v="9"/>
    <x v="3"/>
    <n v="0.27"/>
  </r>
  <r>
    <n v="20200121"/>
    <s v="Austin Peters"/>
    <x v="36"/>
    <s v="Dubai"/>
    <x v="0"/>
    <x v="6"/>
    <x v="71"/>
    <x v="5"/>
    <s v="SMB"/>
    <x v="10"/>
    <n v="23.34"/>
    <n v="3"/>
    <n v="0"/>
    <n v="10.969799999999999"/>
    <x v="868"/>
    <n v="7.78"/>
    <x v="2"/>
    <x v="9"/>
    <x v="3"/>
    <n v="0.47"/>
  </r>
  <r>
    <n v="20200121"/>
    <s v="Austin Peters"/>
    <x v="36"/>
    <s v="Dubai"/>
    <x v="0"/>
    <x v="6"/>
    <x v="71"/>
    <x v="5"/>
    <s v="SMB"/>
    <x v="1"/>
    <n v="1067.94"/>
    <n v="3"/>
    <n v="0"/>
    <n v="224.26740000000001"/>
    <x v="869"/>
    <n v="355.98"/>
    <x v="2"/>
    <x v="9"/>
    <x v="3"/>
    <n v="0.21"/>
  </r>
  <r>
    <n v="20210302"/>
    <s v="Joe Wallace"/>
    <x v="14"/>
    <s v="Mumbai"/>
    <x v="2"/>
    <x v="10"/>
    <x v="30"/>
    <x v="8"/>
    <s v="Enterprise"/>
    <x v="5"/>
    <n v="10.16"/>
    <n v="1"/>
    <n v="0"/>
    <n v="2.6415999999999999"/>
    <x v="410"/>
    <n v="10.16"/>
    <x v="1"/>
    <x v="10"/>
    <x v="3"/>
    <n v="0.26"/>
  </r>
  <r>
    <n v="20210302"/>
    <s v="Joe Wallace"/>
    <x v="14"/>
    <s v="Mumbai"/>
    <x v="2"/>
    <x v="10"/>
    <x v="30"/>
    <x v="8"/>
    <s v="Enterprise"/>
    <x v="10"/>
    <n v="101.88"/>
    <n v="6"/>
    <n v="0"/>
    <n v="50.94"/>
    <x v="644"/>
    <n v="16.98"/>
    <x v="1"/>
    <x v="10"/>
    <x v="3"/>
    <n v="0.5"/>
  </r>
  <r>
    <n v="20220413"/>
    <s v="Alan White"/>
    <x v="17"/>
    <s v="Madrid"/>
    <x v="0"/>
    <x v="2"/>
    <x v="44"/>
    <x v="2"/>
    <s v="SMB"/>
    <x v="2"/>
    <n v="343.92"/>
    <n v="4"/>
    <n v="0"/>
    <n v="75.662400000000005"/>
    <x v="870"/>
    <n v="85.98"/>
    <x v="0"/>
    <x v="3"/>
    <x v="1"/>
    <n v="0.22"/>
  </r>
  <r>
    <n v="20220413"/>
    <s v="Alan White"/>
    <x v="17"/>
    <s v="Madrid"/>
    <x v="0"/>
    <x v="2"/>
    <x v="44"/>
    <x v="2"/>
    <s v="SMB"/>
    <x v="8"/>
    <n v="40.99"/>
    <n v="1"/>
    <n v="0"/>
    <n v="20.085100000000001"/>
    <x v="458"/>
    <n v="40.99"/>
    <x v="0"/>
    <x v="3"/>
    <x v="1"/>
    <n v="0.49"/>
  </r>
  <r>
    <n v="20220413"/>
    <s v="Alan White"/>
    <x v="17"/>
    <s v="Madrid"/>
    <x v="0"/>
    <x v="2"/>
    <x v="44"/>
    <x v="2"/>
    <s v="SMB"/>
    <x v="10"/>
    <n v="63.9"/>
    <n v="5"/>
    <n v="0"/>
    <n v="28.754999999999999"/>
    <x v="871"/>
    <n v="12.78"/>
    <x v="0"/>
    <x v="3"/>
    <x v="1"/>
    <n v="0.45"/>
  </r>
  <r>
    <n v="20221207"/>
    <s v="Jennifer Dowd"/>
    <x v="1"/>
    <s v="Tampa"/>
    <x v="1"/>
    <x v="1"/>
    <x v="45"/>
    <x v="0"/>
    <s v="Strategic"/>
    <x v="8"/>
    <n v="19.440000000000001"/>
    <n v="3"/>
    <n v="0"/>
    <n v="9.3312000000000008"/>
    <x v="509"/>
    <n v="6.48"/>
    <x v="0"/>
    <x v="4"/>
    <x v="0"/>
    <n v="0.48000000000000004"/>
  </r>
  <r>
    <n v="20220606"/>
    <s v="Dylan Mills"/>
    <x v="9"/>
    <s v="Paris"/>
    <x v="0"/>
    <x v="2"/>
    <x v="83"/>
    <x v="0"/>
    <s v="Enterprise"/>
    <x v="3"/>
    <n v="124.608"/>
    <n v="4"/>
    <n v="0.2"/>
    <n v="-23.364000000000001"/>
    <x v="872"/>
    <n v="31.152000000000001"/>
    <x v="0"/>
    <x v="1"/>
    <x v="1"/>
    <n v="-0.1875"/>
  </r>
  <r>
    <n v="20220606"/>
    <s v="Dylan Mills"/>
    <x v="9"/>
    <s v="Paris"/>
    <x v="0"/>
    <x v="2"/>
    <x v="83"/>
    <x v="0"/>
    <s v="Enterprise"/>
    <x v="1"/>
    <n v="7.56"/>
    <n v="3"/>
    <n v="0.2"/>
    <n v="2.6459999999999999"/>
    <x v="624"/>
    <n v="2.52"/>
    <x v="0"/>
    <x v="1"/>
    <x v="1"/>
    <n v="0.35000000000000003"/>
  </r>
  <r>
    <n v="20221212"/>
    <s v="Matt Kelly"/>
    <x v="2"/>
    <s v="Stuttgart"/>
    <x v="0"/>
    <x v="2"/>
    <x v="92"/>
    <x v="2"/>
    <s v="SMB"/>
    <x v="3"/>
    <n v="85.224000000000004"/>
    <n v="3"/>
    <n v="0.2"/>
    <n v="7.4570999999999996"/>
    <x v="873"/>
    <n v="28.408000000000001"/>
    <x v="0"/>
    <x v="4"/>
    <x v="0"/>
    <n v="8.7499999999999994E-2"/>
  </r>
  <r>
    <n v="20221113"/>
    <s v="Frank Newman"/>
    <x v="14"/>
    <s v="Mumbai"/>
    <x v="2"/>
    <x v="10"/>
    <x v="48"/>
    <x v="5"/>
    <s v="Strategic"/>
    <x v="10"/>
    <n v="287.52"/>
    <n v="8"/>
    <n v="0"/>
    <n v="129.38399999999999"/>
    <x v="874"/>
    <n v="35.94"/>
    <x v="0"/>
    <x v="0"/>
    <x v="0"/>
    <n v="0.44999999999999996"/>
  </r>
  <r>
    <n v="20221113"/>
    <s v="Frank Newman"/>
    <x v="14"/>
    <s v="Mumbai"/>
    <x v="2"/>
    <x v="10"/>
    <x v="48"/>
    <x v="5"/>
    <s v="Strategic"/>
    <x v="7"/>
    <n v="37.68"/>
    <n v="2"/>
    <n v="0"/>
    <n v="10.5504"/>
    <x v="835"/>
    <n v="18.84"/>
    <x v="0"/>
    <x v="0"/>
    <x v="0"/>
    <n v="0.27999999999999997"/>
  </r>
  <r>
    <n v="20221113"/>
    <s v="Frank Newman"/>
    <x v="14"/>
    <s v="Mumbai"/>
    <x v="2"/>
    <x v="10"/>
    <x v="48"/>
    <x v="5"/>
    <s v="Strategic"/>
    <x v="8"/>
    <n v="19.98"/>
    <n v="2"/>
    <n v="0"/>
    <n v="8.9909999999999997"/>
    <x v="875"/>
    <n v="9.99"/>
    <x v="0"/>
    <x v="0"/>
    <x v="0"/>
    <n v="0.44999999999999996"/>
  </r>
  <r>
    <n v="20221113"/>
    <s v="Frank Newman"/>
    <x v="14"/>
    <s v="Mumbai"/>
    <x v="2"/>
    <x v="10"/>
    <x v="48"/>
    <x v="5"/>
    <s v="Strategic"/>
    <x v="5"/>
    <n v="20.58"/>
    <n v="7"/>
    <n v="0"/>
    <n v="5.5566000000000004"/>
    <x v="134"/>
    <n v="2.94"/>
    <x v="0"/>
    <x v="0"/>
    <x v="0"/>
    <n v="0.27"/>
  </r>
  <r>
    <n v="20221113"/>
    <s v="Frank Newman"/>
    <x v="14"/>
    <s v="Mumbai"/>
    <x v="2"/>
    <x v="10"/>
    <x v="48"/>
    <x v="5"/>
    <s v="Strategic"/>
    <x v="2"/>
    <n v="17.38"/>
    <n v="2"/>
    <n v="0"/>
    <n v="8.69"/>
    <x v="876"/>
    <n v="8.69"/>
    <x v="0"/>
    <x v="0"/>
    <x v="0"/>
    <n v="0.5"/>
  </r>
  <r>
    <n v="20200929"/>
    <s v="Stephen Dyer"/>
    <x v="1"/>
    <s v="New York City"/>
    <x v="1"/>
    <x v="1"/>
    <x v="60"/>
    <x v="9"/>
    <s v="SMB"/>
    <x v="4"/>
    <n v="204.6"/>
    <n v="2"/>
    <n v="0"/>
    <n v="53.195999999999998"/>
    <x v="769"/>
    <n v="102.3"/>
    <x v="2"/>
    <x v="8"/>
    <x v="2"/>
    <n v="0.26"/>
  </r>
  <r>
    <n v="20200929"/>
    <s v="Stephen Dyer"/>
    <x v="1"/>
    <s v="New York City"/>
    <x v="1"/>
    <x v="1"/>
    <x v="60"/>
    <x v="9"/>
    <s v="SMB"/>
    <x v="11"/>
    <n v="8.7200000000000006"/>
    <n v="4"/>
    <n v="0"/>
    <n v="2.8776000000000002"/>
    <x v="877"/>
    <n v="2.1800000000000002"/>
    <x v="2"/>
    <x v="8"/>
    <x v="2"/>
    <n v="0.33"/>
  </r>
  <r>
    <n v="20200929"/>
    <s v="Stephen Dyer"/>
    <x v="1"/>
    <s v="New York City"/>
    <x v="1"/>
    <x v="1"/>
    <x v="60"/>
    <x v="9"/>
    <s v="SMB"/>
    <x v="8"/>
    <n v="6.48"/>
    <n v="1"/>
    <n v="0"/>
    <n v="3.1103999999999998"/>
    <x v="86"/>
    <n v="6.48"/>
    <x v="2"/>
    <x v="8"/>
    <x v="2"/>
    <n v="0.47999999999999993"/>
  </r>
  <r>
    <n v="20200929"/>
    <s v="Stephen Dyer"/>
    <x v="1"/>
    <s v="New York City"/>
    <x v="1"/>
    <x v="1"/>
    <x v="60"/>
    <x v="9"/>
    <s v="SMB"/>
    <x v="12"/>
    <n v="686.32"/>
    <n v="2"/>
    <n v="0.2"/>
    <n v="223.054"/>
    <x v="878"/>
    <n v="343.16"/>
    <x v="2"/>
    <x v="8"/>
    <x v="2"/>
    <n v="0.32499999999999996"/>
  </r>
  <r>
    <n v="20200929"/>
    <s v="Stephen Dyer"/>
    <x v="1"/>
    <s v="New York City"/>
    <x v="1"/>
    <x v="1"/>
    <x v="60"/>
    <x v="9"/>
    <s v="SMB"/>
    <x v="3"/>
    <n v="62.18"/>
    <n v="1"/>
    <n v="0"/>
    <n v="16.788599999999999"/>
    <x v="879"/>
    <n v="62.18"/>
    <x v="2"/>
    <x v="8"/>
    <x v="2"/>
    <n v="0.26999999999999996"/>
  </r>
  <r>
    <n v="20210404"/>
    <s v="Claire Springer"/>
    <x v="12"/>
    <s v="Manaus"/>
    <x v="1"/>
    <x v="7"/>
    <x v="68"/>
    <x v="4"/>
    <s v="SMB"/>
    <x v="7"/>
    <n v="644.07600000000002"/>
    <n v="2"/>
    <n v="0.1"/>
    <n v="107.346"/>
    <x v="880"/>
    <n v="322.03800000000001"/>
    <x v="1"/>
    <x v="3"/>
    <x v="1"/>
    <n v="0.16666666666666666"/>
  </r>
  <r>
    <n v="20210404"/>
    <s v="Claire Springer"/>
    <x v="12"/>
    <s v="Manaus"/>
    <x v="1"/>
    <x v="7"/>
    <x v="68"/>
    <x v="4"/>
    <s v="SMB"/>
    <x v="11"/>
    <n v="5.84"/>
    <n v="2"/>
    <n v="0"/>
    <n v="2.6280000000000001"/>
    <x v="881"/>
    <n v="2.92"/>
    <x v="1"/>
    <x v="3"/>
    <x v="1"/>
    <n v="0.45"/>
  </r>
  <r>
    <n v="20210404"/>
    <s v="Claire Springer"/>
    <x v="12"/>
    <s v="Manaus"/>
    <x v="1"/>
    <x v="7"/>
    <x v="68"/>
    <x v="4"/>
    <s v="SMB"/>
    <x v="2"/>
    <n v="12.76"/>
    <n v="2"/>
    <n v="0"/>
    <n v="5.8696000000000002"/>
    <x v="882"/>
    <n v="6.38"/>
    <x v="1"/>
    <x v="3"/>
    <x v="1"/>
    <n v="0.46"/>
  </r>
  <r>
    <n v="20210404"/>
    <s v="Claire Springer"/>
    <x v="12"/>
    <s v="Manaus"/>
    <x v="1"/>
    <x v="7"/>
    <x v="68"/>
    <x v="4"/>
    <s v="SMB"/>
    <x v="6"/>
    <n v="10.95"/>
    <n v="1"/>
    <n v="0"/>
    <n v="0.438"/>
    <x v="883"/>
    <n v="10.95"/>
    <x v="1"/>
    <x v="3"/>
    <x v="1"/>
    <n v="0.04"/>
  </r>
  <r>
    <n v="20210404"/>
    <s v="Claire Springer"/>
    <x v="12"/>
    <s v="Manaus"/>
    <x v="1"/>
    <x v="7"/>
    <x v="68"/>
    <x v="4"/>
    <s v="SMB"/>
    <x v="13"/>
    <n v="599.98"/>
    <n v="2"/>
    <n v="0"/>
    <n v="209.99299999999999"/>
    <x v="884"/>
    <n v="299.99"/>
    <x v="1"/>
    <x v="3"/>
    <x v="1"/>
    <n v="0.35"/>
  </r>
  <r>
    <n v="20210508"/>
    <s v="Felicity King"/>
    <x v="24"/>
    <s v="Guadalajara"/>
    <x v="1"/>
    <x v="7"/>
    <x v="48"/>
    <x v="5"/>
    <s v="Strategic"/>
    <x v="4"/>
    <n v="8.3520000000000003"/>
    <n v="6"/>
    <n v="0.2"/>
    <n v="1.2527999999999999"/>
    <x v="885"/>
    <n v="1.3920000000000001"/>
    <x v="1"/>
    <x v="5"/>
    <x v="1"/>
    <n v="0.15"/>
  </r>
  <r>
    <n v="20230101"/>
    <s v="Lillian Hodges"/>
    <x v="33"/>
    <s v="Jerusalem"/>
    <x v="0"/>
    <x v="11"/>
    <x v="59"/>
    <x v="3"/>
    <s v="Strategic"/>
    <x v="5"/>
    <n v="3.64"/>
    <n v="2"/>
    <n v="0"/>
    <n v="1.6379999999999999"/>
    <x v="886"/>
    <n v="1.82"/>
    <x v="3"/>
    <x v="9"/>
    <x v="3"/>
    <n v="0.44999999999999996"/>
  </r>
  <r>
    <n v="20230101"/>
    <s v="Lillian Hodges"/>
    <x v="33"/>
    <s v="Jerusalem"/>
    <x v="0"/>
    <x v="11"/>
    <x v="59"/>
    <x v="3"/>
    <s v="Strategic"/>
    <x v="2"/>
    <n v="159.768"/>
    <n v="7"/>
    <n v="0.2"/>
    <n v="53.921700000000001"/>
    <x v="887"/>
    <n v="22.824000000000002"/>
    <x v="3"/>
    <x v="9"/>
    <x v="3"/>
    <n v="0.33750000000000002"/>
  </r>
  <r>
    <n v="20201220"/>
    <s v="Wanda Hardacre"/>
    <x v="17"/>
    <s v="Zaragoza"/>
    <x v="0"/>
    <x v="2"/>
    <x v="11"/>
    <x v="5"/>
    <s v="Enterprise"/>
    <x v="3"/>
    <n v="122.48"/>
    <n v="2"/>
    <n v="0"/>
    <n v="0"/>
    <x v="888"/>
    <n v="61.24"/>
    <x v="2"/>
    <x v="4"/>
    <x v="0"/>
    <n v="0"/>
  </r>
  <r>
    <n v="20201220"/>
    <s v="Wanda Hardacre"/>
    <x v="17"/>
    <s v="Zaragoza"/>
    <x v="0"/>
    <x v="2"/>
    <x v="11"/>
    <x v="5"/>
    <s v="Enterprise"/>
    <x v="2"/>
    <n v="2244.48"/>
    <n v="7"/>
    <n v="0"/>
    <n v="493.78559999999999"/>
    <x v="889"/>
    <n v="320.64"/>
    <x v="2"/>
    <x v="4"/>
    <x v="0"/>
    <n v="0.22"/>
  </r>
  <r>
    <n v="20201220"/>
    <s v="Wanda Hardacre"/>
    <x v="17"/>
    <s v="Zaragoza"/>
    <x v="0"/>
    <x v="2"/>
    <x v="11"/>
    <x v="5"/>
    <s v="Enterprise"/>
    <x v="2"/>
    <n v="62.31"/>
    <n v="3"/>
    <n v="0"/>
    <n v="29.285699999999999"/>
    <x v="890"/>
    <n v="20.77"/>
    <x v="2"/>
    <x v="4"/>
    <x v="0"/>
    <n v="0.47"/>
  </r>
  <r>
    <n v="20201220"/>
    <s v="Wanda Hardacre"/>
    <x v="17"/>
    <s v="Zaragoza"/>
    <x v="0"/>
    <x v="2"/>
    <x v="11"/>
    <x v="5"/>
    <s v="Enterprise"/>
    <x v="2"/>
    <n v="455.1"/>
    <n v="2"/>
    <n v="0"/>
    <n v="100.122"/>
    <x v="349"/>
    <n v="227.55"/>
    <x v="2"/>
    <x v="4"/>
    <x v="0"/>
    <n v="0.22"/>
  </r>
  <r>
    <n v="20220703"/>
    <s v="Robert McGrath"/>
    <x v="1"/>
    <s v="New York City"/>
    <x v="1"/>
    <x v="1"/>
    <x v="35"/>
    <x v="5"/>
    <s v="Strategic"/>
    <x v="1"/>
    <n v="195.184"/>
    <n v="1"/>
    <n v="0.2"/>
    <n v="19.5184"/>
    <x v="891"/>
    <n v="195.184"/>
    <x v="0"/>
    <x v="7"/>
    <x v="2"/>
    <n v="0.1"/>
  </r>
  <r>
    <n v="20230630"/>
    <s v="Kimberly Short"/>
    <x v="11"/>
    <s v="Luxembourg"/>
    <x v="0"/>
    <x v="2"/>
    <x v="0"/>
    <x v="0"/>
    <s v="SMB"/>
    <x v="7"/>
    <n v="362.94"/>
    <n v="3"/>
    <n v="0"/>
    <n v="90.734999999999999"/>
    <x v="892"/>
    <n v="120.98"/>
    <x v="3"/>
    <x v="1"/>
    <x v="1"/>
    <n v="0.25"/>
  </r>
  <r>
    <n v="20230630"/>
    <s v="Kimberly Short"/>
    <x v="11"/>
    <s v="Luxembourg"/>
    <x v="0"/>
    <x v="2"/>
    <x v="0"/>
    <x v="0"/>
    <s v="SMB"/>
    <x v="2"/>
    <n v="11.54"/>
    <n v="2"/>
    <n v="0"/>
    <n v="5.77"/>
    <x v="67"/>
    <n v="5.77"/>
    <x v="3"/>
    <x v="1"/>
    <x v="1"/>
    <n v="0.5"/>
  </r>
  <r>
    <n v="20200901"/>
    <s v="Bella Payne"/>
    <x v="1"/>
    <s v="Virginia Beach"/>
    <x v="1"/>
    <x v="1"/>
    <x v="52"/>
    <x v="3"/>
    <s v="SMB"/>
    <x v="5"/>
    <n v="53.94"/>
    <n v="3"/>
    <n v="0"/>
    <n v="15.6426"/>
    <x v="893"/>
    <n v="17.98"/>
    <x v="2"/>
    <x v="8"/>
    <x v="2"/>
    <n v="0.29000000000000004"/>
  </r>
  <r>
    <n v="20200303"/>
    <s v="Lisa Peake"/>
    <x v="15"/>
    <s v="London"/>
    <x v="0"/>
    <x v="0"/>
    <x v="48"/>
    <x v="5"/>
    <s v="Enterprise"/>
    <x v="6"/>
    <n v="9.99"/>
    <n v="1"/>
    <n v="0"/>
    <n v="4.5953999999999997"/>
    <x v="894"/>
    <n v="9.99"/>
    <x v="2"/>
    <x v="10"/>
    <x v="3"/>
    <n v="0.45999999999999996"/>
  </r>
  <r>
    <n v="20200303"/>
    <s v="Lisa Peake"/>
    <x v="15"/>
    <s v="London"/>
    <x v="0"/>
    <x v="0"/>
    <x v="48"/>
    <x v="5"/>
    <s v="Enterprise"/>
    <x v="2"/>
    <n v="125.76"/>
    <n v="3"/>
    <n v="0.2"/>
    <n v="40.872"/>
    <x v="300"/>
    <n v="41.92"/>
    <x v="2"/>
    <x v="10"/>
    <x v="3"/>
    <n v="0.32500000000000001"/>
  </r>
  <r>
    <n v="20200303"/>
    <s v="Lisa Peake"/>
    <x v="15"/>
    <s v="London"/>
    <x v="0"/>
    <x v="0"/>
    <x v="48"/>
    <x v="5"/>
    <s v="Enterprise"/>
    <x v="2"/>
    <n v="25.32"/>
    <n v="5"/>
    <n v="0.2"/>
    <n v="9.1784999999999997"/>
    <x v="895"/>
    <n v="5.0640000000000001"/>
    <x v="2"/>
    <x v="10"/>
    <x v="3"/>
    <n v="0.36249999999999999"/>
  </r>
  <r>
    <n v="20200504"/>
    <s v="Jake Berry"/>
    <x v="12"/>
    <s v="Rio de Janeiro"/>
    <x v="1"/>
    <x v="7"/>
    <x v="88"/>
    <x v="6"/>
    <s v="SMB"/>
    <x v="2"/>
    <n v="46.8"/>
    <n v="4"/>
    <n v="0"/>
    <n v="21.06"/>
    <x v="700"/>
    <n v="11.7"/>
    <x v="2"/>
    <x v="5"/>
    <x v="1"/>
    <n v="0.45"/>
  </r>
  <r>
    <n v="20211102"/>
    <s v="Penelope Nash"/>
    <x v="4"/>
    <s v="Toronto"/>
    <x v="1"/>
    <x v="1"/>
    <x v="8"/>
    <x v="5"/>
    <s v="SMB"/>
    <x v="9"/>
    <n v="447.93"/>
    <n v="9"/>
    <n v="0"/>
    <n v="49.272300000000001"/>
    <x v="97"/>
    <n v="49.77"/>
    <x v="1"/>
    <x v="0"/>
    <x v="0"/>
    <n v="0.11"/>
  </r>
  <r>
    <n v="20231209"/>
    <s v="Molly Rees"/>
    <x v="15"/>
    <s v="London"/>
    <x v="0"/>
    <x v="0"/>
    <x v="70"/>
    <x v="1"/>
    <s v="SMB"/>
    <x v="4"/>
    <n v="109.48"/>
    <n v="2"/>
    <n v="0"/>
    <n v="33.938800000000001"/>
    <x v="896"/>
    <n v="54.74"/>
    <x v="3"/>
    <x v="4"/>
    <x v="0"/>
    <n v="0.31"/>
  </r>
  <r>
    <n v="20231209"/>
    <s v="Molly Rees"/>
    <x v="15"/>
    <s v="London"/>
    <x v="0"/>
    <x v="0"/>
    <x v="70"/>
    <x v="1"/>
    <s v="SMB"/>
    <x v="3"/>
    <n v="272.94"/>
    <n v="3"/>
    <n v="0"/>
    <n v="0"/>
    <x v="71"/>
    <n v="90.98"/>
    <x v="3"/>
    <x v="4"/>
    <x v="0"/>
    <n v="0"/>
  </r>
  <r>
    <n v="20231209"/>
    <s v="Molly Rees"/>
    <x v="15"/>
    <s v="London"/>
    <x v="0"/>
    <x v="0"/>
    <x v="70"/>
    <x v="1"/>
    <s v="SMB"/>
    <x v="8"/>
    <n v="19.440000000000001"/>
    <n v="3"/>
    <n v="0"/>
    <n v="9.3312000000000008"/>
    <x v="509"/>
    <n v="6.48"/>
    <x v="3"/>
    <x v="4"/>
    <x v="0"/>
    <n v="0.48000000000000004"/>
  </r>
  <r>
    <n v="20231209"/>
    <s v="Molly Rees"/>
    <x v="15"/>
    <s v="London"/>
    <x v="0"/>
    <x v="0"/>
    <x v="70"/>
    <x v="1"/>
    <s v="SMB"/>
    <x v="3"/>
    <n v="31.92"/>
    <n v="4"/>
    <n v="0"/>
    <n v="8.2992000000000008"/>
    <x v="897"/>
    <n v="7.98"/>
    <x v="3"/>
    <x v="4"/>
    <x v="0"/>
    <n v="0.26"/>
  </r>
  <r>
    <n v="20200310"/>
    <s v="Luke Davidson"/>
    <x v="12"/>
    <s v="São Paulo"/>
    <x v="1"/>
    <x v="7"/>
    <x v="72"/>
    <x v="4"/>
    <s v="SMB"/>
    <x v="8"/>
    <n v="22.38"/>
    <n v="2"/>
    <n v="0"/>
    <n v="10.7424"/>
    <x v="898"/>
    <n v="11.19"/>
    <x v="2"/>
    <x v="10"/>
    <x v="3"/>
    <n v="0.48000000000000004"/>
  </r>
  <r>
    <n v="20200421"/>
    <s v="Irene Clark"/>
    <x v="1"/>
    <s v="New York City"/>
    <x v="1"/>
    <x v="1"/>
    <x v="51"/>
    <x v="9"/>
    <s v="SMB"/>
    <x v="2"/>
    <n v="16.52"/>
    <n v="5"/>
    <n v="0.2"/>
    <n v="5.5754999999999999"/>
    <x v="899"/>
    <n v="3.3039999999999998"/>
    <x v="2"/>
    <x v="3"/>
    <x v="1"/>
    <n v="0.33750000000000002"/>
  </r>
  <r>
    <n v="20211022"/>
    <s v="Ava Ellison"/>
    <x v="10"/>
    <s v="Geelong"/>
    <x v="2"/>
    <x v="8"/>
    <x v="29"/>
    <x v="2"/>
    <s v="SMB"/>
    <x v="2"/>
    <n v="5.1760000000000002"/>
    <n v="4"/>
    <n v="0.8"/>
    <n v="-7.7640000000000002"/>
    <x v="651"/>
    <n v="1.294"/>
    <x v="1"/>
    <x v="2"/>
    <x v="0"/>
    <n v="-1.5"/>
  </r>
  <r>
    <n v="20210822"/>
    <s v="Virginia Murray"/>
    <x v="15"/>
    <s v="London"/>
    <x v="0"/>
    <x v="0"/>
    <x v="12"/>
    <x v="6"/>
    <s v="Strategic"/>
    <x v="2"/>
    <n v="50.112000000000002"/>
    <n v="6"/>
    <n v="0.2"/>
    <n v="16.2864"/>
    <x v="900"/>
    <n v="8.3520000000000003"/>
    <x v="1"/>
    <x v="6"/>
    <x v="2"/>
    <n v="0.32500000000000001"/>
  </r>
  <r>
    <n v="20220830"/>
    <s v="Anna Bower"/>
    <x v="37"/>
    <s v="Athens"/>
    <x v="0"/>
    <x v="11"/>
    <x v="68"/>
    <x v="4"/>
    <s v="Enterprise"/>
    <x v="8"/>
    <n v="27.93"/>
    <n v="3"/>
    <n v="0"/>
    <n v="8.0997000000000003"/>
    <x v="901"/>
    <n v="9.31"/>
    <x v="0"/>
    <x v="6"/>
    <x v="2"/>
    <n v="0.29000000000000004"/>
  </r>
  <r>
    <n v="20201227"/>
    <s v="Samantha Piper"/>
    <x v="1"/>
    <s v="New York City"/>
    <x v="1"/>
    <x v="1"/>
    <x v="27"/>
    <x v="1"/>
    <s v="Enterprise"/>
    <x v="1"/>
    <n v="11.56"/>
    <n v="4"/>
    <n v="0"/>
    <n v="5.4332000000000003"/>
    <x v="713"/>
    <n v="2.89"/>
    <x v="2"/>
    <x v="4"/>
    <x v="0"/>
    <n v="0.47000000000000003"/>
  </r>
  <r>
    <n v="20221202"/>
    <s v="Anne Lee"/>
    <x v="38"/>
    <s v="Guangzhou"/>
    <x v="2"/>
    <x v="9"/>
    <x v="29"/>
    <x v="2"/>
    <s v="SMB"/>
    <x v="1"/>
    <n v="172.5"/>
    <n v="2"/>
    <n v="0"/>
    <n v="51.75"/>
    <x v="902"/>
    <n v="86.25"/>
    <x v="0"/>
    <x v="4"/>
    <x v="0"/>
    <n v="0.3"/>
  </r>
  <r>
    <n v="20221202"/>
    <s v="Anne Lee"/>
    <x v="38"/>
    <s v="Guangzhou"/>
    <x v="2"/>
    <x v="9"/>
    <x v="29"/>
    <x v="2"/>
    <s v="SMB"/>
    <x v="6"/>
    <n v="179.97"/>
    <n v="3"/>
    <n v="0"/>
    <n v="44.9925"/>
    <x v="161"/>
    <n v="59.99"/>
    <x v="0"/>
    <x v="4"/>
    <x v="0"/>
    <n v="0.25"/>
  </r>
  <r>
    <n v="20220425"/>
    <s v="Zoe Bond"/>
    <x v="5"/>
    <s v="Tokyo"/>
    <x v="2"/>
    <x v="4"/>
    <x v="91"/>
    <x v="9"/>
    <s v="Enterprise"/>
    <x v="9"/>
    <n v="258.69600000000003"/>
    <n v="3"/>
    <n v="0.2"/>
    <n v="64.674000000000007"/>
    <x v="903"/>
    <n v="86.232000000000014"/>
    <x v="0"/>
    <x v="3"/>
    <x v="1"/>
    <n v="0.25"/>
  </r>
  <r>
    <n v="20200621"/>
    <s v="Anthony Sanderson"/>
    <x v="30"/>
    <s v="Buenos Aires"/>
    <x v="1"/>
    <x v="7"/>
    <x v="55"/>
    <x v="1"/>
    <s v="SMB"/>
    <x v="6"/>
    <n v="1322.93"/>
    <n v="7"/>
    <n v="0"/>
    <n v="357.19110000000001"/>
    <x v="904"/>
    <n v="188.99"/>
    <x v="2"/>
    <x v="1"/>
    <x v="1"/>
    <n v="0.27"/>
  </r>
  <r>
    <n v="20200621"/>
    <s v="Anthony Sanderson"/>
    <x v="30"/>
    <s v="Buenos Aires"/>
    <x v="1"/>
    <x v="7"/>
    <x v="55"/>
    <x v="1"/>
    <s v="SMB"/>
    <x v="5"/>
    <n v="3.76"/>
    <n v="2"/>
    <n v="0"/>
    <n v="1.0904"/>
    <x v="905"/>
    <n v="1.88"/>
    <x v="2"/>
    <x v="1"/>
    <x v="1"/>
    <n v="0.29000000000000004"/>
  </r>
  <r>
    <n v="20230115"/>
    <s v="Bella Powell"/>
    <x v="3"/>
    <s v="Stockholm"/>
    <x v="0"/>
    <x v="3"/>
    <x v="48"/>
    <x v="5"/>
    <s v="SMB"/>
    <x v="10"/>
    <n v="21.744"/>
    <n v="1"/>
    <n v="0.2"/>
    <n v="7.3385999999999996"/>
    <x v="110"/>
    <n v="21.744"/>
    <x v="3"/>
    <x v="9"/>
    <x v="3"/>
    <n v="0.33749999999999997"/>
  </r>
  <r>
    <n v="20230115"/>
    <s v="Bella Powell"/>
    <x v="3"/>
    <s v="Stockholm"/>
    <x v="0"/>
    <x v="3"/>
    <x v="48"/>
    <x v="5"/>
    <s v="SMB"/>
    <x v="6"/>
    <n v="7.92"/>
    <n v="5"/>
    <n v="0.2"/>
    <n v="0.69299999999999995"/>
    <x v="906"/>
    <n v="1.5840000000000001"/>
    <x v="3"/>
    <x v="9"/>
    <x v="3"/>
    <n v="8.7499999999999994E-2"/>
  </r>
  <r>
    <n v="20201124"/>
    <s v="Justin Carr"/>
    <x v="4"/>
    <s v="Toronto"/>
    <x v="1"/>
    <x v="1"/>
    <x v="75"/>
    <x v="0"/>
    <s v="Strategic"/>
    <x v="2"/>
    <n v="12.096"/>
    <n v="7"/>
    <n v="0.2"/>
    <n v="4.2336"/>
    <x v="907"/>
    <n v="1.728"/>
    <x v="2"/>
    <x v="0"/>
    <x v="0"/>
    <n v="0.35"/>
  </r>
  <r>
    <n v="20201124"/>
    <s v="Justin Carr"/>
    <x v="4"/>
    <s v="Toronto"/>
    <x v="1"/>
    <x v="1"/>
    <x v="75"/>
    <x v="0"/>
    <s v="Strategic"/>
    <x v="3"/>
    <n v="485.88"/>
    <n v="6"/>
    <n v="0"/>
    <n v="9.7175999999999991"/>
    <x v="908"/>
    <n v="80.98"/>
    <x v="2"/>
    <x v="0"/>
    <x v="0"/>
    <n v="1.9999999999999997E-2"/>
  </r>
  <r>
    <n v="20201124"/>
    <s v="Justin Carr"/>
    <x v="4"/>
    <s v="Toronto"/>
    <x v="1"/>
    <x v="1"/>
    <x v="75"/>
    <x v="0"/>
    <s v="Strategic"/>
    <x v="8"/>
    <n v="25.92"/>
    <n v="4"/>
    <n v="0"/>
    <n v="12.441599999999999"/>
    <x v="86"/>
    <n v="6.48"/>
    <x v="2"/>
    <x v="0"/>
    <x v="0"/>
    <n v="0.47999999999999993"/>
  </r>
  <r>
    <n v="20201124"/>
    <s v="Justin Carr"/>
    <x v="4"/>
    <s v="Toronto"/>
    <x v="1"/>
    <x v="1"/>
    <x v="75"/>
    <x v="0"/>
    <s v="Strategic"/>
    <x v="3"/>
    <n v="197.58"/>
    <n v="2"/>
    <n v="0"/>
    <n v="53.346600000000002"/>
    <x v="909"/>
    <n v="98.79"/>
    <x v="2"/>
    <x v="0"/>
    <x v="0"/>
    <n v="0.27"/>
  </r>
  <r>
    <n v="20230227"/>
    <s v="David McDonald"/>
    <x v="1"/>
    <s v="New York City"/>
    <x v="1"/>
    <x v="1"/>
    <x v="43"/>
    <x v="1"/>
    <s v="Enterprise"/>
    <x v="7"/>
    <n v="81.92"/>
    <n v="4"/>
    <n v="0"/>
    <n v="22.118400000000001"/>
    <x v="587"/>
    <n v="20.48"/>
    <x v="3"/>
    <x v="11"/>
    <x v="3"/>
    <n v="0.27"/>
  </r>
  <r>
    <n v="20230227"/>
    <s v="David McDonald"/>
    <x v="1"/>
    <s v="New York City"/>
    <x v="1"/>
    <x v="1"/>
    <x v="43"/>
    <x v="1"/>
    <s v="Enterprise"/>
    <x v="6"/>
    <n v="889.53599999999994"/>
    <n v="8"/>
    <n v="0.2"/>
    <n v="66.715199999999996"/>
    <x v="910"/>
    <n v="111.19199999999999"/>
    <x v="3"/>
    <x v="11"/>
    <x v="3"/>
    <n v="7.4999999999999997E-2"/>
  </r>
  <r>
    <n v="20230227"/>
    <s v="David McDonald"/>
    <x v="1"/>
    <s v="New York City"/>
    <x v="1"/>
    <x v="1"/>
    <x v="43"/>
    <x v="1"/>
    <s v="Enterprise"/>
    <x v="1"/>
    <n v="892.22400000000005"/>
    <n v="3"/>
    <n v="0.2"/>
    <n v="89.222399999999993"/>
    <x v="911"/>
    <n v="297.40800000000002"/>
    <x v="3"/>
    <x v="11"/>
    <x v="3"/>
    <n v="9.9999999999999992E-2"/>
  </r>
  <r>
    <n v="20230227"/>
    <s v="David McDonald"/>
    <x v="1"/>
    <s v="New York City"/>
    <x v="1"/>
    <x v="1"/>
    <x v="43"/>
    <x v="1"/>
    <s v="Enterprise"/>
    <x v="8"/>
    <n v="223.92"/>
    <n v="4"/>
    <n v="0"/>
    <n v="109.7208"/>
    <x v="373"/>
    <n v="55.98"/>
    <x v="3"/>
    <x v="11"/>
    <x v="3"/>
    <n v="0.49"/>
  </r>
  <r>
    <n v="20230227"/>
    <s v="David McDonald"/>
    <x v="1"/>
    <s v="New York City"/>
    <x v="1"/>
    <x v="1"/>
    <x v="43"/>
    <x v="1"/>
    <s v="Enterprise"/>
    <x v="8"/>
    <n v="23.12"/>
    <n v="4"/>
    <n v="0"/>
    <n v="11.328799999999999"/>
    <x v="380"/>
    <n v="5.78"/>
    <x v="3"/>
    <x v="11"/>
    <x v="3"/>
    <n v="0.48999999999999994"/>
  </r>
  <r>
    <n v="20210915"/>
    <s v="Ella Simpson"/>
    <x v="2"/>
    <s v="Hanover"/>
    <x v="0"/>
    <x v="2"/>
    <x v="54"/>
    <x v="2"/>
    <s v="Strategic"/>
    <x v="8"/>
    <n v="15.552"/>
    <n v="3"/>
    <n v="0.2"/>
    <n v="5.4432"/>
    <x v="12"/>
    <n v="5.1840000000000002"/>
    <x v="1"/>
    <x v="8"/>
    <x v="2"/>
    <n v="0.35000000000000003"/>
  </r>
  <r>
    <n v="20210915"/>
    <s v="Ella Simpson"/>
    <x v="2"/>
    <s v="Hanover"/>
    <x v="0"/>
    <x v="2"/>
    <x v="54"/>
    <x v="2"/>
    <s v="Strategic"/>
    <x v="4"/>
    <n v="15.712"/>
    <n v="4"/>
    <n v="0.2"/>
    <n v="2.5531999999999999"/>
    <x v="912"/>
    <n v="3.9279999999999999"/>
    <x v="1"/>
    <x v="8"/>
    <x v="2"/>
    <n v="0.16250000000000001"/>
  </r>
  <r>
    <n v="20210915"/>
    <s v="Ella Simpson"/>
    <x v="2"/>
    <s v="Hanover"/>
    <x v="0"/>
    <x v="2"/>
    <x v="54"/>
    <x v="2"/>
    <s v="Strategic"/>
    <x v="3"/>
    <n v="24.672000000000001"/>
    <n v="2"/>
    <n v="0.2"/>
    <n v="2.1587999999999998"/>
    <x v="913"/>
    <n v="12.336"/>
    <x v="1"/>
    <x v="8"/>
    <x v="2"/>
    <n v="8.7499999999999994E-2"/>
  </r>
  <r>
    <n v="20210915"/>
    <s v="Ella Simpson"/>
    <x v="2"/>
    <s v="Hanover"/>
    <x v="0"/>
    <x v="2"/>
    <x v="54"/>
    <x v="2"/>
    <s v="Strategic"/>
    <x v="4"/>
    <n v="55.968000000000004"/>
    <n v="1"/>
    <n v="0.2"/>
    <n v="-2.0988000000000002"/>
    <x v="606"/>
    <n v="55.968000000000004"/>
    <x v="1"/>
    <x v="8"/>
    <x v="2"/>
    <n v="-3.7499999999999999E-2"/>
  </r>
  <r>
    <n v="20220409"/>
    <s v="Pippa Brown"/>
    <x v="5"/>
    <s v="Tokyo"/>
    <x v="2"/>
    <x v="4"/>
    <x v="58"/>
    <x v="4"/>
    <s v="SMB"/>
    <x v="9"/>
    <n v="431.928"/>
    <n v="9"/>
    <n v="0.2"/>
    <n v="64.789199999999994"/>
    <x v="914"/>
    <n v="47.991999999999997"/>
    <x v="0"/>
    <x v="3"/>
    <x v="1"/>
    <n v="0.15"/>
  </r>
  <r>
    <n v="20220409"/>
    <s v="Pippa Brown"/>
    <x v="5"/>
    <s v="Tokyo"/>
    <x v="2"/>
    <x v="4"/>
    <x v="58"/>
    <x v="4"/>
    <s v="SMB"/>
    <x v="1"/>
    <n v="95.983999999999995"/>
    <n v="4"/>
    <n v="0.3"/>
    <n v="-4.1135999999999999"/>
    <x v="915"/>
    <n v="23.995999999999999"/>
    <x v="0"/>
    <x v="3"/>
    <x v="1"/>
    <n v="-4.2857142857142858E-2"/>
  </r>
  <r>
    <n v="20220409"/>
    <s v="Pippa Brown"/>
    <x v="5"/>
    <s v="Tokyo"/>
    <x v="2"/>
    <x v="4"/>
    <x v="58"/>
    <x v="4"/>
    <s v="SMB"/>
    <x v="2"/>
    <n v="1088.7919999999999"/>
    <n v="4"/>
    <n v="0.8"/>
    <n v="-1850.9464"/>
    <x v="916"/>
    <n v="272.19799999999998"/>
    <x v="0"/>
    <x v="3"/>
    <x v="1"/>
    <n v="-1.7000000000000002"/>
  </r>
  <r>
    <n v="20220719"/>
    <s v="Eric Mills"/>
    <x v="22"/>
    <s v="Moscow"/>
    <x v="0"/>
    <x v="11"/>
    <x v="80"/>
    <x v="0"/>
    <s v="Strategic"/>
    <x v="1"/>
    <n v="544.00800000000004"/>
    <n v="3"/>
    <n v="0.2"/>
    <n v="40.800600000000003"/>
    <x v="655"/>
    <n v="181.33600000000001"/>
    <x v="0"/>
    <x v="7"/>
    <x v="2"/>
    <n v="7.4999999999999997E-2"/>
  </r>
  <r>
    <n v="20220719"/>
    <s v="Eric Mills"/>
    <x v="22"/>
    <s v="Moscow"/>
    <x v="0"/>
    <x v="11"/>
    <x v="80"/>
    <x v="0"/>
    <s v="Strategic"/>
    <x v="2"/>
    <n v="1.8720000000000001"/>
    <n v="3"/>
    <n v="0.7"/>
    <n v="-1.4352"/>
    <x v="261"/>
    <n v="0.624"/>
    <x v="0"/>
    <x v="7"/>
    <x v="2"/>
    <n v="-0.76666666666666661"/>
  </r>
  <r>
    <n v="20220719"/>
    <s v="Eric Mills"/>
    <x v="22"/>
    <s v="Moscow"/>
    <x v="0"/>
    <x v="11"/>
    <x v="80"/>
    <x v="0"/>
    <s v="Strategic"/>
    <x v="1"/>
    <n v="854.35199999999998"/>
    <n v="3"/>
    <n v="0.2"/>
    <n v="10.679399999999999"/>
    <x v="416"/>
    <n v="284.78399999999999"/>
    <x v="0"/>
    <x v="7"/>
    <x v="2"/>
    <n v="1.2499999999999999E-2"/>
  </r>
  <r>
    <n v="20220719"/>
    <s v="Eric Mills"/>
    <x v="22"/>
    <s v="Moscow"/>
    <x v="0"/>
    <x v="11"/>
    <x v="80"/>
    <x v="0"/>
    <s v="Strategic"/>
    <x v="3"/>
    <n v="593.56799999999998"/>
    <n v="2"/>
    <n v="0.2"/>
    <n v="0"/>
    <x v="917"/>
    <n v="296.78399999999999"/>
    <x v="0"/>
    <x v="7"/>
    <x v="2"/>
    <n v="0"/>
  </r>
  <r>
    <n v="20220719"/>
    <s v="Eric Mills"/>
    <x v="22"/>
    <s v="Moscow"/>
    <x v="0"/>
    <x v="11"/>
    <x v="80"/>
    <x v="0"/>
    <s v="Strategic"/>
    <x v="3"/>
    <n v="338.04"/>
    <n v="3"/>
    <n v="0.2"/>
    <n v="-33.804000000000002"/>
    <x v="918"/>
    <n v="112.68"/>
    <x v="0"/>
    <x v="7"/>
    <x v="2"/>
    <n v="-0.1"/>
  </r>
  <r>
    <n v="20230802"/>
    <s v="Lauren Peters"/>
    <x v="3"/>
    <s v="Stockholm"/>
    <x v="0"/>
    <x v="3"/>
    <x v="46"/>
    <x v="8"/>
    <s v="SMB"/>
    <x v="6"/>
    <n v="271.95999999999998"/>
    <n v="5"/>
    <n v="0.2"/>
    <n v="16.997499999999999"/>
    <x v="730"/>
    <n v="54.391999999999996"/>
    <x v="3"/>
    <x v="6"/>
    <x v="2"/>
    <n v="6.25E-2"/>
  </r>
  <r>
    <n v="20220715"/>
    <s v="Bella Wallace"/>
    <x v="15"/>
    <s v="London"/>
    <x v="0"/>
    <x v="0"/>
    <x v="18"/>
    <x v="0"/>
    <s v="Strategic"/>
    <x v="3"/>
    <n v="11.21"/>
    <n v="1"/>
    <n v="0"/>
    <n v="3.363"/>
    <x v="623"/>
    <n v="11.21"/>
    <x v="0"/>
    <x v="7"/>
    <x v="2"/>
    <n v="0.3"/>
  </r>
  <r>
    <n v="20220715"/>
    <s v="Bella Wallace"/>
    <x v="15"/>
    <s v="London"/>
    <x v="0"/>
    <x v="0"/>
    <x v="18"/>
    <x v="0"/>
    <s v="Strategic"/>
    <x v="2"/>
    <n v="9.1440000000000001"/>
    <n v="3"/>
    <n v="0.2"/>
    <n v="3.2004000000000001"/>
    <x v="322"/>
    <n v="3.048"/>
    <x v="0"/>
    <x v="7"/>
    <x v="2"/>
    <n v="0.35000000000000003"/>
  </r>
  <r>
    <n v="20220715"/>
    <s v="Bella Wallace"/>
    <x v="15"/>
    <s v="London"/>
    <x v="0"/>
    <x v="0"/>
    <x v="18"/>
    <x v="0"/>
    <s v="Strategic"/>
    <x v="11"/>
    <n v="14.07"/>
    <n v="7"/>
    <n v="0"/>
    <n v="6.8943000000000003"/>
    <x v="919"/>
    <n v="2.0100000000000002"/>
    <x v="0"/>
    <x v="7"/>
    <x v="2"/>
    <n v="0.49"/>
  </r>
  <r>
    <n v="20220715"/>
    <s v="Bella Wallace"/>
    <x v="15"/>
    <s v="London"/>
    <x v="0"/>
    <x v="0"/>
    <x v="18"/>
    <x v="0"/>
    <s v="Strategic"/>
    <x v="5"/>
    <n v="41.86"/>
    <n v="7"/>
    <n v="0"/>
    <n v="10.465"/>
    <x v="920"/>
    <n v="5.9799999999999995"/>
    <x v="0"/>
    <x v="7"/>
    <x v="2"/>
    <n v="0.25"/>
  </r>
  <r>
    <n v="20220715"/>
    <s v="Bella Wallace"/>
    <x v="15"/>
    <s v="London"/>
    <x v="0"/>
    <x v="0"/>
    <x v="18"/>
    <x v="0"/>
    <s v="Strategic"/>
    <x v="2"/>
    <n v="8.5440000000000005"/>
    <n v="2"/>
    <n v="0.2"/>
    <n v="2.8835999999999999"/>
    <x v="921"/>
    <n v="4.2720000000000002"/>
    <x v="0"/>
    <x v="7"/>
    <x v="2"/>
    <n v="0.33749999999999997"/>
  </r>
  <r>
    <n v="20220715"/>
    <s v="Bella Wallace"/>
    <x v="15"/>
    <s v="London"/>
    <x v="0"/>
    <x v="0"/>
    <x v="18"/>
    <x v="0"/>
    <s v="Strategic"/>
    <x v="0"/>
    <n v="579.13599999999997"/>
    <n v="4"/>
    <n v="0.2"/>
    <n v="21.717600000000001"/>
    <x v="200"/>
    <n v="144.78399999999999"/>
    <x v="0"/>
    <x v="7"/>
    <x v="2"/>
    <n v="3.7500000000000006E-2"/>
  </r>
  <r>
    <n v="20230910"/>
    <s v="Lisa Lee"/>
    <x v="9"/>
    <s v="Paris"/>
    <x v="0"/>
    <x v="2"/>
    <x v="36"/>
    <x v="4"/>
    <s v="Strategic"/>
    <x v="1"/>
    <n v="141.37200000000001"/>
    <n v="2"/>
    <n v="0.3"/>
    <n v="-48.470399999999998"/>
    <x v="212"/>
    <n v="70.686000000000007"/>
    <x v="3"/>
    <x v="8"/>
    <x v="2"/>
    <n v="-0.3428571428571428"/>
  </r>
  <r>
    <n v="20230910"/>
    <s v="Lisa Lee"/>
    <x v="9"/>
    <s v="Paris"/>
    <x v="0"/>
    <x v="2"/>
    <x v="36"/>
    <x v="4"/>
    <s v="Strategic"/>
    <x v="2"/>
    <n v="3.036"/>
    <n v="2"/>
    <n v="0.7"/>
    <n v="-2.3275999999999999"/>
    <x v="922"/>
    <n v="1.518"/>
    <x v="3"/>
    <x v="8"/>
    <x v="2"/>
    <n v="-0.76666666666666661"/>
  </r>
  <r>
    <n v="20230910"/>
    <s v="Lisa Lee"/>
    <x v="9"/>
    <s v="Paris"/>
    <x v="0"/>
    <x v="2"/>
    <x v="36"/>
    <x v="4"/>
    <s v="Strategic"/>
    <x v="2"/>
    <n v="4.5030000000000001"/>
    <n v="1"/>
    <n v="0.7"/>
    <n v="-3.6023999999999998"/>
    <x v="502"/>
    <n v="4.5030000000000001"/>
    <x v="3"/>
    <x v="8"/>
    <x v="2"/>
    <n v="-0.79999999999999993"/>
  </r>
  <r>
    <n v="20230910"/>
    <s v="Lisa Lee"/>
    <x v="9"/>
    <s v="Paris"/>
    <x v="0"/>
    <x v="2"/>
    <x v="36"/>
    <x v="4"/>
    <s v="Strategic"/>
    <x v="5"/>
    <n v="4.6719999999999997"/>
    <n v="1"/>
    <n v="0.2"/>
    <n v="1.5768"/>
    <x v="247"/>
    <n v="4.6719999999999997"/>
    <x v="3"/>
    <x v="8"/>
    <x v="2"/>
    <n v="0.33750000000000002"/>
  </r>
  <r>
    <n v="20230910"/>
    <s v="Lisa Lee"/>
    <x v="9"/>
    <s v="Paris"/>
    <x v="0"/>
    <x v="2"/>
    <x v="36"/>
    <x v="4"/>
    <s v="Strategic"/>
    <x v="9"/>
    <n v="95.88"/>
    <n v="3"/>
    <n v="0.2"/>
    <n v="28.763999999999999"/>
    <x v="923"/>
    <n v="31.959999999999997"/>
    <x v="3"/>
    <x v="8"/>
    <x v="2"/>
    <n v="0.3"/>
  </r>
  <r>
    <n v="20230910"/>
    <s v="Lisa Lee"/>
    <x v="9"/>
    <s v="Paris"/>
    <x v="0"/>
    <x v="2"/>
    <x v="36"/>
    <x v="4"/>
    <s v="Strategic"/>
    <x v="4"/>
    <n v="17.024000000000001"/>
    <n v="2"/>
    <n v="0.2"/>
    <n v="1.7023999999999999"/>
    <x v="924"/>
    <n v="8.5120000000000005"/>
    <x v="3"/>
    <x v="8"/>
    <x v="2"/>
    <n v="9.9999999999999992E-2"/>
  </r>
  <r>
    <n v="20230910"/>
    <s v="Lisa Lee"/>
    <x v="9"/>
    <s v="Paris"/>
    <x v="0"/>
    <x v="2"/>
    <x v="36"/>
    <x v="4"/>
    <s v="Strategic"/>
    <x v="9"/>
    <n v="258.69600000000003"/>
    <n v="3"/>
    <n v="0.2"/>
    <n v="64.674000000000007"/>
    <x v="903"/>
    <n v="86.232000000000014"/>
    <x v="3"/>
    <x v="8"/>
    <x v="2"/>
    <n v="0.25"/>
  </r>
  <r>
    <n v="20230910"/>
    <s v="Lisa Lee"/>
    <x v="9"/>
    <s v="Paris"/>
    <x v="0"/>
    <x v="2"/>
    <x v="36"/>
    <x v="4"/>
    <s v="Strategic"/>
    <x v="6"/>
    <n v="1931.9580000000001"/>
    <n v="7"/>
    <n v="0.4"/>
    <n v="-386.39159999999998"/>
    <x v="925"/>
    <n v="275.99400000000003"/>
    <x v="3"/>
    <x v="8"/>
    <x v="2"/>
    <n v="-0.19999999999999998"/>
  </r>
  <r>
    <n v="20200712"/>
    <s v="Bella Hodges"/>
    <x v="1"/>
    <s v="New York City"/>
    <x v="1"/>
    <x v="1"/>
    <x v="42"/>
    <x v="2"/>
    <s v="Enterprise"/>
    <x v="3"/>
    <n v="249.75"/>
    <n v="9"/>
    <n v="0"/>
    <n v="44.954999999999998"/>
    <x v="926"/>
    <n v="27.75"/>
    <x v="2"/>
    <x v="7"/>
    <x v="2"/>
    <n v="0.18"/>
  </r>
  <r>
    <n v="20200712"/>
    <s v="Bella Hodges"/>
    <x v="1"/>
    <s v="New York City"/>
    <x v="1"/>
    <x v="1"/>
    <x v="42"/>
    <x v="2"/>
    <s v="Enterprise"/>
    <x v="6"/>
    <n v="255.93600000000001"/>
    <n v="8"/>
    <n v="0.2"/>
    <n v="28.7928"/>
    <x v="927"/>
    <n v="31.992000000000001"/>
    <x v="2"/>
    <x v="7"/>
    <x v="2"/>
    <n v="0.11249999999999999"/>
  </r>
  <r>
    <n v="20221205"/>
    <s v="Melanie Davidson"/>
    <x v="15"/>
    <s v="London"/>
    <x v="0"/>
    <x v="0"/>
    <x v="30"/>
    <x v="8"/>
    <s v="SMB"/>
    <x v="4"/>
    <n v="113.79"/>
    <n v="3"/>
    <n v="0"/>
    <n v="20.482199999999999"/>
    <x v="928"/>
    <n v="37.93"/>
    <x v="0"/>
    <x v="4"/>
    <x v="0"/>
    <n v="0.18"/>
  </r>
  <r>
    <n v="20221205"/>
    <s v="Melanie Davidson"/>
    <x v="15"/>
    <s v="London"/>
    <x v="0"/>
    <x v="0"/>
    <x v="30"/>
    <x v="8"/>
    <s v="SMB"/>
    <x v="9"/>
    <n v="78.150000000000006"/>
    <n v="1"/>
    <n v="0"/>
    <n v="34.386000000000003"/>
    <x v="929"/>
    <n v="78.150000000000006"/>
    <x v="0"/>
    <x v="4"/>
    <x v="0"/>
    <n v="0.44"/>
  </r>
  <r>
    <n v="20221205"/>
    <s v="Melanie Davidson"/>
    <x v="15"/>
    <s v="London"/>
    <x v="0"/>
    <x v="0"/>
    <x v="30"/>
    <x v="8"/>
    <s v="SMB"/>
    <x v="2"/>
    <n v="1.728"/>
    <n v="1"/>
    <n v="0.2"/>
    <n v="0.6048"/>
    <x v="907"/>
    <n v="1.728"/>
    <x v="0"/>
    <x v="4"/>
    <x v="0"/>
    <n v="0.35000000000000003"/>
  </r>
  <r>
    <n v="20221205"/>
    <s v="Melanie Davidson"/>
    <x v="15"/>
    <s v="London"/>
    <x v="0"/>
    <x v="0"/>
    <x v="30"/>
    <x v="8"/>
    <s v="SMB"/>
    <x v="8"/>
    <n v="40.56"/>
    <n v="4"/>
    <n v="0"/>
    <n v="19.874400000000001"/>
    <x v="930"/>
    <n v="10.14"/>
    <x v="0"/>
    <x v="4"/>
    <x v="0"/>
    <n v="0.49"/>
  </r>
  <r>
    <n v="20221205"/>
    <s v="Melanie Davidson"/>
    <x v="15"/>
    <s v="London"/>
    <x v="0"/>
    <x v="0"/>
    <x v="30"/>
    <x v="8"/>
    <s v="SMB"/>
    <x v="3"/>
    <n v="182.94"/>
    <n v="3"/>
    <n v="0"/>
    <n v="3.6587999999999998"/>
    <x v="931"/>
    <n v="60.98"/>
    <x v="0"/>
    <x v="4"/>
    <x v="0"/>
    <n v="0.02"/>
  </r>
  <r>
    <n v="20221205"/>
    <s v="Melanie Davidson"/>
    <x v="15"/>
    <s v="London"/>
    <x v="0"/>
    <x v="0"/>
    <x v="30"/>
    <x v="8"/>
    <s v="SMB"/>
    <x v="3"/>
    <n v="193.86"/>
    <n v="2"/>
    <n v="0"/>
    <n v="11.631600000000001"/>
    <x v="932"/>
    <n v="96.93"/>
    <x v="0"/>
    <x v="4"/>
    <x v="0"/>
    <n v="0.06"/>
  </r>
  <r>
    <n v="20231107"/>
    <s v="Pippa Brown"/>
    <x v="1"/>
    <s v="New York City"/>
    <x v="1"/>
    <x v="1"/>
    <x v="58"/>
    <x v="4"/>
    <s v="SMB"/>
    <x v="10"/>
    <n v="15.28"/>
    <n v="2"/>
    <n v="0"/>
    <n v="7.4871999999999996"/>
    <x v="687"/>
    <n v="7.64"/>
    <x v="3"/>
    <x v="0"/>
    <x v="0"/>
    <n v="0.49"/>
  </r>
  <r>
    <n v="20231107"/>
    <s v="Pippa Brown"/>
    <x v="1"/>
    <s v="New York City"/>
    <x v="1"/>
    <x v="1"/>
    <x v="58"/>
    <x v="4"/>
    <s v="SMB"/>
    <x v="4"/>
    <n v="8.73"/>
    <n v="1"/>
    <n v="0"/>
    <n v="2.9681999999999999"/>
    <x v="723"/>
    <n v="8.73"/>
    <x v="3"/>
    <x v="0"/>
    <x v="0"/>
    <n v="0.33999999999999997"/>
  </r>
  <r>
    <n v="20231107"/>
    <s v="Pippa Brown"/>
    <x v="1"/>
    <s v="New York City"/>
    <x v="1"/>
    <x v="1"/>
    <x v="58"/>
    <x v="4"/>
    <s v="SMB"/>
    <x v="5"/>
    <n v="5.68"/>
    <n v="2"/>
    <n v="0"/>
    <n v="1.7607999999999999"/>
    <x v="933"/>
    <n v="2.84"/>
    <x v="3"/>
    <x v="0"/>
    <x v="0"/>
    <n v="0.31"/>
  </r>
  <r>
    <n v="20211031"/>
    <s v="Leonard Parsons"/>
    <x v="15"/>
    <s v="Manchester"/>
    <x v="0"/>
    <x v="0"/>
    <x v="72"/>
    <x v="4"/>
    <s v="SMB"/>
    <x v="5"/>
    <n v="2.78"/>
    <n v="2"/>
    <n v="0"/>
    <n v="0.7228"/>
    <x v="390"/>
    <n v="1.39"/>
    <x v="1"/>
    <x v="2"/>
    <x v="0"/>
    <n v="0.26"/>
  </r>
  <r>
    <n v="20211031"/>
    <s v="Leonard Parsons"/>
    <x v="15"/>
    <s v="Manchester"/>
    <x v="0"/>
    <x v="0"/>
    <x v="72"/>
    <x v="4"/>
    <s v="SMB"/>
    <x v="10"/>
    <n v="79.959999999999994"/>
    <n v="2"/>
    <n v="0"/>
    <n v="35.981999999999999"/>
    <x v="934"/>
    <n v="39.979999999999997"/>
    <x v="1"/>
    <x v="2"/>
    <x v="0"/>
    <n v="0.45"/>
  </r>
  <r>
    <n v="20220531"/>
    <s v="Nathan McGrath"/>
    <x v="24"/>
    <s v="Guadalajara"/>
    <x v="1"/>
    <x v="7"/>
    <x v="6"/>
    <x v="3"/>
    <s v="Strategic"/>
    <x v="13"/>
    <n v="839.98800000000006"/>
    <n v="2"/>
    <n v="0.4"/>
    <n v="69.998999999999995"/>
    <x v="935"/>
    <n v="419.99400000000003"/>
    <x v="0"/>
    <x v="5"/>
    <x v="1"/>
    <n v="8.3333333333333329E-2"/>
  </r>
  <r>
    <n v="20221029"/>
    <s v="Charles Churchill"/>
    <x v="2"/>
    <s v="Dresden"/>
    <x v="0"/>
    <x v="2"/>
    <x v="71"/>
    <x v="5"/>
    <s v="SMB"/>
    <x v="4"/>
    <n v="47.951999999999998"/>
    <n v="3"/>
    <n v="0.2"/>
    <n v="13.786199999999999"/>
    <x v="936"/>
    <n v="15.984"/>
    <x v="0"/>
    <x v="2"/>
    <x v="0"/>
    <n v="0.28749999999999998"/>
  </r>
  <r>
    <n v="20221029"/>
    <s v="Charles Churchill"/>
    <x v="2"/>
    <s v="Dresden"/>
    <x v="0"/>
    <x v="2"/>
    <x v="71"/>
    <x v="5"/>
    <s v="SMB"/>
    <x v="2"/>
    <n v="37.424999999999997"/>
    <n v="5"/>
    <n v="0.7"/>
    <n v="-29.94"/>
    <x v="716"/>
    <n v="7.4849999999999994"/>
    <x v="0"/>
    <x v="2"/>
    <x v="0"/>
    <n v="-0.8"/>
  </r>
  <r>
    <n v="20221029"/>
    <s v="Charles Churchill"/>
    <x v="2"/>
    <s v="Dresden"/>
    <x v="0"/>
    <x v="2"/>
    <x v="71"/>
    <x v="5"/>
    <s v="SMB"/>
    <x v="4"/>
    <n v="63.968000000000004"/>
    <n v="2"/>
    <n v="0.2"/>
    <n v="0"/>
    <x v="937"/>
    <n v="31.984000000000002"/>
    <x v="0"/>
    <x v="2"/>
    <x v="0"/>
    <n v="0"/>
  </r>
  <r>
    <n v="20221029"/>
    <s v="Charles Churchill"/>
    <x v="2"/>
    <s v="Dresden"/>
    <x v="0"/>
    <x v="2"/>
    <x v="71"/>
    <x v="5"/>
    <s v="SMB"/>
    <x v="4"/>
    <n v="165.048"/>
    <n v="3"/>
    <n v="0.2"/>
    <n v="41.262"/>
    <x v="591"/>
    <n v="55.015999999999998"/>
    <x v="0"/>
    <x v="2"/>
    <x v="0"/>
    <n v="0.25"/>
  </r>
  <r>
    <n v="20200811"/>
    <s v="Una Mackay"/>
    <x v="4"/>
    <s v="Toronto"/>
    <x v="1"/>
    <x v="1"/>
    <x v="14"/>
    <x v="2"/>
    <s v="SMB"/>
    <x v="4"/>
    <n v="12.35"/>
    <n v="1"/>
    <n v="0"/>
    <n v="5.4340000000000002"/>
    <x v="938"/>
    <n v="12.35"/>
    <x v="2"/>
    <x v="6"/>
    <x v="2"/>
    <n v="0.44"/>
  </r>
  <r>
    <n v="20200811"/>
    <s v="Una Mackay"/>
    <x v="4"/>
    <s v="Toronto"/>
    <x v="1"/>
    <x v="1"/>
    <x v="14"/>
    <x v="2"/>
    <s v="SMB"/>
    <x v="5"/>
    <n v="40.97"/>
    <n v="1"/>
    <n v="0"/>
    <n v="10.652200000000001"/>
    <x v="939"/>
    <n v="40.97"/>
    <x v="2"/>
    <x v="6"/>
    <x v="2"/>
    <n v="0.26"/>
  </r>
  <r>
    <n v="20200811"/>
    <s v="Una Mackay"/>
    <x v="4"/>
    <s v="Toronto"/>
    <x v="1"/>
    <x v="1"/>
    <x v="14"/>
    <x v="2"/>
    <s v="SMB"/>
    <x v="11"/>
    <n v="22.96"/>
    <n v="2"/>
    <n v="0"/>
    <n v="10.7912"/>
    <x v="940"/>
    <n v="11.48"/>
    <x v="2"/>
    <x v="6"/>
    <x v="2"/>
    <n v="0.47"/>
  </r>
  <r>
    <n v="20220830"/>
    <s v="Joshua Lyman"/>
    <x v="15"/>
    <s v="London"/>
    <x v="0"/>
    <x v="0"/>
    <x v="27"/>
    <x v="1"/>
    <s v="Enterprise"/>
    <x v="6"/>
    <n v="22"/>
    <n v="4"/>
    <n v="0"/>
    <n v="5.5"/>
    <x v="941"/>
    <n v="5.5"/>
    <x v="0"/>
    <x v="6"/>
    <x v="2"/>
    <n v="0.25"/>
  </r>
  <r>
    <n v="20220215"/>
    <s v="Charles Churchill"/>
    <x v="15"/>
    <s v="London"/>
    <x v="0"/>
    <x v="0"/>
    <x v="71"/>
    <x v="5"/>
    <s v="SMB"/>
    <x v="2"/>
    <n v="398.35199999999998"/>
    <n v="3"/>
    <n v="0.2"/>
    <n v="124.485"/>
    <x v="942"/>
    <n v="132.78399999999999"/>
    <x v="0"/>
    <x v="11"/>
    <x v="3"/>
    <n v="0.3125"/>
  </r>
  <r>
    <n v="20220215"/>
    <s v="Charles Churchill"/>
    <x v="15"/>
    <s v="London"/>
    <x v="0"/>
    <x v="0"/>
    <x v="71"/>
    <x v="5"/>
    <s v="SMB"/>
    <x v="11"/>
    <n v="8.7200000000000006"/>
    <n v="4"/>
    <n v="0"/>
    <n v="3.5752000000000002"/>
    <x v="943"/>
    <n v="2.1800000000000002"/>
    <x v="0"/>
    <x v="11"/>
    <x v="3"/>
    <n v="0.41"/>
  </r>
  <r>
    <n v="20230515"/>
    <s v="Jonathan Gibson"/>
    <x v="35"/>
    <s v="Kharkiv"/>
    <x v="0"/>
    <x v="11"/>
    <x v="72"/>
    <x v="4"/>
    <s v="SMB"/>
    <x v="10"/>
    <n v="48.69"/>
    <n v="9"/>
    <n v="0"/>
    <n v="23.8581"/>
    <x v="944"/>
    <n v="5.41"/>
    <x v="3"/>
    <x v="5"/>
    <x v="1"/>
    <n v="0.49000000000000005"/>
  </r>
  <r>
    <n v="20201212"/>
    <s v="Cameron King"/>
    <x v="1"/>
    <s v="Philadelphia"/>
    <x v="1"/>
    <x v="1"/>
    <x v="77"/>
    <x v="1"/>
    <s v="SMB"/>
    <x v="2"/>
    <n v="764.68799999999999"/>
    <n v="6"/>
    <n v="0.2"/>
    <n v="95.585999999999999"/>
    <x v="945"/>
    <n v="127.44799999999999"/>
    <x v="2"/>
    <x v="4"/>
    <x v="0"/>
    <n v="0.125"/>
  </r>
  <r>
    <n v="20201212"/>
    <s v="Cameron King"/>
    <x v="1"/>
    <s v="Philadelphia"/>
    <x v="1"/>
    <x v="1"/>
    <x v="77"/>
    <x v="1"/>
    <s v="SMB"/>
    <x v="2"/>
    <n v="3610.848"/>
    <n v="12"/>
    <n v="0.2"/>
    <n v="135.4068"/>
    <x v="946"/>
    <n v="300.904"/>
    <x v="2"/>
    <x v="4"/>
    <x v="0"/>
    <n v="3.7499999999999999E-2"/>
  </r>
  <r>
    <n v="20201212"/>
    <s v="Cameron King"/>
    <x v="1"/>
    <s v="Philadelphia"/>
    <x v="1"/>
    <x v="1"/>
    <x v="77"/>
    <x v="1"/>
    <s v="SMB"/>
    <x v="0"/>
    <n v="254.97450000000001"/>
    <n v="3"/>
    <n v="0.15"/>
    <n v="11.998799999999999"/>
    <x v="947"/>
    <n v="84.991500000000002"/>
    <x v="2"/>
    <x v="4"/>
    <x v="0"/>
    <n v="4.7058823529411764E-2"/>
  </r>
  <r>
    <n v="20231219"/>
    <s v="Deirdre Sharp"/>
    <x v="15"/>
    <s v="London"/>
    <x v="0"/>
    <x v="0"/>
    <x v="22"/>
    <x v="1"/>
    <s v="SMB"/>
    <x v="5"/>
    <n v="38.82"/>
    <n v="6"/>
    <n v="0"/>
    <n v="17.469000000000001"/>
    <x v="948"/>
    <n v="6.47"/>
    <x v="3"/>
    <x v="4"/>
    <x v="0"/>
    <n v="0.45"/>
  </r>
  <r>
    <n v="20231219"/>
    <s v="Deirdre Sharp"/>
    <x v="15"/>
    <s v="London"/>
    <x v="0"/>
    <x v="0"/>
    <x v="22"/>
    <x v="1"/>
    <s v="SMB"/>
    <x v="1"/>
    <n v="1141.9380000000001"/>
    <n v="9"/>
    <n v="0.1"/>
    <n v="139.5702"/>
    <x v="949"/>
    <n v="126.88200000000001"/>
    <x v="3"/>
    <x v="4"/>
    <x v="0"/>
    <n v="0.1222222222222222"/>
  </r>
  <r>
    <n v="20231219"/>
    <s v="Deirdre Sharp"/>
    <x v="15"/>
    <s v="London"/>
    <x v="0"/>
    <x v="0"/>
    <x v="22"/>
    <x v="1"/>
    <s v="SMB"/>
    <x v="7"/>
    <n v="1704.56"/>
    <n v="13"/>
    <n v="0"/>
    <n v="511.36799999999999"/>
    <x v="165"/>
    <n v="131.12"/>
    <x v="3"/>
    <x v="4"/>
    <x v="0"/>
    <n v="0.3"/>
  </r>
  <r>
    <n v="20231219"/>
    <s v="Deirdre Sharp"/>
    <x v="15"/>
    <s v="London"/>
    <x v="0"/>
    <x v="0"/>
    <x v="22"/>
    <x v="1"/>
    <s v="SMB"/>
    <x v="5"/>
    <n v="3.2"/>
    <n v="2"/>
    <n v="0"/>
    <n v="1.3759999999999999"/>
    <x v="950"/>
    <n v="1.6"/>
    <x v="3"/>
    <x v="4"/>
    <x v="0"/>
    <n v="0.42999999999999994"/>
  </r>
  <r>
    <n v="20210704"/>
    <s v="Adrian Abraham"/>
    <x v="6"/>
    <s v="Milan"/>
    <x v="0"/>
    <x v="5"/>
    <x v="5"/>
    <x v="2"/>
    <s v="SMB"/>
    <x v="6"/>
    <n v="1099.96"/>
    <n v="4"/>
    <n v="0"/>
    <n v="285.9896"/>
    <x v="951"/>
    <n v="274.99"/>
    <x v="1"/>
    <x v="7"/>
    <x v="2"/>
    <n v="0.26"/>
  </r>
  <r>
    <n v="20230311"/>
    <s v="Boris Springer"/>
    <x v="9"/>
    <s v="Lyon"/>
    <x v="0"/>
    <x v="2"/>
    <x v="64"/>
    <x v="9"/>
    <s v="Enterprise"/>
    <x v="5"/>
    <n v="5.2480000000000002"/>
    <n v="2"/>
    <n v="0.2"/>
    <n v="0.59040000000000004"/>
    <x v="711"/>
    <n v="2.6240000000000001"/>
    <x v="3"/>
    <x v="10"/>
    <x v="3"/>
    <n v="0.1125"/>
  </r>
  <r>
    <n v="20230311"/>
    <s v="Boris Springer"/>
    <x v="9"/>
    <s v="Lyon"/>
    <x v="0"/>
    <x v="2"/>
    <x v="64"/>
    <x v="9"/>
    <s v="Enterprise"/>
    <x v="6"/>
    <n v="35.909999999999997"/>
    <n v="3"/>
    <n v="0.4"/>
    <n v="-8.3789999999999996"/>
    <x v="952"/>
    <n v="11.969999999999999"/>
    <x v="3"/>
    <x v="10"/>
    <x v="3"/>
    <n v="-0.23333333333333334"/>
  </r>
  <r>
    <n v="20230311"/>
    <s v="Boris Springer"/>
    <x v="9"/>
    <s v="Lyon"/>
    <x v="0"/>
    <x v="2"/>
    <x v="64"/>
    <x v="9"/>
    <s v="Enterprise"/>
    <x v="4"/>
    <n v="6.6959999999999997"/>
    <n v="1"/>
    <n v="0.2"/>
    <n v="0.50219999999999998"/>
    <x v="953"/>
    <n v="6.6959999999999997"/>
    <x v="3"/>
    <x v="10"/>
    <x v="3"/>
    <n v="7.4999999999999997E-2"/>
  </r>
  <r>
    <n v="20230311"/>
    <s v="Boris Springer"/>
    <x v="9"/>
    <s v="Lyon"/>
    <x v="0"/>
    <x v="2"/>
    <x v="64"/>
    <x v="9"/>
    <s v="Enterprise"/>
    <x v="4"/>
    <n v="43.872"/>
    <n v="2"/>
    <n v="0.2"/>
    <n v="11.516400000000001"/>
    <x v="954"/>
    <n v="21.936"/>
    <x v="3"/>
    <x v="10"/>
    <x v="3"/>
    <n v="0.26250000000000001"/>
  </r>
  <r>
    <n v="20221225"/>
    <s v="Gordon Greene"/>
    <x v="3"/>
    <s v="Stockholm"/>
    <x v="0"/>
    <x v="3"/>
    <x v="71"/>
    <x v="5"/>
    <s v="Enterprise"/>
    <x v="2"/>
    <n v="27.882000000000001"/>
    <n v="3"/>
    <n v="0.7"/>
    <n v="-20.4468"/>
    <x v="605"/>
    <n v="9.2940000000000005"/>
    <x v="0"/>
    <x v="4"/>
    <x v="0"/>
    <n v="-0.73333333333333328"/>
  </r>
  <r>
    <n v="20221225"/>
    <s v="Gordon Greene"/>
    <x v="3"/>
    <s v="Stockholm"/>
    <x v="0"/>
    <x v="3"/>
    <x v="71"/>
    <x v="5"/>
    <s v="Enterprise"/>
    <x v="3"/>
    <n v="540.048"/>
    <n v="3"/>
    <n v="0.2"/>
    <n v="-47.254199999999997"/>
    <x v="955"/>
    <n v="180.01599999999999"/>
    <x v="0"/>
    <x v="4"/>
    <x v="0"/>
    <n v="-8.7499999999999994E-2"/>
  </r>
  <r>
    <n v="20221225"/>
    <s v="Gordon Greene"/>
    <x v="3"/>
    <s v="Stockholm"/>
    <x v="0"/>
    <x v="3"/>
    <x v="71"/>
    <x v="5"/>
    <s v="Enterprise"/>
    <x v="9"/>
    <n v="255.68"/>
    <n v="8"/>
    <n v="0.2"/>
    <n v="76.703999999999994"/>
    <x v="923"/>
    <n v="31.96"/>
    <x v="0"/>
    <x v="4"/>
    <x v="0"/>
    <n v="0.3"/>
  </r>
  <r>
    <n v="20231024"/>
    <s v="Sam Randall"/>
    <x v="2"/>
    <s v="Berlin"/>
    <x v="0"/>
    <x v="2"/>
    <x v="3"/>
    <x v="1"/>
    <s v="SMB"/>
    <x v="6"/>
    <n v="863.88"/>
    <n v="3"/>
    <n v="0.2"/>
    <n v="107.985"/>
    <x v="956"/>
    <n v="287.95999999999998"/>
    <x v="3"/>
    <x v="2"/>
    <x v="0"/>
    <n v="0.125"/>
  </r>
  <r>
    <n v="20221029"/>
    <s v="Steven Henderson"/>
    <x v="3"/>
    <s v="Uppsala"/>
    <x v="0"/>
    <x v="3"/>
    <x v="20"/>
    <x v="2"/>
    <s v="Strategic"/>
    <x v="2"/>
    <n v="17.616"/>
    <n v="4"/>
    <n v="0.7"/>
    <n v="-14.0928"/>
    <x v="957"/>
    <n v="4.4039999999999999"/>
    <x v="0"/>
    <x v="2"/>
    <x v="0"/>
    <n v="-0.8"/>
  </r>
  <r>
    <n v="20230708"/>
    <s v="Jacob Vaughan"/>
    <x v="15"/>
    <s v="Leeds"/>
    <x v="0"/>
    <x v="0"/>
    <x v="3"/>
    <x v="1"/>
    <s v="SMB"/>
    <x v="2"/>
    <n v="17.472000000000001"/>
    <n v="3"/>
    <n v="0.2"/>
    <n v="6.3335999999999997"/>
    <x v="958"/>
    <n v="5.8240000000000007"/>
    <x v="3"/>
    <x v="7"/>
    <x v="2"/>
    <n v="0.36249999999999993"/>
  </r>
  <r>
    <n v="20221002"/>
    <s v="Jasmine Springer"/>
    <x v="14"/>
    <s v="Mumbai"/>
    <x v="2"/>
    <x v="10"/>
    <x v="51"/>
    <x v="9"/>
    <s v="SMB"/>
    <x v="6"/>
    <n v="69.900000000000006"/>
    <n v="2"/>
    <n v="0"/>
    <n v="18.873000000000001"/>
    <x v="140"/>
    <n v="34.950000000000003"/>
    <x v="0"/>
    <x v="2"/>
    <x v="0"/>
    <n v="0.27"/>
  </r>
  <r>
    <n v="20221002"/>
    <s v="Jasmine Springer"/>
    <x v="14"/>
    <s v="Mumbai"/>
    <x v="2"/>
    <x v="10"/>
    <x v="51"/>
    <x v="9"/>
    <s v="SMB"/>
    <x v="4"/>
    <n v="41.85"/>
    <n v="5"/>
    <n v="0"/>
    <n v="10.881"/>
    <x v="959"/>
    <n v="8.370000000000001"/>
    <x v="0"/>
    <x v="2"/>
    <x v="0"/>
    <n v="0.26"/>
  </r>
  <r>
    <n v="20230903"/>
    <s v="Adam Manning"/>
    <x v="1"/>
    <s v="Los Angeles"/>
    <x v="1"/>
    <x v="1"/>
    <x v="44"/>
    <x v="2"/>
    <s v="SMB"/>
    <x v="5"/>
    <n v="6.57"/>
    <n v="3"/>
    <n v="0"/>
    <n v="1.7739"/>
    <x v="960"/>
    <n v="2.19"/>
    <x v="3"/>
    <x v="8"/>
    <x v="2"/>
    <n v="0.27"/>
  </r>
  <r>
    <n v="20201224"/>
    <s v="Jessica Buckland"/>
    <x v="1"/>
    <s v="New York City"/>
    <x v="1"/>
    <x v="1"/>
    <x v="33"/>
    <x v="1"/>
    <s v="Strategic"/>
    <x v="3"/>
    <n v="142.86000000000001"/>
    <n v="1"/>
    <n v="0"/>
    <n v="41.429400000000001"/>
    <x v="961"/>
    <n v="142.86000000000001"/>
    <x v="2"/>
    <x v="4"/>
    <x v="0"/>
    <n v="0.28999999999999998"/>
  </r>
  <r>
    <n v="20201224"/>
    <s v="Jessica Buckland"/>
    <x v="1"/>
    <s v="New York City"/>
    <x v="1"/>
    <x v="1"/>
    <x v="33"/>
    <x v="1"/>
    <s v="Strategic"/>
    <x v="1"/>
    <n v="292.27199999999999"/>
    <n v="6"/>
    <n v="0.2"/>
    <n v="18.266999999999999"/>
    <x v="962"/>
    <n v="48.711999999999996"/>
    <x v="2"/>
    <x v="4"/>
    <x v="0"/>
    <n v="6.25E-2"/>
  </r>
  <r>
    <n v="20230924"/>
    <s v="Nathan McGrath"/>
    <x v="22"/>
    <s v="Moscow"/>
    <x v="0"/>
    <x v="11"/>
    <x v="6"/>
    <x v="3"/>
    <s v="Strategic"/>
    <x v="4"/>
    <n v="29.327999999999999"/>
    <n v="3"/>
    <n v="0.2"/>
    <n v="3.6659999999999999"/>
    <x v="401"/>
    <n v="9.7759999999999998"/>
    <x v="3"/>
    <x v="8"/>
    <x v="2"/>
    <n v="0.125"/>
  </r>
  <r>
    <n v="20230605"/>
    <s v="Joshua Glover"/>
    <x v="19"/>
    <s v="Lisboa"/>
    <x v="0"/>
    <x v="2"/>
    <x v="64"/>
    <x v="9"/>
    <s v="SMB"/>
    <x v="8"/>
    <n v="12.48"/>
    <n v="2"/>
    <n v="0"/>
    <n v="5.6159999999999997"/>
    <x v="963"/>
    <n v="6.24"/>
    <x v="3"/>
    <x v="1"/>
    <x v="1"/>
    <n v="0.44999999999999996"/>
  </r>
  <r>
    <n v="20220422"/>
    <s v="Dan Tucker"/>
    <x v="10"/>
    <s v="Sydney"/>
    <x v="2"/>
    <x v="8"/>
    <x v="69"/>
    <x v="3"/>
    <s v="Strategic"/>
    <x v="3"/>
    <n v="102.336"/>
    <n v="4"/>
    <n v="0.2"/>
    <n v="-12.792"/>
    <x v="964"/>
    <n v="25.584"/>
    <x v="0"/>
    <x v="3"/>
    <x v="1"/>
    <n v="-0.125"/>
  </r>
  <r>
    <n v="20220422"/>
    <s v="Dan Tucker"/>
    <x v="10"/>
    <s v="Sydney"/>
    <x v="2"/>
    <x v="8"/>
    <x v="69"/>
    <x v="3"/>
    <s v="Strategic"/>
    <x v="7"/>
    <n v="48.792000000000002"/>
    <n v="3"/>
    <n v="0.8"/>
    <n v="-126.8592"/>
    <x v="751"/>
    <n v="16.263999999999999"/>
    <x v="0"/>
    <x v="3"/>
    <x v="1"/>
    <n v="-2.6"/>
  </r>
  <r>
    <n v="20220422"/>
    <s v="Dan Tucker"/>
    <x v="10"/>
    <s v="Sydney"/>
    <x v="2"/>
    <x v="8"/>
    <x v="69"/>
    <x v="3"/>
    <s v="Strategic"/>
    <x v="2"/>
    <n v="44.847999999999999"/>
    <n v="8"/>
    <n v="0.8"/>
    <n v="-67.272000000000006"/>
    <x v="965"/>
    <n v="5.6059999999999999"/>
    <x v="0"/>
    <x v="3"/>
    <x v="1"/>
    <n v="-1.5000000000000002"/>
  </r>
  <r>
    <n v="20220527"/>
    <s v="Carl Miller"/>
    <x v="5"/>
    <s v="Saitama"/>
    <x v="2"/>
    <x v="4"/>
    <x v="80"/>
    <x v="0"/>
    <s v="SMB"/>
    <x v="8"/>
    <n v="10.368"/>
    <n v="2"/>
    <n v="0.2"/>
    <n v="3.6288"/>
    <x v="509"/>
    <n v="5.1840000000000002"/>
    <x v="0"/>
    <x v="5"/>
    <x v="1"/>
    <n v="0.35"/>
  </r>
  <r>
    <n v="20220527"/>
    <s v="Carl Miller"/>
    <x v="5"/>
    <s v="Saitama"/>
    <x v="2"/>
    <x v="4"/>
    <x v="80"/>
    <x v="0"/>
    <s v="SMB"/>
    <x v="1"/>
    <n v="388.43"/>
    <n v="5"/>
    <n v="0.3"/>
    <n v="-88.784000000000006"/>
    <x v="966"/>
    <n v="77.686000000000007"/>
    <x v="0"/>
    <x v="5"/>
    <x v="1"/>
    <n v="-0.22857142857142859"/>
  </r>
  <r>
    <n v="20220527"/>
    <s v="Carl Miller"/>
    <x v="5"/>
    <s v="Saitama"/>
    <x v="2"/>
    <x v="4"/>
    <x v="80"/>
    <x v="0"/>
    <s v="SMB"/>
    <x v="8"/>
    <n v="14.352"/>
    <n v="3"/>
    <n v="0.2"/>
    <n v="5.2026000000000003"/>
    <x v="364"/>
    <n v="4.7839999999999998"/>
    <x v="0"/>
    <x v="5"/>
    <x v="1"/>
    <n v="0.36249999999999999"/>
  </r>
  <r>
    <n v="20220527"/>
    <s v="Carl Miller"/>
    <x v="5"/>
    <s v="Saitama"/>
    <x v="2"/>
    <x v="4"/>
    <x v="80"/>
    <x v="0"/>
    <s v="SMB"/>
    <x v="9"/>
    <n v="63.991999999999997"/>
    <n v="1"/>
    <n v="0.2"/>
    <n v="-7.1990999999999996"/>
    <x v="967"/>
    <n v="63.991999999999997"/>
    <x v="0"/>
    <x v="5"/>
    <x v="1"/>
    <n v="-0.1125"/>
  </r>
  <r>
    <n v="20220503"/>
    <s v="Jan Vaughan"/>
    <x v="5"/>
    <s v="Tokyo"/>
    <x v="2"/>
    <x v="4"/>
    <x v="0"/>
    <x v="0"/>
    <s v="SMB"/>
    <x v="5"/>
    <n v="86.352000000000004"/>
    <n v="3"/>
    <n v="0.2"/>
    <n v="5.3970000000000002"/>
    <x v="968"/>
    <n v="28.784000000000002"/>
    <x v="0"/>
    <x v="5"/>
    <x v="1"/>
    <n v="6.25E-2"/>
  </r>
  <r>
    <n v="20200908"/>
    <s v="Max Ross"/>
    <x v="32"/>
    <s v="Vantaa"/>
    <x v="0"/>
    <x v="3"/>
    <x v="70"/>
    <x v="1"/>
    <s v="Strategic"/>
    <x v="9"/>
    <n v="32.97"/>
    <n v="3"/>
    <n v="0"/>
    <n v="12.8583"/>
    <x v="969"/>
    <n v="10.99"/>
    <x v="2"/>
    <x v="8"/>
    <x v="2"/>
    <n v="0.39"/>
  </r>
  <r>
    <n v="20200908"/>
    <s v="Max Ross"/>
    <x v="32"/>
    <s v="Vantaa"/>
    <x v="0"/>
    <x v="3"/>
    <x v="70"/>
    <x v="1"/>
    <s v="Strategic"/>
    <x v="9"/>
    <n v="83.88"/>
    <n v="4"/>
    <n v="0"/>
    <n v="30.1968"/>
    <x v="970"/>
    <n v="20.97"/>
    <x v="2"/>
    <x v="8"/>
    <x v="2"/>
    <n v="0.36000000000000004"/>
  </r>
  <r>
    <n v="20220906"/>
    <s v="Alexandra Slater"/>
    <x v="23"/>
    <s v="The Hague"/>
    <x v="0"/>
    <x v="2"/>
    <x v="40"/>
    <x v="1"/>
    <s v="SMB"/>
    <x v="6"/>
    <n v="278.39999999999998"/>
    <n v="3"/>
    <n v="0"/>
    <n v="80.736000000000004"/>
    <x v="971"/>
    <n v="92.8"/>
    <x v="0"/>
    <x v="8"/>
    <x v="2"/>
    <n v="0.29000000000000004"/>
  </r>
  <r>
    <n v="20230410"/>
    <s v="Jack Hodges"/>
    <x v="2"/>
    <s v="Berlin"/>
    <x v="0"/>
    <x v="2"/>
    <x v="0"/>
    <x v="0"/>
    <s v="SMB"/>
    <x v="1"/>
    <n v="15.12"/>
    <n v="3"/>
    <n v="0.2"/>
    <n v="4.9139999999999997"/>
    <x v="972"/>
    <n v="5.04"/>
    <x v="3"/>
    <x v="3"/>
    <x v="1"/>
    <n v="0.32500000000000001"/>
  </r>
  <r>
    <n v="20230410"/>
    <s v="Jack Hodges"/>
    <x v="2"/>
    <s v="Berlin"/>
    <x v="0"/>
    <x v="2"/>
    <x v="0"/>
    <x v="0"/>
    <s v="SMB"/>
    <x v="2"/>
    <n v="17.43"/>
    <n v="1"/>
    <n v="0.7"/>
    <n v="-13.363"/>
    <x v="973"/>
    <n v="17.43"/>
    <x v="3"/>
    <x v="3"/>
    <x v="1"/>
    <n v="-0.76666666666666661"/>
  </r>
  <r>
    <n v="20230410"/>
    <s v="Jack Hodges"/>
    <x v="2"/>
    <s v="Berlin"/>
    <x v="0"/>
    <x v="2"/>
    <x v="0"/>
    <x v="0"/>
    <s v="SMB"/>
    <x v="8"/>
    <n v="251.64"/>
    <n v="3"/>
    <n v="0.2"/>
    <n v="88.073999999999998"/>
    <x v="682"/>
    <n v="83.88"/>
    <x v="3"/>
    <x v="3"/>
    <x v="1"/>
    <n v="0.35000000000000003"/>
  </r>
  <r>
    <n v="20211206"/>
    <s v="Wanda Simpson"/>
    <x v="5"/>
    <s v="Chiba"/>
    <x v="2"/>
    <x v="4"/>
    <x v="80"/>
    <x v="0"/>
    <s v="SMB"/>
    <x v="2"/>
    <n v="2.7719999999999998"/>
    <n v="7"/>
    <n v="0.8"/>
    <n v="-4.851"/>
    <x v="974"/>
    <n v="0.39599999999999996"/>
    <x v="1"/>
    <x v="4"/>
    <x v="0"/>
    <n v="-1.7500000000000002"/>
  </r>
  <r>
    <n v="20220627"/>
    <s v="Jonathan Brown"/>
    <x v="34"/>
    <s v="Oslo"/>
    <x v="0"/>
    <x v="3"/>
    <x v="29"/>
    <x v="2"/>
    <s v="SMB"/>
    <x v="3"/>
    <n v="14.9"/>
    <n v="5"/>
    <n v="0"/>
    <n v="1.0429999999999999"/>
    <x v="975"/>
    <n v="2.98"/>
    <x v="0"/>
    <x v="1"/>
    <x v="1"/>
    <n v="6.9999999999999993E-2"/>
  </r>
  <r>
    <n v="20210704"/>
    <s v="Samantha Rampling"/>
    <x v="15"/>
    <s v="London"/>
    <x v="0"/>
    <x v="0"/>
    <x v="46"/>
    <x v="8"/>
    <s v="Enterprise"/>
    <x v="5"/>
    <n v="15.48"/>
    <n v="3"/>
    <n v="0"/>
    <n v="4.4892000000000003"/>
    <x v="976"/>
    <n v="5.16"/>
    <x v="1"/>
    <x v="7"/>
    <x v="2"/>
    <n v="0.29000000000000004"/>
  </r>
  <r>
    <n v="20221123"/>
    <s v="Andrew Smith"/>
    <x v="15"/>
    <s v="London"/>
    <x v="0"/>
    <x v="0"/>
    <x v="53"/>
    <x v="3"/>
    <s v="Strategic"/>
    <x v="4"/>
    <n v="39.880000000000003"/>
    <n v="2"/>
    <n v="0"/>
    <n v="11.166399999999999"/>
    <x v="62"/>
    <n v="19.940000000000001"/>
    <x v="0"/>
    <x v="0"/>
    <x v="0"/>
    <n v="0.27999999999999997"/>
  </r>
  <r>
    <n v="20221123"/>
    <s v="Andrew Smith"/>
    <x v="15"/>
    <s v="London"/>
    <x v="0"/>
    <x v="0"/>
    <x v="53"/>
    <x v="3"/>
    <s v="Strategic"/>
    <x v="2"/>
    <n v="12.192"/>
    <n v="4"/>
    <n v="0.2"/>
    <n v="4.1147999999999998"/>
    <x v="977"/>
    <n v="3.048"/>
    <x v="0"/>
    <x v="0"/>
    <x v="0"/>
    <n v="0.33749999999999997"/>
  </r>
  <r>
    <n v="20221123"/>
    <s v="Andrew Smith"/>
    <x v="15"/>
    <s v="London"/>
    <x v="0"/>
    <x v="0"/>
    <x v="53"/>
    <x v="3"/>
    <s v="Strategic"/>
    <x v="5"/>
    <n v="20.82"/>
    <n v="3"/>
    <n v="0"/>
    <n v="7.4951999999999996"/>
    <x v="978"/>
    <n v="6.94"/>
    <x v="0"/>
    <x v="0"/>
    <x v="0"/>
    <n v="0.36"/>
  </r>
  <r>
    <n v="20221111"/>
    <s v="Michael Morgan"/>
    <x v="1"/>
    <s v="Los Angeles"/>
    <x v="1"/>
    <x v="1"/>
    <x v="59"/>
    <x v="3"/>
    <s v="Enterprise"/>
    <x v="2"/>
    <n v="13.215999999999999"/>
    <n v="4"/>
    <n v="0.2"/>
    <n v="4.4603999999999999"/>
    <x v="899"/>
    <n v="3.3039999999999998"/>
    <x v="0"/>
    <x v="0"/>
    <x v="0"/>
    <n v="0.33750000000000002"/>
  </r>
  <r>
    <n v="20221111"/>
    <s v="Michael Morgan"/>
    <x v="1"/>
    <s v="Los Angeles"/>
    <x v="1"/>
    <x v="1"/>
    <x v="59"/>
    <x v="3"/>
    <s v="Enterprise"/>
    <x v="8"/>
    <n v="32.4"/>
    <n v="5"/>
    <n v="0"/>
    <n v="15.552"/>
    <x v="12"/>
    <n v="6.4799999999999995"/>
    <x v="0"/>
    <x v="0"/>
    <x v="0"/>
    <n v="0.48"/>
  </r>
  <r>
    <n v="20210827"/>
    <s v="Sally Berry"/>
    <x v="1"/>
    <s v="Seattle"/>
    <x v="1"/>
    <x v="1"/>
    <x v="23"/>
    <x v="5"/>
    <s v="SMB"/>
    <x v="8"/>
    <n v="32.94"/>
    <n v="3"/>
    <n v="0"/>
    <n v="9.2232000000000003"/>
    <x v="132"/>
    <n v="10.979999999999999"/>
    <x v="1"/>
    <x v="6"/>
    <x v="2"/>
    <n v="0.28000000000000003"/>
  </r>
  <r>
    <n v="20210827"/>
    <s v="Sally Berry"/>
    <x v="1"/>
    <s v="Seattle"/>
    <x v="1"/>
    <x v="1"/>
    <x v="23"/>
    <x v="5"/>
    <s v="SMB"/>
    <x v="8"/>
    <n v="114.2"/>
    <n v="5"/>
    <n v="0"/>
    <n v="52.531999999999996"/>
    <x v="404"/>
    <n v="22.84"/>
    <x v="1"/>
    <x v="6"/>
    <x v="2"/>
    <n v="0.45999999999999996"/>
  </r>
  <r>
    <n v="20210827"/>
    <s v="Sally Berry"/>
    <x v="1"/>
    <s v="Seattle"/>
    <x v="1"/>
    <x v="1"/>
    <x v="23"/>
    <x v="5"/>
    <s v="SMB"/>
    <x v="1"/>
    <n v="3.08"/>
    <n v="1"/>
    <n v="0"/>
    <n v="1.4783999999999999"/>
    <x v="50"/>
    <n v="3.08"/>
    <x v="1"/>
    <x v="6"/>
    <x v="2"/>
    <n v="0.48"/>
  </r>
  <r>
    <n v="20210525"/>
    <s v="Blake Jackson"/>
    <x v="22"/>
    <s v="Novosibirsk"/>
    <x v="0"/>
    <x v="11"/>
    <x v="33"/>
    <x v="1"/>
    <s v="SMB"/>
    <x v="7"/>
    <n v="845.72799999999995"/>
    <n v="13"/>
    <n v="0.2"/>
    <n v="84.572800000000001"/>
    <x v="979"/>
    <n v="65.055999999999997"/>
    <x v="1"/>
    <x v="5"/>
    <x v="1"/>
    <n v="0.1"/>
  </r>
  <r>
    <n v="20231231"/>
    <s v="Justin Walker"/>
    <x v="1"/>
    <s v="Columbia"/>
    <x v="1"/>
    <x v="1"/>
    <x v="24"/>
    <x v="1"/>
    <s v="Strategic"/>
    <x v="2"/>
    <n v="13.904"/>
    <n v="2"/>
    <n v="0.2"/>
    <n v="4.5187999999999997"/>
    <x v="547"/>
    <n v="6.952"/>
    <x v="3"/>
    <x v="4"/>
    <x v="0"/>
    <n v="0.32499999999999996"/>
  </r>
  <r>
    <n v="20231231"/>
    <s v="Justin Walker"/>
    <x v="1"/>
    <s v="Columbia"/>
    <x v="1"/>
    <x v="1"/>
    <x v="24"/>
    <x v="1"/>
    <s v="Strategic"/>
    <x v="2"/>
    <n v="20.72"/>
    <n v="2"/>
    <n v="0.2"/>
    <n v="6.4749999999999996"/>
    <x v="980"/>
    <n v="10.36"/>
    <x v="3"/>
    <x v="4"/>
    <x v="0"/>
    <n v="0.3125"/>
  </r>
  <r>
    <n v="20221209"/>
    <s v="Pippa Hunter"/>
    <x v="11"/>
    <s v="Luxembourg"/>
    <x v="0"/>
    <x v="2"/>
    <x v="19"/>
    <x v="2"/>
    <s v="Strategic"/>
    <x v="6"/>
    <n v="114.95"/>
    <n v="5"/>
    <n v="0"/>
    <n v="2.2989999999999999"/>
    <x v="774"/>
    <n v="22.990000000000002"/>
    <x v="0"/>
    <x v="4"/>
    <x v="0"/>
    <n v="0.02"/>
  </r>
  <r>
    <n v="20211004"/>
    <s v="Kimberly Short"/>
    <x v="1"/>
    <s v="Los Angeles"/>
    <x v="1"/>
    <x v="1"/>
    <x v="0"/>
    <x v="0"/>
    <s v="SMB"/>
    <x v="3"/>
    <n v="26.96"/>
    <n v="2"/>
    <n v="0"/>
    <n v="7.0095999999999998"/>
    <x v="238"/>
    <n v="13.48"/>
    <x v="1"/>
    <x v="2"/>
    <x v="0"/>
    <n v="0.26"/>
  </r>
  <r>
    <n v="20221224"/>
    <s v="Diana Bell"/>
    <x v="17"/>
    <s v="Madrid"/>
    <x v="0"/>
    <x v="2"/>
    <x v="64"/>
    <x v="9"/>
    <s v="SMB"/>
    <x v="4"/>
    <n v="572.76"/>
    <n v="6"/>
    <n v="0"/>
    <n v="166.10040000000001"/>
    <x v="981"/>
    <n v="95.46"/>
    <x v="0"/>
    <x v="4"/>
    <x v="0"/>
    <n v="0.29000000000000004"/>
  </r>
  <r>
    <n v="20221224"/>
    <s v="Diana Bell"/>
    <x v="17"/>
    <s v="Madrid"/>
    <x v="0"/>
    <x v="2"/>
    <x v="64"/>
    <x v="9"/>
    <s v="SMB"/>
    <x v="4"/>
    <n v="286.38"/>
    <n v="3"/>
    <n v="0"/>
    <n v="83.050200000000004"/>
    <x v="981"/>
    <n v="95.46"/>
    <x v="0"/>
    <x v="4"/>
    <x v="0"/>
    <n v="0.29000000000000004"/>
  </r>
  <r>
    <n v="20210919"/>
    <s v="Liam Russell"/>
    <x v="17"/>
    <s v="Madrid"/>
    <x v="0"/>
    <x v="2"/>
    <x v="36"/>
    <x v="4"/>
    <s v="Enterprise"/>
    <x v="0"/>
    <n v="61.96"/>
    <n v="2"/>
    <n v="0"/>
    <n v="4.3372000000000002"/>
    <x v="982"/>
    <n v="30.98"/>
    <x v="1"/>
    <x v="8"/>
    <x v="2"/>
    <n v="7.0000000000000007E-2"/>
  </r>
  <r>
    <n v="20230704"/>
    <s v="Nicola Butler"/>
    <x v="32"/>
    <s v="Helsinki"/>
    <x v="0"/>
    <x v="3"/>
    <x v="67"/>
    <x v="5"/>
    <s v="SMB"/>
    <x v="4"/>
    <n v="23.99"/>
    <n v="1"/>
    <n v="0"/>
    <n v="5.5176999999999996"/>
    <x v="983"/>
    <n v="23.99"/>
    <x v="3"/>
    <x v="7"/>
    <x v="2"/>
    <n v="0.23"/>
  </r>
  <r>
    <n v="20230704"/>
    <s v="Nicola Butler"/>
    <x v="32"/>
    <s v="Helsinki"/>
    <x v="0"/>
    <x v="3"/>
    <x v="67"/>
    <x v="5"/>
    <s v="SMB"/>
    <x v="6"/>
    <n v="287.97000000000003"/>
    <n v="3"/>
    <n v="0"/>
    <n v="77.751900000000006"/>
    <x v="984"/>
    <n v="95.990000000000009"/>
    <x v="3"/>
    <x v="7"/>
    <x v="2"/>
    <n v="0.27"/>
  </r>
  <r>
    <n v="20220715"/>
    <s v="Isaac Robertson"/>
    <x v="5"/>
    <s v="Tokyo"/>
    <x v="2"/>
    <x v="4"/>
    <x v="34"/>
    <x v="8"/>
    <s v="SMB"/>
    <x v="6"/>
    <n v="419.94400000000002"/>
    <n v="7"/>
    <n v="0.2"/>
    <n v="52.493000000000002"/>
    <x v="985"/>
    <n v="59.992000000000004"/>
    <x v="0"/>
    <x v="7"/>
    <x v="2"/>
    <n v="0.125"/>
  </r>
  <r>
    <n v="20220621"/>
    <s v="Lucas Mathis"/>
    <x v="1"/>
    <s v="Newark"/>
    <x v="1"/>
    <x v="1"/>
    <x v="71"/>
    <x v="5"/>
    <s v="SMB"/>
    <x v="8"/>
    <n v="46.76"/>
    <n v="7"/>
    <n v="0"/>
    <n v="22.444800000000001"/>
    <x v="127"/>
    <n v="6.68"/>
    <x v="0"/>
    <x v="1"/>
    <x v="1"/>
    <n v="0.48000000000000004"/>
  </r>
  <r>
    <n v="20220621"/>
    <s v="Lucas Mathis"/>
    <x v="1"/>
    <s v="Newark"/>
    <x v="1"/>
    <x v="1"/>
    <x v="71"/>
    <x v="5"/>
    <s v="SMB"/>
    <x v="2"/>
    <n v="17.712"/>
    <n v="3"/>
    <n v="0.2"/>
    <n v="6.4206000000000003"/>
    <x v="808"/>
    <n v="5.9039999999999999"/>
    <x v="0"/>
    <x v="1"/>
    <x v="1"/>
    <n v="0.36250000000000004"/>
  </r>
  <r>
    <n v="20220621"/>
    <s v="Lucas Mathis"/>
    <x v="1"/>
    <s v="Newark"/>
    <x v="1"/>
    <x v="1"/>
    <x v="71"/>
    <x v="5"/>
    <s v="SMB"/>
    <x v="7"/>
    <n v="21.78"/>
    <n v="2"/>
    <n v="0"/>
    <n v="5.6627999999999998"/>
    <x v="986"/>
    <n v="10.89"/>
    <x v="0"/>
    <x v="1"/>
    <x v="1"/>
    <n v="0.25999999999999995"/>
  </r>
  <r>
    <n v="20220621"/>
    <s v="Lucas Mathis"/>
    <x v="1"/>
    <s v="Newark"/>
    <x v="1"/>
    <x v="1"/>
    <x v="71"/>
    <x v="5"/>
    <s v="SMB"/>
    <x v="3"/>
    <n v="161.94"/>
    <n v="3"/>
    <n v="0"/>
    <n v="9.7164000000000001"/>
    <x v="408"/>
    <n v="53.98"/>
    <x v="0"/>
    <x v="1"/>
    <x v="1"/>
    <n v="6.0000000000000005E-2"/>
  </r>
  <r>
    <n v="20220621"/>
    <s v="Lucas Mathis"/>
    <x v="1"/>
    <s v="Newark"/>
    <x v="1"/>
    <x v="1"/>
    <x v="71"/>
    <x v="5"/>
    <s v="SMB"/>
    <x v="1"/>
    <n v="161.56800000000001"/>
    <n v="2"/>
    <n v="0.2"/>
    <n v="-8.0784000000000002"/>
    <x v="987"/>
    <n v="80.784000000000006"/>
    <x v="0"/>
    <x v="1"/>
    <x v="1"/>
    <n v="-4.9999999999999996E-2"/>
  </r>
  <r>
    <n v="20221210"/>
    <s v="Elizabeth Hughes"/>
    <x v="31"/>
    <s v="Seoul"/>
    <x v="2"/>
    <x v="9"/>
    <x v="78"/>
    <x v="0"/>
    <s v="SMB"/>
    <x v="1"/>
    <n v="3.69"/>
    <n v="1"/>
    <n v="0"/>
    <n v="1.7343"/>
    <x v="988"/>
    <n v="3.69"/>
    <x v="0"/>
    <x v="4"/>
    <x v="0"/>
    <n v="0.47"/>
  </r>
  <r>
    <n v="20221210"/>
    <s v="Elizabeth Hughes"/>
    <x v="31"/>
    <s v="Seoul"/>
    <x v="2"/>
    <x v="9"/>
    <x v="78"/>
    <x v="0"/>
    <s v="SMB"/>
    <x v="1"/>
    <n v="122.12"/>
    <n v="4"/>
    <n v="0"/>
    <n v="56.175199999999997"/>
    <x v="989"/>
    <n v="30.53"/>
    <x v="0"/>
    <x v="4"/>
    <x v="0"/>
    <n v="0.45999999999999996"/>
  </r>
  <r>
    <n v="20220925"/>
    <s v="Claire Welch"/>
    <x v="24"/>
    <s v="Mexico City"/>
    <x v="1"/>
    <x v="7"/>
    <x v="7"/>
    <x v="4"/>
    <s v="SMB"/>
    <x v="1"/>
    <n v="155.37200000000001"/>
    <n v="2"/>
    <n v="0.3"/>
    <n v="-13.317600000000001"/>
    <x v="665"/>
    <n v="77.686000000000007"/>
    <x v="0"/>
    <x v="8"/>
    <x v="2"/>
    <n v="-8.5714285714285715E-2"/>
  </r>
  <r>
    <n v="20221219"/>
    <s v="Ruth Vaughan"/>
    <x v="1"/>
    <s v="New York City"/>
    <x v="1"/>
    <x v="1"/>
    <x v="72"/>
    <x v="4"/>
    <s v="Strategic"/>
    <x v="8"/>
    <n v="38.880000000000003"/>
    <n v="6"/>
    <n v="0"/>
    <n v="18.662400000000002"/>
    <x v="509"/>
    <n v="6.48"/>
    <x v="0"/>
    <x v="4"/>
    <x v="0"/>
    <n v="0.48000000000000004"/>
  </r>
  <r>
    <n v="20221219"/>
    <s v="Ruth Vaughan"/>
    <x v="1"/>
    <s v="New York City"/>
    <x v="1"/>
    <x v="1"/>
    <x v="72"/>
    <x v="4"/>
    <s v="Strategic"/>
    <x v="4"/>
    <n v="183.84"/>
    <n v="8"/>
    <n v="0"/>
    <n v="62.505600000000001"/>
    <x v="990"/>
    <n v="22.98"/>
    <x v="0"/>
    <x v="4"/>
    <x v="0"/>
    <n v="0.34"/>
  </r>
  <r>
    <n v="20221219"/>
    <s v="Ruth Vaughan"/>
    <x v="1"/>
    <s v="New York City"/>
    <x v="1"/>
    <x v="1"/>
    <x v="72"/>
    <x v="4"/>
    <s v="Strategic"/>
    <x v="8"/>
    <n v="579.29999999999995"/>
    <n v="5"/>
    <n v="0"/>
    <n v="28.965"/>
    <x v="991"/>
    <n v="115.85999999999999"/>
    <x v="0"/>
    <x v="4"/>
    <x v="0"/>
    <n v="0.05"/>
  </r>
  <r>
    <n v="20231211"/>
    <s v="Angela Parsons"/>
    <x v="9"/>
    <s v="Paris"/>
    <x v="0"/>
    <x v="2"/>
    <x v="52"/>
    <x v="3"/>
    <s v="SMB"/>
    <x v="9"/>
    <n v="14.2"/>
    <n v="1"/>
    <n v="0.2"/>
    <n v="3.3725000000000001"/>
    <x v="992"/>
    <n v="14.2"/>
    <x v="3"/>
    <x v="4"/>
    <x v="0"/>
    <n v="0.23750000000000002"/>
  </r>
  <r>
    <n v="20200701"/>
    <s v="Molly Mitchell"/>
    <x v="2"/>
    <s v="Stuttgart"/>
    <x v="0"/>
    <x v="2"/>
    <x v="98"/>
    <x v="5"/>
    <s v="Strategic"/>
    <x v="6"/>
    <n v="575.91999999999996"/>
    <n v="2"/>
    <n v="0.2"/>
    <n v="71.989999999999995"/>
    <x v="993"/>
    <n v="287.95999999999998"/>
    <x v="2"/>
    <x v="7"/>
    <x v="2"/>
    <n v="0.125"/>
  </r>
  <r>
    <n v="20200701"/>
    <s v="Molly Mitchell"/>
    <x v="2"/>
    <s v="Stuttgart"/>
    <x v="0"/>
    <x v="2"/>
    <x v="98"/>
    <x v="5"/>
    <s v="Strategic"/>
    <x v="2"/>
    <n v="5.1840000000000002"/>
    <n v="6"/>
    <n v="0.7"/>
    <n v="-3.6288"/>
    <x v="637"/>
    <n v="0.86399999999999999"/>
    <x v="2"/>
    <x v="7"/>
    <x v="2"/>
    <n v="-0.7"/>
  </r>
  <r>
    <n v="20230204"/>
    <s v="Alexandra Morrison"/>
    <x v="24"/>
    <s v="Guadalajara"/>
    <x v="1"/>
    <x v="7"/>
    <x v="63"/>
    <x v="3"/>
    <s v="SMB"/>
    <x v="2"/>
    <n v="5.2290000000000001"/>
    <n v="3"/>
    <n v="0.7"/>
    <n v="-4.1832000000000003"/>
    <x v="994"/>
    <n v="1.7430000000000001"/>
    <x v="3"/>
    <x v="11"/>
    <x v="3"/>
    <n v="-0.8"/>
  </r>
  <r>
    <n v="20230204"/>
    <s v="Alexandra Morrison"/>
    <x v="24"/>
    <s v="Guadalajara"/>
    <x v="1"/>
    <x v="7"/>
    <x v="63"/>
    <x v="3"/>
    <s v="SMB"/>
    <x v="3"/>
    <n v="285.55200000000002"/>
    <n v="2"/>
    <n v="0.2"/>
    <n v="35.694000000000003"/>
    <x v="532"/>
    <n v="142.77600000000001"/>
    <x v="3"/>
    <x v="11"/>
    <x v="3"/>
    <n v="0.125"/>
  </r>
  <r>
    <n v="20230304"/>
    <s v="Ryan Ellison"/>
    <x v="15"/>
    <s v="Belfast"/>
    <x v="0"/>
    <x v="0"/>
    <x v="87"/>
    <x v="6"/>
    <s v="SMB"/>
    <x v="7"/>
    <n v="72.8"/>
    <n v="5"/>
    <n v="0"/>
    <n v="19.655999999999999"/>
    <x v="995"/>
    <n v="14.559999999999999"/>
    <x v="3"/>
    <x v="10"/>
    <x v="3"/>
    <n v="0.27"/>
  </r>
  <r>
    <n v="20231010"/>
    <s v="Joe Skinner"/>
    <x v="3"/>
    <s v="Stockholm"/>
    <x v="0"/>
    <x v="3"/>
    <x v="20"/>
    <x v="2"/>
    <s v="SMB"/>
    <x v="8"/>
    <n v="10.816000000000001"/>
    <n v="4"/>
    <n v="0.2"/>
    <n v="3.5152000000000001"/>
    <x v="996"/>
    <n v="2.7040000000000002"/>
    <x v="3"/>
    <x v="2"/>
    <x v="0"/>
    <n v="0.32500000000000001"/>
  </r>
  <r>
    <n v="20200928"/>
    <s v="Nicholas May"/>
    <x v="31"/>
    <s v="Seoul"/>
    <x v="2"/>
    <x v="9"/>
    <x v="44"/>
    <x v="2"/>
    <s v="Strategic"/>
    <x v="3"/>
    <n v="46.26"/>
    <n v="3"/>
    <n v="0"/>
    <n v="12.4902"/>
    <x v="430"/>
    <n v="15.42"/>
    <x v="2"/>
    <x v="8"/>
    <x v="2"/>
    <n v="0.27"/>
  </r>
  <r>
    <n v="20200527"/>
    <s v="Pippa Smith"/>
    <x v="10"/>
    <s v="Sydney"/>
    <x v="2"/>
    <x v="8"/>
    <x v="53"/>
    <x v="3"/>
    <s v="SMB"/>
    <x v="2"/>
    <n v="17.46"/>
    <n v="6"/>
    <n v="0.8"/>
    <n v="-30.555"/>
    <x v="997"/>
    <n v="2.91"/>
    <x v="2"/>
    <x v="5"/>
    <x v="1"/>
    <n v="-1.75"/>
  </r>
  <r>
    <n v="20210614"/>
    <s v="Samantha Rampling"/>
    <x v="9"/>
    <s v="Paris"/>
    <x v="0"/>
    <x v="2"/>
    <x v="46"/>
    <x v="8"/>
    <s v="Enterprise"/>
    <x v="4"/>
    <n v="51.072000000000003"/>
    <n v="6"/>
    <n v="0.2"/>
    <n v="5.1071999999999997"/>
    <x v="998"/>
    <n v="8.5120000000000005"/>
    <x v="1"/>
    <x v="1"/>
    <x v="1"/>
    <n v="9.9999999999999992E-2"/>
  </r>
  <r>
    <n v="20220331"/>
    <s v="Julian Langdon"/>
    <x v="29"/>
    <s v="Dhahran"/>
    <x v="0"/>
    <x v="6"/>
    <x v="62"/>
    <x v="4"/>
    <s v="Strategic"/>
    <x v="8"/>
    <n v="11.34"/>
    <n v="1"/>
    <n v="0"/>
    <n v="5.5566000000000004"/>
    <x v="999"/>
    <n v="11.34"/>
    <x v="0"/>
    <x v="10"/>
    <x v="3"/>
    <n v="0.49000000000000005"/>
  </r>
  <r>
    <n v="20231016"/>
    <s v="Owen Scott"/>
    <x v="1"/>
    <s v="Los Angeles"/>
    <x v="1"/>
    <x v="1"/>
    <x v="94"/>
    <x v="7"/>
    <s v="Enterprise"/>
    <x v="5"/>
    <n v="87.92"/>
    <n v="4"/>
    <n v="0"/>
    <n v="26.376000000000001"/>
    <x v="1000"/>
    <n v="21.98"/>
    <x v="3"/>
    <x v="2"/>
    <x v="0"/>
    <n v="0.3"/>
  </r>
  <r>
    <n v="20220524"/>
    <s v="Cameron Lawrence"/>
    <x v="1"/>
    <s v="Los Angeles"/>
    <x v="1"/>
    <x v="1"/>
    <x v="93"/>
    <x v="2"/>
    <s v="SMB"/>
    <x v="4"/>
    <n v="37.049999999999997"/>
    <n v="3"/>
    <n v="0"/>
    <n v="16.302"/>
    <x v="938"/>
    <n v="12.35"/>
    <x v="0"/>
    <x v="5"/>
    <x v="1"/>
    <n v="0.44"/>
  </r>
  <r>
    <n v="20230603"/>
    <s v="Nathan Marshall"/>
    <x v="24"/>
    <s v="Mexico City"/>
    <x v="1"/>
    <x v="7"/>
    <x v="2"/>
    <x v="0"/>
    <s v="Enterprise"/>
    <x v="6"/>
    <n v="2.97"/>
    <n v="1"/>
    <n v="0.4"/>
    <n v="-0.64349999999999996"/>
    <x v="1001"/>
    <n v="2.97"/>
    <x v="3"/>
    <x v="1"/>
    <x v="1"/>
    <n v="-0.21666666666666665"/>
  </r>
  <r>
    <n v="20230603"/>
    <s v="Nathan Marshall"/>
    <x v="24"/>
    <s v="Mexico City"/>
    <x v="1"/>
    <x v="7"/>
    <x v="2"/>
    <x v="0"/>
    <s v="Enterprise"/>
    <x v="3"/>
    <n v="27.44"/>
    <n v="2"/>
    <n v="0.2"/>
    <n v="2.4009999999999998"/>
    <x v="466"/>
    <n v="13.72"/>
    <x v="3"/>
    <x v="1"/>
    <x v="1"/>
    <n v="8.7499999999999994E-2"/>
  </r>
  <r>
    <n v="20200217"/>
    <s v="Gabrielle Russell"/>
    <x v="5"/>
    <s v="Aichi"/>
    <x v="2"/>
    <x v="4"/>
    <x v="4"/>
    <x v="0"/>
    <s v="SMB"/>
    <x v="2"/>
    <n v="1.08"/>
    <n v="3"/>
    <n v="0.8"/>
    <n v="-1.728"/>
    <x v="1002"/>
    <n v="0.36000000000000004"/>
    <x v="2"/>
    <x v="11"/>
    <x v="3"/>
    <n v="-1.5999999999999999"/>
  </r>
  <r>
    <n v="20200217"/>
    <s v="Gabrielle Russell"/>
    <x v="5"/>
    <s v="Aichi"/>
    <x v="2"/>
    <x v="4"/>
    <x v="4"/>
    <x v="0"/>
    <s v="SMB"/>
    <x v="7"/>
    <n v="7.96"/>
    <n v="2"/>
    <n v="0.8"/>
    <n v="-13.93"/>
    <x v="1003"/>
    <n v="3.98"/>
    <x v="2"/>
    <x v="11"/>
    <x v="3"/>
    <n v="-1.75"/>
  </r>
  <r>
    <n v="20200506"/>
    <s v="Emily Morrison"/>
    <x v="1"/>
    <s v="New York City"/>
    <x v="1"/>
    <x v="1"/>
    <x v="6"/>
    <x v="3"/>
    <s v="Enterprise"/>
    <x v="2"/>
    <n v="140.73599999999999"/>
    <n v="8"/>
    <n v="0.2"/>
    <n v="52.776000000000003"/>
    <x v="1004"/>
    <n v="17.591999999999999"/>
    <x v="2"/>
    <x v="5"/>
    <x v="1"/>
    <n v="0.37500000000000006"/>
  </r>
  <r>
    <n v="20220517"/>
    <s v="Melanie Dowd"/>
    <x v="29"/>
    <s v="Dhahran"/>
    <x v="0"/>
    <x v="6"/>
    <x v="30"/>
    <x v="8"/>
    <s v="SMB"/>
    <x v="3"/>
    <n v="552.55999999999995"/>
    <n v="4"/>
    <n v="0"/>
    <n v="0"/>
    <x v="1005"/>
    <n v="138.13999999999999"/>
    <x v="0"/>
    <x v="5"/>
    <x v="1"/>
    <n v="0"/>
  </r>
  <r>
    <n v="20230403"/>
    <s v="Sarah Sanderson"/>
    <x v="1"/>
    <s v="New York City"/>
    <x v="1"/>
    <x v="1"/>
    <x v="43"/>
    <x v="1"/>
    <s v="SMB"/>
    <x v="4"/>
    <n v="25.11"/>
    <n v="3"/>
    <n v="0"/>
    <n v="6.5286"/>
    <x v="953"/>
    <n v="8.3699999999999992"/>
    <x v="3"/>
    <x v="3"/>
    <x v="1"/>
    <n v="0.26"/>
  </r>
  <r>
    <n v="20230401"/>
    <s v="Jake North"/>
    <x v="15"/>
    <s v="London"/>
    <x v="0"/>
    <x v="0"/>
    <x v="0"/>
    <x v="0"/>
    <s v="SMB"/>
    <x v="4"/>
    <n v="29.78"/>
    <n v="2"/>
    <n v="0"/>
    <n v="8.0405999999999995"/>
    <x v="1006"/>
    <n v="14.89"/>
    <x v="3"/>
    <x v="3"/>
    <x v="1"/>
    <n v="0.26999999999999996"/>
  </r>
  <r>
    <n v="20230401"/>
    <s v="Jake North"/>
    <x v="15"/>
    <s v="London"/>
    <x v="0"/>
    <x v="0"/>
    <x v="0"/>
    <x v="0"/>
    <s v="SMB"/>
    <x v="6"/>
    <n v="677.58"/>
    <n v="3"/>
    <n v="0"/>
    <n v="176.17080000000001"/>
    <x v="1007"/>
    <n v="225.86"/>
    <x v="3"/>
    <x v="3"/>
    <x v="1"/>
    <n v="0.26"/>
  </r>
  <r>
    <n v="20230401"/>
    <s v="Jake North"/>
    <x v="15"/>
    <s v="London"/>
    <x v="0"/>
    <x v="0"/>
    <x v="0"/>
    <x v="0"/>
    <s v="SMB"/>
    <x v="8"/>
    <n v="75.040000000000006"/>
    <n v="8"/>
    <n v="0"/>
    <n v="36.019199999999998"/>
    <x v="1008"/>
    <n v="9.3800000000000008"/>
    <x v="3"/>
    <x v="3"/>
    <x v="1"/>
    <n v="0.47999999999999993"/>
  </r>
  <r>
    <n v="20230103"/>
    <s v="Wendy Young"/>
    <x v="3"/>
    <s v="Stockholm"/>
    <x v="0"/>
    <x v="3"/>
    <x v="95"/>
    <x v="4"/>
    <s v="Strategic"/>
    <x v="12"/>
    <n v="695.7"/>
    <n v="2"/>
    <n v="0.5"/>
    <n v="-27.827999999999999"/>
    <x v="1009"/>
    <n v="347.85"/>
    <x v="3"/>
    <x v="9"/>
    <x v="3"/>
    <n v="-3.9999999999999994E-2"/>
  </r>
  <r>
    <n v="20230103"/>
    <s v="Wendy Young"/>
    <x v="3"/>
    <s v="Stockholm"/>
    <x v="0"/>
    <x v="3"/>
    <x v="95"/>
    <x v="4"/>
    <s v="Strategic"/>
    <x v="2"/>
    <n v="15.66"/>
    <n v="5"/>
    <n v="0.7"/>
    <n v="-12.528"/>
    <x v="1010"/>
    <n v="3.1320000000000001"/>
    <x v="3"/>
    <x v="9"/>
    <x v="3"/>
    <n v="-0.8"/>
  </r>
  <r>
    <n v="20230103"/>
    <s v="Wendy Young"/>
    <x v="3"/>
    <s v="Stockholm"/>
    <x v="0"/>
    <x v="3"/>
    <x v="95"/>
    <x v="4"/>
    <s v="Strategic"/>
    <x v="2"/>
    <n v="28.853999999999999"/>
    <n v="6"/>
    <n v="0.7"/>
    <n v="-21.159600000000001"/>
    <x v="27"/>
    <n v="4.8090000000000002"/>
    <x v="3"/>
    <x v="9"/>
    <x v="3"/>
    <n v="-0.73333333333333339"/>
  </r>
  <r>
    <n v="20210528"/>
    <s v="Edward Oliver"/>
    <x v="15"/>
    <s v="Birmingham"/>
    <x v="0"/>
    <x v="0"/>
    <x v="21"/>
    <x v="1"/>
    <s v="SMB"/>
    <x v="5"/>
    <n v="47.82"/>
    <n v="3"/>
    <n v="0"/>
    <n v="14.346"/>
    <x v="1011"/>
    <n v="15.94"/>
    <x v="1"/>
    <x v="5"/>
    <x v="1"/>
    <n v="0.3"/>
  </r>
  <r>
    <n v="20210528"/>
    <s v="Edward Oliver"/>
    <x v="15"/>
    <s v="Birmingham"/>
    <x v="0"/>
    <x v="0"/>
    <x v="21"/>
    <x v="1"/>
    <s v="SMB"/>
    <x v="1"/>
    <n v="13.05"/>
    <n v="5"/>
    <n v="0"/>
    <n v="6.0030000000000001"/>
    <x v="1012"/>
    <n v="2.6100000000000003"/>
    <x v="1"/>
    <x v="5"/>
    <x v="1"/>
    <n v="0.45999999999999996"/>
  </r>
  <r>
    <n v="20200317"/>
    <s v="Robert Dyer"/>
    <x v="11"/>
    <s v="Luxembourg"/>
    <x v="0"/>
    <x v="2"/>
    <x v="84"/>
    <x v="3"/>
    <s v="SMB"/>
    <x v="7"/>
    <n v="93.78"/>
    <n v="2"/>
    <n v="0"/>
    <n v="36.574199999999998"/>
    <x v="1013"/>
    <n v="46.89"/>
    <x v="2"/>
    <x v="10"/>
    <x v="3"/>
    <n v="0.38999999999999996"/>
  </r>
  <r>
    <n v="20200317"/>
    <s v="Robert Dyer"/>
    <x v="11"/>
    <s v="Luxembourg"/>
    <x v="0"/>
    <x v="2"/>
    <x v="84"/>
    <x v="3"/>
    <s v="SMB"/>
    <x v="8"/>
    <n v="47.18"/>
    <n v="7"/>
    <n v="0"/>
    <n v="23.59"/>
    <x v="1014"/>
    <n v="6.74"/>
    <x v="2"/>
    <x v="10"/>
    <x v="3"/>
    <n v="0.5"/>
  </r>
  <r>
    <n v="20200317"/>
    <s v="Robert Dyer"/>
    <x v="11"/>
    <s v="Luxembourg"/>
    <x v="0"/>
    <x v="2"/>
    <x v="84"/>
    <x v="3"/>
    <s v="SMB"/>
    <x v="5"/>
    <n v="19.68"/>
    <n v="6"/>
    <n v="0"/>
    <n v="5.7072000000000003"/>
    <x v="283"/>
    <n v="3.28"/>
    <x v="2"/>
    <x v="10"/>
    <x v="3"/>
    <n v="0.29000000000000004"/>
  </r>
  <r>
    <n v="20200317"/>
    <s v="Robert Dyer"/>
    <x v="11"/>
    <s v="Luxembourg"/>
    <x v="0"/>
    <x v="2"/>
    <x v="84"/>
    <x v="3"/>
    <s v="SMB"/>
    <x v="2"/>
    <n v="53.4"/>
    <n v="10"/>
    <n v="0"/>
    <n v="25.097999999999999"/>
    <x v="1015"/>
    <n v="5.34"/>
    <x v="2"/>
    <x v="10"/>
    <x v="3"/>
    <n v="0.47"/>
  </r>
  <r>
    <n v="20200317"/>
    <s v="Robert Dyer"/>
    <x v="11"/>
    <s v="Luxembourg"/>
    <x v="0"/>
    <x v="2"/>
    <x v="84"/>
    <x v="3"/>
    <s v="SMB"/>
    <x v="2"/>
    <n v="35.880000000000003"/>
    <n v="6"/>
    <n v="0"/>
    <n v="17.2224"/>
    <x v="1016"/>
    <n v="5.98"/>
    <x v="2"/>
    <x v="10"/>
    <x v="3"/>
    <n v="0.48"/>
  </r>
  <r>
    <n v="20201003"/>
    <s v="Gabrielle Dowd"/>
    <x v="10"/>
    <s v="Brisbane"/>
    <x v="2"/>
    <x v="8"/>
    <x v="25"/>
    <x v="6"/>
    <s v="SMB"/>
    <x v="1"/>
    <n v="258.279"/>
    <n v="3"/>
    <n v="0.3"/>
    <n v="-70.104299999999995"/>
    <x v="1017"/>
    <n v="86.093000000000004"/>
    <x v="2"/>
    <x v="2"/>
    <x v="0"/>
    <n v="-0.27142857142857141"/>
  </r>
  <r>
    <n v="20220329"/>
    <s v="Wendy Young"/>
    <x v="17"/>
    <s v="Madrid"/>
    <x v="0"/>
    <x v="2"/>
    <x v="95"/>
    <x v="4"/>
    <s v="Strategic"/>
    <x v="3"/>
    <n v="31.4"/>
    <n v="2"/>
    <n v="0"/>
    <n v="7.85"/>
    <x v="1018"/>
    <n v="15.7"/>
    <x v="0"/>
    <x v="10"/>
    <x v="3"/>
    <n v="0.25"/>
  </r>
  <r>
    <n v="20230505"/>
    <s v="Evan Ross"/>
    <x v="1"/>
    <s v="Los Angeles"/>
    <x v="1"/>
    <x v="1"/>
    <x v="79"/>
    <x v="6"/>
    <s v="Strategic"/>
    <x v="6"/>
    <n v="183.96"/>
    <n v="5"/>
    <n v="0.2"/>
    <n v="20.695499999999999"/>
    <x v="40"/>
    <n v="36.792000000000002"/>
    <x v="3"/>
    <x v="5"/>
    <x v="1"/>
    <n v="0.11249999999999999"/>
  </r>
  <r>
    <n v="20230505"/>
    <s v="Evan Ross"/>
    <x v="1"/>
    <s v="Los Angeles"/>
    <x v="1"/>
    <x v="1"/>
    <x v="79"/>
    <x v="6"/>
    <s v="Strategic"/>
    <x v="8"/>
    <n v="17.61"/>
    <n v="3"/>
    <n v="0"/>
    <n v="8.4527999999999999"/>
    <x v="733"/>
    <n v="5.87"/>
    <x v="3"/>
    <x v="5"/>
    <x v="1"/>
    <n v="0.48"/>
  </r>
  <r>
    <n v="20230505"/>
    <s v="Evan Ross"/>
    <x v="1"/>
    <s v="Los Angeles"/>
    <x v="1"/>
    <x v="1"/>
    <x v="79"/>
    <x v="6"/>
    <s v="Strategic"/>
    <x v="2"/>
    <n v="300.904"/>
    <n v="1"/>
    <n v="0.2"/>
    <n v="11.283899999999999"/>
    <x v="946"/>
    <n v="300.904"/>
    <x v="3"/>
    <x v="5"/>
    <x v="1"/>
    <n v="3.7499999999999999E-2"/>
  </r>
  <r>
    <n v="20200705"/>
    <s v="Joshua Glover"/>
    <x v="5"/>
    <s v="Tokyo"/>
    <x v="2"/>
    <x v="4"/>
    <x v="64"/>
    <x v="9"/>
    <s v="SMB"/>
    <x v="3"/>
    <n v="220.77600000000001"/>
    <n v="3"/>
    <n v="0.2"/>
    <n v="-44.155200000000001"/>
    <x v="197"/>
    <n v="73.591999999999999"/>
    <x v="2"/>
    <x v="7"/>
    <x v="2"/>
    <n v="-0.19999999999999998"/>
  </r>
  <r>
    <n v="20200705"/>
    <s v="Joshua Glover"/>
    <x v="5"/>
    <s v="Tokyo"/>
    <x v="2"/>
    <x v="4"/>
    <x v="64"/>
    <x v="9"/>
    <s v="SMB"/>
    <x v="3"/>
    <n v="281.42399999999998"/>
    <n v="11"/>
    <n v="0.2"/>
    <n v="-35.177999999999997"/>
    <x v="1019"/>
    <n v="25.584"/>
    <x v="2"/>
    <x v="7"/>
    <x v="2"/>
    <n v="-0.125"/>
  </r>
  <r>
    <n v="20220506"/>
    <s v="Bernadette Hill"/>
    <x v="0"/>
    <s v="Dublin"/>
    <x v="0"/>
    <x v="0"/>
    <x v="68"/>
    <x v="4"/>
    <s v="SMB"/>
    <x v="8"/>
    <n v="79.14"/>
    <n v="3"/>
    <n v="0"/>
    <n v="36.404400000000003"/>
    <x v="147"/>
    <n v="26.38"/>
    <x v="0"/>
    <x v="5"/>
    <x v="1"/>
    <n v="0.46"/>
  </r>
  <r>
    <n v="20230427"/>
    <s v="Cameron Randall"/>
    <x v="5"/>
    <s v="Saitama"/>
    <x v="2"/>
    <x v="4"/>
    <x v="87"/>
    <x v="6"/>
    <s v="SMB"/>
    <x v="4"/>
    <n v="1.988"/>
    <n v="1"/>
    <n v="0.6"/>
    <n v="-1.4413"/>
    <x v="1020"/>
    <n v="1.988"/>
    <x v="3"/>
    <x v="3"/>
    <x v="1"/>
    <n v="-0.72499999999999998"/>
  </r>
  <r>
    <n v="20200926"/>
    <s v="Liam Burgess"/>
    <x v="1"/>
    <s v="New York City"/>
    <x v="1"/>
    <x v="1"/>
    <x v="7"/>
    <x v="4"/>
    <s v="SMB"/>
    <x v="1"/>
    <n v="145.56800000000001"/>
    <n v="2"/>
    <n v="0.2"/>
    <n v="0"/>
    <x v="1021"/>
    <n v="72.784000000000006"/>
    <x v="2"/>
    <x v="8"/>
    <x v="2"/>
    <n v="0"/>
  </r>
  <r>
    <n v="20231020"/>
    <s v="Paul Martin"/>
    <x v="9"/>
    <s v="Paris"/>
    <x v="0"/>
    <x v="2"/>
    <x v="3"/>
    <x v="1"/>
    <s v="Strategic"/>
    <x v="5"/>
    <n v="123.256"/>
    <n v="7"/>
    <n v="0.2"/>
    <n v="9.2441999999999993"/>
    <x v="1022"/>
    <n v="17.608000000000001"/>
    <x v="3"/>
    <x v="2"/>
    <x v="0"/>
    <n v="7.4999999999999997E-2"/>
  </r>
  <r>
    <n v="20231020"/>
    <s v="Paul Martin"/>
    <x v="9"/>
    <s v="Paris"/>
    <x v="0"/>
    <x v="2"/>
    <x v="3"/>
    <x v="1"/>
    <s v="Strategic"/>
    <x v="8"/>
    <n v="23.68"/>
    <n v="4"/>
    <n v="0.2"/>
    <n v="7.4"/>
    <x v="1023"/>
    <n v="5.92"/>
    <x v="3"/>
    <x v="2"/>
    <x v="0"/>
    <n v="0.3125"/>
  </r>
  <r>
    <n v="20231020"/>
    <s v="Paul Martin"/>
    <x v="9"/>
    <s v="Paris"/>
    <x v="0"/>
    <x v="2"/>
    <x v="3"/>
    <x v="1"/>
    <s v="Strategic"/>
    <x v="6"/>
    <n v="309.57600000000002"/>
    <n v="4"/>
    <n v="0.4"/>
    <n v="-56.755600000000001"/>
    <x v="1024"/>
    <n v="77.394000000000005"/>
    <x v="3"/>
    <x v="2"/>
    <x v="0"/>
    <n v="-0.18333333333333332"/>
  </r>
  <r>
    <n v="20231111"/>
    <s v="Rebecca Lambert"/>
    <x v="16"/>
    <s v="Santiago"/>
    <x v="1"/>
    <x v="7"/>
    <x v="85"/>
    <x v="0"/>
    <s v="Strategic"/>
    <x v="2"/>
    <n v="38.387999999999998"/>
    <n v="14"/>
    <n v="0.7"/>
    <n v="-25.591999999999999"/>
    <x v="1025"/>
    <n v="2.742"/>
    <x v="3"/>
    <x v="0"/>
    <x v="0"/>
    <n v="-0.66666666666666663"/>
  </r>
  <r>
    <n v="20231111"/>
    <s v="Rebecca Lambert"/>
    <x v="16"/>
    <s v="Santiago"/>
    <x v="1"/>
    <x v="7"/>
    <x v="85"/>
    <x v="0"/>
    <s v="Strategic"/>
    <x v="12"/>
    <n v="95.994"/>
    <n v="2"/>
    <n v="0.7"/>
    <n v="-63.996000000000002"/>
    <x v="1026"/>
    <n v="47.997"/>
    <x v="3"/>
    <x v="0"/>
    <x v="0"/>
    <n v="-0.66666666666666674"/>
  </r>
  <r>
    <n v="20231111"/>
    <s v="Rebecca Lambert"/>
    <x v="16"/>
    <s v="Santiago"/>
    <x v="1"/>
    <x v="7"/>
    <x v="85"/>
    <x v="0"/>
    <s v="Strategic"/>
    <x v="9"/>
    <n v="239.952"/>
    <n v="6"/>
    <n v="0.2"/>
    <n v="-35.992800000000003"/>
    <x v="1027"/>
    <n v="39.991999999999997"/>
    <x v="3"/>
    <x v="0"/>
    <x v="0"/>
    <n v="-0.15000000000000002"/>
  </r>
  <r>
    <n v="20231111"/>
    <s v="Rebecca Lambert"/>
    <x v="16"/>
    <s v="Santiago"/>
    <x v="1"/>
    <x v="7"/>
    <x v="85"/>
    <x v="0"/>
    <s v="Strategic"/>
    <x v="6"/>
    <n v="201.584"/>
    <n v="2"/>
    <n v="0.2"/>
    <n v="15.1188"/>
    <x v="1028"/>
    <n v="100.792"/>
    <x v="3"/>
    <x v="0"/>
    <x v="0"/>
    <n v="7.4999999999999997E-2"/>
  </r>
  <r>
    <n v="20231111"/>
    <s v="Rebecca Lambert"/>
    <x v="16"/>
    <s v="Santiago"/>
    <x v="1"/>
    <x v="7"/>
    <x v="85"/>
    <x v="0"/>
    <s v="Strategic"/>
    <x v="1"/>
    <n v="899.13599999999997"/>
    <n v="4"/>
    <n v="0.2"/>
    <n v="-146.1096"/>
    <x v="305"/>
    <n v="224.78399999999999"/>
    <x v="3"/>
    <x v="0"/>
    <x v="0"/>
    <n v="-0.16250000000000001"/>
  </r>
  <r>
    <n v="20230709"/>
    <s v="Claire Henderson"/>
    <x v="1"/>
    <s v="Oakland"/>
    <x v="1"/>
    <x v="1"/>
    <x v="50"/>
    <x v="1"/>
    <s v="Enterprise"/>
    <x v="4"/>
    <n v="145.9"/>
    <n v="5"/>
    <n v="0"/>
    <n v="62.737000000000002"/>
    <x v="1029"/>
    <n v="29.18"/>
    <x v="3"/>
    <x v="7"/>
    <x v="2"/>
    <n v="0.43"/>
  </r>
  <r>
    <n v="20211224"/>
    <s v="Melanie Dowd"/>
    <x v="22"/>
    <s v="St Petersburg"/>
    <x v="0"/>
    <x v="11"/>
    <x v="30"/>
    <x v="8"/>
    <s v="SMB"/>
    <x v="0"/>
    <n v="590.05799999999999"/>
    <n v="7"/>
    <n v="0.7"/>
    <n v="-786.74400000000003"/>
    <x v="1030"/>
    <n v="84.293999999999997"/>
    <x v="1"/>
    <x v="4"/>
    <x v="0"/>
    <n v="-1.3333333333333335"/>
  </r>
  <r>
    <n v="20211224"/>
    <s v="Melanie Dowd"/>
    <x v="22"/>
    <s v="St Petersburg"/>
    <x v="0"/>
    <x v="11"/>
    <x v="30"/>
    <x v="8"/>
    <s v="SMB"/>
    <x v="5"/>
    <n v="14.04"/>
    <n v="3"/>
    <n v="0.2"/>
    <n v="1.5794999999999999"/>
    <x v="1031"/>
    <n v="4.68"/>
    <x v="1"/>
    <x v="4"/>
    <x v="0"/>
    <n v="0.1125"/>
  </r>
  <r>
    <n v="20230308"/>
    <s v="Pippa Chapman"/>
    <x v="38"/>
    <s v="Shenzhen"/>
    <x v="2"/>
    <x v="9"/>
    <x v="74"/>
    <x v="0"/>
    <s v="Enterprise"/>
    <x v="9"/>
    <n v="49.08"/>
    <n v="3"/>
    <n v="0"/>
    <n v="4.9080000000000004"/>
    <x v="1032"/>
    <n v="16.36"/>
    <x v="3"/>
    <x v="10"/>
    <x v="3"/>
    <n v="0.1"/>
  </r>
  <r>
    <n v="20200401"/>
    <s v="Stewart Wilson"/>
    <x v="1"/>
    <s v="Miami"/>
    <x v="1"/>
    <x v="1"/>
    <x v="25"/>
    <x v="6"/>
    <s v="SMB"/>
    <x v="1"/>
    <n v="29.6"/>
    <n v="2"/>
    <n v="0"/>
    <n v="14.8"/>
    <x v="440"/>
    <n v="14.8"/>
    <x v="2"/>
    <x v="3"/>
    <x v="1"/>
    <n v="0.5"/>
  </r>
  <r>
    <n v="20200401"/>
    <s v="Stewart Wilson"/>
    <x v="1"/>
    <s v="Miami"/>
    <x v="1"/>
    <x v="1"/>
    <x v="25"/>
    <x v="6"/>
    <s v="SMB"/>
    <x v="2"/>
    <n v="17.088000000000001"/>
    <n v="4"/>
    <n v="0.2"/>
    <n v="5.5536000000000003"/>
    <x v="1033"/>
    <n v="4.2720000000000002"/>
    <x v="2"/>
    <x v="3"/>
    <x v="1"/>
    <n v="0.32500000000000001"/>
  </r>
  <r>
    <n v="20210914"/>
    <s v="Ian Ross"/>
    <x v="7"/>
    <s v="Ankara"/>
    <x v="0"/>
    <x v="6"/>
    <x v="16"/>
    <x v="6"/>
    <s v="SMB"/>
    <x v="2"/>
    <n v="912.75"/>
    <n v="5"/>
    <n v="0"/>
    <n v="118.6575"/>
    <x v="1034"/>
    <n v="182.55"/>
    <x v="1"/>
    <x v="8"/>
    <x v="2"/>
    <n v="0.13"/>
  </r>
  <r>
    <n v="20200804"/>
    <s v="Carolyn Murray"/>
    <x v="7"/>
    <s v="Izmir"/>
    <x v="0"/>
    <x v="6"/>
    <x v="66"/>
    <x v="8"/>
    <s v="SMB"/>
    <x v="7"/>
    <n v="1089.75"/>
    <n v="3"/>
    <n v="0"/>
    <n v="305.13"/>
    <x v="1035"/>
    <n v="363.25"/>
    <x v="2"/>
    <x v="6"/>
    <x v="2"/>
    <n v="0.27999999999999997"/>
  </r>
  <r>
    <n v="20200804"/>
    <s v="Carolyn Murray"/>
    <x v="7"/>
    <s v="Izmir"/>
    <x v="0"/>
    <x v="6"/>
    <x v="66"/>
    <x v="8"/>
    <s v="SMB"/>
    <x v="8"/>
    <n v="447.84"/>
    <n v="8"/>
    <n v="0"/>
    <n v="219.44159999999999"/>
    <x v="373"/>
    <n v="55.98"/>
    <x v="2"/>
    <x v="6"/>
    <x v="2"/>
    <n v="0.49"/>
  </r>
  <r>
    <n v="20200804"/>
    <s v="Carolyn Murray"/>
    <x v="7"/>
    <s v="Izmir"/>
    <x v="0"/>
    <x v="6"/>
    <x v="66"/>
    <x v="8"/>
    <s v="SMB"/>
    <x v="5"/>
    <n v="16.399999999999999"/>
    <n v="5"/>
    <n v="0"/>
    <n v="4.2640000000000002"/>
    <x v="1036"/>
    <n v="3.28"/>
    <x v="2"/>
    <x v="6"/>
    <x v="2"/>
    <n v="0.26000000000000006"/>
  </r>
  <r>
    <n v="20200804"/>
    <s v="Carolyn Murray"/>
    <x v="7"/>
    <s v="Izmir"/>
    <x v="0"/>
    <x v="6"/>
    <x v="66"/>
    <x v="8"/>
    <s v="SMB"/>
    <x v="6"/>
    <n v="399.96"/>
    <n v="5"/>
    <n v="0.2"/>
    <n v="34.996499999999997"/>
    <x v="1037"/>
    <n v="79.99199999999999"/>
    <x v="2"/>
    <x v="6"/>
    <x v="2"/>
    <n v="8.7499999999999994E-2"/>
  </r>
  <r>
    <n v="20200804"/>
    <s v="Carolyn Murray"/>
    <x v="7"/>
    <s v="Izmir"/>
    <x v="0"/>
    <x v="6"/>
    <x v="66"/>
    <x v="8"/>
    <s v="SMB"/>
    <x v="3"/>
    <n v="158.9"/>
    <n v="5"/>
    <n v="0"/>
    <n v="7.9450000000000003"/>
    <x v="1038"/>
    <n v="31.78"/>
    <x v="2"/>
    <x v="6"/>
    <x v="2"/>
    <n v="0.05"/>
  </r>
  <r>
    <n v="20200804"/>
    <s v="Carolyn Murray"/>
    <x v="7"/>
    <s v="Izmir"/>
    <x v="0"/>
    <x v="6"/>
    <x v="66"/>
    <x v="8"/>
    <s v="SMB"/>
    <x v="2"/>
    <n v="13.183999999999999"/>
    <n v="1"/>
    <n v="0.2"/>
    <n v="4.7792000000000003"/>
    <x v="1039"/>
    <n v="13.183999999999999"/>
    <x v="2"/>
    <x v="6"/>
    <x v="2"/>
    <n v="0.36250000000000004"/>
  </r>
  <r>
    <n v="20220904"/>
    <s v="Warren McGrath"/>
    <x v="10"/>
    <s v="Melbourne"/>
    <x v="2"/>
    <x v="8"/>
    <x v="93"/>
    <x v="2"/>
    <s v="Enterprise"/>
    <x v="4"/>
    <n v="83.951999999999998"/>
    <n v="3"/>
    <n v="0.6"/>
    <n v="-90.248400000000004"/>
    <x v="606"/>
    <n v="27.983999999999998"/>
    <x v="0"/>
    <x v="8"/>
    <x v="2"/>
    <n v="-1.0750000000000002"/>
  </r>
  <r>
    <n v="20220205"/>
    <s v="Tracey Dickens"/>
    <x v="32"/>
    <s v="Tampere"/>
    <x v="0"/>
    <x v="3"/>
    <x v="82"/>
    <x v="4"/>
    <s v="Enterprise"/>
    <x v="3"/>
    <n v="80.98"/>
    <n v="1"/>
    <n v="0"/>
    <n v="1.6195999999999999"/>
    <x v="908"/>
    <n v="80.98"/>
    <x v="0"/>
    <x v="11"/>
    <x v="3"/>
    <n v="1.9999999999999997E-2"/>
  </r>
  <r>
    <n v="20220205"/>
    <s v="Tracey Dickens"/>
    <x v="32"/>
    <s v="Tampere"/>
    <x v="0"/>
    <x v="3"/>
    <x v="82"/>
    <x v="4"/>
    <s v="Enterprise"/>
    <x v="8"/>
    <n v="348.84"/>
    <n v="9"/>
    <n v="0"/>
    <n v="170.9316"/>
    <x v="1040"/>
    <n v="38.76"/>
    <x v="0"/>
    <x v="11"/>
    <x v="3"/>
    <n v="0.49000000000000005"/>
  </r>
  <r>
    <n v="20220205"/>
    <s v="Tracey Dickens"/>
    <x v="32"/>
    <s v="Tampere"/>
    <x v="0"/>
    <x v="3"/>
    <x v="82"/>
    <x v="4"/>
    <s v="Enterprise"/>
    <x v="11"/>
    <n v="9.4499999999999993"/>
    <n v="5"/>
    <n v="0"/>
    <n v="0.189"/>
    <x v="1041"/>
    <n v="1.89"/>
    <x v="0"/>
    <x v="11"/>
    <x v="3"/>
    <n v="0.02"/>
  </r>
  <r>
    <n v="20220205"/>
    <s v="Tracey Dickens"/>
    <x v="32"/>
    <s v="Tampere"/>
    <x v="0"/>
    <x v="3"/>
    <x v="82"/>
    <x v="4"/>
    <s v="Enterprise"/>
    <x v="4"/>
    <n v="18.84"/>
    <n v="3"/>
    <n v="0"/>
    <n v="7.1592000000000002"/>
    <x v="1042"/>
    <n v="6.28"/>
    <x v="0"/>
    <x v="11"/>
    <x v="3"/>
    <n v="0.38"/>
  </r>
  <r>
    <n v="20220205"/>
    <s v="Tracey Dickens"/>
    <x v="32"/>
    <s v="Tampere"/>
    <x v="0"/>
    <x v="3"/>
    <x v="82"/>
    <x v="4"/>
    <s v="Enterprise"/>
    <x v="0"/>
    <n v="239.98"/>
    <n v="2"/>
    <n v="0"/>
    <n v="52.7956"/>
    <x v="1043"/>
    <n v="119.99"/>
    <x v="0"/>
    <x v="11"/>
    <x v="3"/>
    <n v="0.22"/>
  </r>
  <r>
    <n v="20220205"/>
    <s v="Tracey Dickens"/>
    <x v="32"/>
    <s v="Tampere"/>
    <x v="0"/>
    <x v="3"/>
    <x v="82"/>
    <x v="4"/>
    <s v="Enterprise"/>
    <x v="10"/>
    <n v="167.96"/>
    <n v="2"/>
    <n v="0"/>
    <n v="78.941199999999995"/>
    <x v="1044"/>
    <n v="83.98"/>
    <x v="0"/>
    <x v="11"/>
    <x v="3"/>
    <n v="0.47"/>
  </r>
  <r>
    <n v="20220205"/>
    <s v="Tracey Dickens"/>
    <x v="32"/>
    <s v="Tampere"/>
    <x v="0"/>
    <x v="3"/>
    <x v="82"/>
    <x v="4"/>
    <s v="Enterprise"/>
    <x v="6"/>
    <n v="104.85"/>
    <n v="3"/>
    <n v="0"/>
    <n v="28.3095"/>
    <x v="1045"/>
    <n v="34.949999999999996"/>
    <x v="0"/>
    <x v="11"/>
    <x v="3"/>
    <n v="0.27"/>
  </r>
  <r>
    <n v="20220205"/>
    <s v="Tracey Dickens"/>
    <x v="32"/>
    <s v="Tampere"/>
    <x v="0"/>
    <x v="3"/>
    <x v="82"/>
    <x v="4"/>
    <s v="Enterprise"/>
    <x v="6"/>
    <n v="484.83"/>
    <n v="3"/>
    <n v="0"/>
    <n v="126.0558"/>
    <x v="1046"/>
    <n v="161.60999999999999"/>
    <x v="0"/>
    <x v="11"/>
    <x v="3"/>
    <n v="0.26"/>
  </r>
  <r>
    <n v="20220205"/>
    <s v="Tracey Dickens"/>
    <x v="32"/>
    <s v="Tampere"/>
    <x v="0"/>
    <x v="3"/>
    <x v="82"/>
    <x v="4"/>
    <s v="Enterprise"/>
    <x v="8"/>
    <n v="122.97"/>
    <n v="3"/>
    <n v="0"/>
    <n v="60.255299999999998"/>
    <x v="458"/>
    <n v="40.99"/>
    <x v="0"/>
    <x v="11"/>
    <x v="3"/>
    <n v="0.49"/>
  </r>
  <r>
    <n v="20220205"/>
    <s v="Tracey Dickens"/>
    <x v="32"/>
    <s v="Tampere"/>
    <x v="0"/>
    <x v="3"/>
    <x v="82"/>
    <x v="4"/>
    <s v="Enterprise"/>
    <x v="3"/>
    <n v="154.44"/>
    <n v="3"/>
    <n v="0"/>
    <n v="1.5444"/>
    <x v="1047"/>
    <n v="51.48"/>
    <x v="0"/>
    <x v="11"/>
    <x v="3"/>
    <n v="0.01"/>
  </r>
  <r>
    <n v="20220205"/>
    <s v="Tracey Dickens"/>
    <x v="32"/>
    <s v="Tampere"/>
    <x v="0"/>
    <x v="3"/>
    <x v="82"/>
    <x v="4"/>
    <s v="Enterprise"/>
    <x v="8"/>
    <n v="342.37"/>
    <n v="7"/>
    <n v="0"/>
    <n v="160.91390000000001"/>
    <x v="1048"/>
    <n v="48.910000000000004"/>
    <x v="0"/>
    <x v="11"/>
    <x v="3"/>
    <n v="0.47000000000000003"/>
  </r>
  <r>
    <n v="20230704"/>
    <s v="Rose Hill"/>
    <x v="3"/>
    <s v="Gothenburg"/>
    <x v="0"/>
    <x v="3"/>
    <x v="22"/>
    <x v="1"/>
    <s v="Strategic"/>
    <x v="5"/>
    <n v="9.5519999999999996"/>
    <n v="3"/>
    <n v="0.2"/>
    <n v="1.5522"/>
    <x v="182"/>
    <n v="3.1839999999999997"/>
    <x v="3"/>
    <x v="7"/>
    <x v="2"/>
    <n v="0.16250000000000001"/>
  </r>
  <r>
    <n v="20231010"/>
    <s v="Andrea Reid"/>
    <x v="10"/>
    <s v="Melbourne"/>
    <x v="2"/>
    <x v="8"/>
    <x v="77"/>
    <x v="1"/>
    <s v="Strategic"/>
    <x v="2"/>
    <n v="652.45000000000005"/>
    <n v="5"/>
    <n v="0.5"/>
    <n v="-430.61700000000002"/>
    <x v="1049"/>
    <n v="130.49"/>
    <x v="3"/>
    <x v="2"/>
    <x v="0"/>
    <n v="-0.66"/>
  </r>
  <r>
    <n v="20231010"/>
    <s v="Andrea Reid"/>
    <x v="10"/>
    <s v="Melbourne"/>
    <x v="2"/>
    <x v="8"/>
    <x v="77"/>
    <x v="1"/>
    <s v="Strategic"/>
    <x v="2"/>
    <n v="66.644999999999996"/>
    <n v="3"/>
    <n v="0.5"/>
    <n v="-42.652799999999999"/>
    <x v="1050"/>
    <n v="22.215"/>
    <x v="3"/>
    <x v="2"/>
    <x v="0"/>
    <n v="-0.64"/>
  </r>
  <r>
    <n v="20221125"/>
    <s v="Claire Springer"/>
    <x v="15"/>
    <s v="London"/>
    <x v="0"/>
    <x v="0"/>
    <x v="68"/>
    <x v="4"/>
    <s v="SMB"/>
    <x v="2"/>
    <n v="17.216000000000001"/>
    <n v="4"/>
    <n v="0.2"/>
    <n v="6.0255999999999998"/>
    <x v="1051"/>
    <n v="4.3040000000000003"/>
    <x v="0"/>
    <x v="0"/>
    <x v="0"/>
    <n v="0.35"/>
  </r>
  <r>
    <n v="20221125"/>
    <s v="Claire Springer"/>
    <x v="15"/>
    <s v="London"/>
    <x v="0"/>
    <x v="0"/>
    <x v="68"/>
    <x v="4"/>
    <s v="SMB"/>
    <x v="8"/>
    <n v="11.56"/>
    <n v="2"/>
    <n v="0"/>
    <n v="5.6643999999999997"/>
    <x v="380"/>
    <n v="5.78"/>
    <x v="0"/>
    <x v="0"/>
    <x v="0"/>
    <n v="0.48999999999999994"/>
  </r>
  <r>
    <n v="20221125"/>
    <s v="Claire Springer"/>
    <x v="15"/>
    <s v="London"/>
    <x v="0"/>
    <x v="0"/>
    <x v="68"/>
    <x v="4"/>
    <s v="SMB"/>
    <x v="9"/>
    <n v="88.4"/>
    <n v="4"/>
    <n v="0"/>
    <n v="11.492000000000001"/>
    <x v="177"/>
    <n v="22.1"/>
    <x v="0"/>
    <x v="0"/>
    <x v="0"/>
    <n v="0.13"/>
  </r>
  <r>
    <n v="20221125"/>
    <s v="Claire Springer"/>
    <x v="15"/>
    <s v="London"/>
    <x v="0"/>
    <x v="0"/>
    <x v="68"/>
    <x v="4"/>
    <s v="SMB"/>
    <x v="8"/>
    <n v="6.48"/>
    <n v="1"/>
    <n v="0"/>
    <n v="3.1103999999999998"/>
    <x v="86"/>
    <n v="6.48"/>
    <x v="0"/>
    <x v="0"/>
    <x v="0"/>
    <n v="0.47999999999999993"/>
  </r>
  <r>
    <n v="20221102"/>
    <s v="Sue Parsons"/>
    <x v="17"/>
    <s v="Madrid"/>
    <x v="0"/>
    <x v="2"/>
    <x v="91"/>
    <x v="9"/>
    <s v="Enterprise"/>
    <x v="6"/>
    <n v="21.8"/>
    <n v="2"/>
    <n v="0"/>
    <n v="6.1040000000000001"/>
    <x v="47"/>
    <n v="10.9"/>
    <x v="0"/>
    <x v="0"/>
    <x v="0"/>
    <n v="0.27999999999999997"/>
  </r>
  <r>
    <n v="20221102"/>
    <s v="Sue Parsons"/>
    <x v="17"/>
    <s v="Madrid"/>
    <x v="0"/>
    <x v="2"/>
    <x v="91"/>
    <x v="9"/>
    <s v="Enterprise"/>
    <x v="10"/>
    <n v="251.79"/>
    <n v="3"/>
    <n v="0"/>
    <n v="118.3413"/>
    <x v="1052"/>
    <n v="83.929999999999993"/>
    <x v="0"/>
    <x v="0"/>
    <x v="0"/>
    <n v="0.47000000000000003"/>
  </r>
  <r>
    <n v="20220420"/>
    <s v="William Lewis"/>
    <x v="24"/>
    <s v="Mexico City"/>
    <x v="1"/>
    <x v="7"/>
    <x v="27"/>
    <x v="1"/>
    <s v="Enterprise"/>
    <x v="2"/>
    <n v="205.17599999999999"/>
    <n v="2"/>
    <n v="0.4"/>
    <n v="-58.133200000000002"/>
    <x v="1053"/>
    <n v="102.58799999999999"/>
    <x v="0"/>
    <x v="3"/>
    <x v="1"/>
    <n v="-0.28333333333333338"/>
  </r>
  <r>
    <n v="20220420"/>
    <s v="William Lewis"/>
    <x v="24"/>
    <s v="Mexico City"/>
    <x v="1"/>
    <x v="7"/>
    <x v="27"/>
    <x v="1"/>
    <s v="Enterprise"/>
    <x v="8"/>
    <n v="419.4"/>
    <n v="5"/>
    <n v="0.2"/>
    <n v="146.79"/>
    <x v="1054"/>
    <n v="83.88"/>
    <x v="0"/>
    <x v="3"/>
    <x v="1"/>
    <n v="0.35"/>
  </r>
  <r>
    <n v="20200406"/>
    <s v="Victoria Nash"/>
    <x v="9"/>
    <s v="Paris"/>
    <x v="0"/>
    <x v="2"/>
    <x v="62"/>
    <x v="4"/>
    <s v="Enterprise"/>
    <x v="8"/>
    <n v="10.304"/>
    <n v="1"/>
    <n v="0.2"/>
    <n v="-2.1896"/>
    <x v="517"/>
    <n v="10.304"/>
    <x v="2"/>
    <x v="3"/>
    <x v="1"/>
    <n v="-0.21249999999999999"/>
  </r>
  <r>
    <n v="20200406"/>
    <s v="Victoria Nash"/>
    <x v="9"/>
    <s v="Paris"/>
    <x v="0"/>
    <x v="2"/>
    <x v="62"/>
    <x v="4"/>
    <s v="Enterprise"/>
    <x v="2"/>
    <n v="154.76400000000001"/>
    <n v="3"/>
    <n v="0.4"/>
    <n v="-36.111600000000003"/>
    <x v="1055"/>
    <n v="51.588000000000001"/>
    <x v="2"/>
    <x v="3"/>
    <x v="1"/>
    <n v="-0.23333333333333334"/>
  </r>
  <r>
    <n v="20200406"/>
    <s v="Victoria Nash"/>
    <x v="9"/>
    <s v="Paris"/>
    <x v="0"/>
    <x v="2"/>
    <x v="62"/>
    <x v="4"/>
    <s v="Enterprise"/>
    <x v="9"/>
    <n v="116.78400000000001"/>
    <n v="2"/>
    <n v="0.2"/>
    <n v="21.896999999999998"/>
    <x v="1056"/>
    <n v="58.392000000000003"/>
    <x v="2"/>
    <x v="3"/>
    <x v="1"/>
    <n v="0.18749999999999997"/>
  </r>
  <r>
    <n v="20220903"/>
    <s v="Alison Davidson"/>
    <x v="15"/>
    <s v="London"/>
    <x v="0"/>
    <x v="0"/>
    <x v="27"/>
    <x v="1"/>
    <s v="SMB"/>
    <x v="5"/>
    <n v="75.48"/>
    <n v="2"/>
    <n v="0"/>
    <n v="19.6248"/>
    <x v="1057"/>
    <n v="37.74"/>
    <x v="0"/>
    <x v="8"/>
    <x v="2"/>
    <n v="0.26"/>
  </r>
  <r>
    <n v="20220903"/>
    <s v="Alison Davidson"/>
    <x v="15"/>
    <s v="London"/>
    <x v="0"/>
    <x v="0"/>
    <x v="27"/>
    <x v="1"/>
    <s v="SMB"/>
    <x v="4"/>
    <n v="39.979999999999997"/>
    <n v="2"/>
    <n v="0"/>
    <n v="9.9949999999999992"/>
    <x v="1058"/>
    <n v="19.989999999999998"/>
    <x v="0"/>
    <x v="8"/>
    <x v="2"/>
    <n v="0.25"/>
  </r>
  <r>
    <n v="20220926"/>
    <s v="Carolyn Parr"/>
    <x v="16"/>
    <s v="Santiago"/>
    <x v="1"/>
    <x v="7"/>
    <x v="37"/>
    <x v="0"/>
    <s v="SMB"/>
    <x v="2"/>
    <n v="393.16500000000002"/>
    <n v="3"/>
    <n v="0.5"/>
    <n v="-204.44579999999999"/>
    <x v="764"/>
    <n v="131.05500000000001"/>
    <x v="0"/>
    <x v="8"/>
    <x v="2"/>
    <n v="-0.51999999999999991"/>
  </r>
  <r>
    <n v="20231105"/>
    <s v="Claire Henderson"/>
    <x v="5"/>
    <s v="Saitama"/>
    <x v="2"/>
    <x v="4"/>
    <x v="50"/>
    <x v="1"/>
    <s v="Enterprise"/>
    <x v="1"/>
    <n v="23.68"/>
    <n v="2"/>
    <n v="0.2"/>
    <n v="8.8800000000000008"/>
    <x v="199"/>
    <n v="11.84"/>
    <x v="3"/>
    <x v="0"/>
    <x v="0"/>
    <n v="0.37500000000000006"/>
  </r>
  <r>
    <n v="20220710"/>
    <s v="Tim Morrison"/>
    <x v="15"/>
    <s v="London"/>
    <x v="0"/>
    <x v="0"/>
    <x v="49"/>
    <x v="4"/>
    <s v="Strategic"/>
    <x v="1"/>
    <n v="408.00599999999997"/>
    <n v="2"/>
    <n v="0.1"/>
    <n v="72.534400000000005"/>
    <x v="1059"/>
    <n v="204.00299999999999"/>
    <x v="0"/>
    <x v="7"/>
    <x v="2"/>
    <n v="0.17777777777777781"/>
  </r>
  <r>
    <n v="20220710"/>
    <s v="Tim Morrison"/>
    <x v="15"/>
    <s v="London"/>
    <x v="0"/>
    <x v="0"/>
    <x v="49"/>
    <x v="4"/>
    <s v="Strategic"/>
    <x v="4"/>
    <n v="165.28"/>
    <n v="4"/>
    <n v="0"/>
    <n v="14.8752"/>
    <x v="491"/>
    <n v="41.32"/>
    <x v="0"/>
    <x v="7"/>
    <x v="2"/>
    <n v="0.09"/>
  </r>
  <r>
    <n v="20200630"/>
    <s v="Steven Coleman"/>
    <x v="15"/>
    <s v="London"/>
    <x v="0"/>
    <x v="0"/>
    <x v="55"/>
    <x v="1"/>
    <s v="SMB"/>
    <x v="2"/>
    <n v="334.76799999999997"/>
    <n v="7"/>
    <n v="0.2"/>
    <n v="108.7996"/>
    <x v="1060"/>
    <n v="47.823999999999998"/>
    <x v="2"/>
    <x v="1"/>
    <x v="1"/>
    <n v="0.32500000000000001"/>
  </r>
  <r>
    <n v="20230129"/>
    <s v="Ruth Kerr"/>
    <x v="1"/>
    <s v="Milwaukee"/>
    <x v="1"/>
    <x v="1"/>
    <x v="96"/>
    <x v="1"/>
    <s v="Enterprise"/>
    <x v="9"/>
    <n v="239.97"/>
    <n v="3"/>
    <n v="0"/>
    <n v="26.396699999999999"/>
    <x v="967"/>
    <n v="79.989999999999995"/>
    <x v="3"/>
    <x v="9"/>
    <x v="3"/>
    <n v="0.11"/>
  </r>
  <r>
    <n v="20230129"/>
    <s v="Ruth Kerr"/>
    <x v="1"/>
    <s v="Milwaukee"/>
    <x v="1"/>
    <x v="1"/>
    <x v="96"/>
    <x v="1"/>
    <s v="Enterprise"/>
    <x v="4"/>
    <n v="37.74"/>
    <n v="3"/>
    <n v="0"/>
    <n v="12.8316"/>
    <x v="1061"/>
    <n v="12.58"/>
    <x v="3"/>
    <x v="9"/>
    <x v="3"/>
    <n v="0.33999999999999997"/>
  </r>
  <r>
    <n v="20210921"/>
    <s v="Carl Powell"/>
    <x v="5"/>
    <s v="Tokyo"/>
    <x v="2"/>
    <x v="4"/>
    <x v="86"/>
    <x v="0"/>
    <s v="Strategic"/>
    <x v="6"/>
    <n v="946.34400000000005"/>
    <n v="7"/>
    <n v="0.2"/>
    <n v="118.29300000000001"/>
    <x v="1062"/>
    <n v="135.19200000000001"/>
    <x v="1"/>
    <x v="8"/>
    <x v="2"/>
    <n v="0.125"/>
  </r>
  <r>
    <n v="20210921"/>
    <s v="Carl Powell"/>
    <x v="5"/>
    <s v="Tokyo"/>
    <x v="2"/>
    <x v="4"/>
    <x v="86"/>
    <x v="0"/>
    <s v="Strategic"/>
    <x v="9"/>
    <n v="151.19999999999999"/>
    <n v="3"/>
    <n v="0.2"/>
    <n v="32.130000000000003"/>
    <x v="752"/>
    <n v="50.4"/>
    <x v="1"/>
    <x v="8"/>
    <x v="2"/>
    <n v="0.21250000000000002"/>
  </r>
  <r>
    <n v="20210921"/>
    <s v="Carl Powell"/>
    <x v="5"/>
    <s v="Tokyo"/>
    <x v="2"/>
    <x v="4"/>
    <x v="86"/>
    <x v="0"/>
    <s v="Strategic"/>
    <x v="4"/>
    <n v="4.9279999999999999"/>
    <n v="4"/>
    <n v="0.6"/>
    <n v="-1.4783999999999999"/>
    <x v="1063"/>
    <n v="1.232"/>
    <x v="1"/>
    <x v="8"/>
    <x v="2"/>
    <n v="-0.3"/>
  </r>
  <r>
    <n v="20210926"/>
    <s v="Joseph White"/>
    <x v="16"/>
    <s v="Antofagasta"/>
    <x v="1"/>
    <x v="7"/>
    <x v="26"/>
    <x v="3"/>
    <s v="Strategic"/>
    <x v="8"/>
    <n v="86.272000000000006"/>
    <n v="4"/>
    <n v="0.2"/>
    <n v="31.273599999999998"/>
    <x v="1064"/>
    <n v="21.568000000000001"/>
    <x v="1"/>
    <x v="8"/>
    <x v="2"/>
    <n v="0.36249999999999993"/>
  </r>
  <r>
    <n v="20210926"/>
    <s v="Joseph White"/>
    <x v="16"/>
    <s v="Antofagasta"/>
    <x v="1"/>
    <x v="7"/>
    <x v="26"/>
    <x v="3"/>
    <s v="Strategic"/>
    <x v="2"/>
    <n v="72.587999999999994"/>
    <n v="2"/>
    <n v="0.7"/>
    <n v="-48.392000000000003"/>
    <x v="1065"/>
    <n v="36.293999999999997"/>
    <x v="1"/>
    <x v="8"/>
    <x v="2"/>
    <n v="-0.66666666666666674"/>
  </r>
  <r>
    <n v="20210926"/>
    <s v="Joseph White"/>
    <x v="16"/>
    <s v="Antofagasta"/>
    <x v="1"/>
    <x v="7"/>
    <x v="26"/>
    <x v="3"/>
    <s v="Strategic"/>
    <x v="7"/>
    <n v="60.671999999999997"/>
    <n v="2"/>
    <n v="0.2"/>
    <n v="14.409599999999999"/>
    <x v="1066"/>
    <n v="30.335999999999999"/>
    <x v="1"/>
    <x v="8"/>
    <x v="2"/>
    <n v="0.23749999999999999"/>
  </r>
  <r>
    <n v="20210926"/>
    <s v="Joseph White"/>
    <x v="16"/>
    <s v="Antofagasta"/>
    <x v="1"/>
    <x v="7"/>
    <x v="26"/>
    <x v="3"/>
    <s v="Strategic"/>
    <x v="2"/>
    <n v="77.031000000000006"/>
    <n v="9"/>
    <n v="0.7"/>
    <n v="-59.057099999999998"/>
    <x v="1067"/>
    <n v="8.5590000000000011"/>
    <x v="1"/>
    <x v="8"/>
    <x v="2"/>
    <n v="-0.76666666666666661"/>
  </r>
  <r>
    <n v="20210926"/>
    <s v="Joseph White"/>
    <x v="16"/>
    <s v="Antofagasta"/>
    <x v="1"/>
    <x v="7"/>
    <x v="26"/>
    <x v="3"/>
    <s v="Strategic"/>
    <x v="3"/>
    <n v="119.904"/>
    <n v="6"/>
    <n v="0.2"/>
    <n v="-1.4987999999999999"/>
    <x v="1068"/>
    <n v="19.983999999999998"/>
    <x v="1"/>
    <x v="8"/>
    <x v="2"/>
    <n v="-1.2499999999999999E-2"/>
  </r>
  <r>
    <n v="20210926"/>
    <s v="Joseph White"/>
    <x v="16"/>
    <s v="Antofagasta"/>
    <x v="1"/>
    <x v="7"/>
    <x v="26"/>
    <x v="3"/>
    <s v="Strategic"/>
    <x v="6"/>
    <n v="263.95999999999998"/>
    <n v="5"/>
    <n v="0.2"/>
    <n v="23.096499999999999"/>
    <x v="519"/>
    <n v="52.791999999999994"/>
    <x v="1"/>
    <x v="8"/>
    <x v="2"/>
    <n v="8.7500000000000008E-2"/>
  </r>
  <r>
    <n v="20210926"/>
    <s v="Joseph White"/>
    <x v="16"/>
    <s v="Antofagasta"/>
    <x v="1"/>
    <x v="7"/>
    <x v="26"/>
    <x v="3"/>
    <s v="Strategic"/>
    <x v="3"/>
    <n v="363.64800000000002"/>
    <n v="4"/>
    <n v="0.2"/>
    <n v="-86.366399999999999"/>
    <x v="427"/>
    <n v="90.912000000000006"/>
    <x v="1"/>
    <x v="8"/>
    <x v="2"/>
    <n v="-0.23749999999999999"/>
  </r>
  <r>
    <n v="20211031"/>
    <s v="Elizabeth Young"/>
    <x v="1"/>
    <s v="Jackson"/>
    <x v="1"/>
    <x v="1"/>
    <x v="16"/>
    <x v="6"/>
    <s v="Strategic"/>
    <x v="2"/>
    <n v="9.7279999999999998"/>
    <n v="2"/>
    <n v="0.2"/>
    <n v="3.2831999999999999"/>
    <x v="1069"/>
    <n v="4.8639999999999999"/>
    <x v="1"/>
    <x v="2"/>
    <x v="0"/>
    <n v="0.33750000000000002"/>
  </r>
  <r>
    <n v="20211031"/>
    <s v="Elizabeth Young"/>
    <x v="1"/>
    <s v="Jackson"/>
    <x v="1"/>
    <x v="1"/>
    <x v="16"/>
    <x v="6"/>
    <s v="Strategic"/>
    <x v="10"/>
    <n v="14.75"/>
    <n v="5"/>
    <n v="0"/>
    <n v="7.08"/>
    <x v="795"/>
    <n v="2.95"/>
    <x v="1"/>
    <x v="2"/>
    <x v="0"/>
    <n v="0.48"/>
  </r>
  <r>
    <n v="20211031"/>
    <s v="Elizabeth Young"/>
    <x v="1"/>
    <s v="Jackson"/>
    <x v="1"/>
    <x v="1"/>
    <x v="16"/>
    <x v="6"/>
    <s v="Strategic"/>
    <x v="2"/>
    <n v="29.8"/>
    <n v="5"/>
    <n v="0.2"/>
    <n v="9.3125"/>
    <x v="1070"/>
    <n v="5.96"/>
    <x v="1"/>
    <x v="2"/>
    <x v="0"/>
    <n v="0.3125"/>
  </r>
  <r>
    <n v="20211031"/>
    <s v="Elizabeth Young"/>
    <x v="1"/>
    <s v="Jackson"/>
    <x v="1"/>
    <x v="1"/>
    <x v="16"/>
    <x v="6"/>
    <s v="Strategic"/>
    <x v="1"/>
    <n v="427.42"/>
    <n v="14"/>
    <n v="0"/>
    <n v="196.61320000000001"/>
    <x v="603"/>
    <n v="30.53"/>
    <x v="1"/>
    <x v="2"/>
    <x v="0"/>
    <n v="0.46"/>
  </r>
  <r>
    <n v="20231127"/>
    <s v="Ava Ellison"/>
    <x v="24"/>
    <s v="Mexico City"/>
    <x v="1"/>
    <x v="7"/>
    <x v="29"/>
    <x v="2"/>
    <s v="SMB"/>
    <x v="6"/>
    <n v="220.75200000000001"/>
    <n v="8"/>
    <n v="0.4"/>
    <n v="-40.471200000000003"/>
    <x v="40"/>
    <n v="27.594000000000001"/>
    <x v="3"/>
    <x v="0"/>
    <x v="0"/>
    <n v="-0.18333333333333335"/>
  </r>
  <r>
    <n v="20201219"/>
    <s v="Adrian Abraham"/>
    <x v="19"/>
    <s v="Lisboa"/>
    <x v="0"/>
    <x v="2"/>
    <x v="5"/>
    <x v="2"/>
    <s v="SMB"/>
    <x v="2"/>
    <n v="152.76"/>
    <n v="6"/>
    <n v="0"/>
    <n v="74.852400000000003"/>
    <x v="1071"/>
    <n v="25.459999999999997"/>
    <x v="2"/>
    <x v="4"/>
    <x v="0"/>
    <n v="0.49000000000000005"/>
  </r>
  <r>
    <n v="20201219"/>
    <s v="Adrian Abraham"/>
    <x v="19"/>
    <s v="Lisboa"/>
    <x v="0"/>
    <x v="2"/>
    <x v="5"/>
    <x v="2"/>
    <s v="SMB"/>
    <x v="8"/>
    <n v="7.27"/>
    <n v="1"/>
    <n v="0"/>
    <n v="1.9629000000000001"/>
    <x v="1072"/>
    <n v="7.27"/>
    <x v="2"/>
    <x v="4"/>
    <x v="0"/>
    <n v="0.27"/>
  </r>
  <r>
    <n v="20201219"/>
    <s v="Adrian Abraham"/>
    <x v="19"/>
    <s v="Lisboa"/>
    <x v="0"/>
    <x v="2"/>
    <x v="5"/>
    <x v="2"/>
    <s v="SMB"/>
    <x v="1"/>
    <n v="1819.86"/>
    <n v="14"/>
    <n v="0"/>
    <n v="163.78739999999999"/>
    <x v="1073"/>
    <n v="129.98999999999998"/>
    <x v="2"/>
    <x v="4"/>
    <x v="0"/>
    <n v="0.09"/>
  </r>
  <r>
    <n v="20221227"/>
    <s v="Liam Paige"/>
    <x v="4"/>
    <s v="Toronto"/>
    <x v="1"/>
    <x v="1"/>
    <x v="65"/>
    <x v="1"/>
    <s v="SMB"/>
    <x v="8"/>
    <n v="33.9"/>
    <n v="5"/>
    <n v="0"/>
    <n v="15.593999999999999"/>
    <x v="1074"/>
    <n v="6.7799999999999994"/>
    <x v="0"/>
    <x v="4"/>
    <x v="0"/>
    <n v="0.46"/>
  </r>
  <r>
    <n v="20230621"/>
    <s v="Katherine Graham"/>
    <x v="24"/>
    <s v="Cabo San Lucas"/>
    <x v="1"/>
    <x v="7"/>
    <x v="81"/>
    <x v="3"/>
    <s v="SMB"/>
    <x v="8"/>
    <n v="31.103999999999999"/>
    <n v="6"/>
    <n v="0.2"/>
    <n v="10.8864"/>
    <x v="12"/>
    <n v="5.1840000000000002"/>
    <x v="3"/>
    <x v="1"/>
    <x v="1"/>
    <n v="0.35000000000000003"/>
  </r>
  <r>
    <n v="20230621"/>
    <s v="Katherine Graham"/>
    <x v="24"/>
    <s v="Cabo San Lucas"/>
    <x v="1"/>
    <x v="7"/>
    <x v="81"/>
    <x v="3"/>
    <s v="SMB"/>
    <x v="5"/>
    <n v="5.2480000000000002"/>
    <n v="2"/>
    <n v="0.2"/>
    <n v="0.59040000000000004"/>
    <x v="711"/>
    <n v="2.6240000000000001"/>
    <x v="3"/>
    <x v="1"/>
    <x v="1"/>
    <n v="0.1125"/>
  </r>
  <r>
    <n v="20211015"/>
    <s v="Anne Lee"/>
    <x v="5"/>
    <s v="Fukuoka"/>
    <x v="2"/>
    <x v="4"/>
    <x v="29"/>
    <x v="2"/>
    <s v="SMB"/>
    <x v="9"/>
    <n v="263.88"/>
    <n v="3"/>
    <n v="0.2"/>
    <n v="42.880499999999998"/>
    <x v="1075"/>
    <n v="87.96"/>
    <x v="1"/>
    <x v="2"/>
    <x v="0"/>
    <n v="0.16250000000000001"/>
  </r>
  <r>
    <n v="20211015"/>
    <s v="Anne Lee"/>
    <x v="5"/>
    <s v="Fukuoka"/>
    <x v="2"/>
    <x v="4"/>
    <x v="29"/>
    <x v="2"/>
    <s v="SMB"/>
    <x v="1"/>
    <n v="2453.4299999999998"/>
    <n v="5"/>
    <n v="0.3"/>
    <n v="-350.49"/>
    <x v="495"/>
    <n v="490.68599999999998"/>
    <x v="1"/>
    <x v="2"/>
    <x v="0"/>
    <n v="-0.14285714285714288"/>
  </r>
  <r>
    <n v="20230413"/>
    <s v="Zoe Ferguson"/>
    <x v="34"/>
    <s v="Oslo"/>
    <x v="0"/>
    <x v="3"/>
    <x v="69"/>
    <x v="3"/>
    <s v="SMB"/>
    <x v="2"/>
    <n v="29.7"/>
    <n v="5"/>
    <n v="0"/>
    <n v="13.365"/>
    <x v="1076"/>
    <n v="5.9399999999999995"/>
    <x v="3"/>
    <x v="3"/>
    <x v="1"/>
    <n v="0.45"/>
  </r>
  <r>
    <n v="20230413"/>
    <s v="Zoe Ferguson"/>
    <x v="34"/>
    <s v="Oslo"/>
    <x v="0"/>
    <x v="3"/>
    <x v="69"/>
    <x v="3"/>
    <s v="SMB"/>
    <x v="8"/>
    <n v="39.96"/>
    <n v="4"/>
    <n v="0"/>
    <n v="17.981999999999999"/>
    <x v="875"/>
    <n v="9.99"/>
    <x v="3"/>
    <x v="3"/>
    <x v="1"/>
    <n v="0.44999999999999996"/>
  </r>
  <r>
    <n v="20231220"/>
    <s v="Faith Robertson"/>
    <x v="1"/>
    <s v="Los Angeles"/>
    <x v="1"/>
    <x v="1"/>
    <x v="84"/>
    <x v="3"/>
    <s v="SMB"/>
    <x v="2"/>
    <n v="36.671999999999997"/>
    <n v="2"/>
    <n v="0.2"/>
    <n v="11.46"/>
    <x v="1077"/>
    <n v="18.335999999999999"/>
    <x v="3"/>
    <x v="4"/>
    <x v="0"/>
    <n v="0.31250000000000006"/>
  </r>
  <r>
    <n v="20230806"/>
    <s v="Diana Black"/>
    <x v="0"/>
    <s v="Dublin"/>
    <x v="0"/>
    <x v="0"/>
    <x v="61"/>
    <x v="1"/>
    <s v="Strategic"/>
    <x v="8"/>
    <n v="13.76"/>
    <n v="2"/>
    <n v="0"/>
    <n v="6.3296000000000001"/>
    <x v="1078"/>
    <n v="6.88"/>
    <x v="3"/>
    <x v="6"/>
    <x v="2"/>
    <n v="0.46"/>
  </r>
  <r>
    <n v="20211001"/>
    <s v="Carol Greene"/>
    <x v="22"/>
    <s v="Moscow"/>
    <x v="0"/>
    <x v="11"/>
    <x v="36"/>
    <x v="4"/>
    <s v="Strategic"/>
    <x v="3"/>
    <n v="139.42400000000001"/>
    <n v="4"/>
    <n v="0.2"/>
    <n v="17.428000000000001"/>
    <x v="298"/>
    <n v="34.856000000000002"/>
    <x v="1"/>
    <x v="2"/>
    <x v="0"/>
    <n v="0.125"/>
  </r>
  <r>
    <n v="20220524"/>
    <s v="Trevor Langdon"/>
    <x v="10"/>
    <s v="Sydney"/>
    <x v="2"/>
    <x v="8"/>
    <x v="67"/>
    <x v="5"/>
    <s v="SMB"/>
    <x v="6"/>
    <n v="1979.9280000000001"/>
    <n v="9"/>
    <n v="0.2"/>
    <n v="148.49459999999999"/>
    <x v="951"/>
    <n v="219.99200000000002"/>
    <x v="0"/>
    <x v="5"/>
    <x v="1"/>
    <n v="7.4999999999999997E-2"/>
  </r>
  <r>
    <n v="20230614"/>
    <s v="Victoria Nash"/>
    <x v="10"/>
    <s v="Sydney"/>
    <x v="2"/>
    <x v="8"/>
    <x v="62"/>
    <x v="4"/>
    <s v="Enterprise"/>
    <x v="3"/>
    <n v="164.73599999999999"/>
    <n v="4"/>
    <n v="0.2"/>
    <n v="-39.1248"/>
    <x v="237"/>
    <n v="41.183999999999997"/>
    <x v="3"/>
    <x v="1"/>
    <x v="1"/>
    <n v="-0.23750000000000002"/>
  </r>
  <r>
    <n v="20230614"/>
    <s v="Victoria Nash"/>
    <x v="10"/>
    <s v="Sydney"/>
    <x v="2"/>
    <x v="8"/>
    <x v="62"/>
    <x v="4"/>
    <s v="Enterprise"/>
    <x v="1"/>
    <n v="470.30200000000002"/>
    <n v="7"/>
    <n v="0.3"/>
    <n v="-87.341800000000006"/>
    <x v="1079"/>
    <n v="67.186000000000007"/>
    <x v="3"/>
    <x v="1"/>
    <x v="1"/>
    <n v="-0.18571428571428572"/>
  </r>
  <r>
    <n v="20230614"/>
    <s v="Victoria Nash"/>
    <x v="10"/>
    <s v="Sydney"/>
    <x v="2"/>
    <x v="8"/>
    <x v="62"/>
    <x v="4"/>
    <s v="Enterprise"/>
    <x v="6"/>
    <n v="47.984000000000002"/>
    <n v="2"/>
    <n v="0.2"/>
    <n v="5.9980000000000002"/>
    <x v="1080"/>
    <n v="23.992000000000001"/>
    <x v="3"/>
    <x v="1"/>
    <x v="1"/>
    <n v="0.125"/>
  </r>
  <r>
    <n v="20200423"/>
    <s v="Victor Walsh"/>
    <x v="9"/>
    <s v="Paris"/>
    <x v="0"/>
    <x v="2"/>
    <x v="65"/>
    <x v="1"/>
    <s v="Strategic"/>
    <x v="2"/>
    <n v="2.5019999999999998"/>
    <n v="3"/>
    <n v="0.7"/>
    <n v="-1.7514000000000001"/>
    <x v="1081"/>
    <n v="0.83399999999999996"/>
    <x v="2"/>
    <x v="3"/>
    <x v="1"/>
    <n v="-0.70000000000000007"/>
  </r>
  <r>
    <n v="20210501"/>
    <s v="Gabrielle Ogden"/>
    <x v="1"/>
    <s v="New York City"/>
    <x v="1"/>
    <x v="1"/>
    <x v="2"/>
    <x v="0"/>
    <s v="Strategic"/>
    <x v="6"/>
    <n v="88.751999999999995"/>
    <n v="3"/>
    <n v="0.2"/>
    <n v="11.093999999999999"/>
    <x v="1082"/>
    <n v="29.584"/>
    <x v="1"/>
    <x v="5"/>
    <x v="1"/>
    <n v="0.125"/>
  </r>
  <r>
    <n v="20210719"/>
    <s v="Adam Davidson"/>
    <x v="16"/>
    <s v="Santiago"/>
    <x v="1"/>
    <x v="7"/>
    <x v="44"/>
    <x v="2"/>
    <s v="SMB"/>
    <x v="2"/>
    <n v="2.0249999999999999"/>
    <n v="1"/>
    <n v="0.7"/>
    <n v="-1.35"/>
    <x v="1083"/>
    <n v="2.0249999999999999"/>
    <x v="1"/>
    <x v="7"/>
    <x v="2"/>
    <n v="-0.66666666666666674"/>
  </r>
  <r>
    <n v="20221127"/>
    <s v="Sonia Hardacre"/>
    <x v="19"/>
    <s v="Lisboa"/>
    <x v="0"/>
    <x v="2"/>
    <x v="52"/>
    <x v="3"/>
    <s v="Strategic"/>
    <x v="8"/>
    <n v="70.98"/>
    <n v="7"/>
    <n v="0"/>
    <n v="34.780200000000001"/>
    <x v="930"/>
    <n v="10.14"/>
    <x v="0"/>
    <x v="0"/>
    <x v="0"/>
    <n v="0.49"/>
  </r>
  <r>
    <n v="20221127"/>
    <s v="Sonia Hardacre"/>
    <x v="19"/>
    <s v="Lisboa"/>
    <x v="0"/>
    <x v="2"/>
    <x v="52"/>
    <x v="3"/>
    <s v="Strategic"/>
    <x v="2"/>
    <n v="91.68"/>
    <n v="3"/>
    <n v="0"/>
    <n v="45.84"/>
    <x v="1084"/>
    <n v="30.560000000000002"/>
    <x v="0"/>
    <x v="0"/>
    <x v="0"/>
    <n v="0.5"/>
  </r>
  <r>
    <n v="20221127"/>
    <s v="Sonia Hardacre"/>
    <x v="19"/>
    <s v="Lisboa"/>
    <x v="0"/>
    <x v="2"/>
    <x v="52"/>
    <x v="3"/>
    <s v="Strategic"/>
    <x v="2"/>
    <n v="33.75"/>
    <n v="5"/>
    <n v="0"/>
    <n v="16.875"/>
    <x v="1083"/>
    <n v="6.75"/>
    <x v="0"/>
    <x v="0"/>
    <x v="0"/>
    <n v="0.5"/>
  </r>
  <r>
    <n v="20221127"/>
    <s v="Sonia Hardacre"/>
    <x v="19"/>
    <s v="Lisboa"/>
    <x v="0"/>
    <x v="2"/>
    <x v="52"/>
    <x v="3"/>
    <s v="Strategic"/>
    <x v="12"/>
    <n v="3040"/>
    <n v="8"/>
    <n v="0"/>
    <n v="1459.2"/>
    <x v="1085"/>
    <n v="380"/>
    <x v="0"/>
    <x v="0"/>
    <x v="0"/>
    <n v="0.48000000000000004"/>
  </r>
  <r>
    <n v="20230613"/>
    <s v="Andrea Hughes"/>
    <x v="32"/>
    <s v="Helsinki"/>
    <x v="0"/>
    <x v="3"/>
    <x v="2"/>
    <x v="0"/>
    <s v="Enterprise"/>
    <x v="2"/>
    <n v="91.2"/>
    <n v="3"/>
    <n v="0"/>
    <n v="41.951999999999998"/>
    <x v="1086"/>
    <n v="30.400000000000002"/>
    <x v="3"/>
    <x v="1"/>
    <x v="1"/>
    <n v="0.45999999999999996"/>
  </r>
  <r>
    <n v="20230613"/>
    <s v="Andrea Hughes"/>
    <x v="32"/>
    <s v="Helsinki"/>
    <x v="0"/>
    <x v="3"/>
    <x v="2"/>
    <x v="0"/>
    <s v="Enterprise"/>
    <x v="2"/>
    <n v="452.94"/>
    <n v="3"/>
    <n v="0"/>
    <n v="67.941000000000003"/>
    <x v="1087"/>
    <n v="150.97999999999999"/>
    <x v="3"/>
    <x v="1"/>
    <x v="1"/>
    <n v="0.15"/>
  </r>
  <r>
    <n v="20210817"/>
    <s v="Carol Greene"/>
    <x v="31"/>
    <s v="Daegu"/>
    <x v="2"/>
    <x v="9"/>
    <x v="36"/>
    <x v="4"/>
    <s v="Strategic"/>
    <x v="2"/>
    <n v="52.2"/>
    <n v="9"/>
    <n v="0"/>
    <n v="23.49"/>
    <x v="1088"/>
    <n v="5.8000000000000007"/>
    <x v="1"/>
    <x v="6"/>
    <x v="2"/>
    <n v="0.44999999999999996"/>
  </r>
  <r>
    <n v="20220926"/>
    <s v="Audrey Alsop"/>
    <x v="5"/>
    <s v="Tokyo"/>
    <x v="2"/>
    <x v="4"/>
    <x v="40"/>
    <x v="1"/>
    <s v="Strategic"/>
    <x v="1"/>
    <n v="15.936"/>
    <n v="4"/>
    <n v="0.2"/>
    <n v="5.1791999999999998"/>
    <x v="715"/>
    <n v="3.984"/>
    <x v="0"/>
    <x v="8"/>
    <x v="2"/>
    <n v="0.32500000000000001"/>
  </r>
  <r>
    <n v="20200504"/>
    <s v="Adrian Hunter"/>
    <x v="29"/>
    <s v="Dhahran"/>
    <x v="0"/>
    <x v="6"/>
    <x v="4"/>
    <x v="0"/>
    <s v="SMB"/>
    <x v="4"/>
    <n v="27.46"/>
    <n v="2"/>
    <n v="0"/>
    <n v="9.8856000000000002"/>
    <x v="1089"/>
    <n v="13.73"/>
    <x v="2"/>
    <x v="5"/>
    <x v="1"/>
    <n v="0.36"/>
  </r>
  <r>
    <n v="20211201"/>
    <s v="Diana Bell"/>
    <x v="4"/>
    <s v="Toronto"/>
    <x v="1"/>
    <x v="1"/>
    <x v="64"/>
    <x v="9"/>
    <s v="SMB"/>
    <x v="2"/>
    <n v="55.423999999999999"/>
    <n v="2"/>
    <n v="0.2"/>
    <n v="19.398399999999999"/>
    <x v="1090"/>
    <n v="27.712"/>
    <x v="1"/>
    <x v="4"/>
    <x v="0"/>
    <n v="0.35"/>
  </r>
  <r>
    <n v="20220312"/>
    <s v="Ella Springer"/>
    <x v="30"/>
    <s v="Buenos Aires"/>
    <x v="1"/>
    <x v="7"/>
    <x v="82"/>
    <x v="4"/>
    <s v="SMB"/>
    <x v="2"/>
    <n v="244.006"/>
    <n v="2"/>
    <n v="0.3"/>
    <n v="-31.372199999999999"/>
    <x v="640"/>
    <n v="122.003"/>
    <x v="0"/>
    <x v="10"/>
    <x v="3"/>
    <n v="-0.12857142857142856"/>
  </r>
  <r>
    <n v="20220827"/>
    <s v="Karen Mathis"/>
    <x v="5"/>
    <s v="Tokyo"/>
    <x v="2"/>
    <x v="4"/>
    <x v="18"/>
    <x v="0"/>
    <s v="Strategic"/>
    <x v="9"/>
    <n v="159.98400000000001"/>
    <n v="2"/>
    <n v="0.2"/>
    <n v="43.995600000000003"/>
    <x v="1091"/>
    <n v="79.992000000000004"/>
    <x v="0"/>
    <x v="6"/>
    <x v="2"/>
    <n v="0.27500000000000002"/>
  </r>
  <r>
    <n v="20220827"/>
    <s v="Karen Mathis"/>
    <x v="5"/>
    <s v="Tokyo"/>
    <x v="2"/>
    <x v="4"/>
    <x v="18"/>
    <x v="0"/>
    <s v="Strategic"/>
    <x v="1"/>
    <n v="1024.7159999999999"/>
    <n v="6"/>
    <n v="0.3"/>
    <n v="-29.2776"/>
    <x v="1092"/>
    <n v="170.78599999999997"/>
    <x v="0"/>
    <x v="6"/>
    <x v="2"/>
    <n v="-2.8571428571428574E-2"/>
  </r>
  <r>
    <n v="20221217"/>
    <s v="William May"/>
    <x v="15"/>
    <s v="London"/>
    <x v="0"/>
    <x v="0"/>
    <x v="60"/>
    <x v="9"/>
    <s v="Strategic"/>
    <x v="11"/>
    <n v="3.68"/>
    <n v="2"/>
    <n v="0"/>
    <n v="1.8031999999999999"/>
    <x v="833"/>
    <n v="1.84"/>
    <x v="0"/>
    <x v="4"/>
    <x v="0"/>
    <n v="0.48999999999999994"/>
  </r>
  <r>
    <n v="20200808"/>
    <s v="Tracey Knox"/>
    <x v="16"/>
    <s v="Santiago"/>
    <x v="1"/>
    <x v="7"/>
    <x v="45"/>
    <x v="0"/>
    <s v="SMB"/>
    <x v="4"/>
    <n v="121.376"/>
    <n v="4"/>
    <n v="0.2"/>
    <n v="-3.0344000000000002"/>
    <x v="1093"/>
    <n v="30.344000000000001"/>
    <x v="2"/>
    <x v="6"/>
    <x v="2"/>
    <n v="-2.5000000000000001E-2"/>
  </r>
  <r>
    <n v="20200808"/>
    <s v="Tracey Knox"/>
    <x v="16"/>
    <s v="Santiago"/>
    <x v="1"/>
    <x v="7"/>
    <x v="45"/>
    <x v="0"/>
    <s v="SMB"/>
    <x v="9"/>
    <n v="95.975999999999999"/>
    <n v="3"/>
    <n v="0.2"/>
    <n v="-10.7973"/>
    <x v="94"/>
    <n v="31.992000000000001"/>
    <x v="2"/>
    <x v="6"/>
    <x v="2"/>
    <n v="-0.1125"/>
  </r>
  <r>
    <n v="20210516"/>
    <s v="David Lee"/>
    <x v="2"/>
    <s v="Berlin"/>
    <x v="0"/>
    <x v="2"/>
    <x v="62"/>
    <x v="4"/>
    <s v="Enterprise"/>
    <x v="9"/>
    <n v="255.96799999999999"/>
    <n v="4"/>
    <n v="0.2"/>
    <n v="31.995999999999999"/>
    <x v="683"/>
    <n v="63.991999999999997"/>
    <x v="1"/>
    <x v="5"/>
    <x v="1"/>
    <n v="0.125"/>
  </r>
  <r>
    <n v="20231210"/>
    <s v="Elizabeth Young"/>
    <x v="12"/>
    <s v="São Paulo"/>
    <x v="1"/>
    <x v="7"/>
    <x v="16"/>
    <x v="6"/>
    <s v="Strategic"/>
    <x v="1"/>
    <n v="872.94"/>
    <n v="3"/>
    <n v="0"/>
    <n v="226.96440000000001"/>
    <x v="1094"/>
    <n v="290.98"/>
    <x v="3"/>
    <x v="4"/>
    <x v="0"/>
    <n v="0.26"/>
  </r>
  <r>
    <n v="20231210"/>
    <s v="Elizabeth Young"/>
    <x v="12"/>
    <s v="São Paulo"/>
    <x v="1"/>
    <x v="7"/>
    <x v="16"/>
    <x v="6"/>
    <s v="Strategic"/>
    <x v="2"/>
    <n v="41.54"/>
    <n v="2"/>
    <n v="0"/>
    <n v="19.523800000000001"/>
    <x v="357"/>
    <n v="20.77"/>
    <x v="3"/>
    <x v="4"/>
    <x v="0"/>
    <n v="0.47000000000000003"/>
  </r>
  <r>
    <n v="20231210"/>
    <s v="Elizabeth Young"/>
    <x v="12"/>
    <s v="São Paulo"/>
    <x v="1"/>
    <x v="7"/>
    <x v="16"/>
    <x v="6"/>
    <s v="Strategic"/>
    <x v="8"/>
    <n v="12.96"/>
    <n v="2"/>
    <n v="0"/>
    <n v="6.2207999999999997"/>
    <x v="86"/>
    <n v="6.48"/>
    <x v="3"/>
    <x v="4"/>
    <x v="0"/>
    <n v="0.47999999999999993"/>
  </r>
  <r>
    <n v="20210924"/>
    <s v="Gavin Mitchell"/>
    <x v="9"/>
    <s v="Paris"/>
    <x v="0"/>
    <x v="2"/>
    <x v="20"/>
    <x v="2"/>
    <s v="Strategic"/>
    <x v="5"/>
    <n v="6.8479999999999999"/>
    <n v="2"/>
    <n v="0.2"/>
    <n v="0.59919999999999995"/>
    <x v="1095"/>
    <n v="3.4239999999999999"/>
    <x v="1"/>
    <x v="8"/>
    <x v="2"/>
    <n v="8.7499999999999994E-2"/>
  </r>
  <r>
    <n v="20230712"/>
    <s v="Brandon Kerr"/>
    <x v="1"/>
    <s v="New York City"/>
    <x v="1"/>
    <x v="1"/>
    <x v="56"/>
    <x v="1"/>
    <s v="Strategic"/>
    <x v="1"/>
    <n v="8.67"/>
    <n v="3"/>
    <n v="0"/>
    <n v="4.0749000000000004"/>
    <x v="269"/>
    <n v="2.89"/>
    <x v="3"/>
    <x v="7"/>
    <x v="2"/>
    <n v="0.47000000000000003"/>
  </r>
  <r>
    <n v="20211201"/>
    <s v="Amy Edmunds"/>
    <x v="5"/>
    <s v="Tokyo"/>
    <x v="2"/>
    <x v="4"/>
    <x v="70"/>
    <x v="1"/>
    <s v="SMB"/>
    <x v="4"/>
    <n v="6.6879999999999997"/>
    <n v="4"/>
    <n v="0.6"/>
    <n v="-4.0128000000000004"/>
    <x v="1096"/>
    <n v="1.6719999999999999"/>
    <x v="1"/>
    <x v="4"/>
    <x v="0"/>
    <n v="-0.60000000000000009"/>
  </r>
  <r>
    <n v="20221120"/>
    <s v="Alexander Wallace"/>
    <x v="15"/>
    <s v="Manchester"/>
    <x v="0"/>
    <x v="0"/>
    <x v="72"/>
    <x v="4"/>
    <s v="Enterprise"/>
    <x v="5"/>
    <n v="17.28"/>
    <n v="6"/>
    <n v="0"/>
    <n v="5.0111999999999997"/>
    <x v="856"/>
    <n v="2.8800000000000003"/>
    <x v="0"/>
    <x v="0"/>
    <x v="0"/>
    <n v="0.28999999999999998"/>
  </r>
  <r>
    <n v="20221120"/>
    <s v="Alexander Wallace"/>
    <x v="15"/>
    <s v="Manchester"/>
    <x v="0"/>
    <x v="0"/>
    <x v="72"/>
    <x v="4"/>
    <s v="Enterprise"/>
    <x v="2"/>
    <n v="17.712"/>
    <n v="3"/>
    <n v="0.2"/>
    <n v="6.4206000000000003"/>
    <x v="808"/>
    <n v="5.9039999999999999"/>
    <x v="0"/>
    <x v="0"/>
    <x v="0"/>
    <n v="0.36250000000000004"/>
  </r>
  <r>
    <n v="20230320"/>
    <s v="Edward Mathis"/>
    <x v="15"/>
    <s v="London"/>
    <x v="0"/>
    <x v="0"/>
    <x v="68"/>
    <x v="4"/>
    <s v="Enterprise"/>
    <x v="1"/>
    <n v="28.91"/>
    <n v="7"/>
    <n v="0"/>
    <n v="13.2986"/>
    <x v="102"/>
    <n v="4.13"/>
    <x v="3"/>
    <x v="10"/>
    <x v="3"/>
    <n v="0.46"/>
  </r>
  <r>
    <n v="20221114"/>
    <s v="Faith Campbell"/>
    <x v="3"/>
    <s v="Uppsala"/>
    <x v="0"/>
    <x v="3"/>
    <x v="61"/>
    <x v="1"/>
    <s v="SMB"/>
    <x v="8"/>
    <n v="52.136000000000003"/>
    <n v="7"/>
    <n v="0.2"/>
    <n v="5.8653000000000004"/>
    <x v="686"/>
    <n v="7.4480000000000004"/>
    <x v="0"/>
    <x v="0"/>
    <x v="0"/>
    <n v="0.1125"/>
  </r>
  <r>
    <n v="20231120"/>
    <s v="Jan Watson"/>
    <x v="1"/>
    <s v="Dallas"/>
    <x v="1"/>
    <x v="1"/>
    <x v="37"/>
    <x v="0"/>
    <s v="SMB"/>
    <x v="6"/>
    <n v="31.968"/>
    <n v="4"/>
    <n v="0.2"/>
    <n v="2.3976000000000002"/>
    <x v="444"/>
    <n v="7.992"/>
    <x v="3"/>
    <x v="0"/>
    <x v="0"/>
    <n v="7.5000000000000011E-2"/>
  </r>
  <r>
    <n v="20221203"/>
    <s v="Ryan Oliver"/>
    <x v="1"/>
    <s v="Los Angeles"/>
    <x v="1"/>
    <x v="1"/>
    <x v="48"/>
    <x v="5"/>
    <s v="SMB"/>
    <x v="8"/>
    <n v="25.92"/>
    <n v="4"/>
    <n v="0"/>
    <n v="12.441599999999999"/>
    <x v="86"/>
    <n v="6.48"/>
    <x v="0"/>
    <x v="4"/>
    <x v="0"/>
    <n v="0.47999999999999993"/>
  </r>
  <r>
    <n v="20221203"/>
    <s v="Ryan Oliver"/>
    <x v="1"/>
    <s v="Los Angeles"/>
    <x v="1"/>
    <x v="1"/>
    <x v="48"/>
    <x v="5"/>
    <s v="SMB"/>
    <x v="8"/>
    <n v="40.46"/>
    <n v="7"/>
    <n v="0"/>
    <n v="19.825399999999998"/>
    <x v="380"/>
    <n v="5.78"/>
    <x v="0"/>
    <x v="4"/>
    <x v="0"/>
    <n v="0.48999999999999994"/>
  </r>
  <r>
    <n v="20221203"/>
    <s v="Ryan Oliver"/>
    <x v="1"/>
    <s v="Los Angeles"/>
    <x v="1"/>
    <x v="1"/>
    <x v="48"/>
    <x v="5"/>
    <s v="SMB"/>
    <x v="3"/>
    <n v="33.869999999999997"/>
    <n v="3"/>
    <n v="0"/>
    <n v="8.8062000000000005"/>
    <x v="1097"/>
    <n v="11.29"/>
    <x v="0"/>
    <x v="4"/>
    <x v="0"/>
    <n v="0.26"/>
  </r>
  <r>
    <n v="20230826"/>
    <s v="Rose Smith"/>
    <x v="18"/>
    <s v="Cape Town"/>
    <x v="0"/>
    <x v="6"/>
    <x v="33"/>
    <x v="1"/>
    <s v="SMB"/>
    <x v="5"/>
    <n v="9.7279999999999998"/>
    <n v="2"/>
    <n v="0.2"/>
    <n v="1.7023999999999999"/>
    <x v="499"/>
    <n v="4.8639999999999999"/>
    <x v="3"/>
    <x v="6"/>
    <x v="2"/>
    <n v="0.17499999999999999"/>
  </r>
  <r>
    <n v="20230826"/>
    <s v="Rose Smith"/>
    <x v="18"/>
    <s v="Cape Town"/>
    <x v="0"/>
    <x v="6"/>
    <x v="33"/>
    <x v="1"/>
    <s v="SMB"/>
    <x v="8"/>
    <n v="3.4239999999999999"/>
    <n v="1"/>
    <n v="0.2"/>
    <n v="1.07"/>
    <x v="657"/>
    <n v="3.4239999999999999"/>
    <x v="3"/>
    <x v="6"/>
    <x v="2"/>
    <n v="0.3125"/>
  </r>
  <r>
    <n v="20221015"/>
    <s v="Christopher James"/>
    <x v="4"/>
    <s v="Toronto"/>
    <x v="1"/>
    <x v="1"/>
    <x v="61"/>
    <x v="1"/>
    <s v="Strategic"/>
    <x v="9"/>
    <n v="177"/>
    <n v="3"/>
    <n v="0"/>
    <n v="30.09"/>
    <x v="1098"/>
    <n v="59"/>
    <x v="0"/>
    <x v="2"/>
    <x v="0"/>
    <n v="0.17"/>
  </r>
  <r>
    <n v="20201127"/>
    <s v="Leonard Dyer"/>
    <x v="15"/>
    <s v="London"/>
    <x v="0"/>
    <x v="0"/>
    <x v="72"/>
    <x v="4"/>
    <s v="SMB"/>
    <x v="11"/>
    <n v="3.76"/>
    <n v="2"/>
    <n v="0"/>
    <n v="1.3160000000000001"/>
    <x v="1099"/>
    <n v="1.88"/>
    <x v="2"/>
    <x v="0"/>
    <x v="0"/>
    <n v="0.35000000000000003"/>
  </r>
  <r>
    <n v="20211103"/>
    <s v="Harry Buckland"/>
    <x v="1"/>
    <s v="New York City"/>
    <x v="1"/>
    <x v="1"/>
    <x v="94"/>
    <x v="7"/>
    <s v="Enterprise"/>
    <x v="6"/>
    <n v="1212.848"/>
    <n v="7"/>
    <n v="0.2"/>
    <n v="106.1242"/>
    <x v="1100"/>
    <n v="173.26399999999998"/>
    <x v="1"/>
    <x v="0"/>
    <x v="0"/>
    <n v="8.7500000000000008E-2"/>
  </r>
  <r>
    <n v="20211103"/>
    <s v="Harry Buckland"/>
    <x v="1"/>
    <s v="New York City"/>
    <x v="1"/>
    <x v="1"/>
    <x v="94"/>
    <x v="7"/>
    <s v="Enterprise"/>
    <x v="9"/>
    <n v="89.97"/>
    <n v="3"/>
    <n v="0"/>
    <n v="37.787399999999998"/>
    <x v="1101"/>
    <n v="29.99"/>
    <x v="1"/>
    <x v="0"/>
    <x v="0"/>
    <n v="0.42"/>
  </r>
  <r>
    <n v="20211103"/>
    <s v="Harry Buckland"/>
    <x v="1"/>
    <s v="New York City"/>
    <x v="1"/>
    <x v="1"/>
    <x v="94"/>
    <x v="7"/>
    <s v="Enterprise"/>
    <x v="4"/>
    <n v="42.6"/>
    <n v="3"/>
    <n v="0"/>
    <n v="16.614000000000001"/>
    <x v="501"/>
    <n v="14.200000000000001"/>
    <x v="1"/>
    <x v="0"/>
    <x v="0"/>
    <n v="0.39"/>
  </r>
  <r>
    <n v="20201129"/>
    <s v="Brian Hunter"/>
    <x v="9"/>
    <s v="Paris"/>
    <x v="0"/>
    <x v="2"/>
    <x v="91"/>
    <x v="9"/>
    <s v="SMB"/>
    <x v="1"/>
    <n v="5.04"/>
    <n v="2"/>
    <n v="0.2"/>
    <n v="1.764"/>
    <x v="624"/>
    <n v="2.52"/>
    <x v="2"/>
    <x v="0"/>
    <x v="0"/>
    <n v="0.35"/>
  </r>
  <r>
    <n v="20230501"/>
    <s v="Richard Carr"/>
    <x v="15"/>
    <s v="London"/>
    <x v="0"/>
    <x v="0"/>
    <x v="85"/>
    <x v="0"/>
    <s v="Strategic"/>
    <x v="10"/>
    <n v="62.96"/>
    <n v="4"/>
    <n v="0"/>
    <n v="28.332000000000001"/>
    <x v="1102"/>
    <n v="15.74"/>
    <x v="3"/>
    <x v="5"/>
    <x v="1"/>
    <n v="0.45"/>
  </r>
  <r>
    <n v="20231125"/>
    <s v="Olivia Graham"/>
    <x v="15"/>
    <s v="London"/>
    <x v="0"/>
    <x v="0"/>
    <x v="1"/>
    <x v="0"/>
    <s v="Strategic"/>
    <x v="8"/>
    <n v="5.88"/>
    <n v="1"/>
    <n v="0"/>
    <n v="2.8812000000000002"/>
    <x v="1103"/>
    <n v="5.88"/>
    <x v="3"/>
    <x v="0"/>
    <x v="0"/>
    <n v="0.49000000000000005"/>
  </r>
  <r>
    <n v="20231125"/>
    <s v="Olivia Graham"/>
    <x v="15"/>
    <s v="London"/>
    <x v="0"/>
    <x v="0"/>
    <x v="1"/>
    <x v="0"/>
    <s v="Strategic"/>
    <x v="1"/>
    <n v="977.29200000000003"/>
    <n v="6"/>
    <n v="0.1"/>
    <n v="173.74080000000001"/>
    <x v="330"/>
    <n v="162.88200000000001"/>
    <x v="3"/>
    <x v="0"/>
    <x v="0"/>
    <n v="0.17777777777777778"/>
  </r>
  <r>
    <n v="20231031"/>
    <s v="Andrew Lewis"/>
    <x v="4"/>
    <s v="Ottawa"/>
    <x v="1"/>
    <x v="1"/>
    <x v="88"/>
    <x v="6"/>
    <s v="Strategic"/>
    <x v="4"/>
    <n v="9.64"/>
    <n v="2"/>
    <n v="0"/>
    <n v="3.6631999999999998"/>
    <x v="791"/>
    <n v="4.82"/>
    <x v="3"/>
    <x v="2"/>
    <x v="0"/>
    <n v="0.37999999999999995"/>
  </r>
  <r>
    <n v="20201217"/>
    <s v="Joe Hughes"/>
    <x v="32"/>
    <s v="Helsinki"/>
    <x v="0"/>
    <x v="3"/>
    <x v="56"/>
    <x v="1"/>
    <s v="SMB"/>
    <x v="5"/>
    <n v="40.049999999999997"/>
    <n v="3"/>
    <n v="0"/>
    <n v="11.214"/>
    <x v="1104"/>
    <n v="13.35"/>
    <x v="2"/>
    <x v="4"/>
    <x v="0"/>
    <n v="0.28000000000000003"/>
  </r>
  <r>
    <n v="20230905"/>
    <s v="Una Poole"/>
    <x v="5"/>
    <s v="Tokyo"/>
    <x v="2"/>
    <x v="4"/>
    <x v="83"/>
    <x v="0"/>
    <s v="SMB"/>
    <x v="5"/>
    <n v="10.192"/>
    <n v="7"/>
    <n v="0.2"/>
    <n v="3.1850000000000001"/>
    <x v="1105"/>
    <n v="1.456"/>
    <x v="3"/>
    <x v="8"/>
    <x v="2"/>
    <n v="0.3125"/>
  </r>
  <r>
    <n v="20230905"/>
    <s v="Una Poole"/>
    <x v="5"/>
    <s v="Tokyo"/>
    <x v="2"/>
    <x v="4"/>
    <x v="83"/>
    <x v="0"/>
    <s v="SMB"/>
    <x v="3"/>
    <n v="16.783999999999999"/>
    <n v="1"/>
    <n v="0.2"/>
    <n v="-0.20979999999999999"/>
    <x v="1106"/>
    <n v="16.783999999999999"/>
    <x v="3"/>
    <x v="8"/>
    <x v="2"/>
    <n v="-1.2500000000000001E-2"/>
  </r>
  <r>
    <n v="20230905"/>
    <s v="Una Poole"/>
    <x v="5"/>
    <s v="Tokyo"/>
    <x v="2"/>
    <x v="4"/>
    <x v="83"/>
    <x v="0"/>
    <s v="SMB"/>
    <x v="5"/>
    <n v="13.12"/>
    <n v="5"/>
    <n v="0.2"/>
    <n v="3.7719999999999998"/>
    <x v="170"/>
    <n v="2.6239999999999997"/>
    <x v="3"/>
    <x v="8"/>
    <x v="2"/>
    <n v="0.28749999999999998"/>
  </r>
  <r>
    <n v="20221018"/>
    <s v="Sean Bower"/>
    <x v="1"/>
    <s v="Los Angeles"/>
    <x v="1"/>
    <x v="1"/>
    <x v="54"/>
    <x v="2"/>
    <s v="Enterprise"/>
    <x v="2"/>
    <n v="18.16"/>
    <n v="5"/>
    <n v="0.2"/>
    <n v="6.5830000000000002"/>
    <x v="106"/>
    <n v="3.6320000000000001"/>
    <x v="0"/>
    <x v="2"/>
    <x v="0"/>
    <n v="0.36249999999999999"/>
  </r>
  <r>
    <n v="20231113"/>
    <s v="Rachel Cornish"/>
    <x v="5"/>
    <s v="Chiba"/>
    <x v="2"/>
    <x v="4"/>
    <x v="58"/>
    <x v="4"/>
    <s v="SMB"/>
    <x v="8"/>
    <n v="16.056000000000001"/>
    <n v="3"/>
    <n v="0.2"/>
    <n v="5.8202999999999996"/>
    <x v="187"/>
    <n v="5.3520000000000003"/>
    <x v="3"/>
    <x v="0"/>
    <x v="0"/>
    <n v="0.36249999999999993"/>
  </r>
  <r>
    <n v="20231113"/>
    <s v="Rachel Cornish"/>
    <x v="5"/>
    <s v="Chiba"/>
    <x v="2"/>
    <x v="4"/>
    <x v="58"/>
    <x v="4"/>
    <s v="SMB"/>
    <x v="8"/>
    <n v="223.05600000000001"/>
    <n v="9"/>
    <n v="0.2"/>
    <n v="69.704999999999998"/>
    <x v="786"/>
    <n v="24.784000000000002"/>
    <x v="3"/>
    <x v="0"/>
    <x v="0"/>
    <n v="0.3125"/>
  </r>
  <r>
    <n v="20231113"/>
    <s v="Rachel Cornish"/>
    <x v="5"/>
    <s v="Chiba"/>
    <x v="2"/>
    <x v="4"/>
    <x v="58"/>
    <x v="4"/>
    <s v="SMB"/>
    <x v="3"/>
    <n v="540.048"/>
    <n v="3"/>
    <n v="0.2"/>
    <n v="-47.254199999999997"/>
    <x v="955"/>
    <n v="180.01599999999999"/>
    <x v="3"/>
    <x v="0"/>
    <x v="0"/>
    <n v="-8.7499999999999994E-2"/>
  </r>
  <r>
    <n v="20221125"/>
    <s v="Samantha Piper"/>
    <x v="1"/>
    <s v="New York City"/>
    <x v="1"/>
    <x v="1"/>
    <x v="27"/>
    <x v="1"/>
    <s v="Enterprise"/>
    <x v="6"/>
    <n v="33.520000000000003"/>
    <n v="2"/>
    <n v="0.2"/>
    <n v="3.3519999999999999"/>
    <x v="1107"/>
    <n v="16.760000000000002"/>
    <x v="0"/>
    <x v="0"/>
    <x v="0"/>
    <n v="9.9999999999999992E-2"/>
  </r>
  <r>
    <n v="20221125"/>
    <s v="Samantha Piper"/>
    <x v="1"/>
    <s v="New York City"/>
    <x v="1"/>
    <x v="1"/>
    <x v="27"/>
    <x v="1"/>
    <s v="Enterprise"/>
    <x v="4"/>
    <n v="9.94"/>
    <n v="2"/>
    <n v="0"/>
    <n v="3.0813999999999999"/>
    <x v="543"/>
    <n v="4.97"/>
    <x v="0"/>
    <x v="0"/>
    <x v="0"/>
    <n v="0.31"/>
  </r>
  <r>
    <n v="20210801"/>
    <s v="Ella Hart"/>
    <x v="1"/>
    <s v="New York City"/>
    <x v="1"/>
    <x v="1"/>
    <x v="3"/>
    <x v="1"/>
    <s v="Enterprise"/>
    <x v="5"/>
    <n v="6.72"/>
    <n v="4"/>
    <n v="0"/>
    <n v="3.36"/>
    <x v="58"/>
    <n v="1.68"/>
    <x v="1"/>
    <x v="6"/>
    <x v="2"/>
    <n v="0.5"/>
  </r>
  <r>
    <n v="20210801"/>
    <s v="Ella Hart"/>
    <x v="1"/>
    <s v="New York City"/>
    <x v="1"/>
    <x v="1"/>
    <x v="3"/>
    <x v="1"/>
    <s v="Enterprise"/>
    <x v="2"/>
    <n v="1004.976"/>
    <n v="6"/>
    <n v="0.2"/>
    <n v="-175.8708"/>
    <x v="1108"/>
    <n v="167.49600000000001"/>
    <x v="1"/>
    <x v="6"/>
    <x v="2"/>
    <n v="-0.17500000000000002"/>
  </r>
  <r>
    <n v="20231225"/>
    <s v="Sophie Murray"/>
    <x v="15"/>
    <s v="London"/>
    <x v="0"/>
    <x v="0"/>
    <x v="92"/>
    <x v="2"/>
    <s v="SMB"/>
    <x v="2"/>
    <n v="17.88"/>
    <n v="3"/>
    <n v="0.2"/>
    <n v="5.5875000000000004"/>
    <x v="1109"/>
    <n v="5.96"/>
    <x v="3"/>
    <x v="4"/>
    <x v="0"/>
    <n v="0.31250000000000006"/>
  </r>
  <r>
    <n v="20220918"/>
    <s v="Faith Campbell"/>
    <x v="32"/>
    <s v="Helsinki"/>
    <x v="0"/>
    <x v="3"/>
    <x v="61"/>
    <x v="1"/>
    <s v="SMB"/>
    <x v="12"/>
    <n v="396"/>
    <n v="4"/>
    <n v="0"/>
    <n v="190.08"/>
    <x v="1110"/>
    <n v="99"/>
    <x v="0"/>
    <x v="8"/>
    <x v="2"/>
    <n v="0.48000000000000004"/>
  </r>
  <r>
    <n v="20231211"/>
    <s v="Victor Short"/>
    <x v="8"/>
    <s v="San José"/>
    <x v="1"/>
    <x v="7"/>
    <x v="43"/>
    <x v="1"/>
    <s v="Enterprise"/>
    <x v="2"/>
    <n v="34.5"/>
    <n v="3"/>
    <n v="0"/>
    <n v="15.525"/>
    <x v="1111"/>
    <n v="11.5"/>
    <x v="3"/>
    <x v="4"/>
    <x v="0"/>
    <n v="0.45"/>
  </r>
  <r>
    <n v="20230913"/>
    <s v="Liam Murray"/>
    <x v="1"/>
    <s v="New York City"/>
    <x v="1"/>
    <x v="1"/>
    <x v="55"/>
    <x v="1"/>
    <s v="SMB"/>
    <x v="4"/>
    <n v="8.36"/>
    <n v="2"/>
    <n v="0"/>
    <n v="3.0095999999999998"/>
    <x v="1112"/>
    <n v="4.18"/>
    <x v="3"/>
    <x v="8"/>
    <x v="2"/>
    <n v="0.36"/>
  </r>
  <r>
    <n v="20230625"/>
    <s v="Audrey Alsop"/>
    <x v="1"/>
    <s v="Phoenix"/>
    <x v="1"/>
    <x v="1"/>
    <x v="40"/>
    <x v="1"/>
    <s v="Strategic"/>
    <x v="5"/>
    <n v="385.6"/>
    <n v="8"/>
    <n v="0"/>
    <n v="111.824"/>
    <x v="285"/>
    <n v="48.2"/>
    <x v="3"/>
    <x v="1"/>
    <x v="1"/>
    <n v="0.28999999999999998"/>
  </r>
  <r>
    <n v="20230625"/>
    <s v="Audrey Alsop"/>
    <x v="1"/>
    <s v="Phoenix"/>
    <x v="1"/>
    <x v="1"/>
    <x v="40"/>
    <x v="1"/>
    <s v="Strategic"/>
    <x v="5"/>
    <n v="35.82"/>
    <n v="9"/>
    <n v="0"/>
    <n v="11.820600000000001"/>
    <x v="1113"/>
    <n v="3.98"/>
    <x v="3"/>
    <x v="1"/>
    <x v="1"/>
    <n v="0.33"/>
  </r>
  <r>
    <n v="20230819"/>
    <s v="Faith Jones"/>
    <x v="5"/>
    <s v="Aichi"/>
    <x v="2"/>
    <x v="4"/>
    <x v="20"/>
    <x v="2"/>
    <s v="SMB"/>
    <x v="3"/>
    <n v="200.06399999999999"/>
    <n v="3"/>
    <n v="0.2"/>
    <n v="12.504"/>
    <x v="1114"/>
    <n v="66.688000000000002"/>
    <x v="3"/>
    <x v="6"/>
    <x v="2"/>
    <n v="6.25E-2"/>
  </r>
  <r>
    <n v="20230819"/>
    <s v="Faith Jones"/>
    <x v="5"/>
    <s v="Aichi"/>
    <x v="2"/>
    <x v="4"/>
    <x v="20"/>
    <x v="2"/>
    <s v="SMB"/>
    <x v="2"/>
    <n v="21.38"/>
    <n v="5"/>
    <n v="0.8"/>
    <n v="-33.139000000000003"/>
    <x v="658"/>
    <n v="4.2759999999999998"/>
    <x v="3"/>
    <x v="6"/>
    <x v="2"/>
    <n v="-1.5500000000000003"/>
  </r>
  <r>
    <n v="20230819"/>
    <s v="Faith Jones"/>
    <x v="5"/>
    <s v="Aichi"/>
    <x v="2"/>
    <x v="4"/>
    <x v="20"/>
    <x v="2"/>
    <s v="SMB"/>
    <x v="2"/>
    <n v="6.7439999999999998"/>
    <n v="4"/>
    <n v="0.8"/>
    <n v="-11.4648"/>
    <x v="1115"/>
    <n v="1.6859999999999999"/>
    <x v="3"/>
    <x v="6"/>
    <x v="2"/>
    <n v="-1.7000000000000002"/>
  </r>
  <r>
    <n v="20231212"/>
    <s v="Emma Greene"/>
    <x v="9"/>
    <s v="Paris"/>
    <x v="0"/>
    <x v="2"/>
    <x v="46"/>
    <x v="8"/>
    <s v="SMB"/>
    <x v="1"/>
    <n v="63.686"/>
    <n v="1"/>
    <n v="0.3"/>
    <n v="-9.0980000000000008"/>
    <x v="1021"/>
    <n v="63.686"/>
    <x v="3"/>
    <x v="4"/>
    <x v="0"/>
    <n v="-0.14285714285714288"/>
  </r>
  <r>
    <n v="20231211"/>
    <s v="Joan Dickens"/>
    <x v="33"/>
    <s v="Tel Aviv"/>
    <x v="0"/>
    <x v="11"/>
    <x v="61"/>
    <x v="1"/>
    <s v="SMB"/>
    <x v="2"/>
    <n v="1669.6"/>
    <n v="4"/>
    <n v="0"/>
    <n v="116.872"/>
    <x v="1116"/>
    <n v="417.4"/>
    <x v="3"/>
    <x v="4"/>
    <x v="0"/>
    <n v="7.0000000000000007E-2"/>
  </r>
  <r>
    <n v="20200204"/>
    <s v="Dan Allan"/>
    <x v="4"/>
    <s v="Toronto"/>
    <x v="1"/>
    <x v="1"/>
    <x v="53"/>
    <x v="3"/>
    <s v="SMB"/>
    <x v="2"/>
    <n v="83.84"/>
    <n v="2"/>
    <n v="0.2"/>
    <n v="27.248000000000001"/>
    <x v="275"/>
    <n v="41.92"/>
    <x v="2"/>
    <x v="11"/>
    <x v="3"/>
    <n v="0.32500000000000001"/>
  </r>
  <r>
    <n v="20200204"/>
    <s v="Dan Allan"/>
    <x v="4"/>
    <s v="Toronto"/>
    <x v="1"/>
    <x v="1"/>
    <x v="53"/>
    <x v="3"/>
    <s v="SMB"/>
    <x v="2"/>
    <n v="13.272"/>
    <n v="3"/>
    <n v="0.2"/>
    <n v="4.3133999999999997"/>
    <x v="574"/>
    <n v="4.4240000000000004"/>
    <x v="2"/>
    <x v="11"/>
    <x v="3"/>
    <n v="0.32499999999999996"/>
  </r>
  <r>
    <n v="20230212"/>
    <s v="Evan Terry"/>
    <x v="1"/>
    <s v="Los Angeles"/>
    <x v="1"/>
    <x v="1"/>
    <x v="31"/>
    <x v="6"/>
    <s v="Strategic"/>
    <x v="2"/>
    <n v="21.335999999999999"/>
    <n v="7"/>
    <n v="0.2"/>
    <n v="7.7343000000000002"/>
    <x v="1117"/>
    <n v="3.0479999999999996"/>
    <x v="3"/>
    <x v="11"/>
    <x v="3"/>
    <n v="0.36250000000000004"/>
  </r>
  <r>
    <n v="20230417"/>
    <s v="Jack Hughes"/>
    <x v="10"/>
    <s v="Sydney"/>
    <x v="2"/>
    <x v="8"/>
    <x v="37"/>
    <x v="0"/>
    <s v="Enterprise"/>
    <x v="5"/>
    <n v="16.52"/>
    <n v="5"/>
    <n v="0.2"/>
    <n v="2.0649999999999999"/>
    <x v="1118"/>
    <n v="3.3039999999999998"/>
    <x v="3"/>
    <x v="3"/>
    <x v="1"/>
    <n v="0.125"/>
  </r>
  <r>
    <n v="20211206"/>
    <s v="Una Avery"/>
    <x v="16"/>
    <s v="Santiago"/>
    <x v="1"/>
    <x v="7"/>
    <x v="72"/>
    <x v="4"/>
    <s v="SMB"/>
    <x v="4"/>
    <n v="206.11199999999999"/>
    <n v="6"/>
    <n v="0.2"/>
    <n v="48.951599999999999"/>
    <x v="615"/>
    <n v="34.351999999999997"/>
    <x v="1"/>
    <x v="4"/>
    <x v="0"/>
    <n v="0.23749999999999999"/>
  </r>
  <r>
    <n v="20211206"/>
    <s v="Una Avery"/>
    <x v="16"/>
    <s v="Santiago"/>
    <x v="1"/>
    <x v="7"/>
    <x v="72"/>
    <x v="4"/>
    <s v="SMB"/>
    <x v="8"/>
    <n v="19.920000000000002"/>
    <n v="5"/>
    <n v="0.2"/>
    <n v="6.7229999999999999"/>
    <x v="844"/>
    <n v="3.9840000000000004"/>
    <x v="1"/>
    <x v="4"/>
    <x v="0"/>
    <n v="0.33749999999999997"/>
  </r>
  <r>
    <n v="20211206"/>
    <s v="Una Avery"/>
    <x v="16"/>
    <s v="Santiago"/>
    <x v="1"/>
    <x v="7"/>
    <x v="72"/>
    <x v="4"/>
    <s v="SMB"/>
    <x v="8"/>
    <n v="198.27199999999999"/>
    <n v="8"/>
    <n v="0.2"/>
    <n v="61.96"/>
    <x v="341"/>
    <n v="24.783999999999999"/>
    <x v="1"/>
    <x v="4"/>
    <x v="0"/>
    <n v="0.3125"/>
  </r>
  <r>
    <n v="20211206"/>
    <s v="Una Avery"/>
    <x v="16"/>
    <s v="Santiago"/>
    <x v="1"/>
    <x v="7"/>
    <x v="72"/>
    <x v="4"/>
    <s v="SMB"/>
    <x v="3"/>
    <n v="247.10400000000001"/>
    <n v="6"/>
    <n v="0.2"/>
    <n v="-58.687199999999997"/>
    <x v="1047"/>
    <n v="41.184000000000005"/>
    <x v="1"/>
    <x v="4"/>
    <x v="0"/>
    <n v="-0.23749999999999999"/>
  </r>
  <r>
    <n v="20211206"/>
    <s v="Una Avery"/>
    <x v="16"/>
    <s v="Santiago"/>
    <x v="1"/>
    <x v="7"/>
    <x v="72"/>
    <x v="4"/>
    <s v="SMB"/>
    <x v="5"/>
    <n v="86.304000000000002"/>
    <n v="6"/>
    <n v="0.2"/>
    <n v="9.7091999999999992"/>
    <x v="30"/>
    <n v="14.384"/>
    <x v="1"/>
    <x v="4"/>
    <x v="0"/>
    <n v="0.11249999999999999"/>
  </r>
  <r>
    <n v="20220723"/>
    <s v="Blake Fraser"/>
    <x v="9"/>
    <s v="Nice"/>
    <x v="0"/>
    <x v="2"/>
    <x v="81"/>
    <x v="3"/>
    <s v="SMB"/>
    <x v="5"/>
    <n v="4.16"/>
    <n v="2"/>
    <n v="0.2"/>
    <n v="0.36399999999999999"/>
    <x v="1119"/>
    <n v="2.08"/>
    <x v="0"/>
    <x v="7"/>
    <x v="2"/>
    <n v="8.7499999999999994E-2"/>
  </r>
  <r>
    <n v="20220723"/>
    <s v="Blake Fraser"/>
    <x v="9"/>
    <s v="Nice"/>
    <x v="0"/>
    <x v="2"/>
    <x v="81"/>
    <x v="3"/>
    <s v="SMB"/>
    <x v="4"/>
    <n v="11.648"/>
    <n v="2"/>
    <n v="0.2"/>
    <n v="3.3488000000000002"/>
    <x v="1120"/>
    <n v="5.8239999999999998"/>
    <x v="0"/>
    <x v="7"/>
    <x v="2"/>
    <n v="0.28750000000000003"/>
  </r>
  <r>
    <n v="20211107"/>
    <s v="Jonathan Marshall"/>
    <x v="13"/>
    <s v="Manila"/>
    <x v="2"/>
    <x v="9"/>
    <x v="2"/>
    <x v="0"/>
    <s v="Strategic"/>
    <x v="11"/>
    <n v="26.18"/>
    <n v="7"/>
    <n v="0"/>
    <n v="0.52359999999999995"/>
    <x v="1121"/>
    <n v="3.7399999999999998"/>
    <x v="1"/>
    <x v="0"/>
    <x v="0"/>
    <n v="1.9999999999999997E-2"/>
  </r>
  <r>
    <n v="20211107"/>
    <s v="Jonathan Marshall"/>
    <x v="13"/>
    <s v="Manila"/>
    <x v="2"/>
    <x v="9"/>
    <x v="2"/>
    <x v="0"/>
    <s v="Strategic"/>
    <x v="8"/>
    <n v="7.3"/>
    <n v="2"/>
    <n v="0"/>
    <n v="3.431"/>
    <x v="1122"/>
    <n v="3.65"/>
    <x v="1"/>
    <x v="0"/>
    <x v="0"/>
    <n v="0.47000000000000003"/>
  </r>
  <r>
    <n v="20210326"/>
    <s v="Sam Rampling"/>
    <x v="2"/>
    <s v="Hamburg"/>
    <x v="0"/>
    <x v="2"/>
    <x v="24"/>
    <x v="1"/>
    <s v="Strategic"/>
    <x v="8"/>
    <n v="74.352000000000004"/>
    <n v="3"/>
    <n v="0.2"/>
    <n v="23.234999999999999"/>
    <x v="786"/>
    <n v="24.784000000000002"/>
    <x v="1"/>
    <x v="10"/>
    <x v="3"/>
    <n v="0.3125"/>
  </r>
  <r>
    <n v="20230901"/>
    <s v="Caroline Burgess"/>
    <x v="16"/>
    <s v="Puente Alto"/>
    <x v="1"/>
    <x v="7"/>
    <x v="56"/>
    <x v="1"/>
    <s v="SMB"/>
    <x v="3"/>
    <n v="10.744"/>
    <n v="1"/>
    <n v="0.2"/>
    <n v="0.80579999999999996"/>
    <x v="1123"/>
    <n v="10.744"/>
    <x v="3"/>
    <x v="8"/>
    <x v="2"/>
    <n v="7.4999999999999997E-2"/>
  </r>
  <r>
    <n v="20230901"/>
    <s v="Caroline Burgess"/>
    <x v="16"/>
    <s v="Puente Alto"/>
    <x v="1"/>
    <x v="7"/>
    <x v="56"/>
    <x v="1"/>
    <s v="SMB"/>
    <x v="11"/>
    <n v="8.3759999999999994"/>
    <n v="3"/>
    <n v="0.2"/>
    <n v="2.7222"/>
    <x v="204"/>
    <n v="2.7919999999999998"/>
    <x v="3"/>
    <x v="8"/>
    <x v="2"/>
    <n v="0.32500000000000001"/>
  </r>
  <r>
    <n v="20221205"/>
    <s v="Dominic Hill"/>
    <x v="15"/>
    <s v="London"/>
    <x v="0"/>
    <x v="0"/>
    <x v="13"/>
    <x v="4"/>
    <s v="Strategic"/>
    <x v="3"/>
    <n v="212.88"/>
    <n v="6"/>
    <n v="0"/>
    <n v="0"/>
    <x v="1124"/>
    <n v="35.479999999999997"/>
    <x v="0"/>
    <x v="4"/>
    <x v="0"/>
    <n v="0"/>
  </r>
  <r>
    <n v="20230211"/>
    <s v="Alexandra Sharp"/>
    <x v="1"/>
    <s v="Columbia"/>
    <x v="1"/>
    <x v="1"/>
    <x v="95"/>
    <x v="4"/>
    <s v="Enterprise"/>
    <x v="0"/>
    <n v="203.983"/>
    <n v="2"/>
    <n v="0.15"/>
    <n v="16.7986"/>
    <x v="599"/>
    <n v="101.9915"/>
    <x v="3"/>
    <x v="11"/>
    <x v="3"/>
    <n v="8.2352941176470587E-2"/>
  </r>
  <r>
    <n v="20221030"/>
    <s v="Frank Ball"/>
    <x v="30"/>
    <s v="Mendoza"/>
    <x v="1"/>
    <x v="7"/>
    <x v="10"/>
    <x v="5"/>
    <s v="Strategic"/>
    <x v="3"/>
    <n v="40.74"/>
    <n v="3"/>
    <n v="0"/>
    <n v="0.40739999999999998"/>
    <x v="1125"/>
    <n v="13.58"/>
    <x v="0"/>
    <x v="2"/>
    <x v="0"/>
    <n v="9.9999999999999985E-3"/>
  </r>
  <r>
    <n v="20221030"/>
    <s v="Frank Ball"/>
    <x v="30"/>
    <s v="Mendoza"/>
    <x v="1"/>
    <x v="7"/>
    <x v="10"/>
    <x v="5"/>
    <s v="Strategic"/>
    <x v="7"/>
    <n v="11.67"/>
    <n v="3"/>
    <n v="0"/>
    <n v="3.0341999999999998"/>
    <x v="1126"/>
    <n v="3.89"/>
    <x v="0"/>
    <x v="2"/>
    <x v="0"/>
    <n v="0.26"/>
  </r>
  <r>
    <n v="20230916"/>
    <s v="Emma Thomson"/>
    <x v="31"/>
    <s v="Seoul"/>
    <x v="2"/>
    <x v="9"/>
    <x v="29"/>
    <x v="2"/>
    <s v="SMB"/>
    <x v="6"/>
    <n v="39.99"/>
    <n v="1"/>
    <n v="0"/>
    <n v="11.597099999999999"/>
    <x v="1127"/>
    <n v="39.99"/>
    <x v="3"/>
    <x v="8"/>
    <x v="2"/>
    <n v="0.28999999999999998"/>
  </r>
  <r>
    <n v="20230916"/>
    <s v="Emma Thomson"/>
    <x v="31"/>
    <s v="Seoul"/>
    <x v="2"/>
    <x v="9"/>
    <x v="29"/>
    <x v="2"/>
    <s v="SMB"/>
    <x v="5"/>
    <n v="16.28"/>
    <n v="2"/>
    <n v="0"/>
    <n v="6.5119999999999996"/>
    <x v="365"/>
    <n v="8.14"/>
    <x v="3"/>
    <x v="8"/>
    <x v="2"/>
    <n v="0.39999999999999997"/>
  </r>
  <r>
    <n v="20230916"/>
    <s v="Emma Thomson"/>
    <x v="31"/>
    <s v="Seoul"/>
    <x v="2"/>
    <x v="9"/>
    <x v="29"/>
    <x v="2"/>
    <s v="SMB"/>
    <x v="0"/>
    <n v="782.94"/>
    <n v="3"/>
    <n v="0"/>
    <n v="203.56440000000001"/>
    <x v="1128"/>
    <n v="260.98"/>
    <x v="3"/>
    <x v="8"/>
    <x v="2"/>
    <n v="0.26"/>
  </r>
  <r>
    <n v="20230916"/>
    <s v="Emma Thomson"/>
    <x v="31"/>
    <s v="Seoul"/>
    <x v="2"/>
    <x v="9"/>
    <x v="29"/>
    <x v="2"/>
    <s v="SMB"/>
    <x v="2"/>
    <n v="242.48"/>
    <n v="7"/>
    <n v="0"/>
    <n v="116.3904"/>
    <x v="1090"/>
    <n v="34.64"/>
    <x v="3"/>
    <x v="8"/>
    <x v="2"/>
    <n v="0.48000000000000004"/>
  </r>
  <r>
    <n v="20200311"/>
    <s v="Evan Ince"/>
    <x v="24"/>
    <s v="Mexico City"/>
    <x v="1"/>
    <x v="7"/>
    <x v="17"/>
    <x v="1"/>
    <s v="SMB"/>
    <x v="4"/>
    <n v="8.32"/>
    <n v="5"/>
    <n v="0.2"/>
    <n v="2.2879999999999998"/>
    <x v="1129"/>
    <n v="1.6640000000000001"/>
    <x v="2"/>
    <x v="10"/>
    <x v="3"/>
    <n v="0.27499999999999997"/>
  </r>
  <r>
    <n v="20200311"/>
    <s v="Evan Ince"/>
    <x v="24"/>
    <s v="Mexico City"/>
    <x v="1"/>
    <x v="7"/>
    <x v="17"/>
    <x v="1"/>
    <s v="SMB"/>
    <x v="11"/>
    <n v="10.464"/>
    <n v="6"/>
    <n v="0.2"/>
    <n v="1.7003999999999999"/>
    <x v="877"/>
    <n v="1.744"/>
    <x v="2"/>
    <x v="10"/>
    <x v="3"/>
    <n v="0.16249999999999998"/>
  </r>
  <r>
    <n v="20200205"/>
    <s v="Audrey Young"/>
    <x v="1"/>
    <s v="Seattle"/>
    <x v="1"/>
    <x v="1"/>
    <x v="57"/>
    <x v="5"/>
    <s v="Enterprise"/>
    <x v="2"/>
    <n v="82.896000000000001"/>
    <n v="3"/>
    <n v="0.2"/>
    <n v="29.0136"/>
    <x v="1130"/>
    <n v="27.632000000000001"/>
    <x v="2"/>
    <x v="11"/>
    <x v="3"/>
    <n v="0.35"/>
  </r>
  <r>
    <n v="20200205"/>
    <s v="Audrey Young"/>
    <x v="1"/>
    <s v="Seattle"/>
    <x v="1"/>
    <x v="1"/>
    <x v="57"/>
    <x v="5"/>
    <s v="Enterprise"/>
    <x v="8"/>
    <n v="34.24"/>
    <n v="4"/>
    <n v="0"/>
    <n v="16.0928"/>
    <x v="759"/>
    <n v="8.56"/>
    <x v="2"/>
    <x v="11"/>
    <x v="3"/>
    <n v="0.47"/>
  </r>
  <r>
    <n v="20201231"/>
    <s v="Melanie Chapman"/>
    <x v="15"/>
    <s v="Bristol"/>
    <x v="0"/>
    <x v="0"/>
    <x v="9"/>
    <x v="1"/>
    <s v="Strategic"/>
    <x v="0"/>
    <n v="1573.4880000000001"/>
    <n v="7"/>
    <n v="0.2"/>
    <n v="196.68600000000001"/>
    <x v="1030"/>
    <n v="224.78400000000002"/>
    <x v="2"/>
    <x v="4"/>
    <x v="0"/>
    <n v="0.125"/>
  </r>
  <r>
    <n v="20211123"/>
    <s v="Gordon Chapman"/>
    <x v="5"/>
    <s v="Osaka"/>
    <x v="2"/>
    <x v="4"/>
    <x v="33"/>
    <x v="1"/>
    <s v="Strategic"/>
    <x v="8"/>
    <n v="335.52"/>
    <n v="4"/>
    <n v="0.2"/>
    <n v="117.432"/>
    <x v="682"/>
    <n v="83.88"/>
    <x v="1"/>
    <x v="0"/>
    <x v="0"/>
    <n v="0.35000000000000003"/>
  </r>
  <r>
    <n v="20211123"/>
    <s v="Gordon Chapman"/>
    <x v="5"/>
    <s v="Osaka"/>
    <x v="2"/>
    <x v="4"/>
    <x v="33"/>
    <x v="1"/>
    <s v="Strategic"/>
    <x v="2"/>
    <n v="23.911999999999999"/>
    <n v="2"/>
    <n v="0.8"/>
    <n v="-40.650399999999998"/>
    <x v="1060"/>
    <n v="11.956"/>
    <x v="1"/>
    <x v="0"/>
    <x v="0"/>
    <n v="-1.7"/>
  </r>
  <r>
    <n v="20211123"/>
    <s v="Gordon Chapman"/>
    <x v="5"/>
    <s v="Osaka"/>
    <x v="2"/>
    <x v="4"/>
    <x v="33"/>
    <x v="1"/>
    <s v="Strategic"/>
    <x v="3"/>
    <n v="27.056000000000001"/>
    <n v="2"/>
    <n v="0.2"/>
    <n v="2.3673999999999999"/>
    <x v="1131"/>
    <n v="13.528"/>
    <x v="1"/>
    <x v="0"/>
    <x v="0"/>
    <n v="8.7499999999999994E-2"/>
  </r>
  <r>
    <n v="20200706"/>
    <s v="Sean Scott"/>
    <x v="15"/>
    <s v="London"/>
    <x v="0"/>
    <x v="0"/>
    <x v="43"/>
    <x v="1"/>
    <s v="SMB"/>
    <x v="13"/>
    <n v="559.99199999999996"/>
    <n v="1"/>
    <n v="0.2"/>
    <n v="174.9975"/>
    <x v="1132"/>
    <n v="559.99199999999996"/>
    <x v="2"/>
    <x v="7"/>
    <x v="2"/>
    <n v="0.3125"/>
  </r>
  <r>
    <n v="20231114"/>
    <s v="Andrea Hughes"/>
    <x v="5"/>
    <s v="Tokyo"/>
    <x v="2"/>
    <x v="4"/>
    <x v="2"/>
    <x v="0"/>
    <s v="Enterprise"/>
    <x v="7"/>
    <n v="9.3239999999999998"/>
    <n v="6"/>
    <n v="0.8"/>
    <n v="-24.708600000000001"/>
    <x v="1133"/>
    <n v="1.554"/>
    <x v="3"/>
    <x v="0"/>
    <x v="0"/>
    <n v="-2.65"/>
  </r>
  <r>
    <n v="20220618"/>
    <s v="Anna Clarkson"/>
    <x v="1"/>
    <s v="Seattle"/>
    <x v="1"/>
    <x v="1"/>
    <x v="65"/>
    <x v="1"/>
    <s v="SMB"/>
    <x v="8"/>
    <n v="111.96"/>
    <n v="2"/>
    <n v="0"/>
    <n v="54.860399999999998"/>
    <x v="373"/>
    <n v="55.98"/>
    <x v="0"/>
    <x v="1"/>
    <x v="1"/>
    <n v="0.49"/>
  </r>
  <r>
    <n v="20200503"/>
    <s v="Dylan Mills"/>
    <x v="6"/>
    <s v="Venice"/>
    <x v="0"/>
    <x v="5"/>
    <x v="83"/>
    <x v="0"/>
    <s v="Enterprise"/>
    <x v="1"/>
    <n v="21.56"/>
    <n v="7"/>
    <n v="0"/>
    <n v="10.348800000000001"/>
    <x v="133"/>
    <n v="3.0799999999999996"/>
    <x v="2"/>
    <x v="5"/>
    <x v="1"/>
    <n v="0.48000000000000004"/>
  </r>
  <r>
    <n v="20231017"/>
    <s v="Olivia Taylor"/>
    <x v="0"/>
    <s v="Dublin"/>
    <x v="0"/>
    <x v="0"/>
    <x v="93"/>
    <x v="2"/>
    <s v="SMB"/>
    <x v="2"/>
    <n v="124.75"/>
    <n v="5"/>
    <n v="0"/>
    <n v="57.384999999999998"/>
    <x v="1134"/>
    <n v="24.95"/>
    <x v="3"/>
    <x v="2"/>
    <x v="0"/>
    <n v="0.45999999999999996"/>
  </r>
  <r>
    <n v="20210206"/>
    <s v="Evan Terry"/>
    <x v="4"/>
    <s v="Quebec"/>
    <x v="1"/>
    <x v="1"/>
    <x v="31"/>
    <x v="6"/>
    <s v="Strategic"/>
    <x v="5"/>
    <n v="5.28"/>
    <n v="3"/>
    <n v="0"/>
    <n v="1.5311999999999999"/>
    <x v="853"/>
    <n v="1.76"/>
    <x v="1"/>
    <x v="11"/>
    <x v="3"/>
    <n v="0.28999999999999998"/>
  </r>
  <r>
    <n v="20230905"/>
    <s v="Kylie Poole"/>
    <x v="15"/>
    <s v="Leeds"/>
    <x v="0"/>
    <x v="0"/>
    <x v="86"/>
    <x v="0"/>
    <s v="SMB"/>
    <x v="9"/>
    <n v="91.96"/>
    <n v="4"/>
    <n v="0"/>
    <n v="39.5428"/>
    <x v="43"/>
    <n v="22.99"/>
    <x v="3"/>
    <x v="8"/>
    <x v="2"/>
    <n v="0.43000000000000005"/>
  </r>
  <r>
    <n v="20220510"/>
    <s v="Felicity Terry"/>
    <x v="9"/>
    <s v="Paris"/>
    <x v="0"/>
    <x v="2"/>
    <x v="92"/>
    <x v="2"/>
    <s v="SMB"/>
    <x v="10"/>
    <n v="9.3439999999999994"/>
    <n v="1"/>
    <n v="0.2"/>
    <n v="3.504"/>
    <x v="1135"/>
    <n v="9.3439999999999994"/>
    <x v="0"/>
    <x v="5"/>
    <x v="1"/>
    <n v="0.375"/>
  </r>
  <r>
    <n v="20220510"/>
    <s v="Felicity Terry"/>
    <x v="9"/>
    <s v="Paris"/>
    <x v="0"/>
    <x v="2"/>
    <x v="92"/>
    <x v="2"/>
    <s v="SMB"/>
    <x v="5"/>
    <n v="79.36"/>
    <n v="5"/>
    <n v="0.2"/>
    <n v="9.92"/>
    <x v="1136"/>
    <n v="15.872"/>
    <x v="0"/>
    <x v="5"/>
    <x v="1"/>
    <n v="0.125"/>
  </r>
  <r>
    <n v="20210316"/>
    <s v="Stewart Hart"/>
    <x v="4"/>
    <s v="Toronto"/>
    <x v="1"/>
    <x v="1"/>
    <x v="38"/>
    <x v="6"/>
    <s v="SMB"/>
    <x v="2"/>
    <n v="171.96"/>
    <n v="2"/>
    <n v="0"/>
    <n v="44.709600000000002"/>
    <x v="1055"/>
    <n v="85.98"/>
    <x v="1"/>
    <x v="10"/>
    <x v="3"/>
    <n v="0.26"/>
  </r>
  <r>
    <n v="20220410"/>
    <s v="Peter Knox"/>
    <x v="4"/>
    <s v="Toronto"/>
    <x v="1"/>
    <x v="1"/>
    <x v="64"/>
    <x v="9"/>
    <s v="Strategic"/>
    <x v="2"/>
    <n v="35.351999999999997"/>
    <n v="9"/>
    <n v="0.2"/>
    <n v="12.815099999999999"/>
    <x v="1137"/>
    <n v="3.9279999999999995"/>
    <x v="0"/>
    <x v="3"/>
    <x v="1"/>
    <n v="0.36249999999999999"/>
  </r>
  <r>
    <n v="20200404"/>
    <s v="Jan Baker"/>
    <x v="1"/>
    <s v="Los Angeles"/>
    <x v="1"/>
    <x v="1"/>
    <x v="60"/>
    <x v="9"/>
    <s v="Enterprise"/>
    <x v="1"/>
    <n v="18.899999999999999"/>
    <n v="6"/>
    <n v="0"/>
    <n v="9.0719999999999992"/>
    <x v="624"/>
    <n v="3.15"/>
    <x v="2"/>
    <x v="3"/>
    <x v="1"/>
    <n v="0.48"/>
  </r>
  <r>
    <n v="20230906"/>
    <s v="Bernadette Nolan"/>
    <x v="4"/>
    <s v="Toronto"/>
    <x v="1"/>
    <x v="1"/>
    <x v="2"/>
    <x v="0"/>
    <s v="Enterprise"/>
    <x v="5"/>
    <n v="2.78"/>
    <n v="1"/>
    <n v="0"/>
    <n v="0.7228"/>
    <x v="331"/>
    <n v="2.78"/>
    <x v="3"/>
    <x v="8"/>
    <x v="2"/>
    <n v="0.26"/>
  </r>
  <r>
    <n v="20230701"/>
    <s v="Kimberly Langdon"/>
    <x v="15"/>
    <s v="London"/>
    <x v="0"/>
    <x v="0"/>
    <x v="8"/>
    <x v="5"/>
    <s v="SMB"/>
    <x v="2"/>
    <n v="1044.6300000000001"/>
    <n v="5"/>
    <n v="0.4"/>
    <n v="-295.9785"/>
    <x v="3"/>
    <n v="208.92600000000002"/>
    <x v="3"/>
    <x v="7"/>
    <x v="2"/>
    <n v="-0.28333333333333333"/>
  </r>
  <r>
    <n v="20211109"/>
    <s v="Emily Campbell"/>
    <x v="9"/>
    <s v="Paris"/>
    <x v="0"/>
    <x v="2"/>
    <x v="65"/>
    <x v="1"/>
    <s v="SMB"/>
    <x v="8"/>
    <n v="11.352"/>
    <n v="3"/>
    <n v="0.2"/>
    <n v="4.1151"/>
    <x v="205"/>
    <n v="3.7840000000000003"/>
    <x v="1"/>
    <x v="0"/>
    <x v="0"/>
    <n v="0.36249999999999999"/>
  </r>
  <r>
    <n v="20200304"/>
    <s v="Alexandra Dyer"/>
    <x v="20"/>
    <s v="Bogotá"/>
    <x v="1"/>
    <x v="7"/>
    <x v="41"/>
    <x v="5"/>
    <s v="SMB"/>
    <x v="3"/>
    <n v="354.9"/>
    <n v="5"/>
    <n v="0"/>
    <n v="17.745000000000001"/>
    <x v="1138"/>
    <n v="70.97999999999999"/>
    <x v="2"/>
    <x v="10"/>
    <x v="3"/>
    <n v="0.05"/>
  </r>
  <r>
    <n v="20210319"/>
    <s v="Stewart May"/>
    <x v="4"/>
    <s v="Toronto"/>
    <x v="1"/>
    <x v="1"/>
    <x v="13"/>
    <x v="4"/>
    <s v="Enterprise"/>
    <x v="6"/>
    <n v="453.57600000000002"/>
    <n v="3"/>
    <n v="0.2"/>
    <n v="39.687899999999999"/>
    <x v="904"/>
    <n v="151.19200000000001"/>
    <x v="1"/>
    <x v="10"/>
    <x v="3"/>
    <n v="8.7499999999999994E-2"/>
  </r>
  <r>
    <n v="20211129"/>
    <s v="Hannah Hughes"/>
    <x v="5"/>
    <s v="Fukuoka"/>
    <x v="2"/>
    <x v="4"/>
    <x v="44"/>
    <x v="2"/>
    <s v="SMB"/>
    <x v="9"/>
    <n v="21.48"/>
    <n v="3"/>
    <n v="0.2"/>
    <n v="-0.26850000000000002"/>
    <x v="1139"/>
    <n v="7.16"/>
    <x v="1"/>
    <x v="0"/>
    <x v="0"/>
    <n v="-1.2500000000000001E-2"/>
  </r>
  <r>
    <n v="20211129"/>
    <s v="Hannah Hughes"/>
    <x v="5"/>
    <s v="Fukuoka"/>
    <x v="2"/>
    <x v="4"/>
    <x v="44"/>
    <x v="2"/>
    <s v="SMB"/>
    <x v="2"/>
    <n v="8.7840000000000007"/>
    <n v="4"/>
    <n v="0.8"/>
    <n v="-13.6152"/>
    <x v="620"/>
    <n v="2.1960000000000002"/>
    <x v="1"/>
    <x v="0"/>
    <x v="0"/>
    <n v="-1.5499999999999998"/>
  </r>
  <r>
    <n v="20230612"/>
    <s v="Charles Lee"/>
    <x v="1"/>
    <s v="New York City"/>
    <x v="1"/>
    <x v="1"/>
    <x v="81"/>
    <x v="3"/>
    <s v="SMB"/>
    <x v="8"/>
    <n v="122.97"/>
    <n v="3"/>
    <n v="0"/>
    <n v="60.255299999999998"/>
    <x v="458"/>
    <n v="40.99"/>
    <x v="3"/>
    <x v="1"/>
    <x v="1"/>
    <n v="0.49"/>
  </r>
  <r>
    <n v="20231127"/>
    <s v="Diana Taylor"/>
    <x v="32"/>
    <s v="Helsinki"/>
    <x v="0"/>
    <x v="3"/>
    <x v="57"/>
    <x v="5"/>
    <s v="Strategic"/>
    <x v="5"/>
    <n v="12.84"/>
    <n v="3"/>
    <n v="0"/>
    <n v="3.7235999999999998"/>
    <x v="18"/>
    <n v="4.28"/>
    <x v="3"/>
    <x v="0"/>
    <x v="0"/>
    <n v="0.28999999999999998"/>
  </r>
  <r>
    <n v="20201123"/>
    <s v="Deirdre McDonald"/>
    <x v="1"/>
    <s v="New York City"/>
    <x v="1"/>
    <x v="1"/>
    <x v="84"/>
    <x v="3"/>
    <s v="SMB"/>
    <x v="1"/>
    <n v="603.91999999999996"/>
    <n v="5"/>
    <n v="0.2"/>
    <n v="-67.941000000000003"/>
    <x v="82"/>
    <n v="120.78399999999999"/>
    <x v="2"/>
    <x v="0"/>
    <x v="0"/>
    <n v="-0.11250000000000002"/>
  </r>
  <r>
    <n v="20201123"/>
    <s v="Deirdre McDonald"/>
    <x v="1"/>
    <s v="New York City"/>
    <x v="1"/>
    <x v="1"/>
    <x v="84"/>
    <x v="3"/>
    <s v="SMB"/>
    <x v="10"/>
    <n v="21.84"/>
    <n v="3"/>
    <n v="0"/>
    <n v="10.4832"/>
    <x v="56"/>
    <n v="7.28"/>
    <x v="2"/>
    <x v="0"/>
    <x v="0"/>
    <n v="0.48"/>
  </r>
  <r>
    <n v="20201123"/>
    <s v="Deirdre McDonald"/>
    <x v="1"/>
    <s v="New York City"/>
    <x v="1"/>
    <x v="1"/>
    <x v="84"/>
    <x v="3"/>
    <s v="SMB"/>
    <x v="9"/>
    <n v="29.99"/>
    <n v="1"/>
    <n v="0"/>
    <n v="6.2979000000000003"/>
    <x v="1140"/>
    <n v="29.99"/>
    <x v="2"/>
    <x v="0"/>
    <x v="0"/>
    <n v="0.21000000000000002"/>
  </r>
  <r>
    <n v="20201123"/>
    <s v="Deirdre McDonald"/>
    <x v="1"/>
    <s v="New York City"/>
    <x v="1"/>
    <x v="1"/>
    <x v="84"/>
    <x v="3"/>
    <s v="SMB"/>
    <x v="1"/>
    <n v="381.44"/>
    <n v="2"/>
    <n v="0.2"/>
    <n v="23.84"/>
    <x v="478"/>
    <n v="190.72"/>
    <x v="2"/>
    <x v="0"/>
    <x v="0"/>
    <n v="6.25E-2"/>
  </r>
  <r>
    <n v="20201215"/>
    <s v="Connor Roberts"/>
    <x v="5"/>
    <s v="Shizuoka"/>
    <x v="2"/>
    <x v="4"/>
    <x v="88"/>
    <x v="6"/>
    <s v="SMB"/>
    <x v="6"/>
    <n v="40.68"/>
    <n v="3"/>
    <n v="0.2"/>
    <n v="-9.1530000000000005"/>
    <x v="1141"/>
    <n v="13.56"/>
    <x v="2"/>
    <x v="4"/>
    <x v="0"/>
    <n v="-0.22500000000000001"/>
  </r>
  <r>
    <n v="20201215"/>
    <s v="Connor Roberts"/>
    <x v="5"/>
    <s v="Shizuoka"/>
    <x v="2"/>
    <x v="4"/>
    <x v="88"/>
    <x v="6"/>
    <s v="SMB"/>
    <x v="1"/>
    <n v="763.28"/>
    <n v="5"/>
    <n v="0.3"/>
    <n v="-21.808"/>
    <x v="663"/>
    <n v="152.65600000000001"/>
    <x v="2"/>
    <x v="4"/>
    <x v="0"/>
    <n v="-2.8571428571428571E-2"/>
  </r>
  <r>
    <n v="20220423"/>
    <s v="Dan Rutherford"/>
    <x v="10"/>
    <s v="Melbourne"/>
    <x v="2"/>
    <x v="8"/>
    <x v="1"/>
    <x v="0"/>
    <s v="Enterprise"/>
    <x v="3"/>
    <n v="23.952000000000002"/>
    <n v="2"/>
    <n v="0.2"/>
    <n v="2.3952"/>
    <x v="335"/>
    <n v="11.976000000000001"/>
    <x v="0"/>
    <x v="3"/>
    <x v="1"/>
    <n v="9.9999999999999992E-2"/>
  </r>
  <r>
    <n v="20220524"/>
    <s v="Lisa Peake"/>
    <x v="19"/>
    <s v="Lisboa"/>
    <x v="0"/>
    <x v="2"/>
    <x v="48"/>
    <x v="5"/>
    <s v="Enterprise"/>
    <x v="8"/>
    <n v="4.9800000000000004"/>
    <n v="1"/>
    <n v="0"/>
    <n v="2.4401999999999999"/>
    <x v="514"/>
    <n v="4.9800000000000004"/>
    <x v="0"/>
    <x v="5"/>
    <x v="1"/>
    <n v="0.48999999999999994"/>
  </r>
  <r>
    <n v="20220227"/>
    <s v="Deirdre James"/>
    <x v="15"/>
    <s v="London"/>
    <x v="0"/>
    <x v="0"/>
    <x v="43"/>
    <x v="1"/>
    <s v="SMB"/>
    <x v="7"/>
    <n v="170.88"/>
    <n v="3"/>
    <n v="0"/>
    <n v="49.555199999999999"/>
    <x v="1142"/>
    <n v="56.96"/>
    <x v="0"/>
    <x v="11"/>
    <x v="3"/>
    <n v="0.28999999999999998"/>
  </r>
  <r>
    <n v="20210809"/>
    <s v="Pippa Blake"/>
    <x v="15"/>
    <s v="London"/>
    <x v="0"/>
    <x v="0"/>
    <x v="95"/>
    <x v="4"/>
    <s v="SMB"/>
    <x v="6"/>
    <n v="307.98"/>
    <n v="2"/>
    <n v="0"/>
    <n v="89.3142"/>
    <x v="537"/>
    <n v="153.99"/>
    <x v="1"/>
    <x v="6"/>
    <x v="2"/>
    <n v="0.28999999999999998"/>
  </r>
  <r>
    <n v="20210809"/>
    <s v="Pippa Blake"/>
    <x v="15"/>
    <s v="London"/>
    <x v="0"/>
    <x v="0"/>
    <x v="95"/>
    <x v="4"/>
    <s v="SMB"/>
    <x v="2"/>
    <n v="382.80599999999998"/>
    <n v="9"/>
    <n v="0.4"/>
    <n v="-153.1224"/>
    <x v="225"/>
    <n v="42.533999999999999"/>
    <x v="1"/>
    <x v="6"/>
    <x v="2"/>
    <n v="-0.4"/>
  </r>
  <r>
    <n v="20210809"/>
    <s v="Pippa Blake"/>
    <x v="15"/>
    <s v="London"/>
    <x v="0"/>
    <x v="0"/>
    <x v="95"/>
    <x v="4"/>
    <s v="SMB"/>
    <x v="3"/>
    <n v="41.96"/>
    <n v="2"/>
    <n v="0"/>
    <n v="2.9371999999999998"/>
    <x v="194"/>
    <n v="20.98"/>
    <x v="1"/>
    <x v="6"/>
    <x v="2"/>
    <n v="6.9999999999999993E-2"/>
  </r>
  <r>
    <n v="20210809"/>
    <s v="Pippa Blake"/>
    <x v="15"/>
    <s v="London"/>
    <x v="0"/>
    <x v="0"/>
    <x v="95"/>
    <x v="4"/>
    <s v="SMB"/>
    <x v="2"/>
    <n v="1217.568"/>
    <n v="2"/>
    <n v="0.2"/>
    <n v="456.58800000000002"/>
    <x v="717"/>
    <n v="608.78399999999999"/>
    <x v="1"/>
    <x v="6"/>
    <x v="2"/>
    <n v="0.375"/>
  </r>
  <r>
    <n v="20210809"/>
    <s v="Pippa Blake"/>
    <x v="15"/>
    <s v="London"/>
    <x v="0"/>
    <x v="0"/>
    <x v="95"/>
    <x v="4"/>
    <s v="SMB"/>
    <x v="4"/>
    <n v="47.04"/>
    <n v="3"/>
    <n v="0"/>
    <n v="18.345600000000001"/>
    <x v="113"/>
    <n v="15.68"/>
    <x v="1"/>
    <x v="6"/>
    <x v="2"/>
    <n v="0.39"/>
  </r>
  <r>
    <n v="20210809"/>
    <s v="Pippa Blake"/>
    <x v="15"/>
    <s v="London"/>
    <x v="0"/>
    <x v="0"/>
    <x v="95"/>
    <x v="4"/>
    <s v="SMB"/>
    <x v="4"/>
    <n v="6.16"/>
    <n v="2"/>
    <n v="0"/>
    <n v="2.9567999999999999"/>
    <x v="50"/>
    <n v="3.08"/>
    <x v="1"/>
    <x v="6"/>
    <x v="2"/>
    <n v="0.48"/>
  </r>
  <r>
    <n v="20210809"/>
    <s v="Pippa Blake"/>
    <x v="15"/>
    <s v="London"/>
    <x v="0"/>
    <x v="0"/>
    <x v="95"/>
    <x v="4"/>
    <s v="SMB"/>
    <x v="6"/>
    <n v="979.95"/>
    <n v="5"/>
    <n v="0"/>
    <n v="274.38600000000002"/>
    <x v="480"/>
    <n v="195.99"/>
    <x v="1"/>
    <x v="6"/>
    <x v="2"/>
    <n v="0.28000000000000003"/>
  </r>
  <r>
    <n v="20210809"/>
    <s v="Pippa Blake"/>
    <x v="15"/>
    <s v="London"/>
    <x v="0"/>
    <x v="0"/>
    <x v="95"/>
    <x v="4"/>
    <s v="SMB"/>
    <x v="8"/>
    <n v="143.69999999999999"/>
    <n v="3"/>
    <n v="0"/>
    <n v="68.975999999999999"/>
    <x v="136"/>
    <n v="47.9"/>
    <x v="1"/>
    <x v="6"/>
    <x v="2"/>
    <n v="0.48000000000000004"/>
  </r>
  <r>
    <n v="20210809"/>
    <s v="Pippa Blake"/>
    <x v="15"/>
    <s v="London"/>
    <x v="0"/>
    <x v="0"/>
    <x v="95"/>
    <x v="4"/>
    <s v="SMB"/>
    <x v="11"/>
    <n v="10.65"/>
    <n v="3"/>
    <n v="0"/>
    <n v="5.0054999999999996"/>
    <x v="1143"/>
    <n v="3.5500000000000003"/>
    <x v="1"/>
    <x v="6"/>
    <x v="2"/>
    <n v="0.47"/>
  </r>
  <r>
    <n v="20210809"/>
    <s v="Pippa Blake"/>
    <x v="15"/>
    <s v="London"/>
    <x v="0"/>
    <x v="0"/>
    <x v="95"/>
    <x v="4"/>
    <s v="SMB"/>
    <x v="9"/>
    <n v="247.8"/>
    <n v="4"/>
    <n v="0"/>
    <n v="34.692"/>
    <x v="396"/>
    <n v="61.95"/>
    <x v="1"/>
    <x v="6"/>
    <x v="2"/>
    <n v="0.13999999999999999"/>
  </r>
  <r>
    <n v="20220513"/>
    <s v="Justin Turner"/>
    <x v="17"/>
    <s v="Seville"/>
    <x v="0"/>
    <x v="2"/>
    <x v="97"/>
    <x v="2"/>
    <s v="Strategic"/>
    <x v="5"/>
    <n v="10.96"/>
    <n v="4"/>
    <n v="0"/>
    <n v="2.9592000000000001"/>
    <x v="459"/>
    <n v="2.74"/>
    <x v="0"/>
    <x v="5"/>
    <x v="1"/>
    <n v="0.26999999999999996"/>
  </r>
  <r>
    <n v="20220416"/>
    <s v="Pippa Edmunds"/>
    <x v="5"/>
    <s v="Fukuoka"/>
    <x v="2"/>
    <x v="4"/>
    <x v="3"/>
    <x v="1"/>
    <s v="Strategic"/>
    <x v="5"/>
    <n v="33.488"/>
    <n v="7"/>
    <n v="0.2"/>
    <n v="5.8604000000000003"/>
    <x v="1144"/>
    <n v="4.7839999999999998"/>
    <x v="0"/>
    <x v="3"/>
    <x v="1"/>
    <n v="0.17500000000000002"/>
  </r>
  <r>
    <n v="20220416"/>
    <s v="Pippa Edmunds"/>
    <x v="5"/>
    <s v="Fukuoka"/>
    <x v="2"/>
    <x v="4"/>
    <x v="3"/>
    <x v="1"/>
    <s v="Strategic"/>
    <x v="11"/>
    <n v="8.0399999999999991"/>
    <n v="5"/>
    <n v="0.2"/>
    <n v="2.9144999999999999"/>
    <x v="130"/>
    <n v="1.6079999999999999"/>
    <x v="0"/>
    <x v="3"/>
    <x v="1"/>
    <n v="0.36250000000000004"/>
  </r>
  <r>
    <n v="20210623"/>
    <s v="Rose James"/>
    <x v="4"/>
    <s v="Calgary"/>
    <x v="1"/>
    <x v="1"/>
    <x v="4"/>
    <x v="0"/>
    <s v="SMB"/>
    <x v="6"/>
    <n v="201.56800000000001"/>
    <n v="4"/>
    <n v="0.2"/>
    <n v="22.676400000000001"/>
    <x v="1145"/>
    <n v="50.392000000000003"/>
    <x v="1"/>
    <x v="1"/>
    <x v="1"/>
    <n v="0.1125"/>
  </r>
  <r>
    <n v="20201019"/>
    <s v="Caroline Burgess"/>
    <x v="1"/>
    <s v="New York City"/>
    <x v="1"/>
    <x v="1"/>
    <x v="56"/>
    <x v="1"/>
    <s v="SMB"/>
    <x v="8"/>
    <n v="13.44"/>
    <n v="3"/>
    <n v="0"/>
    <n v="6.5856000000000003"/>
    <x v="1146"/>
    <n v="4.4799999999999995"/>
    <x v="2"/>
    <x v="2"/>
    <x v="0"/>
    <n v="0.49000000000000005"/>
  </r>
  <r>
    <n v="20210324"/>
    <s v="Rose Dyer"/>
    <x v="10"/>
    <s v="Adelaide"/>
    <x v="2"/>
    <x v="8"/>
    <x v="73"/>
    <x v="2"/>
    <s v="Enterprise"/>
    <x v="0"/>
    <n v="359.05799999999999"/>
    <n v="3"/>
    <n v="0.3"/>
    <n v="-35.905799999999999"/>
    <x v="1053"/>
    <n v="119.68599999999999"/>
    <x v="1"/>
    <x v="10"/>
    <x v="3"/>
    <n v="-0.1"/>
  </r>
  <r>
    <n v="20230509"/>
    <s v="Carol Forsyth"/>
    <x v="24"/>
    <s v="Mexico City"/>
    <x v="1"/>
    <x v="7"/>
    <x v="38"/>
    <x v="6"/>
    <s v="SMB"/>
    <x v="1"/>
    <n v="47.991999999999997"/>
    <n v="2"/>
    <n v="0.3"/>
    <n v="-2.0568"/>
    <x v="915"/>
    <n v="23.995999999999999"/>
    <x v="3"/>
    <x v="5"/>
    <x v="1"/>
    <n v="-4.2857142857142858E-2"/>
  </r>
  <r>
    <n v="20231017"/>
    <s v="Sam Alsop"/>
    <x v="15"/>
    <s v="London"/>
    <x v="0"/>
    <x v="0"/>
    <x v="85"/>
    <x v="0"/>
    <s v="Strategic"/>
    <x v="4"/>
    <n v="547.29999999999995"/>
    <n v="13"/>
    <n v="0"/>
    <n v="175.136"/>
    <x v="462"/>
    <n v="42.099999999999994"/>
    <x v="3"/>
    <x v="2"/>
    <x v="0"/>
    <n v="0.32"/>
  </r>
  <r>
    <n v="20231120"/>
    <s v="Kylie Poole"/>
    <x v="5"/>
    <s v="Kyoto"/>
    <x v="2"/>
    <x v="4"/>
    <x v="86"/>
    <x v="0"/>
    <s v="SMB"/>
    <x v="8"/>
    <n v="16.896000000000001"/>
    <n v="4"/>
    <n v="0.2"/>
    <n v="5.28"/>
    <x v="539"/>
    <n v="4.2240000000000002"/>
    <x v="3"/>
    <x v="0"/>
    <x v="0"/>
    <n v="0.3125"/>
  </r>
  <r>
    <n v="20231120"/>
    <s v="Kylie Poole"/>
    <x v="5"/>
    <s v="Kyoto"/>
    <x v="2"/>
    <x v="4"/>
    <x v="86"/>
    <x v="0"/>
    <s v="SMB"/>
    <x v="8"/>
    <n v="6.6719999999999997"/>
    <n v="1"/>
    <n v="0.2"/>
    <n v="0.50039999999999996"/>
    <x v="1147"/>
    <n v="6.6719999999999997"/>
    <x v="3"/>
    <x v="0"/>
    <x v="0"/>
    <n v="7.4999999999999997E-2"/>
  </r>
  <r>
    <n v="20231120"/>
    <s v="Kylie Poole"/>
    <x v="5"/>
    <s v="Kyoto"/>
    <x v="2"/>
    <x v="4"/>
    <x v="86"/>
    <x v="0"/>
    <s v="SMB"/>
    <x v="5"/>
    <n v="99.135999999999996"/>
    <n v="4"/>
    <n v="0.2"/>
    <n v="8.6744000000000003"/>
    <x v="293"/>
    <n v="24.783999999999999"/>
    <x v="3"/>
    <x v="0"/>
    <x v="0"/>
    <n v="8.7500000000000008E-2"/>
  </r>
  <r>
    <n v="20231120"/>
    <s v="Kylie Poole"/>
    <x v="5"/>
    <s v="Kyoto"/>
    <x v="2"/>
    <x v="4"/>
    <x v="86"/>
    <x v="0"/>
    <s v="SMB"/>
    <x v="4"/>
    <n v="15.992000000000001"/>
    <n v="2"/>
    <n v="0.6"/>
    <n v="-13.993"/>
    <x v="1058"/>
    <n v="7.9960000000000004"/>
    <x v="3"/>
    <x v="0"/>
    <x v="0"/>
    <n v="-0.875"/>
  </r>
  <r>
    <n v="20220509"/>
    <s v="Robert McGrath"/>
    <x v="13"/>
    <s v="Davao City"/>
    <x v="2"/>
    <x v="9"/>
    <x v="35"/>
    <x v="5"/>
    <s v="Strategic"/>
    <x v="4"/>
    <n v="211.96"/>
    <n v="2"/>
    <n v="0"/>
    <n v="42.392000000000003"/>
    <x v="1148"/>
    <n v="105.98"/>
    <x v="0"/>
    <x v="5"/>
    <x v="1"/>
    <n v="0.2"/>
  </r>
  <r>
    <n v="20221212"/>
    <s v="Justin Anderson"/>
    <x v="18"/>
    <s v="Cape Town"/>
    <x v="0"/>
    <x v="6"/>
    <x v="48"/>
    <x v="5"/>
    <s v="SMB"/>
    <x v="5"/>
    <n v="6.6719999999999997"/>
    <n v="3"/>
    <n v="0.2"/>
    <n v="1.6679999999999999"/>
    <x v="1149"/>
    <n v="2.2239999999999998"/>
    <x v="0"/>
    <x v="4"/>
    <x v="0"/>
    <n v="0.25"/>
  </r>
  <r>
    <n v="20231201"/>
    <s v="Alan Hudson"/>
    <x v="13"/>
    <s v="Manila"/>
    <x v="2"/>
    <x v="9"/>
    <x v="47"/>
    <x v="4"/>
    <s v="SMB"/>
    <x v="5"/>
    <n v="155.94"/>
    <n v="6"/>
    <n v="0"/>
    <n v="45.2226"/>
    <x v="1150"/>
    <n v="25.99"/>
    <x v="3"/>
    <x v="4"/>
    <x v="0"/>
    <n v="0.28999999999999998"/>
  </r>
  <r>
    <n v="20220420"/>
    <s v="Nicola Pullman"/>
    <x v="1"/>
    <s v="New York City"/>
    <x v="1"/>
    <x v="1"/>
    <x v="75"/>
    <x v="0"/>
    <s v="SMB"/>
    <x v="6"/>
    <n v="39.96"/>
    <n v="5"/>
    <n v="0.2"/>
    <n v="12.987"/>
    <x v="1151"/>
    <n v="7.992"/>
    <x v="0"/>
    <x v="3"/>
    <x v="1"/>
    <n v="0.32500000000000001"/>
  </r>
  <r>
    <n v="20220420"/>
    <s v="Nicola Pullman"/>
    <x v="1"/>
    <s v="New York City"/>
    <x v="1"/>
    <x v="1"/>
    <x v="75"/>
    <x v="0"/>
    <s v="SMB"/>
    <x v="5"/>
    <n v="5.46"/>
    <n v="3"/>
    <n v="0"/>
    <n v="1.5287999999999999"/>
    <x v="1152"/>
    <n v="1.82"/>
    <x v="0"/>
    <x v="3"/>
    <x v="1"/>
    <n v="0.27999999999999997"/>
  </r>
  <r>
    <n v="20220420"/>
    <s v="Nicola Pullman"/>
    <x v="1"/>
    <s v="New York City"/>
    <x v="1"/>
    <x v="1"/>
    <x v="75"/>
    <x v="0"/>
    <s v="SMB"/>
    <x v="5"/>
    <n v="73.2"/>
    <n v="5"/>
    <n v="0"/>
    <n v="21.228000000000002"/>
    <x v="1153"/>
    <n v="14.64"/>
    <x v="0"/>
    <x v="3"/>
    <x v="1"/>
    <n v="0.29000000000000004"/>
  </r>
  <r>
    <n v="20220420"/>
    <s v="Nicola Pullman"/>
    <x v="1"/>
    <s v="New York City"/>
    <x v="1"/>
    <x v="1"/>
    <x v="75"/>
    <x v="0"/>
    <s v="SMB"/>
    <x v="2"/>
    <n v="5.84"/>
    <n v="1"/>
    <n v="0.2"/>
    <n v="1.9710000000000001"/>
    <x v="354"/>
    <n v="5.84"/>
    <x v="0"/>
    <x v="3"/>
    <x v="1"/>
    <n v="0.33750000000000002"/>
  </r>
  <r>
    <n v="20220420"/>
    <s v="Nicola Pullman"/>
    <x v="1"/>
    <s v="New York City"/>
    <x v="1"/>
    <x v="1"/>
    <x v="75"/>
    <x v="0"/>
    <s v="SMB"/>
    <x v="8"/>
    <n v="22.72"/>
    <n v="4"/>
    <n v="0"/>
    <n v="10.224"/>
    <x v="585"/>
    <n v="5.68"/>
    <x v="0"/>
    <x v="3"/>
    <x v="1"/>
    <n v="0.45"/>
  </r>
  <r>
    <n v="20220420"/>
    <s v="Nicola Pullman"/>
    <x v="1"/>
    <s v="New York City"/>
    <x v="1"/>
    <x v="1"/>
    <x v="75"/>
    <x v="0"/>
    <s v="SMB"/>
    <x v="2"/>
    <n v="9.3360000000000003"/>
    <n v="3"/>
    <n v="0.2"/>
    <n v="3.2675999999999998"/>
    <x v="1154"/>
    <n v="3.1120000000000001"/>
    <x v="0"/>
    <x v="3"/>
    <x v="1"/>
    <n v="0.35"/>
  </r>
  <r>
    <n v="20200526"/>
    <s v="Michael Forsyth"/>
    <x v="1"/>
    <s v="New York City"/>
    <x v="1"/>
    <x v="1"/>
    <x v="13"/>
    <x v="4"/>
    <s v="Strategic"/>
    <x v="0"/>
    <n v="290.666"/>
    <n v="2"/>
    <n v="0.15"/>
    <n v="27.3568"/>
    <x v="1053"/>
    <n v="145.333"/>
    <x v="2"/>
    <x v="5"/>
    <x v="1"/>
    <n v="9.4117647058823528E-2"/>
  </r>
  <r>
    <n v="20200526"/>
    <s v="Michael Forsyth"/>
    <x v="1"/>
    <s v="New York City"/>
    <x v="1"/>
    <x v="1"/>
    <x v="13"/>
    <x v="4"/>
    <s v="Strategic"/>
    <x v="6"/>
    <n v="201.584"/>
    <n v="2"/>
    <n v="0.2"/>
    <n v="20.1584"/>
    <x v="1155"/>
    <n v="100.792"/>
    <x v="2"/>
    <x v="5"/>
    <x v="1"/>
    <n v="0.1"/>
  </r>
  <r>
    <n v="20200526"/>
    <s v="Michael Forsyth"/>
    <x v="1"/>
    <s v="New York City"/>
    <x v="1"/>
    <x v="1"/>
    <x v="13"/>
    <x v="4"/>
    <s v="Strategic"/>
    <x v="6"/>
    <n v="83.983999999999995"/>
    <n v="2"/>
    <n v="0.2"/>
    <n v="31.494"/>
    <x v="65"/>
    <n v="41.991999999999997"/>
    <x v="2"/>
    <x v="5"/>
    <x v="1"/>
    <n v="0.375"/>
  </r>
  <r>
    <n v="20231222"/>
    <s v="Rose Hill"/>
    <x v="1"/>
    <s v="San Diego"/>
    <x v="1"/>
    <x v="1"/>
    <x v="22"/>
    <x v="1"/>
    <s v="Strategic"/>
    <x v="3"/>
    <n v="1000.02"/>
    <n v="7"/>
    <n v="0"/>
    <n v="290.00580000000002"/>
    <x v="394"/>
    <n v="142.85999999999999"/>
    <x v="3"/>
    <x v="4"/>
    <x v="0"/>
    <n v="0.29000000000000004"/>
  </r>
  <r>
    <n v="20220316"/>
    <s v="Jack Hughes"/>
    <x v="9"/>
    <s v="Paris"/>
    <x v="0"/>
    <x v="2"/>
    <x v="37"/>
    <x v="0"/>
    <s v="Enterprise"/>
    <x v="9"/>
    <n v="83.975999999999999"/>
    <n v="3"/>
    <n v="0.2"/>
    <n v="-13.646100000000001"/>
    <x v="1156"/>
    <n v="27.992000000000001"/>
    <x v="0"/>
    <x v="10"/>
    <x v="3"/>
    <n v="-0.16250000000000001"/>
  </r>
  <r>
    <n v="20210810"/>
    <s v="Warren McGrath"/>
    <x v="11"/>
    <s v="Luxembourg"/>
    <x v="0"/>
    <x v="2"/>
    <x v="93"/>
    <x v="2"/>
    <s v="Enterprise"/>
    <x v="1"/>
    <n v="3.75"/>
    <n v="1"/>
    <n v="0"/>
    <n v="1.8"/>
    <x v="565"/>
    <n v="3.75"/>
    <x v="1"/>
    <x v="6"/>
    <x v="2"/>
    <n v="0.48000000000000004"/>
  </r>
  <r>
    <n v="20210810"/>
    <s v="Warren McGrath"/>
    <x v="11"/>
    <s v="Luxembourg"/>
    <x v="0"/>
    <x v="2"/>
    <x v="93"/>
    <x v="2"/>
    <s v="Enterprise"/>
    <x v="1"/>
    <n v="41.4"/>
    <n v="4"/>
    <n v="0"/>
    <n v="19.872"/>
    <x v="329"/>
    <n v="10.35"/>
    <x v="1"/>
    <x v="6"/>
    <x v="2"/>
    <n v="0.48000000000000004"/>
  </r>
  <r>
    <n v="20210810"/>
    <s v="Warren McGrath"/>
    <x v="11"/>
    <s v="Luxembourg"/>
    <x v="0"/>
    <x v="2"/>
    <x v="93"/>
    <x v="2"/>
    <s v="Enterprise"/>
    <x v="5"/>
    <n v="29.79"/>
    <n v="3"/>
    <n v="0"/>
    <n v="12.511799999999999"/>
    <x v="1157"/>
    <n v="9.93"/>
    <x v="1"/>
    <x v="6"/>
    <x v="2"/>
    <n v="0.42"/>
  </r>
  <r>
    <n v="20220911"/>
    <s v="Max Marshall"/>
    <x v="15"/>
    <s v="London"/>
    <x v="0"/>
    <x v="0"/>
    <x v="36"/>
    <x v="4"/>
    <s v="Enterprise"/>
    <x v="3"/>
    <n v="59.48"/>
    <n v="2"/>
    <n v="0"/>
    <n v="8.9220000000000006"/>
    <x v="1158"/>
    <n v="29.74"/>
    <x v="0"/>
    <x v="8"/>
    <x v="2"/>
    <n v="0.15000000000000002"/>
  </r>
  <r>
    <n v="20220911"/>
    <s v="Max Marshall"/>
    <x v="15"/>
    <s v="London"/>
    <x v="0"/>
    <x v="0"/>
    <x v="36"/>
    <x v="4"/>
    <s v="Enterprise"/>
    <x v="8"/>
    <n v="6.69"/>
    <n v="1"/>
    <n v="0"/>
    <n v="3.0773999999999999"/>
    <x v="1159"/>
    <n v="6.69"/>
    <x v="0"/>
    <x v="8"/>
    <x v="2"/>
    <n v="0.45999999999999996"/>
  </r>
  <r>
    <n v="20230709"/>
    <s v="Ruth Tucker"/>
    <x v="4"/>
    <s v="Vancouver"/>
    <x v="1"/>
    <x v="1"/>
    <x v="23"/>
    <x v="5"/>
    <s v="SMB"/>
    <x v="4"/>
    <n v="198.46"/>
    <n v="2"/>
    <n v="0"/>
    <n v="99.23"/>
    <x v="1160"/>
    <n v="99.23"/>
    <x v="3"/>
    <x v="7"/>
    <x v="2"/>
    <n v="0.5"/>
  </r>
  <r>
    <n v="20230709"/>
    <s v="Ruth Tucker"/>
    <x v="4"/>
    <s v="Vancouver"/>
    <x v="1"/>
    <x v="1"/>
    <x v="23"/>
    <x v="5"/>
    <s v="SMB"/>
    <x v="1"/>
    <n v="786.48"/>
    <n v="8"/>
    <n v="0"/>
    <n v="385.37520000000001"/>
    <x v="522"/>
    <n v="98.31"/>
    <x v="3"/>
    <x v="7"/>
    <x v="2"/>
    <n v="0.49"/>
  </r>
  <r>
    <n v="20230709"/>
    <s v="Ruth Tucker"/>
    <x v="4"/>
    <s v="Vancouver"/>
    <x v="1"/>
    <x v="1"/>
    <x v="23"/>
    <x v="5"/>
    <s v="SMB"/>
    <x v="2"/>
    <n v="23.167999999999999"/>
    <n v="2"/>
    <n v="0.2"/>
    <n v="7.8192000000000004"/>
    <x v="508"/>
    <n v="11.584"/>
    <x v="3"/>
    <x v="7"/>
    <x v="2"/>
    <n v="0.33750000000000002"/>
  </r>
  <r>
    <n v="20230709"/>
    <s v="Ruth Tucker"/>
    <x v="4"/>
    <s v="Vancouver"/>
    <x v="1"/>
    <x v="1"/>
    <x v="23"/>
    <x v="5"/>
    <s v="SMB"/>
    <x v="9"/>
    <n v="50"/>
    <n v="2"/>
    <n v="0"/>
    <n v="10.5"/>
    <x v="1161"/>
    <n v="25"/>
    <x v="3"/>
    <x v="7"/>
    <x v="2"/>
    <n v="0.21"/>
  </r>
  <r>
    <n v="20211219"/>
    <s v="Alison Howard"/>
    <x v="1"/>
    <s v="New York City"/>
    <x v="1"/>
    <x v="1"/>
    <x v="57"/>
    <x v="5"/>
    <s v="SMB"/>
    <x v="6"/>
    <n v="675.96"/>
    <n v="5"/>
    <n v="0.2"/>
    <n v="84.495000000000005"/>
    <x v="1062"/>
    <n v="135.19200000000001"/>
    <x v="1"/>
    <x v="4"/>
    <x v="0"/>
    <n v="0.125"/>
  </r>
  <r>
    <n v="20211219"/>
    <s v="Alison Howard"/>
    <x v="1"/>
    <s v="New York City"/>
    <x v="1"/>
    <x v="1"/>
    <x v="57"/>
    <x v="5"/>
    <s v="SMB"/>
    <x v="9"/>
    <n v="1265.8499999999999"/>
    <n v="3"/>
    <n v="0"/>
    <n v="556.97400000000005"/>
    <x v="1162"/>
    <n v="421.95"/>
    <x v="1"/>
    <x v="4"/>
    <x v="0"/>
    <n v="0.44000000000000006"/>
  </r>
  <r>
    <n v="20211116"/>
    <s v="Liam Abraham"/>
    <x v="15"/>
    <s v="London"/>
    <x v="0"/>
    <x v="0"/>
    <x v="57"/>
    <x v="5"/>
    <s v="Enterprise"/>
    <x v="7"/>
    <n v="523.25"/>
    <n v="5"/>
    <n v="0"/>
    <n v="141.2775"/>
    <x v="597"/>
    <n v="104.65"/>
    <x v="1"/>
    <x v="0"/>
    <x v="0"/>
    <n v="0.27"/>
  </r>
  <r>
    <n v="20210924"/>
    <s v="Theresa Henderson"/>
    <x v="28"/>
    <s v="Brno"/>
    <x v="0"/>
    <x v="11"/>
    <x v="98"/>
    <x v="5"/>
    <s v="SMB"/>
    <x v="1"/>
    <n v="517.5"/>
    <n v="6"/>
    <n v="0"/>
    <n v="155.25"/>
    <x v="902"/>
    <n v="86.25"/>
    <x v="1"/>
    <x v="8"/>
    <x v="2"/>
    <n v="0.3"/>
  </r>
  <r>
    <n v="20230622"/>
    <s v="Diane Buckland"/>
    <x v="24"/>
    <s v="Tijuana"/>
    <x v="1"/>
    <x v="7"/>
    <x v="72"/>
    <x v="4"/>
    <s v="SMB"/>
    <x v="4"/>
    <n v="17.920000000000002"/>
    <n v="5"/>
    <n v="0.2"/>
    <n v="2.464"/>
    <x v="1163"/>
    <n v="3.5840000000000005"/>
    <x v="3"/>
    <x v="1"/>
    <x v="1"/>
    <n v="0.13749999999999998"/>
  </r>
  <r>
    <n v="20230622"/>
    <s v="Diane Buckland"/>
    <x v="24"/>
    <s v="Tijuana"/>
    <x v="1"/>
    <x v="7"/>
    <x v="72"/>
    <x v="4"/>
    <s v="SMB"/>
    <x v="2"/>
    <n v="41.256"/>
    <n v="6"/>
    <n v="0.7"/>
    <n v="-34.380000000000003"/>
    <x v="735"/>
    <n v="6.8760000000000003"/>
    <x v="3"/>
    <x v="1"/>
    <x v="1"/>
    <n v="-0.83333333333333337"/>
  </r>
  <r>
    <n v="20220509"/>
    <s v="Alexandra Dyer"/>
    <x v="24"/>
    <s v="Tijuana"/>
    <x v="1"/>
    <x v="7"/>
    <x v="41"/>
    <x v="5"/>
    <s v="SMB"/>
    <x v="3"/>
    <n v="1006.056"/>
    <n v="3"/>
    <n v="0.2"/>
    <n v="88.029899999999998"/>
    <x v="1164"/>
    <n v="335.35200000000003"/>
    <x v="0"/>
    <x v="5"/>
    <x v="1"/>
    <n v="8.7499999999999994E-2"/>
  </r>
  <r>
    <n v="20220509"/>
    <s v="Alexandra Dyer"/>
    <x v="24"/>
    <s v="Tijuana"/>
    <x v="1"/>
    <x v="7"/>
    <x v="41"/>
    <x v="5"/>
    <s v="SMB"/>
    <x v="8"/>
    <n v="10.688000000000001"/>
    <n v="2"/>
    <n v="0.2"/>
    <n v="3.7408000000000001"/>
    <x v="678"/>
    <n v="5.3440000000000003"/>
    <x v="0"/>
    <x v="5"/>
    <x v="1"/>
    <n v="0.35"/>
  </r>
  <r>
    <n v="20220509"/>
    <s v="Alexandra Dyer"/>
    <x v="24"/>
    <s v="Tijuana"/>
    <x v="1"/>
    <x v="7"/>
    <x v="41"/>
    <x v="5"/>
    <s v="SMB"/>
    <x v="8"/>
    <n v="10.368"/>
    <n v="2"/>
    <n v="0.2"/>
    <n v="3.6288"/>
    <x v="509"/>
    <n v="5.1840000000000002"/>
    <x v="0"/>
    <x v="5"/>
    <x v="1"/>
    <n v="0.35"/>
  </r>
  <r>
    <n v="20220509"/>
    <s v="Alexandra Dyer"/>
    <x v="24"/>
    <s v="Tijuana"/>
    <x v="1"/>
    <x v="7"/>
    <x v="41"/>
    <x v="5"/>
    <s v="SMB"/>
    <x v="3"/>
    <n v="25.12"/>
    <n v="2"/>
    <n v="0.2"/>
    <n v="1.57"/>
    <x v="1165"/>
    <n v="12.56"/>
    <x v="0"/>
    <x v="5"/>
    <x v="1"/>
    <n v="6.25E-2"/>
  </r>
  <r>
    <n v="20220509"/>
    <s v="Alexandra Dyer"/>
    <x v="24"/>
    <s v="Tijuana"/>
    <x v="1"/>
    <x v="7"/>
    <x v="41"/>
    <x v="5"/>
    <s v="SMB"/>
    <x v="9"/>
    <n v="58.112000000000002"/>
    <n v="2"/>
    <n v="0.2"/>
    <n v="7.2640000000000002"/>
    <x v="489"/>
    <n v="29.056000000000001"/>
    <x v="0"/>
    <x v="5"/>
    <x v="1"/>
    <n v="0.125"/>
  </r>
  <r>
    <n v="20201126"/>
    <s v="Sarah Alsop"/>
    <x v="21"/>
    <s v="Antwerp"/>
    <x v="0"/>
    <x v="2"/>
    <x v="79"/>
    <x v="6"/>
    <s v="SMB"/>
    <x v="8"/>
    <n v="15.552"/>
    <n v="3"/>
    <n v="0.2"/>
    <n v="5.4432"/>
    <x v="12"/>
    <n v="5.1840000000000002"/>
    <x v="2"/>
    <x v="0"/>
    <x v="0"/>
    <n v="0.35000000000000003"/>
  </r>
  <r>
    <n v="20201126"/>
    <s v="Sarah Alsop"/>
    <x v="21"/>
    <s v="Antwerp"/>
    <x v="0"/>
    <x v="2"/>
    <x v="79"/>
    <x v="6"/>
    <s v="SMB"/>
    <x v="3"/>
    <n v="669.08"/>
    <n v="5"/>
    <n v="0.2"/>
    <n v="-167.27"/>
    <x v="772"/>
    <n v="133.816"/>
    <x v="2"/>
    <x v="0"/>
    <x v="0"/>
    <n v="-0.25"/>
  </r>
  <r>
    <n v="20201126"/>
    <s v="Sarah Alsop"/>
    <x v="21"/>
    <s v="Antwerp"/>
    <x v="0"/>
    <x v="2"/>
    <x v="79"/>
    <x v="6"/>
    <s v="SMB"/>
    <x v="6"/>
    <n v="438.33600000000001"/>
    <n v="4"/>
    <n v="0.2"/>
    <n v="-87.667199999999994"/>
    <x v="1166"/>
    <n v="109.584"/>
    <x v="2"/>
    <x v="0"/>
    <x v="0"/>
    <n v="-0.19999999999999998"/>
  </r>
  <r>
    <n v="20220527"/>
    <s v="Gordon Sanderson"/>
    <x v="39"/>
    <s v="Vienna"/>
    <x v="0"/>
    <x v="2"/>
    <x v="2"/>
    <x v="0"/>
    <s v="SMB"/>
    <x v="8"/>
    <n v="19.440000000000001"/>
    <n v="3"/>
    <n v="0"/>
    <n v="9.3312000000000008"/>
    <x v="509"/>
    <n v="6.48"/>
    <x v="0"/>
    <x v="5"/>
    <x v="1"/>
    <n v="0.48000000000000004"/>
  </r>
  <r>
    <n v="20220527"/>
    <s v="Gordon Sanderson"/>
    <x v="39"/>
    <s v="Vienna"/>
    <x v="0"/>
    <x v="2"/>
    <x v="2"/>
    <x v="0"/>
    <s v="SMB"/>
    <x v="2"/>
    <n v="9.64"/>
    <n v="2"/>
    <n v="0"/>
    <n v="4.4344000000000001"/>
    <x v="1167"/>
    <n v="4.82"/>
    <x v="0"/>
    <x v="5"/>
    <x v="1"/>
    <n v="0.45999999999999996"/>
  </r>
  <r>
    <n v="20220527"/>
    <s v="Gordon Sanderson"/>
    <x v="39"/>
    <s v="Vienna"/>
    <x v="0"/>
    <x v="2"/>
    <x v="2"/>
    <x v="0"/>
    <s v="SMB"/>
    <x v="8"/>
    <n v="12.7"/>
    <n v="2"/>
    <n v="0"/>
    <n v="5.8419999999999996"/>
    <x v="1168"/>
    <n v="6.35"/>
    <x v="0"/>
    <x v="5"/>
    <x v="1"/>
    <n v="0.46"/>
  </r>
  <r>
    <n v="20220527"/>
    <s v="Gordon Sanderson"/>
    <x v="39"/>
    <s v="Vienna"/>
    <x v="0"/>
    <x v="2"/>
    <x v="2"/>
    <x v="0"/>
    <s v="SMB"/>
    <x v="4"/>
    <n v="41.37"/>
    <n v="3"/>
    <n v="0"/>
    <n v="17.375399999999999"/>
    <x v="90"/>
    <n v="13.79"/>
    <x v="0"/>
    <x v="5"/>
    <x v="1"/>
    <n v="0.42"/>
  </r>
  <r>
    <n v="20201129"/>
    <s v="Leah Murray"/>
    <x v="10"/>
    <s v="Brisbane"/>
    <x v="2"/>
    <x v="8"/>
    <x v="76"/>
    <x v="2"/>
    <s v="Strategic"/>
    <x v="11"/>
    <n v="12.624000000000001"/>
    <n v="2"/>
    <n v="0.2"/>
    <n v="3.9449999999999998"/>
    <x v="1169"/>
    <n v="6.3120000000000003"/>
    <x v="2"/>
    <x v="0"/>
    <x v="0"/>
    <n v="0.3125"/>
  </r>
  <r>
    <n v="20210319"/>
    <s v="Diana Ince"/>
    <x v="4"/>
    <s v="Toronto"/>
    <x v="1"/>
    <x v="1"/>
    <x v="63"/>
    <x v="3"/>
    <s v="Strategic"/>
    <x v="3"/>
    <n v="1247.6400000000001"/>
    <n v="3"/>
    <n v="0"/>
    <n v="349.33920000000001"/>
    <x v="413"/>
    <n v="415.88000000000005"/>
    <x v="1"/>
    <x v="10"/>
    <x v="3"/>
    <n v="0.27999999999999997"/>
  </r>
  <r>
    <n v="20210319"/>
    <s v="Diana Ince"/>
    <x v="4"/>
    <s v="Toronto"/>
    <x v="1"/>
    <x v="1"/>
    <x v="63"/>
    <x v="3"/>
    <s v="Strategic"/>
    <x v="13"/>
    <n v="3149.93"/>
    <n v="7"/>
    <n v="0"/>
    <n v="1480.4671000000001"/>
    <x v="1170"/>
    <n v="449.98999999999995"/>
    <x v="1"/>
    <x v="10"/>
    <x v="3"/>
    <n v="0.47000000000000003"/>
  </r>
  <r>
    <n v="20210319"/>
    <s v="Diana Ince"/>
    <x v="4"/>
    <s v="Toronto"/>
    <x v="1"/>
    <x v="1"/>
    <x v="63"/>
    <x v="3"/>
    <s v="Strategic"/>
    <x v="8"/>
    <n v="209.7"/>
    <n v="2"/>
    <n v="0"/>
    <n v="100.65600000000001"/>
    <x v="682"/>
    <n v="104.85"/>
    <x v="1"/>
    <x v="10"/>
    <x v="3"/>
    <n v="0.48000000000000004"/>
  </r>
  <r>
    <n v="20211101"/>
    <s v="Madeleine Smith"/>
    <x v="9"/>
    <s v="Paris"/>
    <x v="0"/>
    <x v="2"/>
    <x v="62"/>
    <x v="4"/>
    <s v="Enterprise"/>
    <x v="9"/>
    <n v="35.36"/>
    <n v="2"/>
    <n v="0.2"/>
    <n v="-3.0939999999999999"/>
    <x v="177"/>
    <n v="17.68"/>
    <x v="1"/>
    <x v="0"/>
    <x v="0"/>
    <n v="-8.7499999999999994E-2"/>
  </r>
  <r>
    <n v="20211101"/>
    <s v="Madeleine Smith"/>
    <x v="9"/>
    <s v="Paris"/>
    <x v="0"/>
    <x v="2"/>
    <x v="62"/>
    <x v="4"/>
    <s v="Enterprise"/>
    <x v="11"/>
    <n v="3.1680000000000001"/>
    <n v="2"/>
    <n v="0.2"/>
    <n v="-0.71279999999999999"/>
    <x v="1171"/>
    <n v="1.5840000000000001"/>
    <x v="1"/>
    <x v="0"/>
    <x v="0"/>
    <n v="-0.22499999999999998"/>
  </r>
  <r>
    <n v="20210926"/>
    <s v="Joseph Cameron"/>
    <x v="9"/>
    <s v="Paris"/>
    <x v="0"/>
    <x v="2"/>
    <x v="21"/>
    <x v="1"/>
    <s v="SMB"/>
    <x v="2"/>
    <n v="121.104"/>
    <n v="6"/>
    <n v="0.7"/>
    <n v="-100.92"/>
    <x v="1172"/>
    <n v="20.184000000000001"/>
    <x v="1"/>
    <x v="8"/>
    <x v="2"/>
    <n v="-0.83333333333333337"/>
  </r>
  <r>
    <n v="20210926"/>
    <s v="Joseph Cameron"/>
    <x v="9"/>
    <s v="Paris"/>
    <x v="0"/>
    <x v="2"/>
    <x v="21"/>
    <x v="1"/>
    <s v="SMB"/>
    <x v="6"/>
    <n v="45.893999999999998"/>
    <n v="1"/>
    <n v="0.4"/>
    <n v="-9.1788000000000007"/>
    <x v="1173"/>
    <n v="45.893999999999998"/>
    <x v="1"/>
    <x v="8"/>
    <x v="2"/>
    <n v="-0.2"/>
  </r>
  <r>
    <n v="20200829"/>
    <s v="Kevin Jones"/>
    <x v="1"/>
    <s v="Los Angeles"/>
    <x v="1"/>
    <x v="1"/>
    <x v="24"/>
    <x v="1"/>
    <s v="Strategic"/>
    <x v="8"/>
    <n v="109.92"/>
    <n v="2"/>
    <n v="0"/>
    <n v="53.860799999999998"/>
    <x v="1174"/>
    <n v="54.96"/>
    <x v="2"/>
    <x v="6"/>
    <x v="2"/>
    <n v="0.49"/>
  </r>
  <r>
    <n v="20200829"/>
    <s v="Kevin Jones"/>
    <x v="1"/>
    <s v="Los Angeles"/>
    <x v="1"/>
    <x v="1"/>
    <x v="24"/>
    <x v="1"/>
    <s v="Strategic"/>
    <x v="8"/>
    <n v="13.36"/>
    <n v="2"/>
    <n v="0"/>
    <n v="6.4127999999999998"/>
    <x v="127"/>
    <n v="6.68"/>
    <x v="2"/>
    <x v="6"/>
    <x v="2"/>
    <n v="0.48"/>
  </r>
  <r>
    <n v="20231119"/>
    <s v="Alan Bailey"/>
    <x v="4"/>
    <s v="Toronto"/>
    <x v="1"/>
    <x v="1"/>
    <x v="84"/>
    <x v="3"/>
    <s v="SMB"/>
    <x v="3"/>
    <n v="169.68"/>
    <n v="6"/>
    <n v="0"/>
    <n v="45.813600000000001"/>
    <x v="1175"/>
    <n v="28.28"/>
    <x v="3"/>
    <x v="0"/>
    <x v="0"/>
    <n v="0.27"/>
  </r>
  <r>
    <n v="20231119"/>
    <s v="Alan Bailey"/>
    <x v="4"/>
    <s v="Toronto"/>
    <x v="1"/>
    <x v="1"/>
    <x v="84"/>
    <x v="3"/>
    <s v="SMB"/>
    <x v="9"/>
    <n v="132.52000000000001"/>
    <n v="4"/>
    <n v="0"/>
    <n v="54.333199999999998"/>
    <x v="472"/>
    <n v="33.130000000000003"/>
    <x v="3"/>
    <x v="0"/>
    <x v="0"/>
    <n v="0.41"/>
  </r>
  <r>
    <n v="20231119"/>
    <s v="Alan Bailey"/>
    <x v="4"/>
    <s v="Toronto"/>
    <x v="1"/>
    <x v="1"/>
    <x v="84"/>
    <x v="3"/>
    <s v="SMB"/>
    <x v="11"/>
    <n v="2.96"/>
    <n v="2"/>
    <n v="0"/>
    <n v="1.4208000000000001"/>
    <x v="1176"/>
    <n v="1.48"/>
    <x v="3"/>
    <x v="0"/>
    <x v="0"/>
    <n v="0.48000000000000004"/>
  </r>
  <r>
    <n v="20231119"/>
    <s v="Alan Bailey"/>
    <x v="4"/>
    <s v="Toronto"/>
    <x v="1"/>
    <x v="1"/>
    <x v="84"/>
    <x v="3"/>
    <s v="SMB"/>
    <x v="2"/>
    <n v="8.4480000000000004"/>
    <n v="2"/>
    <n v="0.2"/>
    <n v="2.9567999999999999"/>
    <x v="1177"/>
    <n v="4.2240000000000002"/>
    <x v="3"/>
    <x v="0"/>
    <x v="0"/>
    <n v="0.35"/>
  </r>
  <r>
    <n v="20231119"/>
    <s v="Alan Bailey"/>
    <x v="4"/>
    <s v="Toronto"/>
    <x v="1"/>
    <x v="1"/>
    <x v="84"/>
    <x v="3"/>
    <s v="SMB"/>
    <x v="3"/>
    <n v="95.94"/>
    <n v="3"/>
    <n v="0"/>
    <n v="9.5939999999999994"/>
    <x v="964"/>
    <n v="31.98"/>
    <x v="3"/>
    <x v="0"/>
    <x v="0"/>
    <n v="9.9999999999999992E-2"/>
  </r>
  <r>
    <n v="20200512"/>
    <s v="Austin Peters"/>
    <x v="6"/>
    <s v="Milan"/>
    <x v="0"/>
    <x v="5"/>
    <x v="71"/>
    <x v="5"/>
    <s v="SMB"/>
    <x v="4"/>
    <n v="34.79"/>
    <n v="7"/>
    <n v="0"/>
    <n v="10.7849"/>
    <x v="1020"/>
    <n v="4.97"/>
    <x v="2"/>
    <x v="5"/>
    <x v="1"/>
    <n v="0.31"/>
  </r>
  <r>
    <n v="20230121"/>
    <s v="Boris Walsh"/>
    <x v="1"/>
    <s v="New York City"/>
    <x v="1"/>
    <x v="1"/>
    <x v="52"/>
    <x v="3"/>
    <s v="SMB"/>
    <x v="6"/>
    <n v="160.77600000000001"/>
    <n v="3"/>
    <n v="0.2"/>
    <n v="10.048500000000001"/>
    <x v="1178"/>
    <n v="53.592000000000006"/>
    <x v="3"/>
    <x v="9"/>
    <x v="3"/>
    <n v="6.25E-2"/>
  </r>
  <r>
    <n v="20231031"/>
    <s v="Alison Miller"/>
    <x v="4"/>
    <s v="Toronto"/>
    <x v="1"/>
    <x v="1"/>
    <x v="77"/>
    <x v="1"/>
    <s v="SMB"/>
    <x v="2"/>
    <n v="88.751999999999995"/>
    <n v="3"/>
    <n v="0.2"/>
    <n v="27.734999999999999"/>
    <x v="839"/>
    <n v="29.584"/>
    <x v="3"/>
    <x v="2"/>
    <x v="0"/>
    <n v="0.3125"/>
  </r>
  <r>
    <n v="20231031"/>
    <s v="Alison Miller"/>
    <x v="4"/>
    <s v="Toronto"/>
    <x v="1"/>
    <x v="1"/>
    <x v="77"/>
    <x v="1"/>
    <s v="SMB"/>
    <x v="2"/>
    <n v="13.904"/>
    <n v="2"/>
    <n v="0.2"/>
    <n v="5.2140000000000004"/>
    <x v="876"/>
    <n v="6.952"/>
    <x v="3"/>
    <x v="2"/>
    <x v="0"/>
    <n v="0.37500000000000006"/>
  </r>
  <r>
    <n v="20230501"/>
    <s v="Pippa Hunter"/>
    <x v="9"/>
    <s v="Paris"/>
    <x v="0"/>
    <x v="2"/>
    <x v="19"/>
    <x v="2"/>
    <s v="Strategic"/>
    <x v="6"/>
    <n v="677.58"/>
    <n v="5"/>
    <n v="0.4"/>
    <n v="-158.102"/>
    <x v="1007"/>
    <n v="135.51600000000002"/>
    <x v="3"/>
    <x v="5"/>
    <x v="1"/>
    <n v="-0.23333333333333334"/>
  </r>
  <r>
    <n v="20230501"/>
    <s v="Pippa Hunter"/>
    <x v="9"/>
    <s v="Paris"/>
    <x v="0"/>
    <x v="2"/>
    <x v="19"/>
    <x v="2"/>
    <s v="Strategic"/>
    <x v="2"/>
    <n v="13.896000000000001"/>
    <n v="3"/>
    <n v="0.7"/>
    <n v="-9.2639999999999993"/>
    <x v="1179"/>
    <n v="4.6320000000000006"/>
    <x v="3"/>
    <x v="5"/>
    <x v="1"/>
    <n v="-0.66666666666666663"/>
  </r>
  <r>
    <n v="20221125"/>
    <s v="Frank Piper"/>
    <x v="5"/>
    <s v="Aichi"/>
    <x v="2"/>
    <x v="4"/>
    <x v="52"/>
    <x v="3"/>
    <s v="SMB"/>
    <x v="3"/>
    <n v="41.92"/>
    <n v="5"/>
    <n v="0.2"/>
    <n v="3.6680000000000001"/>
    <x v="481"/>
    <n v="8.3840000000000003"/>
    <x v="0"/>
    <x v="0"/>
    <x v="0"/>
    <n v="8.7499999999999994E-2"/>
  </r>
  <r>
    <n v="20221125"/>
    <s v="Frank Piper"/>
    <x v="5"/>
    <s v="Aichi"/>
    <x v="2"/>
    <x v="4"/>
    <x v="52"/>
    <x v="3"/>
    <s v="SMB"/>
    <x v="9"/>
    <n v="297.57600000000002"/>
    <n v="3"/>
    <n v="0.2"/>
    <n v="-7.4394"/>
    <x v="720"/>
    <n v="99.192000000000007"/>
    <x v="0"/>
    <x v="0"/>
    <x v="0"/>
    <n v="-2.4999999999999998E-2"/>
  </r>
  <r>
    <n v="20221125"/>
    <s v="Frank Piper"/>
    <x v="5"/>
    <s v="Aichi"/>
    <x v="2"/>
    <x v="4"/>
    <x v="52"/>
    <x v="3"/>
    <s v="SMB"/>
    <x v="11"/>
    <n v="4.3440000000000003"/>
    <n v="3"/>
    <n v="0.2"/>
    <n v="0.86880000000000002"/>
    <x v="1180"/>
    <n v="1.4480000000000002"/>
    <x v="0"/>
    <x v="0"/>
    <x v="0"/>
    <n v="0.19999999999999998"/>
  </r>
  <r>
    <n v="20221125"/>
    <s v="Frank Piper"/>
    <x v="5"/>
    <s v="Aichi"/>
    <x v="2"/>
    <x v="4"/>
    <x v="52"/>
    <x v="3"/>
    <s v="SMB"/>
    <x v="9"/>
    <n v="94.992000000000004"/>
    <n v="2"/>
    <n v="0.2"/>
    <n v="-2.3748"/>
    <x v="1181"/>
    <n v="47.496000000000002"/>
    <x v="0"/>
    <x v="0"/>
    <x v="0"/>
    <n v="-2.4999999999999998E-2"/>
  </r>
  <r>
    <n v="20221125"/>
    <s v="Frank Piper"/>
    <x v="5"/>
    <s v="Aichi"/>
    <x v="2"/>
    <x v="4"/>
    <x v="52"/>
    <x v="3"/>
    <s v="SMB"/>
    <x v="8"/>
    <n v="74.352000000000004"/>
    <n v="3"/>
    <n v="0.2"/>
    <n v="23.234999999999999"/>
    <x v="786"/>
    <n v="24.784000000000002"/>
    <x v="0"/>
    <x v="0"/>
    <x v="0"/>
    <n v="0.3125"/>
  </r>
  <r>
    <n v="20221125"/>
    <s v="Frank Piper"/>
    <x v="5"/>
    <s v="Aichi"/>
    <x v="2"/>
    <x v="4"/>
    <x v="52"/>
    <x v="3"/>
    <s v="SMB"/>
    <x v="5"/>
    <n v="14.04"/>
    <n v="3"/>
    <n v="0.2"/>
    <n v="1.5794999999999999"/>
    <x v="1031"/>
    <n v="4.68"/>
    <x v="0"/>
    <x v="0"/>
    <x v="0"/>
    <n v="0.1125"/>
  </r>
  <r>
    <n v="20210110"/>
    <s v="Faith Robertson"/>
    <x v="15"/>
    <s v="London"/>
    <x v="0"/>
    <x v="0"/>
    <x v="84"/>
    <x v="3"/>
    <s v="SMB"/>
    <x v="2"/>
    <n v="1018.104"/>
    <n v="4"/>
    <n v="0.4"/>
    <n v="-373.3048"/>
    <x v="421"/>
    <n v="254.52600000000001"/>
    <x v="1"/>
    <x v="9"/>
    <x v="3"/>
    <n v="-0.36666666666666664"/>
  </r>
  <r>
    <n v="20231020"/>
    <s v="Rose James"/>
    <x v="5"/>
    <s v="Tokyo"/>
    <x v="2"/>
    <x v="4"/>
    <x v="4"/>
    <x v="0"/>
    <s v="SMB"/>
    <x v="6"/>
    <n v="16.68"/>
    <n v="3"/>
    <n v="0.2"/>
    <n v="5.2125000000000004"/>
    <x v="1182"/>
    <n v="5.56"/>
    <x v="3"/>
    <x v="2"/>
    <x v="0"/>
    <n v="0.3125"/>
  </r>
  <r>
    <n v="20220323"/>
    <s v="Blake Reid"/>
    <x v="33"/>
    <s v="Tel Aviv"/>
    <x v="0"/>
    <x v="11"/>
    <x v="3"/>
    <x v="1"/>
    <s v="Strategic"/>
    <x v="9"/>
    <n v="58.58"/>
    <n v="2"/>
    <n v="0"/>
    <n v="19.331399999999999"/>
    <x v="855"/>
    <n v="29.29"/>
    <x v="0"/>
    <x v="10"/>
    <x v="3"/>
    <n v="0.32999999999999996"/>
  </r>
  <r>
    <n v="20230704"/>
    <s v="Emily Ogden"/>
    <x v="5"/>
    <s v="Ibaraki"/>
    <x v="2"/>
    <x v="4"/>
    <x v="69"/>
    <x v="3"/>
    <s v="SMB"/>
    <x v="6"/>
    <n v="167.96799999999999"/>
    <n v="4"/>
    <n v="0.2"/>
    <n v="62.988"/>
    <x v="65"/>
    <n v="41.991999999999997"/>
    <x v="3"/>
    <x v="7"/>
    <x v="2"/>
    <n v="0.375"/>
  </r>
  <r>
    <n v="20211211"/>
    <s v="Gordon Burgess"/>
    <x v="17"/>
    <s v="Barcelona"/>
    <x v="0"/>
    <x v="2"/>
    <x v="18"/>
    <x v="0"/>
    <s v="SMB"/>
    <x v="1"/>
    <n v="196.62"/>
    <n v="2"/>
    <n v="0"/>
    <n v="96.343800000000002"/>
    <x v="522"/>
    <n v="98.31"/>
    <x v="1"/>
    <x v="4"/>
    <x v="0"/>
    <n v="0.49"/>
  </r>
  <r>
    <n v="20210917"/>
    <s v="Vanessa White"/>
    <x v="5"/>
    <s v="Tokyo"/>
    <x v="2"/>
    <x v="4"/>
    <x v="6"/>
    <x v="3"/>
    <s v="Strategic"/>
    <x v="4"/>
    <n v="21.936"/>
    <n v="2"/>
    <n v="0.6"/>
    <n v="-10.419600000000001"/>
    <x v="1183"/>
    <n v="10.968"/>
    <x v="1"/>
    <x v="8"/>
    <x v="2"/>
    <n v="-0.47500000000000003"/>
  </r>
  <r>
    <n v="20210917"/>
    <s v="Vanessa White"/>
    <x v="5"/>
    <s v="Tokyo"/>
    <x v="2"/>
    <x v="4"/>
    <x v="6"/>
    <x v="3"/>
    <s v="Strategic"/>
    <x v="2"/>
    <n v="6.5880000000000001"/>
    <n v="3"/>
    <n v="0.8"/>
    <n v="-10.211399999999999"/>
    <x v="1184"/>
    <n v="2.1960000000000002"/>
    <x v="1"/>
    <x v="8"/>
    <x v="2"/>
    <n v="-1.5499999999999998"/>
  </r>
  <r>
    <n v="20220519"/>
    <s v="John Jones"/>
    <x v="1"/>
    <s v="Los Angeles"/>
    <x v="1"/>
    <x v="1"/>
    <x v="97"/>
    <x v="2"/>
    <s v="SMB"/>
    <x v="3"/>
    <n v="104.28"/>
    <n v="3"/>
    <n v="0"/>
    <n v="26.07"/>
    <x v="54"/>
    <n v="34.76"/>
    <x v="0"/>
    <x v="5"/>
    <x v="1"/>
    <n v="0.25"/>
  </r>
  <r>
    <n v="20220519"/>
    <s v="John Jones"/>
    <x v="1"/>
    <s v="Los Angeles"/>
    <x v="1"/>
    <x v="1"/>
    <x v="97"/>
    <x v="2"/>
    <s v="SMB"/>
    <x v="8"/>
    <n v="17.940000000000001"/>
    <n v="3"/>
    <n v="0"/>
    <n v="8.7905999999999995"/>
    <x v="1185"/>
    <n v="5.98"/>
    <x v="0"/>
    <x v="5"/>
    <x v="1"/>
    <n v="0.48999999999999994"/>
  </r>
  <r>
    <n v="20200907"/>
    <s v="Charles Hart"/>
    <x v="9"/>
    <s v="Paris"/>
    <x v="0"/>
    <x v="2"/>
    <x v="54"/>
    <x v="2"/>
    <s v="Strategic"/>
    <x v="3"/>
    <n v="64.784000000000006"/>
    <n v="1"/>
    <n v="0.2"/>
    <n v="-14.5764"/>
    <x v="908"/>
    <n v="64.784000000000006"/>
    <x v="2"/>
    <x v="8"/>
    <x v="2"/>
    <n v="-0.22499999999999998"/>
  </r>
  <r>
    <n v="20200907"/>
    <s v="Charles Hart"/>
    <x v="9"/>
    <s v="Paris"/>
    <x v="0"/>
    <x v="2"/>
    <x v="54"/>
    <x v="2"/>
    <s v="Strategic"/>
    <x v="6"/>
    <n v="32.381999999999998"/>
    <n v="3"/>
    <n v="0.4"/>
    <n v="4.3175999999999997"/>
    <x v="862"/>
    <n v="10.793999999999999"/>
    <x v="2"/>
    <x v="8"/>
    <x v="2"/>
    <n v="0.13333333333333333"/>
  </r>
  <r>
    <n v="20200907"/>
    <s v="Charles Hart"/>
    <x v="9"/>
    <s v="Paris"/>
    <x v="0"/>
    <x v="2"/>
    <x v="54"/>
    <x v="2"/>
    <s v="Strategic"/>
    <x v="4"/>
    <n v="42.368000000000002"/>
    <n v="2"/>
    <n v="0.2"/>
    <n v="8.4735999999999994"/>
    <x v="1186"/>
    <n v="21.184000000000001"/>
    <x v="2"/>
    <x v="8"/>
    <x v="2"/>
    <n v="0.19999999999999998"/>
  </r>
  <r>
    <n v="20200907"/>
    <s v="Charles Hart"/>
    <x v="9"/>
    <s v="Paris"/>
    <x v="0"/>
    <x v="2"/>
    <x v="54"/>
    <x v="2"/>
    <s v="Strategic"/>
    <x v="12"/>
    <n v="399.54"/>
    <n v="4"/>
    <n v="0.7"/>
    <n v="-559.35599999999999"/>
    <x v="1187"/>
    <n v="99.885000000000005"/>
    <x v="2"/>
    <x v="8"/>
    <x v="2"/>
    <n v="-1.4"/>
  </r>
  <r>
    <n v="20220930"/>
    <s v="Lisa Wilkins"/>
    <x v="1"/>
    <s v="New York City"/>
    <x v="1"/>
    <x v="1"/>
    <x v="22"/>
    <x v="1"/>
    <s v="SMB"/>
    <x v="8"/>
    <n v="18.97"/>
    <n v="1"/>
    <n v="0"/>
    <n v="9.1056000000000008"/>
    <x v="278"/>
    <n v="18.97"/>
    <x v="0"/>
    <x v="8"/>
    <x v="2"/>
    <n v="0.48000000000000009"/>
  </r>
  <r>
    <n v="20221108"/>
    <s v="Felicity King"/>
    <x v="1"/>
    <s v="Los Angeles"/>
    <x v="1"/>
    <x v="1"/>
    <x v="48"/>
    <x v="5"/>
    <s v="Strategic"/>
    <x v="4"/>
    <n v="14.82"/>
    <n v="3"/>
    <n v="0"/>
    <n v="6.2244000000000002"/>
    <x v="1188"/>
    <n v="4.9400000000000004"/>
    <x v="0"/>
    <x v="0"/>
    <x v="0"/>
    <n v="0.42"/>
  </r>
  <r>
    <n v="20230425"/>
    <s v="Elizabeth Young"/>
    <x v="9"/>
    <s v="Paris"/>
    <x v="0"/>
    <x v="2"/>
    <x v="16"/>
    <x v="6"/>
    <s v="Strategic"/>
    <x v="7"/>
    <n v="99.28"/>
    <n v="2"/>
    <n v="0.2"/>
    <n v="12.41"/>
    <x v="1189"/>
    <n v="49.64"/>
    <x v="3"/>
    <x v="3"/>
    <x v="1"/>
    <n v="0.125"/>
  </r>
  <r>
    <n v="20230425"/>
    <s v="Elizabeth Young"/>
    <x v="9"/>
    <s v="Paris"/>
    <x v="0"/>
    <x v="2"/>
    <x v="16"/>
    <x v="6"/>
    <s v="Strategic"/>
    <x v="2"/>
    <n v="1.1879999999999999"/>
    <n v="2"/>
    <n v="0.7"/>
    <n v="-0.99"/>
    <x v="974"/>
    <n v="0.59399999999999997"/>
    <x v="3"/>
    <x v="3"/>
    <x v="1"/>
    <n v="-0.83333333333333337"/>
  </r>
  <r>
    <n v="20230425"/>
    <s v="Elizabeth Young"/>
    <x v="9"/>
    <s v="Paris"/>
    <x v="0"/>
    <x v="2"/>
    <x v="16"/>
    <x v="6"/>
    <s v="Strategic"/>
    <x v="2"/>
    <n v="7.5179999999999998"/>
    <n v="2"/>
    <n v="0.7"/>
    <n v="-5.7637999999999998"/>
    <x v="1190"/>
    <n v="3.7589999999999999"/>
    <x v="3"/>
    <x v="3"/>
    <x v="1"/>
    <n v="-0.76666666666666661"/>
  </r>
  <r>
    <n v="20231211"/>
    <s v="Hannah Hughes"/>
    <x v="9"/>
    <s v="Paris"/>
    <x v="0"/>
    <x v="2"/>
    <x v="44"/>
    <x v="2"/>
    <s v="SMB"/>
    <x v="8"/>
    <n v="10.368"/>
    <n v="2"/>
    <n v="0.2"/>
    <n v="3.6288"/>
    <x v="509"/>
    <n v="5.1840000000000002"/>
    <x v="3"/>
    <x v="4"/>
    <x v="0"/>
    <n v="0.35"/>
  </r>
  <r>
    <n v="20231211"/>
    <s v="Hannah Hughes"/>
    <x v="9"/>
    <s v="Paris"/>
    <x v="0"/>
    <x v="2"/>
    <x v="44"/>
    <x v="2"/>
    <s v="SMB"/>
    <x v="4"/>
    <n v="310.88"/>
    <n v="2"/>
    <n v="0.2"/>
    <n v="23.315999999999999"/>
    <x v="648"/>
    <n v="155.44"/>
    <x v="3"/>
    <x v="4"/>
    <x v="0"/>
    <n v="7.4999999999999997E-2"/>
  </r>
  <r>
    <n v="20200816"/>
    <s v="Anthony Clark"/>
    <x v="9"/>
    <s v="Paris"/>
    <x v="0"/>
    <x v="2"/>
    <x v="47"/>
    <x v="4"/>
    <s v="SMB"/>
    <x v="2"/>
    <n v="853.09199999999998"/>
    <n v="6"/>
    <n v="0.4"/>
    <n v="-227.49119999999999"/>
    <x v="10"/>
    <n v="142.18199999999999"/>
    <x v="2"/>
    <x v="6"/>
    <x v="2"/>
    <n v="-0.26666666666666666"/>
  </r>
  <r>
    <n v="20231210"/>
    <s v="Karen Vance"/>
    <x v="14"/>
    <s v="Delhi"/>
    <x v="2"/>
    <x v="10"/>
    <x v="24"/>
    <x v="1"/>
    <s v="SMB"/>
    <x v="8"/>
    <n v="33.450000000000003"/>
    <n v="5"/>
    <n v="0"/>
    <n v="15.387"/>
    <x v="1159"/>
    <n v="6.69"/>
    <x v="3"/>
    <x v="4"/>
    <x v="0"/>
    <n v="0.45999999999999996"/>
  </r>
  <r>
    <n v="20231210"/>
    <s v="Karen Vance"/>
    <x v="14"/>
    <s v="Delhi"/>
    <x v="2"/>
    <x v="10"/>
    <x v="24"/>
    <x v="1"/>
    <s v="SMB"/>
    <x v="2"/>
    <n v="10.4"/>
    <n v="5"/>
    <n v="0"/>
    <n v="5.0960000000000001"/>
    <x v="72"/>
    <n v="2.08"/>
    <x v="3"/>
    <x v="4"/>
    <x v="0"/>
    <n v="0.49"/>
  </r>
  <r>
    <n v="20220315"/>
    <s v="Felicity Sutherland"/>
    <x v="24"/>
    <s v="Mexico City"/>
    <x v="1"/>
    <x v="7"/>
    <x v="41"/>
    <x v="5"/>
    <s v="SMB"/>
    <x v="4"/>
    <n v="21.88"/>
    <n v="5"/>
    <n v="0.2"/>
    <n v="6.2904999999999998"/>
    <x v="1191"/>
    <n v="4.3759999999999994"/>
    <x v="0"/>
    <x v="10"/>
    <x v="3"/>
    <n v="0.28749999999999998"/>
  </r>
  <r>
    <n v="20220627"/>
    <s v="Nathan Marshall"/>
    <x v="5"/>
    <s v="Ibaraki"/>
    <x v="2"/>
    <x v="4"/>
    <x v="2"/>
    <x v="0"/>
    <s v="Enterprise"/>
    <x v="9"/>
    <n v="13.616"/>
    <n v="2"/>
    <n v="0.2"/>
    <n v="3.5741999999999998"/>
    <x v="1192"/>
    <n v="6.8079999999999998"/>
    <x v="0"/>
    <x v="1"/>
    <x v="1"/>
    <n v="0.26250000000000001"/>
  </r>
  <r>
    <n v="20210925"/>
    <s v="Liam Churchill"/>
    <x v="30"/>
    <s v="Córdoba"/>
    <x v="1"/>
    <x v="7"/>
    <x v="48"/>
    <x v="5"/>
    <s v="Enterprise"/>
    <x v="9"/>
    <n v="63.96"/>
    <n v="4"/>
    <n v="0"/>
    <n v="19.8276"/>
    <x v="1193"/>
    <n v="15.99"/>
    <x v="1"/>
    <x v="8"/>
    <x v="2"/>
    <n v="0.31"/>
  </r>
  <r>
    <n v="20210925"/>
    <s v="Liam Churchill"/>
    <x v="30"/>
    <s v="Córdoba"/>
    <x v="1"/>
    <x v="7"/>
    <x v="48"/>
    <x v="5"/>
    <s v="Enterprise"/>
    <x v="2"/>
    <n v="14.46"/>
    <n v="3"/>
    <n v="0"/>
    <n v="7.0853999999999999"/>
    <x v="1194"/>
    <n v="4.82"/>
    <x v="1"/>
    <x v="8"/>
    <x v="2"/>
    <n v="0.49"/>
  </r>
  <r>
    <n v="20210925"/>
    <s v="Liam Churchill"/>
    <x v="30"/>
    <s v="Córdoba"/>
    <x v="1"/>
    <x v="7"/>
    <x v="48"/>
    <x v="5"/>
    <s v="Enterprise"/>
    <x v="6"/>
    <n v="104.98"/>
    <n v="2"/>
    <n v="0"/>
    <n v="52.49"/>
    <x v="1195"/>
    <n v="52.49"/>
    <x v="1"/>
    <x v="8"/>
    <x v="2"/>
    <n v="0.5"/>
  </r>
  <r>
    <n v="20211227"/>
    <s v="Sue Anderson"/>
    <x v="1"/>
    <s v="New York City"/>
    <x v="1"/>
    <x v="1"/>
    <x v="62"/>
    <x v="4"/>
    <s v="SMB"/>
    <x v="7"/>
    <n v="106.96"/>
    <n v="2"/>
    <n v="0"/>
    <n v="31.0184"/>
    <x v="676"/>
    <n v="53.48"/>
    <x v="1"/>
    <x v="4"/>
    <x v="0"/>
    <n v="0.29000000000000004"/>
  </r>
  <r>
    <n v="20211227"/>
    <s v="Sue Anderson"/>
    <x v="1"/>
    <s v="New York City"/>
    <x v="1"/>
    <x v="1"/>
    <x v="62"/>
    <x v="4"/>
    <s v="SMB"/>
    <x v="1"/>
    <n v="21.56"/>
    <n v="7"/>
    <n v="0"/>
    <n v="10.348800000000001"/>
    <x v="133"/>
    <n v="3.0799999999999996"/>
    <x v="1"/>
    <x v="4"/>
    <x v="0"/>
    <n v="0.48000000000000004"/>
  </r>
  <r>
    <n v="20200603"/>
    <s v="Natalie Sanderson"/>
    <x v="4"/>
    <s v="Toronto"/>
    <x v="1"/>
    <x v="1"/>
    <x v="28"/>
    <x v="3"/>
    <s v="SMB"/>
    <x v="2"/>
    <n v="515.88"/>
    <n v="6"/>
    <n v="0"/>
    <n v="113.4936"/>
    <x v="1196"/>
    <n v="85.98"/>
    <x v="2"/>
    <x v="1"/>
    <x v="1"/>
    <n v="0.22"/>
  </r>
  <r>
    <n v="20210713"/>
    <s v="Bernadette Hill"/>
    <x v="15"/>
    <s v="London"/>
    <x v="0"/>
    <x v="0"/>
    <x v="68"/>
    <x v="4"/>
    <s v="SMB"/>
    <x v="2"/>
    <n v="11.808"/>
    <n v="2"/>
    <n v="0.2"/>
    <n v="4.2804000000000002"/>
    <x v="808"/>
    <n v="5.9039999999999999"/>
    <x v="1"/>
    <x v="7"/>
    <x v="2"/>
    <n v="0.36250000000000004"/>
  </r>
  <r>
    <n v="20210713"/>
    <s v="Bernadette Hill"/>
    <x v="15"/>
    <s v="London"/>
    <x v="0"/>
    <x v="0"/>
    <x v="68"/>
    <x v="4"/>
    <s v="SMB"/>
    <x v="1"/>
    <n v="1931.04"/>
    <n v="9"/>
    <n v="0.1"/>
    <n v="321.83999999999997"/>
    <x v="478"/>
    <n v="214.56"/>
    <x v="1"/>
    <x v="7"/>
    <x v="2"/>
    <n v="0.16666666666666666"/>
  </r>
  <r>
    <n v="20210713"/>
    <s v="Bernadette Hill"/>
    <x v="15"/>
    <s v="London"/>
    <x v="0"/>
    <x v="0"/>
    <x v="68"/>
    <x v="4"/>
    <s v="SMB"/>
    <x v="8"/>
    <n v="9.9600000000000009"/>
    <n v="2"/>
    <n v="0"/>
    <n v="4.6811999999999996"/>
    <x v="844"/>
    <n v="4.9800000000000004"/>
    <x v="1"/>
    <x v="7"/>
    <x v="2"/>
    <n v="0.46999999999999992"/>
  </r>
  <r>
    <n v="20200203"/>
    <s v="Charles Buckland"/>
    <x v="1"/>
    <s v="Seattle"/>
    <x v="1"/>
    <x v="1"/>
    <x v="10"/>
    <x v="5"/>
    <s v="Enterprise"/>
    <x v="11"/>
    <n v="12.35"/>
    <n v="5"/>
    <n v="0"/>
    <n v="5.8045"/>
    <x v="1197"/>
    <n v="2.4699999999999998"/>
    <x v="2"/>
    <x v="11"/>
    <x v="3"/>
    <n v="0.47000000000000003"/>
  </r>
  <r>
    <n v="20220309"/>
    <s v="Charles Churchill"/>
    <x v="16"/>
    <s v="Santiago"/>
    <x v="1"/>
    <x v="7"/>
    <x v="71"/>
    <x v="5"/>
    <s v="SMB"/>
    <x v="2"/>
    <n v="9.702"/>
    <n v="3"/>
    <n v="0.7"/>
    <n v="-7.1147999999999998"/>
    <x v="859"/>
    <n v="3.234"/>
    <x v="0"/>
    <x v="10"/>
    <x v="3"/>
    <n v="-0.73333333333333328"/>
  </r>
  <r>
    <n v="20211122"/>
    <s v="Adrian Abraham"/>
    <x v="9"/>
    <s v="Paris"/>
    <x v="0"/>
    <x v="2"/>
    <x v="5"/>
    <x v="2"/>
    <s v="SMB"/>
    <x v="2"/>
    <n v="11.61"/>
    <n v="2"/>
    <n v="0.7"/>
    <n v="-9.2880000000000003"/>
    <x v="634"/>
    <n v="5.8049999999999997"/>
    <x v="1"/>
    <x v="0"/>
    <x v="0"/>
    <n v="-0.8"/>
  </r>
  <r>
    <n v="20231031"/>
    <s v="Molly Turner"/>
    <x v="1"/>
    <s v="Los Angeles"/>
    <x v="1"/>
    <x v="1"/>
    <x v="57"/>
    <x v="5"/>
    <s v="SMB"/>
    <x v="1"/>
    <n v="43.86"/>
    <n v="6"/>
    <n v="0"/>
    <n v="20.6142"/>
    <x v="1198"/>
    <n v="7.31"/>
    <x v="3"/>
    <x v="2"/>
    <x v="0"/>
    <n v="0.47000000000000003"/>
  </r>
  <r>
    <n v="20231031"/>
    <s v="Molly Turner"/>
    <x v="1"/>
    <s v="Los Angeles"/>
    <x v="1"/>
    <x v="1"/>
    <x v="57"/>
    <x v="5"/>
    <s v="SMB"/>
    <x v="6"/>
    <n v="148.47999999999999"/>
    <n v="2"/>
    <n v="0.2"/>
    <n v="16.704000000000001"/>
    <x v="971"/>
    <n v="74.239999999999995"/>
    <x v="3"/>
    <x v="2"/>
    <x v="0"/>
    <n v="0.11250000000000002"/>
  </r>
  <r>
    <n v="20231031"/>
    <s v="Molly Turner"/>
    <x v="1"/>
    <s v="Los Angeles"/>
    <x v="1"/>
    <x v="1"/>
    <x v="57"/>
    <x v="5"/>
    <s v="SMB"/>
    <x v="8"/>
    <n v="7.42"/>
    <n v="2"/>
    <n v="0"/>
    <n v="3.71"/>
    <x v="1199"/>
    <n v="3.71"/>
    <x v="3"/>
    <x v="2"/>
    <x v="0"/>
    <n v="0.5"/>
  </r>
  <r>
    <n v="20231031"/>
    <s v="Molly Turner"/>
    <x v="1"/>
    <s v="Los Angeles"/>
    <x v="1"/>
    <x v="1"/>
    <x v="57"/>
    <x v="5"/>
    <s v="SMB"/>
    <x v="1"/>
    <n v="71.992000000000004"/>
    <n v="1"/>
    <n v="0.2"/>
    <n v="-0.89990000000000003"/>
    <x v="1200"/>
    <n v="71.992000000000004"/>
    <x v="3"/>
    <x v="2"/>
    <x v="0"/>
    <n v="-1.2499999999999999E-2"/>
  </r>
  <r>
    <n v="20231031"/>
    <s v="Molly Turner"/>
    <x v="1"/>
    <s v="Los Angeles"/>
    <x v="1"/>
    <x v="1"/>
    <x v="57"/>
    <x v="5"/>
    <s v="SMB"/>
    <x v="5"/>
    <n v="19.899999999999999"/>
    <n v="5"/>
    <n v="0"/>
    <n v="6.5670000000000002"/>
    <x v="182"/>
    <n v="3.9799999999999995"/>
    <x v="3"/>
    <x v="2"/>
    <x v="0"/>
    <n v="0.33"/>
  </r>
  <r>
    <n v="20231031"/>
    <s v="Molly Turner"/>
    <x v="1"/>
    <s v="Los Angeles"/>
    <x v="1"/>
    <x v="1"/>
    <x v="57"/>
    <x v="5"/>
    <s v="SMB"/>
    <x v="7"/>
    <n v="1702.12"/>
    <n v="14"/>
    <n v="0"/>
    <n v="510.63600000000002"/>
    <x v="167"/>
    <n v="121.58"/>
    <x v="3"/>
    <x v="2"/>
    <x v="0"/>
    <n v="0.30000000000000004"/>
  </r>
  <r>
    <n v="20210130"/>
    <s v="Oliver Bond"/>
    <x v="5"/>
    <s v="Tokyo"/>
    <x v="2"/>
    <x v="4"/>
    <x v="81"/>
    <x v="3"/>
    <s v="SMB"/>
    <x v="8"/>
    <n v="14.304"/>
    <n v="6"/>
    <n v="0.2"/>
    <n v="5.0064000000000002"/>
    <x v="1201"/>
    <n v="2.3839999999999999"/>
    <x v="1"/>
    <x v="9"/>
    <x v="3"/>
    <n v="0.35000000000000003"/>
  </r>
  <r>
    <n v="20230909"/>
    <s v="Alison Miller"/>
    <x v="10"/>
    <s v="Sydney"/>
    <x v="2"/>
    <x v="8"/>
    <x v="77"/>
    <x v="1"/>
    <s v="SMB"/>
    <x v="2"/>
    <n v="765.625"/>
    <n v="7"/>
    <n v="0.5"/>
    <n v="-566.5625"/>
    <x v="189"/>
    <n v="109.375"/>
    <x v="3"/>
    <x v="8"/>
    <x v="2"/>
    <n v="-0.74"/>
  </r>
  <r>
    <n v="20231008"/>
    <s v="Andrew Reid"/>
    <x v="1"/>
    <s v="Los Angeles"/>
    <x v="1"/>
    <x v="1"/>
    <x v="32"/>
    <x v="9"/>
    <s v="SMB"/>
    <x v="0"/>
    <n v="307.666"/>
    <n v="2"/>
    <n v="0.15"/>
    <n v="-14.478400000000001"/>
    <x v="1202"/>
    <n v="153.833"/>
    <x v="3"/>
    <x v="2"/>
    <x v="0"/>
    <n v="-4.7058823529411764E-2"/>
  </r>
  <r>
    <n v="20220501"/>
    <s v="Gordon Parr"/>
    <x v="15"/>
    <s v="London"/>
    <x v="0"/>
    <x v="0"/>
    <x v="28"/>
    <x v="3"/>
    <s v="SMB"/>
    <x v="2"/>
    <n v="7.7119999999999997"/>
    <n v="2"/>
    <n v="0.2"/>
    <n v="2.7955999999999999"/>
    <x v="314"/>
    <n v="3.8559999999999999"/>
    <x v="0"/>
    <x v="5"/>
    <x v="1"/>
    <n v="0.36249999999999999"/>
  </r>
  <r>
    <n v="20220520"/>
    <s v="Robert Dyer"/>
    <x v="15"/>
    <s v="London"/>
    <x v="0"/>
    <x v="0"/>
    <x v="84"/>
    <x v="3"/>
    <s v="SMB"/>
    <x v="7"/>
    <n v="242.9"/>
    <n v="5"/>
    <n v="0"/>
    <n v="70.441000000000003"/>
    <x v="552"/>
    <n v="48.58"/>
    <x v="0"/>
    <x v="5"/>
    <x v="1"/>
    <n v="0.28999999999999998"/>
  </r>
  <r>
    <n v="20220520"/>
    <s v="Robert Dyer"/>
    <x v="15"/>
    <s v="London"/>
    <x v="0"/>
    <x v="0"/>
    <x v="84"/>
    <x v="3"/>
    <s v="SMB"/>
    <x v="3"/>
    <n v="454.9"/>
    <n v="5"/>
    <n v="0"/>
    <n v="0"/>
    <x v="1203"/>
    <n v="90.97999999999999"/>
    <x v="0"/>
    <x v="5"/>
    <x v="1"/>
    <n v="0"/>
  </r>
  <r>
    <n v="20220520"/>
    <s v="Robert Dyer"/>
    <x v="15"/>
    <s v="London"/>
    <x v="0"/>
    <x v="0"/>
    <x v="84"/>
    <x v="3"/>
    <s v="SMB"/>
    <x v="4"/>
    <n v="35.92"/>
    <n v="4"/>
    <n v="0"/>
    <n v="15.086399999999999"/>
    <x v="1204"/>
    <n v="8.98"/>
    <x v="0"/>
    <x v="5"/>
    <x v="1"/>
    <n v="0.42"/>
  </r>
  <r>
    <n v="20220520"/>
    <s v="Robert Dyer"/>
    <x v="15"/>
    <s v="London"/>
    <x v="0"/>
    <x v="0"/>
    <x v="84"/>
    <x v="3"/>
    <s v="SMB"/>
    <x v="4"/>
    <n v="39.76"/>
    <n v="8"/>
    <n v="0"/>
    <n v="12.3256"/>
    <x v="543"/>
    <n v="4.97"/>
    <x v="0"/>
    <x v="5"/>
    <x v="1"/>
    <n v="0.31"/>
  </r>
  <r>
    <n v="20220520"/>
    <s v="Robert Dyer"/>
    <x v="15"/>
    <s v="London"/>
    <x v="0"/>
    <x v="0"/>
    <x v="84"/>
    <x v="3"/>
    <s v="SMB"/>
    <x v="2"/>
    <n v="47.744"/>
    <n v="4"/>
    <n v="0.2"/>
    <n v="14.92"/>
    <x v="1205"/>
    <n v="11.936"/>
    <x v="0"/>
    <x v="5"/>
    <x v="1"/>
    <n v="0.3125"/>
  </r>
  <r>
    <n v="20211220"/>
    <s v="Jan Watson"/>
    <x v="10"/>
    <s v="Sydney"/>
    <x v="2"/>
    <x v="8"/>
    <x v="37"/>
    <x v="0"/>
    <s v="SMB"/>
    <x v="6"/>
    <n v="159.98400000000001"/>
    <n v="2"/>
    <n v="0.2"/>
    <n v="11.998799999999999"/>
    <x v="1206"/>
    <n v="79.992000000000004"/>
    <x v="1"/>
    <x v="4"/>
    <x v="0"/>
    <n v="7.4999999999999997E-2"/>
  </r>
  <r>
    <n v="20211220"/>
    <s v="Jan Watson"/>
    <x v="10"/>
    <s v="Sydney"/>
    <x v="2"/>
    <x v="8"/>
    <x v="37"/>
    <x v="0"/>
    <s v="SMB"/>
    <x v="9"/>
    <n v="255.96799999999999"/>
    <n v="4"/>
    <n v="0.2"/>
    <n v="51.193600000000004"/>
    <x v="439"/>
    <n v="63.991999999999997"/>
    <x v="1"/>
    <x v="4"/>
    <x v="0"/>
    <n v="0.2"/>
  </r>
  <r>
    <n v="20211220"/>
    <s v="Jan Watson"/>
    <x v="10"/>
    <s v="Sydney"/>
    <x v="2"/>
    <x v="8"/>
    <x v="37"/>
    <x v="0"/>
    <s v="SMB"/>
    <x v="0"/>
    <n v="359.05799999999999"/>
    <n v="3"/>
    <n v="0.3"/>
    <n v="-71.811599999999999"/>
    <x v="1207"/>
    <n v="119.68599999999999"/>
    <x v="1"/>
    <x v="4"/>
    <x v="0"/>
    <n v="-0.2"/>
  </r>
  <r>
    <n v="20211219"/>
    <s v="Lucas Turner"/>
    <x v="9"/>
    <s v="Paris"/>
    <x v="0"/>
    <x v="2"/>
    <x v="33"/>
    <x v="1"/>
    <s v="SMB"/>
    <x v="7"/>
    <n v="434.35199999999998"/>
    <n v="3"/>
    <n v="0.2"/>
    <n v="43.435200000000002"/>
    <x v="1208"/>
    <n v="144.78399999999999"/>
    <x v="1"/>
    <x v="4"/>
    <x v="0"/>
    <n v="0.1"/>
  </r>
  <r>
    <n v="20211219"/>
    <s v="Lucas Turner"/>
    <x v="9"/>
    <s v="Paris"/>
    <x v="0"/>
    <x v="2"/>
    <x v="33"/>
    <x v="1"/>
    <s v="SMB"/>
    <x v="7"/>
    <n v="3.552"/>
    <n v="2"/>
    <n v="0.2"/>
    <n v="0.44400000000000001"/>
    <x v="1209"/>
    <n v="1.776"/>
    <x v="1"/>
    <x v="4"/>
    <x v="0"/>
    <n v="0.125"/>
  </r>
  <r>
    <n v="20211219"/>
    <s v="Lucas Turner"/>
    <x v="9"/>
    <s v="Paris"/>
    <x v="0"/>
    <x v="2"/>
    <x v="33"/>
    <x v="1"/>
    <s v="SMB"/>
    <x v="7"/>
    <n v="88.831999999999994"/>
    <n v="4"/>
    <n v="0.2"/>
    <n v="7.7728000000000002"/>
    <x v="1210"/>
    <n v="22.207999999999998"/>
    <x v="1"/>
    <x v="4"/>
    <x v="0"/>
    <n v="8.7500000000000008E-2"/>
  </r>
  <r>
    <n v="20230430"/>
    <s v="Carol Berry"/>
    <x v="24"/>
    <s v="Puerto Vallarta"/>
    <x v="1"/>
    <x v="7"/>
    <x v="55"/>
    <x v="1"/>
    <s v="Strategic"/>
    <x v="2"/>
    <n v="1048.3499999999999"/>
    <n v="5"/>
    <n v="0.4"/>
    <n v="-69.89"/>
    <x v="1211"/>
    <n v="209.67"/>
    <x v="3"/>
    <x v="3"/>
    <x v="1"/>
    <n v="-6.666666666666668E-2"/>
  </r>
  <r>
    <n v="20220207"/>
    <s v="Ian Ross"/>
    <x v="17"/>
    <s v="Madrid"/>
    <x v="0"/>
    <x v="2"/>
    <x v="16"/>
    <x v="6"/>
    <s v="SMB"/>
    <x v="9"/>
    <n v="100"/>
    <n v="4"/>
    <n v="0"/>
    <n v="21"/>
    <x v="1161"/>
    <n v="25"/>
    <x v="0"/>
    <x v="11"/>
    <x v="3"/>
    <n v="0.21"/>
  </r>
  <r>
    <n v="20220207"/>
    <s v="Ian Ross"/>
    <x v="17"/>
    <s v="Madrid"/>
    <x v="0"/>
    <x v="2"/>
    <x v="16"/>
    <x v="6"/>
    <s v="SMB"/>
    <x v="1"/>
    <n v="7.83"/>
    <n v="3"/>
    <n v="0"/>
    <n v="3.6017999999999999"/>
    <x v="290"/>
    <n v="2.61"/>
    <x v="0"/>
    <x v="11"/>
    <x v="3"/>
    <n v="0.45999999999999996"/>
  </r>
  <r>
    <n v="20200928"/>
    <s v="William May"/>
    <x v="3"/>
    <s v="Gothenburg"/>
    <x v="0"/>
    <x v="3"/>
    <x v="60"/>
    <x v="9"/>
    <s v="Strategic"/>
    <x v="8"/>
    <n v="96.256"/>
    <n v="8"/>
    <n v="0.2"/>
    <n v="31.283200000000001"/>
    <x v="1212"/>
    <n v="12.032"/>
    <x v="2"/>
    <x v="8"/>
    <x v="2"/>
    <n v="0.32500000000000001"/>
  </r>
  <r>
    <n v="20200928"/>
    <s v="William May"/>
    <x v="3"/>
    <s v="Gothenburg"/>
    <x v="0"/>
    <x v="3"/>
    <x v="60"/>
    <x v="9"/>
    <s v="Strategic"/>
    <x v="8"/>
    <n v="10.688000000000001"/>
    <n v="2"/>
    <n v="0.2"/>
    <n v="3.7408000000000001"/>
    <x v="678"/>
    <n v="5.3440000000000003"/>
    <x v="2"/>
    <x v="8"/>
    <x v="2"/>
    <n v="0.35"/>
  </r>
  <r>
    <n v="20220711"/>
    <s v="Vanessa Davidson"/>
    <x v="5"/>
    <s v="Aichi"/>
    <x v="2"/>
    <x v="4"/>
    <x v="69"/>
    <x v="3"/>
    <s v="SMB"/>
    <x v="3"/>
    <n v="338.04"/>
    <n v="3"/>
    <n v="0.2"/>
    <n v="-33.804000000000002"/>
    <x v="918"/>
    <n v="112.68"/>
    <x v="0"/>
    <x v="7"/>
    <x v="2"/>
    <n v="-0.1"/>
  </r>
  <r>
    <n v="20220711"/>
    <s v="Vanessa Davidson"/>
    <x v="5"/>
    <s v="Aichi"/>
    <x v="2"/>
    <x v="4"/>
    <x v="69"/>
    <x v="3"/>
    <s v="SMB"/>
    <x v="5"/>
    <n v="154.24"/>
    <n v="4"/>
    <n v="0.2"/>
    <n v="17.352"/>
    <x v="285"/>
    <n v="38.56"/>
    <x v="0"/>
    <x v="7"/>
    <x v="2"/>
    <n v="0.11249999999999999"/>
  </r>
  <r>
    <n v="20230730"/>
    <s v="Richard Lyman"/>
    <x v="3"/>
    <s v="Stockholm"/>
    <x v="0"/>
    <x v="3"/>
    <x v="22"/>
    <x v="1"/>
    <s v="SMB"/>
    <x v="7"/>
    <n v="34.847999999999999"/>
    <n v="2"/>
    <n v="0.2"/>
    <n v="6.5339999999999998"/>
    <x v="1213"/>
    <n v="17.423999999999999"/>
    <x v="3"/>
    <x v="7"/>
    <x v="2"/>
    <n v="0.1875"/>
  </r>
  <r>
    <n v="20230730"/>
    <s v="Richard Lyman"/>
    <x v="3"/>
    <s v="Stockholm"/>
    <x v="0"/>
    <x v="3"/>
    <x v="22"/>
    <x v="1"/>
    <s v="SMB"/>
    <x v="6"/>
    <n v="22"/>
    <n v="5"/>
    <n v="0.2"/>
    <n v="1.375"/>
    <x v="941"/>
    <n v="4.4000000000000004"/>
    <x v="3"/>
    <x v="7"/>
    <x v="2"/>
    <n v="6.25E-2"/>
  </r>
  <r>
    <n v="20230730"/>
    <s v="Richard Lyman"/>
    <x v="3"/>
    <s v="Stockholm"/>
    <x v="0"/>
    <x v="3"/>
    <x v="22"/>
    <x v="1"/>
    <s v="SMB"/>
    <x v="5"/>
    <n v="4.3680000000000003"/>
    <n v="3"/>
    <n v="0.2"/>
    <n v="0.38219999999999998"/>
    <x v="6"/>
    <n v="1.4560000000000002"/>
    <x v="3"/>
    <x v="7"/>
    <x v="2"/>
    <n v="8.7499999999999994E-2"/>
  </r>
  <r>
    <n v="20210903"/>
    <s v="William Skinner"/>
    <x v="1"/>
    <s v="Los Angeles"/>
    <x v="1"/>
    <x v="1"/>
    <x v="59"/>
    <x v="3"/>
    <s v="Strategic"/>
    <x v="3"/>
    <n v="31.44"/>
    <n v="3"/>
    <n v="0"/>
    <n v="8.4887999999999995"/>
    <x v="481"/>
    <n v="10.48"/>
    <x v="1"/>
    <x v="8"/>
    <x v="2"/>
    <n v="0.26999999999999996"/>
  </r>
  <r>
    <n v="20210903"/>
    <s v="William Skinner"/>
    <x v="1"/>
    <s v="Los Angeles"/>
    <x v="1"/>
    <x v="1"/>
    <x v="59"/>
    <x v="3"/>
    <s v="Strategic"/>
    <x v="9"/>
    <n v="17.899999999999999"/>
    <n v="2"/>
    <n v="0"/>
    <n v="3.4009999999999998"/>
    <x v="1214"/>
    <n v="8.9499999999999993"/>
    <x v="1"/>
    <x v="8"/>
    <x v="2"/>
    <n v="0.19"/>
  </r>
  <r>
    <n v="20210903"/>
    <s v="William Skinner"/>
    <x v="1"/>
    <s v="Los Angeles"/>
    <x v="1"/>
    <x v="1"/>
    <x v="59"/>
    <x v="3"/>
    <s v="Strategic"/>
    <x v="9"/>
    <n v="129.44999999999999"/>
    <n v="5"/>
    <n v="0"/>
    <n v="46.601999999999997"/>
    <x v="1215"/>
    <n v="25.889999999999997"/>
    <x v="1"/>
    <x v="8"/>
    <x v="2"/>
    <n v="0.36"/>
  </r>
  <r>
    <n v="20200809"/>
    <s v="David Graham"/>
    <x v="1"/>
    <s v="Seattle"/>
    <x v="1"/>
    <x v="1"/>
    <x v="34"/>
    <x v="8"/>
    <s v="Enterprise"/>
    <x v="1"/>
    <n v="20.88"/>
    <n v="8"/>
    <n v="0"/>
    <n v="9.6047999999999991"/>
    <x v="290"/>
    <n v="2.61"/>
    <x v="2"/>
    <x v="6"/>
    <x v="2"/>
    <n v="0.45999999999999996"/>
  </r>
  <r>
    <n v="20231031"/>
    <s v="Connor Roberts"/>
    <x v="9"/>
    <s v="Paris"/>
    <x v="0"/>
    <x v="2"/>
    <x v="88"/>
    <x v="6"/>
    <s v="SMB"/>
    <x v="8"/>
    <n v="20.736000000000001"/>
    <n v="4"/>
    <n v="0.2"/>
    <n v="7.2576000000000001"/>
    <x v="509"/>
    <n v="5.1840000000000002"/>
    <x v="3"/>
    <x v="2"/>
    <x v="0"/>
    <n v="0.35"/>
  </r>
  <r>
    <n v="20231031"/>
    <s v="Connor Roberts"/>
    <x v="9"/>
    <s v="Paris"/>
    <x v="0"/>
    <x v="2"/>
    <x v="88"/>
    <x v="6"/>
    <s v="SMB"/>
    <x v="4"/>
    <n v="7.1680000000000001"/>
    <n v="2"/>
    <n v="0.2"/>
    <n v="0.98560000000000003"/>
    <x v="1163"/>
    <n v="3.5840000000000001"/>
    <x v="3"/>
    <x v="2"/>
    <x v="0"/>
    <n v="0.13750000000000001"/>
  </r>
  <r>
    <n v="20231031"/>
    <s v="Connor Roberts"/>
    <x v="9"/>
    <s v="Paris"/>
    <x v="0"/>
    <x v="2"/>
    <x v="88"/>
    <x v="6"/>
    <s v="SMB"/>
    <x v="3"/>
    <n v="11.167999999999999"/>
    <n v="2"/>
    <n v="0.2"/>
    <n v="-2.5127999999999999"/>
    <x v="725"/>
    <n v="5.5839999999999996"/>
    <x v="3"/>
    <x v="2"/>
    <x v="0"/>
    <n v="-0.22500000000000001"/>
  </r>
  <r>
    <n v="20231031"/>
    <s v="Connor Roberts"/>
    <x v="9"/>
    <s v="Paris"/>
    <x v="0"/>
    <x v="2"/>
    <x v="88"/>
    <x v="6"/>
    <s v="SMB"/>
    <x v="9"/>
    <n v="442.4"/>
    <n v="7"/>
    <n v="0.2"/>
    <n v="-55.3"/>
    <x v="571"/>
    <n v="63.199999999999996"/>
    <x v="3"/>
    <x v="2"/>
    <x v="0"/>
    <n v="-0.125"/>
  </r>
  <r>
    <n v="20200606"/>
    <s v="Isaac Robertson"/>
    <x v="15"/>
    <s v="Liverpool"/>
    <x v="0"/>
    <x v="0"/>
    <x v="34"/>
    <x v="8"/>
    <s v="SMB"/>
    <x v="5"/>
    <n v="13.36"/>
    <n v="2"/>
    <n v="0"/>
    <n v="4.9432"/>
    <x v="1216"/>
    <n v="6.68"/>
    <x v="2"/>
    <x v="1"/>
    <x v="1"/>
    <n v="0.37"/>
  </r>
  <r>
    <n v="20220814"/>
    <s v="Maria Bell"/>
    <x v="3"/>
    <s v="Stockholm"/>
    <x v="0"/>
    <x v="3"/>
    <x v="50"/>
    <x v="1"/>
    <s v="SMB"/>
    <x v="2"/>
    <n v="11.231999999999999"/>
    <n v="8"/>
    <n v="0.7"/>
    <n v="-8.2368000000000006"/>
    <x v="1217"/>
    <n v="1.4039999999999999"/>
    <x v="0"/>
    <x v="6"/>
    <x v="2"/>
    <n v="-0.73333333333333339"/>
  </r>
  <r>
    <n v="20220814"/>
    <s v="Maria Bell"/>
    <x v="3"/>
    <s v="Stockholm"/>
    <x v="0"/>
    <x v="3"/>
    <x v="50"/>
    <x v="1"/>
    <s v="SMB"/>
    <x v="8"/>
    <n v="10.272"/>
    <n v="3"/>
    <n v="0.2"/>
    <n v="3.21"/>
    <x v="657"/>
    <n v="3.4239999999999999"/>
    <x v="0"/>
    <x v="6"/>
    <x v="2"/>
    <n v="0.3125"/>
  </r>
  <r>
    <n v="20200425"/>
    <s v="Michelle Hemmings"/>
    <x v="5"/>
    <s v="Tokyo"/>
    <x v="2"/>
    <x v="4"/>
    <x v="57"/>
    <x v="5"/>
    <s v="Enterprise"/>
    <x v="8"/>
    <n v="10.368"/>
    <n v="2"/>
    <n v="0.2"/>
    <n v="3.6288"/>
    <x v="509"/>
    <n v="5.1840000000000002"/>
    <x v="2"/>
    <x v="3"/>
    <x v="1"/>
    <n v="0.35"/>
  </r>
  <r>
    <n v="20200425"/>
    <s v="Michelle Hemmings"/>
    <x v="5"/>
    <s v="Tokyo"/>
    <x v="2"/>
    <x v="4"/>
    <x v="57"/>
    <x v="5"/>
    <s v="Enterprise"/>
    <x v="5"/>
    <n v="6.24"/>
    <n v="3"/>
    <n v="0.2"/>
    <n v="0.54600000000000004"/>
    <x v="1218"/>
    <n v="2.08"/>
    <x v="2"/>
    <x v="3"/>
    <x v="1"/>
    <n v="8.7500000000000008E-2"/>
  </r>
  <r>
    <n v="20211122"/>
    <s v="Joshua Lyman"/>
    <x v="5"/>
    <s v="Osaka"/>
    <x v="2"/>
    <x v="4"/>
    <x v="27"/>
    <x v="1"/>
    <s v="Enterprise"/>
    <x v="2"/>
    <n v="206.96199999999999"/>
    <n v="2"/>
    <n v="0.3"/>
    <n v="-32.522599999999997"/>
    <x v="1219"/>
    <n v="103.48099999999999"/>
    <x v="1"/>
    <x v="0"/>
    <x v="0"/>
    <n v="-0.15714285714285714"/>
  </r>
  <r>
    <n v="20231015"/>
    <s v="Joan Ball"/>
    <x v="1"/>
    <s v="San Diego"/>
    <x v="1"/>
    <x v="1"/>
    <x v="78"/>
    <x v="0"/>
    <s v="SMB"/>
    <x v="4"/>
    <n v="9.4600000000000009"/>
    <n v="2"/>
    <n v="0"/>
    <n v="3.6894"/>
    <x v="1220"/>
    <n v="4.7300000000000004"/>
    <x v="3"/>
    <x v="2"/>
    <x v="0"/>
    <n v="0.38999999999999996"/>
  </r>
  <r>
    <n v="20231203"/>
    <s v="Evan Terry"/>
    <x v="1"/>
    <s v="Los Angeles"/>
    <x v="1"/>
    <x v="1"/>
    <x v="31"/>
    <x v="6"/>
    <s v="Strategic"/>
    <x v="3"/>
    <n v="559.62"/>
    <n v="9"/>
    <n v="0"/>
    <n v="151.09739999999999"/>
    <x v="879"/>
    <n v="62.18"/>
    <x v="3"/>
    <x v="4"/>
    <x v="0"/>
    <n v="0.26999999999999996"/>
  </r>
  <r>
    <n v="20231203"/>
    <s v="Evan Terry"/>
    <x v="1"/>
    <s v="Los Angeles"/>
    <x v="1"/>
    <x v="1"/>
    <x v="31"/>
    <x v="6"/>
    <s v="Strategic"/>
    <x v="8"/>
    <n v="109.92"/>
    <n v="2"/>
    <n v="0"/>
    <n v="53.860799999999998"/>
    <x v="1174"/>
    <n v="54.96"/>
    <x v="3"/>
    <x v="4"/>
    <x v="0"/>
    <n v="0.49"/>
  </r>
  <r>
    <n v="20231203"/>
    <s v="Evan Terry"/>
    <x v="1"/>
    <s v="Los Angeles"/>
    <x v="1"/>
    <x v="1"/>
    <x v="31"/>
    <x v="6"/>
    <s v="Strategic"/>
    <x v="8"/>
    <n v="8.56"/>
    <n v="2"/>
    <n v="0"/>
    <n v="3.8519999999999999"/>
    <x v="657"/>
    <n v="4.28"/>
    <x v="3"/>
    <x v="4"/>
    <x v="0"/>
    <n v="0.44999999999999996"/>
  </r>
  <r>
    <n v="20211208"/>
    <s v="Dan Rutherford"/>
    <x v="5"/>
    <s v="Saitama"/>
    <x v="2"/>
    <x v="4"/>
    <x v="1"/>
    <x v="0"/>
    <s v="Enterprise"/>
    <x v="8"/>
    <n v="360.71199999999999"/>
    <n v="11"/>
    <n v="0.2"/>
    <n v="130.75810000000001"/>
    <x v="1221"/>
    <n v="32.792000000000002"/>
    <x v="1"/>
    <x v="4"/>
    <x v="0"/>
    <n v="0.36250000000000004"/>
  </r>
  <r>
    <n v="20211208"/>
    <s v="Dan Rutherford"/>
    <x v="5"/>
    <s v="Saitama"/>
    <x v="2"/>
    <x v="4"/>
    <x v="1"/>
    <x v="0"/>
    <s v="Enterprise"/>
    <x v="6"/>
    <n v="1718.4"/>
    <n v="6"/>
    <n v="0.2"/>
    <n v="150.36000000000001"/>
    <x v="1222"/>
    <n v="286.40000000000003"/>
    <x v="1"/>
    <x v="4"/>
    <x v="0"/>
    <n v="8.7500000000000008E-2"/>
  </r>
  <r>
    <n v="20210713"/>
    <s v="Thomas Gibson"/>
    <x v="5"/>
    <s v="Tokyo"/>
    <x v="2"/>
    <x v="4"/>
    <x v="72"/>
    <x v="4"/>
    <s v="Enterprise"/>
    <x v="2"/>
    <n v="41.567999999999998"/>
    <n v="6"/>
    <n v="0.8"/>
    <n v="-66.508799999999994"/>
    <x v="1090"/>
    <n v="6.9279999999999999"/>
    <x v="1"/>
    <x v="7"/>
    <x v="2"/>
    <n v="-1.5999999999999999"/>
  </r>
  <r>
    <n v="20200511"/>
    <s v="Sean Morrison"/>
    <x v="5"/>
    <s v="Tokyo"/>
    <x v="2"/>
    <x v="4"/>
    <x v="94"/>
    <x v="7"/>
    <s v="SMB"/>
    <x v="9"/>
    <n v="46.863999999999997"/>
    <n v="2"/>
    <n v="0.2"/>
    <n v="7.6154000000000002"/>
    <x v="855"/>
    <n v="23.431999999999999"/>
    <x v="2"/>
    <x v="5"/>
    <x v="1"/>
    <n v="0.16250000000000001"/>
  </r>
  <r>
    <n v="20200106"/>
    <s v="Ella Springer"/>
    <x v="9"/>
    <s v="Paris"/>
    <x v="0"/>
    <x v="2"/>
    <x v="82"/>
    <x v="4"/>
    <s v="SMB"/>
    <x v="5"/>
    <n v="19.536000000000001"/>
    <n v="3"/>
    <n v="0.2"/>
    <n v="4.8840000000000003"/>
    <x v="365"/>
    <n v="6.5120000000000005"/>
    <x v="2"/>
    <x v="9"/>
    <x v="3"/>
    <n v="0.25"/>
  </r>
  <r>
    <n v="20210905"/>
    <s v="Sue Anderson"/>
    <x v="1"/>
    <s v="Seattle"/>
    <x v="1"/>
    <x v="1"/>
    <x v="62"/>
    <x v="4"/>
    <s v="SMB"/>
    <x v="0"/>
    <n v="411.33199999999999"/>
    <n v="4"/>
    <n v="0.15"/>
    <n v="-4.8391999999999999"/>
    <x v="1223"/>
    <n v="102.833"/>
    <x v="1"/>
    <x v="8"/>
    <x v="2"/>
    <n v="-1.1764705882352941E-2"/>
  </r>
  <r>
    <n v="20210905"/>
    <s v="Sue Anderson"/>
    <x v="1"/>
    <s v="Seattle"/>
    <x v="1"/>
    <x v="1"/>
    <x v="62"/>
    <x v="4"/>
    <s v="SMB"/>
    <x v="2"/>
    <n v="28.751999999999999"/>
    <n v="6"/>
    <n v="0.2"/>
    <n v="9.7037999999999993"/>
    <x v="1224"/>
    <n v="4.7919999999999998"/>
    <x v="1"/>
    <x v="8"/>
    <x v="2"/>
    <n v="0.33749999999999997"/>
  </r>
  <r>
    <n v="20210905"/>
    <s v="Sue Anderson"/>
    <x v="1"/>
    <s v="Seattle"/>
    <x v="1"/>
    <x v="1"/>
    <x v="62"/>
    <x v="4"/>
    <s v="SMB"/>
    <x v="0"/>
    <n v="293.19900000000001"/>
    <n v="3"/>
    <n v="0.15"/>
    <n v="-20.696400000000001"/>
    <x v="1225"/>
    <n v="97.733000000000004"/>
    <x v="1"/>
    <x v="8"/>
    <x v="2"/>
    <n v="-7.0588235294117646E-2"/>
  </r>
  <r>
    <n v="20220805"/>
    <s v="Joe Allan"/>
    <x v="17"/>
    <s v="Barcelona"/>
    <x v="0"/>
    <x v="2"/>
    <x v="78"/>
    <x v="0"/>
    <s v="Enterprise"/>
    <x v="8"/>
    <n v="35.06"/>
    <n v="2"/>
    <n v="0"/>
    <n v="10.518000000000001"/>
    <x v="360"/>
    <n v="17.53"/>
    <x v="0"/>
    <x v="6"/>
    <x v="2"/>
    <n v="0.3"/>
  </r>
  <r>
    <n v="20220805"/>
    <s v="Joe Allan"/>
    <x v="17"/>
    <s v="Barcelona"/>
    <x v="0"/>
    <x v="2"/>
    <x v="78"/>
    <x v="0"/>
    <s v="Enterprise"/>
    <x v="1"/>
    <n v="4.13"/>
    <n v="1"/>
    <n v="0"/>
    <n v="1.8997999999999999"/>
    <x v="102"/>
    <n v="4.13"/>
    <x v="0"/>
    <x v="6"/>
    <x v="2"/>
    <n v="0.46"/>
  </r>
  <r>
    <n v="20220805"/>
    <s v="Joe Allan"/>
    <x v="17"/>
    <s v="Barcelona"/>
    <x v="0"/>
    <x v="2"/>
    <x v="78"/>
    <x v="0"/>
    <s v="Enterprise"/>
    <x v="4"/>
    <n v="109.8"/>
    <n v="9"/>
    <n v="0"/>
    <n v="46.116"/>
    <x v="1226"/>
    <n v="12.2"/>
    <x v="0"/>
    <x v="6"/>
    <x v="2"/>
    <n v="0.42"/>
  </r>
  <r>
    <n v="20220805"/>
    <s v="Joe Allan"/>
    <x v="17"/>
    <s v="Barcelona"/>
    <x v="0"/>
    <x v="2"/>
    <x v="78"/>
    <x v="0"/>
    <s v="Enterprise"/>
    <x v="1"/>
    <n v="9.82"/>
    <n v="2"/>
    <n v="0"/>
    <n v="4.8117999999999999"/>
    <x v="538"/>
    <n v="4.91"/>
    <x v="0"/>
    <x v="6"/>
    <x v="2"/>
    <n v="0.49"/>
  </r>
  <r>
    <n v="20200322"/>
    <s v="Alexander Martin"/>
    <x v="3"/>
    <s v="Malmö"/>
    <x v="0"/>
    <x v="3"/>
    <x v="89"/>
    <x v="1"/>
    <s v="SMB"/>
    <x v="2"/>
    <n v="7.6440000000000001"/>
    <n v="4"/>
    <n v="0.7"/>
    <n v="-5.8604000000000003"/>
    <x v="1227"/>
    <n v="1.911"/>
    <x v="2"/>
    <x v="10"/>
    <x v="3"/>
    <n v="-0.76666666666666672"/>
  </r>
  <r>
    <n v="20200322"/>
    <s v="Alexander Martin"/>
    <x v="3"/>
    <s v="Malmö"/>
    <x v="0"/>
    <x v="3"/>
    <x v="89"/>
    <x v="1"/>
    <s v="SMB"/>
    <x v="2"/>
    <n v="51.465000000000003"/>
    <n v="5"/>
    <n v="0.7"/>
    <n v="-39.456499999999998"/>
    <x v="143"/>
    <n v="10.293000000000001"/>
    <x v="2"/>
    <x v="10"/>
    <x v="3"/>
    <n v="-0.76666666666666661"/>
  </r>
  <r>
    <n v="20230303"/>
    <s v="Julia Ellison"/>
    <x v="5"/>
    <s v="Aichi"/>
    <x v="2"/>
    <x v="4"/>
    <x v="31"/>
    <x v="6"/>
    <s v="Strategic"/>
    <x v="8"/>
    <n v="6.976"/>
    <n v="4"/>
    <n v="0.2"/>
    <n v="-1.3952"/>
    <x v="494"/>
    <n v="1.744"/>
    <x v="3"/>
    <x v="10"/>
    <x v="3"/>
    <n v="-0.2"/>
  </r>
  <r>
    <n v="20230303"/>
    <s v="Julia Ellison"/>
    <x v="5"/>
    <s v="Aichi"/>
    <x v="2"/>
    <x v="4"/>
    <x v="31"/>
    <x v="6"/>
    <s v="Strategic"/>
    <x v="2"/>
    <n v="12.222"/>
    <n v="7"/>
    <n v="0.8"/>
    <n v="-20.1663"/>
    <x v="44"/>
    <n v="1.746"/>
    <x v="3"/>
    <x v="10"/>
    <x v="3"/>
    <n v="-1.6500000000000001"/>
  </r>
  <r>
    <n v="20221128"/>
    <s v="Jennifer Dowd"/>
    <x v="10"/>
    <s v="Sydney"/>
    <x v="2"/>
    <x v="8"/>
    <x v="45"/>
    <x v="0"/>
    <s v="Strategic"/>
    <x v="3"/>
    <n v="97.983999999999995"/>
    <n v="2"/>
    <n v="0.2"/>
    <n v="-24.495999999999999"/>
    <x v="1228"/>
    <n v="48.991999999999997"/>
    <x v="0"/>
    <x v="0"/>
    <x v="0"/>
    <n v="-0.25"/>
  </r>
  <r>
    <n v="20221128"/>
    <s v="Jennifer Dowd"/>
    <x v="10"/>
    <s v="Sydney"/>
    <x v="2"/>
    <x v="8"/>
    <x v="45"/>
    <x v="0"/>
    <s v="Strategic"/>
    <x v="9"/>
    <n v="62.4"/>
    <n v="6"/>
    <n v="0.2"/>
    <n v="19.5"/>
    <x v="526"/>
    <n v="10.4"/>
    <x v="0"/>
    <x v="0"/>
    <x v="0"/>
    <n v="0.3125"/>
  </r>
  <r>
    <n v="20200428"/>
    <s v="Pippa Edmunds"/>
    <x v="38"/>
    <s v="Beijing"/>
    <x v="2"/>
    <x v="9"/>
    <x v="3"/>
    <x v="1"/>
    <s v="Strategic"/>
    <x v="2"/>
    <n v="20.86"/>
    <n v="2"/>
    <n v="0"/>
    <n v="9.3870000000000005"/>
    <x v="1229"/>
    <n v="10.43"/>
    <x v="2"/>
    <x v="3"/>
    <x v="1"/>
    <n v="0.45"/>
  </r>
  <r>
    <n v="20200428"/>
    <s v="Pippa Edmunds"/>
    <x v="38"/>
    <s v="Beijing"/>
    <x v="2"/>
    <x v="9"/>
    <x v="3"/>
    <x v="1"/>
    <s v="Strategic"/>
    <x v="3"/>
    <n v="497.61"/>
    <n v="9"/>
    <n v="0"/>
    <n v="129.37860000000001"/>
    <x v="1230"/>
    <n v="55.29"/>
    <x v="2"/>
    <x v="3"/>
    <x v="1"/>
    <n v="0.26"/>
  </r>
  <r>
    <n v="20200428"/>
    <s v="Pippa Edmunds"/>
    <x v="38"/>
    <s v="Beijing"/>
    <x v="2"/>
    <x v="9"/>
    <x v="3"/>
    <x v="1"/>
    <s v="Strategic"/>
    <x v="5"/>
    <n v="5.34"/>
    <n v="2"/>
    <n v="0"/>
    <n v="1.4952000000000001"/>
    <x v="1231"/>
    <n v="2.67"/>
    <x v="2"/>
    <x v="3"/>
    <x v="1"/>
    <n v="0.28000000000000003"/>
  </r>
  <r>
    <n v="20200428"/>
    <s v="Pippa Edmunds"/>
    <x v="38"/>
    <s v="Beijing"/>
    <x v="2"/>
    <x v="9"/>
    <x v="3"/>
    <x v="1"/>
    <s v="Strategic"/>
    <x v="1"/>
    <n v="3.15"/>
    <n v="1"/>
    <n v="0"/>
    <n v="1.512"/>
    <x v="624"/>
    <n v="3.15"/>
    <x v="2"/>
    <x v="3"/>
    <x v="1"/>
    <n v="0.48000000000000004"/>
  </r>
  <r>
    <n v="20211124"/>
    <s v="Brian Dickens"/>
    <x v="1"/>
    <s v="New York City"/>
    <x v="1"/>
    <x v="1"/>
    <x v="13"/>
    <x v="4"/>
    <s v="SMB"/>
    <x v="8"/>
    <n v="368.91"/>
    <n v="9"/>
    <n v="0"/>
    <n v="180.76589999999999"/>
    <x v="1232"/>
    <n v="40.99"/>
    <x v="1"/>
    <x v="0"/>
    <x v="0"/>
    <n v="0.48999999999999994"/>
  </r>
  <r>
    <n v="20211124"/>
    <s v="Brian Dickens"/>
    <x v="1"/>
    <s v="New York City"/>
    <x v="1"/>
    <x v="1"/>
    <x v="13"/>
    <x v="4"/>
    <s v="SMB"/>
    <x v="5"/>
    <n v="14.7"/>
    <n v="5"/>
    <n v="0"/>
    <n v="6.6150000000000002"/>
    <x v="435"/>
    <n v="2.94"/>
    <x v="1"/>
    <x v="0"/>
    <x v="0"/>
    <n v="0.45"/>
  </r>
  <r>
    <n v="20221112"/>
    <s v="Jan Vaughan"/>
    <x v="15"/>
    <s v="London"/>
    <x v="0"/>
    <x v="0"/>
    <x v="0"/>
    <x v="0"/>
    <s v="SMB"/>
    <x v="9"/>
    <n v="59.97"/>
    <n v="3"/>
    <n v="0"/>
    <n v="14.9925"/>
    <x v="1058"/>
    <n v="19.989999999999998"/>
    <x v="0"/>
    <x v="0"/>
    <x v="0"/>
    <n v="0.25"/>
  </r>
  <r>
    <n v="20221112"/>
    <s v="Jan Vaughan"/>
    <x v="15"/>
    <s v="London"/>
    <x v="0"/>
    <x v="0"/>
    <x v="0"/>
    <x v="0"/>
    <s v="SMB"/>
    <x v="3"/>
    <n v="83.36"/>
    <n v="1"/>
    <n v="0"/>
    <n v="20.84"/>
    <x v="228"/>
    <n v="83.36"/>
    <x v="0"/>
    <x v="0"/>
    <x v="0"/>
    <n v="0.25"/>
  </r>
  <r>
    <n v="20210709"/>
    <s v="Felicity King"/>
    <x v="31"/>
    <s v="Seoul"/>
    <x v="2"/>
    <x v="9"/>
    <x v="48"/>
    <x v="5"/>
    <s v="Strategic"/>
    <x v="8"/>
    <n v="6.58"/>
    <n v="2"/>
    <n v="0"/>
    <n v="3.0268000000000002"/>
    <x v="1233"/>
    <n v="3.29"/>
    <x v="1"/>
    <x v="7"/>
    <x v="2"/>
    <n v="0.46"/>
  </r>
  <r>
    <n v="20210709"/>
    <s v="Felicity King"/>
    <x v="31"/>
    <s v="Seoul"/>
    <x v="2"/>
    <x v="9"/>
    <x v="48"/>
    <x v="5"/>
    <s v="Strategic"/>
    <x v="2"/>
    <n v="122.94"/>
    <n v="3"/>
    <n v="0"/>
    <n v="59.011200000000002"/>
    <x v="832"/>
    <n v="40.98"/>
    <x v="1"/>
    <x v="7"/>
    <x v="2"/>
    <n v="0.48000000000000004"/>
  </r>
  <r>
    <n v="20230923"/>
    <s v="Bernadette Scott"/>
    <x v="6"/>
    <s v="Milan"/>
    <x v="0"/>
    <x v="5"/>
    <x v="55"/>
    <x v="1"/>
    <s v="Strategic"/>
    <x v="8"/>
    <n v="219.84"/>
    <n v="4"/>
    <n v="0"/>
    <n v="107.7216"/>
    <x v="1174"/>
    <n v="54.96"/>
    <x v="3"/>
    <x v="8"/>
    <x v="2"/>
    <n v="0.49"/>
  </r>
  <r>
    <n v="20230923"/>
    <s v="Bernadette Scott"/>
    <x v="6"/>
    <s v="Milan"/>
    <x v="0"/>
    <x v="5"/>
    <x v="55"/>
    <x v="1"/>
    <s v="Strategic"/>
    <x v="9"/>
    <n v="98.16"/>
    <n v="6"/>
    <n v="0"/>
    <n v="9.8160000000000007"/>
    <x v="1032"/>
    <n v="16.36"/>
    <x v="3"/>
    <x v="8"/>
    <x v="2"/>
    <n v="0.1"/>
  </r>
  <r>
    <n v="20230923"/>
    <s v="Bernadette Scott"/>
    <x v="6"/>
    <s v="Milan"/>
    <x v="0"/>
    <x v="5"/>
    <x v="55"/>
    <x v="1"/>
    <s v="Strategic"/>
    <x v="2"/>
    <n v="33.04"/>
    <n v="8"/>
    <n v="0"/>
    <n v="15.5288"/>
    <x v="899"/>
    <n v="4.13"/>
    <x v="3"/>
    <x v="8"/>
    <x v="2"/>
    <n v="0.47000000000000003"/>
  </r>
  <r>
    <n v="20230923"/>
    <s v="Bernadette Scott"/>
    <x v="6"/>
    <s v="Milan"/>
    <x v="0"/>
    <x v="5"/>
    <x v="55"/>
    <x v="1"/>
    <s v="Strategic"/>
    <x v="6"/>
    <n v="86.97"/>
    <n v="3"/>
    <n v="0"/>
    <n v="25.221299999999999"/>
    <x v="1234"/>
    <n v="28.99"/>
    <x v="3"/>
    <x v="8"/>
    <x v="2"/>
    <n v="0.28999999999999998"/>
  </r>
  <r>
    <n v="20210215"/>
    <s v="Edward Berry"/>
    <x v="6"/>
    <s v="Turin"/>
    <x v="0"/>
    <x v="5"/>
    <x v="20"/>
    <x v="2"/>
    <s v="Strategic"/>
    <x v="6"/>
    <n v="134.97"/>
    <n v="3"/>
    <n v="0"/>
    <n v="64.785600000000002"/>
    <x v="1235"/>
    <n v="44.99"/>
    <x v="1"/>
    <x v="11"/>
    <x v="3"/>
    <n v="0.48000000000000004"/>
  </r>
  <r>
    <n v="20210215"/>
    <s v="Edward Berry"/>
    <x v="6"/>
    <s v="Turin"/>
    <x v="0"/>
    <x v="5"/>
    <x v="20"/>
    <x v="2"/>
    <s v="Strategic"/>
    <x v="6"/>
    <n v="699.98"/>
    <n v="2"/>
    <n v="0"/>
    <n v="195.99440000000001"/>
    <x v="1236"/>
    <n v="349.99"/>
    <x v="1"/>
    <x v="11"/>
    <x v="3"/>
    <n v="0.28000000000000003"/>
  </r>
  <r>
    <n v="20210215"/>
    <s v="Edward Berry"/>
    <x v="6"/>
    <s v="Turin"/>
    <x v="0"/>
    <x v="5"/>
    <x v="20"/>
    <x v="2"/>
    <s v="Strategic"/>
    <x v="9"/>
    <n v="139.94999999999999"/>
    <n v="5"/>
    <n v="0"/>
    <n v="26.590499999999999"/>
    <x v="1237"/>
    <n v="27.99"/>
    <x v="1"/>
    <x v="11"/>
    <x v="3"/>
    <n v="0.19"/>
  </r>
  <r>
    <n v="20200930"/>
    <s v="Faith Jones"/>
    <x v="15"/>
    <s v="London"/>
    <x v="0"/>
    <x v="0"/>
    <x v="20"/>
    <x v="2"/>
    <s v="SMB"/>
    <x v="8"/>
    <n v="48.94"/>
    <n v="1"/>
    <n v="0"/>
    <n v="24.47"/>
    <x v="125"/>
    <n v="48.94"/>
    <x v="2"/>
    <x v="8"/>
    <x v="2"/>
    <n v="0.5"/>
  </r>
  <r>
    <n v="20201201"/>
    <s v="Simon Payne"/>
    <x v="6"/>
    <s v="Naples"/>
    <x v="0"/>
    <x v="5"/>
    <x v="31"/>
    <x v="6"/>
    <s v="SMB"/>
    <x v="1"/>
    <n v="2807.84"/>
    <n v="8"/>
    <n v="0"/>
    <n v="673.88160000000005"/>
    <x v="1238"/>
    <n v="350.98"/>
    <x v="2"/>
    <x v="4"/>
    <x v="0"/>
    <n v="0.24"/>
  </r>
  <r>
    <n v="20201201"/>
    <s v="Simon Payne"/>
    <x v="6"/>
    <s v="Naples"/>
    <x v="0"/>
    <x v="5"/>
    <x v="31"/>
    <x v="6"/>
    <s v="SMB"/>
    <x v="5"/>
    <n v="46.64"/>
    <n v="4"/>
    <n v="0"/>
    <n v="12.5928"/>
    <x v="1239"/>
    <n v="11.66"/>
    <x v="2"/>
    <x v="4"/>
    <x v="0"/>
    <n v="0.27"/>
  </r>
  <r>
    <n v="20201208"/>
    <s v="Cameron Miller"/>
    <x v="5"/>
    <s v="Tokyo"/>
    <x v="2"/>
    <x v="4"/>
    <x v="31"/>
    <x v="6"/>
    <s v="Strategic"/>
    <x v="3"/>
    <n v="60.415999999999997"/>
    <n v="2"/>
    <n v="0.2"/>
    <n v="6.0415999999999999"/>
    <x v="1240"/>
    <n v="30.207999999999998"/>
    <x v="2"/>
    <x v="4"/>
    <x v="0"/>
    <n v="0.1"/>
  </r>
  <r>
    <n v="20220906"/>
    <s v="Edward Hardacre"/>
    <x v="40"/>
    <s v="Jakarta"/>
    <x v="2"/>
    <x v="9"/>
    <x v="40"/>
    <x v="1"/>
    <s v="Enterprise"/>
    <x v="5"/>
    <n v="107.94"/>
    <n v="3"/>
    <n v="0"/>
    <n v="26.984999999999999"/>
    <x v="968"/>
    <n v="35.979999999999997"/>
    <x v="0"/>
    <x v="8"/>
    <x v="2"/>
    <n v="0.25"/>
  </r>
  <r>
    <n v="20230828"/>
    <s v="Trevor Jones"/>
    <x v="15"/>
    <s v="London"/>
    <x v="0"/>
    <x v="0"/>
    <x v="57"/>
    <x v="5"/>
    <s v="Enterprise"/>
    <x v="3"/>
    <n v="63.84"/>
    <n v="8"/>
    <n v="0"/>
    <n v="16.598400000000002"/>
    <x v="897"/>
    <n v="7.98"/>
    <x v="3"/>
    <x v="6"/>
    <x v="2"/>
    <n v="0.26"/>
  </r>
  <r>
    <n v="20230828"/>
    <s v="Trevor Jones"/>
    <x v="15"/>
    <s v="London"/>
    <x v="0"/>
    <x v="0"/>
    <x v="57"/>
    <x v="5"/>
    <s v="Enterprise"/>
    <x v="6"/>
    <n v="347.97"/>
    <n v="3"/>
    <n v="0"/>
    <n v="100.9113"/>
    <x v="1241"/>
    <n v="115.99000000000001"/>
    <x v="3"/>
    <x v="6"/>
    <x v="2"/>
    <n v="0.28999999999999998"/>
  </r>
  <r>
    <n v="20230828"/>
    <s v="Trevor Jones"/>
    <x v="15"/>
    <s v="London"/>
    <x v="0"/>
    <x v="0"/>
    <x v="57"/>
    <x v="5"/>
    <s v="Enterprise"/>
    <x v="2"/>
    <n v="37.008000000000003"/>
    <n v="6"/>
    <n v="0.2"/>
    <n v="11.565"/>
    <x v="8"/>
    <n v="6.1680000000000001"/>
    <x v="3"/>
    <x v="6"/>
    <x v="2"/>
    <n v="0.31249999999999994"/>
  </r>
  <r>
    <n v="20220708"/>
    <s v="Sean Morrison"/>
    <x v="1"/>
    <s v="Chicago"/>
    <x v="1"/>
    <x v="1"/>
    <x v="94"/>
    <x v="7"/>
    <s v="SMB"/>
    <x v="4"/>
    <n v="215.65"/>
    <n v="5"/>
    <n v="0"/>
    <n v="73.320999999999998"/>
    <x v="1242"/>
    <n v="43.13"/>
    <x v="0"/>
    <x v="7"/>
    <x v="2"/>
    <n v="0.33999999999999997"/>
  </r>
  <r>
    <n v="20220809"/>
    <s v="John Dyer"/>
    <x v="5"/>
    <s v="Aichi"/>
    <x v="2"/>
    <x v="4"/>
    <x v="62"/>
    <x v="4"/>
    <s v="SMB"/>
    <x v="11"/>
    <n v="11.167999999999999"/>
    <n v="4"/>
    <n v="0.2"/>
    <n v="3.6295999999999999"/>
    <x v="204"/>
    <n v="2.7919999999999998"/>
    <x v="0"/>
    <x v="6"/>
    <x v="2"/>
    <n v="0.32500000000000001"/>
  </r>
  <r>
    <n v="20220809"/>
    <s v="John Dyer"/>
    <x v="5"/>
    <s v="Aichi"/>
    <x v="2"/>
    <x v="4"/>
    <x v="62"/>
    <x v="4"/>
    <s v="SMB"/>
    <x v="8"/>
    <n v="53.951999999999998"/>
    <n v="3"/>
    <n v="0.2"/>
    <n v="17.534400000000002"/>
    <x v="1243"/>
    <n v="17.983999999999998"/>
    <x v="0"/>
    <x v="6"/>
    <x v="2"/>
    <n v="0.32500000000000007"/>
  </r>
  <r>
    <n v="20221114"/>
    <s v="Virginia Carr"/>
    <x v="4"/>
    <s v="Ottawa"/>
    <x v="1"/>
    <x v="1"/>
    <x v="91"/>
    <x v="9"/>
    <s v="Enterprise"/>
    <x v="4"/>
    <n v="4.18"/>
    <n v="1"/>
    <n v="0"/>
    <n v="1.5047999999999999"/>
    <x v="1112"/>
    <n v="4.18"/>
    <x v="0"/>
    <x v="0"/>
    <x v="0"/>
    <n v="0.36"/>
  </r>
  <r>
    <n v="20230923"/>
    <s v="Jonathan Ball"/>
    <x v="9"/>
    <s v="Paris"/>
    <x v="0"/>
    <x v="2"/>
    <x v="52"/>
    <x v="3"/>
    <s v="SMB"/>
    <x v="2"/>
    <n v="5.6070000000000002"/>
    <n v="1"/>
    <n v="0.7"/>
    <n v="-4.2987000000000002"/>
    <x v="451"/>
    <n v="5.6070000000000002"/>
    <x v="3"/>
    <x v="8"/>
    <x v="2"/>
    <n v="-0.76666666666666672"/>
  </r>
  <r>
    <n v="20230923"/>
    <s v="Jonathan Ball"/>
    <x v="9"/>
    <s v="Paris"/>
    <x v="0"/>
    <x v="2"/>
    <x v="52"/>
    <x v="3"/>
    <s v="SMB"/>
    <x v="8"/>
    <n v="4663.7359999999999"/>
    <n v="7"/>
    <n v="0.2"/>
    <n v="-1049.3406"/>
    <x v="476"/>
    <n v="666.24799999999993"/>
    <x v="3"/>
    <x v="8"/>
    <x v="2"/>
    <n v="-0.22500000000000001"/>
  </r>
  <r>
    <n v="20230923"/>
    <s v="Jonathan Ball"/>
    <x v="9"/>
    <s v="Paris"/>
    <x v="0"/>
    <x v="2"/>
    <x v="52"/>
    <x v="3"/>
    <s v="SMB"/>
    <x v="9"/>
    <n v="79.983999999999995"/>
    <n v="2"/>
    <n v="0.2"/>
    <n v="22.9954"/>
    <x v="1244"/>
    <n v="39.991999999999997"/>
    <x v="3"/>
    <x v="8"/>
    <x v="2"/>
    <n v="0.28750000000000003"/>
  </r>
  <r>
    <n v="20221226"/>
    <s v="Phil Short"/>
    <x v="1"/>
    <s v="New York City"/>
    <x v="1"/>
    <x v="1"/>
    <x v="76"/>
    <x v="2"/>
    <s v="Strategic"/>
    <x v="6"/>
    <n v="2575.944"/>
    <n v="7"/>
    <n v="0.2"/>
    <n v="257.59440000000001"/>
    <x v="925"/>
    <n v="367.99200000000002"/>
    <x v="0"/>
    <x v="4"/>
    <x v="0"/>
    <n v="0.1"/>
  </r>
  <r>
    <n v="20221226"/>
    <s v="Phil Short"/>
    <x v="1"/>
    <s v="New York City"/>
    <x v="1"/>
    <x v="1"/>
    <x v="76"/>
    <x v="2"/>
    <s v="Strategic"/>
    <x v="8"/>
    <n v="45.36"/>
    <n v="7"/>
    <n v="0"/>
    <n v="21.7728"/>
    <x v="12"/>
    <n v="6.4799999999999995"/>
    <x v="0"/>
    <x v="4"/>
    <x v="0"/>
    <n v="0.48"/>
  </r>
  <r>
    <n v="20221226"/>
    <s v="Phil Short"/>
    <x v="1"/>
    <s v="New York City"/>
    <x v="1"/>
    <x v="1"/>
    <x v="76"/>
    <x v="2"/>
    <s v="Strategic"/>
    <x v="9"/>
    <n v="254.24"/>
    <n v="7"/>
    <n v="0"/>
    <n v="76.272000000000006"/>
    <x v="1245"/>
    <n v="36.32"/>
    <x v="0"/>
    <x v="4"/>
    <x v="0"/>
    <n v="0.3"/>
  </r>
  <r>
    <n v="20220211"/>
    <s v="Karen Edmunds"/>
    <x v="26"/>
    <s v="Singapore"/>
    <x v="2"/>
    <x v="9"/>
    <x v="49"/>
    <x v="4"/>
    <s v="Strategic"/>
    <x v="6"/>
    <n v="69.930000000000007"/>
    <n v="7"/>
    <n v="0"/>
    <n v="0.69930000000000003"/>
    <x v="1246"/>
    <n v="9.99"/>
    <x v="0"/>
    <x v="11"/>
    <x v="3"/>
    <n v="0.01"/>
  </r>
  <r>
    <n v="20221024"/>
    <s v="Jan Clark"/>
    <x v="10"/>
    <s v="Sydney"/>
    <x v="2"/>
    <x v="8"/>
    <x v="19"/>
    <x v="2"/>
    <s v="Strategic"/>
    <x v="4"/>
    <n v="16.155999999999999"/>
    <n v="7"/>
    <n v="0.6"/>
    <n v="-12.117000000000001"/>
    <x v="1247"/>
    <n v="2.3079999999999998"/>
    <x v="0"/>
    <x v="2"/>
    <x v="0"/>
    <n v="-0.75000000000000011"/>
  </r>
  <r>
    <n v="20221024"/>
    <s v="Jan Clark"/>
    <x v="10"/>
    <s v="Sydney"/>
    <x v="2"/>
    <x v="8"/>
    <x v="19"/>
    <x v="2"/>
    <s v="Strategic"/>
    <x v="8"/>
    <n v="54.816000000000003"/>
    <n v="3"/>
    <n v="0.2"/>
    <n v="17.815200000000001"/>
    <x v="1248"/>
    <n v="18.272000000000002"/>
    <x v="0"/>
    <x v="2"/>
    <x v="0"/>
    <n v="0.32500000000000001"/>
  </r>
  <r>
    <n v="20200609"/>
    <s v="Ian McGrath"/>
    <x v="17"/>
    <s v="Zaragoza"/>
    <x v="0"/>
    <x v="2"/>
    <x v="73"/>
    <x v="2"/>
    <s v="SMB"/>
    <x v="2"/>
    <n v="1441.3"/>
    <n v="7"/>
    <n v="0"/>
    <n v="245.02099999999999"/>
    <x v="1249"/>
    <n v="205.9"/>
    <x v="2"/>
    <x v="1"/>
    <x v="1"/>
    <n v="0.16999999999999998"/>
  </r>
  <r>
    <n v="20231121"/>
    <s v="Rebecca May"/>
    <x v="24"/>
    <s v="Monterrey"/>
    <x v="1"/>
    <x v="7"/>
    <x v="84"/>
    <x v="3"/>
    <s v="SMB"/>
    <x v="4"/>
    <n v="77.599999999999994"/>
    <n v="5"/>
    <n v="0.2"/>
    <n v="28.13"/>
    <x v="1250"/>
    <n v="15.52"/>
    <x v="3"/>
    <x v="0"/>
    <x v="0"/>
    <n v="0.36249999999999999"/>
  </r>
  <r>
    <n v="20231121"/>
    <s v="Rebecca May"/>
    <x v="24"/>
    <s v="Monterrey"/>
    <x v="1"/>
    <x v="7"/>
    <x v="84"/>
    <x v="3"/>
    <s v="SMB"/>
    <x v="4"/>
    <n v="4.6559999999999997"/>
    <n v="2"/>
    <n v="0.2"/>
    <n v="1.5713999999999999"/>
    <x v="854"/>
    <n v="2.3279999999999998"/>
    <x v="3"/>
    <x v="0"/>
    <x v="0"/>
    <n v="0.33750000000000002"/>
  </r>
  <r>
    <n v="20210914"/>
    <s v="Lisa Lee"/>
    <x v="1"/>
    <s v="New York City"/>
    <x v="1"/>
    <x v="1"/>
    <x v="36"/>
    <x v="4"/>
    <s v="Strategic"/>
    <x v="2"/>
    <n v="170.136"/>
    <n v="3"/>
    <n v="0.2"/>
    <n v="-8.5068000000000001"/>
    <x v="1251"/>
    <n v="56.711999999999996"/>
    <x v="1"/>
    <x v="8"/>
    <x v="2"/>
    <n v="-0.05"/>
  </r>
  <r>
    <n v="20210604"/>
    <s v="Carol Edmunds"/>
    <x v="4"/>
    <s v="Toronto"/>
    <x v="1"/>
    <x v="1"/>
    <x v="28"/>
    <x v="3"/>
    <s v="SMB"/>
    <x v="1"/>
    <n v="7.38"/>
    <n v="2"/>
    <n v="0"/>
    <n v="3.4685999999999999"/>
    <x v="988"/>
    <n v="3.69"/>
    <x v="1"/>
    <x v="1"/>
    <x v="1"/>
    <n v="0.47"/>
  </r>
  <r>
    <n v="20210604"/>
    <s v="Carol Edmunds"/>
    <x v="4"/>
    <s v="Toronto"/>
    <x v="1"/>
    <x v="1"/>
    <x v="28"/>
    <x v="3"/>
    <s v="SMB"/>
    <x v="5"/>
    <n v="9.26"/>
    <n v="2"/>
    <n v="0"/>
    <n v="3.0558000000000001"/>
    <x v="183"/>
    <n v="4.63"/>
    <x v="1"/>
    <x v="1"/>
    <x v="1"/>
    <n v="0.33"/>
  </r>
  <r>
    <n v="20211213"/>
    <s v="Alexandra Morrison"/>
    <x v="1"/>
    <s v="New York City"/>
    <x v="1"/>
    <x v="1"/>
    <x v="63"/>
    <x v="3"/>
    <s v="SMB"/>
    <x v="1"/>
    <n v="9.9600000000000009"/>
    <n v="2"/>
    <n v="0"/>
    <n v="4.5815999999999999"/>
    <x v="667"/>
    <n v="4.9800000000000004"/>
    <x v="1"/>
    <x v="4"/>
    <x v="0"/>
    <n v="0.45999999999999996"/>
  </r>
  <r>
    <n v="20200525"/>
    <s v="Luke Churchill"/>
    <x v="10"/>
    <s v="Sydney"/>
    <x v="2"/>
    <x v="8"/>
    <x v="95"/>
    <x v="4"/>
    <s v="SMB"/>
    <x v="7"/>
    <n v="75.599999999999994"/>
    <n v="2"/>
    <n v="0.8"/>
    <n v="-166.32"/>
    <x v="1252"/>
    <n v="37.799999999999997"/>
    <x v="2"/>
    <x v="5"/>
    <x v="1"/>
    <n v="-2.2000000000000002"/>
  </r>
  <r>
    <n v="20200525"/>
    <s v="Luke Churchill"/>
    <x v="10"/>
    <s v="Sydney"/>
    <x v="2"/>
    <x v="8"/>
    <x v="95"/>
    <x v="4"/>
    <s v="SMB"/>
    <x v="4"/>
    <n v="29.32"/>
    <n v="2"/>
    <n v="0.6"/>
    <n v="-24.189"/>
    <x v="1253"/>
    <n v="14.66"/>
    <x v="2"/>
    <x v="5"/>
    <x v="1"/>
    <n v="-0.82499999999999996"/>
  </r>
  <r>
    <n v="20220216"/>
    <s v="Lily Paterson"/>
    <x v="10"/>
    <s v="Sydney"/>
    <x v="2"/>
    <x v="8"/>
    <x v="10"/>
    <x v="5"/>
    <s v="Strategic"/>
    <x v="7"/>
    <n v="92.063999999999993"/>
    <n v="6"/>
    <n v="0.8"/>
    <n v="-225.55680000000001"/>
    <x v="1254"/>
    <n v="15.343999999999999"/>
    <x v="0"/>
    <x v="11"/>
    <x v="3"/>
    <n v="-2.4500000000000002"/>
  </r>
  <r>
    <n v="20220216"/>
    <s v="Lily Paterson"/>
    <x v="10"/>
    <s v="Sydney"/>
    <x v="2"/>
    <x v="8"/>
    <x v="10"/>
    <x v="5"/>
    <s v="Strategic"/>
    <x v="11"/>
    <n v="6.976"/>
    <n v="4"/>
    <n v="0.2"/>
    <n v="1.8311999999999999"/>
    <x v="943"/>
    <n v="1.744"/>
    <x v="0"/>
    <x v="11"/>
    <x v="3"/>
    <n v="0.26250000000000001"/>
  </r>
  <r>
    <n v="20220216"/>
    <s v="Lily Paterson"/>
    <x v="10"/>
    <s v="Sydney"/>
    <x v="2"/>
    <x v="8"/>
    <x v="10"/>
    <x v="5"/>
    <s v="Strategic"/>
    <x v="1"/>
    <n v="62.957999999999998"/>
    <n v="3"/>
    <n v="0.3"/>
    <n v="-2.6981999999999999"/>
    <x v="1255"/>
    <n v="20.986000000000001"/>
    <x v="0"/>
    <x v="11"/>
    <x v="3"/>
    <n v="-4.2857142857142858E-2"/>
  </r>
  <r>
    <n v="20220216"/>
    <s v="Lily Paterson"/>
    <x v="10"/>
    <s v="Sydney"/>
    <x v="2"/>
    <x v="8"/>
    <x v="10"/>
    <x v="5"/>
    <s v="Strategic"/>
    <x v="8"/>
    <n v="5.1840000000000002"/>
    <n v="1"/>
    <n v="0.2"/>
    <n v="1.8144"/>
    <x v="509"/>
    <n v="5.1840000000000002"/>
    <x v="0"/>
    <x v="11"/>
    <x v="3"/>
    <n v="0.35"/>
  </r>
  <r>
    <n v="20221223"/>
    <s v="Jack Hodges"/>
    <x v="21"/>
    <s v="Antwerp"/>
    <x v="0"/>
    <x v="2"/>
    <x v="0"/>
    <x v="0"/>
    <s v="SMB"/>
    <x v="2"/>
    <n v="31.32"/>
    <n v="10"/>
    <n v="0.7"/>
    <n v="-25.056000000000001"/>
    <x v="1010"/>
    <n v="3.1320000000000001"/>
    <x v="0"/>
    <x v="4"/>
    <x v="0"/>
    <n v="-0.8"/>
  </r>
  <r>
    <n v="20221223"/>
    <s v="Jack Hodges"/>
    <x v="21"/>
    <s v="Antwerp"/>
    <x v="0"/>
    <x v="2"/>
    <x v="0"/>
    <x v="0"/>
    <s v="SMB"/>
    <x v="4"/>
    <n v="11.84"/>
    <n v="4"/>
    <n v="0.2"/>
    <n v="3.1080000000000001"/>
    <x v="352"/>
    <n v="2.96"/>
    <x v="0"/>
    <x v="4"/>
    <x v="0"/>
    <n v="0.26250000000000001"/>
  </r>
  <r>
    <n v="20221223"/>
    <s v="Jack Hodges"/>
    <x v="21"/>
    <s v="Antwerp"/>
    <x v="0"/>
    <x v="2"/>
    <x v="0"/>
    <x v="0"/>
    <s v="SMB"/>
    <x v="4"/>
    <n v="22.783999999999999"/>
    <n v="1"/>
    <n v="0.2"/>
    <n v="4.8415999999999997"/>
    <x v="1256"/>
    <n v="22.783999999999999"/>
    <x v="0"/>
    <x v="4"/>
    <x v="0"/>
    <n v="0.21249999999999999"/>
  </r>
  <r>
    <n v="20220208"/>
    <s v="Ryan Turner"/>
    <x v="3"/>
    <s v="Stockholm"/>
    <x v="0"/>
    <x v="3"/>
    <x v="26"/>
    <x v="3"/>
    <s v="Enterprise"/>
    <x v="6"/>
    <n v="1127.9760000000001"/>
    <n v="3"/>
    <n v="0.2"/>
    <n v="126.8973"/>
    <x v="1257"/>
    <n v="375.99200000000002"/>
    <x v="0"/>
    <x v="11"/>
    <x v="3"/>
    <n v="0.11249999999999999"/>
  </r>
  <r>
    <n v="20210713"/>
    <s v="Trevor Rutherford"/>
    <x v="32"/>
    <s v="Vantaa"/>
    <x v="0"/>
    <x v="3"/>
    <x v="58"/>
    <x v="4"/>
    <s v="Strategic"/>
    <x v="8"/>
    <n v="38.880000000000003"/>
    <n v="6"/>
    <n v="0"/>
    <n v="18.662400000000002"/>
    <x v="509"/>
    <n v="6.48"/>
    <x v="1"/>
    <x v="7"/>
    <x v="2"/>
    <n v="0.48000000000000004"/>
  </r>
  <r>
    <n v="20200518"/>
    <s v="Michelle McLean"/>
    <x v="24"/>
    <s v="Tijuana"/>
    <x v="1"/>
    <x v="7"/>
    <x v="53"/>
    <x v="3"/>
    <s v="SMB"/>
    <x v="6"/>
    <n v="779.79600000000005"/>
    <n v="2"/>
    <n v="0.4"/>
    <n v="-168.95580000000001"/>
    <x v="1258"/>
    <n v="389.89800000000002"/>
    <x v="2"/>
    <x v="5"/>
    <x v="1"/>
    <n v="-0.21666666666666667"/>
  </r>
  <r>
    <n v="20231022"/>
    <s v="Thomas Gibson"/>
    <x v="26"/>
    <s v="Singapore"/>
    <x v="2"/>
    <x v="9"/>
    <x v="72"/>
    <x v="4"/>
    <s v="Enterprise"/>
    <x v="6"/>
    <n v="1439.92"/>
    <n v="8"/>
    <n v="0"/>
    <n v="374.37920000000003"/>
    <x v="1259"/>
    <n v="179.99"/>
    <x v="3"/>
    <x v="2"/>
    <x v="0"/>
    <n v="0.26"/>
  </r>
  <r>
    <n v="20231022"/>
    <s v="Thomas Gibson"/>
    <x v="26"/>
    <s v="Singapore"/>
    <x v="2"/>
    <x v="9"/>
    <x v="72"/>
    <x v="4"/>
    <s v="Enterprise"/>
    <x v="2"/>
    <n v="262.11"/>
    <n v="1"/>
    <n v="0"/>
    <n v="62.906399999999998"/>
    <x v="764"/>
    <n v="262.11"/>
    <x v="3"/>
    <x v="2"/>
    <x v="0"/>
    <n v="0.24"/>
  </r>
  <r>
    <n v="20211105"/>
    <s v="Robert McGrath"/>
    <x v="3"/>
    <s v="Gothenburg"/>
    <x v="0"/>
    <x v="3"/>
    <x v="35"/>
    <x v="5"/>
    <s v="Strategic"/>
    <x v="1"/>
    <n v="207"/>
    <n v="3"/>
    <n v="0.2"/>
    <n v="25.875"/>
    <x v="902"/>
    <n v="69"/>
    <x v="1"/>
    <x v="0"/>
    <x v="0"/>
    <n v="0.125"/>
  </r>
  <r>
    <n v="20230802"/>
    <s v="Wendy Young"/>
    <x v="5"/>
    <s v="Chiba"/>
    <x v="2"/>
    <x v="4"/>
    <x v="95"/>
    <x v="4"/>
    <s v="Strategic"/>
    <x v="12"/>
    <n v="1439.982"/>
    <n v="3"/>
    <n v="0.4"/>
    <n v="-263.99669999999998"/>
    <x v="1260"/>
    <n v="479.99399999999997"/>
    <x v="3"/>
    <x v="6"/>
    <x v="2"/>
    <n v="-0.18333333333333332"/>
  </r>
  <r>
    <n v="20230802"/>
    <s v="Wendy Young"/>
    <x v="5"/>
    <s v="Chiba"/>
    <x v="2"/>
    <x v="4"/>
    <x v="95"/>
    <x v="4"/>
    <s v="Strategic"/>
    <x v="8"/>
    <n v="36.287999999999997"/>
    <n v="7"/>
    <n v="0.2"/>
    <n v="12.700799999999999"/>
    <x v="1261"/>
    <n v="5.1839999999999993"/>
    <x v="3"/>
    <x v="6"/>
    <x v="2"/>
    <n v="0.35000000000000003"/>
  </r>
  <r>
    <n v="20200621"/>
    <s v="Sean Morrison"/>
    <x v="29"/>
    <s v="Jeddah"/>
    <x v="0"/>
    <x v="6"/>
    <x v="94"/>
    <x v="7"/>
    <s v="SMB"/>
    <x v="5"/>
    <n v="21.4"/>
    <n v="5"/>
    <n v="0"/>
    <n v="6.2060000000000004"/>
    <x v="815"/>
    <n v="4.2799999999999994"/>
    <x v="2"/>
    <x v="1"/>
    <x v="1"/>
    <n v="0.29000000000000004"/>
  </r>
  <r>
    <n v="20230220"/>
    <s v="Audrey Alsop"/>
    <x v="32"/>
    <s v="Helsinki"/>
    <x v="0"/>
    <x v="3"/>
    <x v="40"/>
    <x v="1"/>
    <s v="Strategic"/>
    <x v="7"/>
    <n v="1245.8599999999999"/>
    <n v="7"/>
    <n v="0"/>
    <n v="361.29939999999999"/>
    <x v="160"/>
    <n v="177.98"/>
    <x v="3"/>
    <x v="11"/>
    <x v="3"/>
    <n v="0.29000000000000004"/>
  </r>
  <r>
    <n v="20200801"/>
    <s v="Emily Blake"/>
    <x v="3"/>
    <s v="Stockholm"/>
    <x v="0"/>
    <x v="3"/>
    <x v="51"/>
    <x v="9"/>
    <s v="Strategic"/>
    <x v="1"/>
    <n v="17.544"/>
    <n v="3"/>
    <n v="0.2"/>
    <n v="5.9211"/>
    <x v="1262"/>
    <n v="5.8479999999999999"/>
    <x v="2"/>
    <x v="6"/>
    <x v="2"/>
    <n v="0.33749999999999997"/>
  </r>
  <r>
    <n v="20200801"/>
    <s v="Emily Blake"/>
    <x v="3"/>
    <s v="Stockholm"/>
    <x v="0"/>
    <x v="3"/>
    <x v="51"/>
    <x v="9"/>
    <s v="Strategic"/>
    <x v="4"/>
    <n v="44.128"/>
    <n v="4"/>
    <n v="0.2"/>
    <n v="12.135199999999999"/>
    <x v="811"/>
    <n v="11.032"/>
    <x v="2"/>
    <x v="6"/>
    <x v="2"/>
    <n v="0.27499999999999997"/>
  </r>
  <r>
    <n v="20200801"/>
    <s v="Emily Blake"/>
    <x v="3"/>
    <s v="Stockholm"/>
    <x v="0"/>
    <x v="3"/>
    <x v="51"/>
    <x v="9"/>
    <s v="Strategic"/>
    <x v="7"/>
    <n v="62.92"/>
    <n v="1"/>
    <n v="0.2"/>
    <n v="10.224500000000001"/>
    <x v="1263"/>
    <n v="62.92"/>
    <x v="2"/>
    <x v="6"/>
    <x v="2"/>
    <n v="0.16250000000000001"/>
  </r>
  <r>
    <n v="20200801"/>
    <s v="Emily Blake"/>
    <x v="3"/>
    <s v="Stockholm"/>
    <x v="0"/>
    <x v="3"/>
    <x v="51"/>
    <x v="9"/>
    <s v="Strategic"/>
    <x v="8"/>
    <n v="78.304000000000002"/>
    <n v="2"/>
    <n v="0.2"/>
    <n v="29.364000000000001"/>
    <x v="125"/>
    <n v="39.152000000000001"/>
    <x v="2"/>
    <x v="6"/>
    <x v="2"/>
    <n v="0.375"/>
  </r>
  <r>
    <n v="20220719"/>
    <s v="Penelope Terry"/>
    <x v="0"/>
    <s v="Dublin"/>
    <x v="0"/>
    <x v="0"/>
    <x v="75"/>
    <x v="0"/>
    <s v="Strategic"/>
    <x v="1"/>
    <n v="140.81"/>
    <n v="1"/>
    <n v="0"/>
    <n v="39.4268"/>
    <x v="1264"/>
    <n v="140.81"/>
    <x v="0"/>
    <x v="7"/>
    <x v="2"/>
    <n v="0.27999999999999997"/>
  </r>
  <r>
    <n v="20210209"/>
    <s v="Fiona Peters"/>
    <x v="5"/>
    <s v="Osaka"/>
    <x v="2"/>
    <x v="4"/>
    <x v="66"/>
    <x v="8"/>
    <s v="Strategic"/>
    <x v="1"/>
    <n v="40.095999999999997"/>
    <n v="4"/>
    <n v="0.2"/>
    <n v="13.532400000000001"/>
    <x v="1265"/>
    <n v="10.023999999999999"/>
    <x v="1"/>
    <x v="11"/>
    <x v="3"/>
    <n v="0.33750000000000008"/>
  </r>
  <r>
    <n v="20210209"/>
    <s v="Fiona Peters"/>
    <x v="5"/>
    <s v="Osaka"/>
    <x v="2"/>
    <x v="4"/>
    <x v="66"/>
    <x v="8"/>
    <s v="Strategic"/>
    <x v="4"/>
    <n v="40.783999999999999"/>
    <n v="2"/>
    <n v="0.6"/>
    <n v="-30.588000000000001"/>
    <x v="1266"/>
    <n v="20.391999999999999"/>
    <x v="1"/>
    <x v="11"/>
    <x v="3"/>
    <n v="-0.75"/>
  </r>
  <r>
    <n v="20230730"/>
    <s v="Adrian Walker"/>
    <x v="4"/>
    <s v="Toronto"/>
    <x v="1"/>
    <x v="1"/>
    <x v="44"/>
    <x v="2"/>
    <s v="SMB"/>
    <x v="9"/>
    <n v="90.57"/>
    <n v="3"/>
    <n v="0"/>
    <n v="11.774100000000001"/>
    <x v="25"/>
    <n v="30.189999999999998"/>
    <x v="3"/>
    <x v="7"/>
    <x v="2"/>
    <n v="0.13"/>
  </r>
  <r>
    <n v="20230113"/>
    <s v="Michelle Hemmings"/>
    <x v="39"/>
    <s v="Vienna"/>
    <x v="0"/>
    <x v="2"/>
    <x v="57"/>
    <x v="5"/>
    <s v="Enterprise"/>
    <x v="8"/>
    <n v="40.08"/>
    <n v="6"/>
    <n v="0"/>
    <n v="19.238399999999999"/>
    <x v="127"/>
    <n v="6.68"/>
    <x v="3"/>
    <x v="9"/>
    <x v="3"/>
    <n v="0.48"/>
  </r>
  <r>
    <n v="20230113"/>
    <s v="Michelle Hemmings"/>
    <x v="39"/>
    <s v="Vienna"/>
    <x v="0"/>
    <x v="2"/>
    <x v="57"/>
    <x v="5"/>
    <s v="Enterprise"/>
    <x v="4"/>
    <n v="37.68"/>
    <n v="2"/>
    <n v="0"/>
    <n v="15.8256"/>
    <x v="1267"/>
    <n v="18.84"/>
    <x v="3"/>
    <x v="9"/>
    <x v="3"/>
    <n v="0.42"/>
  </r>
  <r>
    <n v="20230911"/>
    <s v="Frank Newman"/>
    <x v="1"/>
    <s v="New York City"/>
    <x v="1"/>
    <x v="1"/>
    <x v="48"/>
    <x v="5"/>
    <s v="Strategic"/>
    <x v="1"/>
    <n v="362.35199999999998"/>
    <n v="3"/>
    <n v="0.2"/>
    <n v="27.176400000000001"/>
    <x v="1268"/>
    <n v="120.78399999999999"/>
    <x v="3"/>
    <x v="8"/>
    <x v="2"/>
    <n v="7.5000000000000011E-2"/>
  </r>
  <r>
    <n v="20230911"/>
    <s v="Frank Newman"/>
    <x v="1"/>
    <s v="New York City"/>
    <x v="1"/>
    <x v="1"/>
    <x v="48"/>
    <x v="5"/>
    <s v="Strategic"/>
    <x v="2"/>
    <n v="7.1840000000000002"/>
    <n v="2"/>
    <n v="0.2"/>
    <n v="2.2450000000000001"/>
    <x v="313"/>
    <n v="3.5920000000000001"/>
    <x v="3"/>
    <x v="8"/>
    <x v="2"/>
    <n v="0.3125"/>
  </r>
  <r>
    <n v="20210720"/>
    <s v="Molly Scott"/>
    <x v="14"/>
    <s v="Delhi"/>
    <x v="2"/>
    <x v="10"/>
    <x v="55"/>
    <x v="1"/>
    <s v="SMB"/>
    <x v="3"/>
    <n v="34.76"/>
    <n v="1"/>
    <n v="0"/>
    <n v="9.7327999999999992"/>
    <x v="1269"/>
    <n v="34.76"/>
    <x v="1"/>
    <x v="7"/>
    <x v="2"/>
    <n v="0.27999999999999997"/>
  </r>
  <r>
    <n v="20210720"/>
    <s v="Molly Scott"/>
    <x v="14"/>
    <s v="Delhi"/>
    <x v="2"/>
    <x v="10"/>
    <x v="55"/>
    <x v="1"/>
    <s v="SMB"/>
    <x v="9"/>
    <n v="831.2"/>
    <n v="5"/>
    <n v="0"/>
    <n v="124.68"/>
    <x v="602"/>
    <n v="166.24"/>
    <x v="1"/>
    <x v="7"/>
    <x v="2"/>
    <n v="0.15"/>
  </r>
  <r>
    <n v="20210720"/>
    <s v="Molly Scott"/>
    <x v="14"/>
    <s v="Delhi"/>
    <x v="2"/>
    <x v="10"/>
    <x v="55"/>
    <x v="1"/>
    <s v="SMB"/>
    <x v="8"/>
    <n v="26.4"/>
    <n v="5"/>
    <n v="0"/>
    <n v="11.88"/>
    <x v="1270"/>
    <n v="5.2799999999999994"/>
    <x v="1"/>
    <x v="7"/>
    <x v="2"/>
    <n v="0.45000000000000007"/>
  </r>
  <r>
    <n v="20210720"/>
    <s v="Molly Scott"/>
    <x v="14"/>
    <s v="Delhi"/>
    <x v="2"/>
    <x v="10"/>
    <x v="55"/>
    <x v="1"/>
    <s v="SMB"/>
    <x v="10"/>
    <n v="106.75"/>
    <n v="7"/>
    <n v="0"/>
    <n v="49.104999999999997"/>
    <x v="1271"/>
    <n v="15.25"/>
    <x v="1"/>
    <x v="7"/>
    <x v="2"/>
    <n v="0.45999999999999996"/>
  </r>
  <r>
    <n v="20210720"/>
    <s v="Molly Scott"/>
    <x v="14"/>
    <s v="Delhi"/>
    <x v="2"/>
    <x v="10"/>
    <x v="55"/>
    <x v="1"/>
    <s v="SMB"/>
    <x v="8"/>
    <n v="97.82"/>
    <n v="2"/>
    <n v="0"/>
    <n v="45.9754"/>
    <x v="61"/>
    <n v="48.91"/>
    <x v="1"/>
    <x v="7"/>
    <x v="2"/>
    <n v="0.47000000000000003"/>
  </r>
  <r>
    <n v="20210720"/>
    <s v="Molly Scott"/>
    <x v="14"/>
    <s v="Delhi"/>
    <x v="2"/>
    <x v="10"/>
    <x v="55"/>
    <x v="1"/>
    <s v="SMB"/>
    <x v="3"/>
    <n v="141.4"/>
    <n v="5"/>
    <n v="0"/>
    <n v="38.177999999999997"/>
    <x v="1175"/>
    <n v="28.28"/>
    <x v="1"/>
    <x v="7"/>
    <x v="2"/>
    <n v="0.26999999999999996"/>
  </r>
  <r>
    <n v="20200613"/>
    <s v="Carol Berry"/>
    <x v="1"/>
    <s v="New York City"/>
    <x v="1"/>
    <x v="1"/>
    <x v="55"/>
    <x v="1"/>
    <s v="Strategic"/>
    <x v="5"/>
    <n v="14.52"/>
    <n v="3"/>
    <n v="0"/>
    <n v="4.7915999999999999"/>
    <x v="1272"/>
    <n v="4.84"/>
    <x v="2"/>
    <x v="1"/>
    <x v="1"/>
    <n v="0.33"/>
  </r>
  <r>
    <n v="20230513"/>
    <s v="Matt Forsyth"/>
    <x v="5"/>
    <s v="Tokyo"/>
    <x v="2"/>
    <x v="4"/>
    <x v="64"/>
    <x v="9"/>
    <s v="Strategic"/>
    <x v="3"/>
    <n v="127.92"/>
    <n v="5"/>
    <n v="0.2"/>
    <n v="-15.99"/>
    <x v="964"/>
    <n v="25.584"/>
    <x v="3"/>
    <x v="5"/>
    <x v="1"/>
    <n v="-0.125"/>
  </r>
  <r>
    <n v="20230513"/>
    <s v="Matt Forsyth"/>
    <x v="5"/>
    <s v="Tokyo"/>
    <x v="2"/>
    <x v="4"/>
    <x v="64"/>
    <x v="9"/>
    <s v="Strategic"/>
    <x v="2"/>
    <n v="34.24"/>
    <n v="4"/>
    <n v="0.8"/>
    <n v="-53.072000000000003"/>
    <x v="1273"/>
    <n v="8.56"/>
    <x v="3"/>
    <x v="5"/>
    <x v="1"/>
    <n v="-1.55"/>
  </r>
  <r>
    <n v="20210903"/>
    <s v="Gabrielle Ogden"/>
    <x v="29"/>
    <s v="Riyadh"/>
    <x v="0"/>
    <x v="6"/>
    <x v="2"/>
    <x v="0"/>
    <s v="Strategic"/>
    <x v="7"/>
    <n v="137.62"/>
    <n v="2"/>
    <n v="0"/>
    <n v="60.552799999999998"/>
    <x v="1274"/>
    <n v="68.81"/>
    <x v="1"/>
    <x v="8"/>
    <x v="2"/>
    <n v="0.43999999999999995"/>
  </r>
  <r>
    <n v="20210903"/>
    <s v="Gabrielle Ogden"/>
    <x v="29"/>
    <s v="Riyadh"/>
    <x v="0"/>
    <x v="6"/>
    <x v="2"/>
    <x v="0"/>
    <s v="Strategic"/>
    <x v="6"/>
    <n v="100.49"/>
    <n v="1"/>
    <n v="0"/>
    <n v="25.122499999999999"/>
    <x v="1275"/>
    <n v="100.49"/>
    <x v="1"/>
    <x v="8"/>
    <x v="2"/>
    <n v="0.25"/>
  </r>
  <r>
    <n v="20230327"/>
    <s v="Evan Paige"/>
    <x v="15"/>
    <s v="London"/>
    <x v="0"/>
    <x v="0"/>
    <x v="47"/>
    <x v="4"/>
    <s v="SMB"/>
    <x v="0"/>
    <n v="257.56799999999998"/>
    <n v="2"/>
    <n v="0.2"/>
    <n v="-28.976400000000002"/>
    <x v="1276"/>
    <n v="128.78399999999999"/>
    <x v="3"/>
    <x v="10"/>
    <x v="3"/>
    <n v="-0.11250000000000002"/>
  </r>
  <r>
    <n v="20230327"/>
    <s v="Evan Paige"/>
    <x v="15"/>
    <s v="London"/>
    <x v="0"/>
    <x v="0"/>
    <x v="47"/>
    <x v="4"/>
    <s v="SMB"/>
    <x v="6"/>
    <n v="119.96"/>
    <n v="4"/>
    <n v="0"/>
    <n v="33.588799999999999"/>
    <x v="1277"/>
    <n v="29.99"/>
    <x v="3"/>
    <x v="10"/>
    <x v="3"/>
    <n v="0.28000000000000003"/>
  </r>
  <r>
    <n v="20201112"/>
    <s v="Joe Hughes"/>
    <x v="5"/>
    <s v="Osaka"/>
    <x v="2"/>
    <x v="4"/>
    <x v="56"/>
    <x v="1"/>
    <s v="SMB"/>
    <x v="3"/>
    <n v="49.631999999999998"/>
    <n v="4"/>
    <n v="0.2"/>
    <n v="4.9631999999999996"/>
    <x v="178"/>
    <n v="12.407999999999999"/>
    <x v="2"/>
    <x v="0"/>
    <x v="0"/>
    <n v="9.9999999999999992E-2"/>
  </r>
  <r>
    <n v="20221014"/>
    <s v="Zoe Edmunds"/>
    <x v="22"/>
    <s v="Moscow"/>
    <x v="0"/>
    <x v="11"/>
    <x v="90"/>
    <x v="1"/>
    <s v="Strategic"/>
    <x v="2"/>
    <n v="727.45"/>
    <n v="5"/>
    <n v="0.5"/>
    <n v="-465.56799999999998"/>
    <x v="315"/>
    <n v="145.49"/>
    <x v="0"/>
    <x v="2"/>
    <x v="0"/>
    <n v="-0.6399999999999999"/>
  </r>
  <r>
    <n v="20221014"/>
    <s v="Zoe Edmunds"/>
    <x v="22"/>
    <s v="Moscow"/>
    <x v="0"/>
    <x v="11"/>
    <x v="90"/>
    <x v="1"/>
    <s v="Strategic"/>
    <x v="4"/>
    <n v="24.96"/>
    <n v="3"/>
    <n v="0.2"/>
    <n v="4.3680000000000003"/>
    <x v="1278"/>
    <n v="8.32"/>
    <x v="0"/>
    <x v="2"/>
    <x v="0"/>
    <n v="0.17500000000000002"/>
  </r>
  <r>
    <n v="20231113"/>
    <s v="Ella Simpson"/>
    <x v="24"/>
    <s v="Monterrey"/>
    <x v="1"/>
    <x v="7"/>
    <x v="54"/>
    <x v="2"/>
    <s v="Strategic"/>
    <x v="6"/>
    <n v="370.78199999999998"/>
    <n v="3"/>
    <n v="0.4"/>
    <n v="-92.695499999999996"/>
    <x v="1279"/>
    <n v="123.59399999999999"/>
    <x v="3"/>
    <x v="0"/>
    <x v="0"/>
    <n v="-0.25"/>
  </r>
  <r>
    <n v="20230416"/>
    <s v="Diana Taylor"/>
    <x v="33"/>
    <s v="Jerusalem"/>
    <x v="0"/>
    <x v="11"/>
    <x v="57"/>
    <x v="5"/>
    <s v="Strategic"/>
    <x v="4"/>
    <n v="196.45"/>
    <n v="5"/>
    <n v="0"/>
    <n v="70.721999999999994"/>
    <x v="826"/>
    <n v="39.29"/>
    <x v="3"/>
    <x v="3"/>
    <x v="1"/>
    <n v="0.36"/>
  </r>
  <r>
    <n v="20210625"/>
    <s v="Ryan Turner"/>
    <x v="9"/>
    <s v="Paris"/>
    <x v="0"/>
    <x v="2"/>
    <x v="26"/>
    <x v="3"/>
    <s v="Enterprise"/>
    <x v="8"/>
    <n v="31.103999999999999"/>
    <n v="6"/>
    <n v="0.2"/>
    <n v="10.8864"/>
    <x v="12"/>
    <n v="5.1840000000000002"/>
    <x v="1"/>
    <x v="1"/>
    <x v="1"/>
    <n v="0.35000000000000003"/>
  </r>
  <r>
    <n v="20210625"/>
    <s v="Ryan Turner"/>
    <x v="9"/>
    <s v="Paris"/>
    <x v="0"/>
    <x v="2"/>
    <x v="26"/>
    <x v="3"/>
    <s v="Enterprise"/>
    <x v="3"/>
    <n v="78.256"/>
    <n v="2"/>
    <n v="0.2"/>
    <n v="-17.607600000000001"/>
    <x v="1280"/>
    <n v="39.128"/>
    <x v="1"/>
    <x v="1"/>
    <x v="1"/>
    <n v="-0.22500000000000001"/>
  </r>
  <r>
    <n v="20220827"/>
    <s v="Jasmine MacLeod"/>
    <x v="4"/>
    <s v="Toronto"/>
    <x v="1"/>
    <x v="1"/>
    <x v="28"/>
    <x v="3"/>
    <s v="SMB"/>
    <x v="8"/>
    <n v="6.48"/>
    <n v="1"/>
    <n v="0"/>
    <n v="3.1103999999999998"/>
    <x v="86"/>
    <n v="6.48"/>
    <x v="0"/>
    <x v="6"/>
    <x v="2"/>
    <n v="0.47999999999999993"/>
  </r>
  <r>
    <n v="20200721"/>
    <s v="Joanne Harris"/>
    <x v="1"/>
    <s v="Los Angeles"/>
    <x v="1"/>
    <x v="1"/>
    <x v="53"/>
    <x v="3"/>
    <s v="Strategic"/>
    <x v="5"/>
    <n v="99.2"/>
    <n v="5"/>
    <n v="0"/>
    <n v="25.792000000000002"/>
    <x v="1281"/>
    <n v="19.84"/>
    <x v="2"/>
    <x v="7"/>
    <x v="2"/>
    <n v="0.26"/>
  </r>
  <r>
    <n v="20200721"/>
    <s v="Joanne Harris"/>
    <x v="1"/>
    <s v="Los Angeles"/>
    <x v="1"/>
    <x v="1"/>
    <x v="53"/>
    <x v="3"/>
    <s v="Strategic"/>
    <x v="1"/>
    <n v="801.56799999999998"/>
    <n v="2"/>
    <n v="0.2"/>
    <n v="50.097999999999999"/>
    <x v="456"/>
    <n v="400.78399999999999"/>
    <x v="2"/>
    <x v="7"/>
    <x v="2"/>
    <n v="6.25E-2"/>
  </r>
  <r>
    <n v="20200721"/>
    <s v="Joanne Harris"/>
    <x v="1"/>
    <s v="Los Angeles"/>
    <x v="1"/>
    <x v="1"/>
    <x v="53"/>
    <x v="3"/>
    <s v="Strategic"/>
    <x v="2"/>
    <n v="272.84800000000001"/>
    <n v="1"/>
    <n v="0.2"/>
    <n v="27.284800000000001"/>
    <x v="1282"/>
    <n v="272.84800000000001"/>
    <x v="2"/>
    <x v="7"/>
    <x v="2"/>
    <n v="9.9999999999999992E-2"/>
  </r>
  <r>
    <n v="20231122"/>
    <s v="Irene Johnston"/>
    <x v="4"/>
    <s v="Montreal"/>
    <x v="1"/>
    <x v="1"/>
    <x v="91"/>
    <x v="9"/>
    <s v="SMB"/>
    <x v="2"/>
    <n v="70.98"/>
    <n v="1"/>
    <n v="0"/>
    <n v="20.584199999999999"/>
    <x v="1283"/>
    <n v="70.98"/>
    <x v="3"/>
    <x v="0"/>
    <x v="0"/>
    <n v="0.28999999999999998"/>
  </r>
  <r>
    <n v="20200604"/>
    <s v="Dylan Ogden"/>
    <x v="24"/>
    <s v="Mexico City"/>
    <x v="1"/>
    <x v="7"/>
    <x v="54"/>
    <x v="2"/>
    <s v="Enterprise"/>
    <x v="8"/>
    <n v="16.224"/>
    <n v="2"/>
    <n v="0.2"/>
    <n v="5.8811999999999998"/>
    <x v="930"/>
    <n v="8.1120000000000001"/>
    <x v="2"/>
    <x v="1"/>
    <x v="1"/>
    <n v="0.36249999999999999"/>
  </r>
  <r>
    <n v="20220311"/>
    <s v="Blake Fraser"/>
    <x v="15"/>
    <s v="Leeds"/>
    <x v="0"/>
    <x v="0"/>
    <x v="81"/>
    <x v="3"/>
    <s v="SMB"/>
    <x v="0"/>
    <n v="176.78399999999999"/>
    <n v="1"/>
    <n v="0.2"/>
    <n v="-22.097999999999999"/>
    <x v="610"/>
    <n v="176.78399999999999"/>
    <x v="0"/>
    <x v="10"/>
    <x v="3"/>
    <n v="-0.125"/>
  </r>
  <r>
    <n v="20230326"/>
    <s v="Max James"/>
    <x v="5"/>
    <s v="Osaka"/>
    <x v="2"/>
    <x v="4"/>
    <x v="82"/>
    <x v="4"/>
    <s v="SMB"/>
    <x v="6"/>
    <n v="470.37599999999998"/>
    <n v="3"/>
    <n v="0.2"/>
    <n v="47.037599999999998"/>
    <x v="1284"/>
    <n v="156.792"/>
    <x v="3"/>
    <x v="10"/>
    <x v="3"/>
    <n v="0.1"/>
  </r>
  <r>
    <n v="20231230"/>
    <s v="Alison Howard"/>
    <x v="1"/>
    <s v="New York City"/>
    <x v="1"/>
    <x v="1"/>
    <x v="57"/>
    <x v="5"/>
    <s v="SMB"/>
    <x v="1"/>
    <n v="393.56799999999998"/>
    <n v="4"/>
    <n v="0.2"/>
    <n v="-44.276400000000002"/>
    <x v="1285"/>
    <n v="98.391999999999996"/>
    <x v="3"/>
    <x v="4"/>
    <x v="0"/>
    <n v="-0.11250000000000002"/>
  </r>
  <r>
    <n v="20231230"/>
    <s v="Alison Howard"/>
    <x v="1"/>
    <s v="New York City"/>
    <x v="1"/>
    <x v="1"/>
    <x v="57"/>
    <x v="5"/>
    <s v="SMB"/>
    <x v="6"/>
    <n v="302.37599999999998"/>
    <n v="3"/>
    <n v="0.2"/>
    <n v="22.6782"/>
    <x v="173"/>
    <n v="100.79199999999999"/>
    <x v="3"/>
    <x v="4"/>
    <x v="0"/>
    <n v="7.5000000000000011E-2"/>
  </r>
  <r>
    <n v="20230329"/>
    <s v="Andrea Reid"/>
    <x v="2"/>
    <s v="Berlin"/>
    <x v="0"/>
    <x v="2"/>
    <x v="77"/>
    <x v="1"/>
    <s v="Strategic"/>
    <x v="2"/>
    <n v="68.742000000000004"/>
    <n v="9"/>
    <n v="0.7"/>
    <n v="-48.119399999999999"/>
    <x v="1286"/>
    <n v="7.6380000000000008"/>
    <x v="3"/>
    <x v="10"/>
    <x v="3"/>
    <n v="-0.7"/>
  </r>
  <r>
    <n v="20210305"/>
    <s v="Lily Bond"/>
    <x v="15"/>
    <s v="London"/>
    <x v="0"/>
    <x v="0"/>
    <x v="76"/>
    <x v="2"/>
    <s v="SMB"/>
    <x v="10"/>
    <n v="29.34"/>
    <n v="3"/>
    <n v="0"/>
    <n v="14.67"/>
    <x v="1287"/>
    <n v="9.7799999999999994"/>
    <x v="1"/>
    <x v="10"/>
    <x v="3"/>
    <n v="0.5"/>
  </r>
  <r>
    <n v="20210305"/>
    <s v="Lily Bond"/>
    <x v="15"/>
    <s v="London"/>
    <x v="0"/>
    <x v="0"/>
    <x v="76"/>
    <x v="2"/>
    <s v="SMB"/>
    <x v="1"/>
    <n v="383.60700000000003"/>
    <n v="7"/>
    <n v="0.1"/>
    <n v="63.9345"/>
    <x v="63"/>
    <n v="54.801000000000002"/>
    <x v="1"/>
    <x v="10"/>
    <x v="3"/>
    <n v="0.16666666666666666"/>
  </r>
  <r>
    <n v="20210305"/>
    <s v="Lily Bond"/>
    <x v="15"/>
    <s v="London"/>
    <x v="0"/>
    <x v="0"/>
    <x v="76"/>
    <x v="2"/>
    <s v="SMB"/>
    <x v="3"/>
    <n v="563.4"/>
    <n v="4"/>
    <n v="0"/>
    <n v="67.608000000000004"/>
    <x v="1288"/>
    <n v="140.85"/>
    <x v="1"/>
    <x v="10"/>
    <x v="3"/>
    <n v="0.12000000000000001"/>
  </r>
  <r>
    <n v="20221114"/>
    <s v="Michael Morgan"/>
    <x v="9"/>
    <s v="Paris"/>
    <x v="0"/>
    <x v="2"/>
    <x v="59"/>
    <x v="3"/>
    <s v="Enterprise"/>
    <x v="8"/>
    <n v="217.05600000000001"/>
    <n v="7"/>
    <n v="0.2"/>
    <n v="78.6828"/>
    <x v="1040"/>
    <n v="31.008000000000003"/>
    <x v="0"/>
    <x v="0"/>
    <x v="0"/>
    <n v="0.36249999999999999"/>
  </r>
  <r>
    <n v="20230120"/>
    <s v="Deirdre James"/>
    <x v="5"/>
    <s v="Kyoto"/>
    <x v="2"/>
    <x v="4"/>
    <x v="43"/>
    <x v="1"/>
    <s v="SMB"/>
    <x v="1"/>
    <n v="6"/>
    <n v="2"/>
    <n v="0.2"/>
    <n v="2.1"/>
    <x v="565"/>
    <n v="3"/>
    <x v="3"/>
    <x v="9"/>
    <x v="3"/>
    <n v="0.35000000000000003"/>
  </r>
  <r>
    <n v="20220423"/>
    <s v="Sonia Ince"/>
    <x v="1"/>
    <s v="Los Angeles"/>
    <x v="1"/>
    <x v="1"/>
    <x v="34"/>
    <x v="8"/>
    <s v="SMB"/>
    <x v="4"/>
    <n v="31.56"/>
    <n v="3"/>
    <n v="0"/>
    <n v="10.4148"/>
    <x v="1289"/>
    <n v="10.52"/>
    <x v="0"/>
    <x v="3"/>
    <x v="1"/>
    <n v="0.33"/>
  </r>
  <r>
    <n v="20200513"/>
    <s v="Leah MacLeod"/>
    <x v="2"/>
    <s v="Hanover"/>
    <x v="0"/>
    <x v="2"/>
    <x v="86"/>
    <x v="0"/>
    <s v="Enterprise"/>
    <x v="11"/>
    <n v="7.1040000000000001"/>
    <n v="2"/>
    <n v="0.2"/>
    <n v="2.3976000000000002"/>
    <x v="473"/>
    <n v="3.552"/>
    <x v="2"/>
    <x v="5"/>
    <x v="1"/>
    <n v="0.33750000000000002"/>
  </r>
  <r>
    <n v="20200513"/>
    <s v="Leah MacLeod"/>
    <x v="2"/>
    <s v="Hanover"/>
    <x v="0"/>
    <x v="2"/>
    <x v="86"/>
    <x v="0"/>
    <s v="Enterprise"/>
    <x v="2"/>
    <n v="398.35199999999998"/>
    <n v="8"/>
    <n v="0.7"/>
    <n v="-331.96"/>
    <x v="942"/>
    <n v="49.793999999999997"/>
    <x v="2"/>
    <x v="5"/>
    <x v="1"/>
    <n v="-0.83333333333333337"/>
  </r>
  <r>
    <n v="20201021"/>
    <s v="Neil Gill"/>
    <x v="24"/>
    <s v="Puerto Vallarta"/>
    <x v="1"/>
    <x v="7"/>
    <x v="14"/>
    <x v="2"/>
    <s v="SMB"/>
    <x v="7"/>
    <n v="121.792"/>
    <n v="4"/>
    <n v="0.2"/>
    <n v="13.701599999999999"/>
    <x v="1290"/>
    <n v="30.448"/>
    <x v="2"/>
    <x v="2"/>
    <x v="0"/>
    <n v="0.11249999999999999"/>
  </r>
  <r>
    <n v="20201021"/>
    <s v="Neil Gill"/>
    <x v="24"/>
    <s v="Puerto Vallarta"/>
    <x v="1"/>
    <x v="7"/>
    <x v="14"/>
    <x v="2"/>
    <s v="SMB"/>
    <x v="2"/>
    <n v="409.59"/>
    <n v="3"/>
    <n v="0.4"/>
    <n v="-122.877"/>
    <x v="349"/>
    <n v="136.53"/>
    <x v="2"/>
    <x v="2"/>
    <x v="0"/>
    <n v="-0.3"/>
  </r>
  <r>
    <n v="20200314"/>
    <s v="Phil Dowd"/>
    <x v="1"/>
    <s v="Henderson"/>
    <x v="1"/>
    <x v="1"/>
    <x v="60"/>
    <x v="9"/>
    <s v="Strategic"/>
    <x v="8"/>
    <n v="10.56"/>
    <n v="2"/>
    <n v="0"/>
    <n v="4.7519999999999998"/>
    <x v="220"/>
    <n v="5.28"/>
    <x v="2"/>
    <x v="10"/>
    <x v="3"/>
    <n v="0.44999999999999996"/>
  </r>
  <r>
    <n v="20200314"/>
    <s v="Phil Dowd"/>
    <x v="1"/>
    <s v="Henderson"/>
    <x v="1"/>
    <x v="1"/>
    <x v="60"/>
    <x v="9"/>
    <s v="Strategic"/>
    <x v="5"/>
    <n v="3.38"/>
    <n v="1"/>
    <n v="0"/>
    <n v="1.2505999999999999"/>
    <x v="1291"/>
    <n v="3.38"/>
    <x v="2"/>
    <x v="10"/>
    <x v="3"/>
    <n v="0.37"/>
  </r>
  <r>
    <n v="20231223"/>
    <s v="Oliver Bond"/>
    <x v="2"/>
    <s v="Munich"/>
    <x v="0"/>
    <x v="2"/>
    <x v="81"/>
    <x v="3"/>
    <s v="SMB"/>
    <x v="10"/>
    <n v="7.8239999999999998"/>
    <n v="1"/>
    <n v="0.2"/>
    <n v="2.9340000000000002"/>
    <x v="1287"/>
    <n v="7.8239999999999998"/>
    <x v="3"/>
    <x v="4"/>
    <x v="0"/>
    <n v="0.37500000000000006"/>
  </r>
  <r>
    <n v="20221125"/>
    <s v="Liam Clarkson"/>
    <x v="21"/>
    <s v="Antwerp"/>
    <x v="0"/>
    <x v="2"/>
    <x v="94"/>
    <x v="7"/>
    <s v="SMB"/>
    <x v="8"/>
    <n v="24.783999999999999"/>
    <n v="1"/>
    <n v="0.2"/>
    <n v="7.7450000000000001"/>
    <x v="341"/>
    <n v="24.783999999999999"/>
    <x v="0"/>
    <x v="0"/>
    <x v="0"/>
    <n v="0.3125"/>
  </r>
  <r>
    <n v="20231203"/>
    <s v="Victoria Ellison"/>
    <x v="17"/>
    <s v="Valencia"/>
    <x v="0"/>
    <x v="2"/>
    <x v="21"/>
    <x v="1"/>
    <s v="SMB"/>
    <x v="5"/>
    <n v="34.65"/>
    <n v="3"/>
    <n v="0"/>
    <n v="10.395"/>
    <x v="1292"/>
    <n v="11.549999999999999"/>
    <x v="3"/>
    <x v="4"/>
    <x v="0"/>
    <n v="0.3"/>
  </r>
  <r>
    <n v="20211231"/>
    <s v="Nicola Pullman"/>
    <x v="23"/>
    <s v="The Hague"/>
    <x v="0"/>
    <x v="2"/>
    <x v="75"/>
    <x v="0"/>
    <s v="SMB"/>
    <x v="2"/>
    <n v="487.98399999999998"/>
    <n v="2"/>
    <n v="0.2"/>
    <n v="152.495"/>
    <x v="1293"/>
    <n v="243.99199999999999"/>
    <x v="1"/>
    <x v="4"/>
    <x v="0"/>
    <n v="0.3125"/>
  </r>
  <r>
    <n v="20231004"/>
    <s v="Adrian Clarkson"/>
    <x v="11"/>
    <s v="Luxembourg"/>
    <x v="0"/>
    <x v="2"/>
    <x v="61"/>
    <x v="1"/>
    <s v="SMB"/>
    <x v="2"/>
    <n v="1793.98"/>
    <n v="2"/>
    <n v="0"/>
    <n v="843.17060000000004"/>
    <x v="1294"/>
    <n v="896.99"/>
    <x v="3"/>
    <x v="2"/>
    <x v="0"/>
    <n v="0.47000000000000003"/>
  </r>
  <r>
    <n v="20200829"/>
    <s v="Stewart Baker"/>
    <x v="2"/>
    <s v="Hamburg"/>
    <x v="0"/>
    <x v="2"/>
    <x v="10"/>
    <x v="5"/>
    <s v="SMB"/>
    <x v="10"/>
    <n v="29.808"/>
    <n v="2"/>
    <n v="0.2"/>
    <n v="10.805400000000001"/>
    <x v="1295"/>
    <n v="14.904"/>
    <x v="2"/>
    <x v="6"/>
    <x v="2"/>
    <n v="0.36250000000000004"/>
  </r>
  <r>
    <n v="20200829"/>
    <s v="Stewart Baker"/>
    <x v="2"/>
    <s v="Hamburg"/>
    <x v="0"/>
    <x v="2"/>
    <x v="10"/>
    <x v="5"/>
    <s v="SMB"/>
    <x v="2"/>
    <n v="505.17599999999999"/>
    <n v="4"/>
    <n v="0.7"/>
    <n v="-336.78399999999999"/>
    <x v="1296"/>
    <n v="126.294"/>
    <x v="2"/>
    <x v="6"/>
    <x v="2"/>
    <n v="-0.66666666666666663"/>
  </r>
  <r>
    <n v="20200829"/>
    <s v="Stewart Baker"/>
    <x v="2"/>
    <s v="Hamburg"/>
    <x v="0"/>
    <x v="2"/>
    <x v="10"/>
    <x v="5"/>
    <s v="SMB"/>
    <x v="2"/>
    <n v="174.05850000000001"/>
    <n v="3"/>
    <n v="0.45"/>
    <n v="-110.7645"/>
    <x v="449"/>
    <n v="58.019500000000001"/>
    <x v="2"/>
    <x v="6"/>
    <x v="2"/>
    <n v="-0.63636363636363635"/>
  </r>
  <r>
    <n v="20220630"/>
    <s v="Brian Hunter"/>
    <x v="20"/>
    <s v="Bogotá"/>
    <x v="1"/>
    <x v="7"/>
    <x v="91"/>
    <x v="9"/>
    <s v="SMB"/>
    <x v="3"/>
    <n v="191.88"/>
    <n v="6"/>
    <n v="0"/>
    <n v="19.187999999999999"/>
    <x v="964"/>
    <n v="31.98"/>
    <x v="0"/>
    <x v="1"/>
    <x v="1"/>
    <n v="9.9999999999999992E-2"/>
  </r>
  <r>
    <n v="20220821"/>
    <s v="Luke Terry"/>
    <x v="12"/>
    <s v="São Paulo"/>
    <x v="1"/>
    <x v="7"/>
    <x v="68"/>
    <x v="4"/>
    <s v="Enterprise"/>
    <x v="6"/>
    <n v="14.78"/>
    <n v="2"/>
    <n v="0"/>
    <n v="3.9906000000000001"/>
    <x v="1297"/>
    <n v="7.39"/>
    <x v="0"/>
    <x v="6"/>
    <x v="2"/>
    <n v="0.27"/>
  </r>
  <r>
    <n v="20231022"/>
    <s v="Elizabeth Young"/>
    <x v="21"/>
    <s v="Brussels"/>
    <x v="0"/>
    <x v="2"/>
    <x v="16"/>
    <x v="6"/>
    <s v="Strategic"/>
    <x v="8"/>
    <n v="5.1840000000000002"/>
    <n v="1"/>
    <n v="0.2"/>
    <n v="1.8144"/>
    <x v="509"/>
    <n v="5.1840000000000002"/>
    <x v="3"/>
    <x v="2"/>
    <x v="0"/>
    <n v="0.35"/>
  </r>
  <r>
    <n v="20231022"/>
    <s v="Elizabeth Young"/>
    <x v="21"/>
    <s v="Brussels"/>
    <x v="0"/>
    <x v="2"/>
    <x v="16"/>
    <x v="6"/>
    <s v="Strategic"/>
    <x v="1"/>
    <n v="478.48"/>
    <n v="2"/>
    <n v="0.2"/>
    <n v="47.847999999999999"/>
    <x v="1298"/>
    <n v="239.24"/>
    <x v="3"/>
    <x v="2"/>
    <x v="0"/>
    <n v="9.9999999999999992E-2"/>
  </r>
  <r>
    <n v="20231022"/>
    <s v="Elizabeth Young"/>
    <x v="21"/>
    <s v="Brussels"/>
    <x v="0"/>
    <x v="2"/>
    <x v="16"/>
    <x v="6"/>
    <s v="Strategic"/>
    <x v="9"/>
    <n v="28.4"/>
    <n v="2"/>
    <n v="0.2"/>
    <n v="6.7450000000000001"/>
    <x v="992"/>
    <n v="14.2"/>
    <x v="3"/>
    <x v="2"/>
    <x v="0"/>
    <n v="0.23750000000000002"/>
  </r>
  <r>
    <n v="20231022"/>
    <s v="Vanessa Metcalfe"/>
    <x v="14"/>
    <s v="Delhi"/>
    <x v="2"/>
    <x v="10"/>
    <x v="52"/>
    <x v="3"/>
    <s v="Strategic"/>
    <x v="3"/>
    <n v="909.12"/>
    <n v="8"/>
    <n v="0"/>
    <n v="9.0912000000000006"/>
    <x v="427"/>
    <n v="113.64"/>
    <x v="3"/>
    <x v="2"/>
    <x v="0"/>
    <n v="0.01"/>
  </r>
  <r>
    <n v="20220518"/>
    <s v="Edward Berry"/>
    <x v="2"/>
    <s v="Cologne"/>
    <x v="0"/>
    <x v="2"/>
    <x v="20"/>
    <x v="2"/>
    <s v="Strategic"/>
    <x v="2"/>
    <n v="2.952"/>
    <n v="2"/>
    <n v="0.7"/>
    <n v="-2.1648000000000001"/>
    <x v="1299"/>
    <n v="1.476"/>
    <x v="0"/>
    <x v="5"/>
    <x v="1"/>
    <n v="-0.73333333333333339"/>
  </r>
  <r>
    <n v="20220518"/>
    <s v="Edward Berry"/>
    <x v="2"/>
    <s v="Cologne"/>
    <x v="0"/>
    <x v="2"/>
    <x v="20"/>
    <x v="2"/>
    <s v="Strategic"/>
    <x v="2"/>
    <n v="27.018000000000001"/>
    <n v="6"/>
    <n v="0.7"/>
    <n v="-21.6144"/>
    <x v="1300"/>
    <n v="4.5030000000000001"/>
    <x v="0"/>
    <x v="5"/>
    <x v="1"/>
    <n v="-0.79999999999999993"/>
  </r>
  <r>
    <n v="20210203"/>
    <s v="Joseph White"/>
    <x v="1"/>
    <s v="New York City"/>
    <x v="1"/>
    <x v="1"/>
    <x v="26"/>
    <x v="3"/>
    <s v="Strategic"/>
    <x v="4"/>
    <n v="136.91999999999999"/>
    <n v="4"/>
    <n v="0"/>
    <n v="41.076000000000001"/>
    <x v="1301"/>
    <n v="34.229999999999997"/>
    <x v="1"/>
    <x v="11"/>
    <x v="3"/>
    <n v="0.30000000000000004"/>
  </r>
  <r>
    <n v="20231219"/>
    <s v="Keith Randall"/>
    <x v="15"/>
    <s v="Leeds"/>
    <x v="0"/>
    <x v="0"/>
    <x v="53"/>
    <x v="3"/>
    <s v="SMB"/>
    <x v="4"/>
    <n v="18.96"/>
    <n v="2"/>
    <n v="0"/>
    <n v="8.532"/>
    <x v="1302"/>
    <n v="9.48"/>
    <x v="3"/>
    <x v="4"/>
    <x v="0"/>
    <n v="0.44999999999999996"/>
  </r>
  <r>
    <n v="20221116"/>
    <s v="Julia Ellison"/>
    <x v="1"/>
    <s v="New York City"/>
    <x v="1"/>
    <x v="1"/>
    <x v="31"/>
    <x v="6"/>
    <s v="Strategic"/>
    <x v="9"/>
    <n v="99.39"/>
    <n v="3"/>
    <n v="0"/>
    <n v="40.749899999999997"/>
    <x v="472"/>
    <n v="33.130000000000003"/>
    <x v="0"/>
    <x v="0"/>
    <x v="0"/>
    <n v="0.41"/>
  </r>
  <r>
    <n v="20230704"/>
    <s v="Frank Newman"/>
    <x v="5"/>
    <s v="Tokyo"/>
    <x v="2"/>
    <x v="4"/>
    <x v="48"/>
    <x v="5"/>
    <s v="Strategic"/>
    <x v="8"/>
    <n v="273.89600000000002"/>
    <n v="7"/>
    <n v="0.2"/>
    <n v="92.439899999999994"/>
    <x v="873"/>
    <n v="39.128"/>
    <x v="3"/>
    <x v="7"/>
    <x v="2"/>
    <n v="0.33749999999999997"/>
  </r>
  <r>
    <n v="20230704"/>
    <s v="Frank Newman"/>
    <x v="5"/>
    <s v="Tokyo"/>
    <x v="2"/>
    <x v="4"/>
    <x v="48"/>
    <x v="5"/>
    <s v="Strategic"/>
    <x v="12"/>
    <n v="597.13199999999995"/>
    <n v="3"/>
    <n v="0.4"/>
    <n v="49.761000000000003"/>
    <x v="1303"/>
    <n v="199.04399999999998"/>
    <x v="3"/>
    <x v="7"/>
    <x v="2"/>
    <n v="8.3333333333333343E-2"/>
  </r>
  <r>
    <n v="20200116"/>
    <s v="Adam Nash"/>
    <x v="32"/>
    <s v="Helsinki"/>
    <x v="0"/>
    <x v="3"/>
    <x v="24"/>
    <x v="1"/>
    <s v="SMB"/>
    <x v="9"/>
    <n v="149.94999999999999"/>
    <n v="5"/>
    <n v="0"/>
    <n v="65.977999999999994"/>
    <x v="252"/>
    <n v="29.99"/>
    <x v="2"/>
    <x v="9"/>
    <x v="3"/>
    <n v="0.44"/>
  </r>
  <r>
    <n v="20230501"/>
    <s v="Maria Edmunds"/>
    <x v="2"/>
    <s v="Dresden"/>
    <x v="0"/>
    <x v="2"/>
    <x v="95"/>
    <x v="4"/>
    <s v="Enterprise"/>
    <x v="1"/>
    <n v="4.6079999999999997"/>
    <n v="2"/>
    <n v="0.2"/>
    <n v="1.6704000000000001"/>
    <x v="637"/>
    <n v="2.3039999999999998"/>
    <x v="3"/>
    <x v="5"/>
    <x v="1"/>
    <n v="0.36250000000000004"/>
  </r>
  <r>
    <n v="20230501"/>
    <s v="Maria Edmunds"/>
    <x v="2"/>
    <s v="Dresden"/>
    <x v="0"/>
    <x v="2"/>
    <x v="95"/>
    <x v="4"/>
    <s v="Enterprise"/>
    <x v="5"/>
    <n v="15.528"/>
    <n v="3"/>
    <n v="0.2"/>
    <n v="4.8525"/>
    <x v="948"/>
    <n v="5.1760000000000002"/>
    <x v="3"/>
    <x v="5"/>
    <x v="1"/>
    <n v="0.3125"/>
  </r>
  <r>
    <n v="20230501"/>
    <s v="Maria Edmunds"/>
    <x v="2"/>
    <s v="Dresden"/>
    <x v="0"/>
    <x v="2"/>
    <x v="95"/>
    <x v="4"/>
    <s v="Enterprise"/>
    <x v="1"/>
    <n v="11.952"/>
    <n v="3"/>
    <n v="0.2"/>
    <n v="3.8843999999999999"/>
    <x v="715"/>
    <n v="3.984"/>
    <x v="3"/>
    <x v="5"/>
    <x v="1"/>
    <n v="0.32500000000000001"/>
  </r>
  <r>
    <n v="20211108"/>
    <s v="Steven Coleman"/>
    <x v="31"/>
    <s v="Seoul"/>
    <x v="2"/>
    <x v="9"/>
    <x v="55"/>
    <x v="1"/>
    <s v="SMB"/>
    <x v="5"/>
    <n v="11.65"/>
    <n v="5"/>
    <n v="0"/>
    <n v="3.3784999999999998"/>
    <x v="1304"/>
    <n v="2.33"/>
    <x v="1"/>
    <x v="0"/>
    <x v="0"/>
    <n v="0.28999999999999998"/>
  </r>
  <r>
    <n v="20211030"/>
    <s v="Ryan Turner"/>
    <x v="12"/>
    <s v="São Paulo"/>
    <x v="1"/>
    <x v="7"/>
    <x v="26"/>
    <x v="3"/>
    <s v="Enterprise"/>
    <x v="6"/>
    <n v="299.89999999999998"/>
    <n v="2"/>
    <n v="0"/>
    <n v="74.974999999999994"/>
    <x v="1305"/>
    <n v="149.94999999999999"/>
    <x v="1"/>
    <x v="2"/>
    <x v="0"/>
    <n v="0.25"/>
  </r>
  <r>
    <n v="20230818"/>
    <s v="Maria James"/>
    <x v="15"/>
    <s v="Bristol"/>
    <x v="0"/>
    <x v="0"/>
    <x v="65"/>
    <x v="1"/>
    <s v="Strategic"/>
    <x v="2"/>
    <n v="895.92"/>
    <n v="5"/>
    <n v="0.2"/>
    <n v="302.37299999999999"/>
    <x v="1306"/>
    <n v="179.184"/>
    <x v="3"/>
    <x v="6"/>
    <x v="2"/>
    <n v="0.33750000000000002"/>
  </r>
  <r>
    <n v="20230818"/>
    <s v="Maria James"/>
    <x v="15"/>
    <s v="Bristol"/>
    <x v="0"/>
    <x v="0"/>
    <x v="65"/>
    <x v="1"/>
    <s v="Strategic"/>
    <x v="1"/>
    <n v="462.56400000000002"/>
    <n v="2"/>
    <n v="0.1"/>
    <n v="97.6524"/>
    <x v="1307"/>
    <n v="231.28200000000001"/>
    <x v="3"/>
    <x v="6"/>
    <x v="2"/>
    <n v="0.21111111111111111"/>
  </r>
  <r>
    <n v="20211003"/>
    <s v="Jonathan Clark"/>
    <x v="9"/>
    <s v="Lyon"/>
    <x v="0"/>
    <x v="2"/>
    <x v="61"/>
    <x v="1"/>
    <s v="Strategic"/>
    <x v="3"/>
    <n v="15.007999999999999"/>
    <n v="2"/>
    <n v="0.2"/>
    <n v="1.5007999999999999"/>
    <x v="1308"/>
    <n v="7.5039999999999996"/>
    <x v="1"/>
    <x v="2"/>
    <x v="0"/>
    <n v="0.1"/>
  </r>
  <r>
    <n v="20220709"/>
    <s v="Madeleine Cameron"/>
    <x v="5"/>
    <s v="Hyogo"/>
    <x v="2"/>
    <x v="4"/>
    <x v="80"/>
    <x v="0"/>
    <s v="Strategic"/>
    <x v="6"/>
    <n v="863.64"/>
    <n v="9"/>
    <n v="0.2"/>
    <n v="107.955"/>
    <x v="1309"/>
    <n v="95.96"/>
    <x v="0"/>
    <x v="7"/>
    <x v="2"/>
    <n v="0.125"/>
  </r>
  <r>
    <n v="20220709"/>
    <s v="Madeleine Cameron"/>
    <x v="5"/>
    <s v="Hyogo"/>
    <x v="2"/>
    <x v="4"/>
    <x v="80"/>
    <x v="0"/>
    <s v="Strategic"/>
    <x v="5"/>
    <n v="47.616"/>
    <n v="3"/>
    <n v="0.2"/>
    <n v="3.5712000000000002"/>
    <x v="407"/>
    <n v="15.872"/>
    <x v="0"/>
    <x v="7"/>
    <x v="2"/>
    <n v="7.4999999999999997E-2"/>
  </r>
  <r>
    <n v="20231206"/>
    <s v="Pippa Blake"/>
    <x v="1"/>
    <s v="Seattle"/>
    <x v="1"/>
    <x v="1"/>
    <x v="95"/>
    <x v="4"/>
    <s v="SMB"/>
    <x v="8"/>
    <n v="92.94"/>
    <n v="3"/>
    <n v="0"/>
    <n v="41.823"/>
    <x v="341"/>
    <n v="30.98"/>
    <x v="3"/>
    <x v="4"/>
    <x v="0"/>
    <n v="0.45"/>
  </r>
  <r>
    <n v="20230310"/>
    <s v="Evan Ross"/>
    <x v="1"/>
    <s v="Los Angeles"/>
    <x v="1"/>
    <x v="1"/>
    <x v="79"/>
    <x v="6"/>
    <s v="Strategic"/>
    <x v="9"/>
    <n v="199.98"/>
    <n v="2"/>
    <n v="0"/>
    <n v="69.992999999999995"/>
    <x v="301"/>
    <n v="99.99"/>
    <x v="3"/>
    <x v="10"/>
    <x v="3"/>
    <n v="0.35"/>
  </r>
  <r>
    <n v="20220610"/>
    <s v="Una Mackay"/>
    <x v="1"/>
    <s v="New York City"/>
    <x v="1"/>
    <x v="1"/>
    <x v="14"/>
    <x v="2"/>
    <s v="SMB"/>
    <x v="6"/>
    <n v="177.48"/>
    <n v="3"/>
    <n v="0.2"/>
    <n v="19.9665"/>
    <x v="1310"/>
    <n v="59.16"/>
    <x v="0"/>
    <x v="1"/>
    <x v="1"/>
    <n v="0.1125"/>
  </r>
  <r>
    <n v="20231129"/>
    <s v="Sean Taylor"/>
    <x v="22"/>
    <s v="Moscow"/>
    <x v="0"/>
    <x v="11"/>
    <x v="4"/>
    <x v="0"/>
    <s v="SMB"/>
    <x v="8"/>
    <n v="88.768000000000001"/>
    <n v="2"/>
    <n v="0.2"/>
    <n v="31.0688"/>
    <x v="1311"/>
    <n v="44.384"/>
    <x v="3"/>
    <x v="0"/>
    <x v="0"/>
    <n v="0.35"/>
  </r>
  <r>
    <n v="20230317"/>
    <s v="Madeleine Smith"/>
    <x v="4"/>
    <s v="Toronto"/>
    <x v="1"/>
    <x v="1"/>
    <x v="62"/>
    <x v="4"/>
    <s v="Enterprise"/>
    <x v="8"/>
    <n v="6.48"/>
    <n v="1"/>
    <n v="0"/>
    <n v="3.1103999999999998"/>
    <x v="86"/>
    <n v="6.48"/>
    <x v="3"/>
    <x v="10"/>
    <x v="3"/>
    <n v="0.47999999999999993"/>
  </r>
  <r>
    <n v="20230317"/>
    <s v="Madeleine Smith"/>
    <x v="4"/>
    <s v="Toronto"/>
    <x v="1"/>
    <x v="1"/>
    <x v="62"/>
    <x v="4"/>
    <s v="Enterprise"/>
    <x v="3"/>
    <n v="46.51"/>
    <n v="1"/>
    <n v="0"/>
    <n v="1.8604000000000001"/>
    <x v="249"/>
    <n v="46.51"/>
    <x v="3"/>
    <x v="10"/>
    <x v="3"/>
    <n v="0.04"/>
  </r>
  <r>
    <n v="20230317"/>
    <s v="Madeleine Smith"/>
    <x v="4"/>
    <s v="Toronto"/>
    <x v="1"/>
    <x v="1"/>
    <x v="62"/>
    <x v="4"/>
    <s v="Enterprise"/>
    <x v="6"/>
    <n v="659.976"/>
    <n v="3"/>
    <n v="0.2"/>
    <n v="49.498199999999997"/>
    <x v="951"/>
    <n v="219.99199999999999"/>
    <x v="3"/>
    <x v="10"/>
    <x v="3"/>
    <n v="7.4999999999999997E-2"/>
  </r>
  <r>
    <n v="20221128"/>
    <s v="Sally Davidson"/>
    <x v="16"/>
    <s v="Puente Alto"/>
    <x v="1"/>
    <x v="7"/>
    <x v="70"/>
    <x v="1"/>
    <s v="SMB"/>
    <x v="6"/>
    <n v="271.99200000000002"/>
    <n v="1"/>
    <n v="0.2"/>
    <n v="23.799299999999999"/>
    <x v="1312"/>
    <n v="271.99200000000002"/>
    <x v="0"/>
    <x v="0"/>
    <x v="0"/>
    <n v="8.7499999999999994E-2"/>
  </r>
  <r>
    <n v="20230807"/>
    <s v="Irene Walsh"/>
    <x v="28"/>
    <s v="Brno"/>
    <x v="0"/>
    <x v="11"/>
    <x v="9"/>
    <x v="1"/>
    <s v="SMB"/>
    <x v="0"/>
    <n v="145.74"/>
    <n v="3"/>
    <n v="0"/>
    <n v="23.3184"/>
    <x v="1313"/>
    <n v="48.580000000000005"/>
    <x v="3"/>
    <x v="6"/>
    <x v="2"/>
    <n v="0.16"/>
  </r>
  <r>
    <n v="20230807"/>
    <s v="Irene Walsh"/>
    <x v="28"/>
    <s v="Brno"/>
    <x v="0"/>
    <x v="11"/>
    <x v="9"/>
    <x v="1"/>
    <s v="SMB"/>
    <x v="4"/>
    <n v="15.4"/>
    <n v="5"/>
    <n v="0"/>
    <n v="7.3920000000000003"/>
    <x v="1063"/>
    <n v="3.08"/>
    <x v="3"/>
    <x v="6"/>
    <x v="2"/>
    <n v="0.48000000000000004"/>
  </r>
  <r>
    <n v="20231128"/>
    <s v="Evan Ross"/>
    <x v="1"/>
    <s v="Los Angeles"/>
    <x v="1"/>
    <x v="1"/>
    <x v="79"/>
    <x v="6"/>
    <s v="Strategic"/>
    <x v="8"/>
    <n v="244.55"/>
    <n v="5"/>
    <n v="0"/>
    <n v="114.9385"/>
    <x v="1048"/>
    <n v="48.910000000000004"/>
    <x v="3"/>
    <x v="0"/>
    <x v="0"/>
    <n v="0.47"/>
  </r>
  <r>
    <n v="20231128"/>
    <s v="Evan Ross"/>
    <x v="1"/>
    <s v="Los Angeles"/>
    <x v="1"/>
    <x v="1"/>
    <x v="79"/>
    <x v="6"/>
    <s v="Strategic"/>
    <x v="9"/>
    <n v="166.16"/>
    <n v="8"/>
    <n v="0"/>
    <n v="59.817599999999999"/>
    <x v="1314"/>
    <n v="20.77"/>
    <x v="3"/>
    <x v="0"/>
    <x v="0"/>
    <n v="0.36"/>
  </r>
  <r>
    <n v="20210525"/>
    <s v="Alexander Wallace"/>
    <x v="1"/>
    <s v="Los Angeles"/>
    <x v="1"/>
    <x v="1"/>
    <x v="72"/>
    <x v="4"/>
    <s v="Enterprise"/>
    <x v="4"/>
    <n v="14.73"/>
    <n v="3"/>
    <n v="0"/>
    <n v="4.8609"/>
    <x v="912"/>
    <n v="4.91"/>
    <x v="1"/>
    <x v="5"/>
    <x v="1"/>
    <n v="0.33"/>
  </r>
  <r>
    <n v="20220709"/>
    <s v="Kimberly Manning"/>
    <x v="22"/>
    <s v="St Petersburg"/>
    <x v="0"/>
    <x v="11"/>
    <x v="52"/>
    <x v="3"/>
    <s v="SMB"/>
    <x v="2"/>
    <n v="19.968"/>
    <n v="2"/>
    <n v="0.7"/>
    <n v="-13.311999999999999"/>
    <x v="1315"/>
    <n v="9.984"/>
    <x v="0"/>
    <x v="7"/>
    <x v="2"/>
    <n v="-0.66666666666666663"/>
  </r>
  <r>
    <n v="20220709"/>
    <s v="Kimberly Manning"/>
    <x v="22"/>
    <s v="St Petersburg"/>
    <x v="0"/>
    <x v="11"/>
    <x v="52"/>
    <x v="3"/>
    <s v="SMB"/>
    <x v="3"/>
    <n v="33.488"/>
    <n v="7"/>
    <n v="0.2"/>
    <n v="-1.2558"/>
    <x v="1316"/>
    <n v="4.7839999999999998"/>
    <x v="0"/>
    <x v="7"/>
    <x v="2"/>
    <n v="-3.7499999999999999E-2"/>
  </r>
  <r>
    <n v="20220709"/>
    <s v="Kimberly Manning"/>
    <x v="22"/>
    <s v="St Petersburg"/>
    <x v="0"/>
    <x v="11"/>
    <x v="52"/>
    <x v="3"/>
    <s v="SMB"/>
    <x v="2"/>
    <n v="8.7360000000000007"/>
    <n v="4"/>
    <n v="0.7"/>
    <n v="-6.1151999999999997"/>
    <x v="958"/>
    <n v="2.1840000000000002"/>
    <x v="0"/>
    <x v="7"/>
    <x v="2"/>
    <n v="-0.7"/>
  </r>
  <r>
    <n v="20220709"/>
    <s v="Kimberly Manning"/>
    <x v="22"/>
    <s v="St Petersburg"/>
    <x v="0"/>
    <x v="11"/>
    <x v="52"/>
    <x v="3"/>
    <s v="SMB"/>
    <x v="1"/>
    <n v="662.88"/>
    <n v="3"/>
    <n v="0.2"/>
    <n v="74.573999999999998"/>
    <x v="1317"/>
    <n v="220.96"/>
    <x v="0"/>
    <x v="7"/>
    <x v="2"/>
    <n v="0.1125"/>
  </r>
  <r>
    <n v="20230830"/>
    <s v="Julian Langdon"/>
    <x v="10"/>
    <s v="Wollongong"/>
    <x v="2"/>
    <x v="8"/>
    <x v="62"/>
    <x v="4"/>
    <s v="Strategic"/>
    <x v="1"/>
    <n v="47.36"/>
    <n v="4"/>
    <n v="0.2"/>
    <n v="17.760000000000002"/>
    <x v="199"/>
    <n v="11.84"/>
    <x v="3"/>
    <x v="6"/>
    <x v="2"/>
    <n v="0.37500000000000006"/>
  </r>
  <r>
    <n v="20230830"/>
    <s v="Julian Langdon"/>
    <x v="10"/>
    <s v="Wollongong"/>
    <x v="2"/>
    <x v="8"/>
    <x v="62"/>
    <x v="4"/>
    <s v="Strategic"/>
    <x v="3"/>
    <n v="27.44"/>
    <n v="2"/>
    <n v="0.2"/>
    <n v="2.4009999999999998"/>
    <x v="466"/>
    <n v="13.72"/>
    <x v="3"/>
    <x v="6"/>
    <x v="2"/>
    <n v="8.7499999999999994E-2"/>
  </r>
  <r>
    <n v="20230830"/>
    <s v="Julian Langdon"/>
    <x v="10"/>
    <s v="Wollongong"/>
    <x v="2"/>
    <x v="8"/>
    <x v="62"/>
    <x v="4"/>
    <s v="Strategic"/>
    <x v="2"/>
    <n v="3.24"/>
    <n v="9"/>
    <n v="0.8"/>
    <n v="-5.1840000000000002"/>
    <x v="1002"/>
    <n v="0.36000000000000004"/>
    <x v="3"/>
    <x v="6"/>
    <x v="2"/>
    <n v="-1.5999999999999999"/>
  </r>
  <r>
    <n v="20220621"/>
    <s v="Lily Paterson"/>
    <x v="5"/>
    <s v="Kyoto"/>
    <x v="2"/>
    <x v="4"/>
    <x v="10"/>
    <x v="5"/>
    <s v="Strategic"/>
    <x v="9"/>
    <n v="95.968000000000004"/>
    <n v="4"/>
    <n v="0.2"/>
    <n v="26.391200000000001"/>
    <x v="1101"/>
    <n v="23.992000000000001"/>
    <x v="0"/>
    <x v="1"/>
    <x v="1"/>
    <n v="0.27500000000000002"/>
  </r>
  <r>
    <n v="20220621"/>
    <s v="Lily Paterson"/>
    <x v="5"/>
    <s v="Kyoto"/>
    <x v="2"/>
    <x v="4"/>
    <x v="10"/>
    <x v="5"/>
    <s v="Strategic"/>
    <x v="8"/>
    <n v="10.368"/>
    <n v="2"/>
    <n v="0.2"/>
    <n v="3.6288"/>
    <x v="509"/>
    <n v="5.1840000000000002"/>
    <x v="0"/>
    <x v="1"/>
    <x v="1"/>
    <n v="0.35"/>
  </r>
  <r>
    <n v="20230903"/>
    <s v="Gordon Dyer"/>
    <x v="15"/>
    <s v="London"/>
    <x v="0"/>
    <x v="0"/>
    <x v="19"/>
    <x v="2"/>
    <s v="Strategic"/>
    <x v="5"/>
    <n v="23.1"/>
    <n v="2"/>
    <n v="0"/>
    <n v="6.468"/>
    <x v="339"/>
    <n v="11.55"/>
    <x v="3"/>
    <x v="8"/>
    <x v="2"/>
    <n v="0.27999999999999997"/>
  </r>
  <r>
    <n v="20230903"/>
    <s v="Gordon Dyer"/>
    <x v="15"/>
    <s v="London"/>
    <x v="0"/>
    <x v="0"/>
    <x v="19"/>
    <x v="2"/>
    <s v="Strategic"/>
    <x v="4"/>
    <n v="11.54"/>
    <n v="2"/>
    <n v="0"/>
    <n v="3.4620000000000002"/>
    <x v="1247"/>
    <n v="5.77"/>
    <x v="3"/>
    <x v="8"/>
    <x v="2"/>
    <n v="0.30000000000000004"/>
  </r>
  <r>
    <n v="20230903"/>
    <s v="Gordon Dyer"/>
    <x v="15"/>
    <s v="London"/>
    <x v="0"/>
    <x v="0"/>
    <x v="19"/>
    <x v="2"/>
    <s v="Strategic"/>
    <x v="2"/>
    <n v="254.52600000000001"/>
    <n v="1"/>
    <n v="0.4"/>
    <n v="-93.3262"/>
    <x v="421"/>
    <n v="254.52600000000001"/>
    <x v="3"/>
    <x v="8"/>
    <x v="2"/>
    <n v="-0.36666666666666664"/>
  </r>
  <r>
    <n v="20230903"/>
    <s v="Gordon Dyer"/>
    <x v="15"/>
    <s v="London"/>
    <x v="0"/>
    <x v="0"/>
    <x v="19"/>
    <x v="2"/>
    <s v="Strategic"/>
    <x v="7"/>
    <n v="12.98"/>
    <n v="1"/>
    <n v="0"/>
    <n v="3.7642000000000002"/>
    <x v="92"/>
    <n v="12.98"/>
    <x v="3"/>
    <x v="8"/>
    <x v="2"/>
    <n v="0.28999999999999998"/>
  </r>
  <r>
    <n v="20230903"/>
    <s v="Gordon Dyer"/>
    <x v="15"/>
    <s v="London"/>
    <x v="0"/>
    <x v="0"/>
    <x v="19"/>
    <x v="2"/>
    <s v="Strategic"/>
    <x v="2"/>
    <n v="26.431999999999999"/>
    <n v="8"/>
    <n v="0.2"/>
    <n v="8.9207999999999998"/>
    <x v="899"/>
    <n v="3.3039999999999998"/>
    <x v="3"/>
    <x v="8"/>
    <x v="2"/>
    <n v="0.33750000000000002"/>
  </r>
  <r>
    <n v="20230903"/>
    <s v="Gordon Dyer"/>
    <x v="15"/>
    <s v="London"/>
    <x v="0"/>
    <x v="0"/>
    <x v="19"/>
    <x v="2"/>
    <s v="Strategic"/>
    <x v="6"/>
    <n v="197.97"/>
    <n v="3"/>
    <n v="0"/>
    <n v="57.411299999999997"/>
    <x v="810"/>
    <n v="65.989999999999995"/>
    <x v="3"/>
    <x v="8"/>
    <x v="2"/>
    <n v="0.28999999999999998"/>
  </r>
  <r>
    <n v="20230903"/>
    <s v="Gordon Dyer"/>
    <x v="15"/>
    <s v="London"/>
    <x v="0"/>
    <x v="0"/>
    <x v="19"/>
    <x v="2"/>
    <s v="Strategic"/>
    <x v="1"/>
    <n v="18.899999999999999"/>
    <n v="6"/>
    <n v="0"/>
    <n v="9.0719999999999992"/>
    <x v="624"/>
    <n v="3.15"/>
    <x v="3"/>
    <x v="8"/>
    <x v="2"/>
    <n v="0.48"/>
  </r>
  <r>
    <n v="20230903"/>
    <s v="Gordon Dyer"/>
    <x v="15"/>
    <s v="London"/>
    <x v="0"/>
    <x v="0"/>
    <x v="19"/>
    <x v="2"/>
    <s v="Strategic"/>
    <x v="1"/>
    <n v="1282.4100000000001"/>
    <n v="5"/>
    <n v="0.1"/>
    <n v="213.73500000000001"/>
    <x v="1318"/>
    <n v="256.48200000000003"/>
    <x v="3"/>
    <x v="8"/>
    <x v="2"/>
    <n v="0.16666666666666666"/>
  </r>
  <r>
    <n v="20230903"/>
    <s v="Gordon Dyer"/>
    <x v="15"/>
    <s v="London"/>
    <x v="0"/>
    <x v="0"/>
    <x v="19"/>
    <x v="2"/>
    <s v="Strategic"/>
    <x v="5"/>
    <n v="4.92"/>
    <n v="3"/>
    <n v="0"/>
    <n v="2.214"/>
    <x v="1319"/>
    <n v="1.64"/>
    <x v="3"/>
    <x v="8"/>
    <x v="2"/>
    <n v="0.45"/>
  </r>
  <r>
    <n v="20230903"/>
    <s v="Gordon Dyer"/>
    <x v="15"/>
    <s v="London"/>
    <x v="0"/>
    <x v="0"/>
    <x v="19"/>
    <x v="2"/>
    <s v="Strategic"/>
    <x v="9"/>
    <n v="238"/>
    <n v="2"/>
    <n v="0"/>
    <n v="38.08"/>
    <x v="1320"/>
    <n v="119"/>
    <x v="3"/>
    <x v="8"/>
    <x v="2"/>
    <n v="0.16"/>
  </r>
  <r>
    <n v="20230903"/>
    <s v="Gordon Dyer"/>
    <x v="15"/>
    <s v="London"/>
    <x v="0"/>
    <x v="0"/>
    <x v="19"/>
    <x v="2"/>
    <s v="Strategic"/>
    <x v="9"/>
    <n v="167.97"/>
    <n v="3"/>
    <n v="0"/>
    <n v="40.312800000000003"/>
    <x v="202"/>
    <n v="55.99"/>
    <x v="3"/>
    <x v="8"/>
    <x v="2"/>
    <n v="0.24000000000000002"/>
  </r>
  <r>
    <n v="20230903"/>
    <s v="Gordon Dyer"/>
    <x v="15"/>
    <s v="London"/>
    <x v="0"/>
    <x v="0"/>
    <x v="19"/>
    <x v="2"/>
    <s v="Strategic"/>
    <x v="8"/>
    <n v="17.12"/>
    <n v="4"/>
    <n v="0"/>
    <n v="7.7039999999999997"/>
    <x v="657"/>
    <n v="4.28"/>
    <x v="3"/>
    <x v="8"/>
    <x v="2"/>
    <n v="0.44999999999999996"/>
  </r>
  <r>
    <n v="20230911"/>
    <s v="Leonard Cameron"/>
    <x v="25"/>
    <s v="Warsaw"/>
    <x v="0"/>
    <x v="2"/>
    <x v="24"/>
    <x v="1"/>
    <s v="SMB"/>
    <x v="2"/>
    <n v="16.2"/>
    <n v="3"/>
    <n v="0"/>
    <n v="7.7759999999999998"/>
    <x v="1321"/>
    <n v="5.3999999999999995"/>
    <x v="3"/>
    <x v="8"/>
    <x v="2"/>
    <n v="0.48"/>
  </r>
  <r>
    <n v="20230911"/>
    <s v="Leonard Cameron"/>
    <x v="25"/>
    <s v="Warsaw"/>
    <x v="0"/>
    <x v="2"/>
    <x v="24"/>
    <x v="1"/>
    <s v="SMB"/>
    <x v="7"/>
    <n v="33.99"/>
    <n v="3"/>
    <n v="0"/>
    <n v="14.6157"/>
    <x v="1322"/>
    <n v="11.33"/>
    <x v="3"/>
    <x v="8"/>
    <x v="2"/>
    <n v="0.43"/>
  </r>
  <r>
    <n v="20230911"/>
    <s v="Leonard Cameron"/>
    <x v="25"/>
    <s v="Warsaw"/>
    <x v="0"/>
    <x v="2"/>
    <x v="24"/>
    <x v="1"/>
    <s v="SMB"/>
    <x v="9"/>
    <n v="296.85000000000002"/>
    <n v="5"/>
    <n v="0"/>
    <n v="53.433"/>
    <x v="1323"/>
    <n v="59.370000000000005"/>
    <x v="3"/>
    <x v="8"/>
    <x v="2"/>
    <n v="0.18"/>
  </r>
  <r>
    <n v="20230911"/>
    <s v="Leonard Cameron"/>
    <x v="25"/>
    <s v="Warsaw"/>
    <x v="0"/>
    <x v="2"/>
    <x v="24"/>
    <x v="1"/>
    <s v="SMB"/>
    <x v="9"/>
    <n v="112.8"/>
    <n v="6"/>
    <n v="0"/>
    <n v="6.7679999999999998"/>
    <x v="1324"/>
    <n v="18.8"/>
    <x v="3"/>
    <x v="8"/>
    <x v="2"/>
    <n v="0.06"/>
  </r>
  <r>
    <n v="20230911"/>
    <s v="Leonard Cameron"/>
    <x v="25"/>
    <s v="Warsaw"/>
    <x v="0"/>
    <x v="2"/>
    <x v="24"/>
    <x v="1"/>
    <s v="SMB"/>
    <x v="2"/>
    <n v="13.71"/>
    <n v="3"/>
    <n v="0"/>
    <n v="6.5808"/>
    <x v="1325"/>
    <n v="4.57"/>
    <x v="3"/>
    <x v="8"/>
    <x v="2"/>
    <n v="0.48"/>
  </r>
  <r>
    <n v="20230911"/>
    <s v="Leonard Cameron"/>
    <x v="25"/>
    <s v="Warsaw"/>
    <x v="0"/>
    <x v="2"/>
    <x v="24"/>
    <x v="1"/>
    <s v="SMB"/>
    <x v="8"/>
    <n v="24.9"/>
    <n v="5"/>
    <n v="0"/>
    <n v="11.702999999999999"/>
    <x v="1326"/>
    <n v="4.9799999999999995"/>
    <x v="3"/>
    <x v="8"/>
    <x v="2"/>
    <n v="0.47000000000000003"/>
  </r>
  <r>
    <n v="20230911"/>
    <s v="Leonard Cameron"/>
    <x v="25"/>
    <s v="Warsaw"/>
    <x v="0"/>
    <x v="2"/>
    <x v="24"/>
    <x v="1"/>
    <s v="SMB"/>
    <x v="3"/>
    <n v="286.29000000000002"/>
    <n v="3"/>
    <n v="0"/>
    <n v="17.177399999999999"/>
    <x v="647"/>
    <n v="95.43"/>
    <x v="3"/>
    <x v="8"/>
    <x v="2"/>
    <n v="5.9999999999999991E-2"/>
  </r>
  <r>
    <n v="20230911"/>
    <s v="Leonard Cameron"/>
    <x v="25"/>
    <s v="Warsaw"/>
    <x v="0"/>
    <x v="2"/>
    <x v="24"/>
    <x v="1"/>
    <s v="SMB"/>
    <x v="7"/>
    <n v="24.18"/>
    <n v="2"/>
    <n v="0"/>
    <n v="7.2539999999999996"/>
    <x v="1327"/>
    <n v="12.09"/>
    <x v="3"/>
    <x v="8"/>
    <x v="2"/>
    <n v="0.3"/>
  </r>
  <r>
    <n v="20231222"/>
    <s v="Karen Taylor"/>
    <x v="30"/>
    <s v="Mendoza"/>
    <x v="1"/>
    <x v="7"/>
    <x v="87"/>
    <x v="6"/>
    <s v="SMB"/>
    <x v="6"/>
    <n v="281.97000000000003"/>
    <n v="3"/>
    <n v="0"/>
    <n v="78.951599999999999"/>
    <x v="1328"/>
    <n v="93.990000000000009"/>
    <x v="3"/>
    <x v="4"/>
    <x v="0"/>
    <n v="0.27999999999999997"/>
  </r>
  <r>
    <n v="20231222"/>
    <s v="Karen Taylor"/>
    <x v="30"/>
    <s v="Mendoza"/>
    <x v="1"/>
    <x v="7"/>
    <x v="87"/>
    <x v="6"/>
    <s v="SMB"/>
    <x v="8"/>
    <n v="69.5"/>
    <n v="5"/>
    <n v="0"/>
    <n v="20.155000000000001"/>
    <x v="1329"/>
    <n v="13.9"/>
    <x v="3"/>
    <x v="4"/>
    <x v="0"/>
    <n v="0.29000000000000004"/>
  </r>
  <r>
    <n v="20231222"/>
    <s v="Karen Taylor"/>
    <x v="30"/>
    <s v="Mendoza"/>
    <x v="1"/>
    <x v="7"/>
    <x v="87"/>
    <x v="6"/>
    <s v="SMB"/>
    <x v="8"/>
    <n v="166.44"/>
    <n v="3"/>
    <n v="0"/>
    <n v="79.891199999999998"/>
    <x v="1330"/>
    <n v="55.48"/>
    <x v="3"/>
    <x v="4"/>
    <x v="0"/>
    <n v="0.48"/>
  </r>
  <r>
    <n v="20230924"/>
    <s v="Zoe Ferguson"/>
    <x v="26"/>
    <s v="Singapore"/>
    <x v="2"/>
    <x v="9"/>
    <x v="69"/>
    <x v="3"/>
    <s v="SMB"/>
    <x v="9"/>
    <n v="291.95999999999998"/>
    <n v="4"/>
    <n v="0"/>
    <n v="102.18600000000001"/>
    <x v="392"/>
    <n v="72.989999999999995"/>
    <x v="3"/>
    <x v="8"/>
    <x v="2"/>
    <n v="0.35000000000000003"/>
  </r>
  <r>
    <n v="20230507"/>
    <s v="Joe Allan"/>
    <x v="10"/>
    <s v="Sydney"/>
    <x v="2"/>
    <x v="8"/>
    <x v="78"/>
    <x v="0"/>
    <s v="Enterprise"/>
    <x v="5"/>
    <n v="6.4080000000000004"/>
    <n v="3"/>
    <n v="0.2"/>
    <n v="0.64080000000000004"/>
    <x v="1331"/>
    <n v="2.1360000000000001"/>
    <x v="3"/>
    <x v="5"/>
    <x v="1"/>
    <n v="0.1"/>
  </r>
  <r>
    <n v="20230507"/>
    <s v="Joe Allan"/>
    <x v="10"/>
    <s v="Sydney"/>
    <x v="2"/>
    <x v="8"/>
    <x v="78"/>
    <x v="0"/>
    <s v="Enterprise"/>
    <x v="9"/>
    <n v="408.74400000000003"/>
    <n v="7"/>
    <n v="0.2"/>
    <n v="76.639499999999998"/>
    <x v="172"/>
    <n v="58.392000000000003"/>
    <x v="3"/>
    <x v="5"/>
    <x v="1"/>
    <n v="0.18749999999999997"/>
  </r>
  <r>
    <n v="20201214"/>
    <s v="Joanne Hemmings"/>
    <x v="10"/>
    <s v="Sydney"/>
    <x v="2"/>
    <x v="8"/>
    <x v="41"/>
    <x v="5"/>
    <s v="SMB"/>
    <x v="2"/>
    <n v="5.1040000000000001"/>
    <n v="4"/>
    <n v="0.8"/>
    <n v="-8.6768000000000001"/>
    <x v="882"/>
    <n v="1.276"/>
    <x v="2"/>
    <x v="4"/>
    <x v="0"/>
    <n v="-1.7"/>
  </r>
  <r>
    <n v="20201214"/>
    <s v="Joanne Hemmings"/>
    <x v="10"/>
    <s v="Sydney"/>
    <x v="2"/>
    <x v="8"/>
    <x v="41"/>
    <x v="5"/>
    <s v="SMB"/>
    <x v="11"/>
    <n v="2.8959999999999999"/>
    <n v="2"/>
    <n v="0.2"/>
    <n v="0.47060000000000002"/>
    <x v="838"/>
    <n v="1.448"/>
    <x v="2"/>
    <x v="4"/>
    <x v="0"/>
    <n v="0.16250000000000001"/>
  </r>
  <r>
    <n v="20201214"/>
    <s v="Joanne Hemmings"/>
    <x v="10"/>
    <s v="Sydney"/>
    <x v="2"/>
    <x v="8"/>
    <x v="41"/>
    <x v="5"/>
    <s v="SMB"/>
    <x v="9"/>
    <n v="35.015999999999998"/>
    <n v="3"/>
    <n v="0.2"/>
    <n v="-2.1884999999999999"/>
    <x v="1332"/>
    <n v="11.671999999999999"/>
    <x v="2"/>
    <x v="4"/>
    <x v="0"/>
    <n v="-6.25E-2"/>
  </r>
  <r>
    <n v="20201018"/>
    <s v="Joseph Forsyth"/>
    <x v="19"/>
    <s v="Porto"/>
    <x v="0"/>
    <x v="2"/>
    <x v="40"/>
    <x v="1"/>
    <s v="Strategic"/>
    <x v="3"/>
    <n v="275.97000000000003"/>
    <n v="3"/>
    <n v="0"/>
    <n v="11.0388"/>
    <x v="1333"/>
    <n v="91.990000000000009"/>
    <x v="2"/>
    <x v="2"/>
    <x v="0"/>
    <n v="3.9999999999999994E-2"/>
  </r>
  <r>
    <n v="20201018"/>
    <s v="Joseph Forsyth"/>
    <x v="19"/>
    <s v="Porto"/>
    <x v="0"/>
    <x v="2"/>
    <x v="40"/>
    <x v="1"/>
    <s v="Strategic"/>
    <x v="6"/>
    <n v="1394.95"/>
    <n v="5"/>
    <n v="0"/>
    <n v="362.68700000000001"/>
    <x v="1334"/>
    <n v="278.99"/>
    <x v="2"/>
    <x v="2"/>
    <x v="0"/>
    <n v="0.26"/>
  </r>
  <r>
    <n v="20201018"/>
    <s v="Joseph Forsyth"/>
    <x v="19"/>
    <s v="Porto"/>
    <x v="0"/>
    <x v="2"/>
    <x v="40"/>
    <x v="1"/>
    <s v="Strategic"/>
    <x v="1"/>
    <n v="545.88"/>
    <n v="6"/>
    <n v="0"/>
    <n v="70.964399999999998"/>
    <x v="1335"/>
    <n v="90.98"/>
    <x v="2"/>
    <x v="2"/>
    <x v="0"/>
    <n v="0.13"/>
  </r>
  <r>
    <n v="20210508"/>
    <s v="Irene Clark"/>
    <x v="21"/>
    <s v="Brussels"/>
    <x v="0"/>
    <x v="2"/>
    <x v="51"/>
    <x v="9"/>
    <s v="SMB"/>
    <x v="5"/>
    <n v="5.2480000000000002"/>
    <n v="2"/>
    <n v="0.2"/>
    <n v="0.59040000000000004"/>
    <x v="711"/>
    <n v="2.6240000000000001"/>
    <x v="1"/>
    <x v="5"/>
    <x v="1"/>
    <n v="0.1125"/>
  </r>
  <r>
    <n v="20220415"/>
    <s v="Liam Burgess"/>
    <x v="16"/>
    <s v="Santiago"/>
    <x v="1"/>
    <x v="7"/>
    <x v="7"/>
    <x v="4"/>
    <s v="SMB"/>
    <x v="1"/>
    <n v="933.53599999999994"/>
    <n v="4"/>
    <n v="0.2"/>
    <n v="105.0228"/>
    <x v="288"/>
    <n v="233.38399999999999"/>
    <x v="0"/>
    <x v="3"/>
    <x v="1"/>
    <n v="0.11250000000000002"/>
  </r>
  <r>
    <n v="20220415"/>
    <s v="Liam Burgess"/>
    <x v="16"/>
    <s v="Santiago"/>
    <x v="1"/>
    <x v="7"/>
    <x v="7"/>
    <x v="4"/>
    <s v="SMB"/>
    <x v="3"/>
    <n v="42.975999999999999"/>
    <n v="4"/>
    <n v="0.2"/>
    <n v="4.2976000000000001"/>
    <x v="1336"/>
    <n v="10.744"/>
    <x v="0"/>
    <x v="3"/>
    <x v="1"/>
    <n v="0.1"/>
  </r>
  <r>
    <n v="20211214"/>
    <s v="Boris Coleman"/>
    <x v="32"/>
    <s v="Helsinki"/>
    <x v="0"/>
    <x v="3"/>
    <x v="70"/>
    <x v="1"/>
    <s v="Strategic"/>
    <x v="2"/>
    <n v="3.76"/>
    <n v="2"/>
    <n v="0"/>
    <n v="1.8048"/>
    <x v="646"/>
    <n v="1.88"/>
    <x v="1"/>
    <x v="4"/>
    <x v="0"/>
    <n v="0.48000000000000004"/>
  </r>
  <r>
    <n v="20201203"/>
    <s v="Rachel Cornish"/>
    <x v="26"/>
    <s v="Singapore"/>
    <x v="2"/>
    <x v="9"/>
    <x v="58"/>
    <x v="4"/>
    <s v="SMB"/>
    <x v="6"/>
    <n v="479.96"/>
    <n v="4"/>
    <n v="0"/>
    <n v="134.3888"/>
    <x v="1337"/>
    <n v="119.99"/>
    <x v="2"/>
    <x v="4"/>
    <x v="0"/>
    <n v="0.28000000000000003"/>
  </r>
  <r>
    <n v="20201125"/>
    <s v="Molly Mitchell"/>
    <x v="1"/>
    <s v="Detroit"/>
    <x v="1"/>
    <x v="1"/>
    <x v="98"/>
    <x v="5"/>
    <s v="Strategic"/>
    <x v="7"/>
    <n v="320.88"/>
    <n v="6"/>
    <n v="0"/>
    <n v="93.055199999999999"/>
    <x v="676"/>
    <n v="53.48"/>
    <x v="2"/>
    <x v="0"/>
    <x v="0"/>
    <n v="0.28999999999999998"/>
  </r>
  <r>
    <n v="20201125"/>
    <s v="Molly Mitchell"/>
    <x v="1"/>
    <s v="Detroit"/>
    <x v="1"/>
    <x v="1"/>
    <x v="98"/>
    <x v="5"/>
    <s v="Strategic"/>
    <x v="4"/>
    <n v="23.88"/>
    <n v="3"/>
    <n v="0"/>
    <n v="10.507199999999999"/>
    <x v="767"/>
    <n v="7.96"/>
    <x v="2"/>
    <x v="0"/>
    <x v="0"/>
    <n v="0.44"/>
  </r>
  <r>
    <n v="20201125"/>
    <s v="Molly Mitchell"/>
    <x v="1"/>
    <s v="Detroit"/>
    <x v="1"/>
    <x v="1"/>
    <x v="98"/>
    <x v="5"/>
    <s v="Strategic"/>
    <x v="8"/>
    <n v="26.76"/>
    <n v="4"/>
    <n v="0"/>
    <n v="12.3096"/>
    <x v="1159"/>
    <n v="6.69"/>
    <x v="2"/>
    <x v="0"/>
    <x v="0"/>
    <n v="0.45999999999999996"/>
  </r>
  <r>
    <n v="20220726"/>
    <s v="Caroline Greene"/>
    <x v="24"/>
    <s v="Mexico City"/>
    <x v="1"/>
    <x v="7"/>
    <x v="34"/>
    <x v="8"/>
    <s v="SMB"/>
    <x v="13"/>
    <n v="1439.9760000000001"/>
    <n v="4"/>
    <n v="0.4"/>
    <n v="191.99680000000001"/>
    <x v="312"/>
    <n v="359.99400000000003"/>
    <x v="0"/>
    <x v="7"/>
    <x v="2"/>
    <n v="0.13333333333333333"/>
  </r>
  <r>
    <n v="20211109"/>
    <s v="Victoria Ellison"/>
    <x v="25"/>
    <s v="Warsaw"/>
    <x v="0"/>
    <x v="2"/>
    <x v="21"/>
    <x v="1"/>
    <s v="SMB"/>
    <x v="2"/>
    <n v="17.22"/>
    <n v="3"/>
    <n v="0"/>
    <n v="7.9211999999999998"/>
    <x v="1338"/>
    <n v="5.7399999999999993"/>
    <x v="1"/>
    <x v="0"/>
    <x v="0"/>
    <n v="0.46"/>
  </r>
  <r>
    <n v="20211109"/>
    <s v="Victoria Ellison"/>
    <x v="25"/>
    <s v="Warsaw"/>
    <x v="0"/>
    <x v="2"/>
    <x v="21"/>
    <x v="1"/>
    <s v="SMB"/>
    <x v="2"/>
    <n v="1024.3800000000001"/>
    <n v="7"/>
    <n v="0"/>
    <n v="215.1198"/>
    <x v="1339"/>
    <n v="146.34"/>
    <x v="1"/>
    <x v="0"/>
    <x v="0"/>
    <n v="0.20999999999999996"/>
  </r>
  <r>
    <n v="20211109"/>
    <s v="Victoria Ellison"/>
    <x v="25"/>
    <s v="Warsaw"/>
    <x v="0"/>
    <x v="2"/>
    <x v="21"/>
    <x v="1"/>
    <s v="SMB"/>
    <x v="10"/>
    <n v="26.22"/>
    <n v="3"/>
    <n v="0"/>
    <n v="12.323399999999999"/>
    <x v="779"/>
    <n v="8.74"/>
    <x v="1"/>
    <x v="0"/>
    <x v="0"/>
    <n v="0.47"/>
  </r>
  <r>
    <n v="20211109"/>
    <s v="Victoria Ellison"/>
    <x v="25"/>
    <s v="Warsaw"/>
    <x v="0"/>
    <x v="2"/>
    <x v="21"/>
    <x v="1"/>
    <s v="SMB"/>
    <x v="8"/>
    <n v="17.34"/>
    <n v="3"/>
    <n v="0"/>
    <n v="8.4966000000000008"/>
    <x v="726"/>
    <n v="5.78"/>
    <x v="1"/>
    <x v="0"/>
    <x v="0"/>
    <n v="0.49000000000000005"/>
  </r>
  <r>
    <n v="20230225"/>
    <s v="Caroline Greene"/>
    <x v="9"/>
    <s v="Paris"/>
    <x v="0"/>
    <x v="2"/>
    <x v="34"/>
    <x v="8"/>
    <s v="SMB"/>
    <x v="2"/>
    <n v="4.9560000000000004"/>
    <n v="4"/>
    <n v="0.7"/>
    <n v="-3.7995999999999999"/>
    <x v="1340"/>
    <n v="1.2390000000000001"/>
    <x v="3"/>
    <x v="11"/>
    <x v="3"/>
    <n v="-0.76666666666666661"/>
  </r>
  <r>
    <n v="20230626"/>
    <s v="Joe Allan"/>
    <x v="21"/>
    <s v="Brussels"/>
    <x v="0"/>
    <x v="2"/>
    <x v="78"/>
    <x v="0"/>
    <s v="Enterprise"/>
    <x v="1"/>
    <n v="71.040000000000006"/>
    <n v="6"/>
    <n v="0.2"/>
    <n v="26.64"/>
    <x v="1341"/>
    <n v="11.840000000000002"/>
    <x v="3"/>
    <x v="1"/>
    <x v="1"/>
    <n v="0.375"/>
  </r>
  <r>
    <n v="20230626"/>
    <s v="Joe Allan"/>
    <x v="21"/>
    <s v="Brussels"/>
    <x v="0"/>
    <x v="2"/>
    <x v="78"/>
    <x v="0"/>
    <s v="Enterprise"/>
    <x v="5"/>
    <n v="5.3440000000000003"/>
    <n v="2"/>
    <n v="0.2"/>
    <n v="0.73480000000000001"/>
    <x v="1342"/>
    <n v="2.6720000000000002"/>
    <x v="3"/>
    <x v="1"/>
    <x v="1"/>
    <n v="0.13749999999999998"/>
  </r>
  <r>
    <n v="20230626"/>
    <s v="Joe Allan"/>
    <x v="21"/>
    <s v="Brussels"/>
    <x v="0"/>
    <x v="2"/>
    <x v="78"/>
    <x v="0"/>
    <s v="Enterprise"/>
    <x v="11"/>
    <n v="11.304"/>
    <n v="3"/>
    <n v="0.2"/>
    <n v="-2.1194999999999999"/>
    <x v="1343"/>
    <n v="3.7680000000000002"/>
    <x v="3"/>
    <x v="1"/>
    <x v="1"/>
    <n v="-0.1875"/>
  </r>
  <r>
    <n v="20231203"/>
    <s v="Lucas Taylor"/>
    <x v="5"/>
    <s v="Tokyo"/>
    <x v="2"/>
    <x v="4"/>
    <x v="87"/>
    <x v="6"/>
    <s v="SMB"/>
    <x v="7"/>
    <n v="294.62"/>
    <n v="5"/>
    <n v="0.8"/>
    <n v="-766.01199999999994"/>
    <x v="1344"/>
    <n v="58.923999999999999"/>
    <x v="3"/>
    <x v="4"/>
    <x v="0"/>
    <n v="-2.5999999999999996"/>
  </r>
  <r>
    <n v="20231203"/>
    <s v="Lucas Taylor"/>
    <x v="5"/>
    <s v="Tokyo"/>
    <x v="2"/>
    <x v="4"/>
    <x v="87"/>
    <x v="6"/>
    <s v="SMB"/>
    <x v="4"/>
    <n v="8.7520000000000007"/>
    <n v="4"/>
    <n v="0.6"/>
    <n v="-3.7195999999999998"/>
    <x v="504"/>
    <n v="2.1880000000000002"/>
    <x v="3"/>
    <x v="4"/>
    <x v="0"/>
    <n v="-0.42499999999999993"/>
  </r>
  <r>
    <n v="20200207"/>
    <s v="Trevor Rutherford"/>
    <x v="17"/>
    <s v="Valencia"/>
    <x v="0"/>
    <x v="2"/>
    <x v="58"/>
    <x v="4"/>
    <s v="Strategic"/>
    <x v="1"/>
    <n v="15"/>
    <n v="4"/>
    <n v="0"/>
    <n v="7.2"/>
    <x v="565"/>
    <n v="3.75"/>
    <x v="2"/>
    <x v="11"/>
    <x v="3"/>
    <n v="0.48000000000000004"/>
  </r>
  <r>
    <n v="20200207"/>
    <s v="Trevor Rutherford"/>
    <x v="17"/>
    <s v="Valencia"/>
    <x v="0"/>
    <x v="2"/>
    <x v="58"/>
    <x v="4"/>
    <s v="Strategic"/>
    <x v="6"/>
    <n v="161.61000000000001"/>
    <n v="1"/>
    <n v="0"/>
    <n v="42.018599999999999"/>
    <x v="1345"/>
    <n v="161.61000000000001"/>
    <x v="2"/>
    <x v="11"/>
    <x v="3"/>
    <n v="0.25999999999999995"/>
  </r>
  <r>
    <n v="20200207"/>
    <s v="Trevor Rutherford"/>
    <x v="17"/>
    <s v="Valencia"/>
    <x v="0"/>
    <x v="2"/>
    <x v="58"/>
    <x v="4"/>
    <s v="Strategic"/>
    <x v="6"/>
    <n v="144.94999999999999"/>
    <n v="5"/>
    <n v="0"/>
    <n v="42.035499999999999"/>
    <x v="1234"/>
    <n v="28.99"/>
    <x v="2"/>
    <x v="11"/>
    <x v="3"/>
    <n v="0.29000000000000004"/>
  </r>
  <r>
    <n v="20230412"/>
    <s v="Caroline Gibson"/>
    <x v="1"/>
    <s v="Newark"/>
    <x v="1"/>
    <x v="1"/>
    <x v="65"/>
    <x v="1"/>
    <s v="SMB"/>
    <x v="9"/>
    <n v="199.95"/>
    <n v="5"/>
    <n v="0"/>
    <n v="21.994499999999999"/>
    <x v="1346"/>
    <n v="39.989999999999995"/>
    <x v="3"/>
    <x v="3"/>
    <x v="1"/>
    <n v="0.11"/>
  </r>
  <r>
    <n v="20230412"/>
    <s v="Caroline Gibson"/>
    <x v="1"/>
    <s v="Newark"/>
    <x v="1"/>
    <x v="1"/>
    <x v="65"/>
    <x v="1"/>
    <s v="SMB"/>
    <x v="5"/>
    <n v="41.86"/>
    <n v="7"/>
    <n v="0"/>
    <n v="14.2324"/>
    <x v="1144"/>
    <n v="5.9799999999999995"/>
    <x v="3"/>
    <x v="3"/>
    <x v="1"/>
    <n v="0.34"/>
  </r>
  <r>
    <n v="20231226"/>
    <s v="Joan Ball"/>
    <x v="0"/>
    <s v="Dublin"/>
    <x v="0"/>
    <x v="0"/>
    <x v="78"/>
    <x v="0"/>
    <s v="SMB"/>
    <x v="3"/>
    <n v="95.94"/>
    <n v="3"/>
    <n v="0"/>
    <n v="9.5939999999999994"/>
    <x v="964"/>
    <n v="31.98"/>
    <x v="3"/>
    <x v="4"/>
    <x v="0"/>
    <n v="9.9999999999999992E-2"/>
  </r>
  <r>
    <n v="20231226"/>
    <s v="Joan Ball"/>
    <x v="0"/>
    <s v="Dublin"/>
    <x v="0"/>
    <x v="0"/>
    <x v="78"/>
    <x v="0"/>
    <s v="SMB"/>
    <x v="1"/>
    <n v="304.45"/>
    <n v="5"/>
    <n v="0"/>
    <n v="76.112499999999997"/>
    <x v="962"/>
    <n v="60.89"/>
    <x v="3"/>
    <x v="4"/>
    <x v="0"/>
    <n v="0.25"/>
  </r>
  <r>
    <n v="20230412"/>
    <s v="Angela Churchill"/>
    <x v="5"/>
    <s v="Osaka"/>
    <x v="2"/>
    <x v="4"/>
    <x v="37"/>
    <x v="0"/>
    <s v="Enterprise"/>
    <x v="2"/>
    <n v="11.364000000000001"/>
    <n v="3"/>
    <n v="0.8"/>
    <n v="-17.045999999999999"/>
    <x v="89"/>
    <n v="3.7880000000000003"/>
    <x v="3"/>
    <x v="3"/>
    <x v="1"/>
    <n v="-1.4999999999999998"/>
  </r>
  <r>
    <n v="20201231"/>
    <s v="Connor McDonald"/>
    <x v="25"/>
    <s v="Warsaw"/>
    <x v="0"/>
    <x v="2"/>
    <x v="0"/>
    <x v="0"/>
    <s v="Strategic"/>
    <x v="5"/>
    <n v="29.68"/>
    <n v="7"/>
    <n v="0"/>
    <n v="11.575200000000001"/>
    <x v="777"/>
    <n v="4.24"/>
    <x v="2"/>
    <x v="4"/>
    <x v="0"/>
    <n v="0.39"/>
  </r>
  <r>
    <n v="20201231"/>
    <s v="Connor McDonald"/>
    <x v="25"/>
    <s v="Warsaw"/>
    <x v="0"/>
    <x v="2"/>
    <x v="0"/>
    <x v="0"/>
    <s v="Strategic"/>
    <x v="9"/>
    <n v="47.53"/>
    <n v="7"/>
    <n v="0"/>
    <n v="16.1602"/>
    <x v="321"/>
    <n v="6.79"/>
    <x v="2"/>
    <x v="4"/>
    <x v="0"/>
    <n v="0.33999999999999997"/>
  </r>
  <r>
    <n v="20230804"/>
    <s v="Emily Campbell"/>
    <x v="10"/>
    <s v="Sydney"/>
    <x v="2"/>
    <x v="8"/>
    <x v="65"/>
    <x v="1"/>
    <s v="SMB"/>
    <x v="0"/>
    <n v="183.37200000000001"/>
    <n v="2"/>
    <n v="0.3"/>
    <n v="-36.674399999999999"/>
    <x v="1347"/>
    <n v="91.686000000000007"/>
    <x v="3"/>
    <x v="6"/>
    <x v="2"/>
    <n v="-0.19999999999999998"/>
  </r>
  <r>
    <n v="20201115"/>
    <s v="Sarah Sanderson"/>
    <x v="18"/>
    <s v="Cape Town"/>
    <x v="0"/>
    <x v="6"/>
    <x v="43"/>
    <x v="1"/>
    <s v="SMB"/>
    <x v="5"/>
    <n v="4.2240000000000002"/>
    <n v="3"/>
    <n v="0.2"/>
    <n v="0.47520000000000001"/>
    <x v="853"/>
    <n v="1.4080000000000001"/>
    <x v="2"/>
    <x v="0"/>
    <x v="0"/>
    <n v="0.1125"/>
  </r>
  <r>
    <n v="20201115"/>
    <s v="Sarah Sanderson"/>
    <x v="18"/>
    <s v="Cape Town"/>
    <x v="0"/>
    <x v="6"/>
    <x v="43"/>
    <x v="1"/>
    <s v="SMB"/>
    <x v="7"/>
    <n v="333.05599999999998"/>
    <n v="2"/>
    <n v="0.2"/>
    <n v="29.142399999999999"/>
    <x v="76"/>
    <n v="166.52799999999999"/>
    <x v="2"/>
    <x v="0"/>
    <x v="0"/>
    <n v="8.7499999999999994E-2"/>
  </r>
  <r>
    <n v="20201115"/>
    <s v="Sarah Sanderson"/>
    <x v="18"/>
    <s v="Cape Town"/>
    <x v="0"/>
    <x v="6"/>
    <x v="43"/>
    <x v="1"/>
    <s v="SMB"/>
    <x v="8"/>
    <n v="24.896000000000001"/>
    <n v="4"/>
    <n v="0.2"/>
    <n v="7.78"/>
    <x v="588"/>
    <n v="6.2240000000000002"/>
    <x v="2"/>
    <x v="0"/>
    <x v="0"/>
    <n v="0.3125"/>
  </r>
  <r>
    <n v="20211211"/>
    <s v="Bella Morgan"/>
    <x v="5"/>
    <s v="Tokyo"/>
    <x v="2"/>
    <x v="4"/>
    <x v="53"/>
    <x v="3"/>
    <s v="SMB"/>
    <x v="9"/>
    <n v="159.98400000000001"/>
    <n v="2"/>
    <n v="0.2"/>
    <n v="35.996400000000001"/>
    <x v="1348"/>
    <n v="79.992000000000004"/>
    <x v="1"/>
    <x v="4"/>
    <x v="0"/>
    <n v="0.22500000000000001"/>
  </r>
  <r>
    <n v="20211211"/>
    <s v="Bella Morgan"/>
    <x v="5"/>
    <s v="Tokyo"/>
    <x v="2"/>
    <x v="4"/>
    <x v="53"/>
    <x v="3"/>
    <s v="SMB"/>
    <x v="3"/>
    <n v="46.344000000000001"/>
    <n v="3"/>
    <n v="0.2"/>
    <n v="4.6344000000000003"/>
    <x v="1349"/>
    <n v="15.448"/>
    <x v="1"/>
    <x v="4"/>
    <x v="0"/>
    <n v="0.1"/>
  </r>
  <r>
    <n v="20220919"/>
    <s v="Joanne Blake"/>
    <x v="19"/>
    <s v="Lisboa"/>
    <x v="0"/>
    <x v="2"/>
    <x v="88"/>
    <x v="6"/>
    <s v="SMB"/>
    <x v="1"/>
    <n v="350.98"/>
    <n v="1"/>
    <n v="0"/>
    <n v="84.235200000000006"/>
    <x v="1238"/>
    <n v="350.98"/>
    <x v="0"/>
    <x v="8"/>
    <x v="2"/>
    <n v="0.24"/>
  </r>
  <r>
    <n v="20220919"/>
    <s v="Joanne Blake"/>
    <x v="19"/>
    <s v="Lisboa"/>
    <x v="0"/>
    <x v="2"/>
    <x v="88"/>
    <x v="6"/>
    <s v="SMB"/>
    <x v="8"/>
    <n v="13.08"/>
    <n v="2"/>
    <n v="0"/>
    <n v="6.0167999999999999"/>
    <x v="1350"/>
    <n v="6.54"/>
    <x v="0"/>
    <x v="8"/>
    <x v="2"/>
    <n v="0.45999999999999996"/>
  </r>
  <r>
    <n v="20220919"/>
    <s v="Joanne Blake"/>
    <x v="19"/>
    <s v="Lisboa"/>
    <x v="0"/>
    <x v="2"/>
    <x v="88"/>
    <x v="6"/>
    <s v="SMB"/>
    <x v="3"/>
    <n v="900.08"/>
    <n v="4"/>
    <n v="0"/>
    <n v="117.0104"/>
    <x v="1351"/>
    <n v="225.02"/>
    <x v="0"/>
    <x v="8"/>
    <x v="2"/>
    <n v="0.13"/>
  </r>
  <r>
    <n v="20210319"/>
    <s v="Colin Hamilton"/>
    <x v="1"/>
    <s v="Anaheim"/>
    <x v="1"/>
    <x v="1"/>
    <x v="26"/>
    <x v="3"/>
    <s v="SMB"/>
    <x v="2"/>
    <n v="17.568000000000001"/>
    <n v="2"/>
    <n v="0.2"/>
    <n v="6.3684000000000003"/>
    <x v="620"/>
    <n v="8.7840000000000007"/>
    <x v="1"/>
    <x v="10"/>
    <x v="3"/>
    <n v="0.36249999999999999"/>
  </r>
  <r>
    <n v="20210319"/>
    <s v="Colin Hamilton"/>
    <x v="1"/>
    <s v="Anaheim"/>
    <x v="1"/>
    <x v="1"/>
    <x v="26"/>
    <x v="3"/>
    <s v="SMB"/>
    <x v="1"/>
    <n v="14.62"/>
    <n v="2"/>
    <n v="0"/>
    <n v="6.8714000000000004"/>
    <x v="2"/>
    <n v="7.31"/>
    <x v="1"/>
    <x v="10"/>
    <x v="3"/>
    <n v="0.47000000000000003"/>
  </r>
  <r>
    <n v="20210319"/>
    <s v="Colin Hamilton"/>
    <x v="1"/>
    <s v="Anaheim"/>
    <x v="1"/>
    <x v="1"/>
    <x v="26"/>
    <x v="3"/>
    <s v="SMB"/>
    <x v="8"/>
    <n v="33.36"/>
    <n v="4"/>
    <n v="0"/>
    <n v="8.6736000000000004"/>
    <x v="1147"/>
    <n v="8.34"/>
    <x v="1"/>
    <x v="10"/>
    <x v="3"/>
    <n v="0.26"/>
  </r>
  <r>
    <n v="20210319"/>
    <s v="Colin Hamilton"/>
    <x v="1"/>
    <s v="Anaheim"/>
    <x v="1"/>
    <x v="1"/>
    <x v="26"/>
    <x v="3"/>
    <s v="SMB"/>
    <x v="8"/>
    <n v="40.14"/>
    <n v="6"/>
    <n v="0"/>
    <n v="19.668600000000001"/>
    <x v="1352"/>
    <n v="6.69"/>
    <x v="1"/>
    <x v="10"/>
    <x v="3"/>
    <n v="0.49000000000000005"/>
  </r>
  <r>
    <n v="20220920"/>
    <s v="Max Skinner"/>
    <x v="34"/>
    <s v="Oslo"/>
    <x v="0"/>
    <x v="3"/>
    <x v="22"/>
    <x v="1"/>
    <s v="Enterprise"/>
    <x v="3"/>
    <n v="1606.23"/>
    <n v="9"/>
    <n v="0"/>
    <n v="481.86900000000003"/>
    <x v="1353"/>
    <n v="178.47"/>
    <x v="0"/>
    <x v="8"/>
    <x v="2"/>
    <n v="0.3"/>
  </r>
  <r>
    <n v="20220920"/>
    <s v="Max Skinner"/>
    <x v="34"/>
    <s v="Oslo"/>
    <x v="0"/>
    <x v="3"/>
    <x v="22"/>
    <x v="1"/>
    <s v="Enterprise"/>
    <x v="8"/>
    <n v="17.04"/>
    <n v="3"/>
    <n v="0"/>
    <n v="7.6680000000000001"/>
    <x v="1354"/>
    <n v="5.68"/>
    <x v="0"/>
    <x v="8"/>
    <x v="2"/>
    <n v="0.45"/>
  </r>
  <r>
    <n v="20220920"/>
    <s v="Max Skinner"/>
    <x v="34"/>
    <s v="Oslo"/>
    <x v="0"/>
    <x v="3"/>
    <x v="22"/>
    <x v="1"/>
    <s v="Enterprise"/>
    <x v="2"/>
    <n v="49.53"/>
    <n v="3"/>
    <n v="0"/>
    <n v="23.7744"/>
    <x v="756"/>
    <n v="16.510000000000002"/>
    <x v="0"/>
    <x v="8"/>
    <x v="2"/>
    <n v="0.48"/>
  </r>
  <r>
    <n v="20220920"/>
    <s v="Max Skinner"/>
    <x v="34"/>
    <s v="Oslo"/>
    <x v="0"/>
    <x v="3"/>
    <x v="22"/>
    <x v="1"/>
    <s v="Enterprise"/>
    <x v="1"/>
    <n v="872.32"/>
    <n v="4"/>
    <n v="0"/>
    <n v="244.24959999999999"/>
    <x v="1355"/>
    <n v="218.08"/>
    <x v="0"/>
    <x v="8"/>
    <x v="2"/>
    <n v="0.27999999999999997"/>
  </r>
  <r>
    <n v="20230821"/>
    <s v="Jonathan Brown"/>
    <x v="1"/>
    <s v="Philadelphia"/>
    <x v="1"/>
    <x v="1"/>
    <x v="29"/>
    <x v="2"/>
    <s v="SMB"/>
    <x v="2"/>
    <n v="239.12"/>
    <n v="5"/>
    <n v="0.2"/>
    <n v="77.713999999999999"/>
    <x v="1060"/>
    <n v="47.823999999999998"/>
    <x v="3"/>
    <x v="6"/>
    <x v="2"/>
    <n v="0.32500000000000001"/>
  </r>
  <r>
    <n v="20210313"/>
    <s v="Theresa Henderson"/>
    <x v="4"/>
    <s v="Toronto"/>
    <x v="1"/>
    <x v="1"/>
    <x v="98"/>
    <x v="5"/>
    <s v="SMB"/>
    <x v="0"/>
    <n v="141.96"/>
    <n v="2"/>
    <n v="0"/>
    <n v="39.748800000000003"/>
    <x v="659"/>
    <n v="70.98"/>
    <x v="1"/>
    <x v="10"/>
    <x v="3"/>
    <n v="0.28000000000000003"/>
  </r>
  <r>
    <n v="20220909"/>
    <s v="Madeleine Smith"/>
    <x v="1"/>
    <s v="Roswell"/>
    <x v="1"/>
    <x v="1"/>
    <x v="62"/>
    <x v="4"/>
    <s v="Enterprise"/>
    <x v="2"/>
    <n v="33.024000000000001"/>
    <n v="2"/>
    <n v="0.2"/>
    <n v="11.558400000000001"/>
    <x v="1356"/>
    <n v="16.512"/>
    <x v="0"/>
    <x v="8"/>
    <x v="2"/>
    <n v="0.35000000000000003"/>
  </r>
  <r>
    <n v="20220909"/>
    <s v="Madeleine Smith"/>
    <x v="1"/>
    <s v="Roswell"/>
    <x v="1"/>
    <x v="1"/>
    <x v="62"/>
    <x v="4"/>
    <s v="Enterprise"/>
    <x v="2"/>
    <n v="67.135999999999996"/>
    <n v="4"/>
    <n v="0.2"/>
    <n v="23.497599999999998"/>
    <x v="307"/>
    <n v="16.783999999999999"/>
    <x v="0"/>
    <x v="8"/>
    <x v="2"/>
    <n v="0.35"/>
  </r>
  <r>
    <n v="20211126"/>
    <s v="Sebastian Robertson"/>
    <x v="31"/>
    <s v="Gwangju"/>
    <x v="2"/>
    <x v="9"/>
    <x v="94"/>
    <x v="7"/>
    <s v="Strategic"/>
    <x v="2"/>
    <n v="14.73"/>
    <n v="3"/>
    <n v="0"/>
    <n v="6.9230999999999998"/>
    <x v="186"/>
    <n v="4.91"/>
    <x v="1"/>
    <x v="0"/>
    <x v="0"/>
    <n v="0.47"/>
  </r>
  <r>
    <n v="20211126"/>
    <s v="Sebastian Robertson"/>
    <x v="31"/>
    <s v="Gwangju"/>
    <x v="2"/>
    <x v="9"/>
    <x v="94"/>
    <x v="7"/>
    <s v="Strategic"/>
    <x v="3"/>
    <n v="104.9"/>
    <n v="5"/>
    <n v="0"/>
    <n v="25.175999999999998"/>
    <x v="1357"/>
    <n v="20.98"/>
    <x v="1"/>
    <x v="0"/>
    <x v="0"/>
    <n v="0.23999999999999996"/>
  </r>
  <r>
    <n v="20211126"/>
    <s v="Sebastian Robertson"/>
    <x v="31"/>
    <s v="Gwangju"/>
    <x v="2"/>
    <x v="9"/>
    <x v="94"/>
    <x v="7"/>
    <s v="Strategic"/>
    <x v="2"/>
    <n v="61.04"/>
    <n v="4"/>
    <n v="0"/>
    <n v="30.52"/>
    <x v="814"/>
    <n v="15.26"/>
    <x v="1"/>
    <x v="0"/>
    <x v="0"/>
    <n v="0.5"/>
  </r>
  <r>
    <n v="20211126"/>
    <s v="Sebastian Robertson"/>
    <x v="31"/>
    <s v="Gwangju"/>
    <x v="2"/>
    <x v="9"/>
    <x v="94"/>
    <x v="7"/>
    <s v="Strategic"/>
    <x v="8"/>
    <n v="10.95"/>
    <n v="3"/>
    <n v="0"/>
    <n v="5.1464999999999996"/>
    <x v="1122"/>
    <n v="3.65"/>
    <x v="1"/>
    <x v="0"/>
    <x v="0"/>
    <n v="0.47"/>
  </r>
  <r>
    <n v="20221210"/>
    <s v="Robert McGrath"/>
    <x v="5"/>
    <s v="Saitama"/>
    <x v="2"/>
    <x v="4"/>
    <x v="35"/>
    <x v="5"/>
    <s v="Strategic"/>
    <x v="8"/>
    <n v="9.3919999999999995"/>
    <n v="2"/>
    <n v="0.2"/>
    <n v="3.2871999999999999"/>
    <x v="1358"/>
    <n v="4.6959999999999997"/>
    <x v="0"/>
    <x v="4"/>
    <x v="0"/>
    <n v="0.35000000000000003"/>
  </r>
  <r>
    <n v="20221210"/>
    <s v="Robert McGrath"/>
    <x v="5"/>
    <s v="Saitama"/>
    <x v="2"/>
    <x v="4"/>
    <x v="35"/>
    <x v="5"/>
    <s v="Strategic"/>
    <x v="5"/>
    <n v="9.3279999999999994"/>
    <n v="1"/>
    <n v="0.2"/>
    <n v="0.81620000000000004"/>
    <x v="1359"/>
    <n v="9.3279999999999994"/>
    <x v="0"/>
    <x v="4"/>
    <x v="0"/>
    <n v="8.7500000000000008E-2"/>
  </r>
  <r>
    <n v="20230926"/>
    <s v="Owen Ellison"/>
    <x v="11"/>
    <s v="Luxembourg"/>
    <x v="0"/>
    <x v="2"/>
    <x v="53"/>
    <x v="3"/>
    <s v="SMB"/>
    <x v="2"/>
    <n v="8.26"/>
    <n v="2"/>
    <n v="0"/>
    <n v="3.8822000000000001"/>
    <x v="899"/>
    <n v="4.13"/>
    <x v="3"/>
    <x v="8"/>
    <x v="2"/>
    <n v="0.47000000000000003"/>
  </r>
  <r>
    <n v="20230926"/>
    <s v="Owen Ellison"/>
    <x v="11"/>
    <s v="Luxembourg"/>
    <x v="0"/>
    <x v="2"/>
    <x v="53"/>
    <x v="3"/>
    <s v="SMB"/>
    <x v="1"/>
    <n v="269.97000000000003"/>
    <n v="3"/>
    <n v="0"/>
    <n v="51.2943"/>
    <x v="1200"/>
    <n v="89.990000000000009"/>
    <x v="3"/>
    <x v="8"/>
    <x v="2"/>
    <n v="0.18999999999999997"/>
  </r>
  <r>
    <n v="20210123"/>
    <s v="Una Knox"/>
    <x v="23"/>
    <s v="The Hague"/>
    <x v="0"/>
    <x v="2"/>
    <x v="18"/>
    <x v="0"/>
    <s v="Enterprise"/>
    <x v="8"/>
    <n v="29.04"/>
    <n v="3"/>
    <n v="0"/>
    <n v="13.9392"/>
    <x v="371"/>
    <n v="9.68"/>
    <x v="1"/>
    <x v="9"/>
    <x v="3"/>
    <n v="0.48"/>
  </r>
  <r>
    <n v="20210123"/>
    <s v="Una Knox"/>
    <x v="23"/>
    <s v="The Hague"/>
    <x v="0"/>
    <x v="2"/>
    <x v="18"/>
    <x v="0"/>
    <s v="Enterprise"/>
    <x v="1"/>
    <n v="14.62"/>
    <n v="2"/>
    <n v="0"/>
    <n v="6.8714000000000004"/>
    <x v="2"/>
    <n v="7.31"/>
    <x v="1"/>
    <x v="9"/>
    <x v="3"/>
    <n v="0.47000000000000003"/>
  </r>
  <r>
    <n v="20210618"/>
    <s v="Jan Hemmings"/>
    <x v="16"/>
    <s v="Santiago"/>
    <x v="1"/>
    <x v="7"/>
    <x v="82"/>
    <x v="4"/>
    <s v="Enterprise"/>
    <x v="8"/>
    <n v="11.952"/>
    <n v="3"/>
    <n v="0.2"/>
    <n v="4.3326000000000002"/>
    <x v="399"/>
    <n v="3.984"/>
    <x v="1"/>
    <x v="1"/>
    <x v="1"/>
    <n v="0.36250000000000004"/>
  </r>
  <r>
    <n v="20210618"/>
    <s v="Jan Hemmings"/>
    <x v="16"/>
    <s v="Santiago"/>
    <x v="1"/>
    <x v="7"/>
    <x v="82"/>
    <x v="4"/>
    <s v="Enterprise"/>
    <x v="2"/>
    <n v="4.5359999999999996"/>
    <n v="7"/>
    <n v="0.7"/>
    <n v="-3.3264"/>
    <x v="907"/>
    <n v="0.64799999999999991"/>
    <x v="1"/>
    <x v="1"/>
    <x v="1"/>
    <n v="-0.73333333333333339"/>
  </r>
  <r>
    <n v="20210618"/>
    <s v="Jan Hemmings"/>
    <x v="16"/>
    <s v="Santiago"/>
    <x v="1"/>
    <x v="7"/>
    <x v="82"/>
    <x v="4"/>
    <s v="Enterprise"/>
    <x v="2"/>
    <n v="9.1560000000000006"/>
    <n v="2"/>
    <n v="0.7"/>
    <n v="-6.1040000000000001"/>
    <x v="1360"/>
    <n v="4.5780000000000003"/>
    <x v="1"/>
    <x v="1"/>
    <x v="1"/>
    <n v="-0.66666666666666663"/>
  </r>
  <r>
    <n v="20210618"/>
    <s v="Jan Hemmings"/>
    <x v="16"/>
    <s v="Santiago"/>
    <x v="1"/>
    <x v="7"/>
    <x v="82"/>
    <x v="4"/>
    <s v="Enterprise"/>
    <x v="4"/>
    <n v="75.36"/>
    <n v="5"/>
    <n v="0.2"/>
    <n v="20.724"/>
    <x v="1267"/>
    <n v="15.071999999999999"/>
    <x v="1"/>
    <x v="1"/>
    <x v="1"/>
    <n v="0.27500000000000002"/>
  </r>
  <r>
    <n v="20211002"/>
    <s v="Hannah Sanderson"/>
    <x v="1"/>
    <s v="Seattle"/>
    <x v="1"/>
    <x v="1"/>
    <x v="32"/>
    <x v="9"/>
    <s v="Strategic"/>
    <x v="2"/>
    <n v="57.503999999999998"/>
    <n v="6"/>
    <n v="0.2"/>
    <n v="20.1264"/>
    <x v="1361"/>
    <n v="9.5839999999999996"/>
    <x v="1"/>
    <x v="2"/>
    <x v="0"/>
    <n v="0.35000000000000003"/>
  </r>
  <r>
    <n v="20231119"/>
    <s v="Andrew Lewis"/>
    <x v="24"/>
    <s v="Puerto Vallarta"/>
    <x v="1"/>
    <x v="7"/>
    <x v="88"/>
    <x v="6"/>
    <s v="Strategic"/>
    <x v="5"/>
    <n v="38.863999999999997"/>
    <n v="7"/>
    <n v="0.2"/>
    <n v="7.7728000000000002"/>
    <x v="1362"/>
    <n v="5.5519999999999996"/>
    <x v="3"/>
    <x v="0"/>
    <x v="0"/>
    <n v="0.2"/>
  </r>
  <r>
    <n v="20200817"/>
    <s v="Melanie Sharp"/>
    <x v="5"/>
    <s v="Tokyo"/>
    <x v="2"/>
    <x v="4"/>
    <x v="10"/>
    <x v="5"/>
    <s v="Strategic"/>
    <x v="8"/>
    <n v="15.552"/>
    <n v="3"/>
    <n v="0.2"/>
    <n v="5.4432"/>
    <x v="12"/>
    <n v="5.1840000000000002"/>
    <x v="2"/>
    <x v="6"/>
    <x v="2"/>
    <n v="0.35000000000000003"/>
  </r>
  <r>
    <n v="20220718"/>
    <s v="Brandon Vaughan"/>
    <x v="30"/>
    <s v="Córdoba"/>
    <x v="1"/>
    <x v="7"/>
    <x v="91"/>
    <x v="9"/>
    <s v="Strategic"/>
    <x v="7"/>
    <n v="162.63999999999999"/>
    <n v="2"/>
    <n v="0"/>
    <n v="45.539200000000001"/>
    <x v="979"/>
    <n v="81.319999999999993"/>
    <x v="0"/>
    <x v="7"/>
    <x v="2"/>
    <n v="0.28000000000000003"/>
  </r>
  <r>
    <n v="20220718"/>
    <s v="Brandon Vaughan"/>
    <x v="30"/>
    <s v="Córdoba"/>
    <x v="1"/>
    <x v="7"/>
    <x v="91"/>
    <x v="9"/>
    <s v="Strategic"/>
    <x v="6"/>
    <n v="597"/>
    <n v="3"/>
    <n v="0"/>
    <n v="280.58999999999997"/>
    <x v="262"/>
    <n v="199"/>
    <x v="0"/>
    <x v="7"/>
    <x v="2"/>
    <n v="0.47"/>
  </r>
  <r>
    <n v="20220718"/>
    <s v="Brandon Vaughan"/>
    <x v="30"/>
    <s v="Córdoba"/>
    <x v="1"/>
    <x v="7"/>
    <x v="91"/>
    <x v="9"/>
    <s v="Strategic"/>
    <x v="8"/>
    <n v="55.48"/>
    <n v="1"/>
    <n v="0"/>
    <n v="26.630400000000002"/>
    <x v="163"/>
    <n v="55.48"/>
    <x v="0"/>
    <x v="7"/>
    <x v="2"/>
    <n v="0.48000000000000004"/>
  </r>
  <r>
    <n v="20210711"/>
    <s v="Carolyn Ross"/>
    <x v="9"/>
    <s v="Paris"/>
    <x v="0"/>
    <x v="2"/>
    <x v="68"/>
    <x v="4"/>
    <s v="SMB"/>
    <x v="4"/>
    <n v="289.8"/>
    <n v="7"/>
    <n v="0.2"/>
    <n v="36.225000000000001"/>
    <x v="28"/>
    <n v="41.4"/>
    <x v="1"/>
    <x v="7"/>
    <x v="2"/>
    <n v="0.125"/>
  </r>
  <r>
    <n v="20210711"/>
    <s v="Carolyn Ross"/>
    <x v="9"/>
    <s v="Paris"/>
    <x v="0"/>
    <x v="2"/>
    <x v="68"/>
    <x v="4"/>
    <s v="SMB"/>
    <x v="2"/>
    <n v="2.5019999999999998"/>
    <n v="3"/>
    <n v="0.7"/>
    <n v="-2.0015999999999998"/>
    <x v="1363"/>
    <n v="0.83399999999999996"/>
    <x v="1"/>
    <x v="7"/>
    <x v="2"/>
    <n v="-0.8"/>
  </r>
  <r>
    <n v="20210711"/>
    <s v="Carolyn Ross"/>
    <x v="9"/>
    <s v="Paris"/>
    <x v="0"/>
    <x v="2"/>
    <x v="68"/>
    <x v="4"/>
    <s v="SMB"/>
    <x v="2"/>
    <n v="6.48"/>
    <n v="4"/>
    <n v="0.7"/>
    <n v="-4.7519999999999998"/>
    <x v="1321"/>
    <n v="1.62"/>
    <x v="1"/>
    <x v="7"/>
    <x v="2"/>
    <n v="-0.73333333333333328"/>
  </r>
  <r>
    <n v="20210711"/>
    <s v="Carolyn Ross"/>
    <x v="9"/>
    <s v="Paris"/>
    <x v="0"/>
    <x v="2"/>
    <x v="68"/>
    <x v="4"/>
    <s v="SMB"/>
    <x v="1"/>
    <n v="341.488"/>
    <n v="8"/>
    <n v="0.3"/>
    <n v="-73.176000000000002"/>
    <x v="1364"/>
    <n v="42.686"/>
    <x v="1"/>
    <x v="7"/>
    <x v="2"/>
    <n v="-0.2142857142857143"/>
  </r>
  <r>
    <n v="20210711"/>
    <s v="Carolyn Ross"/>
    <x v="9"/>
    <s v="Paris"/>
    <x v="0"/>
    <x v="2"/>
    <x v="68"/>
    <x v="4"/>
    <s v="SMB"/>
    <x v="5"/>
    <n v="11.12"/>
    <n v="5"/>
    <n v="0.2"/>
    <n v="0.83399999999999996"/>
    <x v="331"/>
    <n v="2.2239999999999998"/>
    <x v="1"/>
    <x v="7"/>
    <x v="2"/>
    <n v="7.4999999999999997E-2"/>
  </r>
  <r>
    <n v="20210711"/>
    <s v="Carolyn Ross"/>
    <x v="9"/>
    <s v="Paris"/>
    <x v="0"/>
    <x v="2"/>
    <x v="68"/>
    <x v="4"/>
    <s v="SMB"/>
    <x v="4"/>
    <n v="25.344000000000001"/>
    <n v="6"/>
    <n v="0.2"/>
    <n v="3.4847999999999999"/>
    <x v="1365"/>
    <n v="4.2240000000000002"/>
    <x v="1"/>
    <x v="7"/>
    <x v="2"/>
    <n v="0.13749999999999998"/>
  </r>
  <r>
    <n v="20221202"/>
    <s v="Rose James"/>
    <x v="14"/>
    <s v="Mumbai"/>
    <x v="2"/>
    <x v="10"/>
    <x v="4"/>
    <x v="0"/>
    <s v="SMB"/>
    <x v="4"/>
    <n v="17.309999999999999"/>
    <n v="3"/>
    <n v="0"/>
    <n v="5.1929999999999996"/>
    <x v="1247"/>
    <n v="5.77"/>
    <x v="0"/>
    <x v="4"/>
    <x v="0"/>
    <n v="0.3"/>
  </r>
  <r>
    <n v="20231223"/>
    <s v="Michelle Thomson"/>
    <x v="12"/>
    <s v="São Paulo"/>
    <x v="1"/>
    <x v="7"/>
    <x v="84"/>
    <x v="3"/>
    <s v="SMB"/>
    <x v="9"/>
    <n v="199.95"/>
    <n v="5"/>
    <n v="0"/>
    <n v="63.984000000000002"/>
    <x v="1366"/>
    <n v="39.989999999999995"/>
    <x v="3"/>
    <x v="4"/>
    <x v="0"/>
    <n v="0.32"/>
  </r>
  <r>
    <n v="20231223"/>
    <s v="Michelle Thomson"/>
    <x v="12"/>
    <s v="São Paulo"/>
    <x v="1"/>
    <x v="7"/>
    <x v="84"/>
    <x v="3"/>
    <s v="SMB"/>
    <x v="1"/>
    <n v="1586.69"/>
    <n v="7"/>
    <n v="0"/>
    <n v="412.5394"/>
    <x v="1059"/>
    <n v="226.67000000000002"/>
    <x v="3"/>
    <x v="4"/>
    <x v="0"/>
    <n v="0.26"/>
  </r>
  <r>
    <n v="20231223"/>
    <s v="Michelle Thomson"/>
    <x v="12"/>
    <s v="São Paulo"/>
    <x v="1"/>
    <x v="7"/>
    <x v="84"/>
    <x v="3"/>
    <s v="SMB"/>
    <x v="9"/>
    <n v="84.99"/>
    <n v="1"/>
    <n v="0"/>
    <n v="30.596399999999999"/>
    <x v="103"/>
    <n v="84.99"/>
    <x v="3"/>
    <x v="4"/>
    <x v="0"/>
    <n v="0.36"/>
  </r>
  <r>
    <n v="20231223"/>
    <s v="Michelle Thomson"/>
    <x v="12"/>
    <s v="São Paulo"/>
    <x v="1"/>
    <x v="7"/>
    <x v="84"/>
    <x v="3"/>
    <s v="SMB"/>
    <x v="2"/>
    <n v="411.8"/>
    <n v="2"/>
    <n v="0"/>
    <n v="70.006"/>
    <x v="1249"/>
    <n v="205.9"/>
    <x v="3"/>
    <x v="4"/>
    <x v="0"/>
    <n v="0.16999999999999998"/>
  </r>
  <r>
    <n v="20201031"/>
    <s v="Jennifer Dowd"/>
    <x v="1"/>
    <s v="New York City"/>
    <x v="1"/>
    <x v="1"/>
    <x v="45"/>
    <x v="0"/>
    <s v="Strategic"/>
    <x v="11"/>
    <n v="11.34"/>
    <n v="3"/>
    <n v="0"/>
    <n v="5.2164000000000001"/>
    <x v="1367"/>
    <n v="3.78"/>
    <x v="2"/>
    <x v="2"/>
    <x v="0"/>
    <n v="0.46"/>
  </r>
  <r>
    <n v="20201031"/>
    <s v="Jennifer Dowd"/>
    <x v="1"/>
    <s v="New York City"/>
    <x v="1"/>
    <x v="1"/>
    <x v="45"/>
    <x v="0"/>
    <s v="Strategic"/>
    <x v="3"/>
    <n v="80.3"/>
    <n v="5"/>
    <n v="0"/>
    <n v="20.878"/>
    <x v="1368"/>
    <n v="16.059999999999999"/>
    <x v="2"/>
    <x v="2"/>
    <x v="0"/>
    <n v="0.26"/>
  </r>
  <r>
    <n v="20201031"/>
    <s v="Jennifer Dowd"/>
    <x v="1"/>
    <s v="New York City"/>
    <x v="1"/>
    <x v="1"/>
    <x v="45"/>
    <x v="0"/>
    <s v="Strategic"/>
    <x v="2"/>
    <n v="15.968"/>
    <n v="2"/>
    <n v="0.2"/>
    <n v="5.3891999999999998"/>
    <x v="1369"/>
    <n v="7.984"/>
    <x v="2"/>
    <x v="2"/>
    <x v="0"/>
    <n v="0.33749999999999997"/>
  </r>
  <r>
    <n v="20201031"/>
    <s v="Jennifer Dowd"/>
    <x v="1"/>
    <s v="New York City"/>
    <x v="1"/>
    <x v="1"/>
    <x v="45"/>
    <x v="0"/>
    <s v="Strategic"/>
    <x v="8"/>
    <n v="64.739999999999995"/>
    <n v="13"/>
    <n v="0"/>
    <n v="30.427800000000001"/>
    <x v="1370"/>
    <n v="4.9799999999999995"/>
    <x v="2"/>
    <x v="2"/>
    <x v="0"/>
    <n v="0.47000000000000008"/>
  </r>
  <r>
    <n v="20201031"/>
    <s v="Jennifer Dowd"/>
    <x v="1"/>
    <s v="New York City"/>
    <x v="1"/>
    <x v="1"/>
    <x v="45"/>
    <x v="0"/>
    <s v="Strategic"/>
    <x v="2"/>
    <n v="19.295999999999999"/>
    <n v="3"/>
    <n v="0.2"/>
    <n v="6.03"/>
    <x v="1371"/>
    <n v="6.4319999999999995"/>
    <x v="2"/>
    <x v="2"/>
    <x v="0"/>
    <n v="0.3125"/>
  </r>
  <r>
    <n v="20201031"/>
    <s v="Jennifer Dowd"/>
    <x v="1"/>
    <s v="New York City"/>
    <x v="1"/>
    <x v="1"/>
    <x v="45"/>
    <x v="0"/>
    <s v="Strategic"/>
    <x v="3"/>
    <n v="405.64"/>
    <n v="4"/>
    <n v="0"/>
    <n v="12.1692"/>
    <x v="554"/>
    <n v="101.41"/>
    <x v="2"/>
    <x v="2"/>
    <x v="0"/>
    <n v="3.0000000000000002E-2"/>
  </r>
  <r>
    <n v="20201031"/>
    <s v="Jennifer Dowd"/>
    <x v="1"/>
    <s v="New York City"/>
    <x v="1"/>
    <x v="1"/>
    <x v="45"/>
    <x v="0"/>
    <s v="Strategic"/>
    <x v="1"/>
    <n v="146.352"/>
    <n v="3"/>
    <n v="0.2"/>
    <n v="-9.1470000000000002"/>
    <x v="1364"/>
    <n v="48.783999999999999"/>
    <x v="2"/>
    <x v="2"/>
    <x v="0"/>
    <n v="-6.25E-2"/>
  </r>
  <r>
    <n v="20201031"/>
    <s v="Jennifer Dowd"/>
    <x v="1"/>
    <s v="New York City"/>
    <x v="1"/>
    <x v="1"/>
    <x v="45"/>
    <x v="0"/>
    <s v="Strategic"/>
    <x v="9"/>
    <n v="251.91"/>
    <n v="9"/>
    <n v="0"/>
    <n v="47.862900000000003"/>
    <x v="1237"/>
    <n v="27.99"/>
    <x v="2"/>
    <x v="2"/>
    <x v="0"/>
    <n v="0.19"/>
  </r>
  <r>
    <n v="20201031"/>
    <s v="Jennifer Dowd"/>
    <x v="1"/>
    <s v="New York City"/>
    <x v="1"/>
    <x v="1"/>
    <x v="45"/>
    <x v="0"/>
    <s v="Strategic"/>
    <x v="5"/>
    <n v="12.39"/>
    <n v="3"/>
    <n v="0"/>
    <n v="3.7170000000000001"/>
    <x v="1118"/>
    <n v="4.13"/>
    <x v="2"/>
    <x v="2"/>
    <x v="0"/>
    <n v="0.3"/>
  </r>
  <r>
    <n v="20210413"/>
    <s v="Pippa Brown"/>
    <x v="1"/>
    <s v="Phoenix"/>
    <x v="1"/>
    <x v="1"/>
    <x v="58"/>
    <x v="4"/>
    <s v="SMB"/>
    <x v="9"/>
    <n v="199.96"/>
    <n v="4"/>
    <n v="0"/>
    <n v="69.986000000000004"/>
    <x v="1372"/>
    <n v="49.99"/>
    <x v="1"/>
    <x v="3"/>
    <x v="1"/>
    <n v="0.35000000000000003"/>
  </r>
  <r>
    <n v="20210413"/>
    <s v="Pippa Brown"/>
    <x v="1"/>
    <s v="Phoenix"/>
    <x v="1"/>
    <x v="1"/>
    <x v="58"/>
    <x v="4"/>
    <s v="SMB"/>
    <x v="2"/>
    <n v="710.83199999999999"/>
    <n v="3"/>
    <n v="0.2"/>
    <n v="-97.739400000000003"/>
    <x v="1373"/>
    <n v="236.94399999999999"/>
    <x v="1"/>
    <x v="3"/>
    <x v="1"/>
    <n v="-0.13750000000000001"/>
  </r>
  <r>
    <n v="20220722"/>
    <s v="Warren Reid"/>
    <x v="9"/>
    <s v="Paris"/>
    <x v="0"/>
    <x v="2"/>
    <x v="9"/>
    <x v="1"/>
    <s v="Strategic"/>
    <x v="2"/>
    <n v="1.9410000000000001"/>
    <n v="1"/>
    <n v="0.7"/>
    <n v="-1.294"/>
    <x v="651"/>
    <n v="1.9410000000000001"/>
    <x v="0"/>
    <x v="7"/>
    <x v="2"/>
    <n v="-0.66666666666666663"/>
  </r>
  <r>
    <n v="20231121"/>
    <s v="Harry McLean"/>
    <x v="1"/>
    <s v="Lawrence"/>
    <x v="1"/>
    <x v="1"/>
    <x v="61"/>
    <x v="1"/>
    <s v="SMB"/>
    <x v="1"/>
    <n v="283.92"/>
    <n v="5"/>
    <n v="0.2"/>
    <n v="-46.137"/>
    <x v="521"/>
    <n v="56.784000000000006"/>
    <x v="3"/>
    <x v="0"/>
    <x v="0"/>
    <n v="-0.16250000000000001"/>
  </r>
  <r>
    <n v="20221127"/>
    <s v="Nicholas Skinner"/>
    <x v="4"/>
    <s v="Toronto"/>
    <x v="1"/>
    <x v="1"/>
    <x v="87"/>
    <x v="6"/>
    <s v="Strategic"/>
    <x v="2"/>
    <n v="7.3120000000000003"/>
    <n v="2"/>
    <n v="0.2"/>
    <n v="2.5592000000000001"/>
    <x v="1325"/>
    <n v="3.6560000000000001"/>
    <x v="0"/>
    <x v="0"/>
    <x v="0"/>
    <n v="0.35000000000000003"/>
  </r>
  <r>
    <n v="20231108"/>
    <s v="Audrey Young"/>
    <x v="1"/>
    <s v="Detroit"/>
    <x v="1"/>
    <x v="1"/>
    <x v="57"/>
    <x v="5"/>
    <s v="Enterprise"/>
    <x v="9"/>
    <n v="59.97"/>
    <n v="3"/>
    <n v="0"/>
    <n v="13.793100000000001"/>
    <x v="1374"/>
    <n v="19.989999999999998"/>
    <x v="3"/>
    <x v="0"/>
    <x v="0"/>
    <n v="0.23"/>
  </r>
  <r>
    <n v="20231108"/>
    <s v="Audrey Young"/>
    <x v="1"/>
    <s v="Detroit"/>
    <x v="1"/>
    <x v="1"/>
    <x v="57"/>
    <x v="5"/>
    <s v="Enterprise"/>
    <x v="6"/>
    <n v="761.54399999999998"/>
    <n v="7"/>
    <n v="0.2"/>
    <n v="66.635099999999994"/>
    <x v="1375"/>
    <n v="108.792"/>
    <x v="3"/>
    <x v="0"/>
    <x v="0"/>
    <n v="8.7499999999999994E-2"/>
  </r>
  <r>
    <n v="20201201"/>
    <s v="Alexandra Slater"/>
    <x v="1"/>
    <s v="Los Angeles"/>
    <x v="1"/>
    <x v="1"/>
    <x v="40"/>
    <x v="1"/>
    <s v="SMB"/>
    <x v="4"/>
    <n v="58.2"/>
    <n v="3"/>
    <n v="0"/>
    <n v="28.518000000000001"/>
    <x v="1250"/>
    <n v="19.400000000000002"/>
    <x v="2"/>
    <x v="4"/>
    <x v="0"/>
    <n v="0.49"/>
  </r>
  <r>
    <n v="20230913"/>
    <s v="Jasmine Greene"/>
    <x v="38"/>
    <s v="Beijing"/>
    <x v="2"/>
    <x v="9"/>
    <x v="10"/>
    <x v="5"/>
    <s v="SMB"/>
    <x v="8"/>
    <n v="39.9"/>
    <n v="5"/>
    <n v="0"/>
    <n v="19.95"/>
    <x v="1376"/>
    <n v="7.9799999999999995"/>
    <x v="3"/>
    <x v="8"/>
    <x v="2"/>
    <n v="0.5"/>
  </r>
  <r>
    <n v="20230913"/>
    <s v="Jasmine Greene"/>
    <x v="38"/>
    <s v="Beijing"/>
    <x v="2"/>
    <x v="9"/>
    <x v="10"/>
    <x v="5"/>
    <s v="SMB"/>
    <x v="7"/>
    <n v="90.86"/>
    <n v="7"/>
    <n v="0"/>
    <n v="26.349399999999999"/>
    <x v="92"/>
    <n v="12.98"/>
    <x v="3"/>
    <x v="8"/>
    <x v="2"/>
    <n v="0.28999999999999998"/>
  </r>
  <r>
    <n v="20230913"/>
    <s v="Jasmine Greene"/>
    <x v="38"/>
    <s v="Beijing"/>
    <x v="2"/>
    <x v="9"/>
    <x v="10"/>
    <x v="5"/>
    <s v="SMB"/>
    <x v="8"/>
    <n v="94.85"/>
    <n v="5"/>
    <n v="0"/>
    <n v="45.527999999999999"/>
    <x v="432"/>
    <n v="18.97"/>
    <x v="3"/>
    <x v="8"/>
    <x v="2"/>
    <n v="0.48000000000000004"/>
  </r>
  <r>
    <n v="20211224"/>
    <s v="Leonard Springer"/>
    <x v="16"/>
    <s v="Santiago"/>
    <x v="1"/>
    <x v="7"/>
    <x v="31"/>
    <x v="6"/>
    <s v="SMB"/>
    <x v="8"/>
    <n v="106.232"/>
    <n v="7"/>
    <n v="0.2"/>
    <n v="37.181199999999997"/>
    <x v="1377"/>
    <n v="15.176"/>
    <x v="1"/>
    <x v="4"/>
    <x v="0"/>
    <n v="0.35"/>
  </r>
  <r>
    <n v="20211224"/>
    <s v="Leonard Springer"/>
    <x v="16"/>
    <s v="Santiago"/>
    <x v="1"/>
    <x v="7"/>
    <x v="31"/>
    <x v="6"/>
    <s v="SMB"/>
    <x v="6"/>
    <n v="111.98399999999999"/>
    <n v="2"/>
    <n v="0.2"/>
    <n v="11.198399999999999"/>
    <x v="621"/>
    <n v="55.991999999999997"/>
    <x v="1"/>
    <x v="4"/>
    <x v="0"/>
    <n v="0.1"/>
  </r>
  <r>
    <n v="20211224"/>
    <s v="Leonard Springer"/>
    <x v="16"/>
    <s v="Santiago"/>
    <x v="1"/>
    <x v="7"/>
    <x v="31"/>
    <x v="6"/>
    <s v="SMB"/>
    <x v="4"/>
    <n v="7.7119999999999997"/>
    <n v="2"/>
    <n v="0.2"/>
    <n v="1.7352000000000001"/>
    <x v="1378"/>
    <n v="3.8559999999999999"/>
    <x v="1"/>
    <x v="4"/>
    <x v="0"/>
    <n v="0.22500000000000001"/>
  </r>
  <r>
    <n v="20230224"/>
    <s v="Carolyn Ross"/>
    <x v="1"/>
    <s v="New York City"/>
    <x v="1"/>
    <x v="1"/>
    <x v="68"/>
    <x v="4"/>
    <s v="SMB"/>
    <x v="8"/>
    <n v="37.44"/>
    <n v="6"/>
    <n v="0"/>
    <n v="16.847999999999999"/>
    <x v="1379"/>
    <n v="6.2399999999999993"/>
    <x v="3"/>
    <x v="11"/>
    <x v="3"/>
    <n v="0.45"/>
  </r>
  <r>
    <n v="20201123"/>
    <s v="David Graham"/>
    <x v="5"/>
    <s v="Tokyo"/>
    <x v="2"/>
    <x v="4"/>
    <x v="34"/>
    <x v="8"/>
    <s v="Enterprise"/>
    <x v="1"/>
    <n v="23.68"/>
    <n v="2"/>
    <n v="0.2"/>
    <n v="8.8800000000000008"/>
    <x v="199"/>
    <n v="11.84"/>
    <x v="2"/>
    <x v="0"/>
    <x v="0"/>
    <n v="0.37500000000000006"/>
  </r>
  <r>
    <n v="20220624"/>
    <s v="Adrian Abraham"/>
    <x v="15"/>
    <s v="London"/>
    <x v="0"/>
    <x v="0"/>
    <x v="5"/>
    <x v="2"/>
    <s v="SMB"/>
    <x v="1"/>
    <n v="122.12"/>
    <n v="4"/>
    <n v="0"/>
    <n v="56.175199999999997"/>
    <x v="989"/>
    <n v="30.53"/>
    <x v="0"/>
    <x v="1"/>
    <x v="1"/>
    <n v="0.45999999999999996"/>
  </r>
  <r>
    <n v="20220624"/>
    <s v="Adrian Abraham"/>
    <x v="15"/>
    <s v="London"/>
    <x v="0"/>
    <x v="0"/>
    <x v="5"/>
    <x v="2"/>
    <s v="SMB"/>
    <x v="1"/>
    <n v="18.45"/>
    <n v="5"/>
    <n v="0"/>
    <n v="8.6715"/>
    <x v="1380"/>
    <n v="3.69"/>
    <x v="0"/>
    <x v="1"/>
    <x v="1"/>
    <n v="0.47000000000000003"/>
  </r>
  <r>
    <n v="20220624"/>
    <s v="Adrian Abraham"/>
    <x v="15"/>
    <s v="London"/>
    <x v="0"/>
    <x v="0"/>
    <x v="5"/>
    <x v="2"/>
    <s v="SMB"/>
    <x v="3"/>
    <n v="324.89999999999998"/>
    <n v="5"/>
    <n v="0"/>
    <n v="38.988"/>
    <x v="1381"/>
    <n v="64.97999999999999"/>
    <x v="0"/>
    <x v="1"/>
    <x v="1"/>
    <n v="0.12000000000000001"/>
  </r>
  <r>
    <n v="20220624"/>
    <s v="Adrian Abraham"/>
    <x v="15"/>
    <s v="London"/>
    <x v="0"/>
    <x v="0"/>
    <x v="5"/>
    <x v="2"/>
    <s v="SMB"/>
    <x v="8"/>
    <n v="146.72999999999999"/>
    <n v="3"/>
    <n v="0"/>
    <n v="68.963099999999997"/>
    <x v="61"/>
    <n v="48.91"/>
    <x v="0"/>
    <x v="1"/>
    <x v="1"/>
    <n v="0.47000000000000003"/>
  </r>
  <r>
    <n v="20220624"/>
    <s v="Adrian Abraham"/>
    <x v="15"/>
    <s v="London"/>
    <x v="0"/>
    <x v="0"/>
    <x v="5"/>
    <x v="2"/>
    <s v="SMB"/>
    <x v="11"/>
    <n v="3.96"/>
    <n v="2"/>
    <n v="0"/>
    <n v="1.4652000000000001"/>
    <x v="1382"/>
    <n v="1.98"/>
    <x v="0"/>
    <x v="1"/>
    <x v="1"/>
    <n v="0.37"/>
  </r>
  <r>
    <n v="20211026"/>
    <s v="Sam Alsop"/>
    <x v="1"/>
    <s v="Austin"/>
    <x v="1"/>
    <x v="1"/>
    <x v="85"/>
    <x v="0"/>
    <s v="Strategic"/>
    <x v="1"/>
    <n v="5.76"/>
    <n v="2"/>
    <n v="0"/>
    <n v="2.6496"/>
    <x v="1383"/>
    <n v="2.88"/>
    <x v="1"/>
    <x v="2"/>
    <x v="0"/>
    <n v="0.46"/>
  </r>
  <r>
    <n v="20230716"/>
    <s v="Dominic Short"/>
    <x v="13"/>
    <s v="Manila"/>
    <x v="2"/>
    <x v="9"/>
    <x v="25"/>
    <x v="6"/>
    <s v="SMB"/>
    <x v="2"/>
    <n v="26.55"/>
    <n v="3"/>
    <n v="0"/>
    <n v="13.009499999999999"/>
    <x v="630"/>
    <n v="8.85"/>
    <x v="3"/>
    <x v="7"/>
    <x v="2"/>
    <n v="0.48999999999999994"/>
  </r>
  <r>
    <n v="20230716"/>
    <s v="Dominic Short"/>
    <x v="13"/>
    <s v="Manila"/>
    <x v="2"/>
    <x v="9"/>
    <x v="25"/>
    <x v="6"/>
    <s v="SMB"/>
    <x v="2"/>
    <n v="310.44299999999998"/>
    <n v="3"/>
    <n v="0.3"/>
    <n v="-48.783900000000003"/>
    <x v="1219"/>
    <n v="103.48099999999999"/>
    <x v="3"/>
    <x v="7"/>
    <x v="2"/>
    <n v="-0.15714285714285717"/>
  </r>
  <r>
    <n v="20201117"/>
    <s v="Dylan Ogden"/>
    <x v="11"/>
    <s v="Luxembourg"/>
    <x v="0"/>
    <x v="2"/>
    <x v="54"/>
    <x v="2"/>
    <s v="Enterprise"/>
    <x v="1"/>
    <n v="479.9"/>
    <n v="5"/>
    <n v="0"/>
    <n v="81.582999999999998"/>
    <x v="1384"/>
    <n v="95.97999999999999"/>
    <x v="2"/>
    <x v="0"/>
    <x v="0"/>
    <n v="0.17"/>
  </r>
  <r>
    <n v="20210413"/>
    <s v="Hannah Hughes"/>
    <x v="27"/>
    <s v="Auckland"/>
    <x v="2"/>
    <x v="8"/>
    <x v="44"/>
    <x v="2"/>
    <s v="SMB"/>
    <x v="8"/>
    <n v="12.88"/>
    <n v="1"/>
    <n v="0"/>
    <n v="0.38640000000000002"/>
    <x v="517"/>
    <n v="12.88"/>
    <x v="1"/>
    <x v="3"/>
    <x v="1"/>
    <n v="0.03"/>
  </r>
  <r>
    <n v="20211125"/>
    <s v="Luke Bower"/>
    <x v="3"/>
    <s v="Stockholm"/>
    <x v="0"/>
    <x v="3"/>
    <x v="11"/>
    <x v="5"/>
    <s v="SMB"/>
    <x v="5"/>
    <n v="13.12"/>
    <n v="5"/>
    <n v="0.2"/>
    <n v="1.476"/>
    <x v="283"/>
    <n v="2.6239999999999997"/>
    <x v="1"/>
    <x v="0"/>
    <x v="0"/>
    <n v="0.1125"/>
  </r>
  <r>
    <n v="20220516"/>
    <s v="Jasmine Metcalfe"/>
    <x v="35"/>
    <s v="Kyiv"/>
    <x v="0"/>
    <x v="11"/>
    <x v="17"/>
    <x v="1"/>
    <s v="Enterprise"/>
    <x v="2"/>
    <n v="511.84"/>
    <n v="8"/>
    <n v="0"/>
    <n v="240.56479999999999"/>
    <x v="1385"/>
    <n v="63.98"/>
    <x v="0"/>
    <x v="5"/>
    <x v="1"/>
    <n v="0.47000000000000003"/>
  </r>
  <r>
    <n v="20220516"/>
    <s v="Jasmine Metcalfe"/>
    <x v="35"/>
    <s v="Kyiv"/>
    <x v="0"/>
    <x v="11"/>
    <x v="17"/>
    <x v="1"/>
    <s v="Enterprise"/>
    <x v="5"/>
    <n v="91.96"/>
    <n v="4"/>
    <n v="0"/>
    <n v="25.748799999999999"/>
    <x v="1386"/>
    <n v="22.99"/>
    <x v="0"/>
    <x v="5"/>
    <x v="1"/>
    <n v="0.28000000000000003"/>
  </r>
  <r>
    <n v="20220516"/>
    <s v="Jasmine Metcalfe"/>
    <x v="35"/>
    <s v="Kyiv"/>
    <x v="0"/>
    <x v="11"/>
    <x v="17"/>
    <x v="1"/>
    <s v="Enterprise"/>
    <x v="5"/>
    <n v="8.34"/>
    <n v="3"/>
    <n v="0"/>
    <n v="2.1684000000000001"/>
    <x v="331"/>
    <n v="2.78"/>
    <x v="0"/>
    <x v="5"/>
    <x v="1"/>
    <n v="0.26"/>
  </r>
  <r>
    <n v="20230908"/>
    <s v="William Alsop"/>
    <x v="21"/>
    <s v="Brussels"/>
    <x v="0"/>
    <x v="2"/>
    <x v="25"/>
    <x v="6"/>
    <s v="SMB"/>
    <x v="3"/>
    <n v="37.68"/>
    <n v="3"/>
    <n v="0.2"/>
    <n v="2.355"/>
    <x v="1165"/>
    <n v="12.56"/>
    <x v="3"/>
    <x v="8"/>
    <x v="2"/>
    <n v="6.25E-2"/>
  </r>
  <r>
    <n v="20230908"/>
    <s v="William Alsop"/>
    <x v="21"/>
    <s v="Brussels"/>
    <x v="0"/>
    <x v="2"/>
    <x v="25"/>
    <x v="6"/>
    <s v="SMB"/>
    <x v="9"/>
    <n v="279.94400000000002"/>
    <n v="7"/>
    <n v="0.2"/>
    <n v="80.483900000000006"/>
    <x v="1387"/>
    <n v="39.992000000000004"/>
    <x v="3"/>
    <x v="8"/>
    <x v="2"/>
    <n v="0.28749999999999998"/>
  </r>
  <r>
    <n v="20200310"/>
    <s v="Leonard Parsons"/>
    <x v="22"/>
    <s v="Moscow"/>
    <x v="0"/>
    <x v="11"/>
    <x v="72"/>
    <x v="4"/>
    <s v="SMB"/>
    <x v="3"/>
    <n v="636.40800000000002"/>
    <n v="3"/>
    <n v="0.2"/>
    <n v="-15.9102"/>
    <x v="1388"/>
    <n v="212.136"/>
    <x v="2"/>
    <x v="10"/>
    <x v="3"/>
    <n v="-2.4999999999999998E-2"/>
  </r>
  <r>
    <n v="20200310"/>
    <s v="Leonard Parsons"/>
    <x v="22"/>
    <s v="Moscow"/>
    <x v="0"/>
    <x v="11"/>
    <x v="72"/>
    <x v="4"/>
    <s v="SMB"/>
    <x v="5"/>
    <n v="83.168000000000006"/>
    <n v="4"/>
    <n v="0.2"/>
    <n v="9.3564000000000007"/>
    <x v="1150"/>
    <n v="20.792000000000002"/>
    <x v="2"/>
    <x v="10"/>
    <x v="3"/>
    <n v="0.1125"/>
  </r>
  <r>
    <n v="20200718"/>
    <s v="Alexander Pullman"/>
    <x v="16"/>
    <s v="Santiago"/>
    <x v="1"/>
    <x v="7"/>
    <x v="72"/>
    <x v="4"/>
    <s v="Enterprise"/>
    <x v="1"/>
    <n v="259.13600000000002"/>
    <n v="4"/>
    <n v="0.2"/>
    <n v="-25.913599999999999"/>
    <x v="405"/>
    <n v="64.784000000000006"/>
    <x v="2"/>
    <x v="7"/>
    <x v="2"/>
    <n v="-9.9999999999999992E-2"/>
  </r>
  <r>
    <n v="20230325"/>
    <s v="Peter Ellison"/>
    <x v="15"/>
    <s v="London"/>
    <x v="0"/>
    <x v="0"/>
    <x v="58"/>
    <x v="4"/>
    <s v="Strategic"/>
    <x v="8"/>
    <n v="221.92"/>
    <n v="4"/>
    <n v="0"/>
    <n v="106.52160000000001"/>
    <x v="163"/>
    <n v="55.48"/>
    <x v="3"/>
    <x v="10"/>
    <x v="3"/>
    <n v="0.48000000000000004"/>
  </r>
  <r>
    <n v="20230325"/>
    <s v="Peter Ellison"/>
    <x v="15"/>
    <s v="London"/>
    <x v="0"/>
    <x v="0"/>
    <x v="58"/>
    <x v="4"/>
    <s v="Strategic"/>
    <x v="9"/>
    <n v="26"/>
    <n v="2"/>
    <n v="0"/>
    <n v="11.7"/>
    <x v="198"/>
    <n v="13"/>
    <x v="3"/>
    <x v="10"/>
    <x v="3"/>
    <n v="0.44999999999999996"/>
  </r>
  <r>
    <n v="20200930"/>
    <s v="Sonia Miller"/>
    <x v="2"/>
    <s v="Dresden"/>
    <x v="0"/>
    <x v="2"/>
    <x v="6"/>
    <x v="3"/>
    <s v="SMB"/>
    <x v="8"/>
    <n v="15.552"/>
    <n v="3"/>
    <n v="0.2"/>
    <n v="5.4432"/>
    <x v="12"/>
    <n v="5.1840000000000002"/>
    <x v="2"/>
    <x v="8"/>
    <x v="2"/>
    <n v="0.35000000000000003"/>
  </r>
  <r>
    <n v="20200926"/>
    <s v="Ruth Vaughan"/>
    <x v="5"/>
    <s v="Sapporo"/>
    <x v="2"/>
    <x v="4"/>
    <x v="72"/>
    <x v="4"/>
    <s v="Strategic"/>
    <x v="2"/>
    <n v="0.876"/>
    <n v="1"/>
    <n v="0.8"/>
    <n v="-1.4016"/>
    <x v="242"/>
    <n v="0.876"/>
    <x v="2"/>
    <x v="8"/>
    <x v="2"/>
    <n v="-1.5999999999999999"/>
  </r>
  <r>
    <n v="20211031"/>
    <s v="Dylan Dowd"/>
    <x v="1"/>
    <s v="Providence"/>
    <x v="1"/>
    <x v="1"/>
    <x v="51"/>
    <x v="9"/>
    <s v="SMB"/>
    <x v="8"/>
    <n v="19.98"/>
    <n v="1"/>
    <n v="0"/>
    <n v="9.3905999999999992"/>
    <x v="376"/>
    <n v="19.98"/>
    <x v="1"/>
    <x v="2"/>
    <x v="0"/>
    <n v="0.47"/>
  </r>
  <r>
    <n v="20211031"/>
    <s v="Dylan Dowd"/>
    <x v="1"/>
    <s v="Providence"/>
    <x v="1"/>
    <x v="1"/>
    <x v="51"/>
    <x v="9"/>
    <s v="SMB"/>
    <x v="2"/>
    <n v="398.35199999999998"/>
    <n v="3"/>
    <n v="0.2"/>
    <n v="124.485"/>
    <x v="942"/>
    <n v="132.78399999999999"/>
    <x v="1"/>
    <x v="2"/>
    <x v="0"/>
    <n v="0.3125"/>
  </r>
  <r>
    <n v="20211031"/>
    <s v="Dylan Dowd"/>
    <x v="1"/>
    <s v="Providence"/>
    <x v="1"/>
    <x v="1"/>
    <x v="51"/>
    <x v="9"/>
    <s v="SMB"/>
    <x v="5"/>
    <n v="5.04"/>
    <n v="3"/>
    <n v="0"/>
    <n v="1.26"/>
    <x v="1389"/>
    <n v="1.68"/>
    <x v="1"/>
    <x v="2"/>
    <x v="0"/>
    <n v="0.25"/>
  </r>
  <r>
    <n v="20211031"/>
    <s v="Dylan Dowd"/>
    <x v="1"/>
    <s v="Providence"/>
    <x v="1"/>
    <x v="1"/>
    <x v="51"/>
    <x v="9"/>
    <s v="SMB"/>
    <x v="11"/>
    <n v="17.45"/>
    <n v="5"/>
    <n v="0"/>
    <n v="8.0269999999999992"/>
    <x v="1390"/>
    <n v="3.4899999999999998"/>
    <x v="1"/>
    <x v="2"/>
    <x v="0"/>
    <n v="0.45999999999999996"/>
  </r>
  <r>
    <n v="20211031"/>
    <s v="Dylan Dowd"/>
    <x v="1"/>
    <s v="Providence"/>
    <x v="1"/>
    <x v="1"/>
    <x v="51"/>
    <x v="9"/>
    <s v="SMB"/>
    <x v="1"/>
    <n v="323.13600000000002"/>
    <n v="4"/>
    <n v="0.2"/>
    <n v="20.196000000000002"/>
    <x v="38"/>
    <n v="80.784000000000006"/>
    <x v="1"/>
    <x v="2"/>
    <x v="0"/>
    <n v="6.25E-2"/>
  </r>
  <r>
    <n v="20211031"/>
    <s v="Dylan Dowd"/>
    <x v="1"/>
    <s v="Providence"/>
    <x v="1"/>
    <x v="1"/>
    <x v="51"/>
    <x v="9"/>
    <s v="SMB"/>
    <x v="8"/>
    <n v="29.7"/>
    <n v="3"/>
    <n v="0"/>
    <n v="8.0190000000000001"/>
    <x v="1391"/>
    <n v="9.9"/>
    <x v="1"/>
    <x v="2"/>
    <x v="0"/>
    <n v="0.27"/>
  </r>
  <r>
    <n v="20211031"/>
    <s v="Dylan Dowd"/>
    <x v="1"/>
    <s v="Providence"/>
    <x v="1"/>
    <x v="1"/>
    <x v="51"/>
    <x v="9"/>
    <s v="SMB"/>
    <x v="6"/>
    <n v="1295.8399999999999"/>
    <n v="4"/>
    <n v="0.2"/>
    <n v="145.78200000000001"/>
    <x v="1392"/>
    <n v="323.95999999999998"/>
    <x v="1"/>
    <x v="2"/>
    <x v="0"/>
    <n v="0.11250000000000002"/>
  </r>
  <r>
    <n v="20211031"/>
    <s v="Dylan Dowd"/>
    <x v="1"/>
    <s v="Providence"/>
    <x v="1"/>
    <x v="1"/>
    <x v="51"/>
    <x v="9"/>
    <s v="SMB"/>
    <x v="3"/>
    <n v="46.84"/>
    <n v="2"/>
    <n v="0"/>
    <n v="12.646800000000001"/>
    <x v="1393"/>
    <n v="23.42"/>
    <x v="1"/>
    <x v="2"/>
    <x v="0"/>
    <n v="0.27"/>
  </r>
  <r>
    <n v="20211031"/>
    <s v="Dylan Dowd"/>
    <x v="1"/>
    <s v="Providence"/>
    <x v="1"/>
    <x v="1"/>
    <x v="51"/>
    <x v="9"/>
    <s v="SMB"/>
    <x v="0"/>
    <n v="425.83300000000003"/>
    <n v="1"/>
    <n v="0.15"/>
    <n v="20.039200000000001"/>
    <x v="1394"/>
    <n v="425.83300000000003"/>
    <x v="1"/>
    <x v="2"/>
    <x v="0"/>
    <n v="4.7058823529411764E-2"/>
  </r>
  <r>
    <n v="20211012"/>
    <s v="Molly Scott"/>
    <x v="15"/>
    <s v="Liverpool"/>
    <x v="0"/>
    <x v="0"/>
    <x v="55"/>
    <x v="1"/>
    <s v="SMB"/>
    <x v="2"/>
    <n v="209.67"/>
    <n v="1"/>
    <n v="0.4"/>
    <n v="-13.978"/>
    <x v="1211"/>
    <n v="209.67"/>
    <x v="1"/>
    <x v="2"/>
    <x v="0"/>
    <n v="-6.6666666666666666E-2"/>
  </r>
  <r>
    <n v="20220920"/>
    <s v="Connor Nolan"/>
    <x v="1"/>
    <s v="Burlington"/>
    <x v="1"/>
    <x v="1"/>
    <x v="65"/>
    <x v="1"/>
    <s v="SMB"/>
    <x v="8"/>
    <n v="159.88"/>
    <n v="7"/>
    <n v="0"/>
    <n v="73.544799999999995"/>
    <x v="404"/>
    <n v="22.84"/>
    <x v="0"/>
    <x v="8"/>
    <x v="2"/>
    <n v="0.45999999999999996"/>
  </r>
  <r>
    <n v="20230414"/>
    <s v="Connor McDonald"/>
    <x v="4"/>
    <s v="Toronto"/>
    <x v="1"/>
    <x v="1"/>
    <x v="0"/>
    <x v="0"/>
    <s v="Strategic"/>
    <x v="8"/>
    <n v="5.28"/>
    <n v="1"/>
    <n v="0"/>
    <n v="2.3759999999999999"/>
    <x v="220"/>
    <n v="5.28"/>
    <x v="3"/>
    <x v="3"/>
    <x v="1"/>
    <n v="0.44999999999999996"/>
  </r>
  <r>
    <n v="20230414"/>
    <s v="Connor McDonald"/>
    <x v="4"/>
    <s v="Toronto"/>
    <x v="1"/>
    <x v="1"/>
    <x v="0"/>
    <x v="0"/>
    <s v="Strategic"/>
    <x v="2"/>
    <n v="895.92"/>
    <n v="5"/>
    <n v="0.2"/>
    <n v="302.37299999999999"/>
    <x v="1306"/>
    <n v="179.184"/>
    <x v="3"/>
    <x v="3"/>
    <x v="1"/>
    <n v="0.33750000000000002"/>
  </r>
  <r>
    <n v="20230108"/>
    <s v="Adam Davidson"/>
    <x v="2"/>
    <s v="Munich"/>
    <x v="0"/>
    <x v="2"/>
    <x v="44"/>
    <x v="2"/>
    <s v="SMB"/>
    <x v="2"/>
    <n v="2.8079999999999998"/>
    <n v="3"/>
    <n v="0.7"/>
    <n v="-1.9656"/>
    <x v="1395"/>
    <n v="0.93599999999999994"/>
    <x v="3"/>
    <x v="9"/>
    <x v="3"/>
    <n v="-0.70000000000000007"/>
  </r>
  <r>
    <n v="20231110"/>
    <s v="Gabrielle Ogden"/>
    <x v="1"/>
    <s v="Sacramento"/>
    <x v="1"/>
    <x v="1"/>
    <x v="2"/>
    <x v="0"/>
    <s v="Strategic"/>
    <x v="1"/>
    <n v="215.976"/>
    <n v="3"/>
    <n v="0.2"/>
    <n v="-2.6997"/>
    <x v="1200"/>
    <n v="71.992000000000004"/>
    <x v="3"/>
    <x v="0"/>
    <x v="0"/>
    <n v="-1.2500000000000001E-2"/>
  </r>
  <r>
    <n v="20230923"/>
    <s v="Leah MacLeod"/>
    <x v="12"/>
    <s v="Manaus"/>
    <x v="1"/>
    <x v="7"/>
    <x v="86"/>
    <x v="0"/>
    <s v="Enterprise"/>
    <x v="0"/>
    <n v="241.96"/>
    <n v="2"/>
    <n v="0"/>
    <n v="41.133200000000002"/>
    <x v="374"/>
    <n v="120.98"/>
    <x v="3"/>
    <x v="8"/>
    <x v="2"/>
    <n v="0.17"/>
  </r>
  <r>
    <n v="20230923"/>
    <s v="Leah MacLeod"/>
    <x v="12"/>
    <s v="Manaus"/>
    <x v="1"/>
    <x v="7"/>
    <x v="86"/>
    <x v="0"/>
    <s v="Enterprise"/>
    <x v="1"/>
    <n v="27.72"/>
    <n v="9"/>
    <n v="0"/>
    <n v="13.3056"/>
    <x v="1063"/>
    <n v="3.08"/>
    <x v="3"/>
    <x v="8"/>
    <x v="2"/>
    <n v="0.48000000000000004"/>
  </r>
  <r>
    <n v="20231202"/>
    <s v="Leah MacLeod"/>
    <x v="9"/>
    <s v="Paris"/>
    <x v="0"/>
    <x v="2"/>
    <x v="86"/>
    <x v="0"/>
    <s v="Enterprise"/>
    <x v="10"/>
    <n v="104.68"/>
    <n v="5"/>
    <n v="0.2"/>
    <n v="35.329500000000003"/>
    <x v="1396"/>
    <n v="20.936"/>
    <x v="3"/>
    <x v="4"/>
    <x v="0"/>
    <n v="0.33750000000000002"/>
  </r>
  <r>
    <n v="20231202"/>
    <s v="Leah MacLeod"/>
    <x v="9"/>
    <s v="Paris"/>
    <x v="0"/>
    <x v="2"/>
    <x v="86"/>
    <x v="0"/>
    <s v="Enterprise"/>
    <x v="6"/>
    <n v="62.957999999999998"/>
    <n v="7"/>
    <n v="0.4"/>
    <n v="9.4436999999999998"/>
    <x v="1397"/>
    <n v="8.9939999999999998"/>
    <x v="3"/>
    <x v="4"/>
    <x v="0"/>
    <n v="0.15"/>
  </r>
  <r>
    <n v="20200623"/>
    <s v="Pippa Kerr"/>
    <x v="9"/>
    <s v="Paris"/>
    <x v="0"/>
    <x v="2"/>
    <x v="21"/>
    <x v="1"/>
    <s v="SMB"/>
    <x v="9"/>
    <n v="86.376000000000005"/>
    <n v="3"/>
    <n v="0.2"/>
    <n v="1.0797000000000001"/>
    <x v="363"/>
    <n v="28.792000000000002"/>
    <x v="2"/>
    <x v="1"/>
    <x v="1"/>
    <n v="1.2500000000000001E-2"/>
  </r>
  <r>
    <n v="20211004"/>
    <s v="Warren McGrath"/>
    <x v="9"/>
    <s v="Paris"/>
    <x v="0"/>
    <x v="2"/>
    <x v="93"/>
    <x v="2"/>
    <s v="Enterprise"/>
    <x v="4"/>
    <n v="64.944000000000003"/>
    <n v="3"/>
    <n v="0.2"/>
    <n v="6.4943999999999997"/>
    <x v="1398"/>
    <n v="21.648"/>
    <x v="1"/>
    <x v="2"/>
    <x v="0"/>
    <n v="9.9999999999999992E-2"/>
  </r>
  <r>
    <n v="20211004"/>
    <s v="Warren McGrath"/>
    <x v="9"/>
    <s v="Paris"/>
    <x v="0"/>
    <x v="2"/>
    <x v="93"/>
    <x v="2"/>
    <s v="Enterprise"/>
    <x v="8"/>
    <n v="20.736000000000001"/>
    <n v="4"/>
    <n v="0.2"/>
    <n v="7.2576000000000001"/>
    <x v="509"/>
    <n v="5.1840000000000002"/>
    <x v="1"/>
    <x v="2"/>
    <x v="0"/>
    <n v="0.35"/>
  </r>
  <r>
    <n v="20200520"/>
    <s v="Gordon Bower"/>
    <x v="37"/>
    <s v="Athens"/>
    <x v="0"/>
    <x v="11"/>
    <x v="32"/>
    <x v="9"/>
    <s v="Strategic"/>
    <x v="7"/>
    <n v="33.28"/>
    <n v="4"/>
    <n v="0"/>
    <n v="9.3184000000000005"/>
    <x v="1399"/>
    <n v="8.32"/>
    <x v="2"/>
    <x v="5"/>
    <x v="1"/>
    <n v="0.28000000000000003"/>
  </r>
  <r>
    <n v="20200520"/>
    <s v="Gordon Bower"/>
    <x v="37"/>
    <s v="Athens"/>
    <x v="0"/>
    <x v="11"/>
    <x v="32"/>
    <x v="9"/>
    <s v="Strategic"/>
    <x v="5"/>
    <n v="38.520000000000003"/>
    <n v="9"/>
    <n v="0"/>
    <n v="11.9412"/>
    <x v="1400"/>
    <n v="4.28"/>
    <x v="2"/>
    <x v="5"/>
    <x v="1"/>
    <n v="0.31"/>
  </r>
  <r>
    <n v="20200520"/>
    <s v="Gordon Bower"/>
    <x v="37"/>
    <s v="Athens"/>
    <x v="0"/>
    <x v="11"/>
    <x v="32"/>
    <x v="9"/>
    <s v="Strategic"/>
    <x v="4"/>
    <n v="139.86000000000001"/>
    <n v="7"/>
    <n v="0"/>
    <n v="60.139800000000001"/>
    <x v="1401"/>
    <n v="19.98"/>
    <x v="2"/>
    <x v="5"/>
    <x v="1"/>
    <n v="0.42999999999999994"/>
  </r>
  <r>
    <n v="20211120"/>
    <s v="Deirdre James"/>
    <x v="15"/>
    <s v="London"/>
    <x v="0"/>
    <x v="0"/>
    <x v="43"/>
    <x v="1"/>
    <s v="SMB"/>
    <x v="8"/>
    <n v="19.649999999999999"/>
    <n v="3"/>
    <n v="0"/>
    <n v="9.0389999999999997"/>
    <x v="1402"/>
    <n v="6.55"/>
    <x v="1"/>
    <x v="0"/>
    <x v="0"/>
    <n v="0.46"/>
  </r>
  <r>
    <n v="20211130"/>
    <s v="Leonard Kelly"/>
    <x v="9"/>
    <s v="Paris"/>
    <x v="0"/>
    <x v="2"/>
    <x v="75"/>
    <x v="0"/>
    <s v="SMB"/>
    <x v="2"/>
    <n v="152.99100000000001"/>
    <n v="3"/>
    <n v="0.7"/>
    <n v="-122.39279999999999"/>
    <x v="13"/>
    <n v="50.997000000000007"/>
    <x v="1"/>
    <x v="0"/>
    <x v="0"/>
    <n v="-0.79999999999999993"/>
  </r>
  <r>
    <n v="20211130"/>
    <s v="Leonard Kelly"/>
    <x v="9"/>
    <s v="Paris"/>
    <x v="0"/>
    <x v="2"/>
    <x v="75"/>
    <x v="0"/>
    <s v="SMB"/>
    <x v="11"/>
    <n v="10.584"/>
    <n v="7"/>
    <n v="0.2"/>
    <n v="-2.3814000000000002"/>
    <x v="1041"/>
    <n v="1.512"/>
    <x v="1"/>
    <x v="0"/>
    <x v="0"/>
    <n v="-0.22500000000000003"/>
  </r>
  <r>
    <n v="20211130"/>
    <s v="Leonard Kelly"/>
    <x v="9"/>
    <s v="Paris"/>
    <x v="0"/>
    <x v="2"/>
    <x v="75"/>
    <x v="0"/>
    <s v="SMB"/>
    <x v="6"/>
    <n v="94.92"/>
    <n v="4"/>
    <n v="0.4"/>
    <n v="15.82"/>
    <x v="1403"/>
    <n v="23.73"/>
    <x v="1"/>
    <x v="0"/>
    <x v="0"/>
    <n v="0.16666666666666666"/>
  </r>
  <r>
    <n v="20211231"/>
    <s v="Sue Miller"/>
    <x v="5"/>
    <s v="Saitama"/>
    <x v="2"/>
    <x v="4"/>
    <x v="42"/>
    <x v="2"/>
    <s v="SMB"/>
    <x v="4"/>
    <n v="14.76"/>
    <n v="5"/>
    <n v="0.6"/>
    <n v="-11.439"/>
    <x v="1404"/>
    <n v="2.952"/>
    <x v="1"/>
    <x v="4"/>
    <x v="0"/>
    <n v="-0.77500000000000002"/>
  </r>
  <r>
    <n v="20211231"/>
    <s v="Sue Miller"/>
    <x v="5"/>
    <s v="Saitama"/>
    <x v="2"/>
    <x v="4"/>
    <x v="42"/>
    <x v="2"/>
    <s v="SMB"/>
    <x v="2"/>
    <n v="3.6560000000000001"/>
    <n v="4"/>
    <n v="0.8"/>
    <n v="-5.8495999999999997"/>
    <x v="1405"/>
    <n v="0.91400000000000003"/>
    <x v="1"/>
    <x v="4"/>
    <x v="0"/>
    <n v="-1.5999999999999999"/>
  </r>
  <r>
    <n v="20231117"/>
    <s v="Caroline Greene"/>
    <x v="15"/>
    <s v="London"/>
    <x v="0"/>
    <x v="0"/>
    <x v="34"/>
    <x v="8"/>
    <s v="SMB"/>
    <x v="8"/>
    <n v="146.82"/>
    <n v="3"/>
    <n v="0"/>
    <n v="73.41"/>
    <x v="125"/>
    <n v="48.94"/>
    <x v="3"/>
    <x v="0"/>
    <x v="0"/>
    <n v="0.5"/>
  </r>
  <r>
    <n v="20200606"/>
    <s v="Emily Fisher"/>
    <x v="15"/>
    <s v="Leeds"/>
    <x v="0"/>
    <x v="0"/>
    <x v="11"/>
    <x v="5"/>
    <s v="Strategic"/>
    <x v="2"/>
    <n v="149.54400000000001"/>
    <n v="9"/>
    <n v="0.2"/>
    <n v="50.4711"/>
    <x v="890"/>
    <n v="16.616"/>
    <x v="2"/>
    <x v="1"/>
    <x v="1"/>
    <n v="0.33749999999999997"/>
  </r>
  <r>
    <n v="20200606"/>
    <s v="Emily Fisher"/>
    <x v="15"/>
    <s v="Leeds"/>
    <x v="0"/>
    <x v="0"/>
    <x v="11"/>
    <x v="5"/>
    <s v="Strategic"/>
    <x v="8"/>
    <n v="17.14"/>
    <n v="2"/>
    <n v="0"/>
    <n v="4.4564000000000004"/>
    <x v="1406"/>
    <n v="8.57"/>
    <x v="2"/>
    <x v="1"/>
    <x v="1"/>
    <n v="0.26"/>
  </r>
  <r>
    <n v="20200606"/>
    <s v="Emily Fisher"/>
    <x v="15"/>
    <s v="Leeds"/>
    <x v="0"/>
    <x v="0"/>
    <x v="11"/>
    <x v="5"/>
    <s v="Strategic"/>
    <x v="2"/>
    <n v="991.76400000000001"/>
    <n v="3"/>
    <n v="0.4"/>
    <n v="-347.11739999999998"/>
    <x v="1407"/>
    <n v="330.58800000000002"/>
    <x v="2"/>
    <x v="1"/>
    <x v="1"/>
    <n v="-0.35"/>
  </r>
  <r>
    <n v="20220902"/>
    <s v="Phil Dowd"/>
    <x v="9"/>
    <s v="Paris"/>
    <x v="0"/>
    <x v="2"/>
    <x v="60"/>
    <x v="9"/>
    <s v="Strategic"/>
    <x v="8"/>
    <n v="30.48"/>
    <n v="6"/>
    <n v="0.2"/>
    <n v="9.9060000000000006"/>
    <x v="1168"/>
    <n v="5.08"/>
    <x v="0"/>
    <x v="8"/>
    <x v="2"/>
    <n v="0.32500000000000001"/>
  </r>
  <r>
    <n v="20220902"/>
    <s v="Phil Dowd"/>
    <x v="9"/>
    <s v="Paris"/>
    <x v="0"/>
    <x v="2"/>
    <x v="60"/>
    <x v="9"/>
    <s v="Strategic"/>
    <x v="6"/>
    <n v="23.988"/>
    <n v="2"/>
    <n v="0.4"/>
    <n v="-4.7976000000000001"/>
    <x v="124"/>
    <n v="11.994"/>
    <x v="0"/>
    <x v="8"/>
    <x v="2"/>
    <n v="-0.2"/>
  </r>
  <r>
    <n v="20220902"/>
    <s v="Phil Dowd"/>
    <x v="9"/>
    <s v="Paris"/>
    <x v="0"/>
    <x v="2"/>
    <x v="60"/>
    <x v="9"/>
    <s v="Strategic"/>
    <x v="11"/>
    <n v="16.687999999999999"/>
    <n v="7"/>
    <n v="0.2"/>
    <n v="5.4236000000000004"/>
    <x v="1408"/>
    <n v="2.3839999999999999"/>
    <x v="0"/>
    <x v="8"/>
    <x v="2"/>
    <n v="0.32500000000000007"/>
  </r>
  <r>
    <n v="20220626"/>
    <s v="Victor Walsh"/>
    <x v="9"/>
    <s v="Nantes"/>
    <x v="0"/>
    <x v="2"/>
    <x v="65"/>
    <x v="1"/>
    <s v="Strategic"/>
    <x v="1"/>
    <n v="422.05799999999999"/>
    <n v="3"/>
    <n v="0.3"/>
    <n v="-18.088200000000001"/>
    <x v="1409"/>
    <n v="140.68600000000001"/>
    <x v="0"/>
    <x v="1"/>
    <x v="1"/>
    <n v="-4.2857142857142858E-2"/>
  </r>
  <r>
    <n v="20220626"/>
    <s v="Victor Walsh"/>
    <x v="9"/>
    <s v="Nantes"/>
    <x v="0"/>
    <x v="2"/>
    <x v="65"/>
    <x v="1"/>
    <s v="Strategic"/>
    <x v="2"/>
    <n v="38.088000000000001"/>
    <n v="4"/>
    <n v="0.7"/>
    <n v="-27.9312"/>
    <x v="131"/>
    <n v="9.5220000000000002"/>
    <x v="0"/>
    <x v="1"/>
    <x v="1"/>
    <n v="-0.73333333333333328"/>
  </r>
  <r>
    <n v="20220626"/>
    <s v="Victor Walsh"/>
    <x v="9"/>
    <s v="Nantes"/>
    <x v="0"/>
    <x v="2"/>
    <x v="65"/>
    <x v="1"/>
    <s v="Strategic"/>
    <x v="3"/>
    <n v="254.352"/>
    <n v="6"/>
    <n v="0.2"/>
    <n v="-50.870399999999997"/>
    <x v="1410"/>
    <n v="42.392000000000003"/>
    <x v="0"/>
    <x v="1"/>
    <x v="1"/>
    <n v="-0.19999999999999998"/>
  </r>
  <r>
    <n v="20201212"/>
    <s v="Leonard Kelly"/>
    <x v="1"/>
    <s v="Columbus"/>
    <x v="1"/>
    <x v="1"/>
    <x v="75"/>
    <x v="0"/>
    <s v="SMB"/>
    <x v="4"/>
    <n v="43.31"/>
    <n v="1"/>
    <n v="0"/>
    <n v="4.3310000000000004"/>
    <x v="813"/>
    <n v="43.31"/>
    <x v="2"/>
    <x v="4"/>
    <x v="0"/>
    <n v="0.1"/>
  </r>
  <r>
    <n v="20230401"/>
    <s v="Colin Glover"/>
    <x v="15"/>
    <s v="London"/>
    <x v="0"/>
    <x v="0"/>
    <x v="32"/>
    <x v="9"/>
    <s v="SMB"/>
    <x v="6"/>
    <n v="84.95"/>
    <n v="5"/>
    <n v="0"/>
    <n v="22.087"/>
    <x v="1411"/>
    <n v="16.990000000000002"/>
    <x v="3"/>
    <x v="3"/>
    <x v="1"/>
    <n v="0.26"/>
  </r>
  <r>
    <n v="20231120"/>
    <s v="Brian Peters"/>
    <x v="5"/>
    <s v="Sapporo"/>
    <x v="2"/>
    <x v="4"/>
    <x v="74"/>
    <x v="0"/>
    <s v="SMB"/>
    <x v="1"/>
    <n v="233.05799999999999"/>
    <n v="3"/>
    <n v="0.3"/>
    <n v="-53.270400000000002"/>
    <x v="1412"/>
    <n v="77.685999999999993"/>
    <x v="3"/>
    <x v="0"/>
    <x v="0"/>
    <n v="-0.22857142857142859"/>
  </r>
  <r>
    <n v="20201124"/>
    <s v="Connor Paige"/>
    <x v="25"/>
    <s v="Warsaw"/>
    <x v="0"/>
    <x v="2"/>
    <x v="60"/>
    <x v="9"/>
    <s v="SMB"/>
    <x v="9"/>
    <n v="111.79"/>
    <n v="7"/>
    <n v="0"/>
    <n v="43.598100000000002"/>
    <x v="744"/>
    <n v="15.97"/>
    <x v="2"/>
    <x v="0"/>
    <x v="0"/>
    <n v="0.39"/>
  </r>
  <r>
    <n v="20211122"/>
    <s v="Sophie Murray"/>
    <x v="31"/>
    <s v="Seoul"/>
    <x v="2"/>
    <x v="9"/>
    <x v="92"/>
    <x v="2"/>
    <s v="SMB"/>
    <x v="8"/>
    <n v="14.94"/>
    <n v="3"/>
    <n v="0"/>
    <n v="7.0217999999999998"/>
    <x v="1326"/>
    <n v="4.9799999999999995"/>
    <x v="1"/>
    <x v="0"/>
    <x v="0"/>
    <n v="0.47000000000000003"/>
  </r>
  <r>
    <n v="20220715"/>
    <s v="Carol James"/>
    <x v="15"/>
    <s v="London"/>
    <x v="0"/>
    <x v="0"/>
    <x v="52"/>
    <x v="3"/>
    <s v="Strategic"/>
    <x v="2"/>
    <n v="14.16"/>
    <n v="2"/>
    <n v="0.2"/>
    <n v="5.133"/>
    <x v="630"/>
    <n v="7.08"/>
    <x v="0"/>
    <x v="7"/>
    <x v="2"/>
    <n v="0.36249999999999999"/>
  </r>
  <r>
    <n v="20220501"/>
    <s v="Bella Hodges"/>
    <x v="5"/>
    <s v="Aichi"/>
    <x v="2"/>
    <x v="4"/>
    <x v="42"/>
    <x v="2"/>
    <s v="Enterprise"/>
    <x v="4"/>
    <n v="22.608000000000001"/>
    <n v="3"/>
    <n v="0.6"/>
    <n v="-10.1736"/>
    <x v="1267"/>
    <n v="7.5360000000000005"/>
    <x v="0"/>
    <x v="5"/>
    <x v="1"/>
    <n v="-0.45"/>
  </r>
  <r>
    <n v="20220726"/>
    <s v="Cameron Randall"/>
    <x v="1"/>
    <s v="New York City"/>
    <x v="1"/>
    <x v="1"/>
    <x v="87"/>
    <x v="6"/>
    <s v="SMB"/>
    <x v="11"/>
    <n v="21.48"/>
    <n v="6"/>
    <n v="0"/>
    <n v="10.74"/>
    <x v="299"/>
    <n v="3.58"/>
    <x v="0"/>
    <x v="7"/>
    <x v="2"/>
    <n v="0.5"/>
  </r>
  <r>
    <n v="20200622"/>
    <s v="Charles Lee"/>
    <x v="11"/>
    <s v="Luxembourg"/>
    <x v="0"/>
    <x v="2"/>
    <x v="81"/>
    <x v="3"/>
    <s v="SMB"/>
    <x v="3"/>
    <n v="501.81"/>
    <n v="3"/>
    <n v="0"/>
    <n v="0"/>
    <x v="772"/>
    <n v="167.27"/>
    <x v="2"/>
    <x v="1"/>
    <x v="1"/>
    <n v="0"/>
  </r>
  <r>
    <n v="20200622"/>
    <s v="Charles Lee"/>
    <x v="11"/>
    <s v="Luxembourg"/>
    <x v="0"/>
    <x v="2"/>
    <x v="81"/>
    <x v="3"/>
    <s v="SMB"/>
    <x v="3"/>
    <n v="161.94"/>
    <n v="3"/>
    <n v="0"/>
    <n v="9.7164000000000001"/>
    <x v="408"/>
    <n v="53.98"/>
    <x v="2"/>
    <x v="1"/>
    <x v="1"/>
    <n v="6.0000000000000005E-2"/>
  </r>
  <r>
    <n v="20231022"/>
    <s v="Sean Bower"/>
    <x v="2"/>
    <s v="Stuttgart"/>
    <x v="0"/>
    <x v="2"/>
    <x v="54"/>
    <x v="2"/>
    <s v="Enterprise"/>
    <x v="5"/>
    <n v="17.856000000000002"/>
    <n v="4"/>
    <n v="0.2"/>
    <n v="2.0087999999999999"/>
    <x v="1413"/>
    <n v="4.4640000000000004"/>
    <x v="3"/>
    <x v="2"/>
    <x v="0"/>
    <n v="0.11249999999999999"/>
  </r>
  <r>
    <n v="20220904"/>
    <s v="Colin Morgan"/>
    <x v="10"/>
    <s v="Sydney"/>
    <x v="2"/>
    <x v="8"/>
    <x v="36"/>
    <x v="4"/>
    <s v="SMB"/>
    <x v="2"/>
    <n v="8.8079999999999998"/>
    <n v="3"/>
    <n v="0.8"/>
    <n v="-14.973599999999999"/>
    <x v="1414"/>
    <n v="2.9359999999999999"/>
    <x v="0"/>
    <x v="8"/>
    <x v="2"/>
    <n v="-1.7"/>
  </r>
  <r>
    <n v="20220515"/>
    <s v="Vanessa Davidson"/>
    <x v="24"/>
    <s v="Guadalajara"/>
    <x v="1"/>
    <x v="7"/>
    <x v="69"/>
    <x v="3"/>
    <s v="SMB"/>
    <x v="4"/>
    <n v="79.384"/>
    <n v="1"/>
    <n v="0.2"/>
    <n v="29.768999999999998"/>
    <x v="1160"/>
    <n v="79.384"/>
    <x v="0"/>
    <x v="5"/>
    <x v="1"/>
    <n v="0.375"/>
  </r>
  <r>
    <n v="20220107"/>
    <s v="Luke Terry"/>
    <x v="1"/>
    <s v="San Diego"/>
    <x v="1"/>
    <x v="1"/>
    <x v="68"/>
    <x v="4"/>
    <s v="Enterprise"/>
    <x v="5"/>
    <n v="34.58"/>
    <n v="1"/>
    <n v="0"/>
    <n v="10.0282"/>
    <x v="1415"/>
    <n v="34.58"/>
    <x v="0"/>
    <x v="9"/>
    <x v="3"/>
    <n v="0.29000000000000004"/>
  </r>
  <r>
    <n v="20230314"/>
    <s v="Lucas Newman"/>
    <x v="1"/>
    <s v="Fort Worth"/>
    <x v="1"/>
    <x v="1"/>
    <x v="61"/>
    <x v="1"/>
    <s v="Enterprise"/>
    <x v="8"/>
    <n v="314.55"/>
    <n v="3"/>
    <n v="0"/>
    <n v="150.98400000000001"/>
    <x v="1416"/>
    <n v="104.85000000000001"/>
    <x v="3"/>
    <x v="10"/>
    <x v="3"/>
    <n v="0.48000000000000004"/>
  </r>
  <r>
    <n v="20221014"/>
    <s v="Angela Parsons"/>
    <x v="5"/>
    <s v="Kanagawa"/>
    <x v="2"/>
    <x v="4"/>
    <x v="52"/>
    <x v="3"/>
    <s v="SMB"/>
    <x v="9"/>
    <n v="191.976"/>
    <n v="3"/>
    <n v="0.2"/>
    <n v="23.997"/>
    <x v="683"/>
    <n v="63.991999999999997"/>
    <x v="0"/>
    <x v="2"/>
    <x v="0"/>
    <n v="0.125"/>
  </r>
  <r>
    <n v="20221014"/>
    <s v="Angela Parsons"/>
    <x v="5"/>
    <s v="Kanagawa"/>
    <x v="2"/>
    <x v="4"/>
    <x v="52"/>
    <x v="3"/>
    <s v="SMB"/>
    <x v="8"/>
    <n v="8.2880000000000003"/>
    <n v="2"/>
    <n v="0.2"/>
    <n v="3.0044"/>
    <x v="1417"/>
    <n v="4.1440000000000001"/>
    <x v="0"/>
    <x v="2"/>
    <x v="0"/>
    <n v="0.36249999999999999"/>
  </r>
  <r>
    <n v="20221014"/>
    <s v="Angela Parsons"/>
    <x v="5"/>
    <s v="Kanagawa"/>
    <x v="2"/>
    <x v="4"/>
    <x v="52"/>
    <x v="3"/>
    <s v="SMB"/>
    <x v="4"/>
    <n v="139.91999999999999"/>
    <n v="5"/>
    <n v="0.6"/>
    <n v="-150.41399999999999"/>
    <x v="1418"/>
    <n v="27.983999999999998"/>
    <x v="0"/>
    <x v="2"/>
    <x v="0"/>
    <n v="-1.075"/>
  </r>
  <r>
    <n v="20221014"/>
    <s v="Angela Parsons"/>
    <x v="5"/>
    <s v="Kanagawa"/>
    <x v="2"/>
    <x v="4"/>
    <x v="52"/>
    <x v="3"/>
    <s v="SMB"/>
    <x v="5"/>
    <n v="15.872"/>
    <n v="1"/>
    <n v="0.2"/>
    <n v="1.1903999999999999"/>
    <x v="1281"/>
    <n v="15.872"/>
    <x v="0"/>
    <x v="2"/>
    <x v="0"/>
    <n v="7.4999999999999997E-2"/>
  </r>
  <r>
    <n v="20221014"/>
    <s v="Angela Parsons"/>
    <x v="5"/>
    <s v="Kanagawa"/>
    <x v="2"/>
    <x v="4"/>
    <x v="52"/>
    <x v="3"/>
    <s v="SMB"/>
    <x v="2"/>
    <n v="6.2859999999999996"/>
    <n v="7"/>
    <n v="0.8"/>
    <n v="-11.000500000000001"/>
    <x v="313"/>
    <n v="0.89799999999999991"/>
    <x v="0"/>
    <x v="2"/>
    <x v="0"/>
    <n v="-1.7500000000000002"/>
  </r>
  <r>
    <n v="20230128"/>
    <s v="Grace Butler"/>
    <x v="24"/>
    <s v="Puerto Vallarta"/>
    <x v="1"/>
    <x v="7"/>
    <x v="25"/>
    <x v="6"/>
    <s v="SMB"/>
    <x v="5"/>
    <n v="14.016"/>
    <n v="3"/>
    <n v="0.2"/>
    <n v="1.752"/>
    <x v="525"/>
    <n v="4.6719999999999997"/>
    <x v="3"/>
    <x v="9"/>
    <x v="3"/>
    <n v="0.125"/>
  </r>
  <r>
    <n v="20230128"/>
    <s v="Grace Butler"/>
    <x v="24"/>
    <s v="Puerto Vallarta"/>
    <x v="1"/>
    <x v="7"/>
    <x v="25"/>
    <x v="6"/>
    <s v="SMB"/>
    <x v="9"/>
    <n v="71.975999999999999"/>
    <n v="3"/>
    <n v="0.2"/>
    <n v="-8.9969999999999999"/>
    <x v="1419"/>
    <n v="23.992000000000001"/>
    <x v="3"/>
    <x v="9"/>
    <x v="3"/>
    <n v="-0.125"/>
  </r>
  <r>
    <n v="20230128"/>
    <s v="Grace Butler"/>
    <x v="24"/>
    <s v="Puerto Vallarta"/>
    <x v="1"/>
    <x v="7"/>
    <x v="25"/>
    <x v="6"/>
    <s v="SMB"/>
    <x v="6"/>
    <n v="107.982"/>
    <n v="3"/>
    <n v="0.4"/>
    <n v="-26.9955"/>
    <x v="161"/>
    <n v="35.994"/>
    <x v="3"/>
    <x v="9"/>
    <x v="3"/>
    <n v="-0.25"/>
  </r>
  <r>
    <n v="20231120"/>
    <s v="Karen Mathis"/>
    <x v="5"/>
    <s v="Ibaraki"/>
    <x v="2"/>
    <x v="4"/>
    <x v="18"/>
    <x v="0"/>
    <s v="Strategic"/>
    <x v="1"/>
    <n v="305.31200000000001"/>
    <n v="2"/>
    <n v="0.3"/>
    <n v="-8.7232000000000003"/>
    <x v="1355"/>
    <n v="152.65600000000001"/>
    <x v="3"/>
    <x v="0"/>
    <x v="0"/>
    <n v="-2.8571428571428571E-2"/>
  </r>
  <r>
    <n v="20200801"/>
    <s v="Joe Lee"/>
    <x v="1"/>
    <s v="Los Angeles"/>
    <x v="1"/>
    <x v="1"/>
    <x v="65"/>
    <x v="1"/>
    <s v="SMB"/>
    <x v="2"/>
    <n v="19.751999999999999"/>
    <n v="3"/>
    <n v="0.2"/>
    <n v="6.9131999999999998"/>
    <x v="1420"/>
    <n v="6.5839999999999996"/>
    <x v="2"/>
    <x v="6"/>
    <x v="2"/>
    <n v="0.35000000000000003"/>
  </r>
  <r>
    <n v="20220731"/>
    <s v="Victor Short"/>
    <x v="5"/>
    <s v="Tokyo"/>
    <x v="2"/>
    <x v="4"/>
    <x v="43"/>
    <x v="1"/>
    <s v="Enterprise"/>
    <x v="2"/>
    <n v="9.2639999999999993"/>
    <n v="3"/>
    <n v="0.8"/>
    <n v="-13.896000000000001"/>
    <x v="1179"/>
    <n v="3.0879999999999996"/>
    <x v="0"/>
    <x v="7"/>
    <x v="2"/>
    <n v="-1.5000000000000002"/>
  </r>
  <r>
    <n v="20210730"/>
    <s v="Warren Reid"/>
    <x v="5"/>
    <s v="Tokyo"/>
    <x v="2"/>
    <x v="4"/>
    <x v="9"/>
    <x v="1"/>
    <s v="Strategic"/>
    <x v="3"/>
    <n v="61.792000000000002"/>
    <n v="4"/>
    <n v="0.2"/>
    <n v="6.1791999999999998"/>
    <x v="1349"/>
    <n v="15.448"/>
    <x v="1"/>
    <x v="7"/>
    <x v="2"/>
    <n v="9.9999999999999992E-2"/>
  </r>
  <r>
    <n v="20221016"/>
    <s v="Max Langdon"/>
    <x v="7"/>
    <s v="Istanbul"/>
    <x v="0"/>
    <x v="6"/>
    <x v="56"/>
    <x v="1"/>
    <s v="Enterprise"/>
    <x v="8"/>
    <n v="45.68"/>
    <n v="2"/>
    <n v="0"/>
    <n v="21.012799999999999"/>
    <x v="404"/>
    <n v="22.84"/>
    <x v="0"/>
    <x v="2"/>
    <x v="0"/>
    <n v="0.45999999999999996"/>
  </r>
  <r>
    <n v="20221016"/>
    <s v="Max Langdon"/>
    <x v="7"/>
    <s v="Istanbul"/>
    <x v="0"/>
    <x v="6"/>
    <x v="56"/>
    <x v="1"/>
    <s v="Enterprise"/>
    <x v="8"/>
    <n v="60.12"/>
    <n v="9"/>
    <n v="0"/>
    <n v="28.857600000000001"/>
    <x v="1421"/>
    <n v="6.68"/>
    <x v="0"/>
    <x v="2"/>
    <x v="0"/>
    <n v="0.48000000000000004"/>
  </r>
  <r>
    <n v="20221016"/>
    <s v="Max Langdon"/>
    <x v="7"/>
    <s v="Istanbul"/>
    <x v="0"/>
    <x v="6"/>
    <x v="56"/>
    <x v="1"/>
    <s v="Enterprise"/>
    <x v="2"/>
    <n v="41.72"/>
    <n v="5"/>
    <n v="0.2"/>
    <n v="13.0375"/>
    <x v="1229"/>
    <n v="8.3439999999999994"/>
    <x v="0"/>
    <x v="2"/>
    <x v="0"/>
    <n v="0.3125"/>
  </r>
  <r>
    <n v="20221016"/>
    <s v="Max Langdon"/>
    <x v="7"/>
    <s v="Istanbul"/>
    <x v="0"/>
    <x v="6"/>
    <x v="56"/>
    <x v="1"/>
    <s v="Enterprise"/>
    <x v="8"/>
    <n v="71.599999999999994"/>
    <n v="8"/>
    <n v="0"/>
    <n v="32.936"/>
    <x v="1422"/>
    <n v="8.9499999999999993"/>
    <x v="0"/>
    <x v="2"/>
    <x v="0"/>
    <n v="0.46"/>
  </r>
  <r>
    <n v="20220508"/>
    <s v="Blake Fraser"/>
    <x v="15"/>
    <s v="London"/>
    <x v="0"/>
    <x v="0"/>
    <x v="81"/>
    <x v="3"/>
    <s v="SMB"/>
    <x v="2"/>
    <n v="85.231999999999999"/>
    <n v="7"/>
    <n v="0.2"/>
    <n v="30.896599999999999"/>
    <x v="345"/>
    <n v="12.176"/>
    <x v="0"/>
    <x v="5"/>
    <x v="1"/>
    <n v="0.36249999999999999"/>
  </r>
  <r>
    <n v="20220508"/>
    <s v="Blake Fraser"/>
    <x v="15"/>
    <s v="London"/>
    <x v="0"/>
    <x v="0"/>
    <x v="81"/>
    <x v="3"/>
    <s v="SMB"/>
    <x v="1"/>
    <n v="44.4"/>
    <n v="3"/>
    <n v="0"/>
    <n v="22.2"/>
    <x v="199"/>
    <n v="14.799999999999999"/>
    <x v="0"/>
    <x v="5"/>
    <x v="1"/>
    <n v="0.5"/>
  </r>
  <r>
    <n v="20220508"/>
    <s v="Blake Fraser"/>
    <x v="15"/>
    <s v="London"/>
    <x v="0"/>
    <x v="0"/>
    <x v="81"/>
    <x v="3"/>
    <s v="SMB"/>
    <x v="1"/>
    <n v="442.76400000000001"/>
    <n v="4"/>
    <n v="0.1"/>
    <n v="59.035200000000003"/>
    <x v="1423"/>
    <n v="110.691"/>
    <x v="0"/>
    <x v="5"/>
    <x v="1"/>
    <n v="0.13333333333333333"/>
  </r>
  <r>
    <n v="20220508"/>
    <s v="Blake Fraser"/>
    <x v="15"/>
    <s v="London"/>
    <x v="0"/>
    <x v="0"/>
    <x v="81"/>
    <x v="3"/>
    <s v="SMB"/>
    <x v="12"/>
    <n v="3999.95"/>
    <n v="5"/>
    <n v="0"/>
    <n v="1159.9855"/>
    <x v="1260"/>
    <n v="799.99"/>
    <x v="0"/>
    <x v="5"/>
    <x v="1"/>
    <n v="0.29000000000000004"/>
  </r>
  <r>
    <n v="20220508"/>
    <s v="Blake Fraser"/>
    <x v="15"/>
    <s v="London"/>
    <x v="0"/>
    <x v="0"/>
    <x v="81"/>
    <x v="3"/>
    <s v="SMB"/>
    <x v="9"/>
    <n v="199.95"/>
    <n v="5"/>
    <n v="0"/>
    <n v="21.994499999999999"/>
    <x v="1346"/>
    <n v="39.989999999999995"/>
    <x v="0"/>
    <x v="5"/>
    <x v="1"/>
    <n v="0.11"/>
  </r>
  <r>
    <n v="20220508"/>
    <s v="Blake Fraser"/>
    <x v="15"/>
    <s v="London"/>
    <x v="0"/>
    <x v="0"/>
    <x v="81"/>
    <x v="3"/>
    <s v="SMB"/>
    <x v="4"/>
    <n v="63.68"/>
    <n v="8"/>
    <n v="0"/>
    <n v="28.019200000000001"/>
    <x v="1424"/>
    <n v="7.96"/>
    <x v="0"/>
    <x v="5"/>
    <x v="1"/>
    <n v="0.44"/>
  </r>
  <r>
    <n v="20230802"/>
    <s v="Jan Clark"/>
    <x v="1"/>
    <s v="Jackson"/>
    <x v="1"/>
    <x v="1"/>
    <x v="19"/>
    <x v="2"/>
    <s v="Strategic"/>
    <x v="2"/>
    <n v="54.896000000000001"/>
    <n v="2"/>
    <n v="0.2"/>
    <n v="18.5274"/>
    <x v="143"/>
    <n v="27.448"/>
    <x v="3"/>
    <x v="6"/>
    <x v="2"/>
    <n v="0.33750000000000002"/>
  </r>
  <r>
    <n v="20220715"/>
    <s v="Gordon Baker"/>
    <x v="19"/>
    <s v="Lisboa"/>
    <x v="0"/>
    <x v="2"/>
    <x v="75"/>
    <x v="0"/>
    <s v="SMB"/>
    <x v="9"/>
    <n v="29"/>
    <n v="2"/>
    <n v="0"/>
    <n v="7.25"/>
    <x v="175"/>
    <n v="14.5"/>
    <x v="0"/>
    <x v="7"/>
    <x v="2"/>
    <n v="0.25"/>
  </r>
  <r>
    <n v="20230811"/>
    <s v="Joe Lee"/>
    <x v="14"/>
    <s v="Mumbai"/>
    <x v="2"/>
    <x v="10"/>
    <x v="65"/>
    <x v="1"/>
    <s v="SMB"/>
    <x v="10"/>
    <n v="70.08"/>
    <n v="6"/>
    <n v="0"/>
    <n v="35.04"/>
    <x v="1135"/>
    <n v="11.68"/>
    <x v="3"/>
    <x v="6"/>
    <x v="2"/>
    <n v="0.5"/>
  </r>
  <r>
    <n v="20230811"/>
    <s v="Joe Lee"/>
    <x v="14"/>
    <s v="Mumbai"/>
    <x v="2"/>
    <x v="10"/>
    <x v="65"/>
    <x v="1"/>
    <s v="SMB"/>
    <x v="4"/>
    <n v="121.3"/>
    <n v="2"/>
    <n v="0"/>
    <n v="25.472999999999999"/>
    <x v="1425"/>
    <n v="60.65"/>
    <x v="3"/>
    <x v="6"/>
    <x v="2"/>
    <n v="0.21"/>
  </r>
  <r>
    <n v="20230811"/>
    <s v="Joe Lee"/>
    <x v="14"/>
    <s v="Mumbai"/>
    <x v="2"/>
    <x v="10"/>
    <x v="65"/>
    <x v="1"/>
    <s v="SMB"/>
    <x v="6"/>
    <n v="1454.49"/>
    <n v="9"/>
    <n v="0"/>
    <n v="378.16739999999999"/>
    <x v="1426"/>
    <n v="161.61000000000001"/>
    <x v="3"/>
    <x v="6"/>
    <x v="2"/>
    <n v="0.26"/>
  </r>
  <r>
    <n v="20220626"/>
    <s v="Diane Buckland"/>
    <x v="1"/>
    <s v="New York City"/>
    <x v="1"/>
    <x v="1"/>
    <x v="72"/>
    <x v="4"/>
    <s v="SMB"/>
    <x v="7"/>
    <n v="60.81"/>
    <n v="3"/>
    <n v="0"/>
    <n v="17.026800000000001"/>
    <x v="1427"/>
    <n v="20.27"/>
    <x v="0"/>
    <x v="1"/>
    <x v="1"/>
    <n v="0.28000000000000003"/>
  </r>
  <r>
    <n v="20221211"/>
    <s v="Stephen Dyer"/>
    <x v="4"/>
    <s v="Toronto"/>
    <x v="1"/>
    <x v="1"/>
    <x v="60"/>
    <x v="9"/>
    <s v="SMB"/>
    <x v="2"/>
    <n v="153.55199999999999"/>
    <n v="3"/>
    <n v="0.2"/>
    <n v="51.823799999999999"/>
    <x v="1385"/>
    <n v="51.183999999999997"/>
    <x v="0"/>
    <x v="4"/>
    <x v="0"/>
    <n v="0.33750000000000002"/>
  </r>
  <r>
    <n v="20221211"/>
    <s v="Stephen Dyer"/>
    <x v="4"/>
    <s v="Toronto"/>
    <x v="1"/>
    <x v="1"/>
    <x v="60"/>
    <x v="9"/>
    <s v="SMB"/>
    <x v="7"/>
    <n v="65.34"/>
    <n v="3"/>
    <n v="0"/>
    <n v="22.869"/>
    <x v="1428"/>
    <n v="21.78"/>
    <x v="0"/>
    <x v="4"/>
    <x v="0"/>
    <n v="0.35"/>
  </r>
  <r>
    <n v="20221211"/>
    <s v="Stephen Dyer"/>
    <x v="4"/>
    <s v="Toronto"/>
    <x v="1"/>
    <x v="1"/>
    <x v="60"/>
    <x v="9"/>
    <s v="SMB"/>
    <x v="8"/>
    <n v="123.92"/>
    <n v="4"/>
    <n v="0"/>
    <n v="55.764000000000003"/>
    <x v="786"/>
    <n v="30.98"/>
    <x v="0"/>
    <x v="4"/>
    <x v="0"/>
    <n v="0.45"/>
  </r>
  <r>
    <n v="20221211"/>
    <s v="Stephen Dyer"/>
    <x v="4"/>
    <s v="Toronto"/>
    <x v="1"/>
    <x v="1"/>
    <x v="60"/>
    <x v="9"/>
    <s v="SMB"/>
    <x v="7"/>
    <n v="35.1"/>
    <n v="3"/>
    <n v="0"/>
    <n v="12.285"/>
    <x v="1429"/>
    <n v="11.700000000000001"/>
    <x v="0"/>
    <x v="4"/>
    <x v="0"/>
    <n v="0.35"/>
  </r>
  <r>
    <n v="20221211"/>
    <s v="Stephen Dyer"/>
    <x v="4"/>
    <s v="Toronto"/>
    <x v="1"/>
    <x v="1"/>
    <x v="60"/>
    <x v="9"/>
    <s v="SMB"/>
    <x v="9"/>
    <n v="44.75"/>
    <n v="5"/>
    <n v="0"/>
    <n v="8.5024999999999995"/>
    <x v="1139"/>
    <n v="8.9499999999999993"/>
    <x v="0"/>
    <x v="4"/>
    <x v="0"/>
    <n v="0.19"/>
  </r>
  <r>
    <n v="20221202"/>
    <s v="Owen Hill"/>
    <x v="18"/>
    <s v="Johannesburg"/>
    <x v="0"/>
    <x v="6"/>
    <x v="35"/>
    <x v="5"/>
    <s v="SMB"/>
    <x v="5"/>
    <n v="4.7039999999999997"/>
    <n v="2"/>
    <n v="0.2"/>
    <n v="0.41160000000000002"/>
    <x v="134"/>
    <n v="2.3519999999999999"/>
    <x v="0"/>
    <x v="4"/>
    <x v="0"/>
    <n v="8.7500000000000008E-2"/>
  </r>
  <r>
    <n v="20201128"/>
    <s v="Jasmine Greene"/>
    <x v="19"/>
    <s v="Porto"/>
    <x v="0"/>
    <x v="2"/>
    <x v="10"/>
    <x v="5"/>
    <s v="SMB"/>
    <x v="5"/>
    <n v="14.67"/>
    <n v="3"/>
    <n v="0"/>
    <n v="3.9609000000000001"/>
    <x v="586"/>
    <n v="4.8899999999999997"/>
    <x v="2"/>
    <x v="0"/>
    <x v="0"/>
    <n v="0.27"/>
  </r>
  <r>
    <n v="20210328"/>
    <s v="Evan Ince"/>
    <x v="9"/>
    <s v="Paris"/>
    <x v="0"/>
    <x v="2"/>
    <x v="17"/>
    <x v="1"/>
    <s v="SMB"/>
    <x v="8"/>
    <n v="15.552"/>
    <n v="3"/>
    <n v="0.2"/>
    <n v="5.4432"/>
    <x v="12"/>
    <n v="5.1840000000000002"/>
    <x v="1"/>
    <x v="10"/>
    <x v="3"/>
    <n v="0.35000000000000003"/>
  </r>
  <r>
    <n v="20210328"/>
    <s v="Evan Ince"/>
    <x v="9"/>
    <s v="Paris"/>
    <x v="0"/>
    <x v="2"/>
    <x v="17"/>
    <x v="1"/>
    <s v="SMB"/>
    <x v="8"/>
    <n v="5.2320000000000002"/>
    <n v="1"/>
    <n v="0.2"/>
    <n v="1.7003999999999999"/>
    <x v="1350"/>
    <n v="5.2320000000000002"/>
    <x v="1"/>
    <x v="10"/>
    <x v="3"/>
    <n v="0.32499999999999996"/>
  </r>
  <r>
    <n v="20200601"/>
    <s v="Ava Ellison"/>
    <x v="36"/>
    <s v="Abu Dhabi"/>
    <x v="0"/>
    <x v="6"/>
    <x v="29"/>
    <x v="2"/>
    <s v="SMB"/>
    <x v="4"/>
    <n v="22.2"/>
    <n v="6"/>
    <n v="0"/>
    <n v="9.1020000000000003"/>
    <x v="352"/>
    <n v="3.6999999999999997"/>
    <x v="2"/>
    <x v="1"/>
    <x v="1"/>
    <n v="0.41000000000000003"/>
  </r>
  <r>
    <n v="20200601"/>
    <s v="Ava Ellison"/>
    <x v="36"/>
    <s v="Abu Dhabi"/>
    <x v="0"/>
    <x v="6"/>
    <x v="29"/>
    <x v="2"/>
    <s v="SMB"/>
    <x v="6"/>
    <n v="881.93"/>
    <n v="7"/>
    <n v="0"/>
    <n v="229.30179999999999"/>
    <x v="1028"/>
    <n v="125.99"/>
    <x v="2"/>
    <x v="1"/>
    <x v="1"/>
    <n v="0.26"/>
  </r>
  <r>
    <n v="20210906"/>
    <s v="Ruth Kerr"/>
    <x v="4"/>
    <s v="Toronto"/>
    <x v="1"/>
    <x v="1"/>
    <x v="96"/>
    <x v="1"/>
    <s v="Enterprise"/>
    <x v="2"/>
    <n v="6.0960000000000001"/>
    <n v="2"/>
    <n v="0.2"/>
    <n v="2.1335999999999999"/>
    <x v="322"/>
    <n v="3.048"/>
    <x v="1"/>
    <x v="8"/>
    <x v="2"/>
    <n v="0.35"/>
  </r>
  <r>
    <n v="20210906"/>
    <s v="Ruth Kerr"/>
    <x v="4"/>
    <s v="Toronto"/>
    <x v="1"/>
    <x v="1"/>
    <x v="96"/>
    <x v="1"/>
    <s v="Enterprise"/>
    <x v="4"/>
    <n v="191.82"/>
    <n v="3"/>
    <n v="0"/>
    <n v="74.809799999999996"/>
    <x v="1430"/>
    <n v="63.94"/>
    <x v="1"/>
    <x v="8"/>
    <x v="2"/>
    <n v="0.39"/>
  </r>
  <r>
    <n v="20210629"/>
    <s v="Natalie Sanderson"/>
    <x v="9"/>
    <s v="Nice"/>
    <x v="0"/>
    <x v="2"/>
    <x v="28"/>
    <x v="3"/>
    <s v="SMB"/>
    <x v="4"/>
    <n v="20.103999999999999"/>
    <n v="1"/>
    <n v="0.2"/>
    <n v="1.7591000000000001"/>
    <x v="1431"/>
    <n v="20.103999999999999"/>
    <x v="1"/>
    <x v="1"/>
    <x v="1"/>
    <n v="8.7500000000000008E-2"/>
  </r>
  <r>
    <n v="20220911"/>
    <s v="Edward Mathis"/>
    <x v="18"/>
    <s v="Cape Town"/>
    <x v="0"/>
    <x v="6"/>
    <x v="68"/>
    <x v="4"/>
    <s v="Enterprise"/>
    <x v="5"/>
    <n v="67.56"/>
    <n v="3"/>
    <n v="0.2"/>
    <n v="8.4450000000000003"/>
    <x v="1432"/>
    <n v="22.52"/>
    <x v="0"/>
    <x v="8"/>
    <x v="2"/>
    <n v="0.125"/>
  </r>
  <r>
    <n v="20200714"/>
    <s v="Donna Bailey"/>
    <x v="10"/>
    <s v="Melbourne"/>
    <x v="2"/>
    <x v="8"/>
    <x v="83"/>
    <x v="0"/>
    <s v="Enterprise"/>
    <x v="2"/>
    <n v="29.931999999999999"/>
    <n v="7"/>
    <n v="0.8"/>
    <n v="-46.394599999999997"/>
    <x v="658"/>
    <n v="4.2759999999999998"/>
    <x v="2"/>
    <x v="7"/>
    <x v="2"/>
    <n v="-1.55"/>
  </r>
  <r>
    <n v="20200714"/>
    <s v="Donna Bailey"/>
    <x v="10"/>
    <s v="Melbourne"/>
    <x v="2"/>
    <x v="8"/>
    <x v="83"/>
    <x v="0"/>
    <s v="Enterprise"/>
    <x v="6"/>
    <n v="38.271999999999998"/>
    <n v="4"/>
    <n v="0.2"/>
    <n v="3.8271999999999999"/>
    <x v="703"/>
    <n v="9.5679999999999996"/>
    <x v="2"/>
    <x v="7"/>
    <x v="2"/>
    <n v="0.1"/>
  </r>
  <r>
    <n v="20210822"/>
    <s v="Peter Quinn"/>
    <x v="15"/>
    <s v="London"/>
    <x v="0"/>
    <x v="0"/>
    <x v="35"/>
    <x v="5"/>
    <s v="Enterprise"/>
    <x v="5"/>
    <n v="16.52"/>
    <n v="4"/>
    <n v="0"/>
    <n v="7.5991999999999997"/>
    <x v="102"/>
    <n v="4.13"/>
    <x v="1"/>
    <x v="6"/>
    <x v="2"/>
    <n v="0.46"/>
  </r>
  <r>
    <n v="20201114"/>
    <s v="Lucas Oliver"/>
    <x v="29"/>
    <s v="Riyadh"/>
    <x v="0"/>
    <x v="6"/>
    <x v="97"/>
    <x v="2"/>
    <s v="SMB"/>
    <x v="6"/>
    <n v="832.93"/>
    <n v="7"/>
    <n v="0"/>
    <n v="233.22040000000001"/>
    <x v="1433"/>
    <n v="118.99"/>
    <x v="2"/>
    <x v="0"/>
    <x v="0"/>
    <n v="0.28000000000000003"/>
  </r>
  <r>
    <n v="20201114"/>
    <s v="Lucas Oliver"/>
    <x v="29"/>
    <s v="Riyadh"/>
    <x v="0"/>
    <x v="6"/>
    <x v="97"/>
    <x v="2"/>
    <s v="SMB"/>
    <x v="2"/>
    <n v="43.8"/>
    <n v="10"/>
    <n v="0"/>
    <n v="21.024000000000001"/>
    <x v="1434"/>
    <n v="4.38"/>
    <x v="2"/>
    <x v="0"/>
    <x v="0"/>
    <n v="0.48000000000000004"/>
  </r>
  <r>
    <n v="20221128"/>
    <s v="Gordon Chapman"/>
    <x v="12"/>
    <s v="Brasília"/>
    <x v="1"/>
    <x v="7"/>
    <x v="33"/>
    <x v="1"/>
    <s v="Strategic"/>
    <x v="7"/>
    <n v="167.292"/>
    <n v="6"/>
    <n v="0.1"/>
    <n v="29.7408"/>
    <x v="1435"/>
    <n v="27.882000000000001"/>
    <x v="0"/>
    <x v="0"/>
    <x v="0"/>
    <n v="0.17777777777777778"/>
  </r>
  <r>
    <n v="20231122"/>
    <s v="Luke Davidson"/>
    <x v="15"/>
    <s v="London"/>
    <x v="0"/>
    <x v="0"/>
    <x v="72"/>
    <x v="4"/>
    <s v="SMB"/>
    <x v="4"/>
    <n v="27.42"/>
    <n v="1"/>
    <n v="0"/>
    <n v="11.2422"/>
    <x v="1183"/>
    <n v="27.42"/>
    <x v="3"/>
    <x v="0"/>
    <x v="0"/>
    <n v="0.41"/>
  </r>
  <r>
    <n v="20231002"/>
    <s v="Frank Piper"/>
    <x v="1"/>
    <s v="Chicago"/>
    <x v="1"/>
    <x v="1"/>
    <x v="52"/>
    <x v="3"/>
    <s v="SMB"/>
    <x v="2"/>
    <n v="1.44"/>
    <n v="1"/>
    <n v="0.2"/>
    <n v="0.504"/>
    <x v="1002"/>
    <n v="1.44"/>
    <x v="3"/>
    <x v="2"/>
    <x v="0"/>
    <n v="0.35000000000000003"/>
  </r>
  <r>
    <n v="20231002"/>
    <s v="Frank Piper"/>
    <x v="1"/>
    <s v="Chicago"/>
    <x v="1"/>
    <x v="1"/>
    <x v="52"/>
    <x v="3"/>
    <s v="SMB"/>
    <x v="2"/>
    <n v="61.776000000000003"/>
    <n v="13"/>
    <n v="0.2"/>
    <n v="20.849399999999999"/>
    <x v="512"/>
    <n v="4.7520000000000007"/>
    <x v="3"/>
    <x v="2"/>
    <x v="0"/>
    <n v="0.33749999999999997"/>
  </r>
  <r>
    <n v="20231002"/>
    <s v="Frank Piper"/>
    <x v="1"/>
    <s v="Chicago"/>
    <x v="1"/>
    <x v="1"/>
    <x v="52"/>
    <x v="3"/>
    <s v="SMB"/>
    <x v="7"/>
    <n v="241.96"/>
    <n v="2"/>
    <n v="0"/>
    <n v="60.49"/>
    <x v="892"/>
    <n v="120.98"/>
    <x v="3"/>
    <x v="2"/>
    <x v="0"/>
    <n v="0.25"/>
  </r>
  <r>
    <n v="20231002"/>
    <s v="Frank Piper"/>
    <x v="1"/>
    <s v="Chicago"/>
    <x v="1"/>
    <x v="1"/>
    <x v="52"/>
    <x v="3"/>
    <s v="SMB"/>
    <x v="1"/>
    <n v="108.608"/>
    <n v="4"/>
    <n v="0.2"/>
    <n v="9.5031999999999996"/>
    <x v="1436"/>
    <n v="27.152000000000001"/>
    <x v="3"/>
    <x v="2"/>
    <x v="0"/>
    <n v="8.7499999999999994E-2"/>
  </r>
  <r>
    <n v="20200920"/>
    <s v="Victoria Wilkins"/>
    <x v="2"/>
    <s v="Berlin"/>
    <x v="0"/>
    <x v="2"/>
    <x v="37"/>
    <x v="0"/>
    <s v="Strategic"/>
    <x v="5"/>
    <n v="2.8159999999999998"/>
    <n v="2"/>
    <n v="0.2"/>
    <n v="0.98560000000000003"/>
    <x v="1437"/>
    <n v="1.4079999999999999"/>
    <x v="2"/>
    <x v="8"/>
    <x v="2"/>
    <n v="0.35000000000000003"/>
  </r>
  <r>
    <n v="20230729"/>
    <s v="Sophie Pullman"/>
    <x v="1"/>
    <s v="Los Angeles"/>
    <x v="1"/>
    <x v="1"/>
    <x v="22"/>
    <x v="1"/>
    <s v="Strategic"/>
    <x v="2"/>
    <n v="9.984"/>
    <n v="4"/>
    <n v="0.2"/>
    <n v="3.6192000000000002"/>
    <x v="1395"/>
    <n v="2.496"/>
    <x v="3"/>
    <x v="7"/>
    <x v="2"/>
    <n v="0.36250000000000004"/>
  </r>
  <r>
    <n v="20230729"/>
    <s v="Sophie Pullman"/>
    <x v="1"/>
    <s v="Los Angeles"/>
    <x v="1"/>
    <x v="1"/>
    <x v="22"/>
    <x v="1"/>
    <s v="Strategic"/>
    <x v="3"/>
    <n v="14.98"/>
    <n v="1"/>
    <n v="0"/>
    <n v="4.1943999999999999"/>
    <x v="361"/>
    <n v="14.98"/>
    <x v="3"/>
    <x v="7"/>
    <x v="2"/>
    <n v="0.27999999999999997"/>
  </r>
  <r>
    <n v="20230729"/>
    <s v="Sophie Pullman"/>
    <x v="1"/>
    <s v="Los Angeles"/>
    <x v="1"/>
    <x v="1"/>
    <x v="22"/>
    <x v="1"/>
    <s v="Strategic"/>
    <x v="6"/>
    <n v="1145.5999999999999"/>
    <n v="4"/>
    <n v="0.2"/>
    <n v="100.24"/>
    <x v="1222"/>
    <n v="286.39999999999998"/>
    <x v="3"/>
    <x v="7"/>
    <x v="2"/>
    <n v="8.7500000000000008E-2"/>
  </r>
  <r>
    <n v="20211206"/>
    <s v="Paul Harris"/>
    <x v="24"/>
    <s v="Mexico City"/>
    <x v="1"/>
    <x v="7"/>
    <x v="88"/>
    <x v="6"/>
    <s v="SMB"/>
    <x v="6"/>
    <n v="485.94"/>
    <n v="2"/>
    <n v="0.4"/>
    <n v="-89.088999999999999"/>
    <x v="1392"/>
    <n v="242.97"/>
    <x v="1"/>
    <x v="4"/>
    <x v="0"/>
    <n v="-0.18333333333333332"/>
  </r>
  <r>
    <n v="20211206"/>
    <s v="Paul Harris"/>
    <x v="24"/>
    <s v="Mexico City"/>
    <x v="1"/>
    <x v="7"/>
    <x v="88"/>
    <x v="6"/>
    <s v="SMB"/>
    <x v="5"/>
    <n v="37.375999999999998"/>
    <n v="8"/>
    <n v="0.2"/>
    <n v="4.6719999999999997"/>
    <x v="525"/>
    <n v="4.6719999999999997"/>
    <x v="1"/>
    <x v="4"/>
    <x v="0"/>
    <n v="0.125"/>
  </r>
  <r>
    <n v="20211206"/>
    <s v="Paul Harris"/>
    <x v="24"/>
    <s v="Mexico City"/>
    <x v="1"/>
    <x v="7"/>
    <x v="88"/>
    <x v="6"/>
    <s v="SMB"/>
    <x v="1"/>
    <n v="70.686000000000007"/>
    <n v="1"/>
    <n v="0.3"/>
    <n v="-24.235199999999999"/>
    <x v="212"/>
    <n v="70.686000000000007"/>
    <x v="1"/>
    <x v="4"/>
    <x v="0"/>
    <n v="-0.3428571428571428"/>
  </r>
  <r>
    <n v="20230801"/>
    <s v="Lily Paterson"/>
    <x v="9"/>
    <s v="Paris"/>
    <x v="0"/>
    <x v="2"/>
    <x v="10"/>
    <x v="5"/>
    <s v="Strategic"/>
    <x v="8"/>
    <n v="54.816000000000003"/>
    <n v="3"/>
    <n v="0.2"/>
    <n v="17.815200000000001"/>
    <x v="1248"/>
    <n v="18.272000000000002"/>
    <x v="3"/>
    <x v="6"/>
    <x v="2"/>
    <n v="0.32500000000000001"/>
  </r>
  <r>
    <n v="20220320"/>
    <s v="Warren Butler"/>
    <x v="22"/>
    <s v="Moscow"/>
    <x v="0"/>
    <x v="11"/>
    <x v="24"/>
    <x v="1"/>
    <s v="SMB"/>
    <x v="0"/>
    <n v="72.293999999999997"/>
    <n v="1"/>
    <n v="0.7"/>
    <n v="-98.8018"/>
    <x v="1438"/>
    <n v="72.293999999999997"/>
    <x v="0"/>
    <x v="10"/>
    <x v="3"/>
    <n v="-1.3666666666666667"/>
  </r>
  <r>
    <n v="20230730"/>
    <s v="Richard Davidson"/>
    <x v="5"/>
    <s v="Chiba"/>
    <x v="2"/>
    <x v="4"/>
    <x v="14"/>
    <x v="2"/>
    <s v="Strategic"/>
    <x v="11"/>
    <n v="2.8959999999999999"/>
    <n v="2"/>
    <n v="0.2"/>
    <n v="0.47060000000000002"/>
    <x v="838"/>
    <n v="1.448"/>
    <x v="3"/>
    <x v="7"/>
    <x v="2"/>
    <n v="0.16250000000000001"/>
  </r>
  <r>
    <n v="20230730"/>
    <s v="Richard Davidson"/>
    <x v="5"/>
    <s v="Chiba"/>
    <x v="2"/>
    <x v="4"/>
    <x v="14"/>
    <x v="2"/>
    <s v="Strategic"/>
    <x v="6"/>
    <n v="124.792"/>
    <n v="1"/>
    <n v="0.2"/>
    <n v="15.599"/>
    <x v="1439"/>
    <n v="124.792"/>
    <x v="3"/>
    <x v="7"/>
    <x v="2"/>
    <n v="0.125"/>
  </r>
  <r>
    <n v="20221002"/>
    <s v="Una Mackay"/>
    <x v="15"/>
    <s v="London"/>
    <x v="0"/>
    <x v="0"/>
    <x v="14"/>
    <x v="2"/>
    <s v="SMB"/>
    <x v="2"/>
    <n v="330.58800000000002"/>
    <n v="1"/>
    <n v="0.4"/>
    <n v="-115.7058"/>
    <x v="1440"/>
    <n v="330.58800000000002"/>
    <x v="0"/>
    <x v="2"/>
    <x v="0"/>
    <n v="-0.35"/>
  </r>
  <r>
    <n v="20200331"/>
    <s v="Kimberly Short"/>
    <x v="1"/>
    <s v="Los Angeles"/>
    <x v="1"/>
    <x v="1"/>
    <x v="0"/>
    <x v="0"/>
    <s v="SMB"/>
    <x v="2"/>
    <n v="673.56799999999998"/>
    <n v="2"/>
    <n v="0.2"/>
    <n v="252.58799999999999"/>
    <x v="1296"/>
    <n v="336.78399999999999"/>
    <x v="2"/>
    <x v="10"/>
    <x v="3"/>
    <n v="0.375"/>
  </r>
  <r>
    <n v="20200331"/>
    <s v="Kimberly Short"/>
    <x v="1"/>
    <s v="Los Angeles"/>
    <x v="1"/>
    <x v="1"/>
    <x v="0"/>
    <x v="0"/>
    <s v="SMB"/>
    <x v="7"/>
    <n v="52.98"/>
    <n v="2"/>
    <n v="0"/>
    <n v="14.8344"/>
    <x v="1441"/>
    <n v="26.49"/>
    <x v="2"/>
    <x v="10"/>
    <x v="3"/>
    <n v="0.28000000000000003"/>
  </r>
  <r>
    <n v="20230627"/>
    <s v="Leonard Poole"/>
    <x v="14"/>
    <s v="Delhi"/>
    <x v="2"/>
    <x v="10"/>
    <x v="40"/>
    <x v="1"/>
    <s v="SMB"/>
    <x v="4"/>
    <n v="526.45000000000005"/>
    <n v="5"/>
    <n v="0"/>
    <n v="31.587"/>
    <x v="1442"/>
    <n v="105.29"/>
    <x v="3"/>
    <x v="1"/>
    <x v="1"/>
    <n v="0.06"/>
  </r>
  <r>
    <n v="20230710"/>
    <s v="Grace Butler"/>
    <x v="10"/>
    <s v="Sydney"/>
    <x v="2"/>
    <x v="8"/>
    <x v="25"/>
    <x v="6"/>
    <s v="SMB"/>
    <x v="3"/>
    <n v="228.92"/>
    <n v="5"/>
    <n v="0.2"/>
    <n v="14.307499999999999"/>
    <x v="1443"/>
    <n v="45.783999999999999"/>
    <x v="3"/>
    <x v="7"/>
    <x v="2"/>
    <n v="6.25E-2"/>
  </r>
  <r>
    <n v="20211214"/>
    <s v="Deirdre Sharp"/>
    <x v="21"/>
    <s v="Brussels"/>
    <x v="0"/>
    <x v="2"/>
    <x v="22"/>
    <x v="1"/>
    <s v="SMB"/>
    <x v="6"/>
    <n v="319.96800000000002"/>
    <n v="4"/>
    <n v="0.2"/>
    <n v="35.996400000000001"/>
    <x v="1444"/>
    <n v="79.992000000000004"/>
    <x v="1"/>
    <x v="4"/>
    <x v="0"/>
    <n v="0.1125"/>
  </r>
  <r>
    <n v="20231206"/>
    <s v="Pippa Hunter"/>
    <x v="41"/>
    <s v="Cairo"/>
    <x v="0"/>
    <x v="6"/>
    <x v="19"/>
    <x v="2"/>
    <s v="Strategic"/>
    <x v="9"/>
    <n v="205.03"/>
    <n v="7"/>
    <n v="0"/>
    <n v="67.659899999999993"/>
    <x v="1445"/>
    <n v="29.29"/>
    <x v="3"/>
    <x v="4"/>
    <x v="0"/>
    <n v="0.32999999999999996"/>
  </r>
  <r>
    <n v="20210915"/>
    <s v="Owen Ellison"/>
    <x v="14"/>
    <s v="Delhi"/>
    <x v="2"/>
    <x v="10"/>
    <x v="53"/>
    <x v="3"/>
    <s v="SMB"/>
    <x v="3"/>
    <n v="190.86"/>
    <n v="2"/>
    <n v="0"/>
    <n v="11.451599999999999"/>
    <x v="647"/>
    <n v="95.43"/>
    <x v="1"/>
    <x v="8"/>
    <x v="2"/>
    <n v="5.9999999999999991E-2"/>
  </r>
  <r>
    <n v="20210915"/>
    <s v="Owen Ellison"/>
    <x v="14"/>
    <s v="Delhi"/>
    <x v="2"/>
    <x v="10"/>
    <x v="53"/>
    <x v="3"/>
    <s v="SMB"/>
    <x v="5"/>
    <n v="24.32"/>
    <n v="8"/>
    <n v="0"/>
    <n v="8.2688000000000006"/>
    <x v="1446"/>
    <n v="3.04"/>
    <x v="1"/>
    <x v="8"/>
    <x v="2"/>
    <n v="0.34"/>
  </r>
  <r>
    <n v="20220716"/>
    <s v="Max Skinner"/>
    <x v="7"/>
    <s v="Ankara"/>
    <x v="0"/>
    <x v="6"/>
    <x v="22"/>
    <x v="1"/>
    <s v="Enterprise"/>
    <x v="8"/>
    <n v="44.4"/>
    <n v="5"/>
    <n v="0"/>
    <n v="12.432"/>
    <x v="1447"/>
    <n v="8.879999999999999"/>
    <x v="0"/>
    <x v="7"/>
    <x v="2"/>
    <n v="0.28000000000000003"/>
  </r>
  <r>
    <n v="20230421"/>
    <s v="Liam Young"/>
    <x v="10"/>
    <s v="Sydney"/>
    <x v="2"/>
    <x v="8"/>
    <x v="46"/>
    <x v="8"/>
    <s v="Enterprise"/>
    <x v="4"/>
    <n v="44.4"/>
    <n v="2"/>
    <n v="0.6"/>
    <n v="-52.17"/>
    <x v="1448"/>
    <n v="22.2"/>
    <x v="3"/>
    <x v="3"/>
    <x v="1"/>
    <n v="-1.175"/>
  </r>
  <r>
    <n v="20221116"/>
    <s v="Connor Morrison"/>
    <x v="1"/>
    <s v="New York City"/>
    <x v="1"/>
    <x v="1"/>
    <x v="63"/>
    <x v="3"/>
    <s v="SMB"/>
    <x v="2"/>
    <n v="1016.792"/>
    <n v="1"/>
    <n v="0.2"/>
    <n v="381.29700000000003"/>
    <x v="461"/>
    <n v="1016.792"/>
    <x v="0"/>
    <x v="0"/>
    <x v="0"/>
    <n v="0.375"/>
  </r>
  <r>
    <n v="20221116"/>
    <s v="Connor Morrison"/>
    <x v="1"/>
    <s v="New York City"/>
    <x v="1"/>
    <x v="1"/>
    <x v="63"/>
    <x v="3"/>
    <s v="SMB"/>
    <x v="2"/>
    <n v="38.136000000000003"/>
    <n v="7"/>
    <n v="0.2"/>
    <n v="13.3476"/>
    <x v="1449"/>
    <n v="5.4480000000000004"/>
    <x v="0"/>
    <x v="0"/>
    <x v="0"/>
    <n v="0.35"/>
  </r>
  <r>
    <n v="20221127"/>
    <s v="Owen Ellison"/>
    <x v="9"/>
    <s v="Paris"/>
    <x v="0"/>
    <x v="2"/>
    <x v="53"/>
    <x v="3"/>
    <s v="SMB"/>
    <x v="6"/>
    <n v="494.98200000000003"/>
    <n v="3"/>
    <n v="0.4"/>
    <n v="-115.4958"/>
    <x v="951"/>
    <n v="164.994"/>
    <x v="0"/>
    <x v="0"/>
    <x v="0"/>
    <n v="-0.23333333333333334"/>
  </r>
  <r>
    <n v="20231122"/>
    <s v="Andrew Sanderson"/>
    <x v="1"/>
    <s v="Newark"/>
    <x v="1"/>
    <x v="1"/>
    <x v="17"/>
    <x v="1"/>
    <s v="Enterprise"/>
    <x v="3"/>
    <n v="56.56"/>
    <n v="2"/>
    <n v="0"/>
    <n v="15.2712"/>
    <x v="1175"/>
    <n v="28.28"/>
    <x v="3"/>
    <x v="0"/>
    <x v="0"/>
    <n v="0.27"/>
  </r>
  <r>
    <n v="20231122"/>
    <s v="Andrew Sanderson"/>
    <x v="1"/>
    <s v="Newark"/>
    <x v="1"/>
    <x v="1"/>
    <x v="17"/>
    <x v="1"/>
    <s v="Enterprise"/>
    <x v="5"/>
    <n v="5.56"/>
    <n v="2"/>
    <n v="0"/>
    <n v="1.4456"/>
    <x v="331"/>
    <n v="2.78"/>
    <x v="3"/>
    <x v="0"/>
    <x v="0"/>
    <n v="0.26"/>
  </r>
  <r>
    <n v="20231122"/>
    <s v="Andrew Sanderson"/>
    <x v="1"/>
    <s v="Newark"/>
    <x v="1"/>
    <x v="1"/>
    <x v="17"/>
    <x v="1"/>
    <s v="Enterprise"/>
    <x v="11"/>
    <n v="9.02"/>
    <n v="2"/>
    <n v="0"/>
    <n v="3.5177999999999998"/>
    <x v="1450"/>
    <n v="4.51"/>
    <x v="3"/>
    <x v="0"/>
    <x v="0"/>
    <n v="0.39"/>
  </r>
  <r>
    <n v="20231122"/>
    <s v="Andrew Sanderson"/>
    <x v="1"/>
    <s v="Newark"/>
    <x v="1"/>
    <x v="1"/>
    <x v="17"/>
    <x v="1"/>
    <s v="Enterprise"/>
    <x v="7"/>
    <n v="8.6199999999999992"/>
    <n v="1"/>
    <n v="0"/>
    <n v="2.2412000000000001"/>
    <x v="1451"/>
    <n v="8.6199999999999992"/>
    <x v="3"/>
    <x v="0"/>
    <x v="0"/>
    <n v="0.26"/>
  </r>
  <r>
    <n v="20231122"/>
    <s v="Andrew Sanderson"/>
    <x v="1"/>
    <s v="Newark"/>
    <x v="1"/>
    <x v="1"/>
    <x v="17"/>
    <x v="1"/>
    <s v="Enterprise"/>
    <x v="6"/>
    <n v="659.976"/>
    <n v="3"/>
    <n v="0.2"/>
    <n v="49.498199999999997"/>
    <x v="951"/>
    <n v="219.99199999999999"/>
    <x v="3"/>
    <x v="0"/>
    <x v="0"/>
    <n v="7.4999999999999997E-2"/>
  </r>
  <r>
    <n v="20210215"/>
    <s v="Amelia Chapman"/>
    <x v="1"/>
    <s v="New York City"/>
    <x v="1"/>
    <x v="1"/>
    <x v="76"/>
    <x v="2"/>
    <s v="SMB"/>
    <x v="8"/>
    <n v="13.36"/>
    <n v="2"/>
    <n v="0"/>
    <n v="6.4127999999999998"/>
    <x v="127"/>
    <n v="6.68"/>
    <x v="1"/>
    <x v="11"/>
    <x v="3"/>
    <n v="0.48"/>
  </r>
  <r>
    <n v="20210215"/>
    <s v="Amelia Chapman"/>
    <x v="1"/>
    <s v="New York City"/>
    <x v="1"/>
    <x v="1"/>
    <x v="76"/>
    <x v="2"/>
    <s v="SMB"/>
    <x v="2"/>
    <n v="41.72"/>
    <n v="5"/>
    <n v="0.2"/>
    <n v="13.0375"/>
    <x v="1229"/>
    <n v="8.3439999999999994"/>
    <x v="1"/>
    <x v="11"/>
    <x v="3"/>
    <n v="0.3125"/>
  </r>
  <r>
    <n v="20210215"/>
    <s v="Amelia Chapman"/>
    <x v="1"/>
    <s v="New York City"/>
    <x v="1"/>
    <x v="1"/>
    <x v="76"/>
    <x v="2"/>
    <s v="SMB"/>
    <x v="2"/>
    <n v="11.52"/>
    <n v="5"/>
    <n v="0.2"/>
    <n v="4.1760000000000002"/>
    <x v="637"/>
    <n v="2.3039999999999998"/>
    <x v="1"/>
    <x v="11"/>
    <x v="3"/>
    <n v="0.36250000000000004"/>
  </r>
  <r>
    <n v="20210215"/>
    <s v="Amelia Chapman"/>
    <x v="1"/>
    <s v="New York City"/>
    <x v="1"/>
    <x v="1"/>
    <x v="76"/>
    <x v="2"/>
    <s v="SMB"/>
    <x v="7"/>
    <n v="541.44000000000005"/>
    <n v="6"/>
    <n v="0"/>
    <n v="157.01759999999999"/>
    <x v="1452"/>
    <n v="90.240000000000009"/>
    <x v="1"/>
    <x v="11"/>
    <x v="3"/>
    <n v="0.28999999999999992"/>
  </r>
  <r>
    <n v="20210215"/>
    <s v="Amelia Chapman"/>
    <x v="1"/>
    <s v="New York City"/>
    <x v="1"/>
    <x v="1"/>
    <x v="76"/>
    <x v="2"/>
    <s v="SMB"/>
    <x v="8"/>
    <n v="19.440000000000001"/>
    <n v="3"/>
    <n v="0"/>
    <n v="9.3312000000000008"/>
    <x v="509"/>
    <n v="6.48"/>
    <x v="1"/>
    <x v="11"/>
    <x v="3"/>
    <n v="0.48000000000000004"/>
  </r>
  <r>
    <n v="20220416"/>
    <s v="Warren McGrath"/>
    <x v="1"/>
    <s v="Seattle"/>
    <x v="1"/>
    <x v="1"/>
    <x v="93"/>
    <x v="2"/>
    <s v="Enterprise"/>
    <x v="8"/>
    <n v="143.69999999999999"/>
    <n v="3"/>
    <n v="0"/>
    <n v="68.975999999999999"/>
    <x v="136"/>
    <n v="47.9"/>
    <x v="0"/>
    <x v="3"/>
    <x v="1"/>
    <n v="0.48000000000000004"/>
  </r>
  <r>
    <n v="20210928"/>
    <s v="Ruth Vaughan"/>
    <x v="1"/>
    <s v="Los Angeles"/>
    <x v="1"/>
    <x v="1"/>
    <x v="72"/>
    <x v="4"/>
    <s v="Strategic"/>
    <x v="7"/>
    <n v="43.26"/>
    <n v="3"/>
    <n v="0"/>
    <n v="14.2758"/>
    <x v="1453"/>
    <n v="14.42"/>
    <x v="1"/>
    <x v="8"/>
    <x v="2"/>
    <n v="0.33"/>
  </r>
  <r>
    <n v="20210928"/>
    <s v="Ruth Vaughan"/>
    <x v="1"/>
    <s v="Los Angeles"/>
    <x v="1"/>
    <x v="1"/>
    <x v="72"/>
    <x v="4"/>
    <s v="Strategic"/>
    <x v="7"/>
    <n v="43.56"/>
    <n v="2"/>
    <n v="0"/>
    <n v="15.246"/>
    <x v="1213"/>
    <n v="21.78"/>
    <x v="1"/>
    <x v="8"/>
    <x v="2"/>
    <n v="0.35"/>
  </r>
  <r>
    <n v="20220918"/>
    <s v="Richard Davidson"/>
    <x v="42"/>
    <s v="Copenhagen"/>
    <x v="0"/>
    <x v="2"/>
    <x v="14"/>
    <x v="2"/>
    <s v="Strategic"/>
    <x v="6"/>
    <n v="437.85"/>
    <n v="3"/>
    <n v="0"/>
    <n v="131.35499999999999"/>
    <x v="1454"/>
    <n v="145.95000000000002"/>
    <x v="0"/>
    <x v="8"/>
    <x v="2"/>
    <n v="0.29999999999999993"/>
  </r>
  <r>
    <n v="20220918"/>
    <s v="Richard Davidson"/>
    <x v="42"/>
    <s v="Copenhagen"/>
    <x v="0"/>
    <x v="2"/>
    <x v="14"/>
    <x v="2"/>
    <s v="Strategic"/>
    <x v="4"/>
    <n v="109.48"/>
    <n v="2"/>
    <n v="0"/>
    <n v="33.938800000000001"/>
    <x v="896"/>
    <n v="54.74"/>
    <x v="0"/>
    <x v="8"/>
    <x v="2"/>
    <n v="0.31"/>
  </r>
  <r>
    <n v="20230617"/>
    <s v="Anthony Clark"/>
    <x v="1"/>
    <s v="Los Angeles"/>
    <x v="1"/>
    <x v="1"/>
    <x v="47"/>
    <x v="4"/>
    <s v="SMB"/>
    <x v="1"/>
    <n v="1212.96"/>
    <n v="7"/>
    <n v="0.2"/>
    <n v="90.971999999999994"/>
    <x v="1455"/>
    <n v="173.28"/>
    <x v="3"/>
    <x v="1"/>
    <x v="1"/>
    <n v="7.4999999999999997E-2"/>
  </r>
  <r>
    <n v="20230617"/>
    <s v="Anthony Clark"/>
    <x v="1"/>
    <s v="Los Angeles"/>
    <x v="1"/>
    <x v="1"/>
    <x v="47"/>
    <x v="4"/>
    <s v="SMB"/>
    <x v="8"/>
    <n v="18.54"/>
    <n v="2"/>
    <n v="0"/>
    <n v="8.7138000000000009"/>
    <x v="1456"/>
    <n v="9.27"/>
    <x v="3"/>
    <x v="1"/>
    <x v="1"/>
    <n v="0.47000000000000008"/>
  </r>
  <r>
    <n v="20211108"/>
    <s v="Andrea Hill"/>
    <x v="1"/>
    <s v="Seattle"/>
    <x v="1"/>
    <x v="1"/>
    <x v="42"/>
    <x v="2"/>
    <s v="Enterprise"/>
    <x v="11"/>
    <n v="5"/>
    <n v="1"/>
    <n v="0"/>
    <n v="2.4"/>
    <x v="685"/>
    <n v="5"/>
    <x v="1"/>
    <x v="0"/>
    <x v="0"/>
    <n v="0.48"/>
  </r>
  <r>
    <n v="20211108"/>
    <s v="Andrea Hill"/>
    <x v="1"/>
    <s v="Seattle"/>
    <x v="1"/>
    <x v="1"/>
    <x v="42"/>
    <x v="2"/>
    <s v="Enterprise"/>
    <x v="9"/>
    <n v="371.97"/>
    <n v="3"/>
    <n v="0"/>
    <n v="66.954599999999999"/>
    <x v="720"/>
    <n v="123.99000000000001"/>
    <x v="1"/>
    <x v="0"/>
    <x v="0"/>
    <n v="0.18"/>
  </r>
  <r>
    <n v="20211218"/>
    <s v="Blake Short"/>
    <x v="15"/>
    <s v="London"/>
    <x v="0"/>
    <x v="0"/>
    <x v="10"/>
    <x v="5"/>
    <s v="SMB"/>
    <x v="9"/>
    <n v="166.24"/>
    <n v="1"/>
    <n v="0"/>
    <n v="24.936"/>
    <x v="602"/>
    <n v="166.24"/>
    <x v="1"/>
    <x v="4"/>
    <x v="0"/>
    <n v="0.15"/>
  </r>
  <r>
    <n v="20230207"/>
    <s v="Donna Hemmings"/>
    <x v="17"/>
    <s v="Madrid"/>
    <x v="0"/>
    <x v="2"/>
    <x v="4"/>
    <x v="0"/>
    <s v="SMB"/>
    <x v="0"/>
    <n v="359.97"/>
    <n v="3"/>
    <n v="0"/>
    <n v="79.193399999999997"/>
    <x v="599"/>
    <n v="119.99000000000001"/>
    <x v="3"/>
    <x v="11"/>
    <x v="3"/>
    <n v="0.21999999999999997"/>
  </r>
  <r>
    <n v="20221115"/>
    <s v="Irene Clark"/>
    <x v="32"/>
    <s v="Helsinki"/>
    <x v="0"/>
    <x v="3"/>
    <x v="51"/>
    <x v="9"/>
    <s v="SMB"/>
    <x v="9"/>
    <n v="499.98"/>
    <n v="2"/>
    <n v="0"/>
    <n v="114.9954"/>
    <x v="1457"/>
    <n v="249.99"/>
    <x v="0"/>
    <x v="0"/>
    <x v="0"/>
    <n v="0.23"/>
  </r>
  <r>
    <n v="20221115"/>
    <s v="Irene Clark"/>
    <x v="32"/>
    <s v="Helsinki"/>
    <x v="0"/>
    <x v="3"/>
    <x v="51"/>
    <x v="9"/>
    <s v="SMB"/>
    <x v="8"/>
    <n v="5.28"/>
    <n v="1"/>
    <n v="0"/>
    <n v="2.3759999999999999"/>
    <x v="220"/>
    <n v="5.28"/>
    <x v="0"/>
    <x v="0"/>
    <x v="0"/>
    <n v="0.44999999999999996"/>
  </r>
  <r>
    <n v="20221115"/>
    <s v="Irene Clark"/>
    <x v="32"/>
    <s v="Helsinki"/>
    <x v="0"/>
    <x v="3"/>
    <x v="51"/>
    <x v="9"/>
    <s v="SMB"/>
    <x v="2"/>
    <n v="8.26"/>
    <n v="2"/>
    <n v="0"/>
    <n v="3.8822000000000001"/>
    <x v="899"/>
    <n v="4.13"/>
    <x v="0"/>
    <x v="0"/>
    <x v="0"/>
    <n v="0.47000000000000003"/>
  </r>
  <r>
    <n v="20231013"/>
    <s v="Diane Murray"/>
    <x v="3"/>
    <s v="Gothenburg"/>
    <x v="0"/>
    <x v="3"/>
    <x v="84"/>
    <x v="3"/>
    <s v="Enterprise"/>
    <x v="8"/>
    <n v="7.968"/>
    <n v="2"/>
    <n v="0.2"/>
    <n v="2.6892"/>
    <x v="1458"/>
    <n v="3.984"/>
    <x v="3"/>
    <x v="2"/>
    <x v="0"/>
    <n v="0.33750000000000002"/>
  </r>
  <r>
    <n v="20230918"/>
    <s v="Steven Rees"/>
    <x v="4"/>
    <s v="Toronto"/>
    <x v="1"/>
    <x v="1"/>
    <x v="13"/>
    <x v="4"/>
    <s v="SMB"/>
    <x v="8"/>
    <n v="12.96"/>
    <n v="2"/>
    <n v="0"/>
    <n v="6.3503999999999996"/>
    <x v="566"/>
    <n v="6.48"/>
    <x v="3"/>
    <x v="8"/>
    <x v="2"/>
    <n v="0.48999999999999994"/>
  </r>
  <r>
    <n v="20231221"/>
    <s v="Phil Dowd"/>
    <x v="15"/>
    <s v="Liverpool"/>
    <x v="0"/>
    <x v="0"/>
    <x v="60"/>
    <x v="9"/>
    <s v="Strategic"/>
    <x v="8"/>
    <n v="6.48"/>
    <n v="1"/>
    <n v="0"/>
    <n v="3.1103999999999998"/>
    <x v="86"/>
    <n v="6.48"/>
    <x v="3"/>
    <x v="4"/>
    <x v="0"/>
    <n v="0.47999999999999993"/>
  </r>
  <r>
    <n v="20231221"/>
    <s v="Phil Dowd"/>
    <x v="15"/>
    <s v="Liverpool"/>
    <x v="0"/>
    <x v="0"/>
    <x v="60"/>
    <x v="9"/>
    <s v="Strategic"/>
    <x v="2"/>
    <n v="6.984"/>
    <n v="1"/>
    <n v="0.2"/>
    <n v="2.3571"/>
    <x v="44"/>
    <n v="6.984"/>
    <x v="3"/>
    <x v="4"/>
    <x v="0"/>
    <n v="0.33750000000000002"/>
  </r>
  <r>
    <n v="20231203"/>
    <s v="Julian Nash"/>
    <x v="2"/>
    <s v="Hamburg"/>
    <x v="0"/>
    <x v="2"/>
    <x v="44"/>
    <x v="2"/>
    <s v="Strategic"/>
    <x v="5"/>
    <n v="47.96"/>
    <n v="5"/>
    <n v="0.2"/>
    <n v="4.1965000000000003"/>
    <x v="378"/>
    <n v="9.5920000000000005"/>
    <x v="3"/>
    <x v="4"/>
    <x v="0"/>
    <n v="8.7500000000000008E-2"/>
  </r>
  <r>
    <n v="20210921"/>
    <s v="Warren Forsyth"/>
    <x v="4"/>
    <s v="Toronto"/>
    <x v="1"/>
    <x v="1"/>
    <x v="0"/>
    <x v="0"/>
    <s v="SMB"/>
    <x v="3"/>
    <n v="199.74"/>
    <n v="6"/>
    <n v="0"/>
    <n v="47.937600000000003"/>
    <x v="1459"/>
    <n v="33.29"/>
    <x v="1"/>
    <x v="8"/>
    <x v="2"/>
    <n v="0.24000000000000002"/>
  </r>
  <r>
    <n v="20210306"/>
    <s v="Kevin Morrison"/>
    <x v="1"/>
    <s v="Los Angeles"/>
    <x v="1"/>
    <x v="1"/>
    <x v="52"/>
    <x v="3"/>
    <s v="SMB"/>
    <x v="4"/>
    <n v="435.26"/>
    <n v="7"/>
    <n v="0"/>
    <n v="95.757199999999997"/>
    <x v="1460"/>
    <n v="62.18"/>
    <x v="1"/>
    <x v="10"/>
    <x v="3"/>
    <n v="0.22"/>
  </r>
  <r>
    <n v="20210306"/>
    <s v="Kevin Morrison"/>
    <x v="1"/>
    <s v="Los Angeles"/>
    <x v="1"/>
    <x v="1"/>
    <x v="52"/>
    <x v="3"/>
    <s v="SMB"/>
    <x v="13"/>
    <n v="1119.9839999999999"/>
    <n v="2"/>
    <n v="0.2"/>
    <n v="377.99459999999999"/>
    <x v="1461"/>
    <n v="559.99199999999996"/>
    <x v="1"/>
    <x v="10"/>
    <x v="3"/>
    <n v="0.33750000000000002"/>
  </r>
  <r>
    <n v="20201003"/>
    <s v="Fiona Nolan"/>
    <x v="1"/>
    <s v="New York City"/>
    <x v="1"/>
    <x v="1"/>
    <x v="20"/>
    <x v="2"/>
    <s v="Strategic"/>
    <x v="2"/>
    <n v="143.43199999999999"/>
    <n v="1"/>
    <n v="0.2"/>
    <n v="3.5857999999999999"/>
    <x v="1462"/>
    <n v="143.43199999999999"/>
    <x v="2"/>
    <x v="2"/>
    <x v="0"/>
    <n v="2.5000000000000001E-2"/>
  </r>
  <r>
    <n v="20201003"/>
    <s v="Fiona Nolan"/>
    <x v="1"/>
    <s v="New York City"/>
    <x v="1"/>
    <x v="1"/>
    <x v="20"/>
    <x v="2"/>
    <s v="Strategic"/>
    <x v="1"/>
    <n v="122.352"/>
    <n v="3"/>
    <n v="0.2"/>
    <n v="13.7646"/>
    <x v="23"/>
    <n v="40.783999999999999"/>
    <x v="2"/>
    <x v="2"/>
    <x v="0"/>
    <n v="0.11249999999999999"/>
  </r>
  <r>
    <n v="20200627"/>
    <s v="Sebastian Sharp"/>
    <x v="35"/>
    <s v="Odessa"/>
    <x v="0"/>
    <x v="11"/>
    <x v="75"/>
    <x v="0"/>
    <s v="SMB"/>
    <x v="3"/>
    <n v="306.2"/>
    <n v="5"/>
    <n v="0"/>
    <n v="0"/>
    <x v="1228"/>
    <n v="61.239999999999995"/>
    <x v="2"/>
    <x v="1"/>
    <x v="1"/>
    <n v="0"/>
  </r>
  <r>
    <n v="20200627"/>
    <s v="Sebastian Sharp"/>
    <x v="35"/>
    <s v="Odessa"/>
    <x v="0"/>
    <x v="11"/>
    <x v="75"/>
    <x v="0"/>
    <s v="SMB"/>
    <x v="2"/>
    <n v="85.98"/>
    <n v="1"/>
    <n v="0"/>
    <n v="22.354800000000001"/>
    <x v="1055"/>
    <n v="85.98"/>
    <x v="2"/>
    <x v="1"/>
    <x v="1"/>
    <n v="0.26"/>
  </r>
  <r>
    <n v="20200627"/>
    <s v="Sebastian Sharp"/>
    <x v="35"/>
    <s v="Odessa"/>
    <x v="0"/>
    <x v="11"/>
    <x v="75"/>
    <x v="0"/>
    <s v="SMB"/>
    <x v="9"/>
    <n v="223.96"/>
    <n v="4"/>
    <n v="0"/>
    <n v="53.750399999999999"/>
    <x v="1463"/>
    <n v="55.99"/>
    <x v="2"/>
    <x v="1"/>
    <x v="1"/>
    <n v="0.24"/>
  </r>
  <r>
    <n v="20231031"/>
    <s v="Kimberly Harris"/>
    <x v="4"/>
    <s v="Toronto"/>
    <x v="1"/>
    <x v="1"/>
    <x v="14"/>
    <x v="2"/>
    <s v="SMB"/>
    <x v="1"/>
    <n v="97.567999999999998"/>
    <n v="2"/>
    <n v="0.2"/>
    <n v="-6.0979999999999999"/>
    <x v="1364"/>
    <n v="48.783999999999999"/>
    <x v="3"/>
    <x v="2"/>
    <x v="0"/>
    <n v="-6.25E-2"/>
  </r>
  <r>
    <n v="20231031"/>
    <s v="Kimberly Harris"/>
    <x v="4"/>
    <s v="Toronto"/>
    <x v="1"/>
    <x v="1"/>
    <x v="14"/>
    <x v="2"/>
    <s v="SMB"/>
    <x v="1"/>
    <n v="614.27200000000005"/>
    <n v="8"/>
    <n v="0.2"/>
    <n v="-23.0352"/>
    <x v="1079"/>
    <n v="76.784000000000006"/>
    <x v="3"/>
    <x v="2"/>
    <x v="0"/>
    <n v="-3.7499999999999999E-2"/>
  </r>
  <r>
    <n v="20231031"/>
    <s v="Kimberly Harris"/>
    <x v="4"/>
    <s v="Toronto"/>
    <x v="1"/>
    <x v="1"/>
    <x v="14"/>
    <x v="2"/>
    <s v="SMB"/>
    <x v="0"/>
    <n v="199.98"/>
    <n v="2"/>
    <n v="0"/>
    <n v="37.996200000000002"/>
    <x v="1464"/>
    <n v="99.99"/>
    <x v="3"/>
    <x v="2"/>
    <x v="0"/>
    <n v="0.19000000000000003"/>
  </r>
  <r>
    <n v="20220904"/>
    <s v="Carol Berry"/>
    <x v="29"/>
    <s v="Dhahran"/>
    <x v="0"/>
    <x v="6"/>
    <x v="55"/>
    <x v="1"/>
    <s v="Strategic"/>
    <x v="8"/>
    <n v="48.16"/>
    <n v="7"/>
    <n v="0"/>
    <n v="22.153600000000001"/>
    <x v="1465"/>
    <n v="6.88"/>
    <x v="0"/>
    <x v="8"/>
    <x v="2"/>
    <n v="0.46000000000000008"/>
  </r>
  <r>
    <n v="20210305"/>
    <s v="Joseph Cameron"/>
    <x v="14"/>
    <s v="Delhi"/>
    <x v="2"/>
    <x v="10"/>
    <x v="21"/>
    <x v="1"/>
    <s v="SMB"/>
    <x v="6"/>
    <n v="23.92"/>
    <n v="2"/>
    <n v="0"/>
    <n v="6.6976000000000004"/>
    <x v="703"/>
    <n v="11.96"/>
    <x v="1"/>
    <x v="10"/>
    <x v="3"/>
    <n v="0.27999999999999997"/>
  </r>
  <r>
    <n v="20210305"/>
    <s v="Joseph Cameron"/>
    <x v="14"/>
    <s v="Delhi"/>
    <x v="2"/>
    <x v="10"/>
    <x v="21"/>
    <x v="1"/>
    <s v="SMB"/>
    <x v="7"/>
    <n v="60.69"/>
    <n v="7"/>
    <n v="0"/>
    <n v="16.386299999999999"/>
    <x v="1466"/>
    <n v="8.67"/>
    <x v="1"/>
    <x v="10"/>
    <x v="3"/>
    <n v="0.26999999999999996"/>
  </r>
  <r>
    <n v="20220506"/>
    <s v="Christian Lyman"/>
    <x v="18"/>
    <s v="Johannesburg"/>
    <x v="0"/>
    <x v="6"/>
    <x v="1"/>
    <x v="0"/>
    <s v="Strategic"/>
    <x v="8"/>
    <n v="14.352"/>
    <n v="3"/>
    <n v="0.2"/>
    <n v="5.2026000000000003"/>
    <x v="364"/>
    <n v="4.7839999999999998"/>
    <x v="0"/>
    <x v="5"/>
    <x v="1"/>
    <n v="0.36249999999999999"/>
  </r>
  <r>
    <n v="20231118"/>
    <s v="Jacob Vaughan"/>
    <x v="17"/>
    <s v="Madrid"/>
    <x v="0"/>
    <x v="2"/>
    <x v="3"/>
    <x v="1"/>
    <s v="SMB"/>
    <x v="7"/>
    <n v="35.04"/>
    <n v="2"/>
    <n v="0"/>
    <n v="12.263999999999999"/>
    <x v="1467"/>
    <n v="17.52"/>
    <x v="3"/>
    <x v="0"/>
    <x v="0"/>
    <n v="0.35"/>
  </r>
  <r>
    <n v="20230602"/>
    <s v="Luke Jones"/>
    <x v="24"/>
    <s v="Cancun"/>
    <x v="1"/>
    <x v="7"/>
    <x v="71"/>
    <x v="5"/>
    <s v="Strategic"/>
    <x v="7"/>
    <n v="17.48"/>
    <n v="5"/>
    <n v="0.2"/>
    <n v="1.3109999999999999"/>
    <x v="1468"/>
    <n v="3.496"/>
    <x v="3"/>
    <x v="1"/>
    <x v="1"/>
    <n v="7.4999999999999997E-2"/>
  </r>
  <r>
    <n v="20230611"/>
    <s v="Sonia Miller"/>
    <x v="1"/>
    <s v="New York City"/>
    <x v="1"/>
    <x v="1"/>
    <x v="6"/>
    <x v="3"/>
    <s v="SMB"/>
    <x v="5"/>
    <n v="16.399999999999999"/>
    <n v="5"/>
    <n v="0"/>
    <n v="4.7560000000000002"/>
    <x v="283"/>
    <n v="3.28"/>
    <x v="3"/>
    <x v="1"/>
    <x v="1"/>
    <n v="0.29000000000000004"/>
  </r>
  <r>
    <n v="20230109"/>
    <s v="Karen Welch"/>
    <x v="4"/>
    <s v="Toronto"/>
    <x v="1"/>
    <x v="1"/>
    <x v="58"/>
    <x v="4"/>
    <s v="Strategic"/>
    <x v="2"/>
    <n v="892.98"/>
    <n v="2"/>
    <n v="0"/>
    <n v="80.368200000000002"/>
    <x v="1469"/>
    <n v="446.49"/>
    <x v="3"/>
    <x v="9"/>
    <x v="3"/>
    <n v="0.09"/>
  </r>
  <r>
    <n v="20210420"/>
    <s v="Victor Walsh"/>
    <x v="32"/>
    <s v="Helsinki"/>
    <x v="0"/>
    <x v="3"/>
    <x v="65"/>
    <x v="1"/>
    <s v="Strategic"/>
    <x v="6"/>
    <n v="287.97000000000003"/>
    <n v="3"/>
    <n v="0"/>
    <n v="77.751900000000006"/>
    <x v="984"/>
    <n v="95.990000000000009"/>
    <x v="1"/>
    <x v="3"/>
    <x v="1"/>
    <n v="0.27"/>
  </r>
  <r>
    <n v="20210420"/>
    <s v="Victor Walsh"/>
    <x v="32"/>
    <s v="Helsinki"/>
    <x v="0"/>
    <x v="3"/>
    <x v="65"/>
    <x v="1"/>
    <s v="Strategic"/>
    <x v="4"/>
    <n v="595.38"/>
    <n v="6"/>
    <n v="0"/>
    <n v="297.69"/>
    <x v="1160"/>
    <n v="99.23"/>
    <x v="1"/>
    <x v="3"/>
    <x v="1"/>
    <n v="0.5"/>
  </r>
  <r>
    <n v="20210420"/>
    <s v="Victor Walsh"/>
    <x v="32"/>
    <s v="Helsinki"/>
    <x v="0"/>
    <x v="3"/>
    <x v="65"/>
    <x v="1"/>
    <s v="Strategic"/>
    <x v="8"/>
    <n v="12.96"/>
    <n v="2"/>
    <n v="0"/>
    <n v="6.2207999999999997"/>
    <x v="86"/>
    <n v="6.48"/>
    <x v="1"/>
    <x v="3"/>
    <x v="1"/>
    <n v="0.47999999999999993"/>
  </r>
  <r>
    <n v="20211101"/>
    <s v="Pippa Hunter"/>
    <x v="15"/>
    <s v="London"/>
    <x v="0"/>
    <x v="0"/>
    <x v="19"/>
    <x v="2"/>
    <s v="Strategic"/>
    <x v="6"/>
    <n v="4.95"/>
    <n v="1"/>
    <n v="0"/>
    <n v="1.3365"/>
    <x v="1001"/>
    <n v="4.95"/>
    <x v="1"/>
    <x v="0"/>
    <x v="0"/>
    <n v="0.27"/>
  </r>
  <r>
    <n v="20231224"/>
    <s v="Carol Berry"/>
    <x v="29"/>
    <s v="Dhahran"/>
    <x v="0"/>
    <x v="6"/>
    <x v="55"/>
    <x v="1"/>
    <s v="Strategic"/>
    <x v="4"/>
    <n v="181.95"/>
    <n v="3"/>
    <n v="0"/>
    <n v="38.209499999999998"/>
    <x v="1425"/>
    <n v="60.65"/>
    <x v="3"/>
    <x v="4"/>
    <x v="0"/>
    <n v="0.21"/>
  </r>
  <r>
    <n v="20211101"/>
    <s v="Carolyn Murray"/>
    <x v="15"/>
    <s v="London"/>
    <x v="0"/>
    <x v="0"/>
    <x v="66"/>
    <x v="8"/>
    <s v="SMB"/>
    <x v="8"/>
    <n v="13.52"/>
    <n v="4"/>
    <n v="0"/>
    <n v="6.2191999999999998"/>
    <x v="1470"/>
    <n v="3.38"/>
    <x v="1"/>
    <x v="0"/>
    <x v="0"/>
    <n v="0.46"/>
  </r>
  <r>
    <n v="20211101"/>
    <s v="Carolyn Murray"/>
    <x v="15"/>
    <s v="London"/>
    <x v="0"/>
    <x v="0"/>
    <x v="66"/>
    <x v="8"/>
    <s v="SMB"/>
    <x v="4"/>
    <n v="259.7"/>
    <n v="5"/>
    <n v="0"/>
    <n v="106.477"/>
    <x v="714"/>
    <n v="51.94"/>
    <x v="1"/>
    <x v="0"/>
    <x v="0"/>
    <n v="0.41000000000000003"/>
  </r>
  <r>
    <n v="20211101"/>
    <s v="Carolyn Murray"/>
    <x v="15"/>
    <s v="London"/>
    <x v="0"/>
    <x v="0"/>
    <x v="66"/>
    <x v="8"/>
    <s v="SMB"/>
    <x v="6"/>
    <n v="42.95"/>
    <n v="1"/>
    <n v="0"/>
    <n v="1.2885"/>
    <x v="1471"/>
    <n v="42.95"/>
    <x v="1"/>
    <x v="0"/>
    <x v="0"/>
    <n v="0.03"/>
  </r>
  <r>
    <n v="20211101"/>
    <s v="Carolyn Murray"/>
    <x v="15"/>
    <s v="London"/>
    <x v="0"/>
    <x v="0"/>
    <x v="66"/>
    <x v="8"/>
    <s v="SMB"/>
    <x v="9"/>
    <n v="1399.93"/>
    <n v="7"/>
    <n v="0"/>
    <n v="601.96990000000005"/>
    <x v="677"/>
    <n v="199.99"/>
    <x v="1"/>
    <x v="0"/>
    <x v="0"/>
    <n v="0.43"/>
  </r>
  <r>
    <n v="20211101"/>
    <s v="Carolyn Murray"/>
    <x v="15"/>
    <s v="London"/>
    <x v="0"/>
    <x v="0"/>
    <x v="66"/>
    <x v="8"/>
    <s v="SMB"/>
    <x v="6"/>
    <n v="503.96"/>
    <n v="4"/>
    <n v="0"/>
    <n v="125.99"/>
    <x v="1472"/>
    <n v="125.99"/>
    <x v="1"/>
    <x v="0"/>
    <x v="0"/>
    <n v="0.25"/>
  </r>
  <r>
    <n v="20201114"/>
    <s v="Pippa Morrison"/>
    <x v="12"/>
    <s v="Brasília"/>
    <x v="1"/>
    <x v="7"/>
    <x v="79"/>
    <x v="6"/>
    <s v="SMB"/>
    <x v="2"/>
    <n v="12.72"/>
    <n v="3"/>
    <n v="0"/>
    <n v="6.36"/>
    <x v="1473"/>
    <n v="4.24"/>
    <x v="2"/>
    <x v="0"/>
    <x v="0"/>
    <n v="0.5"/>
  </r>
  <r>
    <n v="20201114"/>
    <s v="Pippa Morrison"/>
    <x v="12"/>
    <s v="Brasília"/>
    <x v="1"/>
    <x v="7"/>
    <x v="79"/>
    <x v="6"/>
    <s v="SMB"/>
    <x v="2"/>
    <n v="11.52"/>
    <n v="4"/>
    <n v="0"/>
    <n v="5.6448"/>
    <x v="637"/>
    <n v="2.88"/>
    <x v="2"/>
    <x v="0"/>
    <x v="0"/>
    <n v="0.49000000000000005"/>
  </r>
  <r>
    <n v="20220117"/>
    <s v="Richard Carr"/>
    <x v="32"/>
    <s v="Helsinki"/>
    <x v="0"/>
    <x v="3"/>
    <x v="85"/>
    <x v="0"/>
    <s v="Strategic"/>
    <x v="9"/>
    <n v="316"/>
    <n v="4"/>
    <n v="0"/>
    <n v="31.6"/>
    <x v="571"/>
    <n v="79"/>
    <x v="0"/>
    <x v="9"/>
    <x v="3"/>
    <n v="0.1"/>
  </r>
  <r>
    <n v="20230918"/>
    <s v="Joshua Lyman"/>
    <x v="32"/>
    <s v="Helsinki"/>
    <x v="0"/>
    <x v="3"/>
    <x v="27"/>
    <x v="1"/>
    <s v="Enterprise"/>
    <x v="1"/>
    <n v="723.92"/>
    <n v="4"/>
    <n v="0"/>
    <n v="188.2192"/>
    <x v="330"/>
    <n v="180.98"/>
    <x v="3"/>
    <x v="8"/>
    <x v="2"/>
    <n v="0.26"/>
  </r>
  <r>
    <n v="20230918"/>
    <s v="Joshua Lyman"/>
    <x v="32"/>
    <s v="Helsinki"/>
    <x v="0"/>
    <x v="3"/>
    <x v="27"/>
    <x v="1"/>
    <s v="Enterprise"/>
    <x v="8"/>
    <n v="106.32"/>
    <n v="3"/>
    <n v="0"/>
    <n v="49.970399999999998"/>
    <x v="128"/>
    <n v="35.44"/>
    <x v="3"/>
    <x v="8"/>
    <x v="2"/>
    <n v="0.47000000000000003"/>
  </r>
  <r>
    <n v="20221224"/>
    <s v="Trevor Clark"/>
    <x v="10"/>
    <s v="Sydney"/>
    <x v="2"/>
    <x v="8"/>
    <x v="65"/>
    <x v="1"/>
    <s v="Strategic"/>
    <x v="0"/>
    <n v="141.37200000000001"/>
    <n v="2"/>
    <n v="0.3"/>
    <n v="-14.1372"/>
    <x v="737"/>
    <n v="70.686000000000007"/>
    <x v="0"/>
    <x v="4"/>
    <x v="0"/>
    <n v="-9.9999999999999992E-2"/>
  </r>
  <r>
    <n v="20210806"/>
    <s v="Irene Smith"/>
    <x v="5"/>
    <s v="Tokyo"/>
    <x v="2"/>
    <x v="4"/>
    <x v="7"/>
    <x v="4"/>
    <s v="Strategic"/>
    <x v="8"/>
    <n v="27.216000000000001"/>
    <n v="3"/>
    <n v="0.2"/>
    <n v="9.8658000000000001"/>
    <x v="1474"/>
    <n v="9.072000000000001"/>
    <x v="1"/>
    <x v="6"/>
    <x v="2"/>
    <n v="0.36249999999999999"/>
  </r>
  <r>
    <n v="20231106"/>
    <s v="Tracey Skinner"/>
    <x v="15"/>
    <s v="London"/>
    <x v="0"/>
    <x v="0"/>
    <x v="51"/>
    <x v="9"/>
    <s v="SMB"/>
    <x v="9"/>
    <n v="390.75"/>
    <n v="5"/>
    <n v="0"/>
    <n v="171.93"/>
    <x v="1475"/>
    <n v="78.150000000000006"/>
    <x v="3"/>
    <x v="0"/>
    <x v="0"/>
    <n v="0.44"/>
  </r>
  <r>
    <n v="20230612"/>
    <s v="Natalie Newman"/>
    <x v="16"/>
    <s v="Santiago"/>
    <x v="1"/>
    <x v="7"/>
    <x v="38"/>
    <x v="6"/>
    <s v="Enterprise"/>
    <x v="1"/>
    <n v="280.79199999999997"/>
    <n v="1"/>
    <n v="0.2"/>
    <n v="35.098999999999997"/>
    <x v="680"/>
    <n v="280.79199999999997"/>
    <x v="3"/>
    <x v="1"/>
    <x v="1"/>
    <n v="0.125"/>
  </r>
  <r>
    <n v="20230612"/>
    <s v="Natalie Newman"/>
    <x v="16"/>
    <s v="Santiago"/>
    <x v="1"/>
    <x v="7"/>
    <x v="38"/>
    <x v="6"/>
    <s v="Enterprise"/>
    <x v="3"/>
    <n v="68.447999999999993"/>
    <n v="4"/>
    <n v="0.2"/>
    <n v="7.7004000000000001"/>
    <x v="1476"/>
    <n v="17.111999999999998"/>
    <x v="3"/>
    <x v="1"/>
    <x v="1"/>
    <n v="0.11250000000000002"/>
  </r>
  <r>
    <n v="20230612"/>
    <s v="Natalie Newman"/>
    <x v="16"/>
    <s v="Santiago"/>
    <x v="1"/>
    <x v="7"/>
    <x v="38"/>
    <x v="6"/>
    <s v="Enterprise"/>
    <x v="5"/>
    <n v="88.04"/>
    <n v="5"/>
    <n v="0.2"/>
    <n v="6.6029999999999998"/>
    <x v="692"/>
    <n v="17.608000000000001"/>
    <x v="3"/>
    <x v="1"/>
    <x v="1"/>
    <n v="7.4999999999999997E-2"/>
  </r>
  <r>
    <n v="20230612"/>
    <s v="Natalie Newman"/>
    <x v="16"/>
    <s v="Santiago"/>
    <x v="1"/>
    <x v="7"/>
    <x v="38"/>
    <x v="6"/>
    <s v="Enterprise"/>
    <x v="5"/>
    <n v="15.872"/>
    <n v="1"/>
    <n v="0.2"/>
    <n v="1.984"/>
    <x v="1136"/>
    <n v="15.872"/>
    <x v="3"/>
    <x v="1"/>
    <x v="1"/>
    <n v="0.125"/>
  </r>
  <r>
    <n v="20230612"/>
    <s v="Natalie Newman"/>
    <x v="16"/>
    <s v="Santiago"/>
    <x v="1"/>
    <x v="7"/>
    <x v="38"/>
    <x v="6"/>
    <s v="Enterprise"/>
    <x v="3"/>
    <n v="215.59200000000001"/>
    <n v="3"/>
    <n v="0.2"/>
    <n v="-48.508200000000002"/>
    <x v="1477"/>
    <n v="71.864000000000004"/>
    <x v="3"/>
    <x v="1"/>
    <x v="1"/>
    <n v="-0.22500000000000001"/>
  </r>
  <r>
    <n v="20230721"/>
    <s v="Max Hardacre"/>
    <x v="43"/>
    <s v="Zagreb"/>
    <x v="0"/>
    <x v="2"/>
    <x v="74"/>
    <x v="0"/>
    <s v="Strategic"/>
    <x v="1"/>
    <n v="14.62"/>
    <n v="2"/>
    <n v="0"/>
    <n v="6.8714000000000004"/>
    <x v="2"/>
    <n v="7.31"/>
    <x v="3"/>
    <x v="7"/>
    <x v="2"/>
    <n v="0.47000000000000003"/>
  </r>
  <r>
    <n v="20230721"/>
    <s v="Max Hardacre"/>
    <x v="43"/>
    <s v="Zagreb"/>
    <x v="0"/>
    <x v="2"/>
    <x v="74"/>
    <x v="0"/>
    <s v="Strategic"/>
    <x v="7"/>
    <n v="416.32"/>
    <n v="2"/>
    <n v="0"/>
    <n v="112.4064"/>
    <x v="76"/>
    <n v="208.16"/>
    <x v="3"/>
    <x v="7"/>
    <x v="2"/>
    <n v="0.27"/>
  </r>
  <r>
    <n v="20230721"/>
    <s v="Max Hardacre"/>
    <x v="43"/>
    <s v="Zagreb"/>
    <x v="0"/>
    <x v="2"/>
    <x v="74"/>
    <x v="0"/>
    <s v="Strategic"/>
    <x v="2"/>
    <n v="43"/>
    <n v="5"/>
    <n v="0"/>
    <n v="20.21"/>
    <x v="492"/>
    <n v="8.6"/>
    <x v="3"/>
    <x v="7"/>
    <x v="2"/>
    <n v="0.47000000000000003"/>
  </r>
  <r>
    <n v="20230721"/>
    <s v="Max Hardacre"/>
    <x v="43"/>
    <s v="Zagreb"/>
    <x v="0"/>
    <x v="2"/>
    <x v="74"/>
    <x v="0"/>
    <s v="Strategic"/>
    <x v="1"/>
    <n v="182.94"/>
    <n v="3"/>
    <n v="0"/>
    <n v="27.440999999999999"/>
    <x v="1364"/>
    <n v="60.98"/>
    <x v="3"/>
    <x v="7"/>
    <x v="2"/>
    <n v="0.15"/>
  </r>
  <r>
    <n v="20230721"/>
    <s v="Max Hardacre"/>
    <x v="43"/>
    <s v="Zagreb"/>
    <x v="0"/>
    <x v="2"/>
    <x v="74"/>
    <x v="0"/>
    <s v="Strategic"/>
    <x v="2"/>
    <n v="60.83"/>
    <n v="7"/>
    <n v="0"/>
    <n v="30.414999999999999"/>
    <x v="876"/>
    <n v="8.69"/>
    <x v="3"/>
    <x v="7"/>
    <x v="2"/>
    <n v="0.5"/>
  </r>
  <r>
    <n v="20230721"/>
    <s v="Max Hardacre"/>
    <x v="43"/>
    <s v="Zagreb"/>
    <x v="0"/>
    <x v="2"/>
    <x v="74"/>
    <x v="0"/>
    <s v="Strategic"/>
    <x v="9"/>
    <n v="389.97"/>
    <n v="3"/>
    <n v="0"/>
    <n v="132.5898"/>
    <x v="1478"/>
    <n v="129.99"/>
    <x v="3"/>
    <x v="7"/>
    <x v="2"/>
    <n v="0.33999999999999997"/>
  </r>
  <r>
    <n v="20211223"/>
    <s v="Wanda Gill"/>
    <x v="17"/>
    <s v="Murcia"/>
    <x v="0"/>
    <x v="2"/>
    <x v="32"/>
    <x v="9"/>
    <s v="SMB"/>
    <x v="7"/>
    <n v="194.32"/>
    <n v="4"/>
    <n v="0"/>
    <n v="56.352800000000002"/>
    <x v="552"/>
    <n v="48.58"/>
    <x v="1"/>
    <x v="4"/>
    <x v="0"/>
    <n v="0.29000000000000004"/>
  </r>
  <r>
    <n v="20230321"/>
    <s v="Harry McGrath"/>
    <x v="4"/>
    <s v="Toronto"/>
    <x v="1"/>
    <x v="1"/>
    <x v="37"/>
    <x v="0"/>
    <s v="Strategic"/>
    <x v="9"/>
    <n v="265.93"/>
    <n v="7"/>
    <n v="0"/>
    <n v="63.8232"/>
    <x v="1479"/>
    <n v="37.99"/>
    <x v="3"/>
    <x v="10"/>
    <x v="3"/>
    <n v="0.24"/>
  </r>
  <r>
    <n v="20211231"/>
    <s v="Max Ross"/>
    <x v="0"/>
    <s v="Dublin"/>
    <x v="0"/>
    <x v="0"/>
    <x v="70"/>
    <x v="1"/>
    <s v="Strategic"/>
    <x v="2"/>
    <n v="94.74"/>
    <n v="3"/>
    <n v="0"/>
    <n v="44.527799999999999"/>
    <x v="1480"/>
    <n v="31.58"/>
    <x v="1"/>
    <x v="4"/>
    <x v="0"/>
    <n v="0.47000000000000003"/>
  </r>
  <r>
    <n v="20211231"/>
    <s v="Max Ross"/>
    <x v="0"/>
    <s v="Dublin"/>
    <x v="0"/>
    <x v="0"/>
    <x v="70"/>
    <x v="1"/>
    <s v="Strategic"/>
    <x v="2"/>
    <n v="60.64"/>
    <n v="4"/>
    <n v="0"/>
    <n v="27.894400000000001"/>
    <x v="284"/>
    <n v="15.16"/>
    <x v="1"/>
    <x v="4"/>
    <x v="0"/>
    <n v="0.46"/>
  </r>
  <r>
    <n v="20211231"/>
    <s v="Max Ross"/>
    <x v="0"/>
    <s v="Dublin"/>
    <x v="0"/>
    <x v="0"/>
    <x v="70"/>
    <x v="1"/>
    <s v="Strategic"/>
    <x v="2"/>
    <n v="76.3"/>
    <n v="5"/>
    <n v="0"/>
    <n v="38.15"/>
    <x v="814"/>
    <n v="15.26"/>
    <x v="1"/>
    <x v="4"/>
    <x v="0"/>
    <n v="0.5"/>
  </r>
  <r>
    <n v="20211231"/>
    <s v="Max Ross"/>
    <x v="0"/>
    <s v="Dublin"/>
    <x v="0"/>
    <x v="0"/>
    <x v="70"/>
    <x v="1"/>
    <s v="Strategic"/>
    <x v="2"/>
    <n v="364.8"/>
    <n v="12"/>
    <n v="0"/>
    <n v="167.80799999999999"/>
    <x v="1086"/>
    <n v="30.400000000000002"/>
    <x v="1"/>
    <x v="4"/>
    <x v="0"/>
    <n v="0.45999999999999996"/>
  </r>
  <r>
    <n v="20210915"/>
    <s v="James Terry"/>
    <x v="15"/>
    <s v="London"/>
    <x v="0"/>
    <x v="0"/>
    <x v="3"/>
    <x v="1"/>
    <s v="Strategic"/>
    <x v="2"/>
    <n v="79.872"/>
    <n v="3"/>
    <n v="0.2"/>
    <n v="29.952000000000002"/>
    <x v="1315"/>
    <n v="26.623999999999999"/>
    <x v="1"/>
    <x v="8"/>
    <x v="2"/>
    <n v="0.375"/>
  </r>
  <r>
    <n v="20210915"/>
    <s v="James Terry"/>
    <x v="15"/>
    <s v="London"/>
    <x v="0"/>
    <x v="0"/>
    <x v="3"/>
    <x v="1"/>
    <s v="Strategic"/>
    <x v="0"/>
    <n v="46.384"/>
    <n v="1"/>
    <n v="0.2"/>
    <n v="1.1596"/>
    <x v="271"/>
    <n v="46.384"/>
    <x v="1"/>
    <x v="8"/>
    <x v="2"/>
    <n v="2.4999999999999998E-2"/>
  </r>
  <r>
    <n v="20210915"/>
    <s v="James Terry"/>
    <x v="15"/>
    <s v="London"/>
    <x v="0"/>
    <x v="0"/>
    <x v="3"/>
    <x v="1"/>
    <s v="Strategic"/>
    <x v="8"/>
    <n v="12.96"/>
    <n v="2"/>
    <n v="0"/>
    <n v="6.2207999999999997"/>
    <x v="86"/>
    <n v="6.48"/>
    <x v="1"/>
    <x v="8"/>
    <x v="2"/>
    <n v="0.47999999999999993"/>
  </r>
  <r>
    <n v="20230924"/>
    <s v="Carl Ince"/>
    <x v="22"/>
    <s v="Nizhny Novogorod"/>
    <x v="0"/>
    <x v="11"/>
    <x v="14"/>
    <x v="2"/>
    <s v="Enterprise"/>
    <x v="10"/>
    <n v="14.352"/>
    <n v="3"/>
    <n v="0.2"/>
    <n v="5.2026000000000003"/>
    <x v="364"/>
    <n v="4.7839999999999998"/>
    <x v="3"/>
    <x v="8"/>
    <x v="2"/>
    <n v="0.36249999999999999"/>
  </r>
  <r>
    <n v="20211225"/>
    <s v="Faith Blake"/>
    <x v="9"/>
    <s v="Paris"/>
    <x v="0"/>
    <x v="2"/>
    <x v="22"/>
    <x v="1"/>
    <s v="Strategic"/>
    <x v="4"/>
    <n v="547.13599999999997"/>
    <n v="4"/>
    <n v="0.2"/>
    <n v="-68.391999999999996"/>
    <x v="1481"/>
    <n v="136.78399999999999"/>
    <x v="1"/>
    <x v="4"/>
    <x v="0"/>
    <n v="-0.125"/>
  </r>
  <r>
    <n v="20220925"/>
    <s v="Richard Davidson"/>
    <x v="1"/>
    <s v="New York City"/>
    <x v="1"/>
    <x v="1"/>
    <x v="14"/>
    <x v="2"/>
    <s v="Strategic"/>
    <x v="3"/>
    <n v="41.96"/>
    <n v="2"/>
    <n v="0"/>
    <n v="2.9371999999999998"/>
    <x v="194"/>
    <n v="20.98"/>
    <x v="0"/>
    <x v="8"/>
    <x v="2"/>
    <n v="6.9999999999999993E-2"/>
  </r>
  <r>
    <n v="20220925"/>
    <s v="Richard Davidson"/>
    <x v="1"/>
    <s v="New York City"/>
    <x v="1"/>
    <x v="1"/>
    <x v="14"/>
    <x v="2"/>
    <s v="Strategic"/>
    <x v="8"/>
    <n v="41.7"/>
    <n v="5"/>
    <n v="0"/>
    <n v="20.85"/>
    <x v="1482"/>
    <n v="8.34"/>
    <x v="0"/>
    <x v="8"/>
    <x v="2"/>
    <n v="0.5"/>
  </r>
  <r>
    <n v="20230322"/>
    <s v="Leonard Cameron"/>
    <x v="14"/>
    <s v="Mumbai"/>
    <x v="2"/>
    <x v="10"/>
    <x v="24"/>
    <x v="1"/>
    <s v="SMB"/>
    <x v="8"/>
    <n v="277.39999999999998"/>
    <n v="5"/>
    <n v="0"/>
    <n v="133.15199999999999"/>
    <x v="1330"/>
    <n v="55.48"/>
    <x v="3"/>
    <x v="10"/>
    <x v="3"/>
    <n v="0.48"/>
  </r>
  <r>
    <n v="20230322"/>
    <s v="Leonard Cameron"/>
    <x v="14"/>
    <s v="Mumbai"/>
    <x v="2"/>
    <x v="10"/>
    <x v="24"/>
    <x v="1"/>
    <s v="SMB"/>
    <x v="8"/>
    <n v="5.78"/>
    <n v="1"/>
    <n v="0"/>
    <n v="2.8321999999999998"/>
    <x v="380"/>
    <n v="5.78"/>
    <x v="3"/>
    <x v="10"/>
    <x v="3"/>
    <n v="0.48999999999999994"/>
  </r>
  <r>
    <n v="20200930"/>
    <s v="Frank Hart"/>
    <x v="18"/>
    <s v="Johannesburg"/>
    <x v="0"/>
    <x v="6"/>
    <x v="60"/>
    <x v="9"/>
    <s v="SMB"/>
    <x v="7"/>
    <n v="69.215999999999994"/>
    <n v="6"/>
    <n v="0.2"/>
    <n v="11.2476"/>
    <x v="1453"/>
    <n v="11.536"/>
    <x v="2"/>
    <x v="8"/>
    <x v="2"/>
    <n v="0.16250000000000001"/>
  </r>
  <r>
    <n v="20231211"/>
    <s v="Jasmine Springer"/>
    <x v="29"/>
    <s v="Riyadh"/>
    <x v="0"/>
    <x v="6"/>
    <x v="51"/>
    <x v="9"/>
    <s v="SMB"/>
    <x v="10"/>
    <n v="10.86"/>
    <n v="3"/>
    <n v="0"/>
    <n v="5.1041999999999996"/>
    <x v="135"/>
    <n v="3.6199999999999997"/>
    <x v="3"/>
    <x v="4"/>
    <x v="0"/>
    <n v="0.47"/>
  </r>
  <r>
    <n v="20231211"/>
    <s v="Jasmine Springer"/>
    <x v="29"/>
    <s v="Riyadh"/>
    <x v="0"/>
    <x v="6"/>
    <x v="51"/>
    <x v="9"/>
    <s v="SMB"/>
    <x v="7"/>
    <n v="426.79"/>
    <n v="7"/>
    <n v="0"/>
    <n v="123.76909999999999"/>
    <x v="1483"/>
    <n v="60.970000000000006"/>
    <x v="3"/>
    <x v="4"/>
    <x v="0"/>
    <n v="0.28999999999999998"/>
  </r>
  <r>
    <n v="20200823"/>
    <s v="Sean Taylor"/>
    <x v="15"/>
    <s v="London"/>
    <x v="0"/>
    <x v="0"/>
    <x v="4"/>
    <x v="0"/>
    <s v="SMB"/>
    <x v="8"/>
    <n v="25.92"/>
    <n v="4"/>
    <n v="0"/>
    <n v="12.441599999999999"/>
    <x v="86"/>
    <n v="6.48"/>
    <x v="2"/>
    <x v="6"/>
    <x v="2"/>
    <n v="0.47999999999999993"/>
  </r>
  <r>
    <n v="20200823"/>
    <s v="Sean Taylor"/>
    <x v="15"/>
    <s v="London"/>
    <x v="0"/>
    <x v="0"/>
    <x v="4"/>
    <x v="0"/>
    <s v="SMB"/>
    <x v="8"/>
    <n v="45.92"/>
    <n v="4"/>
    <n v="0"/>
    <n v="22.500800000000002"/>
    <x v="507"/>
    <n v="11.48"/>
    <x v="2"/>
    <x v="6"/>
    <x v="2"/>
    <n v="0.49"/>
  </r>
  <r>
    <n v="20200819"/>
    <s v="Kimberly Harris"/>
    <x v="24"/>
    <s v="Mexico City"/>
    <x v="1"/>
    <x v="7"/>
    <x v="14"/>
    <x v="2"/>
    <s v="SMB"/>
    <x v="5"/>
    <n v="10.72"/>
    <n v="2"/>
    <n v="0.2"/>
    <n v="1.742"/>
    <x v="85"/>
    <n v="5.36"/>
    <x v="2"/>
    <x v="6"/>
    <x v="2"/>
    <n v="0.16249999999999998"/>
  </r>
  <r>
    <n v="20221111"/>
    <s v="Andrew Reid"/>
    <x v="32"/>
    <s v="Tampere"/>
    <x v="0"/>
    <x v="3"/>
    <x v="32"/>
    <x v="9"/>
    <s v="SMB"/>
    <x v="5"/>
    <n v="41.86"/>
    <n v="7"/>
    <n v="0"/>
    <n v="10.465"/>
    <x v="920"/>
    <n v="5.9799999999999995"/>
    <x v="0"/>
    <x v="0"/>
    <x v="0"/>
    <n v="0.25"/>
  </r>
  <r>
    <n v="20201231"/>
    <s v="William Lewis"/>
    <x v="31"/>
    <s v="Seoul"/>
    <x v="2"/>
    <x v="9"/>
    <x v="27"/>
    <x v="1"/>
    <s v="Enterprise"/>
    <x v="4"/>
    <n v="63.2"/>
    <n v="5"/>
    <n v="0"/>
    <n v="23.384"/>
    <x v="1484"/>
    <n v="12.64"/>
    <x v="2"/>
    <x v="4"/>
    <x v="0"/>
    <n v="0.37"/>
  </r>
  <r>
    <n v="20201231"/>
    <s v="William Lewis"/>
    <x v="31"/>
    <s v="Seoul"/>
    <x v="2"/>
    <x v="9"/>
    <x v="27"/>
    <x v="1"/>
    <s v="Enterprise"/>
    <x v="9"/>
    <n v="113.97"/>
    <n v="3"/>
    <n v="0"/>
    <n v="27.352799999999998"/>
    <x v="1485"/>
    <n v="37.99"/>
    <x v="2"/>
    <x v="4"/>
    <x v="0"/>
    <n v="0.24"/>
  </r>
  <r>
    <n v="20200726"/>
    <s v="Emma Thomson"/>
    <x v="10"/>
    <s v="Sydney"/>
    <x v="2"/>
    <x v="8"/>
    <x v="29"/>
    <x v="2"/>
    <s v="SMB"/>
    <x v="3"/>
    <n v="123.55200000000001"/>
    <n v="3"/>
    <n v="0.2"/>
    <n v="-29.343599999999999"/>
    <x v="1047"/>
    <n v="41.184000000000005"/>
    <x v="2"/>
    <x v="7"/>
    <x v="2"/>
    <n v="-0.23749999999999999"/>
  </r>
  <r>
    <n v="20220222"/>
    <s v="Oliver Coleman"/>
    <x v="6"/>
    <s v="Milan"/>
    <x v="0"/>
    <x v="5"/>
    <x v="97"/>
    <x v="2"/>
    <s v="Enterprise"/>
    <x v="7"/>
    <n v="490.32"/>
    <n v="9"/>
    <n v="0"/>
    <n v="137.28960000000001"/>
    <x v="1486"/>
    <n v="54.48"/>
    <x v="0"/>
    <x v="11"/>
    <x v="3"/>
    <n v="0.28000000000000003"/>
  </r>
  <r>
    <n v="20220314"/>
    <s v="Ava Ellison"/>
    <x v="5"/>
    <s v="Osaka"/>
    <x v="2"/>
    <x v="4"/>
    <x v="29"/>
    <x v="2"/>
    <s v="SMB"/>
    <x v="8"/>
    <n v="70.08"/>
    <n v="5"/>
    <n v="0.2"/>
    <n v="24.527999999999999"/>
    <x v="1487"/>
    <n v="14.016"/>
    <x v="0"/>
    <x v="10"/>
    <x v="3"/>
    <n v="0.35"/>
  </r>
  <r>
    <n v="20220314"/>
    <s v="Ava Ellison"/>
    <x v="5"/>
    <s v="Osaka"/>
    <x v="2"/>
    <x v="4"/>
    <x v="29"/>
    <x v="2"/>
    <s v="SMB"/>
    <x v="2"/>
    <n v="1.272"/>
    <n v="2"/>
    <n v="0.8"/>
    <n v="-2.1623999999999999"/>
    <x v="1488"/>
    <n v="0.63600000000000001"/>
    <x v="0"/>
    <x v="10"/>
    <x v="3"/>
    <n v="-1.7"/>
  </r>
  <r>
    <n v="20220314"/>
    <s v="Ava Ellison"/>
    <x v="5"/>
    <s v="Osaka"/>
    <x v="2"/>
    <x v="4"/>
    <x v="29"/>
    <x v="2"/>
    <s v="SMB"/>
    <x v="2"/>
    <n v="557.58500000000004"/>
    <n v="5"/>
    <n v="0.3"/>
    <n v="0"/>
    <x v="1489"/>
    <n v="111.51700000000001"/>
    <x v="0"/>
    <x v="10"/>
    <x v="3"/>
    <n v="0"/>
  </r>
  <r>
    <n v="20231203"/>
    <s v="Kimberly North"/>
    <x v="1"/>
    <s v="New York City"/>
    <x v="1"/>
    <x v="1"/>
    <x v="10"/>
    <x v="5"/>
    <s v="Strategic"/>
    <x v="2"/>
    <n v="9.0239999999999991"/>
    <n v="6"/>
    <n v="0.2"/>
    <n v="3.1583999999999999"/>
    <x v="1490"/>
    <n v="1.5039999999999998"/>
    <x v="3"/>
    <x v="4"/>
    <x v="0"/>
    <n v="0.35000000000000003"/>
  </r>
  <r>
    <n v="20231203"/>
    <s v="Kimberly North"/>
    <x v="1"/>
    <s v="New York City"/>
    <x v="1"/>
    <x v="1"/>
    <x v="10"/>
    <x v="5"/>
    <s v="Strategic"/>
    <x v="2"/>
    <n v="69.456000000000003"/>
    <n v="2"/>
    <n v="0.2"/>
    <n v="22.5732"/>
    <x v="1491"/>
    <n v="34.728000000000002"/>
    <x v="3"/>
    <x v="4"/>
    <x v="0"/>
    <n v="0.32500000000000001"/>
  </r>
  <r>
    <n v="20231203"/>
    <s v="Kimberly North"/>
    <x v="1"/>
    <s v="New York City"/>
    <x v="1"/>
    <x v="1"/>
    <x v="10"/>
    <x v="5"/>
    <s v="Strategic"/>
    <x v="8"/>
    <n v="10.86"/>
    <n v="2"/>
    <n v="0"/>
    <n v="5.3213999999999997"/>
    <x v="369"/>
    <n v="5.43"/>
    <x v="3"/>
    <x v="4"/>
    <x v="0"/>
    <n v="0.49"/>
  </r>
  <r>
    <n v="20231203"/>
    <s v="Kimberly North"/>
    <x v="1"/>
    <s v="New York City"/>
    <x v="1"/>
    <x v="1"/>
    <x v="10"/>
    <x v="5"/>
    <s v="Strategic"/>
    <x v="7"/>
    <n v="79.47"/>
    <n v="3"/>
    <n v="0"/>
    <n v="22.2516"/>
    <x v="1492"/>
    <n v="26.49"/>
    <x v="3"/>
    <x v="4"/>
    <x v="0"/>
    <n v="0.28000000000000003"/>
  </r>
  <r>
    <n v="20231203"/>
    <s v="Kimberly North"/>
    <x v="1"/>
    <s v="New York City"/>
    <x v="1"/>
    <x v="1"/>
    <x v="10"/>
    <x v="5"/>
    <s v="Strategic"/>
    <x v="5"/>
    <n v="10.08"/>
    <n v="6"/>
    <n v="0"/>
    <n v="5.04"/>
    <x v="58"/>
    <n v="1.68"/>
    <x v="3"/>
    <x v="4"/>
    <x v="0"/>
    <n v="0.5"/>
  </r>
  <r>
    <n v="20210831"/>
    <s v="Emma Stewart"/>
    <x v="1"/>
    <s v="Los Angeles"/>
    <x v="1"/>
    <x v="1"/>
    <x v="80"/>
    <x v="0"/>
    <s v="Strategic"/>
    <x v="0"/>
    <n v="1552.8309999999999"/>
    <n v="7"/>
    <n v="0.15"/>
    <n v="200.9546"/>
    <x v="37"/>
    <n v="221.833"/>
    <x v="1"/>
    <x v="6"/>
    <x v="2"/>
    <n v="0.12941176470588237"/>
  </r>
  <r>
    <n v="20210831"/>
    <s v="Emma Stewart"/>
    <x v="1"/>
    <s v="Los Angeles"/>
    <x v="1"/>
    <x v="1"/>
    <x v="80"/>
    <x v="0"/>
    <s v="Strategic"/>
    <x v="2"/>
    <n v="137.24"/>
    <n v="5"/>
    <n v="0.2"/>
    <n v="46.3185"/>
    <x v="143"/>
    <n v="27.448"/>
    <x v="1"/>
    <x v="6"/>
    <x v="2"/>
    <n v="0.33749999999999997"/>
  </r>
  <r>
    <n v="20210831"/>
    <s v="Emma Stewart"/>
    <x v="1"/>
    <s v="Los Angeles"/>
    <x v="1"/>
    <x v="1"/>
    <x v="80"/>
    <x v="0"/>
    <s v="Strategic"/>
    <x v="9"/>
    <n v="36.51"/>
    <n v="1"/>
    <n v="0"/>
    <n v="15.699299999999999"/>
    <x v="1493"/>
    <n v="36.51"/>
    <x v="1"/>
    <x v="6"/>
    <x v="2"/>
    <n v="0.43"/>
  </r>
  <r>
    <n v="20210831"/>
    <s v="Emma Stewart"/>
    <x v="1"/>
    <s v="Los Angeles"/>
    <x v="1"/>
    <x v="1"/>
    <x v="80"/>
    <x v="0"/>
    <s v="Strategic"/>
    <x v="12"/>
    <n v="239.976"/>
    <n v="3"/>
    <n v="0.2"/>
    <n v="80.991900000000001"/>
    <x v="1494"/>
    <n v="79.992000000000004"/>
    <x v="1"/>
    <x v="6"/>
    <x v="2"/>
    <n v="0.33750000000000002"/>
  </r>
  <r>
    <n v="20200317"/>
    <s v="Christopher James"/>
    <x v="15"/>
    <s v="London"/>
    <x v="0"/>
    <x v="0"/>
    <x v="61"/>
    <x v="1"/>
    <s v="Strategic"/>
    <x v="2"/>
    <n v="1579.7460000000001"/>
    <n v="7"/>
    <n v="0.4"/>
    <n v="-447.59469999999999"/>
    <x v="216"/>
    <n v="225.67800000000003"/>
    <x v="2"/>
    <x v="10"/>
    <x v="3"/>
    <n v="-0.28333333333333333"/>
  </r>
  <r>
    <n v="20200317"/>
    <s v="Christopher James"/>
    <x v="15"/>
    <s v="London"/>
    <x v="0"/>
    <x v="0"/>
    <x v="61"/>
    <x v="1"/>
    <s v="Strategic"/>
    <x v="2"/>
    <n v="1071.576"/>
    <n v="4"/>
    <n v="0.4"/>
    <n v="-553.64760000000001"/>
    <x v="1469"/>
    <n v="267.89400000000001"/>
    <x v="2"/>
    <x v="10"/>
    <x v="3"/>
    <n v="-0.51666666666666672"/>
  </r>
  <r>
    <n v="20200317"/>
    <s v="Christopher James"/>
    <x v="15"/>
    <s v="London"/>
    <x v="0"/>
    <x v="0"/>
    <x v="61"/>
    <x v="1"/>
    <s v="Strategic"/>
    <x v="2"/>
    <n v="613.90800000000002"/>
    <n v="3"/>
    <n v="0.4"/>
    <n v="-122.7816"/>
    <x v="1282"/>
    <n v="204.636"/>
    <x v="2"/>
    <x v="10"/>
    <x v="3"/>
    <n v="-0.19999999999999998"/>
  </r>
  <r>
    <n v="20200317"/>
    <s v="Christopher James"/>
    <x v="15"/>
    <s v="London"/>
    <x v="0"/>
    <x v="0"/>
    <x v="61"/>
    <x v="1"/>
    <s v="Strategic"/>
    <x v="8"/>
    <n v="34.86"/>
    <n v="7"/>
    <n v="0"/>
    <n v="16.3842"/>
    <x v="1326"/>
    <n v="4.9799999999999995"/>
    <x v="2"/>
    <x v="10"/>
    <x v="3"/>
    <n v="0.47000000000000003"/>
  </r>
  <r>
    <n v="20200317"/>
    <s v="Christopher James"/>
    <x v="15"/>
    <s v="London"/>
    <x v="0"/>
    <x v="0"/>
    <x v="61"/>
    <x v="1"/>
    <s v="Strategic"/>
    <x v="8"/>
    <n v="155.04"/>
    <n v="4"/>
    <n v="0"/>
    <n v="75.9696"/>
    <x v="1040"/>
    <n v="38.76"/>
    <x v="2"/>
    <x v="10"/>
    <x v="3"/>
    <n v="0.49000000000000005"/>
  </r>
  <r>
    <n v="20230417"/>
    <s v="Joe Hughes"/>
    <x v="24"/>
    <s v="Mexico City"/>
    <x v="1"/>
    <x v="7"/>
    <x v="56"/>
    <x v="1"/>
    <s v="SMB"/>
    <x v="2"/>
    <n v="13.71"/>
    <n v="5"/>
    <n v="0.7"/>
    <n v="-10.054"/>
    <x v="1495"/>
    <n v="2.742"/>
    <x v="3"/>
    <x v="3"/>
    <x v="1"/>
    <n v="-0.73333333333333328"/>
  </r>
  <r>
    <n v="20220314"/>
    <s v="Anna Bower"/>
    <x v="17"/>
    <s v="Madrid"/>
    <x v="0"/>
    <x v="2"/>
    <x v="68"/>
    <x v="4"/>
    <s v="Enterprise"/>
    <x v="4"/>
    <n v="127.88"/>
    <n v="2"/>
    <n v="0"/>
    <n v="40.921599999999998"/>
    <x v="452"/>
    <n v="63.94"/>
    <x v="0"/>
    <x v="10"/>
    <x v="3"/>
    <n v="0.32"/>
  </r>
  <r>
    <n v="20220314"/>
    <s v="Anna Bower"/>
    <x v="17"/>
    <s v="Madrid"/>
    <x v="0"/>
    <x v="2"/>
    <x v="68"/>
    <x v="4"/>
    <s v="Enterprise"/>
    <x v="7"/>
    <n v="160.32"/>
    <n v="2"/>
    <n v="0"/>
    <n v="44.889600000000002"/>
    <x v="1496"/>
    <n v="80.16"/>
    <x v="0"/>
    <x v="10"/>
    <x v="3"/>
    <n v="0.28000000000000003"/>
  </r>
  <r>
    <n v="20220314"/>
    <s v="Anna Bower"/>
    <x v="17"/>
    <s v="Madrid"/>
    <x v="0"/>
    <x v="2"/>
    <x v="68"/>
    <x v="4"/>
    <s v="Enterprise"/>
    <x v="2"/>
    <n v="46"/>
    <n v="4"/>
    <n v="0"/>
    <n v="20.7"/>
    <x v="1111"/>
    <n v="11.5"/>
    <x v="0"/>
    <x v="10"/>
    <x v="3"/>
    <n v="0.45"/>
  </r>
  <r>
    <n v="20201124"/>
    <s v="Adam Nash"/>
    <x v="1"/>
    <s v="Houston"/>
    <x v="1"/>
    <x v="1"/>
    <x v="24"/>
    <x v="1"/>
    <s v="SMB"/>
    <x v="1"/>
    <n v="120.712"/>
    <n v="1"/>
    <n v="0.2"/>
    <n v="-18.1068"/>
    <x v="1497"/>
    <n v="120.712"/>
    <x v="2"/>
    <x v="0"/>
    <x v="0"/>
    <n v="-0.15"/>
  </r>
  <r>
    <n v="20230211"/>
    <s v="Gabrielle Russell"/>
    <x v="38"/>
    <s v="Shenzhen"/>
    <x v="2"/>
    <x v="9"/>
    <x v="4"/>
    <x v="0"/>
    <s v="SMB"/>
    <x v="8"/>
    <n v="23.12"/>
    <n v="4"/>
    <n v="0"/>
    <n v="11.328799999999999"/>
    <x v="380"/>
    <n v="5.78"/>
    <x v="3"/>
    <x v="11"/>
    <x v="3"/>
    <n v="0.48999999999999994"/>
  </r>
  <r>
    <n v="20220924"/>
    <s v="Lillian Hodges"/>
    <x v="24"/>
    <s v="Puerto Vallarta"/>
    <x v="1"/>
    <x v="7"/>
    <x v="59"/>
    <x v="3"/>
    <s v="Strategic"/>
    <x v="4"/>
    <n v="532.70399999999995"/>
    <n v="6"/>
    <n v="0.2"/>
    <n v="-26.635200000000001"/>
    <x v="1498"/>
    <n v="88.783999999999992"/>
    <x v="0"/>
    <x v="8"/>
    <x v="2"/>
    <n v="-5.000000000000001E-2"/>
  </r>
  <r>
    <n v="20220924"/>
    <s v="Lillian Hodges"/>
    <x v="24"/>
    <s v="Puerto Vallarta"/>
    <x v="1"/>
    <x v="7"/>
    <x v="59"/>
    <x v="3"/>
    <s v="Strategic"/>
    <x v="5"/>
    <n v="4.9119999999999999"/>
    <n v="2"/>
    <n v="0.2"/>
    <n v="0.307"/>
    <x v="1499"/>
    <n v="2.456"/>
    <x v="0"/>
    <x v="8"/>
    <x v="2"/>
    <n v="6.25E-2"/>
  </r>
  <r>
    <n v="20230708"/>
    <s v="Irene Duncan"/>
    <x v="34"/>
    <s v="Hordaland"/>
    <x v="0"/>
    <x v="3"/>
    <x v="51"/>
    <x v="9"/>
    <s v="Strategic"/>
    <x v="9"/>
    <n v="252"/>
    <n v="4"/>
    <n v="0"/>
    <n v="93.24"/>
    <x v="752"/>
    <n v="63"/>
    <x v="3"/>
    <x v="7"/>
    <x v="2"/>
    <n v="0.37"/>
  </r>
  <r>
    <n v="20220708"/>
    <s v="Colin Bell"/>
    <x v="10"/>
    <s v="Melbourne"/>
    <x v="2"/>
    <x v="8"/>
    <x v="78"/>
    <x v="0"/>
    <s v="Strategic"/>
    <x v="4"/>
    <n v="60.287999999999997"/>
    <n v="8"/>
    <n v="0.6"/>
    <n v="-27.1296"/>
    <x v="1267"/>
    <n v="7.5359999999999996"/>
    <x v="0"/>
    <x v="7"/>
    <x v="2"/>
    <n v="-0.45"/>
  </r>
  <r>
    <n v="20220708"/>
    <s v="Colin Bell"/>
    <x v="10"/>
    <s v="Melbourne"/>
    <x v="2"/>
    <x v="8"/>
    <x v="78"/>
    <x v="0"/>
    <s v="Strategic"/>
    <x v="11"/>
    <n v="2.6320000000000001"/>
    <n v="1"/>
    <n v="0.2"/>
    <n v="0.82250000000000001"/>
    <x v="1500"/>
    <n v="2.6320000000000001"/>
    <x v="0"/>
    <x v="7"/>
    <x v="2"/>
    <n v="0.3125"/>
  </r>
  <r>
    <n v="20220708"/>
    <s v="Colin Bell"/>
    <x v="10"/>
    <s v="Melbourne"/>
    <x v="2"/>
    <x v="8"/>
    <x v="78"/>
    <x v="0"/>
    <s v="Strategic"/>
    <x v="8"/>
    <n v="23.687999999999999"/>
    <n v="9"/>
    <n v="0.2"/>
    <n v="7.6985999999999999"/>
    <x v="1233"/>
    <n v="2.6319999999999997"/>
    <x v="0"/>
    <x v="7"/>
    <x v="2"/>
    <n v="0.32500000000000001"/>
  </r>
  <r>
    <n v="20220708"/>
    <s v="Colin Bell"/>
    <x v="10"/>
    <s v="Melbourne"/>
    <x v="2"/>
    <x v="8"/>
    <x v="78"/>
    <x v="0"/>
    <s v="Strategic"/>
    <x v="1"/>
    <n v="253.37200000000001"/>
    <n v="2"/>
    <n v="0.3"/>
    <n v="-14.478400000000001"/>
    <x v="1501"/>
    <n v="126.68600000000001"/>
    <x v="0"/>
    <x v="7"/>
    <x v="2"/>
    <n v="-5.7142857142857141E-2"/>
  </r>
  <r>
    <n v="20230125"/>
    <s v="Michelle Thomson"/>
    <x v="32"/>
    <s v="Tampere"/>
    <x v="0"/>
    <x v="3"/>
    <x v="84"/>
    <x v="3"/>
    <s v="SMB"/>
    <x v="11"/>
    <n v="5.67"/>
    <n v="3"/>
    <n v="0"/>
    <n v="0.1134"/>
    <x v="1041"/>
    <n v="1.89"/>
    <x v="3"/>
    <x v="9"/>
    <x v="3"/>
    <n v="0.02"/>
  </r>
  <r>
    <n v="20200819"/>
    <s v="Leonard Dyer"/>
    <x v="24"/>
    <s v="Mexico City"/>
    <x v="1"/>
    <x v="7"/>
    <x v="72"/>
    <x v="4"/>
    <s v="SMB"/>
    <x v="2"/>
    <n v="76.775999999999996"/>
    <n v="4"/>
    <n v="0.7"/>
    <n v="-58.861600000000003"/>
    <x v="1385"/>
    <n v="19.193999999999999"/>
    <x v="2"/>
    <x v="6"/>
    <x v="2"/>
    <n v="-0.76666666666666672"/>
  </r>
  <r>
    <n v="20200819"/>
    <s v="Leonard Dyer"/>
    <x v="24"/>
    <s v="Mexico City"/>
    <x v="1"/>
    <x v="7"/>
    <x v="72"/>
    <x v="4"/>
    <s v="SMB"/>
    <x v="8"/>
    <n v="9.1839999999999993"/>
    <n v="2"/>
    <n v="0.2"/>
    <n v="1.1479999999999999"/>
    <x v="1502"/>
    <n v="4.5919999999999996"/>
    <x v="2"/>
    <x v="6"/>
    <x v="2"/>
    <n v="0.125"/>
  </r>
  <r>
    <n v="20211206"/>
    <s v="Sue Parsons"/>
    <x v="1"/>
    <s v="Nashville"/>
    <x v="1"/>
    <x v="1"/>
    <x v="91"/>
    <x v="9"/>
    <s v="Enterprise"/>
    <x v="8"/>
    <n v="32.75"/>
    <n v="5"/>
    <n v="0"/>
    <n v="15.065"/>
    <x v="1503"/>
    <n v="6.55"/>
    <x v="1"/>
    <x v="4"/>
    <x v="0"/>
    <n v="0.45999999999999996"/>
  </r>
  <r>
    <n v="20220507"/>
    <s v="Edward Hardacre"/>
    <x v="24"/>
    <s v="Mexico City"/>
    <x v="1"/>
    <x v="7"/>
    <x v="40"/>
    <x v="1"/>
    <s v="Enterprise"/>
    <x v="11"/>
    <n v="7.2160000000000002"/>
    <n v="2"/>
    <n v="0.2"/>
    <n v="1.7138"/>
    <x v="1450"/>
    <n v="3.6080000000000001"/>
    <x v="0"/>
    <x v="5"/>
    <x v="1"/>
    <n v="0.23749999999999999"/>
  </r>
  <r>
    <n v="20220507"/>
    <s v="Edward Hardacre"/>
    <x v="24"/>
    <s v="Mexico City"/>
    <x v="1"/>
    <x v="7"/>
    <x v="40"/>
    <x v="1"/>
    <s v="Enterprise"/>
    <x v="8"/>
    <n v="49.567999999999998"/>
    <n v="2"/>
    <n v="0.2"/>
    <n v="15.49"/>
    <x v="341"/>
    <n v="24.783999999999999"/>
    <x v="0"/>
    <x v="5"/>
    <x v="1"/>
    <n v="0.3125"/>
  </r>
  <r>
    <n v="20220507"/>
    <s v="Edward Hardacre"/>
    <x v="24"/>
    <s v="Mexico City"/>
    <x v="1"/>
    <x v="7"/>
    <x v="40"/>
    <x v="1"/>
    <s v="Enterprise"/>
    <x v="4"/>
    <n v="54.712000000000003"/>
    <n v="7"/>
    <n v="0.2"/>
    <n v="11.626300000000001"/>
    <x v="1504"/>
    <n v="7.8160000000000007"/>
    <x v="0"/>
    <x v="5"/>
    <x v="1"/>
    <n v="0.21249999999999999"/>
  </r>
  <r>
    <n v="20230326"/>
    <s v="Jennifer Bailey"/>
    <x v="1"/>
    <s v="Philadelphia"/>
    <x v="1"/>
    <x v="1"/>
    <x v="42"/>
    <x v="2"/>
    <s v="SMB"/>
    <x v="7"/>
    <n v="176.04"/>
    <n v="4"/>
    <n v="0"/>
    <n v="45.770400000000002"/>
    <x v="1505"/>
    <n v="44.01"/>
    <x v="3"/>
    <x v="10"/>
    <x v="3"/>
    <n v="0.26"/>
  </r>
  <r>
    <n v="20230326"/>
    <s v="Jennifer Bailey"/>
    <x v="1"/>
    <s v="Philadelphia"/>
    <x v="1"/>
    <x v="1"/>
    <x v="42"/>
    <x v="2"/>
    <s v="SMB"/>
    <x v="5"/>
    <n v="16.02"/>
    <n v="9"/>
    <n v="0"/>
    <n v="4.4855999999999998"/>
    <x v="1506"/>
    <n v="1.78"/>
    <x v="3"/>
    <x v="10"/>
    <x v="3"/>
    <n v="0.27999999999999997"/>
  </r>
  <r>
    <n v="20230326"/>
    <s v="Jennifer Bailey"/>
    <x v="1"/>
    <s v="Philadelphia"/>
    <x v="1"/>
    <x v="1"/>
    <x v="42"/>
    <x v="2"/>
    <s v="SMB"/>
    <x v="2"/>
    <n v="185.92"/>
    <n v="4"/>
    <n v="0.2"/>
    <n v="62.747999999999998"/>
    <x v="973"/>
    <n v="46.48"/>
    <x v="3"/>
    <x v="10"/>
    <x v="3"/>
    <n v="0.33750000000000002"/>
  </r>
  <r>
    <n v="20230326"/>
    <s v="Jennifer Bailey"/>
    <x v="1"/>
    <s v="Philadelphia"/>
    <x v="1"/>
    <x v="1"/>
    <x v="42"/>
    <x v="2"/>
    <s v="SMB"/>
    <x v="6"/>
    <n v="211.16800000000001"/>
    <n v="4"/>
    <n v="0.2"/>
    <n v="15.8376"/>
    <x v="691"/>
    <n v="52.792000000000002"/>
    <x v="3"/>
    <x v="10"/>
    <x v="3"/>
    <n v="7.4999999999999997E-2"/>
  </r>
  <r>
    <n v="20230326"/>
    <s v="Jennifer Bailey"/>
    <x v="1"/>
    <s v="Philadelphia"/>
    <x v="1"/>
    <x v="1"/>
    <x v="42"/>
    <x v="2"/>
    <s v="SMB"/>
    <x v="13"/>
    <n v="479.98399999999998"/>
    <n v="2"/>
    <n v="0.2"/>
    <n v="59.997999999999998"/>
    <x v="1507"/>
    <n v="239.99199999999999"/>
    <x v="3"/>
    <x v="10"/>
    <x v="3"/>
    <n v="0.125"/>
  </r>
  <r>
    <n v="20211212"/>
    <s v="Paul Harris"/>
    <x v="1"/>
    <s v="Seattle"/>
    <x v="1"/>
    <x v="1"/>
    <x v="88"/>
    <x v="6"/>
    <s v="SMB"/>
    <x v="11"/>
    <n v="7.86"/>
    <n v="2"/>
    <n v="0"/>
    <n v="3.6156000000000001"/>
    <x v="1508"/>
    <n v="3.93"/>
    <x v="1"/>
    <x v="4"/>
    <x v="0"/>
    <n v="0.46"/>
  </r>
  <r>
    <n v="20211212"/>
    <s v="Paul Harris"/>
    <x v="1"/>
    <s v="Seattle"/>
    <x v="1"/>
    <x v="1"/>
    <x v="88"/>
    <x v="6"/>
    <s v="SMB"/>
    <x v="2"/>
    <n v="24.448"/>
    <n v="2"/>
    <n v="0.2"/>
    <n v="8.8623999999999992"/>
    <x v="1509"/>
    <n v="12.224"/>
    <x v="1"/>
    <x v="4"/>
    <x v="0"/>
    <n v="0.36249999999999993"/>
  </r>
  <r>
    <n v="20211206"/>
    <s v="Michael Lewis"/>
    <x v="15"/>
    <s v="London"/>
    <x v="0"/>
    <x v="0"/>
    <x v="30"/>
    <x v="8"/>
    <s v="SMB"/>
    <x v="8"/>
    <n v="6.48"/>
    <n v="1"/>
    <n v="0"/>
    <n v="3.1103999999999998"/>
    <x v="86"/>
    <n v="6.48"/>
    <x v="1"/>
    <x v="4"/>
    <x v="0"/>
    <n v="0.47999999999999993"/>
  </r>
  <r>
    <n v="20211206"/>
    <s v="Michael Lewis"/>
    <x v="15"/>
    <s v="London"/>
    <x v="0"/>
    <x v="0"/>
    <x v="30"/>
    <x v="8"/>
    <s v="SMB"/>
    <x v="8"/>
    <n v="41.86"/>
    <n v="7"/>
    <n v="0"/>
    <n v="20.511399999999998"/>
    <x v="96"/>
    <n v="5.9799999999999995"/>
    <x v="1"/>
    <x v="4"/>
    <x v="0"/>
    <n v="0.49"/>
  </r>
  <r>
    <n v="20211206"/>
    <s v="Michael Lewis"/>
    <x v="15"/>
    <s v="London"/>
    <x v="0"/>
    <x v="0"/>
    <x v="30"/>
    <x v="8"/>
    <s v="SMB"/>
    <x v="9"/>
    <n v="1619.91"/>
    <n v="9"/>
    <n v="0"/>
    <n v="97.194599999999994"/>
    <x v="1510"/>
    <n v="179.99"/>
    <x v="1"/>
    <x v="4"/>
    <x v="0"/>
    <n v="5.9999999999999991E-2"/>
  </r>
  <r>
    <n v="20211206"/>
    <s v="Michael Lewis"/>
    <x v="15"/>
    <s v="London"/>
    <x v="0"/>
    <x v="0"/>
    <x v="30"/>
    <x v="8"/>
    <s v="SMB"/>
    <x v="4"/>
    <n v="113.92"/>
    <n v="4"/>
    <n v="0"/>
    <n v="42.150399999999998"/>
    <x v="1256"/>
    <n v="28.48"/>
    <x v="1"/>
    <x v="4"/>
    <x v="0"/>
    <n v="0.37"/>
  </r>
  <r>
    <n v="20220318"/>
    <s v="Jacob Vaughan"/>
    <x v="31"/>
    <s v="Seoul"/>
    <x v="2"/>
    <x v="9"/>
    <x v="3"/>
    <x v="1"/>
    <s v="SMB"/>
    <x v="5"/>
    <n v="39.68"/>
    <n v="2"/>
    <n v="0"/>
    <n v="10.316800000000001"/>
    <x v="1281"/>
    <n v="19.84"/>
    <x v="0"/>
    <x v="10"/>
    <x v="3"/>
    <n v="0.26"/>
  </r>
  <r>
    <n v="20211114"/>
    <s v="Christian Lyman"/>
    <x v="15"/>
    <s v="London"/>
    <x v="0"/>
    <x v="0"/>
    <x v="1"/>
    <x v="0"/>
    <s v="Strategic"/>
    <x v="9"/>
    <n v="37.6"/>
    <n v="2"/>
    <n v="0"/>
    <n v="2.2559999999999998"/>
    <x v="1324"/>
    <n v="18.8"/>
    <x v="1"/>
    <x v="0"/>
    <x v="0"/>
    <n v="5.9999999999999991E-2"/>
  </r>
  <r>
    <n v="20211114"/>
    <s v="Christian Lyman"/>
    <x v="15"/>
    <s v="London"/>
    <x v="0"/>
    <x v="0"/>
    <x v="1"/>
    <x v="0"/>
    <s v="Strategic"/>
    <x v="9"/>
    <n v="59.9"/>
    <n v="2"/>
    <n v="0"/>
    <n v="23.96"/>
    <x v="555"/>
    <n v="29.95"/>
    <x v="1"/>
    <x v="0"/>
    <x v="0"/>
    <n v="0.4"/>
  </r>
  <r>
    <n v="20211114"/>
    <s v="Christian Lyman"/>
    <x v="15"/>
    <s v="London"/>
    <x v="0"/>
    <x v="0"/>
    <x v="1"/>
    <x v="0"/>
    <s v="Strategic"/>
    <x v="8"/>
    <n v="37"/>
    <n v="5"/>
    <n v="0"/>
    <n v="16.649999999999999"/>
    <x v="1023"/>
    <n v="7.4"/>
    <x v="1"/>
    <x v="0"/>
    <x v="0"/>
    <n v="0.44999999999999996"/>
  </r>
  <r>
    <n v="20230815"/>
    <s v="Cameron King"/>
    <x v="1"/>
    <s v="Los Angeles"/>
    <x v="1"/>
    <x v="1"/>
    <x v="77"/>
    <x v="1"/>
    <s v="SMB"/>
    <x v="1"/>
    <n v="5.76"/>
    <n v="2"/>
    <n v="0"/>
    <n v="2.8224"/>
    <x v="637"/>
    <n v="2.88"/>
    <x v="3"/>
    <x v="6"/>
    <x v="2"/>
    <n v="0.49000000000000005"/>
  </r>
  <r>
    <n v="20230815"/>
    <s v="Cameron King"/>
    <x v="1"/>
    <s v="Los Angeles"/>
    <x v="1"/>
    <x v="1"/>
    <x v="77"/>
    <x v="1"/>
    <s v="SMB"/>
    <x v="5"/>
    <n v="16.68"/>
    <n v="6"/>
    <n v="0"/>
    <n v="4.3368000000000002"/>
    <x v="331"/>
    <n v="2.78"/>
    <x v="3"/>
    <x v="6"/>
    <x v="2"/>
    <n v="0.26"/>
  </r>
  <r>
    <n v="20230910"/>
    <s v="Charles Hart"/>
    <x v="20"/>
    <s v="Bogotá"/>
    <x v="1"/>
    <x v="7"/>
    <x v="54"/>
    <x v="2"/>
    <s v="Strategic"/>
    <x v="3"/>
    <n v="628.80999999999995"/>
    <n v="7"/>
    <n v="0"/>
    <n v="12.5762"/>
    <x v="446"/>
    <n v="89.83"/>
    <x v="3"/>
    <x v="8"/>
    <x v="2"/>
    <n v="0.02"/>
  </r>
  <r>
    <n v="20230910"/>
    <s v="Charles Hart"/>
    <x v="20"/>
    <s v="Bogotá"/>
    <x v="1"/>
    <x v="7"/>
    <x v="54"/>
    <x v="2"/>
    <s v="Strategic"/>
    <x v="3"/>
    <n v="56.45"/>
    <n v="5"/>
    <n v="0"/>
    <n v="14.677"/>
    <x v="1511"/>
    <n v="11.290000000000001"/>
    <x v="3"/>
    <x v="8"/>
    <x v="2"/>
    <n v="0.25999999999999995"/>
  </r>
  <r>
    <n v="20230402"/>
    <s v="Victoria Ellison"/>
    <x v="25"/>
    <s v="Warsaw"/>
    <x v="0"/>
    <x v="2"/>
    <x v="21"/>
    <x v="1"/>
    <s v="SMB"/>
    <x v="3"/>
    <n v="94.2"/>
    <n v="6"/>
    <n v="0"/>
    <n v="23.55"/>
    <x v="1165"/>
    <n v="15.700000000000001"/>
    <x v="3"/>
    <x v="3"/>
    <x v="1"/>
    <n v="0.25"/>
  </r>
  <r>
    <n v="20230402"/>
    <s v="Victoria Ellison"/>
    <x v="25"/>
    <s v="Warsaw"/>
    <x v="0"/>
    <x v="2"/>
    <x v="21"/>
    <x v="1"/>
    <s v="SMB"/>
    <x v="10"/>
    <n v="28.4"/>
    <n v="5"/>
    <n v="0"/>
    <n v="13.348000000000001"/>
    <x v="153"/>
    <n v="5.68"/>
    <x v="3"/>
    <x v="3"/>
    <x v="1"/>
    <n v="0.47000000000000003"/>
  </r>
  <r>
    <n v="20220928"/>
    <s v="Paul Martin"/>
    <x v="5"/>
    <s v="Kanagawa"/>
    <x v="2"/>
    <x v="4"/>
    <x v="3"/>
    <x v="1"/>
    <s v="Strategic"/>
    <x v="0"/>
    <n v="956.66480000000001"/>
    <n v="7"/>
    <n v="0.32"/>
    <n v="-225.0976"/>
    <x v="1512"/>
    <n v="136.66640000000001"/>
    <x v="0"/>
    <x v="8"/>
    <x v="2"/>
    <n v="-0.23529411764705882"/>
  </r>
  <r>
    <n v="20231008"/>
    <s v="Joseph Tucker"/>
    <x v="1"/>
    <s v="New York City"/>
    <x v="1"/>
    <x v="1"/>
    <x v="89"/>
    <x v="1"/>
    <s v="SMB"/>
    <x v="9"/>
    <n v="1115.9100000000001"/>
    <n v="9"/>
    <n v="0"/>
    <n v="200.8638"/>
    <x v="1513"/>
    <n v="123.99000000000001"/>
    <x v="3"/>
    <x v="2"/>
    <x v="0"/>
    <n v="0.18"/>
  </r>
  <r>
    <n v="20231008"/>
    <s v="Joseph Tucker"/>
    <x v="1"/>
    <s v="New York City"/>
    <x v="1"/>
    <x v="1"/>
    <x v="89"/>
    <x v="1"/>
    <s v="SMB"/>
    <x v="6"/>
    <n v="128.744"/>
    <n v="7"/>
    <n v="0.2"/>
    <n v="-28.967400000000001"/>
    <x v="774"/>
    <n v="18.391999999999999"/>
    <x v="3"/>
    <x v="2"/>
    <x v="0"/>
    <n v="-0.22500000000000001"/>
  </r>
  <r>
    <n v="20231008"/>
    <s v="Joseph Tucker"/>
    <x v="1"/>
    <s v="New York City"/>
    <x v="1"/>
    <x v="1"/>
    <x v="89"/>
    <x v="1"/>
    <s v="SMB"/>
    <x v="6"/>
    <n v="79.92"/>
    <n v="10"/>
    <n v="0.2"/>
    <n v="26.972999999999999"/>
    <x v="1514"/>
    <n v="7.992"/>
    <x v="3"/>
    <x v="2"/>
    <x v="0"/>
    <n v="0.33749999999999997"/>
  </r>
  <r>
    <n v="20230121"/>
    <s v="Ava Oliver"/>
    <x v="1"/>
    <s v="Los Angeles"/>
    <x v="1"/>
    <x v="1"/>
    <x v="79"/>
    <x v="6"/>
    <s v="SMB"/>
    <x v="5"/>
    <n v="24.2"/>
    <n v="5"/>
    <n v="0"/>
    <n v="7.9859999999999998"/>
    <x v="1515"/>
    <n v="4.84"/>
    <x v="3"/>
    <x v="9"/>
    <x v="3"/>
    <n v="0.33"/>
  </r>
  <r>
    <n v="20230121"/>
    <s v="Ava Oliver"/>
    <x v="1"/>
    <s v="Los Angeles"/>
    <x v="1"/>
    <x v="1"/>
    <x v="79"/>
    <x v="6"/>
    <s v="SMB"/>
    <x v="6"/>
    <n v="359.976"/>
    <n v="3"/>
    <n v="0.2"/>
    <n v="130.4913"/>
    <x v="1516"/>
    <n v="119.992"/>
    <x v="3"/>
    <x v="9"/>
    <x v="3"/>
    <n v="0.36249999999999999"/>
  </r>
  <r>
    <n v="20230324"/>
    <s v="Neil Smith"/>
    <x v="1"/>
    <s v="Los Angeles"/>
    <x v="1"/>
    <x v="1"/>
    <x v="81"/>
    <x v="3"/>
    <s v="Enterprise"/>
    <x v="4"/>
    <n v="211.84"/>
    <n v="8"/>
    <n v="0"/>
    <n v="76.2624"/>
    <x v="1186"/>
    <n v="26.48"/>
    <x v="3"/>
    <x v="10"/>
    <x v="3"/>
    <n v="0.36"/>
  </r>
  <r>
    <n v="20200801"/>
    <s v="Maria Edmunds"/>
    <x v="9"/>
    <s v="Paris"/>
    <x v="0"/>
    <x v="2"/>
    <x v="95"/>
    <x v="4"/>
    <s v="Enterprise"/>
    <x v="11"/>
    <n v="5.68"/>
    <n v="2"/>
    <n v="0.2"/>
    <n v="1.917"/>
    <x v="1517"/>
    <n v="2.84"/>
    <x v="2"/>
    <x v="6"/>
    <x v="2"/>
    <n v="0.33750000000000002"/>
  </r>
  <r>
    <n v="20210607"/>
    <s v="Sophie Poole"/>
    <x v="1"/>
    <s v="New York City"/>
    <x v="1"/>
    <x v="1"/>
    <x v="6"/>
    <x v="3"/>
    <s v="Strategic"/>
    <x v="2"/>
    <n v="7.52"/>
    <n v="5"/>
    <n v="0.2"/>
    <n v="2.6320000000000001"/>
    <x v="1518"/>
    <n v="1.504"/>
    <x v="1"/>
    <x v="1"/>
    <x v="1"/>
    <n v="0.35000000000000003"/>
  </r>
  <r>
    <n v="20201112"/>
    <s v="Jonathan Ball"/>
    <x v="1"/>
    <s v="New York City"/>
    <x v="1"/>
    <x v="1"/>
    <x v="52"/>
    <x v="3"/>
    <s v="SMB"/>
    <x v="8"/>
    <n v="11.96"/>
    <n v="2"/>
    <n v="0"/>
    <n v="5.8604000000000003"/>
    <x v="96"/>
    <n v="5.98"/>
    <x v="2"/>
    <x v="0"/>
    <x v="0"/>
    <n v="0.49"/>
  </r>
  <r>
    <n v="20201112"/>
    <s v="Jonathan Ball"/>
    <x v="1"/>
    <s v="New York City"/>
    <x v="1"/>
    <x v="1"/>
    <x v="52"/>
    <x v="3"/>
    <s v="SMB"/>
    <x v="2"/>
    <n v="629.06399999999996"/>
    <n v="3"/>
    <n v="0.2"/>
    <n v="31.453199999999999"/>
    <x v="1519"/>
    <n v="209.68799999999999"/>
    <x v="2"/>
    <x v="0"/>
    <x v="0"/>
    <n v="0.05"/>
  </r>
  <r>
    <n v="20221230"/>
    <s v="Owen Ferguson"/>
    <x v="6"/>
    <s v="Milan"/>
    <x v="0"/>
    <x v="5"/>
    <x v="30"/>
    <x v="8"/>
    <s v="SMB"/>
    <x v="1"/>
    <n v="754.45"/>
    <n v="5"/>
    <n v="0"/>
    <n v="60.356000000000002"/>
    <x v="1497"/>
    <n v="150.89000000000001"/>
    <x v="0"/>
    <x v="4"/>
    <x v="0"/>
    <n v="0.08"/>
  </r>
  <r>
    <n v="20210706"/>
    <s v="Tracey Dickens"/>
    <x v="31"/>
    <s v="Incheon"/>
    <x v="2"/>
    <x v="9"/>
    <x v="82"/>
    <x v="4"/>
    <s v="Enterprise"/>
    <x v="0"/>
    <n v="301.95999999999998"/>
    <n v="2"/>
    <n v="0"/>
    <n v="60.392000000000003"/>
    <x v="425"/>
    <n v="150.97999999999999"/>
    <x v="1"/>
    <x v="7"/>
    <x v="2"/>
    <n v="0.2"/>
  </r>
  <r>
    <n v="20231013"/>
    <s v="Jasmine McDonald"/>
    <x v="27"/>
    <s v="Auckland"/>
    <x v="2"/>
    <x v="8"/>
    <x v="39"/>
    <x v="6"/>
    <s v="Strategic"/>
    <x v="9"/>
    <n v="595"/>
    <n v="5"/>
    <n v="0"/>
    <n v="95.2"/>
    <x v="1320"/>
    <n v="119"/>
    <x v="3"/>
    <x v="2"/>
    <x v="0"/>
    <n v="0.16"/>
  </r>
  <r>
    <n v="20231013"/>
    <s v="Jasmine McDonald"/>
    <x v="27"/>
    <s v="Auckland"/>
    <x v="2"/>
    <x v="8"/>
    <x v="39"/>
    <x v="6"/>
    <s v="Strategic"/>
    <x v="2"/>
    <n v="79.872"/>
    <n v="3"/>
    <n v="0.2"/>
    <n v="29.952000000000002"/>
    <x v="1315"/>
    <n v="26.623999999999999"/>
    <x v="3"/>
    <x v="2"/>
    <x v="0"/>
    <n v="0.375"/>
  </r>
  <r>
    <n v="20220522"/>
    <s v="Karen Mathis"/>
    <x v="33"/>
    <s v="Jerusalem"/>
    <x v="0"/>
    <x v="11"/>
    <x v="18"/>
    <x v="0"/>
    <s v="Strategic"/>
    <x v="12"/>
    <n v="2396.4"/>
    <n v="10"/>
    <n v="0.2"/>
    <n v="179.73"/>
    <x v="1520"/>
    <n v="239.64000000000001"/>
    <x v="0"/>
    <x v="5"/>
    <x v="1"/>
    <n v="7.4999999999999997E-2"/>
  </r>
  <r>
    <n v="20231110"/>
    <s v="Brandon Vaughan"/>
    <x v="1"/>
    <s v="Austin"/>
    <x v="1"/>
    <x v="1"/>
    <x v="91"/>
    <x v="9"/>
    <s v="Strategic"/>
    <x v="3"/>
    <n v="63.56"/>
    <n v="2"/>
    <n v="0"/>
    <n v="3.1779999999999999"/>
    <x v="1038"/>
    <n v="31.78"/>
    <x v="3"/>
    <x v="0"/>
    <x v="0"/>
    <n v="4.9999999999999996E-2"/>
  </r>
  <r>
    <n v="20231110"/>
    <s v="Brandon Vaughan"/>
    <x v="1"/>
    <s v="Austin"/>
    <x v="1"/>
    <x v="1"/>
    <x v="91"/>
    <x v="9"/>
    <s v="Strategic"/>
    <x v="9"/>
    <n v="99.99"/>
    <n v="1"/>
    <n v="0"/>
    <n v="43.995600000000003"/>
    <x v="1521"/>
    <n v="99.99"/>
    <x v="3"/>
    <x v="0"/>
    <x v="0"/>
    <n v="0.44000000000000006"/>
  </r>
  <r>
    <n v="20220419"/>
    <s v="Cameron Oliver"/>
    <x v="10"/>
    <s v="Hobart"/>
    <x v="2"/>
    <x v="8"/>
    <x v="81"/>
    <x v="3"/>
    <s v="Enterprise"/>
    <x v="3"/>
    <n v="230.376"/>
    <n v="3"/>
    <n v="0.2"/>
    <n v="-48.954900000000002"/>
    <x v="81"/>
    <n v="76.792000000000002"/>
    <x v="0"/>
    <x v="3"/>
    <x v="1"/>
    <n v="-0.21249999999999999"/>
  </r>
  <r>
    <n v="20220419"/>
    <s v="Cameron Oliver"/>
    <x v="10"/>
    <s v="Hobart"/>
    <x v="2"/>
    <x v="8"/>
    <x v="81"/>
    <x v="3"/>
    <s v="Enterprise"/>
    <x v="8"/>
    <n v="9.6639999999999997"/>
    <n v="2"/>
    <n v="0.2"/>
    <n v="3.2616000000000001"/>
    <x v="696"/>
    <n v="4.8319999999999999"/>
    <x v="0"/>
    <x v="3"/>
    <x v="1"/>
    <n v="0.33750000000000002"/>
  </r>
  <r>
    <n v="20231226"/>
    <s v="Tracey Skinner"/>
    <x v="24"/>
    <s v="Puerto Vallarta"/>
    <x v="1"/>
    <x v="7"/>
    <x v="51"/>
    <x v="9"/>
    <s v="SMB"/>
    <x v="9"/>
    <n v="158.928"/>
    <n v="7"/>
    <n v="0.2"/>
    <n v="41.718600000000002"/>
    <x v="749"/>
    <n v="22.704000000000001"/>
    <x v="3"/>
    <x v="4"/>
    <x v="0"/>
    <n v="0.26250000000000001"/>
  </r>
  <r>
    <n v="20231226"/>
    <s v="Tracey Skinner"/>
    <x v="24"/>
    <s v="Puerto Vallarta"/>
    <x v="1"/>
    <x v="7"/>
    <x v="51"/>
    <x v="9"/>
    <s v="SMB"/>
    <x v="2"/>
    <n v="13.023"/>
    <n v="1"/>
    <n v="0.7"/>
    <n v="-10.4184"/>
    <x v="1491"/>
    <n v="13.023"/>
    <x v="3"/>
    <x v="4"/>
    <x v="0"/>
    <n v="-0.8"/>
  </r>
  <r>
    <n v="20231226"/>
    <s v="Tracey Skinner"/>
    <x v="24"/>
    <s v="Puerto Vallarta"/>
    <x v="1"/>
    <x v="7"/>
    <x v="51"/>
    <x v="9"/>
    <s v="SMB"/>
    <x v="2"/>
    <n v="273.06"/>
    <n v="2"/>
    <n v="0.4"/>
    <n v="-104.673"/>
    <x v="1522"/>
    <n v="136.53"/>
    <x v="3"/>
    <x v="4"/>
    <x v="0"/>
    <n v="-0.38333333333333336"/>
  </r>
  <r>
    <n v="20231226"/>
    <s v="Tracey Skinner"/>
    <x v="24"/>
    <s v="Tijuana"/>
    <x v="1"/>
    <x v="7"/>
    <x v="51"/>
    <x v="9"/>
    <s v="SMB"/>
    <x v="11"/>
    <n v="39.311999999999998"/>
    <n v="13"/>
    <n v="0.2"/>
    <n v="12.776400000000001"/>
    <x v="1523"/>
    <n v="3.024"/>
    <x v="3"/>
    <x v="4"/>
    <x v="0"/>
    <n v="0.32500000000000001"/>
  </r>
  <r>
    <n v="20220612"/>
    <s v="Jonathan Clark"/>
    <x v="5"/>
    <s v="Hyogo"/>
    <x v="2"/>
    <x v="4"/>
    <x v="61"/>
    <x v="1"/>
    <s v="Strategic"/>
    <x v="2"/>
    <n v="1.3440000000000001"/>
    <n v="4"/>
    <n v="0.8"/>
    <n v="-2.1503999999999999"/>
    <x v="1524"/>
    <n v="0.33600000000000002"/>
    <x v="0"/>
    <x v="1"/>
    <x v="1"/>
    <n v="-1.5999999999999999"/>
  </r>
  <r>
    <n v="20220612"/>
    <s v="Jonathan Clark"/>
    <x v="5"/>
    <s v="Hyogo"/>
    <x v="2"/>
    <x v="4"/>
    <x v="61"/>
    <x v="1"/>
    <s v="Strategic"/>
    <x v="2"/>
    <n v="8.2720000000000002"/>
    <n v="4"/>
    <n v="0.8"/>
    <n v="-13.6488"/>
    <x v="1525"/>
    <n v="2.0680000000000001"/>
    <x v="0"/>
    <x v="1"/>
    <x v="1"/>
    <n v="-1.65"/>
  </r>
  <r>
    <n v="20220612"/>
    <s v="Jonathan Clark"/>
    <x v="5"/>
    <s v="Hyogo"/>
    <x v="2"/>
    <x v="4"/>
    <x v="61"/>
    <x v="1"/>
    <s v="Strategic"/>
    <x v="4"/>
    <n v="12.544"/>
    <n v="7"/>
    <n v="0.6"/>
    <n v="-9.0944000000000003"/>
    <x v="1163"/>
    <n v="1.792"/>
    <x v="0"/>
    <x v="1"/>
    <x v="1"/>
    <n v="-0.72499999999999998"/>
  </r>
  <r>
    <n v="20230514"/>
    <s v="Gordon Greene"/>
    <x v="1"/>
    <s v="Los Angeles"/>
    <x v="1"/>
    <x v="1"/>
    <x v="71"/>
    <x v="5"/>
    <s v="Enterprise"/>
    <x v="1"/>
    <n v="58.48"/>
    <n v="8"/>
    <n v="0"/>
    <n v="27.485600000000002"/>
    <x v="2"/>
    <n v="7.31"/>
    <x v="3"/>
    <x v="5"/>
    <x v="1"/>
    <n v="0.47000000000000003"/>
  </r>
  <r>
    <n v="20231229"/>
    <s v="Paul Martin"/>
    <x v="4"/>
    <s v="Toronto"/>
    <x v="1"/>
    <x v="1"/>
    <x v="3"/>
    <x v="1"/>
    <s v="Strategic"/>
    <x v="4"/>
    <n v="7.4"/>
    <n v="2"/>
    <n v="0"/>
    <n v="3.0339999999999998"/>
    <x v="570"/>
    <n v="3.7"/>
    <x v="3"/>
    <x v="4"/>
    <x v="0"/>
    <n v="0.41"/>
  </r>
  <r>
    <n v="20200325"/>
    <s v="Evan Jackson"/>
    <x v="15"/>
    <s v="London"/>
    <x v="0"/>
    <x v="0"/>
    <x v="65"/>
    <x v="1"/>
    <s v="SMB"/>
    <x v="1"/>
    <n v="366.786"/>
    <n v="7"/>
    <n v="0.1"/>
    <n v="65.206400000000002"/>
    <x v="1526"/>
    <n v="52.398000000000003"/>
    <x v="2"/>
    <x v="10"/>
    <x v="3"/>
    <n v="0.17777777777777778"/>
  </r>
  <r>
    <n v="20230529"/>
    <s v="Bella Mackenzie"/>
    <x v="5"/>
    <s v="Tokyo"/>
    <x v="2"/>
    <x v="4"/>
    <x v="65"/>
    <x v="1"/>
    <s v="SMB"/>
    <x v="6"/>
    <n v="54.368000000000002"/>
    <n v="4"/>
    <n v="0.2"/>
    <n v="4.0776000000000003"/>
    <x v="1527"/>
    <n v="13.592000000000001"/>
    <x v="3"/>
    <x v="5"/>
    <x v="1"/>
    <n v="7.4999999999999997E-2"/>
  </r>
  <r>
    <n v="20211114"/>
    <s v="Christian Lyman"/>
    <x v="17"/>
    <s v="Madrid"/>
    <x v="0"/>
    <x v="2"/>
    <x v="1"/>
    <x v="0"/>
    <s v="Strategic"/>
    <x v="10"/>
    <n v="33.96"/>
    <n v="2"/>
    <n v="0"/>
    <n v="16.98"/>
    <x v="644"/>
    <n v="16.98"/>
    <x v="1"/>
    <x v="0"/>
    <x v="0"/>
    <n v="0.5"/>
  </r>
  <r>
    <n v="20211114"/>
    <s v="Christian Lyman"/>
    <x v="17"/>
    <s v="Madrid"/>
    <x v="0"/>
    <x v="2"/>
    <x v="1"/>
    <x v="0"/>
    <s v="Strategic"/>
    <x v="7"/>
    <n v="826.11"/>
    <n v="3"/>
    <n v="0"/>
    <n v="322.18290000000002"/>
    <x v="1528"/>
    <n v="275.37"/>
    <x v="1"/>
    <x v="0"/>
    <x v="0"/>
    <n v="0.39"/>
  </r>
  <r>
    <n v="20230704"/>
    <s v="Ian Ross"/>
    <x v="27"/>
    <s v="Auckland"/>
    <x v="2"/>
    <x v="8"/>
    <x v="16"/>
    <x v="6"/>
    <s v="SMB"/>
    <x v="4"/>
    <n v="545.85"/>
    <n v="9"/>
    <n v="0"/>
    <n v="114.6285"/>
    <x v="1425"/>
    <n v="60.650000000000006"/>
    <x v="3"/>
    <x v="7"/>
    <x v="2"/>
    <n v="0.21"/>
  </r>
  <r>
    <n v="20201118"/>
    <s v="Kevin Brown"/>
    <x v="22"/>
    <s v="Moscow"/>
    <x v="0"/>
    <x v="11"/>
    <x v="13"/>
    <x v="4"/>
    <s v="SMB"/>
    <x v="2"/>
    <n v="145.97999999999999"/>
    <n v="2"/>
    <n v="0.5"/>
    <n v="-99.266400000000004"/>
    <x v="1529"/>
    <n v="72.989999999999995"/>
    <x v="2"/>
    <x v="0"/>
    <x v="0"/>
    <n v="-0.68"/>
  </r>
  <r>
    <n v="20201118"/>
    <s v="Kevin Brown"/>
    <x v="22"/>
    <s v="Moscow"/>
    <x v="0"/>
    <x v="11"/>
    <x v="13"/>
    <x v="4"/>
    <s v="SMB"/>
    <x v="8"/>
    <n v="35.808"/>
    <n v="4"/>
    <n v="0.2"/>
    <n v="12.5328"/>
    <x v="898"/>
    <n v="8.952"/>
    <x v="2"/>
    <x v="0"/>
    <x v="0"/>
    <n v="0.35"/>
  </r>
  <r>
    <n v="20230718"/>
    <s v="Gordon Burgess"/>
    <x v="2"/>
    <s v="Cologne"/>
    <x v="0"/>
    <x v="2"/>
    <x v="18"/>
    <x v="0"/>
    <s v="SMB"/>
    <x v="4"/>
    <n v="7.9039999999999999"/>
    <n v="2"/>
    <n v="0.2"/>
    <n v="2.1736"/>
    <x v="1530"/>
    <n v="3.952"/>
    <x v="3"/>
    <x v="7"/>
    <x v="2"/>
    <n v="0.27500000000000002"/>
  </r>
  <r>
    <n v="20220523"/>
    <s v="Brian Peters"/>
    <x v="30"/>
    <s v="Rosario"/>
    <x v="1"/>
    <x v="7"/>
    <x v="74"/>
    <x v="0"/>
    <s v="SMB"/>
    <x v="6"/>
    <n v="345"/>
    <n v="5"/>
    <n v="0"/>
    <n v="86.25"/>
    <x v="308"/>
    <n v="69"/>
    <x v="0"/>
    <x v="5"/>
    <x v="1"/>
    <n v="0.25"/>
  </r>
  <r>
    <n v="20220523"/>
    <s v="Brian Peters"/>
    <x v="30"/>
    <s v="Rosario"/>
    <x v="1"/>
    <x v="7"/>
    <x v="74"/>
    <x v="0"/>
    <s v="SMB"/>
    <x v="2"/>
    <n v="174.286"/>
    <n v="2"/>
    <n v="0.3"/>
    <n v="-19.918399999999998"/>
    <x v="1531"/>
    <n v="87.143000000000001"/>
    <x v="0"/>
    <x v="5"/>
    <x v="1"/>
    <n v="-0.11428571428571428"/>
  </r>
  <r>
    <n v="20220523"/>
    <s v="Brian Peters"/>
    <x v="30"/>
    <s v="Rosario"/>
    <x v="1"/>
    <x v="7"/>
    <x v="74"/>
    <x v="0"/>
    <s v="SMB"/>
    <x v="7"/>
    <n v="662.84"/>
    <n v="4"/>
    <n v="0"/>
    <n v="172.33840000000001"/>
    <x v="191"/>
    <n v="165.71"/>
    <x v="0"/>
    <x v="5"/>
    <x v="1"/>
    <n v="0.26"/>
  </r>
  <r>
    <n v="20220523"/>
    <s v="Brian Peters"/>
    <x v="30"/>
    <s v="Rosario"/>
    <x v="1"/>
    <x v="7"/>
    <x v="74"/>
    <x v="0"/>
    <s v="SMB"/>
    <x v="9"/>
    <n v="95.1"/>
    <n v="5"/>
    <n v="0"/>
    <n v="30.431999999999999"/>
    <x v="463"/>
    <n v="19.02"/>
    <x v="0"/>
    <x v="5"/>
    <x v="1"/>
    <n v="0.32"/>
  </r>
  <r>
    <n v="20220523"/>
    <s v="Brian Peters"/>
    <x v="30"/>
    <s v="Rosario"/>
    <x v="1"/>
    <x v="7"/>
    <x v="74"/>
    <x v="0"/>
    <s v="SMB"/>
    <x v="10"/>
    <n v="26.88"/>
    <n v="6"/>
    <n v="0"/>
    <n v="12.9024"/>
    <x v="1532"/>
    <n v="4.4799999999999995"/>
    <x v="0"/>
    <x v="5"/>
    <x v="1"/>
    <n v="0.48000000000000004"/>
  </r>
  <r>
    <n v="20220523"/>
    <s v="Brian Peters"/>
    <x v="30"/>
    <s v="Rosario"/>
    <x v="1"/>
    <x v="7"/>
    <x v="74"/>
    <x v="0"/>
    <s v="SMB"/>
    <x v="6"/>
    <n v="257.98"/>
    <n v="2"/>
    <n v="0"/>
    <n v="74.8142"/>
    <x v="1024"/>
    <n v="128.99"/>
    <x v="0"/>
    <x v="5"/>
    <x v="1"/>
    <n v="0.28999999999999998"/>
  </r>
  <r>
    <n v="20210925"/>
    <s v="Joanne Blake"/>
    <x v="1"/>
    <s v="New York City"/>
    <x v="1"/>
    <x v="1"/>
    <x v="88"/>
    <x v="6"/>
    <s v="SMB"/>
    <x v="10"/>
    <n v="17.48"/>
    <n v="2"/>
    <n v="0"/>
    <n v="8.2156000000000002"/>
    <x v="779"/>
    <n v="8.74"/>
    <x v="1"/>
    <x v="8"/>
    <x v="2"/>
    <n v="0.47000000000000003"/>
  </r>
  <r>
    <n v="20221101"/>
    <s v="Zoe Ferguson"/>
    <x v="9"/>
    <s v="Paris"/>
    <x v="0"/>
    <x v="2"/>
    <x v="69"/>
    <x v="3"/>
    <s v="SMB"/>
    <x v="1"/>
    <n v="492.83499999999998"/>
    <n v="5"/>
    <n v="0.3"/>
    <n v="-14.081"/>
    <x v="1264"/>
    <n v="98.566999999999993"/>
    <x v="0"/>
    <x v="0"/>
    <x v="0"/>
    <n v="-2.8571428571428571E-2"/>
  </r>
  <r>
    <n v="20210914"/>
    <s v="Eric Forsyth"/>
    <x v="20"/>
    <s v="Medellín"/>
    <x v="1"/>
    <x v="7"/>
    <x v="86"/>
    <x v="0"/>
    <s v="SMB"/>
    <x v="3"/>
    <n v="269.49"/>
    <n v="3"/>
    <n v="0"/>
    <n v="5.3898000000000001"/>
    <x v="1477"/>
    <n v="89.83"/>
    <x v="1"/>
    <x v="8"/>
    <x v="2"/>
    <n v="0.02"/>
  </r>
  <r>
    <n v="20221106"/>
    <s v="Bernadette Nolan"/>
    <x v="1"/>
    <s v="Chicago"/>
    <x v="1"/>
    <x v="1"/>
    <x v="2"/>
    <x v="0"/>
    <s v="Enterprise"/>
    <x v="2"/>
    <n v="29.12"/>
    <n v="5"/>
    <n v="0.2"/>
    <n v="9.8279999999999994"/>
    <x v="1533"/>
    <n v="5.8239999999999998"/>
    <x v="0"/>
    <x v="0"/>
    <x v="0"/>
    <n v="0.33749999999999997"/>
  </r>
  <r>
    <n v="20230318"/>
    <s v="Leonard Poole"/>
    <x v="15"/>
    <s v="London"/>
    <x v="0"/>
    <x v="0"/>
    <x v="40"/>
    <x v="1"/>
    <s v="SMB"/>
    <x v="1"/>
    <n v="18.75"/>
    <n v="5"/>
    <n v="0"/>
    <n v="9"/>
    <x v="565"/>
    <n v="3.75"/>
    <x v="3"/>
    <x v="10"/>
    <x v="3"/>
    <n v="0.48"/>
  </r>
  <r>
    <n v="20230318"/>
    <s v="Leonard Poole"/>
    <x v="15"/>
    <s v="London"/>
    <x v="0"/>
    <x v="0"/>
    <x v="40"/>
    <x v="1"/>
    <s v="SMB"/>
    <x v="6"/>
    <n v="119.7"/>
    <n v="6"/>
    <n v="0"/>
    <n v="31.122"/>
    <x v="433"/>
    <n v="19.95"/>
    <x v="3"/>
    <x v="10"/>
    <x v="3"/>
    <n v="0.26"/>
  </r>
  <r>
    <n v="20230318"/>
    <s v="Leonard Poole"/>
    <x v="15"/>
    <s v="London"/>
    <x v="0"/>
    <x v="0"/>
    <x v="40"/>
    <x v="1"/>
    <s v="SMB"/>
    <x v="2"/>
    <n v="9.1440000000000001"/>
    <n v="3"/>
    <n v="0.2"/>
    <n v="3.0861000000000001"/>
    <x v="553"/>
    <n v="3.048"/>
    <x v="3"/>
    <x v="10"/>
    <x v="3"/>
    <n v="0.33750000000000002"/>
  </r>
  <r>
    <n v="20230318"/>
    <s v="Leonard Poole"/>
    <x v="15"/>
    <s v="London"/>
    <x v="0"/>
    <x v="0"/>
    <x v="40"/>
    <x v="1"/>
    <s v="SMB"/>
    <x v="9"/>
    <n v="57.06"/>
    <n v="3"/>
    <n v="0"/>
    <n v="18.2592"/>
    <x v="1534"/>
    <n v="19.02"/>
    <x v="3"/>
    <x v="10"/>
    <x v="3"/>
    <n v="0.32"/>
  </r>
  <r>
    <n v="20230318"/>
    <s v="Leonard Poole"/>
    <x v="15"/>
    <s v="London"/>
    <x v="0"/>
    <x v="0"/>
    <x v="40"/>
    <x v="1"/>
    <s v="SMB"/>
    <x v="9"/>
    <n v="71.599999999999994"/>
    <n v="8"/>
    <n v="0"/>
    <n v="13.603999999999999"/>
    <x v="1214"/>
    <n v="8.9499999999999993"/>
    <x v="3"/>
    <x v="10"/>
    <x v="3"/>
    <n v="0.19"/>
  </r>
  <r>
    <n v="20230318"/>
    <s v="Leonard Poole"/>
    <x v="15"/>
    <s v="London"/>
    <x v="0"/>
    <x v="0"/>
    <x v="40"/>
    <x v="1"/>
    <s v="SMB"/>
    <x v="3"/>
    <n v="107.44"/>
    <n v="8"/>
    <n v="0"/>
    <n v="27.9344"/>
    <x v="1123"/>
    <n v="13.43"/>
    <x v="3"/>
    <x v="10"/>
    <x v="3"/>
    <n v="0.26"/>
  </r>
  <r>
    <n v="20230318"/>
    <s v="Leonard Poole"/>
    <x v="15"/>
    <s v="London"/>
    <x v="0"/>
    <x v="0"/>
    <x v="40"/>
    <x v="1"/>
    <s v="SMB"/>
    <x v="1"/>
    <n v="7.31"/>
    <n v="1"/>
    <n v="0"/>
    <n v="3.4357000000000002"/>
    <x v="2"/>
    <n v="7.31"/>
    <x v="3"/>
    <x v="10"/>
    <x v="3"/>
    <n v="0.47000000000000003"/>
  </r>
  <r>
    <n v="20230318"/>
    <s v="Leonard Poole"/>
    <x v="15"/>
    <s v="London"/>
    <x v="0"/>
    <x v="0"/>
    <x v="40"/>
    <x v="1"/>
    <s v="SMB"/>
    <x v="5"/>
    <n v="59.1"/>
    <n v="6"/>
    <n v="0"/>
    <n v="22.457999999999998"/>
    <x v="32"/>
    <n v="9.85"/>
    <x v="3"/>
    <x v="10"/>
    <x v="3"/>
    <n v="0.37999999999999995"/>
  </r>
  <r>
    <n v="20230318"/>
    <s v="Leonard Poole"/>
    <x v="15"/>
    <s v="London"/>
    <x v="0"/>
    <x v="0"/>
    <x v="40"/>
    <x v="1"/>
    <s v="SMB"/>
    <x v="3"/>
    <n v="46.53"/>
    <n v="3"/>
    <n v="0"/>
    <n v="12.097799999999999"/>
    <x v="1535"/>
    <n v="15.51"/>
    <x v="3"/>
    <x v="10"/>
    <x v="3"/>
    <n v="0.26"/>
  </r>
  <r>
    <n v="20230816"/>
    <s v="Alison Howard"/>
    <x v="30"/>
    <s v="Rosario"/>
    <x v="1"/>
    <x v="7"/>
    <x v="57"/>
    <x v="5"/>
    <s v="SMB"/>
    <x v="7"/>
    <n v="97.84"/>
    <n v="2"/>
    <n v="0"/>
    <n v="25.438400000000001"/>
    <x v="424"/>
    <n v="48.92"/>
    <x v="3"/>
    <x v="6"/>
    <x v="2"/>
    <n v="0.26"/>
  </r>
  <r>
    <n v="20210711"/>
    <s v="Benjamin Hughes"/>
    <x v="4"/>
    <s v="Toronto"/>
    <x v="1"/>
    <x v="1"/>
    <x v="73"/>
    <x v="2"/>
    <s v="SMB"/>
    <x v="8"/>
    <n v="29.97"/>
    <n v="3"/>
    <n v="0"/>
    <n v="13.486499999999999"/>
    <x v="109"/>
    <n v="9.99"/>
    <x v="1"/>
    <x v="7"/>
    <x v="2"/>
    <n v="0.45"/>
  </r>
  <r>
    <n v="20210711"/>
    <s v="Benjamin Hughes"/>
    <x v="4"/>
    <s v="Toronto"/>
    <x v="1"/>
    <x v="1"/>
    <x v="73"/>
    <x v="2"/>
    <s v="SMB"/>
    <x v="2"/>
    <n v="98.352000000000004"/>
    <n v="3"/>
    <n v="0.2"/>
    <n v="34.423200000000001"/>
    <x v="832"/>
    <n v="32.783999999999999"/>
    <x v="1"/>
    <x v="7"/>
    <x v="2"/>
    <n v="0.35"/>
  </r>
  <r>
    <n v="20231204"/>
    <s v="Nicola Butler"/>
    <x v="15"/>
    <s v="London"/>
    <x v="0"/>
    <x v="0"/>
    <x v="67"/>
    <x v="5"/>
    <s v="SMB"/>
    <x v="2"/>
    <n v="83.92"/>
    <n v="5"/>
    <n v="0.2"/>
    <n v="29.372"/>
    <x v="1536"/>
    <n v="16.783999999999999"/>
    <x v="3"/>
    <x v="4"/>
    <x v="0"/>
    <n v="0.35"/>
  </r>
  <r>
    <n v="20231204"/>
    <s v="Nicola Butler"/>
    <x v="15"/>
    <s v="London"/>
    <x v="0"/>
    <x v="0"/>
    <x v="67"/>
    <x v="5"/>
    <s v="SMB"/>
    <x v="2"/>
    <n v="14.624000000000001"/>
    <n v="2"/>
    <n v="0.2"/>
    <n v="5.1184000000000003"/>
    <x v="1495"/>
    <n v="7.3120000000000003"/>
    <x v="3"/>
    <x v="4"/>
    <x v="0"/>
    <n v="0.35000000000000003"/>
  </r>
  <r>
    <n v="20231204"/>
    <s v="Nicola Butler"/>
    <x v="15"/>
    <s v="London"/>
    <x v="0"/>
    <x v="0"/>
    <x v="67"/>
    <x v="5"/>
    <s v="SMB"/>
    <x v="6"/>
    <n v="136.99"/>
    <n v="1"/>
    <n v="0"/>
    <n v="36.987299999999998"/>
    <x v="849"/>
    <n v="136.99"/>
    <x v="3"/>
    <x v="4"/>
    <x v="0"/>
    <n v="0.26999999999999996"/>
  </r>
  <r>
    <n v="20231204"/>
    <s v="Nicola Butler"/>
    <x v="15"/>
    <s v="London"/>
    <x v="0"/>
    <x v="0"/>
    <x v="67"/>
    <x v="5"/>
    <s v="SMB"/>
    <x v="1"/>
    <n v="3.15"/>
    <n v="1"/>
    <n v="0"/>
    <n v="1.512"/>
    <x v="624"/>
    <n v="3.15"/>
    <x v="3"/>
    <x v="4"/>
    <x v="0"/>
    <n v="0.48000000000000004"/>
  </r>
  <r>
    <n v="20230505"/>
    <s v="Ryan Oliver"/>
    <x v="17"/>
    <s v="Granada"/>
    <x v="0"/>
    <x v="2"/>
    <x v="48"/>
    <x v="5"/>
    <s v="SMB"/>
    <x v="8"/>
    <n v="9.11"/>
    <n v="1"/>
    <n v="0"/>
    <n v="4.0994999999999999"/>
    <x v="1537"/>
    <n v="9.11"/>
    <x v="3"/>
    <x v="5"/>
    <x v="1"/>
    <n v="0.45"/>
  </r>
  <r>
    <n v="20230505"/>
    <s v="Ryan Oliver"/>
    <x v="17"/>
    <s v="Granada"/>
    <x v="0"/>
    <x v="2"/>
    <x v="48"/>
    <x v="5"/>
    <s v="SMB"/>
    <x v="3"/>
    <n v="571.44000000000005"/>
    <n v="4"/>
    <n v="0"/>
    <n v="165.7176"/>
    <x v="961"/>
    <n v="142.86000000000001"/>
    <x v="3"/>
    <x v="5"/>
    <x v="1"/>
    <n v="0.28999999999999998"/>
  </r>
  <r>
    <n v="20230505"/>
    <s v="Ryan Oliver"/>
    <x v="17"/>
    <s v="Granada"/>
    <x v="0"/>
    <x v="2"/>
    <x v="48"/>
    <x v="5"/>
    <s v="SMB"/>
    <x v="8"/>
    <n v="32.4"/>
    <n v="5"/>
    <n v="0"/>
    <n v="15.552"/>
    <x v="12"/>
    <n v="6.4799999999999995"/>
    <x v="3"/>
    <x v="5"/>
    <x v="1"/>
    <n v="0.48"/>
  </r>
  <r>
    <n v="20230505"/>
    <s v="Ryan Oliver"/>
    <x v="17"/>
    <s v="Granada"/>
    <x v="0"/>
    <x v="2"/>
    <x v="48"/>
    <x v="5"/>
    <s v="SMB"/>
    <x v="3"/>
    <n v="16.91"/>
    <n v="1"/>
    <n v="0"/>
    <n v="4.5656999999999996"/>
    <x v="1131"/>
    <n v="16.91"/>
    <x v="3"/>
    <x v="5"/>
    <x v="1"/>
    <n v="0.26999999999999996"/>
  </r>
  <r>
    <n v="20220122"/>
    <s v="Felicity Peake"/>
    <x v="3"/>
    <s v="Gothenburg"/>
    <x v="0"/>
    <x v="3"/>
    <x v="16"/>
    <x v="6"/>
    <s v="SMB"/>
    <x v="4"/>
    <n v="14.272"/>
    <n v="8"/>
    <n v="0.2"/>
    <n v="4.2816000000000001"/>
    <x v="1538"/>
    <n v="1.784"/>
    <x v="0"/>
    <x v="9"/>
    <x v="3"/>
    <n v="0.3"/>
  </r>
  <r>
    <n v="20220122"/>
    <s v="Felicity Peake"/>
    <x v="3"/>
    <s v="Gothenburg"/>
    <x v="0"/>
    <x v="3"/>
    <x v="16"/>
    <x v="6"/>
    <s v="SMB"/>
    <x v="0"/>
    <n v="451.13600000000002"/>
    <n v="4"/>
    <n v="0.2"/>
    <n v="-67.670400000000001"/>
    <x v="1539"/>
    <n v="112.78400000000001"/>
    <x v="0"/>
    <x v="9"/>
    <x v="3"/>
    <n v="-0.15"/>
  </r>
  <r>
    <n v="20220122"/>
    <s v="Felicity Peake"/>
    <x v="3"/>
    <s v="Gothenburg"/>
    <x v="0"/>
    <x v="3"/>
    <x v="16"/>
    <x v="6"/>
    <s v="SMB"/>
    <x v="7"/>
    <n v="64.864000000000004"/>
    <n v="4"/>
    <n v="0.2"/>
    <n v="6.4863999999999997"/>
    <x v="1427"/>
    <n v="16.216000000000001"/>
    <x v="0"/>
    <x v="9"/>
    <x v="3"/>
    <n v="9.9999999999999992E-2"/>
  </r>
  <r>
    <n v="20221104"/>
    <s v="Adam Manning"/>
    <x v="1"/>
    <s v="New York City"/>
    <x v="1"/>
    <x v="1"/>
    <x v="44"/>
    <x v="2"/>
    <s v="SMB"/>
    <x v="1"/>
    <n v="217.584"/>
    <n v="2"/>
    <n v="0.2"/>
    <n v="-29.9178"/>
    <x v="1540"/>
    <n v="108.792"/>
    <x v="0"/>
    <x v="0"/>
    <x v="0"/>
    <n v="-0.13749999999999998"/>
  </r>
  <r>
    <n v="20221104"/>
    <s v="Adam Manning"/>
    <x v="1"/>
    <s v="New York City"/>
    <x v="1"/>
    <x v="1"/>
    <x v="44"/>
    <x v="2"/>
    <s v="SMB"/>
    <x v="9"/>
    <n v="82.95"/>
    <n v="5"/>
    <n v="0"/>
    <n v="29.032499999999999"/>
    <x v="1541"/>
    <n v="16.59"/>
    <x v="0"/>
    <x v="0"/>
    <x v="0"/>
    <n v="0.35"/>
  </r>
  <r>
    <n v="20221104"/>
    <s v="Adam Manning"/>
    <x v="1"/>
    <s v="New York City"/>
    <x v="1"/>
    <x v="1"/>
    <x v="44"/>
    <x v="2"/>
    <s v="SMB"/>
    <x v="1"/>
    <n v="87.71"/>
    <n v="7"/>
    <n v="0"/>
    <n v="41.223700000000001"/>
    <x v="306"/>
    <n v="12.53"/>
    <x v="0"/>
    <x v="0"/>
    <x v="0"/>
    <n v="0.47000000000000003"/>
  </r>
  <r>
    <n v="20221104"/>
    <s v="Adam Manning"/>
    <x v="1"/>
    <s v="New York City"/>
    <x v="1"/>
    <x v="1"/>
    <x v="44"/>
    <x v="2"/>
    <s v="SMB"/>
    <x v="7"/>
    <n v="1101.48"/>
    <n v="4"/>
    <n v="0"/>
    <n v="429.5772"/>
    <x v="1542"/>
    <n v="275.37"/>
    <x v="0"/>
    <x v="0"/>
    <x v="0"/>
    <n v="0.39"/>
  </r>
  <r>
    <n v="20230905"/>
    <s v="Alan Gill"/>
    <x v="1"/>
    <s v="New York City"/>
    <x v="1"/>
    <x v="1"/>
    <x v="97"/>
    <x v="2"/>
    <s v="Strategic"/>
    <x v="2"/>
    <n v="1322.3520000000001"/>
    <n v="3"/>
    <n v="0.2"/>
    <n v="-99.176400000000001"/>
    <x v="616"/>
    <n v="440.78400000000005"/>
    <x v="3"/>
    <x v="8"/>
    <x v="2"/>
    <n v="-7.4999999999999997E-2"/>
  </r>
  <r>
    <n v="20200913"/>
    <s v="Joshua Glover"/>
    <x v="15"/>
    <s v="London"/>
    <x v="0"/>
    <x v="0"/>
    <x v="64"/>
    <x v="9"/>
    <s v="SMB"/>
    <x v="5"/>
    <n v="5.46"/>
    <n v="3"/>
    <n v="0"/>
    <n v="1.4742"/>
    <x v="6"/>
    <n v="1.82"/>
    <x v="2"/>
    <x v="8"/>
    <x v="2"/>
    <n v="0.27"/>
  </r>
  <r>
    <n v="20230620"/>
    <s v="Ian McGrath"/>
    <x v="5"/>
    <s v="Aichi"/>
    <x v="2"/>
    <x v="4"/>
    <x v="73"/>
    <x v="2"/>
    <s v="SMB"/>
    <x v="8"/>
    <n v="11.183999999999999"/>
    <n v="1"/>
    <n v="0.2"/>
    <n v="0.83879999999999999"/>
    <x v="1543"/>
    <n v="11.183999999999999"/>
    <x v="3"/>
    <x v="1"/>
    <x v="1"/>
    <n v="7.4999999999999997E-2"/>
  </r>
  <r>
    <n v="20230620"/>
    <s v="Ian McGrath"/>
    <x v="5"/>
    <s v="Aichi"/>
    <x v="2"/>
    <x v="4"/>
    <x v="73"/>
    <x v="2"/>
    <s v="SMB"/>
    <x v="3"/>
    <n v="153.584"/>
    <n v="2"/>
    <n v="0.2"/>
    <n v="-32.636600000000001"/>
    <x v="81"/>
    <n v="76.792000000000002"/>
    <x v="3"/>
    <x v="1"/>
    <x v="1"/>
    <n v="-0.21249999999999999"/>
  </r>
  <r>
    <n v="20231225"/>
    <s v="Joanne Robertson"/>
    <x v="4"/>
    <s v="Toronto"/>
    <x v="1"/>
    <x v="1"/>
    <x v="72"/>
    <x v="4"/>
    <s v="SMB"/>
    <x v="3"/>
    <n v="1003.62"/>
    <n v="6"/>
    <n v="0"/>
    <n v="0"/>
    <x v="772"/>
    <n v="167.27"/>
    <x v="3"/>
    <x v="4"/>
    <x v="0"/>
    <n v="0"/>
  </r>
  <r>
    <n v="20230829"/>
    <s v="Carl Ince"/>
    <x v="4"/>
    <s v="Toronto"/>
    <x v="1"/>
    <x v="1"/>
    <x v="14"/>
    <x v="2"/>
    <s v="Enterprise"/>
    <x v="6"/>
    <n v="35.167999999999999"/>
    <n v="4"/>
    <n v="0.2"/>
    <n v="11.429600000000001"/>
    <x v="1544"/>
    <n v="8.7919999999999998"/>
    <x v="3"/>
    <x v="6"/>
    <x v="2"/>
    <n v="0.32500000000000001"/>
  </r>
  <r>
    <n v="20230829"/>
    <s v="Carl Ince"/>
    <x v="4"/>
    <s v="Toronto"/>
    <x v="1"/>
    <x v="1"/>
    <x v="14"/>
    <x v="2"/>
    <s v="Enterprise"/>
    <x v="2"/>
    <n v="1137.75"/>
    <n v="5"/>
    <n v="0"/>
    <n v="250.30500000000001"/>
    <x v="1545"/>
    <n v="227.55"/>
    <x v="3"/>
    <x v="6"/>
    <x v="2"/>
    <n v="0.22"/>
  </r>
  <r>
    <n v="20230829"/>
    <s v="Carl Ince"/>
    <x v="4"/>
    <s v="Toronto"/>
    <x v="1"/>
    <x v="1"/>
    <x v="14"/>
    <x v="2"/>
    <s v="Enterprise"/>
    <x v="2"/>
    <n v="99.68"/>
    <n v="5"/>
    <n v="0.2"/>
    <n v="32.396000000000001"/>
    <x v="455"/>
    <n v="19.936"/>
    <x v="3"/>
    <x v="6"/>
    <x v="2"/>
    <n v="0.32500000000000001"/>
  </r>
  <r>
    <n v="20230829"/>
    <s v="Carl Ince"/>
    <x v="4"/>
    <s v="Toronto"/>
    <x v="1"/>
    <x v="1"/>
    <x v="14"/>
    <x v="2"/>
    <s v="Enterprise"/>
    <x v="5"/>
    <n v="5.56"/>
    <n v="2"/>
    <n v="0"/>
    <n v="1.4456"/>
    <x v="331"/>
    <n v="2.78"/>
    <x v="3"/>
    <x v="6"/>
    <x v="2"/>
    <n v="0.26"/>
  </r>
  <r>
    <n v="20210102"/>
    <s v="Felicity King"/>
    <x v="13"/>
    <s v="Manila"/>
    <x v="2"/>
    <x v="9"/>
    <x v="48"/>
    <x v="5"/>
    <s v="Strategic"/>
    <x v="3"/>
    <n v="85.52"/>
    <n v="2"/>
    <n v="0"/>
    <n v="22.235199999999999"/>
    <x v="1546"/>
    <n v="42.76"/>
    <x v="1"/>
    <x v="9"/>
    <x v="3"/>
    <n v="0.26"/>
  </r>
  <r>
    <n v="20210102"/>
    <s v="Felicity King"/>
    <x v="13"/>
    <s v="Manila"/>
    <x v="2"/>
    <x v="9"/>
    <x v="48"/>
    <x v="5"/>
    <s v="Strategic"/>
    <x v="5"/>
    <n v="9.84"/>
    <n v="3"/>
    <n v="0"/>
    <n v="2.6568000000000001"/>
    <x v="1547"/>
    <n v="3.28"/>
    <x v="1"/>
    <x v="9"/>
    <x v="3"/>
    <n v="0.27"/>
  </r>
  <r>
    <n v="20210102"/>
    <s v="Felicity King"/>
    <x v="13"/>
    <s v="Manila"/>
    <x v="2"/>
    <x v="9"/>
    <x v="48"/>
    <x v="5"/>
    <s v="Strategic"/>
    <x v="8"/>
    <n v="20.04"/>
    <n v="3"/>
    <n v="0"/>
    <n v="9.6191999999999993"/>
    <x v="127"/>
    <n v="6.68"/>
    <x v="1"/>
    <x v="9"/>
    <x v="3"/>
    <n v="0.48"/>
  </r>
  <r>
    <n v="20211009"/>
    <s v="Warren Abraham"/>
    <x v="15"/>
    <s v="London"/>
    <x v="0"/>
    <x v="0"/>
    <x v="28"/>
    <x v="3"/>
    <s v="SMB"/>
    <x v="6"/>
    <n v="631.96"/>
    <n v="4"/>
    <n v="0"/>
    <n v="303.3408"/>
    <x v="1548"/>
    <n v="157.99"/>
    <x v="1"/>
    <x v="2"/>
    <x v="0"/>
    <n v="0.48"/>
  </r>
  <r>
    <n v="20211009"/>
    <s v="Warren Abraham"/>
    <x v="15"/>
    <s v="London"/>
    <x v="0"/>
    <x v="0"/>
    <x v="28"/>
    <x v="3"/>
    <s v="SMB"/>
    <x v="8"/>
    <n v="23.92"/>
    <n v="4"/>
    <n v="0"/>
    <n v="10.763999999999999"/>
    <x v="151"/>
    <n v="5.98"/>
    <x v="1"/>
    <x v="2"/>
    <x v="0"/>
    <n v="0.44999999999999996"/>
  </r>
  <r>
    <n v="20201213"/>
    <s v="Jan Watson"/>
    <x v="1"/>
    <s v="New York City"/>
    <x v="1"/>
    <x v="1"/>
    <x v="37"/>
    <x v="0"/>
    <s v="SMB"/>
    <x v="8"/>
    <n v="90.24"/>
    <n v="6"/>
    <n v="0"/>
    <n v="41.510399999999997"/>
    <x v="1549"/>
    <n v="15.04"/>
    <x v="2"/>
    <x v="4"/>
    <x v="0"/>
    <n v="0.46"/>
  </r>
  <r>
    <n v="20201119"/>
    <s v="Keith Mills"/>
    <x v="15"/>
    <s v="Glasgow"/>
    <x v="0"/>
    <x v="0"/>
    <x v="75"/>
    <x v="0"/>
    <s v="SMB"/>
    <x v="6"/>
    <n v="4548.8100000000004"/>
    <n v="7"/>
    <n v="0"/>
    <n v="1228.1786999999999"/>
    <x v="1550"/>
    <n v="649.83000000000004"/>
    <x v="2"/>
    <x v="0"/>
    <x v="0"/>
    <n v="0.26999999999999996"/>
  </r>
  <r>
    <n v="20220911"/>
    <s v="Leonard Parsons"/>
    <x v="5"/>
    <s v="Tokyo"/>
    <x v="2"/>
    <x v="4"/>
    <x v="72"/>
    <x v="4"/>
    <s v="SMB"/>
    <x v="2"/>
    <n v="300.93"/>
    <n v="5"/>
    <n v="0.3"/>
    <n v="-34.392000000000003"/>
    <x v="870"/>
    <n v="60.186"/>
    <x v="0"/>
    <x v="8"/>
    <x v="2"/>
    <n v="-0.1142857142857143"/>
  </r>
  <r>
    <n v="20220911"/>
    <s v="Leonard Parsons"/>
    <x v="5"/>
    <s v="Tokyo"/>
    <x v="2"/>
    <x v="4"/>
    <x v="72"/>
    <x v="4"/>
    <s v="SMB"/>
    <x v="6"/>
    <n v="719.96"/>
    <n v="5"/>
    <n v="0.2"/>
    <n v="53.997"/>
    <x v="1551"/>
    <n v="143.99200000000002"/>
    <x v="0"/>
    <x v="8"/>
    <x v="2"/>
    <n v="7.4999999999999997E-2"/>
  </r>
  <r>
    <n v="20200616"/>
    <s v="Jake Mackenzie"/>
    <x v="14"/>
    <s v="Bangalore"/>
    <x v="2"/>
    <x v="10"/>
    <x v="15"/>
    <x v="7"/>
    <s v="SMB"/>
    <x v="1"/>
    <n v="647.84"/>
    <n v="8"/>
    <n v="0"/>
    <n v="32.392000000000003"/>
    <x v="1552"/>
    <n v="80.98"/>
    <x v="2"/>
    <x v="1"/>
    <x v="1"/>
    <n v="0.05"/>
  </r>
  <r>
    <n v="20210926"/>
    <s v="Jennifer Roberts"/>
    <x v="1"/>
    <s v="Seattle"/>
    <x v="1"/>
    <x v="1"/>
    <x v="29"/>
    <x v="2"/>
    <s v="Enterprise"/>
    <x v="3"/>
    <n v="64.17"/>
    <n v="3"/>
    <n v="0"/>
    <n v="18.609300000000001"/>
    <x v="1553"/>
    <n v="21.39"/>
    <x v="1"/>
    <x v="8"/>
    <x v="2"/>
    <n v="0.29000000000000004"/>
  </r>
  <r>
    <n v="20210926"/>
    <s v="Jennifer Roberts"/>
    <x v="1"/>
    <s v="Seattle"/>
    <x v="1"/>
    <x v="1"/>
    <x v="29"/>
    <x v="2"/>
    <s v="Enterprise"/>
    <x v="10"/>
    <n v="124.46"/>
    <n v="2"/>
    <n v="0"/>
    <n v="58.496200000000002"/>
    <x v="1554"/>
    <n v="62.23"/>
    <x v="1"/>
    <x v="8"/>
    <x v="2"/>
    <n v="0.47000000000000003"/>
  </r>
  <r>
    <n v="20220520"/>
    <s v="Alison Coleman"/>
    <x v="1"/>
    <s v="Los Angeles"/>
    <x v="1"/>
    <x v="1"/>
    <x v="39"/>
    <x v="6"/>
    <s v="Strategic"/>
    <x v="2"/>
    <n v="9.5839999999999996"/>
    <n v="1"/>
    <n v="0.2"/>
    <n v="3.3544"/>
    <x v="1555"/>
    <n v="9.5839999999999996"/>
    <x v="0"/>
    <x v="5"/>
    <x v="1"/>
    <n v="0.35000000000000003"/>
  </r>
  <r>
    <n v="20230623"/>
    <s v="Joshua Glover"/>
    <x v="2"/>
    <s v="Hamburg"/>
    <x v="0"/>
    <x v="2"/>
    <x v="64"/>
    <x v="9"/>
    <s v="SMB"/>
    <x v="10"/>
    <n v="37.607999999999997"/>
    <n v="3"/>
    <n v="0.2"/>
    <n v="12.6927"/>
    <x v="1556"/>
    <n v="12.536"/>
    <x v="3"/>
    <x v="1"/>
    <x v="1"/>
    <n v="0.33750000000000002"/>
  </r>
  <r>
    <n v="20230618"/>
    <s v="Rose Ball"/>
    <x v="10"/>
    <s v="Brisbane"/>
    <x v="2"/>
    <x v="8"/>
    <x v="67"/>
    <x v="5"/>
    <s v="Strategic"/>
    <x v="8"/>
    <n v="12.224"/>
    <n v="2"/>
    <n v="0.2"/>
    <n v="4.4311999999999996"/>
    <x v="611"/>
    <n v="6.1120000000000001"/>
    <x v="3"/>
    <x v="1"/>
    <x v="1"/>
    <n v="0.36249999999999993"/>
  </r>
  <r>
    <n v="20230618"/>
    <s v="Rose Ball"/>
    <x v="10"/>
    <s v="Brisbane"/>
    <x v="2"/>
    <x v="8"/>
    <x v="67"/>
    <x v="5"/>
    <s v="Strategic"/>
    <x v="2"/>
    <n v="2.3039999999999998"/>
    <n v="4"/>
    <n v="0.8"/>
    <n v="-3.5712000000000002"/>
    <x v="637"/>
    <n v="0.57599999999999996"/>
    <x v="3"/>
    <x v="1"/>
    <x v="1"/>
    <n v="-1.5500000000000003"/>
  </r>
  <r>
    <n v="20230618"/>
    <s v="Rose Ball"/>
    <x v="10"/>
    <s v="Brisbane"/>
    <x v="2"/>
    <x v="8"/>
    <x v="67"/>
    <x v="5"/>
    <s v="Strategic"/>
    <x v="2"/>
    <n v="9.36"/>
    <n v="4"/>
    <n v="0.8"/>
    <n v="-16.38"/>
    <x v="700"/>
    <n v="2.34"/>
    <x v="3"/>
    <x v="1"/>
    <x v="1"/>
    <n v="-1.75"/>
  </r>
  <r>
    <n v="20221115"/>
    <s v="Ryan Thomson"/>
    <x v="1"/>
    <s v="Los Angeles"/>
    <x v="1"/>
    <x v="1"/>
    <x v="53"/>
    <x v="3"/>
    <s v="SMB"/>
    <x v="1"/>
    <n v="7.38"/>
    <n v="2"/>
    <n v="0"/>
    <n v="3.4685999999999999"/>
    <x v="988"/>
    <n v="3.69"/>
    <x v="0"/>
    <x v="0"/>
    <x v="0"/>
    <n v="0.47"/>
  </r>
  <r>
    <n v="20200725"/>
    <s v="Trevor Langdon"/>
    <x v="1"/>
    <s v="Los Angeles"/>
    <x v="1"/>
    <x v="1"/>
    <x v="67"/>
    <x v="5"/>
    <s v="SMB"/>
    <x v="3"/>
    <n v="53.72"/>
    <n v="4"/>
    <n v="0"/>
    <n v="15.041600000000001"/>
    <x v="1336"/>
    <n v="13.43"/>
    <x v="2"/>
    <x v="7"/>
    <x v="2"/>
    <n v="0.28000000000000003"/>
  </r>
  <r>
    <n v="20200725"/>
    <s v="Trevor Langdon"/>
    <x v="1"/>
    <s v="Los Angeles"/>
    <x v="1"/>
    <x v="1"/>
    <x v="67"/>
    <x v="5"/>
    <s v="SMB"/>
    <x v="8"/>
    <n v="8187.65"/>
    <n v="5"/>
    <n v="0"/>
    <n v="327.50599999999997"/>
    <x v="1557"/>
    <n v="1637.53"/>
    <x v="2"/>
    <x v="7"/>
    <x v="2"/>
    <n v="0.04"/>
  </r>
  <r>
    <n v="20200725"/>
    <s v="Trevor Langdon"/>
    <x v="1"/>
    <s v="Los Angeles"/>
    <x v="1"/>
    <x v="1"/>
    <x v="67"/>
    <x v="5"/>
    <s v="SMB"/>
    <x v="4"/>
    <n v="77.92"/>
    <n v="8"/>
    <n v="0"/>
    <n v="34.284799999999997"/>
    <x v="1558"/>
    <n v="9.74"/>
    <x v="2"/>
    <x v="7"/>
    <x v="2"/>
    <n v="0.43999999999999995"/>
  </r>
  <r>
    <n v="20210702"/>
    <s v="Connor Paige"/>
    <x v="5"/>
    <s v="Tokyo"/>
    <x v="2"/>
    <x v="4"/>
    <x v="60"/>
    <x v="9"/>
    <s v="SMB"/>
    <x v="7"/>
    <n v="32.783999999999999"/>
    <n v="4"/>
    <n v="0.8"/>
    <n v="-85.238399999999999"/>
    <x v="1559"/>
    <n v="8.1959999999999997"/>
    <x v="1"/>
    <x v="7"/>
    <x v="2"/>
    <n v="-2.6"/>
  </r>
  <r>
    <n v="20230303"/>
    <s v="Sam Alsop"/>
    <x v="1"/>
    <s v="New York City"/>
    <x v="1"/>
    <x v="1"/>
    <x v="85"/>
    <x v="0"/>
    <s v="Strategic"/>
    <x v="6"/>
    <n v="196.77600000000001"/>
    <n v="3"/>
    <n v="0.2"/>
    <n v="14.7582"/>
    <x v="1560"/>
    <n v="65.591999999999999"/>
    <x v="3"/>
    <x v="10"/>
    <x v="3"/>
    <n v="7.4999999999999997E-2"/>
  </r>
  <r>
    <n v="20230303"/>
    <s v="Sam Alsop"/>
    <x v="1"/>
    <s v="New York City"/>
    <x v="1"/>
    <x v="1"/>
    <x v="85"/>
    <x v="0"/>
    <s v="Strategic"/>
    <x v="9"/>
    <n v="479.94"/>
    <n v="6"/>
    <n v="0"/>
    <n v="52.793399999999998"/>
    <x v="967"/>
    <n v="79.989999999999995"/>
    <x v="3"/>
    <x v="10"/>
    <x v="3"/>
    <n v="0.11"/>
  </r>
  <r>
    <n v="20221119"/>
    <s v="Donna Bailey"/>
    <x v="26"/>
    <s v="Singapore"/>
    <x v="2"/>
    <x v="9"/>
    <x v="83"/>
    <x v="0"/>
    <s v="Enterprise"/>
    <x v="3"/>
    <n v="1117.92"/>
    <n v="4"/>
    <n v="0"/>
    <n v="55.896000000000001"/>
    <x v="1561"/>
    <n v="279.48"/>
    <x v="0"/>
    <x v="0"/>
    <x v="0"/>
    <n v="4.9999999999999996E-2"/>
  </r>
  <r>
    <n v="20210418"/>
    <s v="Frank Hart"/>
    <x v="28"/>
    <s v="Prague"/>
    <x v="0"/>
    <x v="11"/>
    <x v="60"/>
    <x v="9"/>
    <s v="SMB"/>
    <x v="9"/>
    <n v="106.5"/>
    <n v="6"/>
    <n v="0"/>
    <n v="41.534999999999997"/>
    <x v="1562"/>
    <n v="17.75"/>
    <x v="1"/>
    <x v="3"/>
    <x v="1"/>
    <n v="0.38999999999999996"/>
  </r>
  <r>
    <n v="20231203"/>
    <s v="Christian Kerr"/>
    <x v="2"/>
    <s v="Cologne"/>
    <x v="0"/>
    <x v="2"/>
    <x v="58"/>
    <x v="4"/>
    <s v="Enterprise"/>
    <x v="2"/>
    <n v="45.66"/>
    <n v="5"/>
    <n v="0.7"/>
    <n v="-33.484000000000002"/>
    <x v="1563"/>
    <n v="9.1319999999999997"/>
    <x v="3"/>
    <x v="4"/>
    <x v="0"/>
    <n v="-0.73333333333333339"/>
  </r>
  <r>
    <n v="20221112"/>
    <s v="Chloe Underwood"/>
    <x v="10"/>
    <s v="Sydney"/>
    <x v="2"/>
    <x v="8"/>
    <x v="55"/>
    <x v="1"/>
    <s v="Strategic"/>
    <x v="9"/>
    <n v="95.968000000000004"/>
    <n v="4"/>
    <n v="0.2"/>
    <n v="1.1996"/>
    <x v="660"/>
    <n v="23.992000000000001"/>
    <x v="0"/>
    <x v="0"/>
    <x v="0"/>
    <n v="1.2499999999999999E-2"/>
  </r>
  <r>
    <n v="20221112"/>
    <s v="Chloe Underwood"/>
    <x v="10"/>
    <s v="Sydney"/>
    <x v="2"/>
    <x v="8"/>
    <x v="55"/>
    <x v="1"/>
    <s v="Strategic"/>
    <x v="1"/>
    <n v="47.991999999999997"/>
    <n v="2"/>
    <n v="0.3"/>
    <n v="-2.0568"/>
    <x v="915"/>
    <n v="23.995999999999999"/>
    <x v="0"/>
    <x v="0"/>
    <x v="0"/>
    <n v="-4.2857142857142858E-2"/>
  </r>
  <r>
    <n v="20200905"/>
    <s v="Cameron King"/>
    <x v="24"/>
    <s v="Guadalajara"/>
    <x v="1"/>
    <x v="7"/>
    <x v="77"/>
    <x v="1"/>
    <s v="SMB"/>
    <x v="3"/>
    <n v="264.32"/>
    <n v="2"/>
    <n v="0.2"/>
    <n v="19.824000000000002"/>
    <x v="564"/>
    <n v="132.16"/>
    <x v="2"/>
    <x v="8"/>
    <x v="2"/>
    <n v="7.5000000000000011E-2"/>
  </r>
  <r>
    <n v="20201115"/>
    <s v="Cameron Bower"/>
    <x v="5"/>
    <s v="Tokyo"/>
    <x v="2"/>
    <x v="4"/>
    <x v="7"/>
    <x v="4"/>
    <s v="SMB"/>
    <x v="10"/>
    <n v="604.65599999999995"/>
    <n v="9"/>
    <n v="0.2"/>
    <n v="204.07140000000001"/>
    <x v="1564"/>
    <n v="67.183999999999997"/>
    <x v="2"/>
    <x v="0"/>
    <x v="0"/>
    <n v="0.33750000000000002"/>
  </r>
  <r>
    <n v="20230503"/>
    <s v="Austin Newman"/>
    <x v="30"/>
    <s v="Córdoba"/>
    <x v="1"/>
    <x v="7"/>
    <x v="17"/>
    <x v="1"/>
    <s v="Strategic"/>
    <x v="4"/>
    <n v="129.93"/>
    <n v="3"/>
    <n v="0"/>
    <n v="12.993"/>
    <x v="1565"/>
    <n v="43.31"/>
    <x v="3"/>
    <x v="5"/>
    <x v="1"/>
    <n v="9.9999999999999992E-2"/>
  </r>
  <r>
    <n v="20221016"/>
    <s v="Charles Buckland"/>
    <x v="26"/>
    <s v="Singapore"/>
    <x v="2"/>
    <x v="9"/>
    <x v="10"/>
    <x v="5"/>
    <s v="Enterprise"/>
    <x v="1"/>
    <n v="20.16"/>
    <n v="7"/>
    <n v="0"/>
    <n v="9.8783999999999992"/>
    <x v="668"/>
    <n v="2.88"/>
    <x v="0"/>
    <x v="2"/>
    <x v="0"/>
    <n v="0.48999999999999994"/>
  </r>
  <r>
    <n v="20221016"/>
    <s v="Charles Buckland"/>
    <x v="26"/>
    <s v="Singapore"/>
    <x v="2"/>
    <x v="9"/>
    <x v="10"/>
    <x v="5"/>
    <s v="Enterprise"/>
    <x v="1"/>
    <n v="29.46"/>
    <n v="6"/>
    <n v="0"/>
    <n v="14.4354"/>
    <x v="538"/>
    <n v="4.91"/>
    <x v="0"/>
    <x v="2"/>
    <x v="0"/>
    <n v="0.49"/>
  </r>
  <r>
    <n v="20221016"/>
    <s v="Charles Buckland"/>
    <x v="26"/>
    <s v="Singapore"/>
    <x v="2"/>
    <x v="9"/>
    <x v="10"/>
    <x v="5"/>
    <s v="Enterprise"/>
    <x v="7"/>
    <n v="868.59"/>
    <n v="3"/>
    <n v="0"/>
    <n v="251.89109999999999"/>
    <x v="1566"/>
    <n v="289.53000000000003"/>
    <x v="0"/>
    <x v="2"/>
    <x v="0"/>
    <n v="0.28999999999999998"/>
  </r>
  <r>
    <n v="20221016"/>
    <s v="Charles Buckland"/>
    <x v="26"/>
    <s v="Singapore"/>
    <x v="2"/>
    <x v="9"/>
    <x v="10"/>
    <x v="5"/>
    <s v="Enterprise"/>
    <x v="8"/>
    <n v="12.96"/>
    <n v="2"/>
    <n v="0"/>
    <n v="6.2207999999999997"/>
    <x v="86"/>
    <n v="6.48"/>
    <x v="0"/>
    <x v="2"/>
    <x v="0"/>
    <n v="0.47999999999999993"/>
  </r>
  <r>
    <n v="20221016"/>
    <s v="Charles Buckland"/>
    <x v="26"/>
    <s v="Singapore"/>
    <x v="2"/>
    <x v="9"/>
    <x v="10"/>
    <x v="5"/>
    <s v="Enterprise"/>
    <x v="6"/>
    <n v="5.5"/>
    <n v="1"/>
    <n v="0"/>
    <n v="1.375"/>
    <x v="941"/>
    <n v="5.5"/>
    <x v="0"/>
    <x v="2"/>
    <x v="0"/>
    <n v="0.25"/>
  </r>
  <r>
    <n v="20221016"/>
    <s v="Charles Buckland"/>
    <x v="26"/>
    <s v="Singapore"/>
    <x v="2"/>
    <x v="9"/>
    <x v="10"/>
    <x v="5"/>
    <s v="Enterprise"/>
    <x v="2"/>
    <n v="121.6"/>
    <n v="4"/>
    <n v="0"/>
    <n v="55.936"/>
    <x v="1567"/>
    <n v="30.4"/>
    <x v="0"/>
    <x v="2"/>
    <x v="0"/>
    <n v="0.46"/>
  </r>
  <r>
    <n v="20210406"/>
    <s v="Caroline Smith"/>
    <x v="5"/>
    <s v="Tokyo"/>
    <x v="2"/>
    <x v="4"/>
    <x v="56"/>
    <x v="1"/>
    <s v="SMB"/>
    <x v="5"/>
    <n v="42.048000000000002"/>
    <n v="9"/>
    <n v="0.2"/>
    <n v="5.2560000000000002"/>
    <x v="525"/>
    <n v="4.6720000000000006"/>
    <x v="1"/>
    <x v="3"/>
    <x v="1"/>
    <n v="0.125"/>
  </r>
  <r>
    <n v="20210406"/>
    <s v="Caroline Smith"/>
    <x v="5"/>
    <s v="Tokyo"/>
    <x v="2"/>
    <x v="4"/>
    <x v="56"/>
    <x v="1"/>
    <s v="SMB"/>
    <x v="9"/>
    <n v="25.488"/>
    <n v="2"/>
    <n v="0.2"/>
    <n v="4.4603999999999999"/>
    <x v="1568"/>
    <n v="12.744"/>
    <x v="1"/>
    <x v="3"/>
    <x v="1"/>
    <n v="0.17499999999999999"/>
  </r>
  <r>
    <n v="20210406"/>
    <s v="Caroline Smith"/>
    <x v="5"/>
    <s v="Tokyo"/>
    <x v="2"/>
    <x v="4"/>
    <x v="56"/>
    <x v="1"/>
    <s v="SMB"/>
    <x v="2"/>
    <n v="6.9"/>
    <n v="3"/>
    <n v="0.8"/>
    <n v="-12.074999999999999"/>
    <x v="1111"/>
    <n v="2.3000000000000003"/>
    <x v="1"/>
    <x v="3"/>
    <x v="1"/>
    <n v="-1.7499999999999998"/>
  </r>
  <r>
    <n v="20210406"/>
    <s v="Caroline Smith"/>
    <x v="5"/>
    <s v="Tokyo"/>
    <x v="2"/>
    <x v="4"/>
    <x v="56"/>
    <x v="1"/>
    <s v="SMB"/>
    <x v="2"/>
    <n v="9.6479999999999997"/>
    <n v="6"/>
    <n v="0.8"/>
    <n v="-16.884"/>
    <x v="1371"/>
    <n v="1.6079999999999999"/>
    <x v="1"/>
    <x v="3"/>
    <x v="1"/>
    <n v="-1.75"/>
  </r>
  <r>
    <n v="20210406"/>
    <s v="Caroline Smith"/>
    <x v="5"/>
    <s v="Tokyo"/>
    <x v="2"/>
    <x v="4"/>
    <x v="56"/>
    <x v="1"/>
    <s v="SMB"/>
    <x v="8"/>
    <n v="7.968"/>
    <n v="2"/>
    <n v="0.2"/>
    <n v="2.8883999999999999"/>
    <x v="399"/>
    <n v="3.984"/>
    <x v="1"/>
    <x v="3"/>
    <x v="1"/>
    <n v="0.36249999999999999"/>
  </r>
  <r>
    <n v="20201024"/>
    <s v="Christian Kerr"/>
    <x v="2"/>
    <s v="Stuttgart"/>
    <x v="0"/>
    <x v="2"/>
    <x v="58"/>
    <x v="4"/>
    <s v="Enterprise"/>
    <x v="8"/>
    <n v="10.368"/>
    <n v="2"/>
    <n v="0.2"/>
    <n v="3.6288"/>
    <x v="509"/>
    <n v="5.1840000000000002"/>
    <x v="2"/>
    <x v="2"/>
    <x v="0"/>
    <n v="0.35"/>
  </r>
  <r>
    <n v="20200817"/>
    <s v="Fiona Allan"/>
    <x v="36"/>
    <s v="Abu Dhabi"/>
    <x v="0"/>
    <x v="6"/>
    <x v="72"/>
    <x v="4"/>
    <s v="Strategic"/>
    <x v="8"/>
    <n v="114.2"/>
    <n v="5"/>
    <n v="0"/>
    <n v="52.531999999999996"/>
    <x v="404"/>
    <n v="22.84"/>
    <x v="2"/>
    <x v="6"/>
    <x v="2"/>
    <n v="0.45999999999999996"/>
  </r>
  <r>
    <n v="20200817"/>
    <s v="Fiona Allan"/>
    <x v="36"/>
    <s v="Abu Dhabi"/>
    <x v="0"/>
    <x v="6"/>
    <x v="72"/>
    <x v="4"/>
    <s v="Strategic"/>
    <x v="2"/>
    <n v="17.96"/>
    <n v="4"/>
    <n v="0"/>
    <n v="8.2615999999999996"/>
    <x v="1569"/>
    <n v="4.49"/>
    <x v="2"/>
    <x v="6"/>
    <x v="2"/>
    <n v="0.45999999999999996"/>
  </r>
  <r>
    <n v="20200817"/>
    <s v="Fiona Allan"/>
    <x v="36"/>
    <s v="Abu Dhabi"/>
    <x v="0"/>
    <x v="6"/>
    <x v="72"/>
    <x v="4"/>
    <s v="Strategic"/>
    <x v="11"/>
    <n v="12.67"/>
    <n v="7"/>
    <n v="0"/>
    <n v="4.5612000000000004"/>
    <x v="1570"/>
    <n v="1.81"/>
    <x v="2"/>
    <x v="6"/>
    <x v="2"/>
    <n v="0.36000000000000004"/>
  </r>
  <r>
    <n v="20200817"/>
    <s v="Fiona Allan"/>
    <x v="36"/>
    <s v="Abu Dhabi"/>
    <x v="0"/>
    <x v="6"/>
    <x v="72"/>
    <x v="4"/>
    <s v="Strategic"/>
    <x v="9"/>
    <n v="339.96"/>
    <n v="4"/>
    <n v="0"/>
    <n v="122.3856"/>
    <x v="103"/>
    <n v="84.99"/>
    <x v="2"/>
    <x v="6"/>
    <x v="2"/>
    <n v="0.36"/>
  </r>
  <r>
    <n v="20230816"/>
    <s v="Richard Carr"/>
    <x v="9"/>
    <s v="Paris"/>
    <x v="0"/>
    <x v="2"/>
    <x v="85"/>
    <x v="0"/>
    <s v="Strategic"/>
    <x v="3"/>
    <n v="1801.6320000000001"/>
    <n v="6"/>
    <n v="0.2"/>
    <n v="-337.80599999999998"/>
    <x v="467"/>
    <n v="300.27199999999999"/>
    <x v="3"/>
    <x v="6"/>
    <x v="2"/>
    <n v="-0.18749999999999997"/>
  </r>
  <r>
    <n v="20210906"/>
    <s v="Molly Grant"/>
    <x v="1"/>
    <s v="Jacksonville"/>
    <x v="1"/>
    <x v="1"/>
    <x v="33"/>
    <x v="1"/>
    <s v="Strategic"/>
    <x v="9"/>
    <n v="46.32"/>
    <n v="4"/>
    <n v="0"/>
    <n v="18.064800000000002"/>
    <x v="1571"/>
    <n v="11.58"/>
    <x v="1"/>
    <x v="8"/>
    <x v="2"/>
    <n v="0.39"/>
  </r>
  <r>
    <n v="20210127"/>
    <s v="Irene Walsh"/>
    <x v="24"/>
    <s v="Tijuana"/>
    <x v="1"/>
    <x v="7"/>
    <x v="9"/>
    <x v="1"/>
    <s v="SMB"/>
    <x v="1"/>
    <n v="181.98599999999999"/>
    <n v="2"/>
    <n v="0.3"/>
    <n v="-54.595799999999997"/>
    <x v="1073"/>
    <n v="90.992999999999995"/>
    <x v="1"/>
    <x v="9"/>
    <x v="3"/>
    <n v="-0.3"/>
  </r>
  <r>
    <n v="20210127"/>
    <s v="Irene Walsh"/>
    <x v="24"/>
    <s v="Tijuana"/>
    <x v="1"/>
    <x v="7"/>
    <x v="9"/>
    <x v="1"/>
    <s v="SMB"/>
    <x v="6"/>
    <n v="431.976"/>
    <n v="4"/>
    <n v="0.4"/>
    <n v="-100.7944"/>
    <x v="1259"/>
    <n v="107.994"/>
    <x v="1"/>
    <x v="9"/>
    <x v="3"/>
    <n v="-0.23333333333333334"/>
  </r>
  <r>
    <n v="20210127"/>
    <s v="Irene Walsh"/>
    <x v="24"/>
    <s v="Tijuana"/>
    <x v="1"/>
    <x v="7"/>
    <x v="9"/>
    <x v="1"/>
    <s v="SMB"/>
    <x v="6"/>
    <n v="155.37"/>
    <n v="1"/>
    <n v="0.4"/>
    <n v="-36.253"/>
    <x v="1572"/>
    <n v="155.37"/>
    <x v="1"/>
    <x v="9"/>
    <x v="3"/>
    <n v="-0.23333333333333334"/>
  </r>
  <r>
    <n v="20210716"/>
    <s v="Sophie Poole"/>
    <x v="1"/>
    <s v="Los Angeles"/>
    <x v="1"/>
    <x v="1"/>
    <x v="6"/>
    <x v="3"/>
    <s v="Strategic"/>
    <x v="1"/>
    <n v="1348.704"/>
    <n v="6"/>
    <n v="0.2"/>
    <n v="-219.1644"/>
    <x v="305"/>
    <n v="224.78399999999999"/>
    <x v="1"/>
    <x v="7"/>
    <x v="2"/>
    <n v="-0.16250000000000001"/>
  </r>
  <r>
    <n v="20210716"/>
    <s v="Sophie Poole"/>
    <x v="1"/>
    <s v="Los Angeles"/>
    <x v="1"/>
    <x v="1"/>
    <x v="6"/>
    <x v="3"/>
    <s v="Strategic"/>
    <x v="1"/>
    <n v="700.15200000000004"/>
    <n v="3"/>
    <n v="0.2"/>
    <n v="78.767099999999999"/>
    <x v="288"/>
    <n v="233.38400000000001"/>
    <x v="1"/>
    <x v="7"/>
    <x v="2"/>
    <n v="0.11249999999999999"/>
  </r>
  <r>
    <n v="20220501"/>
    <s v="Irene Lambert"/>
    <x v="16"/>
    <s v="Puente Alto"/>
    <x v="1"/>
    <x v="7"/>
    <x v="17"/>
    <x v="1"/>
    <s v="Strategic"/>
    <x v="4"/>
    <n v="111.88800000000001"/>
    <n v="7"/>
    <n v="0.2"/>
    <n v="22.377600000000001"/>
    <x v="639"/>
    <n v="15.984"/>
    <x v="0"/>
    <x v="5"/>
    <x v="1"/>
    <n v="0.2"/>
  </r>
  <r>
    <n v="20200926"/>
    <s v="Charles Wilkins"/>
    <x v="9"/>
    <s v="Paris"/>
    <x v="0"/>
    <x v="2"/>
    <x v="48"/>
    <x v="5"/>
    <s v="Strategic"/>
    <x v="7"/>
    <n v="143.952"/>
    <n v="3"/>
    <n v="0.2"/>
    <n v="14.395200000000001"/>
    <x v="1573"/>
    <n v="47.984000000000002"/>
    <x v="2"/>
    <x v="8"/>
    <x v="2"/>
    <n v="0.1"/>
  </r>
  <r>
    <n v="20220909"/>
    <s v="Lisa Peake"/>
    <x v="31"/>
    <s v="Seoul"/>
    <x v="2"/>
    <x v="9"/>
    <x v="48"/>
    <x v="5"/>
    <s v="Enterprise"/>
    <x v="0"/>
    <n v="173.94"/>
    <n v="3"/>
    <n v="0"/>
    <n v="13.9152"/>
    <x v="1574"/>
    <n v="57.98"/>
    <x v="0"/>
    <x v="8"/>
    <x v="2"/>
    <n v="0.08"/>
  </r>
  <r>
    <n v="20220909"/>
    <s v="Lisa Peake"/>
    <x v="31"/>
    <s v="Seoul"/>
    <x v="2"/>
    <x v="9"/>
    <x v="48"/>
    <x v="5"/>
    <s v="Enterprise"/>
    <x v="1"/>
    <n v="14.76"/>
    <n v="4"/>
    <n v="0"/>
    <n v="6.9371999999999998"/>
    <x v="988"/>
    <n v="3.69"/>
    <x v="0"/>
    <x v="8"/>
    <x v="2"/>
    <n v="0.47"/>
  </r>
  <r>
    <n v="20230417"/>
    <s v="Anne Lee"/>
    <x v="1"/>
    <s v="Chicago"/>
    <x v="1"/>
    <x v="1"/>
    <x v="29"/>
    <x v="2"/>
    <s v="SMB"/>
    <x v="3"/>
    <n v="205.92"/>
    <n v="4"/>
    <n v="0"/>
    <n v="2.0592000000000001"/>
    <x v="237"/>
    <n v="51.48"/>
    <x v="3"/>
    <x v="3"/>
    <x v="1"/>
    <n v="1.0000000000000002E-2"/>
  </r>
  <r>
    <n v="20230417"/>
    <s v="Anne Lee"/>
    <x v="1"/>
    <s v="Chicago"/>
    <x v="1"/>
    <x v="1"/>
    <x v="29"/>
    <x v="2"/>
    <s v="SMB"/>
    <x v="0"/>
    <n v="102.833"/>
    <n v="1"/>
    <n v="0.15"/>
    <n v="-6.0490000000000004"/>
    <x v="1575"/>
    <n v="102.833"/>
    <x v="3"/>
    <x v="3"/>
    <x v="1"/>
    <n v="-5.8823529411764712E-2"/>
  </r>
  <r>
    <n v="20210816"/>
    <s v="Keith Mills"/>
    <x v="16"/>
    <s v="Santiago"/>
    <x v="1"/>
    <x v="7"/>
    <x v="75"/>
    <x v="0"/>
    <s v="SMB"/>
    <x v="5"/>
    <n v="2.3039999999999998"/>
    <n v="1"/>
    <n v="0.2"/>
    <n v="0.25919999999999999"/>
    <x v="698"/>
    <n v="2.3039999999999998"/>
    <x v="1"/>
    <x v="6"/>
    <x v="2"/>
    <n v="0.1125"/>
  </r>
  <r>
    <n v="20210816"/>
    <s v="Keith Mills"/>
    <x v="16"/>
    <s v="Santiago"/>
    <x v="1"/>
    <x v="7"/>
    <x v="75"/>
    <x v="0"/>
    <s v="SMB"/>
    <x v="6"/>
    <n v="1879.96"/>
    <n v="5"/>
    <n v="0.2"/>
    <n v="211.49549999999999"/>
    <x v="1576"/>
    <n v="375.99200000000002"/>
    <x v="1"/>
    <x v="6"/>
    <x v="2"/>
    <n v="0.11249999999999999"/>
  </r>
  <r>
    <n v="20210816"/>
    <s v="Keith Mills"/>
    <x v="16"/>
    <s v="Santiago"/>
    <x v="1"/>
    <x v="7"/>
    <x v="75"/>
    <x v="0"/>
    <s v="SMB"/>
    <x v="8"/>
    <n v="313.024"/>
    <n v="8"/>
    <n v="0.2"/>
    <n v="105.6456"/>
    <x v="1048"/>
    <n v="39.128"/>
    <x v="1"/>
    <x v="6"/>
    <x v="2"/>
    <n v="0.33750000000000002"/>
  </r>
  <r>
    <n v="20210816"/>
    <s v="Keith Mills"/>
    <x v="16"/>
    <s v="Santiago"/>
    <x v="1"/>
    <x v="7"/>
    <x v="75"/>
    <x v="0"/>
    <s v="SMB"/>
    <x v="1"/>
    <n v="5.04"/>
    <n v="2"/>
    <n v="0.2"/>
    <n v="1.764"/>
    <x v="624"/>
    <n v="2.52"/>
    <x v="1"/>
    <x v="6"/>
    <x v="2"/>
    <n v="0.35"/>
  </r>
  <r>
    <n v="20231120"/>
    <s v="Carolyn Parr"/>
    <x v="0"/>
    <s v="Dublin"/>
    <x v="0"/>
    <x v="0"/>
    <x v="37"/>
    <x v="0"/>
    <s v="SMB"/>
    <x v="4"/>
    <n v="821.88"/>
    <n v="6"/>
    <n v="0"/>
    <n v="213.68879999999999"/>
    <x v="1577"/>
    <n v="136.97999999999999"/>
    <x v="3"/>
    <x v="0"/>
    <x v="0"/>
    <n v="0.26"/>
  </r>
  <r>
    <n v="20231120"/>
    <s v="Carolyn Parr"/>
    <x v="0"/>
    <s v="Dublin"/>
    <x v="0"/>
    <x v="0"/>
    <x v="37"/>
    <x v="0"/>
    <s v="SMB"/>
    <x v="2"/>
    <n v="21.96"/>
    <n v="2"/>
    <n v="0"/>
    <n v="10.760400000000001"/>
    <x v="620"/>
    <n v="10.98"/>
    <x v="3"/>
    <x v="0"/>
    <x v="0"/>
    <n v="0.49"/>
  </r>
  <r>
    <n v="20220915"/>
    <s v="Max Marshall"/>
    <x v="20"/>
    <s v="Medellín"/>
    <x v="1"/>
    <x v="7"/>
    <x v="36"/>
    <x v="4"/>
    <s v="Enterprise"/>
    <x v="8"/>
    <n v="25.92"/>
    <n v="4"/>
    <n v="0"/>
    <n v="12.441599999999999"/>
    <x v="86"/>
    <n v="6.48"/>
    <x v="0"/>
    <x v="8"/>
    <x v="2"/>
    <n v="0.47999999999999993"/>
  </r>
  <r>
    <n v="20220816"/>
    <s v="Max James"/>
    <x v="2"/>
    <s v="Munich"/>
    <x v="0"/>
    <x v="2"/>
    <x v="82"/>
    <x v="4"/>
    <s v="SMB"/>
    <x v="6"/>
    <n v="705.54399999999998"/>
    <n v="7"/>
    <n v="0.2"/>
    <n v="70.554400000000001"/>
    <x v="1155"/>
    <n v="100.792"/>
    <x v="0"/>
    <x v="6"/>
    <x v="2"/>
    <n v="0.1"/>
  </r>
  <r>
    <n v="20210926"/>
    <s v="Sally Berry"/>
    <x v="15"/>
    <s v="London"/>
    <x v="0"/>
    <x v="0"/>
    <x v="23"/>
    <x v="5"/>
    <s v="SMB"/>
    <x v="9"/>
    <n v="50"/>
    <n v="2"/>
    <n v="0"/>
    <n v="12"/>
    <x v="1578"/>
    <n v="25"/>
    <x v="1"/>
    <x v="8"/>
    <x v="2"/>
    <n v="0.24"/>
  </r>
  <r>
    <n v="20221009"/>
    <s v="Ian Butler"/>
    <x v="5"/>
    <s v="Tokyo"/>
    <x v="2"/>
    <x v="4"/>
    <x v="74"/>
    <x v="0"/>
    <s v="Strategic"/>
    <x v="4"/>
    <n v="51.712000000000003"/>
    <n v="8"/>
    <n v="0.6"/>
    <n v="-32.32"/>
    <x v="1579"/>
    <n v="6.4640000000000004"/>
    <x v="0"/>
    <x v="2"/>
    <x v="0"/>
    <n v="-0.625"/>
  </r>
  <r>
    <n v="20210324"/>
    <s v="Trevor Clark"/>
    <x v="2"/>
    <s v="Hanover"/>
    <x v="0"/>
    <x v="2"/>
    <x v="65"/>
    <x v="1"/>
    <s v="Strategic"/>
    <x v="7"/>
    <n v="6.992"/>
    <n v="2"/>
    <n v="0.2"/>
    <n v="0.52439999999999998"/>
    <x v="1468"/>
    <n v="3.496"/>
    <x v="1"/>
    <x v="10"/>
    <x v="3"/>
    <n v="7.4999999999999997E-2"/>
  </r>
  <r>
    <n v="20210531"/>
    <s v="Ava Oliver"/>
    <x v="7"/>
    <s v="Istanbul"/>
    <x v="0"/>
    <x v="6"/>
    <x v="79"/>
    <x v="6"/>
    <s v="SMB"/>
    <x v="0"/>
    <n v="1406.86"/>
    <n v="7"/>
    <n v="0"/>
    <n v="140.68600000000001"/>
    <x v="1580"/>
    <n v="200.98"/>
    <x v="1"/>
    <x v="5"/>
    <x v="1"/>
    <n v="0.1"/>
  </r>
  <r>
    <n v="20210531"/>
    <s v="Ava Oliver"/>
    <x v="7"/>
    <s v="Istanbul"/>
    <x v="0"/>
    <x v="6"/>
    <x v="79"/>
    <x v="6"/>
    <s v="SMB"/>
    <x v="1"/>
    <n v="15.75"/>
    <n v="5"/>
    <n v="0"/>
    <n v="7.56"/>
    <x v="1581"/>
    <n v="3.15"/>
    <x v="1"/>
    <x v="5"/>
    <x v="1"/>
    <n v="0.48"/>
  </r>
  <r>
    <n v="20210531"/>
    <s v="Ava Oliver"/>
    <x v="7"/>
    <s v="Istanbul"/>
    <x v="0"/>
    <x v="6"/>
    <x v="79"/>
    <x v="6"/>
    <s v="SMB"/>
    <x v="3"/>
    <n v="323.10000000000002"/>
    <n v="2"/>
    <n v="0"/>
    <n v="61.389000000000003"/>
    <x v="1582"/>
    <n v="161.55000000000001"/>
    <x v="1"/>
    <x v="5"/>
    <x v="1"/>
    <n v="0.19"/>
  </r>
  <r>
    <n v="20211225"/>
    <s v="Tracey Knox"/>
    <x v="18"/>
    <s v="Johannesburg"/>
    <x v="0"/>
    <x v="6"/>
    <x v="45"/>
    <x v="0"/>
    <s v="SMB"/>
    <x v="1"/>
    <n v="9.2159999999999993"/>
    <n v="4"/>
    <n v="0.2"/>
    <n v="3.3408000000000002"/>
    <x v="637"/>
    <n v="2.3039999999999998"/>
    <x v="1"/>
    <x v="4"/>
    <x v="0"/>
    <n v="0.36250000000000004"/>
  </r>
  <r>
    <n v="20211225"/>
    <s v="Tracey Knox"/>
    <x v="18"/>
    <s v="Johannesburg"/>
    <x v="0"/>
    <x v="6"/>
    <x v="45"/>
    <x v="0"/>
    <s v="SMB"/>
    <x v="8"/>
    <n v="10.368"/>
    <n v="2"/>
    <n v="0.2"/>
    <n v="3.6288"/>
    <x v="509"/>
    <n v="5.1840000000000002"/>
    <x v="1"/>
    <x v="4"/>
    <x v="0"/>
    <n v="0.35"/>
  </r>
  <r>
    <n v="20210317"/>
    <s v="Justin Carr"/>
    <x v="15"/>
    <s v="London"/>
    <x v="0"/>
    <x v="0"/>
    <x v="75"/>
    <x v="0"/>
    <s v="Strategic"/>
    <x v="9"/>
    <n v="15.02"/>
    <n v="1"/>
    <n v="0"/>
    <n v="2.7035999999999998"/>
    <x v="1583"/>
    <n v="15.02"/>
    <x v="1"/>
    <x v="10"/>
    <x v="3"/>
    <n v="0.18"/>
  </r>
  <r>
    <n v="20210317"/>
    <s v="Justin Carr"/>
    <x v="15"/>
    <s v="London"/>
    <x v="0"/>
    <x v="0"/>
    <x v="75"/>
    <x v="0"/>
    <s v="Strategic"/>
    <x v="3"/>
    <n v="33.82"/>
    <n v="2"/>
    <n v="0"/>
    <n v="9.1313999999999993"/>
    <x v="1131"/>
    <n v="16.91"/>
    <x v="1"/>
    <x v="10"/>
    <x v="3"/>
    <n v="0.26999999999999996"/>
  </r>
  <r>
    <n v="20231222"/>
    <s v="Ian Sharp"/>
    <x v="0"/>
    <s v="Dublin"/>
    <x v="0"/>
    <x v="0"/>
    <x v="60"/>
    <x v="9"/>
    <s v="SMB"/>
    <x v="9"/>
    <n v="71"/>
    <n v="4"/>
    <n v="0"/>
    <n v="27.69"/>
    <x v="1562"/>
    <n v="17.75"/>
    <x v="3"/>
    <x v="4"/>
    <x v="0"/>
    <n v="0.39"/>
  </r>
  <r>
    <n v="20231102"/>
    <s v="Joseph Cameron"/>
    <x v="4"/>
    <s v="Montreal"/>
    <x v="1"/>
    <x v="1"/>
    <x v="21"/>
    <x v="1"/>
    <s v="SMB"/>
    <x v="2"/>
    <n v="25.12"/>
    <n v="5"/>
    <n v="0.2"/>
    <n v="7.85"/>
    <x v="1584"/>
    <n v="5.024"/>
    <x v="3"/>
    <x v="0"/>
    <x v="0"/>
    <n v="0.3125"/>
  </r>
  <r>
    <n v="20231102"/>
    <s v="Joseph Cameron"/>
    <x v="4"/>
    <s v="Montreal"/>
    <x v="1"/>
    <x v="1"/>
    <x v="21"/>
    <x v="1"/>
    <s v="SMB"/>
    <x v="2"/>
    <n v="2665.62"/>
    <n v="9"/>
    <n v="0"/>
    <n v="239.9058"/>
    <x v="1373"/>
    <n v="296.18"/>
    <x v="3"/>
    <x v="0"/>
    <x v="0"/>
    <n v="0.09"/>
  </r>
  <r>
    <n v="20230908"/>
    <s v="Lisa Lee"/>
    <x v="15"/>
    <s v="London"/>
    <x v="0"/>
    <x v="0"/>
    <x v="36"/>
    <x v="4"/>
    <s v="Strategic"/>
    <x v="3"/>
    <n v="478.08"/>
    <n v="8"/>
    <n v="0"/>
    <n v="133.86240000000001"/>
    <x v="1585"/>
    <n v="59.76"/>
    <x v="3"/>
    <x v="8"/>
    <x v="2"/>
    <n v="0.28000000000000003"/>
  </r>
  <r>
    <n v="20231228"/>
    <s v="Carol James"/>
    <x v="24"/>
    <s v="Monterrey"/>
    <x v="1"/>
    <x v="7"/>
    <x v="52"/>
    <x v="3"/>
    <s v="Strategic"/>
    <x v="6"/>
    <n v="164.38800000000001"/>
    <n v="2"/>
    <n v="0.4"/>
    <n v="-35.617400000000004"/>
    <x v="849"/>
    <n v="82.194000000000003"/>
    <x v="3"/>
    <x v="4"/>
    <x v="0"/>
    <n v="-0.21666666666666667"/>
  </r>
  <r>
    <n v="20231228"/>
    <s v="Carol James"/>
    <x v="24"/>
    <s v="Monterrey"/>
    <x v="1"/>
    <x v="7"/>
    <x v="52"/>
    <x v="3"/>
    <s v="Strategic"/>
    <x v="5"/>
    <n v="13.247999999999999"/>
    <n v="4"/>
    <n v="0.2"/>
    <n v="3.6432000000000002"/>
    <x v="155"/>
    <n v="3.3119999999999998"/>
    <x v="3"/>
    <x v="4"/>
    <x v="0"/>
    <n v="0.27500000000000002"/>
  </r>
  <r>
    <n v="20230717"/>
    <s v="Madeleine Smith"/>
    <x v="10"/>
    <s v="Gold Coast"/>
    <x v="2"/>
    <x v="8"/>
    <x v="62"/>
    <x v="4"/>
    <s v="Enterprise"/>
    <x v="5"/>
    <n v="2.9119999999999999"/>
    <n v="2"/>
    <n v="0.2"/>
    <n v="0.91"/>
    <x v="1105"/>
    <n v="1.456"/>
    <x v="3"/>
    <x v="7"/>
    <x v="2"/>
    <n v="0.3125"/>
  </r>
  <r>
    <n v="20220813"/>
    <s v="Harry Vaughan"/>
    <x v="5"/>
    <s v="Kyoto"/>
    <x v="2"/>
    <x v="4"/>
    <x v="58"/>
    <x v="4"/>
    <s v="SMB"/>
    <x v="9"/>
    <n v="1399.944"/>
    <n v="7"/>
    <n v="0.2"/>
    <n v="52.497900000000001"/>
    <x v="1586"/>
    <n v="199.99199999999999"/>
    <x v="0"/>
    <x v="6"/>
    <x v="2"/>
    <n v="3.7499999999999999E-2"/>
  </r>
  <r>
    <n v="20230710"/>
    <s v="Diane Murray"/>
    <x v="14"/>
    <s v="Mumbai"/>
    <x v="2"/>
    <x v="10"/>
    <x v="84"/>
    <x v="3"/>
    <s v="Enterprise"/>
    <x v="4"/>
    <n v="526.45000000000005"/>
    <n v="5"/>
    <n v="0"/>
    <n v="31.587"/>
    <x v="1442"/>
    <n v="105.29"/>
    <x v="3"/>
    <x v="7"/>
    <x v="2"/>
    <n v="0.06"/>
  </r>
  <r>
    <n v="20201122"/>
    <s v="Dylan Dickens"/>
    <x v="32"/>
    <s v="Helsinki"/>
    <x v="0"/>
    <x v="3"/>
    <x v="13"/>
    <x v="4"/>
    <s v="Strategic"/>
    <x v="10"/>
    <n v="16.23"/>
    <n v="3"/>
    <n v="0"/>
    <n v="7.9527000000000001"/>
    <x v="1587"/>
    <n v="5.41"/>
    <x v="2"/>
    <x v="0"/>
    <x v="0"/>
    <n v="0.49"/>
  </r>
  <r>
    <n v="20201122"/>
    <s v="Dylan Dickens"/>
    <x v="32"/>
    <s v="Helsinki"/>
    <x v="0"/>
    <x v="3"/>
    <x v="13"/>
    <x v="4"/>
    <s v="Strategic"/>
    <x v="2"/>
    <n v="319.89999999999998"/>
    <n v="5"/>
    <n v="0"/>
    <n v="156.751"/>
    <x v="1588"/>
    <n v="63.98"/>
    <x v="2"/>
    <x v="0"/>
    <x v="0"/>
    <n v="0.49000000000000005"/>
  </r>
  <r>
    <n v="20201122"/>
    <s v="Dylan Dickens"/>
    <x v="32"/>
    <s v="Helsinki"/>
    <x v="0"/>
    <x v="3"/>
    <x v="13"/>
    <x v="4"/>
    <s v="Strategic"/>
    <x v="10"/>
    <n v="11.36"/>
    <n v="2"/>
    <n v="0"/>
    <n v="5.3391999999999999"/>
    <x v="153"/>
    <n v="5.68"/>
    <x v="2"/>
    <x v="0"/>
    <x v="0"/>
    <n v="0.47000000000000003"/>
  </r>
  <r>
    <n v="20201122"/>
    <s v="Dylan Dickens"/>
    <x v="32"/>
    <s v="Helsinki"/>
    <x v="0"/>
    <x v="3"/>
    <x v="13"/>
    <x v="4"/>
    <s v="Strategic"/>
    <x v="7"/>
    <n v="675.12"/>
    <n v="3"/>
    <n v="0"/>
    <n v="290.30160000000001"/>
    <x v="1589"/>
    <n v="225.04"/>
    <x v="2"/>
    <x v="0"/>
    <x v="0"/>
    <n v="0.43"/>
  </r>
  <r>
    <n v="20200127"/>
    <s v="Victoria Nash"/>
    <x v="17"/>
    <s v="Alicante"/>
    <x v="0"/>
    <x v="2"/>
    <x v="62"/>
    <x v="4"/>
    <s v="Enterprise"/>
    <x v="4"/>
    <n v="62.82"/>
    <n v="3"/>
    <n v="0"/>
    <n v="30.7818"/>
    <x v="1590"/>
    <n v="20.94"/>
    <x v="2"/>
    <x v="9"/>
    <x v="3"/>
    <n v="0.49"/>
  </r>
  <r>
    <n v="20200127"/>
    <s v="Victoria Nash"/>
    <x v="17"/>
    <s v="Alicante"/>
    <x v="0"/>
    <x v="2"/>
    <x v="62"/>
    <x v="4"/>
    <s v="Enterprise"/>
    <x v="3"/>
    <n v="489.92"/>
    <n v="8"/>
    <n v="0"/>
    <n v="0"/>
    <x v="888"/>
    <n v="61.24"/>
    <x v="2"/>
    <x v="9"/>
    <x v="3"/>
    <n v="0"/>
  </r>
  <r>
    <n v="20200127"/>
    <s v="Victoria Nash"/>
    <x v="17"/>
    <s v="Alicante"/>
    <x v="0"/>
    <x v="2"/>
    <x v="62"/>
    <x v="4"/>
    <s v="Enterprise"/>
    <x v="8"/>
    <n v="19.440000000000001"/>
    <n v="3"/>
    <n v="0"/>
    <n v="9.3312000000000008"/>
    <x v="509"/>
    <n v="6.48"/>
    <x v="2"/>
    <x v="9"/>
    <x v="3"/>
    <n v="0.48000000000000004"/>
  </r>
  <r>
    <n v="20200127"/>
    <s v="Victoria Nash"/>
    <x v="17"/>
    <s v="Alicante"/>
    <x v="0"/>
    <x v="2"/>
    <x v="62"/>
    <x v="4"/>
    <s v="Enterprise"/>
    <x v="8"/>
    <n v="16.68"/>
    <n v="2"/>
    <n v="0"/>
    <n v="8.34"/>
    <x v="1482"/>
    <n v="8.34"/>
    <x v="2"/>
    <x v="9"/>
    <x v="3"/>
    <n v="0.5"/>
  </r>
  <r>
    <n v="20200127"/>
    <s v="Victoria Nash"/>
    <x v="17"/>
    <s v="Alicante"/>
    <x v="0"/>
    <x v="2"/>
    <x v="62"/>
    <x v="4"/>
    <s v="Enterprise"/>
    <x v="6"/>
    <n v="155.35"/>
    <n v="13"/>
    <n v="0"/>
    <n v="0"/>
    <x v="1591"/>
    <n v="11.95"/>
    <x v="2"/>
    <x v="9"/>
    <x v="3"/>
    <n v="0"/>
  </r>
  <r>
    <n v="20200127"/>
    <s v="Victoria Nash"/>
    <x v="17"/>
    <s v="Alicante"/>
    <x v="0"/>
    <x v="2"/>
    <x v="62"/>
    <x v="4"/>
    <s v="Enterprise"/>
    <x v="4"/>
    <n v="12.42"/>
    <n v="3"/>
    <n v="0"/>
    <n v="4.4711999999999996"/>
    <x v="1592"/>
    <n v="4.1399999999999997"/>
    <x v="2"/>
    <x v="9"/>
    <x v="3"/>
    <n v="0.36"/>
  </r>
  <r>
    <n v="20200127"/>
    <s v="Victoria Nash"/>
    <x v="17"/>
    <s v="Alicante"/>
    <x v="0"/>
    <x v="2"/>
    <x v="62"/>
    <x v="4"/>
    <s v="Enterprise"/>
    <x v="6"/>
    <n v="187.98"/>
    <n v="2"/>
    <n v="0"/>
    <n v="52.634399999999999"/>
    <x v="556"/>
    <n v="93.99"/>
    <x v="2"/>
    <x v="9"/>
    <x v="3"/>
    <n v="0.28000000000000003"/>
  </r>
  <r>
    <n v="20211103"/>
    <s v="Anthony Mackay"/>
    <x v="5"/>
    <s v="Shizuoka"/>
    <x v="2"/>
    <x v="4"/>
    <x v="76"/>
    <x v="2"/>
    <s v="Strategic"/>
    <x v="10"/>
    <n v="6.6079999999999997"/>
    <n v="2"/>
    <n v="0.2"/>
    <n v="2.1476000000000002"/>
    <x v="102"/>
    <n v="3.3039999999999998"/>
    <x v="1"/>
    <x v="0"/>
    <x v="0"/>
    <n v="0.32500000000000007"/>
  </r>
  <r>
    <n v="20230701"/>
    <s v="Kimberly Oliver"/>
    <x v="15"/>
    <s v="London"/>
    <x v="0"/>
    <x v="0"/>
    <x v="5"/>
    <x v="2"/>
    <s v="SMB"/>
    <x v="3"/>
    <n v="248.57"/>
    <n v="7"/>
    <n v="0"/>
    <n v="67.113900000000001"/>
    <x v="1048"/>
    <n v="35.51"/>
    <x v="3"/>
    <x v="7"/>
    <x v="2"/>
    <n v="0.27"/>
  </r>
  <r>
    <n v="20230701"/>
    <s v="Kimberly Oliver"/>
    <x v="15"/>
    <s v="London"/>
    <x v="0"/>
    <x v="0"/>
    <x v="5"/>
    <x v="2"/>
    <s v="SMB"/>
    <x v="4"/>
    <n v="22.23"/>
    <n v="1"/>
    <n v="0"/>
    <n v="9.7812000000000001"/>
    <x v="1593"/>
    <n v="22.23"/>
    <x v="3"/>
    <x v="7"/>
    <x v="2"/>
    <n v="0.44"/>
  </r>
  <r>
    <n v="20220506"/>
    <s v="Andrew Sanderson"/>
    <x v="1"/>
    <s v="New York City"/>
    <x v="1"/>
    <x v="1"/>
    <x v="17"/>
    <x v="1"/>
    <s v="Enterprise"/>
    <x v="3"/>
    <n v="5.98"/>
    <n v="1"/>
    <n v="0"/>
    <n v="1.0165999999999999"/>
    <x v="1316"/>
    <n v="5.98"/>
    <x v="0"/>
    <x v="5"/>
    <x v="1"/>
    <n v="0.16999999999999998"/>
  </r>
  <r>
    <n v="20220506"/>
    <s v="Andrew Sanderson"/>
    <x v="1"/>
    <s v="New York City"/>
    <x v="1"/>
    <x v="1"/>
    <x v="17"/>
    <x v="1"/>
    <s v="Enterprise"/>
    <x v="6"/>
    <n v="246.16800000000001"/>
    <n v="3"/>
    <n v="0.2"/>
    <n v="21.5397"/>
    <x v="245"/>
    <n v="82.055999999999997"/>
    <x v="0"/>
    <x v="5"/>
    <x v="1"/>
    <n v="8.7499999999999994E-2"/>
  </r>
  <r>
    <n v="20220909"/>
    <s v="Jane Stewart"/>
    <x v="10"/>
    <s v="Brisbane"/>
    <x v="2"/>
    <x v="8"/>
    <x v="47"/>
    <x v="4"/>
    <s v="SMB"/>
    <x v="4"/>
    <n v="14.135999999999999"/>
    <n v="2"/>
    <n v="0.6"/>
    <n v="-7.7747999999999999"/>
    <x v="1594"/>
    <n v="7.0679999999999996"/>
    <x v="0"/>
    <x v="8"/>
    <x v="2"/>
    <n v="-0.55000000000000004"/>
  </r>
  <r>
    <n v="20220909"/>
    <s v="Jane Stewart"/>
    <x v="10"/>
    <s v="Brisbane"/>
    <x v="2"/>
    <x v="8"/>
    <x v="47"/>
    <x v="4"/>
    <s v="SMB"/>
    <x v="2"/>
    <n v="601.47"/>
    <n v="3"/>
    <n v="0.5"/>
    <n v="-300.73500000000001"/>
    <x v="1595"/>
    <n v="200.49"/>
    <x v="0"/>
    <x v="8"/>
    <x v="2"/>
    <n v="-0.5"/>
  </r>
  <r>
    <n v="20231125"/>
    <s v="Claire Carr"/>
    <x v="20"/>
    <s v="Bogotá"/>
    <x v="1"/>
    <x v="7"/>
    <x v="95"/>
    <x v="4"/>
    <s v="Strategic"/>
    <x v="6"/>
    <n v="79.099999999999994"/>
    <n v="2"/>
    <n v="0"/>
    <n v="39.549999999999997"/>
    <x v="1403"/>
    <n v="39.549999999999997"/>
    <x v="3"/>
    <x v="0"/>
    <x v="0"/>
    <n v="0.5"/>
  </r>
  <r>
    <n v="20231125"/>
    <s v="Claire Carr"/>
    <x v="20"/>
    <s v="Bogotá"/>
    <x v="1"/>
    <x v="7"/>
    <x v="95"/>
    <x v="4"/>
    <s v="Strategic"/>
    <x v="2"/>
    <n v="327.84"/>
    <n v="8"/>
    <n v="0"/>
    <n v="157.36320000000001"/>
    <x v="1596"/>
    <n v="40.98"/>
    <x v="3"/>
    <x v="0"/>
    <x v="0"/>
    <n v="0.48000000000000004"/>
  </r>
  <r>
    <n v="20230514"/>
    <s v="Peter Ellison"/>
    <x v="14"/>
    <s v="Delhi"/>
    <x v="2"/>
    <x v="10"/>
    <x v="58"/>
    <x v="4"/>
    <s v="Strategic"/>
    <x v="10"/>
    <n v="180.96"/>
    <n v="2"/>
    <n v="0"/>
    <n v="81.432000000000002"/>
    <x v="235"/>
    <n v="90.48"/>
    <x v="3"/>
    <x v="5"/>
    <x v="1"/>
    <n v="0.45"/>
  </r>
  <r>
    <n v="20230514"/>
    <s v="Peter Ellison"/>
    <x v="14"/>
    <s v="Delhi"/>
    <x v="2"/>
    <x v="10"/>
    <x v="58"/>
    <x v="4"/>
    <s v="Strategic"/>
    <x v="2"/>
    <n v="914.97"/>
    <n v="3"/>
    <n v="0"/>
    <n v="411.73649999999998"/>
    <x v="592"/>
    <n v="304.99"/>
    <x v="3"/>
    <x v="5"/>
    <x v="1"/>
    <n v="0.44999999999999996"/>
  </r>
  <r>
    <n v="20230514"/>
    <s v="Peter Ellison"/>
    <x v="14"/>
    <s v="Delhi"/>
    <x v="2"/>
    <x v="10"/>
    <x v="58"/>
    <x v="4"/>
    <s v="Strategic"/>
    <x v="6"/>
    <n v="587.97"/>
    <n v="3"/>
    <n v="0"/>
    <n v="158.75190000000001"/>
    <x v="1597"/>
    <n v="195.99"/>
    <x v="3"/>
    <x v="5"/>
    <x v="1"/>
    <n v="0.27"/>
  </r>
  <r>
    <n v="20230514"/>
    <s v="Peter Ellison"/>
    <x v="14"/>
    <s v="Delhi"/>
    <x v="2"/>
    <x v="10"/>
    <x v="58"/>
    <x v="4"/>
    <s v="Strategic"/>
    <x v="3"/>
    <n v="530.34"/>
    <n v="2"/>
    <n v="0"/>
    <n v="95.461200000000005"/>
    <x v="1388"/>
    <n v="265.17"/>
    <x v="3"/>
    <x v="5"/>
    <x v="1"/>
    <n v="0.18"/>
  </r>
  <r>
    <n v="20230514"/>
    <s v="Peter Ellison"/>
    <x v="14"/>
    <s v="Delhi"/>
    <x v="2"/>
    <x v="10"/>
    <x v="58"/>
    <x v="4"/>
    <s v="Strategic"/>
    <x v="8"/>
    <n v="14.94"/>
    <n v="3"/>
    <n v="0"/>
    <n v="7.3205999999999998"/>
    <x v="399"/>
    <n v="4.9799999999999995"/>
    <x v="3"/>
    <x v="5"/>
    <x v="1"/>
    <n v="0.49"/>
  </r>
  <r>
    <n v="20230424"/>
    <s v="Samantha Lawrence"/>
    <x v="15"/>
    <s v="London"/>
    <x v="0"/>
    <x v="0"/>
    <x v="56"/>
    <x v="1"/>
    <s v="SMB"/>
    <x v="7"/>
    <n v="121.94"/>
    <n v="2"/>
    <n v="0"/>
    <n v="35.3626"/>
    <x v="1598"/>
    <n v="60.97"/>
    <x v="3"/>
    <x v="3"/>
    <x v="1"/>
    <n v="0.29000000000000004"/>
  </r>
  <r>
    <n v="20230424"/>
    <s v="Samantha Lawrence"/>
    <x v="15"/>
    <s v="London"/>
    <x v="0"/>
    <x v="0"/>
    <x v="56"/>
    <x v="1"/>
    <s v="SMB"/>
    <x v="8"/>
    <n v="122.71"/>
    <n v="7"/>
    <n v="0"/>
    <n v="36.813000000000002"/>
    <x v="1599"/>
    <n v="17.529999999999998"/>
    <x v="3"/>
    <x v="3"/>
    <x v="1"/>
    <n v="0.30000000000000004"/>
  </r>
  <r>
    <n v="20220605"/>
    <s v="Frank Metcalfe"/>
    <x v="15"/>
    <s v="London"/>
    <x v="0"/>
    <x v="0"/>
    <x v="33"/>
    <x v="1"/>
    <s v="SMB"/>
    <x v="8"/>
    <n v="14.94"/>
    <n v="3"/>
    <n v="0"/>
    <n v="7.0217999999999998"/>
    <x v="1326"/>
    <n v="4.9799999999999995"/>
    <x v="0"/>
    <x v="1"/>
    <x v="1"/>
    <n v="0.47000000000000003"/>
  </r>
  <r>
    <n v="20220605"/>
    <s v="Frank Metcalfe"/>
    <x v="15"/>
    <s v="London"/>
    <x v="0"/>
    <x v="0"/>
    <x v="33"/>
    <x v="1"/>
    <s v="SMB"/>
    <x v="12"/>
    <n v="1349.85"/>
    <n v="3"/>
    <n v="0"/>
    <n v="364.45949999999999"/>
    <x v="1600"/>
    <n v="449.95"/>
    <x v="0"/>
    <x v="1"/>
    <x v="1"/>
    <n v="0.27"/>
  </r>
  <r>
    <n v="20220605"/>
    <s v="Frank Metcalfe"/>
    <x v="15"/>
    <s v="London"/>
    <x v="0"/>
    <x v="0"/>
    <x v="33"/>
    <x v="1"/>
    <s v="SMB"/>
    <x v="0"/>
    <n v="136.78399999999999"/>
    <n v="1"/>
    <n v="0.2"/>
    <n v="5.1294000000000004"/>
    <x v="1053"/>
    <n v="136.78399999999999"/>
    <x v="0"/>
    <x v="1"/>
    <x v="1"/>
    <n v="3.7500000000000006E-2"/>
  </r>
  <r>
    <n v="20220605"/>
    <s v="Frank Metcalfe"/>
    <x v="15"/>
    <s v="London"/>
    <x v="0"/>
    <x v="0"/>
    <x v="33"/>
    <x v="1"/>
    <s v="SMB"/>
    <x v="4"/>
    <n v="61.12"/>
    <n v="4"/>
    <n v="0"/>
    <n v="20.780799999999999"/>
    <x v="704"/>
    <n v="15.28"/>
    <x v="0"/>
    <x v="1"/>
    <x v="1"/>
    <n v="0.34"/>
  </r>
  <r>
    <n v="20201216"/>
    <s v="Rachel Bond"/>
    <x v="2"/>
    <s v="Berlin"/>
    <x v="0"/>
    <x v="2"/>
    <x v="25"/>
    <x v="6"/>
    <s v="Strategic"/>
    <x v="2"/>
    <n v="1.167"/>
    <n v="1"/>
    <n v="0.7"/>
    <n v="-0.85580000000000001"/>
    <x v="1154"/>
    <n v="1.167"/>
    <x v="2"/>
    <x v="4"/>
    <x v="0"/>
    <n v="-0.73333333333333328"/>
  </r>
  <r>
    <n v="20220305"/>
    <s v="Pippa Chapman"/>
    <x v="1"/>
    <s v="Seattle"/>
    <x v="1"/>
    <x v="1"/>
    <x v="74"/>
    <x v="0"/>
    <s v="Enterprise"/>
    <x v="5"/>
    <n v="16.989999999999998"/>
    <n v="1"/>
    <n v="0"/>
    <n v="4.9271000000000003"/>
    <x v="1601"/>
    <n v="16.989999999999998"/>
    <x v="0"/>
    <x v="10"/>
    <x v="3"/>
    <n v="0.29000000000000004"/>
  </r>
  <r>
    <n v="20201125"/>
    <s v="Brandon Vaughan"/>
    <x v="5"/>
    <s v="Hyogo"/>
    <x v="2"/>
    <x v="4"/>
    <x v="91"/>
    <x v="9"/>
    <s v="Strategic"/>
    <x v="9"/>
    <n v="24.672000000000001"/>
    <n v="3"/>
    <n v="0.2"/>
    <n v="0"/>
    <x v="1602"/>
    <n v="8.2240000000000002"/>
    <x v="2"/>
    <x v="0"/>
    <x v="0"/>
    <n v="0"/>
  </r>
  <r>
    <n v="20201125"/>
    <s v="Brandon Vaughan"/>
    <x v="5"/>
    <s v="Hyogo"/>
    <x v="2"/>
    <x v="4"/>
    <x v="91"/>
    <x v="9"/>
    <s v="Strategic"/>
    <x v="1"/>
    <n v="2.52"/>
    <n v="1"/>
    <n v="0.2"/>
    <n v="0.88200000000000001"/>
    <x v="624"/>
    <n v="2.52"/>
    <x v="2"/>
    <x v="0"/>
    <x v="0"/>
    <n v="0.35"/>
  </r>
  <r>
    <n v="20201125"/>
    <s v="Brandon Vaughan"/>
    <x v="5"/>
    <s v="Hyogo"/>
    <x v="2"/>
    <x v="4"/>
    <x v="91"/>
    <x v="9"/>
    <s v="Strategic"/>
    <x v="2"/>
    <n v="1218.7349999999999"/>
    <n v="5"/>
    <n v="0.3"/>
    <n v="-121.87350000000001"/>
    <x v="761"/>
    <n v="243.74699999999999"/>
    <x v="2"/>
    <x v="0"/>
    <x v="0"/>
    <n v="-0.10000000000000002"/>
  </r>
  <r>
    <n v="20201125"/>
    <s v="Brandon Vaughan"/>
    <x v="5"/>
    <s v="Hyogo"/>
    <x v="2"/>
    <x v="4"/>
    <x v="91"/>
    <x v="9"/>
    <s v="Strategic"/>
    <x v="1"/>
    <n v="5.9039999999999999"/>
    <n v="2"/>
    <n v="0.2"/>
    <n v="1.9925999999999999"/>
    <x v="988"/>
    <n v="2.952"/>
    <x v="2"/>
    <x v="0"/>
    <x v="0"/>
    <n v="0.33749999999999997"/>
  </r>
  <r>
    <n v="20201125"/>
    <s v="Brandon Vaughan"/>
    <x v="5"/>
    <s v="Hyogo"/>
    <x v="2"/>
    <x v="4"/>
    <x v="91"/>
    <x v="9"/>
    <s v="Strategic"/>
    <x v="8"/>
    <n v="15.696"/>
    <n v="3"/>
    <n v="0.2"/>
    <n v="5.1012000000000004"/>
    <x v="812"/>
    <n v="5.2320000000000002"/>
    <x v="2"/>
    <x v="0"/>
    <x v="0"/>
    <n v="0.32500000000000001"/>
  </r>
  <r>
    <n v="20201125"/>
    <s v="Brandon Vaughan"/>
    <x v="5"/>
    <s v="Hyogo"/>
    <x v="2"/>
    <x v="4"/>
    <x v="91"/>
    <x v="9"/>
    <s v="Strategic"/>
    <x v="4"/>
    <n v="6.0960000000000001"/>
    <n v="3"/>
    <n v="0.6"/>
    <n v="-3.9624000000000001"/>
    <x v="1603"/>
    <n v="2.032"/>
    <x v="2"/>
    <x v="0"/>
    <x v="0"/>
    <n v="-0.65"/>
  </r>
  <r>
    <n v="20220429"/>
    <s v="Benjamin Bailey"/>
    <x v="1"/>
    <s v="New York City"/>
    <x v="1"/>
    <x v="1"/>
    <x v="3"/>
    <x v="1"/>
    <s v="Strategic"/>
    <x v="1"/>
    <n v="41.567999999999998"/>
    <n v="2"/>
    <n v="0.2"/>
    <n v="2.5979999999999999"/>
    <x v="1604"/>
    <n v="20.783999999999999"/>
    <x v="0"/>
    <x v="3"/>
    <x v="1"/>
    <n v="6.25E-2"/>
  </r>
  <r>
    <n v="20200426"/>
    <s v="Andrew Slater"/>
    <x v="1"/>
    <s v="New York City"/>
    <x v="1"/>
    <x v="1"/>
    <x v="11"/>
    <x v="5"/>
    <s v="Strategic"/>
    <x v="1"/>
    <n v="230.28"/>
    <n v="3"/>
    <n v="0.2"/>
    <n v="23.027999999999999"/>
    <x v="379"/>
    <n v="76.760000000000005"/>
    <x v="2"/>
    <x v="3"/>
    <x v="1"/>
    <n v="9.9999999999999992E-2"/>
  </r>
  <r>
    <n v="20200426"/>
    <s v="Andrew Slater"/>
    <x v="1"/>
    <s v="New York City"/>
    <x v="1"/>
    <x v="1"/>
    <x v="11"/>
    <x v="5"/>
    <s v="Strategic"/>
    <x v="2"/>
    <n v="18.288"/>
    <n v="6"/>
    <n v="0.2"/>
    <n v="5.7149999999999999"/>
    <x v="31"/>
    <n v="3.048"/>
    <x v="2"/>
    <x v="3"/>
    <x v="1"/>
    <n v="0.3125"/>
  </r>
  <r>
    <n v="20230402"/>
    <s v="Leonard Springer"/>
    <x v="1"/>
    <s v="Los Angeles"/>
    <x v="1"/>
    <x v="1"/>
    <x v="31"/>
    <x v="6"/>
    <s v="SMB"/>
    <x v="1"/>
    <n v="5.78"/>
    <n v="2"/>
    <n v="0"/>
    <n v="2.7166000000000001"/>
    <x v="713"/>
    <n v="2.89"/>
    <x v="3"/>
    <x v="3"/>
    <x v="1"/>
    <n v="0.47000000000000003"/>
  </r>
  <r>
    <n v="20230402"/>
    <s v="Leonard Springer"/>
    <x v="1"/>
    <s v="Los Angeles"/>
    <x v="1"/>
    <x v="1"/>
    <x v="31"/>
    <x v="6"/>
    <s v="SMB"/>
    <x v="2"/>
    <n v="121.68"/>
    <n v="13"/>
    <n v="0.2"/>
    <n v="38.024999999999999"/>
    <x v="1605"/>
    <n v="9.3600000000000012"/>
    <x v="3"/>
    <x v="3"/>
    <x v="1"/>
    <n v="0.31249999999999994"/>
  </r>
  <r>
    <n v="20231223"/>
    <s v="Frank Ball"/>
    <x v="27"/>
    <s v="Wellington"/>
    <x v="2"/>
    <x v="8"/>
    <x v="10"/>
    <x v="5"/>
    <s v="Strategic"/>
    <x v="5"/>
    <n v="4.17"/>
    <n v="3"/>
    <n v="0"/>
    <n v="1.0842000000000001"/>
    <x v="390"/>
    <n v="1.39"/>
    <x v="3"/>
    <x v="4"/>
    <x v="0"/>
    <n v="0.26"/>
  </r>
  <r>
    <n v="20231223"/>
    <s v="Frank Ball"/>
    <x v="27"/>
    <s v="Wellington"/>
    <x v="2"/>
    <x v="8"/>
    <x v="10"/>
    <x v="5"/>
    <s v="Strategic"/>
    <x v="6"/>
    <n v="67.040000000000006"/>
    <n v="4"/>
    <n v="0.2"/>
    <n v="6.7039999999999997"/>
    <x v="1107"/>
    <n v="16.760000000000002"/>
    <x v="3"/>
    <x v="4"/>
    <x v="0"/>
    <n v="9.9999999999999992E-2"/>
  </r>
  <r>
    <n v="20231223"/>
    <s v="Frank Ball"/>
    <x v="27"/>
    <s v="Wellington"/>
    <x v="2"/>
    <x v="8"/>
    <x v="10"/>
    <x v="5"/>
    <s v="Strategic"/>
    <x v="3"/>
    <n v="37.32"/>
    <n v="3"/>
    <n v="0"/>
    <n v="10.4496"/>
    <x v="1606"/>
    <n v="12.44"/>
    <x v="3"/>
    <x v="4"/>
    <x v="0"/>
    <n v="0.28000000000000003"/>
  </r>
  <r>
    <n v="20231223"/>
    <s v="Frank Ball"/>
    <x v="27"/>
    <s v="Wellington"/>
    <x v="2"/>
    <x v="8"/>
    <x v="10"/>
    <x v="5"/>
    <s v="Strategic"/>
    <x v="1"/>
    <n v="18.45"/>
    <n v="5"/>
    <n v="0"/>
    <n v="8.6715"/>
    <x v="1380"/>
    <n v="3.69"/>
    <x v="3"/>
    <x v="4"/>
    <x v="0"/>
    <n v="0.47000000000000003"/>
  </r>
  <r>
    <n v="20201203"/>
    <s v="Kimberly MacDonald"/>
    <x v="25"/>
    <s v="Warsaw"/>
    <x v="0"/>
    <x v="2"/>
    <x v="54"/>
    <x v="2"/>
    <s v="Strategic"/>
    <x v="8"/>
    <n v="25.92"/>
    <n v="4"/>
    <n v="0"/>
    <n v="12.441599999999999"/>
    <x v="86"/>
    <n v="6.48"/>
    <x v="2"/>
    <x v="4"/>
    <x v="0"/>
    <n v="0.47999999999999993"/>
  </r>
  <r>
    <n v="20231023"/>
    <s v="Jennifer Payne"/>
    <x v="15"/>
    <s v="London"/>
    <x v="0"/>
    <x v="0"/>
    <x v="40"/>
    <x v="1"/>
    <s v="Enterprise"/>
    <x v="13"/>
    <n v="11199.968000000001"/>
    <n v="4"/>
    <n v="0.2"/>
    <n v="3919.9888000000001"/>
    <x v="1607"/>
    <n v="2799.9920000000002"/>
    <x v="3"/>
    <x v="2"/>
    <x v="0"/>
    <n v="0.35"/>
  </r>
  <r>
    <n v="20231023"/>
    <s v="Jennifer Payne"/>
    <x v="15"/>
    <s v="London"/>
    <x v="0"/>
    <x v="0"/>
    <x v="40"/>
    <x v="1"/>
    <s v="Enterprise"/>
    <x v="6"/>
    <n v="2399.6"/>
    <n v="8"/>
    <n v="0"/>
    <n v="647.89200000000005"/>
    <x v="740"/>
    <n v="299.95"/>
    <x v="3"/>
    <x v="2"/>
    <x v="0"/>
    <n v="0.27"/>
  </r>
  <r>
    <n v="20231023"/>
    <s v="Jennifer Payne"/>
    <x v="15"/>
    <s v="London"/>
    <x v="0"/>
    <x v="0"/>
    <x v="40"/>
    <x v="1"/>
    <s v="Enterprise"/>
    <x v="10"/>
    <n v="63.9"/>
    <n v="5"/>
    <n v="0"/>
    <n v="28.754999999999999"/>
    <x v="871"/>
    <n v="12.78"/>
    <x v="3"/>
    <x v="2"/>
    <x v="0"/>
    <n v="0.45"/>
  </r>
  <r>
    <n v="20231023"/>
    <s v="Jennifer Payne"/>
    <x v="15"/>
    <s v="London"/>
    <x v="0"/>
    <x v="0"/>
    <x v="40"/>
    <x v="1"/>
    <s v="Enterprise"/>
    <x v="6"/>
    <n v="52.99"/>
    <n v="1"/>
    <n v="0"/>
    <n v="0.52990000000000004"/>
    <x v="523"/>
    <n v="52.99"/>
    <x v="3"/>
    <x v="2"/>
    <x v="0"/>
    <n v="0.01"/>
  </r>
  <r>
    <n v="20231114"/>
    <s v="Charles Hart"/>
    <x v="24"/>
    <s v="Toluca"/>
    <x v="1"/>
    <x v="7"/>
    <x v="54"/>
    <x v="2"/>
    <s v="Strategic"/>
    <x v="9"/>
    <n v="60.863999999999997"/>
    <n v="4"/>
    <n v="0.2"/>
    <n v="9.1295999999999999"/>
    <x v="463"/>
    <n v="15.215999999999999"/>
    <x v="3"/>
    <x v="0"/>
    <x v="0"/>
    <n v="0.15"/>
  </r>
  <r>
    <n v="20231114"/>
    <s v="Charles Hart"/>
    <x v="24"/>
    <s v="Toluca"/>
    <x v="1"/>
    <x v="7"/>
    <x v="54"/>
    <x v="2"/>
    <s v="Strategic"/>
    <x v="12"/>
    <n v="652.995"/>
    <n v="7"/>
    <n v="0.7"/>
    <n v="-935.95950000000005"/>
    <x v="1608"/>
    <n v="93.284999999999997"/>
    <x v="3"/>
    <x v="0"/>
    <x v="0"/>
    <n v="-1.4333333333333333"/>
  </r>
  <r>
    <n v="20231114"/>
    <s v="Charles Hart"/>
    <x v="24"/>
    <s v="Toluca"/>
    <x v="1"/>
    <x v="7"/>
    <x v="54"/>
    <x v="2"/>
    <s v="Strategic"/>
    <x v="2"/>
    <n v="11.22"/>
    <n v="10"/>
    <n v="0.7"/>
    <n v="-7.48"/>
    <x v="1609"/>
    <n v="1.1220000000000001"/>
    <x v="3"/>
    <x v="0"/>
    <x v="0"/>
    <n v="-0.66666666666666663"/>
  </r>
  <r>
    <n v="20210910"/>
    <s v="Kylie Poole"/>
    <x v="26"/>
    <s v="Singapore"/>
    <x v="2"/>
    <x v="9"/>
    <x v="86"/>
    <x v="0"/>
    <s v="SMB"/>
    <x v="8"/>
    <n v="14.94"/>
    <n v="3"/>
    <n v="0"/>
    <n v="7.0217999999999998"/>
    <x v="1326"/>
    <n v="4.9799999999999995"/>
    <x v="1"/>
    <x v="8"/>
    <x v="2"/>
    <n v="0.47000000000000003"/>
  </r>
  <r>
    <n v="20230516"/>
    <s v="Wanda Sharp"/>
    <x v="4"/>
    <s v="Toronto"/>
    <x v="1"/>
    <x v="1"/>
    <x v="25"/>
    <x v="6"/>
    <s v="SMB"/>
    <x v="4"/>
    <n v="39.96"/>
    <n v="2"/>
    <n v="0"/>
    <n v="17.1828"/>
    <x v="1401"/>
    <n v="19.98"/>
    <x v="3"/>
    <x v="5"/>
    <x v="1"/>
    <n v="0.43"/>
  </r>
  <r>
    <n v="20230516"/>
    <s v="Wanda Sharp"/>
    <x v="4"/>
    <s v="Toronto"/>
    <x v="1"/>
    <x v="1"/>
    <x v="25"/>
    <x v="6"/>
    <s v="SMB"/>
    <x v="1"/>
    <n v="42.624000000000002"/>
    <n v="2"/>
    <n v="0.2"/>
    <n v="4.2624000000000004"/>
    <x v="1610"/>
    <n v="21.312000000000001"/>
    <x v="3"/>
    <x v="5"/>
    <x v="1"/>
    <n v="0.1"/>
  </r>
  <r>
    <n v="20230516"/>
    <s v="Wanda Sharp"/>
    <x v="4"/>
    <s v="Toronto"/>
    <x v="1"/>
    <x v="1"/>
    <x v="25"/>
    <x v="6"/>
    <s v="SMB"/>
    <x v="1"/>
    <n v="220.96"/>
    <n v="1"/>
    <n v="0.2"/>
    <n v="24.858000000000001"/>
    <x v="1317"/>
    <n v="220.96"/>
    <x v="3"/>
    <x v="5"/>
    <x v="1"/>
    <n v="0.1125"/>
  </r>
  <r>
    <n v="20210705"/>
    <s v="Emily Blake"/>
    <x v="3"/>
    <s v="Gothenburg"/>
    <x v="0"/>
    <x v="3"/>
    <x v="51"/>
    <x v="9"/>
    <s v="Strategic"/>
    <x v="4"/>
    <n v="4.9279999999999999"/>
    <n v="2"/>
    <n v="0.2"/>
    <n v="0.73919999999999997"/>
    <x v="1611"/>
    <n v="2.464"/>
    <x v="1"/>
    <x v="7"/>
    <x v="2"/>
    <n v="0.15"/>
  </r>
  <r>
    <n v="20210705"/>
    <s v="Emily Blake"/>
    <x v="3"/>
    <s v="Gothenburg"/>
    <x v="0"/>
    <x v="3"/>
    <x v="51"/>
    <x v="9"/>
    <s v="Strategic"/>
    <x v="2"/>
    <n v="7.23"/>
    <n v="5"/>
    <n v="0.7"/>
    <n v="-5.7839999999999998"/>
    <x v="562"/>
    <n v="1.4460000000000002"/>
    <x v="1"/>
    <x v="7"/>
    <x v="2"/>
    <n v="-0.79999999999999993"/>
  </r>
  <r>
    <n v="20210815"/>
    <s v="Jason Arnold"/>
    <x v="1"/>
    <s v="New York City"/>
    <x v="1"/>
    <x v="1"/>
    <x v="90"/>
    <x v="1"/>
    <s v="Strategic"/>
    <x v="3"/>
    <n v="323.10000000000002"/>
    <n v="2"/>
    <n v="0"/>
    <n v="61.389000000000003"/>
    <x v="1582"/>
    <n v="161.55000000000001"/>
    <x v="1"/>
    <x v="6"/>
    <x v="2"/>
    <n v="0.19"/>
  </r>
  <r>
    <n v="20230613"/>
    <s v="Kevin Burgess"/>
    <x v="15"/>
    <s v="London"/>
    <x v="0"/>
    <x v="0"/>
    <x v="85"/>
    <x v="0"/>
    <s v="SMB"/>
    <x v="8"/>
    <n v="19.04"/>
    <n v="4"/>
    <n v="0"/>
    <n v="9.3295999999999992"/>
    <x v="1612"/>
    <n v="4.76"/>
    <x v="3"/>
    <x v="1"/>
    <x v="1"/>
    <n v="0.49"/>
  </r>
  <r>
    <n v="20230613"/>
    <s v="Kevin Burgess"/>
    <x v="15"/>
    <s v="London"/>
    <x v="0"/>
    <x v="0"/>
    <x v="85"/>
    <x v="0"/>
    <s v="SMB"/>
    <x v="2"/>
    <n v="13.128"/>
    <n v="3"/>
    <n v="0.2"/>
    <n v="4.2666000000000004"/>
    <x v="642"/>
    <n v="4.3760000000000003"/>
    <x v="3"/>
    <x v="1"/>
    <x v="1"/>
    <n v="0.32500000000000001"/>
  </r>
  <r>
    <n v="20230613"/>
    <s v="Kevin Burgess"/>
    <x v="15"/>
    <s v="London"/>
    <x v="0"/>
    <x v="0"/>
    <x v="85"/>
    <x v="0"/>
    <s v="SMB"/>
    <x v="5"/>
    <n v="64.14"/>
    <n v="3"/>
    <n v="0"/>
    <n v="16.676400000000001"/>
    <x v="1613"/>
    <n v="21.38"/>
    <x v="3"/>
    <x v="1"/>
    <x v="1"/>
    <n v="0.26"/>
  </r>
  <r>
    <n v="20230613"/>
    <s v="Kevin Burgess"/>
    <x v="15"/>
    <s v="London"/>
    <x v="0"/>
    <x v="0"/>
    <x v="85"/>
    <x v="0"/>
    <s v="SMB"/>
    <x v="1"/>
    <n v="858.24"/>
    <n v="4"/>
    <n v="0.1"/>
    <n v="143.04"/>
    <x v="478"/>
    <n v="214.56"/>
    <x v="3"/>
    <x v="1"/>
    <x v="1"/>
    <n v="0.16666666666666666"/>
  </r>
  <r>
    <n v="20210220"/>
    <s v="Sebastian Sharp"/>
    <x v="36"/>
    <s v="Abu Dhabi"/>
    <x v="0"/>
    <x v="6"/>
    <x v="75"/>
    <x v="0"/>
    <s v="SMB"/>
    <x v="9"/>
    <n v="29.99"/>
    <n v="1"/>
    <n v="0"/>
    <n v="2.9990000000000001"/>
    <x v="1419"/>
    <n v="29.99"/>
    <x v="1"/>
    <x v="11"/>
    <x v="3"/>
    <n v="0.1"/>
  </r>
  <r>
    <n v="20221230"/>
    <s v="Harry McLean"/>
    <x v="10"/>
    <s v="Melbourne"/>
    <x v="2"/>
    <x v="8"/>
    <x v="61"/>
    <x v="1"/>
    <s v="SMB"/>
    <x v="8"/>
    <n v="186.048"/>
    <n v="6"/>
    <n v="0.2"/>
    <n v="67.442400000000006"/>
    <x v="1040"/>
    <n v="31.007999999999999"/>
    <x v="0"/>
    <x v="4"/>
    <x v="0"/>
    <n v="0.36250000000000004"/>
  </r>
  <r>
    <n v="20220418"/>
    <s v="Bella Hodges"/>
    <x v="3"/>
    <s v="Stockholm"/>
    <x v="0"/>
    <x v="3"/>
    <x v="42"/>
    <x v="2"/>
    <s v="Enterprise"/>
    <x v="6"/>
    <n v="36.792000000000002"/>
    <n v="1"/>
    <n v="0.2"/>
    <n v="4.1391"/>
    <x v="40"/>
    <n v="36.792000000000002"/>
    <x v="0"/>
    <x v="3"/>
    <x v="1"/>
    <n v="0.11249999999999999"/>
  </r>
  <r>
    <n v="20220418"/>
    <s v="Bella Hodges"/>
    <x v="3"/>
    <s v="Stockholm"/>
    <x v="0"/>
    <x v="3"/>
    <x v="42"/>
    <x v="2"/>
    <s v="Enterprise"/>
    <x v="4"/>
    <n v="18.623999999999999"/>
    <n v="8"/>
    <n v="0.2"/>
    <n v="6.2855999999999996"/>
    <x v="854"/>
    <n v="2.3279999999999998"/>
    <x v="0"/>
    <x v="3"/>
    <x v="1"/>
    <n v="0.33750000000000002"/>
  </r>
  <r>
    <n v="20200907"/>
    <s v="Dan Allan"/>
    <x v="26"/>
    <s v="Singapore"/>
    <x v="2"/>
    <x v="9"/>
    <x v="53"/>
    <x v="3"/>
    <s v="SMB"/>
    <x v="4"/>
    <n v="57.69"/>
    <n v="3"/>
    <n v="0"/>
    <n v="23.652899999999999"/>
    <x v="1614"/>
    <n v="19.23"/>
    <x v="2"/>
    <x v="8"/>
    <x v="2"/>
    <n v="0.41"/>
  </r>
  <r>
    <n v="20200907"/>
    <s v="Dan Allan"/>
    <x v="26"/>
    <s v="Singapore"/>
    <x v="2"/>
    <x v="9"/>
    <x v="53"/>
    <x v="3"/>
    <s v="SMB"/>
    <x v="2"/>
    <n v="42.81"/>
    <n v="3"/>
    <n v="0"/>
    <n v="20.120699999999999"/>
    <x v="1615"/>
    <n v="14.270000000000001"/>
    <x v="2"/>
    <x v="8"/>
    <x v="2"/>
    <n v="0.47"/>
  </r>
  <r>
    <n v="20200907"/>
    <s v="Dan Allan"/>
    <x v="26"/>
    <s v="Singapore"/>
    <x v="2"/>
    <x v="9"/>
    <x v="53"/>
    <x v="3"/>
    <s v="SMB"/>
    <x v="8"/>
    <n v="12.96"/>
    <n v="2"/>
    <n v="0"/>
    <n v="6.2207999999999997"/>
    <x v="86"/>
    <n v="6.48"/>
    <x v="2"/>
    <x v="8"/>
    <x v="2"/>
    <n v="0.47999999999999993"/>
  </r>
  <r>
    <n v="20200907"/>
    <s v="Dan Allan"/>
    <x v="26"/>
    <s v="Singapore"/>
    <x v="2"/>
    <x v="9"/>
    <x v="53"/>
    <x v="3"/>
    <s v="SMB"/>
    <x v="4"/>
    <n v="821.88"/>
    <n v="6"/>
    <n v="0"/>
    <n v="213.68879999999999"/>
    <x v="1577"/>
    <n v="136.97999999999999"/>
    <x v="2"/>
    <x v="8"/>
    <x v="2"/>
    <n v="0.26"/>
  </r>
  <r>
    <n v="20200907"/>
    <s v="Dan Allan"/>
    <x v="26"/>
    <s v="Singapore"/>
    <x v="2"/>
    <x v="9"/>
    <x v="53"/>
    <x v="3"/>
    <s v="SMB"/>
    <x v="6"/>
    <n v="104.85"/>
    <n v="3"/>
    <n v="0"/>
    <n v="28.3095"/>
    <x v="1045"/>
    <n v="34.949999999999996"/>
    <x v="2"/>
    <x v="8"/>
    <x v="2"/>
    <n v="0.27"/>
  </r>
  <r>
    <n v="20220927"/>
    <s v="Harry Murray"/>
    <x v="1"/>
    <s v="Long Beach"/>
    <x v="1"/>
    <x v="1"/>
    <x v="50"/>
    <x v="1"/>
    <s v="Strategic"/>
    <x v="0"/>
    <n v="424.95749999999998"/>
    <n v="5"/>
    <n v="0.15"/>
    <n v="19.998000000000001"/>
    <x v="947"/>
    <n v="84.991500000000002"/>
    <x v="0"/>
    <x v="8"/>
    <x v="2"/>
    <n v="4.7058823529411771E-2"/>
  </r>
  <r>
    <n v="20230918"/>
    <s v="Joseph Forsyth"/>
    <x v="7"/>
    <s v="Ankara"/>
    <x v="0"/>
    <x v="6"/>
    <x v="40"/>
    <x v="1"/>
    <s v="Strategic"/>
    <x v="2"/>
    <n v="10.776"/>
    <n v="3"/>
    <n v="0.2"/>
    <n v="3.5022000000000002"/>
    <x v="1616"/>
    <n v="3.5920000000000001"/>
    <x v="3"/>
    <x v="8"/>
    <x v="2"/>
    <n v="0.32500000000000001"/>
  </r>
  <r>
    <n v="20230918"/>
    <s v="Joseph Forsyth"/>
    <x v="7"/>
    <s v="Ankara"/>
    <x v="0"/>
    <x v="6"/>
    <x v="40"/>
    <x v="1"/>
    <s v="Strategic"/>
    <x v="2"/>
    <n v="11.784000000000001"/>
    <n v="3"/>
    <n v="0.2"/>
    <n v="4.2717000000000001"/>
    <x v="538"/>
    <n v="3.9280000000000004"/>
    <x v="3"/>
    <x v="8"/>
    <x v="2"/>
    <n v="0.36249999999999999"/>
  </r>
  <r>
    <n v="20230918"/>
    <s v="Joseph Forsyth"/>
    <x v="7"/>
    <s v="Ankara"/>
    <x v="0"/>
    <x v="6"/>
    <x v="40"/>
    <x v="1"/>
    <s v="Strategic"/>
    <x v="8"/>
    <n v="164.88"/>
    <n v="3"/>
    <n v="0"/>
    <n v="80.791200000000003"/>
    <x v="534"/>
    <n v="54.96"/>
    <x v="3"/>
    <x v="8"/>
    <x v="2"/>
    <n v="0.49000000000000005"/>
  </r>
  <r>
    <n v="20230918"/>
    <s v="Joseph Forsyth"/>
    <x v="7"/>
    <s v="Ankara"/>
    <x v="0"/>
    <x v="6"/>
    <x v="40"/>
    <x v="1"/>
    <s v="Strategic"/>
    <x v="0"/>
    <n v="1292.94"/>
    <n v="3"/>
    <n v="0"/>
    <n v="77.576400000000007"/>
    <x v="1617"/>
    <n v="430.98"/>
    <x v="3"/>
    <x v="8"/>
    <x v="2"/>
    <n v="6.0000000000000005E-2"/>
  </r>
  <r>
    <n v="20230918"/>
    <s v="Joseph Forsyth"/>
    <x v="7"/>
    <s v="Ankara"/>
    <x v="0"/>
    <x v="6"/>
    <x v="40"/>
    <x v="1"/>
    <s v="Strategic"/>
    <x v="2"/>
    <n v="25.584"/>
    <n v="2"/>
    <n v="0.2"/>
    <n v="8.9543999999999997"/>
    <x v="1618"/>
    <n v="12.792"/>
    <x v="3"/>
    <x v="8"/>
    <x v="2"/>
    <n v="0.35"/>
  </r>
  <r>
    <n v="20230918"/>
    <s v="Joseph Forsyth"/>
    <x v="7"/>
    <s v="Ankara"/>
    <x v="0"/>
    <x v="6"/>
    <x v="40"/>
    <x v="1"/>
    <s v="Strategic"/>
    <x v="3"/>
    <n v="261.74"/>
    <n v="2"/>
    <n v="0"/>
    <n v="65.435000000000002"/>
    <x v="550"/>
    <n v="130.87"/>
    <x v="3"/>
    <x v="8"/>
    <x v="2"/>
    <n v="0.25"/>
  </r>
  <r>
    <n v="20230918"/>
    <s v="Joseph Forsyth"/>
    <x v="7"/>
    <s v="Ankara"/>
    <x v="0"/>
    <x v="6"/>
    <x v="40"/>
    <x v="1"/>
    <s v="Strategic"/>
    <x v="1"/>
    <n v="14.4"/>
    <n v="5"/>
    <n v="0"/>
    <n v="7.056"/>
    <x v="668"/>
    <n v="2.88"/>
    <x v="3"/>
    <x v="8"/>
    <x v="2"/>
    <n v="0.49"/>
  </r>
  <r>
    <n v="20220817"/>
    <s v="Claire Welch"/>
    <x v="1"/>
    <s v="Los Angeles"/>
    <x v="1"/>
    <x v="1"/>
    <x v="7"/>
    <x v="4"/>
    <s v="SMB"/>
    <x v="10"/>
    <n v="10.86"/>
    <n v="3"/>
    <n v="0"/>
    <n v="5.1041999999999996"/>
    <x v="135"/>
    <n v="3.6199999999999997"/>
    <x v="0"/>
    <x v="6"/>
    <x v="2"/>
    <n v="0.47"/>
  </r>
  <r>
    <n v="20211224"/>
    <s v="Justin Carr"/>
    <x v="16"/>
    <s v="Puente Alto"/>
    <x v="1"/>
    <x v="7"/>
    <x v="75"/>
    <x v="0"/>
    <s v="Strategic"/>
    <x v="1"/>
    <n v="883.84"/>
    <n v="4"/>
    <n v="0.2"/>
    <n v="99.432000000000002"/>
    <x v="1317"/>
    <n v="220.96"/>
    <x v="1"/>
    <x v="4"/>
    <x v="0"/>
    <n v="0.1125"/>
  </r>
  <r>
    <n v="20231129"/>
    <s v="Thomas Ross"/>
    <x v="15"/>
    <s v="London"/>
    <x v="0"/>
    <x v="0"/>
    <x v="12"/>
    <x v="6"/>
    <s v="Strategic"/>
    <x v="6"/>
    <n v="1979.89"/>
    <n v="11"/>
    <n v="0"/>
    <n v="494.97250000000003"/>
    <x v="1619"/>
    <n v="179.99"/>
    <x v="3"/>
    <x v="0"/>
    <x v="0"/>
    <n v="0.25"/>
  </r>
  <r>
    <n v="20231129"/>
    <s v="Thomas Ross"/>
    <x v="15"/>
    <s v="London"/>
    <x v="0"/>
    <x v="0"/>
    <x v="12"/>
    <x v="6"/>
    <s v="Strategic"/>
    <x v="10"/>
    <n v="79.959999999999994"/>
    <n v="2"/>
    <n v="0"/>
    <n v="35.981999999999999"/>
    <x v="934"/>
    <n v="39.979999999999997"/>
    <x v="3"/>
    <x v="0"/>
    <x v="0"/>
    <n v="0.45"/>
  </r>
  <r>
    <n v="20230415"/>
    <s v="Stephanie Kelly"/>
    <x v="25"/>
    <s v="Warsaw"/>
    <x v="0"/>
    <x v="2"/>
    <x v="50"/>
    <x v="1"/>
    <s v="Enterprise"/>
    <x v="2"/>
    <n v="8.76"/>
    <n v="2"/>
    <n v="0"/>
    <n v="4.2047999999999996"/>
    <x v="242"/>
    <n v="4.38"/>
    <x v="3"/>
    <x v="3"/>
    <x v="1"/>
    <n v="0.48"/>
  </r>
  <r>
    <n v="20220502"/>
    <s v="Karen Vance"/>
    <x v="18"/>
    <s v="Cape Town"/>
    <x v="0"/>
    <x v="6"/>
    <x v="24"/>
    <x v="1"/>
    <s v="SMB"/>
    <x v="1"/>
    <n v="3.984"/>
    <n v="1"/>
    <n v="0.2"/>
    <n v="1.2948"/>
    <x v="715"/>
    <n v="3.984"/>
    <x v="0"/>
    <x v="5"/>
    <x v="1"/>
    <n v="0.32500000000000001"/>
  </r>
  <r>
    <n v="20220502"/>
    <s v="Karen Vance"/>
    <x v="18"/>
    <s v="Cape Town"/>
    <x v="0"/>
    <x v="6"/>
    <x v="24"/>
    <x v="1"/>
    <s v="SMB"/>
    <x v="2"/>
    <n v="370.62"/>
    <n v="3"/>
    <n v="0.4"/>
    <n v="-142.071"/>
    <x v="119"/>
    <n v="123.54"/>
    <x v="0"/>
    <x v="5"/>
    <x v="1"/>
    <n v="-0.3833333333333333"/>
  </r>
  <r>
    <n v="20220502"/>
    <s v="Karen Vance"/>
    <x v="18"/>
    <s v="Cape Town"/>
    <x v="0"/>
    <x v="6"/>
    <x v="24"/>
    <x v="1"/>
    <s v="SMB"/>
    <x v="2"/>
    <n v="2.742"/>
    <n v="2"/>
    <n v="0.7"/>
    <n v="-2.0108000000000001"/>
    <x v="1325"/>
    <n v="1.371"/>
    <x v="0"/>
    <x v="5"/>
    <x v="1"/>
    <n v="-0.73333333333333339"/>
  </r>
  <r>
    <n v="20221002"/>
    <s v="Luke Ross"/>
    <x v="5"/>
    <s v="Fukuoka"/>
    <x v="2"/>
    <x v="4"/>
    <x v="39"/>
    <x v="6"/>
    <s v="SMB"/>
    <x v="9"/>
    <n v="79.512"/>
    <n v="3"/>
    <n v="0.2"/>
    <n v="20.8719"/>
    <x v="472"/>
    <n v="26.504000000000001"/>
    <x v="0"/>
    <x v="2"/>
    <x v="0"/>
    <n v="0.26250000000000001"/>
  </r>
  <r>
    <n v="20221002"/>
    <s v="Luke Ross"/>
    <x v="5"/>
    <s v="Fukuoka"/>
    <x v="2"/>
    <x v="4"/>
    <x v="39"/>
    <x v="6"/>
    <s v="SMB"/>
    <x v="8"/>
    <n v="28.352"/>
    <n v="1"/>
    <n v="0.2"/>
    <n v="9.5687999999999995"/>
    <x v="264"/>
    <n v="28.352"/>
    <x v="0"/>
    <x v="2"/>
    <x v="0"/>
    <n v="0.33749999999999997"/>
  </r>
  <r>
    <n v="20210825"/>
    <s v="Joan Watson"/>
    <x v="1"/>
    <s v="New York City"/>
    <x v="1"/>
    <x v="1"/>
    <x v="53"/>
    <x v="3"/>
    <s v="Enterprise"/>
    <x v="1"/>
    <n v="40.783999999999999"/>
    <n v="1"/>
    <n v="0.2"/>
    <n v="4.5881999999999996"/>
    <x v="23"/>
    <n v="40.783999999999999"/>
    <x v="1"/>
    <x v="6"/>
    <x v="2"/>
    <n v="0.11249999999999999"/>
  </r>
  <r>
    <n v="20210825"/>
    <s v="Joan Watson"/>
    <x v="1"/>
    <s v="New York City"/>
    <x v="1"/>
    <x v="1"/>
    <x v="53"/>
    <x v="3"/>
    <s v="Enterprise"/>
    <x v="7"/>
    <n v="105.96"/>
    <n v="4"/>
    <n v="0"/>
    <n v="29.668800000000001"/>
    <x v="1441"/>
    <n v="26.49"/>
    <x v="1"/>
    <x v="6"/>
    <x v="2"/>
    <n v="0.28000000000000003"/>
  </r>
  <r>
    <n v="20200909"/>
    <s v="Matt Bell"/>
    <x v="31"/>
    <s v="Incheon"/>
    <x v="2"/>
    <x v="9"/>
    <x v="12"/>
    <x v="6"/>
    <s v="Strategic"/>
    <x v="8"/>
    <n v="166.44"/>
    <n v="3"/>
    <n v="0"/>
    <n v="79.891199999999998"/>
    <x v="1330"/>
    <n v="55.48"/>
    <x v="2"/>
    <x v="8"/>
    <x v="2"/>
    <n v="0.48"/>
  </r>
  <r>
    <n v="20200909"/>
    <s v="Matt Bell"/>
    <x v="31"/>
    <s v="Incheon"/>
    <x v="2"/>
    <x v="9"/>
    <x v="12"/>
    <x v="6"/>
    <s v="Strategic"/>
    <x v="1"/>
    <n v="785.88"/>
    <n v="6"/>
    <n v="0"/>
    <n v="212.1876"/>
    <x v="1620"/>
    <n v="130.97999999999999"/>
    <x v="2"/>
    <x v="8"/>
    <x v="2"/>
    <n v="0.27"/>
  </r>
  <r>
    <n v="20200909"/>
    <s v="Matt Bell"/>
    <x v="31"/>
    <s v="Incheon"/>
    <x v="2"/>
    <x v="9"/>
    <x v="12"/>
    <x v="6"/>
    <s v="Strategic"/>
    <x v="8"/>
    <n v="26.2"/>
    <n v="2"/>
    <n v="0"/>
    <n v="12.837999999999999"/>
    <x v="1621"/>
    <n v="13.1"/>
    <x v="2"/>
    <x v="8"/>
    <x v="2"/>
    <n v="0.49"/>
  </r>
  <r>
    <n v="20200909"/>
    <s v="Matt Bell"/>
    <x v="31"/>
    <s v="Incheon"/>
    <x v="2"/>
    <x v="9"/>
    <x v="12"/>
    <x v="6"/>
    <s v="Strategic"/>
    <x v="3"/>
    <n v="1325.85"/>
    <n v="5"/>
    <n v="0"/>
    <n v="238.65299999999999"/>
    <x v="1622"/>
    <n v="265.16999999999996"/>
    <x v="2"/>
    <x v="8"/>
    <x v="2"/>
    <n v="0.18"/>
  </r>
  <r>
    <n v="20231204"/>
    <s v="Keith Paige"/>
    <x v="1"/>
    <s v="Seattle"/>
    <x v="1"/>
    <x v="1"/>
    <x v="22"/>
    <x v="1"/>
    <s v="SMB"/>
    <x v="8"/>
    <n v="166.44"/>
    <n v="3"/>
    <n v="0"/>
    <n v="79.891199999999998"/>
    <x v="1330"/>
    <n v="55.48"/>
    <x v="3"/>
    <x v="4"/>
    <x v="0"/>
    <n v="0.48"/>
  </r>
  <r>
    <n v="20231128"/>
    <s v="Andrew Wilkins"/>
    <x v="3"/>
    <s v="Stockholm"/>
    <x v="0"/>
    <x v="3"/>
    <x v="3"/>
    <x v="1"/>
    <s v="SMB"/>
    <x v="5"/>
    <n v="8.76"/>
    <n v="5"/>
    <n v="0.2"/>
    <n v="0.76649999999999996"/>
    <x v="960"/>
    <n v="1.752"/>
    <x v="3"/>
    <x v="0"/>
    <x v="0"/>
    <n v="8.7499999999999994E-2"/>
  </r>
  <r>
    <n v="20231128"/>
    <s v="Andrew Wilkins"/>
    <x v="3"/>
    <s v="Stockholm"/>
    <x v="0"/>
    <x v="3"/>
    <x v="3"/>
    <x v="1"/>
    <s v="SMB"/>
    <x v="7"/>
    <n v="43.584000000000003"/>
    <n v="1"/>
    <n v="0.2"/>
    <n v="4.3583999999999996"/>
    <x v="1486"/>
    <n v="43.584000000000003"/>
    <x v="3"/>
    <x v="0"/>
    <x v="0"/>
    <n v="9.9999999999999978E-2"/>
  </r>
  <r>
    <n v="20200621"/>
    <s v="Alexander Hill"/>
    <x v="22"/>
    <s v="Novosibirsk"/>
    <x v="0"/>
    <x v="11"/>
    <x v="39"/>
    <x v="6"/>
    <s v="SMB"/>
    <x v="2"/>
    <n v="11.087999999999999"/>
    <n v="7"/>
    <n v="0.7"/>
    <n v="-8.1311999999999998"/>
    <x v="1623"/>
    <n v="1.5839999999999999"/>
    <x v="2"/>
    <x v="1"/>
    <x v="1"/>
    <n v="-0.73333333333333339"/>
  </r>
  <r>
    <n v="20200621"/>
    <s v="Alexander Hill"/>
    <x v="22"/>
    <s v="Novosibirsk"/>
    <x v="0"/>
    <x v="11"/>
    <x v="39"/>
    <x v="6"/>
    <s v="SMB"/>
    <x v="2"/>
    <n v="25.164000000000001"/>
    <n v="2"/>
    <n v="0.7"/>
    <n v="-16.776"/>
    <x v="763"/>
    <n v="12.582000000000001"/>
    <x v="2"/>
    <x v="1"/>
    <x v="1"/>
    <n v="-0.66666666666666663"/>
  </r>
  <r>
    <n v="20230122"/>
    <s v="Boris Springer"/>
    <x v="12"/>
    <s v="Rio de Janeiro"/>
    <x v="1"/>
    <x v="7"/>
    <x v="64"/>
    <x v="9"/>
    <s v="Enterprise"/>
    <x v="2"/>
    <n v="14.4"/>
    <n v="5"/>
    <n v="0"/>
    <n v="7.056"/>
    <x v="668"/>
    <n v="2.88"/>
    <x v="3"/>
    <x v="9"/>
    <x v="3"/>
    <n v="0.49"/>
  </r>
  <r>
    <n v="20230122"/>
    <s v="Boris Springer"/>
    <x v="12"/>
    <s v="Rio de Janeiro"/>
    <x v="1"/>
    <x v="7"/>
    <x v="64"/>
    <x v="9"/>
    <s v="Enterprise"/>
    <x v="9"/>
    <n v="619.95000000000005"/>
    <n v="5"/>
    <n v="0"/>
    <n v="111.59099999999999"/>
    <x v="720"/>
    <n v="123.99000000000001"/>
    <x v="3"/>
    <x v="9"/>
    <x v="3"/>
    <n v="0.17999999999999997"/>
  </r>
  <r>
    <n v="20230122"/>
    <s v="Boris Springer"/>
    <x v="12"/>
    <s v="Rio de Janeiro"/>
    <x v="1"/>
    <x v="7"/>
    <x v="64"/>
    <x v="9"/>
    <s v="Enterprise"/>
    <x v="2"/>
    <n v="89.52"/>
    <n v="4"/>
    <n v="0"/>
    <n v="42.074399999999997"/>
    <x v="1624"/>
    <n v="22.38"/>
    <x v="3"/>
    <x v="9"/>
    <x v="3"/>
    <n v="0.47"/>
  </r>
  <r>
    <n v="20230122"/>
    <s v="Boris Springer"/>
    <x v="12"/>
    <s v="Rio de Janeiro"/>
    <x v="1"/>
    <x v="7"/>
    <x v="64"/>
    <x v="9"/>
    <s v="Enterprise"/>
    <x v="12"/>
    <n v="350.97300000000001"/>
    <n v="3"/>
    <n v="0.1"/>
    <n v="152.0883"/>
    <x v="1625"/>
    <n v="116.991"/>
    <x v="3"/>
    <x v="9"/>
    <x v="3"/>
    <n v="0.43333333333333335"/>
  </r>
  <r>
    <n v="20230122"/>
    <s v="Boris Springer"/>
    <x v="12"/>
    <s v="Rio de Janeiro"/>
    <x v="1"/>
    <x v="7"/>
    <x v="64"/>
    <x v="9"/>
    <s v="Enterprise"/>
    <x v="6"/>
    <n v="164.99"/>
    <n v="1"/>
    <n v="0"/>
    <n v="49.497"/>
    <x v="1626"/>
    <n v="164.99"/>
    <x v="3"/>
    <x v="9"/>
    <x v="3"/>
    <n v="0.3"/>
  </r>
  <r>
    <n v="20230630"/>
    <s v="Owen Ellison"/>
    <x v="1"/>
    <s v="New York City"/>
    <x v="1"/>
    <x v="1"/>
    <x v="53"/>
    <x v="3"/>
    <s v="SMB"/>
    <x v="2"/>
    <n v="312.55200000000002"/>
    <n v="9"/>
    <n v="0.2"/>
    <n v="101.57940000000001"/>
    <x v="1491"/>
    <n v="34.728000000000002"/>
    <x v="3"/>
    <x v="1"/>
    <x v="1"/>
    <n v="0.32500000000000001"/>
  </r>
  <r>
    <n v="20220907"/>
    <s v="Edward Oliver"/>
    <x v="3"/>
    <s v="Uppsala"/>
    <x v="0"/>
    <x v="3"/>
    <x v="21"/>
    <x v="1"/>
    <s v="SMB"/>
    <x v="10"/>
    <n v="95.951999999999998"/>
    <n v="3"/>
    <n v="0.2"/>
    <n v="29.984999999999999"/>
    <x v="1627"/>
    <n v="31.983999999999998"/>
    <x v="0"/>
    <x v="8"/>
    <x v="2"/>
    <n v="0.3125"/>
  </r>
  <r>
    <n v="20220907"/>
    <s v="Edward Oliver"/>
    <x v="3"/>
    <s v="Uppsala"/>
    <x v="0"/>
    <x v="3"/>
    <x v="21"/>
    <x v="1"/>
    <s v="SMB"/>
    <x v="2"/>
    <n v="3.2040000000000002"/>
    <n v="2"/>
    <n v="0.7"/>
    <n v="-2.4563999999999999"/>
    <x v="1015"/>
    <n v="1.6020000000000001"/>
    <x v="0"/>
    <x v="8"/>
    <x v="2"/>
    <n v="-0.76666666666666661"/>
  </r>
  <r>
    <n v="20220805"/>
    <s v="Kimberly Oliver"/>
    <x v="10"/>
    <s v="Adelaide"/>
    <x v="2"/>
    <x v="8"/>
    <x v="5"/>
    <x v="2"/>
    <s v="SMB"/>
    <x v="2"/>
    <n v="3.98"/>
    <n v="5"/>
    <n v="0.8"/>
    <n v="-6.5670000000000002"/>
    <x v="120"/>
    <n v="0.79600000000000004"/>
    <x v="0"/>
    <x v="6"/>
    <x v="2"/>
    <n v="-1.6500000000000001"/>
  </r>
  <r>
    <n v="20211112"/>
    <s v="Amy Paterson"/>
    <x v="1"/>
    <s v="New York City"/>
    <x v="1"/>
    <x v="1"/>
    <x v="0"/>
    <x v="0"/>
    <s v="Strategic"/>
    <x v="8"/>
    <n v="15.7"/>
    <n v="5"/>
    <n v="0"/>
    <n v="7.0650000000000004"/>
    <x v="1628"/>
    <n v="3.1399999999999997"/>
    <x v="1"/>
    <x v="0"/>
    <x v="0"/>
    <n v="0.45000000000000007"/>
  </r>
  <r>
    <n v="20200630"/>
    <s v="Faith Jones"/>
    <x v="10"/>
    <s v="Sydney"/>
    <x v="2"/>
    <x v="8"/>
    <x v="20"/>
    <x v="2"/>
    <s v="SMB"/>
    <x v="5"/>
    <n v="5.2480000000000002"/>
    <n v="4"/>
    <n v="0.2"/>
    <n v="1.64"/>
    <x v="1629"/>
    <n v="1.3120000000000001"/>
    <x v="2"/>
    <x v="1"/>
    <x v="1"/>
    <n v="0.31249999999999994"/>
  </r>
  <r>
    <n v="20231205"/>
    <s v="Sophie Cornish"/>
    <x v="9"/>
    <s v="Paris"/>
    <x v="0"/>
    <x v="2"/>
    <x v="63"/>
    <x v="3"/>
    <s v="SMB"/>
    <x v="2"/>
    <n v="5.3460000000000001"/>
    <n v="3"/>
    <n v="0.7"/>
    <n v="-4.4550000000000001"/>
    <x v="1630"/>
    <n v="1.782"/>
    <x v="3"/>
    <x v="4"/>
    <x v="0"/>
    <n v="-0.83333333333333337"/>
  </r>
  <r>
    <n v="20220829"/>
    <s v="Warren Forsyth"/>
    <x v="22"/>
    <s v="St Petersburg"/>
    <x v="0"/>
    <x v="11"/>
    <x v="0"/>
    <x v="0"/>
    <s v="SMB"/>
    <x v="8"/>
    <n v="15.48"/>
    <n v="3"/>
    <n v="0.2"/>
    <n v="5.6115000000000004"/>
    <x v="1631"/>
    <n v="5.16"/>
    <x v="0"/>
    <x v="6"/>
    <x v="2"/>
    <n v="0.36249999999999999"/>
  </r>
  <r>
    <n v="20220829"/>
    <s v="Warren Forsyth"/>
    <x v="22"/>
    <s v="St Petersburg"/>
    <x v="0"/>
    <x v="11"/>
    <x v="0"/>
    <x v="0"/>
    <s v="SMB"/>
    <x v="6"/>
    <n v="108.57599999999999"/>
    <n v="3"/>
    <n v="0.2"/>
    <n v="8.1432000000000002"/>
    <x v="1632"/>
    <n v="36.192"/>
    <x v="0"/>
    <x v="6"/>
    <x v="2"/>
    <n v="7.5000000000000011E-2"/>
  </r>
  <r>
    <n v="20220122"/>
    <s v="Carolyn Dowd"/>
    <x v="4"/>
    <s v="Toronto"/>
    <x v="1"/>
    <x v="1"/>
    <x v="38"/>
    <x v="6"/>
    <s v="Strategic"/>
    <x v="4"/>
    <n v="109.9"/>
    <n v="5"/>
    <n v="0"/>
    <n v="37.366"/>
    <x v="1633"/>
    <n v="21.98"/>
    <x v="0"/>
    <x v="9"/>
    <x v="3"/>
    <n v="0.33999999999999997"/>
  </r>
  <r>
    <n v="20201015"/>
    <s v="Deirdre James"/>
    <x v="2"/>
    <s v="Hanover"/>
    <x v="0"/>
    <x v="2"/>
    <x v="43"/>
    <x v="1"/>
    <s v="SMB"/>
    <x v="4"/>
    <n v="15.384"/>
    <n v="1"/>
    <n v="0.2"/>
    <n v="4.0382999999999996"/>
    <x v="1634"/>
    <n v="15.384"/>
    <x v="2"/>
    <x v="2"/>
    <x v="0"/>
    <n v="0.26249999999999996"/>
  </r>
  <r>
    <n v="20220207"/>
    <s v="Harry Sharp"/>
    <x v="24"/>
    <s v="Tijuana"/>
    <x v="1"/>
    <x v="7"/>
    <x v="37"/>
    <x v="0"/>
    <s v="SMB"/>
    <x v="8"/>
    <n v="30.352"/>
    <n v="2"/>
    <n v="0.2"/>
    <n v="10.623200000000001"/>
    <x v="432"/>
    <n v="15.176"/>
    <x v="0"/>
    <x v="11"/>
    <x v="3"/>
    <n v="0.35000000000000003"/>
  </r>
  <r>
    <n v="20200318"/>
    <s v="Diane Murray"/>
    <x v="2"/>
    <s v="Berlin"/>
    <x v="0"/>
    <x v="2"/>
    <x v="84"/>
    <x v="3"/>
    <s v="Enterprise"/>
    <x v="12"/>
    <n v="821.3"/>
    <n v="4"/>
    <n v="0.5"/>
    <n v="-16.425999999999998"/>
    <x v="1635"/>
    <n v="205.32499999999999"/>
    <x v="2"/>
    <x v="10"/>
    <x v="3"/>
    <n v="-0.02"/>
  </r>
  <r>
    <n v="20200318"/>
    <s v="Diane Murray"/>
    <x v="2"/>
    <s v="Berlin"/>
    <x v="0"/>
    <x v="2"/>
    <x v="84"/>
    <x v="3"/>
    <s v="Enterprise"/>
    <x v="12"/>
    <n v="22638.48"/>
    <n v="6"/>
    <n v="0.5"/>
    <n v="-1811.0784000000001"/>
    <x v="1636"/>
    <n v="3773.08"/>
    <x v="2"/>
    <x v="10"/>
    <x v="3"/>
    <n v="-0.08"/>
  </r>
  <r>
    <n v="20200318"/>
    <s v="Diane Murray"/>
    <x v="2"/>
    <s v="Berlin"/>
    <x v="0"/>
    <x v="2"/>
    <x v="84"/>
    <x v="3"/>
    <s v="Enterprise"/>
    <x v="8"/>
    <n v="21.376000000000001"/>
    <n v="4"/>
    <n v="0.2"/>
    <n v="7.4816000000000003"/>
    <x v="678"/>
    <n v="5.3440000000000003"/>
    <x v="2"/>
    <x v="10"/>
    <x v="3"/>
    <n v="0.35"/>
  </r>
  <r>
    <n v="20200318"/>
    <s v="Diane Murray"/>
    <x v="2"/>
    <s v="Berlin"/>
    <x v="0"/>
    <x v="2"/>
    <x v="84"/>
    <x v="3"/>
    <s v="Enterprise"/>
    <x v="5"/>
    <n v="8.016"/>
    <n v="3"/>
    <n v="0.2"/>
    <n v="1.002"/>
    <x v="1637"/>
    <n v="2.6720000000000002"/>
    <x v="2"/>
    <x v="10"/>
    <x v="3"/>
    <n v="0.125"/>
  </r>
  <r>
    <n v="20200318"/>
    <s v="Diane Murray"/>
    <x v="2"/>
    <s v="Berlin"/>
    <x v="0"/>
    <x v="2"/>
    <x v="84"/>
    <x v="3"/>
    <s v="Enterprise"/>
    <x v="4"/>
    <n v="30.768000000000001"/>
    <n v="2"/>
    <n v="0.2"/>
    <n v="8.0765999999999991"/>
    <x v="1634"/>
    <n v="15.384"/>
    <x v="2"/>
    <x v="10"/>
    <x v="3"/>
    <n v="0.26249999999999996"/>
  </r>
  <r>
    <n v="20200318"/>
    <s v="Diane Murray"/>
    <x v="2"/>
    <s v="Berlin"/>
    <x v="0"/>
    <x v="2"/>
    <x v="84"/>
    <x v="3"/>
    <s v="Enterprise"/>
    <x v="11"/>
    <n v="18.936"/>
    <n v="3"/>
    <n v="0.2"/>
    <n v="5.9175000000000004"/>
    <x v="1169"/>
    <n v="6.3120000000000003"/>
    <x v="2"/>
    <x v="10"/>
    <x v="3"/>
    <n v="0.3125"/>
  </r>
  <r>
    <n v="20200318"/>
    <s v="Diane Murray"/>
    <x v="2"/>
    <s v="Berlin"/>
    <x v="0"/>
    <x v="2"/>
    <x v="84"/>
    <x v="3"/>
    <s v="Enterprise"/>
    <x v="4"/>
    <n v="122.352"/>
    <n v="3"/>
    <n v="0.2"/>
    <n v="15.294"/>
    <x v="1266"/>
    <n v="40.783999999999999"/>
    <x v="2"/>
    <x v="10"/>
    <x v="3"/>
    <n v="0.125"/>
  </r>
  <r>
    <n v="20200524"/>
    <s v="Simon Payne"/>
    <x v="38"/>
    <s v="Beijing"/>
    <x v="2"/>
    <x v="9"/>
    <x v="31"/>
    <x v="6"/>
    <s v="SMB"/>
    <x v="8"/>
    <n v="116.28"/>
    <n v="3"/>
    <n v="0"/>
    <n v="56.977200000000003"/>
    <x v="1040"/>
    <n v="38.76"/>
    <x v="2"/>
    <x v="5"/>
    <x v="1"/>
    <n v="0.49000000000000005"/>
  </r>
  <r>
    <n v="20230712"/>
    <s v="Joanne Hemmings"/>
    <x v="15"/>
    <s v="London"/>
    <x v="0"/>
    <x v="0"/>
    <x v="41"/>
    <x v="5"/>
    <s v="SMB"/>
    <x v="9"/>
    <n v="132.6"/>
    <n v="6"/>
    <n v="0"/>
    <n v="17.238"/>
    <x v="177"/>
    <n v="22.099999999999998"/>
    <x v="3"/>
    <x v="7"/>
    <x v="2"/>
    <n v="0.13"/>
  </r>
  <r>
    <n v="20230617"/>
    <s v="Nathan Marshall"/>
    <x v="27"/>
    <s v="Wellington"/>
    <x v="2"/>
    <x v="8"/>
    <x v="2"/>
    <x v="0"/>
    <s v="Enterprise"/>
    <x v="8"/>
    <n v="16.68"/>
    <n v="2"/>
    <n v="0"/>
    <n v="4.3368000000000002"/>
    <x v="1147"/>
    <n v="8.34"/>
    <x v="3"/>
    <x v="1"/>
    <x v="1"/>
    <n v="0.26"/>
  </r>
  <r>
    <n v="20230617"/>
    <s v="Nathan Marshall"/>
    <x v="27"/>
    <s v="Wellington"/>
    <x v="2"/>
    <x v="8"/>
    <x v="2"/>
    <x v="0"/>
    <s v="Enterprise"/>
    <x v="8"/>
    <n v="19.440000000000001"/>
    <n v="3"/>
    <n v="0"/>
    <n v="9.3312000000000008"/>
    <x v="509"/>
    <n v="6.48"/>
    <x v="3"/>
    <x v="1"/>
    <x v="1"/>
    <n v="0.48000000000000004"/>
  </r>
  <r>
    <n v="20230617"/>
    <s v="Nathan Marshall"/>
    <x v="27"/>
    <s v="Wellington"/>
    <x v="2"/>
    <x v="8"/>
    <x v="2"/>
    <x v="0"/>
    <s v="Enterprise"/>
    <x v="8"/>
    <n v="192.16"/>
    <n v="4"/>
    <n v="0"/>
    <n v="92.236800000000002"/>
    <x v="719"/>
    <n v="48.04"/>
    <x v="3"/>
    <x v="1"/>
    <x v="1"/>
    <n v="0.48000000000000004"/>
  </r>
  <r>
    <n v="20210130"/>
    <s v="Jasmine MacLeod"/>
    <x v="1"/>
    <s v="New York City"/>
    <x v="1"/>
    <x v="1"/>
    <x v="28"/>
    <x v="3"/>
    <s v="SMB"/>
    <x v="4"/>
    <n v="227.36"/>
    <n v="7"/>
    <n v="0"/>
    <n v="81.849599999999995"/>
    <x v="1638"/>
    <n v="32.480000000000004"/>
    <x v="1"/>
    <x v="9"/>
    <x v="3"/>
    <n v="0.35999999999999993"/>
  </r>
  <r>
    <n v="20210130"/>
    <s v="Jasmine MacLeod"/>
    <x v="1"/>
    <s v="New York City"/>
    <x v="1"/>
    <x v="1"/>
    <x v="28"/>
    <x v="3"/>
    <s v="SMB"/>
    <x v="12"/>
    <n v="1919.9760000000001"/>
    <n v="3"/>
    <n v="0.2"/>
    <n v="215.9973"/>
    <x v="1639"/>
    <n v="639.99200000000008"/>
    <x v="1"/>
    <x v="9"/>
    <x v="3"/>
    <n v="0.11249999999999999"/>
  </r>
  <r>
    <n v="20211211"/>
    <s v="Una Avery"/>
    <x v="2"/>
    <s v="Berlin"/>
    <x v="0"/>
    <x v="2"/>
    <x v="72"/>
    <x v="4"/>
    <s v="SMB"/>
    <x v="2"/>
    <n v="12.827999999999999"/>
    <n v="2"/>
    <n v="0.7"/>
    <n v="-8.9795999999999996"/>
    <x v="658"/>
    <n v="6.4139999999999997"/>
    <x v="1"/>
    <x v="4"/>
    <x v="0"/>
    <n v="-0.7"/>
  </r>
  <r>
    <n v="20231010"/>
    <s v="Julian Langdon"/>
    <x v="24"/>
    <s v="Tijuana"/>
    <x v="1"/>
    <x v="7"/>
    <x v="62"/>
    <x v="4"/>
    <s v="Strategic"/>
    <x v="4"/>
    <n v="45.887999999999998"/>
    <n v="4"/>
    <n v="0.2"/>
    <n v="9.1776"/>
    <x v="635"/>
    <n v="11.472"/>
    <x v="3"/>
    <x v="2"/>
    <x v="0"/>
    <n v="0.2"/>
  </r>
  <r>
    <n v="20230730"/>
    <s v="Evan Paige"/>
    <x v="15"/>
    <s v="Brighton"/>
    <x v="0"/>
    <x v="0"/>
    <x v="47"/>
    <x v="4"/>
    <s v="SMB"/>
    <x v="5"/>
    <n v="60.12"/>
    <n v="9"/>
    <n v="0"/>
    <n v="22.244399999999999"/>
    <x v="159"/>
    <n v="6.68"/>
    <x v="3"/>
    <x v="7"/>
    <x v="2"/>
    <n v="0.37"/>
  </r>
  <r>
    <n v="20200425"/>
    <s v="Rose Scott"/>
    <x v="3"/>
    <s v="Stockholm"/>
    <x v="0"/>
    <x v="3"/>
    <x v="48"/>
    <x v="5"/>
    <s v="SMB"/>
    <x v="6"/>
    <n v="302.37599999999998"/>
    <n v="3"/>
    <n v="0.2"/>
    <n v="37.796999999999997"/>
    <x v="1640"/>
    <n v="100.79199999999999"/>
    <x v="2"/>
    <x v="3"/>
    <x v="1"/>
    <n v="0.125"/>
  </r>
  <r>
    <n v="20211201"/>
    <s v="Ruth Kerr"/>
    <x v="4"/>
    <s v="Toronto"/>
    <x v="1"/>
    <x v="1"/>
    <x v="96"/>
    <x v="1"/>
    <s v="Enterprise"/>
    <x v="5"/>
    <n v="13.9"/>
    <n v="5"/>
    <n v="0"/>
    <n v="5.56"/>
    <x v="1149"/>
    <n v="2.7800000000000002"/>
    <x v="1"/>
    <x v="4"/>
    <x v="0"/>
    <n v="0.39999999999999997"/>
  </r>
  <r>
    <n v="20201204"/>
    <s v="Julian Langdon"/>
    <x v="15"/>
    <s v="London"/>
    <x v="0"/>
    <x v="0"/>
    <x v="62"/>
    <x v="4"/>
    <s v="Strategic"/>
    <x v="6"/>
    <n v="129.97999999999999"/>
    <n v="2"/>
    <n v="0"/>
    <n v="62.3904"/>
    <x v="1641"/>
    <n v="64.989999999999995"/>
    <x v="2"/>
    <x v="4"/>
    <x v="0"/>
    <n v="0.48000000000000004"/>
  </r>
  <r>
    <n v="20230827"/>
    <s v="Samantha Paterson"/>
    <x v="32"/>
    <s v="Helsinki"/>
    <x v="0"/>
    <x v="3"/>
    <x v="8"/>
    <x v="5"/>
    <s v="Enterprise"/>
    <x v="9"/>
    <n v="71.98"/>
    <n v="2"/>
    <n v="0"/>
    <n v="15.1158"/>
    <x v="363"/>
    <n v="35.99"/>
    <x v="3"/>
    <x v="6"/>
    <x v="2"/>
    <n v="0.21"/>
  </r>
  <r>
    <n v="20200907"/>
    <s v="Paul Harris"/>
    <x v="15"/>
    <s v="London"/>
    <x v="0"/>
    <x v="0"/>
    <x v="88"/>
    <x v="6"/>
    <s v="SMB"/>
    <x v="6"/>
    <n v="377.97"/>
    <n v="3"/>
    <n v="0"/>
    <n v="109.6113"/>
    <x v="1642"/>
    <n v="125.99000000000001"/>
    <x v="2"/>
    <x v="8"/>
    <x v="2"/>
    <n v="0.28999999999999998"/>
  </r>
  <r>
    <n v="20231222"/>
    <s v="Jane Stewart"/>
    <x v="1"/>
    <s v="Milwaukee"/>
    <x v="1"/>
    <x v="1"/>
    <x v="47"/>
    <x v="4"/>
    <s v="SMB"/>
    <x v="3"/>
    <n v="124.36"/>
    <n v="2"/>
    <n v="0"/>
    <n v="33.577199999999998"/>
    <x v="879"/>
    <n v="62.18"/>
    <x v="3"/>
    <x v="4"/>
    <x v="0"/>
    <n v="0.26999999999999996"/>
  </r>
  <r>
    <n v="20201206"/>
    <s v="Lily Bond"/>
    <x v="5"/>
    <s v="Tokyo"/>
    <x v="2"/>
    <x v="4"/>
    <x v="76"/>
    <x v="2"/>
    <s v="SMB"/>
    <x v="4"/>
    <n v="23.975999999999999"/>
    <n v="3"/>
    <n v="0.6"/>
    <n v="-14.3856"/>
    <x v="583"/>
    <n v="7.992"/>
    <x v="2"/>
    <x v="4"/>
    <x v="0"/>
    <n v="-0.6"/>
  </r>
  <r>
    <n v="20201104"/>
    <s v="Gavin Mitchell"/>
    <x v="3"/>
    <s v="Gothenburg"/>
    <x v="0"/>
    <x v="3"/>
    <x v="20"/>
    <x v="2"/>
    <s v="Strategic"/>
    <x v="11"/>
    <n v="8.3759999999999994"/>
    <n v="3"/>
    <n v="0.2"/>
    <n v="2.7222"/>
    <x v="204"/>
    <n v="2.7919999999999998"/>
    <x v="2"/>
    <x v="0"/>
    <x v="0"/>
    <n v="0.32500000000000001"/>
  </r>
  <r>
    <n v="20201104"/>
    <s v="Gavin Mitchell"/>
    <x v="3"/>
    <s v="Gothenburg"/>
    <x v="0"/>
    <x v="3"/>
    <x v="20"/>
    <x v="2"/>
    <s v="Strategic"/>
    <x v="7"/>
    <n v="58.24"/>
    <n v="5"/>
    <n v="0.2"/>
    <n v="5.0960000000000001"/>
    <x v="1643"/>
    <n v="11.648"/>
    <x v="2"/>
    <x v="0"/>
    <x v="0"/>
    <n v="8.7499999999999994E-2"/>
  </r>
  <r>
    <n v="20220415"/>
    <s v="Dan Allan"/>
    <x v="17"/>
    <s v="Alicante"/>
    <x v="0"/>
    <x v="2"/>
    <x v="53"/>
    <x v="3"/>
    <s v="SMB"/>
    <x v="3"/>
    <n v="81.2"/>
    <n v="5"/>
    <n v="0"/>
    <n v="12.18"/>
    <x v="1644"/>
    <n v="16.240000000000002"/>
    <x v="0"/>
    <x v="3"/>
    <x v="1"/>
    <n v="0.15"/>
  </r>
  <r>
    <n v="20201004"/>
    <s v="Andrea Rampling"/>
    <x v="1"/>
    <s v="Miami"/>
    <x v="1"/>
    <x v="1"/>
    <x v="24"/>
    <x v="1"/>
    <s v="SMB"/>
    <x v="1"/>
    <n v="14.45"/>
    <n v="5"/>
    <n v="0"/>
    <n v="6.7915000000000001"/>
    <x v="269"/>
    <n v="2.8899999999999997"/>
    <x v="2"/>
    <x v="2"/>
    <x v="0"/>
    <n v="0.47000000000000003"/>
  </r>
  <r>
    <n v="20201004"/>
    <s v="Andrea Rampling"/>
    <x v="1"/>
    <s v="Miami"/>
    <x v="1"/>
    <x v="1"/>
    <x v="24"/>
    <x v="1"/>
    <s v="SMB"/>
    <x v="2"/>
    <n v="95.647999999999996"/>
    <n v="2"/>
    <n v="0.2"/>
    <n v="31.085599999999999"/>
    <x v="1060"/>
    <n v="47.823999999999998"/>
    <x v="2"/>
    <x v="2"/>
    <x v="0"/>
    <n v="0.32500000000000001"/>
  </r>
  <r>
    <n v="20231108"/>
    <s v="Sean Scott"/>
    <x v="9"/>
    <s v="Paris"/>
    <x v="0"/>
    <x v="2"/>
    <x v="43"/>
    <x v="1"/>
    <s v="SMB"/>
    <x v="6"/>
    <n v="359.97"/>
    <n v="5"/>
    <n v="0.4"/>
    <n v="-71.994"/>
    <x v="1645"/>
    <n v="71.994"/>
    <x v="3"/>
    <x v="0"/>
    <x v="0"/>
    <n v="-0.19999999999999998"/>
  </r>
  <r>
    <n v="20231108"/>
    <s v="Sean Scott"/>
    <x v="9"/>
    <s v="Paris"/>
    <x v="0"/>
    <x v="2"/>
    <x v="43"/>
    <x v="1"/>
    <s v="SMB"/>
    <x v="2"/>
    <n v="350.35199999999998"/>
    <n v="4"/>
    <n v="0.4"/>
    <n v="-140.14080000000001"/>
    <x v="1529"/>
    <n v="87.587999999999994"/>
    <x v="3"/>
    <x v="0"/>
    <x v="0"/>
    <n v="-0.40000000000000008"/>
  </r>
  <r>
    <n v="20231223"/>
    <s v="Samantha Lawrence"/>
    <x v="24"/>
    <s v="Cancun"/>
    <x v="1"/>
    <x v="7"/>
    <x v="56"/>
    <x v="1"/>
    <s v="SMB"/>
    <x v="2"/>
    <n v="1.641"/>
    <n v="1"/>
    <n v="0.7"/>
    <n v="-1.3128"/>
    <x v="535"/>
    <n v="1.641"/>
    <x v="3"/>
    <x v="4"/>
    <x v="0"/>
    <n v="-0.79999999999999993"/>
  </r>
  <r>
    <n v="20231223"/>
    <s v="Samantha Lawrence"/>
    <x v="24"/>
    <s v="Cancun"/>
    <x v="1"/>
    <x v="7"/>
    <x v="56"/>
    <x v="1"/>
    <s v="SMB"/>
    <x v="6"/>
    <n v="629.95799999999997"/>
    <n v="7"/>
    <n v="0.4"/>
    <n v="94.493700000000004"/>
    <x v="1516"/>
    <n v="89.994"/>
    <x v="3"/>
    <x v="4"/>
    <x v="0"/>
    <n v="0.15000000000000002"/>
  </r>
  <r>
    <n v="20230214"/>
    <s v="Theresa Murray"/>
    <x v="4"/>
    <s v="Toronto"/>
    <x v="1"/>
    <x v="1"/>
    <x v="13"/>
    <x v="4"/>
    <s v="SMB"/>
    <x v="5"/>
    <n v="6.63"/>
    <n v="3"/>
    <n v="0"/>
    <n v="1.7901"/>
    <x v="149"/>
    <n v="2.21"/>
    <x v="3"/>
    <x v="11"/>
    <x v="3"/>
    <n v="0.27"/>
  </r>
  <r>
    <n v="20230214"/>
    <s v="Theresa Murray"/>
    <x v="4"/>
    <s v="Toronto"/>
    <x v="1"/>
    <x v="1"/>
    <x v="13"/>
    <x v="4"/>
    <s v="SMB"/>
    <x v="9"/>
    <n v="799.96"/>
    <n v="4"/>
    <n v="0"/>
    <n v="343.9828"/>
    <x v="1646"/>
    <n v="199.99"/>
    <x v="3"/>
    <x v="11"/>
    <x v="3"/>
    <n v="0.43"/>
  </r>
  <r>
    <n v="20230214"/>
    <s v="Theresa Murray"/>
    <x v="4"/>
    <s v="Toronto"/>
    <x v="1"/>
    <x v="1"/>
    <x v="13"/>
    <x v="4"/>
    <s v="SMB"/>
    <x v="4"/>
    <n v="107.53"/>
    <n v="1"/>
    <n v="0"/>
    <n v="21.506"/>
    <x v="218"/>
    <n v="107.53"/>
    <x v="3"/>
    <x v="11"/>
    <x v="3"/>
    <n v="0.2"/>
  </r>
  <r>
    <n v="20200702"/>
    <s v="Sam Parsons"/>
    <x v="30"/>
    <s v="Rosario"/>
    <x v="1"/>
    <x v="7"/>
    <x v="13"/>
    <x v="4"/>
    <s v="SMB"/>
    <x v="6"/>
    <n v="73.98"/>
    <n v="2"/>
    <n v="0"/>
    <n v="19.974599999999999"/>
    <x v="1647"/>
    <n v="36.99"/>
    <x v="2"/>
    <x v="7"/>
    <x v="2"/>
    <n v="0.26999999999999996"/>
  </r>
  <r>
    <n v="20200702"/>
    <s v="Sam Parsons"/>
    <x v="30"/>
    <s v="Rosario"/>
    <x v="1"/>
    <x v="7"/>
    <x v="13"/>
    <x v="4"/>
    <s v="SMB"/>
    <x v="5"/>
    <n v="5.58"/>
    <n v="1"/>
    <n v="0"/>
    <n v="2.1762000000000001"/>
    <x v="827"/>
    <n v="5.58"/>
    <x v="2"/>
    <x v="7"/>
    <x v="2"/>
    <n v="0.39"/>
  </r>
  <r>
    <n v="20210221"/>
    <s v="Kimberly Manning"/>
    <x v="27"/>
    <s v="Auckland"/>
    <x v="2"/>
    <x v="8"/>
    <x v="52"/>
    <x v="3"/>
    <s v="SMB"/>
    <x v="8"/>
    <n v="49.12"/>
    <n v="4"/>
    <n v="0"/>
    <n v="23.086400000000001"/>
    <x v="319"/>
    <n v="12.28"/>
    <x v="1"/>
    <x v="11"/>
    <x v="3"/>
    <n v="0.47000000000000003"/>
  </r>
  <r>
    <n v="20211113"/>
    <s v="Trevor Langdon"/>
    <x v="13"/>
    <s v="Manila"/>
    <x v="2"/>
    <x v="9"/>
    <x v="67"/>
    <x v="5"/>
    <s v="SMB"/>
    <x v="6"/>
    <n v="377.97"/>
    <n v="3"/>
    <n v="0"/>
    <n v="94.492500000000007"/>
    <x v="490"/>
    <n v="125.99000000000001"/>
    <x v="1"/>
    <x v="0"/>
    <x v="0"/>
    <n v="0.25"/>
  </r>
  <r>
    <n v="20211113"/>
    <s v="Trevor Langdon"/>
    <x v="13"/>
    <s v="Manila"/>
    <x v="2"/>
    <x v="9"/>
    <x v="67"/>
    <x v="5"/>
    <s v="SMB"/>
    <x v="8"/>
    <n v="42.28"/>
    <n v="7"/>
    <n v="0"/>
    <n v="19.871600000000001"/>
    <x v="696"/>
    <n v="6.04"/>
    <x v="1"/>
    <x v="0"/>
    <x v="0"/>
    <n v="0.47000000000000003"/>
  </r>
  <r>
    <n v="20211113"/>
    <s v="Trevor Langdon"/>
    <x v="13"/>
    <s v="Manila"/>
    <x v="2"/>
    <x v="9"/>
    <x v="67"/>
    <x v="5"/>
    <s v="SMB"/>
    <x v="0"/>
    <n v="299.97000000000003"/>
    <n v="3"/>
    <n v="0"/>
    <n v="56.994300000000003"/>
    <x v="947"/>
    <n v="99.990000000000009"/>
    <x v="1"/>
    <x v="0"/>
    <x v="0"/>
    <n v="0.19"/>
  </r>
  <r>
    <n v="20211113"/>
    <s v="Trevor Langdon"/>
    <x v="13"/>
    <s v="Manila"/>
    <x v="2"/>
    <x v="9"/>
    <x v="67"/>
    <x v="5"/>
    <s v="SMB"/>
    <x v="6"/>
    <n v="89.98"/>
    <n v="2"/>
    <n v="0"/>
    <n v="43.190399999999997"/>
    <x v="1648"/>
    <n v="44.99"/>
    <x v="1"/>
    <x v="0"/>
    <x v="0"/>
    <n v="0.47999999999999993"/>
  </r>
  <r>
    <n v="20230417"/>
    <s v="Peter Knox"/>
    <x v="19"/>
    <s v="Lisboa"/>
    <x v="0"/>
    <x v="2"/>
    <x v="64"/>
    <x v="9"/>
    <s v="Strategic"/>
    <x v="8"/>
    <n v="477.24"/>
    <n v="4"/>
    <n v="0"/>
    <n v="9.5448000000000004"/>
    <x v="1649"/>
    <n v="119.31"/>
    <x v="3"/>
    <x v="3"/>
    <x v="1"/>
    <n v="0.02"/>
  </r>
  <r>
    <n v="20230417"/>
    <s v="Peter Knox"/>
    <x v="19"/>
    <s v="Lisboa"/>
    <x v="0"/>
    <x v="2"/>
    <x v="64"/>
    <x v="9"/>
    <s v="Strategic"/>
    <x v="9"/>
    <n v="25.98"/>
    <n v="2"/>
    <n v="0"/>
    <n v="1.5588"/>
    <x v="1650"/>
    <n v="12.99"/>
    <x v="3"/>
    <x v="3"/>
    <x v="1"/>
    <n v="0.06"/>
  </r>
  <r>
    <n v="20220225"/>
    <s v="Leonard Nash"/>
    <x v="24"/>
    <s v="Monterrey"/>
    <x v="1"/>
    <x v="7"/>
    <x v="90"/>
    <x v="1"/>
    <s v="SMB"/>
    <x v="10"/>
    <n v="46.72"/>
    <n v="5"/>
    <n v="0.2"/>
    <n v="17.52"/>
    <x v="1135"/>
    <n v="9.3439999999999994"/>
    <x v="0"/>
    <x v="11"/>
    <x v="3"/>
    <n v="0.375"/>
  </r>
  <r>
    <n v="20201104"/>
    <s v="Christian Glover"/>
    <x v="1"/>
    <s v="Seattle"/>
    <x v="1"/>
    <x v="1"/>
    <x v="83"/>
    <x v="0"/>
    <s v="SMB"/>
    <x v="4"/>
    <n v="35.340000000000003"/>
    <n v="2"/>
    <n v="0"/>
    <n v="13.4292"/>
    <x v="1651"/>
    <n v="17.670000000000002"/>
    <x v="2"/>
    <x v="0"/>
    <x v="0"/>
    <n v="0.37999999999999995"/>
  </r>
  <r>
    <n v="20210620"/>
    <s v="Julia Ellison"/>
    <x v="1"/>
    <s v="Los Angeles"/>
    <x v="1"/>
    <x v="1"/>
    <x v="31"/>
    <x v="6"/>
    <s v="Strategic"/>
    <x v="4"/>
    <n v="257.64"/>
    <n v="6"/>
    <n v="0"/>
    <n v="100.4796"/>
    <x v="615"/>
    <n v="42.94"/>
    <x v="1"/>
    <x v="1"/>
    <x v="1"/>
    <n v="0.39"/>
  </r>
  <r>
    <n v="20210620"/>
    <s v="Julia Ellison"/>
    <x v="1"/>
    <s v="Los Angeles"/>
    <x v="1"/>
    <x v="1"/>
    <x v="31"/>
    <x v="6"/>
    <s v="Strategic"/>
    <x v="6"/>
    <n v="125.976"/>
    <n v="3"/>
    <n v="0.2"/>
    <n v="47.241"/>
    <x v="1195"/>
    <n v="41.991999999999997"/>
    <x v="1"/>
    <x v="1"/>
    <x v="1"/>
    <n v="0.375"/>
  </r>
  <r>
    <n v="20230808"/>
    <s v="Elizabeth Hughes"/>
    <x v="3"/>
    <s v="Stockholm"/>
    <x v="0"/>
    <x v="3"/>
    <x v="78"/>
    <x v="0"/>
    <s v="SMB"/>
    <x v="9"/>
    <n v="79.992000000000004"/>
    <n v="1"/>
    <n v="0.2"/>
    <n v="21.997800000000002"/>
    <x v="1091"/>
    <n v="79.992000000000004"/>
    <x v="3"/>
    <x v="6"/>
    <x v="2"/>
    <n v="0.27500000000000002"/>
  </r>
  <r>
    <n v="20200512"/>
    <s v="Leonard Parsons"/>
    <x v="31"/>
    <s v="Seoul"/>
    <x v="2"/>
    <x v="9"/>
    <x v="72"/>
    <x v="4"/>
    <s v="SMB"/>
    <x v="2"/>
    <n v="700.05600000000004"/>
    <n v="3"/>
    <n v="0.3"/>
    <n v="-130.0104"/>
    <x v="622"/>
    <n v="233.352"/>
    <x v="2"/>
    <x v="5"/>
    <x v="1"/>
    <n v="-0.18571428571428572"/>
  </r>
  <r>
    <n v="20211122"/>
    <s v="Lisa Peake"/>
    <x v="5"/>
    <s v="Hyogo"/>
    <x v="2"/>
    <x v="4"/>
    <x v="48"/>
    <x v="5"/>
    <s v="Enterprise"/>
    <x v="9"/>
    <n v="27.167999999999999"/>
    <n v="4"/>
    <n v="0.2"/>
    <n v="-1.3584000000000001"/>
    <x v="1652"/>
    <n v="6.7919999999999998"/>
    <x v="1"/>
    <x v="0"/>
    <x v="0"/>
    <n v="-0.05"/>
  </r>
  <r>
    <n v="20211204"/>
    <s v="Kimberly Black"/>
    <x v="2"/>
    <s v="Munich"/>
    <x v="0"/>
    <x v="2"/>
    <x v="22"/>
    <x v="1"/>
    <s v="SMB"/>
    <x v="2"/>
    <n v="8.2260000000000009"/>
    <n v="3"/>
    <n v="0.7"/>
    <n v="-6.0324"/>
    <x v="1495"/>
    <n v="2.7420000000000004"/>
    <x v="1"/>
    <x v="4"/>
    <x v="0"/>
    <n v="-0.73333333333333328"/>
  </r>
  <r>
    <n v="20200608"/>
    <s v="Colin Morgan"/>
    <x v="4"/>
    <s v="Toronto"/>
    <x v="1"/>
    <x v="1"/>
    <x v="36"/>
    <x v="4"/>
    <s v="SMB"/>
    <x v="1"/>
    <n v="585.55200000000002"/>
    <n v="3"/>
    <n v="0.2"/>
    <n v="73.194000000000003"/>
    <x v="1"/>
    <n v="195.184"/>
    <x v="2"/>
    <x v="1"/>
    <x v="1"/>
    <n v="0.125"/>
  </r>
  <r>
    <n v="20200808"/>
    <s v="Ava Oliver"/>
    <x v="1"/>
    <s v="Wilmington"/>
    <x v="1"/>
    <x v="1"/>
    <x v="79"/>
    <x v="6"/>
    <s v="SMB"/>
    <x v="3"/>
    <n v="423.28"/>
    <n v="11"/>
    <n v="0"/>
    <n v="110.0528"/>
    <x v="1653"/>
    <n v="38.479999999999997"/>
    <x v="2"/>
    <x v="6"/>
    <x v="2"/>
    <n v="0.26"/>
  </r>
  <r>
    <n v="20200526"/>
    <s v="Karen Vance"/>
    <x v="1"/>
    <s v="New York City"/>
    <x v="1"/>
    <x v="1"/>
    <x v="24"/>
    <x v="1"/>
    <s v="SMB"/>
    <x v="1"/>
    <n v="225.29599999999999"/>
    <n v="2"/>
    <n v="0.2"/>
    <n v="22.529599999999999"/>
    <x v="1264"/>
    <n v="112.648"/>
    <x v="2"/>
    <x v="5"/>
    <x v="1"/>
    <n v="9.9999999999999992E-2"/>
  </r>
  <r>
    <n v="20210417"/>
    <s v="Julian Morrison"/>
    <x v="1"/>
    <s v="Los Angeles"/>
    <x v="1"/>
    <x v="1"/>
    <x v="46"/>
    <x v="8"/>
    <s v="SMB"/>
    <x v="5"/>
    <n v="5.56"/>
    <n v="2"/>
    <n v="0"/>
    <n v="2.2240000000000002"/>
    <x v="1654"/>
    <n v="2.78"/>
    <x v="1"/>
    <x v="3"/>
    <x v="1"/>
    <n v="0.40000000000000008"/>
  </r>
  <r>
    <n v="20210417"/>
    <s v="Julian Morrison"/>
    <x v="1"/>
    <s v="Los Angeles"/>
    <x v="1"/>
    <x v="1"/>
    <x v="46"/>
    <x v="8"/>
    <s v="SMB"/>
    <x v="9"/>
    <n v="323.37"/>
    <n v="3"/>
    <n v="0"/>
    <n v="129.34800000000001"/>
    <x v="645"/>
    <n v="107.79"/>
    <x v="1"/>
    <x v="3"/>
    <x v="1"/>
    <n v="0.4"/>
  </r>
  <r>
    <n v="20210417"/>
    <s v="Julian Morrison"/>
    <x v="1"/>
    <s v="Los Angeles"/>
    <x v="1"/>
    <x v="1"/>
    <x v="46"/>
    <x v="8"/>
    <s v="SMB"/>
    <x v="6"/>
    <n v="783.96"/>
    <n v="5"/>
    <n v="0.2"/>
    <n v="68.596500000000006"/>
    <x v="1655"/>
    <n v="156.792"/>
    <x v="1"/>
    <x v="3"/>
    <x v="1"/>
    <n v="8.7500000000000008E-2"/>
  </r>
  <r>
    <n v="20210417"/>
    <s v="Julian Morrison"/>
    <x v="1"/>
    <s v="Los Angeles"/>
    <x v="1"/>
    <x v="1"/>
    <x v="46"/>
    <x v="8"/>
    <s v="SMB"/>
    <x v="7"/>
    <n v="1447.65"/>
    <n v="5"/>
    <n v="0"/>
    <n v="419.81849999999997"/>
    <x v="1566"/>
    <n v="289.53000000000003"/>
    <x v="1"/>
    <x v="3"/>
    <x v="1"/>
    <n v="0.28999999999999998"/>
  </r>
  <r>
    <n v="20210417"/>
    <s v="Julian Morrison"/>
    <x v="1"/>
    <s v="Los Angeles"/>
    <x v="1"/>
    <x v="1"/>
    <x v="46"/>
    <x v="8"/>
    <s v="SMB"/>
    <x v="8"/>
    <n v="11.96"/>
    <n v="2"/>
    <n v="0"/>
    <n v="5.8604000000000003"/>
    <x v="96"/>
    <n v="5.98"/>
    <x v="1"/>
    <x v="3"/>
    <x v="1"/>
    <n v="0.49"/>
  </r>
  <r>
    <n v="20220612"/>
    <s v="Audrey Wilkins"/>
    <x v="15"/>
    <s v="London"/>
    <x v="0"/>
    <x v="0"/>
    <x v="8"/>
    <x v="5"/>
    <s v="SMB"/>
    <x v="9"/>
    <n v="239.97"/>
    <n v="3"/>
    <n v="0"/>
    <n v="71.991"/>
    <x v="683"/>
    <n v="79.989999999999995"/>
    <x v="0"/>
    <x v="1"/>
    <x v="1"/>
    <n v="0.3"/>
  </r>
  <r>
    <n v="20220312"/>
    <s v="Oliver King"/>
    <x v="32"/>
    <s v="Helsinki"/>
    <x v="0"/>
    <x v="3"/>
    <x v="79"/>
    <x v="6"/>
    <s v="Enterprise"/>
    <x v="4"/>
    <n v="76.92"/>
    <n v="4"/>
    <n v="0"/>
    <n v="31.537199999999999"/>
    <x v="1634"/>
    <n v="19.23"/>
    <x v="0"/>
    <x v="10"/>
    <x v="3"/>
    <n v="0.41"/>
  </r>
  <r>
    <n v="20220312"/>
    <s v="Oliver King"/>
    <x v="32"/>
    <s v="Helsinki"/>
    <x v="0"/>
    <x v="3"/>
    <x v="79"/>
    <x v="6"/>
    <s v="Enterprise"/>
    <x v="3"/>
    <n v="481.32"/>
    <n v="4"/>
    <n v="0"/>
    <n v="125.14319999999999"/>
    <x v="803"/>
    <n v="120.33"/>
    <x v="0"/>
    <x v="10"/>
    <x v="3"/>
    <n v="0.26"/>
  </r>
  <r>
    <n v="20200526"/>
    <s v="Sally Nolan"/>
    <x v="7"/>
    <s v="Istanbul"/>
    <x v="0"/>
    <x v="6"/>
    <x v="86"/>
    <x v="0"/>
    <s v="Enterprise"/>
    <x v="8"/>
    <n v="48.4"/>
    <n v="5"/>
    <n v="0"/>
    <n v="23.231999999999999"/>
    <x v="371"/>
    <n v="9.68"/>
    <x v="2"/>
    <x v="5"/>
    <x v="1"/>
    <n v="0.48"/>
  </r>
  <r>
    <n v="20231013"/>
    <s v="Sean Bower"/>
    <x v="1"/>
    <s v="Los Angeles"/>
    <x v="1"/>
    <x v="1"/>
    <x v="54"/>
    <x v="2"/>
    <s v="Enterprise"/>
    <x v="9"/>
    <n v="0.99"/>
    <n v="1"/>
    <n v="0"/>
    <n v="0.43559999999999999"/>
    <x v="1656"/>
    <n v="0.99"/>
    <x v="3"/>
    <x v="2"/>
    <x v="0"/>
    <n v="0.44"/>
  </r>
  <r>
    <n v="20231013"/>
    <s v="Sean Bower"/>
    <x v="1"/>
    <s v="Los Angeles"/>
    <x v="1"/>
    <x v="1"/>
    <x v="54"/>
    <x v="2"/>
    <s v="Enterprise"/>
    <x v="2"/>
    <n v="101.84"/>
    <n v="5"/>
    <n v="0.2"/>
    <n v="36.917000000000002"/>
    <x v="1286"/>
    <n v="20.368000000000002"/>
    <x v="3"/>
    <x v="2"/>
    <x v="0"/>
    <n v="0.36249999999999999"/>
  </r>
  <r>
    <n v="20230623"/>
    <s v="Jack Hughes"/>
    <x v="9"/>
    <s v="Paris"/>
    <x v="0"/>
    <x v="2"/>
    <x v="37"/>
    <x v="0"/>
    <s v="Enterprise"/>
    <x v="2"/>
    <n v="10.332000000000001"/>
    <n v="3"/>
    <n v="0.7"/>
    <n v="-7.5768000000000004"/>
    <x v="1657"/>
    <n v="3.4440000000000004"/>
    <x v="3"/>
    <x v="1"/>
    <x v="1"/>
    <n v="-0.73333333333333328"/>
  </r>
  <r>
    <n v="20230623"/>
    <s v="Jack Hughes"/>
    <x v="9"/>
    <s v="Paris"/>
    <x v="0"/>
    <x v="2"/>
    <x v="37"/>
    <x v="0"/>
    <s v="Enterprise"/>
    <x v="2"/>
    <n v="31.155000000000001"/>
    <n v="5"/>
    <n v="0.7"/>
    <n v="-23.8855"/>
    <x v="890"/>
    <n v="6.2309999999999999"/>
    <x v="3"/>
    <x v="1"/>
    <x v="1"/>
    <n v="-0.76666666666666661"/>
  </r>
  <r>
    <n v="20230623"/>
    <s v="Jack Hughes"/>
    <x v="9"/>
    <s v="Paris"/>
    <x v="0"/>
    <x v="2"/>
    <x v="37"/>
    <x v="0"/>
    <s v="Enterprise"/>
    <x v="3"/>
    <n v="8.9280000000000008"/>
    <n v="2"/>
    <n v="0.2"/>
    <n v="0.66959999999999997"/>
    <x v="1658"/>
    <n v="4.4640000000000004"/>
    <x v="3"/>
    <x v="1"/>
    <x v="1"/>
    <n v="7.4999999999999983E-2"/>
  </r>
  <r>
    <n v="20230116"/>
    <s v="Leonard Cameron"/>
    <x v="9"/>
    <s v="Paris"/>
    <x v="0"/>
    <x v="2"/>
    <x v="24"/>
    <x v="1"/>
    <s v="SMB"/>
    <x v="7"/>
    <n v="34.384"/>
    <n v="1"/>
    <n v="0.2"/>
    <n v="3.8681999999999999"/>
    <x v="1659"/>
    <n v="34.384"/>
    <x v="3"/>
    <x v="9"/>
    <x v="3"/>
    <n v="0.11249999999999999"/>
  </r>
  <r>
    <n v="20230116"/>
    <s v="Leonard Cameron"/>
    <x v="9"/>
    <s v="Paris"/>
    <x v="0"/>
    <x v="2"/>
    <x v="24"/>
    <x v="1"/>
    <s v="SMB"/>
    <x v="7"/>
    <n v="1924.16"/>
    <n v="8"/>
    <n v="0.2"/>
    <n v="312.67599999999999"/>
    <x v="1660"/>
    <n v="240.52"/>
    <x v="3"/>
    <x v="9"/>
    <x v="3"/>
    <n v="0.16249999999999998"/>
  </r>
  <r>
    <n v="20210402"/>
    <s v="Claire Vance"/>
    <x v="5"/>
    <s v="Aichi"/>
    <x v="2"/>
    <x v="4"/>
    <x v="80"/>
    <x v="0"/>
    <s v="SMB"/>
    <x v="7"/>
    <n v="32.192"/>
    <n v="2"/>
    <n v="0.8"/>
    <n v="-80.48"/>
    <x v="1661"/>
    <n v="16.096"/>
    <x v="1"/>
    <x v="3"/>
    <x v="1"/>
    <n v="-2.5"/>
  </r>
  <r>
    <n v="20210402"/>
    <s v="Claire Vance"/>
    <x v="5"/>
    <s v="Aichi"/>
    <x v="2"/>
    <x v="4"/>
    <x v="80"/>
    <x v="0"/>
    <s v="SMB"/>
    <x v="9"/>
    <n v="50.12"/>
    <n v="7"/>
    <n v="0.2"/>
    <n v="-0.62649999999999995"/>
    <x v="1214"/>
    <n v="7.1599999999999993"/>
    <x v="1"/>
    <x v="3"/>
    <x v="1"/>
    <n v="-1.2499999999999999E-2"/>
  </r>
  <r>
    <n v="20210402"/>
    <s v="Claire Vance"/>
    <x v="5"/>
    <s v="Aichi"/>
    <x v="2"/>
    <x v="4"/>
    <x v="80"/>
    <x v="0"/>
    <s v="SMB"/>
    <x v="9"/>
    <n v="47.975999999999999"/>
    <n v="3"/>
    <n v="0.2"/>
    <n v="1.7990999999999999"/>
    <x v="1374"/>
    <n v="15.991999999999999"/>
    <x v="1"/>
    <x v="3"/>
    <x v="1"/>
    <n v="3.7499999999999999E-2"/>
  </r>
  <r>
    <n v="20220904"/>
    <s v="Victoria Henderson"/>
    <x v="6"/>
    <s v="Bologna"/>
    <x v="0"/>
    <x v="5"/>
    <x v="11"/>
    <x v="5"/>
    <s v="SMB"/>
    <x v="3"/>
    <n v="54.5"/>
    <n v="5"/>
    <n v="0"/>
    <n v="14.17"/>
    <x v="1662"/>
    <n v="10.9"/>
    <x v="0"/>
    <x v="8"/>
    <x v="2"/>
    <n v="0.26"/>
  </r>
  <r>
    <n v="20231211"/>
    <s v="Rebecca May"/>
    <x v="2"/>
    <s v="Stuttgart"/>
    <x v="0"/>
    <x v="2"/>
    <x v="84"/>
    <x v="3"/>
    <s v="SMB"/>
    <x v="4"/>
    <n v="19.103999999999999"/>
    <n v="3"/>
    <n v="0.2"/>
    <n v="5.7312000000000003"/>
    <x v="1424"/>
    <n v="6.3679999999999994"/>
    <x v="3"/>
    <x v="4"/>
    <x v="0"/>
    <n v="0.30000000000000004"/>
  </r>
  <r>
    <n v="20221123"/>
    <s v="Emily Ogden"/>
    <x v="12"/>
    <s v="São Paulo"/>
    <x v="1"/>
    <x v="7"/>
    <x v="69"/>
    <x v="3"/>
    <s v="SMB"/>
    <x v="2"/>
    <n v="49.44"/>
    <n v="3"/>
    <n v="0"/>
    <n v="24.2256"/>
    <x v="88"/>
    <n v="16.48"/>
    <x v="0"/>
    <x v="0"/>
    <x v="0"/>
    <n v="0.49000000000000005"/>
  </r>
  <r>
    <n v="20231112"/>
    <s v="Joe Allan"/>
    <x v="24"/>
    <s v="Toluca"/>
    <x v="1"/>
    <x v="7"/>
    <x v="78"/>
    <x v="0"/>
    <s v="Enterprise"/>
    <x v="8"/>
    <n v="10.368"/>
    <n v="2"/>
    <n v="0.2"/>
    <n v="3.6288"/>
    <x v="509"/>
    <n v="5.1840000000000002"/>
    <x v="3"/>
    <x v="0"/>
    <x v="0"/>
    <n v="0.35"/>
  </r>
  <r>
    <n v="20221022"/>
    <s v="Anne Lee"/>
    <x v="1"/>
    <s v="Seattle"/>
    <x v="1"/>
    <x v="1"/>
    <x v="29"/>
    <x v="2"/>
    <s v="SMB"/>
    <x v="3"/>
    <n v="154.44"/>
    <n v="3"/>
    <n v="0"/>
    <n v="1.5444"/>
    <x v="1047"/>
    <n v="51.48"/>
    <x v="0"/>
    <x v="2"/>
    <x v="0"/>
    <n v="0.01"/>
  </r>
  <r>
    <n v="20211221"/>
    <s v="Carol Ball"/>
    <x v="22"/>
    <s v="St Petersburg"/>
    <x v="0"/>
    <x v="11"/>
    <x v="38"/>
    <x v="6"/>
    <s v="Strategic"/>
    <x v="7"/>
    <n v="60.984000000000002"/>
    <n v="7"/>
    <n v="0.2"/>
    <n v="4.5738000000000003"/>
    <x v="986"/>
    <n v="8.7119999999999997"/>
    <x v="1"/>
    <x v="4"/>
    <x v="0"/>
    <n v="7.4999999999999997E-2"/>
  </r>
  <r>
    <n v="20210717"/>
    <s v="Liam Murray"/>
    <x v="1"/>
    <s v="Indianapolis"/>
    <x v="1"/>
    <x v="1"/>
    <x v="55"/>
    <x v="1"/>
    <s v="SMB"/>
    <x v="0"/>
    <n v="195.46600000000001"/>
    <n v="2"/>
    <n v="0.15"/>
    <n v="-13.797599999999999"/>
    <x v="1225"/>
    <n v="97.733000000000004"/>
    <x v="1"/>
    <x v="7"/>
    <x v="2"/>
    <n v="-7.0588235294117646E-2"/>
  </r>
  <r>
    <n v="20230501"/>
    <s v="Edward Wilkins"/>
    <x v="2"/>
    <s v="Nuremberg"/>
    <x v="0"/>
    <x v="2"/>
    <x v="55"/>
    <x v="1"/>
    <s v="Strategic"/>
    <x v="4"/>
    <n v="23.68"/>
    <n v="8"/>
    <n v="0.2"/>
    <n v="6.2160000000000002"/>
    <x v="352"/>
    <n v="2.96"/>
    <x v="3"/>
    <x v="5"/>
    <x v="1"/>
    <n v="0.26250000000000001"/>
  </r>
  <r>
    <n v="20230501"/>
    <s v="Edward Wilkins"/>
    <x v="2"/>
    <s v="Nuremberg"/>
    <x v="0"/>
    <x v="2"/>
    <x v="55"/>
    <x v="1"/>
    <s v="Strategic"/>
    <x v="9"/>
    <n v="2.3759999999999999"/>
    <n v="3"/>
    <n v="0.2"/>
    <n v="0.74250000000000005"/>
    <x v="1663"/>
    <n v="0.79199999999999993"/>
    <x v="3"/>
    <x v="5"/>
    <x v="1"/>
    <n v="0.31250000000000006"/>
  </r>
  <r>
    <n v="20230507"/>
    <s v="Keith Paige"/>
    <x v="15"/>
    <s v="London"/>
    <x v="0"/>
    <x v="0"/>
    <x v="22"/>
    <x v="1"/>
    <s v="SMB"/>
    <x v="1"/>
    <n v="59.2"/>
    <n v="4"/>
    <n v="0"/>
    <n v="29.6"/>
    <x v="440"/>
    <n v="14.8"/>
    <x v="3"/>
    <x v="5"/>
    <x v="1"/>
    <n v="0.5"/>
  </r>
  <r>
    <n v="20231121"/>
    <s v="Luke Ross"/>
    <x v="11"/>
    <s v="Luxembourg"/>
    <x v="0"/>
    <x v="2"/>
    <x v="39"/>
    <x v="6"/>
    <s v="SMB"/>
    <x v="5"/>
    <n v="22"/>
    <n v="10"/>
    <n v="0"/>
    <n v="9.68"/>
    <x v="1664"/>
    <n v="2.2000000000000002"/>
    <x v="3"/>
    <x v="0"/>
    <x v="0"/>
    <n v="0.44"/>
  </r>
  <r>
    <n v="20221112"/>
    <s v="Cameron Lawrence"/>
    <x v="12"/>
    <s v="São Paulo"/>
    <x v="1"/>
    <x v="7"/>
    <x v="93"/>
    <x v="2"/>
    <s v="SMB"/>
    <x v="6"/>
    <n v="257.98"/>
    <n v="2"/>
    <n v="0"/>
    <n v="74.8142"/>
    <x v="1024"/>
    <n v="128.99"/>
    <x v="0"/>
    <x v="0"/>
    <x v="0"/>
    <n v="0.28999999999999998"/>
  </r>
  <r>
    <n v="20221106"/>
    <s v="Grace Duncan"/>
    <x v="9"/>
    <s v="Paris"/>
    <x v="0"/>
    <x v="2"/>
    <x v="65"/>
    <x v="1"/>
    <s v="Strategic"/>
    <x v="6"/>
    <n v="23.988"/>
    <n v="2"/>
    <n v="0.4"/>
    <n v="-15.992000000000001"/>
    <x v="1665"/>
    <n v="11.994"/>
    <x v="0"/>
    <x v="0"/>
    <x v="0"/>
    <n v="-0.66666666666666674"/>
  </r>
  <r>
    <n v="20221010"/>
    <s v="Irene Duncan"/>
    <x v="24"/>
    <s v="Tijuana"/>
    <x v="1"/>
    <x v="7"/>
    <x v="51"/>
    <x v="9"/>
    <s v="Strategic"/>
    <x v="6"/>
    <n v="23.975999999999999"/>
    <n v="4"/>
    <n v="0.4"/>
    <n v="-15.5844"/>
    <x v="1666"/>
    <n v="5.9939999999999998"/>
    <x v="0"/>
    <x v="2"/>
    <x v="0"/>
    <n v="-0.65"/>
  </r>
  <r>
    <n v="20210921"/>
    <s v="Charles Buckland"/>
    <x v="1"/>
    <s v="New York City"/>
    <x v="1"/>
    <x v="1"/>
    <x v="10"/>
    <x v="5"/>
    <s v="Enterprise"/>
    <x v="1"/>
    <n v="601.53599999999994"/>
    <n v="4"/>
    <n v="0.2"/>
    <n v="0"/>
    <x v="510"/>
    <n v="150.38399999999999"/>
    <x v="1"/>
    <x v="8"/>
    <x v="2"/>
    <n v="0"/>
  </r>
  <r>
    <n v="20210921"/>
    <s v="Charles Buckland"/>
    <x v="1"/>
    <s v="New York City"/>
    <x v="1"/>
    <x v="1"/>
    <x v="10"/>
    <x v="5"/>
    <s v="Enterprise"/>
    <x v="11"/>
    <n v="7.9"/>
    <n v="2"/>
    <n v="0"/>
    <n v="2.528"/>
    <x v="1667"/>
    <n v="3.95"/>
    <x v="1"/>
    <x v="8"/>
    <x v="2"/>
    <n v="0.32"/>
  </r>
  <r>
    <n v="20201202"/>
    <s v="Vanessa Metcalfe"/>
    <x v="5"/>
    <s v="Hiroshima"/>
    <x v="2"/>
    <x v="4"/>
    <x v="52"/>
    <x v="3"/>
    <s v="Strategic"/>
    <x v="4"/>
    <n v="58.36"/>
    <n v="5"/>
    <n v="0.6"/>
    <n v="-24.803000000000001"/>
    <x v="291"/>
    <n v="11.672000000000001"/>
    <x v="2"/>
    <x v="4"/>
    <x v="0"/>
    <n v="-0.42500000000000004"/>
  </r>
  <r>
    <n v="20201202"/>
    <s v="Vanessa Metcalfe"/>
    <x v="5"/>
    <s v="Hiroshima"/>
    <x v="2"/>
    <x v="4"/>
    <x v="52"/>
    <x v="3"/>
    <s v="Strategic"/>
    <x v="5"/>
    <n v="16.463999999999999"/>
    <n v="7"/>
    <n v="0.2"/>
    <n v="1.4406000000000001"/>
    <x v="134"/>
    <n v="2.3519999999999999"/>
    <x v="2"/>
    <x v="4"/>
    <x v="0"/>
    <n v="8.7500000000000008E-2"/>
  </r>
  <r>
    <n v="20201202"/>
    <s v="Vanessa Metcalfe"/>
    <x v="5"/>
    <s v="Hiroshima"/>
    <x v="2"/>
    <x v="4"/>
    <x v="52"/>
    <x v="3"/>
    <s v="Strategic"/>
    <x v="4"/>
    <n v="39.96"/>
    <n v="5"/>
    <n v="0.6"/>
    <n v="-23.975999999999999"/>
    <x v="639"/>
    <n v="7.992"/>
    <x v="2"/>
    <x v="4"/>
    <x v="0"/>
    <n v="-0.6"/>
  </r>
  <r>
    <n v="20200921"/>
    <s v="Peter Ellison"/>
    <x v="8"/>
    <s v="San José"/>
    <x v="1"/>
    <x v="7"/>
    <x v="58"/>
    <x v="4"/>
    <s v="Strategic"/>
    <x v="7"/>
    <n v="25.96"/>
    <n v="2"/>
    <n v="0"/>
    <n v="7.5284000000000004"/>
    <x v="92"/>
    <n v="12.98"/>
    <x v="2"/>
    <x v="8"/>
    <x v="2"/>
    <n v="0.28999999999999998"/>
  </r>
  <r>
    <n v="20200921"/>
    <s v="Peter Ellison"/>
    <x v="8"/>
    <s v="San José"/>
    <x v="1"/>
    <x v="7"/>
    <x v="58"/>
    <x v="4"/>
    <s v="Strategic"/>
    <x v="7"/>
    <n v="36.270000000000003"/>
    <n v="3"/>
    <n v="0"/>
    <n v="10.881"/>
    <x v="1327"/>
    <n v="12.090000000000002"/>
    <x v="2"/>
    <x v="8"/>
    <x v="2"/>
    <n v="0.3"/>
  </r>
  <r>
    <n v="20200921"/>
    <s v="Peter Ellison"/>
    <x v="8"/>
    <s v="San José"/>
    <x v="1"/>
    <x v="7"/>
    <x v="58"/>
    <x v="4"/>
    <s v="Strategic"/>
    <x v="8"/>
    <n v="6.48"/>
    <n v="1"/>
    <n v="0"/>
    <n v="3.1103999999999998"/>
    <x v="86"/>
    <n v="6.48"/>
    <x v="2"/>
    <x v="8"/>
    <x v="2"/>
    <n v="0.47999999999999993"/>
  </r>
  <r>
    <n v="20200412"/>
    <s v="Rachel Bond"/>
    <x v="1"/>
    <s v="Lakewood"/>
    <x v="1"/>
    <x v="1"/>
    <x v="25"/>
    <x v="6"/>
    <s v="Strategic"/>
    <x v="6"/>
    <n v="1075.088"/>
    <n v="14"/>
    <n v="0.2"/>
    <n v="94.0702"/>
    <x v="690"/>
    <n v="76.792000000000002"/>
    <x v="2"/>
    <x v="3"/>
    <x v="1"/>
    <n v="8.7500000000000008E-2"/>
  </r>
  <r>
    <n v="20200412"/>
    <s v="Rachel Bond"/>
    <x v="1"/>
    <s v="Lakewood"/>
    <x v="1"/>
    <x v="1"/>
    <x v="25"/>
    <x v="6"/>
    <s v="Strategic"/>
    <x v="6"/>
    <n v="438.36799999999999"/>
    <n v="4"/>
    <n v="0.2"/>
    <n v="38.357199999999999"/>
    <x v="849"/>
    <n v="109.592"/>
    <x v="2"/>
    <x v="3"/>
    <x v="1"/>
    <n v="8.7499999999999994E-2"/>
  </r>
  <r>
    <n v="20200412"/>
    <s v="Rachel Bond"/>
    <x v="1"/>
    <s v="Lakewood"/>
    <x v="1"/>
    <x v="1"/>
    <x v="25"/>
    <x v="6"/>
    <s v="Strategic"/>
    <x v="2"/>
    <n v="18.088000000000001"/>
    <n v="7"/>
    <n v="0.2"/>
    <n v="6.5568999999999997"/>
    <x v="1668"/>
    <n v="2.5840000000000001"/>
    <x v="2"/>
    <x v="3"/>
    <x v="1"/>
    <n v="0.36249999999999999"/>
  </r>
  <r>
    <n v="20200412"/>
    <s v="Rachel Bond"/>
    <x v="1"/>
    <s v="Lakewood"/>
    <x v="1"/>
    <x v="1"/>
    <x v="25"/>
    <x v="6"/>
    <s v="Strategic"/>
    <x v="0"/>
    <n v="308.49900000000002"/>
    <n v="3"/>
    <n v="0.15"/>
    <n v="-18.146999999999998"/>
    <x v="1575"/>
    <n v="102.83300000000001"/>
    <x v="2"/>
    <x v="3"/>
    <x v="1"/>
    <n v="-5.8823529411764698E-2"/>
  </r>
  <r>
    <n v="20231021"/>
    <s v="Anna Clarkson"/>
    <x v="36"/>
    <s v="Abu Dhabi"/>
    <x v="0"/>
    <x v="6"/>
    <x v="65"/>
    <x v="1"/>
    <s v="SMB"/>
    <x v="5"/>
    <n v="13.36"/>
    <n v="4"/>
    <n v="0"/>
    <n v="4.1416000000000004"/>
    <x v="1669"/>
    <n v="3.34"/>
    <x v="3"/>
    <x v="2"/>
    <x v="0"/>
    <n v="0.31000000000000005"/>
  </r>
  <r>
    <n v="20231021"/>
    <s v="Anna Clarkson"/>
    <x v="36"/>
    <s v="Abu Dhabi"/>
    <x v="0"/>
    <x v="6"/>
    <x v="65"/>
    <x v="1"/>
    <s v="SMB"/>
    <x v="8"/>
    <n v="39.96"/>
    <n v="2"/>
    <n v="0"/>
    <n v="18.781199999999998"/>
    <x v="376"/>
    <n v="19.98"/>
    <x v="3"/>
    <x v="2"/>
    <x v="0"/>
    <n v="0.47"/>
  </r>
  <r>
    <n v="20231021"/>
    <s v="Anna Clarkson"/>
    <x v="36"/>
    <s v="Abu Dhabi"/>
    <x v="0"/>
    <x v="6"/>
    <x v="65"/>
    <x v="1"/>
    <s v="SMB"/>
    <x v="2"/>
    <n v="145.85"/>
    <n v="5"/>
    <n v="0"/>
    <n v="70.007999999999996"/>
    <x v="1670"/>
    <n v="29.169999999999998"/>
    <x v="3"/>
    <x v="2"/>
    <x v="0"/>
    <n v="0.48"/>
  </r>
  <r>
    <n v="20221026"/>
    <s v="Amelia Kelly"/>
    <x v="2"/>
    <s v="Hamburg"/>
    <x v="0"/>
    <x v="2"/>
    <x v="84"/>
    <x v="3"/>
    <s v="Strategic"/>
    <x v="6"/>
    <n v="783.96"/>
    <n v="5"/>
    <n v="0.2"/>
    <n v="78.396000000000001"/>
    <x v="480"/>
    <n v="156.792"/>
    <x v="0"/>
    <x v="2"/>
    <x v="0"/>
    <n v="9.9999999999999992E-2"/>
  </r>
  <r>
    <n v="20211101"/>
    <s v="William Robertson"/>
    <x v="21"/>
    <s v="Brussels"/>
    <x v="0"/>
    <x v="2"/>
    <x v="89"/>
    <x v="1"/>
    <s v="SMB"/>
    <x v="5"/>
    <n v="7.88"/>
    <n v="1"/>
    <n v="0.2"/>
    <n v="1.7729999999999999"/>
    <x v="32"/>
    <n v="7.88"/>
    <x v="1"/>
    <x v="0"/>
    <x v="0"/>
    <n v="0.22499999999999998"/>
  </r>
  <r>
    <n v="20231104"/>
    <s v="Jonathan Grant"/>
    <x v="27"/>
    <s v="Auckland"/>
    <x v="2"/>
    <x v="8"/>
    <x v="79"/>
    <x v="6"/>
    <s v="SMB"/>
    <x v="4"/>
    <n v="41.37"/>
    <n v="3"/>
    <n v="0"/>
    <n v="17.375399999999999"/>
    <x v="90"/>
    <n v="13.79"/>
    <x v="3"/>
    <x v="0"/>
    <x v="0"/>
    <n v="0.42"/>
  </r>
  <r>
    <n v="20210512"/>
    <s v="Faith Campbell"/>
    <x v="1"/>
    <s v="Los Angeles"/>
    <x v="1"/>
    <x v="1"/>
    <x v="61"/>
    <x v="1"/>
    <s v="SMB"/>
    <x v="8"/>
    <n v="12.84"/>
    <n v="3"/>
    <n v="0"/>
    <n v="5.7779999999999996"/>
    <x v="657"/>
    <n v="4.28"/>
    <x v="1"/>
    <x v="5"/>
    <x v="1"/>
    <n v="0.44999999999999996"/>
  </r>
  <r>
    <n v="20210512"/>
    <s v="Faith Campbell"/>
    <x v="1"/>
    <s v="Los Angeles"/>
    <x v="1"/>
    <x v="1"/>
    <x v="61"/>
    <x v="1"/>
    <s v="SMB"/>
    <x v="8"/>
    <n v="25.68"/>
    <n v="6"/>
    <n v="0"/>
    <n v="11.555999999999999"/>
    <x v="657"/>
    <n v="4.28"/>
    <x v="1"/>
    <x v="5"/>
    <x v="1"/>
    <n v="0.44999999999999996"/>
  </r>
  <r>
    <n v="20210907"/>
    <s v="Jasmine MacLeod"/>
    <x v="5"/>
    <s v="Shizuoka"/>
    <x v="2"/>
    <x v="4"/>
    <x v="28"/>
    <x v="3"/>
    <s v="SMB"/>
    <x v="1"/>
    <n v="47.515999999999998"/>
    <n v="2"/>
    <n v="0.3"/>
    <n v="-2.0364"/>
    <x v="1671"/>
    <n v="23.757999999999999"/>
    <x v="1"/>
    <x v="8"/>
    <x v="2"/>
    <n v="-4.2857142857142858E-2"/>
  </r>
  <r>
    <n v="20210725"/>
    <s v="Olivia Hamilton"/>
    <x v="4"/>
    <s v="Toronto"/>
    <x v="1"/>
    <x v="1"/>
    <x v="50"/>
    <x v="1"/>
    <s v="SMB"/>
    <x v="11"/>
    <n v="9.42"/>
    <n v="2"/>
    <n v="0"/>
    <n v="0.47099999999999997"/>
    <x v="1343"/>
    <n v="4.71"/>
    <x v="1"/>
    <x v="7"/>
    <x v="2"/>
    <n v="4.9999999999999996E-2"/>
  </r>
  <r>
    <n v="20210725"/>
    <s v="Olivia Hamilton"/>
    <x v="4"/>
    <s v="Toronto"/>
    <x v="1"/>
    <x v="1"/>
    <x v="50"/>
    <x v="1"/>
    <s v="SMB"/>
    <x v="8"/>
    <n v="12.96"/>
    <n v="2"/>
    <n v="0"/>
    <n v="6.2207999999999997"/>
    <x v="86"/>
    <n v="6.48"/>
    <x v="1"/>
    <x v="7"/>
    <x v="2"/>
    <n v="0.47999999999999993"/>
  </r>
  <r>
    <n v="20210725"/>
    <s v="Olivia Hamilton"/>
    <x v="4"/>
    <s v="Toronto"/>
    <x v="1"/>
    <x v="1"/>
    <x v="50"/>
    <x v="1"/>
    <s v="SMB"/>
    <x v="0"/>
    <n v="704.9"/>
    <n v="5"/>
    <n v="0"/>
    <n v="56.392000000000003"/>
    <x v="1672"/>
    <n v="140.97999999999999"/>
    <x v="1"/>
    <x v="7"/>
    <x v="2"/>
    <n v="0.08"/>
  </r>
  <r>
    <n v="20210725"/>
    <s v="Olivia Hamilton"/>
    <x v="4"/>
    <s v="Toronto"/>
    <x v="1"/>
    <x v="1"/>
    <x v="50"/>
    <x v="1"/>
    <s v="SMB"/>
    <x v="1"/>
    <n v="561.56799999999998"/>
    <n v="2"/>
    <n v="0.2"/>
    <n v="28.078399999999998"/>
    <x v="1238"/>
    <n v="280.78399999999999"/>
    <x v="1"/>
    <x v="7"/>
    <x v="2"/>
    <n v="4.9999999999999996E-2"/>
  </r>
  <r>
    <n v="20211116"/>
    <s v="Alexandra Sharp"/>
    <x v="6"/>
    <s v="Milan"/>
    <x v="0"/>
    <x v="5"/>
    <x v="95"/>
    <x v="4"/>
    <s v="Enterprise"/>
    <x v="8"/>
    <n v="179.82"/>
    <n v="9"/>
    <n v="0"/>
    <n v="84.5154"/>
    <x v="656"/>
    <n v="19.98"/>
    <x v="1"/>
    <x v="0"/>
    <x v="0"/>
    <n v="0.47000000000000003"/>
  </r>
  <r>
    <n v="20211116"/>
    <s v="Alexandra Sharp"/>
    <x v="6"/>
    <s v="Milan"/>
    <x v="0"/>
    <x v="5"/>
    <x v="95"/>
    <x v="4"/>
    <s v="Enterprise"/>
    <x v="4"/>
    <n v="185.58"/>
    <n v="6"/>
    <n v="0"/>
    <n v="76.087800000000001"/>
    <x v="1673"/>
    <n v="30.930000000000003"/>
    <x v="1"/>
    <x v="0"/>
    <x v="0"/>
    <n v="0.41"/>
  </r>
  <r>
    <n v="20211116"/>
    <s v="Alexandra Sharp"/>
    <x v="6"/>
    <s v="Milan"/>
    <x v="0"/>
    <x v="5"/>
    <x v="95"/>
    <x v="4"/>
    <s v="Enterprise"/>
    <x v="2"/>
    <n v="214.11"/>
    <n v="3"/>
    <n v="0"/>
    <n v="36.398699999999998"/>
    <x v="745"/>
    <n v="71.37"/>
    <x v="1"/>
    <x v="0"/>
    <x v="0"/>
    <n v="0.16999999999999998"/>
  </r>
  <r>
    <n v="20211116"/>
    <s v="Alexandra Sharp"/>
    <x v="6"/>
    <s v="Milan"/>
    <x v="0"/>
    <x v="5"/>
    <x v="95"/>
    <x v="4"/>
    <s v="Enterprise"/>
    <x v="9"/>
    <n v="999.96"/>
    <n v="4"/>
    <n v="0"/>
    <n v="229.99080000000001"/>
    <x v="1457"/>
    <n v="249.99"/>
    <x v="1"/>
    <x v="0"/>
    <x v="0"/>
    <n v="0.23"/>
  </r>
  <r>
    <n v="20211116"/>
    <s v="Alexandra Sharp"/>
    <x v="6"/>
    <s v="Milan"/>
    <x v="0"/>
    <x v="5"/>
    <x v="95"/>
    <x v="4"/>
    <s v="Enterprise"/>
    <x v="2"/>
    <n v="653.54999999999995"/>
    <n v="3"/>
    <n v="0"/>
    <n v="111.1035"/>
    <x v="1674"/>
    <n v="217.85"/>
    <x v="1"/>
    <x v="0"/>
    <x v="0"/>
    <n v="0.17"/>
  </r>
  <r>
    <n v="20210901"/>
    <s v="Julian Short"/>
    <x v="31"/>
    <s v="Seoul"/>
    <x v="2"/>
    <x v="9"/>
    <x v="15"/>
    <x v="7"/>
    <s v="Enterprise"/>
    <x v="2"/>
    <n v="114.6"/>
    <n v="5"/>
    <n v="0"/>
    <n v="51.57"/>
    <x v="1077"/>
    <n v="22.919999999999998"/>
    <x v="1"/>
    <x v="8"/>
    <x v="2"/>
    <n v="0.45"/>
  </r>
  <r>
    <n v="20210901"/>
    <s v="Julian Short"/>
    <x v="31"/>
    <s v="Seoul"/>
    <x v="2"/>
    <x v="9"/>
    <x v="15"/>
    <x v="7"/>
    <s v="Enterprise"/>
    <x v="1"/>
    <n v="60.74"/>
    <n v="1"/>
    <n v="0"/>
    <n v="15.185"/>
    <x v="164"/>
    <n v="60.74"/>
    <x v="1"/>
    <x v="8"/>
    <x v="2"/>
    <n v="0.25"/>
  </r>
  <r>
    <n v="20210901"/>
    <s v="Julian Short"/>
    <x v="31"/>
    <s v="Seoul"/>
    <x v="2"/>
    <x v="9"/>
    <x v="15"/>
    <x v="7"/>
    <s v="Enterprise"/>
    <x v="4"/>
    <n v="124.36"/>
    <n v="2"/>
    <n v="0"/>
    <n v="27.359200000000001"/>
    <x v="1460"/>
    <n v="62.18"/>
    <x v="1"/>
    <x v="8"/>
    <x v="2"/>
    <n v="0.22"/>
  </r>
  <r>
    <n v="20210901"/>
    <s v="Julian Short"/>
    <x v="31"/>
    <s v="Seoul"/>
    <x v="2"/>
    <x v="9"/>
    <x v="15"/>
    <x v="7"/>
    <s v="Enterprise"/>
    <x v="3"/>
    <n v="1088.76"/>
    <n v="6"/>
    <n v="0"/>
    <n v="315.74040000000002"/>
    <x v="251"/>
    <n v="181.46"/>
    <x v="1"/>
    <x v="8"/>
    <x v="2"/>
    <n v="0.29000000000000004"/>
  </r>
  <r>
    <n v="20220506"/>
    <s v="Phil Mills"/>
    <x v="1"/>
    <s v="Louisville"/>
    <x v="1"/>
    <x v="1"/>
    <x v="74"/>
    <x v="0"/>
    <s v="SMB"/>
    <x v="2"/>
    <n v="6.72"/>
    <n v="5"/>
    <n v="0.2"/>
    <n v="2.3519999999999999"/>
    <x v="1675"/>
    <n v="1.3439999999999999"/>
    <x v="0"/>
    <x v="5"/>
    <x v="1"/>
    <n v="0.35"/>
  </r>
  <r>
    <n v="20220506"/>
    <s v="Phil Mills"/>
    <x v="1"/>
    <s v="Louisville"/>
    <x v="1"/>
    <x v="1"/>
    <x v="74"/>
    <x v="0"/>
    <s v="SMB"/>
    <x v="2"/>
    <n v="298.77600000000001"/>
    <n v="3"/>
    <n v="0.2"/>
    <n v="7.4694000000000003"/>
    <x v="1531"/>
    <n v="99.591999999999999"/>
    <x v="0"/>
    <x v="5"/>
    <x v="1"/>
    <n v="2.5000000000000001E-2"/>
  </r>
  <r>
    <n v="20230101"/>
    <s v="John MacDonald"/>
    <x v="1"/>
    <s v="San Francisco"/>
    <x v="1"/>
    <x v="1"/>
    <x v="19"/>
    <x v="2"/>
    <s v="SMB"/>
    <x v="6"/>
    <n v="302.37599999999998"/>
    <n v="3"/>
    <n v="0.2"/>
    <n v="22.6782"/>
    <x v="173"/>
    <n v="100.79199999999999"/>
    <x v="3"/>
    <x v="9"/>
    <x v="3"/>
    <n v="7.5000000000000011E-2"/>
  </r>
  <r>
    <n v="20230919"/>
    <s v="Joshua Glover"/>
    <x v="5"/>
    <s v="Hyogo"/>
    <x v="2"/>
    <x v="4"/>
    <x v="64"/>
    <x v="9"/>
    <s v="SMB"/>
    <x v="5"/>
    <n v="8.9280000000000008"/>
    <n v="2"/>
    <n v="0.2"/>
    <n v="0.55800000000000005"/>
    <x v="317"/>
    <n v="4.4640000000000004"/>
    <x v="3"/>
    <x v="8"/>
    <x v="2"/>
    <n v="6.25E-2"/>
  </r>
  <r>
    <n v="20230919"/>
    <s v="Joshua Glover"/>
    <x v="5"/>
    <s v="Hyogo"/>
    <x v="2"/>
    <x v="4"/>
    <x v="64"/>
    <x v="9"/>
    <s v="SMB"/>
    <x v="3"/>
    <n v="47.584000000000003"/>
    <n v="2"/>
    <n v="0.2"/>
    <n v="-2.9740000000000002"/>
    <x v="1676"/>
    <n v="23.792000000000002"/>
    <x v="3"/>
    <x v="8"/>
    <x v="2"/>
    <n v="-6.25E-2"/>
  </r>
  <r>
    <n v="20200925"/>
    <s v="Alison Fisher"/>
    <x v="5"/>
    <s v="Tokyo"/>
    <x v="2"/>
    <x v="4"/>
    <x v="20"/>
    <x v="2"/>
    <s v="Enterprise"/>
    <x v="8"/>
    <n v="33.792000000000002"/>
    <n v="8"/>
    <n v="0.2"/>
    <n v="10.56"/>
    <x v="539"/>
    <n v="4.2240000000000002"/>
    <x v="2"/>
    <x v="8"/>
    <x v="2"/>
    <n v="0.3125"/>
  </r>
  <r>
    <n v="20200925"/>
    <s v="Alison Fisher"/>
    <x v="5"/>
    <s v="Tokyo"/>
    <x v="2"/>
    <x v="4"/>
    <x v="20"/>
    <x v="2"/>
    <s v="Enterprise"/>
    <x v="0"/>
    <n v="300.53280000000001"/>
    <n v="2"/>
    <n v="0.32"/>
    <n v="-97.231200000000001"/>
    <x v="610"/>
    <n v="150.2664"/>
    <x v="2"/>
    <x v="8"/>
    <x v="2"/>
    <n v="-0.3235294117647059"/>
  </r>
  <r>
    <n v="20200925"/>
    <s v="Alison Fisher"/>
    <x v="5"/>
    <s v="Tokyo"/>
    <x v="2"/>
    <x v="4"/>
    <x v="20"/>
    <x v="2"/>
    <s v="Enterprise"/>
    <x v="2"/>
    <n v="2.7240000000000002"/>
    <n v="2"/>
    <n v="0.8"/>
    <n v="-4.3583999999999996"/>
    <x v="1677"/>
    <n v="1.3620000000000001"/>
    <x v="2"/>
    <x v="8"/>
    <x v="2"/>
    <n v="-1.5999999999999996"/>
  </r>
  <r>
    <n v="20200925"/>
    <s v="Alison Fisher"/>
    <x v="5"/>
    <s v="Tokyo"/>
    <x v="2"/>
    <x v="4"/>
    <x v="20"/>
    <x v="2"/>
    <s v="Enterprise"/>
    <x v="10"/>
    <n v="3.2639999999999998"/>
    <n v="2"/>
    <n v="0.2"/>
    <n v="1.1015999999999999"/>
    <x v="29"/>
    <n v="1.6319999999999999"/>
    <x v="2"/>
    <x v="8"/>
    <x v="2"/>
    <n v="0.33750000000000002"/>
  </r>
  <r>
    <n v="20220424"/>
    <s v="Owen Watson"/>
    <x v="24"/>
    <s v="Tijuana"/>
    <x v="1"/>
    <x v="7"/>
    <x v="58"/>
    <x v="4"/>
    <s v="SMB"/>
    <x v="8"/>
    <n v="108.336"/>
    <n v="6"/>
    <n v="0.2"/>
    <n v="37.9176"/>
    <x v="1678"/>
    <n v="18.056000000000001"/>
    <x v="0"/>
    <x v="3"/>
    <x v="1"/>
    <n v="0.35000000000000003"/>
  </r>
  <r>
    <n v="20220424"/>
    <s v="Owen Watson"/>
    <x v="24"/>
    <s v="Tijuana"/>
    <x v="1"/>
    <x v="7"/>
    <x v="58"/>
    <x v="4"/>
    <s v="SMB"/>
    <x v="3"/>
    <n v="55.92"/>
    <n v="5"/>
    <n v="0.2"/>
    <n v="6.2910000000000004"/>
    <x v="1679"/>
    <n v="11.184000000000001"/>
    <x v="0"/>
    <x v="3"/>
    <x v="1"/>
    <n v="0.1125"/>
  </r>
  <r>
    <n v="20220424"/>
    <s v="Owen Watson"/>
    <x v="24"/>
    <s v="Tijuana"/>
    <x v="1"/>
    <x v="7"/>
    <x v="58"/>
    <x v="4"/>
    <s v="SMB"/>
    <x v="8"/>
    <n v="78.304000000000002"/>
    <n v="2"/>
    <n v="0.2"/>
    <n v="29.364000000000001"/>
    <x v="125"/>
    <n v="39.152000000000001"/>
    <x v="0"/>
    <x v="3"/>
    <x v="1"/>
    <n v="0.375"/>
  </r>
  <r>
    <n v="20201101"/>
    <s v="Bernadette Hill"/>
    <x v="21"/>
    <s v="Brussels"/>
    <x v="0"/>
    <x v="2"/>
    <x v="68"/>
    <x v="4"/>
    <s v="SMB"/>
    <x v="3"/>
    <n v="443.92"/>
    <n v="5"/>
    <n v="0.2"/>
    <n v="-94.332999999999998"/>
    <x v="1680"/>
    <n v="88.784000000000006"/>
    <x v="2"/>
    <x v="0"/>
    <x v="0"/>
    <n v="-0.21249999999999999"/>
  </r>
  <r>
    <n v="20201101"/>
    <s v="Bernadette Hill"/>
    <x v="21"/>
    <s v="Brussels"/>
    <x v="0"/>
    <x v="2"/>
    <x v="68"/>
    <x v="4"/>
    <s v="SMB"/>
    <x v="6"/>
    <n v="155.976"/>
    <n v="3"/>
    <n v="0.2"/>
    <n v="54.5916"/>
    <x v="1681"/>
    <n v="51.991999999999997"/>
    <x v="2"/>
    <x v="0"/>
    <x v="0"/>
    <n v="0.35"/>
  </r>
  <r>
    <n v="20230127"/>
    <s v="Carl Avery"/>
    <x v="19"/>
    <s v="Lisboa"/>
    <x v="0"/>
    <x v="2"/>
    <x v="13"/>
    <x v="4"/>
    <s v="Strategic"/>
    <x v="5"/>
    <n v="15.47"/>
    <n v="7"/>
    <n v="0"/>
    <n v="4.1768999999999998"/>
    <x v="1682"/>
    <n v="2.21"/>
    <x v="3"/>
    <x v="9"/>
    <x v="3"/>
    <n v="0.26999999999999996"/>
  </r>
  <r>
    <n v="20230127"/>
    <s v="Carl Avery"/>
    <x v="19"/>
    <s v="Lisboa"/>
    <x v="0"/>
    <x v="2"/>
    <x v="13"/>
    <x v="4"/>
    <s v="Strategic"/>
    <x v="2"/>
    <n v="7.16"/>
    <n v="2"/>
    <n v="0"/>
    <n v="3.4367999999999999"/>
    <x v="176"/>
    <n v="3.58"/>
    <x v="3"/>
    <x v="9"/>
    <x v="3"/>
    <n v="0.48"/>
  </r>
  <r>
    <n v="20231112"/>
    <s v="William Robertson"/>
    <x v="1"/>
    <s v="New York City"/>
    <x v="1"/>
    <x v="1"/>
    <x v="89"/>
    <x v="1"/>
    <s v="SMB"/>
    <x v="7"/>
    <n v="10.89"/>
    <n v="1"/>
    <n v="0"/>
    <n v="2.8313999999999999"/>
    <x v="986"/>
    <n v="10.89"/>
    <x v="3"/>
    <x v="0"/>
    <x v="0"/>
    <n v="0.25999999999999995"/>
  </r>
  <r>
    <n v="20231112"/>
    <s v="William Robertson"/>
    <x v="1"/>
    <s v="New York City"/>
    <x v="1"/>
    <x v="1"/>
    <x v="89"/>
    <x v="1"/>
    <s v="SMB"/>
    <x v="8"/>
    <n v="19.440000000000001"/>
    <n v="3"/>
    <n v="0"/>
    <n v="9.3312000000000008"/>
    <x v="509"/>
    <n v="6.48"/>
    <x v="3"/>
    <x v="0"/>
    <x v="0"/>
    <n v="0.48000000000000004"/>
  </r>
  <r>
    <n v="20231112"/>
    <s v="William Robertson"/>
    <x v="1"/>
    <s v="New York City"/>
    <x v="1"/>
    <x v="1"/>
    <x v="89"/>
    <x v="1"/>
    <s v="SMB"/>
    <x v="2"/>
    <n v="121.6"/>
    <n v="5"/>
    <n v="0.2"/>
    <n v="39.520000000000003"/>
    <x v="1567"/>
    <n v="24.32"/>
    <x v="3"/>
    <x v="0"/>
    <x v="0"/>
    <n v="0.32500000000000007"/>
  </r>
  <r>
    <n v="20220610"/>
    <s v="Keith Paige"/>
    <x v="2"/>
    <s v="Munich"/>
    <x v="0"/>
    <x v="2"/>
    <x v="22"/>
    <x v="1"/>
    <s v="SMB"/>
    <x v="12"/>
    <n v="695.7"/>
    <n v="2"/>
    <n v="0.5"/>
    <n v="-27.827999999999999"/>
    <x v="1009"/>
    <n v="347.85"/>
    <x v="0"/>
    <x v="1"/>
    <x v="1"/>
    <n v="-3.9999999999999994E-2"/>
  </r>
  <r>
    <n v="20210903"/>
    <s v="Gabrielle Ogden"/>
    <x v="15"/>
    <s v="London"/>
    <x v="0"/>
    <x v="0"/>
    <x v="2"/>
    <x v="0"/>
    <s v="Strategic"/>
    <x v="3"/>
    <n v="120.33"/>
    <n v="1"/>
    <n v="0"/>
    <n v="31.285799999999998"/>
    <x v="803"/>
    <n v="120.33"/>
    <x v="1"/>
    <x v="8"/>
    <x v="2"/>
    <n v="0.26"/>
  </r>
  <r>
    <n v="20200314"/>
    <s v="Adrian Poole"/>
    <x v="17"/>
    <s v="Valencia"/>
    <x v="0"/>
    <x v="2"/>
    <x v="51"/>
    <x v="9"/>
    <s v="Enterprise"/>
    <x v="1"/>
    <n v="1139.92"/>
    <n v="4"/>
    <n v="0"/>
    <n v="284.98"/>
    <x v="474"/>
    <n v="284.98"/>
    <x v="2"/>
    <x v="10"/>
    <x v="3"/>
    <n v="0.25"/>
  </r>
  <r>
    <n v="20230901"/>
    <s v="Irene Wright"/>
    <x v="3"/>
    <s v="Gothenburg"/>
    <x v="0"/>
    <x v="3"/>
    <x v="0"/>
    <x v="0"/>
    <s v="SMB"/>
    <x v="8"/>
    <n v="229.54400000000001"/>
    <n v="7"/>
    <n v="0.2"/>
    <n v="83.209699999999998"/>
    <x v="458"/>
    <n v="32.792000000000002"/>
    <x v="3"/>
    <x v="8"/>
    <x v="2"/>
    <n v="0.36249999999999999"/>
  </r>
  <r>
    <n v="20230324"/>
    <s v="James Fisher"/>
    <x v="5"/>
    <s v="Kanagawa"/>
    <x v="2"/>
    <x v="4"/>
    <x v="47"/>
    <x v="4"/>
    <s v="SMB"/>
    <x v="3"/>
    <n v="143.72800000000001"/>
    <n v="2"/>
    <n v="0.2"/>
    <n v="-32.338799999999999"/>
    <x v="446"/>
    <n v="71.864000000000004"/>
    <x v="3"/>
    <x v="10"/>
    <x v="3"/>
    <n v="-0.22499999999999998"/>
  </r>
  <r>
    <n v="20230519"/>
    <s v="Thomas Hodges"/>
    <x v="9"/>
    <s v="Paris"/>
    <x v="0"/>
    <x v="2"/>
    <x v="3"/>
    <x v="1"/>
    <s v="SMB"/>
    <x v="9"/>
    <n v="36.048000000000002"/>
    <n v="3"/>
    <n v="0.2"/>
    <n v="-0.9012"/>
    <x v="1683"/>
    <n v="12.016"/>
    <x v="3"/>
    <x v="5"/>
    <x v="1"/>
    <n v="-2.4999999999999998E-2"/>
  </r>
  <r>
    <n v="20221228"/>
    <s v="Nathan McGrath"/>
    <x v="10"/>
    <s v="Gold Coast"/>
    <x v="2"/>
    <x v="8"/>
    <x v="6"/>
    <x v="3"/>
    <s v="Strategic"/>
    <x v="1"/>
    <n v="845.48800000000006"/>
    <n v="8"/>
    <n v="0.3"/>
    <n v="-12.0784"/>
    <x v="1684"/>
    <n v="105.68600000000001"/>
    <x v="0"/>
    <x v="4"/>
    <x v="0"/>
    <n v="-1.4285714285714285E-2"/>
  </r>
  <r>
    <n v="20231118"/>
    <s v="Warren Hemmings"/>
    <x v="31"/>
    <s v="Seoul"/>
    <x v="2"/>
    <x v="9"/>
    <x v="43"/>
    <x v="1"/>
    <s v="SMB"/>
    <x v="5"/>
    <n v="50.94"/>
    <n v="3"/>
    <n v="0"/>
    <n v="14.263199999999999"/>
    <x v="208"/>
    <n v="16.98"/>
    <x v="3"/>
    <x v="0"/>
    <x v="0"/>
    <n v="0.28000000000000003"/>
  </r>
  <r>
    <n v="20230911"/>
    <s v="Jan Hemmings"/>
    <x v="10"/>
    <s v="Sydney"/>
    <x v="2"/>
    <x v="8"/>
    <x v="82"/>
    <x v="4"/>
    <s v="Enterprise"/>
    <x v="2"/>
    <n v="762.59400000000005"/>
    <n v="3"/>
    <n v="0.8"/>
    <n v="-1143.8910000000001"/>
    <x v="461"/>
    <n v="254.19800000000001"/>
    <x v="3"/>
    <x v="8"/>
    <x v="2"/>
    <n v="-1.5"/>
  </r>
  <r>
    <n v="20230409"/>
    <s v="Liam Robertson"/>
    <x v="32"/>
    <s v="Helsinki"/>
    <x v="0"/>
    <x v="3"/>
    <x v="91"/>
    <x v="9"/>
    <s v="Strategic"/>
    <x v="4"/>
    <n v="56.28"/>
    <n v="6"/>
    <n v="0"/>
    <n v="15.7584"/>
    <x v="1308"/>
    <n v="9.3800000000000008"/>
    <x v="3"/>
    <x v="3"/>
    <x v="1"/>
    <n v="0.27999999999999997"/>
  </r>
  <r>
    <n v="20230409"/>
    <s v="Liam Robertson"/>
    <x v="32"/>
    <s v="Helsinki"/>
    <x v="0"/>
    <x v="3"/>
    <x v="91"/>
    <x v="9"/>
    <s v="Strategic"/>
    <x v="2"/>
    <n v="2690.97"/>
    <n v="3"/>
    <n v="0"/>
    <n v="1264.7559000000001"/>
    <x v="1685"/>
    <n v="896.9899999999999"/>
    <x v="3"/>
    <x v="3"/>
    <x v="1"/>
    <n v="0.47000000000000008"/>
  </r>
  <r>
    <n v="20221129"/>
    <s v="Andrew Miller"/>
    <x v="2"/>
    <s v="Leipzig"/>
    <x v="0"/>
    <x v="2"/>
    <x v="68"/>
    <x v="4"/>
    <s v="Strategic"/>
    <x v="2"/>
    <n v="7.4340000000000002"/>
    <n v="6"/>
    <n v="0.7"/>
    <n v="-5.6993999999999998"/>
    <x v="899"/>
    <n v="1.2390000000000001"/>
    <x v="0"/>
    <x v="0"/>
    <x v="0"/>
    <n v="-0.76666666666666661"/>
  </r>
  <r>
    <n v="20220603"/>
    <s v="Max Ross"/>
    <x v="9"/>
    <s v="Paris"/>
    <x v="0"/>
    <x v="2"/>
    <x v="70"/>
    <x v="1"/>
    <s v="Strategic"/>
    <x v="3"/>
    <n v="64.784000000000006"/>
    <n v="1"/>
    <n v="0.2"/>
    <n v="-12.956799999999999"/>
    <x v="468"/>
    <n v="64.784000000000006"/>
    <x v="0"/>
    <x v="1"/>
    <x v="1"/>
    <n v="-0.19999999999999998"/>
  </r>
  <r>
    <n v="20231218"/>
    <s v="Ian Jones"/>
    <x v="14"/>
    <s v="Delhi"/>
    <x v="2"/>
    <x v="10"/>
    <x v="14"/>
    <x v="2"/>
    <s v="Enterprise"/>
    <x v="8"/>
    <n v="28.16"/>
    <n v="4"/>
    <n v="0"/>
    <n v="13.235200000000001"/>
    <x v="1686"/>
    <n v="7.04"/>
    <x v="3"/>
    <x v="4"/>
    <x v="0"/>
    <n v="0.47000000000000003"/>
  </r>
  <r>
    <n v="20220320"/>
    <s v="Tracey Skinner"/>
    <x v="15"/>
    <s v="Leeds"/>
    <x v="0"/>
    <x v="0"/>
    <x v="51"/>
    <x v="9"/>
    <s v="SMB"/>
    <x v="4"/>
    <n v="14.98"/>
    <n v="1"/>
    <n v="0"/>
    <n v="6.8907999999999996"/>
    <x v="1687"/>
    <n v="14.98"/>
    <x v="0"/>
    <x v="10"/>
    <x v="3"/>
    <n v="0.45999999999999996"/>
  </r>
  <r>
    <n v="20220320"/>
    <s v="Tracey Skinner"/>
    <x v="15"/>
    <s v="Leeds"/>
    <x v="0"/>
    <x v="0"/>
    <x v="51"/>
    <x v="9"/>
    <s v="SMB"/>
    <x v="4"/>
    <n v="20.32"/>
    <n v="4"/>
    <n v="0"/>
    <n v="6.9088000000000003"/>
    <x v="1603"/>
    <n v="5.08"/>
    <x v="0"/>
    <x v="10"/>
    <x v="3"/>
    <n v="0.34"/>
  </r>
  <r>
    <n v="20230821"/>
    <s v="Sophie Poole"/>
    <x v="31"/>
    <s v="Seoul"/>
    <x v="2"/>
    <x v="9"/>
    <x v="6"/>
    <x v="3"/>
    <s v="Strategic"/>
    <x v="3"/>
    <n v="40.29"/>
    <n v="3"/>
    <n v="0"/>
    <n v="10.4754"/>
    <x v="1123"/>
    <n v="13.43"/>
    <x v="3"/>
    <x v="6"/>
    <x v="2"/>
    <n v="0.26"/>
  </r>
  <r>
    <n v="20230726"/>
    <s v="Cameron MacLeod"/>
    <x v="43"/>
    <s v="Zagreb"/>
    <x v="0"/>
    <x v="2"/>
    <x v="25"/>
    <x v="6"/>
    <s v="SMB"/>
    <x v="1"/>
    <n v="20.23"/>
    <n v="7"/>
    <n v="0"/>
    <n v="9.5081000000000007"/>
    <x v="713"/>
    <n v="2.89"/>
    <x v="3"/>
    <x v="7"/>
    <x v="2"/>
    <n v="0.47000000000000003"/>
  </r>
  <r>
    <n v="20220827"/>
    <s v="Fiona Allan"/>
    <x v="1"/>
    <s v="Seattle"/>
    <x v="1"/>
    <x v="1"/>
    <x v="72"/>
    <x v="4"/>
    <s v="Strategic"/>
    <x v="1"/>
    <n v="1603.136"/>
    <n v="4"/>
    <n v="0.2"/>
    <n v="100.196"/>
    <x v="456"/>
    <n v="400.78399999999999"/>
    <x v="0"/>
    <x v="6"/>
    <x v="2"/>
    <n v="6.25E-2"/>
  </r>
  <r>
    <n v="20220816"/>
    <s v="Alexander Langdon"/>
    <x v="3"/>
    <s v="Gothenburg"/>
    <x v="0"/>
    <x v="3"/>
    <x v="62"/>
    <x v="4"/>
    <s v="SMB"/>
    <x v="1"/>
    <n v="225.29599999999999"/>
    <n v="2"/>
    <n v="0.2"/>
    <n v="22.529599999999999"/>
    <x v="1264"/>
    <n v="112.648"/>
    <x v="0"/>
    <x v="6"/>
    <x v="2"/>
    <n v="9.9999999999999992E-2"/>
  </r>
  <r>
    <n v="20230520"/>
    <s v="Benjamin Hughes"/>
    <x v="32"/>
    <s v="Helsinki"/>
    <x v="0"/>
    <x v="3"/>
    <x v="73"/>
    <x v="2"/>
    <s v="SMB"/>
    <x v="9"/>
    <n v="67.8"/>
    <n v="4"/>
    <n v="0"/>
    <n v="4.0679999999999996"/>
    <x v="684"/>
    <n v="16.95"/>
    <x v="3"/>
    <x v="5"/>
    <x v="1"/>
    <n v="0.06"/>
  </r>
  <r>
    <n v="20230520"/>
    <s v="Benjamin Hughes"/>
    <x v="32"/>
    <s v="Helsinki"/>
    <x v="0"/>
    <x v="3"/>
    <x v="73"/>
    <x v="2"/>
    <s v="SMB"/>
    <x v="6"/>
    <n v="377.97"/>
    <n v="3"/>
    <n v="0"/>
    <n v="98.272199999999998"/>
    <x v="1028"/>
    <n v="125.99000000000001"/>
    <x v="3"/>
    <x v="5"/>
    <x v="1"/>
    <n v="0.25999999999999995"/>
  </r>
  <r>
    <n v="20230520"/>
    <s v="Benjamin Hughes"/>
    <x v="32"/>
    <s v="Helsinki"/>
    <x v="0"/>
    <x v="3"/>
    <x v="73"/>
    <x v="2"/>
    <s v="SMB"/>
    <x v="0"/>
    <n v="1628.82"/>
    <n v="9"/>
    <n v="0"/>
    <n v="374.62860000000001"/>
    <x v="200"/>
    <n v="180.98"/>
    <x v="3"/>
    <x v="5"/>
    <x v="1"/>
    <n v="0.23"/>
  </r>
  <r>
    <n v="20230520"/>
    <s v="Benjamin Hughes"/>
    <x v="32"/>
    <s v="Helsinki"/>
    <x v="0"/>
    <x v="3"/>
    <x v="73"/>
    <x v="2"/>
    <s v="SMB"/>
    <x v="8"/>
    <n v="286.93"/>
    <n v="7"/>
    <n v="0"/>
    <n v="140.59569999999999"/>
    <x v="458"/>
    <n v="40.99"/>
    <x v="3"/>
    <x v="5"/>
    <x v="1"/>
    <n v="0.49"/>
  </r>
  <r>
    <n v="20230813"/>
    <s v="Sean Taylor"/>
    <x v="2"/>
    <s v="Nuremberg"/>
    <x v="0"/>
    <x v="2"/>
    <x v="4"/>
    <x v="0"/>
    <s v="SMB"/>
    <x v="8"/>
    <n v="20.736000000000001"/>
    <n v="4"/>
    <n v="0.2"/>
    <n v="7.2576000000000001"/>
    <x v="509"/>
    <n v="5.1840000000000002"/>
    <x v="3"/>
    <x v="6"/>
    <x v="2"/>
    <n v="0.35"/>
  </r>
  <r>
    <n v="20230814"/>
    <s v="Lucas Turner"/>
    <x v="1"/>
    <s v="Los Angeles"/>
    <x v="1"/>
    <x v="1"/>
    <x v="33"/>
    <x v="1"/>
    <s v="SMB"/>
    <x v="3"/>
    <n v="31.44"/>
    <n v="3"/>
    <n v="0"/>
    <n v="8.4887999999999995"/>
    <x v="481"/>
    <n v="10.48"/>
    <x v="3"/>
    <x v="6"/>
    <x v="2"/>
    <n v="0.26999999999999996"/>
  </r>
  <r>
    <n v="20230814"/>
    <s v="Lucas Turner"/>
    <x v="1"/>
    <s v="Los Angeles"/>
    <x v="1"/>
    <x v="1"/>
    <x v="33"/>
    <x v="1"/>
    <s v="SMB"/>
    <x v="7"/>
    <n v="83.79"/>
    <n v="7"/>
    <n v="0"/>
    <n v="22.6233"/>
    <x v="1688"/>
    <n v="11.97"/>
    <x v="3"/>
    <x v="6"/>
    <x v="2"/>
    <n v="0.26999999999999996"/>
  </r>
  <r>
    <n v="20230814"/>
    <s v="Lucas Turner"/>
    <x v="1"/>
    <s v="Los Angeles"/>
    <x v="1"/>
    <x v="1"/>
    <x v="33"/>
    <x v="1"/>
    <s v="SMB"/>
    <x v="5"/>
    <n v="59.52"/>
    <n v="3"/>
    <n v="0"/>
    <n v="15.475199999999999"/>
    <x v="407"/>
    <n v="19.84"/>
    <x v="3"/>
    <x v="6"/>
    <x v="2"/>
    <n v="0.25999999999999995"/>
  </r>
  <r>
    <n v="20230814"/>
    <s v="Lucas Turner"/>
    <x v="1"/>
    <s v="Los Angeles"/>
    <x v="1"/>
    <x v="1"/>
    <x v="33"/>
    <x v="1"/>
    <s v="SMB"/>
    <x v="8"/>
    <n v="31.92"/>
    <n v="4"/>
    <n v="0"/>
    <n v="9.2568000000000001"/>
    <x v="1689"/>
    <n v="7.98"/>
    <x v="3"/>
    <x v="6"/>
    <x v="2"/>
    <n v="0.28999999999999998"/>
  </r>
  <r>
    <n v="20221111"/>
    <s v="Joe Davies"/>
    <x v="24"/>
    <s v="Cancun"/>
    <x v="1"/>
    <x v="7"/>
    <x v="12"/>
    <x v="6"/>
    <s v="SMB"/>
    <x v="8"/>
    <n v="14.72"/>
    <n v="5"/>
    <n v="0.2"/>
    <n v="-3.3119999999999998"/>
    <x v="1690"/>
    <n v="2.944"/>
    <x v="0"/>
    <x v="0"/>
    <x v="0"/>
    <n v="-0.22499999999999998"/>
  </r>
  <r>
    <n v="20221111"/>
    <s v="Joe Davies"/>
    <x v="24"/>
    <s v="Cancun"/>
    <x v="1"/>
    <x v="7"/>
    <x v="12"/>
    <x v="6"/>
    <s v="SMB"/>
    <x v="3"/>
    <n v="38.975999999999999"/>
    <n v="3"/>
    <n v="0.2"/>
    <n v="-2.4359999999999999"/>
    <x v="748"/>
    <n v="12.991999999999999"/>
    <x v="0"/>
    <x v="0"/>
    <x v="0"/>
    <n v="-6.25E-2"/>
  </r>
  <r>
    <n v="20230613"/>
    <s v="Rose Scott"/>
    <x v="2"/>
    <s v="Leipzig"/>
    <x v="0"/>
    <x v="2"/>
    <x v="48"/>
    <x v="5"/>
    <s v="SMB"/>
    <x v="4"/>
    <n v="17.088000000000001"/>
    <n v="2"/>
    <n v="0.2"/>
    <n v="1.0680000000000001"/>
    <x v="1691"/>
    <n v="8.5440000000000005"/>
    <x v="3"/>
    <x v="1"/>
    <x v="1"/>
    <n v="6.25E-2"/>
  </r>
  <r>
    <n v="20200322"/>
    <s v="Stephen Robertson"/>
    <x v="16"/>
    <s v="Santiago"/>
    <x v="1"/>
    <x v="7"/>
    <x v="65"/>
    <x v="1"/>
    <s v="Strategic"/>
    <x v="8"/>
    <n v="74.352000000000004"/>
    <n v="3"/>
    <n v="0.2"/>
    <n v="23.234999999999999"/>
    <x v="786"/>
    <n v="24.784000000000002"/>
    <x v="2"/>
    <x v="10"/>
    <x v="3"/>
    <n v="0.3125"/>
  </r>
  <r>
    <n v="20200322"/>
    <s v="Stephen Robertson"/>
    <x v="16"/>
    <s v="Santiago"/>
    <x v="1"/>
    <x v="7"/>
    <x v="65"/>
    <x v="1"/>
    <s v="Strategic"/>
    <x v="1"/>
    <n v="314.35199999999998"/>
    <n v="3"/>
    <n v="0.2"/>
    <n v="-35.364600000000003"/>
    <x v="559"/>
    <n v="104.78399999999999"/>
    <x v="2"/>
    <x v="10"/>
    <x v="3"/>
    <n v="-0.11250000000000002"/>
  </r>
  <r>
    <n v="20230616"/>
    <s v="Bella Morgan"/>
    <x v="1"/>
    <s v="New York City"/>
    <x v="1"/>
    <x v="1"/>
    <x v="53"/>
    <x v="3"/>
    <s v="SMB"/>
    <x v="5"/>
    <n v="4.26"/>
    <n v="1"/>
    <n v="0"/>
    <n v="1.7465999999999999"/>
    <x v="325"/>
    <n v="4.26"/>
    <x v="3"/>
    <x v="1"/>
    <x v="1"/>
    <n v="0.41000000000000003"/>
  </r>
  <r>
    <n v="20231117"/>
    <s v="Luke Davidson"/>
    <x v="1"/>
    <s v="Seattle"/>
    <x v="1"/>
    <x v="1"/>
    <x v="72"/>
    <x v="4"/>
    <s v="SMB"/>
    <x v="3"/>
    <n v="811.28"/>
    <n v="8"/>
    <n v="0"/>
    <n v="24.3384"/>
    <x v="554"/>
    <n v="101.41"/>
    <x v="3"/>
    <x v="0"/>
    <x v="0"/>
    <n v="3.0000000000000002E-2"/>
  </r>
  <r>
    <n v="20231230"/>
    <s v="Joan Dickens"/>
    <x v="15"/>
    <s v="London"/>
    <x v="0"/>
    <x v="0"/>
    <x v="61"/>
    <x v="1"/>
    <s v="SMB"/>
    <x v="11"/>
    <n v="6.03"/>
    <n v="3"/>
    <n v="0"/>
    <n v="2.9546999999999999"/>
    <x v="1692"/>
    <n v="2.0100000000000002"/>
    <x v="3"/>
    <x v="4"/>
    <x v="0"/>
    <n v="0.48999999999999994"/>
  </r>
  <r>
    <n v="20220121"/>
    <s v="Sally Wallace"/>
    <x v="1"/>
    <s v="Seattle"/>
    <x v="1"/>
    <x v="1"/>
    <x v="31"/>
    <x v="6"/>
    <s v="SMB"/>
    <x v="1"/>
    <n v="153.56800000000001"/>
    <n v="2"/>
    <n v="0.2"/>
    <n v="-5.7587999999999999"/>
    <x v="1079"/>
    <n v="76.784000000000006"/>
    <x v="0"/>
    <x v="9"/>
    <x v="3"/>
    <n v="-3.7499999999999999E-2"/>
  </r>
  <r>
    <n v="20220121"/>
    <s v="Sally Wallace"/>
    <x v="1"/>
    <s v="Seattle"/>
    <x v="1"/>
    <x v="1"/>
    <x v="31"/>
    <x v="6"/>
    <s v="SMB"/>
    <x v="1"/>
    <n v="1013.4880000000001"/>
    <n v="7"/>
    <n v="0.2"/>
    <n v="76.011600000000001"/>
    <x v="330"/>
    <n v="144.78400000000002"/>
    <x v="0"/>
    <x v="9"/>
    <x v="3"/>
    <n v="7.4999999999999997E-2"/>
  </r>
  <r>
    <n v="20220115"/>
    <s v="Sally Nolan"/>
    <x v="30"/>
    <s v="Córdoba"/>
    <x v="1"/>
    <x v="7"/>
    <x v="86"/>
    <x v="0"/>
    <s v="Enterprise"/>
    <x v="10"/>
    <n v="52.34"/>
    <n v="2"/>
    <n v="0"/>
    <n v="24.599799999999998"/>
    <x v="1396"/>
    <n v="26.17"/>
    <x v="0"/>
    <x v="9"/>
    <x v="3"/>
    <n v="0.46999999999999992"/>
  </r>
  <r>
    <n v="20220115"/>
    <s v="Sally Nolan"/>
    <x v="30"/>
    <s v="Córdoba"/>
    <x v="1"/>
    <x v="7"/>
    <x v="86"/>
    <x v="0"/>
    <s v="Enterprise"/>
    <x v="5"/>
    <n v="4.66"/>
    <n v="2"/>
    <n v="0"/>
    <n v="1.3513999999999999"/>
    <x v="381"/>
    <n v="2.33"/>
    <x v="0"/>
    <x v="9"/>
    <x v="3"/>
    <n v="0.28999999999999998"/>
  </r>
  <r>
    <n v="20220115"/>
    <s v="Sally Nolan"/>
    <x v="30"/>
    <s v="Córdoba"/>
    <x v="1"/>
    <x v="7"/>
    <x v="86"/>
    <x v="0"/>
    <s v="Enterprise"/>
    <x v="9"/>
    <n v="254.97"/>
    <n v="3"/>
    <n v="0"/>
    <n v="91.789199999999994"/>
    <x v="1693"/>
    <n v="84.99"/>
    <x v="0"/>
    <x v="9"/>
    <x v="3"/>
    <n v="0.36"/>
  </r>
  <r>
    <n v="20220920"/>
    <s v="Victoria Nash"/>
    <x v="30"/>
    <s v="Buenos Aires"/>
    <x v="1"/>
    <x v="7"/>
    <x v="62"/>
    <x v="4"/>
    <s v="Enterprise"/>
    <x v="2"/>
    <n v="25.44"/>
    <n v="6"/>
    <n v="0"/>
    <n v="12.72"/>
    <x v="1473"/>
    <n v="4.24"/>
    <x v="0"/>
    <x v="8"/>
    <x v="2"/>
    <n v="0.5"/>
  </r>
  <r>
    <n v="20220920"/>
    <s v="Victoria Nash"/>
    <x v="30"/>
    <s v="Buenos Aires"/>
    <x v="1"/>
    <x v="7"/>
    <x v="62"/>
    <x v="4"/>
    <s v="Enterprise"/>
    <x v="8"/>
    <n v="27.93"/>
    <n v="3"/>
    <n v="0"/>
    <n v="8.0997000000000003"/>
    <x v="901"/>
    <n v="9.31"/>
    <x v="0"/>
    <x v="8"/>
    <x v="2"/>
    <n v="0.29000000000000004"/>
  </r>
  <r>
    <n v="20200222"/>
    <s v="Ava Oliver"/>
    <x v="10"/>
    <s v="Gold Coast"/>
    <x v="2"/>
    <x v="8"/>
    <x v="79"/>
    <x v="6"/>
    <s v="SMB"/>
    <x v="2"/>
    <n v="8.85"/>
    <n v="5"/>
    <n v="0.8"/>
    <n v="-13.717499999999999"/>
    <x v="1694"/>
    <n v="1.77"/>
    <x v="2"/>
    <x v="11"/>
    <x v="3"/>
    <n v="-1.55"/>
  </r>
  <r>
    <n v="20221112"/>
    <s v="Colin Hamilton"/>
    <x v="1"/>
    <s v="Los Angeles"/>
    <x v="1"/>
    <x v="1"/>
    <x v="26"/>
    <x v="3"/>
    <s v="SMB"/>
    <x v="4"/>
    <n v="6.96"/>
    <n v="4"/>
    <n v="0"/>
    <n v="2.2271999999999998"/>
    <x v="885"/>
    <n v="1.74"/>
    <x v="0"/>
    <x v="0"/>
    <x v="0"/>
    <n v="0.32"/>
  </r>
  <r>
    <n v="20220130"/>
    <s v="Caroline Burgess"/>
    <x v="1"/>
    <s v="Los Angeles"/>
    <x v="1"/>
    <x v="1"/>
    <x v="56"/>
    <x v="1"/>
    <s v="SMB"/>
    <x v="2"/>
    <n v="17.456"/>
    <n v="2"/>
    <n v="0.2"/>
    <n v="5.8914"/>
    <x v="662"/>
    <n v="8.7279999999999998"/>
    <x v="0"/>
    <x v="9"/>
    <x v="3"/>
    <n v="0.33750000000000002"/>
  </r>
  <r>
    <n v="20221019"/>
    <s v="Sean Scott"/>
    <x v="16"/>
    <s v="Puente Alto"/>
    <x v="1"/>
    <x v="7"/>
    <x v="43"/>
    <x v="1"/>
    <s v="SMB"/>
    <x v="1"/>
    <n v="307.92"/>
    <n v="5"/>
    <n v="0.2"/>
    <n v="-34.640999999999998"/>
    <x v="834"/>
    <n v="61.584000000000003"/>
    <x v="0"/>
    <x v="2"/>
    <x v="0"/>
    <n v="-0.11249999999999999"/>
  </r>
  <r>
    <n v="20231219"/>
    <s v="Sean Scott"/>
    <x v="1"/>
    <s v="New York City"/>
    <x v="1"/>
    <x v="1"/>
    <x v="43"/>
    <x v="1"/>
    <s v="SMB"/>
    <x v="5"/>
    <n v="6.63"/>
    <n v="3"/>
    <n v="0"/>
    <n v="1.7901"/>
    <x v="149"/>
    <n v="2.21"/>
    <x v="3"/>
    <x v="4"/>
    <x v="0"/>
    <n v="0.27"/>
  </r>
  <r>
    <n v="20231219"/>
    <s v="Sean Scott"/>
    <x v="1"/>
    <s v="New York City"/>
    <x v="1"/>
    <x v="1"/>
    <x v="43"/>
    <x v="1"/>
    <s v="SMB"/>
    <x v="8"/>
    <n v="12.96"/>
    <n v="2"/>
    <n v="0"/>
    <n v="6.2207999999999997"/>
    <x v="86"/>
    <n v="6.48"/>
    <x v="3"/>
    <x v="4"/>
    <x v="0"/>
    <n v="0.47999999999999993"/>
  </r>
  <r>
    <n v="20231219"/>
    <s v="Sean Scott"/>
    <x v="1"/>
    <s v="New York City"/>
    <x v="1"/>
    <x v="1"/>
    <x v="43"/>
    <x v="1"/>
    <s v="SMB"/>
    <x v="8"/>
    <n v="32.4"/>
    <n v="5"/>
    <n v="0"/>
    <n v="15.552"/>
    <x v="12"/>
    <n v="6.4799999999999995"/>
    <x v="3"/>
    <x v="4"/>
    <x v="0"/>
    <n v="0.48"/>
  </r>
  <r>
    <n v="20231103"/>
    <s v="Sebastian Brown"/>
    <x v="4"/>
    <s v="Toronto"/>
    <x v="1"/>
    <x v="1"/>
    <x v="1"/>
    <x v="0"/>
    <s v="Strategic"/>
    <x v="8"/>
    <n v="23.85"/>
    <n v="5"/>
    <n v="0"/>
    <n v="10.7325"/>
    <x v="1695"/>
    <n v="4.7700000000000005"/>
    <x v="3"/>
    <x v="0"/>
    <x v="0"/>
    <n v="0.44999999999999996"/>
  </r>
  <r>
    <n v="20200429"/>
    <s v="Michael Nolan"/>
    <x v="28"/>
    <s v="Prague"/>
    <x v="0"/>
    <x v="11"/>
    <x v="73"/>
    <x v="2"/>
    <s v="SMB"/>
    <x v="1"/>
    <n v="51.96"/>
    <n v="2"/>
    <n v="0"/>
    <n v="12.99"/>
    <x v="1604"/>
    <n v="25.98"/>
    <x v="2"/>
    <x v="3"/>
    <x v="1"/>
    <n v="0.25"/>
  </r>
  <r>
    <n v="20200429"/>
    <s v="Michael Nolan"/>
    <x v="28"/>
    <s v="Prague"/>
    <x v="0"/>
    <x v="11"/>
    <x v="73"/>
    <x v="2"/>
    <s v="SMB"/>
    <x v="2"/>
    <n v="17.940000000000001"/>
    <n v="3"/>
    <n v="0"/>
    <n v="8.6112000000000002"/>
    <x v="1016"/>
    <n v="5.98"/>
    <x v="2"/>
    <x v="3"/>
    <x v="1"/>
    <n v="0.48"/>
  </r>
  <r>
    <n v="20231024"/>
    <s v="Jessica Buckland"/>
    <x v="15"/>
    <s v="Liverpool"/>
    <x v="0"/>
    <x v="0"/>
    <x v="33"/>
    <x v="1"/>
    <s v="Strategic"/>
    <x v="8"/>
    <n v="11.56"/>
    <n v="2"/>
    <n v="0"/>
    <n v="5.6643999999999997"/>
    <x v="380"/>
    <n v="5.78"/>
    <x v="3"/>
    <x v="2"/>
    <x v="0"/>
    <n v="0.48999999999999994"/>
  </r>
  <r>
    <n v="20231024"/>
    <s v="Jessica Buckland"/>
    <x v="15"/>
    <s v="Liverpool"/>
    <x v="0"/>
    <x v="0"/>
    <x v="33"/>
    <x v="1"/>
    <s v="Strategic"/>
    <x v="8"/>
    <n v="26.4"/>
    <n v="5"/>
    <n v="0"/>
    <n v="11.88"/>
    <x v="1270"/>
    <n v="5.2799999999999994"/>
    <x v="3"/>
    <x v="2"/>
    <x v="0"/>
    <n v="0.45000000000000007"/>
  </r>
  <r>
    <n v="20231024"/>
    <s v="Jessica Buckland"/>
    <x v="15"/>
    <s v="Liverpool"/>
    <x v="0"/>
    <x v="0"/>
    <x v="33"/>
    <x v="1"/>
    <s v="Strategic"/>
    <x v="4"/>
    <n v="69.08"/>
    <n v="11"/>
    <n v="0"/>
    <n v="29.0136"/>
    <x v="1696"/>
    <n v="6.28"/>
    <x v="3"/>
    <x v="2"/>
    <x v="0"/>
    <n v="0.42000000000000004"/>
  </r>
  <r>
    <n v="20231024"/>
    <s v="Jessica Buckland"/>
    <x v="15"/>
    <s v="Liverpool"/>
    <x v="0"/>
    <x v="0"/>
    <x v="33"/>
    <x v="1"/>
    <s v="Strategic"/>
    <x v="6"/>
    <n v="35.880000000000003"/>
    <n v="3"/>
    <n v="0"/>
    <n v="10.0464"/>
    <x v="181"/>
    <n v="11.96"/>
    <x v="3"/>
    <x v="2"/>
    <x v="0"/>
    <n v="0.27999999999999997"/>
  </r>
  <r>
    <n v="20200330"/>
    <s v="Stewart Wilson"/>
    <x v="15"/>
    <s v="Leeds"/>
    <x v="0"/>
    <x v="0"/>
    <x v="25"/>
    <x v="6"/>
    <s v="SMB"/>
    <x v="5"/>
    <n v="49.65"/>
    <n v="5"/>
    <n v="0"/>
    <n v="20.853000000000002"/>
    <x v="1157"/>
    <n v="9.93"/>
    <x v="2"/>
    <x v="10"/>
    <x v="3"/>
    <n v="0.42000000000000004"/>
  </r>
  <r>
    <n v="20220104"/>
    <s v="Justin Walker"/>
    <x v="3"/>
    <s v="Stockholm"/>
    <x v="0"/>
    <x v="3"/>
    <x v="24"/>
    <x v="1"/>
    <s v="Strategic"/>
    <x v="13"/>
    <n v="959.96799999999996"/>
    <n v="4"/>
    <n v="0.2"/>
    <n v="119.996"/>
    <x v="1507"/>
    <n v="239.99199999999999"/>
    <x v="0"/>
    <x v="9"/>
    <x v="3"/>
    <n v="0.125"/>
  </r>
  <r>
    <n v="20210426"/>
    <s v="Kevin Brown"/>
    <x v="5"/>
    <s v="Tokyo"/>
    <x v="2"/>
    <x v="4"/>
    <x v="13"/>
    <x v="4"/>
    <s v="SMB"/>
    <x v="1"/>
    <n v="408.42200000000003"/>
    <n v="2"/>
    <n v="0.3"/>
    <n v="-5.8346"/>
    <x v="784"/>
    <n v="204.21100000000001"/>
    <x v="1"/>
    <x v="3"/>
    <x v="1"/>
    <n v="-1.4285714285714285E-2"/>
  </r>
  <r>
    <n v="20210912"/>
    <s v="Sonia Ince"/>
    <x v="15"/>
    <s v="London"/>
    <x v="0"/>
    <x v="0"/>
    <x v="34"/>
    <x v="8"/>
    <s v="SMB"/>
    <x v="13"/>
    <n v="479.98399999999998"/>
    <n v="2"/>
    <n v="0.2"/>
    <n v="59.997999999999998"/>
    <x v="1507"/>
    <n v="239.99199999999999"/>
    <x v="1"/>
    <x v="8"/>
    <x v="2"/>
    <n v="0.125"/>
  </r>
  <r>
    <n v="20210912"/>
    <s v="Sonia Ince"/>
    <x v="15"/>
    <s v="London"/>
    <x v="0"/>
    <x v="0"/>
    <x v="34"/>
    <x v="8"/>
    <s v="SMB"/>
    <x v="1"/>
    <n v="12.6"/>
    <n v="4"/>
    <n v="0"/>
    <n v="6.048"/>
    <x v="624"/>
    <n v="3.15"/>
    <x v="1"/>
    <x v="8"/>
    <x v="2"/>
    <n v="0.48000000000000004"/>
  </r>
  <r>
    <n v="20230912"/>
    <s v="Christian Kerr"/>
    <x v="32"/>
    <s v="Helsinki"/>
    <x v="0"/>
    <x v="3"/>
    <x v="58"/>
    <x v="4"/>
    <s v="Enterprise"/>
    <x v="8"/>
    <n v="184.66"/>
    <n v="7"/>
    <n v="0"/>
    <n v="84.943600000000004"/>
    <x v="147"/>
    <n v="26.38"/>
    <x v="3"/>
    <x v="8"/>
    <x v="2"/>
    <n v="0.46"/>
  </r>
  <r>
    <n v="20220613"/>
    <s v="Ruth McGrath"/>
    <x v="10"/>
    <s v="Sydney"/>
    <x v="2"/>
    <x v="8"/>
    <x v="88"/>
    <x v="6"/>
    <s v="SMB"/>
    <x v="8"/>
    <n v="23.12"/>
    <n v="5"/>
    <n v="0.2"/>
    <n v="8.3810000000000002"/>
    <x v="631"/>
    <n v="4.6240000000000006"/>
    <x v="0"/>
    <x v="1"/>
    <x v="1"/>
    <n v="0.36249999999999999"/>
  </r>
  <r>
    <n v="20220628"/>
    <s v="Penelope Terry"/>
    <x v="10"/>
    <s v="Melbourne"/>
    <x v="2"/>
    <x v="8"/>
    <x v="75"/>
    <x v="0"/>
    <s v="Strategic"/>
    <x v="8"/>
    <n v="37.463999999999999"/>
    <n v="7"/>
    <n v="0.2"/>
    <n v="12.175800000000001"/>
    <x v="1697"/>
    <n v="5.3519999999999994"/>
    <x v="0"/>
    <x v="1"/>
    <x v="1"/>
    <n v="0.32500000000000001"/>
  </r>
  <r>
    <n v="20220628"/>
    <s v="Penelope Terry"/>
    <x v="10"/>
    <s v="Melbourne"/>
    <x v="2"/>
    <x v="8"/>
    <x v="75"/>
    <x v="0"/>
    <s v="Strategic"/>
    <x v="1"/>
    <n v="539.65800000000002"/>
    <n v="3"/>
    <n v="0.3"/>
    <n v="-7.7093999999999996"/>
    <x v="1698"/>
    <n v="179.886"/>
    <x v="0"/>
    <x v="1"/>
    <x v="1"/>
    <n v="-1.4285714285714285E-2"/>
  </r>
  <r>
    <n v="20200926"/>
    <s v="Bernadette Nolan"/>
    <x v="4"/>
    <s v="Toronto"/>
    <x v="1"/>
    <x v="1"/>
    <x v="2"/>
    <x v="0"/>
    <s v="Enterprise"/>
    <x v="3"/>
    <n v="310.12"/>
    <n v="2"/>
    <n v="0"/>
    <n v="80.631200000000007"/>
    <x v="1699"/>
    <n v="155.06"/>
    <x v="2"/>
    <x v="8"/>
    <x v="2"/>
    <n v="0.26"/>
  </r>
  <r>
    <n v="20231104"/>
    <s v="Benjamin Berry"/>
    <x v="11"/>
    <s v="Luxembourg"/>
    <x v="0"/>
    <x v="2"/>
    <x v="50"/>
    <x v="1"/>
    <s v="SMB"/>
    <x v="8"/>
    <n v="8.56"/>
    <n v="2"/>
    <n v="0"/>
    <n v="3.8519999999999999"/>
    <x v="657"/>
    <n v="4.28"/>
    <x v="3"/>
    <x v="0"/>
    <x v="0"/>
    <n v="0.44999999999999996"/>
  </r>
  <r>
    <n v="20231104"/>
    <s v="Benjamin Berry"/>
    <x v="11"/>
    <s v="Luxembourg"/>
    <x v="0"/>
    <x v="2"/>
    <x v="50"/>
    <x v="1"/>
    <s v="SMB"/>
    <x v="3"/>
    <n v="52.4"/>
    <n v="5"/>
    <n v="0"/>
    <n v="14.148"/>
    <x v="1700"/>
    <n v="10.48"/>
    <x v="3"/>
    <x v="0"/>
    <x v="0"/>
    <n v="0.27"/>
  </r>
  <r>
    <n v="20231104"/>
    <s v="Benjamin Berry"/>
    <x v="11"/>
    <s v="Luxembourg"/>
    <x v="0"/>
    <x v="2"/>
    <x v="50"/>
    <x v="1"/>
    <s v="SMB"/>
    <x v="1"/>
    <n v="14.94"/>
    <n v="3"/>
    <n v="0"/>
    <n v="6.8723999999999998"/>
    <x v="1701"/>
    <n v="4.9799999999999995"/>
    <x v="3"/>
    <x v="0"/>
    <x v="0"/>
    <n v="0.46"/>
  </r>
  <r>
    <n v="20230220"/>
    <s v="Alan Hudson"/>
    <x v="4"/>
    <s v="Toronto"/>
    <x v="1"/>
    <x v="1"/>
    <x v="47"/>
    <x v="4"/>
    <s v="SMB"/>
    <x v="11"/>
    <n v="11.22"/>
    <n v="3"/>
    <n v="0"/>
    <n v="0.22439999999999999"/>
    <x v="1702"/>
    <n v="3.74"/>
    <x v="3"/>
    <x v="11"/>
    <x v="3"/>
    <n v="1.9999999999999997E-2"/>
  </r>
  <r>
    <n v="20211105"/>
    <s v="Carolyn Murray"/>
    <x v="2"/>
    <s v="Hanover"/>
    <x v="0"/>
    <x v="2"/>
    <x v="66"/>
    <x v="8"/>
    <s v="SMB"/>
    <x v="7"/>
    <n v="387.13600000000002"/>
    <n v="4"/>
    <n v="0.2"/>
    <n v="24.196000000000002"/>
    <x v="892"/>
    <n v="96.784000000000006"/>
    <x v="1"/>
    <x v="0"/>
    <x v="0"/>
    <n v="6.25E-2"/>
  </r>
  <r>
    <n v="20200616"/>
    <s v="Evan Ince"/>
    <x v="15"/>
    <s v="Birmingham"/>
    <x v="0"/>
    <x v="0"/>
    <x v="17"/>
    <x v="1"/>
    <s v="SMB"/>
    <x v="10"/>
    <n v="41.4"/>
    <n v="5"/>
    <n v="0"/>
    <n v="19.457999999999998"/>
    <x v="1703"/>
    <n v="8.2799999999999994"/>
    <x v="2"/>
    <x v="1"/>
    <x v="1"/>
    <n v="0.47"/>
  </r>
  <r>
    <n v="20200616"/>
    <s v="Evan Ince"/>
    <x v="15"/>
    <s v="Birmingham"/>
    <x v="0"/>
    <x v="0"/>
    <x v="17"/>
    <x v="1"/>
    <s v="SMB"/>
    <x v="5"/>
    <n v="35"/>
    <n v="4"/>
    <n v="0"/>
    <n v="10.5"/>
    <x v="1704"/>
    <n v="8.75"/>
    <x v="2"/>
    <x v="1"/>
    <x v="1"/>
    <n v="0.3"/>
  </r>
  <r>
    <n v="20200616"/>
    <s v="Evan Ince"/>
    <x v="15"/>
    <s v="Birmingham"/>
    <x v="0"/>
    <x v="0"/>
    <x v="17"/>
    <x v="1"/>
    <s v="SMB"/>
    <x v="2"/>
    <n v="39.552"/>
    <n v="3"/>
    <n v="0.2"/>
    <n v="14.3376"/>
    <x v="88"/>
    <n v="13.183999999999999"/>
    <x v="2"/>
    <x v="1"/>
    <x v="1"/>
    <n v="0.36249999999999999"/>
  </r>
  <r>
    <n v="20211012"/>
    <s v="Benjamin Berry"/>
    <x v="14"/>
    <s v="Chennai"/>
    <x v="2"/>
    <x v="10"/>
    <x v="50"/>
    <x v="1"/>
    <s v="SMB"/>
    <x v="6"/>
    <n v="135.72"/>
    <n v="3"/>
    <n v="0"/>
    <n v="35.287199999999999"/>
    <x v="1705"/>
    <n v="45.24"/>
    <x v="1"/>
    <x v="2"/>
    <x v="0"/>
    <n v="0.26"/>
  </r>
  <r>
    <n v="20211012"/>
    <s v="Benjamin Berry"/>
    <x v="14"/>
    <s v="Chennai"/>
    <x v="2"/>
    <x v="10"/>
    <x v="50"/>
    <x v="1"/>
    <s v="SMB"/>
    <x v="2"/>
    <n v="12.56"/>
    <n v="2"/>
    <n v="0"/>
    <n v="5.6520000000000001"/>
    <x v="1706"/>
    <n v="6.28"/>
    <x v="1"/>
    <x v="2"/>
    <x v="0"/>
    <n v="0.45"/>
  </r>
  <r>
    <n v="20211012"/>
    <s v="Benjamin Berry"/>
    <x v="14"/>
    <s v="Chennai"/>
    <x v="2"/>
    <x v="10"/>
    <x v="50"/>
    <x v="1"/>
    <s v="SMB"/>
    <x v="6"/>
    <n v="263.95999999999998"/>
    <n v="4"/>
    <n v="0"/>
    <n v="71.269199999999998"/>
    <x v="195"/>
    <n v="65.989999999999995"/>
    <x v="1"/>
    <x v="2"/>
    <x v="0"/>
    <n v="0.27"/>
  </r>
  <r>
    <n v="20230828"/>
    <s v="Jane Stewart"/>
    <x v="5"/>
    <s v="Aichi"/>
    <x v="2"/>
    <x v="4"/>
    <x v="47"/>
    <x v="4"/>
    <s v="SMB"/>
    <x v="5"/>
    <n v="5.952"/>
    <n v="1"/>
    <n v="0.2"/>
    <n v="0.372"/>
    <x v="1707"/>
    <n v="5.952"/>
    <x v="3"/>
    <x v="6"/>
    <x v="2"/>
    <n v="6.25E-2"/>
  </r>
  <r>
    <n v="20221124"/>
    <s v="Rose Ball"/>
    <x v="9"/>
    <s v="Paris"/>
    <x v="0"/>
    <x v="2"/>
    <x v="67"/>
    <x v="5"/>
    <s v="Strategic"/>
    <x v="11"/>
    <n v="15.8"/>
    <n v="5"/>
    <n v="0.2"/>
    <n v="2.37"/>
    <x v="1667"/>
    <n v="3.16"/>
    <x v="0"/>
    <x v="0"/>
    <x v="0"/>
    <n v="0.15"/>
  </r>
  <r>
    <n v="20221124"/>
    <s v="Rose Ball"/>
    <x v="9"/>
    <s v="Paris"/>
    <x v="0"/>
    <x v="2"/>
    <x v="67"/>
    <x v="5"/>
    <s v="Strategic"/>
    <x v="4"/>
    <n v="14.368"/>
    <n v="2"/>
    <n v="0.2"/>
    <n v="3.9512"/>
    <x v="1708"/>
    <n v="7.1840000000000002"/>
    <x v="0"/>
    <x v="0"/>
    <x v="0"/>
    <n v="0.27500000000000002"/>
  </r>
  <r>
    <n v="20221124"/>
    <s v="Rose Ball"/>
    <x v="9"/>
    <s v="Paris"/>
    <x v="0"/>
    <x v="2"/>
    <x v="67"/>
    <x v="5"/>
    <s v="Strategic"/>
    <x v="4"/>
    <n v="70.447999999999993"/>
    <n v="7"/>
    <n v="0.2"/>
    <n v="12.3284"/>
    <x v="1061"/>
    <n v="10.063999999999998"/>
    <x v="0"/>
    <x v="0"/>
    <x v="0"/>
    <n v="0.17500000000000002"/>
  </r>
  <r>
    <n v="20230131"/>
    <s v="Faith Robertson"/>
    <x v="1"/>
    <s v="Los Angeles"/>
    <x v="1"/>
    <x v="1"/>
    <x v="84"/>
    <x v="3"/>
    <s v="SMB"/>
    <x v="3"/>
    <n v="129.30000000000001"/>
    <n v="2"/>
    <n v="0"/>
    <n v="6.4649999999999999"/>
    <x v="577"/>
    <n v="64.650000000000006"/>
    <x v="3"/>
    <x v="9"/>
    <x v="3"/>
    <n v="4.9999999999999996E-2"/>
  </r>
  <r>
    <n v="20211130"/>
    <s v="Audrey Young"/>
    <x v="5"/>
    <s v="Chiba"/>
    <x v="2"/>
    <x v="4"/>
    <x v="57"/>
    <x v="5"/>
    <s v="Enterprise"/>
    <x v="2"/>
    <n v="3.8820000000000001"/>
    <n v="3"/>
    <n v="0.8"/>
    <n v="-5.8230000000000004"/>
    <x v="1709"/>
    <n v="1.294"/>
    <x v="1"/>
    <x v="0"/>
    <x v="0"/>
    <n v="-1.5"/>
  </r>
  <r>
    <n v="20200628"/>
    <s v="Connor McDonald"/>
    <x v="12"/>
    <s v="São Paulo"/>
    <x v="1"/>
    <x v="7"/>
    <x v="0"/>
    <x v="0"/>
    <s v="Strategic"/>
    <x v="11"/>
    <n v="6.08"/>
    <n v="1"/>
    <n v="0"/>
    <n v="3.04"/>
    <x v="1710"/>
    <n v="6.08"/>
    <x v="2"/>
    <x v="1"/>
    <x v="1"/>
    <n v="0.5"/>
  </r>
  <r>
    <n v="20200902"/>
    <s v="Amelia Chapman"/>
    <x v="15"/>
    <s v="Bristol"/>
    <x v="0"/>
    <x v="0"/>
    <x v="76"/>
    <x v="2"/>
    <s v="SMB"/>
    <x v="7"/>
    <n v="19.899999999999999"/>
    <n v="1"/>
    <n v="0"/>
    <n v="8.9550000000000001"/>
    <x v="1711"/>
    <n v="19.899999999999999"/>
    <x v="2"/>
    <x v="8"/>
    <x v="2"/>
    <n v="0.45"/>
  </r>
  <r>
    <n v="20200902"/>
    <s v="Amelia Chapman"/>
    <x v="15"/>
    <s v="Bristol"/>
    <x v="0"/>
    <x v="0"/>
    <x v="76"/>
    <x v="2"/>
    <s v="SMB"/>
    <x v="4"/>
    <n v="70.709999999999994"/>
    <n v="1"/>
    <n v="0"/>
    <n v="4.9497"/>
    <x v="1712"/>
    <n v="70.709999999999994"/>
    <x v="2"/>
    <x v="8"/>
    <x v="2"/>
    <n v="7.0000000000000007E-2"/>
  </r>
  <r>
    <n v="20230711"/>
    <s v="Rachel Blake"/>
    <x v="32"/>
    <s v="Helsinki"/>
    <x v="0"/>
    <x v="3"/>
    <x v="63"/>
    <x v="3"/>
    <s v="SMB"/>
    <x v="4"/>
    <n v="18.84"/>
    <n v="3"/>
    <n v="0"/>
    <n v="7.9127999999999998"/>
    <x v="192"/>
    <n v="6.28"/>
    <x v="3"/>
    <x v="7"/>
    <x v="2"/>
    <n v="0.42"/>
  </r>
  <r>
    <n v="20230605"/>
    <s v="Owen Ellison"/>
    <x v="11"/>
    <s v="Luxembourg"/>
    <x v="0"/>
    <x v="2"/>
    <x v="53"/>
    <x v="3"/>
    <s v="SMB"/>
    <x v="5"/>
    <n v="8.64"/>
    <n v="3"/>
    <n v="0"/>
    <n v="2.5055999999999998"/>
    <x v="856"/>
    <n v="2.8800000000000003"/>
    <x v="3"/>
    <x v="1"/>
    <x v="1"/>
    <n v="0.28999999999999998"/>
  </r>
  <r>
    <n v="20231020"/>
    <s v="David Lee"/>
    <x v="3"/>
    <s v="Gothenburg"/>
    <x v="0"/>
    <x v="3"/>
    <x v="62"/>
    <x v="4"/>
    <s v="Enterprise"/>
    <x v="2"/>
    <n v="1633.1880000000001"/>
    <n v="4"/>
    <n v="0.7"/>
    <n v="-1306.5504000000001"/>
    <x v="916"/>
    <n v="408.29700000000003"/>
    <x v="3"/>
    <x v="2"/>
    <x v="0"/>
    <n v="-0.8"/>
  </r>
  <r>
    <n v="20231119"/>
    <s v="Andrea Hughes"/>
    <x v="12"/>
    <s v="Rio de Janeiro"/>
    <x v="1"/>
    <x v="7"/>
    <x v="2"/>
    <x v="0"/>
    <s v="Enterprise"/>
    <x v="4"/>
    <n v="19.760000000000002"/>
    <n v="4"/>
    <n v="0"/>
    <n v="8.2992000000000008"/>
    <x v="1188"/>
    <n v="4.9400000000000004"/>
    <x v="3"/>
    <x v="0"/>
    <x v="0"/>
    <n v="0.42"/>
  </r>
  <r>
    <n v="20210808"/>
    <s v="Caroline Smith"/>
    <x v="1"/>
    <s v="Los Angeles"/>
    <x v="1"/>
    <x v="1"/>
    <x v="56"/>
    <x v="1"/>
    <s v="SMB"/>
    <x v="2"/>
    <n v="6.6079999999999997"/>
    <n v="2"/>
    <n v="0.2"/>
    <n v="2.2302"/>
    <x v="899"/>
    <n v="3.3039999999999998"/>
    <x v="1"/>
    <x v="6"/>
    <x v="2"/>
    <n v="0.33750000000000002"/>
  </r>
  <r>
    <n v="20210808"/>
    <s v="Caroline Smith"/>
    <x v="1"/>
    <s v="Los Angeles"/>
    <x v="1"/>
    <x v="1"/>
    <x v="56"/>
    <x v="1"/>
    <s v="SMB"/>
    <x v="2"/>
    <n v="7.28"/>
    <n v="2"/>
    <n v="0.2"/>
    <n v="2.73"/>
    <x v="1713"/>
    <n v="3.64"/>
    <x v="1"/>
    <x v="6"/>
    <x v="2"/>
    <n v="0.375"/>
  </r>
  <r>
    <n v="20210808"/>
    <s v="Caroline Smith"/>
    <x v="1"/>
    <s v="Los Angeles"/>
    <x v="1"/>
    <x v="1"/>
    <x v="56"/>
    <x v="1"/>
    <s v="SMB"/>
    <x v="1"/>
    <n v="144.78399999999999"/>
    <n v="1"/>
    <n v="0.2"/>
    <n v="10.8588"/>
    <x v="330"/>
    <n v="144.78399999999999"/>
    <x v="1"/>
    <x v="6"/>
    <x v="2"/>
    <n v="7.5000000000000011E-2"/>
  </r>
  <r>
    <n v="20221207"/>
    <s v="Michelle Langdon"/>
    <x v="4"/>
    <s v="Toronto"/>
    <x v="1"/>
    <x v="1"/>
    <x v="86"/>
    <x v="0"/>
    <s v="SMB"/>
    <x v="6"/>
    <n v="156.792"/>
    <n v="1"/>
    <n v="0.2"/>
    <n v="13.7193"/>
    <x v="1655"/>
    <n v="156.792"/>
    <x v="0"/>
    <x v="4"/>
    <x v="0"/>
    <n v="8.7500000000000008E-2"/>
  </r>
  <r>
    <n v="20221207"/>
    <s v="Michelle Langdon"/>
    <x v="4"/>
    <s v="Toronto"/>
    <x v="1"/>
    <x v="1"/>
    <x v="86"/>
    <x v="0"/>
    <s v="SMB"/>
    <x v="6"/>
    <n v="431.976"/>
    <n v="3"/>
    <n v="0.2"/>
    <n v="26.9985"/>
    <x v="1619"/>
    <n v="143.99199999999999"/>
    <x v="0"/>
    <x v="4"/>
    <x v="0"/>
    <n v="6.25E-2"/>
  </r>
  <r>
    <n v="20221207"/>
    <s v="Michelle Langdon"/>
    <x v="4"/>
    <s v="Toronto"/>
    <x v="1"/>
    <x v="1"/>
    <x v="86"/>
    <x v="0"/>
    <s v="SMB"/>
    <x v="10"/>
    <n v="35.89"/>
    <n v="1"/>
    <n v="0"/>
    <n v="16.150500000000001"/>
    <x v="80"/>
    <n v="35.89"/>
    <x v="0"/>
    <x v="4"/>
    <x v="0"/>
    <n v="0.45"/>
  </r>
  <r>
    <n v="20221207"/>
    <s v="Michelle Langdon"/>
    <x v="4"/>
    <s v="Toronto"/>
    <x v="1"/>
    <x v="1"/>
    <x v="86"/>
    <x v="0"/>
    <s v="SMB"/>
    <x v="2"/>
    <n v="47.207999999999998"/>
    <n v="7"/>
    <n v="0.2"/>
    <n v="15.342599999999999"/>
    <x v="1115"/>
    <n v="6.7439999999999998"/>
    <x v="0"/>
    <x v="4"/>
    <x v="0"/>
    <n v="0.32500000000000001"/>
  </r>
  <r>
    <n v="20221207"/>
    <s v="Michelle Langdon"/>
    <x v="4"/>
    <s v="Toronto"/>
    <x v="1"/>
    <x v="1"/>
    <x v="86"/>
    <x v="0"/>
    <s v="SMB"/>
    <x v="8"/>
    <n v="248.08"/>
    <n v="7"/>
    <n v="0"/>
    <n v="116.5976"/>
    <x v="264"/>
    <n v="35.440000000000005"/>
    <x v="0"/>
    <x v="4"/>
    <x v="0"/>
    <n v="0.47"/>
  </r>
  <r>
    <n v="20221207"/>
    <s v="Michelle Langdon"/>
    <x v="4"/>
    <s v="Toronto"/>
    <x v="1"/>
    <x v="1"/>
    <x v="86"/>
    <x v="0"/>
    <s v="SMB"/>
    <x v="8"/>
    <n v="189.7"/>
    <n v="5"/>
    <n v="0"/>
    <n v="89.159000000000006"/>
    <x v="66"/>
    <n v="37.94"/>
    <x v="0"/>
    <x v="4"/>
    <x v="0"/>
    <n v="0.47000000000000008"/>
  </r>
  <r>
    <n v="20221207"/>
    <s v="Michelle Langdon"/>
    <x v="4"/>
    <s v="Toronto"/>
    <x v="1"/>
    <x v="1"/>
    <x v="86"/>
    <x v="0"/>
    <s v="SMB"/>
    <x v="2"/>
    <n v="59.808"/>
    <n v="3"/>
    <n v="0.2"/>
    <n v="19.4376"/>
    <x v="455"/>
    <n v="19.936"/>
    <x v="0"/>
    <x v="4"/>
    <x v="0"/>
    <n v="0.32500000000000001"/>
  </r>
  <r>
    <n v="20230326"/>
    <s v="Faith Blake"/>
    <x v="6"/>
    <s v="Milan"/>
    <x v="0"/>
    <x v="5"/>
    <x v="22"/>
    <x v="1"/>
    <s v="Strategic"/>
    <x v="1"/>
    <n v="90.99"/>
    <n v="1"/>
    <n v="0"/>
    <n v="14.558400000000001"/>
    <x v="1714"/>
    <n v="90.99"/>
    <x v="3"/>
    <x v="10"/>
    <x v="3"/>
    <n v="0.16"/>
  </r>
  <r>
    <n v="20230326"/>
    <s v="Faith Blake"/>
    <x v="6"/>
    <s v="Milan"/>
    <x v="0"/>
    <x v="5"/>
    <x v="22"/>
    <x v="1"/>
    <s v="Strategic"/>
    <x v="1"/>
    <n v="1526.56"/>
    <n v="7"/>
    <n v="0"/>
    <n v="427.43680000000001"/>
    <x v="663"/>
    <n v="218.07999999999998"/>
    <x v="3"/>
    <x v="10"/>
    <x v="3"/>
    <n v="0.28000000000000003"/>
  </r>
  <r>
    <n v="20230326"/>
    <s v="Faith Blake"/>
    <x v="6"/>
    <s v="Milan"/>
    <x v="0"/>
    <x v="5"/>
    <x v="22"/>
    <x v="1"/>
    <s v="Strategic"/>
    <x v="1"/>
    <n v="368.97"/>
    <n v="3"/>
    <n v="0"/>
    <n v="40.5867"/>
    <x v="1285"/>
    <n v="122.99000000000001"/>
    <x v="3"/>
    <x v="10"/>
    <x v="3"/>
    <n v="0.10999999999999999"/>
  </r>
  <r>
    <n v="20231120"/>
    <s v="Connor Roberts"/>
    <x v="1"/>
    <s v="New York City"/>
    <x v="1"/>
    <x v="1"/>
    <x v="88"/>
    <x v="6"/>
    <s v="SMB"/>
    <x v="3"/>
    <n v="305.01"/>
    <n v="9"/>
    <n v="0"/>
    <n v="76.252499999999998"/>
    <x v="1715"/>
    <n v="33.89"/>
    <x v="3"/>
    <x v="0"/>
    <x v="0"/>
    <n v="0.25"/>
  </r>
  <r>
    <n v="20231120"/>
    <s v="Connor Roberts"/>
    <x v="1"/>
    <s v="New York City"/>
    <x v="1"/>
    <x v="1"/>
    <x v="88"/>
    <x v="6"/>
    <s v="SMB"/>
    <x v="4"/>
    <n v="18.7"/>
    <n v="1"/>
    <n v="0"/>
    <n v="7.1059999999999999"/>
    <x v="1716"/>
    <n v="18.7"/>
    <x v="3"/>
    <x v="0"/>
    <x v="0"/>
    <n v="0.38"/>
  </r>
  <r>
    <n v="20221105"/>
    <s v="Nathan Young"/>
    <x v="1"/>
    <s v="Los Angeles"/>
    <x v="1"/>
    <x v="1"/>
    <x v="96"/>
    <x v="1"/>
    <s v="SMB"/>
    <x v="4"/>
    <n v="38.29"/>
    <n v="7"/>
    <n v="0"/>
    <n v="16.464700000000001"/>
    <x v="1191"/>
    <n v="5.47"/>
    <x v="0"/>
    <x v="0"/>
    <x v="0"/>
    <n v="0.43000000000000005"/>
  </r>
  <r>
    <n v="20231215"/>
    <s v="Alexandra Sharp"/>
    <x v="1"/>
    <s v="Seattle"/>
    <x v="1"/>
    <x v="1"/>
    <x v="95"/>
    <x v="4"/>
    <s v="Enterprise"/>
    <x v="4"/>
    <n v="26.25"/>
    <n v="3"/>
    <n v="0"/>
    <n v="11.025"/>
    <x v="1717"/>
    <n v="8.75"/>
    <x v="3"/>
    <x v="4"/>
    <x v="0"/>
    <n v="0.42000000000000004"/>
  </r>
  <r>
    <n v="20231215"/>
    <s v="Alexandra Sharp"/>
    <x v="1"/>
    <s v="Seattle"/>
    <x v="1"/>
    <x v="1"/>
    <x v="95"/>
    <x v="4"/>
    <s v="Enterprise"/>
    <x v="2"/>
    <n v="64.959999999999994"/>
    <n v="14"/>
    <n v="0.2"/>
    <n v="22.736000000000001"/>
    <x v="1718"/>
    <n v="4.6399999999999997"/>
    <x v="3"/>
    <x v="4"/>
    <x v="0"/>
    <n v="0.35000000000000003"/>
  </r>
  <r>
    <n v="20231215"/>
    <s v="Alexandra Sharp"/>
    <x v="1"/>
    <s v="Seattle"/>
    <x v="1"/>
    <x v="1"/>
    <x v="95"/>
    <x v="4"/>
    <s v="Enterprise"/>
    <x v="10"/>
    <n v="43.7"/>
    <n v="5"/>
    <n v="0"/>
    <n v="20.539000000000001"/>
    <x v="779"/>
    <n v="8.74"/>
    <x v="3"/>
    <x v="4"/>
    <x v="0"/>
    <n v="0.47000000000000003"/>
  </r>
  <r>
    <n v="20231113"/>
    <s v="Alan Berry"/>
    <x v="16"/>
    <s v="Santiago"/>
    <x v="1"/>
    <x v="7"/>
    <x v="8"/>
    <x v="5"/>
    <s v="Enterprise"/>
    <x v="9"/>
    <n v="41.6"/>
    <n v="4"/>
    <n v="0.2"/>
    <n v="13"/>
    <x v="198"/>
    <n v="10.4"/>
    <x v="3"/>
    <x v="0"/>
    <x v="0"/>
    <n v="0.3125"/>
  </r>
  <r>
    <n v="20231113"/>
    <s v="Alan Berry"/>
    <x v="16"/>
    <s v="Santiago"/>
    <x v="1"/>
    <x v="7"/>
    <x v="8"/>
    <x v="5"/>
    <s v="Enterprise"/>
    <x v="8"/>
    <n v="23.12"/>
    <n v="5"/>
    <n v="0.2"/>
    <n v="8.3810000000000002"/>
    <x v="631"/>
    <n v="4.6240000000000006"/>
    <x v="3"/>
    <x v="0"/>
    <x v="0"/>
    <n v="0.36249999999999999"/>
  </r>
  <r>
    <n v="20231113"/>
    <s v="Alan Berry"/>
    <x v="16"/>
    <s v="Santiago"/>
    <x v="1"/>
    <x v="7"/>
    <x v="8"/>
    <x v="5"/>
    <s v="Enterprise"/>
    <x v="1"/>
    <n v="113.88800000000001"/>
    <n v="2"/>
    <n v="0.2"/>
    <n v="9.9651999999999994"/>
    <x v="1719"/>
    <n v="56.944000000000003"/>
    <x v="3"/>
    <x v="0"/>
    <x v="0"/>
    <n v="8.7499999999999994E-2"/>
  </r>
  <r>
    <n v="20231113"/>
    <s v="Alan Berry"/>
    <x v="16"/>
    <s v="Santiago"/>
    <x v="1"/>
    <x v="7"/>
    <x v="8"/>
    <x v="5"/>
    <s v="Enterprise"/>
    <x v="4"/>
    <n v="113.568"/>
    <n v="2"/>
    <n v="0.2"/>
    <n v="-5.6783999999999999"/>
    <x v="1720"/>
    <n v="56.783999999999999"/>
    <x v="3"/>
    <x v="0"/>
    <x v="0"/>
    <n v="-0.05"/>
  </r>
  <r>
    <n v="20231113"/>
    <s v="Alan Berry"/>
    <x v="16"/>
    <s v="Santiago"/>
    <x v="1"/>
    <x v="7"/>
    <x v="8"/>
    <x v="5"/>
    <s v="Enterprise"/>
    <x v="6"/>
    <n v="7.92"/>
    <n v="2"/>
    <n v="0.2"/>
    <n v="0.69299999999999995"/>
    <x v="1001"/>
    <n v="3.96"/>
    <x v="3"/>
    <x v="0"/>
    <x v="0"/>
    <n v="8.7499999999999994E-2"/>
  </r>
  <r>
    <n v="20231113"/>
    <s v="Alan Berry"/>
    <x v="16"/>
    <s v="Santiago"/>
    <x v="1"/>
    <x v="7"/>
    <x v="8"/>
    <x v="5"/>
    <s v="Enterprise"/>
    <x v="6"/>
    <n v="671.98400000000004"/>
    <n v="2"/>
    <n v="0.2"/>
    <n v="50.398800000000001"/>
    <x v="1721"/>
    <n v="335.99200000000002"/>
    <x v="3"/>
    <x v="0"/>
    <x v="0"/>
    <n v="7.4999999999999997E-2"/>
  </r>
  <r>
    <n v="20220819"/>
    <s v="Jennifer Dowd"/>
    <x v="15"/>
    <s v="London"/>
    <x v="0"/>
    <x v="0"/>
    <x v="45"/>
    <x v="0"/>
    <s v="Strategic"/>
    <x v="6"/>
    <n v="39.99"/>
    <n v="1"/>
    <n v="0"/>
    <n v="11.597099999999999"/>
    <x v="1127"/>
    <n v="39.99"/>
    <x v="0"/>
    <x v="6"/>
    <x v="2"/>
    <n v="0.28999999999999998"/>
  </r>
  <r>
    <n v="20230628"/>
    <s v="Felicity Abraham"/>
    <x v="15"/>
    <s v="Bristol"/>
    <x v="0"/>
    <x v="0"/>
    <x v="78"/>
    <x v="0"/>
    <s v="Enterprise"/>
    <x v="1"/>
    <n v="191.64599999999999"/>
    <n v="3"/>
    <n v="0.1"/>
    <n v="31.940999999999999"/>
    <x v="1722"/>
    <n v="63.881999999999998"/>
    <x v="3"/>
    <x v="1"/>
    <x v="1"/>
    <n v="0.16666666666666669"/>
  </r>
  <r>
    <n v="20230505"/>
    <s v="Harry Mills"/>
    <x v="24"/>
    <s v="Toluca"/>
    <x v="1"/>
    <x v="7"/>
    <x v="76"/>
    <x v="2"/>
    <s v="SMB"/>
    <x v="2"/>
    <n v="2.3130000000000002"/>
    <n v="1"/>
    <n v="0.7"/>
    <n v="-1.9275"/>
    <x v="114"/>
    <n v="2.3130000000000002"/>
    <x v="3"/>
    <x v="5"/>
    <x v="1"/>
    <n v="-0.83333333333333326"/>
  </r>
  <r>
    <n v="20211224"/>
    <s v="Liam Burgess"/>
    <x v="1"/>
    <s v="New York City"/>
    <x v="1"/>
    <x v="1"/>
    <x v="7"/>
    <x v="4"/>
    <s v="SMB"/>
    <x v="2"/>
    <n v="19.936"/>
    <n v="4"/>
    <n v="0.2"/>
    <n v="7.2267999999999999"/>
    <x v="831"/>
    <n v="4.984"/>
    <x v="1"/>
    <x v="4"/>
    <x v="0"/>
    <n v="0.36249999999999999"/>
  </r>
  <r>
    <n v="20211224"/>
    <s v="Liam Burgess"/>
    <x v="1"/>
    <s v="New York City"/>
    <x v="1"/>
    <x v="1"/>
    <x v="7"/>
    <x v="4"/>
    <s v="SMB"/>
    <x v="11"/>
    <n v="45.92"/>
    <n v="4"/>
    <n v="0"/>
    <n v="21.5824"/>
    <x v="940"/>
    <n v="11.48"/>
    <x v="1"/>
    <x v="4"/>
    <x v="0"/>
    <n v="0.47"/>
  </r>
  <r>
    <n v="20230427"/>
    <s v="Liam Abraham"/>
    <x v="4"/>
    <s v="Toronto"/>
    <x v="1"/>
    <x v="1"/>
    <x v="57"/>
    <x v="5"/>
    <s v="Enterprise"/>
    <x v="8"/>
    <n v="20.34"/>
    <n v="3"/>
    <n v="0"/>
    <n v="9.3564000000000007"/>
    <x v="1074"/>
    <n v="6.78"/>
    <x v="3"/>
    <x v="3"/>
    <x v="1"/>
    <n v="0.46"/>
  </r>
  <r>
    <n v="20230427"/>
    <s v="Liam Abraham"/>
    <x v="4"/>
    <s v="Toronto"/>
    <x v="1"/>
    <x v="1"/>
    <x v="57"/>
    <x v="5"/>
    <s v="Enterprise"/>
    <x v="1"/>
    <n v="39.28"/>
    <n v="8"/>
    <n v="0"/>
    <n v="19.247199999999999"/>
    <x v="538"/>
    <n v="4.91"/>
    <x v="3"/>
    <x v="3"/>
    <x v="1"/>
    <n v="0.49"/>
  </r>
  <r>
    <n v="20231217"/>
    <s v="Samantha Ince"/>
    <x v="1"/>
    <s v="Richmond"/>
    <x v="1"/>
    <x v="1"/>
    <x v="97"/>
    <x v="2"/>
    <s v="Strategic"/>
    <x v="1"/>
    <n v="81.567999999999998"/>
    <n v="2"/>
    <n v="0.2"/>
    <n v="9.1763999999999992"/>
    <x v="23"/>
    <n v="40.783999999999999"/>
    <x v="3"/>
    <x v="4"/>
    <x v="0"/>
    <n v="0.11249999999999999"/>
  </r>
  <r>
    <n v="20231217"/>
    <s v="Samantha Ince"/>
    <x v="1"/>
    <s v="Richmond"/>
    <x v="1"/>
    <x v="1"/>
    <x v="97"/>
    <x v="2"/>
    <s v="Strategic"/>
    <x v="1"/>
    <n v="97.183999999999997"/>
    <n v="2"/>
    <n v="0.2"/>
    <n v="6.0739999999999998"/>
    <x v="164"/>
    <n v="48.591999999999999"/>
    <x v="3"/>
    <x v="4"/>
    <x v="0"/>
    <n v="6.25E-2"/>
  </r>
  <r>
    <n v="20231217"/>
    <s v="Samantha Ince"/>
    <x v="1"/>
    <s v="Richmond"/>
    <x v="1"/>
    <x v="1"/>
    <x v="97"/>
    <x v="2"/>
    <s v="Strategic"/>
    <x v="2"/>
    <n v="24.32"/>
    <n v="5"/>
    <n v="0.2"/>
    <n v="8.2080000000000002"/>
    <x v="541"/>
    <n v="4.8639999999999999"/>
    <x v="3"/>
    <x v="4"/>
    <x v="0"/>
    <n v="0.33750000000000002"/>
  </r>
  <r>
    <n v="20231217"/>
    <s v="Samantha Ince"/>
    <x v="1"/>
    <s v="Richmond"/>
    <x v="1"/>
    <x v="1"/>
    <x v="97"/>
    <x v="2"/>
    <s v="Strategic"/>
    <x v="4"/>
    <n v="18.96"/>
    <n v="2"/>
    <n v="0"/>
    <n v="7.5839999999999996"/>
    <x v="1723"/>
    <n v="9.48"/>
    <x v="3"/>
    <x v="4"/>
    <x v="0"/>
    <n v="0.39999999999999997"/>
  </r>
  <r>
    <n v="20201227"/>
    <s v="Brian Hunter"/>
    <x v="10"/>
    <s v="Brisbane"/>
    <x v="2"/>
    <x v="8"/>
    <x v="91"/>
    <x v="9"/>
    <s v="SMB"/>
    <x v="4"/>
    <n v="32.951999999999998"/>
    <n v="6"/>
    <n v="0.6"/>
    <n v="-19.7712"/>
    <x v="1089"/>
    <n v="5.492"/>
    <x v="2"/>
    <x v="4"/>
    <x v="0"/>
    <n v="-0.60000000000000009"/>
  </r>
  <r>
    <n v="20201227"/>
    <s v="Brian Hunter"/>
    <x v="10"/>
    <s v="Brisbane"/>
    <x v="2"/>
    <x v="8"/>
    <x v="91"/>
    <x v="9"/>
    <s v="SMB"/>
    <x v="3"/>
    <n v="30.015999999999998"/>
    <n v="4"/>
    <n v="0.2"/>
    <n v="3.0015999999999998"/>
    <x v="1308"/>
    <n v="7.5039999999999996"/>
    <x v="2"/>
    <x v="4"/>
    <x v="0"/>
    <n v="0.1"/>
  </r>
  <r>
    <n v="20231107"/>
    <s v="John Dyer"/>
    <x v="3"/>
    <s v="Gothenburg"/>
    <x v="0"/>
    <x v="3"/>
    <x v="62"/>
    <x v="4"/>
    <s v="SMB"/>
    <x v="7"/>
    <n v="499.584"/>
    <n v="3"/>
    <n v="0.2"/>
    <n v="43.7136"/>
    <x v="1724"/>
    <n v="166.52799999999999"/>
    <x v="3"/>
    <x v="0"/>
    <x v="0"/>
    <n v="8.7499999999999994E-2"/>
  </r>
  <r>
    <n v="20231107"/>
    <s v="John Dyer"/>
    <x v="3"/>
    <s v="Gothenburg"/>
    <x v="0"/>
    <x v="3"/>
    <x v="62"/>
    <x v="4"/>
    <s v="SMB"/>
    <x v="8"/>
    <n v="31.103999999999999"/>
    <n v="6"/>
    <n v="0.2"/>
    <n v="10.8864"/>
    <x v="12"/>
    <n v="5.1840000000000002"/>
    <x v="3"/>
    <x v="0"/>
    <x v="0"/>
    <n v="0.35000000000000003"/>
  </r>
  <r>
    <n v="20231107"/>
    <s v="John Dyer"/>
    <x v="3"/>
    <s v="Gothenburg"/>
    <x v="0"/>
    <x v="3"/>
    <x v="62"/>
    <x v="4"/>
    <s v="SMB"/>
    <x v="2"/>
    <n v="13.272"/>
    <n v="8"/>
    <n v="0.7"/>
    <n v="-10.617599999999999"/>
    <x v="574"/>
    <n v="1.659"/>
    <x v="3"/>
    <x v="0"/>
    <x v="0"/>
    <n v="-0.79999999999999993"/>
  </r>
  <r>
    <n v="20231107"/>
    <s v="John Dyer"/>
    <x v="3"/>
    <s v="Gothenburg"/>
    <x v="0"/>
    <x v="3"/>
    <x v="62"/>
    <x v="4"/>
    <s v="SMB"/>
    <x v="4"/>
    <n v="28.271999999999998"/>
    <n v="2"/>
    <n v="0.2"/>
    <n v="6.3612000000000002"/>
    <x v="1594"/>
    <n v="14.135999999999999"/>
    <x v="3"/>
    <x v="0"/>
    <x v="0"/>
    <n v="0.22500000000000001"/>
  </r>
  <r>
    <n v="20231107"/>
    <s v="John Dyer"/>
    <x v="3"/>
    <s v="Gothenburg"/>
    <x v="0"/>
    <x v="3"/>
    <x v="62"/>
    <x v="4"/>
    <s v="SMB"/>
    <x v="3"/>
    <n v="259.13600000000002"/>
    <n v="4"/>
    <n v="0.2"/>
    <n v="-51.827199999999998"/>
    <x v="468"/>
    <n v="64.784000000000006"/>
    <x v="3"/>
    <x v="0"/>
    <x v="0"/>
    <n v="-0.19999999999999998"/>
  </r>
  <r>
    <n v="20231217"/>
    <s v="Jane Pullman"/>
    <x v="26"/>
    <s v="Singapore"/>
    <x v="2"/>
    <x v="9"/>
    <x v="88"/>
    <x v="6"/>
    <s v="SMB"/>
    <x v="2"/>
    <n v="10.8"/>
    <n v="5"/>
    <n v="0"/>
    <n v="5.1840000000000002"/>
    <x v="1725"/>
    <n v="2.16"/>
    <x v="3"/>
    <x v="4"/>
    <x v="0"/>
    <n v="0.48"/>
  </r>
  <r>
    <n v="20210507"/>
    <s v="Richard Lyman"/>
    <x v="5"/>
    <s v="Fukuoka"/>
    <x v="2"/>
    <x v="4"/>
    <x v="22"/>
    <x v="1"/>
    <s v="SMB"/>
    <x v="2"/>
    <n v="244.006"/>
    <n v="2"/>
    <n v="0.3"/>
    <n v="-31.372199999999999"/>
    <x v="640"/>
    <n v="122.003"/>
    <x v="1"/>
    <x v="5"/>
    <x v="1"/>
    <n v="-0.12857142857142856"/>
  </r>
  <r>
    <n v="20210507"/>
    <s v="Richard Lyman"/>
    <x v="5"/>
    <s v="Fukuoka"/>
    <x v="2"/>
    <x v="4"/>
    <x v="22"/>
    <x v="1"/>
    <s v="SMB"/>
    <x v="8"/>
    <n v="15.936"/>
    <n v="4"/>
    <n v="0.2"/>
    <n v="5.3784000000000001"/>
    <x v="1458"/>
    <n v="3.984"/>
    <x v="1"/>
    <x v="5"/>
    <x v="1"/>
    <n v="0.33750000000000002"/>
  </r>
  <r>
    <n v="20231205"/>
    <s v="Deirdre Bailey"/>
    <x v="9"/>
    <s v="Paris"/>
    <x v="0"/>
    <x v="2"/>
    <x v="1"/>
    <x v="0"/>
    <s v="Strategic"/>
    <x v="1"/>
    <n v="188.55199999999999"/>
    <n v="7"/>
    <n v="0.3"/>
    <n v="-2.6936"/>
    <x v="1726"/>
    <n v="26.936"/>
    <x v="3"/>
    <x v="4"/>
    <x v="0"/>
    <n v="-1.4285714285714287E-2"/>
  </r>
  <r>
    <n v="20231004"/>
    <s v="Austin Peters"/>
    <x v="15"/>
    <s v="Liverpool"/>
    <x v="0"/>
    <x v="0"/>
    <x v="71"/>
    <x v="5"/>
    <s v="SMB"/>
    <x v="3"/>
    <n v="22.58"/>
    <n v="2"/>
    <n v="0"/>
    <n v="5.8708"/>
    <x v="1097"/>
    <n v="11.29"/>
    <x v="3"/>
    <x v="2"/>
    <x v="0"/>
    <n v="0.26"/>
  </r>
  <r>
    <n v="20200114"/>
    <s v="Bernadette Hill"/>
    <x v="20"/>
    <s v="Bogotá"/>
    <x v="1"/>
    <x v="7"/>
    <x v="68"/>
    <x v="4"/>
    <s v="SMB"/>
    <x v="1"/>
    <n v="545.94000000000005"/>
    <n v="6"/>
    <n v="0"/>
    <n v="87.350399999999993"/>
    <x v="1727"/>
    <n v="90.990000000000009"/>
    <x v="2"/>
    <x v="9"/>
    <x v="3"/>
    <n v="0.15999999999999998"/>
  </r>
  <r>
    <n v="20210612"/>
    <s v="Dylan Ince"/>
    <x v="9"/>
    <s v="Paris"/>
    <x v="0"/>
    <x v="2"/>
    <x v="16"/>
    <x v="6"/>
    <s v="SMB"/>
    <x v="8"/>
    <n v="20.736000000000001"/>
    <n v="4"/>
    <n v="0.2"/>
    <n v="7.2576000000000001"/>
    <x v="509"/>
    <n v="5.1840000000000002"/>
    <x v="1"/>
    <x v="1"/>
    <x v="1"/>
    <n v="0.35"/>
  </r>
  <r>
    <n v="20210612"/>
    <s v="Dylan Ince"/>
    <x v="9"/>
    <s v="Paris"/>
    <x v="0"/>
    <x v="2"/>
    <x v="16"/>
    <x v="6"/>
    <s v="SMB"/>
    <x v="4"/>
    <n v="43.295999999999999"/>
    <n v="2"/>
    <n v="0.2"/>
    <n v="4.3296000000000001"/>
    <x v="1398"/>
    <n v="21.648"/>
    <x v="1"/>
    <x v="1"/>
    <x v="1"/>
    <n v="0.1"/>
  </r>
  <r>
    <n v="20200712"/>
    <s v="Alexandra Dyer"/>
    <x v="4"/>
    <s v="Toronto"/>
    <x v="1"/>
    <x v="1"/>
    <x v="41"/>
    <x v="5"/>
    <s v="SMB"/>
    <x v="1"/>
    <n v="123.136"/>
    <n v="4"/>
    <n v="0.2"/>
    <n v="13.8528"/>
    <x v="1726"/>
    <n v="30.783999999999999"/>
    <x v="2"/>
    <x v="7"/>
    <x v="2"/>
    <n v="0.1125"/>
  </r>
  <r>
    <n v="20200712"/>
    <s v="Alexandra Dyer"/>
    <x v="4"/>
    <s v="Toronto"/>
    <x v="1"/>
    <x v="1"/>
    <x v="41"/>
    <x v="5"/>
    <s v="SMB"/>
    <x v="2"/>
    <n v="11.263999999999999"/>
    <n v="4"/>
    <n v="0.2"/>
    <n v="3.8016000000000001"/>
    <x v="1728"/>
    <n v="2.8159999999999998"/>
    <x v="2"/>
    <x v="7"/>
    <x v="2"/>
    <n v="0.33750000000000002"/>
  </r>
  <r>
    <n v="20201206"/>
    <s v="Rebecca Dickens"/>
    <x v="21"/>
    <s v="Brussels"/>
    <x v="0"/>
    <x v="2"/>
    <x v="44"/>
    <x v="2"/>
    <s v="SMB"/>
    <x v="3"/>
    <n v="53.423999999999999"/>
    <n v="3"/>
    <n v="0.2"/>
    <n v="4.6745999999999999"/>
    <x v="337"/>
    <n v="17.808"/>
    <x v="2"/>
    <x v="4"/>
    <x v="0"/>
    <n v="8.7499999999999994E-2"/>
  </r>
  <r>
    <n v="20201206"/>
    <s v="Rebecca Dickens"/>
    <x v="21"/>
    <s v="Brussels"/>
    <x v="0"/>
    <x v="2"/>
    <x v="44"/>
    <x v="2"/>
    <s v="SMB"/>
    <x v="2"/>
    <n v="275.49"/>
    <n v="1"/>
    <n v="0.5"/>
    <n v="-170.8038"/>
    <x v="1440"/>
    <n v="275.49"/>
    <x v="2"/>
    <x v="4"/>
    <x v="0"/>
    <n v="-0.62"/>
  </r>
  <r>
    <n v="20220526"/>
    <s v="Frank Davidson"/>
    <x v="32"/>
    <s v="Helsinki"/>
    <x v="0"/>
    <x v="3"/>
    <x v="7"/>
    <x v="4"/>
    <s v="Enterprise"/>
    <x v="4"/>
    <n v="24.96"/>
    <n v="4"/>
    <n v="0"/>
    <n v="6.24"/>
    <x v="1729"/>
    <n v="6.24"/>
    <x v="0"/>
    <x v="5"/>
    <x v="1"/>
    <n v="0.25"/>
  </r>
  <r>
    <n v="20220526"/>
    <s v="Frank Davidson"/>
    <x v="32"/>
    <s v="Helsinki"/>
    <x v="0"/>
    <x v="3"/>
    <x v="7"/>
    <x v="4"/>
    <s v="Enterprise"/>
    <x v="8"/>
    <n v="19.36"/>
    <n v="2"/>
    <n v="0"/>
    <n v="9.2927999999999997"/>
    <x v="371"/>
    <n v="9.68"/>
    <x v="0"/>
    <x v="5"/>
    <x v="1"/>
    <n v="0.48"/>
  </r>
  <r>
    <n v="20220526"/>
    <s v="Frank Davidson"/>
    <x v="32"/>
    <s v="Helsinki"/>
    <x v="0"/>
    <x v="3"/>
    <x v="7"/>
    <x v="4"/>
    <s v="Enterprise"/>
    <x v="3"/>
    <n v="1267.6500000000001"/>
    <n v="9"/>
    <n v="0"/>
    <n v="152.11799999999999"/>
    <x v="918"/>
    <n v="140.85000000000002"/>
    <x v="0"/>
    <x v="5"/>
    <x v="1"/>
    <n v="0.11999999999999998"/>
  </r>
  <r>
    <n v="20220221"/>
    <s v="Kimberly MacDonald"/>
    <x v="1"/>
    <s v="New York City"/>
    <x v="1"/>
    <x v="1"/>
    <x v="54"/>
    <x v="2"/>
    <s v="Strategic"/>
    <x v="9"/>
    <n v="12.99"/>
    <n v="1"/>
    <n v="0"/>
    <n v="0.77939999999999998"/>
    <x v="1650"/>
    <n v="12.99"/>
    <x v="0"/>
    <x v="11"/>
    <x v="3"/>
    <n v="0.06"/>
  </r>
  <r>
    <n v="20220221"/>
    <s v="Kimberly MacDonald"/>
    <x v="1"/>
    <s v="New York City"/>
    <x v="1"/>
    <x v="1"/>
    <x v="54"/>
    <x v="2"/>
    <s v="Strategic"/>
    <x v="2"/>
    <n v="18.559999999999999"/>
    <n v="4"/>
    <n v="0.2"/>
    <n v="6.4960000000000004"/>
    <x v="1730"/>
    <n v="4.6399999999999997"/>
    <x v="0"/>
    <x v="11"/>
    <x v="3"/>
    <n v="0.35000000000000003"/>
  </r>
  <r>
    <n v="20220221"/>
    <s v="Kimberly MacDonald"/>
    <x v="1"/>
    <s v="New York City"/>
    <x v="1"/>
    <x v="1"/>
    <x v="54"/>
    <x v="2"/>
    <s v="Strategic"/>
    <x v="3"/>
    <n v="449.15"/>
    <n v="5"/>
    <n v="0"/>
    <n v="8.9830000000000005"/>
    <x v="446"/>
    <n v="89.83"/>
    <x v="0"/>
    <x v="11"/>
    <x v="3"/>
    <n v="2.0000000000000004E-2"/>
  </r>
  <r>
    <n v="20220221"/>
    <s v="Kimberly MacDonald"/>
    <x v="1"/>
    <s v="New York City"/>
    <x v="1"/>
    <x v="1"/>
    <x v="54"/>
    <x v="2"/>
    <s v="Strategic"/>
    <x v="2"/>
    <n v="31.248000000000001"/>
    <n v="7"/>
    <n v="0.2"/>
    <n v="10.9368"/>
    <x v="77"/>
    <n v="4.4640000000000004"/>
    <x v="0"/>
    <x v="11"/>
    <x v="3"/>
    <n v="0.35"/>
  </r>
  <r>
    <n v="20221003"/>
    <s v="Jason Arnold"/>
    <x v="15"/>
    <s v="London"/>
    <x v="0"/>
    <x v="0"/>
    <x v="90"/>
    <x v="1"/>
    <s v="Strategic"/>
    <x v="7"/>
    <n v="61.44"/>
    <n v="3"/>
    <n v="0"/>
    <n v="16.588799999999999"/>
    <x v="587"/>
    <n v="20.48"/>
    <x v="0"/>
    <x v="2"/>
    <x v="0"/>
    <n v="0.27"/>
  </r>
  <r>
    <n v="20230312"/>
    <s v="Owen Watson"/>
    <x v="12"/>
    <s v="São Paulo"/>
    <x v="1"/>
    <x v="7"/>
    <x v="58"/>
    <x v="4"/>
    <s v="SMB"/>
    <x v="2"/>
    <n v="895.92"/>
    <n v="4"/>
    <n v="0"/>
    <n v="421.08240000000001"/>
    <x v="1731"/>
    <n v="223.98"/>
    <x v="3"/>
    <x v="10"/>
    <x v="3"/>
    <n v="0.47000000000000003"/>
  </r>
  <r>
    <n v="20220910"/>
    <s v="Grace Hodges"/>
    <x v="1"/>
    <s v="Burlington"/>
    <x v="1"/>
    <x v="1"/>
    <x v="8"/>
    <x v="5"/>
    <s v="SMB"/>
    <x v="2"/>
    <n v="55.36"/>
    <n v="4"/>
    <n v="0.2"/>
    <n v="18.684000000000001"/>
    <x v="1732"/>
    <n v="13.84"/>
    <x v="0"/>
    <x v="8"/>
    <x v="2"/>
    <n v="0.33750000000000002"/>
  </r>
  <r>
    <n v="20200714"/>
    <s v="Lily North"/>
    <x v="16"/>
    <s v="Santiago"/>
    <x v="1"/>
    <x v="7"/>
    <x v="55"/>
    <x v="1"/>
    <s v="SMB"/>
    <x v="3"/>
    <n v="55.92"/>
    <n v="5"/>
    <n v="0.2"/>
    <n v="6.2910000000000004"/>
    <x v="1679"/>
    <n v="11.184000000000001"/>
    <x v="2"/>
    <x v="7"/>
    <x v="2"/>
    <n v="0.1125"/>
  </r>
  <r>
    <n v="20200621"/>
    <s v="Sarah Alsop"/>
    <x v="9"/>
    <s v="Paris"/>
    <x v="0"/>
    <x v="2"/>
    <x v="79"/>
    <x v="6"/>
    <s v="SMB"/>
    <x v="10"/>
    <n v="24.896000000000001"/>
    <n v="4"/>
    <n v="0.2"/>
    <n v="8.4024000000000001"/>
    <x v="868"/>
    <n v="6.2240000000000002"/>
    <x v="2"/>
    <x v="1"/>
    <x v="1"/>
    <n v="0.33749999999999997"/>
  </r>
  <r>
    <n v="20200621"/>
    <s v="Sarah Alsop"/>
    <x v="9"/>
    <s v="Paris"/>
    <x v="0"/>
    <x v="2"/>
    <x v="79"/>
    <x v="6"/>
    <s v="SMB"/>
    <x v="4"/>
    <n v="3.984"/>
    <n v="1"/>
    <n v="0.2"/>
    <n v="0.64739999999999998"/>
    <x v="1733"/>
    <n v="3.984"/>
    <x v="2"/>
    <x v="1"/>
    <x v="1"/>
    <n v="0.16250000000000001"/>
  </r>
  <r>
    <n v="20200621"/>
    <s v="Sarah Alsop"/>
    <x v="9"/>
    <s v="Paris"/>
    <x v="0"/>
    <x v="2"/>
    <x v="79"/>
    <x v="6"/>
    <s v="SMB"/>
    <x v="9"/>
    <n v="95.968000000000004"/>
    <n v="4"/>
    <n v="0.2"/>
    <n v="28.790400000000002"/>
    <x v="252"/>
    <n v="23.992000000000001"/>
    <x v="2"/>
    <x v="1"/>
    <x v="1"/>
    <n v="0.3"/>
  </r>
  <r>
    <n v="20200621"/>
    <s v="Sarah Alsop"/>
    <x v="9"/>
    <s v="Paris"/>
    <x v="0"/>
    <x v="2"/>
    <x v="79"/>
    <x v="6"/>
    <s v="SMB"/>
    <x v="12"/>
    <n v="206.99100000000001"/>
    <n v="3"/>
    <n v="0.7"/>
    <n v="-172.49250000000001"/>
    <x v="1734"/>
    <n v="68.997"/>
    <x v="2"/>
    <x v="1"/>
    <x v="1"/>
    <n v="-0.83333333333333326"/>
  </r>
  <r>
    <n v="20200621"/>
    <s v="Sarah Alsop"/>
    <x v="9"/>
    <s v="Paris"/>
    <x v="0"/>
    <x v="2"/>
    <x v="79"/>
    <x v="6"/>
    <s v="SMB"/>
    <x v="7"/>
    <n v="44.415999999999997"/>
    <n v="2"/>
    <n v="0.2"/>
    <n v="3.8864000000000001"/>
    <x v="1210"/>
    <n v="22.207999999999998"/>
    <x v="2"/>
    <x v="1"/>
    <x v="1"/>
    <n v="8.7500000000000008E-2"/>
  </r>
  <r>
    <n v="20200621"/>
    <s v="Sarah Alsop"/>
    <x v="9"/>
    <s v="Paris"/>
    <x v="0"/>
    <x v="2"/>
    <x v="79"/>
    <x v="6"/>
    <s v="SMB"/>
    <x v="2"/>
    <n v="9.0060000000000002"/>
    <n v="2"/>
    <n v="0.7"/>
    <n v="-7.2047999999999996"/>
    <x v="502"/>
    <n v="4.5030000000000001"/>
    <x v="2"/>
    <x v="1"/>
    <x v="1"/>
    <n v="-0.79999999999999993"/>
  </r>
  <r>
    <n v="20210705"/>
    <s v="Abigail Langdon"/>
    <x v="12"/>
    <s v="São Paulo"/>
    <x v="1"/>
    <x v="7"/>
    <x v="83"/>
    <x v="0"/>
    <s v="Enterprise"/>
    <x v="2"/>
    <n v="19"/>
    <n v="5"/>
    <n v="0"/>
    <n v="8.93"/>
    <x v="1735"/>
    <n v="3.8"/>
    <x v="1"/>
    <x v="7"/>
    <x v="2"/>
    <n v="0.47"/>
  </r>
  <r>
    <n v="20231217"/>
    <s v="Amy Simpson"/>
    <x v="15"/>
    <s v="Liverpool"/>
    <x v="0"/>
    <x v="0"/>
    <x v="57"/>
    <x v="5"/>
    <s v="Enterprise"/>
    <x v="2"/>
    <n v="33.375999999999998"/>
    <n v="4"/>
    <n v="0.2"/>
    <n v="10.43"/>
    <x v="1229"/>
    <n v="8.3439999999999994"/>
    <x v="3"/>
    <x v="4"/>
    <x v="0"/>
    <n v="0.3125"/>
  </r>
  <r>
    <n v="20220909"/>
    <s v="Dan Hunter"/>
    <x v="15"/>
    <s v="London"/>
    <x v="0"/>
    <x v="0"/>
    <x v="52"/>
    <x v="3"/>
    <s v="Enterprise"/>
    <x v="7"/>
    <n v="207.48"/>
    <n v="1"/>
    <n v="0"/>
    <n v="62.244"/>
    <x v="1736"/>
    <n v="207.48"/>
    <x v="0"/>
    <x v="8"/>
    <x v="2"/>
    <n v="0.3"/>
  </r>
  <r>
    <n v="20200517"/>
    <s v="Joe Wallace"/>
    <x v="6"/>
    <s v="Florence"/>
    <x v="0"/>
    <x v="5"/>
    <x v="30"/>
    <x v="8"/>
    <s v="Enterprise"/>
    <x v="2"/>
    <n v="91.68"/>
    <n v="3"/>
    <n v="0"/>
    <n v="45.84"/>
    <x v="1084"/>
    <n v="30.560000000000002"/>
    <x v="2"/>
    <x v="5"/>
    <x v="1"/>
    <n v="0.5"/>
  </r>
  <r>
    <n v="20231014"/>
    <s v="Ruth McGrath"/>
    <x v="15"/>
    <s v="London"/>
    <x v="0"/>
    <x v="0"/>
    <x v="88"/>
    <x v="6"/>
    <s v="SMB"/>
    <x v="7"/>
    <n v="904.9"/>
    <n v="5"/>
    <n v="0"/>
    <n v="253.37200000000001"/>
    <x v="1208"/>
    <n v="180.98"/>
    <x v="3"/>
    <x v="2"/>
    <x v="0"/>
    <n v="0.28000000000000003"/>
  </r>
  <r>
    <n v="20201024"/>
    <s v="Irene Clark"/>
    <x v="1"/>
    <s v="Austin"/>
    <x v="1"/>
    <x v="1"/>
    <x v="51"/>
    <x v="9"/>
    <s v="SMB"/>
    <x v="2"/>
    <n v="34.271999999999998"/>
    <n v="3"/>
    <n v="0.2"/>
    <n v="11.138400000000001"/>
    <x v="280"/>
    <n v="11.423999999999999"/>
    <x v="2"/>
    <x v="2"/>
    <x v="0"/>
    <n v="0.32500000000000001"/>
  </r>
  <r>
    <n v="20221206"/>
    <s v="Alison Howard"/>
    <x v="15"/>
    <s v="Belfast"/>
    <x v="0"/>
    <x v="0"/>
    <x v="57"/>
    <x v="5"/>
    <s v="SMB"/>
    <x v="4"/>
    <n v="191.82"/>
    <n v="3"/>
    <n v="0"/>
    <n v="74.809799999999996"/>
    <x v="1430"/>
    <n v="63.94"/>
    <x v="0"/>
    <x v="4"/>
    <x v="0"/>
    <n v="0.39"/>
  </r>
  <r>
    <n v="20220726"/>
    <s v="Matt Bell"/>
    <x v="24"/>
    <s v="Cancun"/>
    <x v="1"/>
    <x v="7"/>
    <x v="12"/>
    <x v="6"/>
    <s v="Strategic"/>
    <x v="7"/>
    <n v="243.88"/>
    <n v="5"/>
    <n v="0.2"/>
    <n v="27.436499999999999"/>
    <x v="1598"/>
    <n v="48.775999999999996"/>
    <x v="0"/>
    <x v="7"/>
    <x v="2"/>
    <n v="0.1125"/>
  </r>
  <r>
    <n v="20230418"/>
    <s v="Joshua Vaughan"/>
    <x v="22"/>
    <s v="Moscow"/>
    <x v="0"/>
    <x v="11"/>
    <x v="46"/>
    <x v="8"/>
    <s v="Enterprise"/>
    <x v="2"/>
    <n v="12.03"/>
    <n v="5"/>
    <n v="0.7"/>
    <n v="-9.2230000000000008"/>
    <x v="395"/>
    <n v="2.4059999999999997"/>
    <x v="3"/>
    <x v="3"/>
    <x v="1"/>
    <n v="-0.76666666666666672"/>
  </r>
  <r>
    <n v="20230418"/>
    <s v="Joshua Vaughan"/>
    <x v="22"/>
    <s v="Moscow"/>
    <x v="0"/>
    <x v="11"/>
    <x v="46"/>
    <x v="8"/>
    <s v="Enterprise"/>
    <x v="12"/>
    <n v="2549.9850000000001"/>
    <n v="5"/>
    <n v="0.7"/>
    <n v="-3399.98"/>
    <x v="156"/>
    <n v="509.99700000000001"/>
    <x v="3"/>
    <x v="3"/>
    <x v="1"/>
    <n v="-1.3333333333333333"/>
  </r>
  <r>
    <n v="20230418"/>
    <s v="Joshua Vaughan"/>
    <x v="22"/>
    <s v="Moscow"/>
    <x v="0"/>
    <x v="11"/>
    <x v="46"/>
    <x v="8"/>
    <s v="Enterprise"/>
    <x v="2"/>
    <n v="21.594000000000001"/>
    <n v="2"/>
    <n v="0.7"/>
    <n v="-15.835599999999999"/>
    <x v="388"/>
    <n v="10.797000000000001"/>
    <x v="3"/>
    <x v="3"/>
    <x v="1"/>
    <n v="-0.73333333333333328"/>
  </r>
  <r>
    <n v="20230418"/>
    <s v="Joshua Vaughan"/>
    <x v="22"/>
    <s v="Moscow"/>
    <x v="0"/>
    <x v="11"/>
    <x v="46"/>
    <x v="8"/>
    <s v="Enterprise"/>
    <x v="2"/>
    <n v="8.9640000000000004"/>
    <n v="6"/>
    <n v="0.7"/>
    <n v="-6.5735999999999999"/>
    <x v="1737"/>
    <n v="1.494"/>
    <x v="3"/>
    <x v="3"/>
    <x v="1"/>
    <n v="-0.73333333333333328"/>
  </r>
  <r>
    <n v="20230418"/>
    <s v="Joshua Vaughan"/>
    <x v="22"/>
    <s v="Moscow"/>
    <x v="0"/>
    <x v="11"/>
    <x v="46"/>
    <x v="8"/>
    <s v="Enterprise"/>
    <x v="8"/>
    <n v="20.736000000000001"/>
    <n v="4"/>
    <n v="0.2"/>
    <n v="7.2576000000000001"/>
    <x v="509"/>
    <n v="5.1840000000000002"/>
    <x v="3"/>
    <x v="3"/>
    <x v="1"/>
    <n v="0.35"/>
  </r>
  <r>
    <n v="20210917"/>
    <s v="Victor Short"/>
    <x v="15"/>
    <s v="London"/>
    <x v="0"/>
    <x v="0"/>
    <x v="43"/>
    <x v="1"/>
    <s v="Enterprise"/>
    <x v="2"/>
    <n v="344.22"/>
    <n v="2"/>
    <n v="0.4"/>
    <n v="-103.26600000000001"/>
    <x v="766"/>
    <n v="172.11"/>
    <x v="1"/>
    <x v="8"/>
    <x v="2"/>
    <n v="-0.3"/>
  </r>
  <r>
    <n v="20220824"/>
    <s v="Boris Springer"/>
    <x v="5"/>
    <s v="Tokyo"/>
    <x v="2"/>
    <x v="4"/>
    <x v="64"/>
    <x v="9"/>
    <s v="Enterprise"/>
    <x v="3"/>
    <n v="727.29600000000005"/>
    <n v="8"/>
    <n v="0.2"/>
    <n v="-172.7328"/>
    <x v="427"/>
    <n v="90.912000000000006"/>
    <x v="0"/>
    <x v="6"/>
    <x v="2"/>
    <n v="-0.23749999999999999"/>
  </r>
  <r>
    <n v="20220824"/>
    <s v="Boris Springer"/>
    <x v="5"/>
    <s v="Tokyo"/>
    <x v="2"/>
    <x v="4"/>
    <x v="64"/>
    <x v="9"/>
    <s v="Enterprise"/>
    <x v="4"/>
    <n v="22.608000000000001"/>
    <n v="3"/>
    <n v="0.6"/>
    <n v="-10.1736"/>
    <x v="1267"/>
    <n v="7.5360000000000005"/>
    <x v="0"/>
    <x v="6"/>
    <x v="2"/>
    <n v="-0.45"/>
  </r>
  <r>
    <n v="20220824"/>
    <s v="Boris Springer"/>
    <x v="5"/>
    <s v="Tokyo"/>
    <x v="2"/>
    <x v="4"/>
    <x v="64"/>
    <x v="9"/>
    <s v="Enterprise"/>
    <x v="9"/>
    <n v="666.4"/>
    <n v="7"/>
    <n v="0.2"/>
    <n v="-33.32"/>
    <x v="1320"/>
    <n v="95.2"/>
    <x v="0"/>
    <x v="6"/>
    <x v="2"/>
    <n v="-0.05"/>
  </r>
  <r>
    <n v="20211108"/>
    <s v="Deirdre McDonald"/>
    <x v="7"/>
    <s v="Ankara"/>
    <x v="0"/>
    <x v="6"/>
    <x v="84"/>
    <x v="3"/>
    <s v="SMB"/>
    <x v="11"/>
    <n v="5.04"/>
    <n v="3"/>
    <n v="0"/>
    <n v="0.2016"/>
    <x v="1738"/>
    <n v="1.68"/>
    <x v="1"/>
    <x v="0"/>
    <x v="0"/>
    <n v="0.04"/>
  </r>
  <r>
    <n v="20211108"/>
    <s v="Deirdre McDonald"/>
    <x v="7"/>
    <s v="Ankara"/>
    <x v="0"/>
    <x v="6"/>
    <x v="84"/>
    <x v="3"/>
    <s v="SMB"/>
    <x v="8"/>
    <n v="92.94"/>
    <n v="3"/>
    <n v="0"/>
    <n v="41.823"/>
    <x v="341"/>
    <n v="30.98"/>
    <x v="1"/>
    <x v="0"/>
    <x v="0"/>
    <n v="0.45"/>
  </r>
  <r>
    <n v="20211108"/>
    <s v="Deirdre McDonald"/>
    <x v="7"/>
    <s v="Ankara"/>
    <x v="0"/>
    <x v="6"/>
    <x v="84"/>
    <x v="3"/>
    <s v="SMB"/>
    <x v="4"/>
    <n v="66.69"/>
    <n v="3"/>
    <n v="0"/>
    <n v="22.0077"/>
    <x v="1739"/>
    <n v="22.23"/>
    <x v="1"/>
    <x v="0"/>
    <x v="0"/>
    <n v="0.33"/>
  </r>
  <r>
    <n v="20211108"/>
    <s v="Deirdre McDonald"/>
    <x v="7"/>
    <s v="Ankara"/>
    <x v="0"/>
    <x v="6"/>
    <x v="84"/>
    <x v="3"/>
    <s v="SMB"/>
    <x v="2"/>
    <n v="91.68"/>
    <n v="5"/>
    <n v="0.2"/>
    <n v="28.65"/>
    <x v="1740"/>
    <n v="18.336000000000002"/>
    <x v="1"/>
    <x v="0"/>
    <x v="0"/>
    <n v="0.31249999999999994"/>
  </r>
  <r>
    <n v="20231118"/>
    <s v="Joanne Davies"/>
    <x v="5"/>
    <s v="Osaka"/>
    <x v="2"/>
    <x v="4"/>
    <x v="31"/>
    <x v="6"/>
    <s v="SMB"/>
    <x v="0"/>
    <n v="327.7328"/>
    <n v="2"/>
    <n v="0.32"/>
    <n v="-14.4588"/>
    <x v="1438"/>
    <n v="163.8664"/>
    <x v="3"/>
    <x v="0"/>
    <x v="0"/>
    <n v="-4.4117647058823532E-2"/>
  </r>
  <r>
    <n v="20211108"/>
    <s v="Adrian Clarkson"/>
    <x v="15"/>
    <s v="London"/>
    <x v="0"/>
    <x v="0"/>
    <x v="61"/>
    <x v="1"/>
    <s v="SMB"/>
    <x v="2"/>
    <n v="52.271999999999998"/>
    <n v="11"/>
    <n v="0.2"/>
    <n v="17.6418"/>
    <x v="311"/>
    <n v="4.7519999999999998"/>
    <x v="1"/>
    <x v="0"/>
    <x v="0"/>
    <n v="0.33750000000000002"/>
  </r>
  <r>
    <n v="20211108"/>
    <s v="Adrian Clarkson"/>
    <x v="15"/>
    <s v="London"/>
    <x v="0"/>
    <x v="0"/>
    <x v="61"/>
    <x v="1"/>
    <s v="SMB"/>
    <x v="8"/>
    <n v="17.940000000000001"/>
    <n v="3"/>
    <n v="0"/>
    <n v="8.0730000000000004"/>
    <x v="1741"/>
    <n v="5.98"/>
    <x v="1"/>
    <x v="0"/>
    <x v="0"/>
    <n v="0.45"/>
  </r>
  <r>
    <n v="20230423"/>
    <s v="Joshua Lyman"/>
    <x v="9"/>
    <s v="Paris"/>
    <x v="0"/>
    <x v="2"/>
    <x v="27"/>
    <x v="1"/>
    <s v="Enterprise"/>
    <x v="4"/>
    <n v="254.352"/>
    <n v="3"/>
    <n v="0.2"/>
    <n v="0"/>
    <x v="1148"/>
    <n v="84.784000000000006"/>
    <x v="3"/>
    <x v="3"/>
    <x v="1"/>
    <n v="0"/>
  </r>
  <r>
    <n v="20200824"/>
    <s v="Blake Reid"/>
    <x v="23"/>
    <s v="The Hague"/>
    <x v="0"/>
    <x v="2"/>
    <x v="3"/>
    <x v="1"/>
    <s v="Strategic"/>
    <x v="2"/>
    <n v="8.2880000000000003"/>
    <n v="2"/>
    <n v="0.2"/>
    <n v="2.6936"/>
    <x v="1742"/>
    <n v="4.1440000000000001"/>
    <x v="2"/>
    <x v="6"/>
    <x v="2"/>
    <n v="0.32500000000000001"/>
  </r>
  <r>
    <n v="20231218"/>
    <s v="Emma Greene"/>
    <x v="17"/>
    <s v="Valencia"/>
    <x v="0"/>
    <x v="2"/>
    <x v="46"/>
    <x v="8"/>
    <s v="SMB"/>
    <x v="1"/>
    <n v="504.9"/>
    <n v="5"/>
    <n v="0"/>
    <n v="80.784000000000006"/>
    <x v="987"/>
    <n v="100.97999999999999"/>
    <x v="3"/>
    <x v="4"/>
    <x v="0"/>
    <n v="0.16000000000000003"/>
  </r>
  <r>
    <n v="20220325"/>
    <s v="Carol James"/>
    <x v="21"/>
    <s v="Ghent"/>
    <x v="0"/>
    <x v="2"/>
    <x v="52"/>
    <x v="3"/>
    <s v="Strategic"/>
    <x v="6"/>
    <n v="403.16800000000001"/>
    <n v="4"/>
    <n v="0.2"/>
    <n v="25.198"/>
    <x v="490"/>
    <n v="100.792"/>
    <x v="0"/>
    <x v="10"/>
    <x v="3"/>
    <n v="6.25E-2"/>
  </r>
  <r>
    <n v="20210921"/>
    <s v="Ella King"/>
    <x v="12"/>
    <s v="Brasília"/>
    <x v="1"/>
    <x v="7"/>
    <x v="28"/>
    <x v="3"/>
    <s v="Strategic"/>
    <x v="0"/>
    <n v="194.32"/>
    <n v="4"/>
    <n v="0"/>
    <n v="31.091200000000001"/>
    <x v="1743"/>
    <n v="48.58"/>
    <x v="1"/>
    <x v="8"/>
    <x v="2"/>
    <n v="0.16"/>
  </r>
  <r>
    <n v="20210921"/>
    <s v="Ella King"/>
    <x v="12"/>
    <s v="Brasília"/>
    <x v="1"/>
    <x v="7"/>
    <x v="28"/>
    <x v="3"/>
    <s v="Strategic"/>
    <x v="5"/>
    <n v="25.99"/>
    <n v="1"/>
    <n v="0"/>
    <n v="7.5370999999999997"/>
    <x v="1150"/>
    <n v="25.99"/>
    <x v="1"/>
    <x v="8"/>
    <x v="2"/>
    <n v="0.28999999999999998"/>
  </r>
  <r>
    <n v="20221122"/>
    <s v="Blake Jackson"/>
    <x v="21"/>
    <s v="Ghent"/>
    <x v="0"/>
    <x v="2"/>
    <x v="33"/>
    <x v="1"/>
    <s v="SMB"/>
    <x v="1"/>
    <n v="195.136"/>
    <n v="4"/>
    <n v="0.2"/>
    <n v="-12.196"/>
    <x v="1364"/>
    <n v="48.783999999999999"/>
    <x v="0"/>
    <x v="0"/>
    <x v="0"/>
    <n v="-6.25E-2"/>
  </r>
  <r>
    <n v="20230917"/>
    <s v="Anna Bower"/>
    <x v="9"/>
    <s v="Paris"/>
    <x v="0"/>
    <x v="2"/>
    <x v="68"/>
    <x v="4"/>
    <s v="Enterprise"/>
    <x v="8"/>
    <n v="20.736000000000001"/>
    <n v="4"/>
    <n v="0.2"/>
    <n v="7.2576000000000001"/>
    <x v="509"/>
    <n v="5.1840000000000002"/>
    <x v="3"/>
    <x v="8"/>
    <x v="2"/>
    <n v="0.35"/>
  </r>
  <r>
    <n v="20210611"/>
    <s v="Alan White"/>
    <x v="28"/>
    <s v="Prague"/>
    <x v="0"/>
    <x v="11"/>
    <x v="44"/>
    <x v="2"/>
    <s v="SMB"/>
    <x v="9"/>
    <n v="53.7"/>
    <n v="6"/>
    <n v="0"/>
    <n v="10.202999999999999"/>
    <x v="1139"/>
    <n v="8.9500000000000011"/>
    <x v="1"/>
    <x v="1"/>
    <x v="1"/>
    <n v="0.18999999999999997"/>
  </r>
  <r>
    <n v="20210611"/>
    <s v="Alan White"/>
    <x v="28"/>
    <s v="Prague"/>
    <x v="0"/>
    <x v="11"/>
    <x v="44"/>
    <x v="2"/>
    <s v="SMB"/>
    <x v="2"/>
    <n v="36.26"/>
    <n v="7"/>
    <n v="0"/>
    <n v="16.679600000000001"/>
    <x v="1744"/>
    <n v="5.18"/>
    <x v="1"/>
    <x v="1"/>
    <x v="1"/>
    <n v="0.46"/>
  </r>
  <r>
    <n v="20210611"/>
    <s v="Alan White"/>
    <x v="28"/>
    <s v="Prague"/>
    <x v="0"/>
    <x v="11"/>
    <x v="44"/>
    <x v="2"/>
    <s v="SMB"/>
    <x v="5"/>
    <n v="56.3"/>
    <n v="2"/>
    <n v="0"/>
    <n v="15.763999999999999"/>
    <x v="1745"/>
    <n v="28.15"/>
    <x v="1"/>
    <x v="1"/>
    <x v="1"/>
    <n v="0.28000000000000003"/>
  </r>
  <r>
    <n v="20210611"/>
    <s v="Alan White"/>
    <x v="28"/>
    <s v="Prague"/>
    <x v="0"/>
    <x v="11"/>
    <x v="44"/>
    <x v="2"/>
    <s v="SMB"/>
    <x v="8"/>
    <n v="32.4"/>
    <n v="5"/>
    <n v="0"/>
    <n v="15.552"/>
    <x v="12"/>
    <n v="6.4799999999999995"/>
    <x v="1"/>
    <x v="1"/>
    <x v="1"/>
    <n v="0.48"/>
  </r>
  <r>
    <n v="20210611"/>
    <s v="Alan White"/>
    <x v="28"/>
    <s v="Prague"/>
    <x v="0"/>
    <x v="11"/>
    <x v="44"/>
    <x v="2"/>
    <s v="SMB"/>
    <x v="4"/>
    <n v="29.16"/>
    <n v="2"/>
    <n v="0"/>
    <n v="10.789199999999999"/>
    <x v="1746"/>
    <n v="14.58"/>
    <x v="1"/>
    <x v="1"/>
    <x v="1"/>
    <n v="0.37"/>
  </r>
  <r>
    <n v="20231004"/>
    <s v="Wendy Young"/>
    <x v="1"/>
    <s v="Newark"/>
    <x v="1"/>
    <x v="1"/>
    <x v="95"/>
    <x v="4"/>
    <s v="Strategic"/>
    <x v="2"/>
    <n v="171.28800000000001"/>
    <n v="3"/>
    <n v="0.2"/>
    <n v="-6.4233000000000002"/>
    <x v="745"/>
    <n v="57.096000000000004"/>
    <x v="3"/>
    <x v="2"/>
    <x v="0"/>
    <n v="-3.7499999999999999E-2"/>
  </r>
  <r>
    <n v="20220506"/>
    <s v="Blake Hughes"/>
    <x v="18"/>
    <s v="Johannesburg"/>
    <x v="0"/>
    <x v="6"/>
    <x v="9"/>
    <x v="1"/>
    <s v="SMB"/>
    <x v="4"/>
    <n v="16.72"/>
    <n v="5"/>
    <n v="0.2"/>
    <n v="3.3439999999999999"/>
    <x v="1112"/>
    <n v="3.3439999999999999"/>
    <x v="0"/>
    <x v="5"/>
    <x v="1"/>
    <n v="0.2"/>
  </r>
  <r>
    <n v="20230912"/>
    <s v="Lucas Newman"/>
    <x v="1"/>
    <s v="Jacksonville"/>
    <x v="1"/>
    <x v="1"/>
    <x v="61"/>
    <x v="1"/>
    <s v="Enterprise"/>
    <x v="8"/>
    <n v="12.96"/>
    <n v="2"/>
    <n v="0"/>
    <n v="6.2207999999999997"/>
    <x v="86"/>
    <n v="6.48"/>
    <x v="3"/>
    <x v="8"/>
    <x v="2"/>
    <n v="0.47999999999999993"/>
  </r>
  <r>
    <n v="20230912"/>
    <s v="Lucas Newman"/>
    <x v="1"/>
    <s v="Jacksonville"/>
    <x v="1"/>
    <x v="1"/>
    <x v="61"/>
    <x v="1"/>
    <s v="Enterprise"/>
    <x v="10"/>
    <n v="22.18"/>
    <n v="2"/>
    <n v="0"/>
    <n v="10.8682"/>
    <x v="1747"/>
    <n v="11.09"/>
    <x v="3"/>
    <x v="8"/>
    <x v="2"/>
    <n v="0.49"/>
  </r>
  <r>
    <n v="20230912"/>
    <s v="Lucas Newman"/>
    <x v="1"/>
    <s v="Jacksonville"/>
    <x v="1"/>
    <x v="1"/>
    <x v="61"/>
    <x v="1"/>
    <s v="Enterprise"/>
    <x v="1"/>
    <n v="2054.2719999999999"/>
    <n v="8"/>
    <n v="0.2"/>
    <n v="256.78399999999999"/>
    <x v="1748"/>
    <n v="256.78399999999999"/>
    <x v="3"/>
    <x v="8"/>
    <x v="2"/>
    <n v="0.125"/>
  </r>
  <r>
    <n v="20210430"/>
    <s v="Irene Johnston"/>
    <x v="24"/>
    <s v="Tijuana"/>
    <x v="1"/>
    <x v="7"/>
    <x v="91"/>
    <x v="9"/>
    <s v="SMB"/>
    <x v="6"/>
    <n v="1022.97"/>
    <n v="5"/>
    <n v="0.4"/>
    <n v="-255.74250000000001"/>
    <x v="666"/>
    <n v="204.59399999999999"/>
    <x v="1"/>
    <x v="3"/>
    <x v="1"/>
    <n v="-0.25"/>
  </r>
  <r>
    <n v="20231107"/>
    <s v="Michael Morgan"/>
    <x v="11"/>
    <s v="Luxembourg"/>
    <x v="0"/>
    <x v="2"/>
    <x v="59"/>
    <x v="3"/>
    <s v="Enterprise"/>
    <x v="5"/>
    <n v="13.9"/>
    <n v="5"/>
    <n v="0"/>
    <n v="3.6139999999999999"/>
    <x v="21"/>
    <n v="2.7800000000000002"/>
    <x v="3"/>
    <x v="0"/>
    <x v="0"/>
    <n v="0.26"/>
  </r>
  <r>
    <n v="20231107"/>
    <s v="Michael Morgan"/>
    <x v="11"/>
    <s v="Luxembourg"/>
    <x v="0"/>
    <x v="2"/>
    <x v="59"/>
    <x v="3"/>
    <s v="Enterprise"/>
    <x v="8"/>
    <n v="26.38"/>
    <n v="1"/>
    <n v="0"/>
    <n v="12.1348"/>
    <x v="147"/>
    <n v="26.38"/>
    <x v="3"/>
    <x v="0"/>
    <x v="0"/>
    <n v="0.46"/>
  </r>
  <r>
    <n v="20200930"/>
    <s v="Andrew Wilkins"/>
    <x v="4"/>
    <s v="Toronto"/>
    <x v="1"/>
    <x v="1"/>
    <x v="3"/>
    <x v="1"/>
    <s v="SMB"/>
    <x v="2"/>
    <n v="43.176000000000002"/>
    <n v="7"/>
    <n v="0.2"/>
    <n v="13.4925"/>
    <x v="114"/>
    <n v="6.1680000000000001"/>
    <x v="2"/>
    <x v="8"/>
    <x v="2"/>
    <n v="0.3125"/>
  </r>
  <r>
    <n v="20230403"/>
    <s v="Emma Langdon"/>
    <x v="32"/>
    <s v="Helsinki"/>
    <x v="0"/>
    <x v="3"/>
    <x v="19"/>
    <x v="2"/>
    <s v="Enterprise"/>
    <x v="2"/>
    <n v="411.8"/>
    <n v="2"/>
    <n v="0"/>
    <n v="70.006"/>
    <x v="1249"/>
    <n v="205.9"/>
    <x v="3"/>
    <x v="3"/>
    <x v="1"/>
    <n v="0.16999999999999998"/>
  </r>
  <r>
    <n v="20230403"/>
    <s v="Emma Langdon"/>
    <x v="32"/>
    <s v="Helsinki"/>
    <x v="0"/>
    <x v="3"/>
    <x v="19"/>
    <x v="2"/>
    <s v="Enterprise"/>
    <x v="9"/>
    <n v="360"/>
    <n v="4"/>
    <n v="0"/>
    <n v="129.6"/>
    <x v="297"/>
    <n v="90"/>
    <x v="3"/>
    <x v="3"/>
    <x v="1"/>
    <n v="0.36"/>
  </r>
  <r>
    <n v="20231007"/>
    <s v="Thomas Roberts"/>
    <x v="44"/>
    <s v="Taipei"/>
    <x v="2"/>
    <x v="9"/>
    <x v="13"/>
    <x v="4"/>
    <s v="Enterprise"/>
    <x v="4"/>
    <n v="41.96"/>
    <n v="2"/>
    <n v="0"/>
    <n v="2.9371999999999998"/>
    <x v="194"/>
    <n v="20.98"/>
    <x v="3"/>
    <x v="2"/>
    <x v="0"/>
    <n v="6.9999999999999993E-2"/>
  </r>
  <r>
    <n v="20231007"/>
    <s v="Thomas Roberts"/>
    <x v="44"/>
    <s v="Taipei"/>
    <x v="2"/>
    <x v="9"/>
    <x v="13"/>
    <x v="4"/>
    <s v="Enterprise"/>
    <x v="7"/>
    <n v="227.84"/>
    <n v="4"/>
    <n v="0"/>
    <n v="66.073599999999999"/>
    <x v="1142"/>
    <n v="56.96"/>
    <x v="3"/>
    <x v="2"/>
    <x v="0"/>
    <n v="0.28999999999999998"/>
  </r>
  <r>
    <n v="20231007"/>
    <s v="Thomas Roberts"/>
    <x v="44"/>
    <s v="Taipei"/>
    <x v="2"/>
    <x v="9"/>
    <x v="13"/>
    <x v="4"/>
    <s v="Enterprise"/>
    <x v="8"/>
    <n v="37.94"/>
    <n v="2"/>
    <n v="0"/>
    <n v="18.211200000000002"/>
    <x v="278"/>
    <n v="18.97"/>
    <x v="3"/>
    <x v="2"/>
    <x v="0"/>
    <n v="0.48000000000000009"/>
  </r>
  <r>
    <n v="20220410"/>
    <s v="Jacob Paterson"/>
    <x v="12"/>
    <s v="São Paulo"/>
    <x v="1"/>
    <x v="7"/>
    <x v="7"/>
    <x v="4"/>
    <s v="Enterprise"/>
    <x v="6"/>
    <n v="517.9"/>
    <n v="2"/>
    <n v="0"/>
    <n v="134.654"/>
    <x v="1572"/>
    <n v="258.95"/>
    <x v="0"/>
    <x v="3"/>
    <x v="1"/>
    <n v="0.26"/>
  </r>
  <r>
    <n v="20220410"/>
    <s v="Jacob Paterson"/>
    <x v="12"/>
    <s v="São Paulo"/>
    <x v="1"/>
    <x v="7"/>
    <x v="7"/>
    <x v="4"/>
    <s v="Enterprise"/>
    <x v="2"/>
    <n v="5.28"/>
    <n v="2"/>
    <n v="0"/>
    <n v="2.4287999999999998"/>
    <x v="1749"/>
    <n v="2.64"/>
    <x v="0"/>
    <x v="3"/>
    <x v="1"/>
    <n v="0.45999999999999996"/>
  </r>
  <r>
    <n v="20210828"/>
    <s v="Olivia Graham"/>
    <x v="10"/>
    <s v="Sydney"/>
    <x v="2"/>
    <x v="8"/>
    <x v="1"/>
    <x v="0"/>
    <s v="Strategic"/>
    <x v="13"/>
    <n v="2799.96"/>
    <n v="5"/>
    <n v="0.2"/>
    <n v="874.98749999999995"/>
    <x v="935"/>
    <n v="559.99199999999996"/>
    <x v="1"/>
    <x v="6"/>
    <x v="2"/>
    <n v="0.3125"/>
  </r>
  <r>
    <n v="20231020"/>
    <s v="Kevin Jones"/>
    <x v="1"/>
    <s v="Los Angeles"/>
    <x v="1"/>
    <x v="1"/>
    <x v="24"/>
    <x v="1"/>
    <s v="Strategic"/>
    <x v="10"/>
    <n v="8.9600000000000009"/>
    <n v="2"/>
    <n v="0"/>
    <n v="4.3007999999999997"/>
    <x v="1750"/>
    <n v="4.4800000000000004"/>
    <x v="3"/>
    <x v="2"/>
    <x v="0"/>
    <n v="0.47999999999999993"/>
  </r>
  <r>
    <n v="20231020"/>
    <s v="Kevin Jones"/>
    <x v="1"/>
    <s v="Los Angeles"/>
    <x v="1"/>
    <x v="1"/>
    <x v="24"/>
    <x v="1"/>
    <s v="Strategic"/>
    <x v="1"/>
    <n v="31.5"/>
    <n v="10"/>
    <n v="0"/>
    <n v="15.12"/>
    <x v="1581"/>
    <n v="3.15"/>
    <x v="3"/>
    <x v="2"/>
    <x v="0"/>
    <n v="0.48"/>
  </r>
  <r>
    <n v="20231020"/>
    <s v="Kevin Jones"/>
    <x v="1"/>
    <s v="Los Angeles"/>
    <x v="1"/>
    <x v="1"/>
    <x v="24"/>
    <x v="1"/>
    <s v="Strategic"/>
    <x v="4"/>
    <n v="30.56"/>
    <n v="2"/>
    <n v="0"/>
    <n v="10.3904"/>
    <x v="704"/>
    <n v="15.28"/>
    <x v="3"/>
    <x v="2"/>
    <x v="0"/>
    <n v="0.34"/>
  </r>
  <r>
    <n v="20231020"/>
    <s v="Kevin Jones"/>
    <x v="1"/>
    <s v="Los Angeles"/>
    <x v="1"/>
    <x v="1"/>
    <x v="24"/>
    <x v="1"/>
    <s v="Strategic"/>
    <x v="2"/>
    <n v="24.367999999999999"/>
    <n v="2"/>
    <n v="0.2"/>
    <n v="-3.3506"/>
    <x v="1751"/>
    <n v="12.183999999999999"/>
    <x v="3"/>
    <x v="2"/>
    <x v="0"/>
    <n v="-0.13750000000000001"/>
  </r>
  <r>
    <n v="20221108"/>
    <s v="Liam Robertson"/>
    <x v="24"/>
    <s v="Monterrey"/>
    <x v="1"/>
    <x v="7"/>
    <x v="91"/>
    <x v="9"/>
    <s v="Strategic"/>
    <x v="9"/>
    <n v="119.976"/>
    <n v="3"/>
    <n v="0.2"/>
    <n v="22.4955"/>
    <x v="1752"/>
    <n v="39.991999999999997"/>
    <x v="0"/>
    <x v="0"/>
    <x v="0"/>
    <n v="0.1875"/>
  </r>
  <r>
    <n v="20230304"/>
    <s v="Joan Glover"/>
    <x v="5"/>
    <s v="Aichi"/>
    <x v="2"/>
    <x v="4"/>
    <x v="87"/>
    <x v="6"/>
    <s v="SMB"/>
    <x v="8"/>
    <n v="26.88"/>
    <n v="8"/>
    <n v="0.2"/>
    <n v="9.7439999999999998"/>
    <x v="825"/>
    <n v="3.36"/>
    <x v="3"/>
    <x v="10"/>
    <x v="3"/>
    <n v="0.36249999999999999"/>
  </r>
  <r>
    <n v="20211127"/>
    <s v="Faith Blake"/>
    <x v="13"/>
    <s v="Manila"/>
    <x v="2"/>
    <x v="9"/>
    <x v="22"/>
    <x v="1"/>
    <s v="Strategic"/>
    <x v="6"/>
    <n v="83.97"/>
    <n v="3"/>
    <n v="0"/>
    <n v="23.511600000000001"/>
    <x v="1753"/>
    <n v="27.99"/>
    <x v="1"/>
    <x v="0"/>
    <x v="0"/>
    <n v="0.28000000000000003"/>
  </r>
  <r>
    <n v="20211127"/>
    <s v="Faith Blake"/>
    <x v="13"/>
    <s v="Manila"/>
    <x v="2"/>
    <x v="9"/>
    <x v="22"/>
    <x v="1"/>
    <s v="Strategic"/>
    <x v="9"/>
    <n v="104.97"/>
    <n v="3"/>
    <n v="0"/>
    <n v="7.3479000000000001"/>
    <x v="1156"/>
    <n v="34.99"/>
    <x v="1"/>
    <x v="0"/>
    <x v="0"/>
    <n v="7.0000000000000007E-2"/>
  </r>
  <r>
    <n v="20230314"/>
    <s v="Leonard Ogden"/>
    <x v="27"/>
    <s v="Auckland"/>
    <x v="2"/>
    <x v="8"/>
    <x v="54"/>
    <x v="2"/>
    <s v="Enterprise"/>
    <x v="3"/>
    <n v="90.8"/>
    <n v="8"/>
    <n v="0"/>
    <n v="25.423999999999999"/>
    <x v="1754"/>
    <n v="11.35"/>
    <x v="3"/>
    <x v="10"/>
    <x v="3"/>
    <n v="0.28000000000000003"/>
  </r>
  <r>
    <n v="20230314"/>
    <s v="Leonard Ogden"/>
    <x v="27"/>
    <s v="Auckland"/>
    <x v="2"/>
    <x v="8"/>
    <x v="54"/>
    <x v="2"/>
    <s v="Enterprise"/>
    <x v="6"/>
    <n v="140.73599999999999"/>
    <n v="8"/>
    <n v="0.2"/>
    <n v="49.257599999999996"/>
    <x v="750"/>
    <n v="17.591999999999999"/>
    <x v="3"/>
    <x v="10"/>
    <x v="3"/>
    <n v="0.35"/>
  </r>
  <r>
    <n v="20230314"/>
    <s v="Leonard Ogden"/>
    <x v="27"/>
    <s v="Auckland"/>
    <x v="2"/>
    <x v="8"/>
    <x v="54"/>
    <x v="2"/>
    <s v="Enterprise"/>
    <x v="9"/>
    <n v="214.95"/>
    <n v="5"/>
    <n v="0"/>
    <n v="88.129499999999993"/>
    <x v="1755"/>
    <n v="42.989999999999995"/>
    <x v="3"/>
    <x v="10"/>
    <x v="3"/>
    <n v="0.41"/>
  </r>
  <r>
    <n v="20230314"/>
    <s v="Leonard Ogden"/>
    <x v="27"/>
    <s v="Auckland"/>
    <x v="2"/>
    <x v="8"/>
    <x v="54"/>
    <x v="2"/>
    <s v="Enterprise"/>
    <x v="8"/>
    <n v="45.36"/>
    <n v="7"/>
    <n v="0"/>
    <n v="21.7728"/>
    <x v="12"/>
    <n v="6.4799999999999995"/>
    <x v="3"/>
    <x v="10"/>
    <x v="3"/>
    <n v="0.48"/>
  </r>
  <r>
    <n v="20230314"/>
    <s v="Leonard Ogden"/>
    <x v="27"/>
    <s v="Auckland"/>
    <x v="2"/>
    <x v="8"/>
    <x v="54"/>
    <x v="2"/>
    <s v="Enterprise"/>
    <x v="8"/>
    <n v="288.24"/>
    <n v="6"/>
    <n v="0"/>
    <n v="138.3552"/>
    <x v="794"/>
    <n v="48.04"/>
    <x v="3"/>
    <x v="10"/>
    <x v="3"/>
    <n v="0.48"/>
  </r>
  <r>
    <n v="20231201"/>
    <s v="Joe Allan"/>
    <x v="24"/>
    <s v="Cancun"/>
    <x v="1"/>
    <x v="7"/>
    <x v="78"/>
    <x v="0"/>
    <s v="Enterprise"/>
    <x v="7"/>
    <n v="663.93600000000004"/>
    <n v="4"/>
    <n v="0.2"/>
    <n v="82.992000000000004"/>
    <x v="1756"/>
    <n v="165.98400000000001"/>
    <x v="3"/>
    <x v="4"/>
    <x v="0"/>
    <n v="0.125"/>
  </r>
  <r>
    <n v="20201117"/>
    <s v="Amy Paterson"/>
    <x v="13"/>
    <s v="Manila"/>
    <x v="2"/>
    <x v="9"/>
    <x v="0"/>
    <x v="0"/>
    <s v="Strategic"/>
    <x v="3"/>
    <n v="2934.33"/>
    <n v="7"/>
    <n v="0"/>
    <n v="792.26909999999998"/>
    <x v="1757"/>
    <n v="419.19"/>
    <x v="2"/>
    <x v="0"/>
    <x v="0"/>
    <n v="0.27"/>
  </r>
  <r>
    <n v="20201117"/>
    <s v="Amy Paterson"/>
    <x v="13"/>
    <s v="Manila"/>
    <x v="2"/>
    <x v="9"/>
    <x v="0"/>
    <x v="0"/>
    <s v="Strategic"/>
    <x v="4"/>
    <n v="124.41"/>
    <n v="3"/>
    <n v="0"/>
    <n v="14.9292"/>
    <x v="1758"/>
    <n v="41.47"/>
    <x v="2"/>
    <x v="0"/>
    <x v="0"/>
    <n v="0.12"/>
  </r>
  <r>
    <n v="20201117"/>
    <s v="Amy Paterson"/>
    <x v="13"/>
    <s v="Manila"/>
    <x v="2"/>
    <x v="9"/>
    <x v="0"/>
    <x v="0"/>
    <s v="Strategic"/>
    <x v="5"/>
    <n v="57.75"/>
    <n v="5"/>
    <n v="0"/>
    <n v="26.565000000000001"/>
    <x v="1759"/>
    <n v="11.55"/>
    <x v="2"/>
    <x v="0"/>
    <x v="0"/>
    <n v="0.46"/>
  </r>
  <r>
    <n v="20220103"/>
    <s v="Matt Kelly"/>
    <x v="1"/>
    <s v="New York City"/>
    <x v="1"/>
    <x v="1"/>
    <x v="92"/>
    <x v="2"/>
    <s v="SMB"/>
    <x v="3"/>
    <n v="114.46"/>
    <n v="2"/>
    <n v="0"/>
    <n v="28.614999999999998"/>
    <x v="1443"/>
    <n v="57.23"/>
    <x v="0"/>
    <x v="9"/>
    <x v="3"/>
    <n v="0.25"/>
  </r>
  <r>
    <n v="20211003"/>
    <s v="Michelle McLean"/>
    <x v="1"/>
    <s v="New York City"/>
    <x v="1"/>
    <x v="1"/>
    <x v="53"/>
    <x v="3"/>
    <s v="SMB"/>
    <x v="0"/>
    <n v="120.666"/>
    <n v="2"/>
    <n v="0.15"/>
    <n v="18.454799999999999"/>
    <x v="1760"/>
    <n v="60.332999999999998"/>
    <x v="1"/>
    <x v="2"/>
    <x v="0"/>
    <n v="0.15294117647058822"/>
  </r>
  <r>
    <n v="20200720"/>
    <s v="Sue Parsons"/>
    <x v="5"/>
    <s v="Aichi"/>
    <x v="2"/>
    <x v="4"/>
    <x v="91"/>
    <x v="9"/>
    <s v="Enterprise"/>
    <x v="3"/>
    <n v="342.86399999999998"/>
    <n v="3"/>
    <n v="0.2"/>
    <n v="38.572200000000002"/>
    <x v="1761"/>
    <n v="114.288"/>
    <x v="2"/>
    <x v="7"/>
    <x v="2"/>
    <n v="0.11250000000000002"/>
  </r>
  <r>
    <n v="20200720"/>
    <s v="Sue Parsons"/>
    <x v="5"/>
    <s v="Aichi"/>
    <x v="2"/>
    <x v="4"/>
    <x v="91"/>
    <x v="9"/>
    <s v="Enterprise"/>
    <x v="4"/>
    <n v="16.739999999999998"/>
    <n v="5"/>
    <n v="0.6"/>
    <n v="-14.228999999999999"/>
    <x v="953"/>
    <n v="3.3479999999999999"/>
    <x v="2"/>
    <x v="7"/>
    <x v="2"/>
    <n v="-0.85"/>
  </r>
  <r>
    <n v="20200720"/>
    <s v="Sue Parsons"/>
    <x v="5"/>
    <s v="Aichi"/>
    <x v="2"/>
    <x v="4"/>
    <x v="91"/>
    <x v="9"/>
    <s v="Enterprise"/>
    <x v="1"/>
    <n v="981.37199999999996"/>
    <n v="2"/>
    <n v="0.3"/>
    <n v="-140.196"/>
    <x v="495"/>
    <n v="490.68599999999998"/>
    <x v="2"/>
    <x v="7"/>
    <x v="2"/>
    <n v="-0.14285714285714285"/>
  </r>
  <r>
    <n v="20200521"/>
    <s v="David McDonald"/>
    <x v="1"/>
    <s v="Seattle"/>
    <x v="1"/>
    <x v="1"/>
    <x v="43"/>
    <x v="1"/>
    <s v="Enterprise"/>
    <x v="5"/>
    <n v="31.84"/>
    <n v="8"/>
    <n v="0"/>
    <n v="10.507199999999999"/>
    <x v="182"/>
    <n v="3.98"/>
    <x v="2"/>
    <x v="5"/>
    <x v="1"/>
    <n v="0.32999999999999996"/>
  </r>
  <r>
    <n v="20230905"/>
    <s v="Colin White"/>
    <x v="1"/>
    <s v="Arlington"/>
    <x v="1"/>
    <x v="1"/>
    <x v="5"/>
    <x v="2"/>
    <s v="Enterprise"/>
    <x v="8"/>
    <n v="12.96"/>
    <n v="2"/>
    <n v="0"/>
    <n v="6.2207999999999997"/>
    <x v="86"/>
    <n v="6.48"/>
    <x v="3"/>
    <x v="8"/>
    <x v="2"/>
    <n v="0.47999999999999993"/>
  </r>
  <r>
    <n v="20230905"/>
    <s v="Colin White"/>
    <x v="1"/>
    <s v="Arlington"/>
    <x v="1"/>
    <x v="1"/>
    <x v="5"/>
    <x v="2"/>
    <s v="Enterprise"/>
    <x v="6"/>
    <n v="43.176000000000002"/>
    <n v="3"/>
    <n v="0.2"/>
    <n v="15.111599999999999"/>
    <x v="1762"/>
    <n v="14.392000000000001"/>
    <x v="3"/>
    <x v="8"/>
    <x v="2"/>
    <n v="0.35"/>
  </r>
  <r>
    <n v="20230528"/>
    <s v="Luke Terry"/>
    <x v="0"/>
    <s v="Dublin"/>
    <x v="0"/>
    <x v="0"/>
    <x v="68"/>
    <x v="4"/>
    <s v="Enterprise"/>
    <x v="2"/>
    <n v="58.34"/>
    <n v="2"/>
    <n v="0"/>
    <n v="28.0032"/>
    <x v="1763"/>
    <n v="29.17"/>
    <x v="3"/>
    <x v="5"/>
    <x v="1"/>
    <n v="0.48"/>
  </r>
  <r>
    <n v="20230528"/>
    <s v="Luke Terry"/>
    <x v="0"/>
    <s v="Dublin"/>
    <x v="0"/>
    <x v="0"/>
    <x v="68"/>
    <x v="4"/>
    <s v="Enterprise"/>
    <x v="6"/>
    <n v="539.97"/>
    <n v="3"/>
    <n v="0"/>
    <n v="134.99250000000001"/>
    <x v="1619"/>
    <n v="179.99"/>
    <x v="3"/>
    <x v="5"/>
    <x v="1"/>
    <n v="0.25"/>
  </r>
  <r>
    <n v="20200129"/>
    <s v="William Lawrence"/>
    <x v="15"/>
    <s v="London"/>
    <x v="0"/>
    <x v="0"/>
    <x v="47"/>
    <x v="4"/>
    <s v="SMB"/>
    <x v="2"/>
    <n v="3.9279999999999999"/>
    <n v="1"/>
    <n v="0.2"/>
    <n v="1.3257000000000001"/>
    <x v="1764"/>
    <n v="3.9279999999999999"/>
    <x v="2"/>
    <x v="9"/>
    <x v="3"/>
    <n v="0.33750000000000002"/>
  </r>
  <r>
    <n v="20230210"/>
    <s v="Steven Rees"/>
    <x v="5"/>
    <s v="Tokyo"/>
    <x v="2"/>
    <x v="4"/>
    <x v="13"/>
    <x v="4"/>
    <s v="SMB"/>
    <x v="2"/>
    <n v="252.78399999999999"/>
    <n v="4"/>
    <n v="0.8"/>
    <n v="-417.09359999999998"/>
    <x v="391"/>
    <n v="63.195999999999998"/>
    <x v="3"/>
    <x v="11"/>
    <x v="3"/>
    <n v="-1.65"/>
  </r>
  <r>
    <n v="20230210"/>
    <s v="Steven Rees"/>
    <x v="5"/>
    <s v="Tokyo"/>
    <x v="2"/>
    <x v="4"/>
    <x v="13"/>
    <x v="4"/>
    <s v="SMB"/>
    <x v="9"/>
    <n v="127.98399999999999"/>
    <n v="2"/>
    <n v="0.2"/>
    <n v="15.997999999999999"/>
    <x v="683"/>
    <n v="63.991999999999997"/>
    <x v="3"/>
    <x v="11"/>
    <x v="3"/>
    <n v="0.125"/>
  </r>
  <r>
    <n v="20230210"/>
    <s v="Steven Rees"/>
    <x v="5"/>
    <s v="Tokyo"/>
    <x v="2"/>
    <x v="4"/>
    <x v="13"/>
    <x v="4"/>
    <s v="SMB"/>
    <x v="4"/>
    <n v="3.984"/>
    <n v="2"/>
    <n v="0.6"/>
    <n v="-2.6892"/>
    <x v="1733"/>
    <n v="1.992"/>
    <x v="3"/>
    <x v="11"/>
    <x v="3"/>
    <n v="-0.67500000000000004"/>
  </r>
  <r>
    <n v="20230210"/>
    <s v="Steven Rees"/>
    <x v="5"/>
    <s v="Tokyo"/>
    <x v="2"/>
    <x v="4"/>
    <x v="13"/>
    <x v="4"/>
    <s v="SMB"/>
    <x v="7"/>
    <n v="12.992000000000001"/>
    <n v="2"/>
    <n v="0.8"/>
    <n v="-32.479999999999997"/>
    <x v="1765"/>
    <n v="6.4960000000000004"/>
    <x v="3"/>
    <x v="11"/>
    <x v="3"/>
    <n v="-2.4999999999999996"/>
  </r>
  <r>
    <n v="20230401"/>
    <s v="Christian Kerr"/>
    <x v="0"/>
    <s v="Dublin"/>
    <x v="0"/>
    <x v="0"/>
    <x v="58"/>
    <x v="4"/>
    <s v="Enterprise"/>
    <x v="4"/>
    <n v="61"/>
    <n v="5"/>
    <n v="0"/>
    <n v="25.62"/>
    <x v="1766"/>
    <n v="12.2"/>
    <x v="3"/>
    <x v="3"/>
    <x v="1"/>
    <n v="0.42000000000000004"/>
  </r>
  <r>
    <n v="20230401"/>
    <s v="Christian Kerr"/>
    <x v="0"/>
    <s v="Dublin"/>
    <x v="0"/>
    <x v="0"/>
    <x v="58"/>
    <x v="4"/>
    <s v="Enterprise"/>
    <x v="6"/>
    <n v="671.93"/>
    <n v="7"/>
    <n v="0"/>
    <n v="188.1404"/>
    <x v="1767"/>
    <n v="95.99"/>
    <x v="3"/>
    <x v="3"/>
    <x v="1"/>
    <n v="0.28000000000000003"/>
  </r>
  <r>
    <n v="20220304"/>
    <s v="Thomas Hodges"/>
    <x v="13"/>
    <s v="Manila"/>
    <x v="2"/>
    <x v="9"/>
    <x v="3"/>
    <x v="1"/>
    <s v="SMB"/>
    <x v="2"/>
    <n v="447.86"/>
    <n v="7"/>
    <n v="0"/>
    <n v="219.45140000000001"/>
    <x v="695"/>
    <n v="63.980000000000004"/>
    <x v="0"/>
    <x v="10"/>
    <x v="3"/>
    <n v="0.49"/>
  </r>
  <r>
    <n v="20220304"/>
    <s v="Thomas Hodges"/>
    <x v="13"/>
    <s v="Manila"/>
    <x v="2"/>
    <x v="9"/>
    <x v="3"/>
    <x v="1"/>
    <s v="SMB"/>
    <x v="6"/>
    <n v="479.95"/>
    <n v="5"/>
    <n v="0"/>
    <n v="129.5865"/>
    <x v="690"/>
    <n v="95.99"/>
    <x v="0"/>
    <x v="10"/>
    <x v="3"/>
    <n v="0.27"/>
  </r>
  <r>
    <n v="20220304"/>
    <s v="Thomas Hodges"/>
    <x v="13"/>
    <s v="Manila"/>
    <x v="2"/>
    <x v="9"/>
    <x v="3"/>
    <x v="1"/>
    <s v="SMB"/>
    <x v="8"/>
    <n v="166.44"/>
    <n v="3"/>
    <n v="0"/>
    <n v="79.891199999999998"/>
    <x v="1330"/>
    <n v="55.48"/>
    <x v="0"/>
    <x v="10"/>
    <x v="3"/>
    <n v="0.48"/>
  </r>
  <r>
    <n v="20210823"/>
    <s v="Sally Wallace"/>
    <x v="10"/>
    <s v="Hobart"/>
    <x v="2"/>
    <x v="8"/>
    <x v="31"/>
    <x v="6"/>
    <s v="SMB"/>
    <x v="8"/>
    <n v="31.68"/>
    <n v="4"/>
    <n v="0.2"/>
    <n v="2.7719999999999998"/>
    <x v="580"/>
    <n v="7.92"/>
    <x v="1"/>
    <x v="6"/>
    <x v="2"/>
    <n v="8.7499999999999994E-2"/>
  </r>
  <r>
    <n v="20210823"/>
    <s v="Sally Wallace"/>
    <x v="10"/>
    <s v="Hobart"/>
    <x v="2"/>
    <x v="8"/>
    <x v="31"/>
    <x v="6"/>
    <s v="SMB"/>
    <x v="8"/>
    <n v="10.368"/>
    <n v="2"/>
    <n v="0.2"/>
    <n v="3.6288"/>
    <x v="509"/>
    <n v="5.1840000000000002"/>
    <x v="1"/>
    <x v="6"/>
    <x v="2"/>
    <n v="0.35"/>
  </r>
  <r>
    <n v="20210823"/>
    <s v="Sally Wallace"/>
    <x v="10"/>
    <s v="Hobart"/>
    <x v="2"/>
    <x v="8"/>
    <x v="31"/>
    <x v="6"/>
    <s v="SMB"/>
    <x v="11"/>
    <n v="12.032"/>
    <n v="8"/>
    <n v="0.2"/>
    <n v="2.2559999999999998"/>
    <x v="1099"/>
    <n v="1.504"/>
    <x v="1"/>
    <x v="6"/>
    <x v="2"/>
    <n v="0.18749999999999997"/>
  </r>
  <r>
    <n v="20210823"/>
    <s v="Sally Wallace"/>
    <x v="10"/>
    <s v="Hobart"/>
    <x v="2"/>
    <x v="8"/>
    <x v="31"/>
    <x v="6"/>
    <s v="SMB"/>
    <x v="7"/>
    <n v="5.7679999999999998"/>
    <n v="2"/>
    <n v="0.8"/>
    <n v="-13.5548"/>
    <x v="343"/>
    <n v="2.8839999999999999"/>
    <x v="1"/>
    <x v="6"/>
    <x v="2"/>
    <n v="-2.35"/>
  </r>
  <r>
    <n v="20230428"/>
    <s v="Luke Mills"/>
    <x v="5"/>
    <s v="Saitama"/>
    <x v="2"/>
    <x v="4"/>
    <x v="43"/>
    <x v="1"/>
    <s v="Strategic"/>
    <x v="1"/>
    <n v="33.119999999999997"/>
    <n v="4"/>
    <n v="0.2"/>
    <n v="11.592000000000001"/>
    <x v="329"/>
    <n v="8.2799999999999994"/>
    <x v="3"/>
    <x v="3"/>
    <x v="1"/>
    <n v="0.35000000000000003"/>
  </r>
  <r>
    <n v="20230428"/>
    <s v="Luke Mills"/>
    <x v="5"/>
    <s v="Saitama"/>
    <x v="2"/>
    <x v="4"/>
    <x v="43"/>
    <x v="1"/>
    <s v="Strategic"/>
    <x v="0"/>
    <n v="220.26560000000001"/>
    <n v="4"/>
    <n v="0.32"/>
    <n v="-42.1096"/>
    <x v="324"/>
    <n v="55.066400000000002"/>
    <x v="3"/>
    <x v="3"/>
    <x v="1"/>
    <n v="-0.19117647058823528"/>
  </r>
  <r>
    <n v="20230415"/>
    <s v="Jacob Vaughan"/>
    <x v="15"/>
    <s v="London"/>
    <x v="0"/>
    <x v="0"/>
    <x v="3"/>
    <x v="1"/>
    <s v="SMB"/>
    <x v="2"/>
    <n v="10.776"/>
    <n v="3"/>
    <n v="0.2"/>
    <n v="3.5022000000000002"/>
    <x v="1616"/>
    <n v="3.5920000000000001"/>
    <x v="3"/>
    <x v="3"/>
    <x v="1"/>
    <n v="0.32500000000000001"/>
  </r>
  <r>
    <n v="20230415"/>
    <s v="Jacob Vaughan"/>
    <x v="15"/>
    <s v="London"/>
    <x v="0"/>
    <x v="0"/>
    <x v="3"/>
    <x v="1"/>
    <s v="SMB"/>
    <x v="0"/>
    <n v="242.352"/>
    <n v="3"/>
    <n v="0.2"/>
    <n v="9.0882000000000005"/>
    <x v="1768"/>
    <n v="80.784000000000006"/>
    <x v="3"/>
    <x v="3"/>
    <x v="1"/>
    <n v="3.7499999999999999E-2"/>
  </r>
  <r>
    <n v="20231223"/>
    <s v="Jessica Hughes"/>
    <x v="34"/>
    <s v="Oslo"/>
    <x v="0"/>
    <x v="3"/>
    <x v="81"/>
    <x v="3"/>
    <s v="Strategic"/>
    <x v="8"/>
    <n v="695.16"/>
    <n v="6"/>
    <n v="0"/>
    <n v="34.758000000000003"/>
    <x v="1769"/>
    <n v="115.86"/>
    <x v="3"/>
    <x v="4"/>
    <x v="0"/>
    <n v="0.05"/>
  </r>
  <r>
    <n v="20231223"/>
    <s v="Jessica Hughes"/>
    <x v="34"/>
    <s v="Oslo"/>
    <x v="0"/>
    <x v="3"/>
    <x v="81"/>
    <x v="3"/>
    <s v="Strategic"/>
    <x v="0"/>
    <n v="220.98"/>
    <n v="1"/>
    <n v="0"/>
    <n v="50.825400000000002"/>
    <x v="1770"/>
    <n v="220.98"/>
    <x v="3"/>
    <x v="4"/>
    <x v="0"/>
    <n v="0.23"/>
  </r>
  <r>
    <n v="20221209"/>
    <s v="Oliver King"/>
    <x v="24"/>
    <s v="Mexico City"/>
    <x v="1"/>
    <x v="7"/>
    <x v="79"/>
    <x v="6"/>
    <s v="Enterprise"/>
    <x v="2"/>
    <n v="12.957000000000001"/>
    <n v="7"/>
    <n v="0.7"/>
    <n v="-9.5017999999999994"/>
    <x v="1771"/>
    <n v="1.8510000000000002"/>
    <x v="0"/>
    <x v="4"/>
    <x v="0"/>
    <n v="-0.73333333333333328"/>
  </r>
  <r>
    <n v="20230324"/>
    <s v="Jennifer Avery"/>
    <x v="15"/>
    <s v="London"/>
    <x v="0"/>
    <x v="0"/>
    <x v="0"/>
    <x v="0"/>
    <s v="SMB"/>
    <x v="8"/>
    <n v="25.68"/>
    <n v="6"/>
    <n v="0"/>
    <n v="11.555999999999999"/>
    <x v="657"/>
    <n v="4.28"/>
    <x v="3"/>
    <x v="10"/>
    <x v="3"/>
    <n v="0.44999999999999996"/>
  </r>
  <r>
    <n v="20220726"/>
    <s v="Sebastian Brown"/>
    <x v="5"/>
    <s v="Tokyo"/>
    <x v="2"/>
    <x v="4"/>
    <x v="1"/>
    <x v="0"/>
    <s v="Strategic"/>
    <x v="1"/>
    <n v="15.712"/>
    <n v="4"/>
    <n v="0.2"/>
    <n v="5.6955999999999998"/>
    <x v="538"/>
    <n v="3.9279999999999999"/>
    <x v="0"/>
    <x v="7"/>
    <x v="2"/>
    <n v="0.36249999999999999"/>
  </r>
  <r>
    <n v="20230711"/>
    <s v="Owen Scott"/>
    <x v="10"/>
    <s v="Melbourne"/>
    <x v="2"/>
    <x v="8"/>
    <x v="94"/>
    <x v="7"/>
    <s v="Enterprise"/>
    <x v="3"/>
    <n v="298.464"/>
    <n v="6"/>
    <n v="0.2"/>
    <n v="26.115600000000001"/>
    <x v="850"/>
    <n v="49.744"/>
    <x v="3"/>
    <x v="7"/>
    <x v="2"/>
    <n v="8.7500000000000008E-2"/>
  </r>
  <r>
    <n v="20220718"/>
    <s v="Adrian Hunter"/>
    <x v="25"/>
    <s v="Warsaw"/>
    <x v="0"/>
    <x v="2"/>
    <x v="4"/>
    <x v="0"/>
    <s v="SMB"/>
    <x v="8"/>
    <n v="21.93"/>
    <n v="3"/>
    <n v="0"/>
    <n v="10.0878"/>
    <x v="1772"/>
    <n v="7.31"/>
    <x v="0"/>
    <x v="7"/>
    <x v="2"/>
    <n v="0.45999999999999996"/>
  </r>
  <r>
    <n v="20220718"/>
    <s v="Adrian Hunter"/>
    <x v="25"/>
    <s v="Warsaw"/>
    <x v="0"/>
    <x v="2"/>
    <x v="4"/>
    <x v="0"/>
    <s v="SMB"/>
    <x v="3"/>
    <n v="242.94"/>
    <n v="3"/>
    <n v="0"/>
    <n v="4.8587999999999996"/>
    <x v="908"/>
    <n v="80.98"/>
    <x v="0"/>
    <x v="7"/>
    <x v="2"/>
    <n v="1.9999999999999997E-2"/>
  </r>
  <r>
    <n v="20220718"/>
    <s v="Adrian Hunter"/>
    <x v="25"/>
    <s v="Warsaw"/>
    <x v="0"/>
    <x v="2"/>
    <x v="4"/>
    <x v="0"/>
    <s v="SMB"/>
    <x v="8"/>
    <n v="7.64"/>
    <n v="1"/>
    <n v="0"/>
    <n v="3.7435999999999998"/>
    <x v="687"/>
    <n v="7.64"/>
    <x v="0"/>
    <x v="7"/>
    <x v="2"/>
    <n v="0.49"/>
  </r>
  <r>
    <n v="20220718"/>
    <s v="Adrian Hunter"/>
    <x v="25"/>
    <s v="Warsaw"/>
    <x v="0"/>
    <x v="2"/>
    <x v="4"/>
    <x v="0"/>
    <s v="SMB"/>
    <x v="8"/>
    <n v="51.84"/>
    <n v="8"/>
    <n v="0"/>
    <n v="25.401599999999998"/>
    <x v="566"/>
    <n v="6.48"/>
    <x v="0"/>
    <x v="7"/>
    <x v="2"/>
    <n v="0.48999999999999994"/>
  </r>
  <r>
    <n v="20220718"/>
    <s v="Adrian Hunter"/>
    <x v="25"/>
    <s v="Warsaw"/>
    <x v="0"/>
    <x v="2"/>
    <x v="4"/>
    <x v="0"/>
    <s v="SMB"/>
    <x v="3"/>
    <n v="265.17"/>
    <n v="1"/>
    <n v="0"/>
    <n v="47.730600000000003"/>
    <x v="1388"/>
    <n v="265.17"/>
    <x v="0"/>
    <x v="7"/>
    <x v="2"/>
    <n v="0.18"/>
  </r>
  <r>
    <n v="20220824"/>
    <s v="Leonard Dyer"/>
    <x v="4"/>
    <s v="Toronto"/>
    <x v="1"/>
    <x v="1"/>
    <x v="72"/>
    <x v="4"/>
    <s v="SMB"/>
    <x v="12"/>
    <n v="837.6"/>
    <n v="3"/>
    <n v="0.2"/>
    <n v="62.82"/>
    <x v="1773"/>
    <n v="279.2"/>
    <x v="0"/>
    <x v="6"/>
    <x v="2"/>
    <n v="7.4999999999999997E-2"/>
  </r>
  <r>
    <n v="20220824"/>
    <s v="Leonard Dyer"/>
    <x v="4"/>
    <s v="Toronto"/>
    <x v="1"/>
    <x v="1"/>
    <x v="72"/>
    <x v="4"/>
    <s v="SMB"/>
    <x v="10"/>
    <n v="135.9"/>
    <n v="5"/>
    <n v="0"/>
    <n v="63.872999999999998"/>
    <x v="1774"/>
    <n v="27.18"/>
    <x v="0"/>
    <x v="6"/>
    <x v="2"/>
    <n v="0.47"/>
  </r>
  <r>
    <n v="20220824"/>
    <s v="Leonard Dyer"/>
    <x v="4"/>
    <s v="Toronto"/>
    <x v="1"/>
    <x v="1"/>
    <x v="72"/>
    <x v="4"/>
    <s v="SMB"/>
    <x v="8"/>
    <n v="34.68"/>
    <n v="6"/>
    <n v="0"/>
    <n v="16.993200000000002"/>
    <x v="726"/>
    <n v="5.78"/>
    <x v="0"/>
    <x v="6"/>
    <x v="2"/>
    <n v="0.49000000000000005"/>
  </r>
  <r>
    <n v="20220824"/>
    <s v="Leonard Dyer"/>
    <x v="4"/>
    <s v="Toronto"/>
    <x v="1"/>
    <x v="1"/>
    <x v="72"/>
    <x v="4"/>
    <s v="SMB"/>
    <x v="1"/>
    <n v="532.70399999999995"/>
    <n v="6"/>
    <n v="0.2"/>
    <n v="-39.952800000000003"/>
    <x v="1412"/>
    <n v="88.783999999999992"/>
    <x v="0"/>
    <x v="6"/>
    <x v="2"/>
    <n v="-7.5000000000000011E-2"/>
  </r>
  <r>
    <n v="20220824"/>
    <s v="Leonard Dyer"/>
    <x v="4"/>
    <s v="Toronto"/>
    <x v="1"/>
    <x v="1"/>
    <x v="72"/>
    <x v="4"/>
    <s v="SMB"/>
    <x v="7"/>
    <n v="43.1"/>
    <n v="5"/>
    <n v="0"/>
    <n v="11.206"/>
    <x v="22"/>
    <n v="8.620000000000001"/>
    <x v="0"/>
    <x v="6"/>
    <x v="2"/>
    <n v="0.25999999999999995"/>
  </r>
  <r>
    <n v="20220824"/>
    <s v="Leonard Dyer"/>
    <x v="4"/>
    <s v="Toronto"/>
    <x v="1"/>
    <x v="1"/>
    <x v="72"/>
    <x v="4"/>
    <s v="SMB"/>
    <x v="8"/>
    <n v="15.88"/>
    <n v="4"/>
    <n v="0"/>
    <n v="0.1588"/>
    <x v="169"/>
    <n v="3.97"/>
    <x v="0"/>
    <x v="6"/>
    <x v="2"/>
    <n v="9.9999999999999985E-3"/>
  </r>
  <r>
    <n v="20210611"/>
    <s v="Bernadette Scott"/>
    <x v="2"/>
    <s v="Frankfurt"/>
    <x v="0"/>
    <x v="2"/>
    <x v="55"/>
    <x v="1"/>
    <s v="Strategic"/>
    <x v="1"/>
    <n v="1123.92"/>
    <n v="5"/>
    <n v="0.2"/>
    <n v="-182.637"/>
    <x v="305"/>
    <n v="224.78400000000002"/>
    <x v="1"/>
    <x v="1"/>
    <x v="1"/>
    <n v="-0.16249999999999998"/>
  </r>
  <r>
    <n v="20210611"/>
    <s v="Bernadette Scott"/>
    <x v="2"/>
    <s v="Frankfurt"/>
    <x v="0"/>
    <x v="2"/>
    <x v="55"/>
    <x v="1"/>
    <s v="Strategic"/>
    <x v="6"/>
    <n v="249.584"/>
    <n v="2"/>
    <n v="0.2"/>
    <n v="31.198"/>
    <x v="1439"/>
    <n v="124.792"/>
    <x v="1"/>
    <x v="1"/>
    <x v="1"/>
    <n v="0.125"/>
  </r>
  <r>
    <n v="20210611"/>
    <s v="Bernadette Scott"/>
    <x v="2"/>
    <s v="Frankfurt"/>
    <x v="0"/>
    <x v="2"/>
    <x v="55"/>
    <x v="1"/>
    <s v="Strategic"/>
    <x v="4"/>
    <n v="48.671999999999997"/>
    <n v="3"/>
    <n v="0.2"/>
    <n v="7.3007999999999997"/>
    <x v="1775"/>
    <n v="16.224"/>
    <x v="1"/>
    <x v="1"/>
    <x v="1"/>
    <n v="0.15"/>
  </r>
  <r>
    <n v="20210611"/>
    <s v="Bernadette Scott"/>
    <x v="2"/>
    <s v="Frankfurt"/>
    <x v="0"/>
    <x v="2"/>
    <x v="55"/>
    <x v="1"/>
    <s v="Strategic"/>
    <x v="5"/>
    <n v="60.768000000000001"/>
    <n v="2"/>
    <n v="0.2"/>
    <n v="7.5960000000000001"/>
    <x v="105"/>
    <n v="30.384"/>
    <x v="1"/>
    <x v="1"/>
    <x v="1"/>
    <n v="0.125"/>
  </r>
  <r>
    <n v="20210611"/>
    <s v="Bernadette Scott"/>
    <x v="2"/>
    <s v="Frankfurt"/>
    <x v="0"/>
    <x v="2"/>
    <x v="55"/>
    <x v="1"/>
    <s v="Strategic"/>
    <x v="2"/>
    <n v="78.599999999999994"/>
    <n v="5"/>
    <n v="0.7"/>
    <n v="-62.88"/>
    <x v="275"/>
    <n v="15.719999999999999"/>
    <x v="1"/>
    <x v="1"/>
    <x v="1"/>
    <n v="-0.8"/>
  </r>
  <r>
    <n v="20210611"/>
    <s v="Bernadette Scott"/>
    <x v="2"/>
    <s v="Frankfurt"/>
    <x v="0"/>
    <x v="2"/>
    <x v="55"/>
    <x v="1"/>
    <s v="Strategic"/>
    <x v="2"/>
    <n v="3.7679999999999998"/>
    <n v="2"/>
    <n v="0.7"/>
    <n v="-3.14"/>
    <x v="1776"/>
    <n v="1.8839999999999999"/>
    <x v="1"/>
    <x v="1"/>
    <x v="1"/>
    <n v="-0.83333333333333337"/>
  </r>
  <r>
    <n v="20210611"/>
    <s v="Bernadette Scott"/>
    <x v="2"/>
    <s v="Frankfurt"/>
    <x v="0"/>
    <x v="2"/>
    <x v="55"/>
    <x v="1"/>
    <s v="Strategic"/>
    <x v="3"/>
    <n v="1036.624"/>
    <n v="2"/>
    <n v="0.2"/>
    <n v="51.831200000000003"/>
    <x v="1777"/>
    <n v="518.31200000000001"/>
    <x v="1"/>
    <x v="1"/>
    <x v="1"/>
    <n v="0.05"/>
  </r>
  <r>
    <n v="20210611"/>
    <s v="Bernadette Scott"/>
    <x v="2"/>
    <s v="Frankfurt"/>
    <x v="0"/>
    <x v="2"/>
    <x v="55"/>
    <x v="1"/>
    <s v="Strategic"/>
    <x v="3"/>
    <n v="563.80799999999999"/>
    <n v="4"/>
    <n v="0.2"/>
    <n v="21.142800000000001"/>
    <x v="742"/>
    <n v="140.952"/>
    <x v="1"/>
    <x v="1"/>
    <x v="1"/>
    <n v="3.7500000000000006E-2"/>
  </r>
  <r>
    <n v="20230909"/>
    <s v="Jennifer Watson"/>
    <x v="9"/>
    <s v="Paris"/>
    <x v="0"/>
    <x v="2"/>
    <x v="88"/>
    <x v="6"/>
    <s v="SMB"/>
    <x v="6"/>
    <n v="258.52800000000002"/>
    <n v="2"/>
    <n v="0.4"/>
    <n v="-47.396799999999999"/>
    <x v="1778"/>
    <n v="129.26400000000001"/>
    <x v="3"/>
    <x v="8"/>
    <x v="2"/>
    <n v="-0.18333333333333332"/>
  </r>
  <r>
    <n v="20231003"/>
    <s v="Rachel Blake"/>
    <x v="15"/>
    <s v="London"/>
    <x v="0"/>
    <x v="0"/>
    <x v="63"/>
    <x v="3"/>
    <s v="SMB"/>
    <x v="8"/>
    <n v="49.12"/>
    <n v="4"/>
    <n v="0"/>
    <n v="23.086400000000001"/>
    <x v="319"/>
    <n v="12.28"/>
    <x v="3"/>
    <x v="2"/>
    <x v="0"/>
    <n v="0.47000000000000003"/>
  </r>
  <r>
    <n v="20201216"/>
    <s v="Samantha Hardacre"/>
    <x v="1"/>
    <s v="New York City"/>
    <x v="1"/>
    <x v="1"/>
    <x v="73"/>
    <x v="2"/>
    <s v="Enterprise"/>
    <x v="4"/>
    <n v="44.46"/>
    <n v="2"/>
    <n v="0"/>
    <n v="14.671799999999999"/>
    <x v="669"/>
    <n v="22.23"/>
    <x v="2"/>
    <x v="4"/>
    <x v="0"/>
    <n v="0.32999999999999996"/>
  </r>
  <r>
    <n v="20201216"/>
    <s v="Samantha Hardacre"/>
    <x v="1"/>
    <s v="New York City"/>
    <x v="1"/>
    <x v="1"/>
    <x v="73"/>
    <x v="2"/>
    <s v="Enterprise"/>
    <x v="1"/>
    <n v="241.56800000000001"/>
    <n v="2"/>
    <n v="0.2"/>
    <n v="18.117599999999999"/>
    <x v="294"/>
    <n v="120.78400000000001"/>
    <x v="2"/>
    <x v="4"/>
    <x v="0"/>
    <n v="7.4999999999999997E-2"/>
  </r>
  <r>
    <n v="20201216"/>
    <s v="Samantha Hardacre"/>
    <x v="1"/>
    <s v="New York City"/>
    <x v="1"/>
    <x v="1"/>
    <x v="73"/>
    <x v="2"/>
    <s v="Enterprise"/>
    <x v="9"/>
    <n v="395"/>
    <n v="5"/>
    <n v="0"/>
    <n v="39.5"/>
    <x v="571"/>
    <n v="79"/>
    <x v="2"/>
    <x v="4"/>
    <x v="0"/>
    <n v="0.1"/>
  </r>
  <r>
    <n v="20201216"/>
    <s v="Samantha Hardacre"/>
    <x v="1"/>
    <s v="New York City"/>
    <x v="1"/>
    <x v="1"/>
    <x v="73"/>
    <x v="2"/>
    <s v="Enterprise"/>
    <x v="6"/>
    <n v="627.16800000000001"/>
    <n v="4"/>
    <n v="0.2"/>
    <n v="70.556399999999996"/>
    <x v="518"/>
    <n v="156.792"/>
    <x v="2"/>
    <x v="4"/>
    <x v="0"/>
    <n v="0.11249999999999999"/>
  </r>
  <r>
    <n v="20200824"/>
    <s v="Anna Reid"/>
    <x v="15"/>
    <s v="Leeds"/>
    <x v="0"/>
    <x v="0"/>
    <x v="74"/>
    <x v="0"/>
    <s v="Strategic"/>
    <x v="4"/>
    <n v="13.28"/>
    <n v="2"/>
    <n v="0"/>
    <n v="6.3743999999999996"/>
    <x v="1779"/>
    <n v="6.64"/>
    <x v="2"/>
    <x v="6"/>
    <x v="2"/>
    <n v="0.48"/>
  </r>
  <r>
    <n v="20200824"/>
    <s v="Anna Reid"/>
    <x v="15"/>
    <s v="Manchester"/>
    <x v="0"/>
    <x v="0"/>
    <x v="74"/>
    <x v="0"/>
    <s v="Strategic"/>
    <x v="2"/>
    <n v="12.672000000000001"/>
    <n v="3"/>
    <n v="0.2"/>
    <n v="4.4352"/>
    <x v="1623"/>
    <n v="4.2240000000000002"/>
    <x v="2"/>
    <x v="6"/>
    <x v="2"/>
    <n v="0.35"/>
  </r>
  <r>
    <n v="20231113"/>
    <s v="Victor Short"/>
    <x v="5"/>
    <s v="Aichi"/>
    <x v="2"/>
    <x v="4"/>
    <x v="43"/>
    <x v="1"/>
    <s v="Enterprise"/>
    <x v="2"/>
    <n v="30.56"/>
    <n v="5"/>
    <n v="0.8"/>
    <n v="-45.84"/>
    <x v="1084"/>
    <n v="6.1120000000000001"/>
    <x v="3"/>
    <x v="0"/>
    <x v="0"/>
    <n v="-1.5000000000000002"/>
  </r>
  <r>
    <n v="20231113"/>
    <s v="Victor Short"/>
    <x v="5"/>
    <s v="Aichi"/>
    <x v="2"/>
    <x v="4"/>
    <x v="43"/>
    <x v="1"/>
    <s v="Enterprise"/>
    <x v="3"/>
    <n v="77.951999999999998"/>
    <n v="3"/>
    <n v="0.2"/>
    <n v="-15.590400000000001"/>
    <x v="1780"/>
    <n v="25.983999999999998"/>
    <x v="3"/>
    <x v="0"/>
    <x v="0"/>
    <n v="-0.2"/>
  </r>
  <r>
    <n v="20231113"/>
    <s v="Victor Short"/>
    <x v="5"/>
    <s v="Aichi"/>
    <x v="2"/>
    <x v="4"/>
    <x v="43"/>
    <x v="1"/>
    <s v="Enterprise"/>
    <x v="6"/>
    <n v="67.992000000000004"/>
    <n v="1"/>
    <n v="0.2"/>
    <n v="8.4990000000000006"/>
    <x v="1781"/>
    <n v="67.992000000000004"/>
    <x v="3"/>
    <x v="0"/>
    <x v="0"/>
    <n v="0.125"/>
  </r>
  <r>
    <n v="20231113"/>
    <s v="Victor Short"/>
    <x v="5"/>
    <s v="Aichi"/>
    <x v="2"/>
    <x v="4"/>
    <x v="43"/>
    <x v="1"/>
    <s v="Enterprise"/>
    <x v="10"/>
    <n v="12.224"/>
    <n v="2"/>
    <n v="0.2"/>
    <n v="4.4311999999999996"/>
    <x v="611"/>
    <n v="6.1120000000000001"/>
    <x v="3"/>
    <x v="0"/>
    <x v="0"/>
    <n v="0.36249999999999993"/>
  </r>
  <r>
    <n v="20231113"/>
    <s v="Victor Short"/>
    <x v="5"/>
    <s v="Aichi"/>
    <x v="2"/>
    <x v="4"/>
    <x v="43"/>
    <x v="1"/>
    <s v="Enterprise"/>
    <x v="9"/>
    <n v="44.783999999999999"/>
    <n v="2"/>
    <n v="0.2"/>
    <n v="-0.55979999999999996"/>
    <x v="1237"/>
    <n v="22.391999999999999"/>
    <x v="3"/>
    <x v="0"/>
    <x v="0"/>
    <n v="-1.2499999999999999E-2"/>
  </r>
  <r>
    <n v="20231113"/>
    <s v="Victor Short"/>
    <x v="5"/>
    <s v="Aichi"/>
    <x v="2"/>
    <x v="4"/>
    <x v="43"/>
    <x v="1"/>
    <s v="Enterprise"/>
    <x v="4"/>
    <n v="22.847999999999999"/>
    <n v="3"/>
    <n v="0.6"/>
    <n v="-17.7072"/>
    <x v="289"/>
    <n v="7.6159999999999997"/>
    <x v="3"/>
    <x v="0"/>
    <x v="0"/>
    <n v="-0.77500000000000002"/>
  </r>
  <r>
    <n v="20210425"/>
    <s v="Kevin Morrison"/>
    <x v="15"/>
    <s v="London"/>
    <x v="0"/>
    <x v="0"/>
    <x v="52"/>
    <x v="3"/>
    <s v="SMB"/>
    <x v="7"/>
    <n v="206.43"/>
    <n v="3"/>
    <n v="0"/>
    <n v="90.8292"/>
    <x v="14"/>
    <n v="68.81"/>
    <x v="1"/>
    <x v="3"/>
    <x v="1"/>
    <n v="0.44"/>
  </r>
  <r>
    <n v="20201212"/>
    <s v="Irene Graham"/>
    <x v="5"/>
    <s v="Osaka"/>
    <x v="2"/>
    <x v="4"/>
    <x v="20"/>
    <x v="2"/>
    <s v="Strategic"/>
    <x v="2"/>
    <n v="210.392"/>
    <n v="2"/>
    <n v="0.8"/>
    <n v="-336.62720000000002"/>
    <x v="112"/>
    <n v="105.196"/>
    <x v="2"/>
    <x v="4"/>
    <x v="0"/>
    <n v="-1.6"/>
  </r>
  <r>
    <n v="20230926"/>
    <s v="Cameron MacLeod"/>
    <x v="24"/>
    <s v="Guadalajara"/>
    <x v="1"/>
    <x v="7"/>
    <x v="25"/>
    <x v="6"/>
    <s v="SMB"/>
    <x v="9"/>
    <n v="119.96"/>
    <n v="5"/>
    <n v="0.2"/>
    <n v="35.988"/>
    <x v="252"/>
    <n v="23.991999999999997"/>
    <x v="3"/>
    <x v="8"/>
    <x v="2"/>
    <n v="0.3"/>
  </r>
  <r>
    <n v="20230926"/>
    <s v="Cameron MacLeod"/>
    <x v="24"/>
    <s v="Guadalajara"/>
    <x v="1"/>
    <x v="7"/>
    <x v="25"/>
    <x v="6"/>
    <s v="SMB"/>
    <x v="5"/>
    <n v="10.608000000000001"/>
    <n v="6"/>
    <n v="0.2"/>
    <n v="0.92820000000000003"/>
    <x v="149"/>
    <n v="1.768"/>
    <x v="3"/>
    <x v="8"/>
    <x v="2"/>
    <n v="8.7499999999999994E-2"/>
  </r>
  <r>
    <n v="20220906"/>
    <s v="Peter Hart"/>
    <x v="5"/>
    <s v="Chiba"/>
    <x v="2"/>
    <x v="4"/>
    <x v="37"/>
    <x v="0"/>
    <s v="Strategic"/>
    <x v="1"/>
    <n v="347.80200000000002"/>
    <n v="7"/>
    <n v="0.3"/>
    <n v="-24.843"/>
    <x v="1782"/>
    <n v="49.686"/>
    <x v="0"/>
    <x v="8"/>
    <x v="2"/>
    <n v="-7.1428571428571425E-2"/>
  </r>
  <r>
    <n v="20230212"/>
    <s v="Penelope Brown"/>
    <x v="4"/>
    <s v="Toronto"/>
    <x v="1"/>
    <x v="1"/>
    <x v="77"/>
    <x v="1"/>
    <s v="Strategic"/>
    <x v="1"/>
    <n v="963.13599999999997"/>
    <n v="4"/>
    <n v="0.2"/>
    <n v="108.3528"/>
    <x v="1783"/>
    <n v="240.78399999999999"/>
    <x v="3"/>
    <x v="11"/>
    <x v="3"/>
    <n v="0.1125"/>
  </r>
  <r>
    <n v="20230212"/>
    <s v="Penelope Brown"/>
    <x v="4"/>
    <s v="Toronto"/>
    <x v="1"/>
    <x v="1"/>
    <x v="77"/>
    <x v="1"/>
    <s v="Strategic"/>
    <x v="6"/>
    <n v="88.775999999999996"/>
    <n v="3"/>
    <n v="0.2"/>
    <n v="7.7679"/>
    <x v="1784"/>
    <n v="29.591999999999999"/>
    <x v="3"/>
    <x v="11"/>
    <x v="3"/>
    <n v="8.7500000000000008E-2"/>
  </r>
  <r>
    <n v="20200630"/>
    <s v="Peter Hart"/>
    <x v="1"/>
    <s v="New York City"/>
    <x v="1"/>
    <x v="1"/>
    <x v="37"/>
    <x v="0"/>
    <s v="Strategic"/>
    <x v="5"/>
    <n v="32.4"/>
    <n v="5"/>
    <n v="0"/>
    <n v="10.368"/>
    <x v="1785"/>
    <n v="6.4799999999999995"/>
    <x v="2"/>
    <x v="1"/>
    <x v="1"/>
    <n v="0.32"/>
  </r>
  <r>
    <n v="20220608"/>
    <s v="Amy Simpson"/>
    <x v="15"/>
    <s v="London"/>
    <x v="0"/>
    <x v="0"/>
    <x v="57"/>
    <x v="5"/>
    <s v="Enterprise"/>
    <x v="8"/>
    <n v="32.4"/>
    <n v="5"/>
    <n v="0"/>
    <n v="15.552"/>
    <x v="12"/>
    <n v="6.4799999999999995"/>
    <x v="0"/>
    <x v="1"/>
    <x v="1"/>
    <n v="0.48"/>
  </r>
  <r>
    <n v="20201220"/>
    <s v="Kimberly Newman"/>
    <x v="4"/>
    <s v="Toronto"/>
    <x v="1"/>
    <x v="1"/>
    <x v="44"/>
    <x v="2"/>
    <s v="SMB"/>
    <x v="1"/>
    <n v="31.05"/>
    <n v="3"/>
    <n v="0"/>
    <n v="14.904"/>
    <x v="260"/>
    <n v="10.35"/>
    <x v="2"/>
    <x v="4"/>
    <x v="0"/>
    <n v="0.48"/>
  </r>
  <r>
    <n v="20211215"/>
    <s v="Sean Rees"/>
    <x v="24"/>
    <s v="Monterrey"/>
    <x v="1"/>
    <x v="7"/>
    <x v="35"/>
    <x v="5"/>
    <s v="SMB"/>
    <x v="9"/>
    <n v="2025.36"/>
    <n v="6"/>
    <n v="0.2"/>
    <n v="607.60799999999995"/>
    <x v="1786"/>
    <n v="337.56"/>
    <x v="1"/>
    <x v="4"/>
    <x v="0"/>
    <n v="0.3"/>
  </r>
  <r>
    <n v="20211215"/>
    <s v="Sean Rees"/>
    <x v="24"/>
    <s v="Monterrey"/>
    <x v="1"/>
    <x v="7"/>
    <x v="35"/>
    <x v="5"/>
    <s v="SMB"/>
    <x v="12"/>
    <n v="1799.9939999999999"/>
    <n v="2"/>
    <n v="0.7"/>
    <n v="-2639.9911999999999"/>
    <x v="1787"/>
    <n v="899.99699999999996"/>
    <x v="1"/>
    <x v="4"/>
    <x v="0"/>
    <n v="-1.4666666666666668"/>
  </r>
  <r>
    <n v="20211215"/>
    <s v="Sean Rees"/>
    <x v="24"/>
    <s v="Monterrey"/>
    <x v="1"/>
    <x v="7"/>
    <x v="35"/>
    <x v="5"/>
    <s v="SMB"/>
    <x v="6"/>
    <n v="101.988"/>
    <n v="2"/>
    <n v="0.4"/>
    <n v="-16.998000000000001"/>
    <x v="1781"/>
    <n v="50.994"/>
    <x v="1"/>
    <x v="4"/>
    <x v="0"/>
    <n v="-0.16666666666666669"/>
  </r>
  <r>
    <n v="20211215"/>
    <s v="Sean Rees"/>
    <x v="24"/>
    <s v="Monterrey"/>
    <x v="1"/>
    <x v="7"/>
    <x v="35"/>
    <x v="5"/>
    <s v="SMB"/>
    <x v="4"/>
    <n v="262.86399999999998"/>
    <n v="7"/>
    <n v="0.2"/>
    <n v="69.001800000000003"/>
    <x v="743"/>
    <n v="37.552"/>
    <x v="1"/>
    <x v="4"/>
    <x v="0"/>
    <n v="0.26250000000000001"/>
  </r>
  <r>
    <n v="20230721"/>
    <s v="Steven Henderson"/>
    <x v="11"/>
    <s v="Luxembourg"/>
    <x v="0"/>
    <x v="2"/>
    <x v="20"/>
    <x v="2"/>
    <s v="Strategic"/>
    <x v="2"/>
    <n v="735.98"/>
    <n v="2"/>
    <n v="0"/>
    <n v="331.19099999999997"/>
    <x v="1788"/>
    <n v="367.99"/>
    <x v="3"/>
    <x v="7"/>
    <x v="2"/>
    <n v="0.44999999999999996"/>
  </r>
  <r>
    <n v="20200803"/>
    <s v="Anna Fisher"/>
    <x v="16"/>
    <s v="Santiago"/>
    <x v="1"/>
    <x v="7"/>
    <x v="49"/>
    <x v="4"/>
    <s v="Enterprise"/>
    <x v="8"/>
    <n v="93.024000000000001"/>
    <n v="3"/>
    <n v="0.2"/>
    <n v="33.721200000000003"/>
    <x v="1040"/>
    <n v="31.007999999999999"/>
    <x v="2"/>
    <x v="6"/>
    <x v="2"/>
    <n v="0.36250000000000004"/>
  </r>
  <r>
    <n v="20210824"/>
    <s v="Sophie Poole"/>
    <x v="15"/>
    <s v="London"/>
    <x v="0"/>
    <x v="0"/>
    <x v="6"/>
    <x v="3"/>
    <s v="Strategic"/>
    <x v="2"/>
    <n v="284.36399999999998"/>
    <n v="2"/>
    <n v="0.4"/>
    <n v="-75.830399999999997"/>
    <x v="412"/>
    <n v="142.18199999999999"/>
    <x v="1"/>
    <x v="6"/>
    <x v="2"/>
    <n v="-0.26666666666666666"/>
  </r>
  <r>
    <n v="20210824"/>
    <s v="Sophie Poole"/>
    <x v="15"/>
    <s v="London"/>
    <x v="0"/>
    <x v="0"/>
    <x v="6"/>
    <x v="3"/>
    <s v="Strategic"/>
    <x v="9"/>
    <n v="26"/>
    <n v="2"/>
    <n v="0"/>
    <n v="11.7"/>
    <x v="198"/>
    <n v="13"/>
    <x v="1"/>
    <x v="6"/>
    <x v="2"/>
    <n v="0.44999999999999996"/>
  </r>
  <r>
    <n v="20220327"/>
    <s v="Karen Taylor"/>
    <x v="3"/>
    <s v="Stockholm"/>
    <x v="0"/>
    <x v="3"/>
    <x v="87"/>
    <x v="6"/>
    <s v="SMB"/>
    <x v="3"/>
    <n v="67.64"/>
    <n v="5"/>
    <n v="0.2"/>
    <n v="5.9184999999999999"/>
    <x v="1131"/>
    <n v="13.528"/>
    <x v="0"/>
    <x v="10"/>
    <x v="3"/>
    <n v="8.7499999999999994E-2"/>
  </r>
  <r>
    <n v="20220327"/>
    <s v="Karen Taylor"/>
    <x v="3"/>
    <s v="Stockholm"/>
    <x v="0"/>
    <x v="3"/>
    <x v="87"/>
    <x v="6"/>
    <s v="SMB"/>
    <x v="9"/>
    <n v="119.976"/>
    <n v="3"/>
    <n v="0.2"/>
    <n v="-17.996400000000001"/>
    <x v="1027"/>
    <n v="39.991999999999997"/>
    <x v="0"/>
    <x v="10"/>
    <x v="3"/>
    <n v="-0.15000000000000002"/>
  </r>
  <r>
    <n v="20200912"/>
    <s v="Matt Berry"/>
    <x v="5"/>
    <s v="Tokyo"/>
    <x v="2"/>
    <x v="4"/>
    <x v="90"/>
    <x v="1"/>
    <s v="SMB"/>
    <x v="2"/>
    <n v="5.18"/>
    <n v="5"/>
    <n v="0.8"/>
    <n v="-8.0289999999999999"/>
    <x v="1417"/>
    <n v="1.036"/>
    <x v="2"/>
    <x v="8"/>
    <x v="2"/>
    <n v="-1.55"/>
  </r>
  <r>
    <n v="20200921"/>
    <s v="Karen Vance"/>
    <x v="1"/>
    <s v="Los Angeles"/>
    <x v="1"/>
    <x v="1"/>
    <x v="24"/>
    <x v="1"/>
    <s v="SMB"/>
    <x v="10"/>
    <n v="15.56"/>
    <n v="2"/>
    <n v="0"/>
    <n v="7.3132000000000001"/>
    <x v="868"/>
    <n v="7.78"/>
    <x v="2"/>
    <x v="8"/>
    <x v="2"/>
    <n v="0.47"/>
  </r>
  <r>
    <n v="20200921"/>
    <s v="Karen Vance"/>
    <x v="1"/>
    <s v="Los Angeles"/>
    <x v="1"/>
    <x v="1"/>
    <x v="24"/>
    <x v="1"/>
    <s v="SMB"/>
    <x v="10"/>
    <n v="78.349999999999994"/>
    <n v="5"/>
    <n v="0"/>
    <n v="36.8245"/>
    <x v="1789"/>
    <n v="15.669999999999998"/>
    <x v="2"/>
    <x v="8"/>
    <x v="2"/>
    <n v="0.47000000000000003"/>
  </r>
  <r>
    <n v="20200921"/>
    <s v="Karen Vance"/>
    <x v="1"/>
    <s v="Los Angeles"/>
    <x v="1"/>
    <x v="1"/>
    <x v="24"/>
    <x v="1"/>
    <s v="SMB"/>
    <x v="5"/>
    <n v="59.52"/>
    <n v="3"/>
    <n v="0"/>
    <n v="15.475199999999999"/>
    <x v="407"/>
    <n v="19.84"/>
    <x v="2"/>
    <x v="8"/>
    <x v="2"/>
    <n v="0.25999999999999995"/>
  </r>
  <r>
    <n v="20200921"/>
    <s v="Karen Vance"/>
    <x v="1"/>
    <s v="Los Angeles"/>
    <x v="1"/>
    <x v="1"/>
    <x v="24"/>
    <x v="1"/>
    <s v="SMB"/>
    <x v="8"/>
    <n v="38.520000000000003"/>
    <n v="9"/>
    <n v="0"/>
    <n v="17.334"/>
    <x v="1790"/>
    <n v="4.28"/>
    <x v="2"/>
    <x v="8"/>
    <x v="2"/>
    <n v="0.44999999999999996"/>
  </r>
  <r>
    <n v="20200921"/>
    <s v="Karen Vance"/>
    <x v="1"/>
    <s v="Los Angeles"/>
    <x v="1"/>
    <x v="1"/>
    <x v="24"/>
    <x v="1"/>
    <s v="SMB"/>
    <x v="6"/>
    <n v="239.98400000000001"/>
    <n v="2"/>
    <n v="0.2"/>
    <n v="23.9984"/>
    <x v="1791"/>
    <n v="119.992"/>
    <x v="2"/>
    <x v="8"/>
    <x v="2"/>
    <n v="9.9999999999999992E-2"/>
  </r>
  <r>
    <n v="20200921"/>
    <s v="Karen Vance"/>
    <x v="1"/>
    <s v="Los Angeles"/>
    <x v="1"/>
    <x v="1"/>
    <x v="24"/>
    <x v="1"/>
    <s v="SMB"/>
    <x v="8"/>
    <n v="19.350000000000001"/>
    <n v="3"/>
    <n v="0"/>
    <n v="9.4815000000000005"/>
    <x v="1631"/>
    <n v="6.45"/>
    <x v="2"/>
    <x v="8"/>
    <x v="2"/>
    <n v="0.49"/>
  </r>
  <r>
    <n v="20221030"/>
    <s v="Wanda Simpson"/>
    <x v="12"/>
    <s v="Manaus"/>
    <x v="1"/>
    <x v="7"/>
    <x v="80"/>
    <x v="0"/>
    <s v="SMB"/>
    <x v="4"/>
    <n v="67"/>
    <n v="5"/>
    <n v="0"/>
    <n v="32.159999999999997"/>
    <x v="434"/>
    <n v="13.4"/>
    <x v="0"/>
    <x v="2"/>
    <x v="0"/>
    <n v="0.47999999999999993"/>
  </r>
  <r>
    <n v="20220529"/>
    <s v="Felicity Henderson"/>
    <x v="2"/>
    <s v="Munich"/>
    <x v="0"/>
    <x v="2"/>
    <x v="22"/>
    <x v="1"/>
    <s v="Strategic"/>
    <x v="1"/>
    <n v="390.27199999999999"/>
    <n v="8"/>
    <n v="0.2"/>
    <n v="-24.391999999999999"/>
    <x v="1364"/>
    <n v="48.783999999999999"/>
    <x v="0"/>
    <x v="5"/>
    <x v="1"/>
    <n v="-6.25E-2"/>
  </r>
  <r>
    <n v="20220529"/>
    <s v="Felicity Henderson"/>
    <x v="2"/>
    <s v="Munich"/>
    <x v="0"/>
    <x v="2"/>
    <x v="22"/>
    <x v="1"/>
    <s v="Strategic"/>
    <x v="8"/>
    <n v="62.192"/>
    <n v="13"/>
    <n v="0.2"/>
    <n v="19.434999999999999"/>
    <x v="151"/>
    <n v="4.7839999999999998"/>
    <x v="0"/>
    <x v="5"/>
    <x v="1"/>
    <n v="0.3125"/>
  </r>
  <r>
    <n v="20231222"/>
    <s v="Claire Welch"/>
    <x v="20"/>
    <s v="Bogotá"/>
    <x v="1"/>
    <x v="7"/>
    <x v="7"/>
    <x v="4"/>
    <s v="SMB"/>
    <x v="2"/>
    <n v="23.88"/>
    <n v="6"/>
    <n v="0"/>
    <n v="11.223599999999999"/>
    <x v="120"/>
    <n v="3.98"/>
    <x v="3"/>
    <x v="4"/>
    <x v="0"/>
    <n v="0.47"/>
  </r>
  <r>
    <n v="20220322"/>
    <s v="Liam Burgess"/>
    <x v="10"/>
    <s v="Sydney"/>
    <x v="2"/>
    <x v="8"/>
    <x v="7"/>
    <x v="4"/>
    <s v="SMB"/>
    <x v="2"/>
    <n v="3.1680000000000001"/>
    <n v="2"/>
    <n v="0.8"/>
    <n v="-4.7519999999999998"/>
    <x v="768"/>
    <n v="1.5840000000000001"/>
    <x v="0"/>
    <x v="10"/>
    <x v="3"/>
    <n v="-1.4999999999999998"/>
  </r>
  <r>
    <n v="20220322"/>
    <s v="Liam Burgess"/>
    <x v="10"/>
    <s v="Sydney"/>
    <x v="2"/>
    <x v="8"/>
    <x v="7"/>
    <x v="4"/>
    <s v="SMB"/>
    <x v="1"/>
    <n v="528.42999999999995"/>
    <n v="5"/>
    <n v="0.3"/>
    <n v="0"/>
    <x v="688"/>
    <n v="105.68599999999999"/>
    <x v="0"/>
    <x v="10"/>
    <x v="3"/>
    <n v="0"/>
  </r>
  <r>
    <n v="20220322"/>
    <s v="Liam Burgess"/>
    <x v="10"/>
    <s v="Sydney"/>
    <x v="2"/>
    <x v="8"/>
    <x v="7"/>
    <x v="4"/>
    <s v="SMB"/>
    <x v="5"/>
    <n v="13.391999999999999"/>
    <n v="3"/>
    <n v="0.2"/>
    <n v="1.5065999999999999"/>
    <x v="1792"/>
    <n v="4.4639999999999995"/>
    <x v="0"/>
    <x v="10"/>
    <x v="3"/>
    <n v="0.1125"/>
  </r>
  <r>
    <n v="20231112"/>
    <s v="Sean Scott"/>
    <x v="12"/>
    <s v="São Paulo"/>
    <x v="1"/>
    <x v="7"/>
    <x v="43"/>
    <x v="1"/>
    <s v="SMB"/>
    <x v="5"/>
    <n v="181.86"/>
    <n v="7"/>
    <n v="0"/>
    <n v="50.9208"/>
    <x v="1793"/>
    <n v="25.98"/>
    <x v="3"/>
    <x v="0"/>
    <x v="0"/>
    <n v="0.27999999999999997"/>
  </r>
  <r>
    <n v="20230924"/>
    <s v="Stephen Dyer"/>
    <x v="22"/>
    <s v="Nizhny Novogorod"/>
    <x v="0"/>
    <x v="11"/>
    <x v="60"/>
    <x v="9"/>
    <s v="SMB"/>
    <x v="0"/>
    <n v="180.58799999999999"/>
    <n v="2"/>
    <n v="0.7"/>
    <n v="-240.78399999999999"/>
    <x v="1794"/>
    <n v="90.293999999999997"/>
    <x v="3"/>
    <x v="8"/>
    <x v="2"/>
    <n v="-1.3333333333333333"/>
  </r>
  <r>
    <n v="20230924"/>
    <s v="Stephen Dyer"/>
    <x v="22"/>
    <s v="Nizhny Novogorod"/>
    <x v="0"/>
    <x v="11"/>
    <x v="60"/>
    <x v="9"/>
    <s v="SMB"/>
    <x v="9"/>
    <n v="47.984000000000002"/>
    <n v="2"/>
    <n v="0.2"/>
    <n v="0.5998"/>
    <x v="660"/>
    <n v="23.992000000000001"/>
    <x v="3"/>
    <x v="8"/>
    <x v="2"/>
    <n v="1.2499999999999999E-2"/>
  </r>
  <r>
    <n v="20230911"/>
    <s v="Harry Mills"/>
    <x v="15"/>
    <s v="London"/>
    <x v="0"/>
    <x v="0"/>
    <x v="76"/>
    <x v="2"/>
    <s v="SMB"/>
    <x v="8"/>
    <n v="18.760000000000002"/>
    <n v="2"/>
    <n v="0"/>
    <n v="9.0047999999999995"/>
    <x v="1008"/>
    <n v="9.3800000000000008"/>
    <x v="3"/>
    <x v="8"/>
    <x v="2"/>
    <n v="0.47999999999999993"/>
  </r>
  <r>
    <n v="20231206"/>
    <s v="Steven Henderson"/>
    <x v="15"/>
    <s v="London"/>
    <x v="0"/>
    <x v="0"/>
    <x v="20"/>
    <x v="2"/>
    <s v="Strategic"/>
    <x v="4"/>
    <n v="20.94"/>
    <n v="3"/>
    <n v="0"/>
    <n v="6.0726000000000004"/>
    <x v="1795"/>
    <n v="6.98"/>
    <x v="3"/>
    <x v="4"/>
    <x v="0"/>
    <n v="0.28999999999999998"/>
  </r>
  <r>
    <n v="20231206"/>
    <s v="Steven Henderson"/>
    <x v="15"/>
    <s v="London"/>
    <x v="0"/>
    <x v="0"/>
    <x v="20"/>
    <x v="2"/>
    <s v="Strategic"/>
    <x v="4"/>
    <n v="58.68"/>
    <n v="2"/>
    <n v="0"/>
    <n v="18.190799999999999"/>
    <x v="546"/>
    <n v="29.34"/>
    <x v="3"/>
    <x v="4"/>
    <x v="0"/>
    <n v="0.31"/>
  </r>
  <r>
    <n v="20231206"/>
    <s v="Steven Henderson"/>
    <x v="15"/>
    <s v="London"/>
    <x v="0"/>
    <x v="0"/>
    <x v="20"/>
    <x v="2"/>
    <s v="Strategic"/>
    <x v="7"/>
    <n v="254.9"/>
    <n v="5"/>
    <n v="0"/>
    <n v="68.822999999999993"/>
    <x v="1796"/>
    <n v="50.980000000000004"/>
    <x v="3"/>
    <x v="4"/>
    <x v="0"/>
    <n v="0.26999999999999996"/>
  </r>
  <r>
    <n v="20231110"/>
    <s v="Peter Ellison"/>
    <x v="38"/>
    <s v="Shanghai"/>
    <x v="2"/>
    <x v="9"/>
    <x v="58"/>
    <x v="4"/>
    <s v="Strategic"/>
    <x v="2"/>
    <n v="9.64"/>
    <n v="2"/>
    <n v="0"/>
    <n v="4.4344000000000001"/>
    <x v="1167"/>
    <n v="4.82"/>
    <x v="3"/>
    <x v="0"/>
    <x v="0"/>
    <n v="0.45999999999999996"/>
  </r>
  <r>
    <n v="20231110"/>
    <s v="Peter Ellison"/>
    <x v="38"/>
    <s v="Shanghai"/>
    <x v="2"/>
    <x v="9"/>
    <x v="58"/>
    <x v="4"/>
    <s v="Strategic"/>
    <x v="9"/>
    <n v="826.62"/>
    <n v="3"/>
    <n v="0"/>
    <n v="355.44659999999999"/>
    <x v="1797"/>
    <n v="275.54000000000002"/>
    <x v="3"/>
    <x v="0"/>
    <x v="0"/>
    <n v="0.43"/>
  </r>
  <r>
    <n v="20231110"/>
    <s v="Peter Ellison"/>
    <x v="38"/>
    <s v="Shanghai"/>
    <x v="2"/>
    <x v="9"/>
    <x v="58"/>
    <x v="4"/>
    <s v="Strategic"/>
    <x v="3"/>
    <n v="1633.14"/>
    <n v="9"/>
    <n v="0"/>
    <n v="473.61059999999998"/>
    <x v="251"/>
    <n v="181.46"/>
    <x v="3"/>
    <x v="0"/>
    <x v="0"/>
    <n v="0.28999999999999998"/>
  </r>
  <r>
    <n v="20231110"/>
    <s v="Peter Ellison"/>
    <x v="38"/>
    <s v="Shanghai"/>
    <x v="2"/>
    <x v="9"/>
    <x v="58"/>
    <x v="4"/>
    <s v="Strategic"/>
    <x v="3"/>
    <n v="544.38"/>
    <n v="3"/>
    <n v="0"/>
    <n v="157.87020000000001"/>
    <x v="251"/>
    <n v="181.46"/>
    <x v="3"/>
    <x v="0"/>
    <x v="0"/>
    <n v="0.29000000000000004"/>
  </r>
  <r>
    <n v="20201107"/>
    <s v="Nicholas Skinner"/>
    <x v="5"/>
    <s v="Tokyo"/>
    <x v="2"/>
    <x v="4"/>
    <x v="87"/>
    <x v="6"/>
    <s v="Strategic"/>
    <x v="2"/>
    <n v="26.045999999999999"/>
    <n v="3"/>
    <n v="0.8"/>
    <n v="-44.278199999999998"/>
    <x v="1798"/>
    <n v="8.6820000000000004"/>
    <x v="2"/>
    <x v="0"/>
    <x v="0"/>
    <n v="-1.7"/>
  </r>
  <r>
    <n v="20201107"/>
    <s v="Nicholas Skinner"/>
    <x v="5"/>
    <s v="Tokyo"/>
    <x v="2"/>
    <x v="4"/>
    <x v="87"/>
    <x v="6"/>
    <s v="Strategic"/>
    <x v="10"/>
    <n v="74.352000000000004"/>
    <n v="3"/>
    <n v="0.2"/>
    <n v="26.9526"/>
    <x v="1799"/>
    <n v="24.784000000000002"/>
    <x v="2"/>
    <x v="0"/>
    <x v="0"/>
    <n v="0.36249999999999999"/>
  </r>
  <r>
    <n v="20230313"/>
    <s v="Melanie Sharp"/>
    <x v="31"/>
    <s v="Incheon"/>
    <x v="2"/>
    <x v="9"/>
    <x v="10"/>
    <x v="5"/>
    <s v="Strategic"/>
    <x v="6"/>
    <n v="69.930000000000007"/>
    <n v="7"/>
    <n v="0"/>
    <n v="32.1678"/>
    <x v="1800"/>
    <n v="9.99"/>
    <x v="3"/>
    <x v="10"/>
    <x v="3"/>
    <n v="0.45999999999999996"/>
  </r>
  <r>
    <n v="20231021"/>
    <s v="Joseph Duncan"/>
    <x v="1"/>
    <s v="San Jose"/>
    <x v="1"/>
    <x v="1"/>
    <x v="41"/>
    <x v="5"/>
    <s v="Strategic"/>
    <x v="1"/>
    <n v="3.75"/>
    <n v="1"/>
    <n v="0"/>
    <n v="1.8"/>
    <x v="565"/>
    <n v="3.75"/>
    <x v="3"/>
    <x v="2"/>
    <x v="0"/>
    <n v="0.48000000000000004"/>
  </r>
  <r>
    <n v="20231021"/>
    <s v="Joseph Duncan"/>
    <x v="1"/>
    <s v="San Jose"/>
    <x v="1"/>
    <x v="1"/>
    <x v="41"/>
    <x v="5"/>
    <s v="Strategic"/>
    <x v="2"/>
    <n v="20.928000000000001"/>
    <n v="4"/>
    <n v="0.2"/>
    <n v="7.5864000000000003"/>
    <x v="1801"/>
    <n v="5.2320000000000002"/>
    <x v="3"/>
    <x v="2"/>
    <x v="0"/>
    <n v="0.36249999999999999"/>
  </r>
  <r>
    <n v="20211227"/>
    <s v="Julian Short"/>
    <x v="10"/>
    <s v="Sydney"/>
    <x v="2"/>
    <x v="8"/>
    <x v="15"/>
    <x v="7"/>
    <s v="Enterprise"/>
    <x v="3"/>
    <n v="12.672000000000001"/>
    <n v="3"/>
    <n v="0.2"/>
    <n v="-3.1680000000000001"/>
    <x v="1802"/>
    <n v="4.2240000000000002"/>
    <x v="1"/>
    <x v="4"/>
    <x v="0"/>
    <n v="-0.25"/>
  </r>
  <r>
    <n v="20231003"/>
    <s v="Connor McDonald"/>
    <x v="15"/>
    <s v="London"/>
    <x v="0"/>
    <x v="0"/>
    <x v="0"/>
    <x v="0"/>
    <s v="Strategic"/>
    <x v="6"/>
    <n v="65.989999999999995"/>
    <n v="1"/>
    <n v="0"/>
    <n v="17.157399999999999"/>
    <x v="691"/>
    <n v="65.989999999999995"/>
    <x v="3"/>
    <x v="2"/>
    <x v="0"/>
    <n v="0.26"/>
  </r>
  <r>
    <n v="20230605"/>
    <s v="Jasmine McDonald"/>
    <x v="5"/>
    <s v="Kyoto"/>
    <x v="2"/>
    <x v="4"/>
    <x v="39"/>
    <x v="6"/>
    <s v="Strategic"/>
    <x v="2"/>
    <n v="6.37"/>
    <n v="7"/>
    <n v="0.8"/>
    <n v="-9.5549999999999997"/>
    <x v="254"/>
    <n v="0.91"/>
    <x v="3"/>
    <x v="1"/>
    <x v="1"/>
    <n v="-1.5"/>
  </r>
  <r>
    <n v="20200901"/>
    <s v="Christopher Hodges"/>
    <x v="5"/>
    <s v="Tokyo"/>
    <x v="2"/>
    <x v="4"/>
    <x v="51"/>
    <x v="9"/>
    <s v="SMB"/>
    <x v="2"/>
    <n v="3.6480000000000001"/>
    <n v="3"/>
    <n v="0.8"/>
    <n v="-6.0191999999999997"/>
    <x v="1069"/>
    <n v="1.216"/>
    <x v="2"/>
    <x v="8"/>
    <x v="2"/>
    <n v="-1.65"/>
  </r>
  <r>
    <n v="20200901"/>
    <s v="Christopher Hodges"/>
    <x v="5"/>
    <s v="Tokyo"/>
    <x v="2"/>
    <x v="4"/>
    <x v="51"/>
    <x v="9"/>
    <s v="SMB"/>
    <x v="8"/>
    <n v="31.103999999999999"/>
    <n v="6"/>
    <n v="0.2"/>
    <n v="10.8864"/>
    <x v="12"/>
    <n v="5.1840000000000002"/>
    <x v="2"/>
    <x v="8"/>
    <x v="2"/>
    <n v="0.35000000000000003"/>
  </r>
  <r>
    <n v="20220809"/>
    <s v="Harry Buckland"/>
    <x v="35"/>
    <s v="Kyiv"/>
    <x v="0"/>
    <x v="11"/>
    <x v="94"/>
    <x v="7"/>
    <s v="Enterprise"/>
    <x v="11"/>
    <n v="23.34"/>
    <n v="3"/>
    <n v="0"/>
    <n v="0.2334"/>
    <x v="1803"/>
    <n v="7.78"/>
    <x v="0"/>
    <x v="6"/>
    <x v="2"/>
    <n v="0.01"/>
  </r>
  <r>
    <n v="20230723"/>
    <s v="Diana Ince"/>
    <x v="15"/>
    <s v="London"/>
    <x v="0"/>
    <x v="0"/>
    <x v="63"/>
    <x v="3"/>
    <s v="Strategic"/>
    <x v="6"/>
    <n v="29.97"/>
    <n v="3"/>
    <n v="0"/>
    <n v="14.085900000000001"/>
    <x v="318"/>
    <n v="9.99"/>
    <x v="3"/>
    <x v="7"/>
    <x v="2"/>
    <n v="0.47000000000000003"/>
  </r>
  <r>
    <n v="20210710"/>
    <s v="Sam Parsons"/>
    <x v="16"/>
    <s v="Puente Alto"/>
    <x v="1"/>
    <x v="7"/>
    <x v="13"/>
    <x v="4"/>
    <s v="SMB"/>
    <x v="2"/>
    <n v="3.3660000000000001"/>
    <n v="3"/>
    <n v="0.7"/>
    <n v="-2.2440000000000002"/>
    <x v="1804"/>
    <n v="1.1220000000000001"/>
    <x v="1"/>
    <x v="7"/>
    <x v="2"/>
    <n v="-0.66666666666666674"/>
  </r>
  <r>
    <n v="20201201"/>
    <s v="Gordon Sanderson"/>
    <x v="3"/>
    <s v="Stockholm"/>
    <x v="0"/>
    <x v="3"/>
    <x v="2"/>
    <x v="0"/>
    <s v="SMB"/>
    <x v="6"/>
    <n v="95.968000000000004"/>
    <n v="4"/>
    <n v="0.2"/>
    <n v="9.5968"/>
    <x v="174"/>
    <n v="23.992000000000001"/>
    <x v="2"/>
    <x v="4"/>
    <x v="0"/>
    <n v="9.9999999999999992E-2"/>
  </r>
  <r>
    <n v="20231219"/>
    <s v="Ryan Jackson"/>
    <x v="9"/>
    <s v="Paris"/>
    <x v="0"/>
    <x v="2"/>
    <x v="26"/>
    <x v="3"/>
    <s v="Strategic"/>
    <x v="5"/>
    <n v="18.704000000000001"/>
    <n v="7"/>
    <n v="0.2"/>
    <n v="2.3380000000000001"/>
    <x v="1637"/>
    <n v="2.6720000000000002"/>
    <x v="3"/>
    <x v="4"/>
    <x v="0"/>
    <n v="0.125"/>
  </r>
  <r>
    <n v="20200518"/>
    <s v="Joanne Carr"/>
    <x v="24"/>
    <s v="Guadalajara"/>
    <x v="1"/>
    <x v="7"/>
    <x v="56"/>
    <x v="1"/>
    <s v="SMB"/>
    <x v="4"/>
    <n v="149.232"/>
    <n v="3"/>
    <n v="0.2"/>
    <n v="3.7307999999999999"/>
    <x v="1805"/>
    <n v="49.744"/>
    <x v="2"/>
    <x v="5"/>
    <x v="1"/>
    <n v="2.4999999999999998E-2"/>
  </r>
  <r>
    <n v="20200518"/>
    <s v="Joanne Carr"/>
    <x v="24"/>
    <s v="Guadalajara"/>
    <x v="1"/>
    <x v="7"/>
    <x v="56"/>
    <x v="1"/>
    <s v="SMB"/>
    <x v="8"/>
    <n v="15.936"/>
    <n v="4"/>
    <n v="0.2"/>
    <n v="5.7767999999999997"/>
    <x v="399"/>
    <n v="3.984"/>
    <x v="2"/>
    <x v="5"/>
    <x v="1"/>
    <n v="0.36249999999999999"/>
  </r>
  <r>
    <n v="20201110"/>
    <s v="William Alsop"/>
    <x v="1"/>
    <s v="Seattle"/>
    <x v="1"/>
    <x v="1"/>
    <x v="25"/>
    <x v="6"/>
    <s v="SMB"/>
    <x v="6"/>
    <n v="601.53599999999994"/>
    <n v="8"/>
    <n v="0.2"/>
    <n v="60.153599999999997"/>
    <x v="556"/>
    <n v="75.191999999999993"/>
    <x v="2"/>
    <x v="0"/>
    <x v="0"/>
    <n v="0.1"/>
  </r>
  <r>
    <n v="20201110"/>
    <s v="William Alsop"/>
    <x v="1"/>
    <s v="Seattle"/>
    <x v="1"/>
    <x v="1"/>
    <x v="25"/>
    <x v="6"/>
    <s v="SMB"/>
    <x v="9"/>
    <n v="10.99"/>
    <n v="1"/>
    <n v="0"/>
    <n v="4.2861000000000002"/>
    <x v="969"/>
    <n v="10.99"/>
    <x v="2"/>
    <x v="0"/>
    <x v="0"/>
    <n v="0.39"/>
  </r>
  <r>
    <n v="20201110"/>
    <s v="William Alsop"/>
    <x v="1"/>
    <s v="Seattle"/>
    <x v="1"/>
    <x v="1"/>
    <x v="25"/>
    <x v="6"/>
    <s v="SMB"/>
    <x v="4"/>
    <n v="39.880000000000003"/>
    <n v="2"/>
    <n v="0"/>
    <n v="11.166399999999999"/>
    <x v="62"/>
    <n v="19.940000000000001"/>
    <x v="2"/>
    <x v="0"/>
    <x v="0"/>
    <n v="0.27999999999999997"/>
  </r>
  <r>
    <n v="20201110"/>
    <s v="William Alsop"/>
    <x v="1"/>
    <s v="Seattle"/>
    <x v="1"/>
    <x v="1"/>
    <x v="25"/>
    <x v="6"/>
    <s v="SMB"/>
    <x v="8"/>
    <n v="62.24"/>
    <n v="8"/>
    <n v="0"/>
    <n v="28.007999999999999"/>
    <x v="588"/>
    <n v="7.78"/>
    <x v="2"/>
    <x v="0"/>
    <x v="0"/>
    <n v="0.44999999999999996"/>
  </r>
  <r>
    <n v="20201110"/>
    <s v="William Alsop"/>
    <x v="1"/>
    <s v="Seattle"/>
    <x v="1"/>
    <x v="1"/>
    <x v="25"/>
    <x v="6"/>
    <s v="SMB"/>
    <x v="4"/>
    <n v="53.2"/>
    <n v="5"/>
    <n v="0"/>
    <n v="14.896000000000001"/>
    <x v="924"/>
    <n v="10.64"/>
    <x v="2"/>
    <x v="0"/>
    <x v="0"/>
    <n v="0.28000000000000003"/>
  </r>
  <r>
    <n v="20201110"/>
    <s v="William Alsop"/>
    <x v="1"/>
    <s v="Seattle"/>
    <x v="1"/>
    <x v="1"/>
    <x v="25"/>
    <x v="6"/>
    <s v="SMB"/>
    <x v="1"/>
    <n v="39.840000000000003"/>
    <n v="8"/>
    <n v="0"/>
    <n v="18.3264"/>
    <x v="667"/>
    <n v="4.9800000000000004"/>
    <x v="2"/>
    <x v="0"/>
    <x v="0"/>
    <n v="0.45999999999999996"/>
  </r>
  <r>
    <n v="20220109"/>
    <s v="Richard Davidson"/>
    <x v="1"/>
    <s v="Philadelphia"/>
    <x v="1"/>
    <x v="1"/>
    <x v="14"/>
    <x v="2"/>
    <s v="Strategic"/>
    <x v="9"/>
    <n v="349.95"/>
    <n v="5"/>
    <n v="0"/>
    <n v="118.983"/>
    <x v="1806"/>
    <n v="69.989999999999995"/>
    <x v="0"/>
    <x v="9"/>
    <x v="3"/>
    <n v="0.34"/>
  </r>
  <r>
    <n v="20220109"/>
    <s v="Richard Davidson"/>
    <x v="1"/>
    <s v="Philadelphia"/>
    <x v="1"/>
    <x v="1"/>
    <x v="14"/>
    <x v="2"/>
    <s v="Strategic"/>
    <x v="6"/>
    <n v="377.928"/>
    <n v="9"/>
    <n v="0.2"/>
    <n v="141.72300000000001"/>
    <x v="65"/>
    <n v="41.991999999999997"/>
    <x v="0"/>
    <x v="9"/>
    <x v="3"/>
    <n v="0.37500000000000006"/>
  </r>
  <r>
    <n v="20230923"/>
    <s v="Harry Murray"/>
    <x v="5"/>
    <s v="Kanagawa"/>
    <x v="2"/>
    <x v="4"/>
    <x v="50"/>
    <x v="1"/>
    <s v="Strategic"/>
    <x v="10"/>
    <n v="13.391999999999999"/>
    <n v="3"/>
    <n v="0.2"/>
    <n v="5.0220000000000002"/>
    <x v="1807"/>
    <n v="4.4639999999999995"/>
    <x v="3"/>
    <x v="8"/>
    <x v="2"/>
    <n v="0.37500000000000006"/>
  </r>
  <r>
    <n v="20230923"/>
    <s v="Harry Murray"/>
    <x v="5"/>
    <s v="Kanagawa"/>
    <x v="2"/>
    <x v="4"/>
    <x v="50"/>
    <x v="1"/>
    <s v="Strategic"/>
    <x v="2"/>
    <n v="11.228"/>
    <n v="7"/>
    <n v="0.8"/>
    <n v="-18.526199999999999"/>
    <x v="533"/>
    <n v="1.6039999999999999"/>
    <x v="3"/>
    <x v="8"/>
    <x v="2"/>
    <n v="-1.65"/>
  </r>
  <r>
    <n v="20201223"/>
    <s v="Joseph Cameron"/>
    <x v="14"/>
    <s v="Delhi"/>
    <x v="2"/>
    <x v="10"/>
    <x v="21"/>
    <x v="1"/>
    <s v="SMB"/>
    <x v="7"/>
    <n v="207.24"/>
    <n v="11"/>
    <n v="0"/>
    <n v="58.027200000000001"/>
    <x v="1808"/>
    <n v="18.84"/>
    <x v="2"/>
    <x v="4"/>
    <x v="0"/>
    <n v="0.27999999999999997"/>
  </r>
  <r>
    <n v="20220527"/>
    <s v="Stephanie Abraham"/>
    <x v="9"/>
    <s v="Paris"/>
    <x v="0"/>
    <x v="2"/>
    <x v="93"/>
    <x v="2"/>
    <s v="Strategic"/>
    <x v="5"/>
    <n v="1.504"/>
    <n v="1"/>
    <n v="0.2"/>
    <n v="0.16919999999999999"/>
    <x v="905"/>
    <n v="1.504"/>
    <x v="0"/>
    <x v="5"/>
    <x v="1"/>
    <n v="0.11249999999999999"/>
  </r>
  <r>
    <n v="20220527"/>
    <s v="Stephanie Abraham"/>
    <x v="9"/>
    <s v="Paris"/>
    <x v="0"/>
    <x v="2"/>
    <x v="93"/>
    <x v="2"/>
    <s v="Strategic"/>
    <x v="7"/>
    <n v="34.847999999999999"/>
    <n v="2"/>
    <n v="0.2"/>
    <n v="6.5339999999999998"/>
    <x v="1213"/>
    <n v="17.423999999999999"/>
    <x v="0"/>
    <x v="5"/>
    <x v="1"/>
    <n v="0.1875"/>
  </r>
  <r>
    <n v="20230709"/>
    <s v="Dominic Lawrence"/>
    <x v="1"/>
    <s v="Springfield"/>
    <x v="1"/>
    <x v="1"/>
    <x v="75"/>
    <x v="0"/>
    <s v="SMB"/>
    <x v="1"/>
    <n v="75.180000000000007"/>
    <n v="6"/>
    <n v="0"/>
    <n v="35.334600000000002"/>
    <x v="49"/>
    <n v="12.530000000000001"/>
    <x v="3"/>
    <x v="7"/>
    <x v="2"/>
    <n v="0.47"/>
  </r>
  <r>
    <n v="20200513"/>
    <s v="Pippa Blake"/>
    <x v="1"/>
    <s v="San Diego"/>
    <x v="1"/>
    <x v="1"/>
    <x v="95"/>
    <x v="4"/>
    <s v="SMB"/>
    <x v="9"/>
    <n v="149.97"/>
    <n v="3"/>
    <n v="0"/>
    <n v="52.4895"/>
    <x v="1752"/>
    <n v="49.99"/>
    <x v="2"/>
    <x v="5"/>
    <x v="1"/>
    <n v="0.35"/>
  </r>
  <r>
    <n v="20231111"/>
    <s v="Frank Newman"/>
    <x v="15"/>
    <s v="London"/>
    <x v="0"/>
    <x v="0"/>
    <x v="48"/>
    <x v="5"/>
    <s v="Strategic"/>
    <x v="2"/>
    <n v="931.17600000000004"/>
    <n v="3"/>
    <n v="0.2"/>
    <n v="314.27190000000002"/>
    <x v="787"/>
    <n v="310.392"/>
    <x v="3"/>
    <x v="0"/>
    <x v="0"/>
    <n v="0.33750000000000002"/>
  </r>
  <r>
    <n v="20231111"/>
    <s v="Frank Newman"/>
    <x v="15"/>
    <s v="London"/>
    <x v="0"/>
    <x v="0"/>
    <x v="48"/>
    <x v="5"/>
    <s v="Strategic"/>
    <x v="6"/>
    <n v="430.88"/>
    <n v="2"/>
    <n v="0"/>
    <n v="124.9552"/>
    <x v="1778"/>
    <n v="215.44"/>
    <x v="3"/>
    <x v="0"/>
    <x v="0"/>
    <n v="0.29000000000000004"/>
  </r>
  <r>
    <n v="20211002"/>
    <s v="Anna Reid"/>
    <x v="30"/>
    <s v="Buenos Aires"/>
    <x v="1"/>
    <x v="7"/>
    <x v="74"/>
    <x v="0"/>
    <s v="Strategic"/>
    <x v="8"/>
    <n v="94.85"/>
    <n v="5"/>
    <n v="0"/>
    <n v="45.527999999999999"/>
    <x v="432"/>
    <n v="18.97"/>
    <x v="1"/>
    <x v="2"/>
    <x v="0"/>
    <n v="0.48000000000000004"/>
  </r>
  <r>
    <n v="20211002"/>
    <s v="Anna Reid"/>
    <x v="30"/>
    <s v="Buenos Aires"/>
    <x v="1"/>
    <x v="7"/>
    <x v="74"/>
    <x v="0"/>
    <s v="Strategic"/>
    <x v="10"/>
    <n v="51.12"/>
    <n v="4"/>
    <n v="0"/>
    <n v="23.004000000000001"/>
    <x v="871"/>
    <n v="12.78"/>
    <x v="1"/>
    <x v="2"/>
    <x v="0"/>
    <n v="0.45000000000000007"/>
  </r>
  <r>
    <n v="20211002"/>
    <s v="Anna Reid"/>
    <x v="30"/>
    <s v="Buenos Aires"/>
    <x v="1"/>
    <x v="7"/>
    <x v="74"/>
    <x v="0"/>
    <s v="Strategic"/>
    <x v="9"/>
    <n v="90"/>
    <n v="1"/>
    <n v="0"/>
    <n v="32.4"/>
    <x v="297"/>
    <n v="90"/>
    <x v="1"/>
    <x v="2"/>
    <x v="0"/>
    <n v="0.36"/>
  </r>
  <r>
    <n v="20201002"/>
    <s v="Sophie Lewis"/>
    <x v="16"/>
    <s v="Puente Alto"/>
    <x v="1"/>
    <x v="7"/>
    <x v="19"/>
    <x v="2"/>
    <s v="Strategic"/>
    <x v="8"/>
    <n v="9.4079999999999995"/>
    <n v="2"/>
    <n v="0.2"/>
    <n v="3.4104000000000001"/>
    <x v="1103"/>
    <n v="4.7039999999999997"/>
    <x v="2"/>
    <x v="2"/>
    <x v="0"/>
    <n v="0.36250000000000004"/>
  </r>
  <r>
    <n v="20201002"/>
    <s v="Sophie Lewis"/>
    <x v="16"/>
    <s v="Puente Alto"/>
    <x v="1"/>
    <x v="7"/>
    <x v="19"/>
    <x v="2"/>
    <s v="Strategic"/>
    <x v="11"/>
    <n v="4.6719999999999997"/>
    <n v="2"/>
    <n v="0.2"/>
    <n v="1.46"/>
    <x v="881"/>
    <n v="2.3359999999999999"/>
    <x v="2"/>
    <x v="2"/>
    <x v="0"/>
    <n v="0.3125"/>
  </r>
  <r>
    <n v="20201002"/>
    <s v="Sophie Lewis"/>
    <x v="16"/>
    <s v="Puente Alto"/>
    <x v="1"/>
    <x v="7"/>
    <x v="19"/>
    <x v="2"/>
    <s v="Strategic"/>
    <x v="6"/>
    <n v="318.39999999999998"/>
    <n v="2"/>
    <n v="0.2"/>
    <n v="107.46"/>
    <x v="1809"/>
    <n v="159.19999999999999"/>
    <x v="2"/>
    <x v="2"/>
    <x v="0"/>
    <n v="0.33750000000000002"/>
  </r>
  <r>
    <n v="20201002"/>
    <s v="Sophie Lewis"/>
    <x v="16"/>
    <s v="Puente Alto"/>
    <x v="1"/>
    <x v="7"/>
    <x v="19"/>
    <x v="2"/>
    <s v="Strategic"/>
    <x v="10"/>
    <n v="12.768000000000001"/>
    <n v="6"/>
    <n v="0.2"/>
    <n v="4.6284000000000001"/>
    <x v="1810"/>
    <n v="2.1280000000000001"/>
    <x v="2"/>
    <x v="2"/>
    <x v="0"/>
    <n v="0.36249999999999999"/>
  </r>
  <r>
    <n v="20201002"/>
    <s v="Sophie Lewis"/>
    <x v="16"/>
    <s v="Puente Alto"/>
    <x v="1"/>
    <x v="7"/>
    <x v="19"/>
    <x v="2"/>
    <s v="Strategic"/>
    <x v="8"/>
    <n v="15.36"/>
    <n v="2"/>
    <n v="0.2"/>
    <n v="-3.2639999999999998"/>
    <x v="1811"/>
    <n v="7.68"/>
    <x v="2"/>
    <x v="2"/>
    <x v="0"/>
    <n v="-0.21249999999999999"/>
  </r>
  <r>
    <n v="20201002"/>
    <s v="Sophie Lewis"/>
    <x v="16"/>
    <s v="Puente Alto"/>
    <x v="1"/>
    <x v="7"/>
    <x v="19"/>
    <x v="2"/>
    <s v="Strategic"/>
    <x v="6"/>
    <n v="230.376"/>
    <n v="3"/>
    <n v="0.2"/>
    <n v="20.157900000000001"/>
    <x v="690"/>
    <n v="76.792000000000002"/>
    <x v="2"/>
    <x v="2"/>
    <x v="0"/>
    <n v="8.7500000000000008E-2"/>
  </r>
  <r>
    <n v="20201002"/>
    <s v="Sophie Lewis"/>
    <x v="16"/>
    <s v="Puente Alto"/>
    <x v="1"/>
    <x v="7"/>
    <x v="19"/>
    <x v="2"/>
    <s v="Strategic"/>
    <x v="9"/>
    <n v="7.16"/>
    <n v="1"/>
    <n v="0.2"/>
    <n v="-8.9499999999999996E-2"/>
    <x v="1139"/>
    <n v="7.16"/>
    <x v="2"/>
    <x v="2"/>
    <x v="0"/>
    <n v="-1.2499999999999999E-2"/>
  </r>
  <r>
    <n v="20200811"/>
    <s v="Trevor Langdon"/>
    <x v="15"/>
    <s v="London"/>
    <x v="0"/>
    <x v="0"/>
    <x v="67"/>
    <x v="5"/>
    <s v="SMB"/>
    <x v="3"/>
    <n v="375.34"/>
    <n v="1"/>
    <n v="0"/>
    <n v="18.766999999999999"/>
    <x v="1812"/>
    <n v="375.34"/>
    <x v="2"/>
    <x v="6"/>
    <x v="2"/>
    <n v="0.05"/>
  </r>
  <r>
    <n v="20230902"/>
    <s v="Robert Dyer"/>
    <x v="15"/>
    <s v="London"/>
    <x v="0"/>
    <x v="0"/>
    <x v="84"/>
    <x v="3"/>
    <s v="SMB"/>
    <x v="4"/>
    <n v="114.9"/>
    <n v="5"/>
    <n v="0"/>
    <n v="39.066000000000003"/>
    <x v="990"/>
    <n v="22.98"/>
    <x v="3"/>
    <x v="8"/>
    <x v="2"/>
    <n v="0.34"/>
  </r>
  <r>
    <n v="20230417"/>
    <s v="Bernadette Hill"/>
    <x v="5"/>
    <s v="Tokyo"/>
    <x v="2"/>
    <x v="4"/>
    <x v="68"/>
    <x v="4"/>
    <s v="SMB"/>
    <x v="2"/>
    <n v="26.045999999999999"/>
    <n v="3"/>
    <n v="0.8"/>
    <n v="-44.278199999999998"/>
    <x v="1798"/>
    <n v="8.6820000000000004"/>
    <x v="3"/>
    <x v="3"/>
    <x v="1"/>
    <n v="-1.7"/>
  </r>
  <r>
    <n v="20230417"/>
    <s v="Bernadette Hill"/>
    <x v="5"/>
    <s v="Tokyo"/>
    <x v="2"/>
    <x v="4"/>
    <x v="68"/>
    <x v="4"/>
    <s v="SMB"/>
    <x v="2"/>
    <n v="2.8959999999999999"/>
    <n v="1"/>
    <n v="0.8"/>
    <n v="-4.7784000000000004"/>
    <x v="1813"/>
    <n v="2.8959999999999999"/>
    <x v="3"/>
    <x v="3"/>
    <x v="1"/>
    <n v="-1.6500000000000001"/>
  </r>
  <r>
    <n v="20230417"/>
    <s v="Bernadette Hill"/>
    <x v="5"/>
    <s v="Tokyo"/>
    <x v="2"/>
    <x v="4"/>
    <x v="68"/>
    <x v="4"/>
    <s v="SMB"/>
    <x v="3"/>
    <n v="32.543999999999997"/>
    <n v="2"/>
    <n v="0.2"/>
    <n v="-7.7291999999999996"/>
    <x v="1814"/>
    <n v="16.271999999999998"/>
    <x v="3"/>
    <x v="3"/>
    <x v="1"/>
    <n v="-0.23750000000000002"/>
  </r>
  <r>
    <n v="20220425"/>
    <s v="Christopher Hodges"/>
    <x v="1"/>
    <s v="Columbus"/>
    <x v="1"/>
    <x v="1"/>
    <x v="51"/>
    <x v="9"/>
    <s v="SMB"/>
    <x v="2"/>
    <n v="3.984"/>
    <n v="1"/>
    <n v="0.2"/>
    <n v="1.3944000000000001"/>
    <x v="614"/>
    <n v="3.984"/>
    <x v="0"/>
    <x v="3"/>
    <x v="1"/>
    <n v="0.35000000000000003"/>
  </r>
  <r>
    <n v="20220115"/>
    <s v="Lucas Mathis"/>
    <x v="29"/>
    <s v="Riyadh"/>
    <x v="0"/>
    <x v="6"/>
    <x v="71"/>
    <x v="5"/>
    <s v="SMB"/>
    <x v="2"/>
    <n v="181.797"/>
    <n v="1"/>
    <n v="0.3"/>
    <n v="-15.582599999999999"/>
    <x v="263"/>
    <n v="181.797"/>
    <x v="0"/>
    <x v="9"/>
    <x v="3"/>
    <n v="-8.5714285714285715E-2"/>
  </r>
  <r>
    <n v="20220503"/>
    <s v="Samantha Walker"/>
    <x v="15"/>
    <s v="London"/>
    <x v="0"/>
    <x v="0"/>
    <x v="3"/>
    <x v="1"/>
    <s v="SMB"/>
    <x v="3"/>
    <n v="44.94"/>
    <n v="3"/>
    <n v="0"/>
    <n v="12.5832"/>
    <x v="361"/>
    <n v="14.979999999999999"/>
    <x v="0"/>
    <x v="5"/>
    <x v="1"/>
    <n v="0.28000000000000003"/>
  </r>
  <r>
    <n v="20220503"/>
    <s v="Samantha Walker"/>
    <x v="15"/>
    <s v="London"/>
    <x v="0"/>
    <x v="0"/>
    <x v="3"/>
    <x v="1"/>
    <s v="SMB"/>
    <x v="2"/>
    <n v="45.576000000000001"/>
    <n v="3"/>
    <n v="0.2"/>
    <n v="15.951599999999999"/>
    <x v="1815"/>
    <n v="15.192"/>
    <x v="0"/>
    <x v="5"/>
    <x v="1"/>
    <n v="0.35"/>
  </r>
  <r>
    <n v="20221121"/>
    <s v="Simon Taylor"/>
    <x v="5"/>
    <s v="Tokyo"/>
    <x v="2"/>
    <x v="4"/>
    <x v="4"/>
    <x v="0"/>
    <s v="Strategic"/>
    <x v="1"/>
    <n v="318.43"/>
    <n v="5"/>
    <n v="0.3"/>
    <n v="-77.332999999999998"/>
    <x v="1816"/>
    <n v="63.686"/>
    <x v="0"/>
    <x v="0"/>
    <x v="0"/>
    <n v="-0.24285714285714285"/>
  </r>
  <r>
    <n v="20221121"/>
    <s v="Simon Taylor"/>
    <x v="5"/>
    <s v="Tokyo"/>
    <x v="2"/>
    <x v="4"/>
    <x v="4"/>
    <x v="0"/>
    <s v="Strategic"/>
    <x v="6"/>
    <n v="122.92"/>
    <n v="7"/>
    <n v="0.2"/>
    <n v="46.094999999999999"/>
    <x v="1817"/>
    <n v="17.559999999999999"/>
    <x v="0"/>
    <x v="0"/>
    <x v="0"/>
    <n v="0.375"/>
  </r>
  <r>
    <n v="20221121"/>
    <s v="Simon Taylor"/>
    <x v="5"/>
    <s v="Tokyo"/>
    <x v="2"/>
    <x v="4"/>
    <x v="4"/>
    <x v="0"/>
    <s v="Strategic"/>
    <x v="4"/>
    <n v="7.0679999999999996"/>
    <n v="3"/>
    <n v="0.6"/>
    <n v="-2.8271999999999999"/>
    <x v="332"/>
    <n v="2.3559999999999999"/>
    <x v="0"/>
    <x v="0"/>
    <x v="0"/>
    <n v="-0.4"/>
  </r>
  <r>
    <n v="20220201"/>
    <s v="Andrea Reid"/>
    <x v="17"/>
    <s v="Madrid"/>
    <x v="0"/>
    <x v="2"/>
    <x v="77"/>
    <x v="1"/>
    <s v="Strategic"/>
    <x v="3"/>
    <n v="56.45"/>
    <n v="5"/>
    <n v="0"/>
    <n v="14.677"/>
    <x v="1511"/>
    <n v="11.290000000000001"/>
    <x v="0"/>
    <x v="11"/>
    <x v="3"/>
    <n v="0.25999999999999995"/>
  </r>
  <r>
    <n v="20230401"/>
    <s v="Benjamin Fisher"/>
    <x v="10"/>
    <s v="Sydney"/>
    <x v="2"/>
    <x v="8"/>
    <x v="0"/>
    <x v="0"/>
    <s v="SMB"/>
    <x v="2"/>
    <n v="13.468"/>
    <n v="13"/>
    <n v="0.8"/>
    <n v="-22.895600000000002"/>
    <x v="1818"/>
    <n v="1.036"/>
    <x v="3"/>
    <x v="3"/>
    <x v="1"/>
    <n v="-1.7000000000000002"/>
  </r>
  <r>
    <n v="20231202"/>
    <s v="Phil Tucker"/>
    <x v="5"/>
    <s v="Saitama"/>
    <x v="2"/>
    <x v="4"/>
    <x v="28"/>
    <x v="3"/>
    <s v="SMB"/>
    <x v="6"/>
    <n v="219.8"/>
    <n v="5"/>
    <n v="0.2"/>
    <n v="24.727499999999999"/>
    <x v="1819"/>
    <n v="43.96"/>
    <x v="3"/>
    <x v="4"/>
    <x v="0"/>
    <n v="0.11249999999999999"/>
  </r>
  <r>
    <n v="20231202"/>
    <s v="Phil Tucker"/>
    <x v="5"/>
    <s v="Saitama"/>
    <x v="2"/>
    <x v="4"/>
    <x v="28"/>
    <x v="3"/>
    <s v="SMB"/>
    <x v="1"/>
    <n v="317.05799999999999"/>
    <n v="3"/>
    <n v="0.3"/>
    <n v="-18.117599999999999"/>
    <x v="1268"/>
    <n v="105.68599999999999"/>
    <x v="3"/>
    <x v="4"/>
    <x v="0"/>
    <n v="-5.7142857142857141E-2"/>
  </r>
  <r>
    <n v="20231211"/>
    <s v="Trevor Clark"/>
    <x v="4"/>
    <s v="Toronto"/>
    <x v="1"/>
    <x v="1"/>
    <x v="65"/>
    <x v="1"/>
    <s v="Strategic"/>
    <x v="9"/>
    <n v="49.08"/>
    <n v="3"/>
    <n v="0"/>
    <n v="4.9080000000000004"/>
    <x v="1032"/>
    <n v="16.36"/>
    <x v="3"/>
    <x v="4"/>
    <x v="0"/>
    <n v="0.1"/>
  </r>
  <r>
    <n v="20231211"/>
    <s v="Trevor Clark"/>
    <x v="4"/>
    <s v="Toronto"/>
    <x v="1"/>
    <x v="1"/>
    <x v="65"/>
    <x v="1"/>
    <s v="Strategic"/>
    <x v="3"/>
    <n v="324.89999999999998"/>
    <n v="5"/>
    <n v="0"/>
    <n v="38.988"/>
    <x v="1381"/>
    <n v="64.97999999999999"/>
    <x v="3"/>
    <x v="4"/>
    <x v="0"/>
    <n v="0.12000000000000001"/>
  </r>
  <r>
    <n v="20231211"/>
    <s v="Trevor Clark"/>
    <x v="4"/>
    <s v="Toronto"/>
    <x v="1"/>
    <x v="1"/>
    <x v="65"/>
    <x v="1"/>
    <s v="Strategic"/>
    <x v="5"/>
    <n v="18.239999999999998"/>
    <n v="3"/>
    <n v="0"/>
    <n v="5.2896000000000001"/>
    <x v="1820"/>
    <n v="6.0799999999999992"/>
    <x v="3"/>
    <x v="4"/>
    <x v="0"/>
    <n v="0.29000000000000004"/>
  </r>
  <r>
    <n v="20220918"/>
    <s v="Liam Young"/>
    <x v="4"/>
    <s v="Toronto"/>
    <x v="1"/>
    <x v="1"/>
    <x v="46"/>
    <x v="8"/>
    <s v="Enterprise"/>
    <x v="1"/>
    <n v="113.88800000000001"/>
    <n v="2"/>
    <n v="0.2"/>
    <n v="9.9651999999999994"/>
    <x v="1719"/>
    <n v="56.944000000000003"/>
    <x v="0"/>
    <x v="8"/>
    <x v="2"/>
    <n v="8.7499999999999994E-2"/>
  </r>
  <r>
    <n v="20220918"/>
    <s v="Liam Young"/>
    <x v="4"/>
    <s v="Toronto"/>
    <x v="1"/>
    <x v="1"/>
    <x v="46"/>
    <x v="8"/>
    <s v="Enterprise"/>
    <x v="6"/>
    <n v="105.584"/>
    <n v="2"/>
    <n v="0.2"/>
    <n v="7.9188000000000001"/>
    <x v="691"/>
    <n v="52.792000000000002"/>
    <x v="0"/>
    <x v="8"/>
    <x v="2"/>
    <n v="7.4999999999999997E-2"/>
  </r>
  <r>
    <n v="20221224"/>
    <s v="Brandon Vaughan"/>
    <x v="12"/>
    <s v="São Paulo"/>
    <x v="1"/>
    <x v="7"/>
    <x v="91"/>
    <x v="9"/>
    <s v="Strategic"/>
    <x v="11"/>
    <n v="24.85"/>
    <n v="7"/>
    <n v="0"/>
    <n v="11.679500000000001"/>
    <x v="1143"/>
    <n v="3.5500000000000003"/>
    <x v="0"/>
    <x v="4"/>
    <x v="0"/>
    <n v="0.47000000000000003"/>
  </r>
  <r>
    <n v="20230418"/>
    <s v="Dorothy Pullman"/>
    <x v="9"/>
    <s v="Paris"/>
    <x v="0"/>
    <x v="2"/>
    <x v="84"/>
    <x v="3"/>
    <s v="SMB"/>
    <x v="4"/>
    <n v="60.311999999999998"/>
    <n v="3"/>
    <n v="0.2"/>
    <n v="5.2773000000000003"/>
    <x v="1431"/>
    <n v="20.103999999999999"/>
    <x v="3"/>
    <x v="3"/>
    <x v="1"/>
    <n v="8.7500000000000008E-2"/>
  </r>
  <r>
    <n v="20231028"/>
    <s v="Amelia Campbell"/>
    <x v="10"/>
    <s v="Sydney"/>
    <x v="2"/>
    <x v="8"/>
    <x v="15"/>
    <x v="7"/>
    <s v="Enterprise"/>
    <x v="5"/>
    <n v="7.056"/>
    <n v="3"/>
    <n v="0.2"/>
    <n v="2.2050000000000001"/>
    <x v="1821"/>
    <n v="2.3519999999999999"/>
    <x v="3"/>
    <x v="2"/>
    <x v="0"/>
    <n v="0.3125"/>
  </r>
  <r>
    <n v="20231028"/>
    <s v="Amelia Campbell"/>
    <x v="10"/>
    <s v="Sydney"/>
    <x v="2"/>
    <x v="8"/>
    <x v="15"/>
    <x v="7"/>
    <s v="Enterprise"/>
    <x v="6"/>
    <n v="27.184000000000001"/>
    <n v="2"/>
    <n v="0.2"/>
    <n v="2.0388000000000002"/>
    <x v="1527"/>
    <n v="13.592000000000001"/>
    <x v="3"/>
    <x v="2"/>
    <x v="0"/>
    <n v="7.4999999999999997E-2"/>
  </r>
  <r>
    <n v="20220709"/>
    <s v="Jasmine Springer"/>
    <x v="4"/>
    <s v="Toronto"/>
    <x v="1"/>
    <x v="1"/>
    <x v="51"/>
    <x v="9"/>
    <s v="SMB"/>
    <x v="6"/>
    <n v="107.98399999999999"/>
    <n v="1"/>
    <n v="0.2"/>
    <n v="9.4486000000000008"/>
    <x v="239"/>
    <n v="107.98399999999999"/>
    <x v="0"/>
    <x v="7"/>
    <x v="2"/>
    <n v="8.7500000000000008E-2"/>
  </r>
  <r>
    <n v="20220709"/>
    <s v="Jasmine Springer"/>
    <x v="4"/>
    <s v="Toronto"/>
    <x v="1"/>
    <x v="1"/>
    <x v="51"/>
    <x v="9"/>
    <s v="SMB"/>
    <x v="2"/>
    <n v="19.295999999999999"/>
    <n v="3"/>
    <n v="0.2"/>
    <n v="6.03"/>
    <x v="1371"/>
    <n v="6.4319999999999995"/>
    <x v="0"/>
    <x v="7"/>
    <x v="2"/>
    <n v="0.3125"/>
  </r>
  <r>
    <n v="20210809"/>
    <s v="Dylan Dickens"/>
    <x v="2"/>
    <s v="Berlin"/>
    <x v="0"/>
    <x v="2"/>
    <x v="13"/>
    <x v="4"/>
    <s v="Strategic"/>
    <x v="1"/>
    <n v="4.6079999999999997"/>
    <n v="2"/>
    <n v="0.2"/>
    <n v="1.6704000000000001"/>
    <x v="637"/>
    <n v="2.3039999999999998"/>
    <x v="1"/>
    <x v="6"/>
    <x v="2"/>
    <n v="0.36250000000000004"/>
  </r>
  <r>
    <n v="20221210"/>
    <s v="Elizabeth Young"/>
    <x v="18"/>
    <s v="Cape Town"/>
    <x v="0"/>
    <x v="6"/>
    <x v="16"/>
    <x v="6"/>
    <s v="Strategic"/>
    <x v="2"/>
    <n v="79.974000000000004"/>
    <n v="3"/>
    <n v="0.4"/>
    <n v="-29.323799999999999"/>
    <x v="1050"/>
    <n v="26.658000000000001"/>
    <x v="0"/>
    <x v="4"/>
    <x v="0"/>
    <n v="-0.36666666666666664"/>
  </r>
  <r>
    <n v="20221210"/>
    <s v="Elizabeth Young"/>
    <x v="18"/>
    <s v="Cape Town"/>
    <x v="0"/>
    <x v="6"/>
    <x v="16"/>
    <x v="6"/>
    <s v="Strategic"/>
    <x v="2"/>
    <n v="2.9460000000000002"/>
    <n v="2"/>
    <n v="0.7"/>
    <n v="-2.0621999999999998"/>
    <x v="538"/>
    <n v="1.4730000000000001"/>
    <x v="0"/>
    <x v="4"/>
    <x v="0"/>
    <n v="-0.69999999999999984"/>
  </r>
  <r>
    <n v="20221114"/>
    <s v="Natalie Skinner"/>
    <x v="10"/>
    <s v="Melbourne"/>
    <x v="2"/>
    <x v="8"/>
    <x v="33"/>
    <x v="1"/>
    <s v="Enterprise"/>
    <x v="2"/>
    <n v="3.1360000000000001"/>
    <n v="2"/>
    <n v="0.8"/>
    <n v="-4.7039999999999997"/>
    <x v="469"/>
    <n v="1.5680000000000001"/>
    <x v="0"/>
    <x v="0"/>
    <x v="0"/>
    <n v="-1.4999999999999998"/>
  </r>
  <r>
    <n v="20201114"/>
    <s v="Katherine Manning"/>
    <x v="5"/>
    <s v="Tokyo"/>
    <x v="2"/>
    <x v="4"/>
    <x v="86"/>
    <x v="0"/>
    <s v="Strategic"/>
    <x v="8"/>
    <n v="20.736000000000001"/>
    <n v="4"/>
    <n v="0.2"/>
    <n v="7.2576000000000001"/>
    <x v="509"/>
    <n v="5.1840000000000002"/>
    <x v="2"/>
    <x v="0"/>
    <x v="0"/>
    <n v="0.35"/>
  </r>
  <r>
    <n v="20201117"/>
    <s v="Dylan Terry"/>
    <x v="1"/>
    <s v="Los Angeles"/>
    <x v="1"/>
    <x v="1"/>
    <x v="77"/>
    <x v="1"/>
    <s v="Strategic"/>
    <x v="9"/>
    <n v="99.98"/>
    <n v="2"/>
    <n v="0"/>
    <n v="7.9984000000000002"/>
    <x v="1027"/>
    <n v="49.99"/>
    <x v="2"/>
    <x v="0"/>
    <x v="0"/>
    <n v="0.08"/>
  </r>
  <r>
    <n v="20201117"/>
    <s v="Dylan Terry"/>
    <x v="1"/>
    <s v="Los Angeles"/>
    <x v="1"/>
    <x v="1"/>
    <x v="77"/>
    <x v="1"/>
    <s v="Strategic"/>
    <x v="8"/>
    <n v="733.95"/>
    <n v="7"/>
    <n v="0"/>
    <n v="352.29599999999999"/>
    <x v="1054"/>
    <n v="104.85000000000001"/>
    <x v="2"/>
    <x v="0"/>
    <x v="0"/>
    <n v="0.48"/>
  </r>
  <r>
    <n v="20201117"/>
    <s v="Dylan Terry"/>
    <x v="1"/>
    <s v="Los Angeles"/>
    <x v="1"/>
    <x v="1"/>
    <x v="77"/>
    <x v="1"/>
    <s v="Strategic"/>
    <x v="7"/>
    <n v="241.44"/>
    <n v="3"/>
    <n v="0"/>
    <n v="72.432000000000002"/>
    <x v="1822"/>
    <n v="80.48"/>
    <x v="2"/>
    <x v="0"/>
    <x v="0"/>
    <n v="0.3"/>
  </r>
  <r>
    <n v="20220305"/>
    <s v="Gordon Bower"/>
    <x v="2"/>
    <s v="Hamburg"/>
    <x v="0"/>
    <x v="2"/>
    <x v="32"/>
    <x v="9"/>
    <s v="Strategic"/>
    <x v="1"/>
    <n v="10.08"/>
    <n v="4"/>
    <n v="0.2"/>
    <n v="3.528"/>
    <x v="624"/>
    <n v="2.52"/>
    <x v="0"/>
    <x v="10"/>
    <x v="3"/>
    <n v="0.35"/>
  </r>
  <r>
    <n v="20201011"/>
    <s v="John Dyer"/>
    <x v="9"/>
    <s v="Paris"/>
    <x v="0"/>
    <x v="2"/>
    <x v="62"/>
    <x v="4"/>
    <s v="SMB"/>
    <x v="3"/>
    <n v="281.904"/>
    <n v="2"/>
    <n v="0.2"/>
    <n v="10.571400000000001"/>
    <x v="742"/>
    <n v="140.952"/>
    <x v="2"/>
    <x v="2"/>
    <x v="0"/>
    <n v="3.7500000000000006E-2"/>
  </r>
  <r>
    <n v="20201011"/>
    <s v="John Dyer"/>
    <x v="9"/>
    <s v="Paris"/>
    <x v="0"/>
    <x v="2"/>
    <x v="62"/>
    <x v="4"/>
    <s v="SMB"/>
    <x v="10"/>
    <n v="201.43199999999999"/>
    <n v="3"/>
    <n v="0.2"/>
    <n v="67.9833"/>
    <x v="1052"/>
    <n v="67.143999999999991"/>
    <x v="2"/>
    <x v="2"/>
    <x v="0"/>
    <n v="0.33750000000000002"/>
  </r>
  <r>
    <n v="20200522"/>
    <s v="Keith Morrison"/>
    <x v="19"/>
    <s v="Lisboa"/>
    <x v="0"/>
    <x v="2"/>
    <x v="28"/>
    <x v="3"/>
    <s v="SMB"/>
    <x v="6"/>
    <n v="135.97999999999999"/>
    <n v="2"/>
    <n v="0"/>
    <n v="33.994999999999997"/>
    <x v="730"/>
    <n v="67.989999999999995"/>
    <x v="2"/>
    <x v="5"/>
    <x v="1"/>
    <n v="0.25"/>
  </r>
  <r>
    <n v="20200522"/>
    <s v="Keith Morrison"/>
    <x v="19"/>
    <s v="Lisboa"/>
    <x v="0"/>
    <x v="2"/>
    <x v="28"/>
    <x v="3"/>
    <s v="SMB"/>
    <x v="6"/>
    <n v="44.95"/>
    <n v="1"/>
    <n v="0"/>
    <n v="12.586"/>
    <x v="1823"/>
    <n v="44.95"/>
    <x v="2"/>
    <x v="5"/>
    <x v="1"/>
    <n v="0.27999999999999997"/>
  </r>
  <r>
    <n v="20200715"/>
    <s v="Evan Terry"/>
    <x v="43"/>
    <s v="Zagreb"/>
    <x v="0"/>
    <x v="2"/>
    <x v="31"/>
    <x v="6"/>
    <s v="Strategic"/>
    <x v="9"/>
    <n v="2.97"/>
    <n v="3"/>
    <n v="0"/>
    <n v="1.3068"/>
    <x v="1824"/>
    <n v="0.9900000000000001"/>
    <x v="2"/>
    <x v="7"/>
    <x v="2"/>
    <n v="0.43999999999999995"/>
  </r>
  <r>
    <n v="20200715"/>
    <s v="Evan Terry"/>
    <x v="43"/>
    <s v="Zagreb"/>
    <x v="0"/>
    <x v="2"/>
    <x v="31"/>
    <x v="6"/>
    <s v="Strategic"/>
    <x v="11"/>
    <n v="6.54"/>
    <n v="3"/>
    <n v="0"/>
    <n v="2.6814"/>
    <x v="943"/>
    <n v="2.1800000000000002"/>
    <x v="2"/>
    <x v="7"/>
    <x v="2"/>
    <n v="0.41"/>
  </r>
  <r>
    <n v="20211227"/>
    <s v="Rachel Bond"/>
    <x v="1"/>
    <s v="Richmond"/>
    <x v="1"/>
    <x v="1"/>
    <x v="25"/>
    <x v="6"/>
    <s v="Strategic"/>
    <x v="9"/>
    <n v="7.92"/>
    <n v="8"/>
    <n v="0"/>
    <n v="3.4847999999999999"/>
    <x v="1656"/>
    <n v="0.99"/>
    <x v="1"/>
    <x v="4"/>
    <x v="0"/>
    <n v="0.44"/>
  </r>
  <r>
    <n v="20210209"/>
    <s v="Phil Tucker"/>
    <x v="1"/>
    <s v="New York City"/>
    <x v="1"/>
    <x v="1"/>
    <x v="28"/>
    <x v="3"/>
    <s v="SMB"/>
    <x v="1"/>
    <n v="203.92"/>
    <n v="5"/>
    <n v="0.2"/>
    <n v="22.940999999999999"/>
    <x v="23"/>
    <n v="40.783999999999999"/>
    <x v="1"/>
    <x v="11"/>
    <x v="3"/>
    <n v="0.1125"/>
  </r>
  <r>
    <n v="20230509"/>
    <s v="Wanda Hardacre"/>
    <x v="1"/>
    <s v="New York City"/>
    <x v="1"/>
    <x v="1"/>
    <x v="11"/>
    <x v="5"/>
    <s v="Enterprise"/>
    <x v="13"/>
    <n v="3359.9520000000002"/>
    <n v="6"/>
    <n v="0.2"/>
    <n v="1049.9849999999999"/>
    <x v="1825"/>
    <n v="559.99200000000008"/>
    <x v="3"/>
    <x v="5"/>
    <x v="1"/>
    <n v="0.31249999999999994"/>
  </r>
  <r>
    <n v="20231103"/>
    <s v="Alexandra May"/>
    <x v="40"/>
    <s v="Jakarta"/>
    <x v="2"/>
    <x v="9"/>
    <x v="35"/>
    <x v="5"/>
    <s v="Strategic"/>
    <x v="11"/>
    <n v="18.239999999999998"/>
    <n v="3"/>
    <n v="0"/>
    <n v="9.1199999999999992"/>
    <x v="1826"/>
    <n v="6.0799999999999992"/>
    <x v="3"/>
    <x v="0"/>
    <x v="0"/>
    <n v="0.5"/>
  </r>
  <r>
    <n v="20231103"/>
    <s v="Alexandra May"/>
    <x v="40"/>
    <s v="Jakarta"/>
    <x v="2"/>
    <x v="9"/>
    <x v="35"/>
    <x v="5"/>
    <s v="Strategic"/>
    <x v="5"/>
    <n v="27.78"/>
    <n v="6"/>
    <n v="0"/>
    <n v="9.1674000000000007"/>
    <x v="183"/>
    <n v="4.63"/>
    <x v="3"/>
    <x v="0"/>
    <x v="0"/>
    <n v="0.33"/>
  </r>
  <r>
    <n v="20200405"/>
    <s v="Alan Gill"/>
    <x v="17"/>
    <s v="Alicante"/>
    <x v="0"/>
    <x v="2"/>
    <x v="97"/>
    <x v="2"/>
    <s v="Strategic"/>
    <x v="5"/>
    <n v="22.96"/>
    <n v="7"/>
    <n v="0"/>
    <n v="7.5768000000000004"/>
    <x v="353"/>
    <n v="3.2800000000000002"/>
    <x v="2"/>
    <x v="3"/>
    <x v="1"/>
    <n v="0.33"/>
  </r>
  <r>
    <n v="20200405"/>
    <s v="Alan Gill"/>
    <x v="17"/>
    <s v="Alicante"/>
    <x v="0"/>
    <x v="2"/>
    <x v="97"/>
    <x v="2"/>
    <s v="Strategic"/>
    <x v="6"/>
    <n v="28.99"/>
    <n v="1"/>
    <n v="0"/>
    <n v="8.4070999999999998"/>
    <x v="1234"/>
    <n v="28.99"/>
    <x v="2"/>
    <x v="3"/>
    <x v="1"/>
    <n v="0.29000000000000004"/>
  </r>
  <r>
    <n v="20200405"/>
    <s v="Alan Gill"/>
    <x v="17"/>
    <s v="Alicante"/>
    <x v="0"/>
    <x v="2"/>
    <x v="97"/>
    <x v="2"/>
    <s v="Strategic"/>
    <x v="8"/>
    <n v="12.96"/>
    <n v="2"/>
    <n v="0"/>
    <n v="6.3503999999999996"/>
    <x v="566"/>
    <n v="6.48"/>
    <x v="2"/>
    <x v="3"/>
    <x v="1"/>
    <n v="0.48999999999999994"/>
  </r>
  <r>
    <n v="20200405"/>
    <s v="Alan Gill"/>
    <x v="17"/>
    <s v="Alicante"/>
    <x v="0"/>
    <x v="2"/>
    <x v="97"/>
    <x v="2"/>
    <s v="Strategic"/>
    <x v="5"/>
    <n v="22.96"/>
    <n v="7"/>
    <n v="0"/>
    <n v="6.6584000000000003"/>
    <x v="711"/>
    <n v="3.2800000000000002"/>
    <x v="2"/>
    <x v="3"/>
    <x v="1"/>
    <n v="0.28999999999999998"/>
  </r>
  <r>
    <n v="20200405"/>
    <s v="Alan Gill"/>
    <x v="17"/>
    <s v="Alicante"/>
    <x v="0"/>
    <x v="2"/>
    <x v="97"/>
    <x v="2"/>
    <s v="Strategic"/>
    <x v="8"/>
    <n v="4164.05"/>
    <n v="5"/>
    <n v="0"/>
    <n v="83.281000000000006"/>
    <x v="476"/>
    <n v="832.81000000000006"/>
    <x v="2"/>
    <x v="3"/>
    <x v="1"/>
    <n v="0.02"/>
  </r>
  <r>
    <n v="20200917"/>
    <s v="Liam Burgess"/>
    <x v="3"/>
    <s v="Stockholm"/>
    <x v="0"/>
    <x v="3"/>
    <x v="7"/>
    <x v="4"/>
    <s v="SMB"/>
    <x v="9"/>
    <n v="47.984000000000002"/>
    <n v="2"/>
    <n v="0.2"/>
    <n v="13.195600000000001"/>
    <x v="1101"/>
    <n v="23.992000000000001"/>
    <x v="2"/>
    <x v="8"/>
    <x v="2"/>
    <n v="0.27500000000000002"/>
  </r>
  <r>
    <n v="20200917"/>
    <s v="Liam Burgess"/>
    <x v="3"/>
    <s v="Stockholm"/>
    <x v="0"/>
    <x v="3"/>
    <x v="7"/>
    <x v="4"/>
    <s v="SMB"/>
    <x v="8"/>
    <n v="4.6239999999999997"/>
    <n v="1"/>
    <n v="0.2"/>
    <n v="1.6761999999999999"/>
    <x v="631"/>
    <n v="4.6239999999999997"/>
    <x v="2"/>
    <x v="8"/>
    <x v="2"/>
    <n v="0.36249999999999999"/>
  </r>
  <r>
    <n v="20200930"/>
    <s v="Diane Mills"/>
    <x v="15"/>
    <s v="London"/>
    <x v="0"/>
    <x v="0"/>
    <x v="49"/>
    <x v="4"/>
    <s v="Strategic"/>
    <x v="4"/>
    <n v="15.24"/>
    <n v="3"/>
    <n v="0"/>
    <n v="5.1816000000000004"/>
    <x v="551"/>
    <n v="5.08"/>
    <x v="2"/>
    <x v="8"/>
    <x v="2"/>
    <n v="0.34"/>
  </r>
  <r>
    <n v="20200912"/>
    <s v="Joe Davies"/>
    <x v="24"/>
    <s v="Tijuana"/>
    <x v="1"/>
    <x v="7"/>
    <x v="12"/>
    <x v="6"/>
    <s v="SMB"/>
    <x v="2"/>
    <n v="63.923999999999999"/>
    <n v="7"/>
    <n v="0.7"/>
    <n v="-46.877600000000001"/>
    <x v="1563"/>
    <n v="9.1319999999999997"/>
    <x v="2"/>
    <x v="8"/>
    <x v="2"/>
    <n v="-0.73333333333333339"/>
  </r>
  <r>
    <n v="20230221"/>
    <s v="Oliver King"/>
    <x v="26"/>
    <s v="Singapore"/>
    <x v="2"/>
    <x v="9"/>
    <x v="79"/>
    <x v="6"/>
    <s v="Enterprise"/>
    <x v="5"/>
    <n v="6.56"/>
    <n v="2"/>
    <n v="0"/>
    <n v="1.9024000000000001"/>
    <x v="283"/>
    <n v="3.28"/>
    <x v="3"/>
    <x v="11"/>
    <x v="3"/>
    <n v="0.29000000000000004"/>
  </r>
  <r>
    <n v="20230221"/>
    <s v="Oliver King"/>
    <x v="26"/>
    <s v="Singapore"/>
    <x v="2"/>
    <x v="9"/>
    <x v="79"/>
    <x v="6"/>
    <s v="Enterprise"/>
    <x v="7"/>
    <n v="13.11"/>
    <n v="3"/>
    <n v="0"/>
    <n v="3.4085999999999999"/>
    <x v="1468"/>
    <n v="4.37"/>
    <x v="3"/>
    <x v="11"/>
    <x v="3"/>
    <n v="0.26"/>
  </r>
  <r>
    <n v="20211213"/>
    <s v="Emily Ogden"/>
    <x v="1"/>
    <s v="Fresno"/>
    <x v="1"/>
    <x v="1"/>
    <x v="69"/>
    <x v="3"/>
    <s v="SMB"/>
    <x v="6"/>
    <n v="494.37599999999998"/>
    <n v="3"/>
    <n v="0.2"/>
    <n v="49.437600000000003"/>
    <x v="788"/>
    <n v="164.792"/>
    <x v="1"/>
    <x v="4"/>
    <x v="0"/>
    <n v="0.1"/>
  </r>
  <r>
    <n v="20211213"/>
    <s v="Emily Ogden"/>
    <x v="1"/>
    <s v="Fresno"/>
    <x v="1"/>
    <x v="1"/>
    <x v="69"/>
    <x v="3"/>
    <s v="SMB"/>
    <x v="2"/>
    <n v="29.2"/>
    <n v="5"/>
    <n v="0.2"/>
    <n v="9.8550000000000004"/>
    <x v="354"/>
    <n v="5.84"/>
    <x v="1"/>
    <x v="4"/>
    <x v="0"/>
    <n v="0.33750000000000002"/>
  </r>
  <r>
    <n v="20211213"/>
    <s v="Emily Ogden"/>
    <x v="1"/>
    <s v="Fresno"/>
    <x v="1"/>
    <x v="1"/>
    <x v="69"/>
    <x v="3"/>
    <s v="SMB"/>
    <x v="9"/>
    <n v="248.85"/>
    <n v="5"/>
    <n v="0"/>
    <n v="27.3735"/>
    <x v="97"/>
    <n v="49.769999999999996"/>
    <x v="1"/>
    <x v="4"/>
    <x v="0"/>
    <n v="0.11"/>
  </r>
  <r>
    <n v="20211213"/>
    <s v="Emily Ogden"/>
    <x v="1"/>
    <s v="Fresno"/>
    <x v="1"/>
    <x v="1"/>
    <x v="69"/>
    <x v="3"/>
    <s v="SMB"/>
    <x v="9"/>
    <n v="36.24"/>
    <n v="1"/>
    <n v="0"/>
    <n v="15.220800000000001"/>
    <x v="1827"/>
    <n v="36.24"/>
    <x v="1"/>
    <x v="4"/>
    <x v="0"/>
    <n v="0.42"/>
  </r>
  <r>
    <n v="20221031"/>
    <s v="Wanda Sharp"/>
    <x v="12"/>
    <s v="São Paulo"/>
    <x v="1"/>
    <x v="7"/>
    <x v="25"/>
    <x v="6"/>
    <s v="SMB"/>
    <x v="5"/>
    <n v="11.68"/>
    <n v="2"/>
    <n v="0"/>
    <n v="3.504"/>
    <x v="525"/>
    <n v="5.84"/>
    <x v="0"/>
    <x v="2"/>
    <x v="0"/>
    <n v="0.3"/>
  </r>
  <r>
    <n v="20201226"/>
    <s v="Carolyn Ross"/>
    <x v="1"/>
    <s v="Seattle"/>
    <x v="1"/>
    <x v="1"/>
    <x v="68"/>
    <x v="4"/>
    <s v="SMB"/>
    <x v="8"/>
    <n v="11.91"/>
    <n v="3"/>
    <n v="0"/>
    <n v="0.1191"/>
    <x v="169"/>
    <n v="3.97"/>
    <x v="2"/>
    <x v="4"/>
    <x v="0"/>
    <n v="0.01"/>
  </r>
  <r>
    <n v="20201226"/>
    <s v="Carolyn Ross"/>
    <x v="1"/>
    <s v="Seattle"/>
    <x v="1"/>
    <x v="1"/>
    <x v="68"/>
    <x v="4"/>
    <s v="SMB"/>
    <x v="4"/>
    <n v="3.48"/>
    <n v="2"/>
    <n v="0"/>
    <n v="1.1135999999999999"/>
    <x v="885"/>
    <n v="1.74"/>
    <x v="2"/>
    <x v="4"/>
    <x v="0"/>
    <n v="0.32"/>
  </r>
  <r>
    <n v="20200815"/>
    <s v="Kimberly Newman"/>
    <x v="5"/>
    <s v="Aichi"/>
    <x v="2"/>
    <x v="4"/>
    <x v="44"/>
    <x v="2"/>
    <s v="SMB"/>
    <x v="2"/>
    <n v="30.96"/>
    <n v="8"/>
    <n v="0.8"/>
    <n v="-52.631999999999998"/>
    <x v="634"/>
    <n v="3.87"/>
    <x v="2"/>
    <x v="6"/>
    <x v="2"/>
    <n v="-1.7"/>
  </r>
  <r>
    <n v="20231002"/>
    <s v="Harry Buckland"/>
    <x v="15"/>
    <s v="London"/>
    <x v="0"/>
    <x v="0"/>
    <x v="94"/>
    <x v="7"/>
    <s v="Enterprise"/>
    <x v="12"/>
    <n v="1704.89"/>
    <n v="11"/>
    <n v="0"/>
    <n v="767.20050000000003"/>
    <x v="1828"/>
    <n v="154.99"/>
    <x v="3"/>
    <x v="2"/>
    <x v="0"/>
    <n v="0.45"/>
  </r>
  <r>
    <n v="20210523"/>
    <s v="Jonathan Ferguson"/>
    <x v="16"/>
    <s v="Santiago"/>
    <x v="1"/>
    <x v="7"/>
    <x v="12"/>
    <x v="6"/>
    <s v="SMB"/>
    <x v="2"/>
    <n v="19.193999999999999"/>
    <n v="7"/>
    <n v="0.7"/>
    <n v="-12.795999999999999"/>
    <x v="1025"/>
    <n v="2.742"/>
    <x v="1"/>
    <x v="5"/>
    <x v="1"/>
    <n v="-0.66666666666666663"/>
  </r>
  <r>
    <n v="20210523"/>
    <s v="Jonathan Ferguson"/>
    <x v="16"/>
    <s v="Santiago"/>
    <x v="1"/>
    <x v="7"/>
    <x v="12"/>
    <x v="6"/>
    <s v="SMB"/>
    <x v="7"/>
    <n v="121.792"/>
    <n v="4"/>
    <n v="0.2"/>
    <n v="13.701599999999999"/>
    <x v="1290"/>
    <n v="30.448"/>
    <x v="1"/>
    <x v="5"/>
    <x v="1"/>
    <n v="0.11249999999999999"/>
  </r>
  <r>
    <n v="20231117"/>
    <s v="Megan Smith"/>
    <x v="1"/>
    <s v="Los Angeles"/>
    <x v="1"/>
    <x v="1"/>
    <x v="91"/>
    <x v="9"/>
    <s v="Strategic"/>
    <x v="12"/>
    <n v="1919.9760000000001"/>
    <n v="3"/>
    <n v="0.2"/>
    <n v="215.9973"/>
    <x v="1639"/>
    <n v="639.99200000000008"/>
    <x v="3"/>
    <x v="0"/>
    <x v="0"/>
    <n v="0.11249999999999999"/>
  </r>
  <r>
    <n v="20201118"/>
    <s v="Colin Morgan"/>
    <x v="9"/>
    <s v="Paris"/>
    <x v="0"/>
    <x v="2"/>
    <x v="36"/>
    <x v="4"/>
    <s v="SMB"/>
    <x v="2"/>
    <n v="50.997"/>
    <n v="1"/>
    <n v="0.7"/>
    <n v="-40.797600000000003"/>
    <x v="13"/>
    <n v="50.997"/>
    <x v="2"/>
    <x v="0"/>
    <x v="0"/>
    <n v="-0.8"/>
  </r>
  <r>
    <n v="20201118"/>
    <s v="Colin Morgan"/>
    <x v="9"/>
    <s v="Paris"/>
    <x v="0"/>
    <x v="2"/>
    <x v="36"/>
    <x v="4"/>
    <s v="SMB"/>
    <x v="3"/>
    <n v="76.792000000000002"/>
    <n v="1"/>
    <n v="0.2"/>
    <n v="-16.318300000000001"/>
    <x v="81"/>
    <n v="76.792000000000002"/>
    <x v="2"/>
    <x v="0"/>
    <x v="0"/>
    <n v="-0.21249999999999999"/>
  </r>
  <r>
    <n v="20201118"/>
    <s v="Colin Morgan"/>
    <x v="9"/>
    <s v="Paris"/>
    <x v="0"/>
    <x v="2"/>
    <x v="36"/>
    <x v="4"/>
    <s v="SMB"/>
    <x v="6"/>
    <n v="539.96400000000006"/>
    <n v="6"/>
    <n v="0.4"/>
    <n v="-107.9928"/>
    <x v="1791"/>
    <n v="89.994000000000014"/>
    <x v="2"/>
    <x v="0"/>
    <x v="0"/>
    <n v="-0.19999999999999998"/>
  </r>
  <r>
    <n v="20201118"/>
    <s v="Colin Morgan"/>
    <x v="9"/>
    <s v="Paris"/>
    <x v="0"/>
    <x v="2"/>
    <x v="36"/>
    <x v="4"/>
    <s v="SMB"/>
    <x v="4"/>
    <n v="60.311999999999998"/>
    <n v="3"/>
    <n v="0.2"/>
    <n v="5.2773000000000003"/>
    <x v="1431"/>
    <n v="20.103999999999999"/>
    <x v="2"/>
    <x v="0"/>
    <x v="0"/>
    <n v="8.7500000000000008E-2"/>
  </r>
  <r>
    <n v="20201118"/>
    <s v="Colin Morgan"/>
    <x v="9"/>
    <s v="Paris"/>
    <x v="0"/>
    <x v="2"/>
    <x v="36"/>
    <x v="4"/>
    <s v="SMB"/>
    <x v="2"/>
    <n v="1.944"/>
    <n v="3"/>
    <n v="0.7"/>
    <n v="-1.4256"/>
    <x v="907"/>
    <n v="0.64800000000000002"/>
    <x v="2"/>
    <x v="0"/>
    <x v="0"/>
    <n v="-0.73333333333333339"/>
  </r>
  <r>
    <n v="20201230"/>
    <s v="Lisa Lee"/>
    <x v="5"/>
    <s v="Kanagawa"/>
    <x v="2"/>
    <x v="4"/>
    <x v="36"/>
    <x v="4"/>
    <s v="Strategic"/>
    <x v="10"/>
    <n v="12.984"/>
    <n v="3"/>
    <n v="0.2"/>
    <n v="4.7066999999999997"/>
    <x v="1587"/>
    <n v="4.3280000000000003"/>
    <x v="2"/>
    <x v="4"/>
    <x v="0"/>
    <n v="0.36249999999999999"/>
  </r>
  <r>
    <n v="20201230"/>
    <s v="Lisa Lee"/>
    <x v="5"/>
    <s v="Kanagawa"/>
    <x v="2"/>
    <x v="4"/>
    <x v="36"/>
    <x v="4"/>
    <s v="Strategic"/>
    <x v="6"/>
    <n v="217.584"/>
    <n v="2"/>
    <n v="0.2"/>
    <n v="19.038599999999999"/>
    <x v="1375"/>
    <n v="108.792"/>
    <x v="2"/>
    <x v="4"/>
    <x v="0"/>
    <n v="8.7499999999999994E-2"/>
  </r>
  <r>
    <n v="20201230"/>
    <s v="Lisa Lee"/>
    <x v="5"/>
    <s v="Kanagawa"/>
    <x v="2"/>
    <x v="4"/>
    <x v="36"/>
    <x v="4"/>
    <s v="Strategic"/>
    <x v="6"/>
    <n v="328.77600000000001"/>
    <n v="3"/>
    <n v="0.2"/>
    <n v="28.767900000000001"/>
    <x v="849"/>
    <n v="109.592"/>
    <x v="2"/>
    <x v="4"/>
    <x v="0"/>
    <n v="8.7499999999999994E-2"/>
  </r>
  <r>
    <n v="20201230"/>
    <s v="Lisa Lee"/>
    <x v="5"/>
    <s v="Kanagawa"/>
    <x v="2"/>
    <x v="4"/>
    <x v="36"/>
    <x v="4"/>
    <s v="Strategic"/>
    <x v="2"/>
    <n v="2.286"/>
    <n v="3"/>
    <n v="0.8"/>
    <n v="-3.6576"/>
    <x v="322"/>
    <n v="0.76200000000000001"/>
    <x v="2"/>
    <x v="4"/>
    <x v="0"/>
    <n v="-1.5999999999999999"/>
  </r>
  <r>
    <n v="20201230"/>
    <s v="Lisa Lee"/>
    <x v="5"/>
    <s v="Kanagawa"/>
    <x v="2"/>
    <x v="4"/>
    <x v="36"/>
    <x v="4"/>
    <s v="Strategic"/>
    <x v="9"/>
    <n v="47.984000000000002"/>
    <n v="2"/>
    <n v="0.2"/>
    <n v="14.395200000000001"/>
    <x v="252"/>
    <n v="23.992000000000001"/>
    <x v="2"/>
    <x v="4"/>
    <x v="0"/>
    <n v="0.3"/>
  </r>
  <r>
    <n v="20211105"/>
    <s v="Emily Fisher"/>
    <x v="15"/>
    <s v="London"/>
    <x v="0"/>
    <x v="0"/>
    <x v="11"/>
    <x v="5"/>
    <s v="Strategic"/>
    <x v="2"/>
    <n v="25.344000000000001"/>
    <n v="6"/>
    <n v="0.2"/>
    <n v="8.8704000000000001"/>
    <x v="1623"/>
    <n v="4.2240000000000002"/>
    <x v="1"/>
    <x v="0"/>
    <x v="0"/>
    <n v="0.35"/>
  </r>
  <r>
    <n v="20220918"/>
    <s v="Caroline Gibson"/>
    <x v="15"/>
    <s v="London"/>
    <x v="0"/>
    <x v="0"/>
    <x v="65"/>
    <x v="1"/>
    <s v="SMB"/>
    <x v="2"/>
    <n v="232.4"/>
    <n v="5"/>
    <n v="0.2"/>
    <n v="78.435000000000002"/>
    <x v="973"/>
    <n v="46.480000000000004"/>
    <x v="0"/>
    <x v="8"/>
    <x v="2"/>
    <n v="0.33750000000000002"/>
  </r>
  <r>
    <n v="20220321"/>
    <s v="Ryan Jackson"/>
    <x v="35"/>
    <s v="Kharkiv"/>
    <x v="0"/>
    <x v="11"/>
    <x v="26"/>
    <x v="3"/>
    <s v="Strategic"/>
    <x v="4"/>
    <n v="86.45"/>
    <n v="7"/>
    <n v="0"/>
    <n v="38.037999999999997"/>
    <x v="1829"/>
    <n v="12.35"/>
    <x v="0"/>
    <x v="10"/>
    <x v="3"/>
    <n v="0.43999999999999995"/>
  </r>
  <r>
    <n v="20200927"/>
    <s v="Boris Walsh"/>
    <x v="1"/>
    <s v="Seattle"/>
    <x v="1"/>
    <x v="1"/>
    <x v="52"/>
    <x v="3"/>
    <s v="SMB"/>
    <x v="1"/>
    <n v="603.91999999999996"/>
    <n v="5"/>
    <n v="0.2"/>
    <n v="45.293999999999997"/>
    <x v="294"/>
    <n v="120.78399999999999"/>
    <x v="2"/>
    <x v="8"/>
    <x v="2"/>
    <n v="7.4999999999999997E-2"/>
  </r>
  <r>
    <n v="20200927"/>
    <s v="Boris Walsh"/>
    <x v="1"/>
    <s v="Seattle"/>
    <x v="1"/>
    <x v="1"/>
    <x v="52"/>
    <x v="3"/>
    <s v="SMB"/>
    <x v="8"/>
    <n v="81.98"/>
    <n v="2"/>
    <n v="0"/>
    <n v="40.170200000000001"/>
    <x v="458"/>
    <n v="40.99"/>
    <x v="2"/>
    <x v="8"/>
    <x v="2"/>
    <n v="0.49"/>
  </r>
  <r>
    <n v="20231225"/>
    <s v="Luke Ross"/>
    <x v="15"/>
    <s v="Manchester"/>
    <x v="0"/>
    <x v="0"/>
    <x v="39"/>
    <x v="6"/>
    <s v="SMB"/>
    <x v="1"/>
    <n v="271.76400000000001"/>
    <n v="2"/>
    <n v="0.1"/>
    <n v="48.313600000000001"/>
    <x v="294"/>
    <n v="135.88200000000001"/>
    <x v="3"/>
    <x v="4"/>
    <x v="0"/>
    <n v="0.17777777777777778"/>
  </r>
  <r>
    <n v="20231225"/>
    <s v="Luke Ross"/>
    <x v="15"/>
    <s v="Manchester"/>
    <x v="0"/>
    <x v="0"/>
    <x v="39"/>
    <x v="6"/>
    <s v="SMB"/>
    <x v="2"/>
    <n v="14.375999999999999"/>
    <n v="3"/>
    <n v="0.2"/>
    <n v="4.8518999999999997"/>
    <x v="1224"/>
    <n v="4.7919999999999998"/>
    <x v="3"/>
    <x v="4"/>
    <x v="0"/>
    <n v="0.33749999999999997"/>
  </r>
  <r>
    <n v="20231111"/>
    <s v="Peter Knox"/>
    <x v="5"/>
    <s v="Sapporo"/>
    <x v="2"/>
    <x v="4"/>
    <x v="64"/>
    <x v="9"/>
    <s v="Strategic"/>
    <x v="4"/>
    <n v="341.96"/>
    <n v="5"/>
    <n v="0.6"/>
    <n v="-427.45"/>
    <x v="1481"/>
    <n v="68.391999999999996"/>
    <x v="3"/>
    <x v="0"/>
    <x v="0"/>
    <n v="-1.25"/>
  </r>
  <r>
    <n v="20210911"/>
    <s v="Natalie Sanderson"/>
    <x v="1"/>
    <s v="Providence"/>
    <x v="1"/>
    <x v="1"/>
    <x v="28"/>
    <x v="3"/>
    <s v="SMB"/>
    <x v="5"/>
    <n v="181.35"/>
    <n v="9"/>
    <n v="0"/>
    <n v="48.964500000000001"/>
    <x v="652"/>
    <n v="20.149999999999999"/>
    <x v="1"/>
    <x v="8"/>
    <x v="2"/>
    <n v="0.27"/>
  </r>
  <r>
    <n v="20210911"/>
    <s v="Natalie Sanderson"/>
    <x v="1"/>
    <s v="Providence"/>
    <x v="1"/>
    <x v="1"/>
    <x v="28"/>
    <x v="3"/>
    <s v="SMB"/>
    <x v="1"/>
    <n v="8.64"/>
    <n v="3"/>
    <n v="0"/>
    <n v="4.2336"/>
    <x v="668"/>
    <n v="2.8800000000000003"/>
    <x v="1"/>
    <x v="8"/>
    <x v="2"/>
    <n v="0.49"/>
  </r>
  <r>
    <n v="20201220"/>
    <s v="Austin Randall"/>
    <x v="18"/>
    <s v="Johannesburg"/>
    <x v="0"/>
    <x v="6"/>
    <x v="53"/>
    <x v="3"/>
    <s v="SMB"/>
    <x v="7"/>
    <n v="43.512"/>
    <n v="7"/>
    <n v="0.2"/>
    <n v="3.8073000000000001"/>
    <x v="1133"/>
    <n v="6.2160000000000002"/>
    <x v="2"/>
    <x v="4"/>
    <x v="0"/>
    <n v="8.7500000000000008E-2"/>
  </r>
  <r>
    <n v="20201220"/>
    <s v="Austin Randall"/>
    <x v="18"/>
    <s v="Johannesburg"/>
    <x v="0"/>
    <x v="6"/>
    <x v="53"/>
    <x v="3"/>
    <s v="SMB"/>
    <x v="1"/>
    <n v="662.88"/>
    <n v="3"/>
    <n v="0.2"/>
    <n v="74.573999999999998"/>
    <x v="1317"/>
    <n v="220.96"/>
    <x v="2"/>
    <x v="4"/>
    <x v="0"/>
    <n v="0.1125"/>
  </r>
  <r>
    <n v="20201220"/>
    <s v="Austin Randall"/>
    <x v="18"/>
    <s v="Johannesburg"/>
    <x v="0"/>
    <x v="6"/>
    <x v="53"/>
    <x v="3"/>
    <s v="SMB"/>
    <x v="8"/>
    <n v="25.92"/>
    <n v="5"/>
    <n v="0.2"/>
    <n v="9.0719999999999992"/>
    <x v="86"/>
    <n v="5.1840000000000002"/>
    <x v="2"/>
    <x v="4"/>
    <x v="0"/>
    <n v="0.34999999999999992"/>
  </r>
  <r>
    <n v="20210723"/>
    <s v="David Lee"/>
    <x v="15"/>
    <s v="London"/>
    <x v="0"/>
    <x v="0"/>
    <x v="62"/>
    <x v="4"/>
    <s v="Enterprise"/>
    <x v="7"/>
    <n v="68.94"/>
    <n v="3"/>
    <n v="0"/>
    <n v="20.681999999999999"/>
    <x v="1830"/>
    <n v="22.98"/>
    <x v="1"/>
    <x v="7"/>
    <x v="2"/>
    <n v="0.3"/>
  </r>
  <r>
    <n v="20210723"/>
    <s v="David Lee"/>
    <x v="15"/>
    <s v="London"/>
    <x v="0"/>
    <x v="0"/>
    <x v="62"/>
    <x v="4"/>
    <s v="Enterprise"/>
    <x v="4"/>
    <n v="128.82"/>
    <n v="3"/>
    <n v="0"/>
    <n v="50.239800000000002"/>
    <x v="615"/>
    <n v="42.94"/>
    <x v="1"/>
    <x v="7"/>
    <x v="2"/>
    <n v="0.39"/>
  </r>
  <r>
    <n v="20201111"/>
    <s v="Alison Davidson"/>
    <x v="5"/>
    <s v="Tokyo"/>
    <x v="2"/>
    <x v="4"/>
    <x v="27"/>
    <x v="1"/>
    <s v="SMB"/>
    <x v="2"/>
    <n v="896.99"/>
    <n v="5"/>
    <n v="0.8"/>
    <n v="-1480.0335"/>
    <x v="1831"/>
    <n v="179.398"/>
    <x v="2"/>
    <x v="0"/>
    <x v="0"/>
    <n v="-1.65"/>
  </r>
  <r>
    <n v="20201111"/>
    <s v="Alison Davidson"/>
    <x v="5"/>
    <s v="Tokyo"/>
    <x v="2"/>
    <x v="4"/>
    <x v="27"/>
    <x v="1"/>
    <s v="SMB"/>
    <x v="2"/>
    <n v="1.234"/>
    <n v="1"/>
    <n v="0.8"/>
    <n v="-1.9743999999999999"/>
    <x v="1771"/>
    <n v="1.234"/>
    <x v="2"/>
    <x v="0"/>
    <x v="0"/>
    <n v="-1.5999999999999999"/>
  </r>
  <r>
    <n v="20201111"/>
    <s v="Alison Davidson"/>
    <x v="5"/>
    <s v="Tokyo"/>
    <x v="2"/>
    <x v="4"/>
    <x v="27"/>
    <x v="1"/>
    <s v="SMB"/>
    <x v="5"/>
    <n v="67.56"/>
    <n v="3"/>
    <n v="0.2"/>
    <n v="6.7560000000000002"/>
    <x v="1745"/>
    <n v="22.52"/>
    <x v="2"/>
    <x v="0"/>
    <x v="0"/>
    <n v="0.1"/>
  </r>
  <r>
    <n v="20201111"/>
    <s v="Alison Davidson"/>
    <x v="5"/>
    <s v="Tokyo"/>
    <x v="2"/>
    <x v="4"/>
    <x v="27"/>
    <x v="1"/>
    <s v="SMB"/>
    <x v="8"/>
    <n v="21.72"/>
    <n v="5"/>
    <n v="0.2"/>
    <n v="7.8734999999999999"/>
    <x v="369"/>
    <n v="4.3439999999999994"/>
    <x v="2"/>
    <x v="0"/>
    <x v="0"/>
    <n v="0.36249999999999999"/>
  </r>
  <r>
    <n v="20201111"/>
    <s v="Alison Davidson"/>
    <x v="5"/>
    <s v="Tokyo"/>
    <x v="2"/>
    <x v="4"/>
    <x v="27"/>
    <x v="1"/>
    <s v="SMB"/>
    <x v="8"/>
    <n v="262.33600000000001"/>
    <n v="8"/>
    <n v="0.2"/>
    <n v="95.096800000000002"/>
    <x v="458"/>
    <n v="32.792000000000002"/>
    <x v="2"/>
    <x v="0"/>
    <x v="0"/>
    <n v="0.36249999999999999"/>
  </r>
  <r>
    <n v="20201111"/>
    <s v="Alison Davidson"/>
    <x v="5"/>
    <s v="Tokyo"/>
    <x v="2"/>
    <x v="4"/>
    <x v="27"/>
    <x v="1"/>
    <s v="SMB"/>
    <x v="6"/>
    <n v="148.47999999999999"/>
    <n v="2"/>
    <n v="0.2"/>
    <n v="16.704000000000001"/>
    <x v="971"/>
    <n v="74.239999999999995"/>
    <x v="2"/>
    <x v="0"/>
    <x v="0"/>
    <n v="0.11250000000000002"/>
  </r>
  <r>
    <n v="20201111"/>
    <s v="Alison Davidson"/>
    <x v="5"/>
    <s v="Tokyo"/>
    <x v="2"/>
    <x v="4"/>
    <x v="27"/>
    <x v="1"/>
    <s v="SMB"/>
    <x v="6"/>
    <n v="241.17599999999999"/>
    <n v="3"/>
    <n v="0.2"/>
    <n v="15.073499999999999"/>
    <x v="1275"/>
    <n v="80.391999999999996"/>
    <x v="2"/>
    <x v="0"/>
    <x v="0"/>
    <n v="6.25E-2"/>
  </r>
  <r>
    <n v="20231215"/>
    <s v="William Lewis"/>
    <x v="10"/>
    <s v="Sydney"/>
    <x v="2"/>
    <x v="8"/>
    <x v="27"/>
    <x v="1"/>
    <s v="Enterprise"/>
    <x v="9"/>
    <n v="227.976"/>
    <n v="3"/>
    <n v="0.2"/>
    <n v="28.497"/>
    <x v="1832"/>
    <n v="75.992000000000004"/>
    <x v="3"/>
    <x v="4"/>
    <x v="0"/>
    <n v="0.125"/>
  </r>
  <r>
    <n v="20231215"/>
    <s v="William Lewis"/>
    <x v="10"/>
    <s v="Sydney"/>
    <x v="2"/>
    <x v="8"/>
    <x v="27"/>
    <x v="1"/>
    <s v="Enterprise"/>
    <x v="6"/>
    <n v="52.68"/>
    <n v="3"/>
    <n v="0.2"/>
    <n v="19.754999999999999"/>
    <x v="1817"/>
    <n v="17.559999999999999"/>
    <x v="3"/>
    <x v="4"/>
    <x v="0"/>
    <n v="0.375"/>
  </r>
  <r>
    <n v="20231215"/>
    <s v="William Lewis"/>
    <x v="10"/>
    <s v="Sydney"/>
    <x v="2"/>
    <x v="8"/>
    <x v="27"/>
    <x v="1"/>
    <s v="Enterprise"/>
    <x v="4"/>
    <n v="2.032"/>
    <n v="1"/>
    <n v="0.6"/>
    <n v="-1.3208"/>
    <x v="1603"/>
    <n v="2.032"/>
    <x v="3"/>
    <x v="4"/>
    <x v="0"/>
    <n v="-0.65"/>
  </r>
  <r>
    <n v="20230822"/>
    <s v="Megan Rampling"/>
    <x v="1"/>
    <s v="San Diego"/>
    <x v="1"/>
    <x v="1"/>
    <x v="25"/>
    <x v="6"/>
    <s v="SMB"/>
    <x v="5"/>
    <n v="17.12"/>
    <n v="4"/>
    <n v="0"/>
    <n v="4.9648000000000003"/>
    <x v="18"/>
    <n v="4.28"/>
    <x v="3"/>
    <x v="6"/>
    <x v="2"/>
    <n v="0.28999999999999998"/>
  </r>
  <r>
    <n v="20230822"/>
    <s v="Megan Rampling"/>
    <x v="1"/>
    <s v="San Diego"/>
    <x v="1"/>
    <x v="1"/>
    <x v="25"/>
    <x v="6"/>
    <s v="SMB"/>
    <x v="6"/>
    <n v="431.96800000000002"/>
    <n v="4"/>
    <n v="0.2"/>
    <n v="37.797199999999997"/>
    <x v="540"/>
    <n v="107.992"/>
    <x v="3"/>
    <x v="6"/>
    <x v="2"/>
    <n v="8.7499999999999994E-2"/>
  </r>
  <r>
    <n v="20230822"/>
    <s v="Megan Rampling"/>
    <x v="1"/>
    <s v="San Diego"/>
    <x v="1"/>
    <x v="1"/>
    <x v="25"/>
    <x v="6"/>
    <s v="SMB"/>
    <x v="4"/>
    <n v="129.91999999999999"/>
    <n v="4"/>
    <n v="0"/>
    <n v="10.393599999999999"/>
    <x v="1833"/>
    <n v="32.479999999999997"/>
    <x v="3"/>
    <x v="6"/>
    <x v="2"/>
    <n v="0.08"/>
  </r>
  <r>
    <n v="20230822"/>
    <s v="Megan Rampling"/>
    <x v="1"/>
    <s v="San Diego"/>
    <x v="1"/>
    <x v="1"/>
    <x v="25"/>
    <x v="6"/>
    <s v="SMB"/>
    <x v="2"/>
    <n v="568.72799999999995"/>
    <n v="3"/>
    <n v="0.2"/>
    <n v="28.436399999999999"/>
    <x v="1834"/>
    <n v="189.57599999999999"/>
    <x v="3"/>
    <x v="6"/>
    <x v="2"/>
    <n v="0.05"/>
  </r>
  <r>
    <n v="20230822"/>
    <s v="Megan Rampling"/>
    <x v="1"/>
    <s v="San Diego"/>
    <x v="1"/>
    <x v="1"/>
    <x v="25"/>
    <x v="6"/>
    <s v="SMB"/>
    <x v="2"/>
    <n v="117.14400000000001"/>
    <n v="9"/>
    <n v="0.2"/>
    <n v="42.464700000000001"/>
    <x v="1835"/>
    <n v="13.016"/>
    <x v="3"/>
    <x v="6"/>
    <x v="2"/>
    <n v="0.36249999999999999"/>
  </r>
  <r>
    <n v="20230822"/>
    <s v="Megan Rampling"/>
    <x v="1"/>
    <s v="San Diego"/>
    <x v="1"/>
    <x v="1"/>
    <x v="25"/>
    <x v="6"/>
    <s v="SMB"/>
    <x v="7"/>
    <n v="203.52"/>
    <n v="3"/>
    <n v="0"/>
    <n v="54.950400000000002"/>
    <x v="1836"/>
    <n v="67.84"/>
    <x v="3"/>
    <x v="6"/>
    <x v="2"/>
    <n v="0.27"/>
  </r>
  <r>
    <n v="20230822"/>
    <s v="Megan Rampling"/>
    <x v="1"/>
    <s v="San Diego"/>
    <x v="1"/>
    <x v="1"/>
    <x v="25"/>
    <x v="6"/>
    <s v="SMB"/>
    <x v="1"/>
    <n v="51.75"/>
    <n v="5"/>
    <n v="0"/>
    <n v="24.84"/>
    <x v="329"/>
    <n v="10.35"/>
    <x v="3"/>
    <x v="6"/>
    <x v="2"/>
    <n v="0.48"/>
  </r>
  <r>
    <n v="20220828"/>
    <s v="Nicola Howard"/>
    <x v="31"/>
    <s v="Seoul"/>
    <x v="2"/>
    <x v="9"/>
    <x v="24"/>
    <x v="1"/>
    <s v="SMB"/>
    <x v="8"/>
    <n v="122.97"/>
    <n v="3"/>
    <n v="0"/>
    <n v="60.255299999999998"/>
    <x v="458"/>
    <n v="40.99"/>
    <x v="0"/>
    <x v="6"/>
    <x v="2"/>
    <n v="0.49"/>
  </r>
  <r>
    <n v="20220828"/>
    <s v="Nicola Howard"/>
    <x v="31"/>
    <s v="Seoul"/>
    <x v="2"/>
    <x v="9"/>
    <x v="24"/>
    <x v="1"/>
    <s v="SMB"/>
    <x v="2"/>
    <n v="244.61500000000001"/>
    <n v="1"/>
    <n v="0.3"/>
    <n v="20.966999999999999"/>
    <x v="1837"/>
    <n v="244.61500000000001"/>
    <x v="0"/>
    <x v="6"/>
    <x v="2"/>
    <n v="8.5714285714285701E-2"/>
  </r>
  <r>
    <n v="20220828"/>
    <s v="Nicola Howard"/>
    <x v="31"/>
    <s v="Seoul"/>
    <x v="2"/>
    <x v="9"/>
    <x v="24"/>
    <x v="1"/>
    <s v="SMB"/>
    <x v="6"/>
    <n v="59.97"/>
    <n v="3"/>
    <n v="0"/>
    <n v="28.785599999999999"/>
    <x v="224"/>
    <n v="19.989999999999998"/>
    <x v="0"/>
    <x v="6"/>
    <x v="2"/>
    <n v="0.48"/>
  </r>
  <r>
    <n v="20220828"/>
    <s v="Nicola Howard"/>
    <x v="31"/>
    <s v="Busan"/>
    <x v="2"/>
    <x v="9"/>
    <x v="24"/>
    <x v="1"/>
    <s v="SMB"/>
    <x v="8"/>
    <n v="81.540000000000006"/>
    <n v="9"/>
    <n v="0"/>
    <n v="36.692999999999998"/>
    <x v="327"/>
    <n v="9.06"/>
    <x v="0"/>
    <x v="6"/>
    <x v="2"/>
    <n v="0.44999999999999996"/>
  </r>
  <r>
    <n v="20220828"/>
    <s v="Nicola Howard"/>
    <x v="31"/>
    <s v="Busan"/>
    <x v="2"/>
    <x v="9"/>
    <x v="24"/>
    <x v="1"/>
    <s v="SMB"/>
    <x v="11"/>
    <n v="11.68"/>
    <n v="4"/>
    <n v="0"/>
    <n v="5.2560000000000002"/>
    <x v="881"/>
    <n v="2.92"/>
    <x v="0"/>
    <x v="6"/>
    <x v="2"/>
    <n v="0.45"/>
  </r>
  <r>
    <n v="20220828"/>
    <s v="Nicola Howard"/>
    <x v="31"/>
    <s v="Busan"/>
    <x v="2"/>
    <x v="9"/>
    <x v="24"/>
    <x v="1"/>
    <s v="SMB"/>
    <x v="2"/>
    <n v="29"/>
    <n v="5"/>
    <n v="0"/>
    <n v="13.92"/>
    <x v="1838"/>
    <n v="5.8"/>
    <x v="0"/>
    <x v="6"/>
    <x v="2"/>
    <n v="0.48"/>
  </r>
  <r>
    <n v="20210813"/>
    <s v="Gavin Mitchell"/>
    <x v="1"/>
    <s v="Lakeland"/>
    <x v="1"/>
    <x v="1"/>
    <x v="20"/>
    <x v="2"/>
    <s v="Strategic"/>
    <x v="5"/>
    <n v="50.8"/>
    <n v="5"/>
    <n v="0"/>
    <n v="13.208"/>
    <x v="410"/>
    <n v="10.16"/>
    <x v="1"/>
    <x v="6"/>
    <x v="2"/>
    <n v="0.26"/>
  </r>
  <r>
    <n v="20231106"/>
    <s v="Faith Harris"/>
    <x v="10"/>
    <s v="Sydney"/>
    <x v="2"/>
    <x v="8"/>
    <x v="32"/>
    <x v="9"/>
    <s v="Strategic"/>
    <x v="2"/>
    <n v="16.03"/>
    <n v="5"/>
    <n v="0.8"/>
    <n v="-25.648"/>
    <x v="27"/>
    <n v="3.2060000000000004"/>
    <x v="3"/>
    <x v="0"/>
    <x v="0"/>
    <n v="-1.5999999999999999"/>
  </r>
  <r>
    <n v="20220818"/>
    <s v="Amy Edmunds"/>
    <x v="4"/>
    <s v="Toronto"/>
    <x v="1"/>
    <x v="1"/>
    <x v="70"/>
    <x v="1"/>
    <s v="SMB"/>
    <x v="2"/>
    <n v="15.712"/>
    <n v="4"/>
    <n v="0.2"/>
    <n v="5.6955999999999998"/>
    <x v="538"/>
    <n v="3.9279999999999999"/>
    <x v="0"/>
    <x v="6"/>
    <x v="2"/>
    <n v="0.36249999999999999"/>
  </r>
  <r>
    <n v="20221227"/>
    <s v="Jane Pullman"/>
    <x v="15"/>
    <s v="London"/>
    <x v="0"/>
    <x v="0"/>
    <x v="88"/>
    <x v="6"/>
    <s v="SMB"/>
    <x v="9"/>
    <n v="89.97"/>
    <n v="3"/>
    <n v="0"/>
    <n v="18.893699999999999"/>
    <x v="660"/>
    <n v="29.99"/>
    <x v="0"/>
    <x v="4"/>
    <x v="0"/>
    <n v="0.21"/>
  </r>
  <r>
    <n v="20200923"/>
    <s v="Peter Ellison"/>
    <x v="1"/>
    <s v="Seattle"/>
    <x v="1"/>
    <x v="1"/>
    <x v="58"/>
    <x v="4"/>
    <s v="Strategic"/>
    <x v="0"/>
    <n v="435.99900000000002"/>
    <n v="3"/>
    <n v="0.15"/>
    <n v="20.517600000000002"/>
    <x v="1839"/>
    <n v="145.333"/>
    <x v="2"/>
    <x v="8"/>
    <x v="2"/>
    <n v="4.7058823529411764E-2"/>
  </r>
  <r>
    <n v="20200923"/>
    <s v="Peter Ellison"/>
    <x v="1"/>
    <s v="Seattle"/>
    <x v="1"/>
    <x v="1"/>
    <x v="58"/>
    <x v="4"/>
    <s v="Strategic"/>
    <x v="6"/>
    <n v="83.983999999999995"/>
    <n v="2"/>
    <n v="0.2"/>
    <n v="31.494"/>
    <x v="65"/>
    <n v="41.991999999999997"/>
    <x v="2"/>
    <x v="8"/>
    <x v="2"/>
    <n v="0.375"/>
  </r>
  <r>
    <n v="20200719"/>
    <s v="Thomas Peters"/>
    <x v="29"/>
    <s v="Riyadh"/>
    <x v="0"/>
    <x v="6"/>
    <x v="44"/>
    <x v="2"/>
    <s v="Strategic"/>
    <x v="6"/>
    <n v="359.98"/>
    <n v="2"/>
    <n v="0"/>
    <n v="93.594800000000006"/>
    <x v="1259"/>
    <n v="179.99"/>
    <x v="2"/>
    <x v="7"/>
    <x v="2"/>
    <n v="0.26"/>
  </r>
  <r>
    <n v="20200719"/>
    <s v="Thomas Peters"/>
    <x v="29"/>
    <s v="Riyadh"/>
    <x v="0"/>
    <x v="6"/>
    <x v="44"/>
    <x v="2"/>
    <s v="Strategic"/>
    <x v="2"/>
    <n v="70.56"/>
    <n v="1"/>
    <n v="0.3"/>
    <n v="-4.032"/>
    <x v="1840"/>
    <n v="70.56"/>
    <x v="2"/>
    <x v="7"/>
    <x v="2"/>
    <n v="-5.7142857142857141E-2"/>
  </r>
  <r>
    <n v="20200719"/>
    <s v="Thomas Peters"/>
    <x v="29"/>
    <s v="Riyadh"/>
    <x v="0"/>
    <x v="6"/>
    <x v="44"/>
    <x v="2"/>
    <s v="Strategic"/>
    <x v="2"/>
    <n v="20.88"/>
    <n v="2"/>
    <n v="0"/>
    <n v="9.6047999999999991"/>
    <x v="900"/>
    <n v="10.44"/>
    <x v="2"/>
    <x v="7"/>
    <x v="2"/>
    <n v="0.45999999999999996"/>
  </r>
  <r>
    <n v="20200719"/>
    <s v="Thomas Peters"/>
    <x v="29"/>
    <s v="Riyadh"/>
    <x v="0"/>
    <x v="6"/>
    <x v="44"/>
    <x v="2"/>
    <s v="Strategic"/>
    <x v="2"/>
    <n v="3.81"/>
    <n v="1"/>
    <n v="0"/>
    <n v="1.8288"/>
    <x v="322"/>
    <n v="3.81"/>
    <x v="2"/>
    <x v="7"/>
    <x v="2"/>
    <n v="0.48"/>
  </r>
  <r>
    <n v="20230908"/>
    <s v="David Murray"/>
    <x v="10"/>
    <s v="Sydney"/>
    <x v="2"/>
    <x v="8"/>
    <x v="19"/>
    <x v="2"/>
    <s v="Enterprise"/>
    <x v="8"/>
    <n v="73.007999999999996"/>
    <n v="9"/>
    <n v="0.2"/>
    <n v="26.465399999999999"/>
    <x v="1841"/>
    <n v="8.1120000000000001"/>
    <x v="3"/>
    <x v="8"/>
    <x v="2"/>
    <n v="0.36249999999999999"/>
  </r>
  <r>
    <n v="20220507"/>
    <s v="Brian Peters"/>
    <x v="10"/>
    <s v="Sydney"/>
    <x v="2"/>
    <x v="8"/>
    <x v="74"/>
    <x v="0"/>
    <s v="SMB"/>
    <x v="2"/>
    <n v="3.2080000000000002"/>
    <n v="2"/>
    <n v="0.8"/>
    <n v="-5.2931999999999997"/>
    <x v="395"/>
    <n v="1.6040000000000001"/>
    <x v="0"/>
    <x v="5"/>
    <x v="1"/>
    <n v="-1.65"/>
  </r>
  <r>
    <n v="20220507"/>
    <s v="Brian Peters"/>
    <x v="10"/>
    <s v="Sydney"/>
    <x v="2"/>
    <x v="8"/>
    <x v="74"/>
    <x v="0"/>
    <s v="SMB"/>
    <x v="9"/>
    <n v="26.175999999999998"/>
    <n v="2"/>
    <n v="0.2"/>
    <n v="-3.2719999999999998"/>
    <x v="1032"/>
    <n v="13.087999999999999"/>
    <x v="0"/>
    <x v="5"/>
    <x v="1"/>
    <n v="-0.125"/>
  </r>
  <r>
    <n v="20210604"/>
    <s v="Liam Russell"/>
    <x v="15"/>
    <s v="London"/>
    <x v="0"/>
    <x v="0"/>
    <x v="36"/>
    <x v="4"/>
    <s v="Enterprise"/>
    <x v="8"/>
    <n v="30.44"/>
    <n v="4"/>
    <n v="0"/>
    <n v="14.306800000000001"/>
    <x v="232"/>
    <n v="7.61"/>
    <x v="1"/>
    <x v="1"/>
    <x v="1"/>
    <n v="0.47000000000000003"/>
  </r>
  <r>
    <n v="20210604"/>
    <s v="Liam Russell"/>
    <x v="15"/>
    <s v="London"/>
    <x v="0"/>
    <x v="0"/>
    <x v="36"/>
    <x v="4"/>
    <s v="Enterprise"/>
    <x v="4"/>
    <n v="35.28"/>
    <n v="3"/>
    <n v="0"/>
    <n v="11.995200000000001"/>
    <x v="1842"/>
    <n v="11.76"/>
    <x v="1"/>
    <x v="1"/>
    <x v="1"/>
    <n v="0.34"/>
  </r>
  <r>
    <n v="20211213"/>
    <s v="Sally Nolan"/>
    <x v="31"/>
    <s v="Gwangju"/>
    <x v="2"/>
    <x v="9"/>
    <x v="86"/>
    <x v="0"/>
    <s v="Enterprise"/>
    <x v="8"/>
    <n v="19.440000000000001"/>
    <n v="3"/>
    <n v="0"/>
    <n v="9.3312000000000008"/>
    <x v="509"/>
    <n v="6.48"/>
    <x v="1"/>
    <x v="4"/>
    <x v="0"/>
    <n v="0.48000000000000004"/>
  </r>
  <r>
    <n v="20211213"/>
    <s v="Sally Nolan"/>
    <x v="31"/>
    <s v="Gwangju"/>
    <x v="2"/>
    <x v="9"/>
    <x v="86"/>
    <x v="0"/>
    <s v="Enterprise"/>
    <x v="2"/>
    <n v="37.880000000000003"/>
    <n v="2"/>
    <n v="0"/>
    <n v="18.940000000000001"/>
    <x v="89"/>
    <n v="18.940000000000001"/>
    <x v="1"/>
    <x v="4"/>
    <x v="0"/>
    <n v="0.5"/>
  </r>
  <r>
    <n v="20220717"/>
    <s v="Sonia Hardacre"/>
    <x v="5"/>
    <s v="Tokyo"/>
    <x v="2"/>
    <x v="4"/>
    <x v="52"/>
    <x v="3"/>
    <s v="Strategic"/>
    <x v="4"/>
    <n v="9.5519999999999996"/>
    <n v="3"/>
    <n v="0.6"/>
    <n v="-3.8208000000000002"/>
    <x v="767"/>
    <n v="3.1839999999999997"/>
    <x v="0"/>
    <x v="7"/>
    <x v="2"/>
    <n v="-0.4"/>
  </r>
  <r>
    <n v="20200201"/>
    <s v="Jan White"/>
    <x v="1"/>
    <s v="Yonkers"/>
    <x v="1"/>
    <x v="1"/>
    <x v="86"/>
    <x v="0"/>
    <s v="SMB"/>
    <x v="0"/>
    <n v="290.666"/>
    <n v="2"/>
    <n v="0.15"/>
    <n v="3.4196"/>
    <x v="1207"/>
    <n v="145.333"/>
    <x v="2"/>
    <x v="11"/>
    <x v="3"/>
    <n v="1.1764705882352941E-2"/>
  </r>
  <r>
    <n v="20200709"/>
    <s v="Peter Ellison"/>
    <x v="5"/>
    <s v="Aichi"/>
    <x v="2"/>
    <x v="4"/>
    <x v="58"/>
    <x v="4"/>
    <s v="Strategic"/>
    <x v="8"/>
    <n v="10.368"/>
    <n v="2"/>
    <n v="0.2"/>
    <n v="3.6288"/>
    <x v="509"/>
    <n v="5.1840000000000002"/>
    <x v="2"/>
    <x v="7"/>
    <x v="2"/>
    <n v="0.35"/>
  </r>
  <r>
    <n v="20200709"/>
    <s v="Peter Ellison"/>
    <x v="5"/>
    <s v="Aichi"/>
    <x v="2"/>
    <x v="4"/>
    <x v="58"/>
    <x v="4"/>
    <s v="Strategic"/>
    <x v="8"/>
    <n v="14.352"/>
    <n v="3"/>
    <n v="0.2"/>
    <n v="4.4850000000000003"/>
    <x v="1741"/>
    <n v="4.7839999999999998"/>
    <x v="2"/>
    <x v="7"/>
    <x v="2"/>
    <n v="0.3125"/>
  </r>
  <r>
    <n v="20211121"/>
    <s v="Sarah Alsop"/>
    <x v="33"/>
    <s v="Tel Aviv"/>
    <x v="0"/>
    <x v="11"/>
    <x v="79"/>
    <x v="6"/>
    <s v="SMB"/>
    <x v="0"/>
    <n v="141.96"/>
    <n v="2"/>
    <n v="0"/>
    <n v="41.168399999999998"/>
    <x v="1283"/>
    <n v="70.98"/>
    <x v="1"/>
    <x v="0"/>
    <x v="0"/>
    <n v="0.28999999999999998"/>
  </r>
  <r>
    <n v="20211121"/>
    <s v="Sarah Alsop"/>
    <x v="33"/>
    <s v="Tel Aviv"/>
    <x v="0"/>
    <x v="11"/>
    <x v="79"/>
    <x v="6"/>
    <s v="SMB"/>
    <x v="2"/>
    <n v="66.048000000000002"/>
    <n v="4"/>
    <n v="0.2"/>
    <n v="23.116800000000001"/>
    <x v="1356"/>
    <n v="16.512"/>
    <x v="1"/>
    <x v="0"/>
    <x v="0"/>
    <n v="0.35000000000000003"/>
  </r>
  <r>
    <n v="20220326"/>
    <s v="Gordon Sanderson"/>
    <x v="26"/>
    <s v="Singapore"/>
    <x v="2"/>
    <x v="9"/>
    <x v="2"/>
    <x v="0"/>
    <s v="SMB"/>
    <x v="9"/>
    <n v="1287.45"/>
    <n v="5"/>
    <n v="0"/>
    <n v="244.6155"/>
    <x v="233"/>
    <n v="257.49"/>
    <x v="0"/>
    <x v="10"/>
    <x v="3"/>
    <n v="0.19"/>
  </r>
  <r>
    <n v="20230924"/>
    <s v="Michelle McLean"/>
    <x v="1"/>
    <s v="Los Angeles"/>
    <x v="1"/>
    <x v="1"/>
    <x v="53"/>
    <x v="3"/>
    <s v="SMB"/>
    <x v="2"/>
    <n v="25.824000000000002"/>
    <n v="6"/>
    <n v="0.2"/>
    <n v="9.0383999999999993"/>
    <x v="1843"/>
    <n v="4.3040000000000003"/>
    <x v="3"/>
    <x v="8"/>
    <x v="2"/>
    <n v="0.35"/>
  </r>
  <r>
    <n v="20230924"/>
    <s v="Michelle McLean"/>
    <x v="1"/>
    <s v="Los Angeles"/>
    <x v="1"/>
    <x v="1"/>
    <x v="53"/>
    <x v="3"/>
    <s v="SMB"/>
    <x v="7"/>
    <n v="160.96"/>
    <n v="2"/>
    <n v="0"/>
    <n v="48.287999999999997"/>
    <x v="1844"/>
    <n v="80.48"/>
    <x v="3"/>
    <x v="8"/>
    <x v="2"/>
    <n v="0.3"/>
  </r>
  <r>
    <n v="20211204"/>
    <s v="Zoe Hodges"/>
    <x v="15"/>
    <s v="Birmingham"/>
    <x v="0"/>
    <x v="0"/>
    <x v="2"/>
    <x v="0"/>
    <s v="SMB"/>
    <x v="4"/>
    <n v="28.44"/>
    <n v="3"/>
    <n v="0"/>
    <n v="11.375999999999999"/>
    <x v="1845"/>
    <n v="9.48"/>
    <x v="1"/>
    <x v="4"/>
    <x v="0"/>
    <n v="0.39999999999999997"/>
  </r>
  <r>
    <n v="20211204"/>
    <s v="Zoe Hodges"/>
    <x v="15"/>
    <s v="Birmingham"/>
    <x v="0"/>
    <x v="0"/>
    <x v="2"/>
    <x v="0"/>
    <s v="SMB"/>
    <x v="1"/>
    <n v="364.41"/>
    <n v="5"/>
    <n v="0.1"/>
    <n v="8.0980000000000008"/>
    <x v="405"/>
    <n v="72.882000000000005"/>
    <x v="1"/>
    <x v="4"/>
    <x v="0"/>
    <n v="2.2222222222222223E-2"/>
  </r>
  <r>
    <n v="20211204"/>
    <s v="Zoe Hodges"/>
    <x v="15"/>
    <s v="Birmingham"/>
    <x v="0"/>
    <x v="0"/>
    <x v="2"/>
    <x v="0"/>
    <s v="SMB"/>
    <x v="6"/>
    <n v="39.96"/>
    <n v="4"/>
    <n v="0"/>
    <n v="10.3896"/>
    <x v="444"/>
    <n v="9.99"/>
    <x v="1"/>
    <x v="4"/>
    <x v="0"/>
    <n v="0.26"/>
  </r>
  <r>
    <n v="20211204"/>
    <s v="Zoe Hodges"/>
    <x v="15"/>
    <s v="Birmingham"/>
    <x v="0"/>
    <x v="0"/>
    <x v="2"/>
    <x v="0"/>
    <s v="SMB"/>
    <x v="1"/>
    <n v="361.76400000000001"/>
    <n v="2"/>
    <n v="0.1"/>
    <n v="68.333200000000005"/>
    <x v="231"/>
    <n v="180.88200000000001"/>
    <x v="1"/>
    <x v="4"/>
    <x v="0"/>
    <n v="0.18888888888888888"/>
  </r>
  <r>
    <n v="20221102"/>
    <s v="Peter Nolan"/>
    <x v="5"/>
    <s v="Aichi"/>
    <x v="2"/>
    <x v="4"/>
    <x v="44"/>
    <x v="2"/>
    <s v="Strategic"/>
    <x v="3"/>
    <n v="111.672"/>
    <n v="9"/>
    <n v="0.2"/>
    <n v="6.9794999999999998"/>
    <x v="1846"/>
    <n v="12.407999999999999"/>
    <x v="0"/>
    <x v="0"/>
    <x v="0"/>
    <n v="6.25E-2"/>
  </r>
  <r>
    <n v="20230318"/>
    <s v="Liam Abraham"/>
    <x v="5"/>
    <s v="Tokyo"/>
    <x v="2"/>
    <x v="4"/>
    <x v="57"/>
    <x v="5"/>
    <s v="Enterprise"/>
    <x v="2"/>
    <n v="13.776"/>
    <n v="6"/>
    <n v="0.8"/>
    <n v="-22.041599999999999"/>
    <x v="1657"/>
    <n v="2.2959999999999998"/>
    <x v="3"/>
    <x v="10"/>
    <x v="3"/>
    <n v="-1.5999999999999999"/>
  </r>
  <r>
    <n v="20230318"/>
    <s v="Liam Abraham"/>
    <x v="5"/>
    <s v="Tokyo"/>
    <x v="2"/>
    <x v="4"/>
    <x v="57"/>
    <x v="5"/>
    <s v="Enterprise"/>
    <x v="8"/>
    <n v="10.272"/>
    <n v="3"/>
    <n v="0.2"/>
    <n v="3.21"/>
    <x v="657"/>
    <n v="3.4239999999999999"/>
    <x v="3"/>
    <x v="10"/>
    <x v="3"/>
    <n v="0.3125"/>
  </r>
  <r>
    <n v="20231124"/>
    <s v="Sally Wallace"/>
    <x v="9"/>
    <s v="Paris"/>
    <x v="0"/>
    <x v="2"/>
    <x v="31"/>
    <x v="6"/>
    <s v="SMB"/>
    <x v="4"/>
    <n v="24.047999999999998"/>
    <n v="9"/>
    <n v="0.2"/>
    <n v="7.2144000000000004"/>
    <x v="1847"/>
    <n v="2.6719999999999997"/>
    <x v="3"/>
    <x v="0"/>
    <x v="0"/>
    <n v="0.30000000000000004"/>
  </r>
  <r>
    <n v="20230828"/>
    <s v="Lisa Lee"/>
    <x v="2"/>
    <s v="Cologne"/>
    <x v="0"/>
    <x v="2"/>
    <x v="36"/>
    <x v="4"/>
    <s v="Strategic"/>
    <x v="10"/>
    <n v="2.8959999999999999"/>
    <n v="1"/>
    <n v="0.2"/>
    <n v="0.97740000000000005"/>
    <x v="135"/>
    <n v="2.8959999999999999"/>
    <x v="3"/>
    <x v="6"/>
    <x v="2"/>
    <n v="0.33750000000000002"/>
  </r>
  <r>
    <n v="20211204"/>
    <s v="Leonard Springer"/>
    <x v="15"/>
    <s v="London"/>
    <x v="0"/>
    <x v="0"/>
    <x v="31"/>
    <x v="6"/>
    <s v="SMB"/>
    <x v="10"/>
    <n v="17.940000000000001"/>
    <n v="3"/>
    <n v="0"/>
    <n v="8.7905999999999995"/>
    <x v="1185"/>
    <n v="5.98"/>
    <x v="1"/>
    <x v="4"/>
    <x v="0"/>
    <n v="0.48999999999999994"/>
  </r>
  <r>
    <n v="20211204"/>
    <s v="Leonard Springer"/>
    <x v="15"/>
    <s v="London"/>
    <x v="0"/>
    <x v="0"/>
    <x v="31"/>
    <x v="6"/>
    <s v="SMB"/>
    <x v="1"/>
    <n v="384.17399999999998"/>
    <n v="7"/>
    <n v="0.1"/>
    <n v="29.880199999999999"/>
    <x v="1848"/>
    <n v="54.881999999999998"/>
    <x v="1"/>
    <x v="4"/>
    <x v="0"/>
    <n v="7.7777777777777779E-2"/>
  </r>
  <r>
    <n v="20211204"/>
    <s v="Leonard Springer"/>
    <x v="15"/>
    <s v="London"/>
    <x v="0"/>
    <x v="0"/>
    <x v="31"/>
    <x v="6"/>
    <s v="SMB"/>
    <x v="6"/>
    <n v="1799.75"/>
    <n v="5"/>
    <n v="0"/>
    <n v="539.92499999999995"/>
    <x v="956"/>
    <n v="359.95"/>
    <x v="1"/>
    <x v="4"/>
    <x v="0"/>
    <n v="0.3"/>
  </r>
  <r>
    <n v="20231008"/>
    <s v="Sally Nolan"/>
    <x v="3"/>
    <s v="Stockholm"/>
    <x v="0"/>
    <x v="3"/>
    <x v="86"/>
    <x v="0"/>
    <s v="Enterprise"/>
    <x v="3"/>
    <n v="580.67200000000003"/>
    <n v="4"/>
    <n v="0.2"/>
    <n v="65.325599999999994"/>
    <x v="251"/>
    <n v="145.16800000000001"/>
    <x v="3"/>
    <x v="2"/>
    <x v="0"/>
    <n v="0.11249999999999999"/>
  </r>
  <r>
    <n v="20231008"/>
    <s v="Sally Nolan"/>
    <x v="3"/>
    <s v="Stockholm"/>
    <x v="0"/>
    <x v="3"/>
    <x v="86"/>
    <x v="0"/>
    <s v="Enterprise"/>
    <x v="11"/>
    <n v="18.936"/>
    <n v="3"/>
    <n v="0.2"/>
    <n v="5.9175000000000004"/>
    <x v="1169"/>
    <n v="6.3120000000000003"/>
    <x v="3"/>
    <x v="2"/>
    <x v="0"/>
    <n v="0.3125"/>
  </r>
  <r>
    <n v="20231008"/>
    <s v="Sally Nolan"/>
    <x v="3"/>
    <s v="Stockholm"/>
    <x v="0"/>
    <x v="3"/>
    <x v="86"/>
    <x v="0"/>
    <s v="Enterprise"/>
    <x v="6"/>
    <n v="222.38399999999999"/>
    <n v="2"/>
    <n v="0.2"/>
    <n v="16.678799999999999"/>
    <x v="910"/>
    <n v="111.19199999999999"/>
    <x v="3"/>
    <x v="2"/>
    <x v="0"/>
    <n v="7.4999999999999997E-2"/>
  </r>
  <r>
    <n v="20231008"/>
    <s v="Sally Nolan"/>
    <x v="3"/>
    <s v="Stockholm"/>
    <x v="0"/>
    <x v="3"/>
    <x v="86"/>
    <x v="0"/>
    <s v="Enterprise"/>
    <x v="2"/>
    <n v="50.454000000000001"/>
    <n v="6"/>
    <n v="0.7"/>
    <n v="-33.636000000000003"/>
    <x v="965"/>
    <n v="8.4090000000000007"/>
    <x v="3"/>
    <x v="2"/>
    <x v="0"/>
    <n v="-0.66666666666666674"/>
  </r>
  <r>
    <n v="20231008"/>
    <s v="Sally Nolan"/>
    <x v="3"/>
    <s v="Stockholm"/>
    <x v="0"/>
    <x v="3"/>
    <x v="86"/>
    <x v="0"/>
    <s v="Enterprise"/>
    <x v="2"/>
    <n v="154.76400000000001"/>
    <n v="3"/>
    <n v="0.4"/>
    <n v="-36.111600000000003"/>
    <x v="1055"/>
    <n v="51.588000000000001"/>
    <x v="3"/>
    <x v="2"/>
    <x v="0"/>
    <n v="-0.23333333333333334"/>
  </r>
  <r>
    <n v="20230326"/>
    <s v="Keith Randall"/>
    <x v="5"/>
    <s v="Aichi"/>
    <x v="2"/>
    <x v="4"/>
    <x v="53"/>
    <x v="3"/>
    <s v="SMB"/>
    <x v="8"/>
    <n v="6.8479999999999999"/>
    <n v="2"/>
    <n v="0.2"/>
    <n v="2.14"/>
    <x v="657"/>
    <n v="3.4239999999999999"/>
    <x v="3"/>
    <x v="10"/>
    <x v="3"/>
    <n v="0.3125"/>
  </r>
  <r>
    <n v="20200809"/>
    <s v="Zoe Lyman"/>
    <x v="4"/>
    <s v="Toronto"/>
    <x v="1"/>
    <x v="1"/>
    <x v="81"/>
    <x v="3"/>
    <s v="Enterprise"/>
    <x v="6"/>
    <n v="1091.1679999999999"/>
    <n v="4"/>
    <n v="0.2"/>
    <n v="68.197999999999993"/>
    <x v="1849"/>
    <n v="272.79199999999997"/>
    <x v="2"/>
    <x v="6"/>
    <x v="2"/>
    <n v="6.25E-2"/>
  </r>
  <r>
    <n v="20200809"/>
    <s v="Zoe Lyman"/>
    <x v="4"/>
    <s v="Toronto"/>
    <x v="1"/>
    <x v="1"/>
    <x v="81"/>
    <x v="3"/>
    <s v="Enterprise"/>
    <x v="6"/>
    <n v="219.16800000000001"/>
    <n v="2"/>
    <n v="0.2"/>
    <n v="-43.833599999999997"/>
    <x v="1166"/>
    <n v="109.584"/>
    <x v="2"/>
    <x v="6"/>
    <x v="2"/>
    <n v="-0.19999999999999998"/>
  </r>
  <r>
    <n v="20201122"/>
    <s v="Keith Morrison"/>
    <x v="5"/>
    <s v="Tokyo"/>
    <x v="2"/>
    <x v="4"/>
    <x v="28"/>
    <x v="3"/>
    <s v="SMB"/>
    <x v="2"/>
    <n v="6.9279999999999999"/>
    <n v="1"/>
    <n v="0.8"/>
    <n v="-11.0848"/>
    <x v="1090"/>
    <n v="6.9279999999999999"/>
    <x v="2"/>
    <x v="0"/>
    <x v="0"/>
    <n v="-1.5999999999999999"/>
  </r>
  <r>
    <n v="20230611"/>
    <s v="Emma Thomson"/>
    <x v="9"/>
    <s v="Paris"/>
    <x v="0"/>
    <x v="2"/>
    <x v="29"/>
    <x v="2"/>
    <s v="SMB"/>
    <x v="8"/>
    <n v="40.031999999999996"/>
    <n v="6"/>
    <n v="0.2"/>
    <n v="15.012"/>
    <x v="1850"/>
    <n v="6.6719999999999997"/>
    <x v="3"/>
    <x v="1"/>
    <x v="1"/>
    <n v="0.37500000000000006"/>
  </r>
  <r>
    <n v="20230702"/>
    <s v="Lucas Newman"/>
    <x v="14"/>
    <s v="Delhi"/>
    <x v="2"/>
    <x v="10"/>
    <x v="61"/>
    <x v="1"/>
    <s v="Enterprise"/>
    <x v="3"/>
    <n v="443.92"/>
    <n v="4"/>
    <n v="0"/>
    <n v="13.317600000000001"/>
    <x v="1851"/>
    <n v="110.98"/>
    <x v="3"/>
    <x v="7"/>
    <x v="2"/>
    <n v="0.03"/>
  </r>
  <r>
    <n v="20230702"/>
    <s v="Lucas Newman"/>
    <x v="14"/>
    <s v="Delhi"/>
    <x v="2"/>
    <x v="10"/>
    <x v="61"/>
    <x v="1"/>
    <s v="Enterprise"/>
    <x v="2"/>
    <n v="169.99"/>
    <n v="1"/>
    <n v="0"/>
    <n v="78.195400000000006"/>
    <x v="13"/>
    <n v="169.99"/>
    <x v="3"/>
    <x v="7"/>
    <x v="2"/>
    <n v="0.46"/>
  </r>
  <r>
    <n v="20230702"/>
    <s v="Lucas Newman"/>
    <x v="14"/>
    <s v="Delhi"/>
    <x v="2"/>
    <x v="10"/>
    <x v="61"/>
    <x v="1"/>
    <s v="Enterprise"/>
    <x v="8"/>
    <n v="25.92"/>
    <n v="4"/>
    <n v="0"/>
    <n v="12.441599999999999"/>
    <x v="86"/>
    <n v="6.48"/>
    <x v="3"/>
    <x v="7"/>
    <x v="2"/>
    <n v="0.47999999999999993"/>
  </r>
  <r>
    <n v="20201121"/>
    <s v="Gavin Clark"/>
    <x v="0"/>
    <s v="Dublin"/>
    <x v="0"/>
    <x v="0"/>
    <x v="38"/>
    <x v="6"/>
    <s v="Strategic"/>
    <x v="6"/>
    <n v="36.99"/>
    <n v="1"/>
    <n v="0"/>
    <n v="9.9872999999999994"/>
    <x v="1647"/>
    <n v="36.99"/>
    <x v="2"/>
    <x v="0"/>
    <x v="0"/>
    <n v="0.26999999999999996"/>
  </r>
  <r>
    <n v="20201121"/>
    <s v="Gavin Clark"/>
    <x v="0"/>
    <s v="Dublin"/>
    <x v="0"/>
    <x v="0"/>
    <x v="38"/>
    <x v="6"/>
    <s v="Strategic"/>
    <x v="8"/>
    <n v="629.1"/>
    <n v="6"/>
    <n v="0"/>
    <n v="301.96800000000002"/>
    <x v="1416"/>
    <n v="104.85000000000001"/>
    <x v="2"/>
    <x v="0"/>
    <x v="0"/>
    <n v="0.48000000000000004"/>
  </r>
  <r>
    <n v="20201121"/>
    <s v="Gavin Clark"/>
    <x v="0"/>
    <s v="Dublin"/>
    <x v="0"/>
    <x v="0"/>
    <x v="38"/>
    <x v="6"/>
    <s v="Strategic"/>
    <x v="3"/>
    <n v="193.95"/>
    <n v="3"/>
    <n v="0"/>
    <n v="9.6974999999999998"/>
    <x v="1852"/>
    <n v="64.649999999999991"/>
    <x v="2"/>
    <x v="0"/>
    <x v="0"/>
    <n v="0.05"/>
  </r>
  <r>
    <n v="20201121"/>
    <s v="Gavin Clark"/>
    <x v="0"/>
    <s v="Dublin"/>
    <x v="0"/>
    <x v="0"/>
    <x v="38"/>
    <x v="6"/>
    <s v="Strategic"/>
    <x v="5"/>
    <n v="5.46"/>
    <n v="3"/>
    <n v="0"/>
    <n v="1.4742"/>
    <x v="6"/>
    <n v="1.82"/>
    <x v="2"/>
    <x v="0"/>
    <x v="0"/>
    <n v="0.27"/>
  </r>
  <r>
    <n v="20210504"/>
    <s v="Richard Davidson"/>
    <x v="10"/>
    <s v="Wollongong"/>
    <x v="2"/>
    <x v="8"/>
    <x v="14"/>
    <x v="2"/>
    <s v="Strategic"/>
    <x v="4"/>
    <n v="22.288"/>
    <n v="7"/>
    <n v="0.6"/>
    <n v="-8.9152000000000005"/>
    <x v="767"/>
    <n v="3.1840000000000002"/>
    <x v="1"/>
    <x v="5"/>
    <x v="1"/>
    <n v="-0.4"/>
  </r>
  <r>
    <n v="20230530"/>
    <s v="Felicity Sutherland"/>
    <x v="5"/>
    <s v="Tokyo"/>
    <x v="2"/>
    <x v="4"/>
    <x v="41"/>
    <x v="5"/>
    <s v="SMB"/>
    <x v="4"/>
    <n v="65.424000000000007"/>
    <n v="4"/>
    <n v="0.6"/>
    <n v="-52.339199999999998"/>
    <x v="1853"/>
    <n v="16.356000000000002"/>
    <x v="3"/>
    <x v="5"/>
    <x v="1"/>
    <n v="-0.79999999999999993"/>
  </r>
  <r>
    <n v="20211017"/>
    <s v="Emily Campbell"/>
    <x v="1"/>
    <s v="New York City"/>
    <x v="1"/>
    <x v="1"/>
    <x v="65"/>
    <x v="1"/>
    <s v="SMB"/>
    <x v="3"/>
    <n v="77.88"/>
    <n v="2"/>
    <n v="0"/>
    <n v="3.8940000000000001"/>
    <x v="41"/>
    <n v="38.94"/>
    <x v="1"/>
    <x v="2"/>
    <x v="0"/>
    <n v="0.05"/>
  </r>
  <r>
    <n v="20200423"/>
    <s v="Natalie Skinner"/>
    <x v="24"/>
    <s v="Mexico City"/>
    <x v="1"/>
    <x v="7"/>
    <x v="33"/>
    <x v="1"/>
    <s v="Enterprise"/>
    <x v="1"/>
    <n v="281.37200000000001"/>
    <n v="2"/>
    <n v="0.3"/>
    <n v="-12.0588"/>
    <x v="1409"/>
    <n v="140.68600000000001"/>
    <x v="2"/>
    <x v="3"/>
    <x v="1"/>
    <n v="-4.2857142857142858E-2"/>
  </r>
  <r>
    <n v="20200423"/>
    <s v="Natalie Skinner"/>
    <x v="24"/>
    <s v="Mexico City"/>
    <x v="1"/>
    <x v="7"/>
    <x v="33"/>
    <x v="1"/>
    <s v="Enterprise"/>
    <x v="1"/>
    <n v="281.37200000000001"/>
    <n v="2"/>
    <n v="0.3"/>
    <n v="-12.0588"/>
    <x v="1409"/>
    <n v="140.68600000000001"/>
    <x v="2"/>
    <x v="3"/>
    <x v="1"/>
    <n v="-4.2857142857142858E-2"/>
  </r>
  <r>
    <n v="20200423"/>
    <s v="Natalie Skinner"/>
    <x v="24"/>
    <s v="Mexico City"/>
    <x v="1"/>
    <x v="7"/>
    <x v="33"/>
    <x v="1"/>
    <s v="Enterprise"/>
    <x v="2"/>
    <n v="7.4880000000000004"/>
    <n v="8"/>
    <n v="0.7"/>
    <n v="-5.2416"/>
    <x v="770"/>
    <n v="0.93600000000000005"/>
    <x v="2"/>
    <x v="3"/>
    <x v="1"/>
    <n v="-0.7"/>
  </r>
  <r>
    <n v="20200423"/>
    <s v="Natalie Skinner"/>
    <x v="24"/>
    <s v="Mexico City"/>
    <x v="1"/>
    <x v="7"/>
    <x v="33"/>
    <x v="1"/>
    <s v="Enterprise"/>
    <x v="4"/>
    <n v="22.335999999999999"/>
    <n v="4"/>
    <n v="0.2"/>
    <n v="7.8175999999999997"/>
    <x v="1854"/>
    <n v="5.5839999999999996"/>
    <x v="2"/>
    <x v="3"/>
    <x v="1"/>
    <n v="0.35000000000000003"/>
  </r>
  <r>
    <n v="20230501"/>
    <s v="Caroline Burgess"/>
    <x v="24"/>
    <s v="Mexico City"/>
    <x v="1"/>
    <x v="7"/>
    <x v="56"/>
    <x v="1"/>
    <s v="SMB"/>
    <x v="8"/>
    <n v="10.368"/>
    <n v="2"/>
    <n v="0.2"/>
    <n v="3.6288"/>
    <x v="509"/>
    <n v="5.1840000000000002"/>
    <x v="3"/>
    <x v="5"/>
    <x v="1"/>
    <n v="0.35"/>
  </r>
  <r>
    <n v="20220921"/>
    <s v="Alan Gill"/>
    <x v="1"/>
    <s v="Los Angeles"/>
    <x v="1"/>
    <x v="1"/>
    <x v="97"/>
    <x v="2"/>
    <s v="Strategic"/>
    <x v="8"/>
    <n v="65.790000000000006"/>
    <n v="9"/>
    <n v="0"/>
    <n v="30.263400000000001"/>
    <x v="1772"/>
    <n v="7.3100000000000005"/>
    <x v="0"/>
    <x v="8"/>
    <x v="2"/>
    <n v="0.45999999999999996"/>
  </r>
  <r>
    <n v="20220921"/>
    <s v="Alan Gill"/>
    <x v="1"/>
    <s v="Los Angeles"/>
    <x v="1"/>
    <x v="1"/>
    <x v="97"/>
    <x v="2"/>
    <s v="Strategic"/>
    <x v="2"/>
    <n v="271.98399999999998"/>
    <n v="2"/>
    <n v="0.2"/>
    <n v="88.394800000000004"/>
    <x v="1855"/>
    <n v="135.99199999999999"/>
    <x v="0"/>
    <x v="8"/>
    <x v="2"/>
    <n v="0.32500000000000001"/>
  </r>
  <r>
    <n v="20220921"/>
    <s v="Alan Gill"/>
    <x v="1"/>
    <s v="Los Angeles"/>
    <x v="1"/>
    <x v="1"/>
    <x v="97"/>
    <x v="2"/>
    <s v="Strategic"/>
    <x v="5"/>
    <n v="11.76"/>
    <n v="4"/>
    <n v="0"/>
    <n v="3.1751999999999998"/>
    <x v="134"/>
    <n v="2.94"/>
    <x v="0"/>
    <x v="8"/>
    <x v="2"/>
    <n v="0.26999999999999996"/>
  </r>
  <r>
    <n v="20220921"/>
    <s v="Alan Gill"/>
    <x v="1"/>
    <s v="Los Angeles"/>
    <x v="1"/>
    <x v="1"/>
    <x v="97"/>
    <x v="2"/>
    <s v="Strategic"/>
    <x v="8"/>
    <n v="77.52"/>
    <n v="2"/>
    <n v="0"/>
    <n v="37.9848"/>
    <x v="1040"/>
    <n v="38.76"/>
    <x v="0"/>
    <x v="8"/>
    <x v="2"/>
    <n v="0.49000000000000005"/>
  </r>
  <r>
    <n v="20220921"/>
    <s v="Alan Gill"/>
    <x v="1"/>
    <s v="Los Angeles"/>
    <x v="1"/>
    <x v="1"/>
    <x v="97"/>
    <x v="2"/>
    <s v="Strategic"/>
    <x v="2"/>
    <n v="48.64"/>
    <n v="2"/>
    <n v="0.2"/>
    <n v="15.808"/>
    <x v="1086"/>
    <n v="24.32"/>
    <x v="0"/>
    <x v="8"/>
    <x v="2"/>
    <n v="0.32500000000000001"/>
  </r>
  <r>
    <n v="20220903"/>
    <s v="Connor Watson"/>
    <x v="6"/>
    <s v="Naples"/>
    <x v="0"/>
    <x v="5"/>
    <x v="23"/>
    <x v="5"/>
    <s v="SMB"/>
    <x v="11"/>
    <n v="1.81"/>
    <n v="1"/>
    <n v="0"/>
    <n v="0.65159999999999996"/>
    <x v="1180"/>
    <n v="1.81"/>
    <x v="0"/>
    <x v="8"/>
    <x v="2"/>
    <n v="0.36"/>
  </r>
  <r>
    <n v="20220903"/>
    <s v="Connor Watson"/>
    <x v="6"/>
    <s v="Naples"/>
    <x v="0"/>
    <x v="5"/>
    <x v="23"/>
    <x v="5"/>
    <s v="SMB"/>
    <x v="2"/>
    <n v="8.26"/>
    <n v="2"/>
    <n v="0"/>
    <n v="3.8822000000000001"/>
    <x v="899"/>
    <n v="4.13"/>
    <x v="0"/>
    <x v="8"/>
    <x v="2"/>
    <n v="0.47000000000000003"/>
  </r>
  <r>
    <n v="20210427"/>
    <s v="Emma Langdon"/>
    <x v="22"/>
    <s v="Moscow"/>
    <x v="0"/>
    <x v="11"/>
    <x v="19"/>
    <x v="2"/>
    <s v="Enterprise"/>
    <x v="7"/>
    <n v="43.56"/>
    <n v="5"/>
    <n v="0.2"/>
    <n v="3.2669999999999999"/>
    <x v="986"/>
    <n v="8.7119999999999997"/>
    <x v="1"/>
    <x v="3"/>
    <x v="1"/>
    <n v="7.4999999999999997E-2"/>
  </r>
  <r>
    <n v="20210427"/>
    <s v="Emma Langdon"/>
    <x v="22"/>
    <s v="Moscow"/>
    <x v="0"/>
    <x v="11"/>
    <x v="19"/>
    <x v="2"/>
    <s v="Enterprise"/>
    <x v="8"/>
    <n v="5.84"/>
    <n v="2"/>
    <n v="0.2"/>
    <n v="0.73"/>
    <x v="515"/>
    <n v="2.92"/>
    <x v="1"/>
    <x v="3"/>
    <x v="1"/>
    <n v="0.125"/>
  </r>
  <r>
    <n v="20210906"/>
    <s v="Michael Morgan"/>
    <x v="15"/>
    <s v="London"/>
    <x v="0"/>
    <x v="0"/>
    <x v="59"/>
    <x v="3"/>
    <s v="Enterprise"/>
    <x v="1"/>
    <n v="271.76400000000001"/>
    <n v="2"/>
    <n v="0.1"/>
    <n v="60.392000000000003"/>
    <x v="1856"/>
    <n v="135.88200000000001"/>
    <x v="1"/>
    <x v="8"/>
    <x v="2"/>
    <n v="0.22222222222222224"/>
  </r>
  <r>
    <n v="20220529"/>
    <s v="Alexandra Dyer"/>
    <x v="1"/>
    <s v="New York City"/>
    <x v="1"/>
    <x v="1"/>
    <x v="41"/>
    <x v="5"/>
    <s v="SMB"/>
    <x v="7"/>
    <n v="262.24"/>
    <n v="2"/>
    <n v="0"/>
    <n v="78.671999999999997"/>
    <x v="165"/>
    <n v="131.12"/>
    <x v="0"/>
    <x v="5"/>
    <x v="1"/>
    <n v="0.3"/>
  </r>
  <r>
    <n v="20220529"/>
    <s v="Alexandra Dyer"/>
    <x v="1"/>
    <s v="New York City"/>
    <x v="1"/>
    <x v="1"/>
    <x v="41"/>
    <x v="5"/>
    <s v="SMB"/>
    <x v="8"/>
    <n v="182.72"/>
    <n v="8"/>
    <n v="0"/>
    <n v="84.051199999999994"/>
    <x v="404"/>
    <n v="22.84"/>
    <x v="0"/>
    <x v="5"/>
    <x v="1"/>
    <n v="0.45999999999999996"/>
  </r>
  <r>
    <n v="20220529"/>
    <s v="Alexandra Dyer"/>
    <x v="1"/>
    <s v="New York City"/>
    <x v="1"/>
    <x v="1"/>
    <x v="41"/>
    <x v="5"/>
    <s v="SMB"/>
    <x v="9"/>
    <n v="131.6"/>
    <n v="7"/>
    <n v="0"/>
    <n v="7.8959999999999999"/>
    <x v="1324"/>
    <n v="18.8"/>
    <x v="0"/>
    <x v="5"/>
    <x v="1"/>
    <n v="6.0000000000000005E-2"/>
  </r>
  <r>
    <n v="20220529"/>
    <s v="Alexandra Dyer"/>
    <x v="1"/>
    <s v="New York City"/>
    <x v="1"/>
    <x v="1"/>
    <x v="41"/>
    <x v="5"/>
    <s v="SMB"/>
    <x v="2"/>
    <n v="22.72"/>
    <n v="4"/>
    <n v="0.2"/>
    <n v="7.3840000000000003"/>
    <x v="20"/>
    <n v="5.68"/>
    <x v="0"/>
    <x v="5"/>
    <x v="1"/>
    <n v="0.32500000000000001"/>
  </r>
  <r>
    <n v="20220529"/>
    <s v="Alexandra Dyer"/>
    <x v="1"/>
    <s v="New York City"/>
    <x v="1"/>
    <x v="1"/>
    <x v="41"/>
    <x v="5"/>
    <s v="SMB"/>
    <x v="12"/>
    <n v="558.4"/>
    <n v="2"/>
    <n v="0.2"/>
    <n v="41.88"/>
    <x v="1773"/>
    <n v="279.2"/>
    <x v="0"/>
    <x v="5"/>
    <x v="1"/>
    <n v="7.5000000000000011E-2"/>
  </r>
  <r>
    <n v="20210924"/>
    <s v="Audrey Bower"/>
    <x v="23"/>
    <s v="Rotterdam"/>
    <x v="0"/>
    <x v="2"/>
    <x v="92"/>
    <x v="2"/>
    <s v="Enterprise"/>
    <x v="2"/>
    <n v="15.24"/>
    <n v="4"/>
    <n v="0"/>
    <n v="6.8579999999999997"/>
    <x v="1857"/>
    <n v="3.81"/>
    <x v="1"/>
    <x v="8"/>
    <x v="2"/>
    <n v="0.44999999999999996"/>
  </r>
  <r>
    <n v="20210924"/>
    <s v="Audrey Bower"/>
    <x v="23"/>
    <s v="Rotterdam"/>
    <x v="0"/>
    <x v="2"/>
    <x v="92"/>
    <x v="2"/>
    <s v="Enterprise"/>
    <x v="1"/>
    <n v="1408.1"/>
    <n v="10"/>
    <n v="0"/>
    <n v="394.26799999999997"/>
    <x v="1858"/>
    <n v="140.81"/>
    <x v="1"/>
    <x v="8"/>
    <x v="2"/>
    <n v="0.27999999999999997"/>
  </r>
  <r>
    <n v="20230704"/>
    <s v="Claire Henderson"/>
    <x v="24"/>
    <s v="Tijuana"/>
    <x v="1"/>
    <x v="7"/>
    <x v="50"/>
    <x v="1"/>
    <s v="Enterprise"/>
    <x v="8"/>
    <n v="32.896000000000001"/>
    <n v="4"/>
    <n v="0.2"/>
    <n v="11.102399999999999"/>
    <x v="1859"/>
    <n v="8.2240000000000002"/>
    <x v="3"/>
    <x v="7"/>
    <x v="2"/>
    <n v="0.33749999999999997"/>
  </r>
  <r>
    <n v="20230704"/>
    <s v="Claire Henderson"/>
    <x v="24"/>
    <s v="Tijuana"/>
    <x v="1"/>
    <x v="7"/>
    <x v="50"/>
    <x v="1"/>
    <s v="Enterprise"/>
    <x v="2"/>
    <n v="215.148"/>
    <n v="2"/>
    <n v="0.4"/>
    <n v="-103.98820000000001"/>
    <x v="1860"/>
    <n v="107.574"/>
    <x v="3"/>
    <x v="7"/>
    <x v="2"/>
    <n v="-0.48333333333333339"/>
  </r>
  <r>
    <n v="20230704"/>
    <s v="Claire Henderson"/>
    <x v="24"/>
    <s v="Tijuana"/>
    <x v="1"/>
    <x v="7"/>
    <x v="50"/>
    <x v="1"/>
    <s v="Enterprise"/>
    <x v="8"/>
    <n v="30.96"/>
    <n v="6"/>
    <n v="0.2"/>
    <n v="11.223000000000001"/>
    <x v="1631"/>
    <n v="5.16"/>
    <x v="3"/>
    <x v="7"/>
    <x v="2"/>
    <n v="0.36249999999999999"/>
  </r>
  <r>
    <n v="20231209"/>
    <s v="Lily Bond"/>
    <x v="1"/>
    <s v="Lafayette"/>
    <x v="1"/>
    <x v="1"/>
    <x v="76"/>
    <x v="2"/>
    <s v="SMB"/>
    <x v="3"/>
    <n v="29.79"/>
    <n v="3"/>
    <n v="0"/>
    <n v="8.6390999999999991"/>
    <x v="344"/>
    <n v="9.93"/>
    <x v="3"/>
    <x v="4"/>
    <x v="0"/>
    <n v="0.28999999999999998"/>
  </r>
  <r>
    <n v="20231209"/>
    <s v="Lily Bond"/>
    <x v="1"/>
    <s v="Lafayette"/>
    <x v="1"/>
    <x v="1"/>
    <x v="76"/>
    <x v="2"/>
    <s v="SMB"/>
    <x v="4"/>
    <n v="128.9"/>
    <n v="2"/>
    <n v="0"/>
    <n v="15.468"/>
    <x v="1861"/>
    <n v="64.45"/>
    <x v="3"/>
    <x v="4"/>
    <x v="0"/>
    <n v="0.12"/>
  </r>
  <r>
    <n v="20231209"/>
    <s v="Lily Bond"/>
    <x v="1"/>
    <s v="Lafayette"/>
    <x v="1"/>
    <x v="1"/>
    <x v="76"/>
    <x v="2"/>
    <s v="SMB"/>
    <x v="8"/>
    <n v="60.12"/>
    <n v="9"/>
    <n v="0"/>
    <n v="28.857600000000001"/>
    <x v="1421"/>
    <n v="6.68"/>
    <x v="3"/>
    <x v="4"/>
    <x v="0"/>
    <n v="0.48000000000000004"/>
  </r>
  <r>
    <n v="20231206"/>
    <s v="Ella Henderson"/>
    <x v="4"/>
    <s v="Quebec"/>
    <x v="1"/>
    <x v="1"/>
    <x v="14"/>
    <x v="2"/>
    <s v="SMB"/>
    <x v="2"/>
    <n v="24.815999999999999"/>
    <n v="3"/>
    <n v="0.2"/>
    <n v="8.3754000000000008"/>
    <x v="1862"/>
    <n v="8.2720000000000002"/>
    <x v="3"/>
    <x v="4"/>
    <x v="0"/>
    <n v="0.33750000000000002"/>
  </r>
  <r>
    <n v="20231206"/>
    <s v="Ella Henderson"/>
    <x v="4"/>
    <s v="Quebec"/>
    <x v="1"/>
    <x v="1"/>
    <x v="14"/>
    <x v="2"/>
    <s v="SMB"/>
    <x v="2"/>
    <n v="14.976000000000001"/>
    <n v="6"/>
    <n v="0.2"/>
    <n v="5.4287999999999998"/>
    <x v="1395"/>
    <n v="2.496"/>
    <x v="3"/>
    <x v="4"/>
    <x v="0"/>
    <n v="0.36249999999999999"/>
  </r>
  <r>
    <n v="20210927"/>
    <s v="Amy Edmunds"/>
    <x v="10"/>
    <s v="Sydney"/>
    <x v="2"/>
    <x v="8"/>
    <x v="70"/>
    <x v="1"/>
    <s v="SMB"/>
    <x v="2"/>
    <n v="15.08"/>
    <n v="2"/>
    <n v="0.8"/>
    <n v="-22.62"/>
    <x v="454"/>
    <n v="7.54"/>
    <x v="1"/>
    <x v="8"/>
    <x v="2"/>
    <n v="-1.5"/>
  </r>
  <r>
    <n v="20210927"/>
    <s v="Amy Edmunds"/>
    <x v="10"/>
    <s v="Sydney"/>
    <x v="2"/>
    <x v="8"/>
    <x v="70"/>
    <x v="1"/>
    <s v="SMB"/>
    <x v="4"/>
    <n v="24.288"/>
    <n v="3"/>
    <n v="0.6"/>
    <n v="-12.751200000000001"/>
    <x v="1863"/>
    <n v="8.0960000000000001"/>
    <x v="1"/>
    <x v="8"/>
    <x v="2"/>
    <n v="-0.52500000000000002"/>
  </r>
  <r>
    <n v="20231031"/>
    <s v="Stewart Baker"/>
    <x v="5"/>
    <s v="Aichi"/>
    <x v="2"/>
    <x v="4"/>
    <x v="10"/>
    <x v="5"/>
    <s v="SMB"/>
    <x v="4"/>
    <n v="16.192"/>
    <n v="2"/>
    <n v="0.6"/>
    <n v="-8.5007999999999999"/>
    <x v="542"/>
    <n v="8.0960000000000001"/>
    <x v="3"/>
    <x v="2"/>
    <x v="0"/>
    <n v="-0.52500000000000002"/>
  </r>
  <r>
    <n v="20231031"/>
    <s v="Stewart Baker"/>
    <x v="5"/>
    <s v="Aichi"/>
    <x v="2"/>
    <x v="4"/>
    <x v="10"/>
    <x v="5"/>
    <s v="SMB"/>
    <x v="2"/>
    <n v="251.006"/>
    <n v="2"/>
    <n v="0.3"/>
    <n v="-68.130200000000002"/>
    <x v="1860"/>
    <n v="125.503"/>
    <x v="3"/>
    <x v="2"/>
    <x v="0"/>
    <n v="-0.27142857142857146"/>
  </r>
  <r>
    <n v="20231031"/>
    <s v="Stewart Baker"/>
    <x v="5"/>
    <s v="Aichi"/>
    <x v="2"/>
    <x v="4"/>
    <x v="10"/>
    <x v="5"/>
    <s v="SMB"/>
    <x v="3"/>
    <n v="54.192"/>
    <n v="6"/>
    <n v="0.2"/>
    <n v="4.0644"/>
    <x v="1097"/>
    <n v="9.032"/>
    <x v="3"/>
    <x v="2"/>
    <x v="0"/>
    <n v="7.4999999999999997E-2"/>
  </r>
  <r>
    <n v="20211129"/>
    <s v="Liam Churchill"/>
    <x v="1"/>
    <s v="Los Angeles"/>
    <x v="1"/>
    <x v="1"/>
    <x v="48"/>
    <x v="5"/>
    <s v="Enterprise"/>
    <x v="2"/>
    <n v="4.3040000000000003"/>
    <n v="1"/>
    <n v="0.2"/>
    <n v="1.5602"/>
    <x v="60"/>
    <n v="4.3040000000000003"/>
    <x v="1"/>
    <x v="0"/>
    <x v="0"/>
    <n v="0.36249999999999999"/>
  </r>
  <r>
    <n v="20200311"/>
    <s v="Harry McLean"/>
    <x v="15"/>
    <s v="London"/>
    <x v="0"/>
    <x v="0"/>
    <x v="61"/>
    <x v="1"/>
    <s v="SMB"/>
    <x v="8"/>
    <n v="108.92"/>
    <n v="14"/>
    <n v="0"/>
    <n v="49.014000000000003"/>
    <x v="588"/>
    <n v="7.78"/>
    <x v="2"/>
    <x v="10"/>
    <x v="3"/>
    <n v="0.45"/>
  </r>
  <r>
    <n v="20231120"/>
    <s v="Faith Blake"/>
    <x v="15"/>
    <s v="London"/>
    <x v="0"/>
    <x v="0"/>
    <x v="22"/>
    <x v="1"/>
    <s v="Strategic"/>
    <x v="10"/>
    <n v="16.739999999999998"/>
    <n v="3"/>
    <n v="0"/>
    <n v="8.3699999999999992"/>
    <x v="1807"/>
    <n v="5.5799999999999992"/>
    <x v="3"/>
    <x v="0"/>
    <x v="0"/>
    <n v="0.5"/>
  </r>
  <r>
    <n v="20231120"/>
    <s v="Faith Blake"/>
    <x v="15"/>
    <s v="London"/>
    <x v="0"/>
    <x v="0"/>
    <x v="22"/>
    <x v="1"/>
    <s v="Strategic"/>
    <x v="7"/>
    <n v="2504.7399999999998"/>
    <n v="7"/>
    <n v="0"/>
    <n v="626.18499999999995"/>
    <x v="1864"/>
    <n v="357.82"/>
    <x v="3"/>
    <x v="0"/>
    <x v="0"/>
    <n v="0.25"/>
  </r>
  <r>
    <n v="20220730"/>
    <s v="Keith Coleman"/>
    <x v="9"/>
    <s v="Paris"/>
    <x v="0"/>
    <x v="2"/>
    <x v="83"/>
    <x v="0"/>
    <s v="Strategic"/>
    <x v="3"/>
    <n v="84.784000000000006"/>
    <n v="2"/>
    <n v="0.2"/>
    <n v="-16.956800000000001"/>
    <x v="45"/>
    <n v="42.392000000000003"/>
    <x v="0"/>
    <x v="7"/>
    <x v="2"/>
    <n v="-0.2"/>
  </r>
  <r>
    <n v="20210612"/>
    <s v="Pippa Smith"/>
    <x v="13"/>
    <s v="Manila"/>
    <x v="2"/>
    <x v="9"/>
    <x v="53"/>
    <x v="3"/>
    <s v="SMB"/>
    <x v="3"/>
    <n v="29.9"/>
    <n v="5"/>
    <n v="0"/>
    <n v="5.0830000000000002"/>
    <x v="1316"/>
    <n v="5.9799999999999995"/>
    <x v="1"/>
    <x v="1"/>
    <x v="1"/>
    <n v="0.17"/>
  </r>
  <r>
    <n v="20220807"/>
    <s v="Nicholas Paterson"/>
    <x v="15"/>
    <s v="London"/>
    <x v="0"/>
    <x v="0"/>
    <x v="91"/>
    <x v="9"/>
    <s v="Strategic"/>
    <x v="8"/>
    <n v="70.88"/>
    <n v="2"/>
    <n v="0"/>
    <n v="33.313600000000001"/>
    <x v="128"/>
    <n v="35.44"/>
    <x v="0"/>
    <x v="6"/>
    <x v="2"/>
    <n v="0.47000000000000003"/>
  </r>
  <r>
    <n v="20230612"/>
    <s v="Carl Ince"/>
    <x v="19"/>
    <s v="Lisboa"/>
    <x v="0"/>
    <x v="2"/>
    <x v="14"/>
    <x v="2"/>
    <s v="Enterprise"/>
    <x v="5"/>
    <n v="3.76"/>
    <n v="2"/>
    <n v="0"/>
    <n v="1.0904"/>
    <x v="905"/>
    <n v="1.88"/>
    <x v="3"/>
    <x v="1"/>
    <x v="1"/>
    <n v="0.29000000000000004"/>
  </r>
  <r>
    <n v="20221008"/>
    <s v="Warren Abraham"/>
    <x v="1"/>
    <s v="New York City"/>
    <x v="1"/>
    <x v="1"/>
    <x v="28"/>
    <x v="3"/>
    <s v="SMB"/>
    <x v="2"/>
    <n v="27.263999999999999"/>
    <n v="2"/>
    <n v="0.2"/>
    <n v="8.8607999999999993"/>
    <x v="851"/>
    <n v="13.632"/>
    <x v="0"/>
    <x v="2"/>
    <x v="0"/>
    <n v="0.32500000000000001"/>
  </r>
  <r>
    <n v="20200908"/>
    <s v="Rose Dyer"/>
    <x v="1"/>
    <s v="Los Angeles"/>
    <x v="1"/>
    <x v="1"/>
    <x v="73"/>
    <x v="2"/>
    <s v="Enterprise"/>
    <x v="7"/>
    <n v="56.65"/>
    <n v="5"/>
    <n v="0"/>
    <n v="24.359500000000001"/>
    <x v="1865"/>
    <n v="11.33"/>
    <x v="2"/>
    <x v="8"/>
    <x v="2"/>
    <n v="0.43000000000000005"/>
  </r>
  <r>
    <n v="20200908"/>
    <s v="Rose Dyer"/>
    <x v="1"/>
    <s v="Los Angeles"/>
    <x v="1"/>
    <x v="1"/>
    <x v="73"/>
    <x v="2"/>
    <s v="Enterprise"/>
    <x v="3"/>
    <n v="14.97"/>
    <n v="1"/>
    <n v="0"/>
    <n v="4.1916000000000002"/>
    <x v="335"/>
    <n v="14.97"/>
    <x v="2"/>
    <x v="8"/>
    <x v="2"/>
    <n v="0.28000000000000003"/>
  </r>
  <r>
    <n v="20200908"/>
    <s v="Rose Dyer"/>
    <x v="1"/>
    <s v="Los Angeles"/>
    <x v="1"/>
    <x v="1"/>
    <x v="73"/>
    <x v="2"/>
    <s v="Enterprise"/>
    <x v="11"/>
    <n v="4.0199999999999996"/>
    <n v="2"/>
    <n v="0"/>
    <n v="1.9698"/>
    <x v="130"/>
    <n v="2.0099999999999998"/>
    <x v="2"/>
    <x v="8"/>
    <x v="2"/>
    <n v="0.49000000000000005"/>
  </r>
  <r>
    <n v="20200316"/>
    <s v="Carl Ince"/>
    <x v="3"/>
    <s v="Stockholm"/>
    <x v="0"/>
    <x v="3"/>
    <x v="14"/>
    <x v="2"/>
    <s v="Enterprise"/>
    <x v="6"/>
    <n v="471.92"/>
    <n v="2"/>
    <n v="0.2"/>
    <n v="29.495000000000001"/>
    <x v="1866"/>
    <n v="235.96"/>
    <x v="2"/>
    <x v="10"/>
    <x v="3"/>
    <n v="6.25E-2"/>
  </r>
  <r>
    <n v="20210301"/>
    <s v="Katherine Graham"/>
    <x v="32"/>
    <s v="Vantaa"/>
    <x v="0"/>
    <x v="3"/>
    <x v="81"/>
    <x v="3"/>
    <s v="SMB"/>
    <x v="2"/>
    <n v="58.72"/>
    <n v="4"/>
    <n v="0"/>
    <n v="27.011199999999999"/>
    <x v="957"/>
    <n v="14.68"/>
    <x v="1"/>
    <x v="10"/>
    <x v="3"/>
    <n v="0.45999999999999996"/>
  </r>
  <r>
    <n v="20210709"/>
    <s v="Jonathan Ferguson"/>
    <x v="18"/>
    <s v="Johannesburg"/>
    <x v="0"/>
    <x v="6"/>
    <x v="12"/>
    <x v="6"/>
    <s v="SMB"/>
    <x v="5"/>
    <n v="5.16"/>
    <n v="3"/>
    <n v="0.2"/>
    <n v="0.83850000000000002"/>
    <x v="1867"/>
    <n v="1.72"/>
    <x v="1"/>
    <x v="7"/>
    <x v="2"/>
    <n v="0.16250000000000001"/>
  </r>
  <r>
    <n v="20220220"/>
    <s v="Joanne Robertson"/>
    <x v="18"/>
    <s v="Johannesburg"/>
    <x v="0"/>
    <x v="6"/>
    <x v="72"/>
    <x v="4"/>
    <s v="SMB"/>
    <x v="8"/>
    <n v="16.495999999999999"/>
    <n v="2"/>
    <n v="0.2"/>
    <n v="5.5674000000000001"/>
    <x v="1868"/>
    <n v="8.2479999999999993"/>
    <x v="0"/>
    <x v="11"/>
    <x v="3"/>
    <n v="0.33750000000000002"/>
  </r>
  <r>
    <n v="20230917"/>
    <s v="Victoria Ellison"/>
    <x v="9"/>
    <s v="Paris"/>
    <x v="0"/>
    <x v="2"/>
    <x v="21"/>
    <x v="1"/>
    <s v="SMB"/>
    <x v="9"/>
    <n v="71.975999999999999"/>
    <n v="3"/>
    <n v="0.2"/>
    <n v="19.793399999999998"/>
    <x v="1101"/>
    <n v="23.992000000000001"/>
    <x v="3"/>
    <x v="8"/>
    <x v="2"/>
    <n v="0.27499999999999997"/>
  </r>
  <r>
    <n v="20230917"/>
    <s v="Victoria Ellison"/>
    <x v="9"/>
    <s v="Paris"/>
    <x v="0"/>
    <x v="2"/>
    <x v="21"/>
    <x v="1"/>
    <s v="SMB"/>
    <x v="4"/>
    <n v="22.512"/>
    <n v="3"/>
    <n v="0.2"/>
    <n v="2.2511999999999999"/>
    <x v="1308"/>
    <n v="7.5040000000000004"/>
    <x v="3"/>
    <x v="8"/>
    <x v="2"/>
    <n v="9.9999999999999992E-2"/>
  </r>
  <r>
    <n v="20230917"/>
    <s v="Victoria Ellison"/>
    <x v="9"/>
    <s v="Paris"/>
    <x v="0"/>
    <x v="2"/>
    <x v="21"/>
    <x v="1"/>
    <s v="SMB"/>
    <x v="2"/>
    <n v="3.444"/>
    <n v="2"/>
    <n v="0.7"/>
    <n v="-2.7551999999999999"/>
    <x v="1869"/>
    <n v="1.722"/>
    <x v="3"/>
    <x v="8"/>
    <x v="2"/>
    <n v="-0.79999999999999993"/>
  </r>
  <r>
    <n v="20230917"/>
    <s v="Victoria Ellison"/>
    <x v="9"/>
    <s v="Paris"/>
    <x v="0"/>
    <x v="2"/>
    <x v="21"/>
    <x v="1"/>
    <s v="SMB"/>
    <x v="2"/>
    <n v="538.19399999999996"/>
    <n v="2"/>
    <n v="0.7"/>
    <n v="-412.61540000000002"/>
    <x v="1294"/>
    <n v="269.09699999999998"/>
    <x v="3"/>
    <x v="8"/>
    <x v="2"/>
    <n v="-0.76666666666666672"/>
  </r>
  <r>
    <n v="20230917"/>
    <s v="Victoria Ellison"/>
    <x v="9"/>
    <s v="Paris"/>
    <x v="0"/>
    <x v="2"/>
    <x v="21"/>
    <x v="1"/>
    <s v="SMB"/>
    <x v="9"/>
    <n v="47.984000000000002"/>
    <n v="2"/>
    <n v="0.2"/>
    <n v="14.395200000000001"/>
    <x v="252"/>
    <n v="23.992000000000001"/>
    <x v="3"/>
    <x v="8"/>
    <x v="2"/>
    <n v="0.3"/>
  </r>
  <r>
    <n v="20231106"/>
    <s v="Max Hardacre"/>
    <x v="5"/>
    <s v="Aichi"/>
    <x v="2"/>
    <x v="4"/>
    <x v="74"/>
    <x v="0"/>
    <s v="Strategic"/>
    <x v="6"/>
    <n v="492.76799999999997"/>
    <n v="4"/>
    <n v="0.2"/>
    <n v="55.436399999999999"/>
    <x v="355"/>
    <n v="123.19199999999999"/>
    <x v="3"/>
    <x v="0"/>
    <x v="0"/>
    <n v="0.1125"/>
  </r>
  <r>
    <n v="20210220"/>
    <s v="Harry McLean"/>
    <x v="30"/>
    <s v="Córdoba"/>
    <x v="1"/>
    <x v="7"/>
    <x v="61"/>
    <x v="1"/>
    <s v="SMB"/>
    <x v="5"/>
    <n v="286.79000000000002"/>
    <n v="7"/>
    <n v="0"/>
    <n v="74.565399999999997"/>
    <x v="1870"/>
    <n v="40.970000000000006"/>
    <x v="1"/>
    <x v="11"/>
    <x v="3"/>
    <n v="0.25999999999999995"/>
  </r>
  <r>
    <n v="20221126"/>
    <s v="Chloe White"/>
    <x v="2"/>
    <s v="Berlin"/>
    <x v="0"/>
    <x v="2"/>
    <x v="80"/>
    <x v="0"/>
    <s v="Enterprise"/>
    <x v="8"/>
    <n v="5.08"/>
    <n v="1"/>
    <n v="0.2"/>
    <n v="1.651"/>
    <x v="68"/>
    <n v="5.08"/>
    <x v="0"/>
    <x v="0"/>
    <x v="0"/>
    <n v="0.32500000000000001"/>
  </r>
  <r>
    <n v="20231204"/>
    <s v="Bernadette Hill"/>
    <x v="2"/>
    <s v="Berlin"/>
    <x v="0"/>
    <x v="2"/>
    <x v="68"/>
    <x v="4"/>
    <s v="SMB"/>
    <x v="9"/>
    <n v="47.991999999999997"/>
    <n v="1"/>
    <n v="0.2"/>
    <n v="7.1988000000000003"/>
    <x v="914"/>
    <n v="47.991999999999997"/>
    <x v="3"/>
    <x v="4"/>
    <x v="0"/>
    <n v="0.15000000000000002"/>
  </r>
  <r>
    <n v="20210910"/>
    <s v="Maria James"/>
    <x v="31"/>
    <s v="Gwangju"/>
    <x v="2"/>
    <x v="9"/>
    <x v="65"/>
    <x v="1"/>
    <s v="Strategic"/>
    <x v="7"/>
    <n v="61.96"/>
    <n v="2"/>
    <n v="0"/>
    <n v="16.1096"/>
    <x v="1435"/>
    <n v="30.98"/>
    <x v="1"/>
    <x v="8"/>
    <x v="2"/>
    <n v="0.26"/>
  </r>
  <r>
    <n v="20210910"/>
    <s v="Maria James"/>
    <x v="31"/>
    <s v="Gwangju"/>
    <x v="2"/>
    <x v="9"/>
    <x v="65"/>
    <x v="1"/>
    <s v="Strategic"/>
    <x v="0"/>
    <n v="361.96"/>
    <n v="2"/>
    <n v="0"/>
    <n v="83.250799999999998"/>
    <x v="200"/>
    <n v="180.98"/>
    <x v="1"/>
    <x v="8"/>
    <x v="2"/>
    <n v="0.23"/>
  </r>
  <r>
    <n v="20210910"/>
    <s v="Maria James"/>
    <x v="31"/>
    <s v="Gwangju"/>
    <x v="2"/>
    <x v="9"/>
    <x v="65"/>
    <x v="1"/>
    <s v="Strategic"/>
    <x v="8"/>
    <n v="278.82"/>
    <n v="9"/>
    <n v="0"/>
    <n v="125.46899999999999"/>
    <x v="786"/>
    <n v="30.98"/>
    <x v="1"/>
    <x v="8"/>
    <x v="2"/>
    <n v="0.45"/>
  </r>
  <r>
    <n v="20221215"/>
    <s v="Joan Dickens"/>
    <x v="35"/>
    <s v="Kyiv"/>
    <x v="0"/>
    <x v="11"/>
    <x v="61"/>
    <x v="1"/>
    <s v="SMB"/>
    <x v="4"/>
    <n v="133.38"/>
    <n v="6"/>
    <n v="0"/>
    <n v="58.687199999999997"/>
    <x v="1593"/>
    <n v="22.23"/>
    <x v="0"/>
    <x v="4"/>
    <x v="0"/>
    <n v="0.44"/>
  </r>
  <r>
    <n v="20210406"/>
    <s v="Theresa Cameron"/>
    <x v="3"/>
    <s v="Stockholm"/>
    <x v="0"/>
    <x v="3"/>
    <x v="13"/>
    <x v="4"/>
    <s v="SMB"/>
    <x v="8"/>
    <n v="47.951999999999998"/>
    <n v="3"/>
    <n v="0.2"/>
    <n v="16.183800000000002"/>
    <x v="656"/>
    <n v="15.984"/>
    <x v="1"/>
    <x v="3"/>
    <x v="1"/>
    <n v="0.33750000000000002"/>
  </r>
  <r>
    <n v="20221202"/>
    <s v="Emma Thomson"/>
    <x v="1"/>
    <s v="Los Angeles"/>
    <x v="1"/>
    <x v="1"/>
    <x v="29"/>
    <x v="2"/>
    <s v="SMB"/>
    <x v="4"/>
    <n v="16.739999999999998"/>
    <n v="2"/>
    <n v="0"/>
    <n v="4.3524000000000003"/>
    <x v="953"/>
    <n v="8.3699999999999992"/>
    <x v="0"/>
    <x v="4"/>
    <x v="0"/>
    <n v="0.26000000000000006"/>
  </r>
  <r>
    <n v="20231113"/>
    <s v="Vanessa White"/>
    <x v="24"/>
    <s v="Mexico City"/>
    <x v="1"/>
    <x v="7"/>
    <x v="6"/>
    <x v="3"/>
    <s v="Strategic"/>
    <x v="8"/>
    <n v="10.848000000000001"/>
    <n v="2"/>
    <n v="0.2"/>
    <n v="3.5255999999999998"/>
    <x v="1871"/>
    <n v="5.4240000000000004"/>
    <x v="3"/>
    <x v="0"/>
    <x v="0"/>
    <n v="0.32499999999999996"/>
  </r>
  <r>
    <n v="20231113"/>
    <s v="Vanessa White"/>
    <x v="24"/>
    <s v="Mexico City"/>
    <x v="1"/>
    <x v="7"/>
    <x v="6"/>
    <x v="3"/>
    <s v="Strategic"/>
    <x v="9"/>
    <n v="18.544"/>
    <n v="2"/>
    <n v="0.2"/>
    <n v="3.0133999999999999"/>
    <x v="590"/>
    <n v="9.2720000000000002"/>
    <x v="3"/>
    <x v="0"/>
    <x v="0"/>
    <n v="0.16249999999999998"/>
  </r>
  <r>
    <n v="20230304"/>
    <s v="Sean Scott"/>
    <x v="12"/>
    <s v="Rio de Janeiro"/>
    <x v="1"/>
    <x v="7"/>
    <x v="43"/>
    <x v="1"/>
    <s v="SMB"/>
    <x v="1"/>
    <n v="180.98"/>
    <n v="1"/>
    <n v="0"/>
    <n v="47.0548"/>
    <x v="330"/>
    <n v="180.98"/>
    <x v="3"/>
    <x v="10"/>
    <x v="3"/>
    <n v="0.26"/>
  </r>
  <r>
    <n v="20230304"/>
    <s v="Sean Scott"/>
    <x v="12"/>
    <s v="Rio de Janeiro"/>
    <x v="1"/>
    <x v="7"/>
    <x v="43"/>
    <x v="1"/>
    <s v="SMB"/>
    <x v="9"/>
    <n v="99.98"/>
    <n v="2"/>
    <n v="0"/>
    <n v="42.991399999999999"/>
    <x v="1387"/>
    <n v="49.99"/>
    <x v="3"/>
    <x v="10"/>
    <x v="3"/>
    <n v="0.43"/>
  </r>
  <r>
    <n v="20221128"/>
    <s v="Connor McDonald"/>
    <x v="40"/>
    <s v="Jakarta"/>
    <x v="2"/>
    <x v="9"/>
    <x v="0"/>
    <x v="0"/>
    <s v="Strategic"/>
    <x v="9"/>
    <n v="34.950000000000003"/>
    <n v="5"/>
    <n v="0"/>
    <n v="15.378"/>
    <x v="1872"/>
    <n v="6.99"/>
    <x v="0"/>
    <x v="0"/>
    <x v="0"/>
    <n v="0.43999999999999995"/>
  </r>
  <r>
    <n v="20221128"/>
    <s v="Connor McDonald"/>
    <x v="40"/>
    <s v="Jakarta"/>
    <x v="2"/>
    <x v="9"/>
    <x v="0"/>
    <x v="0"/>
    <s v="Strategic"/>
    <x v="2"/>
    <n v="152"/>
    <n v="5"/>
    <n v="0"/>
    <n v="69.92"/>
    <x v="1086"/>
    <n v="30.4"/>
    <x v="0"/>
    <x v="0"/>
    <x v="0"/>
    <n v="0.46"/>
  </r>
  <r>
    <n v="20200831"/>
    <s v="Justin Randall"/>
    <x v="27"/>
    <s v="Wellington"/>
    <x v="2"/>
    <x v="8"/>
    <x v="9"/>
    <x v="1"/>
    <s v="SMB"/>
    <x v="9"/>
    <n v="92.52"/>
    <n v="9"/>
    <n v="0"/>
    <n v="18.504000000000001"/>
    <x v="1873"/>
    <n v="10.28"/>
    <x v="2"/>
    <x v="6"/>
    <x v="2"/>
    <n v="0.2"/>
  </r>
  <r>
    <n v="20221209"/>
    <s v="Lisa Lee"/>
    <x v="1"/>
    <s v="Los Angeles"/>
    <x v="1"/>
    <x v="1"/>
    <x v="36"/>
    <x v="4"/>
    <s v="Strategic"/>
    <x v="5"/>
    <n v="8.56"/>
    <n v="2"/>
    <n v="0"/>
    <n v="2.4824000000000002"/>
    <x v="18"/>
    <n v="4.28"/>
    <x v="0"/>
    <x v="4"/>
    <x v="0"/>
    <n v="0.28999999999999998"/>
  </r>
  <r>
    <n v="20221209"/>
    <s v="Lisa Lee"/>
    <x v="1"/>
    <s v="Los Angeles"/>
    <x v="1"/>
    <x v="1"/>
    <x v="36"/>
    <x v="4"/>
    <s v="Strategic"/>
    <x v="8"/>
    <n v="45.36"/>
    <n v="7"/>
    <n v="0"/>
    <n v="21.7728"/>
    <x v="12"/>
    <n v="6.4799999999999995"/>
    <x v="0"/>
    <x v="4"/>
    <x v="0"/>
    <n v="0.48"/>
  </r>
  <r>
    <n v="20221209"/>
    <s v="Lisa Lee"/>
    <x v="1"/>
    <s v="Los Angeles"/>
    <x v="1"/>
    <x v="1"/>
    <x v="36"/>
    <x v="4"/>
    <s v="Strategic"/>
    <x v="2"/>
    <n v="1421.664"/>
    <n v="6"/>
    <n v="0.2"/>
    <n v="-195.47880000000001"/>
    <x v="1373"/>
    <n v="236.94399999999999"/>
    <x v="0"/>
    <x v="4"/>
    <x v="0"/>
    <n v="-0.13750000000000001"/>
  </r>
  <r>
    <n v="20200407"/>
    <s v="Trevor Simpson"/>
    <x v="19"/>
    <s v="Lisboa"/>
    <x v="0"/>
    <x v="2"/>
    <x v="18"/>
    <x v="0"/>
    <s v="SMB"/>
    <x v="4"/>
    <n v="8.9600000000000009"/>
    <n v="2"/>
    <n v="0"/>
    <n v="2.7776000000000001"/>
    <x v="1874"/>
    <n v="4.4800000000000004"/>
    <x v="2"/>
    <x v="3"/>
    <x v="1"/>
    <n v="0.31"/>
  </r>
  <r>
    <n v="20200827"/>
    <s v="Warren Reid"/>
    <x v="17"/>
    <s v="Madrid"/>
    <x v="0"/>
    <x v="2"/>
    <x v="9"/>
    <x v="1"/>
    <s v="Strategic"/>
    <x v="6"/>
    <n v="579.95000000000005"/>
    <n v="5"/>
    <n v="0"/>
    <n v="168.18549999999999"/>
    <x v="39"/>
    <n v="115.99000000000001"/>
    <x v="2"/>
    <x v="6"/>
    <x v="2"/>
    <n v="0.28999999999999998"/>
  </r>
  <r>
    <n v="20200827"/>
    <s v="Warren Reid"/>
    <x v="17"/>
    <s v="Madrid"/>
    <x v="0"/>
    <x v="2"/>
    <x v="9"/>
    <x v="1"/>
    <s v="Strategic"/>
    <x v="4"/>
    <n v="29.12"/>
    <n v="4"/>
    <n v="0"/>
    <n v="12.521599999999999"/>
    <x v="1875"/>
    <n v="7.28"/>
    <x v="2"/>
    <x v="6"/>
    <x v="2"/>
    <n v="0.42999999999999994"/>
  </r>
  <r>
    <n v="20200827"/>
    <s v="Warren Reid"/>
    <x v="17"/>
    <s v="Madrid"/>
    <x v="0"/>
    <x v="2"/>
    <x v="9"/>
    <x v="1"/>
    <s v="Strategic"/>
    <x v="2"/>
    <n v="1202.94"/>
    <n v="3"/>
    <n v="0"/>
    <n v="300.73500000000001"/>
    <x v="1595"/>
    <n v="400.98"/>
    <x v="2"/>
    <x v="6"/>
    <x v="2"/>
    <n v="0.25"/>
  </r>
  <r>
    <n v="20221022"/>
    <s v="Pippa Edmunds"/>
    <x v="13"/>
    <s v="Manila"/>
    <x v="2"/>
    <x v="9"/>
    <x v="3"/>
    <x v="1"/>
    <s v="Strategic"/>
    <x v="2"/>
    <n v="7.92"/>
    <n v="4"/>
    <n v="0"/>
    <n v="3.5640000000000001"/>
    <x v="974"/>
    <n v="1.98"/>
    <x v="0"/>
    <x v="2"/>
    <x v="0"/>
    <n v="0.45"/>
  </r>
  <r>
    <n v="20221201"/>
    <s v="Karen Taylor"/>
    <x v="3"/>
    <s v="Stockholm"/>
    <x v="0"/>
    <x v="3"/>
    <x v="87"/>
    <x v="6"/>
    <s v="SMB"/>
    <x v="6"/>
    <n v="36.192"/>
    <n v="1"/>
    <n v="0.2"/>
    <n v="2.7143999999999999"/>
    <x v="1705"/>
    <n v="36.192"/>
    <x v="0"/>
    <x v="4"/>
    <x v="0"/>
    <n v="7.4999999999999997E-2"/>
  </r>
  <r>
    <n v="20230906"/>
    <s v="Dan Hunter"/>
    <x v="2"/>
    <s v="Stuttgart"/>
    <x v="0"/>
    <x v="2"/>
    <x v="52"/>
    <x v="3"/>
    <s v="Enterprise"/>
    <x v="3"/>
    <n v="147.184"/>
    <n v="2"/>
    <n v="0.2"/>
    <n v="-29.436800000000002"/>
    <x v="197"/>
    <n v="73.591999999999999"/>
    <x v="3"/>
    <x v="8"/>
    <x v="2"/>
    <n v="-0.2"/>
  </r>
  <r>
    <n v="20210702"/>
    <s v="Gordon Baker"/>
    <x v="10"/>
    <s v="Canberra"/>
    <x v="2"/>
    <x v="8"/>
    <x v="75"/>
    <x v="0"/>
    <s v="SMB"/>
    <x v="1"/>
    <n v="408.42200000000003"/>
    <n v="2"/>
    <n v="0.3"/>
    <n v="-5.8346"/>
    <x v="784"/>
    <n v="204.21100000000001"/>
    <x v="1"/>
    <x v="7"/>
    <x v="2"/>
    <n v="-1.4285714285714285E-2"/>
  </r>
  <r>
    <n v="20210702"/>
    <s v="Gordon Baker"/>
    <x v="10"/>
    <s v="Canberra"/>
    <x v="2"/>
    <x v="8"/>
    <x v="75"/>
    <x v="0"/>
    <s v="SMB"/>
    <x v="1"/>
    <n v="382.11599999999999"/>
    <n v="6"/>
    <n v="0.3"/>
    <n v="-92.799599999999998"/>
    <x v="1335"/>
    <n v="63.686"/>
    <x v="1"/>
    <x v="7"/>
    <x v="2"/>
    <n v="-0.24285714285714285"/>
  </r>
  <r>
    <n v="20210702"/>
    <s v="Gordon Baker"/>
    <x v="10"/>
    <s v="Canberra"/>
    <x v="2"/>
    <x v="8"/>
    <x v="75"/>
    <x v="0"/>
    <s v="SMB"/>
    <x v="3"/>
    <n v="68.599999999999994"/>
    <n v="5"/>
    <n v="0.2"/>
    <n v="6.0025000000000004"/>
    <x v="595"/>
    <n v="13.719999999999999"/>
    <x v="1"/>
    <x v="7"/>
    <x v="2"/>
    <n v="8.7500000000000008E-2"/>
  </r>
  <r>
    <n v="20210702"/>
    <s v="Gordon Baker"/>
    <x v="10"/>
    <s v="Canberra"/>
    <x v="2"/>
    <x v="8"/>
    <x v="75"/>
    <x v="0"/>
    <s v="SMB"/>
    <x v="3"/>
    <n v="435.50400000000002"/>
    <n v="3"/>
    <n v="0.2"/>
    <n v="48.994199999999999"/>
    <x v="251"/>
    <n v="145.16800000000001"/>
    <x v="1"/>
    <x v="7"/>
    <x v="2"/>
    <n v="0.11249999999999999"/>
  </r>
  <r>
    <n v="20210702"/>
    <s v="Gordon Baker"/>
    <x v="10"/>
    <s v="Canberra"/>
    <x v="2"/>
    <x v="8"/>
    <x v="75"/>
    <x v="0"/>
    <s v="SMB"/>
    <x v="8"/>
    <n v="11.167999999999999"/>
    <n v="2"/>
    <n v="0.2"/>
    <n v="3.7692000000000001"/>
    <x v="1876"/>
    <n v="5.5839999999999996"/>
    <x v="1"/>
    <x v="7"/>
    <x v="2"/>
    <n v="0.33750000000000002"/>
  </r>
  <r>
    <n v="20230925"/>
    <s v="James Butler"/>
    <x v="11"/>
    <s v="Luxembourg"/>
    <x v="0"/>
    <x v="2"/>
    <x v="90"/>
    <x v="1"/>
    <s v="Strategic"/>
    <x v="9"/>
    <n v="72"/>
    <n v="4"/>
    <n v="0"/>
    <n v="12.96"/>
    <x v="1877"/>
    <n v="18"/>
    <x v="3"/>
    <x v="8"/>
    <x v="2"/>
    <n v="0.18000000000000002"/>
  </r>
  <r>
    <n v="20230925"/>
    <s v="James Butler"/>
    <x v="11"/>
    <s v="Luxembourg"/>
    <x v="0"/>
    <x v="2"/>
    <x v="90"/>
    <x v="1"/>
    <s v="Strategic"/>
    <x v="9"/>
    <n v="655.9"/>
    <n v="5"/>
    <n v="0"/>
    <n v="275.47800000000001"/>
    <x v="1878"/>
    <n v="131.18"/>
    <x v="3"/>
    <x v="8"/>
    <x v="2"/>
    <n v="0.42000000000000004"/>
  </r>
  <r>
    <n v="20230925"/>
    <s v="James Butler"/>
    <x v="11"/>
    <s v="Luxembourg"/>
    <x v="0"/>
    <x v="2"/>
    <x v="90"/>
    <x v="1"/>
    <s v="Strategic"/>
    <x v="1"/>
    <n v="603.91999999999996"/>
    <n v="4"/>
    <n v="0"/>
    <n v="181.17599999999999"/>
    <x v="688"/>
    <n v="150.97999999999999"/>
    <x v="3"/>
    <x v="8"/>
    <x v="2"/>
    <n v="0.3"/>
  </r>
  <r>
    <n v="20220809"/>
    <s v="Zoe Bond"/>
    <x v="1"/>
    <s v="New York City"/>
    <x v="1"/>
    <x v="1"/>
    <x v="91"/>
    <x v="9"/>
    <s v="Enterprise"/>
    <x v="2"/>
    <n v="513.024"/>
    <n v="2"/>
    <n v="0.2"/>
    <n v="12.8256"/>
    <x v="1879"/>
    <n v="256.512"/>
    <x v="0"/>
    <x v="6"/>
    <x v="2"/>
    <n v="2.4999999999999998E-2"/>
  </r>
  <r>
    <n v="20220809"/>
    <s v="Zoe Bond"/>
    <x v="1"/>
    <s v="New York City"/>
    <x v="1"/>
    <x v="1"/>
    <x v="91"/>
    <x v="9"/>
    <s v="Enterprise"/>
    <x v="7"/>
    <n v="487.92"/>
    <n v="6"/>
    <n v="0"/>
    <n v="136.61760000000001"/>
    <x v="751"/>
    <n v="81.320000000000007"/>
    <x v="0"/>
    <x v="6"/>
    <x v="2"/>
    <n v="0.28000000000000003"/>
  </r>
  <r>
    <n v="20220809"/>
    <s v="Zoe Bond"/>
    <x v="1"/>
    <s v="New York City"/>
    <x v="1"/>
    <x v="1"/>
    <x v="91"/>
    <x v="9"/>
    <s v="Enterprise"/>
    <x v="2"/>
    <n v="15.24"/>
    <n v="5"/>
    <n v="0.2"/>
    <n v="5.3339999999999996"/>
    <x v="322"/>
    <n v="3.048"/>
    <x v="0"/>
    <x v="6"/>
    <x v="2"/>
    <n v="0.35"/>
  </r>
  <r>
    <n v="20220930"/>
    <s v="Joanne Walsh"/>
    <x v="19"/>
    <s v="Lisboa"/>
    <x v="0"/>
    <x v="2"/>
    <x v="71"/>
    <x v="5"/>
    <s v="SMB"/>
    <x v="9"/>
    <n v="209.97"/>
    <n v="3"/>
    <n v="0"/>
    <n v="71.389799999999994"/>
    <x v="1806"/>
    <n v="69.989999999999995"/>
    <x v="0"/>
    <x v="8"/>
    <x v="2"/>
    <n v="0.33999999999999997"/>
  </r>
  <r>
    <n v="20220930"/>
    <s v="Joanne Walsh"/>
    <x v="19"/>
    <s v="Lisboa"/>
    <x v="0"/>
    <x v="2"/>
    <x v="71"/>
    <x v="5"/>
    <s v="SMB"/>
    <x v="2"/>
    <n v="62.94"/>
    <n v="3"/>
    <n v="0"/>
    <n v="30.211200000000002"/>
    <x v="1880"/>
    <n v="20.98"/>
    <x v="0"/>
    <x v="8"/>
    <x v="2"/>
    <n v="0.48000000000000004"/>
  </r>
  <r>
    <n v="20220930"/>
    <s v="Joanne Walsh"/>
    <x v="19"/>
    <s v="Lisboa"/>
    <x v="0"/>
    <x v="2"/>
    <x v="71"/>
    <x v="5"/>
    <s v="SMB"/>
    <x v="5"/>
    <n v="25.92"/>
    <n v="9"/>
    <n v="0"/>
    <n v="7.7759999999999998"/>
    <x v="129"/>
    <n v="2.8800000000000003"/>
    <x v="0"/>
    <x v="8"/>
    <x v="2"/>
    <n v="0.3"/>
  </r>
  <r>
    <n v="20230411"/>
    <s v="Dominic Burgess"/>
    <x v="5"/>
    <s v="Chiba"/>
    <x v="2"/>
    <x v="4"/>
    <x v="85"/>
    <x v="0"/>
    <s v="SMB"/>
    <x v="8"/>
    <n v="10.368"/>
    <n v="2"/>
    <n v="0.2"/>
    <n v="3.6288"/>
    <x v="509"/>
    <n v="5.1840000000000002"/>
    <x v="3"/>
    <x v="3"/>
    <x v="1"/>
    <n v="0.35"/>
  </r>
  <r>
    <n v="20230411"/>
    <s v="Dominic Burgess"/>
    <x v="5"/>
    <s v="Chiba"/>
    <x v="2"/>
    <x v="4"/>
    <x v="85"/>
    <x v="0"/>
    <s v="SMB"/>
    <x v="9"/>
    <n v="95.736000000000004"/>
    <n v="3"/>
    <n v="0.2"/>
    <n v="20.343900000000001"/>
    <x v="710"/>
    <n v="31.912000000000003"/>
    <x v="3"/>
    <x v="3"/>
    <x v="1"/>
    <n v="0.21249999999999999"/>
  </r>
  <r>
    <n v="20221219"/>
    <s v="Warren McGrath"/>
    <x v="15"/>
    <s v="London"/>
    <x v="0"/>
    <x v="0"/>
    <x v="93"/>
    <x v="2"/>
    <s v="Enterprise"/>
    <x v="3"/>
    <n v="900.08"/>
    <n v="4"/>
    <n v="0"/>
    <n v="117.0104"/>
    <x v="1351"/>
    <n v="225.02"/>
    <x v="0"/>
    <x v="4"/>
    <x v="0"/>
    <n v="0.13"/>
  </r>
  <r>
    <n v="20200620"/>
    <s v="Grace Bell"/>
    <x v="5"/>
    <s v="Ibaraki"/>
    <x v="2"/>
    <x v="4"/>
    <x v="75"/>
    <x v="0"/>
    <s v="SMB"/>
    <x v="6"/>
    <n v="201.584"/>
    <n v="2"/>
    <n v="0.2"/>
    <n v="20.1584"/>
    <x v="1155"/>
    <n v="100.792"/>
    <x v="2"/>
    <x v="1"/>
    <x v="1"/>
    <n v="0.1"/>
  </r>
  <r>
    <n v="20200620"/>
    <s v="Grace Bell"/>
    <x v="5"/>
    <s v="Ibaraki"/>
    <x v="2"/>
    <x v="4"/>
    <x v="75"/>
    <x v="0"/>
    <s v="SMB"/>
    <x v="2"/>
    <n v="3.3919999999999999"/>
    <n v="4"/>
    <n v="0.8"/>
    <n v="-5.0880000000000001"/>
    <x v="1473"/>
    <n v="0.84799999999999998"/>
    <x v="2"/>
    <x v="1"/>
    <x v="1"/>
    <n v="-1.5"/>
  </r>
  <r>
    <n v="20200620"/>
    <s v="Grace Bell"/>
    <x v="5"/>
    <s v="Ibaraki"/>
    <x v="2"/>
    <x v="4"/>
    <x v="75"/>
    <x v="0"/>
    <s v="SMB"/>
    <x v="0"/>
    <n v="193.06559999999999"/>
    <n v="4"/>
    <n v="0.32"/>
    <n v="-19.874400000000001"/>
    <x v="485"/>
    <n v="48.266399999999997"/>
    <x v="2"/>
    <x v="1"/>
    <x v="1"/>
    <n v="-0.10294117647058824"/>
  </r>
  <r>
    <n v="20200620"/>
    <s v="Grace Bell"/>
    <x v="5"/>
    <s v="Ibaraki"/>
    <x v="2"/>
    <x v="4"/>
    <x v="75"/>
    <x v="0"/>
    <s v="SMB"/>
    <x v="8"/>
    <n v="15.552"/>
    <n v="3"/>
    <n v="0.2"/>
    <n v="5.4432"/>
    <x v="12"/>
    <n v="5.1840000000000002"/>
    <x v="2"/>
    <x v="1"/>
    <x v="1"/>
    <n v="0.35000000000000003"/>
  </r>
  <r>
    <n v="20200620"/>
    <s v="Grace Bell"/>
    <x v="5"/>
    <s v="Ibaraki"/>
    <x v="2"/>
    <x v="4"/>
    <x v="75"/>
    <x v="0"/>
    <s v="SMB"/>
    <x v="8"/>
    <n v="11.648"/>
    <n v="2"/>
    <n v="0.2"/>
    <n v="4.0768000000000004"/>
    <x v="257"/>
    <n v="5.8239999999999998"/>
    <x v="2"/>
    <x v="1"/>
    <x v="1"/>
    <n v="0.35000000000000003"/>
  </r>
  <r>
    <n v="20200620"/>
    <s v="Grace Bell"/>
    <x v="5"/>
    <s v="Ibaraki"/>
    <x v="2"/>
    <x v="4"/>
    <x v="75"/>
    <x v="0"/>
    <s v="SMB"/>
    <x v="12"/>
    <n v="418.8"/>
    <n v="2"/>
    <n v="0.4"/>
    <n v="-97.72"/>
    <x v="1773"/>
    <n v="209.4"/>
    <x v="2"/>
    <x v="1"/>
    <x v="1"/>
    <n v="-0.23333333333333334"/>
  </r>
  <r>
    <n v="20200620"/>
    <s v="Grace Bell"/>
    <x v="5"/>
    <s v="Ibaraki"/>
    <x v="2"/>
    <x v="4"/>
    <x v="75"/>
    <x v="0"/>
    <s v="SMB"/>
    <x v="3"/>
    <n v="509.488"/>
    <n v="7"/>
    <n v="0.2"/>
    <n v="-127.372"/>
    <x v="71"/>
    <n v="72.784000000000006"/>
    <x v="2"/>
    <x v="1"/>
    <x v="1"/>
    <n v="-0.25"/>
  </r>
  <r>
    <n v="20230905"/>
    <s v="Harry McGrath"/>
    <x v="10"/>
    <s v="Sydney"/>
    <x v="2"/>
    <x v="8"/>
    <x v="37"/>
    <x v="0"/>
    <s v="Strategic"/>
    <x v="0"/>
    <n v="825.17399999999998"/>
    <n v="9"/>
    <n v="0.3"/>
    <n v="-117.88200000000001"/>
    <x v="1881"/>
    <n v="91.685999999999993"/>
    <x v="3"/>
    <x v="8"/>
    <x v="2"/>
    <n v="-0.14285714285714288"/>
  </r>
  <r>
    <n v="20230905"/>
    <s v="Harry McGrath"/>
    <x v="10"/>
    <s v="Sydney"/>
    <x v="2"/>
    <x v="8"/>
    <x v="37"/>
    <x v="0"/>
    <s v="Strategic"/>
    <x v="8"/>
    <n v="17.760000000000002"/>
    <n v="3"/>
    <n v="0.2"/>
    <n v="5.55"/>
    <x v="1023"/>
    <n v="5.9200000000000008"/>
    <x v="3"/>
    <x v="8"/>
    <x v="2"/>
    <n v="0.31249999999999994"/>
  </r>
  <r>
    <n v="20230905"/>
    <s v="Harry McGrath"/>
    <x v="10"/>
    <s v="Sydney"/>
    <x v="2"/>
    <x v="8"/>
    <x v="37"/>
    <x v="0"/>
    <s v="Strategic"/>
    <x v="5"/>
    <n v="6.9119999999999999"/>
    <n v="3"/>
    <n v="0.2"/>
    <n v="0.86399999999999999"/>
    <x v="129"/>
    <n v="2.3039999999999998"/>
    <x v="3"/>
    <x v="8"/>
    <x v="2"/>
    <n v="0.125"/>
  </r>
  <r>
    <n v="20221221"/>
    <s v="Bella Morgan"/>
    <x v="35"/>
    <s v="Kyiv"/>
    <x v="0"/>
    <x v="11"/>
    <x v="53"/>
    <x v="3"/>
    <s v="SMB"/>
    <x v="9"/>
    <n v="66.3"/>
    <n v="3"/>
    <n v="0"/>
    <n v="8.6189999999999998"/>
    <x v="177"/>
    <n v="22.099999999999998"/>
    <x v="0"/>
    <x v="4"/>
    <x v="0"/>
    <n v="0.13"/>
  </r>
  <r>
    <n v="20220810"/>
    <s v="Angela Parsons"/>
    <x v="3"/>
    <s v="Gothenburg"/>
    <x v="0"/>
    <x v="3"/>
    <x v="52"/>
    <x v="3"/>
    <s v="SMB"/>
    <x v="8"/>
    <n v="30.815999999999999"/>
    <n v="9"/>
    <n v="0.2"/>
    <n v="9.6300000000000008"/>
    <x v="657"/>
    <n v="3.4239999999999999"/>
    <x v="0"/>
    <x v="6"/>
    <x v="2"/>
    <n v="0.31250000000000006"/>
  </r>
  <r>
    <n v="20220810"/>
    <s v="Angela Parsons"/>
    <x v="3"/>
    <s v="Gothenburg"/>
    <x v="0"/>
    <x v="3"/>
    <x v="52"/>
    <x v="3"/>
    <s v="SMB"/>
    <x v="6"/>
    <n v="44.783999999999999"/>
    <n v="2"/>
    <n v="0.2"/>
    <n v="4.4783999999999997"/>
    <x v="1753"/>
    <n v="22.391999999999999"/>
    <x v="0"/>
    <x v="6"/>
    <x v="2"/>
    <n v="9.9999999999999992E-2"/>
  </r>
  <r>
    <n v="20220810"/>
    <s v="Angela Parsons"/>
    <x v="3"/>
    <s v="Gothenburg"/>
    <x v="0"/>
    <x v="3"/>
    <x v="52"/>
    <x v="3"/>
    <s v="SMB"/>
    <x v="7"/>
    <n v="569.53599999999994"/>
    <n v="4"/>
    <n v="0.2"/>
    <n v="64.072800000000001"/>
    <x v="1882"/>
    <n v="142.38399999999999"/>
    <x v="0"/>
    <x v="6"/>
    <x v="2"/>
    <n v="0.11250000000000002"/>
  </r>
  <r>
    <n v="20210622"/>
    <s v="Dan Hunter"/>
    <x v="10"/>
    <s v="Melbourne"/>
    <x v="2"/>
    <x v="8"/>
    <x v="52"/>
    <x v="3"/>
    <s v="Enterprise"/>
    <x v="2"/>
    <n v="796.42499999999995"/>
    <n v="7"/>
    <n v="0.5"/>
    <n v="-525.64049999999997"/>
    <x v="1522"/>
    <n v="113.77499999999999"/>
    <x v="1"/>
    <x v="1"/>
    <x v="1"/>
    <n v="-0.66"/>
  </r>
  <r>
    <n v="20210410"/>
    <s v="Ella King"/>
    <x v="1"/>
    <s v="Houston"/>
    <x v="1"/>
    <x v="1"/>
    <x v="28"/>
    <x v="3"/>
    <s v="Strategic"/>
    <x v="2"/>
    <n v="12.832000000000001"/>
    <n v="2"/>
    <n v="0.2"/>
    <n v="4.3308"/>
    <x v="395"/>
    <n v="6.4160000000000004"/>
    <x v="1"/>
    <x v="3"/>
    <x v="1"/>
    <n v="0.33749999999999997"/>
  </r>
  <r>
    <n v="20221122"/>
    <s v="Liam Robertson"/>
    <x v="23"/>
    <s v="Amsterdam"/>
    <x v="0"/>
    <x v="2"/>
    <x v="91"/>
    <x v="9"/>
    <s v="Strategic"/>
    <x v="8"/>
    <n v="40.46"/>
    <n v="7"/>
    <n v="0"/>
    <n v="19.825399999999998"/>
    <x v="380"/>
    <n v="5.78"/>
    <x v="0"/>
    <x v="0"/>
    <x v="0"/>
    <n v="0.48999999999999994"/>
  </r>
  <r>
    <n v="20221122"/>
    <s v="Liam Robertson"/>
    <x v="23"/>
    <s v="Amsterdam"/>
    <x v="0"/>
    <x v="2"/>
    <x v="91"/>
    <x v="9"/>
    <s v="Strategic"/>
    <x v="6"/>
    <n v="404.94"/>
    <n v="3"/>
    <n v="0"/>
    <n v="109.3338"/>
    <x v="239"/>
    <n v="134.97999999999999"/>
    <x v="0"/>
    <x v="0"/>
    <x v="0"/>
    <n v="0.27"/>
  </r>
  <r>
    <n v="20220906"/>
    <s v="Michael Forsyth"/>
    <x v="1"/>
    <s v="Seattle"/>
    <x v="1"/>
    <x v="1"/>
    <x v="13"/>
    <x v="4"/>
    <s v="Strategic"/>
    <x v="9"/>
    <n v="116"/>
    <n v="8"/>
    <n v="0"/>
    <n v="29"/>
    <x v="175"/>
    <n v="14.5"/>
    <x v="0"/>
    <x v="8"/>
    <x v="2"/>
    <n v="0.25"/>
  </r>
  <r>
    <n v="20221125"/>
    <s v="Julian Morrison"/>
    <x v="5"/>
    <s v="Aichi"/>
    <x v="2"/>
    <x v="4"/>
    <x v="46"/>
    <x v="8"/>
    <s v="SMB"/>
    <x v="6"/>
    <n v="657.55200000000002"/>
    <n v="6"/>
    <n v="0.2"/>
    <n v="49.316400000000002"/>
    <x v="1883"/>
    <n v="109.592"/>
    <x v="0"/>
    <x v="0"/>
    <x v="0"/>
    <n v="7.4999999999999997E-2"/>
  </r>
  <r>
    <n v="20231211"/>
    <s v="Molly Watson"/>
    <x v="35"/>
    <s v="Kyiv"/>
    <x v="0"/>
    <x v="11"/>
    <x v="39"/>
    <x v="6"/>
    <s v="Enterprise"/>
    <x v="9"/>
    <n v="599.97"/>
    <n v="3"/>
    <n v="0"/>
    <n v="257.9871"/>
    <x v="1646"/>
    <n v="199.99"/>
    <x v="3"/>
    <x v="4"/>
    <x v="0"/>
    <n v="0.43"/>
  </r>
  <r>
    <n v="20231211"/>
    <s v="Molly Watson"/>
    <x v="35"/>
    <s v="Kyiv"/>
    <x v="0"/>
    <x v="11"/>
    <x v="39"/>
    <x v="6"/>
    <s v="Enterprise"/>
    <x v="6"/>
    <n v="38.97"/>
    <n v="3"/>
    <n v="0"/>
    <n v="0.77939999999999998"/>
    <x v="1884"/>
    <n v="12.99"/>
    <x v="3"/>
    <x v="4"/>
    <x v="0"/>
    <n v="0.02"/>
  </r>
  <r>
    <n v="20231211"/>
    <s v="Molly Watson"/>
    <x v="35"/>
    <s v="Kyiv"/>
    <x v="0"/>
    <x v="11"/>
    <x v="39"/>
    <x v="6"/>
    <s v="Enterprise"/>
    <x v="2"/>
    <n v="45.84"/>
    <n v="8"/>
    <n v="0"/>
    <n v="22.0032"/>
    <x v="1885"/>
    <n v="5.73"/>
    <x v="3"/>
    <x v="4"/>
    <x v="0"/>
    <n v="0.48"/>
  </r>
  <r>
    <n v="20220625"/>
    <s v="Zoe Ferguson"/>
    <x v="1"/>
    <s v="Seattle"/>
    <x v="1"/>
    <x v="1"/>
    <x v="69"/>
    <x v="3"/>
    <s v="SMB"/>
    <x v="6"/>
    <n v="38.24"/>
    <n v="4"/>
    <n v="0.2"/>
    <n v="-9.56"/>
    <x v="1886"/>
    <n v="9.56"/>
    <x v="0"/>
    <x v="1"/>
    <x v="1"/>
    <n v="-0.25"/>
  </r>
  <r>
    <n v="20210917"/>
    <s v="Leonard Poole"/>
    <x v="2"/>
    <s v="Nuremberg"/>
    <x v="0"/>
    <x v="2"/>
    <x v="40"/>
    <x v="1"/>
    <s v="SMB"/>
    <x v="9"/>
    <n v="87.168000000000006"/>
    <n v="3"/>
    <n v="0.2"/>
    <n v="10.896000000000001"/>
    <x v="1245"/>
    <n v="29.056000000000001"/>
    <x v="1"/>
    <x v="8"/>
    <x v="2"/>
    <n v="0.125"/>
  </r>
  <r>
    <n v="20220520"/>
    <s v="Edward Berry"/>
    <x v="14"/>
    <s v="Mumbai"/>
    <x v="2"/>
    <x v="10"/>
    <x v="20"/>
    <x v="2"/>
    <s v="Strategic"/>
    <x v="5"/>
    <n v="21.4"/>
    <n v="5"/>
    <n v="0"/>
    <n v="6.2060000000000004"/>
    <x v="815"/>
    <n v="4.2799999999999994"/>
    <x v="0"/>
    <x v="5"/>
    <x v="1"/>
    <n v="0.29000000000000004"/>
  </r>
  <r>
    <n v="20220529"/>
    <s v="Maria James"/>
    <x v="15"/>
    <s v="London"/>
    <x v="0"/>
    <x v="0"/>
    <x v="65"/>
    <x v="1"/>
    <s v="Strategic"/>
    <x v="8"/>
    <n v="54.9"/>
    <n v="5"/>
    <n v="0"/>
    <n v="15.372"/>
    <x v="132"/>
    <n v="10.98"/>
    <x v="0"/>
    <x v="5"/>
    <x v="1"/>
    <n v="0.28000000000000003"/>
  </r>
  <r>
    <n v="20200418"/>
    <s v="Gordon Parr"/>
    <x v="1"/>
    <s v="New York City"/>
    <x v="1"/>
    <x v="1"/>
    <x v="28"/>
    <x v="3"/>
    <s v="SMB"/>
    <x v="12"/>
    <n v="287.96800000000002"/>
    <n v="4"/>
    <n v="0.2"/>
    <n v="97.1892"/>
    <x v="1887"/>
    <n v="71.992000000000004"/>
    <x v="2"/>
    <x v="3"/>
    <x v="1"/>
    <n v="0.33749999999999997"/>
  </r>
  <r>
    <n v="20200418"/>
    <s v="Gordon Parr"/>
    <x v="1"/>
    <s v="New York City"/>
    <x v="1"/>
    <x v="1"/>
    <x v="28"/>
    <x v="3"/>
    <s v="SMB"/>
    <x v="5"/>
    <n v="13.12"/>
    <n v="4"/>
    <n v="0"/>
    <n v="3.8048000000000002"/>
    <x v="283"/>
    <n v="3.28"/>
    <x v="2"/>
    <x v="3"/>
    <x v="1"/>
    <n v="0.29000000000000004"/>
  </r>
  <r>
    <n v="20200418"/>
    <s v="Gordon Parr"/>
    <x v="1"/>
    <s v="New York City"/>
    <x v="1"/>
    <x v="1"/>
    <x v="28"/>
    <x v="3"/>
    <s v="SMB"/>
    <x v="5"/>
    <n v="10.75"/>
    <n v="5"/>
    <n v="0"/>
    <n v="3.5474999999999999"/>
    <x v="1867"/>
    <n v="2.15"/>
    <x v="2"/>
    <x v="3"/>
    <x v="1"/>
    <n v="0.33"/>
  </r>
  <r>
    <n v="20200418"/>
    <s v="Gordon Parr"/>
    <x v="1"/>
    <s v="New York City"/>
    <x v="1"/>
    <x v="1"/>
    <x v="28"/>
    <x v="3"/>
    <s v="SMB"/>
    <x v="11"/>
    <n v="11.62"/>
    <n v="2"/>
    <n v="0"/>
    <n v="3.6021999999999998"/>
    <x v="1888"/>
    <n v="5.81"/>
    <x v="2"/>
    <x v="3"/>
    <x v="1"/>
    <n v="0.31"/>
  </r>
  <r>
    <n v="20220618"/>
    <s v="Elizabeth Hughes"/>
    <x v="15"/>
    <s v="London"/>
    <x v="0"/>
    <x v="0"/>
    <x v="78"/>
    <x v="0"/>
    <s v="SMB"/>
    <x v="3"/>
    <n v="40.74"/>
    <n v="3"/>
    <n v="0"/>
    <n v="0.40739999999999998"/>
    <x v="1125"/>
    <n v="13.58"/>
    <x v="0"/>
    <x v="1"/>
    <x v="1"/>
    <n v="9.9999999999999985E-3"/>
  </r>
  <r>
    <n v="20200509"/>
    <s v="Charles Hart"/>
    <x v="0"/>
    <s v="Dublin"/>
    <x v="0"/>
    <x v="0"/>
    <x v="54"/>
    <x v="2"/>
    <s v="Strategic"/>
    <x v="3"/>
    <n v="83.25"/>
    <n v="3"/>
    <n v="0"/>
    <n v="14.984999999999999"/>
    <x v="17"/>
    <n v="27.75"/>
    <x v="2"/>
    <x v="5"/>
    <x v="1"/>
    <n v="0.18"/>
  </r>
  <r>
    <n v="20200509"/>
    <s v="Charles Hart"/>
    <x v="0"/>
    <s v="Dublin"/>
    <x v="0"/>
    <x v="0"/>
    <x v="54"/>
    <x v="2"/>
    <s v="Strategic"/>
    <x v="1"/>
    <n v="9.4499999999999993"/>
    <n v="3"/>
    <n v="0"/>
    <n v="4.5359999999999996"/>
    <x v="624"/>
    <n v="3.15"/>
    <x v="2"/>
    <x v="5"/>
    <x v="1"/>
    <n v="0.48"/>
  </r>
  <r>
    <n v="20200509"/>
    <s v="Charles Hart"/>
    <x v="0"/>
    <s v="Dublin"/>
    <x v="0"/>
    <x v="0"/>
    <x v="54"/>
    <x v="2"/>
    <s v="Strategic"/>
    <x v="1"/>
    <n v="20.65"/>
    <n v="5"/>
    <n v="0"/>
    <n v="9.4990000000000006"/>
    <x v="1889"/>
    <n v="4.13"/>
    <x v="2"/>
    <x v="5"/>
    <x v="1"/>
    <n v="0.46000000000000008"/>
  </r>
  <r>
    <n v="20200509"/>
    <s v="Charles Hart"/>
    <x v="0"/>
    <s v="Dublin"/>
    <x v="0"/>
    <x v="0"/>
    <x v="54"/>
    <x v="2"/>
    <s v="Strategic"/>
    <x v="8"/>
    <n v="45.36"/>
    <n v="7"/>
    <n v="0"/>
    <n v="21.7728"/>
    <x v="12"/>
    <n v="6.4799999999999995"/>
    <x v="2"/>
    <x v="5"/>
    <x v="1"/>
    <n v="0.48"/>
  </r>
  <r>
    <n v="20220919"/>
    <s v="Irene Walsh"/>
    <x v="24"/>
    <s v="Mexico City"/>
    <x v="1"/>
    <x v="7"/>
    <x v="9"/>
    <x v="1"/>
    <s v="SMB"/>
    <x v="4"/>
    <n v="5.3520000000000003"/>
    <n v="3"/>
    <n v="0.2"/>
    <n v="1.6055999999999999"/>
    <x v="1538"/>
    <n v="1.784"/>
    <x v="0"/>
    <x v="8"/>
    <x v="2"/>
    <n v="0.3"/>
  </r>
  <r>
    <n v="20220919"/>
    <s v="Irene Walsh"/>
    <x v="24"/>
    <s v="Mexico City"/>
    <x v="1"/>
    <x v="7"/>
    <x v="9"/>
    <x v="1"/>
    <s v="SMB"/>
    <x v="1"/>
    <n v="99.372"/>
    <n v="2"/>
    <n v="0.3"/>
    <n v="-7.0979999999999999"/>
    <x v="485"/>
    <n v="49.686"/>
    <x v="0"/>
    <x v="8"/>
    <x v="2"/>
    <n v="-7.1428571428571425E-2"/>
  </r>
  <r>
    <n v="20220919"/>
    <s v="Irene Walsh"/>
    <x v="24"/>
    <s v="Mexico City"/>
    <x v="1"/>
    <x v="7"/>
    <x v="9"/>
    <x v="1"/>
    <s v="SMB"/>
    <x v="5"/>
    <n v="2.6720000000000002"/>
    <n v="1"/>
    <n v="0.2"/>
    <n v="0.3674"/>
    <x v="1342"/>
    <n v="2.6720000000000002"/>
    <x v="0"/>
    <x v="8"/>
    <x v="2"/>
    <n v="0.13749999999999998"/>
  </r>
  <r>
    <n v="20231224"/>
    <s v="Faith Robertson"/>
    <x v="5"/>
    <s v="Sapporo"/>
    <x v="2"/>
    <x v="4"/>
    <x v="84"/>
    <x v="3"/>
    <s v="SMB"/>
    <x v="8"/>
    <n v="28.672000000000001"/>
    <n v="8"/>
    <n v="0.2"/>
    <n v="10.393599999999999"/>
    <x v="1890"/>
    <n v="3.5840000000000001"/>
    <x v="3"/>
    <x v="4"/>
    <x v="0"/>
    <n v="0.36249999999999999"/>
  </r>
  <r>
    <n v="20231224"/>
    <s v="Faith Robertson"/>
    <x v="5"/>
    <s v="Sapporo"/>
    <x v="2"/>
    <x v="4"/>
    <x v="84"/>
    <x v="3"/>
    <s v="SMB"/>
    <x v="7"/>
    <n v="29.312000000000001"/>
    <n v="8"/>
    <n v="0.8"/>
    <n v="-74.745599999999996"/>
    <x v="1891"/>
    <n v="3.6640000000000001"/>
    <x v="3"/>
    <x v="4"/>
    <x v="0"/>
    <n v="-2.5499999999999998"/>
  </r>
  <r>
    <n v="20231031"/>
    <s v="Amy Simpson"/>
    <x v="0"/>
    <s v="Dublin"/>
    <x v="0"/>
    <x v="0"/>
    <x v="57"/>
    <x v="5"/>
    <s v="Enterprise"/>
    <x v="3"/>
    <n v="105.98"/>
    <n v="7"/>
    <n v="0"/>
    <n v="4.2392000000000003"/>
    <x v="1892"/>
    <n v="15.14"/>
    <x v="3"/>
    <x v="2"/>
    <x v="0"/>
    <n v="0.04"/>
  </r>
  <r>
    <n v="20231031"/>
    <s v="Amy Simpson"/>
    <x v="0"/>
    <s v="Dublin"/>
    <x v="0"/>
    <x v="0"/>
    <x v="57"/>
    <x v="5"/>
    <s v="Enterprise"/>
    <x v="8"/>
    <n v="35.06"/>
    <n v="2"/>
    <n v="0"/>
    <n v="10.518000000000001"/>
    <x v="360"/>
    <n v="17.53"/>
    <x v="3"/>
    <x v="2"/>
    <x v="0"/>
    <n v="0.3"/>
  </r>
  <r>
    <n v="20231031"/>
    <s v="Amy Simpson"/>
    <x v="0"/>
    <s v="Dublin"/>
    <x v="0"/>
    <x v="0"/>
    <x v="57"/>
    <x v="5"/>
    <s v="Enterprise"/>
    <x v="1"/>
    <n v="33.94"/>
    <n v="1"/>
    <n v="0"/>
    <n v="9.1638000000000002"/>
    <x v="1893"/>
    <n v="33.94"/>
    <x v="3"/>
    <x v="2"/>
    <x v="0"/>
    <n v="0.27"/>
  </r>
  <r>
    <n v="20231031"/>
    <s v="Amy Simpson"/>
    <x v="0"/>
    <s v="Dublin"/>
    <x v="0"/>
    <x v="0"/>
    <x v="57"/>
    <x v="5"/>
    <s v="Enterprise"/>
    <x v="1"/>
    <n v="30"/>
    <n v="8"/>
    <n v="0"/>
    <n v="14.4"/>
    <x v="565"/>
    <n v="3.75"/>
    <x v="3"/>
    <x v="2"/>
    <x v="0"/>
    <n v="0.48000000000000004"/>
  </r>
  <r>
    <n v="20220330"/>
    <s v="Andrea Hughes"/>
    <x v="10"/>
    <s v="Sydney"/>
    <x v="2"/>
    <x v="8"/>
    <x v="2"/>
    <x v="0"/>
    <s v="Enterprise"/>
    <x v="8"/>
    <n v="45.527999999999999"/>
    <n v="3"/>
    <n v="0.2"/>
    <n v="15.934799999999999"/>
    <x v="432"/>
    <n v="15.176"/>
    <x v="0"/>
    <x v="10"/>
    <x v="3"/>
    <n v="0.35"/>
  </r>
  <r>
    <n v="20220330"/>
    <s v="Andrea Hughes"/>
    <x v="10"/>
    <s v="Sydney"/>
    <x v="2"/>
    <x v="8"/>
    <x v="2"/>
    <x v="0"/>
    <s v="Enterprise"/>
    <x v="1"/>
    <n v="844.11599999999999"/>
    <n v="6"/>
    <n v="0.3"/>
    <n v="-36.176400000000001"/>
    <x v="1409"/>
    <n v="140.68600000000001"/>
    <x v="0"/>
    <x v="10"/>
    <x v="3"/>
    <n v="-4.2857142857142858E-2"/>
  </r>
  <r>
    <n v="20220330"/>
    <s v="Andrea Hughes"/>
    <x v="10"/>
    <s v="Sydney"/>
    <x v="2"/>
    <x v="8"/>
    <x v="2"/>
    <x v="0"/>
    <s v="Enterprise"/>
    <x v="6"/>
    <n v="812.73599999999999"/>
    <n v="8"/>
    <n v="0.2"/>
    <n v="60.955199999999998"/>
    <x v="145"/>
    <n v="101.592"/>
    <x v="0"/>
    <x v="10"/>
    <x v="3"/>
    <n v="7.4999999999999997E-2"/>
  </r>
  <r>
    <n v="20231124"/>
    <s v="Frank Newman"/>
    <x v="9"/>
    <s v="Paris"/>
    <x v="0"/>
    <x v="2"/>
    <x v="48"/>
    <x v="5"/>
    <s v="Strategic"/>
    <x v="2"/>
    <n v="7.476"/>
    <n v="1"/>
    <n v="0.7"/>
    <n v="-5.9808000000000003"/>
    <x v="455"/>
    <n v="7.476"/>
    <x v="3"/>
    <x v="0"/>
    <x v="0"/>
    <n v="-0.8"/>
  </r>
  <r>
    <n v="20200323"/>
    <s v="Katherine Dowd"/>
    <x v="1"/>
    <s v="New York City"/>
    <x v="1"/>
    <x v="1"/>
    <x v="21"/>
    <x v="1"/>
    <s v="SMB"/>
    <x v="3"/>
    <n v="330.4"/>
    <n v="2"/>
    <n v="0"/>
    <n v="85.903999999999996"/>
    <x v="564"/>
    <n v="165.2"/>
    <x v="2"/>
    <x v="10"/>
    <x v="3"/>
    <n v="0.26"/>
  </r>
  <r>
    <n v="20200323"/>
    <s v="Katherine Dowd"/>
    <x v="1"/>
    <s v="New York City"/>
    <x v="1"/>
    <x v="1"/>
    <x v="21"/>
    <x v="1"/>
    <s v="SMB"/>
    <x v="6"/>
    <n v="604.75199999999995"/>
    <n v="6"/>
    <n v="0.2"/>
    <n v="37.796999999999997"/>
    <x v="1472"/>
    <n v="100.79199999999999"/>
    <x v="2"/>
    <x v="10"/>
    <x v="3"/>
    <n v="6.25E-2"/>
  </r>
  <r>
    <n v="20231202"/>
    <s v="Amelia Martin"/>
    <x v="1"/>
    <s v="New York City"/>
    <x v="1"/>
    <x v="1"/>
    <x v="41"/>
    <x v="5"/>
    <s v="SMB"/>
    <x v="8"/>
    <n v="45.36"/>
    <n v="7"/>
    <n v="0"/>
    <n v="21.7728"/>
    <x v="12"/>
    <n v="6.4799999999999995"/>
    <x v="3"/>
    <x v="4"/>
    <x v="0"/>
    <n v="0.48"/>
  </r>
  <r>
    <n v="20231202"/>
    <s v="Amelia Martin"/>
    <x v="1"/>
    <s v="New York City"/>
    <x v="1"/>
    <x v="1"/>
    <x v="41"/>
    <x v="5"/>
    <s v="SMB"/>
    <x v="2"/>
    <n v="10.128"/>
    <n v="2"/>
    <n v="0.2"/>
    <n v="3.6714000000000002"/>
    <x v="895"/>
    <n v="5.0640000000000001"/>
    <x v="3"/>
    <x v="4"/>
    <x v="0"/>
    <n v="0.36250000000000004"/>
  </r>
  <r>
    <n v="20231108"/>
    <s v="Austin Randall"/>
    <x v="1"/>
    <s v="Los Angeles"/>
    <x v="1"/>
    <x v="1"/>
    <x v="53"/>
    <x v="3"/>
    <s v="SMB"/>
    <x v="2"/>
    <n v="21.792000000000002"/>
    <n v="4"/>
    <n v="0.2"/>
    <n v="7.6272000000000002"/>
    <x v="1449"/>
    <n v="5.4480000000000004"/>
    <x v="3"/>
    <x v="0"/>
    <x v="0"/>
    <n v="0.35"/>
  </r>
  <r>
    <n v="20231108"/>
    <s v="Austin Randall"/>
    <x v="1"/>
    <s v="Los Angeles"/>
    <x v="1"/>
    <x v="1"/>
    <x v="53"/>
    <x v="3"/>
    <s v="SMB"/>
    <x v="9"/>
    <n v="439.8"/>
    <n v="4"/>
    <n v="0"/>
    <n v="145.13399999999999"/>
    <x v="1894"/>
    <n v="109.95"/>
    <x v="3"/>
    <x v="0"/>
    <x v="0"/>
    <n v="0.32999999999999996"/>
  </r>
  <r>
    <n v="20230905"/>
    <s v="Carol Forsyth"/>
    <x v="24"/>
    <s v="Guadalajara"/>
    <x v="1"/>
    <x v="7"/>
    <x v="38"/>
    <x v="6"/>
    <s v="SMB"/>
    <x v="5"/>
    <n v="8.2560000000000002"/>
    <n v="4"/>
    <n v="0.2"/>
    <n v="0.61919999999999997"/>
    <x v="1895"/>
    <n v="2.0640000000000001"/>
    <x v="3"/>
    <x v="8"/>
    <x v="2"/>
    <n v="7.4999999999999997E-2"/>
  </r>
  <r>
    <n v="20230905"/>
    <s v="Carol Forsyth"/>
    <x v="24"/>
    <s v="Guadalajara"/>
    <x v="1"/>
    <x v="7"/>
    <x v="38"/>
    <x v="6"/>
    <s v="SMB"/>
    <x v="2"/>
    <n v="25.56"/>
    <n v="5"/>
    <n v="0.7"/>
    <n v="-20.448"/>
    <x v="851"/>
    <n v="5.1120000000000001"/>
    <x v="3"/>
    <x v="8"/>
    <x v="2"/>
    <n v="-0.8"/>
  </r>
  <r>
    <n v="20230905"/>
    <s v="Carol Forsyth"/>
    <x v="24"/>
    <s v="Guadalajara"/>
    <x v="1"/>
    <x v="7"/>
    <x v="38"/>
    <x v="6"/>
    <s v="SMB"/>
    <x v="2"/>
    <n v="4.3680000000000003"/>
    <n v="2"/>
    <n v="0.7"/>
    <n v="-3.0575999999999999"/>
    <x v="958"/>
    <n v="2.1840000000000002"/>
    <x v="3"/>
    <x v="8"/>
    <x v="2"/>
    <n v="-0.7"/>
  </r>
  <r>
    <n v="20230905"/>
    <s v="Carol Forsyth"/>
    <x v="24"/>
    <s v="Guadalajara"/>
    <x v="1"/>
    <x v="7"/>
    <x v="38"/>
    <x v="6"/>
    <s v="SMB"/>
    <x v="8"/>
    <n v="11.52"/>
    <n v="4"/>
    <n v="0.2"/>
    <n v="3.7440000000000002"/>
    <x v="1896"/>
    <n v="2.88"/>
    <x v="3"/>
    <x v="8"/>
    <x v="2"/>
    <n v="0.32500000000000001"/>
  </r>
  <r>
    <n v="20220704"/>
    <s v="Anna Hemmings"/>
    <x v="1"/>
    <s v="New York City"/>
    <x v="1"/>
    <x v="1"/>
    <x v="5"/>
    <x v="2"/>
    <s v="SMB"/>
    <x v="8"/>
    <n v="12.96"/>
    <n v="2"/>
    <n v="0"/>
    <n v="6.2207999999999997"/>
    <x v="86"/>
    <n v="6.48"/>
    <x v="0"/>
    <x v="7"/>
    <x v="2"/>
    <n v="0.47999999999999993"/>
  </r>
  <r>
    <n v="20220704"/>
    <s v="Anna Hemmings"/>
    <x v="1"/>
    <s v="New York City"/>
    <x v="1"/>
    <x v="1"/>
    <x v="5"/>
    <x v="2"/>
    <s v="SMB"/>
    <x v="11"/>
    <n v="3.96"/>
    <n v="2"/>
    <n v="0"/>
    <n v="7.9200000000000007E-2"/>
    <x v="1897"/>
    <n v="1.98"/>
    <x v="0"/>
    <x v="7"/>
    <x v="2"/>
    <n v="0.02"/>
  </r>
  <r>
    <n v="20230908"/>
    <s v="Isaac Paterson"/>
    <x v="25"/>
    <s v="Warsaw"/>
    <x v="0"/>
    <x v="2"/>
    <x v="1"/>
    <x v="0"/>
    <s v="Enterprise"/>
    <x v="2"/>
    <n v="1577.94"/>
    <n v="3"/>
    <n v="0"/>
    <n v="757.41120000000001"/>
    <x v="1898"/>
    <n v="525.98"/>
    <x v="3"/>
    <x v="8"/>
    <x v="2"/>
    <n v="0.48"/>
  </r>
  <r>
    <n v="20220910"/>
    <s v="Christian Kerr"/>
    <x v="5"/>
    <s v="Aichi"/>
    <x v="2"/>
    <x v="4"/>
    <x v="58"/>
    <x v="4"/>
    <s v="Enterprise"/>
    <x v="4"/>
    <n v="15.007999999999999"/>
    <n v="4"/>
    <n v="0.6"/>
    <n v="-12.006399999999999"/>
    <x v="1308"/>
    <n v="3.7519999999999998"/>
    <x v="0"/>
    <x v="8"/>
    <x v="2"/>
    <n v="-0.8"/>
  </r>
  <r>
    <n v="20230704"/>
    <s v="Jack Graham"/>
    <x v="4"/>
    <s v="Toronto"/>
    <x v="1"/>
    <x v="1"/>
    <x v="5"/>
    <x v="2"/>
    <s v="Enterprise"/>
    <x v="9"/>
    <n v="59.98"/>
    <n v="2"/>
    <n v="0"/>
    <n v="26.391200000000001"/>
    <x v="609"/>
    <n v="29.99"/>
    <x v="3"/>
    <x v="7"/>
    <x v="2"/>
    <n v="0.44000000000000006"/>
  </r>
  <r>
    <n v="20230704"/>
    <s v="Jack Graham"/>
    <x v="4"/>
    <s v="Toronto"/>
    <x v="1"/>
    <x v="1"/>
    <x v="5"/>
    <x v="2"/>
    <s v="Enterprise"/>
    <x v="12"/>
    <n v="2395.1999999999998"/>
    <n v="6"/>
    <n v="0.2"/>
    <n v="209.58"/>
    <x v="1899"/>
    <n v="399.2"/>
    <x v="3"/>
    <x v="7"/>
    <x v="2"/>
    <n v="8.7500000000000008E-2"/>
  </r>
  <r>
    <n v="20230704"/>
    <s v="Jack Graham"/>
    <x v="4"/>
    <s v="Toronto"/>
    <x v="1"/>
    <x v="1"/>
    <x v="5"/>
    <x v="2"/>
    <s v="Enterprise"/>
    <x v="9"/>
    <n v="1687.8"/>
    <n v="4"/>
    <n v="0"/>
    <n v="742.63199999999995"/>
    <x v="1786"/>
    <n v="421.95"/>
    <x v="3"/>
    <x v="7"/>
    <x v="2"/>
    <n v="0.44"/>
  </r>
  <r>
    <n v="20230704"/>
    <s v="Jack Graham"/>
    <x v="4"/>
    <s v="Toronto"/>
    <x v="1"/>
    <x v="1"/>
    <x v="5"/>
    <x v="2"/>
    <s v="Enterprise"/>
    <x v="6"/>
    <n v="7.992"/>
    <n v="1"/>
    <n v="0.2"/>
    <n v="2.6972999999999998"/>
    <x v="1514"/>
    <n v="7.992"/>
    <x v="3"/>
    <x v="7"/>
    <x v="2"/>
    <n v="0.33749999999999997"/>
  </r>
  <r>
    <n v="20230630"/>
    <s v="Julian Glover"/>
    <x v="5"/>
    <s v="Sapporo"/>
    <x v="2"/>
    <x v="4"/>
    <x v="27"/>
    <x v="1"/>
    <s v="Strategic"/>
    <x v="8"/>
    <n v="5.1840000000000002"/>
    <n v="1"/>
    <n v="0.2"/>
    <n v="1.8144"/>
    <x v="509"/>
    <n v="5.1840000000000002"/>
    <x v="3"/>
    <x v="1"/>
    <x v="1"/>
    <n v="0.35"/>
  </r>
  <r>
    <n v="20230808"/>
    <s v="Joan Ball"/>
    <x v="15"/>
    <s v="Leeds"/>
    <x v="0"/>
    <x v="0"/>
    <x v="78"/>
    <x v="0"/>
    <s v="SMB"/>
    <x v="5"/>
    <n v="11.68"/>
    <n v="2"/>
    <n v="0"/>
    <n v="5.4896000000000003"/>
    <x v="247"/>
    <n v="5.84"/>
    <x v="3"/>
    <x v="6"/>
    <x v="2"/>
    <n v="0.47000000000000003"/>
  </r>
  <r>
    <n v="20230808"/>
    <s v="Joan Ball"/>
    <x v="15"/>
    <s v="Leeds"/>
    <x v="0"/>
    <x v="0"/>
    <x v="78"/>
    <x v="0"/>
    <s v="SMB"/>
    <x v="5"/>
    <n v="104.8"/>
    <n v="10"/>
    <n v="0"/>
    <n v="26.2"/>
    <x v="1900"/>
    <n v="10.48"/>
    <x v="3"/>
    <x v="6"/>
    <x v="2"/>
    <n v="0.25"/>
  </r>
  <r>
    <n v="20210319"/>
    <s v="Joshua Glover"/>
    <x v="2"/>
    <s v="Mannheim"/>
    <x v="0"/>
    <x v="2"/>
    <x v="64"/>
    <x v="9"/>
    <s v="SMB"/>
    <x v="8"/>
    <n v="14.496"/>
    <n v="3"/>
    <n v="0.2"/>
    <n v="4.8924000000000003"/>
    <x v="696"/>
    <n v="4.8319999999999999"/>
    <x v="1"/>
    <x v="10"/>
    <x v="3"/>
    <n v="0.33750000000000002"/>
  </r>
  <r>
    <n v="20220608"/>
    <s v="Una Hudson"/>
    <x v="1"/>
    <s v="Indianapolis"/>
    <x v="1"/>
    <x v="1"/>
    <x v="60"/>
    <x v="9"/>
    <s v="Enterprise"/>
    <x v="2"/>
    <n v="4.7839999999999998"/>
    <n v="1"/>
    <n v="0.2"/>
    <n v="1.5548"/>
    <x v="1901"/>
    <n v="4.7839999999999998"/>
    <x v="0"/>
    <x v="1"/>
    <x v="1"/>
    <n v="0.32500000000000001"/>
  </r>
  <r>
    <n v="20220608"/>
    <s v="Una Hudson"/>
    <x v="1"/>
    <s v="Indianapolis"/>
    <x v="1"/>
    <x v="1"/>
    <x v="60"/>
    <x v="9"/>
    <s v="Enterprise"/>
    <x v="8"/>
    <n v="4.7300000000000004"/>
    <n v="1"/>
    <n v="0"/>
    <n v="2.3176999999999999"/>
    <x v="1902"/>
    <n v="4.7300000000000004"/>
    <x v="0"/>
    <x v="1"/>
    <x v="1"/>
    <n v="0.48999999999999994"/>
  </r>
  <r>
    <n v="20220726"/>
    <s v="Jan Hardacre"/>
    <x v="35"/>
    <s v="Kyiv"/>
    <x v="0"/>
    <x v="11"/>
    <x v="94"/>
    <x v="7"/>
    <s v="SMB"/>
    <x v="3"/>
    <n v="7.89"/>
    <n v="1"/>
    <n v="0"/>
    <n v="0.31559999999999999"/>
    <x v="1903"/>
    <n v="7.89"/>
    <x v="0"/>
    <x v="7"/>
    <x v="2"/>
    <n v="0.04"/>
  </r>
  <r>
    <n v="20220726"/>
    <s v="Jan Hardacre"/>
    <x v="35"/>
    <s v="Kyiv"/>
    <x v="0"/>
    <x v="11"/>
    <x v="94"/>
    <x v="7"/>
    <s v="SMB"/>
    <x v="8"/>
    <n v="65.5"/>
    <n v="5"/>
    <n v="0"/>
    <n v="32.094999999999999"/>
    <x v="1621"/>
    <n v="13.1"/>
    <x v="0"/>
    <x v="7"/>
    <x v="2"/>
    <n v="0.49"/>
  </r>
  <r>
    <n v="20220726"/>
    <s v="Jan Hardacre"/>
    <x v="35"/>
    <s v="Kyiv"/>
    <x v="0"/>
    <x v="11"/>
    <x v="94"/>
    <x v="7"/>
    <s v="SMB"/>
    <x v="2"/>
    <n v="2430.08"/>
    <n v="8"/>
    <n v="0"/>
    <n v="388.81279999999998"/>
    <x v="342"/>
    <n v="303.76"/>
    <x v="0"/>
    <x v="7"/>
    <x v="2"/>
    <n v="0.16"/>
  </r>
  <r>
    <n v="20231002"/>
    <s v="Audrey Hardacre"/>
    <x v="8"/>
    <s v="San José"/>
    <x v="1"/>
    <x v="7"/>
    <x v="40"/>
    <x v="1"/>
    <s v="SMB"/>
    <x v="8"/>
    <n v="104.85"/>
    <n v="1"/>
    <n v="0"/>
    <n v="50.328000000000003"/>
    <x v="682"/>
    <n v="104.85"/>
    <x v="3"/>
    <x v="2"/>
    <x v="0"/>
    <n v="0.48000000000000004"/>
  </r>
  <r>
    <n v="20211210"/>
    <s v="William May"/>
    <x v="12"/>
    <s v="Rio de Janeiro"/>
    <x v="1"/>
    <x v="7"/>
    <x v="60"/>
    <x v="9"/>
    <s v="Strategic"/>
    <x v="5"/>
    <n v="3.9"/>
    <n v="2"/>
    <n v="0"/>
    <n v="1.5209999999999999"/>
    <x v="1904"/>
    <n v="1.95"/>
    <x v="1"/>
    <x v="4"/>
    <x v="0"/>
    <n v="0.38999999999999996"/>
  </r>
  <r>
    <n v="20211210"/>
    <s v="William May"/>
    <x v="12"/>
    <s v="Rio de Janeiro"/>
    <x v="1"/>
    <x v="7"/>
    <x v="60"/>
    <x v="9"/>
    <s v="Strategic"/>
    <x v="2"/>
    <n v="801.96"/>
    <n v="2"/>
    <n v="0"/>
    <n v="200.49"/>
    <x v="1595"/>
    <n v="400.98"/>
    <x v="1"/>
    <x v="4"/>
    <x v="0"/>
    <n v="0.25"/>
  </r>
  <r>
    <n v="20211210"/>
    <s v="William May"/>
    <x v="12"/>
    <s v="Rio de Janeiro"/>
    <x v="1"/>
    <x v="7"/>
    <x v="60"/>
    <x v="9"/>
    <s v="Strategic"/>
    <x v="1"/>
    <n v="191.96"/>
    <n v="2"/>
    <n v="0"/>
    <n v="32.633200000000002"/>
    <x v="1384"/>
    <n v="95.98"/>
    <x v="1"/>
    <x v="4"/>
    <x v="0"/>
    <n v="0.17"/>
  </r>
  <r>
    <n v="20211210"/>
    <s v="William May"/>
    <x v="12"/>
    <s v="Rio de Janeiro"/>
    <x v="1"/>
    <x v="7"/>
    <x v="60"/>
    <x v="9"/>
    <s v="Strategic"/>
    <x v="1"/>
    <n v="2.61"/>
    <n v="1"/>
    <n v="0"/>
    <n v="1.2005999999999999"/>
    <x v="290"/>
    <n v="2.61"/>
    <x v="1"/>
    <x v="4"/>
    <x v="0"/>
    <n v="0.45999999999999996"/>
  </r>
  <r>
    <n v="20230904"/>
    <s v="Andrew Slater"/>
    <x v="1"/>
    <s v="Los Angeles"/>
    <x v="1"/>
    <x v="1"/>
    <x v="11"/>
    <x v="5"/>
    <s v="Strategic"/>
    <x v="5"/>
    <n v="5.96"/>
    <n v="2"/>
    <n v="0"/>
    <n v="1.6688000000000001"/>
    <x v="438"/>
    <n v="2.98"/>
    <x v="3"/>
    <x v="8"/>
    <x v="2"/>
    <n v="0.28000000000000003"/>
  </r>
  <r>
    <n v="20230925"/>
    <s v="Boris Springer"/>
    <x v="24"/>
    <s v="Tijuana"/>
    <x v="1"/>
    <x v="7"/>
    <x v="64"/>
    <x v="9"/>
    <s v="Enterprise"/>
    <x v="6"/>
    <n v="1169.694"/>
    <n v="3"/>
    <n v="0.4"/>
    <n v="-253.43369999999999"/>
    <x v="1258"/>
    <n v="389.89799999999997"/>
    <x v="3"/>
    <x v="8"/>
    <x v="2"/>
    <n v="-0.21666666666666667"/>
  </r>
  <r>
    <n v="20231220"/>
    <s v="Adrian Clarkson"/>
    <x v="28"/>
    <s v="Prague"/>
    <x v="0"/>
    <x v="11"/>
    <x v="61"/>
    <x v="1"/>
    <s v="SMB"/>
    <x v="8"/>
    <n v="1665.62"/>
    <n v="2"/>
    <n v="0"/>
    <n v="33.312399999999997"/>
    <x v="1905"/>
    <n v="832.81"/>
    <x v="3"/>
    <x v="4"/>
    <x v="0"/>
    <n v="0.02"/>
  </r>
  <r>
    <n v="20231125"/>
    <s v="Una Hudson"/>
    <x v="0"/>
    <s v="Dublin"/>
    <x v="0"/>
    <x v="0"/>
    <x v="60"/>
    <x v="9"/>
    <s v="Enterprise"/>
    <x v="2"/>
    <n v="2.88"/>
    <n v="1"/>
    <n v="0"/>
    <n v="1.4112"/>
    <x v="637"/>
    <n v="2.88"/>
    <x v="3"/>
    <x v="0"/>
    <x v="0"/>
    <n v="0.49000000000000005"/>
  </r>
  <r>
    <n v="20231125"/>
    <s v="Una Hudson"/>
    <x v="0"/>
    <s v="Dublin"/>
    <x v="0"/>
    <x v="0"/>
    <x v="60"/>
    <x v="9"/>
    <s v="Enterprise"/>
    <x v="3"/>
    <n v="1443.96"/>
    <n v="12"/>
    <n v="0"/>
    <n v="375.42959999999999"/>
    <x v="803"/>
    <n v="120.33"/>
    <x v="3"/>
    <x v="0"/>
    <x v="0"/>
    <n v="0.26"/>
  </r>
  <r>
    <n v="20201213"/>
    <s v="Kimberly Oliver"/>
    <x v="5"/>
    <s v="Tokyo"/>
    <x v="2"/>
    <x v="4"/>
    <x v="5"/>
    <x v="2"/>
    <s v="SMB"/>
    <x v="8"/>
    <n v="2.92"/>
    <n v="1"/>
    <n v="0.2"/>
    <n v="0.36499999999999999"/>
    <x v="515"/>
    <n v="2.92"/>
    <x v="2"/>
    <x v="4"/>
    <x v="0"/>
    <n v="0.125"/>
  </r>
  <r>
    <n v="20221206"/>
    <s v="Alison Howard"/>
    <x v="15"/>
    <s v="London"/>
    <x v="0"/>
    <x v="0"/>
    <x v="57"/>
    <x v="5"/>
    <s v="SMB"/>
    <x v="3"/>
    <n v="465.18"/>
    <n v="3"/>
    <n v="0"/>
    <n v="120.9468"/>
    <x v="1699"/>
    <n v="155.06"/>
    <x v="0"/>
    <x v="4"/>
    <x v="0"/>
    <n v="0.26"/>
  </r>
  <r>
    <n v="20220912"/>
    <s v="Thomas Roberts"/>
    <x v="24"/>
    <s v="Cancun"/>
    <x v="1"/>
    <x v="7"/>
    <x v="13"/>
    <x v="4"/>
    <s v="Enterprise"/>
    <x v="2"/>
    <n v="22.428000000000001"/>
    <n v="3"/>
    <n v="0.7"/>
    <n v="-17.942399999999999"/>
    <x v="455"/>
    <n v="7.476"/>
    <x v="0"/>
    <x v="8"/>
    <x v="2"/>
    <n v="-0.79999999999999993"/>
  </r>
  <r>
    <n v="20220912"/>
    <s v="Thomas Roberts"/>
    <x v="24"/>
    <s v="Cancun"/>
    <x v="1"/>
    <x v="7"/>
    <x v="13"/>
    <x v="4"/>
    <s v="Enterprise"/>
    <x v="3"/>
    <n v="37.520000000000003"/>
    <n v="5"/>
    <n v="0.2"/>
    <n v="3.7519999999999998"/>
    <x v="1906"/>
    <n v="7.5040000000000004"/>
    <x v="0"/>
    <x v="8"/>
    <x v="2"/>
    <n v="9.9999999999999992E-2"/>
  </r>
  <r>
    <n v="20231210"/>
    <s v="Alexandra May"/>
    <x v="9"/>
    <s v="Paris"/>
    <x v="0"/>
    <x v="2"/>
    <x v="35"/>
    <x v="5"/>
    <s v="Strategic"/>
    <x v="5"/>
    <n v="2.6240000000000001"/>
    <n v="1"/>
    <n v="0.2"/>
    <n v="0.4264"/>
    <x v="353"/>
    <n v="2.6240000000000001"/>
    <x v="3"/>
    <x v="4"/>
    <x v="0"/>
    <n v="0.16250000000000001"/>
  </r>
  <r>
    <n v="20200909"/>
    <s v="Diana Bell"/>
    <x v="9"/>
    <s v="Paris"/>
    <x v="0"/>
    <x v="2"/>
    <x v="64"/>
    <x v="9"/>
    <s v="SMB"/>
    <x v="8"/>
    <n v="15.552"/>
    <n v="3"/>
    <n v="0.2"/>
    <n v="5.4432"/>
    <x v="12"/>
    <n v="5.1840000000000002"/>
    <x v="2"/>
    <x v="8"/>
    <x v="2"/>
    <n v="0.35000000000000003"/>
  </r>
  <r>
    <n v="20200909"/>
    <s v="Diana Bell"/>
    <x v="9"/>
    <s v="Paris"/>
    <x v="0"/>
    <x v="2"/>
    <x v="64"/>
    <x v="9"/>
    <s v="SMB"/>
    <x v="9"/>
    <n v="64.703999999999994"/>
    <n v="6"/>
    <n v="0.2"/>
    <n v="-4.8528000000000002"/>
    <x v="1907"/>
    <n v="10.783999999999999"/>
    <x v="2"/>
    <x v="8"/>
    <x v="2"/>
    <n v="-7.5000000000000011E-2"/>
  </r>
  <r>
    <n v="20200909"/>
    <s v="Diana Bell"/>
    <x v="9"/>
    <s v="Paris"/>
    <x v="0"/>
    <x v="2"/>
    <x v="64"/>
    <x v="9"/>
    <s v="SMB"/>
    <x v="4"/>
    <n v="17.472000000000001"/>
    <n v="3"/>
    <n v="0.2"/>
    <n v="5.0232000000000001"/>
    <x v="1875"/>
    <n v="5.8240000000000007"/>
    <x v="2"/>
    <x v="8"/>
    <x v="2"/>
    <n v="0.28749999999999998"/>
  </r>
  <r>
    <n v="20200909"/>
    <s v="Diana Bell"/>
    <x v="9"/>
    <s v="Paris"/>
    <x v="0"/>
    <x v="2"/>
    <x v="64"/>
    <x v="9"/>
    <s v="SMB"/>
    <x v="6"/>
    <n v="135.51599999999999"/>
    <n v="1"/>
    <n v="0.4"/>
    <n v="-31.6204"/>
    <x v="1908"/>
    <n v="135.51599999999999"/>
    <x v="2"/>
    <x v="8"/>
    <x v="2"/>
    <n v="-0.23333333333333334"/>
  </r>
  <r>
    <n v="20230627"/>
    <s v="Cameron King"/>
    <x v="22"/>
    <s v="Moscow"/>
    <x v="0"/>
    <x v="11"/>
    <x v="77"/>
    <x v="1"/>
    <s v="SMB"/>
    <x v="9"/>
    <n v="431.928"/>
    <n v="9"/>
    <n v="0.2"/>
    <n v="64.789199999999994"/>
    <x v="914"/>
    <n v="47.991999999999997"/>
    <x v="3"/>
    <x v="1"/>
    <x v="1"/>
    <n v="0.15"/>
  </r>
  <r>
    <n v="20201117"/>
    <s v="Ella Thomson"/>
    <x v="9"/>
    <s v="Paris"/>
    <x v="0"/>
    <x v="2"/>
    <x v="12"/>
    <x v="6"/>
    <s v="SMB"/>
    <x v="8"/>
    <n v="12.448"/>
    <n v="2"/>
    <n v="0.2"/>
    <n v="3.89"/>
    <x v="588"/>
    <n v="6.2240000000000002"/>
    <x v="2"/>
    <x v="0"/>
    <x v="0"/>
    <n v="0.3125"/>
  </r>
  <r>
    <n v="20201117"/>
    <s v="Ella Thomson"/>
    <x v="9"/>
    <s v="Paris"/>
    <x v="0"/>
    <x v="2"/>
    <x v="12"/>
    <x v="6"/>
    <s v="SMB"/>
    <x v="1"/>
    <n v="657.93"/>
    <n v="5"/>
    <n v="0.3"/>
    <n v="-93.99"/>
    <x v="510"/>
    <n v="131.58599999999998"/>
    <x v="2"/>
    <x v="0"/>
    <x v="0"/>
    <n v="-0.14285714285714285"/>
  </r>
  <r>
    <n v="20230822"/>
    <s v="David Lee"/>
    <x v="38"/>
    <s v="Shanghai"/>
    <x v="2"/>
    <x v="9"/>
    <x v="62"/>
    <x v="4"/>
    <s v="Enterprise"/>
    <x v="8"/>
    <n v="277.39999999999998"/>
    <n v="5"/>
    <n v="0"/>
    <n v="133.15199999999999"/>
    <x v="1330"/>
    <n v="55.48"/>
    <x v="3"/>
    <x v="6"/>
    <x v="2"/>
    <n v="0.48"/>
  </r>
  <r>
    <n v="20230822"/>
    <s v="David Lee"/>
    <x v="38"/>
    <s v="Shanghai"/>
    <x v="2"/>
    <x v="9"/>
    <x v="62"/>
    <x v="4"/>
    <s v="Enterprise"/>
    <x v="4"/>
    <n v="25.16"/>
    <n v="2"/>
    <n v="0"/>
    <n v="8.5543999999999993"/>
    <x v="1909"/>
    <n v="12.58"/>
    <x v="3"/>
    <x v="6"/>
    <x v="2"/>
    <n v="0.33999999999999997"/>
  </r>
  <r>
    <n v="20230822"/>
    <s v="David Lee"/>
    <x v="38"/>
    <s v="Shanghai"/>
    <x v="2"/>
    <x v="9"/>
    <x v="62"/>
    <x v="4"/>
    <s v="Enterprise"/>
    <x v="4"/>
    <n v="91.92"/>
    <n v="4"/>
    <n v="0"/>
    <n v="31.252800000000001"/>
    <x v="990"/>
    <n v="22.98"/>
    <x v="3"/>
    <x v="6"/>
    <x v="2"/>
    <n v="0.34"/>
  </r>
  <r>
    <n v="20220313"/>
    <s v="Carolyn Ross"/>
    <x v="15"/>
    <s v="London"/>
    <x v="0"/>
    <x v="0"/>
    <x v="68"/>
    <x v="4"/>
    <s v="SMB"/>
    <x v="10"/>
    <n v="29.34"/>
    <n v="3"/>
    <n v="0"/>
    <n v="13.4964"/>
    <x v="732"/>
    <n v="9.7799999999999994"/>
    <x v="0"/>
    <x v="10"/>
    <x v="3"/>
    <n v="0.45999999999999996"/>
  </r>
  <r>
    <n v="20200923"/>
    <s v="Katherine Graham"/>
    <x v="15"/>
    <s v="London"/>
    <x v="0"/>
    <x v="0"/>
    <x v="81"/>
    <x v="3"/>
    <s v="SMB"/>
    <x v="2"/>
    <n v="139.44"/>
    <n v="3"/>
    <n v="0.2"/>
    <n v="47.061"/>
    <x v="1910"/>
    <n v="46.48"/>
    <x v="2"/>
    <x v="8"/>
    <x v="2"/>
    <n v="0.33750000000000002"/>
  </r>
  <r>
    <n v="20200428"/>
    <s v="Robert McGrath"/>
    <x v="24"/>
    <s v="Monterrey"/>
    <x v="1"/>
    <x v="7"/>
    <x v="35"/>
    <x v="5"/>
    <s v="Strategic"/>
    <x v="1"/>
    <n v="6.9119999999999999"/>
    <n v="3"/>
    <n v="0.2"/>
    <n v="2.5055999999999998"/>
    <x v="637"/>
    <n v="2.3039999999999998"/>
    <x v="2"/>
    <x v="3"/>
    <x v="1"/>
    <n v="0.36249999999999999"/>
  </r>
  <r>
    <n v="20200428"/>
    <s v="Robert McGrath"/>
    <x v="24"/>
    <s v="Monterrey"/>
    <x v="1"/>
    <x v="7"/>
    <x v="35"/>
    <x v="5"/>
    <s v="Strategic"/>
    <x v="3"/>
    <n v="27.096"/>
    <n v="3"/>
    <n v="0.2"/>
    <n v="2.0322"/>
    <x v="1097"/>
    <n v="9.032"/>
    <x v="2"/>
    <x v="3"/>
    <x v="1"/>
    <n v="7.4999999999999997E-2"/>
  </r>
  <r>
    <n v="20200428"/>
    <s v="Robert McGrath"/>
    <x v="24"/>
    <s v="Monterrey"/>
    <x v="1"/>
    <x v="7"/>
    <x v="35"/>
    <x v="5"/>
    <s v="Strategic"/>
    <x v="3"/>
    <n v="177.56800000000001"/>
    <n v="2"/>
    <n v="0.2"/>
    <n v="-37.733199999999997"/>
    <x v="1851"/>
    <n v="88.784000000000006"/>
    <x v="2"/>
    <x v="3"/>
    <x v="1"/>
    <n v="-0.21249999999999997"/>
  </r>
  <r>
    <n v="20221130"/>
    <s v="Blake Hart"/>
    <x v="5"/>
    <s v="Aichi"/>
    <x v="2"/>
    <x v="4"/>
    <x v="72"/>
    <x v="4"/>
    <s v="Strategic"/>
    <x v="9"/>
    <n v="58.415999999999997"/>
    <n v="2"/>
    <n v="0.2"/>
    <n v="16.794599999999999"/>
    <x v="1493"/>
    <n v="29.207999999999998"/>
    <x v="0"/>
    <x v="0"/>
    <x v="0"/>
    <n v="0.28749999999999998"/>
  </r>
  <r>
    <n v="20211203"/>
    <s v="Nathan Marshall"/>
    <x v="9"/>
    <s v="Paris"/>
    <x v="0"/>
    <x v="2"/>
    <x v="2"/>
    <x v="0"/>
    <s v="Enterprise"/>
    <x v="8"/>
    <n v="16.448"/>
    <n v="2"/>
    <n v="0.2"/>
    <n v="5.5511999999999997"/>
    <x v="1859"/>
    <n v="8.2240000000000002"/>
    <x v="1"/>
    <x v="4"/>
    <x v="0"/>
    <n v="0.33749999999999997"/>
  </r>
  <r>
    <n v="20211203"/>
    <s v="Nathan Marshall"/>
    <x v="9"/>
    <s v="Paris"/>
    <x v="0"/>
    <x v="2"/>
    <x v="2"/>
    <x v="0"/>
    <s v="Enterprise"/>
    <x v="9"/>
    <n v="36.783999999999999"/>
    <n v="2"/>
    <n v="0.2"/>
    <n v="10.5754"/>
    <x v="43"/>
    <n v="18.391999999999999"/>
    <x v="1"/>
    <x v="4"/>
    <x v="0"/>
    <n v="0.28750000000000003"/>
  </r>
  <r>
    <n v="20231120"/>
    <s v="Julia Ellison"/>
    <x v="5"/>
    <s v="Osaka"/>
    <x v="2"/>
    <x v="4"/>
    <x v="31"/>
    <x v="6"/>
    <s v="Strategic"/>
    <x v="2"/>
    <n v="718.11599999999999"/>
    <n v="6"/>
    <n v="0.3"/>
    <n v="-71.811599999999999"/>
    <x v="1053"/>
    <n v="119.68599999999999"/>
    <x v="3"/>
    <x v="0"/>
    <x v="0"/>
    <n v="-0.1"/>
  </r>
  <r>
    <n v="20231120"/>
    <s v="Julia Ellison"/>
    <x v="5"/>
    <s v="Osaka"/>
    <x v="2"/>
    <x v="4"/>
    <x v="31"/>
    <x v="6"/>
    <s v="Strategic"/>
    <x v="5"/>
    <n v="31.776"/>
    <n v="4"/>
    <n v="0.2"/>
    <n v="8.7384000000000004"/>
    <x v="1157"/>
    <n v="7.944"/>
    <x v="3"/>
    <x v="0"/>
    <x v="0"/>
    <n v="0.27500000000000002"/>
  </r>
  <r>
    <n v="20220906"/>
    <s v="William Lawrence"/>
    <x v="9"/>
    <s v="Paris"/>
    <x v="0"/>
    <x v="2"/>
    <x v="47"/>
    <x v="4"/>
    <s v="SMB"/>
    <x v="2"/>
    <n v="9.5549999999999997"/>
    <n v="5"/>
    <n v="0.7"/>
    <n v="-7.3254999999999999"/>
    <x v="48"/>
    <n v="1.911"/>
    <x v="0"/>
    <x v="8"/>
    <x v="2"/>
    <n v="-0.76666666666666672"/>
  </r>
  <r>
    <n v="20230905"/>
    <s v="Kimberly Oliver"/>
    <x v="1"/>
    <s v="New York City"/>
    <x v="1"/>
    <x v="1"/>
    <x v="5"/>
    <x v="2"/>
    <s v="SMB"/>
    <x v="2"/>
    <n v="487.98399999999998"/>
    <n v="2"/>
    <n v="0.2"/>
    <n v="152.495"/>
    <x v="1293"/>
    <n v="243.99199999999999"/>
    <x v="3"/>
    <x v="8"/>
    <x v="2"/>
    <n v="0.3125"/>
  </r>
  <r>
    <n v="20230905"/>
    <s v="Kimberly Oliver"/>
    <x v="1"/>
    <s v="New York City"/>
    <x v="1"/>
    <x v="1"/>
    <x v="5"/>
    <x v="2"/>
    <s v="SMB"/>
    <x v="6"/>
    <n v="5.56"/>
    <n v="1"/>
    <n v="0.2"/>
    <n v="1.7375"/>
    <x v="1182"/>
    <n v="5.56"/>
    <x v="3"/>
    <x v="8"/>
    <x v="2"/>
    <n v="0.31250000000000006"/>
  </r>
  <r>
    <n v="20230905"/>
    <s v="Kimberly Oliver"/>
    <x v="1"/>
    <s v="New York City"/>
    <x v="1"/>
    <x v="1"/>
    <x v="5"/>
    <x v="2"/>
    <s v="SMB"/>
    <x v="3"/>
    <n v="217.85"/>
    <n v="5"/>
    <n v="0"/>
    <n v="65.355000000000004"/>
    <x v="298"/>
    <n v="43.57"/>
    <x v="3"/>
    <x v="8"/>
    <x v="2"/>
    <n v="0.30000000000000004"/>
  </r>
  <r>
    <n v="20220923"/>
    <s v="Harry Murray"/>
    <x v="18"/>
    <s v="Cape Town"/>
    <x v="0"/>
    <x v="6"/>
    <x v="50"/>
    <x v="1"/>
    <s v="Strategic"/>
    <x v="5"/>
    <n v="40.776000000000003"/>
    <n v="3"/>
    <n v="0.2"/>
    <n v="4.5872999999999999"/>
    <x v="1911"/>
    <n v="13.592000000000001"/>
    <x v="0"/>
    <x v="8"/>
    <x v="2"/>
    <n v="0.11249999999999999"/>
  </r>
  <r>
    <n v="20220923"/>
    <s v="Harry Murray"/>
    <x v="18"/>
    <s v="Cape Town"/>
    <x v="0"/>
    <x v="6"/>
    <x v="50"/>
    <x v="1"/>
    <s v="Strategic"/>
    <x v="6"/>
    <n v="63.936"/>
    <n v="8"/>
    <n v="0.2"/>
    <n v="5.5944000000000003"/>
    <x v="1912"/>
    <n v="7.992"/>
    <x v="0"/>
    <x v="8"/>
    <x v="2"/>
    <n v="8.7500000000000008E-2"/>
  </r>
  <r>
    <n v="20200914"/>
    <s v="Max James"/>
    <x v="32"/>
    <s v="Vantaa"/>
    <x v="0"/>
    <x v="3"/>
    <x v="82"/>
    <x v="4"/>
    <s v="SMB"/>
    <x v="4"/>
    <n v="142.4"/>
    <n v="5"/>
    <n v="0"/>
    <n v="52.688000000000002"/>
    <x v="1256"/>
    <n v="28.48"/>
    <x v="2"/>
    <x v="8"/>
    <x v="2"/>
    <n v="0.37"/>
  </r>
  <r>
    <n v="20200914"/>
    <s v="Max James"/>
    <x v="32"/>
    <s v="Vantaa"/>
    <x v="0"/>
    <x v="3"/>
    <x v="82"/>
    <x v="4"/>
    <s v="SMB"/>
    <x v="2"/>
    <n v="7.16"/>
    <n v="2"/>
    <n v="0"/>
    <n v="3.4367999999999999"/>
    <x v="176"/>
    <n v="3.58"/>
    <x v="2"/>
    <x v="8"/>
    <x v="2"/>
    <n v="0.48"/>
  </r>
  <r>
    <n v="20230520"/>
    <s v="Natalie Newman"/>
    <x v="1"/>
    <s v="Los Angeles"/>
    <x v="1"/>
    <x v="1"/>
    <x v="38"/>
    <x v="6"/>
    <s v="Enterprise"/>
    <x v="1"/>
    <n v="681.40800000000002"/>
    <n v="12"/>
    <n v="0.2"/>
    <n v="42.588000000000001"/>
    <x v="1782"/>
    <n v="56.783999999999999"/>
    <x v="3"/>
    <x v="5"/>
    <x v="1"/>
    <n v="6.25E-2"/>
  </r>
  <r>
    <n v="20230520"/>
    <s v="Natalie Newman"/>
    <x v="1"/>
    <s v="Los Angeles"/>
    <x v="1"/>
    <x v="1"/>
    <x v="38"/>
    <x v="6"/>
    <s v="Enterprise"/>
    <x v="5"/>
    <n v="3.52"/>
    <n v="2"/>
    <n v="0"/>
    <n v="1.0207999999999999"/>
    <x v="853"/>
    <n v="1.76"/>
    <x v="3"/>
    <x v="5"/>
    <x v="1"/>
    <n v="0.28999999999999998"/>
  </r>
  <r>
    <n v="20230520"/>
    <s v="Natalie Newman"/>
    <x v="1"/>
    <s v="Los Angeles"/>
    <x v="1"/>
    <x v="1"/>
    <x v="38"/>
    <x v="6"/>
    <s v="Enterprise"/>
    <x v="5"/>
    <n v="5.58"/>
    <n v="1"/>
    <n v="0"/>
    <n v="1.395"/>
    <x v="317"/>
    <n v="5.58"/>
    <x v="3"/>
    <x v="5"/>
    <x v="1"/>
    <n v="0.25"/>
  </r>
  <r>
    <n v="20230520"/>
    <s v="Natalie Newman"/>
    <x v="1"/>
    <s v="Los Angeles"/>
    <x v="1"/>
    <x v="1"/>
    <x v="38"/>
    <x v="6"/>
    <s v="Enterprise"/>
    <x v="9"/>
    <n v="36.32"/>
    <n v="1"/>
    <n v="0"/>
    <n v="10.896000000000001"/>
    <x v="489"/>
    <n v="36.32"/>
    <x v="3"/>
    <x v="5"/>
    <x v="1"/>
    <n v="0.30000000000000004"/>
  </r>
  <r>
    <n v="20200809"/>
    <s v="Rebecca Wilson"/>
    <x v="4"/>
    <s v="Toronto"/>
    <x v="1"/>
    <x v="1"/>
    <x v="21"/>
    <x v="1"/>
    <s v="SMB"/>
    <x v="2"/>
    <n v="2060.7440000000001"/>
    <n v="7"/>
    <n v="0.2"/>
    <n v="643.98249999999996"/>
    <x v="1788"/>
    <n v="294.392"/>
    <x v="2"/>
    <x v="6"/>
    <x v="2"/>
    <n v="0.31249999999999994"/>
  </r>
  <r>
    <n v="20231127"/>
    <s v="Warren Reid"/>
    <x v="24"/>
    <s v="Mexico City"/>
    <x v="1"/>
    <x v="7"/>
    <x v="9"/>
    <x v="1"/>
    <s v="Strategic"/>
    <x v="7"/>
    <n v="52.271999999999998"/>
    <n v="3"/>
    <n v="0.2"/>
    <n v="9.8010000000000002"/>
    <x v="1913"/>
    <n v="17.423999999999999"/>
    <x v="3"/>
    <x v="0"/>
    <x v="0"/>
    <n v="0.1875"/>
  </r>
  <r>
    <n v="20231127"/>
    <s v="Warren Reid"/>
    <x v="24"/>
    <s v="Mexico City"/>
    <x v="1"/>
    <x v="7"/>
    <x v="9"/>
    <x v="1"/>
    <s v="Strategic"/>
    <x v="7"/>
    <n v="213.136"/>
    <n v="7"/>
    <n v="0.2"/>
    <n v="23.977799999999998"/>
    <x v="1290"/>
    <n v="30.448"/>
    <x v="3"/>
    <x v="0"/>
    <x v="0"/>
    <n v="0.11249999999999999"/>
  </r>
  <r>
    <n v="20230504"/>
    <s v="Lisa Lawrence"/>
    <x v="1"/>
    <s v="New York City"/>
    <x v="1"/>
    <x v="1"/>
    <x v="56"/>
    <x v="1"/>
    <s v="Strategic"/>
    <x v="3"/>
    <n v="69.52"/>
    <n v="2"/>
    <n v="0"/>
    <n v="19.465599999999998"/>
    <x v="1269"/>
    <n v="34.76"/>
    <x v="3"/>
    <x v="5"/>
    <x v="1"/>
    <n v="0.27999999999999997"/>
  </r>
  <r>
    <n v="20230504"/>
    <s v="Lisa Lawrence"/>
    <x v="1"/>
    <s v="New York City"/>
    <x v="1"/>
    <x v="1"/>
    <x v="56"/>
    <x v="1"/>
    <s v="Strategic"/>
    <x v="3"/>
    <n v="763.44"/>
    <n v="8"/>
    <n v="0"/>
    <n v="45.806399999999996"/>
    <x v="647"/>
    <n v="95.43"/>
    <x v="3"/>
    <x v="5"/>
    <x v="1"/>
    <n v="5.9999999999999991E-2"/>
  </r>
  <r>
    <n v="20221111"/>
    <s v="Tracey Dickens"/>
    <x v="24"/>
    <s v="Toluca"/>
    <x v="1"/>
    <x v="7"/>
    <x v="82"/>
    <x v="4"/>
    <s v="Enterprise"/>
    <x v="1"/>
    <n v="9.2159999999999993"/>
    <n v="4"/>
    <n v="0.2"/>
    <n v="3.3408000000000002"/>
    <x v="637"/>
    <n v="2.3039999999999998"/>
    <x v="0"/>
    <x v="0"/>
    <x v="0"/>
    <n v="0.36250000000000004"/>
  </r>
  <r>
    <n v="20221111"/>
    <s v="Tracey Dickens"/>
    <x v="24"/>
    <s v="Toluca"/>
    <x v="1"/>
    <x v="7"/>
    <x v="82"/>
    <x v="4"/>
    <s v="Enterprise"/>
    <x v="6"/>
    <n v="41.957999999999998"/>
    <n v="7"/>
    <n v="0.4"/>
    <n v="-9.7902000000000005"/>
    <x v="444"/>
    <n v="5.9939999999999998"/>
    <x v="0"/>
    <x v="0"/>
    <x v="0"/>
    <n v="-0.23333333333333336"/>
  </r>
  <r>
    <n v="20221111"/>
    <s v="Tracey Dickens"/>
    <x v="24"/>
    <s v="Toluca"/>
    <x v="1"/>
    <x v="7"/>
    <x v="82"/>
    <x v="4"/>
    <s v="Enterprise"/>
    <x v="8"/>
    <n v="89.567999999999998"/>
    <n v="2"/>
    <n v="0.2"/>
    <n v="32.468400000000003"/>
    <x v="373"/>
    <n v="44.783999999999999"/>
    <x v="0"/>
    <x v="0"/>
    <x v="0"/>
    <n v="0.36250000000000004"/>
  </r>
  <r>
    <n v="20221111"/>
    <s v="Tracey Dickens"/>
    <x v="24"/>
    <s v="Toluca"/>
    <x v="1"/>
    <x v="7"/>
    <x v="82"/>
    <x v="4"/>
    <s v="Enterprise"/>
    <x v="8"/>
    <n v="22.248000000000001"/>
    <n v="3"/>
    <n v="0.2"/>
    <n v="7.5087000000000002"/>
    <x v="1914"/>
    <n v="7.4160000000000004"/>
    <x v="0"/>
    <x v="0"/>
    <x v="0"/>
    <n v="0.33749999999999997"/>
  </r>
  <r>
    <n v="20221111"/>
    <s v="Tracey Dickens"/>
    <x v="24"/>
    <s v="Toluca"/>
    <x v="1"/>
    <x v="7"/>
    <x v="82"/>
    <x v="4"/>
    <s v="Enterprise"/>
    <x v="7"/>
    <n v="334.88"/>
    <n v="4"/>
    <n v="0.2"/>
    <n v="29.302"/>
    <x v="597"/>
    <n v="83.72"/>
    <x v="0"/>
    <x v="0"/>
    <x v="0"/>
    <n v="8.7499999999999994E-2"/>
  </r>
  <r>
    <n v="20221111"/>
    <s v="Tracey Dickens"/>
    <x v="24"/>
    <s v="Toluca"/>
    <x v="1"/>
    <x v="7"/>
    <x v="82"/>
    <x v="4"/>
    <s v="Enterprise"/>
    <x v="4"/>
    <n v="148.28800000000001"/>
    <n v="7"/>
    <n v="0.2"/>
    <n v="29.657599999999999"/>
    <x v="1186"/>
    <n v="21.184000000000001"/>
    <x v="0"/>
    <x v="0"/>
    <x v="0"/>
    <n v="0.19999999999999998"/>
  </r>
  <r>
    <n v="20221111"/>
    <s v="Tracey Dickens"/>
    <x v="24"/>
    <s v="Toluca"/>
    <x v="1"/>
    <x v="7"/>
    <x v="82"/>
    <x v="4"/>
    <s v="Enterprise"/>
    <x v="8"/>
    <n v="4.6239999999999997"/>
    <n v="1"/>
    <n v="0.2"/>
    <n v="1.6761999999999999"/>
    <x v="631"/>
    <n v="4.6239999999999997"/>
    <x v="0"/>
    <x v="0"/>
    <x v="0"/>
    <n v="0.36249999999999999"/>
  </r>
  <r>
    <n v="20221111"/>
    <s v="Tracey Dickens"/>
    <x v="24"/>
    <s v="Toluca"/>
    <x v="1"/>
    <x v="7"/>
    <x v="82"/>
    <x v="4"/>
    <s v="Enterprise"/>
    <x v="9"/>
    <n v="178.92"/>
    <n v="7"/>
    <n v="0.2"/>
    <n v="-29.0745"/>
    <x v="1915"/>
    <n v="25.56"/>
    <x v="0"/>
    <x v="0"/>
    <x v="0"/>
    <n v="-0.16250000000000001"/>
  </r>
  <r>
    <n v="20221111"/>
    <s v="Tracey Dickens"/>
    <x v="24"/>
    <s v="Toluca"/>
    <x v="1"/>
    <x v="7"/>
    <x v="82"/>
    <x v="4"/>
    <s v="Enterprise"/>
    <x v="2"/>
    <n v="69.888000000000005"/>
    <n v="7"/>
    <n v="0.7"/>
    <n v="-46.591999999999999"/>
    <x v="1315"/>
    <n v="9.984"/>
    <x v="0"/>
    <x v="0"/>
    <x v="0"/>
    <n v="-0.66666666666666663"/>
  </r>
  <r>
    <n v="20201220"/>
    <s v="Joan Dickens"/>
    <x v="1"/>
    <s v="New York City"/>
    <x v="1"/>
    <x v="1"/>
    <x v="61"/>
    <x v="1"/>
    <s v="SMB"/>
    <x v="2"/>
    <n v="487.98399999999998"/>
    <n v="2"/>
    <n v="0.2"/>
    <n v="152.495"/>
    <x v="1293"/>
    <n v="243.99199999999999"/>
    <x v="2"/>
    <x v="4"/>
    <x v="0"/>
    <n v="0.3125"/>
  </r>
  <r>
    <n v="20201220"/>
    <s v="Joan Dickens"/>
    <x v="1"/>
    <s v="New York City"/>
    <x v="1"/>
    <x v="1"/>
    <x v="61"/>
    <x v="1"/>
    <s v="SMB"/>
    <x v="5"/>
    <n v="47.3"/>
    <n v="2"/>
    <n v="0"/>
    <n v="12.298"/>
    <x v="1916"/>
    <n v="23.65"/>
    <x v="2"/>
    <x v="4"/>
    <x v="0"/>
    <n v="0.26"/>
  </r>
  <r>
    <n v="20201220"/>
    <s v="Joan Dickens"/>
    <x v="1"/>
    <s v="New York City"/>
    <x v="1"/>
    <x v="1"/>
    <x v="61"/>
    <x v="1"/>
    <s v="SMB"/>
    <x v="5"/>
    <n v="4.13"/>
    <n v="1"/>
    <n v="0"/>
    <n v="1.1564000000000001"/>
    <x v="1917"/>
    <n v="4.13"/>
    <x v="2"/>
    <x v="4"/>
    <x v="0"/>
    <n v="0.28000000000000003"/>
  </r>
  <r>
    <n v="20201220"/>
    <s v="Joan Dickens"/>
    <x v="1"/>
    <s v="New York City"/>
    <x v="1"/>
    <x v="1"/>
    <x v="61"/>
    <x v="1"/>
    <s v="SMB"/>
    <x v="2"/>
    <n v="155.12"/>
    <n v="5"/>
    <n v="0.2"/>
    <n v="50.414000000000001"/>
    <x v="1918"/>
    <n v="31.024000000000001"/>
    <x v="2"/>
    <x v="4"/>
    <x v="0"/>
    <n v="0.32500000000000001"/>
  </r>
  <r>
    <n v="20200725"/>
    <s v="Ian Jones"/>
    <x v="1"/>
    <s v="New York City"/>
    <x v="1"/>
    <x v="1"/>
    <x v="14"/>
    <x v="2"/>
    <s v="Enterprise"/>
    <x v="8"/>
    <n v="6.48"/>
    <n v="1"/>
    <n v="0"/>
    <n v="3.1751999999999998"/>
    <x v="566"/>
    <n v="6.48"/>
    <x v="2"/>
    <x v="7"/>
    <x v="2"/>
    <n v="0.48999999999999994"/>
  </r>
  <r>
    <n v="20200725"/>
    <s v="Ian Jones"/>
    <x v="1"/>
    <s v="New York City"/>
    <x v="1"/>
    <x v="1"/>
    <x v="14"/>
    <x v="2"/>
    <s v="Enterprise"/>
    <x v="8"/>
    <n v="15.52"/>
    <n v="4"/>
    <n v="0"/>
    <n v="4.5007999999999999"/>
    <x v="1919"/>
    <n v="3.88"/>
    <x v="2"/>
    <x v="7"/>
    <x v="2"/>
    <n v="0.28999999999999998"/>
  </r>
  <r>
    <n v="20211122"/>
    <s v="Theresa Henderson"/>
    <x v="18"/>
    <s v="Cape Town"/>
    <x v="0"/>
    <x v="6"/>
    <x v="98"/>
    <x v="5"/>
    <s v="SMB"/>
    <x v="2"/>
    <n v="2.9460000000000002"/>
    <n v="2"/>
    <n v="0.7"/>
    <n v="-2.0621999999999998"/>
    <x v="538"/>
    <n v="1.4730000000000001"/>
    <x v="1"/>
    <x v="0"/>
    <x v="0"/>
    <n v="-0.69999999999999984"/>
  </r>
  <r>
    <n v="20211122"/>
    <s v="Theresa Henderson"/>
    <x v="18"/>
    <s v="Cape Town"/>
    <x v="0"/>
    <x v="6"/>
    <x v="98"/>
    <x v="5"/>
    <s v="SMB"/>
    <x v="11"/>
    <n v="55.103999999999999"/>
    <n v="6"/>
    <n v="0.2"/>
    <n v="18.5976"/>
    <x v="276"/>
    <n v="9.1839999999999993"/>
    <x v="1"/>
    <x v="0"/>
    <x v="0"/>
    <n v="0.33750000000000002"/>
  </r>
  <r>
    <n v="20231210"/>
    <s v="Karen Taylor"/>
    <x v="12"/>
    <s v="São Paulo"/>
    <x v="1"/>
    <x v="7"/>
    <x v="87"/>
    <x v="6"/>
    <s v="SMB"/>
    <x v="9"/>
    <n v="104.88"/>
    <n v="6"/>
    <n v="0"/>
    <n v="41.951999999999998"/>
    <x v="1920"/>
    <n v="17.48"/>
    <x v="3"/>
    <x v="4"/>
    <x v="0"/>
    <n v="0.4"/>
  </r>
  <r>
    <n v="20231210"/>
    <s v="Karen Taylor"/>
    <x v="12"/>
    <s v="São Paulo"/>
    <x v="1"/>
    <x v="7"/>
    <x v="87"/>
    <x v="6"/>
    <s v="SMB"/>
    <x v="5"/>
    <n v="34.700000000000003"/>
    <n v="5"/>
    <n v="0"/>
    <n v="12.492000000000001"/>
    <x v="978"/>
    <n v="6.94"/>
    <x v="3"/>
    <x v="4"/>
    <x v="0"/>
    <n v="0.36"/>
  </r>
  <r>
    <n v="20231210"/>
    <s v="Karen Taylor"/>
    <x v="12"/>
    <s v="São Paulo"/>
    <x v="1"/>
    <x v="7"/>
    <x v="87"/>
    <x v="6"/>
    <s v="SMB"/>
    <x v="2"/>
    <n v="33.72"/>
    <n v="4"/>
    <n v="0"/>
    <n v="15.511200000000001"/>
    <x v="701"/>
    <n v="8.43"/>
    <x v="3"/>
    <x v="4"/>
    <x v="0"/>
    <n v="0.46"/>
  </r>
  <r>
    <n v="20231210"/>
    <s v="Karen Taylor"/>
    <x v="12"/>
    <s v="São Paulo"/>
    <x v="1"/>
    <x v="7"/>
    <x v="87"/>
    <x v="6"/>
    <s v="SMB"/>
    <x v="8"/>
    <n v="14.94"/>
    <n v="3"/>
    <n v="0"/>
    <n v="7.0217999999999998"/>
    <x v="1326"/>
    <n v="4.9799999999999995"/>
    <x v="3"/>
    <x v="4"/>
    <x v="0"/>
    <n v="0.47000000000000003"/>
  </r>
  <r>
    <n v="20230901"/>
    <s v="James Harris"/>
    <x v="14"/>
    <s v="Mumbai"/>
    <x v="2"/>
    <x v="10"/>
    <x v="68"/>
    <x v="4"/>
    <s v="SMB"/>
    <x v="7"/>
    <n v="638.73"/>
    <n v="9"/>
    <n v="0"/>
    <n v="166.06979999999999"/>
    <x v="573"/>
    <n v="70.97"/>
    <x v="3"/>
    <x v="8"/>
    <x v="2"/>
    <n v="0.25999999999999995"/>
  </r>
  <r>
    <n v="20230425"/>
    <s v="Christopher James"/>
    <x v="2"/>
    <s v="Berlin"/>
    <x v="0"/>
    <x v="2"/>
    <x v="61"/>
    <x v="1"/>
    <s v="Strategic"/>
    <x v="3"/>
    <n v="113.568"/>
    <n v="2"/>
    <n v="0.2"/>
    <n v="-21.294"/>
    <x v="1138"/>
    <n v="56.783999999999999"/>
    <x v="3"/>
    <x v="3"/>
    <x v="1"/>
    <n v="-0.1875"/>
  </r>
  <r>
    <n v="20230909"/>
    <s v="Victoria Wilkins"/>
    <x v="24"/>
    <s v="Tijuana"/>
    <x v="1"/>
    <x v="7"/>
    <x v="37"/>
    <x v="0"/>
    <s v="Strategic"/>
    <x v="9"/>
    <n v="9.0960000000000001"/>
    <n v="1"/>
    <n v="0.2"/>
    <n v="1.7055"/>
    <x v="1921"/>
    <n v="9.0960000000000001"/>
    <x v="3"/>
    <x v="8"/>
    <x v="2"/>
    <n v="0.1875"/>
  </r>
  <r>
    <n v="20210312"/>
    <s v="Peter Knox"/>
    <x v="2"/>
    <s v="Hamburg"/>
    <x v="0"/>
    <x v="2"/>
    <x v="64"/>
    <x v="9"/>
    <s v="Strategic"/>
    <x v="10"/>
    <n v="8.6880000000000006"/>
    <n v="3"/>
    <n v="0.2"/>
    <n v="2.9321999999999999"/>
    <x v="1922"/>
    <n v="2.8960000000000004"/>
    <x v="1"/>
    <x v="10"/>
    <x v="3"/>
    <n v="0.33749999999999997"/>
  </r>
  <r>
    <n v="20210312"/>
    <s v="Peter Knox"/>
    <x v="2"/>
    <s v="Hamburg"/>
    <x v="0"/>
    <x v="2"/>
    <x v="64"/>
    <x v="9"/>
    <s v="Strategic"/>
    <x v="4"/>
    <n v="30.88"/>
    <n v="4"/>
    <n v="0.2"/>
    <n v="3.86"/>
    <x v="75"/>
    <n v="7.72"/>
    <x v="1"/>
    <x v="10"/>
    <x v="3"/>
    <n v="0.125"/>
  </r>
  <r>
    <n v="20210312"/>
    <s v="Peter Knox"/>
    <x v="2"/>
    <s v="Hamburg"/>
    <x v="0"/>
    <x v="2"/>
    <x v="64"/>
    <x v="9"/>
    <s v="Strategic"/>
    <x v="4"/>
    <n v="6.4080000000000004"/>
    <n v="3"/>
    <n v="0.2"/>
    <n v="1.4418"/>
    <x v="1923"/>
    <n v="2.1360000000000001"/>
    <x v="1"/>
    <x v="10"/>
    <x v="3"/>
    <n v="0.22499999999999998"/>
  </r>
  <r>
    <n v="20220719"/>
    <s v="Anna Reid"/>
    <x v="16"/>
    <s v="Santiago"/>
    <x v="1"/>
    <x v="7"/>
    <x v="74"/>
    <x v="0"/>
    <s v="Strategic"/>
    <x v="8"/>
    <n v="33.799999999999997"/>
    <n v="5"/>
    <n v="0.2"/>
    <n v="4.2249999999999996"/>
    <x v="1924"/>
    <n v="6.76"/>
    <x v="0"/>
    <x v="7"/>
    <x v="2"/>
    <n v="0.125"/>
  </r>
  <r>
    <n v="20220614"/>
    <s v="Angela Churchill"/>
    <x v="12"/>
    <s v="Rio de Janeiro"/>
    <x v="1"/>
    <x v="7"/>
    <x v="37"/>
    <x v="0"/>
    <s v="Enterprise"/>
    <x v="6"/>
    <n v="377.97"/>
    <n v="3"/>
    <n v="0"/>
    <n v="94.492500000000007"/>
    <x v="490"/>
    <n v="125.99000000000001"/>
    <x v="0"/>
    <x v="1"/>
    <x v="1"/>
    <n v="0.25"/>
  </r>
  <r>
    <n v="20230704"/>
    <s v="Una Hudson"/>
    <x v="31"/>
    <s v="Busan"/>
    <x v="2"/>
    <x v="9"/>
    <x v="60"/>
    <x v="9"/>
    <s v="Enterprise"/>
    <x v="9"/>
    <n v="258.89999999999998"/>
    <n v="10"/>
    <n v="0"/>
    <n v="93.203999999999994"/>
    <x v="1215"/>
    <n v="25.889999999999997"/>
    <x v="3"/>
    <x v="7"/>
    <x v="2"/>
    <n v="0.36"/>
  </r>
  <r>
    <n v="20230704"/>
    <s v="Una Hudson"/>
    <x v="31"/>
    <s v="Busan"/>
    <x v="2"/>
    <x v="9"/>
    <x v="60"/>
    <x v="9"/>
    <s v="Enterprise"/>
    <x v="8"/>
    <n v="24.56"/>
    <n v="2"/>
    <n v="0"/>
    <n v="11.543200000000001"/>
    <x v="319"/>
    <n v="12.28"/>
    <x v="3"/>
    <x v="7"/>
    <x v="2"/>
    <n v="0.47000000000000003"/>
  </r>
  <r>
    <n v="20201208"/>
    <s v="Warren Abraham"/>
    <x v="21"/>
    <s v="Antwerp"/>
    <x v="0"/>
    <x v="2"/>
    <x v="28"/>
    <x v="3"/>
    <s v="SMB"/>
    <x v="1"/>
    <n v="27.888000000000002"/>
    <n v="7"/>
    <n v="0.2"/>
    <n v="9.0635999999999992"/>
    <x v="667"/>
    <n v="3.9840000000000004"/>
    <x v="2"/>
    <x v="4"/>
    <x v="0"/>
    <n v="0.32499999999999996"/>
  </r>
  <r>
    <n v="20201208"/>
    <s v="Warren Abraham"/>
    <x v="21"/>
    <s v="Antwerp"/>
    <x v="0"/>
    <x v="2"/>
    <x v="28"/>
    <x v="3"/>
    <s v="SMB"/>
    <x v="2"/>
    <n v="6.4560000000000004"/>
    <n v="4"/>
    <n v="0.7"/>
    <n v="-4.5191999999999997"/>
    <x v="60"/>
    <n v="1.6140000000000001"/>
    <x v="2"/>
    <x v="4"/>
    <x v="0"/>
    <n v="-0.7"/>
  </r>
  <r>
    <n v="20201208"/>
    <s v="Warren Abraham"/>
    <x v="21"/>
    <s v="Antwerp"/>
    <x v="0"/>
    <x v="2"/>
    <x v="28"/>
    <x v="3"/>
    <s v="SMB"/>
    <x v="6"/>
    <n v="52.68"/>
    <n v="3"/>
    <n v="0.2"/>
    <n v="19.754999999999999"/>
    <x v="1817"/>
    <n v="17.559999999999999"/>
    <x v="2"/>
    <x v="4"/>
    <x v="0"/>
    <n v="0.375"/>
  </r>
  <r>
    <n v="20201208"/>
    <s v="Warren Abraham"/>
    <x v="21"/>
    <s v="Antwerp"/>
    <x v="0"/>
    <x v="2"/>
    <x v="28"/>
    <x v="3"/>
    <s v="SMB"/>
    <x v="8"/>
    <n v="13.88"/>
    <n v="5"/>
    <n v="0.2"/>
    <n v="-2.6025"/>
    <x v="1925"/>
    <n v="2.7760000000000002"/>
    <x v="2"/>
    <x v="4"/>
    <x v="0"/>
    <n v="-0.1875"/>
  </r>
  <r>
    <n v="20201208"/>
    <s v="Warren Abraham"/>
    <x v="21"/>
    <s v="Antwerp"/>
    <x v="0"/>
    <x v="2"/>
    <x v="28"/>
    <x v="3"/>
    <s v="SMB"/>
    <x v="9"/>
    <n v="103.92"/>
    <n v="10"/>
    <n v="0.2"/>
    <n v="-18.186"/>
    <x v="1650"/>
    <n v="10.391999999999999"/>
    <x v="2"/>
    <x v="4"/>
    <x v="0"/>
    <n v="-0.17499999999999999"/>
  </r>
  <r>
    <n v="20201208"/>
    <s v="Warren Abraham"/>
    <x v="21"/>
    <s v="Antwerp"/>
    <x v="0"/>
    <x v="2"/>
    <x v="28"/>
    <x v="3"/>
    <s v="SMB"/>
    <x v="1"/>
    <n v="11.52"/>
    <n v="5"/>
    <n v="0.2"/>
    <n v="3.7440000000000002"/>
    <x v="1383"/>
    <n v="2.3039999999999998"/>
    <x v="2"/>
    <x v="4"/>
    <x v="0"/>
    <n v="0.32500000000000001"/>
  </r>
  <r>
    <n v="20201208"/>
    <s v="Warren Abraham"/>
    <x v="21"/>
    <s v="Antwerp"/>
    <x v="0"/>
    <x v="2"/>
    <x v="28"/>
    <x v="3"/>
    <s v="SMB"/>
    <x v="8"/>
    <n v="10.368"/>
    <n v="2"/>
    <n v="0.2"/>
    <n v="3.6288"/>
    <x v="509"/>
    <n v="5.1840000000000002"/>
    <x v="2"/>
    <x v="4"/>
    <x v="0"/>
    <n v="0.35"/>
  </r>
  <r>
    <n v="20201208"/>
    <s v="Warren Abraham"/>
    <x v="21"/>
    <s v="Antwerp"/>
    <x v="0"/>
    <x v="2"/>
    <x v="28"/>
    <x v="3"/>
    <s v="SMB"/>
    <x v="3"/>
    <n v="39.072000000000003"/>
    <n v="3"/>
    <n v="0.2"/>
    <n v="2.9304000000000001"/>
    <x v="1926"/>
    <n v="13.024000000000001"/>
    <x v="2"/>
    <x v="4"/>
    <x v="0"/>
    <n v="7.4999999999999997E-2"/>
  </r>
  <r>
    <n v="20220409"/>
    <s v="Kevin Rampling"/>
    <x v="24"/>
    <s v="Tijuana"/>
    <x v="1"/>
    <x v="7"/>
    <x v="39"/>
    <x v="6"/>
    <s v="Enterprise"/>
    <x v="10"/>
    <n v="8.8719999999999999"/>
    <n v="1"/>
    <n v="0.2"/>
    <n v="3.2161"/>
    <x v="1747"/>
    <n v="8.8719999999999999"/>
    <x v="0"/>
    <x v="3"/>
    <x v="1"/>
    <n v="0.36249999999999999"/>
  </r>
  <r>
    <n v="20220409"/>
    <s v="Kevin Rampling"/>
    <x v="24"/>
    <s v="Tijuana"/>
    <x v="1"/>
    <x v="7"/>
    <x v="39"/>
    <x v="6"/>
    <s v="Enterprise"/>
    <x v="2"/>
    <n v="121.104"/>
    <n v="6"/>
    <n v="0.7"/>
    <n v="-100.92"/>
    <x v="1172"/>
    <n v="20.184000000000001"/>
    <x v="0"/>
    <x v="3"/>
    <x v="1"/>
    <n v="-0.83333333333333337"/>
  </r>
  <r>
    <n v="20231107"/>
    <s v="Lucas Oliver"/>
    <x v="9"/>
    <s v="Paris"/>
    <x v="0"/>
    <x v="2"/>
    <x v="97"/>
    <x v="2"/>
    <s v="SMB"/>
    <x v="1"/>
    <n v="127.372"/>
    <n v="2"/>
    <n v="0.3"/>
    <n v="-30.933199999999999"/>
    <x v="1816"/>
    <n v="63.686"/>
    <x v="3"/>
    <x v="0"/>
    <x v="0"/>
    <n v="-0.24285714285714285"/>
  </r>
  <r>
    <n v="20231107"/>
    <s v="Lucas Oliver"/>
    <x v="9"/>
    <s v="Paris"/>
    <x v="0"/>
    <x v="2"/>
    <x v="97"/>
    <x v="2"/>
    <s v="SMB"/>
    <x v="8"/>
    <n v="47.951999999999998"/>
    <n v="3"/>
    <n v="0.2"/>
    <n v="16.183800000000002"/>
    <x v="656"/>
    <n v="15.984"/>
    <x v="3"/>
    <x v="0"/>
    <x v="0"/>
    <n v="0.33750000000000002"/>
  </r>
  <r>
    <n v="20211205"/>
    <s v="Sophie Pullman"/>
    <x v="1"/>
    <s v="Seattle"/>
    <x v="1"/>
    <x v="1"/>
    <x v="22"/>
    <x v="1"/>
    <s v="Strategic"/>
    <x v="4"/>
    <n v="44.46"/>
    <n v="2"/>
    <n v="0"/>
    <n v="14.671799999999999"/>
    <x v="669"/>
    <n v="22.23"/>
    <x v="1"/>
    <x v="4"/>
    <x v="0"/>
    <n v="0.32999999999999996"/>
  </r>
  <r>
    <n v="20210709"/>
    <s v="Rebecca May"/>
    <x v="38"/>
    <s v="Shenzhen"/>
    <x v="2"/>
    <x v="9"/>
    <x v="84"/>
    <x v="3"/>
    <s v="SMB"/>
    <x v="11"/>
    <n v="15.8"/>
    <n v="4"/>
    <n v="0"/>
    <n v="5.056"/>
    <x v="1667"/>
    <n v="3.95"/>
    <x v="1"/>
    <x v="7"/>
    <x v="2"/>
    <n v="0.32"/>
  </r>
  <r>
    <n v="20210709"/>
    <s v="Rebecca May"/>
    <x v="38"/>
    <s v="Shenzhen"/>
    <x v="2"/>
    <x v="9"/>
    <x v="84"/>
    <x v="3"/>
    <s v="SMB"/>
    <x v="12"/>
    <n v="464.97"/>
    <n v="3"/>
    <n v="0"/>
    <n v="209.23650000000001"/>
    <x v="1828"/>
    <n v="154.99"/>
    <x v="1"/>
    <x v="7"/>
    <x v="2"/>
    <n v="0.45"/>
  </r>
  <r>
    <n v="20210709"/>
    <s v="Rebecca May"/>
    <x v="38"/>
    <s v="Shenzhen"/>
    <x v="2"/>
    <x v="9"/>
    <x v="84"/>
    <x v="3"/>
    <s v="SMB"/>
    <x v="4"/>
    <n v="181.96"/>
    <n v="2"/>
    <n v="0"/>
    <n v="20.015599999999999"/>
    <x v="274"/>
    <n v="90.98"/>
    <x v="1"/>
    <x v="7"/>
    <x v="2"/>
    <n v="0.10999999999999999"/>
  </r>
  <r>
    <n v="20210709"/>
    <s v="Rebecca May"/>
    <x v="38"/>
    <s v="Shenzhen"/>
    <x v="2"/>
    <x v="9"/>
    <x v="84"/>
    <x v="3"/>
    <s v="SMB"/>
    <x v="1"/>
    <n v="12.39"/>
    <n v="3"/>
    <n v="0"/>
    <n v="5.6993999999999998"/>
    <x v="643"/>
    <n v="4.13"/>
    <x v="1"/>
    <x v="7"/>
    <x v="2"/>
    <n v="0.45999999999999996"/>
  </r>
  <r>
    <n v="20210709"/>
    <s v="Rebecca May"/>
    <x v="38"/>
    <s v="Shenzhen"/>
    <x v="2"/>
    <x v="9"/>
    <x v="84"/>
    <x v="3"/>
    <s v="SMB"/>
    <x v="2"/>
    <n v="84.09"/>
    <n v="3"/>
    <n v="0"/>
    <n v="42.045000000000002"/>
    <x v="965"/>
    <n v="28.03"/>
    <x v="1"/>
    <x v="7"/>
    <x v="2"/>
    <n v="0.5"/>
  </r>
  <r>
    <n v="20210709"/>
    <s v="Rebecca May"/>
    <x v="38"/>
    <s v="Shenzhen"/>
    <x v="2"/>
    <x v="9"/>
    <x v="84"/>
    <x v="3"/>
    <s v="SMB"/>
    <x v="5"/>
    <n v="79.36"/>
    <n v="4"/>
    <n v="0"/>
    <n v="32.537599999999998"/>
    <x v="1927"/>
    <n v="19.84"/>
    <x v="1"/>
    <x v="7"/>
    <x v="2"/>
    <n v="0.41"/>
  </r>
  <r>
    <n v="20210709"/>
    <s v="Rebecca May"/>
    <x v="38"/>
    <s v="Shenzhen"/>
    <x v="2"/>
    <x v="9"/>
    <x v="84"/>
    <x v="3"/>
    <s v="SMB"/>
    <x v="2"/>
    <n v="153.36000000000001"/>
    <n v="9"/>
    <n v="0"/>
    <n v="70.545599999999993"/>
    <x v="1928"/>
    <n v="17.040000000000003"/>
    <x v="1"/>
    <x v="7"/>
    <x v="2"/>
    <n v="0.45999999999999991"/>
  </r>
  <r>
    <n v="20210709"/>
    <s v="Rebecca May"/>
    <x v="38"/>
    <s v="Shenzhen"/>
    <x v="2"/>
    <x v="9"/>
    <x v="84"/>
    <x v="3"/>
    <s v="SMB"/>
    <x v="2"/>
    <n v="43.68"/>
    <n v="6"/>
    <n v="0"/>
    <n v="21.403199999999998"/>
    <x v="958"/>
    <n v="7.28"/>
    <x v="1"/>
    <x v="7"/>
    <x v="2"/>
    <n v="0.48999999999999994"/>
  </r>
  <r>
    <n v="20210709"/>
    <s v="Rebecca May"/>
    <x v="38"/>
    <s v="Shenzhen"/>
    <x v="2"/>
    <x v="9"/>
    <x v="84"/>
    <x v="3"/>
    <s v="SMB"/>
    <x v="3"/>
    <n v="98.21"/>
    <n v="7"/>
    <n v="0"/>
    <n v="28.480899999999998"/>
    <x v="1929"/>
    <n v="14.03"/>
    <x v="1"/>
    <x v="7"/>
    <x v="2"/>
    <n v="0.28999999999999998"/>
  </r>
  <r>
    <n v="20221214"/>
    <s v="William Lawrence"/>
    <x v="1"/>
    <s v="Columbus"/>
    <x v="1"/>
    <x v="1"/>
    <x v="47"/>
    <x v="4"/>
    <s v="SMB"/>
    <x v="5"/>
    <n v="9.84"/>
    <n v="3"/>
    <n v="0"/>
    <n v="3.2471999999999999"/>
    <x v="353"/>
    <n v="3.28"/>
    <x v="0"/>
    <x v="4"/>
    <x v="0"/>
    <n v="0.33"/>
  </r>
  <r>
    <n v="20220521"/>
    <s v="Karen Taylor"/>
    <x v="2"/>
    <s v="Hamburg"/>
    <x v="0"/>
    <x v="2"/>
    <x v="87"/>
    <x v="6"/>
    <s v="SMB"/>
    <x v="2"/>
    <n v="2.694"/>
    <n v="2"/>
    <n v="0.7"/>
    <n v="-2.2450000000000001"/>
    <x v="313"/>
    <n v="1.347"/>
    <x v="0"/>
    <x v="5"/>
    <x v="1"/>
    <n v="-0.83333333333333337"/>
  </r>
  <r>
    <n v="20230603"/>
    <s v="Colin Glover"/>
    <x v="16"/>
    <s v="Antofagasta"/>
    <x v="1"/>
    <x v="7"/>
    <x v="32"/>
    <x v="9"/>
    <s v="SMB"/>
    <x v="8"/>
    <n v="25.344000000000001"/>
    <n v="6"/>
    <n v="0.2"/>
    <n v="7.92"/>
    <x v="539"/>
    <n v="4.2240000000000002"/>
    <x v="3"/>
    <x v="1"/>
    <x v="1"/>
    <n v="0.3125"/>
  </r>
  <r>
    <n v="20230603"/>
    <s v="Colin Glover"/>
    <x v="16"/>
    <s v="Antofagasta"/>
    <x v="1"/>
    <x v="7"/>
    <x v="32"/>
    <x v="9"/>
    <s v="SMB"/>
    <x v="10"/>
    <n v="43.92"/>
    <n v="5"/>
    <n v="0.2"/>
    <n v="15.920999999999999"/>
    <x v="620"/>
    <n v="8.7840000000000007"/>
    <x v="3"/>
    <x v="1"/>
    <x v="1"/>
    <n v="0.36249999999999999"/>
  </r>
  <r>
    <n v="20211030"/>
    <s v="Fiona Peters"/>
    <x v="22"/>
    <s v="Moscow"/>
    <x v="0"/>
    <x v="11"/>
    <x v="66"/>
    <x v="8"/>
    <s v="Strategic"/>
    <x v="12"/>
    <n v="59.994"/>
    <n v="2"/>
    <n v="0.7"/>
    <n v="-45.995399999999997"/>
    <x v="1930"/>
    <n v="29.997"/>
    <x v="1"/>
    <x v="2"/>
    <x v="0"/>
    <n v="-0.76666666666666661"/>
  </r>
  <r>
    <n v="20211030"/>
    <s v="Fiona Peters"/>
    <x v="22"/>
    <s v="Moscow"/>
    <x v="0"/>
    <x v="11"/>
    <x v="66"/>
    <x v="8"/>
    <s v="Strategic"/>
    <x v="13"/>
    <n v="439.99200000000002"/>
    <n v="1"/>
    <n v="0.2"/>
    <n v="164.99700000000001"/>
    <x v="1931"/>
    <n v="439.99200000000002"/>
    <x v="1"/>
    <x v="2"/>
    <x v="0"/>
    <n v="0.375"/>
  </r>
  <r>
    <n v="20211030"/>
    <s v="Fiona Peters"/>
    <x v="22"/>
    <s v="Moscow"/>
    <x v="0"/>
    <x v="11"/>
    <x v="66"/>
    <x v="8"/>
    <s v="Strategic"/>
    <x v="6"/>
    <n v="87.96"/>
    <n v="5"/>
    <n v="0.2"/>
    <n v="30.786000000000001"/>
    <x v="750"/>
    <n v="17.591999999999999"/>
    <x v="1"/>
    <x v="2"/>
    <x v="0"/>
    <n v="0.35000000000000003"/>
  </r>
  <r>
    <n v="20211030"/>
    <s v="Fiona Peters"/>
    <x v="22"/>
    <s v="Moscow"/>
    <x v="0"/>
    <x v="11"/>
    <x v="66"/>
    <x v="8"/>
    <s v="Strategic"/>
    <x v="4"/>
    <n v="15.488"/>
    <n v="4"/>
    <n v="0.2"/>
    <n v="3.6783999999999999"/>
    <x v="1932"/>
    <n v="3.8719999999999999"/>
    <x v="1"/>
    <x v="2"/>
    <x v="0"/>
    <n v="0.23749999999999999"/>
  </r>
  <r>
    <n v="20221016"/>
    <s v="Pippa Hunter"/>
    <x v="17"/>
    <s v="Madrid"/>
    <x v="0"/>
    <x v="2"/>
    <x v="19"/>
    <x v="2"/>
    <s v="Strategic"/>
    <x v="2"/>
    <n v="232.96"/>
    <n v="7"/>
    <n v="0"/>
    <n v="116.48"/>
    <x v="1315"/>
    <n v="33.28"/>
    <x v="0"/>
    <x v="2"/>
    <x v="0"/>
    <n v="0.5"/>
  </r>
  <r>
    <n v="20221016"/>
    <s v="Pippa Hunter"/>
    <x v="17"/>
    <s v="Madrid"/>
    <x v="0"/>
    <x v="2"/>
    <x v="19"/>
    <x v="2"/>
    <s v="Strategic"/>
    <x v="10"/>
    <n v="66.540000000000006"/>
    <n v="6"/>
    <n v="0"/>
    <n v="32.604599999999998"/>
    <x v="1933"/>
    <n v="11.090000000000002"/>
    <x v="0"/>
    <x v="2"/>
    <x v="0"/>
    <n v="0.48999999999999994"/>
  </r>
  <r>
    <n v="20221016"/>
    <s v="Pippa Hunter"/>
    <x v="17"/>
    <s v="Madrid"/>
    <x v="0"/>
    <x v="2"/>
    <x v="19"/>
    <x v="2"/>
    <s v="Strategic"/>
    <x v="7"/>
    <n v="43.26"/>
    <n v="3"/>
    <n v="0"/>
    <n v="14.2758"/>
    <x v="1453"/>
    <n v="14.42"/>
    <x v="0"/>
    <x v="2"/>
    <x v="0"/>
    <n v="0.33"/>
  </r>
  <r>
    <n v="20211119"/>
    <s v="Emma Langdon"/>
    <x v="4"/>
    <s v="Toronto"/>
    <x v="1"/>
    <x v="1"/>
    <x v="19"/>
    <x v="2"/>
    <s v="Enterprise"/>
    <x v="4"/>
    <n v="141.96"/>
    <n v="2"/>
    <n v="0"/>
    <n v="22.7136"/>
    <x v="1934"/>
    <n v="70.98"/>
    <x v="1"/>
    <x v="0"/>
    <x v="0"/>
    <n v="0.15999999999999998"/>
  </r>
  <r>
    <n v="20200913"/>
    <s v="Gavin Mitchell"/>
    <x v="16"/>
    <s v="Puente Alto"/>
    <x v="1"/>
    <x v="7"/>
    <x v="20"/>
    <x v="2"/>
    <s v="Strategic"/>
    <x v="3"/>
    <n v="79.400000000000006"/>
    <n v="5"/>
    <n v="0.2"/>
    <n v="5.9550000000000001"/>
    <x v="1935"/>
    <n v="15.88"/>
    <x v="2"/>
    <x v="8"/>
    <x v="2"/>
    <n v="7.4999999999999997E-2"/>
  </r>
  <r>
    <n v="20231114"/>
    <s v="Samantha Rampling"/>
    <x v="15"/>
    <s v="Woking"/>
    <x v="0"/>
    <x v="0"/>
    <x v="46"/>
    <x v="8"/>
    <s v="Enterprise"/>
    <x v="9"/>
    <n v="163.96"/>
    <n v="4"/>
    <n v="0"/>
    <n v="70.502799999999993"/>
    <x v="1936"/>
    <n v="40.99"/>
    <x v="3"/>
    <x v="0"/>
    <x v="0"/>
    <n v="0.42999999999999994"/>
  </r>
  <r>
    <n v="20231225"/>
    <s v="Gordon Dyer"/>
    <x v="15"/>
    <s v="Liverpool"/>
    <x v="0"/>
    <x v="0"/>
    <x v="19"/>
    <x v="2"/>
    <s v="Strategic"/>
    <x v="4"/>
    <n v="37.93"/>
    <n v="1"/>
    <n v="0"/>
    <n v="6.8273999999999999"/>
    <x v="797"/>
    <n v="37.93"/>
    <x v="3"/>
    <x v="4"/>
    <x v="0"/>
    <n v="0.18"/>
  </r>
  <r>
    <n v="20220109"/>
    <s v="Rose MacDonald"/>
    <x v="24"/>
    <s v="Cancun"/>
    <x v="1"/>
    <x v="7"/>
    <x v="19"/>
    <x v="2"/>
    <s v="Strategic"/>
    <x v="4"/>
    <n v="15.167999999999999"/>
    <n v="2"/>
    <n v="0.2"/>
    <n v="3.7919999999999998"/>
    <x v="1845"/>
    <n v="7.5839999999999996"/>
    <x v="0"/>
    <x v="9"/>
    <x v="3"/>
    <n v="0.25"/>
  </r>
  <r>
    <n v="20210613"/>
    <s v="Gavin Clark"/>
    <x v="19"/>
    <s v="Lisboa"/>
    <x v="0"/>
    <x v="2"/>
    <x v="38"/>
    <x v="6"/>
    <s v="Strategic"/>
    <x v="5"/>
    <n v="24.78"/>
    <n v="6"/>
    <n v="0"/>
    <n v="6.9383999999999997"/>
    <x v="1917"/>
    <n v="4.13"/>
    <x v="1"/>
    <x v="1"/>
    <x v="1"/>
    <n v="0.27999999999999997"/>
  </r>
  <r>
    <n v="20210613"/>
    <s v="Gavin Clark"/>
    <x v="19"/>
    <s v="Lisboa"/>
    <x v="0"/>
    <x v="2"/>
    <x v="38"/>
    <x v="6"/>
    <s v="Strategic"/>
    <x v="2"/>
    <n v="19.14"/>
    <n v="3"/>
    <n v="0"/>
    <n v="8.8043999999999993"/>
    <x v="1937"/>
    <n v="6.38"/>
    <x v="1"/>
    <x v="1"/>
    <x v="1"/>
    <n v="0.45999999999999996"/>
  </r>
  <r>
    <n v="20210613"/>
    <s v="Gavin Clark"/>
    <x v="19"/>
    <s v="Lisboa"/>
    <x v="0"/>
    <x v="2"/>
    <x v="38"/>
    <x v="6"/>
    <s v="Strategic"/>
    <x v="13"/>
    <n v="899.97"/>
    <n v="3"/>
    <n v="0"/>
    <n v="314.98950000000002"/>
    <x v="884"/>
    <n v="299.99"/>
    <x v="1"/>
    <x v="1"/>
    <x v="1"/>
    <n v="0.35000000000000003"/>
  </r>
  <r>
    <n v="20210613"/>
    <s v="Gavin Clark"/>
    <x v="19"/>
    <s v="Lisboa"/>
    <x v="0"/>
    <x v="2"/>
    <x v="38"/>
    <x v="6"/>
    <s v="Strategic"/>
    <x v="8"/>
    <n v="32.4"/>
    <n v="5"/>
    <n v="0"/>
    <n v="15.552"/>
    <x v="12"/>
    <n v="6.4799999999999995"/>
    <x v="1"/>
    <x v="1"/>
    <x v="1"/>
    <n v="0.48"/>
  </r>
  <r>
    <n v="20230319"/>
    <s v="Frank Metcalfe"/>
    <x v="5"/>
    <s v="Aichi"/>
    <x v="2"/>
    <x v="4"/>
    <x v="33"/>
    <x v="1"/>
    <s v="SMB"/>
    <x v="5"/>
    <n v="23.832000000000001"/>
    <n v="3"/>
    <n v="0.2"/>
    <n v="6.5537999999999998"/>
    <x v="1938"/>
    <n v="7.944"/>
    <x v="3"/>
    <x v="10"/>
    <x v="3"/>
    <n v="0.27499999999999997"/>
  </r>
  <r>
    <n v="20201123"/>
    <s v="Edward Wilkins"/>
    <x v="5"/>
    <s v="Sapporo"/>
    <x v="2"/>
    <x v="4"/>
    <x v="55"/>
    <x v="1"/>
    <s v="Strategic"/>
    <x v="4"/>
    <n v="6.3680000000000003"/>
    <n v="2"/>
    <n v="0.6"/>
    <n v="-2.5472000000000001"/>
    <x v="767"/>
    <n v="3.1840000000000002"/>
    <x v="2"/>
    <x v="0"/>
    <x v="0"/>
    <n v="-0.4"/>
  </r>
  <r>
    <n v="20201123"/>
    <s v="Edward Wilkins"/>
    <x v="5"/>
    <s v="Sapporo"/>
    <x v="2"/>
    <x v="4"/>
    <x v="55"/>
    <x v="1"/>
    <s v="Strategic"/>
    <x v="7"/>
    <n v="34.176000000000002"/>
    <n v="3"/>
    <n v="0.8"/>
    <n v="-87.148799999999994"/>
    <x v="1142"/>
    <n v="11.392000000000001"/>
    <x v="2"/>
    <x v="0"/>
    <x v="0"/>
    <n v="-2.5499999999999998"/>
  </r>
  <r>
    <n v="20201123"/>
    <s v="Edward Wilkins"/>
    <x v="5"/>
    <s v="Sapporo"/>
    <x v="2"/>
    <x v="4"/>
    <x v="55"/>
    <x v="1"/>
    <s v="Strategic"/>
    <x v="9"/>
    <n v="5.5439999999999996"/>
    <n v="7"/>
    <n v="0.2"/>
    <n v="1.6632"/>
    <x v="1656"/>
    <n v="0.79199999999999993"/>
    <x v="2"/>
    <x v="0"/>
    <x v="0"/>
    <n v="0.30000000000000004"/>
  </r>
  <r>
    <n v="20231016"/>
    <s v="Claire Carr"/>
    <x v="1"/>
    <s v="New York City"/>
    <x v="1"/>
    <x v="1"/>
    <x v="95"/>
    <x v="4"/>
    <s v="Strategic"/>
    <x v="2"/>
    <n v="510.24"/>
    <n v="3"/>
    <n v="0.2"/>
    <n v="6.3780000000000001"/>
    <x v="215"/>
    <n v="170.08"/>
    <x v="3"/>
    <x v="2"/>
    <x v="0"/>
    <n v="1.2500000000000001E-2"/>
  </r>
  <r>
    <n v="20231016"/>
    <s v="Claire Carr"/>
    <x v="1"/>
    <s v="New York City"/>
    <x v="1"/>
    <x v="1"/>
    <x v="95"/>
    <x v="4"/>
    <s v="Strategic"/>
    <x v="8"/>
    <n v="204.95"/>
    <n v="5"/>
    <n v="0"/>
    <n v="100.4255"/>
    <x v="1221"/>
    <n v="40.989999999999995"/>
    <x v="3"/>
    <x v="2"/>
    <x v="0"/>
    <n v="0.49000000000000005"/>
  </r>
  <r>
    <n v="20230422"/>
    <s v="Joan Ball"/>
    <x v="4"/>
    <s v="Toronto"/>
    <x v="1"/>
    <x v="1"/>
    <x v="78"/>
    <x v="0"/>
    <s v="SMB"/>
    <x v="9"/>
    <n v="11.54"/>
    <n v="1"/>
    <n v="0"/>
    <n v="3.4620000000000002"/>
    <x v="1939"/>
    <n v="11.54"/>
    <x v="3"/>
    <x v="3"/>
    <x v="1"/>
    <n v="0.30000000000000004"/>
  </r>
  <r>
    <n v="20230422"/>
    <s v="Joan Ball"/>
    <x v="4"/>
    <s v="Toronto"/>
    <x v="1"/>
    <x v="1"/>
    <x v="78"/>
    <x v="0"/>
    <s v="SMB"/>
    <x v="4"/>
    <n v="162.6"/>
    <n v="3"/>
    <n v="0"/>
    <n v="34.146000000000001"/>
    <x v="828"/>
    <n v="54.199999999999996"/>
    <x v="3"/>
    <x v="3"/>
    <x v="1"/>
    <n v="0.21000000000000002"/>
  </r>
  <r>
    <n v="20201208"/>
    <s v="Kimberly Harris"/>
    <x v="4"/>
    <s v="Calgary"/>
    <x v="1"/>
    <x v="1"/>
    <x v="14"/>
    <x v="2"/>
    <s v="SMB"/>
    <x v="8"/>
    <n v="45.68"/>
    <n v="2"/>
    <n v="0"/>
    <n v="21.012799999999999"/>
    <x v="404"/>
    <n v="22.84"/>
    <x v="2"/>
    <x v="4"/>
    <x v="0"/>
    <n v="0.45999999999999996"/>
  </r>
  <r>
    <n v="20201208"/>
    <s v="Kimberly Harris"/>
    <x v="4"/>
    <s v="Calgary"/>
    <x v="1"/>
    <x v="1"/>
    <x v="14"/>
    <x v="2"/>
    <s v="SMB"/>
    <x v="1"/>
    <n v="603.91999999999996"/>
    <n v="5"/>
    <n v="0.2"/>
    <n v="45.293999999999997"/>
    <x v="294"/>
    <n v="120.78399999999999"/>
    <x v="2"/>
    <x v="4"/>
    <x v="0"/>
    <n v="7.4999999999999997E-2"/>
  </r>
  <r>
    <n v="20230530"/>
    <s v="Stewart May"/>
    <x v="8"/>
    <s v="San José"/>
    <x v="1"/>
    <x v="7"/>
    <x v="13"/>
    <x v="4"/>
    <s v="Enterprise"/>
    <x v="11"/>
    <n v="23.55"/>
    <n v="5"/>
    <n v="0"/>
    <n v="1.1775"/>
    <x v="1940"/>
    <n v="4.71"/>
    <x v="3"/>
    <x v="5"/>
    <x v="1"/>
    <n v="4.9999999999999996E-2"/>
  </r>
  <r>
    <n v="20220920"/>
    <s v="Michelle Thomson"/>
    <x v="32"/>
    <s v="Helsinki"/>
    <x v="0"/>
    <x v="3"/>
    <x v="84"/>
    <x v="3"/>
    <s v="SMB"/>
    <x v="8"/>
    <n v="5.04"/>
    <n v="2"/>
    <n v="0"/>
    <n v="0.1512"/>
    <x v="1941"/>
    <n v="2.52"/>
    <x v="0"/>
    <x v="8"/>
    <x v="2"/>
    <n v="0.03"/>
  </r>
  <r>
    <n v="20220920"/>
    <s v="Michelle Thomson"/>
    <x v="32"/>
    <s v="Helsinki"/>
    <x v="0"/>
    <x v="3"/>
    <x v="84"/>
    <x v="3"/>
    <s v="SMB"/>
    <x v="9"/>
    <n v="249.95"/>
    <n v="5"/>
    <n v="0"/>
    <n v="107.4785"/>
    <x v="1942"/>
    <n v="49.989999999999995"/>
    <x v="0"/>
    <x v="8"/>
    <x v="2"/>
    <n v="0.43"/>
  </r>
  <r>
    <n v="20220918"/>
    <s v="Leah Clarkson"/>
    <x v="14"/>
    <s v="Delhi"/>
    <x v="2"/>
    <x v="10"/>
    <x v="21"/>
    <x v="1"/>
    <s v="Strategic"/>
    <x v="5"/>
    <n v="33.4"/>
    <n v="5"/>
    <n v="0"/>
    <n v="12.358000000000001"/>
    <x v="1216"/>
    <n v="6.68"/>
    <x v="0"/>
    <x v="8"/>
    <x v="2"/>
    <n v="0.37000000000000005"/>
  </r>
  <r>
    <n v="20221221"/>
    <s v="Nathan Marshall"/>
    <x v="35"/>
    <s v="Kyiv"/>
    <x v="0"/>
    <x v="11"/>
    <x v="2"/>
    <x v="0"/>
    <s v="Enterprise"/>
    <x v="4"/>
    <n v="18.920000000000002"/>
    <n v="4"/>
    <n v="0"/>
    <n v="7.3788"/>
    <x v="1220"/>
    <n v="4.7300000000000004"/>
    <x v="0"/>
    <x v="4"/>
    <x v="0"/>
    <n v="0.38999999999999996"/>
  </r>
  <r>
    <n v="20221221"/>
    <s v="Nathan Marshall"/>
    <x v="35"/>
    <s v="Kyiv"/>
    <x v="0"/>
    <x v="11"/>
    <x v="2"/>
    <x v="0"/>
    <s v="Enterprise"/>
    <x v="2"/>
    <n v="15.42"/>
    <n v="2"/>
    <n v="0"/>
    <n v="6.9390000000000001"/>
    <x v="114"/>
    <n v="7.71"/>
    <x v="0"/>
    <x v="4"/>
    <x v="0"/>
    <n v="0.45"/>
  </r>
  <r>
    <n v="20231123"/>
    <s v="Ian McGrath"/>
    <x v="5"/>
    <s v="Tokyo"/>
    <x v="2"/>
    <x v="4"/>
    <x v="73"/>
    <x v="2"/>
    <s v="SMB"/>
    <x v="5"/>
    <n v="35.712000000000003"/>
    <n v="8"/>
    <n v="0.2"/>
    <n v="2.2320000000000002"/>
    <x v="317"/>
    <n v="4.4640000000000004"/>
    <x v="3"/>
    <x v="0"/>
    <x v="0"/>
    <n v="6.25E-2"/>
  </r>
  <r>
    <n v="20201230"/>
    <s v="Rose MacDonald"/>
    <x v="16"/>
    <s v="Santiago"/>
    <x v="1"/>
    <x v="7"/>
    <x v="19"/>
    <x v="2"/>
    <s v="Strategic"/>
    <x v="2"/>
    <n v="551.98500000000001"/>
    <n v="5"/>
    <n v="0.7"/>
    <n v="-459.98750000000001"/>
    <x v="1788"/>
    <n v="110.39700000000001"/>
    <x v="2"/>
    <x v="4"/>
    <x v="0"/>
    <n v="-0.83333333333333337"/>
  </r>
  <r>
    <n v="20230404"/>
    <s v="Jack Hodges"/>
    <x v="10"/>
    <s v="Sydney"/>
    <x v="2"/>
    <x v="8"/>
    <x v="0"/>
    <x v="0"/>
    <s v="SMB"/>
    <x v="5"/>
    <n v="7.056"/>
    <n v="3"/>
    <n v="0.2"/>
    <n v="2.2050000000000001"/>
    <x v="1821"/>
    <n v="2.3519999999999999"/>
    <x v="3"/>
    <x v="3"/>
    <x v="1"/>
    <n v="0.3125"/>
  </r>
  <r>
    <n v="20221227"/>
    <s v="Harry Murray"/>
    <x v="22"/>
    <s v="Moscow"/>
    <x v="0"/>
    <x v="11"/>
    <x v="50"/>
    <x v="1"/>
    <s v="Strategic"/>
    <x v="7"/>
    <n v="18.72"/>
    <n v="2"/>
    <n v="0.2"/>
    <n v="3.51"/>
    <x v="1943"/>
    <n v="9.36"/>
    <x v="0"/>
    <x v="4"/>
    <x v="0"/>
    <n v="0.1875"/>
  </r>
  <r>
    <n v="20220606"/>
    <s v="Luke Churchill"/>
    <x v="13"/>
    <s v="Manila"/>
    <x v="2"/>
    <x v="9"/>
    <x v="95"/>
    <x v="4"/>
    <s v="SMB"/>
    <x v="3"/>
    <n v="360.38"/>
    <n v="2"/>
    <n v="0"/>
    <n v="93.698800000000006"/>
    <x v="1944"/>
    <n v="180.19"/>
    <x v="0"/>
    <x v="1"/>
    <x v="1"/>
    <n v="0.26"/>
  </r>
  <r>
    <n v="20220606"/>
    <s v="Luke Churchill"/>
    <x v="13"/>
    <s v="Manila"/>
    <x v="2"/>
    <x v="9"/>
    <x v="95"/>
    <x v="4"/>
    <s v="SMB"/>
    <x v="5"/>
    <n v="11.16"/>
    <n v="2"/>
    <n v="0"/>
    <n v="2.79"/>
    <x v="317"/>
    <n v="5.58"/>
    <x v="0"/>
    <x v="1"/>
    <x v="1"/>
    <n v="0.25"/>
  </r>
  <r>
    <n v="20220606"/>
    <s v="Luke Churchill"/>
    <x v="13"/>
    <s v="Manila"/>
    <x v="2"/>
    <x v="9"/>
    <x v="95"/>
    <x v="4"/>
    <s v="SMB"/>
    <x v="1"/>
    <n v="14.94"/>
    <n v="3"/>
    <n v="0"/>
    <n v="6.8723999999999998"/>
    <x v="1701"/>
    <n v="4.9799999999999995"/>
    <x v="0"/>
    <x v="1"/>
    <x v="1"/>
    <n v="0.46"/>
  </r>
  <r>
    <n v="20210918"/>
    <s v="Sebastian Brown"/>
    <x v="38"/>
    <s v="Shenzhen"/>
    <x v="2"/>
    <x v="9"/>
    <x v="1"/>
    <x v="0"/>
    <s v="Strategic"/>
    <x v="3"/>
    <n v="41.96"/>
    <n v="2"/>
    <n v="0"/>
    <n v="7.9724000000000004"/>
    <x v="1106"/>
    <n v="20.98"/>
    <x v="1"/>
    <x v="8"/>
    <x v="2"/>
    <n v="0.19"/>
  </r>
  <r>
    <n v="20210918"/>
    <s v="Sebastian Brown"/>
    <x v="38"/>
    <s v="Shenzhen"/>
    <x v="2"/>
    <x v="9"/>
    <x v="1"/>
    <x v="0"/>
    <s v="Strategic"/>
    <x v="3"/>
    <n v="636.86"/>
    <n v="7"/>
    <n v="0"/>
    <n v="0"/>
    <x v="71"/>
    <n v="90.98"/>
    <x v="1"/>
    <x v="8"/>
    <x v="2"/>
    <n v="0"/>
  </r>
  <r>
    <n v="20210918"/>
    <s v="Sebastian Brown"/>
    <x v="38"/>
    <s v="Shenzhen"/>
    <x v="2"/>
    <x v="9"/>
    <x v="1"/>
    <x v="0"/>
    <s v="Strategic"/>
    <x v="6"/>
    <n v="499.99"/>
    <n v="1"/>
    <n v="0"/>
    <n v="129.9974"/>
    <x v="1945"/>
    <n v="499.99"/>
    <x v="1"/>
    <x v="8"/>
    <x v="2"/>
    <n v="0.26"/>
  </r>
  <r>
    <n v="20210918"/>
    <s v="Sebastian Brown"/>
    <x v="38"/>
    <s v="Shenzhen"/>
    <x v="2"/>
    <x v="9"/>
    <x v="1"/>
    <x v="0"/>
    <s v="Strategic"/>
    <x v="6"/>
    <n v="1259.93"/>
    <n v="7"/>
    <n v="0"/>
    <n v="327.58179999999999"/>
    <x v="1551"/>
    <n v="179.99"/>
    <x v="1"/>
    <x v="8"/>
    <x v="2"/>
    <n v="0.25999999999999995"/>
  </r>
  <r>
    <n v="20210918"/>
    <s v="Sebastian Brown"/>
    <x v="38"/>
    <s v="Shenzhen"/>
    <x v="2"/>
    <x v="9"/>
    <x v="1"/>
    <x v="0"/>
    <s v="Strategic"/>
    <x v="2"/>
    <n v="65.08"/>
    <n v="4"/>
    <n v="0"/>
    <n v="31.889199999999999"/>
    <x v="1946"/>
    <n v="16.27"/>
    <x v="1"/>
    <x v="8"/>
    <x v="2"/>
    <n v="0.49"/>
  </r>
  <r>
    <n v="20230307"/>
    <s v="Karen Langdon"/>
    <x v="15"/>
    <s v="London"/>
    <x v="0"/>
    <x v="0"/>
    <x v="4"/>
    <x v="0"/>
    <s v="SMB"/>
    <x v="8"/>
    <n v="26.38"/>
    <n v="1"/>
    <n v="0"/>
    <n v="12.1348"/>
    <x v="147"/>
    <n v="26.38"/>
    <x v="3"/>
    <x v="10"/>
    <x v="3"/>
    <n v="0.46"/>
  </r>
  <r>
    <n v="20230307"/>
    <s v="Karen Langdon"/>
    <x v="15"/>
    <s v="London"/>
    <x v="0"/>
    <x v="0"/>
    <x v="4"/>
    <x v="0"/>
    <s v="SMB"/>
    <x v="4"/>
    <n v="71.97"/>
    <n v="3"/>
    <n v="0"/>
    <n v="16.553100000000001"/>
    <x v="1947"/>
    <n v="23.99"/>
    <x v="3"/>
    <x v="10"/>
    <x v="3"/>
    <n v="0.23"/>
  </r>
  <r>
    <n v="20220318"/>
    <s v="Lauren Ellison"/>
    <x v="13"/>
    <s v="Manila"/>
    <x v="2"/>
    <x v="9"/>
    <x v="65"/>
    <x v="1"/>
    <s v="SMB"/>
    <x v="6"/>
    <n v="129.97999999999999"/>
    <n v="2"/>
    <n v="0"/>
    <n v="62.3904"/>
    <x v="1641"/>
    <n v="64.989999999999995"/>
    <x v="0"/>
    <x v="10"/>
    <x v="3"/>
    <n v="0.48000000000000004"/>
  </r>
  <r>
    <n v="20220318"/>
    <s v="Lauren Ellison"/>
    <x v="13"/>
    <s v="Manila"/>
    <x v="2"/>
    <x v="9"/>
    <x v="65"/>
    <x v="1"/>
    <s v="SMB"/>
    <x v="2"/>
    <n v="32.54"/>
    <n v="2"/>
    <n v="0"/>
    <n v="15.944599999999999"/>
    <x v="1946"/>
    <n v="16.27"/>
    <x v="0"/>
    <x v="10"/>
    <x v="3"/>
    <n v="0.49"/>
  </r>
  <r>
    <n v="20221210"/>
    <s v="Vanessa Davidson"/>
    <x v="12"/>
    <s v="Rio de Janeiro"/>
    <x v="1"/>
    <x v="7"/>
    <x v="69"/>
    <x v="3"/>
    <s v="SMB"/>
    <x v="6"/>
    <n v="10.9"/>
    <n v="1"/>
    <n v="0"/>
    <n v="3.052"/>
    <x v="47"/>
    <n v="10.9"/>
    <x v="0"/>
    <x v="4"/>
    <x v="0"/>
    <n v="0.27999999999999997"/>
  </r>
  <r>
    <n v="20221210"/>
    <s v="Vanessa Davidson"/>
    <x v="12"/>
    <s v="Rio de Janeiro"/>
    <x v="1"/>
    <x v="7"/>
    <x v="69"/>
    <x v="3"/>
    <s v="SMB"/>
    <x v="9"/>
    <n v="59.98"/>
    <n v="2"/>
    <n v="0"/>
    <n v="25.191600000000001"/>
    <x v="1948"/>
    <n v="29.99"/>
    <x v="0"/>
    <x v="4"/>
    <x v="0"/>
    <n v="0.42000000000000004"/>
  </r>
  <r>
    <n v="20221210"/>
    <s v="Vanessa Davidson"/>
    <x v="12"/>
    <s v="Rio de Janeiro"/>
    <x v="1"/>
    <x v="7"/>
    <x v="69"/>
    <x v="3"/>
    <s v="SMB"/>
    <x v="7"/>
    <n v="61.929000000000002"/>
    <n v="1"/>
    <n v="0.1"/>
    <n v="23.395399999999999"/>
    <x v="1274"/>
    <n v="61.929000000000002"/>
    <x v="0"/>
    <x v="4"/>
    <x v="0"/>
    <n v="0.37777777777777777"/>
  </r>
  <r>
    <n v="20220115"/>
    <s v="Leonard Kelly"/>
    <x v="15"/>
    <s v="London"/>
    <x v="0"/>
    <x v="0"/>
    <x v="75"/>
    <x v="0"/>
    <s v="SMB"/>
    <x v="10"/>
    <n v="16.52"/>
    <n v="4"/>
    <n v="0"/>
    <n v="7.5991999999999997"/>
    <x v="102"/>
    <n v="4.13"/>
    <x v="0"/>
    <x v="9"/>
    <x v="3"/>
    <n v="0.46"/>
  </r>
  <r>
    <n v="20220115"/>
    <s v="Leonard Kelly"/>
    <x v="15"/>
    <s v="London"/>
    <x v="0"/>
    <x v="0"/>
    <x v="75"/>
    <x v="0"/>
    <s v="SMB"/>
    <x v="8"/>
    <n v="60.12"/>
    <n v="9"/>
    <n v="0"/>
    <n v="28.857600000000001"/>
    <x v="1421"/>
    <n v="6.68"/>
    <x v="0"/>
    <x v="9"/>
    <x v="3"/>
    <n v="0.48000000000000004"/>
  </r>
  <r>
    <n v="20220115"/>
    <s v="Leonard Kelly"/>
    <x v="15"/>
    <s v="London"/>
    <x v="0"/>
    <x v="0"/>
    <x v="75"/>
    <x v="0"/>
    <s v="SMB"/>
    <x v="2"/>
    <n v="49.536000000000001"/>
    <n v="3"/>
    <n v="0.2"/>
    <n v="17.337599999999998"/>
    <x v="347"/>
    <n v="16.512"/>
    <x v="0"/>
    <x v="9"/>
    <x v="3"/>
    <n v="0.35"/>
  </r>
  <r>
    <n v="20201024"/>
    <s v="Stephen Dyer"/>
    <x v="20"/>
    <s v="Cali"/>
    <x v="1"/>
    <x v="7"/>
    <x v="60"/>
    <x v="9"/>
    <s v="SMB"/>
    <x v="11"/>
    <n v="11.85"/>
    <n v="3"/>
    <n v="0"/>
    <n v="3.7919999999999998"/>
    <x v="1667"/>
    <n v="3.9499999999999997"/>
    <x v="2"/>
    <x v="2"/>
    <x v="0"/>
    <n v="0.32"/>
  </r>
  <r>
    <n v="20220924"/>
    <s v="Faith Jones"/>
    <x v="32"/>
    <s v="Helsinki"/>
    <x v="0"/>
    <x v="3"/>
    <x v="20"/>
    <x v="2"/>
    <s v="SMB"/>
    <x v="3"/>
    <n v="118.25"/>
    <n v="5"/>
    <n v="0"/>
    <n v="34.292499999999997"/>
    <x v="1949"/>
    <n v="23.65"/>
    <x v="0"/>
    <x v="8"/>
    <x v="2"/>
    <n v="0.28999999999999998"/>
  </r>
  <r>
    <n v="20220924"/>
    <s v="Faith Jones"/>
    <x v="32"/>
    <s v="Helsinki"/>
    <x v="0"/>
    <x v="3"/>
    <x v="20"/>
    <x v="2"/>
    <s v="SMB"/>
    <x v="1"/>
    <n v="368.97"/>
    <n v="3"/>
    <n v="0"/>
    <n v="81.173400000000001"/>
    <x v="1950"/>
    <n v="122.99000000000001"/>
    <x v="0"/>
    <x v="8"/>
    <x v="2"/>
    <n v="0.21999999999999997"/>
  </r>
  <r>
    <n v="20230828"/>
    <s v="Carol James"/>
    <x v="1"/>
    <s v="Lafayette"/>
    <x v="1"/>
    <x v="1"/>
    <x v="52"/>
    <x v="3"/>
    <s v="Strategic"/>
    <x v="4"/>
    <n v="198.46"/>
    <n v="2"/>
    <n v="0"/>
    <n v="99.23"/>
    <x v="1160"/>
    <n v="99.23"/>
    <x v="3"/>
    <x v="6"/>
    <x v="2"/>
    <n v="0.5"/>
  </r>
  <r>
    <n v="20230828"/>
    <s v="Carol James"/>
    <x v="1"/>
    <s v="Lafayette"/>
    <x v="1"/>
    <x v="1"/>
    <x v="52"/>
    <x v="3"/>
    <s v="Strategic"/>
    <x v="7"/>
    <n v="321.92"/>
    <n v="4"/>
    <n v="0"/>
    <n v="96.575999999999993"/>
    <x v="1844"/>
    <n v="80.48"/>
    <x v="3"/>
    <x v="6"/>
    <x v="2"/>
    <n v="0.3"/>
  </r>
  <r>
    <n v="20230828"/>
    <s v="Carol James"/>
    <x v="1"/>
    <s v="Lafayette"/>
    <x v="1"/>
    <x v="1"/>
    <x v="52"/>
    <x v="3"/>
    <s v="Strategic"/>
    <x v="13"/>
    <n v="879.98400000000004"/>
    <n v="2"/>
    <n v="0.2"/>
    <n v="329.99400000000003"/>
    <x v="1931"/>
    <n v="439.99200000000002"/>
    <x v="3"/>
    <x v="6"/>
    <x v="2"/>
    <n v="0.375"/>
  </r>
  <r>
    <n v="20230828"/>
    <s v="Carol James"/>
    <x v="1"/>
    <s v="Lafayette"/>
    <x v="1"/>
    <x v="1"/>
    <x v="52"/>
    <x v="3"/>
    <s v="Strategic"/>
    <x v="8"/>
    <n v="28.4"/>
    <n v="5"/>
    <n v="0"/>
    <n v="8.2360000000000007"/>
    <x v="702"/>
    <n v="5.68"/>
    <x v="3"/>
    <x v="6"/>
    <x v="2"/>
    <n v="0.29000000000000004"/>
  </r>
  <r>
    <n v="20230828"/>
    <s v="Carol James"/>
    <x v="1"/>
    <s v="Lafayette"/>
    <x v="1"/>
    <x v="1"/>
    <x v="52"/>
    <x v="3"/>
    <s v="Strategic"/>
    <x v="1"/>
    <n v="230.28"/>
    <n v="3"/>
    <n v="0.2"/>
    <n v="23.027999999999999"/>
    <x v="379"/>
    <n v="76.760000000000005"/>
    <x v="3"/>
    <x v="6"/>
    <x v="2"/>
    <n v="9.9999999999999992E-2"/>
  </r>
  <r>
    <n v="20230828"/>
    <s v="Carol James"/>
    <x v="1"/>
    <s v="Lafayette"/>
    <x v="1"/>
    <x v="1"/>
    <x v="52"/>
    <x v="3"/>
    <s v="Strategic"/>
    <x v="8"/>
    <n v="116.28"/>
    <n v="3"/>
    <n v="0"/>
    <n v="56.977200000000003"/>
    <x v="1040"/>
    <n v="38.76"/>
    <x v="3"/>
    <x v="6"/>
    <x v="2"/>
    <n v="0.49000000000000005"/>
  </r>
  <r>
    <n v="20230828"/>
    <s v="Carol James"/>
    <x v="1"/>
    <s v="Lafayette"/>
    <x v="1"/>
    <x v="1"/>
    <x v="52"/>
    <x v="3"/>
    <s v="Strategic"/>
    <x v="2"/>
    <n v="841.56799999999998"/>
    <n v="2"/>
    <n v="0.2"/>
    <n v="294.54880000000003"/>
    <x v="112"/>
    <n v="420.78399999999999"/>
    <x v="3"/>
    <x v="6"/>
    <x v="2"/>
    <n v="0.35000000000000003"/>
  </r>
  <r>
    <n v="20230828"/>
    <s v="Carol James"/>
    <x v="1"/>
    <s v="Lafayette"/>
    <x v="1"/>
    <x v="1"/>
    <x v="52"/>
    <x v="3"/>
    <s v="Strategic"/>
    <x v="3"/>
    <n v="354.9"/>
    <n v="5"/>
    <n v="0"/>
    <n v="17.745000000000001"/>
    <x v="1138"/>
    <n v="70.97999999999999"/>
    <x v="3"/>
    <x v="6"/>
    <x v="2"/>
    <n v="0.05"/>
  </r>
  <r>
    <n v="20220304"/>
    <s v="Jessica Hughes"/>
    <x v="5"/>
    <s v="Chiba"/>
    <x v="2"/>
    <x v="4"/>
    <x v="81"/>
    <x v="3"/>
    <s v="Strategic"/>
    <x v="8"/>
    <n v="42.783999999999999"/>
    <n v="7"/>
    <n v="0.2"/>
    <n v="15.5092"/>
    <x v="687"/>
    <n v="6.1120000000000001"/>
    <x v="0"/>
    <x v="10"/>
    <x v="3"/>
    <n v="0.36249999999999999"/>
  </r>
  <r>
    <n v="20220304"/>
    <s v="Jessica Hughes"/>
    <x v="5"/>
    <s v="Chiba"/>
    <x v="2"/>
    <x v="4"/>
    <x v="81"/>
    <x v="3"/>
    <s v="Strategic"/>
    <x v="1"/>
    <n v="563.42999999999995"/>
    <n v="5"/>
    <n v="0.3"/>
    <n v="-56.343000000000004"/>
    <x v="1951"/>
    <n v="112.68599999999999"/>
    <x v="0"/>
    <x v="10"/>
    <x v="3"/>
    <n v="-0.10000000000000002"/>
  </r>
  <r>
    <n v="20220301"/>
    <s v="Amy Scott"/>
    <x v="24"/>
    <s v="Monterrey"/>
    <x v="1"/>
    <x v="7"/>
    <x v="41"/>
    <x v="5"/>
    <s v="SMB"/>
    <x v="5"/>
    <n v="111.104"/>
    <n v="7"/>
    <n v="0.2"/>
    <n v="8.3328000000000007"/>
    <x v="1281"/>
    <n v="15.872"/>
    <x v="0"/>
    <x v="10"/>
    <x v="3"/>
    <n v="7.5000000000000011E-2"/>
  </r>
  <r>
    <n v="20210918"/>
    <s v="Robert McGrath"/>
    <x v="1"/>
    <s v="New York City"/>
    <x v="1"/>
    <x v="1"/>
    <x v="35"/>
    <x v="5"/>
    <s v="Strategic"/>
    <x v="5"/>
    <n v="11.68"/>
    <n v="2"/>
    <n v="0"/>
    <n v="5.4896000000000003"/>
    <x v="247"/>
    <n v="5.84"/>
    <x v="1"/>
    <x v="8"/>
    <x v="2"/>
    <n v="0.47000000000000003"/>
  </r>
  <r>
    <n v="20210918"/>
    <s v="Robert McGrath"/>
    <x v="1"/>
    <s v="New York City"/>
    <x v="1"/>
    <x v="1"/>
    <x v="35"/>
    <x v="5"/>
    <s v="Strategic"/>
    <x v="8"/>
    <n v="16.899999999999999"/>
    <n v="2"/>
    <n v="0"/>
    <n v="5.07"/>
    <x v="1924"/>
    <n v="8.4499999999999993"/>
    <x v="1"/>
    <x v="8"/>
    <x v="2"/>
    <n v="0.30000000000000004"/>
  </r>
  <r>
    <n v="20210918"/>
    <s v="Robert McGrath"/>
    <x v="1"/>
    <s v="New York City"/>
    <x v="1"/>
    <x v="1"/>
    <x v="35"/>
    <x v="5"/>
    <s v="Strategic"/>
    <x v="4"/>
    <n v="24.4"/>
    <n v="2"/>
    <n v="0"/>
    <n v="10.247999999999999"/>
    <x v="1226"/>
    <n v="12.2"/>
    <x v="1"/>
    <x v="8"/>
    <x v="2"/>
    <n v="0.42"/>
  </r>
  <r>
    <n v="20230513"/>
    <s v="Evan Ince"/>
    <x v="31"/>
    <s v="Busan"/>
    <x v="2"/>
    <x v="9"/>
    <x v="17"/>
    <x v="1"/>
    <s v="SMB"/>
    <x v="8"/>
    <n v="87.6"/>
    <n v="5"/>
    <n v="0"/>
    <n v="42.048000000000002"/>
    <x v="1952"/>
    <n v="17.52"/>
    <x v="3"/>
    <x v="5"/>
    <x v="1"/>
    <n v="0.48000000000000004"/>
  </r>
  <r>
    <n v="20220814"/>
    <s v="Victor Walsh"/>
    <x v="6"/>
    <s v="Brescia"/>
    <x v="0"/>
    <x v="5"/>
    <x v="65"/>
    <x v="1"/>
    <s v="Strategic"/>
    <x v="0"/>
    <n v="241.96"/>
    <n v="2"/>
    <n v="0"/>
    <n v="24.196000000000002"/>
    <x v="1575"/>
    <n v="120.98"/>
    <x v="0"/>
    <x v="6"/>
    <x v="2"/>
    <n v="0.1"/>
  </r>
  <r>
    <n v="20220814"/>
    <s v="Victor Walsh"/>
    <x v="6"/>
    <s v="Brescia"/>
    <x v="0"/>
    <x v="5"/>
    <x v="65"/>
    <x v="1"/>
    <s v="Strategic"/>
    <x v="2"/>
    <n v="8.52"/>
    <n v="3"/>
    <n v="0"/>
    <n v="4.1748000000000003"/>
    <x v="1953"/>
    <n v="2.84"/>
    <x v="0"/>
    <x v="6"/>
    <x v="2"/>
    <n v="0.49000000000000005"/>
  </r>
  <r>
    <n v="20230226"/>
    <s v="Olivia Hamilton"/>
    <x v="10"/>
    <s v="Sydney"/>
    <x v="2"/>
    <x v="8"/>
    <x v="50"/>
    <x v="1"/>
    <s v="SMB"/>
    <x v="2"/>
    <n v="1.788"/>
    <n v="3"/>
    <n v="0.8"/>
    <n v="-3.0396000000000001"/>
    <x v="95"/>
    <n v="0.59599999999999997"/>
    <x v="3"/>
    <x v="11"/>
    <x v="3"/>
    <n v="-1.7"/>
  </r>
  <r>
    <n v="20220322"/>
    <s v="Ella King"/>
    <x v="5"/>
    <s v="Tokyo"/>
    <x v="2"/>
    <x v="4"/>
    <x v="28"/>
    <x v="3"/>
    <s v="Strategic"/>
    <x v="2"/>
    <n v="99.372"/>
    <n v="2"/>
    <n v="0.3"/>
    <n v="-1.4196"/>
    <x v="1954"/>
    <n v="49.686"/>
    <x v="0"/>
    <x v="10"/>
    <x v="3"/>
    <n v="-1.4285714285714285E-2"/>
  </r>
  <r>
    <n v="20220322"/>
    <s v="Ella King"/>
    <x v="5"/>
    <s v="Tokyo"/>
    <x v="2"/>
    <x v="4"/>
    <x v="28"/>
    <x v="3"/>
    <s v="Strategic"/>
    <x v="5"/>
    <n v="1.3440000000000001"/>
    <n v="1"/>
    <n v="0.2"/>
    <n v="0.504"/>
    <x v="1955"/>
    <n v="1.3440000000000001"/>
    <x v="0"/>
    <x v="10"/>
    <x v="3"/>
    <n v="0.375"/>
  </r>
  <r>
    <n v="20211208"/>
    <s v="Jonathan Lawrence"/>
    <x v="5"/>
    <s v="Tokyo"/>
    <x v="2"/>
    <x v="4"/>
    <x v="58"/>
    <x v="4"/>
    <s v="Enterprise"/>
    <x v="6"/>
    <n v="119.96"/>
    <n v="5"/>
    <n v="0.2"/>
    <n v="11.996"/>
    <x v="174"/>
    <n v="23.991999999999997"/>
    <x v="1"/>
    <x v="4"/>
    <x v="0"/>
    <n v="0.1"/>
  </r>
  <r>
    <n v="20201216"/>
    <s v="Melanie Sharp"/>
    <x v="2"/>
    <s v="Hanover"/>
    <x v="0"/>
    <x v="2"/>
    <x v="10"/>
    <x v="5"/>
    <s v="Strategic"/>
    <x v="1"/>
    <n v="1013.832"/>
    <n v="9"/>
    <n v="0.2"/>
    <n v="101.3832"/>
    <x v="1264"/>
    <n v="112.648"/>
    <x v="2"/>
    <x v="4"/>
    <x v="0"/>
    <n v="0.1"/>
  </r>
  <r>
    <n v="20201216"/>
    <s v="Melanie Sharp"/>
    <x v="2"/>
    <s v="Hanover"/>
    <x v="0"/>
    <x v="2"/>
    <x v="10"/>
    <x v="5"/>
    <s v="Strategic"/>
    <x v="11"/>
    <n v="1.984"/>
    <n v="2"/>
    <n v="0.2"/>
    <n v="0.66959999999999997"/>
    <x v="316"/>
    <n v="0.99199999999999999"/>
    <x v="2"/>
    <x v="4"/>
    <x v="0"/>
    <n v="0.33749999999999997"/>
  </r>
  <r>
    <n v="20221218"/>
    <s v="Sophie Cornish"/>
    <x v="1"/>
    <s v="Los Angeles"/>
    <x v="1"/>
    <x v="1"/>
    <x v="63"/>
    <x v="3"/>
    <s v="SMB"/>
    <x v="2"/>
    <n v="2003.52"/>
    <n v="6"/>
    <n v="0.2"/>
    <n v="-325.572"/>
    <x v="500"/>
    <n v="333.92"/>
    <x v="0"/>
    <x v="4"/>
    <x v="0"/>
    <n v="-0.16250000000000001"/>
  </r>
  <r>
    <n v="20220513"/>
    <s v="Carol Berry"/>
    <x v="9"/>
    <s v="Paris"/>
    <x v="0"/>
    <x v="2"/>
    <x v="55"/>
    <x v="1"/>
    <s v="Strategic"/>
    <x v="3"/>
    <n v="82.367999999999995"/>
    <n v="2"/>
    <n v="0.2"/>
    <n v="-19.5624"/>
    <x v="237"/>
    <n v="41.183999999999997"/>
    <x v="0"/>
    <x v="5"/>
    <x v="1"/>
    <n v="-0.23750000000000002"/>
  </r>
  <r>
    <n v="20200806"/>
    <s v="Michael King"/>
    <x v="20"/>
    <s v="Bogotá"/>
    <x v="1"/>
    <x v="7"/>
    <x v="46"/>
    <x v="8"/>
    <s v="SMB"/>
    <x v="9"/>
    <n v="62.91"/>
    <n v="3"/>
    <n v="0"/>
    <n v="22.647600000000001"/>
    <x v="970"/>
    <n v="20.97"/>
    <x v="2"/>
    <x v="6"/>
    <x v="2"/>
    <n v="0.36000000000000004"/>
  </r>
  <r>
    <n v="20200411"/>
    <s v="Lucas Turner"/>
    <x v="2"/>
    <s v="Hamburg"/>
    <x v="0"/>
    <x v="2"/>
    <x v="33"/>
    <x v="1"/>
    <s v="SMB"/>
    <x v="11"/>
    <n v="6.9119999999999999"/>
    <n v="3"/>
    <n v="0.2"/>
    <n v="2.3328000000000002"/>
    <x v="1956"/>
    <n v="2.3039999999999998"/>
    <x v="2"/>
    <x v="3"/>
    <x v="1"/>
    <n v="0.33750000000000002"/>
  </r>
  <r>
    <n v="20200411"/>
    <s v="Lucas Turner"/>
    <x v="2"/>
    <s v="Hamburg"/>
    <x v="0"/>
    <x v="2"/>
    <x v="33"/>
    <x v="1"/>
    <s v="SMB"/>
    <x v="9"/>
    <n v="383.976"/>
    <n v="3"/>
    <n v="0.2"/>
    <n v="81.594899999999996"/>
    <x v="270"/>
    <n v="127.992"/>
    <x v="2"/>
    <x v="3"/>
    <x v="1"/>
    <n v="0.21249999999999999"/>
  </r>
  <r>
    <n v="20200411"/>
    <s v="Lucas Turner"/>
    <x v="2"/>
    <s v="Hamburg"/>
    <x v="0"/>
    <x v="2"/>
    <x v="33"/>
    <x v="1"/>
    <s v="SMB"/>
    <x v="8"/>
    <n v="10.368"/>
    <n v="2"/>
    <n v="0.2"/>
    <n v="3.6288"/>
    <x v="509"/>
    <n v="5.1840000000000002"/>
    <x v="2"/>
    <x v="3"/>
    <x v="1"/>
    <n v="0.35"/>
  </r>
  <r>
    <n v="20200411"/>
    <s v="Lucas Turner"/>
    <x v="2"/>
    <s v="Hamburg"/>
    <x v="0"/>
    <x v="2"/>
    <x v="33"/>
    <x v="1"/>
    <s v="SMB"/>
    <x v="9"/>
    <n v="335.94400000000002"/>
    <n v="7"/>
    <n v="0.2"/>
    <n v="41.993000000000002"/>
    <x v="1957"/>
    <n v="47.992000000000004"/>
    <x v="2"/>
    <x v="3"/>
    <x v="1"/>
    <n v="0.125"/>
  </r>
  <r>
    <n v="20210503"/>
    <s v="Frank Davidson"/>
    <x v="1"/>
    <s v="Newark"/>
    <x v="1"/>
    <x v="1"/>
    <x v="7"/>
    <x v="4"/>
    <s v="Enterprise"/>
    <x v="4"/>
    <n v="665.88"/>
    <n v="6"/>
    <n v="0"/>
    <n v="106.5408"/>
    <x v="1498"/>
    <n v="110.98"/>
    <x v="1"/>
    <x v="5"/>
    <x v="1"/>
    <n v="0.16"/>
  </r>
  <r>
    <n v="20231201"/>
    <s v="Max Marshall"/>
    <x v="2"/>
    <s v="Hamburg"/>
    <x v="0"/>
    <x v="2"/>
    <x v="36"/>
    <x v="4"/>
    <s v="Enterprise"/>
    <x v="6"/>
    <n v="71.975999999999999"/>
    <n v="3"/>
    <n v="0.2"/>
    <n v="8.9969999999999999"/>
    <x v="1958"/>
    <n v="23.992000000000001"/>
    <x v="3"/>
    <x v="4"/>
    <x v="0"/>
    <n v="0.125"/>
  </r>
  <r>
    <n v="20230217"/>
    <s v="Lily Bond"/>
    <x v="15"/>
    <s v="London"/>
    <x v="0"/>
    <x v="0"/>
    <x v="76"/>
    <x v="2"/>
    <s v="SMB"/>
    <x v="8"/>
    <n v="37.94"/>
    <n v="2"/>
    <n v="0"/>
    <n v="18.211200000000002"/>
    <x v="278"/>
    <n v="18.97"/>
    <x v="3"/>
    <x v="11"/>
    <x v="3"/>
    <n v="0.48000000000000009"/>
  </r>
  <r>
    <n v="20201116"/>
    <s v="Max Skinner"/>
    <x v="40"/>
    <s v="Jakarta"/>
    <x v="2"/>
    <x v="9"/>
    <x v="22"/>
    <x v="1"/>
    <s v="Enterprise"/>
    <x v="6"/>
    <n v="273.95999999999998"/>
    <n v="2"/>
    <n v="0"/>
    <n v="10.958399999999999"/>
    <x v="1166"/>
    <n v="136.97999999999999"/>
    <x v="2"/>
    <x v="0"/>
    <x v="0"/>
    <n v="0.04"/>
  </r>
  <r>
    <n v="20210709"/>
    <s v="Alexandra Morrison"/>
    <x v="9"/>
    <s v="Paris"/>
    <x v="0"/>
    <x v="2"/>
    <x v="63"/>
    <x v="3"/>
    <s v="SMB"/>
    <x v="6"/>
    <n v="269.98200000000003"/>
    <n v="3"/>
    <n v="0.4"/>
    <n v="40.497300000000003"/>
    <x v="1959"/>
    <n v="89.994000000000014"/>
    <x v="1"/>
    <x v="7"/>
    <x v="2"/>
    <n v="0.15"/>
  </r>
  <r>
    <n v="20231114"/>
    <s v="Gabrielle Russell"/>
    <x v="18"/>
    <s v="Cape Town"/>
    <x v="0"/>
    <x v="6"/>
    <x v="4"/>
    <x v="0"/>
    <s v="SMB"/>
    <x v="8"/>
    <n v="8.9039999999999999"/>
    <n v="3"/>
    <n v="0.2"/>
    <n v="3.339"/>
    <x v="1960"/>
    <n v="2.968"/>
    <x v="3"/>
    <x v="0"/>
    <x v="0"/>
    <n v="0.375"/>
  </r>
  <r>
    <n v="20231114"/>
    <s v="Gabrielle Russell"/>
    <x v="18"/>
    <s v="Cape Town"/>
    <x v="0"/>
    <x v="6"/>
    <x v="4"/>
    <x v="0"/>
    <s v="SMB"/>
    <x v="3"/>
    <n v="720.06399999999996"/>
    <n v="4"/>
    <n v="0.2"/>
    <n v="-63.005600000000001"/>
    <x v="955"/>
    <n v="180.01599999999999"/>
    <x v="3"/>
    <x v="0"/>
    <x v="0"/>
    <n v="-8.7500000000000008E-2"/>
  </r>
  <r>
    <n v="20230801"/>
    <s v="Kevin Rampling"/>
    <x v="2"/>
    <s v="Stuttgart"/>
    <x v="0"/>
    <x v="2"/>
    <x v="39"/>
    <x v="6"/>
    <s v="Enterprise"/>
    <x v="9"/>
    <n v="41.423999999999999"/>
    <n v="2"/>
    <n v="0.2"/>
    <n v="8.2848000000000006"/>
    <x v="1961"/>
    <n v="20.712"/>
    <x v="3"/>
    <x v="6"/>
    <x v="2"/>
    <n v="0.2"/>
  </r>
  <r>
    <n v="20231227"/>
    <s v="Liam Russell"/>
    <x v="24"/>
    <s v="Mexico City"/>
    <x v="1"/>
    <x v="7"/>
    <x v="36"/>
    <x v="4"/>
    <s v="Enterprise"/>
    <x v="2"/>
    <n v="3.1320000000000001"/>
    <n v="2"/>
    <n v="0.7"/>
    <n v="-2.61"/>
    <x v="1962"/>
    <n v="1.5660000000000001"/>
    <x v="3"/>
    <x v="4"/>
    <x v="0"/>
    <n v="-0.83333333333333326"/>
  </r>
  <r>
    <n v="20221101"/>
    <s v="Tim Morrison"/>
    <x v="1"/>
    <s v="New York City"/>
    <x v="1"/>
    <x v="1"/>
    <x v="49"/>
    <x v="4"/>
    <s v="Strategic"/>
    <x v="3"/>
    <n v="1085.42"/>
    <n v="7"/>
    <n v="0"/>
    <n v="282.20920000000001"/>
    <x v="1963"/>
    <n v="155.06"/>
    <x v="0"/>
    <x v="0"/>
    <x v="0"/>
    <n v="0.26"/>
  </r>
  <r>
    <n v="20220905"/>
    <s v="Joe Lee"/>
    <x v="5"/>
    <s v="Tokyo"/>
    <x v="2"/>
    <x v="4"/>
    <x v="65"/>
    <x v="1"/>
    <s v="SMB"/>
    <x v="5"/>
    <n v="3.9119999999999999"/>
    <n v="1"/>
    <n v="0.2"/>
    <n v="1.0268999999999999"/>
    <x v="1964"/>
    <n v="3.9119999999999999"/>
    <x v="0"/>
    <x v="8"/>
    <x v="2"/>
    <n v="0.26250000000000001"/>
  </r>
  <r>
    <n v="20220905"/>
    <s v="Joe Lee"/>
    <x v="5"/>
    <s v="Tokyo"/>
    <x v="2"/>
    <x v="4"/>
    <x v="65"/>
    <x v="1"/>
    <s v="SMB"/>
    <x v="5"/>
    <n v="62.375999999999998"/>
    <n v="3"/>
    <n v="0.2"/>
    <n v="7.0172999999999996"/>
    <x v="1150"/>
    <n v="20.791999999999998"/>
    <x v="0"/>
    <x v="8"/>
    <x v="2"/>
    <n v="0.1125"/>
  </r>
  <r>
    <n v="20220418"/>
    <s v="Jacob Paterson"/>
    <x v="8"/>
    <s v="San José"/>
    <x v="1"/>
    <x v="7"/>
    <x v="7"/>
    <x v="4"/>
    <s v="Enterprise"/>
    <x v="11"/>
    <n v="29.05"/>
    <n v="5"/>
    <n v="0"/>
    <n v="9.0054999999999996"/>
    <x v="1888"/>
    <n v="5.8100000000000005"/>
    <x v="0"/>
    <x v="3"/>
    <x v="1"/>
    <n v="0.31"/>
  </r>
  <r>
    <n v="20200705"/>
    <s v="Rose Dyer"/>
    <x v="1"/>
    <s v="New York City"/>
    <x v="1"/>
    <x v="1"/>
    <x v="73"/>
    <x v="2"/>
    <s v="Enterprise"/>
    <x v="2"/>
    <n v="180.96"/>
    <n v="6"/>
    <n v="0.2"/>
    <n v="67.86"/>
    <x v="454"/>
    <n v="30.16"/>
    <x v="2"/>
    <x v="7"/>
    <x v="2"/>
    <n v="0.375"/>
  </r>
  <r>
    <n v="20210227"/>
    <s v="Alison Coleman"/>
    <x v="9"/>
    <s v="Lyon"/>
    <x v="0"/>
    <x v="2"/>
    <x v="39"/>
    <x v="6"/>
    <s v="Strategic"/>
    <x v="2"/>
    <n v="4.4189999999999996"/>
    <n v="3"/>
    <n v="0.7"/>
    <n v="-3.3879000000000001"/>
    <x v="186"/>
    <n v="1.4729999999999999"/>
    <x v="1"/>
    <x v="11"/>
    <x v="3"/>
    <n v="-0.76666666666666672"/>
  </r>
  <r>
    <n v="20210227"/>
    <s v="Alison Coleman"/>
    <x v="9"/>
    <s v="Lyon"/>
    <x v="0"/>
    <x v="2"/>
    <x v="39"/>
    <x v="6"/>
    <s v="Strategic"/>
    <x v="5"/>
    <n v="16.032"/>
    <n v="6"/>
    <n v="0.2"/>
    <n v="2.2044000000000001"/>
    <x v="1342"/>
    <n v="2.6720000000000002"/>
    <x v="1"/>
    <x v="11"/>
    <x v="3"/>
    <n v="0.13750000000000001"/>
  </r>
  <r>
    <n v="20211127"/>
    <s v="Stewart Hart"/>
    <x v="15"/>
    <s v="London"/>
    <x v="0"/>
    <x v="0"/>
    <x v="38"/>
    <x v="6"/>
    <s v="SMB"/>
    <x v="5"/>
    <n v="29.79"/>
    <n v="3"/>
    <n v="0"/>
    <n v="12.511799999999999"/>
    <x v="1157"/>
    <n v="9.93"/>
    <x v="1"/>
    <x v="0"/>
    <x v="0"/>
    <n v="0.42"/>
  </r>
  <r>
    <n v="20200128"/>
    <s v="Joshua Short"/>
    <x v="1"/>
    <s v="Seattle"/>
    <x v="1"/>
    <x v="1"/>
    <x v="57"/>
    <x v="5"/>
    <s v="SMB"/>
    <x v="3"/>
    <n v="57.23"/>
    <n v="1"/>
    <n v="0"/>
    <n v="14.307499999999999"/>
    <x v="1443"/>
    <n v="57.23"/>
    <x v="2"/>
    <x v="9"/>
    <x v="3"/>
    <n v="0.25"/>
  </r>
  <r>
    <n v="20200128"/>
    <s v="Joshua Short"/>
    <x v="1"/>
    <s v="Seattle"/>
    <x v="1"/>
    <x v="1"/>
    <x v="57"/>
    <x v="5"/>
    <s v="SMB"/>
    <x v="2"/>
    <n v="333"/>
    <n v="3"/>
    <n v="0.2"/>
    <n v="-16.649999999999999"/>
    <x v="1965"/>
    <n v="111"/>
    <x v="2"/>
    <x v="9"/>
    <x v="3"/>
    <n v="-4.9999999999999996E-2"/>
  </r>
  <r>
    <n v="20200128"/>
    <s v="Joshua Short"/>
    <x v="1"/>
    <s v="Seattle"/>
    <x v="1"/>
    <x v="1"/>
    <x v="57"/>
    <x v="5"/>
    <s v="SMB"/>
    <x v="5"/>
    <n v="36.44"/>
    <n v="4"/>
    <n v="0"/>
    <n v="12.0252"/>
    <x v="1966"/>
    <n v="9.11"/>
    <x v="2"/>
    <x v="9"/>
    <x v="3"/>
    <n v="0.33"/>
  </r>
  <r>
    <n v="20230924"/>
    <s v="Harry Sharp"/>
    <x v="2"/>
    <s v="Hamburg"/>
    <x v="0"/>
    <x v="2"/>
    <x v="37"/>
    <x v="0"/>
    <s v="SMB"/>
    <x v="8"/>
    <n v="251.64"/>
    <n v="3"/>
    <n v="0.2"/>
    <n v="88.073999999999998"/>
    <x v="682"/>
    <n v="83.88"/>
    <x v="3"/>
    <x v="8"/>
    <x v="2"/>
    <n v="0.35000000000000003"/>
  </r>
  <r>
    <n v="20231105"/>
    <s v="Lillian Hodges"/>
    <x v="3"/>
    <s v="Malmö"/>
    <x v="0"/>
    <x v="3"/>
    <x v="59"/>
    <x v="3"/>
    <s v="Strategic"/>
    <x v="2"/>
    <n v="523.76400000000001"/>
    <n v="3"/>
    <n v="0.4"/>
    <n v="-192.04679999999999"/>
    <x v="315"/>
    <n v="174.58799999999999"/>
    <x v="3"/>
    <x v="0"/>
    <x v="0"/>
    <n v="-0.36666666666666664"/>
  </r>
  <r>
    <n v="20231105"/>
    <s v="Lillian Hodges"/>
    <x v="3"/>
    <s v="Malmö"/>
    <x v="0"/>
    <x v="3"/>
    <x v="59"/>
    <x v="3"/>
    <s v="Strategic"/>
    <x v="6"/>
    <n v="1359.96"/>
    <n v="5"/>
    <n v="0.2"/>
    <n v="118.9965"/>
    <x v="1967"/>
    <n v="271.99200000000002"/>
    <x v="3"/>
    <x v="0"/>
    <x v="0"/>
    <n v="8.7499999999999994E-2"/>
  </r>
  <r>
    <n v="20221015"/>
    <s v="Carl Langdon"/>
    <x v="3"/>
    <s v="Stockholm"/>
    <x v="0"/>
    <x v="3"/>
    <x v="33"/>
    <x v="1"/>
    <s v="SMB"/>
    <x v="1"/>
    <n v="102.592"/>
    <n v="1"/>
    <n v="0.2"/>
    <n v="10.2592"/>
    <x v="1968"/>
    <n v="102.592"/>
    <x v="0"/>
    <x v="2"/>
    <x v="0"/>
    <n v="0.1"/>
  </r>
  <r>
    <n v="20221015"/>
    <s v="Carl Langdon"/>
    <x v="3"/>
    <s v="Stockholm"/>
    <x v="0"/>
    <x v="3"/>
    <x v="33"/>
    <x v="1"/>
    <s v="SMB"/>
    <x v="9"/>
    <n v="22.704000000000001"/>
    <n v="1"/>
    <n v="0.2"/>
    <n v="5.9598000000000004"/>
    <x v="749"/>
    <n v="22.704000000000001"/>
    <x v="0"/>
    <x v="2"/>
    <x v="0"/>
    <n v="0.26250000000000001"/>
  </r>
  <r>
    <n v="20221015"/>
    <s v="Carl Langdon"/>
    <x v="3"/>
    <s v="Stockholm"/>
    <x v="0"/>
    <x v="3"/>
    <x v="33"/>
    <x v="1"/>
    <s v="SMB"/>
    <x v="8"/>
    <n v="93.024000000000001"/>
    <n v="3"/>
    <n v="0.2"/>
    <n v="33.721200000000003"/>
    <x v="1040"/>
    <n v="31.007999999999999"/>
    <x v="0"/>
    <x v="2"/>
    <x v="0"/>
    <n v="0.36250000000000004"/>
  </r>
  <r>
    <n v="20221015"/>
    <s v="Carl Langdon"/>
    <x v="3"/>
    <s v="Stockholm"/>
    <x v="0"/>
    <x v="3"/>
    <x v="33"/>
    <x v="1"/>
    <s v="SMB"/>
    <x v="8"/>
    <n v="12.768000000000001"/>
    <n v="2"/>
    <n v="0.2"/>
    <n v="1.4363999999999999"/>
    <x v="1689"/>
    <n v="6.3840000000000003"/>
    <x v="0"/>
    <x v="2"/>
    <x v="0"/>
    <n v="0.11249999999999999"/>
  </r>
  <r>
    <n v="20221015"/>
    <s v="Carl Langdon"/>
    <x v="3"/>
    <s v="Stockholm"/>
    <x v="0"/>
    <x v="3"/>
    <x v="33"/>
    <x v="1"/>
    <s v="SMB"/>
    <x v="10"/>
    <n v="35.008000000000003"/>
    <n v="4"/>
    <n v="0.2"/>
    <n v="13.128"/>
    <x v="1969"/>
    <n v="8.7520000000000007"/>
    <x v="0"/>
    <x v="2"/>
    <x v="0"/>
    <n v="0.375"/>
  </r>
  <r>
    <n v="20221015"/>
    <s v="Carl Langdon"/>
    <x v="3"/>
    <s v="Stockholm"/>
    <x v="0"/>
    <x v="3"/>
    <x v="33"/>
    <x v="1"/>
    <s v="SMB"/>
    <x v="8"/>
    <n v="39.152000000000001"/>
    <n v="1"/>
    <n v="0.2"/>
    <n v="14.682"/>
    <x v="125"/>
    <n v="39.152000000000001"/>
    <x v="0"/>
    <x v="2"/>
    <x v="0"/>
    <n v="0.375"/>
  </r>
  <r>
    <n v="20211112"/>
    <s v="Nicholas Paterson"/>
    <x v="2"/>
    <s v="Hamburg"/>
    <x v="0"/>
    <x v="2"/>
    <x v="91"/>
    <x v="9"/>
    <s v="Strategic"/>
    <x v="5"/>
    <n v="11.76"/>
    <n v="5"/>
    <n v="0.2"/>
    <n v="1.323"/>
    <x v="464"/>
    <n v="2.3519999999999999"/>
    <x v="1"/>
    <x v="0"/>
    <x v="0"/>
    <n v="0.1125"/>
  </r>
  <r>
    <n v="20211112"/>
    <s v="Nicholas Paterson"/>
    <x v="2"/>
    <s v="Hamburg"/>
    <x v="0"/>
    <x v="2"/>
    <x v="91"/>
    <x v="9"/>
    <s v="Strategic"/>
    <x v="2"/>
    <n v="5.2380000000000004"/>
    <n v="2"/>
    <n v="0.7"/>
    <n v="-4.0157999999999996"/>
    <x v="44"/>
    <n v="2.6190000000000002"/>
    <x v="1"/>
    <x v="0"/>
    <x v="0"/>
    <n v="-0.7666666666666665"/>
  </r>
  <r>
    <n v="20211112"/>
    <s v="Nicholas Paterson"/>
    <x v="2"/>
    <s v="Hamburg"/>
    <x v="0"/>
    <x v="2"/>
    <x v="91"/>
    <x v="9"/>
    <s v="Strategic"/>
    <x v="2"/>
    <n v="4.6619999999999999"/>
    <n v="3"/>
    <n v="0.7"/>
    <n v="-3.7296"/>
    <x v="1742"/>
    <n v="1.554"/>
    <x v="1"/>
    <x v="0"/>
    <x v="0"/>
    <n v="-0.8"/>
  </r>
  <r>
    <n v="20211112"/>
    <s v="Nicholas Paterson"/>
    <x v="2"/>
    <s v="Hamburg"/>
    <x v="0"/>
    <x v="2"/>
    <x v="91"/>
    <x v="9"/>
    <s v="Strategic"/>
    <x v="1"/>
    <n v="523.91999999999996"/>
    <n v="5"/>
    <n v="0.2"/>
    <n v="-72.039000000000001"/>
    <x v="1970"/>
    <n v="104.78399999999999"/>
    <x v="1"/>
    <x v="0"/>
    <x v="0"/>
    <n v="-0.13750000000000001"/>
  </r>
  <r>
    <n v="20211112"/>
    <s v="Nicholas Paterson"/>
    <x v="2"/>
    <s v="Hamburg"/>
    <x v="0"/>
    <x v="2"/>
    <x v="91"/>
    <x v="9"/>
    <s v="Strategic"/>
    <x v="6"/>
    <n v="100.792"/>
    <n v="1"/>
    <n v="0.2"/>
    <n v="10.0792"/>
    <x v="1155"/>
    <n v="100.792"/>
    <x v="1"/>
    <x v="0"/>
    <x v="0"/>
    <n v="0.1"/>
  </r>
  <r>
    <n v="20211112"/>
    <s v="Nicholas Paterson"/>
    <x v="2"/>
    <s v="Hamburg"/>
    <x v="0"/>
    <x v="2"/>
    <x v="91"/>
    <x v="9"/>
    <s v="Strategic"/>
    <x v="1"/>
    <n v="146.136"/>
    <n v="3"/>
    <n v="0.2"/>
    <n v="16.440300000000001"/>
    <x v="1971"/>
    <n v="48.711999999999996"/>
    <x v="1"/>
    <x v="0"/>
    <x v="0"/>
    <n v="0.1125"/>
  </r>
  <r>
    <n v="20230306"/>
    <s v="Claire Welch"/>
    <x v="6"/>
    <s v="Milan"/>
    <x v="0"/>
    <x v="5"/>
    <x v="7"/>
    <x v="4"/>
    <s v="SMB"/>
    <x v="1"/>
    <n v="25.06"/>
    <n v="2"/>
    <n v="0"/>
    <n v="11.7782"/>
    <x v="306"/>
    <n v="12.53"/>
    <x v="3"/>
    <x v="10"/>
    <x v="3"/>
    <n v="0.47000000000000003"/>
  </r>
  <r>
    <n v="20211105"/>
    <s v="Rachel Cornish"/>
    <x v="10"/>
    <s v="Wollongong"/>
    <x v="2"/>
    <x v="8"/>
    <x v="58"/>
    <x v="4"/>
    <s v="SMB"/>
    <x v="1"/>
    <n v="19.824000000000002"/>
    <n v="6"/>
    <n v="0.2"/>
    <n v="6.4428000000000001"/>
    <x v="643"/>
    <n v="3.3040000000000003"/>
    <x v="1"/>
    <x v="0"/>
    <x v="0"/>
    <n v="0.32499999999999996"/>
  </r>
  <r>
    <n v="20220709"/>
    <s v="Blake Hughes"/>
    <x v="2"/>
    <s v="Berlin"/>
    <x v="0"/>
    <x v="2"/>
    <x v="9"/>
    <x v="1"/>
    <s v="SMB"/>
    <x v="6"/>
    <n v="823.96"/>
    <n v="5"/>
    <n v="0.2"/>
    <n v="51.497500000000002"/>
    <x v="1972"/>
    <n v="164.792"/>
    <x v="0"/>
    <x v="7"/>
    <x v="2"/>
    <n v="6.25E-2"/>
  </r>
  <r>
    <n v="20220709"/>
    <s v="Blake Hughes"/>
    <x v="2"/>
    <s v="Berlin"/>
    <x v="0"/>
    <x v="2"/>
    <x v="9"/>
    <x v="1"/>
    <s v="SMB"/>
    <x v="8"/>
    <n v="15.984"/>
    <n v="2"/>
    <n v="0.2"/>
    <n v="4.9950000000000001"/>
    <x v="875"/>
    <n v="7.992"/>
    <x v="0"/>
    <x v="7"/>
    <x v="2"/>
    <n v="0.3125"/>
  </r>
  <r>
    <n v="20210915"/>
    <s v="Sarah Alsop"/>
    <x v="19"/>
    <s v="Lisboa"/>
    <x v="0"/>
    <x v="2"/>
    <x v="79"/>
    <x v="6"/>
    <s v="SMB"/>
    <x v="2"/>
    <n v="801.96"/>
    <n v="2"/>
    <n v="0"/>
    <n v="200.49"/>
    <x v="1595"/>
    <n v="400.98"/>
    <x v="1"/>
    <x v="8"/>
    <x v="2"/>
    <n v="0.25"/>
  </r>
  <r>
    <n v="20210915"/>
    <s v="Sarah Alsop"/>
    <x v="19"/>
    <s v="Lisboa"/>
    <x v="0"/>
    <x v="2"/>
    <x v="79"/>
    <x v="6"/>
    <s v="SMB"/>
    <x v="6"/>
    <n v="59.97"/>
    <n v="3"/>
    <n v="0"/>
    <n v="0"/>
    <x v="1973"/>
    <n v="19.989999999999998"/>
    <x v="1"/>
    <x v="8"/>
    <x v="2"/>
    <n v="0"/>
  </r>
  <r>
    <n v="20210915"/>
    <s v="Sarah Alsop"/>
    <x v="19"/>
    <s v="Lisboa"/>
    <x v="0"/>
    <x v="2"/>
    <x v="79"/>
    <x v="6"/>
    <s v="SMB"/>
    <x v="1"/>
    <n v="1056.8599999999999"/>
    <n v="7"/>
    <n v="0"/>
    <n v="306.48939999999999"/>
    <x v="548"/>
    <n v="150.97999999999999"/>
    <x v="1"/>
    <x v="8"/>
    <x v="2"/>
    <n v="0.29000000000000004"/>
  </r>
  <r>
    <n v="20231010"/>
    <s v="Michael Nolan"/>
    <x v="15"/>
    <s v="London"/>
    <x v="0"/>
    <x v="0"/>
    <x v="73"/>
    <x v="2"/>
    <s v="SMB"/>
    <x v="2"/>
    <n v="12.816000000000001"/>
    <n v="3"/>
    <n v="0.2"/>
    <n v="4.3254000000000001"/>
    <x v="1015"/>
    <n v="4.2720000000000002"/>
    <x v="3"/>
    <x v="2"/>
    <x v="0"/>
    <n v="0.33749999999999997"/>
  </r>
  <r>
    <n v="20231010"/>
    <s v="Michael Nolan"/>
    <x v="15"/>
    <s v="London"/>
    <x v="0"/>
    <x v="0"/>
    <x v="73"/>
    <x v="2"/>
    <s v="SMB"/>
    <x v="0"/>
    <n v="314.35199999999998"/>
    <n v="3"/>
    <n v="0.2"/>
    <n v="-15.717599999999999"/>
    <x v="0"/>
    <n v="104.78399999999999"/>
    <x v="3"/>
    <x v="2"/>
    <x v="0"/>
    <n v="-0.05"/>
  </r>
  <r>
    <n v="20231010"/>
    <s v="Michael Nolan"/>
    <x v="15"/>
    <s v="London"/>
    <x v="0"/>
    <x v="0"/>
    <x v="73"/>
    <x v="2"/>
    <s v="SMB"/>
    <x v="8"/>
    <n v="18.98"/>
    <n v="2"/>
    <n v="0"/>
    <n v="8.9206000000000003"/>
    <x v="1974"/>
    <n v="9.49"/>
    <x v="3"/>
    <x v="2"/>
    <x v="0"/>
    <n v="0.47000000000000003"/>
  </r>
  <r>
    <n v="20231010"/>
    <s v="Michael Nolan"/>
    <x v="15"/>
    <s v="London"/>
    <x v="0"/>
    <x v="0"/>
    <x v="73"/>
    <x v="2"/>
    <s v="SMB"/>
    <x v="2"/>
    <n v="18.239999999999998"/>
    <n v="6"/>
    <n v="0.2"/>
    <n v="6.1559999999999997"/>
    <x v="1975"/>
    <n v="3.0399999999999996"/>
    <x v="3"/>
    <x v="2"/>
    <x v="0"/>
    <n v="0.33750000000000002"/>
  </r>
  <r>
    <n v="20210914"/>
    <s v="Alexander Martin"/>
    <x v="15"/>
    <s v="London"/>
    <x v="0"/>
    <x v="0"/>
    <x v="89"/>
    <x v="1"/>
    <s v="SMB"/>
    <x v="3"/>
    <n v="991.2"/>
    <n v="6"/>
    <n v="0"/>
    <n v="257.71199999999999"/>
    <x v="1976"/>
    <n v="165.20000000000002"/>
    <x v="1"/>
    <x v="8"/>
    <x v="2"/>
    <n v="0.25999999999999995"/>
  </r>
  <r>
    <n v="20210914"/>
    <s v="Alexander Martin"/>
    <x v="15"/>
    <s v="London"/>
    <x v="0"/>
    <x v="0"/>
    <x v="89"/>
    <x v="1"/>
    <s v="SMB"/>
    <x v="13"/>
    <n v="879.98400000000004"/>
    <n v="2"/>
    <n v="0.2"/>
    <n v="329.99400000000003"/>
    <x v="1931"/>
    <n v="439.99200000000002"/>
    <x v="1"/>
    <x v="8"/>
    <x v="2"/>
    <n v="0.375"/>
  </r>
  <r>
    <n v="20210914"/>
    <s v="Alexander Martin"/>
    <x v="15"/>
    <s v="London"/>
    <x v="0"/>
    <x v="0"/>
    <x v="89"/>
    <x v="1"/>
    <s v="SMB"/>
    <x v="2"/>
    <n v="12.96"/>
    <n v="9"/>
    <n v="0.2"/>
    <n v="4.5359999999999996"/>
    <x v="1977"/>
    <n v="1.4400000000000002"/>
    <x v="1"/>
    <x v="8"/>
    <x v="2"/>
    <n v="0.34999999999999992"/>
  </r>
  <r>
    <n v="20201007"/>
    <s v="Alexander James"/>
    <x v="5"/>
    <s v="Aichi"/>
    <x v="2"/>
    <x v="4"/>
    <x v="34"/>
    <x v="8"/>
    <s v="Strategic"/>
    <x v="3"/>
    <n v="107.44"/>
    <n v="10"/>
    <n v="0.2"/>
    <n v="10.744"/>
    <x v="1336"/>
    <n v="10.744"/>
    <x v="2"/>
    <x v="2"/>
    <x v="0"/>
    <n v="0.1"/>
  </r>
  <r>
    <n v="20230508"/>
    <s v="Joseph White"/>
    <x v="12"/>
    <s v="São Paulo"/>
    <x v="1"/>
    <x v="7"/>
    <x v="26"/>
    <x v="3"/>
    <s v="Strategic"/>
    <x v="1"/>
    <n v="1458.65"/>
    <n v="5"/>
    <n v="0"/>
    <n v="423.00850000000003"/>
    <x v="784"/>
    <n v="291.73"/>
    <x v="3"/>
    <x v="5"/>
    <x v="1"/>
    <n v="0.28999999999999998"/>
  </r>
  <r>
    <n v="20230508"/>
    <s v="Joseph White"/>
    <x v="12"/>
    <s v="São Paulo"/>
    <x v="1"/>
    <x v="7"/>
    <x v="26"/>
    <x v="3"/>
    <s v="Strategic"/>
    <x v="1"/>
    <n v="26.64"/>
    <n v="1"/>
    <n v="0"/>
    <n v="7.4592000000000001"/>
    <x v="1610"/>
    <n v="26.64"/>
    <x v="3"/>
    <x v="5"/>
    <x v="1"/>
    <n v="0.27999999999999997"/>
  </r>
  <r>
    <n v="20230508"/>
    <s v="Joseph White"/>
    <x v="12"/>
    <s v="São Paulo"/>
    <x v="1"/>
    <x v="7"/>
    <x v="26"/>
    <x v="3"/>
    <s v="Strategic"/>
    <x v="1"/>
    <n v="476.8"/>
    <n v="2"/>
    <n v="0"/>
    <n v="119.2"/>
    <x v="478"/>
    <n v="238.4"/>
    <x v="3"/>
    <x v="5"/>
    <x v="1"/>
    <n v="0.25"/>
  </r>
  <r>
    <n v="20230508"/>
    <s v="Joseph White"/>
    <x v="12"/>
    <s v="São Paulo"/>
    <x v="1"/>
    <x v="7"/>
    <x v="26"/>
    <x v="3"/>
    <s v="Strategic"/>
    <x v="7"/>
    <n v="87.444000000000003"/>
    <n v="2"/>
    <n v="0.1"/>
    <n v="18.4604"/>
    <x v="552"/>
    <n v="43.722000000000001"/>
    <x v="3"/>
    <x v="5"/>
    <x v="1"/>
    <n v="0.21111111111111111"/>
  </r>
  <r>
    <n v="20211114"/>
    <s v="Alison Mills"/>
    <x v="13"/>
    <s v="Davao City"/>
    <x v="2"/>
    <x v="9"/>
    <x v="75"/>
    <x v="0"/>
    <s v="SMB"/>
    <x v="4"/>
    <n v="76.14"/>
    <n v="3"/>
    <n v="0"/>
    <n v="26.649000000000001"/>
    <x v="1978"/>
    <n v="25.38"/>
    <x v="1"/>
    <x v="0"/>
    <x v="0"/>
    <n v="0.35000000000000003"/>
  </r>
  <r>
    <n v="20211114"/>
    <s v="Alison Mills"/>
    <x v="13"/>
    <s v="Davao City"/>
    <x v="2"/>
    <x v="9"/>
    <x v="75"/>
    <x v="0"/>
    <s v="SMB"/>
    <x v="2"/>
    <n v="19.96"/>
    <n v="2"/>
    <n v="0"/>
    <n v="9.3811999999999998"/>
    <x v="1369"/>
    <n v="9.98"/>
    <x v="1"/>
    <x v="0"/>
    <x v="0"/>
    <n v="0.47"/>
  </r>
  <r>
    <n v="20201124"/>
    <s v="Pippa Edmunds"/>
    <x v="24"/>
    <s v="Mexico City"/>
    <x v="1"/>
    <x v="7"/>
    <x v="3"/>
    <x v="1"/>
    <s v="Strategic"/>
    <x v="6"/>
    <n v="1049.97"/>
    <n v="5"/>
    <n v="0.4"/>
    <n v="-209.994"/>
    <x v="1236"/>
    <n v="209.994"/>
    <x v="2"/>
    <x v="0"/>
    <x v="0"/>
    <n v="-0.19999999999999998"/>
  </r>
  <r>
    <n v="20201124"/>
    <s v="Pippa Edmunds"/>
    <x v="24"/>
    <s v="Mexico City"/>
    <x v="1"/>
    <x v="7"/>
    <x v="3"/>
    <x v="1"/>
    <s v="Strategic"/>
    <x v="1"/>
    <n v="611.05799999999999"/>
    <n v="3"/>
    <n v="0.3"/>
    <n v="-34.9176"/>
    <x v="1094"/>
    <n v="203.68600000000001"/>
    <x v="2"/>
    <x v="0"/>
    <x v="0"/>
    <n v="-5.7142857142857141E-2"/>
  </r>
  <r>
    <n v="20200408"/>
    <s v="Frank Ball"/>
    <x v="16"/>
    <s v="Santiago"/>
    <x v="1"/>
    <x v="7"/>
    <x v="10"/>
    <x v="5"/>
    <s v="Strategic"/>
    <x v="11"/>
    <n v="2.3679999999999999"/>
    <n v="2"/>
    <n v="0.2"/>
    <n v="0.82879999999999998"/>
    <x v="1176"/>
    <n v="1.1839999999999999"/>
    <x v="2"/>
    <x v="3"/>
    <x v="1"/>
    <n v="0.35000000000000003"/>
  </r>
  <r>
    <n v="20200408"/>
    <s v="Frank Ball"/>
    <x v="16"/>
    <s v="Santiago"/>
    <x v="1"/>
    <x v="7"/>
    <x v="10"/>
    <x v="5"/>
    <s v="Strategic"/>
    <x v="8"/>
    <n v="19.007999999999999"/>
    <n v="3"/>
    <n v="0.2"/>
    <n v="6.8903999999999996"/>
    <x v="1979"/>
    <n v="6.3359999999999994"/>
    <x v="2"/>
    <x v="3"/>
    <x v="1"/>
    <n v="0.36249999999999999"/>
  </r>
  <r>
    <n v="20200726"/>
    <s v="Stewart Wilson"/>
    <x v="33"/>
    <s v="Tel Aviv"/>
    <x v="0"/>
    <x v="11"/>
    <x v="25"/>
    <x v="6"/>
    <s v="SMB"/>
    <x v="6"/>
    <n v="911.98400000000004"/>
    <n v="2"/>
    <n v="0.2"/>
    <n v="113.998"/>
    <x v="443"/>
    <n v="455.99200000000002"/>
    <x v="2"/>
    <x v="7"/>
    <x v="2"/>
    <n v="0.125"/>
  </r>
  <r>
    <n v="20200726"/>
    <s v="Stewart Wilson"/>
    <x v="33"/>
    <s v="Tel Aviv"/>
    <x v="0"/>
    <x v="11"/>
    <x v="25"/>
    <x v="6"/>
    <s v="SMB"/>
    <x v="1"/>
    <n v="674.35199999999998"/>
    <n v="3"/>
    <n v="0.2"/>
    <n v="-109.5822"/>
    <x v="305"/>
    <n v="224.78399999999999"/>
    <x v="2"/>
    <x v="7"/>
    <x v="2"/>
    <n v="-0.16250000000000001"/>
  </r>
  <r>
    <n v="20200726"/>
    <s v="Stewart Wilson"/>
    <x v="33"/>
    <s v="Tel Aviv"/>
    <x v="0"/>
    <x v="11"/>
    <x v="25"/>
    <x v="6"/>
    <s v="SMB"/>
    <x v="4"/>
    <n v="134.01"/>
    <n v="9"/>
    <n v="0"/>
    <n v="36.182699999999997"/>
    <x v="1980"/>
    <n v="14.889999999999999"/>
    <x v="2"/>
    <x v="7"/>
    <x v="2"/>
    <n v="0.27"/>
  </r>
  <r>
    <n v="20200726"/>
    <s v="Stewart Wilson"/>
    <x v="33"/>
    <s v="Tel Aviv"/>
    <x v="0"/>
    <x v="11"/>
    <x v="25"/>
    <x v="6"/>
    <s v="SMB"/>
    <x v="9"/>
    <n v="170.97"/>
    <n v="3"/>
    <n v="0"/>
    <n v="70.097700000000003"/>
    <x v="1981"/>
    <n v="56.99"/>
    <x v="2"/>
    <x v="7"/>
    <x v="2"/>
    <n v="0.41000000000000003"/>
  </r>
  <r>
    <n v="20200608"/>
    <s v="Justin Walsh"/>
    <x v="18"/>
    <s v="Cape Town"/>
    <x v="0"/>
    <x v="6"/>
    <x v="31"/>
    <x v="6"/>
    <s v="Strategic"/>
    <x v="1"/>
    <n v="170.352"/>
    <n v="3"/>
    <n v="0.2"/>
    <n v="10.647"/>
    <x v="1782"/>
    <n v="56.783999999999999"/>
    <x v="2"/>
    <x v="1"/>
    <x v="1"/>
    <n v="6.25E-2"/>
  </r>
  <r>
    <n v="20201028"/>
    <s v="Olivia Graham"/>
    <x v="1"/>
    <s v="New York City"/>
    <x v="1"/>
    <x v="1"/>
    <x v="1"/>
    <x v="0"/>
    <s v="Strategic"/>
    <x v="2"/>
    <n v="7.1840000000000002"/>
    <n v="2"/>
    <n v="0.2"/>
    <n v="2.2450000000000001"/>
    <x v="313"/>
    <n v="3.5920000000000001"/>
    <x v="2"/>
    <x v="2"/>
    <x v="0"/>
    <n v="0.3125"/>
  </r>
  <r>
    <n v="20201028"/>
    <s v="Olivia Graham"/>
    <x v="1"/>
    <s v="New York City"/>
    <x v="1"/>
    <x v="1"/>
    <x v="1"/>
    <x v="0"/>
    <s v="Strategic"/>
    <x v="8"/>
    <n v="6.28"/>
    <n v="2"/>
    <n v="0"/>
    <n v="6.2799999999999995E-2"/>
    <x v="1982"/>
    <n v="3.14"/>
    <x v="2"/>
    <x v="2"/>
    <x v="0"/>
    <n v="9.9999999999999985E-3"/>
  </r>
  <r>
    <n v="20201028"/>
    <s v="Olivia Graham"/>
    <x v="1"/>
    <s v="New York City"/>
    <x v="1"/>
    <x v="1"/>
    <x v="1"/>
    <x v="0"/>
    <s v="Strategic"/>
    <x v="8"/>
    <n v="480.74"/>
    <n v="2"/>
    <n v="0"/>
    <n v="14.4222"/>
    <x v="1983"/>
    <n v="240.37"/>
    <x v="2"/>
    <x v="2"/>
    <x v="0"/>
    <n v="0.03"/>
  </r>
  <r>
    <n v="20201028"/>
    <s v="Olivia Graham"/>
    <x v="1"/>
    <s v="New York City"/>
    <x v="1"/>
    <x v="1"/>
    <x v="1"/>
    <x v="0"/>
    <s v="Strategic"/>
    <x v="0"/>
    <n v="616.99800000000005"/>
    <n v="6"/>
    <n v="0.15"/>
    <n v="-36.293999999999997"/>
    <x v="1575"/>
    <n v="102.83300000000001"/>
    <x v="2"/>
    <x v="2"/>
    <x v="0"/>
    <n v="-5.8823529411764698E-2"/>
  </r>
  <r>
    <n v="20201028"/>
    <s v="Olivia Graham"/>
    <x v="1"/>
    <s v="New York City"/>
    <x v="1"/>
    <x v="1"/>
    <x v="1"/>
    <x v="0"/>
    <s v="Strategic"/>
    <x v="3"/>
    <n v="141.4"/>
    <n v="5"/>
    <n v="0"/>
    <n v="38.177999999999997"/>
    <x v="1175"/>
    <n v="28.28"/>
    <x v="2"/>
    <x v="2"/>
    <x v="0"/>
    <n v="0.26999999999999996"/>
  </r>
  <r>
    <n v="20231126"/>
    <s v="Claire Henderson"/>
    <x v="12"/>
    <s v="Salvador"/>
    <x v="1"/>
    <x v="7"/>
    <x v="50"/>
    <x v="1"/>
    <s v="Enterprise"/>
    <x v="3"/>
    <n v="501.81"/>
    <n v="3"/>
    <n v="0"/>
    <n v="0"/>
    <x v="772"/>
    <n v="167.27"/>
    <x v="3"/>
    <x v="0"/>
    <x v="0"/>
    <n v="0"/>
  </r>
  <r>
    <n v="20230923"/>
    <s v="Anne Lee"/>
    <x v="36"/>
    <s v="Abu Dhabi"/>
    <x v="0"/>
    <x v="6"/>
    <x v="29"/>
    <x v="2"/>
    <s v="SMB"/>
    <x v="2"/>
    <n v="691.96"/>
    <n v="4"/>
    <n v="0"/>
    <n v="318.30160000000001"/>
    <x v="1984"/>
    <n v="172.99"/>
    <x v="3"/>
    <x v="8"/>
    <x v="2"/>
    <n v="0.45999999999999996"/>
  </r>
  <r>
    <n v="20230923"/>
    <s v="Anne Lee"/>
    <x v="36"/>
    <s v="Abu Dhabi"/>
    <x v="0"/>
    <x v="6"/>
    <x v="29"/>
    <x v="2"/>
    <s v="SMB"/>
    <x v="9"/>
    <n v="34.950000000000003"/>
    <n v="5"/>
    <n v="0"/>
    <n v="15.378"/>
    <x v="1872"/>
    <n v="6.99"/>
    <x v="3"/>
    <x v="8"/>
    <x v="2"/>
    <n v="0.43999999999999995"/>
  </r>
  <r>
    <n v="20211204"/>
    <s v="Irene Smith"/>
    <x v="25"/>
    <s v="Warsaw"/>
    <x v="0"/>
    <x v="2"/>
    <x v="7"/>
    <x v="4"/>
    <s v="Strategic"/>
    <x v="8"/>
    <n v="85.96"/>
    <n v="7"/>
    <n v="0"/>
    <n v="40.401200000000003"/>
    <x v="319"/>
    <n v="12.28"/>
    <x v="1"/>
    <x v="4"/>
    <x v="0"/>
    <n v="0.47000000000000008"/>
  </r>
  <r>
    <n v="20210921"/>
    <s v="Ryan Kerr"/>
    <x v="31"/>
    <s v="Busan"/>
    <x v="2"/>
    <x v="9"/>
    <x v="20"/>
    <x v="2"/>
    <s v="Enterprise"/>
    <x v="4"/>
    <n v="85.3"/>
    <n v="2"/>
    <n v="0"/>
    <n v="14.500999999999999"/>
    <x v="98"/>
    <n v="42.65"/>
    <x v="1"/>
    <x v="8"/>
    <x v="2"/>
    <n v="0.17"/>
  </r>
  <r>
    <n v="20231127"/>
    <s v="Anna Hemmings"/>
    <x v="10"/>
    <s v="Melbourne"/>
    <x v="2"/>
    <x v="8"/>
    <x v="5"/>
    <x v="2"/>
    <s v="SMB"/>
    <x v="2"/>
    <n v="33.567999999999998"/>
    <n v="8"/>
    <n v="0.8"/>
    <n v="-53.708799999999997"/>
    <x v="307"/>
    <n v="4.1959999999999997"/>
    <x v="3"/>
    <x v="0"/>
    <x v="0"/>
    <n v="-1.6"/>
  </r>
  <r>
    <n v="20230607"/>
    <s v="Anna Fisher"/>
    <x v="1"/>
    <s v="Los Angeles"/>
    <x v="1"/>
    <x v="1"/>
    <x v="49"/>
    <x v="4"/>
    <s v="Enterprise"/>
    <x v="4"/>
    <n v="4.95"/>
    <n v="1"/>
    <n v="0"/>
    <n v="2.1779999999999999"/>
    <x v="1985"/>
    <n v="4.95"/>
    <x v="3"/>
    <x v="1"/>
    <x v="1"/>
    <n v="0.43999999999999995"/>
  </r>
  <r>
    <n v="20230607"/>
    <s v="Anna Fisher"/>
    <x v="1"/>
    <s v="Los Angeles"/>
    <x v="1"/>
    <x v="1"/>
    <x v="49"/>
    <x v="4"/>
    <s v="Enterprise"/>
    <x v="3"/>
    <n v="26.4"/>
    <n v="5"/>
    <n v="0"/>
    <n v="0"/>
    <x v="1986"/>
    <n v="5.2799999999999994"/>
    <x v="3"/>
    <x v="1"/>
    <x v="1"/>
    <n v="0"/>
  </r>
  <r>
    <n v="20231024"/>
    <s v="Phil Mills"/>
    <x v="5"/>
    <s v="Osaka"/>
    <x v="2"/>
    <x v="4"/>
    <x v="74"/>
    <x v="0"/>
    <s v="SMB"/>
    <x v="2"/>
    <n v="3.5640000000000001"/>
    <n v="3"/>
    <n v="0.8"/>
    <n v="-6.2370000000000001"/>
    <x v="1630"/>
    <n v="1.1879999999999999"/>
    <x v="3"/>
    <x v="2"/>
    <x v="0"/>
    <n v="-1.75"/>
  </r>
  <r>
    <n v="20231024"/>
    <s v="Phil Mills"/>
    <x v="5"/>
    <s v="Osaka"/>
    <x v="2"/>
    <x v="4"/>
    <x v="74"/>
    <x v="0"/>
    <s v="SMB"/>
    <x v="6"/>
    <n v="823.96"/>
    <n v="5"/>
    <n v="0.2"/>
    <n v="51.497500000000002"/>
    <x v="1972"/>
    <n v="164.792"/>
    <x v="3"/>
    <x v="2"/>
    <x v="0"/>
    <n v="6.25E-2"/>
  </r>
  <r>
    <n v="20231024"/>
    <s v="Phil Mills"/>
    <x v="5"/>
    <s v="Osaka"/>
    <x v="2"/>
    <x v="4"/>
    <x v="74"/>
    <x v="0"/>
    <s v="SMB"/>
    <x v="5"/>
    <n v="10.272"/>
    <n v="3"/>
    <n v="0.2"/>
    <n v="0.89880000000000004"/>
    <x v="1095"/>
    <n v="3.4239999999999999"/>
    <x v="3"/>
    <x v="2"/>
    <x v="0"/>
    <n v="8.7500000000000008E-2"/>
  </r>
  <r>
    <n v="20201220"/>
    <s v="Keith Paige"/>
    <x v="22"/>
    <s v="Moscow"/>
    <x v="0"/>
    <x v="11"/>
    <x v="22"/>
    <x v="1"/>
    <s v="SMB"/>
    <x v="9"/>
    <n v="447.94400000000002"/>
    <n v="7"/>
    <n v="0.2"/>
    <n v="89.588800000000006"/>
    <x v="1987"/>
    <n v="63.992000000000004"/>
    <x v="2"/>
    <x v="4"/>
    <x v="0"/>
    <n v="0.2"/>
  </r>
  <r>
    <n v="20230218"/>
    <s v="Warren McGrath"/>
    <x v="10"/>
    <s v="Sydney"/>
    <x v="2"/>
    <x v="8"/>
    <x v="93"/>
    <x v="2"/>
    <s v="Enterprise"/>
    <x v="2"/>
    <n v="480.96"/>
    <n v="3"/>
    <n v="0.5"/>
    <n v="-269.33760000000001"/>
    <x v="1879"/>
    <n v="160.32"/>
    <x v="3"/>
    <x v="11"/>
    <x v="3"/>
    <n v="-0.56000000000000005"/>
  </r>
  <r>
    <n v="20230218"/>
    <s v="Warren McGrath"/>
    <x v="10"/>
    <s v="Sydney"/>
    <x v="2"/>
    <x v="8"/>
    <x v="93"/>
    <x v="2"/>
    <s v="Enterprise"/>
    <x v="6"/>
    <n v="124.792"/>
    <n v="1"/>
    <n v="0.2"/>
    <n v="10.9193"/>
    <x v="1988"/>
    <n v="124.792"/>
    <x v="3"/>
    <x v="11"/>
    <x v="3"/>
    <n v="8.7499999999999994E-2"/>
  </r>
  <r>
    <n v="20200503"/>
    <s v="Carl Langdon"/>
    <x v="15"/>
    <s v="Woking"/>
    <x v="0"/>
    <x v="0"/>
    <x v="33"/>
    <x v="1"/>
    <s v="SMB"/>
    <x v="2"/>
    <n v="40.176000000000002"/>
    <n v="3"/>
    <n v="0.2"/>
    <n v="14.563800000000001"/>
    <x v="1989"/>
    <n v="13.392000000000001"/>
    <x v="2"/>
    <x v="5"/>
    <x v="1"/>
    <n v="0.36249999999999999"/>
  </r>
  <r>
    <n v="20200503"/>
    <s v="Carl Langdon"/>
    <x v="15"/>
    <s v="Woking"/>
    <x v="0"/>
    <x v="0"/>
    <x v="33"/>
    <x v="1"/>
    <s v="SMB"/>
    <x v="2"/>
    <n v="10.896000000000001"/>
    <n v="3"/>
    <n v="0.2"/>
    <n v="3.9498000000000002"/>
    <x v="1990"/>
    <n v="3.6320000000000001"/>
    <x v="2"/>
    <x v="5"/>
    <x v="1"/>
    <n v="0.36249999999999999"/>
  </r>
  <r>
    <n v="20231018"/>
    <s v="Adam James"/>
    <x v="1"/>
    <s v="Seattle"/>
    <x v="1"/>
    <x v="1"/>
    <x v="29"/>
    <x v="2"/>
    <s v="SMB"/>
    <x v="5"/>
    <n v="10.64"/>
    <n v="4"/>
    <n v="0"/>
    <n v="2.7664"/>
    <x v="1991"/>
    <n v="2.66"/>
    <x v="3"/>
    <x v="2"/>
    <x v="0"/>
    <n v="0.26"/>
  </r>
  <r>
    <n v="20211128"/>
    <s v="Rose Scott"/>
    <x v="10"/>
    <s v="Brisbane"/>
    <x v="2"/>
    <x v="8"/>
    <x v="48"/>
    <x v="5"/>
    <s v="SMB"/>
    <x v="4"/>
    <n v="151.96"/>
    <n v="5"/>
    <n v="0.6"/>
    <n v="-182.352"/>
    <x v="1992"/>
    <n v="30.392000000000003"/>
    <x v="1"/>
    <x v="0"/>
    <x v="0"/>
    <n v="-1.2"/>
  </r>
  <r>
    <n v="20200727"/>
    <s v="Adrian Walker"/>
    <x v="1"/>
    <s v="Los Angeles"/>
    <x v="1"/>
    <x v="1"/>
    <x v="44"/>
    <x v="2"/>
    <s v="SMB"/>
    <x v="9"/>
    <n v="238"/>
    <n v="2"/>
    <n v="0"/>
    <n v="38.08"/>
    <x v="1320"/>
    <n v="119"/>
    <x v="2"/>
    <x v="7"/>
    <x v="2"/>
    <n v="0.16"/>
  </r>
  <r>
    <n v="20230424"/>
    <s v="Emily Ball"/>
    <x v="14"/>
    <s v="Mumbai"/>
    <x v="2"/>
    <x v="10"/>
    <x v="51"/>
    <x v="9"/>
    <s v="SMB"/>
    <x v="9"/>
    <n v="155.34"/>
    <n v="6"/>
    <n v="0"/>
    <n v="55.922400000000003"/>
    <x v="1215"/>
    <n v="25.89"/>
    <x v="3"/>
    <x v="3"/>
    <x v="1"/>
    <n v="0.36"/>
  </r>
  <r>
    <n v="20211023"/>
    <s v="Austin Stewart"/>
    <x v="1"/>
    <s v="Seattle"/>
    <x v="1"/>
    <x v="1"/>
    <x v="72"/>
    <x v="4"/>
    <s v="SMB"/>
    <x v="9"/>
    <n v="148.32"/>
    <n v="9"/>
    <n v="0"/>
    <n v="63.7776"/>
    <x v="1993"/>
    <n v="16.48"/>
    <x v="1"/>
    <x v="2"/>
    <x v="0"/>
    <n v="0.43"/>
  </r>
  <r>
    <n v="20211023"/>
    <s v="Austin Stewart"/>
    <x v="1"/>
    <s v="Seattle"/>
    <x v="1"/>
    <x v="1"/>
    <x v="72"/>
    <x v="4"/>
    <s v="SMB"/>
    <x v="1"/>
    <n v="240.78399999999999"/>
    <n v="1"/>
    <n v="0.2"/>
    <n v="27.088200000000001"/>
    <x v="1783"/>
    <n v="240.78399999999999"/>
    <x v="1"/>
    <x v="2"/>
    <x v="0"/>
    <n v="0.1125"/>
  </r>
  <r>
    <n v="20211023"/>
    <s v="Austin Stewart"/>
    <x v="1"/>
    <s v="Seattle"/>
    <x v="1"/>
    <x v="1"/>
    <x v="72"/>
    <x v="4"/>
    <s v="SMB"/>
    <x v="1"/>
    <n v="191.96799999999999"/>
    <n v="7"/>
    <n v="0.2"/>
    <n v="16.7972"/>
    <x v="1994"/>
    <n v="27.423999999999999"/>
    <x v="1"/>
    <x v="2"/>
    <x v="0"/>
    <n v="8.7500000000000008E-2"/>
  </r>
  <r>
    <n v="20211023"/>
    <s v="Austin Stewart"/>
    <x v="1"/>
    <s v="Seattle"/>
    <x v="1"/>
    <x v="1"/>
    <x v="72"/>
    <x v="4"/>
    <s v="SMB"/>
    <x v="8"/>
    <n v="11.56"/>
    <n v="2"/>
    <n v="0"/>
    <n v="5.6643999999999997"/>
    <x v="380"/>
    <n v="5.78"/>
    <x v="1"/>
    <x v="2"/>
    <x v="0"/>
    <n v="0.48999999999999994"/>
  </r>
  <r>
    <n v="20211023"/>
    <s v="Austin Stewart"/>
    <x v="1"/>
    <s v="Seattle"/>
    <x v="1"/>
    <x v="1"/>
    <x v="72"/>
    <x v="4"/>
    <s v="SMB"/>
    <x v="10"/>
    <n v="11.8"/>
    <n v="4"/>
    <n v="0"/>
    <n v="5.6639999999999997"/>
    <x v="1995"/>
    <n v="2.95"/>
    <x v="1"/>
    <x v="2"/>
    <x v="0"/>
    <n v="0.47999999999999993"/>
  </r>
  <r>
    <n v="20211023"/>
    <s v="Austin Stewart"/>
    <x v="1"/>
    <s v="Seattle"/>
    <x v="1"/>
    <x v="1"/>
    <x v="72"/>
    <x v="4"/>
    <s v="SMB"/>
    <x v="1"/>
    <n v="842.35199999999998"/>
    <n v="3"/>
    <n v="0.2"/>
    <n v="42.117600000000003"/>
    <x v="1238"/>
    <n v="280.78399999999999"/>
    <x v="1"/>
    <x v="2"/>
    <x v="0"/>
    <n v="0.05"/>
  </r>
  <r>
    <n v="20220906"/>
    <s v="Phil Mills"/>
    <x v="18"/>
    <s v="Cape Town"/>
    <x v="0"/>
    <x v="6"/>
    <x v="74"/>
    <x v="0"/>
    <s v="SMB"/>
    <x v="10"/>
    <n v="23.472000000000001"/>
    <n v="3"/>
    <n v="0.2"/>
    <n v="7.6284000000000001"/>
    <x v="1996"/>
    <n v="7.8240000000000007"/>
    <x v="0"/>
    <x v="8"/>
    <x v="2"/>
    <n v="0.32500000000000001"/>
  </r>
  <r>
    <n v="20220906"/>
    <s v="Phil Mills"/>
    <x v="18"/>
    <s v="Cape Town"/>
    <x v="0"/>
    <x v="6"/>
    <x v="74"/>
    <x v="0"/>
    <s v="SMB"/>
    <x v="2"/>
    <n v="86.058000000000007"/>
    <n v="7"/>
    <n v="0.7"/>
    <n v="-63.109200000000001"/>
    <x v="832"/>
    <n v="12.294"/>
    <x v="0"/>
    <x v="8"/>
    <x v="2"/>
    <n v="-0.73333333333333328"/>
  </r>
  <r>
    <n v="20220906"/>
    <s v="Phil Mills"/>
    <x v="18"/>
    <s v="Cape Town"/>
    <x v="0"/>
    <x v="6"/>
    <x v="74"/>
    <x v="0"/>
    <s v="SMB"/>
    <x v="6"/>
    <n v="108.78400000000001"/>
    <n v="2"/>
    <n v="0.2"/>
    <n v="6.7990000000000004"/>
    <x v="1997"/>
    <n v="54.392000000000003"/>
    <x v="0"/>
    <x v="8"/>
    <x v="2"/>
    <n v="6.25E-2"/>
  </r>
  <r>
    <n v="20220906"/>
    <s v="Phil Mills"/>
    <x v="18"/>
    <s v="Cape Town"/>
    <x v="0"/>
    <x v="6"/>
    <x v="74"/>
    <x v="0"/>
    <s v="SMB"/>
    <x v="8"/>
    <n v="10.272"/>
    <n v="3"/>
    <n v="0.2"/>
    <n v="3.21"/>
    <x v="657"/>
    <n v="3.4239999999999999"/>
    <x v="0"/>
    <x v="8"/>
    <x v="2"/>
    <n v="0.3125"/>
  </r>
  <r>
    <n v="20221029"/>
    <s v="Sean Scott"/>
    <x v="2"/>
    <s v="Cologne"/>
    <x v="0"/>
    <x v="2"/>
    <x v="43"/>
    <x v="1"/>
    <s v="SMB"/>
    <x v="2"/>
    <n v="38.19"/>
    <n v="5"/>
    <n v="0.7"/>
    <n v="-26.733000000000001"/>
    <x v="1286"/>
    <n v="7.6379999999999999"/>
    <x v="0"/>
    <x v="2"/>
    <x v="0"/>
    <n v="-0.70000000000000007"/>
  </r>
  <r>
    <n v="20200405"/>
    <s v="Alexander James"/>
    <x v="10"/>
    <s v="Melbourne"/>
    <x v="2"/>
    <x v="8"/>
    <x v="34"/>
    <x v="8"/>
    <s v="Strategic"/>
    <x v="3"/>
    <n v="49.631999999999998"/>
    <n v="4"/>
    <n v="0.2"/>
    <n v="3.7223999999999999"/>
    <x v="171"/>
    <n v="12.407999999999999"/>
    <x v="2"/>
    <x v="3"/>
    <x v="1"/>
    <n v="7.4999999999999997E-2"/>
  </r>
  <r>
    <n v="20200405"/>
    <s v="Alexander James"/>
    <x v="10"/>
    <s v="Melbourne"/>
    <x v="2"/>
    <x v="8"/>
    <x v="34"/>
    <x v="8"/>
    <s v="Strategic"/>
    <x v="3"/>
    <n v="52.095999999999997"/>
    <n v="4"/>
    <n v="0.2"/>
    <n v="3.9072"/>
    <x v="1998"/>
    <n v="13.023999999999999"/>
    <x v="2"/>
    <x v="3"/>
    <x v="1"/>
    <n v="7.5000000000000011E-2"/>
  </r>
  <r>
    <n v="20210615"/>
    <s v="Theresa McLean"/>
    <x v="16"/>
    <s v="Puente Alto"/>
    <x v="1"/>
    <x v="7"/>
    <x v="63"/>
    <x v="3"/>
    <s v="SMB"/>
    <x v="8"/>
    <n v="9.5679999999999996"/>
    <n v="2"/>
    <n v="0.2"/>
    <n v="2.99"/>
    <x v="1999"/>
    <n v="4.7839999999999998"/>
    <x v="1"/>
    <x v="1"/>
    <x v="1"/>
    <n v="0.31250000000000006"/>
  </r>
  <r>
    <n v="20210615"/>
    <s v="Theresa McLean"/>
    <x v="16"/>
    <s v="Puente Alto"/>
    <x v="1"/>
    <x v="7"/>
    <x v="63"/>
    <x v="3"/>
    <s v="SMB"/>
    <x v="3"/>
    <n v="82.367999999999995"/>
    <n v="2"/>
    <n v="0.2"/>
    <n v="-19.5624"/>
    <x v="237"/>
    <n v="41.183999999999997"/>
    <x v="1"/>
    <x v="1"/>
    <x v="1"/>
    <n v="-0.23750000000000002"/>
  </r>
  <r>
    <n v="20210615"/>
    <s v="Theresa McLean"/>
    <x v="16"/>
    <s v="Puente Alto"/>
    <x v="1"/>
    <x v="7"/>
    <x v="63"/>
    <x v="3"/>
    <s v="SMB"/>
    <x v="4"/>
    <n v="364.70400000000001"/>
    <n v="6"/>
    <n v="0.2"/>
    <n v="-36.470399999999998"/>
    <x v="2000"/>
    <n v="60.783999999999999"/>
    <x v="1"/>
    <x v="1"/>
    <x v="1"/>
    <n v="-9.9999999999999992E-2"/>
  </r>
  <r>
    <n v="20210615"/>
    <s v="Theresa McLean"/>
    <x v="16"/>
    <s v="Puente Alto"/>
    <x v="1"/>
    <x v="7"/>
    <x v="63"/>
    <x v="3"/>
    <s v="SMB"/>
    <x v="4"/>
    <n v="40.256"/>
    <n v="4"/>
    <n v="0.2"/>
    <n v="11.070399999999999"/>
    <x v="2001"/>
    <n v="10.064"/>
    <x v="1"/>
    <x v="1"/>
    <x v="1"/>
    <n v="0.27499999999999997"/>
  </r>
  <r>
    <n v="20200705"/>
    <s v="Simon Taylor"/>
    <x v="18"/>
    <s v="Johannesburg"/>
    <x v="0"/>
    <x v="6"/>
    <x v="4"/>
    <x v="0"/>
    <s v="Strategic"/>
    <x v="5"/>
    <n v="4.3680000000000003"/>
    <n v="3"/>
    <n v="0.2"/>
    <n v="0.38219999999999998"/>
    <x v="6"/>
    <n v="1.4560000000000002"/>
    <x v="2"/>
    <x v="7"/>
    <x v="2"/>
    <n v="8.7499999999999994E-2"/>
  </r>
  <r>
    <n v="20230130"/>
    <s v="Carolyn Ross"/>
    <x v="10"/>
    <s v="Sydney"/>
    <x v="2"/>
    <x v="8"/>
    <x v="68"/>
    <x v="4"/>
    <s v="SMB"/>
    <x v="2"/>
    <n v="12.128"/>
    <n v="4"/>
    <n v="0.8"/>
    <n v="-20.617599999999999"/>
    <x v="284"/>
    <n v="3.032"/>
    <x v="3"/>
    <x v="9"/>
    <x v="3"/>
    <n v="-1.7"/>
  </r>
  <r>
    <n v="20220304"/>
    <s v="Sally Davidson"/>
    <x v="14"/>
    <s v="Delhi"/>
    <x v="2"/>
    <x v="10"/>
    <x v="70"/>
    <x v="1"/>
    <s v="SMB"/>
    <x v="6"/>
    <n v="134.85"/>
    <n v="3"/>
    <n v="0"/>
    <n v="37.758000000000003"/>
    <x v="2002"/>
    <n v="44.949999999999996"/>
    <x v="0"/>
    <x v="10"/>
    <x v="3"/>
    <n v="0.28000000000000003"/>
  </r>
  <r>
    <n v="20200602"/>
    <s v="Alexander Hill"/>
    <x v="32"/>
    <s v="Helsinki"/>
    <x v="0"/>
    <x v="3"/>
    <x v="39"/>
    <x v="6"/>
    <s v="SMB"/>
    <x v="5"/>
    <n v="8.56"/>
    <n v="2"/>
    <n v="0"/>
    <n v="2.6536"/>
    <x v="1400"/>
    <n v="4.28"/>
    <x v="2"/>
    <x v="1"/>
    <x v="1"/>
    <n v="0.31"/>
  </r>
  <r>
    <n v="20200602"/>
    <s v="Alexander Hill"/>
    <x v="32"/>
    <s v="Helsinki"/>
    <x v="0"/>
    <x v="3"/>
    <x v="39"/>
    <x v="6"/>
    <s v="SMB"/>
    <x v="6"/>
    <n v="239.97"/>
    <n v="3"/>
    <n v="0"/>
    <n v="67.191599999999994"/>
    <x v="530"/>
    <n v="79.989999999999995"/>
    <x v="2"/>
    <x v="1"/>
    <x v="1"/>
    <n v="0.27999999999999997"/>
  </r>
  <r>
    <n v="20200602"/>
    <s v="Alexander Hill"/>
    <x v="32"/>
    <s v="Helsinki"/>
    <x v="0"/>
    <x v="3"/>
    <x v="39"/>
    <x v="6"/>
    <s v="SMB"/>
    <x v="3"/>
    <n v="356.94"/>
    <n v="2"/>
    <n v="0"/>
    <n v="107.08199999999999"/>
    <x v="532"/>
    <n v="178.47"/>
    <x v="2"/>
    <x v="1"/>
    <x v="1"/>
    <n v="0.3"/>
  </r>
  <r>
    <n v="20221125"/>
    <s v="Blake Campbell"/>
    <x v="1"/>
    <s v="New York City"/>
    <x v="1"/>
    <x v="1"/>
    <x v="60"/>
    <x v="9"/>
    <s v="Strategic"/>
    <x v="9"/>
    <n v="659.9"/>
    <n v="2"/>
    <n v="0"/>
    <n v="217.767"/>
    <x v="2003"/>
    <n v="329.95"/>
    <x v="0"/>
    <x v="0"/>
    <x v="0"/>
    <n v="0.33"/>
  </r>
  <r>
    <n v="20221125"/>
    <s v="Blake Campbell"/>
    <x v="1"/>
    <s v="New York City"/>
    <x v="1"/>
    <x v="1"/>
    <x v="60"/>
    <x v="9"/>
    <s v="Strategic"/>
    <x v="1"/>
    <n v="1684.752"/>
    <n v="6"/>
    <n v="0.2"/>
    <n v="210.59399999999999"/>
    <x v="680"/>
    <n v="280.79199999999997"/>
    <x v="0"/>
    <x v="0"/>
    <x v="0"/>
    <n v="0.125"/>
  </r>
  <r>
    <n v="20221125"/>
    <s v="Blake Campbell"/>
    <x v="1"/>
    <s v="New York City"/>
    <x v="1"/>
    <x v="1"/>
    <x v="60"/>
    <x v="9"/>
    <s v="Strategic"/>
    <x v="9"/>
    <n v="559.91999999999996"/>
    <n v="8"/>
    <n v="0"/>
    <n v="190.37280000000001"/>
    <x v="1806"/>
    <n v="69.989999999999995"/>
    <x v="0"/>
    <x v="0"/>
    <x v="0"/>
    <n v="0.34"/>
  </r>
  <r>
    <n v="20221111"/>
    <s v="Leonard Dyer"/>
    <x v="5"/>
    <s v="Tokyo"/>
    <x v="2"/>
    <x v="4"/>
    <x v="72"/>
    <x v="4"/>
    <s v="SMB"/>
    <x v="9"/>
    <n v="279.94400000000002"/>
    <n v="7"/>
    <n v="0.2"/>
    <n v="48.990200000000002"/>
    <x v="674"/>
    <n v="39.992000000000004"/>
    <x v="0"/>
    <x v="0"/>
    <x v="0"/>
    <n v="0.17499999999999999"/>
  </r>
  <r>
    <n v="20201122"/>
    <s v="Emma Langdon"/>
    <x v="10"/>
    <s v="Hobart"/>
    <x v="2"/>
    <x v="8"/>
    <x v="19"/>
    <x v="2"/>
    <s v="Enterprise"/>
    <x v="2"/>
    <n v="9.98"/>
    <n v="5"/>
    <n v="0.8"/>
    <n v="-16.466999999999999"/>
    <x v="2004"/>
    <n v="1.996"/>
    <x v="2"/>
    <x v="0"/>
    <x v="0"/>
    <n v="-1.65"/>
  </r>
  <r>
    <n v="20230502"/>
    <s v="Liam Young"/>
    <x v="36"/>
    <s v="Abu Dhabi"/>
    <x v="0"/>
    <x v="6"/>
    <x v="46"/>
    <x v="8"/>
    <s v="Enterprise"/>
    <x v="9"/>
    <n v="48.9"/>
    <n v="5"/>
    <n v="0"/>
    <n v="18.093"/>
    <x v="2005"/>
    <n v="9.7799999999999994"/>
    <x v="3"/>
    <x v="5"/>
    <x v="1"/>
    <n v="0.37"/>
  </r>
  <r>
    <n v="20231208"/>
    <s v="Joe Ross"/>
    <x v="5"/>
    <s v="Osaka"/>
    <x v="2"/>
    <x v="4"/>
    <x v="9"/>
    <x v="1"/>
    <s v="Strategic"/>
    <x v="11"/>
    <n v="3.552"/>
    <n v="3"/>
    <n v="0.2"/>
    <n v="1.2432000000000001"/>
    <x v="1176"/>
    <n v="1.1839999999999999"/>
    <x v="3"/>
    <x v="4"/>
    <x v="0"/>
    <n v="0.35000000000000003"/>
  </r>
  <r>
    <n v="20231208"/>
    <s v="Joe Ross"/>
    <x v="5"/>
    <s v="Osaka"/>
    <x v="2"/>
    <x v="4"/>
    <x v="9"/>
    <x v="1"/>
    <s v="Strategic"/>
    <x v="8"/>
    <n v="15.552"/>
    <n v="3"/>
    <n v="0.2"/>
    <n v="5.4432"/>
    <x v="12"/>
    <n v="5.1840000000000002"/>
    <x v="3"/>
    <x v="4"/>
    <x v="0"/>
    <n v="0.35000000000000003"/>
  </r>
  <r>
    <n v="20231201"/>
    <s v="Bella Morgan"/>
    <x v="5"/>
    <s v="Saitama"/>
    <x v="2"/>
    <x v="4"/>
    <x v="53"/>
    <x v="3"/>
    <s v="SMB"/>
    <x v="11"/>
    <n v="2.3679999999999999"/>
    <n v="2"/>
    <n v="0.2"/>
    <n v="0.82879999999999998"/>
    <x v="1176"/>
    <n v="1.1839999999999999"/>
    <x v="3"/>
    <x v="4"/>
    <x v="0"/>
    <n v="0.35000000000000003"/>
  </r>
  <r>
    <n v="20231208"/>
    <s v="Harry Mills"/>
    <x v="24"/>
    <s v="Cancun"/>
    <x v="1"/>
    <x v="7"/>
    <x v="76"/>
    <x v="2"/>
    <s v="SMB"/>
    <x v="9"/>
    <n v="127.98399999999999"/>
    <n v="2"/>
    <n v="0.2"/>
    <n v="25.596800000000002"/>
    <x v="439"/>
    <n v="63.991999999999997"/>
    <x v="3"/>
    <x v="4"/>
    <x v="0"/>
    <n v="0.2"/>
  </r>
  <r>
    <n v="20210103"/>
    <s v="Vanessa White"/>
    <x v="5"/>
    <s v="Ibaraki"/>
    <x v="2"/>
    <x v="4"/>
    <x v="6"/>
    <x v="3"/>
    <s v="Strategic"/>
    <x v="8"/>
    <n v="10.368"/>
    <n v="2"/>
    <n v="0.2"/>
    <n v="3.6288"/>
    <x v="509"/>
    <n v="5.1840000000000002"/>
    <x v="1"/>
    <x v="9"/>
    <x v="3"/>
    <n v="0.35"/>
  </r>
  <r>
    <n v="20211114"/>
    <s v="Lisa Oliver"/>
    <x v="9"/>
    <s v="Paris"/>
    <x v="0"/>
    <x v="2"/>
    <x v="7"/>
    <x v="4"/>
    <s v="Enterprise"/>
    <x v="9"/>
    <n v="47.984000000000002"/>
    <n v="2"/>
    <n v="0.2"/>
    <n v="-1.1996"/>
    <x v="2006"/>
    <n v="23.992000000000001"/>
    <x v="1"/>
    <x v="0"/>
    <x v="0"/>
    <n v="-2.4999999999999998E-2"/>
  </r>
  <r>
    <n v="20211002"/>
    <s v="Bernadette Nolan"/>
    <x v="1"/>
    <s v="New York City"/>
    <x v="1"/>
    <x v="1"/>
    <x v="2"/>
    <x v="0"/>
    <s v="Enterprise"/>
    <x v="3"/>
    <n v="270.33999999999997"/>
    <n v="14"/>
    <n v="0"/>
    <n v="75.6952"/>
    <x v="2007"/>
    <n v="19.309999999999999"/>
    <x v="1"/>
    <x v="2"/>
    <x v="0"/>
    <n v="0.28000000000000003"/>
  </r>
  <r>
    <n v="20210405"/>
    <s v="Emma Baker"/>
    <x v="9"/>
    <s v="Paris"/>
    <x v="0"/>
    <x v="2"/>
    <x v="27"/>
    <x v="1"/>
    <s v="Enterprise"/>
    <x v="7"/>
    <n v="98.111999999999995"/>
    <n v="7"/>
    <n v="0.2"/>
    <n v="18.396000000000001"/>
    <x v="1467"/>
    <n v="14.016"/>
    <x v="1"/>
    <x v="3"/>
    <x v="1"/>
    <n v="0.18750000000000003"/>
  </r>
  <r>
    <n v="20210405"/>
    <s v="Emma Baker"/>
    <x v="9"/>
    <s v="Paris"/>
    <x v="0"/>
    <x v="2"/>
    <x v="27"/>
    <x v="1"/>
    <s v="Enterprise"/>
    <x v="3"/>
    <n v="563.80799999999999"/>
    <n v="4"/>
    <n v="0.2"/>
    <n v="21.142800000000001"/>
    <x v="742"/>
    <n v="140.952"/>
    <x v="1"/>
    <x v="3"/>
    <x v="1"/>
    <n v="3.7500000000000006E-2"/>
  </r>
  <r>
    <n v="20210405"/>
    <s v="Emma Baker"/>
    <x v="9"/>
    <s v="Paris"/>
    <x v="0"/>
    <x v="2"/>
    <x v="27"/>
    <x v="1"/>
    <s v="Enterprise"/>
    <x v="2"/>
    <n v="10.428000000000001"/>
    <n v="4"/>
    <n v="0.7"/>
    <n v="-6.952"/>
    <x v="2008"/>
    <n v="2.6070000000000002"/>
    <x v="1"/>
    <x v="3"/>
    <x v="1"/>
    <n v="-0.66666666666666663"/>
  </r>
  <r>
    <n v="20210405"/>
    <s v="Emma Baker"/>
    <x v="9"/>
    <s v="Paris"/>
    <x v="0"/>
    <x v="2"/>
    <x v="27"/>
    <x v="1"/>
    <s v="Enterprise"/>
    <x v="4"/>
    <n v="547.13599999999997"/>
    <n v="4"/>
    <n v="0.2"/>
    <n v="-68.391999999999996"/>
    <x v="1481"/>
    <n v="136.78399999999999"/>
    <x v="1"/>
    <x v="3"/>
    <x v="1"/>
    <n v="-0.125"/>
  </r>
  <r>
    <n v="20210405"/>
    <s v="Emma Baker"/>
    <x v="9"/>
    <s v="Paris"/>
    <x v="0"/>
    <x v="2"/>
    <x v="27"/>
    <x v="1"/>
    <s v="Enterprise"/>
    <x v="6"/>
    <n v="14.85"/>
    <n v="5"/>
    <n v="0.4"/>
    <n v="-3.2174999999999998"/>
    <x v="513"/>
    <n v="2.9699999999999998"/>
    <x v="1"/>
    <x v="3"/>
    <x v="1"/>
    <n v="-0.21666666666666665"/>
  </r>
  <r>
    <n v="20210405"/>
    <s v="Emma Baker"/>
    <x v="9"/>
    <s v="Paris"/>
    <x v="0"/>
    <x v="2"/>
    <x v="27"/>
    <x v="1"/>
    <s v="Enterprise"/>
    <x v="6"/>
    <n v="41.988"/>
    <n v="2"/>
    <n v="0.4"/>
    <n v="-9.7972000000000001"/>
    <x v="101"/>
    <n v="20.994"/>
    <x v="1"/>
    <x v="3"/>
    <x v="1"/>
    <n v="-0.23333333333333334"/>
  </r>
  <r>
    <n v="20210405"/>
    <s v="Emma Baker"/>
    <x v="9"/>
    <s v="Paris"/>
    <x v="0"/>
    <x v="2"/>
    <x v="27"/>
    <x v="1"/>
    <s v="Enterprise"/>
    <x v="4"/>
    <n v="7.5839999999999996"/>
    <n v="1"/>
    <n v="0.2"/>
    <n v="2.37"/>
    <x v="2009"/>
    <n v="7.5839999999999996"/>
    <x v="1"/>
    <x v="3"/>
    <x v="1"/>
    <n v="0.31250000000000006"/>
  </r>
  <r>
    <n v="20210405"/>
    <s v="Emma Baker"/>
    <x v="9"/>
    <s v="Paris"/>
    <x v="0"/>
    <x v="2"/>
    <x v="27"/>
    <x v="1"/>
    <s v="Enterprise"/>
    <x v="0"/>
    <n v="352.45"/>
    <n v="5"/>
    <n v="0.5"/>
    <n v="-211.47"/>
    <x v="2010"/>
    <n v="70.489999999999995"/>
    <x v="1"/>
    <x v="3"/>
    <x v="1"/>
    <n v="-0.6"/>
  </r>
  <r>
    <n v="20230606"/>
    <s v="Carolyn Parr"/>
    <x v="5"/>
    <s v="Kanagawa"/>
    <x v="2"/>
    <x v="4"/>
    <x v="37"/>
    <x v="0"/>
    <s v="SMB"/>
    <x v="6"/>
    <n v="470.37599999999998"/>
    <n v="3"/>
    <n v="0.2"/>
    <n v="52.917299999999997"/>
    <x v="518"/>
    <n v="156.792"/>
    <x v="3"/>
    <x v="1"/>
    <x v="1"/>
    <n v="0.1125"/>
  </r>
  <r>
    <n v="20230919"/>
    <s v="Boris Coleman"/>
    <x v="15"/>
    <s v="London"/>
    <x v="0"/>
    <x v="0"/>
    <x v="70"/>
    <x v="1"/>
    <s v="Strategic"/>
    <x v="8"/>
    <n v="19.440000000000001"/>
    <n v="3"/>
    <n v="0"/>
    <n v="9.3312000000000008"/>
    <x v="509"/>
    <n v="6.48"/>
    <x v="3"/>
    <x v="8"/>
    <x v="2"/>
    <n v="0.48000000000000004"/>
  </r>
  <r>
    <n v="20230919"/>
    <s v="Boris Coleman"/>
    <x v="15"/>
    <s v="London"/>
    <x v="0"/>
    <x v="0"/>
    <x v="70"/>
    <x v="1"/>
    <s v="Strategic"/>
    <x v="4"/>
    <n v="9.82"/>
    <n v="2"/>
    <n v="0"/>
    <n v="3.2406000000000001"/>
    <x v="912"/>
    <n v="4.91"/>
    <x v="3"/>
    <x v="8"/>
    <x v="2"/>
    <n v="0.33"/>
  </r>
  <r>
    <n v="20230719"/>
    <s v="Lucas Oliver"/>
    <x v="16"/>
    <s v="Santiago"/>
    <x v="1"/>
    <x v="7"/>
    <x v="97"/>
    <x v="2"/>
    <s v="SMB"/>
    <x v="2"/>
    <n v="801.6"/>
    <n v="5"/>
    <n v="0.5"/>
    <n v="-448.89600000000002"/>
    <x v="889"/>
    <n v="160.32"/>
    <x v="3"/>
    <x v="7"/>
    <x v="2"/>
    <n v="-0.56000000000000005"/>
  </r>
  <r>
    <n v="20230719"/>
    <s v="Lucas Oliver"/>
    <x v="16"/>
    <s v="Santiago"/>
    <x v="1"/>
    <x v="7"/>
    <x v="97"/>
    <x v="2"/>
    <s v="SMB"/>
    <x v="1"/>
    <n v="161.56800000000001"/>
    <n v="2"/>
    <n v="0.2"/>
    <n v="10.098000000000001"/>
    <x v="38"/>
    <n v="80.784000000000006"/>
    <x v="3"/>
    <x v="7"/>
    <x v="2"/>
    <n v="6.25E-2"/>
  </r>
  <r>
    <n v="20230719"/>
    <s v="Lucas Oliver"/>
    <x v="16"/>
    <s v="Santiago"/>
    <x v="1"/>
    <x v="7"/>
    <x v="97"/>
    <x v="2"/>
    <s v="SMB"/>
    <x v="8"/>
    <n v="16.096"/>
    <n v="2"/>
    <n v="0.2"/>
    <n v="5.2312000000000003"/>
    <x v="2011"/>
    <n v="8.048"/>
    <x v="3"/>
    <x v="7"/>
    <x v="2"/>
    <n v="0.32500000000000001"/>
  </r>
  <r>
    <n v="20230719"/>
    <s v="Lucas Oliver"/>
    <x v="16"/>
    <s v="Santiago"/>
    <x v="1"/>
    <x v="7"/>
    <x v="97"/>
    <x v="2"/>
    <s v="SMB"/>
    <x v="2"/>
    <n v="7.6559999999999997"/>
    <n v="4"/>
    <n v="0.7"/>
    <n v="-6.1247999999999996"/>
    <x v="882"/>
    <n v="1.9139999999999999"/>
    <x v="3"/>
    <x v="7"/>
    <x v="2"/>
    <n v="-0.79999999999999993"/>
  </r>
  <r>
    <n v="20230719"/>
    <s v="Lucas Oliver"/>
    <x v="16"/>
    <s v="Santiago"/>
    <x v="1"/>
    <x v="7"/>
    <x v="97"/>
    <x v="2"/>
    <s v="SMB"/>
    <x v="1"/>
    <n v="311.976"/>
    <n v="3"/>
    <n v="0.2"/>
    <n v="-42.896700000000003"/>
    <x v="69"/>
    <n v="103.992"/>
    <x v="3"/>
    <x v="7"/>
    <x v="2"/>
    <n v="-0.13750000000000001"/>
  </r>
  <r>
    <n v="20211201"/>
    <s v="William May"/>
    <x v="17"/>
    <s v="Valencia"/>
    <x v="0"/>
    <x v="2"/>
    <x v="60"/>
    <x v="9"/>
    <s v="Strategic"/>
    <x v="3"/>
    <n v="61.68"/>
    <n v="4"/>
    <n v="0"/>
    <n v="16.653600000000001"/>
    <x v="430"/>
    <n v="15.42"/>
    <x v="1"/>
    <x v="4"/>
    <x v="0"/>
    <n v="0.27"/>
  </r>
  <r>
    <n v="20211201"/>
    <s v="William May"/>
    <x v="17"/>
    <s v="Valencia"/>
    <x v="0"/>
    <x v="2"/>
    <x v="60"/>
    <x v="9"/>
    <s v="Strategic"/>
    <x v="2"/>
    <n v="63.96"/>
    <n v="4"/>
    <n v="0"/>
    <n v="30.700800000000001"/>
    <x v="1618"/>
    <n v="15.99"/>
    <x v="1"/>
    <x v="4"/>
    <x v="0"/>
    <n v="0.48"/>
  </r>
  <r>
    <n v="20220629"/>
    <s v="Michael King"/>
    <x v="10"/>
    <s v="Sydney"/>
    <x v="2"/>
    <x v="8"/>
    <x v="46"/>
    <x v="8"/>
    <s v="SMB"/>
    <x v="6"/>
    <n v="359.976"/>
    <n v="3"/>
    <n v="0.2"/>
    <n v="35.997599999999998"/>
    <x v="1791"/>
    <n v="119.992"/>
    <x v="0"/>
    <x v="1"/>
    <x v="1"/>
    <n v="9.9999999999999992E-2"/>
  </r>
  <r>
    <n v="20230829"/>
    <s v="Emily Ball"/>
    <x v="10"/>
    <s v="Sydney"/>
    <x v="2"/>
    <x v="8"/>
    <x v="51"/>
    <x v="9"/>
    <s v="SMB"/>
    <x v="8"/>
    <n v="25.344000000000001"/>
    <n v="6"/>
    <n v="0.2"/>
    <n v="7.92"/>
    <x v="539"/>
    <n v="4.2240000000000002"/>
    <x v="3"/>
    <x v="6"/>
    <x v="2"/>
    <n v="0.3125"/>
  </r>
  <r>
    <n v="20230829"/>
    <s v="Emily Ball"/>
    <x v="10"/>
    <s v="Sydney"/>
    <x v="2"/>
    <x v="8"/>
    <x v="51"/>
    <x v="9"/>
    <s v="SMB"/>
    <x v="8"/>
    <n v="26.72"/>
    <n v="5"/>
    <n v="0.2"/>
    <n v="9.3520000000000003"/>
    <x v="127"/>
    <n v="5.3439999999999994"/>
    <x v="3"/>
    <x v="6"/>
    <x v="2"/>
    <n v="0.35000000000000003"/>
  </r>
  <r>
    <n v="20200917"/>
    <s v="Robert Dyer"/>
    <x v="4"/>
    <s v="Toronto"/>
    <x v="1"/>
    <x v="1"/>
    <x v="84"/>
    <x v="3"/>
    <s v="SMB"/>
    <x v="3"/>
    <n v="30.28"/>
    <n v="2"/>
    <n v="0"/>
    <n v="1.2112000000000001"/>
    <x v="475"/>
    <n v="15.14"/>
    <x v="2"/>
    <x v="8"/>
    <x v="2"/>
    <n v="0.04"/>
  </r>
  <r>
    <n v="20200917"/>
    <s v="Robert Dyer"/>
    <x v="4"/>
    <s v="Toronto"/>
    <x v="1"/>
    <x v="1"/>
    <x v="84"/>
    <x v="3"/>
    <s v="SMB"/>
    <x v="3"/>
    <n v="57.93"/>
    <n v="3"/>
    <n v="0"/>
    <n v="16.220400000000001"/>
    <x v="2007"/>
    <n v="19.309999999999999"/>
    <x v="2"/>
    <x v="8"/>
    <x v="2"/>
    <n v="0.28000000000000003"/>
  </r>
  <r>
    <n v="20200917"/>
    <s v="Robert Dyer"/>
    <x v="4"/>
    <s v="Toronto"/>
    <x v="1"/>
    <x v="1"/>
    <x v="84"/>
    <x v="3"/>
    <s v="SMB"/>
    <x v="4"/>
    <n v="35.340000000000003"/>
    <n v="2"/>
    <n v="0"/>
    <n v="13.4292"/>
    <x v="1651"/>
    <n v="17.670000000000002"/>
    <x v="2"/>
    <x v="8"/>
    <x v="2"/>
    <n v="0.37999999999999995"/>
  </r>
  <r>
    <n v="20200917"/>
    <s v="Robert Dyer"/>
    <x v="4"/>
    <s v="Toronto"/>
    <x v="1"/>
    <x v="1"/>
    <x v="84"/>
    <x v="3"/>
    <s v="SMB"/>
    <x v="2"/>
    <n v="137.24"/>
    <n v="5"/>
    <n v="0.2"/>
    <n v="46.3185"/>
    <x v="143"/>
    <n v="27.448"/>
    <x v="2"/>
    <x v="8"/>
    <x v="2"/>
    <n v="0.33749999999999997"/>
  </r>
  <r>
    <n v="20220315"/>
    <s v="Emily Ross"/>
    <x v="5"/>
    <s v="Chiba"/>
    <x v="2"/>
    <x v="4"/>
    <x v="55"/>
    <x v="1"/>
    <s v="SMB"/>
    <x v="0"/>
    <n v="241.33199999999999"/>
    <n v="5"/>
    <n v="0.32"/>
    <n v="-14.196"/>
    <x v="1760"/>
    <n v="48.266399999999997"/>
    <x v="0"/>
    <x v="10"/>
    <x v="3"/>
    <n v="-5.8823529411764705E-2"/>
  </r>
  <r>
    <n v="20220315"/>
    <s v="Emily Ross"/>
    <x v="5"/>
    <s v="Chiba"/>
    <x v="2"/>
    <x v="4"/>
    <x v="55"/>
    <x v="1"/>
    <s v="SMB"/>
    <x v="8"/>
    <n v="5.1840000000000002"/>
    <n v="1"/>
    <n v="0.2"/>
    <n v="1.8792"/>
    <x v="221"/>
    <n v="5.1840000000000002"/>
    <x v="0"/>
    <x v="10"/>
    <x v="3"/>
    <n v="0.36249999999999999"/>
  </r>
  <r>
    <n v="20220315"/>
    <s v="Emily Ross"/>
    <x v="5"/>
    <s v="Chiba"/>
    <x v="2"/>
    <x v="4"/>
    <x v="55"/>
    <x v="1"/>
    <s v="SMB"/>
    <x v="5"/>
    <n v="145.54400000000001"/>
    <n v="7"/>
    <n v="0.2"/>
    <n v="16.373699999999999"/>
    <x v="1150"/>
    <n v="20.792000000000002"/>
    <x v="0"/>
    <x v="10"/>
    <x v="3"/>
    <n v="0.11249999999999999"/>
  </r>
  <r>
    <n v="20220827"/>
    <s v="Justin Turner"/>
    <x v="9"/>
    <s v="Paris"/>
    <x v="0"/>
    <x v="2"/>
    <x v="97"/>
    <x v="2"/>
    <s v="Strategic"/>
    <x v="5"/>
    <n v="5.4720000000000004"/>
    <n v="3"/>
    <n v="0.2"/>
    <n v="1.6415999999999999"/>
    <x v="2012"/>
    <n v="1.8240000000000001"/>
    <x v="0"/>
    <x v="6"/>
    <x v="2"/>
    <n v="0.3"/>
  </r>
  <r>
    <n v="20220827"/>
    <s v="Justin Turner"/>
    <x v="9"/>
    <s v="Paris"/>
    <x v="0"/>
    <x v="2"/>
    <x v="97"/>
    <x v="2"/>
    <s v="Strategic"/>
    <x v="9"/>
    <n v="47.984000000000002"/>
    <n v="2"/>
    <n v="0.2"/>
    <n v="13.195600000000001"/>
    <x v="1101"/>
    <n v="23.992000000000001"/>
    <x v="0"/>
    <x v="6"/>
    <x v="2"/>
    <n v="0.27500000000000002"/>
  </r>
  <r>
    <n v="20230903"/>
    <s v="Hannah Hughes"/>
    <x v="1"/>
    <s v="Indianapolis"/>
    <x v="1"/>
    <x v="1"/>
    <x v="44"/>
    <x v="2"/>
    <s v="SMB"/>
    <x v="5"/>
    <n v="9.4"/>
    <n v="5"/>
    <n v="0"/>
    <n v="2.726"/>
    <x v="905"/>
    <n v="1.8800000000000001"/>
    <x v="3"/>
    <x v="8"/>
    <x v="2"/>
    <n v="0.28999999999999998"/>
  </r>
  <r>
    <n v="20230903"/>
    <s v="Hannah Hughes"/>
    <x v="1"/>
    <s v="Indianapolis"/>
    <x v="1"/>
    <x v="1"/>
    <x v="44"/>
    <x v="2"/>
    <s v="SMB"/>
    <x v="1"/>
    <n v="74"/>
    <n v="5"/>
    <n v="0"/>
    <n v="37"/>
    <x v="440"/>
    <n v="14.8"/>
    <x v="3"/>
    <x v="8"/>
    <x v="2"/>
    <n v="0.5"/>
  </r>
  <r>
    <n v="20230903"/>
    <s v="Hannah Hughes"/>
    <x v="1"/>
    <s v="Indianapolis"/>
    <x v="1"/>
    <x v="1"/>
    <x v="44"/>
    <x v="2"/>
    <s v="SMB"/>
    <x v="6"/>
    <n v="201.584"/>
    <n v="2"/>
    <n v="0.2"/>
    <n v="12.599"/>
    <x v="490"/>
    <n v="100.792"/>
    <x v="3"/>
    <x v="8"/>
    <x v="2"/>
    <n v="6.25E-2"/>
  </r>
  <r>
    <n v="20210616"/>
    <s v="Alison Mills"/>
    <x v="5"/>
    <s v="Saitama"/>
    <x v="2"/>
    <x v="4"/>
    <x v="75"/>
    <x v="0"/>
    <s v="SMB"/>
    <x v="10"/>
    <n v="28.751999999999999"/>
    <n v="3"/>
    <n v="0.2"/>
    <n v="9.3444000000000003"/>
    <x v="2013"/>
    <n v="9.5839999999999996"/>
    <x v="1"/>
    <x v="1"/>
    <x v="1"/>
    <n v="0.32500000000000001"/>
  </r>
  <r>
    <n v="20210616"/>
    <s v="Alison Mills"/>
    <x v="5"/>
    <s v="Saitama"/>
    <x v="2"/>
    <x v="4"/>
    <x v="75"/>
    <x v="0"/>
    <s v="SMB"/>
    <x v="8"/>
    <n v="27.216000000000001"/>
    <n v="3"/>
    <n v="0.2"/>
    <n v="9.8658000000000001"/>
    <x v="1474"/>
    <n v="9.072000000000001"/>
    <x v="1"/>
    <x v="1"/>
    <x v="1"/>
    <n v="0.36249999999999999"/>
  </r>
  <r>
    <n v="20210616"/>
    <s v="Alison Mills"/>
    <x v="5"/>
    <s v="Saitama"/>
    <x v="2"/>
    <x v="4"/>
    <x v="75"/>
    <x v="0"/>
    <s v="SMB"/>
    <x v="1"/>
    <n v="197.37200000000001"/>
    <n v="2"/>
    <n v="0.3"/>
    <n v="-25.3764"/>
    <x v="2014"/>
    <n v="98.686000000000007"/>
    <x v="1"/>
    <x v="1"/>
    <x v="1"/>
    <n v="-0.12857142857142856"/>
  </r>
  <r>
    <n v="20221211"/>
    <s v="Theresa Cameron"/>
    <x v="14"/>
    <s v="Kolkata"/>
    <x v="2"/>
    <x v="10"/>
    <x v="13"/>
    <x v="4"/>
    <s v="SMB"/>
    <x v="1"/>
    <n v="1424.9"/>
    <n v="5"/>
    <n v="0"/>
    <n v="356.22500000000002"/>
    <x v="1318"/>
    <n v="284.98"/>
    <x v="0"/>
    <x v="4"/>
    <x v="0"/>
    <n v="0.25"/>
  </r>
  <r>
    <n v="20230519"/>
    <s v="Sonia Parsons"/>
    <x v="15"/>
    <s v="London"/>
    <x v="0"/>
    <x v="0"/>
    <x v="18"/>
    <x v="0"/>
    <s v="SMB"/>
    <x v="4"/>
    <n v="14.56"/>
    <n v="2"/>
    <n v="0"/>
    <n v="6.2607999999999997"/>
    <x v="1875"/>
    <n v="7.28"/>
    <x v="3"/>
    <x v="5"/>
    <x v="1"/>
    <n v="0.42999999999999994"/>
  </r>
  <r>
    <n v="20230519"/>
    <s v="Sonia Parsons"/>
    <x v="15"/>
    <s v="London"/>
    <x v="0"/>
    <x v="0"/>
    <x v="18"/>
    <x v="0"/>
    <s v="SMB"/>
    <x v="2"/>
    <n v="3.048"/>
    <n v="1"/>
    <n v="0.2"/>
    <n v="1.0286999999999999"/>
    <x v="977"/>
    <n v="3.048"/>
    <x v="3"/>
    <x v="5"/>
    <x v="1"/>
    <n v="0.33749999999999997"/>
  </r>
  <r>
    <n v="20230528"/>
    <s v="Sam Parsons"/>
    <x v="18"/>
    <s v="Cape Town"/>
    <x v="0"/>
    <x v="6"/>
    <x v="13"/>
    <x v="4"/>
    <s v="SMB"/>
    <x v="8"/>
    <n v="25.92"/>
    <n v="5"/>
    <n v="0.2"/>
    <n v="9.0719999999999992"/>
    <x v="86"/>
    <n v="5.1840000000000002"/>
    <x v="3"/>
    <x v="5"/>
    <x v="1"/>
    <n v="0.34999999999999992"/>
  </r>
  <r>
    <n v="20220624"/>
    <s v="Ella Rees"/>
    <x v="15"/>
    <s v="Manchester"/>
    <x v="0"/>
    <x v="0"/>
    <x v="51"/>
    <x v="9"/>
    <s v="SMB"/>
    <x v="8"/>
    <n v="835.17"/>
    <n v="7"/>
    <n v="0"/>
    <n v="16.703399999999998"/>
    <x v="1649"/>
    <n v="119.30999999999999"/>
    <x v="0"/>
    <x v="1"/>
    <x v="1"/>
    <n v="0.02"/>
  </r>
  <r>
    <n v="20220517"/>
    <s v="Colin Glover"/>
    <x v="1"/>
    <s v="New York City"/>
    <x v="1"/>
    <x v="1"/>
    <x v="32"/>
    <x v="9"/>
    <s v="SMB"/>
    <x v="8"/>
    <n v="17.34"/>
    <n v="3"/>
    <n v="0"/>
    <n v="8.4966000000000008"/>
    <x v="726"/>
    <n v="5.78"/>
    <x v="0"/>
    <x v="5"/>
    <x v="1"/>
    <n v="0.49000000000000005"/>
  </r>
  <r>
    <n v="20231119"/>
    <s v="Brian Peters"/>
    <x v="2"/>
    <s v="Stuttgart"/>
    <x v="0"/>
    <x v="2"/>
    <x v="74"/>
    <x v="0"/>
    <s v="SMB"/>
    <x v="8"/>
    <n v="44.384"/>
    <n v="1"/>
    <n v="0.2"/>
    <n v="15.5344"/>
    <x v="1311"/>
    <n v="44.384"/>
    <x v="3"/>
    <x v="0"/>
    <x v="0"/>
    <n v="0.35"/>
  </r>
  <r>
    <n v="20231119"/>
    <s v="Brian Peters"/>
    <x v="2"/>
    <s v="Stuttgart"/>
    <x v="0"/>
    <x v="2"/>
    <x v="74"/>
    <x v="0"/>
    <s v="SMB"/>
    <x v="8"/>
    <n v="2.944"/>
    <n v="1"/>
    <n v="0.2"/>
    <n v="-0.66239999999999999"/>
    <x v="1690"/>
    <n v="2.944"/>
    <x v="3"/>
    <x v="0"/>
    <x v="0"/>
    <n v="-0.22500000000000001"/>
  </r>
  <r>
    <n v="20221119"/>
    <s v="Jasmine Metcalfe"/>
    <x v="5"/>
    <s v="Tokyo"/>
    <x v="2"/>
    <x v="4"/>
    <x v="17"/>
    <x v="1"/>
    <s v="Enterprise"/>
    <x v="5"/>
    <n v="6.3680000000000003"/>
    <n v="2"/>
    <n v="0.2"/>
    <n v="1.0347999999999999"/>
    <x v="1113"/>
    <n v="3.1840000000000002"/>
    <x v="0"/>
    <x v="0"/>
    <x v="0"/>
    <n v="0.16249999999999998"/>
  </r>
  <r>
    <n v="20221119"/>
    <s v="Jasmine Metcalfe"/>
    <x v="5"/>
    <s v="Tokyo"/>
    <x v="2"/>
    <x v="4"/>
    <x v="17"/>
    <x v="1"/>
    <s v="Enterprise"/>
    <x v="1"/>
    <n v="48.847999999999999"/>
    <n v="2"/>
    <n v="0.2"/>
    <n v="15.8756"/>
    <x v="603"/>
    <n v="24.423999999999999"/>
    <x v="0"/>
    <x v="0"/>
    <x v="0"/>
    <n v="0.32500000000000001"/>
  </r>
  <r>
    <n v="20221119"/>
    <s v="Jasmine Metcalfe"/>
    <x v="5"/>
    <s v="Tokyo"/>
    <x v="2"/>
    <x v="4"/>
    <x v="17"/>
    <x v="1"/>
    <s v="Enterprise"/>
    <x v="8"/>
    <n v="19.648"/>
    <n v="2"/>
    <n v="0.2"/>
    <n v="6.6311999999999998"/>
    <x v="2015"/>
    <n v="9.8239999999999998"/>
    <x v="0"/>
    <x v="0"/>
    <x v="0"/>
    <n v="0.33749999999999997"/>
  </r>
  <r>
    <n v="20221119"/>
    <s v="Jasmine Metcalfe"/>
    <x v="5"/>
    <s v="Osaka"/>
    <x v="2"/>
    <x v="4"/>
    <x v="17"/>
    <x v="1"/>
    <s v="Enterprise"/>
    <x v="1"/>
    <n v="255.108"/>
    <n v="6"/>
    <n v="0.3"/>
    <n v="-18.222000000000001"/>
    <x v="164"/>
    <n v="42.518000000000001"/>
    <x v="0"/>
    <x v="0"/>
    <x v="0"/>
    <n v="-7.1428571428571438E-2"/>
  </r>
  <r>
    <n v="20201128"/>
    <s v="Max McGrath"/>
    <x v="15"/>
    <s v="Birmingham"/>
    <x v="0"/>
    <x v="0"/>
    <x v="82"/>
    <x v="4"/>
    <s v="SMB"/>
    <x v="2"/>
    <n v="17.248000000000001"/>
    <n v="2"/>
    <n v="0.2"/>
    <n v="6.0368000000000004"/>
    <x v="2016"/>
    <n v="8.6240000000000006"/>
    <x v="2"/>
    <x v="0"/>
    <x v="0"/>
    <n v="0.35"/>
  </r>
  <r>
    <n v="20220302"/>
    <s v="Gavin Mitchell"/>
    <x v="22"/>
    <s v="Moscow"/>
    <x v="0"/>
    <x v="11"/>
    <x v="20"/>
    <x v="2"/>
    <s v="Strategic"/>
    <x v="6"/>
    <n v="159.98400000000001"/>
    <n v="2"/>
    <n v="0.2"/>
    <n v="13.9986"/>
    <x v="2017"/>
    <n v="79.992000000000004"/>
    <x v="0"/>
    <x v="10"/>
    <x v="3"/>
    <n v="8.7499999999999994E-2"/>
  </r>
  <r>
    <n v="20230116"/>
    <s v="Deirdre McDonald"/>
    <x v="31"/>
    <s v="Busan"/>
    <x v="2"/>
    <x v="9"/>
    <x v="84"/>
    <x v="3"/>
    <s v="SMB"/>
    <x v="8"/>
    <n v="12.7"/>
    <n v="2"/>
    <n v="0"/>
    <n v="5.8419999999999996"/>
    <x v="1168"/>
    <n v="6.35"/>
    <x v="3"/>
    <x v="9"/>
    <x v="3"/>
    <n v="0.46"/>
  </r>
  <r>
    <n v="20200404"/>
    <s v="Carl Miller"/>
    <x v="12"/>
    <s v="São Paulo"/>
    <x v="1"/>
    <x v="7"/>
    <x v="80"/>
    <x v="0"/>
    <s v="SMB"/>
    <x v="4"/>
    <n v="5.47"/>
    <n v="1"/>
    <n v="0"/>
    <n v="2.3521000000000001"/>
    <x v="1191"/>
    <n v="5.47"/>
    <x v="2"/>
    <x v="3"/>
    <x v="1"/>
    <n v="0.43000000000000005"/>
  </r>
  <r>
    <n v="20200404"/>
    <s v="Carl Miller"/>
    <x v="12"/>
    <s v="São Paulo"/>
    <x v="1"/>
    <x v="7"/>
    <x v="80"/>
    <x v="0"/>
    <s v="SMB"/>
    <x v="5"/>
    <n v="79.36"/>
    <n v="4"/>
    <n v="0"/>
    <n v="23.808"/>
    <x v="1136"/>
    <n v="19.84"/>
    <x v="2"/>
    <x v="3"/>
    <x v="1"/>
    <n v="0.3"/>
  </r>
  <r>
    <n v="20220627"/>
    <s v="Gordon McLean"/>
    <x v="1"/>
    <s v="Los Angeles"/>
    <x v="1"/>
    <x v="1"/>
    <x v="32"/>
    <x v="9"/>
    <s v="SMB"/>
    <x v="4"/>
    <n v="22.14"/>
    <n v="3"/>
    <n v="0"/>
    <n v="6.4206000000000003"/>
    <x v="1404"/>
    <n v="7.38"/>
    <x v="0"/>
    <x v="1"/>
    <x v="1"/>
    <n v="0.28999999999999998"/>
  </r>
  <r>
    <n v="20220530"/>
    <s v="Cameron MacLeod"/>
    <x v="18"/>
    <s v="Johannesburg"/>
    <x v="0"/>
    <x v="6"/>
    <x v="25"/>
    <x v="6"/>
    <s v="SMB"/>
    <x v="2"/>
    <n v="11.276999999999999"/>
    <n v="3"/>
    <n v="0.7"/>
    <n v="-8.6456999999999997"/>
    <x v="306"/>
    <n v="3.7589999999999999"/>
    <x v="0"/>
    <x v="5"/>
    <x v="1"/>
    <n v="-0.76666666666666672"/>
  </r>
  <r>
    <n v="20220530"/>
    <s v="Cameron MacLeod"/>
    <x v="18"/>
    <s v="Johannesburg"/>
    <x v="0"/>
    <x v="6"/>
    <x v="25"/>
    <x v="6"/>
    <s v="SMB"/>
    <x v="5"/>
    <n v="4.4480000000000004"/>
    <n v="2"/>
    <n v="0.2"/>
    <n v="0.33360000000000001"/>
    <x v="21"/>
    <n v="2.2240000000000002"/>
    <x v="0"/>
    <x v="5"/>
    <x v="1"/>
    <n v="7.4999999999999997E-2"/>
  </r>
  <r>
    <n v="20220530"/>
    <s v="Cameron MacLeod"/>
    <x v="18"/>
    <s v="Johannesburg"/>
    <x v="0"/>
    <x v="6"/>
    <x v="25"/>
    <x v="6"/>
    <s v="SMB"/>
    <x v="4"/>
    <n v="44.76"/>
    <n v="3"/>
    <n v="0.2"/>
    <n v="14.547000000000001"/>
    <x v="2018"/>
    <n v="14.92"/>
    <x v="0"/>
    <x v="5"/>
    <x v="1"/>
    <n v="0.32500000000000001"/>
  </r>
  <r>
    <n v="20211019"/>
    <s v="Audrey Alsop"/>
    <x v="12"/>
    <s v="São Paulo"/>
    <x v="1"/>
    <x v="7"/>
    <x v="40"/>
    <x v="1"/>
    <s v="Strategic"/>
    <x v="2"/>
    <n v="38.28"/>
    <n v="6"/>
    <n v="0"/>
    <n v="17.608799999999999"/>
    <x v="1937"/>
    <n v="6.38"/>
    <x v="1"/>
    <x v="2"/>
    <x v="0"/>
    <n v="0.45999999999999996"/>
  </r>
  <r>
    <n v="20211019"/>
    <s v="Audrey Alsop"/>
    <x v="12"/>
    <s v="São Paulo"/>
    <x v="1"/>
    <x v="7"/>
    <x v="40"/>
    <x v="1"/>
    <s v="Strategic"/>
    <x v="6"/>
    <n v="149.94999999999999"/>
    <n v="5"/>
    <n v="0"/>
    <n v="44.984999999999999"/>
    <x v="1958"/>
    <n v="29.99"/>
    <x v="1"/>
    <x v="2"/>
    <x v="0"/>
    <n v="0.30000000000000004"/>
  </r>
  <r>
    <n v="20230220"/>
    <s v="David Graham"/>
    <x v="1"/>
    <s v="New York City"/>
    <x v="1"/>
    <x v="1"/>
    <x v="34"/>
    <x v="8"/>
    <s v="Enterprise"/>
    <x v="5"/>
    <n v="12.84"/>
    <n v="3"/>
    <n v="0"/>
    <n v="3.4668000000000001"/>
    <x v="1095"/>
    <n v="4.28"/>
    <x v="3"/>
    <x v="11"/>
    <x v="3"/>
    <n v="0.27"/>
  </r>
  <r>
    <n v="20230220"/>
    <s v="David Graham"/>
    <x v="1"/>
    <s v="New York City"/>
    <x v="1"/>
    <x v="1"/>
    <x v="34"/>
    <x v="8"/>
    <s v="Enterprise"/>
    <x v="4"/>
    <n v="44.67"/>
    <n v="3"/>
    <n v="0"/>
    <n v="12.0609"/>
    <x v="1980"/>
    <n v="14.89"/>
    <x v="3"/>
    <x v="11"/>
    <x v="3"/>
    <n v="0.27"/>
  </r>
  <r>
    <n v="20220923"/>
    <s v="Kevin Brown"/>
    <x v="9"/>
    <s v="Paris"/>
    <x v="0"/>
    <x v="2"/>
    <x v="13"/>
    <x v="4"/>
    <s v="SMB"/>
    <x v="5"/>
    <n v="7.8719999999999999"/>
    <n v="3"/>
    <n v="0.2"/>
    <n v="0.88560000000000005"/>
    <x v="283"/>
    <n v="2.6240000000000001"/>
    <x v="0"/>
    <x v="8"/>
    <x v="2"/>
    <n v="0.1125"/>
  </r>
  <r>
    <n v="20201112"/>
    <s v="Liam Robertson"/>
    <x v="3"/>
    <s v="Stockholm"/>
    <x v="0"/>
    <x v="3"/>
    <x v="91"/>
    <x v="9"/>
    <s v="Strategic"/>
    <x v="5"/>
    <n v="7.8719999999999999"/>
    <n v="3"/>
    <n v="0.2"/>
    <n v="0.88560000000000005"/>
    <x v="283"/>
    <n v="2.6240000000000001"/>
    <x v="2"/>
    <x v="0"/>
    <x v="0"/>
    <n v="0.1125"/>
  </r>
  <r>
    <n v="20220402"/>
    <s v="Rose Smith"/>
    <x v="15"/>
    <s v="London"/>
    <x v="0"/>
    <x v="0"/>
    <x v="33"/>
    <x v="1"/>
    <s v="SMB"/>
    <x v="5"/>
    <n v="88.04"/>
    <n v="4"/>
    <n v="0"/>
    <n v="22.8904"/>
    <x v="692"/>
    <n v="22.01"/>
    <x v="0"/>
    <x v="3"/>
    <x v="1"/>
    <n v="0.25999999999999995"/>
  </r>
  <r>
    <n v="20220521"/>
    <s v="Kevin Rampling"/>
    <x v="22"/>
    <s v="St Petersburg"/>
    <x v="0"/>
    <x v="11"/>
    <x v="39"/>
    <x v="6"/>
    <s v="Enterprise"/>
    <x v="2"/>
    <n v="40.634999999999998"/>
    <n v="7"/>
    <n v="0.7"/>
    <n v="-32.508000000000003"/>
    <x v="634"/>
    <n v="5.8049999999999997"/>
    <x v="0"/>
    <x v="5"/>
    <x v="1"/>
    <n v="-0.80000000000000016"/>
  </r>
  <r>
    <n v="20210601"/>
    <s v="Justin Walsh"/>
    <x v="5"/>
    <s v="Osaka"/>
    <x v="2"/>
    <x v="4"/>
    <x v="31"/>
    <x v="6"/>
    <s v="Strategic"/>
    <x v="2"/>
    <n v="5.7279999999999998"/>
    <n v="8"/>
    <n v="0.8"/>
    <n v="-9.1647999999999996"/>
    <x v="2019"/>
    <n v="0.71599999999999997"/>
    <x v="1"/>
    <x v="1"/>
    <x v="1"/>
    <n v="-1.6"/>
  </r>
  <r>
    <n v="20210601"/>
    <s v="Justin Walsh"/>
    <x v="5"/>
    <s v="Osaka"/>
    <x v="2"/>
    <x v="4"/>
    <x v="31"/>
    <x v="6"/>
    <s v="Strategic"/>
    <x v="8"/>
    <n v="42.24"/>
    <n v="10"/>
    <n v="0.2"/>
    <n v="13.2"/>
    <x v="220"/>
    <n v="4.2240000000000002"/>
    <x v="1"/>
    <x v="1"/>
    <x v="1"/>
    <n v="0.31249999999999994"/>
  </r>
  <r>
    <n v="20201122"/>
    <s v="Bernadette Black"/>
    <x v="1"/>
    <s v="New York City"/>
    <x v="1"/>
    <x v="1"/>
    <x v="66"/>
    <x v="8"/>
    <s v="SMB"/>
    <x v="8"/>
    <n v="53.82"/>
    <n v="9"/>
    <n v="0"/>
    <n v="24.219000000000001"/>
    <x v="1999"/>
    <n v="5.98"/>
    <x v="2"/>
    <x v="0"/>
    <x v="0"/>
    <n v="0.45"/>
  </r>
  <r>
    <n v="20210222"/>
    <s v="Wanda Hardacre"/>
    <x v="12"/>
    <s v="São Paulo"/>
    <x v="1"/>
    <x v="7"/>
    <x v="11"/>
    <x v="5"/>
    <s v="Enterprise"/>
    <x v="5"/>
    <n v="79.36"/>
    <n v="4"/>
    <n v="0"/>
    <n v="20.633600000000001"/>
    <x v="1281"/>
    <n v="19.84"/>
    <x v="1"/>
    <x v="11"/>
    <x v="3"/>
    <n v="0.26"/>
  </r>
  <r>
    <n v="20220330"/>
    <s v="Carl Jackson"/>
    <x v="15"/>
    <s v="London"/>
    <x v="0"/>
    <x v="0"/>
    <x v="42"/>
    <x v="2"/>
    <s v="SMB"/>
    <x v="8"/>
    <n v="13.48"/>
    <n v="2"/>
    <n v="0"/>
    <n v="6.74"/>
    <x v="1014"/>
    <n v="6.74"/>
    <x v="0"/>
    <x v="10"/>
    <x v="3"/>
    <n v="0.5"/>
  </r>
  <r>
    <n v="20220330"/>
    <s v="Carl Jackson"/>
    <x v="15"/>
    <s v="London"/>
    <x v="0"/>
    <x v="0"/>
    <x v="42"/>
    <x v="2"/>
    <s v="SMB"/>
    <x v="2"/>
    <n v="29.8"/>
    <n v="5"/>
    <n v="0.2"/>
    <n v="9.3125"/>
    <x v="1070"/>
    <n v="5.96"/>
    <x v="0"/>
    <x v="10"/>
    <x v="3"/>
    <n v="0.3125"/>
  </r>
  <r>
    <n v="20220330"/>
    <s v="Carl Jackson"/>
    <x v="15"/>
    <s v="London"/>
    <x v="0"/>
    <x v="0"/>
    <x v="42"/>
    <x v="2"/>
    <s v="SMB"/>
    <x v="4"/>
    <n v="414"/>
    <n v="8"/>
    <n v="0"/>
    <n v="124.2"/>
    <x v="28"/>
    <n v="51.75"/>
    <x v="0"/>
    <x v="10"/>
    <x v="3"/>
    <n v="0.3"/>
  </r>
  <r>
    <n v="20220330"/>
    <s v="Carl Jackson"/>
    <x v="15"/>
    <s v="London"/>
    <x v="0"/>
    <x v="0"/>
    <x v="42"/>
    <x v="2"/>
    <s v="SMB"/>
    <x v="2"/>
    <n v="41.328000000000003"/>
    <n v="7"/>
    <n v="0.2"/>
    <n v="14.981400000000001"/>
    <x v="2020"/>
    <n v="5.9040000000000008"/>
    <x v="0"/>
    <x v="10"/>
    <x v="3"/>
    <n v="0.36249999999999999"/>
  </r>
  <r>
    <n v="20221023"/>
    <s v="John Jones"/>
    <x v="17"/>
    <s v="Murcia"/>
    <x v="0"/>
    <x v="2"/>
    <x v="97"/>
    <x v="2"/>
    <s v="SMB"/>
    <x v="4"/>
    <n v="39.92"/>
    <n v="4"/>
    <n v="0"/>
    <n v="11.1776"/>
    <x v="2021"/>
    <n v="9.98"/>
    <x v="0"/>
    <x v="2"/>
    <x v="0"/>
    <n v="0.27999999999999997"/>
  </r>
  <r>
    <n v="20231003"/>
    <s v="Owen Scott"/>
    <x v="4"/>
    <s v="Toronto"/>
    <x v="1"/>
    <x v="1"/>
    <x v="94"/>
    <x v="7"/>
    <s v="Enterprise"/>
    <x v="11"/>
    <n v="8.94"/>
    <n v="3"/>
    <n v="0"/>
    <n v="4.1124000000000001"/>
    <x v="1408"/>
    <n v="2.98"/>
    <x v="3"/>
    <x v="2"/>
    <x v="0"/>
    <n v="0.46"/>
  </r>
  <r>
    <n v="20231003"/>
    <s v="Owen Scott"/>
    <x v="4"/>
    <s v="Toronto"/>
    <x v="1"/>
    <x v="1"/>
    <x v="94"/>
    <x v="7"/>
    <s v="Enterprise"/>
    <x v="6"/>
    <n v="84.784000000000006"/>
    <n v="2"/>
    <n v="0.2"/>
    <n v="-20.136199999999999"/>
    <x v="523"/>
    <n v="42.392000000000003"/>
    <x v="3"/>
    <x v="2"/>
    <x v="0"/>
    <n v="-0.23749999999999996"/>
  </r>
  <r>
    <n v="20201223"/>
    <s v="Stephanie Abraham"/>
    <x v="15"/>
    <s v="London"/>
    <x v="0"/>
    <x v="0"/>
    <x v="93"/>
    <x v="2"/>
    <s v="Strategic"/>
    <x v="2"/>
    <n v="53.316000000000003"/>
    <n v="2"/>
    <n v="0.4"/>
    <n v="-19.549199999999999"/>
    <x v="1050"/>
    <n v="26.658000000000001"/>
    <x v="2"/>
    <x v="4"/>
    <x v="0"/>
    <n v="-0.36666666666666664"/>
  </r>
  <r>
    <n v="20201223"/>
    <s v="Stephanie Abraham"/>
    <x v="15"/>
    <s v="London"/>
    <x v="0"/>
    <x v="0"/>
    <x v="93"/>
    <x v="2"/>
    <s v="Strategic"/>
    <x v="7"/>
    <n v="56.52"/>
    <n v="3"/>
    <n v="0"/>
    <n v="15.8256"/>
    <x v="835"/>
    <n v="18.84"/>
    <x v="2"/>
    <x v="4"/>
    <x v="0"/>
    <n v="0.27999999999999997"/>
  </r>
  <r>
    <n v="20231216"/>
    <s v="Jack Hughes"/>
    <x v="4"/>
    <s v="Toronto"/>
    <x v="1"/>
    <x v="1"/>
    <x v="37"/>
    <x v="0"/>
    <s v="Enterprise"/>
    <x v="4"/>
    <n v="22.77"/>
    <n v="3"/>
    <n v="0"/>
    <n v="9.7911000000000001"/>
    <x v="582"/>
    <n v="7.59"/>
    <x v="3"/>
    <x v="4"/>
    <x v="0"/>
    <n v="0.43"/>
  </r>
  <r>
    <n v="20220708"/>
    <s v="Alexander Langdon"/>
    <x v="1"/>
    <s v="New York City"/>
    <x v="1"/>
    <x v="1"/>
    <x v="62"/>
    <x v="4"/>
    <s v="SMB"/>
    <x v="1"/>
    <n v="287.96800000000002"/>
    <n v="4"/>
    <n v="0.2"/>
    <n v="-3.5996000000000001"/>
    <x v="1200"/>
    <n v="71.992000000000004"/>
    <x v="0"/>
    <x v="7"/>
    <x v="2"/>
    <n v="-1.2499999999999999E-2"/>
  </r>
  <r>
    <n v="20220708"/>
    <s v="Alexander Langdon"/>
    <x v="1"/>
    <s v="New York City"/>
    <x v="1"/>
    <x v="1"/>
    <x v="62"/>
    <x v="4"/>
    <s v="SMB"/>
    <x v="13"/>
    <n v="2799.96"/>
    <n v="5"/>
    <n v="0.2"/>
    <n v="944.98649999999998"/>
    <x v="2022"/>
    <n v="559.99199999999996"/>
    <x v="0"/>
    <x v="7"/>
    <x v="2"/>
    <n v="0.33749999999999997"/>
  </r>
  <r>
    <n v="20220708"/>
    <s v="Alexander Langdon"/>
    <x v="1"/>
    <s v="New York City"/>
    <x v="1"/>
    <x v="1"/>
    <x v="62"/>
    <x v="4"/>
    <s v="SMB"/>
    <x v="8"/>
    <n v="48.94"/>
    <n v="1"/>
    <n v="0"/>
    <n v="24.47"/>
    <x v="125"/>
    <n v="48.94"/>
    <x v="0"/>
    <x v="7"/>
    <x v="2"/>
    <n v="0.5"/>
  </r>
  <r>
    <n v="20220418"/>
    <s v="Liam Murray"/>
    <x v="1"/>
    <s v="Burlington"/>
    <x v="1"/>
    <x v="1"/>
    <x v="55"/>
    <x v="1"/>
    <s v="SMB"/>
    <x v="0"/>
    <n v="257.49900000000002"/>
    <n v="3"/>
    <n v="0.15"/>
    <n v="24.235199999999999"/>
    <x v="737"/>
    <n v="85.833000000000013"/>
    <x v="0"/>
    <x v="3"/>
    <x v="1"/>
    <n v="9.4117647058823514E-2"/>
  </r>
  <r>
    <n v="20230409"/>
    <s v="Lucas Newman"/>
    <x v="30"/>
    <s v="Rosario"/>
    <x v="1"/>
    <x v="7"/>
    <x v="61"/>
    <x v="1"/>
    <s v="Enterprise"/>
    <x v="3"/>
    <n v="2591.56"/>
    <n v="4"/>
    <n v="0"/>
    <n v="621.97439999999995"/>
    <x v="498"/>
    <n v="647.89"/>
    <x v="3"/>
    <x v="3"/>
    <x v="1"/>
    <n v="0.24"/>
  </r>
  <r>
    <n v="20230409"/>
    <s v="Lucas Newman"/>
    <x v="30"/>
    <s v="Rosario"/>
    <x v="1"/>
    <x v="7"/>
    <x v="61"/>
    <x v="1"/>
    <s v="Enterprise"/>
    <x v="7"/>
    <n v="41.95"/>
    <n v="5"/>
    <n v="0"/>
    <n v="10.487500000000001"/>
    <x v="2023"/>
    <n v="8.39"/>
    <x v="3"/>
    <x v="3"/>
    <x v="1"/>
    <n v="0.25"/>
  </r>
  <r>
    <n v="20220418"/>
    <s v="Karen Howard"/>
    <x v="18"/>
    <s v="Johannesburg"/>
    <x v="0"/>
    <x v="6"/>
    <x v="28"/>
    <x v="3"/>
    <s v="Strategic"/>
    <x v="4"/>
    <n v="79.12"/>
    <n v="5"/>
    <n v="0.2"/>
    <n v="13.846"/>
    <x v="2024"/>
    <n v="15.824000000000002"/>
    <x v="0"/>
    <x v="3"/>
    <x v="1"/>
    <n v="0.17499999999999999"/>
  </r>
  <r>
    <n v="20201125"/>
    <s v="Sophie Murray"/>
    <x v="34"/>
    <s v="Oslo"/>
    <x v="0"/>
    <x v="3"/>
    <x v="92"/>
    <x v="2"/>
    <s v="SMB"/>
    <x v="4"/>
    <n v="52.96"/>
    <n v="2"/>
    <n v="0"/>
    <n v="20.1248"/>
    <x v="773"/>
    <n v="26.48"/>
    <x v="2"/>
    <x v="0"/>
    <x v="0"/>
    <n v="0.38"/>
  </r>
  <r>
    <n v="20201103"/>
    <s v="Leonard Dyer"/>
    <x v="9"/>
    <s v="Nice"/>
    <x v="0"/>
    <x v="2"/>
    <x v="72"/>
    <x v="4"/>
    <s v="SMB"/>
    <x v="8"/>
    <n v="286.34399999999999"/>
    <n v="3"/>
    <n v="0.2"/>
    <n v="-64.427400000000006"/>
    <x v="2025"/>
    <n v="95.447999999999993"/>
    <x v="2"/>
    <x v="0"/>
    <x v="0"/>
    <n v="-0.22500000000000003"/>
  </r>
  <r>
    <n v="20210501"/>
    <s v="William Skinner"/>
    <x v="2"/>
    <s v="Cologne"/>
    <x v="0"/>
    <x v="2"/>
    <x v="59"/>
    <x v="3"/>
    <s v="Strategic"/>
    <x v="4"/>
    <n v="63.552"/>
    <n v="3"/>
    <n v="0.2"/>
    <n v="14.299200000000001"/>
    <x v="773"/>
    <n v="21.184000000000001"/>
    <x v="1"/>
    <x v="5"/>
    <x v="1"/>
    <n v="0.22500000000000001"/>
  </r>
  <r>
    <n v="20210501"/>
    <s v="William Skinner"/>
    <x v="2"/>
    <s v="Cologne"/>
    <x v="0"/>
    <x v="2"/>
    <x v="59"/>
    <x v="3"/>
    <s v="Strategic"/>
    <x v="8"/>
    <n v="41.375999999999998"/>
    <n v="3"/>
    <n v="0.2"/>
    <n v="4.6547999999999998"/>
    <x v="632"/>
    <n v="13.792"/>
    <x v="1"/>
    <x v="5"/>
    <x v="1"/>
    <n v="0.1125"/>
  </r>
  <r>
    <n v="20210501"/>
    <s v="William Skinner"/>
    <x v="2"/>
    <s v="Cologne"/>
    <x v="0"/>
    <x v="2"/>
    <x v="59"/>
    <x v="3"/>
    <s v="Strategic"/>
    <x v="5"/>
    <n v="172.70400000000001"/>
    <n v="6"/>
    <n v="0.2"/>
    <n v="10.794"/>
    <x v="968"/>
    <n v="28.784000000000002"/>
    <x v="1"/>
    <x v="5"/>
    <x v="1"/>
    <n v="6.25E-2"/>
  </r>
  <r>
    <n v="20210308"/>
    <s v="Boris Vance"/>
    <x v="6"/>
    <s v="Turin"/>
    <x v="0"/>
    <x v="5"/>
    <x v="50"/>
    <x v="1"/>
    <s v="SMB"/>
    <x v="0"/>
    <n v="512.94000000000005"/>
    <n v="3"/>
    <n v="0"/>
    <n v="97.458600000000004"/>
    <x v="2026"/>
    <n v="170.98000000000002"/>
    <x v="1"/>
    <x v="10"/>
    <x v="3"/>
    <n v="0.18999999999999997"/>
  </r>
  <r>
    <n v="20210308"/>
    <s v="Boris Vance"/>
    <x v="6"/>
    <s v="Turin"/>
    <x v="0"/>
    <x v="5"/>
    <x v="50"/>
    <x v="1"/>
    <s v="SMB"/>
    <x v="1"/>
    <n v="860.93"/>
    <n v="7"/>
    <n v="0"/>
    <n v="189.40459999999999"/>
    <x v="1423"/>
    <n v="122.99"/>
    <x v="1"/>
    <x v="10"/>
    <x v="3"/>
    <n v="0.22"/>
  </r>
  <r>
    <n v="20210308"/>
    <s v="Boris Vance"/>
    <x v="6"/>
    <s v="Turin"/>
    <x v="0"/>
    <x v="5"/>
    <x v="50"/>
    <x v="1"/>
    <s v="SMB"/>
    <x v="6"/>
    <n v="769.95"/>
    <n v="5"/>
    <n v="0"/>
    <n v="223.28550000000001"/>
    <x v="2027"/>
    <n v="153.99"/>
    <x v="1"/>
    <x v="10"/>
    <x v="3"/>
    <n v="0.28999999999999998"/>
  </r>
  <r>
    <n v="20210308"/>
    <s v="Boris Vance"/>
    <x v="6"/>
    <s v="Turin"/>
    <x v="0"/>
    <x v="5"/>
    <x v="50"/>
    <x v="1"/>
    <s v="SMB"/>
    <x v="5"/>
    <n v="14.98"/>
    <n v="1"/>
    <n v="0"/>
    <n v="4.4939999999999998"/>
    <x v="2028"/>
    <n v="14.98"/>
    <x v="1"/>
    <x v="10"/>
    <x v="3"/>
    <n v="0.3"/>
  </r>
  <r>
    <n v="20210308"/>
    <s v="Boris Vance"/>
    <x v="6"/>
    <s v="Turin"/>
    <x v="0"/>
    <x v="5"/>
    <x v="50"/>
    <x v="1"/>
    <s v="SMB"/>
    <x v="4"/>
    <n v="373.08"/>
    <n v="6"/>
    <n v="0"/>
    <n v="82.077600000000004"/>
    <x v="2029"/>
    <n v="62.18"/>
    <x v="1"/>
    <x v="10"/>
    <x v="3"/>
    <n v="0.22000000000000003"/>
  </r>
  <r>
    <n v="20210717"/>
    <s v="Irene Duncan"/>
    <x v="2"/>
    <s v="Hamburg"/>
    <x v="0"/>
    <x v="2"/>
    <x v="51"/>
    <x v="9"/>
    <s v="Strategic"/>
    <x v="0"/>
    <n v="231.92"/>
    <n v="5"/>
    <n v="0.2"/>
    <n v="5.798"/>
    <x v="2030"/>
    <n v="46.384"/>
    <x v="1"/>
    <x v="7"/>
    <x v="2"/>
    <n v="2.5000000000000001E-2"/>
  </r>
  <r>
    <n v="20201011"/>
    <s v="Sally Nolan"/>
    <x v="4"/>
    <s v="Toronto"/>
    <x v="1"/>
    <x v="1"/>
    <x v="86"/>
    <x v="0"/>
    <s v="Enterprise"/>
    <x v="4"/>
    <n v="63.47"/>
    <n v="11"/>
    <n v="0"/>
    <n v="19.041"/>
    <x v="2031"/>
    <n v="5.77"/>
    <x v="2"/>
    <x v="2"/>
    <x v="0"/>
    <n v="0.3"/>
  </r>
  <r>
    <n v="20201011"/>
    <s v="Sally Nolan"/>
    <x v="4"/>
    <s v="Toronto"/>
    <x v="1"/>
    <x v="1"/>
    <x v="86"/>
    <x v="0"/>
    <s v="Enterprise"/>
    <x v="9"/>
    <n v="345"/>
    <n v="5"/>
    <n v="0"/>
    <n v="58.65"/>
    <x v="2032"/>
    <n v="69"/>
    <x v="2"/>
    <x v="2"/>
    <x v="0"/>
    <n v="0.16999999999999998"/>
  </r>
  <r>
    <n v="20220304"/>
    <s v="Jasmine Springer"/>
    <x v="5"/>
    <s v="Osaka"/>
    <x v="2"/>
    <x v="4"/>
    <x v="51"/>
    <x v="9"/>
    <s v="SMB"/>
    <x v="2"/>
    <n v="637.89599999999996"/>
    <n v="3"/>
    <n v="0.3"/>
    <n v="-127.5792"/>
    <x v="342"/>
    <n v="212.63199999999998"/>
    <x v="0"/>
    <x v="10"/>
    <x v="3"/>
    <n v="-0.2"/>
  </r>
  <r>
    <n v="20220304"/>
    <s v="Jasmine Springer"/>
    <x v="5"/>
    <s v="Osaka"/>
    <x v="2"/>
    <x v="4"/>
    <x v="51"/>
    <x v="9"/>
    <s v="SMB"/>
    <x v="12"/>
    <n v="287.91000000000003"/>
    <n v="3"/>
    <n v="0.4"/>
    <n v="33.589500000000001"/>
    <x v="2033"/>
    <n v="95.970000000000013"/>
    <x v="0"/>
    <x v="10"/>
    <x v="3"/>
    <n v="0.11666666666666665"/>
  </r>
  <r>
    <n v="20220304"/>
    <s v="Jasmine Springer"/>
    <x v="5"/>
    <s v="Osaka"/>
    <x v="2"/>
    <x v="4"/>
    <x v="51"/>
    <x v="9"/>
    <s v="SMB"/>
    <x v="10"/>
    <n v="36.6"/>
    <n v="3"/>
    <n v="0.2"/>
    <n v="11.895"/>
    <x v="1271"/>
    <n v="12.200000000000001"/>
    <x v="0"/>
    <x v="10"/>
    <x v="3"/>
    <n v="0.32499999999999996"/>
  </r>
  <r>
    <n v="20211210"/>
    <s v="John Davies"/>
    <x v="32"/>
    <s v="Helsinki"/>
    <x v="0"/>
    <x v="3"/>
    <x v="69"/>
    <x v="3"/>
    <s v="SMB"/>
    <x v="5"/>
    <n v="1.78"/>
    <n v="1"/>
    <n v="0"/>
    <n v="0.49840000000000001"/>
    <x v="1506"/>
    <n v="1.78"/>
    <x v="1"/>
    <x v="4"/>
    <x v="0"/>
    <n v="0.28000000000000003"/>
  </r>
  <r>
    <n v="20211210"/>
    <s v="John Davies"/>
    <x v="32"/>
    <s v="Helsinki"/>
    <x v="0"/>
    <x v="3"/>
    <x v="69"/>
    <x v="3"/>
    <s v="SMB"/>
    <x v="8"/>
    <n v="25.92"/>
    <n v="4"/>
    <n v="0"/>
    <n v="12.441599999999999"/>
    <x v="86"/>
    <n v="6.48"/>
    <x v="1"/>
    <x v="4"/>
    <x v="0"/>
    <n v="0.47999999999999993"/>
  </r>
  <r>
    <n v="20211210"/>
    <s v="John Davies"/>
    <x v="32"/>
    <s v="Helsinki"/>
    <x v="0"/>
    <x v="3"/>
    <x v="69"/>
    <x v="3"/>
    <s v="SMB"/>
    <x v="9"/>
    <n v="101.94"/>
    <n v="6"/>
    <n v="0"/>
    <n v="21.407399999999999"/>
    <x v="2034"/>
    <n v="16.989999999999998"/>
    <x v="1"/>
    <x v="4"/>
    <x v="0"/>
    <n v="0.21"/>
  </r>
  <r>
    <n v="20211218"/>
    <s v="Julian Nash"/>
    <x v="22"/>
    <s v="Moscow"/>
    <x v="0"/>
    <x v="11"/>
    <x v="44"/>
    <x v="2"/>
    <s v="Strategic"/>
    <x v="5"/>
    <n v="6.8479999999999999"/>
    <n v="2"/>
    <n v="0.2"/>
    <n v="0.59919999999999995"/>
    <x v="1095"/>
    <n v="3.4239999999999999"/>
    <x v="1"/>
    <x v="4"/>
    <x v="0"/>
    <n v="8.7499999999999994E-2"/>
  </r>
  <r>
    <n v="20230102"/>
    <s v="Natalie Sanderson"/>
    <x v="1"/>
    <s v="New York City"/>
    <x v="1"/>
    <x v="1"/>
    <x v="28"/>
    <x v="3"/>
    <s v="SMB"/>
    <x v="4"/>
    <n v="474.43"/>
    <n v="11"/>
    <n v="0"/>
    <n v="199.26060000000001"/>
    <x v="2035"/>
    <n v="43.13"/>
    <x v="3"/>
    <x v="9"/>
    <x v="3"/>
    <n v="0.42000000000000004"/>
  </r>
  <r>
    <n v="20231122"/>
    <s v="Samantha Walker"/>
    <x v="9"/>
    <s v="Paris"/>
    <x v="0"/>
    <x v="2"/>
    <x v="3"/>
    <x v="1"/>
    <s v="SMB"/>
    <x v="8"/>
    <n v="8.4480000000000004"/>
    <n v="2"/>
    <n v="0.2"/>
    <n v="2.64"/>
    <x v="539"/>
    <n v="4.2240000000000002"/>
    <x v="3"/>
    <x v="0"/>
    <x v="0"/>
    <n v="0.3125"/>
  </r>
  <r>
    <n v="20231122"/>
    <s v="Samantha Walker"/>
    <x v="9"/>
    <s v="Paris"/>
    <x v="0"/>
    <x v="2"/>
    <x v="3"/>
    <x v="1"/>
    <s v="SMB"/>
    <x v="3"/>
    <n v="39.295999999999999"/>
    <n v="4"/>
    <n v="0.2"/>
    <n v="3.9296000000000002"/>
    <x v="641"/>
    <n v="9.8239999999999998"/>
    <x v="3"/>
    <x v="0"/>
    <x v="0"/>
    <n v="0.1"/>
  </r>
  <r>
    <n v="20211222"/>
    <s v="Ruth Kerr"/>
    <x v="6"/>
    <s v="Bari"/>
    <x v="0"/>
    <x v="5"/>
    <x v="96"/>
    <x v="1"/>
    <s v="Enterprise"/>
    <x v="5"/>
    <n v="17.12"/>
    <n v="4"/>
    <n v="0"/>
    <n v="4.9648000000000003"/>
    <x v="18"/>
    <n v="4.28"/>
    <x v="1"/>
    <x v="4"/>
    <x v="0"/>
    <n v="0.28999999999999998"/>
  </r>
  <r>
    <n v="20210823"/>
    <s v="Theresa Murray"/>
    <x v="32"/>
    <s v="Helsinki"/>
    <x v="0"/>
    <x v="3"/>
    <x v="13"/>
    <x v="4"/>
    <s v="SMB"/>
    <x v="7"/>
    <n v="542.94000000000005"/>
    <n v="3"/>
    <n v="0"/>
    <n v="152.0232"/>
    <x v="2036"/>
    <n v="180.98000000000002"/>
    <x v="1"/>
    <x v="6"/>
    <x v="2"/>
    <n v="0.27999999999999997"/>
  </r>
  <r>
    <n v="20210823"/>
    <s v="Theresa Murray"/>
    <x v="32"/>
    <s v="Helsinki"/>
    <x v="0"/>
    <x v="3"/>
    <x v="13"/>
    <x v="4"/>
    <s v="SMB"/>
    <x v="1"/>
    <n v="8.64"/>
    <n v="3"/>
    <n v="0"/>
    <n v="4.2336"/>
    <x v="668"/>
    <n v="2.8800000000000003"/>
    <x v="1"/>
    <x v="6"/>
    <x v="2"/>
    <n v="0.49"/>
  </r>
  <r>
    <n v="20210823"/>
    <s v="Theresa Murray"/>
    <x v="32"/>
    <s v="Helsinki"/>
    <x v="0"/>
    <x v="3"/>
    <x v="13"/>
    <x v="4"/>
    <s v="SMB"/>
    <x v="8"/>
    <n v="193.8"/>
    <n v="5"/>
    <n v="0"/>
    <n v="94.962000000000003"/>
    <x v="2037"/>
    <n v="38.760000000000005"/>
    <x v="1"/>
    <x v="6"/>
    <x v="2"/>
    <n v="0.49"/>
  </r>
  <r>
    <n v="20210823"/>
    <s v="Theresa Murray"/>
    <x v="32"/>
    <s v="Helsinki"/>
    <x v="0"/>
    <x v="3"/>
    <x v="13"/>
    <x v="4"/>
    <s v="SMB"/>
    <x v="8"/>
    <n v="21.4"/>
    <n v="5"/>
    <n v="0"/>
    <n v="9.6300000000000008"/>
    <x v="2038"/>
    <n v="4.2799999999999994"/>
    <x v="1"/>
    <x v="6"/>
    <x v="2"/>
    <n v="0.45000000000000007"/>
  </r>
  <r>
    <n v="20210823"/>
    <s v="Theresa Murray"/>
    <x v="32"/>
    <s v="Helsinki"/>
    <x v="0"/>
    <x v="3"/>
    <x v="13"/>
    <x v="4"/>
    <s v="SMB"/>
    <x v="8"/>
    <n v="97.88"/>
    <n v="2"/>
    <n v="0"/>
    <n v="48.94"/>
    <x v="125"/>
    <n v="48.94"/>
    <x v="1"/>
    <x v="6"/>
    <x v="2"/>
    <n v="0.5"/>
  </r>
  <r>
    <n v="20210823"/>
    <s v="Theresa Murray"/>
    <x v="32"/>
    <s v="Helsinki"/>
    <x v="0"/>
    <x v="3"/>
    <x v="13"/>
    <x v="4"/>
    <s v="SMB"/>
    <x v="9"/>
    <n v="251.91"/>
    <n v="9"/>
    <n v="0"/>
    <n v="47.862900000000003"/>
    <x v="1237"/>
    <n v="27.99"/>
    <x v="1"/>
    <x v="6"/>
    <x v="2"/>
    <n v="0.19"/>
  </r>
  <r>
    <n v="20210823"/>
    <s v="Theresa Murray"/>
    <x v="32"/>
    <s v="Helsinki"/>
    <x v="0"/>
    <x v="3"/>
    <x v="13"/>
    <x v="4"/>
    <s v="SMB"/>
    <x v="7"/>
    <n v="25.86"/>
    <n v="3"/>
    <n v="0"/>
    <n v="6.7236000000000002"/>
    <x v="1451"/>
    <n v="8.6199999999999992"/>
    <x v="1"/>
    <x v="6"/>
    <x v="2"/>
    <n v="0.26"/>
  </r>
  <r>
    <n v="20200622"/>
    <s v="Jane Manning"/>
    <x v="9"/>
    <s v="Lyon"/>
    <x v="0"/>
    <x v="2"/>
    <x v="66"/>
    <x v="8"/>
    <s v="SMB"/>
    <x v="1"/>
    <n v="170.05799999999999"/>
    <n v="3"/>
    <n v="0.3"/>
    <n v="-4.8587999999999996"/>
    <x v="2039"/>
    <n v="56.686"/>
    <x v="2"/>
    <x v="1"/>
    <x v="1"/>
    <n v="-2.8571428571428571E-2"/>
  </r>
  <r>
    <n v="20200622"/>
    <s v="Jane Manning"/>
    <x v="9"/>
    <s v="Lyon"/>
    <x v="0"/>
    <x v="2"/>
    <x v="66"/>
    <x v="8"/>
    <s v="SMB"/>
    <x v="6"/>
    <n v="82.781999999999996"/>
    <n v="3"/>
    <n v="0.4"/>
    <n v="-15.1767"/>
    <x v="296"/>
    <n v="27.593999999999998"/>
    <x v="2"/>
    <x v="1"/>
    <x v="1"/>
    <n v="-0.18333333333333335"/>
  </r>
  <r>
    <n v="20200622"/>
    <s v="Jane Manning"/>
    <x v="9"/>
    <s v="Lyon"/>
    <x v="0"/>
    <x v="2"/>
    <x v="66"/>
    <x v="8"/>
    <s v="SMB"/>
    <x v="1"/>
    <n v="853.93"/>
    <n v="5"/>
    <n v="0.3"/>
    <n v="0"/>
    <x v="142"/>
    <n v="170.786"/>
    <x v="2"/>
    <x v="1"/>
    <x v="1"/>
    <n v="0"/>
  </r>
  <r>
    <n v="20231028"/>
    <s v="Keith Coleman"/>
    <x v="1"/>
    <s v="Los Angeles"/>
    <x v="1"/>
    <x v="1"/>
    <x v="83"/>
    <x v="0"/>
    <s v="Strategic"/>
    <x v="0"/>
    <n v="556.66499999999996"/>
    <n v="5"/>
    <n v="0.15"/>
    <n v="6.5490000000000004"/>
    <x v="1347"/>
    <n v="111.333"/>
    <x v="3"/>
    <x v="2"/>
    <x v="0"/>
    <n v="1.1764705882352943E-2"/>
  </r>
  <r>
    <n v="20231028"/>
    <s v="Keith Coleman"/>
    <x v="1"/>
    <s v="Los Angeles"/>
    <x v="1"/>
    <x v="1"/>
    <x v="83"/>
    <x v="0"/>
    <s v="Strategic"/>
    <x v="6"/>
    <n v="95.84"/>
    <n v="4"/>
    <n v="0.2"/>
    <n v="34.741999999999997"/>
    <x v="2040"/>
    <n v="23.96"/>
    <x v="3"/>
    <x v="2"/>
    <x v="0"/>
    <n v="0.36249999999999993"/>
  </r>
  <r>
    <n v="20230812"/>
    <s v="Vanessa White"/>
    <x v="5"/>
    <s v="Ibaraki"/>
    <x v="2"/>
    <x v="4"/>
    <x v="6"/>
    <x v="3"/>
    <s v="Strategic"/>
    <x v="8"/>
    <n v="29.664000000000001"/>
    <n v="4"/>
    <n v="0.2"/>
    <n v="10.0116"/>
    <x v="1914"/>
    <n v="7.4160000000000004"/>
    <x v="3"/>
    <x v="6"/>
    <x v="2"/>
    <n v="0.33749999999999997"/>
  </r>
  <r>
    <n v="20230812"/>
    <s v="Vanessa White"/>
    <x v="5"/>
    <s v="Ibaraki"/>
    <x v="2"/>
    <x v="4"/>
    <x v="6"/>
    <x v="3"/>
    <s v="Strategic"/>
    <x v="5"/>
    <n v="9.1839999999999993"/>
    <n v="7"/>
    <n v="0.2"/>
    <n v="2.87"/>
    <x v="2041"/>
    <n v="1.3119999999999998"/>
    <x v="3"/>
    <x v="6"/>
    <x v="2"/>
    <n v="0.31250000000000006"/>
  </r>
  <r>
    <n v="20230812"/>
    <s v="Vanessa White"/>
    <x v="5"/>
    <s v="Ibaraki"/>
    <x v="2"/>
    <x v="4"/>
    <x v="6"/>
    <x v="3"/>
    <s v="Strategic"/>
    <x v="6"/>
    <n v="153.584"/>
    <n v="2"/>
    <n v="0.2"/>
    <n v="13.438599999999999"/>
    <x v="690"/>
    <n v="76.792000000000002"/>
    <x v="3"/>
    <x v="6"/>
    <x v="2"/>
    <n v="8.7499999999999994E-2"/>
  </r>
  <r>
    <n v="20230812"/>
    <s v="Vanessa White"/>
    <x v="5"/>
    <s v="Ibaraki"/>
    <x v="2"/>
    <x v="4"/>
    <x v="6"/>
    <x v="3"/>
    <s v="Strategic"/>
    <x v="2"/>
    <n v="12.864000000000001"/>
    <n v="8"/>
    <n v="0.8"/>
    <n v="-22.512"/>
    <x v="2042"/>
    <n v="1.6080000000000001"/>
    <x v="3"/>
    <x v="6"/>
    <x v="2"/>
    <n v="-1.75"/>
  </r>
  <r>
    <n v="20231225"/>
    <s v="Jacob Vaughan"/>
    <x v="28"/>
    <s v="Prague"/>
    <x v="0"/>
    <x v="11"/>
    <x v="3"/>
    <x v="1"/>
    <s v="SMB"/>
    <x v="12"/>
    <n v="479.97"/>
    <n v="3"/>
    <n v="0"/>
    <n v="239.98500000000001"/>
    <x v="1026"/>
    <n v="159.99"/>
    <x v="3"/>
    <x v="4"/>
    <x v="0"/>
    <n v="0.5"/>
  </r>
  <r>
    <n v="20231225"/>
    <s v="Jacob Vaughan"/>
    <x v="28"/>
    <s v="Prague"/>
    <x v="0"/>
    <x v="11"/>
    <x v="3"/>
    <x v="1"/>
    <s v="SMB"/>
    <x v="1"/>
    <n v="232.88"/>
    <n v="4"/>
    <n v="0"/>
    <n v="60.5488"/>
    <x v="2043"/>
    <n v="58.22"/>
    <x v="3"/>
    <x v="4"/>
    <x v="0"/>
    <n v="0.26"/>
  </r>
  <r>
    <n v="20220927"/>
    <s v="Jasmine Metcalfe"/>
    <x v="4"/>
    <s v="Regina"/>
    <x v="1"/>
    <x v="1"/>
    <x v="17"/>
    <x v="1"/>
    <s v="Enterprise"/>
    <x v="7"/>
    <n v="236.88"/>
    <n v="6"/>
    <n v="0"/>
    <n v="66.326400000000007"/>
    <x v="670"/>
    <n v="39.479999999999997"/>
    <x v="0"/>
    <x v="8"/>
    <x v="2"/>
    <n v="0.28000000000000003"/>
  </r>
  <r>
    <n v="20220927"/>
    <s v="Jasmine Metcalfe"/>
    <x v="4"/>
    <s v="Regina"/>
    <x v="1"/>
    <x v="1"/>
    <x v="17"/>
    <x v="1"/>
    <s v="Enterprise"/>
    <x v="8"/>
    <n v="29.9"/>
    <n v="5"/>
    <n v="0"/>
    <n v="14.651"/>
    <x v="364"/>
    <n v="5.9799999999999995"/>
    <x v="0"/>
    <x v="8"/>
    <x v="2"/>
    <n v="0.49"/>
  </r>
  <r>
    <n v="20220927"/>
    <s v="Jasmine Metcalfe"/>
    <x v="4"/>
    <s v="Regina"/>
    <x v="1"/>
    <x v="1"/>
    <x v="17"/>
    <x v="1"/>
    <s v="Enterprise"/>
    <x v="9"/>
    <n v="100"/>
    <n v="4"/>
    <n v="0"/>
    <n v="21"/>
    <x v="1161"/>
    <n v="25"/>
    <x v="0"/>
    <x v="8"/>
    <x v="2"/>
    <n v="0.21"/>
  </r>
  <r>
    <n v="20221213"/>
    <s v="Frank Ball"/>
    <x v="24"/>
    <s v="Mexico City"/>
    <x v="1"/>
    <x v="7"/>
    <x v="10"/>
    <x v="5"/>
    <s v="Strategic"/>
    <x v="2"/>
    <n v="18.693000000000001"/>
    <n v="3"/>
    <n v="0.7"/>
    <n v="-14.331300000000001"/>
    <x v="890"/>
    <n v="6.2310000000000008"/>
    <x v="0"/>
    <x v="4"/>
    <x v="0"/>
    <n v="-0.76666666666666661"/>
  </r>
  <r>
    <n v="20221213"/>
    <s v="Frank Ball"/>
    <x v="24"/>
    <s v="Mexico City"/>
    <x v="1"/>
    <x v="7"/>
    <x v="10"/>
    <x v="5"/>
    <s v="Strategic"/>
    <x v="9"/>
    <n v="383.952"/>
    <n v="6"/>
    <n v="0.2"/>
    <n v="76.790400000000005"/>
    <x v="1987"/>
    <n v="63.991999999999997"/>
    <x v="0"/>
    <x v="4"/>
    <x v="0"/>
    <n v="0.2"/>
  </r>
  <r>
    <n v="20211228"/>
    <s v="Theresa Murray"/>
    <x v="10"/>
    <s v="Sydney"/>
    <x v="2"/>
    <x v="8"/>
    <x v="13"/>
    <x v="4"/>
    <s v="SMB"/>
    <x v="3"/>
    <n v="24.815999999999999"/>
    <n v="2"/>
    <n v="0.2"/>
    <n v="1.5509999999999999"/>
    <x v="1846"/>
    <n v="12.407999999999999"/>
    <x v="1"/>
    <x v="4"/>
    <x v="0"/>
    <n v="6.25E-2"/>
  </r>
  <r>
    <n v="20201229"/>
    <s v="Carolyn Dowd"/>
    <x v="1"/>
    <s v="Los Angeles"/>
    <x v="1"/>
    <x v="1"/>
    <x v="38"/>
    <x v="6"/>
    <s v="Strategic"/>
    <x v="4"/>
    <n v="24.9"/>
    <n v="5"/>
    <n v="0"/>
    <n v="8.2170000000000005"/>
    <x v="1733"/>
    <n v="4.9799999999999995"/>
    <x v="2"/>
    <x v="4"/>
    <x v="0"/>
    <n v="0.33"/>
  </r>
  <r>
    <n v="20201229"/>
    <s v="Carolyn Dowd"/>
    <x v="1"/>
    <s v="Los Angeles"/>
    <x v="1"/>
    <x v="1"/>
    <x v="38"/>
    <x v="6"/>
    <s v="Strategic"/>
    <x v="8"/>
    <n v="21.12"/>
    <n v="4"/>
    <n v="0"/>
    <n v="9.5039999999999996"/>
    <x v="220"/>
    <n v="5.28"/>
    <x v="2"/>
    <x v="4"/>
    <x v="0"/>
    <n v="0.44999999999999996"/>
  </r>
  <r>
    <n v="20201229"/>
    <s v="Carolyn Dowd"/>
    <x v="1"/>
    <s v="Los Angeles"/>
    <x v="1"/>
    <x v="1"/>
    <x v="38"/>
    <x v="6"/>
    <s v="Strategic"/>
    <x v="12"/>
    <n v="767.952"/>
    <n v="6"/>
    <n v="0.2"/>
    <n v="287.98200000000003"/>
    <x v="2044"/>
    <n v="127.992"/>
    <x v="2"/>
    <x v="4"/>
    <x v="0"/>
    <n v="0.37500000000000006"/>
  </r>
  <r>
    <n v="20201229"/>
    <s v="Carolyn Dowd"/>
    <x v="1"/>
    <s v="Los Angeles"/>
    <x v="1"/>
    <x v="1"/>
    <x v="38"/>
    <x v="6"/>
    <s v="Strategic"/>
    <x v="2"/>
    <n v="14.352"/>
    <n v="3"/>
    <n v="0.2"/>
    <n v="4.6643999999999997"/>
    <x v="593"/>
    <n v="4.7839999999999998"/>
    <x v="2"/>
    <x v="4"/>
    <x v="0"/>
    <n v="0.32499999999999996"/>
  </r>
  <r>
    <n v="20201229"/>
    <s v="Carolyn Dowd"/>
    <x v="1"/>
    <s v="Los Angeles"/>
    <x v="1"/>
    <x v="1"/>
    <x v="38"/>
    <x v="6"/>
    <s v="Strategic"/>
    <x v="6"/>
    <n v="191.976"/>
    <n v="3"/>
    <n v="0.2"/>
    <n v="19.197600000000001"/>
    <x v="530"/>
    <n v="63.991999999999997"/>
    <x v="2"/>
    <x v="4"/>
    <x v="0"/>
    <n v="0.1"/>
  </r>
  <r>
    <n v="20201229"/>
    <s v="Carolyn Dowd"/>
    <x v="1"/>
    <s v="Los Angeles"/>
    <x v="1"/>
    <x v="1"/>
    <x v="38"/>
    <x v="6"/>
    <s v="Strategic"/>
    <x v="1"/>
    <n v="274.77"/>
    <n v="9"/>
    <n v="0"/>
    <n v="126.3942"/>
    <x v="2045"/>
    <n v="30.529999999999998"/>
    <x v="2"/>
    <x v="4"/>
    <x v="0"/>
    <n v="0.46"/>
  </r>
  <r>
    <n v="20201229"/>
    <s v="Carolyn Dowd"/>
    <x v="1"/>
    <s v="Los Angeles"/>
    <x v="1"/>
    <x v="1"/>
    <x v="38"/>
    <x v="6"/>
    <s v="Strategic"/>
    <x v="4"/>
    <n v="70.56"/>
    <n v="6"/>
    <n v="0"/>
    <n v="23.990400000000001"/>
    <x v="1842"/>
    <n v="11.76"/>
    <x v="2"/>
    <x v="4"/>
    <x v="0"/>
    <n v="0.34"/>
  </r>
  <r>
    <n v="20210625"/>
    <s v="John Dyer"/>
    <x v="1"/>
    <s v="Los Angeles"/>
    <x v="1"/>
    <x v="1"/>
    <x v="62"/>
    <x v="4"/>
    <s v="SMB"/>
    <x v="4"/>
    <n v="204.85"/>
    <n v="5"/>
    <n v="0"/>
    <n v="57.357999999999997"/>
    <x v="528"/>
    <n v="40.97"/>
    <x v="1"/>
    <x v="1"/>
    <x v="1"/>
    <n v="0.27999999999999997"/>
  </r>
  <r>
    <n v="20210402"/>
    <s v="Penelope Brown"/>
    <x v="5"/>
    <s v="Tokyo"/>
    <x v="2"/>
    <x v="4"/>
    <x v="77"/>
    <x v="1"/>
    <s v="Strategic"/>
    <x v="2"/>
    <n v="9.1560000000000006"/>
    <n v="3"/>
    <n v="0.8"/>
    <n v="-13.734"/>
    <x v="814"/>
    <n v="3.052"/>
    <x v="1"/>
    <x v="3"/>
    <x v="1"/>
    <n v="-1.5"/>
  </r>
  <r>
    <n v="20231022"/>
    <s v="Bernadette Black"/>
    <x v="10"/>
    <s v="Sydney"/>
    <x v="2"/>
    <x v="8"/>
    <x v="66"/>
    <x v="8"/>
    <s v="SMB"/>
    <x v="7"/>
    <n v="23.992000000000001"/>
    <n v="2"/>
    <n v="0.8"/>
    <n v="-62.379199999999997"/>
    <x v="1573"/>
    <n v="11.996"/>
    <x v="3"/>
    <x v="2"/>
    <x v="0"/>
    <n v="-2.5999999999999996"/>
  </r>
  <r>
    <n v="20210716"/>
    <s v="Justin Walsh"/>
    <x v="15"/>
    <s v="London"/>
    <x v="0"/>
    <x v="0"/>
    <x v="31"/>
    <x v="6"/>
    <s v="Strategic"/>
    <x v="8"/>
    <n v="80.88"/>
    <n v="3"/>
    <n v="0"/>
    <n v="39.6312"/>
    <x v="2046"/>
    <n v="26.959999999999997"/>
    <x v="1"/>
    <x v="7"/>
    <x v="2"/>
    <n v="0.49000000000000005"/>
  </r>
  <r>
    <n v="20210716"/>
    <s v="Justin Walsh"/>
    <x v="15"/>
    <s v="London"/>
    <x v="0"/>
    <x v="0"/>
    <x v="31"/>
    <x v="6"/>
    <s v="Strategic"/>
    <x v="9"/>
    <n v="599.9"/>
    <n v="10"/>
    <n v="0"/>
    <n v="191.96799999999999"/>
    <x v="914"/>
    <n v="59.989999999999995"/>
    <x v="1"/>
    <x v="7"/>
    <x v="2"/>
    <n v="0.32"/>
  </r>
  <r>
    <n v="20230625"/>
    <s v="Julian Morrison"/>
    <x v="15"/>
    <s v="London"/>
    <x v="0"/>
    <x v="0"/>
    <x v="46"/>
    <x v="8"/>
    <s v="SMB"/>
    <x v="4"/>
    <n v="276.69"/>
    <n v="3"/>
    <n v="0"/>
    <n v="49.804200000000002"/>
    <x v="2047"/>
    <n v="92.23"/>
    <x v="3"/>
    <x v="1"/>
    <x v="1"/>
    <n v="0.18"/>
  </r>
  <r>
    <n v="20230625"/>
    <s v="Julian Morrison"/>
    <x v="15"/>
    <s v="London"/>
    <x v="0"/>
    <x v="0"/>
    <x v="46"/>
    <x v="8"/>
    <s v="SMB"/>
    <x v="1"/>
    <n v="172.76400000000001"/>
    <n v="2"/>
    <n v="0.1"/>
    <n v="32.633200000000002"/>
    <x v="377"/>
    <n v="86.382000000000005"/>
    <x v="3"/>
    <x v="1"/>
    <x v="1"/>
    <n v="0.18888888888888888"/>
  </r>
  <r>
    <n v="20200929"/>
    <s v="Steven Henderson"/>
    <x v="9"/>
    <s v="Paris"/>
    <x v="0"/>
    <x v="2"/>
    <x v="20"/>
    <x v="2"/>
    <s v="Strategic"/>
    <x v="5"/>
    <n v="4.2240000000000002"/>
    <n v="3"/>
    <n v="0.2"/>
    <n v="1.4783999999999999"/>
    <x v="2048"/>
    <n v="1.4080000000000001"/>
    <x v="2"/>
    <x v="8"/>
    <x v="2"/>
    <n v="0.35"/>
  </r>
  <r>
    <n v="20200929"/>
    <s v="Steven Henderson"/>
    <x v="9"/>
    <s v="Paris"/>
    <x v="0"/>
    <x v="2"/>
    <x v="20"/>
    <x v="2"/>
    <s v="Strategic"/>
    <x v="2"/>
    <n v="409.27199999999999"/>
    <n v="2"/>
    <n v="0.4"/>
    <n v="-81.854399999999998"/>
    <x v="2049"/>
    <n v="204.636"/>
    <x v="2"/>
    <x v="8"/>
    <x v="2"/>
    <n v="-0.2"/>
  </r>
  <r>
    <n v="20200929"/>
    <s v="Steven Henderson"/>
    <x v="9"/>
    <s v="Paris"/>
    <x v="0"/>
    <x v="2"/>
    <x v="20"/>
    <x v="2"/>
    <s v="Strategic"/>
    <x v="1"/>
    <n v="55.44"/>
    <n v="11"/>
    <n v="0.2"/>
    <n v="18.018000000000001"/>
    <x v="972"/>
    <n v="5.04"/>
    <x v="2"/>
    <x v="8"/>
    <x v="2"/>
    <n v="0.32500000000000001"/>
  </r>
  <r>
    <n v="20200929"/>
    <s v="Steven Henderson"/>
    <x v="9"/>
    <s v="Paris"/>
    <x v="0"/>
    <x v="2"/>
    <x v="20"/>
    <x v="2"/>
    <s v="Strategic"/>
    <x v="8"/>
    <n v="20.928000000000001"/>
    <n v="4"/>
    <n v="0.2"/>
    <n v="6.8015999999999996"/>
    <x v="1350"/>
    <n v="5.2320000000000002"/>
    <x v="2"/>
    <x v="8"/>
    <x v="2"/>
    <n v="0.32499999999999996"/>
  </r>
  <r>
    <n v="20200929"/>
    <s v="Steven Henderson"/>
    <x v="9"/>
    <s v="Paris"/>
    <x v="0"/>
    <x v="2"/>
    <x v="20"/>
    <x v="2"/>
    <s v="Strategic"/>
    <x v="3"/>
    <n v="1801.6320000000001"/>
    <n v="6"/>
    <n v="0.2"/>
    <n v="-337.80599999999998"/>
    <x v="467"/>
    <n v="300.27199999999999"/>
    <x v="2"/>
    <x v="8"/>
    <x v="2"/>
    <n v="-0.18749999999999997"/>
  </r>
  <r>
    <n v="20200929"/>
    <s v="Steven Henderson"/>
    <x v="9"/>
    <s v="Paris"/>
    <x v="0"/>
    <x v="2"/>
    <x v="20"/>
    <x v="2"/>
    <s v="Strategic"/>
    <x v="2"/>
    <n v="67.176000000000002"/>
    <n v="1"/>
    <n v="0.4"/>
    <n v="-20.152799999999999"/>
    <x v="2050"/>
    <n v="67.176000000000002"/>
    <x v="2"/>
    <x v="8"/>
    <x v="2"/>
    <n v="-0.3"/>
  </r>
  <r>
    <n v="20201124"/>
    <s v="Emma Young"/>
    <x v="10"/>
    <s v="Sydney"/>
    <x v="2"/>
    <x v="8"/>
    <x v="71"/>
    <x v="5"/>
    <s v="SMB"/>
    <x v="3"/>
    <n v="646.20000000000005"/>
    <n v="5"/>
    <n v="0.2"/>
    <n v="-8.0775000000000006"/>
    <x v="1582"/>
    <n v="129.24"/>
    <x v="2"/>
    <x v="0"/>
    <x v="0"/>
    <n v="-1.2500000000000001E-2"/>
  </r>
  <r>
    <n v="20211120"/>
    <s v="Rose Scott"/>
    <x v="1"/>
    <s v="San Diego"/>
    <x v="1"/>
    <x v="1"/>
    <x v="48"/>
    <x v="5"/>
    <s v="SMB"/>
    <x v="6"/>
    <n v="72.744"/>
    <n v="7"/>
    <n v="0.2"/>
    <n v="-15.4581"/>
    <x v="738"/>
    <n v="10.391999999999999"/>
    <x v="1"/>
    <x v="0"/>
    <x v="0"/>
    <n v="-0.21249999999999999"/>
  </r>
  <r>
    <n v="20211120"/>
    <s v="Rose Scott"/>
    <x v="1"/>
    <s v="San Diego"/>
    <x v="1"/>
    <x v="1"/>
    <x v="48"/>
    <x v="5"/>
    <s v="SMB"/>
    <x v="1"/>
    <n v="572.16"/>
    <n v="3"/>
    <n v="0.2"/>
    <n v="35.76"/>
    <x v="2051"/>
    <n v="190.72"/>
    <x v="1"/>
    <x v="0"/>
    <x v="0"/>
    <n v="6.25E-2"/>
  </r>
  <r>
    <n v="20221102"/>
    <s v="Warren Hemmings"/>
    <x v="10"/>
    <s v="Sydney"/>
    <x v="2"/>
    <x v="8"/>
    <x v="43"/>
    <x v="1"/>
    <s v="SMB"/>
    <x v="9"/>
    <n v="68.111999999999995"/>
    <n v="3"/>
    <n v="0.2"/>
    <n v="17.8794"/>
    <x v="2052"/>
    <n v="22.703999999999997"/>
    <x v="0"/>
    <x v="0"/>
    <x v="0"/>
    <n v="0.26250000000000001"/>
  </r>
  <r>
    <n v="20210917"/>
    <s v="Penelope Brown"/>
    <x v="4"/>
    <s v="Toronto"/>
    <x v="1"/>
    <x v="1"/>
    <x v="77"/>
    <x v="1"/>
    <s v="Strategic"/>
    <x v="2"/>
    <n v="25.032"/>
    <n v="3"/>
    <n v="0.2"/>
    <n v="7.8224999999999998"/>
    <x v="1229"/>
    <n v="8.3439999999999994"/>
    <x v="1"/>
    <x v="8"/>
    <x v="2"/>
    <n v="0.3125"/>
  </r>
  <r>
    <n v="20220311"/>
    <s v="Jan Vaughan"/>
    <x v="9"/>
    <s v="Paris"/>
    <x v="0"/>
    <x v="2"/>
    <x v="0"/>
    <x v="0"/>
    <s v="SMB"/>
    <x v="9"/>
    <n v="39.991999999999997"/>
    <n v="1"/>
    <n v="0.2"/>
    <n v="7.4984999999999999"/>
    <x v="1372"/>
    <n v="39.991999999999997"/>
    <x v="0"/>
    <x v="10"/>
    <x v="3"/>
    <n v="0.1875"/>
  </r>
  <r>
    <n v="20200623"/>
    <s v="Jonathan Grant"/>
    <x v="3"/>
    <s v="Stockholm"/>
    <x v="0"/>
    <x v="3"/>
    <x v="79"/>
    <x v="6"/>
    <s v="SMB"/>
    <x v="5"/>
    <n v="20.015999999999998"/>
    <n v="9"/>
    <n v="0.2"/>
    <n v="1.7514000000000001"/>
    <x v="2053"/>
    <n v="2.2239999999999998"/>
    <x v="2"/>
    <x v="1"/>
    <x v="1"/>
    <n v="8.7500000000000008E-2"/>
  </r>
  <r>
    <n v="20200623"/>
    <s v="Jonathan Grant"/>
    <x v="3"/>
    <s v="Stockholm"/>
    <x v="0"/>
    <x v="3"/>
    <x v="79"/>
    <x v="6"/>
    <s v="SMB"/>
    <x v="8"/>
    <n v="3.1040000000000001"/>
    <n v="1"/>
    <n v="0.2"/>
    <n v="0.34920000000000001"/>
    <x v="1919"/>
    <n v="3.1040000000000001"/>
    <x v="2"/>
    <x v="1"/>
    <x v="1"/>
    <n v="0.1125"/>
  </r>
  <r>
    <n v="20201101"/>
    <s v="Sebastian Brown"/>
    <x v="3"/>
    <s v="Stockholm"/>
    <x v="0"/>
    <x v="3"/>
    <x v="1"/>
    <x v="0"/>
    <s v="Strategic"/>
    <x v="11"/>
    <n v="7.52"/>
    <n v="5"/>
    <n v="0.2"/>
    <n v="1.41"/>
    <x v="1099"/>
    <n v="1.504"/>
    <x v="2"/>
    <x v="0"/>
    <x v="0"/>
    <n v="0.1875"/>
  </r>
  <r>
    <n v="20201101"/>
    <s v="Sebastian Brown"/>
    <x v="3"/>
    <s v="Stockholm"/>
    <x v="0"/>
    <x v="3"/>
    <x v="1"/>
    <x v="0"/>
    <s v="Strategic"/>
    <x v="5"/>
    <n v="10.272"/>
    <n v="3"/>
    <n v="0.2"/>
    <n v="0.89880000000000004"/>
    <x v="1095"/>
    <n v="3.4239999999999999"/>
    <x v="2"/>
    <x v="0"/>
    <x v="0"/>
    <n v="8.7500000000000008E-2"/>
  </r>
  <r>
    <n v="20201101"/>
    <s v="Sebastian Brown"/>
    <x v="3"/>
    <s v="Stockholm"/>
    <x v="0"/>
    <x v="3"/>
    <x v="1"/>
    <x v="0"/>
    <s v="Strategic"/>
    <x v="1"/>
    <n v="47.808"/>
    <n v="12"/>
    <n v="0.2"/>
    <n v="15.537599999999999"/>
    <x v="715"/>
    <n v="3.984"/>
    <x v="2"/>
    <x v="0"/>
    <x v="0"/>
    <n v="0.32500000000000001"/>
  </r>
  <r>
    <n v="20201101"/>
    <s v="Sebastian Brown"/>
    <x v="3"/>
    <s v="Stockholm"/>
    <x v="0"/>
    <x v="3"/>
    <x v="1"/>
    <x v="0"/>
    <s v="Strategic"/>
    <x v="6"/>
    <n v="978.84"/>
    <n v="9"/>
    <n v="0.2"/>
    <n v="110.1195"/>
    <x v="2054"/>
    <n v="108.76"/>
    <x v="2"/>
    <x v="0"/>
    <x v="0"/>
    <n v="0.1125"/>
  </r>
  <r>
    <n v="20220829"/>
    <s v="Steven Rees"/>
    <x v="5"/>
    <s v="Aichi"/>
    <x v="2"/>
    <x v="4"/>
    <x v="13"/>
    <x v="4"/>
    <s v="SMB"/>
    <x v="2"/>
    <n v="13.14"/>
    <n v="9"/>
    <n v="0.8"/>
    <n v="-21.681000000000001"/>
    <x v="354"/>
    <n v="1.46"/>
    <x v="0"/>
    <x v="6"/>
    <x v="2"/>
    <n v="-1.65"/>
  </r>
  <r>
    <n v="20220829"/>
    <s v="Steven Rees"/>
    <x v="5"/>
    <s v="Aichi"/>
    <x v="2"/>
    <x v="4"/>
    <x v="13"/>
    <x v="4"/>
    <s v="SMB"/>
    <x v="2"/>
    <n v="10.023999999999999"/>
    <n v="4"/>
    <n v="0.8"/>
    <n v="-16.5396"/>
    <x v="1190"/>
    <n v="2.5059999999999998"/>
    <x v="0"/>
    <x v="6"/>
    <x v="2"/>
    <n v="-1.6500000000000001"/>
  </r>
  <r>
    <n v="20220829"/>
    <s v="Steven Rees"/>
    <x v="5"/>
    <s v="Aichi"/>
    <x v="2"/>
    <x v="4"/>
    <x v="13"/>
    <x v="4"/>
    <s v="SMB"/>
    <x v="0"/>
    <n v="156.37280000000001"/>
    <n v="2"/>
    <n v="0.32"/>
    <n v="-52.890799999999999"/>
    <x v="1225"/>
    <n v="78.186400000000006"/>
    <x v="0"/>
    <x v="6"/>
    <x v="2"/>
    <n v="-0.33823529411764702"/>
  </r>
  <r>
    <n v="20211206"/>
    <s v="Alexander Wallace"/>
    <x v="14"/>
    <s v="Delhi"/>
    <x v="2"/>
    <x v="10"/>
    <x v="72"/>
    <x v="4"/>
    <s v="Enterprise"/>
    <x v="13"/>
    <n v="999.98"/>
    <n v="2"/>
    <n v="0"/>
    <n v="449.99099999999999"/>
    <x v="638"/>
    <n v="499.99"/>
    <x v="1"/>
    <x v="4"/>
    <x v="0"/>
    <n v="0.44999999999999996"/>
  </r>
  <r>
    <n v="20210924"/>
    <s v="Samantha Paterson"/>
    <x v="26"/>
    <s v="Singapore"/>
    <x v="2"/>
    <x v="9"/>
    <x v="8"/>
    <x v="5"/>
    <s v="Enterprise"/>
    <x v="6"/>
    <n v="821.94"/>
    <n v="6"/>
    <n v="0"/>
    <n v="213.70439999999999"/>
    <x v="2055"/>
    <n v="136.99"/>
    <x v="1"/>
    <x v="8"/>
    <x v="2"/>
    <n v="0.25999999999999995"/>
  </r>
  <r>
    <n v="20231116"/>
    <s v="Boris Vance"/>
    <x v="2"/>
    <s v="Mannheim"/>
    <x v="0"/>
    <x v="2"/>
    <x v="50"/>
    <x v="1"/>
    <s v="SMB"/>
    <x v="4"/>
    <n v="220.06399999999999"/>
    <n v="4"/>
    <n v="0.2"/>
    <n v="55.015999999999998"/>
    <x v="591"/>
    <n v="55.015999999999998"/>
    <x v="3"/>
    <x v="0"/>
    <x v="0"/>
    <n v="0.25"/>
  </r>
  <r>
    <n v="20231116"/>
    <s v="Boris Vance"/>
    <x v="2"/>
    <s v="Mannheim"/>
    <x v="0"/>
    <x v="2"/>
    <x v="50"/>
    <x v="1"/>
    <s v="SMB"/>
    <x v="4"/>
    <n v="339.13600000000002"/>
    <n v="4"/>
    <n v="0.2"/>
    <n v="0"/>
    <x v="1148"/>
    <n v="84.784000000000006"/>
    <x v="3"/>
    <x v="0"/>
    <x v="0"/>
    <n v="0"/>
  </r>
  <r>
    <n v="20211219"/>
    <s v="Steven Henderson"/>
    <x v="8"/>
    <s v="San José"/>
    <x v="1"/>
    <x v="7"/>
    <x v="20"/>
    <x v="2"/>
    <s v="Strategic"/>
    <x v="2"/>
    <n v="7.04"/>
    <n v="2"/>
    <n v="0"/>
    <n v="3.3088000000000002"/>
    <x v="679"/>
    <n v="3.52"/>
    <x v="1"/>
    <x v="4"/>
    <x v="0"/>
    <n v="0.47000000000000003"/>
  </r>
  <r>
    <n v="20211219"/>
    <s v="Steven Henderson"/>
    <x v="8"/>
    <s v="San José"/>
    <x v="1"/>
    <x v="7"/>
    <x v="20"/>
    <x v="2"/>
    <s v="Strategic"/>
    <x v="11"/>
    <n v="5.04"/>
    <n v="4"/>
    <n v="0"/>
    <n v="0.2016"/>
    <x v="248"/>
    <n v="1.26"/>
    <x v="1"/>
    <x v="4"/>
    <x v="0"/>
    <n v="0.04"/>
  </r>
  <r>
    <n v="20211219"/>
    <s v="Steven Henderson"/>
    <x v="8"/>
    <s v="San José"/>
    <x v="1"/>
    <x v="7"/>
    <x v="20"/>
    <x v="2"/>
    <s v="Strategic"/>
    <x v="8"/>
    <n v="116.28"/>
    <n v="3"/>
    <n v="0"/>
    <n v="56.977200000000003"/>
    <x v="1040"/>
    <n v="38.76"/>
    <x v="1"/>
    <x v="4"/>
    <x v="0"/>
    <n v="0.49000000000000005"/>
  </r>
  <r>
    <n v="20211221"/>
    <s v="Dominic Duncan"/>
    <x v="3"/>
    <s v="Stockholm"/>
    <x v="0"/>
    <x v="3"/>
    <x v="29"/>
    <x v="2"/>
    <s v="SMB"/>
    <x v="6"/>
    <n v="47.975999999999999"/>
    <n v="3"/>
    <n v="0.2"/>
    <n v="4.7976000000000001"/>
    <x v="124"/>
    <n v="15.991999999999999"/>
    <x v="1"/>
    <x v="4"/>
    <x v="0"/>
    <n v="0.1"/>
  </r>
  <r>
    <n v="20220926"/>
    <s v="Justin Walsh"/>
    <x v="21"/>
    <s v="Antwerp"/>
    <x v="0"/>
    <x v="2"/>
    <x v="31"/>
    <x v="6"/>
    <s v="Strategic"/>
    <x v="8"/>
    <n v="60.048000000000002"/>
    <n v="9"/>
    <n v="0.2"/>
    <n v="22.518000000000001"/>
    <x v="1482"/>
    <n v="6.6720000000000006"/>
    <x v="0"/>
    <x v="8"/>
    <x v="2"/>
    <n v="0.375"/>
  </r>
  <r>
    <n v="20220926"/>
    <s v="Justin Walsh"/>
    <x v="21"/>
    <s v="Antwerp"/>
    <x v="0"/>
    <x v="2"/>
    <x v="31"/>
    <x v="6"/>
    <s v="Strategic"/>
    <x v="2"/>
    <n v="5.0220000000000002"/>
    <n v="1"/>
    <n v="0.7"/>
    <n v="-3.5154000000000001"/>
    <x v="1989"/>
    <n v="5.0220000000000002"/>
    <x v="0"/>
    <x v="8"/>
    <x v="2"/>
    <n v="-0.7"/>
  </r>
  <r>
    <n v="20230625"/>
    <s v="Kimberly MacDonald"/>
    <x v="10"/>
    <s v="Melbourne"/>
    <x v="2"/>
    <x v="8"/>
    <x v="54"/>
    <x v="2"/>
    <s v="Strategic"/>
    <x v="2"/>
    <n v="182.994"/>
    <n v="3"/>
    <n v="0.8"/>
    <n v="-320.23950000000002"/>
    <x v="592"/>
    <n v="60.997999999999998"/>
    <x v="3"/>
    <x v="1"/>
    <x v="1"/>
    <n v="-1.7500000000000002"/>
  </r>
  <r>
    <n v="20230625"/>
    <s v="Kimberly MacDonald"/>
    <x v="10"/>
    <s v="Melbourne"/>
    <x v="2"/>
    <x v="8"/>
    <x v="54"/>
    <x v="2"/>
    <s v="Strategic"/>
    <x v="8"/>
    <n v="10.272"/>
    <n v="3"/>
    <n v="0.2"/>
    <n v="3.21"/>
    <x v="657"/>
    <n v="3.4239999999999999"/>
    <x v="3"/>
    <x v="1"/>
    <x v="1"/>
    <n v="0.3125"/>
  </r>
  <r>
    <n v="20230908"/>
    <s v="Sally Nolan"/>
    <x v="16"/>
    <s v="Santiago"/>
    <x v="1"/>
    <x v="7"/>
    <x v="86"/>
    <x v="0"/>
    <s v="Enterprise"/>
    <x v="2"/>
    <n v="7.8570000000000002"/>
    <n v="3"/>
    <n v="0.7"/>
    <n v="-6.0236999999999998"/>
    <x v="44"/>
    <n v="2.6190000000000002"/>
    <x v="3"/>
    <x v="8"/>
    <x v="2"/>
    <n v="-0.76666666666666661"/>
  </r>
  <r>
    <n v="20220805"/>
    <s v="Karen Mathis"/>
    <x v="1"/>
    <s v="Houston"/>
    <x v="1"/>
    <x v="1"/>
    <x v="18"/>
    <x v="0"/>
    <s v="Strategic"/>
    <x v="6"/>
    <n v="302.38400000000001"/>
    <n v="2"/>
    <n v="0.2"/>
    <n v="30.238399999999999"/>
    <x v="7"/>
    <n v="151.19200000000001"/>
    <x v="0"/>
    <x v="6"/>
    <x v="2"/>
    <n v="9.9999999999999992E-2"/>
  </r>
  <r>
    <n v="20220805"/>
    <s v="Karen Mathis"/>
    <x v="1"/>
    <s v="Houston"/>
    <x v="1"/>
    <x v="1"/>
    <x v="18"/>
    <x v="0"/>
    <s v="Strategic"/>
    <x v="2"/>
    <n v="20.952000000000002"/>
    <n v="3"/>
    <n v="0.2"/>
    <n v="7.0712999999999999"/>
    <x v="44"/>
    <n v="6.9840000000000009"/>
    <x v="0"/>
    <x v="6"/>
    <x v="2"/>
    <n v="0.33749999999999997"/>
  </r>
  <r>
    <n v="20220805"/>
    <s v="Karen Mathis"/>
    <x v="1"/>
    <s v="Houston"/>
    <x v="1"/>
    <x v="1"/>
    <x v="18"/>
    <x v="0"/>
    <s v="Strategic"/>
    <x v="2"/>
    <n v="11.784000000000001"/>
    <n v="3"/>
    <n v="0.2"/>
    <n v="3.9771000000000001"/>
    <x v="186"/>
    <n v="3.9280000000000004"/>
    <x v="0"/>
    <x v="6"/>
    <x v="2"/>
    <n v="0.33749999999999997"/>
  </r>
  <r>
    <n v="20200819"/>
    <s v="Harry Brown"/>
    <x v="36"/>
    <s v="Dubai"/>
    <x v="0"/>
    <x v="6"/>
    <x v="22"/>
    <x v="1"/>
    <s v="SMB"/>
    <x v="0"/>
    <n v="638.82000000000005"/>
    <n v="9"/>
    <n v="0"/>
    <n v="172.48140000000001"/>
    <x v="2056"/>
    <n v="70.98"/>
    <x v="2"/>
    <x v="6"/>
    <x v="2"/>
    <n v="0.27"/>
  </r>
  <r>
    <n v="20220402"/>
    <s v="Cameron Miller"/>
    <x v="15"/>
    <s v="London"/>
    <x v="0"/>
    <x v="0"/>
    <x v="31"/>
    <x v="6"/>
    <s v="Strategic"/>
    <x v="1"/>
    <n v="20.7"/>
    <n v="2"/>
    <n v="0"/>
    <n v="9.9359999999999999"/>
    <x v="329"/>
    <n v="10.35"/>
    <x v="0"/>
    <x v="3"/>
    <x v="1"/>
    <n v="0.48000000000000004"/>
  </r>
  <r>
    <n v="20220402"/>
    <s v="Cameron Miller"/>
    <x v="15"/>
    <s v="London"/>
    <x v="0"/>
    <x v="0"/>
    <x v="31"/>
    <x v="6"/>
    <s v="Strategic"/>
    <x v="8"/>
    <n v="10.95"/>
    <n v="3"/>
    <n v="0"/>
    <n v="3.2850000000000001"/>
    <x v="515"/>
    <n v="3.65"/>
    <x v="0"/>
    <x v="3"/>
    <x v="1"/>
    <n v="0.30000000000000004"/>
  </r>
  <r>
    <n v="20220402"/>
    <s v="Cameron Miller"/>
    <x v="15"/>
    <s v="London"/>
    <x v="0"/>
    <x v="0"/>
    <x v="31"/>
    <x v="6"/>
    <s v="Strategic"/>
    <x v="2"/>
    <n v="14.352"/>
    <n v="3"/>
    <n v="0.2"/>
    <n v="4.6643999999999997"/>
    <x v="593"/>
    <n v="4.7839999999999998"/>
    <x v="0"/>
    <x v="3"/>
    <x v="1"/>
    <n v="0.32499999999999996"/>
  </r>
  <r>
    <n v="20230517"/>
    <s v="Keith Mills"/>
    <x v="24"/>
    <s v="Guadalajara"/>
    <x v="1"/>
    <x v="7"/>
    <x v="75"/>
    <x v="0"/>
    <s v="SMB"/>
    <x v="3"/>
    <n v="221.024"/>
    <n v="2"/>
    <n v="0.2"/>
    <n v="-55.256"/>
    <x v="1005"/>
    <n v="110.512"/>
    <x v="3"/>
    <x v="5"/>
    <x v="1"/>
    <n v="-0.25"/>
  </r>
  <r>
    <n v="20210824"/>
    <s v="Wanda Simpson"/>
    <x v="0"/>
    <s v="Cork"/>
    <x v="0"/>
    <x v="0"/>
    <x v="80"/>
    <x v="0"/>
    <s v="SMB"/>
    <x v="12"/>
    <n v="3080"/>
    <n v="7"/>
    <n v="0"/>
    <n v="1416.8"/>
    <x v="2057"/>
    <n v="440"/>
    <x v="1"/>
    <x v="6"/>
    <x v="2"/>
    <n v="0.45999999999999996"/>
  </r>
  <r>
    <n v="20210824"/>
    <s v="Wanda Simpson"/>
    <x v="0"/>
    <s v="Cork"/>
    <x v="0"/>
    <x v="0"/>
    <x v="80"/>
    <x v="0"/>
    <s v="SMB"/>
    <x v="9"/>
    <n v="79.959999999999994"/>
    <n v="4"/>
    <n v="0"/>
    <n v="18.390799999999999"/>
    <x v="1374"/>
    <n v="19.989999999999998"/>
    <x v="1"/>
    <x v="6"/>
    <x v="2"/>
    <n v="0.23"/>
  </r>
  <r>
    <n v="20210824"/>
    <s v="Wanda Simpson"/>
    <x v="0"/>
    <s v="Cork"/>
    <x v="0"/>
    <x v="0"/>
    <x v="80"/>
    <x v="0"/>
    <s v="SMB"/>
    <x v="6"/>
    <n v="587.97"/>
    <n v="3"/>
    <n v="0"/>
    <n v="170.51130000000001"/>
    <x v="34"/>
    <n v="195.99"/>
    <x v="1"/>
    <x v="6"/>
    <x v="2"/>
    <n v="0.28999999999999998"/>
  </r>
  <r>
    <n v="20200923"/>
    <s v="Deirdre McDonald"/>
    <x v="11"/>
    <s v="Luxembourg"/>
    <x v="0"/>
    <x v="2"/>
    <x v="84"/>
    <x v="3"/>
    <s v="SMB"/>
    <x v="8"/>
    <n v="32.4"/>
    <n v="5"/>
    <n v="0"/>
    <n v="15.552"/>
    <x v="12"/>
    <n v="6.4799999999999995"/>
    <x v="2"/>
    <x v="8"/>
    <x v="2"/>
    <n v="0.48"/>
  </r>
  <r>
    <n v="20200923"/>
    <s v="Deirdre McDonald"/>
    <x v="11"/>
    <s v="Luxembourg"/>
    <x v="0"/>
    <x v="2"/>
    <x v="84"/>
    <x v="3"/>
    <s v="SMB"/>
    <x v="3"/>
    <n v="404.9"/>
    <n v="5"/>
    <n v="0"/>
    <n v="16.196000000000002"/>
    <x v="625"/>
    <n v="80.97999999999999"/>
    <x v="2"/>
    <x v="8"/>
    <x v="2"/>
    <n v="4.0000000000000008E-2"/>
  </r>
  <r>
    <n v="20200923"/>
    <s v="Deirdre McDonald"/>
    <x v="11"/>
    <s v="Luxembourg"/>
    <x v="0"/>
    <x v="2"/>
    <x v="84"/>
    <x v="3"/>
    <s v="SMB"/>
    <x v="2"/>
    <n v="9449.9500000000007"/>
    <n v="5"/>
    <n v="0"/>
    <n v="4630.4754999999996"/>
    <x v="2058"/>
    <n v="1889.9900000000002"/>
    <x v="2"/>
    <x v="8"/>
    <x v="2"/>
    <n v="0.48999999999999994"/>
  </r>
  <r>
    <n v="20200923"/>
    <s v="Deirdre McDonald"/>
    <x v="11"/>
    <s v="Luxembourg"/>
    <x v="0"/>
    <x v="2"/>
    <x v="84"/>
    <x v="3"/>
    <s v="SMB"/>
    <x v="2"/>
    <n v="12.94"/>
    <n v="2"/>
    <n v="0"/>
    <n v="6.47"/>
    <x v="1709"/>
    <n v="6.47"/>
    <x v="2"/>
    <x v="8"/>
    <x v="2"/>
    <n v="0.5"/>
  </r>
  <r>
    <n v="20230620"/>
    <s v="Pippa Brown"/>
    <x v="5"/>
    <s v="Tokyo"/>
    <x v="2"/>
    <x v="4"/>
    <x v="58"/>
    <x v="4"/>
    <s v="SMB"/>
    <x v="7"/>
    <n v="2.2639999999999998"/>
    <n v="1"/>
    <n v="0.8"/>
    <n v="-5.2072000000000003"/>
    <x v="2059"/>
    <n v="2.2639999999999998"/>
    <x v="3"/>
    <x v="1"/>
    <x v="1"/>
    <n v="-2.3000000000000003"/>
  </r>
  <r>
    <n v="20230620"/>
    <s v="Pippa Brown"/>
    <x v="5"/>
    <s v="Tokyo"/>
    <x v="2"/>
    <x v="4"/>
    <x v="58"/>
    <x v="4"/>
    <s v="SMB"/>
    <x v="7"/>
    <n v="0.44400000000000001"/>
    <n v="1"/>
    <n v="0.8"/>
    <n v="-1.1100000000000001"/>
    <x v="1209"/>
    <n v="0.44400000000000001"/>
    <x v="3"/>
    <x v="1"/>
    <x v="1"/>
    <n v="-2.5"/>
  </r>
  <r>
    <n v="20230620"/>
    <s v="Pippa Brown"/>
    <x v="5"/>
    <s v="Tokyo"/>
    <x v="2"/>
    <x v="4"/>
    <x v="58"/>
    <x v="4"/>
    <s v="SMB"/>
    <x v="8"/>
    <n v="146.17599999999999"/>
    <n v="8"/>
    <n v="0.2"/>
    <n v="47.507199999999997"/>
    <x v="1248"/>
    <n v="18.271999999999998"/>
    <x v="3"/>
    <x v="1"/>
    <x v="1"/>
    <n v="0.32500000000000001"/>
  </r>
  <r>
    <n v="20231222"/>
    <s v="Gavin Walsh"/>
    <x v="8"/>
    <s v="San José"/>
    <x v="1"/>
    <x v="7"/>
    <x v="39"/>
    <x v="6"/>
    <s v="Enterprise"/>
    <x v="4"/>
    <n v="15.92"/>
    <n v="2"/>
    <n v="0"/>
    <n v="7.0048000000000004"/>
    <x v="1424"/>
    <n v="7.96"/>
    <x v="3"/>
    <x v="4"/>
    <x v="0"/>
    <n v="0.44"/>
  </r>
  <r>
    <n v="20230808"/>
    <s v="Lucas Turner"/>
    <x v="1"/>
    <s v="Seattle"/>
    <x v="1"/>
    <x v="1"/>
    <x v="33"/>
    <x v="1"/>
    <s v="SMB"/>
    <x v="6"/>
    <n v="159.96"/>
    <n v="5"/>
    <n v="0.2"/>
    <n v="17.9955"/>
    <x v="1127"/>
    <n v="31.992000000000001"/>
    <x v="3"/>
    <x v="6"/>
    <x v="2"/>
    <n v="0.11249999999999999"/>
  </r>
  <r>
    <n v="20230808"/>
    <s v="Lucas Turner"/>
    <x v="1"/>
    <s v="Seattle"/>
    <x v="1"/>
    <x v="1"/>
    <x v="33"/>
    <x v="1"/>
    <s v="SMB"/>
    <x v="2"/>
    <n v="13.76"/>
    <n v="2"/>
    <n v="0.2"/>
    <n v="4.6440000000000001"/>
    <x v="492"/>
    <n v="6.88"/>
    <x v="3"/>
    <x v="6"/>
    <x v="2"/>
    <n v="0.33750000000000002"/>
  </r>
  <r>
    <n v="20220823"/>
    <s v="Victor Avery"/>
    <x v="5"/>
    <s v="Tokyo"/>
    <x v="2"/>
    <x v="4"/>
    <x v="28"/>
    <x v="3"/>
    <s v="SMB"/>
    <x v="2"/>
    <n v="4.3120000000000003"/>
    <n v="2"/>
    <n v="0.8"/>
    <n v="-6.8992000000000004"/>
    <x v="2016"/>
    <n v="2.1560000000000001"/>
    <x v="0"/>
    <x v="6"/>
    <x v="2"/>
    <n v="-1.6"/>
  </r>
  <r>
    <n v="20210907"/>
    <s v="Theresa Henderson"/>
    <x v="15"/>
    <s v="London"/>
    <x v="0"/>
    <x v="0"/>
    <x v="98"/>
    <x v="5"/>
    <s v="SMB"/>
    <x v="3"/>
    <n v="13.96"/>
    <n v="2"/>
    <n v="0"/>
    <n v="0.2792"/>
    <x v="2060"/>
    <n v="6.98"/>
    <x v="1"/>
    <x v="8"/>
    <x v="2"/>
    <n v="0.02"/>
  </r>
  <r>
    <n v="20210907"/>
    <s v="Theresa Henderson"/>
    <x v="15"/>
    <s v="London"/>
    <x v="0"/>
    <x v="0"/>
    <x v="98"/>
    <x v="5"/>
    <s v="SMB"/>
    <x v="2"/>
    <n v="27.414000000000001"/>
    <n v="3"/>
    <n v="0.4"/>
    <n v="-14.1639"/>
    <x v="1751"/>
    <n v="9.1379999999999999"/>
    <x v="1"/>
    <x v="8"/>
    <x v="2"/>
    <n v="-0.51666666666666661"/>
  </r>
  <r>
    <n v="20211225"/>
    <s v="Richard Carr"/>
    <x v="12"/>
    <s v="São Paulo"/>
    <x v="1"/>
    <x v="7"/>
    <x v="85"/>
    <x v="0"/>
    <s v="Strategic"/>
    <x v="6"/>
    <n v="73.98"/>
    <n v="2"/>
    <n v="0"/>
    <n v="19.974599999999999"/>
    <x v="1647"/>
    <n v="36.99"/>
    <x v="1"/>
    <x v="4"/>
    <x v="0"/>
    <n v="0.26999999999999996"/>
  </r>
  <r>
    <n v="20211225"/>
    <s v="Richard Carr"/>
    <x v="12"/>
    <s v="São Paulo"/>
    <x v="1"/>
    <x v="7"/>
    <x v="85"/>
    <x v="0"/>
    <s v="Strategic"/>
    <x v="0"/>
    <n v="160.97999999999999"/>
    <n v="1"/>
    <n v="0"/>
    <n v="20.927399999999999"/>
    <x v="2061"/>
    <n v="160.97999999999999"/>
    <x v="1"/>
    <x v="4"/>
    <x v="0"/>
    <n v="0.13"/>
  </r>
  <r>
    <n v="20211225"/>
    <s v="Richard Carr"/>
    <x v="12"/>
    <s v="São Paulo"/>
    <x v="1"/>
    <x v="7"/>
    <x v="85"/>
    <x v="0"/>
    <s v="Strategic"/>
    <x v="8"/>
    <n v="17.34"/>
    <n v="3"/>
    <n v="0"/>
    <n v="8.4966000000000008"/>
    <x v="726"/>
    <n v="5.78"/>
    <x v="1"/>
    <x v="4"/>
    <x v="0"/>
    <n v="0.49000000000000005"/>
  </r>
  <r>
    <n v="20211225"/>
    <s v="Richard Carr"/>
    <x v="12"/>
    <s v="São Paulo"/>
    <x v="1"/>
    <x v="7"/>
    <x v="85"/>
    <x v="0"/>
    <s v="Strategic"/>
    <x v="5"/>
    <n v="3.28"/>
    <n v="1"/>
    <n v="0"/>
    <n v="0.95120000000000005"/>
    <x v="283"/>
    <n v="3.28"/>
    <x v="1"/>
    <x v="4"/>
    <x v="0"/>
    <n v="0.29000000000000004"/>
  </r>
  <r>
    <n v="20210502"/>
    <s v="Zoe Edmunds"/>
    <x v="5"/>
    <s v="Tokyo"/>
    <x v="2"/>
    <x v="4"/>
    <x v="90"/>
    <x v="1"/>
    <s v="Strategic"/>
    <x v="1"/>
    <n v="8.8559999999999999"/>
    <n v="3"/>
    <n v="0.2"/>
    <n v="2.9889000000000001"/>
    <x v="988"/>
    <n v="2.952"/>
    <x v="1"/>
    <x v="5"/>
    <x v="1"/>
    <n v="0.33750000000000002"/>
  </r>
  <r>
    <n v="20210502"/>
    <s v="Zoe Edmunds"/>
    <x v="5"/>
    <s v="Tokyo"/>
    <x v="2"/>
    <x v="4"/>
    <x v="90"/>
    <x v="1"/>
    <s v="Strategic"/>
    <x v="6"/>
    <n v="158.376"/>
    <n v="3"/>
    <n v="0.2"/>
    <n v="13.857900000000001"/>
    <x v="519"/>
    <n v="52.792000000000002"/>
    <x v="1"/>
    <x v="5"/>
    <x v="1"/>
    <n v="8.7500000000000008E-2"/>
  </r>
  <r>
    <n v="20221125"/>
    <s v="Adrian Clarkson"/>
    <x v="4"/>
    <s v="Toronto"/>
    <x v="1"/>
    <x v="1"/>
    <x v="61"/>
    <x v="1"/>
    <s v="SMB"/>
    <x v="2"/>
    <n v="1219.96"/>
    <n v="5"/>
    <n v="0.2"/>
    <n v="381.23750000000001"/>
    <x v="592"/>
    <n v="243.99200000000002"/>
    <x v="0"/>
    <x v="0"/>
    <x v="0"/>
    <n v="0.3125"/>
  </r>
  <r>
    <n v="20211124"/>
    <s v="Sonia Parsons"/>
    <x v="1"/>
    <s v="New York City"/>
    <x v="1"/>
    <x v="1"/>
    <x v="18"/>
    <x v="0"/>
    <s v="SMB"/>
    <x v="2"/>
    <n v="3.1680000000000001"/>
    <n v="2"/>
    <n v="0.2"/>
    <n v="0.99"/>
    <x v="974"/>
    <n v="1.5840000000000001"/>
    <x v="1"/>
    <x v="0"/>
    <x v="0"/>
    <n v="0.3125"/>
  </r>
  <r>
    <n v="20211124"/>
    <s v="Sonia Parsons"/>
    <x v="1"/>
    <s v="New York City"/>
    <x v="1"/>
    <x v="1"/>
    <x v="18"/>
    <x v="0"/>
    <s v="SMB"/>
    <x v="8"/>
    <n v="19.440000000000001"/>
    <n v="3"/>
    <n v="0"/>
    <n v="9.3312000000000008"/>
    <x v="509"/>
    <n v="6.48"/>
    <x v="1"/>
    <x v="0"/>
    <x v="0"/>
    <n v="0.48000000000000004"/>
  </r>
  <r>
    <n v="20211124"/>
    <s v="Sonia Parsons"/>
    <x v="1"/>
    <s v="New York City"/>
    <x v="1"/>
    <x v="1"/>
    <x v="18"/>
    <x v="0"/>
    <s v="SMB"/>
    <x v="3"/>
    <n v="454.86"/>
    <n v="7"/>
    <n v="0"/>
    <n v="54.583199999999998"/>
    <x v="2062"/>
    <n v="64.98"/>
    <x v="1"/>
    <x v="0"/>
    <x v="0"/>
    <n v="0.12"/>
  </r>
  <r>
    <n v="20211124"/>
    <s v="Sonia Parsons"/>
    <x v="1"/>
    <s v="New York City"/>
    <x v="1"/>
    <x v="1"/>
    <x v="18"/>
    <x v="0"/>
    <s v="SMB"/>
    <x v="2"/>
    <n v="91.391999999999996"/>
    <n v="8"/>
    <n v="0.2"/>
    <n v="29.702400000000001"/>
    <x v="2063"/>
    <n v="11.423999999999999"/>
    <x v="1"/>
    <x v="0"/>
    <x v="0"/>
    <n v="0.32500000000000001"/>
  </r>
  <r>
    <n v="20230905"/>
    <s v="Faith Robertson"/>
    <x v="9"/>
    <s v="Paris"/>
    <x v="0"/>
    <x v="2"/>
    <x v="84"/>
    <x v="3"/>
    <s v="SMB"/>
    <x v="9"/>
    <n v="19.04"/>
    <n v="4"/>
    <n v="0.2"/>
    <n v="-1.4279999999999999"/>
    <x v="2064"/>
    <n v="4.76"/>
    <x v="3"/>
    <x v="8"/>
    <x v="2"/>
    <n v="-7.4999999999999997E-2"/>
  </r>
  <r>
    <n v="20230512"/>
    <s v="Victoria Roberts"/>
    <x v="4"/>
    <s v="Toronto"/>
    <x v="1"/>
    <x v="1"/>
    <x v="44"/>
    <x v="2"/>
    <s v="SMB"/>
    <x v="8"/>
    <n v="37.44"/>
    <n v="6"/>
    <n v="0"/>
    <n v="16.847999999999999"/>
    <x v="1379"/>
    <n v="6.2399999999999993"/>
    <x v="3"/>
    <x v="5"/>
    <x v="1"/>
    <n v="0.45"/>
  </r>
  <r>
    <n v="20230512"/>
    <s v="Victoria Roberts"/>
    <x v="4"/>
    <s v="Toronto"/>
    <x v="1"/>
    <x v="1"/>
    <x v="44"/>
    <x v="2"/>
    <s v="SMB"/>
    <x v="1"/>
    <n v="37.590000000000003"/>
    <n v="3"/>
    <n v="0"/>
    <n v="17.667300000000001"/>
    <x v="49"/>
    <n v="12.530000000000001"/>
    <x v="3"/>
    <x v="5"/>
    <x v="1"/>
    <n v="0.47"/>
  </r>
  <r>
    <n v="20230512"/>
    <s v="Victoria Roberts"/>
    <x v="4"/>
    <s v="Toronto"/>
    <x v="1"/>
    <x v="1"/>
    <x v="44"/>
    <x v="2"/>
    <s v="SMB"/>
    <x v="2"/>
    <n v="26.032"/>
    <n v="2"/>
    <n v="0.2"/>
    <n v="9.4366000000000003"/>
    <x v="1946"/>
    <n v="13.016"/>
    <x v="3"/>
    <x v="5"/>
    <x v="1"/>
    <n v="0.36249999999999999"/>
  </r>
  <r>
    <n v="20200511"/>
    <s v="Nathan McGrath"/>
    <x v="15"/>
    <s v="Bristol"/>
    <x v="0"/>
    <x v="0"/>
    <x v="6"/>
    <x v="3"/>
    <s v="Strategic"/>
    <x v="7"/>
    <n v="35.909999999999997"/>
    <n v="3"/>
    <n v="0"/>
    <n v="9.6957000000000004"/>
    <x v="366"/>
    <n v="11.969999999999999"/>
    <x v="2"/>
    <x v="5"/>
    <x v="1"/>
    <n v="0.27"/>
  </r>
  <r>
    <n v="20230728"/>
    <s v="Joseph Tucker"/>
    <x v="2"/>
    <s v="Berlin"/>
    <x v="0"/>
    <x v="2"/>
    <x v="89"/>
    <x v="1"/>
    <s v="SMB"/>
    <x v="4"/>
    <n v="91.031999999999996"/>
    <n v="3"/>
    <n v="0.2"/>
    <n v="-2.2757999999999998"/>
    <x v="797"/>
    <n v="30.343999999999998"/>
    <x v="3"/>
    <x v="7"/>
    <x v="2"/>
    <n v="-2.4999999999999998E-2"/>
  </r>
  <r>
    <n v="20230507"/>
    <s v="Penelope Peake"/>
    <x v="17"/>
    <s v="Madrid"/>
    <x v="0"/>
    <x v="2"/>
    <x v="40"/>
    <x v="1"/>
    <s v="SMB"/>
    <x v="5"/>
    <n v="54.66"/>
    <n v="6"/>
    <n v="0"/>
    <n v="18.037800000000001"/>
    <x v="2065"/>
    <n v="9.11"/>
    <x v="3"/>
    <x v="5"/>
    <x v="1"/>
    <n v="0.33"/>
  </r>
  <r>
    <n v="20200919"/>
    <s v="Gordon Parr"/>
    <x v="3"/>
    <s v="Stockholm"/>
    <x v="0"/>
    <x v="3"/>
    <x v="28"/>
    <x v="3"/>
    <s v="SMB"/>
    <x v="3"/>
    <n v="67.343999999999994"/>
    <n v="6"/>
    <n v="0.2"/>
    <n v="7.5762"/>
    <x v="798"/>
    <n v="11.223999999999998"/>
    <x v="2"/>
    <x v="8"/>
    <x v="2"/>
    <n v="0.11250000000000002"/>
  </r>
  <r>
    <n v="20200919"/>
    <s v="Gordon Parr"/>
    <x v="3"/>
    <s v="Stockholm"/>
    <x v="0"/>
    <x v="3"/>
    <x v="28"/>
    <x v="3"/>
    <s v="SMB"/>
    <x v="12"/>
    <n v="2624.9850000000001"/>
    <n v="3"/>
    <n v="0.5"/>
    <n v="-944.99459999999999"/>
    <x v="2066"/>
    <n v="874.995"/>
    <x v="2"/>
    <x v="8"/>
    <x v="2"/>
    <n v="-0.36"/>
  </r>
  <r>
    <n v="20210329"/>
    <s v="Colin Glover"/>
    <x v="4"/>
    <s v="Toronto"/>
    <x v="1"/>
    <x v="1"/>
    <x v="32"/>
    <x v="9"/>
    <s v="SMB"/>
    <x v="7"/>
    <n v="73.28"/>
    <n v="4"/>
    <n v="0"/>
    <n v="21.251200000000001"/>
    <x v="2067"/>
    <n v="18.32"/>
    <x v="1"/>
    <x v="10"/>
    <x v="3"/>
    <n v="0.28999999999999998"/>
  </r>
  <r>
    <n v="20201118"/>
    <s v="Rebecca Lambert"/>
    <x v="10"/>
    <s v="Sydney"/>
    <x v="2"/>
    <x v="8"/>
    <x v="85"/>
    <x v="0"/>
    <s v="Strategic"/>
    <x v="2"/>
    <n v="14.48"/>
    <n v="5"/>
    <n v="0.8"/>
    <n v="-23.891999999999999"/>
    <x v="1813"/>
    <n v="2.8959999999999999"/>
    <x v="2"/>
    <x v="0"/>
    <x v="0"/>
    <n v="-1.65"/>
  </r>
  <r>
    <n v="20210702"/>
    <s v="Edward Oliver"/>
    <x v="2"/>
    <s v="Frankfurt"/>
    <x v="0"/>
    <x v="2"/>
    <x v="21"/>
    <x v="1"/>
    <s v="SMB"/>
    <x v="8"/>
    <n v="11.952"/>
    <n v="3"/>
    <n v="0.2"/>
    <n v="4.0338000000000003"/>
    <x v="1326"/>
    <n v="3.984"/>
    <x v="1"/>
    <x v="7"/>
    <x v="2"/>
    <n v="0.33750000000000002"/>
  </r>
  <r>
    <n v="20210702"/>
    <s v="Edward Oliver"/>
    <x v="2"/>
    <s v="Frankfurt"/>
    <x v="0"/>
    <x v="2"/>
    <x v="21"/>
    <x v="1"/>
    <s v="SMB"/>
    <x v="8"/>
    <n v="15.552"/>
    <n v="3"/>
    <n v="0.2"/>
    <n v="5.6375999999999999"/>
    <x v="221"/>
    <n v="5.1840000000000002"/>
    <x v="1"/>
    <x v="7"/>
    <x v="2"/>
    <n v="0.36249999999999999"/>
  </r>
  <r>
    <n v="20200908"/>
    <s v="Joanne Carr"/>
    <x v="17"/>
    <s v="Valencia"/>
    <x v="0"/>
    <x v="2"/>
    <x v="56"/>
    <x v="1"/>
    <s v="SMB"/>
    <x v="11"/>
    <n v="45"/>
    <n v="9"/>
    <n v="0"/>
    <n v="21.6"/>
    <x v="2068"/>
    <n v="5"/>
    <x v="2"/>
    <x v="8"/>
    <x v="2"/>
    <n v="0.48000000000000004"/>
  </r>
  <r>
    <n v="20200908"/>
    <s v="Joanne Carr"/>
    <x v="17"/>
    <s v="Valencia"/>
    <x v="0"/>
    <x v="2"/>
    <x v="56"/>
    <x v="1"/>
    <s v="SMB"/>
    <x v="12"/>
    <n v="209.97"/>
    <n v="3"/>
    <n v="0"/>
    <n v="90.287099999999995"/>
    <x v="2069"/>
    <n v="69.989999999999995"/>
    <x v="2"/>
    <x v="8"/>
    <x v="2"/>
    <n v="0.43"/>
  </r>
  <r>
    <n v="20231003"/>
    <s v="Oliver Coleman"/>
    <x v="1"/>
    <s v="New York City"/>
    <x v="1"/>
    <x v="1"/>
    <x v="97"/>
    <x v="2"/>
    <s v="Enterprise"/>
    <x v="2"/>
    <n v="112.12"/>
    <n v="5"/>
    <n v="0.2"/>
    <n v="42.045000000000002"/>
    <x v="965"/>
    <n v="22.423999999999999"/>
    <x v="3"/>
    <x v="2"/>
    <x v="0"/>
    <n v="0.375"/>
  </r>
  <r>
    <n v="20231003"/>
    <s v="Oliver Coleman"/>
    <x v="1"/>
    <s v="New York City"/>
    <x v="1"/>
    <x v="1"/>
    <x v="97"/>
    <x v="2"/>
    <s v="Enterprise"/>
    <x v="3"/>
    <n v="1575.14"/>
    <n v="7"/>
    <n v="0"/>
    <n v="204.76820000000001"/>
    <x v="1351"/>
    <n v="225.02"/>
    <x v="3"/>
    <x v="2"/>
    <x v="0"/>
    <n v="0.13"/>
  </r>
  <r>
    <n v="20231120"/>
    <s v="Victor Avery"/>
    <x v="17"/>
    <s v="Alicante"/>
    <x v="0"/>
    <x v="2"/>
    <x v="28"/>
    <x v="3"/>
    <s v="SMB"/>
    <x v="11"/>
    <n v="25.06"/>
    <n v="7"/>
    <n v="0"/>
    <n v="12.53"/>
    <x v="2070"/>
    <n v="3.5799999999999996"/>
    <x v="3"/>
    <x v="0"/>
    <x v="0"/>
    <n v="0.5"/>
  </r>
  <r>
    <n v="20221231"/>
    <s v="William May"/>
    <x v="5"/>
    <s v="Hiroshima"/>
    <x v="2"/>
    <x v="4"/>
    <x v="60"/>
    <x v="9"/>
    <s v="Strategic"/>
    <x v="2"/>
    <n v="6.9240000000000004"/>
    <n v="6"/>
    <n v="0.8"/>
    <n v="-10.385999999999999"/>
    <x v="67"/>
    <n v="1.1540000000000001"/>
    <x v="0"/>
    <x v="4"/>
    <x v="0"/>
    <n v="-1.4999999999999998"/>
  </r>
  <r>
    <n v="20231202"/>
    <s v="Kimberly Oliver"/>
    <x v="9"/>
    <s v="Paris"/>
    <x v="0"/>
    <x v="2"/>
    <x v="5"/>
    <x v="2"/>
    <s v="SMB"/>
    <x v="3"/>
    <n v="37.392000000000003"/>
    <n v="3"/>
    <n v="0.2"/>
    <n v="2.3370000000000002"/>
    <x v="460"/>
    <n v="12.464"/>
    <x v="3"/>
    <x v="4"/>
    <x v="0"/>
    <n v="6.25E-2"/>
  </r>
  <r>
    <n v="20231202"/>
    <s v="Kimberly Oliver"/>
    <x v="9"/>
    <s v="Paris"/>
    <x v="0"/>
    <x v="2"/>
    <x v="5"/>
    <x v="2"/>
    <s v="SMB"/>
    <x v="4"/>
    <n v="79.12"/>
    <n v="5"/>
    <n v="0.2"/>
    <n v="13.846"/>
    <x v="2024"/>
    <n v="15.824000000000002"/>
    <x v="3"/>
    <x v="4"/>
    <x v="0"/>
    <n v="0.17499999999999999"/>
  </r>
  <r>
    <n v="20220614"/>
    <s v="Connor Watson"/>
    <x v="40"/>
    <s v="Surabaya"/>
    <x v="2"/>
    <x v="9"/>
    <x v="23"/>
    <x v="5"/>
    <s v="SMB"/>
    <x v="1"/>
    <n v="18.899999999999999"/>
    <n v="3"/>
    <n v="0"/>
    <n v="8.6940000000000008"/>
    <x v="2071"/>
    <n v="6.3"/>
    <x v="0"/>
    <x v="1"/>
    <x v="1"/>
    <n v="0.46000000000000008"/>
  </r>
  <r>
    <n v="20200519"/>
    <s v="Grace Butler"/>
    <x v="12"/>
    <s v="Brasília"/>
    <x v="1"/>
    <x v="7"/>
    <x v="25"/>
    <x v="6"/>
    <s v="SMB"/>
    <x v="2"/>
    <n v="57.42"/>
    <n v="9"/>
    <n v="0"/>
    <n v="26.4132"/>
    <x v="1937"/>
    <n v="6.38"/>
    <x v="2"/>
    <x v="5"/>
    <x v="1"/>
    <n v="0.45999999999999996"/>
  </r>
  <r>
    <n v="20230131"/>
    <s v="Kevin Rampling"/>
    <x v="1"/>
    <s v="Los Angeles"/>
    <x v="1"/>
    <x v="1"/>
    <x v="39"/>
    <x v="6"/>
    <s v="Enterprise"/>
    <x v="5"/>
    <n v="12.74"/>
    <n v="7"/>
    <n v="0"/>
    <n v="5.7329999999999997"/>
    <x v="886"/>
    <n v="1.82"/>
    <x v="3"/>
    <x v="9"/>
    <x v="3"/>
    <n v="0.44999999999999996"/>
  </r>
  <r>
    <n v="20230131"/>
    <s v="Kevin Rampling"/>
    <x v="1"/>
    <s v="Los Angeles"/>
    <x v="1"/>
    <x v="1"/>
    <x v="39"/>
    <x v="6"/>
    <s v="Enterprise"/>
    <x v="5"/>
    <n v="8.82"/>
    <n v="3"/>
    <n v="0"/>
    <n v="2.3814000000000002"/>
    <x v="134"/>
    <n v="2.94"/>
    <x v="3"/>
    <x v="9"/>
    <x v="3"/>
    <n v="0.27"/>
  </r>
  <r>
    <n v="20230131"/>
    <s v="Kevin Rampling"/>
    <x v="1"/>
    <s v="Los Angeles"/>
    <x v="1"/>
    <x v="1"/>
    <x v="39"/>
    <x v="6"/>
    <s v="Enterprise"/>
    <x v="1"/>
    <n v="120.78400000000001"/>
    <n v="1"/>
    <n v="0.2"/>
    <n v="-13.588200000000001"/>
    <x v="2072"/>
    <n v="120.78400000000001"/>
    <x v="3"/>
    <x v="9"/>
    <x v="3"/>
    <n v="-0.1125"/>
  </r>
  <r>
    <n v="20211128"/>
    <s v="Steven Rees"/>
    <x v="15"/>
    <s v="Birmingham"/>
    <x v="0"/>
    <x v="0"/>
    <x v="13"/>
    <x v="4"/>
    <s v="SMB"/>
    <x v="4"/>
    <n v="322.58999999999997"/>
    <n v="3"/>
    <n v="0"/>
    <n v="64.518000000000001"/>
    <x v="218"/>
    <n v="107.52999999999999"/>
    <x v="1"/>
    <x v="0"/>
    <x v="0"/>
    <n v="0.2"/>
  </r>
  <r>
    <n v="20231024"/>
    <s v="Ella Thomson"/>
    <x v="5"/>
    <s v="Chiba"/>
    <x v="2"/>
    <x v="4"/>
    <x v="12"/>
    <x v="6"/>
    <s v="SMB"/>
    <x v="2"/>
    <n v="9.7620000000000005"/>
    <n v="3"/>
    <n v="0.8"/>
    <n v="-15.1311"/>
    <x v="1835"/>
    <n v="3.254"/>
    <x v="3"/>
    <x v="2"/>
    <x v="0"/>
    <n v="-1.5499999999999998"/>
  </r>
  <r>
    <n v="20231024"/>
    <s v="Ella Thomson"/>
    <x v="5"/>
    <s v="Chiba"/>
    <x v="2"/>
    <x v="4"/>
    <x v="12"/>
    <x v="6"/>
    <s v="SMB"/>
    <x v="3"/>
    <n v="13.72"/>
    <n v="1"/>
    <n v="0.2"/>
    <n v="1.2004999999999999"/>
    <x v="466"/>
    <n v="13.72"/>
    <x v="3"/>
    <x v="2"/>
    <x v="0"/>
    <n v="8.7499999999999994E-2"/>
  </r>
  <r>
    <n v="20231024"/>
    <s v="Ella Thomson"/>
    <x v="5"/>
    <s v="Chiba"/>
    <x v="2"/>
    <x v="4"/>
    <x v="12"/>
    <x v="6"/>
    <s v="SMB"/>
    <x v="9"/>
    <n v="55.2"/>
    <n v="1"/>
    <n v="0.2"/>
    <n v="-2.0699999999999998"/>
    <x v="2032"/>
    <n v="55.2"/>
    <x v="3"/>
    <x v="2"/>
    <x v="0"/>
    <n v="-3.7499999999999999E-2"/>
  </r>
  <r>
    <n v="20231024"/>
    <s v="Ella Thomson"/>
    <x v="5"/>
    <s v="Chiba"/>
    <x v="2"/>
    <x v="4"/>
    <x v="12"/>
    <x v="6"/>
    <s v="SMB"/>
    <x v="3"/>
    <n v="259.13600000000002"/>
    <n v="4"/>
    <n v="0.2"/>
    <n v="-58.305599999999998"/>
    <x v="908"/>
    <n v="64.784000000000006"/>
    <x v="3"/>
    <x v="2"/>
    <x v="0"/>
    <n v="-0.22499999999999998"/>
  </r>
  <r>
    <n v="20230908"/>
    <s v="Kevin Vaughan"/>
    <x v="9"/>
    <s v="Paris"/>
    <x v="0"/>
    <x v="2"/>
    <x v="31"/>
    <x v="6"/>
    <s v="SMB"/>
    <x v="1"/>
    <n v="29.24"/>
    <n v="5"/>
    <n v="0.2"/>
    <n v="9.8684999999999992"/>
    <x v="2"/>
    <n v="5.8479999999999999"/>
    <x v="3"/>
    <x v="8"/>
    <x v="2"/>
    <n v="0.33749999999999997"/>
  </r>
  <r>
    <n v="20230908"/>
    <s v="Kevin Vaughan"/>
    <x v="9"/>
    <s v="Paris"/>
    <x v="0"/>
    <x v="2"/>
    <x v="31"/>
    <x v="6"/>
    <s v="SMB"/>
    <x v="8"/>
    <n v="15.552"/>
    <n v="3"/>
    <n v="0.2"/>
    <n v="5.4432"/>
    <x v="12"/>
    <n v="5.1840000000000002"/>
    <x v="3"/>
    <x v="8"/>
    <x v="2"/>
    <n v="0.35000000000000003"/>
  </r>
  <r>
    <n v="20230908"/>
    <s v="Kevin Vaughan"/>
    <x v="9"/>
    <s v="Paris"/>
    <x v="0"/>
    <x v="2"/>
    <x v="31"/>
    <x v="6"/>
    <s v="SMB"/>
    <x v="10"/>
    <n v="4.8959999999999999"/>
    <n v="3"/>
    <n v="0.2"/>
    <n v="1.6524000000000001"/>
    <x v="29"/>
    <n v="1.6319999999999999"/>
    <x v="3"/>
    <x v="8"/>
    <x v="2"/>
    <n v="0.33750000000000002"/>
  </r>
  <r>
    <n v="20221230"/>
    <s v="Irene Duncan"/>
    <x v="18"/>
    <s v="Cape Town"/>
    <x v="0"/>
    <x v="6"/>
    <x v="51"/>
    <x v="9"/>
    <s v="Strategic"/>
    <x v="2"/>
    <n v="38.088000000000001"/>
    <n v="4"/>
    <n v="0.7"/>
    <n v="-27.9312"/>
    <x v="131"/>
    <n v="9.5220000000000002"/>
    <x v="0"/>
    <x v="4"/>
    <x v="0"/>
    <n v="-0.73333333333333328"/>
  </r>
  <r>
    <n v="20221230"/>
    <s v="Irene Duncan"/>
    <x v="18"/>
    <s v="Cape Town"/>
    <x v="0"/>
    <x v="6"/>
    <x v="51"/>
    <x v="9"/>
    <s v="Strategic"/>
    <x v="2"/>
    <n v="2.8079999999999998"/>
    <n v="3"/>
    <n v="0.7"/>
    <n v="-1.9656"/>
    <x v="1395"/>
    <n v="0.93599999999999994"/>
    <x v="0"/>
    <x v="4"/>
    <x v="0"/>
    <n v="-0.70000000000000007"/>
  </r>
  <r>
    <n v="20211205"/>
    <s v="Connor Nolan"/>
    <x v="9"/>
    <s v="Paris"/>
    <x v="0"/>
    <x v="2"/>
    <x v="65"/>
    <x v="1"/>
    <s v="SMB"/>
    <x v="9"/>
    <n v="47.984000000000002"/>
    <n v="2"/>
    <n v="0.2"/>
    <n v="0.5998"/>
    <x v="660"/>
    <n v="23.992000000000001"/>
    <x v="1"/>
    <x v="4"/>
    <x v="0"/>
    <n v="1.2499999999999999E-2"/>
  </r>
  <r>
    <n v="20211205"/>
    <s v="Connor Nolan"/>
    <x v="9"/>
    <s v="Paris"/>
    <x v="0"/>
    <x v="2"/>
    <x v="65"/>
    <x v="1"/>
    <s v="SMB"/>
    <x v="2"/>
    <n v="26.064"/>
    <n v="6"/>
    <n v="0.7"/>
    <n v="-19.982399999999998"/>
    <x v="508"/>
    <n v="4.3440000000000003"/>
    <x v="1"/>
    <x v="4"/>
    <x v="0"/>
    <n v="-0.76666666666666661"/>
  </r>
  <r>
    <n v="20201101"/>
    <s v="Steven Henderson"/>
    <x v="10"/>
    <s v="Sydney"/>
    <x v="2"/>
    <x v="8"/>
    <x v="20"/>
    <x v="2"/>
    <s v="Strategic"/>
    <x v="8"/>
    <n v="15.696"/>
    <n v="3"/>
    <n v="0.2"/>
    <n v="5.1012000000000004"/>
    <x v="812"/>
    <n v="5.2320000000000002"/>
    <x v="2"/>
    <x v="0"/>
    <x v="0"/>
    <n v="0.32500000000000001"/>
  </r>
  <r>
    <n v="20220417"/>
    <s v="Stephen Dyer"/>
    <x v="32"/>
    <s v="Helsinki"/>
    <x v="0"/>
    <x v="3"/>
    <x v="60"/>
    <x v="9"/>
    <s v="SMB"/>
    <x v="5"/>
    <n v="12.84"/>
    <n v="3"/>
    <n v="0"/>
    <n v="3.7235999999999998"/>
    <x v="18"/>
    <n v="4.28"/>
    <x v="0"/>
    <x v="3"/>
    <x v="1"/>
    <n v="0.28999999999999998"/>
  </r>
  <r>
    <n v="20230515"/>
    <s v="Nathan Hughes"/>
    <x v="15"/>
    <s v="London"/>
    <x v="0"/>
    <x v="0"/>
    <x v="30"/>
    <x v="8"/>
    <s v="SMB"/>
    <x v="6"/>
    <n v="539.97"/>
    <n v="3"/>
    <n v="0"/>
    <n v="134.99250000000001"/>
    <x v="1619"/>
    <n v="179.99"/>
    <x v="3"/>
    <x v="5"/>
    <x v="1"/>
    <n v="0.25"/>
  </r>
  <r>
    <n v="20230515"/>
    <s v="Nathan Hughes"/>
    <x v="15"/>
    <s v="London"/>
    <x v="0"/>
    <x v="0"/>
    <x v="30"/>
    <x v="8"/>
    <s v="SMB"/>
    <x v="3"/>
    <n v="22.58"/>
    <n v="2"/>
    <n v="0"/>
    <n v="5.8708"/>
    <x v="1097"/>
    <n v="11.29"/>
    <x v="3"/>
    <x v="5"/>
    <x v="1"/>
    <n v="0.26"/>
  </r>
  <r>
    <n v="20210314"/>
    <s v="Sean Scott"/>
    <x v="37"/>
    <s v="Athens"/>
    <x v="0"/>
    <x v="11"/>
    <x v="43"/>
    <x v="1"/>
    <s v="SMB"/>
    <x v="1"/>
    <n v="16.52"/>
    <n v="4"/>
    <n v="0"/>
    <n v="7.5991999999999997"/>
    <x v="102"/>
    <n v="4.13"/>
    <x v="1"/>
    <x v="10"/>
    <x v="3"/>
    <n v="0.46"/>
  </r>
  <r>
    <n v="20210314"/>
    <s v="Sean Scott"/>
    <x v="37"/>
    <s v="Athens"/>
    <x v="0"/>
    <x v="11"/>
    <x v="43"/>
    <x v="1"/>
    <s v="SMB"/>
    <x v="2"/>
    <n v="671.94"/>
    <n v="3"/>
    <n v="0"/>
    <n v="315.81180000000001"/>
    <x v="2073"/>
    <n v="223.98000000000002"/>
    <x v="1"/>
    <x v="10"/>
    <x v="3"/>
    <n v="0.47"/>
  </r>
  <r>
    <n v="20230115"/>
    <s v="Dylan Anderson"/>
    <x v="22"/>
    <s v="Moscow"/>
    <x v="0"/>
    <x v="11"/>
    <x v="88"/>
    <x v="6"/>
    <s v="Strategic"/>
    <x v="9"/>
    <n v="169.06399999999999"/>
    <n v="7"/>
    <n v="0.2"/>
    <n v="-14.793100000000001"/>
    <x v="2074"/>
    <n v="24.151999999999997"/>
    <x v="3"/>
    <x v="9"/>
    <x v="3"/>
    <n v="-8.7500000000000008E-2"/>
  </r>
  <r>
    <n v="20230115"/>
    <s v="Dylan Anderson"/>
    <x v="22"/>
    <s v="Moscow"/>
    <x v="0"/>
    <x v="11"/>
    <x v="88"/>
    <x v="6"/>
    <s v="Strategic"/>
    <x v="3"/>
    <n v="168.624"/>
    <n v="9"/>
    <n v="0.2"/>
    <n v="14.7546"/>
    <x v="2075"/>
    <n v="18.736000000000001"/>
    <x v="3"/>
    <x v="9"/>
    <x v="3"/>
    <n v="8.7500000000000008E-2"/>
  </r>
  <r>
    <n v="20210308"/>
    <s v="Peter Hart"/>
    <x v="15"/>
    <s v="Newcastle"/>
    <x v="0"/>
    <x v="0"/>
    <x v="37"/>
    <x v="0"/>
    <s v="Strategic"/>
    <x v="8"/>
    <n v="19.440000000000001"/>
    <n v="3"/>
    <n v="0"/>
    <n v="9.3312000000000008"/>
    <x v="509"/>
    <n v="6.48"/>
    <x v="1"/>
    <x v="10"/>
    <x v="3"/>
    <n v="0.48000000000000004"/>
  </r>
  <r>
    <n v="20201011"/>
    <s v="Angela Parsons"/>
    <x v="1"/>
    <s v="Newark"/>
    <x v="1"/>
    <x v="1"/>
    <x v="52"/>
    <x v="3"/>
    <s v="SMB"/>
    <x v="3"/>
    <n v="31.92"/>
    <n v="4"/>
    <n v="0"/>
    <n v="8.2992000000000008"/>
    <x v="897"/>
    <n v="7.98"/>
    <x v="2"/>
    <x v="2"/>
    <x v="0"/>
    <n v="0.26"/>
  </r>
  <r>
    <n v="20201011"/>
    <s v="Angela Parsons"/>
    <x v="1"/>
    <s v="Newark"/>
    <x v="1"/>
    <x v="1"/>
    <x v="52"/>
    <x v="3"/>
    <s v="SMB"/>
    <x v="1"/>
    <n v="433.56799999999998"/>
    <n v="2"/>
    <n v="0.2"/>
    <n v="-65.035200000000003"/>
    <x v="2076"/>
    <n v="216.78399999999999"/>
    <x v="2"/>
    <x v="2"/>
    <x v="0"/>
    <n v="-0.15000000000000002"/>
  </r>
  <r>
    <n v="20210413"/>
    <s v="Chloe White"/>
    <x v="16"/>
    <s v="Antofagasta"/>
    <x v="1"/>
    <x v="7"/>
    <x v="80"/>
    <x v="0"/>
    <s v="Enterprise"/>
    <x v="8"/>
    <n v="31.103999999999999"/>
    <n v="6"/>
    <n v="0.2"/>
    <n v="10.8864"/>
    <x v="12"/>
    <n v="5.1840000000000002"/>
    <x v="1"/>
    <x v="3"/>
    <x v="1"/>
    <n v="0.35000000000000003"/>
  </r>
  <r>
    <n v="20210413"/>
    <s v="Chloe White"/>
    <x v="16"/>
    <s v="Antofagasta"/>
    <x v="1"/>
    <x v="7"/>
    <x v="80"/>
    <x v="0"/>
    <s v="Enterprise"/>
    <x v="8"/>
    <n v="54.816000000000003"/>
    <n v="3"/>
    <n v="0.2"/>
    <n v="17.815200000000001"/>
    <x v="1248"/>
    <n v="18.272000000000002"/>
    <x v="1"/>
    <x v="3"/>
    <x v="1"/>
    <n v="0.32500000000000001"/>
  </r>
  <r>
    <n v="20231117"/>
    <s v="Lucas Turner"/>
    <x v="1"/>
    <s v="Philadelphia"/>
    <x v="1"/>
    <x v="1"/>
    <x v="33"/>
    <x v="1"/>
    <s v="SMB"/>
    <x v="3"/>
    <n v="48.86"/>
    <n v="7"/>
    <n v="0"/>
    <n v="0.97719999999999996"/>
    <x v="725"/>
    <n v="6.9799999999999995"/>
    <x v="3"/>
    <x v="0"/>
    <x v="0"/>
    <n v="0.02"/>
  </r>
  <r>
    <n v="20220702"/>
    <s v="Austin Stewart"/>
    <x v="20"/>
    <s v="Bogotá"/>
    <x v="1"/>
    <x v="7"/>
    <x v="72"/>
    <x v="4"/>
    <s v="SMB"/>
    <x v="2"/>
    <n v="14.2"/>
    <n v="2"/>
    <n v="0"/>
    <n v="6.532"/>
    <x v="20"/>
    <n v="7.1"/>
    <x v="0"/>
    <x v="7"/>
    <x v="2"/>
    <n v="0.46"/>
  </r>
  <r>
    <n v="20220702"/>
    <s v="Austin Stewart"/>
    <x v="20"/>
    <s v="Bogotá"/>
    <x v="1"/>
    <x v="7"/>
    <x v="72"/>
    <x v="4"/>
    <s v="SMB"/>
    <x v="8"/>
    <n v="12.96"/>
    <n v="2"/>
    <n v="0"/>
    <n v="6.2207999999999997"/>
    <x v="86"/>
    <n v="6.48"/>
    <x v="0"/>
    <x v="7"/>
    <x v="2"/>
    <n v="0.47999999999999993"/>
  </r>
  <r>
    <n v="20220702"/>
    <s v="Austin Stewart"/>
    <x v="20"/>
    <s v="Bogotá"/>
    <x v="1"/>
    <x v="7"/>
    <x v="72"/>
    <x v="4"/>
    <s v="SMB"/>
    <x v="2"/>
    <n v="58.34"/>
    <n v="2"/>
    <n v="0"/>
    <n v="28.0032"/>
    <x v="1763"/>
    <n v="29.17"/>
    <x v="0"/>
    <x v="7"/>
    <x v="2"/>
    <n v="0.48"/>
  </r>
  <r>
    <n v="20211129"/>
    <s v="Thomas Watson"/>
    <x v="1"/>
    <s v="Atlanta"/>
    <x v="1"/>
    <x v="1"/>
    <x v="8"/>
    <x v="5"/>
    <s v="Enterprise"/>
    <x v="5"/>
    <n v="56.3"/>
    <n v="2"/>
    <n v="0"/>
    <n v="15.763999999999999"/>
    <x v="1745"/>
    <n v="28.15"/>
    <x v="1"/>
    <x v="0"/>
    <x v="0"/>
    <n v="0.28000000000000003"/>
  </r>
  <r>
    <n v="20200407"/>
    <s v="Claire Carr"/>
    <x v="20"/>
    <s v="Bogotá"/>
    <x v="1"/>
    <x v="7"/>
    <x v="95"/>
    <x v="4"/>
    <s v="Strategic"/>
    <x v="6"/>
    <n v="629.95000000000005"/>
    <n v="5"/>
    <n v="0"/>
    <n v="163.78700000000001"/>
    <x v="1028"/>
    <n v="125.99000000000001"/>
    <x v="2"/>
    <x v="3"/>
    <x v="1"/>
    <n v="0.26"/>
  </r>
  <r>
    <n v="20200407"/>
    <s v="Claire Carr"/>
    <x v="20"/>
    <s v="Bogotá"/>
    <x v="1"/>
    <x v="7"/>
    <x v="95"/>
    <x v="4"/>
    <s v="Strategic"/>
    <x v="8"/>
    <n v="122.97"/>
    <n v="3"/>
    <n v="0"/>
    <n v="60.255299999999998"/>
    <x v="458"/>
    <n v="40.99"/>
    <x v="2"/>
    <x v="3"/>
    <x v="1"/>
    <n v="0.49"/>
  </r>
  <r>
    <n v="20220617"/>
    <s v="Zoe Ferguson"/>
    <x v="1"/>
    <s v="New York City"/>
    <x v="1"/>
    <x v="1"/>
    <x v="69"/>
    <x v="3"/>
    <s v="SMB"/>
    <x v="8"/>
    <n v="46.35"/>
    <n v="5"/>
    <n v="0"/>
    <n v="21.784500000000001"/>
    <x v="1914"/>
    <n v="9.27"/>
    <x v="0"/>
    <x v="1"/>
    <x v="1"/>
    <n v="0.47000000000000003"/>
  </r>
  <r>
    <n v="20230307"/>
    <s v="Bella Hodges"/>
    <x v="1"/>
    <s v="Los Angeles"/>
    <x v="1"/>
    <x v="1"/>
    <x v="42"/>
    <x v="2"/>
    <s v="Enterprise"/>
    <x v="2"/>
    <n v="14.976000000000001"/>
    <n v="9"/>
    <n v="0.2"/>
    <n v="5.4287999999999998"/>
    <x v="72"/>
    <n v="1.6640000000000001"/>
    <x v="3"/>
    <x v="10"/>
    <x v="3"/>
    <n v="0.36249999999999999"/>
  </r>
  <r>
    <n v="20231008"/>
    <s v="Joanne Walsh"/>
    <x v="5"/>
    <s v="Tokyo"/>
    <x v="2"/>
    <x v="4"/>
    <x v="71"/>
    <x v="5"/>
    <s v="SMB"/>
    <x v="2"/>
    <n v="4.24"/>
    <n v="5"/>
    <n v="0.8"/>
    <n v="-6.36"/>
    <x v="1473"/>
    <n v="0.84800000000000009"/>
    <x v="3"/>
    <x v="2"/>
    <x v="0"/>
    <n v="-1.5"/>
  </r>
  <r>
    <n v="20231007"/>
    <s v="Peter Johnston"/>
    <x v="15"/>
    <s v="London"/>
    <x v="0"/>
    <x v="0"/>
    <x v="9"/>
    <x v="1"/>
    <s v="Enterprise"/>
    <x v="9"/>
    <n v="319.95999999999998"/>
    <n v="4"/>
    <n v="0"/>
    <n v="115.18559999999999"/>
    <x v="439"/>
    <n v="79.989999999999995"/>
    <x v="3"/>
    <x v="2"/>
    <x v="0"/>
    <n v="0.36"/>
  </r>
  <r>
    <n v="20231007"/>
    <s v="Peter Johnston"/>
    <x v="15"/>
    <s v="London"/>
    <x v="0"/>
    <x v="0"/>
    <x v="9"/>
    <x v="1"/>
    <s v="Enterprise"/>
    <x v="8"/>
    <n v="17.04"/>
    <n v="3"/>
    <n v="0"/>
    <n v="7.6680000000000001"/>
    <x v="1354"/>
    <n v="5.68"/>
    <x v="3"/>
    <x v="2"/>
    <x v="0"/>
    <n v="0.45"/>
  </r>
  <r>
    <n v="20231007"/>
    <s v="Peter Johnston"/>
    <x v="15"/>
    <s v="London"/>
    <x v="0"/>
    <x v="0"/>
    <x v="9"/>
    <x v="1"/>
    <s v="Enterprise"/>
    <x v="3"/>
    <n v="344.91"/>
    <n v="3"/>
    <n v="0"/>
    <n v="10.347300000000001"/>
    <x v="157"/>
    <n v="114.97000000000001"/>
    <x v="3"/>
    <x v="2"/>
    <x v="0"/>
    <n v="0.03"/>
  </r>
  <r>
    <n v="20221206"/>
    <s v="Andrew Slater"/>
    <x v="31"/>
    <s v="Busan"/>
    <x v="2"/>
    <x v="9"/>
    <x v="11"/>
    <x v="5"/>
    <s v="Strategic"/>
    <x v="0"/>
    <n v="81.94"/>
    <n v="1"/>
    <n v="0"/>
    <n v="20.484999999999999"/>
    <x v="2077"/>
    <n v="81.94"/>
    <x v="0"/>
    <x v="4"/>
    <x v="0"/>
    <n v="0.25"/>
  </r>
  <r>
    <n v="20221022"/>
    <s v="Sophie Cornish"/>
    <x v="38"/>
    <s v="Beijing"/>
    <x v="2"/>
    <x v="9"/>
    <x v="63"/>
    <x v="3"/>
    <s v="SMB"/>
    <x v="9"/>
    <n v="98.16"/>
    <n v="6"/>
    <n v="0"/>
    <n v="9.8160000000000007"/>
    <x v="1032"/>
    <n v="16.36"/>
    <x v="0"/>
    <x v="2"/>
    <x v="0"/>
    <n v="0.1"/>
  </r>
  <r>
    <n v="20230519"/>
    <s v="Peter Peake"/>
    <x v="5"/>
    <s v="Sapporo"/>
    <x v="2"/>
    <x v="4"/>
    <x v="38"/>
    <x v="6"/>
    <s v="Strategic"/>
    <x v="2"/>
    <n v="6.8739999999999997"/>
    <n v="7"/>
    <n v="0.8"/>
    <n v="-10.6547"/>
    <x v="538"/>
    <n v="0.98199999999999998"/>
    <x v="3"/>
    <x v="5"/>
    <x v="1"/>
    <n v="-1.55"/>
  </r>
  <r>
    <n v="20230519"/>
    <s v="Peter Peake"/>
    <x v="5"/>
    <s v="Sapporo"/>
    <x v="2"/>
    <x v="4"/>
    <x v="38"/>
    <x v="6"/>
    <s v="Strategic"/>
    <x v="2"/>
    <n v="1.996"/>
    <n v="1"/>
    <n v="0.8"/>
    <n v="-3.2934000000000001"/>
    <x v="1369"/>
    <n v="1.996"/>
    <x v="3"/>
    <x v="5"/>
    <x v="1"/>
    <n v="-1.6500000000000001"/>
  </r>
  <r>
    <n v="20230519"/>
    <s v="Peter Peake"/>
    <x v="5"/>
    <s v="Sapporo"/>
    <x v="2"/>
    <x v="4"/>
    <x v="38"/>
    <x v="6"/>
    <s v="Strategic"/>
    <x v="3"/>
    <n v="8.9280000000000008"/>
    <n v="2"/>
    <n v="0.2"/>
    <n v="0.66959999999999997"/>
    <x v="1658"/>
    <n v="4.4640000000000004"/>
    <x v="3"/>
    <x v="5"/>
    <x v="1"/>
    <n v="7.4999999999999983E-2"/>
  </r>
  <r>
    <n v="20220927"/>
    <s v="Karen Howard"/>
    <x v="23"/>
    <s v="The Hague"/>
    <x v="0"/>
    <x v="2"/>
    <x v="28"/>
    <x v="3"/>
    <s v="Strategic"/>
    <x v="8"/>
    <n v="9.99"/>
    <n v="1"/>
    <n v="0"/>
    <n v="4.4954999999999998"/>
    <x v="875"/>
    <n v="9.99"/>
    <x v="0"/>
    <x v="8"/>
    <x v="2"/>
    <n v="0.44999999999999996"/>
  </r>
  <r>
    <n v="20231118"/>
    <s v="Austin Peters"/>
    <x v="13"/>
    <s v="Manila"/>
    <x v="2"/>
    <x v="9"/>
    <x v="71"/>
    <x v="5"/>
    <s v="SMB"/>
    <x v="13"/>
    <n v="10499.97"/>
    <n v="3"/>
    <n v="0"/>
    <n v="5039.9856"/>
    <x v="2078"/>
    <n v="3499.99"/>
    <x v="3"/>
    <x v="0"/>
    <x v="0"/>
    <n v="0.48000000000000004"/>
  </r>
  <r>
    <n v="20210708"/>
    <s v="Phil Mills"/>
    <x v="5"/>
    <s v="Tokyo"/>
    <x v="2"/>
    <x v="4"/>
    <x v="74"/>
    <x v="0"/>
    <s v="SMB"/>
    <x v="8"/>
    <n v="21.12"/>
    <n v="5"/>
    <n v="0.2"/>
    <n v="6.6"/>
    <x v="220"/>
    <n v="4.2240000000000002"/>
    <x v="1"/>
    <x v="7"/>
    <x v="2"/>
    <n v="0.31249999999999994"/>
  </r>
  <r>
    <n v="20211116"/>
    <s v="Jan Clark"/>
    <x v="44"/>
    <s v="Taipei"/>
    <x v="2"/>
    <x v="9"/>
    <x v="19"/>
    <x v="2"/>
    <s v="Strategic"/>
    <x v="2"/>
    <n v="696.42"/>
    <n v="2"/>
    <n v="0"/>
    <n v="160.17660000000001"/>
    <x v="761"/>
    <n v="348.21"/>
    <x v="1"/>
    <x v="0"/>
    <x v="0"/>
    <n v="0.23000000000000004"/>
  </r>
  <r>
    <n v="20211116"/>
    <s v="Jan Clark"/>
    <x v="44"/>
    <s v="Taipei"/>
    <x v="2"/>
    <x v="9"/>
    <x v="19"/>
    <x v="2"/>
    <s v="Strategic"/>
    <x v="6"/>
    <n v="304.77600000000001"/>
    <n v="3"/>
    <n v="0.2"/>
    <n v="22.8582"/>
    <x v="145"/>
    <n v="101.592"/>
    <x v="1"/>
    <x v="0"/>
    <x v="0"/>
    <n v="7.4999999999999997E-2"/>
  </r>
  <r>
    <n v="20210618"/>
    <s v="Dorothy Pullman"/>
    <x v="1"/>
    <s v="Seattle"/>
    <x v="1"/>
    <x v="1"/>
    <x v="84"/>
    <x v="3"/>
    <s v="SMB"/>
    <x v="5"/>
    <n v="51.98"/>
    <n v="2"/>
    <n v="0"/>
    <n v="15.074199999999999"/>
    <x v="1150"/>
    <n v="25.99"/>
    <x v="1"/>
    <x v="1"/>
    <x v="1"/>
    <n v="0.28999999999999998"/>
  </r>
  <r>
    <n v="20220409"/>
    <s v="Carolyn Ross"/>
    <x v="1"/>
    <s v="New York City"/>
    <x v="1"/>
    <x v="1"/>
    <x v="68"/>
    <x v="4"/>
    <s v="SMB"/>
    <x v="4"/>
    <n v="24.7"/>
    <n v="5"/>
    <n v="0"/>
    <n v="10.374000000000001"/>
    <x v="1530"/>
    <n v="4.9399999999999995"/>
    <x v="0"/>
    <x v="3"/>
    <x v="1"/>
    <n v="0.42000000000000004"/>
  </r>
  <r>
    <n v="20210418"/>
    <s v="Michael King"/>
    <x v="15"/>
    <s v="London"/>
    <x v="0"/>
    <x v="0"/>
    <x v="46"/>
    <x v="8"/>
    <s v="SMB"/>
    <x v="1"/>
    <n v="21.93"/>
    <n v="3"/>
    <n v="0"/>
    <n v="10.3071"/>
    <x v="1198"/>
    <n v="7.31"/>
    <x v="1"/>
    <x v="3"/>
    <x v="1"/>
    <n v="0.47000000000000003"/>
  </r>
  <r>
    <n v="20221204"/>
    <s v="Blake Fraser"/>
    <x v="9"/>
    <s v="Paris"/>
    <x v="0"/>
    <x v="2"/>
    <x v="81"/>
    <x v="3"/>
    <s v="SMB"/>
    <x v="7"/>
    <n v="394.81599999999997"/>
    <n v="4"/>
    <n v="0.2"/>
    <n v="93.768799999999999"/>
    <x v="2079"/>
    <n v="98.703999999999994"/>
    <x v="0"/>
    <x v="4"/>
    <x v="0"/>
    <n v="0.23750000000000002"/>
  </r>
  <r>
    <n v="20221204"/>
    <s v="Blake Fraser"/>
    <x v="9"/>
    <s v="Paris"/>
    <x v="0"/>
    <x v="2"/>
    <x v="81"/>
    <x v="3"/>
    <s v="SMB"/>
    <x v="2"/>
    <n v="18.192"/>
    <n v="4"/>
    <n v="0.7"/>
    <n v="-14.553599999999999"/>
    <x v="284"/>
    <n v="4.548"/>
    <x v="0"/>
    <x v="4"/>
    <x v="0"/>
    <n v="-0.79999999999999993"/>
  </r>
  <r>
    <n v="20211210"/>
    <s v="Amelia Campbell"/>
    <x v="15"/>
    <s v="London"/>
    <x v="0"/>
    <x v="0"/>
    <x v="15"/>
    <x v="7"/>
    <s v="Enterprise"/>
    <x v="1"/>
    <n v="7.31"/>
    <n v="1"/>
    <n v="0"/>
    <n v="3.4357000000000002"/>
    <x v="2"/>
    <n v="7.31"/>
    <x v="1"/>
    <x v="4"/>
    <x v="0"/>
    <n v="0.47000000000000003"/>
  </r>
  <r>
    <n v="20211210"/>
    <s v="Amelia Campbell"/>
    <x v="15"/>
    <s v="London"/>
    <x v="0"/>
    <x v="0"/>
    <x v="15"/>
    <x v="7"/>
    <s v="Enterprise"/>
    <x v="13"/>
    <n v="799.98400000000004"/>
    <n v="2"/>
    <n v="0.2"/>
    <n v="249.995"/>
    <x v="638"/>
    <n v="399.99200000000002"/>
    <x v="1"/>
    <x v="4"/>
    <x v="0"/>
    <n v="0.3125"/>
  </r>
  <r>
    <n v="20211210"/>
    <s v="Amelia Campbell"/>
    <x v="15"/>
    <s v="London"/>
    <x v="0"/>
    <x v="0"/>
    <x v="15"/>
    <x v="7"/>
    <s v="Enterprise"/>
    <x v="8"/>
    <n v="41.28"/>
    <n v="6"/>
    <n v="0"/>
    <n v="18.988800000000001"/>
    <x v="1078"/>
    <n v="6.88"/>
    <x v="1"/>
    <x v="4"/>
    <x v="0"/>
    <n v="0.46"/>
  </r>
  <r>
    <n v="20211210"/>
    <s v="Amelia Campbell"/>
    <x v="15"/>
    <s v="London"/>
    <x v="0"/>
    <x v="0"/>
    <x v="15"/>
    <x v="7"/>
    <s v="Enterprise"/>
    <x v="8"/>
    <n v="184.66"/>
    <n v="7"/>
    <n v="0"/>
    <n v="84.943600000000004"/>
    <x v="147"/>
    <n v="26.38"/>
    <x v="1"/>
    <x v="4"/>
    <x v="0"/>
    <n v="0.46"/>
  </r>
  <r>
    <n v="20201031"/>
    <s v="Joanne Blake"/>
    <x v="34"/>
    <s v="Oslo"/>
    <x v="0"/>
    <x v="3"/>
    <x v="88"/>
    <x v="6"/>
    <s v="SMB"/>
    <x v="5"/>
    <n v="49.25"/>
    <n v="5"/>
    <n v="0"/>
    <n v="18.715"/>
    <x v="32"/>
    <n v="9.85"/>
    <x v="2"/>
    <x v="2"/>
    <x v="0"/>
    <n v="0.38"/>
  </r>
  <r>
    <n v="20201031"/>
    <s v="Joanne Blake"/>
    <x v="34"/>
    <s v="Oslo"/>
    <x v="0"/>
    <x v="3"/>
    <x v="88"/>
    <x v="6"/>
    <s v="SMB"/>
    <x v="8"/>
    <n v="10.16"/>
    <n v="2"/>
    <n v="0"/>
    <n v="4.7751999999999999"/>
    <x v="2080"/>
    <n v="5.08"/>
    <x v="2"/>
    <x v="2"/>
    <x v="0"/>
    <n v="0.47"/>
  </r>
  <r>
    <n v="20201031"/>
    <s v="Joanne Blake"/>
    <x v="34"/>
    <s v="Oslo"/>
    <x v="0"/>
    <x v="3"/>
    <x v="88"/>
    <x v="6"/>
    <s v="SMB"/>
    <x v="4"/>
    <n v="14.76"/>
    <n v="2"/>
    <n v="0"/>
    <n v="4.2804000000000002"/>
    <x v="1404"/>
    <n v="7.38"/>
    <x v="2"/>
    <x v="2"/>
    <x v="0"/>
    <n v="0.29000000000000004"/>
  </r>
  <r>
    <n v="20201031"/>
    <s v="Joanne Blake"/>
    <x v="34"/>
    <s v="Oslo"/>
    <x v="0"/>
    <x v="3"/>
    <x v="88"/>
    <x v="6"/>
    <s v="SMB"/>
    <x v="2"/>
    <n v="34.08"/>
    <n v="2"/>
    <n v="0"/>
    <n v="15.6768"/>
    <x v="851"/>
    <n v="17.04"/>
    <x v="2"/>
    <x v="2"/>
    <x v="0"/>
    <n v="0.46"/>
  </r>
  <r>
    <n v="20201031"/>
    <s v="Joanne Blake"/>
    <x v="34"/>
    <s v="Oslo"/>
    <x v="0"/>
    <x v="3"/>
    <x v="88"/>
    <x v="6"/>
    <s v="SMB"/>
    <x v="4"/>
    <n v="17.670000000000002"/>
    <n v="3"/>
    <n v="0"/>
    <n v="7.7747999999999999"/>
    <x v="2081"/>
    <n v="5.8900000000000006"/>
    <x v="2"/>
    <x v="2"/>
    <x v="0"/>
    <n v="0.43999999999999995"/>
  </r>
  <r>
    <n v="20201031"/>
    <s v="Joanne Blake"/>
    <x v="34"/>
    <s v="Oslo"/>
    <x v="0"/>
    <x v="3"/>
    <x v="88"/>
    <x v="6"/>
    <s v="SMB"/>
    <x v="1"/>
    <n v="1604.9"/>
    <n v="5"/>
    <n v="0"/>
    <n v="481.47"/>
    <x v="2082"/>
    <n v="320.98"/>
    <x v="2"/>
    <x v="2"/>
    <x v="0"/>
    <n v="0.3"/>
  </r>
  <r>
    <n v="20201031"/>
    <s v="Joanne Blake"/>
    <x v="34"/>
    <s v="Oslo"/>
    <x v="0"/>
    <x v="3"/>
    <x v="88"/>
    <x v="6"/>
    <s v="SMB"/>
    <x v="2"/>
    <n v="385.68599999999998"/>
    <n v="1"/>
    <n v="0.3"/>
    <n v="-60.607799999999997"/>
    <x v="1407"/>
    <n v="385.68599999999998"/>
    <x v="2"/>
    <x v="2"/>
    <x v="0"/>
    <n v="-0.15714285714285714"/>
  </r>
  <r>
    <n v="20231210"/>
    <s v="Ella Clarkson"/>
    <x v="10"/>
    <s v="Sydney"/>
    <x v="2"/>
    <x v="8"/>
    <x v="27"/>
    <x v="1"/>
    <s v="SMB"/>
    <x v="8"/>
    <n v="15.984"/>
    <n v="2"/>
    <n v="0.2"/>
    <n v="4.9950000000000001"/>
    <x v="875"/>
    <n v="7.992"/>
    <x v="3"/>
    <x v="4"/>
    <x v="0"/>
    <n v="0.3125"/>
  </r>
  <r>
    <n v="20200505"/>
    <s v="Theresa McLean"/>
    <x v="0"/>
    <s v="Dublin"/>
    <x v="0"/>
    <x v="0"/>
    <x v="63"/>
    <x v="3"/>
    <s v="SMB"/>
    <x v="8"/>
    <n v="9.42"/>
    <n v="3"/>
    <n v="0"/>
    <n v="4.2389999999999999"/>
    <x v="2083"/>
    <n v="3.14"/>
    <x v="2"/>
    <x v="5"/>
    <x v="1"/>
    <n v="0.45"/>
  </r>
  <r>
    <n v="20200505"/>
    <s v="Theresa McLean"/>
    <x v="0"/>
    <s v="Dublin"/>
    <x v="0"/>
    <x v="0"/>
    <x v="63"/>
    <x v="3"/>
    <s v="SMB"/>
    <x v="5"/>
    <n v="6.56"/>
    <n v="2"/>
    <n v="0"/>
    <n v="1.9024000000000001"/>
    <x v="283"/>
    <n v="3.28"/>
    <x v="2"/>
    <x v="5"/>
    <x v="1"/>
    <n v="0.29000000000000004"/>
  </r>
  <r>
    <n v="20200505"/>
    <s v="Theresa McLean"/>
    <x v="0"/>
    <s v="Cork"/>
    <x v="0"/>
    <x v="0"/>
    <x v="63"/>
    <x v="3"/>
    <s v="SMB"/>
    <x v="8"/>
    <n v="24.56"/>
    <n v="2"/>
    <n v="0"/>
    <n v="11.543200000000001"/>
    <x v="319"/>
    <n v="12.28"/>
    <x v="2"/>
    <x v="5"/>
    <x v="1"/>
    <n v="0.47000000000000003"/>
  </r>
  <r>
    <n v="20220305"/>
    <s v="Rose James"/>
    <x v="14"/>
    <s v="Bangalore"/>
    <x v="2"/>
    <x v="10"/>
    <x v="4"/>
    <x v="0"/>
    <s v="SMB"/>
    <x v="2"/>
    <n v="128.4"/>
    <n v="3"/>
    <n v="0"/>
    <n v="64.2"/>
    <x v="2084"/>
    <n v="42.800000000000004"/>
    <x v="0"/>
    <x v="10"/>
    <x v="3"/>
    <n v="0.5"/>
  </r>
  <r>
    <n v="20201130"/>
    <s v="Pippa Morrison"/>
    <x v="15"/>
    <s v="Edinburgh"/>
    <x v="0"/>
    <x v="0"/>
    <x v="79"/>
    <x v="6"/>
    <s v="SMB"/>
    <x v="10"/>
    <n v="62.28"/>
    <n v="4"/>
    <n v="0"/>
    <n v="29.271599999999999"/>
    <x v="2085"/>
    <n v="15.57"/>
    <x v="2"/>
    <x v="0"/>
    <x v="0"/>
    <n v="0.47"/>
  </r>
  <r>
    <n v="20210218"/>
    <s v="Rebecca Lambert"/>
    <x v="1"/>
    <s v="New York City"/>
    <x v="1"/>
    <x v="1"/>
    <x v="85"/>
    <x v="0"/>
    <s v="Strategic"/>
    <x v="1"/>
    <n v="9.24"/>
    <n v="3"/>
    <n v="0"/>
    <n v="4.4352"/>
    <x v="50"/>
    <n v="3.08"/>
    <x v="1"/>
    <x v="11"/>
    <x v="3"/>
    <n v="0.48"/>
  </r>
  <r>
    <n v="20230402"/>
    <s v="Blake Hart"/>
    <x v="1"/>
    <s v="Los Angeles"/>
    <x v="1"/>
    <x v="1"/>
    <x v="72"/>
    <x v="4"/>
    <s v="Strategic"/>
    <x v="0"/>
    <n v="482.66399999999999"/>
    <n v="8"/>
    <n v="0.15"/>
    <n v="85.176000000000002"/>
    <x v="2086"/>
    <n v="60.332999999999998"/>
    <x v="3"/>
    <x v="3"/>
    <x v="1"/>
    <n v="0.17647058823529413"/>
  </r>
  <r>
    <n v="20230402"/>
    <s v="Blake Hart"/>
    <x v="1"/>
    <s v="Los Angeles"/>
    <x v="1"/>
    <x v="1"/>
    <x v="72"/>
    <x v="4"/>
    <s v="Strategic"/>
    <x v="12"/>
    <n v="4799.9840000000004"/>
    <n v="2"/>
    <n v="0.2"/>
    <n v="359.99880000000002"/>
    <x v="1787"/>
    <n v="2399.9920000000002"/>
    <x v="3"/>
    <x v="3"/>
    <x v="1"/>
    <n v="7.4999999999999997E-2"/>
  </r>
  <r>
    <n v="20230612"/>
    <s v="Dan Allan"/>
    <x v="4"/>
    <s v="Toronto"/>
    <x v="1"/>
    <x v="1"/>
    <x v="53"/>
    <x v="3"/>
    <s v="SMB"/>
    <x v="8"/>
    <n v="37.94"/>
    <n v="2"/>
    <n v="0"/>
    <n v="18.211200000000002"/>
    <x v="278"/>
    <n v="18.97"/>
    <x v="3"/>
    <x v="1"/>
    <x v="1"/>
    <n v="0.48000000000000009"/>
  </r>
  <r>
    <n v="20230612"/>
    <s v="Dan Allan"/>
    <x v="4"/>
    <s v="Toronto"/>
    <x v="1"/>
    <x v="1"/>
    <x v="53"/>
    <x v="3"/>
    <s v="SMB"/>
    <x v="2"/>
    <n v="18.288"/>
    <n v="6"/>
    <n v="0.2"/>
    <n v="6.6294000000000004"/>
    <x v="760"/>
    <n v="3.048"/>
    <x v="3"/>
    <x v="1"/>
    <x v="1"/>
    <n v="0.36250000000000004"/>
  </r>
  <r>
    <n v="20230612"/>
    <s v="Dan Allan"/>
    <x v="4"/>
    <s v="Toronto"/>
    <x v="1"/>
    <x v="1"/>
    <x v="53"/>
    <x v="3"/>
    <s v="SMB"/>
    <x v="12"/>
    <n v="385.8"/>
    <n v="5"/>
    <n v="0.2"/>
    <n v="130.20750000000001"/>
    <x v="2087"/>
    <n v="77.16"/>
    <x v="3"/>
    <x v="1"/>
    <x v="1"/>
    <n v="0.33750000000000002"/>
  </r>
  <r>
    <n v="20230612"/>
    <s v="Dan Allan"/>
    <x v="4"/>
    <s v="Toronto"/>
    <x v="1"/>
    <x v="1"/>
    <x v="53"/>
    <x v="3"/>
    <s v="SMB"/>
    <x v="3"/>
    <n v="102.96"/>
    <n v="2"/>
    <n v="0"/>
    <n v="1.0296000000000001"/>
    <x v="237"/>
    <n v="51.48"/>
    <x v="3"/>
    <x v="1"/>
    <x v="1"/>
    <n v="1.0000000000000002E-2"/>
  </r>
  <r>
    <n v="20230612"/>
    <s v="Dan Allan"/>
    <x v="4"/>
    <s v="Toronto"/>
    <x v="1"/>
    <x v="1"/>
    <x v="53"/>
    <x v="3"/>
    <s v="SMB"/>
    <x v="0"/>
    <n v="174.42"/>
    <n v="3"/>
    <n v="0"/>
    <n v="41.860799999999998"/>
    <x v="2088"/>
    <n v="58.139999999999993"/>
    <x v="3"/>
    <x v="1"/>
    <x v="1"/>
    <n v="0.24"/>
  </r>
  <r>
    <n v="20221001"/>
    <s v="Phil Tucker"/>
    <x v="10"/>
    <s v="Wollongong"/>
    <x v="2"/>
    <x v="8"/>
    <x v="28"/>
    <x v="3"/>
    <s v="SMB"/>
    <x v="2"/>
    <n v="1.964"/>
    <n v="2"/>
    <n v="0.8"/>
    <n v="-3.2406000000000001"/>
    <x v="186"/>
    <n v="0.98199999999999998"/>
    <x v="0"/>
    <x v="2"/>
    <x v="0"/>
    <n v="-1.6500000000000001"/>
  </r>
  <r>
    <n v="20201213"/>
    <s v="Dominic Hill"/>
    <x v="10"/>
    <s v="Sydney"/>
    <x v="2"/>
    <x v="8"/>
    <x v="13"/>
    <x v="4"/>
    <s v="Strategic"/>
    <x v="4"/>
    <n v="94.427999999999997"/>
    <n v="3"/>
    <n v="0.6"/>
    <n v="-42.492600000000003"/>
    <x v="2089"/>
    <n v="31.475999999999999"/>
    <x v="2"/>
    <x v="4"/>
    <x v="0"/>
    <n v="-0.45000000000000007"/>
  </r>
  <r>
    <n v="20231112"/>
    <s v="Leonard Kelly"/>
    <x v="23"/>
    <s v="The Hague"/>
    <x v="0"/>
    <x v="2"/>
    <x v="75"/>
    <x v="0"/>
    <s v="SMB"/>
    <x v="11"/>
    <n v="45.92"/>
    <n v="4"/>
    <n v="0"/>
    <n v="21.5824"/>
    <x v="940"/>
    <n v="11.48"/>
    <x v="3"/>
    <x v="0"/>
    <x v="0"/>
    <n v="0.47"/>
  </r>
  <r>
    <n v="20210105"/>
    <s v="Andrew Lee"/>
    <x v="4"/>
    <s v="Toronto"/>
    <x v="1"/>
    <x v="1"/>
    <x v="66"/>
    <x v="8"/>
    <s v="Enterprise"/>
    <x v="1"/>
    <n v="61.584000000000003"/>
    <n v="1"/>
    <n v="0.2"/>
    <n v="-6.9282000000000004"/>
    <x v="834"/>
    <n v="61.584000000000003"/>
    <x v="1"/>
    <x v="9"/>
    <x v="3"/>
    <n v="-0.1125"/>
  </r>
  <r>
    <n v="20220325"/>
    <s v="Justin Turner"/>
    <x v="14"/>
    <s v="Delhi"/>
    <x v="2"/>
    <x v="10"/>
    <x v="97"/>
    <x v="2"/>
    <s v="Strategic"/>
    <x v="8"/>
    <n v="22.48"/>
    <n v="1"/>
    <n v="0"/>
    <n v="10.3408"/>
    <x v="2090"/>
    <n v="22.48"/>
    <x v="0"/>
    <x v="10"/>
    <x v="3"/>
    <n v="0.45999999999999996"/>
  </r>
  <r>
    <n v="20230706"/>
    <s v="Eric Mills"/>
    <x v="5"/>
    <s v="Aichi"/>
    <x v="2"/>
    <x v="4"/>
    <x v="80"/>
    <x v="0"/>
    <s v="Strategic"/>
    <x v="4"/>
    <n v="332.02800000000002"/>
    <n v="9"/>
    <n v="0.6"/>
    <n v="-348.62939999999998"/>
    <x v="765"/>
    <n v="36.892000000000003"/>
    <x v="3"/>
    <x v="7"/>
    <x v="2"/>
    <n v="-1.0499999999999998"/>
  </r>
  <r>
    <n v="20230706"/>
    <s v="Eric Mills"/>
    <x v="5"/>
    <s v="Aichi"/>
    <x v="2"/>
    <x v="4"/>
    <x v="80"/>
    <x v="0"/>
    <s v="Strategic"/>
    <x v="2"/>
    <n v="11.394"/>
    <n v="9"/>
    <n v="0.8"/>
    <n v="-17.660699999999999"/>
    <x v="2091"/>
    <n v="1.266"/>
    <x v="3"/>
    <x v="7"/>
    <x v="2"/>
    <n v="-1.5499999999999998"/>
  </r>
  <r>
    <n v="20230706"/>
    <s v="Eric Mills"/>
    <x v="5"/>
    <s v="Aichi"/>
    <x v="2"/>
    <x v="4"/>
    <x v="80"/>
    <x v="0"/>
    <s v="Strategic"/>
    <x v="8"/>
    <n v="15.552"/>
    <n v="3"/>
    <n v="0.2"/>
    <n v="5.6375999999999999"/>
    <x v="221"/>
    <n v="5.1840000000000002"/>
    <x v="3"/>
    <x v="7"/>
    <x v="2"/>
    <n v="0.36249999999999999"/>
  </r>
  <r>
    <n v="20230706"/>
    <s v="Eric Mills"/>
    <x v="5"/>
    <s v="Aichi"/>
    <x v="2"/>
    <x v="4"/>
    <x v="80"/>
    <x v="0"/>
    <s v="Strategic"/>
    <x v="8"/>
    <n v="31.103999999999999"/>
    <n v="6"/>
    <n v="0.2"/>
    <n v="11.2752"/>
    <x v="221"/>
    <n v="5.1840000000000002"/>
    <x v="3"/>
    <x v="7"/>
    <x v="2"/>
    <n v="0.36249999999999999"/>
  </r>
  <r>
    <n v="20230706"/>
    <s v="Eric Mills"/>
    <x v="5"/>
    <s v="Aichi"/>
    <x v="2"/>
    <x v="4"/>
    <x v="80"/>
    <x v="0"/>
    <s v="Strategic"/>
    <x v="2"/>
    <n v="6.3159999999999998"/>
    <n v="1"/>
    <n v="0.8"/>
    <n v="-10.4214"/>
    <x v="358"/>
    <n v="6.3159999999999998"/>
    <x v="3"/>
    <x v="7"/>
    <x v="2"/>
    <n v="-1.6500000000000001"/>
  </r>
  <r>
    <n v="20200921"/>
    <s v="Amelia Campbell"/>
    <x v="9"/>
    <s v="Paris"/>
    <x v="0"/>
    <x v="2"/>
    <x v="15"/>
    <x v="7"/>
    <s v="Enterprise"/>
    <x v="8"/>
    <n v="11.352"/>
    <n v="3"/>
    <n v="0.2"/>
    <n v="4.1151"/>
    <x v="205"/>
    <n v="3.7840000000000003"/>
    <x v="2"/>
    <x v="8"/>
    <x v="2"/>
    <n v="0.36249999999999999"/>
  </r>
  <r>
    <n v="20200921"/>
    <s v="Amelia Campbell"/>
    <x v="9"/>
    <s v="Paris"/>
    <x v="0"/>
    <x v="2"/>
    <x v="15"/>
    <x v="7"/>
    <s v="Enterprise"/>
    <x v="1"/>
    <n v="20.808"/>
    <n v="9"/>
    <n v="0.2"/>
    <n v="7.0227000000000004"/>
    <x v="269"/>
    <n v="2.3119999999999998"/>
    <x v="2"/>
    <x v="8"/>
    <x v="2"/>
    <n v="0.33750000000000002"/>
  </r>
  <r>
    <n v="20220724"/>
    <s v="Victor Gill"/>
    <x v="10"/>
    <s v="Melbourne"/>
    <x v="2"/>
    <x v="8"/>
    <x v="21"/>
    <x v="1"/>
    <s v="Enterprise"/>
    <x v="2"/>
    <n v="11.416"/>
    <n v="4"/>
    <n v="0.8"/>
    <n v="-18.836400000000001"/>
    <x v="2092"/>
    <n v="2.8540000000000001"/>
    <x v="0"/>
    <x v="7"/>
    <x v="2"/>
    <n v="-1.6500000000000001"/>
  </r>
  <r>
    <n v="20230830"/>
    <s v="Vanessa Metcalfe"/>
    <x v="9"/>
    <s v="Paris"/>
    <x v="0"/>
    <x v="2"/>
    <x v="52"/>
    <x v="3"/>
    <s v="Strategic"/>
    <x v="5"/>
    <n v="9.4079999999999995"/>
    <n v="7"/>
    <n v="0.2"/>
    <n v="0.7056"/>
    <x v="2093"/>
    <n v="1.3439999999999999"/>
    <x v="3"/>
    <x v="6"/>
    <x v="2"/>
    <n v="7.5000000000000011E-2"/>
  </r>
  <r>
    <n v="20230327"/>
    <s v="Andrea Hill"/>
    <x v="4"/>
    <s v="Toronto"/>
    <x v="1"/>
    <x v="1"/>
    <x v="42"/>
    <x v="2"/>
    <s v="Enterprise"/>
    <x v="5"/>
    <n v="19.829999999999998"/>
    <n v="1"/>
    <n v="0"/>
    <n v="5.9489999999999998"/>
    <x v="2094"/>
    <n v="19.829999999999998"/>
    <x v="3"/>
    <x v="10"/>
    <x v="3"/>
    <n v="0.30000000000000004"/>
  </r>
  <r>
    <n v="20231230"/>
    <s v="Maria Dyer"/>
    <x v="12"/>
    <s v="São Paulo"/>
    <x v="1"/>
    <x v="7"/>
    <x v="30"/>
    <x v="8"/>
    <s v="Strategic"/>
    <x v="8"/>
    <n v="209.7"/>
    <n v="2"/>
    <n v="0"/>
    <n v="100.65600000000001"/>
    <x v="682"/>
    <n v="104.85"/>
    <x v="3"/>
    <x v="4"/>
    <x v="0"/>
    <n v="0.48000000000000004"/>
  </r>
  <r>
    <n v="20200920"/>
    <s v="Felicity Abraham"/>
    <x v="1"/>
    <s v="New York City"/>
    <x v="1"/>
    <x v="1"/>
    <x v="78"/>
    <x v="0"/>
    <s v="Enterprise"/>
    <x v="7"/>
    <n v="43.92"/>
    <n v="4"/>
    <n v="0"/>
    <n v="11.8584"/>
    <x v="2095"/>
    <n v="10.98"/>
    <x v="2"/>
    <x v="8"/>
    <x v="2"/>
    <n v="0.26999999999999996"/>
  </r>
  <r>
    <n v="20200920"/>
    <s v="Felicity Abraham"/>
    <x v="1"/>
    <s v="New York City"/>
    <x v="1"/>
    <x v="1"/>
    <x v="78"/>
    <x v="0"/>
    <s v="Enterprise"/>
    <x v="2"/>
    <n v="20.231999999999999"/>
    <n v="3"/>
    <n v="0.2"/>
    <n v="6.5754000000000001"/>
    <x v="1115"/>
    <n v="6.7439999999999998"/>
    <x v="2"/>
    <x v="8"/>
    <x v="2"/>
    <n v="0.32500000000000001"/>
  </r>
  <r>
    <n v="20220405"/>
    <s v="Andrea Hughes"/>
    <x v="17"/>
    <s v="Madrid"/>
    <x v="0"/>
    <x v="2"/>
    <x v="2"/>
    <x v="0"/>
    <s v="Enterprise"/>
    <x v="6"/>
    <n v="149.97"/>
    <n v="3"/>
    <n v="0"/>
    <n v="5.9988000000000001"/>
    <x v="141"/>
    <n v="49.99"/>
    <x v="0"/>
    <x v="3"/>
    <x v="1"/>
    <n v="0.04"/>
  </r>
  <r>
    <n v="20220405"/>
    <s v="Andrea Hughes"/>
    <x v="17"/>
    <s v="Madrid"/>
    <x v="0"/>
    <x v="2"/>
    <x v="2"/>
    <x v="0"/>
    <s v="Enterprise"/>
    <x v="8"/>
    <n v="27.81"/>
    <n v="3"/>
    <n v="0"/>
    <n v="13.0707"/>
    <x v="1456"/>
    <n v="9.27"/>
    <x v="0"/>
    <x v="3"/>
    <x v="1"/>
    <n v="0.47000000000000003"/>
  </r>
  <r>
    <n v="20200326"/>
    <s v="Tim Morrison"/>
    <x v="1"/>
    <s v="New York City"/>
    <x v="1"/>
    <x v="1"/>
    <x v="49"/>
    <x v="4"/>
    <s v="Strategic"/>
    <x v="9"/>
    <n v="66.3"/>
    <n v="3"/>
    <n v="0"/>
    <n v="8.6189999999999998"/>
    <x v="177"/>
    <n v="22.099999999999998"/>
    <x v="2"/>
    <x v="10"/>
    <x v="3"/>
    <n v="0.13"/>
  </r>
  <r>
    <n v="20231129"/>
    <s v="Victor Short"/>
    <x v="38"/>
    <s v="Beijing"/>
    <x v="2"/>
    <x v="9"/>
    <x v="43"/>
    <x v="1"/>
    <s v="Enterprise"/>
    <x v="5"/>
    <n v="1.64"/>
    <n v="1"/>
    <n v="0"/>
    <n v="0.73799999999999999"/>
    <x v="2041"/>
    <n v="1.64"/>
    <x v="3"/>
    <x v="0"/>
    <x v="0"/>
    <n v="0.45"/>
  </r>
  <r>
    <n v="20231129"/>
    <s v="Victor Short"/>
    <x v="38"/>
    <s v="Beijing"/>
    <x v="2"/>
    <x v="9"/>
    <x v="43"/>
    <x v="1"/>
    <s v="Enterprise"/>
    <x v="4"/>
    <n v="1049.2"/>
    <n v="5"/>
    <n v="0"/>
    <n v="272.79199999999997"/>
    <x v="561"/>
    <n v="209.84"/>
    <x v="3"/>
    <x v="0"/>
    <x v="0"/>
    <n v="0.25999999999999995"/>
  </r>
  <r>
    <n v="20231129"/>
    <s v="Victor Short"/>
    <x v="38"/>
    <s v="Beijing"/>
    <x v="2"/>
    <x v="9"/>
    <x v="43"/>
    <x v="1"/>
    <s v="Enterprise"/>
    <x v="4"/>
    <n v="20.9"/>
    <n v="5"/>
    <n v="0"/>
    <n v="7.524"/>
    <x v="2096"/>
    <n v="4.18"/>
    <x v="3"/>
    <x v="0"/>
    <x v="0"/>
    <n v="0.36000000000000004"/>
  </r>
  <r>
    <n v="20221202"/>
    <s v="Justin Randall"/>
    <x v="29"/>
    <s v="Riyadh"/>
    <x v="0"/>
    <x v="6"/>
    <x v="9"/>
    <x v="1"/>
    <s v="SMB"/>
    <x v="2"/>
    <n v="88.08"/>
    <n v="6"/>
    <n v="0"/>
    <n v="40.516800000000003"/>
    <x v="1414"/>
    <n v="14.68"/>
    <x v="0"/>
    <x v="4"/>
    <x v="0"/>
    <n v="0.46000000000000008"/>
  </r>
  <r>
    <n v="20221202"/>
    <s v="Justin Randall"/>
    <x v="29"/>
    <s v="Riyadh"/>
    <x v="0"/>
    <x v="6"/>
    <x v="9"/>
    <x v="1"/>
    <s v="SMB"/>
    <x v="1"/>
    <n v="751.92"/>
    <n v="4"/>
    <n v="0"/>
    <n v="150.38399999999999"/>
    <x v="510"/>
    <n v="187.98"/>
    <x v="0"/>
    <x v="4"/>
    <x v="0"/>
    <n v="0.19999999999999998"/>
  </r>
  <r>
    <n v="20200919"/>
    <s v="Kevin Wilkins"/>
    <x v="15"/>
    <s v="London"/>
    <x v="0"/>
    <x v="0"/>
    <x v="71"/>
    <x v="5"/>
    <s v="Strategic"/>
    <x v="1"/>
    <n v="887.10299999999995"/>
    <n v="7"/>
    <n v="0.1"/>
    <n v="177.42060000000001"/>
    <x v="1858"/>
    <n v="126.729"/>
    <x v="2"/>
    <x v="8"/>
    <x v="2"/>
    <n v="0.2"/>
  </r>
  <r>
    <n v="20211023"/>
    <s v="Kimberly Oliver"/>
    <x v="2"/>
    <s v="Frankfurt"/>
    <x v="0"/>
    <x v="2"/>
    <x v="5"/>
    <x v="2"/>
    <s v="SMB"/>
    <x v="6"/>
    <n v="55.944000000000003"/>
    <n v="7"/>
    <n v="0.2"/>
    <n v="-13.2867"/>
    <x v="1666"/>
    <n v="7.992"/>
    <x v="1"/>
    <x v="2"/>
    <x v="0"/>
    <n v="-0.23749999999999999"/>
  </r>
  <r>
    <n v="20211023"/>
    <s v="Kimberly Oliver"/>
    <x v="2"/>
    <s v="Frankfurt"/>
    <x v="0"/>
    <x v="2"/>
    <x v="5"/>
    <x v="2"/>
    <s v="SMB"/>
    <x v="5"/>
    <n v="10.688000000000001"/>
    <n v="2"/>
    <n v="0.2"/>
    <n v="2.2711999999999999"/>
    <x v="159"/>
    <n v="5.3440000000000003"/>
    <x v="1"/>
    <x v="2"/>
    <x v="0"/>
    <n v="0.21249999999999997"/>
  </r>
  <r>
    <n v="20211023"/>
    <s v="Kimberly Oliver"/>
    <x v="2"/>
    <s v="Frankfurt"/>
    <x v="0"/>
    <x v="2"/>
    <x v="5"/>
    <x v="2"/>
    <s v="SMB"/>
    <x v="6"/>
    <n v="11.824"/>
    <n v="2"/>
    <n v="0.2"/>
    <n v="1.0346"/>
    <x v="2097"/>
    <n v="5.9119999999999999"/>
    <x v="1"/>
    <x v="2"/>
    <x v="0"/>
    <n v="8.7499999999999994E-2"/>
  </r>
  <r>
    <n v="20231014"/>
    <s v="Anthony Clark"/>
    <x v="10"/>
    <s v="Melbourne"/>
    <x v="2"/>
    <x v="8"/>
    <x v="47"/>
    <x v="4"/>
    <s v="SMB"/>
    <x v="8"/>
    <n v="63.311999999999998"/>
    <n v="3"/>
    <n v="0.2"/>
    <n v="20.5764"/>
    <x v="147"/>
    <n v="21.103999999999999"/>
    <x v="3"/>
    <x v="2"/>
    <x v="0"/>
    <n v="0.32500000000000001"/>
  </r>
  <r>
    <n v="20231014"/>
    <s v="Anthony Clark"/>
    <x v="10"/>
    <s v="Melbourne"/>
    <x v="2"/>
    <x v="8"/>
    <x v="47"/>
    <x v="4"/>
    <s v="SMB"/>
    <x v="2"/>
    <n v="96.784000000000006"/>
    <n v="4"/>
    <n v="0.8"/>
    <n v="-145.17599999999999"/>
    <x v="1065"/>
    <n v="24.196000000000002"/>
    <x v="3"/>
    <x v="2"/>
    <x v="0"/>
    <n v="-1.4999999999999998"/>
  </r>
  <r>
    <n v="20231014"/>
    <s v="Anthony Clark"/>
    <x v="10"/>
    <s v="Melbourne"/>
    <x v="2"/>
    <x v="8"/>
    <x v="47"/>
    <x v="4"/>
    <s v="SMB"/>
    <x v="4"/>
    <n v="10.476000000000001"/>
    <n v="3"/>
    <n v="0.6"/>
    <n v="-6.8094000000000001"/>
    <x v="723"/>
    <n v="3.4920000000000004"/>
    <x v="3"/>
    <x v="2"/>
    <x v="0"/>
    <n v="-0.64999999999999991"/>
  </r>
  <r>
    <n v="20210904"/>
    <s v="Melanie Sharp"/>
    <x v="21"/>
    <s v="Antwerp"/>
    <x v="0"/>
    <x v="2"/>
    <x v="10"/>
    <x v="5"/>
    <s v="Strategic"/>
    <x v="2"/>
    <n v="9.7620000000000005"/>
    <n v="2"/>
    <n v="0.7"/>
    <n v="-6.8334000000000001"/>
    <x v="1835"/>
    <n v="4.8810000000000002"/>
    <x v="1"/>
    <x v="8"/>
    <x v="2"/>
    <n v="-0.7"/>
  </r>
  <r>
    <n v="20220315"/>
    <s v="Boris Coleman"/>
    <x v="4"/>
    <s v="Toronto"/>
    <x v="1"/>
    <x v="1"/>
    <x v="70"/>
    <x v="1"/>
    <s v="Strategic"/>
    <x v="1"/>
    <n v="196.78399999999999"/>
    <n v="2"/>
    <n v="0.2"/>
    <n v="-22.138200000000001"/>
    <x v="1285"/>
    <n v="98.391999999999996"/>
    <x v="0"/>
    <x v="10"/>
    <x v="3"/>
    <n v="-0.11250000000000002"/>
  </r>
  <r>
    <n v="20231029"/>
    <s v="Molly Grant"/>
    <x v="15"/>
    <s v="London"/>
    <x v="0"/>
    <x v="0"/>
    <x v="33"/>
    <x v="1"/>
    <s v="Strategic"/>
    <x v="10"/>
    <n v="47.98"/>
    <n v="2"/>
    <n v="0"/>
    <n v="23.99"/>
    <x v="250"/>
    <n v="23.99"/>
    <x v="3"/>
    <x v="2"/>
    <x v="0"/>
    <n v="0.5"/>
  </r>
  <r>
    <n v="20231016"/>
    <s v="Karen Welch"/>
    <x v="29"/>
    <s v="Jeddah"/>
    <x v="0"/>
    <x v="6"/>
    <x v="58"/>
    <x v="4"/>
    <s v="Strategic"/>
    <x v="1"/>
    <n v="13.05"/>
    <n v="5"/>
    <n v="0"/>
    <n v="6.0030000000000001"/>
    <x v="1012"/>
    <n v="2.6100000000000003"/>
    <x v="3"/>
    <x v="2"/>
    <x v="0"/>
    <n v="0.45999999999999996"/>
  </r>
  <r>
    <n v="20230808"/>
    <s v="Samantha Walker"/>
    <x v="11"/>
    <s v="Luxembourg"/>
    <x v="0"/>
    <x v="2"/>
    <x v="3"/>
    <x v="1"/>
    <s v="SMB"/>
    <x v="9"/>
    <n v="63.96"/>
    <n v="4"/>
    <n v="0"/>
    <n v="19.8276"/>
    <x v="1193"/>
    <n v="15.99"/>
    <x v="3"/>
    <x v="6"/>
    <x v="2"/>
    <n v="0.31"/>
  </r>
  <r>
    <n v="20230922"/>
    <s v="Leonard Parsons"/>
    <x v="32"/>
    <s v="Helsinki"/>
    <x v="0"/>
    <x v="3"/>
    <x v="72"/>
    <x v="4"/>
    <s v="SMB"/>
    <x v="7"/>
    <n v="80.48"/>
    <n v="1"/>
    <n v="0"/>
    <n v="24.143999999999998"/>
    <x v="1844"/>
    <n v="80.48"/>
    <x v="3"/>
    <x v="8"/>
    <x v="2"/>
    <n v="0.3"/>
  </r>
  <r>
    <n v="20231104"/>
    <s v="Phil Mills"/>
    <x v="9"/>
    <s v="Paris"/>
    <x v="0"/>
    <x v="2"/>
    <x v="74"/>
    <x v="0"/>
    <s v="SMB"/>
    <x v="2"/>
    <n v="11.673"/>
    <n v="3"/>
    <n v="0.7"/>
    <n v="-7.782"/>
    <x v="2098"/>
    <n v="3.891"/>
    <x v="3"/>
    <x v="0"/>
    <x v="0"/>
    <n v="-0.66666666666666663"/>
  </r>
  <r>
    <n v="20221106"/>
    <s v="Sean Scott"/>
    <x v="5"/>
    <s v="Tokyo"/>
    <x v="2"/>
    <x v="4"/>
    <x v="43"/>
    <x v="1"/>
    <s v="SMB"/>
    <x v="2"/>
    <n v="863.12800000000004"/>
    <n v="8"/>
    <n v="0.3"/>
    <n v="-160.29519999999999"/>
    <x v="2099"/>
    <n v="107.89100000000001"/>
    <x v="0"/>
    <x v="0"/>
    <x v="0"/>
    <n v="-0.18571428571428569"/>
  </r>
  <r>
    <n v="20221106"/>
    <s v="Sean Scott"/>
    <x v="5"/>
    <s v="Tokyo"/>
    <x v="2"/>
    <x v="4"/>
    <x v="43"/>
    <x v="1"/>
    <s v="SMB"/>
    <x v="2"/>
    <n v="3.5640000000000001"/>
    <n v="3"/>
    <n v="0.8"/>
    <n v="-6.2370000000000001"/>
    <x v="1630"/>
    <n v="1.1879999999999999"/>
    <x v="0"/>
    <x v="0"/>
    <x v="0"/>
    <n v="-1.75"/>
  </r>
  <r>
    <n v="20221106"/>
    <s v="Sean Scott"/>
    <x v="5"/>
    <s v="Tokyo"/>
    <x v="2"/>
    <x v="4"/>
    <x v="43"/>
    <x v="1"/>
    <s v="SMB"/>
    <x v="0"/>
    <n v="956.66480000000001"/>
    <n v="7"/>
    <n v="0.32"/>
    <n v="-225.0976"/>
    <x v="1512"/>
    <n v="136.66640000000001"/>
    <x v="0"/>
    <x v="0"/>
    <x v="0"/>
    <n v="-0.23529411764705882"/>
  </r>
  <r>
    <n v="20221106"/>
    <s v="Sean Scott"/>
    <x v="5"/>
    <s v="Tokyo"/>
    <x v="2"/>
    <x v="4"/>
    <x v="43"/>
    <x v="1"/>
    <s v="SMB"/>
    <x v="2"/>
    <n v="12.587999999999999"/>
    <n v="3"/>
    <n v="0.8"/>
    <n v="-20.140799999999999"/>
    <x v="307"/>
    <n v="4.1959999999999997"/>
    <x v="0"/>
    <x v="0"/>
    <x v="0"/>
    <n v="-1.6"/>
  </r>
  <r>
    <n v="20221106"/>
    <s v="Sean Scott"/>
    <x v="5"/>
    <s v="Tokyo"/>
    <x v="2"/>
    <x v="4"/>
    <x v="43"/>
    <x v="1"/>
    <s v="SMB"/>
    <x v="9"/>
    <n v="171.96"/>
    <n v="5"/>
    <n v="0.2"/>
    <n v="45.139499999999998"/>
    <x v="1755"/>
    <n v="34.392000000000003"/>
    <x v="0"/>
    <x v="0"/>
    <x v="0"/>
    <n v="0.26249999999999996"/>
  </r>
  <r>
    <n v="20230626"/>
    <s v="Joanne Blake"/>
    <x v="4"/>
    <s v="Toronto"/>
    <x v="1"/>
    <x v="1"/>
    <x v="88"/>
    <x v="6"/>
    <s v="SMB"/>
    <x v="2"/>
    <n v="871.4"/>
    <n v="4"/>
    <n v="0"/>
    <n v="148.13800000000001"/>
    <x v="584"/>
    <n v="217.85"/>
    <x v="3"/>
    <x v="1"/>
    <x v="1"/>
    <n v="0.17"/>
  </r>
  <r>
    <n v="20211126"/>
    <s v="Carolyn Metcalfe"/>
    <x v="18"/>
    <s v="Cape Town"/>
    <x v="0"/>
    <x v="6"/>
    <x v="15"/>
    <x v="7"/>
    <s v="Strategic"/>
    <x v="4"/>
    <n v="692.47199999999998"/>
    <n v="11"/>
    <n v="0.2"/>
    <n v="190.4298"/>
    <x v="2089"/>
    <n v="62.951999999999998"/>
    <x v="1"/>
    <x v="0"/>
    <x v="0"/>
    <n v="0.27500000000000002"/>
  </r>
  <r>
    <n v="20221125"/>
    <s v="Richard Davidson"/>
    <x v="38"/>
    <s v="Beijing"/>
    <x v="2"/>
    <x v="9"/>
    <x v="14"/>
    <x v="2"/>
    <s v="Strategic"/>
    <x v="4"/>
    <n v="207.76"/>
    <n v="4"/>
    <n v="0"/>
    <n v="85.181600000000003"/>
    <x v="714"/>
    <n v="51.94"/>
    <x v="0"/>
    <x v="0"/>
    <x v="0"/>
    <n v="0.41000000000000003"/>
  </r>
  <r>
    <n v="20230722"/>
    <s v="Joseph Cameron"/>
    <x v="7"/>
    <s v="Istanbul"/>
    <x v="0"/>
    <x v="6"/>
    <x v="21"/>
    <x v="1"/>
    <s v="SMB"/>
    <x v="6"/>
    <n v="71.927999999999997"/>
    <n v="9"/>
    <n v="0.2"/>
    <n v="6.2937000000000003"/>
    <x v="1912"/>
    <n v="7.992"/>
    <x v="3"/>
    <x v="7"/>
    <x v="2"/>
    <n v="8.7500000000000008E-2"/>
  </r>
  <r>
    <n v="20230722"/>
    <s v="Joseph Cameron"/>
    <x v="7"/>
    <s v="Istanbul"/>
    <x v="0"/>
    <x v="6"/>
    <x v="21"/>
    <x v="1"/>
    <s v="SMB"/>
    <x v="5"/>
    <n v="25.99"/>
    <n v="1"/>
    <n v="0"/>
    <n v="7.5370999999999997"/>
    <x v="1150"/>
    <n v="25.99"/>
    <x v="3"/>
    <x v="7"/>
    <x v="2"/>
    <n v="0.28999999999999998"/>
  </r>
  <r>
    <n v="20211023"/>
    <s v="Isaac Hart"/>
    <x v="4"/>
    <s v="Toronto"/>
    <x v="1"/>
    <x v="1"/>
    <x v="74"/>
    <x v="0"/>
    <s v="Strategic"/>
    <x v="2"/>
    <n v="3.5920000000000001"/>
    <n v="1"/>
    <n v="0.2"/>
    <n v="1.1225000000000001"/>
    <x v="313"/>
    <n v="3.5920000000000001"/>
    <x v="1"/>
    <x v="2"/>
    <x v="0"/>
    <n v="0.3125"/>
  </r>
  <r>
    <n v="20210709"/>
    <s v="Rachel Bond"/>
    <x v="5"/>
    <s v="Aichi"/>
    <x v="2"/>
    <x v="4"/>
    <x v="25"/>
    <x v="6"/>
    <s v="Strategic"/>
    <x v="7"/>
    <n v="48.631999999999998"/>
    <n v="2"/>
    <n v="0.8"/>
    <n v="-121.58"/>
    <x v="167"/>
    <n v="24.315999999999999"/>
    <x v="1"/>
    <x v="7"/>
    <x v="2"/>
    <n v="-2.5"/>
  </r>
  <r>
    <n v="20230819"/>
    <s v="David Murray"/>
    <x v="4"/>
    <s v="Toronto"/>
    <x v="1"/>
    <x v="1"/>
    <x v="19"/>
    <x v="2"/>
    <s v="Enterprise"/>
    <x v="3"/>
    <n v="323.10000000000002"/>
    <n v="2"/>
    <n v="0"/>
    <n v="61.389000000000003"/>
    <x v="1582"/>
    <n v="161.55000000000001"/>
    <x v="3"/>
    <x v="6"/>
    <x v="2"/>
    <n v="0.19"/>
  </r>
  <r>
    <n v="20220417"/>
    <s v="Kevin Wilkins"/>
    <x v="30"/>
    <s v="Buenos Aires"/>
    <x v="1"/>
    <x v="7"/>
    <x v="71"/>
    <x v="5"/>
    <s v="Strategic"/>
    <x v="12"/>
    <n v="9099.93"/>
    <n v="7"/>
    <n v="0"/>
    <n v="2365.9818"/>
    <x v="2100"/>
    <n v="1299.99"/>
    <x v="0"/>
    <x v="3"/>
    <x v="1"/>
    <n v="0.26"/>
  </r>
  <r>
    <n v="20220417"/>
    <s v="Kevin Wilkins"/>
    <x v="30"/>
    <s v="Buenos Aires"/>
    <x v="1"/>
    <x v="7"/>
    <x v="71"/>
    <x v="5"/>
    <s v="Strategic"/>
    <x v="4"/>
    <n v="9.9600000000000009"/>
    <n v="2"/>
    <n v="0"/>
    <n v="3.2867999999999999"/>
    <x v="2101"/>
    <n v="4.9800000000000004"/>
    <x v="0"/>
    <x v="3"/>
    <x v="1"/>
    <n v="0.32999999999999996"/>
  </r>
  <r>
    <n v="20220417"/>
    <s v="Kevin Wilkins"/>
    <x v="30"/>
    <s v="Buenos Aires"/>
    <x v="1"/>
    <x v="7"/>
    <x v="71"/>
    <x v="5"/>
    <s v="Strategic"/>
    <x v="2"/>
    <n v="25.3"/>
    <n v="5"/>
    <n v="0"/>
    <n v="11.891"/>
    <x v="922"/>
    <n v="5.0600000000000005"/>
    <x v="0"/>
    <x v="3"/>
    <x v="1"/>
    <n v="0.47"/>
  </r>
  <r>
    <n v="20201114"/>
    <s v="Brian Short"/>
    <x v="15"/>
    <s v="London"/>
    <x v="0"/>
    <x v="0"/>
    <x v="59"/>
    <x v="3"/>
    <s v="Enterprise"/>
    <x v="8"/>
    <n v="11.36"/>
    <n v="2"/>
    <n v="0"/>
    <n v="5.2256"/>
    <x v="258"/>
    <n v="5.68"/>
    <x v="2"/>
    <x v="0"/>
    <x v="0"/>
    <n v="0.46"/>
  </r>
  <r>
    <n v="20201114"/>
    <s v="Brian Short"/>
    <x v="15"/>
    <s v="London"/>
    <x v="0"/>
    <x v="0"/>
    <x v="59"/>
    <x v="3"/>
    <s v="Enterprise"/>
    <x v="1"/>
    <n v="69.263999999999996"/>
    <n v="2"/>
    <n v="0.1"/>
    <n v="14.622400000000001"/>
    <x v="1726"/>
    <n v="34.631999999999998"/>
    <x v="2"/>
    <x v="0"/>
    <x v="0"/>
    <n v="0.21111111111111114"/>
  </r>
  <r>
    <n v="20201220"/>
    <s v="Carolyn Parr"/>
    <x v="14"/>
    <s v="Delhi"/>
    <x v="2"/>
    <x v="10"/>
    <x v="37"/>
    <x v="0"/>
    <s v="SMB"/>
    <x v="1"/>
    <n v="3.69"/>
    <n v="1"/>
    <n v="0"/>
    <n v="1.7343"/>
    <x v="988"/>
    <n v="3.69"/>
    <x v="2"/>
    <x v="4"/>
    <x v="0"/>
    <n v="0.47"/>
  </r>
  <r>
    <n v="20201220"/>
    <s v="Carolyn Parr"/>
    <x v="14"/>
    <s v="Delhi"/>
    <x v="2"/>
    <x v="10"/>
    <x v="37"/>
    <x v="0"/>
    <s v="SMB"/>
    <x v="2"/>
    <n v="1103.97"/>
    <n v="3"/>
    <n v="0"/>
    <n v="496.78649999999999"/>
    <x v="1788"/>
    <n v="367.99"/>
    <x v="2"/>
    <x v="4"/>
    <x v="0"/>
    <n v="0.44999999999999996"/>
  </r>
  <r>
    <n v="20211121"/>
    <s v="Carl Avery"/>
    <x v="5"/>
    <s v="Shizuoka"/>
    <x v="2"/>
    <x v="4"/>
    <x v="13"/>
    <x v="4"/>
    <s v="Strategic"/>
    <x v="0"/>
    <n v="246.1328"/>
    <n v="2"/>
    <n v="0.32"/>
    <n v="-76.011600000000001"/>
    <x v="1202"/>
    <n v="123.0664"/>
    <x v="1"/>
    <x v="0"/>
    <x v="0"/>
    <n v="-0.30882352941176472"/>
  </r>
  <r>
    <n v="20211121"/>
    <s v="Carl Avery"/>
    <x v="5"/>
    <s v="Shizuoka"/>
    <x v="2"/>
    <x v="4"/>
    <x v="13"/>
    <x v="4"/>
    <s v="Strategic"/>
    <x v="1"/>
    <n v="11.696"/>
    <n v="2"/>
    <n v="0.2"/>
    <n v="3.9474"/>
    <x v="1198"/>
    <n v="5.8479999999999999"/>
    <x v="1"/>
    <x v="0"/>
    <x v="0"/>
    <n v="0.33750000000000002"/>
  </r>
  <r>
    <n v="20211121"/>
    <s v="Carl Avery"/>
    <x v="5"/>
    <s v="Shizuoka"/>
    <x v="2"/>
    <x v="4"/>
    <x v="13"/>
    <x v="4"/>
    <s v="Strategic"/>
    <x v="13"/>
    <n v="439.99200000000002"/>
    <n v="1"/>
    <n v="0.2"/>
    <n v="164.99700000000001"/>
    <x v="1931"/>
    <n v="439.99200000000002"/>
    <x v="1"/>
    <x v="0"/>
    <x v="0"/>
    <n v="0.375"/>
  </r>
  <r>
    <n v="20231229"/>
    <s v="Leah MacLeod"/>
    <x v="18"/>
    <s v="Johannesburg"/>
    <x v="0"/>
    <x v="6"/>
    <x v="86"/>
    <x v="0"/>
    <s v="Enterprise"/>
    <x v="3"/>
    <n v="64.784000000000006"/>
    <n v="1"/>
    <n v="0.2"/>
    <n v="-12.956799999999999"/>
    <x v="468"/>
    <n v="64.784000000000006"/>
    <x v="3"/>
    <x v="4"/>
    <x v="0"/>
    <n v="-0.19999999999999998"/>
  </r>
  <r>
    <n v="20210517"/>
    <s v="Gavin Mitchell"/>
    <x v="5"/>
    <s v="Tokyo"/>
    <x v="2"/>
    <x v="4"/>
    <x v="20"/>
    <x v="2"/>
    <s v="Strategic"/>
    <x v="2"/>
    <n v="33.28"/>
    <n v="5"/>
    <n v="0.8"/>
    <n v="-49.92"/>
    <x v="1315"/>
    <n v="6.6560000000000006"/>
    <x v="1"/>
    <x v="5"/>
    <x v="1"/>
    <n v="-1.5"/>
  </r>
  <r>
    <n v="20210517"/>
    <s v="Gavin Mitchell"/>
    <x v="5"/>
    <s v="Tokyo"/>
    <x v="2"/>
    <x v="4"/>
    <x v="20"/>
    <x v="2"/>
    <s v="Strategic"/>
    <x v="8"/>
    <n v="14.087999999999999"/>
    <n v="3"/>
    <n v="0.2"/>
    <n v="4.9307999999999996"/>
    <x v="733"/>
    <n v="4.6959999999999997"/>
    <x v="1"/>
    <x v="5"/>
    <x v="1"/>
    <n v="0.35"/>
  </r>
  <r>
    <n v="20231210"/>
    <s v="Samantha Piper"/>
    <x v="1"/>
    <s v="New York City"/>
    <x v="1"/>
    <x v="1"/>
    <x v="27"/>
    <x v="1"/>
    <s v="Enterprise"/>
    <x v="5"/>
    <n v="11.16"/>
    <n v="2"/>
    <n v="0"/>
    <n v="2.79"/>
    <x v="317"/>
    <n v="5.58"/>
    <x v="3"/>
    <x v="4"/>
    <x v="0"/>
    <n v="0.25"/>
  </r>
  <r>
    <n v="20231210"/>
    <s v="Samantha Piper"/>
    <x v="1"/>
    <s v="New York City"/>
    <x v="1"/>
    <x v="1"/>
    <x v="27"/>
    <x v="1"/>
    <s v="Enterprise"/>
    <x v="2"/>
    <n v="896.32799999999997"/>
    <n v="9"/>
    <n v="0.2"/>
    <n v="22.408200000000001"/>
    <x v="1531"/>
    <n v="99.591999999999999"/>
    <x v="3"/>
    <x v="4"/>
    <x v="0"/>
    <n v="2.5000000000000001E-2"/>
  </r>
  <r>
    <n v="20231210"/>
    <s v="Samantha Piper"/>
    <x v="1"/>
    <s v="New York City"/>
    <x v="1"/>
    <x v="1"/>
    <x v="27"/>
    <x v="1"/>
    <s v="Enterprise"/>
    <x v="7"/>
    <n v="189"/>
    <n v="1"/>
    <n v="0"/>
    <n v="68.040000000000006"/>
    <x v="1252"/>
    <n v="189"/>
    <x v="3"/>
    <x v="4"/>
    <x v="0"/>
    <n v="0.36000000000000004"/>
  </r>
  <r>
    <n v="20230311"/>
    <s v="Jonathan Ferguson"/>
    <x v="9"/>
    <s v="Paris"/>
    <x v="0"/>
    <x v="2"/>
    <x v="12"/>
    <x v="6"/>
    <s v="SMB"/>
    <x v="6"/>
    <n v="53.981999999999999"/>
    <n v="3"/>
    <n v="0.4"/>
    <n v="-10.7964"/>
    <x v="174"/>
    <n v="17.994"/>
    <x v="3"/>
    <x v="10"/>
    <x v="3"/>
    <n v="-0.2"/>
  </r>
  <r>
    <n v="20231023"/>
    <s v="Simon Taylor"/>
    <x v="21"/>
    <s v="Antwerp"/>
    <x v="0"/>
    <x v="2"/>
    <x v="4"/>
    <x v="0"/>
    <s v="Strategic"/>
    <x v="2"/>
    <n v="177.22499999999999"/>
    <n v="5"/>
    <n v="0.5"/>
    <n v="-120.51300000000001"/>
    <x v="225"/>
    <n v="35.445"/>
    <x v="3"/>
    <x v="2"/>
    <x v="0"/>
    <n v="-0.68"/>
  </r>
  <r>
    <n v="20230704"/>
    <s v="Tracey Knox"/>
    <x v="1"/>
    <s v="Arlington"/>
    <x v="1"/>
    <x v="1"/>
    <x v="45"/>
    <x v="0"/>
    <s v="SMB"/>
    <x v="4"/>
    <n v="129.38999999999999"/>
    <n v="3"/>
    <n v="0"/>
    <n v="54.343800000000002"/>
    <x v="2102"/>
    <n v="43.129999999999995"/>
    <x v="3"/>
    <x v="7"/>
    <x v="2"/>
    <n v="0.42000000000000004"/>
  </r>
  <r>
    <n v="20230905"/>
    <s v="Stephanie Abraham"/>
    <x v="1"/>
    <s v="New York City"/>
    <x v="1"/>
    <x v="1"/>
    <x v="93"/>
    <x v="2"/>
    <s v="Strategic"/>
    <x v="3"/>
    <n v="54.32"/>
    <n v="4"/>
    <n v="0"/>
    <n v="0.54320000000000002"/>
    <x v="1125"/>
    <n v="13.58"/>
    <x v="3"/>
    <x v="8"/>
    <x v="2"/>
    <n v="0.01"/>
  </r>
  <r>
    <n v="20230824"/>
    <s v="Peter McLean"/>
    <x v="2"/>
    <s v="Munich"/>
    <x v="0"/>
    <x v="2"/>
    <x v="6"/>
    <x v="3"/>
    <s v="SMB"/>
    <x v="6"/>
    <n v="4367.8959999999997"/>
    <n v="13"/>
    <n v="0.2"/>
    <n v="327.59219999999999"/>
    <x v="1721"/>
    <n v="335.99199999999996"/>
    <x v="3"/>
    <x v="6"/>
    <x v="2"/>
    <n v="7.4999999999999997E-2"/>
  </r>
  <r>
    <n v="20230824"/>
    <s v="Peter McLean"/>
    <x v="2"/>
    <s v="Munich"/>
    <x v="0"/>
    <x v="2"/>
    <x v="6"/>
    <x v="3"/>
    <s v="SMB"/>
    <x v="8"/>
    <n v="49.567999999999998"/>
    <n v="2"/>
    <n v="0.2"/>
    <n v="15.49"/>
    <x v="341"/>
    <n v="24.783999999999999"/>
    <x v="3"/>
    <x v="6"/>
    <x v="2"/>
    <n v="0.3125"/>
  </r>
  <r>
    <n v="20230824"/>
    <s v="Peter McLean"/>
    <x v="2"/>
    <s v="Munich"/>
    <x v="0"/>
    <x v="2"/>
    <x v="6"/>
    <x v="3"/>
    <s v="SMB"/>
    <x v="7"/>
    <n v="161.376"/>
    <n v="6"/>
    <n v="0.2"/>
    <n v="12.103199999999999"/>
    <x v="2103"/>
    <n v="26.896000000000001"/>
    <x v="3"/>
    <x v="6"/>
    <x v="2"/>
    <n v="7.4999999999999997E-2"/>
  </r>
  <r>
    <n v="20230824"/>
    <s v="Peter McLean"/>
    <x v="2"/>
    <s v="Munich"/>
    <x v="0"/>
    <x v="2"/>
    <x v="6"/>
    <x v="3"/>
    <s v="SMB"/>
    <x v="4"/>
    <n v="2.7839999999999998"/>
    <n v="2"/>
    <n v="0.2"/>
    <n v="0.41760000000000003"/>
    <x v="2104"/>
    <n v="1.3919999999999999"/>
    <x v="3"/>
    <x v="6"/>
    <x v="2"/>
    <n v="0.15000000000000002"/>
  </r>
  <r>
    <n v="20230824"/>
    <s v="Peter McLean"/>
    <x v="2"/>
    <s v="Munich"/>
    <x v="0"/>
    <x v="2"/>
    <x v="6"/>
    <x v="3"/>
    <s v="SMB"/>
    <x v="8"/>
    <n v="8.7200000000000006"/>
    <n v="5"/>
    <n v="0.2"/>
    <n v="2.9430000000000001"/>
    <x v="865"/>
    <n v="1.7440000000000002"/>
    <x v="3"/>
    <x v="6"/>
    <x v="2"/>
    <n v="0.33749999999999997"/>
  </r>
  <r>
    <n v="20200822"/>
    <s v="Audrey Bower"/>
    <x v="24"/>
    <s v="Tijuana"/>
    <x v="1"/>
    <x v="7"/>
    <x v="92"/>
    <x v="2"/>
    <s v="Enterprise"/>
    <x v="5"/>
    <n v="3.9119999999999999"/>
    <n v="1"/>
    <n v="0.2"/>
    <n v="1.0268999999999999"/>
    <x v="1964"/>
    <n v="3.9119999999999999"/>
    <x v="2"/>
    <x v="6"/>
    <x v="2"/>
    <n v="0.26250000000000001"/>
  </r>
  <r>
    <n v="20221005"/>
    <s v="Max McGrath"/>
    <x v="5"/>
    <s v="Kyoto"/>
    <x v="2"/>
    <x v="4"/>
    <x v="82"/>
    <x v="4"/>
    <s v="SMB"/>
    <x v="10"/>
    <n v="59.752000000000002"/>
    <n v="7"/>
    <n v="0.2"/>
    <n v="19.4194"/>
    <x v="789"/>
    <n v="8.5359999999999996"/>
    <x v="0"/>
    <x v="2"/>
    <x v="0"/>
    <n v="0.32499999999999996"/>
  </r>
  <r>
    <n v="20201026"/>
    <s v="Ella Clarkson"/>
    <x v="4"/>
    <s v="Toronto"/>
    <x v="1"/>
    <x v="1"/>
    <x v="27"/>
    <x v="1"/>
    <s v="SMB"/>
    <x v="4"/>
    <n v="63.92"/>
    <n v="4"/>
    <n v="0"/>
    <n v="3.1960000000000002"/>
    <x v="2105"/>
    <n v="15.98"/>
    <x v="2"/>
    <x v="2"/>
    <x v="0"/>
    <n v="0.05"/>
  </r>
  <r>
    <n v="20201026"/>
    <s v="Ella Clarkson"/>
    <x v="4"/>
    <s v="Toronto"/>
    <x v="1"/>
    <x v="1"/>
    <x v="27"/>
    <x v="1"/>
    <s v="SMB"/>
    <x v="6"/>
    <n v="383.96"/>
    <n v="5"/>
    <n v="0.2"/>
    <n v="38.396000000000001"/>
    <x v="1767"/>
    <n v="76.792000000000002"/>
    <x v="2"/>
    <x v="2"/>
    <x v="0"/>
    <n v="0.1"/>
  </r>
  <r>
    <n v="20220629"/>
    <s v="Anthony Mackay"/>
    <x v="1"/>
    <s v="New York City"/>
    <x v="1"/>
    <x v="1"/>
    <x v="76"/>
    <x v="2"/>
    <s v="Strategic"/>
    <x v="2"/>
    <n v="7.7519999999999998"/>
    <n v="3"/>
    <n v="0.2"/>
    <n v="2.8100999999999998"/>
    <x v="1668"/>
    <n v="2.5840000000000001"/>
    <x v="0"/>
    <x v="1"/>
    <x v="1"/>
    <n v="0.36249999999999999"/>
  </r>
  <r>
    <n v="20220629"/>
    <s v="Anthony Mackay"/>
    <x v="1"/>
    <s v="New York City"/>
    <x v="1"/>
    <x v="1"/>
    <x v="76"/>
    <x v="2"/>
    <s v="Strategic"/>
    <x v="2"/>
    <n v="33.567999999999998"/>
    <n v="2"/>
    <n v="0.2"/>
    <n v="11.748799999999999"/>
    <x v="307"/>
    <n v="16.783999999999999"/>
    <x v="0"/>
    <x v="1"/>
    <x v="1"/>
    <n v="0.35"/>
  </r>
  <r>
    <n v="20201104"/>
    <s v="Leonard Kelly"/>
    <x v="1"/>
    <s v="New York City"/>
    <x v="1"/>
    <x v="1"/>
    <x v="75"/>
    <x v="0"/>
    <s v="SMB"/>
    <x v="6"/>
    <n v="666.34400000000005"/>
    <n v="7"/>
    <n v="0.2"/>
    <n v="66.634399999999999"/>
    <x v="2106"/>
    <n v="95.192000000000007"/>
    <x v="2"/>
    <x v="0"/>
    <x v="0"/>
    <n v="9.9999999999999992E-2"/>
  </r>
  <r>
    <n v="20201104"/>
    <s v="Leonard Kelly"/>
    <x v="1"/>
    <s v="New York City"/>
    <x v="1"/>
    <x v="1"/>
    <x v="75"/>
    <x v="0"/>
    <s v="SMB"/>
    <x v="2"/>
    <n v="573.72799999999995"/>
    <n v="4"/>
    <n v="0.2"/>
    <n v="-64.544399999999996"/>
    <x v="370"/>
    <n v="143.43199999999999"/>
    <x v="2"/>
    <x v="0"/>
    <x v="0"/>
    <n v="-0.1125"/>
  </r>
  <r>
    <n v="20201104"/>
    <s v="Leonard Kelly"/>
    <x v="1"/>
    <s v="New York City"/>
    <x v="1"/>
    <x v="1"/>
    <x v="75"/>
    <x v="0"/>
    <s v="SMB"/>
    <x v="2"/>
    <n v="21.936"/>
    <n v="3"/>
    <n v="0.2"/>
    <n v="8.2260000000000009"/>
    <x v="1025"/>
    <n v="7.3120000000000003"/>
    <x v="2"/>
    <x v="0"/>
    <x v="0"/>
    <n v="0.37500000000000006"/>
  </r>
  <r>
    <n v="20201104"/>
    <s v="Leonard Kelly"/>
    <x v="1"/>
    <s v="New York City"/>
    <x v="1"/>
    <x v="1"/>
    <x v="75"/>
    <x v="0"/>
    <s v="SMB"/>
    <x v="8"/>
    <n v="19.440000000000001"/>
    <n v="3"/>
    <n v="0"/>
    <n v="9.3312000000000008"/>
    <x v="509"/>
    <n v="6.48"/>
    <x v="2"/>
    <x v="0"/>
    <x v="0"/>
    <n v="0.48000000000000004"/>
  </r>
  <r>
    <n v="20201104"/>
    <s v="Leonard Kelly"/>
    <x v="1"/>
    <s v="New York City"/>
    <x v="1"/>
    <x v="1"/>
    <x v="75"/>
    <x v="0"/>
    <s v="SMB"/>
    <x v="12"/>
    <n v="447.96800000000002"/>
    <n v="4"/>
    <n v="0.2"/>
    <n v="139.99"/>
    <x v="2107"/>
    <n v="111.992"/>
    <x v="2"/>
    <x v="0"/>
    <x v="0"/>
    <n v="0.3125"/>
  </r>
  <r>
    <n v="20200908"/>
    <s v="Lisa Lee"/>
    <x v="15"/>
    <s v="Newcastle"/>
    <x v="0"/>
    <x v="0"/>
    <x v="36"/>
    <x v="4"/>
    <s v="Strategic"/>
    <x v="7"/>
    <n v="16.78"/>
    <n v="2"/>
    <n v="0"/>
    <n v="4.1950000000000003"/>
    <x v="2023"/>
    <n v="8.39"/>
    <x v="2"/>
    <x v="8"/>
    <x v="2"/>
    <n v="0.25"/>
  </r>
  <r>
    <n v="20210625"/>
    <s v="Ella Henderson"/>
    <x v="1"/>
    <s v="New York City"/>
    <x v="1"/>
    <x v="1"/>
    <x v="14"/>
    <x v="2"/>
    <s v="SMB"/>
    <x v="5"/>
    <n v="20.96"/>
    <n v="2"/>
    <n v="0"/>
    <n v="5.24"/>
    <x v="2108"/>
    <n v="10.48"/>
    <x v="1"/>
    <x v="1"/>
    <x v="1"/>
    <n v="0.25"/>
  </r>
  <r>
    <n v="20210625"/>
    <s v="Ella Henderson"/>
    <x v="1"/>
    <s v="New York City"/>
    <x v="1"/>
    <x v="1"/>
    <x v="14"/>
    <x v="2"/>
    <s v="SMB"/>
    <x v="2"/>
    <n v="88.751999999999995"/>
    <n v="3"/>
    <n v="0.2"/>
    <n v="27.734999999999999"/>
    <x v="839"/>
    <n v="29.584"/>
    <x v="1"/>
    <x v="1"/>
    <x v="1"/>
    <n v="0.3125"/>
  </r>
  <r>
    <n v="20210625"/>
    <s v="Ella Henderson"/>
    <x v="1"/>
    <s v="New York City"/>
    <x v="1"/>
    <x v="1"/>
    <x v="14"/>
    <x v="2"/>
    <s v="SMB"/>
    <x v="3"/>
    <n v="304.23"/>
    <n v="3"/>
    <n v="0"/>
    <n v="9.1268999999999991"/>
    <x v="2109"/>
    <n v="101.41000000000001"/>
    <x v="1"/>
    <x v="1"/>
    <x v="1"/>
    <n v="2.9999999999999995E-2"/>
  </r>
  <r>
    <n v="20210726"/>
    <s v="Angela Parsons"/>
    <x v="1"/>
    <s v="Los Angeles"/>
    <x v="1"/>
    <x v="1"/>
    <x v="52"/>
    <x v="3"/>
    <s v="SMB"/>
    <x v="10"/>
    <n v="167.86"/>
    <n v="2"/>
    <n v="0"/>
    <n v="78.894199999999998"/>
    <x v="2110"/>
    <n v="83.93"/>
    <x v="1"/>
    <x v="7"/>
    <x v="2"/>
    <n v="0.47"/>
  </r>
  <r>
    <n v="20231208"/>
    <s v="Andrew Reid"/>
    <x v="17"/>
    <s v="Murcia"/>
    <x v="0"/>
    <x v="2"/>
    <x v="32"/>
    <x v="9"/>
    <s v="SMB"/>
    <x v="4"/>
    <n v="82.38"/>
    <n v="6"/>
    <n v="0"/>
    <n v="25.537800000000001"/>
    <x v="2111"/>
    <n v="13.729999999999999"/>
    <x v="3"/>
    <x v="4"/>
    <x v="0"/>
    <n v="0.31000000000000005"/>
  </r>
  <r>
    <n v="20201229"/>
    <s v="Katherine Graham"/>
    <x v="27"/>
    <s v="Auckland"/>
    <x v="2"/>
    <x v="8"/>
    <x v="81"/>
    <x v="3"/>
    <s v="SMB"/>
    <x v="6"/>
    <n v="23.975999999999999"/>
    <n v="3"/>
    <n v="0.2"/>
    <n v="-5.6943000000000001"/>
    <x v="2112"/>
    <n v="7.992"/>
    <x v="2"/>
    <x v="4"/>
    <x v="0"/>
    <n v="-0.23750000000000002"/>
  </r>
  <r>
    <n v="20201229"/>
    <s v="Katherine Graham"/>
    <x v="27"/>
    <s v="Auckland"/>
    <x v="2"/>
    <x v="8"/>
    <x v="81"/>
    <x v="3"/>
    <s v="SMB"/>
    <x v="3"/>
    <n v="33.29"/>
    <n v="1"/>
    <n v="0"/>
    <n v="7.9896000000000003"/>
    <x v="1459"/>
    <n v="33.29"/>
    <x v="2"/>
    <x v="4"/>
    <x v="0"/>
    <n v="0.24000000000000002"/>
  </r>
  <r>
    <n v="20210214"/>
    <s v="Edward Oliver"/>
    <x v="24"/>
    <s v="Guadalajara"/>
    <x v="1"/>
    <x v="7"/>
    <x v="21"/>
    <x v="1"/>
    <s v="SMB"/>
    <x v="2"/>
    <n v="14.952"/>
    <n v="2"/>
    <n v="0.7"/>
    <n v="-11.961600000000001"/>
    <x v="455"/>
    <n v="7.476"/>
    <x v="1"/>
    <x v="11"/>
    <x v="3"/>
    <n v="-0.8"/>
  </r>
  <r>
    <n v="20210214"/>
    <s v="Edward Oliver"/>
    <x v="24"/>
    <s v="Guadalajara"/>
    <x v="1"/>
    <x v="7"/>
    <x v="21"/>
    <x v="1"/>
    <s v="SMB"/>
    <x v="6"/>
    <n v="323.98200000000003"/>
    <n v="3"/>
    <n v="0.4"/>
    <n v="-80.995500000000007"/>
    <x v="1619"/>
    <n v="107.99400000000001"/>
    <x v="1"/>
    <x v="11"/>
    <x v="3"/>
    <n v="-0.25"/>
  </r>
  <r>
    <n v="20210214"/>
    <s v="Edward Oliver"/>
    <x v="24"/>
    <s v="Guadalajara"/>
    <x v="1"/>
    <x v="7"/>
    <x v="21"/>
    <x v="1"/>
    <s v="SMB"/>
    <x v="2"/>
    <n v="2.286"/>
    <n v="2"/>
    <n v="0.7"/>
    <n v="-1.6763999999999999"/>
    <x v="2113"/>
    <n v="1.143"/>
    <x v="1"/>
    <x v="11"/>
    <x v="3"/>
    <n v="-0.73333333333333328"/>
  </r>
  <r>
    <n v="20210214"/>
    <s v="Edward Oliver"/>
    <x v="24"/>
    <s v="Guadalajara"/>
    <x v="1"/>
    <x v="7"/>
    <x v="21"/>
    <x v="1"/>
    <s v="SMB"/>
    <x v="5"/>
    <n v="14.352"/>
    <n v="3"/>
    <n v="0.2"/>
    <n v="0.89700000000000002"/>
    <x v="920"/>
    <n v="4.7839999999999998"/>
    <x v="1"/>
    <x v="11"/>
    <x v="3"/>
    <n v="6.25E-2"/>
  </r>
  <r>
    <n v="20210214"/>
    <s v="Edward Oliver"/>
    <x v="24"/>
    <s v="Guadalajara"/>
    <x v="1"/>
    <x v="7"/>
    <x v="21"/>
    <x v="1"/>
    <s v="SMB"/>
    <x v="9"/>
    <n v="71.975999999999999"/>
    <n v="3"/>
    <n v="0.2"/>
    <n v="0.89970000000000006"/>
    <x v="660"/>
    <n v="23.992000000000001"/>
    <x v="1"/>
    <x v="11"/>
    <x v="3"/>
    <n v="1.2500000000000001E-2"/>
  </r>
  <r>
    <n v="20220125"/>
    <s v="Andrew Smith"/>
    <x v="30"/>
    <s v="Rosario"/>
    <x v="1"/>
    <x v="7"/>
    <x v="53"/>
    <x v="3"/>
    <s v="Strategic"/>
    <x v="5"/>
    <n v="9.2100000000000009"/>
    <n v="3"/>
    <n v="0"/>
    <n v="2.3025000000000002"/>
    <x v="2114"/>
    <n v="3.0700000000000003"/>
    <x v="0"/>
    <x v="9"/>
    <x v="3"/>
    <n v="0.25"/>
  </r>
  <r>
    <n v="20220125"/>
    <s v="Andrew Smith"/>
    <x v="30"/>
    <s v="Rosario"/>
    <x v="1"/>
    <x v="7"/>
    <x v="53"/>
    <x v="3"/>
    <s v="Strategic"/>
    <x v="8"/>
    <n v="18"/>
    <n v="5"/>
    <n v="0"/>
    <n v="8.2799999999999994"/>
    <x v="2115"/>
    <n v="3.6"/>
    <x v="0"/>
    <x v="9"/>
    <x v="3"/>
    <n v="0.45999999999999996"/>
  </r>
  <r>
    <n v="20230402"/>
    <s v="Max James"/>
    <x v="15"/>
    <s v="London"/>
    <x v="0"/>
    <x v="0"/>
    <x v="82"/>
    <x v="4"/>
    <s v="SMB"/>
    <x v="8"/>
    <n v="42.93"/>
    <n v="9"/>
    <n v="0"/>
    <n v="19.3185"/>
    <x v="2116"/>
    <n v="4.7699999999999996"/>
    <x v="3"/>
    <x v="3"/>
    <x v="1"/>
    <n v="0.45"/>
  </r>
  <r>
    <n v="20231004"/>
    <s v="Peter McLean"/>
    <x v="2"/>
    <s v="Hanover"/>
    <x v="0"/>
    <x v="2"/>
    <x v="6"/>
    <x v="3"/>
    <s v="SMB"/>
    <x v="8"/>
    <n v="15.552"/>
    <n v="3"/>
    <n v="0.2"/>
    <n v="5.4432"/>
    <x v="12"/>
    <n v="5.1840000000000002"/>
    <x v="3"/>
    <x v="2"/>
    <x v="0"/>
    <n v="0.35000000000000003"/>
  </r>
  <r>
    <n v="20231004"/>
    <s v="Peter McLean"/>
    <x v="2"/>
    <s v="Hanover"/>
    <x v="0"/>
    <x v="2"/>
    <x v="6"/>
    <x v="3"/>
    <s v="SMB"/>
    <x v="7"/>
    <n v="17.920000000000002"/>
    <n v="5"/>
    <n v="0.2"/>
    <n v="1.1200000000000001"/>
    <x v="2117"/>
    <n v="3.5840000000000005"/>
    <x v="3"/>
    <x v="2"/>
    <x v="0"/>
    <n v="6.25E-2"/>
  </r>
  <r>
    <n v="20230902"/>
    <s v="Victoria Poole"/>
    <x v="4"/>
    <s v="Toronto"/>
    <x v="1"/>
    <x v="1"/>
    <x v="51"/>
    <x v="9"/>
    <s v="SMB"/>
    <x v="9"/>
    <n v="19.989999999999998"/>
    <n v="1"/>
    <n v="0"/>
    <n v="6.7965999999999998"/>
    <x v="83"/>
    <n v="19.989999999999998"/>
    <x v="3"/>
    <x v="8"/>
    <x v="2"/>
    <n v="0.34"/>
  </r>
  <r>
    <n v="20230902"/>
    <s v="Victoria Poole"/>
    <x v="4"/>
    <s v="Toronto"/>
    <x v="1"/>
    <x v="1"/>
    <x v="51"/>
    <x v="9"/>
    <s v="SMB"/>
    <x v="2"/>
    <n v="22.92"/>
    <n v="5"/>
    <n v="0.2"/>
    <n v="8.0220000000000002"/>
    <x v="1885"/>
    <n v="4.5840000000000005"/>
    <x v="3"/>
    <x v="8"/>
    <x v="2"/>
    <n v="0.35"/>
  </r>
  <r>
    <n v="20211221"/>
    <s v="Heather Dyer"/>
    <x v="2"/>
    <s v="Mannheim"/>
    <x v="0"/>
    <x v="2"/>
    <x v="70"/>
    <x v="1"/>
    <s v="SMB"/>
    <x v="9"/>
    <n v="50.88"/>
    <n v="6"/>
    <n v="0.2"/>
    <n v="14.628"/>
    <x v="2118"/>
    <n v="8.48"/>
    <x v="1"/>
    <x v="4"/>
    <x v="0"/>
    <n v="0.28749999999999998"/>
  </r>
  <r>
    <n v="20211221"/>
    <s v="Heather Dyer"/>
    <x v="2"/>
    <s v="Mannheim"/>
    <x v="0"/>
    <x v="2"/>
    <x v="70"/>
    <x v="1"/>
    <s v="SMB"/>
    <x v="10"/>
    <n v="27.312000000000001"/>
    <n v="2"/>
    <n v="0.2"/>
    <n v="9.2178000000000004"/>
    <x v="861"/>
    <n v="13.656000000000001"/>
    <x v="1"/>
    <x v="4"/>
    <x v="0"/>
    <n v="0.33750000000000002"/>
  </r>
  <r>
    <n v="20211220"/>
    <s v="Penelope Peake"/>
    <x v="16"/>
    <s v="Antofagasta"/>
    <x v="1"/>
    <x v="7"/>
    <x v="40"/>
    <x v="1"/>
    <s v="SMB"/>
    <x v="10"/>
    <n v="7.92"/>
    <n v="1"/>
    <n v="0.2"/>
    <n v="2.7719999999999998"/>
    <x v="2119"/>
    <n v="7.92"/>
    <x v="1"/>
    <x v="4"/>
    <x v="0"/>
    <n v="0.35"/>
  </r>
  <r>
    <n v="20211220"/>
    <s v="Penelope Peake"/>
    <x v="16"/>
    <s v="Antofagasta"/>
    <x v="1"/>
    <x v="7"/>
    <x v="40"/>
    <x v="1"/>
    <s v="SMB"/>
    <x v="4"/>
    <n v="14.368"/>
    <n v="2"/>
    <n v="0.2"/>
    <n v="3.9512"/>
    <x v="1708"/>
    <n v="7.1840000000000002"/>
    <x v="1"/>
    <x v="4"/>
    <x v="0"/>
    <n v="0.27500000000000002"/>
  </r>
  <r>
    <n v="20211127"/>
    <s v="Jasmine Metcalfe"/>
    <x v="1"/>
    <s v="New York City"/>
    <x v="1"/>
    <x v="1"/>
    <x v="17"/>
    <x v="1"/>
    <s v="Enterprise"/>
    <x v="9"/>
    <n v="107.97"/>
    <n v="3"/>
    <n v="0"/>
    <n v="22.6737"/>
    <x v="363"/>
    <n v="35.99"/>
    <x v="1"/>
    <x v="0"/>
    <x v="0"/>
    <n v="0.21"/>
  </r>
  <r>
    <n v="20211127"/>
    <s v="Jasmine Metcalfe"/>
    <x v="1"/>
    <s v="New York City"/>
    <x v="1"/>
    <x v="1"/>
    <x v="17"/>
    <x v="1"/>
    <s v="Enterprise"/>
    <x v="8"/>
    <n v="113.82"/>
    <n v="3"/>
    <n v="0"/>
    <n v="53.495399999999997"/>
    <x v="2120"/>
    <n v="37.94"/>
    <x v="1"/>
    <x v="0"/>
    <x v="0"/>
    <n v="0.47"/>
  </r>
  <r>
    <n v="20230828"/>
    <s v="Boris Vance"/>
    <x v="18"/>
    <s v="Cape Town"/>
    <x v="0"/>
    <x v="6"/>
    <x v="50"/>
    <x v="1"/>
    <s v="SMB"/>
    <x v="8"/>
    <n v="5.1840000000000002"/>
    <n v="1"/>
    <n v="0.2"/>
    <n v="1.8144"/>
    <x v="509"/>
    <n v="5.1840000000000002"/>
    <x v="3"/>
    <x v="6"/>
    <x v="2"/>
    <n v="0.35"/>
  </r>
  <r>
    <n v="20200322"/>
    <s v="Lauren Ellison"/>
    <x v="14"/>
    <s v="Hyderabad"/>
    <x v="2"/>
    <x v="10"/>
    <x v="65"/>
    <x v="1"/>
    <s v="SMB"/>
    <x v="5"/>
    <n v="16.28"/>
    <n v="2"/>
    <n v="0"/>
    <n v="6.5119999999999996"/>
    <x v="365"/>
    <n v="8.14"/>
    <x v="2"/>
    <x v="10"/>
    <x v="3"/>
    <n v="0.39999999999999997"/>
  </r>
  <r>
    <n v="20231218"/>
    <s v="Dylan Ince"/>
    <x v="17"/>
    <s v="Madrid"/>
    <x v="0"/>
    <x v="2"/>
    <x v="16"/>
    <x v="6"/>
    <s v="SMB"/>
    <x v="3"/>
    <n v="544.38"/>
    <n v="3"/>
    <n v="0"/>
    <n v="157.87020000000001"/>
    <x v="251"/>
    <n v="181.46"/>
    <x v="3"/>
    <x v="4"/>
    <x v="0"/>
    <n v="0.29000000000000004"/>
  </r>
  <r>
    <n v="20230320"/>
    <s v="Bernadette Hill"/>
    <x v="1"/>
    <s v="Los Angeles"/>
    <x v="1"/>
    <x v="1"/>
    <x v="68"/>
    <x v="4"/>
    <s v="SMB"/>
    <x v="2"/>
    <n v="19.824000000000002"/>
    <n v="6"/>
    <n v="0.2"/>
    <n v="6.6905999999999999"/>
    <x v="1340"/>
    <n v="3.3040000000000003"/>
    <x v="3"/>
    <x v="10"/>
    <x v="3"/>
    <n v="0.33749999999999997"/>
  </r>
  <r>
    <n v="20230320"/>
    <s v="Bernadette Hill"/>
    <x v="1"/>
    <s v="Los Angeles"/>
    <x v="1"/>
    <x v="1"/>
    <x v="68"/>
    <x v="4"/>
    <s v="SMB"/>
    <x v="6"/>
    <n v="657.50400000000002"/>
    <n v="6"/>
    <n v="0.2"/>
    <n v="-131.5008"/>
    <x v="1166"/>
    <n v="109.584"/>
    <x v="3"/>
    <x v="10"/>
    <x v="3"/>
    <n v="-0.19999999999999998"/>
  </r>
  <r>
    <n v="20230320"/>
    <s v="Bernadette Hill"/>
    <x v="1"/>
    <s v="Los Angeles"/>
    <x v="1"/>
    <x v="1"/>
    <x v="68"/>
    <x v="4"/>
    <s v="SMB"/>
    <x v="9"/>
    <n v="99.54"/>
    <n v="2"/>
    <n v="0"/>
    <n v="10.949400000000001"/>
    <x v="2121"/>
    <n v="49.77"/>
    <x v="3"/>
    <x v="10"/>
    <x v="3"/>
    <n v="0.11"/>
  </r>
  <r>
    <n v="20230320"/>
    <s v="Bernadette Hill"/>
    <x v="1"/>
    <s v="Los Angeles"/>
    <x v="1"/>
    <x v="1"/>
    <x v="68"/>
    <x v="4"/>
    <s v="SMB"/>
    <x v="9"/>
    <n v="199.96"/>
    <n v="4"/>
    <n v="0"/>
    <n v="85.982799999999997"/>
    <x v="1387"/>
    <n v="49.99"/>
    <x v="3"/>
    <x v="10"/>
    <x v="3"/>
    <n v="0.43"/>
  </r>
  <r>
    <n v="20220919"/>
    <s v="Dominic Short"/>
    <x v="15"/>
    <s v="Leicester"/>
    <x v="0"/>
    <x v="0"/>
    <x v="25"/>
    <x v="6"/>
    <s v="SMB"/>
    <x v="1"/>
    <n v="631.78200000000004"/>
    <n v="2"/>
    <n v="0.1"/>
    <n v="140.39599999999999"/>
    <x v="2122"/>
    <n v="315.89100000000002"/>
    <x v="0"/>
    <x v="8"/>
    <x v="2"/>
    <n v="0.22222222222222218"/>
  </r>
  <r>
    <n v="20220919"/>
    <s v="Dominic Short"/>
    <x v="15"/>
    <s v="Leicester"/>
    <x v="0"/>
    <x v="0"/>
    <x v="25"/>
    <x v="6"/>
    <s v="SMB"/>
    <x v="4"/>
    <n v="60.72"/>
    <n v="3"/>
    <n v="0"/>
    <n v="26.1096"/>
    <x v="2123"/>
    <n v="20.239999999999998"/>
    <x v="0"/>
    <x v="8"/>
    <x v="2"/>
    <n v="0.43"/>
  </r>
  <r>
    <n v="20231125"/>
    <s v="Donna Hemmings"/>
    <x v="16"/>
    <s v="Antofagasta"/>
    <x v="1"/>
    <x v="7"/>
    <x v="4"/>
    <x v="0"/>
    <s v="SMB"/>
    <x v="2"/>
    <n v="20.724"/>
    <n v="2"/>
    <n v="0.7"/>
    <n v="-15.1976"/>
    <x v="681"/>
    <n v="10.362"/>
    <x v="3"/>
    <x v="0"/>
    <x v="0"/>
    <n v="-0.73333333333333328"/>
  </r>
  <r>
    <n v="20231125"/>
    <s v="Donna Hemmings"/>
    <x v="16"/>
    <s v="Antofagasta"/>
    <x v="1"/>
    <x v="7"/>
    <x v="4"/>
    <x v="0"/>
    <s v="SMB"/>
    <x v="3"/>
    <n v="415.87200000000001"/>
    <n v="8"/>
    <n v="0.2"/>
    <n v="-41.587200000000003"/>
    <x v="402"/>
    <n v="51.984000000000002"/>
    <x v="3"/>
    <x v="0"/>
    <x v="0"/>
    <n v="-0.1"/>
  </r>
  <r>
    <n v="20230412"/>
    <s v="Christopher Hodges"/>
    <x v="24"/>
    <s v="Tijuana"/>
    <x v="1"/>
    <x v="7"/>
    <x v="51"/>
    <x v="9"/>
    <s v="SMB"/>
    <x v="3"/>
    <n v="16.768000000000001"/>
    <n v="2"/>
    <n v="0.2"/>
    <n v="1.4672000000000001"/>
    <x v="481"/>
    <n v="8.3840000000000003"/>
    <x v="3"/>
    <x v="3"/>
    <x v="1"/>
    <n v="8.7499999999999994E-2"/>
  </r>
  <r>
    <n v="20230412"/>
    <s v="Christopher Hodges"/>
    <x v="24"/>
    <s v="Tijuana"/>
    <x v="1"/>
    <x v="7"/>
    <x v="51"/>
    <x v="9"/>
    <s v="SMB"/>
    <x v="9"/>
    <n v="27.12"/>
    <n v="2"/>
    <n v="0.2"/>
    <n v="-4.7460000000000004"/>
    <x v="684"/>
    <n v="13.56"/>
    <x v="3"/>
    <x v="3"/>
    <x v="1"/>
    <n v="-0.17500000000000002"/>
  </r>
  <r>
    <n v="20231211"/>
    <s v="Rebecca Mackay"/>
    <x v="1"/>
    <s v="Burlington"/>
    <x v="1"/>
    <x v="1"/>
    <x v="11"/>
    <x v="5"/>
    <s v="SMB"/>
    <x v="6"/>
    <n v="95.84"/>
    <n v="4"/>
    <n v="0.2"/>
    <n v="34.741999999999997"/>
    <x v="2040"/>
    <n v="23.96"/>
    <x v="3"/>
    <x v="4"/>
    <x v="0"/>
    <n v="0.36249999999999993"/>
  </r>
  <r>
    <n v="20231211"/>
    <s v="Rebecca Mackay"/>
    <x v="1"/>
    <s v="Burlington"/>
    <x v="1"/>
    <x v="1"/>
    <x v="11"/>
    <x v="5"/>
    <s v="SMB"/>
    <x v="8"/>
    <n v="12.96"/>
    <n v="2"/>
    <n v="0"/>
    <n v="6.2207999999999997"/>
    <x v="86"/>
    <n v="6.48"/>
    <x v="3"/>
    <x v="4"/>
    <x v="0"/>
    <n v="0.47999999999999993"/>
  </r>
  <r>
    <n v="20231125"/>
    <s v="Vanessa Metcalfe"/>
    <x v="3"/>
    <s v="Stockholm"/>
    <x v="0"/>
    <x v="3"/>
    <x v="52"/>
    <x v="3"/>
    <s v="Strategic"/>
    <x v="2"/>
    <n v="19.007999999999999"/>
    <n v="8"/>
    <n v="0.7"/>
    <n v="-12.672000000000001"/>
    <x v="768"/>
    <n v="2.3759999999999999"/>
    <x v="3"/>
    <x v="0"/>
    <x v="0"/>
    <n v="-0.66666666666666674"/>
  </r>
  <r>
    <n v="20211204"/>
    <s v="Samantha Murray"/>
    <x v="18"/>
    <s v="Johannesburg"/>
    <x v="0"/>
    <x v="6"/>
    <x v="21"/>
    <x v="1"/>
    <s v="SMB"/>
    <x v="2"/>
    <n v="1598.058"/>
    <n v="7"/>
    <n v="0.7"/>
    <n v="-1065.3720000000001"/>
    <x v="2124"/>
    <n v="228.29400000000001"/>
    <x v="1"/>
    <x v="4"/>
    <x v="0"/>
    <n v="-0.66666666666666674"/>
  </r>
  <r>
    <n v="20211204"/>
    <s v="Samantha Murray"/>
    <x v="18"/>
    <s v="Johannesburg"/>
    <x v="0"/>
    <x v="6"/>
    <x v="21"/>
    <x v="1"/>
    <s v="SMB"/>
    <x v="5"/>
    <n v="36.96"/>
    <n v="4"/>
    <n v="0.2"/>
    <n v="12.012"/>
    <x v="1759"/>
    <n v="9.24"/>
    <x v="1"/>
    <x v="4"/>
    <x v="0"/>
    <n v="0.32500000000000001"/>
  </r>
  <r>
    <n v="20231212"/>
    <s v="Ryan Thomson"/>
    <x v="10"/>
    <s v="Melbourne"/>
    <x v="2"/>
    <x v="8"/>
    <x v="53"/>
    <x v="3"/>
    <s v="SMB"/>
    <x v="8"/>
    <n v="10.368"/>
    <n v="2"/>
    <n v="0.2"/>
    <n v="3.6288"/>
    <x v="509"/>
    <n v="5.1840000000000002"/>
    <x v="3"/>
    <x v="4"/>
    <x v="0"/>
    <n v="0.35"/>
  </r>
  <r>
    <n v="20231212"/>
    <s v="Ryan Thomson"/>
    <x v="10"/>
    <s v="Melbourne"/>
    <x v="2"/>
    <x v="8"/>
    <x v="53"/>
    <x v="3"/>
    <s v="SMB"/>
    <x v="4"/>
    <n v="77.72"/>
    <n v="1"/>
    <n v="0.6"/>
    <n v="-66.061999999999998"/>
    <x v="2125"/>
    <n v="77.72"/>
    <x v="3"/>
    <x v="4"/>
    <x v="0"/>
    <n v="-0.85"/>
  </r>
  <r>
    <n v="20231212"/>
    <s v="Ryan Thomson"/>
    <x v="10"/>
    <s v="Melbourne"/>
    <x v="2"/>
    <x v="8"/>
    <x v="53"/>
    <x v="3"/>
    <s v="SMB"/>
    <x v="1"/>
    <n v="520.46400000000006"/>
    <n v="2"/>
    <n v="0.3"/>
    <n v="-14.8704"/>
    <x v="911"/>
    <n v="260.23200000000003"/>
    <x v="3"/>
    <x v="4"/>
    <x v="0"/>
    <n v="-2.8571428571428567E-2"/>
  </r>
  <r>
    <n v="20220522"/>
    <s v="Christopher James"/>
    <x v="34"/>
    <s v="Hordaland"/>
    <x v="0"/>
    <x v="3"/>
    <x v="61"/>
    <x v="1"/>
    <s v="Strategic"/>
    <x v="8"/>
    <n v="111.96"/>
    <n v="2"/>
    <n v="0"/>
    <n v="54.860399999999998"/>
    <x v="373"/>
    <n v="55.98"/>
    <x v="0"/>
    <x v="5"/>
    <x v="1"/>
    <n v="0.49"/>
  </r>
  <r>
    <n v="20230218"/>
    <s v="Carol Edmunds"/>
    <x v="28"/>
    <s v="Prague"/>
    <x v="0"/>
    <x v="11"/>
    <x v="28"/>
    <x v="3"/>
    <s v="SMB"/>
    <x v="6"/>
    <n v="29.16"/>
    <n v="3"/>
    <n v="0"/>
    <n v="8.4564000000000004"/>
    <x v="2126"/>
    <n v="9.7200000000000006"/>
    <x v="3"/>
    <x v="11"/>
    <x v="3"/>
    <n v="0.29000000000000004"/>
  </r>
  <r>
    <n v="20230521"/>
    <s v="Claire Springer"/>
    <x v="45"/>
    <s v="Doha"/>
    <x v="0"/>
    <x v="6"/>
    <x v="68"/>
    <x v="4"/>
    <s v="SMB"/>
    <x v="5"/>
    <n v="131.94"/>
    <n v="3"/>
    <n v="0"/>
    <n v="35.623800000000003"/>
    <x v="409"/>
    <n v="43.98"/>
    <x v="3"/>
    <x v="5"/>
    <x v="1"/>
    <n v="0.27"/>
  </r>
  <r>
    <n v="20230521"/>
    <s v="Claire Springer"/>
    <x v="45"/>
    <s v="Doha"/>
    <x v="0"/>
    <x v="6"/>
    <x v="68"/>
    <x v="4"/>
    <s v="SMB"/>
    <x v="5"/>
    <n v="25.92"/>
    <n v="4"/>
    <n v="0"/>
    <n v="8.2943999999999996"/>
    <x v="320"/>
    <n v="6.48"/>
    <x v="3"/>
    <x v="5"/>
    <x v="1"/>
    <n v="0.31999999999999995"/>
  </r>
  <r>
    <n v="20230521"/>
    <s v="Claire Springer"/>
    <x v="45"/>
    <s v="Doha"/>
    <x v="0"/>
    <x v="6"/>
    <x v="68"/>
    <x v="4"/>
    <s v="SMB"/>
    <x v="3"/>
    <n v="704.76"/>
    <n v="4"/>
    <n v="0"/>
    <n v="162.09479999999999"/>
    <x v="742"/>
    <n v="176.19"/>
    <x v="3"/>
    <x v="5"/>
    <x v="1"/>
    <n v="0.22999999999999998"/>
  </r>
  <r>
    <n v="20230521"/>
    <s v="Claire Springer"/>
    <x v="45"/>
    <s v="Doha"/>
    <x v="0"/>
    <x v="6"/>
    <x v="68"/>
    <x v="4"/>
    <s v="SMB"/>
    <x v="11"/>
    <n v="7.41"/>
    <n v="3"/>
    <n v="0"/>
    <n v="3.4826999999999999"/>
    <x v="2127"/>
    <n v="2.4700000000000002"/>
    <x v="3"/>
    <x v="5"/>
    <x v="1"/>
    <n v="0.47"/>
  </r>
  <r>
    <n v="20230521"/>
    <s v="Claire Springer"/>
    <x v="45"/>
    <s v="Doha"/>
    <x v="0"/>
    <x v="6"/>
    <x v="68"/>
    <x v="4"/>
    <s v="SMB"/>
    <x v="5"/>
    <n v="21.5"/>
    <n v="10"/>
    <n v="0"/>
    <n v="7.0949999999999998"/>
    <x v="1867"/>
    <n v="2.15"/>
    <x v="3"/>
    <x v="5"/>
    <x v="1"/>
    <n v="0.33"/>
  </r>
  <r>
    <n v="20230912"/>
    <s v="Angela Parsons"/>
    <x v="10"/>
    <s v="Sydney"/>
    <x v="2"/>
    <x v="8"/>
    <x v="52"/>
    <x v="3"/>
    <s v="SMB"/>
    <x v="11"/>
    <n v="10.528"/>
    <n v="4"/>
    <n v="0.2"/>
    <n v="3.29"/>
    <x v="1500"/>
    <n v="2.6320000000000001"/>
    <x v="3"/>
    <x v="8"/>
    <x v="2"/>
    <n v="0.3125"/>
  </r>
  <r>
    <n v="20230912"/>
    <s v="Angela Parsons"/>
    <x v="10"/>
    <s v="Sydney"/>
    <x v="2"/>
    <x v="8"/>
    <x v="52"/>
    <x v="3"/>
    <s v="SMB"/>
    <x v="8"/>
    <n v="20.544"/>
    <n v="6"/>
    <n v="0.2"/>
    <n v="6.42"/>
    <x v="657"/>
    <n v="3.4239999999999999"/>
    <x v="3"/>
    <x v="8"/>
    <x v="2"/>
    <n v="0.3125"/>
  </r>
  <r>
    <n v="20221106"/>
    <s v="Felicity Abraham"/>
    <x v="14"/>
    <s v="Mumbai"/>
    <x v="2"/>
    <x v="10"/>
    <x v="78"/>
    <x v="0"/>
    <s v="Enterprise"/>
    <x v="2"/>
    <n v="104.9"/>
    <n v="5"/>
    <n v="0"/>
    <n v="50.351999999999997"/>
    <x v="1536"/>
    <n v="20.98"/>
    <x v="0"/>
    <x v="0"/>
    <x v="0"/>
    <n v="0.47999999999999993"/>
  </r>
  <r>
    <n v="20221106"/>
    <s v="Felicity Abraham"/>
    <x v="14"/>
    <s v="Mumbai"/>
    <x v="2"/>
    <x v="10"/>
    <x v="78"/>
    <x v="0"/>
    <s v="Enterprise"/>
    <x v="5"/>
    <n v="39.68"/>
    <n v="2"/>
    <n v="0"/>
    <n v="16.268799999999999"/>
    <x v="1927"/>
    <n v="19.84"/>
    <x v="0"/>
    <x v="0"/>
    <x v="0"/>
    <n v="0.41"/>
  </r>
  <r>
    <n v="20221106"/>
    <s v="Felicity Abraham"/>
    <x v="14"/>
    <s v="Mumbai"/>
    <x v="2"/>
    <x v="10"/>
    <x v="78"/>
    <x v="0"/>
    <s v="Enterprise"/>
    <x v="1"/>
    <n v="51.75"/>
    <n v="5"/>
    <n v="0"/>
    <n v="24.84"/>
    <x v="329"/>
    <n v="10.35"/>
    <x v="0"/>
    <x v="0"/>
    <x v="0"/>
    <n v="0.48"/>
  </r>
  <r>
    <n v="20230724"/>
    <s v="Harry Brown"/>
    <x v="14"/>
    <s v="Mumbai"/>
    <x v="2"/>
    <x v="10"/>
    <x v="22"/>
    <x v="1"/>
    <s v="SMB"/>
    <x v="5"/>
    <n v="11.68"/>
    <n v="2"/>
    <n v="0"/>
    <n v="5.4896000000000003"/>
    <x v="247"/>
    <n v="5.84"/>
    <x v="3"/>
    <x v="7"/>
    <x v="2"/>
    <n v="0.47000000000000003"/>
  </r>
  <r>
    <n v="20230724"/>
    <s v="Harry Brown"/>
    <x v="14"/>
    <s v="Mumbai"/>
    <x v="2"/>
    <x v="10"/>
    <x v="22"/>
    <x v="1"/>
    <s v="SMB"/>
    <x v="9"/>
    <n v="159.75"/>
    <n v="5"/>
    <n v="0"/>
    <n v="11.182499999999999"/>
    <x v="1915"/>
    <n v="31.95"/>
    <x v="3"/>
    <x v="7"/>
    <x v="2"/>
    <n v="6.9999999999999993E-2"/>
  </r>
  <r>
    <n v="20221119"/>
    <s v="Charles Hart"/>
    <x v="24"/>
    <s v="Tijuana"/>
    <x v="1"/>
    <x v="7"/>
    <x v="54"/>
    <x v="2"/>
    <s v="Strategic"/>
    <x v="7"/>
    <n v="103.968"/>
    <n v="6"/>
    <n v="0.2"/>
    <n v="16.8948"/>
    <x v="2128"/>
    <n v="17.327999999999999"/>
    <x v="0"/>
    <x v="0"/>
    <x v="0"/>
    <n v="0.16250000000000001"/>
  </r>
  <r>
    <n v="20200425"/>
    <s v="Ruth Kerr"/>
    <x v="1"/>
    <s v="Jackson"/>
    <x v="1"/>
    <x v="1"/>
    <x v="96"/>
    <x v="1"/>
    <s v="Enterprise"/>
    <x v="4"/>
    <n v="303.25"/>
    <n v="5"/>
    <n v="0"/>
    <n v="63.682499999999997"/>
    <x v="1425"/>
    <n v="60.65"/>
    <x v="2"/>
    <x v="3"/>
    <x v="1"/>
    <n v="0.21"/>
  </r>
  <r>
    <n v="20200425"/>
    <s v="Ruth Kerr"/>
    <x v="1"/>
    <s v="Jackson"/>
    <x v="1"/>
    <x v="1"/>
    <x v="96"/>
    <x v="1"/>
    <s v="Enterprise"/>
    <x v="7"/>
    <n v="270.72000000000003"/>
    <n v="3"/>
    <n v="0"/>
    <n v="78.508799999999994"/>
    <x v="1452"/>
    <n v="90.240000000000009"/>
    <x v="2"/>
    <x v="3"/>
    <x v="1"/>
    <n v="0.28999999999999992"/>
  </r>
  <r>
    <n v="20200425"/>
    <s v="Ruth Kerr"/>
    <x v="1"/>
    <s v="Jackson"/>
    <x v="1"/>
    <x v="1"/>
    <x v="96"/>
    <x v="1"/>
    <s v="Enterprise"/>
    <x v="1"/>
    <n v="1487.04"/>
    <n v="5"/>
    <n v="0.2"/>
    <n v="148.70400000000001"/>
    <x v="2129"/>
    <n v="297.40800000000002"/>
    <x v="2"/>
    <x v="3"/>
    <x v="1"/>
    <n v="0.1"/>
  </r>
  <r>
    <n v="20211130"/>
    <s v="Eric McLean"/>
    <x v="0"/>
    <s v="Dublin"/>
    <x v="0"/>
    <x v="0"/>
    <x v="26"/>
    <x v="3"/>
    <s v="Enterprise"/>
    <x v="10"/>
    <n v="17.48"/>
    <n v="2"/>
    <n v="0"/>
    <n v="8.2156000000000002"/>
    <x v="779"/>
    <n v="8.74"/>
    <x v="1"/>
    <x v="0"/>
    <x v="0"/>
    <n v="0.47000000000000003"/>
  </r>
  <r>
    <n v="20211130"/>
    <s v="Eric McLean"/>
    <x v="0"/>
    <s v="Dublin"/>
    <x v="0"/>
    <x v="0"/>
    <x v="26"/>
    <x v="3"/>
    <s v="Enterprise"/>
    <x v="10"/>
    <n v="71.88"/>
    <n v="2"/>
    <n v="0"/>
    <n v="32.345999999999997"/>
    <x v="874"/>
    <n v="35.94"/>
    <x v="1"/>
    <x v="0"/>
    <x v="0"/>
    <n v="0.44999999999999996"/>
  </r>
  <r>
    <n v="20211025"/>
    <s v="Sue Miller"/>
    <x v="1"/>
    <s v="Los Angeles"/>
    <x v="1"/>
    <x v="1"/>
    <x v="42"/>
    <x v="2"/>
    <s v="SMB"/>
    <x v="5"/>
    <n v="60.45"/>
    <n v="3"/>
    <n v="0"/>
    <n v="16.3215"/>
    <x v="697"/>
    <n v="20.150000000000002"/>
    <x v="1"/>
    <x v="2"/>
    <x v="0"/>
    <n v="0.27"/>
  </r>
  <r>
    <n v="20211025"/>
    <s v="Sue Miller"/>
    <x v="1"/>
    <s v="Los Angeles"/>
    <x v="1"/>
    <x v="1"/>
    <x v="42"/>
    <x v="2"/>
    <s v="SMB"/>
    <x v="2"/>
    <n v="253.17599999999999"/>
    <n v="3"/>
    <n v="0.2"/>
    <n v="-31.646999999999998"/>
    <x v="449"/>
    <n v="84.391999999999996"/>
    <x v="1"/>
    <x v="2"/>
    <x v="0"/>
    <n v="-0.125"/>
  </r>
  <r>
    <n v="20210720"/>
    <s v="Faith Jones"/>
    <x v="10"/>
    <s v="Melbourne"/>
    <x v="2"/>
    <x v="8"/>
    <x v="20"/>
    <x v="2"/>
    <s v="SMB"/>
    <x v="2"/>
    <n v="2.88"/>
    <n v="5"/>
    <n v="0.8"/>
    <n v="-4.4640000000000004"/>
    <x v="668"/>
    <n v="0.57599999999999996"/>
    <x v="1"/>
    <x v="7"/>
    <x v="2"/>
    <n v="-1.5500000000000003"/>
  </r>
  <r>
    <n v="20210720"/>
    <s v="Faith Jones"/>
    <x v="10"/>
    <s v="Melbourne"/>
    <x v="2"/>
    <x v="8"/>
    <x v="20"/>
    <x v="2"/>
    <s v="SMB"/>
    <x v="0"/>
    <n v="384.94400000000002"/>
    <n v="4"/>
    <n v="0.3"/>
    <n v="-126.4816"/>
    <x v="2130"/>
    <n v="96.236000000000004"/>
    <x v="1"/>
    <x v="7"/>
    <x v="2"/>
    <n v="-0.32857142857142857"/>
  </r>
  <r>
    <n v="20210720"/>
    <s v="Faith Jones"/>
    <x v="10"/>
    <s v="Melbourne"/>
    <x v="2"/>
    <x v="8"/>
    <x v="20"/>
    <x v="2"/>
    <s v="SMB"/>
    <x v="6"/>
    <n v="153.584"/>
    <n v="2"/>
    <n v="0.2"/>
    <n v="13.438599999999999"/>
    <x v="690"/>
    <n v="76.792000000000002"/>
    <x v="1"/>
    <x v="7"/>
    <x v="2"/>
    <n v="8.7499999999999994E-2"/>
  </r>
  <r>
    <n v="20210720"/>
    <s v="Faith Jones"/>
    <x v="10"/>
    <s v="Melbourne"/>
    <x v="2"/>
    <x v="8"/>
    <x v="20"/>
    <x v="2"/>
    <s v="SMB"/>
    <x v="0"/>
    <n v="913.43"/>
    <n v="5"/>
    <n v="0.3"/>
    <n v="-52.195999999999998"/>
    <x v="336"/>
    <n v="182.68599999999998"/>
    <x v="1"/>
    <x v="7"/>
    <x v="2"/>
    <n v="-5.7142857142857141E-2"/>
  </r>
  <r>
    <n v="20221028"/>
    <s v="Dominic Bell"/>
    <x v="1"/>
    <s v="Los Angeles"/>
    <x v="1"/>
    <x v="1"/>
    <x v="82"/>
    <x v="4"/>
    <s v="Strategic"/>
    <x v="7"/>
    <n v="43.92"/>
    <n v="4"/>
    <n v="0"/>
    <n v="11.8584"/>
    <x v="2095"/>
    <n v="10.98"/>
    <x v="0"/>
    <x v="2"/>
    <x v="0"/>
    <n v="0.26999999999999996"/>
  </r>
  <r>
    <n v="20221028"/>
    <s v="Dominic Bell"/>
    <x v="1"/>
    <s v="Los Angeles"/>
    <x v="1"/>
    <x v="1"/>
    <x v="82"/>
    <x v="4"/>
    <s v="Strategic"/>
    <x v="2"/>
    <n v="25.032"/>
    <n v="3"/>
    <n v="0.2"/>
    <n v="7.8224999999999998"/>
    <x v="1229"/>
    <n v="8.3439999999999994"/>
    <x v="0"/>
    <x v="2"/>
    <x v="0"/>
    <n v="0.3125"/>
  </r>
  <r>
    <n v="20231121"/>
    <s v="Lillian Duncan"/>
    <x v="15"/>
    <s v="London"/>
    <x v="0"/>
    <x v="0"/>
    <x v="64"/>
    <x v="9"/>
    <s v="SMB"/>
    <x v="8"/>
    <n v="46.76"/>
    <n v="7"/>
    <n v="0"/>
    <n v="22.444800000000001"/>
    <x v="127"/>
    <n v="6.68"/>
    <x v="3"/>
    <x v="0"/>
    <x v="0"/>
    <n v="0.48000000000000004"/>
  </r>
  <r>
    <n v="20231121"/>
    <s v="Lillian Duncan"/>
    <x v="15"/>
    <s v="London"/>
    <x v="0"/>
    <x v="0"/>
    <x v="64"/>
    <x v="9"/>
    <s v="SMB"/>
    <x v="0"/>
    <n v="183.96799999999999"/>
    <n v="2"/>
    <n v="0.2"/>
    <n v="-25.2956"/>
    <x v="1225"/>
    <n v="91.983999999999995"/>
    <x v="3"/>
    <x v="0"/>
    <x v="0"/>
    <n v="-0.13750000000000001"/>
  </r>
  <r>
    <n v="20231121"/>
    <s v="Lillian Duncan"/>
    <x v="15"/>
    <s v="London"/>
    <x v="0"/>
    <x v="0"/>
    <x v="64"/>
    <x v="9"/>
    <s v="SMB"/>
    <x v="6"/>
    <n v="1259.97"/>
    <n v="3"/>
    <n v="0"/>
    <n v="327.59219999999999"/>
    <x v="1721"/>
    <n v="419.99"/>
    <x v="3"/>
    <x v="0"/>
    <x v="0"/>
    <n v="0.26"/>
  </r>
  <r>
    <n v="20231121"/>
    <s v="Lillian Duncan"/>
    <x v="15"/>
    <s v="London"/>
    <x v="0"/>
    <x v="0"/>
    <x v="64"/>
    <x v="9"/>
    <s v="SMB"/>
    <x v="5"/>
    <n v="68.97"/>
    <n v="3"/>
    <n v="0"/>
    <n v="19.311599999999999"/>
    <x v="2131"/>
    <n v="22.99"/>
    <x v="3"/>
    <x v="0"/>
    <x v="0"/>
    <n v="0.27999999999999997"/>
  </r>
  <r>
    <n v="20220909"/>
    <s v="Melanie Sharp"/>
    <x v="5"/>
    <s v="Aichi"/>
    <x v="2"/>
    <x v="4"/>
    <x v="10"/>
    <x v="5"/>
    <s v="Strategic"/>
    <x v="5"/>
    <n v="70.367999999999995"/>
    <n v="2"/>
    <n v="0.2"/>
    <n v="6.1571999999999996"/>
    <x v="409"/>
    <n v="35.183999999999997"/>
    <x v="0"/>
    <x v="8"/>
    <x v="2"/>
    <n v="8.7499999999999994E-2"/>
  </r>
  <r>
    <n v="20220909"/>
    <s v="Melanie Sharp"/>
    <x v="5"/>
    <s v="Aichi"/>
    <x v="2"/>
    <x v="4"/>
    <x v="10"/>
    <x v="5"/>
    <s v="Strategic"/>
    <x v="6"/>
    <n v="59.96"/>
    <n v="5"/>
    <n v="0.2"/>
    <n v="21.735499999999998"/>
    <x v="2132"/>
    <n v="11.992000000000001"/>
    <x v="0"/>
    <x v="8"/>
    <x v="2"/>
    <n v="0.36249999999999999"/>
  </r>
  <r>
    <n v="20200720"/>
    <s v="Connor Nolan"/>
    <x v="24"/>
    <s v="Toluca"/>
    <x v="1"/>
    <x v="7"/>
    <x v="65"/>
    <x v="1"/>
    <s v="SMB"/>
    <x v="3"/>
    <n v="25.984000000000002"/>
    <n v="1"/>
    <n v="0.2"/>
    <n v="-5.1967999999999996"/>
    <x v="1780"/>
    <n v="25.984000000000002"/>
    <x v="2"/>
    <x v="7"/>
    <x v="2"/>
    <n v="-0.19999999999999998"/>
  </r>
  <r>
    <n v="20200720"/>
    <s v="Connor Nolan"/>
    <x v="24"/>
    <s v="Toluca"/>
    <x v="1"/>
    <x v="7"/>
    <x v="65"/>
    <x v="1"/>
    <s v="SMB"/>
    <x v="2"/>
    <n v="27.36"/>
    <n v="3"/>
    <n v="0.7"/>
    <n v="-21.888000000000002"/>
    <x v="1086"/>
    <n v="9.1199999999999992"/>
    <x v="2"/>
    <x v="7"/>
    <x v="2"/>
    <n v="-0.8"/>
  </r>
  <r>
    <n v="20221116"/>
    <s v="Nicholas Paterson"/>
    <x v="1"/>
    <s v="Seattle"/>
    <x v="1"/>
    <x v="1"/>
    <x v="91"/>
    <x v="9"/>
    <s v="Strategic"/>
    <x v="6"/>
    <n v="361.37599999999998"/>
    <n v="2"/>
    <n v="0.2"/>
    <n v="27.103200000000001"/>
    <x v="1908"/>
    <n v="180.68799999999999"/>
    <x v="0"/>
    <x v="0"/>
    <x v="0"/>
    <n v="7.5000000000000011E-2"/>
  </r>
  <r>
    <n v="20200707"/>
    <s v="Gordon Parr"/>
    <x v="9"/>
    <s v="Paris"/>
    <x v="0"/>
    <x v="2"/>
    <x v="28"/>
    <x v="3"/>
    <s v="SMB"/>
    <x v="1"/>
    <n v="172.18600000000001"/>
    <n v="2"/>
    <n v="0.3"/>
    <n v="-46.736199999999997"/>
    <x v="1285"/>
    <n v="86.093000000000004"/>
    <x v="2"/>
    <x v="7"/>
    <x v="2"/>
    <n v="-0.27142857142857141"/>
  </r>
  <r>
    <n v="20200707"/>
    <s v="Gordon Parr"/>
    <x v="9"/>
    <s v="Paris"/>
    <x v="0"/>
    <x v="2"/>
    <x v="28"/>
    <x v="3"/>
    <s v="SMB"/>
    <x v="4"/>
    <n v="69.007999999999996"/>
    <n v="2"/>
    <n v="0.2"/>
    <n v="12.0764"/>
    <x v="496"/>
    <n v="34.503999999999998"/>
    <x v="2"/>
    <x v="7"/>
    <x v="2"/>
    <n v="0.17500000000000002"/>
  </r>
  <r>
    <n v="20220318"/>
    <s v="Penelope Peake"/>
    <x v="38"/>
    <s v="Shanghai"/>
    <x v="2"/>
    <x v="9"/>
    <x v="40"/>
    <x v="1"/>
    <s v="SMB"/>
    <x v="10"/>
    <n v="199.9"/>
    <n v="5"/>
    <n v="0"/>
    <n v="89.954999999999998"/>
    <x v="1627"/>
    <n v="39.980000000000004"/>
    <x v="0"/>
    <x v="10"/>
    <x v="3"/>
    <n v="0.44999999999999996"/>
  </r>
  <r>
    <n v="20220318"/>
    <s v="Penelope Peake"/>
    <x v="38"/>
    <s v="Shanghai"/>
    <x v="2"/>
    <x v="9"/>
    <x v="40"/>
    <x v="1"/>
    <s v="SMB"/>
    <x v="7"/>
    <n v="901.95"/>
    <n v="3"/>
    <n v="0"/>
    <n v="297.64350000000002"/>
    <x v="1660"/>
    <n v="300.65000000000003"/>
    <x v="0"/>
    <x v="10"/>
    <x v="3"/>
    <n v="0.33"/>
  </r>
  <r>
    <n v="20220318"/>
    <s v="Penelope Peake"/>
    <x v="38"/>
    <s v="Shanghai"/>
    <x v="2"/>
    <x v="9"/>
    <x v="40"/>
    <x v="1"/>
    <s v="SMB"/>
    <x v="4"/>
    <n v="971.5"/>
    <n v="5"/>
    <n v="0"/>
    <n v="252.59"/>
    <x v="2125"/>
    <n v="194.3"/>
    <x v="0"/>
    <x v="10"/>
    <x v="3"/>
    <n v="0.26"/>
  </r>
  <r>
    <n v="20221227"/>
    <s v="Lucas Mathis"/>
    <x v="22"/>
    <s v="St Petersburg"/>
    <x v="0"/>
    <x v="11"/>
    <x v="71"/>
    <x v="5"/>
    <s v="SMB"/>
    <x v="5"/>
    <n v="11.327999999999999"/>
    <n v="2"/>
    <n v="0.2"/>
    <n v="2.5488"/>
    <x v="2133"/>
    <n v="5.6639999999999997"/>
    <x v="0"/>
    <x v="4"/>
    <x v="0"/>
    <n v="0.22500000000000001"/>
  </r>
  <r>
    <n v="20200902"/>
    <s v="Alexandra Dyer"/>
    <x v="15"/>
    <s v="London"/>
    <x v="0"/>
    <x v="0"/>
    <x v="41"/>
    <x v="5"/>
    <s v="SMB"/>
    <x v="5"/>
    <n v="21.24"/>
    <n v="3"/>
    <n v="0"/>
    <n v="8.0711999999999993"/>
    <x v="2133"/>
    <n v="7.0799999999999992"/>
    <x v="2"/>
    <x v="8"/>
    <x v="2"/>
    <n v="0.38"/>
  </r>
  <r>
    <n v="20210705"/>
    <s v="Blake Short"/>
    <x v="9"/>
    <s v="Paris"/>
    <x v="0"/>
    <x v="2"/>
    <x v="10"/>
    <x v="5"/>
    <s v="SMB"/>
    <x v="9"/>
    <n v="34.799999999999997"/>
    <n v="3"/>
    <n v="0.2"/>
    <n v="2.1749999999999998"/>
    <x v="175"/>
    <n v="11.6"/>
    <x v="1"/>
    <x v="7"/>
    <x v="2"/>
    <n v="6.25E-2"/>
  </r>
  <r>
    <n v="20210705"/>
    <s v="Blake Short"/>
    <x v="9"/>
    <s v="Paris"/>
    <x v="0"/>
    <x v="2"/>
    <x v="10"/>
    <x v="5"/>
    <s v="SMB"/>
    <x v="3"/>
    <n v="38.975999999999999"/>
    <n v="3"/>
    <n v="0.2"/>
    <n v="-2.4359999999999999"/>
    <x v="748"/>
    <n v="12.991999999999999"/>
    <x v="1"/>
    <x v="7"/>
    <x v="2"/>
    <n v="-6.25E-2"/>
  </r>
  <r>
    <n v="20221121"/>
    <s v="Emily Blake"/>
    <x v="14"/>
    <s v="Delhi"/>
    <x v="2"/>
    <x v="10"/>
    <x v="51"/>
    <x v="9"/>
    <s v="Strategic"/>
    <x v="8"/>
    <n v="9.08"/>
    <n v="2"/>
    <n v="0"/>
    <n v="4.0860000000000003"/>
    <x v="728"/>
    <n v="4.54"/>
    <x v="0"/>
    <x v="0"/>
    <x v="0"/>
    <n v="0.45"/>
  </r>
  <r>
    <n v="20221121"/>
    <s v="Emily Blake"/>
    <x v="14"/>
    <s v="Delhi"/>
    <x v="2"/>
    <x v="10"/>
    <x v="51"/>
    <x v="9"/>
    <s v="Strategic"/>
    <x v="8"/>
    <n v="314.55"/>
    <n v="3"/>
    <n v="0"/>
    <n v="150.98400000000001"/>
    <x v="1416"/>
    <n v="104.85000000000001"/>
    <x v="0"/>
    <x v="0"/>
    <x v="0"/>
    <n v="0.48000000000000004"/>
  </r>
  <r>
    <n v="20221121"/>
    <s v="Emily Blake"/>
    <x v="14"/>
    <s v="Delhi"/>
    <x v="2"/>
    <x v="10"/>
    <x v="51"/>
    <x v="9"/>
    <s v="Strategic"/>
    <x v="2"/>
    <n v="4.91"/>
    <n v="1"/>
    <n v="0"/>
    <n v="2.3077000000000001"/>
    <x v="186"/>
    <n v="4.91"/>
    <x v="0"/>
    <x v="0"/>
    <x v="0"/>
    <n v="0.47000000000000003"/>
  </r>
  <r>
    <n v="20200506"/>
    <s v="Jasmine Metcalfe"/>
    <x v="1"/>
    <s v="New York City"/>
    <x v="1"/>
    <x v="1"/>
    <x v="17"/>
    <x v="1"/>
    <s v="Enterprise"/>
    <x v="1"/>
    <n v="5.78"/>
    <n v="2"/>
    <n v="0"/>
    <n v="2.7166000000000001"/>
    <x v="713"/>
    <n v="2.89"/>
    <x v="2"/>
    <x v="5"/>
    <x v="1"/>
    <n v="0.47000000000000003"/>
  </r>
  <r>
    <n v="20200506"/>
    <s v="Jasmine Metcalfe"/>
    <x v="1"/>
    <s v="New York City"/>
    <x v="1"/>
    <x v="1"/>
    <x v="17"/>
    <x v="1"/>
    <s v="Enterprise"/>
    <x v="5"/>
    <n v="107.94"/>
    <n v="6"/>
    <n v="0"/>
    <n v="30.223199999999999"/>
    <x v="672"/>
    <n v="17.989999999999998"/>
    <x v="2"/>
    <x v="5"/>
    <x v="1"/>
    <n v="0.27999999999999997"/>
  </r>
  <r>
    <n v="20200621"/>
    <s v="Gordon Sanderson"/>
    <x v="15"/>
    <s v="London"/>
    <x v="0"/>
    <x v="0"/>
    <x v="2"/>
    <x v="0"/>
    <s v="SMB"/>
    <x v="8"/>
    <n v="19.649999999999999"/>
    <n v="3"/>
    <n v="0"/>
    <n v="9.0389999999999997"/>
    <x v="1402"/>
    <n v="6.55"/>
    <x v="2"/>
    <x v="1"/>
    <x v="1"/>
    <n v="0.46"/>
  </r>
  <r>
    <n v="20200621"/>
    <s v="Gordon Sanderson"/>
    <x v="15"/>
    <s v="London"/>
    <x v="0"/>
    <x v="0"/>
    <x v="2"/>
    <x v="0"/>
    <s v="SMB"/>
    <x v="6"/>
    <n v="617.97"/>
    <n v="3"/>
    <n v="0"/>
    <n v="160.6722"/>
    <x v="2134"/>
    <n v="205.99"/>
    <x v="2"/>
    <x v="1"/>
    <x v="1"/>
    <n v="0.26"/>
  </r>
  <r>
    <n v="20200621"/>
    <s v="Gordon Sanderson"/>
    <x v="15"/>
    <s v="London"/>
    <x v="0"/>
    <x v="0"/>
    <x v="2"/>
    <x v="0"/>
    <s v="SMB"/>
    <x v="7"/>
    <n v="59.7"/>
    <n v="3"/>
    <n v="0"/>
    <n v="26.864999999999998"/>
    <x v="2135"/>
    <n v="19.900000000000002"/>
    <x v="2"/>
    <x v="1"/>
    <x v="1"/>
    <n v="0.44999999999999996"/>
  </r>
  <r>
    <n v="20230820"/>
    <s v="Gabrielle Ogden"/>
    <x v="31"/>
    <s v="Busan"/>
    <x v="2"/>
    <x v="9"/>
    <x v="2"/>
    <x v="0"/>
    <s v="Strategic"/>
    <x v="2"/>
    <n v="387.99"/>
    <n v="1"/>
    <n v="0"/>
    <n v="182.3553"/>
    <x v="2136"/>
    <n v="387.99"/>
    <x v="3"/>
    <x v="6"/>
    <x v="2"/>
    <n v="0.47"/>
  </r>
  <r>
    <n v="20201129"/>
    <s v="Joanne Robertson"/>
    <x v="1"/>
    <s v="Los Angeles"/>
    <x v="1"/>
    <x v="1"/>
    <x v="72"/>
    <x v="4"/>
    <s v="SMB"/>
    <x v="6"/>
    <n v="575.91999999999996"/>
    <n v="2"/>
    <n v="0.2"/>
    <n v="71.989999999999995"/>
    <x v="993"/>
    <n v="287.95999999999998"/>
    <x v="2"/>
    <x v="0"/>
    <x v="0"/>
    <n v="0.125"/>
  </r>
  <r>
    <n v="20201129"/>
    <s v="Joanne Robertson"/>
    <x v="1"/>
    <s v="Los Angeles"/>
    <x v="1"/>
    <x v="1"/>
    <x v="72"/>
    <x v="4"/>
    <s v="SMB"/>
    <x v="11"/>
    <n v="30.4"/>
    <n v="5"/>
    <n v="0"/>
    <n v="15.2"/>
    <x v="1710"/>
    <n v="6.08"/>
    <x v="2"/>
    <x v="0"/>
    <x v="0"/>
    <n v="0.5"/>
  </r>
  <r>
    <n v="20230410"/>
    <s v="Trevor Langdon"/>
    <x v="12"/>
    <s v="São Paulo"/>
    <x v="1"/>
    <x v="7"/>
    <x v="67"/>
    <x v="5"/>
    <s v="SMB"/>
    <x v="2"/>
    <n v="478.24"/>
    <n v="8"/>
    <n v="0"/>
    <n v="219.99039999999999"/>
    <x v="1060"/>
    <n v="59.78"/>
    <x v="3"/>
    <x v="3"/>
    <x v="1"/>
    <n v="0.45999999999999996"/>
  </r>
  <r>
    <n v="20201220"/>
    <s v="Theresa Cameron"/>
    <x v="24"/>
    <s v="Mexico City"/>
    <x v="1"/>
    <x v="7"/>
    <x v="13"/>
    <x v="4"/>
    <s v="SMB"/>
    <x v="4"/>
    <n v="190.84800000000001"/>
    <n v="3"/>
    <n v="0.2"/>
    <n v="-21.470400000000001"/>
    <x v="123"/>
    <n v="63.616000000000007"/>
    <x v="2"/>
    <x v="4"/>
    <x v="0"/>
    <n v="-0.1125"/>
  </r>
  <r>
    <n v="20201217"/>
    <s v="Jennifer Avery"/>
    <x v="24"/>
    <s v="Mexico City"/>
    <x v="1"/>
    <x v="7"/>
    <x v="0"/>
    <x v="0"/>
    <s v="SMB"/>
    <x v="2"/>
    <n v="5.484"/>
    <n v="4"/>
    <n v="0.7"/>
    <n v="-4.0216000000000003"/>
    <x v="1325"/>
    <n v="1.371"/>
    <x v="2"/>
    <x v="4"/>
    <x v="0"/>
    <n v="-0.73333333333333339"/>
  </r>
  <r>
    <n v="20211117"/>
    <s v="Gavin White"/>
    <x v="10"/>
    <s v="Sydney"/>
    <x v="2"/>
    <x v="8"/>
    <x v="25"/>
    <x v="6"/>
    <s v="SMB"/>
    <x v="8"/>
    <n v="40.92"/>
    <n v="5"/>
    <n v="0.2"/>
    <n v="3.069"/>
    <x v="707"/>
    <n v="8.1840000000000011"/>
    <x v="1"/>
    <x v="0"/>
    <x v="0"/>
    <n v="7.4999999999999997E-2"/>
  </r>
  <r>
    <n v="20200304"/>
    <s v="Deirdre McDonald"/>
    <x v="2"/>
    <s v="Munich"/>
    <x v="0"/>
    <x v="2"/>
    <x v="84"/>
    <x v="3"/>
    <s v="SMB"/>
    <x v="5"/>
    <n v="15.552"/>
    <n v="3"/>
    <n v="0.2"/>
    <n v="2.3328000000000002"/>
    <x v="1785"/>
    <n v="5.1840000000000002"/>
    <x v="2"/>
    <x v="10"/>
    <x v="3"/>
    <n v="0.15000000000000002"/>
  </r>
  <r>
    <n v="20230519"/>
    <s v="Andrew Smith"/>
    <x v="32"/>
    <s v="Vantaa"/>
    <x v="0"/>
    <x v="3"/>
    <x v="53"/>
    <x v="3"/>
    <s v="Strategic"/>
    <x v="7"/>
    <n v="17.239999999999998"/>
    <n v="2"/>
    <n v="0"/>
    <n v="4.4824000000000002"/>
    <x v="1451"/>
    <n v="8.6199999999999992"/>
    <x v="3"/>
    <x v="5"/>
    <x v="1"/>
    <n v="0.26"/>
  </r>
  <r>
    <n v="20230519"/>
    <s v="Andrew Smith"/>
    <x v="32"/>
    <s v="Vantaa"/>
    <x v="0"/>
    <x v="3"/>
    <x v="53"/>
    <x v="3"/>
    <s v="Strategic"/>
    <x v="0"/>
    <n v="302.94"/>
    <n v="3"/>
    <n v="0"/>
    <n v="75.734999999999999"/>
    <x v="38"/>
    <n v="100.98"/>
    <x v="3"/>
    <x v="5"/>
    <x v="1"/>
    <n v="0.25"/>
  </r>
  <r>
    <n v="20230519"/>
    <s v="Andrew Smith"/>
    <x v="32"/>
    <s v="Vantaa"/>
    <x v="0"/>
    <x v="3"/>
    <x v="53"/>
    <x v="3"/>
    <s v="Strategic"/>
    <x v="6"/>
    <n v="34.75"/>
    <n v="5"/>
    <n v="0"/>
    <n v="15.637499999999999"/>
    <x v="2137"/>
    <n v="6.95"/>
    <x v="3"/>
    <x v="5"/>
    <x v="1"/>
    <n v="0.44999999999999996"/>
  </r>
  <r>
    <n v="20230519"/>
    <s v="Andrew Smith"/>
    <x v="32"/>
    <s v="Vantaa"/>
    <x v="0"/>
    <x v="3"/>
    <x v="53"/>
    <x v="3"/>
    <s v="Strategic"/>
    <x v="2"/>
    <n v="113.94"/>
    <n v="6"/>
    <n v="0"/>
    <n v="54.691200000000002"/>
    <x v="422"/>
    <n v="18.989999999999998"/>
    <x v="3"/>
    <x v="5"/>
    <x v="1"/>
    <n v="0.48000000000000004"/>
  </r>
  <r>
    <n v="20230519"/>
    <s v="Andrew Smith"/>
    <x v="32"/>
    <s v="Vantaa"/>
    <x v="0"/>
    <x v="3"/>
    <x v="53"/>
    <x v="3"/>
    <s v="Strategic"/>
    <x v="6"/>
    <n v="55.98"/>
    <n v="2"/>
    <n v="0"/>
    <n v="15.6744"/>
    <x v="1753"/>
    <n v="27.99"/>
    <x v="3"/>
    <x v="5"/>
    <x v="1"/>
    <n v="0.28000000000000003"/>
  </r>
  <r>
    <n v="20230923"/>
    <s v="Simon Taylor"/>
    <x v="27"/>
    <s v="Auckland"/>
    <x v="2"/>
    <x v="8"/>
    <x v="4"/>
    <x v="0"/>
    <s v="Strategic"/>
    <x v="8"/>
    <n v="27.18"/>
    <n v="3"/>
    <n v="0"/>
    <n v="12.231"/>
    <x v="188"/>
    <n v="9.06"/>
    <x v="3"/>
    <x v="8"/>
    <x v="2"/>
    <n v="0.45"/>
  </r>
  <r>
    <n v="20230322"/>
    <s v="Alexandra Dyer"/>
    <x v="26"/>
    <s v="Singapore"/>
    <x v="2"/>
    <x v="9"/>
    <x v="41"/>
    <x v="5"/>
    <s v="SMB"/>
    <x v="1"/>
    <n v="1805.88"/>
    <n v="6"/>
    <n v="0"/>
    <n v="523.70519999999999"/>
    <x v="2138"/>
    <n v="300.98"/>
    <x v="3"/>
    <x v="10"/>
    <x v="3"/>
    <n v="0.28999999999999998"/>
  </r>
  <r>
    <n v="20230915"/>
    <s v="Ava Ellison"/>
    <x v="30"/>
    <s v="Buenos Aires"/>
    <x v="1"/>
    <x v="7"/>
    <x v="29"/>
    <x v="2"/>
    <s v="SMB"/>
    <x v="5"/>
    <n v="70.95"/>
    <n v="3"/>
    <n v="0"/>
    <n v="18.446999999999999"/>
    <x v="2139"/>
    <n v="23.650000000000002"/>
    <x v="3"/>
    <x v="8"/>
    <x v="2"/>
    <n v="0.25999999999999995"/>
  </r>
  <r>
    <n v="20221104"/>
    <s v="Stephen Dyer"/>
    <x v="0"/>
    <s v="Dublin"/>
    <x v="0"/>
    <x v="0"/>
    <x v="60"/>
    <x v="9"/>
    <s v="SMB"/>
    <x v="11"/>
    <n v="20"/>
    <n v="4"/>
    <n v="0"/>
    <n v="9.6"/>
    <x v="685"/>
    <n v="5"/>
    <x v="0"/>
    <x v="0"/>
    <x v="0"/>
    <n v="0.48"/>
  </r>
  <r>
    <n v="20221104"/>
    <s v="Stephen Dyer"/>
    <x v="0"/>
    <s v="Dublin"/>
    <x v="0"/>
    <x v="0"/>
    <x v="60"/>
    <x v="9"/>
    <s v="SMB"/>
    <x v="5"/>
    <n v="7.98"/>
    <n v="3"/>
    <n v="0"/>
    <n v="2.0748000000000002"/>
    <x v="1991"/>
    <n v="2.66"/>
    <x v="0"/>
    <x v="0"/>
    <x v="0"/>
    <n v="0.26"/>
  </r>
  <r>
    <n v="20221104"/>
    <s v="Stephen Dyer"/>
    <x v="0"/>
    <s v="Dublin"/>
    <x v="0"/>
    <x v="0"/>
    <x v="60"/>
    <x v="9"/>
    <s v="SMB"/>
    <x v="4"/>
    <n v="24.1"/>
    <n v="5"/>
    <n v="0"/>
    <n v="9.1579999999999995"/>
    <x v="791"/>
    <n v="4.82"/>
    <x v="0"/>
    <x v="0"/>
    <x v="0"/>
    <n v="0.37999999999999995"/>
  </r>
  <r>
    <n v="20221104"/>
    <s v="Stephen Dyer"/>
    <x v="0"/>
    <s v="Dublin"/>
    <x v="0"/>
    <x v="0"/>
    <x v="60"/>
    <x v="9"/>
    <s v="SMB"/>
    <x v="5"/>
    <n v="8.75"/>
    <n v="1"/>
    <n v="0"/>
    <n v="2.625"/>
    <x v="1704"/>
    <n v="8.75"/>
    <x v="0"/>
    <x v="0"/>
    <x v="0"/>
    <n v="0.3"/>
  </r>
  <r>
    <n v="20221104"/>
    <s v="Stephen Dyer"/>
    <x v="0"/>
    <s v="Dublin"/>
    <x v="0"/>
    <x v="0"/>
    <x v="60"/>
    <x v="9"/>
    <s v="SMB"/>
    <x v="2"/>
    <n v="842.94"/>
    <n v="3"/>
    <n v="0"/>
    <n v="160.15860000000001"/>
    <x v="2140"/>
    <n v="280.98"/>
    <x v="0"/>
    <x v="0"/>
    <x v="0"/>
    <n v="0.19"/>
  </r>
  <r>
    <n v="20220504"/>
    <s v="Caroline Greene"/>
    <x v="10"/>
    <s v="Sydney"/>
    <x v="2"/>
    <x v="8"/>
    <x v="34"/>
    <x v="8"/>
    <s v="SMB"/>
    <x v="2"/>
    <n v="2.1819999999999999"/>
    <n v="1"/>
    <n v="0.8"/>
    <n v="-3.6002999999999998"/>
    <x v="662"/>
    <n v="2.1819999999999999"/>
    <x v="0"/>
    <x v="5"/>
    <x v="1"/>
    <n v="-1.65"/>
  </r>
  <r>
    <n v="20220504"/>
    <s v="Caroline Greene"/>
    <x v="10"/>
    <s v="Sydney"/>
    <x v="2"/>
    <x v="8"/>
    <x v="34"/>
    <x v="8"/>
    <s v="SMB"/>
    <x v="5"/>
    <n v="27.384"/>
    <n v="7"/>
    <n v="0.2"/>
    <n v="2.7383999999999999"/>
    <x v="2141"/>
    <n v="3.9119999999999999"/>
    <x v="0"/>
    <x v="5"/>
    <x v="1"/>
    <n v="9.9999999999999992E-2"/>
  </r>
  <r>
    <n v="20220504"/>
    <s v="Caroline Greene"/>
    <x v="10"/>
    <s v="Sydney"/>
    <x v="2"/>
    <x v="8"/>
    <x v="34"/>
    <x v="8"/>
    <s v="SMB"/>
    <x v="7"/>
    <n v="26.405999999999999"/>
    <n v="3"/>
    <n v="0.8"/>
    <n v="-71.296199999999999"/>
    <x v="1505"/>
    <n v="8.8019999999999996"/>
    <x v="0"/>
    <x v="5"/>
    <x v="1"/>
    <n v="-2.7"/>
  </r>
  <r>
    <n v="20221228"/>
    <s v="Jan Hardacre"/>
    <x v="5"/>
    <s v="Shizuoka"/>
    <x v="2"/>
    <x v="4"/>
    <x v="94"/>
    <x v="7"/>
    <s v="SMB"/>
    <x v="8"/>
    <n v="10.368"/>
    <n v="2"/>
    <n v="0.2"/>
    <n v="3.6288"/>
    <x v="509"/>
    <n v="5.1840000000000002"/>
    <x v="0"/>
    <x v="4"/>
    <x v="0"/>
    <n v="0.35"/>
  </r>
  <r>
    <n v="20221228"/>
    <s v="Jan Hardacre"/>
    <x v="5"/>
    <s v="Shizuoka"/>
    <x v="2"/>
    <x v="4"/>
    <x v="94"/>
    <x v="7"/>
    <s v="SMB"/>
    <x v="8"/>
    <n v="23.68"/>
    <n v="4"/>
    <n v="0.2"/>
    <n v="7.4"/>
    <x v="1023"/>
    <n v="5.92"/>
    <x v="0"/>
    <x v="4"/>
    <x v="0"/>
    <n v="0.3125"/>
  </r>
  <r>
    <n v="20220723"/>
    <s v="Paul Harris"/>
    <x v="12"/>
    <s v="Salvador"/>
    <x v="1"/>
    <x v="7"/>
    <x v="88"/>
    <x v="6"/>
    <s v="SMB"/>
    <x v="9"/>
    <n v="109.95"/>
    <n v="1"/>
    <n v="0"/>
    <n v="36.283499999999997"/>
    <x v="1894"/>
    <n v="109.95"/>
    <x v="0"/>
    <x v="7"/>
    <x v="2"/>
    <n v="0.32999999999999996"/>
  </r>
  <r>
    <n v="20220723"/>
    <s v="Paul Harris"/>
    <x v="12"/>
    <s v="Salvador"/>
    <x v="1"/>
    <x v="7"/>
    <x v="88"/>
    <x v="6"/>
    <s v="SMB"/>
    <x v="3"/>
    <n v="965.85"/>
    <n v="5"/>
    <n v="0"/>
    <n v="135.21899999999999"/>
    <x v="2142"/>
    <n v="193.17000000000002"/>
    <x v="0"/>
    <x v="7"/>
    <x v="2"/>
    <n v="0.13999999999999999"/>
  </r>
  <r>
    <n v="20220723"/>
    <s v="Paul Harris"/>
    <x v="12"/>
    <s v="Salvador"/>
    <x v="1"/>
    <x v="7"/>
    <x v="88"/>
    <x v="6"/>
    <s v="SMB"/>
    <x v="5"/>
    <n v="29.2"/>
    <n v="5"/>
    <n v="0"/>
    <n v="10.512"/>
    <x v="2143"/>
    <n v="5.84"/>
    <x v="0"/>
    <x v="7"/>
    <x v="2"/>
    <n v="0.36000000000000004"/>
  </r>
  <r>
    <n v="20220723"/>
    <s v="Paul Harris"/>
    <x v="12"/>
    <s v="Salvador"/>
    <x v="1"/>
    <x v="7"/>
    <x v="88"/>
    <x v="6"/>
    <s v="SMB"/>
    <x v="8"/>
    <n v="32.4"/>
    <n v="5"/>
    <n v="0"/>
    <n v="15.552"/>
    <x v="12"/>
    <n v="6.4799999999999995"/>
    <x v="0"/>
    <x v="7"/>
    <x v="2"/>
    <n v="0.48"/>
  </r>
  <r>
    <n v="20201116"/>
    <s v="Andrew Lee"/>
    <x v="14"/>
    <s v="Delhi"/>
    <x v="2"/>
    <x v="10"/>
    <x v="66"/>
    <x v="8"/>
    <s v="Enterprise"/>
    <x v="10"/>
    <n v="78.349999999999994"/>
    <n v="5"/>
    <n v="0"/>
    <n v="36.8245"/>
    <x v="1789"/>
    <n v="15.669999999999998"/>
    <x v="2"/>
    <x v="0"/>
    <x v="0"/>
    <n v="0.47000000000000003"/>
  </r>
  <r>
    <n v="20201116"/>
    <s v="Andrew Lee"/>
    <x v="14"/>
    <s v="Delhi"/>
    <x v="2"/>
    <x v="10"/>
    <x v="66"/>
    <x v="8"/>
    <s v="Enterprise"/>
    <x v="8"/>
    <n v="31.68"/>
    <n v="6"/>
    <n v="0"/>
    <n v="14.256"/>
    <x v="539"/>
    <n v="5.28"/>
    <x v="2"/>
    <x v="0"/>
    <x v="0"/>
    <n v="0.45"/>
  </r>
  <r>
    <n v="20201116"/>
    <s v="Andrew Lee"/>
    <x v="14"/>
    <s v="Delhi"/>
    <x v="2"/>
    <x v="10"/>
    <x v="66"/>
    <x v="8"/>
    <s v="Enterprise"/>
    <x v="2"/>
    <n v="29.12"/>
    <n v="4"/>
    <n v="0"/>
    <n v="14.268800000000001"/>
    <x v="958"/>
    <n v="7.28"/>
    <x v="2"/>
    <x v="0"/>
    <x v="0"/>
    <n v="0.49"/>
  </r>
  <r>
    <n v="20201116"/>
    <s v="Andrew Lee"/>
    <x v="14"/>
    <s v="Delhi"/>
    <x v="2"/>
    <x v="10"/>
    <x v="66"/>
    <x v="8"/>
    <s v="Enterprise"/>
    <x v="3"/>
    <n v="169.45"/>
    <n v="5"/>
    <n v="0"/>
    <n v="42.362499999999997"/>
    <x v="304"/>
    <n v="33.89"/>
    <x v="2"/>
    <x v="0"/>
    <x v="0"/>
    <n v="0.25"/>
  </r>
  <r>
    <n v="20210619"/>
    <s v="Vanessa Davidson"/>
    <x v="1"/>
    <s v="New York City"/>
    <x v="1"/>
    <x v="1"/>
    <x v="69"/>
    <x v="3"/>
    <s v="SMB"/>
    <x v="4"/>
    <n v="12.56"/>
    <n v="2"/>
    <n v="0"/>
    <n v="4.0191999999999997"/>
    <x v="2144"/>
    <n v="6.28"/>
    <x v="1"/>
    <x v="1"/>
    <x v="1"/>
    <n v="0.31999999999999995"/>
  </r>
  <r>
    <n v="20210619"/>
    <s v="Vanessa Davidson"/>
    <x v="1"/>
    <s v="New York City"/>
    <x v="1"/>
    <x v="1"/>
    <x v="69"/>
    <x v="3"/>
    <s v="SMB"/>
    <x v="8"/>
    <n v="6.48"/>
    <n v="1"/>
    <n v="0"/>
    <n v="3.1103999999999998"/>
    <x v="86"/>
    <n v="6.48"/>
    <x v="1"/>
    <x v="1"/>
    <x v="1"/>
    <n v="0.47999999999999993"/>
  </r>
  <r>
    <n v="20210619"/>
    <s v="Vanessa Davidson"/>
    <x v="1"/>
    <s v="New York City"/>
    <x v="1"/>
    <x v="1"/>
    <x v="69"/>
    <x v="3"/>
    <s v="SMB"/>
    <x v="10"/>
    <n v="186.69"/>
    <n v="3"/>
    <n v="0"/>
    <n v="87.744299999999996"/>
    <x v="661"/>
    <n v="62.23"/>
    <x v="1"/>
    <x v="1"/>
    <x v="1"/>
    <n v="0.47"/>
  </r>
  <r>
    <n v="20220705"/>
    <s v="Jane Manning"/>
    <x v="1"/>
    <s v="Los Angeles"/>
    <x v="1"/>
    <x v="1"/>
    <x v="66"/>
    <x v="8"/>
    <s v="SMB"/>
    <x v="4"/>
    <n v="25.4"/>
    <n v="5"/>
    <n v="0"/>
    <n v="8.6359999999999992"/>
    <x v="551"/>
    <n v="5.08"/>
    <x v="0"/>
    <x v="7"/>
    <x v="2"/>
    <n v="0.33999999999999997"/>
  </r>
  <r>
    <n v="20220705"/>
    <s v="Jane Manning"/>
    <x v="1"/>
    <s v="Los Angeles"/>
    <x v="1"/>
    <x v="1"/>
    <x v="66"/>
    <x v="8"/>
    <s v="SMB"/>
    <x v="10"/>
    <n v="43.96"/>
    <n v="2"/>
    <n v="0"/>
    <n v="20.661200000000001"/>
    <x v="2145"/>
    <n v="21.98"/>
    <x v="0"/>
    <x v="7"/>
    <x v="2"/>
    <n v="0.47000000000000003"/>
  </r>
  <r>
    <n v="20220705"/>
    <s v="Jane Manning"/>
    <x v="1"/>
    <s v="Los Angeles"/>
    <x v="1"/>
    <x v="1"/>
    <x v="66"/>
    <x v="8"/>
    <s v="SMB"/>
    <x v="0"/>
    <n v="1279.165"/>
    <n v="5"/>
    <n v="0.15"/>
    <n v="225.73500000000001"/>
    <x v="1794"/>
    <n v="255.833"/>
    <x v="0"/>
    <x v="7"/>
    <x v="2"/>
    <n v="0.17647058823529413"/>
  </r>
  <r>
    <n v="20220705"/>
    <s v="Jane Manning"/>
    <x v="1"/>
    <s v="Los Angeles"/>
    <x v="1"/>
    <x v="1"/>
    <x v="66"/>
    <x v="8"/>
    <s v="SMB"/>
    <x v="3"/>
    <n v="27.92"/>
    <n v="4"/>
    <n v="0"/>
    <n v="0.55840000000000001"/>
    <x v="2060"/>
    <n v="6.98"/>
    <x v="0"/>
    <x v="7"/>
    <x v="2"/>
    <n v="0.02"/>
  </r>
  <r>
    <n v="20210903"/>
    <s v="Maria Edmunds"/>
    <x v="1"/>
    <s v="Los Angeles"/>
    <x v="1"/>
    <x v="1"/>
    <x v="95"/>
    <x v="4"/>
    <s v="Enterprise"/>
    <x v="1"/>
    <n v="129.56800000000001"/>
    <n v="2"/>
    <n v="0.2"/>
    <n v="-12.956799999999999"/>
    <x v="405"/>
    <n v="64.784000000000006"/>
    <x v="1"/>
    <x v="8"/>
    <x v="2"/>
    <n v="-9.9999999999999992E-2"/>
  </r>
  <r>
    <n v="20210903"/>
    <s v="Maria Edmunds"/>
    <x v="1"/>
    <s v="Los Angeles"/>
    <x v="1"/>
    <x v="1"/>
    <x v="95"/>
    <x v="4"/>
    <s v="Enterprise"/>
    <x v="2"/>
    <n v="6.3680000000000003"/>
    <n v="2"/>
    <n v="0.2"/>
    <n v="2.1492"/>
    <x v="120"/>
    <n v="3.1840000000000002"/>
    <x v="1"/>
    <x v="8"/>
    <x v="2"/>
    <n v="0.33749999999999997"/>
  </r>
  <r>
    <n v="20230808"/>
    <s v="Alexandra Morrison"/>
    <x v="1"/>
    <s v="Chicago"/>
    <x v="1"/>
    <x v="1"/>
    <x v="63"/>
    <x v="3"/>
    <s v="SMB"/>
    <x v="8"/>
    <n v="244.55"/>
    <n v="5"/>
    <n v="0"/>
    <n v="114.9385"/>
    <x v="1048"/>
    <n v="48.910000000000004"/>
    <x v="3"/>
    <x v="6"/>
    <x v="2"/>
    <n v="0.47"/>
  </r>
  <r>
    <n v="20230314"/>
    <s v="Jane Stewart"/>
    <x v="22"/>
    <s v="Moscow"/>
    <x v="0"/>
    <x v="11"/>
    <x v="47"/>
    <x v="4"/>
    <s v="SMB"/>
    <x v="8"/>
    <n v="1332.4960000000001"/>
    <n v="2"/>
    <n v="0.2"/>
    <n v="-299.8116"/>
    <x v="476"/>
    <n v="666.24800000000005"/>
    <x v="3"/>
    <x v="10"/>
    <x v="3"/>
    <n v="-0.22499999999999998"/>
  </r>
  <r>
    <n v="20230929"/>
    <s v="Sam Carr"/>
    <x v="22"/>
    <s v="Moscow"/>
    <x v="0"/>
    <x v="11"/>
    <x v="41"/>
    <x v="5"/>
    <s v="Enterprise"/>
    <x v="4"/>
    <n v="32.776000000000003"/>
    <n v="1"/>
    <n v="0.2"/>
    <n v="3.2776000000000001"/>
    <x v="2146"/>
    <n v="32.776000000000003"/>
    <x v="3"/>
    <x v="8"/>
    <x v="2"/>
    <n v="9.9999999999999992E-2"/>
  </r>
  <r>
    <n v="20230929"/>
    <s v="Sam Carr"/>
    <x v="22"/>
    <s v="Moscow"/>
    <x v="0"/>
    <x v="11"/>
    <x v="41"/>
    <x v="5"/>
    <s v="Enterprise"/>
    <x v="3"/>
    <n v="147.184"/>
    <n v="2"/>
    <n v="0.2"/>
    <n v="-29.436800000000002"/>
    <x v="197"/>
    <n v="73.591999999999999"/>
    <x v="3"/>
    <x v="8"/>
    <x v="2"/>
    <n v="-0.2"/>
  </r>
  <r>
    <n v="20230929"/>
    <s v="Sam Carr"/>
    <x v="22"/>
    <s v="Moscow"/>
    <x v="0"/>
    <x v="11"/>
    <x v="41"/>
    <x v="5"/>
    <s v="Enterprise"/>
    <x v="9"/>
    <n v="54.384"/>
    <n v="2"/>
    <n v="0.2"/>
    <n v="1.3595999999999999"/>
    <x v="152"/>
    <n v="27.192"/>
    <x v="3"/>
    <x v="8"/>
    <x v="2"/>
    <n v="2.4999999999999998E-2"/>
  </r>
  <r>
    <n v="20230929"/>
    <s v="Sam Carr"/>
    <x v="22"/>
    <s v="Moscow"/>
    <x v="0"/>
    <x v="11"/>
    <x v="41"/>
    <x v="5"/>
    <s v="Enterprise"/>
    <x v="2"/>
    <n v="76.775999999999996"/>
    <n v="4"/>
    <n v="0.7"/>
    <n v="-58.861600000000003"/>
    <x v="1385"/>
    <n v="19.193999999999999"/>
    <x v="3"/>
    <x v="8"/>
    <x v="2"/>
    <n v="-0.76666666666666672"/>
  </r>
  <r>
    <n v="20230929"/>
    <s v="Sam Carr"/>
    <x v="22"/>
    <s v="Moscow"/>
    <x v="0"/>
    <x v="11"/>
    <x v="41"/>
    <x v="5"/>
    <s v="Enterprise"/>
    <x v="8"/>
    <n v="14.352"/>
    <n v="3"/>
    <n v="0.2"/>
    <n v="5.2026000000000003"/>
    <x v="364"/>
    <n v="4.7839999999999998"/>
    <x v="3"/>
    <x v="8"/>
    <x v="2"/>
    <n v="0.36249999999999999"/>
  </r>
  <r>
    <n v="20230929"/>
    <s v="Sam Carr"/>
    <x v="22"/>
    <s v="Moscow"/>
    <x v="0"/>
    <x v="11"/>
    <x v="41"/>
    <x v="5"/>
    <s v="Enterprise"/>
    <x v="7"/>
    <n v="209.792"/>
    <n v="2"/>
    <n v="0.2"/>
    <n v="26.224"/>
    <x v="165"/>
    <n v="104.896"/>
    <x v="3"/>
    <x v="8"/>
    <x v="2"/>
    <n v="0.125"/>
  </r>
  <r>
    <n v="20210807"/>
    <s v="Chloe May"/>
    <x v="44"/>
    <s v="Taipei"/>
    <x v="2"/>
    <x v="9"/>
    <x v="0"/>
    <x v="0"/>
    <s v="Strategic"/>
    <x v="2"/>
    <n v="3.3039999999999998"/>
    <n v="1"/>
    <n v="0.2"/>
    <n v="1.1151"/>
    <x v="899"/>
    <n v="3.3039999999999998"/>
    <x v="1"/>
    <x v="6"/>
    <x v="2"/>
    <n v="0.33750000000000002"/>
  </r>
  <r>
    <n v="20231125"/>
    <s v="Harry McLean"/>
    <x v="15"/>
    <s v="London"/>
    <x v="0"/>
    <x v="0"/>
    <x v="61"/>
    <x v="1"/>
    <s v="SMB"/>
    <x v="5"/>
    <n v="16.38"/>
    <n v="9"/>
    <n v="0"/>
    <n v="7.3710000000000004"/>
    <x v="1105"/>
    <n v="1.8199999999999998"/>
    <x v="3"/>
    <x v="0"/>
    <x v="0"/>
    <n v="0.45000000000000007"/>
  </r>
  <r>
    <n v="20231125"/>
    <s v="Harry McLean"/>
    <x v="15"/>
    <s v="London"/>
    <x v="0"/>
    <x v="0"/>
    <x v="61"/>
    <x v="1"/>
    <s v="SMB"/>
    <x v="10"/>
    <n v="167.96"/>
    <n v="2"/>
    <n v="0"/>
    <n v="78.941199999999995"/>
    <x v="1044"/>
    <n v="83.98"/>
    <x v="3"/>
    <x v="0"/>
    <x v="0"/>
    <n v="0.47"/>
  </r>
  <r>
    <n v="20231125"/>
    <s v="Harry McLean"/>
    <x v="15"/>
    <s v="London"/>
    <x v="0"/>
    <x v="0"/>
    <x v="61"/>
    <x v="1"/>
    <s v="SMB"/>
    <x v="0"/>
    <n v="321.56799999999998"/>
    <n v="2"/>
    <n v="0.2"/>
    <n v="-16.078399999999998"/>
    <x v="2147"/>
    <n v="160.78399999999999"/>
    <x v="3"/>
    <x v="0"/>
    <x v="0"/>
    <n v="-4.9999999999999996E-2"/>
  </r>
  <r>
    <n v="20231125"/>
    <s v="Harry McLean"/>
    <x v="15"/>
    <s v="London"/>
    <x v="0"/>
    <x v="0"/>
    <x v="61"/>
    <x v="1"/>
    <s v="SMB"/>
    <x v="8"/>
    <n v="12.96"/>
    <n v="2"/>
    <n v="0"/>
    <n v="6.2207999999999997"/>
    <x v="86"/>
    <n v="6.48"/>
    <x v="3"/>
    <x v="0"/>
    <x v="0"/>
    <n v="0.47999999999999993"/>
  </r>
  <r>
    <n v="20230509"/>
    <s v="Fiona Allan"/>
    <x v="9"/>
    <s v="Paris"/>
    <x v="0"/>
    <x v="2"/>
    <x v="72"/>
    <x v="4"/>
    <s v="Strategic"/>
    <x v="1"/>
    <n v="128.05799999999999"/>
    <n v="3"/>
    <n v="0.3"/>
    <n v="-23.7822"/>
    <x v="2148"/>
    <n v="42.686"/>
    <x v="3"/>
    <x v="5"/>
    <x v="1"/>
    <n v="-0.18571428571428572"/>
  </r>
  <r>
    <n v="20230930"/>
    <s v="Lisa Oliver"/>
    <x v="24"/>
    <s v="Mexico City"/>
    <x v="1"/>
    <x v="7"/>
    <x v="7"/>
    <x v="4"/>
    <s v="Enterprise"/>
    <x v="1"/>
    <n v="63.686"/>
    <n v="1"/>
    <n v="0.3"/>
    <n v="-15.4666"/>
    <x v="1816"/>
    <n v="63.686"/>
    <x v="3"/>
    <x v="8"/>
    <x v="2"/>
    <n v="-0.24285714285714285"/>
  </r>
  <r>
    <n v="20230930"/>
    <s v="Lisa Oliver"/>
    <x v="24"/>
    <s v="Mexico City"/>
    <x v="1"/>
    <x v="7"/>
    <x v="7"/>
    <x v="4"/>
    <s v="Enterprise"/>
    <x v="9"/>
    <n v="239.976"/>
    <n v="3"/>
    <n v="0.2"/>
    <n v="65.993399999999994"/>
    <x v="2149"/>
    <n v="79.992000000000004"/>
    <x v="3"/>
    <x v="8"/>
    <x v="2"/>
    <n v="0.27499999999999997"/>
  </r>
  <r>
    <n v="20230930"/>
    <s v="Lisa Oliver"/>
    <x v="24"/>
    <s v="Mexico City"/>
    <x v="1"/>
    <x v="7"/>
    <x v="7"/>
    <x v="4"/>
    <s v="Enterprise"/>
    <x v="2"/>
    <n v="344.22"/>
    <n v="2"/>
    <n v="0.4"/>
    <n v="-189.321"/>
    <x v="2150"/>
    <n v="172.11"/>
    <x v="3"/>
    <x v="8"/>
    <x v="2"/>
    <n v="-0.54999999999999993"/>
  </r>
  <r>
    <n v="20230930"/>
    <s v="Lisa Oliver"/>
    <x v="24"/>
    <s v="Mexico City"/>
    <x v="1"/>
    <x v="7"/>
    <x v="7"/>
    <x v="4"/>
    <s v="Enterprise"/>
    <x v="8"/>
    <n v="15.552"/>
    <n v="3"/>
    <n v="0.2"/>
    <n v="5.4432"/>
    <x v="12"/>
    <n v="5.1840000000000002"/>
    <x v="3"/>
    <x v="8"/>
    <x v="2"/>
    <n v="0.35000000000000003"/>
  </r>
  <r>
    <n v="20230930"/>
    <s v="Lisa Oliver"/>
    <x v="24"/>
    <s v="Mexico City"/>
    <x v="1"/>
    <x v="7"/>
    <x v="7"/>
    <x v="4"/>
    <s v="Enterprise"/>
    <x v="4"/>
    <n v="21.248000000000001"/>
    <n v="4"/>
    <n v="0.2"/>
    <n v="7.4367999999999999"/>
    <x v="2151"/>
    <n v="5.3120000000000003"/>
    <x v="3"/>
    <x v="8"/>
    <x v="2"/>
    <n v="0.35"/>
  </r>
  <r>
    <n v="20230930"/>
    <s v="Lisa Oliver"/>
    <x v="24"/>
    <s v="Mexico City"/>
    <x v="1"/>
    <x v="7"/>
    <x v="7"/>
    <x v="4"/>
    <s v="Enterprise"/>
    <x v="8"/>
    <n v="8.4480000000000004"/>
    <n v="2"/>
    <n v="0.2"/>
    <n v="2.64"/>
    <x v="539"/>
    <n v="4.2240000000000002"/>
    <x v="3"/>
    <x v="8"/>
    <x v="2"/>
    <n v="0.3125"/>
  </r>
  <r>
    <n v="20231023"/>
    <s v="John MacDonald"/>
    <x v="26"/>
    <s v="Singapore"/>
    <x v="2"/>
    <x v="9"/>
    <x v="19"/>
    <x v="2"/>
    <s v="SMB"/>
    <x v="3"/>
    <n v="333.09"/>
    <n v="3"/>
    <n v="0"/>
    <n v="23.316299999999998"/>
    <x v="2152"/>
    <n v="111.02999999999999"/>
    <x v="3"/>
    <x v="2"/>
    <x v="0"/>
    <n v="7.0000000000000007E-2"/>
  </r>
  <r>
    <n v="20231023"/>
    <s v="John MacDonald"/>
    <x v="26"/>
    <s v="Singapore"/>
    <x v="2"/>
    <x v="9"/>
    <x v="19"/>
    <x v="2"/>
    <s v="SMB"/>
    <x v="2"/>
    <n v="248.98"/>
    <n v="2"/>
    <n v="0"/>
    <n v="54.775599999999997"/>
    <x v="1531"/>
    <n v="124.49"/>
    <x v="3"/>
    <x v="2"/>
    <x v="0"/>
    <n v="0.22"/>
  </r>
  <r>
    <n v="20200324"/>
    <s v="Lillian Duncan"/>
    <x v="15"/>
    <s v="London"/>
    <x v="0"/>
    <x v="0"/>
    <x v="64"/>
    <x v="9"/>
    <s v="SMB"/>
    <x v="8"/>
    <n v="24.9"/>
    <n v="5"/>
    <n v="0"/>
    <n v="11.702999999999999"/>
    <x v="1326"/>
    <n v="4.9799999999999995"/>
    <x v="2"/>
    <x v="10"/>
    <x v="3"/>
    <n v="0.47000000000000003"/>
  </r>
  <r>
    <n v="20221104"/>
    <s v="Warren Hemmings"/>
    <x v="1"/>
    <s v="New York City"/>
    <x v="1"/>
    <x v="1"/>
    <x v="43"/>
    <x v="1"/>
    <s v="SMB"/>
    <x v="11"/>
    <n v="15.26"/>
    <n v="7"/>
    <n v="0"/>
    <n v="5.0358000000000001"/>
    <x v="2153"/>
    <n v="2.1800000000000002"/>
    <x v="0"/>
    <x v="0"/>
    <x v="0"/>
    <n v="0.33"/>
  </r>
  <r>
    <n v="20221104"/>
    <s v="Warren Hemmings"/>
    <x v="1"/>
    <s v="New York City"/>
    <x v="1"/>
    <x v="1"/>
    <x v="43"/>
    <x v="1"/>
    <s v="SMB"/>
    <x v="7"/>
    <n v="43.32"/>
    <n v="2"/>
    <n v="0"/>
    <n v="14.2956"/>
    <x v="2128"/>
    <n v="21.66"/>
    <x v="0"/>
    <x v="0"/>
    <x v="0"/>
    <n v="0.33"/>
  </r>
  <r>
    <n v="20221104"/>
    <s v="Warren Hemmings"/>
    <x v="1"/>
    <s v="New York City"/>
    <x v="1"/>
    <x v="1"/>
    <x v="43"/>
    <x v="1"/>
    <s v="SMB"/>
    <x v="2"/>
    <n v="43.584000000000003"/>
    <n v="12"/>
    <n v="0.2"/>
    <n v="15.799200000000001"/>
    <x v="1990"/>
    <n v="3.6320000000000001"/>
    <x v="0"/>
    <x v="0"/>
    <x v="0"/>
    <n v="0.36249999999999999"/>
  </r>
  <r>
    <n v="20221104"/>
    <s v="Warren Hemmings"/>
    <x v="1"/>
    <s v="New York City"/>
    <x v="1"/>
    <x v="1"/>
    <x v="43"/>
    <x v="1"/>
    <s v="SMB"/>
    <x v="8"/>
    <n v="116.28"/>
    <n v="3"/>
    <n v="0"/>
    <n v="56.977200000000003"/>
    <x v="1040"/>
    <n v="38.76"/>
    <x v="0"/>
    <x v="0"/>
    <x v="0"/>
    <n v="0.49000000000000005"/>
  </r>
  <r>
    <n v="20221104"/>
    <s v="Warren Hemmings"/>
    <x v="1"/>
    <s v="New York City"/>
    <x v="1"/>
    <x v="1"/>
    <x v="43"/>
    <x v="1"/>
    <s v="SMB"/>
    <x v="2"/>
    <n v="9.2959999999999994"/>
    <n v="2"/>
    <n v="0.2"/>
    <n v="3.0211999999999999"/>
    <x v="2154"/>
    <n v="4.6479999999999997"/>
    <x v="0"/>
    <x v="0"/>
    <x v="0"/>
    <n v="0.32500000000000001"/>
  </r>
  <r>
    <n v="20221104"/>
    <s v="Warren Hemmings"/>
    <x v="1"/>
    <s v="New York City"/>
    <x v="1"/>
    <x v="1"/>
    <x v="43"/>
    <x v="1"/>
    <s v="SMB"/>
    <x v="8"/>
    <n v="19.440000000000001"/>
    <n v="3"/>
    <n v="0"/>
    <n v="9.3312000000000008"/>
    <x v="509"/>
    <n v="6.48"/>
    <x v="0"/>
    <x v="0"/>
    <x v="0"/>
    <n v="0.48000000000000004"/>
  </r>
  <r>
    <n v="20221104"/>
    <s v="Warren Hemmings"/>
    <x v="1"/>
    <s v="New York City"/>
    <x v="1"/>
    <x v="1"/>
    <x v="43"/>
    <x v="1"/>
    <s v="SMB"/>
    <x v="8"/>
    <n v="314.55"/>
    <n v="3"/>
    <n v="0"/>
    <n v="150.98400000000001"/>
    <x v="1416"/>
    <n v="104.85000000000001"/>
    <x v="0"/>
    <x v="0"/>
    <x v="0"/>
    <n v="0.48000000000000004"/>
  </r>
  <r>
    <n v="20210905"/>
    <s v="Zoe Bond"/>
    <x v="5"/>
    <s v="Tokyo"/>
    <x v="2"/>
    <x v="4"/>
    <x v="91"/>
    <x v="9"/>
    <s v="Enterprise"/>
    <x v="2"/>
    <n v="16.27"/>
    <n v="5"/>
    <n v="0.8"/>
    <n v="-25.218499999999999"/>
    <x v="1835"/>
    <n v="3.254"/>
    <x v="1"/>
    <x v="8"/>
    <x v="2"/>
    <n v="-1.55"/>
  </r>
  <r>
    <n v="20210905"/>
    <s v="Zoe Bond"/>
    <x v="5"/>
    <s v="Tokyo"/>
    <x v="2"/>
    <x v="4"/>
    <x v="91"/>
    <x v="9"/>
    <s v="Enterprise"/>
    <x v="8"/>
    <n v="69.12"/>
    <n v="9"/>
    <n v="0.2"/>
    <n v="-14.688000000000001"/>
    <x v="2155"/>
    <n v="7.6800000000000006"/>
    <x v="1"/>
    <x v="8"/>
    <x v="2"/>
    <n v="-0.21249999999999999"/>
  </r>
  <r>
    <n v="20210905"/>
    <s v="Zoe Bond"/>
    <x v="5"/>
    <s v="Tokyo"/>
    <x v="2"/>
    <x v="4"/>
    <x v="91"/>
    <x v="9"/>
    <s v="Enterprise"/>
    <x v="2"/>
    <n v="4.47"/>
    <n v="3"/>
    <n v="0.8"/>
    <n v="-7.8224999999999998"/>
    <x v="1070"/>
    <n v="1.49"/>
    <x v="1"/>
    <x v="8"/>
    <x v="2"/>
    <n v="-1.75"/>
  </r>
  <r>
    <n v="20230815"/>
    <s v="Carl Jackson"/>
    <x v="1"/>
    <s v="New York City"/>
    <x v="1"/>
    <x v="1"/>
    <x v="42"/>
    <x v="2"/>
    <s v="SMB"/>
    <x v="2"/>
    <n v="418.29599999999999"/>
    <n v="3"/>
    <n v="0.2"/>
    <n v="5.2286999999999999"/>
    <x v="640"/>
    <n v="139.43199999999999"/>
    <x v="3"/>
    <x v="6"/>
    <x v="2"/>
    <n v="1.2500000000000001E-2"/>
  </r>
  <r>
    <n v="20201201"/>
    <s v="Joanne Walsh"/>
    <x v="24"/>
    <s v="Mexico City"/>
    <x v="1"/>
    <x v="7"/>
    <x v="71"/>
    <x v="5"/>
    <s v="SMB"/>
    <x v="13"/>
    <n v="659.98800000000006"/>
    <n v="2"/>
    <n v="0.4"/>
    <n v="109.998"/>
    <x v="1931"/>
    <n v="329.99400000000003"/>
    <x v="2"/>
    <x v="4"/>
    <x v="0"/>
    <n v="0.16666666666666666"/>
  </r>
  <r>
    <n v="20201201"/>
    <s v="Joanne Walsh"/>
    <x v="24"/>
    <s v="Mexico City"/>
    <x v="1"/>
    <x v="7"/>
    <x v="71"/>
    <x v="5"/>
    <s v="SMB"/>
    <x v="4"/>
    <n v="8.1280000000000001"/>
    <n v="2"/>
    <n v="0.2"/>
    <n v="1.4224000000000001"/>
    <x v="1603"/>
    <n v="4.0640000000000001"/>
    <x v="2"/>
    <x v="4"/>
    <x v="0"/>
    <n v="0.17500000000000002"/>
  </r>
  <r>
    <n v="20201201"/>
    <s v="Joanne Walsh"/>
    <x v="24"/>
    <s v="Mexico City"/>
    <x v="1"/>
    <x v="7"/>
    <x v="71"/>
    <x v="5"/>
    <s v="SMB"/>
    <x v="8"/>
    <n v="36.287999999999997"/>
    <n v="7"/>
    <n v="0.2"/>
    <n v="12.700799999999999"/>
    <x v="1261"/>
    <n v="5.1839999999999993"/>
    <x v="2"/>
    <x v="4"/>
    <x v="0"/>
    <n v="0.35000000000000003"/>
  </r>
  <r>
    <n v="20201201"/>
    <s v="Joanne Walsh"/>
    <x v="24"/>
    <s v="Mexico City"/>
    <x v="1"/>
    <x v="7"/>
    <x v="71"/>
    <x v="5"/>
    <s v="SMB"/>
    <x v="1"/>
    <n v="909.72"/>
    <n v="6"/>
    <n v="0.3"/>
    <n v="-51.984000000000002"/>
    <x v="1455"/>
    <n v="151.62"/>
    <x v="2"/>
    <x v="4"/>
    <x v="0"/>
    <n v="-5.7142857142857141E-2"/>
  </r>
  <r>
    <n v="20230619"/>
    <s v="Sally Davidson"/>
    <x v="1"/>
    <s v="New York City"/>
    <x v="1"/>
    <x v="1"/>
    <x v="70"/>
    <x v="1"/>
    <s v="SMB"/>
    <x v="0"/>
    <n v="917.92349999999999"/>
    <n v="9"/>
    <n v="0.15"/>
    <n v="75.593699999999998"/>
    <x v="1043"/>
    <n v="101.9915"/>
    <x v="3"/>
    <x v="1"/>
    <x v="1"/>
    <n v="8.2352941176470587E-2"/>
  </r>
  <r>
    <n v="20230619"/>
    <s v="Sally Davidson"/>
    <x v="1"/>
    <s v="New York City"/>
    <x v="1"/>
    <x v="1"/>
    <x v="70"/>
    <x v="1"/>
    <s v="SMB"/>
    <x v="8"/>
    <n v="38.880000000000003"/>
    <n v="6"/>
    <n v="0"/>
    <n v="19.051200000000001"/>
    <x v="221"/>
    <n v="6.48"/>
    <x v="3"/>
    <x v="1"/>
    <x v="1"/>
    <n v="0.49"/>
  </r>
  <r>
    <n v="20231203"/>
    <s v="Adrian Walker"/>
    <x v="9"/>
    <s v="Paris"/>
    <x v="0"/>
    <x v="2"/>
    <x v="44"/>
    <x v="2"/>
    <s v="SMB"/>
    <x v="2"/>
    <n v="631.17600000000004"/>
    <n v="4"/>
    <n v="0.7"/>
    <n v="-462.86239999999998"/>
    <x v="112"/>
    <n v="157.79400000000001"/>
    <x v="3"/>
    <x v="4"/>
    <x v="0"/>
    <n v="-0.73333333333333328"/>
  </r>
  <r>
    <n v="20201121"/>
    <s v="Donna Scott"/>
    <x v="1"/>
    <s v="Los Angeles"/>
    <x v="1"/>
    <x v="1"/>
    <x v="2"/>
    <x v="0"/>
    <s v="Strategic"/>
    <x v="8"/>
    <n v="12.96"/>
    <n v="2"/>
    <n v="0"/>
    <n v="6.2207999999999997"/>
    <x v="86"/>
    <n v="6.48"/>
    <x v="2"/>
    <x v="0"/>
    <x v="0"/>
    <n v="0.47999999999999993"/>
  </r>
  <r>
    <n v="20220411"/>
    <s v="Carol Berry"/>
    <x v="1"/>
    <s v="Indianapolis"/>
    <x v="1"/>
    <x v="1"/>
    <x v="55"/>
    <x v="1"/>
    <s v="Strategic"/>
    <x v="8"/>
    <n v="12.96"/>
    <n v="2"/>
    <n v="0"/>
    <n v="6.2207999999999997"/>
    <x v="86"/>
    <n v="6.48"/>
    <x v="0"/>
    <x v="3"/>
    <x v="1"/>
    <n v="0.47999999999999993"/>
  </r>
  <r>
    <n v="20220411"/>
    <s v="Carol Berry"/>
    <x v="1"/>
    <s v="Indianapolis"/>
    <x v="1"/>
    <x v="1"/>
    <x v="55"/>
    <x v="1"/>
    <s v="Strategic"/>
    <x v="2"/>
    <n v="23.2"/>
    <n v="5"/>
    <n v="0.2"/>
    <n v="8.1199999999999992"/>
    <x v="1838"/>
    <n v="4.6399999999999997"/>
    <x v="0"/>
    <x v="3"/>
    <x v="1"/>
    <n v="0.35"/>
  </r>
  <r>
    <n v="20200630"/>
    <s v="Irene Smith"/>
    <x v="5"/>
    <s v="Tokyo"/>
    <x v="2"/>
    <x v="4"/>
    <x v="7"/>
    <x v="4"/>
    <s v="Strategic"/>
    <x v="8"/>
    <n v="25.92"/>
    <n v="5"/>
    <n v="0.2"/>
    <n v="9.0719999999999992"/>
    <x v="86"/>
    <n v="5.1840000000000002"/>
    <x v="2"/>
    <x v="1"/>
    <x v="1"/>
    <n v="0.34999999999999992"/>
  </r>
  <r>
    <n v="20200630"/>
    <s v="Irene Smith"/>
    <x v="5"/>
    <s v="Tokyo"/>
    <x v="2"/>
    <x v="4"/>
    <x v="7"/>
    <x v="4"/>
    <s v="Strategic"/>
    <x v="11"/>
    <n v="21.312000000000001"/>
    <n v="6"/>
    <n v="0.2"/>
    <n v="7.1928000000000001"/>
    <x v="473"/>
    <n v="3.552"/>
    <x v="2"/>
    <x v="1"/>
    <x v="1"/>
    <n v="0.33749999999999997"/>
  </r>
  <r>
    <n v="20201224"/>
    <s v="Bella Hodges"/>
    <x v="1"/>
    <s v="New York City"/>
    <x v="1"/>
    <x v="1"/>
    <x v="42"/>
    <x v="2"/>
    <s v="Enterprise"/>
    <x v="6"/>
    <n v="173.65600000000001"/>
    <n v="7"/>
    <n v="0.2"/>
    <n v="17.365600000000001"/>
    <x v="2156"/>
    <n v="24.808"/>
    <x v="2"/>
    <x v="4"/>
    <x v="0"/>
    <n v="0.1"/>
  </r>
  <r>
    <n v="20201224"/>
    <s v="Bella Hodges"/>
    <x v="1"/>
    <s v="New York City"/>
    <x v="1"/>
    <x v="1"/>
    <x v="42"/>
    <x v="2"/>
    <s v="Enterprise"/>
    <x v="7"/>
    <n v="361.96"/>
    <n v="2"/>
    <n v="0"/>
    <n v="101.3488"/>
    <x v="1208"/>
    <n v="180.98"/>
    <x v="2"/>
    <x v="4"/>
    <x v="0"/>
    <n v="0.28000000000000003"/>
  </r>
  <r>
    <n v="20201224"/>
    <s v="Bella Hodges"/>
    <x v="1"/>
    <s v="New York City"/>
    <x v="1"/>
    <x v="1"/>
    <x v="42"/>
    <x v="2"/>
    <s v="Enterprise"/>
    <x v="9"/>
    <n v="62.85"/>
    <n v="3"/>
    <n v="0"/>
    <n v="13.198499999999999"/>
    <x v="348"/>
    <n v="20.95"/>
    <x v="2"/>
    <x v="4"/>
    <x v="0"/>
    <n v="0.21"/>
  </r>
  <r>
    <n v="20201224"/>
    <s v="Bella Hodges"/>
    <x v="1"/>
    <s v="New York City"/>
    <x v="1"/>
    <x v="1"/>
    <x v="42"/>
    <x v="2"/>
    <s v="Enterprise"/>
    <x v="6"/>
    <n v="818.37599999999998"/>
    <n v="3"/>
    <n v="0.2"/>
    <n v="51.148499999999999"/>
    <x v="1849"/>
    <n v="272.79199999999997"/>
    <x v="2"/>
    <x v="4"/>
    <x v="0"/>
    <n v="6.25E-2"/>
  </r>
  <r>
    <n v="20201224"/>
    <s v="Bella Hodges"/>
    <x v="1"/>
    <s v="New York City"/>
    <x v="1"/>
    <x v="1"/>
    <x v="42"/>
    <x v="2"/>
    <s v="Enterprise"/>
    <x v="3"/>
    <n v="20.34"/>
    <n v="1"/>
    <n v="0"/>
    <n v="0.2034"/>
    <x v="2157"/>
    <n v="20.34"/>
    <x v="2"/>
    <x v="4"/>
    <x v="0"/>
    <n v="0.01"/>
  </r>
  <r>
    <n v="20201224"/>
    <s v="Bella Hodges"/>
    <x v="1"/>
    <s v="New York City"/>
    <x v="1"/>
    <x v="1"/>
    <x v="42"/>
    <x v="2"/>
    <s v="Enterprise"/>
    <x v="4"/>
    <n v="23.99"/>
    <n v="1"/>
    <n v="0"/>
    <n v="5.5176999999999996"/>
    <x v="983"/>
    <n v="23.99"/>
    <x v="2"/>
    <x v="4"/>
    <x v="0"/>
    <n v="0.23"/>
  </r>
  <r>
    <n v="20230524"/>
    <s v="Simon Hart"/>
    <x v="1"/>
    <s v="New York City"/>
    <x v="1"/>
    <x v="1"/>
    <x v="38"/>
    <x v="6"/>
    <s v="SMB"/>
    <x v="2"/>
    <n v="171.28800000000001"/>
    <n v="3"/>
    <n v="0.2"/>
    <n v="-6.4233000000000002"/>
    <x v="745"/>
    <n v="57.096000000000004"/>
    <x v="3"/>
    <x v="5"/>
    <x v="1"/>
    <n v="-3.7499999999999999E-2"/>
  </r>
  <r>
    <n v="20221111"/>
    <s v="Alexandra May"/>
    <x v="25"/>
    <s v="Warsaw"/>
    <x v="0"/>
    <x v="2"/>
    <x v="35"/>
    <x v="5"/>
    <s v="Strategic"/>
    <x v="4"/>
    <n v="37.299999999999997"/>
    <n v="2"/>
    <n v="0"/>
    <n v="17.158000000000001"/>
    <x v="2158"/>
    <n v="18.649999999999999"/>
    <x v="0"/>
    <x v="0"/>
    <x v="0"/>
    <n v="0.46000000000000008"/>
  </r>
  <r>
    <n v="20221111"/>
    <s v="Alexandra May"/>
    <x v="25"/>
    <s v="Warsaw"/>
    <x v="0"/>
    <x v="2"/>
    <x v="35"/>
    <x v="5"/>
    <s v="Strategic"/>
    <x v="2"/>
    <n v="81.96"/>
    <n v="2"/>
    <n v="0"/>
    <n v="39.340800000000002"/>
    <x v="1596"/>
    <n v="40.98"/>
    <x v="0"/>
    <x v="0"/>
    <x v="0"/>
    <n v="0.48000000000000004"/>
  </r>
  <r>
    <n v="20221003"/>
    <s v="Ryan Ellison"/>
    <x v="16"/>
    <s v="Santiago"/>
    <x v="1"/>
    <x v="7"/>
    <x v="87"/>
    <x v="6"/>
    <s v="SMB"/>
    <x v="2"/>
    <n v="54.792000000000002"/>
    <n v="6"/>
    <n v="0.7"/>
    <n v="-40.180799999999998"/>
    <x v="1563"/>
    <n v="9.1319999999999997"/>
    <x v="0"/>
    <x v="2"/>
    <x v="0"/>
    <n v="-0.73333333333333328"/>
  </r>
  <r>
    <n v="20220907"/>
    <s v="Dorothy Pullman"/>
    <x v="5"/>
    <s v="Tokyo"/>
    <x v="2"/>
    <x v="4"/>
    <x v="84"/>
    <x v="3"/>
    <s v="SMB"/>
    <x v="3"/>
    <n v="10.784000000000001"/>
    <n v="1"/>
    <n v="0.2"/>
    <n v="0.80879999999999996"/>
    <x v="238"/>
    <n v="10.784000000000001"/>
    <x v="0"/>
    <x v="8"/>
    <x v="2"/>
    <n v="7.4999999999999997E-2"/>
  </r>
  <r>
    <n v="20221028"/>
    <s v="Sonia Miller"/>
    <x v="17"/>
    <s v="Barcelona"/>
    <x v="0"/>
    <x v="2"/>
    <x v="6"/>
    <x v="3"/>
    <s v="SMB"/>
    <x v="1"/>
    <n v="290.98"/>
    <n v="1"/>
    <n v="0"/>
    <n v="75.654799999999994"/>
    <x v="2159"/>
    <n v="290.98"/>
    <x v="0"/>
    <x v="2"/>
    <x v="0"/>
    <n v="0.25999999999999995"/>
  </r>
  <r>
    <n v="20231023"/>
    <s v="Eric McLean"/>
    <x v="26"/>
    <s v="Singapore"/>
    <x v="2"/>
    <x v="9"/>
    <x v="26"/>
    <x v="3"/>
    <s v="Enterprise"/>
    <x v="5"/>
    <n v="36.44"/>
    <n v="4"/>
    <n v="0"/>
    <n v="12.0252"/>
    <x v="1966"/>
    <n v="9.11"/>
    <x v="3"/>
    <x v="2"/>
    <x v="0"/>
    <n v="0.33"/>
  </r>
  <r>
    <n v="20220916"/>
    <s v="Bella Powell"/>
    <x v="4"/>
    <s v="Toronto"/>
    <x v="1"/>
    <x v="1"/>
    <x v="48"/>
    <x v="5"/>
    <s v="SMB"/>
    <x v="8"/>
    <n v="21.4"/>
    <n v="5"/>
    <n v="0"/>
    <n v="10.058"/>
    <x v="2160"/>
    <n v="4.2799999999999994"/>
    <x v="0"/>
    <x v="8"/>
    <x v="2"/>
    <n v="0.47000000000000003"/>
  </r>
  <r>
    <n v="20220916"/>
    <s v="Bella Powell"/>
    <x v="4"/>
    <s v="Toronto"/>
    <x v="1"/>
    <x v="1"/>
    <x v="48"/>
    <x v="5"/>
    <s v="SMB"/>
    <x v="2"/>
    <n v="48.664000000000001"/>
    <n v="7"/>
    <n v="0.2"/>
    <n v="15.815799999999999"/>
    <x v="547"/>
    <n v="6.952"/>
    <x v="0"/>
    <x v="8"/>
    <x v="2"/>
    <n v="0.32499999999999996"/>
  </r>
  <r>
    <n v="20220926"/>
    <s v="Felicity Terry"/>
    <x v="1"/>
    <s v="Los Angeles"/>
    <x v="1"/>
    <x v="1"/>
    <x v="92"/>
    <x v="2"/>
    <s v="SMB"/>
    <x v="5"/>
    <n v="16.559999999999999"/>
    <n v="4"/>
    <n v="0"/>
    <n v="6.9551999999999996"/>
    <x v="155"/>
    <n v="4.1399999999999997"/>
    <x v="0"/>
    <x v="8"/>
    <x v="2"/>
    <n v="0.42"/>
  </r>
  <r>
    <n v="20230611"/>
    <s v="Trevor Rutherford"/>
    <x v="2"/>
    <s v="Berlin"/>
    <x v="0"/>
    <x v="2"/>
    <x v="58"/>
    <x v="4"/>
    <s v="Strategic"/>
    <x v="3"/>
    <n v="1347.52"/>
    <n v="8"/>
    <n v="0.2"/>
    <n v="84.22"/>
    <x v="2161"/>
    <n v="168.44"/>
    <x v="3"/>
    <x v="1"/>
    <x v="1"/>
    <n v="6.25E-2"/>
  </r>
  <r>
    <n v="20200221"/>
    <s v="Karen Mathis"/>
    <x v="14"/>
    <s v="Hyderabad"/>
    <x v="2"/>
    <x v="10"/>
    <x v="18"/>
    <x v="0"/>
    <s v="Strategic"/>
    <x v="9"/>
    <n v="62.31"/>
    <n v="3"/>
    <n v="0"/>
    <n v="22.4316"/>
    <x v="1314"/>
    <n v="20.77"/>
    <x v="2"/>
    <x v="11"/>
    <x v="3"/>
    <n v="0.36"/>
  </r>
  <r>
    <n v="20200221"/>
    <s v="Karen Mathis"/>
    <x v="14"/>
    <s v="Hyderabad"/>
    <x v="2"/>
    <x v="10"/>
    <x v="18"/>
    <x v="0"/>
    <s v="Strategic"/>
    <x v="4"/>
    <n v="20.32"/>
    <n v="4"/>
    <n v="0"/>
    <n v="6.9088000000000003"/>
    <x v="1603"/>
    <n v="5.08"/>
    <x v="2"/>
    <x v="11"/>
    <x v="3"/>
    <n v="0.34"/>
  </r>
  <r>
    <n v="20230221"/>
    <s v="Dominic Bell"/>
    <x v="22"/>
    <s v="Moscow"/>
    <x v="0"/>
    <x v="11"/>
    <x v="82"/>
    <x v="4"/>
    <s v="Strategic"/>
    <x v="11"/>
    <n v="9.4320000000000004"/>
    <n v="3"/>
    <n v="0.2"/>
    <n v="3.0653999999999999"/>
    <x v="2162"/>
    <n v="3.1440000000000001"/>
    <x v="3"/>
    <x v="11"/>
    <x v="3"/>
    <n v="0.32499999999999996"/>
  </r>
  <r>
    <n v="20201102"/>
    <s v="Heather Dyer"/>
    <x v="15"/>
    <s v="London"/>
    <x v="0"/>
    <x v="0"/>
    <x v="70"/>
    <x v="1"/>
    <s v="SMB"/>
    <x v="1"/>
    <n v="34.86"/>
    <n v="7"/>
    <n v="0"/>
    <n v="16.035599999999999"/>
    <x v="715"/>
    <n v="4.9799999999999995"/>
    <x v="2"/>
    <x v="0"/>
    <x v="0"/>
    <n v="0.45999999999999996"/>
  </r>
  <r>
    <n v="20201102"/>
    <s v="Heather Dyer"/>
    <x v="15"/>
    <s v="London"/>
    <x v="0"/>
    <x v="0"/>
    <x v="70"/>
    <x v="1"/>
    <s v="SMB"/>
    <x v="4"/>
    <n v="89.34"/>
    <n v="6"/>
    <n v="0"/>
    <n v="24.1218"/>
    <x v="1980"/>
    <n v="14.89"/>
    <x v="2"/>
    <x v="0"/>
    <x v="0"/>
    <n v="0.27"/>
  </r>
  <r>
    <n v="20230718"/>
    <s v="Neil Smith"/>
    <x v="15"/>
    <s v="Manchester"/>
    <x v="0"/>
    <x v="0"/>
    <x v="81"/>
    <x v="3"/>
    <s v="Enterprise"/>
    <x v="6"/>
    <n v="269.98"/>
    <n v="2"/>
    <n v="0"/>
    <n v="67.495000000000005"/>
    <x v="736"/>
    <n v="134.99"/>
    <x v="3"/>
    <x v="7"/>
    <x v="2"/>
    <n v="0.25"/>
  </r>
  <r>
    <n v="20230718"/>
    <s v="Neil Smith"/>
    <x v="15"/>
    <s v="Manchester"/>
    <x v="0"/>
    <x v="0"/>
    <x v="81"/>
    <x v="3"/>
    <s v="Enterprise"/>
    <x v="8"/>
    <n v="99.9"/>
    <n v="5"/>
    <n v="0"/>
    <n v="47.951999999999998"/>
    <x v="2163"/>
    <n v="19.98"/>
    <x v="3"/>
    <x v="7"/>
    <x v="2"/>
    <n v="0.48"/>
  </r>
  <r>
    <n v="20230718"/>
    <s v="Neil Smith"/>
    <x v="15"/>
    <s v="Manchester"/>
    <x v="0"/>
    <x v="0"/>
    <x v="81"/>
    <x v="3"/>
    <s v="Enterprise"/>
    <x v="4"/>
    <n v="39.08"/>
    <n v="4"/>
    <n v="0"/>
    <n v="14.4596"/>
    <x v="2164"/>
    <n v="9.77"/>
    <x v="3"/>
    <x v="7"/>
    <x v="2"/>
    <n v="0.37"/>
  </r>
  <r>
    <n v="20230909"/>
    <s v="Claire Carr"/>
    <x v="24"/>
    <s v="Mexico City"/>
    <x v="1"/>
    <x v="7"/>
    <x v="95"/>
    <x v="4"/>
    <s v="Strategic"/>
    <x v="9"/>
    <n v="116.83199999999999"/>
    <n v="4"/>
    <n v="0.2"/>
    <n v="33.589199999999998"/>
    <x v="1493"/>
    <n v="29.207999999999998"/>
    <x v="3"/>
    <x v="8"/>
    <x v="2"/>
    <n v="0.28749999999999998"/>
  </r>
  <r>
    <n v="20221115"/>
    <s v="Penelope Nash"/>
    <x v="5"/>
    <s v="Tokyo"/>
    <x v="2"/>
    <x v="4"/>
    <x v="8"/>
    <x v="5"/>
    <s v="SMB"/>
    <x v="2"/>
    <n v="2.2959999999999998"/>
    <n v="2"/>
    <n v="0.8"/>
    <n v="-3.9032"/>
    <x v="1869"/>
    <n v="1.1479999999999999"/>
    <x v="0"/>
    <x v="0"/>
    <x v="0"/>
    <n v="-1.7000000000000002"/>
  </r>
  <r>
    <n v="20221115"/>
    <s v="Tracey Knox"/>
    <x v="15"/>
    <s v="London"/>
    <x v="0"/>
    <x v="0"/>
    <x v="45"/>
    <x v="0"/>
    <s v="SMB"/>
    <x v="1"/>
    <n v="408.00599999999997"/>
    <n v="2"/>
    <n v="0.1"/>
    <n v="72.534400000000005"/>
    <x v="1059"/>
    <n v="204.00299999999999"/>
    <x v="0"/>
    <x v="0"/>
    <x v="0"/>
    <n v="0.17777777777777781"/>
  </r>
  <r>
    <n v="20221115"/>
    <s v="Tracey Knox"/>
    <x v="15"/>
    <s v="London"/>
    <x v="0"/>
    <x v="0"/>
    <x v="45"/>
    <x v="0"/>
    <s v="SMB"/>
    <x v="3"/>
    <n v="40.44"/>
    <n v="3"/>
    <n v="0"/>
    <n v="10.5144"/>
    <x v="148"/>
    <n v="13.479999999999999"/>
    <x v="0"/>
    <x v="0"/>
    <x v="0"/>
    <n v="0.26"/>
  </r>
  <r>
    <n v="20201010"/>
    <s v="Diane Metcalfe"/>
    <x v="1"/>
    <s v="Fort Worth"/>
    <x v="1"/>
    <x v="1"/>
    <x v="33"/>
    <x v="1"/>
    <s v="Enterprise"/>
    <x v="1"/>
    <n v="122.352"/>
    <n v="3"/>
    <n v="0.2"/>
    <n v="13.7646"/>
    <x v="23"/>
    <n v="40.783999999999999"/>
    <x v="2"/>
    <x v="2"/>
    <x v="0"/>
    <n v="0.11249999999999999"/>
  </r>
  <r>
    <n v="20201010"/>
    <s v="Diane Metcalfe"/>
    <x v="1"/>
    <s v="Fort Worth"/>
    <x v="1"/>
    <x v="1"/>
    <x v="33"/>
    <x v="1"/>
    <s v="Enterprise"/>
    <x v="10"/>
    <n v="15.28"/>
    <n v="2"/>
    <n v="0"/>
    <n v="7.4871999999999996"/>
    <x v="687"/>
    <n v="7.64"/>
    <x v="2"/>
    <x v="2"/>
    <x v="0"/>
    <n v="0.49"/>
  </r>
  <r>
    <n v="20210319"/>
    <s v="Jonathan Marshall"/>
    <x v="1"/>
    <s v="New York City"/>
    <x v="1"/>
    <x v="1"/>
    <x v="2"/>
    <x v="0"/>
    <s v="Strategic"/>
    <x v="8"/>
    <n v="11.96"/>
    <n v="2"/>
    <n v="0"/>
    <n v="5.8604000000000003"/>
    <x v="96"/>
    <n v="5.98"/>
    <x v="1"/>
    <x v="10"/>
    <x v="3"/>
    <n v="0.49"/>
  </r>
  <r>
    <n v="20230709"/>
    <s v="Ian Jones"/>
    <x v="4"/>
    <s v="Toronto"/>
    <x v="1"/>
    <x v="1"/>
    <x v="14"/>
    <x v="2"/>
    <s v="Enterprise"/>
    <x v="4"/>
    <n v="15.84"/>
    <n v="3"/>
    <n v="0"/>
    <n v="4.9104000000000001"/>
    <x v="1365"/>
    <n v="5.28"/>
    <x v="3"/>
    <x v="7"/>
    <x v="2"/>
    <n v="0.31"/>
  </r>
  <r>
    <n v="20230709"/>
    <s v="Ian Jones"/>
    <x v="4"/>
    <s v="Toronto"/>
    <x v="1"/>
    <x v="1"/>
    <x v="14"/>
    <x v="2"/>
    <s v="Enterprise"/>
    <x v="2"/>
    <n v="86.376000000000005"/>
    <n v="3"/>
    <n v="0.2"/>
    <n v="30.2316"/>
    <x v="388"/>
    <n v="28.792000000000002"/>
    <x v="3"/>
    <x v="7"/>
    <x v="2"/>
    <n v="0.35"/>
  </r>
  <r>
    <n v="20230709"/>
    <s v="Ian Jones"/>
    <x v="4"/>
    <s v="Toronto"/>
    <x v="1"/>
    <x v="1"/>
    <x v="14"/>
    <x v="2"/>
    <s v="Enterprise"/>
    <x v="5"/>
    <n v="18.239999999999998"/>
    <n v="3"/>
    <n v="0"/>
    <n v="6.2016"/>
    <x v="2165"/>
    <n v="6.0799999999999992"/>
    <x v="3"/>
    <x v="7"/>
    <x v="2"/>
    <n v="0.34"/>
  </r>
  <r>
    <n v="20230709"/>
    <s v="Ian Jones"/>
    <x v="4"/>
    <s v="Toronto"/>
    <x v="1"/>
    <x v="1"/>
    <x v="14"/>
    <x v="2"/>
    <s v="Enterprise"/>
    <x v="5"/>
    <n v="13.12"/>
    <n v="4"/>
    <n v="0"/>
    <n v="4.3296000000000001"/>
    <x v="2166"/>
    <n v="3.28"/>
    <x v="3"/>
    <x v="7"/>
    <x v="2"/>
    <n v="0.33"/>
  </r>
  <r>
    <n v="20210227"/>
    <s v="Sophie Lewis"/>
    <x v="34"/>
    <s v="Oslo"/>
    <x v="0"/>
    <x v="3"/>
    <x v="19"/>
    <x v="2"/>
    <s v="Strategic"/>
    <x v="6"/>
    <n v="105.98"/>
    <n v="2"/>
    <n v="0"/>
    <n v="1.0598000000000001"/>
    <x v="523"/>
    <n v="52.99"/>
    <x v="1"/>
    <x v="11"/>
    <x v="3"/>
    <n v="0.01"/>
  </r>
  <r>
    <n v="20210227"/>
    <s v="Sophie Lewis"/>
    <x v="34"/>
    <s v="Oslo"/>
    <x v="0"/>
    <x v="3"/>
    <x v="19"/>
    <x v="2"/>
    <s v="Strategic"/>
    <x v="2"/>
    <n v="493.92"/>
    <n v="7"/>
    <n v="0.3"/>
    <n v="-28.224"/>
    <x v="1840"/>
    <n v="70.56"/>
    <x v="1"/>
    <x v="11"/>
    <x v="3"/>
    <n v="-5.7142857142857141E-2"/>
  </r>
  <r>
    <n v="20230617"/>
    <s v="Julian Nash"/>
    <x v="10"/>
    <s v="Sydney"/>
    <x v="2"/>
    <x v="8"/>
    <x v="44"/>
    <x v="2"/>
    <s v="Strategic"/>
    <x v="2"/>
    <n v="5.9359999999999999"/>
    <n v="7"/>
    <n v="0.8"/>
    <n v="-8.9039999999999999"/>
    <x v="1473"/>
    <n v="0.84799999999999998"/>
    <x v="3"/>
    <x v="1"/>
    <x v="1"/>
    <n v="-1.5"/>
  </r>
  <r>
    <n v="20230331"/>
    <s v="Michael Watson"/>
    <x v="26"/>
    <s v="Singapore"/>
    <x v="2"/>
    <x v="9"/>
    <x v="64"/>
    <x v="9"/>
    <s v="SMB"/>
    <x v="10"/>
    <n v="325.86"/>
    <n v="2"/>
    <n v="0"/>
    <n v="149.8956"/>
    <x v="2167"/>
    <n v="162.93"/>
    <x v="3"/>
    <x v="10"/>
    <x v="3"/>
    <n v="0.45999999999999996"/>
  </r>
  <r>
    <n v="20210712"/>
    <s v="Irene Wright"/>
    <x v="10"/>
    <s v="Sydney"/>
    <x v="2"/>
    <x v="8"/>
    <x v="0"/>
    <x v="0"/>
    <s v="SMB"/>
    <x v="1"/>
    <n v="383.60700000000003"/>
    <n v="9"/>
    <n v="0.3"/>
    <n v="-5.4801000000000002"/>
    <x v="213"/>
    <n v="42.623000000000005"/>
    <x v="1"/>
    <x v="7"/>
    <x v="2"/>
    <n v="-1.4285714285714285E-2"/>
  </r>
  <r>
    <n v="20210712"/>
    <s v="Irene Wright"/>
    <x v="10"/>
    <s v="Sydney"/>
    <x v="2"/>
    <x v="8"/>
    <x v="0"/>
    <x v="0"/>
    <s v="SMB"/>
    <x v="6"/>
    <n v="148.47999999999999"/>
    <n v="2"/>
    <n v="0.2"/>
    <n v="16.704000000000001"/>
    <x v="971"/>
    <n v="74.239999999999995"/>
    <x v="1"/>
    <x v="7"/>
    <x v="2"/>
    <n v="0.11250000000000002"/>
  </r>
  <r>
    <n v="20210712"/>
    <s v="Irene Wright"/>
    <x v="10"/>
    <s v="Sydney"/>
    <x v="2"/>
    <x v="8"/>
    <x v="0"/>
    <x v="0"/>
    <s v="SMB"/>
    <x v="6"/>
    <n v="537.54399999999998"/>
    <n v="7"/>
    <n v="0.2"/>
    <n v="53.754399999999997"/>
    <x v="2168"/>
    <n v="76.792000000000002"/>
    <x v="1"/>
    <x v="7"/>
    <x v="2"/>
    <n v="9.9999999999999992E-2"/>
  </r>
  <r>
    <n v="20210712"/>
    <s v="Irene Wright"/>
    <x v="10"/>
    <s v="Sydney"/>
    <x v="2"/>
    <x v="8"/>
    <x v="0"/>
    <x v="0"/>
    <s v="SMB"/>
    <x v="2"/>
    <n v="1.9279999999999999"/>
    <n v="2"/>
    <n v="0.8"/>
    <n v="-2.9883999999999999"/>
    <x v="314"/>
    <n v="0.96399999999999997"/>
    <x v="1"/>
    <x v="7"/>
    <x v="2"/>
    <n v="-1.55"/>
  </r>
  <r>
    <n v="20210712"/>
    <s v="Irene Wright"/>
    <x v="10"/>
    <s v="Sydney"/>
    <x v="2"/>
    <x v="8"/>
    <x v="0"/>
    <x v="0"/>
    <s v="SMB"/>
    <x v="5"/>
    <n v="6.9119999999999999"/>
    <n v="3"/>
    <n v="0.2"/>
    <n v="0.69120000000000004"/>
    <x v="675"/>
    <n v="2.3039999999999998"/>
    <x v="1"/>
    <x v="7"/>
    <x v="2"/>
    <n v="0.1"/>
  </r>
  <r>
    <n v="20210712"/>
    <s v="Irene Wright"/>
    <x v="10"/>
    <s v="Sydney"/>
    <x v="2"/>
    <x v="8"/>
    <x v="0"/>
    <x v="0"/>
    <s v="SMB"/>
    <x v="4"/>
    <n v="7.76"/>
    <n v="1"/>
    <n v="0.6"/>
    <n v="-2.1339999999999999"/>
    <x v="1250"/>
    <n v="7.76"/>
    <x v="1"/>
    <x v="7"/>
    <x v="2"/>
    <n v="-0.27499999999999997"/>
  </r>
  <r>
    <n v="20210712"/>
    <s v="Irene Wright"/>
    <x v="10"/>
    <s v="Sydney"/>
    <x v="2"/>
    <x v="8"/>
    <x v="0"/>
    <x v="0"/>
    <s v="SMB"/>
    <x v="6"/>
    <n v="659.16800000000001"/>
    <n v="4"/>
    <n v="0.2"/>
    <n v="49.437600000000003"/>
    <x v="2134"/>
    <n v="164.792"/>
    <x v="1"/>
    <x v="7"/>
    <x v="2"/>
    <n v="7.5000000000000011E-2"/>
  </r>
  <r>
    <n v="20230501"/>
    <s v="Amy Edmunds"/>
    <x v="29"/>
    <s v="Dhahran"/>
    <x v="0"/>
    <x v="6"/>
    <x v="70"/>
    <x v="1"/>
    <s v="SMB"/>
    <x v="1"/>
    <n v="5.76"/>
    <n v="2"/>
    <n v="0"/>
    <n v="2.8224"/>
    <x v="637"/>
    <n v="2.88"/>
    <x v="3"/>
    <x v="5"/>
    <x v="1"/>
    <n v="0.49000000000000005"/>
  </r>
  <r>
    <n v="20200713"/>
    <s v="Phil Short"/>
    <x v="1"/>
    <s v="New York City"/>
    <x v="1"/>
    <x v="1"/>
    <x v="76"/>
    <x v="2"/>
    <s v="Strategic"/>
    <x v="2"/>
    <n v="351.21600000000001"/>
    <n v="3"/>
    <n v="0.2"/>
    <n v="4.3902000000000001"/>
    <x v="2169"/>
    <n v="117.072"/>
    <x v="2"/>
    <x v="7"/>
    <x v="2"/>
    <n v="1.2500000000000001E-2"/>
  </r>
  <r>
    <n v="20201227"/>
    <s v="Caroline Burgess"/>
    <x v="1"/>
    <s v="Los Angeles"/>
    <x v="1"/>
    <x v="1"/>
    <x v="56"/>
    <x v="1"/>
    <s v="SMB"/>
    <x v="1"/>
    <n v="230.28"/>
    <n v="3"/>
    <n v="0.2"/>
    <n v="23.027999999999999"/>
    <x v="379"/>
    <n v="76.760000000000005"/>
    <x v="2"/>
    <x v="4"/>
    <x v="0"/>
    <n v="9.9999999999999992E-2"/>
  </r>
  <r>
    <n v="20201227"/>
    <s v="Caroline Burgess"/>
    <x v="1"/>
    <s v="Los Angeles"/>
    <x v="1"/>
    <x v="1"/>
    <x v="56"/>
    <x v="1"/>
    <s v="SMB"/>
    <x v="8"/>
    <n v="12.84"/>
    <n v="3"/>
    <n v="0"/>
    <n v="5.7779999999999996"/>
    <x v="657"/>
    <n v="4.28"/>
    <x v="2"/>
    <x v="4"/>
    <x v="0"/>
    <n v="0.44999999999999996"/>
  </r>
  <r>
    <n v="20220227"/>
    <s v="John Jones"/>
    <x v="6"/>
    <s v="Palermo"/>
    <x v="0"/>
    <x v="5"/>
    <x v="97"/>
    <x v="2"/>
    <s v="SMB"/>
    <x v="2"/>
    <n v="56.82"/>
    <n v="3"/>
    <n v="0"/>
    <n v="28.41"/>
    <x v="89"/>
    <n v="18.940000000000001"/>
    <x v="0"/>
    <x v="11"/>
    <x v="3"/>
    <n v="0.5"/>
  </r>
  <r>
    <n v="20210323"/>
    <s v="Kimberly Langdon"/>
    <x v="20"/>
    <s v="Bogotá"/>
    <x v="1"/>
    <x v="7"/>
    <x v="8"/>
    <x v="5"/>
    <s v="SMB"/>
    <x v="11"/>
    <n v="31.56"/>
    <n v="4"/>
    <n v="0"/>
    <n v="14.202"/>
    <x v="568"/>
    <n v="7.89"/>
    <x v="1"/>
    <x v="10"/>
    <x v="3"/>
    <n v="0.45"/>
  </r>
  <r>
    <n v="20210323"/>
    <s v="Kimberly Langdon"/>
    <x v="20"/>
    <s v="Bogotá"/>
    <x v="1"/>
    <x v="7"/>
    <x v="8"/>
    <x v="5"/>
    <s v="SMB"/>
    <x v="3"/>
    <n v="27.92"/>
    <n v="4"/>
    <n v="0"/>
    <n v="0.55840000000000001"/>
    <x v="2060"/>
    <n v="6.98"/>
    <x v="1"/>
    <x v="10"/>
    <x v="3"/>
    <n v="0.02"/>
  </r>
  <r>
    <n v="20231022"/>
    <s v="Bernadette Hill"/>
    <x v="16"/>
    <s v="Santiago"/>
    <x v="1"/>
    <x v="7"/>
    <x v="68"/>
    <x v="4"/>
    <s v="SMB"/>
    <x v="2"/>
    <n v="8.5589999999999993"/>
    <n v="1"/>
    <n v="0.7"/>
    <n v="-6.5618999999999996"/>
    <x v="1067"/>
    <n v="8.5589999999999993"/>
    <x v="3"/>
    <x v="2"/>
    <x v="0"/>
    <n v="-0.76666666666666672"/>
  </r>
  <r>
    <n v="20201231"/>
    <s v="Katherine Manning"/>
    <x v="5"/>
    <s v="Shizuoka"/>
    <x v="2"/>
    <x v="4"/>
    <x v="86"/>
    <x v="0"/>
    <s v="Strategic"/>
    <x v="10"/>
    <n v="49.567999999999998"/>
    <n v="2"/>
    <n v="0.2"/>
    <n v="17.968399999999999"/>
    <x v="1799"/>
    <n v="24.783999999999999"/>
    <x v="2"/>
    <x v="4"/>
    <x v="0"/>
    <n v="0.36249999999999999"/>
  </r>
  <r>
    <n v="20200505"/>
    <s v="Jonathan Ferguson"/>
    <x v="5"/>
    <s v="Osaka"/>
    <x v="2"/>
    <x v="4"/>
    <x v="12"/>
    <x v="6"/>
    <s v="SMB"/>
    <x v="1"/>
    <n v="127.869"/>
    <n v="3"/>
    <n v="0.3"/>
    <n v="-9.1334999999999997"/>
    <x v="962"/>
    <n v="42.622999999999998"/>
    <x v="2"/>
    <x v="5"/>
    <x v="1"/>
    <n v="-7.1428571428571425E-2"/>
  </r>
  <r>
    <n v="20211204"/>
    <s v="Paul Martin"/>
    <x v="1"/>
    <s v="New York City"/>
    <x v="1"/>
    <x v="1"/>
    <x v="3"/>
    <x v="1"/>
    <s v="Strategic"/>
    <x v="10"/>
    <n v="271.44"/>
    <n v="3"/>
    <n v="0"/>
    <n v="122.148"/>
    <x v="235"/>
    <n v="90.48"/>
    <x v="1"/>
    <x v="4"/>
    <x v="0"/>
    <n v="0.45"/>
  </r>
  <r>
    <n v="20211204"/>
    <s v="Paul Martin"/>
    <x v="1"/>
    <s v="New York City"/>
    <x v="1"/>
    <x v="1"/>
    <x v="3"/>
    <x v="1"/>
    <s v="Strategic"/>
    <x v="6"/>
    <n v="110.352"/>
    <n v="3"/>
    <n v="0.2"/>
    <n v="8.2764000000000006"/>
    <x v="2170"/>
    <n v="36.783999999999999"/>
    <x v="1"/>
    <x v="4"/>
    <x v="0"/>
    <n v="7.4999999999999997E-2"/>
  </r>
  <r>
    <n v="20211204"/>
    <s v="Paul Martin"/>
    <x v="1"/>
    <s v="New York City"/>
    <x v="1"/>
    <x v="1"/>
    <x v="3"/>
    <x v="1"/>
    <s v="Strategic"/>
    <x v="4"/>
    <n v="36.4"/>
    <n v="5"/>
    <n v="0"/>
    <n v="13.832000000000001"/>
    <x v="2171"/>
    <n v="7.2799999999999994"/>
    <x v="1"/>
    <x v="4"/>
    <x v="0"/>
    <n v="0.38000000000000006"/>
  </r>
  <r>
    <n v="20230927"/>
    <s v="Liam Young"/>
    <x v="2"/>
    <s v="Mannheim"/>
    <x v="0"/>
    <x v="2"/>
    <x v="46"/>
    <x v="8"/>
    <s v="Enterprise"/>
    <x v="1"/>
    <n v="419.13600000000002"/>
    <n v="4"/>
    <n v="0.2"/>
    <n v="-57.6312"/>
    <x v="2172"/>
    <n v="104.78400000000001"/>
    <x v="3"/>
    <x v="8"/>
    <x v="2"/>
    <n v="-0.13749999999999998"/>
  </r>
  <r>
    <n v="20201209"/>
    <s v="Ella King"/>
    <x v="16"/>
    <s v="Antofagasta"/>
    <x v="1"/>
    <x v="7"/>
    <x v="28"/>
    <x v="3"/>
    <s v="Strategic"/>
    <x v="3"/>
    <n v="100.70399999999999"/>
    <n v="6"/>
    <n v="0.2"/>
    <n v="-1.2587999999999999"/>
    <x v="2173"/>
    <n v="16.783999999999999"/>
    <x v="2"/>
    <x v="4"/>
    <x v="0"/>
    <n v="-1.2500000000000001E-2"/>
  </r>
  <r>
    <n v="20231204"/>
    <s v="Alexandra Morrison"/>
    <x v="3"/>
    <s v="Gothenburg"/>
    <x v="0"/>
    <x v="3"/>
    <x v="63"/>
    <x v="3"/>
    <s v="SMB"/>
    <x v="7"/>
    <n v="45.216000000000001"/>
    <n v="3"/>
    <n v="0.2"/>
    <n v="4.5216000000000003"/>
    <x v="835"/>
    <n v="15.072000000000001"/>
    <x v="3"/>
    <x v="4"/>
    <x v="0"/>
    <n v="0.1"/>
  </r>
  <r>
    <n v="20231204"/>
    <s v="Alexandra Morrison"/>
    <x v="3"/>
    <s v="Gothenburg"/>
    <x v="0"/>
    <x v="3"/>
    <x v="63"/>
    <x v="3"/>
    <s v="SMB"/>
    <x v="2"/>
    <n v="28.782"/>
    <n v="6"/>
    <n v="0.7"/>
    <n v="-21.1068"/>
    <x v="1618"/>
    <n v="4.7969999999999997"/>
    <x v="3"/>
    <x v="4"/>
    <x v="0"/>
    <n v="-0.73333333333333328"/>
  </r>
  <r>
    <n v="20231204"/>
    <s v="Alexandra Morrison"/>
    <x v="3"/>
    <s v="Gothenburg"/>
    <x v="0"/>
    <x v="3"/>
    <x v="63"/>
    <x v="3"/>
    <s v="SMB"/>
    <x v="8"/>
    <n v="24.448"/>
    <n v="4"/>
    <n v="0.2"/>
    <n v="8.8623999999999992"/>
    <x v="611"/>
    <n v="6.1120000000000001"/>
    <x v="3"/>
    <x v="4"/>
    <x v="0"/>
    <n v="0.36249999999999993"/>
  </r>
  <r>
    <n v="20211108"/>
    <s v="Keith Randall"/>
    <x v="5"/>
    <s v="Tokyo"/>
    <x v="2"/>
    <x v="4"/>
    <x v="53"/>
    <x v="3"/>
    <s v="SMB"/>
    <x v="2"/>
    <n v="10.476000000000001"/>
    <n v="6"/>
    <n v="0.8"/>
    <n v="-17.285399999999999"/>
    <x v="44"/>
    <n v="1.7460000000000002"/>
    <x v="1"/>
    <x v="0"/>
    <x v="0"/>
    <n v="-1.6499999999999997"/>
  </r>
  <r>
    <n v="20200419"/>
    <s v="David Murray"/>
    <x v="1"/>
    <s v="Chicago"/>
    <x v="1"/>
    <x v="1"/>
    <x v="19"/>
    <x v="2"/>
    <s v="Enterprise"/>
    <x v="4"/>
    <n v="76.14"/>
    <n v="3"/>
    <n v="0"/>
    <n v="26.649000000000001"/>
    <x v="1978"/>
    <n v="25.38"/>
    <x v="2"/>
    <x v="3"/>
    <x v="1"/>
    <n v="0.35000000000000003"/>
  </r>
  <r>
    <n v="20210525"/>
    <s v="Boris Underwood"/>
    <x v="40"/>
    <s v="Surabaya"/>
    <x v="2"/>
    <x v="9"/>
    <x v="33"/>
    <x v="1"/>
    <s v="Enterprise"/>
    <x v="5"/>
    <n v="21.24"/>
    <n v="3"/>
    <n v="0"/>
    <n v="8.0711999999999993"/>
    <x v="2133"/>
    <n v="7.0799999999999992"/>
    <x v="1"/>
    <x v="5"/>
    <x v="1"/>
    <n v="0.38"/>
  </r>
  <r>
    <n v="20210525"/>
    <s v="Boris Underwood"/>
    <x v="40"/>
    <s v="Surabaya"/>
    <x v="2"/>
    <x v="9"/>
    <x v="33"/>
    <x v="1"/>
    <s v="Enterprise"/>
    <x v="2"/>
    <n v="127.96"/>
    <n v="2"/>
    <n v="0"/>
    <n v="60.141199999999998"/>
    <x v="1385"/>
    <n v="63.98"/>
    <x v="1"/>
    <x v="5"/>
    <x v="1"/>
    <n v="0.47000000000000003"/>
  </r>
  <r>
    <n v="20230718"/>
    <s v="Nathan Marshall"/>
    <x v="1"/>
    <s v="New York City"/>
    <x v="1"/>
    <x v="1"/>
    <x v="2"/>
    <x v="0"/>
    <s v="Enterprise"/>
    <x v="13"/>
    <n v="479.98399999999998"/>
    <n v="2"/>
    <n v="0.2"/>
    <n v="89.997"/>
    <x v="2174"/>
    <n v="239.99199999999999"/>
    <x v="3"/>
    <x v="7"/>
    <x v="2"/>
    <n v="0.1875"/>
  </r>
  <r>
    <n v="20221213"/>
    <s v="Zoe Lyman"/>
    <x v="12"/>
    <s v="Rio de Janeiro"/>
    <x v="1"/>
    <x v="7"/>
    <x v="81"/>
    <x v="3"/>
    <s v="Enterprise"/>
    <x v="6"/>
    <n v="657.93"/>
    <n v="7"/>
    <n v="0"/>
    <n v="184.22040000000001"/>
    <x v="2175"/>
    <n v="93.99"/>
    <x v="0"/>
    <x v="4"/>
    <x v="0"/>
    <n v="0.28000000000000003"/>
  </r>
  <r>
    <n v="20221213"/>
    <s v="Zoe Lyman"/>
    <x v="12"/>
    <s v="Rio de Janeiro"/>
    <x v="1"/>
    <x v="7"/>
    <x v="81"/>
    <x v="3"/>
    <s v="Enterprise"/>
    <x v="4"/>
    <n v="33.479999999999997"/>
    <n v="4"/>
    <n v="0"/>
    <n v="8.7048000000000005"/>
    <x v="953"/>
    <n v="8.3699999999999992"/>
    <x v="0"/>
    <x v="4"/>
    <x v="0"/>
    <n v="0.26000000000000006"/>
  </r>
  <r>
    <n v="20221213"/>
    <s v="Zoe Lyman"/>
    <x v="12"/>
    <s v="Rio de Janeiro"/>
    <x v="1"/>
    <x v="7"/>
    <x v="81"/>
    <x v="3"/>
    <s v="Enterprise"/>
    <x v="5"/>
    <n v="13.9"/>
    <n v="5"/>
    <n v="0"/>
    <n v="3.6139999999999999"/>
    <x v="21"/>
    <n v="2.7800000000000002"/>
    <x v="0"/>
    <x v="4"/>
    <x v="0"/>
    <n v="0.26"/>
  </r>
  <r>
    <n v="20221213"/>
    <s v="Zoe Lyman"/>
    <x v="12"/>
    <s v="Rio de Janeiro"/>
    <x v="1"/>
    <x v="7"/>
    <x v="81"/>
    <x v="3"/>
    <s v="Enterprise"/>
    <x v="3"/>
    <n v="26.86"/>
    <n v="2"/>
    <n v="0"/>
    <n v="6.7149999999999999"/>
    <x v="2176"/>
    <n v="13.43"/>
    <x v="0"/>
    <x v="4"/>
    <x v="0"/>
    <n v="0.25"/>
  </r>
  <r>
    <n v="20200411"/>
    <s v="Jane Stewart"/>
    <x v="44"/>
    <s v="Taipei"/>
    <x v="2"/>
    <x v="9"/>
    <x v="47"/>
    <x v="4"/>
    <s v="SMB"/>
    <x v="2"/>
    <n v="9.5839999999999996"/>
    <n v="1"/>
    <n v="0.2"/>
    <n v="3.3544"/>
    <x v="1555"/>
    <n v="9.5839999999999996"/>
    <x v="2"/>
    <x v="3"/>
    <x v="1"/>
    <n v="0.35000000000000003"/>
  </r>
  <r>
    <n v="20210609"/>
    <s v="Madeleine Howard"/>
    <x v="17"/>
    <s v="Barcelona"/>
    <x v="0"/>
    <x v="2"/>
    <x v="46"/>
    <x v="8"/>
    <s v="Enterprise"/>
    <x v="2"/>
    <n v="113.1"/>
    <n v="3"/>
    <n v="0"/>
    <n v="56.55"/>
    <x v="2177"/>
    <n v="37.699999999999996"/>
    <x v="1"/>
    <x v="1"/>
    <x v="1"/>
    <n v="0.5"/>
  </r>
  <r>
    <n v="20200727"/>
    <s v="Wendy Young"/>
    <x v="15"/>
    <s v="London"/>
    <x v="0"/>
    <x v="0"/>
    <x v="95"/>
    <x v="4"/>
    <s v="Strategic"/>
    <x v="8"/>
    <n v="65.78"/>
    <n v="11"/>
    <n v="0"/>
    <n v="32.232199999999999"/>
    <x v="96"/>
    <n v="5.98"/>
    <x v="2"/>
    <x v="7"/>
    <x v="2"/>
    <n v="0.49"/>
  </r>
  <r>
    <n v="20210731"/>
    <s v="Fiona Nolan"/>
    <x v="35"/>
    <s v="Donetsk"/>
    <x v="0"/>
    <x v="11"/>
    <x v="20"/>
    <x v="2"/>
    <s v="Strategic"/>
    <x v="9"/>
    <n v="239.7"/>
    <n v="6"/>
    <n v="0"/>
    <n v="105.468"/>
    <x v="2178"/>
    <n v="39.949999999999996"/>
    <x v="1"/>
    <x v="7"/>
    <x v="2"/>
    <n v="0.44000000000000006"/>
  </r>
  <r>
    <n v="20220920"/>
    <s v="Lisa Peake"/>
    <x v="9"/>
    <s v="Paris"/>
    <x v="0"/>
    <x v="2"/>
    <x v="48"/>
    <x v="5"/>
    <s v="Enterprise"/>
    <x v="4"/>
    <n v="25.632000000000001"/>
    <n v="3"/>
    <n v="0.2"/>
    <n v="3.8448000000000002"/>
    <x v="2179"/>
    <n v="8.5440000000000005"/>
    <x v="0"/>
    <x v="8"/>
    <x v="2"/>
    <n v="0.15"/>
  </r>
  <r>
    <n v="20220611"/>
    <s v="Joanne Davies"/>
    <x v="9"/>
    <s v="Paris"/>
    <x v="0"/>
    <x v="2"/>
    <x v="31"/>
    <x v="6"/>
    <s v="SMB"/>
    <x v="1"/>
    <n v="23.616"/>
    <n v="8"/>
    <n v="0.2"/>
    <n v="7.9703999999999997"/>
    <x v="988"/>
    <n v="2.952"/>
    <x v="0"/>
    <x v="1"/>
    <x v="1"/>
    <n v="0.33749999999999997"/>
  </r>
  <r>
    <n v="20220827"/>
    <s v="Joanne Forsyth"/>
    <x v="1"/>
    <s v="New York City"/>
    <x v="1"/>
    <x v="1"/>
    <x v="88"/>
    <x v="6"/>
    <s v="Strategic"/>
    <x v="5"/>
    <n v="8.26"/>
    <n v="2"/>
    <n v="0"/>
    <n v="3.7995999999999999"/>
    <x v="102"/>
    <n v="4.13"/>
    <x v="0"/>
    <x v="6"/>
    <x v="2"/>
    <n v="0.46"/>
  </r>
  <r>
    <n v="20231103"/>
    <s v="Joan Watson"/>
    <x v="1"/>
    <s v="Lancaster"/>
    <x v="1"/>
    <x v="1"/>
    <x v="53"/>
    <x v="3"/>
    <s v="Enterprise"/>
    <x v="10"/>
    <n v="76.58"/>
    <n v="7"/>
    <n v="0"/>
    <n v="38.29"/>
    <x v="477"/>
    <n v="10.94"/>
    <x v="3"/>
    <x v="0"/>
    <x v="0"/>
    <n v="0.5"/>
  </r>
  <r>
    <n v="20231103"/>
    <s v="Joan Watson"/>
    <x v="1"/>
    <s v="Lancaster"/>
    <x v="1"/>
    <x v="1"/>
    <x v="53"/>
    <x v="3"/>
    <s v="Enterprise"/>
    <x v="5"/>
    <n v="8.8000000000000007"/>
    <n v="5"/>
    <n v="0"/>
    <n v="4.2240000000000002"/>
    <x v="2048"/>
    <n v="1.7600000000000002"/>
    <x v="3"/>
    <x v="0"/>
    <x v="0"/>
    <n v="0.48"/>
  </r>
  <r>
    <n v="20231103"/>
    <s v="Joan Watson"/>
    <x v="1"/>
    <s v="Lancaster"/>
    <x v="1"/>
    <x v="1"/>
    <x v="53"/>
    <x v="3"/>
    <s v="Enterprise"/>
    <x v="2"/>
    <n v="590.35199999999998"/>
    <n v="6"/>
    <n v="0.2"/>
    <n v="206.6232"/>
    <x v="2180"/>
    <n v="98.391999999999996"/>
    <x v="3"/>
    <x v="0"/>
    <x v="0"/>
    <n v="0.35000000000000003"/>
  </r>
  <r>
    <n v="20231103"/>
    <s v="Joan Watson"/>
    <x v="1"/>
    <s v="Lancaster"/>
    <x v="1"/>
    <x v="1"/>
    <x v="53"/>
    <x v="3"/>
    <s v="Enterprise"/>
    <x v="11"/>
    <n v="5.58"/>
    <n v="3"/>
    <n v="0"/>
    <n v="0.16739999999999999"/>
    <x v="836"/>
    <n v="1.86"/>
    <x v="3"/>
    <x v="0"/>
    <x v="0"/>
    <n v="0.03"/>
  </r>
  <r>
    <n v="20231103"/>
    <s v="Joan Watson"/>
    <x v="1"/>
    <s v="Lancaster"/>
    <x v="1"/>
    <x v="1"/>
    <x v="53"/>
    <x v="3"/>
    <s v="Enterprise"/>
    <x v="4"/>
    <n v="25.02"/>
    <n v="3"/>
    <n v="0"/>
    <n v="10.5084"/>
    <x v="2181"/>
    <n v="8.34"/>
    <x v="3"/>
    <x v="0"/>
    <x v="0"/>
    <n v="0.42"/>
  </r>
  <r>
    <n v="20231103"/>
    <s v="Joan Watson"/>
    <x v="1"/>
    <s v="Lancaster"/>
    <x v="1"/>
    <x v="1"/>
    <x v="53"/>
    <x v="3"/>
    <s v="Enterprise"/>
    <x v="3"/>
    <n v="452.55"/>
    <n v="7"/>
    <n v="0"/>
    <n v="22.627500000000001"/>
    <x v="577"/>
    <n v="64.650000000000006"/>
    <x v="3"/>
    <x v="0"/>
    <x v="0"/>
    <n v="0.05"/>
  </r>
  <r>
    <n v="20221227"/>
    <s v="Jonathan Marshall"/>
    <x v="1"/>
    <s v="New York City"/>
    <x v="1"/>
    <x v="1"/>
    <x v="2"/>
    <x v="0"/>
    <s v="Strategic"/>
    <x v="8"/>
    <n v="17.760000000000002"/>
    <n v="2"/>
    <n v="0"/>
    <n v="4.9728000000000003"/>
    <x v="2182"/>
    <n v="8.8800000000000008"/>
    <x v="0"/>
    <x v="4"/>
    <x v="0"/>
    <n v="0.27999999999999997"/>
  </r>
  <r>
    <n v="20221227"/>
    <s v="Jonathan Marshall"/>
    <x v="1"/>
    <s v="New York City"/>
    <x v="1"/>
    <x v="1"/>
    <x v="2"/>
    <x v="0"/>
    <s v="Strategic"/>
    <x v="6"/>
    <n v="302.38400000000001"/>
    <n v="2"/>
    <n v="0.2"/>
    <n v="30.238399999999999"/>
    <x v="7"/>
    <n v="151.19200000000001"/>
    <x v="0"/>
    <x v="4"/>
    <x v="0"/>
    <n v="9.9999999999999992E-2"/>
  </r>
  <r>
    <n v="20221227"/>
    <s v="Jonathan Marshall"/>
    <x v="1"/>
    <s v="New York City"/>
    <x v="1"/>
    <x v="1"/>
    <x v="2"/>
    <x v="0"/>
    <s v="Strategic"/>
    <x v="1"/>
    <n v="146.352"/>
    <n v="3"/>
    <n v="0.2"/>
    <n v="-5.4882"/>
    <x v="2183"/>
    <n v="48.783999999999999"/>
    <x v="0"/>
    <x v="4"/>
    <x v="0"/>
    <n v="-3.7499999999999999E-2"/>
  </r>
  <r>
    <n v="20221227"/>
    <s v="Jonathan Marshall"/>
    <x v="1"/>
    <s v="New York City"/>
    <x v="1"/>
    <x v="1"/>
    <x v="2"/>
    <x v="0"/>
    <s v="Strategic"/>
    <x v="7"/>
    <n v="7.9"/>
    <n v="2"/>
    <n v="0"/>
    <n v="2.0539999999999998"/>
    <x v="2184"/>
    <n v="3.95"/>
    <x v="0"/>
    <x v="4"/>
    <x v="0"/>
    <n v="0.25999999999999995"/>
  </r>
  <r>
    <n v="20221227"/>
    <s v="Jonathan Marshall"/>
    <x v="1"/>
    <s v="New York City"/>
    <x v="1"/>
    <x v="1"/>
    <x v="2"/>
    <x v="0"/>
    <s v="Strategic"/>
    <x v="2"/>
    <n v="902.71199999999999"/>
    <n v="3"/>
    <n v="0.2"/>
    <n v="33.851700000000001"/>
    <x v="946"/>
    <n v="300.904"/>
    <x v="0"/>
    <x v="4"/>
    <x v="0"/>
    <n v="3.7499999999999999E-2"/>
  </r>
  <r>
    <n v="20221227"/>
    <s v="Jonathan Marshall"/>
    <x v="1"/>
    <s v="New York City"/>
    <x v="1"/>
    <x v="1"/>
    <x v="2"/>
    <x v="0"/>
    <s v="Strategic"/>
    <x v="5"/>
    <n v="53.97"/>
    <n v="3"/>
    <n v="0"/>
    <n v="15.111599999999999"/>
    <x v="672"/>
    <n v="17.989999999999998"/>
    <x v="0"/>
    <x v="4"/>
    <x v="0"/>
    <n v="0.27999999999999997"/>
  </r>
  <r>
    <n v="20221206"/>
    <s v="Emma Langdon"/>
    <x v="39"/>
    <s v="Vienna"/>
    <x v="0"/>
    <x v="2"/>
    <x v="19"/>
    <x v="2"/>
    <s v="Enterprise"/>
    <x v="5"/>
    <n v="33.92"/>
    <n v="8"/>
    <n v="0"/>
    <n v="13.2288"/>
    <x v="2185"/>
    <n v="4.24"/>
    <x v="0"/>
    <x v="4"/>
    <x v="0"/>
    <n v="0.38999999999999996"/>
  </r>
  <r>
    <n v="20230829"/>
    <s v="Zoe Lyman"/>
    <x v="6"/>
    <s v="Milan"/>
    <x v="0"/>
    <x v="5"/>
    <x v="81"/>
    <x v="3"/>
    <s v="Enterprise"/>
    <x v="8"/>
    <n v="21.81"/>
    <n v="3"/>
    <n v="0"/>
    <n v="5.8887"/>
    <x v="1072"/>
    <n v="7.27"/>
    <x v="3"/>
    <x v="6"/>
    <x v="2"/>
    <n v="0.27"/>
  </r>
  <r>
    <n v="20230829"/>
    <s v="Zoe Lyman"/>
    <x v="6"/>
    <s v="Milan"/>
    <x v="0"/>
    <x v="5"/>
    <x v="81"/>
    <x v="3"/>
    <s v="Enterprise"/>
    <x v="7"/>
    <n v="91.6"/>
    <n v="5"/>
    <n v="0"/>
    <n v="26.564"/>
    <x v="2067"/>
    <n v="18.32"/>
    <x v="3"/>
    <x v="6"/>
    <x v="2"/>
    <n v="0.29000000000000004"/>
  </r>
  <r>
    <n v="20210716"/>
    <s v="Pippa Chapman"/>
    <x v="38"/>
    <s v="Beijing"/>
    <x v="2"/>
    <x v="9"/>
    <x v="74"/>
    <x v="0"/>
    <s v="Enterprise"/>
    <x v="1"/>
    <n v="150.97999999999999"/>
    <n v="1"/>
    <n v="0"/>
    <n v="43.784199999999998"/>
    <x v="548"/>
    <n v="150.97999999999999"/>
    <x v="1"/>
    <x v="7"/>
    <x v="2"/>
    <n v="0.29000000000000004"/>
  </r>
  <r>
    <n v="20210716"/>
    <s v="Pippa Chapman"/>
    <x v="38"/>
    <s v="Beijing"/>
    <x v="2"/>
    <x v="9"/>
    <x v="74"/>
    <x v="0"/>
    <s v="Enterprise"/>
    <x v="10"/>
    <n v="137.25"/>
    <n v="9"/>
    <n v="0"/>
    <n v="63.134999999999998"/>
    <x v="1271"/>
    <n v="15.25"/>
    <x v="1"/>
    <x v="7"/>
    <x v="2"/>
    <n v="0.45999999999999996"/>
  </r>
  <r>
    <n v="20210716"/>
    <s v="Pippa Chapman"/>
    <x v="38"/>
    <s v="Beijing"/>
    <x v="2"/>
    <x v="9"/>
    <x v="74"/>
    <x v="0"/>
    <s v="Enterprise"/>
    <x v="11"/>
    <n v="11.52"/>
    <n v="4"/>
    <n v="0"/>
    <n v="5.4143999999999997"/>
    <x v="1956"/>
    <n v="2.88"/>
    <x v="1"/>
    <x v="7"/>
    <x v="2"/>
    <n v="0.47"/>
  </r>
  <r>
    <n v="20210526"/>
    <s v="Bella Hodges"/>
    <x v="3"/>
    <s v="Stockholm"/>
    <x v="0"/>
    <x v="3"/>
    <x v="42"/>
    <x v="2"/>
    <s v="Enterprise"/>
    <x v="8"/>
    <n v="18.271999999999998"/>
    <n v="1"/>
    <n v="0.2"/>
    <n v="5.9383999999999997"/>
    <x v="1248"/>
    <n v="18.271999999999998"/>
    <x v="1"/>
    <x v="5"/>
    <x v="1"/>
    <n v="0.32500000000000001"/>
  </r>
  <r>
    <n v="20210526"/>
    <s v="Bella Hodges"/>
    <x v="3"/>
    <s v="Stockholm"/>
    <x v="0"/>
    <x v="3"/>
    <x v="42"/>
    <x v="2"/>
    <s v="Enterprise"/>
    <x v="8"/>
    <n v="153.72800000000001"/>
    <n v="4"/>
    <n v="0.2"/>
    <n v="53.8048"/>
    <x v="794"/>
    <n v="38.432000000000002"/>
    <x v="1"/>
    <x v="5"/>
    <x v="1"/>
    <n v="0.35"/>
  </r>
  <r>
    <n v="20210526"/>
    <s v="Bella Hodges"/>
    <x v="3"/>
    <s v="Stockholm"/>
    <x v="0"/>
    <x v="3"/>
    <x v="42"/>
    <x v="2"/>
    <s v="Enterprise"/>
    <x v="10"/>
    <n v="12.224"/>
    <n v="2"/>
    <n v="0.2"/>
    <n v="4.4311999999999996"/>
    <x v="611"/>
    <n v="6.1120000000000001"/>
    <x v="1"/>
    <x v="5"/>
    <x v="1"/>
    <n v="0.36249999999999993"/>
  </r>
  <r>
    <n v="20210526"/>
    <s v="Bella Hodges"/>
    <x v="3"/>
    <s v="Stockholm"/>
    <x v="0"/>
    <x v="3"/>
    <x v="42"/>
    <x v="2"/>
    <s v="Enterprise"/>
    <x v="9"/>
    <n v="167.94399999999999"/>
    <n v="7"/>
    <n v="0.2"/>
    <n v="50.383200000000002"/>
    <x v="252"/>
    <n v="23.991999999999997"/>
    <x v="1"/>
    <x v="5"/>
    <x v="1"/>
    <n v="0.30000000000000004"/>
  </r>
  <r>
    <n v="20210528"/>
    <s v="Leonard Dyer"/>
    <x v="15"/>
    <s v="Liverpool"/>
    <x v="0"/>
    <x v="0"/>
    <x v="72"/>
    <x v="4"/>
    <s v="SMB"/>
    <x v="6"/>
    <n v="45.99"/>
    <n v="1"/>
    <n v="0"/>
    <n v="13.3371"/>
    <x v="40"/>
    <n v="45.99"/>
    <x v="1"/>
    <x v="5"/>
    <x v="1"/>
    <n v="0.28999999999999998"/>
  </r>
  <r>
    <n v="20210528"/>
    <s v="Leonard Dyer"/>
    <x v="15"/>
    <s v="Liverpool"/>
    <x v="0"/>
    <x v="0"/>
    <x v="72"/>
    <x v="4"/>
    <s v="SMB"/>
    <x v="3"/>
    <n v="535.41"/>
    <n v="3"/>
    <n v="0"/>
    <n v="160.62299999999999"/>
    <x v="1353"/>
    <n v="178.47"/>
    <x v="1"/>
    <x v="5"/>
    <x v="1"/>
    <n v="0.3"/>
  </r>
  <r>
    <n v="20210528"/>
    <s v="Leonard Dyer"/>
    <x v="15"/>
    <s v="Liverpool"/>
    <x v="0"/>
    <x v="0"/>
    <x v="72"/>
    <x v="4"/>
    <s v="SMB"/>
    <x v="2"/>
    <n v="6.0960000000000001"/>
    <n v="2"/>
    <n v="0.2"/>
    <n v="2.0573999999999999"/>
    <x v="977"/>
    <n v="3.048"/>
    <x v="1"/>
    <x v="5"/>
    <x v="1"/>
    <n v="0.33749999999999997"/>
  </r>
  <r>
    <n v="20210528"/>
    <s v="Leonard Dyer"/>
    <x v="15"/>
    <s v="Liverpool"/>
    <x v="0"/>
    <x v="0"/>
    <x v="72"/>
    <x v="4"/>
    <s v="SMB"/>
    <x v="8"/>
    <n v="45.36"/>
    <n v="7"/>
    <n v="0"/>
    <n v="21.7728"/>
    <x v="12"/>
    <n v="6.4799999999999995"/>
    <x v="1"/>
    <x v="5"/>
    <x v="1"/>
    <n v="0.48"/>
  </r>
  <r>
    <n v="20231110"/>
    <s v="Anne Lee"/>
    <x v="1"/>
    <s v="Richmond"/>
    <x v="1"/>
    <x v="1"/>
    <x v="29"/>
    <x v="2"/>
    <s v="SMB"/>
    <x v="4"/>
    <n v="47.12"/>
    <n v="8"/>
    <n v="0"/>
    <n v="20.732800000000001"/>
    <x v="332"/>
    <n v="5.89"/>
    <x v="3"/>
    <x v="0"/>
    <x v="0"/>
    <n v="0.44000000000000006"/>
  </r>
  <r>
    <n v="20220124"/>
    <s v="Ruth Vaughan"/>
    <x v="35"/>
    <s v="Kharkiv"/>
    <x v="0"/>
    <x v="11"/>
    <x v="72"/>
    <x v="4"/>
    <s v="Strategic"/>
    <x v="2"/>
    <n v="31.36"/>
    <n v="4"/>
    <n v="0"/>
    <n v="15.68"/>
    <x v="469"/>
    <n v="7.84"/>
    <x v="0"/>
    <x v="9"/>
    <x v="3"/>
    <n v="0.5"/>
  </r>
  <r>
    <n v="20230101"/>
    <s v="Sean Scott"/>
    <x v="2"/>
    <s v="Berlin"/>
    <x v="0"/>
    <x v="2"/>
    <x v="43"/>
    <x v="1"/>
    <s v="SMB"/>
    <x v="5"/>
    <n v="47.616"/>
    <n v="3"/>
    <n v="0.2"/>
    <n v="3.5712000000000002"/>
    <x v="407"/>
    <n v="15.872"/>
    <x v="3"/>
    <x v="9"/>
    <x v="3"/>
    <n v="7.4999999999999997E-2"/>
  </r>
  <r>
    <n v="20230101"/>
    <s v="Sean Scott"/>
    <x v="2"/>
    <s v="Berlin"/>
    <x v="0"/>
    <x v="2"/>
    <x v="43"/>
    <x v="1"/>
    <s v="SMB"/>
    <x v="8"/>
    <n v="23.48"/>
    <n v="5"/>
    <n v="0.2"/>
    <n v="8.218"/>
    <x v="733"/>
    <n v="4.6959999999999997"/>
    <x v="3"/>
    <x v="9"/>
    <x v="3"/>
    <n v="0.35"/>
  </r>
  <r>
    <n v="20220906"/>
    <s v="Anna Fisher"/>
    <x v="5"/>
    <s v="Tokyo"/>
    <x v="2"/>
    <x v="4"/>
    <x v="49"/>
    <x v="4"/>
    <s v="Enterprise"/>
    <x v="7"/>
    <n v="62.79"/>
    <n v="3"/>
    <n v="0.8"/>
    <n v="-166.39349999999999"/>
    <x v="597"/>
    <n v="20.93"/>
    <x v="0"/>
    <x v="8"/>
    <x v="2"/>
    <n v="-2.65"/>
  </r>
  <r>
    <n v="20220906"/>
    <s v="Anna Fisher"/>
    <x v="5"/>
    <s v="Tokyo"/>
    <x v="2"/>
    <x v="4"/>
    <x v="49"/>
    <x v="4"/>
    <s v="Enterprise"/>
    <x v="11"/>
    <n v="28.44"/>
    <n v="9"/>
    <n v="0.2"/>
    <n v="4.266"/>
    <x v="1667"/>
    <n v="3.16"/>
    <x v="0"/>
    <x v="8"/>
    <x v="2"/>
    <n v="0.15"/>
  </r>
  <r>
    <n v="20210904"/>
    <s v="Joe Ross"/>
    <x v="5"/>
    <s v="Tokyo"/>
    <x v="2"/>
    <x v="4"/>
    <x v="9"/>
    <x v="1"/>
    <s v="Strategic"/>
    <x v="9"/>
    <n v="134.376"/>
    <n v="3"/>
    <n v="0.2"/>
    <n v="6.7187999999999999"/>
    <x v="202"/>
    <n v="44.792000000000002"/>
    <x v="1"/>
    <x v="8"/>
    <x v="2"/>
    <n v="4.9999999999999996E-2"/>
  </r>
  <r>
    <n v="20210921"/>
    <s v="David Lee"/>
    <x v="31"/>
    <s v="Busan"/>
    <x v="2"/>
    <x v="9"/>
    <x v="62"/>
    <x v="4"/>
    <s v="Enterprise"/>
    <x v="6"/>
    <n v="589.9"/>
    <n v="2"/>
    <n v="0"/>
    <n v="147.47499999999999"/>
    <x v="2186"/>
    <n v="294.95"/>
    <x v="1"/>
    <x v="8"/>
    <x v="2"/>
    <n v="0.25"/>
  </r>
  <r>
    <n v="20210921"/>
    <s v="David Lee"/>
    <x v="31"/>
    <s v="Busan"/>
    <x v="2"/>
    <x v="9"/>
    <x v="62"/>
    <x v="4"/>
    <s v="Enterprise"/>
    <x v="1"/>
    <n v="542.94000000000005"/>
    <n v="3"/>
    <n v="0"/>
    <n v="141.1644"/>
    <x v="1501"/>
    <n v="180.98000000000002"/>
    <x v="1"/>
    <x v="8"/>
    <x v="2"/>
    <n v="0.25999999999999995"/>
  </r>
  <r>
    <n v="20231225"/>
    <s v="Brian Short"/>
    <x v="1"/>
    <s v="New York City"/>
    <x v="1"/>
    <x v="1"/>
    <x v="59"/>
    <x v="3"/>
    <s v="Enterprise"/>
    <x v="13"/>
    <n v="2879.9520000000002"/>
    <n v="6"/>
    <n v="0.2"/>
    <n v="1007.9832"/>
    <x v="2187"/>
    <n v="479.99200000000002"/>
    <x v="3"/>
    <x v="4"/>
    <x v="0"/>
    <n v="0.35"/>
  </r>
  <r>
    <n v="20231225"/>
    <s v="Brian Short"/>
    <x v="1"/>
    <s v="New York City"/>
    <x v="1"/>
    <x v="1"/>
    <x v="59"/>
    <x v="3"/>
    <s v="Enterprise"/>
    <x v="2"/>
    <n v="90.48"/>
    <n v="3"/>
    <n v="0.2"/>
    <n v="33.93"/>
    <x v="454"/>
    <n v="30.16"/>
    <x v="3"/>
    <x v="4"/>
    <x v="0"/>
    <n v="0.375"/>
  </r>
  <r>
    <n v="20211005"/>
    <s v="Vanessa White"/>
    <x v="13"/>
    <s v="Manila"/>
    <x v="2"/>
    <x v="9"/>
    <x v="6"/>
    <x v="3"/>
    <s v="Strategic"/>
    <x v="3"/>
    <n v="77.55"/>
    <n v="5"/>
    <n v="0"/>
    <n v="21.713999999999999"/>
    <x v="178"/>
    <n v="15.51"/>
    <x v="1"/>
    <x v="2"/>
    <x v="0"/>
    <n v="0.27999999999999997"/>
  </r>
  <r>
    <n v="20230910"/>
    <s v="Zoe Hodges"/>
    <x v="18"/>
    <s v="Johannesburg"/>
    <x v="0"/>
    <x v="6"/>
    <x v="2"/>
    <x v="0"/>
    <s v="SMB"/>
    <x v="8"/>
    <n v="8.8320000000000007"/>
    <n v="3"/>
    <n v="0.2"/>
    <n v="-1.9872000000000001"/>
    <x v="334"/>
    <n v="2.9440000000000004"/>
    <x v="3"/>
    <x v="8"/>
    <x v="2"/>
    <n v="-0.22499999999999998"/>
  </r>
  <r>
    <n v="20230910"/>
    <s v="Zoe Hodges"/>
    <x v="18"/>
    <s v="Johannesburg"/>
    <x v="0"/>
    <x v="6"/>
    <x v="2"/>
    <x v="0"/>
    <s v="SMB"/>
    <x v="8"/>
    <n v="177.536"/>
    <n v="4"/>
    <n v="0.2"/>
    <n v="62.137599999999999"/>
    <x v="1311"/>
    <n v="44.384"/>
    <x v="3"/>
    <x v="8"/>
    <x v="2"/>
    <n v="0.35"/>
  </r>
  <r>
    <n v="20230910"/>
    <s v="Zoe Hodges"/>
    <x v="18"/>
    <s v="Johannesburg"/>
    <x v="0"/>
    <x v="6"/>
    <x v="2"/>
    <x v="0"/>
    <s v="SMB"/>
    <x v="3"/>
    <n v="258.48"/>
    <n v="2"/>
    <n v="0.2"/>
    <n v="-3.2309999999999999"/>
    <x v="1582"/>
    <n v="129.24"/>
    <x v="3"/>
    <x v="8"/>
    <x v="2"/>
    <n v="-1.2499999999999999E-2"/>
  </r>
  <r>
    <n v="20230910"/>
    <s v="Zoe Hodges"/>
    <x v="18"/>
    <s v="Johannesburg"/>
    <x v="0"/>
    <x v="6"/>
    <x v="2"/>
    <x v="0"/>
    <s v="SMB"/>
    <x v="4"/>
    <n v="14.135999999999999"/>
    <n v="3"/>
    <n v="0.2"/>
    <n v="4.2408000000000001"/>
    <x v="332"/>
    <n v="4.7119999999999997"/>
    <x v="3"/>
    <x v="8"/>
    <x v="2"/>
    <n v="0.30000000000000004"/>
  </r>
  <r>
    <n v="20221114"/>
    <s v="Andrea Reid"/>
    <x v="15"/>
    <s v="London"/>
    <x v="0"/>
    <x v="0"/>
    <x v="77"/>
    <x v="1"/>
    <s v="Strategic"/>
    <x v="3"/>
    <n v="77.55"/>
    <n v="5"/>
    <n v="0"/>
    <n v="20.163"/>
    <x v="171"/>
    <n v="15.51"/>
    <x v="0"/>
    <x v="0"/>
    <x v="0"/>
    <n v="0.26"/>
  </r>
  <r>
    <n v="20221114"/>
    <s v="Andrea Reid"/>
    <x v="15"/>
    <s v="London"/>
    <x v="0"/>
    <x v="0"/>
    <x v="77"/>
    <x v="1"/>
    <s v="Strategic"/>
    <x v="3"/>
    <n v="24.88"/>
    <n v="2"/>
    <n v="0"/>
    <n v="6.9664000000000001"/>
    <x v="1606"/>
    <n v="12.44"/>
    <x v="0"/>
    <x v="0"/>
    <x v="0"/>
    <n v="0.28000000000000003"/>
  </r>
  <r>
    <n v="20221114"/>
    <s v="Andrea Reid"/>
    <x v="15"/>
    <s v="London"/>
    <x v="0"/>
    <x v="0"/>
    <x v="77"/>
    <x v="1"/>
    <s v="Strategic"/>
    <x v="5"/>
    <n v="140.75"/>
    <n v="5"/>
    <n v="0"/>
    <n v="39.409999999999997"/>
    <x v="1745"/>
    <n v="28.15"/>
    <x v="0"/>
    <x v="0"/>
    <x v="0"/>
    <n v="0.27999999999999997"/>
  </r>
  <r>
    <n v="20221114"/>
    <s v="Andrea Reid"/>
    <x v="15"/>
    <s v="London"/>
    <x v="0"/>
    <x v="0"/>
    <x v="77"/>
    <x v="1"/>
    <s v="Strategic"/>
    <x v="3"/>
    <n v="36.630000000000003"/>
    <n v="3"/>
    <n v="0"/>
    <n v="9.8901000000000003"/>
    <x v="790"/>
    <n v="12.21"/>
    <x v="0"/>
    <x v="0"/>
    <x v="0"/>
    <n v="0.27"/>
  </r>
  <r>
    <n v="20211015"/>
    <s v="William Robertson"/>
    <x v="12"/>
    <s v="São Paulo"/>
    <x v="1"/>
    <x v="7"/>
    <x v="89"/>
    <x v="1"/>
    <s v="SMB"/>
    <x v="4"/>
    <n v="17.14"/>
    <n v="2"/>
    <n v="0"/>
    <n v="6.1703999999999999"/>
    <x v="2188"/>
    <n v="8.57"/>
    <x v="1"/>
    <x v="2"/>
    <x v="0"/>
    <n v="0.36"/>
  </r>
  <r>
    <n v="20230804"/>
    <s v="Leonard Nash"/>
    <x v="1"/>
    <s v="Los Angeles"/>
    <x v="1"/>
    <x v="1"/>
    <x v="90"/>
    <x v="1"/>
    <s v="SMB"/>
    <x v="1"/>
    <n v="51.75"/>
    <n v="5"/>
    <n v="0"/>
    <n v="24.84"/>
    <x v="329"/>
    <n v="10.35"/>
    <x v="3"/>
    <x v="6"/>
    <x v="2"/>
    <n v="0.48"/>
  </r>
  <r>
    <n v="20230804"/>
    <s v="Leonard Nash"/>
    <x v="1"/>
    <s v="Los Angeles"/>
    <x v="1"/>
    <x v="1"/>
    <x v="90"/>
    <x v="1"/>
    <s v="SMB"/>
    <x v="4"/>
    <n v="123.96"/>
    <n v="3"/>
    <n v="0"/>
    <n v="11.1564"/>
    <x v="491"/>
    <n v="41.32"/>
    <x v="3"/>
    <x v="6"/>
    <x v="2"/>
    <n v="0.09"/>
  </r>
  <r>
    <n v="20210821"/>
    <s v="Joe Ross"/>
    <x v="1"/>
    <s v="Los Angeles"/>
    <x v="1"/>
    <x v="1"/>
    <x v="9"/>
    <x v="1"/>
    <s v="Strategic"/>
    <x v="0"/>
    <n v="586.39800000000002"/>
    <n v="6"/>
    <n v="0.15"/>
    <n v="34.494"/>
    <x v="2189"/>
    <n v="97.733000000000004"/>
    <x v="1"/>
    <x v="6"/>
    <x v="2"/>
    <n v="5.8823529411764705E-2"/>
  </r>
  <r>
    <n v="20210821"/>
    <s v="Joe Ross"/>
    <x v="1"/>
    <s v="Los Angeles"/>
    <x v="1"/>
    <x v="1"/>
    <x v="9"/>
    <x v="1"/>
    <s v="Strategic"/>
    <x v="3"/>
    <n v="80.98"/>
    <n v="1"/>
    <n v="0"/>
    <n v="3.2391999999999999"/>
    <x v="468"/>
    <n v="80.98"/>
    <x v="1"/>
    <x v="6"/>
    <x v="2"/>
    <n v="3.9999999999999994E-2"/>
  </r>
  <r>
    <n v="20230313"/>
    <s v="Leah Murray"/>
    <x v="1"/>
    <s v="Los Angeles"/>
    <x v="1"/>
    <x v="1"/>
    <x v="76"/>
    <x v="2"/>
    <s v="Strategic"/>
    <x v="3"/>
    <n v="242.94"/>
    <n v="3"/>
    <n v="0"/>
    <n v="9.7175999999999991"/>
    <x v="625"/>
    <n v="80.98"/>
    <x v="3"/>
    <x v="10"/>
    <x v="3"/>
    <n v="3.9999999999999994E-2"/>
  </r>
  <r>
    <n v="20230428"/>
    <s v="Stephen Dyer"/>
    <x v="1"/>
    <s v="New York City"/>
    <x v="1"/>
    <x v="1"/>
    <x v="60"/>
    <x v="9"/>
    <s v="SMB"/>
    <x v="5"/>
    <n v="123.92"/>
    <n v="4"/>
    <n v="0"/>
    <n v="33.458399999999997"/>
    <x v="2190"/>
    <n v="30.98"/>
    <x v="3"/>
    <x v="3"/>
    <x v="1"/>
    <n v="0.26999999999999996"/>
  </r>
  <r>
    <n v="20230428"/>
    <s v="Stephen Dyer"/>
    <x v="1"/>
    <s v="New York City"/>
    <x v="1"/>
    <x v="1"/>
    <x v="60"/>
    <x v="9"/>
    <s v="SMB"/>
    <x v="5"/>
    <n v="12.39"/>
    <n v="3"/>
    <n v="0"/>
    <n v="5.6993999999999998"/>
    <x v="643"/>
    <n v="4.13"/>
    <x v="3"/>
    <x v="3"/>
    <x v="1"/>
    <n v="0.45999999999999996"/>
  </r>
  <r>
    <n v="20230428"/>
    <s v="Stephen Dyer"/>
    <x v="1"/>
    <s v="New York City"/>
    <x v="1"/>
    <x v="1"/>
    <x v="60"/>
    <x v="9"/>
    <s v="SMB"/>
    <x v="5"/>
    <n v="47.3"/>
    <n v="2"/>
    <n v="0"/>
    <n v="12.298"/>
    <x v="1916"/>
    <n v="23.65"/>
    <x v="3"/>
    <x v="3"/>
    <x v="1"/>
    <n v="0.26"/>
  </r>
  <r>
    <n v="20220912"/>
    <s v="John Dyer"/>
    <x v="17"/>
    <s v="Granada"/>
    <x v="0"/>
    <x v="2"/>
    <x v="62"/>
    <x v="4"/>
    <s v="SMB"/>
    <x v="13"/>
    <n v="1599.92"/>
    <n v="8"/>
    <n v="0"/>
    <n v="751.9624"/>
    <x v="2191"/>
    <n v="199.99"/>
    <x v="0"/>
    <x v="8"/>
    <x v="2"/>
    <n v="0.47"/>
  </r>
  <r>
    <n v="20220912"/>
    <s v="John Dyer"/>
    <x v="17"/>
    <s v="Granada"/>
    <x v="0"/>
    <x v="2"/>
    <x v="62"/>
    <x v="4"/>
    <s v="SMB"/>
    <x v="10"/>
    <n v="11.09"/>
    <n v="1"/>
    <n v="0"/>
    <n v="5.4340999999999999"/>
    <x v="1747"/>
    <n v="11.09"/>
    <x v="0"/>
    <x v="8"/>
    <x v="2"/>
    <n v="0.49"/>
  </r>
  <r>
    <n v="20231023"/>
    <s v="Steven Coleman"/>
    <x v="22"/>
    <s v="Nizhny Novogorod"/>
    <x v="0"/>
    <x v="11"/>
    <x v="55"/>
    <x v="1"/>
    <s v="SMB"/>
    <x v="2"/>
    <n v="3.1680000000000001"/>
    <n v="4"/>
    <n v="0.7"/>
    <n v="-2.5344000000000002"/>
    <x v="1749"/>
    <n v="0.79200000000000004"/>
    <x v="3"/>
    <x v="2"/>
    <x v="0"/>
    <n v="-0.8"/>
  </r>
  <r>
    <n v="20231023"/>
    <s v="Steven Coleman"/>
    <x v="22"/>
    <s v="Nizhny Novogorod"/>
    <x v="0"/>
    <x v="11"/>
    <x v="55"/>
    <x v="1"/>
    <s v="SMB"/>
    <x v="1"/>
    <n v="579.13599999999997"/>
    <n v="4"/>
    <n v="0.2"/>
    <n v="-28.956800000000001"/>
    <x v="2192"/>
    <n v="144.78399999999999"/>
    <x v="3"/>
    <x v="2"/>
    <x v="0"/>
    <n v="-0.05"/>
  </r>
  <r>
    <n v="20210802"/>
    <s v="Brian Hunter"/>
    <x v="4"/>
    <s v="Toronto"/>
    <x v="1"/>
    <x v="1"/>
    <x v="91"/>
    <x v="9"/>
    <s v="SMB"/>
    <x v="2"/>
    <n v="6.3680000000000003"/>
    <n v="2"/>
    <n v="0.2"/>
    <n v="2.1492"/>
    <x v="120"/>
    <n v="3.1840000000000002"/>
    <x v="1"/>
    <x v="6"/>
    <x v="2"/>
    <n v="0.33749999999999997"/>
  </r>
  <r>
    <n v="20210802"/>
    <s v="Brian Hunter"/>
    <x v="4"/>
    <s v="Toronto"/>
    <x v="1"/>
    <x v="1"/>
    <x v="91"/>
    <x v="9"/>
    <s v="SMB"/>
    <x v="12"/>
    <n v="558.4"/>
    <n v="2"/>
    <n v="0.2"/>
    <n v="41.88"/>
    <x v="1773"/>
    <n v="279.2"/>
    <x v="1"/>
    <x v="6"/>
    <x v="2"/>
    <n v="7.5000000000000011E-2"/>
  </r>
  <r>
    <n v="20220813"/>
    <s v="Natalie Newman"/>
    <x v="15"/>
    <s v="London"/>
    <x v="0"/>
    <x v="0"/>
    <x v="38"/>
    <x v="6"/>
    <s v="Enterprise"/>
    <x v="1"/>
    <n v="145.76400000000001"/>
    <n v="2"/>
    <n v="0.1"/>
    <n v="-8.0980000000000008"/>
    <x v="415"/>
    <n v="72.882000000000005"/>
    <x v="0"/>
    <x v="6"/>
    <x v="2"/>
    <n v="-5.5555555555555559E-2"/>
  </r>
  <r>
    <n v="20200530"/>
    <s v="Dominic Hill"/>
    <x v="17"/>
    <s v="Murcia"/>
    <x v="0"/>
    <x v="2"/>
    <x v="13"/>
    <x v="4"/>
    <s v="Strategic"/>
    <x v="8"/>
    <n v="13.62"/>
    <n v="3"/>
    <n v="0"/>
    <n v="6.1289999999999996"/>
    <x v="728"/>
    <n v="4.54"/>
    <x v="2"/>
    <x v="5"/>
    <x v="1"/>
    <n v="0.45"/>
  </r>
  <r>
    <n v="20220427"/>
    <s v="Diane Hart"/>
    <x v="15"/>
    <s v="London"/>
    <x v="0"/>
    <x v="0"/>
    <x v="57"/>
    <x v="5"/>
    <s v="Enterprise"/>
    <x v="1"/>
    <n v="434.64600000000002"/>
    <n v="3"/>
    <n v="0.1"/>
    <n v="62.782200000000003"/>
    <x v="2193"/>
    <n v="144.88200000000001"/>
    <x v="0"/>
    <x v="3"/>
    <x v="1"/>
    <n v="0.14444444444444446"/>
  </r>
  <r>
    <n v="20230515"/>
    <s v="Melanie Sharp"/>
    <x v="4"/>
    <s v="Toronto"/>
    <x v="1"/>
    <x v="1"/>
    <x v="10"/>
    <x v="5"/>
    <s v="Strategic"/>
    <x v="8"/>
    <n v="440.19"/>
    <n v="9"/>
    <n v="0"/>
    <n v="206.88929999999999"/>
    <x v="1048"/>
    <n v="48.91"/>
    <x v="3"/>
    <x v="5"/>
    <x v="1"/>
    <n v="0.47"/>
  </r>
  <r>
    <n v="20230515"/>
    <s v="Melanie Sharp"/>
    <x v="4"/>
    <s v="Toronto"/>
    <x v="1"/>
    <x v="1"/>
    <x v="10"/>
    <x v="5"/>
    <s v="Strategic"/>
    <x v="8"/>
    <n v="64.400000000000006"/>
    <n v="5"/>
    <n v="0"/>
    <n v="1.9319999999999999"/>
    <x v="517"/>
    <n v="12.88"/>
    <x v="3"/>
    <x v="5"/>
    <x v="1"/>
    <n v="2.9999999999999995E-2"/>
  </r>
  <r>
    <n v="20230409"/>
    <s v="Alexander Pullman"/>
    <x v="1"/>
    <s v="Los Angeles"/>
    <x v="1"/>
    <x v="1"/>
    <x v="72"/>
    <x v="4"/>
    <s v="Enterprise"/>
    <x v="8"/>
    <n v="244.55"/>
    <n v="5"/>
    <n v="0"/>
    <n v="114.9385"/>
    <x v="1048"/>
    <n v="48.910000000000004"/>
    <x v="3"/>
    <x v="3"/>
    <x v="1"/>
    <n v="0.47"/>
  </r>
  <r>
    <n v="20230409"/>
    <s v="Alexander Pullman"/>
    <x v="1"/>
    <s v="Los Angeles"/>
    <x v="1"/>
    <x v="1"/>
    <x v="72"/>
    <x v="4"/>
    <s v="Enterprise"/>
    <x v="8"/>
    <n v="195.76"/>
    <n v="4"/>
    <n v="0"/>
    <n v="97.88"/>
    <x v="125"/>
    <n v="48.94"/>
    <x v="3"/>
    <x v="3"/>
    <x v="1"/>
    <n v="0.5"/>
  </r>
  <r>
    <n v="20230218"/>
    <s v="Anna Fisher"/>
    <x v="30"/>
    <s v="Córdoba"/>
    <x v="1"/>
    <x v="7"/>
    <x v="49"/>
    <x v="4"/>
    <s v="Enterprise"/>
    <x v="8"/>
    <n v="11.76"/>
    <n v="2"/>
    <n v="0"/>
    <n v="5.7624000000000004"/>
    <x v="1103"/>
    <n v="5.88"/>
    <x v="3"/>
    <x v="11"/>
    <x v="3"/>
    <n v="0.49000000000000005"/>
  </r>
  <r>
    <n v="20230218"/>
    <s v="Anna Fisher"/>
    <x v="30"/>
    <s v="Córdoba"/>
    <x v="1"/>
    <x v="7"/>
    <x v="49"/>
    <x v="4"/>
    <s v="Enterprise"/>
    <x v="3"/>
    <n v="166.45"/>
    <n v="5"/>
    <n v="0"/>
    <n v="39.948"/>
    <x v="2194"/>
    <n v="33.29"/>
    <x v="3"/>
    <x v="11"/>
    <x v="3"/>
    <n v="0.24000000000000002"/>
  </r>
  <r>
    <n v="20230625"/>
    <s v="Leonard Parsons"/>
    <x v="1"/>
    <s v="Los Angeles"/>
    <x v="1"/>
    <x v="1"/>
    <x v="72"/>
    <x v="4"/>
    <s v="SMB"/>
    <x v="11"/>
    <n v="2.88"/>
    <n v="1"/>
    <n v="0"/>
    <n v="1.3535999999999999"/>
    <x v="1956"/>
    <n v="2.88"/>
    <x v="3"/>
    <x v="1"/>
    <x v="1"/>
    <n v="0.47"/>
  </r>
  <r>
    <n v="20200505"/>
    <s v="Penelope Terry"/>
    <x v="10"/>
    <s v="Melbourne"/>
    <x v="2"/>
    <x v="8"/>
    <x v="75"/>
    <x v="0"/>
    <s v="Strategic"/>
    <x v="3"/>
    <n v="45.247999999999998"/>
    <n v="2"/>
    <n v="0.2"/>
    <n v="3.9592000000000001"/>
    <x v="84"/>
    <n v="22.623999999999999"/>
    <x v="2"/>
    <x v="5"/>
    <x v="1"/>
    <n v="8.7500000000000008E-2"/>
  </r>
  <r>
    <n v="20210503"/>
    <s v="Alexander Hill"/>
    <x v="9"/>
    <s v="Paris"/>
    <x v="0"/>
    <x v="2"/>
    <x v="39"/>
    <x v="6"/>
    <s v="SMB"/>
    <x v="5"/>
    <n v="59.904000000000003"/>
    <n v="2"/>
    <n v="0.2"/>
    <n v="14.2272"/>
    <x v="2195"/>
    <n v="29.952000000000002"/>
    <x v="1"/>
    <x v="5"/>
    <x v="1"/>
    <n v="0.23749999999999999"/>
  </r>
  <r>
    <n v="20210503"/>
    <s v="Alexander Hill"/>
    <x v="9"/>
    <s v="Paris"/>
    <x v="0"/>
    <x v="2"/>
    <x v="39"/>
    <x v="6"/>
    <s v="SMB"/>
    <x v="7"/>
    <n v="23.696000000000002"/>
    <n v="2"/>
    <n v="0.2"/>
    <n v="6.5164"/>
    <x v="693"/>
    <n v="11.848000000000001"/>
    <x v="1"/>
    <x v="5"/>
    <x v="1"/>
    <n v="0.27499999999999997"/>
  </r>
  <r>
    <n v="20210503"/>
    <s v="Alexander Hill"/>
    <x v="9"/>
    <s v="Paris"/>
    <x v="0"/>
    <x v="2"/>
    <x v="39"/>
    <x v="6"/>
    <s v="SMB"/>
    <x v="8"/>
    <n v="7.968"/>
    <n v="2"/>
    <n v="0.2"/>
    <n v="2.8883999999999999"/>
    <x v="399"/>
    <n v="3.984"/>
    <x v="1"/>
    <x v="5"/>
    <x v="1"/>
    <n v="0.36249999999999999"/>
  </r>
  <r>
    <n v="20210503"/>
    <s v="Alexander Hill"/>
    <x v="9"/>
    <s v="Paris"/>
    <x v="0"/>
    <x v="2"/>
    <x v="39"/>
    <x v="6"/>
    <s v="SMB"/>
    <x v="7"/>
    <n v="18.2"/>
    <n v="7"/>
    <n v="0.2"/>
    <n v="2.0474999999999999"/>
    <x v="190"/>
    <n v="2.6"/>
    <x v="1"/>
    <x v="5"/>
    <x v="1"/>
    <n v="0.1125"/>
  </r>
  <r>
    <n v="20210503"/>
    <s v="Alexander Hill"/>
    <x v="9"/>
    <s v="Paris"/>
    <x v="0"/>
    <x v="2"/>
    <x v="39"/>
    <x v="6"/>
    <s v="SMB"/>
    <x v="9"/>
    <n v="27.552"/>
    <n v="3"/>
    <n v="0.2"/>
    <n v="-0.34439999999999998"/>
    <x v="2196"/>
    <n v="9.1839999999999993"/>
    <x v="1"/>
    <x v="5"/>
    <x v="1"/>
    <n v="-1.2499999999999999E-2"/>
  </r>
  <r>
    <n v="20210503"/>
    <s v="Alexander Hill"/>
    <x v="9"/>
    <s v="Paris"/>
    <x v="0"/>
    <x v="2"/>
    <x v="39"/>
    <x v="6"/>
    <s v="SMB"/>
    <x v="1"/>
    <n v="844.11599999999999"/>
    <n v="6"/>
    <n v="0.3"/>
    <n v="-36.176400000000001"/>
    <x v="1409"/>
    <n v="140.68600000000001"/>
    <x v="1"/>
    <x v="5"/>
    <x v="1"/>
    <n v="-4.2857142857142858E-2"/>
  </r>
  <r>
    <n v="20210503"/>
    <s v="Alexander Hill"/>
    <x v="9"/>
    <s v="Paris"/>
    <x v="0"/>
    <x v="2"/>
    <x v="39"/>
    <x v="6"/>
    <s v="SMB"/>
    <x v="3"/>
    <n v="76.751999999999995"/>
    <n v="3"/>
    <n v="0.2"/>
    <n v="-9.5939999999999994"/>
    <x v="1019"/>
    <n v="25.584"/>
    <x v="1"/>
    <x v="5"/>
    <x v="1"/>
    <n v="-0.125"/>
  </r>
  <r>
    <n v="20220919"/>
    <s v="Peter McLean"/>
    <x v="2"/>
    <s v="Berlin"/>
    <x v="0"/>
    <x v="2"/>
    <x v="6"/>
    <x v="3"/>
    <s v="SMB"/>
    <x v="1"/>
    <n v="3"/>
    <n v="1"/>
    <n v="0.2"/>
    <n v="1.05"/>
    <x v="565"/>
    <n v="3"/>
    <x v="0"/>
    <x v="8"/>
    <x v="2"/>
    <n v="0.35000000000000003"/>
  </r>
  <r>
    <n v="20220923"/>
    <s v="Adrian Clarkson"/>
    <x v="2"/>
    <s v="Dresden"/>
    <x v="0"/>
    <x v="2"/>
    <x v="61"/>
    <x v="1"/>
    <s v="SMB"/>
    <x v="2"/>
    <n v="7.5060000000000002"/>
    <n v="9"/>
    <n v="0.7"/>
    <n v="-6.0048000000000004"/>
    <x v="1363"/>
    <n v="0.83400000000000007"/>
    <x v="0"/>
    <x v="8"/>
    <x v="2"/>
    <n v="-0.8"/>
  </r>
  <r>
    <n v="20220923"/>
    <s v="Adrian Clarkson"/>
    <x v="2"/>
    <s v="Dresden"/>
    <x v="0"/>
    <x v="2"/>
    <x v="61"/>
    <x v="1"/>
    <s v="SMB"/>
    <x v="1"/>
    <n v="16.559999999999999"/>
    <n v="2"/>
    <n v="0.2"/>
    <n v="5.7960000000000003"/>
    <x v="329"/>
    <n v="8.2799999999999994"/>
    <x v="0"/>
    <x v="8"/>
    <x v="2"/>
    <n v="0.35000000000000003"/>
  </r>
  <r>
    <n v="20220110"/>
    <s v="Melanie Sharp"/>
    <x v="4"/>
    <s v="Toronto"/>
    <x v="1"/>
    <x v="1"/>
    <x v="10"/>
    <x v="5"/>
    <s v="Strategic"/>
    <x v="4"/>
    <n v="79.92"/>
    <n v="4"/>
    <n v="0"/>
    <n v="34.365600000000001"/>
    <x v="1401"/>
    <n v="19.98"/>
    <x v="0"/>
    <x v="9"/>
    <x v="3"/>
    <n v="0.43"/>
  </r>
  <r>
    <n v="20220110"/>
    <s v="Melanie Sharp"/>
    <x v="4"/>
    <s v="Toronto"/>
    <x v="1"/>
    <x v="1"/>
    <x v="10"/>
    <x v="5"/>
    <s v="Strategic"/>
    <x v="9"/>
    <n v="69.98"/>
    <n v="2"/>
    <n v="0"/>
    <n v="13.296200000000001"/>
    <x v="2197"/>
    <n v="34.99"/>
    <x v="0"/>
    <x v="9"/>
    <x v="3"/>
    <n v="0.19"/>
  </r>
  <r>
    <n v="20230507"/>
    <s v="Victoria Wilkins"/>
    <x v="5"/>
    <s v="Saitama"/>
    <x v="2"/>
    <x v="4"/>
    <x v="37"/>
    <x v="0"/>
    <s v="Strategic"/>
    <x v="2"/>
    <n v="11.06"/>
    <n v="10"/>
    <n v="0.8"/>
    <n v="-18.802"/>
    <x v="574"/>
    <n v="1.1060000000000001"/>
    <x v="3"/>
    <x v="5"/>
    <x v="1"/>
    <n v="-1.7"/>
  </r>
  <r>
    <n v="20230507"/>
    <s v="Victoria Wilkins"/>
    <x v="5"/>
    <s v="Saitama"/>
    <x v="2"/>
    <x v="4"/>
    <x v="37"/>
    <x v="0"/>
    <s v="Strategic"/>
    <x v="0"/>
    <n v="623.46479999999997"/>
    <n v="7"/>
    <n v="0.32"/>
    <n v="-119.1918"/>
    <x v="428"/>
    <n v="89.066400000000002"/>
    <x v="3"/>
    <x v="5"/>
    <x v="1"/>
    <n v="-0.19117647058823531"/>
  </r>
  <r>
    <n v="20230507"/>
    <s v="Victoria Wilkins"/>
    <x v="5"/>
    <s v="Saitama"/>
    <x v="2"/>
    <x v="4"/>
    <x v="37"/>
    <x v="0"/>
    <s v="Strategic"/>
    <x v="3"/>
    <n v="772.68"/>
    <n v="5"/>
    <n v="0.2"/>
    <n v="-57.951000000000001"/>
    <x v="2198"/>
    <n v="154.536"/>
    <x v="3"/>
    <x v="5"/>
    <x v="1"/>
    <n v="-7.5000000000000011E-2"/>
  </r>
  <r>
    <n v="20220801"/>
    <s v="Trevor Langdon"/>
    <x v="12"/>
    <s v="São Paulo"/>
    <x v="1"/>
    <x v="7"/>
    <x v="67"/>
    <x v="5"/>
    <s v="SMB"/>
    <x v="7"/>
    <n v="283.14"/>
    <n v="4"/>
    <n v="0.1"/>
    <n v="72.358000000000004"/>
    <x v="2199"/>
    <n v="70.784999999999997"/>
    <x v="0"/>
    <x v="6"/>
    <x v="2"/>
    <n v="0.25555555555555559"/>
  </r>
  <r>
    <n v="20220801"/>
    <s v="Trevor Langdon"/>
    <x v="12"/>
    <s v="São Paulo"/>
    <x v="1"/>
    <x v="7"/>
    <x v="67"/>
    <x v="5"/>
    <s v="SMB"/>
    <x v="6"/>
    <n v="635.96"/>
    <n v="4"/>
    <n v="0"/>
    <n v="165.34960000000001"/>
    <x v="581"/>
    <n v="158.99"/>
    <x v="0"/>
    <x v="6"/>
    <x v="2"/>
    <n v="0.26"/>
  </r>
  <r>
    <n v="20220801"/>
    <s v="Trevor Langdon"/>
    <x v="12"/>
    <s v="São Paulo"/>
    <x v="1"/>
    <x v="7"/>
    <x v="67"/>
    <x v="5"/>
    <s v="SMB"/>
    <x v="6"/>
    <n v="118.99"/>
    <n v="1"/>
    <n v="0"/>
    <n v="33.3172"/>
    <x v="2200"/>
    <n v="118.99"/>
    <x v="0"/>
    <x v="6"/>
    <x v="2"/>
    <n v="0.28000000000000003"/>
  </r>
  <r>
    <n v="20220801"/>
    <s v="Trevor Langdon"/>
    <x v="12"/>
    <s v="São Paulo"/>
    <x v="1"/>
    <x v="7"/>
    <x v="67"/>
    <x v="5"/>
    <s v="SMB"/>
    <x v="4"/>
    <n v="272.94"/>
    <n v="3"/>
    <n v="0"/>
    <n v="30.023399999999999"/>
    <x v="274"/>
    <n v="90.98"/>
    <x v="0"/>
    <x v="6"/>
    <x v="2"/>
    <n v="0.11"/>
  </r>
  <r>
    <n v="20230328"/>
    <s v="Carol Campbell"/>
    <x v="9"/>
    <s v="Paris"/>
    <x v="0"/>
    <x v="2"/>
    <x v="8"/>
    <x v="5"/>
    <s v="SMB"/>
    <x v="4"/>
    <n v="15.007999999999999"/>
    <n v="2"/>
    <n v="0.2"/>
    <n v="1.5007999999999999"/>
    <x v="1308"/>
    <n v="7.5039999999999996"/>
    <x v="3"/>
    <x v="10"/>
    <x v="3"/>
    <n v="0.1"/>
  </r>
  <r>
    <n v="20200314"/>
    <s v="Wanda Sharp"/>
    <x v="7"/>
    <s v="Izmir"/>
    <x v="0"/>
    <x v="6"/>
    <x v="25"/>
    <x v="6"/>
    <s v="SMB"/>
    <x v="2"/>
    <n v="33.088000000000001"/>
    <n v="4"/>
    <n v="0.2"/>
    <n v="11.167199999999999"/>
    <x v="1525"/>
    <n v="8.2720000000000002"/>
    <x v="2"/>
    <x v="10"/>
    <x v="3"/>
    <n v="0.33749999999999997"/>
  </r>
  <r>
    <n v="20200314"/>
    <s v="Wanda Sharp"/>
    <x v="7"/>
    <s v="Izmir"/>
    <x v="0"/>
    <x v="6"/>
    <x v="25"/>
    <x v="6"/>
    <s v="SMB"/>
    <x v="3"/>
    <n v="80.98"/>
    <n v="1"/>
    <n v="0"/>
    <n v="3.2391999999999999"/>
    <x v="468"/>
    <n v="80.98"/>
    <x v="2"/>
    <x v="10"/>
    <x v="3"/>
    <n v="3.9999999999999994E-2"/>
  </r>
  <r>
    <n v="20200314"/>
    <s v="Wanda Sharp"/>
    <x v="7"/>
    <s v="Izmir"/>
    <x v="0"/>
    <x v="6"/>
    <x v="25"/>
    <x v="6"/>
    <s v="SMB"/>
    <x v="9"/>
    <n v="82.8"/>
    <n v="12"/>
    <n v="0"/>
    <n v="6.6239999999999997"/>
    <x v="2201"/>
    <n v="6.8999999999999995"/>
    <x v="2"/>
    <x v="10"/>
    <x v="3"/>
    <n v="0.08"/>
  </r>
  <r>
    <n v="20200314"/>
    <s v="Wanda Sharp"/>
    <x v="7"/>
    <s v="Izmir"/>
    <x v="0"/>
    <x v="6"/>
    <x v="25"/>
    <x v="6"/>
    <s v="SMB"/>
    <x v="3"/>
    <n v="21.36"/>
    <n v="2"/>
    <n v="0"/>
    <n v="5.7671999999999999"/>
    <x v="708"/>
    <n v="10.68"/>
    <x v="2"/>
    <x v="10"/>
    <x v="3"/>
    <n v="0.27"/>
  </r>
  <r>
    <n v="20200314"/>
    <s v="Wanda Sharp"/>
    <x v="7"/>
    <s v="Izmir"/>
    <x v="0"/>
    <x v="6"/>
    <x v="25"/>
    <x v="6"/>
    <s v="SMB"/>
    <x v="2"/>
    <n v="62.048000000000002"/>
    <n v="2"/>
    <n v="0.2"/>
    <n v="20.165600000000001"/>
    <x v="1918"/>
    <n v="31.024000000000001"/>
    <x v="2"/>
    <x v="10"/>
    <x v="3"/>
    <n v="0.32500000000000001"/>
  </r>
  <r>
    <n v="20220715"/>
    <s v="Joan Glover"/>
    <x v="15"/>
    <s v="Cardiff"/>
    <x v="0"/>
    <x v="0"/>
    <x v="87"/>
    <x v="6"/>
    <s v="SMB"/>
    <x v="11"/>
    <n v="29.61"/>
    <n v="9"/>
    <n v="0"/>
    <n v="13.3245"/>
    <x v="2202"/>
    <n v="3.29"/>
    <x v="0"/>
    <x v="7"/>
    <x v="2"/>
    <n v="0.45"/>
  </r>
  <r>
    <n v="20221202"/>
    <s v="Molly Vance"/>
    <x v="3"/>
    <s v="Stockholm"/>
    <x v="0"/>
    <x v="3"/>
    <x v="36"/>
    <x v="4"/>
    <s v="SMB"/>
    <x v="6"/>
    <n v="863.928"/>
    <n v="9"/>
    <n v="0.2"/>
    <n v="86.392799999999994"/>
    <x v="1645"/>
    <n v="95.992000000000004"/>
    <x v="0"/>
    <x v="4"/>
    <x v="0"/>
    <n v="9.9999999999999992E-2"/>
  </r>
  <r>
    <n v="20220830"/>
    <s v="Robert McGrath"/>
    <x v="9"/>
    <s v="Paris"/>
    <x v="0"/>
    <x v="2"/>
    <x v="35"/>
    <x v="5"/>
    <s v="Strategic"/>
    <x v="2"/>
    <n v="241.92"/>
    <n v="4"/>
    <n v="0.4"/>
    <n v="-56.448"/>
    <x v="1840"/>
    <n v="60.48"/>
    <x v="0"/>
    <x v="6"/>
    <x v="2"/>
    <n v="-0.23333333333333334"/>
  </r>
  <r>
    <n v="20220830"/>
    <s v="Robert McGrath"/>
    <x v="9"/>
    <s v="Paris"/>
    <x v="0"/>
    <x v="2"/>
    <x v="35"/>
    <x v="5"/>
    <s v="Strategic"/>
    <x v="0"/>
    <n v="163.88"/>
    <n v="4"/>
    <n v="0.5"/>
    <n v="-81.94"/>
    <x v="2077"/>
    <n v="40.97"/>
    <x v="0"/>
    <x v="6"/>
    <x v="2"/>
    <n v="-0.5"/>
  </r>
  <r>
    <n v="20220830"/>
    <s v="Robert McGrath"/>
    <x v="9"/>
    <s v="Paris"/>
    <x v="0"/>
    <x v="2"/>
    <x v="35"/>
    <x v="5"/>
    <s v="Strategic"/>
    <x v="2"/>
    <n v="3.4860000000000002"/>
    <n v="2"/>
    <n v="0.7"/>
    <n v="-2.7888000000000002"/>
    <x v="2203"/>
    <n v="1.7430000000000001"/>
    <x v="0"/>
    <x v="6"/>
    <x v="2"/>
    <n v="-0.8"/>
  </r>
  <r>
    <n v="20220830"/>
    <s v="Robert McGrath"/>
    <x v="9"/>
    <s v="Paris"/>
    <x v="0"/>
    <x v="2"/>
    <x v="35"/>
    <x v="5"/>
    <s v="Strategic"/>
    <x v="11"/>
    <n v="10.584"/>
    <n v="7"/>
    <n v="0.2"/>
    <n v="-2.3814000000000002"/>
    <x v="1041"/>
    <n v="1.512"/>
    <x v="0"/>
    <x v="6"/>
    <x v="2"/>
    <n v="-0.22500000000000003"/>
  </r>
  <r>
    <n v="20220625"/>
    <s v="Austin Peters"/>
    <x v="14"/>
    <s v="Hyderabad"/>
    <x v="2"/>
    <x v="10"/>
    <x v="71"/>
    <x v="5"/>
    <s v="SMB"/>
    <x v="6"/>
    <n v="440.91"/>
    <n v="9"/>
    <n v="0"/>
    <n v="123.45480000000001"/>
    <x v="2204"/>
    <n v="48.99"/>
    <x v="0"/>
    <x v="1"/>
    <x v="1"/>
    <n v="0.27999999999999997"/>
  </r>
  <r>
    <n v="20230331"/>
    <s v="Rachel Blake"/>
    <x v="9"/>
    <s v="Nice"/>
    <x v="0"/>
    <x v="2"/>
    <x v="63"/>
    <x v="3"/>
    <s v="SMB"/>
    <x v="2"/>
    <n v="5.7149999999999999"/>
    <n v="5"/>
    <n v="0.7"/>
    <n v="-4.7625000000000002"/>
    <x v="31"/>
    <n v="1.143"/>
    <x v="3"/>
    <x v="10"/>
    <x v="3"/>
    <n v="-0.83333333333333337"/>
  </r>
  <r>
    <n v="20201220"/>
    <s v="Owen Ellison"/>
    <x v="16"/>
    <s v="Santiago"/>
    <x v="1"/>
    <x v="7"/>
    <x v="53"/>
    <x v="3"/>
    <s v="SMB"/>
    <x v="4"/>
    <n v="51.968000000000004"/>
    <n v="2"/>
    <n v="0.2"/>
    <n v="10.393599999999999"/>
    <x v="1638"/>
    <n v="25.984000000000002"/>
    <x v="2"/>
    <x v="4"/>
    <x v="0"/>
    <n v="0.19999999999999998"/>
  </r>
  <r>
    <n v="20201220"/>
    <s v="Owen Ellison"/>
    <x v="16"/>
    <s v="Santiago"/>
    <x v="1"/>
    <x v="7"/>
    <x v="53"/>
    <x v="3"/>
    <s v="SMB"/>
    <x v="9"/>
    <n v="71.975999999999999"/>
    <n v="3"/>
    <n v="0.2"/>
    <n v="21.5928"/>
    <x v="252"/>
    <n v="23.992000000000001"/>
    <x v="2"/>
    <x v="4"/>
    <x v="0"/>
    <n v="0.3"/>
  </r>
  <r>
    <n v="20201220"/>
    <s v="Owen Ellison"/>
    <x v="16"/>
    <s v="Santiago"/>
    <x v="1"/>
    <x v="7"/>
    <x v="53"/>
    <x v="3"/>
    <s v="SMB"/>
    <x v="1"/>
    <n v="242.352"/>
    <n v="3"/>
    <n v="0.2"/>
    <n v="-42.4116"/>
    <x v="212"/>
    <n v="80.784000000000006"/>
    <x v="2"/>
    <x v="4"/>
    <x v="0"/>
    <n v="-0.17499999999999999"/>
  </r>
  <r>
    <n v="20201220"/>
    <s v="Owen Ellison"/>
    <x v="16"/>
    <s v="Santiago"/>
    <x v="1"/>
    <x v="7"/>
    <x v="53"/>
    <x v="3"/>
    <s v="SMB"/>
    <x v="8"/>
    <n v="221.92"/>
    <n v="5"/>
    <n v="0.2"/>
    <n v="77.671999999999997"/>
    <x v="1330"/>
    <n v="44.384"/>
    <x v="2"/>
    <x v="4"/>
    <x v="0"/>
    <n v="0.35000000000000003"/>
  </r>
  <r>
    <n v="20201220"/>
    <s v="Owen Ellison"/>
    <x v="16"/>
    <s v="Santiago"/>
    <x v="1"/>
    <x v="7"/>
    <x v="53"/>
    <x v="3"/>
    <s v="SMB"/>
    <x v="8"/>
    <n v="8.4480000000000004"/>
    <n v="2"/>
    <n v="0.2"/>
    <n v="2.64"/>
    <x v="539"/>
    <n v="4.2240000000000002"/>
    <x v="2"/>
    <x v="4"/>
    <x v="0"/>
    <n v="0.3125"/>
  </r>
  <r>
    <n v="20211217"/>
    <s v="Gordon Parr"/>
    <x v="12"/>
    <s v="São Paulo"/>
    <x v="1"/>
    <x v="7"/>
    <x v="28"/>
    <x v="3"/>
    <s v="SMB"/>
    <x v="2"/>
    <n v="29.52"/>
    <n v="4"/>
    <n v="0"/>
    <n v="14.4648"/>
    <x v="808"/>
    <n v="7.38"/>
    <x v="1"/>
    <x v="4"/>
    <x v="0"/>
    <n v="0.49"/>
  </r>
  <r>
    <n v="20211217"/>
    <s v="Gordon Parr"/>
    <x v="12"/>
    <s v="São Paulo"/>
    <x v="1"/>
    <x v="7"/>
    <x v="28"/>
    <x v="3"/>
    <s v="SMB"/>
    <x v="1"/>
    <n v="302.94"/>
    <n v="3"/>
    <n v="0"/>
    <n v="48.470399999999998"/>
    <x v="987"/>
    <n v="100.98"/>
    <x v="1"/>
    <x v="4"/>
    <x v="0"/>
    <n v="0.16"/>
  </r>
  <r>
    <n v="20211217"/>
    <s v="Gordon Parr"/>
    <x v="12"/>
    <s v="São Paulo"/>
    <x v="1"/>
    <x v="7"/>
    <x v="28"/>
    <x v="3"/>
    <s v="SMB"/>
    <x v="1"/>
    <n v="142.36000000000001"/>
    <n v="2"/>
    <n v="0"/>
    <n v="38.437199999999997"/>
    <x v="2205"/>
    <n v="71.180000000000007"/>
    <x v="1"/>
    <x v="4"/>
    <x v="0"/>
    <n v="0.26999999999999996"/>
  </r>
  <r>
    <n v="20211217"/>
    <s v="Gordon Parr"/>
    <x v="12"/>
    <s v="São Paulo"/>
    <x v="1"/>
    <x v="7"/>
    <x v="28"/>
    <x v="3"/>
    <s v="SMB"/>
    <x v="1"/>
    <n v="546.66"/>
    <n v="9"/>
    <n v="0"/>
    <n v="136.66499999999999"/>
    <x v="164"/>
    <n v="60.739999999999995"/>
    <x v="1"/>
    <x v="4"/>
    <x v="0"/>
    <n v="0.25"/>
  </r>
  <r>
    <n v="20211217"/>
    <s v="Gordon Parr"/>
    <x v="12"/>
    <s v="São Paulo"/>
    <x v="1"/>
    <x v="7"/>
    <x v="28"/>
    <x v="3"/>
    <s v="SMB"/>
    <x v="4"/>
    <n v="212.13"/>
    <n v="3"/>
    <n v="0"/>
    <n v="14.8491"/>
    <x v="1712"/>
    <n v="70.709999999999994"/>
    <x v="1"/>
    <x v="4"/>
    <x v="0"/>
    <n v="7.0000000000000007E-2"/>
  </r>
  <r>
    <n v="20230512"/>
    <s v="Warren McGrath"/>
    <x v="5"/>
    <s v="Chiba"/>
    <x v="2"/>
    <x v="4"/>
    <x v="93"/>
    <x v="2"/>
    <s v="Enterprise"/>
    <x v="5"/>
    <n v="5.2480000000000002"/>
    <n v="2"/>
    <n v="0.2"/>
    <n v="0.59040000000000004"/>
    <x v="711"/>
    <n v="2.6240000000000001"/>
    <x v="3"/>
    <x v="5"/>
    <x v="1"/>
    <n v="0.1125"/>
  </r>
  <r>
    <n v="20230512"/>
    <s v="Warren McGrath"/>
    <x v="5"/>
    <s v="Chiba"/>
    <x v="2"/>
    <x v="4"/>
    <x v="93"/>
    <x v="2"/>
    <s v="Enterprise"/>
    <x v="3"/>
    <n v="74.415999999999997"/>
    <n v="2"/>
    <n v="0.2"/>
    <n v="-14.8832"/>
    <x v="249"/>
    <n v="37.207999999999998"/>
    <x v="3"/>
    <x v="5"/>
    <x v="1"/>
    <n v="-0.2"/>
  </r>
  <r>
    <n v="20230512"/>
    <s v="Warren McGrath"/>
    <x v="5"/>
    <s v="Chiba"/>
    <x v="2"/>
    <x v="4"/>
    <x v="93"/>
    <x v="2"/>
    <s v="Enterprise"/>
    <x v="8"/>
    <n v="6.8479999999999999"/>
    <n v="2"/>
    <n v="0.2"/>
    <n v="2.14"/>
    <x v="657"/>
    <n v="3.4239999999999999"/>
    <x v="3"/>
    <x v="5"/>
    <x v="1"/>
    <n v="0.3125"/>
  </r>
  <r>
    <n v="20230512"/>
    <s v="Warren McGrath"/>
    <x v="5"/>
    <s v="Chiba"/>
    <x v="2"/>
    <x v="4"/>
    <x v="93"/>
    <x v="2"/>
    <s v="Enterprise"/>
    <x v="4"/>
    <n v="7.9960000000000004"/>
    <n v="1"/>
    <n v="0.6"/>
    <n v="-6.9965000000000002"/>
    <x v="1058"/>
    <n v="7.9960000000000004"/>
    <x v="3"/>
    <x v="5"/>
    <x v="1"/>
    <n v="-0.875"/>
  </r>
  <r>
    <n v="20220625"/>
    <s v="Gavin Clark"/>
    <x v="5"/>
    <s v="Tokyo"/>
    <x v="2"/>
    <x v="4"/>
    <x v="38"/>
    <x v="6"/>
    <s v="Strategic"/>
    <x v="7"/>
    <n v="8.7119999999999997"/>
    <n v="2"/>
    <n v="0.8"/>
    <n v="-19.602"/>
    <x v="1213"/>
    <n v="4.3559999999999999"/>
    <x v="0"/>
    <x v="1"/>
    <x v="1"/>
    <n v="-2.25"/>
  </r>
  <r>
    <n v="20220518"/>
    <s v="Sue Anderson"/>
    <x v="29"/>
    <s v="Riyadh"/>
    <x v="0"/>
    <x v="6"/>
    <x v="62"/>
    <x v="4"/>
    <s v="SMB"/>
    <x v="8"/>
    <n v="65.17"/>
    <n v="7"/>
    <n v="0"/>
    <n v="18.8993"/>
    <x v="686"/>
    <n v="9.31"/>
    <x v="0"/>
    <x v="5"/>
    <x v="1"/>
    <n v="0.28999999999999998"/>
  </r>
  <r>
    <n v="20220518"/>
    <s v="Sue Anderson"/>
    <x v="29"/>
    <s v="Riyadh"/>
    <x v="0"/>
    <x v="6"/>
    <x v="62"/>
    <x v="4"/>
    <s v="SMB"/>
    <x v="1"/>
    <n v="14.62"/>
    <n v="2"/>
    <n v="0"/>
    <n v="6.8714000000000004"/>
    <x v="2"/>
    <n v="7.31"/>
    <x v="0"/>
    <x v="5"/>
    <x v="1"/>
    <n v="0.47000000000000003"/>
  </r>
  <r>
    <n v="20220518"/>
    <s v="Sue Anderson"/>
    <x v="29"/>
    <s v="Riyadh"/>
    <x v="0"/>
    <x v="6"/>
    <x v="62"/>
    <x v="4"/>
    <s v="SMB"/>
    <x v="4"/>
    <n v="173.24"/>
    <n v="4"/>
    <n v="0"/>
    <n v="17.324000000000002"/>
    <x v="813"/>
    <n v="43.31"/>
    <x v="0"/>
    <x v="5"/>
    <x v="1"/>
    <n v="0.1"/>
  </r>
  <r>
    <n v="20230630"/>
    <s v="Leonard Kelly"/>
    <x v="1"/>
    <s v="New York City"/>
    <x v="1"/>
    <x v="1"/>
    <x v="75"/>
    <x v="0"/>
    <s v="SMB"/>
    <x v="2"/>
    <n v="895.92"/>
    <n v="5"/>
    <n v="0.2"/>
    <n v="302.37299999999999"/>
    <x v="1306"/>
    <n v="179.184"/>
    <x v="3"/>
    <x v="1"/>
    <x v="1"/>
    <n v="0.33750000000000002"/>
  </r>
  <r>
    <n v="20230630"/>
    <s v="Leonard Kelly"/>
    <x v="1"/>
    <s v="New York City"/>
    <x v="1"/>
    <x v="1"/>
    <x v="75"/>
    <x v="0"/>
    <s v="SMB"/>
    <x v="3"/>
    <n v="130.71"/>
    <n v="3"/>
    <n v="0"/>
    <n v="39.213000000000001"/>
    <x v="2206"/>
    <n v="43.57"/>
    <x v="3"/>
    <x v="1"/>
    <x v="1"/>
    <n v="0.3"/>
  </r>
  <r>
    <n v="20230630"/>
    <s v="Leonard Kelly"/>
    <x v="1"/>
    <s v="New York City"/>
    <x v="1"/>
    <x v="1"/>
    <x v="75"/>
    <x v="0"/>
    <s v="SMB"/>
    <x v="5"/>
    <n v="11.68"/>
    <n v="2"/>
    <n v="0"/>
    <n v="3.0367999999999999"/>
    <x v="2207"/>
    <n v="5.84"/>
    <x v="3"/>
    <x v="1"/>
    <x v="1"/>
    <n v="0.26"/>
  </r>
  <r>
    <n v="20230630"/>
    <s v="Leonard Kelly"/>
    <x v="1"/>
    <s v="New York City"/>
    <x v="1"/>
    <x v="1"/>
    <x v="75"/>
    <x v="0"/>
    <s v="SMB"/>
    <x v="9"/>
    <n v="62.31"/>
    <n v="3"/>
    <n v="0"/>
    <n v="22.4316"/>
    <x v="1314"/>
    <n v="20.77"/>
    <x v="3"/>
    <x v="1"/>
    <x v="1"/>
    <n v="0.36"/>
  </r>
  <r>
    <n v="20200331"/>
    <s v="Nicola Pullman"/>
    <x v="9"/>
    <s v="Paris"/>
    <x v="0"/>
    <x v="2"/>
    <x v="75"/>
    <x v="0"/>
    <s v="SMB"/>
    <x v="2"/>
    <n v="0.85199999999999998"/>
    <n v="1"/>
    <n v="0.7"/>
    <n v="-0.59640000000000004"/>
    <x v="830"/>
    <n v="0.85199999999999998"/>
    <x v="2"/>
    <x v="10"/>
    <x v="3"/>
    <n v="-0.70000000000000007"/>
  </r>
  <r>
    <n v="20201216"/>
    <s v="Joshua Short"/>
    <x v="5"/>
    <s v="Kanagawa"/>
    <x v="2"/>
    <x v="4"/>
    <x v="57"/>
    <x v="5"/>
    <s v="SMB"/>
    <x v="8"/>
    <n v="36.287999999999997"/>
    <n v="7"/>
    <n v="0.2"/>
    <n v="12.700799999999999"/>
    <x v="1261"/>
    <n v="5.1839999999999993"/>
    <x v="2"/>
    <x v="4"/>
    <x v="0"/>
    <n v="0.35000000000000003"/>
  </r>
  <r>
    <n v="20201216"/>
    <s v="Joshua Short"/>
    <x v="5"/>
    <s v="Kanagawa"/>
    <x v="2"/>
    <x v="4"/>
    <x v="57"/>
    <x v="5"/>
    <s v="SMB"/>
    <x v="4"/>
    <n v="56.567999999999998"/>
    <n v="2"/>
    <n v="0.6"/>
    <n v="-74.952600000000004"/>
    <x v="1712"/>
    <n v="28.283999999999999"/>
    <x v="2"/>
    <x v="4"/>
    <x v="0"/>
    <n v="-1.3250000000000002"/>
  </r>
  <r>
    <n v="20230519"/>
    <s v="Carolyn Parr"/>
    <x v="21"/>
    <s v="Brussels"/>
    <x v="0"/>
    <x v="2"/>
    <x v="37"/>
    <x v="0"/>
    <s v="SMB"/>
    <x v="6"/>
    <n v="344.70400000000001"/>
    <n v="2"/>
    <n v="0.2"/>
    <n v="38.779200000000003"/>
    <x v="1778"/>
    <n v="172.352"/>
    <x v="3"/>
    <x v="5"/>
    <x v="1"/>
    <n v="0.1125"/>
  </r>
  <r>
    <n v="20210512"/>
    <s v="Bella Payne"/>
    <x v="22"/>
    <s v="Moscow"/>
    <x v="0"/>
    <x v="11"/>
    <x v="52"/>
    <x v="3"/>
    <s v="SMB"/>
    <x v="6"/>
    <n v="201.584"/>
    <n v="2"/>
    <n v="0.2"/>
    <n v="20.1584"/>
    <x v="1155"/>
    <n v="100.792"/>
    <x v="1"/>
    <x v="5"/>
    <x v="1"/>
    <n v="0.1"/>
  </r>
  <r>
    <n v="20231204"/>
    <s v="Harry Buckland"/>
    <x v="4"/>
    <s v="Toronto"/>
    <x v="1"/>
    <x v="1"/>
    <x v="94"/>
    <x v="7"/>
    <s v="Enterprise"/>
    <x v="2"/>
    <n v="521.96"/>
    <n v="2"/>
    <n v="0"/>
    <n v="88.733199999999997"/>
    <x v="1049"/>
    <n v="260.98"/>
    <x v="3"/>
    <x v="4"/>
    <x v="0"/>
    <n v="0.16999999999999998"/>
  </r>
  <r>
    <n v="20211212"/>
    <s v="Angela Davies"/>
    <x v="38"/>
    <s v="Beijing"/>
    <x v="2"/>
    <x v="9"/>
    <x v="57"/>
    <x v="5"/>
    <s v="SMB"/>
    <x v="5"/>
    <n v="8.2200000000000006"/>
    <n v="3"/>
    <n v="0"/>
    <n v="2.2193999999999998"/>
    <x v="2208"/>
    <n v="2.74"/>
    <x v="1"/>
    <x v="4"/>
    <x v="0"/>
    <n v="0.26999999999999996"/>
  </r>
  <r>
    <n v="20211010"/>
    <s v="Fiona Piper"/>
    <x v="1"/>
    <s v="Los Angeles"/>
    <x v="1"/>
    <x v="1"/>
    <x v="13"/>
    <x v="4"/>
    <s v="Strategic"/>
    <x v="8"/>
    <n v="45.36"/>
    <n v="7"/>
    <n v="0"/>
    <n v="21.7728"/>
    <x v="12"/>
    <n v="6.4799999999999995"/>
    <x v="1"/>
    <x v="2"/>
    <x v="0"/>
    <n v="0.48"/>
  </r>
  <r>
    <n v="20210418"/>
    <s v="Audrey Bower"/>
    <x v="1"/>
    <s v="New York City"/>
    <x v="1"/>
    <x v="1"/>
    <x v="92"/>
    <x v="2"/>
    <s v="Enterprise"/>
    <x v="3"/>
    <n v="947.17"/>
    <n v="7"/>
    <n v="0"/>
    <n v="9.4717000000000002"/>
    <x v="277"/>
    <n v="135.31"/>
    <x v="1"/>
    <x v="3"/>
    <x v="1"/>
    <n v="0.01"/>
  </r>
  <r>
    <n v="20210418"/>
    <s v="Audrey Bower"/>
    <x v="1"/>
    <s v="New York City"/>
    <x v="1"/>
    <x v="1"/>
    <x v="92"/>
    <x v="2"/>
    <s v="Enterprise"/>
    <x v="8"/>
    <n v="61.96"/>
    <n v="2"/>
    <n v="0"/>
    <n v="27.882000000000001"/>
    <x v="786"/>
    <n v="30.98"/>
    <x v="1"/>
    <x v="3"/>
    <x v="1"/>
    <n v="0.45"/>
  </r>
  <r>
    <n v="20200607"/>
    <s v="Amelia Lee"/>
    <x v="10"/>
    <s v="Melbourne"/>
    <x v="2"/>
    <x v="8"/>
    <x v="38"/>
    <x v="6"/>
    <s v="SMB"/>
    <x v="2"/>
    <n v="268.935"/>
    <n v="3"/>
    <n v="0.5"/>
    <n v="-209.76929999999999"/>
    <x v="370"/>
    <n v="89.644999999999996"/>
    <x v="2"/>
    <x v="1"/>
    <x v="1"/>
    <n v="-0.77999999999999992"/>
  </r>
  <r>
    <n v="20230902"/>
    <s v="Adrian Poole"/>
    <x v="4"/>
    <s v="Toronto"/>
    <x v="1"/>
    <x v="1"/>
    <x v="51"/>
    <x v="9"/>
    <s v="Enterprise"/>
    <x v="5"/>
    <n v="7.58"/>
    <n v="1"/>
    <n v="0"/>
    <n v="2.9561999999999999"/>
    <x v="2209"/>
    <n v="7.58"/>
    <x v="3"/>
    <x v="8"/>
    <x v="2"/>
    <n v="0.39"/>
  </r>
  <r>
    <n v="20220523"/>
    <s v="Caroline Burgess"/>
    <x v="32"/>
    <s v="Espoo"/>
    <x v="0"/>
    <x v="3"/>
    <x v="56"/>
    <x v="1"/>
    <s v="SMB"/>
    <x v="1"/>
    <n v="14.73"/>
    <n v="3"/>
    <n v="0"/>
    <n v="7.2176999999999998"/>
    <x v="538"/>
    <n v="4.91"/>
    <x v="0"/>
    <x v="5"/>
    <x v="1"/>
    <n v="0.49"/>
  </r>
  <r>
    <n v="20221112"/>
    <s v="Natalie Skinner"/>
    <x v="2"/>
    <s v="Cologne"/>
    <x v="0"/>
    <x v="2"/>
    <x v="33"/>
    <x v="1"/>
    <s v="Enterprise"/>
    <x v="2"/>
    <n v="9.8879999999999999"/>
    <n v="2"/>
    <n v="0.7"/>
    <n v="-6.9215999999999998"/>
    <x v="88"/>
    <n v="4.944"/>
    <x v="0"/>
    <x v="0"/>
    <x v="0"/>
    <n v="-0.7"/>
  </r>
  <r>
    <n v="20221112"/>
    <s v="Natalie Skinner"/>
    <x v="2"/>
    <s v="Cologne"/>
    <x v="0"/>
    <x v="2"/>
    <x v="33"/>
    <x v="1"/>
    <s v="Enterprise"/>
    <x v="7"/>
    <n v="671.54399999999998"/>
    <n v="3"/>
    <n v="0.2"/>
    <n v="50.3658"/>
    <x v="137"/>
    <n v="223.84799999999998"/>
    <x v="0"/>
    <x v="0"/>
    <x v="0"/>
    <n v="7.4999999999999997E-2"/>
  </r>
  <r>
    <n v="20201125"/>
    <s v="Alexandra Sharp"/>
    <x v="15"/>
    <s v="London"/>
    <x v="0"/>
    <x v="0"/>
    <x v="95"/>
    <x v="4"/>
    <s v="Enterprise"/>
    <x v="3"/>
    <n v="1117.92"/>
    <n v="4"/>
    <n v="0"/>
    <n v="55.896000000000001"/>
    <x v="1561"/>
    <n v="279.48"/>
    <x v="2"/>
    <x v="0"/>
    <x v="0"/>
    <n v="4.9999999999999996E-2"/>
  </r>
  <r>
    <n v="20201125"/>
    <s v="Alexandra Sharp"/>
    <x v="15"/>
    <s v="London"/>
    <x v="0"/>
    <x v="0"/>
    <x v="95"/>
    <x v="4"/>
    <s v="Enterprise"/>
    <x v="0"/>
    <n v="275.952"/>
    <n v="3"/>
    <n v="0.2"/>
    <n v="-37.943399999999997"/>
    <x v="1225"/>
    <n v="91.983999999999995"/>
    <x v="2"/>
    <x v="0"/>
    <x v="0"/>
    <n v="-0.13749999999999998"/>
  </r>
  <r>
    <n v="20201107"/>
    <s v="Harry Brown"/>
    <x v="1"/>
    <s v="Los Angeles"/>
    <x v="1"/>
    <x v="1"/>
    <x v="22"/>
    <x v="1"/>
    <s v="SMB"/>
    <x v="2"/>
    <n v="123.14400000000001"/>
    <n v="7"/>
    <n v="0.2"/>
    <n v="46.179000000000002"/>
    <x v="2210"/>
    <n v="17.592000000000002"/>
    <x v="2"/>
    <x v="0"/>
    <x v="0"/>
    <n v="0.375"/>
  </r>
  <r>
    <n v="20220719"/>
    <s v="Tracey Skinner"/>
    <x v="5"/>
    <s v="Aichi"/>
    <x v="2"/>
    <x v="4"/>
    <x v="51"/>
    <x v="9"/>
    <s v="SMB"/>
    <x v="9"/>
    <n v="15.576000000000001"/>
    <n v="3"/>
    <n v="0.2"/>
    <n v="3.3098999999999998"/>
    <x v="2211"/>
    <n v="5.1920000000000002"/>
    <x v="0"/>
    <x v="7"/>
    <x v="2"/>
    <n v="0.21249999999999999"/>
  </r>
  <r>
    <n v="20210329"/>
    <s v="Connor Paige"/>
    <x v="1"/>
    <s v="Seattle"/>
    <x v="1"/>
    <x v="1"/>
    <x v="60"/>
    <x v="9"/>
    <s v="SMB"/>
    <x v="8"/>
    <n v="212.64"/>
    <n v="6"/>
    <n v="0"/>
    <n v="99.940799999999996"/>
    <x v="128"/>
    <n v="35.44"/>
    <x v="1"/>
    <x v="10"/>
    <x v="3"/>
    <n v="0.47000000000000003"/>
  </r>
  <r>
    <n v="20210329"/>
    <s v="Connor Paige"/>
    <x v="1"/>
    <s v="Seattle"/>
    <x v="1"/>
    <x v="1"/>
    <x v="60"/>
    <x v="9"/>
    <s v="SMB"/>
    <x v="8"/>
    <n v="9.8699999999999992"/>
    <n v="3"/>
    <n v="0"/>
    <n v="4.5401999999999996"/>
    <x v="1233"/>
    <n v="3.2899999999999996"/>
    <x v="1"/>
    <x v="10"/>
    <x v="3"/>
    <n v="0.46"/>
  </r>
  <r>
    <n v="20210329"/>
    <s v="Connor Paige"/>
    <x v="1"/>
    <s v="Seattle"/>
    <x v="1"/>
    <x v="1"/>
    <x v="60"/>
    <x v="9"/>
    <s v="SMB"/>
    <x v="9"/>
    <n v="53.25"/>
    <n v="3"/>
    <n v="0"/>
    <n v="20.767499999999998"/>
    <x v="1562"/>
    <n v="17.75"/>
    <x v="1"/>
    <x v="10"/>
    <x v="3"/>
    <n v="0.38999999999999996"/>
  </r>
  <r>
    <n v="20210329"/>
    <s v="Connor Paige"/>
    <x v="1"/>
    <s v="Seattle"/>
    <x v="1"/>
    <x v="1"/>
    <x v="60"/>
    <x v="9"/>
    <s v="SMB"/>
    <x v="4"/>
    <n v="19.920000000000002"/>
    <n v="3"/>
    <n v="0"/>
    <n v="9.5616000000000003"/>
    <x v="2151"/>
    <n v="6.6400000000000006"/>
    <x v="1"/>
    <x v="10"/>
    <x v="3"/>
    <n v="0.48"/>
  </r>
  <r>
    <n v="20220408"/>
    <s v="Simon Peters"/>
    <x v="15"/>
    <s v="London"/>
    <x v="0"/>
    <x v="0"/>
    <x v="18"/>
    <x v="0"/>
    <s v="Strategic"/>
    <x v="1"/>
    <n v="658.74599999999998"/>
    <n v="3"/>
    <n v="0.1"/>
    <n v="146.38800000000001"/>
    <x v="2212"/>
    <n v="219.58199999999999"/>
    <x v="0"/>
    <x v="3"/>
    <x v="1"/>
    <n v="0.22222222222222224"/>
  </r>
  <r>
    <n v="20210613"/>
    <s v="Wanda Hardacre"/>
    <x v="42"/>
    <s v="Copenhagen"/>
    <x v="0"/>
    <x v="2"/>
    <x v="11"/>
    <x v="5"/>
    <s v="Enterprise"/>
    <x v="2"/>
    <n v="8.26"/>
    <n v="2"/>
    <n v="0"/>
    <n v="3.8822000000000001"/>
    <x v="899"/>
    <n v="4.13"/>
    <x v="1"/>
    <x v="1"/>
    <x v="1"/>
    <n v="0.47000000000000003"/>
  </r>
  <r>
    <n v="20210613"/>
    <s v="Wanda Hardacre"/>
    <x v="42"/>
    <s v="Copenhagen"/>
    <x v="0"/>
    <x v="2"/>
    <x v="11"/>
    <x v="5"/>
    <s v="Enterprise"/>
    <x v="2"/>
    <n v="29.84"/>
    <n v="2"/>
    <n v="0"/>
    <n v="13.428000000000001"/>
    <x v="1205"/>
    <n v="14.92"/>
    <x v="1"/>
    <x v="1"/>
    <x v="1"/>
    <n v="0.45"/>
  </r>
  <r>
    <n v="20210613"/>
    <s v="Wanda Hardacre"/>
    <x v="42"/>
    <s v="Copenhagen"/>
    <x v="0"/>
    <x v="2"/>
    <x v="11"/>
    <x v="5"/>
    <s v="Enterprise"/>
    <x v="9"/>
    <n v="67.98"/>
    <n v="2"/>
    <n v="0"/>
    <n v="14.9556"/>
    <x v="152"/>
    <n v="33.99"/>
    <x v="1"/>
    <x v="1"/>
    <x v="1"/>
    <n v="0.22"/>
  </r>
  <r>
    <n v="20210218"/>
    <s v="Anna Hemmings"/>
    <x v="1"/>
    <s v="Jacksonville"/>
    <x v="1"/>
    <x v="1"/>
    <x v="5"/>
    <x v="2"/>
    <s v="SMB"/>
    <x v="1"/>
    <n v="61.06"/>
    <n v="2"/>
    <n v="0"/>
    <n v="28.087599999999998"/>
    <x v="989"/>
    <n v="30.53"/>
    <x v="1"/>
    <x v="11"/>
    <x v="3"/>
    <n v="0.45999999999999996"/>
  </r>
  <r>
    <n v="20210218"/>
    <s v="Anna Hemmings"/>
    <x v="1"/>
    <s v="Jacksonville"/>
    <x v="1"/>
    <x v="1"/>
    <x v="5"/>
    <x v="2"/>
    <s v="SMB"/>
    <x v="2"/>
    <n v="35.543999999999997"/>
    <n v="1"/>
    <n v="0.2"/>
    <n v="-0.88859999999999995"/>
    <x v="2213"/>
    <n v="35.543999999999997"/>
    <x v="1"/>
    <x v="11"/>
    <x v="3"/>
    <n v="-2.5000000000000001E-2"/>
  </r>
  <r>
    <n v="20231113"/>
    <s v="Jacob Vaughan"/>
    <x v="4"/>
    <s v="Toronto"/>
    <x v="1"/>
    <x v="1"/>
    <x v="3"/>
    <x v="1"/>
    <s v="SMB"/>
    <x v="1"/>
    <n v="9.9600000000000009"/>
    <n v="2"/>
    <n v="0"/>
    <n v="4.5815999999999999"/>
    <x v="667"/>
    <n v="4.9800000000000004"/>
    <x v="3"/>
    <x v="0"/>
    <x v="0"/>
    <n v="0.45999999999999996"/>
  </r>
  <r>
    <n v="20231113"/>
    <s v="Jacob Vaughan"/>
    <x v="4"/>
    <s v="Toronto"/>
    <x v="1"/>
    <x v="1"/>
    <x v="3"/>
    <x v="1"/>
    <s v="SMB"/>
    <x v="5"/>
    <n v="9.2100000000000009"/>
    <n v="3"/>
    <n v="0"/>
    <n v="2.3025000000000002"/>
    <x v="2114"/>
    <n v="3.0700000000000003"/>
    <x v="3"/>
    <x v="0"/>
    <x v="0"/>
    <n v="0.25"/>
  </r>
  <r>
    <n v="20231113"/>
    <s v="Jacob Vaughan"/>
    <x v="4"/>
    <s v="Toronto"/>
    <x v="1"/>
    <x v="1"/>
    <x v="3"/>
    <x v="1"/>
    <s v="SMB"/>
    <x v="8"/>
    <n v="27.93"/>
    <n v="3"/>
    <n v="0"/>
    <n v="8.0997000000000003"/>
    <x v="901"/>
    <n v="9.31"/>
    <x v="3"/>
    <x v="0"/>
    <x v="0"/>
    <n v="0.29000000000000004"/>
  </r>
  <r>
    <n v="20230306"/>
    <s v="Christian Gill"/>
    <x v="11"/>
    <s v="Luxembourg"/>
    <x v="0"/>
    <x v="2"/>
    <x v="42"/>
    <x v="2"/>
    <s v="SMB"/>
    <x v="11"/>
    <n v="7.9"/>
    <n v="2"/>
    <n v="0"/>
    <n v="2.528"/>
    <x v="1667"/>
    <n v="3.95"/>
    <x v="3"/>
    <x v="10"/>
    <x v="3"/>
    <n v="0.32"/>
  </r>
  <r>
    <n v="20230306"/>
    <s v="Christian Gill"/>
    <x v="11"/>
    <s v="Luxembourg"/>
    <x v="0"/>
    <x v="2"/>
    <x v="42"/>
    <x v="2"/>
    <s v="SMB"/>
    <x v="3"/>
    <n v="221.16"/>
    <n v="4"/>
    <n v="0"/>
    <n v="57.501600000000003"/>
    <x v="1230"/>
    <n v="55.29"/>
    <x v="3"/>
    <x v="10"/>
    <x v="3"/>
    <n v="0.26"/>
  </r>
  <r>
    <n v="20230306"/>
    <s v="Christian Gill"/>
    <x v="11"/>
    <s v="Luxembourg"/>
    <x v="0"/>
    <x v="2"/>
    <x v="42"/>
    <x v="2"/>
    <s v="SMB"/>
    <x v="2"/>
    <n v="127.96"/>
    <n v="2"/>
    <n v="0"/>
    <n v="62.700400000000002"/>
    <x v="1588"/>
    <n v="63.98"/>
    <x v="3"/>
    <x v="10"/>
    <x v="3"/>
    <n v="0.49000000000000005"/>
  </r>
  <r>
    <n v="20230306"/>
    <s v="Christian Gill"/>
    <x v="11"/>
    <s v="Luxembourg"/>
    <x v="0"/>
    <x v="2"/>
    <x v="42"/>
    <x v="2"/>
    <s v="SMB"/>
    <x v="2"/>
    <n v="18.690000000000001"/>
    <n v="3"/>
    <n v="0"/>
    <n v="9.1580999999999992"/>
    <x v="2214"/>
    <n v="6.23"/>
    <x v="3"/>
    <x v="10"/>
    <x v="3"/>
    <n v="0.48999999999999994"/>
  </r>
  <r>
    <n v="20220304"/>
    <s v="Victor Walsh"/>
    <x v="1"/>
    <s v="Los Angeles"/>
    <x v="1"/>
    <x v="1"/>
    <x v="65"/>
    <x v="1"/>
    <s v="Strategic"/>
    <x v="8"/>
    <n v="25.35"/>
    <n v="3"/>
    <n v="0"/>
    <n v="7.6050000000000004"/>
    <x v="2215"/>
    <n v="8.4500000000000011"/>
    <x v="0"/>
    <x v="10"/>
    <x v="3"/>
    <n v="0.3"/>
  </r>
  <r>
    <n v="20220304"/>
    <s v="Victor Walsh"/>
    <x v="1"/>
    <s v="Los Angeles"/>
    <x v="1"/>
    <x v="1"/>
    <x v="65"/>
    <x v="1"/>
    <s v="Strategic"/>
    <x v="4"/>
    <n v="35.28"/>
    <n v="3"/>
    <n v="0"/>
    <n v="11.995200000000001"/>
    <x v="1842"/>
    <n v="11.76"/>
    <x v="0"/>
    <x v="10"/>
    <x v="3"/>
    <n v="0.34"/>
  </r>
  <r>
    <n v="20221225"/>
    <s v="Sam Rampling"/>
    <x v="4"/>
    <s v="Toronto"/>
    <x v="1"/>
    <x v="1"/>
    <x v="24"/>
    <x v="1"/>
    <s v="Strategic"/>
    <x v="8"/>
    <n v="33.4"/>
    <n v="5"/>
    <n v="0"/>
    <n v="16.032"/>
    <x v="127"/>
    <n v="6.68"/>
    <x v="0"/>
    <x v="4"/>
    <x v="0"/>
    <n v="0.48000000000000004"/>
  </r>
  <r>
    <n v="20221008"/>
    <s v="Richard Carr"/>
    <x v="4"/>
    <s v="Montreal"/>
    <x v="1"/>
    <x v="1"/>
    <x v="85"/>
    <x v="0"/>
    <s v="Strategic"/>
    <x v="12"/>
    <n v="837.6"/>
    <n v="3"/>
    <n v="0.2"/>
    <n v="62.82"/>
    <x v="1773"/>
    <n v="279.2"/>
    <x v="0"/>
    <x v="2"/>
    <x v="0"/>
    <n v="7.4999999999999997E-2"/>
  </r>
  <r>
    <n v="20221210"/>
    <s v="Jonathan Ferguson"/>
    <x v="18"/>
    <s v="Cape Town"/>
    <x v="0"/>
    <x v="6"/>
    <x v="12"/>
    <x v="6"/>
    <s v="SMB"/>
    <x v="6"/>
    <n v="40.68"/>
    <n v="3"/>
    <n v="0.2"/>
    <n v="-9.1530000000000005"/>
    <x v="1141"/>
    <n v="13.56"/>
    <x v="0"/>
    <x v="4"/>
    <x v="0"/>
    <n v="-0.22500000000000001"/>
  </r>
  <r>
    <n v="20231121"/>
    <s v="Audrey Wilkins"/>
    <x v="18"/>
    <s v="Cape Town"/>
    <x v="0"/>
    <x v="6"/>
    <x v="8"/>
    <x v="5"/>
    <s v="SMB"/>
    <x v="1"/>
    <n v="209.56800000000001"/>
    <n v="2"/>
    <n v="0.2"/>
    <n v="-23.5764"/>
    <x v="2216"/>
    <n v="104.78400000000001"/>
    <x v="3"/>
    <x v="0"/>
    <x v="0"/>
    <n v="-0.11249999999999999"/>
  </r>
  <r>
    <n v="20211212"/>
    <s v="Gordon Jackson"/>
    <x v="5"/>
    <s v="Chiba"/>
    <x v="2"/>
    <x v="4"/>
    <x v="45"/>
    <x v="0"/>
    <s v="SMB"/>
    <x v="9"/>
    <n v="22.367999999999999"/>
    <n v="4"/>
    <n v="0.2"/>
    <n v="6.4307999999999996"/>
    <x v="2217"/>
    <n v="5.5919999999999996"/>
    <x v="1"/>
    <x v="4"/>
    <x v="0"/>
    <n v="0.28749999999999998"/>
  </r>
  <r>
    <n v="20230204"/>
    <s v="Benjamin Hughes"/>
    <x v="2"/>
    <s v="Dresden"/>
    <x v="0"/>
    <x v="2"/>
    <x v="73"/>
    <x v="2"/>
    <s v="SMB"/>
    <x v="2"/>
    <n v="3.8820000000000001"/>
    <n v="2"/>
    <n v="0.7"/>
    <n v="-2.5880000000000001"/>
    <x v="651"/>
    <n v="1.9410000000000001"/>
    <x v="3"/>
    <x v="11"/>
    <x v="3"/>
    <n v="-0.66666666666666663"/>
  </r>
  <r>
    <n v="20230204"/>
    <s v="Benjamin Hughes"/>
    <x v="2"/>
    <s v="Dresden"/>
    <x v="0"/>
    <x v="2"/>
    <x v="73"/>
    <x v="2"/>
    <s v="SMB"/>
    <x v="8"/>
    <n v="115.29600000000001"/>
    <n v="3"/>
    <n v="0.2"/>
    <n v="40.3536"/>
    <x v="794"/>
    <n v="38.432000000000002"/>
    <x v="3"/>
    <x v="11"/>
    <x v="3"/>
    <n v="0.35"/>
  </r>
  <r>
    <n v="20230922"/>
    <s v="Jonathan Ferguson"/>
    <x v="9"/>
    <s v="Paris"/>
    <x v="0"/>
    <x v="2"/>
    <x v="12"/>
    <x v="6"/>
    <s v="SMB"/>
    <x v="2"/>
    <n v="1.9079999999999999"/>
    <n v="2"/>
    <n v="0.7"/>
    <n v="-1.5264"/>
    <x v="1488"/>
    <n v="0.95399999999999996"/>
    <x v="3"/>
    <x v="8"/>
    <x v="2"/>
    <n v="-0.8"/>
  </r>
  <r>
    <n v="20230501"/>
    <s v="Emma Langdon"/>
    <x v="10"/>
    <s v="Melbourne"/>
    <x v="2"/>
    <x v="8"/>
    <x v="19"/>
    <x v="2"/>
    <s v="Enterprise"/>
    <x v="2"/>
    <n v="43.372"/>
    <n v="7"/>
    <n v="0.8"/>
    <n v="-69.395200000000003"/>
    <x v="605"/>
    <n v="6.1959999999999997"/>
    <x v="3"/>
    <x v="5"/>
    <x v="1"/>
    <n v="-1.6"/>
  </r>
  <r>
    <n v="20201103"/>
    <s v="Michael Lewis"/>
    <x v="15"/>
    <s v="London"/>
    <x v="0"/>
    <x v="0"/>
    <x v="30"/>
    <x v="8"/>
    <s v="SMB"/>
    <x v="6"/>
    <n v="783.96"/>
    <n v="4"/>
    <n v="0"/>
    <n v="219.50880000000001"/>
    <x v="1284"/>
    <n v="195.99"/>
    <x v="2"/>
    <x v="0"/>
    <x v="0"/>
    <n v="0.27999999999999997"/>
  </r>
  <r>
    <n v="20201103"/>
    <s v="Michael Lewis"/>
    <x v="15"/>
    <s v="London"/>
    <x v="0"/>
    <x v="0"/>
    <x v="30"/>
    <x v="8"/>
    <s v="SMB"/>
    <x v="2"/>
    <n v="48.896000000000001"/>
    <n v="2"/>
    <n v="0.2"/>
    <n v="18.335999999999999"/>
    <x v="1084"/>
    <n v="24.448"/>
    <x v="2"/>
    <x v="0"/>
    <x v="0"/>
    <n v="0.37499999999999994"/>
  </r>
  <r>
    <n v="20201103"/>
    <s v="Michael Lewis"/>
    <x v="15"/>
    <s v="London"/>
    <x v="0"/>
    <x v="0"/>
    <x v="30"/>
    <x v="8"/>
    <s v="SMB"/>
    <x v="2"/>
    <n v="7.8559999999999999"/>
    <n v="2"/>
    <n v="0.2"/>
    <n v="2.8477999999999999"/>
    <x v="538"/>
    <n v="3.9279999999999999"/>
    <x v="2"/>
    <x v="0"/>
    <x v="0"/>
    <n v="0.36249999999999999"/>
  </r>
  <r>
    <n v="20221231"/>
    <s v="Isaac Robertson"/>
    <x v="24"/>
    <s v="Mexico City"/>
    <x v="1"/>
    <x v="7"/>
    <x v="34"/>
    <x v="8"/>
    <s v="SMB"/>
    <x v="1"/>
    <n v="5.9039999999999999"/>
    <n v="2"/>
    <n v="0.2"/>
    <n v="1.9925999999999999"/>
    <x v="988"/>
    <n v="2.952"/>
    <x v="0"/>
    <x v="4"/>
    <x v="0"/>
    <n v="0.33749999999999997"/>
  </r>
  <r>
    <n v="20221231"/>
    <s v="Isaac Robertson"/>
    <x v="24"/>
    <s v="Mexico City"/>
    <x v="1"/>
    <x v="7"/>
    <x v="34"/>
    <x v="8"/>
    <s v="SMB"/>
    <x v="8"/>
    <n v="13.712"/>
    <n v="2"/>
    <n v="0.2"/>
    <n v="1.0284"/>
    <x v="1406"/>
    <n v="6.8559999999999999"/>
    <x v="0"/>
    <x v="4"/>
    <x v="0"/>
    <n v="7.4999999999999997E-2"/>
  </r>
  <r>
    <n v="20200917"/>
    <s v="Amelia Lee"/>
    <x v="1"/>
    <s v="Newark"/>
    <x v="1"/>
    <x v="1"/>
    <x v="38"/>
    <x v="6"/>
    <s v="SMB"/>
    <x v="10"/>
    <n v="182.94"/>
    <n v="3"/>
    <n v="0"/>
    <n v="85.981800000000007"/>
    <x v="2218"/>
    <n v="60.98"/>
    <x v="2"/>
    <x v="8"/>
    <x v="2"/>
    <n v="0.47000000000000003"/>
  </r>
  <r>
    <n v="20231125"/>
    <s v="Charles Churchill"/>
    <x v="1"/>
    <s v="Los Angeles"/>
    <x v="1"/>
    <x v="1"/>
    <x v="71"/>
    <x v="5"/>
    <s v="SMB"/>
    <x v="5"/>
    <n v="27.76"/>
    <n v="4"/>
    <n v="0"/>
    <n v="9.9936000000000007"/>
    <x v="978"/>
    <n v="6.94"/>
    <x v="3"/>
    <x v="0"/>
    <x v="0"/>
    <n v="0.36"/>
  </r>
  <r>
    <n v="20210424"/>
    <s v="Audrey Young"/>
    <x v="15"/>
    <s v="London"/>
    <x v="0"/>
    <x v="0"/>
    <x v="57"/>
    <x v="5"/>
    <s v="Enterprise"/>
    <x v="5"/>
    <n v="25.99"/>
    <n v="1"/>
    <n v="0"/>
    <n v="7.5370999999999997"/>
    <x v="1150"/>
    <n v="25.99"/>
    <x v="1"/>
    <x v="3"/>
    <x v="1"/>
    <n v="0.28999999999999998"/>
  </r>
  <r>
    <n v="20210309"/>
    <s v="Chloe May"/>
    <x v="5"/>
    <s v="Osaka"/>
    <x v="2"/>
    <x v="4"/>
    <x v="0"/>
    <x v="0"/>
    <s v="Strategic"/>
    <x v="9"/>
    <n v="113.52"/>
    <n v="5"/>
    <n v="0.2"/>
    <n v="29.798999999999999"/>
    <x v="749"/>
    <n v="22.704000000000001"/>
    <x v="1"/>
    <x v="10"/>
    <x v="3"/>
    <n v="0.26250000000000001"/>
  </r>
  <r>
    <n v="20210309"/>
    <s v="Chloe May"/>
    <x v="5"/>
    <s v="Osaka"/>
    <x v="2"/>
    <x v="4"/>
    <x v="0"/>
    <x v="0"/>
    <s v="Strategic"/>
    <x v="6"/>
    <n v="359.88"/>
    <n v="3"/>
    <n v="0.2"/>
    <n v="22.4925"/>
    <x v="1305"/>
    <n v="119.96"/>
    <x v="1"/>
    <x v="10"/>
    <x v="3"/>
    <n v="6.25E-2"/>
  </r>
  <r>
    <n v="20230603"/>
    <s v="Deirdre Ogden"/>
    <x v="3"/>
    <s v="Stockholm"/>
    <x v="0"/>
    <x v="3"/>
    <x v="70"/>
    <x v="1"/>
    <s v="SMB"/>
    <x v="8"/>
    <n v="25.344000000000001"/>
    <n v="4"/>
    <n v="0.2"/>
    <n v="9.1872000000000007"/>
    <x v="1979"/>
    <n v="6.3360000000000003"/>
    <x v="3"/>
    <x v="1"/>
    <x v="1"/>
    <n v="0.36249999999999999"/>
  </r>
  <r>
    <n v="20220920"/>
    <s v="Michael Morgan"/>
    <x v="1"/>
    <s v="Los Angeles"/>
    <x v="1"/>
    <x v="1"/>
    <x v="59"/>
    <x v="3"/>
    <s v="Enterprise"/>
    <x v="2"/>
    <n v="11.952"/>
    <n v="3"/>
    <n v="0.2"/>
    <n v="4.1832000000000003"/>
    <x v="614"/>
    <n v="3.984"/>
    <x v="0"/>
    <x v="8"/>
    <x v="2"/>
    <n v="0.35000000000000003"/>
  </r>
  <r>
    <n v="20220920"/>
    <s v="Michael Morgan"/>
    <x v="1"/>
    <s v="Los Angeles"/>
    <x v="1"/>
    <x v="1"/>
    <x v="59"/>
    <x v="3"/>
    <s v="Enterprise"/>
    <x v="8"/>
    <n v="6.24"/>
    <n v="3"/>
    <n v="0"/>
    <n v="1.8720000000000001"/>
    <x v="2219"/>
    <n v="2.08"/>
    <x v="0"/>
    <x v="8"/>
    <x v="2"/>
    <n v="0.3"/>
  </r>
  <r>
    <n v="20201031"/>
    <s v="Adrian Clarkson"/>
    <x v="16"/>
    <s v="Antofagasta"/>
    <x v="1"/>
    <x v="7"/>
    <x v="61"/>
    <x v="1"/>
    <s v="SMB"/>
    <x v="6"/>
    <n v="742.33600000000001"/>
    <n v="8"/>
    <n v="0.2"/>
    <n v="83.512799999999999"/>
    <x v="39"/>
    <n v="92.792000000000002"/>
    <x v="2"/>
    <x v="2"/>
    <x v="0"/>
    <n v="0.1125"/>
  </r>
  <r>
    <n v="20231124"/>
    <s v="Eric Forsyth"/>
    <x v="10"/>
    <s v="Sydney"/>
    <x v="2"/>
    <x v="8"/>
    <x v="86"/>
    <x v="0"/>
    <s v="SMB"/>
    <x v="4"/>
    <n v="6.4640000000000004"/>
    <n v="1"/>
    <n v="0.6"/>
    <n v="-4.04"/>
    <x v="1579"/>
    <n v="6.4640000000000004"/>
    <x v="3"/>
    <x v="0"/>
    <x v="0"/>
    <n v="-0.625"/>
  </r>
  <r>
    <n v="20231124"/>
    <s v="Eric Forsyth"/>
    <x v="10"/>
    <s v="Sydney"/>
    <x v="2"/>
    <x v="8"/>
    <x v="86"/>
    <x v="0"/>
    <s v="SMB"/>
    <x v="1"/>
    <n v="11.52"/>
    <n v="5"/>
    <n v="0.2"/>
    <n v="4.1760000000000002"/>
    <x v="637"/>
    <n v="2.3039999999999998"/>
    <x v="3"/>
    <x v="0"/>
    <x v="0"/>
    <n v="0.36250000000000004"/>
  </r>
  <r>
    <n v="20231124"/>
    <s v="Eric Forsyth"/>
    <x v="10"/>
    <s v="Sydney"/>
    <x v="2"/>
    <x v="8"/>
    <x v="86"/>
    <x v="0"/>
    <s v="SMB"/>
    <x v="6"/>
    <n v="222.38399999999999"/>
    <n v="2"/>
    <n v="0.2"/>
    <n v="16.678799999999999"/>
    <x v="910"/>
    <n v="111.19199999999999"/>
    <x v="3"/>
    <x v="0"/>
    <x v="0"/>
    <n v="7.4999999999999997E-2"/>
  </r>
  <r>
    <n v="20231117"/>
    <s v="Thomas Watson"/>
    <x v="1"/>
    <s v="Virginia Beach"/>
    <x v="1"/>
    <x v="1"/>
    <x v="8"/>
    <x v="5"/>
    <s v="Enterprise"/>
    <x v="5"/>
    <n v="23.36"/>
    <n v="4"/>
    <n v="0"/>
    <n v="6.0735999999999999"/>
    <x v="2207"/>
    <n v="5.84"/>
    <x v="3"/>
    <x v="0"/>
    <x v="0"/>
    <n v="0.26"/>
  </r>
  <r>
    <n v="20220219"/>
    <s v="Andrea Reid"/>
    <x v="15"/>
    <s v="Newcastle"/>
    <x v="0"/>
    <x v="0"/>
    <x v="77"/>
    <x v="1"/>
    <s v="Strategic"/>
    <x v="1"/>
    <n v="8.67"/>
    <n v="3"/>
    <n v="0"/>
    <n v="4.0749000000000004"/>
    <x v="269"/>
    <n v="2.89"/>
    <x v="0"/>
    <x v="11"/>
    <x v="3"/>
    <n v="0.47000000000000003"/>
  </r>
  <r>
    <n v="20220219"/>
    <s v="Andrea Reid"/>
    <x v="15"/>
    <s v="Newcastle"/>
    <x v="0"/>
    <x v="0"/>
    <x v="77"/>
    <x v="1"/>
    <s v="Strategic"/>
    <x v="8"/>
    <n v="25.71"/>
    <n v="3"/>
    <n v="0"/>
    <n v="6.6845999999999997"/>
    <x v="1406"/>
    <n v="8.57"/>
    <x v="0"/>
    <x v="11"/>
    <x v="3"/>
    <n v="0.25999999999999995"/>
  </r>
  <r>
    <n v="20231108"/>
    <s v="Claire Welch"/>
    <x v="13"/>
    <s v="Manila"/>
    <x v="2"/>
    <x v="9"/>
    <x v="7"/>
    <x v="4"/>
    <s v="SMB"/>
    <x v="7"/>
    <n v="100.94"/>
    <n v="7"/>
    <n v="0"/>
    <n v="33.310200000000002"/>
    <x v="1453"/>
    <n v="14.42"/>
    <x v="3"/>
    <x v="0"/>
    <x v="0"/>
    <n v="0.33"/>
  </r>
  <r>
    <n v="20200708"/>
    <s v="Olivia Hamilton"/>
    <x v="15"/>
    <s v="Manchester"/>
    <x v="0"/>
    <x v="0"/>
    <x v="50"/>
    <x v="1"/>
    <s v="SMB"/>
    <x v="1"/>
    <n v="63.881999999999998"/>
    <n v="1"/>
    <n v="0.1"/>
    <n v="10.647"/>
    <x v="485"/>
    <n v="63.881999999999998"/>
    <x v="2"/>
    <x v="7"/>
    <x v="2"/>
    <n v="0.16666666666666669"/>
  </r>
  <r>
    <n v="20201107"/>
    <s v="Natalie Sanderson"/>
    <x v="5"/>
    <s v="Tokyo"/>
    <x v="2"/>
    <x v="4"/>
    <x v="28"/>
    <x v="3"/>
    <s v="SMB"/>
    <x v="1"/>
    <n v="683.14400000000001"/>
    <n v="4"/>
    <n v="0.3"/>
    <n v="0"/>
    <x v="142"/>
    <n v="170.786"/>
    <x v="2"/>
    <x v="0"/>
    <x v="0"/>
    <n v="0"/>
  </r>
  <r>
    <n v="20201107"/>
    <s v="Natalie Sanderson"/>
    <x v="5"/>
    <s v="Tokyo"/>
    <x v="2"/>
    <x v="4"/>
    <x v="28"/>
    <x v="3"/>
    <s v="SMB"/>
    <x v="2"/>
    <n v="1.476"/>
    <n v="3"/>
    <n v="0.8"/>
    <n v="-2.214"/>
    <x v="2220"/>
    <n v="0.49199999999999999"/>
    <x v="2"/>
    <x v="0"/>
    <x v="0"/>
    <n v="-1.5"/>
  </r>
  <r>
    <n v="20201107"/>
    <s v="Natalie Sanderson"/>
    <x v="5"/>
    <s v="Tokyo"/>
    <x v="2"/>
    <x v="4"/>
    <x v="28"/>
    <x v="3"/>
    <s v="SMB"/>
    <x v="8"/>
    <n v="40.712000000000003"/>
    <n v="7"/>
    <n v="0.2"/>
    <n v="3.5623"/>
    <x v="529"/>
    <n v="5.8160000000000007"/>
    <x v="2"/>
    <x v="0"/>
    <x v="0"/>
    <n v="8.7499999999999994E-2"/>
  </r>
  <r>
    <n v="20230129"/>
    <s v="Dylan Ince"/>
    <x v="40"/>
    <s v="Surabaya"/>
    <x v="2"/>
    <x v="9"/>
    <x v="16"/>
    <x v="6"/>
    <s v="SMB"/>
    <x v="8"/>
    <n v="279.89999999999998"/>
    <n v="5"/>
    <n v="0"/>
    <n v="137.15100000000001"/>
    <x v="864"/>
    <n v="55.98"/>
    <x v="3"/>
    <x v="9"/>
    <x v="3"/>
    <n v="0.4900000000000001"/>
  </r>
  <r>
    <n v="20211211"/>
    <s v="Adrian Abraham"/>
    <x v="22"/>
    <s v="St Petersburg"/>
    <x v="0"/>
    <x v="11"/>
    <x v="5"/>
    <x v="2"/>
    <s v="SMB"/>
    <x v="5"/>
    <n v="13.12"/>
    <n v="5"/>
    <n v="0.2"/>
    <n v="1.1479999999999999"/>
    <x v="2221"/>
    <n v="2.6239999999999997"/>
    <x v="1"/>
    <x v="4"/>
    <x v="0"/>
    <n v="8.7499999999999994E-2"/>
  </r>
  <r>
    <n v="20211211"/>
    <s v="Adrian Abraham"/>
    <x v="22"/>
    <s v="St Petersburg"/>
    <x v="0"/>
    <x v="11"/>
    <x v="5"/>
    <x v="2"/>
    <s v="SMB"/>
    <x v="0"/>
    <n v="69.575999999999993"/>
    <n v="4"/>
    <n v="0.7"/>
    <n v="-143.79040000000001"/>
    <x v="1574"/>
    <n v="17.393999999999998"/>
    <x v="1"/>
    <x v="4"/>
    <x v="0"/>
    <n v="-2.0666666666666669"/>
  </r>
  <r>
    <n v="20211211"/>
    <s v="Adrian Abraham"/>
    <x v="22"/>
    <s v="St Petersburg"/>
    <x v="0"/>
    <x v="11"/>
    <x v="5"/>
    <x v="2"/>
    <s v="SMB"/>
    <x v="5"/>
    <n v="4.2240000000000002"/>
    <n v="3"/>
    <n v="0.2"/>
    <n v="0.47520000000000001"/>
    <x v="853"/>
    <n v="1.4080000000000001"/>
    <x v="1"/>
    <x v="4"/>
    <x v="0"/>
    <n v="0.1125"/>
  </r>
  <r>
    <n v="20211211"/>
    <s v="Adrian Abraham"/>
    <x v="22"/>
    <s v="St Petersburg"/>
    <x v="0"/>
    <x v="11"/>
    <x v="5"/>
    <x v="2"/>
    <s v="SMB"/>
    <x v="9"/>
    <n v="58.08"/>
    <n v="4"/>
    <n v="0.2"/>
    <n v="-6.5339999999999998"/>
    <x v="2222"/>
    <n v="14.52"/>
    <x v="1"/>
    <x v="4"/>
    <x v="0"/>
    <n v="-0.1125"/>
  </r>
  <r>
    <n v="20211211"/>
    <s v="Adrian Abraham"/>
    <x v="22"/>
    <s v="St Petersburg"/>
    <x v="0"/>
    <x v="11"/>
    <x v="5"/>
    <x v="2"/>
    <s v="SMB"/>
    <x v="4"/>
    <n v="52.415999999999997"/>
    <n v="9"/>
    <n v="0.2"/>
    <n v="15.069599999999999"/>
    <x v="1120"/>
    <n v="5.8239999999999998"/>
    <x v="1"/>
    <x v="4"/>
    <x v="0"/>
    <n v="0.28750000000000003"/>
  </r>
  <r>
    <n v="20211211"/>
    <s v="Adrian Abraham"/>
    <x v="22"/>
    <s v="St Petersburg"/>
    <x v="0"/>
    <x v="11"/>
    <x v="5"/>
    <x v="2"/>
    <s v="SMB"/>
    <x v="4"/>
    <n v="54.92"/>
    <n v="5"/>
    <n v="0.2"/>
    <n v="10.984"/>
    <x v="1089"/>
    <n v="10.984"/>
    <x v="1"/>
    <x v="4"/>
    <x v="0"/>
    <n v="0.19999999999999998"/>
  </r>
  <r>
    <n v="20211211"/>
    <s v="Adrian Abraham"/>
    <x v="22"/>
    <s v="St Petersburg"/>
    <x v="0"/>
    <x v="11"/>
    <x v="5"/>
    <x v="2"/>
    <s v="SMB"/>
    <x v="2"/>
    <n v="364.95"/>
    <n v="5"/>
    <n v="0.5"/>
    <n v="-248.166"/>
    <x v="1529"/>
    <n v="72.989999999999995"/>
    <x v="1"/>
    <x v="4"/>
    <x v="0"/>
    <n v="-0.68"/>
  </r>
  <r>
    <n v="20211211"/>
    <s v="Adrian Abraham"/>
    <x v="22"/>
    <s v="St Petersburg"/>
    <x v="0"/>
    <x v="11"/>
    <x v="5"/>
    <x v="2"/>
    <s v="SMB"/>
    <x v="8"/>
    <n v="85.055999999999997"/>
    <n v="3"/>
    <n v="0.2"/>
    <n v="28.706399999999999"/>
    <x v="128"/>
    <n v="28.352"/>
    <x v="1"/>
    <x v="4"/>
    <x v="0"/>
    <n v="0.33749999999999997"/>
  </r>
  <r>
    <n v="20211211"/>
    <s v="Adrian Abraham"/>
    <x v="22"/>
    <s v="St Petersburg"/>
    <x v="0"/>
    <x v="11"/>
    <x v="5"/>
    <x v="2"/>
    <s v="SMB"/>
    <x v="8"/>
    <n v="27.696000000000002"/>
    <n v="3"/>
    <n v="0.2"/>
    <n v="9.6936"/>
    <x v="2223"/>
    <n v="9.2320000000000011"/>
    <x v="1"/>
    <x v="4"/>
    <x v="0"/>
    <n v="0.35"/>
  </r>
  <r>
    <n v="20210629"/>
    <s v="Alison Miller"/>
    <x v="15"/>
    <s v="London"/>
    <x v="0"/>
    <x v="0"/>
    <x v="77"/>
    <x v="1"/>
    <s v="SMB"/>
    <x v="8"/>
    <n v="24.96"/>
    <n v="4"/>
    <n v="0"/>
    <n v="11.231999999999999"/>
    <x v="963"/>
    <n v="6.24"/>
    <x v="1"/>
    <x v="1"/>
    <x v="1"/>
    <n v="0.44999999999999996"/>
  </r>
  <r>
    <n v="20210316"/>
    <s v="Benjamin Bower"/>
    <x v="1"/>
    <s v="New York City"/>
    <x v="1"/>
    <x v="1"/>
    <x v="27"/>
    <x v="1"/>
    <s v="Strategic"/>
    <x v="4"/>
    <n v="43.13"/>
    <n v="1"/>
    <n v="0"/>
    <n v="18.114599999999999"/>
    <x v="2224"/>
    <n v="43.13"/>
    <x v="1"/>
    <x v="10"/>
    <x v="3"/>
    <n v="0.42"/>
  </r>
  <r>
    <n v="20210813"/>
    <s v="Carolyn Ross"/>
    <x v="32"/>
    <s v="Espoo"/>
    <x v="0"/>
    <x v="3"/>
    <x v="68"/>
    <x v="4"/>
    <s v="SMB"/>
    <x v="2"/>
    <n v="5.64"/>
    <n v="3"/>
    <n v="0"/>
    <n v="2.7071999999999998"/>
    <x v="646"/>
    <n v="1.88"/>
    <x v="1"/>
    <x v="6"/>
    <x v="2"/>
    <n v="0.48"/>
  </r>
  <r>
    <n v="20220515"/>
    <s v="Julian Nash"/>
    <x v="2"/>
    <s v="Berlin"/>
    <x v="0"/>
    <x v="2"/>
    <x v="44"/>
    <x v="2"/>
    <s v="Strategic"/>
    <x v="2"/>
    <n v="57.582000000000001"/>
    <n v="3"/>
    <n v="0.7"/>
    <n v="-44.1462"/>
    <x v="1385"/>
    <n v="19.193999999999999"/>
    <x v="0"/>
    <x v="5"/>
    <x v="1"/>
    <n v="-0.76666666666666661"/>
  </r>
  <r>
    <n v="20220515"/>
    <s v="Julian Nash"/>
    <x v="2"/>
    <s v="Berlin"/>
    <x v="0"/>
    <x v="2"/>
    <x v="44"/>
    <x v="2"/>
    <s v="Strategic"/>
    <x v="8"/>
    <n v="31.103999999999999"/>
    <n v="6"/>
    <n v="0.2"/>
    <n v="10.8864"/>
    <x v="12"/>
    <n v="5.1840000000000002"/>
    <x v="0"/>
    <x v="5"/>
    <x v="1"/>
    <n v="0.35000000000000003"/>
  </r>
  <r>
    <n v="20220515"/>
    <s v="Julian Nash"/>
    <x v="2"/>
    <s v="Berlin"/>
    <x v="0"/>
    <x v="2"/>
    <x v="44"/>
    <x v="2"/>
    <s v="Strategic"/>
    <x v="4"/>
    <n v="30.192"/>
    <n v="3"/>
    <n v="0.2"/>
    <n v="8.3027999999999995"/>
    <x v="2225"/>
    <n v="10.064"/>
    <x v="0"/>
    <x v="5"/>
    <x v="1"/>
    <n v="0.27499999999999997"/>
  </r>
  <r>
    <n v="20220515"/>
    <s v="Julian Nash"/>
    <x v="2"/>
    <s v="Berlin"/>
    <x v="0"/>
    <x v="2"/>
    <x v="44"/>
    <x v="2"/>
    <s v="Strategic"/>
    <x v="6"/>
    <n v="43.6"/>
    <n v="5"/>
    <n v="0.2"/>
    <n v="4.3600000000000003"/>
    <x v="47"/>
    <n v="8.7200000000000006"/>
    <x v="0"/>
    <x v="5"/>
    <x v="1"/>
    <n v="0.1"/>
  </r>
  <r>
    <n v="20220515"/>
    <s v="Julian Nash"/>
    <x v="2"/>
    <s v="Berlin"/>
    <x v="0"/>
    <x v="2"/>
    <x v="44"/>
    <x v="2"/>
    <s v="Strategic"/>
    <x v="5"/>
    <n v="4.7679999999999998"/>
    <n v="2"/>
    <n v="0.2"/>
    <n v="0.41720000000000002"/>
    <x v="2226"/>
    <n v="2.3839999999999999"/>
    <x v="0"/>
    <x v="5"/>
    <x v="1"/>
    <n v="8.7500000000000008E-2"/>
  </r>
  <r>
    <n v="20220515"/>
    <s v="Julian Nash"/>
    <x v="2"/>
    <s v="Berlin"/>
    <x v="0"/>
    <x v="2"/>
    <x v="44"/>
    <x v="2"/>
    <s v="Strategic"/>
    <x v="2"/>
    <n v="10.38"/>
    <n v="2"/>
    <n v="0.7"/>
    <n v="-7.6120000000000001"/>
    <x v="2227"/>
    <n v="5.19"/>
    <x v="0"/>
    <x v="5"/>
    <x v="1"/>
    <n v="-0.73333333333333328"/>
  </r>
  <r>
    <n v="20220515"/>
    <s v="Julian Nash"/>
    <x v="2"/>
    <s v="Berlin"/>
    <x v="0"/>
    <x v="2"/>
    <x v="44"/>
    <x v="2"/>
    <s v="Strategic"/>
    <x v="2"/>
    <n v="13.391999999999999"/>
    <n v="8"/>
    <n v="0.7"/>
    <n v="-9.8208000000000002"/>
    <x v="2228"/>
    <n v="1.6739999999999999"/>
    <x v="0"/>
    <x v="5"/>
    <x v="1"/>
    <n v="-0.73333333333333339"/>
  </r>
  <r>
    <n v="20230714"/>
    <s v="Theresa Cameron"/>
    <x v="9"/>
    <s v="Paris"/>
    <x v="0"/>
    <x v="2"/>
    <x v="13"/>
    <x v="4"/>
    <s v="SMB"/>
    <x v="6"/>
    <n v="39.594000000000001"/>
    <n v="1"/>
    <n v="0.4"/>
    <n v="-7.2588999999999997"/>
    <x v="810"/>
    <n v="39.594000000000001"/>
    <x v="3"/>
    <x v="7"/>
    <x v="2"/>
    <n v="-0.18333333333333332"/>
  </r>
  <r>
    <n v="20230714"/>
    <s v="Theresa Cameron"/>
    <x v="9"/>
    <s v="Paris"/>
    <x v="0"/>
    <x v="2"/>
    <x v="13"/>
    <x v="4"/>
    <s v="SMB"/>
    <x v="4"/>
    <n v="91.007999999999996"/>
    <n v="9"/>
    <n v="0.2"/>
    <n v="19.339200000000002"/>
    <x v="2229"/>
    <n v="10.112"/>
    <x v="3"/>
    <x v="7"/>
    <x v="2"/>
    <n v="0.21250000000000002"/>
  </r>
  <r>
    <n v="20211122"/>
    <s v="Rachel Cornish"/>
    <x v="1"/>
    <s v="New York City"/>
    <x v="1"/>
    <x v="1"/>
    <x v="58"/>
    <x v="4"/>
    <s v="SMB"/>
    <x v="8"/>
    <n v="37.94"/>
    <n v="2"/>
    <n v="0"/>
    <n v="18.211200000000002"/>
    <x v="278"/>
    <n v="18.97"/>
    <x v="1"/>
    <x v="0"/>
    <x v="0"/>
    <n v="0.48000000000000009"/>
  </r>
  <r>
    <n v="20211122"/>
    <s v="Rachel Cornish"/>
    <x v="1"/>
    <s v="New York City"/>
    <x v="1"/>
    <x v="1"/>
    <x v="58"/>
    <x v="4"/>
    <s v="SMB"/>
    <x v="8"/>
    <n v="42.8"/>
    <n v="10"/>
    <n v="0"/>
    <n v="19.260000000000002"/>
    <x v="2038"/>
    <n v="4.2799999999999994"/>
    <x v="1"/>
    <x v="0"/>
    <x v="0"/>
    <n v="0.45000000000000007"/>
  </r>
  <r>
    <n v="20211122"/>
    <s v="Rachel Cornish"/>
    <x v="1"/>
    <s v="New York City"/>
    <x v="1"/>
    <x v="1"/>
    <x v="58"/>
    <x v="4"/>
    <s v="SMB"/>
    <x v="3"/>
    <n v="33.630000000000003"/>
    <n v="3"/>
    <n v="0"/>
    <n v="10.089"/>
    <x v="623"/>
    <n v="11.21"/>
    <x v="1"/>
    <x v="0"/>
    <x v="0"/>
    <n v="0.3"/>
  </r>
  <r>
    <n v="20201123"/>
    <s v="Karen Edmunds"/>
    <x v="9"/>
    <s v="Paris"/>
    <x v="0"/>
    <x v="2"/>
    <x v="49"/>
    <x v="4"/>
    <s v="Strategic"/>
    <x v="10"/>
    <n v="62.808"/>
    <n v="3"/>
    <n v="0.2"/>
    <n v="21.197700000000001"/>
    <x v="2230"/>
    <n v="20.936"/>
    <x v="2"/>
    <x v="0"/>
    <x v="0"/>
    <n v="0.33750000000000002"/>
  </r>
  <r>
    <n v="20211227"/>
    <s v="Joan Glover"/>
    <x v="6"/>
    <s v="Florence"/>
    <x v="0"/>
    <x v="5"/>
    <x v="87"/>
    <x v="6"/>
    <s v="SMB"/>
    <x v="8"/>
    <n v="195.64"/>
    <n v="4"/>
    <n v="0"/>
    <n v="91.950800000000001"/>
    <x v="61"/>
    <n v="48.91"/>
    <x v="1"/>
    <x v="4"/>
    <x v="0"/>
    <n v="0.47000000000000003"/>
  </r>
  <r>
    <n v="20211227"/>
    <s v="Joan Glover"/>
    <x v="6"/>
    <s v="Florence"/>
    <x v="0"/>
    <x v="5"/>
    <x v="87"/>
    <x v="6"/>
    <s v="SMB"/>
    <x v="6"/>
    <n v="239.9"/>
    <n v="2"/>
    <n v="0"/>
    <n v="71.97"/>
    <x v="2231"/>
    <n v="119.95"/>
    <x v="1"/>
    <x v="4"/>
    <x v="0"/>
    <n v="0.3"/>
  </r>
  <r>
    <n v="20221115"/>
    <s v="Jennifer Watson"/>
    <x v="9"/>
    <s v="Paris"/>
    <x v="0"/>
    <x v="2"/>
    <x v="88"/>
    <x v="6"/>
    <s v="SMB"/>
    <x v="1"/>
    <n v="380.05799999999999"/>
    <n v="3"/>
    <n v="0.3"/>
    <n v="-21.717600000000001"/>
    <x v="330"/>
    <n v="126.68599999999999"/>
    <x v="0"/>
    <x v="0"/>
    <x v="0"/>
    <n v="-5.7142857142857148E-2"/>
  </r>
  <r>
    <n v="20221115"/>
    <s v="Jennifer Watson"/>
    <x v="9"/>
    <s v="Paris"/>
    <x v="0"/>
    <x v="2"/>
    <x v="88"/>
    <x v="6"/>
    <s v="SMB"/>
    <x v="13"/>
    <n v="1199.9760000000001"/>
    <n v="4"/>
    <n v="0.4"/>
    <n v="179.99639999999999"/>
    <x v="368"/>
    <n v="299.99400000000003"/>
    <x v="0"/>
    <x v="0"/>
    <x v="0"/>
    <n v="0.15"/>
  </r>
  <r>
    <n v="20221115"/>
    <s v="Jennifer Watson"/>
    <x v="9"/>
    <s v="Paris"/>
    <x v="0"/>
    <x v="2"/>
    <x v="88"/>
    <x v="6"/>
    <s v="SMB"/>
    <x v="4"/>
    <n v="48.576000000000001"/>
    <n v="3"/>
    <n v="0.2"/>
    <n v="9.7151999999999994"/>
    <x v="2232"/>
    <n v="16.192"/>
    <x v="0"/>
    <x v="0"/>
    <x v="0"/>
    <n v="0.19999999999999998"/>
  </r>
  <r>
    <n v="20220509"/>
    <s v="Sue Miller"/>
    <x v="1"/>
    <s v="New York City"/>
    <x v="1"/>
    <x v="1"/>
    <x v="42"/>
    <x v="2"/>
    <s v="SMB"/>
    <x v="8"/>
    <n v="17.940000000000001"/>
    <n v="3"/>
    <n v="0"/>
    <n v="8.0730000000000004"/>
    <x v="1741"/>
    <n v="5.98"/>
    <x v="0"/>
    <x v="5"/>
    <x v="1"/>
    <n v="0.45"/>
  </r>
  <r>
    <n v="20201226"/>
    <s v="Ella Rees"/>
    <x v="9"/>
    <s v="Paris"/>
    <x v="0"/>
    <x v="2"/>
    <x v="51"/>
    <x v="9"/>
    <s v="SMB"/>
    <x v="8"/>
    <n v="18.263999999999999"/>
    <n v="3"/>
    <n v="0.2"/>
    <n v="6.1641000000000004"/>
    <x v="2233"/>
    <n v="6.0880000000000001"/>
    <x v="2"/>
    <x v="4"/>
    <x v="0"/>
    <n v="0.33750000000000002"/>
  </r>
  <r>
    <n v="20201226"/>
    <s v="Ella Rees"/>
    <x v="9"/>
    <s v="Paris"/>
    <x v="0"/>
    <x v="2"/>
    <x v="51"/>
    <x v="9"/>
    <s v="SMB"/>
    <x v="7"/>
    <n v="34.655999999999999"/>
    <n v="2"/>
    <n v="0.2"/>
    <n v="5.6315999999999997"/>
    <x v="2128"/>
    <n v="17.327999999999999"/>
    <x v="2"/>
    <x v="4"/>
    <x v="0"/>
    <n v="0.16250000000000001"/>
  </r>
  <r>
    <n v="20201226"/>
    <s v="Ella Rees"/>
    <x v="9"/>
    <s v="Paris"/>
    <x v="0"/>
    <x v="2"/>
    <x v="51"/>
    <x v="9"/>
    <s v="SMB"/>
    <x v="7"/>
    <n v="81.552000000000007"/>
    <n v="2"/>
    <n v="0.2"/>
    <n v="8.1552000000000007"/>
    <x v="2234"/>
    <n v="40.776000000000003"/>
    <x v="2"/>
    <x v="4"/>
    <x v="0"/>
    <n v="0.1"/>
  </r>
  <r>
    <n v="20201226"/>
    <s v="Ella Rees"/>
    <x v="9"/>
    <s v="Paris"/>
    <x v="0"/>
    <x v="2"/>
    <x v="51"/>
    <x v="9"/>
    <s v="SMB"/>
    <x v="3"/>
    <n v="227.136"/>
    <n v="4"/>
    <n v="0.2"/>
    <n v="-42.588000000000001"/>
    <x v="1138"/>
    <n v="56.783999999999999"/>
    <x v="2"/>
    <x v="4"/>
    <x v="0"/>
    <n v="-0.1875"/>
  </r>
  <r>
    <n v="20230609"/>
    <s v="Lily Hart"/>
    <x v="29"/>
    <s v="Dhahran"/>
    <x v="0"/>
    <x v="6"/>
    <x v="8"/>
    <x v="5"/>
    <s v="SMB"/>
    <x v="2"/>
    <n v="10.36"/>
    <n v="2"/>
    <n v="0"/>
    <n v="5.0763999999999996"/>
    <x v="1417"/>
    <n v="5.18"/>
    <x v="3"/>
    <x v="1"/>
    <x v="1"/>
    <n v="0.49"/>
  </r>
  <r>
    <n v="20210407"/>
    <s v="Theresa McLean"/>
    <x v="5"/>
    <s v="Osaka"/>
    <x v="2"/>
    <x v="4"/>
    <x v="63"/>
    <x v="3"/>
    <s v="SMB"/>
    <x v="7"/>
    <n v="463.24799999999999"/>
    <n v="8"/>
    <n v="0.8"/>
    <n v="-1181.2824000000001"/>
    <x v="2235"/>
    <n v="57.905999999999999"/>
    <x v="1"/>
    <x v="3"/>
    <x v="1"/>
    <n v="-2.5500000000000003"/>
  </r>
  <r>
    <n v="20210407"/>
    <s v="Theresa McLean"/>
    <x v="5"/>
    <s v="Osaka"/>
    <x v="2"/>
    <x v="4"/>
    <x v="63"/>
    <x v="3"/>
    <s v="SMB"/>
    <x v="9"/>
    <n v="383.952"/>
    <n v="6"/>
    <n v="0.2"/>
    <n v="47.994"/>
    <x v="683"/>
    <n v="63.991999999999997"/>
    <x v="1"/>
    <x v="3"/>
    <x v="1"/>
    <n v="0.125"/>
  </r>
  <r>
    <n v="20220711"/>
    <s v="Thomas Roberts"/>
    <x v="16"/>
    <s v="Santiago"/>
    <x v="1"/>
    <x v="7"/>
    <x v="13"/>
    <x v="4"/>
    <s v="Enterprise"/>
    <x v="2"/>
    <n v="44.856000000000002"/>
    <n v="6"/>
    <n v="0.7"/>
    <n v="-35.884799999999998"/>
    <x v="455"/>
    <n v="7.476"/>
    <x v="0"/>
    <x v="7"/>
    <x v="2"/>
    <n v="-0.79999999999999993"/>
  </r>
  <r>
    <n v="20221122"/>
    <s v="Evan Ince"/>
    <x v="24"/>
    <s v="Mexico City"/>
    <x v="1"/>
    <x v="7"/>
    <x v="17"/>
    <x v="1"/>
    <s v="SMB"/>
    <x v="12"/>
    <n v="30.344999999999999"/>
    <n v="7"/>
    <n v="0.7"/>
    <n v="-24.276"/>
    <x v="2236"/>
    <n v="4.335"/>
    <x v="0"/>
    <x v="0"/>
    <x v="0"/>
    <n v="-0.8"/>
  </r>
  <r>
    <n v="20221122"/>
    <s v="Evan Ince"/>
    <x v="24"/>
    <s v="Mexico City"/>
    <x v="1"/>
    <x v="7"/>
    <x v="17"/>
    <x v="1"/>
    <s v="SMB"/>
    <x v="1"/>
    <n v="127.554"/>
    <n v="3"/>
    <n v="0.3"/>
    <n v="-9.1110000000000007"/>
    <x v="164"/>
    <n v="42.518000000000001"/>
    <x v="0"/>
    <x v="0"/>
    <x v="0"/>
    <n v="-7.1428571428571438E-2"/>
  </r>
  <r>
    <n v="20221122"/>
    <s v="Evan Ince"/>
    <x v="24"/>
    <s v="Mexico City"/>
    <x v="1"/>
    <x v="7"/>
    <x v="17"/>
    <x v="1"/>
    <s v="SMB"/>
    <x v="4"/>
    <n v="77.951999999999998"/>
    <n v="3"/>
    <n v="0.2"/>
    <n v="15.590400000000001"/>
    <x v="2237"/>
    <n v="25.983999999999998"/>
    <x v="0"/>
    <x v="0"/>
    <x v="0"/>
    <n v="0.2"/>
  </r>
  <r>
    <n v="20231113"/>
    <s v="Bernadette Scott"/>
    <x v="1"/>
    <s v="New York City"/>
    <x v="1"/>
    <x v="1"/>
    <x v="55"/>
    <x v="1"/>
    <s v="Strategic"/>
    <x v="2"/>
    <n v="14.016"/>
    <n v="4"/>
    <n v="0.2"/>
    <n v="4.9055999999999997"/>
    <x v="242"/>
    <n v="3.504"/>
    <x v="3"/>
    <x v="0"/>
    <x v="0"/>
    <n v="0.35"/>
  </r>
  <r>
    <n v="20201101"/>
    <s v="Keith Coleman"/>
    <x v="0"/>
    <s v="Cork"/>
    <x v="0"/>
    <x v="0"/>
    <x v="83"/>
    <x v="0"/>
    <s v="Strategic"/>
    <x v="3"/>
    <n v="69.52"/>
    <n v="2"/>
    <n v="0"/>
    <n v="19.465599999999998"/>
    <x v="1269"/>
    <n v="34.76"/>
    <x v="2"/>
    <x v="0"/>
    <x v="0"/>
    <n v="0.27999999999999997"/>
  </r>
  <r>
    <n v="20201101"/>
    <s v="Keith Coleman"/>
    <x v="0"/>
    <s v="Cork"/>
    <x v="0"/>
    <x v="0"/>
    <x v="83"/>
    <x v="0"/>
    <s v="Strategic"/>
    <x v="5"/>
    <n v="5.64"/>
    <n v="3"/>
    <n v="0"/>
    <n v="1.6355999999999999"/>
    <x v="2238"/>
    <n v="1.88"/>
    <x v="2"/>
    <x v="0"/>
    <x v="0"/>
    <n v="0.28999999999999998"/>
  </r>
  <r>
    <n v="20220516"/>
    <s v="Caroline Smith"/>
    <x v="15"/>
    <s v="London"/>
    <x v="0"/>
    <x v="0"/>
    <x v="56"/>
    <x v="1"/>
    <s v="SMB"/>
    <x v="2"/>
    <n v="13.776"/>
    <n v="3"/>
    <n v="0.2"/>
    <n v="4.4771999999999998"/>
    <x v="1338"/>
    <n v="4.5919999999999996"/>
    <x v="0"/>
    <x v="5"/>
    <x v="1"/>
    <n v="0.32500000000000001"/>
  </r>
  <r>
    <n v="20201107"/>
    <s v="Leonard Springer"/>
    <x v="6"/>
    <s v="Catania"/>
    <x v="0"/>
    <x v="5"/>
    <x v="31"/>
    <x v="6"/>
    <s v="SMB"/>
    <x v="7"/>
    <n v="245.88"/>
    <n v="6"/>
    <n v="0"/>
    <n v="68.846400000000003"/>
    <x v="2239"/>
    <n v="40.98"/>
    <x v="2"/>
    <x v="0"/>
    <x v="0"/>
    <n v="0.28000000000000003"/>
  </r>
  <r>
    <n v="20201107"/>
    <s v="Leonard Springer"/>
    <x v="6"/>
    <s v="Catania"/>
    <x v="0"/>
    <x v="5"/>
    <x v="31"/>
    <x v="6"/>
    <s v="SMB"/>
    <x v="3"/>
    <n v="36.630000000000003"/>
    <n v="3"/>
    <n v="0"/>
    <n v="9.8901000000000003"/>
    <x v="790"/>
    <n v="12.21"/>
    <x v="2"/>
    <x v="0"/>
    <x v="0"/>
    <n v="0.27"/>
  </r>
  <r>
    <n v="20201107"/>
    <s v="Leonard Springer"/>
    <x v="6"/>
    <s v="Catania"/>
    <x v="0"/>
    <x v="5"/>
    <x v="31"/>
    <x v="6"/>
    <s v="SMB"/>
    <x v="3"/>
    <n v="22.58"/>
    <n v="2"/>
    <n v="0"/>
    <n v="5.8708"/>
    <x v="1097"/>
    <n v="11.29"/>
    <x v="2"/>
    <x v="0"/>
    <x v="0"/>
    <n v="0.26"/>
  </r>
  <r>
    <n v="20201107"/>
    <s v="Leonard Springer"/>
    <x v="6"/>
    <s v="Catania"/>
    <x v="0"/>
    <x v="5"/>
    <x v="31"/>
    <x v="6"/>
    <s v="SMB"/>
    <x v="2"/>
    <n v="12.39"/>
    <n v="3"/>
    <n v="0"/>
    <n v="5.8232999999999997"/>
    <x v="1340"/>
    <n v="4.13"/>
    <x v="2"/>
    <x v="0"/>
    <x v="0"/>
    <n v="0.47"/>
  </r>
  <r>
    <n v="20231006"/>
    <s v="Alexandra Sharp"/>
    <x v="1"/>
    <s v="Los Angeles"/>
    <x v="1"/>
    <x v="1"/>
    <x v="95"/>
    <x v="4"/>
    <s v="Enterprise"/>
    <x v="2"/>
    <n v="39.92"/>
    <n v="5"/>
    <n v="0.2"/>
    <n v="13.473000000000001"/>
    <x v="1369"/>
    <n v="7.984"/>
    <x v="3"/>
    <x v="2"/>
    <x v="0"/>
    <n v="0.33750000000000002"/>
  </r>
  <r>
    <n v="20231006"/>
    <s v="Alexandra Sharp"/>
    <x v="1"/>
    <s v="Los Angeles"/>
    <x v="1"/>
    <x v="1"/>
    <x v="95"/>
    <x v="4"/>
    <s v="Enterprise"/>
    <x v="8"/>
    <n v="61.96"/>
    <n v="2"/>
    <n v="0"/>
    <n v="27.882000000000001"/>
    <x v="786"/>
    <n v="30.98"/>
    <x v="3"/>
    <x v="2"/>
    <x v="0"/>
    <n v="0.45"/>
  </r>
  <r>
    <n v="20231006"/>
    <s v="Alexandra Sharp"/>
    <x v="1"/>
    <s v="Los Angeles"/>
    <x v="1"/>
    <x v="1"/>
    <x v="95"/>
    <x v="4"/>
    <s v="Enterprise"/>
    <x v="2"/>
    <n v="19.936"/>
    <n v="4"/>
    <n v="0.2"/>
    <n v="7.2267999999999999"/>
    <x v="831"/>
    <n v="4.984"/>
    <x v="3"/>
    <x v="2"/>
    <x v="0"/>
    <n v="0.36249999999999999"/>
  </r>
  <r>
    <n v="20230602"/>
    <s v="Theresa Murray"/>
    <x v="24"/>
    <s v="Tijuana"/>
    <x v="1"/>
    <x v="7"/>
    <x v="13"/>
    <x v="4"/>
    <s v="SMB"/>
    <x v="2"/>
    <n v="3.798"/>
    <n v="2"/>
    <n v="0.7"/>
    <n v="-2.6585999999999999"/>
    <x v="895"/>
    <n v="1.899"/>
    <x v="3"/>
    <x v="1"/>
    <x v="1"/>
    <n v="-0.7"/>
  </r>
  <r>
    <n v="20230602"/>
    <s v="Theresa Murray"/>
    <x v="24"/>
    <s v="Guadalajara"/>
    <x v="1"/>
    <x v="7"/>
    <x v="13"/>
    <x v="4"/>
    <s v="SMB"/>
    <x v="8"/>
    <n v="27.744"/>
    <n v="6"/>
    <n v="0.2"/>
    <n v="10.0572"/>
    <x v="726"/>
    <n v="4.6239999999999997"/>
    <x v="3"/>
    <x v="1"/>
    <x v="1"/>
    <n v="0.36249999999999999"/>
  </r>
  <r>
    <n v="20230602"/>
    <s v="Theresa Murray"/>
    <x v="24"/>
    <s v="Guadalajara"/>
    <x v="1"/>
    <x v="7"/>
    <x v="13"/>
    <x v="4"/>
    <s v="SMB"/>
    <x v="6"/>
    <n v="158.376"/>
    <n v="4"/>
    <n v="0.4"/>
    <n v="-34.314799999999998"/>
    <x v="519"/>
    <n v="39.594000000000001"/>
    <x v="3"/>
    <x v="1"/>
    <x v="1"/>
    <n v="-0.21666666666666665"/>
  </r>
  <r>
    <n v="20231121"/>
    <s v="Angela Churchill"/>
    <x v="0"/>
    <s v="Dublin"/>
    <x v="0"/>
    <x v="0"/>
    <x v="37"/>
    <x v="0"/>
    <s v="Enterprise"/>
    <x v="4"/>
    <n v="27.58"/>
    <n v="2"/>
    <n v="0"/>
    <n v="11.583600000000001"/>
    <x v="2240"/>
    <n v="13.79"/>
    <x v="3"/>
    <x v="0"/>
    <x v="0"/>
    <n v="0.42000000000000004"/>
  </r>
  <r>
    <n v="20221224"/>
    <s v="Amy Edmunds"/>
    <x v="24"/>
    <s v="Guadalajara"/>
    <x v="1"/>
    <x v="7"/>
    <x v="70"/>
    <x v="1"/>
    <s v="SMB"/>
    <x v="2"/>
    <n v="5.5529999999999999"/>
    <n v="3"/>
    <n v="0.7"/>
    <n v="-4.0721999999999996"/>
    <x v="2241"/>
    <n v="1.851"/>
    <x v="0"/>
    <x v="4"/>
    <x v="0"/>
    <n v="-0.73333333333333328"/>
  </r>
  <r>
    <n v="20230930"/>
    <s v="Nicola Pullman"/>
    <x v="18"/>
    <s v="Cape Town"/>
    <x v="0"/>
    <x v="6"/>
    <x v="75"/>
    <x v="0"/>
    <s v="SMB"/>
    <x v="3"/>
    <n v="243.92"/>
    <n v="5"/>
    <n v="0.2"/>
    <n v="-54.881999999999998"/>
    <x v="2242"/>
    <n v="48.783999999999999"/>
    <x v="3"/>
    <x v="8"/>
    <x v="2"/>
    <n v="-0.22500000000000001"/>
  </r>
  <r>
    <n v="20221108"/>
    <s v="Samantha Walker"/>
    <x v="30"/>
    <s v="Buenos Aires"/>
    <x v="1"/>
    <x v="7"/>
    <x v="3"/>
    <x v="1"/>
    <s v="SMB"/>
    <x v="11"/>
    <n v="14.96"/>
    <n v="4"/>
    <n v="0"/>
    <n v="0.29920000000000002"/>
    <x v="1121"/>
    <n v="3.74"/>
    <x v="0"/>
    <x v="0"/>
    <x v="0"/>
    <n v="0.02"/>
  </r>
  <r>
    <n v="20200404"/>
    <s v="Jonathan Clark"/>
    <x v="1"/>
    <s v="New York City"/>
    <x v="1"/>
    <x v="1"/>
    <x v="61"/>
    <x v="1"/>
    <s v="Strategic"/>
    <x v="2"/>
    <n v="7.1840000000000002"/>
    <n v="2"/>
    <n v="0.2"/>
    <n v="2.2450000000000001"/>
    <x v="313"/>
    <n v="3.5920000000000001"/>
    <x v="2"/>
    <x v="3"/>
    <x v="1"/>
    <n v="0.3125"/>
  </r>
  <r>
    <n v="20210723"/>
    <s v="Pippa Ross"/>
    <x v="15"/>
    <s v="Liverpool"/>
    <x v="0"/>
    <x v="0"/>
    <x v="73"/>
    <x v="2"/>
    <s v="SMB"/>
    <x v="2"/>
    <n v="10.512"/>
    <n v="3"/>
    <n v="0.2"/>
    <n v="3.6791999999999998"/>
    <x v="242"/>
    <n v="3.504"/>
    <x v="1"/>
    <x v="7"/>
    <x v="2"/>
    <n v="0.35"/>
  </r>
  <r>
    <n v="20200625"/>
    <s v="Phil Short"/>
    <x v="21"/>
    <s v="Antwerp"/>
    <x v="0"/>
    <x v="2"/>
    <x v="76"/>
    <x v="2"/>
    <s v="Strategic"/>
    <x v="6"/>
    <n v="263.95999999999998"/>
    <n v="5"/>
    <n v="0.2"/>
    <n v="19.797000000000001"/>
    <x v="691"/>
    <n v="52.791999999999994"/>
    <x v="2"/>
    <x v="1"/>
    <x v="1"/>
    <n v="7.5000000000000011E-2"/>
  </r>
  <r>
    <n v="20200625"/>
    <s v="Phil Short"/>
    <x v="21"/>
    <s v="Antwerp"/>
    <x v="0"/>
    <x v="2"/>
    <x v="76"/>
    <x v="2"/>
    <s v="Strategic"/>
    <x v="5"/>
    <n v="71.632000000000005"/>
    <n v="11"/>
    <n v="0.2"/>
    <n v="17.908000000000001"/>
    <x v="365"/>
    <n v="6.5120000000000005"/>
    <x v="2"/>
    <x v="1"/>
    <x v="1"/>
    <n v="0.25"/>
  </r>
  <r>
    <n v="20200625"/>
    <s v="Phil Short"/>
    <x v="21"/>
    <s v="Antwerp"/>
    <x v="0"/>
    <x v="2"/>
    <x v="76"/>
    <x v="2"/>
    <s v="Strategic"/>
    <x v="5"/>
    <n v="9.3279999999999994"/>
    <n v="1"/>
    <n v="0.2"/>
    <n v="0.81620000000000004"/>
    <x v="1359"/>
    <n v="9.3279999999999994"/>
    <x v="2"/>
    <x v="1"/>
    <x v="1"/>
    <n v="8.7500000000000008E-2"/>
  </r>
  <r>
    <n v="20200908"/>
    <s v="Theresa Henderson"/>
    <x v="4"/>
    <s v="Vancouver"/>
    <x v="1"/>
    <x v="1"/>
    <x v="98"/>
    <x v="5"/>
    <s v="SMB"/>
    <x v="5"/>
    <n v="5.88"/>
    <n v="2"/>
    <n v="0"/>
    <n v="2.6459999999999999"/>
    <x v="1821"/>
    <n v="2.94"/>
    <x v="2"/>
    <x v="8"/>
    <x v="2"/>
    <n v="0.45"/>
  </r>
  <r>
    <n v="20200908"/>
    <s v="Theresa Henderson"/>
    <x v="4"/>
    <s v="Vancouver"/>
    <x v="1"/>
    <x v="1"/>
    <x v="98"/>
    <x v="5"/>
    <s v="SMB"/>
    <x v="1"/>
    <n v="975.92"/>
    <n v="5"/>
    <n v="0.2"/>
    <n v="121.99"/>
    <x v="142"/>
    <n v="195.184"/>
    <x v="2"/>
    <x v="8"/>
    <x v="2"/>
    <n v="0.125"/>
  </r>
  <r>
    <n v="20200908"/>
    <s v="Theresa Henderson"/>
    <x v="4"/>
    <s v="Vancouver"/>
    <x v="1"/>
    <x v="1"/>
    <x v="98"/>
    <x v="5"/>
    <s v="SMB"/>
    <x v="5"/>
    <n v="303.83999999999997"/>
    <n v="8"/>
    <n v="0"/>
    <n v="91.152000000000001"/>
    <x v="105"/>
    <n v="37.979999999999997"/>
    <x v="2"/>
    <x v="8"/>
    <x v="2"/>
    <n v="0.30000000000000004"/>
  </r>
  <r>
    <n v="20200908"/>
    <s v="Theresa Henderson"/>
    <x v="4"/>
    <s v="Vancouver"/>
    <x v="1"/>
    <x v="1"/>
    <x v="98"/>
    <x v="5"/>
    <s v="SMB"/>
    <x v="3"/>
    <n v="485.88"/>
    <n v="6"/>
    <n v="0"/>
    <n v="19.435199999999998"/>
    <x v="625"/>
    <n v="80.98"/>
    <x v="2"/>
    <x v="8"/>
    <x v="2"/>
    <n v="3.9999999999999994E-2"/>
  </r>
  <r>
    <n v="20201212"/>
    <s v="Vanessa Davidson"/>
    <x v="1"/>
    <s v="San Diego"/>
    <x v="1"/>
    <x v="1"/>
    <x v="69"/>
    <x v="3"/>
    <s v="SMB"/>
    <x v="4"/>
    <n v="12.54"/>
    <n v="3"/>
    <n v="0"/>
    <n v="4.5144000000000002"/>
    <x v="1112"/>
    <n v="4.18"/>
    <x v="2"/>
    <x v="4"/>
    <x v="0"/>
    <n v="0.36000000000000004"/>
  </r>
  <r>
    <n v="20201212"/>
    <s v="Vanessa Davidson"/>
    <x v="1"/>
    <s v="San Diego"/>
    <x v="1"/>
    <x v="1"/>
    <x v="69"/>
    <x v="3"/>
    <s v="SMB"/>
    <x v="3"/>
    <n v="8.94"/>
    <n v="3"/>
    <n v="0"/>
    <n v="0.62580000000000002"/>
    <x v="393"/>
    <n v="2.98"/>
    <x v="2"/>
    <x v="4"/>
    <x v="0"/>
    <n v="7.0000000000000007E-2"/>
  </r>
  <r>
    <n v="20201212"/>
    <s v="Vanessa Davidson"/>
    <x v="1"/>
    <s v="San Diego"/>
    <x v="1"/>
    <x v="1"/>
    <x v="69"/>
    <x v="3"/>
    <s v="SMB"/>
    <x v="4"/>
    <n v="9.24"/>
    <n v="3"/>
    <n v="0"/>
    <n v="4.4352"/>
    <x v="50"/>
    <n v="3.08"/>
    <x v="2"/>
    <x v="4"/>
    <x v="0"/>
    <n v="0.48"/>
  </r>
  <r>
    <n v="20210113"/>
    <s v="Lily North"/>
    <x v="1"/>
    <s v="New York City"/>
    <x v="1"/>
    <x v="1"/>
    <x v="55"/>
    <x v="1"/>
    <s v="SMB"/>
    <x v="2"/>
    <n v="70.007999999999996"/>
    <n v="3"/>
    <n v="0.2"/>
    <n v="24.502800000000001"/>
    <x v="731"/>
    <n v="23.335999999999999"/>
    <x v="1"/>
    <x v="9"/>
    <x v="3"/>
    <n v="0.35000000000000003"/>
  </r>
  <r>
    <n v="20210113"/>
    <s v="Lily North"/>
    <x v="1"/>
    <s v="New York City"/>
    <x v="1"/>
    <x v="1"/>
    <x v="55"/>
    <x v="1"/>
    <s v="SMB"/>
    <x v="4"/>
    <n v="77.599999999999994"/>
    <n v="4"/>
    <n v="0"/>
    <n v="38.024000000000001"/>
    <x v="279"/>
    <n v="19.399999999999999"/>
    <x v="1"/>
    <x v="9"/>
    <x v="3"/>
    <n v="0.49000000000000005"/>
  </r>
  <r>
    <n v="20210113"/>
    <s v="Lily North"/>
    <x v="1"/>
    <s v="New York City"/>
    <x v="1"/>
    <x v="1"/>
    <x v="55"/>
    <x v="1"/>
    <s v="SMB"/>
    <x v="4"/>
    <n v="464.85"/>
    <n v="9"/>
    <n v="0"/>
    <n v="92.97"/>
    <x v="2243"/>
    <n v="51.650000000000006"/>
    <x v="1"/>
    <x v="9"/>
    <x v="3"/>
    <n v="0.19999999999999998"/>
  </r>
  <r>
    <n v="20231216"/>
    <s v="Edward Wilkins"/>
    <x v="10"/>
    <s v="Hobart"/>
    <x v="2"/>
    <x v="8"/>
    <x v="55"/>
    <x v="1"/>
    <s v="Strategic"/>
    <x v="5"/>
    <n v="10.192"/>
    <n v="7"/>
    <n v="0.2"/>
    <n v="1.0192000000000001"/>
    <x v="1152"/>
    <n v="1.456"/>
    <x v="3"/>
    <x v="4"/>
    <x v="0"/>
    <n v="0.1"/>
  </r>
  <r>
    <n v="20221219"/>
    <s v="Phil Short"/>
    <x v="30"/>
    <s v="Córdoba"/>
    <x v="1"/>
    <x v="7"/>
    <x v="76"/>
    <x v="2"/>
    <s v="Strategic"/>
    <x v="2"/>
    <n v="1793.98"/>
    <n v="2"/>
    <n v="0"/>
    <n v="843.17060000000004"/>
    <x v="1294"/>
    <n v="896.99"/>
    <x v="0"/>
    <x v="4"/>
    <x v="0"/>
    <n v="0.47000000000000003"/>
  </r>
  <r>
    <n v="20200411"/>
    <s v="William Lewis"/>
    <x v="5"/>
    <s v="Chiba"/>
    <x v="2"/>
    <x v="4"/>
    <x v="27"/>
    <x v="1"/>
    <s v="Enterprise"/>
    <x v="6"/>
    <n v="758.35199999999998"/>
    <n v="6"/>
    <n v="0.2"/>
    <n v="265.42320000000001"/>
    <x v="2244"/>
    <n v="126.392"/>
    <x v="2"/>
    <x v="3"/>
    <x v="1"/>
    <n v="0.35000000000000003"/>
  </r>
  <r>
    <n v="20221111"/>
    <s v="Harry Murray"/>
    <x v="15"/>
    <s v="London"/>
    <x v="0"/>
    <x v="0"/>
    <x v="50"/>
    <x v="1"/>
    <s v="Strategic"/>
    <x v="2"/>
    <n v="20.367999999999999"/>
    <n v="1"/>
    <n v="0.2"/>
    <n v="7.3834"/>
    <x v="1071"/>
    <n v="20.367999999999999"/>
    <x v="0"/>
    <x v="0"/>
    <x v="0"/>
    <n v="0.36250000000000004"/>
  </r>
  <r>
    <n v="20221111"/>
    <s v="Harry Murray"/>
    <x v="15"/>
    <s v="London"/>
    <x v="0"/>
    <x v="0"/>
    <x v="50"/>
    <x v="1"/>
    <s v="Strategic"/>
    <x v="2"/>
    <n v="49.847999999999999"/>
    <n v="3"/>
    <n v="0.2"/>
    <n v="16.823699999999999"/>
    <x v="357"/>
    <n v="16.616"/>
    <x v="0"/>
    <x v="0"/>
    <x v="0"/>
    <n v="0.33749999999999997"/>
  </r>
  <r>
    <n v="20230627"/>
    <s v="Natalie Sanderson"/>
    <x v="15"/>
    <s v="London"/>
    <x v="0"/>
    <x v="0"/>
    <x v="28"/>
    <x v="3"/>
    <s v="SMB"/>
    <x v="6"/>
    <n v="239.97"/>
    <n v="3"/>
    <n v="0"/>
    <n v="67.191599999999994"/>
    <x v="530"/>
    <n v="79.989999999999995"/>
    <x v="3"/>
    <x v="1"/>
    <x v="1"/>
    <n v="0.27999999999999997"/>
  </r>
  <r>
    <n v="20231114"/>
    <s v="Joanne Carr"/>
    <x v="4"/>
    <s v="Toronto"/>
    <x v="1"/>
    <x v="1"/>
    <x v="56"/>
    <x v="1"/>
    <s v="SMB"/>
    <x v="1"/>
    <n v="2404.7040000000002"/>
    <n v="6"/>
    <n v="0.2"/>
    <n v="150.29400000000001"/>
    <x v="2245"/>
    <n v="400.78400000000005"/>
    <x v="3"/>
    <x v="0"/>
    <x v="0"/>
    <n v="6.25E-2"/>
  </r>
  <r>
    <n v="20231114"/>
    <s v="Joanne Carr"/>
    <x v="4"/>
    <s v="Toronto"/>
    <x v="1"/>
    <x v="1"/>
    <x v="56"/>
    <x v="1"/>
    <s v="SMB"/>
    <x v="2"/>
    <n v="563.024"/>
    <n v="11"/>
    <n v="0.2"/>
    <n v="190.0206"/>
    <x v="1385"/>
    <n v="51.183999999999997"/>
    <x v="3"/>
    <x v="0"/>
    <x v="0"/>
    <n v="0.33750000000000002"/>
  </r>
  <r>
    <n v="20231114"/>
    <s v="Joanne Carr"/>
    <x v="4"/>
    <s v="Toronto"/>
    <x v="1"/>
    <x v="1"/>
    <x v="56"/>
    <x v="1"/>
    <s v="SMB"/>
    <x v="3"/>
    <n v="344.91"/>
    <n v="3"/>
    <n v="0"/>
    <n v="10.347300000000001"/>
    <x v="157"/>
    <n v="114.97000000000001"/>
    <x v="3"/>
    <x v="0"/>
    <x v="0"/>
    <n v="0.03"/>
  </r>
  <r>
    <n v="20231114"/>
    <s v="Joanne Carr"/>
    <x v="4"/>
    <s v="Toronto"/>
    <x v="1"/>
    <x v="1"/>
    <x v="56"/>
    <x v="1"/>
    <s v="SMB"/>
    <x v="1"/>
    <n v="8.64"/>
    <n v="3"/>
    <n v="0"/>
    <n v="4.2336"/>
    <x v="668"/>
    <n v="2.8800000000000003"/>
    <x v="3"/>
    <x v="0"/>
    <x v="0"/>
    <n v="0.49"/>
  </r>
  <r>
    <n v="20231125"/>
    <s v="Carol Greene"/>
    <x v="9"/>
    <s v="Nice"/>
    <x v="0"/>
    <x v="2"/>
    <x v="36"/>
    <x v="4"/>
    <s v="Strategic"/>
    <x v="6"/>
    <n v="89.988"/>
    <n v="2"/>
    <n v="0.4"/>
    <n v="-14.997999999999999"/>
    <x v="985"/>
    <n v="44.994"/>
    <x v="3"/>
    <x v="0"/>
    <x v="0"/>
    <n v="-0.16666666666666666"/>
  </r>
  <r>
    <n v="20231125"/>
    <s v="Carol Greene"/>
    <x v="9"/>
    <s v="Nice"/>
    <x v="0"/>
    <x v="2"/>
    <x v="36"/>
    <x v="4"/>
    <s v="Strategic"/>
    <x v="8"/>
    <n v="229.54400000000001"/>
    <n v="7"/>
    <n v="0.2"/>
    <n v="83.209699999999998"/>
    <x v="458"/>
    <n v="32.792000000000002"/>
    <x v="3"/>
    <x v="0"/>
    <x v="0"/>
    <n v="0.36249999999999999"/>
  </r>
  <r>
    <n v="20230524"/>
    <s v="Trevor Langdon"/>
    <x v="5"/>
    <s v="Tokyo"/>
    <x v="2"/>
    <x v="4"/>
    <x v="67"/>
    <x v="5"/>
    <s v="SMB"/>
    <x v="11"/>
    <n v="1.8240000000000001"/>
    <n v="2"/>
    <n v="0.2"/>
    <n v="0.61560000000000004"/>
    <x v="2246"/>
    <n v="0.91200000000000003"/>
    <x v="3"/>
    <x v="5"/>
    <x v="1"/>
    <n v="0.33750000000000002"/>
  </r>
  <r>
    <n v="20230524"/>
    <s v="Trevor Langdon"/>
    <x v="5"/>
    <s v="Tokyo"/>
    <x v="2"/>
    <x v="4"/>
    <x v="67"/>
    <x v="5"/>
    <s v="SMB"/>
    <x v="7"/>
    <n v="18.32"/>
    <n v="5"/>
    <n v="0.8"/>
    <n v="-46.716000000000001"/>
    <x v="2067"/>
    <n v="3.6640000000000001"/>
    <x v="3"/>
    <x v="5"/>
    <x v="1"/>
    <n v="-2.5499999999999998"/>
  </r>
  <r>
    <n v="20230524"/>
    <s v="Trevor Langdon"/>
    <x v="5"/>
    <s v="Tokyo"/>
    <x v="2"/>
    <x v="4"/>
    <x v="67"/>
    <x v="5"/>
    <s v="SMB"/>
    <x v="3"/>
    <n v="48.816000000000003"/>
    <n v="3"/>
    <n v="0.2"/>
    <n v="-11.5938"/>
    <x v="2157"/>
    <n v="16.272000000000002"/>
    <x v="3"/>
    <x v="5"/>
    <x v="1"/>
    <n v="-0.23749999999999999"/>
  </r>
  <r>
    <n v="20230524"/>
    <s v="Trevor Langdon"/>
    <x v="5"/>
    <s v="Tokyo"/>
    <x v="2"/>
    <x v="4"/>
    <x v="67"/>
    <x v="5"/>
    <s v="SMB"/>
    <x v="2"/>
    <n v="1.1879999999999999"/>
    <n v="1"/>
    <n v="0.8"/>
    <n v="-1.9601999999999999"/>
    <x v="311"/>
    <n v="1.1879999999999999"/>
    <x v="3"/>
    <x v="5"/>
    <x v="1"/>
    <n v="-1.6500000000000001"/>
  </r>
  <r>
    <n v="20201202"/>
    <s v="Brandon Kerr"/>
    <x v="24"/>
    <s v="Mexico City"/>
    <x v="1"/>
    <x v="7"/>
    <x v="56"/>
    <x v="1"/>
    <s v="Strategic"/>
    <x v="9"/>
    <n v="119.8"/>
    <n v="5"/>
    <n v="0.2"/>
    <n v="29.95"/>
    <x v="555"/>
    <n v="23.96"/>
    <x v="2"/>
    <x v="4"/>
    <x v="0"/>
    <n v="0.25"/>
  </r>
  <r>
    <n v="20201003"/>
    <s v="Thomas Gibson"/>
    <x v="3"/>
    <s v="Uppsala"/>
    <x v="0"/>
    <x v="3"/>
    <x v="72"/>
    <x v="4"/>
    <s v="Enterprise"/>
    <x v="3"/>
    <n v="61.567999999999998"/>
    <n v="2"/>
    <n v="0.2"/>
    <n v="4.6176000000000004"/>
    <x v="1653"/>
    <n v="30.783999999999999"/>
    <x v="2"/>
    <x v="2"/>
    <x v="0"/>
    <n v="7.5000000000000011E-2"/>
  </r>
  <r>
    <n v="20201003"/>
    <s v="Thomas Gibson"/>
    <x v="3"/>
    <s v="Uppsala"/>
    <x v="0"/>
    <x v="3"/>
    <x v="72"/>
    <x v="4"/>
    <s v="Enterprise"/>
    <x v="5"/>
    <n v="6.1920000000000002"/>
    <n v="3"/>
    <n v="0.2"/>
    <n v="0.46439999999999998"/>
    <x v="1895"/>
    <n v="2.0640000000000001"/>
    <x v="2"/>
    <x v="2"/>
    <x v="0"/>
    <n v="7.4999999999999997E-2"/>
  </r>
  <r>
    <n v="20220730"/>
    <s v="Kevin Brown"/>
    <x v="2"/>
    <s v="Munich"/>
    <x v="0"/>
    <x v="2"/>
    <x v="13"/>
    <x v="4"/>
    <s v="SMB"/>
    <x v="2"/>
    <n v="2.214"/>
    <n v="3"/>
    <n v="0.7"/>
    <n v="-1.476"/>
    <x v="2220"/>
    <n v="0.73799999999999999"/>
    <x v="0"/>
    <x v="7"/>
    <x v="2"/>
    <n v="-0.66666666666666663"/>
  </r>
  <r>
    <n v="20231103"/>
    <s v="Cameron Miller"/>
    <x v="0"/>
    <s v="Dublin"/>
    <x v="0"/>
    <x v="0"/>
    <x v="31"/>
    <x v="6"/>
    <s v="Strategic"/>
    <x v="10"/>
    <n v="5.32"/>
    <n v="2"/>
    <n v="0"/>
    <n v="2.6067999999999998"/>
    <x v="1810"/>
    <n v="2.66"/>
    <x v="3"/>
    <x v="0"/>
    <x v="0"/>
    <n v="0.48999999999999994"/>
  </r>
  <r>
    <n v="20231103"/>
    <s v="Cameron Miller"/>
    <x v="0"/>
    <s v="Dublin"/>
    <x v="0"/>
    <x v="0"/>
    <x v="31"/>
    <x v="6"/>
    <s v="Strategic"/>
    <x v="1"/>
    <n v="975.92"/>
    <n v="4"/>
    <n v="0"/>
    <n v="292.77600000000001"/>
    <x v="142"/>
    <n v="243.98"/>
    <x v="3"/>
    <x v="0"/>
    <x v="0"/>
    <n v="0.30000000000000004"/>
  </r>
  <r>
    <n v="20231103"/>
    <s v="Cameron Miller"/>
    <x v="0"/>
    <s v="Dublin"/>
    <x v="0"/>
    <x v="0"/>
    <x v="31"/>
    <x v="6"/>
    <s v="Strategic"/>
    <x v="9"/>
    <n v="2249.91"/>
    <n v="9"/>
    <n v="0"/>
    <n v="517.47929999999997"/>
    <x v="1457"/>
    <n v="249.98999999999998"/>
    <x v="3"/>
    <x v="0"/>
    <x v="0"/>
    <n v="0.23"/>
  </r>
  <r>
    <n v="20231103"/>
    <s v="Cameron Miller"/>
    <x v="0"/>
    <s v="Dublin"/>
    <x v="0"/>
    <x v="0"/>
    <x v="31"/>
    <x v="6"/>
    <s v="Strategic"/>
    <x v="3"/>
    <n v="59.92"/>
    <n v="4"/>
    <n v="0"/>
    <n v="16.7776"/>
    <x v="361"/>
    <n v="14.98"/>
    <x v="3"/>
    <x v="0"/>
    <x v="0"/>
    <n v="0.27999999999999997"/>
  </r>
  <r>
    <n v="20230309"/>
    <s v="Joanne Robertson"/>
    <x v="1"/>
    <s v="San Francisco"/>
    <x v="1"/>
    <x v="1"/>
    <x v="72"/>
    <x v="4"/>
    <s v="SMB"/>
    <x v="2"/>
    <n v="171.2"/>
    <n v="5"/>
    <n v="0.2"/>
    <n v="64.2"/>
    <x v="2247"/>
    <n v="34.239999999999995"/>
    <x v="3"/>
    <x v="10"/>
    <x v="3"/>
    <n v="0.37500000000000006"/>
  </r>
  <r>
    <n v="20230309"/>
    <s v="Joanne Robertson"/>
    <x v="1"/>
    <s v="San Francisco"/>
    <x v="1"/>
    <x v="1"/>
    <x v="72"/>
    <x v="4"/>
    <s v="SMB"/>
    <x v="5"/>
    <n v="3.36"/>
    <n v="2"/>
    <n v="0"/>
    <n v="0.87360000000000004"/>
    <x v="2093"/>
    <n v="1.68"/>
    <x v="3"/>
    <x v="10"/>
    <x v="3"/>
    <n v="0.26"/>
  </r>
  <r>
    <n v="20201216"/>
    <s v="Kevin Mitchell"/>
    <x v="12"/>
    <s v="São Paulo"/>
    <x v="1"/>
    <x v="7"/>
    <x v="27"/>
    <x v="1"/>
    <s v="Strategic"/>
    <x v="8"/>
    <n v="114.2"/>
    <n v="5"/>
    <n v="0"/>
    <n v="52.531999999999996"/>
    <x v="404"/>
    <n v="22.84"/>
    <x v="2"/>
    <x v="4"/>
    <x v="0"/>
    <n v="0.45999999999999996"/>
  </r>
  <r>
    <n v="20221129"/>
    <s v="Gordon Bower"/>
    <x v="32"/>
    <s v="Espoo"/>
    <x v="0"/>
    <x v="3"/>
    <x v="32"/>
    <x v="9"/>
    <s v="Strategic"/>
    <x v="1"/>
    <n v="182.67"/>
    <n v="3"/>
    <n v="0"/>
    <n v="52.974299999999999"/>
    <x v="1971"/>
    <n v="60.889999999999993"/>
    <x v="0"/>
    <x v="0"/>
    <x v="0"/>
    <n v="0.29000000000000004"/>
  </r>
  <r>
    <n v="20221129"/>
    <s v="Gordon Bower"/>
    <x v="32"/>
    <s v="Espoo"/>
    <x v="0"/>
    <x v="3"/>
    <x v="32"/>
    <x v="9"/>
    <s v="Strategic"/>
    <x v="9"/>
    <n v="101.7"/>
    <n v="6"/>
    <n v="0"/>
    <n v="6.1020000000000003"/>
    <x v="684"/>
    <n v="16.95"/>
    <x v="0"/>
    <x v="0"/>
    <x v="0"/>
    <n v="6.0000000000000005E-2"/>
  </r>
  <r>
    <n v="20221129"/>
    <s v="Gordon Bower"/>
    <x v="32"/>
    <s v="Espoo"/>
    <x v="0"/>
    <x v="3"/>
    <x v="32"/>
    <x v="9"/>
    <s v="Strategic"/>
    <x v="3"/>
    <n v="1126.02"/>
    <n v="3"/>
    <n v="0"/>
    <n v="56.301000000000002"/>
    <x v="467"/>
    <n v="375.34"/>
    <x v="0"/>
    <x v="0"/>
    <x v="0"/>
    <n v="0.05"/>
  </r>
  <r>
    <n v="20221129"/>
    <s v="Gordon Bower"/>
    <x v="32"/>
    <s v="Espoo"/>
    <x v="0"/>
    <x v="3"/>
    <x v="32"/>
    <x v="9"/>
    <s v="Strategic"/>
    <x v="3"/>
    <n v="1263.3"/>
    <n v="6"/>
    <n v="0"/>
    <n v="315.82499999999999"/>
    <x v="2161"/>
    <n v="210.54999999999998"/>
    <x v="0"/>
    <x v="0"/>
    <x v="0"/>
    <n v="0.25"/>
  </r>
  <r>
    <n v="20221224"/>
    <s v="Maria James"/>
    <x v="4"/>
    <s v="Toronto"/>
    <x v="1"/>
    <x v="1"/>
    <x v="65"/>
    <x v="1"/>
    <s v="Strategic"/>
    <x v="5"/>
    <n v="8.82"/>
    <n v="3"/>
    <n v="0"/>
    <n v="2.5577999999999999"/>
    <x v="536"/>
    <n v="2.94"/>
    <x v="0"/>
    <x v="4"/>
    <x v="0"/>
    <n v="0.28999999999999998"/>
  </r>
  <r>
    <n v="20221224"/>
    <s v="Maria James"/>
    <x v="4"/>
    <s v="Toronto"/>
    <x v="1"/>
    <x v="1"/>
    <x v="65"/>
    <x v="1"/>
    <s v="Strategic"/>
    <x v="8"/>
    <n v="37.94"/>
    <n v="2"/>
    <n v="0"/>
    <n v="18.211200000000002"/>
    <x v="278"/>
    <n v="18.97"/>
    <x v="0"/>
    <x v="4"/>
    <x v="0"/>
    <n v="0.48000000000000009"/>
  </r>
  <r>
    <n v="20221224"/>
    <s v="Maria James"/>
    <x v="4"/>
    <s v="Toronto"/>
    <x v="1"/>
    <x v="1"/>
    <x v="65"/>
    <x v="1"/>
    <s v="Strategic"/>
    <x v="5"/>
    <n v="4.2"/>
    <n v="2"/>
    <n v="0"/>
    <n v="1.1759999999999999"/>
    <x v="2248"/>
    <n v="2.1"/>
    <x v="0"/>
    <x v="4"/>
    <x v="0"/>
    <n v="0.27999999999999997"/>
  </r>
  <r>
    <n v="20221224"/>
    <s v="Maria James"/>
    <x v="4"/>
    <s v="Toronto"/>
    <x v="1"/>
    <x v="1"/>
    <x v="65"/>
    <x v="1"/>
    <s v="Strategic"/>
    <x v="3"/>
    <n v="227.28"/>
    <n v="2"/>
    <n v="0"/>
    <n v="2.2728000000000002"/>
    <x v="427"/>
    <n v="113.64"/>
    <x v="0"/>
    <x v="4"/>
    <x v="0"/>
    <n v="0.01"/>
  </r>
  <r>
    <n v="20221224"/>
    <s v="Maria James"/>
    <x v="4"/>
    <s v="Toronto"/>
    <x v="1"/>
    <x v="1"/>
    <x v="65"/>
    <x v="1"/>
    <s v="Strategic"/>
    <x v="8"/>
    <n v="47.9"/>
    <n v="1"/>
    <n v="0"/>
    <n v="22.992000000000001"/>
    <x v="136"/>
    <n v="47.9"/>
    <x v="0"/>
    <x v="4"/>
    <x v="0"/>
    <n v="0.48000000000000004"/>
  </r>
  <r>
    <n v="20221224"/>
    <s v="Maria James"/>
    <x v="4"/>
    <s v="Toronto"/>
    <x v="1"/>
    <x v="1"/>
    <x v="65"/>
    <x v="1"/>
    <s v="Strategic"/>
    <x v="10"/>
    <n v="61.96"/>
    <n v="2"/>
    <n v="0"/>
    <n v="30.360399999999998"/>
    <x v="2249"/>
    <n v="30.98"/>
    <x v="0"/>
    <x v="4"/>
    <x v="0"/>
    <n v="0.49"/>
  </r>
  <r>
    <n v="20221224"/>
    <s v="Maria James"/>
    <x v="4"/>
    <s v="Toronto"/>
    <x v="1"/>
    <x v="1"/>
    <x v="65"/>
    <x v="1"/>
    <s v="Strategic"/>
    <x v="3"/>
    <n v="1117.92"/>
    <n v="4"/>
    <n v="0"/>
    <n v="55.896000000000001"/>
    <x v="1561"/>
    <n v="279.48"/>
    <x v="0"/>
    <x v="4"/>
    <x v="0"/>
    <n v="4.9999999999999996E-2"/>
  </r>
  <r>
    <n v="20201015"/>
    <s v="James Fisher"/>
    <x v="24"/>
    <s v="Cabo San Lucas"/>
    <x v="1"/>
    <x v="7"/>
    <x v="47"/>
    <x v="4"/>
    <s v="SMB"/>
    <x v="1"/>
    <n v="183.37200000000001"/>
    <n v="2"/>
    <n v="0.3"/>
    <n v="-7.8587999999999996"/>
    <x v="1620"/>
    <n v="91.686000000000007"/>
    <x v="2"/>
    <x v="2"/>
    <x v="0"/>
    <n v="-4.2857142857142851E-2"/>
  </r>
  <r>
    <n v="20201015"/>
    <s v="James Fisher"/>
    <x v="24"/>
    <s v="Cabo San Lucas"/>
    <x v="1"/>
    <x v="7"/>
    <x v="47"/>
    <x v="4"/>
    <s v="SMB"/>
    <x v="8"/>
    <n v="7.968"/>
    <n v="2"/>
    <n v="0.2"/>
    <n v="2.8883999999999999"/>
    <x v="399"/>
    <n v="3.984"/>
    <x v="2"/>
    <x v="2"/>
    <x v="0"/>
    <n v="0.36249999999999999"/>
  </r>
  <r>
    <n v="20220823"/>
    <s v="Kimberly Langdon"/>
    <x v="21"/>
    <s v="Antwerp"/>
    <x v="0"/>
    <x v="2"/>
    <x v="8"/>
    <x v="5"/>
    <s v="SMB"/>
    <x v="2"/>
    <n v="26.352"/>
    <n v="8"/>
    <n v="0.7"/>
    <n v="-18.446400000000001"/>
    <x v="620"/>
    <n v="3.294"/>
    <x v="0"/>
    <x v="6"/>
    <x v="2"/>
    <n v="-0.70000000000000007"/>
  </r>
  <r>
    <n v="20231218"/>
    <s v="Thomas Peters"/>
    <x v="1"/>
    <s v="San Francisco"/>
    <x v="1"/>
    <x v="1"/>
    <x v="44"/>
    <x v="2"/>
    <s v="Strategic"/>
    <x v="3"/>
    <n v="481.32"/>
    <n v="4"/>
    <n v="0"/>
    <n v="125.14319999999999"/>
    <x v="803"/>
    <n v="120.33"/>
    <x v="3"/>
    <x v="4"/>
    <x v="0"/>
    <n v="0.26"/>
  </r>
  <r>
    <n v="20231218"/>
    <s v="Thomas Peters"/>
    <x v="1"/>
    <s v="San Francisco"/>
    <x v="1"/>
    <x v="1"/>
    <x v="44"/>
    <x v="2"/>
    <s v="Strategic"/>
    <x v="8"/>
    <n v="13.98"/>
    <n v="1"/>
    <n v="0"/>
    <n v="3.6347999999999998"/>
    <x v="2250"/>
    <n v="13.98"/>
    <x v="3"/>
    <x v="4"/>
    <x v="0"/>
    <n v="0.25999999999999995"/>
  </r>
  <r>
    <n v="20230308"/>
    <s v="Harry Mills"/>
    <x v="15"/>
    <s v="London"/>
    <x v="0"/>
    <x v="0"/>
    <x v="76"/>
    <x v="2"/>
    <s v="SMB"/>
    <x v="2"/>
    <n v="25.92"/>
    <n v="6"/>
    <n v="0.2"/>
    <n v="9.0719999999999992"/>
    <x v="840"/>
    <n v="4.32"/>
    <x v="3"/>
    <x v="10"/>
    <x v="3"/>
    <n v="0.34999999999999992"/>
  </r>
  <r>
    <n v="20230308"/>
    <s v="Harry Mills"/>
    <x v="15"/>
    <s v="London"/>
    <x v="0"/>
    <x v="0"/>
    <x v="76"/>
    <x v="2"/>
    <s v="SMB"/>
    <x v="1"/>
    <n v="91.59"/>
    <n v="3"/>
    <n v="0"/>
    <n v="42.131399999999999"/>
    <x v="603"/>
    <n v="30.53"/>
    <x v="3"/>
    <x v="10"/>
    <x v="3"/>
    <n v="0.45999999999999996"/>
  </r>
  <r>
    <n v="20201201"/>
    <s v="Molly Rutherford"/>
    <x v="5"/>
    <s v="Tokyo"/>
    <x v="2"/>
    <x v="4"/>
    <x v="88"/>
    <x v="6"/>
    <s v="Strategic"/>
    <x v="1"/>
    <n v="674.05799999999999"/>
    <n v="3"/>
    <n v="0.3"/>
    <n v="-19.258800000000001"/>
    <x v="2251"/>
    <n v="224.68600000000001"/>
    <x v="2"/>
    <x v="4"/>
    <x v="0"/>
    <n v="-2.8571428571428574E-2"/>
  </r>
  <r>
    <n v="20201014"/>
    <s v="Bernadette Scott"/>
    <x v="37"/>
    <s v="Athens"/>
    <x v="0"/>
    <x v="11"/>
    <x v="55"/>
    <x v="1"/>
    <s v="Strategic"/>
    <x v="2"/>
    <n v="22.92"/>
    <n v="4"/>
    <n v="0"/>
    <n v="11.0016"/>
    <x v="1885"/>
    <n v="5.73"/>
    <x v="2"/>
    <x v="2"/>
    <x v="0"/>
    <n v="0.48"/>
  </r>
  <r>
    <n v="20201014"/>
    <s v="Bernadette Scott"/>
    <x v="37"/>
    <s v="Athens"/>
    <x v="0"/>
    <x v="11"/>
    <x v="55"/>
    <x v="1"/>
    <s v="Strategic"/>
    <x v="3"/>
    <n v="269.89999999999998"/>
    <n v="5"/>
    <n v="0"/>
    <n v="16.193999999999999"/>
    <x v="408"/>
    <n v="53.98"/>
    <x v="2"/>
    <x v="2"/>
    <x v="0"/>
    <n v="6.0000000000000005E-2"/>
  </r>
  <r>
    <n v="20201118"/>
    <s v="Christian Glover"/>
    <x v="24"/>
    <s v="Guadalajara"/>
    <x v="1"/>
    <x v="7"/>
    <x v="83"/>
    <x v="0"/>
    <s v="SMB"/>
    <x v="2"/>
    <n v="11.808"/>
    <n v="8"/>
    <n v="0.7"/>
    <n v="-8.6592000000000002"/>
    <x v="1299"/>
    <n v="1.476"/>
    <x v="2"/>
    <x v="0"/>
    <x v="0"/>
    <n v="-0.73333333333333339"/>
  </r>
  <r>
    <n v="20201118"/>
    <s v="Christian Glover"/>
    <x v="24"/>
    <s v="Guadalajara"/>
    <x v="1"/>
    <x v="7"/>
    <x v="83"/>
    <x v="0"/>
    <s v="SMB"/>
    <x v="6"/>
    <n v="9.5879999999999992"/>
    <n v="2"/>
    <n v="0.4"/>
    <n v="-2.0773999999999999"/>
    <x v="2252"/>
    <n v="4.7939999999999996"/>
    <x v="2"/>
    <x v="0"/>
    <x v="0"/>
    <n v="-0.21666666666666667"/>
  </r>
  <r>
    <n v="20230115"/>
    <s v="Thomas Hodges"/>
    <x v="18"/>
    <s v="Cape Town"/>
    <x v="0"/>
    <x v="6"/>
    <x v="3"/>
    <x v="1"/>
    <s v="SMB"/>
    <x v="10"/>
    <n v="18.335999999999999"/>
    <n v="3"/>
    <n v="0.2"/>
    <n v="6.6467999999999998"/>
    <x v="687"/>
    <n v="6.1119999999999992"/>
    <x v="3"/>
    <x v="9"/>
    <x v="3"/>
    <n v="0.36250000000000004"/>
  </r>
  <r>
    <n v="20230115"/>
    <s v="Thomas Hodges"/>
    <x v="18"/>
    <s v="Cape Town"/>
    <x v="0"/>
    <x v="6"/>
    <x v="3"/>
    <x v="1"/>
    <s v="SMB"/>
    <x v="8"/>
    <n v="36.287999999999997"/>
    <n v="7"/>
    <n v="0.2"/>
    <n v="12.700799999999999"/>
    <x v="1261"/>
    <n v="5.1839999999999993"/>
    <x v="3"/>
    <x v="9"/>
    <x v="3"/>
    <n v="0.35000000000000003"/>
  </r>
  <r>
    <n v="20230115"/>
    <s v="Thomas Hodges"/>
    <x v="18"/>
    <s v="Cape Town"/>
    <x v="0"/>
    <x v="6"/>
    <x v="3"/>
    <x v="1"/>
    <s v="SMB"/>
    <x v="6"/>
    <n v="111.98399999999999"/>
    <n v="2"/>
    <n v="0.2"/>
    <n v="6.9989999999999997"/>
    <x v="2253"/>
    <n v="55.991999999999997"/>
    <x v="3"/>
    <x v="9"/>
    <x v="3"/>
    <n v="6.25E-2"/>
  </r>
  <r>
    <n v="20230115"/>
    <s v="Thomas Hodges"/>
    <x v="18"/>
    <s v="Cape Town"/>
    <x v="0"/>
    <x v="6"/>
    <x v="3"/>
    <x v="1"/>
    <s v="SMB"/>
    <x v="2"/>
    <n v="5.97"/>
    <n v="5"/>
    <n v="0.7"/>
    <n v="-4.577"/>
    <x v="120"/>
    <n v="1.194"/>
    <x v="3"/>
    <x v="9"/>
    <x v="3"/>
    <n v="-0.76666666666666672"/>
  </r>
  <r>
    <n v="20230115"/>
    <s v="Thomas Hodges"/>
    <x v="18"/>
    <s v="Cape Town"/>
    <x v="0"/>
    <x v="6"/>
    <x v="3"/>
    <x v="1"/>
    <s v="SMB"/>
    <x v="2"/>
    <n v="2.508"/>
    <n v="2"/>
    <n v="0.7"/>
    <n v="-1.8391999999999999"/>
    <x v="2254"/>
    <n v="1.254"/>
    <x v="3"/>
    <x v="9"/>
    <x v="3"/>
    <n v="-0.73333333333333328"/>
  </r>
  <r>
    <n v="20210924"/>
    <s v="Alan Hudson"/>
    <x v="4"/>
    <s v="Toronto"/>
    <x v="1"/>
    <x v="1"/>
    <x v="47"/>
    <x v="4"/>
    <s v="SMB"/>
    <x v="5"/>
    <n v="35.96"/>
    <n v="2"/>
    <n v="0"/>
    <n v="10.4284"/>
    <x v="30"/>
    <n v="17.98"/>
    <x v="1"/>
    <x v="8"/>
    <x v="2"/>
    <n v="0.28999999999999998"/>
  </r>
  <r>
    <n v="20210924"/>
    <s v="Alan Hudson"/>
    <x v="4"/>
    <s v="Toronto"/>
    <x v="1"/>
    <x v="1"/>
    <x v="47"/>
    <x v="4"/>
    <s v="SMB"/>
    <x v="2"/>
    <n v="14.952"/>
    <n v="3"/>
    <n v="0.2"/>
    <n v="5.4200999999999997"/>
    <x v="2255"/>
    <n v="4.984"/>
    <x v="1"/>
    <x v="8"/>
    <x v="2"/>
    <n v="0.36249999999999999"/>
  </r>
  <r>
    <n v="20231010"/>
    <s v="Tracey Knox"/>
    <x v="5"/>
    <s v="Hyogo"/>
    <x v="2"/>
    <x v="4"/>
    <x v="45"/>
    <x v="0"/>
    <s v="SMB"/>
    <x v="5"/>
    <n v="67.144000000000005"/>
    <n v="7"/>
    <n v="0.2"/>
    <n v="5.8750999999999998"/>
    <x v="378"/>
    <n v="9.5920000000000005"/>
    <x v="3"/>
    <x v="2"/>
    <x v="0"/>
    <n v="8.7499999999999994E-2"/>
  </r>
  <r>
    <n v="20231010"/>
    <s v="Tracey Knox"/>
    <x v="5"/>
    <s v="Hyogo"/>
    <x v="2"/>
    <x v="4"/>
    <x v="45"/>
    <x v="0"/>
    <s v="SMB"/>
    <x v="1"/>
    <n v="254.05799999999999"/>
    <n v="3"/>
    <n v="0.3"/>
    <n v="-32.6646"/>
    <x v="2256"/>
    <n v="84.685999999999993"/>
    <x v="3"/>
    <x v="2"/>
    <x v="0"/>
    <n v="-0.12857142857142859"/>
  </r>
  <r>
    <n v="20220102"/>
    <s v="James Terry"/>
    <x v="38"/>
    <s v="Tianjin"/>
    <x v="2"/>
    <x v="9"/>
    <x v="3"/>
    <x v="1"/>
    <s v="Strategic"/>
    <x v="0"/>
    <n v="173.94"/>
    <n v="3"/>
    <n v="0"/>
    <n v="38.266800000000003"/>
    <x v="271"/>
    <n v="57.98"/>
    <x v="0"/>
    <x v="9"/>
    <x v="3"/>
    <n v="0.22000000000000003"/>
  </r>
  <r>
    <n v="20220102"/>
    <s v="James Terry"/>
    <x v="38"/>
    <s v="Tianjin"/>
    <x v="2"/>
    <x v="9"/>
    <x v="3"/>
    <x v="1"/>
    <s v="Strategic"/>
    <x v="6"/>
    <n v="231.98"/>
    <n v="2"/>
    <n v="0"/>
    <n v="67.274199999999993"/>
    <x v="39"/>
    <n v="115.99"/>
    <x v="0"/>
    <x v="9"/>
    <x v="3"/>
    <n v="0.28999999999999998"/>
  </r>
  <r>
    <n v="20230820"/>
    <s v="Jake Mackenzie"/>
    <x v="10"/>
    <s v="Sydney"/>
    <x v="2"/>
    <x v="8"/>
    <x v="15"/>
    <x v="7"/>
    <s v="SMB"/>
    <x v="2"/>
    <n v="2.2959999999999998"/>
    <n v="2"/>
    <n v="0.8"/>
    <n v="-3.9032"/>
    <x v="1869"/>
    <n v="1.1479999999999999"/>
    <x v="3"/>
    <x v="6"/>
    <x v="2"/>
    <n v="-1.7000000000000002"/>
  </r>
  <r>
    <n v="20231226"/>
    <s v="Boris Springer"/>
    <x v="19"/>
    <s v="Lisboa"/>
    <x v="0"/>
    <x v="2"/>
    <x v="64"/>
    <x v="9"/>
    <s v="Enterprise"/>
    <x v="8"/>
    <n v="96.08"/>
    <n v="2"/>
    <n v="0"/>
    <n v="46.118400000000001"/>
    <x v="719"/>
    <n v="48.04"/>
    <x v="3"/>
    <x v="4"/>
    <x v="0"/>
    <n v="0.48000000000000004"/>
  </r>
  <r>
    <n v="20231226"/>
    <s v="Boris Springer"/>
    <x v="19"/>
    <s v="Lisboa"/>
    <x v="0"/>
    <x v="2"/>
    <x v="64"/>
    <x v="9"/>
    <s v="Enterprise"/>
    <x v="11"/>
    <n v="3.62"/>
    <n v="2"/>
    <n v="0"/>
    <n v="1.1946000000000001"/>
    <x v="838"/>
    <n v="1.81"/>
    <x v="3"/>
    <x v="4"/>
    <x v="0"/>
    <n v="0.33"/>
  </r>
  <r>
    <n v="20231226"/>
    <s v="Boris Springer"/>
    <x v="19"/>
    <s v="Lisboa"/>
    <x v="0"/>
    <x v="2"/>
    <x v="64"/>
    <x v="9"/>
    <s v="Enterprise"/>
    <x v="8"/>
    <n v="629.1"/>
    <n v="6"/>
    <n v="0"/>
    <n v="301.96800000000002"/>
    <x v="1416"/>
    <n v="104.85000000000001"/>
    <x v="3"/>
    <x v="4"/>
    <x v="0"/>
    <n v="0.48000000000000004"/>
  </r>
  <r>
    <n v="20231226"/>
    <s v="Boris Springer"/>
    <x v="19"/>
    <s v="Lisboa"/>
    <x v="0"/>
    <x v="2"/>
    <x v="64"/>
    <x v="9"/>
    <s v="Enterprise"/>
    <x v="6"/>
    <n v="90.48"/>
    <n v="2"/>
    <n v="0"/>
    <n v="23.524799999999999"/>
    <x v="1705"/>
    <n v="45.24"/>
    <x v="3"/>
    <x v="4"/>
    <x v="0"/>
    <n v="0.25999999999999995"/>
  </r>
  <r>
    <n v="20230911"/>
    <s v="Luke Rutherford"/>
    <x v="31"/>
    <s v="Busan"/>
    <x v="2"/>
    <x v="9"/>
    <x v="98"/>
    <x v="5"/>
    <s v="Strategic"/>
    <x v="5"/>
    <n v="14.88"/>
    <n v="2"/>
    <n v="0"/>
    <n v="3.72"/>
    <x v="1707"/>
    <n v="7.44"/>
    <x v="3"/>
    <x v="8"/>
    <x v="2"/>
    <n v="0.25"/>
  </r>
  <r>
    <n v="20231020"/>
    <s v="Max McGrath"/>
    <x v="10"/>
    <s v="Sydney"/>
    <x v="2"/>
    <x v="8"/>
    <x v="82"/>
    <x v="4"/>
    <s v="SMB"/>
    <x v="2"/>
    <n v="91.275000000000006"/>
    <n v="1"/>
    <n v="0.5"/>
    <n v="-67.543499999999995"/>
    <x v="1034"/>
    <n v="91.275000000000006"/>
    <x v="3"/>
    <x v="2"/>
    <x v="0"/>
    <n v="-0.73999999999999988"/>
  </r>
  <r>
    <n v="20231202"/>
    <s v="Samantha Rampling"/>
    <x v="29"/>
    <s v="Jeddah"/>
    <x v="0"/>
    <x v="6"/>
    <x v="46"/>
    <x v="8"/>
    <s v="Enterprise"/>
    <x v="8"/>
    <n v="19.440000000000001"/>
    <n v="3"/>
    <n v="0"/>
    <n v="9.3312000000000008"/>
    <x v="509"/>
    <n v="6.48"/>
    <x v="3"/>
    <x v="4"/>
    <x v="0"/>
    <n v="0.48000000000000004"/>
  </r>
  <r>
    <n v="20231202"/>
    <s v="Samantha Rampling"/>
    <x v="29"/>
    <s v="Jeddah"/>
    <x v="0"/>
    <x v="6"/>
    <x v="46"/>
    <x v="8"/>
    <s v="Enterprise"/>
    <x v="1"/>
    <n v="897.15"/>
    <n v="3"/>
    <n v="0"/>
    <n v="251.202"/>
    <x v="1298"/>
    <n v="299.05"/>
    <x v="3"/>
    <x v="4"/>
    <x v="0"/>
    <n v="0.28000000000000003"/>
  </r>
  <r>
    <n v="20200902"/>
    <s v="Jan Watson"/>
    <x v="15"/>
    <s v="London"/>
    <x v="0"/>
    <x v="0"/>
    <x v="37"/>
    <x v="0"/>
    <s v="SMB"/>
    <x v="5"/>
    <n v="57.75"/>
    <n v="5"/>
    <n v="0"/>
    <n v="16.170000000000002"/>
    <x v="2257"/>
    <n v="11.55"/>
    <x v="2"/>
    <x v="8"/>
    <x v="2"/>
    <n v="0.28000000000000003"/>
  </r>
  <r>
    <n v="20200902"/>
    <s v="Jan Watson"/>
    <x v="15"/>
    <s v="London"/>
    <x v="0"/>
    <x v="0"/>
    <x v="37"/>
    <x v="0"/>
    <s v="SMB"/>
    <x v="8"/>
    <n v="14.94"/>
    <n v="3"/>
    <n v="0"/>
    <n v="7.0217999999999998"/>
    <x v="1326"/>
    <n v="4.9799999999999995"/>
    <x v="2"/>
    <x v="8"/>
    <x v="2"/>
    <n v="0.47000000000000003"/>
  </r>
  <r>
    <n v="20230326"/>
    <s v="Carol Berry"/>
    <x v="4"/>
    <s v="Toronto"/>
    <x v="1"/>
    <x v="1"/>
    <x v="55"/>
    <x v="1"/>
    <s v="Strategic"/>
    <x v="5"/>
    <n v="23.1"/>
    <n v="2"/>
    <n v="0"/>
    <n v="6.93"/>
    <x v="2258"/>
    <n v="11.55"/>
    <x v="3"/>
    <x v="10"/>
    <x v="3"/>
    <n v="0.3"/>
  </r>
  <r>
    <n v="20210928"/>
    <s v="Pippa Brown"/>
    <x v="22"/>
    <s v="Moscow"/>
    <x v="0"/>
    <x v="11"/>
    <x v="58"/>
    <x v="4"/>
    <s v="SMB"/>
    <x v="10"/>
    <n v="12.536"/>
    <n v="1"/>
    <n v="0.2"/>
    <n v="4.2309000000000001"/>
    <x v="1789"/>
    <n v="12.536"/>
    <x v="1"/>
    <x v="8"/>
    <x v="2"/>
    <n v="0.33750000000000002"/>
  </r>
  <r>
    <n v="20210928"/>
    <s v="Pippa Brown"/>
    <x v="22"/>
    <s v="Moscow"/>
    <x v="0"/>
    <x v="11"/>
    <x v="58"/>
    <x v="4"/>
    <s v="SMB"/>
    <x v="2"/>
    <n v="1.08"/>
    <n v="2"/>
    <n v="0.7"/>
    <n v="-0.79200000000000004"/>
    <x v="775"/>
    <n v="0.54"/>
    <x v="1"/>
    <x v="8"/>
    <x v="2"/>
    <n v="-0.73333333333333328"/>
  </r>
  <r>
    <n v="20210928"/>
    <s v="Pippa Brown"/>
    <x v="22"/>
    <s v="St Petersburg"/>
    <x v="0"/>
    <x v="11"/>
    <x v="58"/>
    <x v="4"/>
    <s v="SMB"/>
    <x v="11"/>
    <n v="4.5119999999999996"/>
    <n v="3"/>
    <n v="0.2"/>
    <n v="0.84599999999999997"/>
    <x v="2259"/>
    <n v="1.5039999999999998"/>
    <x v="1"/>
    <x v="8"/>
    <x v="2"/>
    <n v="0.1875"/>
  </r>
  <r>
    <n v="20210315"/>
    <s v="Jack Ince"/>
    <x v="7"/>
    <s v="Bursa"/>
    <x v="0"/>
    <x v="6"/>
    <x v="64"/>
    <x v="9"/>
    <s v="Strategic"/>
    <x v="6"/>
    <n v="16.776"/>
    <n v="3"/>
    <n v="0.2"/>
    <n v="1.6776"/>
    <x v="2260"/>
    <n v="5.5919999999999996"/>
    <x v="1"/>
    <x v="10"/>
    <x v="3"/>
    <n v="0.1"/>
  </r>
  <r>
    <n v="20230107"/>
    <s v="Rose Dyer"/>
    <x v="19"/>
    <s v="Porto"/>
    <x v="0"/>
    <x v="2"/>
    <x v="73"/>
    <x v="2"/>
    <s v="Enterprise"/>
    <x v="2"/>
    <n v="33.74"/>
    <n v="7"/>
    <n v="0"/>
    <n v="15.5204"/>
    <x v="562"/>
    <n v="4.82"/>
    <x v="3"/>
    <x v="9"/>
    <x v="3"/>
    <n v="0.45999999999999996"/>
  </r>
  <r>
    <n v="20200114"/>
    <s v="Alan White"/>
    <x v="1"/>
    <s v="Los Angeles"/>
    <x v="1"/>
    <x v="1"/>
    <x v="44"/>
    <x v="2"/>
    <s v="SMB"/>
    <x v="3"/>
    <n v="1325.85"/>
    <n v="5"/>
    <n v="0"/>
    <n v="238.65299999999999"/>
    <x v="1622"/>
    <n v="265.16999999999996"/>
    <x v="2"/>
    <x v="9"/>
    <x v="3"/>
    <n v="0.18"/>
  </r>
  <r>
    <n v="20200114"/>
    <s v="Alan White"/>
    <x v="1"/>
    <s v="Los Angeles"/>
    <x v="1"/>
    <x v="1"/>
    <x v="44"/>
    <x v="2"/>
    <s v="SMB"/>
    <x v="0"/>
    <n v="333.99900000000002"/>
    <n v="3"/>
    <n v="0.15"/>
    <n v="3.9293999999999998"/>
    <x v="2261"/>
    <n v="111.33300000000001"/>
    <x v="2"/>
    <x v="9"/>
    <x v="3"/>
    <n v="1.1764705882352939E-2"/>
  </r>
  <r>
    <n v="20200114"/>
    <s v="Alan White"/>
    <x v="1"/>
    <s v="Los Angeles"/>
    <x v="1"/>
    <x v="1"/>
    <x v="44"/>
    <x v="2"/>
    <s v="SMB"/>
    <x v="5"/>
    <n v="19.899999999999999"/>
    <n v="5"/>
    <n v="0"/>
    <n v="6.5670000000000002"/>
    <x v="182"/>
    <n v="3.9799999999999995"/>
    <x v="2"/>
    <x v="9"/>
    <x v="3"/>
    <n v="0.33"/>
  </r>
  <r>
    <n v="20210206"/>
    <s v="Joe Lee"/>
    <x v="13"/>
    <s v="Manila"/>
    <x v="2"/>
    <x v="9"/>
    <x v="65"/>
    <x v="1"/>
    <s v="SMB"/>
    <x v="1"/>
    <n v="1268.82"/>
    <n v="9"/>
    <n v="0"/>
    <n v="266.4522"/>
    <x v="2014"/>
    <n v="140.97999999999999"/>
    <x v="1"/>
    <x v="11"/>
    <x v="3"/>
    <n v="0.21000000000000002"/>
  </r>
  <r>
    <n v="20210206"/>
    <s v="Joe Lee"/>
    <x v="13"/>
    <s v="Manila"/>
    <x v="2"/>
    <x v="9"/>
    <x v="65"/>
    <x v="1"/>
    <s v="SMB"/>
    <x v="0"/>
    <n v="283.92"/>
    <n v="4"/>
    <n v="0"/>
    <n v="82.336799999999997"/>
    <x v="1283"/>
    <n v="70.98"/>
    <x v="1"/>
    <x v="11"/>
    <x v="3"/>
    <n v="0.28999999999999998"/>
  </r>
  <r>
    <n v="20210206"/>
    <s v="Joe Lee"/>
    <x v="13"/>
    <s v="Manila"/>
    <x v="2"/>
    <x v="9"/>
    <x v="65"/>
    <x v="1"/>
    <s v="SMB"/>
    <x v="5"/>
    <n v="5.68"/>
    <n v="2"/>
    <n v="0"/>
    <n v="1.7607999999999999"/>
    <x v="933"/>
    <n v="2.84"/>
    <x v="1"/>
    <x v="11"/>
    <x v="3"/>
    <n v="0.31"/>
  </r>
  <r>
    <n v="20231222"/>
    <s v="Ryan Ellison"/>
    <x v="14"/>
    <s v="Mumbai"/>
    <x v="2"/>
    <x v="10"/>
    <x v="87"/>
    <x v="6"/>
    <s v="SMB"/>
    <x v="3"/>
    <n v="375.34"/>
    <n v="1"/>
    <n v="0"/>
    <n v="18.766999999999999"/>
    <x v="1812"/>
    <n v="375.34"/>
    <x v="3"/>
    <x v="4"/>
    <x v="0"/>
    <n v="0.05"/>
  </r>
  <r>
    <n v="20220906"/>
    <s v="Rebecca Wilson"/>
    <x v="1"/>
    <s v="Lakewood"/>
    <x v="1"/>
    <x v="1"/>
    <x v="21"/>
    <x v="1"/>
    <s v="SMB"/>
    <x v="8"/>
    <n v="96.08"/>
    <n v="2"/>
    <n v="0"/>
    <n v="46.118400000000001"/>
    <x v="719"/>
    <n v="48.04"/>
    <x v="0"/>
    <x v="8"/>
    <x v="2"/>
    <n v="0.48000000000000004"/>
  </r>
  <r>
    <n v="20220906"/>
    <s v="Rebecca Wilson"/>
    <x v="1"/>
    <s v="Lakewood"/>
    <x v="1"/>
    <x v="1"/>
    <x v="21"/>
    <x v="1"/>
    <s v="SMB"/>
    <x v="2"/>
    <n v="11.68"/>
    <n v="2"/>
    <n v="0.2"/>
    <n v="3.9420000000000002"/>
    <x v="354"/>
    <n v="5.84"/>
    <x v="0"/>
    <x v="8"/>
    <x v="2"/>
    <n v="0.33750000000000002"/>
  </r>
  <r>
    <n v="20220906"/>
    <s v="Rebecca Wilson"/>
    <x v="1"/>
    <s v="Lakewood"/>
    <x v="1"/>
    <x v="1"/>
    <x v="21"/>
    <x v="1"/>
    <s v="SMB"/>
    <x v="11"/>
    <n v="4.3600000000000003"/>
    <n v="2"/>
    <n v="0"/>
    <n v="1.7876000000000001"/>
    <x v="943"/>
    <n v="2.1800000000000002"/>
    <x v="0"/>
    <x v="8"/>
    <x v="2"/>
    <n v="0.41"/>
  </r>
  <r>
    <n v="20201004"/>
    <s v="Joanne Hemmings"/>
    <x v="4"/>
    <s v="Toronto"/>
    <x v="1"/>
    <x v="1"/>
    <x v="41"/>
    <x v="5"/>
    <s v="SMB"/>
    <x v="1"/>
    <n v="29.24"/>
    <n v="4"/>
    <n v="0"/>
    <n v="13.742800000000001"/>
    <x v="2"/>
    <n v="7.31"/>
    <x v="2"/>
    <x v="2"/>
    <x v="0"/>
    <n v="0.47000000000000003"/>
  </r>
  <r>
    <n v="20231128"/>
    <s v="Zoe Ferguson"/>
    <x v="1"/>
    <s v="New York City"/>
    <x v="1"/>
    <x v="1"/>
    <x v="69"/>
    <x v="3"/>
    <s v="SMB"/>
    <x v="2"/>
    <n v="117.488"/>
    <n v="7"/>
    <n v="0.2"/>
    <n v="41.120800000000003"/>
    <x v="307"/>
    <n v="16.783999999999999"/>
    <x v="3"/>
    <x v="0"/>
    <x v="0"/>
    <n v="0.35000000000000003"/>
  </r>
  <r>
    <n v="20231128"/>
    <s v="Zoe Ferguson"/>
    <x v="1"/>
    <s v="New York City"/>
    <x v="1"/>
    <x v="1"/>
    <x v="69"/>
    <x v="3"/>
    <s v="SMB"/>
    <x v="4"/>
    <n v="18.84"/>
    <n v="3"/>
    <n v="0"/>
    <n v="6.0288000000000004"/>
    <x v="563"/>
    <n v="6.28"/>
    <x v="3"/>
    <x v="0"/>
    <x v="0"/>
    <n v="0.32"/>
  </r>
  <r>
    <n v="20221029"/>
    <s v="Jonathan Grant"/>
    <x v="15"/>
    <s v="London"/>
    <x v="0"/>
    <x v="0"/>
    <x v="79"/>
    <x v="6"/>
    <s v="SMB"/>
    <x v="5"/>
    <n v="12.42"/>
    <n v="3"/>
    <n v="0"/>
    <n v="5.2164000000000001"/>
    <x v="155"/>
    <n v="4.1399999999999997"/>
    <x v="0"/>
    <x v="2"/>
    <x v="0"/>
    <n v="0.42000000000000004"/>
  </r>
  <r>
    <n v="20210609"/>
    <s v="Carl Langdon"/>
    <x v="12"/>
    <s v="São Paulo"/>
    <x v="1"/>
    <x v="7"/>
    <x v="33"/>
    <x v="1"/>
    <s v="SMB"/>
    <x v="8"/>
    <n v="12.96"/>
    <n v="2"/>
    <n v="0"/>
    <n v="6.2207999999999997"/>
    <x v="86"/>
    <n v="6.48"/>
    <x v="1"/>
    <x v="1"/>
    <x v="1"/>
    <n v="0.47999999999999993"/>
  </r>
  <r>
    <n v="20231209"/>
    <s v="Joseph Forsyth"/>
    <x v="1"/>
    <s v="Los Angeles"/>
    <x v="1"/>
    <x v="1"/>
    <x v="40"/>
    <x v="1"/>
    <s v="Strategic"/>
    <x v="7"/>
    <n v="69.48"/>
    <n v="1"/>
    <n v="0"/>
    <n v="20.844000000000001"/>
    <x v="2262"/>
    <n v="69.48"/>
    <x v="3"/>
    <x v="4"/>
    <x v="0"/>
    <n v="0.3"/>
  </r>
  <r>
    <n v="20210316"/>
    <s v="Irene Smith"/>
    <x v="15"/>
    <s v="London"/>
    <x v="0"/>
    <x v="0"/>
    <x v="7"/>
    <x v="4"/>
    <s v="Strategic"/>
    <x v="6"/>
    <n v="85.9"/>
    <n v="2"/>
    <n v="0"/>
    <n v="2.577"/>
    <x v="1471"/>
    <n v="42.95"/>
    <x v="1"/>
    <x v="10"/>
    <x v="3"/>
    <n v="0.03"/>
  </r>
  <r>
    <n v="20200609"/>
    <s v="Dylan Terry"/>
    <x v="33"/>
    <s v="Tel Aviv"/>
    <x v="0"/>
    <x v="11"/>
    <x v="77"/>
    <x v="1"/>
    <s v="Strategic"/>
    <x v="5"/>
    <n v="18.059999999999999"/>
    <n v="7"/>
    <n v="0"/>
    <n v="4.6955999999999998"/>
    <x v="1895"/>
    <n v="2.5799999999999996"/>
    <x v="2"/>
    <x v="1"/>
    <x v="1"/>
    <n v="0.26"/>
  </r>
  <r>
    <n v="20200609"/>
    <s v="Dylan Terry"/>
    <x v="33"/>
    <s v="Tel Aviv"/>
    <x v="0"/>
    <x v="11"/>
    <x v="77"/>
    <x v="1"/>
    <s v="Strategic"/>
    <x v="8"/>
    <n v="79.14"/>
    <n v="3"/>
    <n v="0"/>
    <n v="36.404400000000003"/>
    <x v="147"/>
    <n v="26.38"/>
    <x v="2"/>
    <x v="1"/>
    <x v="1"/>
    <n v="0.46"/>
  </r>
  <r>
    <n v="20200609"/>
    <s v="Dylan Terry"/>
    <x v="33"/>
    <s v="Tel Aviv"/>
    <x v="0"/>
    <x v="11"/>
    <x v="77"/>
    <x v="1"/>
    <s v="Strategic"/>
    <x v="4"/>
    <n v="37.4"/>
    <n v="2"/>
    <n v="0"/>
    <n v="14.212"/>
    <x v="1716"/>
    <n v="18.7"/>
    <x v="2"/>
    <x v="1"/>
    <x v="1"/>
    <n v="0.38"/>
  </r>
  <r>
    <n v="20210320"/>
    <s v="Joanne Walsh"/>
    <x v="5"/>
    <s v="Kyoto"/>
    <x v="2"/>
    <x v="4"/>
    <x v="71"/>
    <x v="5"/>
    <s v="SMB"/>
    <x v="2"/>
    <n v="2.512"/>
    <n v="2"/>
    <n v="0.8"/>
    <n v="-4.3959999999999999"/>
    <x v="1776"/>
    <n v="1.256"/>
    <x v="1"/>
    <x v="10"/>
    <x v="3"/>
    <n v="-1.75"/>
  </r>
  <r>
    <n v="20210320"/>
    <s v="Joanne Walsh"/>
    <x v="5"/>
    <s v="Kyoto"/>
    <x v="2"/>
    <x v="4"/>
    <x v="71"/>
    <x v="5"/>
    <s v="SMB"/>
    <x v="11"/>
    <n v="18.864000000000001"/>
    <n v="9"/>
    <n v="0.2"/>
    <n v="6.1307999999999998"/>
    <x v="2263"/>
    <n v="2.0960000000000001"/>
    <x v="1"/>
    <x v="10"/>
    <x v="3"/>
    <n v="0.32499999999999996"/>
  </r>
  <r>
    <n v="20221119"/>
    <s v="Liam Russell"/>
    <x v="1"/>
    <s v="New York City"/>
    <x v="1"/>
    <x v="1"/>
    <x v="36"/>
    <x v="4"/>
    <s v="Enterprise"/>
    <x v="6"/>
    <n v="61.192"/>
    <n v="1"/>
    <n v="0.2"/>
    <n v="6.1192000000000002"/>
    <x v="1173"/>
    <n v="61.192"/>
    <x v="0"/>
    <x v="0"/>
    <x v="0"/>
    <n v="0.1"/>
  </r>
  <r>
    <n v="20221119"/>
    <s v="Liam Russell"/>
    <x v="1"/>
    <s v="New York City"/>
    <x v="1"/>
    <x v="1"/>
    <x v="36"/>
    <x v="4"/>
    <s v="Enterprise"/>
    <x v="7"/>
    <n v="67.84"/>
    <n v="1"/>
    <n v="0"/>
    <n v="18.316800000000001"/>
    <x v="1836"/>
    <n v="67.84"/>
    <x v="0"/>
    <x v="0"/>
    <x v="0"/>
    <n v="0.27"/>
  </r>
  <r>
    <n v="20200307"/>
    <s v="Ryan Johnston"/>
    <x v="4"/>
    <s v="Toronto"/>
    <x v="1"/>
    <x v="1"/>
    <x v="61"/>
    <x v="1"/>
    <s v="SMB"/>
    <x v="1"/>
    <n v="48.712000000000003"/>
    <n v="1"/>
    <n v="0.2"/>
    <n v="5.4801000000000002"/>
    <x v="213"/>
    <n v="48.712000000000003"/>
    <x v="2"/>
    <x v="10"/>
    <x v="3"/>
    <n v="0.1125"/>
  </r>
  <r>
    <n v="20200307"/>
    <s v="Ryan Johnston"/>
    <x v="4"/>
    <s v="Toronto"/>
    <x v="1"/>
    <x v="1"/>
    <x v="61"/>
    <x v="1"/>
    <s v="SMB"/>
    <x v="5"/>
    <n v="17.940000000000001"/>
    <n v="3"/>
    <n v="0"/>
    <n v="4.6643999999999997"/>
    <x v="256"/>
    <n v="5.98"/>
    <x v="2"/>
    <x v="10"/>
    <x v="3"/>
    <n v="0.25999999999999995"/>
  </r>
  <r>
    <n v="20200307"/>
    <s v="Ryan Johnston"/>
    <x v="4"/>
    <s v="Toronto"/>
    <x v="1"/>
    <x v="1"/>
    <x v="61"/>
    <x v="1"/>
    <s v="SMB"/>
    <x v="3"/>
    <n v="242.94"/>
    <n v="3"/>
    <n v="0"/>
    <n v="4.8587999999999996"/>
    <x v="908"/>
    <n v="80.98"/>
    <x v="2"/>
    <x v="10"/>
    <x v="3"/>
    <n v="1.9999999999999997E-2"/>
  </r>
  <r>
    <n v="20220516"/>
    <s v="Brian Dickens"/>
    <x v="2"/>
    <s v="Stuttgart"/>
    <x v="0"/>
    <x v="2"/>
    <x v="13"/>
    <x v="4"/>
    <s v="SMB"/>
    <x v="2"/>
    <n v="7.7640000000000002"/>
    <n v="4"/>
    <n v="0.7"/>
    <n v="-5.1760000000000002"/>
    <x v="651"/>
    <n v="1.9410000000000001"/>
    <x v="0"/>
    <x v="5"/>
    <x v="1"/>
    <n v="-0.66666666666666663"/>
  </r>
  <r>
    <n v="20210525"/>
    <s v="Irene Graham"/>
    <x v="18"/>
    <s v="Johannesburg"/>
    <x v="0"/>
    <x v="6"/>
    <x v="20"/>
    <x v="2"/>
    <s v="Strategic"/>
    <x v="6"/>
    <n v="467.04"/>
    <n v="4"/>
    <n v="0.2"/>
    <n v="58.38"/>
    <x v="1454"/>
    <n v="116.76"/>
    <x v="1"/>
    <x v="5"/>
    <x v="1"/>
    <n v="0.125"/>
  </r>
  <r>
    <n v="20210802"/>
    <s v="Edward Hardacre"/>
    <x v="34"/>
    <s v="Oslo"/>
    <x v="0"/>
    <x v="3"/>
    <x v="40"/>
    <x v="1"/>
    <s v="Enterprise"/>
    <x v="6"/>
    <n v="128.85"/>
    <n v="3"/>
    <n v="0"/>
    <n v="3.8654999999999999"/>
    <x v="2264"/>
    <n v="42.949999999999996"/>
    <x v="1"/>
    <x v="6"/>
    <x v="2"/>
    <n v="3.0000000000000002E-2"/>
  </r>
  <r>
    <n v="20210802"/>
    <s v="Edward Hardacre"/>
    <x v="34"/>
    <s v="Oslo"/>
    <x v="0"/>
    <x v="3"/>
    <x v="40"/>
    <x v="1"/>
    <s v="Enterprise"/>
    <x v="8"/>
    <n v="8.4"/>
    <n v="2"/>
    <n v="0"/>
    <n v="4.1159999999999997"/>
    <x v="2265"/>
    <n v="4.2"/>
    <x v="1"/>
    <x v="6"/>
    <x v="2"/>
    <n v="0.48999999999999994"/>
  </r>
  <r>
    <n v="20210802"/>
    <s v="Edward Hardacre"/>
    <x v="34"/>
    <s v="Oslo"/>
    <x v="0"/>
    <x v="3"/>
    <x v="40"/>
    <x v="1"/>
    <s v="Enterprise"/>
    <x v="9"/>
    <n v="199.98"/>
    <n v="2"/>
    <n v="0"/>
    <n v="83.991600000000005"/>
    <x v="419"/>
    <n v="99.99"/>
    <x v="1"/>
    <x v="6"/>
    <x v="2"/>
    <n v="0.42000000000000004"/>
  </r>
  <r>
    <n v="20210802"/>
    <s v="Edward Hardacre"/>
    <x v="34"/>
    <s v="Oslo"/>
    <x v="0"/>
    <x v="3"/>
    <x v="40"/>
    <x v="1"/>
    <s v="Enterprise"/>
    <x v="1"/>
    <n v="110.98"/>
    <n v="1"/>
    <n v="0"/>
    <n v="15.5372"/>
    <x v="966"/>
    <n v="110.98"/>
    <x v="1"/>
    <x v="6"/>
    <x v="2"/>
    <n v="0.13999999999999999"/>
  </r>
  <r>
    <n v="20221107"/>
    <s v="Lillian Hodges"/>
    <x v="2"/>
    <s v="Berlin"/>
    <x v="0"/>
    <x v="2"/>
    <x v="59"/>
    <x v="3"/>
    <s v="Strategic"/>
    <x v="1"/>
    <n v="207.98400000000001"/>
    <n v="2"/>
    <n v="0.2"/>
    <n v="-28.597799999999999"/>
    <x v="69"/>
    <n v="103.992"/>
    <x v="0"/>
    <x v="0"/>
    <x v="0"/>
    <n v="-0.13749999999999998"/>
  </r>
  <r>
    <n v="20221107"/>
    <s v="Lillian Hodges"/>
    <x v="2"/>
    <s v="Berlin"/>
    <x v="0"/>
    <x v="2"/>
    <x v="59"/>
    <x v="3"/>
    <s v="Strategic"/>
    <x v="8"/>
    <n v="36.112000000000002"/>
    <n v="2"/>
    <n v="0.2"/>
    <n v="12.639200000000001"/>
    <x v="2266"/>
    <n v="18.056000000000001"/>
    <x v="0"/>
    <x v="0"/>
    <x v="0"/>
    <n v="0.35"/>
  </r>
  <r>
    <n v="20221107"/>
    <s v="Lillian Hodges"/>
    <x v="2"/>
    <s v="Berlin"/>
    <x v="0"/>
    <x v="2"/>
    <x v="59"/>
    <x v="3"/>
    <s v="Strategic"/>
    <x v="4"/>
    <n v="35.567999999999998"/>
    <n v="2"/>
    <n v="0.2"/>
    <n v="5.7797999999999998"/>
    <x v="2267"/>
    <n v="17.783999999999999"/>
    <x v="0"/>
    <x v="0"/>
    <x v="0"/>
    <n v="0.16250000000000001"/>
  </r>
  <r>
    <n v="20221107"/>
    <s v="Lillian Hodges"/>
    <x v="2"/>
    <s v="Berlin"/>
    <x v="0"/>
    <x v="2"/>
    <x v="59"/>
    <x v="3"/>
    <s v="Strategic"/>
    <x v="8"/>
    <n v="88.768000000000001"/>
    <n v="2"/>
    <n v="0.2"/>
    <n v="31.0688"/>
    <x v="1311"/>
    <n v="44.384"/>
    <x v="0"/>
    <x v="0"/>
    <x v="0"/>
    <n v="0.35"/>
  </r>
  <r>
    <n v="20221108"/>
    <s v="Wanda Hardacre"/>
    <x v="1"/>
    <s v="Richmond"/>
    <x v="1"/>
    <x v="1"/>
    <x v="11"/>
    <x v="5"/>
    <s v="Enterprise"/>
    <x v="8"/>
    <n v="12.9"/>
    <n v="2"/>
    <n v="0"/>
    <n v="6.3209999999999997"/>
    <x v="1631"/>
    <n v="6.45"/>
    <x v="0"/>
    <x v="0"/>
    <x v="0"/>
    <n v="0.49"/>
  </r>
  <r>
    <n v="20210918"/>
    <s v="Sue Wilson"/>
    <x v="2"/>
    <s v="Berlin"/>
    <x v="0"/>
    <x v="2"/>
    <x v="41"/>
    <x v="5"/>
    <s v="Strategic"/>
    <x v="9"/>
    <n v="717.12"/>
    <n v="9"/>
    <n v="0.2"/>
    <n v="152.38800000000001"/>
    <x v="800"/>
    <n v="79.680000000000007"/>
    <x v="1"/>
    <x v="8"/>
    <x v="2"/>
    <n v="0.21249999999999999"/>
  </r>
  <r>
    <n v="20211207"/>
    <s v="Joanne Robertson"/>
    <x v="15"/>
    <s v="London"/>
    <x v="0"/>
    <x v="0"/>
    <x v="72"/>
    <x v="4"/>
    <s v="SMB"/>
    <x v="2"/>
    <n v="21.36"/>
    <n v="5"/>
    <n v="0.2"/>
    <n v="7.2089999999999996"/>
    <x v="1015"/>
    <n v="4.2720000000000002"/>
    <x v="1"/>
    <x v="4"/>
    <x v="0"/>
    <n v="0.33749999999999997"/>
  </r>
  <r>
    <n v="20211207"/>
    <s v="Joanne Robertson"/>
    <x v="15"/>
    <s v="London"/>
    <x v="0"/>
    <x v="0"/>
    <x v="72"/>
    <x v="4"/>
    <s v="SMB"/>
    <x v="2"/>
    <n v="6.6879999999999997"/>
    <n v="2"/>
    <n v="0.2"/>
    <n v="2.3408000000000002"/>
    <x v="841"/>
    <n v="3.3439999999999999"/>
    <x v="1"/>
    <x v="4"/>
    <x v="0"/>
    <n v="0.35000000000000003"/>
  </r>
  <r>
    <n v="20211207"/>
    <s v="Joanne Robertson"/>
    <x v="15"/>
    <s v="London"/>
    <x v="0"/>
    <x v="0"/>
    <x v="72"/>
    <x v="4"/>
    <s v="SMB"/>
    <x v="6"/>
    <n v="773.94"/>
    <n v="6"/>
    <n v="0"/>
    <n v="224.4426"/>
    <x v="1024"/>
    <n v="128.99"/>
    <x v="1"/>
    <x v="4"/>
    <x v="0"/>
    <n v="0.28999999999999998"/>
  </r>
  <r>
    <n v="20221210"/>
    <s v="Connor McDonald"/>
    <x v="10"/>
    <s v="Sydney"/>
    <x v="2"/>
    <x v="8"/>
    <x v="0"/>
    <x v="0"/>
    <s v="Strategic"/>
    <x v="8"/>
    <n v="20.568000000000001"/>
    <n v="3"/>
    <n v="0.2"/>
    <n v="1.5426"/>
    <x v="1406"/>
    <n v="6.8560000000000008"/>
    <x v="0"/>
    <x v="4"/>
    <x v="0"/>
    <n v="7.4999999999999997E-2"/>
  </r>
  <r>
    <n v="20221210"/>
    <s v="Connor McDonald"/>
    <x v="10"/>
    <s v="Sydney"/>
    <x v="2"/>
    <x v="8"/>
    <x v="0"/>
    <x v="0"/>
    <s v="Strategic"/>
    <x v="7"/>
    <n v="4.3559999999999999"/>
    <n v="2"/>
    <n v="0.8"/>
    <n v="-11.761200000000001"/>
    <x v="986"/>
    <n v="2.1779999999999999"/>
    <x v="0"/>
    <x v="4"/>
    <x v="0"/>
    <n v="-2.7"/>
  </r>
  <r>
    <n v="20221210"/>
    <s v="Connor McDonald"/>
    <x v="10"/>
    <s v="Sydney"/>
    <x v="2"/>
    <x v="8"/>
    <x v="0"/>
    <x v="0"/>
    <s v="Strategic"/>
    <x v="9"/>
    <n v="19.04"/>
    <n v="4"/>
    <n v="0.2"/>
    <n v="-1.4279999999999999"/>
    <x v="2064"/>
    <n v="4.76"/>
    <x v="0"/>
    <x v="4"/>
    <x v="0"/>
    <n v="-7.4999999999999997E-2"/>
  </r>
  <r>
    <n v="20201116"/>
    <s v="Diana Taylor"/>
    <x v="1"/>
    <s v="Henderson"/>
    <x v="1"/>
    <x v="1"/>
    <x v="57"/>
    <x v="5"/>
    <s v="Strategic"/>
    <x v="1"/>
    <n v="5.22"/>
    <n v="2"/>
    <n v="0"/>
    <n v="2.4011999999999998"/>
    <x v="290"/>
    <n v="2.61"/>
    <x v="2"/>
    <x v="0"/>
    <x v="0"/>
    <n v="0.45999999999999996"/>
  </r>
  <r>
    <n v="20221107"/>
    <s v="Adrian Abraham"/>
    <x v="1"/>
    <s v="Seattle"/>
    <x v="1"/>
    <x v="1"/>
    <x v="5"/>
    <x v="2"/>
    <s v="SMB"/>
    <x v="3"/>
    <n v="84.84"/>
    <n v="3"/>
    <n v="0"/>
    <n v="22.9068"/>
    <x v="1175"/>
    <n v="28.28"/>
    <x v="0"/>
    <x v="0"/>
    <x v="0"/>
    <n v="0.27"/>
  </r>
  <r>
    <n v="20210906"/>
    <s v="Andrea Reid"/>
    <x v="18"/>
    <s v="Johannesburg"/>
    <x v="0"/>
    <x v="6"/>
    <x v="77"/>
    <x v="1"/>
    <s v="Strategic"/>
    <x v="11"/>
    <n v="7.24"/>
    <n v="5"/>
    <n v="0.2"/>
    <n v="1.1765000000000001"/>
    <x v="2268"/>
    <n v="1.448"/>
    <x v="1"/>
    <x v="8"/>
    <x v="2"/>
    <n v="0.16250000000000001"/>
  </r>
  <r>
    <n v="20200903"/>
    <s v="Owen Hill"/>
    <x v="15"/>
    <s v="London"/>
    <x v="0"/>
    <x v="0"/>
    <x v="35"/>
    <x v="5"/>
    <s v="SMB"/>
    <x v="1"/>
    <n v="14.4"/>
    <n v="5"/>
    <n v="0"/>
    <n v="7.056"/>
    <x v="668"/>
    <n v="2.88"/>
    <x v="2"/>
    <x v="8"/>
    <x v="2"/>
    <n v="0.49"/>
  </r>
  <r>
    <n v="20220425"/>
    <s v="Stephanie Kelly"/>
    <x v="22"/>
    <s v="St Petersburg"/>
    <x v="0"/>
    <x v="11"/>
    <x v="50"/>
    <x v="1"/>
    <s v="Enterprise"/>
    <x v="8"/>
    <n v="15.552"/>
    <n v="3"/>
    <n v="0.2"/>
    <n v="5.4432"/>
    <x v="12"/>
    <n v="5.1840000000000002"/>
    <x v="0"/>
    <x v="3"/>
    <x v="1"/>
    <n v="0.35000000000000003"/>
  </r>
  <r>
    <n v="20220425"/>
    <s v="Stephanie Kelly"/>
    <x v="22"/>
    <s v="St Petersburg"/>
    <x v="0"/>
    <x v="11"/>
    <x v="50"/>
    <x v="1"/>
    <s v="Enterprise"/>
    <x v="1"/>
    <n v="1325.76"/>
    <n v="6"/>
    <n v="0.2"/>
    <n v="149.148"/>
    <x v="1317"/>
    <n v="220.96"/>
    <x v="0"/>
    <x v="3"/>
    <x v="1"/>
    <n v="0.1125"/>
  </r>
  <r>
    <n v="20220425"/>
    <s v="Stephanie Kelly"/>
    <x v="22"/>
    <s v="St Petersburg"/>
    <x v="0"/>
    <x v="11"/>
    <x v="50"/>
    <x v="1"/>
    <s v="Enterprise"/>
    <x v="2"/>
    <n v="3.1080000000000001"/>
    <n v="2"/>
    <n v="0.7"/>
    <n v="-2.1756000000000002"/>
    <x v="1417"/>
    <n v="1.554"/>
    <x v="0"/>
    <x v="3"/>
    <x v="1"/>
    <n v="-0.70000000000000007"/>
  </r>
  <r>
    <n v="20230901"/>
    <s v="Donna Bailey"/>
    <x v="1"/>
    <s v="Los Angeles"/>
    <x v="1"/>
    <x v="1"/>
    <x v="83"/>
    <x v="0"/>
    <s v="Enterprise"/>
    <x v="2"/>
    <n v="6.6719999999999997"/>
    <n v="3"/>
    <n v="0.2"/>
    <n v="2.1684000000000001"/>
    <x v="1363"/>
    <n v="2.2239999999999998"/>
    <x v="3"/>
    <x v="8"/>
    <x v="2"/>
    <n v="0.32500000000000001"/>
  </r>
  <r>
    <n v="20230901"/>
    <s v="Donna Bailey"/>
    <x v="1"/>
    <s v="Los Angeles"/>
    <x v="1"/>
    <x v="1"/>
    <x v="83"/>
    <x v="0"/>
    <s v="Enterprise"/>
    <x v="6"/>
    <n v="689.40800000000002"/>
    <n v="4"/>
    <n v="0.2"/>
    <n v="77.558400000000006"/>
    <x v="1778"/>
    <n v="172.352"/>
    <x v="3"/>
    <x v="8"/>
    <x v="2"/>
    <n v="0.1125"/>
  </r>
  <r>
    <n v="20231208"/>
    <s v="Ruth Vaughan"/>
    <x v="10"/>
    <s v="Sydney"/>
    <x v="2"/>
    <x v="8"/>
    <x v="72"/>
    <x v="4"/>
    <s v="Strategic"/>
    <x v="2"/>
    <n v="1889.99"/>
    <n v="5"/>
    <n v="0.8"/>
    <n v="-2929.4845"/>
    <x v="2269"/>
    <n v="377.99799999999999"/>
    <x v="3"/>
    <x v="4"/>
    <x v="0"/>
    <n v="-1.55"/>
  </r>
  <r>
    <n v="20211218"/>
    <s v="Blake Reid"/>
    <x v="18"/>
    <s v="Cape Town"/>
    <x v="0"/>
    <x v="6"/>
    <x v="3"/>
    <x v="1"/>
    <s v="Strategic"/>
    <x v="10"/>
    <n v="55.936"/>
    <n v="8"/>
    <n v="0.2"/>
    <n v="18.878399999999999"/>
    <x v="779"/>
    <n v="6.992"/>
    <x v="1"/>
    <x v="4"/>
    <x v="0"/>
    <n v="0.33749999999999997"/>
  </r>
  <r>
    <n v="20211218"/>
    <s v="Blake Reid"/>
    <x v="18"/>
    <s v="Cape Town"/>
    <x v="0"/>
    <x v="6"/>
    <x v="3"/>
    <x v="1"/>
    <s v="Strategic"/>
    <x v="1"/>
    <n v="18.431999999999999"/>
    <n v="8"/>
    <n v="0.2"/>
    <n v="5.9904000000000002"/>
    <x v="2270"/>
    <n v="2.3039999999999998"/>
    <x v="1"/>
    <x v="4"/>
    <x v="0"/>
    <n v="0.32500000000000001"/>
  </r>
  <r>
    <n v="20211218"/>
    <s v="Blake Reid"/>
    <x v="18"/>
    <s v="Cape Town"/>
    <x v="0"/>
    <x v="6"/>
    <x v="3"/>
    <x v="1"/>
    <s v="Strategic"/>
    <x v="4"/>
    <n v="20.32"/>
    <n v="5"/>
    <n v="0.2"/>
    <n v="3.556"/>
    <x v="551"/>
    <n v="4.0640000000000001"/>
    <x v="1"/>
    <x v="4"/>
    <x v="0"/>
    <n v="0.17499999999999999"/>
  </r>
  <r>
    <n v="20201104"/>
    <s v="Claire Henderson"/>
    <x v="15"/>
    <s v="London"/>
    <x v="0"/>
    <x v="0"/>
    <x v="50"/>
    <x v="1"/>
    <s v="Enterprise"/>
    <x v="2"/>
    <n v="52.064"/>
    <n v="4"/>
    <n v="0.2"/>
    <n v="18.873200000000001"/>
    <x v="1946"/>
    <n v="13.016"/>
    <x v="2"/>
    <x v="0"/>
    <x v="0"/>
    <n v="0.36249999999999999"/>
  </r>
  <r>
    <n v="20230311"/>
    <s v="Jack Ince"/>
    <x v="3"/>
    <s v="Stockholm"/>
    <x v="0"/>
    <x v="3"/>
    <x v="64"/>
    <x v="9"/>
    <s v="Strategic"/>
    <x v="7"/>
    <n v="48.783999999999999"/>
    <n v="1"/>
    <n v="0.2"/>
    <n v="3.6587999999999998"/>
    <x v="2271"/>
    <n v="48.783999999999999"/>
    <x v="3"/>
    <x v="10"/>
    <x v="3"/>
    <n v="7.4999999999999997E-2"/>
  </r>
  <r>
    <n v="20230311"/>
    <s v="Jack Ince"/>
    <x v="3"/>
    <s v="Stockholm"/>
    <x v="0"/>
    <x v="3"/>
    <x v="64"/>
    <x v="9"/>
    <s v="Strategic"/>
    <x v="2"/>
    <n v="13.092000000000001"/>
    <n v="4"/>
    <n v="0.7"/>
    <n v="-10.0372"/>
    <x v="2272"/>
    <n v="3.2730000000000001"/>
    <x v="3"/>
    <x v="10"/>
    <x v="3"/>
    <n v="-0.76666666666666661"/>
  </r>
  <r>
    <n v="20220131"/>
    <s v="Angela Churchill"/>
    <x v="1"/>
    <s v="New York City"/>
    <x v="1"/>
    <x v="1"/>
    <x v="37"/>
    <x v="0"/>
    <s v="Enterprise"/>
    <x v="6"/>
    <n v="109.592"/>
    <n v="1"/>
    <n v="0.2"/>
    <n v="8.2194000000000003"/>
    <x v="2273"/>
    <n v="109.592"/>
    <x v="0"/>
    <x v="9"/>
    <x v="3"/>
    <n v="7.4999999999999997E-2"/>
  </r>
  <r>
    <n v="20220131"/>
    <s v="Angela Churchill"/>
    <x v="1"/>
    <s v="New York City"/>
    <x v="1"/>
    <x v="1"/>
    <x v="37"/>
    <x v="0"/>
    <s v="Enterprise"/>
    <x v="8"/>
    <n v="56.7"/>
    <n v="5"/>
    <n v="0"/>
    <n v="27.783000000000001"/>
    <x v="1474"/>
    <n v="11.34"/>
    <x v="0"/>
    <x v="9"/>
    <x v="3"/>
    <n v="0.49"/>
  </r>
  <r>
    <n v="20230508"/>
    <s v="Anna Bower"/>
    <x v="1"/>
    <s v="New York City"/>
    <x v="1"/>
    <x v="1"/>
    <x v="68"/>
    <x v="4"/>
    <s v="Enterprise"/>
    <x v="9"/>
    <n v="79.989999999999995"/>
    <n v="1"/>
    <n v="0"/>
    <n v="28.796399999999998"/>
    <x v="439"/>
    <n v="79.989999999999995"/>
    <x v="3"/>
    <x v="5"/>
    <x v="1"/>
    <n v="0.36"/>
  </r>
  <r>
    <n v="20220525"/>
    <s v="Kevin Rampling"/>
    <x v="17"/>
    <s v="Granada"/>
    <x v="0"/>
    <x v="2"/>
    <x v="39"/>
    <x v="6"/>
    <s v="Enterprise"/>
    <x v="8"/>
    <n v="69.5"/>
    <n v="5"/>
    <n v="0"/>
    <n v="20.155000000000001"/>
    <x v="1329"/>
    <n v="13.9"/>
    <x v="0"/>
    <x v="5"/>
    <x v="1"/>
    <n v="0.29000000000000004"/>
  </r>
  <r>
    <n v="20220525"/>
    <s v="Kevin Rampling"/>
    <x v="17"/>
    <s v="Granada"/>
    <x v="0"/>
    <x v="2"/>
    <x v="39"/>
    <x v="6"/>
    <s v="Enterprise"/>
    <x v="8"/>
    <n v="191.6"/>
    <n v="4"/>
    <n v="0"/>
    <n v="91.968000000000004"/>
    <x v="136"/>
    <n v="47.9"/>
    <x v="0"/>
    <x v="5"/>
    <x v="1"/>
    <n v="0.48000000000000004"/>
  </r>
  <r>
    <n v="20221008"/>
    <s v="Samantha Walker"/>
    <x v="1"/>
    <s v="New York City"/>
    <x v="1"/>
    <x v="1"/>
    <x v="3"/>
    <x v="1"/>
    <s v="SMB"/>
    <x v="8"/>
    <n v="10.56"/>
    <n v="2"/>
    <n v="0"/>
    <n v="5.0688000000000004"/>
    <x v="1623"/>
    <n v="5.28"/>
    <x v="0"/>
    <x v="2"/>
    <x v="0"/>
    <n v="0.48000000000000004"/>
  </r>
  <r>
    <n v="20200430"/>
    <s v="Ava Oliver"/>
    <x v="35"/>
    <s v="Kyiv"/>
    <x v="0"/>
    <x v="11"/>
    <x v="79"/>
    <x v="6"/>
    <s v="SMB"/>
    <x v="9"/>
    <n v="47.79"/>
    <n v="3"/>
    <n v="0"/>
    <n v="16.2486"/>
    <x v="1568"/>
    <n v="15.93"/>
    <x v="2"/>
    <x v="3"/>
    <x v="1"/>
    <n v="0.34"/>
  </r>
  <r>
    <n v="20211110"/>
    <s v="Kevin Mitchell"/>
    <x v="14"/>
    <s v="Hyderabad"/>
    <x v="2"/>
    <x v="10"/>
    <x v="27"/>
    <x v="1"/>
    <s v="Strategic"/>
    <x v="3"/>
    <n v="714.3"/>
    <n v="5"/>
    <n v="0"/>
    <n v="207.14699999999999"/>
    <x v="394"/>
    <n v="142.85999999999999"/>
    <x v="1"/>
    <x v="0"/>
    <x v="0"/>
    <n v="0.28999999999999998"/>
  </r>
  <r>
    <n v="20211109"/>
    <s v="Sally Nolan"/>
    <x v="15"/>
    <s v="London"/>
    <x v="0"/>
    <x v="0"/>
    <x v="86"/>
    <x v="0"/>
    <s v="Enterprise"/>
    <x v="12"/>
    <n v="2321.9"/>
    <n v="2"/>
    <n v="0"/>
    <n v="1114.5119999999999"/>
    <x v="2274"/>
    <n v="1160.95"/>
    <x v="1"/>
    <x v="0"/>
    <x v="0"/>
    <n v="0.48"/>
  </r>
  <r>
    <n v="20211109"/>
    <s v="Sally Nolan"/>
    <x v="15"/>
    <s v="London"/>
    <x v="0"/>
    <x v="0"/>
    <x v="86"/>
    <x v="0"/>
    <s v="Enterprise"/>
    <x v="3"/>
    <n v="17.940000000000001"/>
    <n v="3"/>
    <n v="0"/>
    <n v="3.0497999999999998"/>
    <x v="2275"/>
    <n v="5.98"/>
    <x v="1"/>
    <x v="0"/>
    <x v="0"/>
    <n v="0.16999999999999998"/>
  </r>
  <r>
    <n v="20210907"/>
    <s v="Gavin Nash"/>
    <x v="9"/>
    <s v="Paris"/>
    <x v="0"/>
    <x v="2"/>
    <x v="29"/>
    <x v="2"/>
    <s v="Strategic"/>
    <x v="2"/>
    <n v="9.5220000000000002"/>
    <n v="1"/>
    <n v="0.7"/>
    <n v="-6.9828000000000001"/>
    <x v="131"/>
    <n v="9.5220000000000002"/>
    <x v="1"/>
    <x v="8"/>
    <x v="2"/>
    <n v="-0.73333333333333328"/>
  </r>
  <r>
    <n v="20210907"/>
    <s v="Gavin Nash"/>
    <x v="9"/>
    <s v="Paris"/>
    <x v="0"/>
    <x v="2"/>
    <x v="29"/>
    <x v="2"/>
    <s v="Strategic"/>
    <x v="6"/>
    <n v="791.96400000000006"/>
    <n v="6"/>
    <n v="0.4"/>
    <n v="-131.994"/>
    <x v="2276"/>
    <n v="131.994"/>
    <x v="1"/>
    <x v="8"/>
    <x v="2"/>
    <n v="-0.16666666666666666"/>
  </r>
  <r>
    <n v="20210907"/>
    <s v="Gavin Nash"/>
    <x v="9"/>
    <s v="Paris"/>
    <x v="0"/>
    <x v="2"/>
    <x v="29"/>
    <x v="2"/>
    <s v="Strategic"/>
    <x v="2"/>
    <n v="4.923"/>
    <n v="3"/>
    <n v="0.7"/>
    <n v="-3.9384000000000001"/>
    <x v="642"/>
    <n v="1.641"/>
    <x v="1"/>
    <x v="8"/>
    <x v="2"/>
    <n v="-0.8"/>
  </r>
  <r>
    <n v="20230512"/>
    <s v="Olivia Graham"/>
    <x v="16"/>
    <s v="Santiago"/>
    <x v="1"/>
    <x v="7"/>
    <x v="1"/>
    <x v="0"/>
    <s v="Strategic"/>
    <x v="0"/>
    <n v="209.97900000000001"/>
    <n v="7"/>
    <n v="0.7"/>
    <n v="-356.96429999999998"/>
    <x v="947"/>
    <n v="29.997000000000003"/>
    <x v="3"/>
    <x v="5"/>
    <x v="1"/>
    <n v="-1.6999999999999997"/>
  </r>
  <r>
    <n v="20230722"/>
    <s v="Jacob Paterson"/>
    <x v="24"/>
    <s v="Tijuana"/>
    <x v="1"/>
    <x v="7"/>
    <x v="7"/>
    <x v="4"/>
    <s v="Enterprise"/>
    <x v="2"/>
    <n v="33.93"/>
    <n v="3"/>
    <n v="0.7"/>
    <n v="-22.62"/>
    <x v="2177"/>
    <n v="11.31"/>
    <x v="3"/>
    <x v="7"/>
    <x v="2"/>
    <n v="-0.66666666666666674"/>
  </r>
  <r>
    <n v="20230722"/>
    <s v="Jacob Paterson"/>
    <x v="24"/>
    <s v="Tijuana"/>
    <x v="1"/>
    <x v="7"/>
    <x v="7"/>
    <x v="4"/>
    <s v="Enterprise"/>
    <x v="3"/>
    <n v="222.32"/>
    <n v="7"/>
    <n v="0.2"/>
    <n v="25.010999999999999"/>
    <x v="2277"/>
    <n v="31.759999999999998"/>
    <x v="3"/>
    <x v="7"/>
    <x v="2"/>
    <n v="0.1125"/>
  </r>
  <r>
    <n v="20230722"/>
    <s v="Jacob Paterson"/>
    <x v="24"/>
    <s v="Tijuana"/>
    <x v="1"/>
    <x v="7"/>
    <x v="7"/>
    <x v="4"/>
    <s v="Enterprise"/>
    <x v="6"/>
    <n v="210.56399999999999"/>
    <n v="6"/>
    <n v="0.4"/>
    <n v="-52.640999999999998"/>
    <x v="2278"/>
    <n v="35.094000000000001"/>
    <x v="3"/>
    <x v="7"/>
    <x v="2"/>
    <n v="-0.25"/>
  </r>
  <r>
    <n v="20201124"/>
    <s v="Boris Walsh"/>
    <x v="24"/>
    <s v="Cancun"/>
    <x v="1"/>
    <x v="7"/>
    <x v="52"/>
    <x v="3"/>
    <s v="SMB"/>
    <x v="4"/>
    <n v="35.167999999999999"/>
    <n v="7"/>
    <n v="0.2"/>
    <n v="9.6712000000000007"/>
    <x v="192"/>
    <n v="5.024"/>
    <x v="2"/>
    <x v="0"/>
    <x v="0"/>
    <n v="0.27500000000000002"/>
  </r>
  <r>
    <n v="20201124"/>
    <s v="Boris Walsh"/>
    <x v="24"/>
    <s v="Cancun"/>
    <x v="1"/>
    <x v="7"/>
    <x v="52"/>
    <x v="3"/>
    <s v="SMB"/>
    <x v="6"/>
    <n v="1502.376"/>
    <n v="4"/>
    <n v="0.4"/>
    <n v="-250.39599999999999"/>
    <x v="2279"/>
    <n v="375.59399999999999"/>
    <x v="2"/>
    <x v="0"/>
    <x v="0"/>
    <n v="-0.16666666666666666"/>
  </r>
  <r>
    <n v="20201115"/>
    <s v="Kylie Lee"/>
    <x v="1"/>
    <s v="New York City"/>
    <x v="1"/>
    <x v="1"/>
    <x v="4"/>
    <x v="0"/>
    <s v="SMB"/>
    <x v="4"/>
    <n v="10.11"/>
    <n v="3"/>
    <n v="0"/>
    <n v="3.2351999999999999"/>
    <x v="226"/>
    <n v="3.3699999999999997"/>
    <x v="2"/>
    <x v="0"/>
    <x v="0"/>
    <n v="0.32"/>
  </r>
  <r>
    <n v="20201115"/>
    <s v="Kylie Lee"/>
    <x v="1"/>
    <s v="New York City"/>
    <x v="1"/>
    <x v="1"/>
    <x v="4"/>
    <x v="0"/>
    <s v="SMB"/>
    <x v="9"/>
    <n v="772.47"/>
    <n v="3"/>
    <n v="0"/>
    <n v="146.76929999999999"/>
    <x v="2280"/>
    <n v="257.49"/>
    <x v="2"/>
    <x v="0"/>
    <x v="0"/>
    <n v="0.18999999999999997"/>
  </r>
  <r>
    <n v="20201115"/>
    <s v="Kylie Lee"/>
    <x v="1"/>
    <s v="New York City"/>
    <x v="1"/>
    <x v="1"/>
    <x v="4"/>
    <x v="0"/>
    <s v="SMB"/>
    <x v="8"/>
    <n v="20.46"/>
    <n v="2"/>
    <n v="0"/>
    <n v="5.3196000000000003"/>
    <x v="707"/>
    <n v="10.23"/>
    <x v="2"/>
    <x v="0"/>
    <x v="0"/>
    <n v="0.26"/>
  </r>
  <r>
    <n v="20230324"/>
    <s v="Jonathan Clark"/>
    <x v="15"/>
    <s v="London"/>
    <x v="0"/>
    <x v="0"/>
    <x v="61"/>
    <x v="1"/>
    <s v="Strategic"/>
    <x v="8"/>
    <n v="347.58"/>
    <n v="3"/>
    <n v="0"/>
    <n v="17.379000000000001"/>
    <x v="1769"/>
    <n v="115.86"/>
    <x v="3"/>
    <x v="10"/>
    <x v="3"/>
    <n v="0.05"/>
  </r>
  <r>
    <n v="20221219"/>
    <s v="Stewart Hart"/>
    <x v="1"/>
    <s v="Seattle"/>
    <x v="1"/>
    <x v="1"/>
    <x v="38"/>
    <x v="6"/>
    <s v="SMB"/>
    <x v="9"/>
    <n v="72.64"/>
    <n v="2"/>
    <n v="0"/>
    <n v="21.792000000000002"/>
    <x v="489"/>
    <n v="36.32"/>
    <x v="0"/>
    <x v="4"/>
    <x v="0"/>
    <n v="0.30000000000000004"/>
  </r>
  <r>
    <n v="20221219"/>
    <s v="Stewart Hart"/>
    <x v="1"/>
    <s v="Seattle"/>
    <x v="1"/>
    <x v="1"/>
    <x v="38"/>
    <x v="6"/>
    <s v="SMB"/>
    <x v="9"/>
    <n v="772.47"/>
    <n v="3"/>
    <n v="0"/>
    <n v="146.76929999999999"/>
    <x v="2280"/>
    <n v="257.49"/>
    <x v="0"/>
    <x v="4"/>
    <x v="0"/>
    <n v="0.18999999999999997"/>
  </r>
  <r>
    <n v="20221219"/>
    <s v="Stewart Hart"/>
    <x v="1"/>
    <s v="Seattle"/>
    <x v="1"/>
    <x v="1"/>
    <x v="38"/>
    <x v="6"/>
    <s v="SMB"/>
    <x v="4"/>
    <n v="39.92"/>
    <n v="4"/>
    <n v="0"/>
    <n v="11.1776"/>
    <x v="2021"/>
    <n v="9.98"/>
    <x v="0"/>
    <x v="4"/>
    <x v="0"/>
    <n v="0.27999999999999997"/>
  </r>
  <r>
    <n v="20230730"/>
    <s v="Michael King"/>
    <x v="26"/>
    <s v="Singapore"/>
    <x v="2"/>
    <x v="9"/>
    <x v="46"/>
    <x v="8"/>
    <s v="SMB"/>
    <x v="2"/>
    <n v="33.479999999999997"/>
    <n v="2"/>
    <n v="0"/>
    <n v="16.405200000000001"/>
    <x v="2281"/>
    <n v="16.739999999999998"/>
    <x v="3"/>
    <x v="7"/>
    <x v="2"/>
    <n v="0.49000000000000005"/>
  </r>
  <r>
    <n v="20230730"/>
    <s v="Michael King"/>
    <x v="26"/>
    <s v="Singapore"/>
    <x v="2"/>
    <x v="9"/>
    <x v="46"/>
    <x v="8"/>
    <s v="SMB"/>
    <x v="6"/>
    <n v="461.97"/>
    <n v="3"/>
    <n v="0"/>
    <n v="133.97130000000001"/>
    <x v="355"/>
    <n v="153.99"/>
    <x v="3"/>
    <x v="7"/>
    <x v="2"/>
    <n v="0.29000000000000004"/>
  </r>
  <r>
    <n v="20230730"/>
    <s v="Michael King"/>
    <x v="26"/>
    <s v="Singapore"/>
    <x v="2"/>
    <x v="9"/>
    <x v="46"/>
    <x v="8"/>
    <s v="SMB"/>
    <x v="7"/>
    <n v="137.62"/>
    <n v="2"/>
    <n v="0"/>
    <n v="60.552799999999998"/>
    <x v="1274"/>
    <n v="68.81"/>
    <x v="3"/>
    <x v="7"/>
    <x v="2"/>
    <n v="0.43999999999999995"/>
  </r>
  <r>
    <n v="20230730"/>
    <s v="Michael King"/>
    <x v="26"/>
    <s v="Singapore"/>
    <x v="2"/>
    <x v="9"/>
    <x v="46"/>
    <x v="8"/>
    <s v="SMB"/>
    <x v="1"/>
    <n v="302.67"/>
    <n v="3"/>
    <n v="0"/>
    <n v="72.640799999999999"/>
    <x v="2282"/>
    <n v="100.89"/>
    <x v="3"/>
    <x v="7"/>
    <x v="2"/>
    <n v="0.24"/>
  </r>
  <r>
    <n v="20200902"/>
    <s v="Jennifer Bailey"/>
    <x v="10"/>
    <s v="Sydney"/>
    <x v="2"/>
    <x v="8"/>
    <x v="42"/>
    <x v="2"/>
    <s v="SMB"/>
    <x v="9"/>
    <n v="239.976"/>
    <n v="3"/>
    <n v="0.2"/>
    <n v="53.994599999999998"/>
    <x v="613"/>
    <n v="79.992000000000004"/>
    <x v="2"/>
    <x v="8"/>
    <x v="2"/>
    <n v="0.22500000000000001"/>
  </r>
  <r>
    <n v="20230130"/>
    <s v="Dominic Lawrence"/>
    <x v="1"/>
    <s v="Los Angeles"/>
    <x v="1"/>
    <x v="1"/>
    <x v="75"/>
    <x v="0"/>
    <s v="SMB"/>
    <x v="5"/>
    <n v="8.34"/>
    <n v="3"/>
    <n v="0"/>
    <n v="2.1684000000000001"/>
    <x v="331"/>
    <n v="2.78"/>
    <x v="3"/>
    <x v="9"/>
    <x v="3"/>
    <n v="0.26"/>
  </r>
  <r>
    <n v="20230130"/>
    <s v="Dominic Lawrence"/>
    <x v="1"/>
    <s v="Los Angeles"/>
    <x v="1"/>
    <x v="1"/>
    <x v="75"/>
    <x v="0"/>
    <s v="SMB"/>
    <x v="8"/>
    <n v="8.57"/>
    <n v="1"/>
    <n v="0"/>
    <n v="2.2282000000000002"/>
    <x v="1406"/>
    <n v="8.57"/>
    <x v="3"/>
    <x v="9"/>
    <x v="3"/>
    <n v="0.26"/>
  </r>
  <r>
    <n v="20230130"/>
    <s v="Dominic Lawrence"/>
    <x v="1"/>
    <s v="Los Angeles"/>
    <x v="1"/>
    <x v="1"/>
    <x v="75"/>
    <x v="0"/>
    <s v="SMB"/>
    <x v="2"/>
    <n v="119.616"/>
    <n v="8"/>
    <n v="0.2"/>
    <n v="40.370399999999997"/>
    <x v="451"/>
    <n v="14.952"/>
    <x v="3"/>
    <x v="9"/>
    <x v="3"/>
    <n v="0.33749999999999997"/>
  </r>
  <r>
    <n v="20221227"/>
    <s v="Chloe Underwood"/>
    <x v="30"/>
    <s v="Buenos Aires"/>
    <x v="1"/>
    <x v="7"/>
    <x v="55"/>
    <x v="1"/>
    <s v="Strategic"/>
    <x v="1"/>
    <n v="212.94"/>
    <n v="3"/>
    <n v="0"/>
    <n v="25.552800000000001"/>
    <x v="55"/>
    <n v="70.98"/>
    <x v="0"/>
    <x v="4"/>
    <x v="0"/>
    <n v="0.12000000000000001"/>
  </r>
  <r>
    <n v="20221227"/>
    <s v="Chloe Underwood"/>
    <x v="30"/>
    <s v="Buenos Aires"/>
    <x v="1"/>
    <x v="7"/>
    <x v="55"/>
    <x v="1"/>
    <s v="Strategic"/>
    <x v="7"/>
    <n v="26.49"/>
    <n v="1"/>
    <n v="0"/>
    <n v="7.4172000000000002"/>
    <x v="1441"/>
    <n v="26.49"/>
    <x v="0"/>
    <x v="4"/>
    <x v="0"/>
    <n v="0.28000000000000003"/>
  </r>
  <r>
    <n v="20210809"/>
    <s v="Boris Baker"/>
    <x v="6"/>
    <s v="Milan"/>
    <x v="0"/>
    <x v="5"/>
    <x v="1"/>
    <x v="0"/>
    <s v="Enterprise"/>
    <x v="0"/>
    <n v="687.4"/>
    <n v="5"/>
    <n v="0"/>
    <n v="48.118000000000002"/>
    <x v="2283"/>
    <n v="137.47999999999999"/>
    <x v="1"/>
    <x v="6"/>
    <x v="2"/>
    <n v="7.0000000000000007E-2"/>
  </r>
  <r>
    <n v="20200406"/>
    <s v="Emma Stewart"/>
    <x v="4"/>
    <s v="Toronto"/>
    <x v="1"/>
    <x v="1"/>
    <x v="80"/>
    <x v="0"/>
    <s v="Strategic"/>
    <x v="2"/>
    <n v="653.54999999999995"/>
    <n v="3"/>
    <n v="0"/>
    <n v="111.1035"/>
    <x v="1674"/>
    <n v="217.85"/>
    <x v="2"/>
    <x v="3"/>
    <x v="1"/>
    <n v="0.17"/>
  </r>
  <r>
    <n v="20200406"/>
    <s v="Emma Stewart"/>
    <x v="4"/>
    <s v="Toronto"/>
    <x v="1"/>
    <x v="1"/>
    <x v="80"/>
    <x v="0"/>
    <s v="Strategic"/>
    <x v="9"/>
    <n v="33.9"/>
    <n v="2"/>
    <n v="0"/>
    <n v="2.0339999999999998"/>
    <x v="684"/>
    <n v="16.95"/>
    <x v="2"/>
    <x v="3"/>
    <x v="1"/>
    <n v="0.06"/>
  </r>
  <r>
    <n v="20231118"/>
    <s v="Benjamin Fisher"/>
    <x v="10"/>
    <s v="Wollongong"/>
    <x v="2"/>
    <x v="8"/>
    <x v="0"/>
    <x v="0"/>
    <s v="SMB"/>
    <x v="9"/>
    <n v="239.96"/>
    <n v="5"/>
    <n v="0.2"/>
    <n v="83.986000000000004"/>
    <x v="2284"/>
    <n v="47.992000000000004"/>
    <x v="3"/>
    <x v="0"/>
    <x v="0"/>
    <n v="0.35000000000000003"/>
  </r>
  <r>
    <n v="20210711"/>
    <s v="Olivia Graham"/>
    <x v="13"/>
    <s v="Manila"/>
    <x v="2"/>
    <x v="9"/>
    <x v="1"/>
    <x v="0"/>
    <s v="Strategic"/>
    <x v="2"/>
    <n v="199.83600000000001"/>
    <n v="4"/>
    <n v="0.3"/>
    <n v="-37.112400000000001"/>
    <x v="745"/>
    <n v="49.959000000000003"/>
    <x v="1"/>
    <x v="7"/>
    <x v="2"/>
    <n v="-0.18571428571428572"/>
  </r>
  <r>
    <n v="20210711"/>
    <s v="Olivia Graham"/>
    <x v="13"/>
    <s v="Manila"/>
    <x v="2"/>
    <x v="9"/>
    <x v="1"/>
    <x v="0"/>
    <s v="Strategic"/>
    <x v="6"/>
    <n v="716"/>
    <n v="2"/>
    <n v="0"/>
    <n v="193.32"/>
    <x v="2285"/>
    <n v="358"/>
    <x v="1"/>
    <x v="7"/>
    <x v="2"/>
    <n v="0.27"/>
  </r>
  <r>
    <n v="20210711"/>
    <s v="Olivia Graham"/>
    <x v="13"/>
    <s v="Manila"/>
    <x v="2"/>
    <x v="9"/>
    <x v="1"/>
    <x v="0"/>
    <s v="Strategic"/>
    <x v="2"/>
    <n v="221.06"/>
    <n v="7"/>
    <n v="0"/>
    <n v="103.8982"/>
    <x v="358"/>
    <n v="31.580000000000002"/>
    <x v="1"/>
    <x v="7"/>
    <x v="2"/>
    <n v="0.47000000000000003"/>
  </r>
  <r>
    <n v="20221111"/>
    <s v="Emma Greene"/>
    <x v="1"/>
    <s v="New York City"/>
    <x v="1"/>
    <x v="1"/>
    <x v="46"/>
    <x v="8"/>
    <s v="SMB"/>
    <x v="8"/>
    <n v="67.709999999999994"/>
    <n v="3"/>
    <n v="0"/>
    <n v="32.500799999999998"/>
    <x v="1678"/>
    <n v="22.569999999999997"/>
    <x v="0"/>
    <x v="0"/>
    <x v="0"/>
    <n v="0.48000000000000004"/>
  </r>
  <r>
    <n v="20221111"/>
    <s v="Emma Greene"/>
    <x v="1"/>
    <s v="New York City"/>
    <x v="1"/>
    <x v="1"/>
    <x v="46"/>
    <x v="8"/>
    <s v="SMB"/>
    <x v="7"/>
    <n v="129.91999999999999"/>
    <n v="4"/>
    <n v="0"/>
    <n v="38.975999999999999"/>
    <x v="1765"/>
    <n v="32.479999999999997"/>
    <x v="0"/>
    <x v="0"/>
    <x v="0"/>
    <n v="0.30000000000000004"/>
  </r>
  <r>
    <n v="20221111"/>
    <s v="Emma Greene"/>
    <x v="1"/>
    <s v="New York City"/>
    <x v="1"/>
    <x v="1"/>
    <x v="46"/>
    <x v="8"/>
    <s v="SMB"/>
    <x v="4"/>
    <n v="467.46"/>
    <n v="9"/>
    <n v="0"/>
    <n v="191.65860000000001"/>
    <x v="2286"/>
    <n v="51.94"/>
    <x v="0"/>
    <x v="0"/>
    <x v="0"/>
    <n v="0.41000000000000003"/>
  </r>
  <r>
    <n v="20221111"/>
    <s v="Emma Greene"/>
    <x v="1"/>
    <s v="New York City"/>
    <x v="1"/>
    <x v="1"/>
    <x v="46"/>
    <x v="8"/>
    <s v="SMB"/>
    <x v="8"/>
    <n v="61.4"/>
    <n v="5"/>
    <n v="0"/>
    <n v="28.858000000000001"/>
    <x v="2015"/>
    <n v="12.28"/>
    <x v="0"/>
    <x v="0"/>
    <x v="0"/>
    <n v="0.47000000000000003"/>
  </r>
  <r>
    <n v="20221111"/>
    <s v="Emma Greene"/>
    <x v="1"/>
    <s v="New York City"/>
    <x v="1"/>
    <x v="1"/>
    <x v="46"/>
    <x v="8"/>
    <s v="SMB"/>
    <x v="3"/>
    <n v="720.76"/>
    <n v="4"/>
    <n v="0"/>
    <n v="187.39760000000001"/>
    <x v="1944"/>
    <n v="180.19"/>
    <x v="0"/>
    <x v="0"/>
    <x v="0"/>
    <n v="0.26"/>
  </r>
  <r>
    <n v="20221111"/>
    <s v="Emma Greene"/>
    <x v="1"/>
    <s v="New York City"/>
    <x v="1"/>
    <x v="1"/>
    <x v="46"/>
    <x v="8"/>
    <s v="SMB"/>
    <x v="2"/>
    <n v="5.1840000000000002"/>
    <n v="3"/>
    <n v="0.2"/>
    <n v="1.8144"/>
    <x v="907"/>
    <n v="1.728"/>
    <x v="0"/>
    <x v="0"/>
    <x v="0"/>
    <n v="0.35"/>
  </r>
  <r>
    <n v="20221111"/>
    <s v="Emma Greene"/>
    <x v="1"/>
    <s v="New York City"/>
    <x v="1"/>
    <x v="1"/>
    <x v="46"/>
    <x v="8"/>
    <s v="SMB"/>
    <x v="5"/>
    <n v="14.7"/>
    <n v="5"/>
    <n v="0"/>
    <n v="3.9689999999999999"/>
    <x v="134"/>
    <n v="2.94"/>
    <x v="0"/>
    <x v="0"/>
    <x v="0"/>
    <n v="0.27"/>
  </r>
  <r>
    <n v="20200331"/>
    <s v="Victor Avery"/>
    <x v="10"/>
    <s v="Sydney"/>
    <x v="2"/>
    <x v="8"/>
    <x v="28"/>
    <x v="3"/>
    <s v="SMB"/>
    <x v="2"/>
    <n v="8.1340000000000003"/>
    <n v="7"/>
    <n v="0.8"/>
    <n v="-13.8278"/>
    <x v="994"/>
    <n v="1.1620000000000001"/>
    <x v="2"/>
    <x v="10"/>
    <x v="3"/>
    <n v="-1.7"/>
  </r>
  <r>
    <n v="20200331"/>
    <s v="Victor Avery"/>
    <x v="10"/>
    <s v="Sydney"/>
    <x v="2"/>
    <x v="8"/>
    <x v="28"/>
    <x v="3"/>
    <s v="SMB"/>
    <x v="9"/>
    <n v="79.983999999999995"/>
    <n v="2"/>
    <n v="0.2"/>
    <n v="13.997199999999999"/>
    <x v="2287"/>
    <n v="39.991999999999997"/>
    <x v="2"/>
    <x v="10"/>
    <x v="3"/>
    <n v="0.17500000000000002"/>
  </r>
  <r>
    <n v="20210918"/>
    <s v="Anna Bower"/>
    <x v="4"/>
    <s v="Vancouver"/>
    <x v="1"/>
    <x v="1"/>
    <x v="68"/>
    <x v="4"/>
    <s v="Enterprise"/>
    <x v="8"/>
    <n v="18.54"/>
    <n v="2"/>
    <n v="0"/>
    <n v="8.7138000000000009"/>
    <x v="1456"/>
    <n v="9.27"/>
    <x v="1"/>
    <x v="8"/>
    <x v="2"/>
    <n v="0.47000000000000008"/>
  </r>
  <r>
    <n v="20211107"/>
    <s v="James Butler"/>
    <x v="9"/>
    <s v="Paris"/>
    <x v="0"/>
    <x v="2"/>
    <x v="90"/>
    <x v="1"/>
    <s v="Strategic"/>
    <x v="10"/>
    <n v="24.4"/>
    <n v="2"/>
    <n v="0.2"/>
    <n v="7.93"/>
    <x v="382"/>
    <n v="12.2"/>
    <x v="1"/>
    <x v="0"/>
    <x v="0"/>
    <n v="0.32500000000000001"/>
  </r>
  <r>
    <n v="20230520"/>
    <s v="Max James"/>
    <x v="32"/>
    <s v="Helsinki"/>
    <x v="0"/>
    <x v="3"/>
    <x v="82"/>
    <x v="4"/>
    <s v="SMB"/>
    <x v="8"/>
    <n v="195.64"/>
    <n v="4"/>
    <n v="0"/>
    <n v="91.950800000000001"/>
    <x v="61"/>
    <n v="48.91"/>
    <x v="3"/>
    <x v="5"/>
    <x v="1"/>
    <n v="0.47000000000000003"/>
  </r>
  <r>
    <n v="20210103"/>
    <s v="Nathan Hughes"/>
    <x v="5"/>
    <s v="Aichi"/>
    <x v="2"/>
    <x v="4"/>
    <x v="30"/>
    <x v="8"/>
    <s v="SMB"/>
    <x v="9"/>
    <n v="398.4"/>
    <n v="5"/>
    <n v="0.2"/>
    <n v="84.66"/>
    <x v="2288"/>
    <n v="79.679999999999993"/>
    <x v="1"/>
    <x v="9"/>
    <x v="3"/>
    <n v="0.21249999999999999"/>
  </r>
  <r>
    <n v="20210103"/>
    <s v="Nathan Hughes"/>
    <x v="5"/>
    <s v="Aichi"/>
    <x v="2"/>
    <x v="4"/>
    <x v="30"/>
    <x v="8"/>
    <s v="SMB"/>
    <x v="5"/>
    <n v="7.056"/>
    <n v="3"/>
    <n v="0.2"/>
    <n v="0.79379999999999995"/>
    <x v="536"/>
    <n v="2.3519999999999999"/>
    <x v="1"/>
    <x v="9"/>
    <x v="3"/>
    <n v="0.11249999999999999"/>
  </r>
  <r>
    <n v="20210103"/>
    <s v="Nathan Hughes"/>
    <x v="5"/>
    <s v="Aichi"/>
    <x v="2"/>
    <x v="4"/>
    <x v="30"/>
    <x v="8"/>
    <s v="SMB"/>
    <x v="0"/>
    <n v="1352.3976"/>
    <n v="9"/>
    <n v="0.32"/>
    <n v="-437.54039999999998"/>
    <x v="610"/>
    <n v="150.2664"/>
    <x v="1"/>
    <x v="9"/>
    <x v="3"/>
    <n v="-0.32352941176470584"/>
  </r>
  <r>
    <n v="20210908"/>
    <s v="Amy Edmunds"/>
    <x v="1"/>
    <s v="Buffalo"/>
    <x v="1"/>
    <x v="1"/>
    <x v="70"/>
    <x v="1"/>
    <s v="SMB"/>
    <x v="8"/>
    <n v="26.4"/>
    <n v="5"/>
    <n v="0"/>
    <n v="11.88"/>
    <x v="1270"/>
    <n v="5.2799999999999994"/>
    <x v="1"/>
    <x v="8"/>
    <x v="2"/>
    <n v="0.45000000000000007"/>
  </r>
  <r>
    <n v="20210908"/>
    <s v="Amy Edmunds"/>
    <x v="1"/>
    <s v="Buffalo"/>
    <x v="1"/>
    <x v="1"/>
    <x v="70"/>
    <x v="1"/>
    <s v="SMB"/>
    <x v="3"/>
    <n v="41.88"/>
    <n v="6"/>
    <n v="0"/>
    <n v="0.83760000000000001"/>
    <x v="725"/>
    <n v="6.98"/>
    <x v="1"/>
    <x v="8"/>
    <x v="2"/>
    <n v="0.02"/>
  </r>
  <r>
    <n v="20220404"/>
    <s v="Colin Morgan"/>
    <x v="9"/>
    <s v="Paris"/>
    <x v="0"/>
    <x v="2"/>
    <x v="36"/>
    <x v="4"/>
    <s v="SMB"/>
    <x v="2"/>
    <n v="99.846000000000004"/>
    <n v="9"/>
    <n v="0.7"/>
    <n v="-83.204999999999998"/>
    <x v="839"/>
    <n v="11.094000000000001"/>
    <x v="0"/>
    <x v="3"/>
    <x v="1"/>
    <n v="-0.83333333333333326"/>
  </r>
  <r>
    <n v="20221206"/>
    <s v="Michelle Thomson"/>
    <x v="0"/>
    <s v="Limerick"/>
    <x v="0"/>
    <x v="0"/>
    <x v="84"/>
    <x v="3"/>
    <s v="SMB"/>
    <x v="6"/>
    <n v="699.98"/>
    <n v="2"/>
    <n v="0"/>
    <n v="195.99440000000001"/>
    <x v="1236"/>
    <n v="349.99"/>
    <x v="0"/>
    <x v="4"/>
    <x v="0"/>
    <n v="0.28000000000000003"/>
  </r>
  <r>
    <n v="20221206"/>
    <s v="Michelle Thomson"/>
    <x v="0"/>
    <s v="Limerick"/>
    <x v="0"/>
    <x v="0"/>
    <x v="84"/>
    <x v="3"/>
    <s v="SMB"/>
    <x v="3"/>
    <n v="584.82000000000005"/>
    <n v="9"/>
    <n v="0"/>
    <n v="70.178399999999996"/>
    <x v="402"/>
    <n v="64.98"/>
    <x v="0"/>
    <x v="4"/>
    <x v="0"/>
    <n v="0.11999999999999998"/>
  </r>
  <r>
    <n v="20210508"/>
    <s v="Benjamin Berry"/>
    <x v="11"/>
    <s v="Luxembourg"/>
    <x v="0"/>
    <x v="2"/>
    <x v="50"/>
    <x v="1"/>
    <s v="SMB"/>
    <x v="2"/>
    <n v="43.98"/>
    <n v="2"/>
    <n v="0"/>
    <n v="21.99"/>
    <x v="739"/>
    <n v="21.99"/>
    <x v="1"/>
    <x v="5"/>
    <x v="1"/>
    <n v="0.5"/>
  </r>
  <r>
    <n v="20210508"/>
    <s v="Benjamin Berry"/>
    <x v="11"/>
    <s v="Luxembourg"/>
    <x v="0"/>
    <x v="2"/>
    <x v="50"/>
    <x v="1"/>
    <s v="SMB"/>
    <x v="6"/>
    <n v="377.97"/>
    <n v="3"/>
    <n v="0"/>
    <n v="105.83159999999999"/>
    <x v="2289"/>
    <n v="125.99000000000001"/>
    <x v="1"/>
    <x v="5"/>
    <x v="1"/>
    <n v="0.27999999999999997"/>
  </r>
  <r>
    <n v="20210508"/>
    <s v="Benjamin Berry"/>
    <x v="11"/>
    <s v="Luxembourg"/>
    <x v="0"/>
    <x v="2"/>
    <x v="50"/>
    <x v="1"/>
    <s v="SMB"/>
    <x v="4"/>
    <n v="123.96"/>
    <n v="3"/>
    <n v="0"/>
    <n v="11.1564"/>
    <x v="491"/>
    <n v="41.32"/>
    <x v="1"/>
    <x v="5"/>
    <x v="1"/>
    <n v="0.09"/>
  </r>
  <r>
    <n v="20230923"/>
    <s v="Ian Ross"/>
    <x v="13"/>
    <s v="Manila"/>
    <x v="2"/>
    <x v="9"/>
    <x v="16"/>
    <x v="6"/>
    <s v="SMB"/>
    <x v="6"/>
    <n v="391.98"/>
    <n v="2"/>
    <n v="0"/>
    <n v="113.6742"/>
    <x v="34"/>
    <n v="195.99"/>
    <x v="3"/>
    <x v="8"/>
    <x v="2"/>
    <n v="0.28999999999999998"/>
  </r>
  <r>
    <n v="20231201"/>
    <s v="Benjamin Hughes"/>
    <x v="3"/>
    <s v="Gothenburg"/>
    <x v="0"/>
    <x v="3"/>
    <x v="73"/>
    <x v="2"/>
    <s v="SMB"/>
    <x v="9"/>
    <n v="383.976"/>
    <n v="3"/>
    <n v="0.2"/>
    <n v="81.594899999999996"/>
    <x v="270"/>
    <n v="127.992"/>
    <x v="3"/>
    <x v="4"/>
    <x v="0"/>
    <n v="0.21249999999999999"/>
  </r>
  <r>
    <n v="20231201"/>
    <s v="Benjamin Hughes"/>
    <x v="3"/>
    <s v="Gothenburg"/>
    <x v="0"/>
    <x v="3"/>
    <x v="73"/>
    <x v="2"/>
    <s v="SMB"/>
    <x v="2"/>
    <n v="1781.682"/>
    <n v="7"/>
    <n v="0.4"/>
    <n v="-653.28340000000003"/>
    <x v="2290"/>
    <n v="254.52600000000001"/>
    <x v="3"/>
    <x v="4"/>
    <x v="0"/>
    <n v="-0.3666666666666667"/>
  </r>
  <r>
    <n v="20230116"/>
    <s v="Dan Rutherford"/>
    <x v="1"/>
    <s v="New York City"/>
    <x v="1"/>
    <x v="1"/>
    <x v="1"/>
    <x v="0"/>
    <s v="Enterprise"/>
    <x v="5"/>
    <n v="21.4"/>
    <n v="5"/>
    <n v="0"/>
    <n v="6.2060000000000004"/>
    <x v="815"/>
    <n v="4.2799999999999994"/>
    <x v="3"/>
    <x v="9"/>
    <x v="3"/>
    <n v="0.29000000000000004"/>
  </r>
  <r>
    <n v="20200808"/>
    <s v="Amelia Campbell"/>
    <x v="12"/>
    <s v="Belo Horizonte"/>
    <x v="1"/>
    <x v="7"/>
    <x v="15"/>
    <x v="7"/>
    <s v="Enterprise"/>
    <x v="13"/>
    <n v="549.99"/>
    <n v="1"/>
    <n v="0"/>
    <n v="274.995"/>
    <x v="1931"/>
    <n v="549.99"/>
    <x v="2"/>
    <x v="6"/>
    <x v="2"/>
    <n v="0.5"/>
  </r>
  <r>
    <n v="20200808"/>
    <s v="Amelia Campbell"/>
    <x v="12"/>
    <s v="Belo Horizonte"/>
    <x v="1"/>
    <x v="7"/>
    <x v="15"/>
    <x v="7"/>
    <s v="Enterprise"/>
    <x v="7"/>
    <n v="167.535"/>
    <n v="3"/>
    <n v="0.1"/>
    <n v="37.229999999999997"/>
    <x v="1189"/>
    <n v="55.844999999999999"/>
    <x v="2"/>
    <x v="6"/>
    <x v="2"/>
    <n v="0.22222222222222221"/>
  </r>
  <r>
    <n v="20200808"/>
    <s v="Amelia Campbell"/>
    <x v="12"/>
    <s v="Belo Horizonte"/>
    <x v="1"/>
    <x v="7"/>
    <x v="15"/>
    <x v="7"/>
    <s v="Enterprise"/>
    <x v="10"/>
    <n v="38.340000000000003"/>
    <n v="3"/>
    <n v="0"/>
    <n v="17.253"/>
    <x v="2291"/>
    <n v="12.780000000000001"/>
    <x v="2"/>
    <x v="6"/>
    <x v="2"/>
    <n v="0.44999999999999996"/>
  </r>
  <r>
    <n v="20200808"/>
    <s v="Amelia Campbell"/>
    <x v="12"/>
    <s v="Belo Horizonte"/>
    <x v="1"/>
    <x v="7"/>
    <x v="15"/>
    <x v="7"/>
    <s v="Enterprise"/>
    <x v="4"/>
    <n v="53.88"/>
    <n v="6"/>
    <n v="0"/>
    <n v="22.6296"/>
    <x v="1708"/>
    <n v="8.98"/>
    <x v="2"/>
    <x v="6"/>
    <x v="2"/>
    <n v="0.42"/>
  </r>
  <r>
    <n v="20200808"/>
    <s v="Amelia Campbell"/>
    <x v="12"/>
    <s v="Belo Horizonte"/>
    <x v="1"/>
    <x v="7"/>
    <x v="15"/>
    <x v="7"/>
    <s v="Enterprise"/>
    <x v="6"/>
    <n v="299.98"/>
    <n v="2"/>
    <n v="0"/>
    <n v="83.994399999999999"/>
    <x v="2292"/>
    <n v="149.99"/>
    <x v="2"/>
    <x v="6"/>
    <x v="2"/>
    <n v="0.27999999999999997"/>
  </r>
  <r>
    <n v="20211105"/>
    <s v="Amelia Chapman"/>
    <x v="1"/>
    <s v="Los Angeles"/>
    <x v="1"/>
    <x v="1"/>
    <x v="76"/>
    <x v="2"/>
    <s v="SMB"/>
    <x v="3"/>
    <n v="62.8"/>
    <n v="4"/>
    <n v="0"/>
    <n v="15.7"/>
    <x v="1018"/>
    <n v="15.7"/>
    <x v="1"/>
    <x v="0"/>
    <x v="0"/>
    <n v="0.25"/>
  </r>
  <r>
    <n v="20230426"/>
    <s v="Ella Springer"/>
    <x v="1"/>
    <s v="New York City"/>
    <x v="1"/>
    <x v="1"/>
    <x v="82"/>
    <x v="4"/>
    <s v="SMB"/>
    <x v="2"/>
    <n v="13.904"/>
    <n v="2"/>
    <n v="0.2"/>
    <n v="4.5187999999999997"/>
    <x v="547"/>
    <n v="6.952"/>
    <x v="3"/>
    <x v="3"/>
    <x v="1"/>
    <n v="0.32499999999999996"/>
  </r>
  <r>
    <n v="20200420"/>
    <s v="Irene Walsh"/>
    <x v="5"/>
    <s v="Tokyo"/>
    <x v="2"/>
    <x v="4"/>
    <x v="9"/>
    <x v="1"/>
    <s v="SMB"/>
    <x v="2"/>
    <n v="744.1"/>
    <n v="5"/>
    <n v="0.3"/>
    <n v="-95.67"/>
    <x v="215"/>
    <n v="148.82"/>
    <x v="2"/>
    <x v="3"/>
    <x v="1"/>
    <n v="-0.12857142857142856"/>
  </r>
  <r>
    <n v="20200420"/>
    <s v="Irene Walsh"/>
    <x v="5"/>
    <s v="Tokyo"/>
    <x v="2"/>
    <x v="4"/>
    <x v="9"/>
    <x v="1"/>
    <s v="SMB"/>
    <x v="3"/>
    <n v="44.84"/>
    <n v="5"/>
    <n v="0.2"/>
    <n v="5.6050000000000004"/>
    <x v="2293"/>
    <n v="8.968"/>
    <x v="2"/>
    <x v="3"/>
    <x v="1"/>
    <n v="0.125"/>
  </r>
  <r>
    <n v="20200420"/>
    <s v="Irene Walsh"/>
    <x v="5"/>
    <s v="Tokyo"/>
    <x v="2"/>
    <x v="4"/>
    <x v="9"/>
    <x v="1"/>
    <s v="SMB"/>
    <x v="2"/>
    <n v="401.59"/>
    <n v="2"/>
    <n v="0.3"/>
    <n v="-131.95099999999999"/>
    <x v="2294"/>
    <n v="200.79499999999999"/>
    <x v="2"/>
    <x v="3"/>
    <x v="1"/>
    <n v="-0.32857142857142857"/>
  </r>
  <r>
    <n v="20231112"/>
    <s v="Edward Mathis"/>
    <x v="6"/>
    <s v="Milan"/>
    <x v="0"/>
    <x v="5"/>
    <x v="68"/>
    <x v="4"/>
    <s v="Enterprise"/>
    <x v="2"/>
    <n v="18.239999999999998"/>
    <n v="3"/>
    <n v="0"/>
    <n v="8.5728000000000009"/>
    <x v="2295"/>
    <n v="6.0799999999999992"/>
    <x v="3"/>
    <x v="0"/>
    <x v="0"/>
    <n v="0.47000000000000008"/>
  </r>
  <r>
    <n v="20231126"/>
    <s v="Wanda Gill"/>
    <x v="1"/>
    <s v="Los Angeles"/>
    <x v="1"/>
    <x v="1"/>
    <x v="32"/>
    <x v="9"/>
    <s v="SMB"/>
    <x v="0"/>
    <n v="359.49900000000002"/>
    <n v="3"/>
    <n v="0.15"/>
    <n v="-29.605799999999999"/>
    <x v="1539"/>
    <n v="119.83300000000001"/>
    <x v="3"/>
    <x v="0"/>
    <x v="0"/>
    <n v="-8.2352941176470573E-2"/>
  </r>
  <r>
    <n v="20231126"/>
    <s v="Wanda Gill"/>
    <x v="1"/>
    <s v="Los Angeles"/>
    <x v="1"/>
    <x v="1"/>
    <x v="32"/>
    <x v="9"/>
    <s v="SMB"/>
    <x v="3"/>
    <n v="10.48"/>
    <n v="1"/>
    <n v="0"/>
    <n v="2.8296000000000001"/>
    <x v="481"/>
    <n v="10.48"/>
    <x v="3"/>
    <x v="0"/>
    <x v="0"/>
    <n v="0.27"/>
  </r>
  <r>
    <n v="20211218"/>
    <s v="Jack Graham"/>
    <x v="24"/>
    <s v="Tijuana"/>
    <x v="1"/>
    <x v="7"/>
    <x v="5"/>
    <x v="2"/>
    <s v="Enterprise"/>
    <x v="8"/>
    <n v="20.736000000000001"/>
    <n v="4"/>
    <n v="0.2"/>
    <n v="7.2576000000000001"/>
    <x v="509"/>
    <n v="5.1840000000000002"/>
    <x v="1"/>
    <x v="4"/>
    <x v="0"/>
    <n v="0.35"/>
  </r>
  <r>
    <n v="20220909"/>
    <s v="Max Morgan"/>
    <x v="3"/>
    <s v="Gothenburg"/>
    <x v="0"/>
    <x v="3"/>
    <x v="31"/>
    <x v="6"/>
    <s v="SMB"/>
    <x v="9"/>
    <n v="35.167999999999999"/>
    <n v="4"/>
    <n v="0.2"/>
    <n v="8.3523999999999994"/>
    <x v="969"/>
    <n v="8.7919999999999998"/>
    <x v="0"/>
    <x v="8"/>
    <x v="2"/>
    <n v="0.23749999999999999"/>
  </r>
  <r>
    <n v="20220909"/>
    <s v="Max Morgan"/>
    <x v="3"/>
    <s v="Gothenburg"/>
    <x v="0"/>
    <x v="3"/>
    <x v="31"/>
    <x v="6"/>
    <s v="SMB"/>
    <x v="8"/>
    <n v="64.703999999999994"/>
    <n v="3"/>
    <n v="0.2"/>
    <n v="23.455200000000001"/>
    <x v="2296"/>
    <n v="21.567999999999998"/>
    <x v="0"/>
    <x v="8"/>
    <x v="2"/>
    <n v="0.36250000000000004"/>
  </r>
  <r>
    <n v="20220607"/>
    <s v="Madeleine Cameron"/>
    <x v="31"/>
    <s v="Incheon"/>
    <x v="2"/>
    <x v="9"/>
    <x v="80"/>
    <x v="0"/>
    <s v="Strategic"/>
    <x v="8"/>
    <n v="105.52"/>
    <n v="4"/>
    <n v="0"/>
    <n v="48.539200000000001"/>
    <x v="147"/>
    <n v="26.38"/>
    <x v="0"/>
    <x v="1"/>
    <x v="1"/>
    <n v="0.46"/>
  </r>
  <r>
    <n v="20210619"/>
    <s v="Andrea Hughes"/>
    <x v="5"/>
    <s v="Aichi"/>
    <x v="2"/>
    <x v="4"/>
    <x v="2"/>
    <x v="0"/>
    <s v="Enterprise"/>
    <x v="2"/>
    <n v="5.7919999999999998"/>
    <n v="2"/>
    <n v="0.8"/>
    <n v="-9.5568000000000008"/>
    <x v="1813"/>
    <n v="2.8959999999999999"/>
    <x v="1"/>
    <x v="1"/>
    <x v="1"/>
    <n v="-1.6500000000000001"/>
  </r>
  <r>
    <n v="20210305"/>
    <s v="Brandon Kerr"/>
    <x v="9"/>
    <s v="Paris"/>
    <x v="0"/>
    <x v="2"/>
    <x v="56"/>
    <x v="1"/>
    <s v="Strategic"/>
    <x v="6"/>
    <n v="466.15800000000002"/>
    <n v="7"/>
    <n v="0.4"/>
    <n v="-93.2316"/>
    <x v="2297"/>
    <n v="66.594000000000008"/>
    <x v="1"/>
    <x v="10"/>
    <x v="3"/>
    <n v="-0.19999999999999998"/>
  </r>
  <r>
    <n v="20210305"/>
    <s v="Brandon Kerr"/>
    <x v="9"/>
    <s v="Paris"/>
    <x v="0"/>
    <x v="2"/>
    <x v="56"/>
    <x v="1"/>
    <s v="Strategic"/>
    <x v="9"/>
    <n v="10.311999999999999"/>
    <n v="1"/>
    <n v="0.2"/>
    <n v="-1.2889999999999999"/>
    <x v="2298"/>
    <n v="10.311999999999999"/>
    <x v="1"/>
    <x v="10"/>
    <x v="3"/>
    <n v="-0.125"/>
  </r>
  <r>
    <n v="20210305"/>
    <s v="Brandon Kerr"/>
    <x v="9"/>
    <s v="Paris"/>
    <x v="0"/>
    <x v="2"/>
    <x v="56"/>
    <x v="1"/>
    <s v="Strategic"/>
    <x v="2"/>
    <n v="2.556"/>
    <n v="3"/>
    <n v="0.7"/>
    <n v="-1.7891999999999999"/>
    <x v="2299"/>
    <n v="0.85199999999999998"/>
    <x v="1"/>
    <x v="10"/>
    <x v="3"/>
    <n v="-0.7"/>
  </r>
  <r>
    <n v="20230805"/>
    <s v="Paul Martin"/>
    <x v="22"/>
    <s v="Moscow"/>
    <x v="0"/>
    <x v="11"/>
    <x v="3"/>
    <x v="1"/>
    <s v="Strategic"/>
    <x v="8"/>
    <n v="7.968"/>
    <n v="2"/>
    <n v="0.2"/>
    <n v="2.8883999999999999"/>
    <x v="399"/>
    <n v="3.984"/>
    <x v="3"/>
    <x v="6"/>
    <x v="2"/>
    <n v="0.36249999999999999"/>
  </r>
  <r>
    <n v="20230805"/>
    <s v="Paul Martin"/>
    <x v="22"/>
    <s v="Moscow"/>
    <x v="0"/>
    <x v="11"/>
    <x v="3"/>
    <x v="1"/>
    <s v="Strategic"/>
    <x v="10"/>
    <n v="8.7840000000000007"/>
    <n v="1"/>
    <n v="0.2"/>
    <n v="3.1842000000000001"/>
    <x v="620"/>
    <n v="8.7840000000000007"/>
    <x v="3"/>
    <x v="6"/>
    <x v="2"/>
    <n v="0.36249999999999999"/>
  </r>
  <r>
    <n v="20231231"/>
    <s v="Max Morgan"/>
    <x v="22"/>
    <s v="Moscow"/>
    <x v="0"/>
    <x v="11"/>
    <x v="31"/>
    <x v="6"/>
    <s v="SMB"/>
    <x v="11"/>
    <n v="3.024"/>
    <n v="3"/>
    <n v="0.2"/>
    <n v="-0.6048"/>
    <x v="248"/>
    <n v="1.008"/>
    <x v="3"/>
    <x v="4"/>
    <x v="0"/>
    <n v="-0.2"/>
  </r>
  <r>
    <n v="20210523"/>
    <s v="Zoe Avery"/>
    <x v="34"/>
    <s v="Oslo"/>
    <x v="0"/>
    <x v="3"/>
    <x v="73"/>
    <x v="2"/>
    <s v="Strategic"/>
    <x v="3"/>
    <n v="51.45"/>
    <n v="3"/>
    <n v="0"/>
    <n v="13.891500000000001"/>
    <x v="466"/>
    <n v="17.150000000000002"/>
    <x v="1"/>
    <x v="5"/>
    <x v="1"/>
    <n v="0.27"/>
  </r>
  <r>
    <n v="20201206"/>
    <s v="Colin Hamilton"/>
    <x v="10"/>
    <s v="Sydney"/>
    <x v="2"/>
    <x v="8"/>
    <x v="26"/>
    <x v="3"/>
    <s v="SMB"/>
    <x v="7"/>
    <n v="14.016"/>
    <n v="4"/>
    <n v="0.8"/>
    <n v="-31.536000000000001"/>
    <x v="1467"/>
    <n v="3.504"/>
    <x v="2"/>
    <x v="4"/>
    <x v="0"/>
    <n v="-2.25"/>
  </r>
  <r>
    <n v="20201206"/>
    <s v="Colin Hamilton"/>
    <x v="10"/>
    <s v="Sydney"/>
    <x v="2"/>
    <x v="8"/>
    <x v="26"/>
    <x v="3"/>
    <s v="SMB"/>
    <x v="2"/>
    <n v="214.95"/>
    <n v="5"/>
    <n v="0.5"/>
    <n v="-120.372"/>
    <x v="870"/>
    <n v="42.989999999999995"/>
    <x v="2"/>
    <x v="4"/>
    <x v="0"/>
    <n v="-0.56000000000000005"/>
  </r>
  <r>
    <n v="20201206"/>
    <s v="Colin Hamilton"/>
    <x v="10"/>
    <s v="Sydney"/>
    <x v="2"/>
    <x v="8"/>
    <x v="26"/>
    <x v="3"/>
    <s v="SMB"/>
    <x v="6"/>
    <n v="35.04"/>
    <n v="4"/>
    <n v="0.2"/>
    <n v="-7.008"/>
    <x v="2300"/>
    <n v="8.76"/>
    <x v="2"/>
    <x v="4"/>
    <x v="0"/>
    <n v="-0.2"/>
  </r>
  <r>
    <n v="20201206"/>
    <s v="Colin Hamilton"/>
    <x v="10"/>
    <s v="Sydney"/>
    <x v="2"/>
    <x v="8"/>
    <x v="26"/>
    <x v="3"/>
    <s v="SMB"/>
    <x v="4"/>
    <n v="10.776"/>
    <n v="3"/>
    <n v="0.6"/>
    <n v="-4.8491999999999997"/>
    <x v="1708"/>
    <n v="3.5920000000000001"/>
    <x v="2"/>
    <x v="4"/>
    <x v="0"/>
    <n v="-0.45"/>
  </r>
  <r>
    <n v="20201206"/>
    <s v="Colin Hamilton"/>
    <x v="10"/>
    <s v="Sydney"/>
    <x v="2"/>
    <x v="8"/>
    <x v="26"/>
    <x v="3"/>
    <s v="SMB"/>
    <x v="2"/>
    <n v="4.5999999999999996"/>
    <n v="2"/>
    <n v="0.8"/>
    <n v="-8.0500000000000007"/>
    <x v="1111"/>
    <n v="2.2999999999999998"/>
    <x v="2"/>
    <x v="4"/>
    <x v="0"/>
    <n v="-1.7500000000000002"/>
  </r>
  <r>
    <n v="20201206"/>
    <s v="Colin Hamilton"/>
    <x v="10"/>
    <s v="Sydney"/>
    <x v="2"/>
    <x v="8"/>
    <x v="26"/>
    <x v="3"/>
    <s v="SMB"/>
    <x v="3"/>
    <n v="35.167999999999999"/>
    <n v="2"/>
    <n v="0.2"/>
    <n v="-8.3523999999999994"/>
    <x v="2301"/>
    <n v="17.584"/>
    <x v="2"/>
    <x v="4"/>
    <x v="0"/>
    <n v="-0.23749999999999999"/>
  </r>
  <r>
    <n v="20210807"/>
    <s v="Max Marshall"/>
    <x v="1"/>
    <s v="Indianapolis"/>
    <x v="1"/>
    <x v="1"/>
    <x v="36"/>
    <x v="4"/>
    <s v="Enterprise"/>
    <x v="2"/>
    <n v="19.152000000000001"/>
    <n v="3"/>
    <n v="0.2"/>
    <n v="6.4638"/>
    <x v="2302"/>
    <n v="6.3840000000000003"/>
    <x v="1"/>
    <x v="6"/>
    <x v="2"/>
    <n v="0.33749999999999997"/>
  </r>
  <r>
    <n v="20200317"/>
    <s v="Evan Jackson"/>
    <x v="5"/>
    <s v="Aichi"/>
    <x v="2"/>
    <x v="4"/>
    <x v="65"/>
    <x v="1"/>
    <s v="SMB"/>
    <x v="5"/>
    <n v="4.4480000000000004"/>
    <n v="2"/>
    <n v="0.2"/>
    <n v="0.33360000000000001"/>
    <x v="21"/>
    <n v="2.2240000000000002"/>
    <x v="2"/>
    <x v="10"/>
    <x v="3"/>
    <n v="7.4999999999999997E-2"/>
  </r>
  <r>
    <n v="20200317"/>
    <s v="Evan Jackson"/>
    <x v="5"/>
    <s v="Aichi"/>
    <x v="2"/>
    <x v="4"/>
    <x v="65"/>
    <x v="1"/>
    <s v="SMB"/>
    <x v="8"/>
    <n v="5.1840000000000002"/>
    <n v="1"/>
    <n v="0.2"/>
    <n v="1.8792"/>
    <x v="221"/>
    <n v="5.1840000000000002"/>
    <x v="2"/>
    <x v="10"/>
    <x v="3"/>
    <n v="0.36249999999999999"/>
  </r>
  <r>
    <n v="20200317"/>
    <s v="Evan Jackson"/>
    <x v="5"/>
    <s v="Aichi"/>
    <x v="2"/>
    <x v="4"/>
    <x v="65"/>
    <x v="1"/>
    <s v="SMB"/>
    <x v="8"/>
    <n v="15.552"/>
    <n v="3"/>
    <n v="0.2"/>
    <n v="5.4432"/>
    <x v="12"/>
    <n v="5.1840000000000002"/>
    <x v="2"/>
    <x v="10"/>
    <x v="3"/>
    <n v="0.35000000000000003"/>
  </r>
  <r>
    <n v="20210326"/>
    <s v="Jonathan Brown"/>
    <x v="9"/>
    <s v="Paris"/>
    <x v="0"/>
    <x v="2"/>
    <x v="29"/>
    <x v="2"/>
    <s v="SMB"/>
    <x v="8"/>
    <n v="40.031999999999996"/>
    <n v="6"/>
    <n v="0.2"/>
    <n v="12.51"/>
    <x v="179"/>
    <n v="6.6719999999999997"/>
    <x v="1"/>
    <x v="10"/>
    <x v="3"/>
    <n v="0.3125"/>
  </r>
  <r>
    <n v="20210326"/>
    <s v="Jonathan Brown"/>
    <x v="9"/>
    <s v="Paris"/>
    <x v="0"/>
    <x v="2"/>
    <x v="29"/>
    <x v="2"/>
    <s v="SMB"/>
    <x v="9"/>
    <n v="16.776"/>
    <n v="3"/>
    <n v="0.2"/>
    <n v="5.0327999999999999"/>
    <x v="59"/>
    <n v="5.5919999999999996"/>
    <x v="1"/>
    <x v="10"/>
    <x v="3"/>
    <n v="0.3"/>
  </r>
  <r>
    <n v="20201214"/>
    <s v="Isaac Robertson"/>
    <x v="2"/>
    <s v="Stuttgart"/>
    <x v="0"/>
    <x v="2"/>
    <x v="34"/>
    <x v="8"/>
    <s v="SMB"/>
    <x v="1"/>
    <n v="186.304"/>
    <n v="4"/>
    <n v="0.2"/>
    <n v="13.972799999999999"/>
    <x v="2043"/>
    <n v="46.576000000000001"/>
    <x v="2"/>
    <x v="4"/>
    <x v="0"/>
    <n v="7.4999999999999997E-2"/>
  </r>
  <r>
    <n v="20210919"/>
    <s v="Audrey Alsop"/>
    <x v="32"/>
    <s v="Helsinki"/>
    <x v="0"/>
    <x v="3"/>
    <x v="40"/>
    <x v="1"/>
    <s v="Strategic"/>
    <x v="9"/>
    <n v="66.36"/>
    <n v="4"/>
    <n v="0"/>
    <n v="23.225999999999999"/>
    <x v="1541"/>
    <n v="16.59"/>
    <x v="1"/>
    <x v="8"/>
    <x v="2"/>
    <n v="0.35"/>
  </r>
  <r>
    <n v="20230426"/>
    <s v="Max Marshall"/>
    <x v="18"/>
    <s v="Johannesburg"/>
    <x v="0"/>
    <x v="6"/>
    <x v="36"/>
    <x v="4"/>
    <s v="Enterprise"/>
    <x v="5"/>
    <n v="42.048000000000002"/>
    <n v="9"/>
    <n v="0.2"/>
    <n v="5.2560000000000002"/>
    <x v="525"/>
    <n v="4.6720000000000006"/>
    <x v="3"/>
    <x v="3"/>
    <x v="1"/>
    <n v="0.125"/>
  </r>
  <r>
    <n v="20230426"/>
    <s v="Max Marshall"/>
    <x v="18"/>
    <s v="Johannesburg"/>
    <x v="0"/>
    <x v="6"/>
    <x v="36"/>
    <x v="4"/>
    <s v="Enterprise"/>
    <x v="5"/>
    <n v="67.92"/>
    <n v="5"/>
    <n v="0.2"/>
    <n v="6.7919999999999998"/>
    <x v="208"/>
    <n v="13.584"/>
    <x v="3"/>
    <x v="3"/>
    <x v="1"/>
    <n v="9.9999999999999992E-2"/>
  </r>
  <r>
    <n v="20201018"/>
    <s v="Maria James"/>
    <x v="9"/>
    <s v="Paris"/>
    <x v="0"/>
    <x v="2"/>
    <x v="65"/>
    <x v="1"/>
    <s v="Strategic"/>
    <x v="10"/>
    <n v="52.512"/>
    <n v="6"/>
    <n v="0.2"/>
    <n v="19.692"/>
    <x v="477"/>
    <n v="8.7520000000000007"/>
    <x v="2"/>
    <x v="2"/>
    <x v="0"/>
    <n v="0.375"/>
  </r>
  <r>
    <n v="20201018"/>
    <s v="Maria James"/>
    <x v="9"/>
    <s v="Paris"/>
    <x v="0"/>
    <x v="2"/>
    <x v="65"/>
    <x v="1"/>
    <s v="Strategic"/>
    <x v="3"/>
    <n v="186.91200000000001"/>
    <n v="6"/>
    <n v="0.2"/>
    <n v="-35.045999999999999"/>
    <x v="872"/>
    <n v="31.152000000000001"/>
    <x v="2"/>
    <x v="2"/>
    <x v="0"/>
    <n v="-0.1875"/>
  </r>
  <r>
    <n v="20201018"/>
    <s v="Maria James"/>
    <x v="9"/>
    <s v="Paris"/>
    <x v="0"/>
    <x v="2"/>
    <x v="65"/>
    <x v="1"/>
    <s v="Strategic"/>
    <x v="8"/>
    <n v="10.048"/>
    <n v="4"/>
    <n v="0.2"/>
    <n v="3.14"/>
    <x v="2303"/>
    <n v="2.512"/>
    <x v="2"/>
    <x v="2"/>
    <x v="0"/>
    <n v="0.3125"/>
  </r>
  <r>
    <n v="20211113"/>
    <s v="Steven Coleman"/>
    <x v="10"/>
    <s v="Sydney"/>
    <x v="2"/>
    <x v="8"/>
    <x v="55"/>
    <x v="1"/>
    <s v="SMB"/>
    <x v="4"/>
    <n v="17.495999999999999"/>
    <n v="9"/>
    <n v="0.6"/>
    <n v="-7.4358000000000004"/>
    <x v="2304"/>
    <n v="1.944"/>
    <x v="1"/>
    <x v="0"/>
    <x v="0"/>
    <n v="-0.42500000000000004"/>
  </r>
  <r>
    <n v="20220131"/>
    <s v="Kylie Poole"/>
    <x v="5"/>
    <s v="Aichi"/>
    <x v="2"/>
    <x v="4"/>
    <x v="86"/>
    <x v="0"/>
    <s v="SMB"/>
    <x v="8"/>
    <n v="15.552"/>
    <n v="3"/>
    <n v="0.2"/>
    <n v="5.4432"/>
    <x v="12"/>
    <n v="5.1840000000000002"/>
    <x v="0"/>
    <x v="9"/>
    <x v="3"/>
    <n v="0.35000000000000003"/>
  </r>
  <r>
    <n v="20221118"/>
    <s v="Leonard Springer"/>
    <x v="27"/>
    <s v="Wellington"/>
    <x v="2"/>
    <x v="8"/>
    <x v="31"/>
    <x v="6"/>
    <s v="SMB"/>
    <x v="2"/>
    <n v="10.776"/>
    <n v="3"/>
    <n v="0.2"/>
    <n v="3.3675000000000002"/>
    <x v="313"/>
    <n v="3.5920000000000001"/>
    <x v="0"/>
    <x v="0"/>
    <x v="0"/>
    <n v="0.3125"/>
  </r>
  <r>
    <n v="20230726"/>
    <s v="Victor Avery"/>
    <x v="9"/>
    <s v="Paris"/>
    <x v="0"/>
    <x v="2"/>
    <x v="28"/>
    <x v="3"/>
    <s v="SMB"/>
    <x v="1"/>
    <n v="3.3039999999999998"/>
    <n v="1"/>
    <n v="0.2"/>
    <n v="1.0738000000000001"/>
    <x v="102"/>
    <n v="3.3039999999999998"/>
    <x v="3"/>
    <x v="7"/>
    <x v="2"/>
    <n v="0.32500000000000007"/>
  </r>
  <r>
    <n v="20231112"/>
    <s v="Jan Hardacre"/>
    <x v="15"/>
    <s v="London"/>
    <x v="0"/>
    <x v="0"/>
    <x v="94"/>
    <x v="7"/>
    <s v="SMB"/>
    <x v="3"/>
    <n v="35.479999999999997"/>
    <n v="1"/>
    <n v="0"/>
    <n v="0"/>
    <x v="1124"/>
    <n v="35.479999999999997"/>
    <x v="3"/>
    <x v="0"/>
    <x v="0"/>
    <n v="0"/>
  </r>
  <r>
    <n v="20210926"/>
    <s v="Jonathan Brown"/>
    <x v="15"/>
    <s v="Manchester"/>
    <x v="0"/>
    <x v="0"/>
    <x v="29"/>
    <x v="2"/>
    <s v="SMB"/>
    <x v="11"/>
    <n v="34.44"/>
    <n v="3"/>
    <n v="0"/>
    <n v="16.186800000000002"/>
    <x v="2305"/>
    <n v="11.479999999999999"/>
    <x v="1"/>
    <x v="8"/>
    <x v="2"/>
    <n v="0.47000000000000008"/>
  </r>
  <r>
    <n v="20210926"/>
    <s v="Jonathan Brown"/>
    <x v="15"/>
    <s v="Manchester"/>
    <x v="0"/>
    <x v="0"/>
    <x v="29"/>
    <x v="2"/>
    <s v="SMB"/>
    <x v="12"/>
    <n v="629.92999999999995"/>
    <n v="7"/>
    <n v="0"/>
    <n v="296.06709999999998"/>
    <x v="2306"/>
    <n v="89.99"/>
    <x v="1"/>
    <x v="8"/>
    <x v="2"/>
    <n v="0.47000000000000003"/>
  </r>
  <r>
    <n v="20210926"/>
    <s v="Jonathan Brown"/>
    <x v="15"/>
    <s v="Manchester"/>
    <x v="0"/>
    <x v="0"/>
    <x v="29"/>
    <x v="2"/>
    <s v="SMB"/>
    <x v="2"/>
    <n v="79.055999999999997"/>
    <n v="9"/>
    <n v="0.2"/>
    <n v="28.657800000000002"/>
    <x v="1184"/>
    <n v="8.7839999999999989"/>
    <x v="1"/>
    <x v="8"/>
    <x v="2"/>
    <n v="0.36250000000000004"/>
  </r>
  <r>
    <n v="20200404"/>
    <s v="Melanie Sharp"/>
    <x v="28"/>
    <s v="Prague"/>
    <x v="0"/>
    <x v="11"/>
    <x v="10"/>
    <x v="5"/>
    <s v="Strategic"/>
    <x v="3"/>
    <n v="232.55"/>
    <n v="5"/>
    <n v="0"/>
    <n v="9.3019999999999996"/>
    <x v="2307"/>
    <n v="46.510000000000005"/>
    <x v="2"/>
    <x v="3"/>
    <x v="1"/>
    <n v="3.9999999999999994E-2"/>
  </r>
  <r>
    <n v="20200404"/>
    <s v="Melanie Sharp"/>
    <x v="28"/>
    <s v="Prague"/>
    <x v="0"/>
    <x v="11"/>
    <x v="10"/>
    <x v="5"/>
    <s v="Strategic"/>
    <x v="9"/>
    <n v="99.98"/>
    <n v="2"/>
    <n v="0"/>
    <n v="42.991399999999999"/>
    <x v="1387"/>
    <n v="49.99"/>
    <x v="2"/>
    <x v="3"/>
    <x v="1"/>
    <n v="0.43"/>
  </r>
  <r>
    <n v="20200404"/>
    <s v="Melanie Sharp"/>
    <x v="28"/>
    <s v="Prague"/>
    <x v="0"/>
    <x v="11"/>
    <x v="10"/>
    <x v="5"/>
    <s v="Strategic"/>
    <x v="8"/>
    <n v="19.440000000000001"/>
    <n v="3"/>
    <n v="0"/>
    <n v="9.3312000000000008"/>
    <x v="509"/>
    <n v="6.48"/>
    <x v="2"/>
    <x v="3"/>
    <x v="1"/>
    <n v="0.48000000000000004"/>
  </r>
  <r>
    <n v="20200404"/>
    <s v="Melanie Sharp"/>
    <x v="28"/>
    <s v="Prague"/>
    <x v="0"/>
    <x v="11"/>
    <x v="10"/>
    <x v="5"/>
    <s v="Strategic"/>
    <x v="8"/>
    <n v="12.96"/>
    <n v="2"/>
    <n v="0"/>
    <n v="6.3503999999999996"/>
    <x v="566"/>
    <n v="6.48"/>
    <x v="2"/>
    <x v="3"/>
    <x v="1"/>
    <n v="0.48999999999999994"/>
  </r>
  <r>
    <n v="20200914"/>
    <s v="Phil Mills"/>
    <x v="15"/>
    <s v="London"/>
    <x v="0"/>
    <x v="0"/>
    <x v="74"/>
    <x v="0"/>
    <s v="SMB"/>
    <x v="2"/>
    <n v="464.29199999999997"/>
    <n v="9"/>
    <n v="0.4"/>
    <n v="-108.3348"/>
    <x v="2308"/>
    <n v="51.587999999999994"/>
    <x v="2"/>
    <x v="8"/>
    <x v="2"/>
    <n v="-0.23333333333333334"/>
  </r>
  <r>
    <n v="20200914"/>
    <s v="Phil Mills"/>
    <x v="15"/>
    <s v="London"/>
    <x v="0"/>
    <x v="0"/>
    <x v="74"/>
    <x v="0"/>
    <s v="SMB"/>
    <x v="10"/>
    <n v="68.459999999999994"/>
    <n v="7"/>
    <n v="0"/>
    <n v="31.491599999999998"/>
    <x v="2309"/>
    <n v="9.7799999999999994"/>
    <x v="2"/>
    <x v="8"/>
    <x v="2"/>
    <n v="0.46"/>
  </r>
  <r>
    <n v="20200914"/>
    <s v="Phil Mills"/>
    <x v="15"/>
    <s v="London"/>
    <x v="0"/>
    <x v="0"/>
    <x v="74"/>
    <x v="0"/>
    <s v="SMB"/>
    <x v="12"/>
    <n v="2799.96"/>
    <n v="4"/>
    <n v="0"/>
    <n v="1371.9803999999999"/>
    <x v="846"/>
    <n v="699.99"/>
    <x v="2"/>
    <x v="8"/>
    <x v="2"/>
    <n v="0.49"/>
  </r>
  <r>
    <n v="20200914"/>
    <s v="Phil Mills"/>
    <x v="15"/>
    <s v="London"/>
    <x v="0"/>
    <x v="0"/>
    <x v="74"/>
    <x v="0"/>
    <s v="SMB"/>
    <x v="7"/>
    <n v="601.29999999999995"/>
    <n v="2"/>
    <n v="0"/>
    <n v="198.429"/>
    <x v="230"/>
    <n v="300.64999999999998"/>
    <x v="2"/>
    <x v="8"/>
    <x v="2"/>
    <n v="0.33"/>
  </r>
  <r>
    <n v="20200914"/>
    <s v="Phil Mills"/>
    <x v="15"/>
    <s v="London"/>
    <x v="0"/>
    <x v="0"/>
    <x v="74"/>
    <x v="0"/>
    <s v="SMB"/>
    <x v="6"/>
    <n v="16.989999999999998"/>
    <n v="1"/>
    <n v="0"/>
    <n v="4.4173999999999998"/>
    <x v="2310"/>
    <n v="16.989999999999998"/>
    <x v="2"/>
    <x v="8"/>
    <x v="2"/>
    <n v="0.26"/>
  </r>
  <r>
    <n v="20200914"/>
    <s v="Phil Mills"/>
    <x v="15"/>
    <s v="London"/>
    <x v="0"/>
    <x v="0"/>
    <x v="74"/>
    <x v="0"/>
    <s v="SMB"/>
    <x v="6"/>
    <n v="287.97000000000003"/>
    <n v="3"/>
    <n v="0"/>
    <n v="80.631600000000006"/>
    <x v="2168"/>
    <n v="95.990000000000009"/>
    <x v="2"/>
    <x v="8"/>
    <x v="2"/>
    <n v="0.27999999999999997"/>
  </r>
  <r>
    <n v="20200914"/>
    <s v="Phil Mills"/>
    <x v="15"/>
    <s v="London"/>
    <x v="0"/>
    <x v="0"/>
    <x v="74"/>
    <x v="0"/>
    <s v="SMB"/>
    <x v="8"/>
    <n v="44.82"/>
    <n v="9"/>
    <n v="0"/>
    <n v="21.0654"/>
    <x v="1458"/>
    <n v="4.9800000000000004"/>
    <x v="2"/>
    <x v="8"/>
    <x v="2"/>
    <n v="0.47000000000000003"/>
  </r>
  <r>
    <n v="20231230"/>
    <s v="Trevor Clark"/>
    <x v="1"/>
    <s v="San Francisco"/>
    <x v="1"/>
    <x v="1"/>
    <x v="65"/>
    <x v="1"/>
    <s v="Strategic"/>
    <x v="4"/>
    <n v="101.12"/>
    <n v="8"/>
    <n v="0"/>
    <n v="37.414400000000001"/>
    <x v="1484"/>
    <n v="12.64"/>
    <x v="3"/>
    <x v="4"/>
    <x v="0"/>
    <n v="0.37"/>
  </r>
  <r>
    <n v="20210621"/>
    <s v="Sean Scott"/>
    <x v="2"/>
    <s v="Stuttgart"/>
    <x v="0"/>
    <x v="2"/>
    <x v="43"/>
    <x v="1"/>
    <s v="SMB"/>
    <x v="6"/>
    <n v="107.976"/>
    <n v="3"/>
    <n v="0.2"/>
    <n v="37.791600000000003"/>
    <x v="1235"/>
    <n v="35.991999999999997"/>
    <x v="1"/>
    <x v="1"/>
    <x v="1"/>
    <n v="0.35000000000000003"/>
  </r>
  <r>
    <n v="20231127"/>
    <s v="Owen Scott"/>
    <x v="15"/>
    <s v="London"/>
    <x v="0"/>
    <x v="0"/>
    <x v="94"/>
    <x v="7"/>
    <s v="Enterprise"/>
    <x v="7"/>
    <n v="58.73"/>
    <n v="7"/>
    <n v="0"/>
    <n v="14.682499999999999"/>
    <x v="2311"/>
    <n v="8.3899999999999988"/>
    <x v="3"/>
    <x v="0"/>
    <x v="0"/>
    <n v="0.25"/>
  </r>
  <r>
    <n v="20231127"/>
    <s v="Owen Scott"/>
    <x v="15"/>
    <s v="London"/>
    <x v="0"/>
    <x v="0"/>
    <x v="94"/>
    <x v="7"/>
    <s v="Enterprise"/>
    <x v="2"/>
    <n v="93.343999999999994"/>
    <n v="4"/>
    <n v="0.2"/>
    <n v="32.670400000000001"/>
    <x v="731"/>
    <n v="23.335999999999999"/>
    <x v="3"/>
    <x v="0"/>
    <x v="0"/>
    <n v="0.35000000000000003"/>
  </r>
  <r>
    <n v="20221024"/>
    <s v="Nathan Marshall"/>
    <x v="4"/>
    <s v="Toronto"/>
    <x v="1"/>
    <x v="1"/>
    <x v="2"/>
    <x v="0"/>
    <s v="Enterprise"/>
    <x v="11"/>
    <n v="17.05"/>
    <n v="5"/>
    <n v="0"/>
    <n v="8.1839999999999993"/>
    <x v="2312"/>
    <n v="3.41"/>
    <x v="0"/>
    <x v="2"/>
    <x v="0"/>
    <n v="0.47999999999999993"/>
  </r>
  <r>
    <n v="20211214"/>
    <s v="Rose James"/>
    <x v="1"/>
    <s v="Seattle"/>
    <x v="1"/>
    <x v="1"/>
    <x v="4"/>
    <x v="0"/>
    <s v="SMB"/>
    <x v="2"/>
    <n v="8.0960000000000001"/>
    <n v="2"/>
    <n v="0.2"/>
    <n v="2.7324000000000002"/>
    <x v="922"/>
    <n v="4.048"/>
    <x v="1"/>
    <x v="4"/>
    <x v="0"/>
    <n v="0.33750000000000002"/>
  </r>
  <r>
    <n v="20221114"/>
    <s v="Joanne Forsyth"/>
    <x v="26"/>
    <s v="Singapore"/>
    <x v="2"/>
    <x v="9"/>
    <x v="88"/>
    <x v="6"/>
    <s v="Strategic"/>
    <x v="4"/>
    <n v="30.36"/>
    <n v="4"/>
    <n v="0"/>
    <n v="13.0548"/>
    <x v="582"/>
    <n v="7.59"/>
    <x v="0"/>
    <x v="0"/>
    <x v="0"/>
    <n v="0.43"/>
  </r>
  <r>
    <n v="20230930"/>
    <s v="Jonathan Ball"/>
    <x v="15"/>
    <s v="Edinburgh"/>
    <x v="0"/>
    <x v="0"/>
    <x v="52"/>
    <x v="3"/>
    <s v="SMB"/>
    <x v="10"/>
    <n v="23.34"/>
    <n v="3"/>
    <n v="0"/>
    <n v="10.969799999999999"/>
    <x v="868"/>
    <n v="7.78"/>
    <x v="3"/>
    <x v="8"/>
    <x v="2"/>
    <n v="0.47"/>
  </r>
  <r>
    <n v="20230930"/>
    <s v="Jonathan Ball"/>
    <x v="15"/>
    <s v="Edinburgh"/>
    <x v="0"/>
    <x v="0"/>
    <x v="52"/>
    <x v="3"/>
    <s v="SMB"/>
    <x v="8"/>
    <n v="51.55"/>
    <n v="5"/>
    <n v="0"/>
    <n v="24.2285"/>
    <x v="1868"/>
    <n v="10.309999999999999"/>
    <x v="3"/>
    <x v="8"/>
    <x v="2"/>
    <n v="0.47000000000000003"/>
  </r>
  <r>
    <n v="20211108"/>
    <s v="Gordon Burgess"/>
    <x v="1"/>
    <s v="Los Angeles"/>
    <x v="1"/>
    <x v="1"/>
    <x v="18"/>
    <x v="0"/>
    <s v="SMB"/>
    <x v="9"/>
    <n v="119.9"/>
    <n v="2"/>
    <n v="0"/>
    <n v="43.164000000000001"/>
    <x v="265"/>
    <n v="59.95"/>
    <x v="1"/>
    <x v="0"/>
    <x v="0"/>
    <n v="0.36"/>
  </r>
  <r>
    <n v="20220402"/>
    <s v="Liam Paige"/>
    <x v="15"/>
    <s v="London"/>
    <x v="0"/>
    <x v="0"/>
    <x v="65"/>
    <x v="1"/>
    <s v="SMB"/>
    <x v="1"/>
    <n v="1317.492"/>
    <n v="6"/>
    <n v="0.1"/>
    <n v="292.77600000000001"/>
    <x v="2212"/>
    <n v="219.58199999999999"/>
    <x v="0"/>
    <x v="3"/>
    <x v="1"/>
    <n v="0.22222222222222224"/>
  </r>
  <r>
    <n v="20220402"/>
    <s v="Liam Paige"/>
    <x v="15"/>
    <s v="London"/>
    <x v="0"/>
    <x v="0"/>
    <x v="65"/>
    <x v="1"/>
    <s v="SMB"/>
    <x v="8"/>
    <n v="63.84"/>
    <n v="8"/>
    <n v="0"/>
    <n v="18.5136"/>
    <x v="1689"/>
    <n v="7.98"/>
    <x v="0"/>
    <x v="3"/>
    <x v="1"/>
    <n v="0.28999999999999998"/>
  </r>
  <r>
    <n v="20220402"/>
    <s v="Liam Paige"/>
    <x v="15"/>
    <s v="London"/>
    <x v="0"/>
    <x v="0"/>
    <x v="65"/>
    <x v="1"/>
    <s v="SMB"/>
    <x v="2"/>
    <n v="3.5920000000000001"/>
    <n v="1"/>
    <n v="0.2"/>
    <n v="1.1225000000000001"/>
    <x v="313"/>
    <n v="3.5920000000000001"/>
    <x v="0"/>
    <x v="3"/>
    <x v="1"/>
    <n v="0.3125"/>
  </r>
  <r>
    <n v="20230203"/>
    <s v="Gordon Parr"/>
    <x v="1"/>
    <s v="New York City"/>
    <x v="1"/>
    <x v="1"/>
    <x v="28"/>
    <x v="3"/>
    <s v="SMB"/>
    <x v="4"/>
    <n v="86.26"/>
    <n v="2"/>
    <n v="0"/>
    <n v="29.328399999999998"/>
    <x v="1242"/>
    <n v="43.13"/>
    <x v="3"/>
    <x v="11"/>
    <x v="3"/>
    <n v="0.33999999999999997"/>
  </r>
  <r>
    <n v="20230203"/>
    <s v="Gordon Parr"/>
    <x v="1"/>
    <s v="New York City"/>
    <x v="1"/>
    <x v="1"/>
    <x v="28"/>
    <x v="3"/>
    <s v="SMB"/>
    <x v="3"/>
    <n v="139.04"/>
    <n v="4"/>
    <n v="0"/>
    <n v="38.931199999999997"/>
    <x v="1269"/>
    <n v="34.76"/>
    <x v="3"/>
    <x v="11"/>
    <x v="3"/>
    <n v="0.27999999999999997"/>
  </r>
  <r>
    <n v="20230203"/>
    <s v="Gordon Parr"/>
    <x v="1"/>
    <s v="New York City"/>
    <x v="1"/>
    <x v="1"/>
    <x v="28"/>
    <x v="3"/>
    <s v="SMB"/>
    <x v="7"/>
    <n v="46.8"/>
    <n v="4"/>
    <n v="0"/>
    <n v="16.38"/>
    <x v="1943"/>
    <n v="11.7"/>
    <x v="3"/>
    <x v="11"/>
    <x v="3"/>
    <n v="0.35"/>
  </r>
  <r>
    <n v="20231225"/>
    <s v="Evan Ogden"/>
    <x v="16"/>
    <s v="Santiago"/>
    <x v="1"/>
    <x v="7"/>
    <x v="29"/>
    <x v="2"/>
    <s v="Enterprise"/>
    <x v="4"/>
    <n v="8.5440000000000005"/>
    <n v="4"/>
    <n v="0.2"/>
    <n v="1.9224000000000001"/>
    <x v="1923"/>
    <n v="2.1360000000000001"/>
    <x v="3"/>
    <x v="4"/>
    <x v="0"/>
    <n v="0.22500000000000001"/>
  </r>
  <r>
    <n v="20231225"/>
    <s v="Evan Ogden"/>
    <x v="16"/>
    <s v="Santiago"/>
    <x v="1"/>
    <x v="7"/>
    <x v="29"/>
    <x v="2"/>
    <s v="Enterprise"/>
    <x v="1"/>
    <n v="842.37599999999998"/>
    <n v="3"/>
    <n v="0.2"/>
    <n v="105.297"/>
    <x v="680"/>
    <n v="280.79199999999997"/>
    <x v="3"/>
    <x v="4"/>
    <x v="0"/>
    <n v="0.125"/>
  </r>
  <r>
    <n v="20200621"/>
    <s v="Alison Howard"/>
    <x v="15"/>
    <s v="Newcastle"/>
    <x v="0"/>
    <x v="0"/>
    <x v="57"/>
    <x v="5"/>
    <s v="SMB"/>
    <x v="6"/>
    <n v="1214.8499999999999"/>
    <n v="3"/>
    <n v="0"/>
    <n v="352.30650000000003"/>
    <x v="2313"/>
    <n v="404.95"/>
    <x v="2"/>
    <x v="1"/>
    <x v="1"/>
    <n v="0.29000000000000004"/>
  </r>
  <r>
    <n v="20230307"/>
    <s v="Harry Murray"/>
    <x v="1"/>
    <s v="Los Angeles"/>
    <x v="1"/>
    <x v="1"/>
    <x v="50"/>
    <x v="1"/>
    <s v="Strategic"/>
    <x v="3"/>
    <n v="67.78"/>
    <n v="2"/>
    <n v="0"/>
    <n v="16.945"/>
    <x v="1715"/>
    <n v="33.89"/>
    <x v="3"/>
    <x v="10"/>
    <x v="3"/>
    <n v="0.25"/>
  </r>
  <r>
    <n v="20230926"/>
    <s v="Rose Ball"/>
    <x v="23"/>
    <s v="The Hague"/>
    <x v="0"/>
    <x v="2"/>
    <x v="67"/>
    <x v="5"/>
    <s v="Strategic"/>
    <x v="3"/>
    <n v="39.9"/>
    <n v="5"/>
    <n v="0"/>
    <n v="10.374000000000001"/>
    <x v="2314"/>
    <n v="7.9799999999999995"/>
    <x v="3"/>
    <x v="8"/>
    <x v="2"/>
    <n v="0.26"/>
  </r>
  <r>
    <n v="20200630"/>
    <s v="Deirdre Ogden"/>
    <x v="15"/>
    <s v="London"/>
    <x v="0"/>
    <x v="0"/>
    <x v="70"/>
    <x v="1"/>
    <s v="SMB"/>
    <x v="2"/>
    <n v="2.6880000000000002"/>
    <n v="1"/>
    <n v="0.2"/>
    <n v="0.84"/>
    <x v="483"/>
    <n v="2.6880000000000002"/>
    <x v="2"/>
    <x v="1"/>
    <x v="1"/>
    <n v="0.31249999999999994"/>
  </r>
  <r>
    <n v="20200630"/>
    <s v="Deirdre Ogden"/>
    <x v="15"/>
    <s v="London"/>
    <x v="0"/>
    <x v="0"/>
    <x v="70"/>
    <x v="1"/>
    <s v="SMB"/>
    <x v="5"/>
    <n v="6.6"/>
    <n v="3"/>
    <n v="0"/>
    <n v="2.9039999999999999"/>
    <x v="1664"/>
    <n v="2.1999999999999997"/>
    <x v="2"/>
    <x v="1"/>
    <x v="1"/>
    <n v="0.44"/>
  </r>
  <r>
    <n v="20210807"/>
    <s v="Frank Hart"/>
    <x v="25"/>
    <s v="Warsaw"/>
    <x v="0"/>
    <x v="2"/>
    <x v="60"/>
    <x v="9"/>
    <s v="SMB"/>
    <x v="2"/>
    <n v="28.4"/>
    <n v="4"/>
    <n v="0"/>
    <n v="13.064"/>
    <x v="20"/>
    <n v="7.1"/>
    <x v="1"/>
    <x v="6"/>
    <x v="2"/>
    <n v="0.46"/>
  </r>
  <r>
    <n v="20210807"/>
    <s v="Frank Hart"/>
    <x v="25"/>
    <s v="Warsaw"/>
    <x v="0"/>
    <x v="2"/>
    <x v="60"/>
    <x v="9"/>
    <s v="SMB"/>
    <x v="4"/>
    <n v="212.94"/>
    <n v="3"/>
    <n v="0"/>
    <n v="34.070399999999999"/>
    <x v="1720"/>
    <n v="70.98"/>
    <x v="1"/>
    <x v="6"/>
    <x v="2"/>
    <n v="0.16"/>
  </r>
  <r>
    <n v="20230701"/>
    <s v="Anna Fisher"/>
    <x v="10"/>
    <s v="Sydney"/>
    <x v="2"/>
    <x v="8"/>
    <x v="49"/>
    <x v="4"/>
    <s v="Enterprise"/>
    <x v="6"/>
    <n v="1001.5839999999999"/>
    <n v="2"/>
    <n v="0.2"/>
    <n v="125.19799999999999"/>
    <x v="2279"/>
    <n v="500.79199999999997"/>
    <x v="3"/>
    <x v="7"/>
    <x v="2"/>
    <n v="0.125"/>
  </r>
  <r>
    <n v="20230701"/>
    <s v="Anna Fisher"/>
    <x v="10"/>
    <s v="Sydney"/>
    <x v="2"/>
    <x v="8"/>
    <x v="49"/>
    <x v="4"/>
    <s v="Enterprise"/>
    <x v="1"/>
    <n v="569.05799999999999"/>
    <n v="3"/>
    <n v="0.3"/>
    <n v="-178.8468"/>
    <x v="2076"/>
    <n v="189.68600000000001"/>
    <x v="3"/>
    <x v="7"/>
    <x v="2"/>
    <n v="-0.31428571428571428"/>
  </r>
  <r>
    <n v="20230701"/>
    <s v="Anna Fisher"/>
    <x v="10"/>
    <s v="Sydney"/>
    <x v="2"/>
    <x v="8"/>
    <x v="49"/>
    <x v="4"/>
    <s v="Enterprise"/>
    <x v="4"/>
    <n v="14.224"/>
    <n v="2"/>
    <n v="0.6"/>
    <n v="-10.3124"/>
    <x v="2315"/>
    <n v="7.1120000000000001"/>
    <x v="3"/>
    <x v="7"/>
    <x v="2"/>
    <n v="-0.72499999999999998"/>
  </r>
  <r>
    <n v="20211026"/>
    <s v="Isaac Hart"/>
    <x v="16"/>
    <s v="Santiago"/>
    <x v="1"/>
    <x v="7"/>
    <x v="74"/>
    <x v="0"/>
    <s v="Strategic"/>
    <x v="6"/>
    <n v="105.584"/>
    <n v="2"/>
    <n v="0.2"/>
    <n v="9.2385999999999999"/>
    <x v="519"/>
    <n v="52.792000000000002"/>
    <x v="1"/>
    <x v="2"/>
    <x v="0"/>
    <n v="8.7499999999999994E-2"/>
  </r>
  <r>
    <n v="20211026"/>
    <s v="Isaac Hart"/>
    <x v="16"/>
    <s v="Santiago"/>
    <x v="1"/>
    <x v="7"/>
    <x v="74"/>
    <x v="0"/>
    <s v="Strategic"/>
    <x v="6"/>
    <n v="68.72"/>
    <n v="2"/>
    <n v="0.2"/>
    <n v="-14.603"/>
    <x v="2264"/>
    <n v="34.36"/>
    <x v="1"/>
    <x v="2"/>
    <x v="0"/>
    <n v="-0.21249999999999999"/>
  </r>
  <r>
    <n v="20200730"/>
    <s v="Joanne Forsyth"/>
    <x v="4"/>
    <s v="Toronto"/>
    <x v="1"/>
    <x v="1"/>
    <x v="88"/>
    <x v="6"/>
    <s v="Strategic"/>
    <x v="0"/>
    <n v="1367.84"/>
    <n v="8"/>
    <n v="0"/>
    <n v="259.88959999999997"/>
    <x v="1839"/>
    <n v="170.98"/>
    <x v="2"/>
    <x v="7"/>
    <x v="2"/>
    <n v="0.19"/>
  </r>
  <r>
    <n v="20221119"/>
    <s v="James Harris"/>
    <x v="12"/>
    <s v="Salvador"/>
    <x v="1"/>
    <x v="7"/>
    <x v="68"/>
    <x v="4"/>
    <s v="SMB"/>
    <x v="1"/>
    <n v="301.95999999999998"/>
    <n v="2"/>
    <n v="0"/>
    <n v="33.215600000000002"/>
    <x v="82"/>
    <n v="150.97999999999999"/>
    <x v="0"/>
    <x v="0"/>
    <x v="0"/>
    <n v="0.11000000000000001"/>
  </r>
  <r>
    <n v="20210706"/>
    <s v="Phil Tucker"/>
    <x v="1"/>
    <s v="Newark"/>
    <x v="1"/>
    <x v="1"/>
    <x v="28"/>
    <x v="3"/>
    <s v="SMB"/>
    <x v="1"/>
    <n v="170.352"/>
    <n v="3"/>
    <n v="0.2"/>
    <n v="-17.0352"/>
    <x v="55"/>
    <n v="56.783999999999999"/>
    <x v="1"/>
    <x v="7"/>
    <x v="2"/>
    <n v="-9.9999999999999992E-2"/>
  </r>
  <r>
    <n v="20201110"/>
    <s v="Grace Bell"/>
    <x v="12"/>
    <s v="Brasília"/>
    <x v="1"/>
    <x v="7"/>
    <x v="75"/>
    <x v="0"/>
    <s v="SMB"/>
    <x v="5"/>
    <n v="3.9"/>
    <n v="2"/>
    <n v="0"/>
    <n v="1.5209999999999999"/>
    <x v="1904"/>
    <n v="1.95"/>
    <x v="2"/>
    <x v="0"/>
    <x v="0"/>
    <n v="0.38999999999999996"/>
  </r>
  <r>
    <n v="20201110"/>
    <s v="Grace Bell"/>
    <x v="12"/>
    <s v="Brasília"/>
    <x v="1"/>
    <x v="7"/>
    <x v="75"/>
    <x v="0"/>
    <s v="SMB"/>
    <x v="8"/>
    <n v="12.84"/>
    <n v="3"/>
    <n v="0"/>
    <n v="5.7779999999999996"/>
    <x v="657"/>
    <n v="4.28"/>
    <x v="2"/>
    <x v="0"/>
    <x v="0"/>
    <n v="0.44999999999999996"/>
  </r>
  <r>
    <n v="20201110"/>
    <s v="Grace Bell"/>
    <x v="12"/>
    <s v="Brasília"/>
    <x v="1"/>
    <x v="7"/>
    <x v="75"/>
    <x v="0"/>
    <s v="SMB"/>
    <x v="8"/>
    <n v="15.84"/>
    <n v="3"/>
    <n v="0"/>
    <n v="7.1280000000000001"/>
    <x v="539"/>
    <n v="5.28"/>
    <x v="2"/>
    <x v="0"/>
    <x v="0"/>
    <n v="0.45"/>
  </r>
  <r>
    <n v="20201110"/>
    <s v="Grace Bell"/>
    <x v="12"/>
    <s v="Brasília"/>
    <x v="1"/>
    <x v="7"/>
    <x v="75"/>
    <x v="0"/>
    <s v="SMB"/>
    <x v="1"/>
    <n v="563.94000000000005"/>
    <n v="3"/>
    <n v="0"/>
    <n v="112.788"/>
    <x v="2316"/>
    <n v="187.98000000000002"/>
    <x v="2"/>
    <x v="0"/>
    <x v="0"/>
    <n v="0.19999999999999998"/>
  </r>
  <r>
    <n v="20201110"/>
    <s v="Grace Bell"/>
    <x v="12"/>
    <s v="Brasília"/>
    <x v="1"/>
    <x v="7"/>
    <x v="75"/>
    <x v="0"/>
    <s v="SMB"/>
    <x v="3"/>
    <n v="62.94"/>
    <n v="3"/>
    <n v="0"/>
    <n v="11.958600000000001"/>
    <x v="2173"/>
    <n v="20.98"/>
    <x v="2"/>
    <x v="0"/>
    <x v="0"/>
    <n v="0.19"/>
  </r>
  <r>
    <n v="20201110"/>
    <s v="Grace Bell"/>
    <x v="12"/>
    <s v="Brasília"/>
    <x v="1"/>
    <x v="7"/>
    <x v="75"/>
    <x v="0"/>
    <s v="SMB"/>
    <x v="3"/>
    <n v="535.41"/>
    <n v="3"/>
    <n v="0"/>
    <n v="160.62299999999999"/>
    <x v="1353"/>
    <n v="178.47"/>
    <x v="2"/>
    <x v="0"/>
    <x v="0"/>
    <n v="0.3"/>
  </r>
  <r>
    <n v="20220528"/>
    <s v="Richard Davidson"/>
    <x v="12"/>
    <s v="São Paulo"/>
    <x v="1"/>
    <x v="7"/>
    <x v="14"/>
    <x v="2"/>
    <s v="Strategic"/>
    <x v="1"/>
    <n v="3504.9"/>
    <n v="5"/>
    <n v="0"/>
    <n v="700.98"/>
    <x v="495"/>
    <n v="700.98"/>
    <x v="0"/>
    <x v="5"/>
    <x v="1"/>
    <n v="0.2"/>
  </r>
  <r>
    <n v="20220528"/>
    <s v="Richard Davidson"/>
    <x v="12"/>
    <s v="São Paulo"/>
    <x v="1"/>
    <x v="7"/>
    <x v="14"/>
    <x v="2"/>
    <s v="Strategic"/>
    <x v="8"/>
    <n v="144.12"/>
    <n v="3"/>
    <n v="0"/>
    <n v="69.177599999999998"/>
    <x v="794"/>
    <n v="48.04"/>
    <x v="0"/>
    <x v="5"/>
    <x v="1"/>
    <n v="0.48"/>
  </r>
  <r>
    <n v="20220528"/>
    <s v="Richard Davidson"/>
    <x v="12"/>
    <s v="São Paulo"/>
    <x v="1"/>
    <x v="7"/>
    <x v="14"/>
    <x v="2"/>
    <s v="Strategic"/>
    <x v="8"/>
    <n v="314.55"/>
    <n v="3"/>
    <n v="0"/>
    <n v="150.98400000000001"/>
    <x v="1416"/>
    <n v="104.85000000000001"/>
    <x v="0"/>
    <x v="5"/>
    <x v="1"/>
    <n v="0.48000000000000004"/>
  </r>
  <r>
    <n v="20210308"/>
    <s v="Julian Glover"/>
    <x v="22"/>
    <s v="Novosibirsk"/>
    <x v="0"/>
    <x v="11"/>
    <x v="27"/>
    <x v="1"/>
    <s v="Strategic"/>
    <x v="5"/>
    <n v="3.4079999999999999"/>
    <n v="1"/>
    <n v="0.2"/>
    <n v="0.89459999999999995"/>
    <x v="325"/>
    <n v="3.4079999999999999"/>
    <x v="1"/>
    <x v="10"/>
    <x v="3"/>
    <n v="0.26250000000000001"/>
  </r>
  <r>
    <n v="20231020"/>
    <s v="Ian Ross"/>
    <x v="5"/>
    <s v="Kyoto"/>
    <x v="2"/>
    <x v="4"/>
    <x v="16"/>
    <x v="6"/>
    <s v="SMB"/>
    <x v="2"/>
    <n v="2.0720000000000001"/>
    <n v="2"/>
    <n v="0.8"/>
    <n v="-3.5224000000000002"/>
    <x v="1742"/>
    <n v="1.036"/>
    <x v="3"/>
    <x v="2"/>
    <x v="0"/>
    <n v="-1.7"/>
  </r>
  <r>
    <n v="20231020"/>
    <s v="Ian Ross"/>
    <x v="5"/>
    <s v="Kyoto"/>
    <x v="2"/>
    <x v="4"/>
    <x v="16"/>
    <x v="6"/>
    <s v="SMB"/>
    <x v="0"/>
    <n v="328.39920000000001"/>
    <n v="3"/>
    <n v="0.32"/>
    <n v="-91.758600000000001"/>
    <x v="2317"/>
    <n v="109.46640000000001"/>
    <x v="3"/>
    <x v="2"/>
    <x v="0"/>
    <n v="-0.27941176470588236"/>
  </r>
  <r>
    <n v="20221106"/>
    <s v="Rebecca Wilson"/>
    <x v="1"/>
    <s v="Los Angeles"/>
    <x v="1"/>
    <x v="1"/>
    <x v="21"/>
    <x v="1"/>
    <s v="SMB"/>
    <x v="2"/>
    <n v="53.247999999999998"/>
    <n v="2"/>
    <n v="0.2"/>
    <n v="19.968"/>
    <x v="1315"/>
    <n v="26.623999999999999"/>
    <x v="0"/>
    <x v="0"/>
    <x v="0"/>
    <n v="0.375"/>
  </r>
  <r>
    <n v="20221227"/>
    <s v="Carolyn Dowd"/>
    <x v="15"/>
    <s v="London"/>
    <x v="0"/>
    <x v="0"/>
    <x v="38"/>
    <x v="6"/>
    <s v="Strategic"/>
    <x v="2"/>
    <n v="4.992"/>
    <n v="3"/>
    <n v="0.2"/>
    <n v="1.6848000000000001"/>
    <x v="261"/>
    <n v="1.6639999999999999"/>
    <x v="0"/>
    <x v="4"/>
    <x v="0"/>
    <n v="0.33750000000000002"/>
  </r>
  <r>
    <n v="20210413"/>
    <s v="Alison Coleman"/>
    <x v="1"/>
    <s v="New York City"/>
    <x v="1"/>
    <x v="1"/>
    <x v="39"/>
    <x v="6"/>
    <s v="Strategic"/>
    <x v="4"/>
    <n v="37.68"/>
    <n v="2"/>
    <n v="0"/>
    <n v="15.8256"/>
    <x v="1267"/>
    <n v="18.84"/>
    <x v="1"/>
    <x v="3"/>
    <x v="1"/>
    <n v="0.42"/>
  </r>
  <r>
    <n v="20210413"/>
    <s v="Alison Coleman"/>
    <x v="1"/>
    <s v="New York City"/>
    <x v="1"/>
    <x v="1"/>
    <x v="39"/>
    <x v="6"/>
    <s v="Strategic"/>
    <x v="6"/>
    <n v="258.57600000000002"/>
    <n v="2"/>
    <n v="0.2"/>
    <n v="19.3932"/>
    <x v="303"/>
    <n v="129.28800000000001"/>
    <x v="1"/>
    <x v="3"/>
    <x v="1"/>
    <n v="7.4999999999999997E-2"/>
  </r>
  <r>
    <n v="20210413"/>
    <s v="Alison Coleman"/>
    <x v="1"/>
    <s v="New York City"/>
    <x v="1"/>
    <x v="1"/>
    <x v="39"/>
    <x v="6"/>
    <s v="Strategic"/>
    <x v="7"/>
    <n v="75.84"/>
    <n v="2"/>
    <n v="0"/>
    <n v="29.5776"/>
    <x v="1066"/>
    <n v="37.92"/>
    <x v="1"/>
    <x v="3"/>
    <x v="1"/>
    <n v="0.39"/>
  </r>
  <r>
    <n v="20230913"/>
    <s v="Fiona Allan"/>
    <x v="34"/>
    <s v="Oslo"/>
    <x v="0"/>
    <x v="3"/>
    <x v="72"/>
    <x v="4"/>
    <s v="Strategic"/>
    <x v="8"/>
    <n v="45.36"/>
    <n v="7"/>
    <n v="0"/>
    <n v="21.7728"/>
    <x v="12"/>
    <n v="6.4799999999999995"/>
    <x v="3"/>
    <x v="8"/>
    <x v="2"/>
    <n v="0.48"/>
  </r>
  <r>
    <n v="20230913"/>
    <s v="Fiona Allan"/>
    <x v="34"/>
    <s v="Oslo"/>
    <x v="0"/>
    <x v="3"/>
    <x v="72"/>
    <x v="4"/>
    <s v="Strategic"/>
    <x v="2"/>
    <n v="45.78"/>
    <n v="3"/>
    <n v="0"/>
    <n v="22.89"/>
    <x v="814"/>
    <n v="15.26"/>
    <x v="3"/>
    <x v="8"/>
    <x v="2"/>
    <n v="0.5"/>
  </r>
  <r>
    <n v="20230925"/>
    <s v="Richard Lyman"/>
    <x v="32"/>
    <s v="Helsinki"/>
    <x v="0"/>
    <x v="3"/>
    <x v="22"/>
    <x v="1"/>
    <s v="SMB"/>
    <x v="3"/>
    <n v="40.29"/>
    <n v="3"/>
    <n v="0"/>
    <n v="10.0725"/>
    <x v="2176"/>
    <n v="13.43"/>
    <x v="3"/>
    <x v="8"/>
    <x v="2"/>
    <n v="0.25"/>
  </r>
  <r>
    <n v="20230925"/>
    <s v="Richard Lyman"/>
    <x v="32"/>
    <s v="Helsinki"/>
    <x v="0"/>
    <x v="3"/>
    <x v="22"/>
    <x v="1"/>
    <s v="SMB"/>
    <x v="2"/>
    <n v="38.71"/>
    <n v="7"/>
    <n v="0"/>
    <n v="17.8066"/>
    <x v="574"/>
    <n v="5.53"/>
    <x v="3"/>
    <x v="8"/>
    <x v="2"/>
    <n v="0.45999999999999996"/>
  </r>
  <r>
    <n v="20211010"/>
    <s v="Una Poole"/>
    <x v="2"/>
    <s v="Berlin"/>
    <x v="0"/>
    <x v="2"/>
    <x v="83"/>
    <x v="0"/>
    <s v="SMB"/>
    <x v="3"/>
    <n v="1801.6320000000001"/>
    <n v="6"/>
    <n v="0.2"/>
    <n v="-337.80599999999998"/>
    <x v="467"/>
    <n v="300.27199999999999"/>
    <x v="1"/>
    <x v="2"/>
    <x v="0"/>
    <n v="-0.18749999999999997"/>
  </r>
  <r>
    <n v="20211127"/>
    <s v="Kevin Rampling"/>
    <x v="9"/>
    <s v="Paris"/>
    <x v="0"/>
    <x v="2"/>
    <x v="39"/>
    <x v="6"/>
    <s v="Enterprise"/>
    <x v="6"/>
    <n v="748.75199999999995"/>
    <n v="8"/>
    <n v="0.4"/>
    <n v="-162.2296"/>
    <x v="2318"/>
    <n v="93.593999999999994"/>
    <x v="1"/>
    <x v="0"/>
    <x v="0"/>
    <n v="-0.21666666666666667"/>
  </r>
  <r>
    <n v="20210913"/>
    <s v="Pippa Brown"/>
    <x v="14"/>
    <s v="Hyderabad"/>
    <x v="2"/>
    <x v="10"/>
    <x v="58"/>
    <x v="4"/>
    <s v="SMB"/>
    <x v="9"/>
    <n v="199.96"/>
    <n v="4"/>
    <n v="0"/>
    <n v="15.9968"/>
    <x v="1027"/>
    <n v="49.99"/>
    <x v="1"/>
    <x v="8"/>
    <x v="2"/>
    <n v="0.08"/>
  </r>
  <r>
    <n v="20210913"/>
    <s v="Pippa Brown"/>
    <x v="14"/>
    <s v="Hyderabad"/>
    <x v="2"/>
    <x v="10"/>
    <x v="58"/>
    <x v="4"/>
    <s v="SMB"/>
    <x v="1"/>
    <n v="1516.2"/>
    <n v="7"/>
    <n v="0"/>
    <n v="394.21199999999999"/>
    <x v="1455"/>
    <n v="216.6"/>
    <x v="1"/>
    <x v="8"/>
    <x v="2"/>
    <n v="0.26"/>
  </r>
  <r>
    <n v="20231115"/>
    <s v="Warren Hemmings"/>
    <x v="5"/>
    <s v="Osaka"/>
    <x v="2"/>
    <x v="4"/>
    <x v="43"/>
    <x v="1"/>
    <s v="SMB"/>
    <x v="9"/>
    <n v="167.952"/>
    <n v="6"/>
    <n v="0.2"/>
    <n v="-27.292200000000001"/>
    <x v="1156"/>
    <n v="27.992000000000001"/>
    <x v="3"/>
    <x v="0"/>
    <x v="0"/>
    <n v="-0.16250000000000001"/>
  </r>
  <r>
    <n v="20231115"/>
    <s v="Warren Hemmings"/>
    <x v="5"/>
    <s v="Osaka"/>
    <x v="2"/>
    <x v="4"/>
    <x v="43"/>
    <x v="1"/>
    <s v="SMB"/>
    <x v="5"/>
    <n v="45.04"/>
    <n v="2"/>
    <n v="0.2"/>
    <n v="4.5039999999999996"/>
    <x v="1745"/>
    <n v="22.52"/>
    <x v="3"/>
    <x v="0"/>
    <x v="0"/>
    <n v="9.9999999999999992E-2"/>
  </r>
  <r>
    <n v="20230506"/>
    <s v="Emma Young"/>
    <x v="1"/>
    <s v="Los Angeles"/>
    <x v="1"/>
    <x v="1"/>
    <x v="71"/>
    <x v="5"/>
    <s v="SMB"/>
    <x v="10"/>
    <n v="23.16"/>
    <n v="2"/>
    <n v="0"/>
    <n v="11.58"/>
    <x v="2319"/>
    <n v="11.58"/>
    <x v="3"/>
    <x v="5"/>
    <x v="1"/>
    <n v="0.5"/>
  </r>
  <r>
    <n v="20201128"/>
    <s v="Anthony Mackay"/>
    <x v="20"/>
    <s v="Bogotá"/>
    <x v="1"/>
    <x v="7"/>
    <x v="76"/>
    <x v="2"/>
    <s v="Strategic"/>
    <x v="4"/>
    <n v="397.6"/>
    <n v="5"/>
    <n v="0"/>
    <n v="43.735999999999997"/>
    <x v="123"/>
    <n v="79.52000000000001"/>
    <x v="2"/>
    <x v="0"/>
    <x v="0"/>
    <n v="0.10999999999999999"/>
  </r>
  <r>
    <n v="20201128"/>
    <s v="Anthony Mackay"/>
    <x v="20"/>
    <s v="Bogotá"/>
    <x v="1"/>
    <x v="7"/>
    <x v="76"/>
    <x v="2"/>
    <s v="Strategic"/>
    <x v="8"/>
    <n v="85.96"/>
    <n v="7"/>
    <n v="0"/>
    <n v="40.401200000000003"/>
    <x v="319"/>
    <n v="12.28"/>
    <x v="2"/>
    <x v="0"/>
    <x v="0"/>
    <n v="0.47000000000000008"/>
  </r>
  <r>
    <n v="20201128"/>
    <s v="Anthony Mackay"/>
    <x v="20"/>
    <s v="Bogotá"/>
    <x v="1"/>
    <x v="7"/>
    <x v="76"/>
    <x v="2"/>
    <s v="Strategic"/>
    <x v="5"/>
    <n v="13.12"/>
    <n v="4"/>
    <n v="0"/>
    <n v="4.3296000000000001"/>
    <x v="2166"/>
    <n v="3.28"/>
    <x v="2"/>
    <x v="0"/>
    <x v="0"/>
    <n v="0.33"/>
  </r>
  <r>
    <n v="20201128"/>
    <s v="Anthony Mackay"/>
    <x v="20"/>
    <s v="Bogotá"/>
    <x v="1"/>
    <x v="7"/>
    <x v="76"/>
    <x v="2"/>
    <s v="Strategic"/>
    <x v="2"/>
    <n v="45.66"/>
    <n v="3"/>
    <n v="0"/>
    <n v="22.3734"/>
    <x v="2320"/>
    <n v="15.219999999999999"/>
    <x v="2"/>
    <x v="0"/>
    <x v="0"/>
    <n v="0.49000000000000005"/>
  </r>
  <r>
    <n v="20200510"/>
    <s v="Emma Greene"/>
    <x v="4"/>
    <s v="Vancouver"/>
    <x v="1"/>
    <x v="1"/>
    <x v="46"/>
    <x v="8"/>
    <s v="SMB"/>
    <x v="10"/>
    <n v="158.13"/>
    <n v="3"/>
    <n v="0"/>
    <n v="77.483699999999999"/>
    <x v="2321"/>
    <n v="52.71"/>
    <x v="2"/>
    <x v="5"/>
    <x v="1"/>
    <n v="0.49"/>
  </r>
  <r>
    <n v="20200510"/>
    <s v="Emma Greene"/>
    <x v="4"/>
    <s v="Vancouver"/>
    <x v="1"/>
    <x v="1"/>
    <x v="46"/>
    <x v="8"/>
    <s v="SMB"/>
    <x v="6"/>
    <n v="43.6"/>
    <n v="5"/>
    <n v="0.2"/>
    <n v="4.3600000000000003"/>
    <x v="47"/>
    <n v="8.7200000000000006"/>
    <x v="2"/>
    <x v="5"/>
    <x v="1"/>
    <n v="0.1"/>
  </r>
  <r>
    <n v="20220304"/>
    <s v="Kimberly Short"/>
    <x v="5"/>
    <s v="Sapporo"/>
    <x v="2"/>
    <x v="4"/>
    <x v="0"/>
    <x v="0"/>
    <s v="SMB"/>
    <x v="8"/>
    <n v="3930.0720000000001"/>
    <n v="3"/>
    <n v="0.2"/>
    <n v="-786.01440000000002"/>
    <x v="2322"/>
    <n v="1310.0240000000001"/>
    <x v="0"/>
    <x v="10"/>
    <x v="3"/>
    <n v="-0.2"/>
  </r>
  <r>
    <n v="20220304"/>
    <s v="Kimberly Short"/>
    <x v="5"/>
    <s v="Sapporo"/>
    <x v="2"/>
    <x v="4"/>
    <x v="0"/>
    <x v="0"/>
    <s v="SMB"/>
    <x v="11"/>
    <n v="2.3039999999999998"/>
    <n v="1"/>
    <n v="0.2"/>
    <n v="0.77759999999999996"/>
    <x v="2323"/>
    <n v="2.3039999999999998"/>
    <x v="0"/>
    <x v="10"/>
    <x v="3"/>
    <n v="0.33750000000000002"/>
  </r>
  <r>
    <n v="20220304"/>
    <s v="Kimberly Short"/>
    <x v="5"/>
    <s v="Sapporo"/>
    <x v="2"/>
    <x v="4"/>
    <x v="0"/>
    <x v="0"/>
    <s v="SMB"/>
    <x v="6"/>
    <n v="431.976"/>
    <n v="3"/>
    <n v="0.2"/>
    <n v="32.398200000000003"/>
    <x v="1259"/>
    <n v="143.99199999999999"/>
    <x v="0"/>
    <x v="10"/>
    <x v="3"/>
    <n v="7.5000000000000011E-2"/>
  </r>
  <r>
    <n v="20220304"/>
    <s v="Kimberly Short"/>
    <x v="5"/>
    <s v="Sapporo"/>
    <x v="2"/>
    <x v="4"/>
    <x v="0"/>
    <x v="0"/>
    <s v="SMB"/>
    <x v="9"/>
    <n v="41.72"/>
    <n v="7"/>
    <n v="0.2"/>
    <n v="5.7365000000000004"/>
    <x v="2324"/>
    <n v="5.96"/>
    <x v="0"/>
    <x v="10"/>
    <x v="3"/>
    <n v="0.13750000000000001"/>
  </r>
  <r>
    <n v="20210815"/>
    <s v="Joan Glover"/>
    <x v="1"/>
    <s v="San Diego"/>
    <x v="1"/>
    <x v="1"/>
    <x v="87"/>
    <x v="6"/>
    <s v="SMB"/>
    <x v="4"/>
    <n v="104.23"/>
    <n v="7"/>
    <n v="0"/>
    <n v="28.142099999999999"/>
    <x v="1980"/>
    <n v="14.89"/>
    <x v="1"/>
    <x v="6"/>
    <x v="2"/>
    <n v="0.26999999999999996"/>
  </r>
  <r>
    <n v="20210815"/>
    <s v="Joan Glover"/>
    <x v="1"/>
    <s v="San Diego"/>
    <x v="1"/>
    <x v="1"/>
    <x v="87"/>
    <x v="6"/>
    <s v="SMB"/>
    <x v="3"/>
    <n v="70.260000000000005"/>
    <n v="3"/>
    <n v="0"/>
    <n v="18.970199999999998"/>
    <x v="1393"/>
    <n v="23.42"/>
    <x v="1"/>
    <x v="6"/>
    <x v="2"/>
    <n v="0.26999999999999996"/>
  </r>
  <r>
    <n v="20210912"/>
    <s v="Ava Oliver"/>
    <x v="15"/>
    <s v="Cardiff"/>
    <x v="0"/>
    <x v="0"/>
    <x v="79"/>
    <x v="6"/>
    <s v="SMB"/>
    <x v="5"/>
    <n v="9.26"/>
    <n v="2"/>
    <n v="0"/>
    <n v="3.0558000000000001"/>
    <x v="183"/>
    <n v="4.63"/>
    <x v="1"/>
    <x v="8"/>
    <x v="2"/>
    <n v="0.33"/>
  </r>
  <r>
    <n v="20210912"/>
    <s v="Ava Oliver"/>
    <x v="15"/>
    <s v="Cardiff"/>
    <x v="0"/>
    <x v="0"/>
    <x v="79"/>
    <x v="6"/>
    <s v="SMB"/>
    <x v="3"/>
    <n v="105.98"/>
    <n v="2"/>
    <n v="0"/>
    <n v="4.2392000000000003"/>
    <x v="45"/>
    <n v="52.99"/>
    <x v="1"/>
    <x v="8"/>
    <x v="2"/>
    <n v="0.04"/>
  </r>
  <r>
    <n v="20210912"/>
    <s v="Ava Oliver"/>
    <x v="15"/>
    <s v="Cardiff"/>
    <x v="0"/>
    <x v="0"/>
    <x v="79"/>
    <x v="6"/>
    <s v="SMB"/>
    <x v="11"/>
    <n v="1.24"/>
    <n v="1"/>
    <n v="0"/>
    <n v="0.58279999999999998"/>
    <x v="316"/>
    <n v="1.24"/>
    <x v="1"/>
    <x v="8"/>
    <x v="2"/>
    <n v="0.47"/>
  </r>
  <r>
    <n v="20210912"/>
    <s v="Ava Oliver"/>
    <x v="15"/>
    <s v="Cardiff"/>
    <x v="0"/>
    <x v="0"/>
    <x v="79"/>
    <x v="6"/>
    <s v="SMB"/>
    <x v="1"/>
    <n v="20.7"/>
    <n v="2"/>
    <n v="0"/>
    <n v="9.9359999999999999"/>
    <x v="329"/>
    <n v="10.35"/>
    <x v="1"/>
    <x v="8"/>
    <x v="2"/>
    <n v="0.48000000000000004"/>
  </r>
  <r>
    <n v="20210912"/>
    <s v="Ava Oliver"/>
    <x v="15"/>
    <s v="Cardiff"/>
    <x v="0"/>
    <x v="0"/>
    <x v="79"/>
    <x v="6"/>
    <s v="SMB"/>
    <x v="8"/>
    <n v="28.9"/>
    <n v="5"/>
    <n v="0"/>
    <n v="14.161"/>
    <x v="631"/>
    <n v="5.7799999999999994"/>
    <x v="1"/>
    <x v="8"/>
    <x v="2"/>
    <n v="0.49"/>
  </r>
  <r>
    <n v="20210912"/>
    <s v="Ava Oliver"/>
    <x v="15"/>
    <s v="Cardiff"/>
    <x v="0"/>
    <x v="0"/>
    <x v="79"/>
    <x v="6"/>
    <s v="SMB"/>
    <x v="10"/>
    <n v="27.18"/>
    <n v="1"/>
    <n v="0"/>
    <n v="12.7746"/>
    <x v="110"/>
    <n v="27.18"/>
    <x v="1"/>
    <x v="8"/>
    <x v="2"/>
    <n v="0.47"/>
  </r>
  <r>
    <n v="20210112"/>
    <s v="Rose Hill"/>
    <x v="13"/>
    <s v="Quezon City"/>
    <x v="2"/>
    <x v="9"/>
    <x v="22"/>
    <x v="1"/>
    <s v="Strategic"/>
    <x v="3"/>
    <n v="465.18"/>
    <n v="3"/>
    <n v="0"/>
    <n v="120.9468"/>
    <x v="1699"/>
    <n v="155.06"/>
    <x v="1"/>
    <x v="9"/>
    <x v="3"/>
    <n v="0.26"/>
  </r>
  <r>
    <n v="20210512"/>
    <s v="Evan Jackson"/>
    <x v="15"/>
    <s v="London"/>
    <x v="0"/>
    <x v="0"/>
    <x v="65"/>
    <x v="1"/>
    <s v="SMB"/>
    <x v="3"/>
    <n v="36.630000000000003"/>
    <n v="3"/>
    <n v="0"/>
    <n v="9.8901000000000003"/>
    <x v="790"/>
    <n v="12.21"/>
    <x v="1"/>
    <x v="5"/>
    <x v="1"/>
    <n v="0.27"/>
  </r>
  <r>
    <n v="20220927"/>
    <s v="Chloe Campbell"/>
    <x v="1"/>
    <s v="Providence"/>
    <x v="1"/>
    <x v="1"/>
    <x v="51"/>
    <x v="9"/>
    <s v="SMB"/>
    <x v="3"/>
    <n v="51.45"/>
    <n v="3"/>
    <n v="0"/>
    <n v="13.891500000000001"/>
    <x v="466"/>
    <n v="17.150000000000002"/>
    <x v="0"/>
    <x v="8"/>
    <x v="2"/>
    <n v="0.27"/>
  </r>
  <r>
    <n v="20220927"/>
    <s v="Chloe Campbell"/>
    <x v="1"/>
    <s v="Providence"/>
    <x v="1"/>
    <x v="1"/>
    <x v="51"/>
    <x v="9"/>
    <s v="SMB"/>
    <x v="1"/>
    <n v="7.83"/>
    <n v="3"/>
    <n v="0"/>
    <n v="3.6017999999999999"/>
    <x v="290"/>
    <n v="2.61"/>
    <x v="0"/>
    <x v="8"/>
    <x v="2"/>
    <n v="0.45999999999999996"/>
  </r>
  <r>
    <n v="20220927"/>
    <s v="Chloe Campbell"/>
    <x v="1"/>
    <s v="Providence"/>
    <x v="1"/>
    <x v="1"/>
    <x v="51"/>
    <x v="9"/>
    <s v="SMB"/>
    <x v="5"/>
    <n v="35.4"/>
    <n v="5"/>
    <n v="0"/>
    <n v="13.452"/>
    <x v="2133"/>
    <n v="7.08"/>
    <x v="0"/>
    <x v="8"/>
    <x v="2"/>
    <n v="0.38"/>
  </r>
  <r>
    <n v="20220927"/>
    <s v="Chloe Campbell"/>
    <x v="1"/>
    <s v="Providence"/>
    <x v="1"/>
    <x v="1"/>
    <x v="51"/>
    <x v="9"/>
    <s v="SMB"/>
    <x v="8"/>
    <n v="29.9"/>
    <n v="5"/>
    <n v="0"/>
    <n v="13.455"/>
    <x v="1741"/>
    <n v="5.9799999999999995"/>
    <x v="0"/>
    <x v="8"/>
    <x v="2"/>
    <n v="0.45"/>
  </r>
  <r>
    <n v="20230910"/>
    <s v="Joanne Davies"/>
    <x v="12"/>
    <s v="Brasília"/>
    <x v="1"/>
    <x v="7"/>
    <x v="31"/>
    <x v="6"/>
    <s v="SMB"/>
    <x v="10"/>
    <n v="17.48"/>
    <n v="2"/>
    <n v="0"/>
    <n v="8.2156000000000002"/>
    <x v="779"/>
    <n v="8.74"/>
    <x v="3"/>
    <x v="8"/>
    <x v="2"/>
    <n v="0.47000000000000003"/>
  </r>
  <r>
    <n v="20230416"/>
    <s v="Chloe May"/>
    <x v="1"/>
    <s v="New York City"/>
    <x v="1"/>
    <x v="1"/>
    <x v="0"/>
    <x v="0"/>
    <s v="Strategic"/>
    <x v="8"/>
    <n v="79.14"/>
    <n v="3"/>
    <n v="0"/>
    <n v="36.404400000000003"/>
    <x v="147"/>
    <n v="26.38"/>
    <x v="3"/>
    <x v="3"/>
    <x v="1"/>
    <n v="0.46"/>
  </r>
  <r>
    <n v="20230611"/>
    <s v="Karen Mathis"/>
    <x v="15"/>
    <s v="London"/>
    <x v="0"/>
    <x v="0"/>
    <x v="18"/>
    <x v="0"/>
    <s v="Strategic"/>
    <x v="5"/>
    <n v="8.4"/>
    <n v="5"/>
    <n v="0"/>
    <n v="4.2"/>
    <x v="1955"/>
    <n v="1.6800000000000002"/>
    <x v="3"/>
    <x v="1"/>
    <x v="1"/>
    <n v="0.5"/>
  </r>
  <r>
    <n v="20230902"/>
    <s v="Justin Anderson"/>
    <x v="12"/>
    <s v="São Paulo"/>
    <x v="1"/>
    <x v="7"/>
    <x v="48"/>
    <x v="5"/>
    <s v="SMB"/>
    <x v="1"/>
    <n v="498.26"/>
    <n v="7"/>
    <n v="0"/>
    <n v="134.53020000000001"/>
    <x v="2325"/>
    <n v="71.179999999999993"/>
    <x v="3"/>
    <x v="8"/>
    <x v="2"/>
    <n v="0.27"/>
  </r>
  <r>
    <n v="20200614"/>
    <s v="Joshua Vaughan"/>
    <x v="12"/>
    <s v="São Paulo"/>
    <x v="1"/>
    <x v="7"/>
    <x v="46"/>
    <x v="8"/>
    <s v="Enterprise"/>
    <x v="0"/>
    <n v="212.94"/>
    <n v="3"/>
    <n v="0"/>
    <n v="57.4938"/>
    <x v="2056"/>
    <n v="70.98"/>
    <x v="2"/>
    <x v="1"/>
    <x v="1"/>
    <n v="0.27"/>
  </r>
  <r>
    <n v="20230519"/>
    <s v="Tracey Dickens"/>
    <x v="25"/>
    <s v="Warsaw"/>
    <x v="0"/>
    <x v="2"/>
    <x v="82"/>
    <x v="4"/>
    <s v="Enterprise"/>
    <x v="7"/>
    <n v="706.86"/>
    <n v="7"/>
    <n v="0"/>
    <n v="197.92080000000001"/>
    <x v="2326"/>
    <n v="100.98"/>
    <x v="3"/>
    <x v="5"/>
    <x v="1"/>
    <n v="0.28000000000000003"/>
  </r>
  <r>
    <n v="20230519"/>
    <s v="Tracey Dickens"/>
    <x v="25"/>
    <s v="Warsaw"/>
    <x v="0"/>
    <x v="2"/>
    <x v="82"/>
    <x v="4"/>
    <s v="Enterprise"/>
    <x v="6"/>
    <n v="114.95"/>
    <n v="5"/>
    <n v="0"/>
    <n v="2.2989999999999999"/>
    <x v="774"/>
    <n v="22.990000000000002"/>
    <x v="3"/>
    <x v="5"/>
    <x v="1"/>
    <n v="0.02"/>
  </r>
  <r>
    <n v="20230519"/>
    <s v="Tracey Dickens"/>
    <x v="25"/>
    <s v="Warsaw"/>
    <x v="0"/>
    <x v="2"/>
    <x v="82"/>
    <x v="4"/>
    <s v="Enterprise"/>
    <x v="2"/>
    <n v="43.19"/>
    <n v="7"/>
    <n v="0"/>
    <n v="20.731200000000001"/>
    <x v="2241"/>
    <n v="6.17"/>
    <x v="3"/>
    <x v="5"/>
    <x v="1"/>
    <n v="0.48000000000000004"/>
  </r>
  <r>
    <n v="20230913"/>
    <s v="Keith Mills"/>
    <x v="1"/>
    <s v="New York City"/>
    <x v="1"/>
    <x v="1"/>
    <x v="75"/>
    <x v="0"/>
    <s v="SMB"/>
    <x v="8"/>
    <n v="166.44"/>
    <n v="3"/>
    <n v="0"/>
    <n v="79.891199999999998"/>
    <x v="1330"/>
    <n v="55.48"/>
    <x v="3"/>
    <x v="8"/>
    <x v="2"/>
    <n v="0.48"/>
  </r>
  <r>
    <n v="20220622"/>
    <s v="Victoria Ellison"/>
    <x v="15"/>
    <s v="London"/>
    <x v="0"/>
    <x v="0"/>
    <x v="21"/>
    <x v="1"/>
    <s v="SMB"/>
    <x v="2"/>
    <n v="36.56"/>
    <n v="5"/>
    <n v="0.2"/>
    <n v="12.795999999999999"/>
    <x v="1495"/>
    <n v="7.3120000000000003"/>
    <x v="0"/>
    <x v="1"/>
    <x v="1"/>
    <n v="0.35"/>
  </r>
  <r>
    <n v="20220622"/>
    <s v="Victoria Ellison"/>
    <x v="15"/>
    <s v="London"/>
    <x v="0"/>
    <x v="0"/>
    <x v="21"/>
    <x v="1"/>
    <s v="SMB"/>
    <x v="2"/>
    <n v="186.14400000000001"/>
    <n v="6"/>
    <n v="0.2"/>
    <n v="60.4968"/>
    <x v="2327"/>
    <n v="31.024000000000001"/>
    <x v="0"/>
    <x v="1"/>
    <x v="1"/>
    <n v="0.32500000000000001"/>
  </r>
  <r>
    <n v="20220622"/>
    <s v="Victoria Ellison"/>
    <x v="15"/>
    <s v="London"/>
    <x v="0"/>
    <x v="0"/>
    <x v="21"/>
    <x v="1"/>
    <s v="SMB"/>
    <x v="0"/>
    <n v="353.56799999999998"/>
    <n v="2"/>
    <n v="0.2"/>
    <n v="-44.195999999999998"/>
    <x v="610"/>
    <n v="176.78399999999999"/>
    <x v="0"/>
    <x v="1"/>
    <x v="1"/>
    <n v="-0.125"/>
  </r>
  <r>
    <n v="20201126"/>
    <s v="Victor Short"/>
    <x v="1"/>
    <s v="Los Angeles"/>
    <x v="1"/>
    <x v="1"/>
    <x v="43"/>
    <x v="1"/>
    <s v="Enterprise"/>
    <x v="8"/>
    <n v="81.98"/>
    <n v="2"/>
    <n v="0"/>
    <n v="40.170200000000001"/>
    <x v="458"/>
    <n v="40.99"/>
    <x v="2"/>
    <x v="0"/>
    <x v="0"/>
    <n v="0.49"/>
  </r>
  <r>
    <n v="20230320"/>
    <s v="Jack Hodges"/>
    <x v="1"/>
    <s v="Philadelphia"/>
    <x v="1"/>
    <x v="1"/>
    <x v="0"/>
    <x v="0"/>
    <s v="SMB"/>
    <x v="2"/>
    <n v="14.624000000000001"/>
    <n v="2"/>
    <n v="0.2"/>
    <n v="5.1184000000000003"/>
    <x v="1495"/>
    <n v="7.3120000000000003"/>
    <x v="3"/>
    <x v="10"/>
    <x v="3"/>
    <n v="0.35000000000000003"/>
  </r>
  <r>
    <n v="20230320"/>
    <s v="Jack Hodges"/>
    <x v="1"/>
    <s v="Philadelphia"/>
    <x v="1"/>
    <x v="1"/>
    <x v="0"/>
    <x v="0"/>
    <s v="SMB"/>
    <x v="2"/>
    <n v="697.16"/>
    <n v="5"/>
    <n v="0.2"/>
    <n v="8.7144999999999992"/>
    <x v="640"/>
    <n v="139.43199999999999"/>
    <x v="3"/>
    <x v="10"/>
    <x v="3"/>
    <n v="1.2499999999999999E-2"/>
  </r>
  <r>
    <n v="20230320"/>
    <s v="Jack Hodges"/>
    <x v="1"/>
    <s v="Philadelphia"/>
    <x v="1"/>
    <x v="1"/>
    <x v="0"/>
    <x v="0"/>
    <s v="SMB"/>
    <x v="4"/>
    <n v="30.93"/>
    <n v="1"/>
    <n v="0"/>
    <n v="12.6813"/>
    <x v="2328"/>
    <n v="30.93"/>
    <x v="3"/>
    <x v="10"/>
    <x v="3"/>
    <n v="0.41000000000000003"/>
  </r>
  <r>
    <n v="20230320"/>
    <s v="Jack Hodges"/>
    <x v="1"/>
    <s v="Philadelphia"/>
    <x v="1"/>
    <x v="1"/>
    <x v="0"/>
    <x v="0"/>
    <s v="SMB"/>
    <x v="2"/>
    <n v="27.495999999999999"/>
    <n v="7"/>
    <n v="0.2"/>
    <n v="9.2798999999999996"/>
    <x v="1764"/>
    <n v="3.9279999999999999"/>
    <x v="3"/>
    <x v="10"/>
    <x v="3"/>
    <n v="0.33750000000000002"/>
  </r>
  <r>
    <n v="20201018"/>
    <s v="Rose Ball"/>
    <x v="36"/>
    <s v="Abu Dhabi"/>
    <x v="0"/>
    <x v="6"/>
    <x v="67"/>
    <x v="5"/>
    <s v="Strategic"/>
    <x v="1"/>
    <n v="605.34"/>
    <n v="6"/>
    <n v="0"/>
    <n v="145.2816"/>
    <x v="2282"/>
    <n v="100.89"/>
    <x v="2"/>
    <x v="2"/>
    <x v="0"/>
    <n v="0.24"/>
  </r>
  <r>
    <n v="20230823"/>
    <s v="Michael Watson"/>
    <x v="1"/>
    <s v="Los Angeles"/>
    <x v="1"/>
    <x v="1"/>
    <x v="64"/>
    <x v="9"/>
    <s v="SMB"/>
    <x v="2"/>
    <n v="210.00800000000001"/>
    <n v="1"/>
    <n v="0.2"/>
    <n v="2.6251000000000002"/>
    <x v="2329"/>
    <n v="210.00800000000001"/>
    <x v="3"/>
    <x v="6"/>
    <x v="2"/>
    <n v="1.2500000000000001E-2"/>
  </r>
  <r>
    <n v="20221120"/>
    <s v="Jason Arnold"/>
    <x v="14"/>
    <s v="Delhi"/>
    <x v="2"/>
    <x v="10"/>
    <x v="90"/>
    <x v="1"/>
    <s v="Strategic"/>
    <x v="7"/>
    <n v="54.96"/>
    <n v="3"/>
    <n v="0"/>
    <n v="15.9384"/>
    <x v="1891"/>
    <n v="18.32"/>
    <x v="0"/>
    <x v="0"/>
    <x v="0"/>
    <n v="0.28999999999999998"/>
  </r>
  <r>
    <n v="20200920"/>
    <s v="Gordon McLean"/>
    <x v="38"/>
    <s v="Shanghai"/>
    <x v="2"/>
    <x v="9"/>
    <x v="32"/>
    <x v="9"/>
    <s v="SMB"/>
    <x v="4"/>
    <n v="164.22"/>
    <n v="3"/>
    <n v="0"/>
    <n v="50.908200000000001"/>
    <x v="896"/>
    <n v="54.74"/>
    <x v="2"/>
    <x v="8"/>
    <x v="2"/>
    <n v="0.31"/>
  </r>
  <r>
    <n v="20200920"/>
    <s v="Gordon McLean"/>
    <x v="38"/>
    <s v="Shanghai"/>
    <x v="2"/>
    <x v="9"/>
    <x v="32"/>
    <x v="9"/>
    <s v="SMB"/>
    <x v="0"/>
    <n v="362.94"/>
    <n v="3"/>
    <n v="0"/>
    <n v="36.293999999999997"/>
    <x v="1575"/>
    <n v="120.98"/>
    <x v="2"/>
    <x v="8"/>
    <x v="2"/>
    <n v="9.9999999999999992E-2"/>
  </r>
  <r>
    <n v="20200920"/>
    <s v="Gordon McLean"/>
    <x v="38"/>
    <s v="Guangzhou"/>
    <x v="2"/>
    <x v="9"/>
    <x v="32"/>
    <x v="9"/>
    <s v="SMB"/>
    <x v="9"/>
    <n v="59.98"/>
    <n v="2"/>
    <n v="0"/>
    <n v="26.391200000000001"/>
    <x v="609"/>
    <n v="29.99"/>
    <x v="2"/>
    <x v="8"/>
    <x v="2"/>
    <n v="0.44000000000000006"/>
  </r>
  <r>
    <n v="20220912"/>
    <s v="Jennifer Watson"/>
    <x v="1"/>
    <s v="Chicago"/>
    <x v="1"/>
    <x v="1"/>
    <x v="88"/>
    <x v="6"/>
    <s v="SMB"/>
    <x v="3"/>
    <n v="332.94"/>
    <n v="3"/>
    <n v="0"/>
    <n v="6.6588000000000003"/>
    <x v="16"/>
    <n v="110.98"/>
    <x v="0"/>
    <x v="8"/>
    <x v="2"/>
    <n v="0.02"/>
  </r>
  <r>
    <n v="20220912"/>
    <s v="Jennifer Watson"/>
    <x v="1"/>
    <s v="Chicago"/>
    <x v="1"/>
    <x v="1"/>
    <x v="88"/>
    <x v="6"/>
    <s v="SMB"/>
    <x v="2"/>
    <n v="39.872"/>
    <n v="2"/>
    <n v="0.2"/>
    <n v="12.958399999999999"/>
    <x v="455"/>
    <n v="19.936"/>
    <x v="0"/>
    <x v="8"/>
    <x v="2"/>
    <n v="0.32499999999999996"/>
  </r>
  <r>
    <n v="20220924"/>
    <s v="Katherine Manning"/>
    <x v="4"/>
    <s v="Toronto"/>
    <x v="1"/>
    <x v="1"/>
    <x v="86"/>
    <x v="0"/>
    <s v="Strategic"/>
    <x v="8"/>
    <n v="13.68"/>
    <n v="2"/>
    <n v="0"/>
    <n v="3.6936"/>
    <x v="2330"/>
    <n v="6.84"/>
    <x v="0"/>
    <x v="8"/>
    <x v="2"/>
    <n v="0.27"/>
  </r>
  <r>
    <n v="20230805"/>
    <s v="Paul Martin"/>
    <x v="5"/>
    <s v="Kyoto"/>
    <x v="2"/>
    <x v="4"/>
    <x v="3"/>
    <x v="1"/>
    <s v="Strategic"/>
    <x v="2"/>
    <n v="3.3180000000000001"/>
    <n v="3"/>
    <n v="0.8"/>
    <n v="-5.6406000000000001"/>
    <x v="574"/>
    <n v="1.1060000000000001"/>
    <x v="3"/>
    <x v="6"/>
    <x v="2"/>
    <n v="-1.7"/>
  </r>
  <r>
    <n v="20220726"/>
    <s v="Sue Parsons"/>
    <x v="17"/>
    <s v="Madrid"/>
    <x v="0"/>
    <x v="2"/>
    <x v="91"/>
    <x v="9"/>
    <s v="Enterprise"/>
    <x v="2"/>
    <n v="10.44"/>
    <n v="1"/>
    <n v="0"/>
    <n v="4.8023999999999996"/>
    <x v="900"/>
    <n v="10.44"/>
    <x v="0"/>
    <x v="7"/>
    <x v="2"/>
    <n v="0.45999999999999996"/>
  </r>
  <r>
    <n v="20220803"/>
    <s v="Colin Bell"/>
    <x v="1"/>
    <s v="New York City"/>
    <x v="1"/>
    <x v="1"/>
    <x v="78"/>
    <x v="0"/>
    <s v="Strategic"/>
    <x v="2"/>
    <n v="136.464"/>
    <n v="2"/>
    <n v="0.2"/>
    <n v="15.3522"/>
    <x v="2331"/>
    <n v="68.231999999999999"/>
    <x v="0"/>
    <x v="6"/>
    <x v="2"/>
    <n v="0.1125"/>
  </r>
  <r>
    <n v="20220803"/>
    <s v="Colin Bell"/>
    <x v="1"/>
    <s v="New York City"/>
    <x v="1"/>
    <x v="1"/>
    <x v="78"/>
    <x v="0"/>
    <s v="Strategic"/>
    <x v="6"/>
    <n v="333.57600000000002"/>
    <n v="3"/>
    <n v="0.2"/>
    <n v="33.357599999999998"/>
    <x v="2332"/>
    <n v="111.19200000000001"/>
    <x v="0"/>
    <x v="6"/>
    <x v="2"/>
    <n v="9.9999999999999992E-2"/>
  </r>
  <r>
    <n v="20220803"/>
    <s v="Colin Bell"/>
    <x v="1"/>
    <s v="New York City"/>
    <x v="1"/>
    <x v="1"/>
    <x v="78"/>
    <x v="0"/>
    <s v="Strategic"/>
    <x v="2"/>
    <n v="12.544"/>
    <n v="2"/>
    <n v="0.2"/>
    <n v="4.7039999999999997"/>
    <x v="2333"/>
    <n v="6.2720000000000002"/>
    <x v="0"/>
    <x v="6"/>
    <x v="2"/>
    <n v="0.37499999999999994"/>
  </r>
  <r>
    <n v="20210521"/>
    <s v="Anne Lee"/>
    <x v="10"/>
    <s v="Perth"/>
    <x v="2"/>
    <x v="8"/>
    <x v="29"/>
    <x v="2"/>
    <s v="SMB"/>
    <x v="7"/>
    <n v="20.768000000000001"/>
    <n v="8"/>
    <n v="0.8"/>
    <n v="-52.958399999999997"/>
    <x v="92"/>
    <n v="2.5960000000000001"/>
    <x v="1"/>
    <x v="5"/>
    <x v="1"/>
    <n v="-2.5499999999999998"/>
  </r>
  <r>
    <n v="20231104"/>
    <s v="Jonathan Gibson"/>
    <x v="4"/>
    <s v="Toronto"/>
    <x v="1"/>
    <x v="1"/>
    <x v="72"/>
    <x v="4"/>
    <s v="SMB"/>
    <x v="9"/>
    <n v="43.5"/>
    <n v="3"/>
    <n v="0"/>
    <n v="10.875"/>
    <x v="175"/>
    <n v="14.5"/>
    <x v="3"/>
    <x v="0"/>
    <x v="0"/>
    <n v="0.25"/>
  </r>
  <r>
    <n v="20210416"/>
    <s v="Lucas Kerr"/>
    <x v="9"/>
    <s v="Paris"/>
    <x v="0"/>
    <x v="2"/>
    <x v="39"/>
    <x v="6"/>
    <s v="Strategic"/>
    <x v="11"/>
    <n v="12.576000000000001"/>
    <n v="4"/>
    <n v="0.2"/>
    <n v="4.0872000000000002"/>
    <x v="1508"/>
    <n v="3.1440000000000001"/>
    <x v="1"/>
    <x v="3"/>
    <x v="1"/>
    <n v="0.32500000000000001"/>
  </r>
  <r>
    <n v="20221213"/>
    <s v="Jennifer Avery"/>
    <x v="32"/>
    <s v="Helsinki"/>
    <x v="0"/>
    <x v="3"/>
    <x v="0"/>
    <x v="0"/>
    <s v="SMB"/>
    <x v="9"/>
    <n v="249.95"/>
    <n v="5"/>
    <n v="0"/>
    <n v="19.995999999999999"/>
    <x v="2334"/>
    <n v="49.989999999999995"/>
    <x v="0"/>
    <x v="4"/>
    <x v="0"/>
    <n v="0.08"/>
  </r>
  <r>
    <n v="20221213"/>
    <s v="Jennifer Avery"/>
    <x v="32"/>
    <s v="Helsinki"/>
    <x v="0"/>
    <x v="3"/>
    <x v="0"/>
    <x v="0"/>
    <s v="SMB"/>
    <x v="8"/>
    <n v="49.12"/>
    <n v="4"/>
    <n v="0"/>
    <n v="23.086400000000001"/>
    <x v="319"/>
    <n v="12.28"/>
    <x v="0"/>
    <x v="4"/>
    <x v="0"/>
    <n v="0.47000000000000003"/>
  </r>
  <r>
    <n v="20211030"/>
    <s v="Caroline Smith"/>
    <x v="17"/>
    <s v="Seville"/>
    <x v="0"/>
    <x v="2"/>
    <x v="56"/>
    <x v="1"/>
    <s v="SMB"/>
    <x v="7"/>
    <n v="182.91"/>
    <n v="3"/>
    <n v="0"/>
    <n v="53.043900000000001"/>
    <x v="1598"/>
    <n v="60.97"/>
    <x v="1"/>
    <x v="2"/>
    <x v="0"/>
    <n v="0.29000000000000004"/>
  </r>
  <r>
    <n v="20200307"/>
    <s v="Alexander Wallace"/>
    <x v="4"/>
    <s v="Vancouver"/>
    <x v="1"/>
    <x v="1"/>
    <x v="72"/>
    <x v="4"/>
    <s v="Enterprise"/>
    <x v="2"/>
    <n v="107.648"/>
    <n v="2"/>
    <n v="0.2"/>
    <n v="33.64"/>
    <x v="1172"/>
    <n v="53.823999999999998"/>
    <x v="2"/>
    <x v="10"/>
    <x v="3"/>
    <n v="0.3125"/>
  </r>
  <r>
    <n v="20210305"/>
    <s v="Faith Harris"/>
    <x v="9"/>
    <s v="Marseille"/>
    <x v="0"/>
    <x v="2"/>
    <x v="32"/>
    <x v="9"/>
    <s v="Strategic"/>
    <x v="1"/>
    <n v="99.372"/>
    <n v="2"/>
    <n v="0.3"/>
    <n v="-7.0979999999999999"/>
    <x v="485"/>
    <n v="49.686"/>
    <x v="1"/>
    <x v="10"/>
    <x v="3"/>
    <n v="-7.1428571428571425E-2"/>
  </r>
  <r>
    <n v="20210305"/>
    <s v="Faith Harris"/>
    <x v="9"/>
    <s v="Marseille"/>
    <x v="0"/>
    <x v="2"/>
    <x v="32"/>
    <x v="9"/>
    <s v="Strategic"/>
    <x v="4"/>
    <n v="33.567999999999998"/>
    <n v="2"/>
    <n v="0.2"/>
    <n v="-5.4547999999999996"/>
    <x v="858"/>
    <n v="16.783999999999999"/>
    <x v="1"/>
    <x v="10"/>
    <x v="3"/>
    <n v="-0.16250000000000001"/>
  </r>
  <r>
    <n v="20220809"/>
    <s v="Jasmine MacLeod"/>
    <x v="26"/>
    <s v="Singapore"/>
    <x v="2"/>
    <x v="9"/>
    <x v="28"/>
    <x v="3"/>
    <s v="SMB"/>
    <x v="8"/>
    <n v="10.56"/>
    <n v="2"/>
    <n v="0"/>
    <n v="4.7519999999999998"/>
    <x v="220"/>
    <n v="5.28"/>
    <x v="0"/>
    <x v="6"/>
    <x v="2"/>
    <n v="0.44999999999999996"/>
  </r>
  <r>
    <n v="20230104"/>
    <s v="Molly Rees"/>
    <x v="1"/>
    <s v="Austin"/>
    <x v="1"/>
    <x v="1"/>
    <x v="70"/>
    <x v="1"/>
    <s v="SMB"/>
    <x v="8"/>
    <n v="38.880000000000003"/>
    <n v="6"/>
    <n v="0"/>
    <n v="18.662400000000002"/>
    <x v="509"/>
    <n v="6.48"/>
    <x v="3"/>
    <x v="9"/>
    <x v="3"/>
    <n v="0.48000000000000004"/>
  </r>
  <r>
    <n v="20231010"/>
    <s v="Warren Hemmings"/>
    <x v="1"/>
    <s v="New York City"/>
    <x v="1"/>
    <x v="1"/>
    <x v="43"/>
    <x v="1"/>
    <s v="SMB"/>
    <x v="8"/>
    <n v="35.200000000000003"/>
    <n v="5"/>
    <n v="0"/>
    <n v="16.544"/>
    <x v="2335"/>
    <n v="7.0400000000000009"/>
    <x v="3"/>
    <x v="2"/>
    <x v="0"/>
    <n v="0.47"/>
  </r>
  <r>
    <n v="20231021"/>
    <s v="Amelia Campbell"/>
    <x v="9"/>
    <s v="Paris"/>
    <x v="0"/>
    <x v="2"/>
    <x v="15"/>
    <x v="7"/>
    <s v="Enterprise"/>
    <x v="8"/>
    <n v="45.527999999999999"/>
    <n v="3"/>
    <n v="0.2"/>
    <n v="15.934799999999999"/>
    <x v="432"/>
    <n v="15.176"/>
    <x v="3"/>
    <x v="2"/>
    <x v="0"/>
    <n v="0.35"/>
  </r>
  <r>
    <n v="20200907"/>
    <s v="Claire Henderson"/>
    <x v="5"/>
    <s v="Tokyo"/>
    <x v="2"/>
    <x v="4"/>
    <x v="50"/>
    <x v="1"/>
    <s v="Enterprise"/>
    <x v="6"/>
    <n v="196.77600000000001"/>
    <n v="3"/>
    <n v="0.2"/>
    <n v="14.7582"/>
    <x v="1560"/>
    <n v="65.591999999999999"/>
    <x v="2"/>
    <x v="8"/>
    <x v="2"/>
    <n v="7.4999999999999997E-2"/>
  </r>
  <r>
    <n v="20200907"/>
    <s v="Claire Henderson"/>
    <x v="5"/>
    <s v="Tokyo"/>
    <x v="2"/>
    <x v="4"/>
    <x v="50"/>
    <x v="1"/>
    <s v="Enterprise"/>
    <x v="2"/>
    <n v="2.92"/>
    <n v="2"/>
    <n v="0.8"/>
    <n v="-4.8179999999999996"/>
    <x v="354"/>
    <n v="1.46"/>
    <x v="2"/>
    <x v="8"/>
    <x v="2"/>
    <n v="-1.65"/>
  </r>
  <r>
    <n v="20200907"/>
    <s v="Claire Henderson"/>
    <x v="5"/>
    <s v="Tokyo"/>
    <x v="2"/>
    <x v="4"/>
    <x v="50"/>
    <x v="1"/>
    <s v="Enterprise"/>
    <x v="2"/>
    <n v="200.79499999999999"/>
    <n v="1"/>
    <n v="0.3"/>
    <n v="-22.948"/>
    <x v="2336"/>
    <n v="200.79499999999999"/>
    <x v="2"/>
    <x v="8"/>
    <x v="2"/>
    <n v="-0.1142857142857143"/>
  </r>
  <r>
    <n v="20200907"/>
    <s v="Claire Henderson"/>
    <x v="5"/>
    <s v="Tokyo"/>
    <x v="2"/>
    <x v="4"/>
    <x v="50"/>
    <x v="1"/>
    <s v="Enterprise"/>
    <x v="9"/>
    <n v="46.688000000000002"/>
    <n v="4"/>
    <n v="0.2"/>
    <n v="-2.9180000000000001"/>
    <x v="2337"/>
    <n v="11.672000000000001"/>
    <x v="2"/>
    <x v="8"/>
    <x v="2"/>
    <n v="-6.25E-2"/>
  </r>
  <r>
    <n v="20200907"/>
    <s v="Claire Henderson"/>
    <x v="5"/>
    <s v="Tokyo"/>
    <x v="2"/>
    <x v="4"/>
    <x v="50"/>
    <x v="1"/>
    <s v="Enterprise"/>
    <x v="5"/>
    <n v="21.864000000000001"/>
    <n v="3"/>
    <n v="0.2"/>
    <n v="3.5529000000000002"/>
    <x v="1966"/>
    <n v="7.2880000000000003"/>
    <x v="2"/>
    <x v="8"/>
    <x v="2"/>
    <n v="0.16250000000000001"/>
  </r>
  <r>
    <n v="20231001"/>
    <s v="Penelope Brown"/>
    <x v="4"/>
    <s v="Toronto"/>
    <x v="1"/>
    <x v="1"/>
    <x v="77"/>
    <x v="1"/>
    <s v="Strategic"/>
    <x v="8"/>
    <n v="11.76"/>
    <n v="2"/>
    <n v="0"/>
    <n v="5.7624000000000004"/>
    <x v="1103"/>
    <n v="5.88"/>
    <x v="3"/>
    <x v="2"/>
    <x v="0"/>
    <n v="0.49000000000000005"/>
  </r>
  <r>
    <n v="20231001"/>
    <s v="Penelope Brown"/>
    <x v="4"/>
    <s v="Toronto"/>
    <x v="1"/>
    <x v="1"/>
    <x v="77"/>
    <x v="1"/>
    <s v="Strategic"/>
    <x v="8"/>
    <n v="167.94"/>
    <n v="3"/>
    <n v="0"/>
    <n v="82.290599999999998"/>
    <x v="398"/>
    <n v="55.98"/>
    <x v="3"/>
    <x v="2"/>
    <x v="0"/>
    <n v="0.49"/>
  </r>
  <r>
    <n v="20231001"/>
    <s v="Penelope Brown"/>
    <x v="4"/>
    <s v="Toronto"/>
    <x v="1"/>
    <x v="1"/>
    <x v="77"/>
    <x v="1"/>
    <s v="Strategic"/>
    <x v="7"/>
    <n v="3.89"/>
    <n v="1"/>
    <n v="0"/>
    <n v="1.0114000000000001"/>
    <x v="1126"/>
    <n v="3.89"/>
    <x v="3"/>
    <x v="2"/>
    <x v="0"/>
    <n v="0.26"/>
  </r>
  <r>
    <n v="20231117"/>
    <s v="Boris Springer"/>
    <x v="15"/>
    <s v="Woking"/>
    <x v="0"/>
    <x v="0"/>
    <x v="64"/>
    <x v="9"/>
    <s v="Enterprise"/>
    <x v="12"/>
    <n v="52.44"/>
    <n v="4"/>
    <n v="0"/>
    <n v="24.122399999999999"/>
    <x v="2338"/>
    <n v="13.11"/>
    <x v="3"/>
    <x v="0"/>
    <x v="0"/>
    <n v="0.46"/>
  </r>
  <r>
    <n v="20230912"/>
    <s v="Kevin Vaughan"/>
    <x v="1"/>
    <s v="Los Angeles"/>
    <x v="1"/>
    <x v="1"/>
    <x v="31"/>
    <x v="6"/>
    <s v="SMB"/>
    <x v="4"/>
    <n v="32.36"/>
    <n v="4"/>
    <n v="0"/>
    <n v="11.6496"/>
    <x v="73"/>
    <n v="8.09"/>
    <x v="3"/>
    <x v="8"/>
    <x v="2"/>
    <n v="0.36"/>
  </r>
  <r>
    <n v="20230912"/>
    <s v="Kevin Vaughan"/>
    <x v="1"/>
    <s v="Los Angeles"/>
    <x v="1"/>
    <x v="1"/>
    <x v="31"/>
    <x v="6"/>
    <s v="SMB"/>
    <x v="7"/>
    <n v="406.6"/>
    <n v="5"/>
    <n v="0"/>
    <n v="113.848"/>
    <x v="751"/>
    <n v="81.320000000000007"/>
    <x v="3"/>
    <x v="8"/>
    <x v="2"/>
    <n v="0.27999999999999997"/>
  </r>
  <r>
    <n v="20230117"/>
    <s v="Keith Coleman"/>
    <x v="1"/>
    <s v="New York City"/>
    <x v="1"/>
    <x v="1"/>
    <x v="83"/>
    <x v="0"/>
    <s v="Strategic"/>
    <x v="4"/>
    <n v="27.92"/>
    <n v="4"/>
    <n v="0"/>
    <n v="8.0968"/>
    <x v="1795"/>
    <n v="6.98"/>
    <x v="3"/>
    <x v="9"/>
    <x v="3"/>
    <n v="0.28999999999999998"/>
  </r>
  <r>
    <n v="20230117"/>
    <s v="Keith Coleman"/>
    <x v="1"/>
    <s v="New York City"/>
    <x v="1"/>
    <x v="1"/>
    <x v="83"/>
    <x v="0"/>
    <s v="Strategic"/>
    <x v="2"/>
    <n v="399.67200000000003"/>
    <n v="7"/>
    <n v="0.2"/>
    <n v="-14.9877"/>
    <x v="745"/>
    <n v="57.096000000000004"/>
    <x v="3"/>
    <x v="9"/>
    <x v="3"/>
    <n v="-3.7499999999999999E-2"/>
  </r>
  <r>
    <n v="20221127"/>
    <s v="Joe Wallace"/>
    <x v="2"/>
    <s v="Hamburg"/>
    <x v="0"/>
    <x v="2"/>
    <x v="30"/>
    <x v="8"/>
    <s v="Enterprise"/>
    <x v="2"/>
    <n v="3.7440000000000002"/>
    <n v="4"/>
    <n v="0.7"/>
    <n v="-2.6208"/>
    <x v="770"/>
    <n v="0.93600000000000005"/>
    <x v="0"/>
    <x v="0"/>
    <x v="0"/>
    <n v="-0.7"/>
  </r>
  <r>
    <n v="20211107"/>
    <s v="Alexander Hill"/>
    <x v="41"/>
    <s v="Cairo"/>
    <x v="0"/>
    <x v="6"/>
    <x v="39"/>
    <x v="6"/>
    <s v="SMB"/>
    <x v="1"/>
    <n v="715.2"/>
    <n v="3"/>
    <n v="0"/>
    <n v="178.8"/>
    <x v="2339"/>
    <n v="238.4"/>
    <x v="1"/>
    <x v="0"/>
    <x v="0"/>
    <n v="0.25"/>
  </r>
  <r>
    <n v="20231215"/>
    <s v="Lillian Hodges"/>
    <x v="36"/>
    <s v="Abu Dhabi"/>
    <x v="0"/>
    <x v="6"/>
    <x v="59"/>
    <x v="3"/>
    <s v="Strategic"/>
    <x v="9"/>
    <n v="159.80000000000001"/>
    <n v="4"/>
    <n v="0"/>
    <n v="70.311999999999998"/>
    <x v="246"/>
    <n v="39.950000000000003"/>
    <x v="3"/>
    <x v="4"/>
    <x v="0"/>
    <n v="0.43999999999999995"/>
  </r>
  <r>
    <n v="20231215"/>
    <s v="Lillian Hodges"/>
    <x v="36"/>
    <s v="Abu Dhabi"/>
    <x v="0"/>
    <x v="6"/>
    <x v="59"/>
    <x v="3"/>
    <s v="Strategic"/>
    <x v="9"/>
    <n v="44.75"/>
    <n v="5"/>
    <n v="0"/>
    <n v="8.5024999999999995"/>
    <x v="1139"/>
    <n v="8.9499999999999993"/>
    <x v="3"/>
    <x v="4"/>
    <x v="0"/>
    <n v="0.19"/>
  </r>
  <r>
    <n v="20200913"/>
    <s v="Natalie Newman"/>
    <x v="5"/>
    <s v="Chiba"/>
    <x v="2"/>
    <x v="4"/>
    <x v="38"/>
    <x v="6"/>
    <s v="Enterprise"/>
    <x v="1"/>
    <n v="340.11599999999999"/>
    <n v="6"/>
    <n v="0.3"/>
    <n v="-9.7175999999999991"/>
    <x v="2039"/>
    <n v="56.686"/>
    <x v="2"/>
    <x v="8"/>
    <x v="2"/>
    <n v="-2.8571428571428571E-2"/>
  </r>
  <r>
    <n v="20201207"/>
    <s v="Peter McLean"/>
    <x v="17"/>
    <s v="Seville"/>
    <x v="0"/>
    <x v="2"/>
    <x v="6"/>
    <x v="3"/>
    <s v="SMB"/>
    <x v="8"/>
    <n v="105.52"/>
    <n v="4"/>
    <n v="0"/>
    <n v="48.539200000000001"/>
    <x v="147"/>
    <n v="26.38"/>
    <x v="2"/>
    <x v="4"/>
    <x v="0"/>
    <n v="0.46"/>
  </r>
  <r>
    <n v="20230908"/>
    <s v="Richard Lyman"/>
    <x v="6"/>
    <s v="Milan"/>
    <x v="0"/>
    <x v="5"/>
    <x v="22"/>
    <x v="1"/>
    <s v="SMB"/>
    <x v="9"/>
    <n v="13.48"/>
    <n v="1"/>
    <n v="0"/>
    <n v="1.8872"/>
    <x v="2340"/>
    <n v="13.48"/>
    <x v="3"/>
    <x v="8"/>
    <x v="2"/>
    <n v="0.13999999999999999"/>
  </r>
  <r>
    <n v="20231008"/>
    <s v="Karen Taylor"/>
    <x v="12"/>
    <s v="São Paulo"/>
    <x v="1"/>
    <x v="7"/>
    <x v="87"/>
    <x v="6"/>
    <s v="SMB"/>
    <x v="3"/>
    <n v="85.52"/>
    <n v="2"/>
    <n v="0"/>
    <n v="22.235199999999999"/>
    <x v="1546"/>
    <n v="42.76"/>
    <x v="3"/>
    <x v="2"/>
    <x v="0"/>
    <n v="0.26"/>
  </r>
  <r>
    <n v="20210905"/>
    <s v="Blake Campbell"/>
    <x v="11"/>
    <s v="Luxembourg"/>
    <x v="0"/>
    <x v="2"/>
    <x v="60"/>
    <x v="9"/>
    <s v="Strategic"/>
    <x v="4"/>
    <n v="6.16"/>
    <n v="2"/>
    <n v="0"/>
    <n v="2.9567999999999999"/>
    <x v="50"/>
    <n v="3.08"/>
    <x v="1"/>
    <x v="8"/>
    <x v="2"/>
    <n v="0.48"/>
  </r>
  <r>
    <n v="20210905"/>
    <s v="Blake Campbell"/>
    <x v="11"/>
    <s v="Luxembourg"/>
    <x v="0"/>
    <x v="2"/>
    <x v="60"/>
    <x v="9"/>
    <s v="Strategic"/>
    <x v="8"/>
    <n v="36.840000000000003"/>
    <n v="3"/>
    <n v="0"/>
    <n v="17.314800000000002"/>
    <x v="33"/>
    <n v="12.280000000000001"/>
    <x v="1"/>
    <x v="8"/>
    <x v="2"/>
    <n v="0.47000000000000003"/>
  </r>
  <r>
    <n v="20200330"/>
    <s v="Simon Peters"/>
    <x v="4"/>
    <s v="Toronto"/>
    <x v="1"/>
    <x v="1"/>
    <x v="18"/>
    <x v="0"/>
    <s v="Strategic"/>
    <x v="3"/>
    <n v="15.84"/>
    <n v="3"/>
    <n v="0"/>
    <n v="0"/>
    <x v="1802"/>
    <n v="5.28"/>
    <x v="2"/>
    <x v="10"/>
    <x v="3"/>
    <n v="0"/>
  </r>
  <r>
    <n v="20200330"/>
    <s v="Simon Peters"/>
    <x v="4"/>
    <s v="Toronto"/>
    <x v="1"/>
    <x v="1"/>
    <x v="18"/>
    <x v="0"/>
    <s v="Strategic"/>
    <x v="1"/>
    <n v="44.4"/>
    <n v="3"/>
    <n v="0"/>
    <n v="22.2"/>
    <x v="199"/>
    <n v="14.799999999999999"/>
    <x v="2"/>
    <x v="10"/>
    <x v="3"/>
    <n v="0.5"/>
  </r>
  <r>
    <n v="20230506"/>
    <s v="Nathan Young"/>
    <x v="22"/>
    <s v="St Petersburg"/>
    <x v="0"/>
    <x v="11"/>
    <x v="96"/>
    <x v="1"/>
    <s v="SMB"/>
    <x v="10"/>
    <n v="21.24"/>
    <n v="9"/>
    <n v="0.2"/>
    <n v="7.4340000000000002"/>
    <x v="108"/>
    <n v="2.36"/>
    <x v="3"/>
    <x v="5"/>
    <x v="1"/>
    <n v="0.35000000000000003"/>
  </r>
  <r>
    <n v="20230506"/>
    <s v="Nathan Young"/>
    <x v="22"/>
    <s v="St Petersburg"/>
    <x v="0"/>
    <x v="11"/>
    <x v="96"/>
    <x v="1"/>
    <s v="SMB"/>
    <x v="2"/>
    <n v="9.5519999999999996"/>
    <n v="8"/>
    <n v="0.7"/>
    <n v="-7.3231999999999999"/>
    <x v="120"/>
    <n v="1.194"/>
    <x v="3"/>
    <x v="5"/>
    <x v="1"/>
    <n v="-0.76666666666666672"/>
  </r>
  <r>
    <n v="20230506"/>
    <s v="Nathan Young"/>
    <x v="22"/>
    <s v="St Petersburg"/>
    <x v="0"/>
    <x v="11"/>
    <x v="96"/>
    <x v="1"/>
    <s v="SMB"/>
    <x v="0"/>
    <n v="89.991"/>
    <n v="3"/>
    <n v="0.7"/>
    <n v="-152.9847"/>
    <x v="947"/>
    <n v="29.997"/>
    <x v="3"/>
    <x v="5"/>
    <x v="1"/>
    <n v="-1.7"/>
  </r>
  <r>
    <n v="20230501"/>
    <s v="Samantha Rampling"/>
    <x v="1"/>
    <s v="Los Angeles"/>
    <x v="1"/>
    <x v="1"/>
    <x v="46"/>
    <x v="8"/>
    <s v="Enterprise"/>
    <x v="8"/>
    <n v="163.96"/>
    <n v="4"/>
    <n v="0"/>
    <n v="80.340400000000002"/>
    <x v="458"/>
    <n v="40.99"/>
    <x v="3"/>
    <x v="5"/>
    <x v="1"/>
    <n v="0.49"/>
  </r>
  <r>
    <n v="20200908"/>
    <s v="Liam Burgess"/>
    <x v="5"/>
    <s v="Tokyo"/>
    <x v="2"/>
    <x v="4"/>
    <x v="7"/>
    <x v="4"/>
    <s v="SMB"/>
    <x v="8"/>
    <n v="17.904"/>
    <n v="2"/>
    <n v="0.2"/>
    <n v="6.2664"/>
    <x v="898"/>
    <n v="8.952"/>
    <x v="2"/>
    <x v="8"/>
    <x v="2"/>
    <n v="0.35"/>
  </r>
  <r>
    <n v="20200908"/>
    <s v="Liam Burgess"/>
    <x v="5"/>
    <s v="Tokyo"/>
    <x v="2"/>
    <x v="4"/>
    <x v="7"/>
    <x v="4"/>
    <s v="SMB"/>
    <x v="1"/>
    <n v="966.7"/>
    <n v="5"/>
    <n v="0.3"/>
    <n v="-13.81"/>
    <x v="1317"/>
    <n v="193.34"/>
    <x v="2"/>
    <x v="8"/>
    <x v="2"/>
    <n v="-1.4285714285714285E-2"/>
  </r>
  <r>
    <n v="20200908"/>
    <s v="Liam Burgess"/>
    <x v="5"/>
    <s v="Tokyo"/>
    <x v="2"/>
    <x v="4"/>
    <x v="7"/>
    <x v="4"/>
    <s v="SMB"/>
    <x v="8"/>
    <n v="182.11199999999999"/>
    <n v="6"/>
    <n v="0.2"/>
    <n v="61.462800000000001"/>
    <x v="2120"/>
    <n v="30.352"/>
    <x v="2"/>
    <x v="8"/>
    <x v="2"/>
    <n v="0.33750000000000002"/>
  </r>
  <r>
    <n v="20230621"/>
    <s v="Trevor Simpson"/>
    <x v="2"/>
    <s v="Hamburg"/>
    <x v="0"/>
    <x v="2"/>
    <x v="18"/>
    <x v="0"/>
    <s v="SMB"/>
    <x v="3"/>
    <n v="4.4640000000000004"/>
    <n v="1"/>
    <n v="0.2"/>
    <n v="0.33479999999999999"/>
    <x v="1658"/>
    <n v="4.4640000000000004"/>
    <x v="3"/>
    <x v="1"/>
    <x v="1"/>
    <n v="7.4999999999999983E-2"/>
  </r>
  <r>
    <n v="20211226"/>
    <s v="Connor Roberts"/>
    <x v="24"/>
    <s v="Mexico City"/>
    <x v="1"/>
    <x v="7"/>
    <x v="88"/>
    <x v="6"/>
    <s v="SMB"/>
    <x v="2"/>
    <n v="51.588000000000001"/>
    <n v="1"/>
    <n v="0.4"/>
    <n v="-15.4764"/>
    <x v="870"/>
    <n v="51.588000000000001"/>
    <x v="1"/>
    <x v="4"/>
    <x v="0"/>
    <n v="-0.3"/>
  </r>
  <r>
    <n v="20230816"/>
    <s v="Benjamin Bailey"/>
    <x v="11"/>
    <s v="Luxembourg"/>
    <x v="0"/>
    <x v="2"/>
    <x v="3"/>
    <x v="1"/>
    <s v="Strategic"/>
    <x v="1"/>
    <n v="50.4"/>
    <n v="8"/>
    <n v="0"/>
    <n v="23.184000000000001"/>
    <x v="972"/>
    <n v="6.3"/>
    <x v="3"/>
    <x v="6"/>
    <x v="2"/>
    <n v="0.46"/>
  </r>
  <r>
    <n v="20230305"/>
    <s v="Brian Dickens"/>
    <x v="5"/>
    <s v="Tokyo"/>
    <x v="2"/>
    <x v="4"/>
    <x v="13"/>
    <x v="4"/>
    <s v="SMB"/>
    <x v="8"/>
    <n v="89.567999999999998"/>
    <n v="2"/>
    <n v="0.2"/>
    <n v="32.468400000000003"/>
    <x v="373"/>
    <n v="44.783999999999999"/>
    <x v="3"/>
    <x v="10"/>
    <x v="3"/>
    <n v="0.36250000000000004"/>
  </r>
  <r>
    <n v="20230728"/>
    <s v="Michael Watson"/>
    <x v="15"/>
    <s v="Woking"/>
    <x v="0"/>
    <x v="0"/>
    <x v="64"/>
    <x v="9"/>
    <s v="SMB"/>
    <x v="4"/>
    <n v="14.89"/>
    <n v="1"/>
    <n v="0"/>
    <n v="4.0202999999999998"/>
    <x v="1006"/>
    <n v="14.89"/>
    <x v="3"/>
    <x v="7"/>
    <x v="2"/>
    <n v="0.26999999999999996"/>
  </r>
  <r>
    <n v="20230728"/>
    <s v="Michael Watson"/>
    <x v="15"/>
    <s v="Woking"/>
    <x v="0"/>
    <x v="0"/>
    <x v="64"/>
    <x v="9"/>
    <s v="SMB"/>
    <x v="6"/>
    <n v="543.91999999999996"/>
    <n v="8"/>
    <n v="0"/>
    <n v="135.97999999999999"/>
    <x v="730"/>
    <n v="67.989999999999995"/>
    <x v="3"/>
    <x v="7"/>
    <x v="2"/>
    <n v="0.25"/>
  </r>
  <r>
    <n v="20220924"/>
    <s v="Deirdre Bailey"/>
    <x v="1"/>
    <s v="Seattle"/>
    <x v="1"/>
    <x v="1"/>
    <x v="1"/>
    <x v="0"/>
    <s v="Strategic"/>
    <x v="10"/>
    <n v="4.08"/>
    <n v="2"/>
    <n v="0"/>
    <n v="1.9176"/>
    <x v="29"/>
    <n v="2.04"/>
    <x v="0"/>
    <x v="8"/>
    <x v="2"/>
    <n v="0.47"/>
  </r>
  <r>
    <n v="20220924"/>
    <s v="Deirdre Bailey"/>
    <x v="1"/>
    <s v="Seattle"/>
    <x v="1"/>
    <x v="1"/>
    <x v="1"/>
    <x v="0"/>
    <s v="Strategic"/>
    <x v="1"/>
    <n v="18.899999999999999"/>
    <n v="3"/>
    <n v="0"/>
    <n v="8.6940000000000008"/>
    <x v="2071"/>
    <n v="6.3"/>
    <x v="0"/>
    <x v="8"/>
    <x v="2"/>
    <n v="0.46000000000000008"/>
  </r>
  <r>
    <n v="20220531"/>
    <s v="Nicholas Paterson"/>
    <x v="17"/>
    <s v="Barcelona"/>
    <x v="0"/>
    <x v="2"/>
    <x v="91"/>
    <x v="9"/>
    <s v="Strategic"/>
    <x v="2"/>
    <n v="2275.5"/>
    <n v="10"/>
    <n v="0"/>
    <n v="386.83499999999998"/>
    <x v="1522"/>
    <n v="227.55"/>
    <x v="0"/>
    <x v="5"/>
    <x v="1"/>
    <n v="0.16999999999999998"/>
  </r>
  <r>
    <n v="20220531"/>
    <s v="Nicholas Paterson"/>
    <x v="17"/>
    <s v="Barcelona"/>
    <x v="0"/>
    <x v="2"/>
    <x v="91"/>
    <x v="9"/>
    <s v="Strategic"/>
    <x v="9"/>
    <n v="1979.7"/>
    <n v="6"/>
    <n v="0"/>
    <n v="653.30100000000004"/>
    <x v="2003"/>
    <n v="329.95"/>
    <x v="0"/>
    <x v="5"/>
    <x v="1"/>
    <n v="0.33"/>
  </r>
  <r>
    <n v="20220531"/>
    <s v="Nicholas Paterson"/>
    <x v="17"/>
    <s v="Barcelona"/>
    <x v="0"/>
    <x v="2"/>
    <x v="91"/>
    <x v="9"/>
    <s v="Strategic"/>
    <x v="1"/>
    <n v="62.1"/>
    <n v="6"/>
    <n v="0"/>
    <n v="29.808"/>
    <x v="260"/>
    <n v="10.35"/>
    <x v="0"/>
    <x v="5"/>
    <x v="1"/>
    <n v="0.48"/>
  </r>
  <r>
    <n v="20201116"/>
    <s v="Ella Henderson"/>
    <x v="10"/>
    <s v="Melbourne"/>
    <x v="2"/>
    <x v="8"/>
    <x v="14"/>
    <x v="2"/>
    <s v="SMB"/>
    <x v="1"/>
    <n v="37.295999999999999"/>
    <n v="2"/>
    <n v="0.3"/>
    <n v="-1.0656000000000001"/>
    <x v="1610"/>
    <n v="18.648"/>
    <x v="2"/>
    <x v="0"/>
    <x v="0"/>
    <n v="-2.8571428571428574E-2"/>
  </r>
  <r>
    <n v="20200921"/>
    <s v="Dylan Mills"/>
    <x v="5"/>
    <s v="Chiba"/>
    <x v="2"/>
    <x v="4"/>
    <x v="83"/>
    <x v="0"/>
    <s v="Enterprise"/>
    <x v="4"/>
    <n v="8.5440000000000005"/>
    <n v="2"/>
    <n v="0.6"/>
    <n v="-7.476"/>
    <x v="1691"/>
    <n v="4.2720000000000002"/>
    <x v="2"/>
    <x v="8"/>
    <x v="2"/>
    <n v="-0.875"/>
  </r>
  <r>
    <n v="20220221"/>
    <s v="Sam Rampling"/>
    <x v="15"/>
    <s v="London"/>
    <x v="0"/>
    <x v="0"/>
    <x v="24"/>
    <x v="1"/>
    <s v="Strategic"/>
    <x v="4"/>
    <n v="68.95"/>
    <n v="5"/>
    <n v="0"/>
    <n v="28.959"/>
    <x v="90"/>
    <n v="13.790000000000001"/>
    <x v="0"/>
    <x v="11"/>
    <x v="3"/>
    <n v="0.42"/>
  </r>
  <r>
    <n v="20220221"/>
    <s v="Sam Rampling"/>
    <x v="15"/>
    <s v="London"/>
    <x v="0"/>
    <x v="0"/>
    <x v="24"/>
    <x v="1"/>
    <s v="Strategic"/>
    <x v="3"/>
    <n v="296.37"/>
    <n v="3"/>
    <n v="0"/>
    <n v="80.019900000000007"/>
    <x v="617"/>
    <n v="98.79"/>
    <x v="0"/>
    <x v="11"/>
    <x v="3"/>
    <n v="0.27"/>
  </r>
  <r>
    <n v="20220221"/>
    <s v="Sam Rampling"/>
    <x v="15"/>
    <s v="London"/>
    <x v="0"/>
    <x v="0"/>
    <x v="24"/>
    <x v="1"/>
    <s v="Strategic"/>
    <x v="6"/>
    <n v="39.979999999999997"/>
    <n v="2"/>
    <n v="0"/>
    <n v="1.9990000000000001"/>
    <x v="2341"/>
    <n v="19.989999999999998"/>
    <x v="0"/>
    <x v="11"/>
    <x v="3"/>
    <n v="5.000000000000001E-2"/>
  </r>
  <r>
    <n v="20231120"/>
    <s v="Carl Langdon"/>
    <x v="5"/>
    <s v="Tokyo"/>
    <x v="2"/>
    <x v="4"/>
    <x v="33"/>
    <x v="1"/>
    <s v="SMB"/>
    <x v="1"/>
    <n v="191.05799999999999"/>
    <n v="3"/>
    <n v="0.3"/>
    <n v="-46.399799999999999"/>
    <x v="1335"/>
    <n v="63.686"/>
    <x v="3"/>
    <x v="0"/>
    <x v="0"/>
    <n v="-0.24285714285714285"/>
  </r>
  <r>
    <n v="20231120"/>
    <s v="Carl Langdon"/>
    <x v="5"/>
    <s v="Tokyo"/>
    <x v="2"/>
    <x v="4"/>
    <x v="33"/>
    <x v="1"/>
    <s v="SMB"/>
    <x v="5"/>
    <n v="13.04"/>
    <n v="5"/>
    <n v="0.2"/>
    <n v="3.9119999999999999"/>
    <x v="2342"/>
    <n v="2.6079999999999997"/>
    <x v="3"/>
    <x v="0"/>
    <x v="0"/>
    <n v="0.3"/>
  </r>
  <r>
    <n v="20231120"/>
    <s v="Carl Langdon"/>
    <x v="5"/>
    <s v="Tokyo"/>
    <x v="2"/>
    <x v="4"/>
    <x v="33"/>
    <x v="1"/>
    <s v="SMB"/>
    <x v="2"/>
    <n v="1525.1880000000001"/>
    <n v="6"/>
    <n v="0.8"/>
    <n v="-2287.7820000000002"/>
    <x v="461"/>
    <n v="254.19800000000001"/>
    <x v="3"/>
    <x v="0"/>
    <x v="0"/>
    <n v="-1.5"/>
  </r>
  <r>
    <n v="20220822"/>
    <s v="Molly Watson"/>
    <x v="3"/>
    <s v="Uppsala"/>
    <x v="0"/>
    <x v="3"/>
    <x v="39"/>
    <x v="6"/>
    <s v="Enterprise"/>
    <x v="1"/>
    <n v="9.2159999999999993"/>
    <n v="4"/>
    <n v="0.2"/>
    <n v="3.3408000000000002"/>
    <x v="637"/>
    <n v="2.3039999999999998"/>
    <x v="0"/>
    <x v="6"/>
    <x v="2"/>
    <n v="0.36250000000000004"/>
  </r>
  <r>
    <n v="20220822"/>
    <s v="Molly Watson"/>
    <x v="3"/>
    <s v="Uppsala"/>
    <x v="0"/>
    <x v="3"/>
    <x v="39"/>
    <x v="6"/>
    <s v="Enterprise"/>
    <x v="8"/>
    <n v="28.047999999999998"/>
    <n v="2"/>
    <n v="0.2"/>
    <n v="3.5059999999999998"/>
    <x v="1599"/>
    <n v="14.023999999999999"/>
    <x v="0"/>
    <x v="6"/>
    <x v="2"/>
    <n v="0.125"/>
  </r>
  <r>
    <n v="20230501"/>
    <s v="Fiona Allan"/>
    <x v="1"/>
    <s v="Los Angeles"/>
    <x v="1"/>
    <x v="1"/>
    <x v="72"/>
    <x v="4"/>
    <s v="Strategic"/>
    <x v="4"/>
    <n v="64.959999999999994"/>
    <n v="2"/>
    <n v="0"/>
    <n v="21.436800000000002"/>
    <x v="2343"/>
    <n v="32.479999999999997"/>
    <x v="3"/>
    <x v="5"/>
    <x v="1"/>
    <n v="0.33000000000000007"/>
  </r>
  <r>
    <n v="20230501"/>
    <s v="Fiona Allan"/>
    <x v="1"/>
    <s v="Los Angeles"/>
    <x v="1"/>
    <x v="1"/>
    <x v="72"/>
    <x v="4"/>
    <s v="Strategic"/>
    <x v="10"/>
    <n v="30.56"/>
    <n v="4"/>
    <n v="0"/>
    <n v="14.974399999999999"/>
    <x v="687"/>
    <n v="7.64"/>
    <x v="3"/>
    <x v="5"/>
    <x v="1"/>
    <n v="0.49"/>
  </r>
  <r>
    <n v="20220503"/>
    <s v="Deirdre James"/>
    <x v="3"/>
    <s v="Malmö"/>
    <x v="0"/>
    <x v="3"/>
    <x v="43"/>
    <x v="1"/>
    <s v="SMB"/>
    <x v="1"/>
    <n v="187.05600000000001"/>
    <n v="9"/>
    <n v="0.2"/>
    <n v="11.691000000000001"/>
    <x v="1604"/>
    <n v="20.784000000000002"/>
    <x v="0"/>
    <x v="5"/>
    <x v="1"/>
    <n v="6.25E-2"/>
  </r>
  <r>
    <n v="20231003"/>
    <s v="Sally Nolan"/>
    <x v="18"/>
    <s v="Johannesburg"/>
    <x v="0"/>
    <x v="6"/>
    <x v="86"/>
    <x v="0"/>
    <s v="Enterprise"/>
    <x v="4"/>
    <n v="11.808"/>
    <n v="2"/>
    <n v="0.2"/>
    <n v="1.3284"/>
    <x v="1404"/>
    <n v="5.9039999999999999"/>
    <x v="3"/>
    <x v="2"/>
    <x v="0"/>
    <n v="0.1125"/>
  </r>
  <r>
    <n v="20231003"/>
    <s v="Sally Nolan"/>
    <x v="18"/>
    <s v="Johannesburg"/>
    <x v="0"/>
    <x v="6"/>
    <x v="86"/>
    <x v="0"/>
    <s v="Enterprise"/>
    <x v="4"/>
    <n v="9.6560000000000006"/>
    <n v="1"/>
    <n v="0.2"/>
    <n v="1.5690999999999999"/>
    <x v="2344"/>
    <n v="9.6560000000000006"/>
    <x v="3"/>
    <x v="2"/>
    <x v="0"/>
    <n v="0.16249999999999998"/>
  </r>
  <r>
    <n v="20231003"/>
    <s v="Sally Nolan"/>
    <x v="18"/>
    <s v="Johannesburg"/>
    <x v="0"/>
    <x v="6"/>
    <x v="86"/>
    <x v="0"/>
    <s v="Enterprise"/>
    <x v="8"/>
    <n v="20.736000000000001"/>
    <n v="4"/>
    <n v="0.2"/>
    <n v="7.2576000000000001"/>
    <x v="509"/>
    <n v="5.1840000000000002"/>
    <x v="3"/>
    <x v="2"/>
    <x v="0"/>
    <n v="0.35"/>
  </r>
  <r>
    <n v="20231003"/>
    <s v="Sally Nolan"/>
    <x v="18"/>
    <s v="Johannesburg"/>
    <x v="0"/>
    <x v="6"/>
    <x v="86"/>
    <x v="0"/>
    <s v="Enterprise"/>
    <x v="2"/>
    <n v="27.36"/>
    <n v="3"/>
    <n v="0.7"/>
    <n v="-21.888000000000002"/>
    <x v="1086"/>
    <n v="9.1199999999999992"/>
    <x v="3"/>
    <x v="2"/>
    <x v="0"/>
    <n v="-0.8"/>
  </r>
  <r>
    <n v="20231003"/>
    <s v="Sally Nolan"/>
    <x v="18"/>
    <s v="Johannesburg"/>
    <x v="0"/>
    <x v="6"/>
    <x v="86"/>
    <x v="0"/>
    <s v="Enterprise"/>
    <x v="2"/>
    <n v="2314.116"/>
    <n v="7"/>
    <n v="0.4"/>
    <n v="-1002.7836"/>
    <x v="2345"/>
    <n v="330.58800000000002"/>
    <x v="3"/>
    <x v="2"/>
    <x v="0"/>
    <n v="-0.43333333333333335"/>
  </r>
  <r>
    <n v="20231003"/>
    <s v="Sally Nolan"/>
    <x v="18"/>
    <s v="Johannesburg"/>
    <x v="0"/>
    <x v="6"/>
    <x v="86"/>
    <x v="0"/>
    <s v="Enterprise"/>
    <x v="2"/>
    <n v="34.235999999999997"/>
    <n v="4"/>
    <n v="0.7"/>
    <n v="-26.247599999999998"/>
    <x v="1067"/>
    <n v="8.5589999999999993"/>
    <x v="3"/>
    <x v="2"/>
    <x v="0"/>
    <n v="-0.76666666666666672"/>
  </r>
  <r>
    <n v="20231003"/>
    <s v="Sally Nolan"/>
    <x v="18"/>
    <s v="Johannesburg"/>
    <x v="0"/>
    <x v="6"/>
    <x v="86"/>
    <x v="0"/>
    <s v="Enterprise"/>
    <x v="4"/>
    <n v="19.760000000000002"/>
    <n v="2"/>
    <n v="0.2"/>
    <n v="5.9279999999999999"/>
    <x v="2346"/>
    <n v="9.8800000000000008"/>
    <x v="3"/>
    <x v="2"/>
    <x v="0"/>
    <n v="0.3"/>
  </r>
  <r>
    <n v="20230919"/>
    <s v="Ava Oliver"/>
    <x v="8"/>
    <s v="San José"/>
    <x v="1"/>
    <x v="7"/>
    <x v="79"/>
    <x v="6"/>
    <s v="SMB"/>
    <x v="8"/>
    <n v="15.96"/>
    <n v="2"/>
    <n v="0"/>
    <n v="7.98"/>
    <x v="229"/>
    <n v="7.98"/>
    <x v="3"/>
    <x v="8"/>
    <x v="2"/>
    <n v="0.5"/>
  </r>
  <r>
    <n v="20211204"/>
    <s v="Lisa Edmunds"/>
    <x v="1"/>
    <s v="Burlington"/>
    <x v="1"/>
    <x v="1"/>
    <x v="23"/>
    <x v="5"/>
    <s v="SMB"/>
    <x v="5"/>
    <n v="16.899999999999999"/>
    <n v="5"/>
    <n v="0"/>
    <n v="6.2530000000000001"/>
    <x v="2347"/>
    <n v="3.38"/>
    <x v="1"/>
    <x v="4"/>
    <x v="0"/>
    <n v="0.37000000000000005"/>
  </r>
  <r>
    <n v="20211204"/>
    <s v="Lisa Edmunds"/>
    <x v="1"/>
    <s v="Burlington"/>
    <x v="1"/>
    <x v="1"/>
    <x v="23"/>
    <x v="5"/>
    <s v="SMB"/>
    <x v="4"/>
    <n v="25.08"/>
    <n v="6"/>
    <n v="0"/>
    <n v="9.0288000000000004"/>
    <x v="1112"/>
    <n v="4.18"/>
    <x v="1"/>
    <x v="4"/>
    <x v="0"/>
    <n v="0.36000000000000004"/>
  </r>
  <r>
    <n v="20210117"/>
    <s v="Emma Stewart"/>
    <x v="31"/>
    <s v="Busan"/>
    <x v="2"/>
    <x v="9"/>
    <x v="80"/>
    <x v="0"/>
    <s v="Strategic"/>
    <x v="5"/>
    <n v="6.68"/>
    <n v="2"/>
    <n v="0"/>
    <n v="2.004"/>
    <x v="1637"/>
    <n v="3.34"/>
    <x v="1"/>
    <x v="9"/>
    <x v="3"/>
    <n v="0.3"/>
  </r>
  <r>
    <n v="20200107"/>
    <s v="Alison Mills"/>
    <x v="1"/>
    <s v="New York City"/>
    <x v="1"/>
    <x v="1"/>
    <x v="75"/>
    <x v="0"/>
    <s v="SMB"/>
    <x v="8"/>
    <n v="19.440000000000001"/>
    <n v="3"/>
    <n v="0"/>
    <n v="9.3312000000000008"/>
    <x v="509"/>
    <n v="6.48"/>
    <x v="2"/>
    <x v="9"/>
    <x v="3"/>
    <n v="0.48000000000000004"/>
  </r>
  <r>
    <n v="20210305"/>
    <s v="Molly Vance"/>
    <x v="5"/>
    <s v="Tokyo"/>
    <x v="2"/>
    <x v="4"/>
    <x v="36"/>
    <x v="4"/>
    <s v="SMB"/>
    <x v="6"/>
    <n v="31.92"/>
    <n v="2"/>
    <n v="0.2"/>
    <n v="2.3940000000000001"/>
    <x v="2348"/>
    <n v="15.96"/>
    <x v="1"/>
    <x v="10"/>
    <x v="3"/>
    <n v="7.4999999999999997E-2"/>
  </r>
  <r>
    <n v="20221226"/>
    <s v="John MacDonald"/>
    <x v="15"/>
    <s v="London"/>
    <x v="0"/>
    <x v="0"/>
    <x v="19"/>
    <x v="2"/>
    <s v="SMB"/>
    <x v="2"/>
    <n v="33.567999999999998"/>
    <n v="2"/>
    <n v="0.2"/>
    <n v="11.748799999999999"/>
    <x v="307"/>
    <n v="16.783999999999999"/>
    <x v="0"/>
    <x v="4"/>
    <x v="0"/>
    <n v="0.35"/>
  </r>
  <r>
    <n v="20220905"/>
    <s v="Jennifer Bailey"/>
    <x v="15"/>
    <s v="London"/>
    <x v="0"/>
    <x v="0"/>
    <x v="42"/>
    <x v="2"/>
    <s v="SMB"/>
    <x v="4"/>
    <n v="63.94"/>
    <n v="1"/>
    <n v="0"/>
    <n v="24.936599999999999"/>
    <x v="1430"/>
    <n v="63.94"/>
    <x v="0"/>
    <x v="8"/>
    <x v="2"/>
    <n v="0.39"/>
  </r>
  <r>
    <n v="20220905"/>
    <s v="Jennifer Bailey"/>
    <x v="15"/>
    <s v="London"/>
    <x v="0"/>
    <x v="0"/>
    <x v="42"/>
    <x v="2"/>
    <s v="SMB"/>
    <x v="2"/>
    <n v="60.6"/>
    <n v="5"/>
    <n v="0.2"/>
    <n v="20.452500000000001"/>
    <x v="2349"/>
    <n v="12.120000000000001"/>
    <x v="0"/>
    <x v="8"/>
    <x v="2"/>
    <n v="0.33750000000000002"/>
  </r>
  <r>
    <n v="20220905"/>
    <s v="Jennifer Bailey"/>
    <x v="15"/>
    <s v="London"/>
    <x v="0"/>
    <x v="0"/>
    <x v="42"/>
    <x v="2"/>
    <s v="SMB"/>
    <x v="8"/>
    <n v="22.72"/>
    <n v="4"/>
    <n v="0"/>
    <n v="6.5888"/>
    <x v="702"/>
    <n v="5.68"/>
    <x v="0"/>
    <x v="8"/>
    <x v="2"/>
    <n v="0.29000000000000004"/>
  </r>
  <r>
    <n v="20200826"/>
    <s v="Edward Oliver"/>
    <x v="13"/>
    <s v="Quezon City"/>
    <x v="2"/>
    <x v="9"/>
    <x v="21"/>
    <x v="1"/>
    <s v="SMB"/>
    <x v="4"/>
    <n v="10.68"/>
    <n v="4"/>
    <n v="0"/>
    <n v="4.0583999999999998"/>
    <x v="2350"/>
    <n v="2.67"/>
    <x v="2"/>
    <x v="6"/>
    <x v="2"/>
    <n v="0.38"/>
  </r>
  <r>
    <n v="20200826"/>
    <s v="Edward Oliver"/>
    <x v="13"/>
    <s v="Quezon City"/>
    <x v="2"/>
    <x v="9"/>
    <x v="21"/>
    <x v="1"/>
    <s v="SMB"/>
    <x v="8"/>
    <n v="17.34"/>
    <n v="3"/>
    <n v="0"/>
    <n v="8.4966000000000008"/>
    <x v="726"/>
    <n v="5.78"/>
    <x v="2"/>
    <x v="6"/>
    <x v="2"/>
    <n v="0.49000000000000005"/>
  </r>
  <r>
    <n v="20200826"/>
    <s v="Edward Oliver"/>
    <x v="13"/>
    <s v="Quezon City"/>
    <x v="2"/>
    <x v="9"/>
    <x v="21"/>
    <x v="1"/>
    <s v="SMB"/>
    <x v="8"/>
    <n v="3.38"/>
    <n v="1"/>
    <n v="0"/>
    <n v="1.5548"/>
    <x v="1470"/>
    <n v="3.38"/>
    <x v="2"/>
    <x v="6"/>
    <x v="2"/>
    <n v="0.46"/>
  </r>
  <r>
    <n v="20210521"/>
    <s v="Joanne Harris"/>
    <x v="4"/>
    <s v="Toronto"/>
    <x v="1"/>
    <x v="1"/>
    <x v="53"/>
    <x v="3"/>
    <s v="Strategic"/>
    <x v="2"/>
    <n v="26.975999999999999"/>
    <n v="4"/>
    <n v="0.2"/>
    <n v="8.7672000000000008"/>
    <x v="701"/>
    <n v="6.7439999999999998"/>
    <x v="1"/>
    <x v="5"/>
    <x v="1"/>
    <n v="0.32500000000000007"/>
  </r>
  <r>
    <n v="20231017"/>
    <s v="Andrew Miller"/>
    <x v="16"/>
    <s v="Puente Alto"/>
    <x v="1"/>
    <x v="7"/>
    <x v="68"/>
    <x v="4"/>
    <s v="Strategic"/>
    <x v="8"/>
    <n v="307.77600000000001"/>
    <n v="7"/>
    <n v="0.2"/>
    <n v="111.5688"/>
    <x v="534"/>
    <n v="43.968000000000004"/>
    <x v="3"/>
    <x v="2"/>
    <x v="0"/>
    <n v="0.36249999999999999"/>
  </r>
  <r>
    <n v="20211109"/>
    <s v="Charles Lee"/>
    <x v="15"/>
    <s v="London"/>
    <x v="0"/>
    <x v="0"/>
    <x v="81"/>
    <x v="3"/>
    <s v="SMB"/>
    <x v="3"/>
    <n v="244.55"/>
    <n v="5"/>
    <n v="0"/>
    <n v="4.891"/>
    <x v="1280"/>
    <n v="48.910000000000004"/>
    <x v="1"/>
    <x v="0"/>
    <x v="0"/>
    <n v="0.02"/>
  </r>
  <r>
    <n v="20211109"/>
    <s v="Charles Lee"/>
    <x v="15"/>
    <s v="London"/>
    <x v="0"/>
    <x v="0"/>
    <x v="81"/>
    <x v="3"/>
    <s v="SMB"/>
    <x v="10"/>
    <n v="12.24"/>
    <n v="6"/>
    <n v="0"/>
    <n v="5.7527999999999997"/>
    <x v="2351"/>
    <n v="2.04"/>
    <x v="1"/>
    <x v="0"/>
    <x v="0"/>
    <n v="0.47"/>
  </r>
  <r>
    <n v="20211109"/>
    <s v="Charles Lee"/>
    <x v="15"/>
    <s v="London"/>
    <x v="0"/>
    <x v="0"/>
    <x v="81"/>
    <x v="3"/>
    <s v="SMB"/>
    <x v="9"/>
    <n v="13.98"/>
    <n v="2"/>
    <n v="0"/>
    <n v="6.0114000000000001"/>
    <x v="2352"/>
    <n v="6.99"/>
    <x v="1"/>
    <x v="0"/>
    <x v="0"/>
    <n v="0.43"/>
  </r>
  <r>
    <n v="20211109"/>
    <s v="Charles Lee"/>
    <x v="15"/>
    <s v="London"/>
    <x v="0"/>
    <x v="0"/>
    <x v="81"/>
    <x v="3"/>
    <s v="SMB"/>
    <x v="9"/>
    <n v="899.95"/>
    <n v="5"/>
    <n v="0"/>
    <n v="53.997"/>
    <x v="1510"/>
    <n v="179.99"/>
    <x v="1"/>
    <x v="0"/>
    <x v="0"/>
    <n v="0.06"/>
  </r>
  <r>
    <n v="20201121"/>
    <s v="Sophie Hill"/>
    <x v="5"/>
    <s v="Aichi"/>
    <x v="2"/>
    <x v="4"/>
    <x v="83"/>
    <x v="0"/>
    <s v="Strategic"/>
    <x v="10"/>
    <n v="1.6319999999999999"/>
    <n v="1"/>
    <n v="0.2"/>
    <n v="0.55079999999999996"/>
    <x v="29"/>
    <n v="1.6319999999999999"/>
    <x v="2"/>
    <x v="0"/>
    <x v="0"/>
    <n v="0.33750000000000002"/>
  </r>
  <r>
    <n v="20201121"/>
    <s v="Sophie Hill"/>
    <x v="5"/>
    <s v="Aichi"/>
    <x v="2"/>
    <x v="4"/>
    <x v="83"/>
    <x v="0"/>
    <s v="Strategic"/>
    <x v="6"/>
    <n v="267.95999999999998"/>
    <n v="5"/>
    <n v="0.2"/>
    <n v="16.747499999999999"/>
    <x v="2353"/>
    <n v="53.591999999999999"/>
    <x v="2"/>
    <x v="0"/>
    <x v="0"/>
    <n v="6.25E-2"/>
  </r>
  <r>
    <n v="20211011"/>
    <s v="Harry Mills"/>
    <x v="15"/>
    <s v="Liverpool"/>
    <x v="0"/>
    <x v="0"/>
    <x v="76"/>
    <x v="2"/>
    <s v="SMB"/>
    <x v="9"/>
    <n v="31.95"/>
    <n v="1"/>
    <n v="0"/>
    <n v="2.2364999999999999"/>
    <x v="1915"/>
    <n v="31.95"/>
    <x v="1"/>
    <x v="2"/>
    <x v="0"/>
    <n v="6.9999999999999993E-2"/>
  </r>
  <r>
    <n v="20230322"/>
    <s v="Natalie Sanderson"/>
    <x v="1"/>
    <s v="New York City"/>
    <x v="1"/>
    <x v="1"/>
    <x v="28"/>
    <x v="3"/>
    <s v="SMB"/>
    <x v="3"/>
    <n v="725.84"/>
    <n v="4"/>
    <n v="0"/>
    <n v="210.49359999999999"/>
    <x v="251"/>
    <n v="181.46"/>
    <x v="3"/>
    <x v="10"/>
    <x v="3"/>
    <n v="0.28999999999999998"/>
  </r>
  <r>
    <n v="20230322"/>
    <s v="Natalie Sanderson"/>
    <x v="1"/>
    <s v="New York City"/>
    <x v="1"/>
    <x v="1"/>
    <x v="28"/>
    <x v="3"/>
    <s v="SMB"/>
    <x v="2"/>
    <n v="10.896000000000001"/>
    <n v="3"/>
    <n v="0.2"/>
    <n v="3.9498000000000002"/>
    <x v="1990"/>
    <n v="3.6320000000000001"/>
    <x v="3"/>
    <x v="10"/>
    <x v="3"/>
    <n v="0.36249999999999999"/>
  </r>
  <r>
    <n v="20230322"/>
    <s v="Natalie Sanderson"/>
    <x v="1"/>
    <s v="New York City"/>
    <x v="1"/>
    <x v="1"/>
    <x v="28"/>
    <x v="3"/>
    <s v="SMB"/>
    <x v="2"/>
    <n v="8.5440000000000005"/>
    <n v="2"/>
    <n v="0.2"/>
    <n v="2.8835999999999999"/>
    <x v="921"/>
    <n v="4.2720000000000002"/>
    <x v="3"/>
    <x v="10"/>
    <x v="3"/>
    <n v="0.33749999999999997"/>
  </r>
  <r>
    <n v="20210104"/>
    <s v="Anthony Mackay"/>
    <x v="11"/>
    <s v="Luxembourg"/>
    <x v="0"/>
    <x v="2"/>
    <x v="76"/>
    <x v="2"/>
    <s v="Strategic"/>
    <x v="2"/>
    <n v="32.340000000000003"/>
    <n v="3"/>
    <n v="0"/>
    <n v="15.523199999999999"/>
    <x v="2354"/>
    <n v="10.780000000000001"/>
    <x v="1"/>
    <x v="9"/>
    <x v="3"/>
    <n v="0.47999999999999993"/>
  </r>
  <r>
    <n v="20210104"/>
    <s v="Anthony Mackay"/>
    <x v="11"/>
    <s v="Luxembourg"/>
    <x v="0"/>
    <x v="2"/>
    <x v="76"/>
    <x v="2"/>
    <s v="Strategic"/>
    <x v="8"/>
    <n v="39.9"/>
    <n v="5"/>
    <n v="0"/>
    <n v="19.95"/>
    <x v="1376"/>
    <n v="7.9799999999999995"/>
    <x v="1"/>
    <x v="9"/>
    <x v="3"/>
    <n v="0.5"/>
  </r>
  <r>
    <n v="20231210"/>
    <s v="Harry Brown"/>
    <x v="10"/>
    <s v="Melbourne"/>
    <x v="2"/>
    <x v="8"/>
    <x v="22"/>
    <x v="1"/>
    <s v="SMB"/>
    <x v="8"/>
    <n v="143.85599999999999"/>
    <n v="9"/>
    <n v="0.2"/>
    <n v="48.551400000000001"/>
    <x v="656"/>
    <n v="15.984"/>
    <x v="3"/>
    <x v="4"/>
    <x v="0"/>
    <n v="0.33750000000000002"/>
  </r>
  <r>
    <n v="20220907"/>
    <s v="Amy Paterson"/>
    <x v="5"/>
    <s v="Aichi"/>
    <x v="2"/>
    <x v="4"/>
    <x v="0"/>
    <x v="0"/>
    <s v="Strategic"/>
    <x v="8"/>
    <n v="41.92"/>
    <n v="4"/>
    <n v="0.2"/>
    <n v="15.196"/>
    <x v="2355"/>
    <n v="10.48"/>
    <x v="0"/>
    <x v="8"/>
    <x v="2"/>
    <n v="0.36249999999999999"/>
  </r>
  <r>
    <n v="20220907"/>
    <s v="Amy Paterson"/>
    <x v="5"/>
    <s v="Aichi"/>
    <x v="2"/>
    <x v="4"/>
    <x v="0"/>
    <x v="0"/>
    <s v="Strategic"/>
    <x v="6"/>
    <n v="329.584"/>
    <n v="2"/>
    <n v="0.2"/>
    <n v="37.078200000000002"/>
    <x v="53"/>
    <n v="164.792"/>
    <x v="0"/>
    <x v="8"/>
    <x v="2"/>
    <n v="0.1125"/>
  </r>
  <r>
    <n v="20220904"/>
    <s v="Irene Graham"/>
    <x v="28"/>
    <s v="Prague"/>
    <x v="0"/>
    <x v="11"/>
    <x v="20"/>
    <x v="2"/>
    <s v="Strategic"/>
    <x v="2"/>
    <n v="87.28"/>
    <n v="8"/>
    <n v="0"/>
    <n v="41.021599999999999"/>
    <x v="2272"/>
    <n v="10.91"/>
    <x v="0"/>
    <x v="8"/>
    <x v="2"/>
    <n v="0.47"/>
  </r>
  <r>
    <n v="20200513"/>
    <s v="Ryan Jackson"/>
    <x v="1"/>
    <s v="New York City"/>
    <x v="1"/>
    <x v="1"/>
    <x v="26"/>
    <x v="3"/>
    <s v="Strategic"/>
    <x v="1"/>
    <n v="279.45600000000002"/>
    <n v="6"/>
    <n v="0.2"/>
    <n v="20.959199999999999"/>
    <x v="2043"/>
    <n v="46.576000000000001"/>
    <x v="2"/>
    <x v="5"/>
    <x v="1"/>
    <n v="7.4999999999999997E-2"/>
  </r>
  <r>
    <n v="20200513"/>
    <s v="Ryan Jackson"/>
    <x v="1"/>
    <s v="New York City"/>
    <x v="1"/>
    <x v="1"/>
    <x v="26"/>
    <x v="3"/>
    <s v="Strategic"/>
    <x v="8"/>
    <n v="8"/>
    <n v="2"/>
    <n v="0"/>
    <n v="3.84"/>
    <x v="2356"/>
    <n v="4"/>
    <x v="2"/>
    <x v="5"/>
    <x v="1"/>
    <n v="0.48"/>
  </r>
  <r>
    <n v="20220930"/>
    <s v="Sophie Murray"/>
    <x v="1"/>
    <s v="Los Angeles"/>
    <x v="1"/>
    <x v="1"/>
    <x v="92"/>
    <x v="2"/>
    <s v="SMB"/>
    <x v="2"/>
    <n v="27.24"/>
    <n v="5"/>
    <n v="0.2"/>
    <n v="9.5340000000000007"/>
    <x v="2357"/>
    <n v="5.4479999999999995"/>
    <x v="0"/>
    <x v="8"/>
    <x v="2"/>
    <n v="0.35000000000000003"/>
  </r>
  <r>
    <n v="20200805"/>
    <s v="Connor Watson"/>
    <x v="1"/>
    <s v="Los Angeles"/>
    <x v="1"/>
    <x v="1"/>
    <x v="23"/>
    <x v="5"/>
    <s v="SMB"/>
    <x v="9"/>
    <n v="16.36"/>
    <n v="1"/>
    <n v="0"/>
    <n v="1.6359999999999999"/>
    <x v="2358"/>
    <n v="16.36"/>
    <x v="2"/>
    <x v="6"/>
    <x v="2"/>
    <n v="9.9999999999999992E-2"/>
  </r>
  <r>
    <n v="20200805"/>
    <s v="Connor Watson"/>
    <x v="1"/>
    <s v="Los Angeles"/>
    <x v="1"/>
    <x v="1"/>
    <x v="23"/>
    <x v="5"/>
    <s v="SMB"/>
    <x v="3"/>
    <n v="15.78"/>
    <n v="2"/>
    <n v="0"/>
    <n v="0.63119999999999998"/>
    <x v="1903"/>
    <n v="7.89"/>
    <x v="2"/>
    <x v="6"/>
    <x v="2"/>
    <n v="0.04"/>
  </r>
  <r>
    <n v="20200805"/>
    <s v="Connor Watson"/>
    <x v="1"/>
    <s v="Los Angeles"/>
    <x v="1"/>
    <x v="1"/>
    <x v="23"/>
    <x v="5"/>
    <s v="SMB"/>
    <x v="5"/>
    <n v="45.98"/>
    <n v="2"/>
    <n v="0"/>
    <n v="12.8744"/>
    <x v="1386"/>
    <n v="22.99"/>
    <x v="2"/>
    <x v="6"/>
    <x v="2"/>
    <n v="0.28000000000000003"/>
  </r>
  <r>
    <n v="20230415"/>
    <s v="Austin Newman"/>
    <x v="3"/>
    <s v="Gothenburg"/>
    <x v="0"/>
    <x v="3"/>
    <x v="17"/>
    <x v="1"/>
    <s v="Strategic"/>
    <x v="0"/>
    <n v="198.27199999999999"/>
    <n v="8"/>
    <n v="0.2"/>
    <n v="-32.219200000000001"/>
    <x v="982"/>
    <n v="24.783999999999999"/>
    <x v="3"/>
    <x v="3"/>
    <x v="1"/>
    <n v="-0.16250000000000001"/>
  </r>
  <r>
    <n v="20230610"/>
    <s v="Zoe Edmunds"/>
    <x v="5"/>
    <s v="Aichi"/>
    <x v="2"/>
    <x v="4"/>
    <x v="90"/>
    <x v="1"/>
    <s v="Strategic"/>
    <x v="3"/>
    <n v="720.76"/>
    <n v="5"/>
    <n v="0.2"/>
    <n v="54.057000000000002"/>
    <x v="1944"/>
    <n v="144.15199999999999"/>
    <x v="3"/>
    <x v="1"/>
    <x v="1"/>
    <n v="7.4999999999999997E-2"/>
  </r>
  <r>
    <n v="20221230"/>
    <s v="Lillian Duncan"/>
    <x v="40"/>
    <s v="Surabaya"/>
    <x v="2"/>
    <x v="9"/>
    <x v="64"/>
    <x v="9"/>
    <s v="SMB"/>
    <x v="4"/>
    <n v="70.56"/>
    <n v="6"/>
    <n v="0"/>
    <n v="23.990400000000001"/>
    <x v="1842"/>
    <n v="11.76"/>
    <x v="0"/>
    <x v="4"/>
    <x v="0"/>
    <n v="0.34"/>
  </r>
  <r>
    <n v="20221230"/>
    <s v="Lillian Duncan"/>
    <x v="40"/>
    <s v="Surabaya"/>
    <x v="2"/>
    <x v="9"/>
    <x v="64"/>
    <x v="9"/>
    <s v="SMB"/>
    <x v="7"/>
    <n v="81.96"/>
    <n v="2"/>
    <n v="0"/>
    <n v="22.948799999999999"/>
    <x v="2239"/>
    <n v="40.98"/>
    <x v="0"/>
    <x v="4"/>
    <x v="0"/>
    <n v="0.28000000000000003"/>
  </r>
  <r>
    <n v="20200119"/>
    <s v="Simon Taylor"/>
    <x v="21"/>
    <s v="Antwerp"/>
    <x v="0"/>
    <x v="2"/>
    <x v="4"/>
    <x v="0"/>
    <s v="Strategic"/>
    <x v="7"/>
    <n v="64.864000000000004"/>
    <n v="4"/>
    <n v="0.2"/>
    <n v="6.4863999999999997"/>
    <x v="1427"/>
    <n v="16.216000000000001"/>
    <x v="2"/>
    <x v="9"/>
    <x v="3"/>
    <n v="9.9999999999999992E-2"/>
  </r>
  <r>
    <n v="20221121"/>
    <s v="Adam Nash"/>
    <x v="5"/>
    <s v="Tokyo"/>
    <x v="2"/>
    <x v="4"/>
    <x v="24"/>
    <x v="1"/>
    <s v="SMB"/>
    <x v="6"/>
    <n v="151.19200000000001"/>
    <n v="1"/>
    <n v="0.2"/>
    <n v="13.2293"/>
    <x v="904"/>
    <n v="151.19200000000001"/>
    <x v="0"/>
    <x v="0"/>
    <x v="0"/>
    <n v="8.7499999999999994E-2"/>
  </r>
  <r>
    <n v="20230611"/>
    <s v="Zoe Ferguson"/>
    <x v="4"/>
    <s v="Toronto"/>
    <x v="1"/>
    <x v="1"/>
    <x v="69"/>
    <x v="3"/>
    <s v="SMB"/>
    <x v="6"/>
    <n v="88.775999999999996"/>
    <n v="3"/>
    <n v="0.2"/>
    <n v="7.7679"/>
    <x v="1784"/>
    <n v="29.591999999999999"/>
    <x v="3"/>
    <x v="1"/>
    <x v="1"/>
    <n v="8.7500000000000008E-2"/>
  </r>
  <r>
    <n v="20230611"/>
    <s v="Zoe Ferguson"/>
    <x v="4"/>
    <s v="Toronto"/>
    <x v="1"/>
    <x v="1"/>
    <x v="69"/>
    <x v="3"/>
    <s v="SMB"/>
    <x v="1"/>
    <n v="11.56"/>
    <n v="4"/>
    <n v="0"/>
    <n v="5.4332000000000003"/>
    <x v="713"/>
    <n v="2.89"/>
    <x v="3"/>
    <x v="1"/>
    <x v="1"/>
    <n v="0.47000000000000003"/>
  </r>
  <r>
    <n v="20230611"/>
    <s v="Zoe Ferguson"/>
    <x v="4"/>
    <s v="Toronto"/>
    <x v="1"/>
    <x v="1"/>
    <x v="69"/>
    <x v="3"/>
    <s v="SMB"/>
    <x v="3"/>
    <n v="15.58"/>
    <n v="1"/>
    <n v="0"/>
    <n v="3.895"/>
    <x v="460"/>
    <n v="15.58"/>
    <x v="3"/>
    <x v="1"/>
    <x v="1"/>
    <n v="0.25"/>
  </r>
  <r>
    <n v="20230911"/>
    <s v="Sebastian Brown"/>
    <x v="24"/>
    <s v="Guadalajara"/>
    <x v="1"/>
    <x v="7"/>
    <x v="1"/>
    <x v="0"/>
    <s v="Strategic"/>
    <x v="8"/>
    <n v="85.055999999999997"/>
    <n v="3"/>
    <n v="0.2"/>
    <n v="28.706399999999999"/>
    <x v="128"/>
    <n v="28.352"/>
    <x v="3"/>
    <x v="8"/>
    <x v="2"/>
    <n v="0.33749999999999997"/>
  </r>
  <r>
    <n v="20230409"/>
    <s v="Audrey Alsop"/>
    <x v="12"/>
    <s v="Brasília"/>
    <x v="1"/>
    <x v="7"/>
    <x v="40"/>
    <x v="1"/>
    <s v="Strategic"/>
    <x v="4"/>
    <n v="273.95999999999998"/>
    <n v="2"/>
    <n v="0"/>
    <n v="71.229600000000005"/>
    <x v="2359"/>
    <n v="136.97999999999999"/>
    <x v="3"/>
    <x v="3"/>
    <x v="1"/>
    <n v="0.26000000000000006"/>
  </r>
  <r>
    <n v="20230409"/>
    <s v="Audrey Alsop"/>
    <x v="12"/>
    <s v="Brasília"/>
    <x v="1"/>
    <x v="7"/>
    <x v="40"/>
    <x v="1"/>
    <s v="Strategic"/>
    <x v="4"/>
    <n v="306.89999999999998"/>
    <n v="3"/>
    <n v="0"/>
    <n v="79.793999999999997"/>
    <x v="769"/>
    <n v="102.3"/>
    <x v="3"/>
    <x v="3"/>
    <x v="1"/>
    <n v="0.26"/>
  </r>
  <r>
    <n v="20211024"/>
    <s v="Isaac Hart"/>
    <x v="5"/>
    <s v="Tokyo"/>
    <x v="2"/>
    <x v="4"/>
    <x v="74"/>
    <x v="0"/>
    <s v="Strategic"/>
    <x v="8"/>
    <n v="15.552"/>
    <n v="3"/>
    <n v="0.2"/>
    <n v="5.4432"/>
    <x v="12"/>
    <n v="5.1840000000000002"/>
    <x v="1"/>
    <x v="2"/>
    <x v="0"/>
    <n v="0.35000000000000003"/>
  </r>
  <r>
    <n v="20211024"/>
    <s v="Isaac Hart"/>
    <x v="5"/>
    <s v="Tokyo"/>
    <x v="2"/>
    <x v="4"/>
    <x v="74"/>
    <x v="0"/>
    <s v="Strategic"/>
    <x v="2"/>
    <n v="347.36099999999999"/>
    <n v="7"/>
    <n v="0.3"/>
    <n v="-69.472200000000001"/>
    <x v="1251"/>
    <n v="49.622999999999998"/>
    <x v="1"/>
    <x v="2"/>
    <x v="0"/>
    <n v="-0.2"/>
  </r>
  <r>
    <n v="20211024"/>
    <s v="Isaac Hart"/>
    <x v="5"/>
    <s v="Tokyo"/>
    <x v="2"/>
    <x v="4"/>
    <x v="74"/>
    <x v="0"/>
    <s v="Strategic"/>
    <x v="8"/>
    <n v="10.368"/>
    <n v="2"/>
    <n v="0.2"/>
    <n v="3.6288"/>
    <x v="509"/>
    <n v="5.1840000000000002"/>
    <x v="1"/>
    <x v="2"/>
    <x v="0"/>
    <n v="0.35"/>
  </r>
  <r>
    <n v="20230528"/>
    <s v="Edward Berry"/>
    <x v="4"/>
    <s v="Toronto"/>
    <x v="1"/>
    <x v="1"/>
    <x v="20"/>
    <x v="2"/>
    <s v="Strategic"/>
    <x v="9"/>
    <n v="98.16"/>
    <n v="6"/>
    <n v="0"/>
    <n v="9.8160000000000007"/>
    <x v="1032"/>
    <n v="16.36"/>
    <x v="3"/>
    <x v="5"/>
    <x v="1"/>
    <n v="0.1"/>
  </r>
  <r>
    <n v="20230528"/>
    <s v="Edward Berry"/>
    <x v="4"/>
    <s v="Toronto"/>
    <x v="1"/>
    <x v="1"/>
    <x v="20"/>
    <x v="2"/>
    <s v="Strategic"/>
    <x v="5"/>
    <n v="31.44"/>
    <n v="3"/>
    <n v="0"/>
    <n v="7.86"/>
    <x v="2108"/>
    <n v="10.48"/>
    <x v="3"/>
    <x v="5"/>
    <x v="1"/>
    <n v="0.25"/>
  </r>
  <r>
    <n v="20201205"/>
    <s v="Jessica Langdon"/>
    <x v="9"/>
    <s v="Paris"/>
    <x v="0"/>
    <x v="2"/>
    <x v="65"/>
    <x v="1"/>
    <s v="Strategic"/>
    <x v="10"/>
    <n v="348.488"/>
    <n v="7"/>
    <n v="0.2"/>
    <n v="117.6147"/>
    <x v="661"/>
    <n v="49.783999999999999"/>
    <x v="2"/>
    <x v="4"/>
    <x v="0"/>
    <n v="0.33750000000000002"/>
  </r>
  <r>
    <n v="20201205"/>
    <s v="Jessica Langdon"/>
    <x v="9"/>
    <s v="Paris"/>
    <x v="0"/>
    <x v="2"/>
    <x v="65"/>
    <x v="1"/>
    <s v="Strategic"/>
    <x v="3"/>
    <n v="172.73599999999999"/>
    <n v="4"/>
    <n v="0.2"/>
    <n v="-30.2288"/>
    <x v="408"/>
    <n v="43.183999999999997"/>
    <x v="2"/>
    <x v="4"/>
    <x v="0"/>
    <n v="-0.17500000000000002"/>
  </r>
  <r>
    <n v="20220815"/>
    <s v="Max Morgan"/>
    <x v="1"/>
    <s v="New York City"/>
    <x v="1"/>
    <x v="1"/>
    <x v="31"/>
    <x v="6"/>
    <s v="SMB"/>
    <x v="8"/>
    <n v="15.54"/>
    <n v="3"/>
    <n v="0"/>
    <n v="7.6146000000000003"/>
    <x v="2360"/>
    <n v="5.18"/>
    <x v="0"/>
    <x v="6"/>
    <x v="2"/>
    <n v="0.49000000000000005"/>
  </r>
  <r>
    <n v="20220815"/>
    <s v="Max Morgan"/>
    <x v="1"/>
    <s v="New York City"/>
    <x v="1"/>
    <x v="1"/>
    <x v="31"/>
    <x v="6"/>
    <s v="SMB"/>
    <x v="12"/>
    <n v="105.55200000000001"/>
    <n v="6"/>
    <n v="0.2"/>
    <n v="35.623800000000003"/>
    <x v="2361"/>
    <n v="17.592000000000002"/>
    <x v="0"/>
    <x v="6"/>
    <x v="2"/>
    <n v="0.33750000000000002"/>
  </r>
  <r>
    <n v="20220906"/>
    <s v="Sebastian Young"/>
    <x v="5"/>
    <s v="Tokyo"/>
    <x v="2"/>
    <x v="4"/>
    <x v="58"/>
    <x v="4"/>
    <s v="Strategic"/>
    <x v="8"/>
    <n v="25.92"/>
    <n v="5"/>
    <n v="0.2"/>
    <n v="9.0719999999999992"/>
    <x v="86"/>
    <n v="5.1840000000000002"/>
    <x v="0"/>
    <x v="8"/>
    <x v="2"/>
    <n v="0.34999999999999992"/>
  </r>
  <r>
    <n v="20220906"/>
    <s v="Sebastian Young"/>
    <x v="5"/>
    <s v="Tokyo"/>
    <x v="2"/>
    <x v="4"/>
    <x v="58"/>
    <x v="4"/>
    <s v="Strategic"/>
    <x v="11"/>
    <n v="15.808"/>
    <n v="8"/>
    <n v="0.2"/>
    <n v="5.3352000000000004"/>
    <x v="1197"/>
    <n v="1.976"/>
    <x v="0"/>
    <x v="8"/>
    <x v="2"/>
    <n v="0.33750000000000002"/>
  </r>
  <r>
    <n v="20220906"/>
    <s v="Sebastian Young"/>
    <x v="5"/>
    <s v="Tokyo"/>
    <x v="2"/>
    <x v="4"/>
    <x v="58"/>
    <x v="4"/>
    <s v="Strategic"/>
    <x v="8"/>
    <n v="10.368"/>
    <n v="2"/>
    <n v="0.2"/>
    <n v="3.7584"/>
    <x v="221"/>
    <n v="5.1840000000000002"/>
    <x v="0"/>
    <x v="8"/>
    <x v="2"/>
    <n v="0.36249999999999999"/>
  </r>
  <r>
    <n v="20230627"/>
    <s v="Jasmine Springer"/>
    <x v="9"/>
    <s v="Paris"/>
    <x v="0"/>
    <x v="2"/>
    <x v="51"/>
    <x v="9"/>
    <s v="SMB"/>
    <x v="6"/>
    <n v="358.2"/>
    <n v="3"/>
    <n v="0.4"/>
    <n v="41.79"/>
    <x v="2362"/>
    <n v="119.39999999999999"/>
    <x v="3"/>
    <x v="1"/>
    <x v="1"/>
    <n v="0.11666666666666667"/>
  </r>
  <r>
    <n v="20230627"/>
    <s v="Jasmine Springer"/>
    <x v="9"/>
    <s v="Paris"/>
    <x v="0"/>
    <x v="2"/>
    <x v="51"/>
    <x v="9"/>
    <s v="SMB"/>
    <x v="6"/>
    <n v="545.91600000000005"/>
    <n v="14"/>
    <n v="0.4"/>
    <n v="72.788799999999995"/>
    <x v="1681"/>
    <n v="38.994000000000007"/>
    <x v="3"/>
    <x v="1"/>
    <x v="1"/>
    <n v="0.1333333333333333"/>
  </r>
  <r>
    <n v="20230313"/>
    <s v="William Robertson"/>
    <x v="36"/>
    <s v="Abu Dhabi"/>
    <x v="0"/>
    <x v="6"/>
    <x v="89"/>
    <x v="1"/>
    <s v="SMB"/>
    <x v="2"/>
    <n v="40.409999999999997"/>
    <n v="9"/>
    <n v="0"/>
    <n v="18.5886"/>
    <x v="1616"/>
    <n v="4.4899999999999993"/>
    <x v="3"/>
    <x v="10"/>
    <x v="3"/>
    <n v="0.46"/>
  </r>
  <r>
    <n v="20230219"/>
    <s v="Luke Mills"/>
    <x v="1"/>
    <s v="New York City"/>
    <x v="1"/>
    <x v="1"/>
    <x v="43"/>
    <x v="1"/>
    <s v="Strategic"/>
    <x v="6"/>
    <n v="167.976"/>
    <n v="3"/>
    <n v="0.2"/>
    <n v="10.4985"/>
    <x v="2253"/>
    <n v="55.991999999999997"/>
    <x v="3"/>
    <x v="11"/>
    <x v="3"/>
    <n v="6.25E-2"/>
  </r>
  <r>
    <n v="20230219"/>
    <s v="Luke Mills"/>
    <x v="1"/>
    <s v="New York City"/>
    <x v="1"/>
    <x v="1"/>
    <x v="43"/>
    <x v="1"/>
    <s v="Strategic"/>
    <x v="9"/>
    <n v="109.53"/>
    <n v="3"/>
    <n v="0"/>
    <n v="47.097900000000003"/>
    <x v="2363"/>
    <n v="36.51"/>
    <x v="3"/>
    <x v="11"/>
    <x v="3"/>
    <n v="0.43"/>
  </r>
  <r>
    <n v="20230219"/>
    <s v="Luke Mills"/>
    <x v="1"/>
    <s v="New York City"/>
    <x v="1"/>
    <x v="1"/>
    <x v="43"/>
    <x v="1"/>
    <s v="Strategic"/>
    <x v="1"/>
    <n v="9.82"/>
    <n v="2"/>
    <n v="0"/>
    <n v="4.8117999999999999"/>
    <x v="538"/>
    <n v="4.91"/>
    <x v="3"/>
    <x v="11"/>
    <x v="3"/>
    <n v="0.49"/>
  </r>
  <r>
    <n v="20231111"/>
    <s v="Blake Hart"/>
    <x v="4"/>
    <s v="Toronto"/>
    <x v="1"/>
    <x v="1"/>
    <x v="72"/>
    <x v="4"/>
    <s v="Strategic"/>
    <x v="2"/>
    <n v="26.352"/>
    <n v="3"/>
    <n v="0.2"/>
    <n v="9.5526"/>
    <x v="1184"/>
    <n v="8.7840000000000007"/>
    <x v="3"/>
    <x v="0"/>
    <x v="0"/>
    <n v="0.36249999999999999"/>
  </r>
  <r>
    <n v="20201119"/>
    <s v="Donna Scott"/>
    <x v="13"/>
    <s v="Quezon City"/>
    <x v="2"/>
    <x v="9"/>
    <x v="2"/>
    <x v="0"/>
    <s v="Strategic"/>
    <x v="1"/>
    <n v="22.5"/>
    <n v="6"/>
    <n v="0"/>
    <n v="10.8"/>
    <x v="565"/>
    <n v="3.75"/>
    <x v="2"/>
    <x v="0"/>
    <x v="0"/>
    <n v="0.48000000000000004"/>
  </r>
  <r>
    <n v="20201119"/>
    <s v="Donna Scott"/>
    <x v="13"/>
    <s v="Quezon City"/>
    <x v="2"/>
    <x v="9"/>
    <x v="2"/>
    <x v="0"/>
    <s v="Strategic"/>
    <x v="1"/>
    <n v="9.9600000000000009"/>
    <n v="2"/>
    <n v="0"/>
    <n v="4.5815999999999999"/>
    <x v="667"/>
    <n v="4.9800000000000004"/>
    <x v="2"/>
    <x v="0"/>
    <x v="0"/>
    <n v="0.45999999999999996"/>
  </r>
  <r>
    <n v="20201119"/>
    <s v="Donna Scott"/>
    <x v="13"/>
    <s v="Quezon City"/>
    <x v="2"/>
    <x v="9"/>
    <x v="2"/>
    <x v="0"/>
    <s v="Strategic"/>
    <x v="2"/>
    <n v="213.08"/>
    <n v="7"/>
    <n v="0"/>
    <n v="102.2784"/>
    <x v="1563"/>
    <n v="30.44"/>
    <x v="2"/>
    <x v="0"/>
    <x v="0"/>
    <n v="0.48"/>
  </r>
  <r>
    <n v="20201119"/>
    <s v="Donna Scott"/>
    <x v="13"/>
    <s v="Quezon City"/>
    <x v="2"/>
    <x v="9"/>
    <x v="2"/>
    <x v="0"/>
    <s v="Strategic"/>
    <x v="0"/>
    <n v="1025.8800000000001"/>
    <n v="6"/>
    <n v="0"/>
    <n v="235.95240000000001"/>
    <x v="2364"/>
    <n v="170.98000000000002"/>
    <x v="2"/>
    <x v="0"/>
    <x v="0"/>
    <n v="0.22999999999999998"/>
  </r>
  <r>
    <n v="20201118"/>
    <s v="Alexander James"/>
    <x v="7"/>
    <s v="Ankara"/>
    <x v="0"/>
    <x v="6"/>
    <x v="34"/>
    <x v="8"/>
    <s v="Strategic"/>
    <x v="8"/>
    <n v="21.98"/>
    <n v="7"/>
    <n v="0"/>
    <n v="9.891"/>
    <x v="2083"/>
    <n v="3.14"/>
    <x v="2"/>
    <x v="0"/>
    <x v="0"/>
    <n v="0.45"/>
  </r>
  <r>
    <n v="20220925"/>
    <s v="Peter Knox"/>
    <x v="1"/>
    <s v="Los Angeles"/>
    <x v="1"/>
    <x v="1"/>
    <x v="64"/>
    <x v="9"/>
    <s v="Strategic"/>
    <x v="4"/>
    <n v="63.2"/>
    <n v="5"/>
    <n v="0"/>
    <n v="23.384"/>
    <x v="1484"/>
    <n v="12.64"/>
    <x v="0"/>
    <x v="8"/>
    <x v="2"/>
    <n v="0.37"/>
  </r>
  <r>
    <n v="20221121"/>
    <s v="Molly Rutherford"/>
    <x v="1"/>
    <s v="New York City"/>
    <x v="1"/>
    <x v="1"/>
    <x v="88"/>
    <x v="6"/>
    <s v="Strategic"/>
    <x v="7"/>
    <n v="39"/>
    <n v="12"/>
    <n v="0"/>
    <n v="11.31"/>
    <x v="2365"/>
    <n v="3.25"/>
    <x v="0"/>
    <x v="0"/>
    <x v="0"/>
    <n v="0.29000000000000004"/>
  </r>
  <r>
    <n v="20220928"/>
    <s v="Peter Ellison"/>
    <x v="24"/>
    <s v="Guadalajara"/>
    <x v="1"/>
    <x v="7"/>
    <x v="58"/>
    <x v="4"/>
    <s v="Strategic"/>
    <x v="2"/>
    <n v="2.907"/>
    <n v="3"/>
    <n v="0.7"/>
    <n v="-2.0348999999999999"/>
    <x v="1668"/>
    <n v="0.96899999999999997"/>
    <x v="0"/>
    <x v="8"/>
    <x v="2"/>
    <n v="-0.7"/>
  </r>
  <r>
    <n v="20220410"/>
    <s v="Karen Vance"/>
    <x v="1"/>
    <s v="New York City"/>
    <x v="1"/>
    <x v="1"/>
    <x v="24"/>
    <x v="1"/>
    <s v="SMB"/>
    <x v="0"/>
    <n v="556.66499999999996"/>
    <n v="5"/>
    <n v="0.15"/>
    <n v="6.5490000000000004"/>
    <x v="1347"/>
    <n v="111.333"/>
    <x v="0"/>
    <x v="3"/>
    <x v="1"/>
    <n v="1.1764705882352943E-2"/>
  </r>
  <r>
    <n v="20230922"/>
    <s v="Julian Newman"/>
    <x v="4"/>
    <s v="Toronto"/>
    <x v="1"/>
    <x v="1"/>
    <x v="87"/>
    <x v="6"/>
    <s v="SMB"/>
    <x v="9"/>
    <n v="71.98"/>
    <n v="2"/>
    <n v="0"/>
    <n v="15.1158"/>
    <x v="363"/>
    <n v="35.99"/>
    <x v="3"/>
    <x v="8"/>
    <x v="2"/>
    <n v="0.21"/>
  </r>
  <r>
    <n v="20230922"/>
    <s v="Julian Newman"/>
    <x v="4"/>
    <s v="Toronto"/>
    <x v="1"/>
    <x v="1"/>
    <x v="87"/>
    <x v="6"/>
    <s v="SMB"/>
    <x v="9"/>
    <n v="79.98"/>
    <n v="2"/>
    <n v="0"/>
    <n v="26.3934"/>
    <x v="445"/>
    <n v="39.99"/>
    <x v="3"/>
    <x v="8"/>
    <x v="2"/>
    <n v="0.32999999999999996"/>
  </r>
  <r>
    <n v="20230825"/>
    <s v="Faith Harris"/>
    <x v="15"/>
    <s v="London"/>
    <x v="0"/>
    <x v="0"/>
    <x v="32"/>
    <x v="9"/>
    <s v="Strategic"/>
    <x v="2"/>
    <n v="24.672000000000001"/>
    <n v="4"/>
    <n v="0.2"/>
    <n v="7.71"/>
    <x v="114"/>
    <n v="6.1680000000000001"/>
    <x v="3"/>
    <x v="6"/>
    <x v="2"/>
    <n v="0.3125"/>
  </r>
  <r>
    <n v="20230825"/>
    <s v="Faith Harris"/>
    <x v="15"/>
    <s v="London"/>
    <x v="0"/>
    <x v="0"/>
    <x v="32"/>
    <x v="9"/>
    <s v="Strategic"/>
    <x v="2"/>
    <n v="3.7440000000000002"/>
    <n v="1"/>
    <n v="0.2"/>
    <n v="1.3104"/>
    <x v="1217"/>
    <n v="3.7440000000000002"/>
    <x v="3"/>
    <x v="6"/>
    <x v="2"/>
    <n v="0.35"/>
  </r>
  <r>
    <n v="20220222"/>
    <s v="Lisa Edmunds"/>
    <x v="1"/>
    <s v="New York City"/>
    <x v="1"/>
    <x v="1"/>
    <x v="23"/>
    <x v="5"/>
    <s v="SMB"/>
    <x v="6"/>
    <n v="445.96"/>
    <n v="5"/>
    <n v="0.2"/>
    <n v="55.744999999999997"/>
    <x v="292"/>
    <n v="89.191999999999993"/>
    <x v="0"/>
    <x v="11"/>
    <x v="3"/>
    <n v="0.125"/>
  </r>
  <r>
    <n v="20220222"/>
    <s v="Lisa Edmunds"/>
    <x v="1"/>
    <s v="New York City"/>
    <x v="1"/>
    <x v="1"/>
    <x v="23"/>
    <x v="5"/>
    <s v="SMB"/>
    <x v="9"/>
    <n v="36.24"/>
    <n v="1"/>
    <n v="0"/>
    <n v="15.220800000000001"/>
    <x v="1827"/>
    <n v="36.24"/>
    <x v="0"/>
    <x v="11"/>
    <x v="3"/>
    <n v="0.42"/>
  </r>
  <r>
    <n v="20220222"/>
    <s v="Lisa Edmunds"/>
    <x v="1"/>
    <s v="New York City"/>
    <x v="1"/>
    <x v="1"/>
    <x v="23"/>
    <x v="5"/>
    <s v="SMB"/>
    <x v="11"/>
    <n v="10.65"/>
    <n v="3"/>
    <n v="0"/>
    <n v="5.0054999999999996"/>
    <x v="1143"/>
    <n v="3.5500000000000003"/>
    <x v="0"/>
    <x v="11"/>
    <x v="3"/>
    <n v="0.47"/>
  </r>
  <r>
    <n v="20231209"/>
    <s v="Liam Robertson"/>
    <x v="1"/>
    <s v="Los Angeles"/>
    <x v="1"/>
    <x v="1"/>
    <x v="91"/>
    <x v="9"/>
    <s v="Strategic"/>
    <x v="8"/>
    <n v="87.92"/>
    <n v="4"/>
    <n v="0"/>
    <n v="40.443199999999997"/>
    <x v="2366"/>
    <n v="21.98"/>
    <x v="3"/>
    <x v="4"/>
    <x v="0"/>
    <n v="0.45999999999999996"/>
  </r>
  <r>
    <n v="20231209"/>
    <s v="Liam Robertson"/>
    <x v="1"/>
    <s v="Los Angeles"/>
    <x v="1"/>
    <x v="1"/>
    <x v="91"/>
    <x v="9"/>
    <s v="Strategic"/>
    <x v="2"/>
    <n v="22.423999999999999"/>
    <n v="1"/>
    <n v="0.2"/>
    <n v="8.4090000000000007"/>
    <x v="2367"/>
    <n v="22.423999999999999"/>
    <x v="3"/>
    <x v="4"/>
    <x v="0"/>
    <n v="0.37500000000000006"/>
  </r>
  <r>
    <n v="20231209"/>
    <s v="Liam Robertson"/>
    <x v="1"/>
    <s v="Los Angeles"/>
    <x v="1"/>
    <x v="1"/>
    <x v="91"/>
    <x v="9"/>
    <s v="Strategic"/>
    <x v="2"/>
    <n v="90.48"/>
    <n v="3"/>
    <n v="0.2"/>
    <n v="33.93"/>
    <x v="454"/>
    <n v="30.16"/>
    <x v="3"/>
    <x v="4"/>
    <x v="0"/>
    <n v="0.375"/>
  </r>
  <r>
    <n v="20231209"/>
    <s v="Liam Robertson"/>
    <x v="1"/>
    <s v="Los Angeles"/>
    <x v="1"/>
    <x v="1"/>
    <x v="91"/>
    <x v="9"/>
    <s v="Strategic"/>
    <x v="3"/>
    <n v="42.76"/>
    <n v="1"/>
    <n v="0"/>
    <n v="11.117599999999999"/>
    <x v="1546"/>
    <n v="42.76"/>
    <x v="3"/>
    <x v="4"/>
    <x v="0"/>
    <n v="0.26"/>
  </r>
  <r>
    <n v="20230919"/>
    <s v="Austin Randall"/>
    <x v="27"/>
    <s v="Auckland"/>
    <x v="2"/>
    <x v="8"/>
    <x v="53"/>
    <x v="3"/>
    <s v="SMB"/>
    <x v="2"/>
    <n v="10.08"/>
    <n v="7"/>
    <n v="0.2"/>
    <n v="3.528"/>
    <x v="1002"/>
    <n v="1.44"/>
    <x v="3"/>
    <x v="8"/>
    <x v="2"/>
    <n v="0.35"/>
  </r>
  <r>
    <n v="20230919"/>
    <s v="Austin Randall"/>
    <x v="27"/>
    <s v="Auckland"/>
    <x v="2"/>
    <x v="8"/>
    <x v="53"/>
    <x v="3"/>
    <s v="SMB"/>
    <x v="9"/>
    <n v="101.34"/>
    <n v="3"/>
    <n v="0"/>
    <n v="8.1072000000000006"/>
    <x v="2368"/>
    <n v="33.78"/>
    <x v="3"/>
    <x v="8"/>
    <x v="2"/>
    <n v="0.08"/>
  </r>
  <r>
    <n v="20220912"/>
    <s v="Sue Miller"/>
    <x v="40"/>
    <s v="Surabaya"/>
    <x v="2"/>
    <x v="9"/>
    <x v="42"/>
    <x v="2"/>
    <s v="SMB"/>
    <x v="6"/>
    <n v="224.75"/>
    <n v="5"/>
    <n v="0"/>
    <n v="62.93"/>
    <x v="2002"/>
    <n v="44.95"/>
    <x v="0"/>
    <x v="8"/>
    <x v="2"/>
    <n v="0.27999999999999997"/>
  </r>
  <r>
    <n v="20230924"/>
    <s v="Amy Scott"/>
    <x v="10"/>
    <s v="Sydney"/>
    <x v="2"/>
    <x v="8"/>
    <x v="41"/>
    <x v="5"/>
    <s v="SMB"/>
    <x v="7"/>
    <n v="73.176000000000002"/>
    <n v="6"/>
    <n v="0.8"/>
    <n v="-197.5752"/>
    <x v="2271"/>
    <n v="12.196"/>
    <x v="3"/>
    <x v="8"/>
    <x v="2"/>
    <n v="-2.6999999999999997"/>
  </r>
  <r>
    <n v="20230924"/>
    <s v="Amy Scott"/>
    <x v="10"/>
    <s v="Sydney"/>
    <x v="2"/>
    <x v="8"/>
    <x v="41"/>
    <x v="5"/>
    <s v="SMB"/>
    <x v="8"/>
    <n v="20.736000000000001"/>
    <n v="4"/>
    <n v="0.2"/>
    <n v="7.2576000000000001"/>
    <x v="509"/>
    <n v="5.1840000000000002"/>
    <x v="3"/>
    <x v="8"/>
    <x v="2"/>
    <n v="0.35"/>
  </r>
  <r>
    <n v="20230924"/>
    <s v="Amy Scott"/>
    <x v="10"/>
    <s v="Sydney"/>
    <x v="2"/>
    <x v="8"/>
    <x v="41"/>
    <x v="5"/>
    <s v="SMB"/>
    <x v="6"/>
    <n v="39.984000000000002"/>
    <n v="2"/>
    <n v="0.2"/>
    <n v="-8.9963999999999995"/>
    <x v="802"/>
    <n v="19.992000000000001"/>
    <x v="3"/>
    <x v="8"/>
    <x v="2"/>
    <n v="-0.22499999999999998"/>
  </r>
  <r>
    <n v="20201006"/>
    <s v="Kimberly North"/>
    <x v="8"/>
    <s v="San José"/>
    <x v="1"/>
    <x v="7"/>
    <x v="10"/>
    <x v="5"/>
    <s v="Strategic"/>
    <x v="2"/>
    <n v="15.36"/>
    <n v="2"/>
    <n v="0"/>
    <n v="7.68"/>
    <x v="2369"/>
    <n v="7.68"/>
    <x v="2"/>
    <x v="2"/>
    <x v="0"/>
    <n v="0.5"/>
  </r>
  <r>
    <n v="20211023"/>
    <s v="Kimberly Manning"/>
    <x v="5"/>
    <s v="Tokyo"/>
    <x v="2"/>
    <x v="4"/>
    <x v="52"/>
    <x v="3"/>
    <s v="SMB"/>
    <x v="8"/>
    <n v="36.287999999999997"/>
    <n v="7"/>
    <n v="0.2"/>
    <n v="12.700799999999999"/>
    <x v="1261"/>
    <n v="5.1839999999999993"/>
    <x v="1"/>
    <x v="2"/>
    <x v="0"/>
    <n v="0.35000000000000003"/>
  </r>
  <r>
    <n v="20211023"/>
    <s v="Kimberly Manning"/>
    <x v="5"/>
    <s v="Tokyo"/>
    <x v="2"/>
    <x v="4"/>
    <x v="52"/>
    <x v="3"/>
    <s v="SMB"/>
    <x v="6"/>
    <n v="150.38399999999999"/>
    <n v="2"/>
    <n v="0.2"/>
    <n v="15.038399999999999"/>
    <x v="556"/>
    <n v="75.191999999999993"/>
    <x v="1"/>
    <x v="2"/>
    <x v="0"/>
    <n v="0.1"/>
  </r>
  <r>
    <n v="20220401"/>
    <s v="Colin Morgan"/>
    <x v="9"/>
    <s v="Paris"/>
    <x v="0"/>
    <x v="2"/>
    <x v="36"/>
    <x v="4"/>
    <s v="SMB"/>
    <x v="6"/>
    <n v="280.78199999999998"/>
    <n v="3"/>
    <n v="0.4"/>
    <n v="-60.836100000000002"/>
    <x v="2318"/>
    <n v="93.593999999999994"/>
    <x v="0"/>
    <x v="3"/>
    <x v="1"/>
    <n v="-0.21666666666666667"/>
  </r>
  <r>
    <n v="20220401"/>
    <s v="Colin Morgan"/>
    <x v="9"/>
    <s v="Paris"/>
    <x v="0"/>
    <x v="2"/>
    <x v="36"/>
    <x v="4"/>
    <s v="SMB"/>
    <x v="9"/>
    <n v="31.984000000000002"/>
    <n v="2"/>
    <n v="0.2"/>
    <n v="1.1994"/>
    <x v="2370"/>
    <n v="15.992000000000001"/>
    <x v="0"/>
    <x v="3"/>
    <x v="1"/>
    <n v="3.7499999999999999E-2"/>
  </r>
  <r>
    <n v="20221230"/>
    <s v="Adam Manning"/>
    <x v="1"/>
    <s v="New York City"/>
    <x v="1"/>
    <x v="1"/>
    <x v="44"/>
    <x v="2"/>
    <s v="SMB"/>
    <x v="2"/>
    <n v="11.231999999999999"/>
    <n v="3"/>
    <n v="0.2"/>
    <n v="3.9312"/>
    <x v="628"/>
    <n v="3.7439999999999998"/>
    <x v="0"/>
    <x v="4"/>
    <x v="0"/>
    <n v="0.35000000000000003"/>
  </r>
  <r>
    <n v="20231104"/>
    <s v="Christian Lyman"/>
    <x v="0"/>
    <s v="Cork"/>
    <x v="0"/>
    <x v="0"/>
    <x v="1"/>
    <x v="0"/>
    <s v="Strategic"/>
    <x v="8"/>
    <n v="26.4"/>
    <n v="5"/>
    <n v="0"/>
    <n v="11.88"/>
    <x v="1270"/>
    <n v="5.2799999999999994"/>
    <x v="3"/>
    <x v="0"/>
    <x v="0"/>
    <n v="0.45000000000000007"/>
  </r>
  <r>
    <n v="20230121"/>
    <s v="Caroline Burgess"/>
    <x v="29"/>
    <s v="Riyadh"/>
    <x v="0"/>
    <x v="6"/>
    <x v="56"/>
    <x v="1"/>
    <s v="SMB"/>
    <x v="5"/>
    <n v="3.52"/>
    <n v="2"/>
    <n v="0"/>
    <n v="1.0207999999999999"/>
    <x v="853"/>
    <n v="1.76"/>
    <x v="3"/>
    <x v="9"/>
    <x v="3"/>
    <n v="0.28999999999999998"/>
  </r>
  <r>
    <n v="20221204"/>
    <s v="Amy Edmunds"/>
    <x v="1"/>
    <s v="New York City"/>
    <x v="1"/>
    <x v="1"/>
    <x v="70"/>
    <x v="1"/>
    <s v="SMB"/>
    <x v="9"/>
    <n v="1649.95"/>
    <n v="5"/>
    <n v="0"/>
    <n v="659.98"/>
    <x v="2371"/>
    <n v="329.99"/>
    <x v="0"/>
    <x v="4"/>
    <x v="0"/>
    <n v="0.4"/>
  </r>
  <r>
    <n v="20221204"/>
    <s v="Amy Edmunds"/>
    <x v="1"/>
    <s v="New York City"/>
    <x v="1"/>
    <x v="1"/>
    <x v="70"/>
    <x v="1"/>
    <s v="SMB"/>
    <x v="4"/>
    <n v="111.9"/>
    <n v="6"/>
    <n v="0"/>
    <n v="51.473999999999997"/>
    <x v="2372"/>
    <n v="18.650000000000002"/>
    <x v="0"/>
    <x v="4"/>
    <x v="0"/>
    <n v="0.45999999999999996"/>
  </r>
  <r>
    <n v="20220615"/>
    <s v="Lily Blake"/>
    <x v="1"/>
    <s v="New York City"/>
    <x v="1"/>
    <x v="1"/>
    <x v="14"/>
    <x v="2"/>
    <s v="Enterprise"/>
    <x v="0"/>
    <n v="599.16499999999996"/>
    <n v="5"/>
    <n v="0.15"/>
    <n v="35.244999999999997"/>
    <x v="2010"/>
    <n v="119.833"/>
    <x v="0"/>
    <x v="1"/>
    <x v="1"/>
    <n v="5.8823529411764705E-2"/>
  </r>
  <r>
    <n v="20220903"/>
    <s v="Claire Henderson"/>
    <x v="1"/>
    <s v="Los Angeles"/>
    <x v="1"/>
    <x v="1"/>
    <x v="50"/>
    <x v="1"/>
    <s v="Enterprise"/>
    <x v="3"/>
    <n v="46.53"/>
    <n v="3"/>
    <n v="0"/>
    <n v="12.097799999999999"/>
    <x v="1535"/>
    <n v="15.51"/>
    <x v="0"/>
    <x v="8"/>
    <x v="2"/>
    <n v="0.26"/>
  </r>
  <r>
    <n v="20200905"/>
    <s v="Megan Rampling"/>
    <x v="2"/>
    <s v="Leipzig"/>
    <x v="0"/>
    <x v="2"/>
    <x v="25"/>
    <x v="6"/>
    <s v="SMB"/>
    <x v="4"/>
    <n v="31.984000000000002"/>
    <n v="2"/>
    <n v="0.2"/>
    <n v="1.9990000000000001"/>
    <x v="302"/>
    <n v="15.992000000000001"/>
    <x v="2"/>
    <x v="8"/>
    <x v="2"/>
    <n v="6.25E-2"/>
  </r>
  <r>
    <n v="20231022"/>
    <s v="Sean Randall"/>
    <x v="24"/>
    <s v="Guadalajara"/>
    <x v="1"/>
    <x v="7"/>
    <x v="7"/>
    <x v="4"/>
    <s v="Enterprise"/>
    <x v="7"/>
    <n v="161.56800000000001"/>
    <n v="2"/>
    <n v="0.2"/>
    <n v="16.1568"/>
    <x v="2326"/>
    <n v="80.784000000000006"/>
    <x v="3"/>
    <x v="2"/>
    <x v="0"/>
    <n v="9.9999999999999992E-2"/>
  </r>
  <r>
    <n v="20231022"/>
    <s v="Sean Randall"/>
    <x v="24"/>
    <s v="Guadalajara"/>
    <x v="1"/>
    <x v="7"/>
    <x v="7"/>
    <x v="4"/>
    <s v="Enterprise"/>
    <x v="8"/>
    <n v="4.0640000000000001"/>
    <n v="1"/>
    <n v="0.2"/>
    <n v="1.3715999999999999"/>
    <x v="2080"/>
    <n v="4.0640000000000001"/>
    <x v="3"/>
    <x v="2"/>
    <x v="0"/>
    <n v="0.33749999999999997"/>
  </r>
  <r>
    <n v="20231022"/>
    <s v="Sean Randall"/>
    <x v="24"/>
    <s v="Guadalajara"/>
    <x v="1"/>
    <x v="7"/>
    <x v="7"/>
    <x v="4"/>
    <s v="Enterprise"/>
    <x v="2"/>
    <n v="6.2160000000000002"/>
    <n v="4"/>
    <n v="0.7"/>
    <n v="-4.9728000000000003"/>
    <x v="1742"/>
    <n v="1.554"/>
    <x v="3"/>
    <x v="2"/>
    <x v="0"/>
    <n v="-0.8"/>
  </r>
  <r>
    <n v="20230426"/>
    <s v="Lauren Peters"/>
    <x v="16"/>
    <s v="Santiago"/>
    <x v="1"/>
    <x v="7"/>
    <x v="46"/>
    <x v="8"/>
    <s v="SMB"/>
    <x v="5"/>
    <n v="8.8960000000000008"/>
    <n v="4"/>
    <n v="0.2"/>
    <n v="0.66720000000000002"/>
    <x v="21"/>
    <n v="2.2240000000000002"/>
    <x v="3"/>
    <x v="3"/>
    <x v="1"/>
    <n v="7.4999999999999997E-2"/>
  </r>
  <r>
    <n v="20211019"/>
    <s v="Brian Short"/>
    <x v="1"/>
    <s v="New York City"/>
    <x v="1"/>
    <x v="1"/>
    <x v="59"/>
    <x v="3"/>
    <s v="Enterprise"/>
    <x v="7"/>
    <n v="1640.7"/>
    <n v="5"/>
    <n v="0"/>
    <n v="459.39600000000002"/>
    <x v="2373"/>
    <n v="328.14"/>
    <x v="1"/>
    <x v="2"/>
    <x v="0"/>
    <n v="0.28000000000000003"/>
  </r>
  <r>
    <n v="20211019"/>
    <s v="Brian Short"/>
    <x v="1"/>
    <s v="New York City"/>
    <x v="1"/>
    <x v="1"/>
    <x v="59"/>
    <x v="3"/>
    <s v="Enterprise"/>
    <x v="9"/>
    <n v="270"/>
    <n v="3"/>
    <n v="0"/>
    <n v="97.2"/>
    <x v="297"/>
    <n v="90"/>
    <x v="1"/>
    <x v="2"/>
    <x v="0"/>
    <n v="0.36"/>
  </r>
  <r>
    <n v="20200705"/>
    <s v="Sebastian Young"/>
    <x v="2"/>
    <s v="Leipzig"/>
    <x v="0"/>
    <x v="2"/>
    <x v="58"/>
    <x v="4"/>
    <s v="Strategic"/>
    <x v="4"/>
    <n v="19.52"/>
    <n v="2"/>
    <n v="0.2"/>
    <n v="5.3680000000000003"/>
    <x v="1226"/>
    <n v="9.76"/>
    <x v="2"/>
    <x v="7"/>
    <x v="2"/>
    <n v="0.27500000000000002"/>
  </r>
  <r>
    <n v="20200705"/>
    <s v="Sebastian Young"/>
    <x v="2"/>
    <s v="Leipzig"/>
    <x v="0"/>
    <x v="2"/>
    <x v="58"/>
    <x v="4"/>
    <s v="Strategic"/>
    <x v="2"/>
    <n v="9.81"/>
    <n v="5"/>
    <n v="0.7"/>
    <n v="-6.867"/>
    <x v="1801"/>
    <n v="1.9620000000000002"/>
    <x v="2"/>
    <x v="7"/>
    <x v="2"/>
    <n v="-0.7"/>
  </r>
  <r>
    <n v="20200705"/>
    <s v="Sebastian Young"/>
    <x v="2"/>
    <s v="Leipzig"/>
    <x v="0"/>
    <x v="2"/>
    <x v="58"/>
    <x v="4"/>
    <s v="Strategic"/>
    <x v="4"/>
    <n v="213.21600000000001"/>
    <n v="3"/>
    <n v="0.2"/>
    <n v="15.991199999999999"/>
    <x v="2374"/>
    <n v="71.072000000000003"/>
    <x v="2"/>
    <x v="7"/>
    <x v="2"/>
    <n v="7.4999999999999997E-2"/>
  </r>
  <r>
    <n v="20220405"/>
    <s v="Keith Morrison"/>
    <x v="15"/>
    <s v="London"/>
    <x v="0"/>
    <x v="0"/>
    <x v="28"/>
    <x v="3"/>
    <s v="SMB"/>
    <x v="2"/>
    <n v="588.78399999999999"/>
    <n v="2"/>
    <n v="0.2"/>
    <n v="183.995"/>
    <x v="2375"/>
    <n v="294.392"/>
    <x v="0"/>
    <x v="3"/>
    <x v="1"/>
    <n v="0.3125"/>
  </r>
  <r>
    <n v="20231114"/>
    <s v="Keith Paige"/>
    <x v="2"/>
    <s v="Munich"/>
    <x v="0"/>
    <x v="2"/>
    <x v="22"/>
    <x v="1"/>
    <s v="SMB"/>
    <x v="5"/>
    <n v="2.0640000000000001"/>
    <n v="1"/>
    <n v="0.2"/>
    <n v="0.15479999999999999"/>
    <x v="1895"/>
    <n v="2.0640000000000001"/>
    <x v="3"/>
    <x v="0"/>
    <x v="0"/>
    <n v="7.4999999999999997E-2"/>
  </r>
  <r>
    <n v="20230910"/>
    <s v="Emma Greene"/>
    <x v="16"/>
    <s v="Santiago"/>
    <x v="1"/>
    <x v="7"/>
    <x v="46"/>
    <x v="8"/>
    <s v="SMB"/>
    <x v="8"/>
    <n v="6.3680000000000003"/>
    <n v="2"/>
    <n v="0.2"/>
    <n v="2.3879999999999999"/>
    <x v="2376"/>
    <n v="3.1840000000000002"/>
    <x v="3"/>
    <x v="8"/>
    <x v="2"/>
    <n v="0.37499999999999994"/>
  </r>
  <r>
    <n v="20210417"/>
    <s v="Liam Murray"/>
    <x v="15"/>
    <s v="London"/>
    <x v="0"/>
    <x v="0"/>
    <x v="55"/>
    <x v="1"/>
    <s v="SMB"/>
    <x v="9"/>
    <n v="99.6"/>
    <n v="1"/>
    <n v="0"/>
    <n v="36.851999999999997"/>
    <x v="800"/>
    <n v="99.6"/>
    <x v="1"/>
    <x v="3"/>
    <x v="1"/>
    <n v="0.37"/>
  </r>
  <r>
    <n v="20210417"/>
    <s v="Liam Murray"/>
    <x v="15"/>
    <s v="London"/>
    <x v="0"/>
    <x v="0"/>
    <x v="55"/>
    <x v="1"/>
    <s v="SMB"/>
    <x v="2"/>
    <n v="62.295999999999999"/>
    <n v="13"/>
    <n v="0.2"/>
    <n v="21.024899999999999"/>
    <x v="2377"/>
    <n v="4.7919999999999998"/>
    <x v="1"/>
    <x v="3"/>
    <x v="1"/>
    <n v="0.33749999999999997"/>
  </r>
  <r>
    <n v="20210417"/>
    <s v="Liam Murray"/>
    <x v="15"/>
    <s v="London"/>
    <x v="0"/>
    <x v="0"/>
    <x v="55"/>
    <x v="1"/>
    <s v="SMB"/>
    <x v="5"/>
    <n v="10.71"/>
    <n v="3"/>
    <n v="0"/>
    <n v="2.7846000000000002"/>
    <x v="2378"/>
    <n v="3.5700000000000003"/>
    <x v="1"/>
    <x v="3"/>
    <x v="1"/>
    <n v="0.26"/>
  </r>
  <r>
    <n v="20220726"/>
    <s v="Neil Smith"/>
    <x v="5"/>
    <s v="Tokyo"/>
    <x v="2"/>
    <x v="4"/>
    <x v="81"/>
    <x v="3"/>
    <s v="Enterprise"/>
    <x v="10"/>
    <n v="20.936"/>
    <n v="1"/>
    <n v="0.2"/>
    <n v="7.0659000000000001"/>
    <x v="2379"/>
    <n v="20.936"/>
    <x v="0"/>
    <x v="7"/>
    <x v="2"/>
    <n v="0.33750000000000002"/>
  </r>
  <r>
    <n v="20220827"/>
    <s v="Carol James"/>
    <x v="15"/>
    <s v="London"/>
    <x v="0"/>
    <x v="0"/>
    <x v="52"/>
    <x v="3"/>
    <s v="Strategic"/>
    <x v="6"/>
    <n v="33"/>
    <n v="6"/>
    <n v="0"/>
    <n v="8.25"/>
    <x v="941"/>
    <n v="5.5"/>
    <x v="0"/>
    <x v="6"/>
    <x v="2"/>
    <n v="0.25"/>
  </r>
  <r>
    <n v="20220827"/>
    <s v="Carol James"/>
    <x v="15"/>
    <s v="London"/>
    <x v="0"/>
    <x v="0"/>
    <x v="52"/>
    <x v="3"/>
    <s v="Strategic"/>
    <x v="9"/>
    <n v="249.95"/>
    <n v="5"/>
    <n v="0"/>
    <n v="87.482500000000002"/>
    <x v="1372"/>
    <n v="49.989999999999995"/>
    <x v="0"/>
    <x v="6"/>
    <x v="2"/>
    <n v="0.35000000000000003"/>
  </r>
  <r>
    <n v="20200912"/>
    <s v="Jennifer Payne"/>
    <x v="40"/>
    <s v="Jakarta"/>
    <x v="2"/>
    <x v="9"/>
    <x v="40"/>
    <x v="1"/>
    <s v="Enterprise"/>
    <x v="8"/>
    <n v="357.93"/>
    <n v="3"/>
    <n v="0"/>
    <n v="7.1585999999999999"/>
    <x v="2380"/>
    <n v="119.31"/>
    <x v="2"/>
    <x v="8"/>
    <x v="2"/>
    <n v="0.02"/>
  </r>
  <r>
    <n v="20200912"/>
    <s v="Jennifer Payne"/>
    <x v="40"/>
    <s v="Jakarta"/>
    <x v="2"/>
    <x v="9"/>
    <x v="40"/>
    <x v="1"/>
    <s v="Enterprise"/>
    <x v="9"/>
    <n v="57.4"/>
    <n v="5"/>
    <n v="0"/>
    <n v="10.906000000000001"/>
    <x v="2196"/>
    <n v="11.48"/>
    <x v="2"/>
    <x v="8"/>
    <x v="2"/>
    <n v="0.19"/>
  </r>
  <r>
    <n v="20200912"/>
    <s v="Jennifer Payne"/>
    <x v="40"/>
    <s v="Jakarta"/>
    <x v="2"/>
    <x v="9"/>
    <x v="40"/>
    <x v="1"/>
    <s v="Enterprise"/>
    <x v="2"/>
    <n v="331.96"/>
    <n v="2"/>
    <n v="0"/>
    <n v="149.38200000000001"/>
    <x v="942"/>
    <n v="165.98"/>
    <x v="2"/>
    <x v="8"/>
    <x v="2"/>
    <n v="0.45000000000000007"/>
  </r>
  <r>
    <n v="20200912"/>
    <s v="Jennifer Payne"/>
    <x v="40"/>
    <s v="Jakarta"/>
    <x v="2"/>
    <x v="9"/>
    <x v="40"/>
    <x v="1"/>
    <s v="Enterprise"/>
    <x v="4"/>
    <n v="40.56"/>
    <n v="2"/>
    <n v="0"/>
    <n v="12.979200000000001"/>
    <x v="2381"/>
    <n v="20.28"/>
    <x v="2"/>
    <x v="8"/>
    <x v="2"/>
    <n v="0.32"/>
  </r>
  <r>
    <n v="20220723"/>
    <s v="Carl Ince"/>
    <x v="33"/>
    <s v="Jerusalem"/>
    <x v="0"/>
    <x v="11"/>
    <x v="14"/>
    <x v="2"/>
    <s v="Enterprise"/>
    <x v="8"/>
    <n v="86.2"/>
    <n v="5"/>
    <n v="0"/>
    <n v="24.998000000000001"/>
    <x v="632"/>
    <n v="17.240000000000002"/>
    <x v="0"/>
    <x v="7"/>
    <x v="2"/>
    <n v="0.28999999999999998"/>
  </r>
  <r>
    <n v="20230520"/>
    <s v="Christian Lyman"/>
    <x v="10"/>
    <s v="Melbourne"/>
    <x v="2"/>
    <x v="8"/>
    <x v="1"/>
    <x v="0"/>
    <s v="Strategic"/>
    <x v="8"/>
    <n v="38.015999999999998"/>
    <n v="6"/>
    <n v="0.2"/>
    <n v="13.780799999999999"/>
    <x v="1979"/>
    <n v="6.3359999999999994"/>
    <x v="3"/>
    <x v="5"/>
    <x v="1"/>
    <n v="0.36249999999999999"/>
  </r>
  <r>
    <n v="20230429"/>
    <s v="Molly Rutherford"/>
    <x v="9"/>
    <s v="Paris"/>
    <x v="0"/>
    <x v="2"/>
    <x v="88"/>
    <x v="6"/>
    <s v="Strategic"/>
    <x v="3"/>
    <n v="8.3840000000000003"/>
    <n v="1"/>
    <n v="0.2"/>
    <n v="0.73360000000000003"/>
    <x v="481"/>
    <n v="8.3840000000000003"/>
    <x v="3"/>
    <x v="3"/>
    <x v="1"/>
    <n v="8.7499999999999994E-2"/>
  </r>
  <r>
    <n v="20230429"/>
    <s v="Molly Rutherford"/>
    <x v="9"/>
    <s v="Paris"/>
    <x v="0"/>
    <x v="2"/>
    <x v="88"/>
    <x v="6"/>
    <s v="Strategic"/>
    <x v="5"/>
    <n v="6.8479999999999999"/>
    <n v="2"/>
    <n v="0.2"/>
    <n v="0.77039999999999997"/>
    <x v="18"/>
    <n v="3.4239999999999999"/>
    <x v="3"/>
    <x v="3"/>
    <x v="1"/>
    <n v="0.1125"/>
  </r>
  <r>
    <n v="20231230"/>
    <s v="Michelle McLean"/>
    <x v="4"/>
    <s v="Montreal"/>
    <x v="1"/>
    <x v="1"/>
    <x v="53"/>
    <x v="3"/>
    <s v="SMB"/>
    <x v="11"/>
    <n v="19.600000000000001"/>
    <n v="5"/>
    <n v="0"/>
    <n v="9.6039999999999992"/>
    <x v="2382"/>
    <n v="3.9200000000000004"/>
    <x v="3"/>
    <x v="4"/>
    <x v="0"/>
    <n v="0.48999999999999994"/>
  </r>
  <r>
    <n v="20231230"/>
    <s v="Michelle McLean"/>
    <x v="4"/>
    <s v="Montreal"/>
    <x v="1"/>
    <x v="1"/>
    <x v="53"/>
    <x v="3"/>
    <s v="SMB"/>
    <x v="4"/>
    <n v="68.459999999999994"/>
    <n v="2"/>
    <n v="0"/>
    <n v="20.538"/>
    <x v="1301"/>
    <n v="34.229999999999997"/>
    <x v="3"/>
    <x v="4"/>
    <x v="0"/>
    <n v="0.30000000000000004"/>
  </r>
  <r>
    <n v="20230905"/>
    <s v="Claire Welch"/>
    <x v="1"/>
    <s v="Los Angeles"/>
    <x v="1"/>
    <x v="1"/>
    <x v="7"/>
    <x v="4"/>
    <s v="SMB"/>
    <x v="2"/>
    <n v="13.343999999999999"/>
    <n v="6"/>
    <n v="0.2"/>
    <n v="4.3368000000000002"/>
    <x v="1363"/>
    <n v="2.2239999999999998"/>
    <x v="3"/>
    <x v="8"/>
    <x v="2"/>
    <n v="0.32500000000000001"/>
  </r>
  <r>
    <n v="20230905"/>
    <s v="Claire Welch"/>
    <x v="1"/>
    <s v="Los Angeles"/>
    <x v="1"/>
    <x v="1"/>
    <x v="7"/>
    <x v="4"/>
    <s v="SMB"/>
    <x v="2"/>
    <n v="1478.2719999999999"/>
    <n v="8"/>
    <n v="0.2"/>
    <n v="92.391999999999996"/>
    <x v="2383"/>
    <n v="184.78399999999999"/>
    <x v="3"/>
    <x v="8"/>
    <x v="2"/>
    <n v="6.25E-2"/>
  </r>
  <r>
    <n v="20200321"/>
    <s v="Dylan Terry"/>
    <x v="3"/>
    <s v="Stockholm"/>
    <x v="0"/>
    <x v="3"/>
    <x v="77"/>
    <x v="1"/>
    <s v="Strategic"/>
    <x v="3"/>
    <n v="16.271999999999998"/>
    <n v="1"/>
    <n v="0.2"/>
    <n v="-3.8645999999999998"/>
    <x v="1814"/>
    <n v="16.271999999999998"/>
    <x v="2"/>
    <x v="10"/>
    <x v="3"/>
    <n v="-0.23750000000000002"/>
  </r>
  <r>
    <n v="20230929"/>
    <s v="Leonard Nash"/>
    <x v="1"/>
    <s v="New York City"/>
    <x v="1"/>
    <x v="1"/>
    <x v="90"/>
    <x v="1"/>
    <s v="SMB"/>
    <x v="4"/>
    <n v="9.24"/>
    <n v="3"/>
    <n v="0"/>
    <n v="4.4352"/>
    <x v="50"/>
    <n v="3.08"/>
    <x v="3"/>
    <x v="8"/>
    <x v="2"/>
    <n v="0.48"/>
  </r>
  <r>
    <n v="20200120"/>
    <s v="Sonia Parsons"/>
    <x v="16"/>
    <s v="Puente Alto"/>
    <x v="1"/>
    <x v="7"/>
    <x v="18"/>
    <x v="0"/>
    <s v="SMB"/>
    <x v="2"/>
    <n v="32.340000000000003"/>
    <n v="10"/>
    <n v="0.7"/>
    <n v="-23.716000000000001"/>
    <x v="2016"/>
    <n v="3.2340000000000004"/>
    <x v="2"/>
    <x v="9"/>
    <x v="3"/>
    <n v="-0.73333333333333328"/>
  </r>
  <r>
    <n v="20200120"/>
    <s v="Sonia Parsons"/>
    <x v="16"/>
    <s v="Puente Alto"/>
    <x v="1"/>
    <x v="7"/>
    <x v="18"/>
    <x v="0"/>
    <s v="SMB"/>
    <x v="8"/>
    <n v="56.064"/>
    <n v="4"/>
    <n v="0.2"/>
    <n v="19.622399999999999"/>
    <x v="1487"/>
    <n v="14.016"/>
    <x v="2"/>
    <x v="9"/>
    <x v="3"/>
    <n v="0.35"/>
  </r>
  <r>
    <n v="20200120"/>
    <s v="Sonia Parsons"/>
    <x v="16"/>
    <s v="Puente Alto"/>
    <x v="1"/>
    <x v="7"/>
    <x v="18"/>
    <x v="0"/>
    <s v="SMB"/>
    <x v="10"/>
    <n v="108.72"/>
    <n v="5"/>
    <n v="0.2"/>
    <n v="36.692999999999998"/>
    <x v="110"/>
    <n v="21.744"/>
    <x v="2"/>
    <x v="9"/>
    <x v="3"/>
    <n v="0.33749999999999997"/>
  </r>
  <r>
    <n v="20200120"/>
    <s v="Sonia Parsons"/>
    <x v="16"/>
    <s v="Puente Alto"/>
    <x v="1"/>
    <x v="7"/>
    <x v="18"/>
    <x v="0"/>
    <s v="SMB"/>
    <x v="0"/>
    <n v="181.47"/>
    <n v="5"/>
    <n v="0.7"/>
    <n v="-320.59699999999998"/>
    <x v="374"/>
    <n v="36.293999999999997"/>
    <x v="2"/>
    <x v="9"/>
    <x v="3"/>
    <n v="-1.7666666666666666"/>
  </r>
  <r>
    <n v="20200215"/>
    <s v="Katherine Graham"/>
    <x v="5"/>
    <s v="Tokyo"/>
    <x v="2"/>
    <x v="4"/>
    <x v="81"/>
    <x v="3"/>
    <s v="SMB"/>
    <x v="8"/>
    <n v="16.175999999999998"/>
    <n v="3"/>
    <n v="0.2"/>
    <n v="6.0659999999999998"/>
    <x v="2384"/>
    <n v="5.3919999999999995"/>
    <x v="2"/>
    <x v="11"/>
    <x v="3"/>
    <n v="0.375"/>
  </r>
  <r>
    <n v="20220610"/>
    <s v="Karen Taylor"/>
    <x v="1"/>
    <s v="Los Angeles"/>
    <x v="1"/>
    <x v="1"/>
    <x v="87"/>
    <x v="6"/>
    <s v="SMB"/>
    <x v="1"/>
    <n v="122.352"/>
    <n v="3"/>
    <n v="0.2"/>
    <n v="13.7646"/>
    <x v="23"/>
    <n v="40.783999999999999"/>
    <x v="0"/>
    <x v="1"/>
    <x v="1"/>
    <n v="0.11249999999999999"/>
  </r>
  <r>
    <n v="20200926"/>
    <s v="Lucas Newman"/>
    <x v="1"/>
    <s v="Seattle"/>
    <x v="1"/>
    <x v="1"/>
    <x v="61"/>
    <x v="1"/>
    <s v="Enterprise"/>
    <x v="1"/>
    <n v="585.55200000000002"/>
    <n v="3"/>
    <n v="0.2"/>
    <n v="73.194000000000003"/>
    <x v="1"/>
    <n v="195.184"/>
    <x v="2"/>
    <x v="8"/>
    <x v="2"/>
    <n v="0.125"/>
  </r>
  <r>
    <n v="20200926"/>
    <s v="Lucas Newman"/>
    <x v="1"/>
    <s v="Seattle"/>
    <x v="1"/>
    <x v="1"/>
    <x v="61"/>
    <x v="1"/>
    <s v="Enterprise"/>
    <x v="8"/>
    <n v="19.440000000000001"/>
    <n v="3"/>
    <n v="0"/>
    <n v="9.3312000000000008"/>
    <x v="509"/>
    <n v="6.48"/>
    <x v="2"/>
    <x v="8"/>
    <x v="2"/>
    <n v="0.48000000000000004"/>
  </r>
  <r>
    <n v="20220531"/>
    <s v="Amelia Chapman"/>
    <x v="24"/>
    <s v="Mexico City"/>
    <x v="1"/>
    <x v="7"/>
    <x v="76"/>
    <x v="2"/>
    <s v="SMB"/>
    <x v="7"/>
    <n v="123.92"/>
    <n v="5"/>
    <n v="0.2"/>
    <n v="9.2940000000000005"/>
    <x v="1435"/>
    <n v="24.783999999999999"/>
    <x v="0"/>
    <x v="5"/>
    <x v="1"/>
    <n v="7.4999999999999997E-2"/>
  </r>
  <r>
    <n v="20231220"/>
    <s v="Austin Randall"/>
    <x v="22"/>
    <s v="Yekaterinburg"/>
    <x v="0"/>
    <x v="11"/>
    <x v="53"/>
    <x v="3"/>
    <s v="SMB"/>
    <x v="4"/>
    <n v="13.36"/>
    <n v="5"/>
    <n v="0.2"/>
    <n v="4.008"/>
    <x v="2385"/>
    <n v="2.6719999999999997"/>
    <x v="3"/>
    <x v="4"/>
    <x v="0"/>
    <n v="0.3"/>
  </r>
  <r>
    <n v="20231220"/>
    <s v="Austin Randall"/>
    <x v="22"/>
    <s v="Yekaterinburg"/>
    <x v="0"/>
    <x v="11"/>
    <x v="53"/>
    <x v="3"/>
    <s v="SMB"/>
    <x v="3"/>
    <n v="78.256"/>
    <n v="2"/>
    <n v="0.2"/>
    <n v="-17.607600000000001"/>
    <x v="1280"/>
    <n v="39.128"/>
    <x v="3"/>
    <x v="4"/>
    <x v="0"/>
    <n v="-0.22500000000000001"/>
  </r>
  <r>
    <n v="20231220"/>
    <s v="Austin Randall"/>
    <x v="22"/>
    <s v="Yekaterinburg"/>
    <x v="0"/>
    <x v="11"/>
    <x v="53"/>
    <x v="3"/>
    <s v="SMB"/>
    <x v="0"/>
    <n v="102.018"/>
    <n v="7"/>
    <n v="0.7"/>
    <n v="-183.63239999999999"/>
    <x v="1313"/>
    <n v="14.574"/>
    <x v="3"/>
    <x v="4"/>
    <x v="0"/>
    <n v="-1.7999999999999998"/>
  </r>
  <r>
    <n v="20231227"/>
    <s v="Amy Paterson"/>
    <x v="8"/>
    <s v="San José"/>
    <x v="1"/>
    <x v="7"/>
    <x v="0"/>
    <x v="0"/>
    <s v="Strategic"/>
    <x v="3"/>
    <n v="750.68"/>
    <n v="2"/>
    <n v="0"/>
    <n v="37.533999999999999"/>
    <x v="1812"/>
    <n v="375.34"/>
    <x v="3"/>
    <x v="4"/>
    <x v="0"/>
    <n v="0.05"/>
  </r>
  <r>
    <n v="20230616"/>
    <s v="Sally Nolan"/>
    <x v="11"/>
    <s v="Luxembourg"/>
    <x v="0"/>
    <x v="2"/>
    <x v="86"/>
    <x v="0"/>
    <s v="Enterprise"/>
    <x v="1"/>
    <n v="44.4"/>
    <n v="3"/>
    <n v="0"/>
    <n v="22.2"/>
    <x v="199"/>
    <n v="14.799999999999999"/>
    <x v="3"/>
    <x v="1"/>
    <x v="1"/>
    <n v="0.5"/>
  </r>
  <r>
    <n v="20230616"/>
    <s v="Sally Nolan"/>
    <x v="11"/>
    <s v="Luxembourg"/>
    <x v="0"/>
    <x v="2"/>
    <x v="86"/>
    <x v="0"/>
    <s v="Enterprise"/>
    <x v="3"/>
    <n v="84.55"/>
    <n v="5"/>
    <n v="0"/>
    <n v="22.828499999999998"/>
    <x v="1131"/>
    <n v="16.91"/>
    <x v="3"/>
    <x v="1"/>
    <x v="1"/>
    <n v="0.26999999999999996"/>
  </r>
  <r>
    <n v="20230616"/>
    <s v="Sally Nolan"/>
    <x v="11"/>
    <s v="Luxembourg"/>
    <x v="0"/>
    <x v="2"/>
    <x v="86"/>
    <x v="0"/>
    <s v="Enterprise"/>
    <x v="8"/>
    <n v="17.940000000000001"/>
    <n v="3"/>
    <n v="0"/>
    <n v="8.7905999999999995"/>
    <x v="1185"/>
    <n v="5.98"/>
    <x v="3"/>
    <x v="1"/>
    <x v="1"/>
    <n v="0.48999999999999994"/>
  </r>
  <r>
    <n v="20221121"/>
    <s v="Justin Randall"/>
    <x v="13"/>
    <s v="Quezon City"/>
    <x v="2"/>
    <x v="9"/>
    <x v="9"/>
    <x v="1"/>
    <s v="SMB"/>
    <x v="2"/>
    <n v="128.4"/>
    <n v="3"/>
    <n v="0"/>
    <n v="62.915999999999997"/>
    <x v="1273"/>
    <n v="42.800000000000004"/>
    <x v="0"/>
    <x v="0"/>
    <x v="0"/>
    <n v="0.48999999999999994"/>
  </r>
  <r>
    <n v="20200331"/>
    <s v="James Butler"/>
    <x v="2"/>
    <s v="Hamburg"/>
    <x v="0"/>
    <x v="2"/>
    <x v="90"/>
    <x v="1"/>
    <s v="Strategic"/>
    <x v="2"/>
    <n v="1.869"/>
    <n v="1"/>
    <n v="0.7"/>
    <n v="-1.3083"/>
    <x v="831"/>
    <n v="1.869"/>
    <x v="2"/>
    <x v="10"/>
    <x v="3"/>
    <n v="-0.70000000000000007"/>
  </r>
  <r>
    <n v="20231009"/>
    <s v="Anthony Mackay"/>
    <x v="1"/>
    <s v="Seattle"/>
    <x v="1"/>
    <x v="1"/>
    <x v="76"/>
    <x v="2"/>
    <s v="Strategic"/>
    <x v="6"/>
    <n v="103.19199999999999"/>
    <n v="1"/>
    <n v="0.2"/>
    <n v="11.6091"/>
    <x v="2386"/>
    <n v="103.19199999999999"/>
    <x v="3"/>
    <x v="2"/>
    <x v="0"/>
    <n v="0.1125"/>
  </r>
  <r>
    <n v="20231009"/>
    <s v="Anthony Mackay"/>
    <x v="1"/>
    <s v="Seattle"/>
    <x v="1"/>
    <x v="1"/>
    <x v="76"/>
    <x v="2"/>
    <s v="Strategic"/>
    <x v="9"/>
    <n v="36"/>
    <n v="2"/>
    <n v="0"/>
    <n v="6.48"/>
    <x v="1877"/>
    <n v="18"/>
    <x v="3"/>
    <x v="2"/>
    <x v="0"/>
    <n v="0.18000000000000002"/>
  </r>
  <r>
    <n v="20231009"/>
    <s v="Anthony Mackay"/>
    <x v="1"/>
    <s v="Seattle"/>
    <x v="1"/>
    <x v="1"/>
    <x v="76"/>
    <x v="2"/>
    <s v="Strategic"/>
    <x v="9"/>
    <n v="239.96"/>
    <n v="4"/>
    <n v="0"/>
    <n v="115.1808"/>
    <x v="626"/>
    <n v="59.99"/>
    <x v="3"/>
    <x v="2"/>
    <x v="0"/>
    <n v="0.48"/>
  </r>
  <r>
    <n v="20231009"/>
    <s v="Anthony Mackay"/>
    <x v="1"/>
    <s v="Seattle"/>
    <x v="1"/>
    <x v="1"/>
    <x v="76"/>
    <x v="2"/>
    <s v="Strategic"/>
    <x v="3"/>
    <n v="40.68"/>
    <n v="2"/>
    <n v="0"/>
    <n v="0.40679999999999999"/>
    <x v="2157"/>
    <n v="20.34"/>
    <x v="3"/>
    <x v="2"/>
    <x v="0"/>
    <n v="0.01"/>
  </r>
  <r>
    <n v="20230131"/>
    <s v="Jonathan Ferguson"/>
    <x v="2"/>
    <s v="Hamburg"/>
    <x v="0"/>
    <x v="2"/>
    <x v="12"/>
    <x v="6"/>
    <s v="SMB"/>
    <x v="1"/>
    <n v="419.13600000000002"/>
    <n v="4"/>
    <n v="0.2"/>
    <n v="-68.1096"/>
    <x v="2387"/>
    <n v="104.78400000000001"/>
    <x v="3"/>
    <x v="9"/>
    <x v="3"/>
    <n v="-0.16249999999999998"/>
  </r>
  <r>
    <n v="20201212"/>
    <s v="Lily North"/>
    <x v="2"/>
    <s v="Hamburg"/>
    <x v="0"/>
    <x v="2"/>
    <x v="55"/>
    <x v="1"/>
    <s v="SMB"/>
    <x v="10"/>
    <n v="23.472000000000001"/>
    <n v="3"/>
    <n v="0.2"/>
    <n v="7.6284000000000001"/>
    <x v="1996"/>
    <n v="7.8240000000000007"/>
    <x v="2"/>
    <x v="4"/>
    <x v="0"/>
    <n v="0.32500000000000001"/>
  </r>
  <r>
    <n v="20211024"/>
    <s v="Alison Fisher"/>
    <x v="5"/>
    <s v="Osaka"/>
    <x v="2"/>
    <x v="4"/>
    <x v="20"/>
    <x v="2"/>
    <s v="Enterprise"/>
    <x v="2"/>
    <n v="3.5920000000000001"/>
    <n v="4"/>
    <n v="0.8"/>
    <n v="-6.2859999999999996"/>
    <x v="313"/>
    <n v="0.89800000000000002"/>
    <x v="1"/>
    <x v="2"/>
    <x v="0"/>
    <n v="-1.7499999999999998"/>
  </r>
  <r>
    <n v="20230402"/>
    <s v="Colin Bell"/>
    <x v="2"/>
    <s v="Berlin"/>
    <x v="0"/>
    <x v="2"/>
    <x v="78"/>
    <x v="0"/>
    <s v="Strategic"/>
    <x v="6"/>
    <n v="23.975999999999999"/>
    <n v="3"/>
    <n v="0.2"/>
    <n v="-5.6943000000000001"/>
    <x v="2112"/>
    <n v="7.992"/>
    <x v="3"/>
    <x v="3"/>
    <x v="1"/>
    <n v="-0.23750000000000002"/>
  </r>
  <r>
    <n v="20230402"/>
    <s v="Colin Bell"/>
    <x v="2"/>
    <s v="Berlin"/>
    <x v="0"/>
    <x v="2"/>
    <x v="78"/>
    <x v="0"/>
    <s v="Strategic"/>
    <x v="1"/>
    <n v="6.2640000000000002"/>
    <n v="3"/>
    <n v="0.2"/>
    <n v="2.0358000000000001"/>
    <x v="290"/>
    <n v="2.0880000000000001"/>
    <x v="3"/>
    <x v="3"/>
    <x v="1"/>
    <n v="0.32500000000000001"/>
  </r>
  <r>
    <n v="20230402"/>
    <s v="Colin Bell"/>
    <x v="2"/>
    <s v="Berlin"/>
    <x v="0"/>
    <x v="2"/>
    <x v="78"/>
    <x v="0"/>
    <s v="Strategic"/>
    <x v="7"/>
    <n v="20.808"/>
    <n v="3"/>
    <n v="0.2"/>
    <n v="1.8207"/>
    <x v="2388"/>
    <n v="6.9359999999999999"/>
    <x v="3"/>
    <x v="3"/>
    <x v="1"/>
    <n v="8.7499999999999994E-2"/>
  </r>
  <r>
    <n v="20230402"/>
    <s v="Colin Bell"/>
    <x v="2"/>
    <s v="Berlin"/>
    <x v="0"/>
    <x v="2"/>
    <x v="78"/>
    <x v="0"/>
    <s v="Strategic"/>
    <x v="1"/>
    <n v="218.352"/>
    <n v="3"/>
    <n v="0.2"/>
    <n v="-19.105799999999999"/>
    <x v="1335"/>
    <n v="72.784000000000006"/>
    <x v="3"/>
    <x v="3"/>
    <x v="1"/>
    <n v="-8.7499999999999994E-2"/>
  </r>
  <r>
    <n v="20230127"/>
    <s v="Nathan Bell"/>
    <x v="5"/>
    <s v="Tokyo"/>
    <x v="2"/>
    <x v="4"/>
    <x v="0"/>
    <x v="0"/>
    <s v="SMB"/>
    <x v="3"/>
    <n v="18.16"/>
    <n v="2"/>
    <n v="0.2"/>
    <n v="1.8160000000000001"/>
    <x v="1754"/>
    <n v="9.08"/>
    <x v="3"/>
    <x v="9"/>
    <x v="3"/>
    <n v="0.1"/>
  </r>
  <r>
    <n v="20201128"/>
    <s v="Ryan Kerr"/>
    <x v="1"/>
    <s v="Los Angeles"/>
    <x v="1"/>
    <x v="1"/>
    <x v="20"/>
    <x v="2"/>
    <s v="Enterprise"/>
    <x v="8"/>
    <n v="7.36"/>
    <n v="2"/>
    <n v="0"/>
    <n v="0.1472"/>
    <x v="334"/>
    <n v="3.68"/>
    <x v="2"/>
    <x v="0"/>
    <x v="0"/>
    <n v="0.02"/>
  </r>
  <r>
    <n v="20201128"/>
    <s v="Ryan Kerr"/>
    <x v="1"/>
    <s v="Los Angeles"/>
    <x v="1"/>
    <x v="1"/>
    <x v="20"/>
    <x v="2"/>
    <s v="Enterprise"/>
    <x v="1"/>
    <n v="41.4"/>
    <n v="4"/>
    <n v="0"/>
    <n v="19.872"/>
    <x v="329"/>
    <n v="10.35"/>
    <x v="2"/>
    <x v="0"/>
    <x v="0"/>
    <n v="0.48000000000000004"/>
  </r>
  <r>
    <n v="20201128"/>
    <s v="Ryan Kerr"/>
    <x v="1"/>
    <s v="Los Angeles"/>
    <x v="1"/>
    <x v="1"/>
    <x v="20"/>
    <x v="2"/>
    <s v="Enterprise"/>
    <x v="0"/>
    <n v="411.33199999999999"/>
    <n v="4"/>
    <n v="0.15"/>
    <n v="-4.8391999999999999"/>
    <x v="1223"/>
    <n v="102.833"/>
    <x v="2"/>
    <x v="0"/>
    <x v="0"/>
    <n v="-1.1764705882352941E-2"/>
  </r>
  <r>
    <n v="20210904"/>
    <s v="Carol Greene"/>
    <x v="9"/>
    <s v="Paris"/>
    <x v="0"/>
    <x v="2"/>
    <x v="36"/>
    <x v="4"/>
    <s v="Strategic"/>
    <x v="2"/>
    <n v="7.6559999999999997"/>
    <n v="4"/>
    <n v="0.7"/>
    <n v="-6.1247999999999996"/>
    <x v="882"/>
    <n v="1.9139999999999999"/>
    <x v="1"/>
    <x v="8"/>
    <x v="2"/>
    <n v="-0.79999999999999993"/>
  </r>
  <r>
    <n v="20230613"/>
    <s v="Luke Ross"/>
    <x v="24"/>
    <s v="Mexico City"/>
    <x v="1"/>
    <x v="7"/>
    <x v="39"/>
    <x v="6"/>
    <s v="SMB"/>
    <x v="9"/>
    <n v="63.92"/>
    <n v="2"/>
    <n v="0.2"/>
    <n v="19.175999999999998"/>
    <x v="923"/>
    <n v="31.96"/>
    <x v="3"/>
    <x v="1"/>
    <x v="1"/>
    <n v="0.3"/>
  </r>
  <r>
    <n v="20230716"/>
    <s v="Alison Miller"/>
    <x v="15"/>
    <s v="London"/>
    <x v="0"/>
    <x v="0"/>
    <x v="77"/>
    <x v="1"/>
    <s v="SMB"/>
    <x v="5"/>
    <n v="6.56"/>
    <n v="2"/>
    <n v="0"/>
    <n v="1.9024000000000001"/>
    <x v="283"/>
    <n v="3.28"/>
    <x v="3"/>
    <x v="7"/>
    <x v="2"/>
    <n v="0.29000000000000004"/>
  </r>
  <r>
    <n v="20230716"/>
    <s v="Alison Miller"/>
    <x v="15"/>
    <s v="London"/>
    <x v="0"/>
    <x v="0"/>
    <x v="77"/>
    <x v="1"/>
    <s v="SMB"/>
    <x v="1"/>
    <n v="7.83"/>
    <n v="3"/>
    <n v="0"/>
    <n v="3.6017999999999999"/>
    <x v="290"/>
    <n v="2.61"/>
    <x v="3"/>
    <x v="7"/>
    <x v="2"/>
    <n v="0.45999999999999996"/>
  </r>
  <r>
    <n v="20230716"/>
    <s v="Alison Miller"/>
    <x v="15"/>
    <s v="London"/>
    <x v="0"/>
    <x v="0"/>
    <x v="77"/>
    <x v="1"/>
    <s v="SMB"/>
    <x v="9"/>
    <n v="41.9"/>
    <n v="2"/>
    <n v="0"/>
    <n v="8.7989999999999995"/>
    <x v="348"/>
    <n v="20.95"/>
    <x v="3"/>
    <x v="7"/>
    <x v="2"/>
    <n v="0.21"/>
  </r>
  <r>
    <n v="20230716"/>
    <s v="Alison Miller"/>
    <x v="15"/>
    <s v="London"/>
    <x v="0"/>
    <x v="0"/>
    <x v="77"/>
    <x v="1"/>
    <s v="SMB"/>
    <x v="1"/>
    <n v="664.14599999999996"/>
    <n v="6"/>
    <n v="0.1"/>
    <n v="88.552800000000005"/>
    <x v="2389"/>
    <n v="110.69099999999999"/>
    <x v="3"/>
    <x v="7"/>
    <x v="2"/>
    <n v="0.13333333333333336"/>
  </r>
  <r>
    <n v="20230716"/>
    <s v="Alison Miller"/>
    <x v="15"/>
    <s v="London"/>
    <x v="0"/>
    <x v="0"/>
    <x v="77"/>
    <x v="1"/>
    <s v="SMB"/>
    <x v="8"/>
    <n v="8.9600000000000009"/>
    <n v="2"/>
    <n v="0"/>
    <n v="4.3903999999999996"/>
    <x v="2390"/>
    <n v="4.4800000000000004"/>
    <x v="3"/>
    <x v="7"/>
    <x v="2"/>
    <n v="0.48999999999999994"/>
  </r>
  <r>
    <n v="20231103"/>
    <s v="Lily Hardacre"/>
    <x v="9"/>
    <s v="Paris"/>
    <x v="0"/>
    <x v="2"/>
    <x v="29"/>
    <x v="2"/>
    <s v="Strategic"/>
    <x v="4"/>
    <n v="3.3119999999999998"/>
    <n v="1"/>
    <n v="0.2"/>
    <n v="0.66239999999999999"/>
    <x v="1592"/>
    <n v="3.3119999999999998"/>
    <x v="3"/>
    <x v="0"/>
    <x v="0"/>
    <n v="0.2"/>
  </r>
  <r>
    <n v="20231103"/>
    <s v="Lily Hardacre"/>
    <x v="9"/>
    <s v="Paris"/>
    <x v="0"/>
    <x v="2"/>
    <x v="29"/>
    <x v="2"/>
    <s v="Strategic"/>
    <x v="7"/>
    <n v="20.135999999999999"/>
    <n v="3"/>
    <n v="0.2"/>
    <n v="1.2585"/>
    <x v="2311"/>
    <n v="6.7119999999999997"/>
    <x v="3"/>
    <x v="0"/>
    <x v="0"/>
    <n v="6.25E-2"/>
  </r>
  <r>
    <n v="20231103"/>
    <s v="Lily Hardacre"/>
    <x v="9"/>
    <s v="Paris"/>
    <x v="0"/>
    <x v="2"/>
    <x v="29"/>
    <x v="2"/>
    <s v="Strategic"/>
    <x v="10"/>
    <n v="8.8559999999999999"/>
    <n v="3"/>
    <n v="0.2"/>
    <n v="2.8782000000000001"/>
    <x v="447"/>
    <n v="2.952"/>
    <x v="3"/>
    <x v="0"/>
    <x v="0"/>
    <n v="0.32500000000000001"/>
  </r>
  <r>
    <n v="20231103"/>
    <s v="Lily Hardacre"/>
    <x v="9"/>
    <s v="Paris"/>
    <x v="0"/>
    <x v="2"/>
    <x v="29"/>
    <x v="2"/>
    <s v="Strategic"/>
    <x v="6"/>
    <n v="859.2"/>
    <n v="4"/>
    <n v="0.4"/>
    <n v="-186.16"/>
    <x v="2285"/>
    <n v="214.8"/>
    <x v="3"/>
    <x v="0"/>
    <x v="0"/>
    <n v="-0.21666666666666665"/>
  </r>
  <r>
    <n v="20221009"/>
    <s v="Anne Lee"/>
    <x v="1"/>
    <s v="New York City"/>
    <x v="1"/>
    <x v="1"/>
    <x v="29"/>
    <x v="2"/>
    <s v="SMB"/>
    <x v="8"/>
    <n v="61.96"/>
    <n v="2"/>
    <n v="0"/>
    <n v="27.882000000000001"/>
    <x v="786"/>
    <n v="30.98"/>
    <x v="0"/>
    <x v="2"/>
    <x v="0"/>
    <n v="0.45"/>
  </r>
  <r>
    <n v="20220409"/>
    <s v="Charles Churchill"/>
    <x v="32"/>
    <s v="Tampere"/>
    <x v="0"/>
    <x v="3"/>
    <x v="71"/>
    <x v="5"/>
    <s v="SMB"/>
    <x v="10"/>
    <n v="17.920000000000002"/>
    <n v="4"/>
    <n v="0"/>
    <n v="8.6015999999999995"/>
    <x v="1750"/>
    <n v="4.4800000000000004"/>
    <x v="0"/>
    <x v="3"/>
    <x v="1"/>
    <n v="0.47999999999999993"/>
  </r>
  <r>
    <n v="20211008"/>
    <s v="Tracey Knox"/>
    <x v="1"/>
    <s v="Los Angeles"/>
    <x v="1"/>
    <x v="1"/>
    <x v="45"/>
    <x v="0"/>
    <s v="SMB"/>
    <x v="4"/>
    <n v="145.9"/>
    <n v="5"/>
    <n v="0"/>
    <n v="62.737000000000002"/>
    <x v="1029"/>
    <n v="29.18"/>
    <x v="1"/>
    <x v="2"/>
    <x v="0"/>
    <n v="0.43"/>
  </r>
  <r>
    <n v="20230516"/>
    <s v="Joanne Hemmings"/>
    <x v="10"/>
    <s v="Sydney"/>
    <x v="2"/>
    <x v="8"/>
    <x v="41"/>
    <x v="5"/>
    <s v="SMB"/>
    <x v="8"/>
    <n v="56.704000000000001"/>
    <n v="2"/>
    <n v="0.2"/>
    <n v="19.137599999999999"/>
    <x v="264"/>
    <n v="28.352"/>
    <x v="3"/>
    <x v="5"/>
    <x v="1"/>
    <n v="0.33749999999999997"/>
  </r>
  <r>
    <n v="20230516"/>
    <s v="Joanne Hemmings"/>
    <x v="10"/>
    <s v="Sydney"/>
    <x v="2"/>
    <x v="8"/>
    <x v="41"/>
    <x v="5"/>
    <s v="SMB"/>
    <x v="6"/>
    <n v="11.12"/>
    <n v="2"/>
    <n v="0.2"/>
    <n v="3.4750000000000001"/>
    <x v="1182"/>
    <n v="5.56"/>
    <x v="3"/>
    <x v="5"/>
    <x v="1"/>
    <n v="0.31250000000000006"/>
  </r>
  <r>
    <n v="20200225"/>
    <s v="Theresa Paige"/>
    <x v="21"/>
    <s v="Antwerp"/>
    <x v="0"/>
    <x v="2"/>
    <x v="97"/>
    <x v="2"/>
    <s v="SMB"/>
    <x v="8"/>
    <n v="32.896000000000001"/>
    <n v="4"/>
    <n v="0.2"/>
    <n v="11.102399999999999"/>
    <x v="1859"/>
    <n v="8.2240000000000002"/>
    <x v="2"/>
    <x v="11"/>
    <x v="3"/>
    <n v="0.33749999999999997"/>
  </r>
  <r>
    <n v="20200225"/>
    <s v="Theresa Paige"/>
    <x v="21"/>
    <s v="Antwerp"/>
    <x v="0"/>
    <x v="2"/>
    <x v="97"/>
    <x v="2"/>
    <s v="SMB"/>
    <x v="8"/>
    <n v="22.776"/>
    <n v="3"/>
    <n v="0.2"/>
    <n v="7.6868999999999996"/>
    <x v="1974"/>
    <n v="7.5919999999999996"/>
    <x v="2"/>
    <x v="11"/>
    <x v="3"/>
    <n v="0.33749999999999997"/>
  </r>
  <r>
    <n v="20210530"/>
    <s v="Frank Metcalfe"/>
    <x v="15"/>
    <s v="London"/>
    <x v="0"/>
    <x v="0"/>
    <x v="33"/>
    <x v="1"/>
    <s v="SMB"/>
    <x v="6"/>
    <n v="239.97"/>
    <n v="3"/>
    <n v="0"/>
    <n v="2.3997000000000002"/>
    <x v="2391"/>
    <n v="79.989999999999995"/>
    <x v="1"/>
    <x v="5"/>
    <x v="1"/>
    <n v="0.01"/>
  </r>
  <r>
    <n v="20210530"/>
    <s v="Frank Metcalfe"/>
    <x v="15"/>
    <s v="London"/>
    <x v="0"/>
    <x v="0"/>
    <x v="33"/>
    <x v="1"/>
    <s v="SMB"/>
    <x v="7"/>
    <n v="160.32"/>
    <n v="2"/>
    <n v="0"/>
    <n v="44.889600000000002"/>
    <x v="1496"/>
    <n v="80.16"/>
    <x v="1"/>
    <x v="5"/>
    <x v="1"/>
    <n v="0.28000000000000003"/>
  </r>
  <r>
    <n v="20210530"/>
    <s v="Frank Metcalfe"/>
    <x v="15"/>
    <s v="London"/>
    <x v="0"/>
    <x v="0"/>
    <x v="33"/>
    <x v="1"/>
    <s v="SMB"/>
    <x v="6"/>
    <n v="128.85"/>
    <n v="3"/>
    <n v="0"/>
    <n v="3.8654999999999999"/>
    <x v="2264"/>
    <n v="42.949999999999996"/>
    <x v="1"/>
    <x v="5"/>
    <x v="1"/>
    <n v="3.0000000000000002E-2"/>
  </r>
  <r>
    <n v="20221119"/>
    <s v="Max Ross"/>
    <x v="19"/>
    <s v="Lisboa"/>
    <x v="0"/>
    <x v="2"/>
    <x v="70"/>
    <x v="1"/>
    <s v="Strategic"/>
    <x v="9"/>
    <n v="1319.96"/>
    <n v="4"/>
    <n v="0"/>
    <n v="527.98400000000004"/>
    <x v="2371"/>
    <n v="329.99"/>
    <x v="0"/>
    <x v="0"/>
    <x v="0"/>
    <n v="0.4"/>
  </r>
  <r>
    <n v="20231205"/>
    <s v="Irene Smith"/>
    <x v="9"/>
    <s v="Paris"/>
    <x v="0"/>
    <x v="2"/>
    <x v="7"/>
    <x v="4"/>
    <s v="Strategic"/>
    <x v="1"/>
    <n v="239.96"/>
    <n v="10"/>
    <n v="0.3"/>
    <n v="-10.284000000000001"/>
    <x v="915"/>
    <n v="23.996000000000002"/>
    <x v="3"/>
    <x v="4"/>
    <x v="0"/>
    <n v="-4.2857142857142858E-2"/>
  </r>
  <r>
    <n v="20231205"/>
    <s v="Irene Smith"/>
    <x v="9"/>
    <s v="Paris"/>
    <x v="0"/>
    <x v="2"/>
    <x v="7"/>
    <x v="4"/>
    <s v="Strategic"/>
    <x v="4"/>
    <n v="54.768000000000001"/>
    <n v="2"/>
    <n v="0.2"/>
    <n v="6.8460000000000001"/>
    <x v="1301"/>
    <n v="27.384"/>
    <x v="3"/>
    <x v="4"/>
    <x v="0"/>
    <n v="0.125"/>
  </r>
  <r>
    <n v="20231205"/>
    <s v="Irene Smith"/>
    <x v="9"/>
    <s v="Paris"/>
    <x v="0"/>
    <x v="2"/>
    <x v="7"/>
    <x v="4"/>
    <s v="Strategic"/>
    <x v="5"/>
    <n v="13.391999999999999"/>
    <n v="3"/>
    <n v="0.2"/>
    <n v="3.1806000000000001"/>
    <x v="827"/>
    <n v="4.4639999999999995"/>
    <x v="3"/>
    <x v="4"/>
    <x v="0"/>
    <n v="0.23750000000000002"/>
  </r>
  <r>
    <n v="20231205"/>
    <s v="Irene Smith"/>
    <x v="9"/>
    <s v="Paris"/>
    <x v="0"/>
    <x v="2"/>
    <x v="7"/>
    <x v="4"/>
    <s v="Strategic"/>
    <x v="8"/>
    <n v="23.92"/>
    <n v="5"/>
    <n v="0.2"/>
    <n v="8.6709999999999994"/>
    <x v="96"/>
    <n v="4.7840000000000007"/>
    <x v="3"/>
    <x v="4"/>
    <x v="0"/>
    <n v="0.36249999999999993"/>
  </r>
  <r>
    <n v="20231205"/>
    <s v="Irene Smith"/>
    <x v="9"/>
    <s v="Paris"/>
    <x v="0"/>
    <x v="2"/>
    <x v="7"/>
    <x v="4"/>
    <s v="Strategic"/>
    <x v="9"/>
    <n v="255.96799999999999"/>
    <n v="4"/>
    <n v="0.2"/>
    <n v="-28.796399999999998"/>
    <x v="967"/>
    <n v="63.991999999999997"/>
    <x v="3"/>
    <x v="4"/>
    <x v="0"/>
    <n v="-0.1125"/>
  </r>
  <r>
    <n v="20220606"/>
    <s v="Evan Ince"/>
    <x v="1"/>
    <s v="Rochester"/>
    <x v="1"/>
    <x v="1"/>
    <x v="17"/>
    <x v="1"/>
    <s v="SMB"/>
    <x v="2"/>
    <n v="21.552"/>
    <n v="6"/>
    <n v="0.2"/>
    <n v="7.0044000000000004"/>
    <x v="1616"/>
    <n v="3.5920000000000001"/>
    <x v="0"/>
    <x v="1"/>
    <x v="1"/>
    <n v="0.32500000000000001"/>
  </r>
  <r>
    <n v="20220606"/>
    <s v="Evan Ince"/>
    <x v="1"/>
    <s v="Rochester"/>
    <x v="1"/>
    <x v="1"/>
    <x v="17"/>
    <x v="1"/>
    <s v="SMB"/>
    <x v="7"/>
    <n v="58.24"/>
    <n v="4"/>
    <n v="0"/>
    <n v="15.7248"/>
    <x v="995"/>
    <n v="14.56"/>
    <x v="0"/>
    <x v="1"/>
    <x v="1"/>
    <n v="0.27"/>
  </r>
  <r>
    <n v="20221211"/>
    <s v="Liam Young"/>
    <x v="1"/>
    <s v="Jacksonville"/>
    <x v="1"/>
    <x v="1"/>
    <x v="46"/>
    <x v="8"/>
    <s v="Enterprise"/>
    <x v="8"/>
    <n v="80.28"/>
    <n v="12"/>
    <n v="0"/>
    <n v="36.928800000000003"/>
    <x v="2392"/>
    <n v="6.69"/>
    <x v="0"/>
    <x v="4"/>
    <x v="0"/>
    <n v="0.46"/>
  </r>
  <r>
    <n v="20230501"/>
    <s v="Lily Paterson"/>
    <x v="1"/>
    <s v="New York City"/>
    <x v="1"/>
    <x v="1"/>
    <x v="10"/>
    <x v="5"/>
    <s v="Strategic"/>
    <x v="5"/>
    <n v="9.7799999999999994"/>
    <n v="2"/>
    <n v="0"/>
    <n v="4.0098000000000003"/>
    <x v="286"/>
    <n v="4.8899999999999997"/>
    <x v="3"/>
    <x v="5"/>
    <x v="1"/>
    <n v="0.41000000000000003"/>
  </r>
  <r>
    <n v="20230425"/>
    <s v="Pippa Chapman"/>
    <x v="1"/>
    <s v="San Antonio"/>
    <x v="1"/>
    <x v="1"/>
    <x v="74"/>
    <x v="0"/>
    <s v="Enterprise"/>
    <x v="11"/>
    <n v="1.81"/>
    <n v="1"/>
    <n v="0"/>
    <n v="0.65159999999999996"/>
    <x v="1180"/>
    <n v="1.81"/>
    <x v="3"/>
    <x v="3"/>
    <x v="1"/>
    <n v="0.36"/>
  </r>
  <r>
    <n v="20210508"/>
    <s v="Nathan Marshall"/>
    <x v="15"/>
    <s v="London"/>
    <x v="0"/>
    <x v="0"/>
    <x v="2"/>
    <x v="0"/>
    <s v="Enterprise"/>
    <x v="8"/>
    <n v="37.94"/>
    <n v="2"/>
    <n v="0"/>
    <n v="18.211200000000002"/>
    <x v="278"/>
    <n v="18.97"/>
    <x v="1"/>
    <x v="5"/>
    <x v="1"/>
    <n v="0.48000000000000009"/>
  </r>
  <r>
    <n v="20210331"/>
    <s v="Emma Stewart"/>
    <x v="2"/>
    <s v="Berlin"/>
    <x v="0"/>
    <x v="2"/>
    <x v="80"/>
    <x v="0"/>
    <s v="Strategic"/>
    <x v="6"/>
    <n v="79.959999999999994"/>
    <n v="5"/>
    <n v="0.2"/>
    <n v="27.986000000000001"/>
    <x v="2393"/>
    <n v="15.991999999999999"/>
    <x v="1"/>
    <x v="10"/>
    <x v="3"/>
    <n v="0.35000000000000003"/>
  </r>
  <r>
    <n v="20230807"/>
    <s v="Andrew Smith"/>
    <x v="5"/>
    <s v="Osaka"/>
    <x v="2"/>
    <x v="4"/>
    <x v="53"/>
    <x v="3"/>
    <s v="Strategic"/>
    <x v="8"/>
    <n v="115.29600000000001"/>
    <n v="3"/>
    <n v="0.2"/>
    <n v="40.3536"/>
    <x v="794"/>
    <n v="38.432000000000002"/>
    <x v="3"/>
    <x v="6"/>
    <x v="2"/>
    <n v="0.35"/>
  </r>
  <r>
    <n v="20231203"/>
    <s v="Sam Lawrence"/>
    <x v="8"/>
    <s v="San José"/>
    <x v="1"/>
    <x v="7"/>
    <x v="42"/>
    <x v="2"/>
    <s v="SMB"/>
    <x v="6"/>
    <n v="2479.96"/>
    <n v="4"/>
    <n v="0"/>
    <n v="743.98800000000006"/>
    <x v="673"/>
    <n v="619.99"/>
    <x v="3"/>
    <x v="4"/>
    <x v="0"/>
    <n v="0.30000000000000004"/>
  </r>
  <r>
    <n v="20220607"/>
    <s v="Carolyn Ross"/>
    <x v="36"/>
    <s v="Abu Dhabi"/>
    <x v="0"/>
    <x v="6"/>
    <x v="68"/>
    <x v="4"/>
    <s v="SMB"/>
    <x v="9"/>
    <n v="179.94"/>
    <n v="6"/>
    <n v="0"/>
    <n v="75.574799999999996"/>
    <x v="1101"/>
    <n v="29.99"/>
    <x v="0"/>
    <x v="1"/>
    <x v="1"/>
    <n v="0.42"/>
  </r>
  <r>
    <n v="20220607"/>
    <s v="Carolyn Ross"/>
    <x v="36"/>
    <s v="Abu Dhabi"/>
    <x v="0"/>
    <x v="6"/>
    <x v="68"/>
    <x v="4"/>
    <s v="SMB"/>
    <x v="9"/>
    <n v="26.85"/>
    <n v="3"/>
    <n v="0"/>
    <n v="5.1014999999999997"/>
    <x v="1139"/>
    <n v="8.9500000000000011"/>
    <x v="0"/>
    <x v="1"/>
    <x v="1"/>
    <n v="0.18999999999999997"/>
  </r>
  <r>
    <n v="20220607"/>
    <s v="Carolyn Ross"/>
    <x v="36"/>
    <s v="Abu Dhabi"/>
    <x v="0"/>
    <x v="6"/>
    <x v="68"/>
    <x v="4"/>
    <s v="SMB"/>
    <x v="9"/>
    <n v="323.37"/>
    <n v="3"/>
    <n v="0"/>
    <n v="129.34800000000001"/>
    <x v="645"/>
    <n v="107.79"/>
    <x v="0"/>
    <x v="1"/>
    <x v="1"/>
    <n v="0.4"/>
  </r>
  <r>
    <n v="20220607"/>
    <s v="Carolyn Ross"/>
    <x v="36"/>
    <s v="Abu Dhabi"/>
    <x v="0"/>
    <x v="6"/>
    <x v="68"/>
    <x v="4"/>
    <s v="SMB"/>
    <x v="8"/>
    <n v="59.94"/>
    <n v="3"/>
    <n v="0"/>
    <n v="28.171800000000001"/>
    <x v="656"/>
    <n v="19.98"/>
    <x v="0"/>
    <x v="1"/>
    <x v="1"/>
    <n v="0.47000000000000003"/>
  </r>
  <r>
    <n v="20220607"/>
    <s v="Carolyn Ross"/>
    <x v="36"/>
    <s v="Abu Dhabi"/>
    <x v="0"/>
    <x v="6"/>
    <x v="68"/>
    <x v="4"/>
    <s v="SMB"/>
    <x v="2"/>
    <n v="64.14"/>
    <n v="3"/>
    <n v="0"/>
    <n v="30.787199999999999"/>
    <x v="91"/>
    <n v="21.38"/>
    <x v="0"/>
    <x v="1"/>
    <x v="1"/>
    <n v="0.48"/>
  </r>
  <r>
    <n v="20220607"/>
    <s v="Carolyn Ross"/>
    <x v="36"/>
    <s v="Abu Dhabi"/>
    <x v="0"/>
    <x v="6"/>
    <x v="68"/>
    <x v="4"/>
    <s v="SMB"/>
    <x v="2"/>
    <n v="11.67"/>
    <n v="3"/>
    <n v="0"/>
    <n v="5.6016000000000004"/>
    <x v="2394"/>
    <n v="3.89"/>
    <x v="0"/>
    <x v="1"/>
    <x v="1"/>
    <n v="0.48000000000000004"/>
  </r>
  <r>
    <n v="20220607"/>
    <s v="Carolyn Ross"/>
    <x v="36"/>
    <s v="Abu Dhabi"/>
    <x v="0"/>
    <x v="6"/>
    <x v="68"/>
    <x v="4"/>
    <s v="SMB"/>
    <x v="8"/>
    <n v="12.96"/>
    <n v="2"/>
    <n v="0"/>
    <n v="6.2207999999999997"/>
    <x v="86"/>
    <n v="6.48"/>
    <x v="0"/>
    <x v="1"/>
    <x v="1"/>
    <n v="0.47999999999999993"/>
  </r>
  <r>
    <n v="20210413"/>
    <s v="Connor Watson"/>
    <x v="8"/>
    <s v="San José"/>
    <x v="1"/>
    <x v="7"/>
    <x v="23"/>
    <x v="5"/>
    <s v="SMB"/>
    <x v="2"/>
    <n v="17.43"/>
    <n v="3"/>
    <n v="0"/>
    <n v="8.0177999999999994"/>
    <x v="994"/>
    <n v="5.81"/>
    <x v="1"/>
    <x v="3"/>
    <x v="1"/>
    <n v="0.45999999999999996"/>
  </r>
  <r>
    <n v="20230523"/>
    <s v="Pippa Smith"/>
    <x v="10"/>
    <s v="Sydney"/>
    <x v="2"/>
    <x v="8"/>
    <x v="53"/>
    <x v="3"/>
    <s v="SMB"/>
    <x v="1"/>
    <n v="181.98599999999999"/>
    <n v="2"/>
    <n v="0.3"/>
    <n v="-54.595799999999997"/>
    <x v="1073"/>
    <n v="90.992999999999995"/>
    <x v="3"/>
    <x v="5"/>
    <x v="1"/>
    <n v="-0.3"/>
  </r>
  <r>
    <n v="20230523"/>
    <s v="Pippa Smith"/>
    <x v="10"/>
    <s v="Sydney"/>
    <x v="2"/>
    <x v="8"/>
    <x v="53"/>
    <x v="3"/>
    <s v="SMB"/>
    <x v="2"/>
    <n v="1.5920000000000001"/>
    <n v="2"/>
    <n v="0.8"/>
    <n v="-2.6267999999999998"/>
    <x v="120"/>
    <n v="0.79600000000000004"/>
    <x v="3"/>
    <x v="5"/>
    <x v="1"/>
    <n v="-1.6499999999999997"/>
  </r>
  <r>
    <n v="20230523"/>
    <s v="Pippa Smith"/>
    <x v="10"/>
    <s v="Sydney"/>
    <x v="2"/>
    <x v="8"/>
    <x v="53"/>
    <x v="3"/>
    <s v="SMB"/>
    <x v="8"/>
    <n v="22.344000000000001"/>
    <n v="3"/>
    <n v="0.2"/>
    <n v="2.5137"/>
    <x v="901"/>
    <n v="7.4480000000000004"/>
    <x v="3"/>
    <x v="5"/>
    <x v="1"/>
    <n v="0.1125"/>
  </r>
  <r>
    <n v="20221220"/>
    <s v="Sophie Lewis"/>
    <x v="16"/>
    <s v="Santiago"/>
    <x v="1"/>
    <x v="7"/>
    <x v="19"/>
    <x v="2"/>
    <s v="Strategic"/>
    <x v="2"/>
    <n v="455.97"/>
    <n v="6"/>
    <n v="0.5"/>
    <n v="-218.8656"/>
    <x v="2395"/>
    <n v="75.995000000000005"/>
    <x v="0"/>
    <x v="4"/>
    <x v="0"/>
    <n v="-0.48"/>
  </r>
  <r>
    <n v="20221220"/>
    <s v="Sophie Lewis"/>
    <x v="16"/>
    <s v="Santiago"/>
    <x v="1"/>
    <x v="7"/>
    <x v="19"/>
    <x v="2"/>
    <s v="Strategic"/>
    <x v="2"/>
    <n v="10.44"/>
    <n v="6"/>
    <n v="0.7"/>
    <n v="-7.6559999999999997"/>
    <x v="1838"/>
    <n v="1.74"/>
    <x v="0"/>
    <x v="4"/>
    <x v="0"/>
    <n v="-0.73333333333333339"/>
  </r>
  <r>
    <n v="20221220"/>
    <s v="Sophie Lewis"/>
    <x v="16"/>
    <s v="Santiago"/>
    <x v="1"/>
    <x v="7"/>
    <x v="19"/>
    <x v="2"/>
    <s v="Strategic"/>
    <x v="2"/>
    <n v="5.2140000000000004"/>
    <n v="2"/>
    <n v="0.7"/>
    <n v="-4.1711999999999998"/>
    <x v="547"/>
    <n v="2.6070000000000002"/>
    <x v="0"/>
    <x v="4"/>
    <x v="0"/>
    <n v="-0.79999999999999993"/>
  </r>
  <r>
    <n v="20230923"/>
    <s v="Pippa Chapman"/>
    <x v="37"/>
    <s v="Athens"/>
    <x v="0"/>
    <x v="11"/>
    <x v="74"/>
    <x v="0"/>
    <s v="Enterprise"/>
    <x v="3"/>
    <n v="67.400000000000006"/>
    <n v="5"/>
    <n v="0"/>
    <n v="17.524000000000001"/>
    <x v="238"/>
    <n v="13.48"/>
    <x v="3"/>
    <x v="8"/>
    <x v="2"/>
    <n v="0.26"/>
  </r>
  <r>
    <n v="20230908"/>
    <s v="Amelia Chapman"/>
    <x v="7"/>
    <s v="Bursa"/>
    <x v="0"/>
    <x v="6"/>
    <x v="76"/>
    <x v="2"/>
    <s v="SMB"/>
    <x v="4"/>
    <n v="25.16"/>
    <n v="2"/>
    <n v="0"/>
    <n v="10.5672"/>
    <x v="2001"/>
    <n v="12.58"/>
    <x v="3"/>
    <x v="8"/>
    <x v="2"/>
    <n v="0.42"/>
  </r>
  <r>
    <n v="20230908"/>
    <s v="Amelia Chapman"/>
    <x v="7"/>
    <s v="Bursa"/>
    <x v="0"/>
    <x v="6"/>
    <x v="76"/>
    <x v="2"/>
    <s v="SMB"/>
    <x v="6"/>
    <n v="126.56"/>
    <n v="4"/>
    <n v="0.2"/>
    <n v="47.46"/>
    <x v="1403"/>
    <n v="31.64"/>
    <x v="3"/>
    <x v="8"/>
    <x v="2"/>
    <n v="0.375"/>
  </r>
  <r>
    <n v="20201128"/>
    <s v="Kimberly Langdon"/>
    <x v="1"/>
    <s v="Los Angeles"/>
    <x v="1"/>
    <x v="1"/>
    <x v="8"/>
    <x v="5"/>
    <s v="SMB"/>
    <x v="7"/>
    <n v="43.68"/>
    <n v="3"/>
    <n v="0"/>
    <n v="11.7936"/>
    <x v="995"/>
    <n v="14.56"/>
    <x v="2"/>
    <x v="0"/>
    <x v="0"/>
    <n v="0.27"/>
  </r>
  <r>
    <n v="20201128"/>
    <s v="Kimberly Langdon"/>
    <x v="1"/>
    <s v="Los Angeles"/>
    <x v="1"/>
    <x v="1"/>
    <x v="8"/>
    <x v="5"/>
    <s v="SMB"/>
    <x v="9"/>
    <n v="139.93"/>
    <n v="7"/>
    <n v="0"/>
    <n v="34.982500000000002"/>
    <x v="302"/>
    <n v="19.990000000000002"/>
    <x v="2"/>
    <x v="0"/>
    <x v="0"/>
    <n v="0.25"/>
  </r>
  <r>
    <n v="20201112"/>
    <s v="Lisa Lawrence"/>
    <x v="5"/>
    <s v="Tokyo"/>
    <x v="2"/>
    <x v="4"/>
    <x v="56"/>
    <x v="1"/>
    <s v="Strategic"/>
    <x v="5"/>
    <n v="2.6720000000000002"/>
    <n v="1"/>
    <n v="0.2"/>
    <n v="0.33400000000000002"/>
    <x v="1637"/>
    <n v="2.6720000000000002"/>
    <x v="2"/>
    <x v="0"/>
    <x v="0"/>
    <n v="0.125"/>
  </r>
  <r>
    <n v="20201112"/>
    <s v="Lisa Lawrence"/>
    <x v="5"/>
    <s v="Tokyo"/>
    <x v="2"/>
    <x v="4"/>
    <x v="56"/>
    <x v="1"/>
    <s v="Strategic"/>
    <x v="8"/>
    <n v="16.655999999999999"/>
    <n v="6"/>
    <n v="0.2"/>
    <n v="-3.1230000000000002"/>
    <x v="2396"/>
    <n v="2.7759999999999998"/>
    <x v="2"/>
    <x v="0"/>
    <x v="0"/>
    <n v="-0.18750000000000003"/>
  </r>
  <r>
    <n v="20201112"/>
    <s v="Lisa Lawrence"/>
    <x v="5"/>
    <s v="Tokyo"/>
    <x v="2"/>
    <x v="4"/>
    <x v="56"/>
    <x v="1"/>
    <s v="Strategic"/>
    <x v="9"/>
    <n v="79.512"/>
    <n v="3"/>
    <n v="0.2"/>
    <n v="20.8719"/>
    <x v="472"/>
    <n v="26.504000000000001"/>
    <x v="2"/>
    <x v="0"/>
    <x v="0"/>
    <n v="0.26250000000000001"/>
  </r>
  <r>
    <n v="20201112"/>
    <s v="Lisa Lawrence"/>
    <x v="5"/>
    <s v="Tokyo"/>
    <x v="2"/>
    <x v="4"/>
    <x v="56"/>
    <x v="1"/>
    <s v="Strategic"/>
    <x v="8"/>
    <n v="36.287999999999997"/>
    <n v="7"/>
    <n v="0.2"/>
    <n v="12.700799999999999"/>
    <x v="1261"/>
    <n v="5.1839999999999993"/>
    <x v="2"/>
    <x v="0"/>
    <x v="0"/>
    <n v="0.35000000000000003"/>
  </r>
  <r>
    <n v="20201112"/>
    <s v="Lisa Lawrence"/>
    <x v="5"/>
    <s v="Tokyo"/>
    <x v="2"/>
    <x v="4"/>
    <x v="56"/>
    <x v="1"/>
    <s v="Strategic"/>
    <x v="0"/>
    <n v="67.993200000000002"/>
    <n v="1"/>
    <n v="0.32"/>
    <n v="-12.998699999999999"/>
    <x v="947"/>
    <n v="67.993200000000002"/>
    <x v="2"/>
    <x v="0"/>
    <x v="0"/>
    <n v="-0.19117647058823528"/>
  </r>
  <r>
    <n v="20231003"/>
    <s v="Andrew Lewis"/>
    <x v="19"/>
    <s v="Porto"/>
    <x v="0"/>
    <x v="2"/>
    <x v="88"/>
    <x v="6"/>
    <s v="Strategic"/>
    <x v="4"/>
    <n v="10.16"/>
    <n v="2"/>
    <n v="0"/>
    <n v="3.4544000000000001"/>
    <x v="1603"/>
    <n v="5.08"/>
    <x v="3"/>
    <x v="2"/>
    <x v="0"/>
    <n v="0.34"/>
  </r>
  <r>
    <n v="20211214"/>
    <s v="William May"/>
    <x v="35"/>
    <s v="Kyiv"/>
    <x v="0"/>
    <x v="11"/>
    <x v="60"/>
    <x v="9"/>
    <s v="Strategic"/>
    <x v="4"/>
    <n v="6.16"/>
    <n v="2"/>
    <n v="0"/>
    <n v="1.9712000000000001"/>
    <x v="2397"/>
    <n v="3.08"/>
    <x v="1"/>
    <x v="4"/>
    <x v="0"/>
    <n v="0.32"/>
  </r>
  <r>
    <n v="20211214"/>
    <s v="William May"/>
    <x v="35"/>
    <s v="Kyiv"/>
    <x v="0"/>
    <x v="11"/>
    <x v="60"/>
    <x v="9"/>
    <s v="Strategic"/>
    <x v="5"/>
    <n v="56.3"/>
    <n v="2"/>
    <n v="0"/>
    <n v="15.763999999999999"/>
    <x v="1745"/>
    <n v="28.15"/>
    <x v="1"/>
    <x v="4"/>
    <x v="0"/>
    <n v="0.28000000000000003"/>
  </r>
  <r>
    <n v="20211206"/>
    <s v="Joe Lee"/>
    <x v="33"/>
    <s v="Tel Aviv"/>
    <x v="0"/>
    <x v="11"/>
    <x v="65"/>
    <x v="1"/>
    <s v="SMB"/>
    <x v="8"/>
    <n v="6.48"/>
    <n v="1"/>
    <n v="0"/>
    <n v="3.1103999999999998"/>
    <x v="86"/>
    <n v="6.48"/>
    <x v="1"/>
    <x v="4"/>
    <x v="0"/>
    <n v="0.47999999999999993"/>
  </r>
  <r>
    <n v="20211206"/>
    <s v="Joe Lee"/>
    <x v="33"/>
    <s v="Tel Aviv"/>
    <x v="0"/>
    <x v="11"/>
    <x v="65"/>
    <x v="1"/>
    <s v="SMB"/>
    <x v="3"/>
    <n v="1325.85"/>
    <n v="5"/>
    <n v="0"/>
    <n v="238.65299999999999"/>
    <x v="1622"/>
    <n v="265.16999999999996"/>
    <x v="1"/>
    <x v="4"/>
    <x v="0"/>
    <n v="0.18"/>
  </r>
  <r>
    <n v="20211206"/>
    <s v="Joe Lee"/>
    <x v="33"/>
    <s v="Tel Aviv"/>
    <x v="0"/>
    <x v="11"/>
    <x v="65"/>
    <x v="1"/>
    <s v="SMB"/>
    <x v="1"/>
    <n v="14.94"/>
    <n v="3"/>
    <n v="0"/>
    <n v="6.8723999999999998"/>
    <x v="1701"/>
    <n v="4.9799999999999995"/>
    <x v="1"/>
    <x v="4"/>
    <x v="0"/>
    <n v="0.46"/>
  </r>
  <r>
    <n v="20230401"/>
    <s v="Bernadette Scott"/>
    <x v="32"/>
    <s v="Helsinki"/>
    <x v="0"/>
    <x v="3"/>
    <x v="55"/>
    <x v="1"/>
    <s v="Strategic"/>
    <x v="2"/>
    <n v="34.54"/>
    <n v="1"/>
    <n v="0"/>
    <n v="17.27"/>
    <x v="309"/>
    <n v="34.54"/>
    <x v="3"/>
    <x v="3"/>
    <x v="1"/>
    <n v="0.5"/>
  </r>
  <r>
    <n v="20230401"/>
    <s v="Bernadette Scott"/>
    <x v="32"/>
    <s v="Helsinki"/>
    <x v="0"/>
    <x v="3"/>
    <x v="55"/>
    <x v="1"/>
    <s v="Strategic"/>
    <x v="13"/>
    <n v="2999.95"/>
    <n v="5"/>
    <n v="0"/>
    <n v="1439.9760000000001"/>
    <x v="2398"/>
    <n v="599.99"/>
    <x v="3"/>
    <x v="3"/>
    <x v="1"/>
    <n v="0.48000000000000009"/>
  </r>
  <r>
    <n v="20230401"/>
    <s v="Bernadette Scott"/>
    <x v="32"/>
    <s v="Helsinki"/>
    <x v="0"/>
    <x v="3"/>
    <x v="55"/>
    <x v="1"/>
    <s v="Strategic"/>
    <x v="2"/>
    <n v="64.12"/>
    <n v="4"/>
    <n v="0"/>
    <n v="30.7776"/>
    <x v="2399"/>
    <n v="16.03"/>
    <x v="3"/>
    <x v="3"/>
    <x v="1"/>
    <n v="0.48"/>
  </r>
  <r>
    <n v="20230314"/>
    <s v="Molly Watson"/>
    <x v="10"/>
    <s v="Sydney"/>
    <x v="2"/>
    <x v="8"/>
    <x v="39"/>
    <x v="6"/>
    <s v="Enterprise"/>
    <x v="5"/>
    <n v="19.456"/>
    <n v="4"/>
    <n v="0.2"/>
    <n v="2.1888000000000001"/>
    <x v="1820"/>
    <n v="4.8639999999999999"/>
    <x v="3"/>
    <x v="10"/>
    <x v="3"/>
    <n v="0.1125"/>
  </r>
  <r>
    <n v="20230314"/>
    <s v="Molly Watson"/>
    <x v="10"/>
    <s v="Sydney"/>
    <x v="2"/>
    <x v="8"/>
    <x v="39"/>
    <x v="6"/>
    <s v="Enterprise"/>
    <x v="12"/>
    <n v="209.98599999999999"/>
    <n v="2"/>
    <n v="0.3"/>
    <n v="8.9993999999999996"/>
    <x v="2400"/>
    <n v="104.99299999999999"/>
    <x v="3"/>
    <x v="10"/>
    <x v="3"/>
    <n v="4.2857142857142858E-2"/>
  </r>
  <r>
    <n v="20230314"/>
    <s v="Molly Watson"/>
    <x v="10"/>
    <s v="Sydney"/>
    <x v="2"/>
    <x v="8"/>
    <x v="39"/>
    <x v="6"/>
    <s v="Enterprise"/>
    <x v="5"/>
    <n v="29.76"/>
    <n v="5"/>
    <n v="0.2"/>
    <n v="1.86"/>
    <x v="1707"/>
    <n v="5.952"/>
    <x v="3"/>
    <x v="10"/>
    <x v="3"/>
    <n v="6.25E-2"/>
  </r>
  <r>
    <n v="20230314"/>
    <s v="Molly Watson"/>
    <x v="10"/>
    <s v="Sydney"/>
    <x v="2"/>
    <x v="8"/>
    <x v="39"/>
    <x v="6"/>
    <s v="Enterprise"/>
    <x v="1"/>
    <n v="89.768000000000001"/>
    <n v="1"/>
    <n v="0.3"/>
    <n v="-2.5648"/>
    <x v="2401"/>
    <n v="89.768000000000001"/>
    <x v="3"/>
    <x v="10"/>
    <x v="3"/>
    <n v="-2.8571428571428571E-2"/>
  </r>
  <r>
    <n v="20230314"/>
    <s v="Molly Watson"/>
    <x v="10"/>
    <s v="Sydney"/>
    <x v="2"/>
    <x v="8"/>
    <x v="39"/>
    <x v="6"/>
    <s v="Enterprise"/>
    <x v="13"/>
    <n v="959.98400000000004"/>
    <n v="2"/>
    <n v="0.2"/>
    <n v="335.99439999999998"/>
    <x v="312"/>
    <n v="479.99200000000002"/>
    <x v="3"/>
    <x v="10"/>
    <x v="3"/>
    <n v="0.35"/>
  </r>
  <r>
    <n v="20230314"/>
    <s v="Molly Watson"/>
    <x v="10"/>
    <s v="Sydney"/>
    <x v="2"/>
    <x v="8"/>
    <x v="39"/>
    <x v="6"/>
    <s v="Enterprise"/>
    <x v="8"/>
    <n v="15.552"/>
    <n v="3"/>
    <n v="0.2"/>
    <n v="5.6375999999999999"/>
    <x v="221"/>
    <n v="5.1840000000000002"/>
    <x v="3"/>
    <x v="10"/>
    <x v="3"/>
    <n v="0.36249999999999999"/>
  </r>
  <r>
    <n v="20230314"/>
    <s v="Molly Watson"/>
    <x v="10"/>
    <s v="Sydney"/>
    <x v="2"/>
    <x v="8"/>
    <x v="39"/>
    <x v="6"/>
    <s v="Enterprise"/>
    <x v="6"/>
    <n v="34.36"/>
    <n v="1"/>
    <n v="0.2"/>
    <n v="-7.3014999999999999"/>
    <x v="2264"/>
    <n v="34.36"/>
    <x v="3"/>
    <x v="10"/>
    <x v="3"/>
    <n v="-0.21249999999999999"/>
  </r>
  <r>
    <n v="20201205"/>
    <s v="Lily Paterson"/>
    <x v="24"/>
    <s v="Mexico City"/>
    <x v="1"/>
    <x v="7"/>
    <x v="10"/>
    <x v="5"/>
    <s v="Strategic"/>
    <x v="8"/>
    <n v="98.376000000000005"/>
    <n v="3"/>
    <n v="0.2"/>
    <n v="35.661299999999997"/>
    <x v="458"/>
    <n v="32.792000000000002"/>
    <x v="2"/>
    <x v="4"/>
    <x v="0"/>
    <n v="0.36249999999999993"/>
  </r>
  <r>
    <n v="20201205"/>
    <s v="Lily Paterson"/>
    <x v="24"/>
    <s v="Mexico City"/>
    <x v="1"/>
    <x v="7"/>
    <x v="10"/>
    <x v="5"/>
    <s v="Strategic"/>
    <x v="2"/>
    <n v="29.94"/>
    <n v="4"/>
    <n v="0.7"/>
    <n v="-23.952000000000002"/>
    <x v="2402"/>
    <n v="7.4850000000000003"/>
    <x v="2"/>
    <x v="4"/>
    <x v="0"/>
    <n v="-0.8"/>
  </r>
  <r>
    <n v="20201205"/>
    <s v="Lily Paterson"/>
    <x v="24"/>
    <s v="Mexico City"/>
    <x v="1"/>
    <x v="7"/>
    <x v="10"/>
    <x v="5"/>
    <s v="Strategic"/>
    <x v="8"/>
    <n v="17.472000000000001"/>
    <n v="3"/>
    <n v="0.2"/>
    <n v="5.6783999999999999"/>
    <x v="2403"/>
    <n v="5.8240000000000007"/>
    <x v="2"/>
    <x v="4"/>
    <x v="0"/>
    <n v="0.32499999999999996"/>
  </r>
  <r>
    <n v="20201205"/>
    <s v="Lily Paterson"/>
    <x v="24"/>
    <s v="Mexico City"/>
    <x v="1"/>
    <x v="7"/>
    <x v="10"/>
    <x v="5"/>
    <s v="Strategic"/>
    <x v="6"/>
    <n v="36.738"/>
    <n v="1"/>
    <n v="0.4"/>
    <n v="-9.1844999999999999"/>
    <x v="2404"/>
    <n v="36.738"/>
    <x v="2"/>
    <x v="4"/>
    <x v="0"/>
    <n v="-0.25"/>
  </r>
  <r>
    <n v="20201205"/>
    <s v="Lily Paterson"/>
    <x v="24"/>
    <s v="Mexico City"/>
    <x v="1"/>
    <x v="7"/>
    <x v="10"/>
    <x v="5"/>
    <s v="Strategic"/>
    <x v="6"/>
    <n v="179.94"/>
    <n v="2"/>
    <n v="0.4"/>
    <n v="-44.984999999999999"/>
    <x v="2405"/>
    <n v="89.97"/>
    <x v="2"/>
    <x v="4"/>
    <x v="0"/>
    <n v="-0.25"/>
  </r>
  <r>
    <n v="20221213"/>
    <s v="Joe Hughes"/>
    <x v="1"/>
    <s v="Newark"/>
    <x v="1"/>
    <x v="1"/>
    <x v="56"/>
    <x v="1"/>
    <s v="SMB"/>
    <x v="4"/>
    <n v="383.64"/>
    <n v="6"/>
    <n v="0"/>
    <n v="122.76479999999999"/>
    <x v="452"/>
    <n v="63.94"/>
    <x v="0"/>
    <x v="4"/>
    <x v="0"/>
    <n v="0.32"/>
  </r>
  <r>
    <n v="20221213"/>
    <s v="Joe Hughes"/>
    <x v="1"/>
    <s v="Newark"/>
    <x v="1"/>
    <x v="1"/>
    <x v="56"/>
    <x v="1"/>
    <s v="SMB"/>
    <x v="7"/>
    <n v="56.52"/>
    <n v="3"/>
    <n v="0"/>
    <n v="15.8256"/>
    <x v="835"/>
    <n v="18.84"/>
    <x v="0"/>
    <x v="4"/>
    <x v="0"/>
    <n v="0.27999999999999997"/>
  </r>
  <r>
    <n v="20230910"/>
    <s v="Jan White"/>
    <x v="1"/>
    <s v="New York City"/>
    <x v="1"/>
    <x v="1"/>
    <x v="86"/>
    <x v="0"/>
    <s v="SMB"/>
    <x v="5"/>
    <n v="6.56"/>
    <n v="2"/>
    <n v="0"/>
    <n v="1.9024000000000001"/>
    <x v="283"/>
    <n v="3.28"/>
    <x v="3"/>
    <x v="8"/>
    <x v="2"/>
    <n v="0.29000000000000004"/>
  </r>
  <r>
    <n v="20230910"/>
    <s v="Jan White"/>
    <x v="1"/>
    <s v="New York City"/>
    <x v="1"/>
    <x v="1"/>
    <x v="86"/>
    <x v="0"/>
    <s v="SMB"/>
    <x v="1"/>
    <n v="243.92"/>
    <n v="5"/>
    <n v="0.2"/>
    <n v="-15.244999999999999"/>
    <x v="2406"/>
    <n v="48.783999999999999"/>
    <x v="3"/>
    <x v="8"/>
    <x v="2"/>
    <n v="-6.25E-2"/>
  </r>
  <r>
    <n v="20230910"/>
    <s v="Jan White"/>
    <x v="1"/>
    <s v="New York City"/>
    <x v="1"/>
    <x v="1"/>
    <x v="86"/>
    <x v="0"/>
    <s v="SMB"/>
    <x v="8"/>
    <n v="47.52"/>
    <n v="9"/>
    <n v="0"/>
    <n v="22.8096"/>
    <x v="1177"/>
    <n v="5.28"/>
    <x v="3"/>
    <x v="8"/>
    <x v="2"/>
    <n v="0.48"/>
  </r>
  <r>
    <n v="20231005"/>
    <s v="Eric McLean"/>
    <x v="38"/>
    <s v="Shenzhen"/>
    <x v="2"/>
    <x v="9"/>
    <x v="26"/>
    <x v="3"/>
    <s v="Enterprise"/>
    <x v="4"/>
    <n v="19.98"/>
    <n v="1"/>
    <n v="0"/>
    <n v="8.5914000000000001"/>
    <x v="1401"/>
    <n v="19.98"/>
    <x v="3"/>
    <x v="2"/>
    <x v="0"/>
    <n v="0.43"/>
  </r>
  <r>
    <n v="20220510"/>
    <s v="Eric McLean"/>
    <x v="15"/>
    <s v="London"/>
    <x v="0"/>
    <x v="0"/>
    <x v="26"/>
    <x v="3"/>
    <s v="Enterprise"/>
    <x v="5"/>
    <n v="8"/>
    <n v="5"/>
    <n v="0"/>
    <n v="3.44"/>
    <x v="950"/>
    <n v="1.6"/>
    <x v="0"/>
    <x v="5"/>
    <x v="1"/>
    <n v="0.43"/>
  </r>
  <r>
    <n v="20201215"/>
    <s v="Nicola Pullman"/>
    <x v="1"/>
    <s v="Seattle"/>
    <x v="1"/>
    <x v="1"/>
    <x v="75"/>
    <x v="0"/>
    <s v="SMB"/>
    <x v="4"/>
    <n v="6.16"/>
    <n v="2"/>
    <n v="0"/>
    <n v="1.9712000000000001"/>
    <x v="2397"/>
    <n v="3.08"/>
    <x v="2"/>
    <x v="4"/>
    <x v="0"/>
    <n v="0.32"/>
  </r>
  <r>
    <n v="20231201"/>
    <s v="Abigail Langdon"/>
    <x v="15"/>
    <s v="London"/>
    <x v="0"/>
    <x v="0"/>
    <x v="83"/>
    <x v="0"/>
    <s v="Enterprise"/>
    <x v="3"/>
    <n v="83.56"/>
    <n v="4"/>
    <n v="0"/>
    <n v="1.6712"/>
    <x v="2407"/>
    <n v="20.89"/>
    <x v="3"/>
    <x v="4"/>
    <x v="0"/>
    <n v="0.02"/>
  </r>
  <r>
    <n v="20231201"/>
    <s v="Abigail Langdon"/>
    <x v="15"/>
    <s v="London"/>
    <x v="0"/>
    <x v="0"/>
    <x v="83"/>
    <x v="0"/>
    <s v="Enterprise"/>
    <x v="6"/>
    <n v="546.05999999999995"/>
    <n v="3"/>
    <n v="0"/>
    <n v="163.81800000000001"/>
    <x v="2408"/>
    <n v="182.01999999999998"/>
    <x v="3"/>
    <x v="4"/>
    <x v="0"/>
    <n v="0.30000000000000004"/>
  </r>
  <r>
    <n v="20231201"/>
    <s v="Abigail Langdon"/>
    <x v="15"/>
    <s v="London"/>
    <x v="0"/>
    <x v="0"/>
    <x v="83"/>
    <x v="0"/>
    <s v="Enterprise"/>
    <x v="3"/>
    <n v="269.49"/>
    <n v="3"/>
    <n v="0"/>
    <n v="5.3898000000000001"/>
    <x v="1477"/>
    <n v="89.83"/>
    <x v="3"/>
    <x v="4"/>
    <x v="0"/>
    <n v="0.02"/>
  </r>
  <r>
    <n v="20210319"/>
    <s v="William Robertson"/>
    <x v="1"/>
    <s v="Roswell"/>
    <x v="1"/>
    <x v="1"/>
    <x v="89"/>
    <x v="1"/>
    <s v="SMB"/>
    <x v="11"/>
    <n v="10.9"/>
    <n v="5"/>
    <n v="0"/>
    <n v="3.597"/>
    <x v="877"/>
    <n v="2.1800000000000002"/>
    <x v="1"/>
    <x v="10"/>
    <x v="3"/>
    <n v="0.32999999999999996"/>
  </r>
  <r>
    <n v="20200719"/>
    <s v="Alan Berry"/>
    <x v="23"/>
    <s v="The Hague"/>
    <x v="0"/>
    <x v="2"/>
    <x v="8"/>
    <x v="5"/>
    <s v="Enterprise"/>
    <x v="2"/>
    <n v="6.0960000000000001"/>
    <n v="2"/>
    <n v="0.2"/>
    <n v="2.2098"/>
    <x v="760"/>
    <n v="3.048"/>
    <x v="2"/>
    <x v="7"/>
    <x v="2"/>
    <n v="0.36249999999999999"/>
  </r>
  <r>
    <n v="20221209"/>
    <s v="Andrew Wilkins"/>
    <x v="1"/>
    <s v="Los Angeles"/>
    <x v="1"/>
    <x v="1"/>
    <x v="3"/>
    <x v="1"/>
    <s v="SMB"/>
    <x v="3"/>
    <n v="34.049999999999997"/>
    <n v="3"/>
    <n v="0"/>
    <n v="9.5340000000000007"/>
    <x v="74"/>
    <n v="11.35"/>
    <x v="0"/>
    <x v="4"/>
    <x v="0"/>
    <n v="0.28000000000000003"/>
  </r>
  <r>
    <n v="20221209"/>
    <s v="Andrew Wilkins"/>
    <x v="1"/>
    <s v="Los Angeles"/>
    <x v="1"/>
    <x v="1"/>
    <x v="3"/>
    <x v="1"/>
    <s v="SMB"/>
    <x v="3"/>
    <n v="352.38"/>
    <n v="2"/>
    <n v="0"/>
    <n v="81.047399999999996"/>
    <x v="742"/>
    <n v="176.19"/>
    <x v="0"/>
    <x v="4"/>
    <x v="0"/>
    <n v="0.22999999999999998"/>
  </r>
  <r>
    <n v="20201013"/>
    <s v="Michael Forsyth"/>
    <x v="30"/>
    <s v="Buenos Aires"/>
    <x v="1"/>
    <x v="7"/>
    <x v="13"/>
    <x v="4"/>
    <s v="Strategic"/>
    <x v="1"/>
    <n v="245.98"/>
    <n v="2"/>
    <n v="0"/>
    <n v="27.0578"/>
    <x v="1017"/>
    <n v="122.99"/>
    <x v="2"/>
    <x v="2"/>
    <x v="0"/>
    <n v="0.11"/>
  </r>
  <r>
    <n v="20201013"/>
    <s v="Michael Forsyth"/>
    <x v="30"/>
    <s v="Buenos Aires"/>
    <x v="1"/>
    <x v="7"/>
    <x v="13"/>
    <x v="4"/>
    <s v="Strategic"/>
    <x v="2"/>
    <n v="18.940000000000001"/>
    <n v="1"/>
    <n v="0"/>
    <n v="9.4700000000000006"/>
    <x v="89"/>
    <n v="18.940000000000001"/>
    <x v="2"/>
    <x v="2"/>
    <x v="0"/>
    <n v="0.5"/>
  </r>
  <r>
    <n v="20231120"/>
    <s v="Theresa Paige"/>
    <x v="24"/>
    <s v="Tijuana"/>
    <x v="1"/>
    <x v="7"/>
    <x v="97"/>
    <x v="2"/>
    <s v="SMB"/>
    <x v="2"/>
    <n v="59.912999999999997"/>
    <n v="7"/>
    <n v="0.7"/>
    <n v="-45.933300000000003"/>
    <x v="887"/>
    <n v="8.5589999999999993"/>
    <x v="3"/>
    <x v="0"/>
    <x v="0"/>
    <n v="-0.76666666666666672"/>
  </r>
  <r>
    <n v="20230925"/>
    <s v="Dominic Bell"/>
    <x v="31"/>
    <s v="Busan"/>
    <x v="2"/>
    <x v="9"/>
    <x v="82"/>
    <x v="4"/>
    <s v="Strategic"/>
    <x v="6"/>
    <n v="391.98"/>
    <n v="2"/>
    <n v="0"/>
    <n v="109.7544"/>
    <x v="1284"/>
    <n v="195.99"/>
    <x v="3"/>
    <x v="8"/>
    <x v="2"/>
    <n v="0.27999999999999997"/>
  </r>
  <r>
    <n v="20230925"/>
    <s v="Dominic Bell"/>
    <x v="31"/>
    <s v="Busan"/>
    <x v="2"/>
    <x v="9"/>
    <x v="82"/>
    <x v="4"/>
    <s v="Strategic"/>
    <x v="6"/>
    <n v="437.85"/>
    <n v="3"/>
    <n v="0"/>
    <n v="131.35499999999999"/>
    <x v="1454"/>
    <n v="145.95000000000002"/>
    <x v="3"/>
    <x v="8"/>
    <x v="2"/>
    <n v="0.29999999999999993"/>
  </r>
  <r>
    <n v="20210925"/>
    <s v="Victor Lewis"/>
    <x v="37"/>
    <s v="Athens"/>
    <x v="0"/>
    <x v="11"/>
    <x v="3"/>
    <x v="1"/>
    <s v="SMB"/>
    <x v="2"/>
    <n v="68.62"/>
    <n v="2"/>
    <n v="0"/>
    <n v="32.251399999999997"/>
    <x v="2409"/>
    <n v="34.31"/>
    <x v="1"/>
    <x v="8"/>
    <x v="2"/>
    <n v="0.46999999999999992"/>
  </r>
  <r>
    <n v="20230214"/>
    <s v="Alexander Hill"/>
    <x v="38"/>
    <s v="Beijing"/>
    <x v="2"/>
    <x v="9"/>
    <x v="39"/>
    <x v="6"/>
    <s v="SMB"/>
    <x v="8"/>
    <n v="25.02"/>
    <n v="3"/>
    <n v="0"/>
    <n v="6.5052000000000003"/>
    <x v="2410"/>
    <n v="8.34"/>
    <x v="3"/>
    <x v="11"/>
    <x v="3"/>
    <n v="0.26"/>
  </r>
  <r>
    <n v="20230214"/>
    <s v="Alexander Hill"/>
    <x v="38"/>
    <s v="Beijing"/>
    <x v="2"/>
    <x v="9"/>
    <x v="39"/>
    <x v="6"/>
    <s v="SMB"/>
    <x v="5"/>
    <n v="10.71"/>
    <n v="3"/>
    <n v="0"/>
    <n v="2.7846000000000002"/>
    <x v="2378"/>
    <n v="3.5700000000000003"/>
    <x v="3"/>
    <x v="11"/>
    <x v="3"/>
    <n v="0.26"/>
  </r>
  <r>
    <n v="20201003"/>
    <s v="Colin Glover"/>
    <x v="24"/>
    <s v="Mexico City"/>
    <x v="1"/>
    <x v="7"/>
    <x v="32"/>
    <x v="9"/>
    <s v="SMB"/>
    <x v="5"/>
    <n v="55.984000000000002"/>
    <n v="2"/>
    <n v="0.2"/>
    <n v="4.1988000000000003"/>
    <x v="101"/>
    <n v="27.992000000000001"/>
    <x v="2"/>
    <x v="2"/>
    <x v="0"/>
    <n v="7.4999999999999997E-2"/>
  </r>
  <r>
    <n v="20201003"/>
    <s v="Colin Glover"/>
    <x v="24"/>
    <s v="Mexico City"/>
    <x v="1"/>
    <x v="7"/>
    <x v="32"/>
    <x v="9"/>
    <s v="SMB"/>
    <x v="10"/>
    <n v="14.48"/>
    <n v="5"/>
    <n v="0.2"/>
    <n v="4.8869999999999996"/>
    <x v="2411"/>
    <n v="2.8959999999999999"/>
    <x v="2"/>
    <x v="2"/>
    <x v="0"/>
    <n v="0.33749999999999997"/>
  </r>
  <r>
    <n v="20201003"/>
    <s v="Colin Glover"/>
    <x v="24"/>
    <s v="Mexico City"/>
    <x v="1"/>
    <x v="7"/>
    <x v="32"/>
    <x v="9"/>
    <s v="SMB"/>
    <x v="9"/>
    <n v="142.488"/>
    <n v="3"/>
    <n v="0.2"/>
    <n v="-3.5621999999999998"/>
    <x v="1181"/>
    <n v="47.496000000000002"/>
    <x v="2"/>
    <x v="2"/>
    <x v="0"/>
    <n v="-2.4999999999999998E-2"/>
  </r>
  <r>
    <n v="20220828"/>
    <s v="Andrew Smith"/>
    <x v="5"/>
    <s v="Tokyo"/>
    <x v="2"/>
    <x v="4"/>
    <x v="53"/>
    <x v="3"/>
    <s v="Strategic"/>
    <x v="3"/>
    <n v="14.16"/>
    <n v="1"/>
    <n v="0.2"/>
    <n v="1.0620000000000001"/>
    <x v="2412"/>
    <n v="14.16"/>
    <x v="0"/>
    <x v="6"/>
    <x v="2"/>
    <n v="7.4999999999999997E-2"/>
  </r>
  <r>
    <n v="20220828"/>
    <s v="Andrew Smith"/>
    <x v="5"/>
    <s v="Tokyo"/>
    <x v="2"/>
    <x v="4"/>
    <x v="53"/>
    <x v="3"/>
    <s v="Strategic"/>
    <x v="8"/>
    <n v="79.92"/>
    <n v="5"/>
    <n v="0.2"/>
    <n v="27.972000000000001"/>
    <x v="2413"/>
    <n v="15.984"/>
    <x v="0"/>
    <x v="6"/>
    <x v="2"/>
    <n v="0.35000000000000003"/>
  </r>
  <r>
    <n v="20211203"/>
    <s v="Leah Murray"/>
    <x v="15"/>
    <s v="London"/>
    <x v="0"/>
    <x v="0"/>
    <x v="76"/>
    <x v="2"/>
    <s v="Strategic"/>
    <x v="2"/>
    <n v="590.35199999999998"/>
    <n v="6"/>
    <n v="0.2"/>
    <n v="206.6232"/>
    <x v="2180"/>
    <n v="98.391999999999996"/>
    <x v="1"/>
    <x v="4"/>
    <x v="0"/>
    <n v="0.35000000000000003"/>
  </r>
  <r>
    <n v="20220921"/>
    <s v="Carol Berry"/>
    <x v="3"/>
    <s v="Malmö"/>
    <x v="0"/>
    <x v="3"/>
    <x v="55"/>
    <x v="1"/>
    <s v="Strategic"/>
    <x v="4"/>
    <n v="17.088000000000001"/>
    <n v="2"/>
    <n v="0.2"/>
    <n v="1.0680000000000001"/>
    <x v="1691"/>
    <n v="8.5440000000000005"/>
    <x v="0"/>
    <x v="8"/>
    <x v="2"/>
    <n v="6.25E-2"/>
  </r>
  <r>
    <n v="20220921"/>
    <s v="Carol Berry"/>
    <x v="3"/>
    <s v="Malmö"/>
    <x v="0"/>
    <x v="3"/>
    <x v="55"/>
    <x v="1"/>
    <s v="Strategic"/>
    <x v="1"/>
    <n v="98.391999999999996"/>
    <n v="1"/>
    <n v="0.2"/>
    <n v="-11.069100000000001"/>
    <x v="1285"/>
    <n v="98.391999999999996"/>
    <x v="0"/>
    <x v="8"/>
    <x v="2"/>
    <n v="-0.11250000000000002"/>
  </r>
  <r>
    <n v="20230326"/>
    <s v="Gordon Parr"/>
    <x v="15"/>
    <s v="London"/>
    <x v="0"/>
    <x v="0"/>
    <x v="28"/>
    <x v="3"/>
    <s v="SMB"/>
    <x v="5"/>
    <n v="11.05"/>
    <n v="5"/>
    <n v="0"/>
    <n v="2.9834999999999998"/>
    <x v="1682"/>
    <n v="2.21"/>
    <x v="3"/>
    <x v="10"/>
    <x v="3"/>
    <n v="0.26999999999999996"/>
  </r>
  <r>
    <n v="20211206"/>
    <s v="Brian Peters"/>
    <x v="1"/>
    <s v="Los Angeles"/>
    <x v="1"/>
    <x v="1"/>
    <x v="74"/>
    <x v="0"/>
    <s v="SMB"/>
    <x v="7"/>
    <n v="7.78"/>
    <n v="2"/>
    <n v="0"/>
    <n v="2.0228000000000002"/>
    <x v="1126"/>
    <n v="3.89"/>
    <x v="1"/>
    <x v="4"/>
    <x v="0"/>
    <n v="0.26"/>
  </r>
  <r>
    <n v="20230901"/>
    <s v="Molly MacDonald"/>
    <x v="28"/>
    <s v="Prague"/>
    <x v="0"/>
    <x v="11"/>
    <x v="7"/>
    <x v="4"/>
    <s v="SMB"/>
    <x v="9"/>
    <n v="659.9"/>
    <n v="2"/>
    <n v="0"/>
    <n v="217.767"/>
    <x v="2003"/>
    <n v="329.95"/>
    <x v="3"/>
    <x v="8"/>
    <x v="2"/>
    <n v="0.33"/>
  </r>
  <r>
    <n v="20211005"/>
    <s v="Tracey Knox"/>
    <x v="24"/>
    <s v="Guadalajara"/>
    <x v="1"/>
    <x v="7"/>
    <x v="45"/>
    <x v="0"/>
    <s v="SMB"/>
    <x v="9"/>
    <n v="53.04"/>
    <n v="3"/>
    <n v="0.2"/>
    <n v="-4.641"/>
    <x v="177"/>
    <n v="17.68"/>
    <x v="1"/>
    <x v="2"/>
    <x v="0"/>
    <n v="-8.7500000000000008E-2"/>
  </r>
  <r>
    <n v="20230819"/>
    <s v="Harry McGrath"/>
    <x v="4"/>
    <s v="Toronto"/>
    <x v="1"/>
    <x v="1"/>
    <x v="37"/>
    <x v="0"/>
    <s v="Strategic"/>
    <x v="9"/>
    <n v="843.9"/>
    <n v="2"/>
    <n v="0"/>
    <n v="371.31599999999997"/>
    <x v="1786"/>
    <n v="421.95"/>
    <x v="3"/>
    <x v="6"/>
    <x v="2"/>
    <n v="0.44"/>
  </r>
  <r>
    <n v="20230819"/>
    <s v="Harry McGrath"/>
    <x v="4"/>
    <s v="Toronto"/>
    <x v="1"/>
    <x v="1"/>
    <x v="37"/>
    <x v="0"/>
    <s v="Strategic"/>
    <x v="9"/>
    <n v="1496.16"/>
    <n v="9"/>
    <n v="0"/>
    <n v="224.42400000000001"/>
    <x v="602"/>
    <n v="166.24"/>
    <x v="3"/>
    <x v="6"/>
    <x v="2"/>
    <n v="0.15"/>
  </r>
  <r>
    <n v="20220202"/>
    <s v="Carolyn Parr"/>
    <x v="15"/>
    <s v="London"/>
    <x v="0"/>
    <x v="0"/>
    <x v="37"/>
    <x v="0"/>
    <s v="SMB"/>
    <x v="3"/>
    <n v="117.96"/>
    <n v="2"/>
    <n v="0"/>
    <n v="5.8979999999999997"/>
    <x v="2414"/>
    <n v="58.98"/>
    <x v="0"/>
    <x v="11"/>
    <x v="3"/>
    <n v="0.05"/>
  </r>
  <r>
    <n v="20220824"/>
    <s v="Anna Reid"/>
    <x v="15"/>
    <s v="London"/>
    <x v="0"/>
    <x v="0"/>
    <x v="74"/>
    <x v="0"/>
    <s v="Strategic"/>
    <x v="5"/>
    <n v="21.3"/>
    <n v="5"/>
    <n v="0"/>
    <n v="8.7330000000000005"/>
    <x v="325"/>
    <n v="4.26"/>
    <x v="0"/>
    <x v="6"/>
    <x v="2"/>
    <n v="0.41000000000000003"/>
  </r>
  <r>
    <n v="20220824"/>
    <s v="Anna Reid"/>
    <x v="15"/>
    <s v="London"/>
    <x v="0"/>
    <x v="0"/>
    <x v="74"/>
    <x v="0"/>
    <s v="Strategic"/>
    <x v="7"/>
    <n v="1040.8"/>
    <n v="5"/>
    <n v="0"/>
    <n v="281.01600000000002"/>
    <x v="76"/>
    <n v="208.16"/>
    <x v="0"/>
    <x v="6"/>
    <x v="2"/>
    <n v="0.27"/>
  </r>
  <r>
    <n v="20220824"/>
    <s v="Anna Reid"/>
    <x v="15"/>
    <s v="London"/>
    <x v="0"/>
    <x v="0"/>
    <x v="74"/>
    <x v="0"/>
    <s v="Strategic"/>
    <x v="5"/>
    <n v="29.34"/>
    <n v="6"/>
    <n v="0"/>
    <n v="7.9218000000000002"/>
    <x v="586"/>
    <n v="4.8899999999999997"/>
    <x v="0"/>
    <x v="6"/>
    <x v="2"/>
    <n v="0.27"/>
  </r>
  <r>
    <n v="20230701"/>
    <s v="Deirdre Bailey"/>
    <x v="18"/>
    <s v="Cape Town"/>
    <x v="0"/>
    <x v="6"/>
    <x v="1"/>
    <x v="0"/>
    <s v="Strategic"/>
    <x v="4"/>
    <n v="19.52"/>
    <n v="2"/>
    <n v="0.2"/>
    <n v="5.3680000000000003"/>
    <x v="1226"/>
    <n v="9.76"/>
    <x v="3"/>
    <x v="7"/>
    <x v="2"/>
    <n v="0.27500000000000002"/>
  </r>
  <r>
    <n v="20210918"/>
    <s v="Emily Campbell"/>
    <x v="1"/>
    <s v="Seattle"/>
    <x v="1"/>
    <x v="1"/>
    <x v="65"/>
    <x v="1"/>
    <s v="SMB"/>
    <x v="3"/>
    <n v="443.92"/>
    <n v="4"/>
    <n v="0"/>
    <n v="8.8783999999999992"/>
    <x v="16"/>
    <n v="110.98"/>
    <x v="1"/>
    <x v="8"/>
    <x v="2"/>
    <n v="1.9999999999999997E-2"/>
  </r>
  <r>
    <n v="20220926"/>
    <s v="Kevin Mitchell"/>
    <x v="6"/>
    <s v="Palermo"/>
    <x v="0"/>
    <x v="5"/>
    <x v="27"/>
    <x v="1"/>
    <s v="Strategic"/>
    <x v="9"/>
    <n v="499.95"/>
    <n v="5"/>
    <n v="0"/>
    <n v="174.98249999999999"/>
    <x v="301"/>
    <n v="99.99"/>
    <x v="0"/>
    <x v="8"/>
    <x v="2"/>
    <n v="0.35"/>
  </r>
  <r>
    <n v="20220926"/>
    <s v="Kevin Mitchell"/>
    <x v="6"/>
    <s v="Palermo"/>
    <x v="0"/>
    <x v="5"/>
    <x v="27"/>
    <x v="1"/>
    <s v="Strategic"/>
    <x v="5"/>
    <n v="3.04"/>
    <n v="1"/>
    <n v="0"/>
    <n v="1.0336000000000001"/>
    <x v="1446"/>
    <n v="3.04"/>
    <x v="0"/>
    <x v="8"/>
    <x v="2"/>
    <n v="0.34"/>
  </r>
  <r>
    <n v="20220926"/>
    <s v="Kevin Mitchell"/>
    <x v="6"/>
    <s v="Palermo"/>
    <x v="0"/>
    <x v="5"/>
    <x v="27"/>
    <x v="1"/>
    <s v="Strategic"/>
    <x v="1"/>
    <n v="201.96"/>
    <n v="2"/>
    <n v="0"/>
    <n v="50.49"/>
    <x v="38"/>
    <n v="100.98"/>
    <x v="0"/>
    <x v="8"/>
    <x v="2"/>
    <n v="0.25"/>
  </r>
  <r>
    <n v="20220926"/>
    <s v="Kevin Mitchell"/>
    <x v="6"/>
    <s v="Palermo"/>
    <x v="0"/>
    <x v="5"/>
    <x v="27"/>
    <x v="1"/>
    <s v="Strategic"/>
    <x v="4"/>
    <n v="68.64"/>
    <n v="11"/>
    <n v="0"/>
    <n v="17.16"/>
    <x v="2415"/>
    <n v="6.24"/>
    <x v="0"/>
    <x v="8"/>
    <x v="2"/>
    <n v="0.25"/>
  </r>
  <r>
    <n v="20221025"/>
    <s v="Evan Terry"/>
    <x v="1"/>
    <s v="New York City"/>
    <x v="1"/>
    <x v="1"/>
    <x v="31"/>
    <x v="6"/>
    <s v="Strategic"/>
    <x v="9"/>
    <n v="100"/>
    <n v="4"/>
    <n v="0"/>
    <n v="21"/>
    <x v="1161"/>
    <n v="25"/>
    <x v="0"/>
    <x v="2"/>
    <x v="0"/>
    <n v="0.21"/>
  </r>
  <r>
    <n v="20221025"/>
    <s v="Evan Terry"/>
    <x v="1"/>
    <s v="New York City"/>
    <x v="1"/>
    <x v="1"/>
    <x v="31"/>
    <x v="6"/>
    <s v="Strategic"/>
    <x v="9"/>
    <n v="359.98"/>
    <n v="2"/>
    <n v="0"/>
    <n v="21.598800000000001"/>
    <x v="1510"/>
    <n v="179.99"/>
    <x v="0"/>
    <x v="2"/>
    <x v="0"/>
    <n v="0.06"/>
  </r>
  <r>
    <n v="20200929"/>
    <s v="Tracey Dickens"/>
    <x v="4"/>
    <s v="Toronto"/>
    <x v="1"/>
    <x v="1"/>
    <x v="82"/>
    <x v="4"/>
    <s v="Enterprise"/>
    <x v="4"/>
    <n v="6.16"/>
    <n v="2"/>
    <n v="0"/>
    <n v="2.9567999999999999"/>
    <x v="50"/>
    <n v="3.08"/>
    <x v="2"/>
    <x v="8"/>
    <x v="2"/>
    <n v="0.48"/>
  </r>
  <r>
    <n v="20200929"/>
    <s v="Tracey Dickens"/>
    <x v="4"/>
    <s v="Toronto"/>
    <x v="1"/>
    <x v="1"/>
    <x v="82"/>
    <x v="4"/>
    <s v="Enterprise"/>
    <x v="2"/>
    <n v="2348.8200000000002"/>
    <n v="9"/>
    <n v="0"/>
    <n v="399.29939999999999"/>
    <x v="2416"/>
    <n v="260.98"/>
    <x v="2"/>
    <x v="8"/>
    <x v="2"/>
    <n v="0.16999999999999998"/>
  </r>
  <r>
    <n v="20230627"/>
    <s v="Carol James"/>
    <x v="2"/>
    <s v="Hamburg"/>
    <x v="0"/>
    <x v="2"/>
    <x v="52"/>
    <x v="3"/>
    <s v="Strategic"/>
    <x v="1"/>
    <n v="13.872"/>
    <n v="6"/>
    <n v="0.2"/>
    <n v="4.6818"/>
    <x v="713"/>
    <n v="2.3119999999999998"/>
    <x v="3"/>
    <x v="1"/>
    <x v="1"/>
    <n v="0.33750000000000002"/>
  </r>
  <r>
    <n v="20230627"/>
    <s v="Carol James"/>
    <x v="2"/>
    <s v="Hamburg"/>
    <x v="0"/>
    <x v="2"/>
    <x v="52"/>
    <x v="3"/>
    <s v="Strategic"/>
    <x v="1"/>
    <n v="273.55200000000002"/>
    <n v="3"/>
    <n v="0.2"/>
    <n v="-13.6776"/>
    <x v="2417"/>
    <n v="91.184000000000012"/>
    <x v="3"/>
    <x v="1"/>
    <x v="1"/>
    <n v="-4.9999999999999996E-2"/>
  </r>
  <r>
    <n v="20220822"/>
    <s v="Gavin Walsh"/>
    <x v="9"/>
    <s v="Paris"/>
    <x v="0"/>
    <x v="2"/>
    <x v="39"/>
    <x v="6"/>
    <s v="Enterprise"/>
    <x v="2"/>
    <n v="815.29200000000003"/>
    <n v="9"/>
    <n v="0.4"/>
    <n v="-339.70499999999998"/>
    <x v="1087"/>
    <n v="90.588000000000008"/>
    <x v="0"/>
    <x v="6"/>
    <x v="2"/>
    <n v="-0.41666666666666663"/>
  </r>
  <r>
    <n v="20200212"/>
    <s v="Sean Rees"/>
    <x v="17"/>
    <s v="Valencia"/>
    <x v="0"/>
    <x v="2"/>
    <x v="35"/>
    <x v="5"/>
    <s v="SMB"/>
    <x v="9"/>
    <n v="234.45"/>
    <n v="3"/>
    <n v="0"/>
    <n v="103.158"/>
    <x v="486"/>
    <n v="78.149999999999991"/>
    <x v="2"/>
    <x v="11"/>
    <x v="3"/>
    <n v="0.44"/>
  </r>
  <r>
    <n v="20200212"/>
    <s v="Sean Rees"/>
    <x v="17"/>
    <s v="Valencia"/>
    <x v="0"/>
    <x v="2"/>
    <x v="35"/>
    <x v="5"/>
    <s v="SMB"/>
    <x v="2"/>
    <n v="1256.22"/>
    <n v="6"/>
    <n v="0"/>
    <n v="75.373199999999997"/>
    <x v="1108"/>
    <n v="209.37"/>
    <x v="2"/>
    <x v="11"/>
    <x v="3"/>
    <n v="0.06"/>
  </r>
  <r>
    <n v="20200212"/>
    <s v="Sean Rees"/>
    <x v="17"/>
    <s v="Valencia"/>
    <x v="0"/>
    <x v="2"/>
    <x v="35"/>
    <x v="5"/>
    <s v="SMB"/>
    <x v="2"/>
    <n v="17.46"/>
    <n v="2"/>
    <n v="0"/>
    <n v="8.2062000000000008"/>
    <x v="44"/>
    <n v="8.73"/>
    <x v="2"/>
    <x v="11"/>
    <x v="3"/>
    <n v="0.47000000000000003"/>
  </r>
  <r>
    <n v="20220924"/>
    <s v="Cameron Oliver"/>
    <x v="15"/>
    <s v="London"/>
    <x v="0"/>
    <x v="0"/>
    <x v="81"/>
    <x v="3"/>
    <s v="Enterprise"/>
    <x v="2"/>
    <n v="10.528"/>
    <n v="7"/>
    <n v="0.2"/>
    <n v="3.6848000000000001"/>
    <x v="1518"/>
    <n v="1.504"/>
    <x v="0"/>
    <x v="8"/>
    <x v="2"/>
    <n v="0.35"/>
  </r>
  <r>
    <n v="20211205"/>
    <s v="Molly Watson"/>
    <x v="12"/>
    <s v="Brasília"/>
    <x v="1"/>
    <x v="7"/>
    <x v="39"/>
    <x v="6"/>
    <s v="Enterprise"/>
    <x v="2"/>
    <n v="152.80000000000001"/>
    <n v="5"/>
    <n v="0"/>
    <n v="76.400000000000006"/>
    <x v="1084"/>
    <n v="30.560000000000002"/>
    <x v="1"/>
    <x v="4"/>
    <x v="0"/>
    <n v="0.5"/>
  </r>
  <r>
    <n v="20230904"/>
    <s v="Angela Churchill"/>
    <x v="1"/>
    <s v="Cleveland"/>
    <x v="1"/>
    <x v="1"/>
    <x v="37"/>
    <x v="0"/>
    <s v="Enterprise"/>
    <x v="2"/>
    <n v="82.56"/>
    <n v="5"/>
    <n v="0.2"/>
    <n v="28.896000000000001"/>
    <x v="1356"/>
    <n v="16.512"/>
    <x v="3"/>
    <x v="8"/>
    <x v="2"/>
    <n v="0.35"/>
  </r>
  <r>
    <n v="20230904"/>
    <s v="Angela Churchill"/>
    <x v="1"/>
    <s v="Cleveland"/>
    <x v="1"/>
    <x v="1"/>
    <x v="37"/>
    <x v="0"/>
    <s v="Enterprise"/>
    <x v="9"/>
    <n v="284.97000000000003"/>
    <n v="3"/>
    <n v="0"/>
    <n v="85.491"/>
    <x v="2418"/>
    <n v="94.990000000000009"/>
    <x v="3"/>
    <x v="8"/>
    <x v="2"/>
    <n v="0.3"/>
  </r>
  <r>
    <n v="20230327"/>
    <s v="Jasmine McDonald"/>
    <x v="12"/>
    <s v="São Paulo"/>
    <x v="1"/>
    <x v="7"/>
    <x v="39"/>
    <x v="6"/>
    <s v="Strategic"/>
    <x v="4"/>
    <n v="60.84"/>
    <n v="3"/>
    <n v="0"/>
    <n v="23.119199999999999"/>
    <x v="2419"/>
    <n v="20.28"/>
    <x v="3"/>
    <x v="10"/>
    <x v="3"/>
    <n v="0.37999999999999995"/>
  </r>
  <r>
    <n v="20201221"/>
    <s v="Evan Paige"/>
    <x v="1"/>
    <s v="Seattle"/>
    <x v="1"/>
    <x v="1"/>
    <x v="47"/>
    <x v="4"/>
    <s v="SMB"/>
    <x v="1"/>
    <n v="1325.76"/>
    <n v="6"/>
    <n v="0.2"/>
    <n v="149.148"/>
    <x v="1317"/>
    <n v="220.96"/>
    <x v="2"/>
    <x v="4"/>
    <x v="0"/>
    <n v="0.1125"/>
  </r>
  <r>
    <n v="20201221"/>
    <s v="Evan Paige"/>
    <x v="1"/>
    <s v="Seattle"/>
    <x v="1"/>
    <x v="1"/>
    <x v="47"/>
    <x v="4"/>
    <s v="SMB"/>
    <x v="1"/>
    <n v="572.16"/>
    <n v="3"/>
    <n v="0.2"/>
    <n v="35.76"/>
    <x v="2051"/>
    <n v="190.72"/>
    <x v="2"/>
    <x v="4"/>
    <x v="0"/>
    <n v="6.25E-2"/>
  </r>
  <r>
    <n v="20200923"/>
    <s v="Jack Graham"/>
    <x v="24"/>
    <s v="Guadalajara"/>
    <x v="1"/>
    <x v="7"/>
    <x v="5"/>
    <x v="2"/>
    <s v="Enterprise"/>
    <x v="8"/>
    <n v="28.8"/>
    <n v="9"/>
    <n v="0.2"/>
    <n v="10.08"/>
    <x v="2356"/>
    <n v="3.2"/>
    <x v="2"/>
    <x v="8"/>
    <x v="2"/>
    <n v="0.35"/>
  </r>
  <r>
    <n v="20230403"/>
    <s v="Samantha Piper"/>
    <x v="29"/>
    <s v="Jeddah"/>
    <x v="0"/>
    <x v="6"/>
    <x v="27"/>
    <x v="1"/>
    <s v="Enterprise"/>
    <x v="5"/>
    <n v="11.12"/>
    <n v="4"/>
    <n v="0"/>
    <n v="2.8912"/>
    <x v="331"/>
    <n v="2.78"/>
    <x v="3"/>
    <x v="3"/>
    <x v="1"/>
    <n v="0.26"/>
  </r>
  <r>
    <n v="20220402"/>
    <s v="Christian Kerr"/>
    <x v="32"/>
    <s v="Helsinki"/>
    <x v="0"/>
    <x v="3"/>
    <x v="58"/>
    <x v="4"/>
    <s v="Enterprise"/>
    <x v="4"/>
    <n v="7.04"/>
    <n v="4"/>
    <n v="0"/>
    <n v="3.0975999999999999"/>
    <x v="2420"/>
    <n v="1.76"/>
    <x v="0"/>
    <x v="3"/>
    <x v="1"/>
    <n v="0.44"/>
  </r>
  <r>
    <n v="20210515"/>
    <s v="Nicholas Paterson"/>
    <x v="32"/>
    <s v="Helsinki"/>
    <x v="0"/>
    <x v="3"/>
    <x v="91"/>
    <x v="9"/>
    <s v="Strategic"/>
    <x v="10"/>
    <n v="17.940000000000001"/>
    <n v="3"/>
    <n v="0"/>
    <n v="8.7905999999999995"/>
    <x v="1185"/>
    <n v="5.98"/>
    <x v="1"/>
    <x v="5"/>
    <x v="1"/>
    <n v="0.48999999999999994"/>
  </r>
  <r>
    <n v="20230324"/>
    <s v="Liam Young"/>
    <x v="4"/>
    <s v="Toronto"/>
    <x v="1"/>
    <x v="1"/>
    <x v="46"/>
    <x v="8"/>
    <s v="Enterprise"/>
    <x v="2"/>
    <n v="34.76"/>
    <n v="5"/>
    <n v="0.2"/>
    <n v="11.297000000000001"/>
    <x v="2421"/>
    <n v="6.952"/>
    <x v="3"/>
    <x v="10"/>
    <x v="3"/>
    <n v="0.32500000000000001"/>
  </r>
  <r>
    <n v="20230415"/>
    <s v="Paul Martin"/>
    <x v="30"/>
    <s v="Córdoba"/>
    <x v="1"/>
    <x v="7"/>
    <x v="3"/>
    <x v="1"/>
    <s v="Strategic"/>
    <x v="4"/>
    <n v="74.45"/>
    <n v="5"/>
    <n v="0"/>
    <n v="20.101500000000001"/>
    <x v="1980"/>
    <n v="14.89"/>
    <x v="3"/>
    <x v="3"/>
    <x v="1"/>
    <n v="0.27"/>
  </r>
  <r>
    <n v="20210104"/>
    <s v="Isaac Hart"/>
    <x v="17"/>
    <s v="Alicante"/>
    <x v="0"/>
    <x v="2"/>
    <x v="74"/>
    <x v="0"/>
    <s v="Strategic"/>
    <x v="4"/>
    <n v="192.22"/>
    <n v="14"/>
    <n v="0"/>
    <n v="69.199200000000005"/>
    <x v="1089"/>
    <n v="13.73"/>
    <x v="1"/>
    <x v="9"/>
    <x v="3"/>
    <n v="0.36000000000000004"/>
  </r>
  <r>
    <n v="20231103"/>
    <s v="Joanne Davies"/>
    <x v="7"/>
    <s v="Istanbul"/>
    <x v="0"/>
    <x v="6"/>
    <x v="31"/>
    <x v="6"/>
    <s v="SMB"/>
    <x v="8"/>
    <n v="19.440000000000001"/>
    <n v="3"/>
    <n v="0"/>
    <n v="9.3312000000000008"/>
    <x v="509"/>
    <n v="6.48"/>
    <x v="3"/>
    <x v="0"/>
    <x v="0"/>
    <n v="0.48000000000000004"/>
  </r>
  <r>
    <n v="20230718"/>
    <s v="Carolyn Dowd"/>
    <x v="1"/>
    <s v="Arlington"/>
    <x v="1"/>
    <x v="1"/>
    <x v="38"/>
    <x v="6"/>
    <s v="Strategic"/>
    <x v="8"/>
    <n v="32.4"/>
    <n v="5"/>
    <n v="0"/>
    <n v="15.552"/>
    <x v="12"/>
    <n v="6.4799999999999995"/>
    <x v="3"/>
    <x v="7"/>
    <x v="2"/>
    <n v="0.48"/>
  </r>
  <r>
    <n v="20230718"/>
    <s v="Carolyn Dowd"/>
    <x v="1"/>
    <s v="Arlington"/>
    <x v="1"/>
    <x v="1"/>
    <x v="38"/>
    <x v="6"/>
    <s v="Strategic"/>
    <x v="10"/>
    <n v="57.9"/>
    <n v="5"/>
    <n v="0"/>
    <n v="28.95"/>
    <x v="2319"/>
    <n v="11.58"/>
    <x v="3"/>
    <x v="7"/>
    <x v="2"/>
    <n v="0.5"/>
  </r>
  <r>
    <n v="20230718"/>
    <s v="Carolyn Dowd"/>
    <x v="1"/>
    <s v="Arlington"/>
    <x v="1"/>
    <x v="1"/>
    <x v="38"/>
    <x v="6"/>
    <s v="Strategic"/>
    <x v="3"/>
    <n v="10.56"/>
    <n v="2"/>
    <n v="0"/>
    <n v="0"/>
    <x v="1802"/>
    <n v="5.28"/>
    <x v="3"/>
    <x v="7"/>
    <x v="2"/>
    <n v="0"/>
  </r>
  <r>
    <n v="20230718"/>
    <s v="Carolyn Dowd"/>
    <x v="1"/>
    <s v="Arlington"/>
    <x v="1"/>
    <x v="1"/>
    <x v="38"/>
    <x v="6"/>
    <s v="Strategic"/>
    <x v="0"/>
    <n v="1194.165"/>
    <n v="5"/>
    <n v="0.15"/>
    <n v="210.73500000000001"/>
    <x v="180"/>
    <n v="238.833"/>
    <x v="3"/>
    <x v="7"/>
    <x v="2"/>
    <n v="0.17647058823529413"/>
  </r>
  <r>
    <n v="20231007"/>
    <s v="Boris Coleman"/>
    <x v="15"/>
    <s v="London"/>
    <x v="0"/>
    <x v="0"/>
    <x v="70"/>
    <x v="1"/>
    <s v="Strategic"/>
    <x v="8"/>
    <n v="40.99"/>
    <n v="1"/>
    <n v="0"/>
    <n v="20.085100000000001"/>
    <x v="458"/>
    <n v="40.99"/>
    <x v="3"/>
    <x v="2"/>
    <x v="0"/>
    <n v="0.49"/>
  </r>
  <r>
    <n v="20201104"/>
    <s v="Stephanie Abraham"/>
    <x v="1"/>
    <s v="Jacksonville"/>
    <x v="1"/>
    <x v="1"/>
    <x v="93"/>
    <x v="2"/>
    <s v="Strategic"/>
    <x v="5"/>
    <n v="2.94"/>
    <n v="1"/>
    <n v="0"/>
    <n v="0.79379999999999995"/>
    <x v="134"/>
    <n v="2.94"/>
    <x v="2"/>
    <x v="0"/>
    <x v="0"/>
    <n v="0.26999999999999996"/>
  </r>
  <r>
    <n v="20221219"/>
    <s v="Alexander Pullman"/>
    <x v="21"/>
    <s v="Brussels"/>
    <x v="0"/>
    <x v="2"/>
    <x v="72"/>
    <x v="4"/>
    <s v="Enterprise"/>
    <x v="2"/>
    <n v="45.24"/>
    <n v="4"/>
    <n v="0.7"/>
    <n v="-30.16"/>
    <x v="454"/>
    <n v="11.31"/>
    <x v="0"/>
    <x v="4"/>
    <x v="0"/>
    <n v="-0.66666666666666663"/>
  </r>
  <r>
    <n v="20221219"/>
    <s v="Alexander Pullman"/>
    <x v="21"/>
    <s v="Brussels"/>
    <x v="0"/>
    <x v="2"/>
    <x v="72"/>
    <x v="4"/>
    <s v="Enterprise"/>
    <x v="5"/>
    <n v="18.687999999999999"/>
    <n v="4"/>
    <n v="0.2"/>
    <n v="2.3359999999999999"/>
    <x v="525"/>
    <n v="4.6719999999999997"/>
    <x v="0"/>
    <x v="4"/>
    <x v="0"/>
    <n v="0.125"/>
  </r>
  <r>
    <n v="20221219"/>
    <s v="Alexander Pullman"/>
    <x v="21"/>
    <s v="Brussels"/>
    <x v="0"/>
    <x v="2"/>
    <x v="72"/>
    <x v="4"/>
    <s v="Enterprise"/>
    <x v="8"/>
    <n v="11.648"/>
    <n v="2"/>
    <n v="0.2"/>
    <n v="3.7856000000000001"/>
    <x v="2422"/>
    <n v="5.8239999999999998"/>
    <x v="0"/>
    <x v="4"/>
    <x v="0"/>
    <n v="0.32500000000000001"/>
  </r>
  <r>
    <n v="20221219"/>
    <s v="Alexander Pullman"/>
    <x v="21"/>
    <s v="Brussels"/>
    <x v="0"/>
    <x v="2"/>
    <x v="72"/>
    <x v="4"/>
    <s v="Enterprise"/>
    <x v="9"/>
    <n v="112.776"/>
    <n v="3"/>
    <n v="0.2"/>
    <n v="-8.4581999999999997"/>
    <x v="448"/>
    <n v="37.591999999999999"/>
    <x v="0"/>
    <x v="4"/>
    <x v="0"/>
    <n v="-7.4999999999999997E-2"/>
  </r>
  <r>
    <n v="20221219"/>
    <s v="Alexander Pullman"/>
    <x v="21"/>
    <s v="Brussels"/>
    <x v="0"/>
    <x v="2"/>
    <x v="72"/>
    <x v="4"/>
    <s v="Enterprise"/>
    <x v="2"/>
    <n v="377.45"/>
    <n v="5"/>
    <n v="0.5"/>
    <n v="-264.21499999999997"/>
    <x v="1087"/>
    <n v="75.489999999999995"/>
    <x v="0"/>
    <x v="4"/>
    <x v="0"/>
    <n v="-0.7"/>
  </r>
  <r>
    <n v="20221219"/>
    <s v="Alexander Pullman"/>
    <x v="21"/>
    <s v="Brussels"/>
    <x v="0"/>
    <x v="2"/>
    <x v="72"/>
    <x v="4"/>
    <s v="Enterprise"/>
    <x v="1"/>
    <n v="15.936"/>
    <n v="4"/>
    <n v="0.2"/>
    <n v="5.1791999999999998"/>
    <x v="715"/>
    <n v="3.984"/>
    <x v="0"/>
    <x v="4"/>
    <x v="0"/>
    <n v="0.32500000000000001"/>
  </r>
  <r>
    <n v="20221219"/>
    <s v="Alexander Pullman"/>
    <x v="21"/>
    <s v="Brussels"/>
    <x v="0"/>
    <x v="2"/>
    <x v="72"/>
    <x v="4"/>
    <s v="Enterprise"/>
    <x v="6"/>
    <n v="28.68"/>
    <n v="3"/>
    <n v="0.2"/>
    <n v="-7.17"/>
    <x v="1886"/>
    <n v="9.56"/>
    <x v="0"/>
    <x v="4"/>
    <x v="0"/>
    <n v="-0.25"/>
  </r>
  <r>
    <n v="20220925"/>
    <s v="Stephanie Kelly"/>
    <x v="22"/>
    <s v="St Petersburg"/>
    <x v="0"/>
    <x v="11"/>
    <x v="50"/>
    <x v="1"/>
    <s v="Enterprise"/>
    <x v="4"/>
    <n v="21.44"/>
    <n v="2"/>
    <n v="0.2"/>
    <n v="7.5039999999999996"/>
    <x v="434"/>
    <n v="10.72"/>
    <x v="0"/>
    <x v="8"/>
    <x v="2"/>
    <n v="0.35"/>
  </r>
  <r>
    <n v="20220925"/>
    <s v="Stephanie Kelly"/>
    <x v="22"/>
    <s v="St Petersburg"/>
    <x v="0"/>
    <x v="11"/>
    <x v="50"/>
    <x v="1"/>
    <s v="Enterprise"/>
    <x v="3"/>
    <n v="511.05599999999998"/>
    <n v="9"/>
    <n v="0.2"/>
    <n v="-95.822999999999993"/>
    <x v="1138"/>
    <n v="56.783999999999999"/>
    <x v="0"/>
    <x v="8"/>
    <x v="2"/>
    <n v="-0.1875"/>
  </r>
  <r>
    <n v="20220722"/>
    <s v="Jessica Hughes"/>
    <x v="24"/>
    <s v="Monterrey"/>
    <x v="1"/>
    <x v="7"/>
    <x v="81"/>
    <x v="3"/>
    <s v="Strategic"/>
    <x v="5"/>
    <n v="18.655999999999999"/>
    <n v="2"/>
    <n v="0.2"/>
    <n v="1.3992"/>
    <x v="2423"/>
    <n v="9.3279999999999994"/>
    <x v="0"/>
    <x v="7"/>
    <x v="2"/>
    <n v="7.5000000000000011E-2"/>
  </r>
  <r>
    <n v="20220722"/>
    <s v="Jessica Hughes"/>
    <x v="24"/>
    <s v="Monterrey"/>
    <x v="1"/>
    <x v="7"/>
    <x v="81"/>
    <x v="3"/>
    <s v="Strategic"/>
    <x v="2"/>
    <n v="11.087999999999999"/>
    <n v="7"/>
    <n v="0.7"/>
    <n v="-8.1311999999999998"/>
    <x v="1623"/>
    <n v="1.5839999999999999"/>
    <x v="0"/>
    <x v="7"/>
    <x v="2"/>
    <n v="-0.73333333333333339"/>
  </r>
  <r>
    <n v="20220722"/>
    <s v="Jessica Hughes"/>
    <x v="24"/>
    <s v="Monterrey"/>
    <x v="1"/>
    <x v="7"/>
    <x v="81"/>
    <x v="3"/>
    <s v="Strategic"/>
    <x v="3"/>
    <n v="66.688000000000002"/>
    <n v="1"/>
    <n v="0.2"/>
    <n v="4.1680000000000001"/>
    <x v="1114"/>
    <n v="66.688000000000002"/>
    <x v="0"/>
    <x v="7"/>
    <x v="2"/>
    <n v="6.25E-2"/>
  </r>
  <r>
    <n v="20220722"/>
    <s v="Jessica Hughes"/>
    <x v="24"/>
    <s v="Monterrey"/>
    <x v="1"/>
    <x v="7"/>
    <x v="81"/>
    <x v="3"/>
    <s v="Strategic"/>
    <x v="3"/>
    <n v="99.488"/>
    <n v="2"/>
    <n v="0.2"/>
    <n v="8.7051999999999996"/>
    <x v="850"/>
    <n v="49.744"/>
    <x v="0"/>
    <x v="7"/>
    <x v="2"/>
    <n v="8.7499999999999994E-2"/>
  </r>
  <r>
    <n v="20220612"/>
    <s v="Jane Stewart"/>
    <x v="4"/>
    <s v="Toronto"/>
    <x v="1"/>
    <x v="1"/>
    <x v="47"/>
    <x v="4"/>
    <s v="SMB"/>
    <x v="1"/>
    <n v="14.62"/>
    <n v="2"/>
    <n v="0"/>
    <n v="6.8714000000000004"/>
    <x v="2"/>
    <n v="7.31"/>
    <x v="0"/>
    <x v="1"/>
    <x v="1"/>
    <n v="0.47000000000000003"/>
  </r>
  <r>
    <n v="20220612"/>
    <s v="Jane Stewart"/>
    <x v="4"/>
    <s v="Toronto"/>
    <x v="1"/>
    <x v="1"/>
    <x v="47"/>
    <x v="4"/>
    <s v="SMB"/>
    <x v="2"/>
    <n v="53.984000000000002"/>
    <n v="14"/>
    <n v="0.2"/>
    <n v="17.544799999999999"/>
    <x v="562"/>
    <n v="3.8560000000000003"/>
    <x v="0"/>
    <x v="1"/>
    <x v="1"/>
    <n v="0.32499999999999996"/>
  </r>
  <r>
    <n v="20220612"/>
    <s v="Jane Stewart"/>
    <x v="4"/>
    <s v="Toronto"/>
    <x v="1"/>
    <x v="1"/>
    <x v="47"/>
    <x v="4"/>
    <s v="SMB"/>
    <x v="9"/>
    <n v="389.97"/>
    <n v="3"/>
    <n v="0"/>
    <n v="132.5898"/>
    <x v="1478"/>
    <n v="129.99"/>
    <x v="0"/>
    <x v="1"/>
    <x v="1"/>
    <n v="0.33999999999999997"/>
  </r>
  <r>
    <n v="20210609"/>
    <s v="Natalie Nash"/>
    <x v="44"/>
    <s v="Taipei"/>
    <x v="2"/>
    <x v="9"/>
    <x v="33"/>
    <x v="1"/>
    <s v="SMB"/>
    <x v="4"/>
    <n v="355.36"/>
    <n v="4"/>
    <n v="0"/>
    <n v="92.393600000000006"/>
    <x v="2374"/>
    <n v="88.84"/>
    <x v="1"/>
    <x v="1"/>
    <x v="1"/>
    <n v="0.26"/>
  </r>
  <r>
    <n v="20210609"/>
    <s v="Natalie Nash"/>
    <x v="44"/>
    <s v="Taipei"/>
    <x v="2"/>
    <x v="9"/>
    <x v="33"/>
    <x v="1"/>
    <s v="SMB"/>
    <x v="6"/>
    <n v="140.376"/>
    <n v="3"/>
    <n v="0.2"/>
    <n v="8.7735000000000003"/>
    <x v="2278"/>
    <n v="46.792000000000002"/>
    <x v="1"/>
    <x v="1"/>
    <x v="1"/>
    <n v="6.25E-2"/>
  </r>
  <r>
    <n v="20231028"/>
    <s v="Harry Murray"/>
    <x v="5"/>
    <s v="Aichi"/>
    <x v="2"/>
    <x v="4"/>
    <x v="50"/>
    <x v="1"/>
    <s v="Strategic"/>
    <x v="10"/>
    <n v="15.84"/>
    <n v="2"/>
    <n v="0.2"/>
    <n v="5.5439999999999996"/>
    <x v="2119"/>
    <n v="7.92"/>
    <x v="3"/>
    <x v="2"/>
    <x v="0"/>
    <n v="0.35"/>
  </r>
  <r>
    <n v="20231028"/>
    <s v="Harry Murray"/>
    <x v="5"/>
    <s v="Aichi"/>
    <x v="2"/>
    <x v="4"/>
    <x v="50"/>
    <x v="1"/>
    <s v="Strategic"/>
    <x v="8"/>
    <n v="8.4480000000000004"/>
    <n v="2"/>
    <n v="0.2"/>
    <n v="2.64"/>
    <x v="539"/>
    <n v="4.2240000000000002"/>
    <x v="3"/>
    <x v="2"/>
    <x v="0"/>
    <n v="0.3125"/>
  </r>
  <r>
    <n v="20220122"/>
    <s v="Theresa Henderson"/>
    <x v="4"/>
    <s v="Toronto"/>
    <x v="1"/>
    <x v="1"/>
    <x v="98"/>
    <x v="5"/>
    <s v="SMB"/>
    <x v="8"/>
    <n v="12.96"/>
    <n v="2"/>
    <n v="0"/>
    <n v="6.2207999999999997"/>
    <x v="86"/>
    <n v="6.48"/>
    <x v="0"/>
    <x v="9"/>
    <x v="3"/>
    <n v="0.47999999999999993"/>
  </r>
  <r>
    <n v="20200528"/>
    <s v="Christian Lyman"/>
    <x v="4"/>
    <s v="Toronto"/>
    <x v="1"/>
    <x v="1"/>
    <x v="1"/>
    <x v="0"/>
    <s v="Strategic"/>
    <x v="6"/>
    <n v="57.408000000000001"/>
    <n v="6"/>
    <n v="0.2"/>
    <n v="5.7408000000000001"/>
    <x v="703"/>
    <n v="9.5679999999999996"/>
    <x v="2"/>
    <x v="5"/>
    <x v="1"/>
    <n v="0.1"/>
  </r>
  <r>
    <n v="20200528"/>
    <s v="Christian Lyman"/>
    <x v="4"/>
    <s v="Toronto"/>
    <x v="1"/>
    <x v="1"/>
    <x v="1"/>
    <x v="0"/>
    <s v="Strategic"/>
    <x v="9"/>
    <n v="27.6"/>
    <n v="4"/>
    <n v="0"/>
    <n v="2.2080000000000002"/>
    <x v="2424"/>
    <n v="6.9"/>
    <x v="2"/>
    <x v="5"/>
    <x v="1"/>
    <n v="0.08"/>
  </r>
  <r>
    <n v="20201229"/>
    <s v="Pippa Brown"/>
    <x v="10"/>
    <s v="Sydney"/>
    <x v="2"/>
    <x v="8"/>
    <x v="58"/>
    <x v="4"/>
    <s v="SMB"/>
    <x v="4"/>
    <n v="38.975999999999999"/>
    <n v="3"/>
    <n v="0.6"/>
    <n v="-50.668799999999997"/>
    <x v="2425"/>
    <n v="12.991999999999999"/>
    <x v="2"/>
    <x v="4"/>
    <x v="0"/>
    <n v="-1.3"/>
  </r>
  <r>
    <n v="20220729"/>
    <s v="Samantha Paterson"/>
    <x v="12"/>
    <s v="Belo Horizonte"/>
    <x v="1"/>
    <x v="7"/>
    <x v="8"/>
    <x v="5"/>
    <s v="Enterprise"/>
    <x v="11"/>
    <n v="20.440000000000001"/>
    <n v="7"/>
    <n v="0"/>
    <n v="9.1980000000000004"/>
    <x v="2426"/>
    <n v="2.9200000000000004"/>
    <x v="0"/>
    <x v="7"/>
    <x v="2"/>
    <n v="0.45"/>
  </r>
  <r>
    <n v="20220729"/>
    <s v="Samantha Paterson"/>
    <x v="12"/>
    <s v="Belo Horizonte"/>
    <x v="1"/>
    <x v="7"/>
    <x v="8"/>
    <x v="5"/>
    <s v="Enterprise"/>
    <x v="8"/>
    <n v="109.92"/>
    <n v="2"/>
    <n v="0"/>
    <n v="53.860799999999998"/>
    <x v="1174"/>
    <n v="54.96"/>
    <x v="0"/>
    <x v="7"/>
    <x v="2"/>
    <n v="0.49"/>
  </r>
  <r>
    <n v="20220925"/>
    <s v="Irene Johnston"/>
    <x v="26"/>
    <s v="Singapore"/>
    <x v="2"/>
    <x v="9"/>
    <x v="91"/>
    <x v="9"/>
    <s v="SMB"/>
    <x v="2"/>
    <n v="6.38"/>
    <n v="1"/>
    <n v="0"/>
    <n v="2.9348000000000001"/>
    <x v="882"/>
    <n v="6.38"/>
    <x v="0"/>
    <x v="8"/>
    <x v="2"/>
    <n v="0.46"/>
  </r>
  <r>
    <n v="20220925"/>
    <s v="Irene Johnston"/>
    <x v="26"/>
    <s v="Singapore"/>
    <x v="2"/>
    <x v="9"/>
    <x v="91"/>
    <x v="9"/>
    <s v="SMB"/>
    <x v="8"/>
    <n v="6.48"/>
    <n v="1"/>
    <n v="0"/>
    <n v="3.1103999999999998"/>
    <x v="86"/>
    <n v="6.48"/>
    <x v="0"/>
    <x v="8"/>
    <x v="2"/>
    <n v="0.47999999999999993"/>
  </r>
  <r>
    <n v="20200402"/>
    <s v="Emily Ogden"/>
    <x v="32"/>
    <s v="Espoo"/>
    <x v="0"/>
    <x v="3"/>
    <x v="69"/>
    <x v="3"/>
    <s v="SMB"/>
    <x v="8"/>
    <n v="15.84"/>
    <n v="3"/>
    <n v="0"/>
    <n v="7.1280000000000001"/>
    <x v="539"/>
    <n v="5.28"/>
    <x v="2"/>
    <x v="3"/>
    <x v="1"/>
    <n v="0.45"/>
  </r>
  <r>
    <n v="20200402"/>
    <s v="Emily Ogden"/>
    <x v="32"/>
    <s v="Espoo"/>
    <x v="0"/>
    <x v="3"/>
    <x v="69"/>
    <x v="3"/>
    <s v="SMB"/>
    <x v="6"/>
    <n v="1049.93"/>
    <n v="7"/>
    <n v="0"/>
    <n v="293.98039999999997"/>
    <x v="2292"/>
    <n v="149.99"/>
    <x v="2"/>
    <x v="3"/>
    <x v="1"/>
    <n v="0.27999999999999997"/>
  </r>
  <r>
    <n v="20200402"/>
    <s v="Emily Ogden"/>
    <x v="32"/>
    <s v="Espoo"/>
    <x v="0"/>
    <x v="3"/>
    <x v="69"/>
    <x v="3"/>
    <s v="SMB"/>
    <x v="7"/>
    <n v="154.9"/>
    <n v="5"/>
    <n v="0"/>
    <n v="40.274000000000001"/>
    <x v="1435"/>
    <n v="30.98"/>
    <x v="2"/>
    <x v="3"/>
    <x v="1"/>
    <n v="0.26"/>
  </r>
  <r>
    <n v="20211105"/>
    <s v="Trevor Langdon"/>
    <x v="4"/>
    <s v="Toronto"/>
    <x v="1"/>
    <x v="1"/>
    <x v="67"/>
    <x v="5"/>
    <s v="SMB"/>
    <x v="2"/>
    <n v="98.352000000000004"/>
    <n v="3"/>
    <n v="0.2"/>
    <n v="35.6526"/>
    <x v="2427"/>
    <n v="32.783999999999999"/>
    <x v="1"/>
    <x v="0"/>
    <x v="0"/>
    <n v="0.36249999999999999"/>
  </r>
  <r>
    <n v="20200728"/>
    <s v="Evan Ince"/>
    <x v="2"/>
    <s v="Cologne"/>
    <x v="0"/>
    <x v="2"/>
    <x v="17"/>
    <x v="1"/>
    <s v="SMB"/>
    <x v="11"/>
    <n v="14.32"/>
    <n v="5"/>
    <n v="0.2"/>
    <n v="5.1909999999999998"/>
    <x v="2428"/>
    <n v="2.8639999999999999"/>
    <x v="2"/>
    <x v="7"/>
    <x v="2"/>
    <n v="0.36249999999999999"/>
  </r>
  <r>
    <n v="20200728"/>
    <s v="Evan Ince"/>
    <x v="2"/>
    <s v="Cologne"/>
    <x v="0"/>
    <x v="2"/>
    <x v="17"/>
    <x v="1"/>
    <s v="SMB"/>
    <x v="4"/>
    <n v="129.88800000000001"/>
    <n v="6"/>
    <n v="0.2"/>
    <n v="12.988799999999999"/>
    <x v="1398"/>
    <n v="21.648"/>
    <x v="2"/>
    <x v="7"/>
    <x v="2"/>
    <n v="9.9999999999999992E-2"/>
  </r>
  <r>
    <n v="20200728"/>
    <s v="Evan Ince"/>
    <x v="2"/>
    <s v="Cologne"/>
    <x v="0"/>
    <x v="2"/>
    <x v="17"/>
    <x v="1"/>
    <s v="SMB"/>
    <x v="10"/>
    <n v="48.944000000000003"/>
    <n v="7"/>
    <n v="0.2"/>
    <n v="16.518599999999999"/>
    <x v="779"/>
    <n v="6.992"/>
    <x v="2"/>
    <x v="7"/>
    <x v="2"/>
    <n v="0.33749999999999997"/>
  </r>
  <r>
    <n v="20211226"/>
    <s v="Peter Quinn"/>
    <x v="5"/>
    <s v="Tokyo"/>
    <x v="2"/>
    <x v="4"/>
    <x v="35"/>
    <x v="5"/>
    <s v="Enterprise"/>
    <x v="1"/>
    <n v="275.05799999999999"/>
    <n v="3"/>
    <n v="0.3"/>
    <n v="-90.376199999999997"/>
    <x v="2429"/>
    <n v="91.685999999999993"/>
    <x v="1"/>
    <x v="4"/>
    <x v="0"/>
    <n v="-0.32857142857142857"/>
  </r>
  <r>
    <n v="20211210"/>
    <s v="Alexandra May"/>
    <x v="38"/>
    <s v="Beijing"/>
    <x v="2"/>
    <x v="9"/>
    <x v="35"/>
    <x v="5"/>
    <s v="Strategic"/>
    <x v="5"/>
    <n v="27.36"/>
    <n v="9"/>
    <n v="0"/>
    <n v="9.3024000000000004"/>
    <x v="1446"/>
    <n v="3.04"/>
    <x v="1"/>
    <x v="4"/>
    <x v="0"/>
    <n v="0.34"/>
  </r>
  <r>
    <n v="20211210"/>
    <s v="Alexandra May"/>
    <x v="38"/>
    <s v="Beijing"/>
    <x v="2"/>
    <x v="9"/>
    <x v="35"/>
    <x v="5"/>
    <s v="Strategic"/>
    <x v="8"/>
    <n v="44.75"/>
    <n v="5"/>
    <n v="0"/>
    <n v="20.585000000000001"/>
    <x v="431"/>
    <n v="8.9499999999999993"/>
    <x v="1"/>
    <x v="4"/>
    <x v="0"/>
    <n v="0.46"/>
  </r>
  <r>
    <n v="20211210"/>
    <s v="Alexandra May"/>
    <x v="38"/>
    <s v="Beijing"/>
    <x v="2"/>
    <x v="9"/>
    <x v="35"/>
    <x v="5"/>
    <s v="Strategic"/>
    <x v="6"/>
    <n v="134.99"/>
    <n v="1"/>
    <n v="0"/>
    <n v="36.447299999999998"/>
    <x v="540"/>
    <n v="134.99"/>
    <x v="1"/>
    <x v="4"/>
    <x v="0"/>
    <n v="0.26999999999999996"/>
  </r>
  <r>
    <n v="20211210"/>
    <s v="Alexandra May"/>
    <x v="38"/>
    <s v="Beijing"/>
    <x v="2"/>
    <x v="9"/>
    <x v="35"/>
    <x v="5"/>
    <s v="Strategic"/>
    <x v="8"/>
    <n v="26.4"/>
    <n v="5"/>
    <n v="0"/>
    <n v="12.672000000000001"/>
    <x v="2430"/>
    <n v="5.2799999999999994"/>
    <x v="1"/>
    <x v="4"/>
    <x v="0"/>
    <n v="0.48000000000000004"/>
  </r>
  <r>
    <n v="20211210"/>
    <s v="Alexandra May"/>
    <x v="38"/>
    <s v="Beijing"/>
    <x v="2"/>
    <x v="9"/>
    <x v="35"/>
    <x v="5"/>
    <s v="Strategic"/>
    <x v="1"/>
    <n v="542.94000000000005"/>
    <n v="3"/>
    <n v="0"/>
    <n v="141.1644"/>
    <x v="1501"/>
    <n v="180.98000000000002"/>
    <x v="1"/>
    <x v="4"/>
    <x v="0"/>
    <n v="0.25999999999999995"/>
  </r>
  <r>
    <n v="20220506"/>
    <s v="Nathan Hughes"/>
    <x v="1"/>
    <s v="Los Angeles"/>
    <x v="1"/>
    <x v="1"/>
    <x v="30"/>
    <x v="8"/>
    <s v="SMB"/>
    <x v="2"/>
    <n v="71.087999999999994"/>
    <n v="2"/>
    <n v="0.2"/>
    <n v="-1.7771999999999999"/>
    <x v="2213"/>
    <n v="35.543999999999997"/>
    <x v="0"/>
    <x v="5"/>
    <x v="1"/>
    <n v="-2.5000000000000001E-2"/>
  </r>
  <r>
    <n v="20231015"/>
    <s v="Madeleine Howard"/>
    <x v="10"/>
    <s v="Sydney"/>
    <x v="2"/>
    <x v="8"/>
    <x v="46"/>
    <x v="8"/>
    <s v="Enterprise"/>
    <x v="2"/>
    <n v="27.396000000000001"/>
    <n v="9"/>
    <n v="0.8"/>
    <n v="-42.463799999999999"/>
    <x v="2431"/>
    <n v="3.044"/>
    <x v="3"/>
    <x v="2"/>
    <x v="0"/>
    <n v="-1.5499999999999998"/>
  </r>
  <r>
    <n v="20231015"/>
    <s v="Madeleine Howard"/>
    <x v="10"/>
    <s v="Sydney"/>
    <x v="2"/>
    <x v="8"/>
    <x v="46"/>
    <x v="8"/>
    <s v="Enterprise"/>
    <x v="2"/>
    <n v="13.456"/>
    <n v="1"/>
    <n v="0.8"/>
    <n v="-23.547999999999998"/>
    <x v="1172"/>
    <n v="13.456"/>
    <x v="3"/>
    <x v="2"/>
    <x v="0"/>
    <n v="-1.75"/>
  </r>
  <r>
    <n v="20221106"/>
    <s v="Joe Skinner"/>
    <x v="5"/>
    <s v="Kanagawa"/>
    <x v="2"/>
    <x v="4"/>
    <x v="20"/>
    <x v="2"/>
    <s v="SMB"/>
    <x v="1"/>
    <n v="11.84"/>
    <n v="1"/>
    <n v="0.2"/>
    <n v="4.4400000000000004"/>
    <x v="199"/>
    <n v="11.84"/>
    <x v="0"/>
    <x v="0"/>
    <x v="0"/>
    <n v="0.37500000000000006"/>
  </r>
  <r>
    <n v="20231104"/>
    <s v="Sonia Ince"/>
    <x v="1"/>
    <s v="Los Angeles"/>
    <x v="1"/>
    <x v="1"/>
    <x v="34"/>
    <x v="8"/>
    <s v="SMB"/>
    <x v="8"/>
    <n v="35.880000000000003"/>
    <n v="6"/>
    <n v="0"/>
    <n v="17.581199999999999"/>
    <x v="1185"/>
    <n v="5.98"/>
    <x v="3"/>
    <x v="0"/>
    <x v="0"/>
    <n v="0.48999999999999994"/>
  </r>
  <r>
    <n v="20221125"/>
    <s v="Zoe Bond"/>
    <x v="24"/>
    <s v="Tijuana"/>
    <x v="1"/>
    <x v="7"/>
    <x v="91"/>
    <x v="9"/>
    <s v="Enterprise"/>
    <x v="10"/>
    <n v="40.752000000000002"/>
    <n v="3"/>
    <n v="0.2"/>
    <n v="15.282"/>
    <x v="644"/>
    <n v="13.584000000000001"/>
    <x v="0"/>
    <x v="0"/>
    <x v="0"/>
    <n v="0.375"/>
  </r>
  <r>
    <n v="20221125"/>
    <s v="Zoe Bond"/>
    <x v="24"/>
    <s v="Tijuana"/>
    <x v="1"/>
    <x v="7"/>
    <x v="91"/>
    <x v="9"/>
    <s v="Enterprise"/>
    <x v="9"/>
    <n v="139.96"/>
    <n v="5"/>
    <n v="0.2"/>
    <n v="-22.743500000000001"/>
    <x v="1156"/>
    <n v="27.992000000000001"/>
    <x v="0"/>
    <x v="0"/>
    <x v="0"/>
    <n v="-0.16250000000000001"/>
  </r>
  <r>
    <n v="20201214"/>
    <s v="Victoria Poole"/>
    <x v="24"/>
    <s v="Mexico City"/>
    <x v="1"/>
    <x v="7"/>
    <x v="51"/>
    <x v="9"/>
    <s v="SMB"/>
    <x v="5"/>
    <n v="2.6240000000000001"/>
    <n v="1"/>
    <n v="0.2"/>
    <n v="0.29520000000000002"/>
    <x v="711"/>
    <n v="2.6240000000000001"/>
    <x v="2"/>
    <x v="4"/>
    <x v="0"/>
    <n v="0.1125"/>
  </r>
  <r>
    <n v="20201214"/>
    <s v="Victoria Poole"/>
    <x v="24"/>
    <s v="Mexico City"/>
    <x v="1"/>
    <x v="7"/>
    <x v="51"/>
    <x v="9"/>
    <s v="SMB"/>
    <x v="2"/>
    <n v="136.53"/>
    <n v="1"/>
    <n v="0.4"/>
    <n v="-52.336500000000001"/>
    <x v="1522"/>
    <n v="136.53"/>
    <x v="2"/>
    <x v="4"/>
    <x v="0"/>
    <n v="-0.38333333333333336"/>
  </r>
  <r>
    <n v="20201214"/>
    <s v="Victoria Poole"/>
    <x v="24"/>
    <s v="Mexico City"/>
    <x v="1"/>
    <x v="7"/>
    <x v="51"/>
    <x v="9"/>
    <s v="SMB"/>
    <x v="9"/>
    <n v="263.95999999999998"/>
    <n v="1"/>
    <n v="0.2"/>
    <n v="42.893500000000003"/>
    <x v="2432"/>
    <n v="263.95999999999998"/>
    <x v="2"/>
    <x v="4"/>
    <x v="0"/>
    <n v="0.16250000000000003"/>
  </r>
  <r>
    <n v="20201103"/>
    <s v="Simon Payne"/>
    <x v="29"/>
    <s v="Jeddah"/>
    <x v="0"/>
    <x v="6"/>
    <x v="31"/>
    <x v="6"/>
    <s v="SMB"/>
    <x v="8"/>
    <n v="11.64"/>
    <n v="3"/>
    <n v="0"/>
    <n v="3.3755999999999999"/>
    <x v="1919"/>
    <n v="3.8800000000000003"/>
    <x v="2"/>
    <x v="0"/>
    <x v="0"/>
    <n v="0.28999999999999998"/>
  </r>
  <r>
    <n v="20230923"/>
    <s v="Carol Greene"/>
    <x v="15"/>
    <s v="London"/>
    <x v="0"/>
    <x v="0"/>
    <x v="36"/>
    <x v="4"/>
    <s v="Strategic"/>
    <x v="2"/>
    <n v="40.176000000000002"/>
    <n v="3"/>
    <n v="0.2"/>
    <n v="14.563800000000001"/>
    <x v="1989"/>
    <n v="13.392000000000001"/>
    <x v="3"/>
    <x v="8"/>
    <x v="2"/>
    <n v="0.36249999999999999"/>
  </r>
  <r>
    <n v="20210508"/>
    <s v="Sarah Alsop"/>
    <x v="15"/>
    <s v="London"/>
    <x v="0"/>
    <x v="0"/>
    <x v="79"/>
    <x v="6"/>
    <s v="SMB"/>
    <x v="4"/>
    <n v="79.44"/>
    <n v="3"/>
    <n v="0"/>
    <n v="30.187200000000001"/>
    <x v="2433"/>
    <n v="26.48"/>
    <x v="1"/>
    <x v="5"/>
    <x v="1"/>
    <n v="0.38"/>
  </r>
  <r>
    <n v="20210508"/>
    <s v="Sarah Alsop"/>
    <x v="15"/>
    <s v="London"/>
    <x v="0"/>
    <x v="0"/>
    <x v="79"/>
    <x v="6"/>
    <s v="SMB"/>
    <x v="8"/>
    <n v="357.93"/>
    <n v="3"/>
    <n v="0"/>
    <n v="7.1585999999999999"/>
    <x v="2380"/>
    <n v="119.31"/>
    <x v="1"/>
    <x v="5"/>
    <x v="1"/>
    <n v="0.02"/>
  </r>
  <r>
    <n v="20210508"/>
    <s v="Sarah Alsop"/>
    <x v="15"/>
    <s v="London"/>
    <x v="0"/>
    <x v="0"/>
    <x v="79"/>
    <x v="6"/>
    <s v="SMB"/>
    <x v="1"/>
    <n v="127.764"/>
    <n v="2"/>
    <n v="0.1"/>
    <n v="21.294"/>
    <x v="485"/>
    <n v="63.881999999999998"/>
    <x v="1"/>
    <x v="5"/>
    <x v="1"/>
    <n v="0.16666666666666669"/>
  </r>
  <r>
    <n v="20210508"/>
    <s v="Sarah Alsop"/>
    <x v="15"/>
    <s v="London"/>
    <x v="0"/>
    <x v="0"/>
    <x v="79"/>
    <x v="6"/>
    <s v="SMB"/>
    <x v="13"/>
    <n v="2799.944"/>
    <n v="7"/>
    <n v="0.2"/>
    <n v="1014.9797"/>
    <x v="2434"/>
    <n v="399.99200000000002"/>
    <x v="1"/>
    <x v="5"/>
    <x v="1"/>
    <n v="0.36249999999999999"/>
  </r>
  <r>
    <n v="20210508"/>
    <s v="Sarah Alsop"/>
    <x v="15"/>
    <s v="London"/>
    <x v="0"/>
    <x v="0"/>
    <x v="79"/>
    <x v="6"/>
    <s v="SMB"/>
    <x v="8"/>
    <n v="19.440000000000001"/>
    <n v="3"/>
    <n v="0"/>
    <n v="9.3312000000000008"/>
    <x v="509"/>
    <n v="6.48"/>
    <x v="1"/>
    <x v="5"/>
    <x v="1"/>
    <n v="0.48000000000000004"/>
  </r>
  <r>
    <n v="20230801"/>
    <s v="Wanda Simpson"/>
    <x v="10"/>
    <s v="Sydney"/>
    <x v="2"/>
    <x v="8"/>
    <x v="80"/>
    <x v="0"/>
    <s v="SMB"/>
    <x v="6"/>
    <n v="36.792000000000002"/>
    <n v="1"/>
    <n v="0.2"/>
    <n v="4.1391"/>
    <x v="40"/>
    <n v="36.792000000000002"/>
    <x v="3"/>
    <x v="6"/>
    <x v="2"/>
    <n v="0.11249999999999999"/>
  </r>
  <r>
    <n v="20200301"/>
    <s v="Boris Baker"/>
    <x v="15"/>
    <s v="London"/>
    <x v="0"/>
    <x v="0"/>
    <x v="1"/>
    <x v="0"/>
    <s v="Enterprise"/>
    <x v="6"/>
    <n v="5.94"/>
    <n v="3"/>
    <n v="0"/>
    <n v="1.6037999999999999"/>
    <x v="2435"/>
    <n v="1.9800000000000002"/>
    <x v="2"/>
    <x v="10"/>
    <x v="3"/>
    <n v="0.26999999999999996"/>
  </r>
  <r>
    <n v="20230926"/>
    <s v="Sue Anderson"/>
    <x v="17"/>
    <s v="Murcia"/>
    <x v="0"/>
    <x v="2"/>
    <x v="62"/>
    <x v="4"/>
    <s v="SMB"/>
    <x v="3"/>
    <n v="177.55"/>
    <n v="5"/>
    <n v="0"/>
    <n v="47.938499999999998"/>
    <x v="1048"/>
    <n v="35.510000000000005"/>
    <x v="3"/>
    <x v="8"/>
    <x v="2"/>
    <n v="0.26999999999999996"/>
  </r>
  <r>
    <n v="20211009"/>
    <s v="Peter Ellison"/>
    <x v="12"/>
    <s v="Brasília"/>
    <x v="1"/>
    <x v="7"/>
    <x v="58"/>
    <x v="4"/>
    <s v="Strategic"/>
    <x v="9"/>
    <n v="619.95000000000005"/>
    <n v="5"/>
    <n v="0"/>
    <n v="111.59099999999999"/>
    <x v="720"/>
    <n v="123.99000000000001"/>
    <x v="1"/>
    <x v="2"/>
    <x v="0"/>
    <n v="0.17999999999999997"/>
  </r>
  <r>
    <n v="20211009"/>
    <s v="Peter Ellison"/>
    <x v="12"/>
    <s v="Brasília"/>
    <x v="1"/>
    <x v="7"/>
    <x v="58"/>
    <x v="4"/>
    <s v="Strategic"/>
    <x v="6"/>
    <n v="29.16"/>
    <n v="3"/>
    <n v="0"/>
    <n v="8.4564000000000004"/>
    <x v="2126"/>
    <n v="9.7200000000000006"/>
    <x v="1"/>
    <x v="2"/>
    <x v="0"/>
    <n v="0.29000000000000004"/>
  </r>
  <r>
    <n v="20211009"/>
    <s v="Peter Ellison"/>
    <x v="12"/>
    <s v="Brasília"/>
    <x v="1"/>
    <x v="7"/>
    <x v="58"/>
    <x v="4"/>
    <s v="Strategic"/>
    <x v="10"/>
    <n v="57.96"/>
    <n v="7"/>
    <n v="0"/>
    <n v="27.241199999999999"/>
    <x v="1703"/>
    <n v="8.2799999999999994"/>
    <x v="1"/>
    <x v="2"/>
    <x v="0"/>
    <n v="0.47"/>
  </r>
  <r>
    <n v="20211009"/>
    <s v="Peter Ellison"/>
    <x v="12"/>
    <s v="Brasília"/>
    <x v="1"/>
    <x v="7"/>
    <x v="58"/>
    <x v="4"/>
    <s v="Strategic"/>
    <x v="7"/>
    <n v="29.402999999999999"/>
    <n v="3"/>
    <n v="0.1"/>
    <n v="5.2271999999999998"/>
    <x v="986"/>
    <n v="9.8010000000000002"/>
    <x v="1"/>
    <x v="2"/>
    <x v="0"/>
    <n v="0.17777777777777778"/>
  </r>
  <r>
    <n v="20230330"/>
    <s v="Heather Dyer"/>
    <x v="14"/>
    <s v="Mumbai"/>
    <x v="2"/>
    <x v="10"/>
    <x v="70"/>
    <x v="1"/>
    <s v="SMB"/>
    <x v="3"/>
    <n v="81.400000000000006"/>
    <n v="5"/>
    <n v="0"/>
    <n v="21.164000000000001"/>
    <x v="2436"/>
    <n v="16.28"/>
    <x v="3"/>
    <x v="10"/>
    <x v="3"/>
    <n v="0.26"/>
  </r>
  <r>
    <n v="20211114"/>
    <s v="Melanie Sharp"/>
    <x v="21"/>
    <s v="Brussels"/>
    <x v="0"/>
    <x v="2"/>
    <x v="10"/>
    <x v="5"/>
    <s v="Strategic"/>
    <x v="11"/>
    <n v="8.7200000000000006"/>
    <n v="5"/>
    <n v="0.2"/>
    <n v="2.2890000000000001"/>
    <x v="2437"/>
    <n v="1.7440000000000002"/>
    <x v="1"/>
    <x v="0"/>
    <x v="0"/>
    <n v="0.26250000000000001"/>
  </r>
  <r>
    <n v="20211114"/>
    <s v="Melanie Sharp"/>
    <x v="21"/>
    <s v="Brussels"/>
    <x v="0"/>
    <x v="2"/>
    <x v="10"/>
    <x v="5"/>
    <s v="Strategic"/>
    <x v="9"/>
    <n v="91.176000000000002"/>
    <n v="3"/>
    <n v="0.2"/>
    <n v="4.5587999999999997"/>
    <x v="1485"/>
    <n v="30.391999999999999"/>
    <x v="1"/>
    <x v="0"/>
    <x v="0"/>
    <n v="4.9999999999999996E-2"/>
  </r>
  <r>
    <n v="20211114"/>
    <s v="Melanie Sharp"/>
    <x v="21"/>
    <s v="Brussels"/>
    <x v="0"/>
    <x v="2"/>
    <x v="10"/>
    <x v="5"/>
    <s v="Strategic"/>
    <x v="9"/>
    <n v="159.96799999999999"/>
    <n v="4"/>
    <n v="0.2"/>
    <n v="29.994"/>
    <x v="1372"/>
    <n v="39.991999999999997"/>
    <x v="1"/>
    <x v="0"/>
    <x v="0"/>
    <n v="0.1875"/>
  </r>
  <r>
    <n v="20220927"/>
    <s v="Austin Newman"/>
    <x v="1"/>
    <s v="Los Angeles"/>
    <x v="1"/>
    <x v="1"/>
    <x v="17"/>
    <x v="1"/>
    <s v="Strategic"/>
    <x v="8"/>
    <n v="12.96"/>
    <n v="2"/>
    <n v="0"/>
    <n v="6.2207999999999997"/>
    <x v="86"/>
    <n v="6.48"/>
    <x v="0"/>
    <x v="8"/>
    <x v="2"/>
    <n v="0.47999999999999993"/>
  </r>
  <r>
    <n v="20200922"/>
    <s v="Justin Turner"/>
    <x v="10"/>
    <s v="Sydney"/>
    <x v="2"/>
    <x v="8"/>
    <x v="97"/>
    <x v="2"/>
    <s v="Strategic"/>
    <x v="3"/>
    <n v="331.536"/>
    <n v="3"/>
    <n v="0.2"/>
    <n v="-82.884"/>
    <x v="2438"/>
    <n v="110.512"/>
    <x v="2"/>
    <x v="8"/>
    <x v="2"/>
    <n v="-0.25"/>
  </r>
  <r>
    <n v="20210925"/>
    <s v="Carol James"/>
    <x v="15"/>
    <s v="London"/>
    <x v="0"/>
    <x v="0"/>
    <x v="52"/>
    <x v="3"/>
    <s v="Strategic"/>
    <x v="9"/>
    <n v="899.91"/>
    <n v="9"/>
    <n v="0"/>
    <n v="395.96039999999999"/>
    <x v="2439"/>
    <n v="99.99"/>
    <x v="1"/>
    <x v="8"/>
    <x v="2"/>
    <n v="0.44"/>
  </r>
  <r>
    <n v="20210504"/>
    <s v="Nicholas Paterson"/>
    <x v="5"/>
    <s v="Tokyo"/>
    <x v="2"/>
    <x v="4"/>
    <x v="91"/>
    <x v="9"/>
    <s v="Strategic"/>
    <x v="6"/>
    <n v="946.34400000000005"/>
    <n v="7"/>
    <n v="0.2"/>
    <n v="118.29300000000001"/>
    <x v="1062"/>
    <n v="135.19200000000001"/>
    <x v="1"/>
    <x v="5"/>
    <x v="1"/>
    <n v="0.125"/>
  </r>
  <r>
    <n v="20231209"/>
    <s v="Oliver Bond"/>
    <x v="6"/>
    <s v="Naples"/>
    <x v="0"/>
    <x v="5"/>
    <x v="81"/>
    <x v="3"/>
    <s v="SMB"/>
    <x v="9"/>
    <n v="178.11"/>
    <n v="3"/>
    <n v="0"/>
    <n v="32.059800000000003"/>
    <x v="1323"/>
    <n v="59.370000000000005"/>
    <x v="3"/>
    <x v="4"/>
    <x v="0"/>
    <n v="0.18"/>
  </r>
  <r>
    <n v="20231209"/>
    <s v="Oliver Bond"/>
    <x v="6"/>
    <s v="Naples"/>
    <x v="0"/>
    <x v="5"/>
    <x v="81"/>
    <x v="3"/>
    <s v="SMB"/>
    <x v="7"/>
    <n v="1089.75"/>
    <n v="3"/>
    <n v="0"/>
    <n v="305.13"/>
    <x v="1035"/>
    <n v="363.25"/>
    <x v="3"/>
    <x v="4"/>
    <x v="0"/>
    <n v="0.27999999999999997"/>
  </r>
  <r>
    <n v="20231209"/>
    <s v="Oliver Bond"/>
    <x v="6"/>
    <s v="Naples"/>
    <x v="0"/>
    <x v="5"/>
    <x v="81"/>
    <x v="3"/>
    <s v="SMB"/>
    <x v="1"/>
    <n v="61.06"/>
    <n v="2"/>
    <n v="0"/>
    <n v="28.087599999999998"/>
    <x v="989"/>
    <n v="30.53"/>
    <x v="3"/>
    <x v="4"/>
    <x v="0"/>
    <n v="0.45999999999999996"/>
  </r>
  <r>
    <n v="20231209"/>
    <s v="Oliver Bond"/>
    <x v="6"/>
    <s v="Naples"/>
    <x v="0"/>
    <x v="5"/>
    <x v="81"/>
    <x v="3"/>
    <s v="SMB"/>
    <x v="0"/>
    <n v="459.92"/>
    <n v="4"/>
    <n v="0"/>
    <n v="41.392800000000001"/>
    <x v="1225"/>
    <n v="114.98"/>
    <x v="3"/>
    <x v="4"/>
    <x v="0"/>
    <n v="0.09"/>
  </r>
  <r>
    <n v="20231209"/>
    <s v="Oliver Bond"/>
    <x v="6"/>
    <s v="Naples"/>
    <x v="0"/>
    <x v="5"/>
    <x v="81"/>
    <x v="3"/>
    <s v="SMB"/>
    <x v="8"/>
    <n v="27.52"/>
    <n v="4"/>
    <n v="0"/>
    <n v="12.6592"/>
    <x v="1078"/>
    <n v="6.88"/>
    <x v="3"/>
    <x v="4"/>
    <x v="0"/>
    <n v="0.46"/>
  </r>
  <r>
    <n v="20230630"/>
    <s v="Carol James"/>
    <x v="29"/>
    <s v="Jeddah"/>
    <x v="0"/>
    <x v="6"/>
    <x v="52"/>
    <x v="3"/>
    <s v="Strategic"/>
    <x v="0"/>
    <n v="638.82000000000005"/>
    <n v="9"/>
    <n v="0"/>
    <n v="185.2578"/>
    <x v="1283"/>
    <n v="70.98"/>
    <x v="3"/>
    <x v="1"/>
    <x v="1"/>
    <n v="0.28999999999999998"/>
  </r>
  <r>
    <n v="20230630"/>
    <s v="Carol James"/>
    <x v="29"/>
    <s v="Jeddah"/>
    <x v="0"/>
    <x v="6"/>
    <x v="52"/>
    <x v="3"/>
    <s v="Strategic"/>
    <x v="8"/>
    <n v="30.69"/>
    <n v="3"/>
    <n v="0"/>
    <n v="7.9794"/>
    <x v="707"/>
    <n v="10.23"/>
    <x v="3"/>
    <x v="1"/>
    <x v="1"/>
    <n v="0.26"/>
  </r>
  <r>
    <n v="20230630"/>
    <s v="Carol James"/>
    <x v="29"/>
    <s v="Jeddah"/>
    <x v="0"/>
    <x v="6"/>
    <x v="52"/>
    <x v="3"/>
    <s v="Strategic"/>
    <x v="4"/>
    <n v="25.16"/>
    <n v="2"/>
    <n v="0"/>
    <n v="8.5543999999999993"/>
    <x v="1909"/>
    <n v="12.58"/>
    <x v="3"/>
    <x v="1"/>
    <x v="1"/>
    <n v="0.33999999999999997"/>
  </r>
  <r>
    <n v="20200629"/>
    <s v="Kimberly Harris"/>
    <x v="15"/>
    <s v="London"/>
    <x v="0"/>
    <x v="0"/>
    <x v="14"/>
    <x v="2"/>
    <s v="SMB"/>
    <x v="2"/>
    <n v="13.92"/>
    <n v="3"/>
    <n v="0.2"/>
    <n v="4.8719999999999999"/>
    <x v="1838"/>
    <n v="4.6399999999999997"/>
    <x v="2"/>
    <x v="1"/>
    <x v="1"/>
    <n v="0.35"/>
  </r>
  <r>
    <n v="20200121"/>
    <s v="Donna Hemmings"/>
    <x v="1"/>
    <s v="New York City"/>
    <x v="1"/>
    <x v="1"/>
    <x v="4"/>
    <x v="0"/>
    <s v="SMB"/>
    <x v="8"/>
    <n v="19.36"/>
    <n v="2"/>
    <n v="0"/>
    <n v="9.2927999999999997"/>
    <x v="371"/>
    <n v="9.68"/>
    <x v="2"/>
    <x v="9"/>
    <x v="3"/>
    <n v="0.48"/>
  </r>
  <r>
    <n v="20200121"/>
    <s v="Donna Hemmings"/>
    <x v="1"/>
    <s v="New York City"/>
    <x v="1"/>
    <x v="1"/>
    <x v="4"/>
    <x v="0"/>
    <s v="SMB"/>
    <x v="4"/>
    <n v="19.3"/>
    <n v="2"/>
    <n v="0"/>
    <n v="5.79"/>
    <x v="867"/>
    <n v="9.65"/>
    <x v="2"/>
    <x v="9"/>
    <x v="3"/>
    <n v="0.3"/>
  </r>
  <r>
    <n v="20230101"/>
    <s v="Rachel Blake"/>
    <x v="1"/>
    <s v="Los Angeles"/>
    <x v="1"/>
    <x v="1"/>
    <x v="63"/>
    <x v="3"/>
    <s v="SMB"/>
    <x v="2"/>
    <n v="38.375999999999998"/>
    <n v="3"/>
    <n v="0.2"/>
    <n v="13.4316"/>
    <x v="1618"/>
    <n v="12.792"/>
    <x v="3"/>
    <x v="9"/>
    <x v="3"/>
    <n v="0.35000000000000003"/>
  </r>
  <r>
    <n v="20230329"/>
    <s v="Gavin Clark"/>
    <x v="1"/>
    <s v="Columbia"/>
    <x v="1"/>
    <x v="1"/>
    <x v="38"/>
    <x v="6"/>
    <s v="Strategic"/>
    <x v="8"/>
    <n v="12.96"/>
    <n v="2"/>
    <n v="0"/>
    <n v="6.3503999999999996"/>
    <x v="566"/>
    <n v="6.48"/>
    <x v="3"/>
    <x v="10"/>
    <x v="3"/>
    <n v="0.48999999999999994"/>
  </r>
  <r>
    <n v="20230329"/>
    <s v="Gavin Clark"/>
    <x v="1"/>
    <s v="Columbia"/>
    <x v="1"/>
    <x v="1"/>
    <x v="38"/>
    <x v="6"/>
    <s v="Strategic"/>
    <x v="4"/>
    <n v="26.48"/>
    <n v="1"/>
    <n v="0"/>
    <n v="10.0624"/>
    <x v="773"/>
    <n v="26.48"/>
    <x v="3"/>
    <x v="10"/>
    <x v="3"/>
    <n v="0.38"/>
  </r>
  <r>
    <n v="20230329"/>
    <s v="Gavin Clark"/>
    <x v="1"/>
    <s v="Columbia"/>
    <x v="1"/>
    <x v="1"/>
    <x v="38"/>
    <x v="6"/>
    <s v="Strategic"/>
    <x v="12"/>
    <n v="532.72"/>
    <n v="2"/>
    <n v="0.2"/>
    <n v="53.271999999999998"/>
    <x v="2440"/>
    <n v="266.36"/>
    <x v="3"/>
    <x v="10"/>
    <x v="3"/>
    <n v="9.9999999999999992E-2"/>
  </r>
  <r>
    <n v="20230329"/>
    <s v="Gavin Clark"/>
    <x v="1"/>
    <s v="Columbia"/>
    <x v="1"/>
    <x v="1"/>
    <x v="38"/>
    <x v="6"/>
    <s v="Strategic"/>
    <x v="8"/>
    <n v="26.72"/>
    <n v="4"/>
    <n v="0"/>
    <n v="12.8256"/>
    <x v="127"/>
    <n v="6.68"/>
    <x v="3"/>
    <x v="10"/>
    <x v="3"/>
    <n v="0.48"/>
  </r>
  <r>
    <n v="20230329"/>
    <s v="Gavin Clark"/>
    <x v="1"/>
    <s v="Columbia"/>
    <x v="1"/>
    <x v="1"/>
    <x v="38"/>
    <x v="6"/>
    <s v="Strategic"/>
    <x v="8"/>
    <n v="20.04"/>
    <n v="3"/>
    <n v="0"/>
    <n v="9.6191999999999993"/>
    <x v="127"/>
    <n v="6.68"/>
    <x v="3"/>
    <x v="10"/>
    <x v="3"/>
    <n v="0.48"/>
  </r>
  <r>
    <n v="20230329"/>
    <s v="Gavin Clark"/>
    <x v="1"/>
    <s v="Columbia"/>
    <x v="1"/>
    <x v="1"/>
    <x v="38"/>
    <x v="6"/>
    <s v="Strategic"/>
    <x v="3"/>
    <n v="795.48"/>
    <n v="7"/>
    <n v="0"/>
    <n v="7.9547999999999996"/>
    <x v="427"/>
    <n v="113.64"/>
    <x v="3"/>
    <x v="10"/>
    <x v="3"/>
    <n v="9.9999999999999985E-3"/>
  </r>
  <r>
    <n v="20230329"/>
    <s v="Gavin Clark"/>
    <x v="1"/>
    <s v="Columbia"/>
    <x v="1"/>
    <x v="1"/>
    <x v="38"/>
    <x v="6"/>
    <s v="Strategic"/>
    <x v="4"/>
    <n v="21.56"/>
    <n v="7"/>
    <n v="0"/>
    <n v="6.8992000000000004"/>
    <x v="1611"/>
    <n v="3.0799999999999996"/>
    <x v="3"/>
    <x v="10"/>
    <x v="3"/>
    <n v="0.32000000000000006"/>
  </r>
  <r>
    <n v="20221209"/>
    <s v="Harry Brown"/>
    <x v="3"/>
    <s v="Uppsala"/>
    <x v="0"/>
    <x v="3"/>
    <x v="22"/>
    <x v="1"/>
    <s v="SMB"/>
    <x v="6"/>
    <n v="249.584"/>
    <n v="2"/>
    <n v="0.2"/>
    <n v="31.198"/>
    <x v="1439"/>
    <n v="124.792"/>
    <x v="0"/>
    <x v="4"/>
    <x v="0"/>
    <n v="0.125"/>
  </r>
  <r>
    <n v="20221209"/>
    <s v="Harry Brown"/>
    <x v="3"/>
    <s v="Uppsala"/>
    <x v="0"/>
    <x v="3"/>
    <x v="22"/>
    <x v="1"/>
    <s v="SMB"/>
    <x v="9"/>
    <n v="68.111999999999995"/>
    <n v="3"/>
    <n v="0.2"/>
    <n v="17.8794"/>
    <x v="2052"/>
    <n v="22.703999999999997"/>
    <x v="0"/>
    <x v="4"/>
    <x v="0"/>
    <n v="0.26250000000000001"/>
  </r>
  <r>
    <n v="20221209"/>
    <s v="Harry Brown"/>
    <x v="3"/>
    <s v="Uppsala"/>
    <x v="0"/>
    <x v="3"/>
    <x v="22"/>
    <x v="1"/>
    <s v="SMB"/>
    <x v="9"/>
    <n v="16.559999999999999"/>
    <n v="3"/>
    <n v="0.2"/>
    <n v="-2.484"/>
    <x v="2441"/>
    <n v="5.52"/>
    <x v="0"/>
    <x v="4"/>
    <x v="0"/>
    <n v="-0.15000000000000002"/>
  </r>
  <r>
    <n v="20231119"/>
    <s v="Audrey Hardacre"/>
    <x v="15"/>
    <s v="Newcastle"/>
    <x v="0"/>
    <x v="0"/>
    <x v="40"/>
    <x v="1"/>
    <s v="SMB"/>
    <x v="6"/>
    <n v="74.95"/>
    <n v="5"/>
    <n v="0"/>
    <n v="36.725499999999997"/>
    <x v="2132"/>
    <n v="14.99"/>
    <x v="3"/>
    <x v="0"/>
    <x v="0"/>
    <n v="0.48999999999999994"/>
  </r>
  <r>
    <n v="20200530"/>
    <s v="Kylie Lee"/>
    <x v="10"/>
    <s v="Brisbane"/>
    <x v="2"/>
    <x v="8"/>
    <x v="4"/>
    <x v="0"/>
    <s v="SMB"/>
    <x v="2"/>
    <n v="355.45499999999998"/>
    <n v="3"/>
    <n v="0.5"/>
    <n v="-184.8366"/>
    <x v="10"/>
    <n v="118.485"/>
    <x v="2"/>
    <x v="5"/>
    <x v="1"/>
    <n v="-0.52"/>
  </r>
  <r>
    <n v="20220122"/>
    <s v="Liam Paige"/>
    <x v="1"/>
    <s v="Seattle"/>
    <x v="1"/>
    <x v="1"/>
    <x v="65"/>
    <x v="1"/>
    <s v="SMB"/>
    <x v="1"/>
    <n v="44.4"/>
    <n v="3"/>
    <n v="0"/>
    <n v="22.2"/>
    <x v="199"/>
    <n v="14.799999999999999"/>
    <x v="0"/>
    <x v="9"/>
    <x v="3"/>
    <n v="0.5"/>
  </r>
  <r>
    <n v="20220122"/>
    <s v="Liam Paige"/>
    <x v="1"/>
    <s v="Seattle"/>
    <x v="1"/>
    <x v="1"/>
    <x v="65"/>
    <x v="1"/>
    <s v="SMB"/>
    <x v="1"/>
    <n v="20.65"/>
    <n v="5"/>
    <n v="0"/>
    <n v="9.4990000000000006"/>
    <x v="1889"/>
    <n v="4.13"/>
    <x v="0"/>
    <x v="9"/>
    <x v="3"/>
    <n v="0.46000000000000008"/>
  </r>
  <r>
    <n v="20220203"/>
    <s v="Jan White"/>
    <x v="0"/>
    <s v="Cork"/>
    <x v="0"/>
    <x v="0"/>
    <x v="86"/>
    <x v="0"/>
    <s v="SMB"/>
    <x v="1"/>
    <n v="866.4"/>
    <n v="4"/>
    <n v="0"/>
    <n v="225.26400000000001"/>
    <x v="386"/>
    <n v="216.6"/>
    <x v="0"/>
    <x v="11"/>
    <x v="3"/>
    <n v="0.26"/>
  </r>
  <r>
    <n v="20210329"/>
    <s v="Diane Buckland"/>
    <x v="17"/>
    <s v="Barcelona"/>
    <x v="0"/>
    <x v="2"/>
    <x v="72"/>
    <x v="4"/>
    <s v="SMB"/>
    <x v="5"/>
    <n v="5.56"/>
    <n v="2"/>
    <n v="0"/>
    <n v="1.4456"/>
    <x v="331"/>
    <n v="2.78"/>
    <x v="1"/>
    <x v="10"/>
    <x v="3"/>
    <n v="0.26"/>
  </r>
  <r>
    <n v="20201014"/>
    <s v="Luke Ross"/>
    <x v="5"/>
    <s v="Saitama"/>
    <x v="2"/>
    <x v="4"/>
    <x v="39"/>
    <x v="6"/>
    <s v="SMB"/>
    <x v="7"/>
    <n v="3.16"/>
    <n v="4"/>
    <n v="0.8"/>
    <n v="-8.532"/>
    <x v="2184"/>
    <n v="0.79"/>
    <x v="2"/>
    <x v="2"/>
    <x v="0"/>
    <n v="-2.6999999999999997"/>
  </r>
  <r>
    <n v="20201014"/>
    <s v="Luke Ross"/>
    <x v="5"/>
    <s v="Saitama"/>
    <x v="2"/>
    <x v="4"/>
    <x v="39"/>
    <x v="6"/>
    <s v="SMB"/>
    <x v="13"/>
    <n v="1999.96"/>
    <n v="5"/>
    <n v="0.2"/>
    <n v="624.98749999999995"/>
    <x v="638"/>
    <n v="399.99200000000002"/>
    <x v="2"/>
    <x v="2"/>
    <x v="0"/>
    <n v="0.31249999999999994"/>
  </r>
  <r>
    <n v="20210811"/>
    <s v="Andrea Hunter"/>
    <x v="3"/>
    <s v="Stockholm"/>
    <x v="0"/>
    <x v="3"/>
    <x v="92"/>
    <x v="2"/>
    <s v="SMB"/>
    <x v="4"/>
    <n v="46.152000000000001"/>
    <n v="3"/>
    <n v="0.2"/>
    <n v="12.1149"/>
    <x v="1634"/>
    <n v="15.384"/>
    <x v="1"/>
    <x v="6"/>
    <x v="2"/>
    <n v="0.26250000000000001"/>
  </r>
  <r>
    <n v="20211122"/>
    <s v="Thomas Hodges"/>
    <x v="2"/>
    <s v="Hanover"/>
    <x v="0"/>
    <x v="2"/>
    <x v="3"/>
    <x v="1"/>
    <s v="SMB"/>
    <x v="12"/>
    <n v="32.984999999999999"/>
    <n v="3"/>
    <n v="0.5"/>
    <n v="-1.9791000000000001"/>
    <x v="2361"/>
    <n v="10.994999999999999"/>
    <x v="1"/>
    <x v="0"/>
    <x v="0"/>
    <n v="-6.0000000000000005E-2"/>
  </r>
  <r>
    <n v="20221231"/>
    <s v="Oliver King"/>
    <x v="1"/>
    <s v="New York City"/>
    <x v="1"/>
    <x v="1"/>
    <x v="79"/>
    <x v="6"/>
    <s v="Enterprise"/>
    <x v="3"/>
    <n v="481.32"/>
    <n v="4"/>
    <n v="0"/>
    <n v="125.14319999999999"/>
    <x v="803"/>
    <n v="120.33"/>
    <x v="0"/>
    <x v="4"/>
    <x v="0"/>
    <n v="0.26"/>
  </r>
  <r>
    <n v="20221231"/>
    <s v="Oliver King"/>
    <x v="1"/>
    <s v="New York City"/>
    <x v="1"/>
    <x v="1"/>
    <x v="79"/>
    <x v="6"/>
    <s v="Enterprise"/>
    <x v="2"/>
    <n v="6.3840000000000003"/>
    <n v="1"/>
    <n v="0.2"/>
    <n v="2.1545999999999998"/>
    <x v="426"/>
    <n v="6.3840000000000003"/>
    <x v="0"/>
    <x v="4"/>
    <x v="0"/>
    <n v="0.33749999999999997"/>
  </r>
  <r>
    <n v="20230813"/>
    <s v="Amelia Chapman"/>
    <x v="1"/>
    <s v="Charlotte"/>
    <x v="1"/>
    <x v="1"/>
    <x v="76"/>
    <x v="2"/>
    <s v="SMB"/>
    <x v="7"/>
    <n v="542.94000000000005"/>
    <n v="3"/>
    <n v="0"/>
    <n v="152.0232"/>
    <x v="2036"/>
    <n v="180.98000000000002"/>
    <x v="3"/>
    <x v="6"/>
    <x v="2"/>
    <n v="0.27999999999999997"/>
  </r>
  <r>
    <n v="20230813"/>
    <s v="Amelia Chapman"/>
    <x v="1"/>
    <s v="Charlotte"/>
    <x v="1"/>
    <x v="1"/>
    <x v="76"/>
    <x v="2"/>
    <s v="SMB"/>
    <x v="4"/>
    <n v="54.92"/>
    <n v="4"/>
    <n v="0"/>
    <n v="19.7712"/>
    <x v="1089"/>
    <n v="13.73"/>
    <x v="3"/>
    <x v="6"/>
    <x v="2"/>
    <n v="0.36"/>
  </r>
  <r>
    <n v="20211103"/>
    <s v="Diana Ince"/>
    <x v="15"/>
    <s v="Newcastle"/>
    <x v="0"/>
    <x v="0"/>
    <x v="63"/>
    <x v="3"/>
    <s v="Strategic"/>
    <x v="1"/>
    <n v="1448.82"/>
    <n v="10"/>
    <n v="0.1"/>
    <n v="209.274"/>
    <x v="1951"/>
    <n v="144.88200000000001"/>
    <x v="1"/>
    <x v="0"/>
    <x v="0"/>
    <n v="0.14444444444444446"/>
  </r>
  <r>
    <n v="20210910"/>
    <s v="Alexandra Morrison"/>
    <x v="4"/>
    <s v="Toronto"/>
    <x v="1"/>
    <x v="1"/>
    <x v="63"/>
    <x v="3"/>
    <s v="SMB"/>
    <x v="3"/>
    <n v="353.88"/>
    <n v="6"/>
    <n v="0"/>
    <n v="17.693999999999999"/>
    <x v="2414"/>
    <n v="58.98"/>
    <x v="1"/>
    <x v="8"/>
    <x v="2"/>
    <n v="4.9999999999999996E-2"/>
  </r>
  <r>
    <n v="20201108"/>
    <s v="Jonathan Ferguson"/>
    <x v="1"/>
    <s v="Tucson"/>
    <x v="1"/>
    <x v="1"/>
    <x v="12"/>
    <x v="6"/>
    <s v="SMB"/>
    <x v="6"/>
    <n v="333.57600000000002"/>
    <n v="3"/>
    <n v="0.2"/>
    <n v="25.0182"/>
    <x v="2442"/>
    <n v="111.19200000000001"/>
    <x v="2"/>
    <x v="0"/>
    <x v="0"/>
    <n v="7.4999999999999997E-2"/>
  </r>
  <r>
    <n v="20221009"/>
    <s v="Sebastian Abraham"/>
    <x v="5"/>
    <s v="Osaka"/>
    <x v="2"/>
    <x v="4"/>
    <x v="34"/>
    <x v="8"/>
    <s v="Enterprise"/>
    <x v="1"/>
    <n v="60.143999999999998"/>
    <n v="6"/>
    <n v="0.2"/>
    <n v="20.2986"/>
    <x v="306"/>
    <n v="10.023999999999999"/>
    <x v="0"/>
    <x v="2"/>
    <x v="0"/>
    <n v="0.33750000000000002"/>
  </r>
  <r>
    <n v="20230909"/>
    <s v="Luke Rutherford"/>
    <x v="5"/>
    <s v="Tokyo"/>
    <x v="2"/>
    <x v="4"/>
    <x v="98"/>
    <x v="5"/>
    <s v="Strategic"/>
    <x v="9"/>
    <n v="85.2"/>
    <n v="6"/>
    <n v="0.2"/>
    <n v="20.234999999999999"/>
    <x v="1562"/>
    <n v="14.200000000000001"/>
    <x v="3"/>
    <x v="8"/>
    <x v="2"/>
    <n v="0.23749999999999999"/>
  </r>
  <r>
    <n v="20210225"/>
    <s v="Victoria Poole"/>
    <x v="31"/>
    <s v="Gwangju"/>
    <x v="2"/>
    <x v="9"/>
    <x v="51"/>
    <x v="9"/>
    <s v="SMB"/>
    <x v="1"/>
    <n v="3.15"/>
    <n v="1"/>
    <n v="0"/>
    <n v="1.512"/>
    <x v="624"/>
    <n v="3.15"/>
    <x v="1"/>
    <x v="11"/>
    <x v="3"/>
    <n v="0.48000000000000004"/>
  </r>
  <r>
    <n v="20210225"/>
    <s v="Victoria Poole"/>
    <x v="31"/>
    <s v="Gwangju"/>
    <x v="2"/>
    <x v="9"/>
    <x v="51"/>
    <x v="9"/>
    <s v="SMB"/>
    <x v="8"/>
    <n v="22.72"/>
    <n v="4"/>
    <n v="0"/>
    <n v="10.224"/>
    <x v="585"/>
    <n v="5.68"/>
    <x v="1"/>
    <x v="11"/>
    <x v="3"/>
    <n v="0.45"/>
  </r>
  <r>
    <n v="20210924"/>
    <s v="Carol Greene"/>
    <x v="1"/>
    <s v="New York City"/>
    <x v="1"/>
    <x v="1"/>
    <x v="36"/>
    <x v="4"/>
    <s v="Strategic"/>
    <x v="4"/>
    <n v="14.91"/>
    <n v="3"/>
    <n v="0"/>
    <n v="4.6220999999999997"/>
    <x v="1020"/>
    <n v="4.97"/>
    <x v="1"/>
    <x v="8"/>
    <x v="2"/>
    <n v="0.31"/>
  </r>
  <r>
    <n v="20210924"/>
    <s v="Carol Greene"/>
    <x v="1"/>
    <s v="New York City"/>
    <x v="1"/>
    <x v="1"/>
    <x v="36"/>
    <x v="4"/>
    <s v="Strategic"/>
    <x v="7"/>
    <n v="1158.1199999999999"/>
    <n v="4"/>
    <n v="0"/>
    <n v="335.85480000000001"/>
    <x v="2443"/>
    <n v="289.52999999999997"/>
    <x v="1"/>
    <x v="8"/>
    <x v="2"/>
    <n v="0.29000000000000004"/>
  </r>
  <r>
    <n v="20211126"/>
    <s v="Lily Paterson"/>
    <x v="25"/>
    <s v="Warsaw"/>
    <x v="0"/>
    <x v="2"/>
    <x v="10"/>
    <x v="5"/>
    <s v="Strategic"/>
    <x v="13"/>
    <n v="599.99"/>
    <n v="1"/>
    <n v="0"/>
    <n v="233.99610000000001"/>
    <x v="356"/>
    <n v="599.99"/>
    <x v="1"/>
    <x v="0"/>
    <x v="0"/>
    <n v="0.39"/>
  </r>
  <r>
    <n v="20220901"/>
    <s v="Michelle Thomson"/>
    <x v="5"/>
    <s v="Kyoto"/>
    <x v="2"/>
    <x v="4"/>
    <x v="84"/>
    <x v="3"/>
    <s v="SMB"/>
    <x v="3"/>
    <n v="23.968"/>
    <n v="2"/>
    <n v="0.2"/>
    <n v="2.3967999999999998"/>
    <x v="361"/>
    <n v="11.984"/>
    <x v="0"/>
    <x v="8"/>
    <x v="2"/>
    <n v="9.9999999999999992E-2"/>
  </r>
  <r>
    <n v="20220413"/>
    <s v="Gabrielle Dowd"/>
    <x v="1"/>
    <s v="New York City"/>
    <x v="1"/>
    <x v="1"/>
    <x v="25"/>
    <x v="6"/>
    <s v="SMB"/>
    <x v="1"/>
    <n v="638.28800000000001"/>
    <n v="7"/>
    <n v="0.2"/>
    <n v="-31.914400000000001"/>
    <x v="2417"/>
    <n v="91.183999999999997"/>
    <x v="0"/>
    <x v="3"/>
    <x v="1"/>
    <n v="-0.05"/>
  </r>
  <r>
    <n v="20220413"/>
    <s v="Gabrielle Dowd"/>
    <x v="1"/>
    <s v="New York City"/>
    <x v="1"/>
    <x v="1"/>
    <x v="25"/>
    <x v="6"/>
    <s v="SMB"/>
    <x v="2"/>
    <n v="13.208"/>
    <n v="1"/>
    <n v="0.2"/>
    <n v="4.6227999999999998"/>
    <x v="756"/>
    <n v="13.208"/>
    <x v="0"/>
    <x v="3"/>
    <x v="1"/>
    <n v="0.35"/>
  </r>
  <r>
    <n v="20221205"/>
    <s v="Sebastian Sharp"/>
    <x v="15"/>
    <s v="Cardiff"/>
    <x v="0"/>
    <x v="0"/>
    <x v="75"/>
    <x v="0"/>
    <s v="SMB"/>
    <x v="2"/>
    <n v="15.528"/>
    <n v="3"/>
    <n v="0.2"/>
    <n v="5.8230000000000004"/>
    <x v="1709"/>
    <n v="5.1760000000000002"/>
    <x v="0"/>
    <x v="4"/>
    <x v="0"/>
    <n v="0.375"/>
  </r>
  <r>
    <n v="20221205"/>
    <s v="Liam Burgess"/>
    <x v="1"/>
    <s v="Los Angeles"/>
    <x v="1"/>
    <x v="1"/>
    <x v="7"/>
    <x v="4"/>
    <s v="SMB"/>
    <x v="8"/>
    <n v="104.85"/>
    <n v="1"/>
    <n v="0"/>
    <n v="50.328000000000003"/>
    <x v="682"/>
    <n v="104.85"/>
    <x v="0"/>
    <x v="4"/>
    <x v="0"/>
    <n v="0.48000000000000004"/>
  </r>
  <r>
    <n v="20201111"/>
    <s v="Stephen Dyer"/>
    <x v="1"/>
    <s v="New York City"/>
    <x v="1"/>
    <x v="1"/>
    <x v="60"/>
    <x v="9"/>
    <s v="SMB"/>
    <x v="5"/>
    <n v="30.48"/>
    <n v="3"/>
    <n v="0"/>
    <n v="7.9248000000000003"/>
    <x v="410"/>
    <n v="10.16"/>
    <x v="2"/>
    <x v="0"/>
    <x v="0"/>
    <n v="0.26"/>
  </r>
  <r>
    <n v="20201111"/>
    <s v="Stephen Dyer"/>
    <x v="1"/>
    <s v="New York City"/>
    <x v="1"/>
    <x v="1"/>
    <x v="60"/>
    <x v="9"/>
    <s v="SMB"/>
    <x v="1"/>
    <n v="112.648"/>
    <n v="1"/>
    <n v="0.2"/>
    <n v="11.264799999999999"/>
    <x v="1264"/>
    <n v="112.648"/>
    <x v="2"/>
    <x v="0"/>
    <x v="0"/>
    <n v="9.9999999999999992E-2"/>
  </r>
  <r>
    <n v="20210402"/>
    <s v="Una Poole"/>
    <x v="1"/>
    <s v="New York City"/>
    <x v="1"/>
    <x v="1"/>
    <x v="83"/>
    <x v="0"/>
    <s v="SMB"/>
    <x v="12"/>
    <n v="71.975999999999999"/>
    <n v="3"/>
    <n v="0.2"/>
    <n v="24.291899999999998"/>
    <x v="2444"/>
    <n v="23.992000000000001"/>
    <x v="1"/>
    <x v="3"/>
    <x v="1"/>
    <n v="0.33749999999999997"/>
  </r>
  <r>
    <n v="20211212"/>
    <s v="Warren Hemmings"/>
    <x v="1"/>
    <s v="Springfield"/>
    <x v="1"/>
    <x v="1"/>
    <x v="43"/>
    <x v="1"/>
    <s v="SMB"/>
    <x v="5"/>
    <n v="2.21"/>
    <n v="1"/>
    <n v="0"/>
    <n v="0.59670000000000001"/>
    <x v="149"/>
    <n v="2.21"/>
    <x v="1"/>
    <x v="4"/>
    <x v="0"/>
    <n v="0.27"/>
  </r>
  <r>
    <n v="20211212"/>
    <s v="Warren Hemmings"/>
    <x v="1"/>
    <s v="Springfield"/>
    <x v="1"/>
    <x v="1"/>
    <x v="43"/>
    <x v="1"/>
    <s v="SMB"/>
    <x v="10"/>
    <n v="15.52"/>
    <n v="4"/>
    <n v="0"/>
    <n v="7.4496000000000002"/>
    <x v="807"/>
    <n v="3.88"/>
    <x v="1"/>
    <x v="4"/>
    <x v="0"/>
    <n v="0.48000000000000004"/>
  </r>
  <r>
    <n v="20211212"/>
    <s v="Warren Hemmings"/>
    <x v="1"/>
    <s v="Springfield"/>
    <x v="1"/>
    <x v="1"/>
    <x v="43"/>
    <x v="1"/>
    <s v="SMB"/>
    <x v="8"/>
    <n v="36.44"/>
    <n v="4"/>
    <n v="0"/>
    <n v="16.398"/>
    <x v="1537"/>
    <n v="9.11"/>
    <x v="1"/>
    <x v="4"/>
    <x v="0"/>
    <n v="0.45"/>
  </r>
  <r>
    <n v="20231003"/>
    <s v="Sam Lawrence"/>
    <x v="21"/>
    <s v="Brussels"/>
    <x v="0"/>
    <x v="2"/>
    <x v="42"/>
    <x v="2"/>
    <s v="SMB"/>
    <x v="0"/>
    <n v="217.76400000000001"/>
    <n v="6"/>
    <n v="0.7"/>
    <n v="-384.71640000000002"/>
    <x v="2445"/>
    <n v="36.294000000000004"/>
    <x v="3"/>
    <x v="2"/>
    <x v="0"/>
    <n v="-1.7666666666666666"/>
  </r>
  <r>
    <n v="20231003"/>
    <s v="Sam Lawrence"/>
    <x v="21"/>
    <s v="Brussels"/>
    <x v="0"/>
    <x v="2"/>
    <x v="42"/>
    <x v="2"/>
    <s v="SMB"/>
    <x v="8"/>
    <n v="39.072000000000003"/>
    <n v="6"/>
    <n v="0.2"/>
    <n v="4.3956"/>
    <x v="2446"/>
    <n v="6.5120000000000005"/>
    <x v="3"/>
    <x v="2"/>
    <x v="0"/>
    <n v="0.11249999999999999"/>
  </r>
  <r>
    <n v="20231003"/>
    <s v="Sam Lawrence"/>
    <x v="21"/>
    <s v="Brussels"/>
    <x v="0"/>
    <x v="2"/>
    <x v="42"/>
    <x v="2"/>
    <s v="SMB"/>
    <x v="2"/>
    <n v="22.638000000000002"/>
    <n v="7"/>
    <n v="0.7"/>
    <n v="-16.601199999999999"/>
    <x v="859"/>
    <n v="3.2340000000000004"/>
    <x v="3"/>
    <x v="2"/>
    <x v="0"/>
    <n v="-0.73333333333333317"/>
  </r>
  <r>
    <n v="20231003"/>
    <s v="Sam Lawrence"/>
    <x v="21"/>
    <s v="Brussels"/>
    <x v="0"/>
    <x v="2"/>
    <x v="42"/>
    <x v="2"/>
    <s v="SMB"/>
    <x v="5"/>
    <n v="95.144000000000005"/>
    <n v="7"/>
    <n v="0.2"/>
    <n v="10.7037"/>
    <x v="1911"/>
    <n v="13.592000000000001"/>
    <x v="3"/>
    <x v="2"/>
    <x v="0"/>
    <n v="0.11249999999999999"/>
  </r>
  <r>
    <n v="20230411"/>
    <s v="Oliver Cornish"/>
    <x v="2"/>
    <s v="Berlin"/>
    <x v="0"/>
    <x v="2"/>
    <x v="62"/>
    <x v="4"/>
    <s v="Strategic"/>
    <x v="4"/>
    <n v="12.32"/>
    <n v="5"/>
    <n v="0.2"/>
    <n v="1.8480000000000001"/>
    <x v="1611"/>
    <n v="2.464"/>
    <x v="3"/>
    <x v="3"/>
    <x v="1"/>
    <n v="0.15"/>
  </r>
  <r>
    <n v="20230411"/>
    <s v="Oliver Cornish"/>
    <x v="2"/>
    <s v="Berlin"/>
    <x v="0"/>
    <x v="2"/>
    <x v="62"/>
    <x v="4"/>
    <s v="Strategic"/>
    <x v="2"/>
    <n v="4.4189999999999996"/>
    <n v="3"/>
    <n v="0.7"/>
    <n v="-3.0933000000000002"/>
    <x v="2447"/>
    <n v="1.4729999999999999"/>
    <x v="3"/>
    <x v="3"/>
    <x v="1"/>
    <n v="-0.70000000000000007"/>
  </r>
  <r>
    <n v="20230930"/>
    <s v="Charles Churchill"/>
    <x v="1"/>
    <s v="Indianapolis"/>
    <x v="1"/>
    <x v="1"/>
    <x v="71"/>
    <x v="5"/>
    <s v="SMB"/>
    <x v="11"/>
    <n v="35"/>
    <n v="7"/>
    <n v="0"/>
    <n v="16.8"/>
    <x v="685"/>
    <n v="5"/>
    <x v="3"/>
    <x v="8"/>
    <x v="2"/>
    <n v="0.48000000000000004"/>
  </r>
  <r>
    <n v="20230930"/>
    <s v="Charles Churchill"/>
    <x v="1"/>
    <s v="Indianapolis"/>
    <x v="1"/>
    <x v="1"/>
    <x v="71"/>
    <x v="5"/>
    <s v="SMB"/>
    <x v="1"/>
    <n v="72.784000000000006"/>
    <n v="1"/>
    <n v="0.2"/>
    <n v="0"/>
    <x v="1021"/>
    <n v="72.784000000000006"/>
    <x v="3"/>
    <x v="8"/>
    <x v="2"/>
    <n v="0"/>
  </r>
  <r>
    <n v="20230930"/>
    <s v="Charles Churchill"/>
    <x v="1"/>
    <s v="Indianapolis"/>
    <x v="1"/>
    <x v="1"/>
    <x v="71"/>
    <x v="5"/>
    <s v="SMB"/>
    <x v="7"/>
    <n v="97.84"/>
    <n v="2"/>
    <n v="0"/>
    <n v="25.438400000000001"/>
    <x v="424"/>
    <n v="48.92"/>
    <x v="3"/>
    <x v="8"/>
    <x v="2"/>
    <n v="0.26"/>
  </r>
  <r>
    <n v="20230930"/>
    <s v="Charles Churchill"/>
    <x v="1"/>
    <s v="Indianapolis"/>
    <x v="1"/>
    <x v="1"/>
    <x v="71"/>
    <x v="5"/>
    <s v="SMB"/>
    <x v="4"/>
    <n v="51.75"/>
    <n v="1"/>
    <n v="0"/>
    <n v="15.525"/>
    <x v="28"/>
    <n v="51.75"/>
    <x v="3"/>
    <x v="8"/>
    <x v="2"/>
    <n v="0.3"/>
  </r>
  <r>
    <n v="20230930"/>
    <s v="Charles Churchill"/>
    <x v="1"/>
    <s v="Indianapolis"/>
    <x v="1"/>
    <x v="1"/>
    <x v="71"/>
    <x v="5"/>
    <s v="SMB"/>
    <x v="2"/>
    <n v="46.671999999999997"/>
    <n v="2"/>
    <n v="0.2"/>
    <n v="16.3352"/>
    <x v="731"/>
    <n v="23.335999999999999"/>
    <x v="3"/>
    <x v="8"/>
    <x v="2"/>
    <n v="0.35000000000000003"/>
  </r>
  <r>
    <n v="20200929"/>
    <s v="Cameron Lawrence"/>
    <x v="15"/>
    <s v="London"/>
    <x v="0"/>
    <x v="0"/>
    <x v="93"/>
    <x v="2"/>
    <s v="SMB"/>
    <x v="3"/>
    <n v="1395.54"/>
    <n v="9"/>
    <n v="0"/>
    <n v="362.84039999999999"/>
    <x v="2448"/>
    <n v="155.06"/>
    <x v="2"/>
    <x v="8"/>
    <x v="2"/>
    <n v="0.26"/>
  </r>
  <r>
    <n v="20200929"/>
    <s v="Cameron Lawrence"/>
    <x v="15"/>
    <s v="London"/>
    <x v="0"/>
    <x v="0"/>
    <x v="93"/>
    <x v="2"/>
    <s v="SMB"/>
    <x v="4"/>
    <n v="117.36"/>
    <n v="4"/>
    <n v="0"/>
    <n v="36.381599999999999"/>
    <x v="546"/>
    <n v="29.34"/>
    <x v="2"/>
    <x v="8"/>
    <x v="2"/>
    <n v="0.31"/>
  </r>
  <r>
    <n v="20200929"/>
    <s v="Cameron Lawrence"/>
    <x v="15"/>
    <s v="London"/>
    <x v="0"/>
    <x v="0"/>
    <x v="93"/>
    <x v="2"/>
    <s v="SMB"/>
    <x v="1"/>
    <n v="18.899999999999999"/>
    <n v="3"/>
    <n v="0"/>
    <n v="8.6940000000000008"/>
    <x v="2071"/>
    <n v="6.3"/>
    <x v="2"/>
    <x v="8"/>
    <x v="2"/>
    <n v="0.46000000000000008"/>
  </r>
  <r>
    <n v="20200929"/>
    <s v="Cameron Lawrence"/>
    <x v="15"/>
    <s v="London"/>
    <x v="0"/>
    <x v="0"/>
    <x v="93"/>
    <x v="2"/>
    <s v="SMB"/>
    <x v="8"/>
    <n v="77.52"/>
    <n v="2"/>
    <n v="0"/>
    <n v="37.9848"/>
    <x v="1040"/>
    <n v="38.76"/>
    <x v="2"/>
    <x v="8"/>
    <x v="2"/>
    <n v="0.49000000000000005"/>
  </r>
  <r>
    <n v="20200820"/>
    <s v="Ruth McGrath"/>
    <x v="10"/>
    <s v="Sydney"/>
    <x v="2"/>
    <x v="8"/>
    <x v="88"/>
    <x v="6"/>
    <s v="SMB"/>
    <x v="1"/>
    <n v="421.37200000000001"/>
    <n v="2"/>
    <n v="0.3"/>
    <n v="-6.0195999999999996"/>
    <x v="2449"/>
    <n v="210.68600000000001"/>
    <x v="2"/>
    <x v="6"/>
    <x v="2"/>
    <n v="-1.4285714285714284E-2"/>
  </r>
  <r>
    <n v="20200711"/>
    <s v="Gabrielle Russell"/>
    <x v="5"/>
    <s v="Shizuoka"/>
    <x v="2"/>
    <x v="4"/>
    <x v="4"/>
    <x v="0"/>
    <s v="SMB"/>
    <x v="6"/>
    <n v="575.96799999999996"/>
    <n v="4"/>
    <n v="0.2"/>
    <n v="43.197600000000001"/>
    <x v="1259"/>
    <n v="143.99199999999999"/>
    <x v="2"/>
    <x v="7"/>
    <x v="2"/>
    <n v="7.5000000000000011E-2"/>
  </r>
  <r>
    <n v="20200711"/>
    <s v="Gabrielle Russell"/>
    <x v="5"/>
    <s v="Shizuoka"/>
    <x v="2"/>
    <x v="4"/>
    <x v="4"/>
    <x v="0"/>
    <s v="SMB"/>
    <x v="8"/>
    <n v="10.368"/>
    <n v="2"/>
    <n v="0.2"/>
    <n v="3.6288"/>
    <x v="509"/>
    <n v="5.1840000000000002"/>
    <x v="2"/>
    <x v="7"/>
    <x v="2"/>
    <n v="0.35"/>
  </r>
  <r>
    <n v="20210322"/>
    <s v="William Alsop"/>
    <x v="1"/>
    <s v="Nashville"/>
    <x v="1"/>
    <x v="1"/>
    <x v="25"/>
    <x v="6"/>
    <s v="SMB"/>
    <x v="6"/>
    <n v="15.984"/>
    <n v="2"/>
    <n v="0.2"/>
    <n v="1.1988000000000001"/>
    <x v="444"/>
    <n v="7.992"/>
    <x v="1"/>
    <x v="10"/>
    <x v="3"/>
    <n v="7.5000000000000011E-2"/>
  </r>
  <r>
    <n v="20230513"/>
    <s v="Oliver King"/>
    <x v="24"/>
    <s v="Toluca"/>
    <x v="1"/>
    <x v="7"/>
    <x v="79"/>
    <x v="6"/>
    <s v="Enterprise"/>
    <x v="5"/>
    <n v="10.272"/>
    <n v="3"/>
    <n v="0.2"/>
    <n v="1.1556"/>
    <x v="18"/>
    <n v="3.4239999999999999"/>
    <x v="3"/>
    <x v="5"/>
    <x v="1"/>
    <n v="0.11249999999999999"/>
  </r>
  <r>
    <n v="20231114"/>
    <s v="Justin Walsh"/>
    <x v="5"/>
    <s v="Aichi"/>
    <x v="2"/>
    <x v="4"/>
    <x v="31"/>
    <x v="6"/>
    <s v="Strategic"/>
    <x v="3"/>
    <n v="61.792000000000002"/>
    <n v="4"/>
    <n v="0.2"/>
    <n v="6.1791999999999998"/>
    <x v="1349"/>
    <n v="15.448"/>
    <x v="3"/>
    <x v="0"/>
    <x v="0"/>
    <n v="9.9999999999999992E-2"/>
  </r>
  <r>
    <n v="20231114"/>
    <s v="Justin Walsh"/>
    <x v="5"/>
    <s v="Aichi"/>
    <x v="2"/>
    <x v="4"/>
    <x v="31"/>
    <x v="6"/>
    <s v="Strategic"/>
    <x v="0"/>
    <n v="205.9992"/>
    <n v="3"/>
    <n v="0.32"/>
    <n v="-27.264600000000002"/>
    <x v="1768"/>
    <n v="68.666399999999996"/>
    <x v="3"/>
    <x v="0"/>
    <x v="0"/>
    <n v="-0.13235294117647059"/>
  </r>
  <r>
    <n v="20220905"/>
    <s v="Molly Rees"/>
    <x v="18"/>
    <s v="Johannesburg"/>
    <x v="0"/>
    <x v="6"/>
    <x v="70"/>
    <x v="1"/>
    <s v="SMB"/>
    <x v="8"/>
    <n v="12.192"/>
    <n v="3"/>
    <n v="0.2"/>
    <n v="4.1147999999999998"/>
    <x v="754"/>
    <n v="4.0640000000000001"/>
    <x v="0"/>
    <x v="8"/>
    <x v="2"/>
    <n v="0.33749999999999997"/>
  </r>
  <r>
    <n v="20220905"/>
    <s v="Molly Rees"/>
    <x v="18"/>
    <s v="Johannesburg"/>
    <x v="0"/>
    <x v="6"/>
    <x v="70"/>
    <x v="1"/>
    <s v="SMB"/>
    <x v="7"/>
    <n v="87.168000000000006"/>
    <n v="2"/>
    <n v="0.2"/>
    <n v="8.7167999999999992"/>
    <x v="1486"/>
    <n v="43.584000000000003"/>
    <x v="0"/>
    <x v="8"/>
    <x v="2"/>
    <n v="9.9999999999999978E-2"/>
  </r>
  <r>
    <n v="20220905"/>
    <s v="Molly Rees"/>
    <x v="18"/>
    <s v="Johannesburg"/>
    <x v="0"/>
    <x v="6"/>
    <x v="70"/>
    <x v="1"/>
    <s v="SMB"/>
    <x v="5"/>
    <n v="31.744"/>
    <n v="2"/>
    <n v="0.2"/>
    <n v="8.3328000000000007"/>
    <x v="1927"/>
    <n v="15.872"/>
    <x v="0"/>
    <x v="8"/>
    <x v="2"/>
    <n v="0.26250000000000001"/>
  </r>
  <r>
    <n v="20220206"/>
    <s v="James Butler"/>
    <x v="18"/>
    <s v="Johannesburg"/>
    <x v="0"/>
    <x v="6"/>
    <x v="90"/>
    <x v="1"/>
    <s v="Strategic"/>
    <x v="4"/>
    <n v="132.22399999999999"/>
    <n v="4"/>
    <n v="0.2"/>
    <n v="-18.180800000000001"/>
    <x v="491"/>
    <n v="33.055999999999997"/>
    <x v="0"/>
    <x v="11"/>
    <x v="3"/>
    <n v="-0.13750000000000001"/>
  </r>
  <r>
    <n v="20210322"/>
    <s v="Faith Blake"/>
    <x v="1"/>
    <s v="Seattle"/>
    <x v="1"/>
    <x v="1"/>
    <x v="22"/>
    <x v="1"/>
    <s v="Strategic"/>
    <x v="8"/>
    <n v="105.52"/>
    <n v="4"/>
    <n v="0"/>
    <n v="48.539200000000001"/>
    <x v="147"/>
    <n v="26.38"/>
    <x v="1"/>
    <x v="10"/>
    <x v="3"/>
    <n v="0.46"/>
  </r>
  <r>
    <n v="20210322"/>
    <s v="Faith Blake"/>
    <x v="1"/>
    <s v="Seattle"/>
    <x v="1"/>
    <x v="1"/>
    <x v="22"/>
    <x v="1"/>
    <s v="Strategic"/>
    <x v="4"/>
    <n v="91.96"/>
    <n v="2"/>
    <n v="0"/>
    <n v="15.6332"/>
    <x v="2450"/>
    <n v="45.98"/>
    <x v="1"/>
    <x v="10"/>
    <x v="3"/>
    <n v="0.17"/>
  </r>
  <r>
    <n v="20210322"/>
    <s v="Faith Blake"/>
    <x v="1"/>
    <s v="Seattle"/>
    <x v="1"/>
    <x v="1"/>
    <x v="22"/>
    <x v="1"/>
    <s v="Strategic"/>
    <x v="6"/>
    <n v="1487.9760000000001"/>
    <n v="3"/>
    <n v="0.2"/>
    <n v="185.99700000000001"/>
    <x v="673"/>
    <n v="495.99200000000002"/>
    <x v="1"/>
    <x v="10"/>
    <x v="3"/>
    <n v="0.125"/>
  </r>
  <r>
    <n v="20210702"/>
    <s v="Andrew Lee"/>
    <x v="15"/>
    <s v="London"/>
    <x v="0"/>
    <x v="0"/>
    <x v="66"/>
    <x v="8"/>
    <s v="Enterprise"/>
    <x v="8"/>
    <n v="19.440000000000001"/>
    <n v="3"/>
    <n v="0"/>
    <n v="9.3312000000000008"/>
    <x v="509"/>
    <n v="6.48"/>
    <x v="1"/>
    <x v="7"/>
    <x v="2"/>
    <n v="0.48000000000000004"/>
  </r>
  <r>
    <n v="20210615"/>
    <s v="Adrian Clarkson"/>
    <x v="2"/>
    <s v="Cologne"/>
    <x v="0"/>
    <x v="2"/>
    <x v="61"/>
    <x v="1"/>
    <s v="SMB"/>
    <x v="9"/>
    <n v="11.672000000000001"/>
    <n v="1"/>
    <n v="0.2"/>
    <n v="-0.72950000000000004"/>
    <x v="2337"/>
    <n v="11.672000000000001"/>
    <x v="1"/>
    <x v="1"/>
    <x v="1"/>
    <n v="-6.25E-2"/>
  </r>
  <r>
    <n v="20201126"/>
    <s v="Dominic Duncan"/>
    <x v="15"/>
    <s v="Birmingham"/>
    <x v="0"/>
    <x v="0"/>
    <x v="29"/>
    <x v="2"/>
    <s v="SMB"/>
    <x v="6"/>
    <n v="279.95999999999998"/>
    <n v="4"/>
    <n v="0"/>
    <n v="78.388800000000003"/>
    <x v="621"/>
    <n v="69.989999999999995"/>
    <x v="2"/>
    <x v="0"/>
    <x v="0"/>
    <n v="0.28000000000000003"/>
  </r>
  <r>
    <n v="20201126"/>
    <s v="Dominic Duncan"/>
    <x v="15"/>
    <s v="Birmingham"/>
    <x v="0"/>
    <x v="0"/>
    <x v="29"/>
    <x v="2"/>
    <s v="SMB"/>
    <x v="2"/>
    <n v="12.912000000000001"/>
    <n v="3"/>
    <n v="0.2"/>
    <n v="4.6806000000000001"/>
    <x v="60"/>
    <n v="4.3040000000000003"/>
    <x v="2"/>
    <x v="0"/>
    <x v="0"/>
    <n v="0.36249999999999999"/>
  </r>
  <r>
    <n v="20201126"/>
    <s v="Dominic Duncan"/>
    <x v="15"/>
    <s v="Birmingham"/>
    <x v="0"/>
    <x v="0"/>
    <x v="29"/>
    <x v="2"/>
    <s v="SMB"/>
    <x v="2"/>
    <n v="17.088000000000001"/>
    <n v="4"/>
    <n v="0.2"/>
    <n v="5.7671999999999999"/>
    <x v="921"/>
    <n v="4.2720000000000002"/>
    <x v="2"/>
    <x v="0"/>
    <x v="0"/>
    <n v="0.33749999999999997"/>
  </r>
  <r>
    <n v="20201126"/>
    <s v="Dominic Duncan"/>
    <x v="15"/>
    <s v="Birmingham"/>
    <x v="0"/>
    <x v="0"/>
    <x v="29"/>
    <x v="2"/>
    <s v="SMB"/>
    <x v="1"/>
    <n v="93.15"/>
    <n v="9"/>
    <n v="0"/>
    <n v="44.712000000000003"/>
    <x v="260"/>
    <n v="10.350000000000001"/>
    <x v="2"/>
    <x v="0"/>
    <x v="0"/>
    <n v="0.48"/>
  </r>
  <r>
    <n v="20201126"/>
    <s v="Dominic Duncan"/>
    <x v="15"/>
    <s v="Birmingham"/>
    <x v="0"/>
    <x v="0"/>
    <x v="29"/>
    <x v="2"/>
    <s v="SMB"/>
    <x v="1"/>
    <n v="11.52"/>
    <n v="4"/>
    <n v="0"/>
    <n v="5.6448"/>
    <x v="637"/>
    <n v="2.88"/>
    <x v="2"/>
    <x v="0"/>
    <x v="0"/>
    <n v="0.49000000000000005"/>
  </r>
  <r>
    <n v="20230513"/>
    <s v="Karen Howard"/>
    <x v="1"/>
    <s v="Los Angeles"/>
    <x v="1"/>
    <x v="1"/>
    <x v="28"/>
    <x v="3"/>
    <s v="Strategic"/>
    <x v="8"/>
    <n v="238.62"/>
    <n v="2"/>
    <n v="0"/>
    <n v="4.7724000000000002"/>
    <x v="1649"/>
    <n v="119.31"/>
    <x v="3"/>
    <x v="5"/>
    <x v="1"/>
    <n v="0.02"/>
  </r>
  <r>
    <n v="20230513"/>
    <s v="Karen Howard"/>
    <x v="1"/>
    <s v="Los Angeles"/>
    <x v="1"/>
    <x v="1"/>
    <x v="28"/>
    <x v="3"/>
    <s v="Strategic"/>
    <x v="7"/>
    <n v="7.77"/>
    <n v="1"/>
    <n v="0"/>
    <n v="2.0979000000000001"/>
    <x v="2451"/>
    <n v="7.77"/>
    <x v="3"/>
    <x v="5"/>
    <x v="1"/>
    <n v="0.27"/>
  </r>
  <r>
    <n v="20230513"/>
    <s v="Karen Howard"/>
    <x v="1"/>
    <s v="Los Angeles"/>
    <x v="1"/>
    <x v="1"/>
    <x v="28"/>
    <x v="3"/>
    <s v="Strategic"/>
    <x v="2"/>
    <n v="285.48"/>
    <n v="5"/>
    <n v="0.2"/>
    <n v="-10.705500000000001"/>
    <x v="2452"/>
    <n v="57.096000000000004"/>
    <x v="3"/>
    <x v="5"/>
    <x v="1"/>
    <n v="-3.7499999999999999E-2"/>
  </r>
  <r>
    <n v="20230513"/>
    <s v="Karen Howard"/>
    <x v="1"/>
    <s v="Los Angeles"/>
    <x v="1"/>
    <x v="1"/>
    <x v="28"/>
    <x v="3"/>
    <s v="Strategic"/>
    <x v="2"/>
    <n v="19.167999999999999"/>
    <n v="4"/>
    <n v="0.2"/>
    <n v="6.4691999999999998"/>
    <x v="2453"/>
    <n v="4.7919999999999998"/>
    <x v="3"/>
    <x v="5"/>
    <x v="1"/>
    <n v="0.33750000000000002"/>
  </r>
  <r>
    <n v="20200502"/>
    <s v="Jane Pullman"/>
    <x v="24"/>
    <s v="Mexico City"/>
    <x v="1"/>
    <x v="7"/>
    <x v="88"/>
    <x v="6"/>
    <s v="SMB"/>
    <x v="7"/>
    <n v="26.135999999999999"/>
    <n v="3"/>
    <n v="0.2"/>
    <n v="1.9601999999999999"/>
    <x v="986"/>
    <n v="8.7119999999999997"/>
    <x v="2"/>
    <x v="5"/>
    <x v="1"/>
    <n v="7.4999999999999997E-2"/>
  </r>
  <r>
    <n v="20230904"/>
    <s v="Colin White"/>
    <x v="15"/>
    <s v="London"/>
    <x v="0"/>
    <x v="0"/>
    <x v="5"/>
    <x v="2"/>
    <s v="Enterprise"/>
    <x v="8"/>
    <n v="419.4"/>
    <n v="4"/>
    <n v="0"/>
    <n v="201.31200000000001"/>
    <x v="682"/>
    <n v="104.85"/>
    <x v="3"/>
    <x v="8"/>
    <x v="2"/>
    <n v="0.48000000000000004"/>
  </r>
  <r>
    <n v="20230904"/>
    <s v="Colin White"/>
    <x v="15"/>
    <s v="London"/>
    <x v="0"/>
    <x v="0"/>
    <x v="5"/>
    <x v="2"/>
    <s v="Enterprise"/>
    <x v="1"/>
    <n v="90.801000000000002"/>
    <n v="1"/>
    <n v="0.1"/>
    <n v="14.124599999999999"/>
    <x v="2282"/>
    <n v="90.801000000000002"/>
    <x v="3"/>
    <x v="8"/>
    <x v="2"/>
    <n v="0.15555555555555553"/>
  </r>
  <r>
    <n v="20230904"/>
    <s v="Colin White"/>
    <x v="15"/>
    <s v="London"/>
    <x v="0"/>
    <x v="0"/>
    <x v="5"/>
    <x v="2"/>
    <s v="Enterprise"/>
    <x v="1"/>
    <n v="181.76400000000001"/>
    <n v="2"/>
    <n v="0.1"/>
    <n v="-8.0784000000000002"/>
    <x v="212"/>
    <n v="90.882000000000005"/>
    <x v="3"/>
    <x v="8"/>
    <x v="2"/>
    <n v="-4.4444444444444446E-2"/>
  </r>
  <r>
    <n v="20230904"/>
    <s v="Colin White"/>
    <x v="15"/>
    <s v="London"/>
    <x v="0"/>
    <x v="0"/>
    <x v="5"/>
    <x v="2"/>
    <s v="Enterprise"/>
    <x v="5"/>
    <n v="5.56"/>
    <n v="2"/>
    <n v="0"/>
    <n v="2.2240000000000002"/>
    <x v="1654"/>
    <n v="2.78"/>
    <x v="3"/>
    <x v="8"/>
    <x v="2"/>
    <n v="0.40000000000000008"/>
  </r>
  <r>
    <n v="20221204"/>
    <s v="Faith Robertson"/>
    <x v="14"/>
    <s v="Hyderabad"/>
    <x v="2"/>
    <x v="10"/>
    <x v="84"/>
    <x v="3"/>
    <s v="SMB"/>
    <x v="2"/>
    <n v="581.96"/>
    <n v="2"/>
    <n v="0"/>
    <n v="104.75279999999999"/>
    <x v="2454"/>
    <n v="290.98"/>
    <x v="0"/>
    <x v="4"/>
    <x v="0"/>
    <n v="0.17999999999999997"/>
  </r>
  <r>
    <n v="20221204"/>
    <s v="Faith Robertson"/>
    <x v="14"/>
    <s v="Hyderabad"/>
    <x v="2"/>
    <x v="10"/>
    <x v="84"/>
    <x v="3"/>
    <s v="SMB"/>
    <x v="1"/>
    <n v="29.98"/>
    <n v="1"/>
    <n v="0"/>
    <n v="8.0945999999999998"/>
    <x v="1255"/>
    <n v="29.98"/>
    <x v="0"/>
    <x v="4"/>
    <x v="0"/>
    <n v="0.26999999999999996"/>
  </r>
  <r>
    <n v="20210718"/>
    <s v="Michael King"/>
    <x v="1"/>
    <s v="Seattle"/>
    <x v="1"/>
    <x v="1"/>
    <x v="46"/>
    <x v="8"/>
    <s v="SMB"/>
    <x v="9"/>
    <n v="519.96"/>
    <n v="4"/>
    <n v="0"/>
    <n v="176.78639999999999"/>
    <x v="1478"/>
    <n v="129.99"/>
    <x v="1"/>
    <x v="7"/>
    <x v="2"/>
    <n v="0.33999999999999997"/>
  </r>
  <r>
    <n v="20220722"/>
    <s v="Gabrielle Dowd"/>
    <x v="3"/>
    <s v="Stockholm"/>
    <x v="0"/>
    <x v="3"/>
    <x v="25"/>
    <x v="6"/>
    <s v="SMB"/>
    <x v="1"/>
    <n v="6.2640000000000002"/>
    <n v="3"/>
    <n v="0.2"/>
    <n v="2.0358000000000001"/>
    <x v="290"/>
    <n v="2.0880000000000001"/>
    <x v="0"/>
    <x v="7"/>
    <x v="2"/>
    <n v="0.32500000000000001"/>
  </r>
  <r>
    <n v="20220722"/>
    <s v="Gabrielle Dowd"/>
    <x v="3"/>
    <s v="Stockholm"/>
    <x v="0"/>
    <x v="3"/>
    <x v="25"/>
    <x v="6"/>
    <s v="SMB"/>
    <x v="1"/>
    <n v="363.92"/>
    <n v="5"/>
    <n v="0.2"/>
    <n v="0"/>
    <x v="1021"/>
    <n v="72.784000000000006"/>
    <x v="0"/>
    <x v="7"/>
    <x v="2"/>
    <n v="0"/>
  </r>
  <r>
    <n v="20210609"/>
    <s v="Owen Watson"/>
    <x v="2"/>
    <s v="Hamburg"/>
    <x v="0"/>
    <x v="2"/>
    <x v="58"/>
    <x v="4"/>
    <s v="SMB"/>
    <x v="2"/>
    <n v="64.2"/>
    <n v="5"/>
    <n v="0.7"/>
    <n v="-42.8"/>
    <x v="2247"/>
    <n v="12.84"/>
    <x v="1"/>
    <x v="1"/>
    <x v="1"/>
    <n v="-0.66666666666666663"/>
  </r>
  <r>
    <n v="20210609"/>
    <s v="Owen Watson"/>
    <x v="2"/>
    <s v="Hamburg"/>
    <x v="0"/>
    <x v="2"/>
    <x v="58"/>
    <x v="4"/>
    <s v="SMB"/>
    <x v="2"/>
    <n v="38.520000000000003"/>
    <n v="3"/>
    <n v="0.7"/>
    <n v="-26.963999999999999"/>
    <x v="1273"/>
    <n v="12.840000000000002"/>
    <x v="1"/>
    <x v="1"/>
    <x v="1"/>
    <n v="-0.7"/>
  </r>
  <r>
    <n v="20210609"/>
    <s v="Owen Watson"/>
    <x v="2"/>
    <s v="Hamburg"/>
    <x v="0"/>
    <x v="2"/>
    <x v="58"/>
    <x v="4"/>
    <s v="SMB"/>
    <x v="9"/>
    <n v="72.599999999999994"/>
    <n v="5"/>
    <n v="0.2"/>
    <n v="-8.1675000000000004"/>
    <x v="2222"/>
    <n v="14.52"/>
    <x v="1"/>
    <x v="1"/>
    <x v="1"/>
    <n v="-0.11250000000000002"/>
  </r>
  <r>
    <n v="20231128"/>
    <s v="Nathan Lambert"/>
    <x v="1"/>
    <s v="New York City"/>
    <x v="1"/>
    <x v="1"/>
    <x v="43"/>
    <x v="1"/>
    <s v="SMB"/>
    <x v="6"/>
    <n v="57.567999999999998"/>
    <n v="4"/>
    <n v="0.2"/>
    <n v="5.7568000000000001"/>
    <x v="2455"/>
    <n v="14.391999999999999"/>
    <x v="3"/>
    <x v="0"/>
    <x v="0"/>
    <n v="0.1"/>
  </r>
  <r>
    <n v="20210327"/>
    <s v="Donna Hemmings"/>
    <x v="4"/>
    <s v="Toronto"/>
    <x v="1"/>
    <x v="1"/>
    <x v="4"/>
    <x v="0"/>
    <s v="SMB"/>
    <x v="3"/>
    <n v="83.7"/>
    <n v="5"/>
    <n v="0"/>
    <n v="3.3479999999999999"/>
    <x v="2456"/>
    <n v="16.740000000000002"/>
    <x v="1"/>
    <x v="10"/>
    <x v="3"/>
    <n v="3.9999999999999994E-2"/>
  </r>
  <r>
    <n v="20210922"/>
    <s v="Dan Hunter"/>
    <x v="17"/>
    <s v="Barcelona"/>
    <x v="0"/>
    <x v="2"/>
    <x v="52"/>
    <x v="3"/>
    <s v="Enterprise"/>
    <x v="8"/>
    <n v="32.4"/>
    <n v="5"/>
    <n v="0"/>
    <n v="15.552"/>
    <x v="12"/>
    <n v="6.4799999999999995"/>
    <x v="1"/>
    <x v="8"/>
    <x v="2"/>
    <n v="0.48"/>
  </r>
  <r>
    <n v="20210922"/>
    <s v="Dan Hunter"/>
    <x v="17"/>
    <s v="Barcelona"/>
    <x v="0"/>
    <x v="2"/>
    <x v="52"/>
    <x v="3"/>
    <s v="Enterprise"/>
    <x v="4"/>
    <n v="47.98"/>
    <n v="2"/>
    <n v="0"/>
    <n v="11.035399999999999"/>
    <x v="983"/>
    <n v="23.99"/>
    <x v="1"/>
    <x v="8"/>
    <x v="2"/>
    <n v="0.23"/>
  </r>
  <r>
    <n v="20211117"/>
    <s v="Pippa Kerr"/>
    <x v="1"/>
    <s v="Seattle"/>
    <x v="1"/>
    <x v="1"/>
    <x v="21"/>
    <x v="1"/>
    <s v="SMB"/>
    <x v="6"/>
    <n v="415.96800000000002"/>
    <n v="4"/>
    <n v="0.2"/>
    <n v="51.996000000000002"/>
    <x v="2457"/>
    <n v="103.992"/>
    <x v="1"/>
    <x v="0"/>
    <x v="0"/>
    <n v="0.125"/>
  </r>
  <r>
    <n v="20211117"/>
    <s v="Pippa Kerr"/>
    <x v="1"/>
    <s v="Seattle"/>
    <x v="1"/>
    <x v="1"/>
    <x v="21"/>
    <x v="1"/>
    <s v="SMB"/>
    <x v="3"/>
    <n v="304.89999999999998"/>
    <n v="5"/>
    <n v="0"/>
    <n v="6.0979999999999999"/>
    <x v="2242"/>
    <n v="60.98"/>
    <x v="1"/>
    <x v="0"/>
    <x v="0"/>
    <n v="0.02"/>
  </r>
  <r>
    <n v="20211117"/>
    <s v="Pippa Kerr"/>
    <x v="1"/>
    <s v="Seattle"/>
    <x v="1"/>
    <x v="1"/>
    <x v="21"/>
    <x v="1"/>
    <s v="SMB"/>
    <x v="4"/>
    <n v="80.959999999999994"/>
    <n v="4"/>
    <n v="0"/>
    <n v="29.145600000000002"/>
    <x v="2458"/>
    <n v="20.239999999999998"/>
    <x v="1"/>
    <x v="0"/>
    <x v="0"/>
    <n v="0.36000000000000004"/>
  </r>
  <r>
    <n v="20211117"/>
    <s v="Pippa Kerr"/>
    <x v="1"/>
    <s v="Seattle"/>
    <x v="1"/>
    <x v="1"/>
    <x v="21"/>
    <x v="1"/>
    <s v="SMB"/>
    <x v="3"/>
    <n v="777.21"/>
    <n v="7"/>
    <n v="0"/>
    <n v="54.404699999999998"/>
    <x v="2152"/>
    <n v="111.03"/>
    <x v="1"/>
    <x v="0"/>
    <x v="0"/>
    <n v="6.9999999999999993E-2"/>
  </r>
  <r>
    <n v="20211117"/>
    <s v="Pippa Kerr"/>
    <x v="1"/>
    <s v="Seattle"/>
    <x v="1"/>
    <x v="1"/>
    <x v="21"/>
    <x v="1"/>
    <s v="SMB"/>
    <x v="8"/>
    <n v="32.4"/>
    <n v="5"/>
    <n v="0"/>
    <n v="15.552"/>
    <x v="12"/>
    <n v="6.4799999999999995"/>
    <x v="1"/>
    <x v="0"/>
    <x v="0"/>
    <n v="0.48"/>
  </r>
  <r>
    <n v="20211117"/>
    <s v="Pippa Kerr"/>
    <x v="1"/>
    <s v="Seattle"/>
    <x v="1"/>
    <x v="1"/>
    <x v="21"/>
    <x v="1"/>
    <s v="SMB"/>
    <x v="1"/>
    <n v="225.56800000000001"/>
    <n v="2"/>
    <n v="0.2"/>
    <n v="2.8195999999999999"/>
    <x v="2014"/>
    <n v="112.78400000000001"/>
    <x v="1"/>
    <x v="0"/>
    <x v="0"/>
    <n v="1.2499999999999999E-2"/>
  </r>
  <r>
    <n v="20211117"/>
    <s v="Pippa Kerr"/>
    <x v="1"/>
    <s v="Seattle"/>
    <x v="1"/>
    <x v="1"/>
    <x v="21"/>
    <x v="1"/>
    <s v="SMB"/>
    <x v="4"/>
    <n v="36.6"/>
    <n v="3"/>
    <n v="0"/>
    <n v="15.372"/>
    <x v="2459"/>
    <n v="12.200000000000001"/>
    <x v="1"/>
    <x v="0"/>
    <x v="0"/>
    <n v="0.42"/>
  </r>
  <r>
    <n v="20211110"/>
    <s v="Liam Abraham"/>
    <x v="11"/>
    <s v="Luxembourg"/>
    <x v="0"/>
    <x v="2"/>
    <x v="57"/>
    <x v="5"/>
    <s v="Enterprise"/>
    <x v="7"/>
    <n v="715.64"/>
    <n v="2"/>
    <n v="0"/>
    <n v="178.91"/>
    <x v="880"/>
    <n v="357.82"/>
    <x v="1"/>
    <x v="0"/>
    <x v="0"/>
    <n v="0.25"/>
  </r>
  <r>
    <n v="20211110"/>
    <s v="Liam Abraham"/>
    <x v="11"/>
    <s v="Luxembourg"/>
    <x v="0"/>
    <x v="2"/>
    <x v="57"/>
    <x v="5"/>
    <s v="Enterprise"/>
    <x v="3"/>
    <n v="795.51"/>
    <n v="3"/>
    <n v="0"/>
    <n v="143.1918"/>
    <x v="1622"/>
    <n v="265.17"/>
    <x v="1"/>
    <x v="0"/>
    <x v="0"/>
    <n v="0.18"/>
  </r>
  <r>
    <n v="20211110"/>
    <s v="Liam Abraham"/>
    <x v="11"/>
    <s v="Luxembourg"/>
    <x v="0"/>
    <x v="2"/>
    <x v="57"/>
    <x v="5"/>
    <s v="Enterprise"/>
    <x v="13"/>
    <n v="549.99"/>
    <n v="1"/>
    <n v="0"/>
    <n v="274.995"/>
    <x v="1931"/>
    <n v="549.99"/>
    <x v="1"/>
    <x v="0"/>
    <x v="0"/>
    <n v="0.5"/>
  </r>
  <r>
    <n v="20211110"/>
    <s v="Liam Abraham"/>
    <x v="11"/>
    <s v="Luxembourg"/>
    <x v="0"/>
    <x v="2"/>
    <x v="57"/>
    <x v="5"/>
    <s v="Enterprise"/>
    <x v="2"/>
    <n v="74.760000000000005"/>
    <n v="3"/>
    <n v="0"/>
    <n v="34.389600000000002"/>
    <x v="455"/>
    <n v="24.92"/>
    <x v="1"/>
    <x v="0"/>
    <x v="0"/>
    <n v="0.45999999999999996"/>
  </r>
  <r>
    <n v="20211110"/>
    <s v="Liam Abraham"/>
    <x v="11"/>
    <s v="Luxembourg"/>
    <x v="0"/>
    <x v="2"/>
    <x v="57"/>
    <x v="5"/>
    <s v="Enterprise"/>
    <x v="4"/>
    <n v="29.22"/>
    <n v="3"/>
    <n v="0"/>
    <n v="12.8568"/>
    <x v="223"/>
    <n v="9.74"/>
    <x v="1"/>
    <x v="0"/>
    <x v="0"/>
    <n v="0.44"/>
  </r>
  <r>
    <n v="20200910"/>
    <s v="Michelle Hemmings"/>
    <x v="17"/>
    <s v="Seville"/>
    <x v="0"/>
    <x v="2"/>
    <x v="57"/>
    <x v="5"/>
    <s v="Enterprise"/>
    <x v="2"/>
    <n v="9.64"/>
    <n v="2"/>
    <n v="0"/>
    <n v="4.7236000000000002"/>
    <x v="1194"/>
    <n v="4.82"/>
    <x v="2"/>
    <x v="8"/>
    <x v="2"/>
    <n v="0.49"/>
  </r>
  <r>
    <n v="20210805"/>
    <s v="Nicholas Paterson"/>
    <x v="5"/>
    <s v="Aichi"/>
    <x v="2"/>
    <x v="4"/>
    <x v="91"/>
    <x v="9"/>
    <s v="Strategic"/>
    <x v="3"/>
    <n v="33.488"/>
    <n v="7"/>
    <n v="0.2"/>
    <n v="-1.2558"/>
    <x v="1316"/>
    <n v="4.7839999999999998"/>
    <x v="1"/>
    <x v="6"/>
    <x v="2"/>
    <n v="-3.7499999999999999E-2"/>
  </r>
  <r>
    <n v="20210805"/>
    <s v="Nicholas Paterson"/>
    <x v="5"/>
    <s v="Aichi"/>
    <x v="2"/>
    <x v="4"/>
    <x v="91"/>
    <x v="9"/>
    <s v="Strategic"/>
    <x v="8"/>
    <n v="23.04"/>
    <n v="3"/>
    <n v="0.2"/>
    <n v="-4.8959999999999999"/>
    <x v="1811"/>
    <n v="7.68"/>
    <x v="1"/>
    <x v="6"/>
    <x v="2"/>
    <n v="-0.21249999999999999"/>
  </r>
  <r>
    <n v="20210805"/>
    <s v="Nicholas Paterson"/>
    <x v="5"/>
    <s v="Aichi"/>
    <x v="2"/>
    <x v="4"/>
    <x v="91"/>
    <x v="9"/>
    <s v="Strategic"/>
    <x v="2"/>
    <n v="1.3620000000000001"/>
    <n v="1"/>
    <n v="0.8"/>
    <n v="-2.1791999999999998"/>
    <x v="1677"/>
    <n v="1.3620000000000001"/>
    <x v="1"/>
    <x v="6"/>
    <x v="2"/>
    <n v="-1.5999999999999996"/>
  </r>
  <r>
    <n v="20210805"/>
    <s v="Nicholas Paterson"/>
    <x v="5"/>
    <s v="Aichi"/>
    <x v="2"/>
    <x v="4"/>
    <x v="91"/>
    <x v="9"/>
    <s v="Strategic"/>
    <x v="4"/>
    <n v="14.76"/>
    <n v="5"/>
    <n v="0.6"/>
    <n v="-11.439"/>
    <x v="1404"/>
    <n v="2.952"/>
    <x v="1"/>
    <x v="6"/>
    <x v="2"/>
    <n v="-0.77500000000000002"/>
  </r>
  <r>
    <n v="20230904"/>
    <s v="Joanne Walsh"/>
    <x v="1"/>
    <s v="Columbus"/>
    <x v="1"/>
    <x v="1"/>
    <x v="71"/>
    <x v="5"/>
    <s v="SMB"/>
    <x v="0"/>
    <n v="239.666"/>
    <n v="2"/>
    <n v="0.15"/>
    <n v="14.098000000000001"/>
    <x v="2010"/>
    <n v="119.833"/>
    <x v="3"/>
    <x v="8"/>
    <x v="2"/>
    <n v="5.8823529411764712E-2"/>
  </r>
  <r>
    <n v="20211101"/>
    <s v="Christian Glover"/>
    <x v="36"/>
    <s v="Dubai"/>
    <x v="0"/>
    <x v="6"/>
    <x v="83"/>
    <x v="0"/>
    <s v="SMB"/>
    <x v="2"/>
    <n v="301.95999999999998"/>
    <n v="2"/>
    <n v="0"/>
    <n v="45.293999999999997"/>
    <x v="1087"/>
    <n v="150.97999999999999"/>
    <x v="1"/>
    <x v="0"/>
    <x v="0"/>
    <n v="0.15"/>
  </r>
  <r>
    <n v="20210429"/>
    <s v="Jack Graham"/>
    <x v="9"/>
    <s v="Paris"/>
    <x v="0"/>
    <x v="2"/>
    <x v="5"/>
    <x v="2"/>
    <s v="Enterprise"/>
    <x v="8"/>
    <n v="7.968"/>
    <n v="2"/>
    <n v="0.2"/>
    <n v="2.8883999999999999"/>
    <x v="399"/>
    <n v="3.984"/>
    <x v="1"/>
    <x v="3"/>
    <x v="1"/>
    <n v="0.36249999999999999"/>
  </r>
  <r>
    <n v="20220502"/>
    <s v="Harry Vaughan"/>
    <x v="36"/>
    <s v="Abu Dhabi"/>
    <x v="0"/>
    <x v="6"/>
    <x v="58"/>
    <x v="4"/>
    <s v="SMB"/>
    <x v="8"/>
    <n v="109.92"/>
    <n v="2"/>
    <n v="0"/>
    <n v="53.860799999999998"/>
    <x v="1174"/>
    <n v="54.96"/>
    <x v="0"/>
    <x v="5"/>
    <x v="1"/>
    <n v="0.49"/>
  </r>
  <r>
    <n v="20220502"/>
    <s v="Harry Vaughan"/>
    <x v="36"/>
    <s v="Abu Dhabi"/>
    <x v="0"/>
    <x v="6"/>
    <x v="58"/>
    <x v="4"/>
    <s v="SMB"/>
    <x v="8"/>
    <n v="19.440000000000001"/>
    <n v="3"/>
    <n v="0"/>
    <n v="9.3312000000000008"/>
    <x v="509"/>
    <n v="6.48"/>
    <x v="0"/>
    <x v="5"/>
    <x v="1"/>
    <n v="0.48000000000000004"/>
  </r>
  <r>
    <n v="20220502"/>
    <s v="Harry Vaughan"/>
    <x v="36"/>
    <s v="Abu Dhabi"/>
    <x v="0"/>
    <x v="6"/>
    <x v="58"/>
    <x v="4"/>
    <s v="SMB"/>
    <x v="5"/>
    <n v="11.16"/>
    <n v="2"/>
    <n v="0"/>
    <n v="4.3524000000000003"/>
    <x v="827"/>
    <n v="5.58"/>
    <x v="0"/>
    <x v="5"/>
    <x v="1"/>
    <n v="0.39"/>
  </r>
  <r>
    <n v="20200805"/>
    <s v="Karen Welch"/>
    <x v="29"/>
    <s v="Jeddah"/>
    <x v="0"/>
    <x v="6"/>
    <x v="58"/>
    <x v="4"/>
    <s v="Strategic"/>
    <x v="7"/>
    <n v="79.47"/>
    <n v="3"/>
    <n v="0"/>
    <n v="22.2516"/>
    <x v="1492"/>
    <n v="26.49"/>
    <x v="2"/>
    <x v="6"/>
    <x v="2"/>
    <n v="0.28000000000000003"/>
  </r>
  <r>
    <n v="20200805"/>
    <s v="Karen Welch"/>
    <x v="29"/>
    <s v="Jeddah"/>
    <x v="0"/>
    <x v="6"/>
    <x v="58"/>
    <x v="4"/>
    <s v="Strategic"/>
    <x v="5"/>
    <n v="4.5599999999999996"/>
    <n v="2"/>
    <n v="0"/>
    <n v="2.0064000000000002"/>
    <x v="2460"/>
    <n v="2.2799999999999998"/>
    <x v="2"/>
    <x v="6"/>
    <x v="2"/>
    <n v="0.44000000000000006"/>
  </r>
  <r>
    <n v="20200805"/>
    <s v="Karen Welch"/>
    <x v="29"/>
    <s v="Jeddah"/>
    <x v="0"/>
    <x v="6"/>
    <x v="58"/>
    <x v="4"/>
    <s v="Strategic"/>
    <x v="1"/>
    <n v="1133.3499999999999"/>
    <n v="5"/>
    <n v="0"/>
    <n v="294.67099999999999"/>
    <x v="1059"/>
    <n v="226.67"/>
    <x v="2"/>
    <x v="6"/>
    <x v="2"/>
    <n v="0.26"/>
  </r>
  <r>
    <n v="20220104"/>
    <s v="Trevor Clark"/>
    <x v="9"/>
    <s v="Paris"/>
    <x v="0"/>
    <x v="2"/>
    <x v="65"/>
    <x v="1"/>
    <s v="Strategic"/>
    <x v="5"/>
    <n v="4.6719999999999997"/>
    <n v="1"/>
    <n v="0.2"/>
    <n v="0.58399999999999996"/>
    <x v="525"/>
    <n v="4.6719999999999997"/>
    <x v="0"/>
    <x v="9"/>
    <x v="3"/>
    <n v="0.125"/>
  </r>
  <r>
    <n v="20220104"/>
    <s v="Trevor Clark"/>
    <x v="9"/>
    <s v="Paris"/>
    <x v="0"/>
    <x v="2"/>
    <x v="65"/>
    <x v="1"/>
    <s v="Strategic"/>
    <x v="2"/>
    <n v="104.58"/>
    <n v="6"/>
    <n v="0.7"/>
    <n v="-80.177999999999997"/>
    <x v="1910"/>
    <n v="17.43"/>
    <x v="0"/>
    <x v="9"/>
    <x v="3"/>
    <n v="-0.76666666666666661"/>
  </r>
  <r>
    <n v="20221108"/>
    <s v="Felicity Abraham"/>
    <x v="46"/>
    <s v="Ljubljana"/>
    <x v="0"/>
    <x v="2"/>
    <x v="78"/>
    <x v="0"/>
    <s v="Enterprise"/>
    <x v="1"/>
    <n v="1603.136"/>
    <n v="4"/>
    <n v="0.2"/>
    <n v="100.196"/>
    <x v="456"/>
    <n v="400.78399999999999"/>
    <x v="0"/>
    <x v="0"/>
    <x v="0"/>
    <n v="6.25E-2"/>
  </r>
  <r>
    <n v="20220615"/>
    <s v="Hannah Sanderson"/>
    <x v="1"/>
    <s v="San Francisco"/>
    <x v="1"/>
    <x v="1"/>
    <x v="32"/>
    <x v="9"/>
    <s v="Strategic"/>
    <x v="2"/>
    <n v="1293.4880000000001"/>
    <n v="7"/>
    <n v="0.2"/>
    <n v="80.843000000000004"/>
    <x v="2383"/>
    <n v="184.78400000000002"/>
    <x v="0"/>
    <x v="1"/>
    <x v="1"/>
    <n v="6.25E-2"/>
  </r>
  <r>
    <n v="20220925"/>
    <s v="William Alsop"/>
    <x v="14"/>
    <s v="Hyderabad"/>
    <x v="2"/>
    <x v="10"/>
    <x v="25"/>
    <x v="6"/>
    <s v="SMB"/>
    <x v="4"/>
    <n v="127.95"/>
    <n v="3"/>
    <n v="0"/>
    <n v="21.7515"/>
    <x v="98"/>
    <n v="42.65"/>
    <x v="0"/>
    <x v="8"/>
    <x v="2"/>
    <n v="0.16999999999999998"/>
  </r>
  <r>
    <n v="20230331"/>
    <s v="Andrea Hughes"/>
    <x v="32"/>
    <s v="Helsinki"/>
    <x v="0"/>
    <x v="3"/>
    <x v="2"/>
    <x v="0"/>
    <s v="Enterprise"/>
    <x v="3"/>
    <n v="59.76"/>
    <n v="1"/>
    <n v="0"/>
    <n v="16.732800000000001"/>
    <x v="1585"/>
    <n v="59.76"/>
    <x v="3"/>
    <x v="10"/>
    <x v="3"/>
    <n v="0.28000000000000003"/>
  </r>
  <r>
    <n v="20230605"/>
    <s v="Leah MacLeod"/>
    <x v="36"/>
    <s v="Dubai"/>
    <x v="0"/>
    <x v="6"/>
    <x v="86"/>
    <x v="0"/>
    <s v="Enterprise"/>
    <x v="2"/>
    <n v="108.08"/>
    <n v="7"/>
    <n v="0"/>
    <n v="54.04"/>
    <x v="1179"/>
    <n v="15.44"/>
    <x v="3"/>
    <x v="1"/>
    <x v="1"/>
    <n v="0.5"/>
  </r>
  <r>
    <n v="20230605"/>
    <s v="Leah MacLeod"/>
    <x v="36"/>
    <s v="Dubai"/>
    <x v="0"/>
    <x v="6"/>
    <x v="86"/>
    <x v="0"/>
    <s v="Enterprise"/>
    <x v="2"/>
    <n v="9.5399999999999991"/>
    <n v="3"/>
    <n v="0"/>
    <n v="4.3883999999999999"/>
    <x v="2461"/>
    <n v="3.1799999999999997"/>
    <x v="3"/>
    <x v="1"/>
    <x v="1"/>
    <n v="0.46"/>
  </r>
  <r>
    <n v="20210407"/>
    <s v="Una Hudson"/>
    <x v="9"/>
    <s v="Paris"/>
    <x v="0"/>
    <x v="2"/>
    <x v="60"/>
    <x v="9"/>
    <s v="Enterprise"/>
    <x v="5"/>
    <n v="11.736000000000001"/>
    <n v="3"/>
    <n v="0.2"/>
    <n v="1.0268999999999999"/>
    <x v="2462"/>
    <n v="3.9120000000000004"/>
    <x v="1"/>
    <x v="3"/>
    <x v="1"/>
    <n v="8.7499999999999994E-2"/>
  </r>
  <r>
    <n v="20200521"/>
    <s v="Owen Scott"/>
    <x v="31"/>
    <s v="Busan"/>
    <x v="2"/>
    <x v="9"/>
    <x v="94"/>
    <x v="7"/>
    <s v="Enterprise"/>
    <x v="2"/>
    <n v="447.86"/>
    <n v="7"/>
    <n v="0"/>
    <n v="219.45140000000001"/>
    <x v="695"/>
    <n v="63.980000000000004"/>
    <x v="2"/>
    <x v="5"/>
    <x v="1"/>
    <n v="0.49"/>
  </r>
  <r>
    <n v="20200521"/>
    <s v="Owen Scott"/>
    <x v="31"/>
    <s v="Busan"/>
    <x v="2"/>
    <x v="9"/>
    <x v="94"/>
    <x v="7"/>
    <s v="Enterprise"/>
    <x v="8"/>
    <n v="17.940000000000001"/>
    <n v="3"/>
    <n v="0"/>
    <n v="8.7905999999999995"/>
    <x v="1185"/>
    <n v="5.98"/>
    <x v="2"/>
    <x v="5"/>
    <x v="1"/>
    <n v="0.48999999999999994"/>
  </r>
  <r>
    <n v="20200521"/>
    <s v="Owen Scott"/>
    <x v="31"/>
    <s v="Busan"/>
    <x v="2"/>
    <x v="9"/>
    <x v="94"/>
    <x v="7"/>
    <s v="Enterprise"/>
    <x v="7"/>
    <n v="245.88"/>
    <n v="6"/>
    <n v="0"/>
    <n v="68.846400000000003"/>
    <x v="2239"/>
    <n v="40.98"/>
    <x v="2"/>
    <x v="5"/>
    <x v="1"/>
    <n v="0.28000000000000003"/>
  </r>
  <r>
    <n v="20220906"/>
    <s v="Donna Hemmings"/>
    <x v="15"/>
    <s v="London"/>
    <x v="0"/>
    <x v="0"/>
    <x v="4"/>
    <x v="0"/>
    <s v="SMB"/>
    <x v="8"/>
    <n v="192.16"/>
    <n v="4"/>
    <n v="0"/>
    <n v="92.236800000000002"/>
    <x v="719"/>
    <n v="48.04"/>
    <x v="0"/>
    <x v="8"/>
    <x v="2"/>
    <n v="0.48000000000000004"/>
  </r>
  <r>
    <n v="20220919"/>
    <s v="Andrew Lewis"/>
    <x v="1"/>
    <s v="Seattle"/>
    <x v="1"/>
    <x v="1"/>
    <x v="88"/>
    <x v="6"/>
    <s v="Strategic"/>
    <x v="1"/>
    <n v="801.56799999999998"/>
    <n v="2"/>
    <n v="0.2"/>
    <n v="50.097999999999999"/>
    <x v="456"/>
    <n v="400.78399999999999"/>
    <x v="0"/>
    <x v="8"/>
    <x v="2"/>
    <n v="6.25E-2"/>
  </r>
  <r>
    <n v="20220919"/>
    <s v="Andrew Lewis"/>
    <x v="1"/>
    <s v="Seattle"/>
    <x v="1"/>
    <x v="1"/>
    <x v="88"/>
    <x v="6"/>
    <s v="Strategic"/>
    <x v="8"/>
    <n v="368.91"/>
    <n v="9"/>
    <n v="0"/>
    <n v="180.76589999999999"/>
    <x v="1232"/>
    <n v="40.99"/>
    <x v="0"/>
    <x v="8"/>
    <x v="2"/>
    <n v="0.48999999999999994"/>
  </r>
  <r>
    <n v="20220919"/>
    <s v="Andrew Lewis"/>
    <x v="1"/>
    <s v="Seattle"/>
    <x v="1"/>
    <x v="1"/>
    <x v="88"/>
    <x v="6"/>
    <s v="Strategic"/>
    <x v="1"/>
    <n v="885.52800000000002"/>
    <n v="9"/>
    <n v="0.2"/>
    <n v="-99.621899999999997"/>
    <x v="1285"/>
    <n v="98.391999999999996"/>
    <x v="0"/>
    <x v="8"/>
    <x v="2"/>
    <n v="-0.11249999999999999"/>
  </r>
  <r>
    <n v="20220314"/>
    <s v="Maria James"/>
    <x v="1"/>
    <s v="Los Angeles"/>
    <x v="1"/>
    <x v="1"/>
    <x v="65"/>
    <x v="1"/>
    <s v="Strategic"/>
    <x v="4"/>
    <n v="28.28"/>
    <n v="2"/>
    <n v="0"/>
    <n v="7.3528000000000002"/>
    <x v="384"/>
    <n v="14.14"/>
    <x v="0"/>
    <x v="10"/>
    <x v="3"/>
    <n v="0.26"/>
  </r>
  <r>
    <n v="20220314"/>
    <s v="Maria James"/>
    <x v="1"/>
    <s v="Los Angeles"/>
    <x v="1"/>
    <x v="1"/>
    <x v="65"/>
    <x v="1"/>
    <s v="Strategic"/>
    <x v="8"/>
    <n v="4912.59"/>
    <n v="3"/>
    <n v="0"/>
    <n v="196.50360000000001"/>
    <x v="2322"/>
    <n v="1637.53"/>
    <x v="0"/>
    <x v="10"/>
    <x v="3"/>
    <n v="0.04"/>
  </r>
  <r>
    <n v="20201016"/>
    <s v="Dominic Duncan"/>
    <x v="1"/>
    <s v="Los Angeles"/>
    <x v="1"/>
    <x v="1"/>
    <x v="29"/>
    <x v="2"/>
    <s v="SMB"/>
    <x v="2"/>
    <n v="14.352"/>
    <n v="3"/>
    <n v="0.2"/>
    <n v="5.0232000000000001"/>
    <x v="1016"/>
    <n v="4.7839999999999998"/>
    <x v="2"/>
    <x v="2"/>
    <x v="0"/>
    <n v="0.35"/>
  </r>
  <r>
    <n v="20201016"/>
    <s v="Dominic Duncan"/>
    <x v="1"/>
    <s v="Los Angeles"/>
    <x v="1"/>
    <x v="1"/>
    <x v="29"/>
    <x v="2"/>
    <s v="SMB"/>
    <x v="9"/>
    <n v="179.97"/>
    <n v="3"/>
    <n v="0"/>
    <n v="86.385599999999997"/>
    <x v="626"/>
    <n v="59.99"/>
    <x v="2"/>
    <x v="2"/>
    <x v="0"/>
    <n v="0.48"/>
  </r>
  <r>
    <n v="20231009"/>
    <s v="Trevor Metcalfe"/>
    <x v="34"/>
    <s v="Oslo"/>
    <x v="0"/>
    <x v="3"/>
    <x v="30"/>
    <x v="8"/>
    <s v="Strategic"/>
    <x v="3"/>
    <n v="42.76"/>
    <n v="1"/>
    <n v="0"/>
    <n v="11.117599999999999"/>
    <x v="1546"/>
    <n v="42.76"/>
    <x v="3"/>
    <x v="2"/>
    <x v="0"/>
    <n v="0.26"/>
  </r>
  <r>
    <n v="20210507"/>
    <s v="Jasmine Springer"/>
    <x v="15"/>
    <s v="Belfast"/>
    <x v="0"/>
    <x v="0"/>
    <x v="51"/>
    <x v="9"/>
    <s v="SMB"/>
    <x v="8"/>
    <n v="45.68"/>
    <n v="2"/>
    <n v="0"/>
    <n v="21.012799999999999"/>
    <x v="404"/>
    <n v="22.84"/>
    <x v="1"/>
    <x v="5"/>
    <x v="1"/>
    <n v="0.45999999999999996"/>
  </r>
  <r>
    <n v="20220415"/>
    <s v="Max Morgan"/>
    <x v="38"/>
    <s v="Beijing"/>
    <x v="2"/>
    <x v="9"/>
    <x v="31"/>
    <x v="6"/>
    <s v="SMB"/>
    <x v="2"/>
    <n v="25.06"/>
    <n v="2"/>
    <n v="0"/>
    <n v="11.7782"/>
    <x v="306"/>
    <n v="12.53"/>
    <x v="0"/>
    <x v="3"/>
    <x v="1"/>
    <n v="0.47000000000000003"/>
  </r>
  <r>
    <n v="20221122"/>
    <s v="Heather Dyer"/>
    <x v="10"/>
    <s v="Sydney"/>
    <x v="2"/>
    <x v="8"/>
    <x v="70"/>
    <x v="1"/>
    <s v="SMB"/>
    <x v="8"/>
    <n v="38.432000000000002"/>
    <n v="1"/>
    <n v="0.2"/>
    <n v="13.4512"/>
    <x v="794"/>
    <n v="38.432000000000002"/>
    <x v="0"/>
    <x v="0"/>
    <x v="0"/>
    <n v="0.35"/>
  </r>
  <r>
    <n v="20221122"/>
    <s v="Heather Dyer"/>
    <x v="10"/>
    <s v="Sydney"/>
    <x v="2"/>
    <x v="8"/>
    <x v="70"/>
    <x v="1"/>
    <s v="SMB"/>
    <x v="3"/>
    <n v="21.568000000000001"/>
    <n v="2"/>
    <n v="0.2"/>
    <n v="1.6175999999999999"/>
    <x v="238"/>
    <n v="10.784000000000001"/>
    <x v="0"/>
    <x v="0"/>
    <x v="0"/>
    <n v="7.4999999999999997E-2"/>
  </r>
  <r>
    <n v="20221122"/>
    <s v="Heather Dyer"/>
    <x v="10"/>
    <s v="Sydney"/>
    <x v="2"/>
    <x v="8"/>
    <x v="70"/>
    <x v="1"/>
    <s v="SMB"/>
    <x v="9"/>
    <n v="81.575999999999993"/>
    <n v="3"/>
    <n v="0.2"/>
    <n v="2.0394000000000001"/>
    <x v="2463"/>
    <n v="27.191999999999997"/>
    <x v="0"/>
    <x v="0"/>
    <x v="0"/>
    <n v="2.5000000000000005E-2"/>
  </r>
  <r>
    <n v="20230911"/>
    <s v="Kylie Lee"/>
    <x v="32"/>
    <s v="Helsinki"/>
    <x v="0"/>
    <x v="3"/>
    <x v="4"/>
    <x v="0"/>
    <s v="SMB"/>
    <x v="2"/>
    <n v="2.78"/>
    <n v="1"/>
    <n v="0"/>
    <n v="1.3622000000000001"/>
    <x v="2464"/>
    <n v="2.78"/>
    <x v="3"/>
    <x v="8"/>
    <x v="2"/>
    <n v="0.49000000000000005"/>
  </r>
  <r>
    <n v="20230910"/>
    <s v="William May"/>
    <x v="1"/>
    <s v="New York City"/>
    <x v="1"/>
    <x v="1"/>
    <x v="60"/>
    <x v="9"/>
    <s v="Strategic"/>
    <x v="3"/>
    <n v="99.87"/>
    <n v="3"/>
    <n v="0"/>
    <n v="23.968800000000002"/>
    <x v="1459"/>
    <n v="33.29"/>
    <x v="3"/>
    <x v="8"/>
    <x v="2"/>
    <n v="0.24000000000000002"/>
  </r>
  <r>
    <n v="20201101"/>
    <s v="Jack Hughes"/>
    <x v="1"/>
    <s v="New York City"/>
    <x v="1"/>
    <x v="1"/>
    <x v="37"/>
    <x v="0"/>
    <s v="Enterprise"/>
    <x v="1"/>
    <n v="44.4"/>
    <n v="3"/>
    <n v="0"/>
    <n v="22.2"/>
    <x v="199"/>
    <n v="14.799999999999999"/>
    <x v="2"/>
    <x v="0"/>
    <x v="0"/>
    <n v="0.5"/>
  </r>
  <r>
    <n v="20201101"/>
    <s v="Jack Hughes"/>
    <x v="1"/>
    <s v="New York City"/>
    <x v="1"/>
    <x v="1"/>
    <x v="37"/>
    <x v="0"/>
    <s v="Enterprise"/>
    <x v="8"/>
    <n v="21.4"/>
    <n v="5"/>
    <n v="0"/>
    <n v="9.6300000000000008"/>
    <x v="2038"/>
    <n v="4.2799999999999994"/>
    <x v="2"/>
    <x v="0"/>
    <x v="0"/>
    <n v="0.45000000000000007"/>
  </r>
  <r>
    <n v="20220404"/>
    <s v="Blake Hughes"/>
    <x v="14"/>
    <s v="Hyderabad"/>
    <x v="2"/>
    <x v="10"/>
    <x v="9"/>
    <x v="1"/>
    <s v="SMB"/>
    <x v="4"/>
    <n v="71.12"/>
    <n v="4"/>
    <n v="0"/>
    <n v="22.0472"/>
    <x v="2315"/>
    <n v="17.78"/>
    <x v="0"/>
    <x v="3"/>
    <x v="1"/>
    <n v="0.31"/>
  </r>
  <r>
    <n v="20220404"/>
    <s v="Blake Hughes"/>
    <x v="14"/>
    <s v="Hyderabad"/>
    <x v="2"/>
    <x v="10"/>
    <x v="9"/>
    <x v="1"/>
    <s v="SMB"/>
    <x v="6"/>
    <n v="259.95999999999998"/>
    <n v="4"/>
    <n v="0"/>
    <n v="124.7808"/>
    <x v="1641"/>
    <n v="64.989999999999995"/>
    <x v="0"/>
    <x v="3"/>
    <x v="1"/>
    <n v="0.48000000000000004"/>
  </r>
  <r>
    <n v="20230113"/>
    <s v="Eric Mills"/>
    <x v="1"/>
    <s v="Los Angeles"/>
    <x v="1"/>
    <x v="1"/>
    <x v="80"/>
    <x v="0"/>
    <s v="Strategic"/>
    <x v="10"/>
    <n v="9.7799999999999994"/>
    <n v="1"/>
    <n v="0"/>
    <n v="4.8899999999999997"/>
    <x v="1287"/>
    <n v="9.7799999999999994"/>
    <x v="3"/>
    <x v="9"/>
    <x v="3"/>
    <n v="0.5"/>
  </r>
  <r>
    <n v="20211120"/>
    <s v="Max Langdon"/>
    <x v="1"/>
    <s v="Los Angeles"/>
    <x v="1"/>
    <x v="1"/>
    <x v="56"/>
    <x v="1"/>
    <s v="Enterprise"/>
    <x v="2"/>
    <n v="24.192"/>
    <n v="9"/>
    <n v="0.2"/>
    <n v="7.56"/>
    <x v="2465"/>
    <n v="2.6880000000000002"/>
    <x v="1"/>
    <x v="0"/>
    <x v="0"/>
    <n v="0.3125"/>
  </r>
  <r>
    <n v="20221128"/>
    <s v="Melanie Chapman"/>
    <x v="30"/>
    <s v="Córdoba"/>
    <x v="1"/>
    <x v="7"/>
    <x v="9"/>
    <x v="1"/>
    <s v="Strategic"/>
    <x v="4"/>
    <n v="31.56"/>
    <n v="3"/>
    <n v="0"/>
    <n v="10.4148"/>
    <x v="1289"/>
    <n v="10.52"/>
    <x v="0"/>
    <x v="0"/>
    <x v="0"/>
    <n v="0.33"/>
  </r>
  <r>
    <n v="20231107"/>
    <s v="Una Hudson"/>
    <x v="1"/>
    <s v="Los Angeles"/>
    <x v="1"/>
    <x v="1"/>
    <x v="60"/>
    <x v="9"/>
    <s v="Enterprise"/>
    <x v="8"/>
    <n v="59.94"/>
    <n v="3"/>
    <n v="0"/>
    <n v="28.171800000000001"/>
    <x v="656"/>
    <n v="19.98"/>
    <x v="3"/>
    <x v="0"/>
    <x v="0"/>
    <n v="0.47000000000000003"/>
  </r>
  <r>
    <n v="20231107"/>
    <s v="Una Hudson"/>
    <x v="1"/>
    <s v="Los Angeles"/>
    <x v="1"/>
    <x v="1"/>
    <x v="60"/>
    <x v="9"/>
    <s v="Enterprise"/>
    <x v="8"/>
    <n v="45.36"/>
    <n v="4"/>
    <n v="0"/>
    <n v="22.226400000000002"/>
    <x v="999"/>
    <n v="11.34"/>
    <x v="3"/>
    <x v="0"/>
    <x v="0"/>
    <n v="0.49000000000000005"/>
  </r>
  <r>
    <n v="20231107"/>
    <s v="Una Hudson"/>
    <x v="1"/>
    <s v="Los Angeles"/>
    <x v="1"/>
    <x v="1"/>
    <x v="60"/>
    <x v="9"/>
    <s v="Enterprise"/>
    <x v="8"/>
    <n v="26.4"/>
    <n v="5"/>
    <n v="0"/>
    <n v="12.672000000000001"/>
    <x v="2430"/>
    <n v="5.2799999999999994"/>
    <x v="3"/>
    <x v="0"/>
    <x v="0"/>
    <n v="0.48000000000000004"/>
  </r>
  <r>
    <n v="20231107"/>
    <s v="Una Hudson"/>
    <x v="1"/>
    <s v="Los Angeles"/>
    <x v="1"/>
    <x v="1"/>
    <x v="60"/>
    <x v="9"/>
    <s v="Enterprise"/>
    <x v="1"/>
    <n v="41.4"/>
    <n v="4"/>
    <n v="0"/>
    <n v="19.872"/>
    <x v="329"/>
    <n v="10.35"/>
    <x v="3"/>
    <x v="0"/>
    <x v="0"/>
    <n v="0.48000000000000004"/>
  </r>
  <r>
    <n v="20231107"/>
    <s v="Una Hudson"/>
    <x v="1"/>
    <s v="Los Angeles"/>
    <x v="1"/>
    <x v="1"/>
    <x v="60"/>
    <x v="9"/>
    <s v="Enterprise"/>
    <x v="9"/>
    <n v="16.95"/>
    <n v="1"/>
    <n v="0"/>
    <n v="1.0169999999999999"/>
    <x v="684"/>
    <n v="16.95"/>
    <x v="3"/>
    <x v="0"/>
    <x v="0"/>
    <n v="0.06"/>
  </r>
  <r>
    <n v="20221203"/>
    <s v="William May"/>
    <x v="1"/>
    <s v="Chicago"/>
    <x v="1"/>
    <x v="1"/>
    <x v="60"/>
    <x v="9"/>
    <s v="Strategic"/>
    <x v="2"/>
    <n v="24.704000000000001"/>
    <n v="2"/>
    <n v="0.2"/>
    <n v="9.2639999999999993"/>
    <x v="2466"/>
    <n v="12.352"/>
    <x v="0"/>
    <x v="4"/>
    <x v="0"/>
    <n v="0.37499999999999994"/>
  </r>
  <r>
    <n v="20221203"/>
    <s v="William May"/>
    <x v="1"/>
    <s v="Chicago"/>
    <x v="1"/>
    <x v="1"/>
    <x v="60"/>
    <x v="9"/>
    <s v="Strategic"/>
    <x v="7"/>
    <n v="59.7"/>
    <n v="3"/>
    <n v="0"/>
    <n v="26.864999999999998"/>
    <x v="2135"/>
    <n v="19.900000000000002"/>
    <x v="0"/>
    <x v="4"/>
    <x v="0"/>
    <n v="0.44999999999999996"/>
  </r>
  <r>
    <n v="20221203"/>
    <s v="William May"/>
    <x v="1"/>
    <s v="Chicago"/>
    <x v="1"/>
    <x v="1"/>
    <x v="60"/>
    <x v="9"/>
    <s v="Strategic"/>
    <x v="4"/>
    <n v="14.52"/>
    <n v="3"/>
    <n v="0"/>
    <n v="5.6627999999999998"/>
    <x v="2467"/>
    <n v="4.84"/>
    <x v="0"/>
    <x v="4"/>
    <x v="0"/>
    <n v="0.39"/>
  </r>
  <r>
    <n v="20221203"/>
    <s v="William May"/>
    <x v="1"/>
    <s v="Chicago"/>
    <x v="1"/>
    <x v="1"/>
    <x v="60"/>
    <x v="9"/>
    <s v="Strategic"/>
    <x v="2"/>
    <n v="104.184"/>
    <n v="3"/>
    <n v="0.2"/>
    <n v="33.8598"/>
    <x v="1798"/>
    <n v="34.728000000000002"/>
    <x v="0"/>
    <x v="4"/>
    <x v="0"/>
    <n v="0.32500000000000001"/>
  </r>
  <r>
    <n v="20221218"/>
    <s v="Samantha Paterson"/>
    <x v="4"/>
    <s v="Toronto"/>
    <x v="1"/>
    <x v="1"/>
    <x v="8"/>
    <x v="5"/>
    <s v="Enterprise"/>
    <x v="3"/>
    <n v="46.53"/>
    <n v="3"/>
    <n v="0"/>
    <n v="13.0284"/>
    <x v="203"/>
    <n v="15.51"/>
    <x v="0"/>
    <x v="4"/>
    <x v="0"/>
    <n v="0.27999999999999997"/>
  </r>
  <r>
    <n v="20200824"/>
    <s v="Austin Newman"/>
    <x v="15"/>
    <s v="Belfast"/>
    <x v="0"/>
    <x v="0"/>
    <x v="17"/>
    <x v="1"/>
    <s v="Strategic"/>
    <x v="8"/>
    <n v="25.5"/>
    <n v="3"/>
    <n v="0"/>
    <n v="6.63"/>
    <x v="2468"/>
    <n v="8.5"/>
    <x v="2"/>
    <x v="6"/>
    <x v="2"/>
    <n v="0.26"/>
  </r>
  <r>
    <n v="20210917"/>
    <s v="Theresa McLean"/>
    <x v="15"/>
    <s v="London"/>
    <x v="0"/>
    <x v="0"/>
    <x v="63"/>
    <x v="3"/>
    <s v="SMB"/>
    <x v="3"/>
    <n v="14.9"/>
    <n v="5"/>
    <n v="0"/>
    <n v="1.0429999999999999"/>
    <x v="975"/>
    <n v="2.98"/>
    <x v="1"/>
    <x v="8"/>
    <x v="2"/>
    <n v="6.9999999999999993E-2"/>
  </r>
  <r>
    <n v="20210917"/>
    <s v="Theresa McLean"/>
    <x v="15"/>
    <s v="London"/>
    <x v="0"/>
    <x v="0"/>
    <x v="63"/>
    <x v="3"/>
    <s v="SMB"/>
    <x v="1"/>
    <n v="87.71"/>
    <n v="7"/>
    <n v="0"/>
    <n v="41.223700000000001"/>
    <x v="306"/>
    <n v="12.53"/>
    <x v="1"/>
    <x v="8"/>
    <x v="2"/>
    <n v="0.47000000000000003"/>
  </r>
  <r>
    <n v="20210917"/>
    <s v="Theresa McLean"/>
    <x v="15"/>
    <s v="London"/>
    <x v="0"/>
    <x v="0"/>
    <x v="63"/>
    <x v="3"/>
    <s v="SMB"/>
    <x v="1"/>
    <n v="199.76400000000001"/>
    <n v="2"/>
    <n v="0.1"/>
    <n v="8.8783999999999992"/>
    <x v="966"/>
    <n v="99.882000000000005"/>
    <x v="1"/>
    <x v="8"/>
    <x v="2"/>
    <n v="4.4444444444444439E-2"/>
  </r>
  <r>
    <n v="20210917"/>
    <s v="Theresa McLean"/>
    <x v="15"/>
    <s v="London"/>
    <x v="0"/>
    <x v="0"/>
    <x v="63"/>
    <x v="3"/>
    <s v="SMB"/>
    <x v="3"/>
    <n v="94.6"/>
    <n v="4"/>
    <n v="0"/>
    <n v="27.434000000000001"/>
    <x v="403"/>
    <n v="23.65"/>
    <x v="1"/>
    <x v="8"/>
    <x v="2"/>
    <n v="0.29000000000000004"/>
  </r>
  <r>
    <n v="20210917"/>
    <s v="Theresa McLean"/>
    <x v="15"/>
    <s v="London"/>
    <x v="0"/>
    <x v="0"/>
    <x v="63"/>
    <x v="3"/>
    <s v="SMB"/>
    <x v="0"/>
    <n v="4228.7039999999997"/>
    <n v="6"/>
    <n v="0.2"/>
    <n v="158.57640000000001"/>
    <x v="26"/>
    <n v="704.78399999999999"/>
    <x v="1"/>
    <x v="8"/>
    <x v="2"/>
    <n v="3.7500000000000006E-2"/>
  </r>
  <r>
    <n v="20210917"/>
    <s v="Theresa McLean"/>
    <x v="15"/>
    <s v="London"/>
    <x v="0"/>
    <x v="0"/>
    <x v="63"/>
    <x v="3"/>
    <s v="SMB"/>
    <x v="0"/>
    <n v="2003.92"/>
    <n v="5"/>
    <n v="0.2"/>
    <n v="-25.048999999999999"/>
    <x v="1394"/>
    <n v="400.78399999999999"/>
    <x v="1"/>
    <x v="8"/>
    <x v="2"/>
    <n v="-1.2499999999999999E-2"/>
  </r>
  <r>
    <n v="20210917"/>
    <s v="Theresa McLean"/>
    <x v="15"/>
    <s v="London"/>
    <x v="0"/>
    <x v="0"/>
    <x v="63"/>
    <x v="3"/>
    <s v="SMB"/>
    <x v="6"/>
    <n v="209.97"/>
    <n v="3"/>
    <n v="0"/>
    <n v="58.791600000000003"/>
    <x v="2469"/>
    <n v="69.989999999999995"/>
    <x v="1"/>
    <x v="8"/>
    <x v="2"/>
    <n v="0.28000000000000003"/>
  </r>
  <r>
    <n v="20210917"/>
    <s v="Theresa McLean"/>
    <x v="15"/>
    <s v="London"/>
    <x v="0"/>
    <x v="0"/>
    <x v="63"/>
    <x v="3"/>
    <s v="SMB"/>
    <x v="9"/>
    <n v="659.9"/>
    <n v="2"/>
    <n v="0"/>
    <n v="217.767"/>
    <x v="2003"/>
    <n v="329.95"/>
    <x v="1"/>
    <x v="8"/>
    <x v="2"/>
    <n v="0.33"/>
  </r>
  <r>
    <n v="20210917"/>
    <s v="Theresa McLean"/>
    <x v="15"/>
    <s v="London"/>
    <x v="0"/>
    <x v="0"/>
    <x v="63"/>
    <x v="3"/>
    <s v="SMB"/>
    <x v="8"/>
    <n v="110.96"/>
    <n v="2"/>
    <n v="0"/>
    <n v="53.260800000000003"/>
    <x v="163"/>
    <n v="55.48"/>
    <x v="1"/>
    <x v="8"/>
    <x v="2"/>
    <n v="0.48000000000000004"/>
  </r>
  <r>
    <n v="20210917"/>
    <s v="Theresa McLean"/>
    <x v="15"/>
    <s v="London"/>
    <x v="0"/>
    <x v="0"/>
    <x v="63"/>
    <x v="3"/>
    <s v="SMB"/>
    <x v="6"/>
    <n v="67.8"/>
    <n v="4"/>
    <n v="0"/>
    <n v="1.3560000000000001"/>
    <x v="1141"/>
    <n v="16.95"/>
    <x v="1"/>
    <x v="8"/>
    <x v="2"/>
    <n v="2.0000000000000004E-2"/>
  </r>
  <r>
    <n v="20221127"/>
    <s v="Phil Dowd"/>
    <x v="15"/>
    <s v="London"/>
    <x v="0"/>
    <x v="0"/>
    <x v="60"/>
    <x v="9"/>
    <s v="Strategic"/>
    <x v="2"/>
    <n v="313.17599999999999"/>
    <n v="2"/>
    <n v="0.4"/>
    <n v="-120.0508"/>
    <x v="2470"/>
    <n v="156.58799999999999"/>
    <x v="0"/>
    <x v="0"/>
    <x v="0"/>
    <n v="-0.38333333333333336"/>
  </r>
  <r>
    <n v="20231120"/>
    <s v="Connor Paige"/>
    <x v="17"/>
    <s v="Barcelona"/>
    <x v="0"/>
    <x v="2"/>
    <x v="60"/>
    <x v="9"/>
    <s v="SMB"/>
    <x v="5"/>
    <n v="22.96"/>
    <n v="7"/>
    <n v="0"/>
    <n v="6.6584000000000003"/>
    <x v="711"/>
    <n v="3.2800000000000002"/>
    <x v="3"/>
    <x v="0"/>
    <x v="0"/>
    <n v="0.28999999999999998"/>
  </r>
  <r>
    <n v="20230604"/>
    <s v="Ella Lawrence"/>
    <x v="4"/>
    <s v="Montreal"/>
    <x v="1"/>
    <x v="1"/>
    <x v="81"/>
    <x v="3"/>
    <s v="Strategic"/>
    <x v="9"/>
    <n v="1099.5"/>
    <n v="10"/>
    <n v="0"/>
    <n v="362.83499999999998"/>
    <x v="1075"/>
    <n v="109.95"/>
    <x v="3"/>
    <x v="1"/>
    <x v="1"/>
    <n v="0.32999999999999996"/>
  </r>
  <r>
    <n v="20200408"/>
    <s v="Dylan Dickens"/>
    <x v="19"/>
    <s v="Lisboa"/>
    <x v="0"/>
    <x v="2"/>
    <x v="13"/>
    <x v="4"/>
    <s v="Strategic"/>
    <x v="2"/>
    <n v="1215.92"/>
    <n v="8"/>
    <n v="0"/>
    <n v="316.13920000000002"/>
    <x v="2395"/>
    <n v="151.99"/>
    <x v="2"/>
    <x v="3"/>
    <x v="1"/>
    <n v="0.26"/>
  </r>
  <r>
    <n v="20201011"/>
    <s v="Victoria Wilkins"/>
    <x v="36"/>
    <s v="Abu Dhabi"/>
    <x v="0"/>
    <x v="6"/>
    <x v="37"/>
    <x v="0"/>
    <s v="Strategic"/>
    <x v="1"/>
    <n v="7.31"/>
    <n v="1"/>
    <n v="0"/>
    <n v="3.4357000000000002"/>
    <x v="2"/>
    <n v="7.31"/>
    <x v="2"/>
    <x v="2"/>
    <x v="0"/>
    <n v="0.47000000000000003"/>
  </r>
  <r>
    <n v="20201011"/>
    <s v="Victoria Wilkins"/>
    <x v="36"/>
    <s v="Abu Dhabi"/>
    <x v="0"/>
    <x v="6"/>
    <x v="37"/>
    <x v="0"/>
    <s v="Strategic"/>
    <x v="4"/>
    <n v="8.92"/>
    <n v="4"/>
    <n v="0"/>
    <n v="3.9247999999999998"/>
    <x v="1538"/>
    <n v="2.23"/>
    <x v="2"/>
    <x v="2"/>
    <x v="0"/>
    <n v="0.44"/>
  </r>
  <r>
    <n v="20230708"/>
    <s v="Irene Wright"/>
    <x v="9"/>
    <s v="Paris"/>
    <x v="0"/>
    <x v="2"/>
    <x v="0"/>
    <x v="0"/>
    <s v="SMB"/>
    <x v="0"/>
    <n v="87.21"/>
    <n v="3"/>
    <n v="0.5"/>
    <n v="-45.349200000000003"/>
    <x v="699"/>
    <n v="29.069999999999997"/>
    <x v="3"/>
    <x v="7"/>
    <x v="2"/>
    <n v="-0.52000000000000013"/>
  </r>
  <r>
    <n v="20230708"/>
    <s v="Irene Wright"/>
    <x v="9"/>
    <s v="Paris"/>
    <x v="0"/>
    <x v="2"/>
    <x v="0"/>
    <x v="0"/>
    <s v="SMB"/>
    <x v="8"/>
    <n v="15.552"/>
    <n v="3"/>
    <n v="0.2"/>
    <n v="5.4432"/>
    <x v="12"/>
    <n v="5.1840000000000002"/>
    <x v="3"/>
    <x v="7"/>
    <x v="2"/>
    <n v="0.35000000000000003"/>
  </r>
  <r>
    <n v="20230708"/>
    <s v="Irene Wright"/>
    <x v="9"/>
    <s v="Paris"/>
    <x v="0"/>
    <x v="2"/>
    <x v="0"/>
    <x v="0"/>
    <s v="SMB"/>
    <x v="6"/>
    <n v="683.98800000000006"/>
    <n v="2"/>
    <n v="0.4"/>
    <n v="-113.998"/>
    <x v="2471"/>
    <n v="341.99400000000003"/>
    <x v="3"/>
    <x v="7"/>
    <x v="2"/>
    <n v="-0.16666666666666666"/>
  </r>
  <r>
    <n v="20230708"/>
    <s v="Irene Wright"/>
    <x v="9"/>
    <s v="Paris"/>
    <x v="0"/>
    <x v="2"/>
    <x v="0"/>
    <x v="0"/>
    <s v="SMB"/>
    <x v="3"/>
    <n v="13.391999999999999"/>
    <n v="3"/>
    <n v="0.2"/>
    <n v="1.0044"/>
    <x v="2472"/>
    <n v="4.4639999999999995"/>
    <x v="3"/>
    <x v="7"/>
    <x v="2"/>
    <n v="7.4999999999999997E-2"/>
  </r>
  <r>
    <n v="20230708"/>
    <s v="Irene Wright"/>
    <x v="9"/>
    <s v="Paris"/>
    <x v="0"/>
    <x v="2"/>
    <x v="0"/>
    <x v="0"/>
    <s v="SMB"/>
    <x v="9"/>
    <n v="16.776"/>
    <n v="3"/>
    <n v="0.2"/>
    <n v="4.8231000000000002"/>
    <x v="2217"/>
    <n v="5.5919999999999996"/>
    <x v="3"/>
    <x v="7"/>
    <x v="2"/>
    <n v="0.28750000000000003"/>
  </r>
  <r>
    <n v="20230708"/>
    <s v="Irene Wright"/>
    <x v="9"/>
    <s v="Paris"/>
    <x v="0"/>
    <x v="2"/>
    <x v="0"/>
    <x v="0"/>
    <s v="SMB"/>
    <x v="9"/>
    <n v="527.91999999999996"/>
    <n v="2"/>
    <n v="0.2"/>
    <n v="85.787000000000006"/>
    <x v="2432"/>
    <n v="263.95999999999998"/>
    <x v="3"/>
    <x v="7"/>
    <x v="2"/>
    <n v="0.16250000000000003"/>
  </r>
  <r>
    <n v="20220705"/>
    <s v="Gavin Walsh"/>
    <x v="4"/>
    <s v="Toronto"/>
    <x v="1"/>
    <x v="1"/>
    <x v="39"/>
    <x v="6"/>
    <s v="Enterprise"/>
    <x v="4"/>
    <n v="25.4"/>
    <n v="5"/>
    <n v="0"/>
    <n v="8.6359999999999992"/>
    <x v="551"/>
    <n v="5.08"/>
    <x v="0"/>
    <x v="7"/>
    <x v="2"/>
    <n v="0.33999999999999997"/>
  </r>
  <r>
    <n v="20220705"/>
    <s v="Gavin Walsh"/>
    <x v="4"/>
    <s v="Toronto"/>
    <x v="1"/>
    <x v="1"/>
    <x v="39"/>
    <x v="6"/>
    <s v="Enterprise"/>
    <x v="6"/>
    <n v="177.48"/>
    <n v="3"/>
    <n v="0.2"/>
    <n v="19.9665"/>
    <x v="1310"/>
    <n v="59.16"/>
    <x v="0"/>
    <x v="7"/>
    <x v="2"/>
    <n v="0.1125"/>
  </r>
  <r>
    <n v="20220705"/>
    <s v="Gavin Walsh"/>
    <x v="4"/>
    <s v="Toronto"/>
    <x v="1"/>
    <x v="1"/>
    <x v="39"/>
    <x v="6"/>
    <s v="Enterprise"/>
    <x v="6"/>
    <n v="71.975999999999999"/>
    <n v="3"/>
    <n v="0.2"/>
    <n v="8.9969999999999999"/>
    <x v="1958"/>
    <n v="23.992000000000001"/>
    <x v="0"/>
    <x v="7"/>
    <x v="2"/>
    <n v="0.125"/>
  </r>
  <r>
    <n v="20230520"/>
    <s v="Wanda Sharp"/>
    <x v="5"/>
    <s v="Ibaraki"/>
    <x v="2"/>
    <x v="4"/>
    <x v="25"/>
    <x v="6"/>
    <s v="SMB"/>
    <x v="6"/>
    <n v="95.992000000000004"/>
    <n v="1"/>
    <n v="0.2"/>
    <n v="9.5991999999999997"/>
    <x v="1645"/>
    <n v="95.992000000000004"/>
    <x v="3"/>
    <x v="5"/>
    <x v="1"/>
    <n v="9.9999999999999992E-2"/>
  </r>
  <r>
    <n v="20230520"/>
    <s v="Wanda Sharp"/>
    <x v="5"/>
    <s v="Ibaraki"/>
    <x v="2"/>
    <x v="4"/>
    <x v="25"/>
    <x v="6"/>
    <s v="SMB"/>
    <x v="1"/>
    <n v="13.215999999999999"/>
    <n v="4"/>
    <n v="0.2"/>
    <n v="4.2952000000000004"/>
    <x v="102"/>
    <n v="3.3039999999999998"/>
    <x v="3"/>
    <x v="5"/>
    <x v="1"/>
    <n v="0.32500000000000007"/>
  </r>
  <r>
    <n v="20231013"/>
    <s v="Leonard Cameron"/>
    <x v="1"/>
    <s v="New York City"/>
    <x v="1"/>
    <x v="1"/>
    <x v="24"/>
    <x v="1"/>
    <s v="SMB"/>
    <x v="9"/>
    <n v="435.84"/>
    <n v="12"/>
    <n v="0"/>
    <n v="130.75200000000001"/>
    <x v="2473"/>
    <n v="36.32"/>
    <x v="3"/>
    <x v="2"/>
    <x v="0"/>
    <n v="0.30000000000000004"/>
  </r>
  <r>
    <n v="20231013"/>
    <s v="Leonard Cameron"/>
    <x v="1"/>
    <s v="New York City"/>
    <x v="1"/>
    <x v="1"/>
    <x v="24"/>
    <x v="1"/>
    <s v="SMB"/>
    <x v="5"/>
    <n v="5.88"/>
    <n v="2"/>
    <n v="0"/>
    <n v="1.5875999999999999"/>
    <x v="134"/>
    <n v="2.94"/>
    <x v="3"/>
    <x v="2"/>
    <x v="0"/>
    <n v="0.26999999999999996"/>
  </r>
  <r>
    <n v="20220807"/>
    <s v="Dominic Lawrence"/>
    <x v="1"/>
    <s v="New York City"/>
    <x v="1"/>
    <x v="1"/>
    <x v="75"/>
    <x v="0"/>
    <s v="SMB"/>
    <x v="6"/>
    <n v="211.16800000000001"/>
    <n v="4"/>
    <n v="0.2"/>
    <n v="18.4772"/>
    <x v="519"/>
    <n v="52.792000000000002"/>
    <x v="0"/>
    <x v="6"/>
    <x v="2"/>
    <n v="8.7499999999999994E-2"/>
  </r>
  <r>
    <n v="20200825"/>
    <s v="Joseph Newman"/>
    <x v="1"/>
    <s v="New York City"/>
    <x v="1"/>
    <x v="1"/>
    <x v="23"/>
    <x v="5"/>
    <s v="Strategic"/>
    <x v="4"/>
    <n v="6.28"/>
    <n v="1"/>
    <n v="0"/>
    <n v="2.6375999999999999"/>
    <x v="1696"/>
    <n v="6.28"/>
    <x v="2"/>
    <x v="6"/>
    <x v="2"/>
    <n v="0.42"/>
  </r>
  <r>
    <n v="20200825"/>
    <s v="Joseph Newman"/>
    <x v="1"/>
    <s v="New York City"/>
    <x v="1"/>
    <x v="1"/>
    <x v="23"/>
    <x v="5"/>
    <s v="Strategic"/>
    <x v="9"/>
    <n v="95.1"/>
    <n v="5"/>
    <n v="0"/>
    <n v="30.431999999999999"/>
    <x v="463"/>
    <n v="19.02"/>
    <x v="2"/>
    <x v="6"/>
    <x v="2"/>
    <n v="0.32"/>
  </r>
  <r>
    <n v="20200825"/>
    <s v="Joseph Newman"/>
    <x v="1"/>
    <s v="New York City"/>
    <x v="1"/>
    <x v="1"/>
    <x v="23"/>
    <x v="5"/>
    <s v="Strategic"/>
    <x v="8"/>
    <n v="25.92"/>
    <n v="4"/>
    <n v="0"/>
    <n v="12.441599999999999"/>
    <x v="86"/>
    <n v="6.48"/>
    <x v="2"/>
    <x v="6"/>
    <x v="2"/>
    <n v="0.47999999999999993"/>
  </r>
  <r>
    <n v="20200825"/>
    <s v="Joseph Newman"/>
    <x v="1"/>
    <s v="New York City"/>
    <x v="1"/>
    <x v="1"/>
    <x v="23"/>
    <x v="5"/>
    <s v="Strategic"/>
    <x v="3"/>
    <n v="48.84"/>
    <n v="4"/>
    <n v="0"/>
    <n v="13.1868"/>
    <x v="790"/>
    <n v="12.21"/>
    <x v="2"/>
    <x v="6"/>
    <x v="2"/>
    <n v="0.26999999999999996"/>
  </r>
  <r>
    <n v="20210914"/>
    <s v="Edward Hardacre"/>
    <x v="23"/>
    <s v="Amsterdam"/>
    <x v="0"/>
    <x v="2"/>
    <x v="40"/>
    <x v="1"/>
    <s v="Enterprise"/>
    <x v="2"/>
    <n v="25.9"/>
    <n v="5"/>
    <n v="0"/>
    <n v="12.691000000000001"/>
    <x v="2360"/>
    <n v="5.18"/>
    <x v="1"/>
    <x v="8"/>
    <x v="2"/>
    <n v="0.49000000000000005"/>
  </r>
  <r>
    <n v="20230306"/>
    <s v="Felicity King"/>
    <x v="35"/>
    <s v="Odessa"/>
    <x v="0"/>
    <x v="11"/>
    <x v="48"/>
    <x v="5"/>
    <s v="Strategic"/>
    <x v="10"/>
    <n v="42.68"/>
    <n v="4"/>
    <n v="0"/>
    <n v="19.6328"/>
    <x v="789"/>
    <n v="10.67"/>
    <x v="3"/>
    <x v="10"/>
    <x v="3"/>
    <n v="0.46"/>
  </r>
  <r>
    <n v="20230306"/>
    <s v="Felicity King"/>
    <x v="35"/>
    <s v="Odessa"/>
    <x v="0"/>
    <x v="11"/>
    <x v="48"/>
    <x v="5"/>
    <s v="Strategic"/>
    <x v="9"/>
    <n v="299.97000000000003"/>
    <n v="3"/>
    <n v="0"/>
    <n v="125.98739999999999"/>
    <x v="2474"/>
    <n v="99.990000000000009"/>
    <x v="3"/>
    <x v="10"/>
    <x v="3"/>
    <n v="0.41999999999999993"/>
  </r>
  <r>
    <n v="20230306"/>
    <s v="Felicity King"/>
    <x v="35"/>
    <s v="Odessa"/>
    <x v="0"/>
    <x v="11"/>
    <x v="48"/>
    <x v="5"/>
    <s v="Strategic"/>
    <x v="7"/>
    <n v="262.24"/>
    <n v="2"/>
    <n v="0"/>
    <n v="78.671999999999997"/>
    <x v="165"/>
    <n v="131.12"/>
    <x v="3"/>
    <x v="10"/>
    <x v="3"/>
    <n v="0.3"/>
  </r>
  <r>
    <n v="20230306"/>
    <s v="Felicity King"/>
    <x v="35"/>
    <s v="Odessa"/>
    <x v="0"/>
    <x v="11"/>
    <x v="48"/>
    <x v="5"/>
    <s v="Strategic"/>
    <x v="2"/>
    <n v="234.36"/>
    <n v="6"/>
    <n v="0"/>
    <n v="112.4928"/>
    <x v="2475"/>
    <n v="39.06"/>
    <x v="3"/>
    <x v="10"/>
    <x v="3"/>
    <n v="0.48"/>
  </r>
  <r>
    <n v="20230416"/>
    <s v="Victoria Nash"/>
    <x v="5"/>
    <s v="Tokyo"/>
    <x v="2"/>
    <x v="4"/>
    <x v="62"/>
    <x v="4"/>
    <s v="Enterprise"/>
    <x v="8"/>
    <n v="20.736000000000001"/>
    <n v="4"/>
    <n v="0.2"/>
    <n v="7.2576000000000001"/>
    <x v="509"/>
    <n v="5.1840000000000002"/>
    <x v="3"/>
    <x v="3"/>
    <x v="1"/>
    <n v="0.35"/>
  </r>
  <r>
    <n v="20200330"/>
    <s v="Peter Peake"/>
    <x v="15"/>
    <s v="London"/>
    <x v="0"/>
    <x v="0"/>
    <x v="38"/>
    <x v="6"/>
    <s v="Strategic"/>
    <x v="5"/>
    <n v="10.5"/>
    <n v="5"/>
    <n v="0"/>
    <n v="2.94"/>
    <x v="2248"/>
    <n v="2.1"/>
    <x v="2"/>
    <x v="10"/>
    <x v="3"/>
    <n v="0.27999999999999997"/>
  </r>
  <r>
    <n v="20201111"/>
    <s v="Joanne Forsyth"/>
    <x v="9"/>
    <s v="Lyon"/>
    <x v="0"/>
    <x v="2"/>
    <x v="88"/>
    <x v="6"/>
    <s v="Strategic"/>
    <x v="4"/>
    <n v="23.968"/>
    <n v="2"/>
    <n v="0.2"/>
    <n v="7.7896000000000001"/>
    <x v="2476"/>
    <n v="11.984"/>
    <x v="2"/>
    <x v="0"/>
    <x v="0"/>
    <n v="0.32500000000000001"/>
  </r>
  <r>
    <n v="20201111"/>
    <s v="Joanne Forsyth"/>
    <x v="9"/>
    <s v="Lyon"/>
    <x v="0"/>
    <x v="2"/>
    <x v="88"/>
    <x v="6"/>
    <s v="Strategic"/>
    <x v="0"/>
    <n v="521.96"/>
    <n v="4"/>
    <n v="0.5"/>
    <n v="-250.54079999999999"/>
    <x v="336"/>
    <n v="130.49"/>
    <x v="2"/>
    <x v="0"/>
    <x v="0"/>
    <n v="-0.47999999999999993"/>
  </r>
  <r>
    <n v="20220313"/>
    <s v="Phil Dowd"/>
    <x v="1"/>
    <s v="Los Angeles"/>
    <x v="1"/>
    <x v="1"/>
    <x v="60"/>
    <x v="9"/>
    <s v="Strategic"/>
    <x v="3"/>
    <n v="676.55"/>
    <n v="5"/>
    <n v="0"/>
    <n v="6.7655000000000003"/>
    <x v="277"/>
    <n v="135.31"/>
    <x v="0"/>
    <x v="10"/>
    <x v="3"/>
    <n v="1.0000000000000002E-2"/>
  </r>
  <r>
    <n v="20220313"/>
    <s v="Phil Dowd"/>
    <x v="1"/>
    <s v="Los Angeles"/>
    <x v="1"/>
    <x v="1"/>
    <x v="60"/>
    <x v="9"/>
    <s v="Strategic"/>
    <x v="7"/>
    <n v="154.9"/>
    <n v="5"/>
    <n v="0"/>
    <n v="40.274000000000001"/>
    <x v="1435"/>
    <n v="30.98"/>
    <x v="0"/>
    <x v="10"/>
    <x v="3"/>
    <n v="0.26"/>
  </r>
  <r>
    <n v="20220313"/>
    <s v="Phil Dowd"/>
    <x v="1"/>
    <s v="Los Angeles"/>
    <x v="1"/>
    <x v="1"/>
    <x v="60"/>
    <x v="9"/>
    <s v="Strategic"/>
    <x v="10"/>
    <n v="30.56"/>
    <n v="4"/>
    <n v="0"/>
    <n v="14.974399999999999"/>
    <x v="687"/>
    <n v="7.64"/>
    <x v="0"/>
    <x v="10"/>
    <x v="3"/>
    <n v="0.49"/>
  </r>
  <r>
    <n v="20220313"/>
    <s v="Phil Dowd"/>
    <x v="1"/>
    <s v="Los Angeles"/>
    <x v="1"/>
    <x v="1"/>
    <x v="60"/>
    <x v="9"/>
    <s v="Strategic"/>
    <x v="1"/>
    <n v="770.35199999999998"/>
    <n v="3"/>
    <n v="0.2"/>
    <n v="77.035200000000003"/>
    <x v="2251"/>
    <n v="256.78399999999999"/>
    <x v="0"/>
    <x v="10"/>
    <x v="3"/>
    <n v="0.1"/>
  </r>
  <r>
    <n v="20230210"/>
    <s v="Michael Forsyth"/>
    <x v="1"/>
    <s v="New York City"/>
    <x v="1"/>
    <x v="1"/>
    <x v="13"/>
    <x v="4"/>
    <s v="Strategic"/>
    <x v="4"/>
    <n v="21.12"/>
    <n v="4"/>
    <n v="0"/>
    <n v="6.5472000000000001"/>
    <x v="1365"/>
    <n v="5.28"/>
    <x v="3"/>
    <x v="11"/>
    <x v="3"/>
    <n v="0.31"/>
  </r>
  <r>
    <n v="20201111"/>
    <s v="Amelia Campbell"/>
    <x v="1"/>
    <s v="New York City"/>
    <x v="1"/>
    <x v="1"/>
    <x v="15"/>
    <x v="7"/>
    <s v="Enterprise"/>
    <x v="6"/>
    <n v="575.928"/>
    <n v="9"/>
    <n v="0.2"/>
    <n v="57.592799999999997"/>
    <x v="2477"/>
    <n v="63.991999999999997"/>
    <x v="2"/>
    <x v="0"/>
    <x v="0"/>
    <n v="9.9999999999999992E-2"/>
  </r>
  <r>
    <n v="20201111"/>
    <s v="Amelia Campbell"/>
    <x v="1"/>
    <s v="New York City"/>
    <x v="1"/>
    <x v="1"/>
    <x v="15"/>
    <x v="7"/>
    <s v="Enterprise"/>
    <x v="7"/>
    <n v="7.78"/>
    <n v="2"/>
    <n v="0"/>
    <n v="2.0228000000000002"/>
    <x v="1126"/>
    <n v="3.89"/>
    <x v="2"/>
    <x v="0"/>
    <x v="0"/>
    <n v="0.26"/>
  </r>
  <r>
    <n v="20201111"/>
    <s v="Amelia Campbell"/>
    <x v="1"/>
    <s v="New York City"/>
    <x v="1"/>
    <x v="1"/>
    <x v="15"/>
    <x v="7"/>
    <s v="Enterprise"/>
    <x v="8"/>
    <n v="123.92"/>
    <n v="4"/>
    <n v="0"/>
    <n v="55.764000000000003"/>
    <x v="786"/>
    <n v="30.98"/>
    <x v="2"/>
    <x v="0"/>
    <x v="0"/>
    <n v="0.45"/>
  </r>
  <r>
    <n v="20230821"/>
    <s v="Gavin Nash"/>
    <x v="1"/>
    <s v="Los Angeles"/>
    <x v="1"/>
    <x v="1"/>
    <x v="29"/>
    <x v="2"/>
    <s v="Strategic"/>
    <x v="8"/>
    <n v="17.22"/>
    <n v="3"/>
    <n v="0"/>
    <n v="5.1660000000000004"/>
    <x v="1502"/>
    <n v="5.7399999999999993"/>
    <x v="3"/>
    <x v="6"/>
    <x v="2"/>
    <n v="0.30000000000000004"/>
  </r>
  <r>
    <n v="20230821"/>
    <s v="Gavin Nash"/>
    <x v="1"/>
    <s v="Los Angeles"/>
    <x v="1"/>
    <x v="1"/>
    <x v="29"/>
    <x v="2"/>
    <s v="Strategic"/>
    <x v="3"/>
    <n v="226.56"/>
    <n v="6"/>
    <n v="0"/>
    <n v="63.436799999999998"/>
    <x v="115"/>
    <n v="37.76"/>
    <x v="3"/>
    <x v="6"/>
    <x v="2"/>
    <n v="0.27999999999999997"/>
  </r>
  <r>
    <n v="20230821"/>
    <s v="Gavin Nash"/>
    <x v="1"/>
    <s v="Los Angeles"/>
    <x v="1"/>
    <x v="1"/>
    <x v="29"/>
    <x v="2"/>
    <s v="Strategic"/>
    <x v="6"/>
    <n v="107.88"/>
    <n v="3"/>
    <n v="0.2"/>
    <n v="10.788"/>
    <x v="2002"/>
    <n v="35.96"/>
    <x v="3"/>
    <x v="6"/>
    <x v="2"/>
    <n v="0.1"/>
  </r>
  <r>
    <n v="20220115"/>
    <s v="Neil Smith"/>
    <x v="15"/>
    <s v="London"/>
    <x v="0"/>
    <x v="0"/>
    <x v="81"/>
    <x v="3"/>
    <s v="Enterprise"/>
    <x v="8"/>
    <n v="81.98"/>
    <n v="2"/>
    <n v="0"/>
    <n v="40.170200000000001"/>
    <x v="458"/>
    <n v="40.99"/>
    <x v="0"/>
    <x v="9"/>
    <x v="3"/>
    <n v="0.49"/>
  </r>
  <r>
    <n v="20200720"/>
    <s v="Jasmine MacLeod"/>
    <x v="1"/>
    <s v="Seattle"/>
    <x v="1"/>
    <x v="1"/>
    <x v="28"/>
    <x v="3"/>
    <s v="SMB"/>
    <x v="8"/>
    <n v="104.85"/>
    <n v="1"/>
    <n v="0"/>
    <n v="50.328000000000003"/>
    <x v="682"/>
    <n v="104.85"/>
    <x v="2"/>
    <x v="7"/>
    <x v="2"/>
    <n v="0.48000000000000004"/>
  </r>
  <r>
    <n v="20200720"/>
    <s v="Jasmine MacLeod"/>
    <x v="1"/>
    <s v="Seattle"/>
    <x v="1"/>
    <x v="1"/>
    <x v="28"/>
    <x v="3"/>
    <s v="SMB"/>
    <x v="2"/>
    <n v="8.7040000000000006"/>
    <n v="2"/>
    <n v="0.2"/>
    <n v="3.1551999999999998"/>
    <x v="2478"/>
    <n v="4.3520000000000003"/>
    <x v="2"/>
    <x v="7"/>
    <x v="2"/>
    <n v="0.36249999999999993"/>
  </r>
  <r>
    <n v="20200720"/>
    <s v="Jasmine MacLeod"/>
    <x v="1"/>
    <s v="Seattle"/>
    <x v="1"/>
    <x v="1"/>
    <x v="28"/>
    <x v="3"/>
    <s v="SMB"/>
    <x v="8"/>
    <n v="19.920000000000002"/>
    <n v="4"/>
    <n v="0"/>
    <n v="9.7607999999999997"/>
    <x v="514"/>
    <n v="4.9800000000000004"/>
    <x v="2"/>
    <x v="7"/>
    <x v="2"/>
    <n v="0.48999999999999994"/>
  </r>
  <r>
    <n v="20200720"/>
    <s v="Jasmine MacLeod"/>
    <x v="1"/>
    <s v="Seattle"/>
    <x v="1"/>
    <x v="1"/>
    <x v="28"/>
    <x v="3"/>
    <s v="SMB"/>
    <x v="4"/>
    <n v="43.02"/>
    <n v="3"/>
    <n v="0"/>
    <n v="15.4872"/>
    <x v="635"/>
    <n v="14.340000000000002"/>
    <x v="2"/>
    <x v="7"/>
    <x v="2"/>
    <n v="0.36"/>
  </r>
  <r>
    <n v="20230207"/>
    <s v="Jan Vaughan"/>
    <x v="15"/>
    <s v="London"/>
    <x v="0"/>
    <x v="0"/>
    <x v="0"/>
    <x v="0"/>
    <s v="SMB"/>
    <x v="0"/>
    <n v="240.78399999999999"/>
    <n v="1"/>
    <n v="0.2"/>
    <n v="30.097999999999999"/>
    <x v="1794"/>
    <n v="240.78399999999999"/>
    <x v="3"/>
    <x v="11"/>
    <x v="3"/>
    <n v="0.125"/>
  </r>
  <r>
    <n v="20211225"/>
    <s v="Jack Graham"/>
    <x v="15"/>
    <s v="London"/>
    <x v="0"/>
    <x v="0"/>
    <x v="5"/>
    <x v="2"/>
    <s v="Enterprise"/>
    <x v="7"/>
    <n v="414.96"/>
    <n v="2"/>
    <n v="0"/>
    <n v="124.488"/>
    <x v="1736"/>
    <n v="207.48"/>
    <x v="1"/>
    <x v="4"/>
    <x v="0"/>
    <n v="0.3"/>
  </r>
  <r>
    <n v="20221009"/>
    <s v="Andrew Wilkins"/>
    <x v="3"/>
    <s v="Stockholm"/>
    <x v="0"/>
    <x v="3"/>
    <x v="3"/>
    <x v="1"/>
    <s v="SMB"/>
    <x v="3"/>
    <n v="387.72"/>
    <n v="5"/>
    <n v="0.2"/>
    <n v="-67.850999999999999"/>
    <x v="932"/>
    <n v="77.544000000000011"/>
    <x v="0"/>
    <x v="2"/>
    <x v="0"/>
    <n v="-0.17499999999999999"/>
  </r>
  <r>
    <n v="20230714"/>
    <s v="Matt Bell"/>
    <x v="40"/>
    <s v="Jakarta"/>
    <x v="2"/>
    <x v="9"/>
    <x v="12"/>
    <x v="6"/>
    <s v="Strategic"/>
    <x v="3"/>
    <n v="360.38"/>
    <n v="2"/>
    <n v="0"/>
    <n v="93.698800000000006"/>
    <x v="1944"/>
    <n v="180.19"/>
    <x v="3"/>
    <x v="7"/>
    <x v="2"/>
    <n v="0.26"/>
  </r>
  <r>
    <n v="20230714"/>
    <s v="Matt Bell"/>
    <x v="40"/>
    <s v="Jakarta"/>
    <x v="2"/>
    <x v="9"/>
    <x v="12"/>
    <x v="6"/>
    <s v="Strategic"/>
    <x v="8"/>
    <n v="13.56"/>
    <n v="2"/>
    <n v="0"/>
    <n v="6.2375999999999996"/>
    <x v="1871"/>
    <n v="6.78"/>
    <x v="3"/>
    <x v="7"/>
    <x v="2"/>
    <n v="0.45999999999999996"/>
  </r>
  <r>
    <n v="20230425"/>
    <s v="Tracey Skinner"/>
    <x v="16"/>
    <s v="Antofagasta"/>
    <x v="1"/>
    <x v="7"/>
    <x v="51"/>
    <x v="9"/>
    <s v="SMB"/>
    <x v="6"/>
    <n v="552"/>
    <n v="10"/>
    <n v="0.2"/>
    <n v="34.5"/>
    <x v="308"/>
    <n v="55.2"/>
    <x v="3"/>
    <x v="3"/>
    <x v="1"/>
    <n v="6.25E-2"/>
  </r>
  <r>
    <n v="20200907"/>
    <s v="Gavin Walsh"/>
    <x v="26"/>
    <s v="Singapore"/>
    <x v="2"/>
    <x v="9"/>
    <x v="39"/>
    <x v="6"/>
    <s v="Enterprise"/>
    <x v="2"/>
    <n v="429.9"/>
    <n v="5"/>
    <n v="0"/>
    <n v="111.774"/>
    <x v="2479"/>
    <n v="85.97999999999999"/>
    <x v="2"/>
    <x v="8"/>
    <x v="2"/>
    <n v="0.26"/>
  </r>
  <r>
    <n v="20200907"/>
    <s v="Gavin Walsh"/>
    <x v="26"/>
    <s v="Singapore"/>
    <x v="2"/>
    <x v="9"/>
    <x v="39"/>
    <x v="6"/>
    <s v="Enterprise"/>
    <x v="2"/>
    <n v="32.06"/>
    <n v="2"/>
    <n v="0"/>
    <n v="15.3888"/>
    <x v="2399"/>
    <n v="16.03"/>
    <x v="2"/>
    <x v="8"/>
    <x v="2"/>
    <n v="0.48"/>
  </r>
  <r>
    <n v="20200907"/>
    <s v="Gavin Walsh"/>
    <x v="26"/>
    <s v="Singapore"/>
    <x v="2"/>
    <x v="9"/>
    <x v="39"/>
    <x v="6"/>
    <s v="Enterprise"/>
    <x v="1"/>
    <n v="161.96"/>
    <n v="2"/>
    <n v="0"/>
    <n v="45.348799999999997"/>
    <x v="168"/>
    <n v="80.98"/>
    <x v="2"/>
    <x v="8"/>
    <x v="2"/>
    <n v="0.27999999999999997"/>
  </r>
  <r>
    <n v="20200907"/>
    <s v="Gavin Walsh"/>
    <x v="26"/>
    <s v="Singapore"/>
    <x v="2"/>
    <x v="9"/>
    <x v="39"/>
    <x v="6"/>
    <s v="Enterprise"/>
    <x v="3"/>
    <n v="19.86"/>
    <n v="2"/>
    <n v="0"/>
    <n v="5.7594000000000003"/>
    <x v="344"/>
    <n v="9.93"/>
    <x v="2"/>
    <x v="8"/>
    <x v="2"/>
    <n v="0.29000000000000004"/>
  </r>
  <r>
    <n v="20221122"/>
    <s v="Molly Vance"/>
    <x v="15"/>
    <s v="London"/>
    <x v="0"/>
    <x v="0"/>
    <x v="36"/>
    <x v="4"/>
    <s v="SMB"/>
    <x v="8"/>
    <n v="12.96"/>
    <n v="2"/>
    <n v="0"/>
    <n v="6.3503999999999996"/>
    <x v="566"/>
    <n v="6.48"/>
    <x v="0"/>
    <x v="0"/>
    <x v="0"/>
    <n v="0.48999999999999994"/>
  </r>
  <r>
    <n v="20230917"/>
    <s v="Keith Morrison"/>
    <x v="9"/>
    <s v="Paris"/>
    <x v="0"/>
    <x v="2"/>
    <x v="28"/>
    <x v="3"/>
    <s v="SMB"/>
    <x v="8"/>
    <n v="20.544"/>
    <n v="6"/>
    <n v="0.2"/>
    <n v="6.42"/>
    <x v="657"/>
    <n v="3.4239999999999999"/>
    <x v="3"/>
    <x v="8"/>
    <x v="2"/>
    <n v="0.3125"/>
  </r>
  <r>
    <n v="20220720"/>
    <s v="Lucas Taylor"/>
    <x v="35"/>
    <s v="Donetsk"/>
    <x v="0"/>
    <x v="11"/>
    <x v="87"/>
    <x v="6"/>
    <s v="SMB"/>
    <x v="4"/>
    <n v="185.58"/>
    <n v="6"/>
    <n v="0"/>
    <n v="76.087800000000001"/>
    <x v="1673"/>
    <n v="30.930000000000003"/>
    <x v="0"/>
    <x v="7"/>
    <x v="2"/>
    <n v="0.41"/>
  </r>
  <r>
    <n v="20220720"/>
    <s v="Lucas Taylor"/>
    <x v="35"/>
    <s v="Donetsk"/>
    <x v="0"/>
    <x v="11"/>
    <x v="87"/>
    <x v="6"/>
    <s v="SMB"/>
    <x v="2"/>
    <n v="77.56"/>
    <n v="2"/>
    <n v="0"/>
    <n v="35.677599999999998"/>
    <x v="1918"/>
    <n v="38.78"/>
    <x v="0"/>
    <x v="7"/>
    <x v="2"/>
    <n v="0.45999999999999996"/>
  </r>
  <r>
    <n v="20220720"/>
    <s v="Lucas Taylor"/>
    <x v="35"/>
    <s v="Donetsk"/>
    <x v="0"/>
    <x v="11"/>
    <x v="87"/>
    <x v="6"/>
    <s v="SMB"/>
    <x v="3"/>
    <n v="87.92"/>
    <n v="4"/>
    <n v="0"/>
    <n v="0.87919999999999998"/>
    <x v="211"/>
    <n v="21.98"/>
    <x v="0"/>
    <x v="7"/>
    <x v="2"/>
    <n v="0.01"/>
  </r>
  <r>
    <n v="20220720"/>
    <s v="Lucas Taylor"/>
    <x v="35"/>
    <s v="Donetsk"/>
    <x v="0"/>
    <x v="11"/>
    <x v="87"/>
    <x v="6"/>
    <s v="SMB"/>
    <x v="8"/>
    <n v="245.94"/>
    <n v="6"/>
    <n v="0"/>
    <n v="120.5106"/>
    <x v="458"/>
    <n v="40.99"/>
    <x v="0"/>
    <x v="7"/>
    <x v="2"/>
    <n v="0.49"/>
  </r>
  <r>
    <n v="20220720"/>
    <s v="Lucas Taylor"/>
    <x v="35"/>
    <s v="Donetsk"/>
    <x v="0"/>
    <x v="11"/>
    <x v="87"/>
    <x v="6"/>
    <s v="SMB"/>
    <x v="2"/>
    <n v="8.6"/>
    <n v="1"/>
    <n v="0"/>
    <n v="4.0419999999999998"/>
    <x v="492"/>
    <n v="8.6"/>
    <x v="0"/>
    <x v="7"/>
    <x v="2"/>
    <n v="0.47"/>
  </r>
  <r>
    <n v="20220720"/>
    <s v="Lucas Taylor"/>
    <x v="35"/>
    <s v="Donetsk"/>
    <x v="0"/>
    <x v="11"/>
    <x v="87"/>
    <x v="6"/>
    <s v="SMB"/>
    <x v="0"/>
    <n v="504.9"/>
    <n v="5"/>
    <n v="0"/>
    <n v="126.22499999999999"/>
    <x v="2480"/>
    <n v="100.97999999999999"/>
    <x v="0"/>
    <x v="7"/>
    <x v="2"/>
    <n v="0.25"/>
  </r>
  <r>
    <n v="20230916"/>
    <s v="Audrey Wilkins"/>
    <x v="1"/>
    <s v="New York City"/>
    <x v="1"/>
    <x v="1"/>
    <x v="8"/>
    <x v="5"/>
    <s v="SMB"/>
    <x v="2"/>
    <n v="2357.4879999999998"/>
    <n v="7"/>
    <n v="0.2"/>
    <n v="884.05799999999999"/>
    <x v="2481"/>
    <n v="336.78399999999999"/>
    <x v="3"/>
    <x v="8"/>
    <x v="2"/>
    <n v="0.375"/>
  </r>
  <r>
    <n v="20230916"/>
    <s v="Audrey Wilkins"/>
    <x v="1"/>
    <s v="New York City"/>
    <x v="1"/>
    <x v="1"/>
    <x v="8"/>
    <x v="5"/>
    <s v="SMB"/>
    <x v="6"/>
    <n v="369.54399999999998"/>
    <n v="7"/>
    <n v="0.2"/>
    <n v="32.335099999999997"/>
    <x v="519"/>
    <n v="52.791999999999994"/>
    <x v="3"/>
    <x v="8"/>
    <x v="2"/>
    <n v="8.7499999999999994E-2"/>
  </r>
  <r>
    <n v="20230916"/>
    <s v="Audrey Wilkins"/>
    <x v="1"/>
    <s v="New York City"/>
    <x v="1"/>
    <x v="1"/>
    <x v="8"/>
    <x v="5"/>
    <s v="SMB"/>
    <x v="1"/>
    <n v="184.75200000000001"/>
    <n v="3"/>
    <n v="0.2"/>
    <n v="-20.784600000000001"/>
    <x v="834"/>
    <n v="61.584000000000003"/>
    <x v="3"/>
    <x v="8"/>
    <x v="2"/>
    <n v="-0.1125"/>
  </r>
  <r>
    <n v="20221212"/>
    <s v="Chloe May"/>
    <x v="24"/>
    <s v="Mexico City"/>
    <x v="1"/>
    <x v="7"/>
    <x v="0"/>
    <x v="0"/>
    <s v="Strategic"/>
    <x v="3"/>
    <n v="64.959999999999994"/>
    <n v="5"/>
    <n v="0.2"/>
    <n v="-4.0599999999999996"/>
    <x v="2482"/>
    <n v="12.991999999999999"/>
    <x v="0"/>
    <x v="4"/>
    <x v="0"/>
    <n v="-6.25E-2"/>
  </r>
  <r>
    <n v="20221212"/>
    <s v="Chloe May"/>
    <x v="24"/>
    <s v="Mexico City"/>
    <x v="1"/>
    <x v="7"/>
    <x v="0"/>
    <x v="0"/>
    <s v="Strategic"/>
    <x v="8"/>
    <n v="13.52"/>
    <n v="2"/>
    <n v="0.2"/>
    <n v="1.69"/>
    <x v="2215"/>
    <n v="6.76"/>
    <x v="0"/>
    <x v="4"/>
    <x v="0"/>
    <n v="0.125"/>
  </r>
  <r>
    <n v="20221212"/>
    <s v="Chloe May"/>
    <x v="24"/>
    <s v="Mexico City"/>
    <x v="1"/>
    <x v="7"/>
    <x v="0"/>
    <x v="0"/>
    <s v="Strategic"/>
    <x v="1"/>
    <n v="458.43"/>
    <n v="5"/>
    <n v="0.3"/>
    <n v="-137.529"/>
    <x v="2483"/>
    <n v="91.686000000000007"/>
    <x v="0"/>
    <x v="4"/>
    <x v="0"/>
    <n v="-0.3"/>
  </r>
  <r>
    <n v="20221212"/>
    <s v="Chloe May"/>
    <x v="24"/>
    <s v="Mexico City"/>
    <x v="1"/>
    <x v="7"/>
    <x v="0"/>
    <x v="0"/>
    <s v="Strategic"/>
    <x v="7"/>
    <n v="387.13600000000002"/>
    <n v="4"/>
    <n v="0.2"/>
    <n v="24.196000000000002"/>
    <x v="892"/>
    <n v="96.784000000000006"/>
    <x v="0"/>
    <x v="4"/>
    <x v="0"/>
    <n v="6.25E-2"/>
  </r>
  <r>
    <n v="20221212"/>
    <s v="Chloe May"/>
    <x v="24"/>
    <s v="Mexico City"/>
    <x v="1"/>
    <x v="7"/>
    <x v="0"/>
    <x v="0"/>
    <s v="Strategic"/>
    <x v="2"/>
    <n v="328.59"/>
    <n v="3"/>
    <n v="0.4"/>
    <n v="-147.8655"/>
    <x v="1034"/>
    <n v="109.52999999999999"/>
    <x v="0"/>
    <x v="4"/>
    <x v="0"/>
    <n v="-0.45"/>
  </r>
  <r>
    <n v="20201210"/>
    <s v="Harry Murray"/>
    <x v="44"/>
    <s v="Taipei"/>
    <x v="2"/>
    <x v="9"/>
    <x v="50"/>
    <x v="1"/>
    <s v="Strategic"/>
    <x v="1"/>
    <n v="338.35199999999998"/>
    <n v="3"/>
    <n v="0.2"/>
    <n v="4.2294"/>
    <x v="2484"/>
    <n v="112.78399999999999"/>
    <x v="2"/>
    <x v="4"/>
    <x v="0"/>
    <n v="1.2500000000000001E-2"/>
  </r>
  <r>
    <n v="20201210"/>
    <s v="Harry Murray"/>
    <x v="44"/>
    <s v="Taipei"/>
    <x v="2"/>
    <x v="9"/>
    <x v="50"/>
    <x v="1"/>
    <s v="Strategic"/>
    <x v="8"/>
    <n v="25.92"/>
    <n v="4"/>
    <n v="0"/>
    <n v="12.441599999999999"/>
    <x v="86"/>
    <n v="6.48"/>
    <x v="2"/>
    <x v="4"/>
    <x v="0"/>
    <n v="0.47999999999999993"/>
  </r>
  <r>
    <n v="20201210"/>
    <s v="Harry Murray"/>
    <x v="44"/>
    <s v="Taipei"/>
    <x v="2"/>
    <x v="9"/>
    <x v="50"/>
    <x v="1"/>
    <s v="Strategic"/>
    <x v="8"/>
    <n v="91.36"/>
    <n v="4"/>
    <n v="0"/>
    <n v="42.025599999999997"/>
    <x v="404"/>
    <n v="22.84"/>
    <x v="2"/>
    <x v="4"/>
    <x v="0"/>
    <n v="0.45999999999999996"/>
  </r>
  <r>
    <n v="20201213"/>
    <s v="Gordon Bower"/>
    <x v="16"/>
    <s v="Santiago"/>
    <x v="1"/>
    <x v="7"/>
    <x v="32"/>
    <x v="9"/>
    <s v="Strategic"/>
    <x v="4"/>
    <n v="87.96"/>
    <n v="3"/>
    <n v="0.2"/>
    <n v="7.6965000000000003"/>
    <x v="2485"/>
    <n v="29.319999999999997"/>
    <x v="2"/>
    <x v="4"/>
    <x v="0"/>
    <n v="8.7500000000000008E-2"/>
  </r>
  <r>
    <n v="20201213"/>
    <s v="Gordon Bower"/>
    <x v="16"/>
    <s v="Santiago"/>
    <x v="1"/>
    <x v="7"/>
    <x v="32"/>
    <x v="9"/>
    <s v="Strategic"/>
    <x v="2"/>
    <n v="5.2140000000000004"/>
    <n v="2"/>
    <n v="0.7"/>
    <n v="-4.1711999999999998"/>
    <x v="547"/>
    <n v="2.6070000000000002"/>
    <x v="2"/>
    <x v="4"/>
    <x v="0"/>
    <n v="-0.79999999999999993"/>
  </r>
  <r>
    <n v="20230922"/>
    <s v="Deirdre James"/>
    <x v="2"/>
    <s v="Hamburg"/>
    <x v="0"/>
    <x v="2"/>
    <x v="43"/>
    <x v="1"/>
    <s v="SMB"/>
    <x v="2"/>
    <n v="12.294"/>
    <n v="1"/>
    <n v="0.7"/>
    <n v="-8.6058000000000003"/>
    <x v="99"/>
    <n v="12.294"/>
    <x v="3"/>
    <x v="8"/>
    <x v="2"/>
    <n v="-0.7"/>
  </r>
  <r>
    <n v="20230908"/>
    <s v="Owen Hill"/>
    <x v="1"/>
    <s v="New York City"/>
    <x v="1"/>
    <x v="1"/>
    <x v="35"/>
    <x v="5"/>
    <s v="SMB"/>
    <x v="4"/>
    <n v="19.760000000000002"/>
    <n v="4"/>
    <n v="0"/>
    <n v="8.2992000000000008"/>
    <x v="1188"/>
    <n v="4.9400000000000004"/>
    <x v="3"/>
    <x v="8"/>
    <x v="2"/>
    <n v="0.42"/>
  </r>
  <r>
    <n v="20211102"/>
    <s v="Connor Nolan"/>
    <x v="15"/>
    <s v="Brighton"/>
    <x v="0"/>
    <x v="0"/>
    <x v="65"/>
    <x v="1"/>
    <s v="SMB"/>
    <x v="1"/>
    <n v="109.764"/>
    <n v="2"/>
    <n v="0.1"/>
    <n v="8.5372000000000003"/>
    <x v="1848"/>
    <n v="54.881999999999998"/>
    <x v="1"/>
    <x v="0"/>
    <x v="0"/>
    <n v="7.7777777777777779E-2"/>
  </r>
  <r>
    <n v="20231212"/>
    <s v="Brandon Kerr"/>
    <x v="31"/>
    <s v="Daegu"/>
    <x v="2"/>
    <x v="9"/>
    <x v="56"/>
    <x v="1"/>
    <s v="Strategic"/>
    <x v="6"/>
    <n v="128.85"/>
    <n v="3"/>
    <n v="0"/>
    <n v="3.8654999999999999"/>
    <x v="2264"/>
    <n v="42.949999999999996"/>
    <x v="3"/>
    <x v="4"/>
    <x v="0"/>
    <n v="3.0000000000000002E-2"/>
  </r>
  <r>
    <n v="20230402"/>
    <s v="Robert McGrath"/>
    <x v="20"/>
    <s v="Cali"/>
    <x v="1"/>
    <x v="7"/>
    <x v="35"/>
    <x v="5"/>
    <s v="Strategic"/>
    <x v="4"/>
    <n v="127.95"/>
    <n v="3"/>
    <n v="0"/>
    <n v="21.7515"/>
    <x v="98"/>
    <n v="42.65"/>
    <x v="3"/>
    <x v="3"/>
    <x v="1"/>
    <n v="0.16999999999999998"/>
  </r>
  <r>
    <n v="20211230"/>
    <s v="Alexandra Dyer"/>
    <x v="1"/>
    <s v="New York City"/>
    <x v="1"/>
    <x v="1"/>
    <x v="41"/>
    <x v="5"/>
    <s v="SMB"/>
    <x v="8"/>
    <n v="68.52"/>
    <n v="3"/>
    <n v="0"/>
    <n v="31.519200000000001"/>
    <x v="1248"/>
    <n v="22.84"/>
    <x v="1"/>
    <x v="4"/>
    <x v="0"/>
    <n v="0.46"/>
  </r>
  <r>
    <n v="20211230"/>
    <s v="Alexandra Dyer"/>
    <x v="1"/>
    <s v="New York City"/>
    <x v="1"/>
    <x v="1"/>
    <x v="41"/>
    <x v="5"/>
    <s v="SMB"/>
    <x v="3"/>
    <n v="74.94"/>
    <n v="3"/>
    <n v="0"/>
    <n v="14.2386"/>
    <x v="1068"/>
    <n v="24.98"/>
    <x v="1"/>
    <x v="4"/>
    <x v="0"/>
    <n v="0.19"/>
  </r>
  <r>
    <n v="20211230"/>
    <s v="Alexandra Dyer"/>
    <x v="1"/>
    <s v="New York City"/>
    <x v="1"/>
    <x v="1"/>
    <x v="41"/>
    <x v="5"/>
    <s v="SMB"/>
    <x v="12"/>
    <n v="2548.56"/>
    <n v="6"/>
    <n v="0.2"/>
    <n v="286.71300000000002"/>
    <x v="2486"/>
    <n v="424.76"/>
    <x v="1"/>
    <x v="4"/>
    <x v="0"/>
    <n v="0.11250000000000002"/>
  </r>
  <r>
    <n v="20211230"/>
    <s v="Alexandra Dyer"/>
    <x v="1"/>
    <s v="New York City"/>
    <x v="1"/>
    <x v="1"/>
    <x v="41"/>
    <x v="5"/>
    <s v="SMB"/>
    <x v="10"/>
    <n v="271.44"/>
    <n v="3"/>
    <n v="0"/>
    <n v="122.148"/>
    <x v="235"/>
    <n v="90.48"/>
    <x v="1"/>
    <x v="4"/>
    <x v="0"/>
    <n v="0.45"/>
  </r>
  <r>
    <n v="20211230"/>
    <s v="Alexandra Dyer"/>
    <x v="1"/>
    <s v="New York City"/>
    <x v="1"/>
    <x v="1"/>
    <x v="41"/>
    <x v="5"/>
    <s v="SMB"/>
    <x v="6"/>
    <n v="287.88"/>
    <n v="3"/>
    <n v="0.2"/>
    <n v="35.984999999999999"/>
    <x v="1309"/>
    <n v="95.96"/>
    <x v="1"/>
    <x v="4"/>
    <x v="0"/>
    <n v="0.125"/>
  </r>
  <r>
    <n v="20220311"/>
    <s v="Lucas Newman"/>
    <x v="1"/>
    <s v="New York City"/>
    <x v="1"/>
    <x v="1"/>
    <x v="61"/>
    <x v="1"/>
    <s v="Enterprise"/>
    <x v="8"/>
    <n v="14.9"/>
    <n v="5"/>
    <n v="0"/>
    <n v="7.1520000000000001"/>
    <x v="2487"/>
    <n v="2.98"/>
    <x v="0"/>
    <x v="10"/>
    <x v="3"/>
    <n v="0.48"/>
  </r>
  <r>
    <n v="20220311"/>
    <s v="Lucas Newman"/>
    <x v="1"/>
    <s v="New York City"/>
    <x v="1"/>
    <x v="1"/>
    <x v="61"/>
    <x v="1"/>
    <s v="Enterprise"/>
    <x v="6"/>
    <n v="4158.9120000000003"/>
    <n v="8"/>
    <n v="0.2"/>
    <n v="363.90480000000002"/>
    <x v="1258"/>
    <n v="519.86400000000003"/>
    <x v="0"/>
    <x v="10"/>
    <x v="3"/>
    <n v="8.7499999999999994E-2"/>
  </r>
  <r>
    <n v="20200406"/>
    <s v="Samantha Ince"/>
    <x v="1"/>
    <s v="New York City"/>
    <x v="1"/>
    <x v="1"/>
    <x v="97"/>
    <x v="2"/>
    <s v="Strategic"/>
    <x v="4"/>
    <n v="91.96"/>
    <n v="2"/>
    <n v="0"/>
    <n v="15.6332"/>
    <x v="2450"/>
    <n v="45.98"/>
    <x v="2"/>
    <x v="3"/>
    <x v="1"/>
    <n v="0.17"/>
  </r>
  <r>
    <n v="20200406"/>
    <s v="Samantha Ince"/>
    <x v="1"/>
    <s v="New York City"/>
    <x v="1"/>
    <x v="1"/>
    <x v="97"/>
    <x v="2"/>
    <s v="Strategic"/>
    <x v="4"/>
    <n v="33.11"/>
    <n v="7"/>
    <n v="0"/>
    <n v="12.9129"/>
    <x v="287"/>
    <n v="4.7299999999999995"/>
    <x v="2"/>
    <x v="3"/>
    <x v="1"/>
    <n v="0.39"/>
  </r>
  <r>
    <n v="20200406"/>
    <s v="Samantha Ince"/>
    <x v="1"/>
    <s v="New York City"/>
    <x v="1"/>
    <x v="1"/>
    <x v="97"/>
    <x v="2"/>
    <s v="Strategic"/>
    <x v="8"/>
    <n v="19.440000000000001"/>
    <n v="3"/>
    <n v="0"/>
    <n v="9.3312000000000008"/>
    <x v="509"/>
    <n v="6.48"/>
    <x v="2"/>
    <x v="3"/>
    <x v="1"/>
    <n v="0.48000000000000004"/>
  </r>
  <r>
    <n v="20200406"/>
    <s v="Samantha Ince"/>
    <x v="1"/>
    <s v="New York City"/>
    <x v="1"/>
    <x v="1"/>
    <x v="97"/>
    <x v="2"/>
    <s v="Strategic"/>
    <x v="8"/>
    <n v="55.48"/>
    <n v="1"/>
    <n v="0"/>
    <n v="26.630400000000002"/>
    <x v="163"/>
    <n v="55.48"/>
    <x v="2"/>
    <x v="3"/>
    <x v="1"/>
    <n v="0.48000000000000004"/>
  </r>
  <r>
    <n v="20201005"/>
    <s v="Ian Sharp"/>
    <x v="24"/>
    <s v="Mexico City"/>
    <x v="1"/>
    <x v="7"/>
    <x v="60"/>
    <x v="9"/>
    <s v="SMB"/>
    <x v="7"/>
    <n v="91.92"/>
    <n v="5"/>
    <n v="0.2"/>
    <n v="11.49"/>
    <x v="9"/>
    <n v="18.384"/>
    <x v="2"/>
    <x v="2"/>
    <x v="0"/>
    <n v="0.125"/>
  </r>
  <r>
    <n v="20220814"/>
    <s v="Luke Ross"/>
    <x v="28"/>
    <s v="Prague"/>
    <x v="0"/>
    <x v="11"/>
    <x v="39"/>
    <x v="6"/>
    <s v="SMB"/>
    <x v="7"/>
    <n v="17.34"/>
    <n v="2"/>
    <n v="0"/>
    <n v="4.6818"/>
    <x v="2388"/>
    <n v="8.67"/>
    <x v="0"/>
    <x v="6"/>
    <x v="2"/>
    <n v="0.27"/>
  </r>
  <r>
    <n v="20220814"/>
    <s v="Luke Ross"/>
    <x v="28"/>
    <s v="Prague"/>
    <x v="0"/>
    <x v="11"/>
    <x v="39"/>
    <x v="6"/>
    <s v="SMB"/>
    <x v="9"/>
    <n v="71.98"/>
    <n v="2"/>
    <n v="0"/>
    <n v="15.1158"/>
    <x v="363"/>
    <n v="35.99"/>
    <x v="0"/>
    <x v="6"/>
    <x v="2"/>
    <n v="0.21"/>
  </r>
  <r>
    <n v="20201117"/>
    <s v="Kevin Vaughan"/>
    <x v="5"/>
    <s v="Osaka"/>
    <x v="2"/>
    <x v="4"/>
    <x v="31"/>
    <x v="6"/>
    <s v="SMB"/>
    <x v="10"/>
    <n v="7.08"/>
    <n v="3"/>
    <n v="0.2"/>
    <n v="2.4780000000000002"/>
    <x v="795"/>
    <n v="2.36"/>
    <x v="2"/>
    <x v="0"/>
    <x v="0"/>
    <n v="0.35000000000000003"/>
  </r>
  <r>
    <n v="20230425"/>
    <s v="Eric Mills"/>
    <x v="34"/>
    <s v="Oslo"/>
    <x v="0"/>
    <x v="3"/>
    <x v="80"/>
    <x v="0"/>
    <s v="Strategic"/>
    <x v="9"/>
    <n v="69.98"/>
    <n v="2"/>
    <n v="0"/>
    <n v="4.8986000000000001"/>
    <x v="1156"/>
    <n v="34.99"/>
    <x v="3"/>
    <x v="3"/>
    <x v="1"/>
    <n v="6.9999999999999993E-2"/>
  </r>
  <r>
    <n v="20230825"/>
    <s v="Phil Mills"/>
    <x v="24"/>
    <s v="Guadalajara"/>
    <x v="1"/>
    <x v="7"/>
    <x v="74"/>
    <x v="0"/>
    <s v="SMB"/>
    <x v="7"/>
    <n v="646.27200000000005"/>
    <n v="8"/>
    <n v="0.2"/>
    <n v="64.627200000000002"/>
    <x v="2326"/>
    <n v="80.784000000000006"/>
    <x v="3"/>
    <x v="6"/>
    <x v="2"/>
    <n v="9.9999999999999992E-2"/>
  </r>
  <r>
    <n v="20230825"/>
    <s v="Phil Mills"/>
    <x v="24"/>
    <s v="Guadalajara"/>
    <x v="1"/>
    <x v="7"/>
    <x v="74"/>
    <x v="0"/>
    <s v="SMB"/>
    <x v="8"/>
    <n v="10.368"/>
    <n v="2"/>
    <n v="0.2"/>
    <n v="3.7584"/>
    <x v="221"/>
    <n v="5.1840000000000002"/>
    <x v="3"/>
    <x v="6"/>
    <x v="2"/>
    <n v="0.36249999999999999"/>
  </r>
  <r>
    <n v="20230224"/>
    <s v="Gordon Dyer"/>
    <x v="4"/>
    <s v="Toronto"/>
    <x v="1"/>
    <x v="1"/>
    <x v="19"/>
    <x v="2"/>
    <s v="Strategic"/>
    <x v="11"/>
    <n v="8.4"/>
    <n v="5"/>
    <n v="0"/>
    <n v="0.33600000000000002"/>
    <x v="1738"/>
    <n v="1.6800000000000002"/>
    <x v="3"/>
    <x v="11"/>
    <x v="3"/>
    <n v="0.04"/>
  </r>
  <r>
    <n v="20230224"/>
    <s v="Gordon Dyer"/>
    <x v="4"/>
    <s v="Toronto"/>
    <x v="1"/>
    <x v="1"/>
    <x v="19"/>
    <x v="2"/>
    <s v="Strategic"/>
    <x v="6"/>
    <n v="71.959999999999994"/>
    <n v="5"/>
    <n v="0.2"/>
    <n v="25.186"/>
    <x v="862"/>
    <n v="14.391999999999999"/>
    <x v="3"/>
    <x v="11"/>
    <x v="3"/>
    <n v="0.35000000000000003"/>
  </r>
  <r>
    <n v="20221120"/>
    <s v="Ava Ellison"/>
    <x v="3"/>
    <s v="Stockholm"/>
    <x v="0"/>
    <x v="3"/>
    <x v="29"/>
    <x v="2"/>
    <s v="SMB"/>
    <x v="5"/>
    <n v="18.48"/>
    <n v="2"/>
    <n v="0.2"/>
    <n v="6.0060000000000002"/>
    <x v="1759"/>
    <n v="9.24"/>
    <x v="0"/>
    <x v="0"/>
    <x v="0"/>
    <n v="0.32500000000000001"/>
  </r>
  <r>
    <n v="20221115"/>
    <s v="Warren Abraham"/>
    <x v="1"/>
    <s v="New York City"/>
    <x v="1"/>
    <x v="1"/>
    <x v="28"/>
    <x v="3"/>
    <s v="SMB"/>
    <x v="5"/>
    <n v="9.84"/>
    <n v="3"/>
    <n v="0"/>
    <n v="2.8536000000000001"/>
    <x v="283"/>
    <n v="3.28"/>
    <x v="0"/>
    <x v="0"/>
    <x v="0"/>
    <n v="0.29000000000000004"/>
  </r>
  <r>
    <n v="20230707"/>
    <s v="Ella Clarkson"/>
    <x v="2"/>
    <s v="Hamburg"/>
    <x v="0"/>
    <x v="2"/>
    <x v="27"/>
    <x v="1"/>
    <s v="SMB"/>
    <x v="1"/>
    <n v="239.24"/>
    <n v="1"/>
    <n v="0.2"/>
    <n v="23.923999999999999"/>
    <x v="1298"/>
    <n v="239.24"/>
    <x v="3"/>
    <x v="7"/>
    <x v="2"/>
    <n v="9.9999999999999992E-2"/>
  </r>
  <r>
    <n v="20221226"/>
    <s v="Edward Wilkins"/>
    <x v="37"/>
    <s v="Athens"/>
    <x v="0"/>
    <x v="11"/>
    <x v="55"/>
    <x v="1"/>
    <s v="Strategic"/>
    <x v="4"/>
    <n v="21.12"/>
    <n v="4"/>
    <n v="0"/>
    <n v="6.5472000000000001"/>
    <x v="1365"/>
    <n v="5.28"/>
    <x v="0"/>
    <x v="4"/>
    <x v="0"/>
    <n v="0.31"/>
  </r>
  <r>
    <n v="20230424"/>
    <s v="Sally Wallace"/>
    <x v="15"/>
    <s v="London"/>
    <x v="0"/>
    <x v="0"/>
    <x v="31"/>
    <x v="6"/>
    <s v="SMB"/>
    <x v="8"/>
    <n v="54.9"/>
    <n v="5"/>
    <n v="0"/>
    <n v="15.372"/>
    <x v="132"/>
    <n v="10.98"/>
    <x v="3"/>
    <x v="3"/>
    <x v="1"/>
    <n v="0.28000000000000003"/>
  </r>
  <r>
    <n v="20211214"/>
    <s v="Tracey Dickens"/>
    <x v="1"/>
    <s v="New York City"/>
    <x v="1"/>
    <x v="1"/>
    <x v="82"/>
    <x v="4"/>
    <s v="Enterprise"/>
    <x v="4"/>
    <n v="15.24"/>
    <n v="3"/>
    <n v="0"/>
    <n v="5.1816000000000004"/>
    <x v="551"/>
    <n v="5.08"/>
    <x v="1"/>
    <x v="4"/>
    <x v="0"/>
    <n v="0.34"/>
  </r>
  <r>
    <n v="20210419"/>
    <s v="Charles Churchill"/>
    <x v="5"/>
    <s v="Kyoto"/>
    <x v="2"/>
    <x v="4"/>
    <x v="71"/>
    <x v="5"/>
    <s v="SMB"/>
    <x v="7"/>
    <n v="19.568000000000001"/>
    <n v="2"/>
    <n v="0.8"/>
    <n v="-52.833599999999997"/>
    <x v="424"/>
    <n v="9.7840000000000007"/>
    <x v="1"/>
    <x v="3"/>
    <x v="1"/>
    <n v="-2.6999999999999997"/>
  </r>
  <r>
    <n v="20210419"/>
    <s v="Charles Churchill"/>
    <x v="5"/>
    <s v="Kyoto"/>
    <x v="2"/>
    <x v="4"/>
    <x v="71"/>
    <x v="5"/>
    <s v="SMB"/>
    <x v="2"/>
    <n v="310.392"/>
    <n v="4"/>
    <n v="0.8"/>
    <n v="-512.14679999999998"/>
    <x v="2136"/>
    <n v="77.597999999999999"/>
    <x v="1"/>
    <x v="3"/>
    <x v="1"/>
    <n v="-1.65"/>
  </r>
  <r>
    <n v="20220905"/>
    <s v="Jane Manning"/>
    <x v="0"/>
    <s v="Limerick"/>
    <x v="0"/>
    <x v="0"/>
    <x v="66"/>
    <x v="8"/>
    <s v="SMB"/>
    <x v="4"/>
    <n v="42.6"/>
    <n v="3"/>
    <n v="0"/>
    <n v="16.614000000000001"/>
    <x v="501"/>
    <n v="14.200000000000001"/>
    <x v="0"/>
    <x v="8"/>
    <x v="2"/>
    <n v="0.39"/>
  </r>
  <r>
    <n v="20220905"/>
    <s v="Jane Manning"/>
    <x v="0"/>
    <s v="Limerick"/>
    <x v="0"/>
    <x v="0"/>
    <x v="66"/>
    <x v="8"/>
    <s v="SMB"/>
    <x v="2"/>
    <n v="113.94"/>
    <n v="6"/>
    <n v="0"/>
    <n v="54.691200000000002"/>
    <x v="422"/>
    <n v="18.989999999999998"/>
    <x v="0"/>
    <x v="8"/>
    <x v="2"/>
    <n v="0.48000000000000004"/>
  </r>
  <r>
    <n v="20220905"/>
    <s v="Jane Manning"/>
    <x v="0"/>
    <s v="Limerick"/>
    <x v="0"/>
    <x v="0"/>
    <x v="66"/>
    <x v="8"/>
    <s v="SMB"/>
    <x v="3"/>
    <n v="129.91999999999999"/>
    <n v="4"/>
    <n v="0"/>
    <n v="5.1967999999999996"/>
    <x v="594"/>
    <n v="32.479999999999997"/>
    <x v="0"/>
    <x v="8"/>
    <x v="2"/>
    <n v="0.04"/>
  </r>
  <r>
    <n v="20220905"/>
    <s v="Jane Manning"/>
    <x v="0"/>
    <s v="Limerick"/>
    <x v="0"/>
    <x v="0"/>
    <x v="66"/>
    <x v="8"/>
    <s v="SMB"/>
    <x v="5"/>
    <n v="5.28"/>
    <n v="3"/>
    <n v="0"/>
    <n v="2.5344000000000002"/>
    <x v="2488"/>
    <n v="1.76"/>
    <x v="0"/>
    <x v="8"/>
    <x v="2"/>
    <n v="0.48000000000000004"/>
  </r>
  <r>
    <n v="20230925"/>
    <s v="Fiona Peters"/>
    <x v="1"/>
    <s v="New York City"/>
    <x v="1"/>
    <x v="1"/>
    <x v="66"/>
    <x v="8"/>
    <s v="Strategic"/>
    <x v="6"/>
    <n v="859.2"/>
    <n v="3"/>
    <n v="0.2"/>
    <n v="75.180000000000007"/>
    <x v="1222"/>
    <n v="286.40000000000003"/>
    <x v="3"/>
    <x v="8"/>
    <x v="2"/>
    <n v="8.7500000000000008E-2"/>
  </r>
  <r>
    <n v="20230925"/>
    <s v="Fiona Peters"/>
    <x v="1"/>
    <s v="New York City"/>
    <x v="1"/>
    <x v="1"/>
    <x v="66"/>
    <x v="8"/>
    <s v="Strategic"/>
    <x v="12"/>
    <n v="506.28"/>
    <n v="3"/>
    <n v="0.2"/>
    <n v="177.19800000000001"/>
    <x v="2489"/>
    <n v="168.76"/>
    <x v="3"/>
    <x v="8"/>
    <x v="2"/>
    <n v="0.35000000000000003"/>
  </r>
  <r>
    <n v="20220204"/>
    <s v="Neil Gill"/>
    <x v="16"/>
    <s v="Puente Alto"/>
    <x v="1"/>
    <x v="7"/>
    <x v="14"/>
    <x v="2"/>
    <s v="SMB"/>
    <x v="4"/>
    <n v="14.368"/>
    <n v="2"/>
    <n v="0.2"/>
    <n v="3.9512"/>
    <x v="1708"/>
    <n v="7.1840000000000002"/>
    <x v="0"/>
    <x v="11"/>
    <x v="3"/>
    <n v="0.27500000000000002"/>
  </r>
  <r>
    <n v="20230520"/>
    <s v="Diana Taylor"/>
    <x v="18"/>
    <s v="Johannesburg"/>
    <x v="0"/>
    <x v="6"/>
    <x v="57"/>
    <x v="5"/>
    <s v="Strategic"/>
    <x v="1"/>
    <n v="314.35199999999998"/>
    <n v="3"/>
    <n v="0.2"/>
    <n v="-35.364600000000003"/>
    <x v="559"/>
    <n v="104.78399999999999"/>
    <x v="3"/>
    <x v="5"/>
    <x v="1"/>
    <n v="-0.11250000000000002"/>
  </r>
  <r>
    <n v="20230520"/>
    <s v="Diana Taylor"/>
    <x v="18"/>
    <s v="Johannesburg"/>
    <x v="0"/>
    <x v="6"/>
    <x v="57"/>
    <x v="5"/>
    <s v="Strategic"/>
    <x v="8"/>
    <n v="27.888000000000002"/>
    <n v="7"/>
    <n v="0.2"/>
    <n v="10.109400000000001"/>
    <x v="399"/>
    <n v="3.9840000000000004"/>
    <x v="3"/>
    <x v="5"/>
    <x v="1"/>
    <n v="0.36249999999999999"/>
  </r>
  <r>
    <n v="20210903"/>
    <s v="Julian Langdon"/>
    <x v="16"/>
    <s v="Santiago"/>
    <x v="1"/>
    <x v="7"/>
    <x v="62"/>
    <x v="4"/>
    <s v="Strategic"/>
    <x v="4"/>
    <n v="238.15199999999999"/>
    <n v="3"/>
    <n v="0.2"/>
    <n v="89.307000000000002"/>
    <x v="2490"/>
    <n v="79.384"/>
    <x v="1"/>
    <x v="8"/>
    <x v="2"/>
    <n v="0.37500000000000006"/>
  </r>
  <r>
    <n v="20220610"/>
    <s v="Leonard Ogden"/>
    <x v="11"/>
    <s v="Luxembourg"/>
    <x v="0"/>
    <x v="2"/>
    <x v="54"/>
    <x v="2"/>
    <s v="Enterprise"/>
    <x v="2"/>
    <n v="692.94"/>
    <n v="3"/>
    <n v="0"/>
    <n v="173.23500000000001"/>
    <x v="2491"/>
    <n v="230.98000000000002"/>
    <x v="0"/>
    <x v="1"/>
    <x v="1"/>
    <n v="0.25"/>
  </r>
  <r>
    <n v="20211107"/>
    <s v="Christopher James"/>
    <x v="2"/>
    <s v="Hamburg"/>
    <x v="0"/>
    <x v="2"/>
    <x v="61"/>
    <x v="1"/>
    <s v="Strategic"/>
    <x v="2"/>
    <n v="16.146000000000001"/>
    <n v="9"/>
    <n v="0.7"/>
    <n v="-12.9168"/>
    <x v="2492"/>
    <n v="1.794"/>
    <x v="1"/>
    <x v="0"/>
    <x v="0"/>
    <n v="-0.79999999999999993"/>
  </r>
  <r>
    <n v="20211107"/>
    <s v="Christopher James"/>
    <x v="2"/>
    <s v="Hamburg"/>
    <x v="0"/>
    <x v="2"/>
    <x v="61"/>
    <x v="1"/>
    <s v="Strategic"/>
    <x v="2"/>
    <n v="1345.4849999999999"/>
    <n v="5"/>
    <n v="0.7"/>
    <n v="-1031.5385000000001"/>
    <x v="1831"/>
    <n v="269.09699999999998"/>
    <x v="1"/>
    <x v="0"/>
    <x v="0"/>
    <n v="-0.76666666666666683"/>
  </r>
  <r>
    <n v="20220616"/>
    <s v="Dominic Duncan"/>
    <x v="5"/>
    <s v="Tokyo"/>
    <x v="2"/>
    <x v="4"/>
    <x v="29"/>
    <x v="2"/>
    <s v="SMB"/>
    <x v="8"/>
    <n v="173.488"/>
    <n v="7"/>
    <n v="0.2"/>
    <n v="54.215000000000003"/>
    <x v="341"/>
    <n v="24.783999999999999"/>
    <x v="0"/>
    <x v="1"/>
    <x v="1"/>
    <n v="0.3125"/>
  </r>
  <r>
    <n v="20210425"/>
    <s v="Katherine Watson"/>
    <x v="6"/>
    <s v="Milan"/>
    <x v="0"/>
    <x v="5"/>
    <x v="31"/>
    <x v="6"/>
    <s v="SMB"/>
    <x v="5"/>
    <n v="57.75"/>
    <n v="5"/>
    <n v="0"/>
    <n v="16.170000000000002"/>
    <x v="2257"/>
    <n v="11.55"/>
    <x v="1"/>
    <x v="3"/>
    <x v="1"/>
    <n v="0.28000000000000003"/>
  </r>
  <r>
    <n v="20210425"/>
    <s v="Katherine Watson"/>
    <x v="6"/>
    <s v="Milan"/>
    <x v="0"/>
    <x v="5"/>
    <x v="31"/>
    <x v="6"/>
    <s v="SMB"/>
    <x v="7"/>
    <n v="272.39999999999998"/>
    <n v="5"/>
    <n v="0"/>
    <n v="76.272000000000006"/>
    <x v="1486"/>
    <n v="54.48"/>
    <x v="1"/>
    <x v="3"/>
    <x v="1"/>
    <n v="0.28000000000000003"/>
  </r>
  <r>
    <n v="20220924"/>
    <s v="Dylan Mills"/>
    <x v="24"/>
    <s v="Guadalajara"/>
    <x v="1"/>
    <x v="7"/>
    <x v="83"/>
    <x v="0"/>
    <s v="Enterprise"/>
    <x v="8"/>
    <n v="11.952"/>
    <n v="3"/>
    <n v="0.2"/>
    <n v="4.0338000000000003"/>
    <x v="1326"/>
    <n v="3.984"/>
    <x v="0"/>
    <x v="8"/>
    <x v="2"/>
    <n v="0.33750000000000002"/>
  </r>
  <r>
    <n v="20220924"/>
    <s v="Dylan Mills"/>
    <x v="24"/>
    <s v="Guadalajara"/>
    <x v="1"/>
    <x v="7"/>
    <x v="83"/>
    <x v="0"/>
    <s v="Enterprise"/>
    <x v="4"/>
    <n v="28"/>
    <n v="4"/>
    <n v="0.2"/>
    <n v="7.7"/>
    <x v="1717"/>
    <n v="7"/>
    <x v="0"/>
    <x v="8"/>
    <x v="2"/>
    <n v="0.27500000000000002"/>
  </r>
  <r>
    <n v="20220924"/>
    <s v="Dylan Mills"/>
    <x v="24"/>
    <s v="Guadalajara"/>
    <x v="1"/>
    <x v="7"/>
    <x v="83"/>
    <x v="0"/>
    <s v="Enterprise"/>
    <x v="2"/>
    <n v="12.201000000000001"/>
    <n v="7"/>
    <n v="0.7"/>
    <n v="-9.7607999999999997"/>
    <x v="994"/>
    <n v="1.7430000000000001"/>
    <x v="0"/>
    <x v="8"/>
    <x v="2"/>
    <n v="-0.79999999999999993"/>
  </r>
  <r>
    <n v="20220819"/>
    <s v="Sean Rees"/>
    <x v="5"/>
    <s v="Saitama"/>
    <x v="2"/>
    <x v="4"/>
    <x v="35"/>
    <x v="5"/>
    <s v="SMB"/>
    <x v="2"/>
    <n v="2.0680000000000001"/>
    <n v="1"/>
    <n v="0.8"/>
    <n v="-3.4121999999999999"/>
    <x v="1525"/>
    <n v="2.0680000000000001"/>
    <x v="0"/>
    <x v="6"/>
    <x v="2"/>
    <n v="-1.65"/>
  </r>
  <r>
    <n v="20220819"/>
    <s v="Sean Rees"/>
    <x v="5"/>
    <s v="Saitama"/>
    <x v="2"/>
    <x v="4"/>
    <x v="35"/>
    <x v="5"/>
    <s v="SMB"/>
    <x v="8"/>
    <n v="83.84"/>
    <n v="8"/>
    <n v="0.2"/>
    <n v="30.391999999999999"/>
    <x v="2355"/>
    <n v="10.48"/>
    <x v="0"/>
    <x v="6"/>
    <x v="2"/>
    <n v="0.36249999999999999"/>
  </r>
  <r>
    <n v="20200302"/>
    <s v="Carl Ince"/>
    <x v="15"/>
    <s v="London"/>
    <x v="0"/>
    <x v="0"/>
    <x v="14"/>
    <x v="2"/>
    <s v="Enterprise"/>
    <x v="10"/>
    <n v="11.36"/>
    <n v="2"/>
    <n v="0"/>
    <n v="5.3391999999999999"/>
    <x v="153"/>
    <n v="5.68"/>
    <x v="2"/>
    <x v="10"/>
    <x v="3"/>
    <n v="0.47000000000000003"/>
  </r>
  <r>
    <n v="20200302"/>
    <s v="Carl Ince"/>
    <x v="15"/>
    <s v="London"/>
    <x v="0"/>
    <x v="0"/>
    <x v="14"/>
    <x v="2"/>
    <s v="Enterprise"/>
    <x v="8"/>
    <n v="36.4"/>
    <n v="5"/>
    <n v="0"/>
    <n v="17.472000000000001"/>
    <x v="257"/>
    <n v="7.2799999999999994"/>
    <x v="2"/>
    <x v="10"/>
    <x v="3"/>
    <n v="0.48000000000000004"/>
  </r>
  <r>
    <n v="20201230"/>
    <s v="William Robertson"/>
    <x v="9"/>
    <s v="Paris"/>
    <x v="0"/>
    <x v="2"/>
    <x v="89"/>
    <x v="1"/>
    <s v="SMB"/>
    <x v="9"/>
    <n v="27.968"/>
    <n v="2"/>
    <n v="0.2"/>
    <n v="6.992"/>
    <x v="1920"/>
    <n v="13.984"/>
    <x v="2"/>
    <x v="4"/>
    <x v="0"/>
    <n v="0.25"/>
  </r>
  <r>
    <n v="20210410"/>
    <s v="Kevin Rampling"/>
    <x v="15"/>
    <s v="Liverpool"/>
    <x v="0"/>
    <x v="0"/>
    <x v="39"/>
    <x v="6"/>
    <s v="Enterprise"/>
    <x v="3"/>
    <n v="142.04"/>
    <n v="4"/>
    <n v="0"/>
    <n v="38.3508"/>
    <x v="1048"/>
    <n v="35.51"/>
    <x v="1"/>
    <x v="3"/>
    <x v="1"/>
    <n v="0.27"/>
  </r>
  <r>
    <n v="20210410"/>
    <s v="Kevin Rampling"/>
    <x v="15"/>
    <s v="Liverpool"/>
    <x v="0"/>
    <x v="0"/>
    <x v="39"/>
    <x v="6"/>
    <s v="Enterprise"/>
    <x v="5"/>
    <n v="14.67"/>
    <n v="3"/>
    <n v="0"/>
    <n v="6.0147000000000004"/>
    <x v="1964"/>
    <n v="4.8899999999999997"/>
    <x v="1"/>
    <x v="3"/>
    <x v="1"/>
    <n v="0.41000000000000003"/>
  </r>
  <r>
    <n v="20211225"/>
    <s v="Kimberly Oliver"/>
    <x v="1"/>
    <s v="Seattle"/>
    <x v="1"/>
    <x v="1"/>
    <x v="5"/>
    <x v="2"/>
    <s v="SMB"/>
    <x v="13"/>
    <n v="1199.96"/>
    <n v="5"/>
    <n v="0.2"/>
    <n v="224.99250000000001"/>
    <x v="2174"/>
    <n v="239.99200000000002"/>
    <x v="1"/>
    <x v="4"/>
    <x v="0"/>
    <n v="0.1875"/>
  </r>
  <r>
    <n v="20211225"/>
    <s v="Kimberly Oliver"/>
    <x v="1"/>
    <s v="Seattle"/>
    <x v="1"/>
    <x v="1"/>
    <x v="5"/>
    <x v="2"/>
    <s v="SMB"/>
    <x v="8"/>
    <n v="12.6"/>
    <n v="3"/>
    <n v="0"/>
    <n v="6.1740000000000004"/>
    <x v="825"/>
    <n v="4.2"/>
    <x v="1"/>
    <x v="4"/>
    <x v="0"/>
    <n v="0.49000000000000005"/>
  </r>
  <r>
    <n v="20211225"/>
    <s v="Kimberly Oliver"/>
    <x v="1"/>
    <s v="Seattle"/>
    <x v="1"/>
    <x v="1"/>
    <x v="5"/>
    <x v="2"/>
    <s v="SMB"/>
    <x v="8"/>
    <n v="17.940000000000001"/>
    <n v="3"/>
    <n v="0"/>
    <n v="8.0730000000000004"/>
    <x v="1741"/>
    <n v="5.98"/>
    <x v="1"/>
    <x v="4"/>
    <x v="0"/>
    <n v="0.45"/>
  </r>
  <r>
    <n v="20210405"/>
    <s v="Joanne Carr"/>
    <x v="9"/>
    <s v="Paris"/>
    <x v="0"/>
    <x v="2"/>
    <x v="56"/>
    <x v="1"/>
    <s v="SMB"/>
    <x v="1"/>
    <n v="23.904"/>
    <n v="6"/>
    <n v="0.2"/>
    <n v="7.7687999999999997"/>
    <x v="715"/>
    <n v="3.984"/>
    <x v="1"/>
    <x v="3"/>
    <x v="1"/>
    <n v="0.32500000000000001"/>
  </r>
  <r>
    <n v="20210117"/>
    <s v="Nathan Hughes"/>
    <x v="18"/>
    <s v="Johannesburg"/>
    <x v="0"/>
    <x v="6"/>
    <x v="30"/>
    <x v="8"/>
    <s v="SMB"/>
    <x v="8"/>
    <n v="88.96"/>
    <n v="8"/>
    <n v="0.2"/>
    <n v="10.007999999999999"/>
    <x v="1329"/>
    <n v="11.12"/>
    <x v="1"/>
    <x v="9"/>
    <x v="3"/>
    <n v="0.1125"/>
  </r>
  <r>
    <n v="20230521"/>
    <s v="Michael Morgan"/>
    <x v="1"/>
    <s v="Burlington"/>
    <x v="1"/>
    <x v="1"/>
    <x v="59"/>
    <x v="3"/>
    <s v="Enterprise"/>
    <x v="1"/>
    <n v="518.27200000000005"/>
    <n v="8"/>
    <n v="0.2"/>
    <n v="-97.176000000000002"/>
    <x v="415"/>
    <n v="64.784000000000006"/>
    <x v="3"/>
    <x v="5"/>
    <x v="1"/>
    <n v="-0.1875"/>
  </r>
  <r>
    <n v="20230521"/>
    <s v="Michael Morgan"/>
    <x v="1"/>
    <s v="Burlington"/>
    <x v="1"/>
    <x v="1"/>
    <x v="59"/>
    <x v="3"/>
    <s v="Enterprise"/>
    <x v="4"/>
    <n v="6.98"/>
    <n v="1"/>
    <n v="0"/>
    <n v="3.3504"/>
    <x v="801"/>
    <n v="6.98"/>
    <x v="3"/>
    <x v="5"/>
    <x v="1"/>
    <n v="0.48"/>
  </r>
  <r>
    <n v="20230521"/>
    <s v="Michael Morgan"/>
    <x v="1"/>
    <s v="Burlington"/>
    <x v="1"/>
    <x v="1"/>
    <x v="59"/>
    <x v="3"/>
    <s v="Enterprise"/>
    <x v="12"/>
    <n v="343.2"/>
    <n v="1"/>
    <n v="0.2"/>
    <n v="38.61"/>
    <x v="2493"/>
    <n v="343.2"/>
    <x v="3"/>
    <x v="5"/>
    <x v="1"/>
    <n v="0.1125"/>
  </r>
  <r>
    <n v="20230814"/>
    <s v="William May"/>
    <x v="9"/>
    <s v="Paris"/>
    <x v="0"/>
    <x v="2"/>
    <x v="60"/>
    <x v="9"/>
    <s v="Strategic"/>
    <x v="1"/>
    <n v="17.544"/>
    <n v="3"/>
    <n v="0.2"/>
    <n v="5.9211"/>
    <x v="1262"/>
    <n v="5.8479999999999999"/>
    <x v="3"/>
    <x v="6"/>
    <x v="2"/>
    <n v="0.33749999999999997"/>
  </r>
  <r>
    <n v="20211231"/>
    <s v="Molly MacDonald"/>
    <x v="5"/>
    <s v="Chiba"/>
    <x v="2"/>
    <x v="4"/>
    <x v="7"/>
    <x v="4"/>
    <s v="SMB"/>
    <x v="3"/>
    <n v="152.68799999999999"/>
    <n v="2"/>
    <n v="0.2"/>
    <n v="-26.720400000000001"/>
    <x v="2494"/>
    <n v="76.343999999999994"/>
    <x v="1"/>
    <x v="4"/>
    <x v="0"/>
    <n v="-0.17500000000000002"/>
  </r>
  <r>
    <n v="20211231"/>
    <s v="Molly MacDonald"/>
    <x v="5"/>
    <s v="Chiba"/>
    <x v="2"/>
    <x v="4"/>
    <x v="7"/>
    <x v="4"/>
    <s v="SMB"/>
    <x v="11"/>
    <n v="3.488"/>
    <n v="2"/>
    <n v="0.2"/>
    <n v="0.56679999999999997"/>
    <x v="2153"/>
    <n v="1.744"/>
    <x v="1"/>
    <x v="4"/>
    <x v="0"/>
    <n v="0.16250000000000001"/>
  </r>
  <r>
    <n v="20211231"/>
    <s v="Molly MacDonald"/>
    <x v="5"/>
    <s v="Chiba"/>
    <x v="2"/>
    <x v="4"/>
    <x v="7"/>
    <x v="4"/>
    <s v="SMB"/>
    <x v="8"/>
    <n v="5.8879999999999999"/>
    <n v="2"/>
    <n v="0.2"/>
    <n v="-1.3248"/>
    <x v="1690"/>
    <n v="2.944"/>
    <x v="1"/>
    <x v="4"/>
    <x v="0"/>
    <n v="-0.22500000000000001"/>
  </r>
  <r>
    <n v="20231226"/>
    <s v="Diana Ince"/>
    <x v="1"/>
    <s v="New York City"/>
    <x v="1"/>
    <x v="1"/>
    <x v="63"/>
    <x v="3"/>
    <s v="Strategic"/>
    <x v="2"/>
    <n v="153.55199999999999"/>
    <n v="3"/>
    <n v="0.2"/>
    <n v="51.823799999999999"/>
    <x v="1385"/>
    <n v="51.183999999999997"/>
    <x v="3"/>
    <x v="4"/>
    <x v="0"/>
    <n v="0.33750000000000002"/>
  </r>
  <r>
    <n v="20231226"/>
    <s v="Diana Ince"/>
    <x v="1"/>
    <s v="New York City"/>
    <x v="1"/>
    <x v="1"/>
    <x v="63"/>
    <x v="3"/>
    <s v="Strategic"/>
    <x v="3"/>
    <n v="270.62"/>
    <n v="2"/>
    <n v="0"/>
    <n v="2.7061999999999999"/>
    <x v="277"/>
    <n v="135.31"/>
    <x v="3"/>
    <x v="4"/>
    <x v="0"/>
    <n v="0.01"/>
  </r>
  <r>
    <n v="20220902"/>
    <s v="Charles Churchill"/>
    <x v="15"/>
    <s v="London"/>
    <x v="0"/>
    <x v="0"/>
    <x v="71"/>
    <x v="5"/>
    <s v="SMB"/>
    <x v="9"/>
    <n v="468.9"/>
    <n v="6"/>
    <n v="0"/>
    <n v="206.316"/>
    <x v="486"/>
    <n v="78.149999999999991"/>
    <x v="0"/>
    <x v="8"/>
    <x v="2"/>
    <n v="0.44"/>
  </r>
  <r>
    <n v="20220902"/>
    <s v="Charles Churchill"/>
    <x v="15"/>
    <s v="London"/>
    <x v="0"/>
    <x v="0"/>
    <x v="71"/>
    <x v="5"/>
    <s v="SMB"/>
    <x v="9"/>
    <n v="72.48"/>
    <n v="2"/>
    <n v="0"/>
    <n v="30.441600000000001"/>
    <x v="1827"/>
    <n v="36.24"/>
    <x v="0"/>
    <x v="8"/>
    <x v="2"/>
    <n v="0.42"/>
  </r>
  <r>
    <n v="20220902"/>
    <s v="Charles Churchill"/>
    <x v="15"/>
    <s v="London"/>
    <x v="0"/>
    <x v="0"/>
    <x v="71"/>
    <x v="5"/>
    <s v="SMB"/>
    <x v="8"/>
    <n v="10.95"/>
    <n v="3"/>
    <n v="0"/>
    <n v="3.2850000000000001"/>
    <x v="515"/>
    <n v="3.65"/>
    <x v="0"/>
    <x v="8"/>
    <x v="2"/>
    <n v="0.30000000000000004"/>
  </r>
  <r>
    <n v="20220902"/>
    <s v="Charles Churchill"/>
    <x v="15"/>
    <s v="London"/>
    <x v="0"/>
    <x v="0"/>
    <x v="71"/>
    <x v="5"/>
    <s v="SMB"/>
    <x v="4"/>
    <n v="191.82"/>
    <n v="3"/>
    <n v="0"/>
    <n v="61.382399999999997"/>
    <x v="452"/>
    <n v="63.94"/>
    <x v="0"/>
    <x v="8"/>
    <x v="2"/>
    <n v="0.32"/>
  </r>
  <r>
    <n v="20230806"/>
    <s v="Thomas Roberts"/>
    <x v="5"/>
    <s v="Tokyo"/>
    <x v="2"/>
    <x v="4"/>
    <x v="13"/>
    <x v="4"/>
    <s v="Enterprise"/>
    <x v="3"/>
    <n v="151.05600000000001"/>
    <n v="9"/>
    <n v="0.2"/>
    <n v="7.5528000000000004"/>
    <x v="2495"/>
    <n v="16.784000000000002"/>
    <x v="3"/>
    <x v="6"/>
    <x v="2"/>
    <n v="4.9999999999999996E-2"/>
  </r>
  <r>
    <n v="20200219"/>
    <s v="Owen Ferguson"/>
    <x v="5"/>
    <s v="Osaka"/>
    <x v="2"/>
    <x v="4"/>
    <x v="30"/>
    <x v="8"/>
    <s v="SMB"/>
    <x v="4"/>
    <n v="25.16"/>
    <n v="5"/>
    <n v="0.6"/>
    <n v="-11.321999999999999"/>
    <x v="2001"/>
    <n v="5.032"/>
    <x v="2"/>
    <x v="11"/>
    <x v="3"/>
    <n v="-0.44999999999999996"/>
  </r>
  <r>
    <n v="20221123"/>
    <s v="Stewart Hart"/>
    <x v="5"/>
    <s v="Tokyo"/>
    <x v="2"/>
    <x v="4"/>
    <x v="38"/>
    <x v="6"/>
    <s v="SMB"/>
    <x v="2"/>
    <n v="6.2160000000000002"/>
    <n v="6"/>
    <n v="0.8"/>
    <n v="-9.6348000000000003"/>
    <x v="1417"/>
    <n v="1.036"/>
    <x v="0"/>
    <x v="0"/>
    <x v="0"/>
    <n v="-1.55"/>
  </r>
  <r>
    <n v="20221123"/>
    <s v="Stewart Hart"/>
    <x v="5"/>
    <s v="Tokyo"/>
    <x v="2"/>
    <x v="4"/>
    <x v="38"/>
    <x v="6"/>
    <s v="SMB"/>
    <x v="5"/>
    <n v="23.616"/>
    <n v="9"/>
    <n v="0.2"/>
    <n v="2.6568000000000001"/>
    <x v="283"/>
    <n v="2.6240000000000001"/>
    <x v="0"/>
    <x v="0"/>
    <x v="0"/>
    <n v="0.1125"/>
  </r>
  <r>
    <n v="20221123"/>
    <s v="Stewart Hart"/>
    <x v="5"/>
    <s v="Tokyo"/>
    <x v="2"/>
    <x v="4"/>
    <x v="38"/>
    <x v="6"/>
    <s v="SMB"/>
    <x v="9"/>
    <n v="24.032"/>
    <n v="2"/>
    <n v="0.2"/>
    <n v="-0.6008"/>
    <x v="1583"/>
    <n v="12.016"/>
    <x v="0"/>
    <x v="0"/>
    <x v="0"/>
    <n v="-2.5000000000000001E-2"/>
  </r>
  <r>
    <n v="20221123"/>
    <s v="Stewart Hart"/>
    <x v="5"/>
    <s v="Tokyo"/>
    <x v="2"/>
    <x v="4"/>
    <x v="38"/>
    <x v="6"/>
    <s v="SMB"/>
    <x v="1"/>
    <n v="2.0880000000000001"/>
    <n v="1"/>
    <n v="0.2"/>
    <n v="0.67859999999999998"/>
    <x v="1012"/>
    <n v="2.0880000000000001"/>
    <x v="0"/>
    <x v="0"/>
    <x v="0"/>
    <n v="0.32499999999999996"/>
  </r>
  <r>
    <n v="20221123"/>
    <s v="Stewart Hart"/>
    <x v="5"/>
    <s v="Tokyo"/>
    <x v="2"/>
    <x v="4"/>
    <x v="38"/>
    <x v="6"/>
    <s v="SMB"/>
    <x v="2"/>
    <n v="4.4880000000000004"/>
    <n v="6"/>
    <n v="0.8"/>
    <n v="-6.7320000000000002"/>
    <x v="1804"/>
    <n v="0.74800000000000011"/>
    <x v="0"/>
    <x v="0"/>
    <x v="0"/>
    <n v="-1.5"/>
  </r>
  <r>
    <n v="20211214"/>
    <s v="Sam Parsons"/>
    <x v="1"/>
    <s v="Milwaukee"/>
    <x v="1"/>
    <x v="1"/>
    <x v="13"/>
    <x v="4"/>
    <s v="SMB"/>
    <x v="4"/>
    <n v="29.22"/>
    <n v="3"/>
    <n v="0"/>
    <n v="12.8568"/>
    <x v="223"/>
    <n v="9.74"/>
    <x v="1"/>
    <x v="4"/>
    <x v="0"/>
    <n v="0.44"/>
  </r>
  <r>
    <n v="20210613"/>
    <s v="Emily Blake"/>
    <x v="32"/>
    <s v="Helsinki"/>
    <x v="0"/>
    <x v="3"/>
    <x v="51"/>
    <x v="9"/>
    <s v="Strategic"/>
    <x v="8"/>
    <n v="6.48"/>
    <n v="1"/>
    <n v="0"/>
    <n v="3.1103999999999998"/>
    <x v="86"/>
    <n v="6.48"/>
    <x v="1"/>
    <x v="1"/>
    <x v="1"/>
    <n v="0.47999999999999993"/>
  </r>
  <r>
    <n v="20231229"/>
    <s v="Melanie Chapman"/>
    <x v="22"/>
    <s v="Moscow"/>
    <x v="0"/>
    <x v="11"/>
    <x v="9"/>
    <x v="1"/>
    <s v="Strategic"/>
    <x v="2"/>
    <n v="1.1879999999999999"/>
    <n v="2"/>
    <n v="0.7"/>
    <n v="-0.99"/>
    <x v="974"/>
    <n v="0.59399999999999997"/>
    <x v="3"/>
    <x v="4"/>
    <x v="0"/>
    <n v="-0.83333333333333337"/>
  </r>
  <r>
    <n v="20230921"/>
    <s v="Irene Walsh"/>
    <x v="15"/>
    <s v="London"/>
    <x v="0"/>
    <x v="0"/>
    <x v="9"/>
    <x v="1"/>
    <s v="SMB"/>
    <x v="1"/>
    <n v="272.64600000000002"/>
    <n v="3"/>
    <n v="0.1"/>
    <n v="18.176400000000001"/>
    <x v="987"/>
    <n v="90.882000000000005"/>
    <x v="3"/>
    <x v="8"/>
    <x v="2"/>
    <n v="6.6666666666666666E-2"/>
  </r>
  <r>
    <n v="20230921"/>
    <s v="Irene Walsh"/>
    <x v="15"/>
    <s v="London"/>
    <x v="0"/>
    <x v="0"/>
    <x v="9"/>
    <x v="1"/>
    <s v="SMB"/>
    <x v="9"/>
    <n v="212.8"/>
    <n v="2"/>
    <n v="0"/>
    <n v="95.76"/>
    <x v="2496"/>
    <n v="106.4"/>
    <x v="3"/>
    <x v="8"/>
    <x v="2"/>
    <n v="0.45"/>
  </r>
  <r>
    <n v="20230921"/>
    <s v="Irene Walsh"/>
    <x v="15"/>
    <s v="London"/>
    <x v="0"/>
    <x v="0"/>
    <x v="9"/>
    <x v="1"/>
    <s v="SMB"/>
    <x v="8"/>
    <n v="38.520000000000003"/>
    <n v="9"/>
    <n v="0"/>
    <n v="18.104399999999998"/>
    <x v="2497"/>
    <n v="4.28"/>
    <x v="3"/>
    <x v="8"/>
    <x v="2"/>
    <n v="0.46999999999999992"/>
  </r>
  <r>
    <n v="20230921"/>
    <s v="Irene Walsh"/>
    <x v="15"/>
    <s v="London"/>
    <x v="0"/>
    <x v="0"/>
    <x v="9"/>
    <x v="1"/>
    <s v="SMB"/>
    <x v="9"/>
    <n v="72.64"/>
    <n v="2"/>
    <n v="0"/>
    <n v="21.792000000000002"/>
    <x v="489"/>
    <n v="36.32"/>
    <x v="3"/>
    <x v="8"/>
    <x v="2"/>
    <n v="0.30000000000000004"/>
  </r>
  <r>
    <n v="20230921"/>
    <s v="Irene Walsh"/>
    <x v="15"/>
    <s v="London"/>
    <x v="0"/>
    <x v="0"/>
    <x v="9"/>
    <x v="1"/>
    <s v="SMB"/>
    <x v="3"/>
    <n v="45.4"/>
    <n v="4"/>
    <n v="0"/>
    <n v="12.712"/>
    <x v="1754"/>
    <n v="11.35"/>
    <x v="3"/>
    <x v="8"/>
    <x v="2"/>
    <n v="0.28000000000000003"/>
  </r>
  <r>
    <n v="20230921"/>
    <s v="Irene Walsh"/>
    <x v="15"/>
    <s v="London"/>
    <x v="0"/>
    <x v="0"/>
    <x v="9"/>
    <x v="1"/>
    <s v="SMB"/>
    <x v="8"/>
    <n v="13.76"/>
    <n v="2"/>
    <n v="0"/>
    <n v="6.3296000000000001"/>
    <x v="1078"/>
    <n v="6.88"/>
    <x v="3"/>
    <x v="8"/>
    <x v="2"/>
    <n v="0.46"/>
  </r>
  <r>
    <n v="20230921"/>
    <s v="Irene Walsh"/>
    <x v="15"/>
    <s v="London"/>
    <x v="0"/>
    <x v="0"/>
    <x v="9"/>
    <x v="1"/>
    <s v="SMB"/>
    <x v="1"/>
    <n v="80.991"/>
    <n v="1"/>
    <n v="0.1"/>
    <n v="8.0991"/>
    <x v="51"/>
    <n v="80.991"/>
    <x v="3"/>
    <x v="8"/>
    <x v="2"/>
    <n v="0.1"/>
  </r>
  <r>
    <n v="20230921"/>
    <s v="Irene Walsh"/>
    <x v="15"/>
    <s v="London"/>
    <x v="0"/>
    <x v="0"/>
    <x v="9"/>
    <x v="1"/>
    <s v="SMB"/>
    <x v="2"/>
    <n v="11.784000000000001"/>
    <n v="3"/>
    <n v="0.2"/>
    <n v="3.9771000000000001"/>
    <x v="186"/>
    <n v="3.9280000000000004"/>
    <x v="3"/>
    <x v="8"/>
    <x v="2"/>
    <n v="0.33749999999999997"/>
  </r>
  <r>
    <n v="20230921"/>
    <s v="Irene Walsh"/>
    <x v="15"/>
    <s v="London"/>
    <x v="0"/>
    <x v="0"/>
    <x v="9"/>
    <x v="1"/>
    <s v="SMB"/>
    <x v="11"/>
    <n v="4.3600000000000003"/>
    <n v="2"/>
    <n v="0"/>
    <n v="1.7876000000000001"/>
    <x v="943"/>
    <n v="2.1800000000000002"/>
    <x v="3"/>
    <x v="8"/>
    <x v="2"/>
    <n v="0.41"/>
  </r>
  <r>
    <n v="20230921"/>
    <s v="Irene Walsh"/>
    <x v="15"/>
    <s v="London"/>
    <x v="0"/>
    <x v="0"/>
    <x v="9"/>
    <x v="1"/>
    <s v="SMB"/>
    <x v="1"/>
    <n v="2888.127"/>
    <n v="11"/>
    <n v="0.1"/>
    <n v="609.71569999999997"/>
    <x v="2498"/>
    <n v="262.55700000000002"/>
    <x v="3"/>
    <x v="8"/>
    <x v="2"/>
    <n v="0.21111111111111111"/>
  </r>
  <r>
    <n v="20230921"/>
    <s v="Irene Walsh"/>
    <x v="15"/>
    <s v="London"/>
    <x v="0"/>
    <x v="0"/>
    <x v="9"/>
    <x v="1"/>
    <s v="SMB"/>
    <x v="6"/>
    <n v="1299.6600000000001"/>
    <n v="2"/>
    <n v="0"/>
    <n v="350.90820000000002"/>
    <x v="1258"/>
    <n v="649.83000000000004"/>
    <x v="3"/>
    <x v="8"/>
    <x v="2"/>
    <n v="0.27"/>
  </r>
  <r>
    <n v="20230921"/>
    <s v="Irene Walsh"/>
    <x v="15"/>
    <s v="London"/>
    <x v="0"/>
    <x v="0"/>
    <x v="9"/>
    <x v="1"/>
    <s v="SMB"/>
    <x v="1"/>
    <n v="2254.41"/>
    <n v="5"/>
    <n v="0.1"/>
    <n v="375.73500000000001"/>
    <x v="576"/>
    <n v="450.88199999999995"/>
    <x v="3"/>
    <x v="8"/>
    <x v="2"/>
    <n v="0.16666666666666669"/>
  </r>
  <r>
    <n v="20230921"/>
    <s v="Irene Walsh"/>
    <x v="15"/>
    <s v="London"/>
    <x v="0"/>
    <x v="0"/>
    <x v="9"/>
    <x v="1"/>
    <s v="SMB"/>
    <x v="6"/>
    <n v="104.85"/>
    <n v="3"/>
    <n v="0"/>
    <n v="28.3095"/>
    <x v="1045"/>
    <n v="34.949999999999996"/>
    <x v="3"/>
    <x v="8"/>
    <x v="2"/>
    <n v="0.27"/>
  </r>
  <r>
    <n v="20230921"/>
    <s v="Irene Walsh"/>
    <x v="15"/>
    <s v="London"/>
    <x v="0"/>
    <x v="0"/>
    <x v="9"/>
    <x v="1"/>
    <s v="SMB"/>
    <x v="9"/>
    <n v="59.97"/>
    <n v="3"/>
    <n v="0"/>
    <n v="20.389800000000001"/>
    <x v="83"/>
    <n v="19.989999999999998"/>
    <x v="3"/>
    <x v="8"/>
    <x v="2"/>
    <n v="0.34"/>
  </r>
  <r>
    <n v="20230823"/>
    <s v="Sally Nolan"/>
    <x v="9"/>
    <s v="Paris"/>
    <x v="0"/>
    <x v="2"/>
    <x v="86"/>
    <x v="0"/>
    <s v="Enterprise"/>
    <x v="2"/>
    <n v="314.53199999999998"/>
    <n v="2"/>
    <n v="0.4"/>
    <n v="-83.875200000000007"/>
    <x v="2499"/>
    <n v="157.26599999999999"/>
    <x v="3"/>
    <x v="6"/>
    <x v="2"/>
    <n v="-0.26666666666666672"/>
  </r>
  <r>
    <n v="20210618"/>
    <s v="Justin Carr"/>
    <x v="2"/>
    <s v="Hamburg"/>
    <x v="0"/>
    <x v="2"/>
    <x v="75"/>
    <x v="0"/>
    <s v="Strategic"/>
    <x v="5"/>
    <n v="13.632"/>
    <n v="4"/>
    <n v="0.2"/>
    <n v="3.5783999999999998"/>
    <x v="325"/>
    <n v="3.4079999999999999"/>
    <x v="1"/>
    <x v="1"/>
    <x v="1"/>
    <n v="0.26250000000000001"/>
  </r>
  <r>
    <n v="20201220"/>
    <s v="Leonard Kelly"/>
    <x v="5"/>
    <s v="Saitama"/>
    <x v="2"/>
    <x v="4"/>
    <x v="75"/>
    <x v="0"/>
    <s v="SMB"/>
    <x v="7"/>
    <n v="19.431999999999999"/>
    <n v="2"/>
    <n v="0.8"/>
    <n v="-49.551600000000001"/>
    <x v="552"/>
    <n v="9.7159999999999993"/>
    <x v="2"/>
    <x v="4"/>
    <x v="0"/>
    <n v="-2.5500000000000003"/>
  </r>
  <r>
    <n v="20201220"/>
    <s v="Leonard Kelly"/>
    <x v="5"/>
    <s v="Saitama"/>
    <x v="2"/>
    <x v="4"/>
    <x v="75"/>
    <x v="0"/>
    <s v="SMB"/>
    <x v="9"/>
    <n v="65.44"/>
    <n v="5"/>
    <n v="0.2"/>
    <n v="-8.18"/>
    <x v="2358"/>
    <n v="13.087999999999999"/>
    <x v="2"/>
    <x v="4"/>
    <x v="0"/>
    <n v="-0.125"/>
  </r>
  <r>
    <n v="20220912"/>
    <s v="Victoria Ellison"/>
    <x v="10"/>
    <s v="Sydney"/>
    <x v="2"/>
    <x v="8"/>
    <x v="21"/>
    <x v="1"/>
    <s v="SMB"/>
    <x v="1"/>
    <n v="6"/>
    <n v="2"/>
    <n v="0.2"/>
    <n v="2.1"/>
    <x v="565"/>
    <n v="3"/>
    <x v="0"/>
    <x v="8"/>
    <x v="2"/>
    <n v="0.35000000000000003"/>
  </r>
  <r>
    <n v="20220912"/>
    <s v="Victoria Ellison"/>
    <x v="10"/>
    <s v="Sydney"/>
    <x v="2"/>
    <x v="8"/>
    <x v="21"/>
    <x v="1"/>
    <s v="SMB"/>
    <x v="2"/>
    <n v="1.9079999999999999"/>
    <n v="3"/>
    <n v="0.8"/>
    <n v="-3.2435999999999998"/>
    <x v="1488"/>
    <n v="0.63600000000000001"/>
    <x v="0"/>
    <x v="8"/>
    <x v="2"/>
    <n v="-1.7"/>
  </r>
  <r>
    <n v="20221113"/>
    <s v="Bernadette Black"/>
    <x v="24"/>
    <s v="Cabo San Lucas"/>
    <x v="1"/>
    <x v="7"/>
    <x v="66"/>
    <x v="8"/>
    <s v="SMB"/>
    <x v="1"/>
    <n v="1474.8019999999999"/>
    <n v="7"/>
    <n v="0.3"/>
    <n v="-21.0686"/>
    <x v="1783"/>
    <n v="210.68599999999998"/>
    <x v="0"/>
    <x v="0"/>
    <x v="0"/>
    <n v="-1.4285714285714287E-2"/>
  </r>
  <r>
    <n v="20221113"/>
    <s v="Bernadette Black"/>
    <x v="24"/>
    <s v="Cabo San Lucas"/>
    <x v="1"/>
    <x v="7"/>
    <x v="66"/>
    <x v="8"/>
    <s v="SMB"/>
    <x v="7"/>
    <n v="110.096"/>
    <n v="2"/>
    <n v="0.2"/>
    <n v="33.028799999999997"/>
    <x v="1274"/>
    <n v="55.048000000000002"/>
    <x v="0"/>
    <x v="0"/>
    <x v="0"/>
    <n v="0.3"/>
  </r>
  <r>
    <n v="20221113"/>
    <s v="Bernadette Black"/>
    <x v="24"/>
    <s v="Cabo San Lucas"/>
    <x v="1"/>
    <x v="7"/>
    <x v="66"/>
    <x v="8"/>
    <s v="SMB"/>
    <x v="11"/>
    <n v="16.751999999999999"/>
    <n v="6"/>
    <n v="0.2"/>
    <n v="5.4443999999999999"/>
    <x v="204"/>
    <n v="2.7919999999999998"/>
    <x v="0"/>
    <x v="0"/>
    <x v="0"/>
    <n v="0.32500000000000001"/>
  </r>
  <r>
    <n v="20221113"/>
    <s v="Bernadette Black"/>
    <x v="24"/>
    <s v="Cabo San Lucas"/>
    <x v="1"/>
    <x v="7"/>
    <x v="66"/>
    <x v="8"/>
    <s v="SMB"/>
    <x v="1"/>
    <n v="1537.0740000000001"/>
    <n v="9"/>
    <n v="0.3"/>
    <n v="0"/>
    <x v="142"/>
    <n v="170.786"/>
    <x v="0"/>
    <x v="0"/>
    <x v="0"/>
    <n v="0"/>
  </r>
  <r>
    <n v="20221113"/>
    <s v="Bernadette Black"/>
    <x v="24"/>
    <s v="Cabo San Lucas"/>
    <x v="1"/>
    <x v="7"/>
    <x v="66"/>
    <x v="8"/>
    <s v="SMB"/>
    <x v="1"/>
    <n v="449.37200000000001"/>
    <n v="2"/>
    <n v="0.3"/>
    <n v="-12.8392"/>
    <x v="2500"/>
    <n v="224.68600000000001"/>
    <x v="0"/>
    <x v="0"/>
    <x v="0"/>
    <n v="-2.8571428571428571E-2"/>
  </r>
  <r>
    <n v="20220315"/>
    <s v="Gordon Graham"/>
    <x v="1"/>
    <s v="Tulsa"/>
    <x v="1"/>
    <x v="1"/>
    <x v="4"/>
    <x v="0"/>
    <s v="Strategic"/>
    <x v="2"/>
    <n v="41.904000000000003"/>
    <n v="6"/>
    <n v="0.2"/>
    <n v="14.1426"/>
    <x v="44"/>
    <n v="6.9840000000000009"/>
    <x v="0"/>
    <x v="10"/>
    <x v="3"/>
    <n v="0.33749999999999997"/>
  </r>
  <r>
    <n v="20221114"/>
    <s v="Harry Buckland"/>
    <x v="15"/>
    <s v="London"/>
    <x v="0"/>
    <x v="0"/>
    <x v="94"/>
    <x v="7"/>
    <s v="Enterprise"/>
    <x v="6"/>
    <n v="2279.96"/>
    <n v="4"/>
    <n v="0"/>
    <n v="592.78959999999995"/>
    <x v="2501"/>
    <n v="569.99"/>
    <x v="0"/>
    <x v="0"/>
    <x v="0"/>
    <n v="0.25999999999999995"/>
  </r>
  <r>
    <n v="20221114"/>
    <s v="Harry Buckland"/>
    <x v="15"/>
    <s v="London"/>
    <x v="0"/>
    <x v="0"/>
    <x v="94"/>
    <x v="7"/>
    <s v="Enterprise"/>
    <x v="1"/>
    <n v="14.94"/>
    <n v="3"/>
    <n v="0"/>
    <n v="6.8723999999999998"/>
    <x v="1701"/>
    <n v="4.9799999999999995"/>
    <x v="0"/>
    <x v="0"/>
    <x v="0"/>
    <n v="0.46"/>
  </r>
  <r>
    <n v="20230920"/>
    <s v="Sue Wilson"/>
    <x v="21"/>
    <s v="Brussels"/>
    <x v="0"/>
    <x v="2"/>
    <x v="41"/>
    <x v="5"/>
    <s v="Strategic"/>
    <x v="6"/>
    <n v="191.976"/>
    <n v="3"/>
    <n v="0.2"/>
    <n v="19.197600000000001"/>
    <x v="530"/>
    <n v="63.991999999999997"/>
    <x v="3"/>
    <x v="8"/>
    <x v="2"/>
    <n v="0.1"/>
  </r>
  <r>
    <n v="20230920"/>
    <s v="Sue Wilson"/>
    <x v="21"/>
    <s v="Brussels"/>
    <x v="0"/>
    <x v="2"/>
    <x v="41"/>
    <x v="5"/>
    <s v="Strategic"/>
    <x v="5"/>
    <n v="23.832000000000001"/>
    <n v="3"/>
    <n v="0.2"/>
    <n v="6.5537999999999998"/>
    <x v="1938"/>
    <n v="7.944"/>
    <x v="3"/>
    <x v="8"/>
    <x v="2"/>
    <n v="0.27499999999999997"/>
  </r>
  <r>
    <n v="20230920"/>
    <s v="Sue Wilson"/>
    <x v="21"/>
    <s v="Brussels"/>
    <x v="0"/>
    <x v="2"/>
    <x v="41"/>
    <x v="5"/>
    <s v="Strategic"/>
    <x v="4"/>
    <n v="409.21600000000001"/>
    <n v="8"/>
    <n v="0.2"/>
    <n v="61.382399999999997"/>
    <x v="452"/>
    <n v="51.152000000000001"/>
    <x v="3"/>
    <x v="8"/>
    <x v="2"/>
    <n v="0.15"/>
  </r>
  <r>
    <n v="20230920"/>
    <s v="Sue Wilson"/>
    <x v="21"/>
    <s v="Brussels"/>
    <x v="0"/>
    <x v="2"/>
    <x v="41"/>
    <x v="5"/>
    <s v="Strategic"/>
    <x v="0"/>
    <n v="72.587999999999994"/>
    <n v="2"/>
    <n v="0.7"/>
    <n v="-128.2388"/>
    <x v="374"/>
    <n v="36.293999999999997"/>
    <x v="3"/>
    <x v="8"/>
    <x v="2"/>
    <n v="-1.7666666666666668"/>
  </r>
  <r>
    <n v="20231205"/>
    <s v="Caroline Greene"/>
    <x v="10"/>
    <s v="Sydney"/>
    <x v="2"/>
    <x v="8"/>
    <x v="34"/>
    <x v="8"/>
    <s v="SMB"/>
    <x v="3"/>
    <n v="61.567999999999998"/>
    <n v="2"/>
    <n v="0.2"/>
    <n v="4.6176000000000004"/>
    <x v="1653"/>
    <n v="30.783999999999999"/>
    <x v="3"/>
    <x v="4"/>
    <x v="0"/>
    <n v="7.5000000000000011E-2"/>
  </r>
  <r>
    <n v="20210831"/>
    <s v="Victoria Nash"/>
    <x v="5"/>
    <s v="Ibaraki"/>
    <x v="2"/>
    <x v="4"/>
    <x v="62"/>
    <x v="4"/>
    <s v="Enterprise"/>
    <x v="8"/>
    <n v="20.96"/>
    <n v="4"/>
    <n v="0.2"/>
    <n v="6.8120000000000003"/>
    <x v="2502"/>
    <n v="5.24"/>
    <x v="1"/>
    <x v="6"/>
    <x v="2"/>
    <n v="0.32500000000000001"/>
  </r>
  <r>
    <n v="20230604"/>
    <s v="Edward Wilkins"/>
    <x v="1"/>
    <s v="New York City"/>
    <x v="1"/>
    <x v="1"/>
    <x v="55"/>
    <x v="1"/>
    <s v="Strategic"/>
    <x v="9"/>
    <n v="44.75"/>
    <n v="5"/>
    <n v="0"/>
    <n v="8.5024999999999995"/>
    <x v="1139"/>
    <n v="8.9499999999999993"/>
    <x v="3"/>
    <x v="1"/>
    <x v="1"/>
    <n v="0.19"/>
  </r>
  <r>
    <n v="20230604"/>
    <s v="Edward Wilkins"/>
    <x v="1"/>
    <s v="New York City"/>
    <x v="1"/>
    <x v="1"/>
    <x v="55"/>
    <x v="1"/>
    <s v="Strategic"/>
    <x v="8"/>
    <n v="11.96"/>
    <n v="2"/>
    <n v="0"/>
    <n v="5.3819999999999997"/>
    <x v="151"/>
    <n v="5.98"/>
    <x v="3"/>
    <x v="1"/>
    <x v="1"/>
    <n v="0.44999999999999996"/>
  </r>
  <r>
    <n v="20230604"/>
    <s v="Edward Wilkins"/>
    <x v="1"/>
    <s v="New York City"/>
    <x v="1"/>
    <x v="1"/>
    <x v="55"/>
    <x v="1"/>
    <s v="Strategic"/>
    <x v="2"/>
    <n v="3.9119999999999999"/>
    <n v="1"/>
    <n v="0.2"/>
    <n v="1.2714000000000001"/>
    <x v="857"/>
    <n v="3.9119999999999999"/>
    <x v="3"/>
    <x v="1"/>
    <x v="1"/>
    <n v="0.32500000000000001"/>
  </r>
  <r>
    <n v="20220401"/>
    <s v="Adam Nash"/>
    <x v="15"/>
    <s v="London"/>
    <x v="0"/>
    <x v="0"/>
    <x v="24"/>
    <x v="1"/>
    <s v="SMB"/>
    <x v="1"/>
    <n v="327.99599999999998"/>
    <n v="6"/>
    <n v="0.1"/>
    <n v="54.665999999999997"/>
    <x v="164"/>
    <n v="54.665999999999997"/>
    <x v="0"/>
    <x v="3"/>
    <x v="1"/>
    <n v="0.16666666666666666"/>
  </r>
  <r>
    <n v="20201025"/>
    <s v="Ryan Jackson"/>
    <x v="1"/>
    <s v="Los Angeles"/>
    <x v="1"/>
    <x v="1"/>
    <x v="26"/>
    <x v="3"/>
    <s v="Strategic"/>
    <x v="2"/>
    <n v="49.408000000000001"/>
    <n v="4"/>
    <n v="0.2"/>
    <n v="18.527999999999999"/>
    <x v="2466"/>
    <n v="12.352"/>
    <x v="2"/>
    <x v="2"/>
    <x v="0"/>
    <n v="0.37499999999999994"/>
  </r>
  <r>
    <n v="20230327"/>
    <s v="Felicity Peters"/>
    <x v="17"/>
    <s v="Seville"/>
    <x v="0"/>
    <x v="2"/>
    <x v="10"/>
    <x v="5"/>
    <s v="Enterprise"/>
    <x v="9"/>
    <n v="53.25"/>
    <n v="3"/>
    <n v="0"/>
    <n v="20.767499999999998"/>
    <x v="1562"/>
    <n v="17.75"/>
    <x v="3"/>
    <x v="10"/>
    <x v="3"/>
    <n v="0.38999999999999996"/>
  </r>
  <r>
    <n v="20230327"/>
    <s v="Felicity Peters"/>
    <x v="17"/>
    <s v="Seville"/>
    <x v="0"/>
    <x v="2"/>
    <x v="10"/>
    <x v="5"/>
    <s v="Enterprise"/>
    <x v="11"/>
    <n v="3.76"/>
    <n v="2"/>
    <n v="0"/>
    <n v="1.3160000000000001"/>
    <x v="1099"/>
    <n v="1.88"/>
    <x v="3"/>
    <x v="10"/>
    <x v="3"/>
    <n v="0.35000000000000003"/>
  </r>
  <r>
    <n v="20201227"/>
    <s v="Luke McDonald"/>
    <x v="15"/>
    <s v="London"/>
    <x v="0"/>
    <x v="0"/>
    <x v="97"/>
    <x v="2"/>
    <s v="Enterprise"/>
    <x v="1"/>
    <n v="767.21400000000006"/>
    <n v="14"/>
    <n v="0.1"/>
    <n v="161.9674"/>
    <x v="213"/>
    <n v="54.801000000000002"/>
    <x v="2"/>
    <x v="4"/>
    <x v="0"/>
    <n v="0.21111111111111108"/>
  </r>
  <r>
    <n v="20230916"/>
    <s v="Ella Henderson"/>
    <x v="18"/>
    <s v="Johannesburg"/>
    <x v="0"/>
    <x v="6"/>
    <x v="14"/>
    <x v="2"/>
    <s v="SMB"/>
    <x v="8"/>
    <n v="163.96"/>
    <n v="5"/>
    <n v="0.2"/>
    <n v="59.435499999999998"/>
    <x v="1232"/>
    <n v="32.792000000000002"/>
    <x v="3"/>
    <x v="8"/>
    <x v="2"/>
    <n v="0.36249999999999999"/>
  </r>
  <r>
    <n v="20220817"/>
    <s v="Brian Campbell"/>
    <x v="1"/>
    <s v="New York City"/>
    <x v="1"/>
    <x v="1"/>
    <x v="24"/>
    <x v="1"/>
    <s v="Strategic"/>
    <x v="2"/>
    <n v="161.28"/>
    <n v="2"/>
    <n v="0.2"/>
    <n v="12.096"/>
    <x v="1840"/>
    <n v="80.64"/>
    <x v="0"/>
    <x v="6"/>
    <x v="2"/>
    <n v="7.4999999999999997E-2"/>
  </r>
  <r>
    <n v="20221105"/>
    <s v="Caroline Smith"/>
    <x v="1"/>
    <s v="Newark"/>
    <x v="1"/>
    <x v="1"/>
    <x v="56"/>
    <x v="1"/>
    <s v="SMB"/>
    <x v="5"/>
    <n v="192.8"/>
    <n v="4"/>
    <n v="0"/>
    <n v="55.911999999999999"/>
    <x v="285"/>
    <n v="48.2"/>
    <x v="0"/>
    <x v="0"/>
    <x v="0"/>
    <n v="0.28999999999999998"/>
  </r>
  <r>
    <n v="20211018"/>
    <s v="Carl Ince"/>
    <x v="5"/>
    <s v="Sapporo"/>
    <x v="2"/>
    <x v="4"/>
    <x v="14"/>
    <x v="2"/>
    <s v="Enterprise"/>
    <x v="9"/>
    <n v="27.696000000000002"/>
    <n v="3"/>
    <n v="0.2"/>
    <n v="3.4620000000000002"/>
    <x v="2503"/>
    <n v="9.2320000000000011"/>
    <x v="1"/>
    <x v="2"/>
    <x v="0"/>
    <n v="0.125"/>
  </r>
  <r>
    <n v="20211018"/>
    <s v="Carl Ince"/>
    <x v="5"/>
    <s v="Sapporo"/>
    <x v="2"/>
    <x v="4"/>
    <x v="14"/>
    <x v="2"/>
    <s v="Enterprise"/>
    <x v="7"/>
    <n v="73.164000000000001"/>
    <n v="6"/>
    <n v="0.8"/>
    <n v="-186.56819999999999"/>
    <x v="1598"/>
    <n v="12.194000000000001"/>
    <x v="1"/>
    <x v="2"/>
    <x v="0"/>
    <n v="-2.5499999999999998"/>
  </r>
  <r>
    <n v="20221101"/>
    <s v="Ian McGrath"/>
    <x v="2"/>
    <s v="Frankfurt"/>
    <x v="0"/>
    <x v="2"/>
    <x v="73"/>
    <x v="2"/>
    <s v="SMB"/>
    <x v="8"/>
    <n v="32.064"/>
    <n v="6"/>
    <n v="0.2"/>
    <n v="11.2224"/>
    <x v="127"/>
    <n v="5.3440000000000003"/>
    <x v="0"/>
    <x v="0"/>
    <x v="0"/>
    <n v="0.35000000000000003"/>
  </r>
  <r>
    <n v="20200330"/>
    <s v="William Robertson"/>
    <x v="1"/>
    <s v="Los Angeles"/>
    <x v="1"/>
    <x v="1"/>
    <x v="89"/>
    <x v="1"/>
    <s v="SMB"/>
    <x v="0"/>
    <n v="205.666"/>
    <n v="2"/>
    <n v="0.15"/>
    <n v="-12.098000000000001"/>
    <x v="1575"/>
    <n v="102.833"/>
    <x v="2"/>
    <x v="10"/>
    <x v="3"/>
    <n v="-5.8823529411764712E-2"/>
  </r>
  <r>
    <n v="20210418"/>
    <s v="Carl Langdon"/>
    <x v="1"/>
    <s v="Springfield"/>
    <x v="1"/>
    <x v="1"/>
    <x v="33"/>
    <x v="1"/>
    <s v="SMB"/>
    <x v="3"/>
    <n v="115.44"/>
    <n v="3"/>
    <n v="0"/>
    <n v="30.014399999999998"/>
    <x v="2504"/>
    <n v="38.479999999999997"/>
    <x v="1"/>
    <x v="3"/>
    <x v="1"/>
    <n v="0.26"/>
  </r>
  <r>
    <n v="20230710"/>
    <s v="Sarah Sanderson"/>
    <x v="29"/>
    <s v="Dhahran"/>
    <x v="0"/>
    <x v="6"/>
    <x v="43"/>
    <x v="1"/>
    <s v="SMB"/>
    <x v="8"/>
    <n v="274.8"/>
    <n v="5"/>
    <n v="0"/>
    <n v="134.65199999999999"/>
    <x v="2505"/>
    <n v="54.96"/>
    <x v="3"/>
    <x v="7"/>
    <x v="2"/>
    <n v="0.48999999999999994"/>
  </r>
  <r>
    <n v="20230710"/>
    <s v="Sarah Sanderson"/>
    <x v="29"/>
    <s v="Dhahran"/>
    <x v="0"/>
    <x v="6"/>
    <x v="43"/>
    <x v="1"/>
    <s v="SMB"/>
    <x v="3"/>
    <n v="195.64"/>
    <n v="4"/>
    <n v="0"/>
    <n v="3.9127999999999998"/>
    <x v="2506"/>
    <n v="48.91"/>
    <x v="3"/>
    <x v="7"/>
    <x v="2"/>
    <n v="0.02"/>
  </r>
  <r>
    <n v="20230710"/>
    <s v="Sarah Sanderson"/>
    <x v="29"/>
    <s v="Dhahran"/>
    <x v="0"/>
    <x v="6"/>
    <x v="43"/>
    <x v="1"/>
    <s v="SMB"/>
    <x v="6"/>
    <n v="257.98"/>
    <n v="2"/>
    <n v="0"/>
    <n v="74.8142"/>
    <x v="1024"/>
    <n v="128.99"/>
    <x v="3"/>
    <x v="7"/>
    <x v="2"/>
    <n v="0.28999999999999998"/>
  </r>
  <r>
    <n v="20230710"/>
    <s v="Sarah Sanderson"/>
    <x v="29"/>
    <s v="Dhahran"/>
    <x v="0"/>
    <x v="6"/>
    <x v="43"/>
    <x v="1"/>
    <s v="SMB"/>
    <x v="5"/>
    <n v="119.04"/>
    <n v="6"/>
    <n v="0"/>
    <n v="48.806399999999996"/>
    <x v="2507"/>
    <n v="19.84"/>
    <x v="3"/>
    <x v="7"/>
    <x v="2"/>
    <n v="0.41"/>
  </r>
  <r>
    <n v="20230628"/>
    <s v="Michelle Langdon"/>
    <x v="8"/>
    <s v="San José"/>
    <x v="1"/>
    <x v="7"/>
    <x v="86"/>
    <x v="0"/>
    <s v="SMB"/>
    <x v="8"/>
    <n v="20.07"/>
    <n v="3"/>
    <n v="0"/>
    <n v="9.2322000000000006"/>
    <x v="2392"/>
    <n v="6.69"/>
    <x v="3"/>
    <x v="1"/>
    <x v="1"/>
    <n v="0.46"/>
  </r>
  <r>
    <n v="20201222"/>
    <s v="John Davies"/>
    <x v="1"/>
    <s v="Chicago"/>
    <x v="1"/>
    <x v="1"/>
    <x v="69"/>
    <x v="3"/>
    <s v="SMB"/>
    <x v="5"/>
    <n v="11.76"/>
    <n v="4"/>
    <n v="0"/>
    <n v="3.1751999999999998"/>
    <x v="134"/>
    <n v="2.94"/>
    <x v="2"/>
    <x v="4"/>
    <x v="0"/>
    <n v="0.26999999999999996"/>
  </r>
  <r>
    <n v="20231122"/>
    <s v="Christian Lyman"/>
    <x v="1"/>
    <s v="Los Angeles"/>
    <x v="1"/>
    <x v="1"/>
    <x v="1"/>
    <x v="0"/>
    <s v="Strategic"/>
    <x v="5"/>
    <n v="11.76"/>
    <n v="4"/>
    <n v="0"/>
    <n v="3.1751999999999998"/>
    <x v="134"/>
    <n v="2.94"/>
    <x v="3"/>
    <x v="0"/>
    <x v="0"/>
    <n v="0.26999999999999996"/>
  </r>
  <r>
    <n v="20231122"/>
    <s v="Christian Lyman"/>
    <x v="1"/>
    <s v="Los Angeles"/>
    <x v="1"/>
    <x v="1"/>
    <x v="1"/>
    <x v="0"/>
    <s v="Strategic"/>
    <x v="2"/>
    <n v="40.735999999999997"/>
    <n v="2"/>
    <n v="0.2"/>
    <n v="14.7668"/>
    <x v="1071"/>
    <n v="20.367999999999999"/>
    <x v="3"/>
    <x v="0"/>
    <x v="0"/>
    <n v="0.36250000000000004"/>
  </r>
  <r>
    <n v="20220628"/>
    <s v="James Fisher"/>
    <x v="1"/>
    <s v="Los Angeles"/>
    <x v="1"/>
    <x v="1"/>
    <x v="47"/>
    <x v="4"/>
    <s v="SMB"/>
    <x v="6"/>
    <n v="201.584"/>
    <n v="2"/>
    <n v="0.2"/>
    <n v="12.599"/>
    <x v="490"/>
    <n v="100.792"/>
    <x v="0"/>
    <x v="1"/>
    <x v="1"/>
    <n v="6.25E-2"/>
  </r>
  <r>
    <n v="20231229"/>
    <s v="Jessica Hughes"/>
    <x v="1"/>
    <s v="Jacksonville"/>
    <x v="1"/>
    <x v="1"/>
    <x v="81"/>
    <x v="3"/>
    <s v="Strategic"/>
    <x v="1"/>
    <n v="340.70400000000001"/>
    <n v="6"/>
    <n v="0.2"/>
    <n v="-34.070399999999999"/>
    <x v="55"/>
    <n v="56.783999999999999"/>
    <x v="3"/>
    <x v="4"/>
    <x v="0"/>
    <n v="-9.9999999999999992E-2"/>
  </r>
  <r>
    <n v="20220409"/>
    <s v="Sean Morrison"/>
    <x v="32"/>
    <s v="Helsinki"/>
    <x v="0"/>
    <x v="3"/>
    <x v="94"/>
    <x v="7"/>
    <s v="SMB"/>
    <x v="0"/>
    <n v="354.9"/>
    <n v="5"/>
    <n v="0"/>
    <n v="88.724999999999994"/>
    <x v="1722"/>
    <n v="70.97999999999999"/>
    <x v="0"/>
    <x v="3"/>
    <x v="1"/>
    <n v="0.25"/>
  </r>
  <r>
    <n v="20200318"/>
    <s v="Thomas Watson"/>
    <x v="1"/>
    <s v="Los Angeles"/>
    <x v="1"/>
    <x v="1"/>
    <x v="8"/>
    <x v="5"/>
    <s v="Enterprise"/>
    <x v="0"/>
    <n v="1198.33"/>
    <n v="10"/>
    <n v="0.15"/>
    <n v="70.489999999999995"/>
    <x v="2010"/>
    <n v="119.833"/>
    <x v="2"/>
    <x v="10"/>
    <x v="3"/>
    <n v="5.8823529411764705E-2"/>
  </r>
  <r>
    <n v="20230704"/>
    <s v="Emily Ogden"/>
    <x v="1"/>
    <s v="New York City"/>
    <x v="1"/>
    <x v="1"/>
    <x v="69"/>
    <x v="3"/>
    <s v="SMB"/>
    <x v="3"/>
    <n v="87.92"/>
    <n v="4"/>
    <n v="0"/>
    <n v="0.87919999999999998"/>
    <x v="211"/>
    <n v="21.98"/>
    <x v="3"/>
    <x v="7"/>
    <x v="2"/>
    <n v="0.01"/>
  </r>
  <r>
    <n v="20230421"/>
    <s v="Luke Mills"/>
    <x v="9"/>
    <s v="Paris"/>
    <x v="0"/>
    <x v="2"/>
    <x v="43"/>
    <x v="1"/>
    <s v="Strategic"/>
    <x v="4"/>
    <n v="51.968000000000004"/>
    <n v="2"/>
    <n v="0.2"/>
    <n v="10.393599999999999"/>
    <x v="1638"/>
    <n v="25.984000000000002"/>
    <x v="3"/>
    <x v="3"/>
    <x v="1"/>
    <n v="0.19999999999999998"/>
  </r>
  <r>
    <n v="20230421"/>
    <s v="Luke Mills"/>
    <x v="9"/>
    <s v="Paris"/>
    <x v="0"/>
    <x v="2"/>
    <x v="43"/>
    <x v="1"/>
    <s v="Strategic"/>
    <x v="3"/>
    <n v="51.335999999999999"/>
    <n v="3"/>
    <n v="0.2"/>
    <n v="5.7752999999999997"/>
    <x v="1553"/>
    <n v="17.111999999999998"/>
    <x v="3"/>
    <x v="3"/>
    <x v="1"/>
    <n v="0.1125"/>
  </r>
  <r>
    <n v="20230421"/>
    <s v="Luke Mills"/>
    <x v="9"/>
    <s v="Paris"/>
    <x v="0"/>
    <x v="2"/>
    <x v="43"/>
    <x v="1"/>
    <s v="Strategic"/>
    <x v="3"/>
    <n v="332.70400000000001"/>
    <n v="1"/>
    <n v="0.2"/>
    <n v="33.270400000000002"/>
    <x v="413"/>
    <n v="332.70400000000001"/>
    <x v="3"/>
    <x v="3"/>
    <x v="1"/>
    <n v="0.1"/>
  </r>
  <r>
    <n v="20230421"/>
    <s v="Luke Mills"/>
    <x v="9"/>
    <s v="Paris"/>
    <x v="0"/>
    <x v="2"/>
    <x v="43"/>
    <x v="1"/>
    <s v="Strategic"/>
    <x v="4"/>
    <n v="42.408000000000001"/>
    <n v="3"/>
    <n v="0.2"/>
    <n v="9.5418000000000003"/>
    <x v="1594"/>
    <n v="14.136000000000001"/>
    <x v="3"/>
    <x v="3"/>
    <x v="1"/>
    <n v="0.22500000000000001"/>
  </r>
  <r>
    <n v="20220804"/>
    <s v="Rebecca Mackay"/>
    <x v="26"/>
    <s v="Singapore"/>
    <x v="2"/>
    <x v="9"/>
    <x v="11"/>
    <x v="5"/>
    <s v="SMB"/>
    <x v="10"/>
    <n v="81.540000000000006"/>
    <n v="3"/>
    <n v="0"/>
    <n v="38.323799999999999"/>
    <x v="2508"/>
    <n v="27.180000000000003"/>
    <x v="0"/>
    <x v="6"/>
    <x v="2"/>
    <n v="0.47"/>
  </r>
  <r>
    <n v="20220804"/>
    <s v="Rebecca Mackay"/>
    <x v="26"/>
    <s v="Singapore"/>
    <x v="2"/>
    <x v="9"/>
    <x v="11"/>
    <x v="5"/>
    <s v="SMB"/>
    <x v="9"/>
    <n v="167.28"/>
    <n v="12"/>
    <n v="0"/>
    <n v="23.4192"/>
    <x v="2509"/>
    <n v="13.94"/>
    <x v="0"/>
    <x v="6"/>
    <x v="2"/>
    <n v="0.13999999999999999"/>
  </r>
  <r>
    <n v="20221204"/>
    <s v="Evan Paige"/>
    <x v="1"/>
    <s v="New York City"/>
    <x v="1"/>
    <x v="1"/>
    <x v="47"/>
    <x v="4"/>
    <s v="SMB"/>
    <x v="3"/>
    <n v="772.68"/>
    <n v="4"/>
    <n v="0"/>
    <n v="108.1752"/>
    <x v="2198"/>
    <n v="193.17"/>
    <x v="0"/>
    <x v="4"/>
    <x v="0"/>
    <n v="0.14000000000000001"/>
  </r>
  <r>
    <n v="20200319"/>
    <s v="Molly Rutherford"/>
    <x v="2"/>
    <s v="Frankfurt"/>
    <x v="0"/>
    <x v="2"/>
    <x v="88"/>
    <x v="6"/>
    <s v="Strategic"/>
    <x v="6"/>
    <n v="323.976"/>
    <n v="3"/>
    <n v="0.2"/>
    <n v="28.347899999999999"/>
    <x v="540"/>
    <n v="107.992"/>
    <x v="2"/>
    <x v="10"/>
    <x v="3"/>
    <n v="8.7499999999999994E-2"/>
  </r>
  <r>
    <n v="20200319"/>
    <s v="Molly Rutherford"/>
    <x v="2"/>
    <s v="Frankfurt"/>
    <x v="0"/>
    <x v="2"/>
    <x v="88"/>
    <x v="6"/>
    <s v="Strategic"/>
    <x v="1"/>
    <n v="11.808"/>
    <n v="4"/>
    <n v="0.2"/>
    <n v="3.9851999999999999"/>
    <x v="988"/>
    <n v="2.952"/>
    <x v="2"/>
    <x v="10"/>
    <x v="3"/>
    <n v="0.33749999999999997"/>
  </r>
  <r>
    <n v="20200319"/>
    <s v="Molly Rutherford"/>
    <x v="2"/>
    <s v="Frankfurt"/>
    <x v="0"/>
    <x v="2"/>
    <x v="88"/>
    <x v="6"/>
    <s v="Strategic"/>
    <x v="3"/>
    <n v="26.16"/>
    <n v="3"/>
    <n v="0.2"/>
    <n v="1.962"/>
    <x v="385"/>
    <n v="8.7200000000000006"/>
    <x v="2"/>
    <x v="10"/>
    <x v="3"/>
    <n v="7.4999999999999997E-2"/>
  </r>
  <r>
    <n v="20200319"/>
    <s v="Molly Rutherford"/>
    <x v="2"/>
    <s v="Frankfurt"/>
    <x v="0"/>
    <x v="2"/>
    <x v="88"/>
    <x v="6"/>
    <s v="Strategic"/>
    <x v="2"/>
    <n v="33.57"/>
    <n v="5"/>
    <n v="0.7"/>
    <n v="-25.736999999999998"/>
    <x v="1624"/>
    <n v="6.7140000000000004"/>
    <x v="2"/>
    <x v="10"/>
    <x v="3"/>
    <n v="-0.76666666666666661"/>
  </r>
  <r>
    <n v="20200319"/>
    <s v="Molly Rutherford"/>
    <x v="2"/>
    <s v="Frankfurt"/>
    <x v="0"/>
    <x v="2"/>
    <x v="88"/>
    <x v="6"/>
    <s v="Strategic"/>
    <x v="4"/>
    <n v="4.992"/>
    <n v="3"/>
    <n v="0.2"/>
    <n v="1.3728"/>
    <x v="2510"/>
    <n v="1.6639999999999999"/>
    <x v="2"/>
    <x v="10"/>
    <x v="3"/>
    <n v="0.27500000000000002"/>
  </r>
  <r>
    <n v="20200319"/>
    <s v="Molly Rutherford"/>
    <x v="2"/>
    <s v="Frankfurt"/>
    <x v="0"/>
    <x v="2"/>
    <x v="88"/>
    <x v="6"/>
    <s v="Strategic"/>
    <x v="4"/>
    <n v="20.015999999999998"/>
    <n v="3"/>
    <n v="0.2"/>
    <n v="5.5044000000000004"/>
    <x v="2511"/>
    <n v="6.6719999999999997"/>
    <x v="2"/>
    <x v="10"/>
    <x v="3"/>
    <n v="0.27500000000000002"/>
  </r>
  <r>
    <n v="20200319"/>
    <s v="Molly Rutherford"/>
    <x v="2"/>
    <s v="Frankfurt"/>
    <x v="0"/>
    <x v="2"/>
    <x v="88"/>
    <x v="6"/>
    <s v="Strategic"/>
    <x v="9"/>
    <n v="170.24"/>
    <n v="2"/>
    <n v="0.2"/>
    <n v="53.2"/>
    <x v="2496"/>
    <n v="85.12"/>
    <x v="2"/>
    <x v="10"/>
    <x v="3"/>
    <n v="0.3125"/>
  </r>
  <r>
    <n v="20210420"/>
    <s v="Audrey Wilkins"/>
    <x v="5"/>
    <s v="Tokyo"/>
    <x v="2"/>
    <x v="4"/>
    <x v="8"/>
    <x v="5"/>
    <s v="SMB"/>
    <x v="8"/>
    <n v="117.456"/>
    <n v="3"/>
    <n v="0.2"/>
    <n v="44.045999999999999"/>
    <x v="125"/>
    <n v="39.152000000000001"/>
    <x v="1"/>
    <x v="3"/>
    <x v="1"/>
    <n v="0.375"/>
  </r>
  <r>
    <n v="20210919"/>
    <s v="Joseph White"/>
    <x v="1"/>
    <s v="New York City"/>
    <x v="1"/>
    <x v="1"/>
    <x v="26"/>
    <x v="3"/>
    <s v="Strategic"/>
    <x v="8"/>
    <n v="22.96"/>
    <n v="2"/>
    <n v="0"/>
    <n v="11.250400000000001"/>
    <x v="507"/>
    <n v="11.48"/>
    <x v="1"/>
    <x v="8"/>
    <x v="2"/>
    <n v="0.49"/>
  </r>
  <r>
    <n v="20200827"/>
    <s v="Faith Robertson"/>
    <x v="17"/>
    <s v="Barcelona"/>
    <x v="0"/>
    <x v="2"/>
    <x v="84"/>
    <x v="3"/>
    <s v="SMB"/>
    <x v="8"/>
    <n v="13.36"/>
    <n v="2"/>
    <n v="0"/>
    <n v="6.4127999999999998"/>
    <x v="127"/>
    <n v="6.68"/>
    <x v="2"/>
    <x v="6"/>
    <x v="2"/>
    <n v="0.48"/>
  </r>
  <r>
    <n v="20221220"/>
    <s v="Charles Ross"/>
    <x v="15"/>
    <s v="London"/>
    <x v="0"/>
    <x v="0"/>
    <x v="25"/>
    <x v="6"/>
    <s v="Strategic"/>
    <x v="2"/>
    <n v="34.247999999999998"/>
    <n v="3"/>
    <n v="0.2"/>
    <n v="11.5587"/>
    <x v="2512"/>
    <n v="11.415999999999999"/>
    <x v="0"/>
    <x v="4"/>
    <x v="0"/>
    <n v="0.33750000000000002"/>
  </r>
  <r>
    <n v="20221220"/>
    <s v="Charles Ross"/>
    <x v="15"/>
    <s v="London"/>
    <x v="0"/>
    <x v="0"/>
    <x v="25"/>
    <x v="6"/>
    <s v="Strategic"/>
    <x v="5"/>
    <n v="3.52"/>
    <n v="2"/>
    <n v="0"/>
    <n v="1.0207999999999999"/>
    <x v="853"/>
    <n v="1.76"/>
    <x v="0"/>
    <x v="4"/>
    <x v="0"/>
    <n v="0.28999999999999998"/>
  </r>
  <r>
    <n v="20200802"/>
    <s v="Thomas Roberts"/>
    <x v="25"/>
    <s v="Warsaw"/>
    <x v="0"/>
    <x v="2"/>
    <x v="13"/>
    <x v="4"/>
    <s v="Enterprise"/>
    <x v="2"/>
    <n v="26.7"/>
    <n v="5"/>
    <n v="0"/>
    <n v="12.548999999999999"/>
    <x v="1015"/>
    <n v="5.34"/>
    <x v="2"/>
    <x v="6"/>
    <x v="2"/>
    <n v="0.47"/>
  </r>
  <r>
    <n v="20200802"/>
    <s v="Thomas Roberts"/>
    <x v="25"/>
    <s v="Warsaw"/>
    <x v="0"/>
    <x v="2"/>
    <x v="13"/>
    <x v="4"/>
    <s v="Enterprise"/>
    <x v="9"/>
    <n v="21.2"/>
    <n v="2"/>
    <n v="0"/>
    <n v="9.1159999999999997"/>
    <x v="2513"/>
    <n v="10.6"/>
    <x v="2"/>
    <x v="6"/>
    <x v="2"/>
    <n v="0.43"/>
  </r>
  <r>
    <n v="20200802"/>
    <s v="Thomas Roberts"/>
    <x v="25"/>
    <s v="Warsaw"/>
    <x v="0"/>
    <x v="2"/>
    <x v="13"/>
    <x v="4"/>
    <s v="Enterprise"/>
    <x v="3"/>
    <n v="838.38"/>
    <n v="2"/>
    <n v="0"/>
    <n v="226.36259999999999"/>
    <x v="1757"/>
    <n v="419.19"/>
    <x v="2"/>
    <x v="6"/>
    <x v="2"/>
    <n v="0.26999999999999996"/>
  </r>
  <r>
    <n v="20210921"/>
    <s v="Dylan Ince"/>
    <x v="20"/>
    <s v="Medellín"/>
    <x v="1"/>
    <x v="7"/>
    <x v="16"/>
    <x v="6"/>
    <s v="SMB"/>
    <x v="1"/>
    <n v="1690.04"/>
    <n v="4"/>
    <n v="0"/>
    <n v="422.51"/>
    <x v="805"/>
    <n v="422.51"/>
    <x v="1"/>
    <x v="8"/>
    <x v="2"/>
    <n v="0.25"/>
  </r>
  <r>
    <n v="20210921"/>
    <s v="Dylan Ince"/>
    <x v="20"/>
    <s v="Medellín"/>
    <x v="1"/>
    <x v="7"/>
    <x v="16"/>
    <x v="6"/>
    <s v="SMB"/>
    <x v="3"/>
    <n v="85.96"/>
    <n v="7"/>
    <n v="0"/>
    <n v="24.0688"/>
    <x v="641"/>
    <n v="12.28"/>
    <x v="1"/>
    <x v="8"/>
    <x v="2"/>
    <n v="0.28000000000000003"/>
  </r>
  <r>
    <n v="20210921"/>
    <s v="Dylan Ince"/>
    <x v="20"/>
    <s v="Medellín"/>
    <x v="1"/>
    <x v="7"/>
    <x v="16"/>
    <x v="6"/>
    <s v="SMB"/>
    <x v="10"/>
    <n v="121.96"/>
    <n v="2"/>
    <n v="0"/>
    <n v="57.321199999999997"/>
    <x v="2514"/>
    <n v="60.98"/>
    <x v="1"/>
    <x v="8"/>
    <x v="2"/>
    <n v="0.47000000000000003"/>
  </r>
  <r>
    <n v="20210921"/>
    <s v="Dylan Ince"/>
    <x v="20"/>
    <s v="Medellín"/>
    <x v="1"/>
    <x v="7"/>
    <x v="16"/>
    <x v="6"/>
    <s v="SMB"/>
    <x v="8"/>
    <n v="23.92"/>
    <n v="4"/>
    <n v="0"/>
    <n v="11.720800000000001"/>
    <x v="96"/>
    <n v="5.98"/>
    <x v="1"/>
    <x v="8"/>
    <x v="2"/>
    <n v="0.49"/>
  </r>
  <r>
    <n v="20210921"/>
    <s v="Dylan Ince"/>
    <x v="20"/>
    <s v="Medellín"/>
    <x v="1"/>
    <x v="7"/>
    <x v="16"/>
    <x v="6"/>
    <s v="SMB"/>
    <x v="3"/>
    <n v="63.96"/>
    <n v="2"/>
    <n v="0"/>
    <n v="6.3959999999999999"/>
    <x v="964"/>
    <n v="31.98"/>
    <x v="1"/>
    <x v="8"/>
    <x v="2"/>
    <n v="9.9999999999999992E-2"/>
  </r>
  <r>
    <n v="20210921"/>
    <s v="Dylan Ince"/>
    <x v="20"/>
    <s v="Medellín"/>
    <x v="1"/>
    <x v="7"/>
    <x v="16"/>
    <x v="6"/>
    <s v="SMB"/>
    <x v="6"/>
    <n v="629.95000000000005"/>
    <n v="5"/>
    <n v="0"/>
    <n v="176.386"/>
    <x v="2289"/>
    <n v="125.99000000000001"/>
    <x v="1"/>
    <x v="8"/>
    <x v="2"/>
    <n v="0.27999999999999997"/>
  </r>
  <r>
    <n v="20210921"/>
    <s v="Dylan Ince"/>
    <x v="20"/>
    <s v="Medellín"/>
    <x v="1"/>
    <x v="7"/>
    <x v="16"/>
    <x v="6"/>
    <s v="SMB"/>
    <x v="6"/>
    <n v="113.73"/>
    <n v="3"/>
    <n v="0"/>
    <n v="32.981699999999996"/>
    <x v="2515"/>
    <n v="37.910000000000004"/>
    <x v="1"/>
    <x v="8"/>
    <x v="2"/>
    <n v="0.28999999999999998"/>
  </r>
  <r>
    <n v="20210921"/>
    <s v="Dylan Ince"/>
    <x v="20"/>
    <s v="Medellín"/>
    <x v="1"/>
    <x v="7"/>
    <x v="16"/>
    <x v="6"/>
    <s v="SMB"/>
    <x v="2"/>
    <n v="14.6"/>
    <n v="2"/>
    <n v="0"/>
    <n v="6.8620000000000001"/>
    <x v="354"/>
    <n v="7.3"/>
    <x v="1"/>
    <x v="8"/>
    <x v="2"/>
    <n v="0.47000000000000003"/>
  </r>
  <r>
    <n v="20210921"/>
    <s v="Dylan Ince"/>
    <x v="20"/>
    <s v="Medellín"/>
    <x v="1"/>
    <x v="7"/>
    <x v="16"/>
    <x v="6"/>
    <s v="SMB"/>
    <x v="3"/>
    <n v="887.84"/>
    <n v="8"/>
    <n v="0"/>
    <n v="17.756799999999998"/>
    <x v="16"/>
    <n v="110.98"/>
    <x v="1"/>
    <x v="8"/>
    <x v="2"/>
    <n v="1.9999999999999997E-2"/>
  </r>
  <r>
    <n v="20221212"/>
    <s v="Audrey Young"/>
    <x v="21"/>
    <s v="Brussels"/>
    <x v="0"/>
    <x v="2"/>
    <x v="57"/>
    <x v="5"/>
    <s v="Enterprise"/>
    <x v="1"/>
    <n v="403.92"/>
    <n v="5"/>
    <n v="0.2"/>
    <n v="25.245000000000001"/>
    <x v="38"/>
    <n v="80.784000000000006"/>
    <x v="0"/>
    <x v="4"/>
    <x v="0"/>
    <n v="6.25E-2"/>
  </r>
  <r>
    <n v="20210807"/>
    <s v="Kimberly Harris"/>
    <x v="9"/>
    <s v="Paris"/>
    <x v="0"/>
    <x v="2"/>
    <x v="14"/>
    <x v="2"/>
    <s v="SMB"/>
    <x v="5"/>
    <n v="106.8"/>
    <n v="10"/>
    <n v="0.2"/>
    <n v="10.68"/>
    <x v="1104"/>
    <n v="10.68"/>
    <x v="1"/>
    <x v="6"/>
    <x v="2"/>
    <n v="0.1"/>
  </r>
  <r>
    <n v="20211115"/>
    <s v="Diane Mills"/>
    <x v="15"/>
    <s v="London"/>
    <x v="0"/>
    <x v="0"/>
    <x v="49"/>
    <x v="4"/>
    <s v="Strategic"/>
    <x v="3"/>
    <n v="70.95"/>
    <n v="3"/>
    <n v="0"/>
    <n v="20.575500000000002"/>
    <x v="403"/>
    <n v="23.650000000000002"/>
    <x v="1"/>
    <x v="0"/>
    <x v="0"/>
    <n v="0.29000000000000004"/>
  </r>
  <r>
    <n v="20211115"/>
    <s v="Diane Mills"/>
    <x v="15"/>
    <s v="London"/>
    <x v="0"/>
    <x v="0"/>
    <x v="49"/>
    <x v="4"/>
    <s v="Strategic"/>
    <x v="2"/>
    <n v="34.944000000000003"/>
    <n v="6"/>
    <n v="0.2"/>
    <n v="11.7936"/>
    <x v="2516"/>
    <n v="5.8240000000000007"/>
    <x v="1"/>
    <x v="0"/>
    <x v="0"/>
    <n v="0.33749999999999997"/>
  </r>
  <r>
    <n v="20211115"/>
    <s v="Diane Mills"/>
    <x v="15"/>
    <s v="London"/>
    <x v="0"/>
    <x v="0"/>
    <x v="49"/>
    <x v="4"/>
    <s v="Strategic"/>
    <x v="5"/>
    <n v="119.04"/>
    <n v="6"/>
    <n v="0"/>
    <n v="35.712000000000003"/>
    <x v="1136"/>
    <n v="19.84"/>
    <x v="1"/>
    <x v="0"/>
    <x v="0"/>
    <n v="0.3"/>
  </r>
  <r>
    <n v="20230405"/>
    <s v="Joanne Blake"/>
    <x v="10"/>
    <s v="Adelaide"/>
    <x v="2"/>
    <x v="8"/>
    <x v="88"/>
    <x v="6"/>
    <s v="SMB"/>
    <x v="6"/>
    <n v="383.84"/>
    <n v="4"/>
    <n v="0.2"/>
    <n v="47.98"/>
    <x v="1309"/>
    <n v="95.96"/>
    <x v="3"/>
    <x v="3"/>
    <x v="1"/>
    <n v="0.125"/>
  </r>
  <r>
    <n v="20221225"/>
    <s v="Liam Murray"/>
    <x v="15"/>
    <s v="London"/>
    <x v="0"/>
    <x v="0"/>
    <x v="55"/>
    <x v="1"/>
    <s v="SMB"/>
    <x v="4"/>
    <n v="799.56"/>
    <n v="9"/>
    <n v="0"/>
    <n v="207.88560000000001"/>
    <x v="2517"/>
    <n v="88.839999999999989"/>
    <x v="0"/>
    <x v="4"/>
    <x v="0"/>
    <n v="0.26"/>
  </r>
  <r>
    <n v="20231214"/>
    <s v="Blake Short"/>
    <x v="4"/>
    <s v="Toronto"/>
    <x v="1"/>
    <x v="1"/>
    <x v="10"/>
    <x v="5"/>
    <s v="SMB"/>
    <x v="3"/>
    <n v="31.44"/>
    <n v="3"/>
    <n v="0"/>
    <n v="8.4887999999999995"/>
    <x v="481"/>
    <n v="10.48"/>
    <x v="3"/>
    <x v="4"/>
    <x v="0"/>
    <n v="0.26999999999999996"/>
  </r>
  <r>
    <n v="20231223"/>
    <s v="Rebecca Mackay"/>
    <x v="5"/>
    <s v="Tokyo"/>
    <x v="2"/>
    <x v="4"/>
    <x v="11"/>
    <x v="5"/>
    <s v="SMB"/>
    <x v="8"/>
    <n v="25.92"/>
    <n v="5"/>
    <n v="0.2"/>
    <n v="9.0719999999999992"/>
    <x v="86"/>
    <n v="5.1840000000000002"/>
    <x v="3"/>
    <x v="4"/>
    <x v="0"/>
    <n v="0.34999999999999992"/>
  </r>
  <r>
    <n v="20231223"/>
    <s v="Rebecca Mackay"/>
    <x v="5"/>
    <s v="Tokyo"/>
    <x v="2"/>
    <x v="4"/>
    <x v="11"/>
    <x v="5"/>
    <s v="SMB"/>
    <x v="2"/>
    <n v="6.33"/>
    <n v="5"/>
    <n v="0.8"/>
    <n v="-9.8115000000000006"/>
    <x v="895"/>
    <n v="1.266"/>
    <x v="3"/>
    <x v="4"/>
    <x v="0"/>
    <n v="-1.55"/>
  </r>
  <r>
    <n v="20231223"/>
    <s v="Rebecca Mackay"/>
    <x v="5"/>
    <s v="Tokyo"/>
    <x v="2"/>
    <x v="4"/>
    <x v="11"/>
    <x v="5"/>
    <s v="SMB"/>
    <x v="8"/>
    <n v="75.88"/>
    <n v="5"/>
    <n v="0.2"/>
    <n v="26.558"/>
    <x v="432"/>
    <n v="15.175999999999998"/>
    <x v="3"/>
    <x v="4"/>
    <x v="0"/>
    <n v="0.35000000000000003"/>
  </r>
  <r>
    <n v="20231022"/>
    <s v="Sophie Cornish"/>
    <x v="9"/>
    <s v="Paris"/>
    <x v="0"/>
    <x v="2"/>
    <x v="63"/>
    <x v="3"/>
    <s v="SMB"/>
    <x v="6"/>
    <n v="329.988"/>
    <n v="2"/>
    <n v="0.4"/>
    <n v="-76.997200000000007"/>
    <x v="951"/>
    <n v="164.994"/>
    <x v="3"/>
    <x v="2"/>
    <x v="0"/>
    <n v="-0.23333333333333336"/>
  </r>
  <r>
    <n v="20231022"/>
    <s v="Sophie Cornish"/>
    <x v="9"/>
    <s v="Paris"/>
    <x v="0"/>
    <x v="2"/>
    <x v="63"/>
    <x v="3"/>
    <s v="SMB"/>
    <x v="3"/>
    <n v="71.376000000000005"/>
    <n v="3"/>
    <n v="0.2"/>
    <n v="-4.4610000000000003"/>
    <x v="2518"/>
    <n v="23.792000000000002"/>
    <x v="3"/>
    <x v="2"/>
    <x v="0"/>
    <n v="-6.25E-2"/>
  </r>
  <r>
    <n v="20211113"/>
    <s v="Faith Jones"/>
    <x v="14"/>
    <s v="Chennai"/>
    <x v="2"/>
    <x v="10"/>
    <x v="20"/>
    <x v="2"/>
    <s v="SMB"/>
    <x v="8"/>
    <n v="63.77"/>
    <n v="7"/>
    <n v="0"/>
    <n v="28.6965"/>
    <x v="2519"/>
    <n v="9.1100000000000012"/>
    <x v="1"/>
    <x v="0"/>
    <x v="0"/>
    <n v="0.44999999999999996"/>
  </r>
  <r>
    <n v="20211113"/>
    <s v="Faith Jones"/>
    <x v="14"/>
    <s v="Chennai"/>
    <x v="2"/>
    <x v="10"/>
    <x v="20"/>
    <x v="2"/>
    <s v="SMB"/>
    <x v="6"/>
    <n v="50.97"/>
    <n v="3"/>
    <n v="0"/>
    <n v="13.2522"/>
    <x v="1411"/>
    <n v="16.989999999999998"/>
    <x v="1"/>
    <x v="0"/>
    <x v="0"/>
    <n v="0.26"/>
  </r>
  <r>
    <n v="20211113"/>
    <s v="Faith Jones"/>
    <x v="14"/>
    <s v="Chennai"/>
    <x v="2"/>
    <x v="10"/>
    <x v="20"/>
    <x v="2"/>
    <s v="SMB"/>
    <x v="8"/>
    <n v="96.08"/>
    <n v="2"/>
    <n v="0"/>
    <n v="46.118400000000001"/>
    <x v="719"/>
    <n v="48.04"/>
    <x v="1"/>
    <x v="0"/>
    <x v="0"/>
    <n v="0.48000000000000004"/>
  </r>
  <r>
    <n v="20210416"/>
    <s v="Victor Lewis"/>
    <x v="10"/>
    <s v="Brisbane"/>
    <x v="2"/>
    <x v="8"/>
    <x v="3"/>
    <x v="1"/>
    <s v="SMB"/>
    <x v="13"/>
    <n v="1439.9680000000001"/>
    <n v="4"/>
    <n v="0.2"/>
    <n v="485.98919999999998"/>
    <x v="2520"/>
    <n v="359.99200000000002"/>
    <x v="1"/>
    <x v="3"/>
    <x v="1"/>
    <n v="0.33749999999999997"/>
  </r>
  <r>
    <n v="20210416"/>
    <s v="Victor Lewis"/>
    <x v="10"/>
    <s v="Brisbane"/>
    <x v="2"/>
    <x v="8"/>
    <x v="3"/>
    <x v="1"/>
    <s v="SMB"/>
    <x v="9"/>
    <n v="43.56"/>
    <n v="3"/>
    <n v="0.2"/>
    <n v="-4.9005000000000001"/>
    <x v="2222"/>
    <n v="14.520000000000001"/>
    <x v="1"/>
    <x v="3"/>
    <x v="1"/>
    <n v="-0.1125"/>
  </r>
  <r>
    <n v="20221217"/>
    <s v="Claire Welch"/>
    <x v="1"/>
    <s v="Arlington"/>
    <x v="1"/>
    <x v="1"/>
    <x v="7"/>
    <x v="4"/>
    <s v="SMB"/>
    <x v="1"/>
    <n v="563.91999999999996"/>
    <n v="5"/>
    <n v="0.2"/>
    <n v="7.0490000000000004"/>
    <x v="2014"/>
    <n v="112.78399999999999"/>
    <x v="0"/>
    <x v="4"/>
    <x v="0"/>
    <n v="1.2500000000000002E-2"/>
  </r>
  <r>
    <n v="20221022"/>
    <s v="Tracey Skinner"/>
    <x v="24"/>
    <s v="Mexico City"/>
    <x v="1"/>
    <x v="7"/>
    <x v="51"/>
    <x v="9"/>
    <s v="SMB"/>
    <x v="6"/>
    <n v="235.15199999999999"/>
    <n v="8"/>
    <n v="0.4"/>
    <n v="-47.0304"/>
    <x v="2204"/>
    <n v="29.393999999999998"/>
    <x v="0"/>
    <x v="2"/>
    <x v="0"/>
    <n v="-0.2"/>
  </r>
  <r>
    <n v="20231202"/>
    <s v="Zoe Lyman"/>
    <x v="24"/>
    <s v="Mexico City"/>
    <x v="1"/>
    <x v="7"/>
    <x v="81"/>
    <x v="3"/>
    <s v="Enterprise"/>
    <x v="4"/>
    <n v="7.7119999999999997"/>
    <n v="2"/>
    <n v="0.2"/>
    <n v="1.7352000000000001"/>
    <x v="1378"/>
    <n v="3.8559999999999999"/>
    <x v="3"/>
    <x v="4"/>
    <x v="0"/>
    <n v="0.22500000000000001"/>
  </r>
  <r>
    <n v="20221021"/>
    <s v="Chloe Campbell"/>
    <x v="5"/>
    <s v="Tokyo"/>
    <x v="2"/>
    <x v="4"/>
    <x v="51"/>
    <x v="9"/>
    <s v="SMB"/>
    <x v="8"/>
    <n v="51.015999999999998"/>
    <n v="7"/>
    <n v="0.2"/>
    <n v="15.942500000000001"/>
    <x v="1537"/>
    <n v="7.2879999999999994"/>
    <x v="0"/>
    <x v="2"/>
    <x v="0"/>
    <n v="0.3125"/>
  </r>
  <r>
    <n v="20221021"/>
    <s v="Chloe Campbell"/>
    <x v="5"/>
    <s v="Tokyo"/>
    <x v="2"/>
    <x v="4"/>
    <x v="51"/>
    <x v="9"/>
    <s v="SMB"/>
    <x v="11"/>
    <n v="25.248000000000001"/>
    <n v="4"/>
    <n v="0.2"/>
    <n v="7.89"/>
    <x v="1169"/>
    <n v="6.3120000000000003"/>
    <x v="0"/>
    <x v="2"/>
    <x v="0"/>
    <n v="0.3125"/>
  </r>
  <r>
    <n v="20221021"/>
    <s v="Chloe Campbell"/>
    <x v="5"/>
    <s v="Tokyo"/>
    <x v="2"/>
    <x v="4"/>
    <x v="51"/>
    <x v="9"/>
    <s v="SMB"/>
    <x v="1"/>
    <n v="56.686"/>
    <n v="1"/>
    <n v="0.3"/>
    <n v="-14.5764"/>
    <x v="405"/>
    <n v="56.686"/>
    <x v="0"/>
    <x v="2"/>
    <x v="0"/>
    <n v="-0.25714285714285712"/>
  </r>
  <r>
    <n v="20230930"/>
    <s v="Joanne Harris"/>
    <x v="24"/>
    <s v="Mexico City"/>
    <x v="1"/>
    <x v="7"/>
    <x v="53"/>
    <x v="3"/>
    <s v="Strategic"/>
    <x v="3"/>
    <n v="51.167999999999999"/>
    <n v="2"/>
    <n v="0.2"/>
    <n v="-6.3959999999999999"/>
    <x v="964"/>
    <n v="25.584"/>
    <x v="3"/>
    <x v="8"/>
    <x v="2"/>
    <n v="-0.125"/>
  </r>
  <r>
    <n v="20230819"/>
    <s v="Rose Hill"/>
    <x v="4"/>
    <s v="Toronto"/>
    <x v="1"/>
    <x v="1"/>
    <x v="22"/>
    <x v="1"/>
    <s v="Strategic"/>
    <x v="2"/>
    <n v="2793.5279999999998"/>
    <n v="9"/>
    <n v="0.2"/>
    <n v="942.81569999999999"/>
    <x v="2521"/>
    <n v="310.392"/>
    <x v="3"/>
    <x v="6"/>
    <x v="2"/>
    <n v="0.33750000000000002"/>
  </r>
  <r>
    <n v="20230819"/>
    <s v="Rose Hill"/>
    <x v="4"/>
    <s v="Toronto"/>
    <x v="1"/>
    <x v="1"/>
    <x v="22"/>
    <x v="1"/>
    <s v="Strategic"/>
    <x v="3"/>
    <n v="1000.02"/>
    <n v="7"/>
    <n v="0"/>
    <n v="290.00580000000002"/>
    <x v="394"/>
    <n v="142.85999999999999"/>
    <x v="3"/>
    <x v="6"/>
    <x v="2"/>
    <n v="0.29000000000000004"/>
  </r>
  <r>
    <n v="20230819"/>
    <s v="Rose Hill"/>
    <x v="4"/>
    <s v="Toronto"/>
    <x v="1"/>
    <x v="1"/>
    <x v="22"/>
    <x v="1"/>
    <s v="Strategic"/>
    <x v="4"/>
    <n v="65.94"/>
    <n v="3"/>
    <n v="0"/>
    <n v="22.419599999999999"/>
    <x v="2522"/>
    <n v="21.98"/>
    <x v="3"/>
    <x v="6"/>
    <x v="2"/>
    <n v="0.34"/>
  </r>
  <r>
    <n v="20231113"/>
    <s v="Tracey Knox"/>
    <x v="4"/>
    <s v="Winnipeg"/>
    <x v="1"/>
    <x v="1"/>
    <x v="45"/>
    <x v="0"/>
    <s v="SMB"/>
    <x v="11"/>
    <n v="18.239999999999998"/>
    <n v="3"/>
    <n v="0"/>
    <n v="9.1199999999999992"/>
    <x v="1826"/>
    <n v="6.0799999999999992"/>
    <x v="3"/>
    <x v="0"/>
    <x v="0"/>
    <n v="0.5"/>
  </r>
  <r>
    <n v="20231113"/>
    <s v="Tracey Knox"/>
    <x v="4"/>
    <s v="Winnipeg"/>
    <x v="1"/>
    <x v="1"/>
    <x v="45"/>
    <x v="0"/>
    <s v="SMB"/>
    <x v="7"/>
    <n v="76.12"/>
    <n v="2"/>
    <n v="0"/>
    <n v="22.0748"/>
    <x v="527"/>
    <n v="38.06"/>
    <x v="3"/>
    <x v="0"/>
    <x v="0"/>
    <n v="0.28999999999999998"/>
  </r>
  <r>
    <n v="20201011"/>
    <s v="Diane Buckland"/>
    <x v="1"/>
    <s v="Lakewood"/>
    <x v="1"/>
    <x v="1"/>
    <x v="72"/>
    <x v="4"/>
    <s v="SMB"/>
    <x v="10"/>
    <n v="7.64"/>
    <n v="1"/>
    <n v="0"/>
    <n v="3.7435999999999998"/>
    <x v="687"/>
    <n v="7.64"/>
    <x v="2"/>
    <x v="2"/>
    <x v="0"/>
    <n v="0.49"/>
  </r>
  <r>
    <n v="20211128"/>
    <s v="Sonia Hardacre"/>
    <x v="15"/>
    <s v="London"/>
    <x v="0"/>
    <x v="0"/>
    <x v="52"/>
    <x v="3"/>
    <s v="Strategic"/>
    <x v="4"/>
    <n v="68.16"/>
    <n v="3"/>
    <n v="0"/>
    <n v="27.945599999999999"/>
    <x v="2523"/>
    <n v="22.72"/>
    <x v="1"/>
    <x v="0"/>
    <x v="0"/>
    <n v="0.41000000000000003"/>
  </r>
  <r>
    <n v="20211128"/>
    <s v="Sonia Hardacre"/>
    <x v="15"/>
    <s v="London"/>
    <x v="0"/>
    <x v="0"/>
    <x v="52"/>
    <x v="3"/>
    <s v="Strategic"/>
    <x v="10"/>
    <n v="62.24"/>
    <n v="8"/>
    <n v="0"/>
    <n v="29.252800000000001"/>
    <x v="868"/>
    <n v="7.78"/>
    <x v="1"/>
    <x v="0"/>
    <x v="0"/>
    <n v="0.47"/>
  </r>
  <r>
    <n v="20210727"/>
    <s v="Charles Churchill"/>
    <x v="0"/>
    <s v="Dublin"/>
    <x v="0"/>
    <x v="0"/>
    <x v="71"/>
    <x v="5"/>
    <s v="SMB"/>
    <x v="6"/>
    <n v="29.97"/>
    <n v="3"/>
    <n v="0"/>
    <n v="0.29970000000000002"/>
    <x v="2112"/>
    <n v="9.99"/>
    <x v="1"/>
    <x v="7"/>
    <x v="2"/>
    <n v="1.0000000000000002E-2"/>
  </r>
  <r>
    <n v="20221021"/>
    <s v="Lucas Taylor"/>
    <x v="12"/>
    <s v="Belo Horizonte"/>
    <x v="1"/>
    <x v="7"/>
    <x v="87"/>
    <x v="6"/>
    <s v="SMB"/>
    <x v="6"/>
    <n v="125.7"/>
    <n v="6"/>
    <n v="0"/>
    <n v="35.195999999999998"/>
    <x v="1107"/>
    <n v="20.95"/>
    <x v="0"/>
    <x v="2"/>
    <x v="0"/>
    <n v="0.27999999999999997"/>
  </r>
  <r>
    <n v="20221021"/>
    <s v="Lucas Taylor"/>
    <x v="12"/>
    <s v="Belo Horizonte"/>
    <x v="1"/>
    <x v="7"/>
    <x v="87"/>
    <x v="6"/>
    <s v="SMB"/>
    <x v="6"/>
    <n v="191.98"/>
    <n v="2"/>
    <n v="0"/>
    <n v="51.834600000000002"/>
    <x v="690"/>
    <n v="95.99"/>
    <x v="0"/>
    <x v="2"/>
    <x v="0"/>
    <n v="0.27"/>
  </r>
  <r>
    <n v="20221021"/>
    <s v="Lucas Taylor"/>
    <x v="12"/>
    <s v="Belo Horizonte"/>
    <x v="1"/>
    <x v="7"/>
    <x v="87"/>
    <x v="6"/>
    <s v="SMB"/>
    <x v="3"/>
    <n v="20.86"/>
    <n v="7"/>
    <n v="0"/>
    <n v="1.4601999999999999"/>
    <x v="393"/>
    <n v="2.98"/>
    <x v="0"/>
    <x v="2"/>
    <x v="0"/>
    <n v="6.9999999999999993E-2"/>
  </r>
  <r>
    <n v="20230915"/>
    <s v="Joanne Davies"/>
    <x v="1"/>
    <s v="New York City"/>
    <x v="1"/>
    <x v="1"/>
    <x v="31"/>
    <x v="6"/>
    <s v="SMB"/>
    <x v="1"/>
    <n v="56.7"/>
    <n v="9"/>
    <n v="0"/>
    <n v="26.082000000000001"/>
    <x v="166"/>
    <n v="6.3000000000000007"/>
    <x v="3"/>
    <x v="8"/>
    <x v="2"/>
    <n v="0.45999999999999996"/>
  </r>
  <r>
    <n v="20231224"/>
    <s v="Emma Young"/>
    <x v="18"/>
    <s v="Cape Town"/>
    <x v="0"/>
    <x v="6"/>
    <x v="71"/>
    <x v="5"/>
    <s v="SMB"/>
    <x v="4"/>
    <n v="72.703999999999994"/>
    <n v="4"/>
    <n v="0.2"/>
    <n v="19.084800000000001"/>
    <x v="206"/>
    <n v="18.175999999999998"/>
    <x v="3"/>
    <x v="4"/>
    <x v="0"/>
    <n v="0.26250000000000007"/>
  </r>
  <r>
    <n v="20231224"/>
    <s v="Emma Young"/>
    <x v="18"/>
    <s v="Cape Town"/>
    <x v="0"/>
    <x v="6"/>
    <x v="71"/>
    <x v="5"/>
    <s v="SMB"/>
    <x v="5"/>
    <n v="12.263999999999999"/>
    <n v="7"/>
    <n v="0.2"/>
    <n v="1.0730999999999999"/>
    <x v="2524"/>
    <n v="1.752"/>
    <x v="3"/>
    <x v="4"/>
    <x v="0"/>
    <n v="8.7499999999999994E-2"/>
  </r>
  <r>
    <n v="20231224"/>
    <s v="Emma Young"/>
    <x v="18"/>
    <s v="Cape Town"/>
    <x v="0"/>
    <x v="6"/>
    <x v="71"/>
    <x v="5"/>
    <s v="SMB"/>
    <x v="3"/>
    <n v="218.352"/>
    <n v="3"/>
    <n v="0.2"/>
    <n v="-54.588000000000001"/>
    <x v="71"/>
    <n v="72.784000000000006"/>
    <x v="3"/>
    <x v="4"/>
    <x v="0"/>
    <n v="-0.25"/>
  </r>
  <r>
    <n v="20211005"/>
    <s v="Caroline Burgess"/>
    <x v="21"/>
    <s v="Brussels"/>
    <x v="0"/>
    <x v="2"/>
    <x v="56"/>
    <x v="1"/>
    <s v="SMB"/>
    <x v="0"/>
    <n v="66.293999999999997"/>
    <n v="1"/>
    <n v="0.7"/>
    <n v="-103.86060000000001"/>
    <x v="2525"/>
    <n v="66.293999999999997"/>
    <x v="1"/>
    <x v="2"/>
    <x v="0"/>
    <n v="-1.5666666666666669"/>
  </r>
  <r>
    <n v="20211005"/>
    <s v="Caroline Burgess"/>
    <x v="21"/>
    <s v="Brussels"/>
    <x v="0"/>
    <x v="2"/>
    <x v="56"/>
    <x v="1"/>
    <s v="SMB"/>
    <x v="1"/>
    <n v="291.16800000000001"/>
    <n v="4"/>
    <n v="0.2"/>
    <n v="-14.558400000000001"/>
    <x v="2526"/>
    <n v="72.792000000000002"/>
    <x v="1"/>
    <x v="2"/>
    <x v="0"/>
    <n v="-0.05"/>
  </r>
  <r>
    <n v="20201102"/>
    <s v="Peter McLean"/>
    <x v="5"/>
    <s v="Tokyo"/>
    <x v="2"/>
    <x v="4"/>
    <x v="6"/>
    <x v="3"/>
    <s v="SMB"/>
    <x v="6"/>
    <n v="88.775999999999996"/>
    <n v="3"/>
    <n v="0.2"/>
    <n v="7.7679"/>
    <x v="1784"/>
    <n v="29.591999999999999"/>
    <x v="2"/>
    <x v="0"/>
    <x v="0"/>
    <n v="8.7500000000000008E-2"/>
  </r>
  <r>
    <n v="20220122"/>
    <s v="David McDonald"/>
    <x v="24"/>
    <s v="Tijuana"/>
    <x v="1"/>
    <x v="7"/>
    <x v="43"/>
    <x v="1"/>
    <s v="Enterprise"/>
    <x v="6"/>
    <n v="110.376"/>
    <n v="4"/>
    <n v="0.4"/>
    <n v="-20.235600000000002"/>
    <x v="40"/>
    <n v="27.594000000000001"/>
    <x v="0"/>
    <x v="9"/>
    <x v="3"/>
    <n v="-0.18333333333333335"/>
  </r>
  <r>
    <n v="20220122"/>
    <s v="David McDonald"/>
    <x v="24"/>
    <s v="Tijuana"/>
    <x v="1"/>
    <x v="7"/>
    <x v="43"/>
    <x v="1"/>
    <s v="Enterprise"/>
    <x v="9"/>
    <n v="55.176000000000002"/>
    <n v="3"/>
    <n v="0.2"/>
    <n v="15.863099999999999"/>
    <x v="2527"/>
    <n v="18.391999999999999"/>
    <x v="0"/>
    <x v="9"/>
    <x v="3"/>
    <n v="0.28749999999999998"/>
  </r>
  <r>
    <n v="20230712"/>
    <s v="Sarah Alsop"/>
    <x v="23"/>
    <s v="The Hague"/>
    <x v="0"/>
    <x v="2"/>
    <x v="79"/>
    <x v="6"/>
    <s v="SMB"/>
    <x v="5"/>
    <n v="30.32"/>
    <n v="4"/>
    <n v="0"/>
    <n v="11.8248"/>
    <x v="2209"/>
    <n v="7.58"/>
    <x v="3"/>
    <x v="7"/>
    <x v="2"/>
    <n v="0.39"/>
  </r>
  <r>
    <n v="20230912"/>
    <s v="Justin Pullman"/>
    <x v="4"/>
    <s v="Toronto"/>
    <x v="1"/>
    <x v="1"/>
    <x v="54"/>
    <x v="2"/>
    <s v="SMB"/>
    <x v="1"/>
    <n v="177.56800000000001"/>
    <n v="2"/>
    <n v="0.2"/>
    <n v="8.8783999999999992"/>
    <x v="665"/>
    <n v="88.784000000000006"/>
    <x v="3"/>
    <x v="8"/>
    <x v="2"/>
    <n v="4.9999999999999989E-2"/>
  </r>
  <r>
    <n v="20230912"/>
    <s v="Justin Pullman"/>
    <x v="4"/>
    <s v="Toronto"/>
    <x v="1"/>
    <x v="1"/>
    <x v="54"/>
    <x v="2"/>
    <s v="SMB"/>
    <x v="8"/>
    <n v="19.440000000000001"/>
    <n v="3"/>
    <n v="0"/>
    <n v="9.3312000000000008"/>
    <x v="509"/>
    <n v="6.48"/>
    <x v="3"/>
    <x v="8"/>
    <x v="2"/>
    <n v="0.48000000000000004"/>
  </r>
  <r>
    <n v="20230912"/>
    <s v="Justin Pullman"/>
    <x v="4"/>
    <s v="Toronto"/>
    <x v="1"/>
    <x v="1"/>
    <x v="54"/>
    <x v="2"/>
    <s v="SMB"/>
    <x v="8"/>
    <n v="71.28"/>
    <n v="11"/>
    <n v="0"/>
    <n v="34.214399999999998"/>
    <x v="509"/>
    <n v="6.48"/>
    <x v="3"/>
    <x v="8"/>
    <x v="2"/>
    <n v="0.48"/>
  </r>
  <r>
    <n v="20230912"/>
    <s v="Justin Pullman"/>
    <x v="4"/>
    <s v="Toronto"/>
    <x v="1"/>
    <x v="1"/>
    <x v="54"/>
    <x v="2"/>
    <s v="SMB"/>
    <x v="2"/>
    <n v="1471.96"/>
    <n v="5"/>
    <n v="0.2"/>
    <n v="459.98750000000001"/>
    <x v="1788"/>
    <n v="294.392"/>
    <x v="3"/>
    <x v="8"/>
    <x v="2"/>
    <n v="0.3125"/>
  </r>
  <r>
    <n v="20230912"/>
    <s v="Justin Pullman"/>
    <x v="4"/>
    <s v="Toronto"/>
    <x v="1"/>
    <x v="1"/>
    <x v="54"/>
    <x v="2"/>
    <s v="SMB"/>
    <x v="6"/>
    <n v="79.959999999999994"/>
    <n v="5"/>
    <n v="0.2"/>
    <n v="-17.991"/>
    <x v="2528"/>
    <n v="15.991999999999999"/>
    <x v="3"/>
    <x v="8"/>
    <x v="2"/>
    <n v="-0.22500000000000001"/>
  </r>
  <r>
    <n v="20220223"/>
    <s v="Matt Forsyth"/>
    <x v="9"/>
    <s v="Paris"/>
    <x v="0"/>
    <x v="2"/>
    <x v="64"/>
    <x v="9"/>
    <s v="Strategic"/>
    <x v="10"/>
    <n v="57.576000000000001"/>
    <n v="3"/>
    <n v="0.2"/>
    <n v="21.591000000000001"/>
    <x v="250"/>
    <n v="19.192"/>
    <x v="0"/>
    <x v="11"/>
    <x v="3"/>
    <n v="0.375"/>
  </r>
  <r>
    <n v="20220122"/>
    <s v="Gordon Sanderson"/>
    <x v="15"/>
    <s v="London"/>
    <x v="0"/>
    <x v="0"/>
    <x v="2"/>
    <x v="0"/>
    <s v="SMB"/>
    <x v="2"/>
    <n v="26.335999999999999"/>
    <n v="4"/>
    <n v="0.2"/>
    <n v="9.2175999999999991"/>
    <x v="2529"/>
    <n v="6.5839999999999996"/>
    <x v="0"/>
    <x v="9"/>
    <x v="3"/>
    <n v="0.35"/>
  </r>
  <r>
    <n v="20211212"/>
    <s v="Steven Coleman"/>
    <x v="1"/>
    <s v="Chicago"/>
    <x v="1"/>
    <x v="1"/>
    <x v="55"/>
    <x v="1"/>
    <s v="SMB"/>
    <x v="4"/>
    <n v="166.5"/>
    <n v="3"/>
    <n v="0"/>
    <n v="21.645"/>
    <x v="1448"/>
    <n v="55.5"/>
    <x v="1"/>
    <x v="4"/>
    <x v="0"/>
    <n v="0.13"/>
  </r>
  <r>
    <n v="20211212"/>
    <s v="Steven Coleman"/>
    <x v="1"/>
    <s v="Chicago"/>
    <x v="1"/>
    <x v="1"/>
    <x v="55"/>
    <x v="1"/>
    <s v="SMB"/>
    <x v="3"/>
    <n v="360.38"/>
    <n v="2"/>
    <n v="0"/>
    <n v="93.698800000000006"/>
    <x v="1944"/>
    <n v="180.19"/>
    <x v="1"/>
    <x v="4"/>
    <x v="0"/>
    <n v="0.26"/>
  </r>
  <r>
    <n v="20221030"/>
    <s v="Vanessa Davidson"/>
    <x v="1"/>
    <s v="New York City"/>
    <x v="1"/>
    <x v="1"/>
    <x v="69"/>
    <x v="3"/>
    <s v="SMB"/>
    <x v="2"/>
    <n v="11.744"/>
    <n v="1"/>
    <n v="0.2"/>
    <n v="3.8168000000000002"/>
    <x v="1414"/>
    <n v="11.744"/>
    <x v="0"/>
    <x v="2"/>
    <x v="0"/>
    <n v="0.32500000000000001"/>
  </r>
  <r>
    <n v="20230529"/>
    <s v="Molly Grant"/>
    <x v="37"/>
    <s v="Thessaloniki"/>
    <x v="0"/>
    <x v="11"/>
    <x v="33"/>
    <x v="1"/>
    <s v="Strategic"/>
    <x v="4"/>
    <n v="247.44"/>
    <n v="8"/>
    <n v="0"/>
    <n v="101.4504"/>
    <x v="2328"/>
    <n v="30.93"/>
    <x v="3"/>
    <x v="5"/>
    <x v="1"/>
    <n v="0.41000000000000003"/>
  </r>
  <r>
    <n v="20201221"/>
    <s v="Rose Dyer"/>
    <x v="18"/>
    <s v="Johannesburg"/>
    <x v="0"/>
    <x v="6"/>
    <x v="73"/>
    <x v="2"/>
    <s v="Enterprise"/>
    <x v="2"/>
    <n v="18.239999999999998"/>
    <n v="2"/>
    <n v="0.7"/>
    <n v="-14.592000000000001"/>
    <x v="1086"/>
    <n v="9.1199999999999992"/>
    <x v="2"/>
    <x v="4"/>
    <x v="0"/>
    <n v="-0.8"/>
  </r>
  <r>
    <n v="20221125"/>
    <s v="Cameron Oliver"/>
    <x v="4"/>
    <s v="Quebec"/>
    <x v="1"/>
    <x v="1"/>
    <x v="81"/>
    <x v="3"/>
    <s v="Enterprise"/>
    <x v="8"/>
    <n v="25.35"/>
    <n v="3"/>
    <n v="0"/>
    <n v="7.6050000000000004"/>
    <x v="2215"/>
    <n v="8.4500000000000011"/>
    <x v="0"/>
    <x v="0"/>
    <x v="0"/>
    <n v="0.3"/>
  </r>
  <r>
    <n v="20211120"/>
    <s v="Colin White"/>
    <x v="4"/>
    <s v="Toronto"/>
    <x v="1"/>
    <x v="1"/>
    <x v="5"/>
    <x v="2"/>
    <s v="Enterprise"/>
    <x v="5"/>
    <n v="119.04"/>
    <n v="6"/>
    <n v="0"/>
    <n v="30.950399999999998"/>
    <x v="407"/>
    <n v="19.84"/>
    <x v="1"/>
    <x v="0"/>
    <x v="0"/>
    <n v="0.25999999999999995"/>
  </r>
  <r>
    <n v="20211120"/>
    <s v="Colin White"/>
    <x v="4"/>
    <s v="Toronto"/>
    <x v="1"/>
    <x v="1"/>
    <x v="5"/>
    <x v="2"/>
    <s v="Enterprise"/>
    <x v="4"/>
    <n v="22.14"/>
    <n v="3"/>
    <n v="0"/>
    <n v="6.4206000000000003"/>
    <x v="1404"/>
    <n v="7.38"/>
    <x v="1"/>
    <x v="0"/>
    <x v="0"/>
    <n v="0.28999999999999998"/>
  </r>
  <r>
    <n v="20211120"/>
    <s v="Colin White"/>
    <x v="4"/>
    <s v="Toronto"/>
    <x v="1"/>
    <x v="1"/>
    <x v="5"/>
    <x v="2"/>
    <s v="Enterprise"/>
    <x v="9"/>
    <n v="13.98"/>
    <n v="2"/>
    <n v="0"/>
    <n v="6.0114000000000001"/>
    <x v="2352"/>
    <n v="6.99"/>
    <x v="1"/>
    <x v="0"/>
    <x v="0"/>
    <n v="0.43"/>
  </r>
  <r>
    <n v="20230530"/>
    <s v="Lucas Oliver"/>
    <x v="14"/>
    <s v="Chennai"/>
    <x v="2"/>
    <x v="10"/>
    <x v="97"/>
    <x v="2"/>
    <s v="SMB"/>
    <x v="2"/>
    <n v="43.41"/>
    <n v="1"/>
    <n v="0"/>
    <n v="19.968599999999999"/>
    <x v="1798"/>
    <n v="43.41"/>
    <x v="3"/>
    <x v="5"/>
    <x v="1"/>
    <n v="0.46"/>
  </r>
  <r>
    <n v="20230530"/>
    <s v="Lucas Oliver"/>
    <x v="14"/>
    <s v="Chennai"/>
    <x v="2"/>
    <x v="10"/>
    <x v="97"/>
    <x v="2"/>
    <s v="SMB"/>
    <x v="4"/>
    <n v="6.24"/>
    <n v="3"/>
    <n v="0"/>
    <n v="2.6208"/>
    <x v="2510"/>
    <n v="2.08"/>
    <x v="3"/>
    <x v="5"/>
    <x v="1"/>
    <n v="0.42"/>
  </r>
  <r>
    <n v="20230530"/>
    <s v="Lucas Oliver"/>
    <x v="14"/>
    <s v="Chennai"/>
    <x v="2"/>
    <x v="10"/>
    <x v="97"/>
    <x v="2"/>
    <s v="SMB"/>
    <x v="7"/>
    <n v="465.16"/>
    <n v="2"/>
    <n v="0"/>
    <n v="120.94159999999999"/>
    <x v="2530"/>
    <n v="232.58"/>
    <x v="3"/>
    <x v="5"/>
    <x v="1"/>
    <n v="0.25999999999999995"/>
  </r>
  <r>
    <n v="20230530"/>
    <s v="Lucas Oliver"/>
    <x v="14"/>
    <s v="Chennai"/>
    <x v="2"/>
    <x v="10"/>
    <x v="97"/>
    <x v="2"/>
    <s v="SMB"/>
    <x v="8"/>
    <n v="7.98"/>
    <n v="1"/>
    <n v="0"/>
    <n v="3.99"/>
    <x v="229"/>
    <n v="7.98"/>
    <x v="3"/>
    <x v="5"/>
    <x v="1"/>
    <n v="0.5"/>
  </r>
  <r>
    <n v="20201202"/>
    <s v="Alexandra Morrison"/>
    <x v="10"/>
    <s v="Sydney"/>
    <x v="2"/>
    <x v="8"/>
    <x v="63"/>
    <x v="3"/>
    <s v="SMB"/>
    <x v="7"/>
    <n v="2.3940000000000001"/>
    <n v="1"/>
    <n v="0.8"/>
    <n v="-6.3441000000000001"/>
    <x v="2531"/>
    <n v="2.3940000000000001"/>
    <x v="2"/>
    <x v="4"/>
    <x v="0"/>
    <n v="-2.65"/>
  </r>
  <r>
    <n v="20200407"/>
    <s v="Madeleine Smith"/>
    <x v="32"/>
    <s v="Espoo"/>
    <x v="0"/>
    <x v="3"/>
    <x v="62"/>
    <x v="4"/>
    <s v="Enterprise"/>
    <x v="8"/>
    <n v="58.32"/>
    <n v="9"/>
    <n v="0"/>
    <n v="27.993600000000001"/>
    <x v="509"/>
    <n v="6.48"/>
    <x v="2"/>
    <x v="3"/>
    <x v="1"/>
    <n v="0.48"/>
  </r>
  <r>
    <n v="20200407"/>
    <s v="Madeleine Smith"/>
    <x v="32"/>
    <s v="Espoo"/>
    <x v="0"/>
    <x v="3"/>
    <x v="62"/>
    <x v="4"/>
    <s v="Enterprise"/>
    <x v="6"/>
    <n v="200.97"/>
    <n v="3"/>
    <n v="0"/>
    <n v="50.2425"/>
    <x v="2532"/>
    <n v="66.989999999999995"/>
    <x v="2"/>
    <x v="3"/>
    <x v="1"/>
    <n v="0.25"/>
  </r>
  <r>
    <n v="20210908"/>
    <s v="Evan Terry"/>
    <x v="19"/>
    <s v="Porto"/>
    <x v="0"/>
    <x v="2"/>
    <x v="31"/>
    <x v="6"/>
    <s v="Strategic"/>
    <x v="4"/>
    <n v="21.36"/>
    <n v="8"/>
    <n v="0"/>
    <n v="8.1167999999999996"/>
    <x v="2350"/>
    <n v="2.67"/>
    <x v="1"/>
    <x v="8"/>
    <x v="2"/>
    <n v="0.38"/>
  </r>
  <r>
    <n v="20230910"/>
    <s v="Phil Short"/>
    <x v="5"/>
    <s v="Ibaraki"/>
    <x v="2"/>
    <x v="4"/>
    <x v="76"/>
    <x v="2"/>
    <s v="Strategic"/>
    <x v="1"/>
    <n v="9.8559999999999999"/>
    <n v="4"/>
    <n v="0.2"/>
    <n v="3.4496000000000002"/>
    <x v="1063"/>
    <n v="2.464"/>
    <x v="3"/>
    <x v="8"/>
    <x v="2"/>
    <n v="0.35000000000000003"/>
  </r>
  <r>
    <n v="20210906"/>
    <s v="Samantha Piper"/>
    <x v="2"/>
    <s v="Munich"/>
    <x v="0"/>
    <x v="2"/>
    <x v="27"/>
    <x v="1"/>
    <s v="Enterprise"/>
    <x v="2"/>
    <n v="3.444"/>
    <n v="1"/>
    <n v="0.7"/>
    <n v="-2.5255999999999998"/>
    <x v="1657"/>
    <n v="3.444"/>
    <x v="1"/>
    <x v="8"/>
    <x v="2"/>
    <n v="-0.73333333333333328"/>
  </r>
  <r>
    <n v="20231103"/>
    <s v="Peter Hart"/>
    <x v="24"/>
    <s v="Mexico City"/>
    <x v="1"/>
    <x v="7"/>
    <x v="37"/>
    <x v="0"/>
    <s v="Strategic"/>
    <x v="8"/>
    <n v="384.59199999999998"/>
    <n v="2"/>
    <n v="0.2"/>
    <n v="-81.725800000000007"/>
    <x v="267"/>
    <n v="192.29599999999999"/>
    <x v="3"/>
    <x v="0"/>
    <x v="0"/>
    <n v="-0.21250000000000002"/>
  </r>
  <r>
    <n v="20210328"/>
    <s v="Grace Butler"/>
    <x v="15"/>
    <s v="London"/>
    <x v="0"/>
    <x v="0"/>
    <x v="25"/>
    <x v="6"/>
    <s v="SMB"/>
    <x v="10"/>
    <n v="22.92"/>
    <n v="3"/>
    <n v="0"/>
    <n v="11.2308"/>
    <x v="611"/>
    <n v="7.6400000000000006"/>
    <x v="1"/>
    <x v="10"/>
    <x v="3"/>
    <n v="0.49"/>
  </r>
  <r>
    <n v="20210813"/>
    <s v="Kimberly Oliver"/>
    <x v="14"/>
    <s v="Chennai"/>
    <x v="2"/>
    <x v="10"/>
    <x v="5"/>
    <x v="2"/>
    <s v="SMB"/>
    <x v="2"/>
    <n v="11.36"/>
    <n v="4"/>
    <n v="0"/>
    <n v="5.5663999999999998"/>
    <x v="830"/>
    <n v="2.84"/>
    <x v="1"/>
    <x v="6"/>
    <x v="2"/>
    <n v="0.49"/>
  </r>
  <r>
    <n v="20210512"/>
    <s v="Samantha Murray"/>
    <x v="4"/>
    <s v="Toronto"/>
    <x v="1"/>
    <x v="1"/>
    <x v="21"/>
    <x v="1"/>
    <s v="SMB"/>
    <x v="2"/>
    <n v="14.592000000000001"/>
    <n v="3"/>
    <n v="0.2"/>
    <n v="4.9248000000000003"/>
    <x v="541"/>
    <n v="4.8639999999999999"/>
    <x v="1"/>
    <x v="5"/>
    <x v="1"/>
    <n v="0.33750000000000002"/>
  </r>
  <r>
    <n v="20230724"/>
    <s v="Gavin Nash"/>
    <x v="15"/>
    <s v="Newcastle"/>
    <x v="0"/>
    <x v="0"/>
    <x v="29"/>
    <x v="2"/>
    <s v="Strategic"/>
    <x v="1"/>
    <n v="41.4"/>
    <n v="4"/>
    <n v="0"/>
    <n v="19.872"/>
    <x v="329"/>
    <n v="10.35"/>
    <x v="3"/>
    <x v="7"/>
    <x v="2"/>
    <n v="0.48000000000000004"/>
  </r>
  <r>
    <n v="20220925"/>
    <s v="Julian Nash"/>
    <x v="10"/>
    <s v="Melbourne"/>
    <x v="2"/>
    <x v="8"/>
    <x v="44"/>
    <x v="2"/>
    <s v="Strategic"/>
    <x v="2"/>
    <n v="442.37200000000001"/>
    <n v="7"/>
    <n v="0.8"/>
    <n v="-729.91380000000004"/>
    <x v="391"/>
    <n v="63.196000000000005"/>
    <x v="0"/>
    <x v="8"/>
    <x v="2"/>
    <n v="-1.6500000000000001"/>
  </r>
  <r>
    <n v="20230506"/>
    <s v="Rose Hill"/>
    <x v="32"/>
    <s v="Helsinki"/>
    <x v="0"/>
    <x v="3"/>
    <x v="22"/>
    <x v="1"/>
    <s v="Strategic"/>
    <x v="2"/>
    <n v="34.5"/>
    <n v="3"/>
    <n v="0"/>
    <n v="15.525"/>
    <x v="1111"/>
    <n v="11.5"/>
    <x v="3"/>
    <x v="5"/>
    <x v="1"/>
    <n v="0.45"/>
  </r>
  <r>
    <n v="20221007"/>
    <s v="Bella Mackenzie"/>
    <x v="26"/>
    <s v="Singapore"/>
    <x v="2"/>
    <x v="9"/>
    <x v="65"/>
    <x v="1"/>
    <s v="SMB"/>
    <x v="2"/>
    <n v="28.85"/>
    <n v="5"/>
    <n v="0"/>
    <n v="14.425000000000001"/>
    <x v="2533"/>
    <n v="5.7700000000000005"/>
    <x v="0"/>
    <x v="2"/>
    <x v="0"/>
    <n v="0.5"/>
  </r>
  <r>
    <n v="20201103"/>
    <s v="Grace Hodges"/>
    <x v="18"/>
    <s v="Johannesburg"/>
    <x v="0"/>
    <x v="6"/>
    <x v="8"/>
    <x v="5"/>
    <s v="SMB"/>
    <x v="8"/>
    <n v="3.488"/>
    <n v="2"/>
    <n v="0.2"/>
    <n v="1.1772"/>
    <x v="2534"/>
    <n v="1.744"/>
    <x v="2"/>
    <x v="0"/>
    <x v="0"/>
    <n v="0.33750000000000002"/>
  </r>
  <r>
    <n v="20201103"/>
    <s v="Grace Hodges"/>
    <x v="18"/>
    <s v="Johannesburg"/>
    <x v="0"/>
    <x v="6"/>
    <x v="8"/>
    <x v="5"/>
    <s v="SMB"/>
    <x v="8"/>
    <n v="143.85599999999999"/>
    <n v="9"/>
    <n v="0.2"/>
    <n v="48.551400000000001"/>
    <x v="656"/>
    <n v="15.984"/>
    <x v="2"/>
    <x v="0"/>
    <x v="0"/>
    <n v="0.33750000000000002"/>
  </r>
  <r>
    <n v="20211001"/>
    <s v="Brian Short"/>
    <x v="31"/>
    <s v="Seoul"/>
    <x v="2"/>
    <x v="9"/>
    <x v="59"/>
    <x v="3"/>
    <s v="Enterprise"/>
    <x v="6"/>
    <n v="311.98"/>
    <n v="2"/>
    <n v="0"/>
    <n v="93.593999999999994"/>
    <x v="2535"/>
    <n v="155.99"/>
    <x v="1"/>
    <x v="2"/>
    <x v="0"/>
    <n v="0.3"/>
  </r>
  <r>
    <n v="20211001"/>
    <s v="Brian Short"/>
    <x v="31"/>
    <s v="Seoul"/>
    <x v="2"/>
    <x v="9"/>
    <x v="59"/>
    <x v="3"/>
    <s v="Enterprise"/>
    <x v="2"/>
    <n v="22.45"/>
    <n v="5"/>
    <n v="0"/>
    <n v="10.327"/>
    <x v="1616"/>
    <n v="4.49"/>
    <x v="1"/>
    <x v="2"/>
    <x v="0"/>
    <n v="0.46"/>
  </r>
  <r>
    <n v="20231203"/>
    <s v="Chloe Underwood"/>
    <x v="1"/>
    <s v="San Diego"/>
    <x v="1"/>
    <x v="1"/>
    <x v="55"/>
    <x v="1"/>
    <s v="Strategic"/>
    <x v="6"/>
    <n v="39.991999999999997"/>
    <n v="1"/>
    <n v="0.2"/>
    <n v="-7.9984000000000002"/>
    <x v="2536"/>
    <n v="39.991999999999997"/>
    <x v="3"/>
    <x v="4"/>
    <x v="0"/>
    <n v="-0.2"/>
  </r>
  <r>
    <n v="20231203"/>
    <s v="Chloe Underwood"/>
    <x v="1"/>
    <s v="San Diego"/>
    <x v="1"/>
    <x v="1"/>
    <x v="55"/>
    <x v="1"/>
    <s v="Strategic"/>
    <x v="1"/>
    <n v="1159.056"/>
    <n v="9"/>
    <n v="0.2"/>
    <n v="43.464599999999997"/>
    <x v="2537"/>
    <n v="128.78399999999999"/>
    <x v="3"/>
    <x v="4"/>
    <x v="0"/>
    <n v="3.7499999999999999E-2"/>
  </r>
  <r>
    <n v="20231203"/>
    <s v="Chloe Underwood"/>
    <x v="1"/>
    <s v="San Diego"/>
    <x v="1"/>
    <x v="1"/>
    <x v="55"/>
    <x v="1"/>
    <s v="Strategic"/>
    <x v="5"/>
    <n v="179.9"/>
    <n v="5"/>
    <n v="0"/>
    <n v="44.975000000000001"/>
    <x v="2538"/>
    <n v="35.980000000000004"/>
    <x v="3"/>
    <x v="4"/>
    <x v="0"/>
    <n v="0.25"/>
  </r>
  <r>
    <n v="20231212"/>
    <s v="Grace Duncan"/>
    <x v="10"/>
    <s v="Adelaide"/>
    <x v="2"/>
    <x v="8"/>
    <x v="65"/>
    <x v="1"/>
    <s v="Strategic"/>
    <x v="9"/>
    <n v="116.312"/>
    <n v="7"/>
    <n v="0.2"/>
    <n v="23.2624"/>
    <x v="1314"/>
    <n v="16.616"/>
    <x v="3"/>
    <x v="4"/>
    <x v="0"/>
    <n v="0.2"/>
  </r>
  <r>
    <n v="20220718"/>
    <s v="Paul Harris"/>
    <x v="4"/>
    <s v="Toronto"/>
    <x v="1"/>
    <x v="1"/>
    <x v="88"/>
    <x v="6"/>
    <s v="SMB"/>
    <x v="4"/>
    <n v="12.42"/>
    <n v="3"/>
    <n v="0"/>
    <n v="4.4711999999999996"/>
    <x v="1592"/>
    <n v="4.1399999999999997"/>
    <x v="0"/>
    <x v="7"/>
    <x v="2"/>
    <n v="0.36"/>
  </r>
  <r>
    <n v="20220718"/>
    <s v="Paul Harris"/>
    <x v="4"/>
    <s v="Toronto"/>
    <x v="1"/>
    <x v="1"/>
    <x v="88"/>
    <x v="6"/>
    <s v="SMB"/>
    <x v="9"/>
    <n v="428.4"/>
    <n v="3"/>
    <n v="0"/>
    <n v="89.963999999999999"/>
    <x v="2539"/>
    <n v="142.79999999999998"/>
    <x v="0"/>
    <x v="7"/>
    <x v="2"/>
    <n v="0.21000000000000002"/>
  </r>
  <r>
    <n v="20220718"/>
    <s v="Paul Harris"/>
    <x v="4"/>
    <s v="Toronto"/>
    <x v="1"/>
    <x v="1"/>
    <x v="88"/>
    <x v="6"/>
    <s v="SMB"/>
    <x v="4"/>
    <n v="24.75"/>
    <n v="5"/>
    <n v="0"/>
    <n v="10.89"/>
    <x v="2540"/>
    <n v="4.95"/>
    <x v="0"/>
    <x v="7"/>
    <x v="2"/>
    <n v="0.44"/>
  </r>
  <r>
    <n v="20220718"/>
    <s v="Paul Harris"/>
    <x v="4"/>
    <s v="Toronto"/>
    <x v="1"/>
    <x v="1"/>
    <x v="88"/>
    <x v="6"/>
    <s v="SMB"/>
    <x v="1"/>
    <n v="87.71"/>
    <n v="7"/>
    <n v="0"/>
    <n v="41.223700000000001"/>
    <x v="306"/>
    <n v="12.53"/>
    <x v="0"/>
    <x v="7"/>
    <x v="2"/>
    <n v="0.47000000000000003"/>
  </r>
  <r>
    <n v="20220718"/>
    <s v="Paul Harris"/>
    <x v="4"/>
    <s v="Toronto"/>
    <x v="1"/>
    <x v="1"/>
    <x v="88"/>
    <x v="6"/>
    <s v="SMB"/>
    <x v="3"/>
    <n v="69.52"/>
    <n v="2"/>
    <n v="0"/>
    <n v="17.38"/>
    <x v="493"/>
    <n v="34.76"/>
    <x v="0"/>
    <x v="7"/>
    <x v="2"/>
    <n v="0.25"/>
  </r>
  <r>
    <n v="20220718"/>
    <s v="Paul Harris"/>
    <x v="4"/>
    <s v="Toronto"/>
    <x v="1"/>
    <x v="1"/>
    <x v="88"/>
    <x v="6"/>
    <s v="SMB"/>
    <x v="6"/>
    <n v="20.783999999999999"/>
    <n v="2"/>
    <n v="0.2"/>
    <n v="-4.6764000000000001"/>
    <x v="809"/>
    <n v="10.391999999999999"/>
    <x v="0"/>
    <x v="7"/>
    <x v="2"/>
    <n v="-0.22500000000000001"/>
  </r>
  <r>
    <n v="20220718"/>
    <s v="Paul Harris"/>
    <x v="4"/>
    <s v="Toronto"/>
    <x v="1"/>
    <x v="1"/>
    <x v="88"/>
    <x v="6"/>
    <s v="SMB"/>
    <x v="2"/>
    <n v="12.816000000000001"/>
    <n v="3"/>
    <n v="0.2"/>
    <n v="4.1651999999999996"/>
    <x v="2541"/>
    <n v="4.2720000000000002"/>
    <x v="0"/>
    <x v="7"/>
    <x v="2"/>
    <n v="0.32499999999999996"/>
  </r>
  <r>
    <n v="20230513"/>
    <s v="Bella Mackenzie"/>
    <x v="24"/>
    <s v="Guadalajara"/>
    <x v="1"/>
    <x v="7"/>
    <x v="65"/>
    <x v="1"/>
    <s v="SMB"/>
    <x v="1"/>
    <n v="5.9039999999999999"/>
    <n v="2"/>
    <n v="0.2"/>
    <n v="1.9925999999999999"/>
    <x v="988"/>
    <n v="2.952"/>
    <x v="3"/>
    <x v="5"/>
    <x v="1"/>
    <n v="0.33749999999999997"/>
  </r>
  <r>
    <n v="20211120"/>
    <s v="Molly Turner"/>
    <x v="24"/>
    <s v="Mexico City"/>
    <x v="1"/>
    <x v="7"/>
    <x v="57"/>
    <x v="5"/>
    <s v="SMB"/>
    <x v="4"/>
    <n v="63.823999999999998"/>
    <n v="2"/>
    <n v="0.2"/>
    <n v="9.5736000000000008"/>
    <x v="2542"/>
    <n v="31.911999999999999"/>
    <x v="1"/>
    <x v="0"/>
    <x v="0"/>
    <n v="0.15000000000000002"/>
  </r>
  <r>
    <n v="20211120"/>
    <s v="Molly Turner"/>
    <x v="24"/>
    <s v="Mexico City"/>
    <x v="1"/>
    <x v="7"/>
    <x v="57"/>
    <x v="5"/>
    <s v="SMB"/>
    <x v="3"/>
    <n v="141.55199999999999"/>
    <n v="3"/>
    <n v="0.2"/>
    <n v="-26.541"/>
    <x v="2414"/>
    <n v="47.183999999999997"/>
    <x v="1"/>
    <x v="0"/>
    <x v="0"/>
    <n v="-0.1875"/>
  </r>
  <r>
    <n v="20220925"/>
    <s v="Maria James"/>
    <x v="1"/>
    <s v="New York City"/>
    <x v="1"/>
    <x v="1"/>
    <x v="65"/>
    <x v="1"/>
    <s v="Strategic"/>
    <x v="10"/>
    <n v="304.89999999999998"/>
    <n v="5"/>
    <n v="0"/>
    <n v="143.303"/>
    <x v="2218"/>
    <n v="60.98"/>
    <x v="0"/>
    <x v="8"/>
    <x v="2"/>
    <n v="0.47000000000000003"/>
  </r>
  <r>
    <n v="20220925"/>
    <s v="Maria James"/>
    <x v="1"/>
    <s v="New York City"/>
    <x v="1"/>
    <x v="1"/>
    <x v="65"/>
    <x v="1"/>
    <s v="Strategic"/>
    <x v="1"/>
    <n v="563.24"/>
    <n v="5"/>
    <n v="0.2"/>
    <n v="56.323999999999998"/>
    <x v="1264"/>
    <n v="112.648"/>
    <x v="0"/>
    <x v="8"/>
    <x v="2"/>
    <n v="9.9999999999999992E-2"/>
  </r>
  <r>
    <n v="20221022"/>
    <s v="Evan Terry"/>
    <x v="24"/>
    <s v="Guadalajara"/>
    <x v="1"/>
    <x v="7"/>
    <x v="31"/>
    <x v="6"/>
    <s v="Strategic"/>
    <x v="2"/>
    <n v="661.17600000000004"/>
    <n v="2"/>
    <n v="0.4"/>
    <n v="-231.41159999999999"/>
    <x v="1440"/>
    <n v="330.58800000000002"/>
    <x v="0"/>
    <x v="2"/>
    <x v="0"/>
    <n v="-0.35"/>
  </r>
  <r>
    <n v="20221025"/>
    <s v="Edward Mathis"/>
    <x v="18"/>
    <s v="Johannesburg"/>
    <x v="0"/>
    <x v="6"/>
    <x v="68"/>
    <x v="4"/>
    <s v="Enterprise"/>
    <x v="6"/>
    <n v="239.976"/>
    <n v="3"/>
    <n v="0.2"/>
    <n v="17.998200000000001"/>
    <x v="866"/>
    <n v="79.992000000000004"/>
    <x v="0"/>
    <x v="2"/>
    <x v="0"/>
    <n v="7.4999999999999997E-2"/>
  </r>
  <r>
    <n v="20200708"/>
    <s v="Hannah Sanderson"/>
    <x v="1"/>
    <s v="Los Angeles"/>
    <x v="1"/>
    <x v="1"/>
    <x v="32"/>
    <x v="9"/>
    <s v="Strategic"/>
    <x v="2"/>
    <n v="502.488"/>
    <n v="3"/>
    <n v="0.2"/>
    <n v="-87.935400000000001"/>
    <x v="1108"/>
    <n v="167.49600000000001"/>
    <x v="2"/>
    <x v="7"/>
    <x v="2"/>
    <n v="-0.17500000000000002"/>
  </r>
  <r>
    <n v="20200708"/>
    <s v="Hannah Sanderson"/>
    <x v="1"/>
    <s v="Los Angeles"/>
    <x v="1"/>
    <x v="1"/>
    <x v="32"/>
    <x v="9"/>
    <s v="Strategic"/>
    <x v="2"/>
    <n v="196.70400000000001"/>
    <n v="6"/>
    <n v="0.2"/>
    <n v="68.846400000000003"/>
    <x v="832"/>
    <n v="32.783999999999999"/>
    <x v="2"/>
    <x v="7"/>
    <x v="2"/>
    <n v="0.35"/>
  </r>
  <r>
    <n v="20210313"/>
    <s v="David Murray"/>
    <x v="1"/>
    <s v="Springfield"/>
    <x v="1"/>
    <x v="1"/>
    <x v="19"/>
    <x v="2"/>
    <s v="Enterprise"/>
    <x v="1"/>
    <n v="915.13599999999997"/>
    <n v="4"/>
    <n v="0.2"/>
    <n v="102.9528"/>
    <x v="118"/>
    <n v="228.78399999999999"/>
    <x v="1"/>
    <x v="10"/>
    <x v="3"/>
    <n v="0.1125"/>
  </r>
  <r>
    <n v="20210313"/>
    <s v="David Murray"/>
    <x v="1"/>
    <s v="Springfield"/>
    <x v="1"/>
    <x v="1"/>
    <x v="19"/>
    <x v="2"/>
    <s v="Enterprise"/>
    <x v="4"/>
    <n v="327.76"/>
    <n v="8"/>
    <n v="0"/>
    <n v="91.772800000000004"/>
    <x v="528"/>
    <n v="40.97"/>
    <x v="1"/>
    <x v="10"/>
    <x v="3"/>
    <n v="0.28000000000000003"/>
  </r>
  <r>
    <n v="20231203"/>
    <s v="Alan Hudson"/>
    <x v="17"/>
    <s v="Madrid"/>
    <x v="0"/>
    <x v="2"/>
    <x v="47"/>
    <x v="4"/>
    <s v="SMB"/>
    <x v="1"/>
    <n v="701.96"/>
    <n v="2"/>
    <n v="0"/>
    <n v="168.47040000000001"/>
    <x v="1238"/>
    <n v="350.98"/>
    <x v="3"/>
    <x v="4"/>
    <x v="0"/>
    <n v="0.24"/>
  </r>
  <r>
    <n v="20210422"/>
    <s v="Evan Jackson"/>
    <x v="1"/>
    <s v="New York City"/>
    <x v="1"/>
    <x v="1"/>
    <x v="65"/>
    <x v="1"/>
    <s v="SMB"/>
    <x v="6"/>
    <n v="88.775999999999996"/>
    <n v="3"/>
    <n v="0.2"/>
    <n v="7.7679"/>
    <x v="1784"/>
    <n v="29.591999999999999"/>
    <x v="1"/>
    <x v="3"/>
    <x v="1"/>
    <n v="8.7500000000000008E-2"/>
  </r>
  <r>
    <n v="20210422"/>
    <s v="Evan Jackson"/>
    <x v="1"/>
    <s v="New York City"/>
    <x v="1"/>
    <x v="1"/>
    <x v="65"/>
    <x v="1"/>
    <s v="SMB"/>
    <x v="5"/>
    <n v="64.14"/>
    <n v="3"/>
    <n v="0"/>
    <n v="16.676400000000001"/>
    <x v="1613"/>
    <n v="21.38"/>
    <x v="1"/>
    <x v="3"/>
    <x v="1"/>
    <n v="0.26"/>
  </r>
  <r>
    <n v="20200916"/>
    <s v="Gordon Bower"/>
    <x v="15"/>
    <s v="London"/>
    <x v="0"/>
    <x v="0"/>
    <x v="32"/>
    <x v="9"/>
    <s v="Strategic"/>
    <x v="2"/>
    <n v="33.552"/>
    <n v="1"/>
    <n v="0.2"/>
    <n v="12.582000000000001"/>
    <x v="763"/>
    <n v="33.552"/>
    <x v="2"/>
    <x v="8"/>
    <x v="2"/>
    <n v="0.375"/>
  </r>
  <r>
    <n v="20201228"/>
    <s v="Andrew Miller"/>
    <x v="31"/>
    <s v="Daegu"/>
    <x v="2"/>
    <x v="9"/>
    <x v="68"/>
    <x v="4"/>
    <s v="Strategic"/>
    <x v="7"/>
    <n v="1737.18"/>
    <n v="6"/>
    <n v="0"/>
    <n v="503.78219999999999"/>
    <x v="1566"/>
    <n v="289.53000000000003"/>
    <x v="2"/>
    <x v="4"/>
    <x v="0"/>
    <n v="0.28999999999999998"/>
  </r>
  <r>
    <n v="20201228"/>
    <s v="Andrew Miller"/>
    <x v="31"/>
    <s v="Daegu"/>
    <x v="2"/>
    <x v="9"/>
    <x v="68"/>
    <x v="4"/>
    <s v="Strategic"/>
    <x v="3"/>
    <n v="704.25"/>
    <n v="5"/>
    <n v="0"/>
    <n v="84.51"/>
    <x v="436"/>
    <n v="140.85"/>
    <x v="2"/>
    <x v="4"/>
    <x v="0"/>
    <n v="0.12000000000000001"/>
  </r>
  <r>
    <n v="20201228"/>
    <s v="Andrew Miller"/>
    <x v="31"/>
    <s v="Daegu"/>
    <x v="2"/>
    <x v="9"/>
    <x v="68"/>
    <x v="4"/>
    <s v="Strategic"/>
    <x v="8"/>
    <n v="141.76"/>
    <n v="4"/>
    <n v="0"/>
    <n v="66.627200000000002"/>
    <x v="128"/>
    <n v="35.44"/>
    <x v="2"/>
    <x v="4"/>
    <x v="0"/>
    <n v="0.47000000000000003"/>
  </r>
  <r>
    <n v="20201021"/>
    <s v="Vanessa White"/>
    <x v="1"/>
    <s v="Seattle"/>
    <x v="1"/>
    <x v="1"/>
    <x v="6"/>
    <x v="3"/>
    <s v="Strategic"/>
    <x v="2"/>
    <n v="36.36"/>
    <n v="3"/>
    <n v="0.2"/>
    <n v="12.2715"/>
    <x v="2349"/>
    <n v="12.12"/>
    <x v="2"/>
    <x v="2"/>
    <x v="0"/>
    <n v="0.33750000000000002"/>
  </r>
  <r>
    <n v="20231201"/>
    <s v="Andrea Hill"/>
    <x v="1"/>
    <s v="Los Angeles"/>
    <x v="1"/>
    <x v="1"/>
    <x v="42"/>
    <x v="2"/>
    <s v="Enterprise"/>
    <x v="4"/>
    <n v="25.83"/>
    <n v="3"/>
    <n v="0"/>
    <n v="9.5571000000000002"/>
    <x v="2543"/>
    <n v="8.61"/>
    <x v="3"/>
    <x v="4"/>
    <x v="0"/>
    <n v="0.37000000000000005"/>
  </r>
  <r>
    <n v="20200606"/>
    <s v="Kevin Burgess"/>
    <x v="10"/>
    <s v="Sydney"/>
    <x v="2"/>
    <x v="8"/>
    <x v="85"/>
    <x v="0"/>
    <s v="SMB"/>
    <x v="2"/>
    <n v="24.588000000000001"/>
    <n v="3"/>
    <n v="0.8"/>
    <n v="-38.111400000000003"/>
    <x v="2427"/>
    <n v="8.1959999999999997"/>
    <x v="2"/>
    <x v="1"/>
    <x v="1"/>
    <n v="-1.55"/>
  </r>
  <r>
    <n v="20200606"/>
    <s v="Kevin Burgess"/>
    <x v="10"/>
    <s v="Sydney"/>
    <x v="2"/>
    <x v="8"/>
    <x v="85"/>
    <x v="0"/>
    <s v="SMB"/>
    <x v="10"/>
    <n v="13.984"/>
    <n v="2"/>
    <n v="0.2"/>
    <n v="4.7195999999999998"/>
    <x v="779"/>
    <n v="6.992"/>
    <x v="2"/>
    <x v="1"/>
    <x v="1"/>
    <n v="0.33749999999999997"/>
  </r>
  <r>
    <n v="20231124"/>
    <s v="Joanne Robertson"/>
    <x v="5"/>
    <s v="Aichi"/>
    <x v="2"/>
    <x v="4"/>
    <x v="72"/>
    <x v="4"/>
    <s v="SMB"/>
    <x v="6"/>
    <n v="195.96"/>
    <n v="5"/>
    <n v="0.2"/>
    <n v="19.596"/>
    <x v="2544"/>
    <n v="39.192"/>
    <x v="3"/>
    <x v="0"/>
    <x v="0"/>
    <n v="9.9999999999999992E-2"/>
  </r>
  <r>
    <n v="20230619"/>
    <s v="Sean Bower"/>
    <x v="5"/>
    <s v="Hiroshima"/>
    <x v="2"/>
    <x v="4"/>
    <x v="54"/>
    <x v="2"/>
    <s v="Enterprise"/>
    <x v="8"/>
    <n v="74.352000000000004"/>
    <n v="3"/>
    <n v="0.2"/>
    <n v="23.234999999999999"/>
    <x v="786"/>
    <n v="24.784000000000002"/>
    <x v="3"/>
    <x v="1"/>
    <x v="1"/>
    <n v="0.3125"/>
  </r>
  <r>
    <n v="20230506"/>
    <s v="Emma Greene"/>
    <x v="15"/>
    <s v="London"/>
    <x v="0"/>
    <x v="0"/>
    <x v="46"/>
    <x v="8"/>
    <s v="SMB"/>
    <x v="8"/>
    <n v="6.68"/>
    <n v="1"/>
    <n v="0"/>
    <n v="3.2063999999999999"/>
    <x v="127"/>
    <n v="6.68"/>
    <x v="3"/>
    <x v="5"/>
    <x v="1"/>
    <n v="0.48"/>
  </r>
  <r>
    <n v="20221105"/>
    <s v="Dylan Anderson"/>
    <x v="21"/>
    <s v="Antwerp"/>
    <x v="0"/>
    <x v="2"/>
    <x v="88"/>
    <x v="6"/>
    <s v="Strategic"/>
    <x v="8"/>
    <n v="17.584"/>
    <n v="7"/>
    <n v="0.2"/>
    <n v="-4.1761999999999997"/>
    <x v="2545"/>
    <n v="2.512"/>
    <x v="0"/>
    <x v="0"/>
    <x v="0"/>
    <n v="-0.23749999999999999"/>
  </r>
  <r>
    <n v="20221105"/>
    <s v="Dylan Anderson"/>
    <x v="21"/>
    <s v="Antwerp"/>
    <x v="0"/>
    <x v="2"/>
    <x v="88"/>
    <x v="6"/>
    <s v="Strategic"/>
    <x v="1"/>
    <n v="104.78400000000001"/>
    <n v="1"/>
    <n v="0.2"/>
    <n v="-14.4078"/>
    <x v="2172"/>
    <n v="104.78400000000001"/>
    <x v="0"/>
    <x v="0"/>
    <x v="0"/>
    <n v="-0.13749999999999998"/>
  </r>
  <r>
    <n v="20221105"/>
    <s v="Dylan Anderson"/>
    <x v="21"/>
    <s v="Antwerp"/>
    <x v="0"/>
    <x v="2"/>
    <x v="88"/>
    <x v="6"/>
    <s v="Strategic"/>
    <x v="8"/>
    <n v="47.951999999999998"/>
    <n v="3"/>
    <n v="0.2"/>
    <n v="16.783200000000001"/>
    <x v="2413"/>
    <n v="15.984"/>
    <x v="0"/>
    <x v="0"/>
    <x v="0"/>
    <n v="0.35000000000000003"/>
  </r>
  <r>
    <n v="20221105"/>
    <s v="Dylan Anderson"/>
    <x v="21"/>
    <s v="Antwerp"/>
    <x v="0"/>
    <x v="2"/>
    <x v="88"/>
    <x v="6"/>
    <s v="Strategic"/>
    <x v="1"/>
    <n v="650.35199999999998"/>
    <n v="3"/>
    <n v="0.2"/>
    <n v="-97.552800000000005"/>
    <x v="2076"/>
    <n v="216.78399999999999"/>
    <x v="0"/>
    <x v="0"/>
    <x v="0"/>
    <n v="-0.15000000000000002"/>
  </r>
  <r>
    <n v="20221105"/>
    <s v="Dylan Anderson"/>
    <x v="21"/>
    <s v="Antwerp"/>
    <x v="0"/>
    <x v="2"/>
    <x v="88"/>
    <x v="6"/>
    <s v="Strategic"/>
    <x v="1"/>
    <n v="629.18399999999997"/>
    <n v="8"/>
    <n v="0.2"/>
    <n v="228.07919999999999"/>
    <x v="2546"/>
    <n v="78.647999999999996"/>
    <x v="0"/>
    <x v="0"/>
    <x v="0"/>
    <n v="0.36249999999999999"/>
  </r>
  <r>
    <n v="20221105"/>
    <s v="Dylan Anderson"/>
    <x v="21"/>
    <s v="Antwerp"/>
    <x v="0"/>
    <x v="2"/>
    <x v="88"/>
    <x v="6"/>
    <s v="Strategic"/>
    <x v="8"/>
    <n v="15.176"/>
    <n v="1"/>
    <n v="0.2"/>
    <n v="5.3116000000000003"/>
    <x v="432"/>
    <n v="15.176"/>
    <x v="0"/>
    <x v="0"/>
    <x v="0"/>
    <n v="0.35000000000000003"/>
  </r>
  <r>
    <n v="20200911"/>
    <s v="Lily Hart"/>
    <x v="1"/>
    <s v="Denver"/>
    <x v="1"/>
    <x v="1"/>
    <x v="8"/>
    <x v="5"/>
    <s v="SMB"/>
    <x v="4"/>
    <n v="127.95"/>
    <n v="3"/>
    <n v="0"/>
    <n v="21.7515"/>
    <x v="98"/>
    <n v="42.65"/>
    <x v="2"/>
    <x v="8"/>
    <x v="2"/>
    <n v="0.16999999999999998"/>
  </r>
  <r>
    <n v="20230217"/>
    <s v="Ella Simpson"/>
    <x v="29"/>
    <s v="Jeddah"/>
    <x v="0"/>
    <x v="6"/>
    <x v="54"/>
    <x v="2"/>
    <s v="Strategic"/>
    <x v="3"/>
    <n v="579.51"/>
    <n v="3"/>
    <n v="0"/>
    <n v="81.131399999999999"/>
    <x v="2142"/>
    <n v="193.17"/>
    <x v="3"/>
    <x v="11"/>
    <x v="3"/>
    <n v="0.14000000000000001"/>
  </r>
  <r>
    <n v="20230217"/>
    <s v="Ella Simpson"/>
    <x v="29"/>
    <s v="Jeddah"/>
    <x v="0"/>
    <x v="6"/>
    <x v="54"/>
    <x v="2"/>
    <s v="Strategic"/>
    <x v="6"/>
    <n v="14.99"/>
    <n v="1"/>
    <n v="0"/>
    <n v="7.3451000000000004"/>
    <x v="1397"/>
    <n v="14.99"/>
    <x v="3"/>
    <x v="11"/>
    <x v="3"/>
    <n v="0.49000000000000005"/>
  </r>
  <r>
    <n v="20201124"/>
    <s v="Ella Simpson"/>
    <x v="12"/>
    <s v="Rio de Janeiro"/>
    <x v="1"/>
    <x v="7"/>
    <x v="54"/>
    <x v="2"/>
    <s v="Strategic"/>
    <x v="5"/>
    <n v="151.91999999999999"/>
    <n v="4"/>
    <n v="0"/>
    <n v="45.576000000000001"/>
    <x v="105"/>
    <n v="37.979999999999997"/>
    <x v="2"/>
    <x v="0"/>
    <x v="0"/>
    <n v="0.30000000000000004"/>
  </r>
  <r>
    <n v="20201124"/>
    <s v="Ella Simpson"/>
    <x v="12"/>
    <s v="Rio de Janeiro"/>
    <x v="1"/>
    <x v="7"/>
    <x v="54"/>
    <x v="2"/>
    <s v="Strategic"/>
    <x v="1"/>
    <n v="196.62"/>
    <n v="2"/>
    <n v="0"/>
    <n v="96.343800000000002"/>
    <x v="522"/>
    <n v="98.31"/>
    <x v="2"/>
    <x v="0"/>
    <x v="0"/>
    <n v="0.49"/>
  </r>
  <r>
    <n v="20201124"/>
    <s v="Ella Simpson"/>
    <x v="12"/>
    <s v="Rio de Janeiro"/>
    <x v="1"/>
    <x v="7"/>
    <x v="54"/>
    <x v="2"/>
    <s v="Strategic"/>
    <x v="8"/>
    <n v="144.12"/>
    <n v="3"/>
    <n v="0"/>
    <n v="69.177599999999998"/>
    <x v="794"/>
    <n v="48.04"/>
    <x v="2"/>
    <x v="0"/>
    <x v="0"/>
    <n v="0.48"/>
  </r>
  <r>
    <n v="20201124"/>
    <s v="Ella Simpson"/>
    <x v="12"/>
    <s v="Rio de Janeiro"/>
    <x v="1"/>
    <x v="7"/>
    <x v="54"/>
    <x v="2"/>
    <s v="Strategic"/>
    <x v="8"/>
    <n v="15.96"/>
    <n v="2"/>
    <n v="0"/>
    <n v="7.98"/>
    <x v="229"/>
    <n v="7.98"/>
    <x v="2"/>
    <x v="0"/>
    <x v="0"/>
    <n v="0.5"/>
  </r>
  <r>
    <n v="20231126"/>
    <s v="Peter Knox"/>
    <x v="1"/>
    <s v="Columbia"/>
    <x v="1"/>
    <x v="1"/>
    <x v="64"/>
    <x v="9"/>
    <s v="Strategic"/>
    <x v="6"/>
    <n v="39.96"/>
    <n v="5"/>
    <n v="0.2"/>
    <n v="3.4965000000000002"/>
    <x v="2547"/>
    <n v="7.992"/>
    <x v="3"/>
    <x v="0"/>
    <x v="0"/>
    <n v="8.7500000000000008E-2"/>
  </r>
  <r>
    <n v="20231126"/>
    <s v="Peter Knox"/>
    <x v="1"/>
    <s v="Columbia"/>
    <x v="1"/>
    <x v="1"/>
    <x v="64"/>
    <x v="9"/>
    <s v="Strategic"/>
    <x v="8"/>
    <n v="34.08"/>
    <n v="6"/>
    <n v="0"/>
    <n v="15.336"/>
    <x v="1354"/>
    <n v="5.68"/>
    <x v="3"/>
    <x v="0"/>
    <x v="0"/>
    <n v="0.45"/>
  </r>
  <r>
    <n v="20230929"/>
    <s v="Blake Campbell"/>
    <x v="2"/>
    <s v="Berlin"/>
    <x v="0"/>
    <x v="2"/>
    <x v="60"/>
    <x v="9"/>
    <s v="Strategic"/>
    <x v="8"/>
    <n v="10.368"/>
    <n v="2"/>
    <n v="0.2"/>
    <n v="3.6288"/>
    <x v="509"/>
    <n v="5.1840000000000002"/>
    <x v="3"/>
    <x v="8"/>
    <x v="2"/>
    <n v="0.35"/>
  </r>
  <r>
    <n v="20201013"/>
    <s v="Dan Tucker"/>
    <x v="15"/>
    <s v="Edinburgh"/>
    <x v="0"/>
    <x v="0"/>
    <x v="69"/>
    <x v="3"/>
    <s v="Strategic"/>
    <x v="2"/>
    <n v="7.7519999999999998"/>
    <n v="3"/>
    <n v="0.2"/>
    <n v="2.8100999999999998"/>
    <x v="1668"/>
    <n v="2.5840000000000001"/>
    <x v="2"/>
    <x v="2"/>
    <x v="0"/>
    <n v="0.36249999999999999"/>
  </r>
  <r>
    <n v="20200603"/>
    <s v="Gordon Greene"/>
    <x v="12"/>
    <s v="Brasília"/>
    <x v="1"/>
    <x v="7"/>
    <x v="71"/>
    <x v="5"/>
    <s v="Enterprise"/>
    <x v="10"/>
    <n v="15.28"/>
    <n v="2"/>
    <n v="0"/>
    <n v="7.4871999999999996"/>
    <x v="687"/>
    <n v="7.64"/>
    <x v="2"/>
    <x v="1"/>
    <x v="1"/>
    <n v="0.49"/>
  </r>
  <r>
    <n v="20200617"/>
    <s v="Keith Randall"/>
    <x v="13"/>
    <s v="Quezon City"/>
    <x v="2"/>
    <x v="9"/>
    <x v="53"/>
    <x v="3"/>
    <s v="SMB"/>
    <x v="12"/>
    <n v="65.97"/>
    <n v="3"/>
    <n v="0"/>
    <n v="31.0059"/>
    <x v="2361"/>
    <n v="21.99"/>
    <x v="2"/>
    <x v="1"/>
    <x v="1"/>
    <n v="0.47000000000000003"/>
  </r>
  <r>
    <n v="20211029"/>
    <s v="Jessica Langdon"/>
    <x v="1"/>
    <s v="Los Angeles"/>
    <x v="1"/>
    <x v="1"/>
    <x v="65"/>
    <x v="1"/>
    <s v="Strategic"/>
    <x v="8"/>
    <n v="33.4"/>
    <n v="5"/>
    <n v="0"/>
    <n v="16.032"/>
    <x v="127"/>
    <n v="6.68"/>
    <x v="1"/>
    <x v="2"/>
    <x v="0"/>
    <n v="0.48000000000000004"/>
  </r>
  <r>
    <n v="20211029"/>
    <s v="Jessica Langdon"/>
    <x v="1"/>
    <s v="Los Angeles"/>
    <x v="1"/>
    <x v="1"/>
    <x v="65"/>
    <x v="1"/>
    <s v="Strategic"/>
    <x v="10"/>
    <n v="210.84"/>
    <n v="4"/>
    <n v="0"/>
    <n v="103.3116"/>
    <x v="450"/>
    <n v="52.71"/>
    <x v="1"/>
    <x v="2"/>
    <x v="0"/>
    <n v="0.49"/>
  </r>
  <r>
    <n v="20200121"/>
    <s v="Warren Hemmings"/>
    <x v="12"/>
    <s v="Salvador"/>
    <x v="1"/>
    <x v="7"/>
    <x v="43"/>
    <x v="1"/>
    <s v="SMB"/>
    <x v="3"/>
    <n v="13.98"/>
    <n v="1"/>
    <n v="0"/>
    <n v="4.0541999999999998"/>
    <x v="1679"/>
    <n v="13.98"/>
    <x v="2"/>
    <x v="9"/>
    <x v="3"/>
    <n v="0.28999999999999998"/>
  </r>
  <r>
    <n v="20200121"/>
    <s v="Warren Hemmings"/>
    <x v="12"/>
    <s v="Salvador"/>
    <x v="1"/>
    <x v="7"/>
    <x v="43"/>
    <x v="1"/>
    <s v="SMB"/>
    <x v="4"/>
    <n v="272.94"/>
    <n v="3"/>
    <n v="0"/>
    <n v="30.023399999999999"/>
    <x v="274"/>
    <n v="90.98"/>
    <x v="2"/>
    <x v="9"/>
    <x v="3"/>
    <n v="0.11"/>
  </r>
  <r>
    <n v="20200121"/>
    <s v="Warren Hemmings"/>
    <x v="12"/>
    <s v="Salvador"/>
    <x v="1"/>
    <x v="7"/>
    <x v="43"/>
    <x v="1"/>
    <s v="SMB"/>
    <x v="2"/>
    <n v="19.05"/>
    <n v="5"/>
    <n v="0"/>
    <n v="8.9535"/>
    <x v="977"/>
    <n v="3.81"/>
    <x v="2"/>
    <x v="9"/>
    <x v="3"/>
    <n v="0.47"/>
  </r>
  <r>
    <n v="20200121"/>
    <s v="Warren Hemmings"/>
    <x v="12"/>
    <s v="Salvador"/>
    <x v="1"/>
    <x v="7"/>
    <x v="43"/>
    <x v="1"/>
    <s v="SMB"/>
    <x v="7"/>
    <n v="247.71600000000001"/>
    <n v="4"/>
    <n v="0.1"/>
    <n v="93.581599999999995"/>
    <x v="1274"/>
    <n v="61.929000000000002"/>
    <x v="2"/>
    <x v="9"/>
    <x v="3"/>
    <n v="0.37777777777777777"/>
  </r>
  <r>
    <n v="20200121"/>
    <s v="Warren Hemmings"/>
    <x v="12"/>
    <s v="Salvador"/>
    <x v="1"/>
    <x v="7"/>
    <x v="43"/>
    <x v="1"/>
    <s v="SMB"/>
    <x v="3"/>
    <n v="66.58"/>
    <n v="2"/>
    <n v="0"/>
    <n v="15.979200000000001"/>
    <x v="1459"/>
    <n v="33.29"/>
    <x v="2"/>
    <x v="9"/>
    <x v="3"/>
    <n v="0.24000000000000002"/>
  </r>
  <r>
    <n v="20200121"/>
    <s v="Warren Hemmings"/>
    <x v="12"/>
    <s v="Salvador"/>
    <x v="1"/>
    <x v="7"/>
    <x v="43"/>
    <x v="1"/>
    <s v="SMB"/>
    <x v="5"/>
    <n v="43.92"/>
    <n v="3"/>
    <n v="0"/>
    <n v="12.736800000000001"/>
    <x v="2548"/>
    <n v="14.64"/>
    <x v="2"/>
    <x v="9"/>
    <x v="3"/>
    <n v="0.28999999999999998"/>
  </r>
  <r>
    <n v="20200121"/>
    <s v="Warren Hemmings"/>
    <x v="12"/>
    <s v="Salvador"/>
    <x v="1"/>
    <x v="7"/>
    <x v="43"/>
    <x v="1"/>
    <s v="SMB"/>
    <x v="4"/>
    <n v="14.73"/>
    <n v="3"/>
    <n v="0"/>
    <n v="4.8609"/>
    <x v="912"/>
    <n v="4.91"/>
    <x v="2"/>
    <x v="9"/>
    <x v="3"/>
    <n v="0.33"/>
  </r>
  <r>
    <n v="20200121"/>
    <s v="Warren Hemmings"/>
    <x v="12"/>
    <s v="Salvador"/>
    <x v="1"/>
    <x v="7"/>
    <x v="43"/>
    <x v="1"/>
    <s v="SMB"/>
    <x v="2"/>
    <n v="29.7"/>
    <n v="5"/>
    <n v="0"/>
    <n v="13.365"/>
    <x v="1076"/>
    <n v="5.9399999999999995"/>
    <x v="2"/>
    <x v="9"/>
    <x v="3"/>
    <n v="0.45"/>
  </r>
  <r>
    <n v="20200711"/>
    <s v="Theresa Cameron"/>
    <x v="15"/>
    <s v="London"/>
    <x v="0"/>
    <x v="0"/>
    <x v="13"/>
    <x v="4"/>
    <s v="SMB"/>
    <x v="8"/>
    <n v="49.12"/>
    <n v="4"/>
    <n v="0"/>
    <n v="23.086400000000001"/>
    <x v="319"/>
    <n v="12.28"/>
    <x v="2"/>
    <x v="7"/>
    <x v="2"/>
    <n v="0.47000000000000003"/>
  </r>
  <r>
    <n v="20200711"/>
    <s v="Theresa Cameron"/>
    <x v="15"/>
    <s v="London"/>
    <x v="0"/>
    <x v="0"/>
    <x v="13"/>
    <x v="4"/>
    <s v="SMB"/>
    <x v="2"/>
    <n v="18.28"/>
    <n v="5"/>
    <n v="0.2"/>
    <n v="6.3979999999999997"/>
    <x v="1325"/>
    <n v="3.6560000000000001"/>
    <x v="2"/>
    <x v="7"/>
    <x v="2"/>
    <n v="0.35"/>
  </r>
  <r>
    <n v="20220831"/>
    <s v="Dorothy Pullman"/>
    <x v="1"/>
    <s v="New York City"/>
    <x v="1"/>
    <x v="1"/>
    <x v="84"/>
    <x v="3"/>
    <s v="SMB"/>
    <x v="4"/>
    <n v="47.04"/>
    <n v="4"/>
    <n v="0"/>
    <n v="15.993600000000001"/>
    <x v="2549"/>
    <n v="11.76"/>
    <x v="0"/>
    <x v="6"/>
    <x v="2"/>
    <n v="0.34"/>
  </r>
  <r>
    <n v="20220831"/>
    <s v="Dorothy Pullman"/>
    <x v="1"/>
    <s v="New York City"/>
    <x v="1"/>
    <x v="1"/>
    <x v="84"/>
    <x v="3"/>
    <s v="SMB"/>
    <x v="6"/>
    <n v="339.96"/>
    <n v="5"/>
    <n v="0.2"/>
    <n v="42.494999999999997"/>
    <x v="2550"/>
    <n v="67.99199999999999"/>
    <x v="0"/>
    <x v="6"/>
    <x v="2"/>
    <n v="0.125"/>
  </r>
  <r>
    <n v="20231006"/>
    <s v="Olivia Graham"/>
    <x v="15"/>
    <s v="London"/>
    <x v="0"/>
    <x v="0"/>
    <x v="1"/>
    <x v="0"/>
    <s v="Strategic"/>
    <x v="6"/>
    <n v="87.8"/>
    <n v="4"/>
    <n v="0"/>
    <n v="43.9"/>
    <x v="1817"/>
    <n v="21.95"/>
    <x v="3"/>
    <x v="2"/>
    <x v="0"/>
    <n v="0.5"/>
  </r>
  <r>
    <n v="20231006"/>
    <s v="Olivia Graham"/>
    <x v="15"/>
    <s v="London"/>
    <x v="0"/>
    <x v="0"/>
    <x v="1"/>
    <x v="0"/>
    <s v="Strategic"/>
    <x v="1"/>
    <n v="221.38200000000001"/>
    <n v="2"/>
    <n v="0.1"/>
    <n v="2.4598"/>
    <x v="1285"/>
    <n v="110.691"/>
    <x v="3"/>
    <x v="2"/>
    <x v="0"/>
    <n v="1.1111111111111112E-2"/>
  </r>
  <r>
    <n v="20231006"/>
    <s v="Olivia Graham"/>
    <x v="15"/>
    <s v="London"/>
    <x v="0"/>
    <x v="0"/>
    <x v="1"/>
    <x v="0"/>
    <s v="Strategic"/>
    <x v="12"/>
    <n v="5199.96"/>
    <n v="4"/>
    <n v="0"/>
    <n v="1351.9896000000001"/>
    <x v="2551"/>
    <n v="1299.99"/>
    <x v="3"/>
    <x v="2"/>
    <x v="0"/>
    <n v="0.26"/>
  </r>
  <r>
    <n v="20230101"/>
    <s v="Keith Randall"/>
    <x v="24"/>
    <s v="Guadalajara"/>
    <x v="1"/>
    <x v="7"/>
    <x v="53"/>
    <x v="3"/>
    <s v="SMB"/>
    <x v="3"/>
    <n v="156.512"/>
    <n v="4"/>
    <n v="0.2"/>
    <n v="-35.215200000000003"/>
    <x v="1280"/>
    <n v="39.128"/>
    <x v="3"/>
    <x v="9"/>
    <x v="3"/>
    <n v="-0.22500000000000001"/>
  </r>
  <r>
    <n v="20210307"/>
    <s v="Alan Berry"/>
    <x v="13"/>
    <s v="Quezon City"/>
    <x v="2"/>
    <x v="9"/>
    <x v="8"/>
    <x v="5"/>
    <s v="Enterprise"/>
    <x v="9"/>
    <n v="119.85"/>
    <n v="3"/>
    <n v="0"/>
    <n v="52.734000000000002"/>
    <x v="2178"/>
    <n v="39.949999999999996"/>
    <x v="1"/>
    <x v="10"/>
    <x v="3"/>
    <n v="0.44000000000000006"/>
  </r>
  <r>
    <n v="20210307"/>
    <s v="Alan Berry"/>
    <x v="13"/>
    <s v="Quezon City"/>
    <x v="2"/>
    <x v="9"/>
    <x v="8"/>
    <x v="5"/>
    <s v="Enterprise"/>
    <x v="2"/>
    <n v="30.44"/>
    <n v="2"/>
    <n v="0"/>
    <n v="14.9156"/>
    <x v="2431"/>
    <n v="15.22"/>
    <x v="1"/>
    <x v="10"/>
    <x v="3"/>
    <n v="0.49"/>
  </r>
  <r>
    <n v="20210307"/>
    <s v="Alan Berry"/>
    <x v="13"/>
    <s v="Quezon City"/>
    <x v="2"/>
    <x v="9"/>
    <x v="8"/>
    <x v="5"/>
    <s v="Enterprise"/>
    <x v="2"/>
    <n v="69.28"/>
    <n v="2"/>
    <n v="0"/>
    <n v="33.254399999999997"/>
    <x v="2552"/>
    <n v="34.64"/>
    <x v="1"/>
    <x v="10"/>
    <x v="3"/>
    <n v="0.47999999999999993"/>
  </r>
  <r>
    <n v="20210307"/>
    <s v="Alan Berry"/>
    <x v="13"/>
    <s v="Quezon City"/>
    <x v="2"/>
    <x v="9"/>
    <x v="8"/>
    <x v="5"/>
    <s v="Enterprise"/>
    <x v="6"/>
    <n v="587.97"/>
    <n v="3"/>
    <n v="0"/>
    <n v="170.51130000000001"/>
    <x v="34"/>
    <n v="195.99"/>
    <x v="1"/>
    <x v="10"/>
    <x v="3"/>
    <n v="0.28999999999999998"/>
  </r>
  <r>
    <n v="20231021"/>
    <s v="Gavin Walsh"/>
    <x v="15"/>
    <s v="London"/>
    <x v="0"/>
    <x v="0"/>
    <x v="39"/>
    <x v="6"/>
    <s v="Enterprise"/>
    <x v="1"/>
    <n v="24.55"/>
    <n v="5"/>
    <n v="0"/>
    <n v="12.029500000000001"/>
    <x v="538"/>
    <n v="4.91"/>
    <x v="3"/>
    <x v="2"/>
    <x v="0"/>
    <n v="0.49"/>
  </r>
  <r>
    <n v="20210501"/>
    <s v="Peter McLean"/>
    <x v="1"/>
    <s v="Los Angeles"/>
    <x v="1"/>
    <x v="1"/>
    <x v="6"/>
    <x v="3"/>
    <s v="SMB"/>
    <x v="2"/>
    <n v="12.176"/>
    <n v="1"/>
    <n v="0.2"/>
    <n v="4.4138000000000002"/>
    <x v="345"/>
    <n v="12.176"/>
    <x v="1"/>
    <x v="5"/>
    <x v="1"/>
    <n v="0.36249999999999999"/>
  </r>
  <r>
    <n v="20210501"/>
    <s v="Peter McLean"/>
    <x v="1"/>
    <s v="Los Angeles"/>
    <x v="1"/>
    <x v="1"/>
    <x v="6"/>
    <x v="3"/>
    <s v="SMB"/>
    <x v="3"/>
    <n v="37.32"/>
    <n v="3"/>
    <n v="0"/>
    <n v="10.4496"/>
    <x v="1606"/>
    <n v="12.44"/>
    <x v="1"/>
    <x v="5"/>
    <x v="1"/>
    <n v="0.28000000000000003"/>
  </r>
  <r>
    <n v="20210501"/>
    <s v="Peter McLean"/>
    <x v="1"/>
    <s v="Los Angeles"/>
    <x v="1"/>
    <x v="1"/>
    <x v="6"/>
    <x v="3"/>
    <s v="SMB"/>
    <x v="8"/>
    <n v="35.06"/>
    <n v="2"/>
    <n v="0"/>
    <n v="10.518000000000001"/>
    <x v="360"/>
    <n v="17.53"/>
    <x v="1"/>
    <x v="5"/>
    <x v="1"/>
    <n v="0.3"/>
  </r>
  <r>
    <n v="20230904"/>
    <s v="Sue Anderson"/>
    <x v="5"/>
    <s v="Aichi"/>
    <x v="2"/>
    <x v="4"/>
    <x v="62"/>
    <x v="4"/>
    <s v="SMB"/>
    <x v="4"/>
    <n v="108.4"/>
    <n v="5"/>
    <n v="0.6"/>
    <n v="-105.69"/>
    <x v="2553"/>
    <n v="21.68"/>
    <x v="3"/>
    <x v="8"/>
    <x v="2"/>
    <n v="-0.97499999999999998"/>
  </r>
  <r>
    <n v="20231104"/>
    <s v="Stephen Robertson"/>
    <x v="2"/>
    <s v="Hamburg"/>
    <x v="0"/>
    <x v="2"/>
    <x v="65"/>
    <x v="1"/>
    <s v="Strategic"/>
    <x v="6"/>
    <n v="361.37599999999998"/>
    <n v="2"/>
    <n v="0.2"/>
    <n v="27.103200000000001"/>
    <x v="1908"/>
    <n v="180.68799999999999"/>
    <x v="3"/>
    <x v="0"/>
    <x v="0"/>
    <n v="7.5000000000000011E-2"/>
  </r>
  <r>
    <n v="20210913"/>
    <s v="Michael Nolan"/>
    <x v="9"/>
    <s v="Paris"/>
    <x v="0"/>
    <x v="2"/>
    <x v="73"/>
    <x v="2"/>
    <s v="SMB"/>
    <x v="2"/>
    <n v="2.4119999999999999"/>
    <n v="1"/>
    <n v="0.7"/>
    <n v="-2.0099999999999998"/>
    <x v="1371"/>
    <n v="2.4119999999999999"/>
    <x v="1"/>
    <x v="8"/>
    <x v="2"/>
    <n v="-0.83333333333333326"/>
  </r>
  <r>
    <n v="20210906"/>
    <s v="Leah Clarkson"/>
    <x v="15"/>
    <s v="London"/>
    <x v="0"/>
    <x v="0"/>
    <x v="21"/>
    <x v="1"/>
    <s v="Strategic"/>
    <x v="7"/>
    <n v="8.39"/>
    <n v="1"/>
    <n v="0"/>
    <n v="2.0975000000000001"/>
    <x v="2023"/>
    <n v="8.39"/>
    <x v="1"/>
    <x v="8"/>
    <x v="2"/>
    <n v="0.25"/>
  </r>
  <r>
    <n v="20210906"/>
    <s v="Leah Clarkson"/>
    <x v="15"/>
    <s v="London"/>
    <x v="0"/>
    <x v="0"/>
    <x v="21"/>
    <x v="1"/>
    <s v="Strategic"/>
    <x v="6"/>
    <n v="337.98"/>
    <n v="2"/>
    <n v="0"/>
    <n v="101.39400000000001"/>
    <x v="1062"/>
    <n v="168.99"/>
    <x v="1"/>
    <x v="8"/>
    <x v="2"/>
    <n v="0.3"/>
  </r>
  <r>
    <n v="20201006"/>
    <s v="Joanne Hemmings"/>
    <x v="9"/>
    <s v="Paris"/>
    <x v="0"/>
    <x v="2"/>
    <x v="41"/>
    <x v="5"/>
    <s v="SMB"/>
    <x v="3"/>
    <n v="83.92"/>
    <n v="5"/>
    <n v="0.2"/>
    <n v="-13.637"/>
    <x v="194"/>
    <n v="16.783999999999999"/>
    <x v="2"/>
    <x v="2"/>
    <x v="0"/>
    <n v="-0.16250000000000001"/>
  </r>
  <r>
    <n v="20230124"/>
    <s v="Anthony Mackay"/>
    <x v="4"/>
    <s v="Toronto"/>
    <x v="1"/>
    <x v="1"/>
    <x v="76"/>
    <x v="2"/>
    <s v="Strategic"/>
    <x v="2"/>
    <n v="19.68"/>
    <n v="5"/>
    <n v="0.2"/>
    <n v="6.8879999999999999"/>
    <x v="1299"/>
    <n v="3.9359999999999999"/>
    <x v="3"/>
    <x v="9"/>
    <x v="3"/>
    <n v="0.35"/>
  </r>
  <r>
    <n v="20230124"/>
    <s v="Anthony Mackay"/>
    <x v="4"/>
    <s v="Toronto"/>
    <x v="1"/>
    <x v="1"/>
    <x v="76"/>
    <x v="2"/>
    <s v="Strategic"/>
    <x v="8"/>
    <n v="25.92"/>
    <n v="4"/>
    <n v="0"/>
    <n v="12.441599999999999"/>
    <x v="86"/>
    <n v="6.48"/>
    <x v="3"/>
    <x v="9"/>
    <x v="3"/>
    <n v="0.47999999999999993"/>
  </r>
  <r>
    <n v="20230124"/>
    <s v="Anthony Mackay"/>
    <x v="4"/>
    <s v="Toronto"/>
    <x v="1"/>
    <x v="1"/>
    <x v="76"/>
    <x v="2"/>
    <s v="Strategic"/>
    <x v="8"/>
    <n v="6.48"/>
    <n v="1"/>
    <n v="0"/>
    <n v="3.1103999999999998"/>
    <x v="86"/>
    <n v="6.48"/>
    <x v="3"/>
    <x v="9"/>
    <x v="3"/>
    <n v="0.47999999999999993"/>
  </r>
  <r>
    <n v="20230124"/>
    <s v="Anthony Mackay"/>
    <x v="4"/>
    <s v="Toronto"/>
    <x v="1"/>
    <x v="1"/>
    <x v="76"/>
    <x v="2"/>
    <s v="Strategic"/>
    <x v="6"/>
    <n v="86.352000000000004"/>
    <n v="6"/>
    <n v="0.2"/>
    <n v="8.6351999999999993"/>
    <x v="672"/>
    <n v="14.392000000000001"/>
    <x v="3"/>
    <x v="9"/>
    <x v="3"/>
    <n v="9.9999999999999992E-2"/>
  </r>
  <r>
    <n v="20211210"/>
    <s v="Sean Randall"/>
    <x v="1"/>
    <s v="New York City"/>
    <x v="1"/>
    <x v="1"/>
    <x v="7"/>
    <x v="4"/>
    <s v="Enterprise"/>
    <x v="5"/>
    <n v="56.3"/>
    <n v="2"/>
    <n v="0"/>
    <n v="15.763999999999999"/>
    <x v="1745"/>
    <n v="28.15"/>
    <x v="1"/>
    <x v="4"/>
    <x v="0"/>
    <n v="0.28000000000000003"/>
  </r>
  <r>
    <n v="20201125"/>
    <s v="Jane Stewart"/>
    <x v="21"/>
    <s v="Antwerp"/>
    <x v="0"/>
    <x v="2"/>
    <x v="47"/>
    <x v="4"/>
    <s v="SMB"/>
    <x v="5"/>
    <n v="51.015999999999998"/>
    <n v="7"/>
    <n v="0.2"/>
    <n v="8.2901000000000007"/>
    <x v="2065"/>
    <n v="7.2879999999999994"/>
    <x v="2"/>
    <x v="0"/>
    <x v="0"/>
    <n v="0.16250000000000001"/>
  </r>
  <r>
    <n v="20231122"/>
    <s v="Evan Ince"/>
    <x v="4"/>
    <s v="Calgary"/>
    <x v="1"/>
    <x v="1"/>
    <x v="17"/>
    <x v="1"/>
    <s v="SMB"/>
    <x v="2"/>
    <n v="150.80000000000001"/>
    <n v="5"/>
    <n v="0.2"/>
    <n v="56.55"/>
    <x v="454"/>
    <n v="30.160000000000004"/>
    <x v="3"/>
    <x v="0"/>
    <x v="0"/>
    <n v="0.37499999999999994"/>
  </r>
  <r>
    <n v="20231122"/>
    <s v="Evan Ince"/>
    <x v="4"/>
    <s v="Calgary"/>
    <x v="1"/>
    <x v="1"/>
    <x v="17"/>
    <x v="1"/>
    <s v="SMB"/>
    <x v="12"/>
    <n v="1039.992"/>
    <n v="1"/>
    <n v="0.2"/>
    <n v="103.9992"/>
    <x v="2554"/>
    <n v="1039.992"/>
    <x v="3"/>
    <x v="0"/>
    <x v="0"/>
    <n v="0.1"/>
  </r>
  <r>
    <n v="20231122"/>
    <s v="Evan Ince"/>
    <x v="4"/>
    <s v="Calgary"/>
    <x v="1"/>
    <x v="1"/>
    <x v="17"/>
    <x v="1"/>
    <s v="SMB"/>
    <x v="8"/>
    <n v="51.84"/>
    <n v="8"/>
    <n v="0"/>
    <n v="24.883199999999999"/>
    <x v="86"/>
    <n v="6.48"/>
    <x v="3"/>
    <x v="0"/>
    <x v="0"/>
    <n v="0.47999999999999993"/>
  </r>
  <r>
    <n v="20230405"/>
    <s v="Sam Carr"/>
    <x v="15"/>
    <s v="London"/>
    <x v="0"/>
    <x v="0"/>
    <x v="41"/>
    <x v="5"/>
    <s v="Enterprise"/>
    <x v="6"/>
    <n v="41.22"/>
    <n v="1"/>
    <n v="0"/>
    <n v="11.1294"/>
    <x v="2555"/>
    <n v="41.22"/>
    <x v="3"/>
    <x v="3"/>
    <x v="1"/>
    <n v="0.27"/>
  </r>
  <r>
    <n v="20230405"/>
    <s v="Sam Carr"/>
    <x v="15"/>
    <s v="London"/>
    <x v="0"/>
    <x v="0"/>
    <x v="41"/>
    <x v="5"/>
    <s v="Enterprise"/>
    <x v="8"/>
    <n v="240.37"/>
    <n v="1"/>
    <n v="0"/>
    <n v="7.2111000000000001"/>
    <x v="1983"/>
    <n v="240.37"/>
    <x v="3"/>
    <x v="3"/>
    <x v="1"/>
    <n v="0.03"/>
  </r>
  <r>
    <n v="20230405"/>
    <s v="Sam Carr"/>
    <x v="15"/>
    <s v="London"/>
    <x v="0"/>
    <x v="0"/>
    <x v="41"/>
    <x v="5"/>
    <s v="Enterprise"/>
    <x v="6"/>
    <n v="119.02"/>
    <n v="2"/>
    <n v="0"/>
    <n v="33.325600000000001"/>
    <x v="487"/>
    <n v="59.51"/>
    <x v="3"/>
    <x v="3"/>
    <x v="1"/>
    <n v="0.28000000000000003"/>
  </r>
  <r>
    <n v="20230520"/>
    <s v="Jack Hodges"/>
    <x v="1"/>
    <s v="Chicago"/>
    <x v="1"/>
    <x v="1"/>
    <x v="0"/>
    <x v="0"/>
    <s v="SMB"/>
    <x v="2"/>
    <n v="133.12"/>
    <n v="5"/>
    <n v="0.2"/>
    <n v="49.92"/>
    <x v="1315"/>
    <n v="26.624000000000002"/>
    <x v="3"/>
    <x v="5"/>
    <x v="1"/>
    <n v="0.375"/>
  </r>
  <r>
    <n v="20221004"/>
    <s v="Dylan Anderson"/>
    <x v="5"/>
    <s v="Saitama"/>
    <x v="2"/>
    <x v="4"/>
    <x v="88"/>
    <x v="6"/>
    <s v="Strategic"/>
    <x v="4"/>
    <n v="38.08"/>
    <n v="5"/>
    <n v="0.6"/>
    <n v="-29.512"/>
    <x v="289"/>
    <n v="7.6159999999999997"/>
    <x v="0"/>
    <x v="2"/>
    <x v="0"/>
    <n v="-0.77500000000000002"/>
  </r>
  <r>
    <n v="20221122"/>
    <s v="Warren McGrath"/>
    <x v="15"/>
    <s v="London"/>
    <x v="0"/>
    <x v="0"/>
    <x v="93"/>
    <x v="2"/>
    <s v="Enterprise"/>
    <x v="0"/>
    <n v="113.568"/>
    <n v="2"/>
    <n v="0.2"/>
    <n v="12.776400000000001"/>
    <x v="1954"/>
    <n v="56.783999999999999"/>
    <x v="0"/>
    <x v="0"/>
    <x v="0"/>
    <n v="0.1125"/>
  </r>
  <r>
    <n v="20231004"/>
    <s v="Michael Morgan"/>
    <x v="15"/>
    <s v="London"/>
    <x v="0"/>
    <x v="0"/>
    <x v="59"/>
    <x v="3"/>
    <s v="Enterprise"/>
    <x v="4"/>
    <n v="83.92"/>
    <n v="4"/>
    <n v="0"/>
    <n v="21.819199999999999"/>
    <x v="104"/>
    <n v="20.98"/>
    <x v="3"/>
    <x v="2"/>
    <x v="0"/>
    <n v="0.25999999999999995"/>
  </r>
  <r>
    <n v="20231004"/>
    <s v="Michael Morgan"/>
    <x v="15"/>
    <s v="London"/>
    <x v="0"/>
    <x v="0"/>
    <x v="59"/>
    <x v="3"/>
    <s v="Enterprise"/>
    <x v="5"/>
    <n v="6.63"/>
    <n v="3"/>
    <n v="0"/>
    <n v="3.1160999999999999"/>
    <x v="819"/>
    <n v="2.21"/>
    <x v="3"/>
    <x v="2"/>
    <x v="0"/>
    <n v="0.47"/>
  </r>
  <r>
    <n v="20231004"/>
    <s v="Michael Morgan"/>
    <x v="15"/>
    <s v="London"/>
    <x v="0"/>
    <x v="0"/>
    <x v="59"/>
    <x v="3"/>
    <s v="Enterprise"/>
    <x v="9"/>
    <n v="371.97"/>
    <n v="3"/>
    <n v="0"/>
    <n v="66.954599999999999"/>
    <x v="720"/>
    <n v="123.99000000000001"/>
    <x v="3"/>
    <x v="2"/>
    <x v="0"/>
    <n v="0.18"/>
  </r>
  <r>
    <n v="20200429"/>
    <s v="Richard Davidson"/>
    <x v="18"/>
    <s v="Cape Town"/>
    <x v="0"/>
    <x v="6"/>
    <x v="14"/>
    <x v="2"/>
    <s v="Strategic"/>
    <x v="1"/>
    <n v="561.58399999999995"/>
    <n v="2"/>
    <n v="0.2"/>
    <n v="70.197999999999993"/>
    <x v="680"/>
    <n v="280.79199999999997"/>
    <x v="2"/>
    <x v="3"/>
    <x v="1"/>
    <n v="0.125"/>
  </r>
  <r>
    <n v="20200429"/>
    <s v="Richard Davidson"/>
    <x v="18"/>
    <s v="Cape Town"/>
    <x v="0"/>
    <x v="6"/>
    <x v="14"/>
    <x v="2"/>
    <s v="Strategic"/>
    <x v="3"/>
    <n v="99.92"/>
    <n v="5"/>
    <n v="0.2"/>
    <n v="-1.2490000000000001"/>
    <x v="1068"/>
    <n v="19.984000000000002"/>
    <x v="2"/>
    <x v="3"/>
    <x v="1"/>
    <n v="-1.2500000000000001E-2"/>
  </r>
  <r>
    <n v="20221008"/>
    <s v="Donna Bailey"/>
    <x v="9"/>
    <s v="Paris"/>
    <x v="0"/>
    <x v="2"/>
    <x v="83"/>
    <x v="0"/>
    <s v="Enterprise"/>
    <x v="1"/>
    <n v="4.9279999999999999"/>
    <n v="2"/>
    <n v="0.2"/>
    <n v="1.7248000000000001"/>
    <x v="1063"/>
    <n v="2.464"/>
    <x v="0"/>
    <x v="2"/>
    <x v="0"/>
    <n v="0.35000000000000003"/>
  </r>
  <r>
    <n v="20221216"/>
    <s v="Irene Johnston"/>
    <x v="1"/>
    <s v="New York City"/>
    <x v="1"/>
    <x v="1"/>
    <x v="91"/>
    <x v="9"/>
    <s v="SMB"/>
    <x v="4"/>
    <n v="14.76"/>
    <n v="2"/>
    <n v="0"/>
    <n v="4.2804000000000002"/>
    <x v="1404"/>
    <n v="7.38"/>
    <x v="0"/>
    <x v="4"/>
    <x v="0"/>
    <n v="0.29000000000000004"/>
  </r>
  <r>
    <n v="20230411"/>
    <s v="Diane Hart"/>
    <x v="29"/>
    <s v="Riyadh"/>
    <x v="0"/>
    <x v="6"/>
    <x v="57"/>
    <x v="5"/>
    <s v="Enterprise"/>
    <x v="9"/>
    <n v="99.99"/>
    <n v="1"/>
    <n v="0"/>
    <n v="41.995800000000003"/>
    <x v="419"/>
    <n v="99.99"/>
    <x v="3"/>
    <x v="3"/>
    <x v="1"/>
    <n v="0.42000000000000004"/>
  </r>
  <r>
    <n v="20230411"/>
    <s v="Diane Hart"/>
    <x v="29"/>
    <s v="Riyadh"/>
    <x v="0"/>
    <x v="6"/>
    <x v="57"/>
    <x v="5"/>
    <s v="Enterprise"/>
    <x v="3"/>
    <n v="286.14999999999998"/>
    <n v="5"/>
    <n v="0"/>
    <n v="71.537499999999994"/>
    <x v="1443"/>
    <n v="57.23"/>
    <x v="3"/>
    <x v="3"/>
    <x v="1"/>
    <n v="0.25"/>
  </r>
  <r>
    <n v="20200408"/>
    <s v="Ella Hart"/>
    <x v="16"/>
    <s v="Santiago"/>
    <x v="1"/>
    <x v="7"/>
    <x v="3"/>
    <x v="1"/>
    <s v="Enterprise"/>
    <x v="11"/>
    <n v="49.792000000000002"/>
    <n v="8"/>
    <n v="0.2"/>
    <n v="-11.8256"/>
    <x v="1803"/>
    <n v="6.2240000000000002"/>
    <x v="2"/>
    <x v="3"/>
    <x v="1"/>
    <n v="-0.23749999999999999"/>
  </r>
  <r>
    <n v="20220330"/>
    <s v="Owen Ferguson"/>
    <x v="24"/>
    <s v="Toluca"/>
    <x v="1"/>
    <x v="7"/>
    <x v="30"/>
    <x v="8"/>
    <s v="SMB"/>
    <x v="0"/>
    <n v="299.97500000000002"/>
    <n v="5"/>
    <n v="0.5"/>
    <n v="-167.98599999999999"/>
    <x v="599"/>
    <n v="59.995000000000005"/>
    <x v="0"/>
    <x v="10"/>
    <x v="3"/>
    <n v="-0.55999999999999994"/>
  </r>
  <r>
    <n v="20220330"/>
    <s v="Owen Ferguson"/>
    <x v="24"/>
    <s v="Toluca"/>
    <x v="1"/>
    <x v="7"/>
    <x v="30"/>
    <x v="8"/>
    <s v="SMB"/>
    <x v="6"/>
    <n v="158.376"/>
    <n v="4"/>
    <n v="0.4"/>
    <n v="-36.9544"/>
    <x v="691"/>
    <n v="39.594000000000001"/>
    <x v="0"/>
    <x v="10"/>
    <x v="3"/>
    <n v="-0.23333333333333334"/>
  </r>
  <r>
    <n v="20230116"/>
    <s v="Warren Abraham"/>
    <x v="5"/>
    <s v="Chiba"/>
    <x v="2"/>
    <x v="4"/>
    <x v="28"/>
    <x v="3"/>
    <s v="SMB"/>
    <x v="2"/>
    <n v="32.783999999999999"/>
    <n v="4"/>
    <n v="0.8"/>
    <n v="-52.4544"/>
    <x v="832"/>
    <n v="8.1959999999999997"/>
    <x v="3"/>
    <x v="9"/>
    <x v="3"/>
    <n v="-1.6"/>
  </r>
  <r>
    <n v="20230116"/>
    <s v="Warren Abraham"/>
    <x v="5"/>
    <s v="Chiba"/>
    <x v="2"/>
    <x v="4"/>
    <x v="28"/>
    <x v="3"/>
    <s v="SMB"/>
    <x v="9"/>
    <n v="47.984000000000002"/>
    <n v="2"/>
    <n v="0.2"/>
    <n v="14.395200000000001"/>
    <x v="252"/>
    <n v="23.992000000000001"/>
    <x v="3"/>
    <x v="9"/>
    <x v="3"/>
    <n v="0.3"/>
  </r>
  <r>
    <n v="20230116"/>
    <s v="Warren Abraham"/>
    <x v="5"/>
    <s v="Chiba"/>
    <x v="2"/>
    <x v="4"/>
    <x v="28"/>
    <x v="3"/>
    <s v="SMB"/>
    <x v="9"/>
    <n v="62.591999999999999"/>
    <n v="8"/>
    <n v="0.2"/>
    <n v="13.300800000000001"/>
    <x v="2005"/>
    <n v="7.8239999999999998"/>
    <x v="3"/>
    <x v="9"/>
    <x v="3"/>
    <n v="0.21250000000000002"/>
  </r>
  <r>
    <n v="20230116"/>
    <s v="Warren Abraham"/>
    <x v="5"/>
    <s v="Chiba"/>
    <x v="2"/>
    <x v="4"/>
    <x v="28"/>
    <x v="3"/>
    <s v="SMB"/>
    <x v="2"/>
    <n v="4.2759999999999998"/>
    <n v="1"/>
    <n v="0.8"/>
    <n v="-6.6277999999999997"/>
    <x v="658"/>
    <n v="4.2759999999999998"/>
    <x v="3"/>
    <x v="9"/>
    <x v="3"/>
    <n v="-1.55"/>
  </r>
  <r>
    <n v="20200131"/>
    <s v="Molly Vance"/>
    <x v="12"/>
    <s v="São Paulo"/>
    <x v="1"/>
    <x v="7"/>
    <x v="36"/>
    <x v="4"/>
    <s v="SMB"/>
    <x v="8"/>
    <n v="10.56"/>
    <n v="2"/>
    <n v="0"/>
    <n v="4.7519999999999998"/>
    <x v="220"/>
    <n v="5.28"/>
    <x v="2"/>
    <x v="9"/>
    <x v="3"/>
    <n v="0.44999999999999996"/>
  </r>
  <r>
    <n v="20200131"/>
    <s v="Molly Vance"/>
    <x v="12"/>
    <s v="São Paulo"/>
    <x v="1"/>
    <x v="7"/>
    <x v="36"/>
    <x v="4"/>
    <s v="SMB"/>
    <x v="3"/>
    <n v="229.94"/>
    <n v="2"/>
    <n v="0"/>
    <n v="6.8982000000000001"/>
    <x v="157"/>
    <n v="114.97"/>
    <x v="2"/>
    <x v="9"/>
    <x v="3"/>
    <n v="3.0000000000000002E-2"/>
  </r>
  <r>
    <n v="20210207"/>
    <s v="Elizabeth Young"/>
    <x v="17"/>
    <s v="Barcelona"/>
    <x v="0"/>
    <x v="2"/>
    <x v="16"/>
    <x v="6"/>
    <s v="Strategic"/>
    <x v="10"/>
    <n v="311.14999999999998"/>
    <n v="5"/>
    <n v="0"/>
    <n v="146.2405"/>
    <x v="1554"/>
    <n v="62.23"/>
    <x v="1"/>
    <x v="11"/>
    <x v="3"/>
    <n v="0.47000000000000003"/>
  </r>
  <r>
    <n v="20210207"/>
    <s v="Elizabeth Young"/>
    <x v="17"/>
    <s v="Barcelona"/>
    <x v="0"/>
    <x v="2"/>
    <x v="16"/>
    <x v="6"/>
    <s v="Strategic"/>
    <x v="8"/>
    <n v="12.96"/>
    <n v="2"/>
    <n v="0"/>
    <n v="6.3503999999999996"/>
    <x v="566"/>
    <n v="6.48"/>
    <x v="1"/>
    <x v="11"/>
    <x v="3"/>
    <n v="0.48999999999999994"/>
  </r>
  <r>
    <n v="20221215"/>
    <s v="Claire Welch"/>
    <x v="15"/>
    <s v="London"/>
    <x v="0"/>
    <x v="0"/>
    <x v="7"/>
    <x v="4"/>
    <s v="SMB"/>
    <x v="8"/>
    <n v="14.62"/>
    <n v="2"/>
    <n v="0"/>
    <n v="6.7252000000000001"/>
    <x v="2556"/>
    <n v="7.31"/>
    <x v="0"/>
    <x v="4"/>
    <x v="0"/>
    <n v="0.46"/>
  </r>
  <r>
    <n v="20221215"/>
    <s v="Claire Welch"/>
    <x v="15"/>
    <s v="London"/>
    <x v="0"/>
    <x v="0"/>
    <x v="7"/>
    <x v="4"/>
    <s v="SMB"/>
    <x v="1"/>
    <n v="5.76"/>
    <n v="2"/>
    <n v="0"/>
    <n v="2.8224"/>
    <x v="637"/>
    <n v="2.88"/>
    <x v="0"/>
    <x v="4"/>
    <x v="0"/>
    <n v="0.49000000000000005"/>
  </r>
  <r>
    <n v="20221215"/>
    <s v="Claire Welch"/>
    <x v="15"/>
    <s v="London"/>
    <x v="0"/>
    <x v="0"/>
    <x v="7"/>
    <x v="4"/>
    <s v="SMB"/>
    <x v="11"/>
    <n v="21.48"/>
    <n v="6"/>
    <n v="0"/>
    <n v="10.5252"/>
    <x v="579"/>
    <n v="3.58"/>
    <x v="0"/>
    <x v="4"/>
    <x v="0"/>
    <n v="0.49"/>
  </r>
  <r>
    <n v="20221215"/>
    <s v="Claire Welch"/>
    <x v="15"/>
    <s v="London"/>
    <x v="0"/>
    <x v="0"/>
    <x v="7"/>
    <x v="4"/>
    <s v="SMB"/>
    <x v="4"/>
    <n v="396.92"/>
    <n v="4"/>
    <n v="0"/>
    <n v="198.46"/>
    <x v="1160"/>
    <n v="99.23"/>
    <x v="0"/>
    <x v="4"/>
    <x v="0"/>
    <n v="0.5"/>
  </r>
  <r>
    <n v="20221215"/>
    <s v="Claire Welch"/>
    <x v="15"/>
    <s v="London"/>
    <x v="0"/>
    <x v="0"/>
    <x v="7"/>
    <x v="4"/>
    <s v="SMB"/>
    <x v="3"/>
    <n v="17.149999999999999"/>
    <n v="1"/>
    <n v="0"/>
    <n v="4.6304999999999996"/>
    <x v="595"/>
    <n v="17.149999999999999"/>
    <x v="0"/>
    <x v="4"/>
    <x v="0"/>
    <n v="0.27"/>
  </r>
  <r>
    <n v="20221215"/>
    <s v="Claire Welch"/>
    <x v="15"/>
    <s v="London"/>
    <x v="0"/>
    <x v="0"/>
    <x v="7"/>
    <x v="4"/>
    <s v="SMB"/>
    <x v="2"/>
    <n v="23.12"/>
    <n v="2"/>
    <n v="0.2"/>
    <n v="7.8029999999999999"/>
    <x v="2557"/>
    <n v="11.56"/>
    <x v="0"/>
    <x v="4"/>
    <x v="0"/>
    <n v="0.33749999999999997"/>
  </r>
  <r>
    <n v="20231101"/>
    <s v="Alexander Pullman"/>
    <x v="5"/>
    <s v="Aichi"/>
    <x v="2"/>
    <x v="4"/>
    <x v="72"/>
    <x v="4"/>
    <s v="Enterprise"/>
    <x v="5"/>
    <n v="5.2480000000000002"/>
    <n v="2"/>
    <n v="0.2"/>
    <n v="0.59040000000000004"/>
    <x v="711"/>
    <n v="2.6240000000000001"/>
    <x v="3"/>
    <x v="0"/>
    <x v="0"/>
    <n v="0.1125"/>
  </r>
  <r>
    <n v="20230807"/>
    <s v="William Lewis"/>
    <x v="37"/>
    <s v="Thessaloniki"/>
    <x v="0"/>
    <x v="11"/>
    <x v="27"/>
    <x v="1"/>
    <s v="Enterprise"/>
    <x v="6"/>
    <n v="824.95"/>
    <n v="5"/>
    <n v="0"/>
    <n v="247.48500000000001"/>
    <x v="1626"/>
    <n v="164.99"/>
    <x v="3"/>
    <x v="6"/>
    <x v="2"/>
    <n v="0.3"/>
  </r>
  <r>
    <n v="20230807"/>
    <s v="William Lewis"/>
    <x v="37"/>
    <s v="Thessaloniki"/>
    <x v="0"/>
    <x v="11"/>
    <x v="27"/>
    <x v="1"/>
    <s v="Enterprise"/>
    <x v="1"/>
    <n v="24.64"/>
    <n v="8"/>
    <n v="0"/>
    <n v="11.827199999999999"/>
    <x v="50"/>
    <n v="3.08"/>
    <x v="3"/>
    <x v="6"/>
    <x v="2"/>
    <n v="0.48"/>
  </r>
  <r>
    <n v="20230807"/>
    <s v="William Lewis"/>
    <x v="37"/>
    <s v="Thessaloniki"/>
    <x v="0"/>
    <x v="11"/>
    <x v="27"/>
    <x v="1"/>
    <s v="Enterprise"/>
    <x v="5"/>
    <n v="227.88"/>
    <n v="6"/>
    <n v="0"/>
    <n v="68.364000000000004"/>
    <x v="105"/>
    <n v="37.979999999999997"/>
    <x v="3"/>
    <x v="6"/>
    <x v="2"/>
    <n v="0.30000000000000004"/>
  </r>
  <r>
    <n v="20230531"/>
    <s v="Leonard Nash"/>
    <x v="28"/>
    <s v="Prague"/>
    <x v="0"/>
    <x v="11"/>
    <x v="90"/>
    <x v="1"/>
    <s v="SMB"/>
    <x v="0"/>
    <n v="241.96"/>
    <n v="2"/>
    <n v="0"/>
    <n v="33.874400000000001"/>
    <x v="1223"/>
    <n v="120.98"/>
    <x v="3"/>
    <x v="5"/>
    <x v="1"/>
    <n v="0.14000000000000001"/>
  </r>
  <r>
    <n v="20230531"/>
    <s v="Leonard Nash"/>
    <x v="28"/>
    <s v="Prague"/>
    <x v="0"/>
    <x v="11"/>
    <x v="90"/>
    <x v="1"/>
    <s v="SMB"/>
    <x v="2"/>
    <n v="3.89"/>
    <n v="1"/>
    <n v="0"/>
    <n v="1.8672"/>
    <x v="1154"/>
    <n v="3.89"/>
    <x v="3"/>
    <x v="5"/>
    <x v="1"/>
    <n v="0.48"/>
  </r>
  <r>
    <n v="20230531"/>
    <s v="Leonard Nash"/>
    <x v="28"/>
    <s v="Prague"/>
    <x v="0"/>
    <x v="11"/>
    <x v="90"/>
    <x v="1"/>
    <s v="SMB"/>
    <x v="4"/>
    <n v="8.01"/>
    <n v="3"/>
    <n v="0"/>
    <n v="3.0438000000000001"/>
    <x v="2350"/>
    <n v="2.67"/>
    <x v="3"/>
    <x v="5"/>
    <x v="1"/>
    <n v="0.38"/>
  </r>
  <r>
    <n v="20211130"/>
    <s v="Sean Morrison"/>
    <x v="3"/>
    <s v="Stockholm"/>
    <x v="0"/>
    <x v="3"/>
    <x v="94"/>
    <x v="7"/>
    <s v="SMB"/>
    <x v="6"/>
    <n v="177.48"/>
    <n v="3"/>
    <n v="0.2"/>
    <n v="19.9665"/>
    <x v="1310"/>
    <n v="59.16"/>
    <x v="1"/>
    <x v="0"/>
    <x v="0"/>
    <n v="0.1125"/>
  </r>
  <r>
    <n v="20230901"/>
    <s v="Ian Butler"/>
    <x v="4"/>
    <s v="Montreal"/>
    <x v="1"/>
    <x v="1"/>
    <x v="74"/>
    <x v="0"/>
    <s v="Strategic"/>
    <x v="1"/>
    <n v="569.56799999999998"/>
    <n v="2"/>
    <n v="0.2"/>
    <n v="7.1196000000000002"/>
    <x v="416"/>
    <n v="284.78399999999999"/>
    <x v="3"/>
    <x v="8"/>
    <x v="2"/>
    <n v="1.2500000000000001E-2"/>
  </r>
  <r>
    <n v="20230901"/>
    <s v="Ian Butler"/>
    <x v="4"/>
    <s v="Montreal"/>
    <x v="1"/>
    <x v="1"/>
    <x v="74"/>
    <x v="0"/>
    <s v="Strategic"/>
    <x v="3"/>
    <n v="149.72999999999999"/>
    <n v="7"/>
    <n v="0"/>
    <n v="43.421700000000001"/>
    <x v="1476"/>
    <n v="21.389999999999997"/>
    <x v="3"/>
    <x v="8"/>
    <x v="2"/>
    <n v="0.29000000000000004"/>
  </r>
  <r>
    <n v="20230515"/>
    <s v="Michelle Langdon"/>
    <x v="5"/>
    <s v="Tokyo"/>
    <x v="2"/>
    <x v="4"/>
    <x v="86"/>
    <x v="0"/>
    <s v="SMB"/>
    <x v="1"/>
    <n v="899.43"/>
    <n v="5"/>
    <n v="0.3"/>
    <n v="-12.849"/>
    <x v="1307"/>
    <n v="179.886"/>
    <x v="3"/>
    <x v="5"/>
    <x v="1"/>
    <n v="-1.4285714285714287E-2"/>
  </r>
  <r>
    <n v="20230515"/>
    <s v="Michelle Langdon"/>
    <x v="5"/>
    <s v="Tokyo"/>
    <x v="2"/>
    <x v="4"/>
    <x v="86"/>
    <x v="0"/>
    <s v="SMB"/>
    <x v="5"/>
    <n v="46.2"/>
    <n v="5"/>
    <n v="0.2"/>
    <n v="5.7750000000000004"/>
    <x v="2258"/>
    <n v="9.24"/>
    <x v="3"/>
    <x v="5"/>
    <x v="1"/>
    <n v="0.125"/>
  </r>
  <r>
    <n v="20230515"/>
    <s v="Michelle Langdon"/>
    <x v="5"/>
    <s v="Tokyo"/>
    <x v="2"/>
    <x v="4"/>
    <x v="86"/>
    <x v="0"/>
    <s v="SMB"/>
    <x v="8"/>
    <n v="47.951999999999998"/>
    <n v="3"/>
    <n v="0.2"/>
    <n v="16.183800000000002"/>
    <x v="656"/>
    <n v="15.984"/>
    <x v="3"/>
    <x v="5"/>
    <x v="1"/>
    <n v="0.33750000000000002"/>
  </r>
  <r>
    <n v="20230515"/>
    <s v="Michelle Langdon"/>
    <x v="5"/>
    <s v="Tokyo"/>
    <x v="2"/>
    <x v="4"/>
    <x v="86"/>
    <x v="0"/>
    <s v="SMB"/>
    <x v="6"/>
    <n v="7.992"/>
    <n v="1"/>
    <n v="0.2"/>
    <n v="0.69930000000000003"/>
    <x v="1912"/>
    <n v="7.992"/>
    <x v="3"/>
    <x v="5"/>
    <x v="1"/>
    <n v="8.7500000000000008E-2"/>
  </r>
  <r>
    <n v="20230515"/>
    <s v="Michelle Langdon"/>
    <x v="5"/>
    <s v="Tokyo"/>
    <x v="2"/>
    <x v="4"/>
    <x v="86"/>
    <x v="0"/>
    <s v="SMB"/>
    <x v="8"/>
    <n v="76.864000000000004"/>
    <n v="2"/>
    <n v="0.2"/>
    <n v="26.9024"/>
    <x v="794"/>
    <n v="38.432000000000002"/>
    <x v="3"/>
    <x v="5"/>
    <x v="1"/>
    <n v="0.35"/>
  </r>
  <r>
    <n v="20230818"/>
    <s v="Alexander Pullman"/>
    <x v="0"/>
    <s v="Dublin"/>
    <x v="0"/>
    <x v="0"/>
    <x v="72"/>
    <x v="4"/>
    <s v="Enterprise"/>
    <x v="2"/>
    <n v="102.93"/>
    <n v="3"/>
    <n v="0"/>
    <n v="48.377099999999999"/>
    <x v="2409"/>
    <n v="34.31"/>
    <x v="3"/>
    <x v="6"/>
    <x v="2"/>
    <n v="0.47"/>
  </r>
  <r>
    <n v="20230818"/>
    <s v="Alexander Pullman"/>
    <x v="0"/>
    <s v="Dublin"/>
    <x v="0"/>
    <x v="0"/>
    <x v="72"/>
    <x v="4"/>
    <s v="Enterprise"/>
    <x v="9"/>
    <n v="98.16"/>
    <n v="6"/>
    <n v="0"/>
    <n v="9.8160000000000007"/>
    <x v="1032"/>
    <n v="16.36"/>
    <x v="3"/>
    <x v="6"/>
    <x v="2"/>
    <n v="0.1"/>
  </r>
  <r>
    <n v="20231111"/>
    <s v="Julian Short"/>
    <x v="2"/>
    <s v="Frankfurt"/>
    <x v="0"/>
    <x v="2"/>
    <x v="15"/>
    <x v="7"/>
    <s v="Enterprise"/>
    <x v="2"/>
    <n v="11.52"/>
    <n v="5"/>
    <n v="0.7"/>
    <n v="-7.68"/>
    <x v="2369"/>
    <n v="2.3039999999999998"/>
    <x v="3"/>
    <x v="0"/>
    <x v="0"/>
    <n v="-0.66666666666666663"/>
  </r>
  <r>
    <n v="20230822"/>
    <s v="Richard Carr"/>
    <x v="16"/>
    <s v="Santiago"/>
    <x v="1"/>
    <x v="7"/>
    <x v="85"/>
    <x v="0"/>
    <s v="Strategic"/>
    <x v="8"/>
    <n v="83.88"/>
    <n v="1"/>
    <n v="0.2"/>
    <n v="29.358000000000001"/>
    <x v="682"/>
    <n v="83.88"/>
    <x v="3"/>
    <x v="6"/>
    <x v="2"/>
    <n v="0.35000000000000003"/>
  </r>
  <r>
    <n v="20220309"/>
    <s v="John MacDonald"/>
    <x v="9"/>
    <s v="Paris"/>
    <x v="0"/>
    <x v="2"/>
    <x v="19"/>
    <x v="2"/>
    <s v="SMB"/>
    <x v="6"/>
    <n v="108.57599999999999"/>
    <n v="4"/>
    <n v="0.4"/>
    <n v="-25.334399999999999"/>
    <x v="1632"/>
    <n v="27.143999999999998"/>
    <x v="0"/>
    <x v="10"/>
    <x v="3"/>
    <n v="-0.23333333333333334"/>
  </r>
  <r>
    <n v="20220309"/>
    <s v="John MacDonald"/>
    <x v="9"/>
    <s v="Paris"/>
    <x v="0"/>
    <x v="2"/>
    <x v="19"/>
    <x v="2"/>
    <s v="SMB"/>
    <x v="11"/>
    <n v="5.984"/>
    <n v="2"/>
    <n v="0.2"/>
    <n v="-1.3464"/>
    <x v="1121"/>
    <n v="2.992"/>
    <x v="0"/>
    <x v="10"/>
    <x v="3"/>
    <n v="-0.22500000000000001"/>
  </r>
  <r>
    <n v="20221101"/>
    <s v="Harry McGrath"/>
    <x v="26"/>
    <s v="Singapore"/>
    <x v="2"/>
    <x v="9"/>
    <x v="37"/>
    <x v="0"/>
    <s v="Strategic"/>
    <x v="8"/>
    <n v="21.96"/>
    <n v="2"/>
    <n v="0"/>
    <n v="6.1487999999999996"/>
    <x v="2558"/>
    <n v="10.98"/>
    <x v="0"/>
    <x v="0"/>
    <x v="0"/>
    <n v="0.27999999999999997"/>
  </r>
  <r>
    <n v="20221101"/>
    <s v="Harry McGrath"/>
    <x v="26"/>
    <s v="Singapore"/>
    <x v="2"/>
    <x v="9"/>
    <x v="37"/>
    <x v="0"/>
    <s v="Strategic"/>
    <x v="1"/>
    <n v="368.97"/>
    <n v="3"/>
    <n v="0"/>
    <n v="81.173400000000001"/>
    <x v="1950"/>
    <n v="122.99000000000001"/>
    <x v="0"/>
    <x v="0"/>
    <x v="0"/>
    <n v="0.21999999999999997"/>
  </r>
  <r>
    <n v="20221101"/>
    <s v="Harry McGrath"/>
    <x v="26"/>
    <s v="Singapore"/>
    <x v="2"/>
    <x v="9"/>
    <x v="37"/>
    <x v="0"/>
    <s v="Strategic"/>
    <x v="5"/>
    <n v="12.39"/>
    <n v="3"/>
    <n v="0"/>
    <n v="3.4691999999999998"/>
    <x v="1917"/>
    <n v="4.13"/>
    <x v="0"/>
    <x v="0"/>
    <x v="0"/>
    <n v="0.27999999999999997"/>
  </r>
  <r>
    <n v="20221101"/>
    <s v="Harry McGrath"/>
    <x v="26"/>
    <s v="Singapore"/>
    <x v="2"/>
    <x v="9"/>
    <x v="37"/>
    <x v="0"/>
    <s v="Strategic"/>
    <x v="3"/>
    <n v="332.94"/>
    <n v="3"/>
    <n v="0"/>
    <n v="9.9882000000000009"/>
    <x v="1851"/>
    <n v="110.98"/>
    <x v="0"/>
    <x v="0"/>
    <x v="0"/>
    <n v="3.0000000000000002E-2"/>
  </r>
  <r>
    <n v="20200726"/>
    <s v="Keith Coleman"/>
    <x v="7"/>
    <s v="Bursa"/>
    <x v="0"/>
    <x v="6"/>
    <x v="83"/>
    <x v="0"/>
    <s v="Strategic"/>
    <x v="9"/>
    <n v="111.93"/>
    <n v="7"/>
    <n v="0"/>
    <n v="34.698300000000003"/>
    <x v="1193"/>
    <n v="15.99"/>
    <x v="2"/>
    <x v="7"/>
    <x v="2"/>
    <n v="0.31"/>
  </r>
  <r>
    <n v="20211024"/>
    <s v="Isaac Paterson"/>
    <x v="1"/>
    <s v="San Diego"/>
    <x v="1"/>
    <x v="1"/>
    <x v="1"/>
    <x v="0"/>
    <s v="Enterprise"/>
    <x v="1"/>
    <n v="454.27199999999999"/>
    <n v="8"/>
    <n v="0.2"/>
    <n v="-73.819199999999995"/>
    <x v="375"/>
    <n v="56.783999999999999"/>
    <x v="1"/>
    <x v="2"/>
    <x v="0"/>
    <n v="-0.16250000000000001"/>
  </r>
  <r>
    <n v="20230820"/>
    <s v="Nathan Lambert"/>
    <x v="31"/>
    <s v="Busan"/>
    <x v="2"/>
    <x v="9"/>
    <x v="43"/>
    <x v="1"/>
    <s v="SMB"/>
    <x v="8"/>
    <n v="19.440000000000001"/>
    <n v="3"/>
    <n v="0"/>
    <n v="9.3312000000000008"/>
    <x v="509"/>
    <n v="6.48"/>
    <x v="3"/>
    <x v="6"/>
    <x v="2"/>
    <n v="0.48000000000000004"/>
  </r>
  <r>
    <n v="20220524"/>
    <s v="Alexander Langdon"/>
    <x v="9"/>
    <s v="Paris"/>
    <x v="0"/>
    <x v="2"/>
    <x v="62"/>
    <x v="4"/>
    <s v="SMB"/>
    <x v="13"/>
    <n v="8399.9760000000006"/>
    <n v="4"/>
    <n v="0.4"/>
    <n v="1119.9967999999999"/>
    <x v="1607"/>
    <n v="2099.9940000000001"/>
    <x v="0"/>
    <x v="5"/>
    <x v="1"/>
    <n v="0.1333333333333333"/>
  </r>
  <r>
    <n v="20220524"/>
    <s v="Alexander Langdon"/>
    <x v="9"/>
    <s v="Paris"/>
    <x v="0"/>
    <x v="2"/>
    <x v="62"/>
    <x v="4"/>
    <s v="SMB"/>
    <x v="2"/>
    <n v="6.2939999999999996"/>
    <n v="1"/>
    <n v="0.7"/>
    <n v="-4.1959999999999997"/>
    <x v="2559"/>
    <n v="6.2939999999999996"/>
    <x v="0"/>
    <x v="5"/>
    <x v="1"/>
    <n v="-0.66666666666666663"/>
  </r>
  <r>
    <n v="20220524"/>
    <s v="Alexander Langdon"/>
    <x v="9"/>
    <s v="Paris"/>
    <x v="0"/>
    <x v="2"/>
    <x v="62"/>
    <x v="4"/>
    <s v="SMB"/>
    <x v="8"/>
    <n v="10.368"/>
    <n v="2"/>
    <n v="0.2"/>
    <n v="3.6288"/>
    <x v="509"/>
    <n v="5.1840000000000002"/>
    <x v="0"/>
    <x v="5"/>
    <x v="1"/>
    <n v="0.35"/>
  </r>
  <r>
    <n v="20220524"/>
    <s v="Alexander Langdon"/>
    <x v="9"/>
    <s v="Paris"/>
    <x v="0"/>
    <x v="2"/>
    <x v="62"/>
    <x v="4"/>
    <s v="SMB"/>
    <x v="6"/>
    <n v="122.38200000000001"/>
    <n v="3"/>
    <n v="0.4"/>
    <n v="-24.476400000000002"/>
    <x v="2560"/>
    <n v="40.794000000000004"/>
    <x v="0"/>
    <x v="5"/>
    <x v="1"/>
    <n v="-0.2"/>
  </r>
  <r>
    <n v="20201103"/>
    <s v="Harry Mills"/>
    <x v="3"/>
    <s v="Stockholm"/>
    <x v="0"/>
    <x v="3"/>
    <x v="76"/>
    <x v="2"/>
    <s v="SMB"/>
    <x v="3"/>
    <n v="25.984000000000002"/>
    <n v="2"/>
    <n v="0.2"/>
    <n v="-1.6240000000000001"/>
    <x v="748"/>
    <n v="12.992000000000001"/>
    <x v="2"/>
    <x v="0"/>
    <x v="0"/>
    <n v="-6.25E-2"/>
  </r>
  <r>
    <n v="20201103"/>
    <s v="Harry Mills"/>
    <x v="3"/>
    <s v="Stockholm"/>
    <x v="0"/>
    <x v="3"/>
    <x v="76"/>
    <x v="2"/>
    <s v="SMB"/>
    <x v="2"/>
    <n v="945.03599999999994"/>
    <n v="6"/>
    <n v="0.4"/>
    <n v="-299.26139999999998"/>
    <x v="111"/>
    <n v="157.506"/>
    <x v="2"/>
    <x v="0"/>
    <x v="0"/>
    <n v="-0.31666666666666665"/>
  </r>
  <r>
    <n v="20201103"/>
    <s v="Harry Mills"/>
    <x v="3"/>
    <s v="Gothenburg"/>
    <x v="0"/>
    <x v="3"/>
    <x v="76"/>
    <x v="2"/>
    <s v="SMB"/>
    <x v="2"/>
    <n v="14.301"/>
    <n v="7"/>
    <n v="0.7"/>
    <n v="-10.487399999999999"/>
    <x v="1677"/>
    <n v="2.0430000000000001"/>
    <x v="2"/>
    <x v="0"/>
    <x v="0"/>
    <n v="-0.73333333333333328"/>
  </r>
  <r>
    <n v="20201103"/>
    <s v="Harry Mills"/>
    <x v="3"/>
    <s v="Gothenburg"/>
    <x v="0"/>
    <x v="3"/>
    <x v="76"/>
    <x v="2"/>
    <s v="SMB"/>
    <x v="4"/>
    <n v="410.35199999999998"/>
    <n v="3"/>
    <n v="0.2"/>
    <n v="-51.293999999999997"/>
    <x v="2561"/>
    <n v="136.78399999999999"/>
    <x v="2"/>
    <x v="0"/>
    <x v="0"/>
    <n v="-0.125"/>
  </r>
  <r>
    <n v="20210330"/>
    <s v="Julian Glover"/>
    <x v="10"/>
    <s v="Sydney"/>
    <x v="2"/>
    <x v="8"/>
    <x v="27"/>
    <x v="1"/>
    <s v="Strategic"/>
    <x v="8"/>
    <n v="23.52"/>
    <n v="5"/>
    <n v="0.2"/>
    <n v="8.5259999999999998"/>
    <x v="2562"/>
    <n v="4.7039999999999997"/>
    <x v="1"/>
    <x v="10"/>
    <x v="3"/>
    <n v="0.36249999999999999"/>
  </r>
  <r>
    <n v="20210330"/>
    <s v="Julian Glover"/>
    <x v="10"/>
    <s v="Sydney"/>
    <x v="2"/>
    <x v="8"/>
    <x v="27"/>
    <x v="1"/>
    <s v="Strategic"/>
    <x v="6"/>
    <n v="180.96"/>
    <n v="5"/>
    <n v="0.2"/>
    <n v="13.571999999999999"/>
    <x v="1705"/>
    <n v="36.192"/>
    <x v="1"/>
    <x v="10"/>
    <x v="3"/>
    <n v="7.4999999999999997E-2"/>
  </r>
  <r>
    <n v="20230528"/>
    <s v="Alison Howard"/>
    <x v="44"/>
    <s v="Taipei"/>
    <x v="2"/>
    <x v="9"/>
    <x v="57"/>
    <x v="5"/>
    <s v="SMB"/>
    <x v="4"/>
    <n v="35"/>
    <n v="4"/>
    <n v="0"/>
    <n v="14.7"/>
    <x v="1717"/>
    <n v="8.75"/>
    <x v="3"/>
    <x v="5"/>
    <x v="1"/>
    <n v="0.42"/>
  </r>
  <r>
    <n v="20230528"/>
    <s v="Alison Howard"/>
    <x v="44"/>
    <s v="Taipei"/>
    <x v="2"/>
    <x v="9"/>
    <x v="57"/>
    <x v="5"/>
    <s v="SMB"/>
    <x v="3"/>
    <n v="477.15"/>
    <n v="5"/>
    <n v="0"/>
    <n v="28.629000000000001"/>
    <x v="2563"/>
    <n v="95.429999999999993"/>
    <x v="3"/>
    <x v="5"/>
    <x v="1"/>
    <n v="6.0000000000000005E-2"/>
  </r>
  <r>
    <n v="20230528"/>
    <s v="Alison Howard"/>
    <x v="44"/>
    <s v="Taipei"/>
    <x v="2"/>
    <x v="9"/>
    <x v="57"/>
    <x v="5"/>
    <s v="SMB"/>
    <x v="6"/>
    <n v="302.37599999999998"/>
    <n v="3"/>
    <n v="0.2"/>
    <n v="22.6782"/>
    <x v="173"/>
    <n v="100.79199999999999"/>
    <x v="3"/>
    <x v="5"/>
    <x v="1"/>
    <n v="7.5000000000000011E-2"/>
  </r>
  <r>
    <n v="20231215"/>
    <s v="Rose Scott"/>
    <x v="5"/>
    <s v="Ibaraki"/>
    <x v="2"/>
    <x v="4"/>
    <x v="48"/>
    <x v="5"/>
    <s v="SMB"/>
    <x v="2"/>
    <n v="974.98800000000006"/>
    <n v="4"/>
    <n v="0.3"/>
    <n v="-97.498800000000003"/>
    <x v="3"/>
    <n v="243.74700000000001"/>
    <x v="3"/>
    <x v="4"/>
    <x v="0"/>
    <n v="-9.9999999999999992E-2"/>
  </r>
  <r>
    <n v="20201004"/>
    <s v="Jasmine Springer"/>
    <x v="15"/>
    <s v="London"/>
    <x v="0"/>
    <x v="0"/>
    <x v="51"/>
    <x v="9"/>
    <s v="SMB"/>
    <x v="1"/>
    <n v="589.41"/>
    <n v="5"/>
    <n v="0.1"/>
    <n v="-6.5490000000000004"/>
    <x v="1970"/>
    <n v="117.88199999999999"/>
    <x v="2"/>
    <x v="2"/>
    <x v="0"/>
    <n v="-1.1111111111111112E-2"/>
  </r>
  <r>
    <n v="20221014"/>
    <s v="Ian Butler"/>
    <x v="15"/>
    <s v="London"/>
    <x v="0"/>
    <x v="0"/>
    <x v="74"/>
    <x v="0"/>
    <s v="Strategic"/>
    <x v="5"/>
    <n v="34.700000000000003"/>
    <n v="5"/>
    <n v="0"/>
    <n v="12.492000000000001"/>
    <x v="978"/>
    <n v="6.94"/>
    <x v="0"/>
    <x v="2"/>
    <x v="0"/>
    <n v="0.36"/>
  </r>
  <r>
    <n v="20221014"/>
    <s v="Ian Butler"/>
    <x v="15"/>
    <s v="London"/>
    <x v="0"/>
    <x v="0"/>
    <x v="74"/>
    <x v="0"/>
    <s v="Strategic"/>
    <x v="3"/>
    <n v="99.87"/>
    <n v="3"/>
    <n v="0"/>
    <n v="23.968800000000002"/>
    <x v="1459"/>
    <n v="33.29"/>
    <x v="0"/>
    <x v="2"/>
    <x v="0"/>
    <n v="0.24000000000000002"/>
  </r>
  <r>
    <n v="20221014"/>
    <s v="Ian Butler"/>
    <x v="15"/>
    <s v="London"/>
    <x v="0"/>
    <x v="0"/>
    <x v="74"/>
    <x v="0"/>
    <s v="Strategic"/>
    <x v="8"/>
    <n v="37.94"/>
    <n v="2"/>
    <n v="0"/>
    <n v="18.211200000000002"/>
    <x v="278"/>
    <n v="18.97"/>
    <x v="0"/>
    <x v="2"/>
    <x v="0"/>
    <n v="0.48000000000000009"/>
  </r>
  <r>
    <n v="20221014"/>
    <s v="Ian Butler"/>
    <x v="15"/>
    <s v="London"/>
    <x v="0"/>
    <x v="0"/>
    <x v="74"/>
    <x v="0"/>
    <s v="Strategic"/>
    <x v="1"/>
    <n v="24.9"/>
    <n v="5"/>
    <n v="0"/>
    <n v="11.454000000000001"/>
    <x v="1701"/>
    <n v="4.9799999999999995"/>
    <x v="0"/>
    <x v="2"/>
    <x v="0"/>
    <n v="0.46000000000000008"/>
  </r>
  <r>
    <n v="20221014"/>
    <s v="Ian Butler"/>
    <x v="15"/>
    <s v="London"/>
    <x v="0"/>
    <x v="0"/>
    <x v="74"/>
    <x v="0"/>
    <s v="Strategic"/>
    <x v="4"/>
    <n v="82.26"/>
    <n v="3"/>
    <n v="0"/>
    <n v="33.726599999999998"/>
    <x v="1183"/>
    <n v="27.42"/>
    <x v="0"/>
    <x v="2"/>
    <x v="0"/>
    <n v="0.40999999999999992"/>
  </r>
  <r>
    <n v="20210305"/>
    <s v="Victoria Henderson"/>
    <x v="10"/>
    <s v="Sydney"/>
    <x v="2"/>
    <x v="8"/>
    <x v="11"/>
    <x v="5"/>
    <s v="SMB"/>
    <x v="11"/>
    <n v="7.1040000000000001"/>
    <n v="6"/>
    <n v="0.2"/>
    <n v="2.4864000000000002"/>
    <x v="1176"/>
    <n v="1.1839999999999999"/>
    <x v="1"/>
    <x v="10"/>
    <x v="3"/>
    <n v="0.35000000000000003"/>
  </r>
  <r>
    <n v="20230305"/>
    <s v="Dan Rutherford"/>
    <x v="5"/>
    <s v="Tokyo"/>
    <x v="2"/>
    <x v="4"/>
    <x v="1"/>
    <x v="0"/>
    <s v="Enterprise"/>
    <x v="4"/>
    <n v="103.5"/>
    <n v="5"/>
    <n v="0.6"/>
    <n v="-77.625"/>
    <x v="28"/>
    <n v="20.7"/>
    <x v="3"/>
    <x v="10"/>
    <x v="3"/>
    <n v="-0.75"/>
  </r>
  <r>
    <n v="20230305"/>
    <s v="Dan Rutherford"/>
    <x v="5"/>
    <s v="Tokyo"/>
    <x v="2"/>
    <x v="4"/>
    <x v="1"/>
    <x v="0"/>
    <s v="Enterprise"/>
    <x v="1"/>
    <n v="2.464"/>
    <n v="1"/>
    <n v="0.2"/>
    <n v="0.86240000000000006"/>
    <x v="1063"/>
    <n v="2.464"/>
    <x v="3"/>
    <x v="10"/>
    <x v="3"/>
    <n v="0.35000000000000003"/>
  </r>
  <r>
    <n v="20230305"/>
    <s v="Dan Rutherford"/>
    <x v="5"/>
    <s v="Tokyo"/>
    <x v="2"/>
    <x v="4"/>
    <x v="1"/>
    <x v="0"/>
    <s v="Enterprise"/>
    <x v="3"/>
    <n v="8.7200000000000006"/>
    <n v="1"/>
    <n v="0.2"/>
    <n v="0.65400000000000003"/>
    <x v="385"/>
    <n v="8.7200000000000006"/>
    <x v="3"/>
    <x v="10"/>
    <x v="3"/>
    <n v="7.4999999999999997E-2"/>
  </r>
  <r>
    <n v="20210925"/>
    <s v="Adam Nash"/>
    <x v="29"/>
    <s v="Jeddah"/>
    <x v="0"/>
    <x v="6"/>
    <x v="24"/>
    <x v="1"/>
    <s v="SMB"/>
    <x v="2"/>
    <n v="10.76"/>
    <n v="2"/>
    <n v="0"/>
    <n v="5.1647999999999996"/>
    <x v="1051"/>
    <n v="5.38"/>
    <x v="1"/>
    <x v="8"/>
    <x v="2"/>
    <n v="0.48"/>
  </r>
  <r>
    <n v="20210925"/>
    <s v="Adam Nash"/>
    <x v="29"/>
    <s v="Jeddah"/>
    <x v="0"/>
    <x v="6"/>
    <x v="24"/>
    <x v="1"/>
    <s v="SMB"/>
    <x v="8"/>
    <n v="45.68"/>
    <n v="2"/>
    <n v="0"/>
    <n v="21.012799999999999"/>
    <x v="404"/>
    <n v="22.84"/>
    <x v="1"/>
    <x v="8"/>
    <x v="2"/>
    <n v="0.45999999999999996"/>
  </r>
  <r>
    <n v="20210925"/>
    <s v="Adam Nash"/>
    <x v="29"/>
    <s v="Jeddah"/>
    <x v="0"/>
    <x v="6"/>
    <x v="24"/>
    <x v="1"/>
    <s v="SMB"/>
    <x v="5"/>
    <n v="6.7"/>
    <n v="1"/>
    <n v="0"/>
    <n v="2.2109999999999999"/>
    <x v="85"/>
    <n v="6.7"/>
    <x v="1"/>
    <x v="8"/>
    <x v="2"/>
    <n v="0.32999999999999996"/>
  </r>
  <r>
    <n v="20211219"/>
    <s v="Megan Rampling"/>
    <x v="10"/>
    <s v="Melbourne"/>
    <x v="2"/>
    <x v="8"/>
    <x v="25"/>
    <x v="6"/>
    <s v="SMB"/>
    <x v="6"/>
    <n v="158.376"/>
    <n v="3"/>
    <n v="0.2"/>
    <n v="13.857900000000001"/>
    <x v="519"/>
    <n v="52.792000000000002"/>
    <x v="1"/>
    <x v="4"/>
    <x v="0"/>
    <n v="8.7500000000000008E-2"/>
  </r>
  <r>
    <n v="20211008"/>
    <s v="Rebecca May"/>
    <x v="5"/>
    <s v="Tokyo"/>
    <x v="2"/>
    <x v="4"/>
    <x v="84"/>
    <x v="3"/>
    <s v="SMB"/>
    <x v="5"/>
    <n v="3.44"/>
    <n v="2"/>
    <n v="0.2"/>
    <n v="0.55900000000000005"/>
    <x v="2564"/>
    <n v="1.72"/>
    <x v="1"/>
    <x v="2"/>
    <x v="0"/>
    <n v="0.16250000000000001"/>
  </r>
  <r>
    <n v="20230801"/>
    <s v="Jennifer Avery"/>
    <x v="1"/>
    <s v="Los Angeles"/>
    <x v="1"/>
    <x v="1"/>
    <x v="0"/>
    <x v="0"/>
    <s v="SMB"/>
    <x v="3"/>
    <n v="56.56"/>
    <n v="2"/>
    <n v="0"/>
    <n v="15.2712"/>
    <x v="1175"/>
    <n v="28.28"/>
    <x v="3"/>
    <x v="6"/>
    <x v="2"/>
    <n v="0.27"/>
  </r>
  <r>
    <n v="20230801"/>
    <s v="Jennifer Avery"/>
    <x v="1"/>
    <s v="Los Angeles"/>
    <x v="1"/>
    <x v="1"/>
    <x v="0"/>
    <x v="0"/>
    <s v="SMB"/>
    <x v="4"/>
    <n v="36.96"/>
    <n v="7"/>
    <n v="0"/>
    <n v="11.457599999999999"/>
    <x v="1365"/>
    <n v="5.28"/>
    <x v="3"/>
    <x v="6"/>
    <x v="2"/>
    <n v="0.31"/>
  </r>
  <r>
    <n v="20200805"/>
    <s v="Gordon Graham"/>
    <x v="15"/>
    <s v="London"/>
    <x v="0"/>
    <x v="0"/>
    <x v="4"/>
    <x v="0"/>
    <s v="Strategic"/>
    <x v="6"/>
    <n v="135.99"/>
    <n v="1"/>
    <n v="0"/>
    <n v="36.717300000000002"/>
    <x v="2565"/>
    <n v="135.99"/>
    <x v="2"/>
    <x v="6"/>
    <x v="2"/>
    <n v="0.27"/>
  </r>
  <r>
    <n v="20200805"/>
    <s v="Gordon Graham"/>
    <x v="15"/>
    <s v="London"/>
    <x v="0"/>
    <x v="0"/>
    <x v="4"/>
    <x v="0"/>
    <s v="Strategic"/>
    <x v="5"/>
    <n v="15.96"/>
    <n v="7"/>
    <n v="0"/>
    <n v="7.0224000000000002"/>
    <x v="2566"/>
    <n v="2.2800000000000002"/>
    <x v="2"/>
    <x v="6"/>
    <x v="2"/>
    <n v="0.44"/>
  </r>
  <r>
    <n v="20230515"/>
    <s v="Andrew Miller"/>
    <x v="38"/>
    <s v="Beijing"/>
    <x v="2"/>
    <x v="9"/>
    <x v="68"/>
    <x v="4"/>
    <s v="Strategic"/>
    <x v="5"/>
    <n v="3.76"/>
    <n v="2"/>
    <n v="0"/>
    <n v="1.0904"/>
    <x v="905"/>
    <n v="1.88"/>
    <x v="3"/>
    <x v="5"/>
    <x v="1"/>
    <n v="0.29000000000000004"/>
  </r>
  <r>
    <n v="20230515"/>
    <s v="Andrew Miller"/>
    <x v="38"/>
    <s v="Beijing"/>
    <x v="2"/>
    <x v="9"/>
    <x v="68"/>
    <x v="4"/>
    <s v="Strategic"/>
    <x v="5"/>
    <n v="14.7"/>
    <n v="5"/>
    <n v="0"/>
    <n v="6.6150000000000002"/>
    <x v="435"/>
    <n v="2.94"/>
    <x v="3"/>
    <x v="5"/>
    <x v="1"/>
    <n v="0.45"/>
  </r>
  <r>
    <n v="20230515"/>
    <s v="Andrew Miller"/>
    <x v="38"/>
    <s v="Beijing"/>
    <x v="2"/>
    <x v="9"/>
    <x v="68"/>
    <x v="4"/>
    <s v="Strategic"/>
    <x v="5"/>
    <n v="37.200000000000003"/>
    <n v="5"/>
    <n v="0"/>
    <n v="9.3000000000000007"/>
    <x v="1707"/>
    <n v="7.44"/>
    <x v="3"/>
    <x v="5"/>
    <x v="1"/>
    <n v="0.25"/>
  </r>
  <r>
    <n v="20230515"/>
    <s v="Andrew Miller"/>
    <x v="38"/>
    <s v="Beijing"/>
    <x v="2"/>
    <x v="9"/>
    <x v="68"/>
    <x v="4"/>
    <s v="Strategic"/>
    <x v="9"/>
    <n v="89.97"/>
    <n v="3"/>
    <n v="0"/>
    <n v="18.893699999999999"/>
    <x v="660"/>
    <n v="29.99"/>
    <x v="3"/>
    <x v="5"/>
    <x v="1"/>
    <n v="0.21"/>
  </r>
  <r>
    <n v="20230515"/>
    <s v="Andrew Miller"/>
    <x v="38"/>
    <s v="Beijing"/>
    <x v="2"/>
    <x v="9"/>
    <x v="68"/>
    <x v="4"/>
    <s v="Strategic"/>
    <x v="1"/>
    <n v="261.95999999999998"/>
    <n v="2"/>
    <n v="0"/>
    <n v="23.5764"/>
    <x v="1970"/>
    <n v="130.97999999999999"/>
    <x v="3"/>
    <x v="5"/>
    <x v="1"/>
    <n v="9.0000000000000011E-2"/>
  </r>
  <r>
    <n v="20230515"/>
    <s v="Andrew Miller"/>
    <x v="38"/>
    <s v="Beijing"/>
    <x v="2"/>
    <x v="9"/>
    <x v="68"/>
    <x v="4"/>
    <s v="Strategic"/>
    <x v="1"/>
    <n v="74"/>
    <n v="5"/>
    <n v="0"/>
    <n v="37"/>
    <x v="440"/>
    <n v="14.8"/>
    <x v="3"/>
    <x v="5"/>
    <x v="1"/>
    <n v="0.5"/>
  </r>
  <r>
    <n v="20220923"/>
    <s v="Maria Edmunds"/>
    <x v="0"/>
    <s v="Dublin"/>
    <x v="0"/>
    <x v="0"/>
    <x v="95"/>
    <x v="4"/>
    <s v="Enterprise"/>
    <x v="4"/>
    <n v="13.28"/>
    <n v="2"/>
    <n v="0"/>
    <n v="6.3743999999999996"/>
    <x v="1779"/>
    <n v="6.64"/>
    <x v="0"/>
    <x v="8"/>
    <x v="2"/>
    <n v="0.48"/>
  </r>
  <r>
    <n v="20211113"/>
    <s v="Irene Clark"/>
    <x v="18"/>
    <s v="Johannesburg"/>
    <x v="0"/>
    <x v="6"/>
    <x v="51"/>
    <x v="9"/>
    <s v="SMB"/>
    <x v="3"/>
    <n v="84.96"/>
    <n v="6"/>
    <n v="0.2"/>
    <n v="6.3719999999999999"/>
    <x v="2567"/>
    <n v="14.159999999999998"/>
    <x v="1"/>
    <x v="0"/>
    <x v="0"/>
    <n v="7.5000000000000011E-2"/>
  </r>
  <r>
    <n v="20230523"/>
    <s v="Sam Parsons"/>
    <x v="1"/>
    <s v="New York City"/>
    <x v="1"/>
    <x v="1"/>
    <x v="13"/>
    <x v="4"/>
    <s v="SMB"/>
    <x v="9"/>
    <n v="68.459999999999994"/>
    <n v="7"/>
    <n v="0"/>
    <n v="25.330200000000001"/>
    <x v="2568"/>
    <n v="9.7799999999999994"/>
    <x v="3"/>
    <x v="5"/>
    <x v="1"/>
    <n v="0.37000000000000005"/>
  </r>
  <r>
    <n v="20221203"/>
    <s v="Audrey Young"/>
    <x v="34"/>
    <s v="Oslo"/>
    <x v="0"/>
    <x v="3"/>
    <x v="57"/>
    <x v="5"/>
    <s v="Enterprise"/>
    <x v="3"/>
    <n v="2079.4"/>
    <n v="5"/>
    <n v="0"/>
    <n v="582.23199999999997"/>
    <x v="413"/>
    <n v="415.88"/>
    <x v="0"/>
    <x v="4"/>
    <x v="0"/>
    <n v="0.27999999999999997"/>
  </r>
  <r>
    <n v="20221203"/>
    <s v="Audrey Young"/>
    <x v="34"/>
    <s v="Oslo"/>
    <x v="0"/>
    <x v="3"/>
    <x v="57"/>
    <x v="5"/>
    <s v="Enterprise"/>
    <x v="6"/>
    <n v="629.95000000000005"/>
    <n v="5"/>
    <n v="0"/>
    <n v="176.386"/>
    <x v="2289"/>
    <n v="125.99000000000001"/>
    <x v="0"/>
    <x v="4"/>
    <x v="0"/>
    <n v="0.27999999999999997"/>
  </r>
  <r>
    <n v="20221203"/>
    <s v="Audrey Young"/>
    <x v="34"/>
    <s v="Oslo"/>
    <x v="0"/>
    <x v="3"/>
    <x v="57"/>
    <x v="5"/>
    <s v="Enterprise"/>
    <x v="4"/>
    <n v="72.42"/>
    <n v="6"/>
    <n v="0"/>
    <n v="23.898599999999998"/>
    <x v="2344"/>
    <n v="12.07"/>
    <x v="0"/>
    <x v="4"/>
    <x v="0"/>
    <n v="0.32999999999999996"/>
  </r>
  <r>
    <n v="20210829"/>
    <s v="Samantha Hardacre"/>
    <x v="12"/>
    <s v="São Paulo"/>
    <x v="1"/>
    <x v="7"/>
    <x v="73"/>
    <x v="2"/>
    <s v="Enterprise"/>
    <x v="6"/>
    <n v="131.97999999999999"/>
    <n v="2"/>
    <n v="0"/>
    <n v="35.634599999999999"/>
    <x v="195"/>
    <n v="65.989999999999995"/>
    <x v="1"/>
    <x v="6"/>
    <x v="2"/>
    <n v="0.27"/>
  </r>
  <r>
    <n v="20210829"/>
    <s v="Samantha Hardacre"/>
    <x v="12"/>
    <s v="São Paulo"/>
    <x v="1"/>
    <x v="7"/>
    <x v="73"/>
    <x v="2"/>
    <s v="Enterprise"/>
    <x v="9"/>
    <n v="114.52"/>
    <n v="7"/>
    <n v="0"/>
    <n v="11.452"/>
    <x v="2358"/>
    <n v="16.36"/>
    <x v="1"/>
    <x v="6"/>
    <x v="2"/>
    <n v="0.1"/>
  </r>
  <r>
    <n v="20200606"/>
    <s v="Emma Baker"/>
    <x v="5"/>
    <s v="Tokyo"/>
    <x v="2"/>
    <x v="4"/>
    <x v="27"/>
    <x v="1"/>
    <s v="Enterprise"/>
    <x v="1"/>
    <n v="100.24"/>
    <n v="10"/>
    <n v="0.2"/>
    <n v="33.831000000000003"/>
    <x v="306"/>
    <n v="10.023999999999999"/>
    <x v="2"/>
    <x v="1"/>
    <x v="1"/>
    <n v="0.33750000000000002"/>
  </r>
  <r>
    <n v="20220319"/>
    <s v="Anthony Sanderson"/>
    <x v="18"/>
    <s v="Johannesburg"/>
    <x v="0"/>
    <x v="6"/>
    <x v="55"/>
    <x v="1"/>
    <s v="SMB"/>
    <x v="7"/>
    <n v="871.8"/>
    <n v="3"/>
    <n v="0.2"/>
    <n v="87.18"/>
    <x v="2569"/>
    <n v="290.59999999999997"/>
    <x v="0"/>
    <x v="10"/>
    <x v="3"/>
    <n v="0.10000000000000002"/>
  </r>
  <r>
    <n v="20200115"/>
    <s v="Leah Clarkson"/>
    <x v="9"/>
    <s v="Paris"/>
    <x v="0"/>
    <x v="2"/>
    <x v="21"/>
    <x v="1"/>
    <s v="Strategic"/>
    <x v="0"/>
    <n v="61.96"/>
    <n v="4"/>
    <n v="0.5"/>
    <n v="-53.285600000000002"/>
    <x v="982"/>
    <n v="15.49"/>
    <x v="2"/>
    <x v="9"/>
    <x v="3"/>
    <n v="-0.86"/>
  </r>
  <r>
    <n v="20230604"/>
    <s v="Amelia Lee"/>
    <x v="2"/>
    <s v="Dresden"/>
    <x v="0"/>
    <x v="2"/>
    <x v="38"/>
    <x v="6"/>
    <s v="SMB"/>
    <x v="2"/>
    <n v="4.5540000000000003"/>
    <n v="3"/>
    <n v="0.7"/>
    <n v="-3.4914000000000001"/>
    <x v="2570"/>
    <n v="1.518"/>
    <x v="3"/>
    <x v="1"/>
    <x v="1"/>
    <n v="-0.76666666666666661"/>
  </r>
  <r>
    <n v="20230604"/>
    <s v="Amelia Lee"/>
    <x v="2"/>
    <s v="Dresden"/>
    <x v="0"/>
    <x v="2"/>
    <x v="38"/>
    <x v="6"/>
    <s v="SMB"/>
    <x v="7"/>
    <n v="5.2"/>
    <n v="2"/>
    <n v="0.2"/>
    <n v="0.58499999999999996"/>
    <x v="190"/>
    <n v="2.6"/>
    <x v="3"/>
    <x v="1"/>
    <x v="1"/>
    <n v="0.11249999999999999"/>
  </r>
  <r>
    <n v="20230604"/>
    <s v="Amelia Lee"/>
    <x v="2"/>
    <s v="Dresden"/>
    <x v="0"/>
    <x v="2"/>
    <x v="38"/>
    <x v="6"/>
    <s v="SMB"/>
    <x v="9"/>
    <n v="205.99199999999999"/>
    <n v="1"/>
    <n v="0.2"/>
    <n v="-2.5749"/>
    <x v="219"/>
    <n v="205.99199999999999"/>
    <x v="3"/>
    <x v="1"/>
    <x v="1"/>
    <n v="-1.2500000000000001E-2"/>
  </r>
  <r>
    <n v="20230604"/>
    <s v="Amelia Lee"/>
    <x v="2"/>
    <s v="Dresden"/>
    <x v="0"/>
    <x v="2"/>
    <x v="38"/>
    <x v="6"/>
    <s v="SMB"/>
    <x v="8"/>
    <n v="15.552"/>
    <n v="3"/>
    <n v="0.2"/>
    <n v="5.4432"/>
    <x v="12"/>
    <n v="5.1840000000000002"/>
    <x v="3"/>
    <x v="1"/>
    <x v="1"/>
    <n v="0.35000000000000003"/>
  </r>
  <r>
    <n v="20230604"/>
    <s v="Amelia Lee"/>
    <x v="2"/>
    <s v="Dresden"/>
    <x v="0"/>
    <x v="2"/>
    <x v="38"/>
    <x v="6"/>
    <s v="SMB"/>
    <x v="6"/>
    <n v="503.96"/>
    <n v="5"/>
    <n v="0.2"/>
    <n v="50.396000000000001"/>
    <x v="2571"/>
    <n v="100.792"/>
    <x v="3"/>
    <x v="1"/>
    <x v="1"/>
    <n v="0.1"/>
  </r>
  <r>
    <n v="20230604"/>
    <s v="Amelia Lee"/>
    <x v="2"/>
    <s v="Dresden"/>
    <x v="0"/>
    <x v="2"/>
    <x v="38"/>
    <x v="6"/>
    <s v="SMB"/>
    <x v="7"/>
    <n v="24.472000000000001"/>
    <n v="7"/>
    <n v="0.2"/>
    <n v="1.8353999999999999"/>
    <x v="1468"/>
    <n v="3.496"/>
    <x v="3"/>
    <x v="1"/>
    <x v="1"/>
    <n v="7.4999999999999997E-2"/>
  </r>
  <r>
    <n v="20230604"/>
    <s v="Amelia Lee"/>
    <x v="2"/>
    <s v="Dresden"/>
    <x v="0"/>
    <x v="2"/>
    <x v="38"/>
    <x v="6"/>
    <s v="SMB"/>
    <x v="0"/>
    <n v="241.56800000000001"/>
    <n v="2"/>
    <n v="0.2"/>
    <n v="0"/>
    <x v="2572"/>
    <n v="120.78400000000001"/>
    <x v="3"/>
    <x v="1"/>
    <x v="1"/>
    <n v="0"/>
  </r>
  <r>
    <n v="20230604"/>
    <s v="Amelia Lee"/>
    <x v="2"/>
    <s v="Dresden"/>
    <x v="0"/>
    <x v="2"/>
    <x v="38"/>
    <x v="6"/>
    <s v="SMB"/>
    <x v="9"/>
    <n v="110.4"/>
    <n v="2"/>
    <n v="0.2"/>
    <n v="-4.1399999999999997"/>
    <x v="2032"/>
    <n v="55.2"/>
    <x v="3"/>
    <x v="1"/>
    <x v="1"/>
    <n v="-3.7499999999999999E-2"/>
  </r>
  <r>
    <n v="20230604"/>
    <s v="Brandon Kerr"/>
    <x v="15"/>
    <s v="London"/>
    <x v="0"/>
    <x v="0"/>
    <x v="56"/>
    <x v="1"/>
    <s v="Strategic"/>
    <x v="2"/>
    <n v="384.76799999999997"/>
    <n v="2"/>
    <n v="0.4"/>
    <n v="-115.43040000000001"/>
    <x v="1879"/>
    <n v="192.38399999999999"/>
    <x v="3"/>
    <x v="1"/>
    <x v="1"/>
    <n v="-0.30000000000000004"/>
  </r>
  <r>
    <n v="20230604"/>
    <s v="Brandon Kerr"/>
    <x v="15"/>
    <s v="London"/>
    <x v="0"/>
    <x v="0"/>
    <x v="56"/>
    <x v="1"/>
    <s v="Strategic"/>
    <x v="12"/>
    <n v="78.66"/>
    <n v="6"/>
    <n v="0"/>
    <n v="36.183599999999998"/>
    <x v="2338"/>
    <n v="13.11"/>
    <x v="3"/>
    <x v="1"/>
    <x v="1"/>
    <n v="0.46"/>
  </r>
  <r>
    <n v="20230604"/>
    <s v="Brandon Kerr"/>
    <x v="15"/>
    <s v="London"/>
    <x v="0"/>
    <x v="0"/>
    <x v="56"/>
    <x v="1"/>
    <s v="Strategic"/>
    <x v="8"/>
    <n v="45.36"/>
    <n v="4"/>
    <n v="0"/>
    <n v="22.226400000000002"/>
    <x v="999"/>
    <n v="11.34"/>
    <x v="3"/>
    <x v="1"/>
    <x v="1"/>
    <n v="0.49000000000000005"/>
  </r>
  <r>
    <n v="20210321"/>
    <s v="Felicity Terry"/>
    <x v="3"/>
    <s v="Gothenburg"/>
    <x v="0"/>
    <x v="3"/>
    <x v="92"/>
    <x v="2"/>
    <s v="SMB"/>
    <x v="7"/>
    <n v="962.08"/>
    <n v="4"/>
    <n v="0.2"/>
    <n v="156.33799999999999"/>
    <x v="1660"/>
    <n v="240.52"/>
    <x v="1"/>
    <x v="10"/>
    <x v="3"/>
    <n v="0.16249999999999998"/>
  </r>
  <r>
    <n v="20210321"/>
    <s v="Felicity Terry"/>
    <x v="3"/>
    <s v="Gothenburg"/>
    <x v="0"/>
    <x v="3"/>
    <x v="92"/>
    <x v="2"/>
    <s v="SMB"/>
    <x v="2"/>
    <n v="12.843"/>
    <n v="3"/>
    <n v="0.7"/>
    <n v="-9.8462999999999994"/>
    <x v="2573"/>
    <n v="4.2809999999999997"/>
    <x v="1"/>
    <x v="10"/>
    <x v="3"/>
    <n v="-0.76666666666666661"/>
  </r>
  <r>
    <n v="20210321"/>
    <s v="Felicity Terry"/>
    <x v="3"/>
    <s v="Gothenburg"/>
    <x v="0"/>
    <x v="3"/>
    <x v="92"/>
    <x v="2"/>
    <s v="SMB"/>
    <x v="8"/>
    <n v="295.45600000000002"/>
    <n v="14"/>
    <n v="0.2"/>
    <n v="96.023200000000003"/>
    <x v="2574"/>
    <n v="21.104000000000003"/>
    <x v="1"/>
    <x v="10"/>
    <x v="3"/>
    <n v="0.32500000000000001"/>
  </r>
  <r>
    <n v="20230920"/>
    <s v="Liam Murray"/>
    <x v="15"/>
    <s v="London"/>
    <x v="0"/>
    <x v="0"/>
    <x v="55"/>
    <x v="1"/>
    <s v="SMB"/>
    <x v="8"/>
    <n v="32.4"/>
    <n v="5"/>
    <n v="0"/>
    <n v="15.552"/>
    <x v="12"/>
    <n v="6.4799999999999995"/>
    <x v="3"/>
    <x v="8"/>
    <x v="2"/>
    <n v="0.48"/>
  </r>
  <r>
    <n v="20200915"/>
    <s v="Benjamin Bower"/>
    <x v="9"/>
    <s v="Paris"/>
    <x v="0"/>
    <x v="2"/>
    <x v="27"/>
    <x v="1"/>
    <s v="Strategic"/>
    <x v="4"/>
    <n v="103.93600000000001"/>
    <n v="4"/>
    <n v="0.2"/>
    <n v="16.889600000000002"/>
    <x v="2575"/>
    <n v="25.984000000000002"/>
    <x v="2"/>
    <x v="8"/>
    <x v="2"/>
    <n v="0.16250000000000001"/>
  </r>
  <r>
    <n v="20221121"/>
    <s v="Fiona Peters"/>
    <x v="2"/>
    <s v="Nuremberg"/>
    <x v="0"/>
    <x v="2"/>
    <x v="66"/>
    <x v="8"/>
    <s v="Strategic"/>
    <x v="0"/>
    <n v="289.56799999999998"/>
    <n v="2"/>
    <n v="0.2"/>
    <n v="10.8588"/>
    <x v="200"/>
    <n v="144.78399999999999"/>
    <x v="0"/>
    <x v="0"/>
    <x v="0"/>
    <n v="3.7500000000000006E-2"/>
  </r>
  <r>
    <n v="20221121"/>
    <s v="Fiona Peters"/>
    <x v="2"/>
    <s v="Nuremberg"/>
    <x v="0"/>
    <x v="2"/>
    <x v="66"/>
    <x v="8"/>
    <s v="Strategic"/>
    <x v="3"/>
    <n v="39.72"/>
    <n v="5"/>
    <n v="0.2"/>
    <n v="4.4684999999999997"/>
    <x v="344"/>
    <n v="7.944"/>
    <x v="0"/>
    <x v="0"/>
    <x v="0"/>
    <n v="0.11249999999999999"/>
  </r>
  <r>
    <n v="20221121"/>
    <s v="Fiona Peters"/>
    <x v="2"/>
    <s v="Nuremberg"/>
    <x v="0"/>
    <x v="2"/>
    <x v="66"/>
    <x v="8"/>
    <s v="Strategic"/>
    <x v="6"/>
    <n v="244.768"/>
    <n v="4"/>
    <n v="0.2"/>
    <n v="24.476800000000001"/>
    <x v="1173"/>
    <n v="61.192"/>
    <x v="0"/>
    <x v="0"/>
    <x v="0"/>
    <n v="0.1"/>
  </r>
  <r>
    <n v="20231029"/>
    <s v="Kimberly Newman"/>
    <x v="5"/>
    <s v="Tokyo"/>
    <x v="2"/>
    <x v="4"/>
    <x v="44"/>
    <x v="2"/>
    <s v="SMB"/>
    <x v="9"/>
    <n v="24"/>
    <n v="2"/>
    <n v="0.2"/>
    <n v="-2.7"/>
    <x v="46"/>
    <n v="12"/>
    <x v="3"/>
    <x v="2"/>
    <x v="0"/>
    <n v="-0.1125"/>
  </r>
  <r>
    <n v="20231029"/>
    <s v="Kimberly Newman"/>
    <x v="5"/>
    <s v="Tokyo"/>
    <x v="2"/>
    <x v="4"/>
    <x v="44"/>
    <x v="2"/>
    <s v="SMB"/>
    <x v="8"/>
    <n v="15.552"/>
    <n v="3"/>
    <n v="0.2"/>
    <n v="5.4432"/>
    <x v="12"/>
    <n v="5.1840000000000002"/>
    <x v="3"/>
    <x v="2"/>
    <x v="0"/>
    <n v="0.35000000000000003"/>
  </r>
  <r>
    <n v="20231029"/>
    <s v="Kimberly Newman"/>
    <x v="5"/>
    <s v="Tokyo"/>
    <x v="2"/>
    <x v="4"/>
    <x v="44"/>
    <x v="2"/>
    <s v="SMB"/>
    <x v="9"/>
    <n v="26.175999999999998"/>
    <n v="2"/>
    <n v="0.2"/>
    <n v="-3.2719999999999998"/>
    <x v="1032"/>
    <n v="13.087999999999999"/>
    <x v="3"/>
    <x v="2"/>
    <x v="0"/>
    <n v="-0.125"/>
  </r>
  <r>
    <n v="20210724"/>
    <s v="Sam Gill"/>
    <x v="0"/>
    <s v="Dublin"/>
    <x v="0"/>
    <x v="0"/>
    <x v="98"/>
    <x v="5"/>
    <s v="Enterprise"/>
    <x v="4"/>
    <n v="20.94"/>
    <n v="3"/>
    <n v="0"/>
    <n v="6.0726000000000004"/>
    <x v="1795"/>
    <n v="6.98"/>
    <x v="1"/>
    <x v="7"/>
    <x v="2"/>
    <n v="0.28999999999999998"/>
  </r>
  <r>
    <n v="20210724"/>
    <s v="Sam Gill"/>
    <x v="0"/>
    <s v="Dublin"/>
    <x v="0"/>
    <x v="0"/>
    <x v="98"/>
    <x v="5"/>
    <s v="Enterprise"/>
    <x v="2"/>
    <n v="135.09"/>
    <n v="9"/>
    <n v="0"/>
    <n v="62.141399999999997"/>
    <x v="502"/>
    <n v="15.01"/>
    <x v="1"/>
    <x v="7"/>
    <x v="2"/>
    <n v="0.45999999999999996"/>
  </r>
  <r>
    <n v="20210724"/>
    <s v="Sam Gill"/>
    <x v="0"/>
    <s v="Dublin"/>
    <x v="0"/>
    <x v="0"/>
    <x v="98"/>
    <x v="5"/>
    <s v="Enterprise"/>
    <x v="9"/>
    <n v="279.86"/>
    <n v="14"/>
    <n v="0"/>
    <n v="64.367800000000003"/>
    <x v="2576"/>
    <n v="19.990000000000002"/>
    <x v="1"/>
    <x v="7"/>
    <x v="2"/>
    <n v="0.23"/>
  </r>
  <r>
    <n v="20210724"/>
    <s v="Sam Gill"/>
    <x v="0"/>
    <s v="Dublin"/>
    <x v="0"/>
    <x v="0"/>
    <x v="98"/>
    <x v="5"/>
    <s v="Enterprise"/>
    <x v="2"/>
    <n v="90.06"/>
    <n v="6"/>
    <n v="0"/>
    <n v="41.427599999999998"/>
    <x v="1300"/>
    <n v="15.01"/>
    <x v="1"/>
    <x v="7"/>
    <x v="2"/>
    <n v="0.45999999999999996"/>
  </r>
  <r>
    <n v="20201102"/>
    <s v="Jan White"/>
    <x v="24"/>
    <s v="Mexico City"/>
    <x v="1"/>
    <x v="7"/>
    <x v="86"/>
    <x v="0"/>
    <s v="SMB"/>
    <x v="6"/>
    <n v="539.96400000000006"/>
    <n v="6"/>
    <n v="0.4"/>
    <n v="-107.9928"/>
    <x v="1791"/>
    <n v="89.994000000000014"/>
    <x v="2"/>
    <x v="0"/>
    <x v="0"/>
    <n v="-0.19999999999999998"/>
  </r>
  <r>
    <n v="20201102"/>
    <s v="Jan White"/>
    <x v="24"/>
    <s v="Mexico City"/>
    <x v="1"/>
    <x v="7"/>
    <x v="86"/>
    <x v="0"/>
    <s v="SMB"/>
    <x v="6"/>
    <n v="50.231999999999999"/>
    <n v="7"/>
    <n v="0.4"/>
    <n v="-10.0464"/>
    <x v="703"/>
    <n v="7.1760000000000002"/>
    <x v="2"/>
    <x v="0"/>
    <x v="0"/>
    <n v="-0.2"/>
  </r>
  <r>
    <n v="20201102"/>
    <s v="Jan White"/>
    <x v="24"/>
    <s v="Mexico City"/>
    <x v="1"/>
    <x v="7"/>
    <x v="86"/>
    <x v="0"/>
    <s v="SMB"/>
    <x v="2"/>
    <n v="19.242000000000001"/>
    <n v="3"/>
    <n v="0.7"/>
    <n v="-13.4694"/>
    <x v="420"/>
    <n v="6.4140000000000006"/>
    <x v="2"/>
    <x v="0"/>
    <x v="0"/>
    <n v="-0.7"/>
  </r>
  <r>
    <n v="20231118"/>
    <s v="Evan Terry"/>
    <x v="15"/>
    <s v="London"/>
    <x v="0"/>
    <x v="0"/>
    <x v="31"/>
    <x v="6"/>
    <s v="Strategic"/>
    <x v="3"/>
    <n v="1247.6400000000001"/>
    <n v="3"/>
    <n v="0"/>
    <n v="349.33920000000001"/>
    <x v="413"/>
    <n v="415.88000000000005"/>
    <x v="3"/>
    <x v="0"/>
    <x v="0"/>
    <n v="0.27999999999999997"/>
  </r>
  <r>
    <n v="20220627"/>
    <s v="Joshua Gibson"/>
    <x v="10"/>
    <s v="Sydney"/>
    <x v="2"/>
    <x v="8"/>
    <x v="80"/>
    <x v="0"/>
    <s v="Strategic"/>
    <x v="5"/>
    <n v="5.3040000000000003"/>
    <n v="3"/>
    <n v="0.2"/>
    <n v="0.46410000000000001"/>
    <x v="149"/>
    <n v="1.768"/>
    <x v="0"/>
    <x v="1"/>
    <x v="1"/>
    <n v="8.7499999999999994E-2"/>
  </r>
  <r>
    <n v="20221010"/>
    <s v="Dan Tucker"/>
    <x v="9"/>
    <s v="Paris"/>
    <x v="0"/>
    <x v="2"/>
    <x v="69"/>
    <x v="3"/>
    <s v="Strategic"/>
    <x v="8"/>
    <n v="19.135999999999999"/>
    <n v="4"/>
    <n v="0.2"/>
    <n v="5.98"/>
    <x v="1999"/>
    <n v="4.7839999999999998"/>
    <x v="0"/>
    <x v="2"/>
    <x v="0"/>
    <n v="0.31250000000000006"/>
  </r>
  <r>
    <n v="20221010"/>
    <s v="Dan Tucker"/>
    <x v="9"/>
    <s v="Paris"/>
    <x v="0"/>
    <x v="2"/>
    <x v="69"/>
    <x v="3"/>
    <s v="Strategic"/>
    <x v="4"/>
    <n v="332.83199999999999"/>
    <n v="4"/>
    <n v="0.2"/>
    <n v="-24.962399999999999"/>
    <x v="600"/>
    <n v="83.207999999999998"/>
    <x v="0"/>
    <x v="2"/>
    <x v="0"/>
    <n v="-7.4999999999999997E-2"/>
  </r>
  <r>
    <n v="20231221"/>
    <s v="Sophie Henderson"/>
    <x v="15"/>
    <s v="London"/>
    <x v="0"/>
    <x v="0"/>
    <x v="59"/>
    <x v="3"/>
    <s v="Strategic"/>
    <x v="8"/>
    <n v="279.89999999999998"/>
    <n v="5"/>
    <n v="0"/>
    <n v="137.15100000000001"/>
    <x v="864"/>
    <n v="55.98"/>
    <x v="3"/>
    <x v="4"/>
    <x v="0"/>
    <n v="0.4900000000000001"/>
  </r>
  <r>
    <n v="20231221"/>
    <s v="Sophie Henderson"/>
    <x v="15"/>
    <s v="London"/>
    <x v="0"/>
    <x v="0"/>
    <x v="59"/>
    <x v="3"/>
    <s v="Strategic"/>
    <x v="2"/>
    <n v="50.351999999999997"/>
    <n v="3"/>
    <n v="0.2"/>
    <n v="17.623200000000001"/>
    <x v="1880"/>
    <n v="16.783999999999999"/>
    <x v="3"/>
    <x v="4"/>
    <x v="0"/>
    <n v="0.35000000000000003"/>
  </r>
  <r>
    <n v="20231221"/>
    <s v="Sophie Henderson"/>
    <x v="15"/>
    <s v="London"/>
    <x v="0"/>
    <x v="0"/>
    <x v="59"/>
    <x v="3"/>
    <s v="Strategic"/>
    <x v="8"/>
    <n v="34.020000000000003"/>
    <n v="3"/>
    <n v="0"/>
    <n v="16.669799999999999"/>
    <x v="776"/>
    <n v="11.340000000000002"/>
    <x v="3"/>
    <x v="4"/>
    <x v="0"/>
    <n v="0.48999999999999994"/>
  </r>
  <r>
    <n v="20230307"/>
    <s v="Sean Randall"/>
    <x v="1"/>
    <s v="Los Angeles"/>
    <x v="1"/>
    <x v="1"/>
    <x v="7"/>
    <x v="4"/>
    <s v="Enterprise"/>
    <x v="5"/>
    <n v="23.88"/>
    <n v="6"/>
    <n v="0"/>
    <n v="8.1191999999999993"/>
    <x v="2577"/>
    <n v="3.98"/>
    <x v="3"/>
    <x v="10"/>
    <x v="3"/>
    <n v="0.33999999999999997"/>
  </r>
  <r>
    <n v="20230307"/>
    <s v="Sean Randall"/>
    <x v="1"/>
    <s v="Los Angeles"/>
    <x v="1"/>
    <x v="1"/>
    <x v="7"/>
    <x v="4"/>
    <s v="Enterprise"/>
    <x v="1"/>
    <n v="11.52"/>
    <n v="4"/>
    <n v="0"/>
    <n v="5.6448"/>
    <x v="637"/>
    <n v="2.88"/>
    <x v="3"/>
    <x v="10"/>
    <x v="3"/>
    <n v="0.49000000000000005"/>
  </r>
  <r>
    <n v="20230307"/>
    <s v="Sean Randall"/>
    <x v="1"/>
    <s v="Los Angeles"/>
    <x v="1"/>
    <x v="1"/>
    <x v="7"/>
    <x v="4"/>
    <s v="Enterprise"/>
    <x v="8"/>
    <n v="286.93"/>
    <n v="7"/>
    <n v="0"/>
    <n v="140.59569999999999"/>
    <x v="458"/>
    <n v="40.99"/>
    <x v="3"/>
    <x v="10"/>
    <x v="3"/>
    <n v="0.49"/>
  </r>
  <r>
    <n v="20230307"/>
    <s v="Sean Randall"/>
    <x v="1"/>
    <s v="Los Angeles"/>
    <x v="1"/>
    <x v="1"/>
    <x v="7"/>
    <x v="4"/>
    <s v="Enterprise"/>
    <x v="6"/>
    <n v="206.38399999999999"/>
    <n v="2"/>
    <n v="0.2"/>
    <n v="23.2182"/>
    <x v="2386"/>
    <n v="103.19199999999999"/>
    <x v="3"/>
    <x v="10"/>
    <x v="3"/>
    <n v="0.1125"/>
  </r>
  <r>
    <n v="20230916"/>
    <s v="Rose James"/>
    <x v="1"/>
    <s v="Los Angeles"/>
    <x v="1"/>
    <x v="1"/>
    <x v="4"/>
    <x v="0"/>
    <s v="SMB"/>
    <x v="1"/>
    <n v="218.352"/>
    <n v="3"/>
    <n v="0.2"/>
    <n v="0"/>
    <x v="1021"/>
    <n v="72.784000000000006"/>
    <x v="3"/>
    <x v="8"/>
    <x v="2"/>
    <n v="0"/>
  </r>
  <r>
    <n v="20230916"/>
    <s v="Rose James"/>
    <x v="1"/>
    <s v="Los Angeles"/>
    <x v="1"/>
    <x v="1"/>
    <x v="4"/>
    <x v="0"/>
    <s v="SMB"/>
    <x v="4"/>
    <n v="529.9"/>
    <n v="5"/>
    <n v="0"/>
    <n v="105.98"/>
    <x v="2578"/>
    <n v="105.97999999999999"/>
    <x v="3"/>
    <x v="8"/>
    <x v="2"/>
    <n v="0.2"/>
  </r>
  <r>
    <n v="20230916"/>
    <s v="Rose James"/>
    <x v="1"/>
    <s v="Los Angeles"/>
    <x v="1"/>
    <x v="1"/>
    <x v="4"/>
    <x v="0"/>
    <s v="SMB"/>
    <x v="5"/>
    <n v="99.3"/>
    <n v="10"/>
    <n v="0"/>
    <n v="41.706000000000003"/>
    <x v="1157"/>
    <n v="9.93"/>
    <x v="3"/>
    <x v="8"/>
    <x v="2"/>
    <n v="0.42000000000000004"/>
  </r>
  <r>
    <n v="20230916"/>
    <s v="Rose James"/>
    <x v="1"/>
    <s v="Los Angeles"/>
    <x v="1"/>
    <x v="1"/>
    <x v="4"/>
    <x v="0"/>
    <s v="SMB"/>
    <x v="7"/>
    <n v="108.96"/>
    <n v="2"/>
    <n v="0"/>
    <n v="30.508800000000001"/>
    <x v="1486"/>
    <n v="54.48"/>
    <x v="3"/>
    <x v="8"/>
    <x v="2"/>
    <n v="0.28000000000000003"/>
  </r>
  <r>
    <n v="20230916"/>
    <s v="Rose James"/>
    <x v="1"/>
    <s v="Los Angeles"/>
    <x v="1"/>
    <x v="1"/>
    <x v="4"/>
    <x v="0"/>
    <s v="SMB"/>
    <x v="2"/>
    <n v="2.6880000000000002"/>
    <n v="1"/>
    <n v="0.2"/>
    <n v="0.84"/>
    <x v="483"/>
    <n v="2.6880000000000002"/>
    <x v="3"/>
    <x v="8"/>
    <x v="2"/>
    <n v="0.31249999999999994"/>
  </r>
  <r>
    <n v="20230117"/>
    <s v="Sophie Murray"/>
    <x v="12"/>
    <s v="Rio de Janeiro"/>
    <x v="1"/>
    <x v="7"/>
    <x v="92"/>
    <x v="2"/>
    <s v="SMB"/>
    <x v="2"/>
    <n v="5443.96"/>
    <n v="4"/>
    <n v="0"/>
    <n v="2504.2215999999999"/>
    <x v="916"/>
    <n v="1360.99"/>
    <x v="3"/>
    <x v="9"/>
    <x v="3"/>
    <n v="0.45999999999999996"/>
  </r>
  <r>
    <n v="20230117"/>
    <s v="Sophie Murray"/>
    <x v="12"/>
    <s v="Rio de Janeiro"/>
    <x v="1"/>
    <x v="7"/>
    <x v="92"/>
    <x v="2"/>
    <s v="SMB"/>
    <x v="1"/>
    <n v="302.67"/>
    <n v="3"/>
    <n v="0"/>
    <n v="72.640799999999999"/>
    <x v="2282"/>
    <n v="100.89"/>
    <x v="3"/>
    <x v="9"/>
    <x v="3"/>
    <n v="0.24"/>
  </r>
  <r>
    <n v="20230117"/>
    <s v="Sophie Murray"/>
    <x v="12"/>
    <s v="Rio de Janeiro"/>
    <x v="1"/>
    <x v="7"/>
    <x v="92"/>
    <x v="2"/>
    <s v="SMB"/>
    <x v="8"/>
    <n v="56.07"/>
    <n v="7"/>
    <n v="0"/>
    <n v="25.2315"/>
    <x v="2579"/>
    <n v="8.01"/>
    <x v="3"/>
    <x v="9"/>
    <x v="3"/>
    <n v="0.45"/>
  </r>
  <r>
    <n v="20220708"/>
    <s v="Samantha Hardacre"/>
    <x v="9"/>
    <s v="Paris"/>
    <x v="0"/>
    <x v="2"/>
    <x v="73"/>
    <x v="2"/>
    <s v="Enterprise"/>
    <x v="1"/>
    <n v="10.08"/>
    <n v="2"/>
    <n v="0.2"/>
    <n v="3.2759999999999998"/>
    <x v="166"/>
    <n v="5.04"/>
    <x v="0"/>
    <x v="7"/>
    <x v="2"/>
    <n v="0.32499999999999996"/>
  </r>
  <r>
    <n v="20220708"/>
    <s v="Samantha Hardacre"/>
    <x v="9"/>
    <s v="Paris"/>
    <x v="0"/>
    <x v="2"/>
    <x v="73"/>
    <x v="2"/>
    <s v="Enterprise"/>
    <x v="6"/>
    <n v="59.994"/>
    <n v="1"/>
    <n v="0.4"/>
    <n v="-12.998699999999999"/>
    <x v="2017"/>
    <n v="59.994"/>
    <x v="0"/>
    <x v="7"/>
    <x v="2"/>
    <n v="-0.21666666666666665"/>
  </r>
  <r>
    <n v="20220708"/>
    <s v="Samantha Hardacre"/>
    <x v="9"/>
    <s v="Paris"/>
    <x v="0"/>
    <x v="2"/>
    <x v="73"/>
    <x v="2"/>
    <s v="Enterprise"/>
    <x v="2"/>
    <n v="5.7149999999999999"/>
    <n v="5"/>
    <n v="0.7"/>
    <n v="-4.7625000000000002"/>
    <x v="31"/>
    <n v="1.143"/>
    <x v="0"/>
    <x v="7"/>
    <x v="2"/>
    <n v="-0.83333333333333337"/>
  </r>
  <r>
    <n v="20220708"/>
    <s v="Samantha Hardacre"/>
    <x v="9"/>
    <s v="Paris"/>
    <x v="0"/>
    <x v="2"/>
    <x v="73"/>
    <x v="2"/>
    <s v="Enterprise"/>
    <x v="2"/>
    <n v="9.42"/>
    <n v="5"/>
    <n v="0.7"/>
    <n v="-7.85"/>
    <x v="1776"/>
    <n v="1.8839999999999999"/>
    <x v="0"/>
    <x v="7"/>
    <x v="2"/>
    <n v="-0.83333333333333326"/>
  </r>
  <r>
    <n v="20221224"/>
    <s v="Carl Avery"/>
    <x v="34"/>
    <s v="Hordaland"/>
    <x v="0"/>
    <x v="3"/>
    <x v="13"/>
    <x v="4"/>
    <s v="Strategic"/>
    <x v="13"/>
    <n v="1999.96"/>
    <n v="4"/>
    <n v="0"/>
    <n v="899.98199999999997"/>
    <x v="638"/>
    <n v="499.99"/>
    <x v="0"/>
    <x v="4"/>
    <x v="0"/>
    <n v="0.44999999999999996"/>
  </r>
  <r>
    <n v="20201222"/>
    <s v="David McDonald"/>
    <x v="15"/>
    <s v="London"/>
    <x v="0"/>
    <x v="0"/>
    <x v="43"/>
    <x v="1"/>
    <s v="Enterprise"/>
    <x v="3"/>
    <n v="216.4"/>
    <n v="4"/>
    <n v="0"/>
    <n v="56.264000000000003"/>
    <x v="2580"/>
    <n v="54.1"/>
    <x v="2"/>
    <x v="4"/>
    <x v="0"/>
    <n v="0.26"/>
  </r>
  <r>
    <n v="20200224"/>
    <s v="Dan Hunter"/>
    <x v="5"/>
    <s v="Shizuoka"/>
    <x v="2"/>
    <x v="4"/>
    <x v="52"/>
    <x v="3"/>
    <s v="Enterprise"/>
    <x v="1"/>
    <n v="6.9359999999999999"/>
    <n v="3"/>
    <n v="0.2"/>
    <n v="2.3409"/>
    <x v="713"/>
    <n v="2.3119999999999998"/>
    <x v="2"/>
    <x v="11"/>
    <x v="3"/>
    <n v="0.33750000000000002"/>
  </r>
  <r>
    <n v="20200224"/>
    <s v="Dan Hunter"/>
    <x v="5"/>
    <s v="Shizuoka"/>
    <x v="2"/>
    <x v="4"/>
    <x v="52"/>
    <x v="3"/>
    <s v="Enterprise"/>
    <x v="2"/>
    <n v="4.4279999999999999"/>
    <n v="3"/>
    <n v="0.8"/>
    <n v="-6.8634000000000004"/>
    <x v="808"/>
    <n v="1.476"/>
    <x v="2"/>
    <x v="11"/>
    <x v="3"/>
    <n v="-1.55"/>
  </r>
  <r>
    <n v="20231205"/>
    <s v="Michelle Thomson"/>
    <x v="11"/>
    <s v="Luxembourg"/>
    <x v="0"/>
    <x v="2"/>
    <x v="84"/>
    <x v="3"/>
    <s v="SMB"/>
    <x v="5"/>
    <n v="8.8000000000000007"/>
    <n v="5"/>
    <n v="0"/>
    <n v="2.552"/>
    <x v="2581"/>
    <n v="1.7600000000000002"/>
    <x v="3"/>
    <x v="4"/>
    <x v="0"/>
    <n v="0.28999999999999998"/>
  </r>
  <r>
    <n v="20231205"/>
    <s v="Michelle Thomson"/>
    <x v="11"/>
    <s v="Luxembourg"/>
    <x v="0"/>
    <x v="2"/>
    <x v="84"/>
    <x v="3"/>
    <s v="SMB"/>
    <x v="9"/>
    <n v="142.80000000000001"/>
    <n v="1"/>
    <n v="0"/>
    <n v="29.988"/>
    <x v="2582"/>
    <n v="142.80000000000001"/>
    <x v="3"/>
    <x v="4"/>
    <x v="0"/>
    <n v="0.21"/>
  </r>
  <r>
    <n v="20231205"/>
    <s v="Michelle Thomson"/>
    <x v="11"/>
    <s v="Luxembourg"/>
    <x v="0"/>
    <x v="2"/>
    <x v="84"/>
    <x v="3"/>
    <s v="SMB"/>
    <x v="9"/>
    <n v="399.95"/>
    <n v="5"/>
    <n v="0"/>
    <n v="143.982"/>
    <x v="439"/>
    <n v="79.989999999999995"/>
    <x v="3"/>
    <x v="4"/>
    <x v="0"/>
    <n v="0.36"/>
  </r>
  <r>
    <n v="20201117"/>
    <s v="Michelle Langdon"/>
    <x v="15"/>
    <s v="Manchester"/>
    <x v="0"/>
    <x v="0"/>
    <x v="86"/>
    <x v="0"/>
    <s v="SMB"/>
    <x v="2"/>
    <n v="2152.7759999999998"/>
    <n v="3"/>
    <n v="0.2"/>
    <n v="726.56190000000004"/>
    <x v="1685"/>
    <n v="717.59199999999998"/>
    <x v="2"/>
    <x v="0"/>
    <x v="0"/>
    <n v="0.33750000000000002"/>
  </r>
  <r>
    <n v="20201117"/>
    <s v="Michelle Langdon"/>
    <x v="15"/>
    <s v="Manchester"/>
    <x v="0"/>
    <x v="0"/>
    <x v="86"/>
    <x v="0"/>
    <s v="SMB"/>
    <x v="0"/>
    <n v="4007.84"/>
    <n v="10"/>
    <n v="0.2"/>
    <n v="-50.097999999999999"/>
    <x v="1394"/>
    <n v="400.78399999999999"/>
    <x v="2"/>
    <x v="0"/>
    <x v="0"/>
    <n v="-1.2499999999999999E-2"/>
  </r>
  <r>
    <n v="20201020"/>
    <s v="Diana Ince"/>
    <x v="18"/>
    <s v="Johannesburg"/>
    <x v="0"/>
    <x v="6"/>
    <x v="63"/>
    <x v="3"/>
    <s v="Strategic"/>
    <x v="2"/>
    <n v="328.59"/>
    <n v="3"/>
    <n v="0.4"/>
    <n v="-147.8655"/>
    <x v="1034"/>
    <n v="109.52999999999999"/>
    <x v="2"/>
    <x v="2"/>
    <x v="0"/>
    <n v="-0.45"/>
  </r>
  <r>
    <n v="20201020"/>
    <s v="Diana Ince"/>
    <x v="18"/>
    <s v="Johannesburg"/>
    <x v="0"/>
    <x v="6"/>
    <x v="63"/>
    <x v="3"/>
    <s v="Strategic"/>
    <x v="3"/>
    <n v="98.352000000000004"/>
    <n v="3"/>
    <n v="0.2"/>
    <n v="-24.588000000000001"/>
    <x v="362"/>
    <n v="32.783999999999999"/>
    <x v="2"/>
    <x v="2"/>
    <x v="0"/>
    <n v="-0.25"/>
  </r>
  <r>
    <n v="20211025"/>
    <s v="Jan Clark"/>
    <x v="13"/>
    <s v="Quezon City"/>
    <x v="2"/>
    <x v="9"/>
    <x v="19"/>
    <x v="2"/>
    <s v="Strategic"/>
    <x v="6"/>
    <n v="158.99"/>
    <n v="1"/>
    <n v="0"/>
    <n v="41.337400000000002"/>
    <x v="581"/>
    <n v="158.99"/>
    <x v="1"/>
    <x v="2"/>
    <x v="0"/>
    <n v="0.26"/>
  </r>
  <r>
    <n v="20211025"/>
    <s v="Jan Clark"/>
    <x v="13"/>
    <s v="Quezon City"/>
    <x v="2"/>
    <x v="9"/>
    <x v="19"/>
    <x v="2"/>
    <s v="Strategic"/>
    <x v="1"/>
    <n v="291.10000000000002"/>
    <n v="5"/>
    <n v="0"/>
    <n v="75.686000000000007"/>
    <x v="1526"/>
    <n v="58.220000000000006"/>
    <x v="1"/>
    <x v="2"/>
    <x v="0"/>
    <n v="0.26"/>
  </r>
  <r>
    <n v="20231117"/>
    <s v="Jasmine Springer"/>
    <x v="4"/>
    <s v="Toronto"/>
    <x v="1"/>
    <x v="1"/>
    <x v="51"/>
    <x v="9"/>
    <s v="SMB"/>
    <x v="8"/>
    <n v="73.680000000000007"/>
    <n v="6"/>
    <n v="0"/>
    <n v="34.629600000000003"/>
    <x v="33"/>
    <n v="12.280000000000001"/>
    <x v="3"/>
    <x v="0"/>
    <x v="0"/>
    <n v="0.47000000000000003"/>
  </r>
  <r>
    <n v="20231117"/>
    <s v="Jasmine Springer"/>
    <x v="4"/>
    <s v="Toronto"/>
    <x v="1"/>
    <x v="1"/>
    <x v="51"/>
    <x v="9"/>
    <s v="SMB"/>
    <x v="4"/>
    <n v="139.91999999999999"/>
    <n v="2"/>
    <n v="0"/>
    <n v="23.7864"/>
    <x v="2583"/>
    <n v="69.959999999999994"/>
    <x v="3"/>
    <x v="0"/>
    <x v="0"/>
    <n v="0.17"/>
  </r>
  <r>
    <n v="20231117"/>
    <s v="Jasmine Springer"/>
    <x v="4"/>
    <s v="Toronto"/>
    <x v="1"/>
    <x v="1"/>
    <x v="51"/>
    <x v="9"/>
    <s v="SMB"/>
    <x v="6"/>
    <n v="107.88"/>
    <n v="3"/>
    <n v="0.2"/>
    <n v="10.788"/>
    <x v="2002"/>
    <n v="35.96"/>
    <x v="3"/>
    <x v="0"/>
    <x v="0"/>
    <n v="0.1"/>
  </r>
  <r>
    <n v="20231117"/>
    <s v="Jasmine Springer"/>
    <x v="4"/>
    <s v="Toronto"/>
    <x v="1"/>
    <x v="1"/>
    <x v="51"/>
    <x v="9"/>
    <s v="SMB"/>
    <x v="3"/>
    <n v="33.29"/>
    <n v="1"/>
    <n v="0"/>
    <n v="7.9896000000000003"/>
    <x v="1459"/>
    <n v="33.29"/>
    <x v="3"/>
    <x v="0"/>
    <x v="0"/>
    <n v="0.24000000000000002"/>
  </r>
  <r>
    <n v="20230515"/>
    <s v="Brian Dickens"/>
    <x v="24"/>
    <s v="Tijuana"/>
    <x v="1"/>
    <x v="7"/>
    <x v="13"/>
    <x v="4"/>
    <s v="SMB"/>
    <x v="2"/>
    <n v="58.17"/>
    <n v="5"/>
    <n v="0.7"/>
    <n v="-46.536000000000001"/>
    <x v="1918"/>
    <n v="11.634"/>
    <x v="3"/>
    <x v="5"/>
    <x v="1"/>
    <n v="-0.8"/>
  </r>
  <r>
    <n v="20230515"/>
    <s v="Brian Dickens"/>
    <x v="24"/>
    <s v="Tijuana"/>
    <x v="1"/>
    <x v="7"/>
    <x v="13"/>
    <x v="4"/>
    <s v="SMB"/>
    <x v="1"/>
    <n v="5.04"/>
    <n v="2"/>
    <n v="0.2"/>
    <n v="1.764"/>
    <x v="624"/>
    <n v="2.52"/>
    <x v="3"/>
    <x v="5"/>
    <x v="1"/>
    <n v="0.35"/>
  </r>
  <r>
    <n v="20230515"/>
    <s v="Brian Dickens"/>
    <x v="24"/>
    <s v="Tijuana"/>
    <x v="1"/>
    <x v="7"/>
    <x v="13"/>
    <x v="4"/>
    <s v="SMB"/>
    <x v="8"/>
    <n v="24.783999999999999"/>
    <n v="1"/>
    <n v="0.2"/>
    <n v="7.7450000000000001"/>
    <x v="341"/>
    <n v="24.783999999999999"/>
    <x v="3"/>
    <x v="5"/>
    <x v="1"/>
    <n v="0.3125"/>
  </r>
  <r>
    <n v="20200301"/>
    <s v="Ian Jones"/>
    <x v="10"/>
    <s v="Hobart"/>
    <x v="2"/>
    <x v="8"/>
    <x v="14"/>
    <x v="2"/>
    <s v="Enterprise"/>
    <x v="1"/>
    <n v="634.11599999999999"/>
    <n v="6"/>
    <n v="0.3"/>
    <n v="-172.1172"/>
    <x v="82"/>
    <n v="105.68599999999999"/>
    <x v="2"/>
    <x v="10"/>
    <x v="3"/>
    <n v="-0.27142857142857141"/>
  </r>
  <r>
    <n v="20200301"/>
    <s v="Ian Jones"/>
    <x v="10"/>
    <s v="Hobart"/>
    <x v="2"/>
    <x v="8"/>
    <x v="14"/>
    <x v="2"/>
    <s v="Enterprise"/>
    <x v="8"/>
    <n v="17.472000000000001"/>
    <n v="3"/>
    <n v="0.2"/>
    <n v="5.6783999999999999"/>
    <x v="2403"/>
    <n v="5.8240000000000007"/>
    <x v="2"/>
    <x v="10"/>
    <x v="3"/>
    <n v="0.32499999999999996"/>
  </r>
  <r>
    <n v="20210730"/>
    <s v="Anna Fisher"/>
    <x v="11"/>
    <s v="Luxembourg"/>
    <x v="0"/>
    <x v="2"/>
    <x v="49"/>
    <x v="4"/>
    <s v="Enterprise"/>
    <x v="1"/>
    <n v="155.88"/>
    <n v="6"/>
    <n v="0"/>
    <n v="38.97"/>
    <x v="1604"/>
    <n v="25.98"/>
    <x v="1"/>
    <x v="7"/>
    <x v="2"/>
    <n v="0.25"/>
  </r>
  <r>
    <n v="20211101"/>
    <s v="Blake Jackson"/>
    <x v="15"/>
    <s v="London"/>
    <x v="0"/>
    <x v="0"/>
    <x v="33"/>
    <x v="1"/>
    <s v="SMB"/>
    <x v="1"/>
    <n v="327.56400000000002"/>
    <n v="4"/>
    <n v="0.1"/>
    <n v="21.837599999999998"/>
    <x v="2526"/>
    <n v="81.891000000000005"/>
    <x v="1"/>
    <x v="0"/>
    <x v="0"/>
    <n v="6.6666666666666652E-2"/>
  </r>
  <r>
    <n v="20231217"/>
    <s v="Gavin Walsh"/>
    <x v="1"/>
    <s v="New York City"/>
    <x v="1"/>
    <x v="1"/>
    <x v="39"/>
    <x v="6"/>
    <s v="Enterprise"/>
    <x v="8"/>
    <n v="13.36"/>
    <n v="2"/>
    <n v="0"/>
    <n v="6.4127999999999998"/>
    <x v="127"/>
    <n v="6.68"/>
    <x v="3"/>
    <x v="4"/>
    <x v="0"/>
    <n v="0.48"/>
  </r>
  <r>
    <n v="20231217"/>
    <s v="Gavin Walsh"/>
    <x v="1"/>
    <s v="New York City"/>
    <x v="1"/>
    <x v="1"/>
    <x v="39"/>
    <x v="6"/>
    <s v="Enterprise"/>
    <x v="3"/>
    <n v="158.9"/>
    <n v="5"/>
    <n v="0"/>
    <n v="7.9450000000000003"/>
    <x v="1038"/>
    <n v="31.78"/>
    <x v="3"/>
    <x v="4"/>
    <x v="0"/>
    <n v="0.05"/>
  </r>
  <r>
    <n v="20201020"/>
    <s v="Victor Short"/>
    <x v="10"/>
    <s v="Sydney"/>
    <x v="2"/>
    <x v="8"/>
    <x v="43"/>
    <x v="1"/>
    <s v="Enterprise"/>
    <x v="9"/>
    <n v="319.96800000000002"/>
    <n v="4"/>
    <n v="0.2"/>
    <n v="71.992800000000003"/>
    <x v="1348"/>
    <n v="79.992000000000004"/>
    <x v="2"/>
    <x v="2"/>
    <x v="0"/>
    <n v="0.22500000000000001"/>
  </r>
  <r>
    <n v="20201020"/>
    <s v="Victor Short"/>
    <x v="10"/>
    <s v="Sydney"/>
    <x v="2"/>
    <x v="8"/>
    <x v="43"/>
    <x v="1"/>
    <s v="Enterprise"/>
    <x v="3"/>
    <n v="505.32"/>
    <n v="3"/>
    <n v="0.2"/>
    <n v="31.5825"/>
    <x v="2161"/>
    <n v="168.44"/>
    <x v="2"/>
    <x v="2"/>
    <x v="0"/>
    <n v="6.25E-2"/>
  </r>
  <r>
    <n v="20201020"/>
    <s v="Victor Short"/>
    <x v="10"/>
    <s v="Sydney"/>
    <x v="2"/>
    <x v="8"/>
    <x v="43"/>
    <x v="1"/>
    <s v="Enterprise"/>
    <x v="8"/>
    <n v="3.8079999999999998"/>
    <n v="1"/>
    <n v="0.2"/>
    <n v="1.2376"/>
    <x v="2584"/>
    <n v="3.8079999999999998"/>
    <x v="2"/>
    <x v="2"/>
    <x v="0"/>
    <n v="0.32500000000000001"/>
  </r>
  <r>
    <n v="20201020"/>
    <s v="Victor Short"/>
    <x v="10"/>
    <s v="Sydney"/>
    <x v="2"/>
    <x v="8"/>
    <x v="43"/>
    <x v="1"/>
    <s v="Enterprise"/>
    <x v="2"/>
    <n v="8.6820000000000004"/>
    <n v="1"/>
    <n v="0.8"/>
    <n v="-14.759399999999999"/>
    <x v="1491"/>
    <n v="8.6820000000000004"/>
    <x v="2"/>
    <x v="2"/>
    <x v="0"/>
    <n v="-1.7"/>
  </r>
  <r>
    <n v="20201020"/>
    <s v="Victor Short"/>
    <x v="10"/>
    <s v="Sydney"/>
    <x v="2"/>
    <x v="8"/>
    <x v="43"/>
    <x v="1"/>
    <s v="Enterprise"/>
    <x v="1"/>
    <n v="24.423999999999999"/>
    <n v="1"/>
    <n v="0.2"/>
    <n v="7.9378000000000002"/>
    <x v="603"/>
    <n v="24.423999999999999"/>
    <x v="2"/>
    <x v="2"/>
    <x v="0"/>
    <n v="0.32500000000000001"/>
  </r>
  <r>
    <n v="20210605"/>
    <s v="Peter Knox"/>
    <x v="15"/>
    <s v="Manchester"/>
    <x v="0"/>
    <x v="0"/>
    <x v="64"/>
    <x v="9"/>
    <s v="Strategic"/>
    <x v="1"/>
    <n v="1522.6379999999999"/>
    <n v="9"/>
    <n v="0.1"/>
    <n v="169.18199999999999"/>
    <x v="510"/>
    <n v="169.18199999999999"/>
    <x v="1"/>
    <x v="1"/>
    <x v="1"/>
    <n v="0.1111111111111111"/>
  </r>
  <r>
    <n v="20220722"/>
    <s v="Elizabeth Young"/>
    <x v="1"/>
    <s v="Aurora"/>
    <x v="1"/>
    <x v="1"/>
    <x v="16"/>
    <x v="6"/>
    <s v="Strategic"/>
    <x v="10"/>
    <n v="419.9"/>
    <n v="5"/>
    <n v="0"/>
    <n v="197.35300000000001"/>
    <x v="1564"/>
    <n v="83.97999999999999"/>
    <x v="0"/>
    <x v="7"/>
    <x v="2"/>
    <n v="0.47000000000000003"/>
  </r>
  <r>
    <n v="20220722"/>
    <s v="Elizabeth Young"/>
    <x v="1"/>
    <s v="Aurora"/>
    <x v="1"/>
    <x v="1"/>
    <x v="16"/>
    <x v="6"/>
    <s v="Strategic"/>
    <x v="1"/>
    <n v="3.15"/>
    <n v="1"/>
    <n v="0"/>
    <n v="1.512"/>
    <x v="624"/>
    <n v="3.15"/>
    <x v="0"/>
    <x v="7"/>
    <x v="2"/>
    <n v="0.48000000000000004"/>
  </r>
  <r>
    <n v="20230401"/>
    <s v="Emma Stewart"/>
    <x v="5"/>
    <s v="Hyogo"/>
    <x v="2"/>
    <x v="4"/>
    <x v="80"/>
    <x v="0"/>
    <s v="Strategic"/>
    <x v="7"/>
    <n v="33.619999999999997"/>
    <n v="5"/>
    <n v="0.8"/>
    <n v="-90.774000000000001"/>
    <x v="2103"/>
    <n v="6.7239999999999993"/>
    <x v="3"/>
    <x v="3"/>
    <x v="1"/>
    <n v="-2.7"/>
  </r>
  <r>
    <n v="20200507"/>
    <s v="Owen Ellison"/>
    <x v="31"/>
    <s v="Busan"/>
    <x v="2"/>
    <x v="9"/>
    <x v="53"/>
    <x v="3"/>
    <s v="SMB"/>
    <x v="2"/>
    <n v="16.14"/>
    <n v="3"/>
    <n v="0"/>
    <n v="7.9085999999999999"/>
    <x v="60"/>
    <n v="5.38"/>
    <x v="2"/>
    <x v="5"/>
    <x v="1"/>
    <n v="0.49"/>
  </r>
  <r>
    <n v="20200507"/>
    <s v="Owen Ellison"/>
    <x v="31"/>
    <s v="Incheon"/>
    <x v="2"/>
    <x v="9"/>
    <x v="53"/>
    <x v="3"/>
    <s v="SMB"/>
    <x v="2"/>
    <n v="194.25"/>
    <n v="2"/>
    <n v="0.3"/>
    <n v="-38.85"/>
    <x v="1965"/>
    <n v="97.125"/>
    <x v="2"/>
    <x v="5"/>
    <x v="1"/>
    <n v="-0.2"/>
  </r>
  <r>
    <n v="20200507"/>
    <s v="Owen Ellison"/>
    <x v="31"/>
    <s v="Incheon"/>
    <x v="2"/>
    <x v="9"/>
    <x v="53"/>
    <x v="3"/>
    <s v="SMB"/>
    <x v="5"/>
    <n v="8.64"/>
    <n v="3"/>
    <n v="0"/>
    <n v="2.5055999999999998"/>
    <x v="856"/>
    <n v="2.8800000000000003"/>
    <x v="2"/>
    <x v="5"/>
    <x v="1"/>
    <n v="0.28999999999999998"/>
  </r>
  <r>
    <n v="20200507"/>
    <s v="Owen Ellison"/>
    <x v="31"/>
    <s v="Incheon"/>
    <x v="2"/>
    <x v="9"/>
    <x v="53"/>
    <x v="3"/>
    <s v="SMB"/>
    <x v="1"/>
    <n v="872.32"/>
    <n v="4"/>
    <n v="0"/>
    <n v="244.24959999999999"/>
    <x v="1355"/>
    <n v="218.08"/>
    <x v="2"/>
    <x v="5"/>
    <x v="1"/>
    <n v="0.27999999999999997"/>
  </r>
  <r>
    <n v="20230206"/>
    <s v="Kevin Vaughan"/>
    <x v="5"/>
    <s v="Kyoto"/>
    <x v="2"/>
    <x v="4"/>
    <x v="31"/>
    <x v="6"/>
    <s v="SMB"/>
    <x v="2"/>
    <n v="243.99199999999999"/>
    <n v="4"/>
    <n v="0.8"/>
    <n v="-426.98599999999999"/>
    <x v="1293"/>
    <n v="60.997999999999998"/>
    <x v="3"/>
    <x v="11"/>
    <x v="3"/>
    <n v="-1.75"/>
  </r>
  <r>
    <n v="20230206"/>
    <s v="Kevin Vaughan"/>
    <x v="5"/>
    <s v="Kyoto"/>
    <x v="2"/>
    <x v="4"/>
    <x v="31"/>
    <x v="6"/>
    <s v="SMB"/>
    <x v="5"/>
    <n v="7.12"/>
    <n v="5"/>
    <n v="0.2"/>
    <n v="0.71199999999999997"/>
    <x v="1506"/>
    <n v="1.4239999999999999"/>
    <x v="3"/>
    <x v="11"/>
    <x v="3"/>
    <n v="9.9999999999999992E-2"/>
  </r>
  <r>
    <n v="20200418"/>
    <s v="Stewart Wilson"/>
    <x v="5"/>
    <s v="Tokyo"/>
    <x v="2"/>
    <x v="4"/>
    <x v="25"/>
    <x v="6"/>
    <s v="SMB"/>
    <x v="5"/>
    <n v="2.6880000000000002"/>
    <n v="2"/>
    <n v="0.2"/>
    <n v="1.008"/>
    <x v="1955"/>
    <n v="1.3440000000000001"/>
    <x v="2"/>
    <x v="3"/>
    <x v="1"/>
    <n v="0.375"/>
  </r>
  <r>
    <n v="20200418"/>
    <s v="Stewart Wilson"/>
    <x v="5"/>
    <s v="Tokyo"/>
    <x v="2"/>
    <x v="4"/>
    <x v="25"/>
    <x v="6"/>
    <s v="SMB"/>
    <x v="1"/>
    <n v="317.05799999999999"/>
    <n v="3"/>
    <n v="0.3"/>
    <n v="-18.117599999999999"/>
    <x v="1268"/>
    <n v="105.68599999999999"/>
    <x v="2"/>
    <x v="3"/>
    <x v="1"/>
    <n v="-5.7142857142857141E-2"/>
  </r>
  <r>
    <n v="20200418"/>
    <s v="Stewart Wilson"/>
    <x v="5"/>
    <s v="Tokyo"/>
    <x v="2"/>
    <x v="4"/>
    <x v="25"/>
    <x v="6"/>
    <s v="SMB"/>
    <x v="10"/>
    <n v="149.352"/>
    <n v="3"/>
    <n v="0.2"/>
    <n v="50.406300000000002"/>
    <x v="661"/>
    <n v="49.783999999999999"/>
    <x v="2"/>
    <x v="3"/>
    <x v="1"/>
    <n v="0.33750000000000002"/>
  </r>
  <r>
    <n v="20200418"/>
    <s v="Stewart Wilson"/>
    <x v="5"/>
    <s v="Tokyo"/>
    <x v="2"/>
    <x v="4"/>
    <x v="25"/>
    <x v="6"/>
    <s v="SMB"/>
    <x v="9"/>
    <n v="227.976"/>
    <n v="3"/>
    <n v="0.2"/>
    <n v="28.497"/>
    <x v="1832"/>
    <n v="75.992000000000004"/>
    <x v="2"/>
    <x v="3"/>
    <x v="1"/>
    <n v="0.125"/>
  </r>
  <r>
    <n v="20220511"/>
    <s v="Heather Dyer"/>
    <x v="4"/>
    <s v="Toronto"/>
    <x v="1"/>
    <x v="1"/>
    <x v="70"/>
    <x v="1"/>
    <s v="SMB"/>
    <x v="8"/>
    <n v="11.96"/>
    <n v="2"/>
    <n v="0"/>
    <n v="5.8604000000000003"/>
    <x v="96"/>
    <n v="5.98"/>
    <x v="0"/>
    <x v="5"/>
    <x v="1"/>
    <n v="0.49"/>
  </r>
  <r>
    <n v="20221126"/>
    <s v="Trevor Metcalfe"/>
    <x v="30"/>
    <s v="Rosario"/>
    <x v="1"/>
    <x v="7"/>
    <x v="30"/>
    <x v="8"/>
    <s v="Strategic"/>
    <x v="3"/>
    <n v="563.4"/>
    <n v="4"/>
    <n v="0"/>
    <n v="67.608000000000004"/>
    <x v="1288"/>
    <n v="140.85"/>
    <x v="0"/>
    <x v="0"/>
    <x v="0"/>
    <n v="0.12000000000000001"/>
  </r>
  <r>
    <n v="20221126"/>
    <s v="Trevor Metcalfe"/>
    <x v="30"/>
    <s v="Rosario"/>
    <x v="1"/>
    <x v="7"/>
    <x v="30"/>
    <x v="8"/>
    <s v="Strategic"/>
    <x v="12"/>
    <n v="319.92"/>
    <n v="8"/>
    <n v="0"/>
    <n v="118.3704"/>
    <x v="2585"/>
    <n v="39.99"/>
    <x v="0"/>
    <x v="0"/>
    <x v="0"/>
    <n v="0.37"/>
  </r>
  <r>
    <n v="20230304"/>
    <s v="Joshua Short"/>
    <x v="1"/>
    <s v="New York City"/>
    <x v="1"/>
    <x v="1"/>
    <x v="57"/>
    <x v="5"/>
    <s v="SMB"/>
    <x v="9"/>
    <n v="1049.44"/>
    <n v="8"/>
    <n v="0"/>
    <n v="440.76479999999998"/>
    <x v="2586"/>
    <n v="131.18"/>
    <x v="3"/>
    <x v="10"/>
    <x v="3"/>
    <n v="0.42"/>
  </r>
  <r>
    <n v="20230304"/>
    <s v="Joshua Short"/>
    <x v="1"/>
    <s v="New York City"/>
    <x v="1"/>
    <x v="1"/>
    <x v="57"/>
    <x v="5"/>
    <s v="SMB"/>
    <x v="1"/>
    <n v="170.352"/>
    <n v="3"/>
    <n v="0.2"/>
    <n v="-17.0352"/>
    <x v="55"/>
    <n v="56.783999999999999"/>
    <x v="3"/>
    <x v="10"/>
    <x v="3"/>
    <n v="-9.9999999999999992E-2"/>
  </r>
  <r>
    <n v="20211206"/>
    <s v="Samantha Murray"/>
    <x v="17"/>
    <s v="Barcelona"/>
    <x v="0"/>
    <x v="2"/>
    <x v="21"/>
    <x v="1"/>
    <s v="SMB"/>
    <x v="6"/>
    <n v="173.94"/>
    <n v="6"/>
    <n v="0"/>
    <n v="50.442599999999999"/>
    <x v="1234"/>
    <n v="28.99"/>
    <x v="1"/>
    <x v="4"/>
    <x v="0"/>
    <n v="0.28999999999999998"/>
  </r>
  <r>
    <n v="20200825"/>
    <s v="Blake Short"/>
    <x v="4"/>
    <s v="Toronto"/>
    <x v="1"/>
    <x v="1"/>
    <x v="10"/>
    <x v="5"/>
    <s v="SMB"/>
    <x v="6"/>
    <n v="1007.944"/>
    <n v="7"/>
    <n v="0.2"/>
    <n v="75.595799999999997"/>
    <x v="1259"/>
    <n v="143.99199999999999"/>
    <x v="2"/>
    <x v="6"/>
    <x v="2"/>
    <n v="7.4999999999999997E-2"/>
  </r>
  <r>
    <n v="20221023"/>
    <s v="Christian Glover"/>
    <x v="4"/>
    <s v="Toronto"/>
    <x v="1"/>
    <x v="1"/>
    <x v="83"/>
    <x v="0"/>
    <s v="SMB"/>
    <x v="8"/>
    <n v="6.68"/>
    <n v="1"/>
    <n v="0"/>
    <n v="3.2063999999999999"/>
    <x v="127"/>
    <n v="6.68"/>
    <x v="0"/>
    <x v="2"/>
    <x v="0"/>
    <n v="0.48"/>
  </r>
  <r>
    <n v="20221023"/>
    <s v="Christian Glover"/>
    <x v="4"/>
    <s v="Toronto"/>
    <x v="1"/>
    <x v="1"/>
    <x v="83"/>
    <x v="0"/>
    <s v="SMB"/>
    <x v="5"/>
    <n v="8.34"/>
    <n v="3"/>
    <n v="0"/>
    <n v="2.2517999999999998"/>
    <x v="2587"/>
    <n v="2.78"/>
    <x v="0"/>
    <x v="2"/>
    <x v="0"/>
    <n v="0.26999999999999996"/>
  </r>
  <r>
    <n v="20221023"/>
    <s v="Christian Glover"/>
    <x v="4"/>
    <s v="Toronto"/>
    <x v="1"/>
    <x v="1"/>
    <x v="83"/>
    <x v="0"/>
    <s v="SMB"/>
    <x v="4"/>
    <n v="101.94"/>
    <n v="3"/>
    <n v="0"/>
    <n v="30.582000000000001"/>
    <x v="2588"/>
    <n v="33.979999999999997"/>
    <x v="0"/>
    <x v="2"/>
    <x v="0"/>
    <n v="0.3"/>
  </r>
  <r>
    <n v="20220808"/>
    <s v="Austin Newman"/>
    <x v="4"/>
    <s v="Montreal"/>
    <x v="1"/>
    <x v="1"/>
    <x v="17"/>
    <x v="1"/>
    <s v="Strategic"/>
    <x v="9"/>
    <n v="179.97"/>
    <n v="3"/>
    <n v="0"/>
    <n v="86.385599999999997"/>
    <x v="626"/>
    <n v="59.99"/>
    <x v="0"/>
    <x v="6"/>
    <x v="2"/>
    <n v="0.48"/>
  </r>
  <r>
    <n v="20230722"/>
    <s v="Joanne Blake"/>
    <x v="17"/>
    <s v="Madrid"/>
    <x v="0"/>
    <x v="2"/>
    <x v="88"/>
    <x v="6"/>
    <s v="SMB"/>
    <x v="5"/>
    <n v="101.94"/>
    <n v="6"/>
    <n v="0"/>
    <n v="29.5626"/>
    <x v="1601"/>
    <n v="16.989999999999998"/>
    <x v="3"/>
    <x v="7"/>
    <x v="2"/>
    <n v="0.28999999999999998"/>
  </r>
  <r>
    <n v="20230722"/>
    <s v="Joanne Blake"/>
    <x v="17"/>
    <s v="Madrid"/>
    <x v="0"/>
    <x v="2"/>
    <x v="88"/>
    <x v="6"/>
    <s v="SMB"/>
    <x v="6"/>
    <n v="271.95999999999998"/>
    <n v="4"/>
    <n v="0"/>
    <n v="67.989999999999995"/>
    <x v="730"/>
    <n v="67.989999999999995"/>
    <x v="3"/>
    <x v="7"/>
    <x v="2"/>
    <n v="0.25"/>
  </r>
  <r>
    <n v="20230722"/>
    <s v="Joanne Blake"/>
    <x v="17"/>
    <s v="Madrid"/>
    <x v="0"/>
    <x v="2"/>
    <x v="88"/>
    <x v="6"/>
    <s v="SMB"/>
    <x v="4"/>
    <n v="8.8000000000000007"/>
    <n v="5"/>
    <n v="0"/>
    <n v="3.8719999999999999"/>
    <x v="253"/>
    <n v="1.7600000000000002"/>
    <x v="3"/>
    <x v="7"/>
    <x v="2"/>
    <n v="0.43999999999999995"/>
  </r>
  <r>
    <n v="20230722"/>
    <s v="Joanne Blake"/>
    <x v="17"/>
    <s v="Madrid"/>
    <x v="0"/>
    <x v="2"/>
    <x v="88"/>
    <x v="6"/>
    <s v="SMB"/>
    <x v="5"/>
    <n v="19.68"/>
    <n v="6"/>
    <n v="0"/>
    <n v="5.7072000000000003"/>
    <x v="283"/>
    <n v="3.28"/>
    <x v="3"/>
    <x v="7"/>
    <x v="2"/>
    <n v="0.29000000000000004"/>
  </r>
  <r>
    <n v="20230722"/>
    <s v="Joanne Blake"/>
    <x v="17"/>
    <s v="Madrid"/>
    <x v="0"/>
    <x v="2"/>
    <x v="88"/>
    <x v="6"/>
    <s v="SMB"/>
    <x v="0"/>
    <n v="302.94"/>
    <n v="3"/>
    <n v="0"/>
    <n v="69.676199999999994"/>
    <x v="1768"/>
    <n v="100.98"/>
    <x v="3"/>
    <x v="7"/>
    <x v="2"/>
    <n v="0.22999999999999998"/>
  </r>
  <r>
    <n v="20230722"/>
    <s v="Joanne Blake"/>
    <x v="17"/>
    <s v="Madrid"/>
    <x v="0"/>
    <x v="2"/>
    <x v="88"/>
    <x v="6"/>
    <s v="SMB"/>
    <x v="2"/>
    <n v="14.94"/>
    <n v="3"/>
    <n v="0"/>
    <n v="7.1711999999999998"/>
    <x v="614"/>
    <n v="4.9799999999999995"/>
    <x v="3"/>
    <x v="7"/>
    <x v="2"/>
    <n v="0.48"/>
  </r>
  <r>
    <n v="20230722"/>
    <s v="Joanne Blake"/>
    <x v="17"/>
    <s v="Madrid"/>
    <x v="0"/>
    <x v="2"/>
    <x v="88"/>
    <x v="6"/>
    <s v="SMB"/>
    <x v="8"/>
    <n v="231.72"/>
    <n v="2"/>
    <n v="0"/>
    <n v="11.586"/>
    <x v="1769"/>
    <n v="115.86"/>
    <x v="3"/>
    <x v="7"/>
    <x v="2"/>
    <n v="0.05"/>
  </r>
  <r>
    <n v="20200323"/>
    <s v="Dorothy Pullman"/>
    <x v="2"/>
    <s v="Munich"/>
    <x v="0"/>
    <x v="2"/>
    <x v="84"/>
    <x v="3"/>
    <s v="SMB"/>
    <x v="1"/>
    <n v="9.9120000000000008"/>
    <n v="3"/>
    <n v="0.2"/>
    <n v="3.2214"/>
    <x v="643"/>
    <n v="3.3040000000000003"/>
    <x v="2"/>
    <x v="10"/>
    <x v="3"/>
    <n v="0.32499999999999996"/>
  </r>
  <r>
    <n v="20210430"/>
    <s v="Melanie Sharp"/>
    <x v="1"/>
    <s v="Los Angeles"/>
    <x v="1"/>
    <x v="1"/>
    <x v="10"/>
    <x v="5"/>
    <s v="Strategic"/>
    <x v="5"/>
    <n v="34.65"/>
    <n v="3"/>
    <n v="0"/>
    <n v="9.702"/>
    <x v="339"/>
    <n v="11.549999999999999"/>
    <x v="1"/>
    <x v="3"/>
    <x v="1"/>
    <n v="0.28000000000000003"/>
  </r>
  <r>
    <n v="20210430"/>
    <s v="Melanie Sharp"/>
    <x v="1"/>
    <s v="Los Angeles"/>
    <x v="1"/>
    <x v="1"/>
    <x v="10"/>
    <x v="5"/>
    <s v="Strategic"/>
    <x v="6"/>
    <n v="19.8"/>
    <n v="5"/>
    <n v="0.2"/>
    <n v="1.7324999999999999"/>
    <x v="2589"/>
    <n v="3.96"/>
    <x v="1"/>
    <x v="3"/>
    <x v="1"/>
    <n v="8.7499999999999994E-2"/>
  </r>
  <r>
    <n v="20220614"/>
    <s v="Michelle Langdon"/>
    <x v="15"/>
    <s v="London"/>
    <x v="0"/>
    <x v="0"/>
    <x v="86"/>
    <x v="0"/>
    <s v="SMB"/>
    <x v="2"/>
    <n v="33.567999999999998"/>
    <n v="2"/>
    <n v="0.2"/>
    <n v="11.748799999999999"/>
    <x v="307"/>
    <n v="16.783999999999999"/>
    <x v="0"/>
    <x v="1"/>
    <x v="1"/>
    <n v="0.35"/>
  </r>
  <r>
    <n v="20210504"/>
    <s v="Carl Powell"/>
    <x v="14"/>
    <s v="Delhi"/>
    <x v="2"/>
    <x v="10"/>
    <x v="86"/>
    <x v="0"/>
    <s v="Strategic"/>
    <x v="5"/>
    <n v="125.93"/>
    <n v="7"/>
    <n v="0"/>
    <n v="35.260399999999997"/>
    <x v="2455"/>
    <n v="17.990000000000002"/>
    <x v="1"/>
    <x v="5"/>
    <x v="1"/>
    <n v="0.27999999999999997"/>
  </r>
  <r>
    <n v="20230424"/>
    <s v="Jennifer Dowd"/>
    <x v="24"/>
    <s v="Mexico City"/>
    <x v="1"/>
    <x v="7"/>
    <x v="45"/>
    <x v="0"/>
    <s v="Strategic"/>
    <x v="2"/>
    <n v="11.76"/>
    <n v="5"/>
    <n v="0.7"/>
    <n v="-7.84"/>
    <x v="2333"/>
    <n v="2.3519999999999999"/>
    <x v="3"/>
    <x v="3"/>
    <x v="1"/>
    <n v="-0.66666666666666663"/>
  </r>
  <r>
    <n v="20230424"/>
    <s v="Jennifer Dowd"/>
    <x v="24"/>
    <s v="Mexico City"/>
    <x v="1"/>
    <x v="7"/>
    <x v="45"/>
    <x v="0"/>
    <s v="Strategic"/>
    <x v="8"/>
    <n v="5.3440000000000003"/>
    <n v="1"/>
    <n v="0.2"/>
    <n v="1.8704000000000001"/>
    <x v="678"/>
    <n v="5.3440000000000003"/>
    <x v="3"/>
    <x v="3"/>
    <x v="1"/>
    <n v="0.35"/>
  </r>
  <r>
    <n v="20200606"/>
    <s v="Alexander Hill"/>
    <x v="2"/>
    <s v="Berlin"/>
    <x v="0"/>
    <x v="2"/>
    <x v="39"/>
    <x v="6"/>
    <s v="SMB"/>
    <x v="2"/>
    <n v="1.365"/>
    <n v="1"/>
    <n v="0.7"/>
    <n v="-0.91"/>
    <x v="254"/>
    <n v="1.365"/>
    <x v="2"/>
    <x v="1"/>
    <x v="1"/>
    <n v="-0.66666666666666674"/>
  </r>
  <r>
    <n v="20200606"/>
    <s v="Alexander Hill"/>
    <x v="2"/>
    <s v="Berlin"/>
    <x v="0"/>
    <x v="2"/>
    <x v="39"/>
    <x v="6"/>
    <s v="SMB"/>
    <x v="8"/>
    <n v="62.015999999999998"/>
    <n v="2"/>
    <n v="0.2"/>
    <n v="22.480799999999999"/>
    <x v="2037"/>
    <n v="31.007999999999999"/>
    <x v="2"/>
    <x v="1"/>
    <x v="1"/>
    <n v="0.36249999999999999"/>
  </r>
  <r>
    <n v="20201202"/>
    <s v="Gavin Mitchell"/>
    <x v="38"/>
    <s v="Shenzhen"/>
    <x v="2"/>
    <x v="9"/>
    <x v="20"/>
    <x v="2"/>
    <s v="Strategic"/>
    <x v="4"/>
    <n v="60.72"/>
    <n v="3"/>
    <n v="0"/>
    <n v="23.680800000000001"/>
    <x v="2590"/>
    <n v="20.239999999999998"/>
    <x v="2"/>
    <x v="4"/>
    <x v="0"/>
    <n v="0.39"/>
  </r>
  <r>
    <n v="20201202"/>
    <s v="Gavin Mitchell"/>
    <x v="38"/>
    <s v="Shenzhen"/>
    <x v="2"/>
    <x v="9"/>
    <x v="20"/>
    <x v="2"/>
    <s v="Strategic"/>
    <x v="8"/>
    <n v="146.82"/>
    <n v="3"/>
    <n v="0"/>
    <n v="73.41"/>
    <x v="125"/>
    <n v="48.94"/>
    <x v="2"/>
    <x v="4"/>
    <x v="0"/>
    <n v="0.5"/>
  </r>
  <r>
    <n v="20201202"/>
    <s v="Gavin Mitchell"/>
    <x v="38"/>
    <s v="Shenzhen"/>
    <x v="2"/>
    <x v="9"/>
    <x v="20"/>
    <x v="2"/>
    <s v="Strategic"/>
    <x v="1"/>
    <n v="239.84"/>
    <n v="8"/>
    <n v="0"/>
    <n v="64.756799999999998"/>
    <x v="1255"/>
    <n v="29.98"/>
    <x v="2"/>
    <x v="4"/>
    <x v="0"/>
    <n v="0.26999999999999996"/>
  </r>
  <r>
    <n v="20201202"/>
    <s v="Gavin Mitchell"/>
    <x v="38"/>
    <s v="Shenzhen"/>
    <x v="2"/>
    <x v="9"/>
    <x v="20"/>
    <x v="2"/>
    <s v="Strategic"/>
    <x v="1"/>
    <n v="15.66"/>
    <n v="6"/>
    <n v="0"/>
    <n v="7.2035999999999998"/>
    <x v="290"/>
    <n v="2.61"/>
    <x v="2"/>
    <x v="4"/>
    <x v="0"/>
    <n v="0.45999999999999996"/>
  </r>
  <r>
    <n v="20230618"/>
    <s v="Stewart Baker"/>
    <x v="22"/>
    <s v="Moscow"/>
    <x v="0"/>
    <x v="11"/>
    <x v="10"/>
    <x v="5"/>
    <s v="SMB"/>
    <x v="3"/>
    <n v="146.352"/>
    <n v="3"/>
    <n v="0.2"/>
    <n v="-32.929200000000002"/>
    <x v="2591"/>
    <n v="48.783999999999999"/>
    <x v="3"/>
    <x v="1"/>
    <x v="1"/>
    <n v="-0.22500000000000001"/>
  </r>
  <r>
    <n v="20220527"/>
    <s v="Alexander Hill"/>
    <x v="1"/>
    <s v="Atlanta"/>
    <x v="1"/>
    <x v="1"/>
    <x v="39"/>
    <x v="6"/>
    <s v="SMB"/>
    <x v="11"/>
    <n v="5.94"/>
    <n v="3"/>
    <n v="0"/>
    <n v="0"/>
    <x v="2592"/>
    <n v="1.9800000000000002"/>
    <x v="0"/>
    <x v="5"/>
    <x v="1"/>
    <n v="0"/>
  </r>
  <r>
    <n v="20220527"/>
    <s v="Alexander Hill"/>
    <x v="1"/>
    <s v="Atlanta"/>
    <x v="1"/>
    <x v="1"/>
    <x v="39"/>
    <x v="6"/>
    <s v="SMB"/>
    <x v="8"/>
    <n v="45.36"/>
    <n v="7"/>
    <n v="0"/>
    <n v="21.7728"/>
    <x v="12"/>
    <n v="6.4799999999999995"/>
    <x v="0"/>
    <x v="5"/>
    <x v="1"/>
    <n v="0.48"/>
  </r>
  <r>
    <n v="20220527"/>
    <s v="Alexander Hill"/>
    <x v="1"/>
    <s v="Atlanta"/>
    <x v="1"/>
    <x v="1"/>
    <x v="39"/>
    <x v="6"/>
    <s v="SMB"/>
    <x v="6"/>
    <n v="211.16800000000001"/>
    <n v="4"/>
    <n v="0.2"/>
    <n v="23.756399999999999"/>
    <x v="2593"/>
    <n v="52.792000000000002"/>
    <x v="0"/>
    <x v="5"/>
    <x v="1"/>
    <n v="0.11249999999999999"/>
  </r>
  <r>
    <n v="20220527"/>
    <s v="Alexander Hill"/>
    <x v="1"/>
    <s v="Atlanta"/>
    <x v="1"/>
    <x v="1"/>
    <x v="39"/>
    <x v="6"/>
    <s v="SMB"/>
    <x v="1"/>
    <n v="484.70400000000001"/>
    <n v="6"/>
    <n v="0.2"/>
    <n v="-84.8232"/>
    <x v="212"/>
    <n v="80.784000000000006"/>
    <x v="0"/>
    <x v="5"/>
    <x v="1"/>
    <n v="-0.17499999999999999"/>
  </r>
  <r>
    <n v="20220527"/>
    <s v="Alexander Hill"/>
    <x v="1"/>
    <s v="Atlanta"/>
    <x v="1"/>
    <x v="1"/>
    <x v="39"/>
    <x v="6"/>
    <s v="SMB"/>
    <x v="12"/>
    <n v="371.976"/>
    <n v="3"/>
    <n v="0.2"/>
    <n v="116.24250000000001"/>
    <x v="1828"/>
    <n v="123.992"/>
    <x v="0"/>
    <x v="5"/>
    <x v="1"/>
    <n v="0.3125"/>
  </r>
  <r>
    <n v="20210310"/>
    <s v="Melanie Sharp"/>
    <x v="38"/>
    <s v="Shenzhen"/>
    <x v="2"/>
    <x v="9"/>
    <x v="10"/>
    <x v="5"/>
    <s v="Strategic"/>
    <x v="3"/>
    <n v="89.82"/>
    <n v="6"/>
    <n v="0"/>
    <n v="25.1496"/>
    <x v="2594"/>
    <n v="14.969999999999999"/>
    <x v="1"/>
    <x v="10"/>
    <x v="3"/>
    <n v="0.28000000000000003"/>
  </r>
  <r>
    <n v="20221021"/>
    <s v="Isaac Hart"/>
    <x v="1"/>
    <s v="New York City"/>
    <x v="1"/>
    <x v="1"/>
    <x v="74"/>
    <x v="0"/>
    <s v="Strategic"/>
    <x v="2"/>
    <n v="19.295999999999999"/>
    <n v="3"/>
    <n v="0.2"/>
    <n v="6.03"/>
    <x v="1371"/>
    <n v="6.4319999999999995"/>
    <x v="0"/>
    <x v="2"/>
    <x v="0"/>
    <n v="0.3125"/>
  </r>
  <r>
    <n v="20210421"/>
    <s v="Sam Lawrence"/>
    <x v="0"/>
    <s v="Dublin"/>
    <x v="0"/>
    <x v="0"/>
    <x v="42"/>
    <x v="2"/>
    <s v="SMB"/>
    <x v="1"/>
    <n v="191.96"/>
    <n v="2"/>
    <n v="0"/>
    <n v="51.8292"/>
    <x v="377"/>
    <n v="95.98"/>
    <x v="1"/>
    <x v="3"/>
    <x v="1"/>
    <n v="0.26999999999999996"/>
  </r>
  <r>
    <n v="20210421"/>
    <s v="Sam Lawrence"/>
    <x v="0"/>
    <s v="Dublin"/>
    <x v="0"/>
    <x v="0"/>
    <x v="42"/>
    <x v="2"/>
    <s v="SMB"/>
    <x v="2"/>
    <n v="21.3"/>
    <n v="3"/>
    <n v="0"/>
    <n v="9.798"/>
    <x v="2595"/>
    <n v="7.1000000000000005"/>
    <x v="1"/>
    <x v="3"/>
    <x v="1"/>
    <n v="0.45999999999999996"/>
  </r>
  <r>
    <n v="20210421"/>
    <s v="Sam Lawrence"/>
    <x v="0"/>
    <s v="Dublin"/>
    <x v="0"/>
    <x v="0"/>
    <x v="42"/>
    <x v="2"/>
    <s v="SMB"/>
    <x v="6"/>
    <n v="469.95"/>
    <n v="5"/>
    <n v="0"/>
    <n v="131.58600000000001"/>
    <x v="556"/>
    <n v="93.99"/>
    <x v="1"/>
    <x v="3"/>
    <x v="1"/>
    <n v="0.28000000000000003"/>
  </r>
  <r>
    <n v="20210421"/>
    <s v="Sam Lawrence"/>
    <x v="0"/>
    <s v="Dublin"/>
    <x v="0"/>
    <x v="0"/>
    <x v="42"/>
    <x v="2"/>
    <s v="SMB"/>
    <x v="4"/>
    <n v="209.88"/>
    <n v="3"/>
    <n v="0"/>
    <n v="35.679600000000001"/>
    <x v="606"/>
    <n v="69.959999999999994"/>
    <x v="1"/>
    <x v="3"/>
    <x v="1"/>
    <n v="0.17"/>
  </r>
  <r>
    <n v="20220618"/>
    <s v="Molly Vance"/>
    <x v="1"/>
    <s v="New York City"/>
    <x v="1"/>
    <x v="1"/>
    <x v="36"/>
    <x v="4"/>
    <s v="SMB"/>
    <x v="0"/>
    <n v="239.666"/>
    <n v="2"/>
    <n v="0.15"/>
    <n v="14.098000000000001"/>
    <x v="2010"/>
    <n v="119.833"/>
    <x v="0"/>
    <x v="1"/>
    <x v="1"/>
    <n v="5.8823529411764712E-2"/>
  </r>
  <r>
    <n v="20220618"/>
    <s v="Molly Vance"/>
    <x v="1"/>
    <s v="New York City"/>
    <x v="1"/>
    <x v="1"/>
    <x v="36"/>
    <x v="4"/>
    <s v="SMB"/>
    <x v="1"/>
    <n v="22.5"/>
    <n v="6"/>
    <n v="0"/>
    <n v="10.8"/>
    <x v="565"/>
    <n v="3.75"/>
    <x v="0"/>
    <x v="1"/>
    <x v="1"/>
    <n v="0.48000000000000004"/>
  </r>
  <r>
    <n v="20220618"/>
    <s v="Molly Vance"/>
    <x v="1"/>
    <s v="New York City"/>
    <x v="1"/>
    <x v="1"/>
    <x v="36"/>
    <x v="4"/>
    <s v="SMB"/>
    <x v="8"/>
    <n v="219.84"/>
    <n v="4"/>
    <n v="0"/>
    <n v="107.7216"/>
    <x v="1174"/>
    <n v="54.96"/>
    <x v="0"/>
    <x v="1"/>
    <x v="1"/>
    <n v="0.49"/>
  </r>
  <r>
    <n v="20230114"/>
    <s v="Julian Langdon"/>
    <x v="25"/>
    <s v="Warsaw"/>
    <x v="0"/>
    <x v="2"/>
    <x v="62"/>
    <x v="4"/>
    <s v="Strategic"/>
    <x v="8"/>
    <n v="32.4"/>
    <n v="5"/>
    <n v="0"/>
    <n v="15.552"/>
    <x v="12"/>
    <n v="6.4799999999999995"/>
    <x v="3"/>
    <x v="9"/>
    <x v="3"/>
    <n v="0.48"/>
  </r>
  <r>
    <n v="20230114"/>
    <s v="Julian Langdon"/>
    <x v="25"/>
    <s v="Warsaw"/>
    <x v="0"/>
    <x v="2"/>
    <x v="62"/>
    <x v="4"/>
    <s v="Strategic"/>
    <x v="5"/>
    <n v="209.94"/>
    <n v="6"/>
    <n v="0"/>
    <n v="54.584400000000002"/>
    <x v="2596"/>
    <n v="34.99"/>
    <x v="3"/>
    <x v="9"/>
    <x v="3"/>
    <n v="0.26"/>
  </r>
  <r>
    <n v="20230114"/>
    <s v="Julian Langdon"/>
    <x v="25"/>
    <s v="Warsaw"/>
    <x v="0"/>
    <x v="2"/>
    <x v="62"/>
    <x v="4"/>
    <s v="Strategic"/>
    <x v="8"/>
    <n v="4164.05"/>
    <n v="5"/>
    <n v="0"/>
    <n v="83.281000000000006"/>
    <x v="476"/>
    <n v="832.81000000000006"/>
    <x v="3"/>
    <x v="9"/>
    <x v="3"/>
    <n v="0.02"/>
  </r>
  <r>
    <n v="20230114"/>
    <s v="Julian Langdon"/>
    <x v="25"/>
    <s v="Warsaw"/>
    <x v="0"/>
    <x v="2"/>
    <x v="62"/>
    <x v="4"/>
    <s v="Strategic"/>
    <x v="0"/>
    <n v="212.94"/>
    <n v="3"/>
    <n v="0"/>
    <n v="53.234999999999999"/>
    <x v="1722"/>
    <n v="70.98"/>
    <x v="3"/>
    <x v="9"/>
    <x v="3"/>
    <n v="0.25"/>
  </r>
  <r>
    <n v="20200906"/>
    <s v="Katherine Rutherford"/>
    <x v="1"/>
    <s v="Los Angeles"/>
    <x v="1"/>
    <x v="1"/>
    <x v="76"/>
    <x v="2"/>
    <s v="Strategic"/>
    <x v="4"/>
    <n v="41.88"/>
    <n v="6"/>
    <n v="0"/>
    <n v="12.145200000000001"/>
    <x v="1795"/>
    <n v="6.98"/>
    <x v="2"/>
    <x v="8"/>
    <x v="2"/>
    <n v="0.28999999999999998"/>
  </r>
  <r>
    <n v="20200906"/>
    <s v="Katherine Rutherford"/>
    <x v="1"/>
    <s v="Los Angeles"/>
    <x v="1"/>
    <x v="1"/>
    <x v="76"/>
    <x v="2"/>
    <s v="Strategic"/>
    <x v="1"/>
    <n v="58.48"/>
    <n v="8"/>
    <n v="0"/>
    <n v="27.485600000000002"/>
    <x v="2"/>
    <n v="7.31"/>
    <x v="2"/>
    <x v="8"/>
    <x v="2"/>
    <n v="0.47000000000000003"/>
  </r>
  <r>
    <n v="20210119"/>
    <s v="Jake Berry"/>
    <x v="5"/>
    <s v="Fukuoka"/>
    <x v="2"/>
    <x v="4"/>
    <x v="88"/>
    <x v="6"/>
    <s v="SMB"/>
    <x v="2"/>
    <n v="102.438"/>
    <n v="1"/>
    <n v="0.3"/>
    <n v="-13.1706"/>
    <x v="2597"/>
    <n v="102.438"/>
    <x v="1"/>
    <x v="9"/>
    <x v="3"/>
    <n v="-0.12857142857142856"/>
  </r>
  <r>
    <n v="20210119"/>
    <s v="Jake Berry"/>
    <x v="5"/>
    <s v="Fukuoka"/>
    <x v="2"/>
    <x v="4"/>
    <x v="88"/>
    <x v="6"/>
    <s v="SMB"/>
    <x v="1"/>
    <n v="199.304"/>
    <n v="4"/>
    <n v="0.3"/>
    <n v="-8.5416000000000007"/>
    <x v="2598"/>
    <n v="49.826000000000001"/>
    <x v="1"/>
    <x v="9"/>
    <x v="3"/>
    <n v="-4.2857142857142858E-2"/>
  </r>
  <r>
    <n v="20201214"/>
    <s v="Dan Allan"/>
    <x v="15"/>
    <s v="London"/>
    <x v="0"/>
    <x v="0"/>
    <x v="53"/>
    <x v="3"/>
    <s v="SMB"/>
    <x v="12"/>
    <n v="6999.96"/>
    <n v="4"/>
    <n v="0"/>
    <n v="2239.9872"/>
    <x v="2599"/>
    <n v="1749.99"/>
    <x v="2"/>
    <x v="4"/>
    <x v="0"/>
    <n v="0.32"/>
  </r>
  <r>
    <n v="20200523"/>
    <s v="Adam Nash"/>
    <x v="4"/>
    <s v="Quebec"/>
    <x v="1"/>
    <x v="1"/>
    <x v="24"/>
    <x v="1"/>
    <s v="SMB"/>
    <x v="8"/>
    <n v="12.96"/>
    <n v="2"/>
    <n v="0"/>
    <n v="6.2207999999999997"/>
    <x v="86"/>
    <n v="6.48"/>
    <x v="2"/>
    <x v="5"/>
    <x v="1"/>
    <n v="0.47999999999999993"/>
  </r>
  <r>
    <n v="20210919"/>
    <s v="Adrian Walker"/>
    <x v="15"/>
    <s v="London"/>
    <x v="0"/>
    <x v="0"/>
    <x v="44"/>
    <x v="2"/>
    <s v="SMB"/>
    <x v="6"/>
    <n v="279.86"/>
    <n v="14"/>
    <n v="0"/>
    <n v="134.33279999999999"/>
    <x v="2600"/>
    <n v="19.990000000000002"/>
    <x v="1"/>
    <x v="8"/>
    <x v="2"/>
    <n v="0.47999999999999993"/>
  </r>
  <r>
    <n v="20211002"/>
    <s v="Alexander Wallace"/>
    <x v="3"/>
    <s v="Malmö"/>
    <x v="0"/>
    <x v="3"/>
    <x v="72"/>
    <x v="4"/>
    <s v="Enterprise"/>
    <x v="2"/>
    <n v="7.38"/>
    <n v="5"/>
    <n v="0.7"/>
    <n v="-5.4119999999999999"/>
    <x v="1299"/>
    <n v="1.476"/>
    <x v="1"/>
    <x v="2"/>
    <x v="0"/>
    <n v="-0.73333333333333328"/>
  </r>
  <r>
    <n v="20221226"/>
    <s v="Kimberly Manning"/>
    <x v="4"/>
    <s v="Toronto"/>
    <x v="1"/>
    <x v="1"/>
    <x v="52"/>
    <x v="3"/>
    <s v="SMB"/>
    <x v="1"/>
    <n v="698.35199999999998"/>
    <n v="3"/>
    <n v="0.2"/>
    <n v="52.376399999999997"/>
    <x v="1094"/>
    <n v="232.78399999999999"/>
    <x v="0"/>
    <x v="4"/>
    <x v="0"/>
    <n v="7.4999999999999997E-2"/>
  </r>
  <r>
    <n v="20221226"/>
    <s v="Kimberly Manning"/>
    <x v="4"/>
    <s v="Toronto"/>
    <x v="1"/>
    <x v="1"/>
    <x v="52"/>
    <x v="3"/>
    <s v="SMB"/>
    <x v="2"/>
    <n v="1747.25"/>
    <n v="5"/>
    <n v="0"/>
    <n v="629.01"/>
    <x v="1211"/>
    <n v="349.45"/>
    <x v="0"/>
    <x v="4"/>
    <x v="0"/>
    <n v="0.36"/>
  </r>
  <r>
    <n v="20220507"/>
    <s v="Edward Hardacre"/>
    <x v="25"/>
    <s v="Krakow"/>
    <x v="0"/>
    <x v="2"/>
    <x v="40"/>
    <x v="1"/>
    <s v="Enterprise"/>
    <x v="7"/>
    <n v="54.48"/>
    <n v="1"/>
    <n v="0"/>
    <n v="15.2544"/>
    <x v="1486"/>
    <n v="54.48"/>
    <x v="0"/>
    <x v="5"/>
    <x v="1"/>
    <n v="0.28000000000000003"/>
  </r>
  <r>
    <n v="20221025"/>
    <s v="Connor Watson"/>
    <x v="1"/>
    <s v="Los Angeles"/>
    <x v="1"/>
    <x v="1"/>
    <x v="23"/>
    <x v="5"/>
    <s v="SMB"/>
    <x v="9"/>
    <n v="199.99"/>
    <n v="1"/>
    <n v="0"/>
    <n v="85.995699999999999"/>
    <x v="1646"/>
    <n v="199.99"/>
    <x v="0"/>
    <x v="2"/>
    <x v="0"/>
    <n v="0.43"/>
  </r>
  <r>
    <n v="20230507"/>
    <s v="Ella Springer"/>
    <x v="3"/>
    <s v="Stockholm"/>
    <x v="0"/>
    <x v="3"/>
    <x v="82"/>
    <x v="4"/>
    <s v="SMB"/>
    <x v="2"/>
    <n v="68.540999999999997"/>
    <n v="11"/>
    <n v="0.7"/>
    <n v="-52.548099999999998"/>
    <x v="890"/>
    <n v="6.2309999999999999"/>
    <x v="3"/>
    <x v="5"/>
    <x v="1"/>
    <n v="-0.76666666666666672"/>
  </r>
  <r>
    <n v="20230507"/>
    <s v="Ella Springer"/>
    <x v="3"/>
    <s v="Stockholm"/>
    <x v="0"/>
    <x v="3"/>
    <x v="82"/>
    <x v="4"/>
    <s v="SMB"/>
    <x v="6"/>
    <n v="627.16800000000001"/>
    <n v="4"/>
    <n v="0.2"/>
    <n v="70.556399999999996"/>
    <x v="518"/>
    <n v="156.792"/>
    <x v="3"/>
    <x v="5"/>
    <x v="1"/>
    <n v="0.11249999999999999"/>
  </r>
  <r>
    <n v="20230507"/>
    <s v="Ella Springer"/>
    <x v="3"/>
    <s v="Stockholm"/>
    <x v="0"/>
    <x v="3"/>
    <x v="82"/>
    <x v="4"/>
    <s v="SMB"/>
    <x v="1"/>
    <n v="122.12"/>
    <n v="5"/>
    <n v="0.2"/>
    <n v="39.689"/>
    <x v="989"/>
    <n v="24.423999999999999"/>
    <x v="3"/>
    <x v="5"/>
    <x v="1"/>
    <n v="0.32500000000000001"/>
  </r>
  <r>
    <n v="20231128"/>
    <s v="Simon Payne"/>
    <x v="15"/>
    <s v="London"/>
    <x v="0"/>
    <x v="0"/>
    <x v="31"/>
    <x v="6"/>
    <s v="SMB"/>
    <x v="5"/>
    <n v="6.99"/>
    <n v="3"/>
    <n v="0"/>
    <n v="2.0270999999999999"/>
    <x v="381"/>
    <n v="2.33"/>
    <x v="3"/>
    <x v="0"/>
    <x v="0"/>
    <n v="0.28999999999999998"/>
  </r>
  <r>
    <n v="20231128"/>
    <s v="Simon Payne"/>
    <x v="15"/>
    <s v="London"/>
    <x v="0"/>
    <x v="0"/>
    <x v="31"/>
    <x v="6"/>
    <s v="SMB"/>
    <x v="2"/>
    <n v="107.42400000000001"/>
    <n v="6"/>
    <n v="0.2"/>
    <n v="36.255600000000001"/>
    <x v="2601"/>
    <n v="17.904"/>
    <x v="3"/>
    <x v="0"/>
    <x v="0"/>
    <n v="0.33749999999999997"/>
  </r>
  <r>
    <n v="20201031"/>
    <s v="Andrew Miller"/>
    <x v="24"/>
    <s v="Mexico City"/>
    <x v="1"/>
    <x v="7"/>
    <x v="68"/>
    <x v="4"/>
    <s v="Strategic"/>
    <x v="2"/>
    <n v="1421.664"/>
    <n v="8"/>
    <n v="0.4"/>
    <n v="-734.52639999999997"/>
    <x v="1373"/>
    <n v="177.708"/>
    <x v="2"/>
    <x v="2"/>
    <x v="0"/>
    <n v="-0.51666666666666661"/>
  </r>
  <r>
    <n v="20230806"/>
    <s v="Katherine Dowd"/>
    <x v="14"/>
    <s v="Delhi"/>
    <x v="2"/>
    <x v="10"/>
    <x v="21"/>
    <x v="1"/>
    <s v="SMB"/>
    <x v="2"/>
    <n v="125.88"/>
    <n v="6"/>
    <n v="0"/>
    <n v="60.422400000000003"/>
    <x v="1880"/>
    <n v="20.98"/>
    <x v="3"/>
    <x v="6"/>
    <x v="2"/>
    <n v="0.48000000000000004"/>
  </r>
  <r>
    <n v="20230806"/>
    <s v="Katherine Dowd"/>
    <x v="14"/>
    <s v="Delhi"/>
    <x v="2"/>
    <x v="10"/>
    <x v="21"/>
    <x v="1"/>
    <s v="SMB"/>
    <x v="9"/>
    <n v="79.78"/>
    <n v="2"/>
    <n v="0"/>
    <n v="29.518599999999999"/>
    <x v="710"/>
    <n v="39.89"/>
    <x v="3"/>
    <x v="6"/>
    <x v="2"/>
    <n v="0.37"/>
  </r>
  <r>
    <n v="20230806"/>
    <s v="Katherine Dowd"/>
    <x v="14"/>
    <s v="Delhi"/>
    <x v="2"/>
    <x v="10"/>
    <x v="21"/>
    <x v="1"/>
    <s v="SMB"/>
    <x v="1"/>
    <n v="133.19999999999999"/>
    <n v="9"/>
    <n v="0"/>
    <n v="66.599999999999994"/>
    <x v="199"/>
    <n v="14.799999999999999"/>
    <x v="3"/>
    <x v="6"/>
    <x v="2"/>
    <n v="0.5"/>
  </r>
  <r>
    <n v="20210810"/>
    <s v="Leonard Kelly"/>
    <x v="21"/>
    <s v="Brussels"/>
    <x v="0"/>
    <x v="2"/>
    <x v="75"/>
    <x v="0"/>
    <s v="SMB"/>
    <x v="6"/>
    <n v="438.36799999999999"/>
    <n v="4"/>
    <n v="0.2"/>
    <n v="38.357199999999999"/>
    <x v="849"/>
    <n v="109.592"/>
    <x v="1"/>
    <x v="6"/>
    <x v="2"/>
    <n v="8.7499999999999994E-2"/>
  </r>
  <r>
    <n v="20210810"/>
    <s v="Leonard Kelly"/>
    <x v="21"/>
    <s v="Brussels"/>
    <x v="0"/>
    <x v="2"/>
    <x v="75"/>
    <x v="0"/>
    <s v="SMB"/>
    <x v="6"/>
    <n v="139.94399999999999"/>
    <n v="7"/>
    <n v="0.2"/>
    <n v="-31.487400000000001"/>
    <x v="2602"/>
    <n v="19.991999999999997"/>
    <x v="1"/>
    <x v="6"/>
    <x v="2"/>
    <n v="-0.22500000000000003"/>
  </r>
  <r>
    <n v="20210810"/>
    <s v="Leonard Kelly"/>
    <x v="21"/>
    <s v="Brussels"/>
    <x v="0"/>
    <x v="2"/>
    <x v="75"/>
    <x v="0"/>
    <s v="SMB"/>
    <x v="7"/>
    <n v="133.47200000000001"/>
    <n v="4"/>
    <n v="0.2"/>
    <n v="15.015599999999999"/>
    <x v="608"/>
    <n v="33.368000000000002"/>
    <x v="1"/>
    <x v="6"/>
    <x v="2"/>
    <n v="0.11249999999999999"/>
  </r>
  <r>
    <n v="20221216"/>
    <s v="Alexandra Sharp"/>
    <x v="21"/>
    <s v="Brussels"/>
    <x v="0"/>
    <x v="2"/>
    <x v="95"/>
    <x v="4"/>
    <s v="Enterprise"/>
    <x v="2"/>
    <n v="564.19500000000005"/>
    <n v="3"/>
    <n v="0.5"/>
    <n v="-304.6653"/>
    <x v="216"/>
    <n v="188.06500000000003"/>
    <x v="0"/>
    <x v="4"/>
    <x v="0"/>
    <n v="-0.53999999999999992"/>
  </r>
  <r>
    <n v="20221216"/>
    <s v="Alexandra Sharp"/>
    <x v="21"/>
    <s v="Brussels"/>
    <x v="0"/>
    <x v="2"/>
    <x v="95"/>
    <x v="4"/>
    <s v="Enterprise"/>
    <x v="7"/>
    <n v="87.168000000000006"/>
    <n v="2"/>
    <n v="0.2"/>
    <n v="8.7167999999999992"/>
    <x v="1486"/>
    <n v="43.584000000000003"/>
    <x v="0"/>
    <x v="4"/>
    <x v="0"/>
    <n v="9.9999999999999978E-2"/>
  </r>
  <r>
    <n v="20230909"/>
    <s v="Colin Bell"/>
    <x v="5"/>
    <s v="Hyogo"/>
    <x v="2"/>
    <x v="4"/>
    <x v="78"/>
    <x v="0"/>
    <s v="Strategic"/>
    <x v="2"/>
    <n v="42.616"/>
    <n v="7"/>
    <n v="0.8"/>
    <n v="-68.185599999999994"/>
    <x v="482"/>
    <n v="6.0880000000000001"/>
    <x v="3"/>
    <x v="8"/>
    <x v="2"/>
    <n v="-1.5999999999999999"/>
  </r>
  <r>
    <n v="20230909"/>
    <s v="Colin Bell"/>
    <x v="5"/>
    <s v="Hyogo"/>
    <x v="2"/>
    <x v="4"/>
    <x v="78"/>
    <x v="0"/>
    <s v="Strategic"/>
    <x v="13"/>
    <n v="319.98399999999998"/>
    <n v="2"/>
    <n v="0.2"/>
    <n v="107.99460000000001"/>
    <x v="2603"/>
    <n v="159.99199999999999"/>
    <x v="3"/>
    <x v="8"/>
    <x v="2"/>
    <n v="0.33750000000000002"/>
  </r>
  <r>
    <n v="20230909"/>
    <s v="Colin Bell"/>
    <x v="5"/>
    <s v="Hyogo"/>
    <x v="2"/>
    <x v="4"/>
    <x v="78"/>
    <x v="0"/>
    <s v="Strategic"/>
    <x v="11"/>
    <n v="45.92"/>
    <n v="5"/>
    <n v="0.2"/>
    <n v="15.497999999999999"/>
    <x v="940"/>
    <n v="9.1840000000000011"/>
    <x v="3"/>
    <x v="8"/>
    <x v="2"/>
    <n v="0.33749999999999997"/>
  </r>
  <r>
    <n v="20230909"/>
    <s v="Colin Bell"/>
    <x v="5"/>
    <s v="Hyogo"/>
    <x v="2"/>
    <x v="4"/>
    <x v="78"/>
    <x v="0"/>
    <s v="Strategic"/>
    <x v="4"/>
    <n v="21.184000000000001"/>
    <n v="2"/>
    <n v="0.6"/>
    <n v="-11.651199999999999"/>
    <x v="773"/>
    <n v="10.592000000000001"/>
    <x v="3"/>
    <x v="8"/>
    <x v="2"/>
    <n v="-0.54999999999999993"/>
  </r>
  <r>
    <n v="20230909"/>
    <s v="Colin Bell"/>
    <x v="5"/>
    <s v="Hyogo"/>
    <x v="2"/>
    <x v="4"/>
    <x v="78"/>
    <x v="0"/>
    <s v="Strategic"/>
    <x v="8"/>
    <n v="20.736000000000001"/>
    <n v="4"/>
    <n v="0.2"/>
    <n v="7.2576000000000001"/>
    <x v="509"/>
    <n v="5.1840000000000002"/>
    <x v="3"/>
    <x v="8"/>
    <x v="2"/>
    <n v="0.35"/>
  </r>
  <r>
    <n v="20230909"/>
    <s v="Colin Bell"/>
    <x v="5"/>
    <s v="Hyogo"/>
    <x v="2"/>
    <x v="4"/>
    <x v="78"/>
    <x v="0"/>
    <s v="Strategic"/>
    <x v="1"/>
    <n v="213.43"/>
    <n v="5"/>
    <n v="0.3"/>
    <n v="-39.637"/>
    <x v="1848"/>
    <n v="42.686"/>
    <x v="3"/>
    <x v="8"/>
    <x v="2"/>
    <n v="-0.18571428571428572"/>
  </r>
  <r>
    <n v="20230221"/>
    <s v="Sue Parsons"/>
    <x v="16"/>
    <s v="Puente Alto"/>
    <x v="1"/>
    <x v="7"/>
    <x v="91"/>
    <x v="9"/>
    <s v="Enterprise"/>
    <x v="6"/>
    <n v="333.57600000000002"/>
    <n v="3"/>
    <n v="0.2"/>
    <n v="25.0182"/>
    <x v="2442"/>
    <n v="111.19200000000001"/>
    <x v="3"/>
    <x v="11"/>
    <x v="3"/>
    <n v="7.4999999999999997E-2"/>
  </r>
  <r>
    <n v="20230221"/>
    <s v="Sue Parsons"/>
    <x v="16"/>
    <s v="Puente Alto"/>
    <x v="1"/>
    <x v="7"/>
    <x v="91"/>
    <x v="9"/>
    <s v="Enterprise"/>
    <x v="9"/>
    <n v="31.992000000000001"/>
    <n v="1"/>
    <n v="0.2"/>
    <n v="4.7988"/>
    <x v="2604"/>
    <n v="31.992000000000001"/>
    <x v="3"/>
    <x v="11"/>
    <x v="3"/>
    <n v="0.15"/>
  </r>
  <r>
    <n v="20230221"/>
    <s v="Sue Parsons"/>
    <x v="16"/>
    <s v="Puente Alto"/>
    <x v="1"/>
    <x v="7"/>
    <x v="91"/>
    <x v="9"/>
    <s v="Enterprise"/>
    <x v="3"/>
    <n v="51.167999999999999"/>
    <n v="2"/>
    <n v="0.2"/>
    <n v="-6.3959999999999999"/>
    <x v="964"/>
    <n v="25.584"/>
    <x v="3"/>
    <x v="11"/>
    <x v="3"/>
    <n v="-0.125"/>
  </r>
  <r>
    <n v="20230221"/>
    <s v="Sue Parsons"/>
    <x v="16"/>
    <s v="Puente Alto"/>
    <x v="1"/>
    <x v="7"/>
    <x v="91"/>
    <x v="9"/>
    <s v="Enterprise"/>
    <x v="10"/>
    <n v="10.64"/>
    <n v="5"/>
    <n v="0.2"/>
    <n v="3.8570000000000002"/>
    <x v="2605"/>
    <n v="2.1280000000000001"/>
    <x v="3"/>
    <x v="11"/>
    <x v="3"/>
    <n v="0.36249999999999999"/>
  </r>
  <r>
    <n v="20230221"/>
    <s v="Sue Parsons"/>
    <x v="16"/>
    <s v="Puente Alto"/>
    <x v="1"/>
    <x v="7"/>
    <x v="91"/>
    <x v="9"/>
    <s v="Enterprise"/>
    <x v="4"/>
    <n v="68.703999999999994"/>
    <n v="2"/>
    <n v="0.2"/>
    <n v="16.3172"/>
    <x v="615"/>
    <n v="34.351999999999997"/>
    <x v="3"/>
    <x v="11"/>
    <x v="3"/>
    <n v="0.23750000000000002"/>
  </r>
  <r>
    <n v="20230221"/>
    <s v="Sue Parsons"/>
    <x v="16"/>
    <s v="Puente Alto"/>
    <x v="1"/>
    <x v="7"/>
    <x v="91"/>
    <x v="9"/>
    <s v="Enterprise"/>
    <x v="2"/>
    <n v="386.91"/>
    <n v="9"/>
    <n v="0.5"/>
    <n v="-185.71680000000001"/>
    <x v="2308"/>
    <n v="42.99"/>
    <x v="3"/>
    <x v="11"/>
    <x v="3"/>
    <n v="-0.48"/>
  </r>
  <r>
    <n v="20210808"/>
    <s v="Leonard Poole"/>
    <x v="31"/>
    <s v="Incheon"/>
    <x v="2"/>
    <x v="9"/>
    <x v="40"/>
    <x v="1"/>
    <s v="SMB"/>
    <x v="5"/>
    <n v="39.659999999999997"/>
    <n v="2"/>
    <n v="0"/>
    <n v="11.898"/>
    <x v="2094"/>
    <n v="19.829999999999998"/>
    <x v="1"/>
    <x v="6"/>
    <x v="2"/>
    <n v="0.30000000000000004"/>
  </r>
  <r>
    <n v="20210808"/>
    <s v="Leonard Poole"/>
    <x v="31"/>
    <s v="Incheon"/>
    <x v="2"/>
    <x v="9"/>
    <x v="40"/>
    <x v="1"/>
    <s v="SMB"/>
    <x v="7"/>
    <n v="113.92"/>
    <n v="2"/>
    <n v="0"/>
    <n v="33.036799999999999"/>
    <x v="1142"/>
    <n v="56.96"/>
    <x v="1"/>
    <x v="6"/>
    <x v="2"/>
    <n v="0.28999999999999998"/>
  </r>
  <r>
    <n v="20210808"/>
    <s v="Leonard Poole"/>
    <x v="31"/>
    <s v="Incheon"/>
    <x v="2"/>
    <x v="9"/>
    <x v="40"/>
    <x v="1"/>
    <s v="SMB"/>
    <x v="2"/>
    <n v="447.86"/>
    <n v="7"/>
    <n v="0"/>
    <n v="210.49420000000001"/>
    <x v="1385"/>
    <n v="63.980000000000004"/>
    <x v="1"/>
    <x v="6"/>
    <x v="2"/>
    <n v="0.47"/>
  </r>
  <r>
    <n v="20231027"/>
    <s v="Jonathan Thomson"/>
    <x v="17"/>
    <s v="Seville"/>
    <x v="0"/>
    <x v="2"/>
    <x v="77"/>
    <x v="1"/>
    <s v="SMB"/>
    <x v="2"/>
    <n v="356.85"/>
    <n v="5"/>
    <n v="0"/>
    <n v="60.664499999999997"/>
    <x v="2452"/>
    <n v="71.37"/>
    <x v="3"/>
    <x v="2"/>
    <x v="0"/>
    <n v="0.16999999999999998"/>
  </r>
  <r>
    <n v="20231027"/>
    <s v="Jonathan Thomson"/>
    <x v="17"/>
    <s v="Seville"/>
    <x v="0"/>
    <x v="2"/>
    <x v="77"/>
    <x v="1"/>
    <s v="SMB"/>
    <x v="10"/>
    <n v="251.58"/>
    <n v="7"/>
    <n v="0"/>
    <n v="113.211"/>
    <x v="2606"/>
    <n v="35.940000000000005"/>
    <x v="3"/>
    <x v="2"/>
    <x v="0"/>
    <n v="0.44999999999999996"/>
  </r>
  <r>
    <n v="20220715"/>
    <s v="Emily Ross"/>
    <x v="5"/>
    <s v="Tokyo"/>
    <x v="2"/>
    <x v="4"/>
    <x v="55"/>
    <x v="1"/>
    <s v="SMB"/>
    <x v="8"/>
    <n v="219.84"/>
    <n v="5"/>
    <n v="0.2"/>
    <n v="79.691999999999993"/>
    <x v="2505"/>
    <n v="43.968000000000004"/>
    <x v="0"/>
    <x v="7"/>
    <x v="2"/>
    <n v="0.36249999999999999"/>
  </r>
  <r>
    <n v="20230513"/>
    <s v="Justin Anderson"/>
    <x v="30"/>
    <s v="Buenos Aires"/>
    <x v="1"/>
    <x v="7"/>
    <x v="48"/>
    <x v="5"/>
    <s v="SMB"/>
    <x v="4"/>
    <n v="42.85"/>
    <n v="5"/>
    <n v="0"/>
    <n v="15.426"/>
    <x v="2188"/>
    <n v="8.57"/>
    <x v="3"/>
    <x v="5"/>
    <x v="1"/>
    <n v="0.36"/>
  </r>
  <r>
    <n v="20230513"/>
    <s v="Justin Anderson"/>
    <x v="30"/>
    <s v="Buenos Aires"/>
    <x v="1"/>
    <x v="7"/>
    <x v="48"/>
    <x v="5"/>
    <s v="SMB"/>
    <x v="1"/>
    <n v="6.16"/>
    <n v="2"/>
    <n v="0"/>
    <n v="2.9567999999999999"/>
    <x v="50"/>
    <n v="3.08"/>
    <x v="3"/>
    <x v="5"/>
    <x v="1"/>
    <n v="0.48"/>
  </r>
  <r>
    <n v="20230513"/>
    <s v="Justin Anderson"/>
    <x v="30"/>
    <s v="Buenos Aires"/>
    <x v="1"/>
    <x v="7"/>
    <x v="48"/>
    <x v="5"/>
    <s v="SMB"/>
    <x v="8"/>
    <n v="17"/>
    <n v="2"/>
    <n v="0"/>
    <n v="4.42"/>
    <x v="2468"/>
    <n v="8.5"/>
    <x v="3"/>
    <x v="5"/>
    <x v="1"/>
    <n v="0.26"/>
  </r>
  <r>
    <n v="20230513"/>
    <s v="Justin Anderson"/>
    <x v="30"/>
    <s v="Buenos Aires"/>
    <x v="1"/>
    <x v="7"/>
    <x v="48"/>
    <x v="5"/>
    <s v="SMB"/>
    <x v="9"/>
    <n v="87.4"/>
    <n v="5"/>
    <n v="0"/>
    <n v="34.96"/>
    <x v="2607"/>
    <n v="17.48"/>
    <x v="3"/>
    <x v="5"/>
    <x v="1"/>
    <n v="0.39999999999999997"/>
  </r>
  <r>
    <n v="20230526"/>
    <s v="Boris Springer"/>
    <x v="32"/>
    <s v="Espoo"/>
    <x v="0"/>
    <x v="3"/>
    <x v="64"/>
    <x v="9"/>
    <s v="Enterprise"/>
    <x v="2"/>
    <n v="29.84"/>
    <n v="2"/>
    <n v="0"/>
    <n v="13.428000000000001"/>
    <x v="1205"/>
    <n v="14.92"/>
    <x v="3"/>
    <x v="5"/>
    <x v="1"/>
    <n v="0.45"/>
  </r>
  <r>
    <n v="20200823"/>
    <s v="Blake Reid"/>
    <x v="1"/>
    <s v="New York City"/>
    <x v="1"/>
    <x v="1"/>
    <x v="3"/>
    <x v="1"/>
    <s v="Strategic"/>
    <x v="2"/>
    <n v="49.567999999999998"/>
    <n v="2"/>
    <n v="0.2"/>
    <n v="17.348800000000001"/>
    <x v="605"/>
    <n v="24.783999999999999"/>
    <x v="2"/>
    <x v="6"/>
    <x v="2"/>
    <n v="0.35000000000000003"/>
  </r>
  <r>
    <n v="20210911"/>
    <s v="Charles Hart"/>
    <x v="1"/>
    <s v="Seattle"/>
    <x v="1"/>
    <x v="1"/>
    <x v="54"/>
    <x v="2"/>
    <s v="Strategic"/>
    <x v="5"/>
    <n v="265.86"/>
    <n v="7"/>
    <n v="0"/>
    <n v="79.757999999999996"/>
    <x v="2608"/>
    <n v="37.980000000000004"/>
    <x v="1"/>
    <x v="8"/>
    <x v="2"/>
    <n v="0.3"/>
  </r>
  <r>
    <n v="20210905"/>
    <s v="Paul MacDonald"/>
    <x v="17"/>
    <s v="Valencia"/>
    <x v="0"/>
    <x v="2"/>
    <x v="53"/>
    <x v="3"/>
    <s v="Enterprise"/>
    <x v="4"/>
    <n v="67.959999999999994"/>
    <n v="4"/>
    <n v="0"/>
    <n v="12.232799999999999"/>
    <x v="2609"/>
    <n v="16.989999999999998"/>
    <x v="1"/>
    <x v="8"/>
    <x v="2"/>
    <n v="0.18"/>
  </r>
  <r>
    <n v="20211121"/>
    <s v="Jonathan Grant"/>
    <x v="14"/>
    <s v="Mumbai"/>
    <x v="2"/>
    <x v="10"/>
    <x v="79"/>
    <x v="6"/>
    <s v="SMB"/>
    <x v="5"/>
    <n v="10.92"/>
    <n v="6"/>
    <n v="0"/>
    <n v="4.9139999999999997"/>
    <x v="886"/>
    <n v="1.82"/>
    <x v="1"/>
    <x v="0"/>
    <x v="0"/>
    <n v="0.44999999999999996"/>
  </r>
  <r>
    <n v="20211121"/>
    <s v="Jonathan Grant"/>
    <x v="14"/>
    <s v="Mumbai"/>
    <x v="2"/>
    <x v="10"/>
    <x v="79"/>
    <x v="6"/>
    <s v="SMB"/>
    <x v="12"/>
    <n v="83.9"/>
    <n v="2"/>
    <n v="0"/>
    <n v="22.652999999999999"/>
    <x v="2610"/>
    <n v="41.95"/>
    <x v="1"/>
    <x v="0"/>
    <x v="0"/>
    <n v="0.26999999999999996"/>
  </r>
  <r>
    <n v="20211121"/>
    <s v="Jonathan Grant"/>
    <x v="14"/>
    <s v="Mumbai"/>
    <x v="2"/>
    <x v="10"/>
    <x v="79"/>
    <x v="6"/>
    <s v="SMB"/>
    <x v="7"/>
    <n v="19.75"/>
    <n v="5"/>
    <n v="0"/>
    <n v="5.1349999999999998"/>
    <x v="2184"/>
    <n v="3.95"/>
    <x v="1"/>
    <x v="0"/>
    <x v="0"/>
    <n v="0.26"/>
  </r>
  <r>
    <n v="20211121"/>
    <s v="Jonathan Grant"/>
    <x v="14"/>
    <s v="Mumbai"/>
    <x v="2"/>
    <x v="10"/>
    <x v="79"/>
    <x v="6"/>
    <s v="SMB"/>
    <x v="9"/>
    <n v="393.54"/>
    <n v="3"/>
    <n v="0"/>
    <n v="165.2868"/>
    <x v="2611"/>
    <n v="131.18"/>
    <x v="1"/>
    <x v="0"/>
    <x v="0"/>
    <n v="0.42"/>
  </r>
  <r>
    <n v="20201010"/>
    <s v="Victoria Nash"/>
    <x v="16"/>
    <s v="Santiago"/>
    <x v="1"/>
    <x v="7"/>
    <x v="62"/>
    <x v="4"/>
    <s v="Enterprise"/>
    <x v="4"/>
    <n v="46.872"/>
    <n v="7"/>
    <n v="0.2"/>
    <n v="3.5154000000000001"/>
    <x v="959"/>
    <n v="6.6959999999999997"/>
    <x v="2"/>
    <x v="2"/>
    <x v="0"/>
    <n v="7.4999999999999997E-2"/>
  </r>
  <r>
    <n v="20230903"/>
    <s v="Nicola Howard"/>
    <x v="29"/>
    <s v="Jeddah"/>
    <x v="0"/>
    <x v="6"/>
    <x v="24"/>
    <x v="1"/>
    <s v="SMB"/>
    <x v="3"/>
    <n v="10.9"/>
    <n v="1"/>
    <n v="0"/>
    <n v="2.8340000000000001"/>
    <x v="385"/>
    <n v="10.9"/>
    <x v="3"/>
    <x v="8"/>
    <x v="2"/>
    <n v="0.26"/>
  </r>
  <r>
    <n v="20230903"/>
    <s v="Nicola Howard"/>
    <x v="29"/>
    <s v="Jeddah"/>
    <x v="0"/>
    <x v="6"/>
    <x v="24"/>
    <x v="1"/>
    <s v="SMB"/>
    <x v="8"/>
    <n v="79.92"/>
    <n v="4"/>
    <n v="0"/>
    <n v="37.562399999999997"/>
    <x v="376"/>
    <n v="19.98"/>
    <x v="3"/>
    <x v="8"/>
    <x v="2"/>
    <n v="0.47"/>
  </r>
  <r>
    <n v="20230903"/>
    <s v="Nicola Howard"/>
    <x v="29"/>
    <s v="Jeddah"/>
    <x v="0"/>
    <x v="6"/>
    <x v="24"/>
    <x v="1"/>
    <s v="SMB"/>
    <x v="8"/>
    <n v="146.82"/>
    <n v="3"/>
    <n v="0"/>
    <n v="73.41"/>
    <x v="125"/>
    <n v="48.94"/>
    <x v="3"/>
    <x v="8"/>
    <x v="2"/>
    <n v="0.5"/>
  </r>
  <r>
    <n v="20230102"/>
    <s v="Rose Dyer"/>
    <x v="6"/>
    <s v="Rome"/>
    <x v="0"/>
    <x v="5"/>
    <x v="73"/>
    <x v="2"/>
    <s v="Enterprise"/>
    <x v="2"/>
    <n v="3.6"/>
    <n v="2"/>
    <n v="0"/>
    <n v="1.728"/>
    <x v="775"/>
    <n v="1.8"/>
    <x v="3"/>
    <x v="9"/>
    <x v="3"/>
    <n v="0.48"/>
  </r>
  <r>
    <n v="20201105"/>
    <s v="Audrey Bower"/>
    <x v="1"/>
    <s v="New York City"/>
    <x v="1"/>
    <x v="1"/>
    <x v="92"/>
    <x v="2"/>
    <s v="Enterprise"/>
    <x v="4"/>
    <n v="20.04"/>
    <n v="6"/>
    <n v="0"/>
    <n v="8.8176000000000005"/>
    <x v="2612"/>
    <n v="3.34"/>
    <x v="2"/>
    <x v="0"/>
    <x v="0"/>
    <n v="0.44000000000000006"/>
  </r>
  <r>
    <n v="20211217"/>
    <s v="Connor Roberts"/>
    <x v="10"/>
    <s v="Geelong"/>
    <x v="2"/>
    <x v="8"/>
    <x v="88"/>
    <x v="6"/>
    <s v="SMB"/>
    <x v="3"/>
    <n v="180.01599999999999"/>
    <n v="1"/>
    <n v="0.2"/>
    <n v="-15.7514"/>
    <x v="955"/>
    <n v="180.01599999999999"/>
    <x v="1"/>
    <x v="4"/>
    <x v="0"/>
    <n v="-8.7500000000000008E-2"/>
  </r>
  <r>
    <n v="20211217"/>
    <s v="Connor Roberts"/>
    <x v="10"/>
    <s v="Geelong"/>
    <x v="2"/>
    <x v="8"/>
    <x v="88"/>
    <x v="6"/>
    <s v="SMB"/>
    <x v="4"/>
    <n v="41.552"/>
    <n v="2"/>
    <n v="0.6"/>
    <n v="-19.737200000000001"/>
    <x v="2613"/>
    <n v="20.776"/>
    <x v="1"/>
    <x v="4"/>
    <x v="0"/>
    <n v="-0.47500000000000003"/>
  </r>
  <r>
    <n v="20211217"/>
    <s v="Connor Roberts"/>
    <x v="10"/>
    <s v="Geelong"/>
    <x v="2"/>
    <x v="8"/>
    <x v="88"/>
    <x v="6"/>
    <s v="SMB"/>
    <x v="5"/>
    <n v="13.12"/>
    <n v="5"/>
    <n v="0.2"/>
    <n v="1.476"/>
    <x v="283"/>
    <n v="2.6239999999999997"/>
    <x v="1"/>
    <x v="4"/>
    <x v="0"/>
    <n v="0.1125"/>
  </r>
  <r>
    <n v="20210514"/>
    <s v="Luke Ross"/>
    <x v="1"/>
    <s v="New York City"/>
    <x v="1"/>
    <x v="1"/>
    <x v="39"/>
    <x v="6"/>
    <s v="SMB"/>
    <x v="3"/>
    <n v="1117.92"/>
    <n v="4"/>
    <n v="0"/>
    <n v="55.896000000000001"/>
    <x v="1561"/>
    <n v="279.48"/>
    <x v="1"/>
    <x v="5"/>
    <x v="1"/>
    <n v="4.9999999999999996E-2"/>
  </r>
  <r>
    <n v="20230311"/>
    <s v="Katherine Manning"/>
    <x v="1"/>
    <s v="Los Angeles"/>
    <x v="1"/>
    <x v="1"/>
    <x v="86"/>
    <x v="0"/>
    <s v="Strategic"/>
    <x v="9"/>
    <n v="111.96"/>
    <n v="4"/>
    <n v="0"/>
    <n v="21.272400000000001"/>
    <x v="2614"/>
    <n v="27.99"/>
    <x v="3"/>
    <x v="10"/>
    <x v="3"/>
    <n v="0.19000000000000003"/>
  </r>
  <r>
    <n v="20231203"/>
    <s v="Edward Berry"/>
    <x v="5"/>
    <s v="Tokyo"/>
    <x v="2"/>
    <x v="4"/>
    <x v="20"/>
    <x v="2"/>
    <s v="Strategic"/>
    <x v="5"/>
    <n v="12.16"/>
    <n v="5"/>
    <n v="0.2"/>
    <n v="2.1280000000000001"/>
    <x v="1446"/>
    <n v="2.4319999999999999"/>
    <x v="3"/>
    <x v="4"/>
    <x v="0"/>
    <n v="0.17500000000000002"/>
  </r>
  <r>
    <n v="20230801"/>
    <s v="Rose Ball"/>
    <x v="6"/>
    <s v="Milan"/>
    <x v="0"/>
    <x v="5"/>
    <x v="67"/>
    <x v="5"/>
    <s v="Strategic"/>
    <x v="2"/>
    <n v="17.52"/>
    <n v="4"/>
    <n v="0"/>
    <n v="8.4095999999999993"/>
    <x v="242"/>
    <n v="4.38"/>
    <x v="3"/>
    <x v="6"/>
    <x v="2"/>
    <n v="0.48"/>
  </r>
  <r>
    <n v="20230801"/>
    <s v="Rose Ball"/>
    <x v="6"/>
    <s v="Milan"/>
    <x v="0"/>
    <x v="5"/>
    <x v="67"/>
    <x v="5"/>
    <s v="Strategic"/>
    <x v="7"/>
    <n v="155.88"/>
    <n v="6"/>
    <n v="0"/>
    <n v="54.558"/>
    <x v="418"/>
    <n v="25.98"/>
    <x v="3"/>
    <x v="6"/>
    <x v="2"/>
    <n v="0.35000000000000003"/>
  </r>
  <r>
    <n v="20230812"/>
    <s v="Julian Short"/>
    <x v="28"/>
    <s v="Prague"/>
    <x v="0"/>
    <x v="11"/>
    <x v="15"/>
    <x v="7"/>
    <s v="Enterprise"/>
    <x v="2"/>
    <n v="477.51"/>
    <n v="11"/>
    <n v="0"/>
    <n v="219.65459999999999"/>
    <x v="1491"/>
    <n v="43.41"/>
    <x v="3"/>
    <x v="6"/>
    <x v="2"/>
    <n v="0.45999999999999996"/>
  </r>
  <r>
    <n v="20231001"/>
    <s v="Samantha Walker"/>
    <x v="38"/>
    <s v="Beijing"/>
    <x v="2"/>
    <x v="9"/>
    <x v="3"/>
    <x v="1"/>
    <s v="SMB"/>
    <x v="8"/>
    <n v="164.88"/>
    <n v="3"/>
    <n v="0"/>
    <n v="80.791200000000003"/>
    <x v="534"/>
    <n v="54.96"/>
    <x v="3"/>
    <x v="2"/>
    <x v="0"/>
    <n v="0.49000000000000005"/>
  </r>
  <r>
    <n v="20220827"/>
    <s v="Sam Gill"/>
    <x v="6"/>
    <s v="Rome"/>
    <x v="0"/>
    <x v="5"/>
    <x v="98"/>
    <x v="5"/>
    <s v="Enterprise"/>
    <x v="9"/>
    <n v="47.97"/>
    <n v="3"/>
    <n v="0"/>
    <n v="14.870699999999999"/>
    <x v="2615"/>
    <n v="15.99"/>
    <x v="0"/>
    <x v="6"/>
    <x v="2"/>
    <n v="0.31"/>
  </r>
  <r>
    <n v="20221203"/>
    <s v="Sarah Sanderson"/>
    <x v="15"/>
    <s v="London"/>
    <x v="0"/>
    <x v="0"/>
    <x v="43"/>
    <x v="1"/>
    <s v="SMB"/>
    <x v="2"/>
    <n v="415.17599999999999"/>
    <n v="3"/>
    <n v="0.2"/>
    <n v="134.93219999999999"/>
    <x v="2616"/>
    <n v="138.392"/>
    <x v="0"/>
    <x v="4"/>
    <x v="0"/>
    <n v="0.32500000000000001"/>
  </r>
  <r>
    <n v="20221203"/>
    <s v="Sarah Sanderson"/>
    <x v="15"/>
    <s v="London"/>
    <x v="0"/>
    <x v="0"/>
    <x v="43"/>
    <x v="1"/>
    <s v="SMB"/>
    <x v="2"/>
    <n v="35.231999999999999"/>
    <n v="3"/>
    <n v="0.2"/>
    <n v="11.4504"/>
    <x v="1414"/>
    <n v="11.744"/>
    <x v="0"/>
    <x v="4"/>
    <x v="0"/>
    <n v="0.32500000000000001"/>
  </r>
  <r>
    <n v="20221203"/>
    <s v="Sarah Sanderson"/>
    <x v="15"/>
    <s v="London"/>
    <x v="0"/>
    <x v="0"/>
    <x v="43"/>
    <x v="1"/>
    <s v="SMB"/>
    <x v="8"/>
    <n v="54.96"/>
    <n v="1"/>
    <n v="0"/>
    <n v="26.930399999999999"/>
    <x v="1174"/>
    <n v="54.96"/>
    <x v="0"/>
    <x v="4"/>
    <x v="0"/>
    <n v="0.49"/>
  </r>
  <r>
    <n v="20230722"/>
    <s v="Gordon Burgess"/>
    <x v="1"/>
    <s v="Seattle"/>
    <x v="1"/>
    <x v="1"/>
    <x v="18"/>
    <x v="0"/>
    <s v="SMB"/>
    <x v="8"/>
    <n v="16.34"/>
    <n v="2"/>
    <n v="0"/>
    <n v="7.6798000000000002"/>
    <x v="2617"/>
    <n v="8.17"/>
    <x v="3"/>
    <x v="7"/>
    <x v="2"/>
    <n v="0.47000000000000003"/>
  </r>
  <r>
    <n v="20230722"/>
    <s v="Gordon Burgess"/>
    <x v="1"/>
    <s v="Seattle"/>
    <x v="1"/>
    <x v="1"/>
    <x v="18"/>
    <x v="0"/>
    <s v="SMB"/>
    <x v="1"/>
    <n v="225.29599999999999"/>
    <n v="2"/>
    <n v="0.2"/>
    <n v="22.529599999999999"/>
    <x v="1264"/>
    <n v="112.648"/>
    <x v="3"/>
    <x v="7"/>
    <x v="2"/>
    <n v="9.9999999999999992E-2"/>
  </r>
  <r>
    <n v="20230722"/>
    <s v="Gordon Burgess"/>
    <x v="1"/>
    <s v="Seattle"/>
    <x v="1"/>
    <x v="1"/>
    <x v="18"/>
    <x v="0"/>
    <s v="SMB"/>
    <x v="2"/>
    <n v="50.351999999999997"/>
    <n v="3"/>
    <n v="0.2"/>
    <n v="17.623200000000001"/>
    <x v="1880"/>
    <n v="16.783999999999999"/>
    <x v="3"/>
    <x v="7"/>
    <x v="2"/>
    <n v="0.35000000000000003"/>
  </r>
  <r>
    <n v="20210520"/>
    <s v="Kimberly Langdon"/>
    <x v="3"/>
    <s v="Malmö"/>
    <x v="0"/>
    <x v="3"/>
    <x v="8"/>
    <x v="5"/>
    <s v="SMB"/>
    <x v="4"/>
    <n v="163.136"/>
    <n v="4"/>
    <n v="0.2"/>
    <n v="20.391999999999999"/>
    <x v="1266"/>
    <n v="40.783999999999999"/>
    <x v="1"/>
    <x v="5"/>
    <x v="1"/>
    <n v="0.125"/>
  </r>
  <r>
    <n v="20210520"/>
    <s v="Kimberly Langdon"/>
    <x v="3"/>
    <s v="Malmö"/>
    <x v="0"/>
    <x v="3"/>
    <x v="8"/>
    <x v="5"/>
    <s v="SMB"/>
    <x v="2"/>
    <n v="6.4080000000000004"/>
    <n v="4"/>
    <n v="0.7"/>
    <n v="-4.9127999999999998"/>
    <x v="1015"/>
    <n v="1.6020000000000001"/>
    <x v="1"/>
    <x v="5"/>
    <x v="1"/>
    <n v="-0.76666666666666661"/>
  </r>
  <r>
    <n v="20210623"/>
    <s v="Jacob Vaughan"/>
    <x v="1"/>
    <s v="Jacksonville"/>
    <x v="1"/>
    <x v="1"/>
    <x v="3"/>
    <x v="1"/>
    <s v="SMB"/>
    <x v="6"/>
    <n v="217.584"/>
    <n v="2"/>
    <n v="0.2"/>
    <n v="19.038599999999999"/>
    <x v="1375"/>
    <n v="108.792"/>
    <x v="1"/>
    <x v="1"/>
    <x v="1"/>
    <n v="8.7499999999999994E-2"/>
  </r>
  <r>
    <n v="20210623"/>
    <s v="Jacob Vaughan"/>
    <x v="1"/>
    <s v="Jacksonville"/>
    <x v="1"/>
    <x v="1"/>
    <x v="3"/>
    <x v="1"/>
    <s v="SMB"/>
    <x v="11"/>
    <n v="5.43"/>
    <n v="3"/>
    <n v="0"/>
    <n v="1.7919"/>
    <x v="838"/>
    <n v="1.8099999999999998"/>
    <x v="1"/>
    <x v="1"/>
    <x v="1"/>
    <n v="0.33"/>
  </r>
  <r>
    <n v="20210623"/>
    <s v="Jacob Vaughan"/>
    <x v="1"/>
    <s v="Jacksonville"/>
    <x v="1"/>
    <x v="1"/>
    <x v="3"/>
    <x v="1"/>
    <s v="SMB"/>
    <x v="6"/>
    <n v="143.976"/>
    <n v="3"/>
    <n v="0.2"/>
    <n v="8.9984999999999999"/>
    <x v="161"/>
    <n v="47.991999999999997"/>
    <x v="1"/>
    <x v="1"/>
    <x v="1"/>
    <n v="6.25E-2"/>
  </r>
  <r>
    <n v="20220911"/>
    <s v="Kevin Mitchell"/>
    <x v="2"/>
    <s v="Stuttgart"/>
    <x v="0"/>
    <x v="2"/>
    <x v="27"/>
    <x v="1"/>
    <s v="Strategic"/>
    <x v="6"/>
    <n v="519.67999999999995"/>
    <n v="7"/>
    <n v="0.2"/>
    <n v="58.463999999999999"/>
    <x v="971"/>
    <n v="74.239999999999995"/>
    <x v="0"/>
    <x v="8"/>
    <x v="2"/>
    <n v="0.1125"/>
  </r>
  <r>
    <n v="20200413"/>
    <s v="Bella Hodges"/>
    <x v="38"/>
    <s v="Beijing"/>
    <x v="2"/>
    <x v="9"/>
    <x v="42"/>
    <x v="2"/>
    <s v="Enterprise"/>
    <x v="1"/>
    <n v="7.83"/>
    <n v="3"/>
    <n v="0"/>
    <n v="3.6017999999999999"/>
    <x v="290"/>
    <n v="2.61"/>
    <x v="2"/>
    <x v="3"/>
    <x v="1"/>
    <n v="0.45999999999999996"/>
  </r>
  <r>
    <n v="20211114"/>
    <s v="Penelope Peake"/>
    <x v="27"/>
    <s v="Wellington"/>
    <x v="2"/>
    <x v="8"/>
    <x v="40"/>
    <x v="1"/>
    <s v="SMB"/>
    <x v="1"/>
    <n v="883.84"/>
    <n v="4"/>
    <n v="0.2"/>
    <n v="99.432000000000002"/>
    <x v="1317"/>
    <n v="220.96"/>
    <x v="1"/>
    <x v="0"/>
    <x v="0"/>
    <n v="0.1125"/>
  </r>
  <r>
    <n v="20211114"/>
    <s v="Penelope Peake"/>
    <x v="27"/>
    <s v="Wellington"/>
    <x v="2"/>
    <x v="8"/>
    <x v="40"/>
    <x v="1"/>
    <s v="SMB"/>
    <x v="1"/>
    <n v="230.352"/>
    <n v="3"/>
    <n v="0.2"/>
    <n v="20.155799999999999"/>
    <x v="273"/>
    <n v="76.784000000000006"/>
    <x v="1"/>
    <x v="0"/>
    <x v="0"/>
    <n v="8.7499999999999994E-2"/>
  </r>
  <r>
    <n v="20221210"/>
    <s v="Gordon Graham"/>
    <x v="1"/>
    <s v="Burlington"/>
    <x v="1"/>
    <x v="1"/>
    <x v="4"/>
    <x v="0"/>
    <s v="Strategic"/>
    <x v="2"/>
    <n v="273.92"/>
    <n v="8"/>
    <n v="0.2"/>
    <n v="99.296000000000006"/>
    <x v="1273"/>
    <n v="34.24"/>
    <x v="0"/>
    <x v="4"/>
    <x v="0"/>
    <n v="0.36249999999999999"/>
  </r>
  <r>
    <n v="20230819"/>
    <s v="Trevor Simpson"/>
    <x v="24"/>
    <s v="Mexico City"/>
    <x v="1"/>
    <x v="7"/>
    <x v="18"/>
    <x v="0"/>
    <s v="SMB"/>
    <x v="5"/>
    <n v="9.9120000000000008"/>
    <n v="3"/>
    <n v="0.2"/>
    <n v="1.2390000000000001"/>
    <x v="1118"/>
    <n v="3.3040000000000003"/>
    <x v="3"/>
    <x v="6"/>
    <x v="2"/>
    <n v="0.125"/>
  </r>
  <r>
    <n v="20231215"/>
    <s v="Anthony Sanderson"/>
    <x v="10"/>
    <s v="Brisbane"/>
    <x v="2"/>
    <x v="8"/>
    <x v="55"/>
    <x v="1"/>
    <s v="SMB"/>
    <x v="4"/>
    <n v="266.35199999999998"/>
    <n v="6"/>
    <n v="0.6"/>
    <n v="-292.98719999999997"/>
    <x v="2618"/>
    <n v="44.391999999999996"/>
    <x v="3"/>
    <x v="4"/>
    <x v="0"/>
    <n v="-1.1000000000000001"/>
  </r>
  <r>
    <n v="20231215"/>
    <s v="Anthony Sanderson"/>
    <x v="10"/>
    <s v="Brisbane"/>
    <x v="2"/>
    <x v="8"/>
    <x v="55"/>
    <x v="1"/>
    <s v="SMB"/>
    <x v="4"/>
    <n v="56.328000000000003"/>
    <n v="3"/>
    <n v="0.6"/>
    <n v="-26.755800000000001"/>
    <x v="743"/>
    <n v="18.776"/>
    <x v="3"/>
    <x v="4"/>
    <x v="0"/>
    <n v="-0.47499999999999998"/>
  </r>
  <r>
    <n v="20231215"/>
    <s v="Anthony Sanderson"/>
    <x v="10"/>
    <s v="Brisbane"/>
    <x v="2"/>
    <x v="8"/>
    <x v="55"/>
    <x v="1"/>
    <s v="SMB"/>
    <x v="9"/>
    <n v="39.264000000000003"/>
    <n v="3"/>
    <n v="0.2"/>
    <n v="-4.9080000000000004"/>
    <x v="2619"/>
    <n v="13.088000000000001"/>
    <x v="3"/>
    <x v="4"/>
    <x v="0"/>
    <n v="-0.125"/>
  </r>
  <r>
    <n v="20231215"/>
    <s v="Anthony Sanderson"/>
    <x v="10"/>
    <s v="Brisbane"/>
    <x v="2"/>
    <x v="8"/>
    <x v="55"/>
    <x v="1"/>
    <s v="SMB"/>
    <x v="5"/>
    <n v="95.231999999999999"/>
    <n v="6"/>
    <n v="0.2"/>
    <n v="24.9984"/>
    <x v="2620"/>
    <n v="15.872"/>
    <x v="3"/>
    <x v="4"/>
    <x v="0"/>
    <n v="0.26250000000000001"/>
  </r>
  <r>
    <n v="20220409"/>
    <s v="Adrian Poole"/>
    <x v="36"/>
    <s v="Abu Dhabi"/>
    <x v="0"/>
    <x v="6"/>
    <x v="51"/>
    <x v="9"/>
    <s v="Enterprise"/>
    <x v="11"/>
    <n v="30"/>
    <n v="6"/>
    <n v="0"/>
    <n v="14.4"/>
    <x v="685"/>
    <n v="5"/>
    <x v="0"/>
    <x v="3"/>
    <x v="1"/>
    <n v="0.48000000000000004"/>
  </r>
  <r>
    <n v="20220409"/>
    <s v="Adrian Poole"/>
    <x v="36"/>
    <s v="Abu Dhabi"/>
    <x v="0"/>
    <x v="6"/>
    <x v="51"/>
    <x v="9"/>
    <s v="Enterprise"/>
    <x v="8"/>
    <n v="25.92"/>
    <n v="4"/>
    <n v="0"/>
    <n v="12.700799999999999"/>
    <x v="566"/>
    <n v="6.48"/>
    <x v="0"/>
    <x v="3"/>
    <x v="1"/>
    <n v="0.48999999999999994"/>
  </r>
  <r>
    <n v="20220409"/>
    <s v="Adrian Poole"/>
    <x v="36"/>
    <s v="Abu Dhabi"/>
    <x v="0"/>
    <x v="6"/>
    <x v="51"/>
    <x v="9"/>
    <s v="Enterprise"/>
    <x v="4"/>
    <n v="159.91999999999999"/>
    <n v="4"/>
    <n v="0"/>
    <n v="31.984000000000002"/>
    <x v="2621"/>
    <n v="39.979999999999997"/>
    <x v="0"/>
    <x v="3"/>
    <x v="1"/>
    <n v="0.20000000000000004"/>
  </r>
  <r>
    <n v="20221217"/>
    <s v="Luke Bower"/>
    <x v="3"/>
    <s v="Stockholm"/>
    <x v="0"/>
    <x v="3"/>
    <x v="11"/>
    <x v="5"/>
    <s v="SMB"/>
    <x v="7"/>
    <n v="34.944000000000003"/>
    <n v="3"/>
    <n v="0.2"/>
    <n v="3.0575999999999999"/>
    <x v="995"/>
    <n v="11.648000000000001"/>
    <x v="0"/>
    <x v="4"/>
    <x v="0"/>
    <n v="8.7499999999999994E-2"/>
  </r>
  <r>
    <n v="20230920"/>
    <s v="Virginia Murray"/>
    <x v="1"/>
    <s v="New York City"/>
    <x v="1"/>
    <x v="1"/>
    <x v="12"/>
    <x v="6"/>
    <s v="Strategic"/>
    <x v="9"/>
    <n v="149.94999999999999"/>
    <n v="5"/>
    <n v="0"/>
    <n v="31.4895"/>
    <x v="660"/>
    <n v="29.99"/>
    <x v="3"/>
    <x v="8"/>
    <x v="2"/>
    <n v="0.21000000000000002"/>
  </r>
  <r>
    <n v="20230920"/>
    <s v="Virginia Murray"/>
    <x v="1"/>
    <s v="New York City"/>
    <x v="1"/>
    <x v="1"/>
    <x v="12"/>
    <x v="6"/>
    <s v="Strategic"/>
    <x v="5"/>
    <n v="23.32"/>
    <n v="2"/>
    <n v="0"/>
    <n v="6.0632000000000001"/>
    <x v="2423"/>
    <n v="11.66"/>
    <x v="3"/>
    <x v="8"/>
    <x v="2"/>
    <n v="0.26"/>
  </r>
  <r>
    <n v="20230920"/>
    <s v="Virginia Murray"/>
    <x v="1"/>
    <s v="New York City"/>
    <x v="1"/>
    <x v="1"/>
    <x v="12"/>
    <x v="6"/>
    <s v="Strategic"/>
    <x v="5"/>
    <n v="16.739999999999998"/>
    <n v="3"/>
    <n v="0"/>
    <n v="4.8545999999999996"/>
    <x v="1792"/>
    <n v="5.5799999999999992"/>
    <x v="3"/>
    <x v="8"/>
    <x v="2"/>
    <n v="0.28999999999999998"/>
  </r>
  <r>
    <n v="20230905"/>
    <s v="Lauren Ellison"/>
    <x v="37"/>
    <s v="Athens"/>
    <x v="0"/>
    <x v="11"/>
    <x v="65"/>
    <x v="1"/>
    <s v="SMB"/>
    <x v="11"/>
    <n v="14.82"/>
    <n v="6"/>
    <n v="0"/>
    <n v="6.9653999999999998"/>
    <x v="2127"/>
    <n v="2.4700000000000002"/>
    <x v="3"/>
    <x v="8"/>
    <x v="2"/>
    <n v="0.47"/>
  </r>
  <r>
    <n v="20220913"/>
    <s v="Joseph Cameron"/>
    <x v="4"/>
    <s v="Toronto"/>
    <x v="1"/>
    <x v="1"/>
    <x v="21"/>
    <x v="1"/>
    <s v="SMB"/>
    <x v="11"/>
    <n v="10.47"/>
    <n v="3"/>
    <n v="0"/>
    <n v="4.8162000000000003"/>
    <x v="1390"/>
    <n v="3.49"/>
    <x v="0"/>
    <x v="8"/>
    <x v="2"/>
    <n v="0.46"/>
  </r>
  <r>
    <n v="20220913"/>
    <s v="Joseph Cameron"/>
    <x v="4"/>
    <s v="Toronto"/>
    <x v="1"/>
    <x v="1"/>
    <x v="21"/>
    <x v="1"/>
    <s v="SMB"/>
    <x v="1"/>
    <n v="11.07"/>
    <n v="3"/>
    <n v="0"/>
    <n v="5.2028999999999996"/>
    <x v="2622"/>
    <n v="3.69"/>
    <x v="0"/>
    <x v="8"/>
    <x v="2"/>
    <n v="0.47"/>
  </r>
  <r>
    <n v="20220913"/>
    <s v="Joseph Cameron"/>
    <x v="4"/>
    <s v="Toronto"/>
    <x v="1"/>
    <x v="1"/>
    <x v="21"/>
    <x v="1"/>
    <s v="SMB"/>
    <x v="2"/>
    <n v="20.704000000000001"/>
    <n v="4"/>
    <n v="0.2"/>
    <n v="7.7640000000000002"/>
    <x v="651"/>
    <n v="5.1760000000000002"/>
    <x v="0"/>
    <x v="8"/>
    <x v="2"/>
    <n v="0.375"/>
  </r>
  <r>
    <n v="20230811"/>
    <s v="Kevin Mitchell"/>
    <x v="14"/>
    <s v="Chennai"/>
    <x v="2"/>
    <x v="10"/>
    <x v="27"/>
    <x v="1"/>
    <s v="Strategic"/>
    <x v="8"/>
    <n v="177.2"/>
    <n v="5"/>
    <n v="0"/>
    <n v="83.284000000000006"/>
    <x v="128"/>
    <n v="35.44"/>
    <x v="3"/>
    <x v="6"/>
    <x v="2"/>
    <n v="0.47000000000000008"/>
  </r>
  <r>
    <n v="20221105"/>
    <s v="Rose MacDonald"/>
    <x v="2"/>
    <s v="Hamburg"/>
    <x v="0"/>
    <x v="2"/>
    <x v="19"/>
    <x v="2"/>
    <s v="Strategic"/>
    <x v="4"/>
    <n v="50.496000000000002"/>
    <n v="6"/>
    <n v="0.2"/>
    <n v="8.2056000000000004"/>
    <x v="2623"/>
    <n v="8.4160000000000004"/>
    <x v="0"/>
    <x v="0"/>
    <x v="0"/>
    <n v="0.16250000000000001"/>
  </r>
  <r>
    <n v="20210618"/>
    <s v="Sam Rampling"/>
    <x v="18"/>
    <s v="Cape Town"/>
    <x v="0"/>
    <x v="6"/>
    <x v="24"/>
    <x v="1"/>
    <s v="Strategic"/>
    <x v="2"/>
    <n v="6.1289999999999996"/>
    <n v="3"/>
    <n v="0.7"/>
    <n v="-4.4946000000000002"/>
    <x v="1677"/>
    <n v="2.0429999999999997"/>
    <x v="1"/>
    <x v="1"/>
    <x v="1"/>
    <n v="-0.73333333333333339"/>
  </r>
  <r>
    <n v="20210618"/>
    <s v="Sam Rampling"/>
    <x v="18"/>
    <s v="Cape Town"/>
    <x v="0"/>
    <x v="6"/>
    <x v="24"/>
    <x v="1"/>
    <s v="Strategic"/>
    <x v="1"/>
    <n v="643.13599999999997"/>
    <n v="4"/>
    <n v="0.2"/>
    <n v="56.2744"/>
    <x v="231"/>
    <n v="160.78399999999999"/>
    <x v="1"/>
    <x v="1"/>
    <x v="1"/>
    <n v="8.7500000000000008E-2"/>
  </r>
  <r>
    <n v="20210618"/>
    <s v="Sam Rampling"/>
    <x v="18"/>
    <s v="Cape Town"/>
    <x v="0"/>
    <x v="6"/>
    <x v="24"/>
    <x v="1"/>
    <s v="Strategic"/>
    <x v="8"/>
    <n v="20.736000000000001"/>
    <n v="4"/>
    <n v="0.2"/>
    <n v="7.2576000000000001"/>
    <x v="509"/>
    <n v="5.1840000000000002"/>
    <x v="1"/>
    <x v="1"/>
    <x v="1"/>
    <n v="0.35"/>
  </r>
  <r>
    <n v="20200704"/>
    <s v="Justin Walsh"/>
    <x v="22"/>
    <s v="St Petersburg"/>
    <x v="0"/>
    <x v="11"/>
    <x v="31"/>
    <x v="6"/>
    <s v="Strategic"/>
    <x v="8"/>
    <n v="177.536"/>
    <n v="4"/>
    <n v="0.2"/>
    <n v="62.137599999999999"/>
    <x v="1311"/>
    <n v="44.384"/>
    <x v="2"/>
    <x v="7"/>
    <x v="2"/>
    <n v="0.35"/>
  </r>
  <r>
    <n v="20200704"/>
    <s v="Justin Walsh"/>
    <x v="22"/>
    <s v="St Petersburg"/>
    <x v="0"/>
    <x v="11"/>
    <x v="31"/>
    <x v="6"/>
    <s v="Strategic"/>
    <x v="7"/>
    <n v="32.432000000000002"/>
    <n v="2"/>
    <n v="0.2"/>
    <n v="3.2431999999999999"/>
    <x v="1427"/>
    <n v="16.216000000000001"/>
    <x v="2"/>
    <x v="7"/>
    <x v="2"/>
    <n v="9.9999999999999992E-2"/>
  </r>
  <r>
    <n v="20211220"/>
    <s v="Felicity Peters"/>
    <x v="2"/>
    <s v="Hamburg"/>
    <x v="0"/>
    <x v="2"/>
    <x v="10"/>
    <x v="5"/>
    <s v="Enterprise"/>
    <x v="1"/>
    <n v="11.696"/>
    <n v="2"/>
    <n v="0.2"/>
    <n v="3.9474"/>
    <x v="1198"/>
    <n v="5.8479999999999999"/>
    <x v="1"/>
    <x v="4"/>
    <x v="0"/>
    <n v="0.33750000000000002"/>
  </r>
  <r>
    <n v="20220411"/>
    <s v="Rebecca May"/>
    <x v="1"/>
    <s v="Los Angeles"/>
    <x v="1"/>
    <x v="1"/>
    <x v="84"/>
    <x v="3"/>
    <s v="SMB"/>
    <x v="7"/>
    <n v="113.76"/>
    <n v="3"/>
    <n v="0"/>
    <n v="44.366399999999999"/>
    <x v="2624"/>
    <n v="37.92"/>
    <x v="0"/>
    <x v="3"/>
    <x v="1"/>
    <n v="0.38999999999999996"/>
  </r>
  <r>
    <n v="20220411"/>
    <s v="Rebecca May"/>
    <x v="1"/>
    <s v="Los Angeles"/>
    <x v="1"/>
    <x v="1"/>
    <x v="84"/>
    <x v="3"/>
    <s v="SMB"/>
    <x v="3"/>
    <n v="579.51"/>
    <n v="3"/>
    <n v="0"/>
    <n v="81.131399999999999"/>
    <x v="2142"/>
    <n v="193.17"/>
    <x v="0"/>
    <x v="3"/>
    <x v="1"/>
    <n v="0.14000000000000001"/>
  </r>
  <r>
    <n v="20220411"/>
    <s v="Rebecca May"/>
    <x v="1"/>
    <s v="Los Angeles"/>
    <x v="1"/>
    <x v="1"/>
    <x v="84"/>
    <x v="3"/>
    <s v="SMB"/>
    <x v="3"/>
    <n v="150.66"/>
    <n v="9"/>
    <n v="0"/>
    <n v="6.0263999999999998"/>
    <x v="2456"/>
    <n v="16.739999999999998"/>
    <x v="0"/>
    <x v="3"/>
    <x v="1"/>
    <n v="0.04"/>
  </r>
  <r>
    <n v="20220411"/>
    <s v="Rebecca May"/>
    <x v="1"/>
    <s v="Los Angeles"/>
    <x v="1"/>
    <x v="1"/>
    <x v="84"/>
    <x v="3"/>
    <s v="SMB"/>
    <x v="2"/>
    <n v="48.031999999999996"/>
    <n v="4"/>
    <n v="0.2"/>
    <n v="15.6104"/>
    <x v="502"/>
    <n v="12.007999999999999"/>
    <x v="0"/>
    <x v="3"/>
    <x v="1"/>
    <n v="0.32500000000000001"/>
  </r>
  <r>
    <n v="20200526"/>
    <s v="Alison Miller"/>
    <x v="10"/>
    <s v="Sydney"/>
    <x v="2"/>
    <x v="8"/>
    <x v="77"/>
    <x v="1"/>
    <s v="SMB"/>
    <x v="3"/>
    <n v="102.624"/>
    <n v="3"/>
    <n v="0.2"/>
    <n v="7.6967999999999996"/>
    <x v="1546"/>
    <n v="34.207999999999998"/>
    <x v="2"/>
    <x v="5"/>
    <x v="1"/>
    <n v="7.4999999999999997E-2"/>
  </r>
  <r>
    <n v="20200526"/>
    <s v="Alison Miller"/>
    <x v="10"/>
    <s v="Sydney"/>
    <x v="2"/>
    <x v="8"/>
    <x v="77"/>
    <x v="1"/>
    <s v="SMB"/>
    <x v="1"/>
    <n v="359.77199999999999"/>
    <n v="2"/>
    <n v="0.3"/>
    <n v="-5.1395999999999997"/>
    <x v="1698"/>
    <n v="179.886"/>
    <x v="2"/>
    <x v="5"/>
    <x v="1"/>
    <n v="-1.4285714285714285E-2"/>
  </r>
  <r>
    <n v="20200526"/>
    <s v="Alison Miller"/>
    <x v="10"/>
    <s v="Sydney"/>
    <x v="2"/>
    <x v="8"/>
    <x v="77"/>
    <x v="1"/>
    <s v="SMB"/>
    <x v="5"/>
    <n v="13.391999999999999"/>
    <n v="3"/>
    <n v="0.2"/>
    <n v="3.1806000000000001"/>
    <x v="827"/>
    <n v="4.4639999999999995"/>
    <x v="2"/>
    <x v="5"/>
    <x v="1"/>
    <n v="0.23750000000000002"/>
  </r>
  <r>
    <n v="20230707"/>
    <s v="Peter McLean"/>
    <x v="1"/>
    <s v="New York City"/>
    <x v="1"/>
    <x v="1"/>
    <x v="6"/>
    <x v="3"/>
    <s v="SMB"/>
    <x v="1"/>
    <n v="122.136"/>
    <n v="3"/>
    <n v="0.2"/>
    <n v="-13.7403"/>
    <x v="2625"/>
    <n v="40.711999999999996"/>
    <x v="3"/>
    <x v="7"/>
    <x v="2"/>
    <n v="-0.1125"/>
  </r>
  <r>
    <n v="20210216"/>
    <s v="Blake Campbell"/>
    <x v="37"/>
    <s v="Athens"/>
    <x v="0"/>
    <x v="11"/>
    <x v="60"/>
    <x v="9"/>
    <s v="Strategic"/>
    <x v="8"/>
    <n v="35.880000000000003"/>
    <n v="6"/>
    <n v="0"/>
    <n v="16.146000000000001"/>
    <x v="1741"/>
    <n v="5.98"/>
    <x v="1"/>
    <x v="11"/>
    <x v="3"/>
    <n v="0.45"/>
  </r>
  <r>
    <n v="20230617"/>
    <s v="Jacob Vaughan"/>
    <x v="24"/>
    <s v="Guadalajara"/>
    <x v="1"/>
    <x v="7"/>
    <x v="3"/>
    <x v="1"/>
    <s v="SMB"/>
    <x v="9"/>
    <n v="479.952"/>
    <n v="6"/>
    <n v="0.2"/>
    <n v="107.9892"/>
    <x v="613"/>
    <n v="79.992000000000004"/>
    <x v="3"/>
    <x v="1"/>
    <x v="1"/>
    <n v="0.22500000000000001"/>
  </r>
  <r>
    <n v="20230617"/>
    <s v="Jacob Vaughan"/>
    <x v="24"/>
    <s v="Guadalajara"/>
    <x v="1"/>
    <x v="7"/>
    <x v="3"/>
    <x v="1"/>
    <s v="SMB"/>
    <x v="5"/>
    <n v="23.92"/>
    <n v="5"/>
    <n v="0.2"/>
    <n v="1.794"/>
    <x v="256"/>
    <n v="4.7840000000000007"/>
    <x v="3"/>
    <x v="1"/>
    <x v="1"/>
    <n v="7.4999999999999997E-2"/>
  </r>
  <r>
    <n v="20231114"/>
    <s v="Maria Dyer"/>
    <x v="15"/>
    <s v="London"/>
    <x v="0"/>
    <x v="0"/>
    <x v="30"/>
    <x v="8"/>
    <s v="Strategic"/>
    <x v="6"/>
    <n v="629.95000000000005"/>
    <n v="5"/>
    <n v="0"/>
    <n v="163.78700000000001"/>
    <x v="1028"/>
    <n v="125.99000000000001"/>
    <x v="3"/>
    <x v="0"/>
    <x v="0"/>
    <n v="0.26"/>
  </r>
  <r>
    <n v="20231212"/>
    <s v="Irene Clark"/>
    <x v="15"/>
    <s v="London"/>
    <x v="0"/>
    <x v="0"/>
    <x v="51"/>
    <x v="9"/>
    <s v="SMB"/>
    <x v="2"/>
    <n v="14.952"/>
    <n v="1"/>
    <n v="0.2"/>
    <n v="5.0462999999999996"/>
    <x v="451"/>
    <n v="14.952"/>
    <x v="3"/>
    <x v="4"/>
    <x v="0"/>
    <n v="0.33749999999999997"/>
  </r>
  <r>
    <n v="20231212"/>
    <s v="Irene Clark"/>
    <x v="15"/>
    <s v="London"/>
    <x v="0"/>
    <x v="0"/>
    <x v="51"/>
    <x v="9"/>
    <s v="SMB"/>
    <x v="8"/>
    <n v="17.940000000000001"/>
    <n v="3"/>
    <n v="0"/>
    <n v="8.0730000000000004"/>
    <x v="1741"/>
    <n v="5.98"/>
    <x v="3"/>
    <x v="4"/>
    <x v="0"/>
    <n v="0.45"/>
  </r>
  <r>
    <n v="20231212"/>
    <s v="Irene Clark"/>
    <x v="15"/>
    <s v="London"/>
    <x v="0"/>
    <x v="0"/>
    <x v="51"/>
    <x v="9"/>
    <s v="SMB"/>
    <x v="6"/>
    <n v="116.98"/>
    <n v="2"/>
    <n v="0"/>
    <n v="29.245000000000001"/>
    <x v="2278"/>
    <n v="58.49"/>
    <x v="3"/>
    <x v="4"/>
    <x v="0"/>
    <n v="0.25"/>
  </r>
  <r>
    <n v="20220629"/>
    <s v="Rachel Blake"/>
    <x v="30"/>
    <s v="Mendoza"/>
    <x v="1"/>
    <x v="7"/>
    <x v="63"/>
    <x v="3"/>
    <s v="SMB"/>
    <x v="1"/>
    <n v="121.96"/>
    <n v="2"/>
    <n v="0"/>
    <n v="20.7332"/>
    <x v="1848"/>
    <n v="60.98"/>
    <x v="0"/>
    <x v="1"/>
    <x v="1"/>
    <n v="0.17"/>
  </r>
  <r>
    <n v="20220629"/>
    <s v="Rachel Blake"/>
    <x v="30"/>
    <s v="Mendoza"/>
    <x v="1"/>
    <x v="7"/>
    <x v="63"/>
    <x v="3"/>
    <s v="SMB"/>
    <x v="7"/>
    <n v="8.74"/>
    <n v="2"/>
    <n v="0"/>
    <n v="2.2724000000000002"/>
    <x v="1468"/>
    <n v="4.37"/>
    <x v="0"/>
    <x v="1"/>
    <x v="1"/>
    <n v="0.26"/>
  </r>
  <r>
    <n v="20220629"/>
    <s v="Rachel Blake"/>
    <x v="30"/>
    <s v="Mendoza"/>
    <x v="1"/>
    <x v="7"/>
    <x v="63"/>
    <x v="3"/>
    <s v="SMB"/>
    <x v="8"/>
    <n v="61.96"/>
    <n v="2"/>
    <n v="0"/>
    <n v="27.882000000000001"/>
    <x v="786"/>
    <n v="30.98"/>
    <x v="0"/>
    <x v="1"/>
    <x v="1"/>
    <n v="0.45"/>
  </r>
  <r>
    <n v="20220629"/>
    <s v="Rachel Blake"/>
    <x v="30"/>
    <s v="Mendoza"/>
    <x v="1"/>
    <x v="7"/>
    <x v="63"/>
    <x v="3"/>
    <s v="SMB"/>
    <x v="2"/>
    <n v="7.96"/>
    <n v="2"/>
    <n v="0"/>
    <n v="3.7412000000000001"/>
    <x v="120"/>
    <n v="3.98"/>
    <x v="0"/>
    <x v="1"/>
    <x v="1"/>
    <n v="0.47000000000000003"/>
  </r>
  <r>
    <n v="20220629"/>
    <s v="Rachel Blake"/>
    <x v="30"/>
    <s v="Mendoza"/>
    <x v="1"/>
    <x v="7"/>
    <x v="63"/>
    <x v="3"/>
    <s v="SMB"/>
    <x v="7"/>
    <n v="275.24"/>
    <n v="4"/>
    <n v="0"/>
    <n v="121.1056"/>
    <x v="1274"/>
    <n v="68.81"/>
    <x v="0"/>
    <x v="1"/>
    <x v="1"/>
    <n v="0.43999999999999995"/>
  </r>
  <r>
    <n v="20230916"/>
    <s v="Katherine Baker"/>
    <x v="30"/>
    <s v="Buenos Aires"/>
    <x v="1"/>
    <x v="7"/>
    <x v="27"/>
    <x v="1"/>
    <s v="Strategic"/>
    <x v="4"/>
    <n v="47.4"/>
    <n v="5"/>
    <n v="0"/>
    <n v="18.96"/>
    <x v="1845"/>
    <n v="9.48"/>
    <x v="3"/>
    <x v="8"/>
    <x v="2"/>
    <n v="0.4"/>
  </r>
  <r>
    <n v="20230916"/>
    <s v="Katherine Baker"/>
    <x v="30"/>
    <s v="Buenos Aires"/>
    <x v="1"/>
    <x v="7"/>
    <x v="27"/>
    <x v="1"/>
    <s v="Strategic"/>
    <x v="1"/>
    <n v="512.96"/>
    <n v="4"/>
    <n v="0"/>
    <n v="143.62880000000001"/>
    <x v="2401"/>
    <n v="128.24"/>
    <x v="3"/>
    <x v="8"/>
    <x v="2"/>
    <n v="0.28000000000000003"/>
  </r>
  <r>
    <n v="20230916"/>
    <s v="Katherine Baker"/>
    <x v="30"/>
    <s v="Buenos Aires"/>
    <x v="1"/>
    <x v="7"/>
    <x v="27"/>
    <x v="1"/>
    <s v="Strategic"/>
    <x v="6"/>
    <n v="395.94"/>
    <n v="6"/>
    <n v="0"/>
    <n v="102.9444"/>
    <x v="837"/>
    <n v="65.989999999999995"/>
    <x v="3"/>
    <x v="8"/>
    <x v="2"/>
    <n v="0.26"/>
  </r>
  <r>
    <n v="20230916"/>
    <s v="Katherine Baker"/>
    <x v="30"/>
    <s v="Buenos Aires"/>
    <x v="1"/>
    <x v="7"/>
    <x v="27"/>
    <x v="1"/>
    <s v="Strategic"/>
    <x v="3"/>
    <n v="81.96"/>
    <n v="2"/>
    <n v="0"/>
    <n v="0"/>
    <x v="362"/>
    <n v="40.98"/>
    <x v="3"/>
    <x v="8"/>
    <x v="2"/>
    <n v="0"/>
  </r>
  <r>
    <n v="20231203"/>
    <s v="Molly MacDonald"/>
    <x v="3"/>
    <s v="Malmö"/>
    <x v="0"/>
    <x v="3"/>
    <x v="7"/>
    <x v="4"/>
    <s v="SMB"/>
    <x v="5"/>
    <n v="32.776000000000003"/>
    <n v="1"/>
    <n v="0.2"/>
    <n v="2.4582000000000002"/>
    <x v="1870"/>
    <n v="32.776000000000003"/>
    <x v="3"/>
    <x v="4"/>
    <x v="0"/>
    <n v="7.4999999999999997E-2"/>
  </r>
  <r>
    <n v="20230627"/>
    <s v="Colin Glover"/>
    <x v="15"/>
    <s v="London"/>
    <x v="0"/>
    <x v="0"/>
    <x v="32"/>
    <x v="9"/>
    <s v="SMB"/>
    <x v="3"/>
    <n v="272.94"/>
    <n v="3"/>
    <n v="0"/>
    <n v="0"/>
    <x v="71"/>
    <n v="90.98"/>
    <x v="3"/>
    <x v="1"/>
    <x v="1"/>
    <n v="0"/>
  </r>
  <r>
    <n v="20220725"/>
    <s v="Lisa Lawrence"/>
    <x v="15"/>
    <s v="London"/>
    <x v="0"/>
    <x v="0"/>
    <x v="56"/>
    <x v="1"/>
    <s v="Strategic"/>
    <x v="1"/>
    <n v="253.76400000000001"/>
    <n v="2"/>
    <n v="0.1"/>
    <n v="31.015599999999999"/>
    <x v="2014"/>
    <n v="126.88200000000001"/>
    <x v="0"/>
    <x v="7"/>
    <x v="2"/>
    <n v="0.12222222222222222"/>
  </r>
  <r>
    <n v="20220903"/>
    <s v="Irene Wright"/>
    <x v="10"/>
    <s v="Sydney"/>
    <x v="2"/>
    <x v="8"/>
    <x v="0"/>
    <x v="0"/>
    <s v="SMB"/>
    <x v="1"/>
    <n v="29.24"/>
    <n v="5"/>
    <n v="0.2"/>
    <n v="9.8684999999999992"/>
    <x v="2"/>
    <n v="5.8479999999999999"/>
    <x v="0"/>
    <x v="8"/>
    <x v="2"/>
    <n v="0.33749999999999997"/>
  </r>
  <r>
    <n v="20220903"/>
    <s v="Irene Wright"/>
    <x v="10"/>
    <s v="Sydney"/>
    <x v="2"/>
    <x v="8"/>
    <x v="0"/>
    <x v="0"/>
    <s v="SMB"/>
    <x v="3"/>
    <n v="35.167999999999999"/>
    <n v="2"/>
    <n v="0.2"/>
    <n v="-8.3523999999999994"/>
    <x v="2301"/>
    <n v="17.584"/>
    <x v="0"/>
    <x v="8"/>
    <x v="2"/>
    <n v="-0.23749999999999999"/>
  </r>
  <r>
    <n v="20220903"/>
    <s v="Irene Wright"/>
    <x v="10"/>
    <s v="Sydney"/>
    <x v="2"/>
    <x v="8"/>
    <x v="0"/>
    <x v="0"/>
    <s v="SMB"/>
    <x v="12"/>
    <n v="1362.9"/>
    <n v="3"/>
    <n v="0.3"/>
    <n v="-19.47"/>
    <x v="2626"/>
    <n v="454.3"/>
    <x v="0"/>
    <x v="8"/>
    <x v="2"/>
    <n v="-1.4285714285714284E-2"/>
  </r>
  <r>
    <n v="20230421"/>
    <s v="Phil Tucker"/>
    <x v="10"/>
    <s v="Sydney"/>
    <x v="2"/>
    <x v="8"/>
    <x v="28"/>
    <x v="3"/>
    <s v="SMB"/>
    <x v="1"/>
    <n v="317.05799999999999"/>
    <n v="3"/>
    <n v="0.3"/>
    <n v="-18.117599999999999"/>
    <x v="1268"/>
    <n v="105.68599999999999"/>
    <x v="3"/>
    <x v="3"/>
    <x v="1"/>
    <n v="-5.7142857142857141E-2"/>
  </r>
  <r>
    <n v="20230421"/>
    <s v="Phil Tucker"/>
    <x v="10"/>
    <s v="Sydney"/>
    <x v="2"/>
    <x v="8"/>
    <x v="28"/>
    <x v="3"/>
    <s v="SMB"/>
    <x v="5"/>
    <n v="15.76"/>
    <n v="2"/>
    <n v="0.2"/>
    <n v="3.5459999999999998"/>
    <x v="32"/>
    <n v="7.88"/>
    <x v="3"/>
    <x v="3"/>
    <x v="1"/>
    <n v="0.22499999999999998"/>
  </r>
  <r>
    <n v="20230421"/>
    <s v="Phil Tucker"/>
    <x v="10"/>
    <s v="Sydney"/>
    <x v="2"/>
    <x v="8"/>
    <x v="28"/>
    <x v="3"/>
    <s v="SMB"/>
    <x v="4"/>
    <n v="14.56"/>
    <n v="5"/>
    <n v="0.6"/>
    <n v="-6.1879999999999997"/>
    <x v="1875"/>
    <n v="2.9119999999999999"/>
    <x v="3"/>
    <x v="3"/>
    <x v="1"/>
    <n v="-0.42499999999999999"/>
  </r>
  <r>
    <n v="20200812"/>
    <s v="Karen Howard"/>
    <x v="30"/>
    <s v="Buenos Aires"/>
    <x v="1"/>
    <x v="7"/>
    <x v="28"/>
    <x v="3"/>
    <s v="Strategic"/>
    <x v="2"/>
    <n v="196.21"/>
    <n v="7"/>
    <n v="0"/>
    <n v="98.105000000000004"/>
    <x v="965"/>
    <n v="28.03"/>
    <x v="2"/>
    <x v="6"/>
    <x v="2"/>
    <n v="0.5"/>
  </r>
  <r>
    <n v="20230920"/>
    <s v="Oliver King"/>
    <x v="32"/>
    <s v="Espoo"/>
    <x v="0"/>
    <x v="3"/>
    <x v="79"/>
    <x v="6"/>
    <s v="Enterprise"/>
    <x v="5"/>
    <n v="35.4"/>
    <n v="5"/>
    <n v="0"/>
    <n v="13.452"/>
    <x v="2133"/>
    <n v="7.08"/>
    <x v="3"/>
    <x v="8"/>
    <x v="2"/>
    <n v="0.38"/>
  </r>
  <r>
    <n v="20231210"/>
    <s v="Blake Hart"/>
    <x v="16"/>
    <s v="Santiago"/>
    <x v="1"/>
    <x v="7"/>
    <x v="72"/>
    <x v="4"/>
    <s v="Strategic"/>
    <x v="8"/>
    <n v="419.4"/>
    <n v="5"/>
    <n v="0.2"/>
    <n v="146.79"/>
    <x v="1054"/>
    <n v="83.88"/>
    <x v="3"/>
    <x v="4"/>
    <x v="0"/>
    <n v="0.35"/>
  </r>
  <r>
    <n v="20231210"/>
    <s v="Blake Hart"/>
    <x v="16"/>
    <s v="Santiago"/>
    <x v="1"/>
    <x v="7"/>
    <x v="72"/>
    <x v="4"/>
    <s v="Strategic"/>
    <x v="2"/>
    <n v="13.005000000000001"/>
    <n v="3"/>
    <n v="0.7"/>
    <n v="-9.9704999999999995"/>
    <x v="2557"/>
    <n v="4.335"/>
    <x v="3"/>
    <x v="4"/>
    <x v="0"/>
    <n v="-0.76666666666666661"/>
  </r>
  <r>
    <n v="20221105"/>
    <s v="Una Knox"/>
    <x v="1"/>
    <s v="New York City"/>
    <x v="1"/>
    <x v="1"/>
    <x v="18"/>
    <x v="0"/>
    <s v="Enterprise"/>
    <x v="2"/>
    <n v="7.7119999999999997"/>
    <n v="2"/>
    <n v="0.2"/>
    <n v="2.7955999999999999"/>
    <x v="314"/>
    <n v="3.8559999999999999"/>
    <x v="0"/>
    <x v="0"/>
    <x v="0"/>
    <n v="0.36249999999999999"/>
  </r>
  <r>
    <n v="20221105"/>
    <s v="Una Knox"/>
    <x v="1"/>
    <s v="New York City"/>
    <x v="1"/>
    <x v="1"/>
    <x v="18"/>
    <x v="0"/>
    <s v="Enterprise"/>
    <x v="2"/>
    <n v="4.1760000000000002"/>
    <n v="1"/>
    <n v="0.2"/>
    <n v="1.3049999999999999"/>
    <x v="2627"/>
    <n v="4.1760000000000002"/>
    <x v="0"/>
    <x v="0"/>
    <x v="0"/>
    <n v="0.3125"/>
  </r>
  <r>
    <n v="20221105"/>
    <s v="Una Knox"/>
    <x v="1"/>
    <s v="New York City"/>
    <x v="1"/>
    <x v="1"/>
    <x v="18"/>
    <x v="0"/>
    <s v="Enterprise"/>
    <x v="8"/>
    <n v="38.880000000000003"/>
    <n v="6"/>
    <n v="0"/>
    <n v="18.662400000000002"/>
    <x v="509"/>
    <n v="6.48"/>
    <x v="0"/>
    <x v="0"/>
    <x v="0"/>
    <n v="0.48000000000000004"/>
  </r>
  <r>
    <n v="20210329"/>
    <s v="Jake North"/>
    <x v="15"/>
    <s v="London"/>
    <x v="0"/>
    <x v="0"/>
    <x v="0"/>
    <x v="0"/>
    <s v="SMB"/>
    <x v="8"/>
    <n v="17.64"/>
    <n v="4"/>
    <n v="0"/>
    <n v="8.1143999999999998"/>
    <x v="255"/>
    <n v="4.41"/>
    <x v="1"/>
    <x v="10"/>
    <x v="3"/>
    <n v="0.45999999999999996"/>
  </r>
  <r>
    <n v="20220906"/>
    <s v="Matt Berry"/>
    <x v="5"/>
    <s v="Osaka"/>
    <x v="2"/>
    <x v="4"/>
    <x v="90"/>
    <x v="1"/>
    <s v="SMB"/>
    <x v="3"/>
    <n v="93.456000000000003"/>
    <n v="3"/>
    <n v="0.2"/>
    <n v="-17.523"/>
    <x v="872"/>
    <n v="31.152000000000001"/>
    <x v="0"/>
    <x v="8"/>
    <x v="2"/>
    <n v="-0.1875"/>
  </r>
  <r>
    <n v="20230129"/>
    <s v="Stephanie Kelly"/>
    <x v="15"/>
    <s v="London"/>
    <x v="0"/>
    <x v="0"/>
    <x v="50"/>
    <x v="1"/>
    <s v="Enterprise"/>
    <x v="9"/>
    <n v="449.91"/>
    <n v="9"/>
    <n v="0"/>
    <n v="157.46850000000001"/>
    <x v="1752"/>
    <n v="49.99"/>
    <x v="3"/>
    <x v="9"/>
    <x v="3"/>
    <n v="0.35"/>
  </r>
  <r>
    <n v="20220904"/>
    <s v="Karen Vance"/>
    <x v="38"/>
    <s v="Beijing"/>
    <x v="2"/>
    <x v="9"/>
    <x v="24"/>
    <x v="1"/>
    <s v="SMB"/>
    <x v="0"/>
    <n v="344.94"/>
    <n v="3"/>
    <n v="0"/>
    <n v="31.044599999999999"/>
    <x v="1225"/>
    <n v="114.98"/>
    <x v="0"/>
    <x v="8"/>
    <x v="2"/>
    <n v="0.09"/>
  </r>
  <r>
    <n v="20220904"/>
    <s v="Karen Vance"/>
    <x v="38"/>
    <s v="Beijing"/>
    <x v="2"/>
    <x v="9"/>
    <x v="24"/>
    <x v="1"/>
    <s v="SMB"/>
    <x v="4"/>
    <n v="14.76"/>
    <n v="2"/>
    <n v="0"/>
    <n v="4.2804000000000002"/>
    <x v="1404"/>
    <n v="7.38"/>
    <x v="0"/>
    <x v="8"/>
    <x v="2"/>
    <n v="0.29000000000000004"/>
  </r>
  <r>
    <n v="20220904"/>
    <s v="Karen Vance"/>
    <x v="38"/>
    <s v="Beijing"/>
    <x v="2"/>
    <x v="9"/>
    <x v="24"/>
    <x v="1"/>
    <s v="SMB"/>
    <x v="2"/>
    <n v="12.76"/>
    <n v="2"/>
    <n v="0"/>
    <n v="5.8696000000000002"/>
    <x v="882"/>
    <n v="6.38"/>
    <x v="0"/>
    <x v="8"/>
    <x v="2"/>
    <n v="0.46"/>
  </r>
  <r>
    <n v="20220904"/>
    <s v="Karen Vance"/>
    <x v="38"/>
    <s v="Beijing"/>
    <x v="2"/>
    <x v="9"/>
    <x v="24"/>
    <x v="1"/>
    <s v="SMB"/>
    <x v="1"/>
    <n v="58.48"/>
    <n v="8"/>
    <n v="0"/>
    <n v="27.485600000000002"/>
    <x v="2"/>
    <n v="7.31"/>
    <x v="0"/>
    <x v="8"/>
    <x v="2"/>
    <n v="0.47000000000000003"/>
  </r>
  <r>
    <n v="20230726"/>
    <s v="Max James"/>
    <x v="9"/>
    <s v="Paris"/>
    <x v="0"/>
    <x v="2"/>
    <x v="82"/>
    <x v="4"/>
    <s v="SMB"/>
    <x v="4"/>
    <n v="20.096"/>
    <n v="4"/>
    <n v="0.2"/>
    <n v="3.0144000000000002"/>
    <x v="2144"/>
    <n v="5.024"/>
    <x v="3"/>
    <x v="7"/>
    <x v="2"/>
    <n v="0.15000000000000002"/>
  </r>
  <r>
    <n v="20230726"/>
    <s v="Max James"/>
    <x v="9"/>
    <s v="Paris"/>
    <x v="0"/>
    <x v="2"/>
    <x v="82"/>
    <x v="4"/>
    <s v="SMB"/>
    <x v="8"/>
    <n v="37.752000000000002"/>
    <n v="3"/>
    <n v="0.2"/>
    <n v="4.2470999999999997"/>
    <x v="2628"/>
    <n v="12.584000000000001"/>
    <x v="3"/>
    <x v="7"/>
    <x v="2"/>
    <n v="0.11249999999999999"/>
  </r>
  <r>
    <n v="20230726"/>
    <s v="Max James"/>
    <x v="9"/>
    <s v="Paris"/>
    <x v="0"/>
    <x v="2"/>
    <x v="82"/>
    <x v="4"/>
    <s v="SMB"/>
    <x v="2"/>
    <n v="138.58799999999999"/>
    <n v="1"/>
    <n v="0.4"/>
    <n v="-34.646999999999998"/>
    <x v="2383"/>
    <n v="138.58799999999999"/>
    <x v="3"/>
    <x v="7"/>
    <x v="2"/>
    <n v="-0.25"/>
  </r>
  <r>
    <n v="20230726"/>
    <s v="Max James"/>
    <x v="9"/>
    <s v="Paris"/>
    <x v="0"/>
    <x v="2"/>
    <x v="82"/>
    <x v="4"/>
    <s v="SMB"/>
    <x v="3"/>
    <n v="259.92"/>
    <n v="5"/>
    <n v="0.2"/>
    <n v="-25.992000000000001"/>
    <x v="2062"/>
    <n v="51.984000000000002"/>
    <x v="3"/>
    <x v="7"/>
    <x v="2"/>
    <n v="-9.9999999999999992E-2"/>
  </r>
  <r>
    <n v="20230726"/>
    <s v="Max James"/>
    <x v="9"/>
    <s v="Paris"/>
    <x v="0"/>
    <x v="2"/>
    <x v="82"/>
    <x v="4"/>
    <s v="SMB"/>
    <x v="8"/>
    <n v="20.736000000000001"/>
    <n v="4"/>
    <n v="0.2"/>
    <n v="7.2576000000000001"/>
    <x v="509"/>
    <n v="5.1840000000000002"/>
    <x v="3"/>
    <x v="7"/>
    <x v="2"/>
    <n v="0.35"/>
  </r>
  <r>
    <n v="20210913"/>
    <s v="Bella Mackenzie"/>
    <x v="32"/>
    <s v="Helsinki"/>
    <x v="0"/>
    <x v="3"/>
    <x v="65"/>
    <x v="1"/>
    <s v="SMB"/>
    <x v="4"/>
    <n v="129.93"/>
    <n v="3"/>
    <n v="0"/>
    <n v="12.993"/>
    <x v="1565"/>
    <n v="43.31"/>
    <x v="1"/>
    <x v="8"/>
    <x v="2"/>
    <n v="9.9999999999999992E-2"/>
  </r>
  <r>
    <n v="20210913"/>
    <s v="Bella Mackenzie"/>
    <x v="32"/>
    <s v="Helsinki"/>
    <x v="0"/>
    <x v="3"/>
    <x v="65"/>
    <x v="1"/>
    <s v="SMB"/>
    <x v="8"/>
    <n v="69.930000000000007"/>
    <n v="7"/>
    <n v="0"/>
    <n v="31.468499999999999"/>
    <x v="2629"/>
    <n v="9.99"/>
    <x v="1"/>
    <x v="8"/>
    <x v="2"/>
    <n v="0.44999999999999996"/>
  </r>
  <r>
    <n v="20210907"/>
    <s v="Warren Reid"/>
    <x v="3"/>
    <s v="Uppsala"/>
    <x v="0"/>
    <x v="3"/>
    <x v="9"/>
    <x v="1"/>
    <s v="Strategic"/>
    <x v="5"/>
    <n v="140.73599999999999"/>
    <n v="4"/>
    <n v="0.2"/>
    <n v="12.314399999999999"/>
    <x v="409"/>
    <n v="35.183999999999997"/>
    <x v="1"/>
    <x v="8"/>
    <x v="2"/>
    <n v="8.7499999999999994E-2"/>
  </r>
  <r>
    <n v="20221117"/>
    <s v="Boris Reid"/>
    <x v="1"/>
    <s v="Aurora"/>
    <x v="1"/>
    <x v="1"/>
    <x v="93"/>
    <x v="2"/>
    <s v="SMB"/>
    <x v="2"/>
    <n v="8.32"/>
    <n v="5"/>
    <n v="0.2"/>
    <n v="2.8079999999999998"/>
    <x v="261"/>
    <n v="1.6640000000000001"/>
    <x v="0"/>
    <x v="0"/>
    <x v="0"/>
    <n v="0.33749999999999997"/>
  </r>
  <r>
    <n v="20221111"/>
    <s v="Bella Hodges"/>
    <x v="1"/>
    <s v="Houston"/>
    <x v="1"/>
    <x v="1"/>
    <x v="42"/>
    <x v="2"/>
    <s v="Enterprise"/>
    <x v="4"/>
    <n v="9.98"/>
    <n v="1"/>
    <n v="0"/>
    <n v="2.7944"/>
    <x v="2021"/>
    <n v="9.98"/>
    <x v="0"/>
    <x v="0"/>
    <x v="0"/>
    <n v="0.27999999999999997"/>
  </r>
  <r>
    <n v="20200815"/>
    <s v="Jacob Vaughan"/>
    <x v="29"/>
    <s v="Jeddah"/>
    <x v="0"/>
    <x v="6"/>
    <x v="3"/>
    <x v="1"/>
    <s v="SMB"/>
    <x v="2"/>
    <n v="62.94"/>
    <n v="3"/>
    <n v="0"/>
    <n v="30.211200000000002"/>
    <x v="1880"/>
    <n v="20.98"/>
    <x v="2"/>
    <x v="6"/>
    <x v="2"/>
    <n v="0.48000000000000004"/>
  </r>
  <r>
    <n v="20211116"/>
    <s v="Molly Rutherford"/>
    <x v="10"/>
    <s v="Sydney"/>
    <x v="2"/>
    <x v="8"/>
    <x v="88"/>
    <x v="6"/>
    <s v="Strategic"/>
    <x v="3"/>
    <n v="21.488"/>
    <n v="2"/>
    <n v="0.2"/>
    <n v="1.6115999999999999"/>
    <x v="1123"/>
    <n v="10.744"/>
    <x v="1"/>
    <x v="0"/>
    <x v="0"/>
    <n v="7.4999999999999997E-2"/>
  </r>
  <r>
    <n v="20211116"/>
    <s v="Molly Rutherford"/>
    <x v="10"/>
    <s v="Sydney"/>
    <x v="2"/>
    <x v="8"/>
    <x v="88"/>
    <x v="6"/>
    <s v="Strategic"/>
    <x v="6"/>
    <n v="239.976"/>
    <n v="3"/>
    <n v="0.2"/>
    <n v="26.997299999999999"/>
    <x v="1444"/>
    <n v="79.992000000000004"/>
    <x v="1"/>
    <x v="0"/>
    <x v="0"/>
    <n v="0.1125"/>
  </r>
  <r>
    <n v="20211116"/>
    <s v="Molly Rutherford"/>
    <x v="10"/>
    <s v="Sydney"/>
    <x v="2"/>
    <x v="8"/>
    <x v="88"/>
    <x v="6"/>
    <s v="Strategic"/>
    <x v="4"/>
    <n v="34.503999999999998"/>
    <n v="2"/>
    <n v="0.6"/>
    <n v="-15.5268"/>
    <x v="2035"/>
    <n v="17.251999999999999"/>
    <x v="1"/>
    <x v="0"/>
    <x v="0"/>
    <n v="-0.45"/>
  </r>
  <r>
    <n v="20210825"/>
    <s v="Connor Roberts"/>
    <x v="5"/>
    <s v="Tokyo"/>
    <x v="2"/>
    <x v="4"/>
    <x v="88"/>
    <x v="6"/>
    <s v="SMB"/>
    <x v="4"/>
    <n v="20.103999999999999"/>
    <n v="2"/>
    <n v="0.6"/>
    <n v="-16.585799999999999"/>
    <x v="1431"/>
    <n v="10.052"/>
    <x v="1"/>
    <x v="6"/>
    <x v="2"/>
    <n v="-0.82499999999999996"/>
  </r>
  <r>
    <n v="20210825"/>
    <s v="Connor Roberts"/>
    <x v="5"/>
    <s v="Tokyo"/>
    <x v="2"/>
    <x v="4"/>
    <x v="88"/>
    <x v="6"/>
    <s v="SMB"/>
    <x v="2"/>
    <n v="3.798"/>
    <n v="1"/>
    <n v="0.8"/>
    <n v="-6.0768000000000004"/>
    <x v="1815"/>
    <n v="3.798"/>
    <x v="1"/>
    <x v="6"/>
    <x v="2"/>
    <n v="-1.6"/>
  </r>
  <r>
    <n v="20210825"/>
    <s v="Connor Roberts"/>
    <x v="5"/>
    <s v="Tokyo"/>
    <x v="2"/>
    <x v="4"/>
    <x v="88"/>
    <x v="6"/>
    <s v="SMB"/>
    <x v="4"/>
    <n v="7.88"/>
    <n v="5"/>
    <n v="0.6"/>
    <n v="-3.94"/>
    <x v="2630"/>
    <n v="1.5760000000000001"/>
    <x v="1"/>
    <x v="6"/>
    <x v="2"/>
    <n v="-0.5"/>
  </r>
  <r>
    <n v="20221226"/>
    <s v="Molly Mitchell"/>
    <x v="16"/>
    <s v="Santiago"/>
    <x v="1"/>
    <x v="7"/>
    <x v="98"/>
    <x v="5"/>
    <s v="Strategic"/>
    <x v="2"/>
    <n v="35.445"/>
    <n v="1"/>
    <n v="0.5"/>
    <n v="-24.102599999999999"/>
    <x v="225"/>
    <n v="35.445"/>
    <x v="0"/>
    <x v="4"/>
    <x v="0"/>
    <n v="-0.67999999999999994"/>
  </r>
  <r>
    <n v="20221226"/>
    <s v="Molly Mitchell"/>
    <x v="16"/>
    <s v="Santiago"/>
    <x v="1"/>
    <x v="7"/>
    <x v="98"/>
    <x v="5"/>
    <s v="Strategic"/>
    <x v="12"/>
    <n v="269.97000000000003"/>
    <n v="2"/>
    <n v="0.7"/>
    <n v="-386.95699999999999"/>
    <x v="1600"/>
    <n v="134.98500000000001"/>
    <x v="0"/>
    <x v="4"/>
    <x v="0"/>
    <n v="-1.4333333333333331"/>
  </r>
  <r>
    <n v="20221226"/>
    <s v="Molly Mitchell"/>
    <x v="16"/>
    <s v="Santiago"/>
    <x v="1"/>
    <x v="7"/>
    <x v="98"/>
    <x v="5"/>
    <s v="Strategic"/>
    <x v="9"/>
    <n v="45.12"/>
    <n v="3"/>
    <n v="0.2"/>
    <n v="-7.8959999999999999"/>
    <x v="1324"/>
    <n v="15.04"/>
    <x v="0"/>
    <x v="4"/>
    <x v="0"/>
    <n v="-0.17500000000000002"/>
  </r>
  <r>
    <n v="20221226"/>
    <s v="Molly Mitchell"/>
    <x v="16"/>
    <s v="Santiago"/>
    <x v="1"/>
    <x v="7"/>
    <x v="98"/>
    <x v="5"/>
    <s v="Strategic"/>
    <x v="9"/>
    <n v="100.8"/>
    <n v="2"/>
    <n v="0.2"/>
    <n v="21.42"/>
    <x v="752"/>
    <n v="50.4"/>
    <x v="0"/>
    <x v="4"/>
    <x v="0"/>
    <n v="0.21250000000000002"/>
  </r>
  <r>
    <n v="20221226"/>
    <s v="Molly Mitchell"/>
    <x v="16"/>
    <s v="Santiago"/>
    <x v="1"/>
    <x v="7"/>
    <x v="98"/>
    <x v="5"/>
    <s v="Strategic"/>
    <x v="1"/>
    <n v="47.968000000000004"/>
    <n v="2"/>
    <n v="0.2"/>
    <n v="4.1971999999999996"/>
    <x v="1255"/>
    <n v="23.984000000000002"/>
    <x v="0"/>
    <x v="4"/>
    <x v="0"/>
    <n v="8.7499999999999981E-2"/>
  </r>
  <r>
    <n v="20201005"/>
    <s v="Kimberly Newman"/>
    <x v="1"/>
    <s v="Phoenix"/>
    <x v="1"/>
    <x v="1"/>
    <x v="44"/>
    <x v="2"/>
    <s v="SMB"/>
    <x v="9"/>
    <n v="99.98"/>
    <n v="2"/>
    <n v="0"/>
    <n v="34.993000000000002"/>
    <x v="1372"/>
    <n v="49.99"/>
    <x v="2"/>
    <x v="2"/>
    <x v="0"/>
    <n v="0.35000000000000003"/>
  </r>
  <r>
    <n v="20201122"/>
    <s v="Blake Reid"/>
    <x v="32"/>
    <s v="Helsinki"/>
    <x v="0"/>
    <x v="3"/>
    <x v="3"/>
    <x v="1"/>
    <s v="Strategic"/>
    <x v="8"/>
    <n v="9.9600000000000009"/>
    <n v="2"/>
    <n v="0"/>
    <n v="4.8803999999999998"/>
    <x v="514"/>
    <n v="4.9800000000000004"/>
    <x v="2"/>
    <x v="0"/>
    <x v="0"/>
    <n v="0.48999999999999994"/>
  </r>
  <r>
    <n v="20231226"/>
    <s v="Ella Lawrence"/>
    <x v="4"/>
    <s v="Victoria"/>
    <x v="1"/>
    <x v="1"/>
    <x v="81"/>
    <x v="3"/>
    <s v="Strategic"/>
    <x v="2"/>
    <n v="3.8559999999999999"/>
    <n v="1"/>
    <n v="0.2"/>
    <n v="1.3977999999999999"/>
    <x v="314"/>
    <n v="3.8559999999999999"/>
    <x v="3"/>
    <x v="4"/>
    <x v="0"/>
    <n v="0.36249999999999999"/>
  </r>
  <r>
    <n v="20210331"/>
    <s v="Hannah Sanderson"/>
    <x v="5"/>
    <s v="Tokyo"/>
    <x v="2"/>
    <x v="4"/>
    <x v="32"/>
    <x v="9"/>
    <s v="Strategic"/>
    <x v="8"/>
    <n v="98.376000000000005"/>
    <n v="3"/>
    <n v="0.2"/>
    <n v="35.661299999999997"/>
    <x v="458"/>
    <n v="32.792000000000002"/>
    <x v="1"/>
    <x v="10"/>
    <x v="3"/>
    <n v="0.36249999999999993"/>
  </r>
  <r>
    <n v="20210331"/>
    <s v="Hannah Sanderson"/>
    <x v="5"/>
    <s v="Tokyo"/>
    <x v="2"/>
    <x v="4"/>
    <x v="32"/>
    <x v="9"/>
    <s v="Strategic"/>
    <x v="4"/>
    <n v="22.38"/>
    <n v="3"/>
    <n v="0.6"/>
    <n v="-7.8330000000000002"/>
    <x v="2018"/>
    <n v="7.46"/>
    <x v="1"/>
    <x v="10"/>
    <x v="3"/>
    <n v="-0.35000000000000003"/>
  </r>
  <r>
    <n v="20230915"/>
    <s v="Lisa Wilkins"/>
    <x v="9"/>
    <s v="Paris"/>
    <x v="0"/>
    <x v="2"/>
    <x v="22"/>
    <x v="1"/>
    <s v="SMB"/>
    <x v="2"/>
    <n v="3.8820000000000001"/>
    <n v="2"/>
    <n v="0.7"/>
    <n v="-2.5880000000000001"/>
    <x v="651"/>
    <n v="1.9410000000000001"/>
    <x v="3"/>
    <x v="8"/>
    <x v="2"/>
    <n v="-0.66666666666666663"/>
  </r>
  <r>
    <n v="20230915"/>
    <s v="Lisa Wilkins"/>
    <x v="9"/>
    <s v="Paris"/>
    <x v="0"/>
    <x v="2"/>
    <x v="22"/>
    <x v="1"/>
    <s v="SMB"/>
    <x v="12"/>
    <n v="12.585000000000001"/>
    <n v="1"/>
    <n v="0.7"/>
    <n v="-18.038499999999999"/>
    <x v="2631"/>
    <n v="12.585000000000001"/>
    <x v="3"/>
    <x v="8"/>
    <x v="2"/>
    <n v="-1.4333333333333331"/>
  </r>
  <r>
    <n v="20230915"/>
    <s v="Lisa Wilkins"/>
    <x v="9"/>
    <s v="Paris"/>
    <x v="0"/>
    <x v="2"/>
    <x v="22"/>
    <x v="1"/>
    <s v="SMB"/>
    <x v="1"/>
    <n v="113.372"/>
    <n v="2"/>
    <n v="0.3"/>
    <n v="-29.152799999999999"/>
    <x v="405"/>
    <n v="56.686"/>
    <x v="3"/>
    <x v="8"/>
    <x v="2"/>
    <n v="-0.25714285714285712"/>
  </r>
  <r>
    <n v="20230915"/>
    <s v="Lisa Wilkins"/>
    <x v="9"/>
    <s v="Paris"/>
    <x v="0"/>
    <x v="2"/>
    <x v="22"/>
    <x v="1"/>
    <s v="SMB"/>
    <x v="2"/>
    <n v="18.312000000000001"/>
    <n v="4"/>
    <n v="0.7"/>
    <n v="-12.208"/>
    <x v="1360"/>
    <n v="4.5780000000000003"/>
    <x v="3"/>
    <x v="8"/>
    <x v="2"/>
    <n v="-0.66666666666666663"/>
  </r>
  <r>
    <n v="20230915"/>
    <s v="Lisa Wilkins"/>
    <x v="9"/>
    <s v="Paris"/>
    <x v="0"/>
    <x v="2"/>
    <x v="22"/>
    <x v="1"/>
    <s v="SMB"/>
    <x v="4"/>
    <n v="127.93600000000001"/>
    <n v="8"/>
    <n v="0.2"/>
    <n v="4.7976000000000001"/>
    <x v="2370"/>
    <n v="15.992000000000001"/>
    <x v="3"/>
    <x v="8"/>
    <x v="2"/>
    <n v="3.7499999999999999E-2"/>
  </r>
  <r>
    <n v="20230915"/>
    <s v="Lisa Wilkins"/>
    <x v="9"/>
    <s v="Paris"/>
    <x v="0"/>
    <x v="2"/>
    <x v="22"/>
    <x v="1"/>
    <s v="SMB"/>
    <x v="12"/>
    <n v="241.17"/>
    <n v="2"/>
    <n v="0.7"/>
    <n v="-168.81899999999999"/>
    <x v="351"/>
    <n v="120.58499999999999"/>
    <x v="3"/>
    <x v="8"/>
    <x v="2"/>
    <n v="-0.7"/>
  </r>
  <r>
    <n v="20200617"/>
    <s v="Una Avery"/>
    <x v="4"/>
    <s v="Toronto"/>
    <x v="1"/>
    <x v="1"/>
    <x v="72"/>
    <x v="4"/>
    <s v="SMB"/>
    <x v="4"/>
    <n v="6.24"/>
    <n v="3"/>
    <n v="0"/>
    <n v="2.6208"/>
    <x v="2510"/>
    <n v="2.08"/>
    <x v="2"/>
    <x v="1"/>
    <x v="1"/>
    <n v="0.42"/>
  </r>
  <r>
    <n v="20200617"/>
    <s v="Una Avery"/>
    <x v="4"/>
    <s v="Toronto"/>
    <x v="1"/>
    <x v="1"/>
    <x v="72"/>
    <x v="4"/>
    <s v="SMB"/>
    <x v="11"/>
    <n v="17.899999999999999"/>
    <n v="5"/>
    <n v="0"/>
    <n v="8.9499999999999993"/>
    <x v="2070"/>
    <n v="3.5799999999999996"/>
    <x v="2"/>
    <x v="1"/>
    <x v="1"/>
    <n v="0.5"/>
  </r>
  <r>
    <n v="20200617"/>
    <s v="Una Avery"/>
    <x v="4"/>
    <s v="Toronto"/>
    <x v="1"/>
    <x v="1"/>
    <x v="72"/>
    <x v="4"/>
    <s v="SMB"/>
    <x v="2"/>
    <n v="3266.3760000000002"/>
    <n v="3"/>
    <n v="0.2"/>
    <n v="1061.5722000000001"/>
    <x v="916"/>
    <n v="1088.7920000000001"/>
    <x v="2"/>
    <x v="1"/>
    <x v="1"/>
    <n v="0.32500000000000001"/>
  </r>
  <r>
    <n v="20231229"/>
    <s v="Molly Grant"/>
    <x v="10"/>
    <s v="Adelaide"/>
    <x v="2"/>
    <x v="8"/>
    <x v="33"/>
    <x v="1"/>
    <s v="Strategic"/>
    <x v="2"/>
    <n v="1.68"/>
    <n v="5"/>
    <n v="0.8"/>
    <n v="-2.6880000000000002"/>
    <x v="1675"/>
    <n v="0.33599999999999997"/>
    <x v="3"/>
    <x v="4"/>
    <x v="0"/>
    <n v="-1.6"/>
  </r>
  <r>
    <n v="20231229"/>
    <s v="Molly Grant"/>
    <x v="10"/>
    <s v="Adelaide"/>
    <x v="2"/>
    <x v="8"/>
    <x v="33"/>
    <x v="1"/>
    <s v="Strategic"/>
    <x v="4"/>
    <n v="7.968"/>
    <n v="3"/>
    <n v="0.6"/>
    <n v="-2.3904000000000001"/>
    <x v="1779"/>
    <n v="2.6560000000000001"/>
    <x v="3"/>
    <x v="4"/>
    <x v="0"/>
    <n v="-0.3"/>
  </r>
  <r>
    <n v="20231229"/>
    <s v="Molly Grant"/>
    <x v="10"/>
    <s v="Adelaide"/>
    <x v="2"/>
    <x v="8"/>
    <x v="33"/>
    <x v="1"/>
    <s v="Strategic"/>
    <x v="1"/>
    <n v="113.372"/>
    <n v="2"/>
    <n v="0.3"/>
    <n v="-3.2391999999999999"/>
    <x v="2039"/>
    <n v="56.686"/>
    <x v="3"/>
    <x v="4"/>
    <x v="0"/>
    <n v="-2.8571428571428571E-2"/>
  </r>
  <r>
    <n v="20231229"/>
    <s v="Molly Grant"/>
    <x v="10"/>
    <s v="Adelaide"/>
    <x v="2"/>
    <x v="8"/>
    <x v="33"/>
    <x v="1"/>
    <s v="Strategic"/>
    <x v="4"/>
    <n v="2.96"/>
    <n v="2"/>
    <n v="0.6"/>
    <n v="-1.4059999999999999"/>
    <x v="352"/>
    <n v="1.48"/>
    <x v="3"/>
    <x v="4"/>
    <x v="0"/>
    <n v="-0.47499999999999998"/>
  </r>
  <r>
    <n v="20231103"/>
    <s v="Faith Campbell"/>
    <x v="1"/>
    <s v="New York City"/>
    <x v="1"/>
    <x v="1"/>
    <x v="61"/>
    <x v="1"/>
    <s v="SMB"/>
    <x v="7"/>
    <n v="168.1"/>
    <n v="5"/>
    <n v="0"/>
    <n v="43.706000000000003"/>
    <x v="758"/>
    <n v="33.619999999999997"/>
    <x v="3"/>
    <x v="0"/>
    <x v="0"/>
    <n v="0.26"/>
  </r>
  <r>
    <n v="20210725"/>
    <s v="Rose Hill"/>
    <x v="19"/>
    <s v="Porto"/>
    <x v="0"/>
    <x v="2"/>
    <x v="22"/>
    <x v="1"/>
    <s v="Strategic"/>
    <x v="10"/>
    <n v="98.46"/>
    <n v="9"/>
    <n v="0"/>
    <n v="49.23"/>
    <x v="477"/>
    <n v="10.94"/>
    <x v="1"/>
    <x v="7"/>
    <x v="2"/>
    <n v="0.5"/>
  </r>
  <r>
    <n v="20210725"/>
    <s v="Rose Hill"/>
    <x v="19"/>
    <s v="Porto"/>
    <x v="0"/>
    <x v="2"/>
    <x v="22"/>
    <x v="1"/>
    <s v="Strategic"/>
    <x v="2"/>
    <n v="358.58"/>
    <n v="2"/>
    <n v="0"/>
    <n v="39.443800000000003"/>
    <x v="370"/>
    <n v="179.29"/>
    <x v="1"/>
    <x v="7"/>
    <x v="2"/>
    <n v="0.11000000000000001"/>
  </r>
  <r>
    <n v="20221003"/>
    <s v="Nicholas Skinner"/>
    <x v="14"/>
    <s v="Mumbai"/>
    <x v="2"/>
    <x v="10"/>
    <x v="87"/>
    <x v="6"/>
    <s v="Strategic"/>
    <x v="3"/>
    <n v="32.479999999999997"/>
    <n v="2"/>
    <n v="0"/>
    <n v="4.8719999999999999"/>
    <x v="2482"/>
    <n v="16.239999999999998"/>
    <x v="0"/>
    <x v="2"/>
    <x v="0"/>
    <n v="0.15000000000000002"/>
  </r>
  <r>
    <n v="20221003"/>
    <s v="Nicholas Skinner"/>
    <x v="14"/>
    <s v="Mumbai"/>
    <x v="2"/>
    <x v="10"/>
    <x v="87"/>
    <x v="6"/>
    <s v="Strategic"/>
    <x v="13"/>
    <n v="17499.95"/>
    <n v="5"/>
    <n v="0"/>
    <n v="8399.9760000000006"/>
    <x v="2632"/>
    <n v="3499.9900000000002"/>
    <x v="0"/>
    <x v="2"/>
    <x v="0"/>
    <n v="0.48000000000000004"/>
  </r>
  <r>
    <n v="20221003"/>
    <s v="Nicholas Skinner"/>
    <x v="14"/>
    <s v="Mumbai"/>
    <x v="2"/>
    <x v="10"/>
    <x v="87"/>
    <x v="6"/>
    <s v="Strategic"/>
    <x v="2"/>
    <n v="735.98"/>
    <n v="2"/>
    <n v="0"/>
    <n v="331.19099999999997"/>
    <x v="1788"/>
    <n v="367.99"/>
    <x v="0"/>
    <x v="2"/>
    <x v="0"/>
    <n v="0.44999999999999996"/>
  </r>
  <r>
    <n v="20221003"/>
    <s v="Nicholas Skinner"/>
    <x v="14"/>
    <s v="Mumbai"/>
    <x v="2"/>
    <x v="10"/>
    <x v="87"/>
    <x v="6"/>
    <s v="Strategic"/>
    <x v="2"/>
    <n v="34.369999999999997"/>
    <n v="7"/>
    <n v="0"/>
    <n v="16.8413"/>
    <x v="2447"/>
    <n v="4.9099999999999993"/>
    <x v="0"/>
    <x v="2"/>
    <x v="0"/>
    <n v="0.49000000000000005"/>
  </r>
  <r>
    <n v="20221003"/>
    <s v="Nicholas Skinner"/>
    <x v="14"/>
    <s v="Mumbai"/>
    <x v="2"/>
    <x v="10"/>
    <x v="87"/>
    <x v="6"/>
    <s v="Strategic"/>
    <x v="5"/>
    <n v="33.96"/>
    <n v="2"/>
    <n v="0"/>
    <n v="9.5088000000000008"/>
    <x v="208"/>
    <n v="16.98"/>
    <x v="0"/>
    <x v="2"/>
    <x v="0"/>
    <n v="0.28000000000000003"/>
  </r>
  <r>
    <n v="20221225"/>
    <s v="Diana Black"/>
    <x v="15"/>
    <s v="London"/>
    <x v="0"/>
    <x v="0"/>
    <x v="61"/>
    <x v="1"/>
    <s v="Strategic"/>
    <x v="6"/>
    <n v="197.97"/>
    <n v="3"/>
    <n v="0"/>
    <n v="53.451900000000002"/>
    <x v="519"/>
    <n v="65.989999999999995"/>
    <x v="0"/>
    <x v="4"/>
    <x v="0"/>
    <n v="0.27"/>
  </r>
  <r>
    <n v="20230722"/>
    <s v="Deirdre Ogden"/>
    <x v="15"/>
    <s v="London"/>
    <x v="0"/>
    <x v="0"/>
    <x v="70"/>
    <x v="1"/>
    <s v="SMB"/>
    <x v="7"/>
    <n v="17.48"/>
    <n v="4"/>
    <n v="0"/>
    <n v="4.5448000000000004"/>
    <x v="1468"/>
    <n v="4.37"/>
    <x v="3"/>
    <x v="7"/>
    <x v="2"/>
    <n v="0.26"/>
  </r>
  <r>
    <n v="20211010"/>
    <s v="Kevin Welch"/>
    <x v="10"/>
    <s v="Sydney"/>
    <x v="2"/>
    <x v="8"/>
    <x v="12"/>
    <x v="6"/>
    <s v="SMB"/>
    <x v="5"/>
    <n v="8.016"/>
    <n v="3"/>
    <n v="0.2"/>
    <n v="1.002"/>
    <x v="1637"/>
    <n v="2.6720000000000002"/>
    <x v="1"/>
    <x v="2"/>
    <x v="0"/>
    <n v="0.125"/>
  </r>
  <r>
    <n v="20220909"/>
    <s v="Trevor Simpson"/>
    <x v="1"/>
    <s v="Atlanta"/>
    <x v="1"/>
    <x v="1"/>
    <x v="18"/>
    <x v="0"/>
    <s v="SMB"/>
    <x v="2"/>
    <n v="146.04"/>
    <n v="1"/>
    <n v="0.2"/>
    <n v="-12.778499999999999"/>
    <x v="1034"/>
    <n v="146.04"/>
    <x v="0"/>
    <x v="8"/>
    <x v="2"/>
    <n v="-8.7499999999999994E-2"/>
  </r>
  <r>
    <n v="20221121"/>
    <s v="James Terry"/>
    <x v="1"/>
    <s v="Alexandria"/>
    <x v="1"/>
    <x v="1"/>
    <x v="3"/>
    <x v="1"/>
    <s v="Strategic"/>
    <x v="9"/>
    <n v="27.88"/>
    <n v="2"/>
    <n v="0"/>
    <n v="3.9032"/>
    <x v="2633"/>
    <n v="13.94"/>
    <x v="0"/>
    <x v="0"/>
    <x v="0"/>
    <n v="0.14000000000000001"/>
  </r>
  <r>
    <n v="20231016"/>
    <s v="Richard Carr"/>
    <x v="1"/>
    <s v="Nashville"/>
    <x v="1"/>
    <x v="1"/>
    <x v="85"/>
    <x v="0"/>
    <s v="Strategic"/>
    <x v="1"/>
    <n v="152.65"/>
    <n v="5"/>
    <n v="0"/>
    <n v="70.218999999999994"/>
    <x v="989"/>
    <n v="30.53"/>
    <x v="3"/>
    <x v="2"/>
    <x v="0"/>
    <n v="0.45999999999999996"/>
  </r>
  <r>
    <n v="20231016"/>
    <s v="Richard Carr"/>
    <x v="1"/>
    <s v="Nashville"/>
    <x v="1"/>
    <x v="1"/>
    <x v="85"/>
    <x v="0"/>
    <s v="Strategic"/>
    <x v="4"/>
    <n v="22.72"/>
    <n v="1"/>
    <n v="0"/>
    <n v="9.3152000000000008"/>
    <x v="206"/>
    <n v="22.72"/>
    <x v="3"/>
    <x v="2"/>
    <x v="0"/>
    <n v="0.41000000000000003"/>
  </r>
  <r>
    <n v="20210706"/>
    <s v="Emily Blake"/>
    <x v="30"/>
    <s v="Buenos Aires"/>
    <x v="1"/>
    <x v="7"/>
    <x v="51"/>
    <x v="9"/>
    <s v="Strategic"/>
    <x v="5"/>
    <n v="11.12"/>
    <n v="4"/>
    <n v="0"/>
    <n v="2.8912"/>
    <x v="331"/>
    <n v="2.78"/>
    <x v="1"/>
    <x v="7"/>
    <x v="2"/>
    <n v="0.26"/>
  </r>
  <r>
    <n v="20230206"/>
    <s v="Julian Glover"/>
    <x v="1"/>
    <s v="Springfield"/>
    <x v="1"/>
    <x v="1"/>
    <x v="27"/>
    <x v="1"/>
    <s v="Strategic"/>
    <x v="7"/>
    <n v="1640.7"/>
    <n v="5"/>
    <n v="0"/>
    <n v="459.39600000000002"/>
    <x v="2373"/>
    <n v="328.14"/>
    <x v="3"/>
    <x v="11"/>
    <x v="3"/>
    <n v="0.28000000000000003"/>
  </r>
  <r>
    <n v="20230206"/>
    <s v="Julian Glover"/>
    <x v="1"/>
    <s v="Springfield"/>
    <x v="1"/>
    <x v="1"/>
    <x v="27"/>
    <x v="1"/>
    <s v="Strategic"/>
    <x v="6"/>
    <n v="371.2"/>
    <n v="5"/>
    <n v="0.2"/>
    <n v="41.76"/>
    <x v="2634"/>
    <n v="74.239999999999995"/>
    <x v="3"/>
    <x v="11"/>
    <x v="3"/>
    <n v="0.1125"/>
  </r>
  <r>
    <n v="20211206"/>
    <s v="Alexandra Sharp"/>
    <x v="24"/>
    <s v="Tijuana"/>
    <x v="1"/>
    <x v="7"/>
    <x v="95"/>
    <x v="4"/>
    <s v="Enterprise"/>
    <x v="2"/>
    <n v="14.832000000000001"/>
    <n v="3"/>
    <n v="0.7"/>
    <n v="-10.382400000000001"/>
    <x v="88"/>
    <n v="4.944"/>
    <x v="1"/>
    <x v="4"/>
    <x v="0"/>
    <n v="-0.7"/>
  </r>
  <r>
    <n v="20220913"/>
    <s v="Carolyn Dowd"/>
    <x v="17"/>
    <s v="Barcelona"/>
    <x v="0"/>
    <x v="2"/>
    <x v="38"/>
    <x v="6"/>
    <s v="Strategic"/>
    <x v="9"/>
    <n v="20.7"/>
    <n v="3"/>
    <n v="0"/>
    <n v="1.6559999999999999"/>
    <x v="2201"/>
    <n v="6.8999999999999995"/>
    <x v="0"/>
    <x v="8"/>
    <x v="2"/>
    <n v="0.08"/>
  </r>
  <r>
    <n v="20220913"/>
    <s v="Carolyn Dowd"/>
    <x v="17"/>
    <s v="Barcelona"/>
    <x v="0"/>
    <x v="2"/>
    <x v="38"/>
    <x v="6"/>
    <s v="Strategic"/>
    <x v="11"/>
    <n v="11.34"/>
    <n v="3"/>
    <n v="0"/>
    <n v="5.2164000000000001"/>
    <x v="1367"/>
    <n v="3.78"/>
    <x v="0"/>
    <x v="8"/>
    <x v="2"/>
    <n v="0.46"/>
  </r>
  <r>
    <n v="20220913"/>
    <s v="Carolyn Dowd"/>
    <x v="17"/>
    <s v="Barcelona"/>
    <x v="0"/>
    <x v="2"/>
    <x v="38"/>
    <x v="6"/>
    <s v="Strategic"/>
    <x v="3"/>
    <n v="67.900000000000006"/>
    <n v="5"/>
    <n v="0"/>
    <n v="0.67900000000000005"/>
    <x v="1125"/>
    <n v="13.580000000000002"/>
    <x v="0"/>
    <x v="8"/>
    <x v="2"/>
    <n v="0.01"/>
  </r>
  <r>
    <n v="20220913"/>
    <s v="Carolyn Dowd"/>
    <x v="17"/>
    <s v="Barcelona"/>
    <x v="0"/>
    <x v="2"/>
    <x v="38"/>
    <x v="6"/>
    <s v="Strategic"/>
    <x v="1"/>
    <n v="1059.1199999999999"/>
    <n v="4"/>
    <n v="0"/>
    <n v="307.14479999999998"/>
    <x v="2635"/>
    <n v="264.77999999999997"/>
    <x v="0"/>
    <x v="8"/>
    <x v="2"/>
    <n v="0.28999999999999998"/>
  </r>
  <r>
    <n v="20200706"/>
    <s v="Natalie Newman"/>
    <x v="1"/>
    <s v="Raleigh"/>
    <x v="1"/>
    <x v="1"/>
    <x v="38"/>
    <x v="6"/>
    <s v="Enterprise"/>
    <x v="1"/>
    <n v="478.48"/>
    <n v="2"/>
    <n v="0.2"/>
    <n v="47.847999999999999"/>
    <x v="1298"/>
    <n v="239.24"/>
    <x v="2"/>
    <x v="7"/>
    <x v="2"/>
    <n v="9.9999999999999992E-2"/>
  </r>
  <r>
    <n v="20220510"/>
    <s v="Karen Welch"/>
    <x v="1"/>
    <s v="Raleigh"/>
    <x v="1"/>
    <x v="1"/>
    <x v="58"/>
    <x v="4"/>
    <s v="Strategic"/>
    <x v="8"/>
    <n v="32.04"/>
    <n v="4"/>
    <n v="0"/>
    <n v="14.417999999999999"/>
    <x v="2579"/>
    <n v="8.01"/>
    <x v="0"/>
    <x v="5"/>
    <x v="1"/>
    <n v="0.45"/>
  </r>
  <r>
    <n v="20220719"/>
    <s v="Stewart Marshall"/>
    <x v="16"/>
    <s v="Santiago"/>
    <x v="1"/>
    <x v="7"/>
    <x v="34"/>
    <x v="8"/>
    <s v="SMB"/>
    <x v="6"/>
    <n v="55.991999999999997"/>
    <n v="1"/>
    <n v="0.2"/>
    <n v="3.4994999999999998"/>
    <x v="2253"/>
    <n v="55.991999999999997"/>
    <x v="0"/>
    <x v="7"/>
    <x v="2"/>
    <n v="6.25E-2"/>
  </r>
  <r>
    <n v="20220619"/>
    <s v="Warren Butler"/>
    <x v="10"/>
    <s v="Melbourne"/>
    <x v="2"/>
    <x v="8"/>
    <x v="24"/>
    <x v="1"/>
    <s v="SMB"/>
    <x v="8"/>
    <n v="76.864000000000004"/>
    <n v="2"/>
    <n v="0.2"/>
    <n v="26.9024"/>
    <x v="794"/>
    <n v="38.432000000000002"/>
    <x v="0"/>
    <x v="1"/>
    <x v="1"/>
    <n v="0.35"/>
  </r>
  <r>
    <n v="20200420"/>
    <s v="Irene Johnston"/>
    <x v="1"/>
    <s v="Raleigh"/>
    <x v="1"/>
    <x v="1"/>
    <x v="91"/>
    <x v="9"/>
    <s v="SMB"/>
    <x v="4"/>
    <n v="59.92"/>
    <n v="4"/>
    <n v="0"/>
    <n v="27.563199999999998"/>
    <x v="1687"/>
    <n v="14.98"/>
    <x v="2"/>
    <x v="3"/>
    <x v="1"/>
    <n v="0.45999999999999996"/>
  </r>
  <r>
    <n v="20220108"/>
    <s v="Keith Coleman"/>
    <x v="6"/>
    <s v="Rome"/>
    <x v="0"/>
    <x v="5"/>
    <x v="83"/>
    <x v="0"/>
    <s v="Strategic"/>
    <x v="0"/>
    <n v="1565.88"/>
    <n v="6"/>
    <n v="0"/>
    <n v="407.12880000000001"/>
    <x v="1128"/>
    <n v="260.98"/>
    <x v="0"/>
    <x v="9"/>
    <x v="3"/>
    <n v="0.26"/>
  </r>
  <r>
    <n v="20220108"/>
    <s v="Keith Coleman"/>
    <x v="6"/>
    <s v="Rome"/>
    <x v="0"/>
    <x v="5"/>
    <x v="83"/>
    <x v="0"/>
    <s v="Strategic"/>
    <x v="2"/>
    <n v="106.05"/>
    <n v="7"/>
    <n v="0"/>
    <n v="49.843499999999999"/>
    <x v="2349"/>
    <n v="15.15"/>
    <x v="0"/>
    <x v="9"/>
    <x v="3"/>
    <n v="0.47000000000000003"/>
  </r>
  <r>
    <n v="20231224"/>
    <s v="Benjamin Bower"/>
    <x v="36"/>
    <s v="Abu Dhabi"/>
    <x v="0"/>
    <x v="6"/>
    <x v="27"/>
    <x v="1"/>
    <s v="Strategic"/>
    <x v="3"/>
    <n v="62.04"/>
    <n v="4"/>
    <n v="0"/>
    <n v="17.371200000000002"/>
    <x v="178"/>
    <n v="15.51"/>
    <x v="3"/>
    <x v="4"/>
    <x v="0"/>
    <n v="0.28000000000000003"/>
  </r>
  <r>
    <n v="20231224"/>
    <s v="Benjamin Bower"/>
    <x v="36"/>
    <s v="Abu Dhabi"/>
    <x v="0"/>
    <x v="6"/>
    <x v="27"/>
    <x v="1"/>
    <s v="Strategic"/>
    <x v="6"/>
    <n v="494.97"/>
    <n v="3"/>
    <n v="0"/>
    <n v="148.49100000000001"/>
    <x v="1626"/>
    <n v="164.99"/>
    <x v="3"/>
    <x v="4"/>
    <x v="0"/>
    <n v="0.3"/>
  </r>
  <r>
    <n v="20231224"/>
    <s v="Benjamin Bower"/>
    <x v="36"/>
    <s v="Abu Dhabi"/>
    <x v="0"/>
    <x v="6"/>
    <x v="27"/>
    <x v="1"/>
    <s v="Strategic"/>
    <x v="3"/>
    <n v="367.96"/>
    <n v="4"/>
    <n v="0"/>
    <n v="14.718400000000001"/>
    <x v="197"/>
    <n v="91.99"/>
    <x v="3"/>
    <x v="4"/>
    <x v="0"/>
    <n v="4.0000000000000008E-2"/>
  </r>
  <r>
    <n v="20231224"/>
    <s v="Benjamin Bower"/>
    <x v="36"/>
    <s v="Abu Dhabi"/>
    <x v="0"/>
    <x v="6"/>
    <x v="27"/>
    <x v="1"/>
    <s v="Strategic"/>
    <x v="8"/>
    <n v="44.96"/>
    <n v="2"/>
    <n v="0"/>
    <n v="20.6816"/>
    <x v="2090"/>
    <n v="22.48"/>
    <x v="3"/>
    <x v="4"/>
    <x v="0"/>
    <n v="0.45999999999999996"/>
  </r>
  <r>
    <n v="20231224"/>
    <s v="Benjamin Bower"/>
    <x v="36"/>
    <s v="Dubai"/>
    <x v="0"/>
    <x v="6"/>
    <x v="27"/>
    <x v="1"/>
    <s v="Strategic"/>
    <x v="10"/>
    <n v="182.94"/>
    <n v="3"/>
    <n v="0"/>
    <n v="85.981800000000007"/>
    <x v="2218"/>
    <n v="60.98"/>
    <x v="3"/>
    <x v="4"/>
    <x v="0"/>
    <n v="0.47000000000000003"/>
  </r>
  <r>
    <n v="20230418"/>
    <s v="Lisa Wilkins"/>
    <x v="1"/>
    <s v="Raleigh"/>
    <x v="1"/>
    <x v="1"/>
    <x v="22"/>
    <x v="1"/>
    <s v="SMB"/>
    <x v="8"/>
    <n v="28.14"/>
    <n v="3"/>
    <n v="0"/>
    <n v="13.507199999999999"/>
    <x v="2636"/>
    <n v="9.3800000000000008"/>
    <x v="3"/>
    <x v="3"/>
    <x v="1"/>
    <n v="0.48"/>
  </r>
  <r>
    <n v="20230418"/>
    <s v="Lisa Wilkins"/>
    <x v="1"/>
    <s v="Raleigh"/>
    <x v="1"/>
    <x v="1"/>
    <x v="22"/>
    <x v="1"/>
    <s v="SMB"/>
    <x v="1"/>
    <n v="7.38"/>
    <n v="2"/>
    <n v="0"/>
    <n v="3.4685999999999999"/>
    <x v="988"/>
    <n v="3.69"/>
    <x v="3"/>
    <x v="3"/>
    <x v="1"/>
    <n v="0.47"/>
  </r>
  <r>
    <n v="20230418"/>
    <s v="Lisa Wilkins"/>
    <x v="1"/>
    <s v="Raleigh"/>
    <x v="1"/>
    <x v="1"/>
    <x v="22"/>
    <x v="1"/>
    <s v="SMB"/>
    <x v="11"/>
    <n v="10.9"/>
    <n v="5"/>
    <n v="0"/>
    <n v="3.597"/>
    <x v="877"/>
    <n v="2.1800000000000002"/>
    <x v="3"/>
    <x v="3"/>
    <x v="1"/>
    <n v="0.32999999999999996"/>
  </r>
  <r>
    <n v="20230418"/>
    <s v="Lisa Wilkins"/>
    <x v="1"/>
    <s v="Raleigh"/>
    <x v="1"/>
    <x v="1"/>
    <x v="22"/>
    <x v="1"/>
    <s v="SMB"/>
    <x v="9"/>
    <n v="274.89"/>
    <n v="11"/>
    <n v="0"/>
    <n v="46.731299999999997"/>
    <x v="629"/>
    <n v="24.99"/>
    <x v="3"/>
    <x v="3"/>
    <x v="1"/>
    <n v="0.17"/>
  </r>
  <r>
    <n v="20230418"/>
    <s v="Lisa Wilkins"/>
    <x v="1"/>
    <s v="New York City"/>
    <x v="1"/>
    <x v="1"/>
    <x v="22"/>
    <x v="1"/>
    <s v="SMB"/>
    <x v="1"/>
    <n v="23.04"/>
    <n v="8"/>
    <n v="0"/>
    <n v="11.2896"/>
    <x v="637"/>
    <n v="2.88"/>
    <x v="3"/>
    <x v="3"/>
    <x v="1"/>
    <n v="0.49000000000000005"/>
  </r>
  <r>
    <n v="20230418"/>
    <s v="Lisa Wilkins"/>
    <x v="1"/>
    <s v="New York City"/>
    <x v="1"/>
    <x v="1"/>
    <x v="22"/>
    <x v="1"/>
    <s v="SMB"/>
    <x v="1"/>
    <n v="218.352"/>
    <n v="3"/>
    <n v="0.2"/>
    <n v="-19.105799999999999"/>
    <x v="1335"/>
    <n v="72.784000000000006"/>
    <x v="3"/>
    <x v="3"/>
    <x v="1"/>
    <n v="-8.7499999999999994E-2"/>
  </r>
  <r>
    <n v="20231202"/>
    <s v="Sam Alsop"/>
    <x v="5"/>
    <s v="Osaka"/>
    <x v="2"/>
    <x v="4"/>
    <x v="85"/>
    <x v="0"/>
    <s v="Strategic"/>
    <x v="8"/>
    <n v="10.368"/>
    <n v="2"/>
    <n v="0.2"/>
    <n v="3.6288"/>
    <x v="509"/>
    <n v="5.1840000000000002"/>
    <x v="3"/>
    <x v="4"/>
    <x v="0"/>
    <n v="0.35"/>
  </r>
  <r>
    <n v="20220822"/>
    <s v="Madeleine Cameron"/>
    <x v="1"/>
    <s v="New York City"/>
    <x v="1"/>
    <x v="1"/>
    <x v="80"/>
    <x v="0"/>
    <s v="Strategic"/>
    <x v="2"/>
    <n v="12.672000000000001"/>
    <n v="2"/>
    <n v="0.2"/>
    <n v="4.7519999999999998"/>
    <x v="2637"/>
    <n v="6.3360000000000003"/>
    <x v="0"/>
    <x v="6"/>
    <x v="2"/>
    <n v="0.37499999999999994"/>
  </r>
  <r>
    <n v="20220822"/>
    <s v="Madeleine Cameron"/>
    <x v="1"/>
    <s v="New York City"/>
    <x v="1"/>
    <x v="1"/>
    <x v="80"/>
    <x v="0"/>
    <s v="Strategic"/>
    <x v="6"/>
    <n v="91.96"/>
    <n v="5"/>
    <n v="0.2"/>
    <n v="-20.690999999999999"/>
    <x v="774"/>
    <n v="18.391999999999999"/>
    <x v="0"/>
    <x v="6"/>
    <x v="2"/>
    <n v="-0.22500000000000001"/>
  </r>
  <r>
    <n v="20220822"/>
    <s v="Madeleine Cameron"/>
    <x v="1"/>
    <s v="New York City"/>
    <x v="1"/>
    <x v="1"/>
    <x v="80"/>
    <x v="0"/>
    <s v="Strategic"/>
    <x v="9"/>
    <n v="254.97"/>
    <n v="3"/>
    <n v="0"/>
    <n v="91.789199999999994"/>
    <x v="1693"/>
    <n v="84.99"/>
    <x v="0"/>
    <x v="6"/>
    <x v="2"/>
    <n v="0.36"/>
  </r>
  <r>
    <n v="20220822"/>
    <s v="Madeleine Cameron"/>
    <x v="1"/>
    <s v="New York City"/>
    <x v="1"/>
    <x v="1"/>
    <x v="80"/>
    <x v="0"/>
    <s v="Strategic"/>
    <x v="6"/>
    <n v="31.984000000000002"/>
    <n v="2"/>
    <n v="0.2"/>
    <n v="-7.9960000000000004"/>
    <x v="1665"/>
    <n v="15.992000000000001"/>
    <x v="0"/>
    <x v="6"/>
    <x v="2"/>
    <n v="-0.25"/>
  </r>
  <r>
    <n v="20220822"/>
    <s v="Madeleine Cameron"/>
    <x v="1"/>
    <s v="New York City"/>
    <x v="1"/>
    <x v="1"/>
    <x v="80"/>
    <x v="0"/>
    <s v="Strategic"/>
    <x v="2"/>
    <n v="2887.056"/>
    <n v="9"/>
    <n v="0.2"/>
    <n v="180.441"/>
    <x v="1595"/>
    <n v="320.78399999999999"/>
    <x v="0"/>
    <x v="6"/>
    <x v="2"/>
    <n v="6.25E-2"/>
  </r>
  <r>
    <n v="20220822"/>
    <s v="Madeleine Cameron"/>
    <x v="1"/>
    <s v="New York City"/>
    <x v="1"/>
    <x v="1"/>
    <x v="80"/>
    <x v="0"/>
    <s v="Strategic"/>
    <x v="8"/>
    <n v="12.96"/>
    <n v="2"/>
    <n v="0"/>
    <n v="6.2207999999999997"/>
    <x v="86"/>
    <n v="6.48"/>
    <x v="0"/>
    <x v="6"/>
    <x v="2"/>
    <n v="0.47999999999999993"/>
  </r>
  <r>
    <n v="20220822"/>
    <s v="Madeleine Cameron"/>
    <x v="1"/>
    <s v="New York City"/>
    <x v="1"/>
    <x v="1"/>
    <x v="80"/>
    <x v="0"/>
    <s v="Strategic"/>
    <x v="8"/>
    <n v="47.52"/>
    <n v="9"/>
    <n v="0"/>
    <n v="21.384"/>
    <x v="220"/>
    <n v="5.28"/>
    <x v="0"/>
    <x v="6"/>
    <x v="2"/>
    <n v="0.44999999999999996"/>
  </r>
  <r>
    <n v="20221206"/>
    <s v="Gordon Bower"/>
    <x v="10"/>
    <s v="Sydney"/>
    <x v="2"/>
    <x v="8"/>
    <x v="32"/>
    <x v="9"/>
    <s v="Strategic"/>
    <x v="1"/>
    <n v="11.952"/>
    <n v="3"/>
    <n v="0.2"/>
    <n v="3.8843999999999999"/>
    <x v="715"/>
    <n v="3.984"/>
    <x v="0"/>
    <x v="4"/>
    <x v="0"/>
    <n v="0.32500000000000001"/>
  </r>
  <r>
    <n v="20211216"/>
    <s v="Dylan Dowd"/>
    <x v="4"/>
    <s v="Toronto"/>
    <x v="1"/>
    <x v="1"/>
    <x v="51"/>
    <x v="9"/>
    <s v="SMB"/>
    <x v="8"/>
    <n v="4.9800000000000004"/>
    <n v="1"/>
    <n v="0"/>
    <n v="2.3405999999999998"/>
    <x v="844"/>
    <n v="4.9800000000000004"/>
    <x v="1"/>
    <x v="4"/>
    <x v="0"/>
    <n v="0.46999999999999992"/>
  </r>
  <r>
    <n v="20201017"/>
    <s v="Neil Gill"/>
    <x v="5"/>
    <s v="Saitama"/>
    <x v="2"/>
    <x v="4"/>
    <x v="14"/>
    <x v="2"/>
    <s v="SMB"/>
    <x v="2"/>
    <n v="10.78"/>
    <n v="5"/>
    <n v="0.8"/>
    <n v="-17.248000000000001"/>
    <x v="859"/>
    <n v="2.1559999999999997"/>
    <x v="2"/>
    <x v="2"/>
    <x v="0"/>
    <n v="-1.6"/>
  </r>
  <r>
    <n v="20201017"/>
    <s v="Neil Gill"/>
    <x v="5"/>
    <s v="Saitama"/>
    <x v="2"/>
    <x v="4"/>
    <x v="14"/>
    <x v="2"/>
    <s v="SMB"/>
    <x v="9"/>
    <n v="119.976"/>
    <n v="3"/>
    <n v="0.2"/>
    <n v="-17.996400000000001"/>
    <x v="1027"/>
    <n v="39.991999999999997"/>
    <x v="2"/>
    <x v="2"/>
    <x v="0"/>
    <n v="-0.15000000000000002"/>
  </r>
  <r>
    <n v="20220906"/>
    <s v="Faith Robertson"/>
    <x v="17"/>
    <s v="Valencia"/>
    <x v="0"/>
    <x v="2"/>
    <x v="84"/>
    <x v="3"/>
    <s v="SMB"/>
    <x v="1"/>
    <n v="25.06"/>
    <n v="2"/>
    <n v="0"/>
    <n v="11.7782"/>
    <x v="306"/>
    <n v="12.53"/>
    <x v="0"/>
    <x v="8"/>
    <x v="2"/>
    <n v="0.47000000000000003"/>
  </r>
  <r>
    <n v="20220906"/>
    <s v="Faith Robertson"/>
    <x v="17"/>
    <s v="Valencia"/>
    <x v="0"/>
    <x v="2"/>
    <x v="84"/>
    <x v="3"/>
    <s v="SMB"/>
    <x v="2"/>
    <n v="1652.94"/>
    <n v="3"/>
    <n v="0"/>
    <n v="314.05860000000001"/>
    <x v="1407"/>
    <n v="550.98"/>
    <x v="0"/>
    <x v="8"/>
    <x v="2"/>
    <n v="0.19"/>
  </r>
  <r>
    <n v="20211015"/>
    <s v="Nathan Bell"/>
    <x v="5"/>
    <s v="Aichi"/>
    <x v="2"/>
    <x v="4"/>
    <x v="0"/>
    <x v="0"/>
    <s v="SMB"/>
    <x v="4"/>
    <n v="131.376"/>
    <n v="6"/>
    <n v="0.6"/>
    <n v="-95.247600000000006"/>
    <x v="896"/>
    <n v="21.896000000000001"/>
    <x v="1"/>
    <x v="2"/>
    <x v="0"/>
    <n v="-0.72499999999999998"/>
  </r>
  <r>
    <n v="20211015"/>
    <s v="Nathan Bell"/>
    <x v="5"/>
    <s v="Aichi"/>
    <x v="2"/>
    <x v="4"/>
    <x v="0"/>
    <x v="0"/>
    <s v="SMB"/>
    <x v="8"/>
    <n v="5.3440000000000003"/>
    <n v="1"/>
    <n v="0.2"/>
    <n v="1.8704000000000001"/>
    <x v="678"/>
    <n v="5.3440000000000003"/>
    <x v="1"/>
    <x v="2"/>
    <x v="0"/>
    <n v="0.35"/>
  </r>
  <r>
    <n v="20211201"/>
    <s v="Paul MacDonald"/>
    <x v="4"/>
    <s v="Toronto"/>
    <x v="1"/>
    <x v="1"/>
    <x v="53"/>
    <x v="3"/>
    <s v="Enterprise"/>
    <x v="1"/>
    <n v="2003.92"/>
    <n v="5"/>
    <n v="0.2"/>
    <n v="125.245"/>
    <x v="456"/>
    <n v="400.78399999999999"/>
    <x v="1"/>
    <x v="4"/>
    <x v="0"/>
    <n v="6.25E-2"/>
  </r>
  <r>
    <n v="20211201"/>
    <s v="Paul MacDonald"/>
    <x v="4"/>
    <s v="Toronto"/>
    <x v="1"/>
    <x v="1"/>
    <x v="53"/>
    <x v="3"/>
    <s v="Enterprise"/>
    <x v="8"/>
    <n v="32.4"/>
    <n v="5"/>
    <n v="0"/>
    <n v="15.552"/>
    <x v="12"/>
    <n v="6.4799999999999995"/>
    <x v="1"/>
    <x v="4"/>
    <x v="0"/>
    <n v="0.48"/>
  </r>
  <r>
    <n v="20211201"/>
    <s v="Paul MacDonald"/>
    <x v="4"/>
    <s v="Toronto"/>
    <x v="1"/>
    <x v="1"/>
    <x v="53"/>
    <x v="3"/>
    <s v="Enterprise"/>
    <x v="2"/>
    <n v="1913.4"/>
    <n v="9"/>
    <n v="0"/>
    <n v="401.81400000000002"/>
    <x v="215"/>
    <n v="212.60000000000002"/>
    <x v="1"/>
    <x v="4"/>
    <x v="0"/>
    <n v="0.21"/>
  </r>
  <r>
    <n v="20211201"/>
    <s v="Paul MacDonald"/>
    <x v="4"/>
    <s v="Toronto"/>
    <x v="1"/>
    <x v="1"/>
    <x v="53"/>
    <x v="3"/>
    <s v="Enterprise"/>
    <x v="3"/>
    <n v="146.72999999999999"/>
    <n v="3"/>
    <n v="0"/>
    <n v="2.9346000000000001"/>
    <x v="1280"/>
    <n v="48.91"/>
    <x v="1"/>
    <x v="4"/>
    <x v="0"/>
    <n v="0.02"/>
  </r>
  <r>
    <n v="20211201"/>
    <s v="Paul MacDonald"/>
    <x v="4"/>
    <s v="Toronto"/>
    <x v="1"/>
    <x v="1"/>
    <x v="53"/>
    <x v="3"/>
    <s v="Enterprise"/>
    <x v="8"/>
    <n v="114.2"/>
    <n v="5"/>
    <n v="0"/>
    <n v="52.531999999999996"/>
    <x v="404"/>
    <n v="22.84"/>
    <x v="1"/>
    <x v="4"/>
    <x v="0"/>
    <n v="0.45999999999999996"/>
  </r>
  <r>
    <n v="20210531"/>
    <s v="Zoe Ferguson"/>
    <x v="11"/>
    <s v="Luxembourg"/>
    <x v="0"/>
    <x v="2"/>
    <x v="69"/>
    <x v="3"/>
    <s v="SMB"/>
    <x v="1"/>
    <n v="2567.84"/>
    <n v="8"/>
    <n v="0"/>
    <n v="770.35199999999998"/>
    <x v="2638"/>
    <n v="320.98"/>
    <x v="1"/>
    <x v="5"/>
    <x v="1"/>
    <n v="0.3"/>
  </r>
  <r>
    <n v="20230911"/>
    <s v="Steven Coleman"/>
    <x v="24"/>
    <s v="Toluca"/>
    <x v="1"/>
    <x v="7"/>
    <x v="55"/>
    <x v="1"/>
    <s v="SMB"/>
    <x v="9"/>
    <n v="37.055999999999997"/>
    <n v="4"/>
    <n v="0.2"/>
    <n v="8.8008000000000006"/>
    <x v="100"/>
    <n v="9.2639999999999993"/>
    <x v="3"/>
    <x v="8"/>
    <x v="2"/>
    <n v="0.23750000000000004"/>
  </r>
  <r>
    <n v="20230911"/>
    <s v="Steven Coleman"/>
    <x v="24"/>
    <s v="Toluca"/>
    <x v="1"/>
    <x v="7"/>
    <x v="55"/>
    <x v="1"/>
    <s v="SMB"/>
    <x v="6"/>
    <n v="259.89600000000002"/>
    <n v="2"/>
    <n v="0.4"/>
    <n v="-56.3108"/>
    <x v="2639"/>
    <n v="129.94800000000001"/>
    <x v="3"/>
    <x v="8"/>
    <x v="2"/>
    <n v="-0.21666666666666665"/>
  </r>
  <r>
    <n v="20230426"/>
    <s v="Carol Edmunds"/>
    <x v="1"/>
    <s v="New York City"/>
    <x v="1"/>
    <x v="1"/>
    <x v="28"/>
    <x v="3"/>
    <s v="SMB"/>
    <x v="8"/>
    <n v="19.05"/>
    <n v="3"/>
    <n v="0"/>
    <n v="8.7629999999999999"/>
    <x v="68"/>
    <n v="6.3500000000000005"/>
    <x v="3"/>
    <x v="3"/>
    <x v="1"/>
    <n v="0.45999999999999996"/>
  </r>
  <r>
    <n v="20230426"/>
    <s v="Carol Edmunds"/>
    <x v="1"/>
    <s v="New York City"/>
    <x v="1"/>
    <x v="1"/>
    <x v="28"/>
    <x v="3"/>
    <s v="SMB"/>
    <x v="2"/>
    <n v="73.343999999999994"/>
    <n v="3"/>
    <n v="0.2"/>
    <n v="27.504000000000001"/>
    <x v="2640"/>
    <n v="24.447999999999997"/>
    <x v="3"/>
    <x v="3"/>
    <x v="1"/>
    <n v="0.37500000000000006"/>
  </r>
  <r>
    <n v="20230919"/>
    <s v="Edward Wilkins"/>
    <x v="32"/>
    <s v="Espoo"/>
    <x v="0"/>
    <x v="3"/>
    <x v="55"/>
    <x v="1"/>
    <s v="Strategic"/>
    <x v="6"/>
    <n v="95.68"/>
    <n v="8"/>
    <n v="0"/>
    <n v="26.790400000000002"/>
    <x v="703"/>
    <n v="11.96"/>
    <x v="3"/>
    <x v="8"/>
    <x v="2"/>
    <n v="0.27999999999999997"/>
  </r>
  <r>
    <n v="20230919"/>
    <s v="Edward Wilkins"/>
    <x v="32"/>
    <s v="Espoo"/>
    <x v="0"/>
    <x v="3"/>
    <x v="55"/>
    <x v="1"/>
    <s v="Strategic"/>
    <x v="8"/>
    <n v="50.96"/>
    <n v="7"/>
    <n v="0"/>
    <n v="24.460799999999999"/>
    <x v="56"/>
    <n v="7.28"/>
    <x v="3"/>
    <x v="8"/>
    <x v="2"/>
    <n v="0.48"/>
  </r>
  <r>
    <n v="20230919"/>
    <s v="Edward Wilkins"/>
    <x v="32"/>
    <s v="Espoo"/>
    <x v="0"/>
    <x v="3"/>
    <x v="55"/>
    <x v="1"/>
    <s v="Strategic"/>
    <x v="5"/>
    <n v="113.94"/>
    <n v="3"/>
    <n v="0"/>
    <n v="34.182000000000002"/>
    <x v="105"/>
    <n v="37.979999999999997"/>
    <x v="3"/>
    <x v="8"/>
    <x v="2"/>
    <n v="0.30000000000000004"/>
  </r>
  <r>
    <n v="20230919"/>
    <s v="Edward Wilkins"/>
    <x v="32"/>
    <s v="Espoo"/>
    <x v="0"/>
    <x v="3"/>
    <x v="55"/>
    <x v="1"/>
    <s v="Strategic"/>
    <x v="8"/>
    <n v="25.92"/>
    <n v="4"/>
    <n v="0"/>
    <n v="12.441599999999999"/>
    <x v="86"/>
    <n v="6.48"/>
    <x v="3"/>
    <x v="8"/>
    <x v="2"/>
    <n v="0.47999999999999993"/>
  </r>
  <r>
    <n v="20230919"/>
    <s v="Edward Wilkins"/>
    <x v="32"/>
    <s v="Espoo"/>
    <x v="0"/>
    <x v="3"/>
    <x v="55"/>
    <x v="1"/>
    <s v="Strategic"/>
    <x v="4"/>
    <n v="20.32"/>
    <n v="4"/>
    <n v="0"/>
    <n v="6.9088000000000003"/>
    <x v="1603"/>
    <n v="5.08"/>
    <x v="3"/>
    <x v="8"/>
    <x v="2"/>
    <n v="0.34"/>
  </r>
  <r>
    <n v="20230919"/>
    <s v="Edward Wilkins"/>
    <x v="32"/>
    <s v="Espoo"/>
    <x v="0"/>
    <x v="3"/>
    <x v="55"/>
    <x v="1"/>
    <s v="Strategic"/>
    <x v="6"/>
    <n v="411.98"/>
    <n v="2"/>
    <n v="0"/>
    <n v="119.4742"/>
    <x v="53"/>
    <n v="205.99"/>
    <x v="3"/>
    <x v="8"/>
    <x v="2"/>
    <n v="0.28999999999999998"/>
  </r>
  <r>
    <n v="20230919"/>
    <s v="Edward Wilkins"/>
    <x v="32"/>
    <s v="Espoo"/>
    <x v="0"/>
    <x v="3"/>
    <x v="55"/>
    <x v="1"/>
    <s v="Strategic"/>
    <x v="8"/>
    <n v="34.479999999999997"/>
    <n v="2"/>
    <n v="0"/>
    <n v="9.9992000000000001"/>
    <x v="2641"/>
    <n v="17.239999999999998"/>
    <x v="3"/>
    <x v="8"/>
    <x v="2"/>
    <n v="0.29000000000000004"/>
  </r>
  <r>
    <n v="20230919"/>
    <s v="Edward Wilkins"/>
    <x v="32"/>
    <s v="Espoo"/>
    <x v="0"/>
    <x v="3"/>
    <x v="55"/>
    <x v="1"/>
    <s v="Strategic"/>
    <x v="8"/>
    <n v="244.55"/>
    <n v="5"/>
    <n v="0"/>
    <n v="114.9385"/>
    <x v="1048"/>
    <n v="48.910000000000004"/>
    <x v="3"/>
    <x v="8"/>
    <x v="2"/>
    <n v="0.47"/>
  </r>
  <r>
    <n v="20230819"/>
    <s v="Evan Ince"/>
    <x v="24"/>
    <s v="Tijuana"/>
    <x v="1"/>
    <x v="7"/>
    <x v="17"/>
    <x v="1"/>
    <s v="SMB"/>
    <x v="2"/>
    <n v="10.782"/>
    <n v="3"/>
    <n v="0.7"/>
    <n v="-7.9067999999999996"/>
    <x v="1361"/>
    <n v="3.5939999999999999"/>
    <x v="3"/>
    <x v="6"/>
    <x v="2"/>
    <n v="-0.73333333333333328"/>
  </r>
  <r>
    <n v="20210524"/>
    <s v="Simon Hart"/>
    <x v="10"/>
    <s v="Wollongong"/>
    <x v="2"/>
    <x v="8"/>
    <x v="38"/>
    <x v="6"/>
    <s v="SMB"/>
    <x v="1"/>
    <n v="602.65099999999995"/>
    <n v="7"/>
    <n v="0.3"/>
    <n v="-163.57669999999999"/>
    <x v="1017"/>
    <n v="86.092999999999989"/>
    <x v="1"/>
    <x v="5"/>
    <x v="1"/>
    <n v="-0.27142857142857141"/>
  </r>
  <r>
    <n v="20210524"/>
    <s v="Simon Hart"/>
    <x v="10"/>
    <s v="Wollongong"/>
    <x v="2"/>
    <x v="8"/>
    <x v="38"/>
    <x v="6"/>
    <s v="SMB"/>
    <x v="2"/>
    <n v="7.6559999999999997"/>
    <n v="6"/>
    <n v="0.8"/>
    <n v="-13.0152"/>
    <x v="882"/>
    <n v="1.276"/>
    <x v="1"/>
    <x v="5"/>
    <x v="1"/>
    <n v="-1.7000000000000002"/>
  </r>
  <r>
    <n v="20210907"/>
    <s v="Diane Metcalfe"/>
    <x v="15"/>
    <s v="London"/>
    <x v="0"/>
    <x v="0"/>
    <x v="33"/>
    <x v="1"/>
    <s v="Enterprise"/>
    <x v="9"/>
    <n v="559.92999999999995"/>
    <n v="7"/>
    <n v="0"/>
    <n v="167.97900000000001"/>
    <x v="2642"/>
    <n v="79.989999999999995"/>
    <x v="1"/>
    <x v="8"/>
    <x v="2"/>
    <n v="0.30000000000000004"/>
  </r>
  <r>
    <n v="20230725"/>
    <s v="Justin Carr"/>
    <x v="1"/>
    <s v="Henderson"/>
    <x v="1"/>
    <x v="1"/>
    <x v="75"/>
    <x v="0"/>
    <s v="Strategic"/>
    <x v="13"/>
    <n v="2399.96"/>
    <n v="5"/>
    <n v="0.2"/>
    <n v="839.98599999999999"/>
    <x v="312"/>
    <n v="479.99200000000002"/>
    <x v="3"/>
    <x v="7"/>
    <x v="2"/>
    <n v="0.35"/>
  </r>
  <r>
    <n v="20230903"/>
    <s v="Amelia Kelly"/>
    <x v="10"/>
    <s v="Sydney"/>
    <x v="2"/>
    <x v="8"/>
    <x v="84"/>
    <x v="3"/>
    <s v="Strategic"/>
    <x v="11"/>
    <n v="16"/>
    <n v="4"/>
    <n v="0.2"/>
    <n v="5.6"/>
    <x v="685"/>
    <n v="4"/>
    <x v="3"/>
    <x v="8"/>
    <x v="2"/>
    <n v="0.35"/>
  </r>
  <r>
    <n v="20230903"/>
    <s v="Amelia Kelly"/>
    <x v="10"/>
    <s v="Sydney"/>
    <x v="2"/>
    <x v="8"/>
    <x v="84"/>
    <x v="3"/>
    <s v="Strategic"/>
    <x v="7"/>
    <n v="5.5880000000000001"/>
    <n v="2"/>
    <n v="0.8"/>
    <n v="-15.0876"/>
    <x v="2643"/>
    <n v="2.794"/>
    <x v="3"/>
    <x v="8"/>
    <x v="2"/>
    <n v="-2.7"/>
  </r>
  <r>
    <n v="20230903"/>
    <s v="Amelia Kelly"/>
    <x v="10"/>
    <s v="Sydney"/>
    <x v="2"/>
    <x v="8"/>
    <x v="84"/>
    <x v="3"/>
    <s v="Strategic"/>
    <x v="3"/>
    <n v="235.92"/>
    <n v="5"/>
    <n v="0.2"/>
    <n v="-44.234999999999999"/>
    <x v="2644"/>
    <n v="47.183999999999997"/>
    <x v="3"/>
    <x v="8"/>
    <x v="2"/>
    <n v="-0.1875"/>
  </r>
  <r>
    <n v="20231207"/>
    <s v="Lucas Kerr"/>
    <x v="1"/>
    <s v="Detroit"/>
    <x v="1"/>
    <x v="1"/>
    <x v="39"/>
    <x v="6"/>
    <s v="Strategic"/>
    <x v="3"/>
    <n v="10.68"/>
    <n v="1"/>
    <n v="0"/>
    <n v="2.8835999999999999"/>
    <x v="708"/>
    <n v="10.68"/>
    <x v="3"/>
    <x v="4"/>
    <x v="0"/>
    <n v="0.27"/>
  </r>
  <r>
    <n v="20230521"/>
    <s v="Fiona Nolan"/>
    <x v="12"/>
    <s v="Belo Horizonte"/>
    <x v="1"/>
    <x v="7"/>
    <x v="20"/>
    <x v="2"/>
    <s v="Strategic"/>
    <x v="2"/>
    <n v="41.28"/>
    <n v="2"/>
    <n v="0"/>
    <n v="19.814399999999999"/>
    <x v="1356"/>
    <n v="20.64"/>
    <x v="3"/>
    <x v="5"/>
    <x v="1"/>
    <n v="0.48"/>
  </r>
  <r>
    <n v="20220928"/>
    <s v="Gordon Burgess"/>
    <x v="4"/>
    <s v="Toronto"/>
    <x v="1"/>
    <x v="1"/>
    <x v="18"/>
    <x v="0"/>
    <s v="SMB"/>
    <x v="6"/>
    <n v="1001.5839999999999"/>
    <n v="2"/>
    <n v="0.2"/>
    <n v="125.19799999999999"/>
    <x v="2279"/>
    <n v="500.79199999999997"/>
    <x v="0"/>
    <x v="8"/>
    <x v="2"/>
    <n v="0.125"/>
  </r>
  <r>
    <n v="20231211"/>
    <s v="Joseph Duncan"/>
    <x v="20"/>
    <s v="Medellín"/>
    <x v="1"/>
    <x v="7"/>
    <x v="41"/>
    <x v="5"/>
    <s v="Strategic"/>
    <x v="4"/>
    <n v="14.76"/>
    <n v="2"/>
    <n v="0"/>
    <n v="4.2804000000000002"/>
    <x v="1404"/>
    <n v="7.38"/>
    <x v="3"/>
    <x v="4"/>
    <x v="0"/>
    <n v="0.29000000000000004"/>
  </r>
  <r>
    <n v="20200913"/>
    <s v="Harry Brown"/>
    <x v="24"/>
    <s v="Mexico City"/>
    <x v="1"/>
    <x v="7"/>
    <x v="22"/>
    <x v="1"/>
    <s v="SMB"/>
    <x v="2"/>
    <n v="2.5019999999999998"/>
    <n v="3"/>
    <n v="0.7"/>
    <n v="-2.0015999999999998"/>
    <x v="1363"/>
    <n v="0.83399999999999996"/>
    <x v="2"/>
    <x v="8"/>
    <x v="2"/>
    <n v="-0.8"/>
  </r>
  <r>
    <n v="20230730"/>
    <s v="Dominic Lawrence"/>
    <x v="4"/>
    <s v="Toronto"/>
    <x v="1"/>
    <x v="1"/>
    <x v="75"/>
    <x v="0"/>
    <s v="SMB"/>
    <x v="0"/>
    <n v="115.96"/>
    <n v="2"/>
    <n v="0"/>
    <n v="25.511199999999999"/>
    <x v="2030"/>
    <n v="57.98"/>
    <x v="3"/>
    <x v="7"/>
    <x v="2"/>
    <n v="0.22"/>
  </r>
  <r>
    <n v="20230802"/>
    <s v="Angela Davies"/>
    <x v="1"/>
    <s v="Los Angeles"/>
    <x v="1"/>
    <x v="1"/>
    <x v="57"/>
    <x v="5"/>
    <s v="SMB"/>
    <x v="3"/>
    <n v="186.54"/>
    <n v="3"/>
    <n v="0"/>
    <n v="50.3658"/>
    <x v="850"/>
    <n v="62.18"/>
    <x v="3"/>
    <x v="6"/>
    <x v="2"/>
    <n v="0.27"/>
  </r>
  <r>
    <n v="20230503"/>
    <s v="Max Hardacre"/>
    <x v="1"/>
    <s v="New York City"/>
    <x v="1"/>
    <x v="1"/>
    <x v="74"/>
    <x v="0"/>
    <s v="Strategic"/>
    <x v="9"/>
    <n v="159.56"/>
    <n v="4"/>
    <n v="0"/>
    <n v="59.037199999999999"/>
    <x v="710"/>
    <n v="39.89"/>
    <x v="3"/>
    <x v="5"/>
    <x v="1"/>
    <n v="0.37"/>
  </r>
  <r>
    <n v="20210612"/>
    <s v="Bella Mackenzie"/>
    <x v="2"/>
    <s v="Cologne"/>
    <x v="0"/>
    <x v="2"/>
    <x v="65"/>
    <x v="1"/>
    <s v="SMB"/>
    <x v="6"/>
    <n v="55.984000000000002"/>
    <n v="2"/>
    <n v="0.2"/>
    <n v="4.1988000000000003"/>
    <x v="101"/>
    <n v="27.992000000000001"/>
    <x v="1"/>
    <x v="1"/>
    <x v="1"/>
    <n v="7.4999999999999997E-2"/>
  </r>
  <r>
    <n v="20201222"/>
    <s v="Cameron King"/>
    <x v="10"/>
    <s v="Sydney"/>
    <x v="2"/>
    <x v="8"/>
    <x v="77"/>
    <x v="1"/>
    <s v="SMB"/>
    <x v="3"/>
    <n v="132.16"/>
    <n v="1"/>
    <n v="0.2"/>
    <n v="9.9120000000000008"/>
    <x v="564"/>
    <n v="132.16"/>
    <x v="2"/>
    <x v="4"/>
    <x v="0"/>
    <n v="7.5000000000000011E-2"/>
  </r>
  <r>
    <n v="20201222"/>
    <s v="Cameron King"/>
    <x v="10"/>
    <s v="Sydney"/>
    <x v="2"/>
    <x v="8"/>
    <x v="77"/>
    <x v="1"/>
    <s v="SMB"/>
    <x v="2"/>
    <n v="17.904"/>
    <n v="6"/>
    <n v="0.8"/>
    <n v="-31.332000000000001"/>
    <x v="544"/>
    <n v="2.984"/>
    <x v="2"/>
    <x v="4"/>
    <x v="0"/>
    <n v="-1.75"/>
  </r>
  <r>
    <n v="20201222"/>
    <s v="Cameron King"/>
    <x v="10"/>
    <s v="Sydney"/>
    <x v="2"/>
    <x v="8"/>
    <x v="77"/>
    <x v="1"/>
    <s v="SMB"/>
    <x v="8"/>
    <n v="124.032"/>
    <n v="4"/>
    <n v="0.2"/>
    <n v="44.961599999999997"/>
    <x v="2037"/>
    <n v="31.007999999999999"/>
    <x v="2"/>
    <x v="4"/>
    <x v="0"/>
    <n v="0.36249999999999999"/>
  </r>
  <r>
    <n v="20201216"/>
    <s v="Carolyn Metcalfe"/>
    <x v="1"/>
    <s v="Houston"/>
    <x v="1"/>
    <x v="1"/>
    <x v="15"/>
    <x v="7"/>
    <s v="Strategic"/>
    <x v="1"/>
    <n v="1403.92"/>
    <n v="5"/>
    <n v="0.2"/>
    <n v="70.195999999999998"/>
    <x v="2645"/>
    <n v="280.78399999999999"/>
    <x v="2"/>
    <x v="4"/>
    <x v="0"/>
    <n v="4.9999999999999996E-2"/>
  </r>
  <r>
    <n v="20220417"/>
    <s v="Isaac Robertson"/>
    <x v="4"/>
    <s v="Toronto"/>
    <x v="1"/>
    <x v="1"/>
    <x v="34"/>
    <x v="8"/>
    <s v="SMB"/>
    <x v="8"/>
    <n v="28.8"/>
    <n v="3"/>
    <n v="0"/>
    <n v="0.86399999999999999"/>
    <x v="1811"/>
    <n v="9.6"/>
    <x v="0"/>
    <x v="3"/>
    <x v="1"/>
    <n v="0.03"/>
  </r>
  <r>
    <n v="20210521"/>
    <s v="Ruth Vaughan"/>
    <x v="9"/>
    <s v="Paris"/>
    <x v="0"/>
    <x v="2"/>
    <x v="72"/>
    <x v="4"/>
    <s v="Strategic"/>
    <x v="2"/>
    <n v="24.588000000000001"/>
    <n v="2"/>
    <n v="0.7"/>
    <n v="-18.031199999999998"/>
    <x v="832"/>
    <n v="12.294"/>
    <x v="1"/>
    <x v="5"/>
    <x v="1"/>
    <n v="-0.73333333333333328"/>
  </r>
  <r>
    <n v="20230227"/>
    <s v="Melanie Davidson"/>
    <x v="1"/>
    <s v="San Antonio"/>
    <x v="1"/>
    <x v="1"/>
    <x v="30"/>
    <x v="8"/>
    <s v="SMB"/>
    <x v="7"/>
    <n v="356.79"/>
    <n v="7"/>
    <n v="0"/>
    <n v="99.901200000000003"/>
    <x v="560"/>
    <n v="50.970000000000006"/>
    <x v="3"/>
    <x v="11"/>
    <x v="3"/>
    <n v="0.27999999999999997"/>
  </r>
  <r>
    <n v="20230405"/>
    <s v="Wanda Hardacre"/>
    <x v="15"/>
    <s v="London"/>
    <x v="0"/>
    <x v="0"/>
    <x v="11"/>
    <x v="5"/>
    <s v="Enterprise"/>
    <x v="10"/>
    <n v="16.98"/>
    <n v="1"/>
    <n v="0"/>
    <n v="8.49"/>
    <x v="644"/>
    <n v="16.98"/>
    <x v="3"/>
    <x v="3"/>
    <x v="1"/>
    <n v="0.5"/>
  </r>
  <r>
    <n v="20210316"/>
    <s v="Carl Miller"/>
    <x v="19"/>
    <s v="Lisboa"/>
    <x v="0"/>
    <x v="2"/>
    <x v="80"/>
    <x v="0"/>
    <s v="SMB"/>
    <x v="1"/>
    <n v="491.55"/>
    <n v="5"/>
    <n v="0"/>
    <n v="240.8595"/>
    <x v="522"/>
    <n v="98.31"/>
    <x v="1"/>
    <x v="10"/>
    <x v="3"/>
    <n v="0.49"/>
  </r>
  <r>
    <n v="20210316"/>
    <s v="Carl Miller"/>
    <x v="19"/>
    <s v="Porto"/>
    <x v="0"/>
    <x v="2"/>
    <x v="80"/>
    <x v="0"/>
    <s v="SMB"/>
    <x v="10"/>
    <n v="7.38"/>
    <n v="2"/>
    <n v="0"/>
    <n v="3.3948"/>
    <x v="2646"/>
    <n v="3.69"/>
    <x v="1"/>
    <x v="10"/>
    <x v="3"/>
    <n v="0.46"/>
  </r>
  <r>
    <n v="20211130"/>
    <s v="Luke Churchill"/>
    <x v="15"/>
    <s v="London"/>
    <x v="0"/>
    <x v="0"/>
    <x v="95"/>
    <x v="4"/>
    <s v="SMB"/>
    <x v="8"/>
    <n v="23.66"/>
    <n v="7"/>
    <n v="0"/>
    <n v="10.883599999999999"/>
    <x v="996"/>
    <n v="3.38"/>
    <x v="1"/>
    <x v="0"/>
    <x v="0"/>
    <n v="0.45999999999999996"/>
  </r>
  <r>
    <n v="20211130"/>
    <s v="Luke Churchill"/>
    <x v="15"/>
    <s v="London"/>
    <x v="0"/>
    <x v="0"/>
    <x v="95"/>
    <x v="4"/>
    <s v="SMB"/>
    <x v="0"/>
    <n v="681.40800000000002"/>
    <n v="12"/>
    <n v="0.2"/>
    <n v="42.588000000000001"/>
    <x v="1782"/>
    <n v="56.783999999999999"/>
    <x v="1"/>
    <x v="0"/>
    <x v="0"/>
    <n v="6.25E-2"/>
  </r>
  <r>
    <n v="20220729"/>
    <s v="John Davies"/>
    <x v="1"/>
    <s v="New York City"/>
    <x v="1"/>
    <x v="1"/>
    <x v="69"/>
    <x v="3"/>
    <s v="SMB"/>
    <x v="1"/>
    <n v="18.899999999999999"/>
    <n v="3"/>
    <n v="0"/>
    <n v="8.6940000000000008"/>
    <x v="2071"/>
    <n v="6.3"/>
    <x v="0"/>
    <x v="7"/>
    <x v="2"/>
    <n v="0.46000000000000008"/>
  </r>
  <r>
    <n v="20220624"/>
    <s v="William Alsop"/>
    <x v="1"/>
    <s v="Los Angeles"/>
    <x v="1"/>
    <x v="1"/>
    <x v="25"/>
    <x v="6"/>
    <s v="SMB"/>
    <x v="3"/>
    <n v="93.68"/>
    <n v="4"/>
    <n v="0"/>
    <n v="25.293600000000001"/>
    <x v="1393"/>
    <n v="23.42"/>
    <x v="0"/>
    <x v="1"/>
    <x v="1"/>
    <n v="0.27"/>
  </r>
  <r>
    <n v="20220624"/>
    <s v="William Alsop"/>
    <x v="1"/>
    <s v="Los Angeles"/>
    <x v="1"/>
    <x v="1"/>
    <x v="25"/>
    <x v="6"/>
    <s v="SMB"/>
    <x v="1"/>
    <n v="21.93"/>
    <n v="3"/>
    <n v="0"/>
    <n v="10.3071"/>
    <x v="1198"/>
    <n v="7.31"/>
    <x v="0"/>
    <x v="1"/>
    <x v="1"/>
    <n v="0.47000000000000003"/>
  </r>
  <r>
    <n v="20220624"/>
    <s v="William Alsop"/>
    <x v="1"/>
    <s v="Los Angeles"/>
    <x v="1"/>
    <x v="1"/>
    <x v="25"/>
    <x v="6"/>
    <s v="SMB"/>
    <x v="6"/>
    <n v="862.34400000000005"/>
    <n v="7"/>
    <n v="0.2"/>
    <n v="97.0137"/>
    <x v="537"/>
    <n v="123.19200000000001"/>
    <x v="0"/>
    <x v="1"/>
    <x v="1"/>
    <n v="0.11249999999999999"/>
  </r>
  <r>
    <n v="20220624"/>
    <s v="William Alsop"/>
    <x v="1"/>
    <s v="Los Angeles"/>
    <x v="1"/>
    <x v="1"/>
    <x v="25"/>
    <x v="6"/>
    <s v="SMB"/>
    <x v="8"/>
    <n v="19.98"/>
    <n v="1"/>
    <n v="0"/>
    <n v="9.3905999999999992"/>
    <x v="376"/>
    <n v="19.98"/>
    <x v="0"/>
    <x v="1"/>
    <x v="1"/>
    <n v="0.47"/>
  </r>
  <r>
    <n v="20200714"/>
    <s v="Katherine Graham"/>
    <x v="9"/>
    <s v="Paris"/>
    <x v="0"/>
    <x v="2"/>
    <x v="81"/>
    <x v="3"/>
    <s v="SMB"/>
    <x v="6"/>
    <n v="13.494"/>
    <n v="1"/>
    <n v="0.4"/>
    <n v="-2.2490000000000001"/>
    <x v="2647"/>
    <n v="13.494"/>
    <x v="2"/>
    <x v="7"/>
    <x v="2"/>
    <n v="-0.16666666666666669"/>
  </r>
  <r>
    <n v="20200714"/>
    <s v="Katherine Graham"/>
    <x v="9"/>
    <s v="Paris"/>
    <x v="0"/>
    <x v="2"/>
    <x v="81"/>
    <x v="3"/>
    <s v="SMB"/>
    <x v="6"/>
    <n v="23.988"/>
    <n v="2"/>
    <n v="0.4"/>
    <n v="-13.993"/>
    <x v="2648"/>
    <n v="11.994"/>
    <x v="2"/>
    <x v="7"/>
    <x v="2"/>
    <n v="-0.58333333333333337"/>
  </r>
  <r>
    <n v="20200714"/>
    <s v="Katherine Graham"/>
    <x v="9"/>
    <s v="Paris"/>
    <x v="0"/>
    <x v="2"/>
    <x v="81"/>
    <x v="3"/>
    <s v="SMB"/>
    <x v="4"/>
    <n v="31.984000000000002"/>
    <n v="2"/>
    <n v="0.2"/>
    <n v="1.1994"/>
    <x v="2370"/>
    <n v="15.992000000000001"/>
    <x v="2"/>
    <x v="7"/>
    <x v="2"/>
    <n v="3.7499999999999999E-2"/>
  </r>
  <r>
    <n v="20200714"/>
    <s v="Katherine Graham"/>
    <x v="9"/>
    <s v="Paris"/>
    <x v="0"/>
    <x v="2"/>
    <x v="81"/>
    <x v="3"/>
    <s v="SMB"/>
    <x v="5"/>
    <n v="41.584000000000003"/>
    <n v="2"/>
    <n v="0.2"/>
    <n v="4.6782000000000004"/>
    <x v="1150"/>
    <n v="20.792000000000002"/>
    <x v="2"/>
    <x v="7"/>
    <x v="2"/>
    <n v="0.1125"/>
  </r>
  <r>
    <n v="20231201"/>
    <s v="Dominic Bell"/>
    <x v="5"/>
    <s v="Shizuoka"/>
    <x v="2"/>
    <x v="4"/>
    <x v="82"/>
    <x v="4"/>
    <s v="Strategic"/>
    <x v="9"/>
    <n v="95.975999999999999"/>
    <n v="3"/>
    <n v="0.2"/>
    <n v="-10.7973"/>
    <x v="94"/>
    <n v="31.992000000000001"/>
    <x v="3"/>
    <x v="4"/>
    <x v="0"/>
    <n v="-0.1125"/>
  </r>
  <r>
    <n v="20220903"/>
    <s v="Jennifer Payne"/>
    <x v="10"/>
    <s v="Sydney"/>
    <x v="2"/>
    <x v="8"/>
    <x v="40"/>
    <x v="1"/>
    <s v="Enterprise"/>
    <x v="4"/>
    <n v="84.272000000000006"/>
    <n v="2"/>
    <n v="0.6"/>
    <n v="-75.844800000000006"/>
    <x v="2649"/>
    <n v="42.136000000000003"/>
    <x v="0"/>
    <x v="8"/>
    <x v="2"/>
    <n v="-0.9"/>
  </r>
  <r>
    <n v="20200615"/>
    <s v="Lisa Wilkins"/>
    <x v="5"/>
    <s v="Shizuoka"/>
    <x v="2"/>
    <x v="4"/>
    <x v="22"/>
    <x v="1"/>
    <s v="SMB"/>
    <x v="8"/>
    <n v="36.543999999999997"/>
    <n v="2"/>
    <n v="0.2"/>
    <n v="11.876799999999999"/>
    <x v="1248"/>
    <n v="18.271999999999998"/>
    <x v="2"/>
    <x v="1"/>
    <x v="1"/>
    <n v="0.32500000000000001"/>
  </r>
  <r>
    <n v="20221106"/>
    <s v="Cameron King"/>
    <x v="4"/>
    <s v="Toronto"/>
    <x v="1"/>
    <x v="1"/>
    <x v="77"/>
    <x v="1"/>
    <s v="SMB"/>
    <x v="9"/>
    <n v="479.72"/>
    <n v="4"/>
    <n v="0"/>
    <n v="52.769199999999998"/>
    <x v="2650"/>
    <n v="119.93"/>
    <x v="0"/>
    <x v="0"/>
    <x v="0"/>
    <n v="0.10999999999999999"/>
  </r>
  <r>
    <n v="20230627"/>
    <s v="Emma Stewart"/>
    <x v="15"/>
    <s v="London"/>
    <x v="0"/>
    <x v="0"/>
    <x v="80"/>
    <x v="0"/>
    <s v="Strategic"/>
    <x v="2"/>
    <n v="102.36799999999999"/>
    <n v="2"/>
    <n v="0.2"/>
    <n v="37.108400000000003"/>
    <x v="1588"/>
    <n v="51.183999999999997"/>
    <x v="3"/>
    <x v="1"/>
    <x v="1"/>
    <n v="0.36250000000000004"/>
  </r>
  <r>
    <n v="20230627"/>
    <s v="Emma Stewart"/>
    <x v="15"/>
    <s v="London"/>
    <x v="0"/>
    <x v="0"/>
    <x v="80"/>
    <x v="0"/>
    <s v="Strategic"/>
    <x v="8"/>
    <n v="28.4"/>
    <n v="5"/>
    <n v="0"/>
    <n v="8.2360000000000007"/>
    <x v="702"/>
    <n v="5.68"/>
    <x v="3"/>
    <x v="1"/>
    <x v="1"/>
    <n v="0.29000000000000004"/>
  </r>
  <r>
    <n v="20230627"/>
    <s v="Emma Stewart"/>
    <x v="15"/>
    <s v="London"/>
    <x v="0"/>
    <x v="0"/>
    <x v="80"/>
    <x v="0"/>
    <s v="Strategic"/>
    <x v="3"/>
    <n v="713.88"/>
    <n v="4"/>
    <n v="0"/>
    <n v="214.16399999999999"/>
    <x v="532"/>
    <n v="178.47"/>
    <x v="3"/>
    <x v="1"/>
    <x v="1"/>
    <n v="0.3"/>
  </r>
  <r>
    <n v="20230627"/>
    <s v="Emma Stewart"/>
    <x v="15"/>
    <s v="London"/>
    <x v="0"/>
    <x v="0"/>
    <x v="80"/>
    <x v="0"/>
    <s v="Strategic"/>
    <x v="8"/>
    <n v="68.52"/>
    <n v="3"/>
    <n v="0"/>
    <n v="31.519200000000001"/>
    <x v="1248"/>
    <n v="22.84"/>
    <x v="3"/>
    <x v="1"/>
    <x v="1"/>
    <n v="0.46"/>
  </r>
  <r>
    <n v="20210725"/>
    <s v="Dominic Burgess"/>
    <x v="1"/>
    <s v="New York City"/>
    <x v="1"/>
    <x v="1"/>
    <x v="85"/>
    <x v="0"/>
    <s v="SMB"/>
    <x v="6"/>
    <n v="623.96"/>
    <n v="5"/>
    <n v="0.2"/>
    <n v="38.997500000000002"/>
    <x v="2651"/>
    <n v="124.792"/>
    <x v="1"/>
    <x v="7"/>
    <x v="2"/>
    <n v="6.25E-2"/>
  </r>
  <r>
    <n v="20200923"/>
    <s v="Lily Hardacre"/>
    <x v="13"/>
    <s v="Quezon City"/>
    <x v="2"/>
    <x v="9"/>
    <x v="29"/>
    <x v="2"/>
    <s v="Strategic"/>
    <x v="2"/>
    <n v="11.12"/>
    <n v="4"/>
    <n v="0"/>
    <n v="5.4488000000000003"/>
    <x v="2464"/>
    <n v="2.78"/>
    <x v="2"/>
    <x v="8"/>
    <x v="2"/>
    <n v="0.49000000000000005"/>
  </r>
  <r>
    <n v="20221001"/>
    <s v="Una Mackay"/>
    <x v="15"/>
    <s v="London"/>
    <x v="0"/>
    <x v="0"/>
    <x v="14"/>
    <x v="2"/>
    <s v="SMB"/>
    <x v="0"/>
    <n v="523.91999999999996"/>
    <n v="5"/>
    <n v="0.2"/>
    <n v="-26.196000000000002"/>
    <x v="1347"/>
    <n v="104.78399999999999"/>
    <x v="0"/>
    <x v="2"/>
    <x v="0"/>
    <n v="-5.000000000000001E-2"/>
  </r>
  <r>
    <n v="20211109"/>
    <s v="Stewart May"/>
    <x v="1"/>
    <s v="Aurora"/>
    <x v="1"/>
    <x v="1"/>
    <x v="13"/>
    <x v="4"/>
    <s v="Enterprise"/>
    <x v="11"/>
    <n v="2.48"/>
    <n v="2"/>
    <n v="0"/>
    <n v="1.1656"/>
    <x v="316"/>
    <n v="1.24"/>
    <x v="1"/>
    <x v="0"/>
    <x v="0"/>
    <n v="0.47"/>
  </r>
  <r>
    <n v="20210425"/>
    <s v="Pippa Brown"/>
    <x v="10"/>
    <s v="Melbourne"/>
    <x v="2"/>
    <x v="8"/>
    <x v="58"/>
    <x v="4"/>
    <s v="SMB"/>
    <x v="3"/>
    <n v="221.024"/>
    <n v="2"/>
    <n v="0.2"/>
    <n v="-55.256"/>
    <x v="1005"/>
    <n v="110.512"/>
    <x v="1"/>
    <x v="3"/>
    <x v="1"/>
    <n v="-0.25"/>
  </r>
  <r>
    <n v="20210425"/>
    <s v="Pippa Brown"/>
    <x v="10"/>
    <s v="Melbourne"/>
    <x v="2"/>
    <x v="8"/>
    <x v="58"/>
    <x v="4"/>
    <s v="SMB"/>
    <x v="1"/>
    <n v="128.05799999999999"/>
    <n v="3"/>
    <n v="0.3"/>
    <n v="-23.7822"/>
    <x v="2148"/>
    <n v="42.686"/>
    <x v="1"/>
    <x v="3"/>
    <x v="1"/>
    <n v="-0.18571428571428572"/>
  </r>
  <r>
    <n v="20231120"/>
    <s v="Lisa Peake"/>
    <x v="15"/>
    <s v="London"/>
    <x v="0"/>
    <x v="0"/>
    <x v="48"/>
    <x v="5"/>
    <s v="Enterprise"/>
    <x v="2"/>
    <n v="58.408000000000001"/>
    <n v="7"/>
    <n v="0.2"/>
    <n v="18.252500000000001"/>
    <x v="2652"/>
    <n v="8.3439999999999994"/>
    <x v="3"/>
    <x v="0"/>
    <x v="0"/>
    <n v="0.3125"/>
  </r>
  <r>
    <n v="20231120"/>
    <s v="Lisa Peake"/>
    <x v="15"/>
    <s v="London"/>
    <x v="0"/>
    <x v="0"/>
    <x v="48"/>
    <x v="5"/>
    <s v="Enterprise"/>
    <x v="2"/>
    <n v="79.974000000000004"/>
    <n v="3"/>
    <n v="0.4"/>
    <n v="-29.323799999999999"/>
    <x v="1050"/>
    <n v="26.658000000000001"/>
    <x v="3"/>
    <x v="0"/>
    <x v="0"/>
    <n v="-0.36666666666666664"/>
  </r>
  <r>
    <n v="20211120"/>
    <s v="Phil Short"/>
    <x v="5"/>
    <s v="Aichi"/>
    <x v="2"/>
    <x v="4"/>
    <x v="76"/>
    <x v="2"/>
    <s v="Strategic"/>
    <x v="12"/>
    <n v="479.988"/>
    <n v="2"/>
    <n v="0.4"/>
    <n v="55.998600000000003"/>
    <x v="2653"/>
    <n v="239.994"/>
    <x v="1"/>
    <x v="0"/>
    <x v="0"/>
    <n v="0.11666666666666667"/>
  </r>
  <r>
    <n v="20211002"/>
    <s v="Sophie Vance"/>
    <x v="1"/>
    <s v="New York City"/>
    <x v="1"/>
    <x v="1"/>
    <x v="28"/>
    <x v="3"/>
    <s v="SMB"/>
    <x v="2"/>
    <n v="11.808"/>
    <n v="3"/>
    <n v="0.2"/>
    <n v="4.1327999999999996"/>
    <x v="2654"/>
    <n v="3.9359999999999999"/>
    <x v="1"/>
    <x v="2"/>
    <x v="0"/>
    <n v="0.35"/>
  </r>
  <r>
    <n v="20211002"/>
    <s v="Sophie Vance"/>
    <x v="1"/>
    <s v="New York City"/>
    <x v="1"/>
    <x v="1"/>
    <x v="28"/>
    <x v="3"/>
    <s v="SMB"/>
    <x v="2"/>
    <n v="53.567999999999998"/>
    <n v="4"/>
    <n v="0.2"/>
    <n v="19.418399999999998"/>
    <x v="1989"/>
    <n v="13.391999999999999"/>
    <x v="1"/>
    <x v="2"/>
    <x v="0"/>
    <n v="0.36249999999999999"/>
  </r>
  <r>
    <n v="20211002"/>
    <s v="Sophie Vance"/>
    <x v="1"/>
    <s v="New York City"/>
    <x v="1"/>
    <x v="1"/>
    <x v="28"/>
    <x v="3"/>
    <s v="SMB"/>
    <x v="6"/>
    <n v="503.96"/>
    <n v="5"/>
    <n v="0.2"/>
    <n v="50.396000000000001"/>
    <x v="2571"/>
    <n v="100.792"/>
    <x v="1"/>
    <x v="2"/>
    <x v="0"/>
    <n v="0.1"/>
  </r>
  <r>
    <n v="20210425"/>
    <s v="Eric Mills"/>
    <x v="1"/>
    <s v="New York City"/>
    <x v="1"/>
    <x v="1"/>
    <x v="80"/>
    <x v="0"/>
    <s v="Strategic"/>
    <x v="10"/>
    <n v="21.34"/>
    <n v="2"/>
    <n v="0"/>
    <n v="9.8163999999999998"/>
    <x v="789"/>
    <n v="10.67"/>
    <x v="1"/>
    <x v="3"/>
    <x v="1"/>
    <n v="0.46"/>
  </r>
  <r>
    <n v="20220715"/>
    <s v="Kylie Mackenzie"/>
    <x v="32"/>
    <s v="Espoo"/>
    <x v="0"/>
    <x v="3"/>
    <x v="70"/>
    <x v="1"/>
    <s v="SMB"/>
    <x v="2"/>
    <n v="36.4"/>
    <n v="5"/>
    <n v="0"/>
    <n v="17.108000000000001"/>
    <x v="2655"/>
    <n v="7.2799999999999994"/>
    <x v="0"/>
    <x v="7"/>
    <x v="2"/>
    <n v="0.47000000000000003"/>
  </r>
  <r>
    <n v="20220715"/>
    <s v="Kylie Mackenzie"/>
    <x v="32"/>
    <s v="Espoo"/>
    <x v="0"/>
    <x v="3"/>
    <x v="70"/>
    <x v="1"/>
    <s v="SMB"/>
    <x v="4"/>
    <n v="51.75"/>
    <n v="1"/>
    <n v="0"/>
    <n v="15.525"/>
    <x v="28"/>
    <n v="51.75"/>
    <x v="0"/>
    <x v="7"/>
    <x v="2"/>
    <n v="0.3"/>
  </r>
  <r>
    <n v="20210927"/>
    <s v="Max Skinner"/>
    <x v="1"/>
    <s v="Los Angeles"/>
    <x v="1"/>
    <x v="1"/>
    <x v="22"/>
    <x v="1"/>
    <s v="Enterprise"/>
    <x v="3"/>
    <n v="15.51"/>
    <n v="1"/>
    <n v="0"/>
    <n v="4.3428000000000004"/>
    <x v="178"/>
    <n v="15.51"/>
    <x v="1"/>
    <x v="8"/>
    <x v="2"/>
    <n v="0.28000000000000003"/>
  </r>
  <r>
    <n v="20210927"/>
    <s v="Max Skinner"/>
    <x v="1"/>
    <s v="Los Angeles"/>
    <x v="1"/>
    <x v="1"/>
    <x v="22"/>
    <x v="1"/>
    <s v="Enterprise"/>
    <x v="8"/>
    <n v="146.82"/>
    <n v="3"/>
    <n v="0"/>
    <n v="73.41"/>
    <x v="125"/>
    <n v="48.94"/>
    <x v="1"/>
    <x v="8"/>
    <x v="2"/>
    <n v="0.5"/>
  </r>
  <r>
    <n v="20210927"/>
    <s v="Max Skinner"/>
    <x v="1"/>
    <s v="Los Angeles"/>
    <x v="1"/>
    <x v="1"/>
    <x v="22"/>
    <x v="1"/>
    <s v="Enterprise"/>
    <x v="8"/>
    <n v="12.96"/>
    <n v="2"/>
    <n v="0"/>
    <n v="6.2207999999999997"/>
    <x v="86"/>
    <n v="6.48"/>
    <x v="1"/>
    <x v="8"/>
    <x v="2"/>
    <n v="0.47999999999999993"/>
  </r>
  <r>
    <n v="20231111"/>
    <s v="Luke McDonald"/>
    <x v="1"/>
    <s v="Columbus"/>
    <x v="1"/>
    <x v="1"/>
    <x v="97"/>
    <x v="2"/>
    <s v="Enterprise"/>
    <x v="5"/>
    <n v="7.8"/>
    <n v="3"/>
    <n v="0"/>
    <n v="2.1059999999999999"/>
    <x v="1218"/>
    <n v="2.6"/>
    <x v="3"/>
    <x v="0"/>
    <x v="0"/>
    <n v="0.26999999999999996"/>
  </r>
  <r>
    <n v="20220717"/>
    <s v="Tim Morrison"/>
    <x v="20"/>
    <s v="Medellín"/>
    <x v="1"/>
    <x v="7"/>
    <x v="49"/>
    <x v="4"/>
    <s v="Strategic"/>
    <x v="10"/>
    <n v="10.199999999999999"/>
    <n v="5"/>
    <n v="0"/>
    <n v="4.7939999999999996"/>
    <x v="29"/>
    <n v="2.04"/>
    <x v="0"/>
    <x v="7"/>
    <x v="2"/>
    <n v="0.47"/>
  </r>
  <r>
    <n v="20220717"/>
    <s v="Tim Morrison"/>
    <x v="20"/>
    <s v="Medellín"/>
    <x v="1"/>
    <x v="7"/>
    <x v="49"/>
    <x v="4"/>
    <s v="Strategic"/>
    <x v="5"/>
    <n v="22.32"/>
    <n v="3"/>
    <n v="0"/>
    <n v="5.58"/>
    <x v="2656"/>
    <n v="7.44"/>
    <x v="0"/>
    <x v="7"/>
    <x v="2"/>
    <n v="0.25"/>
  </r>
  <r>
    <n v="20220717"/>
    <s v="Tim Morrison"/>
    <x v="20"/>
    <s v="Medellín"/>
    <x v="1"/>
    <x v="7"/>
    <x v="49"/>
    <x v="4"/>
    <s v="Strategic"/>
    <x v="2"/>
    <n v="24.1"/>
    <n v="5"/>
    <n v="0"/>
    <n v="11.086"/>
    <x v="1167"/>
    <n v="4.82"/>
    <x v="0"/>
    <x v="7"/>
    <x v="2"/>
    <n v="0.45999999999999996"/>
  </r>
  <r>
    <n v="20220717"/>
    <s v="Tim Morrison"/>
    <x v="20"/>
    <s v="Medellín"/>
    <x v="1"/>
    <x v="7"/>
    <x v="49"/>
    <x v="4"/>
    <s v="Strategic"/>
    <x v="9"/>
    <n v="75.98"/>
    <n v="2"/>
    <n v="0"/>
    <n v="18.235199999999999"/>
    <x v="1479"/>
    <n v="37.99"/>
    <x v="0"/>
    <x v="7"/>
    <x v="2"/>
    <n v="0.23999999999999996"/>
  </r>
  <r>
    <n v="20220717"/>
    <s v="Tim Morrison"/>
    <x v="20"/>
    <s v="Medellín"/>
    <x v="1"/>
    <x v="7"/>
    <x v="49"/>
    <x v="4"/>
    <s v="Strategic"/>
    <x v="2"/>
    <n v="6.46"/>
    <n v="2"/>
    <n v="0"/>
    <n v="3.1654"/>
    <x v="520"/>
    <n v="3.23"/>
    <x v="0"/>
    <x v="7"/>
    <x v="2"/>
    <n v="0.49"/>
  </r>
  <r>
    <n v="20220717"/>
    <s v="Tim Morrison"/>
    <x v="20"/>
    <s v="Medellín"/>
    <x v="1"/>
    <x v="7"/>
    <x v="49"/>
    <x v="4"/>
    <s v="Strategic"/>
    <x v="8"/>
    <n v="60.12"/>
    <n v="9"/>
    <n v="0"/>
    <n v="28.857600000000001"/>
    <x v="1421"/>
    <n v="6.68"/>
    <x v="0"/>
    <x v="7"/>
    <x v="2"/>
    <n v="0.48000000000000004"/>
  </r>
  <r>
    <n v="20211016"/>
    <s v="Irene Duncan"/>
    <x v="15"/>
    <s v="London"/>
    <x v="0"/>
    <x v="0"/>
    <x v="51"/>
    <x v="9"/>
    <s v="Strategic"/>
    <x v="6"/>
    <n v="824.97"/>
    <n v="3"/>
    <n v="0"/>
    <n v="214.4922"/>
    <x v="951"/>
    <n v="274.99"/>
    <x v="1"/>
    <x v="2"/>
    <x v="0"/>
    <n v="0.26"/>
  </r>
  <r>
    <n v="20220110"/>
    <s v="Joanne Davies"/>
    <x v="4"/>
    <s v="Winnipeg"/>
    <x v="1"/>
    <x v="1"/>
    <x v="31"/>
    <x v="6"/>
    <s v="SMB"/>
    <x v="4"/>
    <n v="24.85"/>
    <n v="5"/>
    <n v="0"/>
    <n v="7.7035"/>
    <x v="2657"/>
    <n v="4.9700000000000006"/>
    <x v="0"/>
    <x v="9"/>
    <x v="3"/>
    <n v="0.31"/>
  </r>
  <r>
    <n v="20230920"/>
    <s v="Carolyn Parr"/>
    <x v="16"/>
    <s v="Santiago"/>
    <x v="1"/>
    <x v="7"/>
    <x v="37"/>
    <x v="0"/>
    <s v="SMB"/>
    <x v="3"/>
    <n v="12.624000000000001"/>
    <n v="2"/>
    <n v="0.2"/>
    <n v="-2.5247999999999999"/>
    <x v="2658"/>
    <n v="6.3120000000000003"/>
    <x v="3"/>
    <x v="8"/>
    <x v="2"/>
    <n v="-0.19999999999999998"/>
  </r>
  <r>
    <n v="20230920"/>
    <s v="Carolyn Parr"/>
    <x v="16"/>
    <s v="Santiago"/>
    <x v="1"/>
    <x v="7"/>
    <x v="37"/>
    <x v="0"/>
    <s v="SMB"/>
    <x v="9"/>
    <n v="89.584000000000003"/>
    <n v="2"/>
    <n v="0.2"/>
    <n v="4.4791999999999996"/>
    <x v="202"/>
    <n v="44.792000000000002"/>
    <x v="3"/>
    <x v="8"/>
    <x v="2"/>
    <n v="4.9999999999999996E-2"/>
  </r>
  <r>
    <n v="20230920"/>
    <s v="Carolyn Parr"/>
    <x v="16"/>
    <s v="Santiago"/>
    <x v="1"/>
    <x v="7"/>
    <x v="37"/>
    <x v="0"/>
    <s v="SMB"/>
    <x v="6"/>
    <n v="471.92"/>
    <n v="2"/>
    <n v="0.2"/>
    <n v="29.495000000000001"/>
    <x v="1866"/>
    <n v="235.96"/>
    <x v="3"/>
    <x v="8"/>
    <x v="2"/>
    <n v="6.25E-2"/>
  </r>
  <r>
    <n v="20230920"/>
    <s v="Carolyn Parr"/>
    <x v="16"/>
    <s v="Santiago"/>
    <x v="1"/>
    <x v="7"/>
    <x v="37"/>
    <x v="0"/>
    <s v="SMB"/>
    <x v="2"/>
    <n v="18.18"/>
    <n v="4"/>
    <n v="0.7"/>
    <n v="-13.938000000000001"/>
    <x v="2349"/>
    <n v="4.5449999999999999"/>
    <x v="3"/>
    <x v="8"/>
    <x v="2"/>
    <n v="-0.76666666666666672"/>
  </r>
  <r>
    <n v="20230916"/>
    <s v="Jasmine MacLeod"/>
    <x v="5"/>
    <s v="Tokyo"/>
    <x v="2"/>
    <x v="4"/>
    <x v="28"/>
    <x v="3"/>
    <s v="SMB"/>
    <x v="5"/>
    <n v="31.744"/>
    <n v="2"/>
    <n v="0.2"/>
    <n v="8.3328000000000007"/>
    <x v="1927"/>
    <n v="15.872"/>
    <x v="3"/>
    <x v="8"/>
    <x v="2"/>
    <n v="0.26250000000000001"/>
  </r>
  <r>
    <n v="20210628"/>
    <s v="Irene Graham"/>
    <x v="16"/>
    <s v="Puente Alto"/>
    <x v="1"/>
    <x v="7"/>
    <x v="20"/>
    <x v="2"/>
    <s v="Strategic"/>
    <x v="1"/>
    <n v="5.9039999999999999"/>
    <n v="2"/>
    <n v="0.2"/>
    <n v="1.9925999999999999"/>
    <x v="988"/>
    <n v="2.952"/>
    <x v="1"/>
    <x v="1"/>
    <x v="1"/>
    <n v="0.33749999999999997"/>
  </r>
  <r>
    <n v="20210628"/>
    <s v="Irene Graham"/>
    <x v="16"/>
    <s v="Puente Alto"/>
    <x v="1"/>
    <x v="7"/>
    <x v="20"/>
    <x v="2"/>
    <s v="Strategic"/>
    <x v="4"/>
    <n v="621.76"/>
    <n v="4"/>
    <n v="0.2"/>
    <n v="46.631999999999998"/>
    <x v="648"/>
    <n v="155.44"/>
    <x v="1"/>
    <x v="1"/>
    <x v="1"/>
    <n v="7.4999999999999997E-2"/>
  </r>
  <r>
    <n v="20221126"/>
    <s v="Sean Scott"/>
    <x v="36"/>
    <s v="Dubai"/>
    <x v="0"/>
    <x v="6"/>
    <x v="43"/>
    <x v="1"/>
    <s v="SMB"/>
    <x v="6"/>
    <n v="59.98"/>
    <n v="2"/>
    <n v="0"/>
    <n v="17.994"/>
    <x v="1958"/>
    <n v="29.99"/>
    <x v="0"/>
    <x v="0"/>
    <x v="0"/>
    <n v="0.3"/>
  </r>
  <r>
    <n v="20231126"/>
    <s v="Molly Rees"/>
    <x v="32"/>
    <s v="Helsinki"/>
    <x v="0"/>
    <x v="3"/>
    <x v="70"/>
    <x v="1"/>
    <s v="SMB"/>
    <x v="8"/>
    <n v="48.87"/>
    <n v="9"/>
    <n v="0"/>
    <n v="23.946300000000001"/>
    <x v="2659"/>
    <n v="5.43"/>
    <x v="3"/>
    <x v="0"/>
    <x v="0"/>
    <n v="0.49000000000000005"/>
  </r>
  <r>
    <n v="20230115"/>
    <s v="Zoe Hodges"/>
    <x v="1"/>
    <s v="New York City"/>
    <x v="1"/>
    <x v="1"/>
    <x v="2"/>
    <x v="0"/>
    <s v="SMB"/>
    <x v="8"/>
    <n v="154.9"/>
    <n v="5"/>
    <n v="0"/>
    <n v="69.704999999999998"/>
    <x v="786"/>
    <n v="30.98"/>
    <x v="3"/>
    <x v="9"/>
    <x v="3"/>
    <n v="0.44999999999999996"/>
  </r>
  <r>
    <n v="20201107"/>
    <s v="Dominic Bell"/>
    <x v="15"/>
    <s v="London"/>
    <x v="0"/>
    <x v="0"/>
    <x v="82"/>
    <x v="4"/>
    <s v="Strategic"/>
    <x v="11"/>
    <n v="5.92"/>
    <n v="4"/>
    <n v="0"/>
    <n v="2.8416000000000001"/>
    <x v="1176"/>
    <n v="1.48"/>
    <x v="2"/>
    <x v="0"/>
    <x v="0"/>
    <n v="0.48000000000000004"/>
  </r>
  <r>
    <n v="20201107"/>
    <s v="Dominic Bell"/>
    <x v="15"/>
    <s v="London"/>
    <x v="0"/>
    <x v="0"/>
    <x v="82"/>
    <x v="4"/>
    <s v="Strategic"/>
    <x v="8"/>
    <n v="30.18"/>
    <n v="3"/>
    <n v="0"/>
    <n v="13.8828"/>
    <x v="2660"/>
    <n v="10.06"/>
    <x v="2"/>
    <x v="0"/>
    <x v="0"/>
    <n v="0.45999999999999996"/>
  </r>
  <r>
    <n v="20220902"/>
    <s v="Jonathan Ball"/>
    <x v="12"/>
    <s v="São Paulo"/>
    <x v="1"/>
    <x v="7"/>
    <x v="52"/>
    <x v="3"/>
    <s v="SMB"/>
    <x v="2"/>
    <n v="24.1"/>
    <n v="5"/>
    <n v="0"/>
    <n v="11.086"/>
    <x v="1167"/>
    <n v="4.82"/>
    <x v="0"/>
    <x v="8"/>
    <x v="2"/>
    <n v="0.45999999999999996"/>
  </r>
  <r>
    <n v="20220902"/>
    <s v="Jonathan Ball"/>
    <x v="12"/>
    <s v="São Paulo"/>
    <x v="1"/>
    <x v="7"/>
    <x v="52"/>
    <x v="3"/>
    <s v="SMB"/>
    <x v="6"/>
    <n v="8.7799999999999994"/>
    <n v="1"/>
    <n v="0"/>
    <n v="2.2827999999999999"/>
    <x v="411"/>
    <n v="8.7799999999999994"/>
    <x v="0"/>
    <x v="8"/>
    <x v="2"/>
    <n v="0.26"/>
  </r>
  <r>
    <n v="20220902"/>
    <s v="Jonathan Ball"/>
    <x v="12"/>
    <s v="São Paulo"/>
    <x v="1"/>
    <x v="7"/>
    <x v="52"/>
    <x v="3"/>
    <s v="SMB"/>
    <x v="7"/>
    <n v="376.74"/>
    <n v="4"/>
    <n v="0.1"/>
    <n v="71.162000000000006"/>
    <x v="597"/>
    <n v="94.185000000000002"/>
    <x v="0"/>
    <x v="8"/>
    <x v="2"/>
    <n v="0.18888888888888891"/>
  </r>
  <r>
    <n v="20220902"/>
    <s v="Jonathan Ball"/>
    <x v="12"/>
    <s v="São Paulo"/>
    <x v="1"/>
    <x v="7"/>
    <x v="52"/>
    <x v="3"/>
    <s v="SMB"/>
    <x v="2"/>
    <n v="29.52"/>
    <n v="4"/>
    <n v="0"/>
    <n v="14.4648"/>
    <x v="808"/>
    <n v="7.38"/>
    <x v="0"/>
    <x v="8"/>
    <x v="2"/>
    <n v="0.49"/>
  </r>
  <r>
    <n v="20220902"/>
    <s v="Jonathan Ball"/>
    <x v="12"/>
    <s v="São Paulo"/>
    <x v="1"/>
    <x v="7"/>
    <x v="52"/>
    <x v="3"/>
    <s v="SMB"/>
    <x v="5"/>
    <n v="11.96"/>
    <n v="2"/>
    <n v="0"/>
    <n v="2.99"/>
    <x v="920"/>
    <n v="5.98"/>
    <x v="0"/>
    <x v="8"/>
    <x v="2"/>
    <n v="0.25"/>
  </r>
  <r>
    <n v="20220902"/>
    <s v="Jonathan Ball"/>
    <x v="12"/>
    <s v="São Paulo"/>
    <x v="1"/>
    <x v="7"/>
    <x v="52"/>
    <x v="3"/>
    <s v="SMB"/>
    <x v="2"/>
    <n v="26.4"/>
    <n v="5"/>
    <n v="0"/>
    <n v="12.672000000000001"/>
    <x v="2430"/>
    <n v="5.2799999999999994"/>
    <x v="0"/>
    <x v="8"/>
    <x v="2"/>
    <n v="0.48000000000000004"/>
  </r>
  <r>
    <n v="20231112"/>
    <s v="Chloe Underwood"/>
    <x v="2"/>
    <s v="Stuttgart"/>
    <x v="0"/>
    <x v="2"/>
    <x v="55"/>
    <x v="1"/>
    <s v="Strategic"/>
    <x v="7"/>
    <n v="1158.1199999999999"/>
    <n v="5"/>
    <n v="0.2"/>
    <n v="130.2885"/>
    <x v="2443"/>
    <n v="231.62399999999997"/>
    <x v="3"/>
    <x v="0"/>
    <x v="0"/>
    <n v="0.11250000000000002"/>
  </r>
  <r>
    <n v="20231212"/>
    <s v="Paul Harris"/>
    <x v="5"/>
    <s v="Kyoto"/>
    <x v="2"/>
    <x v="4"/>
    <x v="88"/>
    <x v="6"/>
    <s v="SMB"/>
    <x v="7"/>
    <n v="1.3919999999999999"/>
    <n v="2"/>
    <n v="0.8"/>
    <n v="-3.7584"/>
    <x v="2661"/>
    <n v="0.69599999999999995"/>
    <x v="3"/>
    <x v="4"/>
    <x v="0"/>
    <n v="-2.7"/>
  </r>
  <r>
    <n v="20211108"/>
    <s v="Gordon Baker"/>
    <x v="17"/>
    <s v="Barcelona"/>
    <x v="0"/>
    <x v="2"/>
    <x v="75"/>
    <x v="0"/>
    <s v="SMB"/>
    <x v="7"/>
    <n v="44.43"/>
    <n v="3"/>
    <n v="0"/>
    <n v="18.660599999999999"/>
    <x v="693"/>
    <n v="14.81"/>
    <x v="1"/>
    <x v="0"/>
    <x v="0"/>
    <n v="0.42"/>
  </r>
  <r>
    <n v="20211108"/>
    <s v="Gordon Baker"/>
    <x v="17"/>
    <s v="Barcelona"/>
    <x v="0"/>
    <x v="2"/>
    <x v="75"/>
    <x v="0"/>
    <s v="SMB"/>
    <x v="6"/>
    <n v="226.2"/>
    <n v="5"/>
    <n v="0"/>
    <n v="58.811999999999998"/>
    <x v="1632"/>
    <n v="45.239999999999995"/>
    <x v="1"/>
    <x v="0"/>
    <x v="0"/>
    <n v="0.26"/>
  </r>
  <r>
    <n v="20211108"/>
    <s v="Gordon Baker"/>
    <x v="17"/>
    <s v="Barcelona"/>
    <x v="0"/>
    <x v="2"/>
    <x v="75"/>
    <x v="0"/>
    <s v="SMB"/>
    <x v="4"/>
    <n v="186.54"/>
    <n v="3"/>
    <n v="0"/>
    <n v="41.038800000000002"/>
    <x v="2029"/>
    <n v="62.18"/>
    <x v="1"/>
    <x v="0"/>
    <x v="0"/>
    <n v="0.22000000000000003"/>
  </r>
  <r>
    <n v="20211108"/>
    <s v="Gordon Baker"/>
    <x v="17"/>
    <s v="Barcelona"/>
    <x v="0"/>
    <x v="2"/>
    <x v="75"/>
    <x v="0"/>
    <s v="SMB"/>
    <x v="5"/>
    <n v="265.86"/>
    <n v="7"/>
    <n v="0"/>
    <n v="79.757999999999996"/>
    <x v="2608"/>
    <n v="37.980000000000004"/>
    <x v="1"/>
    <x v="0"/>
    <x v="0"/>
    <n v="0.3"/>
  </r>
  <r>
    <n v="20211108"/>
    <s v="Gordon Baker"/>
    <x v="17"/>
    <s v="Barcelona"/>
    <x v="0"/>
    <x v="2"/>
    <x v="75"/>
    <x v="0"/>
    <s v="SMB"/>
    <x v="5"/>
    <n v="27.9"/>
    <n v="5"/>
    <n v="0"/>
    <n v="6.9749999999999996"/>
    <x v="2662"/>
    <n v="5.58"/>
    <x v="1"/>
    <x v="0"/>
    <x v="0"/>
    <n v="0.25"/>
  </r>
  <r>
    <n v="20211119"/>
    <s v="Andrew Slater"/>
    <x v="33"/>
    <s v="Tel Aviv"/>
    <x v="0"/>
    <x v="11"/>
    <x v="11"/>
    <x v="5"/>
    <s v="Strategic"/>
    <x v="7"/>
    <n v="31.08"/>
    <n v="4"/>
    <n v="0"/>
    <n v="8.3916000000000004"/>
    <x v="2451"/>
    <n v="7.77"/>
    <x v="1"/>
    <x v="0"/>
    <x v="0"/>
    <n v="0.27"/>
  </r>
  <r>
    <n v="20231224"/>
    <s v="Gabrielle Ogden"/>
    <x v="10"/>
    <s v="Melbourne"/>
    <x v="2"/>
    <x v="8"/>
    <x v="2"/>
    <x v="0"/>
    <s v="Strategic"/>
    <x v="2"/>
    <n v="13.84"/>
    <n v="4"/>
    <n v="0.8"/>
    <n v="-22.143999999999998"/>
    <x v="154"/>
    <n v="3.46"/>
    <x v="3"/>
    <x v="4"/>
    <x v="0"/>
    <n v="-1.5999999999999999"/>
  </r>
  <r>
    <n v="20231224"/>
    <s v="Gabrielle Ogden"/>
    <x v="10"/>
    <s v="Melbourne"/>
    <x v="2"/>
    <x v="8"/>
    <x v="2"/>
    <x v="0"/>
    <s v="Strategic"/>
    <x v="8"/>
    <n v="175.87200000000001"/>
    <n v="4"/>
    <n v="0.2"/>
    <n v="63.753599999999999"/>
    <x v="1174"/>
    <n v="43.968000000000004"/>
    <x v="3"/>
    <x v="4"/>
    <x v="0"/>
    <n v="0.36249999999999999"/>
  </r>
  <r>
    <n v="20220917"/>
    <s v="Natalie Newman"/>
    <x v="1"/>
    <s v="Columbia"/>
    <x v="1"/>
    <x v="1"/>
    <x v="38"/>
    <x v="6"/>
    <s v="Enterprise"/>
    <x v="8"/>
    <n v="12.96"/>
    <n v="2"/>
    <n v="0"/>
    <n v="6.3503999999999996"/>
    <x v="566"/>
    <n v="6.48"/>
    <x v="0"/>
    <x v="8"/>
    <x v="2"/>
    <n v="0.48999999999999994"/>
  </r>
  <r>
    <n v="20230527"/>
    <s v="Felicity Henderson"/>
    <x v="0"/>
    <s v="Dublin"/>
    <x v="0"/>
    <x v="0"/>
    <x v="22"/>
    <x v="1"/>
    <s v="Strategic"/>
    <x v="7"/>
    <n v="208.44"/>
    <n v="3"/>
    <n v="0"/>
    <n v="62.531999999999996"/>
    <x v="2262"/>
    <n v="69.48"/>
    <x v="3"/>
    <x v="5"/>
    <x v="1"/>
    <n v="0.3"/>
  </r>
  <r>
    <n v="20230527"/>
    <s v="Felicity Henderson"/>
    <x v="0"/>
    <s v="Dublin"/>
    <x v="0"/>
    <x v="0"/>
    <x v="22"/>
    <x v="1"/>
    <s v="Strategic"/>
    <x v="8"/>
    <n v="25.76"/>
    <n v="2"/>
    <n v="0"/>
    <n v="0.77280000000000004"/>
    <x v="517"/>
    <n v="12.88"/>
    <x v="3"/>
    <x v="5"/>
    <x v="1"/>
    <n v="0.03"/>
  </r>
  <r>
    <n v="20210330"/>
    <s v="Julian Short"/>
    <x v="10"/>
    <s v="Perth"/>
    <x v="2"/>
    <x v="8"/>
    <x v="15"/>
    <x v="7"/>
    <s v="Enterprise"/>
    <x v="1"/>
    <n v="366.74400000000003"/>
    <n v="4"/>
    <n v="0.3"/>
    <n v="-110.0232"/>
    <x v="2172"/>
    <n v="91.686000000000007"/>
    <x v="1"/>
    <x v="10"/>
    <x v="3"/>
    <n v="-0.3"/>
  </r>
  <r>
    <n v="20200819"/>
    <s v="Simon Taylor"/>
    <x v="1"/>
    <s v="New York City"/>
    <x v="1"/>
    <x v="1"/>
    <x v="4"/>
    <x v="0"/>
    <s v="Strategic"/>
    <x v="4"/>
    <n v="289.24"/>
    <n v="7"/>
    <n v="0"/>
    <n v="26.031600000000001"/>
    <x v="491"/>
    <n v="41.32"/>
    <x v="2"/>
    <x v="6"/>
    <x v="2"/>
    <n v="0.09"/>
  </r>
  <r>
    <n v="20200819"/>
    <s v="Simon Taylor"/>
    <x v="1"/>
    <s v="New York City"/>
    <x v="1"/>
    <x v="1"/>
    <x v="4"/>
    <x v="0"/>
    <s v="Strategic"/>
    <x v="2"/>
    <n v="69.456000000000003"/>
    <n v="2"/>
    <n v="0.2"/>
    <n v="22.5732"/>
    <x v="1491"/>
    <n v="34.728000000000002"/>
    <x v="2"/>
    <x v="6"/>
    <x v="2"/>
    <n v="0.32500000000000001"/>
  </r>
  <r>
    <n v="20201223"/>
    <s v="Joanne Harris"/>
    <x v="5"/>
    <s v="Shizuoka"/>
    <x v="2"/>
    <x v="4"/>
    <x v="53"/>
    <x v="3"/>
    <s v="Strategic"/>
    <x v="8"/>
    <n v="5.1840000000000002"/>
    <n v="1"/>
    <n v="0.2"/>
    <n v="1.8144"/>
    <x v="509"/>
    <n v="5.1840000000000002"/>
    <x v="2"/>
    <x v="4"/>
    <x v="0"/>
    <n v="0.35"/>
  </r>
  <r>
    <n v="20211101"/>
    <s v="Caroline Burgess"/>
    <x v="15"/>
    <s v="London"/>
    <x v="0"/>
    <x v="0"/>
    <x v="56"/>
    <x v="1"/>
    <s v="SMB"/>
    <x v="1"/>
    <n v="205.16399999999999"/>
    <n v="2"/>
    <n v="0.1"/>
    <n v="13.6776"/>
    <x v="2663"/>
    <n v="102.58199999999999"/>
    <x v="1"/>
    <x v="0"/>
    <x v="0"/>
    <n v="6.6666666666666666E-2"/>
  </r>
  <r>
    <n v="20201215"/>
    <s v="Blake Campbell"/>
    <x v="10"/>
    <s v="Sydney"/>
    <x v="2"/>
    <x v="8"/>
    <x v="60"/>
    <x v="9"/>
    <s v="Strategic"/>
    <x v="4"/>
    <n v="8.5440000000000005"/>
    <n v="2"/>
    <n v="0.6"/>
    <n v="-7.476"/>
    <x v="1691"/>
    <n v="4.2720000000000002"/>
    <x v="2"/>
    <x v="4"/>
    <x v="0"/>
    <n v="-0.875"/>
  </r>
  <r>
    <n v="20210821"/>
    <s v="Brandon Kerr"/>
    <x v="24"/>
    <s v="Toluca"/>
    <x v="1"/>
    <x v="7"/>
    <x v="56"/>
    <x v="1"/>
    <s v="Strategic"/>
    <x v="2"/>
    <n v="12.827999999999999"/>
    <n v="2"/>
    <n v="0.7"/>
    <n v="-8.9795999999999996"/>
    <x v="658"/>
    <n v="6.4139999999999997"/>
    <x v="1"/>
    <x v="6"/>
    <x v="2"/>
    <n v="-0.7"/>
  </r>
  <r>
    <n v="20210821"/>
    <s v="Brandon Kerr"/>
    <x v="24"/>
    <s v="Toluca"/>
    <x v="1"/>
    <x v="7"/>
    <x v="56"/>
    <x v="1"/>
    <s v="Strategic"/>
    <x v="1"/>
    <n v="598.45799999999997"/>
    <n v="3"/>
    <n v="0.3"/>
    <n v="-42.747"/>
    <x v="746"/>
    <n v="199.48599999999999"/>
    <x v="1"/>
    <x v="6"/>
    <x v="2"/>
    <n v="-7.1428571428571438E-2"/>
  </r>
  <r>
    <n v="20210821"/>
    <s v="Brandon Kerr"/>
    <x v="24"/>
    <s v="Toluca"/>
    <x v="1"/>
    <x v="7"/>
    <x v="56"/>
    <x v="1"/>
    <s v="Strategic"/>
    <x v="4"/>
    <n v="25.984000000000002"/>
    <n v="1"/>
    <n v="0.2"/>
    <n v="-3.8976000000000002"/>
    <x v="2425"/>
    <n v="25.984000000000002"/>
    <x v="1"/>
    <x v="6"/>
    <x v="2"/>
    <n v="-0.15"/>
  </r>
  <r>
    <n v="20200523"/>
    <s v="Michelle Langdon"/>
    <x v="15"/>
    <s v="London"/>
    <x v="0"/>
    <x v="0"/>
    <x v="86"/>
    <x v="0"/>
    <s v="SMB"/>
    <x v="2"/>
    <n v="17.96"/>
    <n v="5"/>
    <n v="0.2"/>
    <n v="5.8369999999999997"/>
    <x v="1569"/>
    <n v="3.5920000000000001"/>
    <x v="2"/>
    <x v="5"/>
    <x v="1"/>
    <n v="0.32499999999999996"/>
  </r>
  <r>
    <n v="20200523"/>
    <s v="Michelle Langdon"/>
    <x v="15"/>
    <s v="London"/>
    <x v="0"/>
    <x v="0"/>
    <x v="86"/>
    <x v="0"/>
    <s v="SMB"/>
    <x v="8"/>
    <n v="5.04"/>
    <n v="2"/>
    <n v="0"/>
    <n v="0.1512"/>
    <x v="1941"/>
    <n v="2.52"/>
    <x v="2"/>
    <x v="5"/>
    <x v="1"/>
    <n v="0.03"/>
  </r>
  <r>
    <n v="20200523"/>
    <s v="Michelle Langdon"/>
    <x v="15"/>
    <s v="London"/>
    <x v="0"/>
    <x v="0"/>
    <x v="86"/>
    <x v="0"/>
    <s v="SMB"/>
    <x v="7"/>
    <n v="208.16"/>
    <n v="1"/>
    <n v="0"/>
    <n v="56.203200000000002"/>
    <x v="76"/>
    <n v="208.16"/>
    <x v="2"/>
    <x v="5"/>
    <x v="1"/>
    <n v="0.27"/>
  </r>
  <r>
    <n v="20231210"/>
    <s v="Christian Kerr"/>
    <x v="1"/>
    <s v="Jackson"/>
    <x v="1"/>
    <x v="1"/>
    <x v="58"/>
    <x v="4"/>
    <s v="Enterprise"/>
    <x v="0"/>
    <n v="148.25700000000001"/>
    <n v="3"/>
    <n v="0.15"/>
    <n v="15.697800000000001"/>
    <x v="699"/>
    <n v="49.419000000000004"/>
    <x v="3"/>
    <x v="4"/>
    <x v="0"/>
    <n v="0.10588235294117647"/>
  </r>
  <r>
    <n v="20200311"/>
    <s v="Carol Berry"/>
    <x v="0"/>
    <s v="Cork"/>
    <x v="0"/>
    <x v="0"/>
    <x v="55"/>
    <x v="1"/>
    <s v="Strategic"/>
    <x v="7"/>
    <n v="146.76"/>
    <n v="3"/>
    <n v="0"/>
    <n v="38.157600000000002"/>
    <x v="2664"/>
    <n v="48.919999999999995"/>
    <x v="2"/>
    <x v="10"/>
    <x v="3"/>
    <n v="0.26"/>
  </r>
  <r>
    <n v="20200311"/>
    <s v="Carol Berry"/>
    <x v="0"/>
    <s v="Cork"/>
    <x v="0"/>
    <x v="0"/>
    <x v="55"/>
    <x v="1"/>
    <s v="Strategic"/>
    <x v="9"/>
    <n v="32.96"/>
    <n v="2"/>
    <n v="0"/>
    <n v="14.172800000000001"/>
    <x v="1993"/>
    <n v="16.48"/>
    <x v="2"/>
    <x v="10"/>
    <x v="3"/>
    <n v="0.43"/>
  </r>
  <r>
    <n v="20200311"/>
    <s v="Carol Berry"/>
    <x v="0"/>
    <s v="Cork"/>
    <x v="0"/>
    <x v="0"/>
    <x v="55"/>
    <x v="1"/>
    <s v="Strategic"/>
    <x v="6"/>
    <n v="587.97"/>
    <n v="3"/>
    <n v="0"/>
    <n v="164.63159999999999"/>
    <x v="480"/>
    <n v="195.99"/>
    <x v="2"/>
    <x v="10"/>
    <x v="3"/>
    <n v="0.27999999999999997"/>
  </r>
  <r>
    <n v="20200311"/>
    <s v="Carol Berry"/>
    <x v="15"/>
    <s v="Belfast"/>
    <x v="0"/>
    <x v="0"/>
    <x v="55"/>
    <x v="1"/>
    <s v="Strategic"/>
    <x v="8"/>
    <n v="14.94"/>
    <n v="3"/>
    <n v="0"/>
    <n v="7.0217999999999998"/>
    <x v="1326"/>
    <n v="4.9799999999999995"/>
    <x v="2"/>
    <x v="10"/>
    <x v="3"/>
    <n v="0.47000000000000003"/>
  </r>
  <r>
    <n v="20220624"/>
    <s v="Sue Ince"/>
    <x v="15"/>
    <s v="London"/>
    <x v="0"/>
    <x v="0"/>
    <x v="9"/>
    <x v="1"/>
    <s v="SMB"/>
    <x v="1"/>
    <n v="25.83"/>
    <n v="7"/>
    <n v="0"/>
    <n v="12.1401"/>
    <x v="1380"/>
    <n v="3.69"/>
    <x v="0"/>
    <x v="1"/>
    <x v="1"/>
    <n v="0.47000000000000003"/>
  </r>
  <r>
    <n v="20200823"/>
    <s v="Stephen Dyer"/>
    <x v="22"/>
    <s v="Moscow"/>
    <x v="0"/>
    <x v="11"/>
    <x v="60"/>
    <x v="9"/>
    <s v="SMB"/>
    <x v="8"/>
    <n v="15.552"/>
    <n v="3"/>
    <n v="0.2"/>
    <n v="5.4432"/>
    <x v="12"/>
    <n v="5.1840000000000002"/>
    <x v="2"/>
    <x v="6"/>
    <x v="2"/>
    <n v="0.35000000000000003"/>
  </r>
  <r>
    <n v="20200823"/>
    <s v="Stephen Dyer"/>
    <x v="22"/>
    <s v="Moscow"/>
    <x v="0"/>
    <x v="11"/>
    <x v="60"/>
    <x v="9"/>
    <s v="SMB"/>
    <x v="8"/>
    <n v="6.8"/>
    <n v="1"/>
    <n v="0.2"/>
    <n v="0.51"/>
    <x v="2468"/>
    <n v="6.8"/>
    <x v="2"/>
    <x v="6"/>
    <x v="2"/>
    <n v="7.4999999999999997E-2"/>
  </r>
  <r>
    <n v="20200823"/>
    <s v="Stephen Dyer"/>
    <x v="22"/>
    <s v="Moscow"/>
    <x v="0"/>
    <x v="11"/>
    <x v="60"/>
    <x v="9"/>
    <s v="SMB"/>
    <x v="4"/>
    <n v="4.2240000000000002"/>
    <n v="3"/>
    <n v="0.2"/>
    <n v="1.2672000000000001"/>
    <x v="253"/>
    <n v="1.4080000000000001"/>
    <x v="2"/>
    <x v="6"/>
    <x v="2"/>
    <n v="0.3"/>
  </r>
  <r>
    <n v="20200823"/>
    <s v="Stephen Dyer"/>
    <x v="22"/>
    <s v="Moscow"/>
    <x v="0"/>
    <x v="11"/>
    <x v="60"/>
    <x v="9"/>
    <s v="SMB"/>
    <x v="6"/>
    <n v="143.63999999999999"/>
    <n v="9"/>
    <n v="0.2"/>
    <n v="10.773"/>
    <x v="952"/>
    <n v="15.959999999999999"/>
    <x v="2"/>
    <x v="6"/>
    <x v="2"/>
    <n v="7.5000000000000011E-2"/>
  </r>
  <r>
    <n v="20200823"/>
    <s v="Stephen Dyer"/>
    <x v="22"/>
    <s v="Moscow"/>
    <x v="0"/>
    <x v="11"/>
    <x v="60"/>
    <x v="9"/>
    <s v="SMB"/>
    <x v="8"/>
    <n v="31.103999999999999"/>
    <n v="6"/>
    <n v="0.2"/>
    <n v="10.8864"/>
    <x v="12"/>
    <n v="5.1840000000000002"/>
    <x v="2"/>
    <x v="6"/>
    <x v="2"/>
    <n v="0.35000000000000003"/>
  </r>
  <r>
    <n v="20200823"/>
    <s v="Stephen Dyer"/>
    <x v="22"/>
    <s v="Moscow"/>
    <x v="0"/>
    <x v="11"/>
    <x v="60"/>
    <x v="9"/>
    <s v="SMB"/>
    <x v="8"/>
    <n v="223.05600000000001"/>
    <n v="9"/>
    <n v="0.2"/>
    <n v="69.704999999999998"/>
    <x v="786"/>
    <n v="24.784000000000002"/>
    <x v="2"/>
    <x v="6"/>
    <x v="2"/>
    <n v="0.3125"/>
  </r>
  <r>
    <n v="20230207"/>
    <s v="Dan Tucker"/>
    <x v="15"/>
    <s v="London"/>
    <x v="0"/>
    <x v="0"/>
    <x v="69"/>
    <x v="3"/>
    <s v="Strategic"/>
    <x v="6"/>
    <n v="227.46"/>
    <n v="6"/>
    <n v="0"/>
    <n v="65.963399999999993"/>
    <x v="2515"/>
    <n v="37.910000000000004"/>
    <x v="3"/>
    <x v="11"/>
    <x v="3"/>
    <n v="0.28999999999999998"/>
  </r>
  <r>
    <n v="20230207"/>
    <s v="Dan Tucker"/>
    <x v="15"/>
    <s v="London"/>
    <x v="0"/>
    <x v="0"/>
    <x v="69"/>
    <x v="3"/>
    <s v="Strategic"/>
    <x v="2"/>
    <n v="46.24"/>
    <n v="4"/>
    <n v="0.2"/>
    <n v="15.606"/>
    <x v="2557"/>
    <n v="11.56"/>
    <x v="3"/>
    <x v="11"/>
    <x v="3"/>
    <n v="0.33749999999999997"/>
  </r>
  <r>
    <n v="20230130"/>
    <s v="Emily Ogden"/>
    <x v="15"/>
    <s v="London"/>
    <x v="0"/>
    <x v="0"/>
    <x v="69"/>
    <x v="3"/>
    <s v="SMB"/>
    <x v="1"/>
    <n v="5.22"/>
    <n v="2"/>
    <n v="0"/>
    <n v="2.4011999999999998"/>
    <x v="290"/>
    <n v="2.61"/>
    <x v="3"/>
    <x v="9"/>
    <x v="3"/>
    <n v="0.45999999999999996"/>
  </r>
  <r>
    <n v="20221221"/>
    <s v="Alexandra Morrison"/>
    <x v="8"/>
    <s v="San José"/>
    <x v="1"/>
    <x v="7"/>
    <x v="63"/>
    <x v="3"/>
    <s v="SMB"/>
    <x v="8"/>
    <n v="33.9"/>
    <n v="5"/>
    <n v="0"/>
    <n v="15.593999999999999"/>
    <x v="1074"/>
    <n v="6.7799999999999994"/>
    <x v="0"/>
    <x v="4"/>
    <x v="0"/>
    <n v="0.46"/>
  </r>
  <r>
    <n v="20221112"/>
    <s v="Peter Knox"/>
    <x v="15"/>
    <s v="London"/>
    <x v="0"/>
    <x v="0"/>
    <x v="64"/>
    <x v="9"/>
    <s v="Strategic"/>
    <x v="3"/>
    <n v="28.14"/>
    <n v="3"/>
    <n v="0"/>
    <n v="7.8792"/>
    <x v="1308"/>
    <n v="9.3800000000000008"/>
    <x v="0"/>
    <x v="0"/>
    <x v="0"/>
    <n v="0.27999999999999997"/>
  </r>
  <r>
    <n v="20221112"/>
    <s v="Peter Knox"/>
    <x v="15"/>
    <s v="London"/>
    <x v="0"/>
    <x v="0"/>
    <x v="64"/>
    <x v="9"/>
    <s v="Strategic"/>
    <x v="9"/>
    <n v="36"/>
    <n v="2"/>
    <n v="0"/>
    <n v="6.48"/>
    <x v="1877"/>
    <n v="18"/>
    <x v="0"/>
    <x v="0"/>
    <x v="0"/>
    <n v="0.18000000000000002"/>
  </r>
  <r>
    <n v="20221112"/>
    <s v="Peter Knox"/>
    <x v="15"/>
    <s v="London"/>
    <x v="0"/>
    <x v="0"/>
    <x v="64"/>
    <x v="9"/>
    <s v="Strategic"/>
    <x v="5"/>
    <n v="92.94"/>
    <n v="3"/>
    <n v="0"/>
    <n v="25.093800000000002"/>
    <x v="293"/>
    <n v="30.98"/>
    <x v="0"/>
    <x v="0"/>
    <x v="0"/>
    <n v="0.27"/>
  </r>
  <r>
    <n v="20221112"/>
    <s v="Peter Knox"/>
    <x v="15"/>
    <s v="London"/>
    <x v="0"/>
    <x v="0"/>
    <x v="64"/>
    <x v="9"/>
    <s v="Strategic"/>
    <x v="1"/>
    <n v="245.64599999999999"/>
    <n v="3"/>
    <n v="0.1"/>
    <n v="8.1882000000000001"/>
    <x v="1335"/>
    <n v="81.881999999999991"/>
    <x v="0"/>
    <x v="0"/>
    <x v="0"/>
    <n v="3.3333333333333333E-2"/>
  </r>
  <r>
    <n v="20221112"/>
    <s v="Peter Knox"/>
    <x v="15"/>
    <s v="London"/>
    <x v="0"/>
    <x v="0"/>
    <x v="64"/>
    <x v="9"/>
    <s v="Strategic"/>
    <x v="2"/>
    <n v="55.008000000000003"/>
    <n v="3"/>
    <n v="0.2"/>
    <n v="17.190000000000001"/>
    <x v="735"/>
    <n v="18.336000000000002"/>
    <x v="0"/>
    <x v="0"/>
    <x v="0"/>
    <n v="0.3125"/>
  </r>
  <r>
    <n v="20221112"/>
    <s v="Peter Knox"/>
    <x v="15"/>
    <s v="London"/>
    <x v="0"/>
    <x v="0"/>
    <x v="64"/>
    <x v="9"/>
    <s v="Strategic"/>
    <x v="2"/>
    <n v="35.231999999999999"/>
    <n v="3"/>
    <n v="0.2"/>
    <n v="11.4504"/>
    <x v="1414"/>
    <n v="11.744"/>
    <x v="0"/>
    <x v="0"/>
    <x v="0"/>
    <n v="0.32500000000000001"/>
  </r>
  <r>
    <n v="20231110"/>
    <s v="Bernadette Scott"/>
    <x v="1"/>
    <s v="Seattle"/>
    <x v="1"/>
    <x v="1"/>
    <x v="55"/>
    <x v="1"/>
    <s v="Strategic"/>
    <x v="1"/>
    <n v="523.39200000000005"/>
    <n v="3"/>
    <n v="0.2"/>
    <n v="52.339199999999998"/>
    <x v="1355"/>
    <n v="174.46400000000003"/>
    <x v="3"/>
    <x v="0"/>
    <x v="0"/>
    <n v="9.9999999999999992E-2"/>
  </r>
  <r>
    <n v="20200502"/>
    <s v="Deirdre Ogden"/>
    <x v="2"/>
    <s v="Frankfurt"/>
    <x v="0"/>
    <x v="2"/>
    <x v="70"/>
    <x v="1"/>
    <s v="SMB"/>
    <x v="13"/>
    <n v="479.98399999999998"/>
    <n v="2"/>
    <n v="0.2"/>
    <n v="89.997"/>
    <x v="2174"/>
    <n v="239.99199999999999"/>
    <x v="2"/>
    <x v="5"/>
    <x v="1"/>
    <n v="0.1875"/>
  </r>
  <r>
    <n v="20230923"/>
    <s v="Cameron Bower"/>
    <x v="32"/>
    <s v="Tampere"/>
    <x v="0"/>
    <x v="3"/>
    <x v="7"/>
    <x v="4"/>
    <s v="SMB"/>
    <x v="8"/>
    <n v="12.96"/>
    <n v="2"/>
    <n v="0"/>
    <n v="6.2207999999999997"/>
    <x v="86"/>
    <n v="6.48"/>
    <x v="3"/>
    <x v="8"/>
    <x v="2"/>
    <n v="0.47999999999999993"/>
  </r>
  <r>
    <n v="20230923"/>
    <s v="Cameron Bower"/>
    <x v="32"/>
    <s v="Tampere"/>
    <x v="0"/>
    <x v="3"/>
    <x v="7"/>
    <x v="4"/>
    <s v="SMB"/>
    <x v="5"/>
    <n v="17.940000000000001"/>
    <n v="3"/>
    <n v="0"/>
    <n v="6.4584000000000001"/>
    <x v="2665"/>
    <n v="5.98"/>
    <x v="3"/>
    <x v="8"/>
    <x v="2"/>
    <n v="0.36"/>
  </r>
  <r>
    <n v="20231218"/>
    <s v="Grace Hodges"/>
    <x v="15"/>
    <s v="London"/>
    <x v="0"/>
    <x v="0"/>
    <x v="8"/>
    <x v="5"/>
    <s v="SMB"/>
    <x v="3"/>
    <n v="166.72"/>
    <n v="2"/>
    <n v="0"/>
    <n v="41.68"/>
    <x v="228"/>
    <n v="83.36"/>
    <x v="3"/>
    <x v="4"/>
    <x v="0"/>
    <n v="0.25"/>
  </r>
  <r>
    <n v="20231218"/>
    <s v="Grace Hodges"/>
    <x v="15"/>
    <s v="London"/>
    <x v="0"/>
    <x v="0"/>
    <x v="8"/>
    <x v="5"/>
    <s v="SMB"/>
    <x v="2"/>
    <n v="24.815999999999999"/>
    <n v="3"/>
    <n v="0.2"/>
    <n v="8.3754000000000008"/>
    <x v="1862"/>
    <n v="8.2720000000000002"/>
    <x v="3"/>
    <x v="4"/>
    <x v="0"/>
    <n v="0.33750000000000002"/>
  </r>
  <r>
    <n v="20231218"/>
    <s v="Grace Hodges"/>
    <x v="15"/>
    <s v="London"/>
    <x v="0"/>
    <x v="0"/>
    <x v="8"/>
    <x v="5"/>
    <s v="SMB"/>
    <x v="4"/>
    <n v="124.36"/>
    <n v="2"/>
    <n v="0"/>
    <n v="27.359200000000001"/>
    <x v="1460"/>
    <n v="62.18"/>
    <x v="3"/>
    <x v="4"/>
    <x v="0"/>
    <n v="0.22"/>
  </r>
  <r>
    <n v="20230719"/>
    <s v="Irene Walsh"/>
    <x v="9"/>
    <s v="Paris"/>
    <x v="0"/>
    <x v="2"/>
    <x v="9"/>
    <x v="1"/>
    <s v="SMB"/>
    <x v="13"/>
    <n v="599.97"/>
    <n v="5"/>
    <n v="0.4"/>
    <n v="69.996499999999997"/>
    <x v="2191"/>
    <n v="119.994"/>
    <x v="3"/>
    <x v="7"/>
    <x v="2"/>
    <n v="0.11666666666666665"/>
  </r>
  <r>
    <n v="20230719"/>
    <s v="Irene Walsh"/>
    <x v="9"/>
    <s v="Paris"/>
    <x v="0"/>
    <x v="2"/>
    <x v="9"/>
    <x v="1"/>
    <s v="SMB"/>
    <x v="1"/>
    <n v="198.744"/>
    <n v="4"/>
    <n v="0.3"/>
    <n v="-14.196"/>
    <x v="485"/>
    <n v="49.686"/>
    <x v="3"/>
    <x v="7"/>
    <x v="2"/>
    <n v="-7.1428571428571425E-2"/>
  </r>
  <r>
    <n v="20230719"/>
    <s v="Irene Walsh"/>
    <x v="9"/>
    <s v="Paris"/>
    <x v="0"/>
    <x v="2"/>
    <x v="9"/>
    <x v="1"/>
    <s v="SMB"/>
    <x v="8"/>
    <n v="9.1839999999999993"/>
    <n v="2"/>
    <n v="0.2"/>
    <n v="1.1479999999999999"/>
    <x v="1502"/>
    <n v="4.5919999999999996"/>
    <x v="3"/>
    <x v="7"/>
    <x v="2"/>
    <n v="0.125"/>
  </r>
  <r>
    <n v="20221104"/>
    <s v="Christian Lyman"/>
    <x v="5"/>
    <s v="Aichi"/>
    <x v="2"/>
    <x v="4"/>
    <x v="1"/>
    <x v="0"/>
    <s v="Strategic"/>
    <x v="8"/>
    <n v="9.2479999999999993"/>
    <n v="2"/>
    <n v="0.2"/>
    <n v="3.3523999999999998"/>
    <x v="631"/>
    <n v="4.6239999999999997"/>
    <x v="0"/>
    <x v="0"/>
    <x v="0"/>
    <n v="0.36249999999999999"/>
  </r>
  <r>
    <n v="20200408"/>
    <s v="Boris Underwood"/>
    <x v="1"/>
    <s v="Columbus"/>
    <x v="1"/>
    <x v="1"/>
    <x v="33"/>
    <x v="1"/>
    <s v="Enterprise"/>
    <x v="2"/>
    <n v="99.591999999999999"/>
    <n v="1"/>
    <n v="0.2"/>
    <n v="2.4897999999999998"/>
    <x v="1531"/>
    <n v="99.591999999999999"/>
    <x v="2"/>
    <x v="3"/>
    <x v="1"/>
    <n v="2.4999999999999998E-2"/>
  </r>
  <r>
    <n v="20200408"/>
    <s v="Boris Underwood"/>
    <x v="1"/>
    <s v="Columbus"/>
    <x v="1"/>
    <x v="1"/>
    <x v="33"/>
    <x v="1"/>
    <s v="Enterprise"/>
    <x v="9"/>
    <n v="399.96"/>
    <n v="4"/>
    <n v="0"/>
    <n v="139.98599999999999"/>
    <x v="301"/>
    <n v="99.99"/>
    <x v="2"/>
    <x v="3"/>
    <x v="1"/>
    <n v="0.35"/>
  </r>
  <r>
    <n v="20220815"/>
    <s v="Alexandra Slater"/>
    <x v="18"/>
    <s v="Johannesburg"/>
    <x v="0"/>
    <x v="6"/>
    <x v="40"/>
    <x v="1"/>
    <s v="SMB"/>
    <x v="8"/>
    <n v="15.552"/>
    <n v="3"/>
    <n v="0.2"/>
    <n v="5.4432"/>
    <x v="12"/>
    <n v="5.1840000000000002"/>
    <x v="0"/>
    <x v="6"/>
    <x v="2"/>
    <n v="0.35000000000000003"/>
  </r>
  <r>
    <n v="20200925"/>
    <s v="Andrew Sanderson"/>
    <x v="22"/>
    <s v="St Petersburg"/>
    <x v="0"/>
    <x v="11"/>
    <x v="17"/>
    <x v="1"/>
    <s v="Enterprise"/>
    <x v="5"/>
    <n v="14.576000000000001"/>
    <n v="2"/>
    <n v="0.2"/>
    <n v="2.3685999999999998"/>
    <x v="1966"/>
    <n v="7.2880000000000003"/>
    <x v="2"/>
    <x v="8"/>
    <x v="2"/>
    <n v="0.16249999999999998"/>
  </r>
  <r>
    <n v="20221212"/>
    <s v="Leonard Kelly"/>
    <x v="1"/>
    <s v="San Francisco"/>
    <x v="1"/>
    <x v="1"/>
    <x v="75"/>
    <x v="0"/>
    <s v="SMB"/>
    <x v="2"/>
    <n v="209.6"/>
    <n v="5"/>
    <n v="0.2"/>
    <n v="68.12"/>
    <x v="275"/>
    <n v="41.92"/>
    <x v="0"/>
    <x v="4"/>
    <x v="0"/>
    <n v="0.32500000000000001"/>
  </r>
  <r>
    <n v="20221212"/>
    <s v="Leonard Kelly"/>
    <x v="1"/>
    <s v="San Francisco"/>
    <x v="1"/>
    <x v="1"/>
    <x v="75"/>
    <x v="0"/>
    <s v="SMB"/>
    <x v="5"/>
    <n v="23.32"/>
    <n v="2"/>
    <n v="0"/>
    <n v="6.0632000000000001"/>
    <x v="2423"/>
    <n v="11.66"/>
    <x v="0"/>
    <x v="4"/>
    <x v="0"/>
    <n v="0.26"/>
  </r>
  <r>
    <n v="20221212"/>
    <s v="Leonard Kelly"/>
    <x v="1"/>
    <s v="San Francisco"/>
    <x v="1"/>
    <x v="1"/>
    <x v="75"/>
    <x v="0"/>
    <s v="SMB"/>
    <x v="8"/>
    <n v="30.98"/>
    <n v="1"/>
    <n v="0"/>
    <n v="13.941000000000001"/>
    <x v="786"/>
    <n v="30.98"/>
    <x v="0"/>
    <x v="4"/>
    <x v="0"/>
    <n v="0.45"/>
  </r>
  <r>
    <n v="20221212"/>
    <s v="Leonard Kelly"/>
    <x v="1"/>
    <s v="San Francisco"/>
    <x v="1"/>
    <x v="1"/>
    <x v="75"/>
    <x v="0"/>
    <s v="SMB"/>
    <x v="9"/>
    <n v="119.96"/>
    <n v="4"/>
    <n v="0"/>
    <n v="25.191600000000001"/>
    <x v="1140"/>
    <n v="29.99"/>
    <x v="0"/>
    <x v="4"/>
    <x v="0"/>
    <n v="0.21000000000000002"/>
  </r>
  <r>
    <n v="20221212"/>
    <s v="Leonard Kelly"/>
    <x v="1"/>
    <s v="San Francisco"/>
    <x v="1"/>
    <x v="1"/>
    <x v="75"/>
    <x v="0"/>
    <s v="SMB"/>
    <x v="1"/>
    <n v="363.92"/>
    <n v="5"/>
    <n v="0.2"/>
    <n v="-31.843"/>
    <x v="1816"/>
    <n v="72.784000000000006"/>
    <x v="0"/>
    <x v="4"/>
    <x v="0"/>
    <n v="-8.7499999999999994E-2"/>
  </r>
  <r>
    <n v="20221212"/>
    <s v="Leonard Kelly"/>
    <x v="1"/>
    <s v="San Francisco"/>
    <x v="1"/>
    <x v="1"/>
    <x v="75"/>
    <x v="0"/>
    <s v="SMB"/>
    <x v="2"/>
    <n v="35.808"/>
    <n v="3"/>
    <n v="0.2"/>
    <n v="11.19"/>
    <x v="544"/>
    <n v="11.936"/>
    <x v="0"/>
    <x v="4"/>
    <x v="0"/>
    <n v="0.3125"/>
  </r>
  <r>
    <n v="20221212"/>
    <s v="Leonard Kelly"/>
    <x v="1"/>
    <s v="San Francisco"/>
    <x v="1"/>
    <x v="1"/>
    <x v="75"/>
    <x v="0"/>
    <s v="SMB"/>
    <x v="2"/>
    <n v="122.688"/>
    <n v="9"/>
    <n v="0.2"/>
    <n v="39.873600000000003"/>
    <x v="2666"/>
    <n v="13.632"/>
    <x v="0"/>
    <x v="4"/>
    <x v="0"/>
    <n v="0.32500000000000001"/>
  </r>
  <r>
    <n v="20221212"/>
    <s v="Leonard Kelly"/>
    <x v="1"/>
    <s v="San Francisco"/>
    <x v="1"/>
    <x v="1"/>
    <x v="75"/>
    <x v="0"/>
    <s v="SMB"/>
    <x v="2"/>
    <n v="892.13599999999997"/>
    <n v="7"/>
    <n v="0.2"/>
    <n v="111.517"/>
    <x v="2667"/>
    <n v="127.44799999999999"/>
    <x v="0"/>
    <x v="4"/>
    <x v="0"/>
    <n v="0.125"/>
  </r>
  <r>
    <n v="20221212"/>
    <s v="Leonard Kelly"/>
    <x v="1"/>
    <s v="San Francisco"/>
    <x v="1"/>
    <x v="1"/>
    <x v="75"/>
    <x v="0"/>
    <s v="SMB"/>
    <x v="3"/>
    <n v="50.22"/>
    <n v="3"/>
    <n v="0"/>
    <n v="2.0087999999999999"/>
    <x v="2456"/>
    <n v="16.739999999999998"/>
    <x v="0"/>
    <x v="4"/>
    <x v="0"/>
    <n v="0.04"/>
  </r>
  <r>
    <n v="20221212"/>
    <s v="Leonard Kelly"/>
    <x v="1"/>
    <s v="San Francisco"/>
    <x v="1"/>
    <x v="1"/>
    <x v="75"/>
    <x v="0"/>
    <s v="SMB"/>
    <x v="7"/>
    <n v="83.42"/>
    <n v="2"/>
    <n v="0"/>
    <n v="24.191800000000001"/>
    <x v="608"/>
    <n v="41.71"/>
    <x v="0"/>
    <x v="4"/>
    <x v="0"/>
    <n v="0.28999999999999998"/>
  </r>
  <r>
    <n v="20221212"/>
    <s v="Leonard Kelly"/>
    <x v="1"/>
    <s v="San Francisco"/>
    <x v="1"/>
    <x v="1"/>
    <x v="75"/>
    <x v="0"/>
    <s v="SMB"/>
    <x v="2"/>
    <n v="5.8719999999999999"/>
    <n v="2"/>
    <n v="0.2"/>
    <n v="2.1286"/>
    <x v="2668"/>
    <n v="2.9359999999999999"/>
    <x v="0"/>
    <x v="4"/>
    <x v="0"/>
    <n v="0.36249999999999999"/>
  </r>
  <r>
    <n v="20210203"/>
    <s v="Sebastian Brown"/>
    <x v="7"/>
    <s v="Izmir"/>
    <x v="0"/>
    <x v="6"/>
    <x v="1"/>
    <x v="0"/>
    <s v="Strategic"/>
    <x v="2"/>
    <n v="12.144"/>
    <n v="3"/>
    <n v="0.2"/>
    <n v="4.0986000000000002"/>
    <x v="2570"/>
    <n v="4.048"/>
    <x v="1"/>
    <x v="11"/>
    <x v="3"/>
    <n v="0.33750000000000002"/>
  </r>
  <r>
    <n v="20221230"/>
    <s v="Trevor Langdon"/>
    <x v="21"/>
    <s v="Brussels"/>
    <x v="0"/>
    <x v="2"/>
    <x v="67"/>
    <x v="5"/>
    <s v="SMB"/>
    <x v="10"/>
    <n v="27.792000000000002"/>
    <n v="3"/>
    <n v="0.2"/>
    <n v="10.422000000000001"/>
    <x v="2319"/>
    <n v="9.2640000000000011"/>
    <x v="0"/>
    <x v="4"/>
    <x v="0"/>
    <n v="0.375"/>
  </r>
  <r>
    <n v="20230901"/>
    <s v="Pippa Chapman"/>
    <x v="21"/>
    <s v="Brussels"/>
    <x v="0"/>
    <x v="2"/>
    <x v="74"/>
    <x v="0"/>
    <s v="Enterprise"/>
    <x v="8"/>
    <n v="6.2080000000000002"/>
    <n v="2"/>
    <n v="0.2"/>
    <n v="0.69840000000000002"/>
    <x v="1919"/>
    <n v="3.1040000000000001"/>
    <x v="3"/>
    <x v="8"/>
    <x v="2"/>
    <n v="0.1125"/>
  </r>
  <r>
    <n v="20230205"/>
    <s v="Austin Stewart"/>
    <x v="15"/>
    <s v="Liverpool"/>
    <x v="0"/>
    <x v="0"/>
    <x v="72"/>
    <x v="4"/>
    <s v="SMB"/>
    <x v="7"/>
    <n v="32.67"/>
    <n v="3"/>
    <n v="0"/>
    <n v="8.4941999999999993"/>
    <x v="986"/>
    <n v="10.89"/>
    <x v="3"/>
    <x v="11"/>
    <x v="3"/>
    <n v="0.25999999999999995"/>
  </r>
  <r>
    <n v="20201206"/>
    <s v="Claire Carr"/>
    <x v="1"/>
    <s v="New York City"/>
    <x v="1"/>
    <x v="1"/>
    <x v="95"/>
    <x v="4"/>
    <s v="Strategic"/>
    <x v="3"/>
    <n v="1261.33"/>
    <n v="7"/>
    <n v="0"/>
    <n v="327.94580000000002"/>
    <x v="1944"/>
    <n v="180.19"/>
    <x v="2"/>
    <x v="4"/>
    <x v="0"/>
    <n v="0.26"/>
  </r>
  <r>
    <n v="20220531"/>
    <s v="Joan Watson"/>
    <x v="1"/>
    <s v="New York City"/>
    <x v="1"/>
    <x v="1"/>
    <x v="53"/>
    <x v="3"/>
    <s v="Enterprise"/>
    <x v="8"/>
    <n v="38.880000000000003"/>
    <n v="6"/>
    <n v="0"/>
    <n v="18.662400000000002"/>
    <x v="509"/>
    <n v="6.48"/>
    <x v="0"/>
    <x v="5"/>
    <x v="1"/>
    <n v="0.48000000000000004"/>
  </r>
  <r>
    <n v="20220522"/>
    <s v="Grace Duncan"/>
    <x v="5"/>
    <s v="Aichi"/>
    <x v="2"/>
    <x v="4"/>
    <x v="65"/>
    <x v="1"/>
    <s v="Strategic"/>
    <x v="2"/>
    <n v="1.964"/>
    <n v="2"/>
    <n v="0.8"/>
    <n v="-3.2406000000000001"/>
    <x v="186"/>
    <n v="0.98199999999999998"/>
    <x v="0"/>
    <x v="5"/>
    <x v="1"/>
    <n v="-1.6500000000000001"/>
  </r>
  <r>
    <n v="20220522"/>
    <s v="Grace Duncan"/>
    <x v="5"/>
    <s v="Aichi"/>
    <x v="2"/>
    <x v="4"/>
    <x v="65"/>
    <x v="1"/>
    <s v="Strategic"/>
    <x v="8"/>
    <n v="82.656000000000006"/>
    <n v="9"/>
    <n v="0.2"/>
    <n v="30.995999999999999"/>
    <x v="2669"/>
    <n v="9.1840000000000011"/>
    <x v="0"/>
    <x v="5"/>
    <x v="1"/>
    <n v="0.37499999999999994"/>
  </r>
  <r>
    <n v="20200809"/>
    <s v="Jonathan Brown"/>
    <x v="1"/>
    <s v="Philadelphia"/>
    <x v="1"/>
    <x v="1"/>
    <x v="29"/>
    <x v="2"/>
    <s v="SMB"/>
    <x v="8"/>
    <n v="5.98"/>
    <n v="1"/>
    <n v="0"/>
    <n v="2.6909999999999998"/>
    <x v="151"/>
    <n v="5.98"/>
    <x v="2"/>
    <x v="6"/>
    <x v="2"/>
    <n v="0.44999999999999996"/>
  </r>
  <r>
    <n v="20220906"/>
    <s v="Molly Watson"/>
    <x v="10"/>
    <s v="Sydney"/>
    <x v="2"/>
    <x v="8"/>
    <x v="39"/>
    <x v="6"/>
    <s v="Enterprise"/>
    <x v="8"/>
    <n v="9.2479999999999993"/>
    <n v="2"/>
    <n v="0.2"/>
    <n v="3.3523999999999998"/>
    <x v="631"/>
    <n v="4.6239999999999997"/>
    <x v="0"/>
    <x v="8"/>
    <x v="2"/>
    <n v="0.36249999999999999"/>
  </r>
  <r>
    <n v="20220724"/>
    <s v="Evan Ince"/>
    <x v="5"/>
    <s v="Sapporo"/>
    <x v="2"/>
    <x v="4"/>
    <x v="17"/>
    <x v="1"/>
    <s v="SMB"/>
    <x v="5"/>
    <n v="4.4480000000000004"/>
    <n v="2"/>
    <n v="0.2"/>
    <n v="0.33360000000000001"/>
    <x v="21"/>
    <n v="2.2240000000000002"/>
    <x v="0"/>
    <x v="7"/>
    <x v="2"/>
    <n v="7.4999999999999997E-2"/>
  </r>
  <r>
    <n v="20220724"/>
    <s v="Evan Ince"/>
    <x v="5"/>
    <s v="Sapporo"/>
    <x v="2"/>
    <x v="4"/>
    <x v="17"/>
    <x v="1"/>
    <s v="SMB"/>
    <x v="8"/>
    <n v="5.1840000000000002"/>
    <n v="1"/>
    <n v="0.2"/>
    <n v="1.8144"/>
    <x v="509"/>
    <n v="5.1840000000000002"/>
    <x v="0"/>
    <x v="7"/>
    <x v="2"/>
    <n v="0.35"/>
  </r>
  <r>
    <n v="20220724"/>
    <s v="Evan Ince"/>
    <x v="5"/>
    <s v="Sapporo"/>
    <x v="2"/>
    <x v="4"/>
    <x v="17"/>
    <x v="1"/>
    <s v="SMB"/>
    <x v="5"/>
    <n v="175.92"/>
    <n v="5"/>
    <n v="0.2"/>
    <n v="15.393000000000001"/>
    <x v="409"/>
    <n v="35.183999999999997"/>
    <x v="0"/>
    <x v="7"/>
    <x v="2"/>
    <n v="8.7500000000000008E-2"/>
  </r>
  <r>
    <n v="20220724"/>
    <s v="Evan Ince"/>
    <x v="5"/>
    <s v="Sapporo"/>
    <x v="2"/>
    <x v="4"/>
    <x v="17"/>
    <x v="1"/>
    <s v="SMB"/>
    <x v="2"/>
    <n v="4.7519999999999998"/>
    <n v="4"/>
    <n v="0.8"/>
    <n v="-8.3160000000000007"/>
    <x v="1076"/>
    <n v="1.1879999999999999"/>
    <x v="0"/>
    <x v="7"/>
    <x v="2"/>
    <n v="-1.7500000000000002"/>
  </r>
  <r>
    <n v="20220724"/>
    <s v="Evan Ince"/>
    <x v="5"/>
    <s v="Sapporo"/>
    <x v="2"/>
    <x v="4"/>
    <x v="17"/>
    <x v="1"/>
    <s v="SMB"/>
    <x v="8"/>
    <n v="13.343999999999999"/>
    <n v="2"/>
    <n v="0.2"/>
    <n v="1.0007999999999999"/>
    <x v="1147"/>
    <n v="6.6719999999999997"/>
    <x v="0"/>
    <x v="7"/>
    <x v="2"/>
    <n v="7.4999999999999997E-2"/>
  </r>
  <r>
    <n v="20220513"/>
    <s v="Max Morgan"/>
    <x v="4"/>
    <s v="Toronto"/>
    <x v="1"/>
    <x v="1"/>
    <x v="31"/>
    <x v="6"/>
    <s v="SMB"/>
    <x v="10"/>
    <n v="54.9"/>
    <n v="5"/>
    <n v="0"/>
    <n v="26.901"/>
    <x v="620"/>
    <n v="10.98"/>
    <x v="0"/>
    <x v="5"/>
    <x v="1"/>
    <n v="0.49"/>
  </r>
  <r>
    <n v="20220903"/>
    <s v="Kimberly Manning"/>
    <x v="3"/>
    <s v="Stockholm"/>
    <x v="0"/>
    <x v="3"/>
    <x v="52"/>
    <x v="3"/>
    <s v="SMB"/>
    <x v="2"/>
    <n v="22.911000000000001"/>
    <n v="7"/>
    <n v="0.7"/>
    <n v="-17.565100000000001"/>
    <x v="2272"/>
    <n v="3.2730000000000001"/>
    <x v="0"/>
    <x v="8"/>
    <x v="2"/>
    <n v="-0.76666666666666672"/>
  </r>
  <r>
    <n v="20220903"/>
    <s v="Kimberly Manning"/>
    <x v="3"/>
    <s v="Stockholm"/>
    <x v="0"/>
    <x v="3"/>
    <x v="52"/>
    <x v="3"/>
    <s v="SMB"/>
    <x v="7"/>
    <n v="309.45600000000002"/>
    <n v="9"/>
    <n v="0.2"/>
    <n v="34.813800000000001"/>
    <x v="1659"/>
    <n v="34.384"/>
    <x v="0"/>
    <x v="8"/>
    <x v="2"/>
    <n v="0.11249999999999999"/>
  </r>
  <r>
    <n v="20220903"/>
    <s v="Kimberly Manning"/>
    <x v="3"/>
    <s v="Stockholm"/>
    <x v="0"/>
    <x v="3"/>
    <x v="52"/>
    <x v="3"/>
    <s v="SMB"/>
    <x v="5"/>
    <n v="19.456"/>
    <n v="4"/>
    <n v="0.2"/>
    <n v="3.4047999999999998"/>
    <x v="499"/>
    <n v="4.8639999999999999"/>
    <x v="0"/>
    <x v="8"/>
    <x v="2"/>
    <n v="0.17499999999999999"/>
  </r>
  <r>
    <n v="20220903"/>
    <s v="Kimberly Manning"/>
    <x v="3"/>
    <s v="Stockholm"/>
    <x v="0"/>
    <x v="3"/>
    <x v="52"/>
    <x v="3"/>
    <s v="SMB"/>
    <x v="2"/>
    <n v="472.51799999999997"/>
    <n v="3"/>
    <n v="0.4"/>
    <n v="-149.63069999999999"/>
    <x v="111"/>
    <n v="157.506"/>
    <x v="0"/>
    <x v="8"/>
    <x v="2"/>
    <n v="-0.31666666666666665"/>
  </r>
  <r>
    <n v="20220903"/>
    <s v="Kimberly Manning"/>
    <x v="3"/>
    <s v="Stockholm"/>
    <x v="0"/>
    <x v="3"/>
    <x v="52"/>
    <x v="3"/>
    <s v="SMB"/>
    <x v="9"/>
    <n v="1012.68"/>
    <n v="3"/>
    <n v="0.2"/>
    <n v="303.80399999999997"/>
    <x v="1786"/>
    <n v="337.56"/>
    <x v="0"/>
    <x v="8"/>
    <x v="2"/>
    <n v="0.3"/>
  </r>
  <r>
    <n v="20220903"/>
    <s v="Kimberly Manning"/>
    <x v="3"/>
    <s v="Stockholm"/>
    <x v="0"/>
    <x v="3"/>
    <x v="52"/>
    <x v="3"/>
    <s v="SMB"/>
    <x v="2"/>
    <n v="17.22"/>
    <n v="5"/>
    <n v="0.7"/>
    <n v="-12.628"/>
    <x v="1657"/>
    <n v="3.444"/>
    <x v="0"/>
    <x v="8"/>
    <x v="2"/>
    <n v="-0.73333333333333339"/>
  </r>
  <r>
    <n v="20230722"/>
    <s v="Peter Hart"/>
    <x v="1"/>
    <s v="Columbus"/>
    <x v="1"/>
    <x v="1"/>
    <x v="37"/>
    <x v="0"/>
    <s v="Strategic"/>
    <x v="5"/>
    <n v="3.52"/>
    <n v="2"/>
    <n v="0"/>
    <n v="1.6896"/>
    <x v="2488"/>
    <n v="1.76"/>
    <x v="3"/>
    <x v="7"/>
    <x v="2"/>
    <n v="0.48"/>
  </r>
  <r>
    <n v="20230722"/>
    <s v="Peter Hart"/>
    <x v="1"/>
    <s v="Columbus"/>
    <x v="1"/>
    <x v="1"/>
    <x v="37"/>
    <x v="0"/>
    <s v="Strategic"/>
    <x v="6"/>
    <n v="1626.192"/>
    <n v="9"/>
    <n v="0.2"/>
    <n v="121.9644"/>
    <x v="1908"/>
    <n v="180.68799999999999"/>
    <x v="3"/>
    <x v="7"/>
    <x v="2"/>
    <n v="7.4999999999999997E-2"/>
  </r>
  <r>
    <n v="20230926"/>
    <s v="Diana Taylor"/>
    <x v="9"/>
    <s v="Lyon"/>
    <x v="0"/>
    <x v="2"/>
    <x v="57"/>
    <x v="5"/>
    <s v="Strategic"/>
    <x v="2"/>
    <n v="8.5950000000000006"/>
    <n v="5"/>
    <n v="0.7"/>
    <n v="-6.3029999999999999"/>
    <x v="2670"/>
    <n v="1.7190000000000001"/>
    <x v="3"/>
    <x v="8"/>
    <x v="2"/>
    <n v="-0.73333333333333328"/>
  </r>
  <r>
    <n v="20230926"/>
    <s v="Diana Taylor"/>
    <x v="9"/>
    <s v="Lyon"/>
    <x v="0"/>
    <x v="2"/>
    <x v="57"/>
    <x v="5"/>
    <s v="Strategic"/>
    <x v="8"/>
    <n v="190.89599999999999"/>
    <n v="2"/>
    <n v="0.2"/>
    <n v="-42.951599999999999"/>
    <x v="1649"/>
    <n v="95.447999999999993"/>
    <x v="3"/>
    <x v="8"/>
    <x v="2"/>
    <n v="-0.22500000000000001"/>
  </r>
  <r>
    <n v="20230804"/>
    <s v="Julian Morrison"/>
    <x v="1"/>
    <s v="New York City"/>
    <x v="1"/>
    <x v="1"/>
    <x v="46"/>
    <x v="8"/>
    <s v="SMB"/>
    <x v="3"/>
    <n v="99.87"/>
    <n v="3"/>
    <n v="0"/>
    <n v="23.968800000000002"/>
    <x v="1459"/>
    <n v="33.29"/>
    <x v="3"/>
    <x v="6"/>
    <x v="2"/>
    <n v="0.24000000000000002"/>
  </r>
  <r>
    <n v="20211025"/>
    <s v="Justin Pullman"/>
    <x v="33"/>
    <s v="Jerusalem"/>
    <x v="0"/>
    <x v="11"/>
    <x v="54"/>
    <x v="2"/>
    <s v="SMB"/>
    <x v="5"/>
    <n v="79.36"/>
    <n v="4"/>
    <n v="0"/>
    <n v="23.808"/>
    <x v="1136"/>
    <n v="19.84"/>
    <x v="1"/>
    <x v="2"/>
    <x v="0"/>
    <n v="0.3"/>
  </r>
  <r>
    <n v="20230616"/>
    <s v="Zoe Avery"/>
    <x v="1"/>
    <s v="New York City"/>
    <x v="1"/>
    <x v="1"/>
    <x v="73"/>
    <x v="2"/>
    <s v="Strategic"/>
    <x v="6"/>
    <n v="119.96"/>
    <n v="1"/>
    <n v="0.2"/>
    <n v="7.4974999999999996"/>
    <x v="1305"/>
    <n v="119.96"/>
    <x v="3"/>
    <x v="1"/>
    <x v="1"/>
    <n v="6.25E-2"/>
  </r>
  <r>
    <n v="20210109"/>
    <s v="Alexander Martin"/>
    <x v="0"/>
    <s v="Dublin"/>
    <x v="0"/>
    <x v="0"/>
    <x v="89"/>
    <x v="1"/>
    <s v="SMB"/>
    <x v="8"/>
    <n v="106.32"/>
    <n v="3"/>
    <n v="0"/>
    <n v="49.970399999999998"/>
    <x v="128"/>
    <n v="35.44"/>
    <x v="1"/>
    <x v="9"/>
    <x v="3"/>
    <n v="0.47000000000000003"/>
  </r>
  <r>
    <n v="20210109"/>
    <s v="Alexander Martin"/>
    <x v="0"/>
    <s v="Dublin"/>
    <x v="0"/>
    <x v="0"/>
    <x v="89"/>
    <x v="1"/>
    <s v="SMB"/>
    <x v="7"/>
    <n v="163.44"/>
    <n v="3"/>
    <n v="0"/>
    <n v="45.763199999999998"/>
    <x v="1486"/>
    <n v="54.48"/>
    <x v="1"/>
    <x v="9"/>
    <x v="3"/>
    <n v="0.27999999999999997"/>
  </r>
  <r>
    <n v="20210109"/>
    <s v="Alexander Martin"/>
    <x v="0"/>
    <s v="Dublin"/>
    <x v="0"/>
    <x v="0"/>
    <x v="89"/>
    <x v="1"/>
    <s v="SMB"/>
    <x v="5"/>
    <n v="42.76"/>
    <n v="2"/>
    <n v="0"/>
    <n v="11.117599999999999"/>
    <x v="1613"/>
    <n v="21.38"/>
    <x v="1"/>
    <x v="9"/>
    <x v="3"/>
    <n v="0.26"/>
  </r>
  <r>
    <n v="20210109"/>
    <s v="Alexander Martin"/>
    <x v="0"/>
    <s v="Dublin"/>
    <x v="0"/>
    <x v="0"/>
    <x v="89"/>
    <x v="1"/>
    <s v="SMB"/>
    <x v="8"/>
    <n v="51.55"/>
    <n v="5"/>
    <n v="0"/>
    <n v="24.2285"/>
    <x v="1868"/>
    <n v="10.309999999999999"/>
    <x v="1"/>
    <x v="9"/>
    <x v="3"/>
    <n v="0.47000000000000003"/>
  </r>
  <r>
    <n v="20210209"/>
    <s v="John Dyer"/>
    <x v="10"/>
    <s v="Melbourne"/>
    <x v="2"/>
    <x v="8"/>
    <x v="62"/>
    <x v="4"/>
    <s v="SMB"/>
    <x v="9"/>
    <n v="479.952"/>
    <n v="6"/>
    <n v="0.2"/>
    <n v="89.991"/>
    <x v="301"/>
    <n v="79.992000000000004"/>
    <x v="1"/>
    <x v="11"/>
    <x v="3"/>
    <n v="0.1875"/>
  </r>
  <r>
    <n v="20220820"/>
    <s v="Simon Payne"/>
    <x v="15"/>
    <s v="London"/>
    <x v="0"/>
    <x v="0"/>
    <x v="31"/>
    <x v="6"/>
    <s v="SMB"/>
    <x v="2"/>
    <n v="146.68799999999999"/>
    <n v="6"/>
    <n v="0.2"/>
    <n v="55.008000000000003"/>
    <x v="2640"/>
    <n v="24.447999999999997"/>
    <x v="0"/>
    <x v="6"/>
    <x v="2"/>
    <n v="0.37500000000000006"/>
  </r>
  <r>
    <n v="20220820"/>
    <s v="Simon Payne"/>
    <x v="15"/>
    <s v="London"/>
    <x v="0"/>
    <x v="0"/>
    <x v="31"/>
    <x v="6"/>
    <s v="SMB"/>
    <x v="2"/>
    <n v="276.78399999999999"/>
    <n v="2"/>
    <n v="0.2"/>
    <n v="89.954800000000006"/>
    <x v="2616"/>
    <n v="138.392"/>
    <x v="0"/>
    <x v="6"/>
    <x v="2"/>
    <n v="0.32500000000000001"/>
  </r>
  <r>
    <n v="20220820"/>
    <s v="Simon Payne"/>
    <x v="15"/>
    <s v="London"/>
    <x v="0"/>
    <x v="0"/>
    <x v="31"/>
    <x v="6"/>
    <s v="SMB"/>
    <x v="2"/>
    <n v="25.32"/>
    <n v="5"/>
    <n v="0.2"/>
    <n v="9.1784999999999997"/>
    <x v="895"/>
    <n v="5.0640000000000001"/>
    <x v="0"/>
    <x v="6"/>
    <x v="2"/>
    <n v="0.36249999999999999"/>
  </r>
  <r>
    <n v="20231107"/>
    <s v="Liam Clarkson"/>
    <x v="15"/>
    <s v="London"/>
    <x v="0"/>
    <x v="0"/>
    <x v="94"/>
    <x v="7"/>
    <s v="SMB"/>
    <x v="8"/>
    <n v="318.95999999999998"/>
    <n v="9"/>
    <n v="0"/>
    <n v="149.91120000000001"/>
    <x v="128"/>
    <n v="35.44"/>
    <x v="3"/>
    <x v="0"/>
    <x v="0"/>
    <n v="0.47000000000000003"/>
  </r>
  <r>
    <n v="20211226"/>
    <s v="Andrea Rampling"/>
    <x v="15"/>
    <s v="London"/>
    <x v="0"/>
    <x v="0"/>
    <x v="24"/>
    <x v="1"/>
    <s v="SMB"/>
    <x v="8"/>
    <n v="212.64"/>
    <n v="6"/>
    <n v="0"/>
    <n v="99.940799999999996"/>
    <x v="128"/>
    <n v="35.44"/>
    <x v="1"/>
    <x v="4"/>
    <x v="0"/>
    <n v="0.47000000000000003"/>
  </r>
  <r>
    <n v="20201123"/>
    <s v="Sue Ince"/>
    <x v="16"/>
    <s v="Puente Alto"/>
    <x v="1"/>
    <x v="7"/>
    <x v="9"/>
    <x v="1"/>
    <s v="SMB"/>
    <x v="10"/>
    <n v="23.472000000000001"/>
    <n v="3"/>
    <n v="0.2"/>
    <n v="8.8019999999999996"/>
    <x v="2671"/>
    <n v="7.8240000000000007"/>
    <x v="2"/>
    <x v="0"/>
    <x v="0"/>
    <n v="0.37499999999999994"/>
  </r>
  <r>
    <n v="20220802"/>
    <s v="Peter Peake"/>
    <x v="5"/>
    <s v="Fukuoka"/>
    <x v="2"/>
    <x v="4"/>
    <x v="38"/>
    <x v="6"/>
    <s v="Strategic"/>
    <x v="8"/>
    <n v="19.648"/>
    <n v="2"/>
    <n v="0.2"/>
    <n v="6.6311999999999998"/>
    <x v="2015"/>
    <n v="9.8239999999999998"/>
    <x v="0"/>
    <x v="6"/>
    <x v="2"/>
    <n v="0.33749999999999997"/>
  </r>
  <r>
    <n v="20200921"/>
    <s v="Lauren Peters"/>
    <x v="9"/>
    <s v="Paris"/>
    <x v="0"/>
    <x v="2"/>
    <x v="46"/>
    <x v="8"/>
    <s v="SMB"/>
    <x v="2"/>
    <n v="6.57"/>
    <n v="3"/>
    <n v="0.7"/>
    <n v="-5.0369999999999999"/>
    <x v="354"/>
    <n v="2.19"/>
    <x v="2"/>
    <x v="8"/>
    <x v="2"/>
    <n v="-0.76666666666666661"/>
  </r>
  <r>
    <n v="20230905"/>
    <s v="Jonathan Gibson"/>
    <x v="1"/>
    <s v="Atlanta"/>
    <x v="1"/>
    <x v="1"/>
    <x v="72"/>
    <x v="4"/>
    <s v="SMB"/>
    <x v="3"/>
    <n v="421.1"/>
    <n v="2"/>
    <n v="0"/>
    <n v="105.27500000000001"/>
    <x v="2672"/>
    <n v="210.55"/>
    <x v="3"/>
    <x v="8"/>
    <x v="2"/>
    <n v="0.25"/>
  </r>
  <r>
    <n v="20230620"/>
    <s v="Penelope Terry"/>
    <x v="24"/>
    <s v="Monterrey"/>
    <x v="1"/>
    <x v="7"/>
    <x v="75"/>
    <x v="0"/>
    <s v="Strategic"/>
    <x v="1"/>
    <n v="760.11599999999999"/>
    <n v="6"/>
    <n v="0.3"/>
    <n v="-43.435200000000002"/>
    <x v="330"/>
    <n v="126.68599999999999"/>
    <x v="3"/>
    <x v="1"/>
    <x v="1"/>
    <n v="-5.7142857142857148E-2"/>
  </r>
  <r>
    <n v="20230620"/>
    <s v="Penelope Terry"/>
    <x v="24"/>
    <s v="Monterrey"/>
    <x v="1"/>
    <x v="7"/>
    <x v="75"/>
    <x v="0"/>
    <s v="Strategic"/>
    <x v="4"/>
    <n v="38.783999999999999"/>
    <n v="3"/>
    <n v="0.2"/>
    <n v="7.2720000000000002"/>
    <x v="2673"/>
    <n v="12.927999999999999"/>
    <x v="3"/>
    <x v="1"/>
    <x v="1"/>
    <n v="0.1875"/>
  </r>
  <r>
    <n v="20230620"/>
    <s v="Penelope Terry"/>
    <x v="24"/>
    <s v="Monterrey"/>
    <x v="1"/>
    <x v="7"/>
    <x v="75"/>
    <x v="0"/>
    <s v="Strategic"/>
    <x v="9"/>
    <n v="122.328"/>
    <n v="9"/>
    <n v="0.2"/>
    <n v="1.5290999999999999"/>
    <x v="2034"/>
    <n v="13.592000000000001"/>
    <x v="3"/>
    <x v="1"/>
    <x v="1"/>
    <n v="1.2499999999999999E-2"/>
  </r>
  <r>
    <n v="20220420"/>
    <s v="Stewart Wilson"/>
    <x v="15"/>
    <s v="London"/>
    <x v="0"/>
    <x v="0"/>
    <x v="25"/>
    <x v="6"/>
    <s v="SMB"/>
    <x v="6"/>
    <n v="25.98"/>
    <n v="2"/>
    <n v="0"/>
    <n v="0.77939999999999998"/>
    <x v="738"/>
    <n v="12.99"/>
    <x v="0"/>
    <x v="3"/>
    <x v="1"/>
    <n v="0.03"/>
  </r>
  <r>
    <n v="20220420"/>
    <s v="Stewart Wilson"/>
    <x v="15"/>
    <s v="London"/>
    <x v="0"/>
    <x v="0"/>
    <x v="25"/>
    <x v="6"/>
    <s v="SMB"/>
    <x v="5"/>
    <n v="3.28"/>
    <n v="2"/>
    <n v="0"/>
    <n v="1.476"/>
    <x v="2041"/>
    <n v="1.64"/>
    <x v="0"/>
    <x v="3"/>
    <x v="1"/>
    <n v="0.45"/>
  </r>
  <r>
    <n v="20220420"/>
    <s v="Stewart Wilson"/>
    <x v="15"/>
    <s v="London"/>
    <x v="0"/>
    <x v="0"/>
    <x v="25"/>
    <x v="6"/>
    <s v="SMB"/>
    <x v="3"/>
    <n v="459.88"/>
    <n v="4"/>
    <n v="0"/>
    <n v="13.7964"/>
    <x v="157"/>
    <n v="114.97"/>
    <x v="0"/>
    <x v="3"/>
    <x v="1"/>
    <n v="3.0000000000000002E-2"/>
  </r>
  <r>
    <n v="20220420"/>
    <s v="Stewart Wilson"/>
    <x v="15"/>
    <s v="London"/>
    <x v="0"/>
    <x v="0"/>
    <x v="25"/>
    <x v="6"/>
    <s v="SMB"/>
    <x v="8"/>
    <n v="7.76"/>
    <n v="2"/>
    <n v="0"/>
    <n v="2.2504"/>
    <x v="1919"/>
    <n v="3.88"/>
    <x v="0"/>
    <x v="3"/>
    <x v="1"/>
    <n v="0.28999999999999998"/>
  </r>
  <r>
    <n v="20220420"/>
    <s v="Stewart Wilson"/>
    <x v="15"/>
    <s v="London"/>
    <x v="0"/>
    <x v="0"/>
    <x v="25"/>
    <x v="6"/>
    <s v="SMB"/>
    <x v="5"/>
    <n v="71.959999999999994"/>
    <n v="2"/>
    <n v="0"/>
    <n v="17.989999999999998"/>
    <x v="968"/>
    <n v="35.979999999999997"/>
    <x v="0"/>
    <x v="3"/>
    <x v="1"/>
    <n v="0.25"/>
  </r>
  <r>
    <n v="20220420"/>
    <s v="Stewart Wilson"/>
    <x v="15"/>
    <s v="London"/>
    <x v="0"/>
    <x v="0"/>
    <x v="25"/>
    <x v="6"/>
    <s v="SMB"/>
    <x v="8"/>
    <n v="54.9"/>
    <n v="5"/>
    <n v="0"/>
    <n v="15.372"/>
    <x v="132"/>
    <n v="10.98"/>
    <x v="0"/>
    <x v="3"/>
    <x v="1"/>
    <n v="0.28000000000000003"/>
  </r>
  <r>
    <n v="20220420"/>
    <s v="Stewart Wilson"/>
    <x v="15"/>
    <s v="London"/>
    <x v="0"/>
    <x v="0"/>
    <x v="25"/>
    <x v="6"/>
    <s v="SMB"/>
    <x v="2"/>
    <n v="9.2799999999999994"/>
    <n v="2"/>
    <n v="0.2"/>
    <n v="3.2480000000000002"/>
    <x v="1730"/>
    <n v="4.6399999999999997"/>
    <x v="0"/>
    <x v="3"/>
    <x v="1"/>
    <n v="0.35000000000000003"/>
  </r>
  <r>
    <n v="20220506"/>
    <s v="Evan Ross"/>
    <x v="33"/>
    <s v="Jerusalem"/>
    <x v="0"/>
    <x v="11"/>
    <x v="79"/>
    <x v="6"/>
    <s v="Strategic"/>
    <x v="2"/>
    <n v="1685.88"/>
    <n v="6"/>
    <n v="0"/>
    <n v="320.31720000000001"/>
    <x v="2140"/>
    <n v="280.98"/>
    <x v="0"/>
    <x v="5"/>
    <x v="1"/>
    <n v="0.19"/>
  </r>
  <r>
    <n v="20220506"/>
    <s v="Evan Ross"/>
    <x v="33"/>
    <s v="Jerusalem"/>
    <x v="0"/>
    <x v="11"/>
    <x v="79"/>
    <x v="6"/>
    <s v="Strategic"/>
    <x v="2"/>
    <n v="5.7279999999999998"/>
    <n v="2"/>
    <n v="0.2"/>
    <n v="2.0047999999999999"/>
    <x v="2019"/>
    <n v="2.8639999999999999"/>
    <x v="0"/>
    <x v="5"/>
    <x v="1"/>
    <n v="0.35"/>
  </r>
  <r>
    <n v="20201018"/>
    <s v="Anna Clarkson"/>
    <x v="4"/>
    <s v="Toronto"/>
    <x v="1"/>
    <x v="1"/>
    <x v="65"/>
    <x v="1"/>
    <s v="SMB"/>
    <x v="8"/>
    <n v="61.96"/>
    <n v="2"/>
    <n v="0"/>
    <n v="27.882000000000001"/>
    <x v="786"/>
    <n v="30.98"/>
    <x v="2"/>
    <x v="2"/>
    <x v="0"/>
    <n v="0.45"/>
  </r>
  <r>
    <n v="20201018"/>
    <s v="Anna Clarkson"/>
    <x v="4"/>
    <s v="Toronto"/>
    <x v="1"/>
    <x v="1"/>
    <x v="65"/>
    <x v="1"/>
    <s v="SMB"/>
    <x v="2"/>
    <n v="1.3440000000000001"/>
    <n v="1"/>
    <n v="0.2"/>
    <n v="0.47039999999999998"/>
    <x v="2674"/>
    <n v="1.3440000000000001"/>
    <x v="2"/>
    <x v="2"/>
    <x v="0"/>
    <n v="0.35"/>
  </r>
  <r>
    <n v="20230214"/>
    <s v="Anna Reid"/>
    <x v="15"/>
    <s v="London"/>
    <x v="0"/>
    <x v="0"/>
    <x v="74"/>
    <x v="0"/>
    <s v="Strategic"/>
    <x v="8"/>
    <n v="17.940000000000001"/>
    <n v="3"/>
    <n v="0"/>
    <n v="8.7905999999999995"/>
    <x v="1185"/>
    <n v="5.98"/>
    <x v="3"/>
    <x v="11"/>
    <x v="3"/>
    <n v="0.48999999999999994"/>
  </r>
  <r>
    <n v="20231118"/>
    <s v="Jennifer Dowd"/>
    <x v="4"/>
    <s v="Toronto"/>
    <x v="1"/>
    <x v="1"/>
    <x v="45"/>
    <x v="0"/>
    <s v="Strategic"/>
    <x v="2"/>
    <n v="13.904"/>
    <n v="2"/>
    <n v="0.2"/>
    <n v="4.5187999999999997"/>
    <x v="547"/>
    <n v="6.952"/>
    <x v="3"/>
    <x v="0"/>
    <x v="0"/>
    <n v="0.32499999999999996"/>
  </r>
  <r>
    <n v="20200121"/>
    <s v="Boris Coleman"/>
    <x v="18"/>
    <s v="Cape Town"/>
    <x v="0"/>
    <x v="6"/>
    <x v="70"/>
    <x v="1"/>
    <s v="Strategic"/>
    <x v="2"/>
    <n v="67.194000000000003"/>
    <n v="1"/>
    <n v="0.7"/>
    <n v="-51.5154"/>
    <x v="1306"/>
    <n v="67.194000000000003"/>
    <x v="2"/>
    <x v="9"/>
    <x v="3"/>
    <n v="-0.76666666666666661"/>
  </r>
  <r>
    <n v="20231202"/>
    <s v="Zoe Hodges"/>
    <x v="4"/>
    <s v="Toronto"/>
    <x v="1"/>
    <x v="1"/>
    <x v="2"/>
    <x v="0"/>
    <s v="SMB"/>
    <x v="8"/>
    <n v="41.86"/>
    <n v="7"/>
    <n v="0"/>
    <n v="18.837"/>
    <x v="1741"/>
    <n v="5.9799999999999995"/>
    <x v="3"/>
    <x v="4"/>
    <x v="0"/>
    <n v="0.45"/>
  </r>
  <r>
    <n v="20231202"/>
    <s v="Zoe Hodges"/>
    <x v="4"/>
    <s v="Toronto"/>
    <x v="1"/>
    <x v="1"/>
    <x v="2"/>
    <x v="0"/>
    <s v="SMB"/>
    <x v="0"/>
    <n v="141.96"/>
    <n v="2"/>
    <n v="0"/>
    <n v="41.168399999999998"/>
    <x v="1283"/>
    <n v="70.98"/>
    <x v="3"/>
    <x v="4"/>
    <x v="0"/>
    <n v="0.28999999999999998"/>
  </r>
  <r>
    <n v="20210809"/>
    <s v="Benjamin Bower"/>
    <x v="15"/>
    <s v="London"/>
    <x v="0"/>
    <x v="0"/>
    <x v="27"/>
    <x v="1"/>
    <s v="Strategic"/>
    <x v="4"/>
    <n v="10.02"/>
    <n v="3"/>
    <n v="0"/>
    <n v="4.4088000000000003"/>
    <x v="2612"/>
    <n v="3.34"/>
    <x v="1"/>
    <x v="6"/>
    <x v="2"/>
    <n v="0.44000000000000006"/>
  </r>
  <r>
    <n v="20210809"/>
    <s v="Benjamin Bower"/>
    <x v="15"/>
    <s v="London"/>
    <x v="0"/>
    <x v="0"/>
    <x v="27"/>
    <x v="1"/>
    <s v="Strategic"/>
    <x v="8"/>
    <n v="144.12"/>
    <n v="3"/>
    <n v="0"/>
    <n v="69.177599999999998"/>
    <x v="794"/>
    <n v="48.04"/>
    <x v="1"/>
    <x v="6"/>
    <x v="2"/>
    <n v="0.48"/>
  </r>
  <r>
    <n v="20220928"/>
    <s v="Alison Howard"/>
    <x v="32"/>
    <s v="Helsinki"/>
    <x v="0"/>
    <x v="3"/>
    <x v="57"/>
    <x v="5"/>
    <s v="SMB"/>
    <x v="8"/>
    <n v="17.940000000000001"/>
    <n v="3"/>
    <n v="0"/>
    <n v="8.7905999999999995"/>
    <x v="1185"/>
    <n v="5.98"/>
    <x v="0"/>
    <x v="8"/>
    <x v="2"/>
    <n v="0.48999999999999994"/>
  </r>
  <r>
    <n v="20220928"/>
    <s v="Alison Howard"/>
    <x v="32"/>
    <s v="Helsinki"/>
    <x v="0"/>
    <x v="3"/>
    <x v="57"/>
    <x v="5"/>
    <s v="SMB"/>
    <x v="5"/>
    <n v="13.89"/>
    <n v="3"/>
    <n v="0"/>
    <n v="4.5837000000000003"/>
    <x v="183"/>
    <n v="4.63"/>
    <x v="0"/>
    <x v="8"/>
    <x v="2"/>
    <n v="0.33"/>
  </r>
  <r>
    <n v="20221115"/>
    <s v="Amelia Chapman"/>
    <x v="13"/>
    <s v="Quezon City"/>
    <x v="2"/>
    <x v="9"/>
    <x v="76"/>
    <x v="2"/>
    <s v="SMB"/>
    <x v="8"/>
    <n v="16.45"/>
    <n v="5"/>
    <n v="0"/>
    <n v="7.5670000000000002"/>
    <x v="2675"/>
    <n v="3.29"/>
    <x v="0"/>
    <x v="0"/>
    <x v="0"/>
    <n v="0.46"/>
  </r>
  <r>
    <n v="20221115"/>
    <s v="Amelia Chapman"/>
    <x v="13"/>
    <s v="Quezon City"/>
    <x v="2"/>
    <x v="9"/>
    <x v="76"/>
    <x v="2"/>
    <s v="SMB"/>
    <x v="4"/>
    <n v="19.920000000000002"/>
    <n v="4"/>
    <n v="0"/>
    <n v="6.5735999999999999"/>
    <x v="2101"/>
    <n v="4.9800000000000004"/>
    <x v="0"/>
    <x v="0"/>
    <x v="0"/>
    <n v="0.32999999999999996"/>
  </r>
  <r>
    <n v="20220417"/>
    <s v="Claire Welch"/>
    <x v="18"/>
    <s v="Johannesburg"/>
    <x v="0"/>
    <x v="6"/>
    <x v="7"/>
    <x v="4"/>
    <s v="SMB"/>
    <x v="9"/>
    <n v="35.167999999999999"/>
    <n v="4"/>
    <n v="0.2"/>
    <n v="8.3523999999999994"/>
    <x v="969"/>
    <n v="8.7919999999999998"/>
    <x v="0"/>
    <x v="3"/>
    <x v="1"/>
    <n v="0.23749999999999999"/>
  </r>
  <r>
    <n v="20220417"/>
    <s v="Claire Welch"/>
    <x v="18"/>
    <s v="Johannesburg"/>
    <x v="0"/>
    <x v="6"/>
    <x v="7"/>
    <x v="4"/>
    <s v="SMB"/>
    <x v="8"/>
    <n v="123.08799999999999"/>
    <n v="7"/>
    <n v="0.2"/>
    <n v="40.003599999999999"/>
    <x v="2676"/>
    <n v="17.584"/>
    <x v="0"/>
    <x v="3"/>
    <x v="1"/>
    <n v="0.32500000000000001"/>
  </r>
  <r>
    <n v="20231127"/>
    <s v="Dan Rutherford"/>
    <x v="14"/>
    <s v="Chennai"/>
    <x v="2"/>
    <x v="10"/>
    <x v="1"/>
    <x v="0"/>
    <s v="Enterprise"/>
    <x v="2"/>
    <n v="257.94"/>
    <n v="3"/>
    <n v="0"/>
    <n v="67.064400000000006"/>
    <x v="2308"/>
    <n v="85.98"/>
    <x v="3"/>
    <x v="0"/>
    <x v="0"/>
    <n v="0.26"/>
  </r>
  <r>
    <n v="20231127"/>
    <s v="Dan Rutherford"/>
    <x v="14"/>
    <s v="Chennai"/>
    <x v="2"/>
    <x v="10"/>
    <x v="1"/>
    <x v="0"/>
    <s v="Enterprise"/>
    <x v="6"/>
    <n v="1879.96"/>
    <n v="4"/>
    <n v="0"/>
    <n v="545.1884"/>
    <x v="1576"/>
    <n v="469.99"/>
    <x v="3"/>
    <x v="0"/>
    <x v="0"/>
    <n v="0.28999999999999998"/>
  </r>
  <r>
    <n v="20231127"/>
    <s v="Dan Rutherford"/>
    <x v="14"/>
    <s v="Chennai"/>
    <x v="2"/>
    <x v="10"/>
    <x v="1"/>
    <x v="0"/>
    <s v="Enterprise"/>
    <x v="4"/>
    <n v="27.46"/>
    <n v="2"/>
    <n v="0"/>
    <n v="9.8856000000000002"/>
    <x v="1089"/>
    <n v="13.73"/>
    <x v="3"/>
    <x v="0"/>
    <x v="0"/>
    <n v="0.36"/>
  </r>
  <r>
    <n v="20231127"/>
    <s v="Dan Rutherford"/>
    <x v="14"/>
    <s v="Chennai"/>
    <x v="2"/>
    <x v="10"/>
    <x v="1"/>
    <x v="0"/>
    <s v="Enterprise"/>
    <x v="6"/>
    <n v="89.98"/>
    <n v="2"/>
    <n v="0"/>
    <n v="43.190399999999997"/>
    <x v="1648"/>
    <n v="44.99"/>
    <x v="3"/>
    <x v="0"/>
    <x v="0"/>
    <n v="0.47999999999999993"/>
  </r>
  <r>
    <n v="20231127"/>
    <s v="Dan Rutherford"/>
    <x v="14"/>
    <s v="Chennai"/>
    <x v="2"/>
    <x v="10"/>
    <x v="1"/>
    <x v="0"/>
    <s v="Enterprise"/>
    <x v="1"/>
    <n v="828.6"/>
    <n v="3"/>
    <n v="0"/>
    <n v="240.29400000000001"/>
    <x v="1317"/>
    <n v="276.2"/>
    <x v="3"/>
    <x v="0"/>
    <x v="0"/>
    <n v="0.28999999999999998"/>
  </r>
  <r>
    <n v="20211120"/>
    <s v="Victoria Poole"/>
    <x v="2"/>
    <s v="Hamburg"/>
    <x v="0"/>
    <x v="2"/>
    <x v="51"/>
    <x v="9"/>
    <s v="SMB"/>
    <x v="2"/>
    <n v="7.23"/>
    <n v="5"/>
    <n v="0.7"/>
    <n v="-5.7839999999999998"/>
    <x v="562"/>
    <n v="1.4460000000000002"/>
    <x v="1"/>
    <x v="0"/>
    <x v="0"/>
    <n v="-0.79999999999999993"/>
  </r>
  <r>
    <n v="20211120"/>
    <s v="Victoria Poole"/>
    <x v="2"/>
    <s v="Hamburg"/>
    <x v="0"/>
    <x v="2"/>
    <x v="51"/>
    <x v="9"/>
    <s v="SMB"/>
    <x v="3"/>
    <n v="17.440000000000001"/>
    <n v="2"/>
    <n v="0.2"/>
    <n v="1.3080000000000001"/>
    <x v="385"/>
    <n v="8.7200000000000006"/>
    <x v="1"/>
    <x v="0"/>
    <x v="0"/>
    <n v="7.4999999999999997E-2"/>
  </r>
  <r>
    <n v="20211120"/>
    <s v="Victoria Poole"/>
    <x v="2"/>
    <s v="Hamburg"/>
    <x v="0"/>
    <x v="2"/>
    <x v="51"/>
    <x v="9"/>
    <s v="SMB"/>
    <x v="2"/>
    <n v="62.88"/>
    <n v="4"/>
    <n v="0.7"/>
    <n v="-50.304000000000002"/>
    <x v="275"/>
    <n v="15.72"/>
    <x v="1"/>
    <x v="0"/>
    <x v="0"/>
    <n v="-0.8"/>
  </r>
  <r>
    <n v="20211120"/>
    <s v="Victoria Poole"/>
    <x v="2"/>
    <s v="Hamburg"/>
    <x v="0"/>
    <x v="2"/>
    <x v="51"/>
    <x v="9"/>
    <s v="SMB"/>
    <x v="0"/>
    <n v="290.35199999999998"/>
    <n v="3"/>
    <n v="0.2"/>
    <n v="-36.293999999999997"/>
    <x v="441"/>
    <n v="96.783999999999992"/>
    <x v="1"/>
    <x v="0"/>
    <x v="0"/>
    <n v="-0.125"/>
  </r>
  <r>
    <n v="20230908"/>
    <s v="Natalie Nash"/>
    <x v="25"/>
    <s v="Krakow"/>
    <x v="0"/>
    <x v="2"/>
    <x v="33"/>
    <x v="1"/>
    <s v="SMB"/>
    <x v="9"/>
    <n v="113.52"/>
    <n v="4"/>
    <n v="0"/>
    <n v="46.543199999999999"/>
    <x v="749"/>
    <n v="28.38"/>
    <x v="3"/>
    <x v="8"/>
    <x v="2"/>
    <n v="0.41000000000000003"/>
  </r>
  <r>
    <n v="20230908"/>
    <s v="Natalie Nash"/>
    <x v="25"/>
    <s v="Krakow"/>
    <x v="0"/>
    <x v="2"/>
    <x v="33"/>
    <x v="1"/>
    <s v="SMB"/>
    <x v="4"/>
    <n v="135.30000000000001"/>
    <n v="5"/>
    <n v="0"/>
    <n v="37.884"/>
    <x v="2677"/>
    <n v="27.060000000000002"/>
    <x v="3"/>
    <x v="8"/>
    <x v="2"/>
    <n v="0.27999999999999997"/>
  </r>
  <r>
    <n v="20201124"/>
    <s v="Emily Morrison"/>
    <x v="17"/>
    <s v="Seville"/>
    <x v="0"/>
    <x v="2"/>
    <x v="6"/>
    <x v="3"/>
    <s v="Enterprise"/>
    <x v="4"/>
    <n v="111.15"/>
    <n v="5"/>
    <n v="0"/>
    <n v="48.905999999999999"/>
    <x v="2678"/>
    <n v="22.23"/>
    <x v="2"/>
    <x v="0"/>
    <x v="0"/>
    <n v="0.43999999999999995"/>
  </r>
  <r>
    <n v="20230312"/>
    <s v="Lily Blake"/>
    <x v="9"/>
    <s v="Paris"/>
    <x v="0"/>
    <x v="2"/>
    <x v="14"/>
    <x v="2"/>
    <s v="Enterprise"/>
    <x v="6"/>
    <n v="776.85"/>
    <n v="5"/>
    <n v="0.4"/>
    <n v="-181.26499999999999"/>
    <x v="1572"/>
    <n v="155.37"/>
    <x v="3"/>
    <x v="10"/>
    <x v="3"/>
    <n v="-0.23333333333333331"/>
  </r>
  <r>
    <n v="20230312"/>
    <s v="Lily Blake"/>
    <x v="9"/>
    <s v="Paris"/>
    <x v="0"/>
    <x v="2"/>
    <x v="14"/>
    <x v="2"/>
    <s v="Enterprise"/>
    <x v="2"/>
    <n v="12.294"/>
    <n v="1"/>
    <n v="0.7"/>
    <n v="-8.6058000000000003"/>
    <x v="99"/>
    <n v="12.294"/>
    <x v="3"/>
    <x v="10"/>
    <x v="3"/>
    <n v="-0.7"/>
  </r>
  <r>
    <n v="20230312"/>
    <s v="Lily Blake"/>
    <x v="9"/>
    <s v="Paris"/>
    <x v="0"/>
    <x v="2"/>
    <x v="14"/>
    <x v="2"/>
    <s v="Enterprise"/>
    <x v="2"/>
    <n v="154.76400000000001"/>
    <n v="3"/>
    <n v="0.4"/>
    <n v="-46.429200000000002"/>
    <x v="870"/>
    <n v="51.588000000000001"/>
    <x v="3"/>
    <x v="10"/>
    <x v="3"/>
    <n v="-0.3"/>
  </r>
  <r>
    <n v="20230312"/>
    <s v="Lily Blake"/>
    <x v="9"/>
    <s v="Paris"/>
    <x v="0"/>
    <x v="2"/>
    <x v="14"/>
    <x v="2"/>
    <s v="Enterprise"/>
    <x v="3"/>
    <n v="43.28"/>
    <n v="1"/>
    <n v="0.2"/>
    <n v="3.246"/>
    <x v="2580"/>
    <n v="43.28"/>
    <x v="3"/>
    <x v="10"/>
    <x v="3"/>
    <n v="7.4999999999999997E-2"/>
  </r>
  <r>
    <n v="20220613"/>
    <s v="Caroline Greene"/>
    <x v="15"/>
    <s v="Newcastle"/>
    <x v="0"/>
    <x v="0"/>
    <x v="34"/>
    <x v="8"/>
    <s v="SMB"/>
    <x v="8"/>
    <n v="92.94"/>
    <n v="3"/>
    <n v="0"/>
    <n v="41.823"/>
    <x v="341"/>
    <n v="30.98"/>
    <x v="0"/>
    <x v="1"/>
    <x v="1"/>
    <n v="0.45"/>
  </r>
  <r>
    <n v="20220613"/>
    <s v="Caroline Greene"/>
    <x v="15"/>
    <s v="Newcastle"/>
    <x v="0"/>
    <x v="0"/>
    <x v="34"/>
    <x v="8"/>
    <s v="SMB"/>
    <x v="7"/>
    <n v="52.56"/>
    <n v="3"/>
    <n v="0"/>
    <n v="18.396000000000001"/>
    <x v="1467"/>
    <n v="17.52"/>
    <x v="0"/>
    <x v="1"/>
    <x v="1"/>
    <n v="0.35"/>
  </r>
  <r>
    <n v="20210626"/>
    <s v="Carolyn Murray"/>
    <x v="5"/>
    <s v="Tokyo"/>
    <x v="2"/>
    <x v="4"/>
    <x v="66"/>
    <x v="8"/>
    <s v="SMB"/>
    <x v="6"/>
    <n v="971.88"/>
    <n v="3"/>
    <n v="0.2"/>
    <n v="109.3365"/>
    <x v="1392"/>
    <n v="323.95999999999998"/>
    <x v="1"/>
    <x v="1"/>
    <x v="1"/>
    <n v="0.1125"/>
  </r>
  <r>
    <n v="20231223"/>
    <s v="Joshua Vaughan"/>
    <x v="19"/>
    <s v="Porto"/>
    <x v="0"/>
    <x v="2"/>
    <x v="46"/>
    <x v="8"/>
    <s v="Enterprise"/>
    <x v="1"/>
    <n v="141.96"/>
    <n v="2"/>
    <n v="0"/>
    <n v="35.49"/>
    <x v="485"/>
    <n v="70.98"/>
    <x v="3"/>
    <x v="4"/>
    <x v="0"/>
    <n v="0.25"/>
  </r>
  <r>
    <n v="20231223"/>
    <s v="Rebecca Mackay"/>
    <x v="16"/>
    <s v="Antofagasta"/>
    <x v="1"/>
    <x v="7"/>
    <x v="11"/>
    <x v="5"/>
    <s v="SMB"/>
    <x v="2"/>
    <n v="182.55"/>
    <n v="2"/>
    <n v="0.5"/>
    <n v="-135.08699999999999"/>
    <x v="1034"/>
    <n v="91.275000000000006"/>
    <x v="3"/>
    <x v="4"/>
    <x v="0"/>
    <n v="-0.73999999999999988"/>
  </r>
  <r>
    <n v="20201009"/>
    <s v="Dominic Bell"/>
    <x v="3"/>
    <s v="Gothenburg"/>
    <x v="0"/>
    <x v="3"/>
    <x v="82"/>
    <x v="4"/>
    <s v="Strategic"/>
    <x v="8"/>
    <n v="88.768000000000001"/>
    <n v="2"/>
    <n v="0.2"/>
    <n v="31.0688"/>
    <x v="1311"/>
    <n v="44.384"/>
    <x v="2"/>
    <x v="2"/>
    <x v="0"/>
    <n v="0.35"/>
  </r>
  <r>
    <n v="20211210"/>
    <s v="Felicity Terry"/>
    <x v="10"/>
    <s v="Sydney"/>
    <x v="2"/>
    <x v="8"/>
    <x v="92"/>
    <x v="2"/>
    <s v="SMB"/>
    <x v="7"/>
    <n v="53.088000000000001"/>
    <n v="7"/>
    <n v="0.8"/>
    <n v="-108.8304"/>
    <x v="1066"/>
    <n v="7.5840000000000005"/>
    <x v="1"/>
    <x v="4"/>
    <x v="0"/>
    <n v="-2.0499999999999998"/>
  </r>
  <r>
    <n v="20211225"/>
    <s v="Harry Brown"/>
    <x v="32"/>
    <s v="Espoo"/>
    <x v="0"/>
    <x v="3"/>
    <x v="22"/>
    <x v="1"/>
    <s v="SMB"/>
    <x v="4"/>
    <n v="275.88"/>
    <n v="6"/>
    <n v="0"/>
    <n v="46.8996"/>
    <x v="2679"/>
    <n v="45.98"/>
    <x v="1"/>
    <x v="4"/>
    <x v="0"/>
    <n v="0.17"/>
  </r>
  <r>
    <n v="20211225"/>
    <s v="Harry Brown"/>
    <x v="32"/>
    <s v="Espoo"/>
    <x v="0"/>
    <x v="3"/>
    <x v="22"/>
    <x v="1"/>
    <s v="SMB"/>
    <x v="2"/>
    <n v="157.9"/>
    <n v="5"/>
    <n v="0"/>
    <n v="74.212999999999994"/>
    <x v="358"/>
    <n v="31.580000000000002"/>
    <x v="1"/>
    <x v="4"/>
    <x v="0"/>
    <n v="0.46999999999999992"/>
  </r>
  <r>
    <n v="20230430"/>
    <s v="Leonard Parsons"/>
    <x v="30"/>
    <s v="Buenos Aires"/>
    <x v="1"/>
    <x v="7"/>
    <x v="72"/>
    <x v="4"/>
    <s v="SMB"/>
    <x v="1"/>
    <n v="4.91"/>
    <n v="1"/>
    <n v="0"/>
    <n v="2.4058999999999999"/>
    <x v="538"/>
    <n v="4.91"/>
    <x v="3"/>
    <x v="3"/>
    <x v="1"/>
    <n v="0.49"/>
  </r>
  <r>
    <n v="20220329"/>
    <s v="Jasmine Springer"/>
    <x v="1"/>
    <s v="New York City"/>
    <x v="1"/>
    <x v="1"/>
    <x v="51"/>
    <x v="9"/>
    <s v="SMB"/>
    <x v="3"/>
    <n v="87.92"/>
    <n v="4"/>
    <n v="0"/>
    <n v="0.87919999999999998"/>
    <x v="211"/>
    <n v="21.98"/>
    <x v="0"/>
    <x v="10"/>
    <x v="3"/>
    <n v="0.01"/>
  </r>
  <r>
    <n v="20220329"/>
    <s v="Jasmine Springer"/>
    <x v="1"/>
    <s v="New York City"/>
    <x v="1"/>
    <x v="1"/>
    <x v="51"/>
    <x v="9"/>
    <s v="SMB"/>
    <x v="8"/>
    <n v="5.98"/>
    <n v="1"/>
    <n v="0"/>
    <n v="2.9302000000000001"/>
    <x v="96"/>
    <n v="5.98"/>
    <x v="0"/>
    <x v="10"/>
    <x v="3"/>
    <n v="0.49"/>
  </r>
  <r>
    <n v="20210513"/>
    <s v="Bella Hodges"/>
    <x v="10"/>
    <s v="Sydney"/>
    <x v="2"/>
    <x v="8"/>
    <x v="42"/>
    <x v="2"/>
    <s v="Enterprise"/>
    <x v="6"/>
    <n v="222.38399999999999"/>
    <n v="2"/>
    <n v="0.2"/>
    <n v="16.678799999999999"/>
    <x v="910"/>
    <n v="111.19199999999999"/>
    <x v="1"/>
    <x v="5"/>
    <x v="1"/>
    <n v="7.4999999999999997E-2"/>
  </r>
  <r>
    <n v="20210513"/>
    <s v="Bella Hodges"/>
    <x v="10"/>
    <s v="Sydney"/>
    <x v="2"/>
    <x v="8"/>
    <x v="42"/>
    <x v="2"/>
    <s v="Enterprise"/>
    <x v="11"/>
    <n v="16"/>
    <n v="4"/>
    <n v="0.2"/>
    <n v="5.6"/>
    <x v="685"/>
    <n v="4"/>
    <x v="1"/>
    <x v="5"/>
    <x v="1"/>
    <n v="0.35"/>
  </r>
  <r>
    <n v="20200704"/>
    <s v="Leonard Dyer"/>
    <x v="17"/>
    <s v="Murcia"/>
    <x v="0"/>
    <x v="2"/>
    <x v="72"/>
    <x v="4"/>
    <s v="SMB"/>
    <x v="8"/>
    <n v="21.84"/>
    <n v="3"/>
    <n v="0"/>
    <n v="10.92"/>
    <x v="346"/>
    <n v="7.28"/>
    <x v="2"/>
    <x v="7"/>
    <x v="2"/>
    <n v="0.5"/>
  </r>
  <r>
    <n v="20200704"/>
    <s v="Leonard Dyer"/>
    <x v="17"/>
    <s v="Murcia"/>
    <x v="0"/>
    <x v="2"/>
    <x v="72"/>
    <x v="4"/>
    <s v="SMB"/>
    <x v="2"/>
    <n v="15.6"/>
    <n v="5"/>
    <n v="0"/>
    <n v="7.6440000000000001"/>
    <x v="1395"/>
    <n v="3.12"/>
    <x v="2"/>
    <x v="7"/>
    <x v="2"/>
    <n v="0.49000000000000005"/>
  </r>
  <r>
    <n v="20200422"/>
    <s v="Ryan Jackson"/>
    <x v="15"/>
    <s v="Brighton"/>
    <x v="0"/>
    <x v="0"/>
    <x v="26"/>
    <x v="3"/>
    <s v="Strategic"/>
    <x v="10"/>
    <n v="247.84"/>
    <n v="8"/>
    <n v="0"/>
    <n v="121.44159999999999"/>
    <x v="2249"/>
    <n v="30.98"/>
    <x v="2"/>
    <x v="3"/>
    <x v="1"/>
    <n v="0.49"/>
  </r>
  <r>
    <n v="20200422"/>
    <s v="Ryan Jackson"/>
    <x v="15"/>
    <s v="Brighton"/>
    <x v="0"/>
    <x v="0"/>
    <x v="26"/>
    <x v="3"/>
    <s v="Strategic"/>
    <x v="2"/>
    <n v="9.9120000000000008"/>
    <n v="3"/>
    <n v="0.2"/>
    <n v="3.3452999999999999"/>
    <x v="1340"/>
    <n v="3.3040000000000003"/>
    <x v="2"/>
    <x v="3"/>
    <x v="1"/>
    <n v="0.33749999999999997"/>
  </r>
  <r>
    <n v="20220920"/>
    <s v="Carolyn Ross"/>
    <x v="34"/>
    <s v="Oslo"/>
    <x v="0"/>
    <x v="3"/>
    <x v="68"/>
    <x v="4"/>
    <s v="SMB"/>
    <x v="3"/>
    <n v="69.52"/>
    <n v="2"/>
    <n v="0"/>
    <n v="17.38"/>
    <x v="493"/>
    <n v="34.76"/>
    <x v="0"/>
    <x v="8"/>
    <x v="2"/>
    <n v="0.25"/>
  </r>
  <r>
    <n v="20200722"/>
    <s v="Pippa Blake"/>
    <x v="1"/>
    <s v="Los Angeles"/>
    <x v="1"/>
    <x v="1"/>
    <x v="95"/>
    <x v="4"/>
    <s v="SMB"/>
    <x v="5"/>
    <n v="11.52"/>
    <n v="4"/>
    <n v="0"/>
    <n v="3.2256"/>
    <x v="675"/>
    <n v="2.88"/>
    <x v="2"/>
    <x v="7"/>
    <x v="2"/>
    <n v="0.28000000000000003"/>
  </r>
  <r>
    <n v="20200722"/>
    <s v="Pippa Blake"/>
    <x v="1"/>
    <s v="Los Angeles"/>
    <x v="1"/>
    <x v="1"/>
    <x v="95"/>
    <x v="4"/>
    <s v="SMB"/>
    <x v="1"/>
    <n v="717.72"/>
    <n v="3"/>
    <n v="0.2"/>
    <n v="71.772000000000006"/>
    <x v="1298"/>
    <n v="239.24"/>
    <x v="2"/>
    <x v="7"/>
    <x v="2"/>
    <n v="0.1"/>
  </r>
  <r>
    <n v="20200722"/>
    <s v="Pippa Blake"/>
    <x v="1"/>
    <s v="Los Angeles"/>
    <x v="1"/>
    <x v="1"/>
    <x v="95"/>
    <x v="4"/>
    <s v="SMB"/>
    <x v="3"/>
    <n v="236.5"/>
    <n v="10"/>
    <n v="0"/>
    <n v="68.584999999999994"/>
    <x v="1949"/>
    <n v="23.65"/>
    <x v="2"/>
    <x v="7"/>
    <x v="2"/>
    <n v="0.28999999999999998"/>
  </r>
  <r>
    <n v="20200722"/>
    <s v="Pippa Blake"/>
    <x v="1"/>
    <s v="Los Angeles"/>
    <x v="1"/>
    <x v="1"/>
    <x v="95"/>
    <x v="4"/>
    <s v="SMB"/>
    <x v="2"/>
    <n v="170.352"/>
    <n v="3"/>
    <n v="0.2"/>
    <n v="19.1646"/>
    <x v="1954"/>
    <n v="56.783999999999999"/>
    <x v="2"/>
    <x v="7"/>
    <x v="2"/>
    <n v="0.1125"/>
  </r>
  <r>
    <n v="20231009"/>
    <s v="Evan Paige"/>
    <x v="15"/>
    <s v="London"/>
    <x v="0"/>
    <x v="0"/>
    <x v="47"/>
    <x v="4"/>
    <s v="SMB"/>
    <x v="1"/>
    <n v="145.76400000000001"/>
    <n v="2"/>
    <n v="0.1"/>
    <n v="3.2391999999999999"/>
    <x v="405"/>
    <n v="72.882000000000005"/>
    <x v="3"/>
    <x v="2"/>
    <x v="0"/>
    <n v="2.222222222222222E-2"/>
  </r>
  <r>
    <n v="20230426"/>
    <s v="Michael Lewis"/>
    <x v="1"/>
    <s v="Los Angeles"/>
    <x v="1"/>
    <x v="1"/>
    <x v="30"/>
    <x v="8"/>
    <s v="SMB"/>
    <x v="9"/>
    <n v="107.97"/>
    <n v="3"/>
    <n v="0"/>
    <n v="22.6737"/>
    <x v="363"/>
    <n v="35.99"/>
    <x v="3"/>
    <x v="3"/>
    <x v="1"/>
    <n v="0.21"/>
  </r>
  <r>
    <n v="20230327"/>
    <s v="Jan Clark"/>
    <x v="5"/>
    <s v="Tokyo"/>
    <x v="2"/>
    <x v="4"/>
    <x v="19"/>
    <x v="2"/>
    <s v="Strategic"/>
    <x v="9"/>
    <n v="143.96"/>
    <n v="5"/>
    <n v="0.2"/>
    <n v="1.7995000000000001"/>
    <x v="363"/>
    <n v="28.792000000000002"/>
    <x v="3"/>
    <x v="10"/>
    <x v="3"/>
    <n v="1.2500000000000001E-2"/>
  </r>
  <r>
    <n v="20230327"/>
    <s v="Jan Clark"/>
    <x v="5"/>
    <s v="Tokyo"/>
    <x v="2"/>
    <x v="4"/>
    <x v="19"/>
    <x v="2"/>
    <s v="Strategic"/>
    <x v="13"/>
    <n v="2399.96"/>
    <n v="5"/>
    <n v="0.2"/>
    <n v="569.9905"/>
    <x v="2680"/>
    <n v="479.99200000000002"/>
    <x v="3"/>
    <x v="10"/>
    <x v="3"/>
    <n v="0.23749999999999999"/>
  </r>
  <r>
    <n v="20230327"/>
    <s v="Jan Clark"/>
    <x v="5"/>
    <s v="Tokyo"/>
    <x v="2"/>
    <x v="4"/>
    <x v="19"/>
    <x v="2"/>
    <s v="Strategic"/>
    <x v="8"/>
    <n v="74.352000000000004"/>
    <n v="3"/>
    <n v="0.2"/>
    <n v="23.234999999999999"/>
    <x v="786"/>
    <n v="24.784000000000002"/>
    <x v="3"/>
    <x v="10"/>
    <x v="3"/>
    <n v="0.3125"/>
  </r>
  <r>
    <n v="20230327"/>
    <s v="Jan Clark"/>
    <x v="5"/>
    <s v="Tokyo"/>
    <x v="2"/>
    <x v="4"/>
    <x v="19"/>
    <x v="2"/>
    <s v="Strategic"/>
    <x v="7"/>
    <n v="87.168000000000006"/>
    <n v="8"/>
    <n v="0.8"/>
    <n v="-226.63679999999999"/>
    <x v="1486"/>
    <n v="10.896000000000001"/>
    <x v="3"/>
    <x v="10"/>
    <x v="3"/>
    <n v="-2.5999999999999996"/>
  </r>
  <r>
    <n v="20230327"/>
    <s v="Jan Clark"/>
    <x v="5"/>
    <s v="Tokyo"/>
    <x v="2"/>
    <x v="4"/>
    <x v="19"/>
    <x v="2"/>
    <s v="Strategic"/>
    <x v="3"/>
    <n v="32.231999999999999"/>
    <n v="3"/>
    <n v="0.2"/>
    <n v="2.4174000000000002"/>
    <x v="1123"/>
    <n v="10.744"/>
    <x v="3"/>
    <x v="10"/>
    <x v="3"/>
    <n v="7.5000000000000011E-2"/>
  </r>
  <r>
    <n v="20230505"/>
    <s v="Pippa Edmunds"/>
    <x v="9"/>
    <s v="Paris"/>
    <x v="0"/>
    <x v="2"/>
    <x v="3"/>
    <x v="1"/>
    <s v="Strategic"/>
    <x v="2"/>
    <n v="2.202"/>
    <n v="2"/>
    <n v="0.7"/>
    <n v="-1.5414000000000001"/>
    <x v="2681"/>
    <n v="1.101"/>
    <x v="3"/>
    <x v="5"/>
    <x v="1"/>
    <n v="-0.70000000000000007"/>
  </r>
  <r>
    <n v="20230505"/>
    <s v="Pippa Edmunds"/>
    <x v="9"/>
    <s v="Paris"/>
    <x v="0"/>
    <x v="2"/>
    <x v="3"/>
    <x v="1"/>
    <s v="Strategic"/>
    <x v="2"/>
    <n v="9.3960000000000008"/>
    <n v="3"/>
    <n v="0.7"/>
    <n v="-7.5167999999999999"/>
    <x v="900"/>
    <n v="3.1320000000000001"/>
    <x v="3"/>
    <x v="5"/>
    <x v="1"/>
    <n v="-0.79999999999999993"/>
  </r>
  <r>
    <n v="20221115"/>
    <s v="Rebecca Dickens"/>
    <x v="38"/>
    <s v="Beijing"/>
    <x v="2"/>
    <x v="9"/>
    <x v="44"/>
    <x v="2"/>
    <s v="SMB"/>
    <x v="6"/>
    <n v="89.97"/>
    <n v="3"/>
    <n v="0"/>
    <n v="25.191600000000001"/>
    <x v="174"/>
    <n v="29.99"/>
    <x v="0"/>
    <x v="0"/>
    <x v="0"/>
    <n v="0.28000000000000003"/>
  </r>
  <r>
    <n v="20200107"/>
    <s v="Keith Coleman"/>
    <x v="32"/>
    <s v="Espoo"/>
    <x v="0"/>
    <x v="3"/>
    <x v="83"/>
    <x v="0"/>
    <s v="Strategic"/>
    <x v="5"/>
    <n v="12.78"/>
    <n v="3"/>
    <n v="0"/>
    <n v="5.2397999999999998"/>
    <x v="325"/>
    <n v="4.26"/>
    <x v="2"/>
    <x v="9"/>
    <x v="3"/>
    <n v="0.41000000000000003"/>
  </r>
  <r>
    <n v="20221228"/>
    <s v="Blake Short"/>
    <x v="24"/>
    <s v="Tijuana"/>
    <x v="1"/>
    <x v="7"/>
    <x v="10"/>
    <x v="5"/>
    <s v="SMB"/>
    <x v="9"/>
    <n v="40"/>
    <n v="2"/>
    <n v="0.2"/>
    <n v="0.5"/>
    <x v="1161"/>
    <n v="20"/>
    <x v="0"/>
    <x v="4"/>
    <x v="0"/>
    <n v="1.2500000000000001E-2"/>
  </r>
  <r>
    <n v="20230501"/>
    <s v="Thomas Roberts"/>
    <x v="1"/>
    <s v="New York City"/>
    <x v="1"/>
    <x v="1"/>
    <x v="13"/>
    <x v="4"/>
    <s v="Enterprise"/>
    <x v="2"/>
    <n v="23.24"/>
    <n v="5"/>
    <n v="0.2"/>
    <n v="7.5529999999999999"/>
    <x v="2154"/>
    <n v="4.6479999999999997"/>
    <x v="3"/>
    <x v="5"/>
    <x v="1"/>
    <n v="0.32500000000000001"/>
  </r>
  <r>
    <n v="20230422"/>
    <s v="Carl Jackson"/>
    <x v="38"/>
    <s v="Beijing"/>
    <x v="2"/>
    <x v="9"/>
    <x v="42"/>
    <x v="2"/>
    <s v="SMB"/>
    <x v="1"/>
    <n v="908.82"/>
    <n v="9"/>
    <n v="0"/>
    <n v="227.20500000000001"/>
    <x v="38"/>
    <n v="100.98"/>
    <x v="3"/>
    <x v="3"/>
    <x v="1"/>
    <n v="0.25"/>
  </r>
  <r>
    <n v="20230818"/>
    <s v="David Graham"/>
    <x v="5"/>
    <s v="Tokyo"/>
    <x v="2"/>
    <x v="4"/>
    <x v="34"/>
    <x v="8"/>
    <s v="Enterprise"/>
    <x v="8"/>
    <n v="5.5519999999999996"/>
    <n v="2"/>
    <n v="0.2"/>
    <n v="-1.0409999999999999"/>
    <x v="2396"/>
    <n v="2.7759999999999998"/>
    <x v="3"/>
    <x v="6"/>
    <x v="2"/>
    <n v="-0.1875"/>
  </r>
  <r>
    <n v="20230818"/>
    <s v="David Graham"/>
    <x v="5"/>
    <s v="Tokyo"/>
    <x v="2"/>
    <x v="4"/>
    <x v="34"/>
    <x v="8"/>
    <s v="Enterprise"/>
    <x v="5"/>
    <n v="8.016"/>
    <n v="3"/>
    <n v="0.2"/>
    <n v="1.002"/>
    <x v="1637"/>
    <n v="2.6720000000000002"/>
    <x v="3"/>
    <x v="6"/>
    <x v="2"/>
    <n v="0.125"/>
  </r>
  <r>
    <n v="20230818"/>
    <s v="David Graham"/>
    <x v="5"/>
    <s v="Tokyo"/>
    <x v="2"/>
    <x v="4"/>
    <x v="34"/>
    <x v="8"/>
    <s v="Enterprise"/>
    <x v="1"/>
    <n v="74.591999999999999"/>
    <n v="4"/>
    <n v="0.3"/>
    <n v="-2.1312000000000002"/>
    <x v="1610"/>
    <n v="18.648"/>
    <x v="3"/>
    <x v="6"/>
    <x v="2"/>
    <n v="-2.8571428571428574E-2"/>
  </r>
  <r>
    <n v="20230818"/>
    <s v="David Graham"/>
    <x v="5"/>
    <s v="Tokyo"/>
    <x v="2"/>
    <x v="4"/>
    <x v="34"/>
    <x v="8"/>
    <s v="Enterprise"/>
    <x v="4"/>
    <n v="16.783999999999999"/>
    <n v="2"/>
    <n v="0.6"/>
    <n v="-22.238800000000001"/>
    <x v="194"/>
    <n v="8.3919999999999995"/>
    <x v="3"/>
    <x v="6"/>
    <x v="2"/>
    <n v="-1.3250000000000002"/>
  </r>
  <r>
    <n v="20230818"/>
    <s v="David Graham"/>
    <x v="5"/>
    <s v="Tokyo"/>
    <x v="2"/>
    <x v="4"/>
    <x v="34"/>
    <x v="8"/>
    <s v="Enterprise"/>
    <x v="7"/>
    <n v="38.863999999999997"/>
    <n v="4"/>
    <n v="0.8"/>
    <n v="-99.103200000000001"/>
    <x v="552"/>
    <n v="9.7159999999999993"/>
    <x v="3"/>
    <x v="6"/>
    <x v="2"/>
    <n v="-2.5500000000000003"/>
  </r>
  <r>
    <n v="20221113"/>
    <s v="Luke Terry"/>
    <x v="1"/>
    <s v="Seattle"/>
    <x v="1"/>
    <x v="1"/>
    <x v="68"/>
    <x v="4"/>
    <s v="Enterprise"/>
    <x v="6"/>
    <n v="203.976"/>
    <n v="3"/>
    <n v="0.2"/>
    <n v="25.497"/>
    <x v="2550"/>
    <n v="67.992000000000004"/>
    <x v="0"/>
    <x v="0"/>
    <x v="0"/>
    <n v="0.125"/>
  </r>
  <r>
    <n v="20221113"/>
    <s v="Luke Terry"/>
    <x v="1"/>
    <s v="Seattle"/>
    <x v="1"/>
    <x v="1"/>
    <x v="68"/>
    <x v="4"/>
    <s v="Enterprise"/>
    <x v="2"/>
    <n v="674.35199999999998"/>
    <n v="3"/>
    <n v="0.2"/>
    <n v="-8.4293999999999993"/>
    <x v="2682"/>
    <n v="224.78399999999999"/>
    <x v="0"/>
    <x v="0"/>
    <x v="0"/>
    <n v="-1.2499999999999999E-2"/>
  </r>
  <r>
    <n v="20221002"/>
    <s v="Molly Turner"/>
    <x v="2"/>
    <s v="Hanover"/>
    <x v="0"/>
    <x v="2"/>
    <x v="57"/>
    <x v="5"/>
    <s v="SMB"/>
    <x v="2"/>
    <n v="5.3879999999999999"/>
    <n v="4"/>
    <n v="0.7"/>
    <n v="-4.49"/>
    <x v="313"/>
    <n v="1.347"/>
    <x v="0"/>
    <x v="2"/>
    <x v="0"/>
    <n v="-0.83333333333333337"/>
  </r>
  <r>
    <n v="20221002"/>
    <s v="Molly Turner"/>
    <x v="2"/>
    <s v="Hanover"/>
    <x v="0"/>
    <x v="2"/>
    <x v="57"/>
    <x v="5"/>
    <s v="SMB"/>
    <x v="5"/>
    <n v="30.975999999999999"/>
    <n v="8"/>
    <n v="0.2"/>
    <n v="5.0335999999999999"/>
    <x v="1515"/>
    <n v="3.8719999999999999"/>
    <x v="0"/>
    <x v="2"/>
    <x v="0"/>
    <n v="0.16250000000000001"/>
  </r>
  <r>
    <n v="20220212"/>
    <s v="Emily Ross"/>
    <x v="32"/>
    <s v="Helsinki"/>
    <x v="0"/>
    <x v="3"/>
    <x v="55"/>
    <x v="1"/>
    <s v="SMB"/>
    <x v="3"/>
    <n v="1350.12"/>
    <n v="6"/>
    <n v="0"/>
    <n v="175.51560000000001"/>
    <x v="955"/>
    <n v="225.01999999999998"/>
    <x v="0"/>
    <x v="11"/>
    <x v="3"/>
    <n v="0.13"/>
  </r>
  <r>
    <n v="20220212"/>
    <s v="Emily Ross"/>
    <x v="32"/>
    <s v="Helsinki"/>
    <x v="0"/>
    <x v="3"/>
    <x v="55"/>
    <x v="1"/>
    <s v="SMB"/>
    <x v="2"/>
    <n v="15.92"/>
    <n v="4"/>
    <n v="0"/>
    <n v="7.4824000000000002"/>
    <x v="120"/>
    <n v="3.98"/>
    <x v="0"/>
    <x v="11"/>
    <x v="3"/>
    <n v="0.47000000000000003"/>
  </r>
  <r>
    <n v="20221114"/>
    <s v="Liam Abraham"/>
    <x v="4"/>
    <s v="Toronto"/>
    <x v="1"/>
    <x v="1"/>
    <x v="57"/>
    <x v="5"/>
    <s v="Enterprise"/>
    <x v="4"/>
    <n v="19.54"/>
    <n v="2"/>
    <n v="0"/>
    <n v="7.2298"/>
    <x v="2164"/>
    <n v="9.77"/>
    <x v="0"/>
    <x v="0"/>
    <x v="0"/>
    <n v="0.37"/>
  </r>
  <r>
    <n v="20200426"/>
    <s v="Lily Blake"/>
    <x v="1"/>
    <s v="New York City"/>
    <x v="1"/>
    <x v="1"/>
    <x v="14"/>
    <x v="2"/>
    <s v="Enterprise"/>
    <x v="5"/>
    <n v="21.4"/>
    <n v="5"/>
    <n v="0"/>
    <n v="6.2060000000000004"/>
    <x v="815"/>
    <n v="4.2799999999999994"/>
    <x v="2"/>
    <x v="3"/>
    <x v="1"/>
    <n v="0.29000000000000004"/>
  </r>
  <r>
    <n v="20200426"/>
    <s v="Lily Blake"/>
    <x v="1"/>
    <s v="New York City"/>
    <x v="1"/>
    <x v="1"/>
    <x v="14"/>
    <x v="2"/>
    <s v="Enterprise"/>
    <x v="1"/>
    <n v="12.6"/>
    <n v="2"/>
    <n v="0"/>
    <n v="5.7960000000000003"/>
    <x v="972"/>
    <n v="6.3"/>
    <x v="2"/>
    <x v="3"/>
    <x v="1"/>
    <n v="0.46"/>
  </r>
  <r>
    <n v="20210811"/>
    <s v="Liam Abraham"/>
    <x v="15"/>
    <s v="London"/>
    <x v="0"/>
    <x v="0"/>
    <x v="57"/>
    <x v="5"/>
    <s v="Enterprise"/>
    <x v="5"/>
    <n v="11.96"/>
    <n v="2"/>
    <n v="0"/>
    <n v="3.1095999999999999"/>
    <x v="256"/>
    <n v="5.98"/>
    <x v="1"/>
    <x v="6"/>
    <x v="2"/>
    <n v="0.25999999999999995"/>
  </r>
  <r>
    <n v="20210811"/>
    <s v="Liam Abraham"/>
    <x v="15"/>
    <s v="London"/>
    <x v="0"/>
    <x v="0"/>
    <x v="57"/>
    <x v="5"/>
    <s v="Enterprise"/>
    <x v="6"/>
    <n v="138"/>
    <n v="2"/>
    <n v="0"/>
    <n v="34.5"/>
    <x v="308"/>
    <n v="69"/>
    <x v="1"/>
    <x v="6"/>
    <x v="2"/>
    <n v="0.25"/>
  </r>
  <r>
    <n v="20221128"/>
    <s v="Karen Vance"/>
    <x v="2"/>
    <s v="Stuttgart"/>
    <x v="0"/>
    <x v="2"/>
    <x v="24"/>
    <x v="1"/>
    <s v="SMB"/>
    <x v="6"/>
    <n v="116.76"/>
    <n v="1"/>
    <n v="0.2"/>
    <n v="14.595000000000001"/>
    <x v="1454"/>
    <n v="116.76"/>
    <x v="0"/>
    <x v="0"/>
    <x v="0"/>
    <n v="0.125"/>
  </r>
  <r>
    <n v="20221128"/>
    <s v="Karen Vance"/>
    <x v="2"/>
    <s v="Stuttgart"/>
    <x v="0"/>
    <x v="2"/>
    <x v="24"/>
    <x v="1"/>
    <s v="SMB"/>
    <x v="2"/>
    <n v="331.02300000000002"/>
    <n v="7"/>
    <n v="0.45"/>
    <n v="-114.35339999999999"/>
    <x v="2308"/>
    <n v="47.289000000000001"/>
    <x v="0"/>
    <x v="0"/>
    <x v="0"/>
    <n v="-0.3454545454545454"/>
  </r>
  <r>
    <n v="20221029"/>
    <s v="Gordon Chapman"/>
    <x v="15"/>
    <s v="Liverpool"/>
    <x v="0"/>
    <x v="0"/>
    <x v="33"/>
    <x v="1"/>
    <s v="Strategic"/>
    <x v="4"/>
    <n v="756.8"/>
    <n v="5"/>
    <n v="0"/>
    <n v="75.680000000000007"/>
    <x v="2683"/>
    <n v="151.35999999999999"/>
    <x v="0"/>
    <x v="2"/>
    <x v="0"/>
    <n v="0.10000000000000002"/>
  </r>
  <r>
    <n v="20201229"/>
    <s v="Pippa Chapman"/>
    <x v="10"/>
    <s v="Perth"/>
    <x v="2"/>
    <x v="8"/>
    <x v="74"/>
    <x v="0"/>
    <s v="Enterprise"/>
    <x v="4"/>
    <n v="8.7360000000000007"/>
    <n v="3"/>
    <n v="0.6"/>
    <n v="-4.8048000000000002"/>
    <x v="2684"/>
    <n v="2.9120000000000004"/>
    <x v="2"/>
    <x v="4"/>
    <x v="0"/>
    <n v="-0.54999999999999993"/>
  </r>
  <r>
    <n v="20210910"/>
    <s v="Olivia Taylor"/>
    <x v="15"/>
    <s v="London"/>
    <x v="0"/>
    <x v="0"/>
    <x v="93"/>
    <x v="2"/>
    <s v="SMB"/>
    <x v="5"/>
    <n v="6.08"/>
    <n v="2"/>
    <n v="0"/>
    <n v="2.0672000000000001"/>
    <x v="1446"/>
    <n v="3.04"/>
    <x v="1"/>
    <x v="8"/>
    <x v="2"/>
    <n v="0.34"/>
  </r>
  <r>
    <n v="20231003"/>
    <s v="Jake North"/>
    <x v="1"/>
    <s v="Los Angeles"/>
    <x v="1"/>
    <x v="1"/>
    <x v="0"/>
    <x v="0"/>
    <s v="SMB"/>
    <x v="4"/>
    <n v="17.46"/>
    <n v="2"/>
    <n v="0"/>
    <n v="5.9363999999999999"/>
    <x v="723"/>
    <n v="8.73"/>
    <x v="3"/>
    <x v="2"/>
    <x v="0"/>
    <n v="0.33999999999999997"/>
  </r>
  <r>
    <n v="20231003"/>
    <s v="Jake North"/>
    <x v="1"/>
    <s v="Los Angeles"/>
    <x v="1"/>
    <x v="1"/>
    <x v="0"/>
    <x v="0"/>
    <s v="SMB"/>
    <x v="12"/>
    <n v="369.16"/>
    <n v="11"/>
    <n v="0.2"/>
    <n v="32.301499999999997"/>
    <x v="2610"/>
    <n v="33.56"/>
    <x v="3"/>
    <x v="2"/>
    <x v="0"/>
    <n v="8.7499999999999981E-2"/>
  </r>
  <r>
    <n v="20220912"/>
    <s v="Karen Mathis"/>
    <x v="16"/>
    <s v="Santiago"/>
    <x v="1"/>
    <x v="7"/>
    <x v="18"/>
    <x v="0"/>
    <s v="Strategic"/>
    <x v="5"/>
    <n v="2.9119999999999999"/>
    <n v="2"/>
    <n v="0.2"/>
    <n v="0.91"/>
    <x v="1105"/>
    <n v="1.456"/>
    <x v="0"/>
    <x v="8"/>
    <x v="2"/>
    <n v="0.3125"/>
  </r>
  <r>
    <n v="20220912"/>
    <s v="Karen Mathis"/>
    <x v="16"/>
    <s v="Santiago"/>
    <x v="1"/>
    <x v="7"/>
    <x v="18"/>
    <x v="0"/>
    <s v="Strategic"/>
    <x v="8"/>
    <n v="20.736000000000001"/>
    <n v="4"/>
    <n v="0.2"/>
    <n v="7.2576000000000001"/>
    <x v="509"/>
    <n v="5.1840000000000002"/>
    <x v="0"/>
    <x v="8"/>
    <x v="2"/>
    <n v="0.35"/>
  </r>
  <r>
    <n v="20220912"/>
    <s v="Karen Mathis"/>
    <x v="16"/>
    <s v="Santiago"/>
    <x v="1"/>
    <x v="7"/>
    <x v="18"/>
    <x v="0"/>
    <s v="Strategic"/>
    <x v="8"/>
    <n v="9.5679999999999996"/>
    <n v="2"/>
    <n v="0.2"/>
    <n v="2.99"/>
    <x v="1999"/>
    <n v="4.7839999999999998"/>
    <x v="0"/>
    <x v="8"/>
    <x v="2"/>
    <n v="0.31250000000000006"/>
  </r>
  <r>
    <n v="20220603"/>
    <s v="Maria James"/>
    <x v="4"/>
    <s v="Toronto"/>
    <x v="1"/>
    <x v="1"/>
    <x v="65"/>
    <x v="1"/>
    <s v="Strategic"/>
    <x v="8"/>
    <n v="30.18"/>
    <n v="3"/>
    <n v="0"/>
    <n v="13.8828"/>
    <x v="2660"/>
    <n v="10.06"/>
    <x v="0"/>
    <x v="1"/>
    <x v="1"/>
    <n v="0.45999999999999996"/>
  </r>
  <r>
    <n v="20220603"/>
    <s v="Maria James"/>
    <x v="4"/>
    <s v="Toronto"/>
    <x v="1"/>
    <x v="1"/>
    <x v="65"/>
    <x v="1"/>
    <s v="Strategic"/>
    <x v="2"/>
    <n v="51.648000000000003"/>
    <n v="12"/>
    <n v="0.2"/>
    <n v="18.7224"/>
    <x v="60"/>
    <n v="4.3040000000000003"/>
    <x v="0"/>
    <x v="1"/>
    <x v="1"/>
    <n v="0.36249999999999999"/>
  </r>
  <r>
    <n v="20220603"/>
    <s v="Maria James"/>
    <x v="4"/>
    <s v="Toronto"/>
    <x v="1"/>
    <x v="1"/>
    <x v="65"/>
    <x v="1"/>
    <s v="Strategic"/>
    <x v="2"/>
    <n v="11.231999999999999"/>
    <n v="3"/>
    <n v="0.2"/>
    <n v="3.9312"/>
    <x v="628"/>
    <n v="3.7439999999999998"/>
    <x v="0"/>
    <x v="1"/>
    <x v="1"/>
    <n v="0.35000000000000003"/>
  </r>
  <r>
    <n v="20231016"/>
    <s v="Theresa Henderson"/>
    <x v="1"/>
    <s v="Las Vegas"/>
    <x v="1"/>
    <x v="1"/>
    <x v="98"/>
    <x v="5"/>
    <s v="SMB"/>
    <x v="1"/>
    <n v="14.73"/>
    <n v="3"/>
    <n v="0"/>
    <n v="7.2176999999999998"/>
    <x v="538"/>
    <n v="4.91"/>
    <x v="3"/>
    <x v="2"/>
    <x v="0"/>
    <n v="0.49"/>
  </r>
  <r>
    <n v="20210927"/>
    <s v="Harry McGrath"/>
    <x v="12"/>
    <s v="São Paulo"/>
    <x v="1"/>
    <x v="7"/>
    <x v="37"/>
    <x v="0"/>
    <s v="Strategic"/>
    <x v="5"/>
    <n v="16.399999999999999"/>
    <n v="5"/>
    <n v="0"/>
    <n v="4.7560000000000002"/>
    <x v="283"/>
    <n v="3.28"/>
    <x v="1"/>
    <x v="8"/>
    <x v="2"/>
    <n v="0.29000000000000004"/>
  </r>
  <r>
    <n v="20210927"/>
    <s v="Harry McGrath"/>
    <x v="12"/>
    <s v="São Paulo"/>
    <x v="1"/>
    <x v="7"/>
    <x v="37"/>
    <x v="0"/>
    <s v="Strategic"/>
    <x v="8"/>
    <n v="25.92"/>
    <n v="4"/>
    <n v="0"/>
    <n v="12.441599999999999"/>
    <x v="86"/>
    <n v="6.48"/>
    <x v="1"/>
    <x v="8"/>
    <x v="2"/>
    <n v="0.47999999999999993"/>
  </r>
  <r>
    <n v="20210503"/>
    <s v="Amy Scott"/>
    <x v="1"/>
    <s v="Los Angeles"/>
    <x v="1"/>
    <x v="1"/>
    <x v="41"/>
    <x v="5"/>
    <s v="SMB"/>
    <x v="5"/>
    <n v="8.82"/>
    <n v="3"/>
    <n v="0"/>
    <n v="2.5577999999999999"/>
    <x v="536"/>
    <n v="2.94"/>
    <x v="1"/>
    <x v="5"/>
    <x v="1"/>
    <n v="0.28999999999999998"/>
  </r>
  <r>
    <n v="20210503"/>
    <s v="Amy Scott"/>
    <x v="1"/>
    <s v="Los Angeles"/>
    <x v="1"/>
    <x v="1"/>
    <x v="41"/>
    <x v="5"/>
    <s v="SMB"/>
    <x v="2"/>
    <n v="62.496000000000002"/>
    <n v="2"/>
    <n v="0.2"/>
    <n v="21.8736"/>
    <x v="2685"/>
    <n v="31.248000000000001"/>
    <x v="1"/>
    <x v="5"/>
    <x v="1"/>
    <n v="0.35"/>
  </r>
  <r>
    <n v="20210503"/>
    <s v="Amy Scott"/>
    <x v="1"/>
    <s v="Los Angeles"/>
    <x v="1"/>
    <x v="1"/>
    <x v="41"/>
    <x v="5"/>
    <s v="SMB"/>
    <x v="9"/>
    <n v="339.96"/>
    <n v="4"/>
    <n v="0"/>
    <n v="122.3856"/>
    <x v="103"/>
    <n v="84.99"/>
    <x v="1"/>
    <x v="5"/>
    <x v="1"/>
    <n v="0.36"/>
  </r>
  <r>
    <n v="20210503"/>
    <s v="Amy Scott"/>
    <x v="1"/>
    <s v="Los Angeles"/>
    <x v="1"/>
    <x v="1"/>
    <x v="41"/>
    <x v="5"/>
    <s v="SMB"/>
    <x v="2"/>
    <n v="49.567999999999998"/>
    <n v="2"/>
    <n v="0.2"/>
    <n v="17.348800000000001"/>
    <x v="605"/>
    <n v="24.783999999999999"/>
    <x v="1"/>
    <x v="5"/>
    <x v="1"/>
    <n v="0.35000000000000003"/>
  </r>
  <r>
    <n v="20230110"/>
    <s v="Gabrielle Dowd"/>
    <x v="9"/>
    <s v="Paris"/>
    <x v="0"/>
    <x v="2"/>
    <x v="25"/>
    <x v="6"/>
    <s v="SMB"/>
    <x v="2"/>
    <n v="274.49099999999999"/>
    <n v="3"/>
    <n v="0.7"/>
    <n v="-228.74250000000001"/>
    <x v="1293"/>
    <n v="91.497"/>
    <x v="3"/>
    <x v="9"/>
    <x v="3"/>
    <n v="-0.83333333333333337"/>
  </r>
  <r>
    <n v="20230128"/>
    <s v="Connor Morrison"/>
    <x v="15"/>
    <s v="London"/>
    <x v="0"/>
    <x v="0"/>
    <x v="63"/>
    <x v="3"/>
    <s v="SMB"/>
    <x v="6"/>
    <n v="137.94"/>
    <n v="3"/>
    <n v="0"/>
    <n v="35.864400000000003"/>
    <x v="2686"/>
    <n v="45.98"/>
    <x v="3"/>
    <x v="9"/>
    <x v="3"/>
    <n v="0.26"/>
  </r>
  <r>
    <n v="20230903"/>
    <s v="Connor Roberts"/>
    <x v="10"/>
    <s v="Sydney"/>
    <x v="2"/>
    <x v="8"/>
    <x v="88"/>
    <x v="6"/>
    <s v="SMB"/>
    <x v="9"/>
    <n v="40.68"/>
    <n v="3"/>
    <n v="0.2"/>
    <n v="-7.1189999999999998"/>
    <x v="684"/>
    <n v="13.56"/>
    <x v="3"/>
    <x v="8"/>
    <x v="2"/>
    <n v="-0.17499999999999999"/>
  </r>
  <r>
    <n v="20220715"/>
    <s v="Cameron MacLeod"/>
    <x v="1"/>
    <s v="Los Angeles"/>
    <x v="1"/>
    <x v="1"/>
    <x v="25"/>
    <x v="6"/>
    <s v="SMB"/>
    <x v="6"/>
    <n v="110.376"/>
    <n v="3"/>
    <n v="0.2"/>
    <n v="12.417299999999999"/>
    <x v="40"/>
    <n v="36.792000000000002"/>
    <x v="0"/>
    <x v="7"/>
    <x v="2"/>
    <n v="0.11249999999999999"/>
  </r>
  <r>
    <n v="20220715"/>
    <s v="Cameron MacLeod"/>
    <x v="1"/>
    <s v="Los Angeles"/>
    <x v="1"/>
    <x v="1"/>
    <x v="25"/>
    <x v="6"/>
    <s v="SMB"/>
    <x v="7"/>
    <n v="151.62"/>
    <n v="7"/>
    <n v="0"/>
    <n v="50.034599999999998"/>
    <x v="2687"/>
    <n v="21.66"/>
    <x v="0"/>
    <x v="7"/>
    <x v="2"/>
    <n v="0.32999999999999996"/>
  </r>
  <r>
    <n v="20220715"/>
    <s v="Cameron MacLeod"/>
    <x v="1"/>
    <s v="Los Angeles"/>
    <x v="1"/>
    <x v="1"/>
    <x v="25"/>
    <x v="6"/>
    <s v="SMB"/>
    <x v="4"/>
    <n v="30.8"/>
    <n v="4"/>
    <n v="0"/>
    <n v="10.164"/>
    <x v="2688"/>
    <n v="7.7"/>
    <x v="0"/>
    <x v="7"/>
    <x v="2"/>
    <n v="0.32999999999999996"/>
  </r>
  <r>
    <n v="20230225"/>
    <s v="Sophie Lewis"/>
    <x v="9"/>
    <s v="Paris"/>
    <x v="0"/>
    <x v="2"/>
    <x v="19"/>
    <x v="2"/>
    <s v="Strategic"/>
    <x v="8"/>
    <n v="123.92"/>
    <n v="5"/>
    <n v="0.2"/>
    <n v="38.725000000000001"/>
    <x v="341"/>
    <n v="24.783999999999999"/>
    <x v="3"/>
    <x v="11"/>
    <x v="3"/>
    <n v="0.3125"/>
  </r>
  <r>
    <n v="20230225"/>
    <s v="Sophie Lewis"/>
    <x v="9"/>
    <s v="Paris"/>
    <x v="0"/>
    <x v="2"/>
    <x v="19"/>
    <x v="2"/>
    <s v="Strategic"/>
    <x v="9"/>
    <n v="1319.8"/>
    <n v="5"/>
    <n v="0.2"/>
    <n v="214.4675"/>
    <x v="2003"/>
    <n v="263.95999999999998"/>
    <x v="3"/>
    <x v="11"/>
    <x v="3"/>
    <n v="0.16250000000000001"/>
  </r>
  <r>
    <n v="20200720"/>
    <s v="Heather Dyer"/>
    <x v="1"/>
    <s v="Los Angeles"/>
    <x v="1"/>
    <x v="1"/>
    <x v="70"/>
    <x v="1"/>
    <s v="SMB"/>
    <x v="2"/>
    <n v="89.712000000000003"/>
    <n v="6"/>
    <n v="0.2"/>
    <n v="30.277799999999999"/>
    <x v="524"/>
    <n v="14.952"/>
    <x v="2"/>
    <x v="7"/>
    <x v="2"/>
    <n v="0.33749999999999997"/>
  </r>
  <r>
    <n v="20200720"/>
    <s v="Heather Dyer"/>
    <x v="1"/>
    <s v="Los Angeles"/>
    <x v="1"/>
    <x v="1"/>
    <x v="70"/>
    <x v="1"/>
    <s v="SMB"/>
    <x v="8"/>
    <n v="22.83"/>
    <n v="3"/>
    <n v="0"/>
    <n v="10.7301"/>
    <x v="2233"/>
    <n v="7.6099999999999994"/>
    <x v="2"/>
    <x v="7"/>
    <x v="2"/>
    <n v="0.47000000000000003"/>
  </r>
  <r>
    <n v="20230314"/>
    <s v="Benjamin Hughes"/>
    <x v="29"/>
    <s v="Jeddah"/>
    <x v="0"/>
    <x v="6"/>
    <x v="73"/>
    <x v="2"/>
    <s v="SMB"/>
    <x v="2"/>
    <n v="30.88"/>
    <n v="2"/>
    <n v="0"/>
    <n v="15.44"/>
    <x v="1179"/>
    <n v="15.44"/>
    <x v="3"/>
    <x v="10"/>
    <x v="3"/>
    <n v="0.5"/>
  </r>
  <r>
    <n v="20230314"/>
    <s v="Benjamin Hughes"/>
    <x v="29"/>
    <s v="Jeddah"/>
    <x v="0"/>
    <x v="6"/>
    <x v="73"/>
    <x v="2"/>
    <s v="SMB"/>
    <x v="7"/>
    <n v="465.16"/>
    <n v="2"/>
    <n v="0"/>
    <n v="120.94159999999999"/>
    <x v="2530"/>
    <n v="232.58"/>
    <x v="3"/>
    <x v="10"/>
    <x v="3"/>
    <n v="0.25999999999999995"/>
  </r>
  <r>
    <n v="20230314"/>
    <s v="Benjamin Hughes"/>
    <x v="29"/>
    <s v="Jeddah"/>
    <x v="0"/>
    <x v="6"/>
    <x v="73"/>
    <x v="2"/>
    <s v="SMB"/>
    <x v="8"/>
    <n v="27.12"/>
    <n v="4"/>
    <n v="0"/>
    <n v="12.475199999999999"/>
    <x v="1871"/>
    <n v="6.78"/>
    <x v="3"/>
    <x v="10"/>
    <x v="3"/>
    <n v="0.45999999999999996"/>
  </r>
  <r>
    <n v="20220309"/>
    <s v="Dylan Ince"/>
    <x v="15"/>
    <s v="London"/>
    <x v="0"/>
    <x v="0"/>
    <x v="16"/>
    <x v="6"/>
    <s v="SMB"/>
    <x v="4"/>
    <n v="113.6"/>
    <n v="8"/>
    <n v="0"/>
    <n v="44.304000000000002"/>
    <x v="387"/>
    <n v="14.2"/>
    <x v="0"/>
    <x v="10"/>
    <x v="3"/>
    <n v="0.39"/>
  </r>
  <r>
    <n v="20220309"/>
    <s v="Dylan Ince"/>
    <x v="15"/>
    <s v="London"/>
    <x v="0"/>
    <x v="0"/>
    <x v="16"/>
    <x v="6"/>
    <s v="SMB"/>
    <x v="8"/>
    <n v="12.96"/>
    <n v="2"/>
    <n v="0"/>
    <n v="6.3503999999999996"/>
    <x v="566"/>
    <n v="6.48"/>
    <x v="0"/>
    <x v="10"/>
    <x v="3"/>
    <n v="0.48999999999999994"/>
  </r>
  <r>
    <n v="20220309"/>
    <s v="Dylan Ince"/>
    <x v="15"/>
    <s v="London"/>
    <x v="0"/>
    <x v="0"/>
    <x v="16"/>
    <x v="6"/>
    <s v="SMB"/>
    <x v="2"/>
    <n v="69.456000000000003"/>
    <n v="2"/>
    <n v="0.2"/>
    <n v="22.5732"/>
    <x v="1491"/>
    <n v="34.728000000000002"/>
    <x v="0"/>
    <x v="10"/>
    <x v="3"/>
    <n v="0.32500000000000001"/>
  </r>
  <r>
    <n v="20201207"/>
    <s v="Liam Paige"/>
    <x v="1"/>
    <s v="New York City"/>
    <x v="1"/>
    <x v="1"/>
    <x v="65"/>
    <x v="1"/>
    <s v="SMB"/>
    <x v="5"/>
    <n v="8.64"/>
    <n v="3"/>
    <n v="0"/>
    <n v="2.4192"/>
    <x v="2689"/>
    <n v="2.8800000000000003"/>
    <x v="2"/>
    <x v="4"/>
    <x v="0"/>
    <n v="0.27999999999999997"/>
  </r>
  <r>
    <n v="20220711"/>
    <s v="Lily Paterson"/>
    <x v="9"/>
    <s v="Paris"/>
    <x v="0"/>
    <x v="2"/>
    <x v="10"/>
    <x v="5"/>
    <s v="Strategic"/>
    <x v="12"/>
    <n v="341.99099999999999"/>
    <n v="3"/>
    <n v="0.7"/>
    <n v="-319.19159999999999"/>
    <x v="2690"/>
    <n v="113.997"/>
    <x v="0"/>
    <x v="7"/>
    <x v="2"/>
    <n v="-0.93333333333333335"/>
  </r>
  <r>
    <n v="20221225"/>
    <s v="Emily Ball"/>
    <x v="1"/>
    <s v="Chicago"/>
    <x v="1"/>
    <x v="1"/>
    <x v="51"/>
    <x v="9"/>
    <s v="SMB"/>
    <x v="4"/>
    <n v="43.96"/>
    <n v="7"/>
    <n v="0"/>
    <n v="18.463200000000001"/>
    <x v="192"/>
    <n v="6.28"/>
    <x v="0"/>
    <x v="4"/>
    <x v="0"/>
    <n v="0.42"/>
  </r>
  <r>
    <n v="20221225"/>
    <s v="Emily Ball"/>
    <x v="1"/>
    <s v="Chicago"/>
    <x v="1"/>
    <x v="1"/>
    <x v="51"/>
    <x v="9"/>
    <s v="SMB"/>
    <x v="10"/>
    <n v="39.76"/>
    <n v="7"/>
    <n v="0"/>
    <n v="18.687200000000001"/>
    <x v="153"/>
    <n v="5.68"/>
    <x v="0"/>
    <x v="4"/>
    <x v="0"/>
    <n v="0.47000000000000003"/>
  </r>
  <r>
    <n v="20230424"/>
    <s v="Austin Stewart"/>
    <x v="1"/>
    <s v="Newark"/>
    <x v="1"/>
    <x v="1"/>
    <x v="72"/>
    <x v="4"/>
    <s v="SMB"/>
    <x v="4"/>
    <n v="66.36"/>
    <n v="7"/>
    <n v="0"/>
    <n v="26.544"/>
    <x v="1723"/>
    <n v="9.48"/>
    <x v="3"/>
    <x v="3"/>
    <x v="1"/>
    <n v="0.4"/>
  </r>
  <r>
    <n v="20230424"/>
    <s v="Austin Stewart"/>
    <x v="1"/>
    <s v="Newark"/>
    <x v="1"/>
    <x v="1"/>
    <x v="72"/>
    <x v="4"/>
    <s v="SMB"/>
    <x v="2"/>
    <n v="92.88"/>
    <n v="6"/>
    <n v="0.2"/>
    <n v="30.186"/>
    <x v="634"/>
    <n v="15.479999999999999"/>
    <x v="3"/>
    <x v="3"/>
    <x v="1"/>
    <n v="0.32500000000000001"/>
  </r>
  <r>
    <n v="20230424"/>
    <s v="Austin Stewart"/>
    <x v="1"/>
    <s v="Newark"/>
    <x v="1"/>
    <x v="1"/>
    <x v="72"/>
    <x v="4"/>
    <s v="SMB"/>
    <x v="4"/>
    <n v="24.14"/>
    <n v="2"/>
    <n v="0"/>
    <n v="7.9661999999999997"/>
    <x v="2344"/>
    <n v="12.07"/>
    <x v="3"/>
    <x v="3"/>
    <x v="1"/>
    <n v="0.32999999999999996"/>
  </r>
  <r>
    <n v="20230818"/>
    <s v="Steven Rees"/>
    <x v="9"/>
    <s v="Paris"/>
    <x v="0"/>
    <x v="2"/>
    <x v="13"/>
    <x v="4"/>
    <s v="SMB"/>
    <x v="1"/>
    <n v="4416.174"/>
    <n v="9"/>
    <n v="0.3"/>
    <n v="-630.88199999999995"/>
    <x v="495"/>
    <n v="490.68599999999998"/>
    <x v="3"/>
    <x v="6"/>
    <x v="2"/>
    <n v="-0.14285714285714285"/>
  </r>
  <r>
    <n v="20230523"/>
    <s v="Irene Wright"/>
    <x v="1"/>
    <s v="New York City"/>
    <x v="1"/>
    <x v="1"/>
    <x v="0"/>
    <x v="0"/>
    <s v="SMB"/>
    <x v="5"/>
    <n v="49.56"/>
    <n v="7"/>
    <n v="0"/>
    <n v="18.832799999999999"/>
    <x v="2691"/>
    <n v="7.08"/>
    <x v="3"/>
    <x v="5"/>
    <x v="1"/>
    <n v="0.37999999999999995"/>
  </r>
  <r>
    <n v="20230210"/>
    <s v="Kevin Burgess"/>
    <x v="1"/>
    <s v="New York City"/>
    <x v="1"/>
    <x v="1"/>
    <x v="85"/>
    <x v="0"/>
    <s v="SMB"/>
    <x v="3"/>
    <n v="354.9"/>
    <n v="5"/>
    <n v="0"/>
    <n v="17.745000000000001"/>
    <x v="1138"/>
    <n v="70.97999999999999"/>
    <x v="3"/>
    <x v="11"/>
    <x v="3"/>
    <n v="0.05"/>
  </r>
  <r>
    <n v="20200303"/>
    <s v="Amelia Kelly"/>
    <x v="24"/>
    <s v="Mexico City"/>
    <x v="1"/>
    <x v="7"/>
    <x v="84"/>
    <x v="3"/>
    <s v="Strategic"/>
    <x v="1"/>
    <n v="15.12"/>
    <n v="3"/>
    <n v="0.2"/>
    <n v="4.9139999999999997"/>
    <x v="972"/>
    <n v="5.04"/>
    <x v="2"/>
    <x v="10"/>
    <x v="3"/>
    <n v="0.32500000000000001"/>
  </r>
  <r>
    <n v="20200303"/>
    <s v="Amelia Kelly"/>
    <x v="24"/>
    <s v="Mexico City"/>
    <x v="1"/>
    <x v="7"/>
    <x v="84"/>
    <x v="3"/>
    <s v="Strategic"/>
    <x v="0"/>
    <n v="302.45"/>
    <n v="5"/>
    <n v="0.5"/>
    <n v="-199.61699999999999"/>
    <x v="374"/>
    <n v="60.489999999999995"/>
    <x v="2"/>
    <x v="10"/>
    <x v="3"/>
    <n v="-0.66"/>
  </r>
  <r>
    <n v="20200303"/>
    <s v="Amelia Kelly"/>
    <x v="24"/>
    <s v="Mexico City"/>
    <x v="1"/>
    <x v="7"/>
    <x v="84"/>
    <x v="3"/>
    <s v="Strategic"/>
    <x v="3"/>
    <n v="44.671999999999997"/>
    <n v="8"/>
    <n v="0.2"/>
    <n v="-10.0512"/>
    <x v="725"/>
    <n v="5.5839999999999996"/>
    <x v="2"/>
    <x v="10"/>
    <x v="3"/>
    <n v="-0.22500000000000001"/>
  </r>
  <r>
    <n v="20210604"/>
    <s v="Rachel Blake"/>
    <x v="1"/>
    <s v="New York City"/>
    <x v="1"/>
    <x v="1"/>
    <x v="63"/>
    <x v="3"/>
    <s v="SMB"/>
    <x v="9"/>
    <n v="119.98"/>
    <n v="2"/>
    <n v="0"/>
    <n v="35.994"/>
    <x v="1957"/>
    <n v="59.99"/>
    <x v="1"/>
    <x v="1"/>
    <x v="1"/>
    <n v="0.3"/>
  </r>
  <r>
    <n v="20210604"/>
    <s v="Rachel Blake"/>
    <x v="1"/>
    <s v="New York City"/>
    <x v="1"/>
    <x v="1"/>
    <x v="63"/>
    <x v="3"/>
    <s v="SMB"/>
    <x v="9"/>
    <n v="989.97"/>
    <n v="3"/>
    <n v="0"/>
    <n v="395.988"/>
    <x v="2371"/>
    <n v="329.99"/>
    <x v="1"/>
    <x v="1"/>
    <x v="1"/>
    <n v="0.39999999999999997"/>
  </r>
  <r>
    <n v="20220828"/>
    <s v="Max Hardacre"/>
    <x v="2"/>
    <s v="Frankfurt"/>
    <x v="0"/>
    <x v="2"/>
    <x v="74"/>
    <x v="0"/>
    <s v="Strategic"/>
    <x v="1"/>
    <n v="9.2159999999999993"/>
    <n v="4"/>
    <n v="0.2"/>
    <n v="3.3408000000000002"/>
    <x v="637"/>
    <n v="2.3039999999999998"/>
    <x v="0"/>
    <x v="6"/>
    <x v="2"/>
    <n v="0.36250000000000004"/>
  </r>
  <r>
    <n v="20220913"/>
    <s v="Kevin Mitchell"/>
    <x v="12"/>
    <s v="Brasília"/>
    <x v="1"/>
    <x v="7"/>
    <x v="27"/>
    <x v="1"/>
    <s v="Strategic"/>
    <x v="8"/>
    <n v="68.52"/>
    <n v="3"/>
    <n v="0"/>
    <n v="31.519200000000001"/>
    <x v="1248"/>
    <n v="22.84"/>
    <x v="0"/>
    <x v="8"/>
    <x v="2"/>
    <n v="0.46"/>
  </r>
  <r>
    <n v="20220531"/>
    <s v="Alan Berry"/>
    <x v="6"/>
    <s v="Bari"/>
    <x v="0"/>
    <x v="5"/>
    <x v="8"/>
    <x v="5"/>
    <s v="Enterprise"/>
    <x v="7"/>
    <n v="364.74"/>
    <n v="3"/>
    <n v="0"/>
    <n v="109.422"/>
    <x v="2692"/>
    <n v="121.58"/>
    <x v="0"/>
    <x v="5"/>
    <x v="1"/>
    <n v="0.3"/>
  </r>
  <r>
    <n v="20220531"/>
    <s v="Alan Berry"/>
    <x v="6"/>
    <s v="Bari"/>
    <x v="0"/>
    <x v="5"/>
    <x v="8"/>
    <x v="5"/>
    <s v="Enterprise"/>
    <x v="4"/>
    <n v="47.4"/>
    <n v="5"/>
    <n v="0"/>
    <n v="21.33"/>
    <x v="1302"/>
    <n v="9.48"/>
    <x v="0"/>
    <x v="5"/>
    <x v="1"/>
    <n v="0.44999999999999996"/>
  </r>
  <r>
    <n v="20220531"/>
    <s v="Alan Berry"/>
    <x v="6"/>
    <s v="Bari"/>
    <x v="0"/>
    <x v="5"/>
    <x v="8"/>
    <x v="5"/>
    <s v="Enterprise"/>
    <x v="3"/>
    <n v="49.76"/>
    <n v="4"/>
    <n v="0"/>
    <n v="13.9328"/>
    <x v="1606"/>
    <n v="12.44"/>
    <x v="0"/>
    <x v="5"/>
    <x v="1"/>
    <n v="0.28000000000000003"/>
  </r>
  <r>
    <n v="20220531"/>
    <s v="Alan Berry"/>
    <x v="6"/>
    <s v="Bari"/>
    <x v="0"/>
    <x v="5"/>
    <x v="8"/>
    <x v="5"/>
    <s v="Enterprise"/>
    <x v="5"/>
    <n v="5.56"/>
    <n v="2"/>
    <n v="0"/>
    <n v="1.4456"/>
    <x v="331"/>
    <n v="2.78"/>
    <x v="0"/>
    <x v="5"/>
    <x v="1"/>
    <n v="0.26"/>
  </r>
  <r>
    <n v="20220531"/>
    <s v="Alan Berry"/>
    <x v="6"/>
    <s v="Bari"/>
    <x v="0"/>
    <x v="5"/>
    <x v="8"/>
    <x v="5"/>
    <s v="Enterprise"/>
    <x v="8"/>
    <n v="629.1"/>
    <n v="6"/>
    <n v="0"/>
    <n v="301.96800000000002"/>
    <x v="1416"/>
    <n v="104.85000000000001"/>
    <x v="0"/>
    <x v="5"/>
    <x v="1"/>
    <n v="0.48000000000000004"/>
  </r>
  <r>
    <n v="20220531"/>
    <s v="Alan Berry"/>
    <x v="6"/>
    <s v="Bari"/>
    <x v="0"/>
    <x v="5"/>
    <x v="8"/>
    <x v="5"/>
    <s v="Enterprise"/>
    <x v="5"/>
    <n v="14.7"/>
    <n v="5"/>
    <n v="0"/>
    <n v="3.9689999999999999"/>
    <x v="134"/>
    <n v="2.94"/>
    <x v="0"/>
    <x v="5"/>
    <x v="1"/>
    <n v="0.27"/>
  </r>
  <r>
    <n v="20220531"/>
    <s v="Alan Berry"/>
    <x v="6"/>
    <s v="Bari"/>
    <x v="0"/>
    <x v="5"/>
    <x v="8"/>
    <x v="5"/>
    <s v="Enterprise"/>
    <x v="8"/>
    <n v="45.36"/>
    <n v="7"/>
    <n v="0"/>
    <n v="21.7728"/>
    <x v="12"/>
    <n v="6.4799999999999995"/>
    <x v="0"/>
    <x v="5"/>
    <x v="1"/>
    <n v="0.48"/>
  </r>
  <r>
    <n v="20220531"/>
    <s v="Alan Berry"/>
    <x v="6"/>
    <s v="Bari"/>
    <x v="0"/>
    <x v="5"/>
    <x v="8"/>
    <x v="5"/>
    <s v="Enterprise"/>
    <x v="6"/>
    <n v="125.99"/>
    <n v="1"/>
    <n v="0"/>
    <n v="35.277200000000001"/>
    <x v="2571"/>
    <n v="125.99"/>
    <x v="0"/>
    <x v="5"/>
    <x v="1"/>
    <n v="0.28000000000000003"/>
  </r>
  <r>
    <n v="20230611"/>
    <s v="Nicholas May"/>
    <x v="1"/>
    <s v="Nashville"/>
    <x v="1"/>
    <x v="1"/>
    <x v="44"/>
    <x v="2"/>
    <s v="Strategic"/>
    <x v="5"/>
    <n v="14.7"/>
    <n v="7"/>
    <n v="0"/>
    <n v="4.1159999999999997"/>
    <x v="2248"/>
    <n v="2.1"/>
    <x v="3"/>
    <x v="1"/>
    <x v="1"/>
    <n v="0.27999999999999997"/>
  </r>
  <r>
    <n v="20231023"/>
    <s v="Michael Forsyth"/>
    <x v="9"/>
    <s v="Paris"/>
    <x v="0"/>
    <x v="2"/>
    <x v="13"/>
    <x v="4"/>
    <s v="Strategic"/>
    <x v="6"/>
    <n v="32.700000000000003"/>
    <n v="5"/>
    <n v="0.4"/>
    <n v="-6.54"/>
    <x v="47"/>
    <n v="6.5400000000000009"/>
    <x v="3"/>
    <x v="2"/>
    <x v="0"/>
    <n v="-0.19999999999999998"/>
  </r>
  <r>
    <n v="20231023"/>
    <s v="Michael Forsyth"/>
    <x v="9"/>
    <s v="Paris"/>
    <x v="0"/>
    <x v="2"/>
    <x v="13"/>
    <x v="4"/>
    <s v="Strategic"/>
    <x v="10"/>
    <n v="31.68"/>
    <n v="4"/>
    <n v="0.2"/>
    <n v="11.087999999999999"/>
    <x v="2119"/>
    <n v="7.92"/>
    <x v="3"/>
    <x v="2"/>
    <x v="0"/>
    <n v="0.35"/>
  </r>
  <r>
    <n v="20230614"/>
    <s v="Sonia Ince"/>
    <x v="17"/>
    <s v="Barcelona"/>
    <x v="0"/>
    <x v="2"/>
    <x v="34"/>
    <x v="8"/>
    <s v="SMB"/>
    <x v="5"/>
    <n v="181.86"/>
    <n v="7"/>
    <n v="0"/>
    <n v="50.9208"/>
    <x v="1793"/>
    <n v="25.98"/>
    <x v="3"/>
    <x v="1"/>
    <x v="1"/>
    <n v="0.27999999999999997"/>
  </r>
  <r>
    <n v="20201123"/>
    <s v="Elizabeth Young"/>
    <x v="5"/>
    <s v="Tokyo"/>
    <x v="2"/>
    <x v="4"/>
    <x v="16"/>
    <x v="6"/>
    <s v="Strategic"/>
    <x v="1"/>
    <n v="155.37200000000001"/>
    <n v="2"/>
    <n v="0.3"/>
    <n v="-35.513599999999997"/>
    <x v="966"/>
    <n v="77.686000000000007"/>
    <x v="2"/>
    <x v="0"/>
    <x v="0"/>
    <n v="-0.22857142857142854"/>
  </r>
  <r>
    <n v="20230817"/>
    <s v="Phil Tucker"/>
    <x v="18"/>
    <s v="Johannesburg"/>
    <x v="0"/>
    <x v="6"/>
    <x v="28"/>
    <x v="3"/>
    <s v="SMB"/>
    <x v="2"/>
    <n v="13.428000000000001"/>
    <n v="3"/>
    <n v="0.7"/>
    <n v="-11.19"/>
    <x v="544"/>
    <n v="4.476"/>
    <x v="3"/>
    <x v="6"/>
    <x v="2"/>
    <n v="-0.83333333333333326"/>
  </r>
  <r>
    <n v="20230817"/>
    <s v="Phil Tucker"/>
    <x v="18"/>
    <s v="Johannesburg"/>
    <x v="0"/>
    <x v="6"/>
    <x v="28"/>
    <x v="3"/>
    <s v="SMB"/>
    <x v="3"/>
    <n v="67.135999999999996"/>
    <n v="4"/>
    <n v="0.2"/>
    <n v="-0.83919999999999995"/>
    <x v="1106"/>
    <n v="16.783999999999999"/>
    <x v="3"/>
    <x v="6"/>
    <x v="2"/>
    <n v="-1.2500000000000001E-2"/>
  </r>
  <r>
    <n v="20220114"/>
    <s v="Richard Lyman"/>
    <x v="3"/>
    <s v="Gothenburg"/>
    <x v="0"/>
    <x v="3"/>
    <x v="22"/>
    <x v="1"/>
    <s v="SMB"/>
    <x v="8"/>
    <n v="89.567999999999998"/>
    <n v="2"/>
    <n v="0.2"/>
    <n v="32.468400000000003"/>
    <x v="373"/>
    <n v="44.783999999999999"/>
    <x v="0"/>
    <x v="9"/>
    <x v="3"/>
    <n v="0.36250000000000004"/>
  </r>
  <r>
    <n v="20220114"/>
    <s v="Richard Lyman"/>
    <x v="3"/>
    <s v="Gothenburg"/>
    <x v="0"/>
    <x v="3"/>
    <x v="22"/>
    <x v="1"/>
    <s v="SMB"/>
    <x v="4"/>
    <n v="315.77600000000001"/>
    <n v="8"/>
    <n v="0.2"/>
    <n v="31.5776"/>
    <x v="2693"/>
    <n v="39.472000000000001"/>
    <x v="0"/>
    <x v="9"/>
    <x v="3"/>
    <n v="9.9999999999999992E-2"/>
  </r>
  <r>
    <n v="20220917"/>
    <s v="William May"/>
    <x v="1"/>
    <s v="Chicago"/>
    <x v="1"/>
    <x v="1"/>
    <x v="60"/>
    <x v="9"/>
    <s v="Strategic"/>
    <x v="0"/>
    <n v="273.666"/>
    <n v="2"/>
    <n v="0.15"/>
    <n v="-12.878399999999999"/>
    <x v="1276"/>
    <n v="136.833"/>
    <x v="0"/>
    <x v="8"/>
    <x v="2"/>
    <n v="-4.7058823529411764E-2"/>
  </r>
  <r>
    <n v="20220917"/>
    <s v="William May"/>
    <x v="1"/>
    <s v="Chicago"/>
    <x v="1"/>
    <x v="1"/>
    <x v="60"/>
    <x v="9"/>
    <s v="Strategic"/>
    <x v="7"/>
    <n v="17.48"/>
    <n v="4"/>
    <n v="0"/>
    <n v="4.5448000000000004"/>
    <x v="1468"/>
    <n v="4.37"/>
    <x v="0"/>
    <x v="8"/>
    <x v="2"/>
    <n v="0.26"/>
  </r>
  <r>
    <n v="20221011"/>
    <s v="Justin Walker"/>
    <x v="3"/>
    <s v="Malmö"/>
    <x v="0"/>
    <x v="3"/>
    <x v="24"/>
    <x v="1"/>
    <s v="Strategic"/>
    <x v="8"/>
    <n v="20.608000000000001"/>
    <n v="2"/>
    <n v="0.2"/>
    <n v="-4.3792"/>
    <x v="517"/>
    <n v="10.304"/>
    <x v="0"/>
    <x v="2"/>
    <x v="0"/>
    <n v="-0.21249999999999999"/>
  </r>
  <r>
    <n v="20221011"/>
    <s v="Justin Walker"/>
    <x v="3"/>
    <s v="Malmö"/>
    <x v="0"/>
    <x v="3"/>
    <x v="24"/>
    <x v="1"/>
    <s v="Strategic"/>
    <x v="2"/>
    <n v="4.0949999999999998"/>
    <n v="3"/>
    <n v="0.7"/>
    <n v="-2.73"/>
    <x v="254"/>
    <n v="1.365"/>
    <x v="0"/>
    <x v="2"/>
    <x v="0"/>
    <n v="-0.66666666666666674"/>
  </r>
  <r>
    <n v="20211113"/>
    <s v="Donna Bailey"/>
    <x v="23"/>
    <s v="The Hague"/>
    <x v="0"/>
    <x v="2"/>
    <x v="83"/>
    <x v="0"/>
    <s v="Enterprise"/>
    <x v="6"/>
    <n v="339.96"/>
    <n v="5"/>
    <n v="0.2"/>
    <n v="42.494999999999997"/>
    <x v="2550"/>
    <n v="67.99199999999999"/>
    <x v="1"/>
    <x v="0"/>
    <x v="0"/>
    <n v="0.125"/>
  </r>
  <r>
    <n v="20211113"/>
    <s v="Donna Bailey"/>
    <x v="23"/>
    <s v="The Hague"/>
    <x v="0"/>
    <x v="2"/>
    <x v="83"/>
    <x v="0"/>
    <s v="Enterprise"/>
    <x v="4"/>
    <n v="63.98"/>
    <n v="7"/>
    <n v="0"/>
    <n v="21.7532"/>
    <x v="2694"/>
    <n v="9.1399999999999988"/>
    <x v="1"/>
    <x v="0"/>
    <x v="0"/>
    <n v="0.34"/>
  </r>
  <r>
    <n v="20201102"/>
    <s v="Warren McGrath"/>
    <x v="2"/>
    <s v="Stuttgart"/>
    <x v="0"/>
    <x v="2"/>
    <x v="93"/>
    <x v="2"/>
    <s v="Enterprise"/>
    <x v="9"/>
    <n v="799.92"/>
    <n v="10"/>
    <n v="0.2"/>
    <n v="239.976"/>
    <x v="2439"/>
    <n v="79.99199999999999"/>
    <x v="2"/>
    <x v="0"/>
    <x v="0"/>
    <n v="0.3"/>
  </r>
  <r>
    <n v="20220720"/>
    <s v="Liam Russell"/>
    <x v="1"/>
    <s v="Los Angeles"/>
    <x v="1"/>
    <x v="1"/>
    <x v="36"/>
    <x v="4"/>
    <s v="Enterprise"/>
    <x v="6"/>
    <n v="35.984000000000002"/>
    <n v="2"/>
    <n v="0.2"/>
    <n v="4.4980000000000002"/>
    <x v="2647"/>
    <n v="17.992000000000001"/>
    <x v="0"/>
    <x v="7"/>
    <x v="2"/>
    <n v="0.125"/>
  </r>
  <r>
    <n v="20220720"/>
    <s v="Liam Russell"/>
    <x v="1"/>
    <s v="Los Angeles"/>
    <x v="1"/>
    <x v="1"/>
    <x v="36"/>
    <x v="4"/>
    <s v="Enterprise"/>
    <x v="9"/>
    <n v="389.97"/>
    <n v="3"/>
    <n v="0"/>
    <n v="132.5898"/>
    <x v="1478"/>
    <n v="129.99"/>
    <x v="0"/>
    <x v="7"/>
    <x v="2"/>
    <n v="0.33999999999999997"/>
  </r>
  <r>
    <n v="20220515"/>
    <s v="Stephanie Abraham"/>
    <x v="16"/>
    <s v="Santiago"/>
    <x v="1"/>
    <x v="7"/>
    <x v="93"/>
    <x v="2"/>
    <s v="Strategic"/>
    <x v="9"/>
    <n v="185.52799999999999"/>
    <n v="7"/>
    <n v="0.2"/>
    <n v="48.701099999999997"/>
    <x v="2695"/>
    <n v="26.503999999999998"/>
    <x v="0"/>
    <x v="5"/>
    <x v="1"/>
    <n v="0.26250000000000001"/>
  </r>
  <r>
    <n v="20210221"/>
    <s v="Kevin Brown"/>
    <x v="38"/>
    <s v="Guangzhou"/>
    <x v="2"/>
    <x v="9"/>
    <x v="13"/>
    <x v="4"/>
    <s v="SMB"/>
    <x v="2"/>
    <n v="2541.98"/>
    <n v="2"/>
    <n v="0"/>
    <n v="1270.99"/>
    <x v="461"/>
    <n v="1270.99"/>
    <x v="1"/>
    <x v="11"/>
    <x v="3"/>
    <n v="0.5"/>
  </r>
  <r>
    <n v="20231017"/>
    <s v="Anna Fisher"/>
    <x v="16"/>
    <s v="Santiago"/>
    <x v="1"/>
    <x v="7"/>
    <x v="49"/>
    <x v="4"/>
    <s v="Enterprise"/>
    <x v="12"/>
    <n v="599.98500000000001"/>
    <n v="5"/>
    <n v="0.7"/>
    <n v="-479.988"/>
    <x v="207"/>
    <n v="119.997"/>
    <x v="3"/>
    <x v="2"/>
    <x v="0"/>
    <n v="-0.79999999999999993"/>
  </r>
  <r>
    <n v="20230623"/>
    <s v="Joanne Walsh"/>
    <x v="10"/>
    <s v="Sydney"/>
    <x v="2"/>
    <x v="8"/>
    <x v="71"/>
    <x v="5"/>
    <s v="SMB"/>
    <x v="2"/>
    <n v="3.036"/>
    <n v="3"/>
    <n v="0.8"/>
    <n v="-5.0094000000000003"/>
    <x v="2570"/>
    <n v="1.012"/>
    <x v="3"/>
    <x v="1"/>
    <x v="1"/>
    <n v="-1.6500000000000001"/>
  </r>
  <r>
    <n v="20230910"/>
    <s v="Diana Bell"/>
    <x v="24"/>
    <s v="Tijuana"/>
    <x v="1"/>
    <x v="7"/>
    <x v="64"/>
    <x v="9"/>
    <s v="SMB"/>
    <x v="5"/>
    <n v="25.92"/>
    <n v="5"/>
    <n v="0.2"/>
    <n v="3.8879999999999999"/>
    <x v="320"/>
    <n v="5.1840000000000002"/>
    <x v="3"/>
    <x v="8"/>
    <x v="2"/>
    <n v="0.15"/>
  </r>
  <r>
    <n v="20230910"/>
    <s v="Diana Bell"/>
    <x v="24"/>
    <s v="Tijuana"/>
    <x v="1"/>
    <x v="7"/>
    <x v="64"/>
    <x v="9"/>
    <s v="SMB"/>
    <x v="4"/>
    <n v="66.111999999999995"/>
    <n v="2"/>
    <n v="0.2"/>
    <n v="-9.0904000000000007"/>
    <x v="491"/>
    <n v="33.055999999999997"/>
    <x v="3"/>
    <x v="8"/>
    <x v="2"/>
    <n v="-0.13750000000000001"/>
  </r>
  <r>
    <n v="20231015"/>
    <s v="Colin Hamilton"/>
    <x v="1"/>
    <s v="Los Angeles"/>
    <x v="1"/>
    <x v="1"/>
    <x v="26"/>
    <x v="3"/>
    <s v="SMB"/>
    <x v="9"/>
    <n v="46.36"/>
    <n v="4"/>
    <n v="0"/>
    <n v="15.2988"/>
    <x v="590"/>
    <n v="11.59"/>
    <x v="3"/>
    <x v="2"/>
    <x v="0"/>
    <n v="0.33"/>
  </r>
  <r>
    <n v="20220621"/>
    <s v="Kevin Wilkins"/>
    <x v="26"/>
    <s v="Singapore"/>
    <x v="2"/>
    <x v="9"/>
    <x v="71"/>
    <x v="5"/>
    <s v="Strategic"/>
    <x v="9"/>
    <n v="6.9"/>
    <n v="1"/>
    <n v="0"/>
    <n v="0.55200000000000005"/>
    <x v="2424"/>
    <n v="6.9"/>
    <x v="0"/>
    <x v="1"/>
    <x v="1"/>
    <n v="0.08"/>
  </r>
  <r>
    <n v="20220621"/>
    <s v="Kevin Wilkins"/>
    <x v="26"/>
    <s v="Singapore"/>
    <x v="2"/>
    <x v="9"/>
    <x v="71"/>
    <x v="5"/>
    <s v="Strategic"/>
    <x v="4"/>
    <n v="57.69"/>
    <n v="3"/>
    <n v="0"/>
    <n v="23.652899999999999"/>
    <x v="1614"/>
    <n v="19.23"/>
    <x v="0"/>
    <x v="1"/>
    <x v="1"/>
    <n v="0.41"/>
  </r>
  <r>
    <n v="20200902"/>
    <s v="Jasmine MacDonald"/>
    <x v="5"/>
    <s v="Tokyo"/>
    <x v="2"/>
    <x v="4"/>
    <x v="78"/>
    <x v="0"/>
    <s v="Strategic"/>
    <x v="12"/>
    <n v="559.71"/>
    <n v="3"/>
    <n v="0.4"/>
    <n v="-121.2705"/>
    <x v="1608"/>
    <n v="186.57000000000002"/>
    <x v="2"/>
    <x v="8"/>
    <x v="2"/>
    <n v="-0.21666666666666665"/>
  </r>
  <r>
    <n v="20220130"/>
    <s v="Natalie Sanderson"/>
    <x v="1"/>
    <s v="Los Angeles"/>
    <x v="1"/>
    <x v="1"/>
    <x v="28"/>
    <x v="3"/>
    <s v="SMB"/>
    <x v="3"/>
    <n v="305.01"/>
    <n v="9"/>
    <n v="0"/>
    <n v="76.252499999999998"/>
    <x v="1715"/>
    <n v="33.89"/>
    <x v="0"/>
    <x v="9"/>
    <x v="3"/>
    <n v="0.25"/>
  </r>
  <r>
    <n v="20220130"/>
    <s v="Natalie Sanderson"/>
    <x v="1"/>
    <s v="Los Angeles"/>
    <x v="1"/>
    <x v="1"/>
    <x v="28"/>
    <x v="3"/>
    <s v="SMB"/>
    <x v="2"/>
    <n v="50.783999999999999"/>
    <n v="2"/>
    <n v="0.2"/>
    <n v="17.7744"/>
    <x v="131"/>
    <n v="25.391999999999999"/>
    <x v="0"/>
    <x v="9"/>
    <x v="3"/>
    <n v="0.35000000000000003"/>
  </r>
  <r>
    <n v="20220130"/>
    <s v="Natalie Sanderson"/>
    <x v="1"/>
    <s v="Los Angeles"/>
    <x v="1"/>
    <x v="1"/>
    <x v="28"/>
    <x v="3"/>
    <s v="SMB"/>
    <x v="1"/>
    <n v="26.01"/>
    <n v="9"/>
    <n v="0"/>
    <n v="12.2247"/>
    <x v="713"/>
    <n v="2.89"/>
    <x v="0"/>
    <x v="9"/>
    <x v="3"/>
    <n v="0.47"/>
  </r>
  <r>
    <n v="20231205"/>
    <s v="Matt Kelly"/>
    <x v="18"/>
    <s v="Johannesburg"/>
    <x v="0"/>
    <x v="6"/>
    <x v="92"/>
    <x v="2"/>
    <s v="SMB"/>
    <x v="12"/>
    <n v="649"/>
    <n v="2"/>
    <n v="0.5"/>
    <n v="-272.58"/>
    <x v="2696"/>
    <n v="324.5"/>
    <x v="3"/>
    <x v="4"/>
    <x v="0"/>
    <n v="-0.42"/>
  </r>
  <r>
    <n v="20220123"/>
    <s v="Caroline Greene"/>
    <x v="1"/>
    <s v="New York City"/>
    <x v="1"/>
    <x v="1"/>
    <x v="34"/>
    <x v="8"/>
    <s v="SMB"/>
    <x v="4"/>
    <n v="59.99"/>
    <n v="7"/>
    <n v="0"/>
    <n v="21.596399999999999"/>
    <x v="2697"/>
    <n v="8.57"/>
    <x v="0"/>
    <x v="9"/>
    <x v="3"/>
    <n v="0.36"/>
  </r>
  <r>
    <n v="20210526"/>
    <s v="William Alsop"/>
    <x v="4"/>
    <s v="Quebec"/>
    <x v="1"/>
    <x v="1"/>
    <x v="25"/>
    <x v="6"/>
    <s v="SMB"/>
    <x v="4"/>
    <n v="20.239999999999998"/>
    <n v="1"/>
    <n v="0"/>
    <n v="7.8936000000000002"/>
    <x v="542"/>
    <n v="20.239999999999998"/>
    <x v="1"/>
    <x v="5"/>
    <x v="1"/>
    <n v="0.39"/>
  </r>
  <r>
    <n v="20200504"/>
    <s v="Claire Springer"/>
    <x v="5"/>
    <s v="Tokyo"/>
    <x v="2"/>
    <x v="4"/>
    <x v="68"/>
    <x v="4"/>
    <s v="SMB"/>
    <x v="5"/>
    <n v="37.840000000000003"/>
    <n v="2"/>
    <n v="0.2"/>
    <n v="2.8380000000000001"/>
    <x v="2139"/>
    <n v="18.920000000000002"/>
    <x v="2"/>
    <x v="5"/>
    <x v="1"/>
    <n v="7.4999999999999997E-2"/>
  </r>
  <r>
    <n v="20200504"/>
    <s v="Claire Springer"/>
    <x v="5"/>
    <s v="Tokyo"/>
    <x v="2"/>
    <x v="4"/>
    <x v="68"/>
    <x v="4"/>
    <s v="SMB"/>
    <x v="11"/>
    <n v="5.4720000000000004"/>
    <n v="6"/>
    <n v="0.2"/>
    <n v="1.8468"/>
    <x v="2246"/>
    <n v="0.91200000000000003"/>
    <x v="2"/>
    <x v="5"/>
    <x v="1"/>
    <n v="0.33749999999999997"/>
  </r>
  <r>
    <n v="20210210"/>
    <s v="Jessica Langdon"/>
    <x v="9"/>
    <s v="Paris"/>
    <x v="0"/>
    <x v="2"/>
    <x v="65"/>
    <x v="1"/>
    <s v="Strategic"/>
    <x v="3"/>
    <n v="77.239999999999995"/>
    <n v="5"/>
    <n v="0.2"/>
    <n v="7.7240000000000002"/>
    <x v="2007"/>
    <n v="15.447999999999999"/>
    <x v="1"/>
    <x v="11"/>
    <x v="3"/>
    <n v="0.1"/>
  </r>
  <r>
    <n v="20201118"/>
    <s v="Joanne Walsh"/>
    <x v="10"/>
    <s v="Adelaide"/>
    <x v="2"/>
    <x v="8"/>
    <x v="71"/>
    <x v="5"/>
    <s v="SMB"/>
    <x v="2"/>
    <n v="292.10000000000002"/>
    <n v="4"/>
    <n v="0.5"/>
    <n v="-175.26"/>
    <x v="2698"/>
    <n v="73.025000000000006"/>
    <x v="2"/>
    <x v="0"/>
    <x v="0"/>
    <n v="-0.59999999999999987"/>
  </r>
  <r>
    <n v="20201118"/>
    <s v="Joanne Walsh"/>
    <x v="10"/>
    <s v="Adelaide"/>
    <x v="2"/>
    <x v="8"/>
    <x v="71"/>
    <x v="5"/>
    <s v="SMB"/>
    <x v="4"/>
    <n v="8.5440000000000005"/>
    <n v="2"/>
    <n v="0.6"/>
    <n v="-7.476"/>
    <x v="1691"/>
    <n v="4.2720000000000002"/>
    <x v="2"/>
    <x v="0"/>
    <x v="0"/>
    <n v="-0.875"/>
  </r>
  <r>
    <n v="20201118"/>
    <s v="Joanne Walsh"/>
    <x v="10"/>
    <s v="Adelaide"/>
    <x v="2"/>
    <x v="8"/>
    <x v="71"/>
    <x v="5"/>
    <s v="SMB"/>
    <x v="0"/>
    <n v="424.11599999999999"/>
    <n v="6"/>
    <n v="0.3"/>
    <n v="-30.294"/>
    <x v="38"/>
    <n v="70.685999999999993"/>
    <x v="2"/>
    <x v="0"/>
    <x v="0"/>
    <n v="-7.1428571428571438E-2"/>
  </r>
  <r>
    <n v="20201118"/>
    <s v="Joanne Walsh"/>
    <x v="10"/>
    <s v="Adelaide"/>
    <x v="2"/>
    <x v="8"/>
    <x v="71"/>
    <x v="5"/>
    <s v="SMB"/>
    <x v="2"/>
    <n v="2.8919999999999999"/>
    <n v="3"/>
    <n v="0.8"/>
    <n v="-4.9164000000000003"/>
    <x v="1167"/>
    <n v="0.96399999999999997"/>
    <x v="2"/>
    <x v="0"/>
    <x v="0"/>
    <n v="-1.7000000000000002"/>
  </r>
  <r>
    <n v="20201118"/>
    <s v="Joanne Walsh"/>
    <x v="10"/>
    <s v="Adelaide"/>
    <x v="2"/>
    <x v="8"/>
    <x v="71"/>
    <x v="5"/>
    <s v="SMB"/>
    <x v="3"/>
    <n v="381.72"/>
    <n v="5"/>
    <n v="0.2"/>
    <n v="-66.801000000000002"/>
    <x v="2494"/>
    <n v="76.344000000000008"/>
    <x v="2"/>
    <x v="0"/>
    <x v="0"/>
    <n v="-0.17499999999999999"/>
  </r>
  <r>
    <n v="20230905"/>
    <s v="Nathan Lambert"/>
    <x v="2"/>
    <s v="Dresden"/>
    <x v="0"/>
    <x v="2"/>
    <x v="43"/>
    <x v="1"/>
    <s v="SMB"/>
    <x v="1"/>
    <n v="97.183999999999997"/>
    <n v="2"/>
    <n v="0.2"/>
    <n v="6.0739999999999998"/>
    <x v="164"/>
    <n v="48.591999999999999"/>
    <x v="3"/>
    <x v="8"/>
    <x v="2"/>
    <n v="6.25E-2"/>
  </r>
  <r>
    <n v="20230905"/>
    <s v="Nathan Lambert"/>
    <x v="2"/>
    <s v="Dresden"/>
    <x v="0"/>
    <x v="2"/>
    <x v="43"/>
    <x v="1"/>
    <s v="SMB"/>
    <x v="8"/>
    <n v="10.368"/>
    <n v="2"/>
    <n v="0.2"/>
    <n v="3.6288"/>
    <x v="509"/>
    <n v="5.1840000000000002"/>
    <x v="3"/>
    <x v="8"/>
    <x v="2"/>
    <n v="0.35"/>
  </r>
  <r>
    <n v="20200329"/>
    <s v="Joseph Tucker"/>
    <x v="5"/>
    <s v="Ibaraki"/>
    <x v="2"/>
    <x v="4"/>
    <x v="89"/>
    <x v="1"/>
    <s v="SMB"/>
    <x v="2"/>
    <n v="890.84100000000001"/>
    <n v="3"/>
    <n v="0.3"/>
    <n v="-152.71559999999999"/>
    <x v="2290"/>
    <n v="296.947"/>
    <x v="2"/>
    <x v="10"/>
    <x v="3"/>
    <n v="-0.17142857142857143"/>
  </r>
  <r>
    <n v="20221106"/>
    <s v="Vanessa Davidson"/>
    <x v="1"/>
    <s v="Chicago"/>
    <x v="1"/>
    <x v="1"/>
    <x v="69"/>
    <x v="3"/>
    <s v="SMB"/>
    <x v="9"/>
    <n v="72"/>
    <n v="4"/>
    <n v="0"/>
    <n v="12.96"/>
    <x v="1877"/>
    <n v="18"/>
    <x v="0"/>
    <x v="0"/>
    <x v="0"/>
    <n v="0.18000000000000002"/>
  </r>
  <r>
    <n v="20221106"/>
    <s v="Vanessa Davidson"/>
    <x v="1"/>
    <s v="Chicago"/>
    <x v="1"/>
    <x v="1"/>
    <x v="69"/>
    <x v="3"/>
    <s v="SMB"/>
    <x v="1"/>
    <n v="113.88800000000001"/>
    <n v="2"/>
    <n v="0.2"/>
    <n v="9.9651999999999994"/>
    <x v="1719"/>
    <n v="56.944000000000003"/>
    <x v="0"/>
    <x v="0"/>
    <x v="0"/>
    <n v="8.7499999999999994E-2"/>
  </r>
  <r>
    <n v="20221106"/>
    <s v="Vanessa Davidson"/>
    <x v="1"/>
    <s v="Chicago"/>
    <x v="1"/>
    <x v="1"/>
    <x v="69"/>
    <x v="3"/>
    <s v="SMB"/>
    <x v="10"/>
    <n v="158.13"/>
    <n v="3"/>
    <n v="0"/>
    <n v="77.483699999999999"/>
    <x v="2321"/>
    <n v="52.71"/>
    <x v="0"/>
    <x v="0"/>
    <x v="0"/>
    <n v="0.49"/>
  </r>
  <r>
    <n v="20230611"/>
    <s v="Boris Coleman"/>
    <x v="15"/>
    <s v="London"/>
    <x v="0"/>
    <x v="0"/>
    <x v="70"/>
    <x v="1"/>
    <s v="Strategic"/>
    <x v="11"/>
    <n v="14.13"/>
    <n v="3"/>
    <n v="0"/>
    <n v="0.70650000000000002"/>
    <x v="1343"/>
    <n v="4.71"/>
    <x v="3"/>
    <x v="1"/>
    <x v="1"/>
    <n v="4.9999999999999996E-2"/>
  </r>
  <r>
    <n v="20210810"/>
    <s v="Zoe Ferguson"/>
    <x v="12"/>
    <s v="São Paulo"/>
    <x v="1"/>
    <x v="7"/>
    <x v="69"/>
    <x v="3"/>
    <s v="SMB"/>
    <x v="2"/>
    <n v="64.75"/>
    <n v="5"/>
    <n v="0"/>
    <n v="29.137499999999999"/>
    <x v="980"/>
    <n v="12.95"/>
    <x v="1"/>
    <x v="6"/>
    <x v="2"/>
    <n v="0.45"/>
  </r>
  <r>
    <n v="20211009"/>
    <s v="Jake Mackenzie"/>
    <x v="2"/>
    <s v="Hamburg"/>
    <x v="0"/>
    <x v="2"/>
    <x v="15"/>
    <x v="7"/>
    <s v="SMB"/>
    <x v="2"/>
    <n v="1.8720000000000001"/>
    <n v="2"/>
    <n v="0.7"/>
    <n v="-1.3104"/>
    <x v="770"/>
    <n v="0.93600000000000005"/>
    <x v="1"/>
    <x v="2"/>
    <x v="0"/>
    <n v="-0.7"/>
  </r>
  <r>
    <n v="20211009"/>
    <s v="Jake Mackenzie"/>
    <x v="2"/>
    <s v="Hamburg"/>
    <x v="0"/>
    <x v="2"/>
    <x v="15"/>
    <x v="7"/>
    <s v="SMB"/>
    <x v="2"/>
    <n v="11.214"/>
    <n v="2"/>
    <n v="0.7"/>
    <n v="-8.5974000000000004"/>
    <x v="451"/>
    <n v="5.6070000000000002"/>
    <x v="1"/>
    <x v="2"/>
    <x v="0"/>
    <n v="-0.76666666666666672"/>
  </r>
  <r>
    <n v="20211009"/>
    <s v="Jake Mackenzie"/>
    <x v="2"/>
    <s v="Hamburg"/>
    <x v="0"/>
    <x v="2"/>
    <x v="15"/>
    <x v="7"/>
    <s v="SMB"/>
    <x v="5"/>
    <n v="37.375999999999998"/>
    <n v="8"/>
    <n v="0.2"/>
    <n v="7.4752000000000001"/>
    <x v="2143"/>
    <n v="4.6719999999999997"/>
    <x v="1"/>
    <x v="2"/>
    <x v="0"/>
    <n v="0.2"/>
  </r>
  <r>
    <n v="20220529"/>
    <s v="Diane Metcalfe"/>
    <x v="10"/>
    <s v="Melbourne"/>
    <x v="2"/>
    <x v="8"/>
    <x v="33"/>
    <x v="1"/>
    <s v="Enterprise"/>
    <x v="6"/>
    <n v="286.39999999999998"/>
    <n v="1"/>
    <n v="0.2"/>
    <n v="25.06"/>
    <x v="1222"/>
    <n v="286.39999999999998"/>
    <x v="0"/>
    <x v="5"/>
    <x v="1"/>
    <n v="8.7500000000000008E-2"/>
  </r>
  <r>
    <n v="20230512"/>
    <s v="Pippa Brown"/>
    <x v="15"/>
    <s v="London"/>
    <x v="0"/>
    <x v="0"/>
    <x v="58"/>
    <x v="4"/>
    <s v="SMB"/>
    <x v="5"/>
    <n v="43.92"/>
    <n v="3"/>
    <n v="0"/>
    <n v="12.736800000000001"/>
    <x v="2548"/>
    <n v="14.64"/>
    <x v="3"/>
    <x v="5"/>
    <x v="1"/>
    <n v="0.28999999999999998"/>
  </r>
  <r>
    <n v="20221017"/>
    <s v="Jessica Langdon"/>
    <x v="15"/>
    <s v="London"/>
    <x v="0"/>
    <x v="0"/>
    <x v="65"/>
    <x v="1"/>
    <s v="Strategic"/>
    <x v="2"/>
    <n v="142.18199999999999"/>
    <n v="1"/>
    <n v="0.4"/>
    <n v="-37.915199999999999"/>
    <x v="412"/>
    <n v="142.18199999999999"/>
    <x v="0"/>
    <x v="2"/>
    <x v="0"/>
    <n v="-0.26666666666666666"/>
  </r>
  <r>
    <n v="20231118"/>
    <s v="Penelope Terry"/>
    <x v="21"/>
    <s v="Brussels"/>
    <x v="0"/>
    <x v="2"/>
    <x v="75"/>
    <x v="0"/>
    <s v="Strategic"/>
    <x v="8"/>
    <n v="19.608000000000001"/>
    <n v="3"/>
    <n v="0.2"/>
    <n v="6.6177000000000001"/>
    <x v="2699"/>
    <n v="6.5360000000000005"/>
    <x v="3"/>
    <x v="0"/>
    <x v="0"/>
    <n v="0.33750000000000002"/>
  </r>
  <r>
    <n v="20231118"/>
    <s v="Penelope Terry"/>
    <x v="21"/>
    <s v="Brussels"/>
    <x v="0"/>
    <x v="2"/>
    <x v="75"/>
    <x v="0"/>
    <s v="Strategic"/>
    <x v="2"/>
    <n v="4.1580000000000004"/>
    <n v="7"/>
    <n v="0.7"/>
    <n v="-3.4649999999999999"/>
    <x v="974"/>
    <n v="0.59400000000000008"/>
    <x v="3"/>
    <x v="0"/>
    <x v="0"/>
    <n v="-0.83333333333333326"/>
  </r>
  <r>
    <n v="20231127"/>
    <s v="Gabrielle Russell"/>
    <x v="15"/>
    <s v="London"/>
    <x v="0"/>
    <x v="0"/>
    <x v="4"/>
    <x v="0"/>
    <s v="SMB"/>
    <x v="6"/>
    <n v="979.95"/>
    <n v="5"/>
    <n v="0"/>
    <n v="264.5865"/>
    <x v="1655"/>
    <n v="195.99"/>
    <x v="3"/>
    <x v="0"/>
    <x v="0"/>
    <n v="0.26999999999999996"/>
  </r>
  <r>
    <n v="20231127"/>
    <s v="Gabrielle Russell"/>
    <x v="15"/>
    <s v="London"/>
    <x v="0"/>
    <x v="0"/>
    <x v="4"/>
    <x v="0"/>
    <s v="SMB"/>
    <x v="4"/>
    <n v="135.30000000000001"/>
    <n v="5"/>
    <n v="0"/>
    <n v="37.884"/>
    <x v="2677"/>
    <n v="27.060000000000002"/>
    <x v="3"/>
    <x v="0"/>
    <x v="0"/>
    <n v="0.27999999999999997"/>
  </r>
  <r>
    <n v="20230904"/>
    <s v="Pippa Edmunds"/>
    <x v="10"/>
    <s v="Sydney"/>
    <x v="2"/>
    <x v="8"/>
    <x v="3"/>
    <x v="1"/>
    <s v="Strategic"/>
    <x v="8"/>
    <n v="8.9039999999999999"/>
    <n v="3"/>
    <n v="0.2"/>
    <n v="3.339"/>
    <x v="1960"/>
    <n v="2.968"/>
    <x v="3"/>
    <x v="8"/>
    <x v="2"/>
    <n v="0.375"/>
  </r>
  <r>
    <n v="20230904"/>
    <s v="Pippa Edmunds"/>
    <x v="10"/>
    <s v="Sydney"/>
    <x v="2"/>
    <x v="8"/>
    <x v="3"/>
    <x v="1"/>
    <s v="Strategic"/>
    <x v="9"/>
    <n v="100.8"/>
    <n v="2"/>
    <n v="0.2"/>
    <n v="21.42"/>
    <x v="752"/>
    <n v="50.4"/>
    <x v="3"/>
    <x v="8"/>
    <x v="2"/>
    <n v="0.21250000000000002"/>
  </r>
  <r>
    <n v="20231206"/>
    <s v="Colin Morgan"/>
    <x v="15"/>
    <s v="London"/>
    <x v="0"/>
    <x v="0"/>
    <x v="36"/>
    <x v="4"/>
    <s v="SMB"/>
    <x v="4"/>
    <n v="41.96"/>
    <n v="2"/>
    <n v="0"/>
    <n v="10.909599999999999"/>
    <x v="104"/>
    <n v="20.98"/>
    <x v="3"/>
    <x v="4"/>
    <x v="0"/>
    <n v="0.25999999999999995"/>
  </r>
  <r>
    <n v="20231206"/>
    <s v="Colin Morgan"/>
    <x v="15"/>
    <s v="London"/>
    <x v="0"/>
    <x v="0"/>
    <x v="36"/>
    <x v="4"/>
    <s v="SMB"/>
    <x v="1"/>
    <n v="9.4499999999999993"/>
    <n v="3"/>
    <n v="0"/>
    <n v="4.5359999999999996"/>
    <x v="624"/>
    <n v="3.15"/>
    <x v="3"/>
    <x v="4"/>
    <x v="0"/>
    <n v="0.48"/>
  </r>
  <r>
    <n v="20231111"/>
    <s v="Joan Dickens"/>
    <x v="4"/>
    <s v="Vancouver"/>
    <x v="1"/>
    <x v="1"/>
    <x v="61"/>
    <x v="1"/>
    <s v="SMB"/>
    <x v="7"/>
    <n v="400.8"/>
    <n v="5"/>
    <n v="0"/>
    <n v="112.224"/>
    <x v="2700"/>
    <n v="80.16"/>
    <x v="3"/>
    <x v="0"/>
    <x v="0"/>
    <n v="0.28000000000000003"/>
  </r>
  <r>
    <n v="20231111"/>
    <s v="Joan Dickens"/>
    <x v="4"/>
    <s v="Vancouver"/>
    <x v="1"/>
    <x v="1"/>
    <x v="61"/>
    <x v="1"/>
    <s v="SMB"/>
    <x v="2"/>
    <n v="28.792000000000002"/>
    <n v="1"/>
    <n v="0.2"/>
    <n v="10.077199999999999"/>
    <x v="2701"/>
    <n v="28.792000000000002"/>
    <x v="3"/>
    <x v="0"/>
    <x v="0"/>
    <n v="0.35"/>
  </r>
  <r>
    <n v="20200318"/>
    <s v="Angela Churchill"/>
    <x v="1"/>
    <s v="Minneapolis"/>
    <x v="1"/>
    <x v="1"/>
    <x v="37"/>
    <x v="0"/>
    <s v="Enterprise"/>
    <x v="4"/>
    <n v="111"/>
    <n v="2"/>
    <n v="0"/>
    <n v="14.43"/>
    <x v="1448"/>
    <n v="55.5"/>
    <x v="2"/>
    <x v="10"/>
    <x v="3"/>
    <n v="0.13"/>
  </r>
  <r>
    <n v="20200318"/>
    <s v="Angela Churchill"/>
    <x v="1"/>
    <s v="Minneapolis"/>
    <x v="1"/>
    <x v="1"/>
    <x v="37"/>
    <x v="0"/>
    <s v="Enterprise"/>
    <x v="12"/>
    <n v="1279.9680000000001"/>
    <n v="4"/>
    <n v="0.2"/>
    <n v="415.9896"/>
    <x v="2702"/>
    <n v="319.99200000000002"/>
    <x v="2"/>
    <x v="10"/>
    <x v="3"/>
    <n v="0.32499999999999996"/>
  </r>
  <r>
    <n v="20200318"/>
    <s v="Angela Churchill"/>
    <x v="1"/>
    <s v="Minneapolis"/>
    <x v="1"/>
    <x v="1"/>
    <x v="37"/>
    <x v="0"/>
    <s v="Enterprise"/>
    <x v="3"/>
    <n v="1856.19"/>
    <n v="7"/>
    <n v="0"/>
    <n v="334.11419999999998"/>
    <x v="1388"/>
    <n v="265.17"/>
    <x v="2"/>
    <x v="10"/>
    <x v="3"/>
    <n v="0.18"/>
  </r>
  <r>
    <n v="20221113"/>
    <s v="Gordon Graham"/>
    <x v="10"/>
    <s v="Sydney"/>
    <x v="2"/>
    <x v="8"/>
    <x v="4"/>
    <x v="0"/>
    <s v="Strategic"/>
    <x v="4"/>
    <n v="22.751999999999999"/>
    <n v="6"/>
    <n v="0.6"/>
    <n v="-8.532"/>
    <x v="2009"/>
    <n v="3.7919999999999998"/>
    <x v="0"/>
    <x v="0"/>
    <x v="0"/>
    <n v="-0.375"/>
  </r>
  <r>
    <n v="20231027"/>
    <s v="Carol Greene"/>
    <x v="9"/>
    <s v="Nice"/>
    <x v="0"/>
    <x v="2"/>
    <x v="36"/>
    <x v="4"/>
    <s v="Strategic"/>
    <x v="6"/>
    <n v="61.542000000000002"/>
    <n v="1"/>
    <n v="0.4"/>
    <n v="-13.334099999999999"/>
    <x v="2703"/>
    <n v="61.542000000000002"/>
    <x v="3"/>
    <x v="2"/>
    <x v="0"/>
    <n v="-0.21666666666666665"/>
  </r>
  <r>
    <n v="20231027"/>
    <s v="Carol Greene"/>
    <x v="9"/>
    <s v="Nice"/>
    <x v="0"/>
    <x v="2"/>
    <x v="36"/>
    <x v="4"/>
    <s v="Strategic"/>
    <x v="2"/>
    <n v="81.438000000000002"/>
    <n v="7"/>
    <n v="0.7"/>
    <n v="-65.150400000000005"/>
    <x v="1918"/>
    <n v="11.634"/>
    <x v="3"/>
    <x v="2"/>
    <x v="0"/>
    <n v="-0.8"/>
  </r>
  <r>
    <n v="20210411"/>
    <s v="Megan Rampling"/>
    <x v="2"/>
    <s v="Cologne"/>
    <x v="0"/>
    <x v="2"/>
    <x v="25"/>
    <x v="6"/>
    <s v="SMB"/>
    <x v="4"/>
    <n v="67.36"/>
    <n v="2"/>
    <n v="0.2"/>
    <n v="10.103999999999999"/>
    <x v="462"/>
    <n v="33.68"/>
    <x v="1"/>
    <x v="3"/>
    <x v="1"/>
    <n v="0.15"/>
  </r>
  <r>
    <n v="20210411"/>
    <s v="Megan Rampling"/>
    <x v="2"/>
    <s v="Cologne"/>
    <x v="0"/>
    <x v="2"/>
    <x v="25"/>
    <x v="6"/>
    <s v="SMB"/>
    <x v="4"/>
    <n v="54.527999999999999"/>
    <n v="3"/>
    <n v="0.2"/>
    <n v="14.313599999999999"/>
    <x v="2523"/>
    <n v="18.175999999999998"/>
    <x v="1"/>
    <x v="3"/>
    <x v="1"/>
    <n v="0.26250000000000001"/>
  </r>
  <r>
    <n v="20211225"/>
    <s v="Kimberly Harris"/>
    <x v="15"/>
    <s v="London"/>
    <x v="0"/>
    <x v="0"/>
    <x v="14"/>
    <x v="2"/>
    <s v="SMB"/>
    <x v="9"/>
    <n v="843.9"/>
    <n v="2"/>
    <n v="0"/>
    <n v="371.31599999999997"/>
    <x v="1786"/>
    <n v="421.95"/>
    <x v="1"/>
    <x v="4"/>
    <x v="0"/>
    <n v="0.44"/>
  </r>
  <r>
    <n v="20211225"/>
    <s v="Kimberly Harris"/>
    <x v="15"/>
    <s v="London"/>
    <x v="0"/>
    <x v="0"/>
    <x v="14"/>
    <x v="2"/>
    <s v="SMB"/>
    <x v="0"/>
    <n v="449.56799999999998"/>
    <n v="2"/>
    <n v="0.2"/>
    <n v="56.195999999999998"/>
    <x v="180"/>
    <n v="224.78399999999999"/>
    <x v="1"/>
    <x v="4"/>
    <x v="0"/>
    <n v="0.125"/>
  </r>
  <r>
    <n v="20230922"/>
    <s v="James Terry"/>
    <x v="1"/>
    <s v="New York City"/>
    <x v="1"/>
    <x v="1"/>
    <x v="3"/>
    <x v="1"/>
    <s v="Strategic"/>
    <x v="3"/>
    <n v="15.51"/>
    <n v="1"/>
    <n v="0"/>
    <n v="3.8774999999999999"/>
    <x v="1846"/>
    <n v="15.51"/>
    <x v="3"/>
    <x v="8"/>
    <x v="2"/>
    <n v="0.25"/>
  </r>
  <r>
    <n v="20201220"/>
    <s v="Steven Henderson"/>
    <x v="15"/>
    <s v="London"/>
    <x v="0"/>
    <x v="0"/>
    <x v="20"/>
    <x v="2"/>
    <s v="Strategic"/>
    <x v="1"/>
    <n v="192.18600000000001"/>
    <n v="3"/>
    <n v="0.1"/>
    <n v="36.3018"/>
    <x v="1719"/>
    <n v="64.061999999999998"/>
    <x v="2"/>
    <x v="4"/>
    <x v="0"/>
    <n v="0.18888888888888888"/>
  </r>
  <r>
    <n v="20210718"/>
    <s v="Max Ross"/>
    <x v="15"/>
    <s v="London"/>
    <x v="0"/>
    <x v="0"/>
    <x v="70"/>
    <x v="1"/>
    <s v="Strategic"/>
    <x v="5"/>
    <n v="5.76"/>
    <n v="2"/>
    <n v="0"/>
    <n v="1.6128"/>
    <x v="675"/>
    <n v="2.88"/>
    <x v="1"/>
    <x v="7"/>
    <x v="2"/>
    <n v="0.28000000000000003"/>
  </r>
  <r>
    <n v="20200726"/>
    <s v="Kimberly Langdon"/>
    <x v="32"/>
    <s v="Helsinki"/>
    <x v="0"/>
    <x v="3"/>
    <x v="8"/>
    <x v="5"/>
    <s v="SMB"/>
    <x v="1"/>
    <n v="67.88"/>
    <n v="2"/>
    <n v="0"/>
    <n v="18.3276"/>
    <x v="1893"/>
    <n v="33.94"/>
    <x v="2"/>
    <x v="7"/>
    <x v="2"/>
    <n v="0.27"/>
  </r>
  <r>
    <n v="20200726"/>
    <s v="Kimberly Langdon"/>
    <x v="32"/>
    <s v="Helsinki"/>
    <x v="0"/>
    <x v="3"/>
    <x v="8"/>
    <x v="5"/>
    <s v="SMB"/>
    <x v="1"/>
    <n v="162.88999999999999"/>
    <n v="13"/>
    <n v="0"/>
    <n v="76.558300000000003"/>
    <x v="1265"/>
    <n v="12.53"/>
    <x v="2"/>
    <x v="7"/>
    <x v="2"/>
    <n v="0.47000000000000003"/>
  </r>
  <r>
    <n v="20200726"/>
    <s v="Kimberly Langdon"/>
    <x v="32"/>
    <s v="Helsinki"/>
    <x v="0"/>
    <x v="3"/>
    <x v="8"/>
    <x v="5"/>
    <s v="SMB"/>
    <x v="4"/>
    <n v="25.71"/>
    <n v="3"/>
    <n v="0"/>
    <n v="9.2555999999999994"/>
    <x v="2188"/>
    <n v="8.57"/>
    <x v="2"/>
    <x v="7"/>
    <x v="2"/>
    <n v="0.36"/>
  </r>
  <r>
    <n v="20201226"/>
    <s v="Neil Gill"/>
    <x v="15"/>
    <s v="London"/>
    <x v="0"/>
    <x v="0"/>
    <x v="14"/>
    <x v="2"/>
    <s v="SMB"/>
    <x v="3"/>
    <n v="191.88"/>
    <n v="6"/>
    <n v="0"/>
    <n v="19.187999999999999"/>
    <x v="964"/>
    <n v="31.98"/>
    <x v="2"/>
    <x v="4"/>
    <x v="0"/>
    <n v="9.9999999999999992E-2"/>
  </r>
  <r>
    <n v="20231212"/>
    <s v="Deirdre Bailey"/>
    <x v="2"/>
    <s v="Berlin"/>
    <x v="0"/>
    <x v="2"/>
    <x v="1"/>
    <x v="0"/>
    <s v="Strategic"/>
    <x v="2"/>
    <n v="721.875"/>
    <n v="6"/>
    <n v="0.45"/>
    <n v="-420"/>
    <x v="189"/>
    <n v="120.3125"/>
    <x v="3"/>
    <x v="4"/>
    <x v="0"/>
    <n v="-0.58181818181818179"/>
  </r>
  <r>
    <n v="20231212"/>
    <s v="Deirdre Bailey"/>
    <x v="2"/>
    <s v="Berlin"/>
    <x v="0"/>
    <x v="2"/>
    <x v="1"/>
    <x v="0"/>
    <s v="Strategic"/>
    <x v="6"/>
    <n v="73.567999999999998"/>
    <n v="4"/>
    <n v="0.2"/>
    <n v="-16.552800000000001"/>
    <x v="774"/>
    <n v="18.391999999999999"/>
    <x v="3"/>
    <x v="4"/>
    <x v="0"/>
    <n v="-0.22500000000000003"/>
  </r>
  <r>
    <n v="20231212"/>
    <s v="Deirdre Bailey"/>
    <x v="2"/>
    <s v="Berlin"/>
    <x v="0"/>
    <x v="2"/>
    <x v="1"/>
    <x v="0"/>
    <s v="Strategic"/>
    <x v="5"/>
    <n v="13.584"/>
    <n v="1"/>
    <n v="0.2"/>
    <n v="1.3584000000000001"/>
    <x v="208"/>
    <n v="13.584"/>
    <x v="3"/>
    <x v="4"/>
    <x v="0"/>
    <n v="0.1"/>
  </r>
  <r>
    <n v="20231212"/>
    <s v="Deirdre Bailey"/>
    <x v="2"/>
    <s v="Berlin"/>
    <x v="0"/>
    <x v="2"/>
    <x v="1"/>
    <x v="0"/>
    <s v="Strategic"/>
    <x v="1"/>
    <n v="64.784000000000006"/>
    <n v="1"/>
    <n v="0.2"/>
    <n v="-12.147"/>
    <x v="415"/>
    <n v="64.784000000000006"/>
    <x v="3"/>
    <x v="4"/>
    <x v="0"/>
    <n v="-0.1875"/>
  </r>
  <r>
    <n v="20200303"/>
    <s v="Grace Bell"/>
    <x v="5"/>
    <s v="Tokyo"/>
    <x v="2"/>
    <x v="4"/>
    <x v="75"/>
    <x v="0"/>
    <s v="SMB"/>
    <x v="7"/>
    <n v="176.77199999999999"/>
    <n v="3"/>
    <n v="0.8"/>
    <n v="-459.60719999999998"/>
    <x v="2704"/>
    <n v="58.923999999999999"/>
    <x v="2"/>
    <x v="10"/>
    <x v="3"/>
    <n v="-2.6"/>
  </r>
  <r>
    <n v="20231022"/>
    <s v="Gabrielle Ogden"/>
    <x v="6"/>
    <s v="Milan"/>
    <x v="0"/>
    <x v="5"/>
    <x v="2"/>
    <x v="0"/>
    <s v="Strategic"/>
    <x v="2"/>
    <n v="38.82"/>
    <n v="6"/>
    <n v="0"/>
    <n v="19.41"/>
    <x v="1709"/>
    <n v="6.47"/>
    <x v="3"/>
    <x v="2"/>
    <x v="0"/>
    <n v="0.5"/>
  </r>
  <r>
    <n v="20231022"/>
    <s v="Gabrielle Ogden"/>
    <x v="6"/>
    <s v="Milan"/>
    <x v="0"/>
    <x v="5"/>
    <x v="2"/>
    <x v="0"/>
    <s v="Strategic"/>
    <x v="2"/>
    <n v="21.9"/>
    <n v="5"/>
    <n v="0"/>
    <n v="10.512"/>
    <x v="1434"/>
    <n v="4.38"/>
    <x v="3"/>
    <x v="2"/>
    <x v="0"/>
    <n v="0.48000000000000004"/>
  </r>
  <r>
    <n v="20231111"/>
    <s v="Una Avery"/>
    <x v="1"/>
    <s v="Omaha"/>
    <x v="1"/>
    <x v="1"/>
    <x v="72"/>
    <x v="4"/>
    <s v="SMB"/>
    <x v="9"/>
    <n v="111.79"/>
    <n v="7"/>
    <n v="0"/>
    <n v="43.598100000000002"/>
    <x v="744"/>
    <n v="15.97"/>
    <x v="3"/>
    <x v="0"/>
    <x v="0"/>
    <n v="0.39"/>
  </r>
  <r>
    <n v="20230317"/>
    <s v="Zoe Lyman"/>
    <x v="24"/>
    <s v="Tijuana"/>
    <x v="1"/>
    <x v="7"/>
    <x v="81"/>
    <x v="3"/>
    <s v="Enterprise"/>
    <x v="6"/>
    <n v="445.44"/>
    <n v="8"/>
    <n v="0.4"/>
    <n v="-81.664000000000001"/>
    <x v="2634"/>
    <n v="55.68"/>
    <x v="3"/>
    <x v="10"/>
    <x v="3"/>
    <n v="-0.18333333333333335"/>
  </r>
  <r>
    <n v="20220923"/>
    <s v="Isaac Paterson"/>
    <x v="9"/>
    <s v="Paris"/>
    <x v="0"/>
    <x v="2"/>
    <x v="1"/>
    <x v="0"/>
    <s v="Enterprise"/>
    <x v="1"/>
    <n v="16.52"/>
    <n v="5"/>
    <n v="0.2"/>
    <n v="5.3689999999999998"/>
    <x v="102"/>
    <n v="3.3039999999999998"/>
    <x v="0"/>
    <x v="8"/>
    <x v="2"/>
    <n v="0.32500000000000001"/>
  </r>
  <r>
    <n v="20230207"/>
    <s v="Jan Hemmings"/>
    <x v="1"/>
    <s v="Los Angeles"/>
    <x v="1"/>
    <x v="1"/>
    <x v="82"/>
    <x v="4"/>
    <s v="Enterprise"/>
    <x v="8"/>
    <n v="29.9"/>
    <n v="5"/>
    <n v="0"/>
    <n v="13.455"/>
    <x v="1741"/>
    <n v="5.9799999999999995"/>
    <x v="3"/>
    <x v="11"/>
    <x v="3"/>
    <n v="0.45"/>
  </r>
  <r>
    <n v="20211231"/>
    <s v="Nicholas Paterson"/>
    <x v="12"/>
    <s v="São Paulo"/>
    <x v="1"/>
    <x v="7"/>
    <x v="91"/>
    <x v="9"/>
    <s v="Strategic"/>
    <x v="2"/>
    <n v="116.4"/>
    <n v="8"/>
    <n v="0"/>
    <n v="52.38"/>
    <x v="2705"/>
    <n v="14.55"/>
    <x v="1"/>
    <x v="4"/>
    <x v="0"/>
    <n v="0.45"/>
  </r>
  <r>
    <n v="20221010"/>
    <s v="Andrea Hill"/>
    <x v="16"/>
    <s v="Santiago"/>
    <x v="1"/>
    <x v="7"/>
    <x v="42"/>
    <x v="2"/>
    <s v="Enterprise"/>
    <x v="5"/>
    <n v="1.4079999999999999"/>
    <n v="1"/>
    <n v="0.2"/>
    <n v="0.15840000000000001"/>
    <x v="2706"/>
    <n v="1.4079999999999999"/>
    <x v="0"/>
    <x v="2"/>
    <x v="0"/>
    <n v="0.11250000000000002"/>
  </r>
  <r>
    <n v="20221010"/>
    <s v="Andrea Hill"/>
    <x v="16"/>
    <s v="Santiago"/>
    <x v="1"/>
    <x v="7"/>
    <x v="42"/>
    <x v="2"/>
    <s v="Enterprise"/>
    <x v="4"/>
    <n v="169.56800000000001"/>
    <n v="2"/>
    <n v="0.2"/>
    <n v="0"/>
    <x v="1148"/>
    <n v="84.784000000000006"/>
    <x v="0"/>
    <x v="2"/>
    <x v="0"/>
    <n v="0"/>
  </r>
  <r>
    <n v="20201230"/>
    <s v="Luke Rutherford"/>
    <x v="9"/>
    <s v="Paris"/>
    <x v="0"/>
    <x v="2"/>
    <x v="98"/>
    <x v="5"/>
    <s v="Strategic"/>
    <x v="6"/>
    <n v="251.964"/>
    <n v="6"/>
    <n v="0.4"/>
    <n v="-50.392800000000001"/>
    <x v="2469"/>
    <n v="41.994"/>
    <x v="2"/>
    <x v="4"/>
    <x v="0"/>
    <n v="-0.2"/>
  </r>
  <r>
    <n v="20201230"/>
    <s v="Luke Rutherford"/>
    <x v="9"/>
    <s v="Paris"/>
    <x v="0"/>
    <x v="2"/>
    <x v="98"/>
    <x v="5"/>
    <s v="Strategic"/>
    <x v="2"/>
    <n v="523.76400000000001"/>
    <n v="3"/>
    <n v="0.4"/>
    <n v="-192.04679999999999"/>
    <x v="315"/>
    <n v="174.58799999999999"/>
    <x v="2"/>
    <x v="4"/>
    <x v="0"/>
    <n v="-0.36666666666666664"/>
  </r>
  <r>
    <n v="20220413"/>
    <s v="Wanda Sharp"/>
    <x v="1"/>
    <s v="New York City"/>
    <x v="1"/>
    <x v="1"/>
    <x v="25"/>
    <x v="6"/>
    <s v="SMB"/>
    <x v="8"/>
    <n v="19.440000000000001"/>
    <n v="3"/>
    <n v="0"/>
    <n v="9.3312000000000008"/>
    <x v="509"/>
    <n v="6.48"/>
    <x v="0"/>
    <x v="3"/>
    <x v="1"/>
    <n v="0.48000000000000004"/>
  </r>
  <r>
    <n v="20220413"/>
    <s v="Wanda Sharp"/>
    <x v="1"/>
    <s v="New York City"/>
    <x v="1"/>
    <x v="1"/>
    <x v="25"/>
    <x v="6"/>
    <s v="SMB"/>
    <x v="1"/>
    <n v="194.352"/>
    <n v="3"/>
    <n v="0.2"/>
    <n v="-36.441000000000003"/>
    <x v="1552"/>
    <n v="64.784000000000006"/>
    <x v="0"/>
    <x v="3"/>
    <x v="1"/>
    <n v="-0.1875"/>
  </r>
  <r>
    <n v="20220413"/>
    <s v="Wanda Sharp"/>
    <x v="1"/>
    <s v="New York City"/>
    <x v="1"/>
    <x v="1"/>
    <x v="25"/>
    <x v="6"/>
    <s v="SMB"/>
    <x v="2"/>
    <n v="36.624000000000002"/>
    <n v="3"/>
    <n v="0.2"/>
    <n v="13.734"/>
    <x v="814"/>
    <n v="12.208"/>
    <x v="0"/>
    <x v="3"/>
    <x v="1"/>
    <n v="0.375"/>
  </r>
  <r>
    <n v="20221129"/>
    <s v="Joe Ross"/>
    <x v="9"/>
    <s v="Paris"/>
    <x v="0"/>
    <x v="2"/>
    <x v="9"/>
    <x v="1"/>
    <s v="Strategic"/>
    <x v="6"/>
    <n v="340.18200000000002"/>
    <n v="3"/>
    <n v="0.4"/>
    <n v="-73.706100000000006"/>
    <x v="904"/>
    <n v="113.39400000000001"/>
    <x v="0"/>
    <x v="0"/>
    <x v="0"/>
    <n v="-0.21666666666666667"/>
  </r>
  <r>
    <n v="20221129"/>
    <s v="Joe Ross"/>
    <x v="9"/>
    <s v="Paris"/>
    <x v="0"/>
    <x v="2"/>
    <x v="9"/>
    <x v="1"/>
    <s v="Strategic"/>
    <x v="11"/>
    <n v="12.672000000000001"/>
    <n v="8"/>
    <n v="0.2"/>
    <n v="2.6928000000000001"/>
    <x v="2707"/>
    <n v="1.5840000000000001"/>
    <x v="0"/>
    <x v="0"/>
    <x v="0"/>
    <n v="0.21249999999999999"/>
  </r>
  <r>
    <n v="20221129"/>
    <s v="Joe Ross"/>
    <x v="9"/>
    <s v="Paris"/>
    <x v="0"/>
    <x v="2"/>
    <x v="9"/>
    <x v="1"/>
    <s v="Strategic"/>
    <x v="2"/>
    <n v="6.8879999999999999"/>
    <n v="2"/>
    <n v="0.7"/>
    <n v="-5.0511999999999997"/>
    <x v="1657"/>
    <n v="3.444"/>
    <x v="0"/>
    <x v="0"/>
    <x v="0"/>
    <n v="-0.73333333333333328"/>
  </r>
  <r>
    <n v="20221129"/>
    <s v="Joe Ross"/>
    <x v="9"/>
    <s v="Paris"/>
    <x v="0"/>
    <x v="2"/>
    <x v="9"/>
    <x v="1"/>
    <s v="Strategic"/>
    <x v="3"/>
    <n v="32.543999999999997"/>
    <n v="2"/>
    <n v="0.2"/>
    <n v="-7.7291999999999996"/>
    <x v="1814"/>
    <n v="16.271999999999998"/>
    <x v="0"/>
    <x v="0"/>
    <x v="0"/>
    <n v="-0.23750000000000002"/>
  </r>
  <r>
    <n v="20221129"/>
    <s v="Joe Ross"/>
    <x v="9"/>
    <s v="Paris"/>
    <x v="0"/>
    <x v="2"/>
    <x v="9"/>
    <x v="1"/>
    <s v="Strategic"/>
    <x v="1"/>
    <n v="347.80200000000002"/>
    <n v="7"/>
    <n v="0.3"/>
    <n v="-24.843"/>
    <x v="1782"/>
    <n v="49.686"/>
    <x v="0"/>
    <x v="0"/>
    <x v="0"/>
    <n v="-7.1428571428571425E-2"/>
  </r>
  <r>
    <n v="20230416"/>
    <s v="Dominic Bell"/>
    <x v="2"/>
    <s v="Hamburg"/>
    <x v="0"/>
    <x v="2"/>
    <x v="82"/>
    <x v="4"/>
    <s v="Strategic"/>
    <x v="2"/>
    <n v="15.57"/>
    <n v="3"/>
    <n v="0.7"/>
    <n v="-11.936999999999999"/>
    <x v="2708"/>
    <n v="5.19"/>
    <x v="3"/>
    <x v="3"/>
    <x v="1"/>
    <n v="-0.76666666666666661"/>
  </r>
  <r>
    <n v="20210309"/>
    <s v="Connor Morrison"/>
    <x v="3"/>
    <s v="Stockholm"/>
    <x v="0"/>
    <x v="3"/>
    <x v="63"/>
    <x v="3"/>
    <s v="SMB"/>
    <x v="1"/>
    <n v="4.6079999999999997"/>
    <n v="2"/>
    <n v="0.2"/>
    <n v="1.6704000000000001"/>
    <x v="637"/>
    <n v="2.3039999999999998"/>
    <x v="1"/>
    <x v="10"/>
    <x v="3"/>
    <n v="0.36250000000000004"/>
  </r>
  <r>
    <n v="20201028"/>
    <s v="Alison Coleman"/>
    <x v="40"/>
    <s v="Bandung"/>
    <x v="2"/>
    <x v="9"/>
    <x v="39"/>
    <x v="6"/>
    <s v="Strategic"/>
    <x v="6"/>
    <n v="257.98"/>
    <n v="2"/>
    <n v="0"/>
    <n v="74.8142"/>
    <x v="1024"/>
    <n v="128.99"/>
    <x v="2"/>
    <x v="2"/>
    <x v="0"/>
    <n v="0.28999999999999998"/>
  </r>
  <r>
    <n v="20230108"/>
    <s v="Sarah Sanderson"/>
    <x v="1"/>
    <s v="Jacksonville"/>
    <x v="1"/>
    <x v="1"/>
    <x v="43"/>
    <x v="1"/>
    <s v="SMB"/>
    <x v="3"/>
    <n v="153.78"/>
    <n v="11"/>
    <n v="0"/>
    <n v="44.596200000000003"/>
    <x v="4"/>
    <n v="13.98"/>
    <x v="3"/>
    <x v="9"/>
    <x v="3"/>
    <n v="0.29000000000000004"/>
  </r>
  <r>
    <n v="20230108"/>
    <s v="Sarah Sanderson"/>
    <x v="1"/>
    <s v="Jacksonville"/>
    <x v="1"/>
    <x v="1"/>
    <x v="43"/>
    <x v="1"/>
    <s v="SMB"/>
    <x v="3"/>
    <n v="61.02"/>
    <n v="3"/>
    <n v="0"/>
    <n v="0.61019999999999996"/>
    <x v="2157"/>
    <n v="20.34"/>
    <x v="3"/>
    <x v="9"/>
    <x v="3"/>
    <n v="9.9999999999999985E-3"/>
  </r>
  <r>
    <n v="20230108"/>
    <s v="Sarah Sanderson"/>
    <x v="1"/>
    <s v="Jacksonville"/>
    <x v="1"/>
    <x v="1"/>
    <x v="43"/>
    <x v="1"/>
    <s v="SMB"/>
    <x v="8"/>
    <n v="110.11"/>
    <n v="7"/>
    <n v="0"/>
    <n v="31.931899999999999"/>
    <x v="2709"/>
    <n v="15.73"/>
    <x v="3"/>
    <x v="9"/>
    <x v="3"/>
    <n v="0.28999999999999998"/>
  </r>
  <r>
    <n v="20230108"/>
    <s v="Sarah Sanderson"/>
    <x v="1"/>
    <s v="Jacksonville"/>
    <x v="1"/>
    <x v="1"/>
    <x v="43"/>
    <x v="1"/>
    <s v="SMB"/>
    <x v="11"/>
    <n v="7.89"/>
    <n v="1"/>
    <n v="0"/>
    <n v="3.5505"/>
    <x v="568"/>
    <n v="7.89"/>
    <x v="3"/>
    <x v="9"/>
    <x v="3"/>
    <n v="0.45"/>
  </r>
  <r>
    <n v="20230814"/>
    <s v="Julian Nash"/>
    <x v="1"/>
    <s v="Seattle"/>
    <x v="1"/>
    <x v="1"/>
    <x v="44"/>
    <x v="2"/>
    <s v="Strategic"/>
    <x v="2"/>
    <n v="36.024000000000001"/>
    <n v="3"/>
    <n v="0.2"/>
    <n v="11.707800000000001"/>
    <x v="1300"/>
    <n v="12.008000000000001"/>
    <x v="3"/>
    <x v="6"/>
    <x v="2"/>
    <n v="0.32500000000000001"/>
  </r>
  <r>
    <n v="20231103"/>
    <s v="Jennifer Dowd"/>
    <x v="10"/>
    <s v="Geelong"/>
    <x v="2"/>
    <x v="8"/>
    <x v="45"/>
    <x v="0"/>
    <s v="Strategic"/>
    <x v="5"/>
    <n v="54.335999999999999"/>
    <n v="4"/>
    <n v="0.2"/>
    <n v="5.4336000000000002"/>
    <x v="208"/>
    <n v="13.584"/>
    <x v="3"/>
    <x v="0"/>
    <x v="0"/>
    <n v="0.1"/>
  </r>
  <r>
    <n v="20200919"/>
    <s v="Jonathan Marshall"/>
    <x v="4"/>
    <s v="Toronto"/>
    <x v="1"/>
    <x v="1"/>
    <x v="2"/>
    <x v="0"/>
    <s v="Strategic"/>
    <x v="3"/>
    <n v="92.52"/>
    <n v="6"/>
    <n v="0"/>
    <n v="24.980399999999999"/>
    <x v="430"/>
    <n v="15.42"/>
    <x v="2"/>
    <x v="8"/>
    <x v="2"/>
    <n v="0.27"/>
  </r>
  <r>
    <n v="20210531"/>
    <s v="Julian Newman"/>
    <x v="3"/>
    <s v="Gothenburg"/>
    <x v="0"/>
    <x v="3"/>
    <x v="87"/>
    <x v="6"/>
    <s v="SMB"/>
    <x v="5"/>
    <n v="10.272"/>
    <n v="3"/>
    <n v="0.2"/>
    <n v="1.1556"/>
    <x v="18"/>
    <n v="3.4239999999999999"/>
    <x v="1"/>
    <x v="5"/>
    <x v="1"/>
    <n v="0.11249999999999999"/>
  </r>
  <r>
    <n v="20220914"/>
    <s v="Carol Campbell"/>
    <x v="8"/>
    <s v="San José"/>
    <x v="1"/>
    <x v="7"/>
    <x v="8"/>
    <x v="5"/>
    <s v="SMB"/>
    <x v="3"/>
    <n v="40.74"/>
    <n v="3"/>
    <n v="0"/>
    <n v="0.40739999999999998"/>
    <x v="1125"/>
    <n v="13.58"/>
    <x v="0"/>
    <x v="8"/>
    <x v="2"/>
    <n v="9.9999999999999985E-3"/>
  </r>
  <r>
    <n v="20220914"/>
    <s v="Carol Campbell"/>
    <x v="8"/>
    <s v="San José"/>
    <x v="1"/>
    <x v="7"/>
    <x v="8"/>
    <x v="5"/>
    <s v="SMB"/>
    <x v="1"/>
    <n v="14.4"/>
    <n v="5"/>
    <n v="0"/>
    <n v="7.056"/>
    <x v="668"/>
    <n v="2.88"/>
    <x v="0"/>
    <x v="8"/>
    <x v="2"/>
    <n v="0.49"/>
  </r>
  <r>
    <n v="20220914"/>
    <s v="Carol Campbell"/>
    <x v="8"/>
    <s v="San José"/>
    <x v="1"/>
    <x v="7"/>
    <x v="8"/>
    <x v="5"/>
    <s v="SMB"/>
    <x v="6"/>
    <n v="149.94999999999999"/>
    <n v="5"/>
    <n v="0"/>
    <n v="41.985999999999997"/>
    <x v="174"/>
    <n v="29.99"/>
    <x v="0"/>
    <x v="8"/>
    <x v="2"/>
    <n v="0.28000000000000003"/>
  </r>
  <r>
    <n v="20220914"/>
    <s v="Carol Campbell"/>
    <x v="8"/>
    <s v="San José"/>
    <x v="1"/>
    <x v="7"/>
    <x v="8"/>
    <x v="5"/>
    <s v="SMB"/>
    <x v="8"/>
    <n v="16.899999999999999"/>
    <n v="2"/>
    <n v="0"/>
    <n v="5.07"/>
    <x v="1924"/>
    <n v="8.4499999999999993"/>
    <x v="0"/>
    <x v="8"/>
    <x v="2"/>
    <n v="0.30000000000000004"/>
  </r>
  <r>
    <n v="20220914"/>
    <s v="Carol Campbell"/>
    <x v="8"/>
    <s v="San José"/>
    <x v="1"/>
    <x v="7"/>
    <x v="8"/>
    <x v="5"/>
    <s v="SMB"/>
    <x v="8"/>
    <n v="17.61"/>
    <n v="3"/>
    <n v="0"/>
    <n v="8.4527999999999999"/>
    <x v="733"/>
    <n v="5.87"/>
    <x v="0"/>
    <x v="8"/>
    <x v="2"/>
    <n v="0.48"/>
  </r>
  <r>
    <n v="20220914"/>
    <s v="Carol Campbell"/>
    <x v="8"/>
    <s v="San José"/>
    <x v="1"/>
    <x v="7"/>
    <x v="8"/>
    <x v="5"/>
    <s v="SMB"/>
    <x v="7"/>
    <n v="378"/>
    <n v="2"/>
    <n v="0"/>
    <n v="136.08000000000001"/>
    <x v="1252"/>
    <n v="189"/>
    <x v="0"/>
    <x v="8"/>
    <x v="2"/>
    <n v="0.36000000000000004"/>
  </r>
  <r>
    <n v="20220914"/>
    <s v="Carol Campbell"/>
    <x v="8"/>
    <s v="San José"/>
    <x v="1"/>
    <x v="7"/>
    <x v="8"/>
    <x v="5"/>
    <s v="SMB"/>
    <x v="8"/>
    <n v="17.64"/>
    <n v="3"/>
    <n v="0"/>
    <n v="8.6435999999999993"/>
    <x v="2710"/>
    <n v="5.88"/>
    <x v="0"/>
    <x v="8"/>
    <x v="2"/>
    <n v="0.48999999999999994"/>
  </r>
  <r>
    <n v="20220914"/>
    <s v="Carol Campbell"/>
    <x v="8"/>
    <s v="San José"/>
    <x v="1"/>
    <x v="7"/>
    <x v="8"/>
    <x v="5"/>
    <s v="SMB"/>
    <x v="3"/>
    <n v="373.08"/>
    <n v="6"/>
    <n v="0"/>
    <n v="100.7316"/>
    <x v="850"/>
    <n v="62.18"/>
    <x v="0"/>
    <x v="8"/>
    <x v="2"/>
    <n v="0.27"/>
  </r>
  <r>
    <n v="20220914"/>
    <s v="Carol Campbell"/>
    <x v="8"/>
    <s v="San José"/>
    <x v="1"/>
    <x v="7"/>
    <x v="8"/>
    <x v="5"/>
    <s v="SMB"/>
    <x v="4"/>
    <n v="1336.44"/>
    <n v="14"/>
    <n v="0"/>
    <n v="387.56760000000003"/>
    <x v="35"/>
    <n v="95.460000000000008"/>
    <x v="0"/>
    <x v="8"/>
    <x v="2"/>
    <n v="0.29000000000000004"/>
  </r>
  <r>
    <n v="20220914"/>
    <s v="Carol Campbell"/>
    <x v="8"/>
    <s v="San José"/>
    <x v="1"/>
    <x v="7"/>
    <x v="8"/>
    <x v="5"/>
    <s v="SMB"/>
    <x v="6"/>
    <n v="29.97"/>
    <n v="3"/>
    <n v="0"/>
    <n v="0.29970000000000002"/>
    <x v="2112"/>
    <n v="9.99"/>
    <x v="0"/>
    <x v="8"/>
    <x v="2"/>
    <n v="1.0000000000000002E-2"/>
  </r>
  <r>
    <n v="20231130"/>
    <s v="Joanne Carr"/>
    <x v="18"/>
    <s v="Johannesburg"/>
    <x v="0"/>
    <x v="6"/>
    <x v="56"/>
    <x v="1"/>
    <s v="SMB"/>
    <x v="1"/>
    <n v="390.36799999999999"/>
    <n v="2"/>
    <n v="0.2"/>
    <n v="48.795999999999999"/>
    <x v="142"/>
    <n v="195.184"/>
    <x v="3"/>
    <x v="0"/>
    <x v="0"/>
    <n v="0.125"/>
  </r>
  <r>
    <n v="20231130"/>
    <s v="Joanne Carr"/>
    <x v="18"/>
    <s v="Johannesburg"/>
    <x v="0"/>
    <x v="6"/>
    <x v="56"/>
    <x v="1"/>
    <s v="SMB"/>
    <x v="4"/>
    <n v="101.52"/>
    <n v="5"/>
    <n v="0.2"/>
    <n v="19.035"/>
    <x v="1978"/>
    <n v="20.303999999999998"/>
    <x v="3"/>
    <x v="0"/>
    <x v="0"/>
    <n v="0.1875"/>
  </r>
  <r>
    <n v="20231205"/>
    <s v="Bella Payne"/>
    <x v="24"/>
    <s v="Tijuana"/>
    <x v="1"/>
    <x v="7"/>
    <x v="52"/>
    <x v="3"/>
    <s v="SMB"/>
    <x v="8"/>
    <n v="74.352000000000004"/>
    <n v="3"/>
    <n v="0.2"/>
    <n v="23.234999999999999"/>
    <x v="786"/>
    <n v="24.784000000000002"/>
    <x v="3"/>
    <x v="4"/>
    <x v="0"/>
    <n v="0.3125"/>
  </r>
  <r>
    <n v="20230503"/>
    <s v="Victor Avery"/>
    <x v="1"/>
    <s v="New York City"/>
    <x v="1"/>
    <x v="1"/>
    <x v="28"/>
    <x v="3"/>
    <s v="SMB"/>
    <x v="8"/>
    <n v="15.7"/>
    <n v="5"/>
    <n v="0"/>
    <n v="7.0650000000000004"/>
    <x v="1628"/>
    <n v="3.1399999999999997"/>
    <x v="3"/>
    <x v="5"/>
    <x v="1"/>
    <n v="0.45000000000000007"/>
  </r>
  <r>
    <n v="20230503"/>
    <s v="Victor Avery"/>
    <x v="1"/>
    <s v="New York City"/>
    <x v="1"/>
    <x v="1"/>
    <x v="28"/>
    <x v="3"/>
    <s v="SMB"/>
    <x v="5"/>
    <n v="59.52"/>
    <n v="3"/>
    <n v="0"/>
    <n v="15.475199999999999"/>
    <x v="407"/>
    <n v="19.84"/>
    <x v="3"/>
    <x v="5"/>
    <x v="1"/>
    <n v="0.25999999999999995"/>
  </r>
  <r>
    <n v="20230503"/>
    <s v="Victor Avery"/>
    <x v="1"/>
    <s v="New York City"/>
    <x v="1"/>
    <x v="1"/>
    <x v="28"/>
    <x v="3"/>
    <s v="SMB"/>
    <x v="8"/>
    <n v="34.4"/>
    <n v="5"/>
    <n v="0"/>
    <n v="15.824"/>
    <x v="326"/>
    <n v="6.88"/>
    <x v="3"/>
    <x v="5"/>
    <x v="1"/>
    <n v="0.46"/>
  </r>
  <r>
    <n v="20221226"/>
    <s v="Lisa Lawrence"/>
    <x v="15"/>
    <s v="London"/>
    <x v="0"/>
    <x v="0"/>
    <x v="56"/>
    <x v="1"/>
    <s v="Strategic"/>
    <x v="2"/>
    <n v="313.17599999999999"/>
    <n v="2"/>
    <n v="0.4"/>
    <n v="-120.0508"/>
    <x v="2470"/>
    <n v="156.58799999999999"/>
    <x v="0"/>
    <x v="4"/>
    <x v="0"/>
    <n v="-0.38333333333333336"/>
  </r>
  <r>
    <n v="20221226"/>
    <s v="Lisa Lawrence"/>
    <x v="15"/>
    <s v="London"/>
    <x v="0"/>
    <x v="0"/>
    <x v="56"/>
    <x v="1"/>
    <s v="Strategic"/>
    <x v="1"/>
    <n v="866.64599999999996"/>
    <n v="3"/>
    <n v="0.1"/>
    <n v="173.32919999999999"/>
    <x v="2251"/>
    <n v="288.88200000000001"/>
    <x v="0"/>
    <x v="4"/>
    <x v="0"/>
    <n v="0.19999999999999998"/>
  </r>
  <r>
    <n v="20200930"/>
    <s v="Ella King"/>
    <x v="24"/>
    <s v="Tijuana"/>
    <x v="1"/>
    <x v="7"/>
    <x v="28"/>
    <x v="3"/>
    <s v="Strategic"/>
    <x v="7"/>
    <n v="795.40800000000002"/>
    <n v="6"/>
    <n v="0.2"/>
    <n v="59.6556"/>
    <x v="2711"/>
    <n v="132.56800000000001"/>
    <x v="2"/>
    <x v="8"/>
    <x v="2"/>
    <n v="7.4999999999999997E-2"/>
  </r>
  <r>
    <n v="20200712"/>
    <s v="Alan Hudson"/>
    <x v="10"/>
    <s v="Sydney"/>
    <x v="2"/>
    <x v="8"/>
    <x v="47"/>
    <x v="4"/>
    <s v="SMB"/>
    <x v="8"/>
    <n v="35.856000000000002"/>
    <n v="9"/>
    <n v="0.2"/>
    <n v="12.9978"/>
    <x v="514"/>
    <n v="3.984"/>
    <x v="2"/>
    <x v="7"/>
    <x v="2"/>
    <n v="0.36249999999999999"/>
  </r>
  <r>
    <n v="20200712"/>
    <s v="Alan Hudson"/>
    <x v="10"/>
    <s v="Sydney"/>
    <x v="2"/>
    <x v="8"/>
    <x v="47"/>
    <x v="4"/>
    <s v="SMB"/>
    <x v="9"/>
    <n v="23.84"/>
    <n v="4"/>
    <n v="0.2"/>
    <n v="3.278"/>
    <x v="2324"/>
    <n v="5.96"/>
    <x v="2"/>
    <x v="7"/>
    <x v="2"/>
    <n v="0.13750000000000001"/>
  </r>
  <r>
    <n v="20220909"/>
    <s v="Alexandra Slater"/>
    <x v="4"/>
    <s v="Toronto"/>
    <x v="1"/>
    <x v="1"/>
    <x v="40"/>
    <x v="1"/>
    <s v="SMB"/>
    <x v="4"/>
    <n v="43.13"/>
    <n v="1"/>
    <n v="0"/>
    <n v="14.664199999999999"/>
    <x v="1242"/>
    <n v="43.13"/>
    <x v="0"/>
    <x v="8"/>
    <x v="2"/>
    <n v="0.33999999999999997"/>
  </r>
  <r>
    <n v="20220909"/>
    <s v="Alexandra Slater"/>
    <x v="4"/>
    <s v="Toronto"/>
    <x v="1"/>
    <x v="1"/>
    <x v="40"/>
    <x v="1"/>
    <s v="SMB"/>
    <x v="8"/>
    <n v="30.87"/>
    <n v="7"/>
    <n v="0"/>
    <n v="14.200200000000001"/>
    <x v="255"/>
    <n v="4.41"/>
    <x v="0"/>
    <x v="8"/>
    <x v="2"/>
    <n v="0.46"/>
  </r>
  <r>
    <n v="20230807"/>
    <s v="Harry Mills"/>
    <x v="15"/>
    <s v="London"/>
    <x v="0"/>
    <x v="0"/>
    <x v="76"/>
    <x v="2"/>
    <s v="SMB"/>
    <x v="8"/>
    <n v="70.12"/>
    <n v="4"/>
    <n v="0"/>
    <n v="21.036000000000001"/>
    <x v="360"/>
    <n v="17.53"/>
    <x v="3"/>
    <x v="6"/>
    <x v="2"/>
    <n v="0.3"/>
  </r>
  <r>
    <n v="20210514"/>
    <s v="Felicity King"/>
    <x v="1"/>
    <s v="Las Vegas"/>
    <x v="1"/>
    <x v="1"/>
    <x v="48"/>
    <x v="5"/>
    <s v="Strategic"/>
    <x v="0"/>
    <n v="509.95749999999998"/>
    <n v="5"/>
    <n v="0.15"/>
    <n v="41.996499999999997"/>
    <x v="599"/>
    <n v="101.9915"/>
    <x v="1"/>
    <x v="5"/>
    <x v="1"/>
    <n v="8.2352941176470587E-2"/>
  </r>
  <r>
    <n v="20210514"/>
    <s v="Felicity King"/>
    <x v="1"/>
    <s v="Las Vegas"/>
    <x v="1"/>
    <x v="1"/>
    <x v="48"/>
    <x v="5"/>
    <s v="Strategic"/>
    <x v="4"/>
    <n v="122.91"/>
    <n v="3"/>
    <n v="0"/>
    <n v="34.4148"/>
    <x v="2712"/>
    <n v="40.97"/>
    <x v="1"/>
    <x v="5"/>
    <x v="1"/>
    <n v="0.28000000000000003"/>
  </r>
  <r>
    <n v="20210514"/>
    <s v="Felicity King"/>
    <x v="1"/>
    <s v="Las Vegas"/>
    <x v="1"/>
    <x v="1"/>
    <x v="48"/>
    <x v="5"/>
    <s v="Strategic"/>
    <x v="1"/>
    <n v="97.567999999999998"/>
    <n v="2"/>
    <n v="0.2"/>
    <n v="-6.0979999999999999"/>
    <x v="1364"/>
    <n v="48.783999999999999"/>
    <x v="1"/>
    <x v="5"/>
    <x v="1"/>
    <n v="-6.25E-2"/>
  </r>
  <r>
    <n v="20210514"/>
    <s v="Felicity King"/>
    <x v="1"/>
    <s v="Las Vegas"/>
    <x v="1"/>
    <x v="1"/>
    <x v="48"/>
    <x v="5"/>
    <s v="Strategic"/>
    <x v="1"/>
    <n v="722.35199999999998"/>
    <n v="3"/>
    <n v="0.2"/>
    <n v="81.264600000000002"/>
    <x v="1783"/>
    <n v="240.78399999999999"/>
    <x v="1"/>
    <x v="5"/>
    <x v="1"/>
    <n v="0.1125"/>
  </r>
  <r>
    <n v="20230121"/>
    <s v="Lucas Oliver"/>
    <x v="10"/>
    <s v="Sydney"/>
    <x v="2"/>
    <x v="8"/>
    <x v="97"/>
    <x v="2"/>
    <s v="SMB"/>
    <x v="1"/>
    <n v="11.52"/>
    <n v="5"/>
    <n v="0.2"/>
    <n v="4.1760000000000002"/>
    <x v="637"/>
    <n v="2.3039999999999998"/>
    <x v="3"/>
    <x v="9"/>
    <x v="3"/>
    <n v="0.36250000000000004"/>
  </r>
  <r>
    <n v="20220531"/>
    <s v="Jessica Hughes"/>
    <x v="1"/>
    <s v="New York City"/>
    <x v="1"/>
    <x v="1"/>
    <x v="81"/>
    <x v="3"/>
    <s v="Strategic"/>
    <x v="4"/>
    <n v="167.84"/>
    <n v="8"/>
    <n v="0"/>
    <n v="11.748799999999999"/>
    <x v="194"/>
    <n v="20.98"/>
    <x v="0"/>
    <x v="5"/>
    <x v="1"/>
    <n v="6.9999999999999993E-2"/>
  </r>
  <r>
    <n v="20200408"/>
    <s v="Emily Ross"/>
    <x v="24"/>
    <s v="Cancun"/>
    <x v="1"/>
    <x v="7"/>
    <x v="55"/>
    <x v="1"/>
    <s v="SMB"/>
    <x v="2"/>
    <n v="172.11"/>
    <n v="1"/>
    <n v="0.4"/>
    <n v="-94.660499999999999"/>
    <x v="2150"/>
    <n v="172.11"/>
    <x v="2"/>
    <x v="3"/>
    <x v="1"/>
    <n v="-0.54999999999999993"/>
  </r>
  <r>
    <n v="20200723"/>
    <s v="Carol Campbell"/>
    <x v="15"/>
    <s v="London"/>
    <x v="0"/>
    <x v="0"/>
    <x v="8"/>
    <x v="5"/>
    <s v="SMB"/>
    <x v="9"/>
    <n v="99.98"/>
    <n v="2"/>
    <n v="0"/>
    <n v="7.9984000000000002"/>
    <x v="1027"/>
    <n v="49.99"/>
    <x v="2"/>
    <x v="7"/>
    <x v="2"/>
    <n v="0.08"/>
  </r>
  <r>
    <n v="20230531"/>
    <s v="Pippa Chapman"/>
    <x v="21"/>
    <s v="Antwerp"/>
    <x v="0"/>
    <x v="2"/>
    <x v="74"/>
    <x v="0"/>
    <s v="Enterprise"/>
    <x v="6"/>
    <n v="156.792"/>
    <n v="1"/>
    <n v="0.2"/>
    <n v="17.639099999999999"/>
    <x v="518"/>
    <n v="156.792"/>
    <x v="3"/>
    <x v="5"/>
    <x v="1"/>
    <n v="0.11249999999999999"/>
  </r>
  <r>
    <n v="20230531"/>
    <s v="Pippa Chapman"/>
    <x v="21"/>
    <s v="Antwerp"/>
    <x v="0"/>
    <x v="2"/>
    <x v="74"/>
    <x v="0"/>
    <s v="Enterprise"/>
    <x v="9"/>
    <n v="35.36"/>
    <n v="2"/>
    <n v="0.2"/>
    <n v="-3.0939999999999999"/>
    <x v="177"/>
    <n v="17.68"/>
    <x v="3"/>
    <x v="5"/>
    <x v="1"/>
    <n v="-8.7499999999999994E-2"/>
  </r>
  <r>
    <n v="20230531"/>
    <s v="Pippa Chapman"/>
    <x v="21"/>
    <s v="Antwerp"/>
    <x v="0"/>
    <x v="2"/>
    <x v="74"/>
    <x v="0"/>
    <s v="Enterprise"/>
    <x v="4"/>
    <n v="13.592000000000001"/>
    <n v="1"/>
    <n v="0.2"/>
    <n v="-0.33979999999999999"/>
    <x v="2713"/>
    <n v="13.592000000000001"/>
    <x v="3"/>
    <x v="5"/>
    <x v="1"/>
    <n v="-2.4999999999999998E-2"/>
  </r>
  <r>
    <n v="20220314"/>
    <s v="Julia Ellison"/>
    <x v="9"/>
    <s v="Paris"/>
    <x v="0"/>
    <x v="2"/>
    <x v="31"/>
    <x v="6"/>
    <s v="Strategic"/>
    <x v="1"/>
    <n v="386.68"/>
    <n v="2"/>
    <n v="0.3"/>
    <n v="-5.524"/>
    <x v="1317"/>
    <n v="193.34"/>
    <x v="0"/>
    <x v="10"/>
    <x v="3"/>
    <n v="-1.4285714285714285E-2"/>
  </r>
  <r>
    <n v="20220314"/>
    <s v="Julia Ellison"/>
    <x v="9"/>
    <s v="Paris"/>
    <x v="0"/>
    <x v="2"/>
    <x v="31"/>
    <x v="6"/>
    <s v="Strategic"/>
    <x v="9"/>
    <n v="379.96"/>
    <n v="5"/>
    <n v="0.2"/>
    <n v="47.494999999999997"/>
    <x v="1832"/>
    <n v="75.99199999999999"/>
    <x v="0"/>
    <x v="10"/>
    <x v="3"/>
    <n v="0.125"/>
  </r>
  <r>
    <n v="20220314"/>
    <s v="Julia Ellison"/>
    <x v="9"/>
    <s v="Paris"/>
    <x v="0"/>
    <x v="2"/>
    <x v="31"/>
    <x v="6"/>
    <s v="Strategic"/>
    <x v="6"/>
    <n v="539.91"/>
    <n v="3"/>
    <n v="0.4"/>
    <n v="-116.98050000000001"/>
    <x v="740"/>
    <n v="179.97"/>
    <x v="0"/>
    <x v="10"/>
    <x v="3"/>
    <n v="-0.2166666666666667"/>
  </r>
  <r>
    <n v="20220314"/>
    <s v="Julia Ellison"/>
    <x v="9"/>
    <s v="Paris"/>
    <x v="0"/>
    <x v="2"/>
    <x v="31"/>
    <x v="6"/>
    <s v="Strategic"/>
    <x v="8"/>
    <n v="41.24"/>
    <n v="5"/>
    <n v="0.2"/>
    <n v="13.9185"/>
    <x v="1868"/>
    <n v="8.2480000000000011"/>
    <x v="0"/>
    <x v="10"/>
    <x v="3"/>
    <n v="0.33749999999999997"/>
  </r>
  <r>
    <n v="20220314"/>
    <s v="Julia Ellison"/>
    <x v="9"/>
    <s v="Paris"/>
    <x v="0"/>
    <x v="2"/>
    <x v="31"/>
    <x v="6"/>
    <s v="Strategic"/>
    <x v="2"/>
    <n v="51.896999999999998"/>
    <n v="1"/>
    <n v="0.7"/>
    <n v="-41.517600000000002"/>
    <x v="1984"/>
    <n v="51.896999999999998"/>
    <x v="0"/>
    <x v="10"/>
    <x v="3"/>
    <n v="-0.8"/>
  </r>
  <r>
    <n v="20220314"/>
    <s v="Julia Ellison"/>
    <x v="9"/>
    <s v="Paris"/>
    <x v="0"/>
    <x v="2"/>
    <x v="31"/>
    <x v="6"/>
    <s v="Strategic"/>
    <x v="3"/>
    <n v="552.55999999999995"/>
    <n v="5"/>
    <n v="0.2"/>
    <n v="-138.13999999999999"/>
    <x v="1005"/>
    <n v="110.51199999999999"/>
    <x v="0"/>
    <x v="10"/>
    <x v="3"/>
    <n v="-0.25"/>
  </r>
  <r>
    <n v="20220314"/>
    <s v="Julia Ellison"/>
    <x v="9"/>
    <s v="Paris"/>
    <x v="0"/>
    <x v="2"/>
    <x v="31"/>
    <x v="6"/>
    <s v="Strategic"/>
    <x v="2"/>
    <n v="23.16"/>
    <n v="5"/>
    <n v="0.7"/>
    <n v="-15.44"/>
    <x v="2466"/>
    <n v="4.6319999999999997"/>
    <x v="0"/>
    <x v="10"/>
    <x v="3"/>
    <n v="-0.66666666666666663"/>
  </r>
  <r>
    <n v="20220314"/>
    <s v="Julia Ellison"/>
    <x v="9"/>
    <s v="Paris"/>
    <x v="0"/>
    <x v="2"/>
    <x v="31"/>
    <x v="6"/>
    <s v="Strategic"/>
    <x v="3"/>
    <n v="126.08"/>
    <n v="2"/>
    <n v="0.2"/>
    <n v="-28.367999999999999"/>
    <x v="2714"/>
    <n v="63.04"/>
    <x v="0"/>
    <x v="10"/>
    <x v="3"/>
    <n v="-0.22499999999999998"/>
  </r>
  <r>
    <n v="20220314"/>
    <s v="Julia Ellison"/>
    <x v="9"/>
    <s v="Paris"/>
    <x v="0"/>
    <x v="2"/>
    <x v="31"/>
    <x v="6"/>
    <s v="Strategic"/>
    <x v="12"/>
    <n v="449.1"/>
    <n v="3"/>
    <n v="0.7"/>
    <n v="-643.71"/>
    <x v="1899"/>
    <n v="149.70000000000002"/>
    <x v="0"/>
    <x v="10"/>
    <x v="3"/>
    <n v="-1.4333333333333333"/>
  </r>
  <r>
    <n v="20230411"/>
    <s v="Michelle McLean"/>
    <x v="9"/>
    <s v="Paris"/>
    <x v="0"/>
    <x v="2"/>
    <x v="53"/>
    <x v="3"/>
    <s v="SMB"/>
    <x v="7"/>
    <n v="195.10400000000001"/>
    <n v="4"/>
    <n v="0.2"/>
    <n v="21.949200000000001"/>
    <x v="1483"/>
    <n v="48.776000000000003"/>
    <x v="3"/>
    <x v="3"/>
    <x v="1"/>
    <n v="0.1125"/>
  </r>
  <r>
    <n v="20230411"/>
    <s v="Michelle McLean"/>
    <x v="9"/>
    <s v="Paris"/>
    <x v="0"/>
    <x v="2"/>
    <x v="53"/>
    <x v="3"/>
    <s v="SMB"/>
    <x v="4"/>
    <n v="36.671999999999997"/>
    <n v="3"/>
    <n v="0.2"/>
    <n v="6.4176000000000002"/>
    <x v="704"/>
    <n v="12.223999999999998"/>
    <x v="3"/>
    <x v="3"/>
    <x v="1"/>
    <n v="0.17500000000000002"/>
  </r>
  <r>
    <n v="20220626"/>
    <s v="Diana Bell"/>
    <x v="5"/>
    <s v="Tokyo"/>
    <x v="2"/>
    <x v="4"/>
    <x v="64"/>
    <x v="9"/>
    <s v="SMB"/>
    <x v="1"/>
    <n v="85.245999999999995"/>
    <n v="2"/>
    <n v="0.3"/>
    <n v="-6.0890000000000004"/>
    <x v="962"/>
    <n v="42.622999999999998"/>
    <x v="0"/>
    <x v="1"/>
    <x v="1"/>
    <n v="-7.1428571428571438E-2"/>
  </r>
  <r>
    <n v="20220626"/>
    <s v="Diana Bell"/>
    <x v="5"/>
    <s v="Tokyo"/>
    <x v="2"/>
    <x v="4"/>
    <x v="64"/>
    <x v="9"/>
    <s v="SMB"/>
    <x v="4"/>
    <n v="32.712000000000003"/>
    <n v="2"/>
    <n v="0.6"/>
    <n v="-26.169599999999999"/>
    <x v="1853"/>
    <n v="16.356000000000002"/>
    <x v="0"/>
    <x v="1"/>
    <x v="1"/>
    <n v="-0.79999999999999993"/>
  </r>
  <r>
    <n v="20200317"/>
    <s v="Charles Ross"/>
    <x v="35"/>
    <s v="Kyiv"/>
    <x v="0"/>
    <x v="11"/>
    <x v="25"/>
    <x v="6"/>
    <s v="Strategic"/>
    <x v="2"/>
    <n v="11.43"/>
    <n v="3"/>
    <n v="0"/>
    <n v="5.3720999999999997"/>
    <x v="553"/>
    <n v="3.81"/>
    <x v="2"/>
    <x v="10"/>
    <x v="3"/>
    <n v="0.47"/>
  </r>
  <r>
    <n v="20200317"/>
    <s v="Charles Ross"/>
    <x v="35"/>
    <s v="Kyiv"/>
    <x v="0"/>
    <x v="11"/>
    <x v="25"/>
    <x v="6"/>
    <s v="Strategic"/>
    <x v="2"/>
    <n v="30.44"/>
    <n v="2"/>
    <n v="0"/>
    <n v="14.9156"/>
    <x v="2431"/>
    <n v="15.22"/>
    <x v="2"/>
    <x v="10"/>
    <x v="3"/>
    <n v="0.49"/>
  </r>
  <r>
    <n v="20200317"/>
    <s v="Charles Ross"/>
    <x v="35"/>
    <s v="Kyiv"/>
    <x v="0"/>
    <x v="11"/>
    <x v="25"/>
    <x v="6"/>
    <s v="Strategic"/>
    <x v="8"/>
    <n v="12.96"/>
    <n v="2"/>
    <n v="0"/>
    <n v="6.3503999999999996"/>
    <x v="566"/>
    <n v="6.48"/>
    <x v="2"/>
    <x v="10"/>
    <x v="3"/>
    <n v="0.48999999999999994"/>
  </r>
  <r>
    <n v="20200317"/>
    <s v="Charles Ross"/>
    <x v="35"/>
    <s v="Kyiv"/>
    <x v="0"/>
    <x v="11"/>
    <x v="25"/>
    <x v="6"/>
    <s v="Strategic"/>
    <x v="8"/>
    <n v="16"/>
    <n v="4"/>
    <n v="0"/>
    <n v="7.68"/>
    <x v="2356"/>
    <n v="4"/>
    <x v="2"/>
    <x v="10"/>
    <x v="3"/>
    <n v="0.48"/>
  </r>
  <r>
    <n v="20200317"/>
    <s v="Charles Ross"/>
    <x v="35"/>
    <s v="Kyiv"/>
    <x v="0"/>
    <x v="11"/>
    <x v="25"/>
    <x v="6"/>
    <s v="Strategic"/>
    <x v="7"/>
    <n v="32.67"/>
    <n v="3"/>
    <n v="0"/>
    <n v="8.4941999999999993"/>
    <x v="986"/>
    <n v="10.89"/>
    <x v="2"/>
    <x v="10"/>
    <x v="3"/>
    <n v="0.25999999999999995"/>
  </r>
  <r>
    <n v="20200809"/>
    <s v="Heather Dyer"/>
    <x v="16"/>
    <s v="Santiago"/>
    <x v="1"/>
    <x v="7"/>
    <x v="70"/>
    <x v="1"/>
    <s v="SMB"/>
    <x v="11"/>
    <n v="4.4640000000000004"/>
    <n v="3"/>
    <n v="0.2"/>
    <n v="-0.9486"/>
    <x v="836"/>
    <n v="1.4880000000000002"/>
    <x v="2"/>
    <x v="6"/>
    <x v="2"/>
    <n v="-0.21249999999999997"/>
  </r>
  <r>
    <n v="20200809"/>
    <s v="Heather Dyer"/>
    <x v="16"/>
    <s v="Santiago"/>
    <x v="1"/>
    <x v="7"/>
    <x v="70"/>
    <x v="1"/>
    <s v="SMB"/>
    <x v="2"/>
    <n v="9.3450000000000006"/>
    <n v="5"/>
    <n v="0.7"/>
    <n v="-6.5415000000000001"/>
    <x v="2255"/>
    <n v="1.8690000000000002"/>
    <x v="2"/>
    <x v="6"/>
    <x v="2"/>
    <n v="-0.7"/>
  </r>
  <r>
    <n v="20210726"/>
    <s v="Dominic Bell"/>
    <x v="1"/>
    <s v="Denver"/>
    <x v="1"/>
    <x v="1"/>
    <x v="82"/>
    <x v="4"/>
    <s v="Strategic"/>
    <x v="2"/>
    <n v="9.1440000000000001"/>
    <n v="3"/>
    <n v="0.2"/>
    <n v="3.0861000000000001"/>
    <x v="553"/>
    <n v="3.048"/>
    <x v="1"/>
    <x v="7"/>
    <x v="2"/>
    <n v="0.33750000000000002"/>
  </r>
  <r>
    <n v="20210726"/>
    <s v="Dominic Bell"/>
    <x v="1"/>
    <s v="Denver"/>
    <x v="1"/>
    <x v="1"/>
    <x v="82"/>
    <x v="4"/>
    <s v="Strategic"/>
    <x v="2"/>
    <n v="23.135999999999999"/>
    <n v="6"/>
    <n v="0.2"/>
    <n v="8.3867999999999991"/>
    <x v="1194"/>
    <n v="3.8559999999999999"/>
    <x v="1"/>
    <x v="7"/>
    <x v="2"/>
    <n v="0.36249999999999999"/>
  </r>
  <r>
    <n v="20210726"/>
    <s v="Dominic Bell"/>
    <x v="1"/>
    <s v="Denver"/>
    <x v="1"/>
    <x v="1"/>
    <x v="82"/>
    <x v="4"/>
    <s v="Strategic"/>
    <x v="5"/>
    <n v="99.2"/>
    <n v="5"/>
    <n v="0"/>
    <n v="25.792000000000002"/>
    <x v="1281"/>
    <n v="19.84"/>
    <x v="1"/>
    <x v="7"/>
    <x v="2"/>
    <n v="0.26"/>
  </r>
  <r>
    <n v="20200216"/>
    <s v="Colin Bell"/>
    <x v="4"/>
    <s v="Toronto"/>
    <x v="1"/>
    <x v="1"/>
    <x v="78"/>
    <x v="0"/>
    <s v="Strategic"/>
    <x v="2"/>
    <n v="21.36"/>
    <n v="5"/>
    <n v="0.2"/>
    <n v="7.2089999999999996"/>
    <x v="1015"/>
    <n v="4.2720000000000002"/>
    <x v="2"/>
    <x v="11"/>
    <x v="3"/>
    <n v="0.33749999999999997"/>
  </r>
  <r>
    <n v="20210324"/>
    <s v="Julian Langdon"/>
    <x v="4"/>
    <s v="Regina"/>
    <x v="1"/>
    <x v="1"/>
    <x v="62"/>
    <x v="4"/>
    <s v="Strategic"/>
    <x v="4"/>
    <n v="46.9"/>
    <n v="5"/>
    <n v="0"/>
    <n v="13.132"/>
    <x v="1906"/>
    <n v="9.379999999999999"/>
    <x v="1"/>
    <x v="10"/>
    <x v="3"/>
    <n v="0.28000000000000003"/>
  </r>
  <r>
    <n v="20230903"/>
    <s v="Luke Churchill"/>
    <x v="1"/>
    <s v="New York City"/>
    <x v="1"/>
    <x v="1"/>
    <x v="95"/>
    <x v="4"/>
    <s v="SMB"/>
    <x v="2"/>
    <n v="18.72"/>
    <n v="5"/>
    <n v="0.2"/>
    <n v="6.5519999999999996"/>
    <x v="628"/>
    <n v="3.7439999999999998"/>
    <x v="3"/>
    <x v="8"/>
    <x v="2"/>
    <n v="0.35"/>
  </r>
  <r>
    <n v="20230903"/>
    <s v="Luke Churchill"/>
    <x v="1"/>
    <s v="New York City"/>
    <x v="1"/>
    <x v="1"/>
    <x v="95"/>
    <x v="4"/>
    <s v="SMB"/>
    <x v="2"/>
    <n v="236.52799999999999"/>
    <n v="2"/>
    <n v="0.2"/>
    <n v="-2.9565999999999999"/>
    <x v="1219"/>
    <n v="118.264"/>
    <x v="3"/>
    <x v="8"/>
    <x v="2"/>
    <n v="-1.2500000000000001E-2"/>
  </r>
  <r>
    <n v="20211116"/>
    <s v="Alexander James"/>
    <x v="1"/>
    <s v="Seattle"/>
    <x v="1"/>
    <x v="1"/>
    <x v="34"/>
    <x v="8"/>
    <s v="Strategic"/>
    <x v="1"/>
    <n v="18.899999999999999"/>
    <n v="3"/>
    <n v="0"/>
    <n v="8.6940000000000008"/>
    <x v="2071"/>
    <n v="6.3"/>
    <x v="1"/>
    <x v="0"/>
    <x v="0"/>
    <n v="0.46000000000000008"/>
  </r>
  <r>
    <n v="20201209"/>
    <s v="Katherine Rutherford"/>
    <x v="5"/>
    <s v="Osaka"/>
    <x v="2"/>
    <x v="4"/>
    <x v="76"/>
    <x v="2"/>
    <s v="Strategic"/>
    <x v="8"/>
    <n v="10.688000000000001"/>
    <n v="2"/>
    <n v="0.2"/>
    <n v="3.7408000000000001"/>
    <x v="678"/>
    <n v="5.3440000000000003"/>
    <x v="2"/>
    <x v="4"/>
    <x v="0"/>
    <n v="0.35"/>
  </r>
  <r>
    <n v="20201209"/>
    <s v="Katherine Rutherford"/>
    <x v="5"/>
    <s v="Osaka"/>
    <x v="2"/>
    <x v="4"/>
    <x v="76"/>
    <x v="2"/>
    <s v="Strategic"/>
    <x v="3"/>
    <n v="237.096"/>
    <n v="3"/>
    <n v="0.2"/>
    <n v="20.745899999999999"/>
    <x v="617"/>
    <n v="79.031999999999996"/>
    <x v="2"/>
    <x v="4"/>
    <x v="0"/>
    <n v="8.7499999999999994E-2"/>
  </r>
  <r>
    <n v="20230204"/>
    <s v="Amy Simpson"/>
    <x v="10"/>
    <s v="Sydney"/>
    <x v="2"/>
    <x v="8"/>
    <x v="57"/>
    <x v="5"/>
    <s v="Enterprise"/>
    <x v="8"/>
    <n v="5.1840000000000002"/>
    <n v="1"/>
    <n v="0.2"/>
    <n v="1.8144"/>
    <x v="509"/>
    <n v="5.1840000000000002"/>
    <x v="3"/>
    <x v="11"/>
    <x v="3"/>
    <n v="0.35"/>
  </r>
  <r>
    <n v="20230204"/>
    <s v="Amy Simpson"/>
    <x v="10"/>
    <s v="Sydney"/>
    <x v="2"/>
    <x v="8"/>
    <x v="57"/>
    <x v="5"/>
    <s v="Enterprise"/>
    <x v="8"/>
    <n v="65.584000000000003"/>
    <n v="2"/>
    <n v="0.2"/>
    <n v="23.7742"/>
    <x v="458"/>
    <n v="32.792000000000002"/>
    <x v="3"/>
    <x v="11"/>
    <x v="3"/>
    <n v="0.36249999999999999"/>
  </r>
  <r>
    <n v="20230204"/>
    <s v="Amy Simpson"/>
    <x v="10"/>
    <s v="Sydney"/>
    <x v="2"/>
    <x v="8"/>
    <x v="57"/>
    <x v="5"/>
    <s v="Enterprise"/>
    <x v="4"/>
    <n v="22.2"/>
    <n v="1"/>
    <n v="0.6"/>
    <n v="-26.085000000000001"/>
    <x v="1448"/>
    <n v="22.2"/>
    <x v="3"/>
    <x v="11"/>
    <x v="3"/>
    <n v="-1.175"/>
  </r>
  <r>
    <n v="20230204"/>
    <s v="Amy Simpson"/>
    <x v="10"/>
    <s v="Sydney"/>
    <x v="2"/>
    <x v="8"/>
    <x v="57"/>
    <x v="5"/>
    <s v="Enterprise"/>
    <x v="8"/>
    <n v="419.4"/>
    <n v="5"/>
    <n v="0.2"/>
    <n v="146.79"/>
    <x v="1054"/>
    <n v="83.88"/>
    <x v="3"/>
    <x v="11"/>
    <x v="3"/>
    <n v="0.35"/>
  </r>
  <r>
    <n v="20231112"/>
    <s v="Olivia Hamilton"/>
    <x v="18"/>
    <s v="Johannesburg"/>
    <x v="0"/>
    <x v="6"/>
    <x v="50"/>
    <x v="1"/>
    <s v="SMB"/>
    <x v="4"/>
    <n v="88.92"/>
    <n v="5"/>
    <n v="0.2"/>
    <n v="14.4495"/>
    <x v="1739"/>
    <n v="17.783999999999999"/>
    <x v="3"/>
    <x v="0"/>
    <x v="0"/>
    <n v="0.16250000000000001"/>
  </r>
  <r>
    <n v="20230918"/>
    <s v="Liam Young"/>
    <x v="5"/>
    <s v="Tokyo"/>
    <x v="2"/>
    <x v="4"/>
    <x v="46"/>
    <x v="8"/>
    <s v="Enterprise"/>
    <x v="5"/>
    <n v="9.9120000000000008"/>
    <n v="3"/>
    <n v="0.2"/>
    <n v="3.2214"/>
    <x v="643"/>
    <n v="3.3040000000000003"/>
    <x v="3"/>
    <x v="8"/>
    <x v="2"/>
    <n v="0.32499999999999996"/>
  </r>
  <r>
    <n v="20230918"/>
    <s v="Liam Young"/>
    <x v="5"/>
    <s v="Tokyo"/>
    <x v="2"/>
    <x v="4"/>
    <x v="46"/>
    <x v="8"/>
    <s v="Enterprise"/>
    <x v="1"/>
    <n v="318.43"/>
    <n v="5"/>
    <n v="0.3"/>
    <n v="-77.332999999999998"/>
    <x v="1816"/>
    <n v="63.686"/>
    <x v="3"/>
    <x v="8"/>
    <x v="2"/>
    <n v="-0.24285714285714285"/>
  </r>
  <r>
    <n v="20230918"/>
    <s v="Liam Young"/>
    <x v="5"/>
    <s v="Tokyo"/>
    <x v="2"/>
    <x v="4"/>
    <x v="46"/>
    <x v="8"/>
    <s v="Enterprise"/>
    <x v="2"/>
    <n v="5.8"/>
    <n v="5"/>
    <n v="0.8"/>
    <n v="-10.15"/>
    <x v="333"/>
    <n v="1.1599999999999999"/>
    <x v="3"/>
    <x v="8"/>
    <x v="2"/>
    <n v="-1.7500000000000002"/>
  </r>
  <r>
    <n v="20230918"/>
    <s v="Liam Young"/>
    <x v="5"/>
    <s v="Tokyo"/>
    <x v="2"/>
    <x v="4"/>
    <x v="46"/>
    <x v="8"/>
    <s v="Enterprise"/>
    <x v="6"/>
    <n v="1415.76"/>
    <n v="6"/>
    <n v="0.2"/>
    <n v="88.484999999999999"/>
    <x v="1866"/>
    <n v="235.96"/>
    <x v="3"/>
    <x v="8"/>
    <x v="2"/>
    <n v="6.25E-2"/>
  </r>
  <r>
    <n v="20230626"/>
    <s v="Elizabeth Hughes"/>
    <x v="10"/>
    <s v="Hobart"/>
    <x v="2"/>
    <x v="8"/>
    <x v="78"/>
    <x v="0"/>
    <s v="SMB"/>
    <x v="6"/>
    <n v="148.47999999999999"/>
    <n v="2"/>
    <n v="0.2"/>
    <n v="16.704000000000001"/>
    <x v="971"/>
    <n v="74.239999999999995"/>
    <x v="3"/>
    <x v="1"/>
    <x v="1"/>
    <n v="0.11250000000000002"/>
  </r>
  <r>
    <n v="20220731"/>
    <s v="Faith Gray"/>
    <x v="10"/>
    <s v="Sydney"/>
    <x v="2"/>
    <x v="8"/>
    <x v="11"/>
    <x v="5"/>
    <s v="SMB"/>
    <x v="1"/>
    <n v="9.2479999999999993"/>
    <n v="4"/>
    <n v="0.2"/>
    <n v="3.1212"/>
    <x v="269"/>
    <n v="2.3119999999999998"/>
    <x v="0"/>
    <x v="7"/>
    <x v="2"/>
    <n v="0.33750000000000002"/>
  </r>
  <r>
    <n v="20220731"/>
    <s v="Faith Gray"/>
    <x v="10"/>
    <s v="Sydney"/>
    <x v="2"/>
    <x v="8"/>
    <x v="11"/>
    <x v="5"/>
    <s v="SMB"/>
    <x v="3"/>
    <n v="1036.624"/>
    <n v="2"/>
    <n v="0.2"/>
    <n v="51.831200000000003"/>
    <x v="1777"/>
    <n v="518.31200000000001"/>
    <x v="0"/>
    <x v="7"/>
    <x v="2"/>
    <n v="0.05"/>
  </r>
  <r>
    <n v="20210416"/>
    <s v="Carol Edmunds"/>
    <x v="17"/>
    <s v="Madrid"/>
    <x v="0"/>
    <x v="2"/>
    <x v="28"/>
    <x v="3"/>
    <s v="SMB"/>
    <x v="6"/>
    <n v="569.64"/>
    <n v="2"/>
    <n v="0"/>
    <n v="148.10640000000001"/>
    <x v="11"/>
    <n v="284.82"/>
    <x v="1"/>
    <x v="3"/>
    <x v="1"/>
    <n v="0.26"/>
  </r>
  <r>
    <n v="20210416"/>
    <s v="Carol Edmunds"/>
    <x v="17"/>
    <s v="Madrid"/>
    <x v="0"/>
    <x v="2"/>
    <x v="28"/>
    <x v="3"/>
    <s v="SMB"/>
    <x v="2"/>
    <n v="9.14"/>
    <n v="1"/>
    <n v="0"/>
    <n v="4.57"/>
    <x v="650"/>
    <n v="9.14"/>
    <x v="1"/>
    <x v="3"/>
    <x v="1"/>
    <n v="0.5"/>
  </r>
  <r>
    <n v="20210416"/>
    <s v="Carol Edmunds"/>
    <x v="17"/>
    <s v="Madrid"/>
    <x v="0"/>
    <x v="2"/>
    <x v="28"/>
    <x v="3"/>
    <s v="SMB"/>
    <x v="4"/>
    <n v="1196.8599999999999"/>
    <n v="7"/>
    <n v="0"/>
    <n v="119.68600000000001"/>
    <x v="1481"/>
    <n v="170.98"/>
    <x v="1"/>
    <x v="3"/>
    <x v="1"/>
    <n v="0.10000000000000002"/>
  </r>
  <r>
    <n v="20210416"/>
    <s v="Carol Edmunds"/>
    <x v="17"/>
    <s v="Madrid"/>
    <x v="0"/>
    <x v="2"/>
    <x v="28"/>
    <x v="3"/>
    <s v="SMB"/>
    <x v="0"/>
    <n v="523.26"/>
    <n v="9"/>
    <n v="0"/>
    <n v="125.58240000000001"/>
    <x v="699"/>
    <n v="58.14"/>
    <x v="1"/>
    <x v="3"/>
    <x v="1"/>
    <n v="0.24000000000000002"/>
  </r>
  <r>
    <n v="20210411"/>
    <s v="Sophie Murray"/>
    <x v="1"/>
    <s v="New York City"/>
    <x v="1"/>
    <x v="1"/>
    <x v="92"/>
    <x v="2"/>
    <s v="SMB"/>
    <x v="13"/>
    <n v="639.96799999999996"/>
    <n v="4"/>
    <n v="0.2"/>
    <n v="215.98920000000001"/>
    <x v="2603"/>
    <n v="159.99199999999999"/>
    <x v="1"/>
    <x v="3"/>
    <x v="1"/>
    <n v="0.33750000000000002"/>
  </r>
  <r>
    <n v="20210411"/>
    <s v="Sophie Murray"/>
    <x v="1"/>
    <s v="New York City"/>
    <x v="1"/>
    <x v="1"/>
    <x v="92"/>
    <x v="2"/>
    <s v="SMB"/>
    <x v="8"/>
    <n v="52.76"/>
    <n v="2"/>
    <n v="0"/>
    <n v="24.269600000000001"/>
    <x v="147"/>
    <n v="26.38"/>
    <x v="1"/>
    <x v="3"/>
    <x v="1"/>
    <n v="0.46"/>
  </r>
  <r>
    <n v="20210227"/>
    <s v="Stewart Marshall"/>
    <x v="4"/>
    <s v="Toronto"/>
    <x v="1"/>
    <x v="1"/>
    <x v="34"/>
    <x v="8"/>
    <s v="SMB"/>
    <x v="9"/>
    <n v="538.91999999999996"/>
    <n v="9"/>
    <n v="0"/>
    <n v="80.837999999999994"/>
    <x v="2715"/>
    <n v="59.879999999999995"/>
    <x v="1"/>
    <x v="11"/>
    <x v="3"/>
    <n v="0.15"/>
  </r>
  <r>
    <n v="20220909"/>
    <s v="Ryan Ellison"/>
    <x v="1"/>
    <s v="Richmond"/>
    <x v="1"/>
    <x v="1"/>
    <x v="87"/>
    <x v="6"/>
    <s v="SMB"/>
    <x v="5"/>
    <n v="14.88"/>
    <n v="2"/>
    <n v="0"/>
    <n v="3.72"/>
    <x v="1707"/>
    <n v="7.44"/>
    <x v="0"/>
    <x v="8"/>
    <x v="2"/>
    <n v="0.25"/>
  </r>
  <r>
    <n v="20220909"/>
    <s v="Ryan Ellison"/>
    <x v="1"/>
    <s v="Richmond"/>
    <x v="1"/>
    <x v="1"/>
    <x v="87"/>
    <x v="6"/>
    <s v="SMB"/>
    <x v="8"/>
    <n v="34.24"/>
    <n v="8"/>
    <n v="0"/>
    <n v="15.407999999999999"/>
    <x v="657"/>
    <n v="4.28"/>
    <x v="0"/>
    <x v="8"/>
    <x v="2"/>
    <n v="0.44999999999999996"/>
  </r>
  <r>
    <n v="20220909"/>
    <s v="Ryan Ellison"/>
    <x v="1"/>
    <s v="Richmond"/>
    <x v="1"/>
    <x v="1"/>
    <x v="87"/>
    <x v="6"/>
    <s v="SMB"/>
    <x v="3"/>
    <n v="261.74"/>
    <n v="2"/>
    <n v="0"/>
    <n v="65.435000000000002"/>
    <x v="550"/>
    <n v="130.87"/>
    <x v="0"/>
    <x v="8"/>
    <x v="2"/>
    <n v="0.25"/>
  </r>
  <r>
    <n v="20220520"/>
    <s v="Nicholas Paterson"/>
    <x v="1"/>
    <s v="New York City"/>
    <x v="1"/>
    <x v="1"/>
    <x v="91"/>
    <x v="9"/>
    <s v="Strategic"/>
    <x v="7"/>
    <n v="87.84"/>
    <n v="8"/>
    <n v="0"/>
    <n v="23.716799999999999"/>
    <x v="2095"/>
    <n v="10.98"/>
    <x v="0"/>
    <x v="5"/>
    <x v="1"/>
    <n v="0.26999999999999996"/>
  </r>
  <r>
    <n v="20231112"/>
    <s v="Luke McDonald"/>
    <x v="1"/>
    <s v="New York City"/>
    <x v="1"/>
    <x v="1"/>
    <x v="97"/>
    <x v="2"/>
    <s v="Enterprise"/>
    <x v="4"/>
    <n v="34.92"/>
    <n v="4"/>
    <n v="0"/>
    <n v="11.8728"/>
    <x v="723"/>
    <n v="8.73"/>
    <x v="3"/>
    <x v="0"/>
    <x v="0"/>
    <n v="0.33999999999999997"/>
  </r>
  <r>
    <n v="20200915"/>
    <s v="Kimberly Short"/>
    <x v="15"/>
    <s v="London"/>
    <x v="0"/>
    <x v="0"/>
    <x v="0"/>
    <x v="0"/>
    <s v="SMB"/>
    <x v="8"/>
    <n v="14.94"/>
    <n v="3"/>
    <n v="0"/>
    <n v="7.0217999999999998"/>
    <x v="1326"/>
    <n v="4.9799999999999995"/>
    <x v="2"/>
    <x v="8"/>
    <x v="2"/>
    <n v="0.47000000000000003"/>
  </r>
  <r>
    <n v="20200915"/>
    <s v="Kimberly Short"/>
    <x v="15"/>
    <s v="London"/>
    <x v="0"/>
    <x v="0"/>
    <x v="0"/>
    <x v="0"/>
    <s v="SMB"/>
    <x v="4"/>
    <n v="14.56"/>
    <n v="2"/>
    <n v="0"/>
    <n v="6.2607999999999997"/>
    <x v="1875"/>
    <n v="7.28"/>
    <x v="2"/>
    <x v="8"/>
    <x v="2"/>
    <n v="0.42999999999999994"/>
  </r>
  <r>
    <n v="20210915"/>
    <s v="Gordon Dyer"/>
    <x v="9"/>
    <s v="Paris"/>
    <x v="0"/>
    <x v="2"/>
    <x v="19"/>
    <x v="2"/>
    <s v="Strategic"/>
    <x v="2"/>
    <n v="3.5760000000000001"/>
    <n v="4"/>
    <n v="0.7"/>
    <n v="-2.8607999999999998"/>
    <x v="126"/>
    <n v="0.89400000000000002"/>
    <x v="1"/>
    <x v="8"/>
    <x v="2"/>
    <n v="-0.79999999999999993"/>
  </r>
  <r>
    <n v="20210915"/>
    <s v="Gordon Dyer"/>
    <x v="9"/>
    <s v="Paris"/>
    <x v="0"/>
    <x v="2"/>
    <x v="19"/>
    <x v="2"/>
    <s v="Strategic"/>
    <x v="3"/>
    <n v="147.184"/>
    <n v="2"/>
    <n v="0.2"/>
    <n v="-29.436800000000002"/>
    <x v="197"/>
    <n v="73.591999999999999"/>
    <x v="1"/>
    <x v="8"/>
    <x v="2"/>
    <n v="-0.2"/>
  </r>
  <r>
    <n v="20220702"/>
    <s v="Alan Berry"/>
    <x v="7"/>
    <s v="Bursa"/>
    <x v="0"/>
    <x v="6"/>
    <x v="8"/>
    <x v="5"/>
    <s v="Enterprise"/>
    <x v="13"/>
    <n v="1499.95"/>
    <n v="5"/>
    <n v="0"/>
    <n v="449.98500000000001"/>
    <x v="2716"/>
    <n v="299.99"/>
    <x v="0"/>
    <x v="7"/>
    <x v="2"/>
    <n v="0.3"/>
  </r>
  <r>
    <n v="20220411"/>
    <s v="Pippa Hunter"/>
    <x v="10"/>
    <s v="Sydney"/>
    <x v="2"/>
    <x v="8"/>
    <x v="19"/>
    <x v="2"/>
    <s v="Strategic"/>
    <x v="5"/>
    <n v="13.568"/>
    <n v="4"/>
    <n v="0.2"/>
    <n v="3.2223999999999999"/>
    <x v="777"/>
    <n v="3.3919999999999999"/>
    <x v="0"/>
    <x v="3"/>
    <x v="1"/>
    <n v="0.23749999999999999"/>
  </r>
  <r>
    <n v="20200107"/>
    <s v="Andrea Hughes"/>
    <x v="0"/>
    <s v="Dublin"/>
    <x v="0"/>
    <x v="0"/>
    <x v="2"/>
    <x v="0"/>
    <s v="Enterprise"/>
    <x v="1"/>
    <n v="2573.8200000000002"/>
    <n v="9"/>
    <n v="0"/>
    <n v="746.40779999999995"/>
    <x v="227"/>
    <n v="285.98"/>
    <x v="2"/>
    <x v="9"/>
    <x v="3"/>
    <n v="0.28999999999999998"/>
  </r>
  <r>
    <n v="20200107"/>
    <s v="Andrea Hughes"/>
    <x v="0"/>
    <s v="Dublin"/>
    <x v="0"/>
    <x v="0"/>
    <x v="2"/>
    <x v="0"/>
    <s v="Enterprise"/>
    <x v="2"/>
    <n v="609.98"/>
    <n v="2"/>
    <n v="0"/>
    <n v="274.49099999999999"/>
    <x v="592"/>
    <n v="304.99"/>
    <x v="2"/>
    <x v="9"/>
    <x v="3"/>
    <n v="0.44999999999999996"/>
  </r>
  <r>
    <n v="20200107"/>
    <s v="Andrea Hughes"/>
    <x v="0"/>
    <s v="Dublin"/>
    <x v="0"/>
    <x v="0"/>
    <x v="2"/>
    <x v="0"/>
    <s v="Enterprise"/>
    <x v="5"/>
    <n v="5.48"/>
    <n v="2"/>
    <n v="0"/>
    <n v="1.4796"/>
    <x v="459"/>
    <n v="2.74"/>
    <x v="2"/>
    <x v="9"/>
    <x v="3"/>
    <n v="0.26999999999999996"/>
  </r>
  <r>
    <n v="20200107"/>
    <s v="Andrea Hughes"/>
    <x v="0"/>
    <s v="Dublin"/>
    <x v="0"/>
    <x v="0"/>
    <x v="2"/>
    <x v="0"/>
    <s v="Enterprise"/>
    <x v="6"/>
    <n v="391.98"/>
    <n v="2"/>
    <n v="0"/>
    <n v="113.6742"/>
    <x v="34"/>
    <n v="195.99"/>
    <x v="2"/>
    <x v="9"/>
    <x v="3"/>
    <n v="0.28999999999999998"/>
  </r>
  <r>
    <n v="20200107"/>
    <s v="Andrea Hughes"/>
    <x v="0"/>
    <s v="Dublin"/>
    <x v="0"/>
    <x v="0"/>
    <x v="2"/>
    <x v="0"/>
    <s v="Enterprise"/>
    <x v="6"/>
    <n v="755.96"/>
    <n v="4"/>
    <n v="0"/>
    <n v="204.10919999999999"/>
    <x v="904"/>
    <n v="188.99"/>
    <x v="2"/>
    <x v="9"/>
    <x v="3"/>
    <n v="0.26999999999999996"/>
  </r>
  <r>
    <n v="20200107"/>
    <s v="Andrea Hughes"/>
    <x v="0"/>
    <s v="Dublin"/>
    <x v="0"/>
    <x v="0"/>
    <x v="2"/>
    <x v="0"/>
    <s v="Enterprise"/>
    <x v="11"/>
    <n v="31.12"/>
    <n v="4"/>
    <n v="0"/>
    <n v="0.31119999999999998"/>
    <x v="1803"/>
    <n v="7.78"/>
    <x v="2"/>
    <x v="9"/>
    <x v="3"/>
    <n v="9.9999999999999985E-3"/>
  </r>
  <r>
    <n v="20200107"/>
    <s v="Andrea Hughes"/>
    <x v="0"/>
    <s v="Dublin"/>
    <x v="0"/>
    <x v="0"/>
    <x v="2"/>
    <x v="0"/>
    <s v="Enterprise"/>
    <x v="8"/>
    <n v="6.54"/>
    <n v="1"/>
    <n v="0"/>
    <n v="3.0084"/>
    <x v="1350"/>
    <n v="6.54"/>
    <x v="2"/>
    <x v="9"/>
    <x v="3"/>
    <n v="0.45999999999999996"/>
  </r>
  <r>
    <n v="20220902"/>
    <s v="Natalie Skinner"/>
    <x v="1"/>
    <s v="Henderson"/>
    <x v="1"/>
    <x v="1"/>
    <x v="33"/>
    <x v="1"/>
    <s v="Enterprise"/>
    <x v="10"/>
    <n v="12.78"/>
    <n v="1"/>
    <n v="0"/>
    <n v="5.7510000000000003"/>
    <x v="871"/>
    <n v="12.78"/>
    <x v="0"/>
    <x v="8"/>
    <x v="2"/>
    <n v="0.45000000000000007"/>
  </r>
  <r>
    <n v="20200923"/>
    <s v="Oliver King"/>
    <x v="15"/>
    <s v="London"/>
    <x v="0"/>
    <x v="0"/>
    <x v="79"/>
    <x v="6"/>
    <s v="Enterprise"/>
    <x v="2"/>
    <n v="18.463999999999999"/>
    <n v="4"/>
    <n v="0.2"/>
    <n v="6.9240000000000004"/>
    <x v="67"/>
    <n v="4.6159999999999997"/>
    <x v="2"/>
    <x v="8"/>
    <x v="2"/>
    <n v="0.37500000000000006"/>
  </r>
  <r>
    <n v="20201215"/>
    <s v="Hannah Sanderson"/>
    <x v="9"/>
    <s v="Paris"/>
    <x v="0"/>
    <x v="2"/>
    <x v="32"/>
    <x v="9"/>
    <s v="Strategic"/>
    <x v="1"/>
    <n v="445.80200000000002"/>
    <n v="7"/>
    <n v="0.3"/>
    <n v="-108.2662"/>
    <x v="1816"/>
    <n v="63.686"/>
    <x v="2"/>
    <x v="4"/>
    <x v="0"/>
    <n v="-0.24285714285714283"/>
  </r>
  <r>
    <n v="20231229"/>
    <s v="Bernadette Nolan"/>
    <x v="45"/>
    <s v="Doha"/>
    <x v="0"/>
    <x v="6"/>
    <x v="2"/>
    <x v="0"/>
    <s v="Enterprise"/>
    <x v="5"/>
    <n v="2.48"/>
    <n v="1"/>
    <n v="0"/>
    <n v="0.86799999999999999"/>
    <x v="2717"/>
    <n v="2.48"/>
    <x v="3"/>
    <x v="4"/>
    <x v="0"/>
    <n v="0.35"/>
  </r>
  <r>
    <n v="20231229"/>
    <s v="Bernadette Nolan"/>
    <x v="45"/>
    <s v="Doha"/>
    <x v="0"/>
    <x v="6"/>
    <x v="2"/>
    <x v="0"/>
    <s v="Enterprise"/>
    <x v="2"/>
    <n v="25.9"/>
    <n v="5"/>
    <n v="0"/>
    <n v="12.691000000000001"/>
    <x v="2360"/>
    <n v="5.18"/>
    <x v="3"/>
    <x v="4"/>
    <x v="0"/>
    <n v="0.49000000000000005"/>
  </r>
  <r>
    <n v="20211219"/>
    <s v="Sebastian Abraham"/>
    <x v="37"/>
    <s v="Athens"/>
    <x v="0"/>
    <x v="11"/>
    <x v="34"/>
    <x v="8"/>
    <s v="Enterprise"/>
    <x v="8"/>
    <n v="29.9"/>
    <n v="5"/>
    <n v="0"/>
    <n v="14.651"/>
    <x v="364"/>
    <n v="5.9799999999999995"/>
    <x v="1"/>
    <x v="4"/>
    <x v="0"/>
    <n v="0.49"/>
  </r>
  <r>
    <n v="20211219"/>
    <s v="Sebastian Abraham"/>
    <x v="37"/>
    <s v="Athens"/>
    <x v="0"/>
    <x v="11"/>
    <x v="34"/>
    <x v="8"/>
    <s v="Enterprise"/>
    <x v="9"/>
    <n v="2249.91"/>
    <n v="9"/>
    <n v="0"/>
    <n v="517.47929999999997"/>
    <x v="1457"/>
    <n v="249.98999999999998"/>
    <x v="1"/>
    <x v="4"/>
    <x v="0"/>
    <n v="0.23"/>
  </r>
  <r>
    <n v="20211219"/>
    <s v="Sebastian Abraham"/>
    <x v="37"/>
    <s v="Athens"/>
    <x v="0"/>
    <x v="11"/>
    <x v="34"/>
    <x v="8"/>
    <s v="Enterprise"/>
    <x v="2"/>
    <n v="1053.164"/>
    <n v="4"/>
    <n v="0.3"/>
    <n v="-105.3164"/>
    <x v="946"/>
    <n v="263.291"/>
    <x v="1"/>
    <x v="4"/>
    <x v="0"/>
    <n v="-0.1"/>
  </r>
  <r>
    <n v="20231106"/>
    <s v="Jane Manning"/>
    <x v="1"/>
    <s v="Seattle"/>
    <x v="1"/>
    <x v="1"/>
    <x v="66"/>
    <x v="8"/>
    <s v="SMB"/>
    <x v="8"/>
    <n v="12.96"/>
    <n v="2"/>
    <n v="0"/>
    <n v="6.2207999999999997"/>
    <x v="86"/>
    <n v="6.48"/>
    <x v="3"/>
    <x v="0"/>
    <x v="0"/>
    <n v="0.47999999999999993"/>
  </r>
  <r>
    <n v="20210910"/>
    <s v="Fiona Peters"/>
    <x v="1"/>
    <s v="New York City"/>
    <x v="1"/>
    <x v="1"/>
    <x v="66"/>
    <x v="8"/>
    <s v="Strategic"/>
    <x v="4"/>
    <n v="106.68"/>
    <n v="6"/>
    <n v="0"/>
    <n v="33.070799999999998"/>
    <x v="87"/>
    <n v="17.78"/>
    <x v="1"/>
    <x v="8"/>
    <x v="2"/>
    <n v="0.30999999999999994"/>
  </r>
  <r>
    <n v="20231117"/>
    <s v="Emily Campbell"/>
    <x v="15"/>
    <s v="Birmingham"/>
    <x v="0"/>
    <x v="0"/>
    <x v="65"/>
    <x v="1"/>
    <s v="SMB"/>
    <x v="6"/>
    <n v="119.94"/>
    <n v="6"/>
    <n v="0"/>
    <n v="5.9969999999999999"/>
    <x v="2648"/>
    <n v="19.989999999999998"/>
    <x v="3"/>
    <x v="0"/>
    <x v="0"/>
    <n v="0.05"/>
  </r>
  <r>
    <n v="20230912"/>
    <s v="Samantha Walker"/>
    <x v="5"/>
    <s v="Tokyo"/>
    <x v="2"/>
    <x v="4"/>
    <x v="3"/>
    <x v="1"/>
    <s v="SMB"/>
    <x v="8"/>
    <n v="10.272"/>
    <n v="3"/>
    <n v="0.2"/>
    <n v="3.21"/>
    <x v="657"/>
    <n v="3.4239999999999999"/>
    <x v="3"/>
    <x v="8"/>
    <x v="2"/>
    <n v="0.3125"/>
  </r>
  <r>
    <n v="20230912"/>
    <s v="Samantha Walker"/>
    <x v="5"/>
    <s v="Tokyo"/>
    <x v="2"/>
    <x v="4"/>
    <x v="3"/>
    <x v="1"/>
    <s v="SMB"/>
    <x v="2"/>
    <n v="512.19000000000005"/>
    <n v="5"/>
    <n v="0.3"/>
    <n v="-65.852999999999994"/>
    <x v="2597"/>
    <n v="102.43800000000002"/>
    <x v="3"/>
    <x v="8"/>
    <x v="2"/>
    <n v="-0.12857142857142856"/>
  </r>
  <r>
    <n v="20230912"/>
    <s v="Samantha Walker"/>
    <x v="5"/>
    <s v="Tokyo"/>
    <x v="2"/>
    <x v="4"/>
    <x v="3"/>
    <x v="1"/>
    <s v="SMB"/>
    <x v="7"/>
    <n v="1.556"/>
    <n v="2"/>
    <n v="0.8"/>
    <n v="-4.2012"/>
    <x v="1126"/>
    <n v="0.77800000000000002"/>
    <x v="3"/>
    <x v="8"/>
    <x v="2"/>
    <n v="-2.6999999999999997"/>
  </r>
  <r>
    <n v="20230715"/>
    <s v="Keith Paige"/>
    <x v="1"/>
    <s v="Dallas"/>
    <x v="1"/>
    <x v="1"/>
    <x v="22"/>
    <x v="1"/>
    <s v="SMB"/>
    <x v="2"/>
    <n v="4.4480000000000004"/>
    <n v="2"/>
    <n v="0.2"/>
    <n v="1.4456"/>
    <x v="2718"/>
    <n v="2.2240000000000002"/>
    <x v="3"/>
    <x v="7"/>
    <x v="2"/>
    <n v="0.32499999999999996"/>
  </r>
  <r>
    <n v="20230715"/>
    <s v="Keith Paige"/>
    <x v="1"/>
    <s v="Dallas"/>
    <x v="1"/>
    <x v="1"/>
    <x v="22"/>
    <x v="1"/>
    <s v="SMB"/>
    <x v="4"/>
    <n v="276.69"/>
    <n v="3"/>
    <n v="0"/>
    <n v="49.804200000000002"/>
    <x v="2047"/>
    <n v="92.23"/>
    <x v="3"/>
    <x v="7"/>
    <x v="2"/>
    <n v="0.18"/>
  </r>
  <r>
    <n v="20230715"/>
    <s v="Keith Paige"/>
    <x v="1"/>
    <s v="Dallas"/>
    <x v="1"/>
    <x v="1"/>
    <x v="22"/>
    <x v="1"/>
    <s v="SMB"/>
    <x v="11"/>
    <n v="4.96"/>
    <n v="4"/>
    <n v="0"/>
    <n v="2.3311999999999999"/>
    <x v="316"/>
    <n v="1.24"/>
    <x v="3"/>
    <x v="7"/>
    <x v="2"/>
    <n v="0.47"/>
  </r>
  <r>
    <n v="20230715"/>
    <s v="Keith Paige"/>
    <x v="1"/>
    <s v="Dallas"/>
    <x v="1"/>
    <x v="1"/>
    <x v="22"/>
    <x v="1"/>
    <s v="SMB"/>
    <x v="5"/>
    <n v="71.92"/>
    <n v="4"/>
    <n v="0"/>
    <n v="20.8568"/>
    <x v="30"/>
    <n v="17.98"/>
    <x v="3"/>
    <x v="7"/>
    <x v="2"/>
    <n v="0.28999999999999998"/>
  </r>
  <r>
    <n v="20230715"/>
    <s v="Keith Paige"/>
    <x v="1"/>
    <s v="Dallas"/>
    <x v="1"/>
    <x v="1"/>
    <x v="22"/>
    <x v="1"/>
    <s v="SMB"/>
    <x v="4"/>
    <n v="18.84"/>
    <n v="3"/>
    <n v="0"/>
    <n v="7.9127999999999998"/>
    <x v="192"/>
    <n v="6.28"/>
    <x v="3"/>
    <x v="7"/>
    <x v="2"/>
    <n v="0.42"/>
  </r>
  <r>
    <n v="20230715"/>
    <s v="Keith Paige"/>
    <x v="1"/>
    <s v="Dallas"/>
    <x v="1"/>
    <x v="1"/>
    <x v="22"/>
    <x v="1"/>
    <s v="SMB"/>
    <x v="9"/>
    <n v="140.97"/>
    <n v="3"/>
    <n v="0"/>
    <n v="19.735800000000001"/>
    <x v="448"/>
    <n v="46.99"/>
    <x v="3"/>
    <x v="7"/>
    <x v="2"/>
    <n v="0.14000000000000001"/>
  </r>
  <r>
    <n v="20230715"/>
    <s v="Keith Paige"/>
    <x v="1"/>
    <s v="Dallas"/>
    <x v="1"/>
    <x v="1"/>
    <x v="22"/>
    <x v="1"/>
    <s v="SMB"/>
    <x v="6"/>
    <n v="470.37599999999998"/>
    <n v="3"/>
    <n v="0.2"/>
    <n v="52.917299999999997"/>
    <x v="518"/>
    <n v="156.792"/>
    <x v="3"/>
    <x v="7"/>
    <x v="2"/>
    <n v="0.1125"/>
  </r>
  <r>
    <n v="20230331"/>
    <s v="Dan Allan"/>
    <x v="1"/>
    <s v="New York City"/>
    <x v="1"/>
    <x v="1"/>
    <x v="53"/>
    <x v="3"/>
    <s v="SMB"/>
    <x v="5"/>
    <n v="6.08"/>
    <n v="2"/>
    <n v="0"/>
    <n v="2.0672000000000001"/>
    <x v="1446"/>
    <n v="3.04"/>
    <x v="3"/>
    <x v="10"/>
    <x v="3"/>
    <n v="0.34"/>
  </r>
  <r>
    <n v="20230331"/>
    <s v="Dan Allan"/>
    <x v="1"/>
    <s v="New York City"/>
    <x v="1"/>
    <x v="1"/>
    <x v="53"/>
    <x v="3"/>
    <s v="SMB"/>
    <x v="6"/>
    <n v="164.792"/>
    <n v="1"/>
    <n v="0.2"/>
    <n v="18.539100000000001"/>
    <x v="53"/>
    <n v="164.792"/>
    <x v="3"/>
    <x v="10"/>
    <x v="3"/>
    <n v="0.1125"/>
  </r>
  <r>
    <n v="20220131"/>
    <s v="Sophie Hill"/>
    <x v="30"/>
    <s v="Buenos Aires"/>
    <x v="1"/>
    <x v="7"/>
    <x v="83"/>
    <x v="0"/>
    <s v="Strategic"/>
    <x v="10"/>
    <n v="23.36"/>
    <n v="2"/>
    <n v="0"/>
    <n v="11.68"/>
    <x v="1135"/>
    <n v="11.68"/>
    <x v="0"/>
    <x v="9"/>
    <x v="3"/>
    <n v="0.5"/>
  </r>
  <r>
    <n v="20230609"/>
    <s v="Sonia Miller"/>
    <x v="10"/>
    <s v="Brisbane"/>
    <x v="2"/>
    <x v="8"/>
    <x v="6"/>
    <x v="3"/>
    <s v="SMB"/>
    <x v="2"/>
    <n v="12.176"/>
    <n v="4"/>
    <n v="0.8"/>
    <n v="-18.872800000000002"/>
    <x v="345"/>
    <n v="3.044"/>
    <x v="3"/>
    <x v="1"/>
    <x v="1"/>
    <n v="-1.55"/>
  </r>
  <r>
    <n v="20201102"/>
    <s v="Harry Mills"/>
    <x v="1"/>
    <s v="Los Angeles"/>
    <x v="1"/>
    <x v="1"/>
    <x v="76"/>
    <x v="2"/>
    <s v="SMB"/>
    <x v="6"/>
    <n v="46.384"/>
    <n v="2"/>
    <n v="0.2"/>
    <n v="5.2182000000000004"/>
    <x v="1234"/>
    <n v="23.192"/>
    <x v="2"/>
    <x v="0"/>
    <x v="0"/>
    <n v="0.1125"/>
  </r>
  <r>
    <n v="20201102"/>
    <s v="Harry Mills"/>
    <x v="1"/>
    <s v="Los Angeles"/>
    <x v="1"/>
    <x v="1"/>
    <x v="76"/>
    <x v="2"/>
    <s v="SMB"/>
    <x v="3"/>
    <n v="362.92"/>
    <n v="2"/>
    <n v="0"/>
    <n v="105.24679999999999"/>
    <x v="251"/>
    <n v="181.46"/>
    <x v="2"/>
    <x v="0"/>
    <x v="0"/>
    <n v="0.28999999999999998"/>
  </r>
  <r>
    <n v="20230715"/>
    <s v="Gordon Parr"/>
    <x v="24"/>
    <s v="Mexico City"/>
    <x v="1"/>
    <x v="7"/>
    <x v="28"/>
    <x v="3"/>
    <s v="SMB"/>
    <x v="8"/>
    <n v="9.2479999999999993"/>
    <n v="2"/>
    <n v="0.2"/>
    <n v="3.3523999999999998"/>
    <x v="631"/>
    <n v="4.6239999999999997"/>
    <x v="3"/>
    <x v="7"/>
    <x v="2"/>
    <n v="0.36249999999999999"/>
  </r>
  <r>
    <n v="20230715"/>
    <s v="Gordon Parr"/>
    <x v="24"/>
    <s v="Mexico City"/>
    <x v="1"/>
    <x v="7"/>
    <x v="28"/>
    <x v="3"/>
    <s v="SMB"/>
    <x v="6"/>
    <n v="1889.9459999999999"/>
    <n v="9"/>
    <n v="0.4"/>
    <n v="-377.98919999999998"/>
    <x v="1236"/>
    <n v="209.994"/>
    <x v="3"/>
    <x v="7"/>
    <x v="2"/>
    <n v="-0.2"/>
  </r>
  <r>
    <n v="20230715"/>
    <s v="Gordon Parr"/>
    <x v="24"/>
    <s v="Mexico City"/>
    <x v="1"/>
    <x v="7"/>
    <x v="28"/>
    <x v="3"/>
    <s v="SMB"/>
    <x v="3"/>
    <n v="62.04"/>
    <n v="5"/>
    <n v="0.2"/>
    <n v="4.6529999999999996"/>
    <x v="171"/>
    <n v="12.407999999999999"/>
    <x v="3"/>
    <x v="7"/>
    <x v="2"/>
    <n v="7.4999999999999997E-2"/>
  </r>
  <r>
    <n v="20230715"/>
    <s v="Gordon Parr"/>
    <x v="24"/>
    <s v="Mexico City"/>
    <x v="1"/>
    <x v="7"/>
    <x v="28"/>
    <x v="3"/>
    <s v="SMB"/>
    <x v="4"/>
    <n v="396.92"/>
    <n v="5"/>
    <n v="0.2"/>
    <n v="148.845"/>
    <x v="1160"/>
    <n v="79.384"/>
    <x v="3"/>
    <x v="7"/>
    <x v="2"/>
    <n v="0.375"/>
  </r>
  <r>
    <n v="20230715"/>
    <s v="Gordon Parr"/>
    <x v="24"/>
    <s v="Mexico City"/>
    <x v="1"/>
    <x v="7"/>
    <x v="28"/>
    <x v="3"/>
    <s v="SMB"/>
    <x v="3"/>
    <n v="239.45599999999999"/>
    <n v="7"/>
    <n v="0.2"/>
    <n v="17.959199999999999"/>
    <x v="1546"/>
    <n v="34.207999999999998"/>
    <x v="3"/>
    <x v="7"/>
    <x v="2"/>
    <n v="7.4999999999999997E-2"/>
  </r>
  <r>
    <n v="20230715"/>
    <s v="Gordon Parr"/>
    <x v="24"/>
    <s v="Mexico City"/>
    <x v="1"/>
    <x v="7"/>
    <x v="28"/>
    <x v="3"/>
    <s v="SMB"/>
    <x v="5"/>
    <n v="13.12"/>
    <n v="5"/>
    <n v="0.2"/>
    <n v="2.1320000000000001"/>
    <x v="353"/>
    <n v="2.6239999999999997"/>
    <x v="3"/>
    <x v="7"/>
    <x v="2"/>
    <n v="0.16250000000000001"/>
  </r>
  <r>
    <n v="20231210"/>
    <s v="Gordon Parr"/>
    <x v="15"/>
    <s v="Belfast"/>
    <x v="0"/>
    <x v="0"/>
    <x v="28"/>
    <x v="3"/>
    <s v="SMB"/>
    <x v="2"/>
    <n v="29.36"/>
    <n v="2"/>
    <n v="0"/>
    <n v="13.505599999999999"/>
    <x v="957"/>
    <n v="14.68"/>
    <x v="3"/>
    <x v="4"/>
    <x v="0"/>
    <n v="0.45999999999999996"/>
  </r>
  <r>
    <n v="20231210"/>
    <s v="Gordon Parr"/>
    <x v="15"/>
    <s v="Belfast"/>
    <x v="0"/>
    <x v="0"/>
    <x v="28"/>
    <x v="3"/>
    <s v="SMB"/>
    <x v="7"/>
    <n v="214.9"/>
    <n v="5"/>
    <n v="0"/>
    <n v="62.320999999999998"/>
    <x v="2719"/>
    <n v="42.980000000000004"/>
    <x v="3"/>
    <x v="4"/>
    <x v="0"/>
    <n v="0.28999999999999998"/>
  </r>
  <r>
    <n v="20231210"/>
    <s v="Gordon Parr"/>
    <x v="15"/>
    <s v="Belfast"/>
    <x v="0"/>
    <x v="0"/>
    <x v="28"/>
    <x v="3"/>
    <s v="SMB"/>
    <x v="2"/>
    <n v="15.92"/>
    <n v="4"/>
    <n v="0"/>
    <n v="7.4824000000000002"/>
    <x v="120"/>
    <n v="3.98"/>
    <x v="3"/>
    <x v="4"/>
    <x v="0"/>
    <n v="0.47000000000000003"/>
  </r>
  <r>
    <n v="20231210"/>
    <s v="Gordon Parr"/>
    <x v="15"/>
    <s v="Belfast"/>
    <x v="0"/>
    <x v="0"/>
    <x v="28"/>
    <x v="3"/>
    <s v="SMB"/>
    <x v="9"/>
    <n v="146.44999999999999"/>
    <n v="5"/>
    <n v="0"/>
    <n v="48.328499999999998"/>
    <x v="855"/>
    <n v="29.29"/>
    <x v="3"/>
    <x v="4"/>
    <x v="0"/>
    <n v="0.33"/>
  </r>
  <r>
    <n v="20231210"/>
    <s v="Gordon Parr"/>
    <x v="15"/>
    <s v="Belfast"/>
    <x v="0"/>
    <x v="0"/>
    <x v="28"/>
    <x v="3"/>
    <s v="SMB"/>
    <x v="3"/>
    <n v="15.14"/>
    <n v="1"/>
    <n v="0"/>
    <n v="0.60560000000000003"/>
    <x v="475"/>
    <n v="15.14"/>
    <x v="3"/>
    <x v="4"/>
    <x v="0"/>
    <n v="0.04"/>
  </r>
  <r>
    <n v="20231210"/>
    <s v="Gordon Parr"/>
    <x v="15"/>
    <s v="Belfast"/>
    <x v="0"/>
    <x v="0"/>
    <x v="28"/>
    <x v="3"/>
    <s v="SMB"/>
    <x v="1"/>
    <n v="5.76"/>
    <n v="2"/>
    <n v="0"/>
    <n v="2.6496"/>
    <x v="1383"/>
    <n v="2.88"/>
    <x v="3"/>
    <x v="4"/>
    <x v="0"/>
    <n v="0.46"/>
  </r>
  <r>
    <n v="20231210"/>
    <s v="Gordon Parr"/>
    <x v="15"/>
    <s v="Belfast"/>
    <x v="0"/>
    <x v="0"/>
    <x v="28"/>
    <x v="3"/>
    <s v="SMB"/>
    <x v="13"/>
    <n v="1399.98"/>
    <n v="2"/>
    <n v="0"/>
    <n v="629.99099999999999"/>
    <x v="935"/>
    <n v="699.99"/>
    <x v="3"/>
    <x v="4"/>
    <x v="0"/>
    <n v="0.45"/>
  </r>
  <r>
    <n v="20220906"/>
    <s v="Carol Forsyth"/>
    <x v="24"/>
    <s v="Tijuana"/>
    <x v="1"/>
    <x v="7"/>
    <x v="38"/>
    <x v="6"/>
    <s v="SMB"/>
    <x v="2"/>
    <n v="8.952"/>
    <n v="2"/>
    <n v="0.7"/>
    <n v="-7.46"/>
    <x v="1205"/>
    <n v="4.476"/>
    <x v="0"/>
    <x v="8"/>
    <x v="2"/>
    <n v="-0.83333333333333337"/>
  </r>
  <r>
    <n v="20220906"/>
    <s v="Carol Forsyth"/>
    <x v="24"/>
    <s v="Tijuana"/>
    <x v="1"/>
    <x v="7"/>
    <x v="38"/>
    <x v="6"/>
    <s v="SMB"/>
    <x v="2"/>
    <n v="8.8559999999999999"/>
    <n v="6"/>
    <n v="0.7"/>
    <n v="-6.4943999999999997"/>
    <x v="2654"/>
    <n v="1.476"/>
    <x v="0"/>
    <x v="8"/>
    <x v="2"/>
    <n v="-0.73333333333333328"/>
  </r>
  <r>
    <n v="20220906"/>
    <s v="Carol Forsyth"/>
    <x v="24"/>
    <s v="Tijuana"/>
    <x v="1"/>
    <x v="7"/>
    <x v="38"/>
    <x v="6"/>
    <s v="SMB"/>
    <x v="1"/>
    <n v="85.245999999999995"/>
    <n v="2"/>
    <n v="0.3"/>
    <n v="-1.2178"/>
    <x v="1971"/>
    <n v="42.622999999999998"/>
    <x v="0"/>
    <x v="8"/>
    <x v="2"/>
    <n v="-1.4285714285714287E-2"/>
  </r>
  <r>
    <n v="20200910"/>
    <s v="Alexandra Dyer"/>
    <x v="21"/>
    <s v="Ghent"/>
    <x v="0"/>
    <x v="2"/>
    <x v="41"/>
    <x v="5"/>
    <s v="SMB"/>
    <x v="10"/>
    <n v="21.728000000000002"/>
    <n v="7"/>
    <n v="0.2"/>
    <n v="7.6048"/>
    <x v="2720"/>
    <n v="3.1040000000000001"/>
    <x v="2"/>
    <x v="8"/>
    <x v="2"/>
    <n v="0.35"/>
  </r>
  <r>
    <n v="20200910"/>
    <s v="Alexandra Dyer"/>
    <x v="21"/>
    <s v="Ghent"/>
    <x v="0"/>
    <x v="2"/>
    <x v="41"/>
    <x v="5"/>
    <s v="SMB"/>
    <x v="1"/>
    <n v="1487.04"/>
    <n v="5"/>
    <n v="0.2"/>
    <n v="148.70400000000001"/>
    <x v="2129"/>
    <n v="297.40800000000002"/>
    <x v="2"/>
    <x v="8"/>
    <x v="2"/>
    <n v="0.1"/>
  </r>
  <r>
    <n v="20230927"/>
    <s v="Dylan Dickens"/>
    <x v="1"/>
    <s v="Los Angeles"/>
    <x v="1"/>
    <x v="1"/>
    <x v="13"/>
    <x v="4"/>
    <s v="Strategic"/>
    <x v="10"/>
    <n v="71.88"/>
    <n v="6"/>
    <n v="0"/>
    <n v="33.064799999999998"/>
    <x v="2013"/>
    <n v="11.979999999999999"/>
    <x v="3"/>
    <x v="8"/>
    <x v="2"/>
    <n v="0.46"/>
  </r>
  <r>
    <n v="20230927"/>
    <s v="Dylan Dickens"/>
    <x v="1"/>
    <s v="Los Angeles"/>
    <x v="1"/>
    <x v="1"/>
    <x v="13"/>
    <x v="4"/>
    <s v="Strategic"/>
    <x v="4"/>
    <n v="9.24"/>
    <n v="3"/>
    <n v="0"/>
    <n v="2.9567999999999999"/>
    <x v="2397"/>
    <n v="3.08"/>
    <x v="3"/>
    <x v="8"/>
    <x v="2"/>
    <n v="0.31999999999999995"/>
  </r>
  <r>
    <n v="20230927"/>
    <s v="Dylan Dickens"/>
    <x v="1"/>
    <s v="Los Angeles"/>
    <x v="1"/>
    <x v="1"/>
    <x v="13"/>
    <x v="4"/>
    <s v="Strategic"/>
    <x v="8"/>
    <n v="35.880000000000003"/>
    <n v="6"/>
    <n v="0"/>
    <n v="16.146000000000001"/>
    <x v="1741"/>
    <n v="5.98"/>
    <x v="3"/>
    <x v="8"/>
    <x v="2"/>
    <n v="0.45"/>
  </r>
  <r>
    <n v="20230927"/>
    <s v="Dylan Dickens"/>
    <x v="1"/>
    <s v="Los Angeles"/>
    <x v="1"/>
    <x v="1"/>
    <x v="13"/>
    <x v="4"/>
    <s v="Strategic"/>
    <x v="2"/>
    <n v="17.04"/>
    <n v="3"/>
    <n v="0.2"/>
    <n v="5.5380000000000003"/>
    <x v="20"/>
    <n v="5.68"/>
    <x v="3"/>
    <x v="8"/>
    <x v="2"/>
    <n v="0.32500000000000001"/>
  </r>
  <r>
    <n v="20230927"/>
    <s v="Dylan Dickens"/>
    <x v="1"/>
    <s v="Los Angeles"/>
    <x v="1"/>
    <x v="1"/>
    <x v="13"/>
    <x v="4"/>
    <s v="Strategic"/>
    <x v="2"/>
    <n v="931.17600000000004"/>
    <n v="3"/>
    <n v="0.2"/>
    <n v="314.27190000000002"/>
    <x v="787"/>
    <n v="310.392"/>
    <x v="3"/>
    <x v="8"/>
    <x v="2"/>
    <n v="0.33750000000000002"/>
  </r>
  <r>
    <n v="20220618"/>
    <s v="Rose Scott"/>
    <x v="22"/>
    <s v="Moscow"/>
    <x v="0"/>
    <x v="11"/>
    <x v="48"/>
    <x v="5"/>
    <s v="SMB"/>
    <x v="4"/>
    <n v="266.35199999999998"/>
    <n v="3"/>
    <n v="0.2"/>
    <n v="-13.317600000000001"/>
    <x v="1498"/>
    <n v="88.783999999999992"/>
    <x v="0"/>
    <x v="1"/>
    <x v="1"/>
    <n v="-5.000000000000001E-2"/>
  </r>
  <r>
    <n v="20220618"/>
    <s v="Rose Scott"/>
    <x v="22"/>
    <s v="Moscow"/>
    <x v="0"/>
    <x v="11"/>
    <x v="48"/>
    <x v="5"/>
    <s v="SMB"/>
    <x v="1"/>
    <n v="483.13600000000002"/>
    <n v="4"/>
    <n v="0.2"/>
    <n v="54.352800000000002"/>
    <x v="1684"/>
    <n v="120.78400000000001"/>
    <x v="0"/>
    <x v="1"/>
    <x v="1"/>
    <n v="0.1125"/>
  </r>
  <r>
    <n v="20230226"/>
    <s v="Connor Nolan"/>
    <x v="3"/>
    <s v="Uppsala"/>
    <x v="0"/>
    <x v="3"/>
    <x v="65"/>
    <x v="1"/>
    <s v="SMB"/>
    <x v="1"/>
    <n v="196.78399999999999"/>
    <n v="2"/>
    <n v="0.2"/>
    <n v="-22.138200000000001"/>
    <x v="1285"/>
    <n v="98.391999999999996"/>
    <x v="3"/>
    <x v="11"/>
    <x v="3"/>
    <n v="-0.11250000000000002"/>
  </r>
  <r>
    <n v="20230226"/>
    <s v="Connor Nolan"/>
    <x v="3"/>
    <s v="Uppsala"/>
    <x v="0"/>
    <x v="3"/>
    <x v="65"/>
    <x v="1"/>
    <s v="SMB"/>
    <x v="0"/>
    <n v="231.92"/>
    <n v="5"/>
    <n v="0.2"/>
    <n v="5.798"/>
    <x v="2030"/>
    <n v="46.384"/>
    <x v="3"/>
    <x v="11"/>
    <x v="3"/>
    <n v="2.5000000000000001E-2"/>
  </r>
  <r>
    <n v="20230401"/>
    <s v="Ruth Vaughan"/>
    <x v="1"/>
    <s v="New York City"/>
    <x v="1"/>
    <x v="1"/>
    <x v="72"/>
    <x v="4"/>
    <s v="Strategic"/>
    <x v="8"/>
    <n v="29.7"/>
    <n v="3"/>
    <n v="0"/>
    <n v="8.0190000000000001"/>
    <x v="1391"/>
    <n v="9.9"/>
    <x v="3"/>
    <x v="3"/>
    <x v="1"/>
    <n v="0.27"/>
  </r>
  <r>
    <n v="20231204"/>
    <s v="Donna Hemmings"/>
    <x v="5"/>
    <s v="Tokyo"/>
    <x v="2"/>
    <x v="4"/>
    <x v="4"/>
    <x v="0"/>
    <s v="SMB"/>
    <x v="4"/>
    <n v="13.592000000000001"/>
    <n v="2"/>
    <n v="0.6"/>
    <n v="-14.271599999999999"/>
    <x v="2609"/>
    <n v="6.7960000000000003"/>
    <x v="3"/>
    <x v="4"/>
    <x v="0"/>
    <n v="-1.0499999999999998"/>
  </r>
  <r>
    <n v="20220219"/>
    <s v="Michelle Langdon"/>
    <x v="1"/>
    <s v="Los Angeles"/>
    <x v="1"/>
    <x v="1"/>
    <x v="86"/>
    <x v="0"/>
    <s v="SMB"/>
    <x v="8"/>
    <n v="70.88"/>
    <n v="2"/>
    <n v="0"/>
    <n v="33.313600000000001"/>
    <x v="128"/>
    <n v="35.44"/>
    <x v="0"/>
    <x v="11"/>
    <x v="3"/>
    <n v="0.47000000000000003"/>
  </r>
  <r>
    <n v="20231203"/>
    <s v="Leah Murray"/>
    <x v="22"/>
    <s v="Moscow"/>
    <x v="0"/>
    <x v="11"/>
    <x v="76"/>
    <x v="2"/>
    <s v="Strategic"/>
    <x v="3"/>
    <n v="114.288"/>
    <n v="1"/>
    <n v="0.2"/>
    <n v="12.8574"/>
    <x v="394"/>
    <n v="114.288"/>
    <x v="3"/>
    <x v="4"/>
    <x v="0"/>
    <n v="0.1125"/>
  </r>
  <r>
    <n v="20231203"/>
    <s v="Leah Murray"/>
    <x v="22"/>
    <s v="Moscow"/>
    <x v="0"/>
    <x v="11"/>
    <x v="76"/>
    <x v="2"/>
    <s v="Strategic"/>
    <x v="2"/>
    <n v="36.624000000000002"/>
    <n v="8"/>
    <n v="0.7"/>
    <n v="-24.416"/>
    <x v="1360"/>
    <n v="4.5780000000000003"/>
    <x v="3"/>
    <x v="4"/>
    <x v="0"/>
    <n v="-0.66666666666666663"/>
  </r>
  <r>
    <n v="20231203"/>
    <s v="Leah Murray"/>
    <x v="22"/>
    <s v="Moscow"/>
    <x v="0"/>
    <x v="11"/>
    <x v="76"/>
    <x v="2"/>
    <s v="Strategic"/>
    <x v="0"/>
    <n v="242.352"/>
    <n v="8"/>
    <n v="0.7"/>
    <n v="-363.52800000000002"/>
    <x v="38"/>
    <n v="30.294"/>
    <x v="3"/>
    <x v="4"/>
    <x v="0"/>
    <n v="-1.5"/>
  </r>
  <r>
    <n v="20231203"/>
    <s v="Leah Murray"/>
    <x v="22"/>
    <s v="Moscow"/>
    <x v="0"/>
    <x v="11"/>
    <x v="76"/>
    <x v="2"/>
    <s v="Strategic"/>
    <x v="6"/>
    <n v="49.616"/>
    <n v="2"/>
    <n v="0.2"/>
    <n v="4.9615999999999998"/>
    <x v="2156"/>
    <n v="24.808"/>
    <x v="3"/>
    <x v="4"/>
    <x v="0"/>
    <n v="9.9999999999999992E-2"/>
  </r>
  <r>
    <n v="20231203"/>
    <s v="Leah Murray"/>
    <x v="22"/>
    <s v="Moscow"/>
    <x v="0"/>
    <x v="11"/>
    <x v="76"/>
    <x v="2"/>
    <s v="Strategic"/>
    <x v="4"/>
    <n v="508.70400000000001"/>
    <n v="6"/>
    <n v="0.2"/>
    <n v="0"/>
    <x v="1148"/>
    <n v="84.784000000000006"/>
    <x v="3"/>
    <x v="4"/>
    <x v="0"/>
    <n v="0"/>
  </r>
  <r>
    <n v="20231203"/>
    <s v="Leah Murray"/>
    <x v="22"/>
    <s v="Moscow"/>
    <x v="0"/>
    <x v="11"/>
    <x v="76"/>
    <x v="2"/>
    <s v="Strategic"/>
    <x v="6"/>
    <n v="57.36"/>
    <n v="6"/>
    <n v="0.2"/>
    <n v="-14.34"/>
    <x v="1886"/>
    <n v="9.56"/>
    <x v="3"/>
    <x v="4"/>
    <x v="0"/>
    <n v="-0.25"/>
  </r>
  <r>
    <n v="20231203"/>
    <s v="Leah Murray"/>
    <x v="22"/>
    <s v="Moscow"/>
    <x v="0"/>
    <x v="11"/>
    <x v="76"/>
    <x v="2"/>
    <s v="Strategic"/>
    <x v="1"/>
    <n v="906.68"/>
    <n v="5"/>
    <n v="0.2"/>
    <n v="68.001000000000005"/>
    <x v="1059"/>
    <n v="181.33599999999998"/>
    <x v="3"/>
    <x v="4"/>
    <x v="0"/>
    <n v="7.5000000000000011E-2"/>
  </r>
  <r>
    <n v="20201010"/>
    <s v="Stewart Vance"/>
    <x v="5"/>
    <s v="Kanagawa"/>
    <x v="2"/>
    <x v="4"/>
    <x v="93"/>
    <x v="2"/>
    <s v="Strategic"/>
    <x v="6"/>
    <n v="719.952"/>
    <n v="6"/>
    <n v="0.2"/>
    <n v="71.995199999999997"/>
    <x v="1791"/>
    <n v="119.992"/>
    <x v="2"/>
    <x v="2"/>
    <x v="0"/>
    <n v="9.9999999999999992E-2"/>
  </r>
  <r>
    <n v="20201010"/>
    <s v="Stewart Vance"/>
    <x v="5"/>
    <s v="Kanagawa"/>
    <x v="2"/>
    <x v="4"/>
    <x v="93"/>
    <x v="2"/>
    <s v="Strategic"/>
    <x v="6"/>
    <n v="755.94399999999996"/>
    <n v="7"/>
    <n v="0.2"/>
    <n v="66.145099999999999"/>
    <x v="2721"/>
    <n v="107.99199999999999"/>
    <x v="2"/>
    <x v="2"/>
    <x v="0"/>
    <n v="8.7500000000000008E-2"/>
  </r>
  <r>
    <n v="20201010"/>
    <s v="Stewart Vance"/>
    <x v="5"/>
    <s v="Kanagawa"/>
    <x v="2"/>
    <x v="4"/>
    <x v="93"/>
    <x v="2"/>
    <s v="Strategic"/>
    <x v="2"/>
    <n v="11.98"/>
    <n v="5"/>
    <n v="0.8"/>
    <n v="-19.167999999999999"/>
    <x v="1555"/>
    <n v="2.3959999999999999"/>
    <x v="2"/>
    <x v="2"/>
    <x v="0"/>
    <n v="-1.5999999999999999"/>
  </r>
  <r>
    <n v="20201010"/>
    <s v="Stewart Vance"/>
    <x v="5"/>
    <s v="Kanagawa"/>
    <x v="2"/>
    <x v="4"/>
    <x v="93"/>
    <x v="2"/>
    <s v="Strategic"/>
    <x v="2"/>
    <n v="0.89800000000000002"/>
    <n v="1"/>
    <n v="0.8"/>
    <n v="-1.5714999999999999"/>
    <x v="313"/>
    <n v="0.89800000000000002"/>
    <x v="2"/>
    <x v="2"/>
    <x v="0"/>
    <n v="-1.7499999999999998"/>
  </r>
  <r>
    <n v="20220906"/>
    <s v="Max Hardacre"/>
    <x v="5"/>
    <s v="Tokyo"/>
    <x v="2"/>
    <x v="4"/>
    <x v="74"/>
    <x v="0"/>
    <s v="Strategic"/>
    <x v="4"/>
    <n v="21.204000000000001"/>
    <n v="3"/>
    <n v="0.6"/>
    <n v="-11.6622"/>
    <x v="1594"/>
    <n v="7.0680000000000005"/>
    <x v="0"/>
    <x v="8"/>
    <x v="2"/>
    <n v="-0.55000000000000004"/>
  </r>
  <r>
    <n v="20201120"/>
    <s v="Penelope Terry"/>
    <x v="15"/>
    <s v="London"/>
    <x v="0"/>
    <x v="0"/>
    <x v="75"/>
    <x v="0"/>
    <s v="Strategic"/>
    <x v="10"/>
    <n v="34.74"/>
    <n v="3"/>
    <n v="0"/>
    <n v="17.37"/>
    <x v="2319"/>
    <n v="11.58"/>
    <x v="2"/>
    <x v="0"/>
    <x v="0"/>
    <n v="0.5"/>
  </r>
  <r>
    <n v="20201120"/>
    <s v="Penelope Terry"/>
    <x v="15"/>
    <s v="London"/>
    <x v="0"/>
    <x v="0"/>
    <x v="75"/>
    <x v="0"/>
    <s v="Strategic"/>
    <x v="6"/>
    <n v="833.94"/>
    <n v="6"/>
    <n v="0"/>
    <n v="216.8244"/>
    <x v="2442"/>
    <n v="138.99"/>
    <x v="2"/>
    <x v="0"/>
    <x v="0"/>
    <n v="0.25999999999999995"/>
  </r>
  <r>
    <n v="20201120"/>
    <s v="Penelope Terry"/>
    <x v="15"/>
    <s v="London"/>
    <x v="0"/>
    <x v="0"/>
    <x v="75"/>
    <x v="0"/>
    <s v="Strategic"/>
    <x v="2"/>
    <n v="12.96"/>
    <n v="3"/>
    <n v="0.2"/>
    <n v="4.5359999999999996"/>
    <x v="840"/>
    <n v="4.32"/>
    <x v="2"/>
    <x v="0"/>
    <x v="0"/>
    <n v="0.34999999999999992"/>
  </r>
  <r>
    <n v="20201120"/>
    <s v="Penelope Terry"/>
    <x v="15"/>
    <s v="London"/>
    <x v="0"/>
    <x v="0"/>
    <x v="75"/>
    <x v="0"/>
    <s v="Strategic"/>
    <x v="8"/>
    <n v="25.92"/>
    <n v="4"/>
    <n v="0"/>
    <n v="12.441599999999999"/>
    <x v="86"/>
    <n v="6.48"/>
    <x v="2"/>
    <x v="0"/>
    <x v="0"/>
    <n v="0.47999999999999993"/>
  </r>
  <r>
    <n v="20200510"/>
    <s v="Joe Davies"/>
    <x v="9"/>
    <s v="Paris"/>
    <x v="0"/>
    <x v="2"/>
    <x v="12"/>
    <x v="6"/>
    <s v="SMB"/>
    <x v="0"/>
    <n v="349.96499999999997"/>
    <n v="7"/>
    <n v="0.5"/>
    <n v="-216.97829999999999"/>
    <x v="1464"/>
    <n v="49.994999999999997"/>
    <x v="2"/>
    <x v="5"/>
    <x v="1"/>
    <n v="-0.62"/>
  </r>
  <r>
    <n v="20200510"/>
    <s v="Joe Davies"/>
    <x v="9"/>
    <s v="Paris"/>
    <x v="0"/>
    <x v="2"/>
    <x v="12"/>
    <x v="6"/>
    <s v="SMB"/>
    <x v="5"/>
    <n v="22.32"/>
    <n v="5"/>
    <n v="0.2"/>
    <n v="5.3010000000000002"/>
    <x v="2722"/>
    <n v="4.4640000000000004"/>
    <x v="2"/>
    <x v="5"/>
    <x v="1"/>
    <n v="0.23750000000000002"/>
  </r>
  <r>
    <n v="20231128"/>
    <s v="Sue Wilson"/>
    <x v="14"/>
    <s v="Chennai"/>
    <x v="2"/>
    <x v="10"/>
    <x v="41"/>
    <x v="5"/>
    <s v="Strategic"/>
    <x v="8"/>
    <n v="158.28"/>
    <n v="6"/>
    <n v="0"/>
    <n v="72.808800000000005"/>
    <x v="147"/>
    <n v="26.38"/>
    <x v="3"/>
    <x v="0"/>
    <x v="0"/>
    <n v="0.46"/>
  </r>
  <r>
    <n v="20231128"/>
    <s v="Sue Wilson"/>
    <x v="14"/>
    <s v="Chennai"/>
    <x v="2"/>
    <x v="10"/>
    <x v="41"/>
    <x v="5"/>
    <s v="Strategic"/>
    <x v="2"/>
    <n v="497.94"/>
    <n v="3"/>
    <n v="0"/>
    <n v="224.07300000000001"/>
    <x v="942"/>
    <n v="165.98"/>
    <x v="3"/>
    <x v="0"/>
    <x v="0"/>
    <n v="0.45"/>
  </r>
  <r>
    <n v="20201101"/>
    <s v="Benjamin Berry"/>
    <x v="15"/>
    <s v="Newcastle"/>
    <x v="0"/>
    <x v="0"/>
    <x v="50"/>
    <x v="1"/>
    <s v="SMB"/>
    <x v="7"/>
    <n v="533.94000000000005"/>
    <n v="3"/>
    <n v="0"/>
    <n v="154.8426"/>
    <x v="2723"/>
    <n v="177.98000000000002"/>
    <x v="2"/>
    <x v="0"/>
    <x v="0"/>
    <n v="0.28999999999999998"/>
  </r>
  <r>
    <n v="20201101"/>
    <s v="Benjamin Berry"/>
    <x v="15"/>
    <s v="Newcastle"/>
    <x v="0"/>
    <x v="0"/>
    <x v="50"/>
    <x v="1"/>
    <s v="SMB"/>
    <x v="8"/>
    <n v="167.94"/>
    <n v="3"/>
    <n v="0"/>
    <n v="82.290599999999998"/>
    <x v="398"/>
    <n v="55.98"/>
    <x v="2"/>
    <x v="0"/>
    <x v="0"/>
    <n v="0.49"/>
  </r>
  <r>
    <n v="20201101"/>
    <s v="Benjamin Berry"/>
    <x v="15"/>
    <s v="Newcastle"/>
    <x v="0"/>
    <x v="0"/>
    <x v="50"/>
    <x v="1"/>
    <s v="SMB"/>
    <x v="4"/>
    <n v="31.68"/>
    <n v="6"/>
    <n v="0"/>
    <n v="9.8208000000000002"/>
    <x v="1365"/>
    <n v="5.28"/>
    <x v="2"/>
    <x v="0"/>
    <x v="0"/>
    <n v="0.31"/>
  </r>
  <r>
    <n v="20221231"/>
    <s v="Alan White"/>
    <x v="9"/>
    <s v="Nice"/>
    <x v="0"/>
    <x v="2"/>
    <x v="44"/>
    <x v="2"/>
    <s v="SMB"/>
    <x v="1"/>
    <n v="170.786"/>
    <n v="1"/>
    <n v="0.3"/>
    <n v="0"/>
    <x v="142"/>
    <n v="170.786"/>
    <x v="0"/>
    <x v="4"/>
    <x v="0"/>
    <n v="0"/>
  </r>
  <r>
    <n v="20220904"/>
    <s v="Bella Powell"/>
    <x v="10"/>
    <s v="Sydney"/>
    <x v="2"/>
    <x v="8"/>
    <x v="48"/>
    <x v="5"/>
    <s v="SMB"/>
    <x v="0"/>
    <n v="198.744"/>
    <n v="4"/>
    <n v="0.3"/>
    <n v="0"/>
    <x v="2086"/>
    <n v="49.686"/>
    <x v="0"/>
    <x v="8"/>
    <x v="2"/>
    <n v="0"/>
  </r>
  <r>
    <n v="20231006"/>
    <s v="Gordon Greene"/>
    <x v="22"/>
    <s v="Moscow"/>
    <x v="0"/>
    <x v="11"/>
    <x v="71"/>
    <x v="5"/>
    <s v="Enterprise"/>
    <x v="9"/>
    <n v="63.823999999999998"/>
    <n v="2"/>
    <n v="0.2"/>
    <n v="13.5626"/>
    <x v="2724"/>
    <n v="31.911999999999999"/>
    <x v="3"/>
    <x v="2"/>
    <x v="0"/>
    <n v="0.21249999999999999"/>
  </r>
  <r>
    <n v="20220130"/>
    <s v="Warren Abraham"/>
    <x v="4"/>
    <s v="Toronto"/>
    <x v="1"/>
    <x v="1"/>
    <x v="28"/>
    <x v="3"/>
    <s v="SMB"/>
    <x v="1"/>
    <n v="435.16800000000001"/>
    <n v="4"/>
    <n v="0.2"/>
    <n v="-59.835599999999999"/>
    <x v="1540"/>
    <n v="108.792"/>
    <x v="0"/>
    <x v="9"/>
    <x v="3"/>
    <n v="-0.13749999999999998"/>
  </r>
  <r>
    <n v="20220130"/>
    <s v="Warren Abraham"/>
    <x v="4"/>
    <s v="Toronto"/>
    <x v="1"/>
    <x v="1"/>
    <x v="28"/>
    <x v="3"/>
    <s v="SMB"/>
    <x v="0"/>
    <n v="48.58"/>
    <n v="1"/>
    <n v="0"/>
    <n v="7.7728000000000002"/>
    <x v="1743"/>
    <n v="48.58"/>
    <x v="0"/>
    <x v="9"/>
    <x v="3"/>
    <n v="0.16"/>
  </r>
  <r>
    <n v="20230422"/>
    <s v="Brandon Kerr"/>
    <x v="5"/>
    <s v="Tokyo"/>
    <x v="2"/>
    <x v="4"/>
    <x v="56"/>
    <x v="1"/>
    <s v="Strategic"/>
    <x v="9"/>
    <n v="47.975999999999999"/>
    <n v="3"/>
    <n v="0.2"/>
    <n v="8.3957999999999995"/>
    <x v="83"/>
    <n v="15.991999999999999"/>
    <x v="3"/>
    <x v="3"/>
    <x v="1"/>
    <n v="0.17499999999999999"/>
  </r>
  <r>
    <n v="20230422"/>
    <s v="Brandon Kerr"/>
    <x v="5"/>
    <s v="Tokyo"/>
    <x v="2"/>
    <x v="4"/>
    <x v="56"/>
    <x v="1"/>
    <s v="Strategic"/>
    <x v="8"/>
    <n v="20.736000000000001"/>
    <n v="4"/>
    <n v="0.2"/>
    <n v="7.2576000000000001"/>
    <x v="509"/>
    <n v="5.1840000000000002"/>
    <x v="3"/>
    <x v="3"/>
    <x v="1"/>
    <n v="0.35"/>
  </r>
  <r>
    <n v="20201205"/>
    <s v="Irene Wright"/>
    <x v="1"/>
    <s v="New York City"/>
    <x v="1"/>
    <x v="1"/>
    <x v="0"/>
    <x v="0"/>
    <s v="SMB"/>
    <x v="5"/>
    <n v="26.46"/>
    <n v="9"/>
    <n v="0"/>
    <n v="11.907"/>
    <x v="1821"/>
    <n v="2.94"/>
    <x v="2"/>
    <x v="4"/>
    <x v="0"/>
    <n v="0.45"/>
  </r>
  <r>
    <n v="20201205"/>
    <s v="Irene Wright"/>
    <x v="1"/>
    <s v="New York City"/>
    <x v="1"/>
    <x v="1"/>
    <x v="0"/>
    <x v="0"/>
    <s v="SMB"/>
    <x v="8"/>
    <n v="49.12"/>
    <n v="4"/>
    <n v="0"/>
    <n v="23.086400000000001"/>
    <x v="319"/>
    <n v="12.28"/>
    <x v="2"/>
    <x v="4"/>
    <x v="0"/>
    <n v="0.47000000000000003"/>
  </r>
  <r>
    <n v="20201205"/>
    <s v="Irene Wright"/>
    <x v="1"/>
    <s v="New York City"/>
    <x v="1"/>
    <x v="1"/>
    <x v="0"/>
    <x v="0"/>
    <s v="SMB"/>
    <x v="11"/>
    <n v="15"/>
    <n v="3"/>
    <n v="0"/>
    <n v="7.2"/>
    <x v="685"/>
    <n v="5"/>
    <x v="2"/>
    <x v="4"/>
    <x v="0"/>
    <n v="0.48000000000000004"/>
  </r>
  <r>
    <n v="20201021"/>
    <s v="Frank Newman"/>
    <x v="17"/>
    <s v="Granada"/>
    <x v="0"/>
    <x v="2"/>
    <x v="48"/>
    <x v="5"/>
    <s v="Strategic"/>
    <x v="3"/>
    <n v="194.7"/>
    <n v="5"/>
    <n v="0"/>
    <n v="9.7349999999999994"/>
    <x v="41"/>
    <n v="38.94"/>
    <x v="2"/>
    <x v="2"/>
    <x v="0"/>
    <n v="0.05"/>
  </r>
  <r>
    <n v="20201021"/>
    <s v="Frank Newman"/>
    <x v="17"/>
    <s v="Granada"/>
    <x v="0"/>
    <x v="2"/>
    <x v="48"/>
    <x v="5"/>
    <s v="Strategic"/>
    <x v="2"/>
    <n v="591.32000000000005"/>
    <n v="4"/>
    <n v="0"/>
    <n v="112.35080000000001"/>
    <x v="2725"/>
    <n v="147.83000000000001"/>
    <x v="2"/>
    <x v="2"/>
    <x v="0"/>
    <n v="0.19"/>
  </r>
  <r>
    <n v="20201021"/>
    <s v="Frank Newman"/>
    <x v="17"/>
    <s v="Granada"/>
    <x v="0"/>
    <x v="2"/>
    <x v="48"/>
    <x v="5"/>
    <s v="Strategic"/>
    <x v="5"/>
    <n v="2.84"/>
    <n v="1"/>
    <n v="0"/>
    <n v="0.88039999999999996"/>
    <x v="933"/>
    <n v="2.84"/>
    <x v="2"/>
    <x v="2"/>
    <x v="0"/>
    <n v="0.31"/>
  </r>
  <r>
    <n v="20211208"/>
    <s v="Rose Hill"/>
    <x v="1"/>
    <s v="New York City"/>
    <x v="1"/>
    <x v="1"/>
    <x v="22"/>
    <x v="1"/>
    <s v="Strategic"/>
    <x v="3"/>
    <n v="221.96"/>
    <n v="2"/>
    <n v="0"/>
    <n v="4.4391999999999996"/>
    <x v="16"/>
    <n v="110.98"/>
    <x v="1"/>
    <x v="4"/>
    <x v="0"/>
    <n v="1.9999999999999997E-2"/>
  </r>
  <r>
    <n v="20211208"/>
    <s v="Rose Hill"/>
    <x v="1"/>
    <s v="New York City"/>
    <x v="1"/>
    <x v="1"/>
    <x v="22"/>
    <x v="1"/>
    <s v="Strategic"/>
    <x v="9"/>
    <n v="236"/>
    <n v="4"/>
    <n v="0"/>
    <n v="40.119999999999997"/>
    <x v="1098"/>
    <n v="59"/>
    <x v="1"/>
    <x v="4"/>
    <x v="0"/>
    <n v="0.16999999999999998"/>
  </r>
  <r>
    <n v="20201102"/>
    <s v="Bella Wallace"/>
    <x v="4"/>
    <s v="Toronto"/>
    <x v="1"/>
    <x v="1"/>
    <x v="18"/>
    <x v="0"/>
    <s v="Strategic"/>
    <x v="9"/>
    <n v="41.94"/>
    <n v="2"/>
    <n v="0"/>
    <n v="15.0984"/>
    <x v="970"/>
    <n v="20.97"/>
    <x v="2"/>
    <x v="0"/>
    <x v="0"/>
    <n v="0.36000000000000004"/>
  </r>
  <r>
    <n v="20201102"/>
    <s v="Bella Wallace"/>
    <x v="4"/>
    <s v="Toronto"/>
    <x v="1"/>
    <x v="1"/>
    <x v="18"/>
    <x v="0"/>
    <s v="Strategic"/>
    <x v="6"/>
    <n v="52.792000000000002"/>
    <n v="1"/>
    <n v="0.2"/>
    <n v="4.6193"/>
    <x v="519"/>
    <n v="52.792000000000002"/>
    <x v="2"/>
    <x v="0"/>
    <x v="0"/>
    <n v="8.7499999999999994E-2"/>
  </r>
  <r>
    <n v="20221219"/>
    <s v="Max Marshall"/>
    <x v="8"/>
    <s v="San José"/>
    <x v="1"/>
    <x v="7"/>
    <x v="36"/>
    <x v="4"/>
    <s v="Enterprise"/>
    <x v="1"/>
    <n v="563.94000000000005"/>
    <n v="3"/>
    <n v="0"/>
    <n v="112.788"/>
    <x v="2316"/>
    <n v="187.98000000000002"/>
    <x v="0"/>
    <x v="4"/>
    <x v="0"/>
    <n v="0.19999999999999998"/>
  </r>
  <r>
    <n v="20211123"/>
    <s v="Grace Hodges"/>
    <x v="30"/>
    <s v="Córdoba"/>
    <x v="1"/>
    <x v="7"/>
    <x v="8"/>
    <x v="5"/>
    <s v="SMB"/>
    <x v="7"/>
    <n v="2625.12"/>
    <n v="8"/>
    <n v="0"/>
    <n v="735.03359999999998"/>
    <x v="2726"/>
    <n v="328.14"/>
    <x v="1"/>
    <x v="0"/>
    <x v="0"/>
    <n v="0.28000000000000003"/>
  </r>
  <r>
    <n v="20211123"/>
    <s v="Grace Hodges"/>
    <x v="30"/>
    <s v="Córdoba"/>
    <x v="1"/>
    <x v="7"/>
    <x v="8"/>
    <x v="5"/>
    <s v="SMB"/>
    <x v="5"/>
    <n v="17.940000000000001"/>
    <n v="3"/>
    <n v="0"/>
    <n v="4.4850000000000003"/>
    <x v="920"/>
    <n v="5.98"/>
    <x v="1"/>
    <x v="0"/>
    <x v="0"/>
    <n v="0.25"/>
  </r>
  <r>
    <n v="20210813"/>
    <s v="Joshua Short"/>
    <x v="9"/>
    <s v="Paris"/>
    <x v="0"/>
    <x v="2"/>
    <x v="57"/>
    <x v="5"/>
    <s v="SMB"/>
    <x v="3"/>
    <n v="422.85599999999999"/>
    <n v="3"/>
    <n v="0.2"/>
    <n v="15.857100000000001"/>
    <x v="742"/>
    <n v="140.952"/>
    <x v="1"/>
    <x v="6"/>
    <x v="2"/>
    <n v="3.7500000000000006E-2"/>
  </r>
  <r>
    <n v="20210416"/>
    <s v="Liam Robertson"/>
    <x v="15"/>
    <s v="London"/>
    <x v="0"/>
    <x v="0"/>
    <x v="91"/>
    <x v="9"/>
    <s v="Strategic"/>
    <x v="1"/>
    <n v="127.764"/>
    <n v="2"/>
    <n v="0.1"/>
    <n v="2.8391999999999999"/>
    <x v="2727"/>
    <n v="63.881999999999998"/>
    <x v="1"/>
    <x v="3"/>
    <x v="1"/>
    <n v="2.2222222222222223E-2"/>
  </r>
  <r>
    <n v="20200321"/>
    <s v="Zoe Avery"/>
    <x v="17"/>
    <s v="Barcelona"/>
    <x v="0"/>
    <x v="2"/>
    <x v="73"/>
    <x v="2"/>
    <s v="Strategic"/>
    <x v="6"/>
    <n v="3499.93"/>
    <n v="7"/>
    <n v="0"/>
    <n v="909.98180000000002"/>
    <x v="2728"/>
    <n v="499.98999999999995"/>
    <x v="2"/>
    <x v="10"/>
    <x v="3"/>
    <n v="0.26"/>
  </r>
  <r>
    <n v="20200321"/>
    <s v="Zoe Avery"/>
    <x v="17"/>
    <s v="Barcelona"/>
    <x v="0"/>
    <x v="2"/>
    <x v="73"/>
    <x v="2"/>
    <s v="Strategic"/>
    <x v="1"/>
    <n v="14.4"/>
    <n v="5"/>
    <n v="0"/>
    <n v="6.6239999999999997"/>
    <x v="2729"/>
    <n v="2.88"/>
    <x v="2"/>
    <x v="10"/>
    <x v="3"/>
    <n v="0.45999999999999996"/>
  </r>
  <r>
    <n v="20200321"/>
    <s v="Zoe Avery"/>
    <x v="17"/>
    <s v="Barcelona"/>
    <x v="0"/>
    <x v="2"/>
    <x v="73"/>
    <x v="2"/>
    <s v="Strategic"/>
    <x v="8"/>
    <n v="122.97"/>
    <n v="3"/>
    <n v="0"/>
    <n v="60.255299999999998"/>
    <x v="458"/>
    <n v="40.99"/>
    <x v="2"/>
    <x v="10"/>
    <x v="3"/>
    <n v="0.49"/>
  </r>
  <r>
    <n v="20200321"/>
    <s v="Zoe Avery"/>
    <x v="17"/>
    <s v="Barcelona"/>
    <x v="0"/>
    <x v="2"/>
    <x v="73"/>
    <x v="2"/>
    <s v="Strategic"/>
    <x v="5"/>
    <n v="9.32"/>
    <n v="4"/>
    <n v="0"/>
    <n v="2.7027999999999999"/>
    <x v="381"/>
    <n v="2.33"/>
    <x v="2"/>
    <x v="10"/>
    <x v="3"/>
    <n v="0.28999999999999998"/>
  </r>
  <r>
    <n v="20200321"/>
    <s v="Zoe Avery"/>
    <x v="17"/>
    <s v="Barcelona"/>
    <x v="0"/>
    <x v="2"/>
    <x v="73"/>
    <x v="2"/>
    <s v="Strategic"/>
    <x v="2"/>
    <n v="122.94"/>
    <n v="3"/>
    <n v="0"/>
    <n v="59.011200000000002"/>
    <x v="832"/>
    <n v="40.98"/>
    <x v="2"/>
    <x v="10"/>
    <x v="3"/>
    <n v="0.48000000000000004"/>
  </r>
  <r>
    <n v="20231117"/>
    <s v="Ella Springer"/>
    <x v="1"/>
    <s v="Aurora"/>
    <x v="1"/>
    <x v="1"/>
    <x v="82"/>
    <x v="4"/>
    <s v="SMB"/>
    <x v="4"/>
    <n v="17.309999999999999"/>
    <n v="3"/>
    <n v="0"/>
    <n v="5.1929999999999996"/>
    <x v="1247"/>
    <n v="5.77"/>
    <x v="3"/>
    <x v="0"/>
    <x v="0"/>
    <n v="0.3"/>
  </r>
  <r>
    <n v="20210925"/>
    <s v="Boris Vance"/>
    <x v="10"/>
    <s v="Melbourne"/>
    <x v="2"/>
    <x v="8"/>
    <x v="50"/>
    <x v="1"/>
    <s v="SMB"/>
    <x v="5"/>
    <n v="128.744"/>
    <n v="7"/>
    <n v="0.2"/>
    <n v="12.8744"/>
    <x v="2131"/>
    <n v="18.391999999999999"/>
    <x v="1"/>
    <x v="8"/>
    <x v="2"/>
    <n v="9.9999999999999992E-2"/>
  </r>
  <r>
    <n v="20220906"/>
    <s v="Karen Taylor"/>
    <x v="9"/>
    <s v="Paris"/>
    <x v="0"/>
    <x v="2"/>
    <x v="87"/>
    <x v="6"/>
    <s v="SMB"/>
    <x v="4"/>
    <n v="58.247999999999998"/>
    <n v="9"/>
    <n v="0.2"/>
    <n v="11.6496"/>
    <x v="73"/>
    <n v="6.4719999999999995"/>
    <x v="0"/>
    <x v="8"/>
    <x v="2"/>
    <n v="0.2"/>
  </r>
  <r>
    <n v="20220906"/>
    <s v="Karen Taylor"/>
    <x v="9"/>
    <s v="Paris"/>
    <x v="0"/>
    <x v="2"/>
    <x v="87"/>
    <x v="6"/>
    <s v="SMB"/>
    <x v="1"/>
    <n v="71.245999999999995"/>
    <n v="2"/>
    <n v="0.3"/>
    <n v="-19.338200000000001"/>
    <x v="2625"/>
    <n v="35.622999999999998"/>
    <x v="0"/>
    <x v="8"/>
    <x v="2"/>
    <n v="-0.27142857142857146"/>
  </r>
  <r>
    <n v="20220906"/>
    <s v="Karen Taylor"/>
    <x v="9"/>
    <s v="Paris"/>
    <x v="0"/>
    <x v="2"/>
    <x v="87"/>
    <x v="6"/>
    <s v="SMB"/>
    <x v="5"/>
    <n v="7.8719999999999999"/>
    <n v="3"/>
    <n v="0.2"/>
    <n v="0.59040000000000004"/>
    <x v="1036"/>
    <n v="2.6240000000000001"/>
    <x v="0"/>
    <x v="8"/>
    <x v="2"/>
    <n v="7.5000000000000011E-2"/>
  </r>
  <r>
    <n v="20220906"/>
    <s v="Karen Taylor"/>
    <x v="9"/>
    <s v="Paris"/>
    <x v="0"/>
    <x v="2"/>
    <x v="87"/>
    <x v="6"/>
    <s v="SMB"/>
    <x v="1"/>
    <n v="887.27099999999996"/>
    <n v="3"/>
    <n v="0.3"/>
    <n v="-63.3765"/>
    <x v="805"/>
    <n v="295.75700000000001"/>
    <x v="0"/>
    <x v="8"/>
    <x v="2"/>
    <n v="-7.1428571428571438E-2"/>
  </r>
  <r>
    <n v="20230421"/>
    <s v="Jennifer Bailey"/>
    <x v="12"/>
    <s v="São Paulo"/>
    <x v="1"/>
    <x v="7"/>
    <x v="42"/>
    <x v="2"/>
    <s v="SMB"/>
    <x v="2"/>
    <n v="146.86000000000001"/>
    <n v="7"/>
    <n v="0"/>
    <n v="70.492800000000003"/>
    <x v="1536"/>
    <n v="20.98"/>
    <x v="3"/>
    <x v="3"/>
    <x v="1"/>
    <n v="0.48"/>
  </r>
  <r>
    <n v="20230421"/>
    <s v="Jennifer Bailey"/>
    <x v="12"/>
    <s v="São Paulo"/>
    <x v="1"/>
    <x v="7"/>
    <x v="42"/>
    <x v="2"/>
    <s v="SMB"/>
    <x v="2"/>
    <n v="36.56"/>
    <n v="4"/>
    <n v="0"/>
    <n v="18.28"/>
    <x v="650"/>
    <n v="9.14"/>
    <x v="3"/>
    <x v="3"/>
    <x v="1"/>
    <n v="0.5"/>
  </r>
  <r>
    <n v="20210615"/>
    <s v="Phil Short"/>
    <x v="1"/>
    <s v="New York City"/>
    <x v="1"/>
    <x v="1"/>
    <x v="76"/>
    <x v="2"/>
    <s v="Strategic"/>
    <x v="6"/>
    <n v="225.57599999999999"/>
    <n v="3"/>
    <n v="0.2"/>
    <n v="22.557600000000001"/>
    <x v="556"/>
    <n v="75.191999999999993"/>
    <x v="1"/>
    <x v="1"/>
    <x v="1"/>
    <n v="0.1"/>
  </r>
  <r>
    <n v="20200917"/>
    <s v="Jonathan Ball"/>
    <x v="21"/>
    <s v="Brussels"/>
    <x v="0"/>
    <x v="2"/>
    <x v="52"/>
    <x v="3"/>
    <s v="SMB"/>
    <x v="5"/>
    <n v="5.2480000000000002"/>
    <n v="2"/>
    <n v="0.2"/>
    <n v="0.4592"/>
    <x v="2221"/>
    <n v="2.6240000000000001"/>
    <x v="2"/>
    <x v="8"/>
    <x v="2"/>
    <n v="8.7499999999999994E-2"/>
  </r>
  <r>
    <n v="20200917"/>
    <s v="Jonathan Ball"/>
    <x v="21"/>
    <s v="Brussels"/>
    <x v="0"/>
    <x v="2"/>
    <x v="52"/>
    <x v="3"/>
    <s v="SMB"/>
    <x v="5"/>
    <n v="38.256"/>
    <n v="3"/>
    <n v="0.2"/>
    <n v="4.782"/>
    <x v="1011"/>
    <n v="12.752000000000001"/>
    <x v="2"/>
    <x v="8"/>
    <x v="2"/>
    <n v="0.125"/>
  </r>
  <r>
    <n v="20200917"/>
    <s v="Jonathan Ball"/>
    <x v="21"/>
    <s v="Brussels"/>
    <x v="0"/>
    <x v="2"/>
    <x v="52"/>
    <x v="3"/>
    <s v="SMB"/>
    <x v="8"/>
    <n v="40.24"/>
    <n v="5"/>
    <n v="0.2"/>
    <n v="13.077999999999999"/>
    <x v="2660"/>
    <n v="8.048"/>
    <x v="2"/>
    <x v="8"/>
    <x v="2"/>
    <n v="0.32499999999999996"/>
  </r>
  <r>
    <n v="20200917"/>
    <s v="Jonathan Ball"/>
    <x v="21"/>
    <s v="Brussels"/>
    <x v="0"/>
    <x v="2"/>
    <x v="52"/>
    <x v="3"/>
    <s v="SMB"/>
    <x v="12"/>
    <n v="29.925000000000001"/>
    <n v="5"/>
    <n v="0.7"/>
    <n v="-21.945"/>
    <x v="2730"/>
    <n v="5.9850000000000003"/>
    <x v="2"/>
    <x v="8"/>
    <x v="2"/>
    <n v="-0.73333333333333328"/>
  </r>
  <r>
    <n v="20200917"/>
    <s v="Jonathan Ball"/>
    <x v="21"/>
    <s v="Brussels"/>
    <x v="0"/>
    <x v="2"/>
    <x v="52"/>
    <x v="3"/>
    <s v="SMB"/>
    <x v="8"/>
    <n v="148.70400000000001"/>
    <n v="6"/>
    <n v="0.2"/>
    <n v="46.47"/>
    <x v="786"/>
    <n v="24.784000000000002"/>
    <x v="2"/>
    <x v="8"/>
    <x v="2"/>
    <n v="0.3125"/>
  </r>
  <r>
    <n v="20200917"/>
    <s v="Jonathan Ball"/>
    <x v="21"/>
    <s v="Brussels"/>
    <x v="0"/>
    <x v="2"/>
    <x v="52"/>
    <x v="3"/>
    <s v="SMB"/>
    <x v="9"/>
    <n v="55.92"/>
    <n v="10"/>
    <n v="0.2"/>
    <n v="16.776"/>
    <x v="1872"/>
    <n v="5.5920000000000005"/>
    <x v="2"/>
    <x v="8"/>
    <x v="2"/>
    <n v="0.3"/>
  </r>
  <r>
    <n v="20220709"/>
    <s v="Lily Hardacre"/>
    <x v="34"/>
    <s v="Oslo"/>
    <x v="0"/>
    <x v="3"/>
    <x v="29"/>
    <x v="2"/>
    <s v="Strategic"/>
    <x v="8"/>
    <n v="12.96"/>
    <n v="2"/>
    <n v="0"/>
    <n v="6.2207999999999997"/>
    <x v="86"/>
    <n v="6.48"/>
    <x v="0"/>
    <x v="7"/>
    <x v="2"/>
    <n v="0.47999999999999993"/>
  </r>
  <r>
    <n v="20220528"/>
    <s v="Pippa Kerr"/>
    <x v="10"/>
    <s v="Sydney"/>
    <x v="2"/>
    <x v="8"/>
    <x v="21"/>
    <x v="1"/>
    <s v="SMB"/>
    <x v="4"/>
    <n v="25.175999999999998"/>
    <n v="3"/>
    <n v="0.6"/>
    <n v="-33.358199999999997"/>
    <x v="858"/>
    <n v="8.3919999999999995"/>
    <x v="0"/>
    <x v="5"/>
    <x v="1"/>
    <n v="-1.325"/>
  </r>
  <r>
    <n v="20220528"/>
    <s v="Pippa Kerr"/>
    <x v="10"/>
    <s v="Sydney"/>
    <x v="2"/>
    <x v="8"/>
    <x v="21"/>
    <x v="1"/>
    <s v="SMB"/>
    <x v="4"/>
    <n v="5.5839999999999996"/>
    <n v="2"/>
    <n v="0.6"/>
    <n v="-1.6752"/>
    <x v="1854"/>
    <n v="2.7919999999999998"/>
    <x v="0"/>
    <x v="5"/>
    <x v="1"/>
    <n v="-0.30000000000000004"/>
  </r>
  <r>
    <n v="20220528"/>
    <s v="Pippa Kerr"/>
    <x v="10"/>
    <s v="Sydney"/>
    <x v="2"/>
    <x v="8"/>
    <x v="21"/>
    <x v="1"/>
    <s v="SMB"/>
    <x v="3"/>
    <n v="1297.3679999999999"/>
    <n v="9"/>
    <n v="0.2"/>
    <n v="97.302599999999998"/>
    <x v="1944"/>
    <n v="144.15199999999999"/>
    <x v="0"/>
    <x v="5"/>
    <x v="1"/>
    <n v="7.4999999999999997E-2"/>
  </r>
  <r>
    <n v="20231225"/>
    <s v="Frank Piper"/>
    <x v="5"/>
    <s v="Aichi"/>
    <x v="2"/>
    <x v="4"/>
    <x v="52"/>
    <x v="3"/>
    <s v="SMB"/>
    <x v="3"/>
    <n v="264.32"/>
    <n v="2"/>
    <n v="0.2"/>
    <n v="19.824000000000002"/>
    <x v="564"/>
    <n v="132.16"/>
    <x v="3"/>
    <x v="4"/>
    <x v="0"/>
    <n v="7.5000000000000011E-2"/>
  </r>
  <r>
    <n v="20230504"/>
    <s v="Ryan Oliver"/>
    <x v="1"/>
    <s v="Los Angeles"/>
    <x v="1"/>
    <x v="1"/>
    <x v="48"/>
    <x v="5"/>
    <s v="SMB"/>
    <x v="8"/>
    <n v="25.92"/>
    <n v="4"/>
    <n v="0"/>
    <n v="12.441599999999999"/>
    <x v="86"/>
    <n v="6.48"/>
    <x v="3"/>
    <x v="5"/>
    <x v="1"/>
    <n v="0.47999999999999993"/>
  </r>
  <r>
    <n v="20230504"/>
    <s v="Ryan Oliver"/>
    <x v="1"/>
    <s v="Los Angeles"/>
    <x v="1"/>
    <x v="1"/>
    <x v="48"/>
    <x v="5"/>
    <s v="SMB"/>
    <x v="5"/>
    <n v="22.96"/>
    <n v="7"/>
    <n v="0"/>
    <n v="6.6584000000000003"/>
    <x v="711"/>
    <n v="3.2800000000000002"/>
    <x v="3"/>
    <x v="5"/>
    <x v="1"/>
    <n v="0.28999999999999998"/>
  </r>
  <r>
    <n v="20200223"/>
    <s v="Jack Hodges"/>
    <x v="1"/>
    <s v="Buffalo"/>
    <x v="1"/>
    <x v="1"/>
    <x v="0"/>
    <x v="0"/>
    <s v="SMB"/>
    <x v="8"/>
    <n v="19.440000000000001"/>
    <n v="3"/>
    <n v="0"/>
    <n v="9.3312000000000008"/>
    <x v="509"/>
    <n v="6.48"/>
    <x v="2"/>
    <x v="11"/>
    <x v="3"/>
    <n v="0.48000000000000004"/>
  </r>
  <r>
    <n v="20210208"/>
    <s v="Thomas Hodges"/>
    <x v="40"/>
    <s v="Bandung"/>
    <x v="2"/>
    <x v="9"/>
    <x v="3"/>
    <x v="1"/>
    <s v="SMB"/>
    <x v="8"/>
    <n v="9.5399999999999991"/>
    <n v="2"/>
    <n v="0"/>
    <n v="4.2930000000000001"/>
    <x v="2731"/>
    <n v="4.7699999999999996"/>
    <x v="1"/>
    <x v="11"/>
    <x v="3"/>
    <n v="0.45000000000000007"/>
  </r>
  <r>
    <n v="20210208"/>
    <s v="Thomas Hodges"/>
    <x v="40"/>
    <s v="Bandung"/>
    <x v="2"/>
    <x v="9"/>
    <x v="3"/>
    <x v="1"/>
    <s v="SMB"/>
    <x v="11"/>
    <n v="5.81"/>
    <n v="1"/>
    <n v="0"/>
    <n v="1.8010999999999999"/>
    <x v="1888"/>
    <n v="5.81"/>
    <x v="1"/>
    <x v="11"/>
    <x v="3"/>
    <n v="0.31"/>
  </r>
  <r>
    <n v="20210208"/>
    <s v="Thomas Hodges"/>
    <x v="40"/>
    <s v="Bandung"/>
    <x v="2"/>
    <x v="9"/>
    <x v="3"/>
    <x v="1"/>
    <s v="SMB"/>
    <x v="5"/>
    <n v="5.76"/>
    <n v="2"/>
    <n v="0"/>
    <n v="1.728"/>
    <x v="129"/>
    <n v="2.88"/>
    <x v="1"/>
    <x v="11"/>
    <x v="3"/>
    <n v="0.3"/>
  </r>
  <r>
    <n v="20210824"/>
    <s v="Benjamin Hughes"/>
    <x v="15"/>
    <s v="London"/>
    <x v="0"/>
    <x v="0"/>
    <x v="73"/>
    <x v="2"/>
    <s v="SMB"/>
    <x v="4"/>
    <n v="14.91"/>
    <n v="3"/>
    <n v="0"/>
    <n v="4.6220999999999997"/>
    <x v="1020"/>
    <n v="4.97"/>
    <x v="1"/>
    <x v="6"/>
    <x v="2"/>
    <n v="0.31"/>
  </r>
  <r>
    <n v="20201130"/>
    <s v="Gordon Bower"/>
    <x v="2"/>
    <s v="Nuremberg"/>
    <x v="0"/>
    <x v="2"/>
    <x v="32"/>
    <x v="9"/>
    <s v="Strategic"/>
    <x v="2"/>
    <n v="6.6420000000000003"/>
    <n v="9"/>
    <n v="0.7"/>
    <n v="-4.4279999999999999"/>
    <x v="2220"/>
    <n v="0.73799999999999999"/>
    <x v="2"/>
    <x v="0"/>
    <x v="0"/>
    <n v="-0.66666666666666663"/>
  </r>
  <r>
    <n v="20221211"/>
    <s v="Harry Vaughan"/>
    <x v="15"/>
    <s v="Bristol"/>
    <x v="0"/>
    <x v="0"/>
    <x v="58"/>
    <x v="4"/>
    <s v="SMB"/>
    <x v="8"/>
    <n v="18.54"/>
    <n v="2"/>
    <n v="0"/>
    <n v="8.7138000000000009"/>
    <x v="1456"/>
    <n v="9.27"/>
    <x v="0"/>
    <x v="4"/>
    <x v="0"/>
    <n v="0.47000000000000008"/>
  </r>
  <r>
    <n v="20221211"/>
    <s v="Harry Vaughan"/>
    <x v="15"/>
    <s v="Bristol"/>
    <x v="0"/>
    <x v="0"/>
    <x v="58"/>
    <x v="4"/>
    <s v="SMB"/>
    <x v="2"/>
    <n v="679.96"/>
    <n v="5"/>
    <n v="0.2"/>
    <n v="220.98699999999999"/>
    <x v="2732"/>
    <n v="135.99200000000002"/>
    <x v="0"/>
    <x v="4"/>
    <x v="0"/>
    <n v="0.32499999999999996"/>
  </r>
  <r>
    <n v="20231028"/>
    <s v="Frank Ball"/>
    <x v="1"/>
    <s v="New York City"/>
    <x v="1"/>
    <x v="1"/>
    <x v="10"/>
    <x v="5"/>
    <s v="Strategic"/>
    <x v="2"/>
    <n v="189.57599999999999"/>
    <n v="1"/>
    <n v="0.2"/>
    <n v="9.4787999999999997"/>
    <x v="412"/>
    <n v="189.57599999999999"/>
    <x v="3"/>
    <x v="2"/>
    <x v="0"/>
    <n v="0.05"/>
  </r>
  <r>
    <n v="20231028"/>
    <s v="Frank Ball"/>
    <x v="1"/>
    <s v="New York City"/>
    <x v="1"/>
    <x v="1"/>
    <x v="10"/>
    <x v="5"/>
    <s v="Strategic"/>
    <x v="6"/>
    <n v="71.959999999999994"/>
    <n v="5"/>
    <n v="0.2"/>
    <n v="7.1959999999999997"/>
    <x v="2455"/>
    <n v="14.391999999999999"/>
    <x v="3"/>
    <x v="2"/>
    <x v="0"/>
    <n v="0.1"/>
  </r>
  <r>
    <n v="20201125"/>
    <s v="Connor Paige"/>
    <x v="1"/>
    <s v="New York City"/>
    <x v="1"/>
    <x v="1"/>
    <x v="60"/>
    <x v="9"/>
    <s v="SMB"/>
    <x v="6"/>
    <n v="539.91999999999996"/>
    <n v="5"/>
    <n v="0.2"/>
    <n v="47.243000000000002"/>
    <x v="239"/>
    <n v="107.98399999999999"/>
    <x v="2"/>
    <x v="0"/>
    <x v="0"/>
    <n v="8.7500000000000008E-2"/>
  </r>
  <r>
    <n v="20201125"/>
    <s v="Connor Paige"/>
    <x v="1"/>
    <s v="New York City"/>
    <x v="1"/>
    <x v="1"/>
    <x v="60"/>
    <x v="9"/>
    <s v="SMB"/>
    <x v="1"/>
    <n v="725.34400000000005"/>
    <n v="4"/>
    <n v="0.2"/>
    <n v="54.400799999999997"/>
    <x v="655"/>
    <n v="181.33600000000001"/>
    <x v="2"/>
    <x v="0"/>
    <x v="0"/>
    <n v="7.4999999999999983E-2"/>
  </r>
  <r>
    <n v="20201125"/>
    <s v="Connor Paige"/>
    <x v="1"/>
    <s v="New York City"/>
    <x v="1"/>
    <x v="1"/>
    <x v="60"/>
    <x v="9"/>
    <s v="SMB"/>
    <x v="5"/>
    <n v="7.44"/>
    <n v="3"/>
    <n v="0"/>
    <n v="2.6040000000000001"/>
    <x v="2717"/>
    <n v="2.48"/>
    <x v="2"/>
    <x v="0"/>
    <x v="0"/>
    <n v="0.35"/>
  </r>
  <r>
    <n v="20200714"/>
    <s v="Sam Gill"/>
    <x v="13"/>
    <s v="Quezon City"/>
    <x v="2"/>
    <x v="9"/>
    <x v="98"/>
    <x v="5"/>
    <s v="Enterprise"/>
    <x v="7"/>
    <n v="39.479999999999997"/>
    <n v="1"/>
    <n v="0"/>
    <n v="11.054399999999999"/>
    <x v="2733"/>
    <n v="39.479999999999997"/>
    <x v="2"/>
    <x v="7"/>
    <x v="2"/>
    <n v="0.28000000000000003"/>
  </r>
  <r>
    <n v="20210523"/>
    <s v="Boris Underwood"/>
    <x v="12"/>
    <s v="São Paulo"/>
    <x v="1"/>
    <x v="7"/>
    <x v="33"/>
    <x v="1"/>
    <s v="Enterprise"/>
    <x v="7"/>
    <n v="850.5"/>
    <n v="5"/>
    <n v="0.1"/>
    <n v="245.7"/>
    <x v="1252"/>
    <n v="170.1"/>
    <x v="1"/>
    <x v="5"/>
    <x v="1"/>
    <n v="0.28888888888888886"/>
  </r>
  <r>
    <n v="20210523"/>
    <s v="Boris Underwood"/>
    <x v="12"/>
    <s v="São Paulo"/>
    <x v="1"/>
    <x v="7"/>
    <x v="33"/>
    <x v="1"/>
    <s v="Enterprise"/>
    <x v="4"/>
    <n v="75.33"/>
    <n v="9"/>
    <n v="0"/>
    <n v="19.585799999999999"/>
    <x v="953"/>
    <n v="8.3699999999999992"/>
    <x v="1"/>
    <x v="5"/>
    <x v="1"/>
    <n v="0.26"/>
  </r>
  <r>
    <n v="20211121"/>
    <s v="Boris Hunter"/>
    <x v="16"/>
    <s v="Santiago"/>
    <x v="1"/>
    <x v="7"/>
    <x v="97"/>
    <x v="2"/>
    <s v="Strategic"/>
    <x v="7"/>
    <n v="325.63200000000001"/>
    <n v="6"/>
    <n v="0.2"/>
    <n v="28.492799999999999"/>
    <x v="1836"/>
    <n v="54.271999999999998"/>
    <x v="1"/>
    <x v="0"/>
    <x v="0"/>
    <n v="8.7499999999999994E-2"/>
  </r>
  <r>
    <n v="20211121"/>
    <s v="Boris Hunter"/>
    <x v="16"/>
    <s v="Santiago"/>
    <x v="1"/>
    <x v="7"/>
    <x v="97"/>
    <x v="2"/>
    <s v="Strategic"/>
    <x v="9"/>
    <n v="23.344000000000001"/>
    <n v="2"/>
    <n v="0.2"/>
    <n v="-1.4590000000000001"/>
    <x v="2337"/>
    <n v="11.672000000000001"/>
    <x v="1"/>
    <x v="0"/>
    <x v="0"/>
    <n v="-6.25E-2"/>
  </r>
  <r>
    <n v="20211121"/>
    <s v="Boris Hunter"/>
    <x v="16"/>
    <s v="Santiago"/>
    <x v="1"/>
    <x v="7"/>
    <x v="97"/>
    <x v="2"/>
    <s v="Strategic"/>
    <x v="1"/>
    <n v="16.52"/>
    <n v="5"/>
    <n v="0.2"/>
    <n v="5.3689999999999998"/>
    <x v="102"/>
    <n v="3.3039999999999998"/>
    <x v="1"/>
    <x v="0"/>
    <x v="0"/>
    <n v="0.32500000000000001"/>
  </r>
  <r>
    <n v="20200330"/>
    <s v="Dylan Ogden"/>
    <x v="5"/>
    <s v="Osaka"/>
    <x v="2"/>
    <x v="4"/>
    <x v="54"/>
    <x v="2"/>
    <s v="Enterprise"/>
    <x v="10"/>
    <n v="335.72"/>
    <n v="5"/>
    <n v="0.2"/>
    <n v="113.30549999999999"/>
    <x v="2110"/>
    <n v="67.144000000000005"/>
    <x v="2"/>
    <x v="10"/>
    <x v="3"/>
    <n v="0.33749999999999997"/>
  </r>
  <r>
    <n v="20200330"/>
    <s v="Dylan Ogden"/>
    <x v="5"/>
    <s v="Osaka"/>
    <x v="2"/>
    <x v="4"/>
    <x v="54"/>
    <x v="2"/>
    <s v="Enterprise"/>
    <x v="6"/>
    <n v="251.94399999999999"/>
    <n v="7"/>
    <n v="0.2"/>
    <n v="88.180400000000006"/>
    <x v="1235"/>
    <n v="35.991999999999997"/>
    <x v="2"/>
    <x v="10"/>
    <x v="3"/>
    <n v="0.35000000000000003"/>
  </r>
  <r>
    <n v="20200330"/>
    <s v="Dylan Ogden"/>
    <x v="5"/>
    <s v="Osaka"/>
    <x v="2"/>
    <x v="4"/>
    <x v="54"/>
    <x v="2"/>
    <s v="Enterprise"/>
    <x v="1"/>
    <n v="127.30200000000001"/>
    <n v="7"/>
    <n v="0.3"/>
    <n v="-9.093"/>
    <x v="821"/>
    <n v="18.186"/>
    <x v="2"/>
    <x v="10"/>
    <x v="3"/>
    <n v="-7.1428571428571425E-2"/>
  </r>
  <r>
    <n v="20231230"/>
    <s v="Faith Gray"/>
    <x v="0"/>
    <s v="Dublin"/>
    <x v="0"/>
    <x v="0"/>
    <x v="11"/>
    <x v="5"/>
    <s v="SMB"/>
    <x v="1"/>
    <n v="1207.8399999999999"/>
    <n v="8"/>
    <n v="0"/>
    <n v="314.03840000000002"/>
    <x v="1268"/>
    <n v="150.97999999999999"/>
    <x v="3"/>
    <x v="4"/>
    <x v="0"/>
    <n v="0.26000000000000006"/>
  </r>
  <r>
    <n v="20231230"/>
    <s v="Faith Gray"/>
    <x v="0"/>
    <s v="Dublin"/>
    <x v="0"/>
    <x v="0"/>
    <x v="11"/>
    <x v="5"/>
    <s v="SMB"/>
    <x v="2"/>
    <n v="12.53"/>
    <n v="1"/>
    <n v="0"/>
    <n v="5.8891"/>
    <x v="306"/>
    <n v="12.53"/>
    <x v="3"/>
    <x v="4"/>
    <x v="0"/>
    <n v="0.47000000000000003"/>
  </r>
  <r>
    <n v="20231230"/>
    <s v="Faith Gray"/>
    <x v="0"/>
    <s v="Dublin"/>
    <x v="0"/>
    <x v="0"/>
    <x v="11"/>
    <x v="5"/>
    <s v="SMB"/>
    <x v="5"/>
    <n v="34.58"/>
    <n v="1"/>
    <n v="0"/>
    <n v="10.0282"/>
    <x v="1415"/>
    <n v="34.58"/>
    <x v="3"/>
    <x v="4"/>
    <x v="0"/>
    <n v="0.29000000000000004"/>
  </r>
  <r>
    <n v="20231230"/>
    <s v="Faith Gray"/>
    <x v="0"/>
    <s v="Dublin"/>
    <x v="0"/>
    <x v="0"/>
    <x v="11"/>
    <x v="5"/>
    <s v="SMB"/>
    <x v="1"/>
    <n v="300.98"/>
    <n v="1"/>
    <n v="0"/>
    <n v="87.284199999999998"/>
    <x v="2449"/>
    <n v="300.98"/>
    <x v="3"/>
    <x v="4"/>
    <x v="0"/>
    <n v="0.28999999999999998"/>
  </r>
  <r>
    <n v="20231230"/>
    <s v="Faith Gray"/>
    <x v="0"/>
    <s v="Dublin"/>
    <x v="0"/>
    <x v="0"/>
    <x v="11"/>
    <x v="5"/>
    <s v="SMB"/>
    <x v="1"/>
    <n v="258.75"/>
    <n v="3"/>
    <n v="0"/>
    <n v="77.625"/>
    <x v="902"/>
    <n v="86.25"/>
    <x v="3"/>
    <x v="4"/>
    <x v="0"/>
    <n v="0.3"/>
  </r>
  <r>
    <n v="20230303"/>
    <s v="Victoria Wilkins"/>
    <x v="13"/>
    <s v="Quezon City"/>
    <x v="2"/>
    <x v="9"/>
    <x v="37"/>
    <x v="0"/>
    <s v="Strategic"/>
    <x v="5"/>
    <n v="59.52"/>
    <n v="3"/>
    <n v="0"/>
    <n v="15.475199999999999"/>
    <x v="407"/>
    <n v="19.84"/>
    <x v="3"/>
    <x v="10"/>
    <x v="3"/>
    <n v="0.25999999999999995"/>
  </r>
  <r>
    <n v="20230303"/>
    <s v="Victoria Wilkins"/>
    <x v="13"/>
    <s v="Quezon City"/>
    <x v="2"/>
    <x v="9"/>
    <x v="37"/>
    <x v="0"/>
    <s v="Strategic"/>
    <x v="10"/>
    <n v="57.96"/>
    <n v="7"/>
    <n v="0"/>
    <n v="27.241199999999999"/>
    <x v="1703"/>
    <n v="8.2799999999999994"/>
    <x v="3"/>
    <x v="10"/>
    <x v="3"/>
    <n v="0.47"/>
  </r>
  <r>
    <n v="20230303"/>
    <s v="Victoria Wilkins"/>
    <x v="13"/>
    <s v="Quezon City"/>
    <x v="2"/>
    <x v="9"/>
    <x v="37"/>
    <x v="0"/>
    <s v="Strategic"/>
    <x v="0"/>
    <n v="441.96"/>
    <n v="2"/>
    <n v="0"/>
    <n v="101.6508"/>
    <x v="1770"/>
    <n v="220.98"/>
    <x v="3"/>
    <x v="10"/>
    <x v="3"/>
    <n v="0.23"/>
  </r>
  <r>
    <n v="20230303"/>
    <s v="Victoria Wilkins"/>
    <x v="13"/>
    <s v="Quezon City"/>
    <x v="2"/>
    <x v="9"/>
    <x v="37"/>
    <x v="0"/>
    <s v="Strategic"/>
    <x v="8"/>
    <n v="68.040000000000006"/>
    <n v="6"/>
    <n v="0"/>
    <n v="33.339599999999997"/>
    <x v="776"/>
    <n v="11.340000000000002"/>
    <x v="3"/>
    <x v="10"/>
    <x v="3"/>
    <n v="0.48999999999999994"/>
  </r>
  <r>
    <n v="20221007"/>
    <s v="Natalie Skinner"/>
    <x v="22"/>
    <s v="Novosibirsk"/>
    <x v="0"/>
    <x v="11"/>
    <x v="33"/>
    <x v="1"/>
    <s v="Enterprise"/>
    <x v="12"/>
    <n v="703.71"/>
    <n v="6"/>
    <n v="0.7"/>
    <n v="-938.28"/>
    <x v="2734"/>
    <n v="117.28500000000001"/>
    <x v="0"/>
    <x v="2"/>
    <x v="0"/>
    <n v="-1.3333333333333333"/>
  </r>
  <r>
    <n v="20221007"/>
    <s v="Natalie Skinner"/>
    <x v="22"/>
    <s v="Novosibirsk"/>
    <x v="0"/>
    <x v="11"/>
    <x v="33"/>
    <x v="1"/>
    <s v="Enterprise"/>
    <x v="2"/>
    <n v="17.904"/>
    <n v="4"/>
    <n v="0.7"/>
    <n v="-14.92"/>
    <x v="1205"/>
    <n v="4.476"/>
    <x v="0"/>
    <x v="2"/>
    <x v="0"/>
    <n v="-0.83333333333333337"/>
  </r>
  <r>
    <n v="20221007"/>
    <s v="Natalie Skinner"/>
    <x v="22"/>
    <s v="Novosibirsk"/>
    <x v="0"/>
    <x v="11"/>
    <x v="33"/>
    <x v="1"/>
    <s v="Enterprise"/>
    <x v="2"/>
    <n v="11.976000000000001"/>
    <n v="4"/>
    <n v="0.7"/>
    <n v="-9.1815999999999995"/>
    <x v="1369"/>
    <n v="2.9940000000000002"/>
    <x v="0"/>
    <x v="2"/>
    <x v="0"/>
    <n v="-0.76666666666666661"/>
  </r>
  <r>
    <n v="20221007"/>
    <s v="Natalie Skinner"/>
    <x v="22"/>
    <s v="Novosibirsk"/>
    <x v="0"/>
    <x v="11"/>
    <x v="33"/>
    <x v="1"/>
    <s v="Enterprise"/>
    <x v="9"/>
    <n v="67.959999999999994"/>
    <n v="5"/>
    <n v="0.2"/>
    <n v="0.84950000000000003"/>
    <x v="2735"/>
    <n v="13.591999999999999"/>
    <x v="0"/>
    <x v="2"/>
    <x v="0"/>
    <n v="1.2500000000000002E-2"/>
  </r>
  <r>
    <n v="20210405"/>
    <s v="Carl Avery"/>
    <x v="1"/>
    <s v="New York City"/>
    <x v="1"/>
    <x v="1"/>
    <x v="13"/>
    <x v="4"/>
    <s v="Strategic"/>
    <x v="1"/>
    <n v="892.22400000000005"/>
    <n v="3"/>
    <n v="0.2"/>
    <n v="89.222399999999993"/>
    <x v="911"/>
    <n v="297.40800000000002"/>
    <x v="1"/>
    <x v="3"/>
    <x v="1"/>
    <n v="9.9999999999999992E-2"/>
  </r>
  <r>
    <n v="20200909"/>
    <s v="Benjamin Berry"/>
    <x v="3"/>
    <s v="Uppsala"/>
    <x v="0"/>
    <x v="3"/>
    <x v="50"/>
    <x v="1"/>
    <s v="SMB"/>
    <x v="12"/>
    <n v="1299.99"/>
    <n v="2"/>
    <n v="0.5"/>
    <n v="-571.99559999999997"/>
    <x v="2554"/>
    <n v="649.995"/>
    <x v="2"/>
    <x v="8"/>
    <x v="2"/>
    <n v="-0.43999999999999995"/>
  </r>
  <r>
    <n v="20220316"/>
    <s v="Julian Glover"/>
    <x v="1"/>
    <s v="Los Angeles"/>
    <x v="1"/>
    <x v="1"/>
    <x v="27"/>
    <x v="1"/>
    <s v="Strategic"/>
    <x v="2"/>
    <n v="4.5439999999999996"/>
    <n v="2"/>
    <n v="0.2"/>
    <n v="1.6472"/>
    <x v="830"/>
    <n v="2.2719999999999998"/>
    <x v="0"/>
    <x v="10"/>
    <x v="3"/>
    <n v="0.36250000000000004"/>
  </r>
  <r>
    <n v="20220316"/>
    <s v="Julian Glover"/>
    <x v="1"/>
    <s v="Los Angeles"/>
    <x v="1"/>
    <x v="1"/>
    <x v="27"/>
    <x v="1"/>
    <s v="Strategic"/>
    <x v="1"/>
    <n v="1352.0319999999999"/>
    <n v="4"/>
    <n v="0.2"/>
    <n v="84.501999999999995"/>
    <x v="805"/>
    <n v="338.00799999999998"/>
    <x v="0"/>
    <x v="10"/>
    <x v="3"/>
    <n v="6.25E-2"/>
  </r>
  <r>
    <n v="20211227"/>
    <s v="William Skinner"/>
    <x v="24"/>
    <s v="Mexico City"/>
    <x v="1"/>
    <x v="7"/>
    <x v="59"/>
    <x v="3"/>
    <s v="Strategic"/>
    <x v="2"/>
    <n v="1548.99"/>
    <n v="9"/>
    <n v="0.4"/>
    <n v="-464.697"/>
    <x v="2336"/>
    <n v="172.11"/>
    <x v="1"/>
    <x v="4"/>
    <x v="0"/>
    <n v="-0.3"/>
  </r>
  <r>
    <n v="20211227"/>
    <s v="William Skinner"/>
    <x v="24"/>
    <s v="Mexico City"/>
    <x v="1"/>
    <x v="7"/>
    <x v="59"/>
    <x v="3"/>
    <s v="Strategic"/>
    <x v="10"/>
    <n v="19.872"/>
    <n v="3"/>
    <n v="0.2"/>
    <n v="6.7068000000000003"/>
    <x v="1703"/>
    <n v="6.6239999999999997"/>
    <x v="1"/>
    <x v="4"/>
    <x v="0"/>
    <n v="0.33750000000000002"/>
  </r>
  <r>
    <n v="20230808"/>
    <s v="Evan Ince"/>
    <x v="5"/>
    <s v="Aichi"/>
    <x v="2"/>
    <x v="4"/>
    <x v="17"/>
    <x v="1"/>
    <s v="SMB"/>
    <x v="9"/>
    <n v="119.44799999999999"/>
    <n v="3"/>
    <n v="0.2"/>
    <n v="-13.437900000000001"/>
    <x v="97"/>
    <n v="39.815999999999995"/>
    <x v="3"/>
    <x v="6"/>
    <x v="2"/>
    <n v="-0.11250000000000002"/>
  </r>
  <r>
    <n v="20230808"/>
    <s v="Evan Ince"/>
    <x v="5"/>
    <s v="Aichi"/>
    <x v="2"/>
    <x v="4"/>
    <x v="17"/>
    <x v="1"/>
    <s v="SMB"/>
    <x v="3"/>
    <n v="118.16"/>
    <n v="2"/>
    <n v="0.2"/>
    <n v="-25.109000000000002"/>
    <x v="241"/>
    <n v="59.08"/>
    <x v="3"/>
    <x v="6"/>
    <x v="2"/>
    <n v="-0.21250000000000002"/>
  </r>
  <r>
    <n v="20210322"/>
    <s v="Molly Martin"/>
    <x v="19"/>
    <s v="Porto"/>
    <x v="0"/>
    <x v="2"/>
    <x v="57"/>
    <x v="5"/>
    <s v="Strategic"/>
    <x v="5"/>
    <n v="19.559999999999999"/>
    <n v="4"/>
    <n v="0"/>
    <n v="5.4767999999999999"/>
    <x v="2736"/>
    <n v="4.8899999999999997"/>
    <x v="1"/>
    <x v="10"/>
    <x v="3"/>
    <n v="0.28000000000000003"/>
  </r>
  <r>
    <n v="20211130"/>
    <s v="Keith Mills"/>
    <x v="33"/>
    <s v="Tel Aviv"/>
    <x v="0"/>
    <x v="11"/>
    <x v="75"/>
    <x v="0"/>
    <s v="SMB"/>
    <x v="4"/>
    <n v="80.959999999999994"/>
    <n v="4"/>
    <n v="0"/>
    <n v="29.145600000000002"/>
    <x v="2458"/>
    <n v="20.239999999999998"/>
    <x v="1"/>
    <x v="0"/>
    <x v="0"/>
    <n v="0.36000000000000004"/>
  </r>
  <r>
    <n v="20211130"/>
    <s v="Keith Mills"/>
    <x v="33"/>
    <s v="Tel Aviv"/>
    <x v="0"/>
    <x v="11"/>
    <x v="75"/>
    <x v="0"/>
    <s v="SMB"/>
    <x v="8"/>
    <n v="25.92"/>
    <n v="4"/>
    <n v="0"/>
    <n v="12.441599999999999"/>
    <x v="86"/>
    <n v="6.48"/>
    <x v="1"/>
    <x v="0"/>
    <x v="0"/>
    <n v="0.47999999999999993"/>
  </r>
  <r>
    <n v="20200415"/>
    <s v="Eric McLean"/>
    <x v="1"/>
    <s v="New York City"/>
    <x v="1"/>
    <x v="1"/>
    <x v="26"/>
    <x v="3"/>
    <s v="Enterprise"/>
    <x v="7"/>
    <n v="106.96"/>
    <n v="2"/>
    <n v="0"/>
    <n v="31.0184"/>
    <x v="676"/>
    <n v="53.48"/>
    <x v="2"/>
    <x v="3"/>
    <x v="1"/>
    <n v="0.29000000000000004"/>
  </r>
  <r>
    <n v="20200415"/>
    <s v="Eric McLean"/>
    <x v="1"/>
    <s v="New York City"/>
    <x v="1"/>
    <x v="1"/>
    <x v="26"/>
    <x v="3"/>
    <s v="Enterprise"/>
    <x v="4"/>
    <n v="187.76"/>
    <n v="4"/>
    <n v="0"/>
    <n v="76.9816"/>
    <x v="743"/>
    <n v="46.94"/>
    <x v="2"/>
    <x v="3"/>
    <x v="1"/>
    <n v="0.41000000000000003"/>
  </r>
  <r>
    <n v="20230731"/>
    <s v="Emma Langdon"/>
    <x v="24"/>
    <s v="Tijuana"/>
    <x v="1"/>
    <x v="7"/>
    <x v="19"/>
    <x v="2"/>
    <s v="Enterprise"/>
    <x v="2"/>
    <n v="76.775999999999996"/>
    <n v="4"/>
    <n v="0.7"/>
    <n v="-53.743200000000002"/>
    <x v="695"/>
    <n v="19.193999999999999"/>
    <x v="3"/>
    <x v="7"/>
    <x v="2"/>
    <n v="-0.70000000000000007"/>
  </r>
  <r>
    <n v="20230602"/>
    <s v="Luke Mills"/>
    <x v="8"/>
    <s v="San José"/>
    <x v="1"/>
    <x v="7"/>
    <x v="43"/>
    <x v="1"/>
    <s v="Strategic"/>
    <x v="2"/>
    <n v="53.9"/>
    <n v="5"/>
    <n v="0"/>
    <n v="25.872"/>
    <x v="859"/>
    <n v="10.78"/>
    <x v="3"/>
    <x v="1"/>
    <x v="1"/>
    <n v="0.48000000000000004"/>
  </r>
  <r>
    <n v="20200108"/>
    <s v="Simon Hart"/>
    <x v="5"/>
    <s v="Kanagawa"/>
    <x v="2"/>
    <x v="4"/>
    <x v="38"/>
    <x v="6"/>
    <s v="SMB"/>
    <x v="4"/>
    <n v="76.727999999999994"/>
    <n v="3"/>
    <n v="0.6"/>
    <n v="-53.709600000000002"/>
    <x v="452"/>
    <n v="25.575999999999997"/>
    <x v="2"/>
    <x v="9"/>
    <x v="3"/>
    <n v="-0.70000000000000007"/>
  </r>
  <r>
    <n v="20200108"/>
    <s v="Simon Hart"/>
    <x v="5"/>
    <s v="Kanagawa"/>
    <x v="2"/>
    <x v="4"/>
    <x v="38"/>
    <x v="6"/>
    <s v="SMB"/>
    <x v="2"/>
    <n v="10.43"/>
    <n v="7"/>
    <n v="0.8"/>
    <n v="-18.252500000000001"/>
    <x v="1070"/>
    <n v="1.49"/>
    <x v="2"/>
    <x v="9"/>
    <x v="3"/>
    <n v="-1.7500000000000002"/>
  </r>
  <r>
    <n v="20230930"/>
    <s v="Jake Mackenzie"/>
    <x v="1"/>
    <s v="New York City"/>
    <x v="1"/>
    <x v="1"/>
    <x v="15"/>
    <x v="7"/>
    <s v="SMB"/>
    <x v="5"/>
    <n v="99.2"/>
    <n v="5"/>
    <n v="0"/>
    <n v="25.792000000000002"/>
    <x v="1281"/>
    <n v="19.84"/>
    <x v="3"/>
    <x v="8"/>
    <x v="2"/>
    <n v="0.26"/>
  </r>
  <r>
    <n v="20230914"/>
    <s v="Michael Lewis"/>
    <x v="3"/>
    <s v="Stockholm"/>
    <x v="0"/>
    <x v="3"/>
    <x v="30"/>
    <x v="8"/>
    <s v="SMB"/>
    <x v="5"/>
    <n v="15.92"/>
    <n v="5"/>
    <n v="0.2"/>
    <n v="2.786"/>
    <x v="729"/>
    <n v="3.1840000000000002"/>
    <x v="3"/>
    <x v="8"/>
    <x v="2"/>
    <n v="0.17500000000000002"/>
  </r>
  <r>
    <n v="20201022"/>
    <s v="Charles Wilkins"/>
    <x v="28"/>
    <s v="Ostrava"/>
    <x v="0"/>
    <x v="11"/>
    <x v="48"/>
    <x v="5"/>
    <s v="Strategic"/>
    <x v="4"/>
    <n v="129.91999999999999"/>
    <n v="4"/>
    <n v="0"/>
    <n v="10.393599999999999"/>
    <x v="1833"/>
    <n v="32.479999999999997"/>
    <x v="2"/>
    <x v="2"/>
    <x v="0"/>
    <n v="0.08"/>
  </r>
  <r>
    <n v="20221005"/>
    <s v="Julian Short"/>
    <x v="34"/>
    <s v="Oslo"/>
    <x v="0"/>
    <x v="3"/>
    <x v="15"/>
    <x v="7"/>
    <s v="Enterprise"/>
    <x v="2"/>
    <n v="30.4"/>
    <n v="1"/>
    <n v="0"/>
    <n v="13.984"/>
    <x v="1567"/>
    <n v="30.4"/>
    <x v="0"/>
    <x v="2"/>
    <x v="0"/>
    <n v="0.46"/>
  </r>
  <r>
    <n v="20221005"/>
    <s v="Julian Short"/>
    <x v="34"/>
    <s v="Oslo"/>
    <x v="0"/>
    <x v="3"/>
    <x v="15"/>
    <x v="7"/>
    <s v="Enterprise"/>
    <x v="13"/>
    <n v="5399.91"/>
    <n v="9"/>
    <n v="0"/>
    <n v="2591.9567999999999"/>
    <x v="2187"/>
    <n v="599.99"/>
    <x v="0"/>
    <x v="2"/>
    <x v="0"/>
    <n v="0.48"/>
  </r>
  <r>
    <n v="20221005"/>
    <s v="Julian Short"/>
    <x v="34"/>
    <s v="Oslo"/>
    <x v="0"/>
    <x v="3"/>
    <x v="15"/>
    <x v="7"/>
    <s v="Enterprise"/>
    <x v="3"/>
    <n v="119.1"/>
    <n v="3"/>
    <n v="0"/>
    <n v="34.539000000000001"/>
    <x v="2737"/>
    <n v="39.699999999999996"/>
    <x v="0"/>
    <x v="2"/>
    <x v="0"/>
    <n v="0.29000000000000004"/>
  </r>
  <r>
    <n v="20211127"/>
    <s v="Amelia Campbell"/>
    <x v="31"/>
    <s v="Incheon"/>
    <x v="2"/>
    <x v="9"/>
    <x v="15"/>
    <x v="7"/>
    <s v="Enterprise"/>
    <x v="8"/>
    <n v="40.08"/>
    <n v="6"/>
    <n v="0"/>
    <n v="19.238399999999999"/>
    <x v="127"/>
    <n v="6.68"/>
    <x v="1"/>
    <x v="0"/>
    <x v="0"/>
    <n v="0.48"/>
  </r>
  <r>
    <n v="20211127"/>
    <s v="Amelia Campbell"/>
    <x v="31"/>
    <s v="Incheon"/>
    <x v="2"/>
    <x v="9"/>
    <x v="15"/>
    <x v="7"/>
    <s v="Enterprise"/>
    <x v="8"/>
    <n v="59.94"/>
    <n v="3"/>
    <n v="0"/>
    <n v="28.171800000000001"/>
    <x v="656"/>
    <n v="19.98"/>
    <x v="1"/>
    <x v="0"/>
    <x v="0"/>
    <n v="0.47000000000000003"/>
  </r>
  <r>
    <n v="20211127"/>
    <s v="Amelia Campbell"/>
    <x v="31"/>
    <s v="Incheon"/>
    <x v="2"/>
    <x v="9"/>
    <x v="15"/>
    <x v="7"/>
    <s v="Enterprise"/>
    <x v="9"/>
    <n v="259.98"/>
    <n v="2"/>
    <n v="0"/>
    <n v="88.393199999999993"/>
    <x v="1478"/>
    <n v="129.99"/>
    <x v="1"/>
    <x v="0"/>
    <x v="0"/>
    <n v="0.33999999999999997"/>
  </r>
  <r>
    <n v="20211127"/>
    <s v="Amelia Campbell"/>
    <x v="31"/>
    <s v="Incheon"/>
    <x v="2"/>
    <x v="9"/>
    <x v="15"/>
    <x v="7"/>
    <s v="Enterprise"/>
    <x v="0"/>
    <n v="170.98"/>
    <n v="1"/>
    <n v="0"/>
    <n v="32.486199999999997"/>
    <x v="1839"/>
    <n v="170.98"/>
    <x v="1"/>
    <x v="0"/>
    <x v="0"/>
    <n v="0.19"/>
  </r>
  <r>
    <n v="20211127"/>
    <s v="Amelia Campbell"/>
    <x v="31"/>
    <s v="Incheon"/>
    <x v="2"/>
    <x v="9"/>
    <x v="15"/>
    <x v="7"/>
    <s v="Enterprise"/>
    <x v="4"/>
    <n v="38.97"/>
    <n v="3"/>
    <n v="0"/>
    <n v="4.6764000000000001"/>
    <x v="2738"/>
    <n v="12.99"/>
    <x v="1"/>
    <x v="0"/>
    <x v="0"/>
    <n v="0.12000000000000001"/>
  </r>
  <r>
    <n v="20211127"/>
    <s v="Amelia Campbell"/>
    <x v="31"/>
    <s v="Incheon"/>
    <x v="2"/>
    <x v="9"/>
    <x v="15"/>
    <x v="7"/>
    <s v="Enterprise"/>
    <x v="8"/>
    <n v="154.9"/>
    <n v="5"/>
    <n v="0"/>
    <n v="69.704999999999998"/>
    <x v="786"/>
    <n v="30.98"/>
    <x v="1"/>
    <x v="0"/>
    <x v="0"/>
    <n v="0.44999999999999996"/>
  </r>
  <r>
    <n v="20211127"/>
    <s v="Amelia Campbell"/>
    <x v="31"/>
    <s v="Incheon"/>
    <x v="2"/>
    <x v="9"/>
    <x v="15"/>
    <x v="7"/>
    <s v="Enterprise"/>
    <x v="2"/>
    <n v="446.06799999999998"/>
    <n v="4"/>
    <n v="0.3"/>
    <n v="0"/>
    <x v="945"/>
    <n v="111.517"/>
    <x v="1"/>
    <x v="0"/>
    <x v="0"/>
    <n v="0"/>
  </r>
  <r>
    <n v="20230507"/>
    <s v="Katherine Watson"/>
    <x v="1"/>
    <s v="Austin"/>
    <x v="1"/>
    <x v="1"/>
    <x v="31"/>
    <x v="6"/>
    <s v="SMB"/>
    <x v="7"/>
    <n v="152.94"/>
    <n v="3"/>
    <n v="0"/>
    <n v="41.293799999999997"/>
    <x v="484"/>
    <n v="50.98"/>
    <x v="3"/>
    <x v="5"/>
    <x v="1"/>
    <n v="0.26999999999999996"/>
  </r>
  <r>
    <n v="20201008"/>
    <s v="Alan Graham"/>
    <x v="3"/>
    <s v="Stockholm"/>
    <x v="0"/>
    <x v="3"/>
    <x v="81"/>
    <x v="3"/>
    <s v="SMB"/>
    <x v="9"/>
    <n v="23.472000000000001"/>
    <n v="3"/>
    <n v="0.2"/>
    <n v="4.9878"/>
    <x v="2739"/>
    <n v="7.8240000000000007"/>
    <x v="2"/>
    <x v="2"/>
    <x v="0"/>
    <n v="0.21249999999999999"/>
  </r>
  <r>
    <n v="20201231"/>
    <s v="Sue Parsons"/>
    <x v="34"/>
    <s v="Oslo"/>
    <x v="0"/>
    <x v="3"/>
    <x v="91"/>
    <x v="9"/>
    <s v="Enterprise"/>
    <x v="8"/>
    <n v="195.64"/>
    <n v="4"/>
    <n v="0"/>
    <n v="91.950800000000001"/>
    <x v="61"/>
    <n v="48.91"/>
    <x v="2"/>
    <x v="4"/>
    <x v="0"/>
    <n v="0.47000000000000003"/>
  </r>
  <r>
    <n v="20201231"/>
    <s v="Sue Parsons"/>
    <x v="34"/>
    <s v="Oslo"/>
    <x v="0"/>
    <x v="3"/>
    <x v="91"/>
    <x v="9"/>
    <s v="Enterprise"/>
    <x v="8"/>
    <n v="14.94"/>
    <n v="3"/>
    <n v="0"/>
    <n v="7.0217999999999998"/>
    <x v="1326"/>
    <n v="4.9799999999999995"/>
    <x v="2"/>
    <x v="4"/>
    <x v="0"/>
    <n v="0.47000000000000003"/>
  </r>
  <r>
    <n v="20201231"/>
    <s v="Sue Parsons"/>
    <x v="34"/>
    <s v="Oslo"/>
    <x v="0"/>
    <x v="3"/>
    <x v="91"/>
    <x v="9"/>
    <s v="Enterprise"/>
    <x v="9"/>
    <n v="1687.8"/>
    <n v="4"/>
    <n v="0"/>
    <n v="742.63199999999995"/>
    <x v="1786"/>
    <n v="421.95"/>
    <x v="2"/>
    <x v="4"/>
    <x v="0"/>
    <n v="0.44"/>
  </r>
  <r>
    <n v="20201231"/>
    <s v="Sue Parsons"/>
    <x v="34"/>
    <s v="Oslo"/>
    <x v="0"/>
    <x v="3"/>
    <x v="91"/>
    <x v="9"/>
    <s v="Enterprise"/>
    <x v="0"/>
    <n v="341.96"/>
    <n v="2"/>
    <n v="0"/>
    <n v="78.650800000000004"/>
    <x v="1053"/>
    <n v="170.98"/>
    <x v="2"/>
    <x v="4"/>
    <x v="0"/>
    <n v="0.23000000000000004"/>
  </r>
  <r>
    <n v="20201231"/>
    <s v="Sue Parsons"/>
    <x v="34"/>
    <s v="Oslo"/>
    <x v="0"/>
    <x v="3"/>
    <x v="91"/>
    <x v="9"/>
    <s v="Enterprise"/>
    <x v="1"/>
    <n v="605.88"/>
    <n v="6"/>
    <n v="0"/>
    <n v="151.47"/>
    <x v="38"/>
    <n v="100.98"/>
    <x v="2"/>
    <x v="4"/>
    <x v="0"/>
    <n v="0.25"/>
  </r>
  <r>
    <n v="20210428"/>
    <s v="Victoria Nash"/>
    <x v="12"/>
    <s v="Brasília"/>
    <x v="1"/>
    <x v="7"/>
    <x v="62"/>
    <x v="4"/>
    <s v="Enterprise"/>
    <x v="7"/>
    <n v="186.732"/>
    <n v="1"/>
    <n v="0.1"/>
    <n v="41.496000000000002"/>
    <x v="1736"/>
    <n v="186.732"/>
    <x v="1"/>
    <x v="3"/>
    <x v="1"/>
    <n v="0.22222222222222224"/>
  </r>
  <r>
    <n v="20210428"/>
    <s v="Victoria Nash"/>
    <x v="12"/>
    <s v="Brasília"/>
    <x v="1"/>
    <x v="7"/>
    <x v="62"/>
    <x v="4"/>
    <s v="Enterprise"/>
    <x v="2"/>
    <n v="3812.97"/>
    <n v="3"/>
    <n v="0"/>
    <n v="1906.4849999999999"/>
    <x v="461"/>
    <n v="1270.99"/>
    <x v="1"/>
    <x v="3"/>
    <x v="1"/>
    <n v="0.5"/>
  </r>
  <r>
    <n v="20210214"/>
    <s v="Joanne Carr"/>
    <x v="15"/>
    <s v="Liverpool"/>
    <x v="0"/>
    <x v="0"/>
    <x v="56"/>
    <x v="1"/>
    <s v="SMB"/>
    <x v="2"/>
    <n v="26.423999999999999"/>
    <n v="9"/>
    <n v="0.2"/>
    <n v="9.5786999999999995"/>
    <x v="2681"/>
    <n v="2.9359999999999999"/>
    <x v="1"/>
    <x v="11"/>
    <x v="3"/>
    <n v="0.36249999999999999"/>
  </r>
  <r>
    <n v="20210214"/>
    <s v="Joanne Carr"/>
    <x v="15"/>
    <s v="Liverpool"/>
    <x v="0"/>
    <x v="0"/>
    <x v="56"/>
    <x v="1"/>
    <s v="SMB"/>
    <x v="6"/>
    <n v="625.99"/>
    <n v="1"/>
    <n v="0"/>
    <n v="187.797"/>
    <x v="2279"/>
    <n v="625.99"/>
    <x v="1"/>
    <x v="11"/>
    <x v="3"/>
    <n v="0.3"/>
  </r>
  <r>
    <n v="20221126"/>
    <s v="Chloe Underwood"/>
    <x v="12"/>
    <s v="Rio de Janeiro"/>
    <x v="1"/>
    <x v="7"/>
    <x v="55"/>
    <x v="1"/>
    <s v="Strategic"/>
    <x v="2"/>
    <n v="1568.61"/>
    <n v="9"/>
    <n v="0"/>
    <n v="329.40809999999999"/>
    <x v="640"/>
    <n v="174.29"/>
    <x v="0"/>
    <x v="0"/>
    <x v="0"/>
    <n v="0.21000000000000002"/>
  </r>
  <r>
    <n v="20221126"/>
    <s v="Chloe Underwood"/>
    <x v="12"/>
    <s v="Rio de Janeiro"/>
    <x v="1"/>
    <x v="7"/>
    <x v="55"/>
    <x v="1"/>
    <s v="Strategic"/>
    <x v="2"/>
    <n v="17.3"/>
    <n v="1"/>
    <n v="0"/>
    <n v="8.3040000000000003"/>
    <x v="2227"/>
    <n v="17.3"/>
    <x v="0"/>
    <x v="0"/>
    <x v="0"/>
    <n v="0.48"/>
  </r>
  <r>
    <n v="20221126"/>
    <s v="Chloe Underwood"/>
    <x v="12"/>
    <s v="Rio de Janeiro"/>
    <x v="1"/>
    <x v="7"/>
    <x v="55"/>
    <x v="1"/>
    <s v="Strategic"/>
    <x v="9"/>
    <n v="160"/>
    <n v="8"/>
    <n v="0"/>
    <n v="62.4"/>
    <x v="2740"/>
    <n v="20"/>
    <x v="0"/>
    <x v="0"/>
    <x v="0"/>
    <n v="0.39"/>
  </r>
  <r>
    <n v="20230716"/>
    <s v="Karen Welch"/>
    <x v="17"/>
    <s v="Barcelona"/>
    <x v="0"/>
    <x v="2"/>
    <x v="58"/>
    <x v="4"/>
    <s v="Strategic"/>
    <x v="7"/>
    <n v="179.94"/>
    <n v="3"/>
    <n v="0"/>
    <n v="50.383200000000002"/>
    <x v="1573"/>
    <n v="59.98"/>
    <x v="3"/>
    <x v="7"/>
    <x v="2"/>
    <n v="0.28000000000000003"/>
  </r>
  <r>
    <n v="20230716"/>
    <s v="Karen Welch"/>
    <x v="17"/>
    <s v="Barcelona"/>
    <x v="0"/>
    <x v="2"/>
    <x v="58"/>
    <x v="4"/>
    <s v="Strategic"/>
    <x v="2"/>
    <n v="872.94"/>
    <n v="3"/>
    <n v="0"/>
    <n v="157.1292"/>
    <x v="2454"/>
    <n v="290.98"/>
    <x v="3"/>
    <x v="7"/>
    <x v="2"/>
    <n v="0.18"/>
  </r>
  <r>
    <n v="20230716"/>
    <s v="Karen Welch"/>
    <x v="17"/>
    <s v="Barcelona"/>
    <x v="0"/>
    <x v="2"/>
    <x v="58"/>
    <x v="4"/>
    <s v="Strategic"/>
    <x v="8"/>
    <n v="12.96"/>
    <n v="2"/>
    <n v="0"/>
    <n v="6.2207999999999997"/>
    <x v="86"/>
    <n v="6.48"/>
    <x v="3"/>
    <x v="7"/>
    <x v="2"/>
    <n v="0.47999999999999993"/>
  </r>
  <r>
    <n v="20201229"/>
    <s v="Emma Greene"/>
    <x v="1"/>
    <s v="Detroit"/>
    <x v="1"/>
    <x v="1"/>
    <x v="46"/>
    <x v="8"/>
    <s v="SMB"/>
    <x v="1"/>
    <n v="88.8"/>
    <n v="6"/>
    <n v="0"/>
    <n v="44.4"/>
    <x v="199"/>
    <n v="14.799999999999999"/>
    <x v="2"/>
    <x v="4"/>
    <x v="0"/>
    <n v="0.5"/>
  </r>
  <r>
    <n v="20201229"/>
    <s v="Emma Greene"/>
    <x v="1"/>
    <s v="Detroit"/>
    <x v="1"/>
    <x v="1"/>
    <x v="46"/>
    <x v="8"/>
    <s v="SMB"/>
    <x v="6"/>
    <n v="319.96800000000002"/>
    <n v="4"/>
    <n v="0.2"/>
    <n v="35.996400000000001"/>
    <x v="1444"/>
    <n v="79.992000000000004"/>
    <x v="2"/>
    <x v="4"/>
    <x v="0"/>
    <n v="0.1125"/>
  </r>
  <r>
    <n v="20220323"/>
    <s v="Theresa Henderson"/>
    <x v="4"/>
    <s v="Toronto"/>
    <x v="1"/>
    <x v="1"/>
    <x v="98"/>
    <x v="5"/>
    <s v="SMB"/>
    <x v="1"/>
    <n v="167.88800000000001"/>
    <n v="7"/>
    <n v="0.2"/>
    <n v="14.690200000000001"/>
    <x v="1255"/>
    <n v="23.984000000000002"/>
    <x v="0"/>
    <x v="10"/>
    <x v="3"/>
    <n v="8.7500000000000008E-2"/>
  </r>
  <r>
    <n v="20230703"/>
    <s v="Alexander Pullman"/>
    <x v="5"/>
    <s v="Tokyo"/>
    <x v="2"/>
    <x v="4"/>
    <x v="72"/>
    <x v="4"/>
    <s v="Enterprise"/>
    <x v="8"/>
    <n v="163.96"/>
    <n v="5"/>
    <n v="0.2"/>
    <n v="59.435499999999998"/>
    <x v="1232"/>
    <n v="32.792000000000002"/>
    <x v="3"/>
    <x v="7"/>
    <x v="2"/>
    <n v="0.36249999999999999"/>
  </r>
  <r>
    <n v="20230703"/>
    <s v="Alexander Pullman"/>
    <x v="5"/>
    <s v="Tokyo"/>
    <x v="2"/>
    <x v="4"/>
    <x v="72"/>
    <x v="4"/>
    <s v="Enterprise"/>
    <x v="2"/>
    <n v="5.2320000000000002"/>
    <n v="4"/>
    <n v="0.8"/>
    <n v="-8.1096000000000004"/>
    <x v="1801"/>
    <n v="1.3080000000000001"/>
    <x v="3"/>
    <x v="7"/>
    <x v="2"/>
    <n v="-1.55"/>
  </r>
  <r>
    <n v="20231215"/>
    <s v="Bella Hodges"/>
    <x v="31"/>
    <s v="Incheon"/>
    <x v="2"/>
    <x v="9"/>
    <x v="42"/>
    <x v="2"/>
    <s v="Enterprise"/>
    <x v="13"/>
    <n v="1199.98"/>
    <n v="2"/>
    <n v="0"/>
    <n v="467.99220000000003"/>
    <x v="356"/>
    <n v="599.99"/>
    <x v="3"/>
    <x v="4"/>
    <x v="0"/>
    <n v="0.39"/>
  </r>
  <r>
    <n v="20231215"/>
    <s v="Bella Hodges"/>
    <x v="31"/>
    <s v="Incheon"/>
    <x v="2"/>
    <x v="9"/>
    <x v="42"/>
    <x v="2"/>
    <s v="Enterprise"/>
    <x v="3"/>
    <n v="73.849999999999994"/>
    <n v="1"/>
    <n v="0"/>
    <n v="2.2155"/>
    <x v="2741"/>
    <n v="73.849999999999994"/>
    <x v="3"/>
    <x v="4"/>
    <x v="0"/>
    <n v="3.0000000000000002E-2"/>
  </r>
  <r>
    <n v="20231215"/>
    <s v="Bella Hodges"/>
    <x v="31"/>
    <s v="Daegu"/>
    <x v="2"/>
    <x v="9"/>
    <x v="42"/>
    <x v="2"/>
    <s v="Enterprise"/>
    <x v="8"/>
    <n v="25.71"/>
    <n v="3"/>
    <n v="0"/>
    <n v="6.6845999999999997"/>
    <x v="1406"/>
    <n v="8.57"/>
    <x v="3"/>
    <x v="4"/>
    <x v="0"/>
    <n v="0.25999999999999995"/>
  </r>
  <r>
    <n v="20231215"/>
    <s v="Bella Hodges"/>
    <x v="31"/>
    <s v="Daegu"/>
    <x v="2"/>
    <x v="9"/>
    <x v="42"/>
    <x v="2"/>
    <s v="Enterprise"/>
    <x v="11"/>
    <n v="17.28"/>
    <n v="6"/>
    <n v="0"/>
    <n v="8.1216000000000008"/>
    <x v="1956"/>
    <n v="2.8800000000000003"/>
    <x v="3"/>
    <x v="4"/>
    <x v="0"/>
    <n v="0.47000000000000003"/>
  </r>
  <r>
    <n v="20231215"/>
    <s v="Bella Hodges"/>
    <x v="31"/>
    <s v="Daegu"/>
    <x v="2"/>
    <x v="9"/>
    <x v="42"/>
    <x v="2"/>
    <s v="Enterprise"/>
    <x v="2"/>
    <n v="526.58199999999999"/>
    <n v="2"/>
    <n v="0.3"/>
    <n v="-52.658200000000001"/>
    <x v="946"/>
    <n v="263.291"/>
    <x v="3"/>
    <x v="4"/>
    <x v="0"/>
    <n v="-0.1"/>
  </r>
  <r>
    <n v="20220827"/>
    <s v="Adrian Hunter"/>
    <x v="12"/>
    <s v="São Paulo"/>
    <x v="1"/>
    <x v="7"/>
    <x v="4"/>
    <x v="0"/>
    <s v="SMB"/>
    <x v="8"/>
    <n v="11.56"/>
    <n v="2"/>
    <n v="0"/>
    <n v="5.6643999999999997"/>
    <x v="380"/>
    <n v="5.78"/>
    <x v="0"/>
    <x v="6"/>
    <x v="2"/>
    <n v="0.48999999999999994"/>
  </r>
  <r>
    <n v="20220827"/>
    <s v="Adrian Hunter"/>
    <x v="12"/>
    <s v="São Paulo"/>
    <x v="1"/>
    <x v="7"/>
    <x v="4"/>
    <x v="0"/>
    <s v="SMB"/>
    <x v="6"/>
    <n v="209.97"/>
    <n v="3"/>
    <n v="0"/>
    <n v="58.791600000000003"/>
    <x v="2469"/>
    <n v="69.989999999999995"/>
    <x v="0"/>
    <x v="6"/>
    <x v="2"/>
    <n v="0.28000000000000003"/>
  </r>
  <r>
    <n v="20220827"/>
    <s v="Adrian Hunter"/>
    <x v="12"/>
    <s v="São Paulo"/>
    <x v="1"/>
    <x v="7"/>
    <x v="4"/>
    <x v="0"/>
    <s v="SMB"/>
    <x v="2"/>
    <n v="447.84"/>
    <n v="4"/>
    <n v="0"/>
    <n v="98.524799999999999"/>
    <x v="2050"/>
    <n v="111.96"/>
    <x v="0"/>
    <x v="6"/>
    <x v="2"/>
    <n v="0.22"/>
  </r>
  <r>
    <n v="20220827"/>
    <s v="Adrian Hunter"/>
    <x v="12"/>
    <s v="São Paulo"/>
    <x v="1"/>
    <x v="7"/>
    <x v="4"/>
    <x v="0"/>
    <s v="SMB"/>
    <x v="9"/>
    <n v="479.97"/>
    <n v="3"/>
    <n v="0"/>
    <n v="163.18979999999999"/>
    <x v="598"/>
    <n v="159.99"/>
    <x v="0"/>
    <x v="6"/>
    <x v="2"/>
    <n v="0.33999999999999997"/>
  </r>
  <r>
    <n v="20220827"/>
    <s v="Adrian Hunter"/>
    <x v="12"/>
    <s v="São Paulo"/>
    <x v="1"/>
    <x v="7"/>
    <x v="4"/>
    <x v="0"/>
    <s v="SMB"/>
    <x v="5"/>
    <n v="8.64"/>
    <n v="3"/>
    <n v="0"/>
    <n v="2.5055999999999998"/>
    <x v="856"/>
    <n v="2.8800000000000003"/>
    <x v="0"/>
    <x v="6"/>
    <x v="2"/>
    <n v="0.28999999999999998"/>
  </r>
  <r>
    <n v="20231016"/>
    <s v="Carl Powell"/>
    <x v="7"/>
    <s v="Istanbul"/>
    <x v="0"/>
    <x v="6"/>
    <x v="86"/>
    <x v="0"/>
    <s v="Strategic"/>
    <x v="5"/>
    <n v="11.68"/>
    <n v="2"/>
    <n v="0"/>
    <n v="4.2047999999999996"/>
    <x v="2742"/>
    <n v="5.84"/>
    <x v="3"/>
    <x v="2"/>
    <x v="0"/>
    <n v="0.36"/>
  </r>
  <r>
    <n v="20201025"/>
    <s v="Keith Morrison"/>
    <x v="9"/>
    <s v="Paris"/>
    <x v="0"/>
    <x v="2"/>
    <x v="28"/>
    <x v="3"/>
    <s v="SMB"/>
    <x v="9"/>
    <n v="40.776000000000003"/>
    <n v="3"/>
    <n v="0.2"/>
    <n v="0.50970000000000004"/>
    <x v="2034"/>
    <n v="13.592000000000001"/>
    <x v="2"/>
    <x v="2"/>
    <x v="0"/>
    <n v="1.2500000000000001E-2"/>
  </r>
  <r>
    <n v="20201025"/>
    <s v="Keith Morrison"/>
    <x v="9"/>
    <s v="Paris"/>
    <x v="0"/>
    <x v="2"/>
    <x v="28"/>
    <x v="3"/>
    <s v="SMB"/>
    <x v="2"/>
    <n v="13.698"/>
    <n v="3"/>
    <n v="0.7"/>
    <n v="-9.5885999999999996"/>
    <x v="345"/>
    <n v="4.5659999999999998"/>
    <x v="2"/>
    <x v="2"/>
    <x v="0"/>
    <n v="-0.7"/>
  </r>
  <r>
    <n v="20210402"/>
    <s v="Kevin Morrison"/>
    <x v="16"/>
    <s v="Antofagasta"/>
    <x v="1"/>
    <x v="7"/>
    <x v="52"/>
    <x v="3"/>
    <s v="SMB"/>
    <x v="6"/>
    <n v="87.8"/>
    <n v="5"/>
    <n v="0.2"/>
    <n v="32.924999999999997"/>
    <x v="1817"/>
    <n v="17.559999999999999"/>
    <x v="1"/>
    <x v="3"/>
    <x v="1"/>
    <n v="0.375"/>
  </r>
  <r>
    <n v="20231029"/>
    <s v="Carl Jackson"/>
    <x v="3"/>
    <s v="Gothenburg"/>
    <x v="0"/>
    <x v="3"/>
    <x v="42"/>
    <x v="2"/>
    <s v="SMB"/>
    <x v="4"/>
    <n v="77.951999999999998"/>
    <n v="3"/>
    <n v="0.2"/>
    <n v="15.590400000000001"/>
    <x v="2237"/>
    <n v="25.983999999999998"/>
    <x v="3"/>
    <x v="2"/>
    <x v="0"/>
    <n v="0.2"/>
  </r>
  <r>
    <n v="20231029"/>
    <s v="Carl Jackson"/>
    <x v="3"/>
    <s v="Gothenburg"/>
    <x v="0"/>
    <x v="3"/>
    <x v="42"/>
    <x v="2"/>
    <s v="SMB"/>
    <x v="3"/>
    <n v="147.184"/>
    <n v="2"/>
    <n v="0.2"/>
    <n v="-29.436800000000002"/>
    <x v="197"/>
    <n v="73.591999999999999"/>
    <x v="3"/>
    <x v="2"/>
    <x v="0"/>
    <n v="-0.2"/>
  </r>
  <r>
    <n v="20231029"/>
    <s v="Carl Jackson"/>
    <x v="3"/>
    <s v="Gothenburg"/>
    <x v="0"/>
    <x v="3"/>
    <x v="42"/>
    <x v="2"/>
    <s v="SMB"/>
    <x v="8"/>
    <n v="47.951999999999998"/>
    <n v="3"/>
    <n v="0.2"/>
    <n v="16.183800000000002"/>
    <x v="656"/>
    <n v="15.984"/>
    <x v="3"/>
    <x v="2"/>
    <x v="0"/>
    <n v="0.33750000000000002"/>
  </r>
  <r>
    <n v="20201205"/>
    <s v="Gordon Jackson"/>
    <x v="1"/>
    <s v="New York City"/>
    <x v="1"/>
    <x v="1"/>
    <x v="45"/>
    <x v="0"/>
    <s v="SMB"/>
    <x v="7"/>
    <n v="250.26"/>
    <n v="6"/>
    <n v="0"/>
    <n v="72.575400000000002"/>
    <x v="2743"/>
    <n v="41.71"/>
    <x v="2"/>
    <x v="4"/>
    <x v="0"/>
    <n v="0.29000000000000004"/>
  </r>
  <r>
    <n v="20231104"/>
    <s v="Cameron Bower"/>
    <x v="9"/>
    <s v="Paris"/>
    <x v="0"/>
    <x v="2"/>
    <x v="7"/>
    <x v="4"/>
    <s v="SMB"/>
    <x v="9"/>
    <n v="40.776000000000003"/>
    <n v="3"/>
    <n v="0.2"/>
    <n v="0.50970000000000004"/>
    <x v="2034"/>
    <n v="13.592000000000001"/>
    <x v="3"/>
    <x v="0"/>
    <x v="0"/>
    <n v="1.2500000000000001E-2"/>
  </r>
  <r>
    <n v="20210106"/>
    <s v="Lisa Lee"/>
    <x v="22"/>
    <s v="St Petersburg"/>
    <x v="0"/>
    <x v="11"/>
    <x v="36"/>
    <x v="4"/>
    <s v="Strategic"/>
    <x v="8"/>
    <n v="29.6"/>
    <n v="5"/>
    <n v="0.2"/>
    <n v="9.25"/>
    <x v="1023"/>
    <n v="5.92"/>
    <x v="1"/>
    <x v="9"/>
    <x v="3"/>
    <n v="0.3125"/>
  </r>
  <r>
    <n v="20210106"/>
    <s v="Lisa Lee"/>
    <x v="22"/>
    <s v="St Petersburg"/>
    <x v="0"/>
    <x v="11"/>
    <x v="36"/>
    <x v="4"/>
    <s v="Strategic"/>
    <x v="2"/>
    <n v="1.9379999999999999"/>
    <n v="2"/>
    <n v="0.7"/>
    <n v="-1.3566"/>
    <x v="520"/>
    <n v="0.96899999999999997"/>
    <x v="1"/>
    <x v="9"/>
    <x v="3"/>
    <n v="-0.70000000000000007"/>
  </r>
  <r>
    <n v="20230910"/>
    <s v="Molly Rutherford"/>
    <x v="1"/>
    <s v="New York City"/>
    <x v="1"/>
    <x v="1"/>
    <x v="88"/>
    <x v="6"/>
    <s v="Strategic"/>
    <x v="9"/>
    <n v="159.96"/>
    <n v="4"/>
    <n v="0"/>
    <n v="51.187199999999997"/>
    <x v="2744"/>
    <n v="39.99"/>
    <x v="3"/>
    <x v="8"/>
    <x v="2"/>
    <n v="0.31999999999999995"/>
  </r>
  <r>
    <n v="20210105"/>
    <s v="Nathan McGrath"/>
    <x v="15"/>
    <s v="London"/>
    <x v="0"/>
    <x v="0"/>
    <x v="6"/>
    <x v="3"/>
    <s v="Strategic"/>
    <x v="5"/>
    <n v="59.52"/>
    <n v="3"/>
    <n v="0"/>
    <n v="15.475199999999999"/>
    <x v="407"/>
    <n v="19.84"/>
    <x v="1"/>
    <x v="9"/>
    <x v="3"/>
    <n v="0.25999999999999995"/>
  </r>
  <r>
    <n v="20210105"/>
    <s v="Nathan McGrath"/>
    <x v="15"/>
    <s v="London"/>
    <x v="0"/>
    <x v="0"/>
    <x v="6"/>
    <x v="3"/>
    <s v="Strategic"/>
    <x v="10"/>
    <n v="17.48"/>
    <n v="2"/>
    <n v="0"/>
    <n v="8.2156000000000002"/>
    <x v="779"/>
    <n v="8.74"/>
    <x v="1"/>
    <x v="9"/>
    <x v="3"/>
    <n v="0.47000000000000003"/>
  </r>
  <r>
    <n v="20210105"/>
    <s v="Nathan McGrath"/>
    <x v="15"/>
    <s v="London"/>
    <x v="0"/>
    <x v="0"/>
    <x v="6"/>
    <x v="3"/>
    <s v="Strategic"/>
    <x v="2"/>
    <n v="13.167999999999999"/>
    <n v="2"/>
    <n v="0.2"/>
    <n v="4.6087999999999996"/>
    <x v="2529"/>
    <n v="6.5839999999999996"/>
    <x v="1"/>
    <x v="9"/>
    <x v="3"/>
    <n v="0.35"/>
  </r>
  <r>
    <n v="20230417"/>
    <s v="Stewart May"/>
    <x v="1"/>
    <s v="Los Angeles"/>
    <x v="1"/>
    <x v="1"/>
    <x v="13"/>
    <x v="4"/>
    <s v="Enterprise"/>
    <x v="7"/>
    <n v="40.74"/>
    <n v="3"/>
    <n v="0"/>
    <n v="12.222"/>
    <x v="2745"/>
    <n v="13.58"/>
    <x v="3"/>
    <x v="3"/>
    <x v="1"/>
    <n v="0.3"/>
  </r>
  <r>
    <n v="20210910"/>
    <s v="Luke Rutherford"/>
    <x v="5"/>
    <s v="Chiba"/>
    <x v="2"/>
    <x v="4"/>
    <x v="98"/>
    <x v="5"/>
    <s v="Strategic"/>
    <x v="1"/>
    <n v="179.886"/>
    <n v="1"/>
    <n v="0.3"/>
    <n v="-2.5697999999999999"/>
    <x v="1698"/>
    <n v="179.886"/>
    <x v="1"/>
    <x v="8"/>
    <x v="2"/>
    <n v="-1.4285714285714285E-2"/>
  </r>
  <r>
    <n v="20220926"/>
    <s v="Austin Randall"/>
    <x v="24"/>
    <s v="Tijuana"/>
    <x v="1"/>
    <x v="7"/>
    <x v="53"/>
    <x v="3"/>
    <s v="SMB"/>
    <x v="7"/>
    <n v="286.25599999999997"/>
    <n v="1"/>
    <n v="0.2"/>
    <n v="17.890999999999998"/>
    <x v="1864"/>
    <n v="286.25599999999997"/>
    <x v="0"/>
    <x v="8"/>
    <x v="2"/>
    <n v="6.25E-2"/>
  </r>
  <r>
    <n v="20220926"/>
    <s v="Austin Randall"/>
    <x v="24"/>
    <s v="Tijuana"/>
    <x v="1"/>
    <x v="7"/>
    <x v="53"/>
    <x v="3"/>
    <s v="SMB"/>
    <x v="3"/>
    <n v="24.224"/>
    <n v="2"/>
    <n v="0.2"/>
    <n v="-4.8448000000000002"/>
    <x v="475"/>
    <n v="12.112"/>
    <x v="0"/>
    <x v="8"/>
    <x v="2"/>
    <n v="-0.2"/>
  </r>
  <r>
    <n v="20220926"/>
    <s v="Austin Randall"/>
    <x v="24"/>
    <s v="Tijuana"/>
    <x v="1"/>
    <x v="7"/>
    <x v="53"/>
    <x v="3"/>
    <s v="SMB"/>
    <x v="3"/>
    <n v="331.536"/>
    <n v="3"/>
    <n v="0.2"/>
    <n v="-82.884"/>
    <x v="2438"/>
    <n v="110.512"/>
    <x v="0"/>
    <x v="8"/>
    <x v="2"/>
    <n v="-0.25"/>
  </r>
  <r>
    <n v="20210316"/>
    <s v="Jack Graham"/>
    <x v="15"/>
    <s v="London"/>
    <x v="0"/>
    <x v="0"/>
    <x v="5"/>
    <x v="2"/>
    <s v="Enterprise"/>
    <x v="5"/>
    <n v="17.52"/>
    <n v="3"/>
    <n v="0"/>
    <n v="6.3071999999999999"/>
    <x v="2742"/>
    <n v="5.84"/>
    <x v="1"/>
    <x v="10"/>
    <x v="3"/>
    <n v="0.36"/>
  </r>
  <r>
    <n v="20221127"/>
    <s v="Julian Morrison"/>
    <x v="5"/>
    <s v="Shizuoka"/>
    <x v="2"/>
    <x v="4"/>
    <x v="46"/>
    <x v="8"/>
    <s v="SMB"/>
    <x v="5"/>
    <n v="17.856000000000002"/>
    <n v="4"/>
    <n v="0.2"/>
    <n v="4.2408000000000001"/>
    <x v="2746"/>
    <n v="4.4640000000000004"/>
    <x v="0"/>
    <x v="0"/>
    <x v="0"/>
    <n v="0.23749999999999999"/>
  </r>
  <r>
    <n v="20220927"/>
    <s v="Diane Metcalfe"/>
    <x v="2"/>
    <s v="Munich"/>
    <x v="0"/>
    <x v="2"/>
    <x v="33"/>
    <x v="1"/>
    <s v="Enterprise"/>
    <x v="9"/>
    <n v="431.976"/>
    <n v="3"/>
    <n v="0.2"/>
    <n v="-75.595799999999997"/>
    <x v="2747"/>
    <n v="143.99199999999999"/>
    <x v="0"/>
    <x v="8"/>
    <x v="2"/>
    <n v="-0.17499999999999999"/>
  </r>
  <r>
    <n v="20230614"/>
    <s v="Paul MacDonald"/>
    <x v="4"/>
    <s v="Toronto"/>
    <x v="1"/>
    <x v="1"/>
    <x v="53"/>
    <x v="3"/>
    <s v="Enterprise"/>
    <x v="1"/>
    <n v="291.13600000000002"/>
    <n v="4"/>
    <n v="0.2"/>
    <n v="-25.474399999999999"/>
    <x v="1816"/>
    <n v="72.784000000000006"/>
    <x v="3"/>
    <x v="1"/>
    <x v="1"/>
    <n v="-8.7499999999999994E-2"/>
  </r>
  <r>
    <n v="20230919"/>
    <s v="Joe Wallace"/>
    <x v="5"/>
    <s v="Aichi"/>
    <x v="2"/>
    <x v="4"/>
    <x v="30"/>
    <x v="8"/>
    <s v="Enterprise"/>
    <x v="10"/>
    <n v="114.848"/>
    <n v="4"/>
    <n v="0.2"/>
    <n v="35.89"/>
    <x v="80"/>
    <n v="28.712"/>
    <x v="3"/>
    <x v="8"/>
    <x v="2"/>
    <n v="0.3125"/>
  </r>
  <r>
    <n v="20230603"/>
    <s v="Una Poole"/>
    <x v="5"/>
    <s v="Tokyo"/>
    <x v="2"/>
    <x v="4"/>
    <x v="83"/>
    <x v="0"/>
    <s v="SMB"/>
    <x v="8"/>
    <n v="10.688000000000001"/>
    <n v="2"/>
    <n v="0.2"/>
    <n v="3.7408000000000001"/>
    <x v="678"/>
    <n v="5.3440000000000003"/>
    <x v="3"/>
    <x v="1"/>
    <x v="1"/>
    <n v="0.35"/>
  </r>
  <r>
    <n v="20220516"/>
    <s v="Gabrielle Russell"/>
    <x v="24"/>
    <s v="Toluca"/>
    <x v="1"/>
    <x v="7"/>
    <x v="4"/>
    <x v="0"/>
    <s v="SMB"/>
    <x v="8"/>
    <n v="15.231999999999999"/>
    <n v="4"/>
    <n v="0.2"/>
    <n v="5.5216000000000003"/>
    <x v="1612"/>
    <n v="3.8079999999999998"/>
    <x v="0"/>
    <x v="5"/>
    <x v="1"/>
    <n v="0.36250000000000004"/>
  </r>
  <r>
    <n v="20230916"/>
    <s v="Jonathan Brown"/>
    <x v="4"/>
    <s v="Toronto"/>
    <x v="1"/>
    <x v="1"/>
    <x v="29"/>
    <x v="2"/>
    <s v="SMB"/>
    <x v="5"/>
    <n v="12.42"/>
    <n v="3"/>
    <n v="0"/>
    <n v="5.2164000000000001"/>
    <x v="155"/>
    <n v="4.1399999999999997"/>
    <x v="3"/>
    <x v="8"/>
    <x v="2"/>
    <n v="0.42000000000000004"/>
  </r>
  <r>
    <n v="20220823"/>
    <s v="Thomas Ross"/>
    <x v="4"/>
    <s v="Toronto"/>
    <x v="1"/>
    <x v="1"/>
    <x v="12"/>
    <x v="6"/>
    <s v="Strategic"/>
    <x v="8"/>
    <n v="19.440000000000001"/>
    <n v="3"/>
    <n v="0"/>
    <n v="9.3312000000000008"/>
    <x v="509"/>
    <n v="6.48"/>
    <x v="0"/>
    <x v="6"/>
    <x v="2"/>
    <n v="0.48000000000000004"/>
  </r>
  <r>
    <n v="20200530"/>
    <s v="Alison Howard"/>
    <x v="15"/>
    <s v="London"/>
    <x v="0"/>
    <x v="0"/>
    <x v="57"/>
    <x v="5"/>
    <s v="SMB"/>
    <x v="2"/>
    <n v="70.367999999999995"/>
    <n v="4"/>
    <n v="0.2"/>
    <n v="26.388000000000002"/>
    <x v="1004"/>
    <n v="17.591999999999999"/>
    <x v="2"/>
    <x v="5"/>
    <x v="1"/>
    <n v="0.37500000000000006"/>
  </r>
  <r>
    <n v="20231219"/>
    <s v="Rebecca Mackay"/>
    <x v="3"/>
    <s v="Stockholm"/>
    <x v="0"/>
    <x v="3"/>
    <x v="11"/>
    <x v="5"/>
    <s v="SMB"/>
    <x v="5"/>
    <n v="12.672000000000001"/>
    <n v="9"/>
    <n v="0.2"/>
    <n v="1.4256"/>
    <x v="853"/>
    <n v="1.4080000000000001"/>
    <x v="3"/>
    <x v="4"/>
    <x v="0"/>
    <n v="0.11249999999999999"/>
  </r>
  <r>
    <n v="20230731"/>
    <s v="Austin Stewart"/>
    <x v="38"/>
    <s v="Beijing"/>
    <x v="2"/>
    <x v="9"/>
    <x v="72"/>
    <x v="4"/>
    <s v="SMB"/>
    <x v="6"/>
    <n v="89.95"/>
    <n v="5"/>
    <n v="0"/>
    <n v="43.176000000000002"/>
    <x v="1762"/>
    <n v="17.990000000000002"/>
    <x v="3"/>
    <x v="7"/>
    <x v="2"/>
    <n v="0.48"/>
  </r>
  <r>
    <n v="20201121"/>
    <s v="Samantha Paterson"/>
    <x v="1"/>
    <s v="Los Angeles"/>
    <x v="1"/>
    <x v="1"/>
    <x v="8"/>
    <x v="5"/>
    <s v="Enterprise"/>
    <x v="8"/>
    <n v="6.58"/>
    <n v="2"/>
    <n v="0"/>
    <n v="3.0268000000000002"/>
    <x v="1233"/>
    <n v="3.29"/>
    <x v="2"/>
    <x v="0"/>
    <x v="0"/>
    <n v="0.46"/>
  </r>
  <r>
    <n v="20201121"/>
    <s v="Samantha Paterson"/>
    <x v="1"/>
    <s v="Los Angeles"/>
    <x v="1"/>
    <x v="1"/>
    <x v="8"/>
    <x v="5"/>
    <s v="Enterprise"/>
    <x v="9"/>
    <n v="94.99"/>
    <n v="1"/>
    <n v="0"/>
    <n v="28.497"/>
    <x v="1832"/>
    <n v="94.99"/>
    <x v="2"/>
    <x v="0"/>
    <x v="0"/>
    <n v="0.3"/>
  </r>
  <r>
    <n v="20210924"/>
    <s v="Felicity Peake"/>
    <x v="16"/>
    <s v="Santiago"/>
    <x v="1"/>
    <x v="7"/>
    <x v="16"/>
    <x v="6"/>
    <s v="SMB"/>
    <x v="6"/>
    <n v="35.119999999999997"/>
    <n v="2"/>
    <n v="0.2"/>
    <n v="13.17"/>
    <x v="2748"/>
    <n v="17.559999999999999"/>
    <x v="1"/>
    <x v="8"/>
    <x v="2"/>
    <n v="0.375"/>
  </r>
  <r>
    <n v="20230821"/>
    <s v="Leonard Parsons"/>
    <x v="1"/>
    <s v="New York City"/>
    <x v="1"/>
    <x v="1"/>
    <x v="72"/>
    <x v="4"/>
    <s v="SMB"/>
    <x v="8"/>
    <n v="25.92"/>
    <n v="4"/>
    <n v="0"/>
    <n v="12.441599999999999"/>
    <x v="86"/>
    <n v="6.48"/>
    <x v="3"/>
    <x v="6"/>
    <x v="2"/>
    <n v="0.47999999999999993"/>
  </r>
  <r>
    <n v="20220618"/>
    <s v="Christopher James"/>
    <x v="29"/>
    <s v="Riyadh"/>
    <x v="0"/>
    <x v="6"/>
    <x v="61"/>
    <x v="1"/>
    <s v="Strategic"/>
    <x v="2"/>
    <n v="7.96"/>
    <n v="2"/>
    <n v="0"/>
    <n v="3.7412000000000001"/>
    <x v="120"/>
    <n v="3.98"/>
    <x v="0"/>
    <x v="1"/>
    <x v="1"/>
    <n v="0.47000000000000003"/>
  </r>
  <r>
    <n v="20220618"/>
    <s v="Christopher James"/>
    <x v="29"/>
    <s v="Riyadh"/>
    <x v="0"/>
    <x v="6"/>
    <x v="61"/>
    <x v="1"/>
    <s v="Strategic"/>
    <x v="6"/>
    <n v="566.97"/>
    <n v="3"/>
    <n v="0"/>
    <n v="153.08189999999999"/>
    <x v="904"/>
    <n v="188.99"/>
    <x v="0"/>
    <x v="1"/>
    <x v="1"/>
    <n v="0.26999999999999996"/>
  </r>
  <r>
    <n v="20220618"/>
    <s v="Christopher James"/>
    <x v="29"/>
    <s v="Riyadh"/>
    <x v="0"/>
    <x v="6"/>
    <x v="61"/>
    <x v="1"/>
    <s v="Strategic"/>
    <x v="5"/>
    <n v="9.84"/>
    <n v="3"/>
    <n v="0"/>
    <n v="2.8536000000000001"/>
    <x v="283"/>
    <n v="3.28"/>
    <x v="0"/>
    <x v="1"/>
    <x v="1"/>
    <n v="0.29000000000000004"/>
  </r>
  <r>
    <n v="20211219"/>
    <s v="Thomas Watson"/>
    <x v="10"/>
    <s v="Sydney"/>
    <x v="2"/>
    <x v="8"/>
    <x v="8"/>
    <x v="5"/>
    <s v="Enterprise"/>
    <x v="9"/>
    <n v="25.488"/>
    <n v="2"/>
    <n v="0.2"/>
    <n v="4.7789999999999999"/>
    <x v="817"/>
    <n v="12.744"/>
    <x v="1"/>
    <x v="4"/>
    <x v="0"/>
    <n v="0.1875"/>
  </r>
  <r>
    <n v="20210531"/>
    <s v="Una Knox"/>
    <x v="15"/>
    <s v="Newcastle"/>
    <x v="0"/>
    <x v="0"/>
    <x v="18"/>
    <x v="0"/>
    <s v="Enterprise"/>
    <x v="11"/>
    <n v="7.56"/>
    <n v="6"/>
    <n v="0"/>
    <n v="0.3024"/>
    <x v="248"/>
    <n v="1.26"/>
    <x v="1"/>
    <x v="5"/>
    <x v="1"/>
    <n v="0.04"/>
  </r>
  <r>
    <n v="20210618"/>
    <s v="Kimberly Newman"/>
    <x v="17"/>
    <s v="Barcelona"/>
    <x v="0"/>
    <x v="2"/>
    <x v="44"/>
    <x v="2"/>
    <s v="SMB"/>
    <x v="4"/>
    <n v="60.84"/>
    <n v="3"/>
    <n v="0"/>
    <n v="19.468800000000002"/>
    <x v="2749"/>
    <n v="20.28"/>
    <x v="1"/>
    <x v="1"/>
    <x v="1"/>
    <n v="0.32"/>
  </r>
  <r>
    <n v="20210618"/>
    <s v="Kimberly Newman"/>
    <x v="17"/>
    <s v="Barcelona"/>
    <x v="0"/>
    <x v="2"/>
    <x v="44"/>
    <x v="2"/>
    <s v="SMB"/>
    <x v="3"/>
    <n v="450.04"/>
    <n v="2"/>
    <n v="0"/>
    <n v="58.505200000000002"/>
    <x v="1351"/>
    <n v="225.02"/>
    <x v="1"/>
    <x v="1"/>
    <x v="1"/>
    <n v="0.13"/>
  </r>
  <r>
    <n v="20210618"/>
    <s v="Kimberly Newman"/>
    <x v="17"/>
    <s v="Valencia"/>
    <x v="0"/>
    <x v="2"/>
    <x v="44"/>
    <x v="2"/>
    <s v="SMB"/>
    <x v="2"/>
    <n v="34.6"/>
    <n v="2"/>
    <n v="0"/>
    <n v="16.608000000000001"/>
    <x v="2227"/>
    <n v="17.3"/>
    <x v="1"/>
    <x v="1"/>
    <x v="1"/>
    <n v="0.48"/>
  </r>
  <r>
    <n v="20210618"/>
    <s v="Kimberly Newman"/>
    <x v="17"/>
    <s v="Valencia"/>
    <x v="0"/>
    <x v="2"/>
    <x v="44"/>
    <x v="2"/>
    <s v="SMB"/>
    <x v="6"/>
    <n v="467.97"/>
    <n v="3"/>
    <n v="0"/>
    <n v="140.39099999999999"/>
    <x v="2750"/>
    <n v="155.99"/>
    <x v="1"/>
    <x v="1"/>
    <x v="1"/>
    <n v="0.3"/>
  </r>
  <r>
    <n v="20210618"/>
    <s v="Kimberly Newman"/>
    <x v="17"/>
    <s v="Valencia"/>
    <x v="0"/>
    <x v="2"/>
    <x v="44"/>
    <x v="2"/>
    <s v="SMB"/>
    <x v="2"/>
    <n v="33.020000000000003"/>
    <n v="2"/>
    <n v="0"/>
    <n v="15.849600000000001"/>
    <x v="756"/>
    <n v="16.510000000000002"/>
    <x v="1"/>
    <x v="1"/>
    <x v="1"/>
    <n v="0.48"/>
  </r>
  <r>
    <n v="20211130"/>
    <s v="Rebecca Lambert"/>
    <x v="3"/>
    <s v="Gothenburg"/>
    <x v="0"/>
    <x v="3"/>
    <x v="85"/>
    <x v="0"/>
    <s v="Strategic"/>
    <x v="4"/>
    <n v="17.088000000000001"/>
    <n v="2"/>
    <n v="0.2"/>
    <n v="1.0680000000000001"/>
    <x v="1691"/>
    <n v="8.5440000000000005"/>
    <x v="1"/>
    <x v="0"/>
    <x v="0"/>
    <n v="6.25E-2"/>
  </r>
  <r>
    <n v="20211221"/>
    <s v="Diana Taylor"/>
    <x v="24"/>
    <s v="Mexico City"/>
    <x v="1"/>
    <x v="7"/>
    <x v="57"/>
    <x v="5"/>
    <s v="Strategic"/>
    <x v="5"/>
    <n v="3.008"/>
    <n v="2"/>
    <n v="0.2"/>
    <n v="0.33839999999999998"/>
    <x v="905"/>
    <n v="1.504"/>
    <x v="1"/>
    <x v="4"/>
    <x v="0"/>
    <n v="0.11249999999999999"/>
  </r>
  <r>
    <n v="20231118"/>
    <s v="Carolyn Ross"/>
    <x v="3"/>
    <s v="Stockholm"/>
    <x v="0"/>
    <x v="3"/>
    <x v="68"/>
    <x v="4"/>
    <s v="SMB"/>
    <x v="8"/>
    <n v="268.24"/>
    <n v="7"/>
    <n v="0.2"/>
    <n v="93.884"/>
    <x v="136"/>
    <n v="38.32"/>
    <x v="3"/>
    <x v="0"/>
    <x v="0"/>
    <n v="0.35"/>
  </r>
  <r>
    <n v="20231118"/>
    <s v="Carolyn Ross"/>
    <x v="3"/>
    <s v="Stockholm"/>
    <x v="0"/>
    <x v="3"/>
    <x v="68"/>
    <x v="4"/>
    <s v="SMB"/>
    <x v="9"/>
    <n v="431.16"/>
    <n v="5"/>
    <n v="0.2"/>
    <n v="107.79"/>
    <x v="903"/>
    <n v="86.231999999999999"/>
    <x v="3"/>
    <x v="0"/>
    <x v="0"/>
    <n v="0.25"/>
  </r>
  <r>
    <n v="20231114"/>
    <s v="Lisa Lee"/>
    <x v="15"/>
    <s v="Manchester"/>
    <x v="0"/>
    <x v="0"/>
    <x v="36"/>
    <x v="4"/>
    <s v="Strategic"/>
    <x v="6"/>
    <n v="43.6"/>
    <n v="4"/>
    <n v="0"/>
    <n v="12.208"/>
    <x v="47"/>
    <n v="10.9"/>
    <x v="3"/>
    <x v="0"/>
    <x v="0"/>
    <n v="0.27999999999999997"/>
  </r>
  <r>
    <n v="20231114"/>
    <s v="Lisa Lee"/>
    <x v="15"/>
    <s v="Manchester"/>
    <x v="0"/>
    <x v="0"/>
    <x v="36"/>
    <x v="4"/>
    <s v="Strategic"/>
    <x v="4"/>
    <n v="154.94999999999999"/>
    <n v="3"/>
    <n v="0"/>
    <n v="30.99"/>
    <x v="2243"/>
    <n v="51.65"/>
    <x v="3"/>
    <x v="0"/>
    <x v="0"/>
    <n v="0.2"/>
  </r>
  <r>
    <n v="20221025"/>
    <s v="Anna Reid"/>
    <x v="5"/>
    <s v="Tokyo"/>
    <x v="2"/>
    <x v="4"/>
    <x v="74"/>
    <x v="0"/>
    <s v="Strategic"/>
    <x v="8"/>
    <n v="15.552"/>
    <n v="3"/>
    <n v="0.2"/>
    <n v="5.4432"/>
    <x v="12"/>
    <n v="5.1840000000000002"/>
    <x v="0"/>
    <x v="2"/>
    <x v="0"/>
    <n v="0.35000000000000003"/>
  </r>
  <r>
    <n v="20201206"/>
    <s v="Molly MacDonald"/>
    <x v="18"/>
    <s v="Cape Town"/>
    <x v="0"/>
    <x v="6"/>
    <x v="7"/>
    <x v="4"/>
    <s v="SMB"/>
    <x v="8"/>
    <n v="42.207999999999998"/>
    <n v="2"/>
    <n v="0.2"/>
    <n v="13.717599999999999"/>
    <x v="2574"/>
    <n v="21.103999999999999"/>
    <x v="2"/>
    <x v="4"/>
    <x v="0"/>
    <n v="0.32500000000000001"/>
  </r>
  <r>
    <n v="20231204"/>
    <s v="Amelia Martin"/>
    <x v="5"/>
    <s v="Ibaraki"/>
    <x v="2"/>
    <x v="4"/>
    <x v="41"/>
    <x v="5"/>
    <s v="SMB"/>
    <x v="8"/>
    <n v="10.368"/>
    <n v="2"/>
    <n v="0.2"/>
    <n v="3.6288"/>
    <x v="509"/>
    <n v="5.1840000000000002"/>
    <x v="3"/>
    <x v="4"/>
    <x v="0"/>
    <n v="0.35"/>
  </r>
  <r>
    <n v="20230927"/>
    <s v="Thomas Gibson"/>
    <x v="21"/>
    <s v="Brussels"/>
    <x v="0"/>
    <x v="2"/>
    <x v="72"/>
    <x v="4"/>
    <s v="Enterprise"/>
    <x v="5"/>
    <n v="2.2240000000000002"/>
    <n v="1"/>
    <n v="0.2"/>
    <n v="0.55600000000000005"/>
    <x v="2751"/>
    <n v="2.2240000000000002"/>
    <x v="3"/>
    <x v="8"/>
    <x v="2"/>
    <n v="0.25"/>
  </r>
  <r>
    <n v="20210203"/>
    <s v="Ian McGrath"/>
    <x v="32"/>
    <s v="Espoo"/>
    <x v="0"/>
    <x v="3"/>
    <x v="73"/>
    <x v="2"/>
    <s v="SMB"/>
    <x v="10"/>
    <n v="74.52"/>
    <n v="9"/>
    <n v="0"/>
    <n v="35.0244"/>
    <x v="1703"/>
    <n v="8.2799999999999994"/>
    <x v="1"/>
    <x v="11"/>
    <x v="3"/>
    <n v="0.47000000000000003"/>
  </r>
  <r>
    <n v="20230813"/>
    <s v="Chloe Underwood"/>
    <x v="38"/>
    <s v="Guangzhou"/>
    <x v="2"/>
    <x v="9"/>
    <x v="55"/>
    <x v="1"/>
    <s v="Strategic"/>
    <x v="5"/>
    <n v="17.52"/>
    <n v="3"/>
    <n v="0"/>
    <n v="5.2560000000000002"/>
    <x v="525"/>
    <n v="5.84"/>
    <x v="3"/>
    <x v="6"/>
    <x v="2"/>
    <n v="0.30000000000000004"/>
  </r>
  <r>
    <n v="20230813"/>
    <s v="Chloe Underwood"/>
    <x v="38"/>
    <s v="Guangzhou"/>
    <x v="2"/>
    <x v="9"/>
    <x v="55"/>
    <x v="1"/>
    <s v="Strategic"/>
    <x v="1"/>
    <n v="1779.9"/>
    <n v="5"/>
    <n v="0"/>
    <n v="373.779"/>
    <x v="416"/>
    <n v="355.98"/>
    <x v="3"/>
    <x v="6"/>
    <x v="2"/>
    <n v="0.21"/>
  </r>
  <r>
    <n v="20230813"/>
    <s v="Chloe Underwood"/>
    <x v="38"/>
    <s v="Guangzhou"/>
    <x v="2"/>
    <x v="9"/>
    <x v="55"/>
    <x v="1"/>
    <s v="Strategic"/>
    <x v="5"/>
    <n v="219.9"/>
    <n v="5"/>
    <n v="0"/>
    <n v="59.372999999999998"/>
    <x v="2752"/>
    <n v="43.980000000000004"/>
    <x v="3"/>
    <x v="6"/>
    <x v="2"/>
    <n v="0.26999999999999996"/>
  </r>
  <r>
    <n v="20210824"/>
    <s v="Colin Glover"/>
    <x v="21"/>
    <s v="Brussels"/>
    <x v="0"/>
    <x v="2"/>
    <x v="32"/>
    <x v="9"/>
    <s v="SMB"/>
    <x v="5"/>
    <n v="7.1520000000000001"/>
    <n v="3"/>
    <n v="0.2"/>
    <n v="0.71519999999999995"/>
    <x v="438"/>
    <n v="2.3839999999999999"/>
    <x v="1"/>
    <x v="6"/>
    <x v="2"/>
    <n v="9.9999999999999992E-2"/>
  </r>
  <r>
    <n v="20231113"/>
    <s v="Cameron Randall"/>
    <x v="2"/>
    <s v="Munich"/>
    <x v="0"/>
    <x v="2"/>
    <x v="87"/>
    <x v="6"/>
    <s v="SMB"/>
    <x v="8"/>
    <n v="26.72"/>
    <n v="5"/>
    <n v="0.2"/>
    <n v="9.3520000000000003"/>
    <x v="127"/>
    <n v="5.3439999999999994"/>
    <x v="3"/>
    <x v="0"/>
    <x v="0"/>
    <n v="0.35000000000000003"/>
  </r>
  <r>
    <n v="20220802"/>
    <s v="Dylan Terry"/>
    <x v="1"/>
    <s v="Columbus"/>
    <x v="1"/>
    <x v="1"/>
    <x v="77"/>
    <x v="1"/>
    <s v="Strategic"/>
    <x v="6"/>
    <n v="1039.7280000000001"/>
    <n v="2"/>
    <n v="0.2"/>
    <n v="90.976200000000006"/>
    <x v="1258"/>
    <n v="519.86400000000003"/>
    <x v="0"/>
    <x v="6"/>
    <x v="2"/>
    <n v="8.7499999999999994E-2"/>
  </r>
  <r>
    <n v="20220802"/>
    <s v="Dylan Terry"/>
    <x v="1"/>
    <s v="Columbus"/>
    <x v="1"/>
    <x v="1"/>
    <x v="77"/>
    <x v="1"/>
    <s v="Strategic"/>
    <x v="7"/>
    <n v="45.96"/>
    <n v="2"/>
    <n v="0"/>
    <n v="13.788"/>
    <x v="1830"/>
    <n v="22.98"/>
    <x v="0"/>
    <x v="6"/>
    <x v="2"/>
    <n v="0.3"/>
  </r>
  <r>
    <n v="20221126"/>
    <s v="Faith Campbell"/>
    <x v="24"/>
    <s v="Tijuana"/>
    <x v="1"/>
    <x v="7"/>
    <x v="61"/>
    <x v="1"/>
    <s v="SMB"/>
    <x v="2"/>
    <n v="456.58800000000002"/>
    <n v="2"/>
    <n v="0.7"/>
    <n v="-304.392"/>
    <x v="717"/>
    <n v="228.29400000000001"/>
    <x v="0"/>
    <x v="0"/>
    <x v="0"/>
    <n v="-0.66666666666666663"/>
  </r>
  <r>
    <n v="20221126"/>
    <s v="Faith Campbell"/>
    <x v="24"/>
    <s v="Tijuana"/>
    <x v="1"/>
    <x v="7"/>
    <x v="61"/>
    <x v="1"/>
    <s v="SMB"/>
    <x v="12"/>
    <n v="4499.9849999999997"/>
    <n v="5"/>
    <n v="0.7"/>
    <n v="-6599.9780000000001"/>
    <x v="1787"/>
    <n v="899.99699999999996"/>
    <x v="0"/>
    <x v="0"/>
    <x v="0"/>
    <n v="-1.4666666666666668"/>
  </r>
  <r>
    <n v="20221126"/>
    <s v="Faith Campbell"/>
    <x v="24"/>
    <s v="Tijuana"/>
    <x v="1"/>
    <x v="7"/>
    <x v="61"/>
    <x v="1"/>
    <s v="SMB"/>
    <x v="9"/>
    <n v="59.975999999999999"/>
    <n v="3"/>
    <n v="0.2"/>
    <n v="11.995200000000001"/>
    <x v="2753"/>
    <n v="19.992000000000001"/>
    <x v="0"/>
    <x v="0"/>
    <x v="0"/>
    <n v="0.2"/>
  </r>
  <r>
    <n v="20220414"/>
    <s v="Bernadette Black"/>
    <x v="1"/>
    <s v="Los Angeles"/>
    <x v="1"/>
    <x v="1"/>
    <x v="66"/>
    <x v="8"/>
    <s v="SMB"/>
    <x v="10"/>
    <n v="6.12"/>
    <n v="3"/>
    <n v="0"/>
    <n v="2.8763999999999998"/>
    <x v="2351"/>
    <n v="2.04"/>
    <x v="0"/>
    <x v="3"/>
    <x v="1"/>
    <n v="0.47"/>
  </r>
  <r>
    <n v="20201227"/>
    <s v="Charles Buckland"/>
    <x v="1"/>
    <s v="Buffalo"/>
    <x v="1"/>
    <x v="1"/>
    <x v="10"/>
    <x v="5"/>
    <s v="Enterprise"/>
    <x v="7"/>
    <n v="10.98"/>
    <n v="1"/>
    <n v="0"/>
    <n v="2.9645999999999999"/>
    <x v="2095"/>
    <n v="10.98"/>
    <x v="2"/>
    <x v="4"/>
    <x v="0"/>
    <n v="0.26999999999999996"/>
  </r>
  <r>
    <n v="20201227"/>
    <s v="Charles Buckland"/>
    <x v="1"/>
    <s v="Buffalo"/>
    <x v="1"/>
    <x v="1"/>
    <x v="10"/>
    <x v="5"/>
    <s v="Enterprise"/>
    <x v="11"/>
    <n v="7.86"/>
    <n v="3"/>
    <n v="0"/>
    <n v="3.6156000000000001"/>
    <x v="2754"/>
    <n v="2.62"/>
    <x v="2"/>
    <x v="4"/>
    <x v="0"/>
    <n v="0.46"/>
  </r>
  <r>
    <n v="20201227"/>
    <s v="Charles Buckland"/>
    <x v="1"/>
    <s v="Buffalo"/>
    <x v="1"/>
    <x v="1"/>
    <x v="10"/>
    <x v="5"/>
    <s v="Enterprise"/>
    <x v="3"/>
    <n v="51.45"/>
    <n v="3"/>
    <n v="0"/>
    <n v="13.891500000000001"/>
    <x v="466"/>
    <n v="17.150000000000002"/>
    <x v="2"/>
    <x v="4"/>
    <x v="0"/>
    <n v="0.27"/>
  </r>
  <r>
    <n v="20201227"/>
    <s v="Charles Buckland"/>
    <x v="1"/>
    <s v="Buffalo"/>
    <x v="1"/>
    <x v="1"/>
    <x v="10"/>
    <x v="5"/>
    <s v="Enterprise"/>
    <x v="2"/>
    <n v="37.055999999999997"/>
    <n v="3"/>
    <n v="0.2"/>
    <n v="13.896000000000001"/>
    <x v="2755"/>
    <n v="12.351999999999999"/>
    <x v="2"/>
    <x v="4"/>
    <x v="0"/>
    <n v="0.37500000000000006"/>
  </r>
  <r>
    <n v="20220419"/>
    <s v="Joe Hughes"/>
    <x v="17"/>
    <s v="Valencia"/>
    <x v="0"/>
    <x v="2"/>
    <x v="56"/>
    <x v="1"/>
    <s v="SMB"/>
    <x v="7"/>
    <n v="203.92"/>
    <n v="4"/>
    <n v="0"/>
    <n v="55.058399999999999"/>
    <x v="484"/>
    <n v="50.98"/>
    <x v="0"/>
    <x v="3"/>
    <x v="1"/>
    <n v="0.27"/>
  </r>
  <r>
    <n v="20220419"/>
    <s v="Joe Hughes"/>
    <x v="17"/>
    <s v="Valencia"/>
    <x v="0"/>
    <x v="2"/>
    <x v="56"/>
    <x v="1"/>
    <s v="SMB"/>
    <x v="6"/>
    <n v="29.56"/>
    <n v="4"/>
    <n v="0"/>
    <n v="7.9812000000000003"/>
    <x v="1297"/>
    <n v="7.39"/>
    <x v="0"/>
    <x v="3"/>
    <x v="1"/>
    <n v="0.27"/>
  </r>
  <r>
    <n v="20210308"/>
    <s v="Ian McGrath"/>
    <x v="10"/>
    <s v="Sydney"/>
    <x v="2"/>
    <x v="8"/>
    <x v="73"/>
    <x v="2"/>
    <s v="SMB"/>
    <x v="2"/>
    <n v="8.5679999999999996"/>
    <n v="3"/>
    <n v="0.8"/>
    <n v="-14.5656"/>
    <x v="747"/>
    <n v="2.8559999999999999"/>
    <x v="1"/>
    <x v="10"/>
    <x v="3"/>
    <n v="-1.7"/>
  </r>
  <r>
    <n v="20221105"/>
    <s v="Carol Ball"/>
    <x v="3"/>
    <s v="Stockholm"/>
    <x v="0"/>
    <x v="3"/>
    <x v="38"/>
    <x v="6"/>
    <s v="Strategic"/>
    <x v="3"/>
    <n v="45.247999999999998"/>
    <n v="2"/>
    <n v="0.2"/>
    <n v="3.9592000000000001"/>
    <x v="84"/>
    <n v="22.623999999999999"/>
    <x v="0"/>
    <x v="0"/>
    <x v="0"/>
    <n v="8.7500000000000008E-2"/>
  </r>
  <r>
    <n v="20221105"/>
    <s v="Carol Ball"/>
    <x v="3"/>
    <s v="Stockholm"/>
    <x v="0"/>
    <x v="3"/>
    <x v="38"/>
    <x v="6"/>
    <s v="Strategic"/>
    <x v="2"/>
    <n v="876.3"/>
    <n v="10"/>
    <n v="0.4"/>
    <n v="-292.10000000000002"/>
    <x v="2698"/>
    <n v="87.63"/>
    <x v="0"/>
    <x v="0"/>
    <x v="0"/>
    <n v="-0.33333333333333337"/>
  </r>
  <r>
    <n v="20221105"/>
    <s v="Carol Ball"/>
    <x v="3"/>
    <s v="Stockholm"/>
    <x v="0"/>
    <x v="3"/>
    <x v="38"/>
    <x v="6"/>
    <s v="Strategic"/>
    <x v="8"/>
    <n v="185.376"/>
    <n v="2"/>
    <n v="0.2"/>
    <n v="-34.758000000000003"/>
    <x v="423"/>
    <n v="92.688000000000002"/>
    <x v="0"/>
    <x v="0"/>
    <x v="0"/>
    <n v="-0.1875"/>
  </r>
  <r>
    <n v="20201129"/>
    <s v="Lily North"/>
    <x v="15"/>
    <s v="London"/>
    <x v="0"/>
    <x v="0"/>
    <x v="55"/>
    <x v="1"/>
    <s v="SMB"/>
    <x v="1"/>
    <n v="25.06"/>
    <n v="2"/>
    <n v="0"/>
    <n v="11.7782"/>
    <x v="306"/>
    <n v="12.53"/>
    <x v="2"/>
    <x v="0"/>
    <x v="0"/>
    <n v="0.47000000000000003"/>
  </r>
  <r>
    <n v="20220518"/>
    <s v="Caroline Gibson"/>
    <x v="10"/>
    <s v="Sydney"/>
    <x v="2"/>
    <x v="8"/>
    <x v="65"/>
    <x v="1"/>
    <s v="SMB"/>
    <x v="2"/>
    <n v="2.89"/>
    <n v="1"/>
    <n v="0.8"/>
    <n v="-4.7685000000000004"/>
    <x v="2557"/>
    <n v="2.89"/>
    <x v="0"/>
    <x v="5"/>
    <x v="1"/>
    <n v="-1.6500000000000001"/>
  </r>
  <r>
    <n v="20220518"/>
    <s v="Caroline Gibson"/>
    <x v="10"/>
    <s v="Sydney"/>
    <x v="2"/>
    <x v="8"/>
    <x v="65"/>
    <x v="1"/>
    <s v="SMB"/>
    <x v="11"/>
    <n v="7.8959999999999999"/>
    <n v="3"/>
    <n v="0.2"/>
    <n v="2.4674999999999998"/>
    <x v="2202"/>
    <n v="2.6320000000000001"/>
    <x v="0"/>
    <x v="5"/>
    <x v="1"/>
    <n v="0.3125"/>
  </r>
  <r>
    <n v="20220518"/>
    <s v="Caroline Gibson"/>
    <x v="10"/>
    <s v="Sydney"/>
    <x v="2"/>
    <x v="8"/>
    <x v="65"/>
    <x v="1"/>
    <s v="SMB"/>
    <x v="4"/>
    <n v="22.608000000000001"/>
    <n v="3"/>
    <n v="0.6"/>
    <n v="-10.1736"/>
    <x v="1267"/>
    <n v="7.5360000000000005"/>
    <x v="0"/>
    <x v="5"/>
    <x v="1"/>
    <n v="-0.45"/>
  </r>
  <r>
    <n v="20220518"/>
    <s v="Caroline Gibson"/>
    <x v="10"/>
    <s v="Sydney"/>
    <x v="2"/>
    <x v="8"/>
    <x v="65"/>
    <x v="1"/>
    <s v="SMB"/>
    <x v="8"/>
    <n v="30.527999999999999"/>
    <n v="8"/>
    <n v="0.2"/>
    <n v="9.5399999999999991"/>
    <x v="2116"/>
    <n v="3.8159999999999998"/>
    <x v="0"/>
    <x v="5"/>
    <x v="1"/>
    <n v="0.3125"/>
  </r>
  <r>
    <n v="20230920"/>
    <s v="Owen Scott"/>
    <x v="9"/>
    <s v="Paris"/>
    <x v="0"/>
    <x v="2"/>
    <x v="94"/>
    <x v="7"/>
    <s v="Enterprise"/>
    <x v="2"/>
    <n v="4.8419999999999996"/>
    <n v="3"/>
    <n v="0.7"/>
    <n v="-3.3894000000000002"/>
    <x v="60"/>
    <n v="1.6139999999999999"/>
    <x v="3"/>
    <x v="8"/>
    <x v="2"/>
    <n v="-0.70000000000000007"/>
  </r>
  <r>
    <n v="20221220"/>
    <s v="Trevor Metcalfe"/>
    <x v="10"/>
    <s v="Sydney"/>
    <x v="2"/>
    <x v="8"/>
    <x v="30"/>
    <x v="8"/>
    <s v="Strategic"/>
    <x v="2"/>
    <n v="1.8"/>
    <n v="5"/>
    <n v="0.8"/>
    <n v="-2.88"/>
    <x v="1002"/>
    <n v="0.36"/>
    <x v="0"/>
    <x v="4"/>
    <x v="0"/>
    <n v="-1.5999999999999999"/>
  </r>
  <r>
    <n v="20231013"/>
    <s v="Blake Campbell"/>
    <x v="5"/>
    <s v="Aichi"/>
    <x v="2"/>
    <x v="4"/>
    <x v="60"/>
    <x v="9"/>
    <s v="Strategic"/>
    <x v="9"/>
    <n v="39.984000000000002"/>
    <n v="2"/>
    <n v="0.2"/>
    <n v="-1.4994000000000001"/>
    <x v="2756"/>
    <n v="19.992000000000001"/>
    <x v="3"/>
    <x v="2"/>
    <x v="0"/>
    <n v="-3.7499999999999999E-2"/>
  </r>
  <r>
    <n v="20211212"/>
    <s v="Tim Morrison"/>
    <x v="33"/>
    <s v="Tel Aviv"/>
    <x v="0"/>
    <x v="11"/>
    <x v="49"/>
    <x v="4"/>
    <s v="Strategic"/>
    <x v="8"/>
    <n v="32.4"/>
    <n v="5"/>
    <n v="0"/>
    <n v="15.875999999999999"/>
    <x v="221"/>
    <n v="6.4799999999999995"/>
    <x v="1"/>
    <x v="4"/>
    <x v="0"/>
    <n v="0.49"/>
  </r>
  <r>
    <n v="20211212"/>
    <s v="Tim Morrison"/>
    <x v="33"/>
    <s v="Tel Aviv"/>
    <x v="0"/>
    <x v="11"/>
    <x v="49"/>
    <x v="4"/>
    <s v="Strategic"/>
    <x v="8"/>
    <n v="97.88"/>
    <n v="2"/>
    <n v="0"/>
    <n v="48.94"/>
    <x v="125"/>
    <n v="48.94"/>
    <x v="1"/>
    <x v="4"/>
    <x v="0"/>
    <n v="0.5"/>
  </r>
  <r>
    <n v="20210712"/>
    <s v="Elizabeth Hughes"/>
    <x v="5"/>
    <s v="Fukuoka"/>
    <x v="2"/>
    <x v="4"/>
    <x v="78"/>
    <x v="0"/>
    <s v="SMB"/>
    <x v="6"/>
    <n v="307.16800000000001"/>
    <n v="4"/>
    <n v="0.2"/>
    <n v="30.716799999999999"/>
    <x v="2168"/>
    <n v="76.792000000000002"/>
    <x v="1"/>
    <x v="7"/>
    <x v="2"/>
    <n v="9.9999999999999992E-2"/>
  </r>
  <r>
    <n v="20211002"/>
    <s v="Irene Duncan"/>
    <x v="29"/>
    <s v="Dhahran"/>
    <x v="0"/>
    <x v="6"/>
    <x v="51"/>
    <x v="9"/>
    <s v="Strategic"/>
    <x v="2"/>
    <n v="26.9"/>
    <n v="5"/>
    <n v="0"/>
    <n v="13.180999999999999"/>
    <x v="664"/>
    <n v="5.38"/>
    <x v="1"/>
    <x v="2"/>
    <x v="0"/>
    <n v="0.49"/>
  </r>
  <r>
    <n v="20230325"/>
    <s v="Justin Carr"/>
    <x v="15"/>
    <s v="London"/>
    <x v="0"/>
    <x v="0"/>
    <x v="75"/>
    <x v="0"/>
    <s v="Strategic"/>
    <x v="10"/>
    <n v="47.01"/>
    <n v="3"/>
    <n v="0"/>
    <n v="22.0947"/>
    <x v="1789"/>
    <n v="15.67"/>
    <x v="3"/>
    <x v="10"/>
    <x v="3"/>
    <n v="0.47000000000000003"/>
  </r>
  <r>
    <n v="20230325"/>
    <s v="Justin Carr"/>
    <x v="15"/>
    <s v="London"/>
    <x v="0"/>
    <x v="0"/>
    <x v="75"/>
    <x v="0"/>
    <s v="Strategic"/>
    <x v="6"/>
    <n v="469.99"/>
    <n v="1"/>
    <n v="0"/>
    <n v="136.2971"/>
    <x v="1576"/>
    <n v="469.99"/>
    <x v="3"/>
    <x v="10"/>
    <x v="3"/>
    <n v="0.28999999999999998"/>
  </r>
  <r>
    <n v="20230325"/>
    <s v="Justin Carr"/>
    <x v="15"/>
    <s v="London"/>
    <x v="0"/>
    <x v="0"/>
    <x v="75"/>
    <x v="0"/>
    <s v="Strategic"/>
    <x v="1"/>
    <n v="207.846"/>
    <n v="3"/>
    <n v="0.1"/>
    <n v="2.3094000000000001"/>
    <x v="400"/>
    <n v="69.281999999999996"/>
    <x v="3"/>
    <x v="10"/>
    <x v="3"/>
    <n v="1.1111111111111112E-2"/>
  </r>
  <r>
    <n v="20230602"/>
    <s v="Andrea Hunter"/>
    <x v="9"/>
    <s v="Paris"/>
    <x v="0"/>
    <x v="2"/>
    <x v="92"/>
    <x v="2"/>
    <s v="SMB"/>
    <x v="3"/>
    <n v="324.74400000000003"/>
    <n v="3"/>
    <n v="0.2"/>
    <n v="-77.1267"/>
    <x v="2757"/>
    <n v="108.248"/>
    <x v="3"/>
    <x v="1"/>
    <x v="1"/>
    <n v="-0.23749999999999999"/>
  </r>
  <r>
    <n v="20200324"/>
    <s v="Carl Miller"/>
    <x v="1"/>
    <s v="Philadelphia"/>
    <x v="1"/>
    <x v="1"/>
    <x v="80"/>
    <x v="0"/>
    <s v="SMB"/>
    <x v="4"/>
    <n v="40.479999999999997"/>
    <n v="2"/>
    <n v="0"/>
    <n v="14.572800000000001"/>
    <x v="2458"/>
    <n v="20.239999999999998"/>
    <x v="2"/>
    <x v="10"/>
    <x v="3"/>
    <n v="0.36000000000000004"/>
  </r>
  <r>
    <n v="20210922"/>
    <s v="Liam Young"/>
    <x v="18"/>
    <s v="Cape Town"/>
    <x v="0"/>
    <x v="6"/>
    <x v="46"/>
    <x v="8"/>
    <s v="Enterprise"/>
    <x v="1"/>
    <n v="12"/>
    <n v="4"/>
    <n v="0.2"/>
    <n v="4.2"/>
    <x v="565"/>
    <n v="3"/>
    <x v="1"/>
    <x v="8"/>
    <x v="2"/>
    <n v="0.35000000000000003"/>
  </r>
  <r>
    <n v="20210922"/>
    <s v="Liam Young"/>
    <x v="18"/>
    <s v="Cape Town"/>
    <x v="0"/>
    <x v="6"/>
    <x v="46"/>
    <x v="8"/>
    <s v="Enterprise"/>
    <x v="3"/>
    <n v="720.06399999999996"/>
    <n v="4"/>
    <n v="0.2"/>
    <n v="-63.005600000000001"/>
    <x v="955"/>
    <n v="180.01599999999999"/>
    <x v="1"/>
    <x v="8"/>
    <x v="2"/>
    <n v="-8.7500000000000008E-2"/>
  </r>
  <r>
    <n v="20210922"/>
    <s v="Liam Young"/>
    <x v="18"/>
    <s v="Cape Town"/>
    <x v="0"/>
    <x v="6"/>
    <x v="46"/>
    <x v="8"/>
    <s v="Enterprise"/>
    <x v="3"/>
    <n v="25.423999999999999"/>
    <n v="1"/>
    <n v="0.2"/>
    <n v="-4.7670000000000003"/>
    <x v="2758"/>
    <n v="25.423999999999999"/>
    <x v="1"/>
    <x v="8"/>
    <x v="2"/>
    <n v="-0.18750000000000003"/>
  </r>
  <r>
    <n v="20210922"/>
    <s v="Liam Young"/>
    <x v="18"/>
    <s v="Johannesburg"/>
    <x v="0"/>
    <x v="6"/>
    <x v="46"/>
    <x v="8"/>
    <s v="Enterprise"/>
    <x v="5"/>
    <n v="2.8159999999999998"/>
    <n v="2"/>
    <n v="0.2"/>
    <n v="0.31680000000000003"/>
    <x v="2706"/>
    <n v="1.4079999999999999"/>
    <x v="1"/>
    <x v="8"/>
    <x v="2"/>
    <n v="0.11250000000000002"/>
  </r>
  <r>
    <n v="20210922"/>
    <s v="Liam Young"/>
    <x v="18"/>
    <s v="Johannesburg"/>
    <x v="0"/>
    <x v="6"/>
    <x v="46"/>
    <x v="8"/>
    <s v="Enterprise"/>
    <x v="2"/>
    <n v="3.2040000000000002"/>
    <n v="2"/>
    <n v="0.7"/>
    <n v="-2.5632000000000001"/>
    <x v="1033"/>
    <n v="1.6020000000000001"/>
    <x v="1"/>
    <x v="8"/>
    <x v="2"/>
    <n v="-0.8"/>
  </r>
  <r>
    <n v="20220108"/>
    <s v="Simon Hart"/>
    <x v="3"/>
    <s v="Stockholm"/>
    <x v="0"/>
    <x v="3"/>
    <x v="38"/>
    <x v="6"/>
    <s v="SMB"/>
    <x v="2"/>
    <n v="30.827999999999999"/>
    <n v="7"/>
    <n v="0.7"/>
    <n v="-24.662400000000002"/>
    <x v="957"/>
    <n v="4.4039999999999999"/>
    <x v="0"/>
    <x v="9"/>
    <x v="3"/>
    <n v="-0.8"/>
  </r>
  <r>
    <n v="20220108"/>
    <s v="Simon Hart"/>
    <x v="3"/>
    <s v="Stockholm"/>
    <x v="0"/>
    <x v="3"/>
    <x v="38"/>
    <x v="6"/>
    <s v="SMB"/>
    <x v="5"/>
    <n v="47.616"/>
    <n v="3"/>
    <n v="0.2"/>
    <n v="5.952"/>
    <x v="1136"/>
    <n v="15.872"/>
    <x v="0"/>
    <x v="9"/>
    <x v="3"/>
    <n v="0.125"/>
  </r>
  <r>
    <n v="20220108"/>
    <s v="Simon Hart"/>
    <x v="3"/>
    <s v="Stockholm"/>
    <x v="0"/>
    <x v="3"/>
    <x v="38"/>
    <x v="6"/>
    <s v="SMB"/>
    <x v="6"/>
    <n v="108.78400000000001"/>
    <n v="2"/>
    <n v="0.2"/>
    <n v="10.878399999999999"/>
    <x v="2560"/>
    <n v="54.392000000000003"/>
    <x v="0"/>
    <x v="9"/>
    <x v="3"/>
    <n v="9.9999999999999992E-2"/>
  </r>
  <r>
    <n v="20220214"/>
    <s v="Audrey Hardacre"/>
    <x v="38"/>
    <s v="Shenzhen"/>
    <x v="2"/>
    <x v="9"/>
    <x v="40"/>
    <x v="1"/>
    <s v="SMB"/>
    <x v="8"/>
    <n v="4.7699999999999996"/>
    <n v="1"/>
    <n v="0"/>
    <n v="2.1465000000000001"/>
    <x v="2731"/>
    <n v="4.7699999999999996"/>
    <x v="0"/>
    <x v="11"/>
    <x v="3"/>
    <n v="0.45000000000000007"/>
  </r>
  <r>
    <n v="20220214"/>
    <s v="Audrey Hardacre"/>
    <x v="38"/>
    <s v="Shenzhen"/>
    <x v="2"/>
    <x v="9"/>
    <x v="40"/>
    <x v="1"/>
    <s v="SMB"/>
    <x v="5"/>
    <n v="7.98"/>
    <n v="3"/>
    <n v="0"/>
    <n v="2.0748000000000002"/>
    <x v="1991"/>
    <n v="2.66"/>
    <x v="0"/>
    <x v="11"/>
    <x v="3"/>
    <n v="0.26"/>
  </r>
  <r>
    <n v="20220214"/>
    <s v="Audrey Hardacre"/>
    <x v="38"/>
    <s v="Shenzhen"/>
    <x v="2"/>
    <x v="9"/>
    <x v="40"/>
    <x v="1"/>
    <s v="SMB"/>
    <x v="2"/>
    <n v="550.43100000000004"/>
    <n v="3"/>
    <n v="0.3"/>
    <n v="-47.1798"/>
    <x v="764"/>
    <n v="183.477"/>
    <x v="0"/>
    <x v="11"/>
    <x v="3"/>
    <n v="-8.5714285714285715E-2"/>
  </r>
  <r>
    <n v="20220214"/>
    <s v="Audrey Hardacre"/>
    <x v="38"/>
    <s v="Shenzhen"/>
    <x v="2"/>
    <x v="9"/>
    <x v="40"/>
    <x v="1"/>
    <s v="SMB"/>
    <x v="4"/>
    <n v="10.56"/>
    <n v="6"/>
    <n v="0"/>
    <n v="4.6463999999999999"/>
    <x v="253"/>
    <n v="1.76"/>
    <x v="0"/>
    <x v="11"/>
    <x v="3"/>
    <n v="0.43999999999999995"/>
  </r>
  <r>
    <n v="20230609"/>
    <s v="Lisa Oliver"/>
    <x v="1"/>
    <s v="New York City"/>
    <x v="1"/>
    <x v="1"/>
    <x v="7"/>
    <x v="4"/>
    <s v="Enterprise"/>
    <x v="0"/>
    <n v="1497.6659999999999"/>
    <n v="2"/>
    <n v="0.15"/>
    <n v="140.95679999999999"/>
    <x v="26"/>
    <n v="748.83299999999997"/>
    <x v="3"/>
    <x v="1"/>
    <x v="1"/>
    <n v="9.4117647058823528E-2"/>
  </r>
  <r>
    <n v="20230609"/>
    <s v="Lisa Oliver"/>
    <x v="1"/>
    <s v="New York City"/>
    <x v="1"/>
    <x v="1"/>
    <x v="7"/>
    <x v="4"/>
    <s v="Enterprise"/>
    <x v="6"/>
    <n v="17.52"/>
    <n v="2"/>
    <n v="0.2"/>
    <n v="-3.504"/>
    <x v="2300"/>
    <n v="8.76"/>
    <x v="3"/>
    <x v="1"/>
    <x v="1"/>
    <n v="-0.2"/>
  </r>
  <r>
    <n v="20221022"/>
    <s v="Rose Dyer"/>
    <x v="33"/>
    <s v="Tel Aviv"/>
    <x v="0"/>
    <x v="11"/>
    <x v="73"/>
    <x v="2"/>
    <s v="Enterprise"/>
    <x v="5"/>
    <n v="113.22"/>
    <n v="3"/>
    <n v="0"/>
    <n v="29.437200000000001"/>
    <x v="2759"/>
    <n v="37.74"/>
    <x v="0"/>
    <x v="2"/>
    <x v="0"/>
    <n v="0.26"/>
  </r>
  <r>
    <n v="20221022"/>
    <s v="Rose Dyer"/>
    <x v="33"/>
    <s v="Tel Aviv"/>
    <x v="0"/>
    <x v="11"/>
    <x v="73"/>
    <x v="2"/>
    <s v="Enterprise"/>
    <x v="8"/>
    <n v="35.880000000000003"/>
    <n v="6"/>
    <n v="0"/>
    <n v="17.581199999999999"/>
    <x v="1185"/>
    <n v="5.98"/>
    <x v="0"/>
    <x v="2"/>
    <x v="0"/>
    <n v="0.48999999999999994"/>
  </r>
  <r>
    <n v="20221022"/>
    <s v="Rose Dyer"/>
    <x v="33"/>
    <s v="Tel Aviv"/>
    <x v="0"/>
    <x v="11"/>
    <x v="73"/>
    <x v="2"/>
    <s v="Enterprise"/>
    <x v="2"/>
    <n v="4535.9759999999997"/>
    <n v="3"/>
    <n v="0.2"/>
    <n v="1644.2913000000001"/>
    <x v="2760"/>
    <n v="1511.992"/>
    <x v="0"/>
    <x v="2"/>
    <x v="0"/>
    <n v="0.36250000000000004"/>
  </r>
  <r>
    <n v="20230127"/>
    <s v="Blake Fraser"/>
    <x v="1"/>
    <s v="Los Angeles"/>
    <x v="1"/>
    <x v="1"/>
    <x v="81"/>
    <x v="3"/>
    <s v="SMB"/>
    <x v="11"/>
    <n v="11.84"/>
    <n v="8"/>
    <n v="0"/>
    <n v="5.6832000000000003"/>
    <x v="1176"/>
    <n v="1.48"/>
    <x v="3"/>
    <x v="9"/>
    <x v="3"/>
    <n v="0.48000000000000004"/>
  </r>
  <r>
    <n v="20231209"/>
    <s v="Una Knox"/>
    <x v="34"/>
    <s v="Oslo"/>
    <x v="0"/>
    <x v="3"/>
    <x v="18"/>
    <x v="0"/>
    <s v="Enterprise"/>
    <x v="3"/>
    <n v="592.74"/>
    <n v="6"/>
    <n v="0"/>
    <n v="160.03980000000001"/>
    <x v="617"/>
    <n v="98.79"/>
    <x v="3"/>
    <x v="4"/>
    <x v="0"/>
    <n v="0.27"/>
  </r>
  <r>
    <n v="20221022"/>
    <s v="Adrian Walker"/>
    <x v="18"/>
    <s v="Johannesburg"/>
    <x v="0"/>
    <x v="6"/>
    <x v="44"/>
    <x v="2"/>
    <s v="SMB"/>
    <x v="3"/>
    <n v="111.672"/>
    <n v="9"/>
    <n v="0.2"/>
    <n v="6.9794999999999998"/>
    <x v="1846"/>
    <n v="12.407999999999999"/>
    <x v="0"/>
    <x v="2"/>
    <x v="0"/>
    <n v="6.25E-2"/>
  </r>
  <r>
    <n v="20200826"/>
    <s v="Tracey Dickens"/>
    <x v="13"/>
    <s v="Quezon City"/>
    <x v="2"/>
    <x v="9"/>
    <x v="82"/>
    <x v="4"/>
    <s v="Enterprise"/>
    <x v="5"/>
    <n v="8.64"/>
    <n v="3"/>
    <n v="0"/>
    <n v="2.5055999999999998"/>
    <x v="856"/>
    <n v="2.8800000000000003"/>
    <x v="2"/>
    <x v="6"/>
    <x v="2"/>
    <n v="0.28999999999999998"/>
  </r>
  <r>
    <n v="20200826"/>
    <s v="Tracey Dickens"/>
    <x v="13"/>
    <s v="Quezon City"/>
    <x v="2"/>
    <x v="9"/>
    <x v="82"/>
    <x v="4"/>
    <s v="Enterprise"/>
    <x v="9"/>
    <n v="149.97"/>
    <n v="3"/>
    <n v="0"/>
    <n v="52.4895"/>
    <x v="1752"/>
    <n v="49.99"/>
    <x v="2"/>
    <x v="6"/>
    <x v="2"/>
    <n v="0.35"/>
  </r>
  <r>
    <n v="20200516"/>
    <s v="Diana Black"/>
    <x v="1"/>
    <s v="New York City"/>
    <x v="1"/>
    <x v="1"/>
    <x v="61"/>
    <x v="1"/>
    <s v="Strategic"/>
    <x v="1"/>
    <n v="232.88"/>
    <n v="5"/>
    <n v="0.2"/>
    <n v="17.466000000000001"/>
    <x v="2043"/>
    <n v="46.576000000000001"/>
    <x v="2"/>
    <x v="5"/>
    <x v="1"/>
    <n v="7.5000000000000011E-2"/>
  </r>
  <r>
    <n v="20210203"/>
    <s v="Diana Black"/>
    <x v="15"/>
    <s v="Manchester"/>
    <x v="0"/>
    <x v="0"/>
    <x v="61"/>
    <x v="1"/>
    <s v="Strategic"/>
    <x v="1"/>
    <n v="90.882000000000005"/>
    <n v="1"/>
    <n v="0.1"/>
    <n v="15.147"/>
    <x v="38"/>
    <n v="90.882000000000005"/>
    <x v="1"/>
    <x v="11"/>
    <x v="3"/>
    <n v="0.16666666666666666"/>
  </r>
  <r>
    <n v="20231101"/>
    <s v="Irene Graham"/>
    <x v="10"/>
    <s v="Sydney"/>
    <x v="2"/>
    <x v="8"/>
    <x v="20"/>
    <x v="2"/>
    <s v="Strategic"/>
    <x v="6"/>
    <n v="508.76799999999997"/>
    <n v="4"/>
    <n v="0.2"/>
    <n v="38.157600000000002"/>
    <x v="2761"/>
    <n v="127.19199999999999"/>
    <x v="3"/>
    <x v="0"/>
    <x v="0"/>
    <n v="7.5000000000000011E-2"/>
  </r>
  <r>
    <n v="20231101"/>
    <s v="Irene Graham"/>
    <x v="10"/>
    <s v="Sydney"/>
    <x v="2"/>
    <x v="8"/>
    <x v="20"/>
    <x v="2"/>
    <s v="Strategic"/>
    <x v="10"/>
    <n v="9.9120000000000008"/>
    <n v="3"/>
    <n v="0.2"/>
    <n v="3.2214"/>
    <x v="643"/>
    <n v="3.3040000000000003"/>
    <x v="3"/>
    <x v="0"/>
    <x v="0"/>
    <n v="0.32499999999999996"/>
  </r>
  <r>
    <n v="20210426"/>
    <s v="Ian Butler"/>
    <x v="1"/>
    <s v="Seattle"/>
    <x v="1"/>
    <x v="1"/>
    <x v="74"/>
    <x v="0"/>
    <s v="Strategic"/>
    <x v="1"/>
    <n v="63.936"/>
    <n v="3"/>
    <n v="0.2"/>
    <n v="6.3936000000000002"/>
    <x v="1610"/>
    <n v="21.312000000000001"/>
    <x v="1"/>
    <x v="3"/>
    <x v="1"/>
    <n v="0.1"/>
  </r>
  <r>
    <n v="20210426"/>
    <s v="Ian Butler"/>
    <x v="1"/>
    <s v="Seattle"/>
    <x v="1"/>
    <x v="1"/>
    <x v="74"/>
    <x v="0"/>
    <s v="Strategic"/>
    <x v="5"/>
    <n v="59.52"/>
    <n v="3"/>
    <n v="0"/>
    <n v="15.475199999999999"/>
    <x v="407"/>
    <n v="19.84"/>
    <x v="1"/>
    <x v="3"/>
    <x v="1"/>
    <n v="0.25999999999999995"/>
  </r>
  <r>
    <n v="20210426"/>
    <s v="Ian Butler"/>
    <x v="1"/>
    <s v="Seattle"/>
    <x v="1"/>
    <x v="1"/>
    <x v="74"/>
    <x v="0"/>
    <s v="Strategic"/>
    <x v="6"/>
    <n v="311.976"/>
    <n v="3"/>
    <n v="0.2"/>
    <n v="38.997"/>
    <x v="2762"/>
    <n v="103.992"/>
    <x v="1"/>
    <x v="3"/>
    <x v="1"/>
    <n v="0.125"/>
  </r>
  <r>
    <n v="20210426"/>
    <s v="Ian Butler"/>
    <x v="1"/>
    <s v="Seattle"/>
    <x v="1"/>
    <x v="1"/>
    <x v="74"/>
    <x v="0"/>
    <s v="Strategic"/>
    <x v="2"/>
    <n v="50.351999999999997"/>
    <n v="3"/>
    <n v="0.2"/>
    <n v="17.623200000000001"/>
    <x v="1880"/>
    <n v="16.783999999999999"/>
    <x v="1"/>
    <x v="3"/>
    <x v="1"/>
    <n v="0.35000000000000003"/>
  </r>
  <r>
    <n v="20220510"/>
    <s v="Ella Springer"/>
    <x v="5"/>
    <s v="Tokyo"/>
    <x v="2"/>
    <x v="4"/>
    <x v="82"/>
    <x v="4"/>
    <s v="SMB"/>
    <x v="6"/>
    <n v="19.135999999999999"/>
    <n v="2"/>
    <n v="0.2"/>
    <n v="1.9136"/>
    <x v="703"/>
    <n v="9.5679999999999996"/>
    <x v="0"/>
    <x v="5"/>
    <x v="1"/>
    <n v="0.1"/>
  </r>
  <r>
    <n v="20210124"/>
    <s v="Peter Johnston"/>
    <x v="2"/>
    <s v="Cologne"/>
    <x v="0"/>
    <x v="2"/>
    <x v="9"/>
    <x v="1"/>
    <s v="Enterprise"/>
    <x v="5"/>
    <n v="13.12"/>
    <n v="5"/>
    <n v="0.2"/>
    <n v="2.1320000000000001"/>
    <x v="353"/>
    <n v="2.6239999999999997"/>
    <x v="1"/>
    <x v="9"/>
    <x v="3"/>
    <n v="0.16250000000000001"/>
  </r>
  <r>
    <n v="20210413"/>
    <s v="Jennifer Watson"/>
    <x v="1"/>
    <s v="New York City"/>
    <x v="1"/>
    <x v="1"/>
    <x v="88"/>
    <x v="6"/>
    <s v="SMB"/>
    <x v="2"/>
    <n v="241.56800000000001"/>
    <n v="2"/>
    <n v="0.2"/>
    <n v="-15.098000000000001"/>
    <x v="1087"/>
    <n v="120.78400000000001"/>
    <x v="1"/>
    <x v="3"/>
    <x v="1"/>
    <n v="-6.25E-2"/>
  </r>
  <r>
    <n v="20210413"/>
    <s v="Jennifer Watson"/>
    <x v="1"/>
    <s v="New York City"/>
    <x v="1"/>
    <x v="1"/>
    <x v="88"/>
    <x v="6"/>
    <s v="SMB"/>
    <x v="6"/>
    <n v="479.92"/>
    <n v="2"/>
    <n v="0.2"/>
    <n v="41.993000000000002"/>
    <x v="2763"/>
    <n v="239.96"/>
    <x v="1"/>
    <x v="3"/>
    <x v="1"/>
    <n v="8.7500000000000008E-2"/>
  </r>
  <r>
    <n v="20210925"/>
    <s v="Harry Murray"/>
    <x v="4"/>
    <s v="Toronto"/>
    <x v="1"/>
    <x v="1"/>
    <x v="50"/>
    <x v="1"/>
    <s v="Strategic"/>
    <x v="1"/>
    <n v="307.13600000000002"/>
    <n v="4"/>
    <n v="0.2"/>
    <n v="-11.5176"/>
    <x v="1079"/>
    <n v="76.784000000000006"/>
    <x v="1"/>
    <x v="8"/>
    <x v="2"/>
    <n v="-3.7499999999999999E-2"/>
  </r>
  <r>
    <n v="20210925"/>
    <s v="Harry Murray"/>
    <x v="4"/>
    <s v="Toronto"/>
    <x v="1"/>
    <x v="1"/>
    <x v="50"/>
    <x v="1"/>
    <s v="Strategic"/>
    <x v="1"/>
    <n v="12.6"/>
    <n v="2"/>
    <n v="0"/>
    <n v="5.7960000000000003"/>
    <x v="972"/>
    <n v="6.3"/>
    <x v="1"/>
    <x v="8"/>
    <x v="2"/>
    <n v="0.46"/>
  </r>
  <r>
    <n v="20210925"/>
    <s v="Harry Murray"/>
    <x v="4"/>
    <s v="Toronto"/>
    <x v="1"/>
    <x v="1"/>
    <x v="50"/>
    <x v="1"/>
    <s v="Strategic"/>
    <x v="9"/>
    <n v="159.97999999999999"/>
    <n v="2"/>
    <n v="0"/>
    <n v="57.592799999999997"/>
    <x v="439"/>
    <n v="79.989999999999995"/>
    <x v="1"/>
    <x v="8"/>
    <x v="2"/>
    <n v="0.36"/>
  </r>
  <r>
    <n v="20200328"/>
    <s v="Jennifer Bailey"/>
    <x v="23"/>
    <s v="Amsterdam"/>
    <x v="0"/>
    <x v="2"/>
    <x v="42"/>
    <x v="2"/>
    <s v="SMB"/>
    <x v="10"/>
    <n v="6.12"/>
    <n v="3"/>
    <n v="0"/>
    <n v="2.8763999999999998"/>
    <x v="2351"/>
    <n v="2.04"/>
    <x v="2"/>
    <x v="10"/>
    <x v="3"/>
    <n v="0.47"/>
  </r>
  <r>
    <n v="20200328"/>
    <s v="Jennifer Bailey"/>
    <x v="23"/>
    <s v="Amsterdam"/>
    <x v="0"/>
    <x v="2"/>
    <x v="42"/>
    <x v="2"/>
    <s v="SMB"/>
    <x v="2"/>
    <n v="1184.72"/>
    <n v="4"/>
    <n v="0"/>
    <n v="106.62479999999999"/>
    <x v="1373"/>
    <n v="296.18"/>
    <x v="2"/>
    <x v="10"/>
    <x v="3"/>
    <n v="0.09"/>
  </r>
  <r>
    <n v="20220718"/>
    <s v="Grace Hodges"/>
    <x v="15"/>
    <s v="London"/>
    <x v="0"/>
    <x v="0"/>
    <x v="8"/>
    <x v="5"/>
    <s v="SMB"/>
    <x v="7"/>
    <n v="45.96"/>
    <n v="2"/>
    <n v="0"/>
    <n v="13.788"/>
    <x v="1830"/>
    <n v="22.98"/>
    <x v="0"/>
    <x v="7"/>
    <x v="2"/>
    <n v="0.3"/>
  </r>
  <r>
    <n v="20200419"/>
    <s v="Owen Hill"/>
    <x v="17"/>
    <s v="Valencia"/>
    <x v="0"/>
    <x v="2"/>
    <x v="35"/>
    <x v="5"/>
    <s v="SMB"/>
    <x v="2"/>
    <n v="58.05"/>
    <n v="3"/>
    <n v="0"/>
    <n v="26.702999999999999"/>
    <x v="634"/>
    <n v="19.349999999999998"/>
    <x v="2"/>
    <x v="3"/>
    <x v="1"/>
    <n v="0.46"/>
  </r>
  <r>
    <n v="20200419"/>
    <s v="Owen Hill"/>
    <x v="17"/>
    <s v="Valencia"/>
    <x v="0"/>
    <x v="2"/>
    <x v="35"/>
    <x v="5"/>
    <s v="SMB"/>
    <x v="8"/>
    <n v="71.28"/>
    <n v="11"/>
    <n v="0"/>
    <n v="34.214399999999998"/>
    <x v="509"/>
    <n v="6.48"/>
    <x v="2"/>
    <x v="3"/>
    <x v="1"/>
    <n v="0.48"/>
  </r>
  <r>
    <n v="20230722"/>
    <s v="Jonathan Brown"/>
    <x v="5"/>
    <s v="Tokyo"/>
    <x v="2"/>
    <x v="4"/>
    <x v="29"/>
    <x v="2"/>
    <s v="SMB"/>
    <x v="2"/>
    <n v="124.404"/>
    <n v="4"/>
    <n v="0.3"/>
    <n v="-21.3264"/>
    <x v="1050"/>
    <n v="31.100999999999999"/>
    <x v="3"/>
    <x v="7"/>
    <x v="2"/>
    <n v="-0.17142857142857143"/>
  </r>
  <r>
    <n v="20210927"/>
    <s v="Molly Turner"/>
    <x v="17"/>
    <s v="Valencia"/>
    <x v="0"/>
    <x v="2"/>
    <x v="57"/>
    <x v="5"/>
    <s v="SMB"/>
    <x v="8"/>
    <n v="154.9"/>
    <n v="5"/>
    <n v="0"/>
    <n v="69.704999999999998"/>
    <x v="786"/>
    <n v="30.98"/>
    <x v="1"/>
    <x v="8"/>
    <x v="2"/>
    <n v="0.44999999999999996"/>
  </r>
  <r>
    <n v="20210927"/>
    <s v="Molly Turner"/>
    <x v="17"/>
    <s v="Valencia"/>
    <x v="0"/>
    <x v="2"/>
    <x v="57"/>
    <x v="5"/>
    <s v="SMB"/>
    <x v="6"/>
    <n v="1871.88"/>
    <n v="12"/>
    <n v="0"/>
    <n v="561.56399999999996"/>
    <x v="2750"/>
    <n v="155.99"/>
    <x v="1"/>
    <x v="8"/>
    <x v="2"/>
    <n v="0.3"/>
  </r>
  <r>
    <n v="20220227"/>
    <s v="Rose Smith"/>
    <x v="5"/>
    <s v="Tokyo"/>
    <x v="2"/>
    <x v="4"/>
    <x v="33"/>
    <x v="1"/>
    <s v="SMB"/>
    <x v="4"/>
    <n v="16.192"/>
    <n v="2"/>
    <n v="0.6"/>
    <n v="-6.8815999999999997"/>
    <x v="2123"/>
    <n v="8.0960000000000001"/>
    <x v="0"/>
    <x v="11"/>
    <x v="3"/>
    <n v="-0.42499999999999999"/>
  </r>
  <r>
    <n v="20220503"/>
    <s v="Victoria Ellison"/>
    <x v="5"/>
    <s v="Tokyo"/>
    <x v="2"/>
    <x v="4"/>
    <x v="21"/>
    <x v="1"/>
    <s v="SMB"/>
    <x v="3"/>
    <n v="18.936"/>
    <n v="3"/>
    <n v="0.2"/>
    <n v="-3.7871999999999999"/>
    <x v="1903"/>
    <n v="6.3120000000000003"/>
    <x v="0"/>
    <x v="5"/>
    <x v="1"/>
    <n v="-0.19999999999999998"/>
  </r>
  <r>
    <n v="20220503"/>
    <s v="Victoria Ellison"/>
    <x v="5"/>
    <s v="Tokyo"/>
    <x v="2"/>
    <x v="4"/>
    <x v="21"/>
    <x v="1"/>
    <s v="SMB"/>
    <x v="3"/>
    <n v="12.672000000000001"/>
    <n v="3"/>
    <n v="0.2"/>
    <n v="-3.1680000000000001"/>
    <x v="1802"/>
    <n v="4.2240000000000002"/>
    <x v="0"/>
    <x v="5"/>
    <x v="1"/>
    <n v="-0.25"/>
  </r>
  <r>
    <n v="20220503"/>
    <s v="Victoria Ellison"/>
    <x v="5"/>
    <s v="Tokyo"/>
    <x v="2"/>
    <x v="4"/>
    <x v="21"/>
    <x v="1"/>
    <s v="SMB"/>
    <x v="1"/>
    <n v="5.04"/>
    <n v="2"/>
    <n v="0.2"/>
    <n v="1.764"/>
    <x v="624"/>
    <n v="2.52"/>
    <x v="0"/>
    <x v="5"/>
    <x v="1"/>
    <n v="0.35"/>
  </r>
  <r>
    <n v="20201209"/>
    <s v="Dylan Terry"/>
    <x v="10"/>
    <s v="Sydney"/>
    <x v="2"/>
    <x v="8"/>
    <x v="77"/>
    <x v="1"/>
    <s v="Strategic"/>
    <x v="8"/>
    <n v="8.4480000000000004"/>
    <n v="2"/>
    <n v="0.2"/>
    <n v="2.9567999999999999"/>
    <x v="1177"/>
    <n v="4.2240000000000002"/>
    <x v="2"/>
    <x v="4"/>
    <x v="0"/>
    <n v="0.35"/>
  </r>
  <r>
    <n v="20201209"/>
    <s v="Dylan Terry"/>
    <x v="10"/>
    <s v="Sydney"/>
    <x v="2"/>
    <x v="8"/>
    <x v="77"/>
    <x v="1"/>
    <s v="Strategic"/>
    <x v="7"/>
    <n v="20.388000000000002"/>
    <n v="2"/>
    <n v="0.8"/>
    <n v="-53.008800000000001"/>
    <x v="560"/>
    <n v="10.194000000000001"/>
    <x v="2"/>
    <x v="4"/>
    <x v="0"/>
    <n v="-2.5999999999999996"/>
  </r>
  <r>
    <n v="20211225"/>
    <s v="Diane Murray"/>
    <x v="1"/>
    <s v="New York City"/>
    <x v="1"/>
    <x v="1"/>
    <x v="84"/>
    <x v="3"/>
    <s v="Enterprise"/>
    <x v="8"/>
    <n v="9.9600000000000009"/>
    <n v="2"/>
    <n v="0"/>
    <n v="4.8803999999999998"/>
    <x v="514"/>
    <n v="4.9800000000000004"/>
    <x v="1"/>
    <x v="4"/>
    <x v="0"/>
    <n v="0.48999999999999994"/>
  </r>
  <r>
    <n v="20231208"/>
    <s v="Thomas Hodges"/>
    <x v="35"/>
    <s v="Donetsk"/>
    <x v="0"/>
    <x v="11"/>
    <x v="3"/>
    <x v="1"/>
    <s v="SMB"/>
    <x v="7"/>
    <n v="320.64"/>
    <n v="4"/>
    <n v="0"/>
    <n v="89.779200000000003"/>
    <x v="1496"/>
    <n v="80.16"/>
    <x v="3"/>
    <x v="4"/>
    <x v="0"/>
    <n v="0.28000000000000003"/>
  </r>
  <r>
    <n v="20231208"/>
    <s v="Thomas Hodges"/>
    <x v="35"/>
    <s v="Donetsk"/>
    <x v="0"/>
    <x v="11"/>
    <x v="3"/>
    <x v="1"/>
    <s v="SMB"/>
    <x v="9"/>
    <n v="52"/>
    <n v="4"/>
    <n v="0"/>
    <n v="23.4"/>
    <x v="198"/>
    <n v="13"/>
    <x v="3"/>
    <x v="4"/>
    <x v="0"/>
    <n v="0.44999999999999996"/>
  </r>
  <r>
    <n v="20200530"/>
    <s v="Molly Mitchell"/>
    <x v="15"/>
    <s v="London"/>
    <x v="0"/>
    <x v="0"/>
    <x v="98"/>
    <x v="5"/>
    <s v="Strategic"/>
    <x v="2"/>
    <n v="25.584"/>
    <n v="2"/>
    <n v="0.2"/>
    <n v="8.9543999999999997"/>
    <x v="1618"/>
    <n v="12.792"/>
    <x v="2"/>
    <x v="5"/>
    <x v="1"/>
    <n v="0.35"/>
  </r>
  <r>
    <n v="20200530"/>
    <s v="Molly Mitchell"/>
    <x v="15"/>
    <s v="London"/>
    <x v="0"/>
    <x v="0"/>
    <x v="98"/>
    <x v="5"/>
    <s v="Strategic"/>
    <x v="6"/>
    <n v="464"/>
    <n v="5"/>
    <n v="0"/>
    <n v="134.56"/>
    <x v="2634"/>
    <n v="92.8"/>
    <x v="2"/>
    <x v="5"/>
    <x v="1"/>
    <n v="0.28999999999999998"/>
  </r>
  <r>
    <n v="20200530"/>
    <s v="Molly Mitchell"/>
    <x v="15"/>
    <s v="London"/>
    <x v="0"/>
    <x v="0"/>
    <x v="98"/>
    <x v="5"/>
    <s v="Strategic"/>
    <x v="7"/>
    <n v="235.95"/>
    <n v="3"/>
    <n v="0"/>
    <n v="77.863500000000002"/>
    <x v="1263"/>
    <n v="78.649999999999991"/>
    <x v="2"/>
    <x v="5"/>
    <x v="1"/>
    <n v="0.33"/>
  </r>
  <r>
    <n v="20200530"/>
    <s v="Molly Mitchell"/>
    <x v="15"/>
    <s v="London"/>
    <x v="0"/>
    <x v="0"/>
    <x v="98"/>
    <x v="5"/>
    <s v="Strategic"/>
    <x v="8"/>
    <n v="39.96"/>
    <n v="4"/>
    <n v="0"/>
    <n v="17.981999999999999"/>
    <x v="875"/>
    <n v="9.99"/>
    <x v="2"/>
    <x v="5"/>
    <x v="1"/>
    <n v="0.44999999999999996"/>
  </r>
  <r>
    <n v="20230303"/>
    <s v="Jonathan Ball"/>
    <x v="24"/>
    <s v="Guadalajara"/>
    <x v="1"/>
    <x v="7"/>
    <x v="52"/>
    <x v="3"/>
    <s v="SMB"/>
    <x v="2"/>
    <n v="18.527999999999999"/>
    <n v="4"/>
    <n v="0.7"/>
    <n v="-12.352"/>
    <x v="1179"/>
    <n v="4.6319999999999997"/>
    <x v="3"/>
    <x v="10"/>
    <x v="3"/>
    <n v="-0.66666666666666674"/>
  </r>
  <r>
    <n v="20211012"/>
    <s v="Harry McLean"/>
    <x v="4"/>
    <s v="Toronto"/>
    <x v="1"/>
    <x v="1"/>
    <x v="61"/>
    <x v="1"/>
    <s v="SMB"/>
    <x v="9"/>
    <n v="17.899999999999999"/>
    <n v="2"/>
    <n v="0"/>
    <n v="3.4009999999999998"/>
    <x v="1214"/>
    <n v="8.9499999999999993"/>
    <x v="1"/>
    <x v="2"/>
    <x v="0"/>
    <n v="0.19"/>
  </r>
  <r>
    <n v="20211012"/>
    <s v="Harry McLean"/>
    <x v="4"/>
    <s v="Toronto"/>
    <x v="1"/>
    <x v="1"/>
    <x v="61"/>
    <x v="1"/>
    <s v="SMB"/>
    <x v="3"/>
    <n v="81.96"/>
    <n v="2"/>
    <n v="0"/>
    <n v="0"/>
    <x v="362"/>
    <n v="40.98"/>
    <x v="1"/>
    <x v="2"/>
    <x v="0"/>
    <n v="0"/>
  </r>
  <r>
    <n v="20210714"/>
    <s v="Connor Morrison"/>
    <x v="16"/>
    <s v="Antofagasta"/>
    <x v="1"/>
    <x v="7"/>
    <x v="63"/>
    <x v="3"/>
    <s v="SMB"/>
    <x v="3"/>
    <n v="272.73599999999999"/>
    <n v="3"/>
    <n v="0.2"/>
    <n v="-64.774799999999999"/>
    <x v="427"/>
    <n v="90.911999999999992"/>
    <x v="1"/>
    <x v="7"/>
    <x v="2"/>
    <n v="-0.23750000000000002"/>
  </r>
  <r>
    <n v="20210714"/>
    <s v="Connor Morrison"/>
    <x v="16"/>
    <s v="Antofagasta"/>
    <x v="1"/>
    <x v="7"/>
    <x v="63"/>
    <x v="3"/>
    <s v="SMB"/>
    <x v="8"/>
    <n v="18.495999999999999"/>
    <n v="4"/>
    <n v="0.2"/>
    <n v="6.7047999999999996"/>
    <x v="631"/>
    <n v="4.6239999999999997"/>
    <x v="1"/>
    <x v="7"/>
    <x v="2"/>
    <n v="0.36249999999999999"/>
  </r>
  <r>
    <n v="20210714"/>
    <s v="Connor Morrison"/>
    <x v="16"/>
    <s v="Antofagasta"/>
    <x v="1"/>
    <x v="7"/>
    <x v="63"/>
    <x v="3"/>
    <s v="SMB"/>
    <x v="1"/>
    <n v="441.92"/>
    <n v="2"/>
    <n v="0.2"/>
    <n v="49.716000000000001"/>
    <x v="1317"/>
    <n v="220.96"/>
    <x v="1"/>
    <x v="7"/>
    <x v="2"/>
    <n v="0.1125"/>
  </r>
  <r>
    <n v="20210714"/>
    <s v="Connor Morrison"/>
    <x v="16"/>
    <s v="Antofagasta"/>
    <x v="1"/>
    <x v="7"/>
    <x v="63"/>
    <x v="3"/>
    <s v="SMB"/>
    <x v="0"/>
    <n v="127.764"/>
    <n v="6"/>
    <n v="0.7"/>
    <n v="-191.64599999999999"/>
    <x v="1722"/>
    <n v="21.294"/>
    <x v="1"/>
    <x v="7"/>
    <x v="2"/>
    <n v="-1.5"/>
  </r>
  <r>
    <n v="20201119"/>
    <s v="Diane Hart"/>
    <x v="7"/>
    <s v="Istanbul"/>
    <x v="0"/>
    <x v="6"/>
    <x v="57"/>
    <x v="5"/>
    <s v="Enterprise"/>
    <x v="8"/>
    <n v="166.44"/>
    <n v="3"/>
    <n v="0"/>
    <n v="79.891199999999998"/>
    <x v="1330"/>
    <n v="55.48"/>
    <x v="2"/>
    <x v="0"/>
    <x v="0"/>
    <n v="0.48"/>
  </r>
  <r>
    <n v="20220528"/>
    <s v="Dominic Duncan"/>
    <x v="1"/>
    <s v="New York City"/>
    <x v="1"/>
    <x v="1"/>
    <x v="29"/>
    <x v="2"/>
    <s v="SMB"/>
    <x v="8"/>
    <n v="13.38"/>
    <n v="2"/>
    <n v="0"/>
    <n v="6.1547999999999998"/>
    <x v="1159"/>
    <n v="6.69"/>
    <x v="0"/>
    <x v="5"/>
    <x v="1"/>
    <n v="0.45999999999999996"/>
  </r>
  <r>
    <n v="20230704"/>
    <s v="Claire Vance"/>
    <x v="3"/>
    <s v="Gothenburg"/>
    <x v="0"/>
    <x v="3"/>
    <x v="80"/>
    <x v="0"/>
    <s v="SMB"/>
    <x v="9"/>
    <n v="24"/>
    <n v="2"/>
    <n v="0.2"/>
    <n v="-2.7"/>
    <x v="46"/>
    <n v="12"/>
    <x v="3"/>
    <x v="7"/>
    <x v="2"/>
    <n v="-0.1125"/>
  </r>
  <r>
    <n v="20230926"/>
    <s v="Carl Avery"/>
    <x v="24"/>
    <s v="Mexico City"/>
    <x v="1"/>
    <x v="7"/>
    <x v="13"/>
    <x v="4"/>
    <s v="Strategic"/>
    <x v="10"/>
    <n v="24.448"/>
    <n v="4"/>
    <n v="0.2"/>
    <n v="8.8623999999999992"/>
    <x v="611"/>
    <n v="6.1120000000000001"/>
    <x v="3"/>
    <x v="8"/>
    <x v="2"/>
    <n v="0.36249999999999993"/>
  </r>
  <r>
    <n v="20221004"/>
    <s v="Christian Kerr"/>
    <x v="1"/>
    <s v="Charlotte"/>
    <x v="1"/>
    <x v="1"/>
    <x v="58"/>
    <x v="4"/>
    <s v="Enterprise"/>
    <x v="1"/>
    <n v="6.16"/>
    <n v="2"/>
    <n v="0"/>
    <n v="2.9567999999999999"/>
    <x v="50"/>
    <n v="3.08"/>
    <x v="0"/>
    <x v="2"/>
    <x v="0"/>
    <n v="0.48"/>
  </r>
  <r>
    <n v="20221004"/>
    <s v="Christian Kerr"/>
    <x v="1"/>
    <s v="Charlotte"/>
    <x v="1"/>
    <x v="1"/>
    <x v="58"/>
    <x v="4"/>
    <s v="Enterprise"/>
    <x v="1"/>
    <n v="915.13599999999997"/>
    <n v="4"/>
    <n v="0.2"/>
    <n v="102.9528"/>
    <x v="118"/>
    <n v="228.78399999999999"/>
    <x v="0"/>
    <x v="2"/>
    <x v="0"/>
    <n v="0.1125"/>
  </r>
  <r>
    <n v="20221004"/>
    <s v="Christian Kerr"/>
    <x v="1"/>
    <s v="Charlotte"/>
    <x v="1"/>
    <x v="1"/>
    <x v="58"/>
    <x v="4"/>
    <s v="Enterprise"/>
    <x v="8"/>
    <n v="8.56"/>
    <n v="2"/>
    <n v="0"/>
    <n v="3.8519999999999999"/>
    <x v="657"/>
    <n v="4.28"/>
    <x v="0"/>
    <x v="2"/>
    <x v="0"/>
    <n v="0.44999999999999996"/>
  </r>
  <r>
    <n v="20221004"/>
    <s v="Christian Kerr"/>
    <x v="1"/>
    <s v="Charlotte"/>
    <x v="1"/>
    <x v="1"/>
    <x v="58"/>
    <x v="4"/>
    <s v="Enterprise"/>
    <x v="8"/>
    <n v="97.82"/>
    <n v="2"/>
    <n v="0"/>
    <n v="45.9754"/>
    <x v="61"/>
    <n v="48.91"/>
    <x v="0"/>
    <x v="2"/>
    <x v="0"/>
    <n v="0.47000000000000003"/>
  </r>
  <r>
    <n v="20230910"/>
    <s v="Elizabeth Young"/>
    <x v="21"/>
    <s v="Brussels"/>
    <x v="0"/>
    <x v="2"/>
    <x v="16"/>
    <x v="6"/>
    <s v="Strategic"/>
    <x v="8"/>
    <n v="31.103999999999999"/>
    <n v="6"/>
    <n v="0.2"/>
    <n v="11.2752"/>
    <x v="221"/>
    <n v="5.1840000000000002"/>
    <x v="3"/>
    <x v="8"/>
    <x v="2"/>
    <n v="0.36249999999999999"/>
  </r>
  <r>
    <n v="20230910"/>
    <s v="Elizabeth Young"/>
    <x v="21"/>
    <s v="Brussels"/>
    <x v="0"/>
    <x v="2"/>
    <x v="16"/>
    <x v="6"/>
    <s v="Strategic"/>
    <x v="7"/>
    <n v="11.176"/>
    <n v="1"/>
    <n v="0.2"/>
    <n v="0.83819999999999995"/>
    <x v="2643"/>
    <n v="11.176"/>
    <x v="3"/>
    <x v="8"/>
    <x v="2"/>
    <n v="7.4999999999999997E-2"/>
  </r>
  <r>
    <n v="20210312"/>
    <s v="Joe Skinner"/>
    <x v="3"/>
    <s v="Stockholm"/>
    <x v="0"/>
    <x v="3"/>
    <x v="20"/>
    <x v="2"/>
    <s v="SMB"/>
    <x v="1"/>
    <n v="5.04"/>
    <n v="2"/>
    <n v="0.2"/>
    <n v="1.764"/>
    <x v="624"/>
    <n v="2.52"/>
    <x v="1"/>
    <x v="10"/>
    <x v="3"/>
    <n v="0.35"/>
  </r>
  <r>
    <n v="20221130"/>
    <s v="Julian Short"/>
    <x v="10"/>
    <s v="Melbourne"/>
    <x v="2"/>
    <x v="8"/>
    <x v="15"/>
    <x v="7"/>
    <s v="Enterprise"/>
    <x v="4"/>
    <n v="242.17599999999999"/>
    <n v="4"/>
    <n v="0.6"/>
    <n v="-302.72000000000003"/>
    <x v="2683"/>
    <n v="60.543999999999997"/>
    <x v="0"/>
    <x v="0"/>
    <x v="0"/>
    <n v="-1.2500000000000002"/>
  </r>
  <r>
    <n v="20220615"/>
    <s v="Melanie Young"/>
    <x v="9"/>
    <s v="Paris"/>
    <x v="0"/>
    <x v="2"/>
    <x v="34"/>
    <x v="8"/>
    <s v="Strategic"/>
    <x v="2"/>
    <n v="337.17599999999999"/>
    <n v="2"/>
    <n v="0.4"/>
    <n v="-118.0116"/>
    <x v="2682"/>
    <n v="168.58799999999999"/>
    <x v="0"/>
    <x v="1"/>
    <x v="1"/>
    <n v="-0.35000000000000003"/>
  </r>
  <r>
    <n v="20231204"/>
    <s v="Amy Scott"/>
    <x v="22"/>
    <s v="Moscow"/>
    <x v="0"/>
    <x v="11"/>
    <x v="41"/>
    <x v="5"/>
    <s v="SMB"/>
    <x v="5"/>
    <n v="13.343999999999999"/>
    <n v="6"/>
    <n v="0.2"/>
    <n v="1.0007999999999999"/>
    <x v="331"/>
    <n v="2.2239999999999998"/>
    <x v="3"/>
    <x v="4"/>
    <x v="0"/>
    <n v="7.4999999999999997E-2"/>
  </r>
  <r>
    <n v="20231204"/>
    <s v="Amy Scott"/>
    <x v="22"/>
    <s v="Moscow"/>
    <x v="0"/>
    <x v="11"/>
    <x v="41"/>
    <x v="5"/>
    <s v="SMB"/>
    <x v="9"/>
    <n v="76.751999999999995"/>
    <n v="6"/>
    <n v="0.2"/>
    <n v="10.5534"/>
    <x v="2615"/>
    <n v="12.792"/>
    <x v="3"/>
    <x v="4"/>
    <x v="0"/>
    <n v="0.13750000000000001"/>
  </r>
  <r>
    <n v="20231204"/>
    <s v="Amy Scott"/>
    <x v="22"/>
    <s v="Moscow"/>
    <x v="0"/>
    <x v="11"/>
    <x v="41"/>
    <x v="5"/>
    <s v="SMB"/>
    <x v="9"/>
    <n v="102.336"/>
    <n v="8"/>
    <n v="0.2"/>
    <n v="14.071199999999999"/>
    <x v="2615"/>
    <n v="12.792"/>
    <x v="3"/>
    <x v="4"/>
    <x v="0"/>
    <n v="0.13749999999999998"/>
  </r>
  <r>
    <n v="20231204"/>
    <s v="Amy Scott"/>
    <x v="22"/>
    <s v="Moscow"/>
    <x v="0"/>
    <x v="11"/>
    <x v="41"/>
    <x v="5"/>
    <s v="SMB"/>
    <x v="8"/>
    <n v="10.32"/>
    <n v="2"/>
    <n v="0.2"/>
    <n v="3.7410000000000001"/>
    <x v="1631"/>
    <n v="5.16"/>
    <x v="3"/>
    <x v="4"/>
    <x v="0"/>
    <n v="0.36249999999999999"/>
  </r>
  <r>
    <n v="20231204"/>
    <s v="Amy Scott"/>
    <x v="22"/>
    <s v="Moscow"/>
    <x v="0"/>
    <x v="11"/>
    <x v="41"/>
    <x v="5"/>
    <s v="SMB"/>
    <x v="8"/>
    <n v="47.32"/>
    <n v="7"/>
    <n v="0.2"/>
    <n v="5.915"/>
    <x v="2215"/>
    <n v="6.76"/>
    <x v="3"/>
    <x v="4"/>
    <x v="0"/>
    <n v="0.125"/>
  </r>
  <r>
    <n v="20231204"/>
    <s v="Amy Scott"/>
    <x v="22"/>
    <s v="Moscow"/>
    <x v="0"/>
    <x v="11"/>
    <x v="41"/>
    <x v="5"/>
    <s v="SMB"/>
    <x v="4"/>
    <n v="23.376000000000001"/>
    <n v="3"/>
    <n v="0.2"/>
    <n v="7.0128000000000004"/>
    <x v="223"/>
    <n v="7.7920000000000007"/>
    <x v="3"/>
    <x v="4"/>
    <x v="0"/>
    <n v="0.3"/>
  </r>
  <r>
    <n v="20231204"/>
    <s v="Amy Scott"/>
    <x v="22"/>
    <s v="Moscow"/>
    <x v="0"/>
    <x v="11"/>
    <x v="41"/>
    <x v="5"/>
    <s v="SMB"/>
    <x v="4"/>
    <n v="16.72"/>
    <n v="5"/>
    <n v="0.2"/>
    <n v="3.3439999999999999"/>
    <x v="1112"/>
    <n v="3.3439999999999999"/>
    <x v="3"/>
    <x v="4"/>
    <x v="0"/>
    <n v="0.2"/>
  </r>
  <r>
    <n v="20231204"/>
    <s v="Amy Scott"/>
    <x v="22"/>
    <s v="Moscow"/>
    <x v="0"/>
    <x v="11"/>
    <x v="41"/>
    <x v="5"/>
    <s v="SMB"/>
    <x v="4"/>
    <n v="16.192"/>
    <n v="1"/>
    <n v="0.2"/>
    <n v="4.6551999999999998"/>
    <x v="2123"/>
    <n v="16.192"/>
    <x v="3"/>
    <x v="4"/>
    <x v="0"/>
    <n v="0.28749999999999998"/>
  </r>
  <r>
    <n v="20220817"/>
    <s v="Oliver Bond"/>
    <x v="1"/>
    <s v="Franklin"/>
    <x v="1"/>
    <x v="1"/>
    <x v="81"/>
    <x v="3"/>
    <s v="SMB"/>
    <x v="8"/>
    <n v="32.4"/>
    <n v="5"/>
    <n v="0"/>
    <n v="15.552"/>
    <x v="12"/>
    <n v="6.4799999999999995"/>
    <x v="0"/>
    <x v="6"/>
    <x v="2"/>
    <n v="0.48"/>
  </r>
  <r>
    <n v="20221226"/>
    <s v="Katherine Watson"/>
    <x v="36"/>
    <s v="Dubai"/>
    <x v="0"/>
    <x v="6"/>
    <x v="31"/>
    <x v="6"/>
    <s v="SMB"/>
    <x v="5"/>
    <n v="19.89"/>
    <n v="9"/>
    <n v="0"/>
    <n v="5.3703000000000003"/>
    <x v="149"/>
    <n v="2.21"/>
    <x v="0"/>
    <x v="4"/>
    <x v="0"/>
    <n v="0.27"/>
  </r>
  <r>
    <n v="20221226"/>
    <s v="Katherine Watson"/>
    <x v="36"/>
    <s v="Dubai"/>
    <x v="0"/>
    <x v="6"/>
    <x v="31"/>
    <x v="6"/>
    <s v="SMB"/>
    <x v="9"/>
    <n v="399.98"/>
    <n v="2"/>
    <n v="0"/>
    <n v="171.9914"/>
    <x v="1646"/>
    <n v="199.99"/>
    <x v="0"/>
    <x v="4"/>
    <x v="0"/>
    <n v="0.43"/>
  </r>
  <r>
    <n v="20221226"/>
    <s v="Katherine Watson"/>
    <x v="36"/>
    <s v="Dubai"/>
    <x v="0"/>
    <x v="6"/>
    <x v="31"/>
    <x v="6"/>
    <s v="SMB"/>
    <x v="4"/>
    <n v="343.85"/>
    <n v="5"/>
    <n v="0"/>
    <n v="137.54"/>
    <x v="2764"/>
    <n v="68.77000000000001"/>
    <x v="0"/>
    <x v="4"/>
    <x v="0"/>
    <n v="0.39999999999999997"/>
  </r>
  <r>
    <n v="20221226"/>
    <s v="Katherine Watson"/>
    <x v="36"/>
    <s v="Dubai"/>
    <x v="0"/>
    <x v="6"/>
    <x v="31"/>
    <x v="6"/>
    <s v="SMB"/>
    <x v="8"/>
    <n v="106.32"/>
    <n v="3"/>
    <n v="0"/>
    <n v="49.970399999999998"/>
    <x v="128"/>
    <n v="35.44"/>
    <x v="0"/>
    <x v="4"/>
    <x v="0"/>
    <n v="0.47000000000000003"/>
  </r>
  <r>
    <n v="20230724"/>
    <s v="Boris Underwood"/>
    <x v="15"/>
    <s v="London"/>
    <x v="0"/>
    <x v="0"/>
    <x v="33"/>
    <x v="1"/>
    <s v="Enterprise"/>
    <x v="2"/>
    <n v="13.92"/>
    <n v="3"/>
    <n v="0.2"/>
    <n v="4.3499999999999996"/>
    <x v="333"/>
    <n v="4.6399999999999997"/>
    <x v="3"/>
    <x v="7"/>
    <x v="2"/>
    <n v="0.3125"/>
  </r>
  <r>
    <n v="20230622"/>
    <s v="Kevin Rampling"/>
    <x v="47"/>
    <s v="Reykjavík"/>
    <x v="0"/>
    <x v="2"/>
    <x v="39"/>
    <x v="6"/>
    <s v="Enterprise"/>
    <x v="2"/>
    <n v="82.4"/>
    <n v="5"/>
    <n v="0"/>
    <n v="40.375999999999998"/>
    <x v="2765"/>
    <n v="16.48"/>
    <x v="3"/>
    <x v="1"/>
    <x v="1"/>
    <n v="0.48999999999999994"/>
  </r>
  <r>
    <n v="20230622"/>
    <s v="Kevin Rampling"/>
    <x v="47"/>
    <s v="Reykjavík"/>
    <x v="0"/>
    <x v="2"/>
    <x v="39"/>
    <x v="6"/>
    <s v="Enterprise"/>
    <x v="2"/>
    <n v="6.24"/>
    <n v="2"/>
    <n v="0"/>
    <n v="3.0575999999999999"/>
    <x v="770"/>
    <n v="3.12"/>
    <x v="3"/>
    <x v="1"/>
    <x v="1"/>
    <n v="0.48999999999999994"/>
  </r>
  <r>
    <n v="20230622"/>
    <s v="Kevin Rampling"/>
    <x v="47"/>
    <s v="Reykjavík"/>
    <x v="0"/>
    <x v="2"/>
    <x v="39"/>
    <x v="6"/>
    <s v="Enterprise"/>
    <x v="8"/>
    <n v="447.84"/>
    <n v="8"/>
    <n v="0"/>
    <n v="219.44159999999999"/>
    <x v="373"/>
    <n v="55.98"/>
    <x v="3"/>
    <x v="1"/>
    <x v="1"/>
    <n v="0.49"/>
  </r>
  <r>
    <n v="20230814"/>
    <s v="Joshua Glover"/>
    <x v="18"/>
    <s v="Cape Town"/>
    <x v="0"/>
    <x v="6"/>
    <x v="64"/>
    <x v="9"/>
    <s v="SMB"/>
    <x v="7"/>
    <n v="272.048"/>
    <n v="7"/>
    <n v="0.2"/>
    <n v="30.605399999999999"/>
    <x v="552"/>
    <n v="38.863999999999997"/>
    <x v="3"/>
    <x v="6"/>
    <x v="2"/>
    <n v="0.1125"/>
  </r>
  <r>
    <n v="20230814"/>
    <s v="Joshua Glover"/>
    <x v="18"/>
    <s v="Cape Town"/>
    <x v="0"/>
    <x v="6"/>
    <x v="64"/>
    <x v="9"/>
    <s v="SMB"/>
    <x v="2"/>
    <n v="1614.5820000000001"/>
    <n v="6"/>
    <n v="0.7"/>
    <n v="-1237.8462"/>
    <x v="1831"/>
    <n v="269.09700000000004"/>
    <x v="3"/>
    <x v="6"/>
    <x v="2"/>
    <n v="-0.76666666666666661"/>
  </r>
  <r>
    <n v="20230814"/>
    <s v="Joshua Glover"/>
    <x v="18"/>
    <s v="Cape Town"/>
    <x v="0"/>
    <x v="6"/>
    <x v="64"/>
    <x v="9"/>
    <s v="SMB"/>
    <x v="11"/>
    <n v="24.32"/>
    <n v="5"/>
    <n v="0.2"/>
    <n v="9.1199999999999992"/>
    <x v="1710"/>
    <n v="4.8639999999999999"/>
    <x v="3"/>
    <x v="6"/>
    <x v="2"/>
    <n v="0.37499999999999994"/>
  </r>
  <r>
    <n v="20230814"/>
    <s v="Joshua Glover"/>
    <x v="18"/>
    <s v="Cape Town"/>
    <x v="0"/>
    <x v="6"/>
    <x v="64"/>
    <x v="9"/>
    <s v="SMB"/>
    <x v="9"/>
    <n v="1.5840000000000001"/>
    <n v="2"/>
    <n v="0.2"/>
    <n v="0.47520000000000001"/>
    <x v="1656"/>
    <n v="0.79200000000000004"/>
    <x v="3"/>
    <x v="6"/>
    <x v="2"/>
    <n v="0.3"/>
  </r>
  <r>
    <n v="20230814"/>
    <s v="Joshua Glover"/>
    <x v="18"/>
    <s v="Cape Town"/>
    <x v="0"/>
    <x v="6"/>
    <x v="64"/>
    <x v="9"/>
    <s v="SMB"/>
    <x v="4"/>
    <n v="31.984000000000002"/>
    <n v="1"/>
    <n v="0.2"/>
    <n v="0"/>
    <x v="937"/>
    <n v="31.984000000000002"/>
    <x v="3"/>
    <x v="6"/>
    <x v="2"/>
    <n v="0"/>
  </r>
  <r>
    <n v="20230814"/>
    <s v="Joshua Glover"/>
    <x v="18"/>
    <s v="Cape Town"/>
    <x v="0"/>
    <x v="6"/>
    <x v="64"/>
    <x v="9"/>
    <s v="SMB"/>
    <x v="10"/>
    <n v="14.76"/>
    <n v="5"/>
    <n v="0.2"/>
    <n v="4.7969999999999997"/>
    <x v="447"/>
    <n v="2.952"/>
    <x v="3"/>
    <x v="6"/>
    <x v="2"/>
    <n v="0.32500000000000001"/>
  </r>
  <r>
    <n v="20230814"/>
    <s v="Joshua Glover"/>
    <x v="18"/>
    <s v="Cape Town"/>
    <x v="0"/>
    <x v="6"/>
    <x v="64"/>
    <x v="9"/>
    <s v="SMB"/>
    <x v="1"/>
    <n v="423.64800000000002"/>
    <n v="2"/>
    <n v="0.2"/>
    <n v="47.660400000000003"/>
    <x v="2766"/>
    <n v="211.82400000000001"/>
    <x v="3"/>
    <x v="6"/>
    <x v="2"/>
    <n v="0.1125"/>
  </r>
  <r>
    <n v="20211107"/>
    <s v="Nathan Lambert"/>
    <x v="5"/>
    <s v="Tokyo"/>
    <x v="2"/>
    <x v="4"/>
    <x v="43"/>
    <x v="1"/>
    <s v="SMB"/>
    <x v="8"/>
    <n v="76.64"/>
    <n v="2"/>
    <n v="0.2"/>
    <n v="26.824000000000002"/>
    <x v="2767"/>
    <n v="38.32"/>
    <x v="1"/>
    <x v="0"/>
    <x v="0"/>
    <n v="0.35000000000000003"/>
  </r>
  <r>
    <n v="20211015"/>
    <s v="Victor Short"/>
    <x v="5"/>
    <s v="Aichi"/>
    <x v="2"/>
    <x v="4"/>
    <x v="43"/>
    <x v="1"/>
    <s v="Enterprise"/>
    <x v="10"/>
    <n v="4.4640000000000004"/>
    <n v="1"/>
    <n v="0.2"/>
    <n v="1.6739999999999999"/>
    <x v="417"/>
    <n v="4.4640000000000004"/>
    <x v="1"/>
    <x v="2"/>
    <x v="0"/>
    <n v="0.37499999999999994"/>
  </r>
  <r>
    <n v="20211015"/>
    <s v="Victor Short"/>
    <x v="5"/>
    <s v="Aichi"/>
    <x v="2"/>
    <x v="4"/>
    <x v="43"/>
    <x v="1"/>
    <s v="Enterprise"/>
    <x v="2"/>
    <n v="3.96"/>
    <n v="10"/>
    <n v="0.8"/>
    <n v="-6.93"/>
    <x v="974"/>
    <n v="0.39600000000000002"/>
    <x v="1"/>
    <x v="2"/>
    <x v="0"/>
    <n v="-1.75"/>
  </r>
  <r>
    <n v="20220731"/>
    <s v="Connor McDonald"/>
    <x v="1"/>
    <s v="Los Angeles"/>
    <x v="1"/>
    <x v="1"/>
    <x v="0"/>
    <x v="0"/>
    <s v="Strategic"/>
    <x v="7"/>
    <n v="715.64"/>
    <n v="2"/>
    <n v="0"/>
    <n v="178.91"/>
    <x v="880"/>
    <n v="357.82"/>
    <x v="0"/>
    <x v="7"/>
    <x v="2"/>
    <n v="0.25"/>
  </r>
  <r>
    <n v="20221204"/>
    <s v="Heather Dyer"/>
    <x v="1"/>
    <s v="Tallahassee"/>
    <x v="1"/>
    <x v="1"/>
    <x v="70"/>
    <x v="1"/>
    <s v="SMB"/>
    <x v="2"/>
    <n v="268.70400000000001"/>
    <n v="3"/>
    <n v="0.2"/>
    <n v="6.7176"/>
    <x v="2050"/>
    <n v="89.567999999999998"/>
    <x v="0"/>
    <x v="4"/>
    <x v="0"/>
    <n v="2.4999999999999998E-2"/>
  </r>
  <r>
    <n v="20221204"/>
    <s v="Heather Dyer"/>
    <x v="1"/>
    <s v="Tallahassee"/>
    <x v="1"/>
    <x v="1"/>
    <x v="70"/>
    <x v="1"/>
    <s v="SMB"/>
    <x v="5"/>
    <n v="21.92"/>
    <n v="8"/>
    <n v="0"/>
    <n v="5.9184000000000001"/>
    <x v="459"/>
    <n v="2.74"/>
    <x v="0"/>
    <x v="4"/>
    <x v="0"/>
    <n v="0.26999999999999996"/>
  </r>
  <r>
    <n v="20221204"/>
    <s v="Heather Dyer"/>
    <x v="1"/>
    <s v="Tallahassee"/>
    <x v="1"/>
    <x v="1"/>
    <x v="70"/>
    <x v="1"/>
    <s v="SMB"/>
    <x v="3"/>
    <n v="48.72"/>
    <n v="3"/>
    <n v="0"/>
    <n v="7.3079999999999998"/>
    <x v="748"/>
    <n v="16.239999999999998"/>
    <x v="0"/>
    <x v="4"/>
    <x v="0"/>
    <n v="0.15"/>
  </r>
  <r>
    <n v="20221204"/>
    <s v="Heather Dyer"/>
    <x v="1"/>
    <s v="Tallahassee"/>
    <x v="1"/>
    <x v="1"/>
    <x v="70"/>
    <x v="1"/>
    <s v="SMB"/>
    <x v="0"/>
    <n v="205.666"/>
    <n v="2"/>
    <n v="0.15"/>
    <n v="-12.098000000000001"/>
    <x v="1575"/>
    <n v="102.833"/>
    <x v="0"/>
    <x v="4"/>
    <x v="0"/>
    <n v="-5.8823529411764712E-2"/>
  </r>
  <r>
    <n v="20220429"/>
    <s v="Bella Powell"/>
    <x v="10"/>
    <s v="Perth"/>
    <x v="2"/>
    <x v="8"/>
    <x v="48"/>
    <x v="5"/>
    <s v="SMB"/>
    <x v="4"/>
    <n v="30.344000000000001"/>
    <n v="2"/>
    <n v="0.6"/>
    <n v="-31.8612"/>
    <x v="1093"/>
    <n v="15.172000000000001"/>
    <x v="0"/>
    <x v="3"/>
    <x v="1"/>
    <n v="-1.05"/>
  </r>
  <r>
    <n v="20230826"/>
    <s v="Kimberly Manning"/>
    <x v="24"/>
    <s v="Tijuana"/>
    <x v="1"/>
    <x v="7"/>
    <x v="52"/>
    <x v="3"/>
    <s v="SMB"/>
    <x v="3"/>
    <n v="25.696000000000002"/>
    <n v="2"/>
    <n v="0.2"/>
    <n v="1.9272"/>
    <x v="2768"/>
    <n v="12.848000000000001"/>
    <x v="3"/>
    <x v="6"/>
    <x v="2"/>
    <n v="7.4999999999999997E-2"/>
  </r>
  <r>
    <n v="20230618"/>
    <s v="Andrew Lee"/>
    <x v="15"/>
    <s v="London"/>
    <x v="0"/>
    <x v="0"/>
    <x v="66"/>
    <x v="8"/>
    <s v="Enterprise"/>
    <x v="12"/>
    <n v="3404.5"/>
    <n v="5"/>
    <n v="0"/>
    <n v="1668.2049999999999"/>
    <x v="2769"/>
    <n v="680.9"/>
    <x v="3"/>
    <x v="1"/>
    <x v="1"/>
    <n v="0.49"/>
  </r>
  <r>
    <n v="20230618"/>
    <s v="Andrew Lee"/>
    <x v="15"/>
    <s v="London"/>
    <x v="0"/>
    <x v="0"/>
    <x v="66"/>
    <x v="8"/>
    <s v="Enterprise"/>
    <x v="9"/>
    <n v="101.34"/>
    <n v="3"/>
    <n v="0"/>
    <n v="8.1072000000000006"/>
    <x v="2368"/>
    <n v="33.78"/>
    <x v="3"/>
    <x v="1"/>
    <x v="1"/>
    <n v="0.08"/>
  </r>
  <r>
    <n v="20211120"/>
    <s v="Liam Churchill"/>
    <x v="9"/>
    <s v="Paris"/>
    <x v="0"/>
    <x v="2"/>
    <x v="48"/>
    <x v="5"/>
    <s v="Enterprise"/>
    <x v="1"/>
    <n v="344.37200000000001"/>
    <n v="4"/>
    <n v="0.3"/>
    <n v="-93.472399999999993"/>
    <x v="1285"/>
    <n v="86.093000000000004"/>
    <x v="1"/>
    <x v="0"/>
    <x v="0"/>
    <n v="-0.27142857142857141"/>
  </r>
  <r>
    <n v="20230905"/>
    <s v="Warren McGrath"/>
    <x v="5"/>
    <s v="Chiba"/>
    <x v="2"/>
    <x v="4"/>
    <x v="93"/>
    <x v="2"/>
    <s v="Enterprise"/>
    <x v="5"/>
    <n v="30.384"/>
    <n v="1"/>
    <n v="0.2"/>
    <n v="3.798"/>
    <x v="105"/>
    <n v="30.384"/>
    <x v="3"/>
    <x v="8"/>
    <x v="2"/>
    <n v="0.125"/>
  </r>
  <r>
    <n v="20210704"/>
    <s v="Oliver King"/>
    <x v="1"/>
    <s v="Seattle"/>
    <x v="1"/>
    <x v="1"/>
    <x v="79"/>
    <x v="6"/>
    <s v="Enterprise"/>
    <x v="2"/>
    <n v="22.847999999999999"/>
    <n v="2"/>
    <n v="0.2"/>
    <n v="7.4256000000000002"/>
    <x v="2063"/>
    <n v="11.423999999999999"/>
    <x v="1"/>
    <x v="7"/>
    <x v="2"/>
    <n v="0.32500000000000001"/>
  </r>
  <r>
    <n v="20230916"/>
    <s v="Sally Nolan"/>
    <x v="29"/>
    <s v="Riyadh"/>
    <x v="0"/>
    <x v="6"/>
    <x v="86"/>
    <x v="0"/>
    <s v="Enterprise"/>
    <x v="3"/>
    <n v="38.619999999999997"/>
    <n v="2"/>
    <n v="0"/>
    <n v="10.813599999999999"/>
    <x v="2007"/>
    <n v="19.309999999999999"/>
    <x v="3"/>
    <x v="8"/>
    <x v="2"/>
    <n v="0.27999999999999997"/>
  </r>
  <r>
    <n v="20230916"/>
    <s v="Sally Nolan"/>
    <x v="29"/>
    <s v="Riyadh"/>
    <x v="0"/>
    <x v="6"/>
    <x v="86"/>
    <x v="0"/>
    <s v="Enterprise"/>
    <x v="9"/>
    <n v="59.98"/>
    <n v="2"/>
    <n v="0"/>
    <n v="10.7964"/>
    <x v="2006"/>
    <n v="29.99"/>
    <x v="3"/>
    <x v="8"/>
    <x v="2"/>
    <n v="0.18000000000000002"/>
  </r>
  <r>
    <n v="20230314"/>
    <s v="Joanne Davies"/>
    <x v="38"/>
    <s v="Guangzhou"/>
    <x v="2"/>
    <x v="9"/>
    <x v="31"/>
    <x v="6"/>
    <s v="SMB"/>
    <x v="2"/>
    <n v="174.3"/>
    <n v="3"/>
    <n v="0"/>
    <n v="81.921000000000006"/>
    <x v="2770"/>
    <n v="58.1"/>
    <x v="3"/>
    <x v="10"/>
    <x v="3"/>
    <n v="0.47000000000000003"/>
  </r>
  <r>
    <n v="20230925"/>
    <s v="Tracey Dickens"/>
    <x v="2"/>
    <s v="Frankfurt"/>
    <x v="0"/>
    <x v="2"/>
    <x v="82"/>
    <x v="4"/>
    <s v="Enterprise"/>
    <x v="6"/>
    <n v="383.96"/>
    <n v="5"/>
    <n v="0.2"/>
    <n v="38.396000000000001"/>
    <x v="1767"/>
    <n v="76.792000000000002"/>
    <x v="3"/>
    <x v="8"/>
    <x v="2"/>
    <n v="0.1"/>
  </r>
  <r>
    <n v="20230925"/>
    <s v="Tracey Dickens"/>
    <x v="2"/>
    <s v="Frankfurt"/>
    <x v="0"/>
    <x v="2"/>
    <x v="82"/>
    <x v="4"/>
    <s v="Enterprise"/>
    <x v="2"/>
    <n v="15.57"/>
    <n v="3"/>
    <n v="0.7"/>
    <n v="-11.417999999999999"/>
    <x v="2227"/>
    <n v="5.19"/>
    <x v="3"/>
    <x v="8"/>
    <x v="2"/>
    <n v="-0.73333333333333328"/>
  </r>
  <r>
    <n v="20220814"/>
    <s v="Joe Hughes"/>
    <x v="17"/>
    <s v="Valencia"/>
    <x v="0"/>
    <x v="2"/>
    <x v="56"/>
    <x v="1"/>
    <s v="SMB"/>
    <x v="2"/>
    <n v="22.32"/>
    <n v="4"/>
    <n v="0"/>
    <n v="10.7136"/>
    <x v="2228"/>
    <n v="5.58"/>
    <x v="0"/>
    <x v="6"/>
    <x v="2"/>
    <n v="0.48"/>
  </r>
  <r>
    <n v="20220814"/>
    <s v="Joe Hughes"/>
    <x v="17"/>
    <s v="Valencia"/>
    <x v="0"/>
    <x v="2"/>
    <x v="56"/>
    <x v="1"/>
    <s v="SMB"/>
    <x v="1"/>
    <n v="103.6"/>
    <n v="7"/>
    <n v="0"/>
    <n v="51.8"/>
    <x v="199"/>
    <n v="14.799999999999999"/>
    <x v="0"/>
    <x v="6"/>
    <x v="2"/>
    <n v="0.5"/>
  </r>
  <r>
    <n v="20231121"/>
    <s v="Penelope Terry"/>
    <x v="15"/>
    <s v="London"/>
    <x v="0"/>
    <x v="0"/>
    <x v="75"/>
    <x v="0"/>
    <s v="Strategic"/>
    <x v="9"/>
    <n v="2.97"/>
    <n v="3"/>
    <n v="0"/>
    <n v="1.3365"/>
    <x v="2771"/>
    <n v="0.9900000000000001"/>
    <x v="3"/>
    <x v="0"/>
    <x v="0"/>
    <n v="0.44999999999999996"/>
  </r>
  <r>
    <n v="20231121"/>
    <s v="Penelope Terry"/>
    <x v="15"/>
    <s v="London"/>
    <x v="0"/>
    <x v="0"/>
    <x v="75"/>
    <x v="0"/>
    <s v="Strategic"/>
    <x v="6"/>
    <n v="569.99"/>
    <n v="1"/>
    <n v="0"/>
    <n v="170.99700000000001"/>
    <x v="443"/>
    <n v="569.99"/>
    <x v="3"/>
    <x v="0"/>
    <x v="0"/>
    <n v="0.30000000000000004"/>
  </r>
  <r>
    <n v="20231121"/>
    <s v="Penelope Terry"/>
    <x v="15"/>
    <s v="London"/>
    <x v="0"/>
    <x v="0"/>
    <x v="75"/>
    <x v="0"/>
    <s v="Strategic"/>
    <x v="4"/>
    <n v="50.97"/>
    <n v="3"/>
    <n v="0"/>
    <n v="9.1745999999999999"/>
    <x v="2713"/>
    <n v="16.989999999999998"/>
    <x v="3"/>
    <x v="0"/>
    <x v="0"/>
    <n v="0.18"/>
  </r>
  <r>
    <n v="20230726"/>
    <s v="Felicity Peters"/>
    <x v="5"/>
    <s v="Aichi"/>
    <x v="2"/>
    <x v="4"/>
    <x v="10"/>
    <x v="5"/>
    <s v="Enterprise"/>
    <x v="2"/>
    <n v="298.11599999999999"/>
    <n v="6"/>
    <n v="0.3"/>
    <n v="-4.2587999999999999"/>
    <x v="1954"/>
    <n v="49.686"/>
    <x v="3"/>
    <x v="7"/>
    <x v="2"/>
    <n v="-1.4285714285714287E-2"/>
  </r>
  <r>
    <n v="20220326"/>
    <s v="Elizabeth Young"/>
    <x v="15"/>
    <s v="London"/>
    <x v="0"/>
    <x v="0"/>
    <x v="16"/>
    <x v="6"/>
    <s v="Strategic"/>
    <x v="5"/>
    <n v="59.52"/>
    <n v="3"/>
    <n v="0"/>
    <n v="17.856000000000002"/>
    <x v="1136"/>
    <n v="19.84"/>
    <x v="0"/>
    <x v="10"/>
    <x v="3"/>
    <n v="0.3"/>
  </r>
  <r>
    <n v="20220716"/>
    <s v="Sonia Hardacre"/>
    <x v="21"/>
    <s v="Brussels"/>
    <x v="0"/>
    <x v="2"/>
    <x v="52"/>
    <x v="3"/>
    <s v="Strategic"/>
    <x v="1"/>
    <n v="230.28"/>
    <n v="3"/>
    <n v="0.2"/>
    <n v="23.027999999999999"/>
    <x v="379"/>
    <n v="76.760000000000005"/>
    <x v="0"/>
    <x v="7"/>
    <x v="2"/>
    <n v="9.9999999999999992E-2"/>
  </r>
  <r>
    <n v="20220716"/>
    <s v="Sonia Hardacre"/>
    <x v="21"/>
    <s v="Brussels"/>
    <x v="0"/>
    <x v="2"/>
    <x v="52"/>
    <x v="3"/>
    <s v="Strategic"/>
    <x v="8"/>
    <n v="105.52"/>
    <n v="5"/>
    <n v="0.2"/>
    <n v="34.293999999999997"/>
    <x v="2574"/>
    <n v="21.103999999999999"/>
    <x v="0"/>
    <x v="7"/>
    <x v="2"/>
    <n v="0.32499999999999996"/>
  </r>
  <r>
    <n v="20230818"/>
    <s v="Joseph White"/>
    <x v="1"/>
    <s v="Detroit"/>
    <x v="1"/>
    <x v="1"/>
    <x v="26"/>
    <x v="3"/>
    <s v="Strategic"/>
    <x v="10"/>
    <n v="23.36"/>
    <n v="2"/>
    <n v="0"/>
    <n v="11.68"/>
    <x v="1135"/>
    <n v="11.68"/>
    <x v="3"/>
    <x v="6"/>
    <x v="2"/>
    <n v="0.5"/>
  </r>
  <r>
    <n v="20230818"/>
    <s v="Joseph White"/>
    <x v="1"/>
    <s v="Detroit"/>
    <x v="1"/>
    <x v="1"/>
    <x v="26"/>
    <x v="3"/>
    <s v="Strategic"/>
    <x v="6"/>
    <n v="71.975999999999999"/>
    <n v="3"/>
    <n v="0.2"/>
    <n v="8.9969999999999999"/>
    <x v="1958"/>
    <n v="23.992000000000001"/>
    <x v="3"/>
    <x v="6"/>
    <x v="2"/>
    <n v="0.125"/>
  </r>
  <r>
    <n v="20230818"/>
    <s v="Joseph White"/>
    <x v="1"/>
    <s v="Detroit"/>
    <x v="1"/>
    <x v="1"/>
    <x v="26"/>
    <x v="3"/>
    <s v="Strategic"/>
    <x v="8"/>
    <n v="8.56"/>
    <n v="2"/>
    <n v="0"/>
    <n v="3.8519999999999999"/>
    <x v="657"/>
    <n v="4.28"/>
    <x v="3"/>
    <x v="6"/>
    <x v="2"/>
    <n v="0.44999999999999996"/>
  </r>
  <r>
    <n v="20230818"/>
    <s v="Joseph White"/>
    <x v="1"/>
    <s v="Detroit"/>
    <x v="1"/>
    <x v="1"/>
    <x v="26"/>
    <x v="3"/>
    <s v="Strategic"/>
    <x v="2"/>
    <n v="13.92"/>
    <n v="3"/>
    <n v="0.2"/>
    <n v="4.8719999999999999"/>
    <x v="1838"/>
    <n v="4.6399999999999997"/>
    <x v="3"/>
    <x v="6"/>
    <x v="2"/>
    <n v="0.35"/>
  </r>
  <r>
    <n v="20230818"/>
    <s v="Joseph White"/>
    <x v="1"/>
    <s v="Detroit"/>
    <x v="1"/>
    <x v="1"/>
    <x v="26"/>
    <x v="3"/>
    <s v="Strategic"/>
    <x v="7"/>
    <n v="2518.29"/>
    <n v="9"/>
    <n v="0"/>
    <n v="654.75540000000001"/>
    <x v="137"/>
    <n v="279.81"/>
    <x v="3"/>
    <x v="6"/>
    <x v="2"/>
    <n v="0.26"/>
  </r>
  <r>
    <n v="20230818"/>
    <s v="Joseph White"/>
    <x v="1"/>
    <s v="Detroit"/>
    <x v="1"/>
    <x v="1"/>
    <x v="26"/>
    <x v="3"/>
    <s v="Strategic"/>
    <x v="3"/>
    <n v="540.57000000000005"/>
    <n v="3"/>
    <n v="0"/>
    <n v="140.54820000000001"/>
    <x v="762"/>
    <n v="180.19000000000003"/>
    <x v="3"/>
    <x v="6"/>
    <x v="2"/>
    <n v="0.26"/>
  </r>
  <r>
    <n v="20230818"/>
    <s v="Joseph White"/>
    <x v="1"/>
    <s v="Detroit"/>
    <x v="1"/>
    <x v="1"/>
    <x v="26"/>
    <x v="3"/>
    <s v="Strategic"/>
    <x v="2"/>
    <n v="221.05600000000001"/>
    <n v="8"/>
    <n v="0.2"/>
    <n v="77.369600000000005"/>
    <x v="681"/>
    <n v="27.632000000000001"/>
    <x v="3"/>
    <x v="6"/>
    <x v="2"/>
    <n v="0.35000000000000003"/>
  </r>
  <r>
    <n v="20221215"/>
    <s v="Joe Ross"/>
    <x v="1"/>
    <s v="Seattle"/>
    <x v="1"/>
    <x v="1"/>
    <x v="9"/>
    <x v="1"/>
    <s v="Strategic"/>
    <x v="1"/>
    <n v="81.424000000000007"/>
    <n v="2"/>
    <n v="0.2"/>
    <n v="-9.1601999999999997"/>
    <x v="122"/>
    <n v="40.712000000000003"/>
    <x v="0"/>
    <x v="4"/>
    <x v="0"/>
    <n v="-0.11249999999999999"/>
  </r>
  <r>
    <n v="20221215"/>
    <s v="Joe Ross"/>
    <x v="1"/>
    <s v="Seattle"/>
    <x v="1"/>
    <x v="1"/>
    <x v="9"/>
    <x v="1"/>
    <s v="Strategic"/>
    <x v="3"/>
    <n v="134.80000000000001"/>
    <n v="10"/>
    <n v="0"/>
    <n v="35.048000000000002"/>
    <x v="238"/>
    <n v="13.48"/>
    <x v="0"/>
    <x v="4"/>
    <x v="0"/>
    <n v="0.26"/>
  </r>
  <r>
    <n v="20231226"/>
    <s v="William Robertson"/>
    <x v="5"/>
    <s v="Aichi"/>
    <x v="2"/>
    <x v="4"/>
    <x v="89"/>
    <x v="1"/>
    <s v="SMB"/>
    <x v="2"/>
    <n v="39.582000000000001"/>
    <n v="9"/>
    <n v="0.8"/>
    <n v="-59.372999999999998"/>
    <x v="739"/>
    <n v="4.3979999999999997"/>
    <x v="3"/>
    <x v="4"/>
    <x v="0"/>
    <n v="-1.5"/>
  </r>
  <r>
    <n v="20231226"/>
    <s v="William Robertson"/>
    <x v="5"/>
    <s v="Aichi"/>
    <x v="2"/>
    <x v="4"/>
    <x v="89"/>
    <x v="1"/>
    <s v="SMB"/>
    <x v="8"/>
    <n v="44.688000000000002"/>
    <n v="7"/>
    <n v="0.2"/>
    <n v="5.0274000000000001"/>
    <x v="2772"/>
    <n v="6.3840000000000003"/>
    <x v="3"/>
    <x v="4"/>
    <x v="0"/>
    <n v="0.1125"/>
  </r>
  <r>
    <n v="20231226"/>
    <s v="William Robertson"/>
    <x v="5"/>
    <s v="Aichi"/>
    <x v="2"/>
    <x v="4"/>
    <x v="89"/>
    <x v="1"/>
    <s v="SMB"/>
    <x v="5"/>
    <n v="31.744"/>
    <n v="2"/>
    <n v="0.2"/>
    <n v="2.3807999999999998"/>
    <x v="1281"/>
    <n v="15.872"/>
    <x v="3"/>
    <x v="4"/>
    <x v="0"/>
    <n v="7.4999999999999997E-2"/>
  </r>
  <r>
    <n v="20231226"/>
    <s v="William Robertson"/>
    <x v="5"/>
    <s v="Aichi"/>
    <x v="2"/>
    <x v="4"/>
    <x v="89"/>
    <x v="1"/>
    <s v="SMB"/>
    <x v="2"/>
    <n v="40.98"/>
    <n v="5"/>
    <n v="0.8"/>
    <n v="-65.567999999999998"/>
    <x v="832"/>
    <n v="8.1959999999999997"/>
    <x v="3"/>
    <x v="4"/>
    <x v="0"/>
    <n v="-1.6"/>
  </r>
  <r>
    <n v="20231226"/>
    <s v="William Robertson"/>
    <x v="5"/>
    <s v="Aichi"/>
    <x v="2"/>
    <x v="4"/>
    <x v="89"/>
    <x v="1"/>
    <s v="SMB"/>
    <x v="2"/>
    <n v="3.1680000000000001"/>
    <n v="3"/>
    <n v="0.8"/>
    <n v="-5.0688000000000004"/>
    <x v="1623"/>
    <n v="1.056"/>
    <x v="3"/>
    <x v="4"/>
    <x v="0"/>
    <n v="-1.6"/>
  </r>
  <r>
    <n v="20200301"/>
    <s v="Benjamin Hughes"/>
    <x v="5"/>
    <s v="Shizuoka"/>
    <x v="2"/>
    <x v="4"/>
    <x v="73"/>
    <x v="2"/>
    <s v="SMB"/>
    <x v="11"/>
    <n v="18.84"/>
    <n v="5"/>
    <n v="0.2"/>
    <n v="-3.5325000000000002"/>
    <x v="1343"/>
    <n v="3.7679999999999998"/>
    <x v="2"/>
    <x v="10"/>
    <x v="3"/>
    <n v="-0.1875"/>
  </r>
  <r>
    <n v="20200301"/>
    <s v="Benjamin Hughes"/>
    <x v="5"/>
    <s v="Shizuoka"/>
    <x v="2"/>
    <x v="4"/>
    <x v="73"/>
    <x v="2"/>
    <s v="SMB"/>
    <x v="1"/>
    <n v="362.25"/>
    <n v="6"/>
    <n v="0.3"/>
    <n v="0"/>
    <x v="902"/>
    <n v="60.375"/>
    <x v="2"/>
    <x v="10"/>
    <x v="3"/>
    <n v="0"/>
  </r>
  <r>
    <n v="20200301"/>
    <s v="Benjamin Hughes"/>
    <x v="5"/>
    <s v="Shizuoka"/>
    <x v="2"/>
    <x v="4"/>
    <x v="73"/>
    <x v="2"/>
    <s v="SMB"/>
    <x v="4"/>
    <n v="63.552"/>
    <n v="6"/>
    <n v="0.6"/>
    <n v="-34.953600000000002"/>
    <x v="773"/>
    <n v="10.592000000000001"/>
    <x v="2"/>
    <x v="10"/>
    <x v="3"/>
    <n v="-0.55000000000000004"/>
  </r>
  <r>
    <n v="20200301"/>
    <s v="Benjamin Hughes"/>
    <x v="5"/>
    <s v="Shizuoka"/>
    <x v="2"/>
    <x v="4"/>
    <x v="73"/>
    <x v="2"/>
    <s v="SMB"/>
    <x v="3"/>
    <n v="129.55199999999999"/>
    <n v="3"/>
    <n v="0.2"/>
    <n v="-22.671600000000002"/>
    <x v="408"/>
    <n v="43.183999999999997"/>
    <x v="2"/>
    <x v="10"/>
    <x v="3"/>
    <n v="-0.17500000000000002"/>
  </r>
  <r>
    <n v="20211119"/>
    <s v="Jan Watson"/>
    <x v="15"/>
    <s v="London"/>
    <x v="0"/>
    <x v="0"/>
    <x v="37"/>
    <x v="0"/>
    <s v="SMB"/>
    <x v="2"/>
    <n v="5.984"/>
    <n v="2"/>
    <n v="0.2"/>
    <n v="2.2440000000000002"/>
    <x v="2773"/>
    <n v="2.992"/>
    <x v="1"/>
    <x v="0"/>
    <x v="0"/>
    <n v="0.37500000000000006"/>
  </r>
  <r>
    <n v="20211119"/>
    <s v="Jan Watson"/>
    <x v="15"/>
    <s v="London"/>
    <x v="0"/>
    <x v="0"/>
    <x v="37"/>
    <x v="0"/>
    <s v="SMB"/>
    <x v="6"/>
    <n v="861.76"/>
    <n v="4"/>
    <n v="0"/>
    <n v="249.91040000000001"/>
    <x v="1778"/>
    <n v="215.44"/>
    <x v="1"/>
    <x v="0"/>
    <x v="0"/>
    <n v="0.29000000000000004"/>
  </r>
  <r>
    <n v="20200401"/>
    <s v="Penelope Terry"/>
    <x v="31"/>
    <s v="Gwangju"/>
    <x v="2"/>
    <x v="9"/>
    <x v="75"/>
    <x v="0"/>
    <s v="Strategic"/>
    <x v="3"/>
    <n v="66.959999999999994"/>
    <n v="4"/>
    <n v="0"/>
    <n v="2.6783999999999999"/>
    <x v="2456"/>
    <n v="16.739999999999998"/>
    <x v="2"/>
    <x v="3"/>
    <x v="1"/>
    <n v="0.04"/>
  </r>
  <r>
    <n v="20200401"/>
    <s v="Penelope Terry"/>
    <x v="31"/>
    <s v="Gwangju"/>
    <x v="2"/>
    <x v="9"/>
    <x v="75"/>
    <x v="0"/>
    <s v="Strategic"/>
    <x v="2"/>
    <n v="6.24"/>
    <n v="2"/>
    <n v="0"/>
    <n v="3.0575999999999999"/>
    <x v="770"/>
    <n v="3.12"/>
    <x v="2"/>
    <x v="3"/>
    <x v="1"/>
    <n v="0.48999999999999994"/>
  </r>
  <r>
    <n v="20231006"/>
    <s v="Jennifer Dowd"/>
    <x v="1"/>
    <s v="Springfield"/>
    <x v="1"/>
    <x v="1"/>
    <x v="45"/>
    <x v="0"/>
    <s v="Strategic"/>
    <x v="1"/>
    <n v="435.16800000000001"/>
    <n v="4"/>
    <n v="0.2"/>
    <n v="-59.835599999999999"/>
    <x v="1540"/>
    <n v="108.792"/>
    <x v="3"/>
    <x v="2"/>
    <x v="0"/>
    <n v="-0.13749999999999998"/>
  </r>
  <r>
    <n v="20231006"/>
    <s v="Jennifer Dowd"/>
    <x v="1"/>
    <s v="Springfield"/>
    <x v="1"/>
    <x v="1"/>
    <x v="45"/>
    <x v="0"/>
    <s v="Strategic"/>
    <x v="11"/>
    <n v="14.9"/>
    <n v="5"/>
    <n v="0"/>
    <n v="6.8540000000000001"/>
    <x v="126"/>
    <n v="2.98"/>
    <x v="3"/>
    <x v="2"/>
    <x v="0"/>
    <n v="0.46"/>
  </r>
  <r>
    <n v="20231006"/>
    <s v="Jennifer Dowd"/>
    <x v="1"/>
    <s v="Springfield"/>
    <x v="1"/>
    <x v="1"/>
    <x v="45"/>
    <x v="0"/>
    <s v="Strategic"/>
    <x v="7"/>
    <n v="15.8"/>
    <n v="4"/>
    <n v="0"/>
    <n v="4.1079999999999997"/>
    <x v="2184"/>
    <n v="3.95"/>
    <x v="3"/>
    <x v="2"/>
    <x v="0"/>
    <n v="0.25999999999999995"/>
  </r>
  <r>
    <n v="20231006"/>
    <s v="Jennifer Dowd"/>
    <x v="1"/>
    <s v="Springfield"/>
    <x v="1"/>
    <x v="1"/>
    <x v="45"/>
    <x v="0"/>
    <s v="Strategic"/>
    <x v="4"/>
    <n v="72.900000000000006"/>
    <n v="5"/>
    <n v="0"/>
    <n v="26.972999999999999"/>
    <x v="1746"/>
    <n v="14.580000000000002"/>
    <x v="3"/>
    <x v="2"/>
    <x v="0"/>
    <n v="0.36999999999999994"/>
  </r>
  <r>
    <n v="20231006"/>
    <s v="Jennifer Dowd"/>
    <x v="1"/>
    <s v="Springfield"/>
    <x v="1"/>
    <x v="1"/>
    <x v="45"/>
    <x v="0"/>
    <s v="Strategic"/>
    <x v="2"/>
    <n v="206.352"/>
    <n v="3"/>
    <n v="0.2"/>
    <n v="5.1588000000000003"/>
    <x v="1196"/>
    <n v="68.784000000000006"/>
    <x v="3"/>
    <x v="2"/>
    <x v="0"/>
    <n v="2.5000000000000001E-2"/>
  </r>
  <r>
    <n v="20231006"/>
    <s v="Jennifer Dowd"/>
    <x v="1"/>
    <s v="Springfield"/>
    <x v="1"/>
    <x v="1"/>
    <x v="45"/>
    <x v="0"/>
    <s v="Strategic"/>
    <x v="6"/>
    <n v="7.992"/>
    <n v="1"/>
    <n v="0.2"/>
    <n v="2.6972999999999998"/>
    <x v="1514"/>
    <n v="7.992"/>
    <x v="3"/>
    <x v="2"/>
    <x v="0"/>
    <n v="0.33749999999999997"/>
  </r>
  <r>
    <n v="20231119"/>
    <s v="Melanie Young"/>
    <x v="2"/>
    <s v="Mannheim"/>
    <x v="0"/>
    <x v="2"/>
    <x v="34"/>
    <x v="8"/>
    <s v="Strategic"/>
    <x v="3"/>
    <n v="81.36"/>
    <n v="5"/>
    <n v="0.2"/>
    <n v="-19.323"/>
    <x v="1814"/>
    <n v="16.271999999999998"/>
    <x v="3"/>
    <x v="0"/>
    <x v="0"/>
    <n v="-0.23750000000000002"/>
  </r>
  <r>
    <n v="20231119"/>
    <s v="Melanie Young"/>
    <x v="2"/>
    <s v="Mannheim"/>
    <x v="0"/>
    <x v="2"/>
    <x v="34"/>
    <x v="8"/>
    <s v="Strategic"/>
    <x v="2"/>
    <n v="20.231999999999999"/>
    <n v="8"/>
    <n v="0.7"/>
    <n v="-16.185600000000001"/>
    <x v="1115"/>
    <n v="2.5289999999999999"/>
    <x v="3"/>
    <x v="0"/>
    <x v="0"/>
    <n v="-0.8"/>
  </r>
  <r>
    <n v="20231119"/>
    <s v="Melanie Young"/>
    <x v="2"/>
    <s v="Mannheim"/>
    <x v="0"/>
    <x v="2"/>
    <x v="34"/>
    <x v="8"/>
    <s v="Strategic"/>
    <x v="7"/>
    <n v="389.05599999999998"/>
    <n v="4"/>
    <n v="0.2"/>
    <n v="48.631999999999998"/>
    <x v="167"/>
    <n v="97.263999999999996"/>
    <x v="3"/>
    <x v="0"/>
    <x v="0"/>
    <n v="0.125"/>
  </r>
  <r>
    <n v="20231119"/>
    <s v="Melanie Young"/>
    <x v="2"/>
    <s v="Mannheim"/>
    <x v="0"/>
    <x v="2"/>
    <x v="34"/>
    <x v="8"/>
    <s v="Strategic"/>
    <x v="8"/>
    <n v="20.736000000000001"/>
    <n v="4"/>
    <n v="0.2"/>
    <n v="7.2576000000000001"/>
    <x v="509"/>
    <n v="5.1840000000000002"/>
    <x v="3"/>
    <x v="0"/>
    <x v="0"/>
    <n v="0.35"/>
  </r>
  <r>
    <n v="20231119"/>
    <s v="Melanie Young"/>
    <x v="2"/>
    <s v="Mannheim"/>
    <x v="0"/>
    <x v="2"/>
    <x v="34"/>
    <x v="8"/>
    <s v="Strategic"/>
    <x v="8"/>
    <n v="41.472000000000001"/>
    <n v="8"/>
    <n v="0.2"/>
    <n v="14.5152"/>
    <x v="509"/>
    <n v="5.1840000000000002"/>
    <x v="3"/>
    <x v="0"/>
    <x v="0"/>
    <n v="0.35"/>
  </r>
  <r>
    <n v="20210323"/>
    <s v="Dominic Bell"/>
    <x v="1"/>
    <s v="New York City"/>
    <x v="1"/>
    <x v="1"/>
    <x v="82"/>
    <x v="4"/>
    <s v="Strategic"/>
    <x v="8"/>
    <n v="33.36"/>
    <n v="4"/>
    <n v="0"/>
    <n v="16.68"/>
    <x v="1482"/>
    <n v="8.34"/>
    <x v="1"/>
    <x v="10"/>
    <x v="3"/>
    <n v="0.5"/>
  </r>
  <r>
    <n v="20221011"/>
    <s v="Warren Reid"/>
    <x v="22"/>
    <s v="Moscow"/>
    <x v="0"/>
    <x v="11"/>
    <x v="9"/>
    <x v="1"/>
    <s v="Strategic"/>
    <x v="0"/>
    <n v="90.882000000000005"/>
    <n v="3"/>
    <n v="0.7"/>
    <n v="-190.85220000000001"/>
    <x v="2774"/>
    <n v="30.294"/>
    <x v="0"/>
    <x v="2"/>
    <x v="0"/>
    <n v="-2.1"/>
  </r>
  <r>
    <n v="20221011"/>
    <s v="Warren Reid"/>
    <x v="22"/>
    <s v="Moscow"/>
    <x v="0"/>
    <x v="11"/>
    <x v="9"/>
    <x v="1"/>
    <s v="Strategic"/>
    <x v="6"/>
    <n v="15.992000000000001"/>
    <n v="1"/>
    <n v="0.2"/>
    <n v="-2.9984999999999999"/>
    <x v="2648"/>
    <n v="15.992000000000001"/>
    <x v="0"/>
    <x v="2"/>
    <x v="0"/>
    <n v="-0.18749999999999997"/>
  </r>
  <r>
    <n v="20221011"/>
    <s v="Warren Reid"/>
    <x v="22"/>
    <s v="Moscow"/>
    <x v="0"/>
    <x v="11"/>
    <x v="9"/>
    <x v="1"/>
    <s v="Strategic"/>
    <x v="1"/>
    <n v="120.78400000000001"/>
    <n v="1"/>
    <n v="0.2"/>
    <n v="13.588200000000001"/>
    <x v="1684"/>
    <n v="120.78400000000001"/>
    <x v="0"/>
    <x v="2"/>
    <x v="0"/>
    <n v="0.1125"/>
  </r>
  <r>
    <n v="20210816"/>
    <s v="Blake Campbell"/>
    <x v="9"/>
    <s v="Paris"/>
    <x v="0"/>
    <x v="2"/>
    <x v="60"/>
    <x v="9"/>
    <s v="Strategic"/>
    <x v="6"/>
    <n v="519.79200000000003"/>
    <n v="4"/>
    <n v="0.4"/>
    <n v="-112.6216"/>
    <x v="2639"/>
    <n v="129.94800000000001"/>
    <x v="1"/>
    <x v="6"/>
    <x v="2"/>
    <n v="-0.21666666666666665"/>
  </r>
  <r>
    <n v="20210816"/>
    <s v="Blake Campbell"/>
    <x v="9"/>
    <s v="Paris"/>
    <x v="0"/>
    <x v="2"/>
    <x v="60"/>
    <x v="9"/>
    <s v="Strategic"/>
    <x v="9"/>
    <n v="31.175999999999998"/>
    <n v="3"/>
    <n v="0.2"/>
    <n v="-5.4558"/>
    <x v="1650"/>
    <n v="10.391999999999999"/>
    <x v="1"/>
    <x v="6"/>
    <x v="2"/>
    <n v="-0.17500000000000002"/>
  </r>
  <r>
    <n v="20210816"/>
    <s v="Blake Campbell"/>
    <x v="9"/>
    <s v="Paris"/>
    <x v="0"/>
    <x v="2"/>
    <x v="60"/>
    <x v="9"/>
    <s v="Strategic"/>
    <x v="8"/>
    <n v="10.368"/>
    <n v="2"/>
    <n v="0.2"/>
    <n v="3.6288"/>
    <x v="509"/>
    <n v="5.1840000000000002"/>
    <x v="1"/>
    <x v="6"/>
    <x v="2"/>
    <n v="0.35"/>
  </r>
  <r>
    <n v="20210816"/>
    <s v="Blake Campbell"/>
    <x v="9"/>
    <s v="Paris"/>
    <x v="0"/>
    <x v="2"/>
    <x v="60"/>
    <x v="9"/>
    <s v="Strategic"/>
    <x v="2"/>
    <n v="2.7240000000000002"/>
    <n v="2"/>
    <n v="0.7"/>
    <n v="-1.9068000000000001"/>
    <x v="1990"/>
    <n v="1.3620000000000001"/>
    <x v="1"/>
    <x v="6"/>
    <x v="2"/>
    <n v="-0.7"/>
  </r>
  <r>
    <n v="20210816"/>
    <s v="Blake Campbell"/>
    <x v="9"/>
    <s v="Paris"/>
    <x v="0"/>
    <x v="2"/>
    <x v="60"/>
    <x v="9"/>
    <s v="Strategic"/>
    <x v="4"/>
    <n v="254.352"/>
    <n v="3"/>
    <n v="0.2"/>
    <n v="0"/>
    <x v="1148"/>
    <n v="84.784000000000006"/>
    <x v="1"/>
    <x v="6"/>
    <x v="2"/>
    <n v="0"/>
  </r>
  <r>
    <n v="20210816"/>
    <s v="Blake Campbell"/>
    <x v="9"/>
    <s v="Paris"/>
    <x v="0"/>
    <x v="2"/>
    <x v="60"/>
    <x v="9"/>
    <s v="Strategic"/>
    <x v="2"/>
    <n v="3.762"/>
    <n v="3"/>
    <n v="0.7"/>
    <n v="-2.7587999999999999"/>
    <x v="2254"/>
    <n v="1.254"/>
    <x v="1"/>
    <x v="6"/>
    <x v="2"/>
    <n v="-0.73333333333333328"/>
  </r>
  <r>
    <n v="20210816"/>
    <s v="Blake Campbell"/>
    <x v="9"/>
    <s v="Paris"/>
    <x v="0"/>
    <x v="2"/>
    <x v="60"/>
    <x v="9"/>
    <s v="Strategic"/>
    <x v="8"/>
    <n v="10.272"/>
    <n v="3"/>
    <n v="0.2"/>
    <n v="3.21"/>
    <x v="657"/>
    <n v="3.4239999999999999"/>
    <x v="1"/>
    <x v="6"/>
    <x v="2"/>
    <n v="0.3125"/>
  </r>
  <r>
    <n v="20200531"/>
    <s v="Kimberly Harris"/>
    <x v="35"/>
    <s v="Kyiv"/>
    <x v="0"/>
    <x v="11"/>
    <x v="14"/>
    <x v="2"/>
    <s v="SMB"/>
    <x v="6"/>
    <n v="659.97"/>
    <n v="3"/>
    <n v="0"/>
    <n v="197.99100000000001"/>
    <x v="2276"/>
    <n v="219.99"/>
    <x v="2"/>
    <x v="5"/>
    <x v="1"/>
    <n v="0.3"/>
  </r>
  <r>
    <n v="20200531"/>
    <s v="Kimberly Harris"/>
    <x v="35"/>
    <s v="Kyiv"/>
    <x v="0"/>
    <x v="11"/>
    <x v="14"/>
    <x v="2"/>
    <s v="SMB"/>
    <x v="6"/>
    <n v="113.73"/>
    <n v="3"/>
    <n v="0"/>
    <n v="32.981699999999996"/>
    <x v="2515"/>
    <n v="37.910000000000004"/>
    <x v="2"/>
    <x v="5"/>
    <x v="1"/>
    <n v="0.28999999999999998"/>
  </r>
  <r>
    <n v="20210827"/>
    <s v="Samantha Hardacre"/>
    <x v="1"/>
    <s v="New York City"/>
    <x v="1"/>
    <x v="1"/>
    <x v="73"/>
    <x v="2"/>
    <s v="Enterprise"/>
    <x v="2"/>
    <n v="5.1040000000000001"/>
    <n v="1"/>
    <n v="0.2"/>
    <n v="1.6588000000000001"/>
    <x v="882"/>
    <n v="5.1040000000000001"/>
    <x v="1"/>
    <x v="6"/>
    <x v="2"/>
    <n v="0.32500000000000001"/>
  </r>
  <r>
    <n v="20200104"/>
    <s v="Brian Dickens"/>
    <x v="5"/>
    <s v="Tokyo"/>
    <x v="2"/>
    <x v="4"/>
    <x v="13"/>
    <x v="4"/>
    <s v="SMB"/>
    <x v="8"/>
    <n v="16.448"/>
    <n v="2"/>
    <n v="0.2"/>
    <n v="5.5511999999999997"/>
    <x v="1859"/>
    <n v="8.2240000000000002"/>
    <x v="2"/>
    <x v="9"/>
    <x v="3"/>
    <n v="0.33749999999999997"/>
  </r>
  <r>
    <n v="20200910"/>
    <s v="Luke Bower"/>
    <x v="30"/>
    <s v="Mendoza"/>
    <x v="1"/>
    <x v="7"/>
    <x v="11"/>
    <x v="5"/>
    <s v="SMB"/>
    <x v="7"/>
    <n v="81.92"/>
    <n v="4"/>
    <n v="0"/>
    <n v="22.118400000000001"/>
    <x v="587"/>
    <n v="20.48"/>
    <x v="2"/>
    <x v="8"/>
    <x v="2"/>
    <n v="0.27"/>
  </r>
  <r>
    <n v="20200910"/>
    <s v="Luke Bower"/>
    <x v="30"/>
    <s v="Mendoza"/>
    <x v="1"/>
    <x v="7"/>
    <x v="11"/>
    <x v="5"/>
    <s v="SMB"/>
    <x v="4"/>
    <n v="254.9"/>
    <n v="5"/>
    <n v="0"/>
    <n v="76.47"/>
    <x v="1266"/>
    <n v="50.980000000000004"/>
    <x v="2"/>
    <x v="8"/>
    <x v="2"/>
    <n v="0.3"/>
  </r>
  <r>
    <n v="20230123"/>
    <s v="Maria James"/>
    <x v="10"/>
    <s v="Sydney"/>
    <x v="2"/>
    <x v="8"/>
    <x v="65"/>
    <x v="1"/>
    <s v="Strategic"/>
    <x v="11"/>
    <n v="15.12"/>
    <n v="5"/>
    <n v="0.2"/>
    <n v="4.9139999999999997"/>
    <x v="1367"/>
    <n v="3.024"/>
    <x v="3"/>
    <x v="9"/>
    <x v="3"/>
    <n v="0.32500000000000001"/>
  </r>
  <r>
    <n v="20230123"/>
    <s v="Maria James"/>
    <x v="10"/>
    <s v="Sydney"/>
    <x v="2"/>
    <x v="8"/>
    <x v="65"/>
    <x v="1"/>
    <s v="Strategic"/>
    <x v="5"/>
    <n v="7.8719999999999999"/>
    <n v="3"/>
    <n v="0.2"/>
    <n v="0.88560000000000005"/>
    <x v="283"/>
    <n v="2.6240000000000001"/>
    <x v="3"/>
    <x v="9"/>
    <x v="3"/>
    <n v="0.1125"/>
  </r>
  <r>
    <n v="20220422"/>
    <s v="Gordon McLean"/>
    <x v="4"/>
    <s v="Toronto"/>
    <x v="1"/>
    <x v="1"/>
    <x v="32"/>
    <x v="9"/>
    <s v="SMB"/>
    <x v="2"/>
    <n v="8.32"/>
    <n v="5"/>
    <n v="0.2"/>
    <n v="2.8079999999999998"/>
    <x v="261"/>
    <n v="1.6640000000000001"/>
    <x v="0"/>
    <x v="3"/>
    <x v="1"/>
    <n v="0.33749999999999997"/>
  </r>
  <r>
    <n v="20220721"/>
    <s v="Trevor Simpson"/>
    <x v="15"/>
    <s v="Newcastle"/>
    <x v="0"/>
    <x v="0"/>
    <x v="18"/>
    <x v="0"/>
    <s v="SMB"/>
    <x v="6"/>
    <n v="89.95"/>
    <n v="5"/>
    <n v="0"/>
    <n v="43.176000000000002"/>
    <x v="1762"/>
    <n v="17.990000000000002"/>
    <x v="0"/>
    <x v="7"/>
    <x v="2"/>
    <n v="0.48"/>
  </r>
  <r>
    <n v="20220824"/>
    <s v="Amelia Campbell"/>
    <x v="6"/>
    <s v="Bologna"/>
    <x v="0"/>
    <x v="5"/>
    <x v="15"/>
    <x v="7"/>
    <s v="Enterprise"/>
    <x v="1"/>
    <n v="25.2"/>
    <n v="4"/>
    <n v="0"/>
    <n v="11.592000000000001"/>
    <x v="972"/>
    <n v="6.3"/>
    <x v="0"/>
    <x v="6"/>
    <x v="2"/>
    <n v="0.46"/>
  </r>
  <r>
    <n v="20220824"/>
    <s v="Amelia Campbell"/>
    <x v="6"/>
    <s v="Bologna"/>
    <x v="0"/>
    <x v="5"/>
    <x v="15"/>
    <x v="7"/>
    <s v="Enterprise"/>
    <x v="1"/>
    <n v="37.590000000000003"/>
    <n v="3"/>
    <n v="0"/>
    <n v="17.667300000000001"/>
    <x v="49"/>
    <n v="12.530000000000001"/>
    <x v="0"/>
    <x v="6"/>
    <x v="2"/>
    <n v="0.47"/>
  </r>
  <r>
    <n v="20220824"/>
    <s v="Amelia Campbell"/>
    <x v="6"/>
    <s v="Bologna"/>
    <x v="0"/>
    <x v="5"/>
    <x v="15"/>
    <x v="7"/>
    <s v="Enterprise"/>
    <x v="3"/>
    <n v="14.97"/>
    <n v="1"/>
    <n v="0"/>
    <n v="4.1916000000000002"/>
    <x v="335"/>
    <n v="14.97"/>
    <x v="0"/>
    <x v="6"/>
    <x v="2"/>
    <n v="0.28000000000000003"/>
  </r>
  <r>
    <n v="20220824"/>
    <s v="Amelia Campbell"/>
    <x v="6"/>
    <s v="Bologna"/>
    <x v="0"/>
    <x v="5"/>
    <x v="15"/>
    <x v="7"/>
    <s v="Enterprise"/>
    <x v="9"/>
    <n v="1.98"/>
    <n v="2"/>
    <n v="0"/>
    <n v="0.89100000000000001"/>
    <x v="2775"/>
    <n v="0.99"/>
    <x v="0"/>
    <x v="6"/>
    <x v="2"/>
    <n v="0.45"/>
  </r>
  <r>
    <n v="20220615"/>
    <s v="Lauren Ellison"/>
    <x v="2"/>
    <s v="Leipzig"/>
    <x v="0"/>
    <x v="2"/>
    <x v="65"/>
    <x v="1"/>
    <s v="SMB"/>
    <x v="2"/>
    <n v="39.936"/>
    <n v="4"/>
    <n v="0.7"/>
    <n v="-26.623999999999999"/>
    <x v="1315"/>
    <n v="9.984"/>
    <x v="0"/>
    <x v="1"/>
    <x v="1"/>
    <n v="-0.66666666666666663"/>
  </r>
  <r>
    <n v="20220615"/>
    <s v="Lauren Ellison"/>
    <x v="2"/>
    <s v="Leipzig"/>
    <x v="0"/>
    <x v="2"/>
    <x v="65"/>
    <x v="1"/>
    <s v="SMB"/>
    <x v="9"/>
    <n v="18.463999999999999"/>
    <n v="2"/>
    <n v="0.2"/>
    <n v="2.3079999999999998"/>
    <x v="1939"/>
    <n v="9.2319999999999993"/>
    <x v="0"/>
    <x v="1"/>
    <x v="1"/>
    <n v="0.125"/>
  </r>
  <r>
    <n v="20211120"/>
    <s v="Alison Miller"/>
    <x v="22"/>
    <s v="St Petersburg"/>
    <x v="0"/>
    <x v="11"/>
    <x v="77"/>
    <x v="1"/>
    <s v="SMB"/>
    <x v="2"/>
    <n v="4.8959999999999999"/>
    <n v="3"/>
    <n v="0.7"/>
    <n v="-3.4272"/>
    <x v="310"/>
    <n v="1.6319999999999999"/>
    <x v="1"/>
    <x v="0"/>
    <x v="0"/>
    <n v="-0.70000000000000007"/>
  </r>
  <r>
    <n v="20211120"/>
    <s v="Alison Miller"/>
    <x v="22"/>
    <s v="St Petersburg"/>
    <x v="0"/>
    <x v="11"/>
    <x v="77"/>
    <x v="1"/>
    <s v="SMB"/>
    <x v="0"/>
    <n v="145.76400000000001"/>
    <n v="6"/>
    <n v="0.7"/>
    <n v="-247.7988"/>
    <x v="324"/>
    <n v="24.294"/>
    <x v="1"/>
    <x v="0"/>
    <x v="0"/>
    <n v="-1.7"/>
  </r>
  <r>
    <n v="20211120"/>
    <s v="Alison Miller"/>
    <x v="22"/>
    <s v="St Petersburg"/>
    <x v="0"/>
    <x v="11"/>
    <x v="77"/>
    <x v="1"/>
    <s v="SMB"/>
    <x v="2"/>
    <n v="9.6120000000000001"/>
    <n v="6"/>
    <n v="0.7"/>
    <n v="-7.3692000000000002"/>
    <x v="1015"/>
    <n v="1.6020000000000001"/>
    <x v="1"/>
    <x v="0"/>
    <x v="0"/>
    <n v="-0.76666666666666672"/>
  </r>
  <r>
    <n v="20231104"/>
    <s v="Cameron Oliver"/>
    <x v="1"/>
    <s v="Seattle"/>
    <x v="1"/>
    <x v="1"/>
    <x v="81"/>
    <x v="3"/>
    <s v="Enterprise"/>
    <x v="9"/>
    <n v="199.75"/>
    <n v="5"/>
    <n v="0"/>
    <n v="87.89"/>
    <x v="923"/>
    <n v="39.950000000000003"/>
    <x v="3"/>
    <x v="0"/>
    <x v="0"/>
    <n v="0.44"/>
  </r>
  <r>
    <n v="20231104"/>
    <s v="Cameron Oliver"/>
    <x v="1"/>
    <s v="Seattle"/>
    <x v="1"/>
    <x v="1"/>
    <x v="81"/>
    <x v="3"/>
    <s v="Enterprise"/>
    <x v="2"/>
    <n v="1673.184"/>
    <n v="12"/>
    <n v="0.2"/>
    <n v="20.9148"/>
    <x v="640"/>
    <n v="139.43199999999999"/>
    <x v="3"/>
    <x v="0"/>
    <x v="0"/>
    <n v="1.2500000000000001E-2"/>
  </r>
  <r>
    <n v="20200504"/>
    <s v="Kevin Wilkins"/>
    <x v="4"/>
    <s v="Toronto"/>
    <x v="1"/>
    <x v="1"/>
    <x v="71"/>
    <x v="5"/>
    <s v="Strategic"/>
    <x v="4"/>
    <n v="12.18"/>
    <n v="7"/>
    <n v="0"/>
    <n v="3.8976000000000002"/>
    <x v="2104"/>
    <n v="1.74"/>
    <x v="2"/>
    <x v="5"/>
    <x v="1"/>
    <n v="0.32"/>
  </r>
  <r>
    <n v="20200504"/>
    <s v="Kevin Wilkins"/>
    <x v="4"/>
    <s v="Toronto"/>
    <x v="1"/>
    <x v="1"/>
    <x v="71"/>
    <x v="5"/>
    <s v="Strategic"/>
    <x v="7"/>
    <n v="57.68"/>
    <n v="4"/>
    <n v="0"/>
    <n v="19.034400000000002"/>
    <x v="343"/>
    <n v="14.42"/>
    <x v="2"/>
    <x v="5"/>
    <x v="1"/>
    <n v="0.33"/>
  </r>
  <r>
    <n v="20211108"/>
    <s v="Emily Ogden"/>
    <x v="23"/>
    <s v="Rotterdam"/>
    <x v="0"/>
    <x v="2"/>
    <x v="69"/>
    <x v="3"/>
    <s v="SMB"/>
    <x v="6"/>
    <n v="263.95999999999998"/>
    <n v="4"/>
    <n v="0"/>
    <n v="76.548400000000001"/>
    <x v="2776"/>
    <n v="65.989999999999995"/>
    <x v="1"/>
    <x v="0"/>
    <x v="0"/>
    <n v="0.29000000000000004"/>
  </r>
  <r>
    <n v="20211212"/>
    <s v="Alison Davidson"/>
    <x v="1"/>
    <s v="New York City"/>
    <x v="1"/>
    <x v="1"/>
    <x v="27"/>
    <x v="1"/>
    <s v="SMB"/>
    <x v="9"/>
    <n v="299.94"/>
    <n v="6"/>
    <n v="0"/>
    <n v="128.9742"/>
    <x v="1942"/>
    <n v="49.99"/>
    <x v="1"/>
    <x v="4"/>
    <x v="0"/>
    <n v="0.43"/>
  </r>
  <r>
    <n v="20211212"/>
    <s v="Alison Davidson"/>
    <x v="1"/>
    <s v="New York City"/>
    <x v="1"/>
    <x v="1"/>
    <x v="27"/>
    <x v="1"/>
    <s v="SMB"/>
    <x v="8"/>
    <n v="25.76"/>
    <n v="7"/>
    <n v="0"/>
    <n v="0.51519999999999999"/>
    <x v="334"/>
    <n v="3.68"/>
    <x v="1"/>
    <x v="4"/>
    <x v="0"/>
    <n v="1.9999999999999997E-2"/>
  </r>
  <r>
    <n v="20201201"/>
    <s v="Jane Manning"/>
    <x v="31"/>
    <s v="Incheon"/>
    <x v="2"/>
    <x v="9"/>
    <x v="66"/>
    <x v="8"/>
    <s v="SMB"/>
    <x v="6"/>
    <n v="271.89999999999998"/>
    <n v="2"/>
    <n v="0"/>
    <n v="78.850999999999999"/>
    <x v="2777"/>
    <n v="135.94999999999999"/>
    <x v="2"/>
    <x v="4"/>
    <x v="0"/>
    <n v="0.29000000000000004"/>
  </r>
  <r>
    <n v="20201201"/>
    <s v="Jane Manning"/>
    <x v="31"/>
    <s v="Incheon"/>
    <x v="2"/>
    <x v="9"/>
    <x v="66"/>
    <x v="8"/>
    <s v="SMB"/>
    <x v="4"/>
    <n v="45.84"/>
    <n v="3"/>
    <n v="0"/>
    <n v="15.585599999999999"/>
    <x v="2778"/>
    <n v="15.280000000000001"/>
    <x v="2"/>
    <x v="4"/>
    <x v="0"/>
    <n v="0.33999999999999997"/>
  </r>
  <r>
    <n v="20201201"/>
    <s v="Jane Manning"/>
    <x v="31"/>
    <s v="Incheon"/>
    <x v="2"/>
    <x v="9"/>
    <x v="66"/>
    <x v="8"/>
    <s v="SMB"/>
    <x v="4"/>
    <n v="9.82"/>
    <n v="2"/>
    <n v="0"/>
    <n v="3.2406000000000001"/>
    <x v="912"/>
    <n v="4.91"/>
    <x v="2"/>
    <x v="4"/>
    <x v="0"/>
    <n v="0.33"/>
  </r>
  <r>
    <n v="20221008"/>
    <s v="Connor Roberts"/>
    <x v="4"/>
    <s v="Hamilton"/>
    <x v="1"/>
    <x v="1"/>
    <x v="88"/>
    <x v="6"/>
    <s v="SMB"/>
    <x v="11"/>
    <n v="93.36"/>
    <n v="12"/>
    <n v="0"/>
    <n v="0.93359999999999999"/>
    <x v="1803"/>
    <n v="7.78"/>
    <x v="0"/>
    <x v="2"/>
    <x v="0"/>
    <n v="0.01"/>
  </r>
  <r>
    <n v="20211117"/>
    <s v="Jane Manning"/>
    <x v="26"/>
    <s v="Singapore"/>
    <x v="2"/>
    <x v="9"/>
    <x v="66"/>
    <x v="8"/>
    <s v="SMB"/>
    <x v="3"/>
    <n v="541.24"/>
    <n v="4"/>
    <n v="0"/>
    <n v="5.4123999999999999"/>
    <x v="277"/>
    <n v="135.31"/>
    <x v="1"/>
    <x v="0"/>
    <x v="0"/>
    <n v="0.01"/>
  </r>
  <r>
    <n v="20211117"/>
    <s v="Jane Manning"/>
    <x v="26"/>
    <s v="Singapore"/>
    <x v="2"/>
    <x v="9"/>
    <x v="66"/>
    <x v="8"/>
    <s v="SMB"/>
    <x v="8"/>
    <n v="106.32"/>
    <n v="3"/>
    <n v="0"/>
    <n v="49.970399999999998"/>
    <x v="128"/>
    <n v="35.44"/>
    <x v="1"/>
    <x v="0"/>
    <x v="0"/>
    <n v="0.47000000000000003"/>
  </r>
  <r>
    <n v="20211117"/>
    <s v="Jane Manning"/>
    <x v="26"/>
    <s v="Singapore"/>
    <x v="2"/>
    <x v="9"/>
    <x v="66"/>
    <x v="8"/>
    <s v="SMB"/>
    <x v="1"/>
    <n v="1323.9"/>
    <n v="5"/>
    <n v="0"/>
    <n v="383.93099999999998"/>
    <x v="2766"/>
    <n v="264.78000000000003"/>
    <x v="1"/>
    <x v="0"/>
    <x v="0"/>
    <n v="0.28999999999999998"/>
  </r>
  <r>
    <n v="20200317"/>
    <s v="Pippa Hunter"/>
    <x v="9"/>
    <s v="Paris"/>
    <x v="0"/>
    <x v="2"/>
    <x v="19"/>
    <x v="2"/>
    <s v="Strategic"/>
    <x v="8"/>
    <n v="126.624"/>
    <n v="6"/>
    <n v="0.2"/>
    <n v="41.152799999999999"/>
    <x v="147"/>
    <n v="21.103999999999999"/>
    <x v="2"/>
    <x v="10"/>
    <x v="3"/>
    <n v="0.32500000000000001"/>
  </r>
  <r>
    <n v="20210620"/>
    <s v="Amelia Chapman"/>
    <x v="22"/>
    <s v="St Petersburg"/>
    <x v="0"/>
    <x v="11"/>
    <x v="76"/>
    <x v="2"/>
    <s v="SMB"/>
    <x v="6"/>
    <n v="125.944"/>
    <n v="7"/>
    <n v="0.2"/>
    <n v="15.743"/>
    <x v="2647"/>
    <n v="17.992000000000001"/>
    <x v="1"/>
    <x v="1"/>
    <x v="1"/>
    <n v="0.125"/>
  </r>
  <r>
    <n v="20230526"/>
    <s v="Sue Miller"/>
    <x v="15"/>
    <s v="London"/>
    <x v="0"/>
    <x v="0"/>
    <x v="42"/>
    <x v="2"/>
    <s v="SMB"/>
    <x v="2"/>
    <n v="663.92"/>
    <n v="5"/>
    <n v="0.2"/>
    <n v="207.47499999999999"/>
    <x v="942"/>
    <n v="132.78399999999999"/>
    <x v="3"/>
    <x v="5"/>
    <x v="1"/>
    <n v="0.3125"/>
  </r>
  <r>
    <n v="20230526"/>
    <s v="Sue Miller"/>
    <x v="15"/>
    <s v="London"/>
    <x v="0"/>
    <x v="0"/>
    <x v="42"/>
    <x v="2"/>
    <s v="SMB"/>
    <x v="9"/>
    <n v="120"/>
    <n v="8"/>
    <n v="0"/>
    <n v="13.2"/>
    <x v="46"/>
    <n v="15"/>
    <x v="3"/>
    <x v="5"/>
    <x v="1"/>
    <n v="0.11"/>
  </r>
  <r>
    <n v="20230526"/>
    <s v="Sue Miller"/>
    <x v="15"/>
    <s v="London"/>
    <x v="0"/>
    <x v="0"/>
    <x v="42"/>
    <x v="2"/>
    <s v="SMB"/>
    <x v="11"/>
    <n v="3.29"/>
    <n v="1"/>
    <n v="0"/>
    <n v="1.4804999999999999"/>
    <x v="1500"/>
    <n v="3.29"/>
    <x v="3"/>
    <x v="5"/>
    <x v="1"/>
    <n v="0.44999999999999996"/>
  </r>
  <r>
    <n v="20230526"/>
    <s v="Sue Miller"/>
    <x v="15"/>
    <s v="London"/>
    <x v="0"/>
    <x v="0"/>
    <x v="42"/>
    <x v="2"/>
    <s v="SMB"/>
    <x v="4"/>
    <n v="18.84"/>
    <n v="3"/>
    <n v="0"/>
    <n v="6.0288000000000004"/>
    <x v="563"/>
    <n v="6.28"/>
    <x v="3"/>
    <x v="5"/>
    <x v="1"/>
    <n v="0.32"/>
  </r>
  <r>
    <n v="20200909"/>
    <s v="David Murray"/>
    <x v="24"/>
    <s v="Mexico City"/>
    <x v="1"/>
    <x v="7"/>
    <x v="19"/>
    <x v="2"/>
    <s v="Enterprise"/>
    <x v="4"/>
    <n v="60.671999999999997"/>
    <n v="6"/>
    <n v="0.2"/>
    <n v="12.892799999999999"/>
    <x v="2779"/>
    <n v="10.112"/>
    <x v="2"/>
    <x v="8"/>
    <x v="2"/>
    <n v="0.21249999999999999"/>
  </r>
  <r>
    <n v="20200909"/>
    <s v="David Murray"/>
    <x v="24"/>
    <s v="Mexico City"/>
    <x v="1"/>
    <x v="7"/>
    <x v="19"/>
    <x v="2"/>
    <s v="Enterprise"/>
    <x v="5"/>
    <n v="30.815999999999999"/>
    <n v="9"/>
    <n v="0.2"/>
    <n v="2.6964000000000001"/>
    <x v="2780"/>
    <n v="3.4239999999999999"/>
    <x v="2"/>
    <x v="8"/>
    <x v="2"/>
    <n v="8.7500000000000008E-2"/>
  </r>
  <r>
    <n v="20231018"/>
    <s v="Colin Bell"/>
    <x v="1"/>
    <s v="Omaha"/>
    <x v="1"/>
    <x v="1"/>
    <x v="78"/>
    <x v="0"/>
    <s v="Strategic"/>
    <x v="6"/>
    <n v="52.792000000000002"/>
    <n v="1"/>
    <n v="0.2"/>
    <n v="4.6193"/>
    <x v="519"/>
    <n v="52.792000000000002"/>
    <x v="3"/>
    <x v="2"/>
    <x v="0"/>
    <n v="8.7499999999999994E-2"/>
  </r>
  <r>
    <n v="20231103"/>
    <s v="Stewart Marshall"/>
    <x v="25"/>
    <s v="Warsaw"/>
    <x v="0"/>
    <x v="2"/>
    <x v="34"/>
    <x v="8"/>
    <s v="SMB"/>
    <x v="7"/>
    <n v="83.9"/>
    <n v="10"/>
    <n v="0"/>
    <n v="20.975000000000001"/>
    <x v="2023"/>
    <n v="8.39"/>
    <x v="3"/>
    <x v="0"/>
    <x v="0"/>
    <n v="0.25"/>
  </r>
  <r>
    <n v="20231103"/>
    <s v="Stewart Marshall"/>
    <x v="25"/>
    <s v="Warsaw"/>
    <x v="0"/>
    <x v="2"/>
    <x v="34"/>
    <x v="8"/>
    <s v="SMB"/>
    <x v="8"/>
    <n v="11.76"/>
    <n v="2"/>
    <n v="0"/>
    <n v="5.7624000000000004"/>
    <x v="1103"/>
    <n v="5.88"/>
    <x v="3"/>
    <x v="0"/>
    <x v="0"/>
    <n v="0.49000000000000005"/>
  </r>
  <r>
    <n v="20200721"/>
    <s v="Paul Martin"/>
    <x v="5"/>
    <s v="Aichi"/>
    <x v="2"/>
    <x v="4"/>
    <x v="3"/>
    <x v="1"/>
    <s v="Strategic"/>
    <x v="7"/>
    <n v="4.992"/>
    <n v="3"/>
    <n v="0.8"/>
    <n v="-12.979200000000001"/>
    <x v="1399"/>
    <n v="1.6639999999999999"/>
    <x v="2"/>
    <x v="7"/>
    <x v="2"/>
    <n v="-2.6"/>
  </r>
  <r>
    <n v="20200721"/>
    <s v="Paul Martin"/>
    <x v="5"/>
    <s v="Aichi"/>
    <x v="2"/>
    <x v="4"/>
    <x v="3"/>
    <x v="1"/>
    <s v="Strategic"/>
    <x v="10"/>
    <n v="87.92"/>
    <n v="5"/>
    <n v="0.2"/>
    <n v="29.672999999999998"/>
    <x v="2145"/>
    <n v="17.584"/>
    <x v="2"/>
    <x v="7"/>
    <x v="2"/>
    <n v="0.33749999999999997"/>
  </r>
  <r>
    <n v="20200721"/>
    <s v="Paul Martin"/>
    <x v="5"/>
    <s v="Aichi"/>
    <x v="2"/>
    <x v="4"/>
    <x v="3"/>
    <x v="1"/>
    <s v="Strategic"/>
    <x v="1"/>
    <n v="657.93"/>
    <n v="5"/>
    <n v="0.3"/>
    <n v="-93.99"/>
    <x v="510"/>
    <n v="131.58599999999998"/>
    <x v="2"/>
    <x v="7"/>
    <x v="2"/>
    <n v="-0.14285714285714285"/>
  </r>
  <r>
    <n v="20200721"/>
    <s v="Paul Martin"/>
    <x v="5"/>
    <s v="Aichi"/>
    <x v="2"/>
    <x v="4"/>
    <x v="3"/>
    <x v="1"/>
    <s v="Strategic"/>
    <x v="2"/>
    <n v="1.044"/>
    <n v="1"/>
    <n v="0.8"/>
    <n v="-1.827"/>
    <x v="1962"/>
    <n v="1.044"/>
    <x v="2"/>
    <x v="7"/>
    <x v="2"/>
    <n v="-1.75"/>
  </r>
  <r>
    <n v="20210911"/>
    <s v="Sebastian Young"/>
    <x v="15"/>
    <s v="London"/>
    <x v="0"/>
    <x v="0"/>
    <x v="58"/>
    <x v="4"/>
    <s v="Strategic"/>
    <x v="4"/>
    <n v="210.68"/>
    <n v="2"/>
    <n v="0"/>
    <n v="50.563200000000002"/>
    <x v="2649"/>
    <n v="105.34"/>
    <x v="1"/>
    <x v="8"/>
    <x v="2"/>
    <n v="0.24"/>
  </r>
  <r>
    <n v="20210911"/>
    <s v="Sebastian Young"/>
    <x v="15"/>
    <s v="London"/>
    <x v="0"/>
    <x v="0"/>
    <x v="58"/>
    <x v="4"/>
    <s v="Strategic"/>
    <x v="3"/>
    <n v="78.8"/>
    <n v="1"/>
    <n v="0"/>
    <n v="1.5760000000000001"/>
    <x v="2714"/>
    <n v="78.8"/>
    <x v="1"/>
    <x v="8"/>
    <x v="2"/>
    <n v="0.02"/>
  </r>
  <r>
    <n v="20210911"/>
    <s v="Sebastian Young"/>
    <x v="15"/>
    <s v="London"/>
    <x v="0"/>
    <x v="0"/>
    <x v="58"/>
    <x v="4"/>
    <s v="Strategic"/>
    <x v="9"/>
    <n v="19.989999999999998"/>
    <n v="1"/>
    <n v="0"/>
    <n v="6.7965999999999998"/>
    <x v="83"/>
    <n v="19.989999999999998"/>
    <x v="1"/>
    <x v="8"/>
    <x v="2"/>
    <n v="0.34"/>
  </r>
  <r>
    <n v="20210911"/>
    <s v="Sebastian Young"/>
    <x v="15"/>
    <s v="London"/>
    <x v="0"/>
    <x v="0"/>
    <x v="58"/>
    <x v="4"/>
    <s v="Strategic"/>
    <x v="3"/>
    <n v="772.68"/>
    <n v="4"/>
    <n v="0"/>
    <n v="108.1752"/>
    <x v="2198"/>
    <n v="193.17"/>
    <x v="1"/>
    <x v="8"/>
    <x v="2"/>
    <n v="0.14000000000000001"/>
  </r>
  <r>
    <n v="20221022"/>
    <s v="John Dyer"/>
    <x v="5"/>
    <s v="Osaka"/>
    <x v="2"/>
    <x v="4"/>
    <x v="62"/>
    <x v="4"/>
    <s v="SMB"/>
    <x v="9"/>
    <n v="106.08"/>
    <n v="6"/>
    <n v="0.2"/>
    <n v="-9.282"/>
    <x v="177"/>
    <n v="17.68"/>
    <x v="0"/>
    <x v="2"/>
    <x v="0"/>
    <n v="-8.7500000000000008E-2"/>
  </r>
  <r>
    <n v="20220107"/>
    <s v="Amy Edmunds"/>
    <x v="5"/>
    <s v="Fukuoka"/>
    <x v="2"/>
    <x v="4"/>
    <x v="70"/>
    <x v="1"/>
    <s v="SMB"/>
    <x v="4"/>
    <n v="23.076000000000001"/>
    <n v="3"/>
    <n v="0.6"/>
    <n v="-10.9611"/>
    <x v="1634"/>
    <n v="7.6920000000000002"/>
    <x v="0"/>
    <x v="9"/>
    <x v="3"/>
    <n v="-0.47499999999999998"/>
  </r>
  <r>
    <n v="20220107"/>
    <s v="Amy Edmunds"/>
    <x v="5"/>
    <s v="Fukuoka"/>
    <x v="2"/>
    <x v="4"/>
    <x v="70"/>
    <x v="1"/>
    <s v="SMB"/>
    <x v="8"/>
    <n v="25.92"/>
    <n v="5"/>
    <n v="0.2"/>
    <n v="9.0719999999999992"/>
    <x v="86"/>
    <n v="5.1840000000000002"/>
    <x v="0"/>
    <x v="9"/>
    <x v="3"/>
    <n v="0.34999999999999992"/>
  </r>
  <r>
    <n v="20210625"/>
    <s v="Donna Hemmings"/>
    <x v="5"/>
    <s v="Tokyo"/>
    <x v="2"/>
    <x v="4"/>
    <x v="4"/>
    <x v="0"/>
    <s v="SMB"/>
    <x v="8"/>
    <n v="47.951999999999998"/>
    <n v="3"/>
    <n v="0.2"/>
    <n v="16.183800000000002"/>
    <x v="656"/>
    <n v="15.984"/>
    <x v="1"/>
    <x v="1"/>
    <x v="1"/>
    <n v="0.33750000000000002"/>
  </r>
  <r>
    <n v="20210625"/>
    <s v="Donna Hemmings"/>
    <x v="5"/>
    <s v="Tokyo"/>
    <x v="2"/>
    <x v="4"/>
    <x v="4"/>
    <x v="0"/>
    <s v="SMB"/>
    <x v="2"/>
    <n v="0.98399999999999999"/>
    <n v="2"/>
    <n v="0.8"/>
    <n v="-1.476"/>
    <x v="2220"/>
    <n v="0.49199999999999999"/>
    <x v="1"/>
    <x v="1"/>
    <x v="1"/>
    <n v="-1.5"/>
  </r>
  <r>
    <n v="20210625"/>
    <s v="Donna Hemmings"/>
    <x v="5"/>
    <s v="Tokyo"/>
    <x v="2"/>
    <x v="4"/>
    <x v="4"/>
    <x v="0"/>
    <s v="SMB"/>
    <x v="4"/>
    <n v="75.384"/>
    <n v="9"/>
    <n v="0.6"/>
    <n v="-20.730599999999999"/>
    <x v="2781"/>
    <n v="8.3759999999999994"/>
    <x v="1"/>
    <x v="1"/>
    <x v="1"/>
    <n v="-0.27499999999999997"/>
  </r>
  <r>
    <n v="20210625"/>
    <s v="Donna Hemmings"/>
    <x v="5"/>
    <s v="Tokyo"/>
    <x v="2"/>
    <x v="4"/>
    <x v="4"/>
    <x v="0"/>
    <s v="SMB"/>
    <x v="1"/>
    <n v="4.6079999999999997"/>
    <n v="2"/>
    <n v="0.2"/>
    <n v="1.6704000000000001"/>
    <x v="637"/>
    <n v="2.3039999999999998"/>
    <x v="1"/>
    <x v="1"/>
    <x v="1"/>
    <n v="0.36250000000000004"/>
  </r>
  <r>
    <n v="20210920"/>
    <s v="Carol Campbell"/>
    <x v="31"/>
    <s v="Daegu"/>
    <x v="2"/>
    <x v="9"/>
    <x v="8"/>
    <x v="5"/>
    <s v="SMB"/>
    <x v="2"/>
    <n v="37.68"/>
    <n v="6"/>
    <n v="0"/>
    <n v="16.956"/>
    <x v="1706"/>
    <n v="6.28"/>
    <x v="1"/>
    <x v="8"/>
    <x v="2"/>
    <n v="0.45"/>
  </r>
  <r>
    <n v="20230711"/>
    <s v="Stephen Robertson"/>
    <x v="32"/>
    <s v="Espoo"/>
    <x v="0"/>
    <x v="3"/>
    <x v="65"/>
    <x v="1"/>
    <s v="Strategic"/>
    <x v="7"/>
    <n v="41.91"/>
    <n v="3"/>
    <n v="0"/>
    <n v="10.896599999999999"/>
    <x v="2643"/>
    <n v="13.969999999999999"/>
    <x v="3"/>
    <x v="7"/>
    <x v="2"/>
    <n v="0.26"/>
  </r>
  <r>
    <n v="20230701"/>
    <s v="Max James"/>
    <x v="1"/>
    <s v="New York City"/>
    <x v="1"/>
    <x v="1"/>
    <x v="82"/>
    <x v="4"/>
    <s v="SMB"/>
    <x v="0"/>
    <n v="435.99900000000002"/>
    <n v="3"/>
    <n v="0.15"/>
    <n v="5.1294000000000004"/>
    <x v="2782"/>
    <n v="145.333"/>
    <x v="3"/>
    <x v="7"/>
    <x v="2"/>
    <n v="1.1764705882352941E-2"/>
  </r>
  <r>
    <n v="20230822"/>
    <s v="Katherine Manning"/>
    <x v="4"/>
    <s v="Toronto"/>
    <x v="1"/>
    <x v="1"/>
    <x v="86"/>
    <x v="0"/>
    <s v="Strategic"/>
    <x v="1"/>
    <n v="388.70400000000001"/>
    <n v="6"/>
    <n v="0.2"/>
    <n v="38.870399999999997"/>
    <x v="2039"/>
    <n v="64.784000000000006"/>
    <x v="3"/>
    <x v="6"/>
    <x v="2"/>
    <n v="9.9999999999999992E-2"/>
  </r>
  <r>
    <n v="20230822"/>
    <s v="Katherine Manning"/>
    <x v="4"/>
    <s v="Toronto"/>
    <x v="1"/>
    <x v="1"/>
    <x v="86"/>
    <x v="0"/>
    <s v="Strategic"/>
    <x v="3"/>
    <n v="572.58000000000004"/>
    <n v="6"/>
    <n v="0"/>
    <n v="34.354799999999997"/>
    <x v="647"/>
    <n v="95.43"/>
    <x v="3"/>
    <x v="6"/>
    <x v="2"/>
    <n v="5.9999999999999991E-2"/>
  </r>
  <r>
    <n v="20230822"/>
    <s v="Katherine Manning"/>
    <x v="4"/>
    <s v="Toronto"/>
    <x v="1"/>
    <x v="1"/>
    <x v="86"/>
    <x v="0"/>
    <s v="Strategic"/>
    <x v="9"/>
    <n v="33.18"/>
    <n v="2"/>
    <n v="0"/>
    <n v="11.613"/>
    <x v="1541"/>
    <n v="16.59"/>
    <x v="3"/>
    <x v="6"/>
    <x v="2"/>
    <n v="0.35"/>
  </r>
  <r>
    <n v="20230312"/>
    <s v="Oliver Coleman"/>
    <x v="31"/>
    <s v="Seoul"/>
    <x v="2"/>
    <x v="9"/>
    <x v="97"/>
    <x v="2"/>
    <s v="Enterprise"/>
    <x v="9"/>
    <n v="63.88"/>
    <n v="4"/>
    <n v="0"/>
    <n v="24.9132"/>
    <x v="414"/>
    <n v="15.97"/>
    <x v="3"/>
    <x v="10"/>
    <x v="3"/>
    <n v="0.38999999999999996"/>
  </r>
  <r>
    <n v="20230312"/>
    <s v="Oliver Coleman"/>
    <x v="31"/>
    <s v="Seoul"/>
    <x v="2"/>
    <x v="9"/>
    <x v="97"/>
    <x v="2"/>
    <s v="Enterprise"/>
    <x v="4"/>
    <n v="26.72"/>
    <n v="1"/>
    <n v="0"/>
    <n v="11.7568"/>
    <x v="2783"/>
    <n v="26.72"/>
    <x v="3"/>
    <x v="10"/>
    <x v="3"/>
    <n v="0.44"/>
  </r>
  <r>
    <n v="20230916"/>
    <s v="Nathan Lambert"/>
    <x v="7"/>
    <s v="Istanbul"/>
    <x v="0"/>
    <x v="6"/>
    <x v="43"/>
    <x v="1"/>
    <s v="SMB"/>
    <x v="2"/>
    <n v="295.05599999999998"/>
    <n v="9"/>
    <n v="0.2"/>
    <n v="106.95780000000001"/>
    <x v="2784"/>
    <n v="32.783999999999999"/>
    <x v="3"/>
    <x v="8"/>
    <x v="2"/>
    <n v="0.36250000000000004"/>
  </r>
  <r>
    <n v="20220921"/>
    <s v="Steven Coleman"/>
    <x v="15"/>
    <s v="London"/>
    <x v="0"/>
    <x v="0"/>
    <x v="55"/>
    <x v="1"/>
    <s v="SMB"/>
    <x v="7"/>
    <n v="393.25"/>
    <n v="5"/>
    <n v="0"/>
    <n v="129.77250000000001"/>
    <x v="2199"/>
    <n v="78.650000000000006"/>
    <x v="0"/>
    <x v="8"/>
    <x v="2"/>
    <n v="0.33"/>
  </r>
  <r>
    <n v="20221216"/>
    <s v="Harry Mills"/>
    <x v="24"/>
    <s v="Guadalajara"/>
    <x v="1"/>
    <x v="7"/>
    <x v="76"/>
    <x v="2"/>
    <s v="SMB"/>
    <x v="2"/>
    <n v="2.214"/>
    <n v="3"/>
    <n v="0.7"/>
    <n v="-1.476"/>
    <x v="2220"/>
    <n v="0.73799999999999999"/>
    <x v="0"/>
    <x v="4"/>
    <x v="0"/>
    <n v="-0.66666666666666663"/>
  </r>
  <r>
    <n v="20231104"/>
    <s v="Amelia Chapman"/>
    <x v="3"/>
    <s v="Stockholm"/>
    <x v="0"/>
    <x v="3"/>
    <x v="76"/>
    <x v="2"/>
    <s v="SMB"/>
    <x v="8"/>
    <n v="16.271999999999998"/>
    <n v="3"/>
    <n v="0.2"/>
    <n v="5.2884000000000002"/>
    <x v="1074"/>
    <n v="5.4239999999999995"/>
    <x v="3"/>
    <x v="0"/>
    <x v="0"/>
    <n v="0.32500000000000007"/>
  </r>
  <r>
    <n v="20220704"/>
    <s v="Phil Dowd"/>
    <x v="15"/>
    <s v="London"/>
    <x v="0"/>
    <x v="0"/>
    <x v="60"/>
    <x v="9"/>
    <s v="Strategic"/>
    <x v="7"/>
    <n v="706.86"/>
    <n v="7"/>
    <n v="0"/>
    <n v="197.92080000000001"/>
    <x v="2326"/>
    <n v="100.98"/>
    <x v="0"/>
    <x v="7"/>
    <x v="2"/>
    <n v="0.28000000000000003"/>
  </r>
  <r>
    <n v="20200926"/>
    <s v="Stewart Vance"/>
    <x v="9"/>
    <s v="Paris"/>
    <x v="0"/>
    <x v="2"/>
    <x v="93"/>
    <x v="2"/>
    <s v="Strategic"/>
    <x v="2"/>
    <n v="5.97"/>
    <n v="5"/>
    <n v="0.7"/>
    <n v="-4.577"/>
    <x v="120"/>
    <n v="1.194"/>
    <x v="2"/>
    <x v="8"/>
    <x v="2"/>
    <n v="-0.76666666666666672"/>
  </r>
  <r>
    <n v="20200926"/>
    <s v="Stewart Vance"/>
    <x v="9"/>
    <s v="Paris"/>
    <x v="0"/>
    <x v="2"/>
    <x v="93"/>
    <x v="2"/>
    <s v="Strategic"/>
    <x v="4"/>
    <n v="21.184000000000001"/>
    <n v="1"/>
    <n v="0.2"/>
    <n v="4.7664"/>
    <x v="773"/>
    <n v="21.184000000000001"/>
    <x v="2"/>
    <x v="8"/>
    <x v="2"/>
    <n v="0.22499999999999998"/>
  </r>
  <r>
    <n v="20200926"/>
    <s v="Stewart Vance"/>
    <x v="9"/>
    <s v="Paris"/>
    <x v="0"/>
    <x v="2"/>
    <x v="93"/>
    <x v="2"/>
    <s v="Strategic"/>
    <x v="7"/>
    <n v="41.375999999999998"/>
    <n v="6"/>
    <n v="0.2"/>
    <n v="3.1032000000000002"/>
    <x v="1451"/>
    <n v="6.8959999999999999"/>
    <x v="2"/>
    <x v="8"/>
    <x v="2"/>
    <n v="7.5000000000000011E-2"/>
  </r>
  <r>
    <n v="20200714"/>
    <s v="Emily Blake"/>
    <x v="15"/>
    <s v="London"/>
    <x v="0"/>
    <x v="0"/>
    <x v="51"/>
    <x v="9"/>
    <s v="Strategic"/>
    <x v="5"/>
    <n v="17.940000000000001"/>
    <n v="3"/>
    <n v="0"/>
    <n v="4.4850000000000003"/>
    <x v="920"/>
    <n v="5.98"/>
    <x v="2"/>
    <x v="7"/>
    <x v="2"/>
    <n v="0.25"/>
  </r>
  <r>
    <n v="20230929"/>
    <s v="Vanessa White"/>
    <x v="9"/>
    <s v="Paris"/>
    <x v="0"/>
    <x v="2"/>
    <x v="6"/>
    <x v="3"/>
    <s v="Strategic"/>
    <x v="2"/>
    <n v="2.6549999999999998"/>
    <n v="1"/>
    <n v="0.7"/>
    <n v="-1.8585"/>
    <x v="1694"/>
    <n v="2.6549999999999998"/>
    <x v="3"/>
    <x v="8"/>
    <x v="2"/>
    <n v="-0.70000000000000007"/>
  </r>
  <r>
    <n v="20210828"/>
    <s v="Kevin Vaughan"/>
    <x v="1"/>
    <s v="New York City"/>
    <x v="1"/>
    <x v="1"/>
    <x v="31"/>
    <x v="6"/>
    <s v="SMB"/>
    <x v="3"/>
    <n v="892.35"/>
    <n v="5"/>
    <n v="0"/>
    <n v="267.70499999999998"/>
    <x v="532"/>
    <n v="178.47"/>
    <x v="1"/>
    <x v="6"/>
    <x v="2"/>
    <n v="0.3"/>
  </r>
  <r>
    <n v="20210828"/>
    <s v="Kevin Vaughan"/>
    <x v="1"/>
    <s v="New York City"/>
    <x v="1"/>
    <x v="1"/>
    <x v="31"/>
    <x v="6"/>
    <s v="SMB"/>
    <x v="0"/>
    <n v="307.666"/>
    <n v="2"/>
    <n v="0.15"/>
    <n v="28.956800000000001"/>
    <x v="200"/>
    <n v="153.833"/>
    <x v="1"/>
    <x v="6"/>
    <x v="2"/>
    <n v="9.4117647058823528E-2"/>
  </r>
  <r>
    <n v="20210828"/>
    <s v="Kevin Vaughan"/>
    <x v="1"/>
    <s v="New York City"/>
    <x v="1"/>
    <x v="1"/>
    <x v="31"/>
    <x v="6"/>
    <s v="SMB"/>
    <x v="3"/>
    <n v="728.82"/>
    <n v="9"/>
    <n v="0"/>
    <n v="29.152799999999999"/>
    <x v="468"/>
    <n v="80.98"/>
    <x v="1"/>
    <x v="6"/>
    <x v="2"/>
    <n v="3.9999999999999994E-2"/>
  </r>
  <r>
    <n v="20210828"/>
    <s v="Kevin Vaughan"/>
    <x v="1"/>
    <s v="New York City"/>
    <x v="1"/>
    <x v="1"/>
    <x v="31"/>
    <x v="6"/>
    <s v="SMB"/>
    <x v="2"/>
    <n v="41.36"/>
    <n v="5"/>
    <n v="0.2"/>
    <n v="13.959"/>
    <x v="1525"/>
    <n v="8.2720000000000002"/>
    <x v="1"/>
    <x v="6"/>
    <x v="2"/>
    <n v="0.33750000000000002"/>
  </r>
  <r>
    <n v="20210828"/>
    <s v="Kevin Vaughan"/>
    <x v="1"/>
    <s v="New York City"/>
    <x v="1"/>
    <x v="1"/>
    <x v="31"/>
    <x v="6"/>
    <s v="SMB"/>
    <x v="6"/>
    <n v="43.176000000000002"/>
    <n v="3"/>
    <n v="0.2"/>
    <n v="15.111599999999999"/>
    <x v="1762"/>
    <n v="14.392000000000001"/>
    <x v="1"/>
    <x v="6"/>
    <x v="2"/>
    <n v="0.35"/>
  </r>
  <r>
    <n v="20210828"/>
    <s v="Kevin Vaughan"/>
    <x v="1"/>
    <s v="New York City"/>
    <x v="1"/>
    <x v="1"/>
    <x v="31"/>
    <x v="6"/>
    <s v="SMB"/>
    <x v="4"/>
    <n v="4.16"/>
    <n v="2"/>
    <n v="0"/>
    <n v="1.7472000000000001"/>
    <x v="1129"/>
    <n v="2.08"/>
    <x v="1"/>
    <x v="6"/>
    <x v="2"/>
    <n v="0.42"/>
  </r>
  <r>
    <n v="20210920"/>
    <s v="Nicholas Skinner"/>
    <x v="15"/>
    <s v="Leeds"/>
    <x v="0"/>
    <x v="0"/>
    <x v="87"/>
    <x v="6"/>
    <s v="Strategic"/>
    <x v="8"/>
    <n v="61.4"/>
    <n v="5"/>
    <n v="0"/>
    <n v="28.858000000000001"/>
    <x v="2015"/>
    <n v="12.28"/>
    <x v="1"/>
    <x v="8"/>
    <x v="2"/>
    <n v="0.47000000000000003"/>
  </r>
  <r>
    <n v="20210920"/>
    <s v="Nicholas Skinner"/>
    <x v="15"/>
    <s v="Leeds"/>
    <x v="0"/>
    <x v="0"/>
    <x v="87"/>
    <x v="6"/>
    <s v="Strategic"/>
    <x v="2"/>
    <n v="24.448"/>
    <n v="2"/>
    <n v="0.2"/>
    <n v="8.8623999999999992"/>
    <x v="1509"/>
    <n v="12.224"/>
    <x v="1"/>
    <x v="8"/>
    <x v="2"/>
    <n v="0.36249999999999993"/>
  </r>
  <r>
    <n v="20221108"/>
    <s v="Caroline Gibson"/>
    <x v="15"/>
    <s v="Liverpool"/>
    <x v="0"/>
    <x v="0"/>
    <x v="65"/>
    <x v="1"/>
    <s v="SMB"/>
    <x v="6"/>
    <n v="263.95999999999998"/>
    <n v="4"/>
    <n v="0"/>
    <n v="71.269199999999998"/>
    <x v="195"/>
    <n v="65.989999999999995"/>
    <x v="0"/>
    <x v="0"/>
    <x v="0"/>
    <n v="0.27"/>
  </r>
  <r>
    <n v="20221108"/>
    <s v="Caroline Gibson"/>
    <x v="15"/>
    <s v="Liverpool"/>
    <x v="0"/>
    <x v="0"/>
    <x v="65"/>
    <x v="1"/>
    <s v="SMB"/>
    <x v="6"/>
    <n v="359.97"/>
    <n v="3"/>
    <n v="0"/>
    <n v="100.7916"/>
    <x v="1645"/>
    <n v="119.99000000000001"/>
    <x v="0"/>
    <x v="0"/>
    <x v="0"/>
    <n v="0.27999999999999997"/>
  </r>
  <r>
    <n v="20221108"/>
    <s v="Caroline Gibson"/>
    <x v="15"/>
    <s v="Liverpool"/>
    <x v="0"/>
    <x v="0"/>
    <x v="65"/>
    <x v="1"/>
    <s v="SMB"/>
    <x v="8"/>
    <n v="12.96"/>
    <n v="2"/>
    <n v="0"/>
    <n v="6.2207999999999997"/>
    <x v="86"/>
    <n v="6.48"/>
    <x v="0"/>
    <x v="0"/>
    <x v="0"/>
    <n v="0.47999999999999993"/>
  </r>
  <r>
    <n v="20221108"/>
    <s v="Caroline Gibson"/>
    <x v="15"/>
    <s v="Liverpool"/>
    <x v="0"/>
    <x v="0"/>
    <x v="65"/>
    <x v="1"/>
    <s v="SMB"/>
    <x v="3"/>
    <n v="116.82"/>
    <n v="3"/>
    <n v="0"/>
    <n v="5.8410000000000002"/>
    <x v="872"/>
    <n v="38.94"/>
    <x v="0"/>
    <x v="0"/>
    <x v="0"/>
    <n v="0.05"/>
  </r>
  <r>
    <n v="20221108"/>
    <s v="Caroline Gibson"/>
    <x v="15"/>
    <s v="Liverpool"/>
    <x v="0"/>
    <x v="0"/>
    <x v="65"/>
    <x v="1"/>
    <s v="SMB"/>
    <x v="2"/>
    <n v="276.78399999999999"/>
    <n v="2"/>
    <n v="0.2"/>
    <n v="89.954800000000006"/>
    <x v="2616"/>
    <n v="138.392"/>
    <x v="0"/>
    <x v="0"/>
    <x v="0"/>
    <n v="0.32500000000000001"/>
  </r>
  <r>
    <n v="20211020"/>
    <s v="Chloe May"/>
    <x v="1"/>
    <s v="Los Angeles"/>
    <x v="1"/>
    <x v="1"/>
    <x v="0"/>
    <x v="0"/>
    <s v="Strategic"/>
    <x v="9"/>
    <n v="239.97"/>
    <n v="3"/>
    <n v="0"/>
    <n v="86.389200000000002"/>
    <x v="1987"/>
    <n v="79.989999999999995"/>
    <x v="1"/>
    <x v="2"/>
    <x v="0"/>
    <n v="0.36"/>
  </r>
  <r>
    <n v="20211020"/>
    <s v="Chloe May"/>
    <x v="1"/>
    <s v="Los Angeles"/>
    <x v="1"/>
    <x v="1"/>
    <x v="0"/>
    <x v="0"/>
    <s v="Strategic"/>
    <x v="4"/>
    <n v="16.02"/>
    <n v="6"/>
    <n v="0"/>
    <n v="6.0876000000000001"/>
    <x v="2350"/>
    <n v="2.67"/>
    <x v="1"/>
    <x v="2"/>
    <x v="0"/>
    <n v="0.38"/>
  </r>
  <r>
    <n v="20230102"/>
    <s v="Carl Jackson"/>
    <x v="5"/>
    <s v="Kanagawa"/>
    <x v="2"/>
    <x v="4"/>
    <x v="42"/>
    <x v="2"/>
    <s v="SMB"/>
    <x v="3"/>
    <n v="454.56"/>
    <n v="5"/>
    <n v="0.2"/>
    <n v="-107.958"/>
    <x v="427"/>
    <n v="90.912000000000006"/>
    <x v="3"/>
    <x v="9"/>
    <x v="3"/>
    <n v="-0.23749999999999999"/>
  </r>
  <r>
    <n v="20230102"/>
    <s v="Carl Jackson"/>
    <x v="5"/>
    <s v="Kanagawa"/>
    <x v="2"/>
    <x v="4"/>
    <x v="42"/>
    <x v="2"/>
    <s v="SMB"/>
    <x v="4"/>
    <n v="141.41999999999999"/>
    <n v="5"/>
    <n v="0.6"/>
    <n v="-187.38149999999999"/>
    <x v="1712"/>
    <n v="28.283999999999999"/>
    <x v="3"/>
    <x v="9"/>
    <x v="3"/>
    <n v="-1.325"/>
  </r>
  <r>
    <n v="20230102"/>
    <s v="Carl Jackson"/>
    <x v="5"/>
    <s v="Kanagawa"/>
    <x v="2"/>
    <x v="4"/>
    <x v="42"/>
    <x v="2"/>
    <s v="SMB"/>
    <x v="1"/>
    <n v="310.74400000000003"/>
    <n v="4"/>
    <n v="0.3"/>
    <n v="-26.635200000000001"/>
    <x v="665"/>
    <n v="77.686000000000007"/>
    <x v="3"/>
    <x v="9"/>
    <x v="3"/>
    <n v="-8.5714285714285715E-2"/>
  </r>
  <r>
    <n v="20230102"/>
    <s v="Carl Jackson"/>
    <x v="5"/>
    <s v="Kanagawa"/>
    <x v="2"/>
    <x v="4"/>
    <x v="42"/>
    <x v="2"/>
    <s v="SMB"/>
    <x v="5"/>
    <n v="12.736000000000001"/>
    <n v="4"/>
    <n v="0.2"/>
    <n v="2.2288000000000001"/>
    <x v="729"/>
    <n v="3.1840000000000002"/>
    <x v="3"/>
    <x v="9"/>
    <x v="3"/>
    <n v="0.17499999999999999"/>
  </r>
  <r>
    <n v="20230102"/>
    <s v="Carl Jackson"/>
    <x v="5"/>
    <s v="Kanagawa"/>
    <x v="2"/>
    <x v="4"/>
    <x v="42"/>
    <x v="2"/>
    <s v="SMB"/>
    <x v="2"/>
    <n v="6.47"/>
    <n v="5"/>
    <n v="0.8"/>
    <n v="-9.7050000000000001"/>
    <x v="651"/>
    <n v="1.294"/>
    <x v="3"/>
    <x v="9"/>
    <x v="3"/>
    <n v="-1.5"/>
  </r>
  <r>
    <n v="20230102"/>
    <s v="Carl Jackson"/>
    <x v="5"/>
    <s v="Kanagawa"/>
    <x v="2"/>
    <x v="4"/>
    <x v="42"/>
    <x v="2"/>
    <s v="SMB"/>
    <x v="2"/>
    <n v="13.747999999999999"/>
    <n v="14"/>
    <n v="0.8"/>
    <n v="-22.684200000000001"/>
    <x v="186"/>
    <n v="0.98199999999999998"/>
    <x v="3"/>
    <x v="9"/>
    <x v="3"/>
    <n v="-1.6500000000000001"/>
  </r>
  <r>
    <n v="20230102"/>
    <s v="Carl Jackson"/>
    <x v="5"/>
    <s v="Kanagawa"/>
    <x v="2"/>
    <x v="4"/>
    <x v="42"/>
    <x v="2"/>
    <s v="SMB"/>
    <x v="7"/>
    <n v="15.224"/>
    <n v="2"/>
    <n v="0.8"/>
    <n v="-38.821199999999997"/>
    <x v="2785"/>
    <n v="7.6120000000000001"/>
    <x v="3"/>
    <x v="9"/>
    <x v="3"/>
    <n v="-2.5499999999999998"/>
  </r>
  <r>
    <n v="20210623"/>
    <s v="Gordon Bower"/>
    <x v="32"/>
    <s v="Tampere"/>
    <x v="0"/>
    <x v="3"/>
    <x v="32"/>
    <x v="9"/>
    <s v="Strategic"/>
    <x v="4"/>
    <n v="27.42"/>
    <n v="3"/>
    <n v="0"/>
    <n v="9.3228000000000009"/>
    <x v="2694"/>
    <n v="9.14"/>
    <x v="1"/>
    <x v="1"/>
    <x v="1"/>
    <n v="0.34"/>
  </r>
  <r>
    <n v="20210623"/>
    <s v="Gordon Bower"/>
    <x v="32"/>
    <s v="Tampere"/>
    <x v="0"/>
    <x v="3"/>
    <x v="32"/>
    <x v="9"/>
    <s v="Strategic"/>
    <x v="2"/>
    <n v="165.98"/>
    <n v="1"/>
    <n v="0"/>
    <n v="74.691000000000003"/>
    <x v="942"/>
    <n v="165.98"/>
    <x v="1"/>
    <x v="1"/>
    <x v="1"/>
    <n v="0.45000000000000007"/>
  </r>
  <r>
    <n v="20210623"/>
    <s v="Gordon Bower"/>
    <x v="32"/>
    <s v="Tampere"/>
    <x v="0"/>
    <x v="3"/>
    <x v="32"/>
    <x v="9"/>
    <s v="Strategic"/>
    <x v="9"/>
    <n v="75"/>
    <n v="3"/>
    <n v="0"/>
    <n v="18"/>
    <x v="1578"/>
    <n v="25"/>
    <x v="1"/>
    <x v="1"/>
    <x v="1"/>
    <n v="0.24"/>
  </r>
  <r>
    <n v="20221123"/>
    <s v="Zoe Bond"/>
    <x v="15"/>
    <s v="London"/>
    <x v="0"/>
    <x v="0"/>
    <x v="91"/>
    <x v="9"/>
    <s v="Enterprise"/>
    <x v="2"/>
    <n v="134.27199999999999"/>
    <n v="8"/>
    <n v="0.2"/>
    <n v="46.995199999999997"/>
    <x v="307"/>
    <n v="16.783999999999999"/>
    <x v="0"/>
    <x v="0"/>
    <x v="0"/>
    <n v="0.35"/>
  </r>
  <r>
    <n v="20211026"/>
    <s v="Zoe Avery"/>
    <x v="21"/>
    <s v="Brussels"/>
    <x v="0"/>
    <x v="2"/>
    <x v="73"/>
    <x v="2"/>
    <s v="Strategic"/>
    <x v="1"/>
    <n v="146.54400000000001"/>
    <n v="6"/>
    <n v="0.2"/>
    <n v="47.626800000000003"/>
    <x v="603"/>
    <n v="24.424000000000003"/>
    <x v="1"/>
    <x v="2"/>
    <x v="0"/>
    <n v="0.32500000000000001"/>
  </r>
  <r>
    <n v="20211026"/>
    <s v="Zoe Avery"/>
    <x v="21"/>
    <s v="Brussels"/>
    <x v="0"/>
    <x v="2"/>
    <x v="73"/>
    <x v="2"/>
    <s v="Strategic"/>
    <x v="8"/>
    <n v="131.904"/>
    <n v="3"/>
    <n v="0.2"/>
    <n v="47.815199999999997"/>
    <x v="534"/>
    <n v="43.967999999999996"/>
    <x v="1"/>
    <x v="2"/>
    <x v="0"/>
    <n v="0.36249999999999999"/>
  </r>
  <r>
    <n v="20211026"/>
    <s v="Zoe Avery"/>
    <x v="21"/>
    <s v="Brussels"/>
    <x v="0"/>
    <x v="2"/>
    <x v="73"/>
    <x v="2"/>
    <s v="Strategic"/>
    <x v="7"/>
    <n v="203.88"/>
    <n v="5"/>
    <n v="0.2"/>
    <n v="20.388000000000002"/>
    <x v="560"/>
    <n v="40.775999999999996"/>
    <x v="1"/>
    <x v="2"/>
    <x v="0"/>
    <n v="0.1"/>
  </r>
  <r>
    <n v="20211026"/>
    <s v="Zoe Avery"/>
    <x v="21"/>
    <s v="Brussels"/>
    <x v="0"/>
    <x v="2"/>
    <x v="73"/>
    <x v="2"/>
    <s v="Strategic"/>
    <x v="2"/>
    <n v="14.301"/>
    <n v="7"/>
    <n v="0.7"/>
    <n v="-10.487399999999999"/>
    <x v="1677"/>
    <n v="2.0430000000000001"/>
    <x v="1"/>
    <x v="2"/>
    <x v="0"/>
    <n v="-0.73333333333333328"/>
  </r>
  <r>
    <n v="20211026"/>
    <s v="Zoe Avery"/>
    <x v="21"/>
    <s v="Brussels"/>
    <x v="0"/>
    <x v="2"/>
    <x v="73"/>
    <x v="2"/>
    <s v="Strategic"/>
    <x v="3"/>
    <n v="718.64"/>
    <n v="10"/>
    <n v="0.2"/>
    <n v="-161.69399999999999"/>
    <x v="446"/>
    <n v="71.864000000000004"/>
    <x v="1"/>
    <x v="2"/>
    <x v="0"/>
    <n v="-0.22499999999999998"/>
  </r>
  <r>
    <n v="20221021"/>
    <s v="Simon McDonald"/>
    <x v="17"/>
    <s v="Valencia"/>
    <x v="0"/>
    <x v="2"/>
    <x v="96"/>
    <x v="1"/>
    <s v="Enterprise"/>
    <x v="4"/>
    <n v="61.1"/>
    <n v="5"/>
    <n v="0"/>
    <n v="18.329999999999998"/>
    <x v="401"/>
    <n v="12.22"/>
    <x v="0"/>
    <x v="2"/>
    <x v="0"/>
    <n v="0.3"/>
  </r>
  <r>
    <n v="20230429"/>
    <s v="Christopher Hodges"/>
    <x v="3"/>
    <s v="Stockholm"/>
    <x v="0"/>
    <x v="3"/>
    <x v="51"/>
    <x v="9"/>
    <s v="SMB"/>
    <x v="7"/>
    <n v="28.08"/>
    <n v="3"/>
    <n v="0.2"/>
    <n v="5.2649999999999997"/>
    <x v="1943"/>
    <n v="9.36"/>
    <x v="3"/>
    <x v="3"/>
    <x v="1"/>
    <n v="0.1875"/>
  </r>
  <r>
    <n v="20220930"/>
    <s v="Ella King"/>
    <x v="16"/>
    <s v="Santiago"/>
    <x v="1"/>
    <x v="7"/>
    <x v="28"/>
    <x v="3"/>
    <s v="Strategic"/>
    <x v="5"/>
    <n v="10.496"/>
    <n v="4"/>
    <n v="0.2"/>
    <n v="1.1808000000000001"/>
    <x v="711"/>
    <n v="2.6240000000000001"/>
    <x v="0"/>
    <x v="8"/>
    <x v="2"/>
    <n v="0.1125"/>
  </r>
  <r>
    <n v="20210710"/>
    <s v="Molly Vance"/>
    <x v="1"/>
    <s v="Anaheim"/>
    <x v="1"/>
    <x v="1"/>
    <x v="36"/>
    <x v="4"/>
    <s v="SMB"/>
    <x v="2"/>
    <n v="39.92"/>
    <n v="2"/>
    <n v="0.2"/>
    <n v="12.974"/>
    <x v="2402"/>
    <n v="19.96"/>
    <x v="1"/>
    <x v="7"/>
    <x v="2"/>
    <n v="0.32500000000000001"/>
  </r>
  <r>
    <n v="20210807"/>
    <s v="Chloe May"/>
    <x v="38"/>
    <s v="Beijing"/>
    <x v="2"/>
    <x v="9"/>
    <x v="0"/>
    <x v="0"/>
    <s v="Strategic"/>
    <x v="7"/>
    <n v="77.58"/>
    <n v="9"/>
    <n v="0"/>
    <n v="20.1708"/>
    <x v="22"/>
    <n v="8.6199999999999992"/>
    <x v="1"/>
    <x v="6"/>
    <x v="2"/>
    <n v="0.26"/>
  </r>
  <r>
    <n v="20201207"/>
    <s v="Maria Edmunds"/>
    <x v="4"/>
    <s v="Toronto"/>
    <x v="1"/>
    <x v="1"/>
    <x v="95"/>
    <x v="4"/>
    <s v="Enterprise"/>
    <x v="3"/>
    <n v="269.36"/>
    <n v="7"/>
    <n v="0"/>
    <n v="70.033600000000007"/>
    <x v="2504"/>
    <n v="38.480000000000004"/>
    <x v="2"/>
    <x v="4"/>
    <x v="0"/>
    <n v="0.26"/>
  </r>
  <r>
    <n v="20211210"/>
    <s v="Jan Hardacre"/>
    <x v="1"/>
    <s v="Los Angeles"/>
    <x v="1"/>
    <x v="1"/>
    <x v="94"/>
    <x v="7"/>
    <s v="SMB"/>
    <x v="1"/>
    <n v="5.76"/>
    <n v="2"/>
    <n v="0"/>
    <n v="2.8224"/>
    <x v="637"/>
    <n v="2.88"/>
    <x v="1"/>
    <x v="4"/>
    <x v="0"/>
    <n v="0.49000000000000005"/>
  </r>
  <r>
    <n v="20231109"/>
    <s v="Joshua Vaughan"/>
    <x v="15"/>
    <s v="London"/>
    <x v="0"/>
    <x v="0"/>
    <x v="46"/>
    <x v="8"/>
    <s v="Enterprise"/>
    <x v="5"/>
    <n v="109.9"/>
    <n v="5"/>
    <n v="0"/>
    <n v="32.97"/>
    <x v="2786"/>
    <n v="21.98"/>
    <x v="3"/>
    <x v="0"/>
    <x v="0"/>
    <n v="0.3"/>
  </r>
  <r>
    <n v="20230728"/>
    <s v="Paul Harris"/>
    <x v="4"/>
    <s v="Toronto"/>
    <x v="1"/>
    <x v="1"/>
    <x v="88"/>
    <x v="6"/>
    <s v="SMB"/>
    <x v="4"/>
    <n v="23.88"/>
    <n v="3"/>
    <n v="0"/>
    <n v="10.507199999999999"/>
    <x v="767"/>
    <n v="7.96"/>
    <x v="3"/>
    <x v="7"/>
    <x v="2"/>
    <n v="0.44"/>
  </r>
  <r>
    <n v="20230728"/>
    <s v="Paul Harris"/>
    <x v="4"/>
    <s v="Toronto"/>
    <x v="1"/>
    <x v="1"/>
    <x v="88"/>
    <x v="6"/>
    <s v="SMB"/>
    <x v="8"/>
    <n v="26.2"/>
    <n v="4"/>
    <n v="0"/>
    <n v="12.052"/>
    <x v="2502"/>
    <n v="6.55"/>
    <x v="3"/>
    <x v="7"/>
    <x v="2"/>
    <n v="0.46"/>
  </r>
  <r>
    <n v="20230728"/>
    <s v="Paul Harris"/>
    <x v="4"/>
    <s v="Toronto"/>
    <x v="1"/>
    <x v="1"/>
    <x v="88"/>
    <x v="6"/>
    <s v="SMB"/>
    <x v="8"/>
    <n v="12.96"/>
    <n v="2"/>
    <n v="0"/>
    <n v="6.2207999999999997"/>
    <x v="86"/>
    <n v="6.48"/>
    <x v="3"/>
    <x v="7"/>
    <x v="2"/>
    <n v="0.47999999999999993"/>
  </r>
  <r>
    <n v="20230728"/>
    <s v="Paul Harris"/>
    <x v="4"/>
    <s v="Toronto"/>
    <x v="1"/>
    <x v="1"/>
    <x v="88"/>
    <x v="6"/>
    <s v="SMB"/>
    <x v="9"/>
    <n v="234.95"/>
    <n v="5"/>
    <n v="0"/>
    <n v="32.893000000000001"/>
    <x v="448"/>
    <n v="46.989999999999995"/>
    <x v="3"/>
    <x v="7"/>
    <x v="2"/>
    <n v="0.14000000000000001"/>
  </r>
  <r>
    <n v="20231229"/>
    <s v="Tracey Skinner"/>
    <x v="27"/>
    <s v="Auckland"/>
    <x v="2"/>
    <x v="8"/>
    <x v="51"/>
    <x v="9"/>
    <s v="SMB"/>
    <x v="3"/>
    <n v="118.25"/>
    <n v="5"/>
    <n v="0"/>
    <n v="34.292499999999997"/>
    <x v="1949"/>
    <n v="23.65"/>
    <x v="3"/>
    <x v="4"/>
    <x v="0"/>
    <n v="0.28999999999999998"/>
  </r>
  <r>
    <n v="20231229"/>
    <s v="Tracey Skinner"/>
    <x v="27"/>
    <s v="Auckland"/>
    <x v="2"/>
    <x v="8"/>
    <x v="51"/>
    <x v="9"/>
    <s v="SMB"/>
    <x v="8"/>
    <n v="4.28"/>
    <n v="1"/>
    <n v="0"/>
    <n v="1.9259999999999999"/>
    <x v="657"/>
    <n v="4.28"/>
    <x v="3"/>
    <x v="4"/>
    <x v="0"/>
    <n v="0.44999999999999996"/>
  </r>
  <r>
    <n v="20220311"/>
    <s v="Max Skinner"/>
    <x v="1"/>
    <s v="New York City"/>
    <x v="1"/>
    <x v="1"/>
    <x v="22"/>
    <x v="1"/>
    <s v="Enterprise"/>
    <x v="9"/>
    <n v="26.85"/>
    <n v="3"/>
    <n v="0"/>
    <n v="5.1014999999999997"/>
    <x v="1139"/>
    <n v="8.9500000000000011"/>
    <x v="0"/>
    <x v="10"/>
    <x v="3"/>
    <n v="0.18999999999999997"/>
  </r>
  <r>
    <n v="20220311"/>
    <s v="Max Skinner"/>
    <x v="1"/>
    <s v="New York City"/>
    <x v="1"/>
    <x v="1"/>
    <x v="22"/>
    <x v="1"/>
    <s v="Enterprise"/>
    <x v="12"/>
    <n v="3357.6"/>
    <n v="3"/>
    <n v="0.2"/>
    <n v="377.73"/>
    <x v="2787"/>
    <n v="1119.2"/>
    <x v="0"/>
    <x v="10"/>
    <x v="3"/>
    <n v="0.1125"/>
  </r>
  <r>
    <n v="20210522"/>
    <s v="Victor Lewis"/>
    <x v="1"/>
    <s v="New York City"/>
    <x v="1"/>
    <x v="1"/>
    <x v="3"/>
    <x v="1"/>
    <s v="SMB"/>
    <x v="1"/>
    <n v="8.26"/>
    <n v="2"/>
    <n v="0"/>
    <n v="3.7995999999999999"/>
    <x v="102"/>
    <n v="4.13"/>
    <x v="1"/>
    <x v="5"/>
    <x v="1"/>
    <n v="0.46"/>
  </r>
  <r>
    <n v="20210522"/>
    <s v="Victor Lewis"/>
    <x v="1"/>
    <s v="New York City"/>
    <x v="1"/>
    <x v="1"/>
    <x v="3"/>
    <x v="1"/>
    <s v="SMB"/>
    <x v="12"/>
    <n v="2973.32"/>
    <n v="7"/>
    <n v="0.2"/>
    <n v="334.49849999999998"/>
    <x v="2486"/>
    <n v="424.76000000000005"/>
    <x v="1"/>
    <x v="5"/>
    <x v="1"/>
    <n v="0.11249999999999999"/>
  </r>
  <r>
    <n v="20210522"/>
    <s v="Victor Lewis"/>
    <x v="1"/>
    <s v="New York City"/>
    <x v="1"/>
    <x v="1"/>
    <x v="3"/>
    <x v="1"/>
    <s v="SMB"/>
    <x v="3"/>
    <n v="104.79"/>
    <n v="7"/>
    <n v="0"/>
    <n v="29.341200000000001"/>
    <x v="335"/>
    <n v="14.97"/>
    <x v="1"/>
    <x v="5"/>
    <x v="1"/>
    <n v="0.27999999999999997"/>
  </r>
  <r>
    <n v="20210522"/>
    <s v="Victor Lewis"/>
    <x v="1"/>
    <s v="New York City"/>
    <x v="1"/>
    <x v="1"/>
    <x v="3"/>
    <x v="1"/>
    <s v="SMB"/>
    <x v="6"/>
    <n v="775.72799999999995"/>
    <n v="6"/>
    <n v="0.2"/>
    <n v="58.179600000000001"/>
    <x v="1046"/>
    <n v="129.28799999999998"/>
    <x v="1"/>
    <x v="5"/>
    <x v="1"/>
    <n v="7.5000000000000011E-2"/>
  </r>
  <r>
    <n v="20230218"/>
    <s v="Peter Johnston"/>
    <x v="5"/>
    <s v="Tokyo"/>
    <x v="2"/>
    <x v="4"/>
    <x v="9"/>
    <x v="1"/>
    <s v="Enterprise"/>
    <x v="0"/>
    <n v="89.066400000000002"/>
    <n v="1"/>
    <n v="0.32"/>
    <n v="-17.0274"/>
    <x v="428"/>
    <n v="89.066400000000002"/>
    <x v="3"/>
    <x v="11"/>
    <x v="3"/>
    <n v="-0.19117647058823528"/>
  </r>
  <r>
    <n v="20230218"/>
    <s v="Peter Johnston"/>
    <x v="5"/>
    <s v="Tokyo"/>
    <x v="2"/>
    <x v="4"/>
    <x v="9"/>
    <x v="1"/>
    <s v="Enterprise"/>
    <x v="5"/>
    <n v="175.44"/>
    <n v="6"/>
    <n v="0.2"/>
    <n v="52.631999999999998"/>
    <x v="2788"/>
    <n v="29.24"/>
    <x v="3"/>
    <x v="11"/>
    <x v="3"/>
    <n v="0.3"/>
  </r>
  <r>
    <n v="20230218"/>
    <s v="Peter Johnston"/>
    <x v="5"/>
    <s v="Tokyo"/>
    <x v="2"/>
    <x v="4"/>
    <x v="9"/>
    <x v="1"/>
    <s v="Enterprise"/>
    <x v="6"/>
    <n v="438.33600000000001"/>
    <n v="4"/>
    <n v="0.2"/>
    <n v="-87.667199999999994"/>
    <x v="1166"/>
    <n v="109.584"/>
    <x v="3"/>
    <x v="11"/>
    <x v="3"/>
    <n v="-0.19999999999999998"/>
  </r>
  <r>
    <n v="20231209"/>
    <s v="Benjamin Fisher"/>
    <x v="9"/>
    <s v="Paris"/>
    <x v="0"/>
    <x v="2"/>
    <x v="0"/>
    <x v="0"/>
    <s v="SMB"/>
    <x v="1"/>
    <n v="215.54400000000001"/>
    <n v="4"/>
    <n v="0.3"/>
    <n v="-58.504800000000003"/>
    <x v="834"/>
    <n v="53.886000000000003"/>
    <x v="3"/>
    <x v="4"/>
    <x v="0"/>
    <n v="-0.27142857142857141"/>
  </r>
  <r>
    <n v="20231119"/>
    <s v="Dominic Burgess"/>
    <x v="10"/>
    <s v="Sydney"/>
    <x v="2"/>
    <x v="8"/>
    <x v="85"/>
    <x v="0"/>
    <s v="SMB"/>
    <x v="10"/>
    <n v="55.584000000000003"/>
    <n v="6"/>
    <n v="0.2"/>
    <n v="20.844000000000001"/>
    <x v="2319"/>
    <n v="9.2640000000000011"/>
    <x v="3"/>
    <x v="0"/>
    <x v="0"/>
    <n v="0.375"/>
  </r>
  <r>
    <n v="20231119"/>
    <s v="Dominic Burgess"/>
    <x v="10"/>
    <s v="Sydney"/>
    <x v="2"/>
    <x v="8"/>
    <x v="85"/>
    <x v="0"/>
    <s v="SMB"/>
    <x v="1"/>
    <n v="127.386"/>
    <n v="2"/>
    <n v="0.3"/>
    <n v="-25.4772"/>
    <x v="2526"/>
    <n v="63.692999999999998"/>
    <x v="3"/>
    <x v="0"/>
    <x v="0"/>
    <n v="-0.2"/>
  </r>
  <r>
    <n v="20221202"/>
    <s v="Keith Mills"/>
    <x v="5"/>
    <s v="Ibaraki"/>
    <x v="2"/>
    <x v="4"/>
    <x v="75"/>
    <x v="0"/>
    <s v="SMB"/>
    <x v="1"/>
    <n v="248.43"/>
    <n v="5"/>
    <n v="0.3"/>
    <n v="-17.745000000000001"/>
    <x v="485"/>
    <n v="49.686"/>
    <x v="0"/>
    <x v="4"/>
    <x v="0"/>
    <n v="-7.1428571428571425E-2"/>
  </r>
  <r>
    <n v="20221202"/>
    <s v="Keith Mills"/>
    <x v="5"/>
    <s v="Ibaraki"/>
    <x v="2"/>
    <x v="4"/>
    <x v="75"/>
    <x v="0"/>
    <s v="SMB"/>
    <x v="7"/>
    <n v="11.648"/>
    <n v="4"/>
    <n v="0.8"/>
    <n v="-30.8672"/>
    <x v="995"/>
    <n v="2.9119999999999999"/>
    <x v="0"/>
    <x v="4"/>
    <x v="0"/>
    <n v="-2.65"/>
  </r>
  <r>
    <n v="20221202"/>
    <s v="Keith Mills"/>
    <x v="5"/>
    <s v="Ibaraki"/>
    <x v="2"/>
    <x v="4"/>
    <x v="75"/>
    <x v="0"/>
    <s v="SMB"/>
    <x v="1"/>
    <n v="85.245999999999995"/>
    <n v="2"/>
    <n v="0.3"/>
    <n v="-1.2178"/>
    <x v="1971"/>
    <n v="42.622999999999998"/>
    <x v="0"/>
    <x v="4"/>
    <x v="0"/>
    <n v="-1.4285714285714287E-2"/>
  </r>
  <r>
    <n v="20231004"/>
    <s v="Molly Mitchell"/>
    <x v="5"/>
    <s v="Osaka"/>
    <x v="2"/>
    <x v="4"/>
    <x v="98"/>
    <x v="5"/>
    <s v="Strategic"/>
    <x v="5"/>
    <n v="20.64"/>
    <n v="5"/>
    <n v="0.2"/>
    <n v="2.3220000000000001"/>
    <x v="976"/>
    <n v="4.1280000000000001"/>
    <x v="3"/>
    <x v="2"/>
    <x v="0"/>
    <n v="0.1125"/>
  </r>
  <r>
    <n v="20230830"/>
    <s v="Joseph White"/>
    <x v="1"/>
    <s v="New York City"/>
    <x v="1"/>
    <x v="1"/>
    <x v="26"/>
    <x v="3"/>
    <s v="Strategic"/>
    <x v="4"/>
    <n v="148.02000000000001"/>
    <n v="3"/>
    <n v="0"/>
    <n v="41.445599999999999"/>
    <x v="2789"/>
    <n v="49.34"/>
    <x v="3"/>
    <x v="6"/>
    <x v="2"/>
    <n v="0.27999999999999997"/>
  </r>
  <r>
    <n v="20231125"/>
    <s v="Nathan McGrath"/>
    <x v="40"/>
    <s v="Bandung"/>
    <x v="2"/>
    <x v="9"/>
    <x v="6"/>
    <x v="3"/>
    <s v="Strategic"/>
    <x v="3"/>
    <n v="33.29"/>
    <n v="1"/>
    <n v="0"/>
    <n v="7.9896000000000003"/>
    <x v="1459"/>
    <n v="33.29"/>
    <x v="3"/>
    <x v="0"/>
    <x v="0"/>
    <n v="0.24000000000000002"/>
  </r>
  <r>
    <n v="20230701"/>
    <s v="Caroline Smith"/>
    <x v="1"/>
    <s v="New York City"/>
    <x v="1"/>
    <x v="1"/>
    <x v="56"/>
    <x v="1"/>
    <s v="SMB"/>
    <x v="8"/>
    <n v="204.95"/>
    <n v="5"/>
    <n v="0"/>
    <n v="100.4255"/>
    <x v="1221"/>
    <n v="40.989999999999995"/>
    <x v="3"/>
    <x v="7"/>
    <x v="2"/>
    <n v="0.49000000000000005"/>
  </r>
  <r>
    <n v="20230723"/>
    <s v="John Jones"/>
    <x v="10"/>
    <s v="Sydney"/>
    <x v="2"/>
    <x v="8"/>
    <x v="97"/>
    <x v="2"/>
    <s v="SMB"/>
    <x v="1"/>
    <n v="526.34400000000005"/>
    <n v="4"/>
    <n v="0.3"/>
    <n v="-75.191999999999993"/>
    <x v="2316"/>
    <n v="131.58600000000001"/>
    <x v="3"/>
    <x v="7"/>
    <x v="2"/>
    <n v="-0.14285714285714282"/>
  </r>
  <r>
    <n v="20221112"/>
    <s v="Victoria Roberts"/>
    <x v="1"/>
    <s v="Los Angeles"/>
    <x v="1"/>
    <x v="1"/>
    <x v="44"/>
    <x v="2"/>
    <s v="SMB"/>
    <x v="4"/>
    <n v="41.96"/>
    <n v="2"/>
    <n v="0"/>
    <n v="10.909599999999999"/>
    <x v="104"/>
    <n v="20.98"/>
    <x v="0"/>
    <x v="0"/>
    <x v="0"/>
    <n v="0.25999999999999995"/>
  </r>
  <r>
    <n v="20221112"/>
    <s v="Victoria Roberts"/>
    <x v="1"/>
    <s v="Los Angeles"/>
    <x v="1"/>
    <x v="1"/>
    <x v="44"/>
    <x v="2"/>
    <s v="SMB"/>
    <x v="1"/>
    <n v="451.15199999999999"/>
    <n v="3"/>
    <n v="0.2"/>
    <n v="0"/>
    <x v="510"/>
    <n v="150.38399999999999"/>
    <x v="0"/>
    <x v="0"/>
    <x v="0"/>
    <n v="0"/>
  </r>
  <r>
    <n v="20221112"/>
    <s v="Victoria Roberts"/>
    <x v="1"/>
    <s v="Los Angeles"/>
    <x v="1"/>
    <x v="1"/>
    <x v="44"/>
    <x v="2"/>
    <s v="SMB"/>
    <x v="2"/>
    <n v="31.504000000000001"/>
    <n v="11"/>
    <n v="0.2"/>
    <n v="11.026400000000001"/>
    <x v="176"/>
    <n v="2.8640000000000003"/>
    <x v="0"/>
    <x v="0"/>
    <x v="0"/>
    <n v="0.35000000000000003"/>
  </r>
  <r>
    <n v="20201209"/>
    <s v="Liam Paige"/>
    <x v="9"/>
    <s v="Paris"/>
    <x v="0"/>
    <x v="2"/>
    <x v="65"/>
    <x v="1"/>
    <s v="SMB"/>
    <x v="10"/>
    <n v="30.672000000000001"/>
    <n v="3"/>
    <n v="0.2"/>
    <n v="9.5850000000000009"/>
    <x v="116"/>
    <n v="10.224"/>
    <x v="2"/>
    <x v="4"/>
    <x v="0"/>
    <n v="0.3125"/>
  </r>
  <r>
    <n v="20201209"/>
    <s v="Liam Paige"/>
    <x v="9"/>
    <s v="Paris"/>
    <x v="0"/>
    <x v="2"/>
    <x v="65"/>
    <x v="1"/>
    <s v="SMB"/>
    <x v="13"/>
    <n v="1079.9760000000001"/>
    <n v="4"/>
    <n v="0.4"/>
    <n v="125.99720000000001"/>
    <x v="2520"/>
    <n v="269.99400000000003"/>
    <x v="2"/>
    <x v="4"/>
    <x v="0"/>
    <n v="0.11666666666666665"/>
  </r>
  <r>
    <n v="20230908"/>
    <s v="Jonathan Ball"/>
    <x v="1"/>
    <s v="Omaha"/>
    <x v="1"/>
    <x v="1"/>
    <x v="52"/>
    <x v="3"/>
    <s v="SMB"/>
    <x v="1"/>
    <n v="161.56800000000001"/>
    <n v="2"/>
    <n v="0.2"/>
    <n v="-28.2744"/>
    <x v="212"/>
    <n v="80.784000000000006"/>
    <x v="3"/>
    <x v="8"/>
    <x v="2"/>
    <n v="-0.17499999999999999"/>
  </r>
  <r>
    <n v="20210206"/>
    <s v="Katherine Watson"/>
    <x v="5"/>
    <s v="Tokyo"/>
    <x v="2"/>
    <x v="4"/>
    <x v="31"/>
    <x v="6"/>
    <s v="SMB"/>
    <x v="2"/>
    <n v="2.9340000000000002"/>
    <n v="3"/>
    <n v="0.8"/>
    <n v="-4.9878"/>
    <x v="857"/>
    <n v="0.97800000000000009"/>
    <x v="1"/>
    <x v="11"/>
    <x v="3"/>
    <n v="-1.7"/>
  </r>
  <r>
    <n v="20210206"/>
    <s v="Katherine Watson"/>
    <x v="5"/>
    <s v="Tokyo"/>
    <x v="2"/>
    <x v="4"/>
    <x v="31"/>
    <x v="6"/>
    <s v="SMB"/>
    <x v="9"/>
    <n v="18.527999999999999"/>
    <n v="2"/>
    <n v="0.2"/>
    <n v="4.4004000000000003"/>
    <x v="100"/>
    <n v="9.2639999999999993"/>
    <x v="1"/>
    <x v="11"/>
    <x v="3"/>
    <n v="0.23750000000000004"/>
  </r>
  <r>
    <n v="20210206"/>
    <s v="Katherine Watson"/>
    <x v="5"/>
    <s v="Tokyo"/>
    <x v="2"/>
    <x v="4"/>
    <x v="31"/>
    <x v="6"/>
    <s v="SMB"/>
    <x v="3"/>
    <n v="670.75199999999995"/>
    <n v="3"/>
    <n v="0.2"/>
    <n v="-125.76600000000001"/>
    <x v="2790"/>
    <n v="223.58399999999997"/>
    <x v="1"/>
    <x v="11"/>
    <x v="3"/>
    <n v="-0.18750000000000003"/>
  </r>
  <r>
    <n v="20230827"/>
    <s v="Brian Dickens"/>
    <x v="10"/>
    <s v="Sydney"/>
    <x v="2"/>
    <x v="8"/>
    <x v="13"/>
    <x v="4"/>
    <s v="SMB"/>
    <x v="4"/>
    <n v="64.959999999999994"/>
    <n v="5"/>
    <n v="0.6"/>
    <n v="-43.847999999999999"/>
    <x v="618"/>
    <n v="12.991999999999999"/>
    <x v="3"/>
    <x v="6"/>
    <x v="2"/>
    <n v="-0.67500000000000004"/>
  </r>
  <r>
    <n v="20200720"/>
    <s v="Tim Morrison"/>
    <x v="1"/>
    <s v="Columbus"/>
    <x v="1"/>
    <x v="1"/>
    <x v="49"/>
    <x v="4"/>
    <s v="Strategic"/>
    <x v="9"/>
    <n v="41.94"/>
    <n v="2"/>
    <n v="0"/>
    <n v="15.0984"/>
    <x v="970"/>
    <n v="20.97"/>
    <x v="2"/>
    <x v="7"/>
    <x v="2"/>
    <n v="0.36000000000000004"/>
  </r>
  <r>
    <n v="20200720"/>
    <s v="Tim Morrison"/>
    <x v="1"/>
    <s v="Columbus"/>
    <x v="1"/>
    <x v="1"/>
    <x v="49"/>
    <x v="4"/>
    <s v="Strategic"/>
    <x v="8"/>
    <n v="11.96"/>
    <n v="2"/>
    <n v="0"/>
    <n v="5.8604000000000003"/>
    <x v="96"/>
    <n v="5.98"/>
    <x v="2"/>
    <x v="7"/>
    <x v="2"/>
    <n v="0.49"/>
  </r>
  <r>
    <n v="20200720"/>
    <s v="Tim Morrison"/>
    <x v="1"/>
    <s v="Columbus"/>
    <x v="1"/>
    <x v="1"/>
    <x v="49"/>
    <x v="4"/>
    <s v="Strategic"/>
    <x v="5"/>
    <n v="13.12"/>
    <n v="4"/>
    <n v="0"/>
    <n v="3.8048000000000002"/>
    <x v="283"/>
    <n v="3.28"/>
    <x v="2"/>
    <x v="7"/>
    <x v="2"/>
    <n v="0.29000000000000004"/>
  </r>
  <r>
    <n v="20200720"/>
    <s v="Tim Morrison"/>
    <x v="1"/>
    <s v="Columbus"/>
    <x v="1"/>
    <x v="1"/>
    <x v="49"/>
    <x v="4"/>
    <s v="Strategic"/>
    <x v="3"/>
    <n v="535.41"/>
    <n v="3"/>
    <n v="0"/>
    <n v="160.62299999999999"/>
    <x v="1353"/>
    <n v="178.47"/>
    <x v="2"/>
    <x v="7"/>
    <x v="2"/>
    <n v="0.3"/>
  </r>
  <r>
    <n v="20211008"/>
    <s v="Chloe Short"/>
    <x v="5"/>
    <s v="Aichi"/>
    <x v="2"/>
    <x v="4"/>
    <x v="16"/>
    <x v="6"/>
    <s v="Strategic"/>
    <x v="4"/>
    <n v="72.78"/>
    <n v="3"/>
    <n v="0.6"/>
    <n v="-70.960499999999996"/>
    <x v="1425"/>
    <n v="24.26"/>
    <x v="1"/>
    <x v="2"/>
    <x v="0"/>
    <n v="-0.97499999999999998"/>
  </r>
  <r>
    <n v="20210216"/>
    <s v="Emily Ogden"/>
    <x v="1"/>
    <s v="New York City"/>
    <x v="1"/>
    <x v="1"/>
    <x v="69"/>
    <x v="3"/>
    <s v="SMB"/>
    <x v="8"/>
    <n v="36.840000000000003"/>
    <n v="3"/>
    <n v="0"/>
    <n v="17.314800000000002"/>
    <x v="33"/>
    <n v="12.280000000000001"/>
    <x v="1"/>
    <x v="11"/>
    <x v="3"/>
    <n v="0.47000000000000003"/>
  </r>
  <r>
    <n v="20210216"/>
    <s v="Emily Ogden"/>
    <x v="1"/>
    <s v="New York City"/>
    <x v="1"/>
    <x v="1"/>
    <x v="69"/>
    <x v="3"/>
    <s v="SMB"/>
    <x v="1"/>
    <n v="87.71"/>
    <n v="7"/>
    <n v="0"/>
    <n v="41.223700000000001"/>
    <x v="306"/>
    <n v="12.53"/>
    <x v="1"/>
    <x v="11"/>
    <x v="3"/>
    <n v="0.47000000000000003"/>
  </r>
  <r>
    <n v="20220813"/>
    <s v="Peter Nolan"/>
    <x v="2"/>
    <s v="Frankfurt"/>
    <x v="0"/>
    <x v="2"/>
    <x v="44"/>
    <x v="2"/>
    <s v="Strategic"/>
    <x v="2"/>
    <n v="562.29250000000002"/>
    <n v="7"/>
    <n v="0.45"/>
    <n v="-255.58750000000001"/>
    <x v="2698"/>
    <n v="80.327500000000001"/>
    <x v="0"/>
    <x v="6"/>
    <x v="2"/>
    <n v="-0.45454545454545453"/>
  </r>
  <r>
    <n v="20201109"/>
    <s v="Leonard Ogden"/>
    <x v="15"/>
    <s v="London"/>
    <x v="0"/>
    <x v="0"/>
    <x v="54"/>
    <x v="2"/>
    <s v="Enterprise"/>
    <x v="4"/>
    <n v="56.52"/>
    <n v="9"/>
    <n v="0"/>
    <n v="21.477599999999999"/>
    <x v="2791"/>
    <n v="6.28"/>
    <x v="2"/>
    <x v="0"/>
    <x v="0"/>
    <n v="0.37999999999999995"/>
  </r>
  <r>
    <n v="20220719"/>
    <s v="Sean Bower"/>
    <x v="9"/>
    <s v="Paris"/>
    <x v="0"/>
    <x v="2"/>
    <x v="54"/>
    <x v="2"/>
    <s v="Enterprise"/>
    <x v="5"/>
    <n v="11.263999999999999"/>
    <n v="8"/>
    <n v="0.2"/>
    <n v="1.2672000000000001"/>
    <x v="2706"/>
    <n v="1.4079999999999999"/>
    <x v="0"/>
    <x v="7"/>
    <x v="2"/>
    <n v="0.11250000000000002"/>
  </r>
  <r>
    <n v="20220719"/>
    <s v="Sean Bower"/>
    <x v="9"/>
    <s v="Paris"/>
    <x v="0"/>
    <x v="2"/>
    <x v="54"/>
    <x v="2"/>
    <s v="Enterprise"/>
    <x v="3"/>
    <n v="284.08"/>
    <n v="10"/>
    <n v="0.2"/>
    <n v="24.856999999999999"/>
    <x v="61"/>
    <n v="28.407999999999998"/>
    <x v="0"/>
    <x v="7"/>
    <x v="2"/>
    <n v="8.7500000000000008E-2"/>
  </r>
  <r>
    <n v="20220719"/>
    <s v="Sean Bower"/>
    <x v="9"/>
    <s v="Paris"/>
    <x v="0"/>
    <x v="2"/>
    <x v="54"/>
    <x v="2"/>
    <s v="Enterprise"/>
    <x v="8"/>
    <n v="18.495999999999999"/>
    <n v="4"/>
    <n v="0.2"/>
    <n v="6.7047999999999996"/>
    <x v="631"/>
    <n v="4.6239999999999997"/>
    <x v="0"/>
    <x v="7"/>
    <x v="2"/>
    <n v="0.36249999999999999"/>
  </r>
  <r>
    <n v="20220205"/>
    <s v="Evan Jackson"/>
    <x v="1"/>
    <s v="Seattle"/>
    <x v="1"/>
    <x v="1"/>
    <x v="65"/>
    <x v="1"/>
    <s v="SMB"/>
    <x v="1"/>
    <n v="14.73"/>
    <n v="3"/>
    <n v="0"/>
    <n v="7.2176999999999998"/>
    <x v="538"/>
    <n v="4.91"/>
    <x v="0"/>
    <x v="11"/>
    <x v="3"/>
    <n v="0.49"/>
  </r>
  <r>
    <n v="20220205"/>
    <s v="Evan Jackson"/>
    <x v="1"/>
    <s v="Seattle"/>
    <x v="1"/>
    <x v="1"/>
    <x v="65"/>
    <x v="1"/>
    <s v="SMB"/>
    <x v="3"/>
    <n v="186.54"/>
    <n v="3"/>
    <n v="0"/>
    <n v="50.3658"/>
    <x v="850"/>
    <n v="62.18"/>
    <x v="0"/>
    <x v="11"/>
    <x v="3"/>
    <n v="0.27"/>
  </r>
  <r>
    <n v="20220205"/>
    <s v="Evan Jackson"/>
    <x v="1"/>
    <s v="Seattle"/>
    <x v="1"/>
    <x v="1"/>
    <x v="65"/>
    <x v="1"/>
    <s v="SMB"/>
    <x v="2"/>
    <n v="557.72799999999995"/>
    <n v="4"/>
    <n v="0.2"/>
    <n v="6.9715999999999996"/>
    <x v="640"/>
    <n v="139.43199999999999"/>
    <x v="0"/>
    <x v="11"/>
    <x v="3"/>
    <n v="1.2500000000000001E-2"/>
  </r>
  <r>
    <n v="20220205"/>
    <s v="Evan Jackson"/>
    <x v="1"/>
    <s v="Seattle"/>
    <x v="1"/>
    <x v="1"/>
    <x v="65"/>
    <x v="1"/>
    <s v="SMB"/>
    <x v="6"/>
    <n v="159.96799999999999"/>
    <n v="4"/>
    <n v="0.2"/>
    <n v="-31.993600000000001"/>
    <x v="2536"/>
    <n v="39.991999999999997"/>
    <x v="0"/>
    <x v="11"/>
    <x v="3"/>
    <n v="-0.2"/>
  </r>
  <r>
    <n v="20200620"/>
    <s v="Brian Hunter"/>
    <x v="26"/>
    <s v="Singapore"/>
    <x v="2"/>
    <x v="9"/>
    <x v="91"/>
    <x v="9"/>
    <s v="SMB"/>
    <x v="7"/>
    <n v="471.9"/>
    <n v="6"/>
    <n v="0"/>
    <n v="155.727"/>
    <x v="1263"/>
    <n v="78.649999999999991"/>
    <x v="2"/>
    <x v="1"/>
    <x v="1"/>
    <n v="0.33"/>
  </r>
  <r>
    <n v="20200620"/>
    <s v="Brian Hunter"/>
    <x v="26"/>
    <s v="Singapore"/>
    <x v="2"/>
    <x v="9"/>
    <x v="91"/>
    <x v="9"/>
    <s v="SMB"/>
    <x v="5"/>
    <n v="3.52"/>
    <n v="2"/>
    <n v="0"/>
    <n v="1.6896"/>
    <x v="2488"/>
    <n v="1.76"/>
    <x v="2"/>
    <x v="1"/>
    <x v="1"/>
    <n v="0.48"/>
  </r>
  <r>
    <n v="20230610"/>
    <s v="Richard Lyman"/>
    <x v="17"/>
    <s v="Madrid"/>
    <x v="0"/>
    <x v="2"/>
    <x v="22"/>
    <x v="1"/>
    <s v="SMB"/>
    <x v="8"/>
    <n v="49.12"/>
    <n v="4"/>
    <n v="0"/>
    <n v="23.086400000000001"/>
    <x v="319"/>
    <n v="12.28"/>
    <x v="3"/>
    <x v="1"/>
    <x v="1"/>
    <n v="0.47000000000000003"/>
  </r>
  <r>
    <n v="20221228"/>
    <s v="Alan Berry"/>
    <x v="1"/>
    <s v="Atlanta"/>
    <x v="1"/>
    <x v="1"/>
    <x v="8"/>
    <x v="5"/>
    <s v="Enterprise"/>
    <x v="1"/>
    <n v="20.16"/>
    <n v="7"/>
    <n v="0"/>
    <n v="9.8783999999999992"/>
    <x v="668"/>
    <n v="2.88"/>
    <x v="0"/>
    <x v="4"/>
    <x v="0"/>
    <n v="0.48999999999999994"/>
  </r>
  <r>
    <n v="20200127"/>
    <s v="Carl Avery"/>
    <x v="43"/>
    <s v="Zagreb"/>
    <x v="0"/>
    <x v="2"/>
    <x v="13"/>
    <x v="4"/>
    <s v="Strategic"/>
    <x v="2"/>
    <n v="10.68"/>
    <n v="2"/>
    <n v="0"/>
    <n v="5.0195999999999996"/>
    <x v="1015"/>
    <n v="5.34"/>
    <x v="2"/>
    <x v="9"/>
    <x v="3"/>
    <n v="0.47"/>
  </r>
  <r>
    <n v="20200127"/>
    <s v="Carl Avery"/>
    <x v="43"/>
    <s v="Zagreb"/>
    <x v="0"/>
    <x v="2"/>
    <x v="13"/>
    <x v="4"/>
    <s v="Strategic"/>
    <x v="0"/>
    <n v="141.96"/>
    <n v="2"/>
    <n v="0"/>
    <n v="39.748800000000003"/>
    <x v="659"/>
    <n v="70.98"/>
    <x v="2"/>
    <x v="9"/>
    <x v="3"/>
    <n v="0.28000000000000003"/>
  </r>
  <r>
    <n v="20230324"/>
    <s v="Cameron MacLeod"/>
    <x v="4"/>
    <s v="Toronto"/>
    <x v="1"/>
    <x v="1"/>
    <x v="25"/>
    <x v="6"/>
    <s v="SMB"/>
    <x v="3"/>
    <n v="32.479999999999997"/>
    <n v="2"/>
    <n v="0"/>
    <n v="4.8719999999999999"/>
    <x v="2482"/>
    <n v="16.239999999999998"/>
    <x v="3"/>
    <x v="10"/>
    <x v="3"/>
    <n v="0.15000000000000002"/>
  </r>
  <r>
    <n v="20230324"/>
    <s v="Cameron MacLeod"/>
    <x v="4"/>
    <s v="Toronto"/>
    <x v="1"/>
    <x v="1"/>
    <x v="25"/>
    <x v="6"/>
    <s v="SMB"/>
    <x v="8"/>
    <n v="20.04"/>
    <n v="3"/>
    <n v="0"/>
    <n v="9.6191999999999993"/>
    <x v="127"/>
    <n v="6.68"/>
    <x v="3"/>
    <x v="10"/>
    <x v="3"/>
    <n v="0.48"/>
  </r>
  <r>
    <n v="20230324"/>
    <s v="Cameron MacLeod"/>
    <x v="4"/>
    <s v="Toronto"/>
    <x v="1"/>
    <x v="1"/>
    <x v="25"/>
    <x v="6"/>
    <s v="SMB"/>
    <x v="13"/>
    <n v="13999.96"/>
    <n v="4"/>
    <n v="0"/>
    <n v="6719.9808000000003"/>
    <x v="2078"/>
    <n v="3499.99"/>
    <x v="3"/>
    <x v="10"/>
    <x v="3"/>
    <n v="0.48000000000000004"/>
  </r>
  <r>
    <n v="20230321"/>
    <s v="Heather Dyer"/>
    <x v="29"/>
    <s v="Dhahran"/>
    <x v="0"/>
    <x v="6"/>
    <x v="70"/>
    <x v="1"/>
    <s v="SMB"/>
    <x v="9"/>
    <n v="238"/>
    <n v="2"/>
    <n v="0"/>
    <n v="38.08"/>
    <x v="1320"/>
    <n v="119"/>
    <x v="3"/>
    <x v="10"/>
    <x v="3"/>
    <n v="0.16"/>
  </r>
  <r>
    <n v="20230321"/>
    <s v="Heather Dyer"/>
    <x v="29"/>
    <s v="Dhahran"/>
    <x v="0"/>
    <x v="6"/>
    <x v="70"/>
    <x v="1"/>
    <s v="SMB"/>
    <x v="8"/>
    <n v="61.96"/>
    <n v="2"/>
    <n v="0"/>
    <n v="27.882000000000001"/>
    <x v="786"/>
    <n v="30.98"/>
    <x v="3"/>
    <x v="10"/>
    <x v="3"/>
    <n v="0.45"/>
  </r>
  <r>
    <n v="20221005"/>
    <s v="Pippa Ross"/>
    <x v="38"/>
    <s v="Beijing"/>
    <x v="2"/>
    <x v="9"/>
    <x v="73"/>
    <x v="2"/>
    <s v="SMB"/>
    <x v="2"/>
    <n v="239.37200000000001"/>
    <n v="2"/>
    <n v="0.3"/>
    <n v="-23.937200000000001"/>
    <x v="2364"/>
    <n v="119.68600000000001"/>
    <x v="0"/>
    <x v="2"/>
    <x v="0"/>
    <n v="-9.9999999999999992E-2"/>
  </r>
  <r>
    <n v="20221119"/>
    <s v="Charles Churchill"/>
    <x v="1"/>
    <s v="Seattle"/>
    <x v="1"/>
    <x v="1"/>
    <x v="71"/>
    <x v="5"/>
    <s v="SMB"/>
    <x v="9"/>
    <n v="595"/>
    <n v="5"/>
    <n v="0"/>
    <n v="95.2"/>
    <x v="1320"/>
    <n v="119"/>
    <x v="0"/>
    <x v="0"/>
    <x v="0"/>
    <n v="0.16"/>
  </r>
  <r>
    <n v="20231227"/>
    <s v="James Butler"/>
    <x v="5"/>
    <s v="Chiba"/>
    <x v="2"/>
    <x v="4"/>
    <x v="90"/>
    <x v="1"/>
    <s v="Strategic"/>
    <x v="8"/>
    <n v="16.032"/>
    <n v="3"/>
    <n v="0.2"/>
    <n v="5.6112000000000002"/>
    <x v="127"/>
    <n v="5.3440000000000003"/>
    <x v="3"/>
    <x v="4"/>
    <x v="0"/>
    <n v="0.35000000000000003"/>
  </r>
  <r>
    <n v="20220310"/>
    <s v="Gavin Walsh"/>
    <x v="29"/>
    <s v="Jeddah"/>
    <x v="0"/>
    <x v="6"/>
    <x v="39"/>
    <x v="6"/>
    <s v="Enterprise"/>
    <x v="9"/>
    <n v="199.75"/>
    <n v="5"/>
    <n v="0"/>
    <n v="87.89"/>
    <x v="923"/>
    <n v="39.950000000000003"/>
    <x v="0"/>
    <x v="10"/>
    <x v="3"/>
    <n v="0.44"/>
  </r>
  <r>
    <n v="20220216"/>
    <s v="Una Poole"/>
    <x v="30"/>
    <s v="Buenos Aires"/>
    <x v="1"/>
    <x v="7"/>
    <x v="83"/>
    <x v="0"/>
    <s v="SMB"/>
    <x v="1"/>
    <n v="227.96"/>
    <n v="2"/>
    <n v="0"/>
    <n v="36.473599999999998"/>
    <x v="2417"/>
    <n v="113.98"/>
    <x v="0"/>
    <x v="11"/>
    <x v="3"/>
    <n v="0.15999999999999998"/>
  </r>
  <r>
    <n v="20210928"/>
    <s v="Victoria Henderson"/>
    <x v="15"/>
    <s v="London"/>
    <x v="0"/>
    <x v="0"/>
    <x v="11"/>
    <x v="5"/>
    <s v="SMB"/>
    <x v="7"/>
    <n v="293.52"/>
    <n v="6"/>
    <n v="0"/>
    <n v="76.315200000000004"/>
    <x v="2664"/>
    <n v="48.919999999999995"/>
    <x v="1"/>
    <x v="8"/>
    <x v="2"/>
    <n v="0.26"/>
  </r>
  <r>
    <n v="20210928"/>
    <s v="Victoria Henderson"/>
    <x v="15"/>
    <s v="London"/>
    <x v="0"/>
    <x v="0"/>
    <x v="11"/>
    <x v="5"/>
    <s v="SMB"/>
    <x v="6"/>
    <n v="307.98"/>
    <n v="2"/>
    <n v="0"/>
    <n v="89.3142"/>
    <x v="537"/>
    <n v="153.99"/>
    <x v="1"/>
    <x v="8"/>
    <x v="2"/>
    <n v="0.28999999999999998"/>
  </r>
  <r>
    <n v="20211102"/>
    <s v="Ava Ellison"/>
    <x v="1"/>
    <s v="Seattle"/>
    <x v="1"/>
    <x v="1"/>
    <x v="29"/>
    <x v="2"/>
    <s v="SMB"/>
    <x v="4"/>
    <n v="96.96"/>
    <n v="6"/>
    <n v="0"/>
    <n v="33.936"/>
    <x v="2673"/>
    <n v="16.16"/>
    <x v="1"/>
    <x v="0"/>
    <x v="0"/>
    <n v="0.35000000000000003"/>
  </r>
  <r>
    <n v="20211102"/>
    <s v="Ava Ellison"/>
    <x v="1"/>
    <s v="Seattle"/>
    <x v="1"/>
    <x v="1"/>
    <x v="29"/>
    <x v="2"/>
    <s v="SMB"/>
    <x v="2"/>
    <n v="117.488"/>
    <n v="7"/>
    <n v="0.2"/>
    <n v="41.120800000000003"/>
    <x v="307"/>
    <n v="16.783999999999999"/>
    <x v="1"/>
    <x v="0"/>
    <x v="0"/>
    <n v="0.35000000000000003"/>
  </r>
  <r>
    <n v="20211102"/>
    <s v="Ava Ellison"/>
    <x v="1"/>
    <s v="Seattle"/>
    <x v="1"/>
    <x v="1"/>
    <x v="29"/>
    <x v="2"/>
    <s v="SMB"/>
    <x v="2"/>
    <n v="11.952"/>
    <n v="3"/>
    <n v="0.2"/>
    <n v="4.1832000000000003"/>
    <x v="614"/>
    <n v="3.984"/>
    <x v="1"/>
    <x v="0"/>
    <x v="0"/>
    <n v="0.35000000000000003"/>
  </r>
  <r>
    <n v="20211102"/>
    <s v="Ava Ellison"/>
    <x v="1"/>
    <s v="Seattle"/>
    <x v="1"/>
    <x v="1"/>
    <x v="29"/>
    <x v="2"/>
    <s v="SMB"/>
    <x v="0"/>
    <n v="512.49900000000002"/>
    <n v="3"/>
    <n v="0.15"/>
    <n v="-30.146999999999998"/>
    <x v="2792"/>
    <n v="170.833"/>
    <x v="1"/>
    <x v="0"/>
    <x v="0"/>
    <n v="-5.8823529411764698E-2"/>
  </r>
  <r>
    <n v="20220801"/>
    <s v="Nicholas Paterson"/>
    <x v="1"/>
    <s v="Los Angeles"/>
    <x v="1"/>
    <x v="1"/>
    <x v="91"/>
    <x v="9"/>
    <s v="Strategic"/>
    <x v="2"/>
    <n v="863.12800000000004"/>
    <n v="7"/>
    <n v="0.2"/>
    <n v="-32.3673"/>
    <x v="2099"/>
    <n v="123.304"/>
    <x v="0"/>
    <x v="6"/>
    <x v="2"/>
    <n v="-3.7499999999999999E-2"/>
  </r>
  <r>
    <n v="20231107"/>
    <s v="Anna Bower"/>
    <x v="4"/>
    <s v="Toronto"/>
    <x v="1"/>
    <x v="1"/>
    <x v="68"/>
    <x v="4"/>
    <s v="Enterprise"/>
    <x v="2"/>
    <n v="2036.86"/>
    <n v="7"/>
    <n v="0"/>
    <n v="366.63479999999998"/>
    <x v="2793"/>
    <n v="290.97999999999996"/>
    <x v="3"/>
    <x v="0"/>
    <x v="0"/>
    <n v="0.18"/>
  </r>
  <r>
    <n v="20231107"/>
    <s v="Anna Bower"/>
    <x v="4"/>
    <s v="Toronto"/>
    <x v="1"/>
    <x v="1"/>
    <x v="68"/>
    <x v="4"/>
    <s v="Enterprise"/>
    <x v="1"/>
    <n v="449.56799999999998"/>
    <n v="2"/>
    <n v="0.2"/>
    <n v="-73.0548"/>
    <x v="305"/>
    <n v="224.78399999999999"/>
    <x v="3"/>
    <x v="0"/>
    <x v="0"/>
    <n v="-0.16250000000000001"/>
  </r>
  <r>
    <n v="20231107"/>
    <s v="Anna Bower"/>
    <x v="4"/>
    <s v="Toronto"/>
    <x v="1"/>
    <x v="1"/>
    <x v="68"/>
    <x v="4"/>
    <s v="Enterprise"/>
    <x v="9"/>
    <n v="108.96"/>
    <n v="3"/>
    <n v="0"/>
    <n v="32.688000000000002"/>
    <x v="2473"/>
    <n v="36.32"/>
    <x v="3"/>
    <x v="0"/>
    <x v="0"/>
    <n v="0.30000000000000004"/>
  </r>
  <r>
    <n v="20220214"/>
    <s v="Elizabeth Hughes"/>
    <x v="35"/>
    <s v="Kyiv"/>
    <x v="0"/>
    <x v="11"/>
    <x v="78"/>
    <x v="0"/>
    <s v="SMB"/>
    <x v="5"/>
    <n v="264.18"/>
    <n v="7"/>
    <n v="0"/>
    <n v="68.686800000000005"/>
    <x v="1057"/>
    <n v="37.74"/>
    <x v="0"/>
    <x v="11"/>
    <x v="3"/>
    <n v="0.26"/>
  </r>
  <r>
    <n v="20200709"/>
    <s v="Anna Fisher"/>
    <x v="1"/>
    <s v="New York City"/>
    <x v="1"/>
    <x v="1"/>
    <x v="49"/>
    <x v="4"/>
    <s v="Enterprise"/>
    <x v="1"/>
    <n v="2.88"/>
    <n v="1"/>
    <n v="0"/>
    <n v="1.4112"/>
    <x v="637"/>
    <n v="2.88"/>
    <x v="2"/>
    <x v="7"/>
    <x v="2"/>
    <n v="0.49000000000000005"/>
  </r>
  <r>
    <n v="20200709"/>
    <s v="Anna Fisher"/>
    <x v="1"/>
    <s v="New York City"/>
    <x v="1"/>
    <x v="1"/>
    <x v="49"/>
    <x v="4"/>
    <s v="Enterprise"/>
    <x v="2"/>
    <n v="41.904000000000003"/>
    <n v="6"/>
    <n v="0.2"/>
    <n v="14.1426"/>
    <x v="44"/>
    <n v="6.9840000000000009"/>
    <x v="2"/>
    <x v="7"/>
    <x v="2"/>
    <n v="0.33749999999999997"/>
  </r>
  <r>
    <n v="20200709"/>
    <s v="Anna Fisher"/>
    <x v="1"/>
    <s v="New York City"/>
    <x v="1"/>
    <x v="1"/>
    <x v="49"/>
    <x v="4"/>
    <s v="Enterprise"/>
    <x v="3"/>
    <n v="23.92"/>
    <n v="4"/>
    <n v="0"/>
    <n v="4.0663999999999998"/>
    <x v="1316"/>
    <n v="5.98"/>
    <x v="2"/>
    <x v="7"/>
    <x v="2"/>
    <n v="0.16999999999999998"/>
  </r>
  <r>
    <n v="20220130"/>
    <s v="Emma Watson"/>
    <x v="10"/>
    <s v="Sydney"/>
    <x v="2"/>
    <x v="8"/>
    <x v="66"/>
    <x v="8"/>
    <s v="Strategic"/>
    <x v="8"/>
    <n v="156.512"/>
    <n v="4"/>
    <n v="0.2"/>
    <n v="52.822800000000001"/>
    <x v="1048"/>
    <n v="39.128"/>
    <x v="0"/>
    <x v="9"/>
    <x v="3"/>
    <n v="0.33750000000000002"/>
  </r>
  <r>
    <n v="20220923"/>
    <s v="Claire Henderson"/>
    <x v="15"/>
    <s v="London"/>
    <x v="0"/>
    <x v="0"/>
    <x v="50"/>
    <x v="1"/>
    <s v="Enterprise"/>
    <x v="3"/>
    <n v="128.34"/>
    <n v="6"/>
    <n v="0"/>
    <n v="37.218600000000002"/>
    <x v="1553"/>
    <n v="21.39"/>
    <x v="0"/>
    <x v="8"/>
    <x v="2"/>
    <n v="0.29000000000000004"/>
  </r>
  <r>
    <n v="20231223"/>
    <s v="Jake North"/>
    <x v="1"/>
    <s v="New York City"/>
    <x v="1"/>
    <x v="1"/>
    <x v="0"/>
    <x v="0"/>
    <s v="SMB"/>
    <x v="9"/>
    <n v="474.95"/>
    <n v="5"/>
    <n v="0"/>
    <n v="142.48500000000001"/>
    <x v="1832"/>
    <n v="94.99"/>
    <x v="3"/>
    <x v="4"/>
    <x v="0"/>
    <n v="0.30000000000000004"/>
  </r>
  <r>
    <n v="20220903"/>
    <s v="Connor Morrison"/>
    <x v="4"/>
    <s v="Vancouver"/>
    <x v="1"/>
    <x v="1"/>
    <x v="63"/>
    <x v="3"/>
    <s v="SMB"/>
    <x v="13"/>
    <n v="999.98"/>
    <n v="2"/>
    <n v="0"/>
    <n v="449.99099999999999"/>
    <x v="638"/>
    <n v="499.99"/>
    <x v="0"/>
    <x v="8"/>
    <x v="2"/>
    <n v="0.44999999999999996"/>
  </r>
  <r>
    <n v="20210802"/>
    <s v="Emma Young"/>
    <x v="21"/>
    <s v="Brussels"/>
    <x v="0"/>
    <x v="2"/>
    <x v="71"/>
    <x v="5"/>
    <s v="SMB"/>
    <x v="2"/>
    <n v="277.5"/>
    <n v="4"/>
    <n v="0.5"/>
    <n v="-188.7"/>
    <x v="1965"/>
    <n v="69.375"/>
    <x v="1"/>
    <x v="6"/>
    <x v="2"/>
    <n v="-0.67999999999999994"/>
  </r>
  <r>
    <n v="20211121"/>
    <s v="Kylie Lee"/>
    <x v="9"/>
    <s v="Paris"/>
    <x v="0"/>
    <x v="2"/>
    <x v="4"/>
    <x v="0"/>
    <s v="SMB"/>
    <x v="2"/>
    <n v="1252.704"/>
    <n v="8"/>
    <n v="0.4"/>
    <n v="-480.20319999999998"/>
    <x v="2470"/>
    <n v="156.58799999999999"/>
    <x v="1"/>
    <x v="0"/>
    <x v="0"/>
    <n v="-0.38333333333333336"/>
  </r>
  <r>
    <n v="20211121"/>
    <s v="Kylie Lee"/>
    <x v="9"/>
    <s v="Paris"/>
    <x v="0"/>
    <x v="2"/>
    <x v="4"/>
    <x v="0"/>
    <s v="SMB"/>
    <x v="6"/>
    <n v="110.97"/>
    <n v="5"/>
    <n v="0.4"/>
    <n v="-24.043500000000002"/>
    <x v="712"/>
    <n v="22.193999999999999"/>
    <x v="1"/>
    <x v="0"/>
    <x v="0"/>
    <n v="-0.21666666666666667"/>
  </r>
  <r>
    <n v="20230519"/>
    <s v="James Terry"/>
    <x v="10"/>
    <s v="Sydney"/>
    <x v="2"/>
    <x v="8"/>
    <x v="3"/>
    <x v="1"/>
    <s v="Strategic"/>
    <x v="4"/>
    <n v="22.608000000000001"/>
    <n v="3"/>
    <n v="0.6"/>
    <n v="-10.1736"/>
    <x v="1267"/>
    <n v="7.5360000000000005"/>
    <x v="3"/>
    <x v="5"/>
    <x v="1"/>
    <n v="-0.45"/>
  </r>
  <r>
    <n v="20230519"/>
    <s v="James Terry"/>
    <x v="10"/>
    <s v="Sydney"/>
    <x v="2"/>
    <x v="8"/>
    <x v="3"/>
    <x v="1"/>
    <s v="Strategic"/>
    <x v="4"/>
    <n v="1.8919999999999999"/>
    <n v="1"/>
    <n v="0.6"/>
    <n v="-0.99329999999999996"/>
    <x v="287"/>
    <n v="1.8919999999999999"/>
    <x v="3"/>
    <x v="5"/>
    <x v="1"/>
    <n v="-0.52500000000000002"/>
  </r>
  <r>
    <n v="20230724"/>
    <s v="Sam Alsop"/>
    <x v="10"/>
    <s v="Sydney"/>
    <x v="2"/>
    <x v="8"/>
    <x v="85"/>
    <x v="0"/>
    <s v="Strategic"/>
    <x v="8"/>
    <n v="63.311999999999998"/>
    <n v="3"/>
    <n v="0.2"/>
    <n v="20.5764"/>
    <x v="147"/>
    <n v="21.103999999999999"/>
    <x v="3"/>
    <x v="7"/>
    <x v="2"/>
    <n v="0.32500000000000001"/>
  </r>
  <r>
    <n v="20210913"/>
    <s v="Sue Anderson"/>
    <x v="10"/>
    <s v="Sydney"/>
    <x v="2"/>
    <x v="8"/>
    <x v="62"/>
    <x v="4"/>
    <s v="SMB"/>
    <x v="10"/>
    <n v="7.8239999999999998"/>
    <n v="1"/>
    <n v="0.2"/>
    <n v="2.9340000000000002"/>
    <x v="1287"/>
    <n v="7.8239999999999998"/>
    <x v="1"/>
    <x v="8"/>
    <x v="2"/>
    <n v="0.37500000000000006"/>
  </r>
  <r>
    <n v="20210913"/>
    <s v="Sue Anderson"/>
    <x v="10"/>
    <s v="Sydney"/>
    <x v="2"/>
    <x v="8"/>
    <x v="62"/>
    <x v="4"/>
    <s v="SMB"/>
    <x v="1"/>
    <n v="170.072"/>
    <n v="4"/>
    <n v="0.3"/>
    <n v="-12.148"/>
    <x v="164"/>
    <n v="42.518000000000001"/>
    <x v="1"/>
    <x v="8"/>
    <x v="2"/>
    <n v="-7.1428571428571425E-2"/>
  </r>
  <r>
    <n v="20221211"/>
    <s v="Ian Butler"/>
    <x v="15"/>
    <s v="London"/>
    <x v="0"/>
    <x v="0"/>
    <x v="74"/>
    <x v="0"/>
    <s v="Strategic"/>
    <x v="8"/>
    <n v="62.82"/>
    <n v="9"/>
    <n v="0"/>
    <n v="29.525400000000001"/>
    <x v="2794"/>
    <n v="6.98"/>
    <x v="0"/>
    <x v="4"/>
    <x v="0"/>
    <n v="0.47000000000000003"/>
  </r>
  <r>
    <n v="20211002"/>
    <s v="Kimberly Langdon"/>
    <x v="38"/>
    <s v="Guangzhou"/>
    <x v="2"/>
    <x v="9"/>
    <x v="8"/>
    <x v="5"/>
    <s v="SMB"/>
    <x v="8"/>
    <n v="19.440000000000001"/>
    <n v="3"/>
    <n v="0"/>
    <n v="9.3312000000000008"/>
    <x v="509"/>
    <n v="6.48"/>
    <x v="1"/>
    <x v="2"/>
    <x v="0"/>
    <n v="0.48000000000000004"/>
  </r>
  <r>
    <n v="20211002"/>
    <s v="Kimberly Langdon"/>
    <x v="38"/>
    <s v="Guangzhou"/>
    <x v="2"/>
    <x v="9"/>
    <x v="8"/>
    <x v="5"/>
    <s v="SMB"/>
    <x v="2"/>
    <n v="7.38"/>
    <n v="1"/>
    <n v="0"/>
    <n v="3.6162000000000001"/>
    <x v="808"/>
    <n v="7.38"/>
    <x v="1"/>
    <x v="2"/>
    <x v="0"/>
    <n v="0.49"/>
  </r>
  <r>
    <n v="20231118"/>
    <s v="Alexander Langdon"/>
    <x v="15"/>
    <s v="London"/>
    <x v="0"/>
    <x v="0"/>
    <x v="62"/>
    <x v="4"/>
    <s v="SMB"/>
    <x v="8"/>
    <n v="38.880000000000003"/>
    <n v="6"/>
    <n v="0"/>
    <n v="18.662400000000002"/>
    <x v="509"/>
    <n v="6.48"/>
    <x v="3"/>
    <x v="0"/>
    <x v="0"/>
    <n v="0.48000000000000004"/>
  </r>
  <r>
    <n v="20231118"/>
    <s v="Alexander Langdon"/>
    <x v="15"/>
    <s v="London"/>
    <x v="0"/>
    <x v="0"/>
    <x v="62"/>
    <x v="4"/>
    <s v="SMB"/>
    <x v="4"/>
    <n v="187.76"/>
    <n v="4"/>
    <n v="0"/>
    <n v="76.9816"/>
    <x v="743"/>
    <n v="46.94"/>
    <x v="3"/>
    <x v="0"/>
    <x v="0"/>
    <n v="0.41000000000000003"/>
  </r>
  <r>
    <n v="20211130"/>
    <s v="Matt Kelly"/>
    <x v="3"/>
    <s v="Uppsala"/>
    <x v="0"/>
    <x v="3"/>
    <x v="92"/>
    <x v="2"/>
    <s v="SMB"/>
    <x v="2"/>
    <n v="6.048"/>
    <n v="7"/>
    <n v="0.7"/>
    <n v="-4.2336"/>
    <x v="668"/>
    <n v="0.86399999999999999"/>
    <x v="1"/>
    <x v="0"/>
    <x v="0"/>
    <n v="-0.7"/>
  </r>
  <r>
    <n v="20211130"/>
    <s v="Matt Kelly"/>
    <x v="3"/>
    <s v="Uppsala"/>
    <x v="0"/>
    <x v="3"/>
    <x v="92"/>
    <x v="2"/>
    <s v="SMB"/>
    <x v="7"/>
    <n v="98.352000000000004"/>
    <n v="3"/>
    <n v="0.2"/>
    <n v="9.8352000000000004"/>
    <x v="1559"/>
    <n v="32.783999999999999"/>
    <x v="1"/>
    <x v="0"/>
    <x v="0"/>
    <n v="0.1"/>
  </r>
  <r>
    <n v="20211130"/>
    <s v="Matt Kelly"/>
    <x v="3"/>
    <s v="Uppsala"/>
    <x v="0"/>
    <x v="3"/>
    <x v="92"/>
    <x v="2"/>
    <s v="SMB"/>
    <x v="4"/>
    <n v="335.74400000000003"/>
    <n v="2"/>
    <n v="0.2"/>
    <n v="25.180800000000001"/>
    <x v="561"/>
    <n v="167.87200000000001"/>
    <x v="1"/>
    <x v="0"/>
    <x v="0"/>
    <n v="7.4999999999999997E-2"/>
  </r>
  <r>
    <n v="20211206"/>
    <s v="William Skinner"/>
    <x v="1"/>
    <s v="San Antonio"/>
    <x v="1"/>
    <x v="1"/>
    <x v="59"/>
    <x v="3"/>
    <s v="Strategic"/>
    <x v="8"/>
    <n v="8.9600000000000009"/>
    <n v="2"/>
    <n v="0"/>
    <n v="4.3903999999999996"/>
    <x v="2390"/>
    <n v="4.4800000000000004"/>
    <x v="1"/>
    <x v="4"/>
    <x v="0"/>
    <n v="0.48999999999999994"/>
  </r>
  <r>
    <n v="20230906"/>
    <s v="Ryan Ellison"/>
    <x v="18"/>
    <s v="Johannesburg"/>
    <x v="0"/>
    <x v="6"/>
    <x v="87"/>
    <x v="6"/>
    <s v="SMB"/>
    <x v="9"/>
    <n v="89.567999999999998"/>
    <n v="4"/>
    <n v="0.2"/>
    <n v="-1.1195999999999999"/>
    <x v="1237"/>
    <n v="22.391999999999999"/>
    <x v="3"/>
    <x v="8"/>
    <x v="2"/>
    <n v="-1.2499999999999999E-2"/>
  </r>
  <r>
    <n v="20230906"/>
    <s v="Ryan Ellison"/>
    <x v="18"/>
    <s v="Johannesburg"/>
    <x v="0"/>
    <x v="6"/>
    <x v="87"/>
    <x v="6"/>
    <s v="SMB"/>
    <x v="5"/>
    <n v="71.959999999999994"/>
    <n v="5"/>
    <n v="0.2"/>
    <n v="7.1959999999999997"/>
    <x v="2455"/>
    <n v="14.391999999999999"/>
    <x v="3"/>
    <x v="8"/>
    <x v="2"/>
    <n v="0.1"/>
  </r>
  <r>
    <n v="20230906"/>
    <s v="Ryan Ellison"/>
    <x v="18"/>
    <s v="Johannesburg"/>
    <x v="0"/>
    <x v="6"/>
    <x v="87"/>
    <x v="6"/>
    <s v="SMB"/>
    <x v="8"/>
    <n v="15.552"/>
    <n v="3"/>
    <n v="0.2"/>
    <n v="5.4432"/>
    <x v="12"/>
    <n v="5.1840000000000002"/>
    <x v="3"/>
    <x v="8"/>
    <x v="2"/>
    <n v="0.35000000000000003"/>
  </r>
  <r>
    <n v="20230425"/>
    <s v="Brian Peters"/>
    <x v="10"/>
    <s v="Sydney"/>
    <x v="2"/>
    <x v="8"/>
    <x v="74"/>
    <x v="0"/>
    <s v="SMB"/>
    <x v="2"/>
    <n v="10.43"/>
    <n v="5"/>
    <n v="0.8"/>
    <n v="-18.252500000000001"/>
    <x v="2652"/>
    <n v="2.0859999999999999"/>
    <x v="3"/>
    <x v="3"/>
    <x v="1"/>
    <n v="-1.7500000000000002"/>
  </r>
  <r>
    <n v="20230425"/>
    <s v="Brian Peters"/>
    <x v="10"/>
    <s v="Sydney"/>
    <x v="2"/>
    <x v="8"/>
    <x v="74"/>
    <x v="0"/>
    <s v="SMB"/>
    <x v="3"/>
    <n v="72.784000000000006"/>
    <n v="1"/>
    <n v="0.2"/>
    <n v="-18.196000000000002"/>
    <x v="71"/>
    <n v="72.784000000000006"/>
    <x v="3"/>
    <x v="3"/>
    <x v="1"/>
    <n v="-0.25"/>
  </r>
  <r>
    <n v="20211108"/>
    <s v="William May"/>
    <x v="15"/>
    <s v="London"/>
    <x v="0"/>
    <x v="0"/>
    <x v="60"/>
    <x v="9"/>
    <s v="Strategic"/>
    <x v="3"/>
    <n v="67.150000000000006"/>
    <n v="5"/>
    <n v="0"/>
    <n v="16.787500000000001"/>
    <x v="2795"/>
    <n v="13.430000000000001"/>
    <x v="1"/>
    <x v="0"/>
    <x v="0"/>
    <n v="0.25"/>
  </r>
  <r>
    <n v="20211108"/>
    <s v="William May"/>
    <x v="15"/>
    <s v="London"/>
    <x v="0"/>
    <x v="0"/>
    <x v="60"/>
    <x v="9"/>
    <s v="Strategic"/>
    <x v="6"/>
    <n v="549.98"/>
    <n v="2"/>
    <n v="0"/>
    <n v="142.9948"/>
    <x v="951"/>
    <n v="274.99"/>
    <x v="1"/>
    <x v="0"/>
    <x v="0"/>
    <n v="0.26"/>
  </r>
  <r>
    <n v="20211108"/>
    <s v="William May"/>
    <x v="15"/>
    <s v="London"/>
    <x v="0"/>
    <x v="0"/>
    <x v="60"/>
    <x v="9"/>
    <s v="Strategic"/>
    <x v="4"/>
    <n v="11.82"/>
    <n v="3"/>
    <n v="0"/>
    <n v="4.7279999999999998"/>
    <x v="2796"/>
    <n v="3.94"/>
    <x v="1"/>
    <x v="0"/>
    <x v="0"/>
    <n v="0.39999999999999997"/>
  </r>
  <r>
    <n v="20211108"/>
    <s v="William May"/>
    <x v="15"/>
    <s v="London"/>
    <x v="0"/>
    <x v="0"/>
    <x v="60"/>
    <x v="9"/>
    <s v="Strategic"/>
    <x v="12"/>
    <n v="4643.8"/>
    <n v="4"/>
    <n v="0"/>
    <n v="2229.0239999999999"/>
    <x v="2274"/>
    <n v="1160.95"/>
    <x v="1"/>
    <x v="0"/>
    <x v="0"/>
    <n v="0.48"/>
  </r>
  <r>
    <n v="20211108"/>
    <s v="William May"/>
    <x v="15"/>
    <s v="London"/>
    <x v="0"/>
    <x v="0"/>
    <x v="60"/>
    <x v="9"/>
    <s v="Strategic"/>
    <x v="1"/>
    <n v="577.76400000000001"/>
    <n v="2"/>
    <n v="0.1"/>
    <n v="115.5528"/>
    <x v="2500"/>
    <n v="288.88200000000001"/>
    <x v="1"/>
    <x v="0"/>
    <x v="0"/>
    <n v="0.2"/>
  </r>
  <r>
    <n v="20210426"/>
    <s v="Jack Hodges"/>
    <x v="2"/>
    <s v="Mannheim"/>
    <x v="0"/>
    <x v="2"/>
    <x v="0"/>
    <x v="0"/>
    <s v="SMB"/>
    <x v="2"/>
    <n v="191.5155"/>
    <n v="1"/>
    <n v="0.45"/>
    <n v="-76.606200000000001"/>
    <x v="3"/>
    <n v="191.5155"/>
    <x v="1"/>
    <x v="3"/>
    <x v="1"/>
    <n v="-0.4"/>
  </r>
  <r>
    <n v="20210426"/>
    <s v="Jack Hodges"/>
    <x v="2"/>
    <s v="Mannheim"/>
    <x v="0"/>
    <x v="2"/>
    <x v="0"/>
    <x v="0"/>
    <s v="SMB"/>
    <x v="5"/>
    <n v="2.6240000000000001"/>
    <n v="1"/>
    <n v="0.2"/>
    <n v="0.4264"/>
    <x v="353"/>
    <n v="2.6240000000000001"/>
    <x v="1"/>
    <x v="3"/>
    <x v="1"/>
    <n v="0.16250000000000001"/>
  </r>
  <r>
    <n v="20210920"/>
    <s v="Molly MacDonald"/>
    <x v="18"/>
    <s v="Johannesburg"/>
    <x v="0"/>
    <x v="6"/>
    <x v="7"/>
    <x v="4"/>
    <s v="SMB"/>
    <x v="2"/>
    <n v="1369.7639999999999"/>
    <n v="6"/>
    <n v="0.7"/>
    <n v="-913.17600000000004"/>
    <x v="717"/>
    <n v="228.29399999999998"/>
    <x v="1"/>
    <x v="8"/>
    <x v="2"/>
    <n v="-0.66666666666666674"/>
  </r>
  <r>
    <n v="20210920"/>
    <s v="Molly MacDonald"/>
    <x v="18"/>
    <s v="Johannesburg"/>
    <x v="0"/>
    <x v="6"/>
    <x v="7"/>
    <x v="4"/>
    <s v="SMB"/>
    <x v="3"/>
    <n v="294.36799999999999"/>
    <n v="4"/>
    <n v="0.2"/>
    <n v="-58.873600000000003"/>
    <x v="197"/>
    <n v="73.591999999999999"/>
    <x v="1"/>
    <x v="8"/>
    <x v="2"/>
    <n v="-0.2"/>
  </r>
  <r>
    <n v="20230908"/>
    <s v="Ella King"/>
    <x v="18"/>
    <s v="Johannesburg"/>
    <x v="0"/>
    <x v="6"/>
    <x v="28"/>
    <x v="3"/>
    <s v="Strategic"/>
    <x v="7"/>
    <n v="81.567999999999998"/>
    <n v="2"/>
    <n v="0.2"/>
    <n v="7.1372"/>
    <x v="1796"/>
    <n v="40.783999999999999"/>
    <x v="3"/>
    <x v="8"/>
    <x v="2"/>
    <n v="8.7500000000000008E-2"/>
  </r>
  <r>
    <n v="20221108"/>
    <s v="Joan Dickens"/>
    <x v="5"/>
    <s v="Aichi"/>
    <x v="2"/>
    <x v="4"/>
    <x v="61"/>
    <x v="1"/>
    <s v="SMB"/>
    <x v="4"/>
    <n v="44.46"/>
    <n v="5"/>
    <n v="0.6"/>
    <n v="-17.783999999999999"/>
    <x v="1593"/>
    <n v="8.8919999999999995"/>
    <x v="0"/>
    <x v="0"/>
    <x v="0"/>
    <n v="-0.39999999999999997"/>
  </r>
  <r>
    <n v="20221108"/>
    <s v="Joan Dickens"/>
    <x v="5"/>
    <s v="Aichi"/>
    <x v="2"/>
    <x v="4"/>
    <x v="61"/>
    <x v="1"/>
    <s v="SMB"/>
    <x v="3"/>
    <n v="314.08800000000002"/>
    <n v="3"/>
    <n v="0.2"/>
    <n v="19.630500000000001"/>
    <x v="2797"/>
    <n v="104.69600000000001"/>
    <x v="0"/>
    <x v="0"/>
    <x v="0"/>
    <n v="6.25E-2"/>
  </r>
  <r>
    <n v="20210925"/>
    <s v="Michael Forsyth"/>
    <x v="18"/>
    <s v="Johannesburg"/>
    <x v="0"/>
    <x v="6"/>
    <x v="13"/>
    <x v="4"/>
    <s v="Strategic"/>
    <x v="2"/>
    <n v="6.3360000000000003"/>
    <n v="4"/>
    <n v="0.7"/>
    <n v="-4.6463999999999999"/>
    <x v="1623"/>
    <n v="1.5840000000000001"/>
    <x v="1"/>
    <x v="8"/>
    <x v="2"/>
    <n v="-0.73333333333333328"/>
  </r>
  <r>
    <n v="20210925"/>
    <s v="Michael Forsyth"/>
    <x v="18"/>
    <s v="Johannesburg"/>
    <x v="0"/>
    <x v="6"/>
    <x v="13"/>
    <x v="4"/>
    <s v="Strategic"/>
    <x v="8"/>
    <n v="10.48"/>
    <n v="1"/>
    <n v="0.2"/>
    <n v="3.7989999999999999"/>
    <x v="2355"/>
    <n v="10.48"/>
    <x v="1"/>
    <x v="8"/>
    <x v="2"/>
    <n v="0.36249999999999999"/>
  </r>
  <r>
    <n v="20210925"/>
    <s v="Michael Forsyth"/>
    <x v="18"/>
    <s v="Johannesburg"/>
    <x v="0"/>
    <x v="6"/>
    <x v="13"/>
    <x v="4"/>
    <s v="Strategic"/>
    <x v="2"/>
    <n v="2.4689999999999999"/>
    <n v="1"/>
    <n v="0.7"/>
    <n v="-1.8106"/>
    <x v="2529"/>
    <n v="2.4689999999999999"/>
    <x v="1"/>
    <x v="8"/>
    <x v="2"/>
    <n v="-0.73333333333333339"/>
  </r>
  <r>
    <n v="20210925"/>
    <s v="Michael Forsyth"/>
    <x v="18"/>
    <s v="Johannesburg"/>
    <x v="0"/>
    <x v="6"/>
    <x v="13"/>
    <x v="4"/>
    <s v="Strategic"/>
    <x v="2"/>
    <n v="3.2639999999999998"/>
    <n v="2"/>
    <n v="0.7"/>
    <n v="-2.2848000000000002"/>
    <x v="310"/>
    <n v="1.6319999999999999"/>
    <x v="1"/>
    <x v="8"/>
    <x v="2"/>
    <n v="-0.70000000000000007"/>
  </r>
  <r>
    <n v="20201003"/>
    <s v="Dominic Burgess"/>
    <x v="5"/>
    <s v="Aichi"/>
    <x v="2"/>
    <x v="4"/>
    <x v="85"/>
    <x v="0"/>
    <s v="SMB"/>
    <x v="11"/>
    <n v="4.3440000000000003"/>
    <n v="3"/>
    <n v="0.2"/>
    <n v="0.86880000000000002"/>
    <x v="1180"/>
    <n v="1.4480000000000002"/>
    <x v="2"/>
    <x v="2"/>
    <x v="0"/>
    <n v="0.19999999999999998"/>
  </r>
  <r>
    <n v="20201003"/>
    <s v="Dominic Burgess"/>
    <x v="5"/>
    <s v="Aichi"/>
    <x v="2"/>
    <x v="4"/>
    <x v="85"/>
    <x v="0"/>
    <s v="SMB"/>
    <x v="4"/>
    <n v="31.776"/>
    <n v="3"/>
    <n v="0.6"/>
    <n v="-19.0656"/>
    <x v="2798"/>
    <n v="10.592000000000001"/>
    <x v="2"/>
    <x v="2"/>
    <x v="0"/>
    <n v="-0.6"/>
  </r>
  <r>
    <n v="20201003"/>
    <s v="Dominic Burgess"/>
    <x v="5"/>
    <s v="Aichi"/>
    <x v="2"/>
    <x v="4"/>
    <x v="85"/>
    <x v="0"/>
    <s v="SMB"/>
    <x v="1"/>
    <n v="4.9279999999999999"/>
    <n v="2"/>
    <n v="0.2"/>
    <n v="1.7248000000000001"/>
    <x v="1063"/>
    <n v="2.464"/>
    <x v="2"/>
    <x v="2"/>
    <x v="0"/>
    <n v="0.35000000000000003"/>
  </r>
  <r>
    <n v="20201003"/>
    <s v="Dominic Burgess"/>
    <x v="5"/>
    <s v="Aichi"/>
    <x v="2"/>
    <x v="4"/>
    <x v="85"/>
    <x v="0"/>
    <s v="SMB"/>
    <x v="2"/>
    <n v="1.788"/>
    <n v="3"/>
    <n v="0.8"/>
    <n v="-3.0396000000000001"/>
    <x v="95"/>
    <n v="0.59599999999999997"/>
    <x v="2"/>
    <x v="2"/>
    <x v="0"/>
    <n v="-1.7"/>
  </r>
  <r>
    <n v="20201003"/>
    <s v="Dominic Burgess"/>
    <x v="5"/>
    <s v="Aichi"/>
    <x v="2"/>
    <x v="4"/>
    <x v="85"/>
    <x v="0"/>
    <s v="SMB"/>
    <x v="11"/>
    <n v="15.071999999999999"/>
    <n v="4"/>
    <n v="0.2"/>
    <n v="-3.7679999999999998"/>
    <x v="2799"/>
    <n v="3.7679999999999998"/>
    <x v="2"/>
    <x v="2"/>
    <x v="0"/>
    <n v="-0.25"/>
  </r>
  <r>
    <n v="20200219"/>
    <s v="Ryan Johnston"/>
    <x v="5"/>
    <s v="Hyogo"/>
    <x v="2"/>
    <x v="4"/>
    <x v="61"/>
    <x v="1"/>
    <s v="SMB"/>
    <x v="3"/>
    <n v="12.624000000000001"/>
    <n v="2"/>
    <n v="0.2"/>
    <n v="-2.5247999999999999"/>
    <x v="2658"/>
    <n v="6.3120000000000003"/>
    <x v="2"/>
    <x v="11"/>
    <x v="3"/>
    <n v="-0.19999999999999998"/>
  </r>
  <r>
    <n v="20220613"/>
    <s v="Lily Paterson"/>
    <x v="1"/>
    <s v="Newark"/>
    <x v="1"/>
    <x v="1"/>
    <x v="10"/>
    <x v="5"/>
    <s v="Strategic"/>
    <x v="8"/>
    <n v="185.88"/>
    <n v="6"/>
    <n v="0"/>
    <n v="83.646000000000001"/>
    <x v="341"/>
    <n v="30.98"/>
    <x v="0"/>
    <x v="1"/>
    <x v="1"/>
    <n v="0.45"/>
  </r>
  <r>
    <n v="20220613"/>
    <s v="Lily Paterson"/>
    <x v="1"/>
    <s v="Newark"/>
    <x v="1"/>
    <x v="1"/>
    <x v="10"/>
    <x v="5"/>
    <s v="Strategic"/>
    <x v="8"/>
    <n v="12.96"/>
    <n v="2"/>
    <n v="0"/>
    <n v="6.2207999999999997"/>
    <x v="86"/>
    <n v="6.48"/>
    <x v="0"/>
    <x v="1"/>
    <x v="1"/>
    <n v="0.47999999999999993"/>
  </r>
  <r>
    <n v="20231102"/>
    <s v="Luke Bower"/>
    <x v="31"/>
    <s v="Daegu"/>
    <x v="2"/>
    <x v="9"/>
    <x v="11"/>
    <x v="5"/>
    <s v="SMB"/>
    <x v="8"/>
    <n v="189.7"/>
    <n v="10"/>
    <n v="0"/>
    <n v="91.055999999999997"/>
    <x v="432"/>
    <n v="18.97"/>
    <x v="3"/>
    <x v="0"/>
    <x v="0"/>
    <n v="0.48000000000000004"/>
  </r>
  <r>
    <n v="20231102"/>
    <s v="Luke Bower"/>
    <x v="31"/>
    <s v="Daegu"/>
    <x v="2"/>
    <x v="9"/>
    <x v="11"/>
    <x v="5"/>
    <s v="SMB"/>
    <x v="8"/>
    <n v="40.99"/>
    <n v="1"/>
    <n v="0"/>
    <n v="20.085100000000001"/>
    <x v="458"/>
    <n v="40.99"/>
    <x v="3"/>
    <x v="0"/>
    <x v="0"/>
    <n v="0.49"/>
  </r>
  <r>
    <n v="20220405"/>
    <s v="Natalie Newman"/>
    <x v="15"/>
    <s v="Brighton"/>
    <x v="0"/>
    <x v="0"/>
    <x v="38"/>
    <x v="6"/>
    <s v="Enterprise"/>
    <x v="4"/>
    <n v="82.64"/>
    <n v="2"/>
    <n v="0"/>
    <n v="7.4375999999999998"/>
    <x v="491"/>
    <n v="41.32"/>
    <x v="0"/>
    <x v="3"/>
    <x v="1"/>
    <n v="0.09"/>
  </r>
  <r>
    <n v="20220405"/>
    <s v="Natalie Newman"/>
    <x v="15"/>
    <s v="Brighton"/>
    <x v="0"/>
    <x v="0"/>
    <x v="38"/>
    <x v="6"/>
    <s v="Enterprise"/>
    <x v="3"/>
    <n v="31.02"/>
    <n v="2"/>
    <n v="0"/>
    <n v="8.0652000000000008"/>
    <x v="171"/>
    <n v="15.51"/>
    <x v="0"/>
    <x v="3"/>
    <x v="1"/>
    <n v="0.26"/>
  </r>
  <r>
    <n v="20220405"/>
    <s v="Natalie Newman"/>
    <x v="15"/>
    <s v="Brighton"/>
    <x v="0"/>
    <x v="0"/>
    <x v="38"/>
    <x v="6"/>
    <s v="Enterprise"/>
    <x v="9"/>
    <n v="89.97"/>
    <n v="3"/>
    <n v="0"/>
    <n v="37.787399999999998"/>
    <x v="1101"/>
    <n v="29.99"/>
    <x v="0"/>
    <x v="3"/>
    <x v="1"/>
    <n v="0.42"/>
  </r>
  <r>
    <n v="20220701"/>
    <s v="Sally Berry"/>
    <x v="32"/>
    <s v="Vantaa"/>
    <x v="0"/>
    <x v="3"/>
    <x v="23"/>
    <x v="5"/>
    <s v="SMB"/>
    <x v="5"/>
    <n v="35.97"/>
    <n v="3"/>
    <n v="0"/>
    <n v="9.7119"/>
    <x v="771"/>
    <n v="11.99"/>
    <x v="0"/>
    <x v="7"/>
    <x v="2"/>
    <n v="0.27"/>
  </r>
  <r>
    <n v="20220701"/>
    <s v="Sally Berry"/>
    <x v="32"/>
    <s v="Vantaa"/>
    <x v="0"/>
    <x v="3"/>
    <x v="23"/>
    <x v="5"/>
    <s v="SMB"/>
    <x v="0"/>
    <n v="1266.8599999999999"/>
    <n v="7"/>
    <n v="0"/>
    <n v="291.37779999999998"/>
    <x v="2800"/>
    <n v="180.98"/>
    <x v="0"/>
    <x v="7"/>
    <x v="2"/>
    <n v="0.23"/>
  </r>
  <r>
    <n v="20200922"/>
    <s v="Jane Stewart"/>
    <x v="1"/>
    <s v="Chicago"/>
    <x v="1"/>
    <x v="1"/>
    <x v="47"/>
    <x v="4"/>
    <s v="SMB"/>
    <x v="3"/>
    <n v="169.45"/>
    <n v="5"/>
    <n v="0"/>
    <n v="42.362499999999997"/>
    <x v="304"/>
    <n v="33.89"/>
    <x v="2"/>
    <x v="8"/>
    <x v="2"/>
    <n v="0.25"/>
  </r>
  <r>
    <n v="20200922"/>
    <s v="Jane Stewart"/>
    <x v="1"/>
    <s v="Chicago"/>
    <x v="1"/>
    <x v="1"/>
    <x v="47"/>
    <x v="4"/>
    <s v="SMB"/>
    <x v="3"/>
    <n v="40.68"/>
    <n v="2"/>
    <n v="0"/>
    <n v="0.40679999999999999"/>
    <x v="2157"/>
    <n v="20.34"/>
    <x v="2"/>
    <x v="8"/>
    <x v="2"/>
    <n v="0.01"/>
  </r>
  <r>
    <n v="20230502"/>
    <s v="Blake Fraser"/>
    <x v="2"/>
    <s v="Berlin"/>
    <x v="0"/>
    <x v="2"/>
    <x v="81"/>
    <x v="3"/>
    <s v="SMB"/>
    <x v="8"/>
    <n v="3.3279999999999998"/>
    <n v="2"/>
    <n v="0.2"/>
    <n v="0.41599999999999998"/>
    <x v="2801"/>
    <n v="1.6639999999999999"/>
    <x v="3"/>
    <x v="5"/>
    <x v="1"/>
    <n v="0.125"/>
  </r>
  <r>
    <n v="20230502"/>
    <s v="Blake Fraser"/>
    <x v="2"/>
    <s v="Berlin"/>
    <x v="0"/>
    <x v="2"/>
    <x v="81"/>
    <x v="3"/>
    <s v="SMB"/>
    <x v="2"/>
    <n v="933.26199999999994"/>
    <n v="4"/>
    <n v="0.45"/>
    <n v="-458.14679999999998"/>
    <x v="2290"/>
    <n v="233.31549999999999"/>
    <x v="3"/>
    <x v="5"/>
    <x v="1"/>
    <n v="-0.49090909090909091"/>
  </r>
  <r>
    <n v="20230502"/>
    <s v="Blake Fraser"/>
    <x v="2"/>
    <s v="Berlin"/>
    <x v="0"/>
    <x v="2"/>
    <x v="81"/>
    <x v="3"/>
    <s v="SMB"/>
    <x v="1"/>
    <n v="2803.92"/>
    <n v="5"/>
    <n v="0.2"/>
    <n v="0"/>
    <x v="495"/>
    <n v="560.78399999999999"/>
    <x v="3"/>
    <x v="5"/>
    <x v="1"/>
    <n v="0"/>
  </r>
  <r>
    <n v="20231021"/>
    <s v="Matt Berry"/>
    <x v="2"/>
    <s v="Berlin"/>
    <x v="0"/>
    <x v="2"/>
    <x v="90"/>
    <x v="1"/>
    <s v="SMB"/>
    <x v="3"/>
    <n v="4.7679999999999998"/>
    <n v="2"/>
    <n v="0.2"/>
    <n v="-0.77480000000000004"/>
    <x v="393"/>
    <n v="2.3839999999999999"/>
    <x v="3"/>
    <x v="2"/>
    <x v="0"/>
    <n v="-0.16250000000000001"/>
  </r>
  <r>
    <n v="20231021"/>
    <s v="Matt Berry"/>
    <x v="2"/>
    <s v="Berlin"/>
    <x v="0"/>
    <x v="2"/>
    <x v="90"/>
    <x v="1"/>
    <s v="SMB"/>
    <x v="8"/>
    <n v="6.6719999999999997"/>
    <n v="1"/>
    <n v="0.2"/>
    <n v="2.5019999999999998"/>
    <x v="1482"/>
    <n v="6.6719999999999997"/>
    <x v="3"/>
    <x v="2"/>
    <x v="0"/>
    <n v="0.375"/>
  </r>
  <r>
    <n v="20231021"/>
    <s v="Matt Berry"/>
    <x v="2"/>
    <s v="Berlin"/>
    <x v="0"/>
    <x v="2"/>
    <x v="90"/>
    <x v="1"/>
    <s v="SMB"/>
    <x v="5"/>
    <n v="4.4480000000000004"/>
    <n v="2"/>
    <n v="0.2"/>
    <n v="1.1120000000000001"/>
    <x v="2751"/>
    <n v="2.2240000000000002"/>
    <x v="3"/>
    <x v="2"/>
    <x v="0"/>
    <n v="0.25"/>
  </r>
  <r>
    <n v="20231021"/>
    <s v="Matt Berry"/>
    <x v="2"/>
    <s v="Berlin"/>
    <x v="0"/>
    <x v="2"/>
    <x v="90"/>
    <x v="1"/>
    <s v="SMB"/>
    <x v="4"/>
    <n v="43.936"/>
    <n v="4"/>
    <n v="0.2"/>
    <n v="6.0411999999999999"/>
    <x v="2802"/>
    <n v="10.984"/>
    <x v="3"/>
    <x v="2"/>
    <x v="0"/>
    <n v="0.13750000000000001"/>
  </r>
  <r>
    <n v="20200901"/>
    <s v="Harry Brown"/>
    <x v="15"/>
    <s v="London"/>
    <x v="0"/>
    <x v="0"/>
    <x v="22"/>
    <x v="1"/>
    <s v="SMB"/>
    <x v="2"/>
    <n v="23.744"/>
    <n v="2"/>
    <n v="0.2"/>
    <n v="8.3103999999999996"/>
    <x v="734"/>
    <n v="11.872"/>
    <x v="2"/>
    <x v="8"/>
    <x v="2"/>
    <n v="0.35"/>
  </r>
  <r>
    <n v="20200901"/>
    <s v="Harry Brown"/>
    <x v="15"/>
    <s v="London"/>
    <x v="0"/>
    <x v="0"/>
    <x v="22"/>
    <x v="1"/>
    <s v="SMB"/>
    <x v="9"/>
    <n v="357"/>
    <n v="3"/>
    <n v="0"/>
    <n v="57.12"/>
    <x v="2803"/>
    <n v="119"/>
    <x v="2"/>
    <x v="8"/>
    <x v="2"/>
    <n v="0.16"/>
  </r>
  <r>
    <n v="20200812"/>
    <s v="Sonia Miller"/>
    <x v="1"/>
    <s v="Los Angeles"/>
    <x v="1"/>
    <x v="1"/>
    <x v="6"/>
    <x v="3"/>
    <s v="SMB"/>
    <x v="6"/>
    <n v="806.33600000000001"/>
    <n v="8"/>
    <n v="0.2"/>
    <n v="50.396000000000001"/>
    <x v="490"/>
    <n v="100.792"/>
    <x v="2"/>
    <x v="6"/>
    <x v="2"/>
    <n v="6.25E-2"/>
  </r>
  <r>
    <n v="20200812"/>
    <s v="Sonia Miller"/>
    <x v="1"/>
    <s v="Los Angeles"/>
    <x v="1"/>
    <x v="1"/>
    <x v="6"/>
    <x v="3"/>
    <s v="SMB"/>
    <x v="4"/>
    <n v="85.44"/>
    <n v="3"/>
    <n v="0"/>
    <n v="31.6128"/>
    <x v="1256"/>
    <n v="28.48"/>
    <x v="2"/>
    <x v="6"/>
    <x v="2"/>
    <n v="0.37"/>
  </r>
  <r>
    <n v="20200819"/>
    <s v="Kevin Wilkins"/>
    <x v="32"/>
    <s v="Espoo"/>
    <x v="0"/>
    <x v="3"/>
    <x v="71"/>
    <x v="5"/>
    <s v="Strategic"/>
    <x v="3"/>
    <n v="344.91"/>
    <n v="3"/>
    <n v="0"/>
    <n v="10.347300000000001"/>
    <x v="157"/>
    <n v="114.97000000000001"/>
    <x v="2"/>
    <x v="6"/>
    <x v="2"/>
    <n v="0.03"/>
  </r>
  <r>
    <n v="20210510"/>
    <s v="Rose Dyer"/>
    <x v="10"/>
    <s v="Melbourne"/>
    <x v="2"/>
    <x v="8"/>
    <x v="73"/>
    <x v="2"/>
    <s v="Enterprise"/>
    <x v="7"/>
    <n v="70.97"/>
    <n v="5"/>
    <n v="0.8"/>
    <n v="-191.619"/>
    <x v="573"/>
    <n v="14.193999999999999"/>
    <x v="1"/>
    <x v="5"/>
    <x v="1"/>
    <n v="-2.7"/>
  </r>
  <r>
    <n v="20210510"/>
    <s v="Rose Dyer"/>
    <x v="10"/>
    <s v="Melbourne"/>
    <x v="2"/>
    <x v="8"/>
    <x v="73"/>
    <x v="2"/>
    <s v="Enterprise"/>
    <x v="5"/>
    <n v="36.783999999999999"/>
    <n v="2"/>
    <n v="0.2"/>
    <n v="3.6783999999999999"/>
    <x v="1386"/>
    <n v="18.391999999999999"/>
    <x v="1"/>
    <x v="5"/>
    <x v="1"/>
    <n v="0.1"/>
  </r>
  <r>
    <n v="20220511"/>
    <s v="Bernadette Nolan"/>
    <x v="9"/>
    <s v="Paris"/>
    <x v="0"/>
    <x v="2"/>
    <x v="2"/>
    <x v="0"/>
    <s v="Enterprise"/>
    <x v="6"/>
    <n v="743.98800000000006"/>
    <n v="2"/>
    <n v="0.4"/>
    <n v="-123.998"/>
    <x v="2804"/>
    <n v="371.99400000000003"/>
    <x v="0"/>
    <x v="5"/>
    <x v="1"/>
    <n v="-0.16666666666666666"/>
  </r>
  <r>
    <n v="20210305"/>
    <s v="Leonard Springer"/>
    <x v="10"/>
    <s v="Sydney"/>
    <x v="2"/>
    <x v="8"/>
    <x v="31"/>
    <x v="6"/>
    <s v="SMB"/>
    <x v="2"/>
    <n v="11.212"/>
    <n v="2"/>
    <n v="0.8"/>
    <n v="-16.818000000000001"/>
    <x v="965"/>
    <n v="5.6059999999999999"/>
    <x v="1"/>
    <x v="10"/>
    <x v="3"/>
    <n v="-1.5000000000000002"/>
  </r>
  <r>
    <n v="20210305"/>
    <s v="Leonard Springer"/>
    <x v="10"/>
    <s v="Sydney"/>
    <x v="2"/>
    <x v="8"/>
    <x v="31"/>
    <x v="6"/>
    <s v="SMB"/>
    <x v="4"/>
    <n v="4.7119999999999997"/>
    <n v="2"/>
    <n v="0.6"/>
    <n v="-1.8848"/>
    <x v="2805"/>
    <n v="2.3559999999999999"/>
    <x v="1"/>
    <x v="10"/>
    <x v="3"/>
    <n v="-0.4"/>
  </r>
  <r>
    <n v="20210305"/>
    <s v="Leonard Springer"/>
    <x v="10"/>
    <s v="Sydney"/>
    <x v="2"/>
    <x v="8"/>
    <x v="31"/>
    <x v="6"/>
    <s v="SMB"/>
    <x v="7"/>
    <n v="180.98"/>
    <n v="5"/>
    <n v="0.8"/>
    <n v="-470.548"/>
    <x v="1208"/>
    <n v="36.195999999999998"/>
    <x v="1"/>
    <x v="10"/>
    <x v="3"/>
    <n v="-2.6"/>
  </r>
  <r>
    <n v="20210305"/>
    <s v="Leonard Springer"/>
    <x v="10"/>
    <s v="Sydney"/>
    <x v="2"/>
    <x v="8"/>
    <x v="31"/>
    <x v="6"/>
    <s v="SMB"/>
    <x v="3"/>
    <n v="60.415999999999997"/>
    <n v="2"/>
    <n v="0.2"/>
    <n v="6.0415999999999999"/>
    <x v="1240"/>
    <n v="30.207999999999998"/>
    <x v="1"/>
    <x v="10"/>
    <x v="3"/>
    <n v="0.1"/>
  </r>
  <r>
    <n v="20230813"/>
    <s v="Boris Vance"/>
    <x v="4"/>
    <s v="Toronto"/>
    <x v="1"/>
    <x v="1"/>
    <x v="50"/>
    <x v="1"/>
    <s v="SMB"/>
    <x v="13"/>
    <n v="299.99"/>
    <n v="1"/>
    <n v="0"/>
    <n v="89.997"/>
    <x v="1507"/>
    <n v="299.99"/>
    <x v="3"/>
    <x v="6"/>
    <x v="2"/>
    <n v="0.3"/>
  </r>
  <r>
    <n v="20230813"/>
    <s v="Boris Vance"/>
    <x v="4"/>
    <s v="Toronto"/>
    <x v="1"/>
    <x v="1"/>
    <x v="50"/>
    <x v="1"/>
    <s v="SMB"/>
    <x v="8"/>
    <n v="192.16"/>
    <n v="4"/>
    <n v="0"/>
    <n v="92.236800000000002"/>
    <x v="719"/>
    <n v="48.04"/>
    <x v="3"/>
    <x v="6"/>
    <x v="2"/>
    <n v="0.48000000000000004"/>
  </r>
  <r>
    <n v="20230813"/>
    <s v="Boris Vance"/>
    <x v="4"/>
    <s v="Toronto"/>
    <x v="1"/>
    <x v="1"/>
    <x v="50"/>
    <x v="1"/>
    <s v="SMB"/>
    <x v="6"/>
    <n v="242.624"/>
    <n v="8"/>
    <n v="0.2"/>
    <n v="27.295200000000001"/>
    <x v="2515"/>
    <n v="30.327999999999999"/>
    <x v="3"/>
    <x v="6"/>
    <x v="2"/>
    <n v="0.1125"/>
  </r>
  <r>
    <n v="20230813"/>
    <s v="Boris Vance"/>
    <x v="4"/>
    <s v="Toronto"/>
    <x v="1"/>
    <x v="1"/>
    <x v="50"/>
    <x v="1"/>
    <s v="SMB"/>
    <x v="3"/>
    <n v="46.74"/>
    <n v="3"/>
    <n v="0"/>
    <n v="11.685"/>
    <x v="460"/>
    <n v="15.58"/>
    <x v="3"/>
    <x v="6"/>
    <x v="2"/>
    <n v="0.25"/>
  </r>
  <r>
    <n v="20230813"/>
    <s v="Boris Vance"/>
    <x v="4"/>
    <s v="Toronto"/>
    <x v="1"/>
    <x v="1"/>
    <x v="50"/>
    <x v="1"/>
    <s v="SMB"/>
    <x v="9"/>
    <n v="174.95"/>
    <n v="5"/>
    <n v="0"/>
    <n v="12.246499999999999"/>
    <x v="1156"/>
    <n v="34.989999999999995"/>
    <x v="3"/>
    <x v="6"/>
    <x v="2"/>
    <n v="7.0000000000000007E-2"/>
  </r>
  <r>
    <n v="20230813"/>
    <s v="Boris Vance"/>
    <x v="4"/>
    <s v="Toronto"/>
    <x v="1"/>
    <x v="1"/>
    <x v="50"/>
    <x v="1"/>
    <s v="SMB"/>
    <x v="2"/>
    <n v="100.70399999999999"/>
    <n v="6"/>
    <n v="0.2"/>
    <n v="37.764000000000003"/>
    <x v="2559"/>
    <n v="16.783999999999999"/>
    <x v="3"/>
    <x v="6"/>
    <x v="2"/>
    <n v="0.37500000000000006"/>
  </r>
  <r>
    <n v="20220627"/>
    <s v="Jan Hemmings"/>
    <x v="12"/>
    <s v="Brasília"/>
    <x v="1"/>
    <x v="7"/>
    <x v="82"/>
    <x v="4"/>
    <s v="Enterprise"/>
    <x v="8"/>
    <n v="368.91"/>
    <n v="9"/>
    <n v="0"/>
    <n v="180.76589999999999"/>
    <x v="1232"/>
    <n v="40.99"/>
    <x v="0"/>
    <x v="1"/>
    <x v="1"/>
    <n v="0.48999999999999994"/>
  </r>
  <r>
    <n v="20220627"/>
    <s v="Jan Hemmings"/>
    <x v="12"/>
    <s v="Brasília"/>
    <x v="1"/>
    <x v="7"/>
    <x v="82"/>
    <x v="4"/>
    <s v="Enterprise"/>
    <x v="2"/>
    <n v="8.02"/>
    <n v="1"/>
    <n v="0"/>
    <n v="3.7694000000000001"/>
    <x v="533"/>
    <n v="8.02"/>
    <x v="0"/>
    <x v="1"/>
    <x v="1"/>
    <n v="0.47000000000000003"/>
  </r>
  <r>
    <n v="20220627"/>
    <s v="Jan Hemmings"/>
    <x v="12"/>
    <s v="Brasília"/>
    <x v="1"/>
    <x v="7"/>
    <x v="82"/>
    <x v="4"/>
    <s v="Enterprise"/>
    <x v="3"/>
    <n v="171.04"/>
    <n v="4"/>
    <n v="0"/>
    <n v="44.470399999999998"/>
    <x v="1546"/>
    <n v="42.76"/>
    <x v="0"/>
    <x v="1"/>
    <x v="1"/>
    <n v="0.26"/>
  </r>
  <r>
    <n v="20221216"/>
    <s v="Emma Langdon"/>
    <x v="36"/>
    <s v="Dubai"/>
    <x v="0"/>
    <x v="6"/>
    <x v="19"/>
    <x v="2"/>
    <s v="Enterprise"/>
    <x v="8"/>
    <n v="19.440000000000001"/>
    <n v="3"/>
    <n v="0"/>
    <n v="9.3312000000000008"/>
    <x v="509"/>
    <n v="6.48"/>
    <x v="0"/>
    <x v="4"/>
    <x v="0"/>
    <n v="0.48000000000000004"/>
  </r>
  <r>
    <n v="20210913"/>
    <s v="Joanne Blake"/>
    <x v="3"/>
    <s v="Gothenburg"/>
    <x v="0"/>
    <x v="3"/>
    <x v="88"/>
    <x v="6"/>
    <s v="SMB"/>
    <x v="2"/>
    <n v="13.092000000000001"/>
    <n v="4"/>
    <n v="0.7"/>
    <n v="-10.0372"/>
    <x v="2272"/>
    <n v="3.2730000000000001"/>
    <x v="1"/>
    <x v="8"/>
    <x v="2"/>
    <n v="-0.76666666666666661"/>
  </r>
  <r>
    <n v="20201230"/>
    <s v="Adam James"/>
    <x v="15"/>
    <s v="London"/>
    <x v="0"/>
    <x v="0"/>
    <x v="29"/>
    <x v="2"/>
    <s v="SMB"/>
    <x v="7"/>
    <n v="122.94"/>
    <n v="3"/>
    <n v="0"/>
    <n v="30.734999999999999"/>
    <x v="2806"/>
    <n v="40.98"/>
    <x v="2"/>
    <x v="4"/>
    <x v="0"/>
    <n v="0.25"/>
  </r>
  <r>
    <n v="20201230"/>
    <s v="Adam James"/>
    <x v="15"/>
    <s v="London"/>
    <x v="0"/>
    <x v="0"/>
    <x v="29"/>
    <x v="2"/>
    <s v="SMB"/>
    <x v="2"/>
    <n v="35.448"/>
    <n v="7"/>
    <n v="0.2"/>
    <n v="12.8499"/>
    <x v="2807"/>
    <n v="5.0640000000000001"/>
    <x v="2"/>
    <x v="4"/>
    <x v="0"/>
    <n v="0.36249999999999999"/>
  </r>
  <r>
    <n v="20200429"/>
    <s v="Faith Gray"/>
    <x v="13"/>
    <s v="Davao City"/>
    <x v="2"/>
    <x v="9"/>
    <x v="11"/>
    <x v="5"/>
    <s v="SMB"/>
    <x v="6"/>
    <n v="19.98"/>
    <n v="2"/>
    <n v="0"/>
    <n v="5.1947999999999999"/>
    <x v="444"/>
    <n v="9.99"/>
    <x v="2"/>
    <x v="3"/>
    <x v="1"/>
    <n v="0.26"/>
  </r>
  <r>
    <n v="20230131"/>
    <s v="Ryan Ellison"/>
    <x v="10"/>
    <s v="Melbourne"/>
    <x v="2"/>
    <x v="8"/>
    <x v="87"/>
    <x v="6"/>
    <s v="SMB"/>
    <x v="2"/>
    <n v="69.375"/>
    <n v="1"/>
    <n v="0.5"/>
    <n v="-47.174999999999997"/>
    <x v="1965"/>
    <n v="69.375"/>
    <x v="3"/>
    <x v="9"/>
    <x v="3"/>
    <n v="-0.67999999999999994"/>
  </r>
  <r>
    <n v="20230131"/>
    <s v="Ryan Ellison"/>
    <x v="10"/>
    <s v="Melbourne"/>
    <x v="2"/>
    <x v="8"/>
    <x v="87"/>
    <x v="6"/>
    <s v="SMB"/>
    <x v="8"/>
    <n v="31.68"/>
    <n v="4"/>
    <n v="0.2"/>
    <n v="2.7719999999999998"/>
    <x v="580"/>
    <n v="7.92"/>
    <x v="3"/>
    <x v="9"/>
    <x v="3"/>
    <n v="8.7499999999999994E-2"/>
  </r>
  <r>
    <n v="20230131"/>
    <s v="Ryan Ellison"/>
    <x v="10"/>
    <s v="Melbourne"/>
    <x v="2"/>
    <x v="8"/>
    <x v="87"/>
    <x v="6"/>
    <s v="SMB"/>
    <x v="6"/>
    <n v="2003.1679999999999"/>
    <n v="4"/>
    <n v="0.2"/>
    <n v="250.39599999999999"/>
    <x v="2279"/>
    <n v="500.79199999999997"/>
    <x v="3"/>
    <x v="9"/>
    <x v="3"/>
    <n v="0.125"/>
  </r>
  <r>
    <n v="20230131"/>
    <s v="Ryan Ellison"/>
    <x v="10"/>
    <s v="Melbourne"/>
    <x v="2"/>
    <x v="8"/>
    <x v="87"/>
    <x v="6"/>
    <s v="SMB"/>
    <x v="5"/>
    <n v="9.3439999999999994"/>
    <n v="2"/>
    <n v="0.2"/>
    <n v="3.1536"/>
    <x v="247"/>
    <n v="4.6719999999999997"/>
    <x v="3"/>
    <x v="9"/>
    <x v="3"/>
    <n v="0.33750000000000002"/>
  </r>
  <r>
    <n v="20221226"/>
    <s v="Kimberly Manning"/>
    <x v="15"/>
    <s v="London"/>
    <x v="0"/>
    <x v="0"/>
    <x v="52"/>
    <x v="3"/>
    <s v="SMB"/>
    <x v="1"/>
    <n v="2563.056"/>
    <n v="8"/>
    <n v="0.1"/>
    <n v="313.26240000000001"/>
    <x v="416"/>
    <n v="320.38200000000001"/>
    <x v="0"/>
    <x v="4"/>
    <x v="0"/>
    <n v="0.12222222222222223"/>
  </r>
  <r>
    <n v="20221021"/>
    <s v="Pippa Edmunds"/>
    <x v="1"/>
    <s v="Columbus"/>
    <x v="1"/>
    <x v="1"/>
    <x v="3"/>
    <x v="1"/>
    <s v="Strategic"/>
    <x v="1"/>
    <n v="387.13600000000002"/>
    <n v="4"/>
    <n v="0.2"/>
    <n v="4.8391999999999999"/>
    <x v="2256"/>
    <n v="96.784000000000006"/>
    <x v="0"/>
    <x v="2"/>
    <x v="0"/>
    <n v="1.2499999999999999E-2"/>
  </r>
  <r>
    <n v="20210613"/>
    <s v="Sean Randall"/>
    <x v="24"/>
    <s v="Toluca"/>
    <x v="1"/>
    <x v="7"/>
    <x v="7"/>
    <x v="4"/>
    <s v="Enterprise"/>
    <x v="5"/>
    <n v="3.4239999999999999"/>
    <n v="1"/>
    <n v="0.2"/>
    <n v="0.29959999999999998"/>
    <x v="1095"/>
    <n v="3.4239999999999999"/>
    <x v="1"/>
    <x v="1"/>
    <x v="1"/>
    <n v="8.7499999999999994E-2"/>
  </r>
  <r>
    <n v="20230701"/>
    <s v="Trevor Rutherford"/>
    <x v="15"/>
    <s v="Edinburgh"/>
    <x v="0"/>
    <x v="0"/>
    <x v="58"/>
    <x v="4"/>
    <s v="Strategic"/>
    <x v="3"/>
    <n v="1085.42"/>
    <n v="7"/>
    <n v="0"/>
    <n v="282.20920000000001"/>
    <x v="1963"/>
    <n v="155.06"/>
    <x v="3"/>
    <x v="7"/>
    <x v="2"/>
    <n v="0.26"/>
  </r>
  <r>
    <n v="20210626"/>
    <s v="Diane Hart"/>
    <x v="24"/>
    <s v="Mexico City"/>
    <x v="1"/>
    <x v="7"/>
    <x v="57"/>
    <x v="5"/>
    <s v="Enterprise"/>
    <x v="8"/>
    <n v="43.055999999999997"/>
    <n v="9"/>
    <n v="0.2"/>
    <n v="15.607799999999999"/>
    <x v="364"/>
    <n v="4.7839999999999998"/>
    <x v="1"/>
    <x v="1"/>
    <x v="1"/>
    <n v="0.36249999999999999"/>
  </r>
  <r>
    <n v="20220221"/>
    <s v="Simon McDonald"/>
    <x v="2"/>
    <s v="Cologne"/>
    <x v="0"/>
    <x v="2"/>
    <x v="96"/>
    <x v="1"/>
    <s v="Enterprise"/>
    <x v="2"/>
    <n v="3.762"/>
    <n v="3"/>
    <n v="0.7"/>
    <n v="-2.7587999999999999"/>
    <x v="2254"/>
    <n v="1.254"/>
    <x v="0"/>
    <x v="11"/>
    <x v="3"/>
    <n v="-0.73333333333333328"/>
  </r>
  <r>
    <n v="20220221"/>
    <s v="Simon McDonald"/>
    <x v="2"/>
    <s v="Cologne"/>
    <x v="0"/>
    <x v="2"/>
    <x v="96"/>
    <x v="1"/>
    <s v="Enterprise"/>
    <x v="2"/>
    <n v="34.86"/>
    <n v="2"/>
    <n v="0.7"/>
    <n v="-26.725999999999999"/>
    <x v="973"/>
    <n v="17.43"/>
    <x v="0"/>
    <x v="11"/>
    <x v="3"/>
    <n v="-0.76666666666666661"/>
  </r>
  <r>
    <n v="20220221"/>
    <s v="Simon McDonald"/>
    <x v="2"/>
    <s v="Cologne"/>
    <x v="0"/>
    <x v="2"/>
    <x v="96"/>
    <x v="1"/>
    <s v="Enterprise"/>
    <x v="3"/>
    <n v="432.45600000000002"/>
    <n v="3"/>
    <n v="0.2"/>
    <n v="32.434199999999997"/>
    <x v="762"/>
    <n v="144.15200000000002"/>
    <x v="0"/>
    <x v="11"/>
    <x v="3"/>
    <n v="7.4999999999999983E-2"/>
  </r>
  <r>
    <n v="20230423"/>
    <s v="Leonard Nash"/>
    <x v="32"/>
    <s v="Espoo"/>
    <x v="0"/>
    <x v="3"/>
    <x v="90"/>
    <x v="1"/>
    <s v="SMB"/>
    <x v="3"/>
    <n v="675.06"/>
    <n v="3"/>
    <n v="0"/>
    <n v="87.757800000000003"/>
    <x v="955"/>
    <n v="225.01999999999998"/>
    <x v="3"/>
    <x v="3"/>
    <x v="1"/>
    <n v="0.13"/>
  </r>
  <r>
    <n v="20230510"/>
    <s v="Molly Rutherford"/>
    <x v="3"/>
    <s v="Gothenburg"/>
    <x v="0"/>
    <x v="3"/>
    <x v="88"/>
    <x v="6"/>
    <s v="Strategic"/>
    <x v="10"/>
    <n v="65.231999999999999"/>
    <n v="3"/>
    <n v="0.2"/>
    <n v="22.015799999999999"/>
    <x v="110"/>
    <n v="21.744"/>
    <x v="3"/>
    <x v="5"/>
    <x v="1"/>
    <n v="0.33749999999999997"/>
  </r>
  <r>
    <n v="20230510"/>
    <s v="Molly Rutherford"/>
    <x v="3"/>
    <s v="Gothenburg"/>
    <x v="0"/>
    <x v="3"/>
    <x v="88"/>
    <x v="6"/>
    <s v="Strategic"/>
    <x v="1"/>
    <n v="207"/>
    <n v="3"/>
    <n v="0.2"/>
    <n v="25.875"/>
    <x v="902"/>
    <n v="69"/>
    <x v="3"/>
    <x v="5"/>
    <x v="1"/>
    <n v="0.125"/>
  </r>
  <r>
    <n v="20211221"/>
    <s v="Claire Henderson"/>
    <x v="10"/>
    <s v="Perth"/>
    <x v="2"/>
    <x v="8"/>
    <x v="50"/>
    <x v="1"/>
    <s v="Enterprise"/>
    <x v="12"/>
    <n v="600.53"/>
    <n v="2"/>
    <n v="0.3"/>
    <n v="137.26400000000001"/>
    <x v="2808"/>
    <n v="300.26499999999999"/>
    <x v="1"/>
    <x v="4"/>
    <x v="0"/>
    <n v="0.22857142857142859"/>
  </r>
  <r>
    <n v="20211221"/>
    <s v="Claire Henderson"/>
    <x v="10"/>
    <s v="Perth"/>
    <x v="2"/>
    <x v="8"/>
    <x v="50"/>
    <x v="1"/>
    <s v="Enterprise"/>
    <x v="5"/>
    <n v="59.904000000000003"/>
    <n v="2"/>
    <n v="0.2"/>
    <n v="14.2272"/>
    <x v="2195"/>
    <n v="29.952000000000002"/>
    <x v="1"/>
    <x v="4"/>
    <x v="0"/>
    <n v="0.23749999999999999"/>
  </r>
  <r>
    <n v="20211221"/>
    <s v="Claire Henderson"/>
    <x v="10"/>
    <s v="Perth"/>
    <x v="2"/>
    <x v="8"/>
    <x v="50"/>
    <x v="1"/>
    <s v="Enterprise"/>
    <x v="9"/>
    <n v="637.44000000000005"/>
    <n v="8"/>
    <n v="0.2"/>
    <n v="135.45599999999999"/>
    <x v="2288"/>
    <n v="79.680000000000007"/>
    <x v="1"/>
    <x v="4"/>
    <x v="0"/>
    <n v="0.21249999999999997"/>
  </r>
  <r>
    <n v="20211221"/>
    <s v="Claire Henderson"/>
    <x v="10"/>
    <s v="Perth"/>
    <x v="2"/>
    <x v="8"/>
    <x v="50"/>
    <x v="1"/>
    <s v="Enterprise"/>
    <x v="4"/>
    <n v="51.756"/>
    <n v="3"/>
    <n v="0.6"/>
    <n v="-33.641399999999997"/>
    <x v="1242"/>
    <n v="17.251999999999999"/>
    <x v="1"/>
    <x v="4"/>
    <x v="0"/>
    <n v="-0.64999999999999991"/>
  </r>
  <r>
    <n v="20200812"/>
    <s v="Ryan Kerr"/>
    <x v="2"/>
    <s v="Hamburg"/>
    <x v="0"/>
    <x v="2"/>
    <x v="20"/>
    <x v="2"/>
    <s v="Enterprise"/>
    <x v="8"/>
    <n v="31.103999999999999"/>
    <n v="6"/>
    <n v="0.2"/>
    <n v="10.8864"/>
    <x v="12"/>
    <n v="5.1840000000000002"/>
    <x v="2"/>
    <x v="6"/>
    <x v="2"/>
    <n v="0.35000000000000003"/>
  </r>
  <r>
    <n v="20200812"/>
    <s v="Ryan Kerr"/>
    <x v="2"/>
    <s v="Hamburg"/>
    <x v="0"/>
    <x v="2"/>
    <x v="20"/>
    <x v="2"/>
    <s v="Enterprise"/>
    <x v="5"/>
    <n v="47.96"/>
    <n v="5"/>
    <n v="0.2"/>
    <n v="4.1965000000000003"/>
    <x v="378"/>
    <n v="9.5920000000000005"/>
    <x v="2"/>
    <x v="6"/>
    <x v="2"/>
    <n v="8.7500000000000008E-2"/>
  </r>
  <r>
    <n v="20200812"/>
    <s v="Ryan Kerr"/>
    <x v="2"/>
    <s v="Hamburg"/>
    <x v="0"/>
    <x v="2"/>
    <x v="20"/>
    <x v="2"/>
    <s v="Enterprise"/>
    <x v="9"/>
    <n v="158.928"/>
    <n v="7"/>
    <n v="0.2"/>
    <n v="41.718600000000002"/>
    <x v="749"/>
    <n v="22.704000000000001"/>
    <x v="2"/>
    <x v="6"/>
    <x v="2"/>
    <n v="0.26250000000000001"/>
  </r>
  <r>
    <n v="20200812"/>
    <s v="Ryan Kerr"/>
    <x v="2"/>
    <s v="Hamburg"/>
    <x v="0"/>
    <x v="2"/>
    <x v="20"/>
    <x v="2"/>
    <s v="Enterprise"/>
    <x v="7"/>
    <n v="211.24799999999999"/>
    <n v="6"/>
    <n v="0.2"/>
    <n v="15.8436"/>
    <x v="1505"/>
    <n v="35.207999999999998"/>
    <x v="2"/>
    <x v="6"/>
    <x v="2"/>
    <n v="7.5000000000000011E-2"/>
  </r>
  <r>
    <n v="20200812"/>
    <s v="Ryan Kerr"/>
    <x v="2"/>
    <s v="Hamburg"/>
    <x v="0"/>
    <x v="2"/>
    <x v="20"/>
    <x v="2"/>
    <s v="Enterprise"/>
    <x v="8"/>
    <n v="5.5519999999999996"/>
    <n v="2"/>
    <n v="0.2"/>
    <n v="-1.0409999999999999"/>
    <x v="2396"/>
    <n v="2.7759999999999998"/>
    <x v="2"/>
    <x v="6"/>
    <x v="2"/>
    <n v="-0.1875"/>
  </r>
  <r>
    <n v="20200812"/>
    <s v="Ryan Kerr"/>
    <x v="2"/>
    <s v="Hamburg"/>
    <x v="0"/>
    <x v="2"/>
    <x v="20"/>
    <x v="2"/>
    <s v="Enterprise"/>
    <x v="1"/>
    <n v="2.952"/>
    <n v="1"/>
    <n v="0.2"/>
    <n v="0.99629999999999996"/>
    <x v="988"/>
    <n v="2.952"/>
    <x v="2"/>
    <x v="6"/>
    <x v="2"/>
    <n v="0.33749999999999997"/>
  </r>
  <r>
    <n v="20211211"/>
    <s v="Rose Scott"/>
    <x v="24"/>
    <s v="Mexico City"/>
    <x v="1"/>
    <x v="7"/>
    <x v="48"/>
    <x v="5"/>
    <s v="SMB"/>
    <x v="2"/>
    <n v="10.332000000000001"/>
    <n v="3"/>
    <n v="0.7"/>
    <n v="-7.5768000000000004"/>
    <x v="1657"/>
    <n v="3.4440000000000004"/>
    <x v="1"/>
    <x v="4"/>
    <x v="0"/>
    <n v="-0.73333333333333328"/>
  </r>
  <r>
    <n v="20231104"/>
    <s v="Keith Coleman"/>
    <x v="4"/>
    <s v="Toronto"/>
    <x v="1"/>
    <x v="1"/>
    <x v="83"/>
    <x v="0"/>
    <s v="Strategic"/>
    <x v="2"/>
    <n v="18.367999999999999"/>
    <n v="4"/>
    <n v="0.2"/>
    <n v="5.9695999999999998"/>
    <x v="1869"/>
    <n v="4.5919999999999996"/>
    <x v="3"/>
    <x v="0"/>
    <x v="0"/>
    <n v="0.32500000000000001"/>
  </r>
  <r>
    <n v="20230314"/>
    <s v="Jan Hardacre"/>
    <x v="15"/>
    <s v="London"/>
    <x v="0"/>
    <x v="0"/>
    <x v="94"/>
    <x v="7"/>
    <s v="SMB"/>
    <x v="6"/>
    <n v="299.89999999999998"/>
    <n v="2"/>
    <n v="0"/>
    <n v="74.974999999999994"/>
    <x v="1305"/>
    <n v="149.94999999999999"/>
    <x v="3"/>
    <x v="10"/>
    <x v="3"/>
    <n v="0.25"/>
  </r>
  <r>
    <n v="20220531"/>
    <s v="Peter Knox"/>
    <x v="17"/>
    <s v="Valencia"/>
    <x v="0"/>
    <x v="2"/>
    <x v="64"/>
    <x v="9"/>
    <s v="Strategic"/>
    <x v="10"/>
    <n v="26.55"/>
    <n v="9"/>
    <n v="0"/>
    <n v="12.744"/>
    <x v="795"/>
    <n v="2.95"/>
    <x v="0"/>
    <x v="5"/>
    <x v="1"/>
    <n v="0.48"/>
  </r>
  <r>
    <n v="20220531"/>
    <s v="Peter Knox"/>
    <x v="17"/>
    <s v="Valencia"/>
    <x v="0"/>
    <x v="2"/>
    <x v="64"/>
    <x v="9"/>
    <s v="Strategic"/>
    <x v="9"/>
    <n v="111.98"/>
    <n v="2"/>
    <n v="0"/>
    <n v="26.8752"/>
    <x v="1463"/>
    <n v="55.99"/>
    <x v="0"/>
    <x v="5"/>
    <x v="1"/>
    <n v="0.24"/>
  </r>
  <r>
    <n v="20210705"/>
    <s v="Claire Carr"/>
    <x v="3"/>
    <s v="Stockholm"/>
    <x v="0"/>
    <x v="3"/>
    <x v="95"/>
    <x v="4"/>
    <s v="Strategic"/>
    <x v="4"/>
    <n v="4.9279999999999999"/>
    <n v="2"/>
    <n v="0.2"/>
    <n v="0.73919999999999997"/>
    <x v="1611"/>
    <n v="2.464"/>
    <x v="1"/>
    <x v="7"/>
    <x v="2"/>
    <n v="0.15"/>
  </r>
  <r>
    <n v="20210705"/>
    <s v="Claire Carr"/>
    <x v="3"/>
    <s v="Stockholm"/>
    <x v="0"/>
    <x v="3"/>
    <x v="95"/>
    <x v="4"/>
    <s v="Strategic"/>
    <x v="1"/>
    <n v="11.784000000000001"/>
    <n v="3"/>
    <n v="0.2"/>
    <n v="4.2717000000000001"/>
    <x v="538"/>
    <n v="3.9280000000000004"/>
    <x v="1"/>
    <x v="7"/>
    <x v="2"/>
    <n v="0.36249999999999999"/>
  </r>
  <r>
    <n v="20200311"/>
    <s v="Connor Paige"/>
    <x v="1"/>
    <s v="Aurora"/>
    <x v="1"/>
    <x v="1"/>
    <x v="60"/>
    <x v="9"/>
    <s v="SMB"/>
    <x v="5"/>
    <n v="7.98"/>
    <n v="3"/>
    <n v="0"/>
    <n v="2.0748000000000002"/>
    <x v="1991"/>
    <n v="2.66"/>
    <x v="2"/>
    <x v="10"/>
    <x v="3"/>
    <n v="0.26"/>
  </r>
  <r>
    <n v="20210420"/>
    <s v="Jonathan Thomson"/>
    <x v="12"/>
    <s v="São Paulo"/>
    <x v="1"/>
    <x v="7"/>
    <x v="77"/>
    <x v="1"/>
    <s v="SMB"/>
    <x v="10"/>
    <n v="180.96"/>
    <n v="2"/>
    <n v="0"/>
    <n v="81.432000000000002"/>
    <x v="235"/>
    <n v="90.48"/>
    <x v="1"/>
    <x v="3"/>
    <x v="1"/>
    <n v="0.45"/>
  </r>
  <r>
    <n v="20230727"/>
    <s v="Nicholas May"/>
    <x v="1"/>
    <s v="New York City"/>
    <x v="1"/>
    <x v="1"/>
    <x v="44"/>
    <x v="2"/>
    <s v="Strategic"/>
    <x v="9"/>
    <n v="1649.95"/>
    <n v="5"/>
    <n v="0"/>
    <n v="659.98"/>
    <x v="2371"/>
    <n v="329.99"/>
    <x v="3"/>
    <x v="7"/>
    <x v="2"/>
    <n v="0.4"/>
  </r>
  <r>
    <n v="20230727"/>
    <s v="Nicholas May"/>
    <x v="1"/>
    <s v="New York City"/>
    <x v="1"/>
    <x v="1"/>
    <x v="44"/>
    <x v="2"/>
    <s v="Strategic"/>
    <x v="1"/>
    <n v="362.35199999999998"/>
    <n v="3"/>
    <n v="0.2"/>
    <n v="45.293999999999997"/>
    <x v="688"/>
    <n v="120.78399999999999"/>
    <x v="3"/>
    <x v="7"/>
    <x v="2"/>
    <n v="0.125"/>
  </r>
  <r>
    <n v="20201031"/>
    <s v="Joan Watson"/>
    <x v="1"/>
    <s v="Los Angeles"/>
    <x v="1"/>
    <x v="1"/>
    <x v="53"/>
    <x v="3"/>
    <s v="Enterprise"/>
    <x v="6"/>
    <n v="73.584000000000003"/>
    <n v="2"/>
    <n v="0.2"/>
    <n v="8.2782"/>
    <x v="40"/>
    <n v="36.792000000000002"/>
    <x v="2"/>
    <x v="2"/>
    <x v="0"/>
    <n v="0.11249999999999999"/>
  </r>
  <r>
    <n v="20231104"/>
    <s v="Dorothy Pullman"/>
    <x v="1"/>
    <s v="Indianapolis"/>
    <x v="1"/>
    <x v="1"/>
    <x v="84"/>
    <x v="3"/>
    <s v="SMB"/>
    <x v="2"/>
    <n v="486.36799999999999"/>
    <n v="4"/>
    <n v="0.2"/>
    <n v="36.477600000000002"/>
    <x v="2395"/>
    <n v="121.592"/>
    <x v="3"/>
    <x v="0"/>
    <x v="0"/>
    <n v="7.5000000000000011E-2"/>
  </r>
  <r>
    <n v="20220812"/>
    <s v="Alison Fisher"/>
    <x v="26"/>
    <s v="Singapore"/>
    <x v="2"/>
    <x v="9"/>
    <x v="20"/>
    <x v="2"/>
    <s v="Enterprise"/>
    <x v="8"/>
    <n v="32.4"/>
    <n v="5"/>
    <n v="0"/>
    <n v="15.552"/>
    <x v="12"/>
    <n v="6.4799999999999995"/>
    <x v="0"/>
    <x v="6"/>
    <x v="2"/>
    <n v="0.48"/>
  </r>
  <r>
    <n v="20220812"/>
    <s v="Alison Fisher"/>
    <x v="26"/>
    <s v="Singapore"/>
    <x v="2"/>
    <x v="9"/>
    <x v="20"/>
    <x v="2"/>
    <s v="Enterprise"/>
    <x v="2"/>
    <n v="41.86"/>
    <n v="7"/>
    <n v="0"/>
    <n v="19.255600000000001"/>
    <x v="1901"/>
    <n v="5.9799999999999995"/>
    <x v="0"/>
    <x v="6"/>
    <x v="2"/>
    <n v="0.46"/>
  </r>
  <r>
    <n v="20220812"/>
    <s v="Alison Fisher"/>
    <x v="26"/>
    <s v="Singapore"/>
    <x v="2"/>
    <x v="9"/>
    <x v="20"/>
    <x v="2"/>
    <s v="Enterprise"/>
    <x v="2"/>
    <n v="77.56"/>
    <n v="2"/>
    <n v="0"/>
    <n v="35.677599999999998"/>
    <x v="1918"/>
    <n v="38.78"/>
    <x v="0"/>
    <x v="6"/>
    <x v="2"/>
    <n v="0.45999999999999996"/>
  </r>
  <r>
    <n v="20220726"/>
    <s v="Natalie Newman"/>
    <x v="1"/>
    <s v="Los Angeles"/>
    <x v="1"/>
    <x v="1"/>
    <x v="38"/>
    <x v="6"/>
    <s v="Enterprise"/>
    <x v="5"/>
    <n v="37.17"/>
    <n v="9"/>
    <n v="0"/>
    <n v="11.151"/>
    <x v="1118"/>
    <n v="4.13"/>
    <x v="0"/>
    <x v="7"/>
    <x v="2"/>
    <n v="0.3"/>
  </r>
  <r>
    <n v="20200301"/>
    <s v="Adrian Walker"/>
    <x v="5"/>
    <s v="Tokyo"/>
    <x v="2"/>
    <x v="4"/>
    <x v="44"/>
    <x v="2"/>
    <s v="SMB"/>
    <x v="3"/>
    <n v="137.352"/>
    <n v="3"/>
    <n v="0.2"/>
    <n v="8.5845000000000002"/>
    <x v="2809"/>
    <n v="45.783999999999999"/>
    <x v="2"/>
    <x v="10"/>
    <x v="3"/>
    <n v="6.25E-2"/>
  </r>
  <r>
    <n v="20200301"/>
    <s v="Adrian Walker"/>
    <x v="5"/>
    <s v="Tokyo"/>
    <x v="2"/>
    <x v="4"/>
    <x v="44"/>
    <x v="2"/>
    <s v="SMB"/>
    <x v="2"/>
    <n v="376.50900000000001"/>
    <n v="3"/>
    <n v="0.3"/>
    <n v="-43.029600000000002"/>
    <x v="2810"/>
    <n v="125.503"/>
    <x v="2"/>
    <x v="10"/>
    <x v="3"/>
    <n v="-0.11428571428571428"/>
  </r>
  <r>
    <n v="20230127"/>
    <s v="Wanda Gill"/>
    <x v="32"/>
    <s v="Espoo"/>
    <x v="0"/>
    <x v="3"/>
    <x v="32"/>
    <x v="9"/>
    <s v="SMB"/>
    <x v="4"/>
    <n v="62.72"/>
    <n v="4"/>
    <n v="0"/>
    <n v="24.460799999999999"/>
    <x v="113"/>
    <n v="15.68"/>
    <x v="3"/>
    <x v="9"/>
    <x v="3"/>
    <n v="0.39"/>
  </r>
  <r>
    <n v="20230127"/>
    <s v="Wanda Gill"/>
    <x v="32"/>
    <s v="Espoo"/>
    <x v="0"/>
    <x v="3"/>
    <x v="32"/>
    <x v="9"/>
    <s v="SMB"/>
    <x v="6"/>
    <n v="2939.93"/>
    <n v="7"/>
    <n v="0"/>
    <n v="764.3818"/>
    <x v="2811"/>
    <n v="419.98999999999995"/>
    <x v="3"/>
    <x v="9"/>
    <x v="3"/>
    <n v="0.26"/>
  </r>
  <r>
    <n v="20200712"/>
    <s v="Oliver Coleman"/>
    <x v="5"/>
    <s v="Hyogo"/>
    <x v="2"/>
    <x v="4"/>
    <x v="97"/>
    <x v="2"/>
    <s v="Enterprise"/>
    <x v="1"/>
    <n v="512.35799999999995"/>
    <n v="3"/>
    <n v="0.3"/>
    <n v="-14.6388"/>
    <x v="1092"/>
    <n v="170.78599999999997"/>
    <x v="2"/>
    <x v="7"/>
    <x v="2"/>
    <n v="-2.8571428571428574E-2"/>
  </r>
  <r>
    <n v="20200712"/>
    <s v="Oliver Coleman"/>
    <x v="5"/>
    <s v="Hyogo"/>
    <x v="2"/>
    <x v="4"/>
    <x v="97"/>
    <x v="2"/>
    <s v="Enterprise"/>
    <x v="11"/>
    <n v="3.488"/>
    <n v="2"/>
    <n v="0.2"/>
    <n v="0.56679999999999997"/>
    <x v="2153"/>
    <n v="1.744"/>
    <x v="2"/>
    <x v="7"/>
    <x v="2"/>
    <n v="0.16250000000000001"/>
  </r>
  <r>
    <n v="20200712"/>
    <s v="Oliver Coleman"/>
    <x v="5"/>
    <s v="Hyogo"/>
    <x v="2"/>
    <x v="4"/>
    <x v="97"/>
    <x v="2"/>
    <s v="Enterprise"/>
    <x v="5"/>
    <n v="22.288"/>
    <n v="7"/>
    <n v="0.2"/>
    <n v="3.9003999999999999"/>
    <x v="2577"/>
    <n v="3.1840000000000002"/>
    <x v="2"/>
    <x v="7"/>
    <x v="2"/>
    <n v="0.17499999999999999"/>
  </r>
  <r>
    <n v="20200712"/>
    <s v="Oliver Coleman"/>
    <x v="5"/>
    <s v="Hyogo"/>
    <x v="2"/>
    <x v="4"/>
    <x v="97"/>
    <x v="2"/>
    <s v="Enterprise"/>
    <x v="8"/>
    <n v="16.032"/>
    <n v="3"/>
    <n v="0.2"/>
    <n v="5.6112000000000002"/>
    <x v="127"/>
    <n v="5.3440000000000003"/>
    <x v="2"/>
    <x v="7"/>
    <x v="2"/>
    <n v="0.35000000000000003"/>
  </r>
  <r>
    <n v="20230412"/>
    <s v="Sophie Vance"/>
    <x v="3"/>
    <s v="Gothenburg"/>
    <x v="0"/>
    <x v="3"/>
    <x v="28"/>
    <x v="3"/>
    <s v="SMB"/>
    <x v="5"/>
    <n v="1.752"/>
    <n v="1"/>
    <n v="0.2"/>
    <n v="0.15329999999999999"/>
    <x v="960"/>
    <n v="1.752"/>
    <x v="3"/>
    <x v="3"/>
    <x v="1"/>
    <n v="8.7499999999999994E-2"/>
  </r>
  <r>
    <n v="20230412"/>
    <s v="Sophie Vance"/>
    <x v="3"/>
    <s v="Gothenburg"/>
    <x v="0"/>
    <x v="3"/>
    <x v="28"/>
    <x v="3"/>
    <s v="SMB"/>
    <x v="5"/>
    <n v="20.992000000000001"/>
    <n v="8"/>
    <n v="0.2"/>
    <n v="2.3616000000000001"/>
    <x v="711"/>
    <n v="2.6240000000000001"/>
    <x v="3"/>
    <x v="3"/>
    <x v="1"/>
    <n v="0.1125"/>
  </r>
  <r>
    <n v="20231114"/>
    <s v="Maria Bell"/>
    <x v="15"/>
    <s v="London"/>
    <x v="0"/>
    <x v="0"/>
    <x v="50"/>
    <x v="1"/>
    <s v="SMB"/>
    <x v="3"/>
    <n v="11.21"/>
    <n v="1"/>
    <n v="0"/>
    <n v="3.363"/>
    <x v="623"/>
    <n v="11.21"/>
    <x v="3"/>
    <x v="0"/>
    <x v="0"/>
    <n v="0.3"/>
  </r>
  <r>
    <n v="20211205"/>
    <s v="Luke Bower"/>
    <x v="5"/>
    <s v="Aichi"/>
    <x v="2"/>
    <x v="4"/>
    <x v="11"/>
    <x v="5"/>
    <s v="SMB"/>
    <x v="5"/>
    <n v="45.04"/>
    <n v="2"/>
    <n v="0.2"/>
    <n v="4.5039999999999996"/>
    <x v="1745"/>
    <n v="22.52"/>
    <x v="1"/>
    <x v="4"/>
    <x v="0"/>
    <n v="9.9999999999999992E-2"/>
  </r>
  <r>
    <n v="20220927"/>
    <s v="Benjamin Hughes"/>
    <x v="5"/>
    <s v="Tokyo"/>
    <x v="2"/>
    <x v="4"/>
    <x v="73"/>
    <x v="2"/>
    <s v="SMB"/>
    <x v="2"/>
    <n v="15.624000000000001"/>
    <n v="2"/>
    <n v="0.8"/>
    <n v="-24.9984"/>
    <x v="2685"/>
    <n v="7.8120000000000003"/>
    <x v="0"/>
    <x v="8"/>
    <x v="2"/>
    <n v="-1.5999999999999999"/>
  </r>
  <r>
    <n v="20221120"/>
    <s v="Bernadette Hill"/>
    <x v="15"/>
    <s v="Leeds"/>
    <x v="0"/>
    <x v="0"/>
    <x v="68"/>
    <x v="4"/>
    <s v="SMB"/>
    <x v="7"/>
    <n v="8.74"/>
    <n v="2"/>
    <n v="0"/>
    <n v="2.2724000000000002"/>
    <x v="1468"/>
    <n v="4.37"/>
    <x v="0"/>
    <x v="0"/>
    <x v="0"/>
    <n v="0.26"/>
  </r>
  <r>
    <n v="20221120"/>
    <s v="Bernadette Hill"/>
    <x v="15"/>
    <s v="Leeds"/>
    <x v="0"/>
    <x v="0"/>
    <x v="68"/>
    <x v="4"/>
    <s v="SMB"/>
    <x v="8"/>
    <n v="44.75"/>
    <n v="5"/>
    <n v="0"/>
    <n v="20.585000000000001"/>
    <x v="431"/>
    <n v="8.9499999999999993"/>
    <x v="0"/>
    <x v="0"/>
    <x v="0"/>
    <n v="0.46"/>
  </r>
  <r>
    <n v="20230909"/>
    <s v="Sean Randall"/>
    <x v="2"/>
    <s v="Hanover"/>
    <x v="0"/>
    <x v="2"/>
    <x v="7"/>
    <x v="4"/>
    <s v="Enterprise"/>
    <x v="3"/>
    <n v="61.68"/>
    <n v="5"/>
    <n v="0.2"/>
    <n v="5.3970000000000002"/>
    <x v="913"/>
    <n v="12.336"/>
    <x v="3"/>
    <x v="8"/>
    <x v="2"/>
    <n v="8.7500000000000008E-2"/>
  </r>
  <r>
    <n v="20230909"/>
    <s v="Sean Randall"/>
    <x v="2"/>
    <s v="Hanover"/>
    <x v="0"/>
    <x v="2"/>
    <x v="7"/>
    <x v="4"/>
    <s v="Enterprise"/>
    <x v="6"/>
    <n v="158.376"/>
    <n v="3"/>
    <n v="0.2"/>
    <n v="13.857900000000001"/>
    <x v="519"/>
    <n v="52.792000000000002"/>
    <x v="3"/>
    <x v="8"/>
    <x v="2"/>
    <n v="8.7500000000000008E-2"/>
  </r>
  <r>
    <n v="20230722"/>
    <s v="Lillian Hodges"/>
    <x v="10"/>
    <s v="Melbourne"/>
    <x v="2"/>
    <x v="8"/>
    <x v="59"/>
    <x v="3"/>
    <s v="Strategic"/>
    <x v="2"/>
    <n v="2.8639999999999999"/>
    <n v="4"/>
    <n v="0.8"/>
    <n v="-4.5823999999999998"/>
    <x v="2019"/>
    <n v="0.71599999999999997"/>
    <x v="3"/>
    <x v="7"/>
    <x v="2"/>
    <n v="-1.6"/>
  </r>
  <r>
    <n v="20230722"/>
    <s v="Lillian Hodges"/>
    <x v="10"/>
    <s v="Melbourne"/>
    <x v="2"/>
    <x v="8"/>
    <x v="59"/>
    <x v="3"/>
    <s v="Strategic"/>
    <x v="2"/>
    <n v="94.191999999999993"/>
    <n v="7"/>
    <n v="0.8"/>
    <n v="-164.83600000000001"/>
    <x v="2812"/>
    <n v="13.456"/>
    <x v="3"/>
    <x v="7"/>
    <x v="2"/>
    <n v="-1.7500000000000002"/>
  </r>
  <r>
    <n v="20231007"/>
    <s v="Warren Hemmings"/>
    <x v="30"/>
    <s v="Buenos Aires"/>
    <x v="1"/>
    <x v="7"/>
    <x v="43"/>
    <x v="1"/>
    <s v="SMB"/>
    <x v="8"/>
    <n v="143.69999999999999"/>
    <n v="3"/>
    <n v="0"/>
    <n v="68.975999999999999"/>
    <x v="136"/>
    <n v="47.9"/>
    <x v="3"/>
    <x v="2"/>
    <x v="0"/>
    <n v="0.48000000000000004"/>
  </r>
  <r>
    <n v="20231007"/>
    <s v="Warren Hemmings"/>
    <x v="30"/>
    <s v="Buenos Aires"/>
    <x v="1"/>
    <x v="7"/>
    <x v="43"/>
    <x v="1"/>
    <s v="SMB"/>
    <x v="8"/>
    <n v="6.48"/>
    <n v="1"/>
    <n v="0"/>
    <n v="3.1103999999999998"/>
    <x v="86"/>
    <n v="6.48"/>
    <x v="3"/>
    <x v="2"/>
    <x v="0"/>
    <n v="0.47999999999999993"/>
  </r>
  <r>
    <n v="20231108"/>
    <s v="Liam Paige"/>
    <x v="15"/>
    <s v="London"/>
    <x v="0"/>
    <x v="0"/>
    <x v="65"/>
    <x v="1"/>
    <s v="SMB"/>
    <x v="9"/>
    <n v="7.88"/>
    <n v="4"/>
    <n v="0"/>
    <n v="2.5215999999999998"/>
    <x v="2813"/>
    <n v="1.97"/>
    <x v="3"/>
    <x v="0"/>
    <x v="0"/>
    <n v="0.32"/>
  </r>
  <r>
    <n v="20220310"/>
    <s v="Lisa Wilkins"/>
    <x v="31"/>
    <s v="Busan"/>
    <x v="2"/>
    <x v="9"/>
    <x v="22"/>
    <x v="1"/>
    <s v="SMB"/>
    <x v="3"/>
    <n v="11.21"/>
    <n v="1"/>
    <n v="0"/>
    <n v="3.363"/>
    <x v="623"/>
    <n v="11.21"/>
    <x v="0"/>
    <x v="10"/>
    <x v="3"/>
    <n v="0.3"/>
  </r>
  <r>
    <n v="20220310"/>
    <s v="Lisa Wilkins"/>
    <x v="31"/>
    <s v="Busan"/>
    <x v="2"/>
    <x v="9"/>
    <x v="22"/>
    <x v="1"/>
    <s v="SMB"/>
    <x v="1"/>
    <n v="354.9"/>
    <n v="5"/>
    <n v="0"/>
    <n v="88.724999999999994"/>
    <x v="1722"/>
    <n v="70.97999999999999"/>
    <x v="0"/>
    <x v="10"/>
    <x v="3"/>
    <n v="0.25"/>
  </r>
  <r>
    <n v="20220310"/>
    <s v="Lisa Wilkins"/>
    <x v="31"/>
    <s v="Busan"/>
    <x v="2"/>
    <x v="9"/>
    <x v="22"/>
    <x v="1"/>
    <s v="SMB"/>
    <x v="8"/>
    <n v="17.940000000000001"/>
    <n v="3"/>
    <n v="0"/>
    <n v="8.7905999999999995"/>
    <x v="1185"/>
    <n v="5.98"/>
    <x v="0"/>
    <x v="10"/>
    <x v="3"/>
    <n v="0.48999999999999994"/>
  </r>
  <r>
    <n v="20220310"/>
    <s v="Lisa Wilkins"/>
    <x v="31"/>
    <s v="Busan"/>
    <x v="2"/>
    <x v="9"/>
    <x v="22"/>
    <x v="1"/>
    <s v="SMB"/>
    <x v="2"/>
    <n v="51.8"/>
    <n v="4"/>
    <n v="0"/>
    <n v="23.31"/>
    <x v="980"/>
    <n v="12.95"/>
    <x v="0"/>
    <x v="10"/>
    <x v="3"/>
    <n v="0.45"/>
  </r>
  <r>
    <n v="20230514"/>
    <s v="Una Knox"/>
    <x v="13"/>
    <s v="Quezon City"/>
    <x v="2"/>
    <x v="9"/>
    <x v="18"/>
    <x v="0"/>
    <s v="Enterprise"/>
    <x v="2"/>
    <n v="299.52"/>
    <n v="9"/>
    <n v="0"/>
    <n v="149.76"/>
    <x v="1315"/>
    <n v="33.28"/>
    <x v="3"/>
    <x v="5"/>
    <x v="1"/>
    <n v="0.5"/>
  </r>
  <r>
    <n v="20220703"/>
    <s v="Faith Gray"/>
    <x v="17"/>
    <s v="Valencia"/>
    <x v="0"/>
    <x v="2"/>
    <x v="11"/>
    <x v="5"/>
    <s v="SMB"/>
    <x v="5"/>
    <n v="7.7"/>
    <n v="2"/>
    <n v="0"/>
    <n v="3.157"/>
    <x v="2814"/>
    <n v="3.85"/>
    <x v="0"/>
    <x v="7"/>
    <x v="2"/>
    <n v="0.41"/>
  </r>
  <r>
    <n v="20201227"/>
    <s v="Nicholas Skinner"/>
    <x v="19"/>
    <s v="Porto"/>
    <x v="0"/>
    <x v="2"/>
    <x v="87"/>
    <x v="6"/>
    <s v="Strategic"/>
    <x v="8"/>
    <n v="23.92"/>
    <n v="4"/>
    <n v="0"/>
    <n v="11.720800000000001"/>
    <x v="96"/>
    <n v="5.98"/>
    <x v="2"/>
    <x v="4"/>
    <x v="0"/>
    <n v="0.49"/>
  </r>
  <r>
    <n v="20201227"/>
    <s v="Nicholas Skinner"/>
    <x v="19"/>
    <s v="Porto"/>
    <x v="0"/>
    <x v="2"/>
    <x v="87"/>
    <x v="6"/>
    <s v="Strategic"/>
    <x v="9"/>
    <n v="498"/>
    <n v="5"/>
    <n v="0"/>
    <n v="184.26"/>
    <x v="2288"/>
    <n v="99.6"/>
    <x v="2"/>
    <x v="4"/>
    <x v="0"/>
    <n v="0.37"/>
  </r>
  <r>
    <n v="20230414"/>
    <s v="Rose Hill"/>
    <x v="1"/>
    <s v="Long Beach"/>
    <x v="1"/>
    <x v="1"/>
    <x v="22"/>
    <x v="1"/>
    <s v="Strategic"/>
    <x v="1"/>
    <n v="436.70400000000001"/>
    <n v="6"/>
    <n v="0.2"/>
    <n v="-38.211599999999997"/>
    <x v="1335"/>
    <n v="72.784000000000006"/>
    <x v="3"/>
    <x v="3"/>
    <x v="1"/>
    <n v="-8.7499999999999994E-2"/>
  </r>
  <r>
    <n v="20201114"/>
    <s v="Jasmine Springer"/>
    <x v="17"/>
    <s v="Valencia"/>
    <x v="0"/>
    <x v="2"/>
    <x v="51"/>
    <x v="9"/>
    <s v="SMB"/>
    <x v="8"/>
    <n v="32.4"/>
    <n v="5"/>
    <n v="0"/>
    <n v="15.552"/>
    <x v="12"/>
    <n v="6.4799999999999995"/>
    <x v="2"/>
    <x v="0"/>
    <x v="0"/>
    <n v="0.48"/>
  </r>
  <r>
    <n v="20230612"/>
    <s v="Blake Hughes"/>
    <x v="1"/>
    <s v="New York City"/>
    <x v="1"/>
    <x v="1"/>
    <x v="9"/>
    <x v="1"/>
    <s v="SMB"/>
    <x v="7"/>
    <n v="61.44"/>
    <n v="3"/>
    <n v="0"/>
    <n v="16.588799999999999"/>
    <x v="587"/>
    <n v="20.48"/>
    <x v="3"/>
    <x v="1"/>
    <x v="1"/>
    <n v="0.27"/>
  </r>
  <r>
    <n v="20221126"/>
    <s v="Lucas Turner"/>
    <x v="19"/>
    <s v="Porto"/>
    <x v="0"/>
    <x v="2"/>
    <x v="33"/>
    <x v="1"/>
    <s v="SMB"/>
    <x v="3"/>
    <n v="73.36"/>
    <n v="7"/>
    <n v="0"/>
    <n v="19.807200000000002"/>
    <x v="1700"/>
    <n v="10.48"/>
    <x v="0"/>
    <x v="0"/>
    <x v="0"/>
    <n v="0.27"/>
  </r>
  <r>
    <n v="20200321"/>
    <s v="Evan Paige"/>
    <x v="18"/>
    <s v="Johannesburg"/>
    <x v="0"/>
    <x v="6"/>
    <x v="47"/>
    <x v="4"/>
    <s v="SMB"/>
    <x v="1"/>
    <n v="59.2"/>
    <n v="5"/>
    <n v="0.2"/>
    <n v="22.2"/>
    <x v="440"/>
    <n v="11.84"/>
    <x v="2"/>
    <x v="10"/>
    <x v="3"/>
    <n v="0.37499999999999994"/>
  </r>
  <r>
    <n v="20200321"/>
    <s v="Evan Paige"/>
    <x v="18"/>
    <s v="Johannesburg"/>
    <x v="0"/>
    <x v="6"/>
    <x v="47"/>
    <x v="4"/>
    <s v="SMB"/>
    <x v="4"/>
    <n v="32.951999999999998"/>
    <n v="3"/>
    <n v="0.2"/>
    <n v="6.5903999999999998"/>
    <x v="1089"/>
    <n v="10.984"/>
    <x v="2"/>
    <x v="10"/>
    <x v="3"/>
    <n v="0.2"/>
  </r>
  <r>
    <n v="20200321"/>
    <s v="Evan Paige"/>
    <x v="18"/>
    <s v="Johannesburg"/>
    <x v="0"/>
    <x v="6"/>
    <x v="47"/>
    <x v="4"/>
    <s v="SMB"/>
    <x v="1"/>
    <n v="218.376"/>
    <n v="3"/>
    <n v="0.2"/>
    <n v="-10.918799999999999"/>
    <x v="2526"/>
    <n v="72.792000000000002"/>
    <x v="2"/>
    <x v="10"/>
    <x v="3"/>
    <n v="-4.9999999999999996E-2"/>
  </r>
  <r>
    <n v="20210430"/>
    <s v="Andrew Lewis"/>
    <x v="31"/>
    <s v="Daegu"/>
    <x v="2"/>
    <x v="9"/>
    <x v="88"/>
    <x v="6"/>
    <s v="Strategic"/>
    <x v="4"/>
    <n v="31.4"/>
    <n v="5"/>
    <n v="0"/>
    <n v="13.188000000000001"/>
    <x v="2815"/>
    <n v="6.2799999999999994"/>
    <x v="1"/>
    <x v="3"/>
    <x v="1"/>
    <n v="0.42000000000000004"/>
  </r>
  <r>
    <n v="20210430"/>
    <s v="Andrew Lewis"/>
    <x v="31"/>
    <s v="Daegu"/>
    <x v="2"/>
    <x v="9"/>
    <x v="88"/>
    <x v="6"/>
    <s v="Strategic"/>
    <x v="4"/>
    <n v="9.48"/>
    <n v="1"/>
    <n v="0"/>
    <n v="3.7919999999999998"/>
    <x v="1723"/>
    <n v="9.48"/>
    <x v="1"/>
    <x v="3"/>
    <x v="1"/>
    <n v="0.39999999999999997"/>
  </r>
  <r>
    <n v="20210430"/>
    <s v="Andrew Lewis"/>
    <x v="31"/>
    <s v="Daegu"/>
    <x v="2"/>
    <x v="9"/>
    <x v="88"/>
    <x v="6"/>
    <s v="Strategic"/>
    <x v="6"/>
    <n v="209.5"/>
    <n v="10"/>
    <n v="0"/>
    <n v="58.66"/>
    <x v="2816"/>
    <n v="20.95"/>
    <x v="1"/>
    <x v="3"/>
    <x v="1"/>
    <n v="0.27999999999999997"/>
  </r>
  <r>
    <n v="20210430"/>
    <s v="Andrew Lewis"/>
    <x v="31"/>
    <s v="Daegu"/>
    <x v="2"/>
    <x v="9"/>
    <x v="88"/>
    <x v="6"/>
    <s v="Strategic"/>
    <x v="4"/>
    <n v="24.3"/>
    <n v="5"/>
    <n v="0"/>
    <n v="10.449"/>
    <x v="2304"/>
    <n v="4.8600000000000003"/>
    <x v="1"/>
    <x v="3"/>
    <x v="1"/>
    <n v="0.43"/>
  </r>
  <r>
    <n v="20210430"/>
    <s v="Andrew Lewis"/>
    <x v="31"/>
    <s v="Daegu"/>
    <x v="2"/>
    <x v="9"/>
    <x v="88"/>
    <x v="6"/>
    <s v="Strategic"/>
    <x v="8"/>
    <n v="6.48"/>
    <n v="1"/>
    <n v="0"/>
    <n v="3.1103999999999998"/>
    <x v="86"/>
    <n v="6.48"/>
    <x v="1"/>
    <x v="3"/>
    <x v="1"/>
    <n v="0.47999999999999993"/>
  </r>
  <r>
    <n v="20230504"/>
    <s v="Benjamin Bailey"/>
    <x v="9"/>
    <s v="Paris"/>
    <x v="0"/>
    <x v="2"/>
    <x v="3"/>
    <x v="1"/>
    <s v="Strategic"/>
    <x v="4"/>
    <n v="32.448"/>
    <n v="2"/>
    <n v="0.2"/>
    <n v="7.3007999999999997"/>
    <x v="2419"/>
    <n v="16.224"/>
    <x v="3"/>
    <x v="5"/>
    <x v="1"/>
    <n v="0.22499999999999998"/>
  </r>
  <r>
    <n v="20230504"/>
    <s v="Benjamin Bailey"/>
    <x v="9"/>
    <s v="Paris"/>
    <x v="0"/>
    <x v="2"/>
    <x v="3"/>
    <x v="1"/>
    <s v="Strategic"/>
    <x v="2"/>
    <n v="26.388000000000002"/>
    <n v="4"/>
    <n v="0.7"/>
    <n v="-17.591999999999999"/>
    <x v="2210"/>
    <n v="6.5970000000000004"/>
    <x v="3"/>
    <x v="5"/>
    <x v="1"/>
    <n v="-0.66666666666666663"/>
  </r>
  <r>
    <n v="20230504"/>
    <s v="Benjamin Bailey"/>
    <x v="9"/>
    <s v="Paris"/>
    <x v="0"/>
    <x v="2"/>
    <x v="3"/>
    <x v="1"/>
    <s v="Strategic"/>
    <x v="2"/>
    <n v="373.47"/>
    <n v="5"/>
    <n v="0.4"/>
    <n v="-112.041"/>
    <x v="210"/>
    <n v="74.694000000000003"/>
    <x v="3"/>
    <x v="5"/>
    <x v="1"/>
    <n v="-0.3"/>
  </r>
  <r>
    <n v="20230504"/>
    <s v="Benjamin Bailey"/>
    <x v="9"/>
    <s v="Paris"/>
    <x v="0"/>
    <x v="2"/>
    <x v="3"/>
    <x v="1"/>
    <s v="Strategic"/>
    <x v="2"/>
    <n v="64.2"/>
    <n v="5"/>
    <n v="0.7"/>
    <n v="-44.94"/>
    <x v="2817"/>
    <n v="12.84"/>
    <x v="3"/>
    <x v="5"/>
    <x v="1"/>
    <n v="-0.7"/>
  </r>
  <r>
    <n v="20230504"/>
    <s v="Benjamin Bailey"/>
    <x v="9"/>
    <s v="Paris"/>
    <x v="0"/>
    <x v="2"/>
    <x v="3"/>
    <x v="1"/>
    <s v="Strategic"/>
    <x v="11"/>
    <n v="8"/>
    <n v="2"/>
    <n v="0.2"/>
    <n v="2.8"/>
    <x v="685"/>
    <n v="4"/>
    <x v="3"/>
    <x v="5"/>
    <x v="1"/>
    <n v="0.35"/>
  </r>
  <r>
    <n v="20220827"/>
    <s v="Warren Hemmings"/>
    <x v="32"/>
    <s v="Espoo"/>
    <x v="0"/>
    <x v="3"/>
    <x v="43"/>
    <x v="1"/>
    <s v="SMB"/>
    <x v="4"/>
    <n v="186.54"/>
    <n v="3"/>
    <n v="0"/>
    <n v="41.038800000000002"/>
    <x v="2029"/>
    <n v="62.18"/>
    <x v="0"/>
    <x v="6"/>
    <x v="2"/>
    <n v="0.22000000000000003"/>
  </r>
  <r>
    <n v="20200411"/>
    <s v="Alison Miller"/>
    <x v="23"/>
    <s v="The Hague"/>
    <x v="0"/>
    <x v="2"/>
    <x v="77"/>
    <x v="1"/>
    <s v="SMB"/>
    <x v="3"/>
    <n v="87.08"/>
    <n v="7"/>
    <n v="0"/>
    <n v="24.382400000000001"/>
    <x v="1606"/>
    <n v="12.44"/>
    <x v="2"/>
    <x v="3"/>
    <x v="1"/>
    <n v="0.28000000000000003"/>
  </r>
  <r>
    <n v="20200411"/>
    <s v="Alison Miller"/>
    <x v="23"/>
    <s v="The Hague"/>
    <x v="0"/>
    <x v="2"/>
    <x v="77"/>
    <x v="1"/>
    <s v="SMB"/>
    <x v="6"/>
    <n v="105.584"/>
    <n v="2"/>
    <n v="0.2"/>
    <n v="9.2385999999999999"/>
    <x v="519"/>
    <n v="52.792000000000002"/>
    <x v="2"/>
    <x v="3"/>
    <x v="1"/>
    <n v="8.7499999999999994E-2"/>
  </r>
  <r>
    <n v="20200411"/>
    <s v="Alison Miller"/>
    <x v="23"/>
    <s v="The Hague"/>
    <x v="0"/>
    <x v="2"/>
    <x v="77"/>
    <x v="1"/>
    <s v="SMB"/>
    <x v="9"/>
    <n v="217.44"/>
    <n v="6"/>
    <n v="0"/>
    <n v="91.324799999999996"/>
    <x v="1827"/>
    <n v="36.24"/>
    <x v="2"/>
    <x v="3"/>
    <x v="1"/>
    <n v="0.42"/>
  </r>
  <r>
    <n v="20230103"/>
    <s v="Katherine Watson"/>
    <x v="5"/>
    <s v="Shizuoka"/>
    <x v="2"/>
    <x v="4"/>
    <x v="31"/>
    <x v="6"/>
    <s v="SMB"/>
    <x v="5"/>
    <n v="31.744"/>
    <n v="2"/>
    <n v="0.2"/>
    <n v="3.968"/>
    <x v="1136"/>
    <n v="15.872"/>
    <x v="3"/>
    <x v="9"/>
    <x v="3"/>
    <n v="0.125"/>
  </r>
  <r>
    <n v="20230103"/>
    <s v="Katherine Watson"/>
    <x v="5"/>
    <s v="Shizuoka"/>
    <x v="2"/>
    <x v="4"/>
    <x v="31"/>
    <x v="6"/>
    <s v="SMB"/>
    <x v="7"/>
    <n v="5.4320000000000004"/>
    <n v="2"/>
    <n v="0.8"/>
    <n v="-13.58"/>
    <x v="2745"/>
    <n v="2.7160000000000002"/>
    <x v="3"/>
    <x v="9"/>
    <x v="3"/>
    <n v="-2.5"/>
  </r>
  <r>
    <n v="20230103"/>
    <s v="Katherine Watson"/>
    <x v="5"/>
    <s v="Shizuoka"/>
    <x v="2"/>
    <x v="4"/>
    <x v="31"/>
    <x v="6"/>
    <s v="SMB"/>
    <x v="2"/>
    <n v="913.43"/>
    <n v="5"/>
    <n v="0.3"/>
    <n v="-169.637"/>
    <x v="1049"/>
    <n v="182.68599999999998"/>
    <x v="3"/>
    <x v="9"/>
    <x v="3"/>
    <n v="-0.18571428571428572"/>
  </r>
  <r>
    <n v="20230103"/>
    <s v="Katherine Watson"/>
    <x v="5"/>
    <s v="Shizuoka"/>
    <x v="2"/>
    <x v="4"/>
    <x v="31"/>
    <x v="6"/>
    <s v="SMB"/>
    <x v="3"/>
    <n v="372.14400000000001"/>
    <n v="3"/>
    <n v="0.2"/>
    <n v="27.910799999999998"/>
    <x v="1699"/>
    <n v="124.048"/>
    <x v="3"/>
    <x v="9"/>
    <x v="3"/>
    <n v="7.4999999999999997E-2"/>
  </r>
  <r>
    <n v="20230429"/>
    <s v="Luke Churchill"/>
    <x v="2"/>
    <s v="Nuremberg"/>
    <x v="0"/>
    <x v="2"/>
    <x v="95"/>
    <x v="4"/>
    <s v="SMB"/>
    <x v="6"/>
    <n v="751.98400000000004"/>
    <n v="2"/>
    <n v="0.2"/>
    <n v="84.598200000000006"/>
    <x v="1576"/>
    <n v="375.99200000000002"/>
    <x v="3"/>
    <x v="3"/>
    <x v="1"/>
    <n v="0.1125"/>
  </r>
  <r>
    <n v="20230131"/>
    <s v="Claire Henderson"/>
    <x v="4"/>
    <s v="Toronto"/>
    <x v="1"/>
    <x v="1"/>
    <x v="50"/>
    <x v="1"/>
    <s v="Enterprise"/>
    <x v="6"/>
    <n v="604.76800000000003"/>
    <n v="4"/>
    <n v="0.2"/>
    <n v="60.476799999999997"/>
    <x v="7"/>
    <n v="151.19200000000001"/>
    <x v="3"/>
    <x v="9"/>
    <x v="3"/>
    <n v="9.9999999999999992E-2"/>
  </r>
  <r>
    <n v="20200907"/>
    <s v="Gavin Nash"/>
    <x v="1"/>
    <s v="Rochester"/>
    <x v="1"/>
    <x v="1"/>
    <x v="29"/>
    <x v="2"/>
    <s v="Strategic"/>
    <x v="8"/>
    <n v="27.36"/>
    <n v="4"/>
    <n v="0"/>
    <n v="7.3872"/>
    <x v="2330"/>
    <n v="6.84"/>
    <x v="2"/>
    <x v="8"/>
    <x v="2"/>
    <n v="0.27"/>
  </r>
  <r>
    <n v="20200907"/>
    <s v="Gavin Nash"/>
    <x v="1"/>
    <s v="Rochester"/>
    <x v="1"/>
    <x v="1"/>
    <x v="29"/>
    <x v="2"/>
    <s v="Strategic"/>
    <x v="8"/>
    <n v="20.56"/>
    <n v="2"/>
    <n v="0"/>
    <n v="9.6631999999999998"/>
    <x v="2818"/>
    <n v="10.28"/>
    <x v="2"/>
    <x v="8"/>
    <x v="2"/>
    <n v="0.47000000000000003"/>
  </r>
  <r>
    <n v="20200907"/>
    <s v="Gavin Nash"/>
    <x v="1"/>
    <s v="Rochester"/>
    <x v="1"/>
    <x v="1"/>
    <x v="29"/>
    <x v="2"/>
    <s v="Strategic"/>
    <x v="2"/>
    <n v="83.92"/>
    <n v="5"/>
    <n v="0.2"/>
    <n v="31.47"/>
    <x v="2819"/>
    <n v="16.783999999999999"/>
    <x v="2"/>
    <x v="8"/>
    <x v="2"/>
    <n v="0.375"/>
  </r>
  <r>
    <n v="20220612"/>
    <s v="Irene Walsh"/>
    <x v="1"/>
    <s v="New York City"/>
    <x v="1"/>
    <x v="1"/>
    <x v="9"/>
    <x v="1"/>
    <s v="SMB"/>
    <x v="2"/>
    <n v="902.71199999999999"/>
    <n v="3"/>
    <n v="0.2"/>
    <n v="33.851700000000001"/>
    <x v="946"/>
    <n v="300.904"/>
    <x v="0"/>
    <x v="1"/>
    <x v="1"/>
    <n v="3.7499999999999999E-2"/>
  </r>
  <r>
    <n v="20221018"/>
    <s v="Pippa Chapman"/>
    <x v="1"/>
    <s v="Philadelphia"/>
    <x v="1"/>
    <x v="1"/>
    <x v="74"/>
    <x v="0"/>
    <s v="Enterprise"/>
    <x v="0"/>
    <n v="120.666"/>
    <n v="2"/>
    <n v="0.15"/>
    <n v="21.294"/>
    <x v="2086"/>
    <n v="60.332999999999998"/>
    <x v="0"/>
    <x v="2"/>
    <x v="0"/>
    <n v="0.17647058823529413"/>
  </r>
  <r>
    <n v="20201227"/>
    <s v="Carl Langdon"/>
    <x v="5"/>
    <s v="Saitama"/>
    <x v="2"/>
    <x v="4"/>
    <x v="33"/>
    <x v="1"/>
    <s v="SMB"/>
    <x v="2"/>
    <n v="4.984"/>
    <n v="1"/>
    <n v="0.8"/>
    <n v="-8.4727999999999994"/>
    <x v="2820"/>
    <n v="4.984"/>
    <x v="2"/>
    <x v="4"/>
    <x v="0"/>
    <n v="-1.7"/>
  </r>
  <r>
    <n v="20221125"/>
    <s v="Samantha Paterson"/>
    <x v="4"/>
    <s v="Toronto"/>
    <x v="1"/>
    <x v="1"/>
    <x v="8"/>
    <x v="5"/>
    <s v="Enterprise"/>
    <x v="4"/>
    <n v="82.26"/>
    <n v="3"/>
    <n v="0"/>
    <n v="33.726599999999998"/>
    <x v="1183"/>
    <n v="27.42"/>
    <x v="0"/>
    <x v="0"/>
    <x v="0"/>
    <n v="0.40999999999999992"/>
  </r>
  <r>
    <n v="20221111"/>
    <s v="Samantha Murray"/>
    <x v="1"/>
    <s v="Los Angeles"/>
    <x v="1"/>
    <x v="1"/>
    <x v="21"/>
    <x v="1"/>
    <s v="SMB"/>
    <x v="3"/>
    <n v="29.74"/>
    <n v="1"/>
    <n v="0"/>
    <n v="4.4610000000000003"/>
    <x v="1158"/>
    <n v="29.74"/>
    <x v="0"/>
    <x v="0"/>
    <x v="0"/>
    <n v="0.15000000000000002"/>
  </r>
  <r>
    <n v="20210105"/>
    <s v="Evan Ogden"/>
    <x v="1"/>
    <s v="Los Angeles"/>
    <x v="1"/>
    <x v="1"/>
    <x v="29"/>
    <x v="2"/>
    <s v="Enterprise"/>
    <x v="7"/>
    <n v="87.36"/>
    <n v="6"/>
    <n v="0"/>
    <n v="23.587199999999999"/>
    <x v="995"/>
    <n v="14.56"/>
    <x v="1"/>
    <x v="9"/>
    <x v="3"/>
    <n v="0.27"/>
  </r>
  <r>
    <n v="20210105"/>
    <s v="Evan Ogden"/>
    <x v="1"/>
    <s v="Los Angeles"/>
    <x v="1"/>
    <x v="1"/>
    <x v="29"/>
    <x v="2"/>
    <s v="Enterprise"/>
    <x v="2"/>
    <n v="56.16"/>
    <n v="6"/>
    <n v="0.2"/>
    <n v="17.55"/>
    <x v="700"/>
    <n v="9.36"/>
    <x v="1"/>
    <x v="9"/>
    <x v="3"/>
    <n v="0.31250000000000006"/>
  </r>
  <r>
    <n v="20230322"/>
    <s v="Diana Black"/>
    <x v="2"/>
    <s v="Nuremberg"/>
    <x v="0"/>
    <x v="2"/>
    <x v="61"/>
    <x v="1"/>
    <s v="Strategic"/>
    <x v="7"/>
    <n v="64.384"/>
    <n v="1"/>
    <n v="0.2"/>
    <n v="8.048"/>
    <x v="1661"/>
    <n v="64.384"/>
    <x v="3"/>
    <x v="10"/>
    <x v="3"/>
    <n v="0.125"/>
  </r>
  <r>
    <n v="20211112"/>
    <s v="Benjamin Bower"/>
    <x v="5"/>
    <s v="Tokyo"/>
    <x v="2"/>
    <x v="4"/>
    <x v="27"/>
    <x v="1"/>
    <s v="Strategic"/>
    <x v="3"/>
    <n v="64.784000000000006"/>
    <n v="1"/>
    <n v="0.2"/>
    <n v="-14.5764"/>
    <x v="908"/>
    <n v="64.784000000000006"/>
    <x v="1"/>
    <x v="0"/>
    <x v="0"/>
    <n v="-0.22499999999999998"/>
  </r>
  <r>
    <n v="20211112"/>
    <s v="Benjamin Bower"/>
    <x v="5"/>
    <s v="Tokyo"/>
    <x v="2"/>
    <x v="4"/>
    <x v="27"/>
    <x v="1"/>
    <s v="Strategic"/>
    <x v="8"/>
    <n v="15.552"/>
    <n v="3"/>
    <n v="0.2"/>
    <n v="5.6375999999999999"/>
    <x v="221"/>
    <n v="5.1840000000000002"/>
    <x v="1"/>
    <x v="0"/>
    <x v="0"/>
    <n v="0.36249999999999999"/>
  </r>
  <r>
    <n v="20211112"/>
    <s v="Benjamin Bower"/>
    <x v="5"/>
    <s v="Tokyo"/>
    <x v="2"/>
    <x v="4"/>
    <x v="27"/>
    <x v="1"/>
    <s v="Strategic"/>
    <x v="10"/>
    <n v="223.88800000000001"/>
    <n v="7"/>
    <n v="0.2"/>
    <n v="69.965000000000003"/>
    <x v="1627"/>
    <n v="31.984000000000002"/>
    <x v="1"/>
    <x v="0"/>
    <x v="0"/>
    <n v="0.3125"/>
  </r>
  <r>
    <n v="20200909"/>
    <s v="Jasmine Springer"/>
    <x v="10"/>
    <s v="Sydney"/>
    <x v="2"/>
    <x v="8"/>
    <x v="51"/>
    <x v="9"/>
    <s v="SMB"/>
    <x v="8"/>
    <n v="10.896000000000001"/>
    <n v="3"/>
    <n v="0.2"/>
    <n v="3.4049999999999998"/>
    <x v="2821"/>
    <n v="3.6320000000000001"/>
    <x v="2"/>
    <x v="8"/>
    <x v="2"/>
    <n v="0.31249999999999994"/>
  </r>
  <r>
    <n v="20220318"/>
    <s v="James Fisher"/>
    <x v="1"/>
    <s v="Los Angeles"/>
    <x v="1"/>
    <x v="1"/>
    <x v="47"/>
    <x v="4"/>
    <s v="SMB"/>
    <x v="6"/>
    <n v="84.784000000000006"/>
    <n v="2"/>
    <n v="0.2"/>
    <n v="-20.136199999999999"/>
    <x v="523"/>
    <n v="42.392000000000003"/>
    <x v="0"/>
    <x v="10"/>
    <x v="3"/>
    <n v="-0.23749999999999996"/>
  </r>
  <r>
    <n v="20220208"/>
    <s v="Charles Ross"/>
    <x v="5"/>
    <s v="Tokyo"/>
    <x v="2"/>
    <x v="4"/>
    <x v="25"/>
    <x v="6"/>
    <s v="Strategic"/>
    <x v="1"/>
    <n v="241.5"/>
    <n v="4"/>
    <n v="0.3"/>
    <n v="0"/>
    <x v="902"/>
    <n v="60.375"/>
    <x v="0"/>
    <x v="11"/>
    <x v="3"/>
    <n v="0"/>
  </r>
  <r>
    <n v="20221127"/>
    <s v="Charles Buckland"/>
    <x v="29"/>
    <s v="Jeddah"/>
    <x v="0"/>
    <x v="6"/>
    <x v="10"/>
    <x v="5"/>
    <s v="Enterprise"/>
    <x v="9"/>
    <n v="59.97"/>
    <n v="3"/>
    <n v="0"/>
    <n v="14.9925"/>
    <x v="1058"/>
    <n v="19.989999999999998"/>
    <x v="0"/>
    <x v="0"/>
    <x v="0"/>
    <n v="0.25"/>
  </r>
  <r>
    <n v="20221127"/>
    <s v="Charles Buckland"/>
    <x v="29"/>
    <s v="Jeddah"/>
    <x v="0"/>
    <x v="6"/>
    <x v="10"/>
    <x v="5"/>
    <s v="Enterprise"/>
    <x v="8"/>
    <n v="13.36"/>
    <n v="2"/>
    <n v="0"/>
    <n v="6.4127999999999998"/>
    <x v="127"/>
    <n v="6.68"/>
    <x v="0"/>
    <x v="0"/>
    <x v="0"/>
    <n v="0.48"/>
  </r>
  <r>
    <n v="20230905"/>
    <s v="Luke Mills"/>
    <x v="1"/>
    <s v="San Diego"/>
    <x v="1"/>
    <x v="1"/>
    <x v="43"/>
    <x v="1"/>
    <s v="Strategic"/>
    <x v="2"/>
    <n v="11.808"/>
    <n v="3"/>
    <n v="0.2"/>
    <n v="4.1327999999999996"/>
    <x v="2654"/>
    <n v="3.9359999999999999"/>
    <x v="3"/>
    <x v="8"/>
    <x v="2"/>
    <n v="0.35"/>
  </r>
  <r>
    <n v="20210528"/>
    <s v="Sue Miller"/>
    <x v="29"/>
    <s v="Dhahran"/>
    <x v="0"/>
    <x v="6"/>
    <x v="42"/>
    <x v="2"/>
    <s v="SMB"/>
    <x v="3"/>
    <n v="16.239999999999998"/>
    <n v="1"/>
    <n v="0"/>
    <n v="2.4359999999999999"/>
    <x v="2482"/>
    <n v="16.239999999999998"/>
    <x v="1"/>
    <x v="5"/>
    <x v="1"/>
    <n v="0.15000000000000002"/>
  </r>
  <r>
    <n v="20210528"/>
    <s v="Sue Miller"/>
    <x v="29"/>
    <s v="Dhahran"/>
    <x v="0"/>
    <x v="6"/>
    <x v="42"/>
    <x v="2"/>
    <s v="SMB"/>
    <x v="3"/>
    <n v="77.55"/>
    <n v="5"/>
    <n v="0"/>
    <n v="21.713999999999999"/>
    <x v="178"/>
    <n v="15.51"/>
    <x v="1"/>
    <x v="5"/>
    <x v="1"/>
    <n v="0.27999999999999997"/>
  </r>
  <r>
    <n v="20201101"/>
    <s v="Thomas Ross"/>
    <x v="30"/>
    <s v="Buenos Aires"/>
    <x v="1"/>
    <x v="7"/>
    <x v="12"/>
    <x v="6"/>
    <s v="Strategic"/>
    <x v="7"/>
    <n v="76.12"/>
    <n v="2"/>
    <n v="0"/>
    <n v="22.0748"/>
    <x v="527"/>
    <n v="38.06"/>
    <x v="2"/>
    <x v="0"/>
    <x v="0"/>
    <n v="0.28999999999999998"/>
  </r>
  <r>
    <n v="20221228"/>
    <s v="Amy Simpson"/>
    <x v="24"/>
    <s v="Guadalajara"/>
    <x v="1"/>
    <x v="7"/>
    <x v="57"/>
    <x v="5"/>
    <s v="Enterprise"/>
    <x v="11"/>
    <n v="17.184000000000001"/>
    <n v="6"/>
    <n v="0.2"/>
    <n v="6.2291999999999996"/>
    <x v="2428"/>
    <n v="2.8640000000000003"/>
    <x v="0"/>
    <x v="4"/>
    <x v="0"/>
    <n v="0.36249999999999993"/>
  </r>
  <r>
    <n v="20231205"/>
    <s v="Anthony Mackay"/>
    <x v="1"/>
    <s v="New York City"/>
    <x v="1"/>
    <x v="1"/>
    <x v="76"/>
    <x v="2"/>
    <s v="Strategic"/>
    <x v="8"/>
    <n v="11.76"/>
    <n v="2"/>
    <n v="0"/>
    <n v="5.7624000000000004"/>
    <x v="1103"/>
    <n v="5.88"/>
    <x v="3"/>
    <x v="4"/>
    <x v="0"/>
    <n v="0.49000000000000005"/>
  </r>
  <r>
    <n v="20231224"/>
    <s v="Frank Davidson"/>
    <x v="29"/>
    <s v="Riyadh"/>
    <x v="0"/>
    <x v="6"/>
    <x v="7"/>
    <x v="4"/>
    <s v="Enterprise"/>
    <x v="4"/>
    <n v="27.46"/>
    <n v="2"/>
    <n v="0"/>
    <n v="9.8856000000000002"/>
    <x v="1089"/>
    <n v="13.73"/>
    <x v="3"/>
    <x v="4"/>
    <x v="0"/>
    <n v="0.36"/>
  </r>
  <r>
    <n v="20221202"/>
    <s v="Jonathan Gibson"/>
    <x v="31"/>
    <s v="Daegu"/>
    <x v="2"/>
    <x v="9"/>
    <x v="72"/>
    <x v="4"/>
    <s v="SMB"/>
    <x v="6"/>
    <n v="137.94"/>
    <n v="3"/>
    <n v="0"/>
    <n v="35.864400000000003"/>
    <x v="2686"/>
    <n v="45.98"/>
    <x v="0"/>
    <x v="4"/>
    <x v="0"/>
    <n v="0.26"/>
  </r>
  <r>
    <n v="20221202"/>
    <s v="Jonathan Gibson"/>
    <x v="31"/>
    <s v="Daegu"/>
    <x v="2"/>
    <x v="9"/>
    <x v="72"/>
    <x v="4"/>
    <s v="SMB"/>
    <x v="4"/>
    <n v="111.15"/>
    <n v="5"/>
    <n v="0"/>
    <n v="48.905999999999999"/>
    <x v="2678"/>
    <n v="22.23"/>
    <x v="0"/>
    <x v="4"/>
    <x v="0"/>
    <n v="0.43999999999999995"/>
  </r>
  <r>
    <n v="20221202"/>
    <s v="Jonathan Gibson"/>
    <x v="31"/>
    <s v="Seoul"/>
    <x v="2"/>
    <x v="9"/>
    <x v="72"/>
    <x v="4"/>
    <s v="SMB"/>
    <x v="7"/>
    <n v="901.95"/>
    <n v="3"/>
    <n v="0"/>
    <n v="297.64350000000002"/>
    <x v="1660"/>
    <n v="300.65000000000003"/>
    <x v="0"/>
    <x v="4"/>
    <x v="0"/>
    <n v="0.33"/>
  </r>
  <r>
    <n v="20221202"/>
    <s v="Jonathan Gibson"/>
    <x v="31"/>
    <s v="Seoul"/>
    <x v="2"/>
    <x v="9"/>
    <x v="72"/>
    <x v="4"/>
    <s v="SMB"/>
    <x v="2"/>
    <n v="366.00900000000001"/>
    <n v="3"/>
    <n v="0.3"/>
    <n v="-47.058300000000003"/>
    <x v="2822"/>
    <n v="122.003"/>
    <x v="0"/>
    <x v="4"/>
    <x v="0"/>
    <n v="-0.12857142857142859"/>
  </r>
  <r>
    <n v="20200630"/>
    <s v="John MacDonald"/>
    <x v="3"/>
    <s v="Stockholm"/>
    <x v="0"/>
    <x v="3"/>
    <x v="19"/>
    <x v="2"/>
    <s v="SMB"/>
    <x v="8"/>
    <n v="310.68799999999999"/>
    <n v="7"/>
    <n v="0.2"/>
    <n v="108.74079999999999"/>
    <x v="1311"/>
    <n v="44.384"/>
    <x v="2"/>
    <x v="1"/>
    <x v="1"/>
    <n v="0.35"/>
  </r>
  <r>
    <n v="20200903"/>
    <s v="Trevor Jones"/>
    <x v="5"/>
    <s v="Tokyo"/>
    <x v="2"/>
    <x v="4"/>
    <x v="57"/>
    <x v="5"/>
    <s v="Enterprise"/>
    <x v="2"/>
    <n v="7.68"/>
    <n v="5"/>
    <n v="0.8"/>
    <n v="-11.52"/>
    <x v="2369"/>
    <n v="1.536"/>
    <x v="2"/>
    <x v="8"/>
    <x v="2"/>
    <n v="-1.5"/>
  </r>
  <r>
    <n v="20231103"/>
    <s v="Joshua Vaughan"/>
    <x v="24"/>
    <s v="Toluca"/>
    <x v="1"/>
    <x v="7"/>
    <x v="46"/>
    <x v="8"/>
    <s v="Enterprise"/>
    <x v="1"/>
    <n v="155.37200000000001"/>
    <n v="2"/>
    <n v="0.3"/>
    <n v="-35.513599999999997"/>
    <x v="966"/>
    <n v="77.686000000000007"/>
    <x v="3"/>
    <x v="0"/>
    <x v="0"/>
    <n v="-0.22857142857142854"/>
  </r>
  <r>
    <n v="20210413"/>
    <s v="Boris Walsh"/>
    <x v="16"/>
    <s v="Santiago"/>
    <x v="1"/>
    <x v="7"/>
    <x v="52"/>
    <x v="3"/>
    <s v="SMB"/>
    <x v="3"/>
    <n v="10.744"/>
    <n v="1"/>
    <n v="0.2"/>
    <n v="0.80579999999999996"/>
    <x v="1123"/>
    <n v="10.744"/>
    <x v="1"/>
    <x v="3"/>
    <x v="1"/>
    <n v="7.4999999999999997E-2"/>
  </r>
  <r>
    <n v="20211205"/>
    <s v="Ian Sharp"/>
    <x v="15"/>
    <s v="London"/>
    <x v="0"/>
    <x v="0"/>
    <x v="60"/>
    <x v="9"/>
    <s v="SMB"/>
    <x v="2"/>
    <n v="232.4"/>
    <n v="5"/>
    <n v="0.2"/>
    <n v="78.435000000000002"/>
    <x v="973"/>
    <n v="46.480000000000004"/>
    <x v="1"/>
    <x v="4"/>
    <x v="0"/>
    <n v="0.33750000000000002"/>
  </r>
  <r>
    <n v="20211205"/>
    <s v="Ian Sharp"/>
    <x v="15"/>
    <s v="London"/>
    <x v="0"/>
    <x v="0"/>
    <x v="60"/>
    <x v="9"/>
    <s v="SMB"/>
    <x v="1"/>
    <n v="164.64599999999999"/>
    <n v="3"/>
    <n v="0.1"/>
    <n v="12.8058"/>
    <x v="2148"/>
    <n v="54.881999999999998"/>
    <x v="1"/>
    <x v="4"/>
    <x v="0"/>
    <n v="7.7777777777777779E-2"/>
  </r>
  <r>
    <n v="20211205"/>
    <s v="Ian Sharp"/>
    <x v="15"/>
    <s v="London"/>
    <x v="0"/>
    <x v="0"/>
    <x v="60"/>
    <x v="9"/>
    <s v="SMB"/>
    <x v="8"/>
    <n v="22.68"/>
    <n v="2"/>
    <n v="0"/>
    <n v="11.113200000000001"/>
    <x v="999"/>
    <n v="11.34"/>
    <x v="1"/>
    <x v="4"/>
    <x v="0"/>
    <n v="0.49000000000000005"/>
  </r>
  <r>
    <n v="20220201"/>
    <s v="Steven Henderson"/>
    <x v="1"/>
    <s v="New York City"/>
    <x v="1"/>
    <x v="1"/>
    <x v="20"/>
    <x v="2"/>
    <s v="Strategic"/>
    <x v="8"/>
    <n v="105.52"/>
    <n v="4"/>
    <n v="0"/>
    <n v="48.539200000000001"/>
    <x v="147"/>
    <n v="26.38"/>
    <x v="0"/>
    <x v="11"/>
    <x v="3"/>
    <n v="0.46"/>
  </r>
  <r>
    <n v="20230709"/>
    <s v="Emma Watson"/>
    <x v="13"/>
    <s v="Quezon City"/>
    <x v="2"/>
    <x v="9"/>
    <x v="66"/>
    <x v="8"/>
    <s v="Strategic"/>
    <x v="4"/>
    <n v="83.92"/>
    <n v="4"/>
    <n v="0"/>
    <n v="5.8743999999999996"/>
    <x v="194"/>
    <n v="20.98"/>
    <x v="3"/>
    <x v="7"/>
    <x v="2"/>
    <n v="6.9999999999999993E-2"/>
  </r>
  <r>
    <n v="20230709"/>
    <s v="Emma Watson"/>
    <x v="13"/>
    <s v="Quezon City"/>
    <x v="2"/>
    <x v="9"/>
    <x v="66"/>
    <x v="8"/>
    <s v="Strategic"/>
    <x v="9"/>
    <n v="141.9"/>
    <n v="5"/>
    <n v="0"/>
    <n v="58.179000000000002"/>
    <x v="749"/>
    <n v="28.380000000000003"/>
    <x v="3"/>
    <x v="7"/>
    <x v="2"/>
    <n v="0.41"/>
  </r>
  <r>
    <n v="20230709"/>
    <s v="Emma Watson"/>
    <x v="13"/>
    <s v="Quezon City"/>
    <x v="2"/>
    <x v="9"/>
    <x v="66"/>
    <x v="8"/>
    <s v="Strategic"/>
    <x v="4"/>
    <n v="39.979999999999997"/>
    <n v="2"/>
    <n v="0"/>
    <n v="9.1953999999999994"/>
    <x v="1374"/>
    <n v="19.989999999999998"/>
    <x v="3"/>
    <x v="7"/>
    <x v="2"/>
    <n v="0.23"/>
  </r>
  <r>
    <n v="20230709"/>
    <s v="Emma Watson"/>
    <x v="13"/>
    <s v="Quezon City"/>
    <x v="2"/>
    <x v="9"/>
    <x v="66"/>
    <x v="8"/>
    <s v="Strategic"/>
    <x v="5"/>
    <n v="28.91"/>
    <n v="7"/>
    <n v="0"/>
    <n v="8.673"/>
    <x v="2823"/>
    <n v="4.13"/>
    <x v="3"/>
    <x v="7"/>
    <x v="2"/>
    <n v="0.3"/>
  </r>
  <r>
    <n v="20230709"/>
    <s v="Emma Watson"/>
    <x v="13"/>
    <s v="Quezon City"/>
    <x v="2"/>
    <x v="9"/>
    <x v="66"/>
    <x v="8"/>
    <s v="Strategic"/>
    <x v="5"/>
    <n v="174.95"/>
    <n v="5"/>
    <n v="0"/>
    <n v="45.487000000000002"/>
    <x v="2596"/>
    <n v="34.989999999999995"/>
    <x v="3"/>
    <x v="7"/>
    <x v="2"/>
    <n v="0.26"/>
  </r>
  <r>
    <n v="20211211"/>
    <s v="Jack Graham"/>
    <x v="1"/>
    <s v="Anaheim"/>
    <x v="1"/>
    <x v="1"/>
    <x v="5"/>
    <x v="2"/>
    <s v="Enterprise"/>
    <x v="2"/>
    <n v="110.52800000000001"/>
    <n v="4"/>
    <n v="0.2"/>
    <n v="38.684800000000003"/>
    <x v="681"/>
    <n v="27.632000000000001"/>
    <x v="1"/>
    <x v="4"/>
    <x v="0"/>
    <n v="0.35000000000000003"/>
  </r>
  <r>
    <n v="20221116"/>
    <s v="Gavin Mitchell"/>
    <x v="3"/>
    <s v="Gothenburg"/>
    <x v="0"/>
    <x v="3"/>
    <x v="20"/>
    <x v="2"/>
    <s v="Strategic"/>
    <x v="2"/>
    <n v="630.024"/>
    <n v="4"/>
    <n v="0.4"/>
    <n v="-199.5076"/>
    <x v="2329"/>
    <n v="157.506"/>
    <x v="0"/>
    <x v="0"/>
    <x v="0"/>
    <n v="-0.31666666666666665"/>
  </r>
  <r>
    <n v="20220510"/>
    <s v="Boris Walsh"/>
    <x v="17"/>
    <s v="Madrid"/>
    <x v="0"/>
    <x v="2"/>
    <x v="52"/>
    <x v="3"/>
    <s v="SMB"/>
    <x v="5"/>
    <n v="27.86"/>
    <n v="7"/>
    <n v="0"/>
    <n v="9.1937999999999995"/>
    <x v="182"/>
    <n v="3.98"/>
    <x v="0"/>
    <x v="5"/>
    <x v="1"/>
    <n v="0.33"/>
  </r>
  <r>
    <n v="20230311"/>
    <s v="Carol Forsyth"/>
    <x v="5"/>
    <s v="Aichi"/>
    <x v="2"/>
    <x v="4"/>
    <x v="38"/>
    <x v="6"/>
    <s v="SMB"/>
    <x v="2"/>
    <n v="933.40800000000002"/>
    <n v="4"/>
    <n v="0.3"/>
    <n v="-173.34719999999999"/>
    <x v="622"/>
    <n v="233.352"/>
    <x v="3"/>
    <x v="10"/>
    <x v="3"/>
    <n v="-0.18571428571428569"/>
  </r>
  <r>
    <n v="20221218"/>
    <s v="Diana Taylor"/>
    <x v="5"/>
    <s v="Hyogo"/>
    <x v="2"/>
    <x v="4"/>
    <x v="57"/>
    <x v="5"/>
    <s v="Strategic"/>
    <x v="8"/>
    <n v="51.84"/>
    <n v="10"/>
    <n v="0.2"/>
    <n v="18.143999999999998"/>
    <x v="86"/>
    <n v="5.1840000000000002"/>
    <x v="0"/>
    <x v="4"/>
    <x v="0"/>
    <n v="0.34999999999999992"/>
  </r>
  <r>
    <n v="20221218"/>
    <s v="Diana Taylor"/>
    <x v="5"/>
    <s v="Hyogo"/>
    <x v="2"/>
    <x v="4"/>
    <x v="57"/>
    <x v="5"/>
    <s v="Strategic"/>
    <x v="9"/>
    <n v="165.6"/>
    <n v="3"/>
    <n v="0.2"/>
    <n v="-6.21"/>
    <x v="2032"/>
    <n v="55.199999999999996"/>
    <x v="0"/>
    <x v="4"/>
    <x v="0"/>
    <n v="-3.7499999999999999E-2"/>
  </r>
  <r>
    <n v="20230407"/>
    <s v="Joe Allan"/>
    <x v="23"/>
    <s v="Amsterdam"/>
    <x v="0"/>
    <x v="2"/>
    <x v="78"/>
    <x v="0"/>
    <s v="Enterprise"/>
    <x v="8"/>
    <n v="106.32"/>
    <n v="3"/>
    <n v="0"/>
    <n v="49.970399999999998"/>
    <x v="128"/>
    <n v="35.44"/>
    <x v="3"/>
    <x v="3"/>
    <x v="1"/>
    <n v="0.47000000000000003"/>
  </r>
  <r>
    <n v="20230510"/>
    <s v="Natalie Skinner"/>
    <x v="4"/>
    <s v="Toronto"/>
    <x v="1"/>
    <x v="1"/>
    <x v="33"/>
    <x v="1"/>
    <s v="Enterprise"/>
    <x v="2"/>
    <n v="147.91999999999999"/>
    <n v="5"/>
    <n v="0.2"/>
    <n v="46.225000000000001"/>
    <x v="839"/>
    <n v="29.583999999999996"/>
    <x v="3"/>
    <x v="5"/>
    <x v="1"/>
    <n v="0.31250000000000006"/>
  </r>
  <r>
    <n v="20230510"/>
    <s v="Natalie Skinner"/>
    <x v="4"/>
    <s v="Toronto"/>
    <x v="1"/>
    <x v="1"/>
    <x v="33"/>
    <x v="1"/>
    <s v="Enterprise"/>
    <x v="3"/>
    <n v="104.28"/>
    <n v="3"/>
    <n v="0"/>
    <n v="26.07"/>
    <x v="54"/>
    <n v="34.76"/>
    <x v="3"/>
    <x v="5"/>
    <x v="1"/>
    <n v="0.25"/>
  </r>
  <r>
    <n v="20230510"/>
    <s v="Natalie Skinner"/>
    <x v="4"/>
    <s v="Toronto"/>
    <x v="1"/>
    <x v="1"/>
    <x v="33"/>
    <x v="1"/>
    <s v="Enterprise"/>
    <x v="2"/>
    <n v="286.85000000000002"/>
    <n v="1"/>
    <n v="0"/>
    <n v="63.106999999999999"/>
    <x v="766"/>
    <n v="286.85000000000002"/>
    <x v="3"/>
    <x v="5"/>
    <x v="1"/>
    <n v="0.21999999999999997"/>
  </r>
  <r>
    <n v="20230510"/>
    <s v="Natalie Skinner"/>
    <x v="4"/>
    <s v="Toronto"/>
    <x v="1"/>
    <x v="1"/>
    <x v="33"/>
    <x v="1"/>
    <s v="Enterprise"/>
    <x v="3"/>
    <n v="66.959999999999994"/>
    <n v="4"/>
    <n v="0"/>
    <n v="2.6783999999999999"/>
    <x v="2456"/>
    <n v="16.739999999999998"/>
    <x v="3"/>
    <x v="5"/>
    <x v="1"/>
    <n v="0.04"/>
  </r>
  <r>
    <n v="20230510"/>
    <s v="Natalie Skinner"/>
    <x v="4"/>
    <s v="Toronto"/>
    <x v="1"/>
    <x v="1"/>
    <x v="33"/>
    <x v="1"/>
    <s v="Enterprise"/>
    <x v="9"/>
    <n v="199.98"/>
    <n v="2"/>
    <n v="0"/>
    <n v="87.991200000000006"/>
    <x v="1521"/>
    <n v="99.99"/>
    <x v="3"/>
    <x v="5"/>
    <x v="1"/>
    <n v="0.44000000000000006"/>
  </r>
  <r>
    <n v="20231013"/>
    <s v="Stewart Marshall"/>
    <x v="30"/>
    <s v="Buenos Aires"/>
    <x v="1"/>
    <x v="7"/>
    <x v="34"/>
    <x v="8"/>
    <s v="SMB"/>
    <x v="9"/>
    <n v="45"/>
    <n v="3"/>
    <n v="0"/>
    <n v="4.95"/>
    <x v="46"/>
    <n v="15"/>
    <x v="3"/>
    <x v="2"/>
    <x v="0"/>
    <n v="0.11"/>
  </r>
  <r>
    <n v="20231013"/>
    <s v="Stewart Marshall"/>
    <x v="30"/>
    <s v="Buenos Aires"/>
    <x v="1"/>
    <x v="7"/>
    <x v="34"/>
    <x v="8"/>
    <s v="SMB"/>
    <x v="11"/>
    <n v="17.899999999999999"/>
    <n v="5"/>
    <n v="0"/>
    <n v="8.7710000000000008"/>
    <x v="107"/>
    <n v="3.5799999999999996"/>
    <x v="3"/>
    <x v="2"/>
    <x v="0"/>
    <n v="0.4900000000000001"/>
  </r>
  <r>
    <n v="20231013"/>
    <s v="Stewart Marshall"/>
    <x v="30"/>
    <s v="Buenos Aires"/>
    <x v="1"/>
    <x v="7"/>
    <x v="34"/>
    <x v="8"/>
    <s v="SMB"/>
    <x v="4"/>
    <n v="40.479999999999997"/>
    <n v="2"/>
    <n v="0"/>
    <n v="17.406400000000001"/>
    <x v="2824"/>
    <n v="20.239999999999998"/>
    <x v="3"/>
    <x v="2"/>
    <x v="0"/>
    <n v="0.43000000000000005"/>
  </r>
  <r>
    <n v="20231013"/>
    <s v="Stewart Marshall"/>
    <x v="30"/>
    <s v="Buenos Aires"/>
    <x v="1"/>
    <x v="7"/>
    <x v="34"/>
    <x v="8"/>
    <s v="SMB"/>
    <x v="0"/>
    <n v="2154.9"/>
    <n v="5"/>
    <n v="0"/>
    <n v="129.29400000000001"/>
    <x v="2825"/>
    <n v="430.98"/>
    <x v="3"/>
    <x v="2"/>
    <x v="0"/>
    <n v="6.0000000000000005E-2"/>
  </r>
  <r>
    <n v="20220829"/>
    <s v="Peter Knox"/>
    <x v="24"/>
    <s v="Guadalajara"/>
    <x v="1"/>
    <x v="7"/>
    <x v="64"/>
    <x v="9"/>
    <s v="Strategic"/>
    <x v="2"/>
    <n v="18.431999999999999"/>
    <n v="8"/>
    <n v="0.7"/>
    <n v="-12.288"/>
    <x v="2369"/>
    <n v="2.3039999999999998"/>
    <x v="0"/>
    <x v="6"/>
    <x v="2"/>
    <n v="-0.66666666666666674"/>
  </r>
  <r>
    <n v="20211002"/>
    <s v="Simon Payne"/>
    <x v="22"/>
    <s v="Moscow"/>
    <x v="0"/>
    <x v="11"/>
    <x v="31"/>
    <x v="6"/>
    <s v="SMB"/>
    <x v="8"/>
    <n v="10.944000000000001"/>
    <n v="2"/>
    <n v="0.2"/>
    <n v="0.95760000000000001"/>
    <x v="2826"/>
    <n v="5.4720000000000004"/>
    <x v="1"/>
    <x v="2"/>
    <x v="0"/>
    <n v="8.7499999999999994E-2"/>
  </r>
  <r>
    <n v="20231124"/>
    <s v="Joshua Glover"/>
    <x v="12"/>
    <s v="Brasília"/>
    <x v="1"/>
    <x v="7"/>
    <x v="64"/>
    <x v="9"/>
    <s v="SMB"/>
    <x v="8"/>
    <n v="4.3600000000000003"/>
    <n v="2"/>
    <n v="0"/>
    <n v="0.1744"/>
    <x v="494"/>
    <n v="2.1800000000000002"/>
    <x v="3"/>
    <x v="0"/>
    <x v="0"/>
    <n v="3.9999999999999994E-2"/>
  </r>
  <r>
    <n v="20231113"/>
    <s v="Fiona Allan"/>
    <x v="16"/>
    <s v="Puente Alto"/>
    <x v="1"/>
    <x v="7"/>
    <x v="72"/>
    <x v="4"/>
    <s v="Strategic"/>
    <x v="9"/>
    <n v="62.351999999999997"/>
    <n v="6"/>
    <n v="0.2"/>
    <n v="-10.9116"/>
    <x v="1650"/>
    <n v="10.391999999999999"/>
    <x v="3"/>
    <x v="0"/>
    <x v="0"/>
    <n v="-0.17500000000000002"/>
  </r>
  <r>
    <n v="20221220"/>
    <s v="Alexandra Dyer"/>
    <x v="9"/>
    <s v="Lyon"/>
    <x v="0"/>
    <x v="2"/>
    <x v="41"/>
    <x v="5"/>
    <s v="SMB"/>
    <x v="4"/>
    <n v="303.92"/>
    <n v="5"/>
    <n v="0.2"/>
    <n v="-30.391999999999999"/>
    <x v="1992"/>
    <n v="60.784000000000006"/>
    <x v="0"/>
    <x v="4"/>
    <x v="0"/>
    <n v="-9.9999999999999992E-2"/>
  </r>
  <r>
    <n v="20200330"/>
    <s v="Claire Springer"/>
    <x v="11"/>
    <s v="Luxembourg"/>
    <x v="0"/>
    <x v="2"/>
    <x v="68"/>
    <x v="4"/>
    <s v="SMB"/>
    <x v="3"/>
    <n v="129.30000000000001"/>
    <n v="2"/>
    <n v="0"/>
    <n v="6.4649999999999999"/>
    <x v="577"/>
    <n v="64.650000000000006"/>
    <x v="2"/>
    <x v="10"/>
    <x v="3"/>
    <n v="4.9999999999999996E-2"/>
  </r>
  <r>
    <n v="20231109"/>
    <s v="Rachel Bond"/>
    <x v="38"/>
    <s v="Beijing"/>
    <x v="2"/>
    <x v="9"/>
    <x v="25"/>
    <x v="6"/>
    <s v="Strategic"/>
    <x v="4"/>
    <n v="274.2"/>
    <n v="10"/>
    <n v="0"/>
    <n v="112.422"/>
    <x v="954"/>
    <n v="27.419999999999998"/>
    <x v="3"/>
    <x v="0"/>
    <x v="0"/>
    <n v="0.41000000000000003"/>
  </r>
  <r>
    <n v="20200914"/>
    <s v="Emma Stewart"/>
    <x v="5"/>
    <s v="Hiroshima"/>
    <x v="2"/>
    <x v="4"/>
    <x v="80"/>
    <x v="0"/>
    <s v="Strategic"/>
    <x v="11"/>
    <n v="6.048"/>
    <n v="4"/>
    <n v="0.2"/>
    <n v="-1.3608"/>
    <x v="2827"/>
    <n v="1.512"/>
    <x v="2"/>
    <x v="8"/>
    <x v="2"/>
    <n v="-0.22500000000000001"/>
  </r>
  <r>
    <n v="20200914"/>
    <s v="Emma Stewart"/>
    <x v="5"/>
    <s v="Hiroshima"/>
    <x v="2"/>
    <x v="4"/>
    <x v="80"/>
    <x v="0"/>
    <s v="Strategic"/>
    <x v="8"/>
    <n v="6.8479999999999999"/>
    <n v="2"/>
    <n v="0.2"/>
    <n v="2.14"/>
    <x v="657"/>
    <n v="3.4239999999999999"/>
    <x v="2"/>
    <x v="8"/>
    <x v="2"/>
    <n v="0.3125"/>
  </r>
  <r>
    <n v="20200914"/>
    <s v="Emma Stewart"/>
    <x v="5"/>
    <s v="Hiroshima"/>
    <x v="2"/>
    <x v="4"/>
    <x v="80"/>
    <x v="0"/>
    <s v="Strategic"/>
    <x v="4"/>
    <n v="9.9600000000000009"/>
    <n v="5"/>
    <n v="0.6"/>
    <n v="-6.7229999999999999"/>
    <x v="1733"/>
    <n v="1.9920000000000002"/>
    <x v="2"/>
    <x v="8"/>
    <x v="2"/>
    <n v="-0.67499999999999993"/>
  </r>
  <r>
    <n v="20200914"/>
    <s v="Emma Stewart"/>
    <x v="5"/>
    <s v="Hiroshima"/>
    <x v="2"/>
    <x v="4"/>
    <x v="80"/>
    <x v="0"/>
    <s v="Strategic"/>
    <x v="2"/>
    <n v="8.5519999999999996"/>
    <n v="2"/>
    <n v="0.8"/>
    <n v="-13.683199999999999"/>
    <x v="2828"/>
    <n v="4.2759999999999998"/>
    <x v="2"/>
    <x v="8"/>
    <x v="2"/>
    <n v="-1.6"/>
  </r>
  <r>
    <n v="20210920"/>
    <s v="Joanne Blake"/>
    <x v="33"/>
    <s v="Tel Aviv"/>
    <x v="0"/>
    <x v="11"/>
    <x v="88"/>
    <x v="6"/>
    <s v="SMB"/>
    <x v="2"/>
    <n v="45.584000000000003"/>
    <n v="11"/>
    <n v="0.2"/>
    <n v="16.5242"/>
    <x v="2378"/>
    <n v="4.1440000000000001"/>
    <x v="1"/>
    <x v="8"/>
    <x v="2"/>
    <n v="0.36249999999999999"/>
  </r>
  <r>
    <n v="20211210"/>
    <s v="Stewart Baker"/>
    <x v="24"/>
    <s v="Tijuana"/>
    <x v="1"/>
    <x v="7"/>
    <x v="10"/>
    <x v="5"/>
    <s v="SMB"/>
    <x v="9"/>
    <n v="25.488"/>
    <n v="2"/>
    <n v="0.2"/>
    <n v="4.4603999999999999"/>
    <x v="1568"/>
    <n v="12.744"/>
    <x v="1"/>
    <x v="4"/>
    <x v="0"/>
    <n v="0.17499999999999999"/>
  </r>
  <r>
    <n v="20200528"/>
    <s v="Dominic Short"/>
    <x v="4"/>
    <s v="Toronto"/>
    <x v="1"/>
    <x v="1"/>
    <x v="25"/>
    <x v="6"/>
    <s v="SMB"/>
    <x v="2"/>
    <n v="136.96"/>
    <n v="4"/>
    <n v="0.2"/>
    <n v="51.36"/>
    <x v="2084"/>
    <n v="34.24"/>
    <x v="2"/>
    <x v="5"/>
    <x v="1"/>
    <n v="0.375"/>
  </r>
  <r>
    <n v="20230315"/>
    <s v="Lucas Kerr"/>
    <x v="10"/>
    <s v="Sydney"/>
    <x v="2"/>
    <x v="8"/>
    <x v="39"/>
    <x v="6"/>
    <s v="Strategic"/>
    <x v="6"/>
    <n v="49.616"/>
    <n v="2"/>
    <n v="0.2"/>
    <n v="4.9615999999999998"/>
    <x v="2156"/>
    <n v="24.808"/>
    <x v="3"/>
    <x v="10"/>
    <x v="3"/>
    <n v="9.9999999999999992E-2"/>
  </r>
  <r>
    <n v="20221209"/>
    <s v="Frank Davidson"/>
    <x v="24"/>
    <s v="Mexico City"/>
    <x v="1"/>
    <x v="7"/>
    <x v="7"/>
    <x v="4"/>
    <s v="Enterprise"/>
    <x v="8"/>
    <n v="10.584"/>
    <n v="3"/>
    <n v="0.2"/>
    <n v="3.4398"/>
    <x v="2829"/>
    <n v="3.528"/>
    <x v="0"/>
    <x v="4"/>
    <x v="0"/>
    <n v="0.32500000000000001"/>
  </r>
  <r>
    <n v="20230507"/>
    <s v="Andrew Wilkins"/>
    <x v="16"/>
    <s v="Santiago"/>
    <x v="1"/>
    <x v="7"/>
    <x v="3"/>
    <x v="1"/>
    <s v="SMB"/>
    <x v="8"/>
    <n v="84.415999999999997"/>
    <n v="4"/>
    <n v="0.2"/>
    <n v="27.435199999999998"/>
    <x v="2574"/>
    <n v="21.103999999999999"/>
    <x v="3"/>
    <x v="5"/>
    <x v="1"/>
    <n v="0.32500000000000001"/>
  </r>
  <r>
    <n v="20220307"/>
    <s v="Frank Davidson"/>
    <x v="9"/>
    <s v="Paris"/>
    <x v="0"/>
    <x v="2"/>
    <x v="7"/>
    <x v="4"/>
    <s v="Enterprise"/>
    <x v="6"/>
    <n v="431.94"/>
    <n v="2"/>
    <n v="0.4"/>
    <n v="-71.989999999999995"/>
    <x v="956"/>
    <n v="215.97"/>
    <x v="0"/>
    <x v="10"/>
    <x v="3"/>
    <n v="-0.16666666666666666"/>
  </r>
  <r>
    <n v="20220307"/>
    <s v="Frank Davidson"/>
    <x v="9"/>
    <s v="Paris"/>
    <x v="0"/>
    <x v="2"/>
    <x v="7"/>
    <x v="4"/>
    <s v="Enterprise"/>
    <x v="2"/>
    <n v="2.0430000000000001"/>
    <n v="1"/>
    <n v="0.7"/>
    <n v="-1.4982"/>
    <x v="1677"/>
    <n v="2.0430000000000001"/>
    <x v="0"/>
    <x v="10"/>
    <x v="3"/>
    <n v="-0.73333333333333328"/>
  </r>
  <r>
    <n v="20220307"/>
    <s v="Frank Davidson"/>
    <x v="9"/>
    <s v="Paris"/>
    <x v="0"/>
    <x v="2"/>
    <x v="7"/>
    <x v="4"/>
    <s v="Enterprise"/>
    <x v="6"/>
    <n v="68.238"/>
    <n v="3"/>
    <n v="0.4"/>
    <n v="-12.510300000000001"/>
    <x v="2515"/>
    <n v="22.745999999999999"/>
    <x v="0"/>
    <x v="10"/>
    <x v="3"/>
    <n v="-0.18333333333333335"/>
  </r>
  <r>
    <n v="20231024"/>
    <s v="Diana Taylor"/>
    <x v="34"/>
    <s v="Oslo"/>
    <x v="0"/>
    <x v="3"/>
    <x v="57"/>
    <x v="5"/>
    <s v="Strategic"/>
    <x v="2"/>
    <n v="240.744"/>
    <n v="4"/>
    <n v="0.3"/>
    <n v="-13.7568"/>
    <x v="2308"/>
    <n v="60.186"/>
    <x v="3"/>
    <x v="2"/>
    <x v="0"/>
    <n v="-5.7142857142857141E-2"/>
  </r>
  <r>
    <n v="20231024"/>
    <s v="Diana Taylor"/>
    <x v="34"/>
    <s v="Oslo"/>
    <x v="0"/>
    <x v="3"/>
    <x v="57"/>
    <x v="5"/>
    <s v="Strategic"/>
    <x v="4"/>
    <n v="35"/>
    <n v="4"/>
    <n v="0"/>
    <n v="14.7"/>
    <x v="1717"/>
    <n v="8.75"/>
    <x v="3"/>
    <x v="2"/>
    <x v="0"/>
    <n v="0.42"/>
  </r>
  <r>
    <n v="20231024"/>
    <s v="Diana Taylor"/>
    <x v="34"/>
    <s v="Oslo"/>
    <x v="0"/>
    <x v="3"/>
    <x v="57"/>
    <x v="5"/>
    <s v="Strategic"/>
    <x v="4"/>
    <n v="210.68"/>
    <n v="2"/>
    <n v="0"/>
    <n v="50.563200000000002"/>
    <x v="2649"/>
    <n v="105.34"/>
    <x v="3"/>
    <x v="2"/>
    <x v="0"/>
    <n v="0.24"/>
  </r>
  <r>
    <n v="20231024"/>
    <s v="Diana Taylor"/>
    <x v="34"/>
    <s v="Oslo"/>
    <x v="0"/>
    <x v="3"/>
    <x v="57"/>
    <x v="5"/>
    <s v="Strategic"/>
    <x v="2"/>
    <n v="637.89599999999996"/>
    <n v="3"/>
    <n v="0.3"/>
    <n v="-127.5792"/>
    <x v="342"/>
    <n v="212.63199999999998"/>
    <x v="3"/>
    <x v="2"/>
    <x v="0"/>
    <n v="-0.2"/>
  </r>
  <r>
    <n v="20231024"/>
    <s v="Diana Taylor"/>
    <x v="34"/>
    <s v="Oslo"/>
    <x v="0"/>
    <x v="3"/>
    <x v="57"/>
    <x v="5"/>
    <s v="Strategic"/>
    <x v="8"/>
    <n v="43.44"/>
    <n v="8"/>
    <n v="0"/>
    <n v="21.285599999999999"/>
    <x v="369"/>
    <n v="5.43"/>
    <x v="3"/>
    <x v="2"/>
    <x v="0"/>
    <n v="0.49"/>
  </r>
  <r>
    <n v="20231024"/>
    <s v="Diana Taylor"/>
    <x v="34"/>
    <s v="Oslo"/>
    <x v="0"/>
    <x v="3"/>
    <x v="57"/>
    <x v="5"/>
    <s v="Strategic"/>
    <x v="7"/>
    <n v="2.2200000000000002"/>
    <n v="1"/>
    <n v="0"/>
    <n v="0.66600000000000004"/>
    <x v="2830"/>
    <n v="2.2200000000000002"/>
    <x v="3"/>
    <x v="2"/>
    <x v="0"/>
    <n v="0.3"/>
  </r>
  <r>
    <n v="20200428"/>
    <s v="Emma Greene"/>
    <x v="1"/>
    <s v="Los Angeles"/>
    <x v="1"/>
    <x v="1"/>
    <x v="46"/>
    <x v="8"/>
    <s v="SMB"/>
    <x v="6"/>
    <n v="1679.96"/>
    <n v="5"/>
    <n v="0.2"/>
    <n v="125.997"/>
    <x v="1721"/>
    <n v="335.99200000000002"/>
    <x v="2"/>
    <x v="3"/>
    <x v="1"/>
    <n v="7.4999999999999997E-2"/>
  </r>
  <r>
    <n v="20220419"/>
    <s v="Lily Hardacre"/>
    <x v="5"/>
    <s v="Tokyo"/>
    <x v="2"/>
    <x v="4"/>
    <x v="29"/>
    <x v="2"/>
    <s v="Strategic"/>
    <x v="1"/>
    <n v="344.37200000000001"/>
    <n v="4"/>
    <n v="0.3"/>
    <n v="-93.472399999999993"/>
    <x v="1285"/>
    <n v="86.093000000000004"/>
    <x v="0"/>
    <x v="3"/>
    <x v="1"/>
    <n v="-0.27142857142857141"/>
  </r>
  <r>
    <n v="20220419"/>
    <s v="Lily Hardacre"/>
    <x v="5"/>
    <s v="Tokyo"/>
    <x v="2"/>
    <x v="4"/>
    <x v="29"/>
    <x v="2"/>
    <s v="Strategic"/>
    <x v="3"/>
    <n v="1554.9359999999999"/>
    <n v="3"/>
    <n v="0.2"/>
    <n v="77.746799999999993"/>
    <x v="1777"/>
    <n v="518.31200000000001"/>
    <x v="0"/>
    <x v="3"/>
    <x v="1"/>
    <n v="4.9999999999999996E-2"/>
  </r>
  <r>
    <n v="20220419"/>
    <s v="Lily Hardacre"/>
    <x v="5"/>
    <s v="Tokyo"/>
    <x v="2"/>
    <x v="4"/>
    <x v="29"/>
    <x v="2"/>
    <s v="Strategic"/>
    <x v="4"/>
    <n v="127.88"/>
    <n v="5"/>
    <n v="0.6"/>
    <n v="-67.137"/>
    <x v="1430"/>
    <n v="25.576000000000001"/>
    <x v="0"/>
    <x v="3"/>
    <x v="1"/>
    <n v="-0.52500000000000002"/>
  </r>
  <r>
    <n v="20220523"/>
    <s v="Bernadette Scott"/>
    <x v="1"/>
    <s v="New York City"/>
    <x v="1"/>
    <x v="1"/>
    <x v="55"/>
    <x v="1"/>
    <s v="Strategic"/>
    <x v="6"/>
    <n v="222.38399999999999"/>
    <n v="2"/>
    <n v="0.2"/>
    <n v="22.238399999999999"/>
    <x v="193"/>
    <n v="111.19199999999999"/>
    <x v="0"/>
    <x v="5"/>
    <x v="1"/>
    <n v="0.1"/>
  </r>
  <r>
    <n v="20230529"/>
    <s v="Stephanie Abraham"/>
    <x v="10"/>
    <s v="Sydney"/>
    <x v="2"/>
    <x v="8"/>
    <x v="93"/>
    <x v="2"/>
    <s v="Strategic"/>
    <x v="1"/>
    <n v="106.869"/>
    <n v="3"/>
    <n v="0.3"/>
    <n v="-29.007300000000001"/>
    <x v="122"/>
    <n v="35.622999999999998"/>
    <x v="3"/>
    <x v="5"/>
    <x v="1"/>
    <n v="-0.27142857142857146"/>
  </r>
  <r>
    <n v="20230529"/>
    <s v="Stephanie Abraham"/>
    <x v="10"/>
    <s v="Sydney"/>
    <x v="2"/>
    <x v="8"/>
    <x v="93"/>
    <x v="2"/>
    <s v="Strategic"/>
    <x v="2"/>
    <n v="3.5640000000000001"/>
    <n v="3"/>
    <n v="0.8"/>
    <n v="-6.2370000000000001"/>
    <x v="1630"/>
    <n v="1.1879999999999999"/>
    <x v="3"/>
    <x v="5"/>
    <x v="1"/>
    <n v="-1.75"/>
  </r>
  <r>
    <n v="20200825"/>
    <s v="Kimberly Manning"/>
    <x v="5"/>
    <s v="Tokyo"/>
    <x v="2"/>
    <x v="4"/>
    <x v="52"/>
    <x v="3"/>
    <s v="SMB"/>
    <x v="2"/>
    <n v="25.68"/>
    <n v="3"/>
    <n v="0.8"/>
    <n v="-39.804000000000002"/>
    <x v="1273"/>
    <n v="8.56"/>
    <x v="2"/>
    <x v="6"/>
    <x v="2"/>
    <n v="-1.55"/>
  </r>
  <r>
    <n v="20200825"/>
    <s v="Kimberly Manning"/>
    <x v="5"/>
    <s v="Tokyo"/>
    <x v="2"/>
    <x v="4"/>
    <x v="52"/>
    <x v="3"/>
    <s v="SMB"/>
    <x v="2"/>
    <n v="12.384"/>
    <n v="3"/>
    <n v="0.8"/>
    <n v="-19.814399999999999"/>
    <x v="2831"/>
    <n v="4.1280000000000001"/>
    <x v="2"/>
    <x v="6"/>
    <x v="2"/>
    <n v="-1.5999999999999999"/>
  </r>
  <r>
    <n v="20200830"/>
    <s v="Grace Hodges"/>
    <x v="29"/>
    <s v="Dhahran"/>
    <x v="0"/>
    <x v="6"/>
    <x v="8"/>
    <x v="5"/>
    <s v="SMB"/>
    <x v="2"/>
    <n v="25.3"/>
    <n v="5"/>
    <n v="0"/>
    <n v="11.891"/>
    <x v="922"/>
    <n v="5.0600000000000005"/>
    <x v="2"/>
    <x v="6"/>
    <x v="2"/>
    <n v="0.47"/>
  </r>
  <r>
    <n v="20200830"/>
    <s v="Grace Hodges"/>
    <x v="29"/>
    <s v="Dhahran"/>
    <x v="0"/>
    <x v="6"/>
    <x v="8"/>
    <x v="5"/>
    <s v="SMB"/>
    <x v="3"/>
    <n v="95.94"/>
    <n v="3"/>
    <n v="0"/>
    <n v="9.5939999999999994"/>
    <x v="964"/>
    <n v="31.98"/>
    <x v="2"/>
    <x v="6"/>
    <x v="2"/>
    <n v="9.9999999999999992E-2"/>
  </r>
  <r>
    <n v="20210903"/>
    <s v="Grace Butler"/>
    <x v="12"/>
    <s v="Belo Horizonte"/>
    <x v="1"/>
    <x v="7"/>
    <x v="25"/>
    <x v="6"/>
    <s v="SMB"/>
    <x v="1"/>
    <n v="7.5"/>
    <n v="2"/>
    <n v="0"/>
    <n v="3.6"/>
    <x v="565"/>
    <n v="3.75"/>
    <x v="1"/>
    <x v="8"/>
    <x v="2"/>
    <n v="0.48000000000000004"/>
  </r>
  <r>
    <n v="20200328"/>
    <s v="Julian Short"/>
    <x v="27"/>
    <s v="Auckland"/>
    <x v="2"/>
    <x v="8"/>
    <x v="15"/>
    <x v="7"/>
    <s v="Enterprise"/>
    <x v="6"/>
    <n v="302.37599999999998"/>
    <n v="3"/>
    <n v="0.2"/>
    <n v="22.6782"/>
    <x v="173"/>
    <n v="100.79199999999999"/>
    <x v="2"/>
    <x v="10"/>
    <x v="3"/>
    <n v="7.5000000000000011E-2"/>
  </r>
  <r>
    <n v="20210510"/>
    <s v="Ella Henderson"/>
    <x v="22"/>
    <s v="St Petersburg"/>
    <x v="0"/>
    <x v="11"/>
    <x v="14"/>
    <x v="2"/>
    <s v="SMB"/>
    <x v="9"/>
    <n v="46.688000000000002"/>
    <n v="4"/>
    <n v="0.2"/>
    <n v="-2.9180000000000001"/>
    <x v="2337"/>
    <n v="11.672000000000001"/>
    <x v="1"/>
    <x v="5"/>
    <x v="1"/>
    <n v="-6.25E-2"/>
  </r>
  <r>
    <n v="20210409"/>
    <s v="Connor Roberts"/>
    <x v="15"/>
    <s v="London"/>
    <x v="0"/>
    <x v="0"/>
    <x v="88"/>
    <x v="6"/>
    <s v="SMB"/>
    <x v="3"/>
    <n v="17.940000000000001"/>
    <n v="3"/>
    <n v="0"/>
    <n v="3.0497999999999998"/>
    <x v="2275"/>
    <n v="5.98"/>
    <x v="1"/>
    <x v="3"/>
    <x v="1"/>
    <n v="0.16999999999999998"/>
  </r>
  <r>
    <n v="20210409"/>
    <s v="Anna Clarkson"/>
    <x v="29"/>
    <s v="Dhahran"/>
    <x v="0"/>
    <x v="6"/>
    <x v="65"/>
    <x v="1"/>
    <s v="SMB"/>
    <x v="7"/>
    <n v="370.14"/>
    <n v="3"/>
    <n v="0"/>
    <n v="144.3546"/>
    <x v="2079"/>
    <n v="123.38"/>
    <x v="1"/>
    <x v="3"/>
    <x v="1"/>
    <n v="0.39"/>
  </r>
  <r>
    <n v="20220920"/>
    <s v="Frank Newman"/>
    <x v="1"/>
    <s v="Los Angeles"/>
    <x v="1"/>
    <x v="1"/>
    <x v="48"/>
    <x v="5"/>
    <s v="Strategic"/>
    <x v="2"/>
    <n v="8.9280000000000008"/>
    <n v="2"/>
    <n v="0.2"/>
    <n v="3.1248"/>
    <x v="2228"/>
    <n v="4.4640000000000004"/>
    <x v="0"/>
    <x v="8"/>
    <x v="2"/>
    <n v="0.35"/>
  </r>
  <r>
    <n v="20221112"/>
    <s v="Grace Duncan"/>
    <x v="14"/>
    <s v="Chennai"/>
    <x v="2"/>
    <x v="10"/>
    <x v="65"/>
    <x v="1"/>
    <s v="Strategic"/>
    <x v="2"/>
    <n v="2678.94"/>
    <n v="6"/>
    <n v="0"/>
    <n v="241.1046"/>
    <x v="1469"/>
    <n v="446.49"/>
    <x v="0"/>
    <x v="0"/>
    <x v="0"/>
    <n v="0.09"/>
  </r>
  <r>
    <n v="20230424"/>
    <s v="Max Marshall"/>
    <x v="18"/>
    <s v="Johannesburg"/>
    <x v="0"/>
    <x v="6"/>
    <x v="36"/>
    <x v="4"/>
    <s v="Enterprise"/>
    <x v="0"/>
    <n v="387.13600000000002"/>
    <n v="4"/>
    <n v="0.2"/>
    <n v="-14.5176"/>
    <x v="2445"/>
    <n v="96.784000000000006"/>
    <x v="3"/>
    <x v="3"/>
    <x v="1"/>
    <n v="-3.7499999999999999E-2"/>
  </r>
  <r>
    <n v="20230424"/>
    <s v="Max Marshall"/>
    <x v="18"/>
    <s v="Johannesburg"/>
    <x v="0"/>
    <x v="6"/>
    <x v="36"/>
    <x v="4"/>
    <s v="Enterprise"/>
    <x v="9"/>
    <n v="45.408000000000001"/>
    <n v="2"/>
    <n v="0.2"/>
    <n v="11.919600000000001"/>
    <x v="749"/>
    <n v="22.704000000000001"/>
    <x v="3"/>
    <x v="3"/>
    <x v="1"/>
    <n v="0.26250000000000001"/>
  </r>
  <r>
    <n v="20230424"/>
    <s v="Max Marshall"/>
    <x v="18"/>
    <s v="Johannesburg"/>
    <x v="0"/>
    <x v="6"/>
    <x v="36"/>
    <x v="4"/>
    <s v="Enterprise"/>
    <x v="4"/>
    <n v="77.951999999999998"/>
    <n v="3"/>
    <n v="0.2"/>
    <n v="-11.6928"/>
    <x v="2425"/>
    <n v="25.983999999999998"/>
    <x v="3"/>
    <x v="3"/>
    <x v="1"/>
    <n v="-0.15"/>
  </r>
  <r>
    <n v="20230424"/>
    <s v="Max Marshall"/>
    <x v="18"/>
    <s v="Johannesburg"/>
    <x v="0"/>
    <x v="6"/>
    <x v="36"/>
    <x v="4"/>
    <s v="Enterprise"/>
    <x v="1"/>
    <n v="3"/>
    <n v="1"/>
    <n v="0.2"/>
    <n v="1.05"/>
    <x v="565"/>
    <n v="3"/>
    <x v="3"/>
    <x v="3"/>
    <x v="1"/>
    <n v="0.35000000000000003"/>
  </r>
  <r>
    <n v="20211022"/>
    <s v="Jonathan Brown"/>
    <x v="2"/>
    <s v="Frankfurt"/>
    <x v="0"/>
    <x v="2"/>
    <x v="29"/>
    <x v="2"/>
    <s v="SMB"/>
    <x v="3"/>
    <n v="9.952"/>
    <n v="1"/>
    <n v="0.2"/>
    <n v="0.99519999999999997"/>
    <x v="1606"/>
    <n v="9.952"/>
    <x v="1"/>
    <x v="2"/>
    <x v="0"/>
    <n v="9.9999999999999992E-2"/>
  </r>
  <r>
    <n v="20230410"/>
    <s v="Zoe Edmunds"/>
    <x v="9"/>
    <s v="Nantes"/>
    <x v="0"/>
    <x v="2"/>
    <x v="90"/>
    <x v="1"/>
    <s v="Strategic"/>
    <x v="2"/>
    <n v="37.896000000000001"/>
    <n v="4"/>
    <n v="0.7"/>
    <n v="-29.053599999999999"/>
    <x v="358"/>
    <n v="9.4740000000000002"/>
    <x v="3"/>
    <x v="3"/>
    <x v="1"/>
    <n v="-0.76666666666666661"/>
  </r>
  <r>
    <n v="20230410"/>
    <s v="Zoe Edmunds"/>
    <x v="9"/>
    <s v="Nantes"/>
    <x v="0"/>
    <x v="2"/>
    <x v="90"/>
    <x v="1"/>
    <s v="Strategic"/>
    <x v="8"/>
    <n v="65.584000000000003"/>
    <n v="2"/>
    <n v="0.2"/>
    <n v="23.7742"/>
    <x v="458"/>
    <n v="32.792000000000002"/>
    <x v="3"/>
    <x v="3"/>
    <x v="1"/>
    <n v="0.36249999999999999"/>
  </r>
  <r>
    <n v="20231028"/>
    <s v="Paul MacDonald"/>
    <x v="16"/>
    <s v="Antofagasta"/>
    <x v="1"/>
    <x v="7"/>
    <x v="53"/>
    <x v="3"/>
    <s v="Enterprise"/>
    <x v="8"/>
    <n v="44.783999999999999"/>
    <n v="1"/>
    <n v="0.2"/>
    <n v="16.234200000000001"/>
    <x v="373"/>
    <n v="44.783999999999999"/>
    <x v="3"/>
    <x v="2"/>
    <x v="0"/>
    <n v="0.36250000000000004"/>
  </r>
  <r>
    <n v="20211030"/>
    <s v="Colin Bell"/>
    <x v="15"/>
    <s v="London"/>
    <x v="0"/>
    <x v="0"/>
    <x v="78"/>
    <x v="0"/>
    <s v="Strategic"/>
    <x v="12"/>
    <n v="1035.8"/>
    <n v="4"/>
    <n v="0"/>
    <n v="269.30799999999999"/>
    <x v="1572"/>
    <n v="258.95"/>
    <x v="1"/>
    <x v="2"/>
    <x v="0"/>
    <n v="0.26"/>
  </r>
  <r>
    <n v="20231219"/>
    <s v="Dan Rutherford"/>
    <x v="1"/>
    <s v="Los Angeles"/>
    <x v="1"/>
    <x v="1"/>
    <x v="1"/>
    <x v="0"/>
    <s v="Enterprise"/>
    <x v="5"/>
    <n v="5.76"/>
    <n v="2"/>
    <n v="0"/>
    <n v="1.6704000000000001"/>
    <x v="698"/>
    <n v="2.88"/>
    <x v="3"/>
    <x v="4"/>
    <x v="0"/>
    <n v="0.29000000000000004"/>
  </r>
  <r>
    <n v="20220313"/>
    <s v="Connor Nolan"/>
    <x v="1"/>
    <s v="New York City"/>
    <x v="1"/>
    <x v="1"/>
    <x v="65"/>
    <x v="1"/>
    <s v="SMB"/>
    <x v="8"/>
    <n v="19.98"/>
    <n v="2"/>
    <n v="0"/>
    <n v="8.9909999999999997"/>
    <x v="875"/>
    <n v="9.99"/>
    <x v="0"/>
    <x v="10"/>
    <x v="3"/>
    <n v="0.44999999999999996"/>
  </r>
  <r>
    <n v="20200721"/>
    <s v="Charles Churchill"/>
    <x v="8"/>
    <s v="San José"/>
    <x v="1"/>
    <x v="7"/>
    <x v="71"/>
    <x v="5"/>
    <s v="SMB"/>
    <x v="6"/>
    <n v="35.979999999999997"/>
    <n v="2"/>
    <n v="0"/>
    <n v="10.074400000000001"/>
    <x v="2832"/>
    <n v="17.989999999999998"/>
    <x v="2"/>
    <x v="7"/>
    <x v="2"/>
    <n v="0.28000000000000003"/>
  </r>
  <r>
    <n v="20220525"/>
    <s v="Rose Dyer"/>
    <x v="9"/>
    <s v="Paris"/>
    <x v="0"/>
    <x v="2"/>
    <x v="73"/>
    <x v="2"/>
    <s v="Enterprise"/>
    <x v="5"/>
    <n v="16.655999999999999"/>
    <n v="3"/>
    <n v="0.2"/>
    <n v="3.3311999999999999"/>
    <x v="978"/>
    <n v="5.5519999999999996"/>
    <x v="0"/>
    <x v="5"/>
    <x v="1"/>
    <n v="0.2"/>
  </r>
  <r>
    <n v="20230212"/>
    <s v="Fiona Allan"/>
    <x v="15"/>
    <s v="London"/>
    <x v="0"/>
    <x v="0"/>
    <x v="72"/>
    <x v="4"/>
    <s v="Strategic"/>
    <x v="1"/>
    <n v="20.7"/>
    <n v="2"/>
    <n v="0"/>
    <n v="9.9359999999999999"/>
    <x v="329"/>
    <n v="10.35"/>
    <x v="3"/>
    <x v="11"/>
    <x v="3"/>
    <n v="0.48000000000000004"/>
  </r>
  <r>
    <n v="20220921"/>
    <s v="Frank Metcalfe"/>
    <x v="12"/>
    <s v="São Paulo"/>
    <x v="1"/>
    <x v="7"/>
    <x v="33"/>
    <x v="1"/>
    <s v="SMB"/>
    <x v="2"/>
    <n v="83.7"/>
    <n v="5"/>
    <n v="0"/>
    <n v="41.012999999999998"/>
    <x v="2833"/>
    <n v="16.740000000000002"/>
    <x v="0"/>
    <x v="8"/>
    <x v="2"/>
    <n v="0.48999999999999994"/>
  </r>
  <r>
    <n v="20230925"/>
    <s v="Lily North"/>
    <x v="4"/>
    <s v="Toronto"/>
    <x v="1"/>
    <x v="1"/>
    <x v="55"/>
    <x v="1"/>
    <s v="SMB"/>
    <x v="4"/>
    <n v="199.8"/>
    <n v="10"/>
    <n v="0"/>
    <n v="71.927999999999997"/>
    <x v="2834"/>
    <n v="19.98"/>
    <x v="3"/>
    <x v="8"/>
    <x v="2"/>
    <n v="0.36"/>
  </r>
  <r>
    <n v="20230328"/>
    <s v="Phil Turner"/>
    <x v="1"/>
    <s v="Philadelphia"/>
    <x v="1"/>
    <x v="1"/>
    <x v="40"/>
    <x v="1"/>
    <s v="Enterprise"/>
    <x v="8"/>
    <n v="45.68"/>
    <n v="2"/>
    <n v="0"/>
    <n v="21.012799999999999"/>
    <x v="404"/>
    <n v="22.84"/>
    <x v="3"/>
    <x v="10"/>
    <x v="3"/>
    <n v="0.45999999999999996"/>
  </r>
  <r>
    <n v="20230328"/>
    <s v="Phil Turner"/>
    <x v="1"/>
    <s v="Philadelphia"/>
    <x v="1"/>
    <x v="1"/>
    <x v="40"/>
    <x v="1"/>
    <s v="Enterprise"/>
    <x v="8"/>
    <n v="110.96"/>
    <n v="2"/>
    <n v="0"/>
    <n v="53.260800000000003"/>
    <x v="163"/>
    <n v="55.48"/>
    <x v="3"/>
    <x v="10"/>
    <x v="3"/>
    <n v="0.48000000000000004"/>
  </r>
  <r>
    <n v="20230328"/>
    <s v="Phil Turner"/>
    <x v="1"/>
    <s v="Philadelphia"/>
    <x v="1"/>
    <x v="1"/>
    <x v="40"/>
    <x v="1"/>
    <s v="Enterprise"/>
    <x v="8"/>
    <n v="11.94"/>
    <n v="3"/>
    <n v="0"/>
    <n v="5.97"/>
    <x v="2835"/>
    <n v="3.98"/>
    <x v="3"/>
    <x v="10"/>
    <x v="3"/>
    <n v="0.5"/>
  </r>
  <r>
    <n v="20220202"/>
    <s v="Jane Stewart"/>
    <x v="17"/>
    <s v="Valencia"/>
    <x v="0"/>
    <x v="2"/>
    <x v="47"/>
    <x v="4"/>
    <s v="SMB"/>
    <x v="12"/>
    <n v="8749.9500000000007"/>
    <n v="5"/>
    <n v="0"/>
    <n v="2799.9839999999999"/>
    <x v="2066"/>
    <n v="1749.9900000000002"/>
    <x v="0"/>
    <x v="11"/>
    <x v="3"/>
    <n v="0.31999999999999995"/>
  </r>
  <r>
    <n v="20220202"/>
    <s v="Jane Stewart"/>
    <x v="17"/>
    <s v="Valencia"/>
    <x v="0"/>
    <x v="2"/>
    <x v="47"/>
    <x v="4"/>
    <s v="SMB"/>
    <x v="2"/>
    <n v="36.4"/>
    <n v="8"/>
    <n v="0"/>
    <n v="18.2"/>
    <x v="254"/>
    <n v="4.55"/>
    <x v="0"/>
    <x v="11"/>
    <x v="3"/>
    <n v="0.5"/>
  </r>
  <r>
    <n v="20220202"/>
    <s v="Jane Stewart"/>
    <x v="17"/>
    <s v="Seville"/>
    <x v="0"/>
    <x v="2"/>
    <x v="47"/>
    <x v="4"/>
    <s v="SMB"/>
    <x v="4"/>
    <n v="18.690000000000001"/>
    <n v="7"/>
    <n v="0"/>
    <n v="7.1021999999999998"/>
    <x v="1923"/>
    <n v="2.6700000000000004"/>
    <x v="0"/>
    <x v="11"/>
    <x v="3"/>
    <n v="0.37999999999999995"/>
  </r>
  <r>
    <n v="20230708"/>
    <s v="Grace Hodges"/>
    <x v="1"/>
    <s v="New York City"/>
    <x v="1"/>
    <x v="1"/>
    <x v="8"/>
    <x v="5"/>
    <s v="SMB"/>
    <x v="11"/>
    <n v="5.94"/>
    <n v="3"/>
    <n v="0"/>
    <n v="0.1188"/>
    <x v="1171"/>
    <n v="1.9800000000000002"/>
    <x v="3"/>
    <x v="7"/>
    <x v="2"/>
    <n v="0.02"/>
  </r>
  <r>
    <n v="20211023"/>
    <s v="Alexander Martin"/>
    <x v="5"/>
    <s v="Osaka"/>
    <x v="2"/>
    <x v="4"/>
    <x v="89"/>
    <x v="1"/>
    <s v="SMB"/>
    <x v="8"/>
    <n v="60.735999999999997"/>
    <n v="8"/>
    <n v="0.2"/>
    <n v="20.4984"/>
    <x v="1974"/>
    <n v="7.5919999999999996"/>
    <x v="1"/>
    <x v="2"/>
    <x v="0"/>
    <n v="0.33750000000000002"/>
  </r>
  <r>
    <n v="20211023"/>
    <s v="Alexander Martin"/>
    <x v="5"/>
    <s v="Osaka"/>
    <x v="2"/>
    <x v="4"/>
    <x v="89"/>
    <x v="1"/>
    <s v="SMB"/>
    <x v="13"/>
    <n v="479.976"/>
    <n v="3"/>
    <n v="0.2"/>
    <n v="161.99189999999999"/>
    <x v="2191"/>
    <n v="159.99199999999999"/>
    <x v="1"/>
    <x v="2"/>
    <x v="0"/>
    <n v="0.33749999999999997"/>
  </r>
  <r>
    <n v="20211023"/>
    <s v="Alexander Martin"/>
    <x v="5"/>
    <s v="Osaka"/>
    <x v="2"/>
    <x v="4"/>
    <x v="89"/>
    <x v="1"/>
    <s v="SMB"/>
    <x v="2"/>
    <n v="6.08"/>
    <n v="1"/>
    <n v="0.8"/>
    <n v="-10.336"/>
    <x v="1086"/>
    <n v="6.08"/>
    <x v="1"/>
    <x v="2"/>
    <x v="0"/>
    <n v="-1.7"/>
  </r>
  <r>
    <n v="20221203"/>
    <s v="Joseph Forsyth"/>
    <x v="22"/>
    <s v="Moscow"/>
    <x v="0"/>
    <x v="11"/>
    <x v="40"/>
    <x v="1"/>
    <s v="Strategic"/>
    <x v="9"/>
    <n v="165.6"/>
    <n v="3"/>
    <n v="0.2"/>
    <n v="-6.21"/>
    <x v="2032"/>
    <n v="55.199999999999996"/>
    <x v="0"/>
    <x v="4"/>
    <x v="0"/>
    <n v="-3.7499999999999999E-2"/>
  </r>
  <r>
    <n v="20200305"/>
    <s v="Kylie Poole"/>
    <x v="15"/>
    <s v="Woking"/>
    <x v="0"/>
    <x v="0"/>
    <x v="86"/>
    <x v="0"/>
    <s v="SMB"/>
    <x v="5"/>
    <n v="59.52"/>
    <n v="3"/>
    <n v="0"/>
    <n v="15.475199999999999"/>
    <x v="407"/>
    <n v="19.84"/>
    <x v="2"/>
    <x v="10"/>
    <x v="3"/>
    <n v="0.25999999999999995"/>
  </r>
  <r>
    <n v="20200305"/>
    <s v="Kylie Poole"/>
    <x v="15"/>
    <s v="Woking"/>
    <x v="0"/>
    <x v="0"/>
    <x v="86"/>
    <x v="0"/>
    <s v="SMB"/>
    <x v="9"/>
    <n v="479.97"/>
    <n v="3"/>
    <n v="0"/>
    <n v="177.5889"/>
    <x v="2836"/>
    <n v="159.99"/>
    <x v="2"/>
    <x v="10"/>
    <x v="3"/>
    <n v="0.37"/>
  </r>
  <r>
    <n v="20200305"/>
    <s v="Kylie Poole"/>
    <x v="15"/>
    <s v="Woking"/>
    <x v="0"/>
    <x v="0"/>
    <x v="86"/>
    <x v="0"/>
    <s v="SMB"/>
    <x v="8"/>
    <n v="18.62"/>
    <n v="2"/>
    <n v="0"/>
    <n v="5.3997999999999999"/>
    <x v="686"/>
    <n v="9.31"/>
    <x v="2"/>
    <x v="10"/>
    <x v="3"/>
    <n v="0.28999999999999998"/>
  </r>
  <r>
    <n v="20200305"/>
    <s v="Kylie Poole"/>
    <x v="15"/>
    <s v="Woking"/>
    <x v="0"/>
    <x v="0"/>
    <x v="86"/>
    <x v="0"/>
    <s v="SMB"/>
    <x v="2"/>
    <n v="49.631999999999998"/>
    <n v="6"/>
    <n v="0.2"/>
    <n v="16.750800000000002"/>
    <x v="1862"/>
    <n v="8.2720000000000002"/>
    <x v="2"/>
    <x v="10"/>
    <x v="3"/>
    <n v="0.33750000000000002"/>
  </r>
  <r>
    <n v="20200305"/>
    <s v="Kylie Poole"/>
    <x v="15"/>
    <s v="Woking"/>
    <x v="0"/>
    <x v="0"/>
    <x v="86"/>
    <x v="0"/>
    <s v="SMB"/>
    <x v="8"/>
    <n v="97.82"/>
    <n v="2"/>
    <n v="0"/>
    <n v="45.9754"/>
    <x v="61"/>
    <n v="48.91"/>
    <x v="2"/>
    <x v="10"/>
    <x v="3"/>
    <n v="0.47000000000000003"/>
  </r>
  <r>
    <n v="20210301"/>
    <s v="Gavin Clark"/>
    <x v="1"/>
    <s v="New York City"/>
    <x v="1"/>
    <x v="1"/>
    <x v="38"/>
    <x v="6"/>
    <s v="Strategic"/>
    <x v="6"/>
    <n v="15.984"/>
    <n v="2"/>
    <n v="0.2"/>
    <n v="1.1988000000000001"/>
    <x v="444"/>
    <n v="7.992"/>
    <x v="1"/>
    <x v="10"/>
    <x v="3"/>
    <n v="7.5000000000000011E-2"/>
  </r>
  <r>
    <n v="20210301"/>
    <s v="Gavin Clark"/>
    <x v="1"/>
    <s v="New York City"/>
    <x v="1"/>
    <x v="1"/>
    <x v="38"/>
    <x v="6"/>
    <s v="Strategic"/>
    <x v="1"/>
    <n v="184.75200000000001"/>
    <n v="3"/>
    <n v="0.2"/>
    <n v="-20.784600000000001"/>
    <x v="834"/>
    <n v="61.584000000000003"/>
    <x v="1"/>
    <x v="10"/>
    <x v="3"/>
    <n v="-0.1125"/>
  </r>
  <r>
    <n v="20200221"/>
    <s v="Andrew Lee"/>
    <x v="1"/>
    <s v="New York City"/>
    <x v="1"/>
    <x v="1"/>
    <x v="66"/>
    <x v="8"/>
    <s v="Enterprise"/>
    <x v="8"/>
    <n v="12.96"/>
    <n v="2"/>
    <n v="0"/>
    <n v="6.2207999999999997"/>
    <x v="86"/>
    <n v="6.48"/>
    <x v="2"/>
    <x v="11"/>
    <x v="3"/>
    <n v="0.47999999999999993"/>
  </r>
  <r>
    <n v="20220503"/>
    <s v="Amelia Lee"/>
    <x v="5"/>
    <s v="Fukuoka"/>
    <x v="2"/>
    <x v="4"/>
    <x v="38"/>
    <x v="6"/>
    <s v="SMB"/>
    <x v="1"/>
    <n v="366.74400000000003"/>
    <n v="4"/>
    <n v="0.3"/>
    <n v="-110.0232"/>
    <x v="2172"/>
    <n v="91.686000000000007"/>
    <x v="0"/>
    <x v="5"/>
    <x v="1"/>
    <n v="-0.3"/>
  </r>
  <r>
    <n v="20220309"/>
    <s v="Liam Young"/>
    <x v="5"/>
    <s v="Aichi"/>
    <x v="2"/>
    <x v="4"/>
    <x v="46"/>
    <x v="8"/>
    <s v="Enterprise"/>
    <x v="2"/>
    <n v="8.8559999999999999"/>
    <n v="9"/>
    <n v="0.8"/>
    <n v="-14.169600000000001"/>
    <x v="2654"/>
    <n v="0.98399999999999999"/>
    <x v="0"/>
    <x v="10"/>
    <x v="3"/>
    <n v="-1.6"/>
  </r>
  <r>
    <n v="20220309"/>
    <s v="Liam Young"/>
    <x v="5"/>
    <s v="Aichi"/>
    <x v="2"/>
    <x v="4"/>
    <x v="46"/>
    <x v="8"/>
    <s v="Enterprise"/>
    <x v="9"/>
    <n v="27.96"/>
    <n v="5"/>
    <n v="0.2"/>
    <n v="8.3879999999999999"/>
    <x v="1872"/>
    <n v="5.5920000000000005"/>
    <x v="0"/>
    <x v="10"/>
    <x v="3"/>
    <n v="0.3"/>
  </r>
  <r>
    <n v="20220309"/>
    <s v="Liam Young"/>
    <x v="5"/>
    <s v="Aichi"/>
    <x v="2"/>
    <x v="4"/>
    <x v="46"/>
    <x v="8"/>
    <s v="Enterprise"/>
    <x v="10"/>
    <n v="146.352"/>
    <n v="3"/>
    <n v="0.2"/>
    <n v="49.393799999999999"/>
    <x v="2514"/>
    <n v="48.783999999999999"/>
    <x v="0"/>
    <x v="10"/>
    <x v="3"/>
    <n v="0.33749999999999997"/>
  </r>
  <r>
    <n v="20211211"/>
    <s v="Justin Anderson"/>
    <x v="12"/>
    <s v="São Paulo"/>
    <x v="1"/>
    <x v="7"/>
    <x v="48"/>
    <x v="5"/>
    <s v="SMB"/>
    <x v="9"/>
    <n v="175.23"/>
    <n v="11"/>
    <n v="0"/>
    <n v="61.330500000000001"/>
    <x v="817"/>
    <n v="15.93"/>
    <x v="1"/>
    <x v="4"/>
    <x v="0"/>
    <n v="0.35000000000000003"/>
  </r>
  <r>
    <n v="20211211"/>
    <s v="Justin Anderson"/>
    <x v="12"/>
    <s v="São Paulo"/>
    <x v="1"/>
    <x v="7"/>
    <x v="48"/>
    <x v="5"/>
    <s v="SMB"/>
    <x v="6"/>
    <n v="125.99"/>
    <n v="1"/>
    <n v="0"/>
    <n v="31.497499999999999"/>
    <x v="1472"/>
    <n v="125.99"/>
    <x v="1"/>
    <x v="4"/>
    <x v="0"/>
    <n v="0.25"/>
  </r>
  <r>
    <n v="20211211"/>
    <s v="Justin Anderson"/>
    <x v="12"/>
    <s v="São Paulo"/>
    <x v="1"/>
    <x v="7"/>
    <x v="48"/>
    <x v="5"/>
    <s v="SMB"/>
    <x v="2"/>
    <n v="23"/>
    <n v="2"/>
    <n v="0"/>
    <n v="10.35"/>
    <x v="1111"/>
    <n v="11.5"/>
    <x v="1"/>
    <x v="4"/>
    <x v="0"/>
    <n v="0.45"/>
  </r>
  <r>
    <n v="20221223"/>
    <s v="Rose Scott"/>
    <x v="15"/>
    <s v="London"/>
    <x v="0"/>
    <x v="0"/>
    <x v="48"/>
    <x v="5"/>
    <s v="SMB"/>
    <x v="2"/>
    <n v="25.584"/>
    <n v="2"/>
    <n v="0.2"/>
    <n v="8.9543999999999997"/>
    <x v="1618"/>
    <n v="12.792"/>
    <x v="0"/>
    <x v="4"/>
    <x v="0"/>
    <n v="0.35"/>
  </r>
  <r>
    <n v="20220202"/>
    <s v="Chloe May"/>
    <x v="5"/>
    <s v="Tokyo"/>
    <x v="2"/>
    <x v="4"/>
    <x v="0"/>
    <x v="0"/>
    <s v="Strategic"/>
    <x v="4"/>
    <n v="73.784000000000006"/>
    <n v="2"/>
    <n v="0.6"/>
    <n v="-77.473200000000006"/>
    <x v="765"/>
    <n v="36.892000000000003"/>
    <x v="0"/>
    <x v="11"/>
    <x v="3"/>
    <n v="-1.05"/>
  </r>
  <r>
    <n v="20230606"/>
    <s v="Chloe May"/>
    <x v="2"/>
    <s v="Nuremberg"/>
    <x v="0"/>
    <x v="2"/>
    <x v="0"/>
    <x v="0"/>
    <s v="Strategic"/>
    <x v="8"/>
    <n v="20.736000000000001"/>
    <n v="4"/>
    <n v="0.2"/>
    <n v="7.2576000000000001"/>
    <x v="509"/>
    <n v="5.1840000000000002"/>
    <x v="3"/>
    <x v="1"/>
    <x v="1"/>
    <n v="0.35"/>
  </r>
  <r>
    <n v="20210821"/>
    <s v="Ruth Vaughan"/>
    <x v="0"/>
    <s v="Cork"/>
    <x v="0"/>
    <x v="0"/>
    <x v="72"/>
    <x v="4"/>
    <s v="Strategic"/>
    <x v="5"/>
    <n v="17.52"/>
    <n v="3"/>
    <n v="0"/>
    <n v="8.2344000000000008"/>
    <x v="247"/>
    <n v="5.84"/>
    <x v="1"/>
    <x v="6"/>
    <x v="2"/>
    <n v="0.47000000000000008"/>
  </r>
  <r>
    <n v="20210821"/>
    <s v="Ruth Vaughan"/>
    <x v="0"/>
    <s v="Cork"/>
    <x v="0"/>
    <x v="0"/>
    <x v="72"/>
    <x v="4"/>
    <s v="Strategic"/>
    <x v="5"/>
    <n v="35.76"/>
    <n v="12"/>
    <n v="0"/>
    <n v="10.0128"/>
    <x v="438"/>
    <n v="2.98"/>
    <x v="1"/>
    <x v="6"/>
    <x v="2"/>
    <n v="0.28000000000000003"/>
  </r>
  <r>
    <n v="20220408"/>
    <s v="Joseph Cameron"/>
    <x v="15"/>
    <s v="London"/>
    <x v="0"/>
    <x v="0"/>
    <x v="21"/>
    <x v="1"/>
    <s v="SMB"/>
    <x v="5"/>
    <n v="3.64"/>
    <n v="2"/>
    <n v="0"/>
    <n v="0.98280000000000001"/>
    <x v="6"/>
    <n v="1.82"/>
    <x v="0"/>
    <x v="3"/>
    <x v="1"/>
    <n v="0.27"/>
  </r>
  <r>
    <n v="20230605"/>
    <s v="Maria Bell"/>
    <x v="5"/>
    <s v="Hyogo"/>
    <x v="2"/>
    <x v="4"/>
    <x v="50"/>
    <x v="1"/>
    <s v="SMB"/>
    <x v="4"/>
    <n v="30.335999999999999"/>
    <n v="6"/>
    <n v="0.6"/>
    <n v="-17.443200000000001"/>
    <x v="1484"/>
    <n v="5.056"/>
    <x v="3"/>
    <x v="1"/>
    <x v="1"/>
    <n v="-0.57500000000000007"/>
  </r>
  <r>
    <n v="20231205"/>
    <s v="Nathan Lambert"/>
    <x v="30"/>
    <s v="Mendoza"/>
    <x v="1"/>
    <x v="7"/>
    <x v="43"/>
    <x v="1"/>
    <s v="SMB"/>
    <x v="4"/>
    <n v="12.99"/>
    <n v="1"/>
    <n v="0"/>
    <n v="1.5588"/>
    <x v="2837"/>
    <n v="12.99"/>
    <x v="3"/>
    <x v="4"/>
    <x v="0"/>
    <n v="0.12"/>
  </r>
  <r>
    <n v="20231205"/>
    <s v="Nathan Lambert"/>
    <x v="30"/>
    <s v="Mendoza"/>
    <x v="1"/>
    <x v="7"/>
    <x v="43"/>
    <x v="1"/>
    <s v="SMB"/>
    <x v="1"/>
    <n v="182.22"/>
    <n v="3"/>
    <n v="0"/>
    <n v="45.555"/>
    <x v="164"/>
    <n v="60.74"/>
    <x v="3"/>
    <x v="4"/>
    <x v="0"/>
    <n v="0.25"/>
  </r>
  <r>
    <n v="20231205"/>
    <s v="Nathan Lambert"/>
    <x v="30"/>
    <s v="Mendoza"/>
    <x v="1"/>
    <x v="7"/>
    <x v="43"/>
    <x v="1"/>
    <s v="SMB"/>
    <x v="1"/>
    <n v="302.94"/>
    <n v="3"/>
    <n v="0"/>
    <n v="18.176400000000001"/>
    <x v="212"/>
    <n v="100.98"/>
    <x v="3"/>
    <x v="4"/>
    <x v="0"/>
    <n v="6.0000000000000005E-2"/>
  </r>
  <r>
    <n v="20220111"/>
    <s v="Dylan Ogden"/>
    <x v="24"/>
    <s v="Mexico City"/>
    <x v="1"/>
    <x v="7"/>
    <x v="54"/>
    <x v="2"/>
    <s v="Enterprise"/>
    <x v="4"/>
    <n v="54.991999999999997"/>
    <n v="14"/>
    <n v="0.2"/>
    <n v="8.9361999999999995"/>
    <x v="912"/>
    <n v="3.9279999999999999"/>
    <x v="0"/>
    <x v="9"/>
    <x v="3"/>
    <n v="0.16250000000000001"/>
  </r>
  <r>
    <n v="20220402"/>
    <s v="Pippa Edmunds"/>
    <x v="6"/>
    <s v="Milan"/>
    <x v="0"/>
    <x v="5"/>
    <x v="3"/>
    <x v="1"/>
    <s v="Strategic"/>
    <x v="6"/>
    <n v="12.99"/>
    <n v="1"/>
    <n v="0"/>
    <n v="0.25979999999999998"/>
    <x v="809"/>
    <n v="12.99"/>
    <x v="0"/>
    <x v="3"/>
    <x v="1"/>
    <n v="1.9999999999999997E-2"/>
  </r>
  <r>
    <n v="20230922"/>
    <s v="Andrew Wilkins"/>
    <x v="1"/>
    <s v="Los Angeles"/>
    <x v="1"/>
    <x v="1"/>
    <x v="3"/>
    <x v="1"/>
    <s v="SMB"/>
    <x v="8"/>
    <n v="55.86"/>
    <n v="7"/>
    <n v="0"/>
    <n v="27.93"/>
    <x v="1376"/>
    <n v="7.9799999999999995"/>
    <x v="3"/>
    <x v="8"/>
    <x v="2"/>
    <n v="0.5"/>
  </r>
  <r>
    <n v="20230317"/>
    <s v="Bernadette Black"/>
    <x v="24"/>
    <s v="Mexico City"/>
    <x v="1"/>
    <x v="7"/>
    <x v="66"/>
    <x v="8"/>
    <s v="SMB"/>
    <x v="6"/>
    <n v="44.375999999999998"/>
    <n v="2"/>
    <n v="0.4"/>
    <n v="-7.3959999999999999"/>
    <x v="1082"/>
    <n v="22.187999999999999"/>
    <x v="3"/>
    <x v="10"/>
    <x v="3"/>
    <n v="-0.16666666666666669"/>
  </r>
  <r>
    <n v="20230317"/>
    <s v="Bernadette Black"/>
    <x v="24"/>
    <s v="Mexico City"/>
    <x v="1"/>
    <x v="7"/>
    <x v="66"/>
    <x v="8"/>
    <s v="SMB"/>
    <x v="4"/>
    <n v="51.264000000000003"/>
    <n v="6"/>
    <n v="0.2"/>
    <n v="7.6896000000000004"/>
    <x v="2179"/>
    <n v="8.5440000000000005"/>
    <x v="3"/>
    <x v="10"/>
    <x v="3"/>
    <n v="0.15"/>
  </r>
  <r>
    <n v="20230317"/>
    <s v="Bernadette Black"/>
    <x v="24"/>
    <s v="Mexico City"/>
    <x v="1"/>
    <x v="7"/>
    <x v="66"/>
    <x v="8"/>
    <s v="SMB"/>
    <x v="2"/>
    <n v="5.1929999999999996"/>
    <n v="3"/>
    <n v="0.7"/>
    <n v="-3.4620000000000002"/>
    <x v="67"/>
    <n v="1.7309999999999999"/>
    <x v="3"/>
    <x v="10"/>
    <x v="3"/>
    <n v="-0.66666666666666674"/>
  </r>
  <r>
    <n v="20230317"/>
    <s v="Bernadette Black"/>
    <x v="24"/>
    <s v="Mexico City"/>
    <x v="1"/>
    <x v="7"/>
    <x v="66"/>
    <x v="8"/>
    <s v="SMB"/>
    <x v="9"/>
    <n v="159.98400000000001"/>
    <n v="2"/>
    <n v="0.2"/>
    <n v="43.995600000000003"/>
    <x v="1091"/>
    <n v="79.992000000000004"/>
    <x v="3"/>
    <x v="10"/>
    <x v="3"/>
    <n v="0.27500000000000002"/>
  </r>
  <r>
    <n v="20230317"/>
    <s v="Bernadette Black"/>
    <x v="24"/>
    <s v="Mexico City"/>
    <x v="1"/>
    <x v="7"/>
    <x v="66"/>
    <x v="8"/>
    <s v="SMB"/>
    <x v="3"/>
    <n v="54.223999999999997"/>
    <n v="2"/>
    <n v="0.2"/>
    <n v="3.3889999999999998"/>
    <x v="304"/>
    <n v="27.111999999999998"/>
    <x v="3"/>
    <x v="10"/>
    <x v="3"/>
    <n v="6.25E-2"/>
  </r>
  <r>
    <n v="20231111"/>
    <s v="Andrea Hughes"/>
    <x v="1"/>
    <s v="New York City"/>
    <x v="1"/>
    <x v="1"/>
    <x v="2"/>
    <x v="0"/>
    <s v="Enterprise"/>
    <x v="1"/>
    <n v="241.42400000000001"/>
    <n v="2"/>
    <n v="0.2"/>
    <n v="-36.2136"/>
    <x v="1497"/>
    <n v="120.712"/>
    <x v="3"/>
    <x v="0"/>
    <x v="0"/>
    <n v="-0.15"/>
  </r>
  <r>
    <n v="20221201"/>
    <s v="Michelle McLean"/>
    <x v="12"/>
    <s v="São Paulo"/>
    <x v="1"/>
    <x v="7"/>
    <x v="53"/>
    <x v="3"/>
    <s v="SMB"/>
    <x v="8"/>
    <n v="33.36"/>
    <n v="4"/>
    <n v="0"/>
    <n v="16.68"/>
    <x v="1482"/>
    <n v="8.34"/>
    <x v="0"/>
    <x v="4"/>
    <x v="0"/>
    <n v="0.5"/>
  </r>
  <r>
    <n v="20221201"/>
    <s v="Michelle McLean"/>
    <x v="12"/>
    <s v="São Paulo"/>
    <x v="1"/>
    <x v="7"/>
    <x v="53"/>
    <x v="3"/>
    <s v="SMB"/>
    <x v="8"/>
    <n v="13.76"/>
    <n v="2"/>
    <n v="0"/>
    <n v="6.3296000000000001"/>
    <x v="1078"/>
    <n v="6.88"/>
    <x v="0"/>
    <x v="4"/>
    <x v="0"/>
    <n v="0.46"/>
  </r>
  <r>
    <n v="20221201"/>
    <s v="Michelle McLean"/>
    <x v="12"/>
    <s v="São Paulo"/>
    <x v="1"/>
    <x v="7"/>
    <x v="53"/>
    <x v="3"/>
    <s v="SMB"/>
    <x v="3"/>
    <n v="496.86"/>
    <n v="7"/>
    <n v="0"/>
    <n v="24.843"/>
    <x v="1138"/>
    <n v="70.98"/>
    <x v="0"/>
    <x v="4"/>
    <x v="0"/>
    <n v="4.9999999999999996E-2"/>
  </r>
  <r>
    <n v="20221201"/>
    <s v="Michelle McLean"/>
    <x v="12"/>
    <s v="São Paulo"/>
    <x v="1"/>
    <x v="7"/>
    <x v="53"/>
    <x v="3"/>
    <s v="SMB"/>
    <x v="1"/>
    <n v="389.97"/>
    <n v="3"/>
    <n v="0"/>
    <n v="35.097299999999997"/>
    <x v="69"/>
    <n v="129.99"/>
    <x v="0"/>
    <x v="4"/>
    <x v="0"/>
    <n v="8.9999999999999983E-2"/>
  </r>
  <r>
    <n v="20210113"/>
    <s v="Jack Ince"/>
    <x v="32"/>
    <s v="Espoo"/>
    <x v="0"/>
    <x v="3"/>
    <x v="64"/>
    <x v="9"/>
    <s v="Strategic"/>
    <x v="1"/>
    <n v="9.82"/>
    <n v="2"/>
    <n v="0"/>
    <n v="4.8117999999999999"/>
    <x v="538"/>
    <n v="4.91"/>
    <x v="1"/>
    <x v="9"/>
    <x v="3"/>
    <n v="0.49"/>
  </r>
  <r>
    <n v="20200516"/>
    <s v="Samantha Walker"/>
    <x v="1"/>
    <s v="Los Angeles"/>
    <x v="1"/>
    <x v="1"/>
    <x v="3"/>
    <x v="1"/>
    <s v="SMB"/>
    <x v="9"/>
    <n v="56.4"/>
    <n v="3"/>
    <n v="0"/>
    <n v="3.3839999999999999"/>
    <x v="1324"/>
    <n v="18.8"/>
    <x v="2"/>
    <x v="5"/>
    <x v="1"/>
    <n v="0.06"/>
  </r>
  <r>
    <n v="20210607"/>
    <s v="Jacob Hart"/>
    <x v="9"/>
    <s v="Paris"/>
    <x v="0"/>
    <x v="2"/>
    <x v="6"/>
    <x v="3"/>
    <s v="Enterprise"/>
    <x v="2"/>
    <n v="18.312000000000001"/>
    <n v="4"/>
    <n v="0.7"/>
    <n v="-12.208"/>
    <x v="1360"/>
    <n v="4.5780000000000003"/>
    <x v="1"/>
    <x v="1"/>
    <x v="1"/>
    <n v="-0.66666666666666663"/>
  </r>
  <r>
    <n v="20210607"/>
    <s v="Jacob Hart"/>
    <x v="9"/>
    <s v="Paris"/>
    <x v="0"/>
    <x v="2"/>
    <x v="6"/>
    <x v="3"/>
    <s v="Enterprise"/>
    <x v="8"/>
    <n v="25.92"/>
    <n v="5"/>
    <n v="0.2"/>
    <n v="9.0719999999999992"/>
    <x v="86"/>
    <n v="5.1840000000000002"/>
    <x v="1"/>
    <x v="1"/>
    <x v="1"/>
    <n v="0.34999999999999992"/>
  </r>
  <r>
    <n v="20210607"/>
    <s v="Jacob Hart"/>
    <x v="9"/>
    <s v="Paris"/>
    <x v="0"/>
    <x v="2"/>
    <x v="6"/>
    <x v="3"/>
    <s v="Enterprise"/>
    <x v="5"/>
    <n v="8.016"/>
    <n v="3"/>
    <n v="0.2"/>
    <n v="1.002"/>
    <x v="1637"/>
    <n v="2.6720000000000002"/>
    <x v="1"/>
    <x v="1"/>
    <x v="1"/>
    <n v="0.125"/>
  </r>
  <r>
    <n v="20230310"/>
    <s v="Edward Oliver"/>
    <x v="1"/>
    <s v="New York City"/>
    <x v="1"/>
    <x v="1"/>
    <x v="21"/>
    <x v="1"/>
    <s v="SMB"/>
    <x v="13"/>
    <n v="479.98399999999998"/>
    <n v="2"/>
    <n v="0.2"/>
    <n v="59.997999999999998"/>
    <x v="1507"/>
    <n v="239.99199999999999"/>
    <x v="3"/>
    <x v="10"/>
    <x v="3"/>
    <n v="0.125"/>
  </r>
  <r>
    <n v="20230310"/>
    <s v="Edward Oliver"/>
    <x v="1"/>
    <s v="New York City"/>
    <x v="1"/>
    <x v="1"/>
    <x v="21"/>
    <x v="1"/>
    <s v="SMB"/>
    <x v="2"/>
    <n v="30.84"/>
    <n v="5"/>
    <n v="0.2"/>
    <n v="9.6374999999999993"/>
    <x v="114"/>
    <n v="6.1680000000000001"/>
    <x v="3"/>
    <x v="10"/>
    <x v="3"/>
    <n v="0.3125"/>
  </r>
  <r>
    <n v="20211222"/>
    <s v="Justin Carr"/>
    <x v="9"/>
    <s v="Paris"/>
    <x v="0"/>
    <x v="2"/>
    <x v="75"/>
    <x v="0"/>
    <s v="Strategic"/>
    <x v="3"/>
    <n v="33.567999999999998"/>
    <n v="2"/>
    <n v="0.2"/>
    <n v="1.6783999999999999"/>
    <x v="2838"/>
    <n v="16.783999999999999"/>
    <x v="1"/>
    <x v="4"/>
    <x v="0"/>
    <n v="0.05"/>
  </r>
  <r>
    <n v="20211222"/>
    <s v="Justin Carr"/>
    <x v="9"/>
    <s v="Paris"/>
    <x v="0"/>
    <x v="2"/>
    <x v="75"/>
    <x v="0"/>
    <s v="Strategic"/>
    <x v="1"/>
    <n v="422.625"/>
    <n v="7"/>
    <n v="0.3"/>
    <n v="0"/>
    <x v="902"/>
    <n v="60.375"/>
    <x v="1"/>
    <x v="4"/>
    <x v="0"/>
    <n v="0"/>
  </r>
  <r>
    <n v="20200806"/>
    <s v="Sue Miller"/>
    <x v="15"/>
    <s v="London"/>
    <x v="0"/>
    <x v="0"/>
    <x v="42"/>
    <x v="2"/>
    <s v="SMB"/>
    <x v="9"/>
    <n v="199.98"/>
    <n v="2"/>
    <n v="0"/>
    <n v="83.991600000000005"/>
    <x v="419"/>
    <n v="99.99"/>
    <x v="2"/>
    <x v="6"/>
    <x v="2"/>
    <n v="0.42000000000000004"/>
  </r>
  <r>
    <n v="20220328"/>
    <s v="Joe Ross"/>
    <x v="32"/>
    <s v="Espoo"/>
    <x v="0"/>
    <x v="3"/>
    <x v="9"/>
    <x v="1"/>
    <s v="Strategic"/>
    <x v="4"/>
    <n v="20.239999999999998"/>
    <n v="1"/>
    <n v="0"/>
    <n v="8.7032000000000007"/>
    <x v="2824"/>
    <n v="20.239999999999998"/>
    <x v="0"/>
    <x v="10"/>
    <x v="3"/>
    <n v="0.43000000000000005"/>
  </r>
  <r>
    <n v="20220328"/>
    <s v="Joe Ross"/>
    <x v="32"/>
    <s v="Espoo"/>
    <x v="0"/>
    <x v="3"/>
    <x v="9"/>
    <x v="1"/>
    <s v="Strategic"/>
    <x v="4"/>
    <n v="39.92"/>
    <n v="4"/>
    <n v="0"/>
    <n v="11.1776"/>
    <x v="2021"/>
    <n v="9.98"/>
    <x v="0"/>
    <x v="10"/>
    <x v="3"/>
    <n v="0.27999999999999997"/>
  </r>
  <r>
    <n v="20220328"/>
    <s v="Joe Ross"/>
    <x v="32"/>
    <s v="Espoo"/>
    <x v="0"/>
    <x v="3"/>
    <x v="9"/>
    <x v="1"/>
    <s v="Strategic"/>
    <x v="2"/>
    <n v="32.54"/>
    <n v="2"/>
    <n v="0"/>
    <n v="15.944599999999999"/>
    <x v="1946"/>
    <n v="16.27"/>
    <x v="0"/>
    <x v="10"/>
    <x v="3"/>
    <n v="0.49"/>
  </r>
  <r>
    <n v="20211205"/>
    <s v="Robert McGrath"/>
    <x v="1"/>
    <s v="New York City"/>
    <x v="1"/>
    <x v="1"/>
    <x v="35"/>
    <x v="5"/>
    <s v="Strategic"/>
    <x v="9"/>
    <n v="39"/>
    <n v="3"/>
    <n v="0"/>
    <n v="17.55"/>
    <x v="526"/>
    <n v="13"/>
    <x v="1"/>
    <x v="4"/>
    <x v="0"/>
    <n v="0.45"/>
  </r>
  <r>
    <n v="20211205"/>
    <s v="Robert McGrath"/>
    <x v="1"/>
    <s v="New York City"/>
    <x v="1"/>
    <x v="1"/>
    <x v="35"/>
    <x v="5"/>
    <s v="Strategic"/>
    <x v="1"/>
    <n v="12.6"/>
    <n v="4"/>
    <n v="0"/>
    <n v="6.048"/>
    <x v="624"/>
    <n v="3.15"/>
    <x v="1"/>
    <x v="4"/>
    <x v="0"/>
    <n v="0.48000000000000004"/>
  </r>
  <r>
    <n v="20210911"/>
    <s v="Robert McGrath"/>
    <x v="22"/>
    <s v="St Petersburg"/>
    <x v="0"/>
    <x v="11"/>
    <x v="35"/>
    <x v="5"/>
    <s v="Strategic"/>
    <x v="4"/>
    <n v="24.64"/>
    <n v="4"/>
    <n v="0.2"/>
    <n v="4.0039999999999996"/>
    <x v="2688"/>
    <n v="6.16"/>
    <x v="1"/>
    <x v="8"/>
    <x v="2"/>
    <n v="0.16249999999999998"/>
  </r>
  <r>
    <n v="20210717"/>
    <s v="Gordon Chapman"/>
    <x v="5"/>
    <s v="Tokyo"/>
    <x v="2"/>
    <x v="4"/>
    <x v="33"/>
    <x v="1"/>
    <s v="Strategic"/>
    <x v="1"/>
    <n v="6.2640000000000002"/>
    <n v="3"/>
    <n v="0.2"/>
    <n v="2.0358000000000001"/>
    <x v="290"/>
    <n v="2.0880000000000001"/>
    <x v="1"/>
    <x v="7"/>
    <x v="2"/>
    <n v="0.32500000000000001"/>
  </r>
  <r>
    <n v="20210717"/>
    <s v="Gordon Chapman"/>
    <x v="5"/>
    <s v="Tokyo"/>
    <x v="2"/>
    <x v="4"/>
    <x v="33"/>
    <x v="1"/>
    <s v="Strategic"/>
    <x v="11"/>
    <n v="14.432"/>
    <n v="4"/>
    <n v="0.2"/>
    <n v="3.4276"/>
    <x v="1450"/>
    <n v="3.6080000000000001"/>
    <x v="1"/>
    <x v="7"/>
    <x v="2"/>
    <n v="0.23749999999999999"/>
  </r>
  <r>
    <n v="20200530"/>
    <s v="Sonia Hardacre"/>
    <x v="10"/>
    <s v="Sydney"/>
    <x v="2"/>
    <x v="8"/>
    <x v="52"/>
    <x v="3"/>
    <s v="Strategic"/>
    <x v="13"/>
    <n v="719.976"/>
    <n v="3"/>
    <n v="0.2"/>
    <n v="134.99549999999999"/>
    <x v="884"/>
    <n v="239.99199999999999"/>
    <x v="2"/>
    <x v="5"/>
    <x v="1"/>
    <n v="0.1875"/>
  </r>
  <r>
    <n v="20231114"/>
    <s v="Kevin Vaughan"/>
    <x v="19"/>
    <s v="Porto"/>
    <x v="0"/>
    <x v="2"/>
    <x v="31"/>
    <x v="6"/>
    <s v="SMB"/>
    <x v="9"/>
    <n v="239.92"/>
    <n v="8"/>
    <n v="0"/>
    <n v="23.992000000000001"/>
    <x v="1419"/>
    <n v="29.99"/>
    <x v="3"/>
    <x v="0"/>
    <x v="0"/>
    <n v="0.1"/>
  </r>
  <r>
    <n v="20221210"/>
    <s v="Jake Berry"/>
    <x v="17"/>
    <s v="Seville"/>
    <x v="0"/>
    <x v="2"/>
    <x v="88"/>
    <x v="6"/>
    <s v="SMB"/>
    <x v="2"/>
    <n v="1056.8599999999999"/>
    <n v="7"/>
    <n v="0"/>
    <n v="158.529"/>
    <x v="1087"/>
    <n v="150.97999999999999"/>
    <x v="0"/>
    <x v="4"/>
    <x v="0"/>
    <n v="0.15000000000000002"/>
  </r>
  <r>
    <n v="20210322"/>
    <s v="Andrew Reid"/>
    <x v="2"/>
    <s v="Hamburg"/>
    <x v="0"/>
    <x v="2"/>
    <x v="32"/>
    <x v="9"/>
    <s v="SMB"/>
    <x v="9"/>
    <n v="447.94400000000002"/>
    <n v="7"/>
    <n v="0.2"/>
    <n v="89.588800000000006"/>
    <x v="1987"/>
    <n v="63.992000000000004"/>
    <x v="1"/>
    <x v="10"/>
    <x v="3"/>
    <n v="0.2"/>
  </r>
  <r>
    <n v="20210322"/>
    <s v="Andrew Reid"/>
    <x v="2"/>
    <s v="Hamburg"/>
    <x v="0"/>
    <x v="2"/>
    <x v="32"/>
    <x v="9"/>
    <s v="SMB"/>
    <x v="3"/>
    <n v="150.40799999999999"/>
    <n v="9"/>
    <n v="0.2"/>
    <n v="-33.841799999999999"/>
    <x v="2407"/>
    <n v="16.712"/>
    <x v="1"/>
    <x v="10"/>
    <x v="3"/>
    <n v="-0.22500000000000001"/>
  </r>
  <r>
    <n v="20221224"/>
    <s v="Richard Davidson"/>
    <x v="5"/>
    <s v="Tokyo"/>
    <x v="2"/>
    <x v="4"/>
    <x v="14"/>
    <x v="2"/>
    <s v="Strategic"/>
    <x v="6"/>
    <n v="453.57600000000002"/>
    <n v="3"/>
    <n v="0.2"/>
    <n v="39.687899999999999"/>
    <x v="904"/>
    <n v="151.19200000000001"/>
    <x v="0"/>
    <x v="4"/>
    <x v="0"/>
    <n v="8.7499999999999994E-2"/>
  </r>
  <r>
    <n v="20221224"/>
    <s v="Richard Davidson"/>
    <x v="5"/>
    <s v="Tokyo"/>
    <x v="2"/>
    <x v="4"/>
    <x v="14"/>
    <x v="2"/>
    <s v="Strategic"/>
    <x v="1"/>
    <n v="45.36"/>
    <n v="9"/>
    <n v="0.2"/>
    <n v="14.742000000000001"/>
    <x v="972"/>
    <n v="5.04"/>
    <x v="0"/>
    <x v="4"/>
    <x v="0"/>
    <n v="0.32500000000000001"/>
  </r>
  <r>
    <n v="20221224"/>
    <s v="Richard Davidson"/>
    <x v="5"/>
    <s v="Tokyo"/>
    <x v="2"/>
    <x v="4"/>
    <x v="14"/>
    <x v="2"/>
    <s v="Strategic"/>
    <x v="6"/>
    <n v="287.88"/>
    <n v="3"/>
    <n v="0.2"/>
    <n v="35.984999999999999"/>
    <x v="1309"/>
    <n v="95.96"/>
    <x v="0"/>
    <x v="4"/>
    <x v="0"/>
    <n v="0.125"/>
  </r>
  <r>
    <n v="20221224"/>
    <s v="Richard Davidson"/>
    <x v="5"/>
    <s v="Tokyo"/>
    <x v="2"/>
    <x v="4"/>
    <x v="14"/>
    <x v="2"/>
    <s v="Strategic"/>
    <x v="6"/>
    <n v="131.88"/>
    <n v="3"/>
    <n v="0.2"/>
    <n v="14.836499999999999"/>
    <x v="2839"/>
    <n v="43.96"/>
    <x v="0"/>
    <x v="4"/>
    <x v="0"/>
    <n v="0.1125"/>
  </r>
  <r>
    <n v="20221224"/>
    <s v="Richard Davidson"/>
    <x v="5"/>
    <s v="Tokyo"/>
    <x v="2"/>
    <x v="4"/>
    <x v="14"/>
    <x v="2"/>
    <s v="Strategic"/>
    <x v="4"/>
    <n v="2.3279999999999998"/>
    <n v="2"/>
    <n v="0.6"/>
    <n v="-0.75660000000000005"/>
    <x v="854"/>
    <n v="1.1639999999999999"/>
    <x v="0"/>
    <x v="4"/>
    <x v="0"/>
    <n v="-0.32500000000000007"/>
  </r>
  <r>
    <n v="20220403"/>
    <s v="Fiona Piper"/>
    <x v="6"/>
    <s v="Milan"/>
    <x v="0"/>
    <x v="5"/>
    <x v="13"/>
    <x v="4"/>
    <s v="Strategic"/>
    <x v="1"/>
    <n v="1454.9"/>
    <n v="5"/>
    <n v="0"/>
    <n v="378.274"/>
    <x v="2840"/>
    <n v="290.98"/>
    <x v="0"/>
    <x v="3"/>
    <x v="1"/>
    <n v="0.26"/>
  </r>
  <r>
    <n v="20230501"/>
    <s v="Boris Springer"/>
    <x v="2"/>
    <s v="Frankfurt"/>
    <x v="0"/>
    <x v="2"/>
    <x v="64"/>
    <x v="9"/>
    <s v="Enterprise"/>
    <x v="2"/>
    <n v="4.8419999999999996"/>
    <n v="3"/>
    <n v="0.7"/>
    <n v="-3.5508000000000002"/>
    <x v="2841"/>
    <n v="1.6139999999999999"/>
    <x v="3"/>
    <x v="5"/>
    <x v="1"/>
    <n v="-0.73333333333333339"/>
  </r>
  <r>
    <n v="20230501"/>
    <s v="Boris Springer"/>
    <x v="2"/>
    <s v="Frankfurt"/>
    <x v="0"/>
    <x v="2"/>
    <x v="64"/>
    <x v="9"/>
    <s v="Enterprise"/>
    <x v="4"/>
    <n v="220.70400000000001"/>
    <n v="6"/>
    <n v="0.2"/>
    <n v="-8.2764000000000006"/>
    <x v="2679"/>
    <n v="36.783999999999999"/>
    <x v="3"/>
    <x v="5"/>
    <x v="1"/>
    <n v="-3.7499999999999999E-2"/>
  </r>
  <r>
    <n v="20221118"/>
    <s v="Molly MacDonald"/>
    <x v="5"/>
    <s v="Kyoto"/>
    <x v="2"/>
    <x v="4"/>
    <x v="7"/>
    <x v="4"/>
    <s v="SMB"/>
    <x v="6"/>
    <n v="67.176000000000002"/>
    <n v="3"/>
    <n v="0.2"/>
    <n v="6.7176"/>
    <x v="2842"/>
    <n v="22.391999999999999"/>
    <x v="0"/>
    <x v="0"/>
    <x v="0"/>
    <n v="9.9999999999999992E-2"/>
  </r>
  <r>
    <n v="20221118"/>
    <s v="Molly MacDonald"/>
    <x v="5"/>
    <s v="Kyoto"/>
    <x v="2"/>
    <x v="4"/>
    <x v="7"/>
    <x v="4"/>
    <s v="SMB"/>
    <x v="8"/>
    <n v="15.231999999999999"/>
    <n v="4"/>
    <n v="0.2"/>
    <n v="5.5216000000000003"/>
    <x v="1612"/>
    <n v="3.8079999999999998"/>
    <x v="0"/>
    <x v="0"/>
    <x v="0"/>
    <n v="0.36250000000000004"/>
  </r>
  <r>
    <n v="20221111"/>
    <s v="Irene Walsh"/>
    <x v="24"/>
    <s v="Mexico City"/>
    <x v="1"/>
    <x v="7"/>
    <x v="9"/>
    <x v="1"/>
    <s v="SMB"/>
    <x v="8"/>
    <n v="31.103999999999999"/>
    <n v="6"/>
    <n v="0.2"/>
    <n v="10.8864"/>
    <x v="12"/>
    <n v="5.1840000000000002"/>
    <x v="0"/>
    <x v="0"/>
    <x v="0"/>
    <n v="0.35000000000000003"/>
  </r>
  <r>
    <n v="20221207"/>
    <s v="Virginia Murray"/>
    <x v="15"/>
    <s v="Birmingham"/>
    <x v="0"/>
    <x v="0"/>
    <x v="12"/>
    <x v="6"/>
    <s v="Strategic"/>
    <x v="2"/>
    <n v="968.74400000000003"/>
    <n v="7"/>
    <n v="0.2"/>
    <n v="314.84179999999998"/>
    <x v="2616"/>
    <n v="138.392"/>
    <x v="0"/>
    <x v="4"/>
    <x v="0"/>
    <n v="0.32499999999999996"/>
  </r>
  <r>
    <n v="20221207"/>
    <s v="Virginia Murray"/>
    <x v="15"/>
    <s v="Birmingham"/>
    <x v="0"/>
    <x v="0"/>
    <x v="12"/>
    <x v="6"/>
    <s v="Strategic"/>
    <x v="2"/>
    <n v="222.352"/>
    <n v="13"/>
    <n v="0.2"/>
    <n v="77.8232"/>
    <x v="2828"/>
    <n v="17.103999999999999"/>
    <x v="0"/>
    <x v="4"/>
    <x v="0"/>
    <n v="0.35"/>
  </r>
  <r>
    <n v="20221207"/>
    <s v="Virginia Murray"/>
    <x v="15"/>
    <s v="Birmingham"/>
    <x v="0"/>
    <x v="0"/>
    <x v="12"/>
    <x v="6"/>
    <s v="Strategic"/>
    <x v="13"/>
    <n v="479.98399999999998"/>
    <n v="2"/>
    <n v="0.2"/>
    <n v="89.997"/>
    <x v="2174"/>
    <n v="239.99199999999999"/>
    <x v="0"/>
    <x v="4"/>
    <x v="0"/>
    <n v="0.1875"/>
  </r>
  <r>
    <n v="20220404"/>
    <s v="Andrew Lee"/>
    <x v="5"/>
    <s v="Aichi"/>
    <x v="2"/>
    <x v="4"/>
    <x v="66"/>
    <x v="8"/>
    <s v="Enterprise"/>
    <x v="8"/>
    <n v="10.272"/>
    <n v="3"/>
    <n v="0.2"/>
    <n v="3.21"/>
    <x v="657"/>
    <n v="3.4239999999999999"/>
    <x v="0"/>
    <x v="3"/>
    <x v="1"/>
    <n v="0.3125"/>
  </r>
  <r>
    <n v="20201128"/>
    <s v="Rebecca May"/>
    <x v="5"/>
    <s v="Tokyo"/>
    <x v="2"/>
    <x v="4"/>
    <x v="84"/>
    <x v="3"/>
    <s v="SMB"/>
    <x v="12"/>
    <n v="998.85"/>
    <n v="5"/>
    <n v="0.4"/>
    <n v="-199.77"/>
    <x v="2440"/>
    <n v="199.77"/>
    <x v="2"/>
    <x v="0"/>
    <x v="0"/>
    <n v="-0.2"/>
  </r>
  <r>
    <n v="20211020"/>
    <s v="Leonard Dyer"/>
    <x v="15"/>
    <s v="London"/>
    <x v="0"/>
    <x v="0"/>
    <x v="72"/>
    <x v="4"/>
    <s v="SMB"/>
    <x v="8"/>
    <n v="24.56"/>
    <n v="2"/>
    <n v="0"/>
    <n v="11.543200000000001"/>
    <x v="319"/>
    <n v="12.28"/>
    <x v="1"/>
    <x v="2"/>
    <x v="0"/>
    <n v="0.47000000000000003"/>
  </r>
  <r>
    <n v="20200919"/>
    <s v="Jack Graham"/>
    <x v="1"/>
    <s v="Los Angeles"/>
    <x v="1"/>
    <x v="1"/>
    <x v="5"/>
    <x v="2"/>
    <s v="Enterprise"/>
    <x v="11"/>
    <n v="5.67"/>
    <n v="3"/>
    <n v="0"/>
    <n v="0.1134"/>
    <x v="1041"/>
    <n v="1.89"/>
    <x v="2"/>
    <x v="8"/>
    <x v="2"/>
    <n v="0.02"/>
  </r>
  <r>
    <n v="20230828"/>
    <s v="Katherine Graham"/>
    <x v="2"/>
    <s v="Hamburg"/>
    <x v="0"/>
    <x v="2"/>
    <x v="81"/>
    <x v="3"/>
    <s v="SMB"/>
    <x v="7"/>
    <n v="14.336"/>
    <n v="4"/>
    <n v="0.2"/>
    <n v="0.89600000000000002"/>
    <x v="589"/>
    <n v="3.5840000000000001"/>
    <x v="3"/>
    <x v="6"/>
    <x v="2"/>
    <n v="6.25E-2"/>
  </r>
  <r>
    <n v="20230704"/>
    <s v="Austin Randall"/>
    <x v="37"/>
    <s v="Thessaloniki"/>
    <x v="0"/>
    <x v="11"/>
    <x v="53"/>
    <x v="3"/>
    <s v="SMB"/>
    <x v="4"/>
    <n v="102.3"/>
    <n v="1"/>
    <n v="0"/>
    <n v="26.597999999999999"/>
    <x v="769"/>
    <n v="102.3"/>
    <x v="3"/>
    <x v="7"/>
    <x v="2"/>
    <n v="0.26"/>
  </r>
  <r>
    <n v="20231223"/>
    <s v="Emily Campbell"/>
    <x v="11"/>
    <s v="Luxembourg"/>
    <x v="0"/>
    <x v="2"/>
    <x v="65"/>
    <x v="1"/>
    <s v="SMB"/>
    <x v="2"/>
    <n v="607.52"/>
    <n v="2"/>
    <n v="0"/>
    <n v="97.203199999999995"/>
    <x v="342"/>
    <n v="303.76"/>
    <x v="3"/>
    <x v="4"/>
    <x v="0"/>
    <n v="0.16"/>
  </r>
  <r>
    <n v="20231223"/>
    <s v="Emily Campbell"/>
    <x v="11"/>
    <s v="Luxembourg"/>
    <x v="0"/>
    <x v="2"/>
    <x v="65"/>
    <x v="1"/>
    <s v="SMB"/>
    <x v="3"/>
    <n v="31.16"/>
    <n v="2"/>
    <n v="0"/>
    <n v="7.79"/>
    <x v="460"/>
    <n v="15.58"/>
    <x v="3"/>
    <x v="4"/>
    <x v="0"/>
    <n v="0.25"/>
  </r>
  <r>
    <n v="20221228"/>
    <s v="Joan Ball"/>
    <x v="0"/>
    <s v="Dublin"/>
    <x v="0"/>
    <x v="0"/>
    <x v="78"/>
    <x v="0"/>
    <s v="SMB"/>
    <x v="1"/>
    <n v="2.61"/>
    <n v="1"/>
    <n v="0"/>
    <n v="1.2005999999999999"/>
    <x v="290"/>
    <n v="2.61"/>
    <x v="0"/>
    <x v="4"/>
    <x v="0"/>
    <n v="0.45999999999999996"/>
  </r>
  <r>
    <n v="20200520"/>
    <s v="Brandon Vaughan"/>
    <x v="5"/>
    <s v="Kanagawa"/>
    <x v="2"/>
    <x v="4"/>
    <x v="91"/>
    <x v="9"/>
    <s v="Strategic"/>
    <x v="4"/>
    <n v="10.332000000000001"/>
    <n v="3"/>
    <n v="0.6"/>
    <n v="-5.9409000000000001"/>
    <x v="2543"/>
    <n v="3.4440000000000004"/>
    <x v="2"/>
    <x v="5"/>
    <x v="1"/>
    <n v="-0.57499999999999996"/>
  </r>
  <r>
    <n v="20200520"/>
    <s v="Brandon Vaughan"/>
    <x v="5"/>
    <s v="Kanagawa"/>
    <x v="2"/>
    <x v="4"/>
    <x v="91"/>
    <x v="9"/>
    <s v="Strategic"/>
    <x v="8"/>
    <n v="10.368"/>
    <n v="2"/>
    <n v="0.2"/>
    <n v="3.6288"/>
    <x v="509"/>
    <n v="5.1840000000000002"/>
    <x v="2"/>
    <x v="5"/>
    <x v="1"/>
    <n v="0.35"/>
  </r>
  <r>
    <n v="20200520"/>
    <s v="Brandon Vaughan"/>
    <x v="5"/>
    <s v="Kanagawa"/>
    <x v="2"/>
    <x v="4"/>
    <x v="91"/>
    <x v="9"/>
    <s v="Strategic"/>
    <x v="9"/>
    <n v="20.783999999999999"/>
    <n v="2"/>
    <n v="0.2"/>
    <n v="-3.6372"/>
    <x v="1650"/>
    <n v="10.391999999999999"/>
    <x v="2"/>
    <x v="5"/>
    <x v="1"/>
    <n v="-0.17500000000000002"/>
  </r>
  <r>
    <n v="20200520"/>
    <s v="Brandon Vaughan"/>
    <x v="5"/>
    <s v="Kanagawa"/>
    <x v="2"/>
    <x v="4"/>
    <x v="91"/>
    <x v="9"/>
    <s v="Strategic"/>
    <x v="3"/>
    <n v="66.959999999999994"/>
    <n v="5"/>
    <n v="0.2"/>
    <n v="-13.391999999999999"/>
    <x v="2456"/>
    <n v="13.391999999999999"/>
    <x v="2"/>
    <x v="5"/>
    <x v="1"/>
    <n v="-0.2"/>
  </r>
  <r>
    <n v="20200205"/>
    <s v="Charles Ross"/>
    <x v="1"/>
    <s v="Virginia Beach"/>
    <x v="1"/>
    <x v="1"/>
    <x v="25"/>
    <x v="6"/>
    <s v="Strategic"/>
    <x v="2"/>
    <n v="17.248000000000001"/>
    <n v="2"/>
    <n v="0.2"/>
    <n v="6.0368000000000004"/>
    <x v="2016"/>
    <n v="8.6240000000000006"/>
    <x v="2"/>
    <x v="11"/>
    <x v="3"/>
    <n v="0.35"/>
  </r>
  <r>
    <n v="20231210"/>
    <s v="Heather Dyer"/>
    <x v="9"/>
    <s v="Paris"/>
    <x v="0"/>
    <x v="2"/>
    <x v="70"/>
    <x v="1"/>
    <s v="SMB"/>
    <x v="2"/>
    <n v="11.087999999999999"/>
    <n v="7"/>
    <n v="0.7"/>
    <n v="-8.1311999999999998"/>
    <x v="1623"/>
    <n v="1.5839999999999999"/>
    <x v="3"/>
    <x v="4"/>
    <x v="0"/>
    <n v="-0.73333333333333339"/>
  </r>
  <r>
    <n v="20230712"/>
    <s v="James Butler"/>
    <x v="1"/>
    <s v="New York City"/>
    <x v="1"/>
    <x v="1"/>
    <x v="90"/>
    <x v="1"/>
    <s v="Strategic"/>
    <x v="9"/>
    <n v="1287.45"/>
    <n v="5"/>
    <n v="0"/>
    <n v="244.6155"/>
    <x v="233"/>
    <n v="257.49"/>
    <x v="3"/>
    <x v="7"/>
    <x v="2"/>
    <n v="0.19"/>
  </r>
  <r>
    <n v="20230712"/>
    <s v="James Butler"/>
    <x v="1"/>
    <s v="New York City"/>
    <x v="1"/>
    <x v="1"/>
    <x v="90"/>
    <x v="1"/>
    <s v="Strategic"/>
    <x v="7"/>
    <n v="168.1"/>
    <n v="5"/>
    <n v="0"/>
    <n v="43.706000000000003"/>
    <x v="758"/>
    <n v="33.619999999999997"/>
    <x v="3"/>
    <x v="7"/>
    <x v="2"/>
    <n v="0.26"/>
  </r>
  <r>
    <n v="20210515"/>
    <s v="Julian Glover"/>
    <x v="9"/>
    <s v="Paris"/>
    <x v="0"/>
    <x v="2"/>
    <x v="27"/>
    <x v="1"/>
    <s v="Strategic"/>
    <x v="3"/>
    <n v="51.968000000000004"/>
    <n v="2"/>
    <n v="0.2"/>
    <n v="-10.393599999999999"/>
    <x v="1780"/>
    <n v="25.984000000000002"/>
    <x v="1"/>
    <x v="5"/>
    <x v="1"/>
    <n v="-0.19999999999999998"/>
  </r>
  <r>
    <n v="20230130"/>
    <s v="Jan Vaughan"/>
    <x v="9"/>
    <s v="Paris"/>
    <x v="0"/>
    <x v="2"/>
    <x v="0"/>
    <x v="0"/>
    <s v="SMB"/>
    <x v="5"/>
    <n v="4.7679999999999998"/>
    <n v="2"/>
    <n v="0.2"/>
    <n v="0.4768"/>
    <x v="438"/>
    <n v="2.3839999999999999"/>
    <x v="3"/>
    <x v="9"/>
    <x v="3"/>
    <n v="0.1"/>
  </r>
  <r>
    <n v="20230930"/>
    <s v="Diana Ince"/>
    <x v="15"/>
    <s v="Birmingham"/>
    <x v="0"/>
    <x v="0"/>
    <x v="63"/>
    <x v="3"/>
    <s v="Strategic"/>
    <x v="10"/>
    <n v="7.98"/>
    <n v="3"/>
    <n v="0"/>
    <n v="3.9102000000000001"/>
    <x v="1810"/>
    <n v="2.66"/>
    <x v="3"/>
    <x v="8"/>
    <x v="2"/>
    <n v="0.49"/>
  </r>
  <r>
    <n v="20230424"/>
    <s v="Zoe Hodges"/>
    <x v="22"/>
    <s v="St Petersburg"/>
    <x v="0"/>
    <x v="11"/>
    <x v="2"/>
    <x v="0"/>
    <s v="SMB"/>
    <x v="10"/>
    <n v="18.687999999999999"/>
    <n v="2"/>
    <n v="0.2"/>
    <n v="7.008"/>
    <x v="1135"/>
    <n v="9.3439999999999994"/>
    <x v="3"/>
    <x v="3"/>
    <x v="1"/>
    <n v="0.375"/>
  </r>
  <r>
    <n v="20230424"/>
    <s v="Zoe Hodges"/>
    <x v="22"/>
    <s v="St Petersburg"/>
    <x v="0"/>
    <x v="11"/>
    <x v="2"/>
    <x v="0"/>
    <s v="SMB"/>
    <x v="4"/>
    <n v="11.664"/>
    <n v="3"/>
    <n v="0.2"/>
    <n v="3.3534000000000002"/>
    <x v="2843"/>
    <n v="3.8879999999999999"/>
    <x v="3"/>
    <x v="3"/>
    <x v="1"/>
    <n v="0.28750000000000003"/>
  </r>
  <r>
    <n v="20231110"/>
    <s v="Sebastian Abraham"/>
    <x v="2"/>
    <s v="Berlin"/>
    <x v="0"/>
    <x v="2"/>
    <x v="34"/>
    <x v="8"/>
    <s v="Enterprise"/>
    <x v="9"/>
    <n v="191.976"/>
    <n v="3"/>
    <n v="0.2"/>
    <n v="38.395200000000003"/>
    <x v="1987"/>
    <n v="63.991999999999997"/>
    <x v="3"/>
    <x v="0"/>
    <x v="0"/>
    <n v="0.2"/>
  </r>
  <r>
    <n v="20231110"/>
    <s v="Sebastian Abraham"/>
    <x v="2"/>
    <s v="Berlin"/>
    <x v="0"/>
    <x v="2"/>
    <x v="34"/>
    <x v="8"/>
    <s v="Enterprise"/>
    <x v="6"/>
    <n v="499.16800000000001"/>
    <n v="4"/>
    <n v="0.2"/>
    <n v="31.198"/>
    <x v="2844"/>
    <n v="124.792"/>
    <x v="3"/>
    <x v="0"/>
    <x v="0"/>
    <n v="6.25E-2"/>
  </r>
  <r>
    <n v="20200505"/>
    <s v="Ella Lawrence"/>
    <x v="17"/>
    <s v="Seville"/>
    <x v="0"/>
    <x v="2"/>
    <x v="81"/>
    <x v="3"/>
    <s v="Strategic"/>
    <x v="2"/>
    <n v="11.88"/>
    <n v="2"/>
    <n v="0"/>
    <n v="5.3460000000000001"/>
    <x v="1076"/>
    <n v="5.94"/>
    <x v="2"/>
    <x v="5"/>
    <x v="1"/>
    <n v="0.44999999999999996"/>
  </r>
  <r>
    <n v="20200505"/>
    <s v="Ella Lawrence"/>
    <x v="17"/>
    <s v="Seville"/>
    <x v="0"/>
    <x v="2"/>
    <x v="81"/>
    <x v="3"/>
    <s v="Strategic"/>
    <x v="8"/>
    <n v="35.44"/>
    <n v="1"/>
    <n v="0"/>
    <n v="16.6568"/>
    <x v="128"/>
    <n v="35.44"/>
    <x v="2"/>
    <x v="5"/>
    <x v="1"/>
    <n v="0.47000000000000003"/>
  </r>
  <r>
    <n v="20221028"/>
    <s v="Joe Wallace"/>
    <x v="1"/>
    <s v="Los Angeles"/>
    <x v="1"/>
    <x v="1"/>
    <x v="30"/>
    <x v="8"/>
    <s v="Enterprise"/>
    <x v="2"/>
    <n v="67.135999999999996"/>
    <n v="4"/>
    <n v="0.2"/>
    <n v="25.175999999999998"/>
    <x v="2559"/>
    <n v="16.783999999999999"/>
    <x v="0"/>
    <x v="2"/>
    <x v="0"/>
    <n v="0.375"/>
  </r>
  <r>
    <n v="20201126"/>
    <s v="Rose Ball"/>
    <x v="1"/>
    <s v="Philadelphia"/>
    <x v="1"/>
    <x v="1"/>
    <x v="67"/>
    <x v="5"/>
    <s v="Strategic"/>
    <x v="2"/>
    <n v="4.32"/>
    <n v="3"/>
    <n v="0.2"/>
    <n v="1.512"/>
    <x v="775"/>
    <n v="1.4400000000000002"/>
    <x v="2"/>
    <x v="0"/>
    <x v="0"/>
    <n v="0.35"/>
  </r>
  <r>
    <n v="20201126"/>
    <s v="Rose Ball"/>
    <x v="1"/>
    <s v="Philadelphia"/>
    <x v="1"/>
    <x v="1"/>
    <x v="67"/>
    <x v="5"/>
    <s v="Strategic"/>
    <x v="8"/>
    <n v="14.94"/>
    <n v="3"/>
    <n v="0"/>
    <n v="7.0217999999999998"/>
    <x v="1326"/>
    <n v="4.9799999999999995"/>
    <x v="2"/>
    <x v="0"/>
    <x v="0"/>
    <n v="0.47000000000000003"/>
  </r>
  <r>
    <n v="20201126"/>
    <s v="Rose Ball"/>
    <x v="1"/>
    <s v="Philadelphia"/>
    <x v="1"/>
    <x v="1"/>
    <x v="67"/>
    <x v="5"/>
    <s v="Strategic"/>
    <x v="7"/>
    <n v="40.54"/>
    <n v="2"/>
    <n v="0"/>
    <n v="11.3512"/>
    <x v="1427"/>
    <n v="20.27"/>
    <x v="2"/>
    <x v="0"/>
    <x v="0"/>
    <n v="0.28000000000000003"/>
  </r>
  <r>
    <n v="20201126"/>
    <s v="Rose Ball"/>
    <x v="1"/>
    <s v="Philadelphia"/>
    <x v="1"/>
    <x v="1"/>
    <x v="67"/>
    <x v="5"/>
    <s v="Strategic"/>
    <x v="2"/>
    <n v="7.3120000000000003"/>
    <n v="1"/>
    <n v="0.2"/>
    <n v="2.5592000000000001"/>
    <x v="1495"/>
    <n v="7.3120000000000003"/>
    <x v="2"/>
    <x v="0"/>
    <x v="0"/>
    <n v="0.35000000000000003"/>
  </r>
  <r>
    <n v="20201231"/>
    <s v="Evan Ogden"/>
    <x v="33"/>
    <s v="Jerusalem"/>
    <x v="0"/>
    <x v="11"/>
    <x v="29"/>
    <x v="2"/>
    <s v="Enterprise"/>
    <x v="6"/>
    <n v="475.94400000000002"/>
    <n v="7"/>
    <n v="0.2"/>
    <n v="59.493000000000002"/>
    <x v="1781"/>
    <n v="67.992000000000004"/>
    <x v="2"/>
    <x v="4"/>
    <x v="0"/>
    <n v="0.125"/>
  </r>
  <r>
    <n v="20220103"/>
    <s v="Thomas Peters"/>
    <x v="5"/>
    <s v="Osaka"/>
    <x v="2"/>
    <x v="4"/>
    <x v="44"/>
    <x v="2"/>
    <s v="Strategic"/>
    <x v="9"/>
    <n v="30.08"/>
    <n v="2"/>
    <n v="0.2"/>
    <n v="-5.2640000000000002"/>
    <x v="1324"/>
    <n v="15.04"/>
    <x v="0"/>
    <x v="9"/>
    <x v="3"/>
    <n v="-0.17500000000000002"/>
  </r>
  <r>
    <n v="20220103"/>
    <s v="Thomas Peters"/>
    <x v="5"/>
    <s v="Osaka"/>
    <x v="2"/>
    <x v="4"/>
    <x v="44"/>
    <x v="2"/>
    <s v="Strategic"/>
    <x v="9"/>
    <n v="165.6"/>
    <n v="3"/>
    <n v="0.2"/>
    <n v="-6.21"/>
    <x v="2032"/>
    <n v="55.199999999999996"/>
    <x v="0"/>
    <x v="9"/>
    <x v="3"/>
    <n v="-3.7499999999999999E-2"/>
  </r>
  <r>
    <n v="20220103"/>
    <s v="Thomas Peters"/>
    <x v="5"/>
    <s v="Osaka"/>
    <x v="2"/>
    <x v="4"/>
    <x v="44"/>
    <x v="2"/>
    <s v="Strategic"/>
    <x v="6"/>
    <n v="180.96"/>
    <n v="5"/>
    <n v="0.2"/>
    <n v="13.571999999999999"/>
    <x v="1705"/>
    <n v="36.192"/>
    <x v="0"/>
    <x v="9"/>
    <x v="3"/>
    <n v="7.4999999999999997E-2"/>
  </r>
  <r>
    <n v="20230819"/>
    <s v="Sophie Cornish"/>
    <x v="31"/>
    <s v="Daegu"/>
    <x v="2"/>
    <x v="9"/>
    <x v="63"/>
    <x v="3"/>
    <s v="SMB"/>
    <x v="9"/>
    <n v="23.18"/>
    <n v="2"/>
    <n v="0"/>
    <n v="7.6494"/>
    <x v="590"/>
    <n v="11.59"/>
    <x v="3"/>
    <x v="6"/>
    <x v="2"/>
    <n v="0.33"/>
  </r>
  <r>
    <n v="20200604"/>
    <s v="Warren Butler"/>
    <x v="15"/>
    <s v="London"/>
    <x v="0"/>
    <x v="0"/>
    <x v="24"/>
    <x v="1"/>
    <s v="SMB"/>
    <x v="4"/>
    <n v="56.96"/>
    <n v="2"/>
    <n v="0"/>
    <n v="21.075199999999999"/>
    <x v="1256"/>
    <n v="28.48"/>
    <x v="2"/>
    <x v="1"/>
    <x v="1"/>
    <n v="0.37"/>
  </r>
  <r>
    <n v="20200604"/>
    <s v="Warren Butler"/>
    <x v="15"/>
    <s v="London"/>
    <x v="0"/>
    <x v="0"/>
    <x v="24"/>
    <x v="1"/>
    <s v="SMB"/>
    <x v="7"/>
    <n v="15.56"/>
    <n v="4"/>
    <n v="0"/>
    <n v="4.0456000000000003"/>
    <x v="1126"/>
    <n v="3.89"/>
    <x v="2"/>
    <x v="1"/>
    <x v="1"/>
    <n v="0.26"/>
  </r>
  <r>
    <n v="20200604"/>
    <s v="Warren Butler"/>
    <x v="15"/>
    <s v="London"/>
    <x v="0"/>
    <x v="0"/>
    <x v="24"/>
    <x v="1"/>
    <s v="SMB"/>
    <x v="0"/>
    <n v="353.56799999999998"/>
    <n v="2"/>
    <n v="0.2"/>
    <n v="-44.195999999999998"/>
    <x v="610"/>
    <n v="176.78399999999999"/>
    <x v="2"/>
    <x v="1"/>
    <x v="1"/>
    <n v="-0.125"/>
  </r>
  <r>
    <n v="20200604"/>
    <s v="Warren Butler"/>
    <x v="15"/>
    <s v="London"/>
    <x v="0"/>
    <x v="0"/>
    <x v="24"/>
    <x v="1"/>
    <s v="SMB"/>
    <x v="4"/>
    <n v="13.96"/>
    <n v="2"/>
    <n v="0"/>
    <n v="6.7008000000000001"/>
    <x v="801"/>
    <n v="6.98"/>
    <x v="2"/>
    <x v="1"/>
    <x v="1"/>
    <n v="0.48"/>
  </r>
  <r>
    <n v="20231114"/>
    <s v="Jane Stewart"/>
    <x v="1"/>
    <s v="Denver"/>
    <x v="1"/>
    <x v="1"/>
    <x v="47"/>
    <x v="4"/>
    <s v="SMB"/>
    <x v="9"/>
    <n v="82.95"/>
    <n v="5"/>
    <n v="0"/>
    <n v="29.032499999999999"/>
    <x v="1541"/>
    <n v="16.59"/>
    <x v="3"/>
    <x v="0"/>
    <x v="0"/>
    <n v="0.35"/>
  </r>
  <r>
    <n v="20220128"/>
    <s v="Ruth Vaughan"/>
    <x v="1"/>
    <s v="New York City"/>
    <x v="1"/>
    <x v="1"/>
    <x v="72"/>
    <x v="4"/>
    <s v="Strategic"/>
    <x v="5"/>
    <n v="39.68"/>
    <n v="2"/>
    <n v="0"/>
    <n v="10.316800000000001"/>
    <x v="1281"/>
    <n v="19.84"/>
    <x v="0"/>
    <x v="9"/>
    <x v="3"/>
    <n v="0.26"/>
  </r>
  <r>
    <n v="20221110"/>
    <s v="Sally Berry"/>
    <x v="1"/>
    <s v="San Diego"/>
    <x v="1"/>
    <x v="1"/>
    <x v="23"/>
    <x v="5"/>
    <s v="SMB"/>
    <x v="9"/>
    <n v="479.97"/>
    <n v="3"/>
    <n v="0"/>
    <n v="177.5889"/>
    <x v="2836"/>
    <n v="159.99"/>
    <x v="0"/>
    <x v="0"/>
    <x v="0"/>
    <n v="0.37"/>
  </r>
  <r>
    <n v="20220911"/>
    <s v="Jan Vaughan"/>
    <x v="4"/>
    <s v="Montreal"/>
    <x v="1"/>
    <x v="1"/>
    <x v="0"/>
    <x v="0"/>
    <s v="SMB"/>
    <x v="1"/>
    <n v="7.38"/>
    <n v="2"/>
    <n v="0"/>
    <n v="3.4685999999999999"/>
    <x v="988"/>
    <n v="3.69"/>
    <x v="0"/>
    <x v="8"/>
    <x v="2"/>
    <n v="0.47"/>
  </r>
  <r>
    <n v="20220911"/>
    <s v="Jan Vaughan"/>
    <x v="4"/>
    <s v="Montreal"/>
    <x v="1"/>
    <x v="1"/>
    <x v="0"/>
    <x v="0"/>
    <s v="SMB"/>
    <x v="2"/>
    <n v="14.256"/>
    <n v="3"/>
    <n v="0.2"/>
    <n v="4.4550000000000001"/>
    <x v="1630"/>
    <n v="4.7519999999999998"/>
    <x v="0"/>
    <x v="8"/>
    <x v="2"/>
    <n v="0.3125"/>
  </r>
  <r>
    <n v="20220911"/>
    <s v="Jan Vaughan"/>
    <x v="4"/>
    <s v="Montreal"/>
    <x v="1"/>
    <x v="1"/>
    <x v="0"/>
    <x v="0"/>
    <s v="SMB"/>
    <x v="8"/>
    <n v="81.98"/>
    <n v="2"/>
    <n v="0"/>
    <n v="40.170200000000001"/>
    <x v="458"/>
    <n v="40.99"/>
    <x v="0"/>
    <x v="8"/>
    <x v="2"/>
    <n v="0.49"/>
  </r>
  <r>
    <n v="20220911"/>
    <s v="Jan Vaughan"/>
    <x v="4"/>
    <s v="Montreal"/>
    <x v="1"/>
    <x v="1"/>
    <x v="0"/>
    <x v="0"/>
    <s v="SMB"/>
    <x v="2"/>
    <n v="39.624000000000002"/>
    <n v="3"/>
    <n v="0.2"/>
    <n v="13.868399999999999"/>
    <x v="756"/>
    <n v="13.208"/>
    <x v="0"/>
    <x v="8"/>
    <x v="2"/>
    <n v="0.35"/>
  </r>
  <r>
    <n v="20230304"/>
    <s v="Alison Coleman"/>
    <x v="1"/>
    <s v="New York City"/>
    <x v="1"/>
    <x v="1"/>
    <x v="39"/>
    <x v="6"/>
    <s v="Strategic"/>
    <x v="2"/>
    <n v="399.67200000000003"/>
    <n v="7"/>
    <n v="0.2"/>
    <n v="-14.9877"/>
    <x v="745"/>
    <n v="57.096000000000004"/>
    <x v="3"/>
    <x v="10"/>
    <x v="3"/>
    <n v="-3.7499999999999999E-2"/>
  </r>
  <r>
    <n v="20230909"/>
    <s v="Boris Hunter"/>
    <x v="15"/>
    <s v="London"/>
    <x v="0"/>
    <x v="0"/>
    <x v="97"/>
    <x v="2"/>
    <s v="Strategic"/>
    <x v="3"/>
    <n v="65.12"/>
    <n v="4"/>
    <n v="0"/>
    <n v="16.9312"/>
    <x v="2436"/>
    <n v="16.28"/>
    <x v="3"/>
    <x v="8"/>
    <x v="2"/>
    <n v="0.26"/>
  </r>
  <r>
    <n v="20231107"/>
    <s v="Jan White"/>
    <x v="5"/>
    <s v="Aichi"/>
    <x v="2"/>
    <x v="4"/>
    <x v="86"/>
    <x v="0"/>
    <s v="SMB"/>
    <x v="4"/>
    <n v="30.56"/>
    <n v="5"/>
    <n v="0.6"/>
    <n v="-19.864000000000001"/>
    <x v="704"/>
    <n v="6.1120000000000001"/>
    <x v="3"/>
    <x v="0"/>
    <x v="0"/>
    <n v="-0.65"/>
  </r>
  <r>
    <n v="20230514"/>
    <s v="Frank Newman"/>
    <x v="18"/>
    <s v="Johannesburg"/>
    <x v="0"/>
    <x v="6"/>
    <x v="48"/>
    <x v="5"/>
    <s v="Strategic"/>
    <x v="7"/>
    <n v="20.768000000000001"/>
    <n v="2"/>
    <n v="0.2"/>
    <n v="2.3363999999999998"/>
    <x v="92"/>
    <n v="10.384"/>
    <x v="3"/>
    <x v="5"/>
    <x v="1"/>
    <n v="0.11249999999999999"/>
  </r>
  <r>
    <n v="20221128"/>
    <s v="Harry Vaughan"/>
    <x v="16"/>
    <s v="Santiago"/>
    <x v="1"/>
    <x v="7"/>
    <x v="58"/>
    <x v="4"/>
    <s v="SMB"/>
    <x v="3"/>
    <n v="39.808"/>
    <n v="4"/>
    <n v="0.2"/>
    <n v="3.9807999999999999"/>
    <x v="1606"/>
    <n v="9.952"/>
    <x v="0"/>
    <x v="0"/>
    <x v="0"/>
    <n v="9.9999999999999992E-2"/>
  </r>
  <r>
    <n v="20211113"/>
    <s v="Elizabeth Hughes"/>
    <x v="2"/>
    <s v="Hamburg"/>
    <x v="0"/>
    <x v="2"/>
    <x v="78"/>
    <x v="0"/>
    <s v="SMB"/>
    <x v="2"/>
    <n v="121.104"/>
    <n v="6"/>
    <n v="0.7"/>
    <n v="-100.92"/>
    <x v="1172"/>
    <n v="20.184000000000001"/>
    <x v="1"/>
    <x v="0"/>
    <x v="0"/>
    <n v="-0.83333333333333337"/>
  </r>
  <r>
    <n v="20211113"/>
    <s v="Elizabeth Hughes"/>
    <x v="2"/>
    <s v="Hamburg"/>
    <x v="0"/>
    <x v="2"/>
    <x v="78"/>
    <x v="0"/>
    <s v="SMB"/>
    <x v="9"/>
    <n v="111.96"/>
    <n v="5"/>
    <n v="0.2"/>
    <n v="-1.3995"/>
    <x v="1237"/>
    <n v="22.391999999999999"/>
    <x v="1"/>
    <x v="0"/>
    <x v="0"/>
    <n v="-1.2500000000000001E-2"/>
  </r>
  <r>
    <n v="20211208"/>
    <s v="Ruth Vaughan"/>
    <x v="22"/>
    <s v="St Petersburg"/>
    <x v="0"/>
    <x v="11"/>
    <x v="72"/>
    <x v="4"/>
    <s v="Strategic"/>
    <x v="8"/>
    <n v="15.696"/>
    <n v="3"/>
    <n v="0.2"/>
    <n v="5.1012000000000004"/>
    <x v="812"/>
    <n v="5.2320000000000002"/>
    <x v="1"/>
    <x v="4"/>
    <x v="0"/>
    <n v="0.32500000000000001"/>
  </r>
  <r>
    <n v="20210907"/>
    <s v="Jasmine MacDonald"/>
    <x v="15"/>
    <s v="London"/>
    <x v="0"/>
    <x v="0"/>
    <x v="78"/>
    <x v="0"/>
    <s v="Strategic"/>
    <x v="3"/>
    <n v="70.260000000000005"/>
    <n v="3"/>
    <n v="0"/>
    <n v="18.970199999999998"/>
    <x v="1393"/>
    <n v="23.42"/>
    <x v="1"/>
    <x v="8"/>
    <x v="2"/>
    <n v="0.26999999999999996"/>
  </r>
  <r>
    <n v="20210907"/>
    <s v="Jasmine MacDonald"/>
    <x v="15"/>
    <s v="London"/>
    <x v="0"/>
    <x v="0"/>
    <x v="78"/>
    <x v="0"/>
    <s v="Strategic"/>
    <x v="9"/>
    <n v="90"/>
    <n v="5"/>
    <n v="0"/>
    <n v="16.2"/>
    <x v="1877"/>
    <n v="18"/>
    <x v="1"/>
    <x v="8"/>
    <x v="2"/>
    <n v="0.18"/>
  </r>
  <r>
    <n v="20210907"/>
    <s v="Jasmine MacDonald"/>
    <x v="15"/>
    <s v="London"/>
    <x v="0"/>
    <x v="0"/>
    <x v="78"/>
    <x v="0"/>
    <s v="Strategic"/>
    <x v="2"/>
    <n v="6.0960000000000001"/>
    <n v="2"/>
    <n v="0.2"/>
    <n v="2.0573999999999999"/>
    <x v="977"/>
    <n v="3.048"/>
    <x v="1"/>
    <x v="8"/>
    <x v="2"/>
    <n v="0.33749999999999997"/>
  </r>
  <r>
    <n v="20210907"/>
    <s v="Jasmine MacDonald"/>
    <x v="15"/>
    <s v="London"/>
    <x v="0"/>
    <x v="0"/>
    <x v="78"/>
    <x v="0"/>
    <s v="Strategic"/>
    <x v="2"/>
    <n v="481.17599999999999"/>
    <n v="2"/>
    <n v="0.4"/>
    <n v="-120.294"/>
    <x v="1595"/>
    <n v="240.58799999999999"/>
    <x v="1"/>
    <x v="8"/>
    <x v="2"/>
    <n v="-0.25"/>
  </r>
  <r>
    <n v="20210907"/>
    <s v="Jasmine MacDonald"/>
    <x v="15"/>
    <s v="London"/>
    <x v="0"/>
    <x v="0"/>
    <x v="78"/>
    <x v="0"/>
    <s v="Strategic"/>
    <x v="11"/>
    <n v="7.24"/>
    <n v="4"/>
    <n v="0"/>
    <n v="2.3892000000000002"/>
    <x v="838"/>
    <n v="1.81"/>
    <x v="1"/>
    <x v="8"/>
    <x v="2"/>
    <n v="0.33"/>
  </r>
  <r>
    <n v="20220729"/>
    <s v="Jonathan Thomson"/>
    <x v="9"/>
    <s v="Marseille"/>
    <x v="0"/>
    <x v="2"/>
    <x v="77"/>
    <x v="1"/>
    <s v="SMB"/>
    <x v="0"/>
    <n v="177.45"/>
    <n v="5"/>
    <n v="0.5"/>
    <n v="-78.078000000000003"/>
    <x v="1760"/>
    <n v="35.489999999999995"/>
    <x v="0"/>
    <x v="7"/>
    <x v="2"/>
    <n v="-0.44000000000000006"/>
  </r>
  <r>
    <n v="20220729"/>
    <s v="Jonathan Thomson"/>
    <x v="9"/>
    <s v="Marseille"/>
    <x v="0"/>
    <x v="2"/>
    <x v="77"/>
    <x v="1"/>
    <s v="SMB"/>
    <x v="2"/>
    <n v="1369.7639999999999"/>
    <n v="6"/>
    <n v="0.7"/>
    <n v="-913.17600000000004"/>
    <x v="717"/>
    <n v="228.29399999999998"/>
    <x v="0"/>
    <x v="7"/>
    <x v="2"/>
    <n v="-0.66666666666666674"/>
  </r>
  <r>
    <n v="20220729"/>
    <s v="Jonathan Thomson"/>
    <x v="9"/>
    <s v="Marseille"/>
    <x v="0"/>
    <x v="2"/>
    <x v="77"/>
    <x v="1"/>
    <s v="SMB"/>
    <x v="7"/>
    <n v="9.48"/>
    <n v="3"/>
    <n v="0.2"/>
    <n v="0.71099999999999997"/>
    <x v="2184"/>
    <n v="3.16"/>
    <x v="0"/>
    <x v="7"/>
    <x v="2"/>
    <n v="7.4999999999999997E-2"/>
  </r>
  <r>
    <n v="20230826"/>
    <s v="Irene Walsh"/>
    <x v="9"/>
    <s v="Paris"/>
    <x v="0"/>
    <x v="2"/>
    <x v="9"/>
    <x v="1"/>
    <s v="SMB"/>
    <x v="0"/>
    <n v="130.97999999999999"/>
    <n v="2"/>
    <n v="0.5"/>
    <n v="-89.066400000000002"/>
    <x v="1347"/>
    <n v="65.489999999999995"/>
    <x v="3"/>
    <x v="6"/>
    <x v="2"/>
    <n v="-0.68"/>
  </r>
  <r>
    <n v="20200430"/>
    <s v="Amelia Chapman"/>
    <x v="0"/>
    <s v="Dublin"/>
    <x v="0"/>
    <x v="0"/>
    <x v="76"/>
    <x v="2"/>
    <s v="SMB"/>
    <x v="5"/>
    <n v="174.95"/>
    <n v="5"/>
    <n v="0"/>
    <n v="45.487000000000002"/>
    <x v="2596"/>
    <n v="34.989999999999995"/>
    <x v="2"/>
    <x v="3"/>
    <x v="1"/>
    <n v="0.26"/>
  </r>
  <r>
    <n v="20200430"/>
    <s v="Amelia Chapman"/>
    <x v="0"/>
    <s v="Dublin"/>
    <x v="0"/>
    <x v="0"/>
    <x v="76"/>
    <x v="2"/>
    <s v="SMB"/>
    <x v="3"/>
    <n v="826"/>
    <n v="5"/>
    <n v="0"/>
    <n v="214.76"/>
    <x v="1976"/>
    <n v="165.2"/>
    <x v="2"/>
    <x v="3"/>
    <x v="1"/>
    <n v="0.26"/>
  </r>
  <r>
    <n v="20230428"/>
    <s v="Sophie Vance"/>
    <x v="4"/>
    <s v="Toronto"/>
    <x v="1"/>
    <x v="1"/>
    <x v="28"/>
    <x v="3"/>
    <s v="SMB"/>
    <x v="4"/>
    <n v="139.58000000000001"/>
    <n v="7"/>
    <n v="0"/>
    <n v="39.0824"/>
    <x v="62"/>
    <n v="19.940000000000001"/>
    <x v="3"/>
    <x v="3"/>
    <x v="1"/>
    <n v="0.27999999999999997"/>
  </r>
  <r>
    <n v="20230724"/>
    <s v="Liam Abraham"/>
    <x v="6"/>
    <s v="Turin"/>
    <x v="0"/>
    <x v="5"/>
    <x v="57"/>
    <x v="5"/>
    <s v="Enterprise"/>
    <x v="9"/>
    <n v="399.95"/>
    <n v="5"/>
    <n v="0"/>
    <n v="143.982"/>
    <x v="439"/>
    <n v="79.989999999999995"/>
    <x v="3"/>
    <x v="7"/>
    <x v="2"/>
    <n v="0.36"/>
  </r>
  <r>
    <n v="20201213"/>
    <s v="Felicity Henderson"/>
    <x v="0"/>
    <s v="Dublin"/>
    <x v="0"/>
    <x v="0"/>
    <x v="22"/>
    <x v="1"/>
    <s v="Strategic"/>
    <x v="2"/>
    <n v="12.39"/>
    <n v="3"/>
    <n v="0"/>
    <n v="5.8232999999999997"/>
    <x v="1340"/>
    <n v="4.13"/>
    <x v="2"/>
    <x v="4"/>
    <x v="0"/>
    <n v="0.47"/>
  </r>
  <r>
    <n v="20230113"/>
    <s v="William Skinner"/>
    <x v="5"/>
    <s v="Aichi"/>
    <x v="2"/>
    <x v="4"/>
    <x v="59"/>
    <x v="3"/>
    <s v="Strategic"/>
    <x v="2"/>
    <n v="760.98"/>
    <n v="5"/>
    <n v="0.8"/>
    <n v="-1141.47"/>
    <x v="717"/>
    <n v="152.196"/>
    <x v="3"/>
    <x v="9"/>
    <x v="3"/>
    <n v="-1.5"/>
  </r>
  <r>
    <n v="20231203"/>
    <s v="Tracey Skinner"/>
    <x v="16"/>
    <s v="Santiago"/>
    <x v="1"/>
    <x v="7"/>
    <x v="51"/>
    <x v="9"/>
    <s v="SMB"/>
    <x v="2"/>
    <n v="67.86"/>
    <n v="6"/>
    <n v="0.7"/>
    <n v="-45.24"/>
    <x v="2177"/>
    <n v="11.31"/>
    <x v="3"/>
    <x v="4"/>
    <x v="0"/>
    <n v="-0.66666666666666674"/>
  </r>
  <r>
    <n v="20211108"/>
    <s v="Chloe May"/>
    <x v="3"/>
    <s v="Gothenburg"/>
    <x v="0"/>
    <x v="3"/>
    <x v="0"/>
    <x v="0"/>
    <s v="Strategic"/>
    <x v="11"/>
    <n v="31.504000000000001"/>
    <n v="11"/>
    <n v="0.2"/>
    <n v="11.814"/>
    <x v="299"/>
    <n v="2.8640000000000003"/>
    <x v="1"/>
    <x v="0"/>
    <x v="0"/>
    <n v="0.375"/>
  </r>
  <r>
    <n v="20211108"/>
    <s v="Chloe May"/>
    <x v="3"/>
    <s v="Gothenburg"/>
    <x v="0"/>
    <x v="3"/>
    <x v="0"/>
    <x v="0"/>
    <s v="Strategic"/>
    <x v="1"/>
    <n v="5.04"/>
    <n v="1"/>
    <n v="0.2"/>
    <n v="1.6379999999999999"/>
    <x v="166"/>
    <n v="5.04"/>
    <x v="1"/>
    <x v="0"/>
    <x v="0"/>
    <n v="0.32499999999999996"/>
  </r>
  <r>
    <n v="20211108"/>
    <s v="Chloe May"/>
    <x v="3"/>
    <s v="Gothenburg"/>
    <x v="0"/>
    <x v="3"/>
    <x v="0"/>
    <x v="0"/>
    <s v="Strategic"/>
    <x v="2"/>
    <n v="39.878999999999998"/>
    <n v="7"/>
    <n v="0.7"/>
    <n v="-29.244599999999998"/>
    <x v="422"/>
    <n v="5.6970000000000001"/>
    <x v="1"/>
    <x v="0"/>
    <x v="0"/>
    <n v="-0.73333333333333328"/>
  </r>
  <r>
    <n v="20211108"/>
    <s v="Chloe May"/>
    <x v="3"/>
    <s v="Gothenburg"/>
    <x v="0"/>
    <x v="3"/>
    <x v="0"/>
    <x v="0"/>
    <s v="Strategic"/>
    <x v="4"/>
    <n v="4.7119999999999997"/>
    <n v="1"/>
    <n v="0.2"/>
    <n v="1.4136"/>
    <x v="2805"/>
    <n v="4.7119999999999997"/>
    <x v="1"/>
    <x v="0"/>
    <x v="0"/>
    <n v="0.3"/>
  </r>
  <r>
    <n v="20221126"/>
    <s v="Theresa Cameron"/>
    <x v="1"/>
    <s v="New York City"/>
    <x v="1"/>
    <x v="1"/>
    <x v="13"/>
    <x v="4"/>
    <s v="SMB"/>
    <x v="1"/>
    <n v="194.352"/>
    <n v="3"/>
    <n v="0.2"/>
    <n v="19.435199999999998"/>
    <x v="2039"/>
    <n v="64.784000000000006"/>
    <x v="0"/>
    <x v="0"/>
    <x v="0"/>
    <n v="9.9999999999999992E-2"/>
  </r>
  <r>
    <n v="20211205"/>
    <s v="Matt Bell"/>
    <x v="18"/>
    <s v="Johannesburg"/>
    <x v="0"/>
    <x v="6"/>
    <x v="12"/>
    <x v="6"/>
    <s v="Strategic"/>
    <x v="1"/>
    <n v="97.424000000000007"/>
    <n v="2"/>
    <n v="0.2"/>
    <n v="10.9602"/>
    <x v="213"/>
    <n v="48.712000000000003"/>
    <x v="1"/>
    <x v="4"/>
    <x v="0"/>
    <n v="0.1125"/>
  </r>
  <r>
    <n v="20220730"/>
    <s v="Kimberly Black"/>
    <x v="3"/>
    <s v="Stockholm"/>
    <x v="0"/>
    <x v="3"/>
    <x v="22"/>
    <x v="1"/>
    <s v="SMB"/>
    <x v="3"/>
    <n v="704.76"/>
    <n v="5"/>
    <n v="0.2"/>
    <n v="26.4285"/>
    <x v="742"/>
    <n v="140.952"/>
    <x v="0"/>
    <x v="7"/>
    <x v="2"/>
    <n v="3.7499999999999999E-2"/>
  </r>
  <r>
    <n v="20220730"/>
    <s v="Kimberly Black"/>
    <x v="3"/>
    <s v="Stockholm"/>
    <x v="0"/>
    <x v="3"/>
    <x v="22"/>
    <x v="1"/>
    <s v="SMB"/>
    <x v="2"/>
    <n v="27.396000000000001"/>
    <n v="3"/>
    <n v="0.7"/>
    <n v="-20.090399999999999"/>
    <x v="1563"/>
    <n v="9.1319999999999997"/>
    <x v="0"/>
    <x v="7"/>
    <x v="2"/>
    <n v="-0.73333333333333328"/>
  </r>
  <r>
    <n v="20200913"/>
    <s v="Simon Payne"/>
    <x v="4"/>
    <s v="Toronto"/>
    <x v="1"/>
    <x v="1"/>
    <x v="31"/>
    <x v="6"/>
    <s v="SMB"/>
    <x v="11"/>
    <n v="5.7"/>
    <n v="5"/>
    <n v="0"/>
    <n v="2.6789999999999998"/>
    <x v="2246"/>
    <n v="1.1400000000000001"/>
    <x v="2"/>
    <x v="8"/>
    <x v="2"/>
    <n v="0.47"/>
  </r>
  <r>
    <n v="20200913"/>
    <s v="Simon Payne"/>
    <x v="4"/>
    <s v="Toronto"/>
    <x v="1"/>
    <x v="1"/>
    <x v="31"/>
    <x v="6"/>
    <s v="SMB"/>
    <x v="4"/>
    <n v="14.19"/>
    <n v="3"/>
    <n v="0"/>
    <n v="5.5340999999999996"/>
    <x v="2845"/>
    <n v="4.7299999999999995"/>
    <x v="2"/>
    <x v="8"/>
    <x v="2"/>
    <n v="0.38999999999999996"/>
  </r>
  <r>
    <n v="20200913"/>
    <s v="Simon Payne"/>
    <x v="4"/>
    <s v="Toronto"/>
    <x v="1"/>
    <x v="1"/>
    <x v="31"/>
    <x v="6"/>
    <s v="SMB"/>
    <x v="8"/>
    <n v="7.3"/>
    <n v="2"/>
    <n v="0"/>
    <n v="2.19"/>
    <x v="515"/>
    <n v="3.65"/>
    <x v="2"/>
    <x v="8"/>
    <x v="2"/>
    <n v="0.3"/>
  </r>
  <r>
    <n v="20200913"/>
    <s v="Simon Payne"/>
    <x v="4"/>
    <s v="Toronto"/>
    <x v="1"/>
    <x v="1"/>
    <x v="31"/>
    <x v="6"/>
    <s v="SMB"/>
    <x v="9"/>
    <n v="199.98"/>
    <n v="2"/>
    <n v="0"/>
    <n v="75.992400000000004"/>
    <x v="823"/>
    <n v="99.99"/>
    <x v="2"/>
    <x v="8"/>
    <x v="2"/>
    <n v="0.38000000000000006"/>
  </r>
  <r>
    <n v="20200913"/>
    <s v="Simon Payne"/>
    <x v="4"/>
    <s v="Toronto"/>
    <x v="1"/>
    <x v="1"/>
    <x v="31"/>
    <x v="6"/>
    <s v="SMB"/>
    <x v="9"/>
    <n v="144.96"/>
    <n v="4"/>
    <n v="0"/>
    <n v="60.883200000000002"/>
    <x v="1827"/>
    <n v="36.24"/>
    <x v="2"/>
    <x v="8"/>
    <x v="2"/>
    <n v="0.42"/>
  </r>
  <r>
    <n v="20200913"/>
    <s v="Simon Payne"/>
    <x v="4"/>
    <s v="Toronto"/>
    <x v="1"/>
    <x v="1"/>
    <x v="31"/>
    <x v="6"/>
    <s v="SMB"/>
    <x v="9"/>
    <n v="118"/>
    <n v="2"/>
    <n v="0"/>
    <n v="20.059999999999999"/>
    <x v="1098"/>
    <n v="59"/>
    <x v="2"/>
    <x v="8"/>
    <x v="2"/>
    <n v="0.16999999999999998"/>
  </r>
  <r>
    <n v="20200913"/>
    <s v="Simon Payne"/>
    <x v="4"/>
    <s v="Toronto"/>
    <x v="1"/>
    <x v="1"/>
    <x v="31"/>
    <x v="6"/>
    <s v="SMB"/>
    <x v="8"/>
    <n v="48.94"/>
    <n v="1"/>
    <n v="0"/>
    <n v="24.47"/>
    <x v="125"/>
    <n v="48.94"/>
    <x v="2"/>
    <x v="8"/>
    <x v="2"/>
    <n v="0.5"/>
  </r>
  <r>
    <n v="20200913"/>
    <s v="Simon Payne"/>
    <x v="4"/>
    <s v="Toronto"/>
    <x v="1"/>
    <x v="1"/>
    <x v="31"/>
    <x v="6"/>
    <s v="SMB"/>
    <x v="7"/>
    <n v="22.66"/>
    <n v="2"/>
    <n v="0"/>
    <n v="9.7438000000000002"/>
    <x v="2846"/>
    <n v="11.33"/>
    <x v="2"/>
    <x v="8"/>
    <x v="2"/>
    <n v="0.43"/>
  </r>
  <r>
    <n v="20220622"/>
    <s v="Maria Dyer"/>
    <x v="10"/>
    <s v="Sydney"/>
    <x v="2"/>
    <x v="8"/>
    <x v="30"/>
    <x v="8"/>
    <s v="Strategic"/>
    <x v="2"/>
    <n v="0.83599999999999997"/>
    <n v="1"/>
    <n v="0.8"/>
    <n v="-1.3375999999999999"/>
    <x v="2254"/>
    <n v="0.83599999999999997"/>
    <x v="0"/>
    <x v="1"/>
    <x v="1"/>
    <n v="-1.5999999999999999"/>
  </r>
  <r>
    <n v="20220904"/>
    <s v="Sophie Pullman"/>
    <x v="24"/>
    <s v="Guadalajara"/>
    <x v="1"/>
    <x v="7"/>
    <x v="22"/>
    <x v="1"/>
    <s v="Strategic"/>
    <x v="8"/>
    <n v="30.96"/>
    <n v="6"/>
    <n v="0.2"/>
    <n v="11.223000000000001"/>
    <x v="1631"/>
    <n v="5.16"/>
    <x v="0"/>
    <x v="8"/>
    <x v="2"/>
    <n v="0.36249999999999999"/>
  </r>
  <r>
    <n v="20231126"/>
    <s v="Felicity Sutherland"/>
    <x v="2"/>
    <s v="Stuttgart"/>
    <x v="0"/>
    <x v="2"/>
    <x v="41"/>
    <x v="5"/>
    <s v="SMB"/>
    <x v="0"/>
    <n v="723.92"/>
    <n v="5"/>
    <n v="0.2"/>
    <n v="-81.441000000000003"/>
    <x v="1202"/>
    <n v="144.78399999999999"/>
    <x v="3"/>
    <x v="0"/>
    <x v="0"/>
    <n v="-0.11250000000000002"/>
  </r>
  <r>
    <n v="20210512"/>
    <s v="Alison Howard"/>
    <x v="5"/>
    <s v="Tokyo"/>
    <x v="2"/>
    <x v="4"/>
    <x v="57"/>
    <x v="5"/>
    <s v="SMB"/>
    <x v="4"/>
    <n v="21.968"/>
    <n v="4"/>
    <n v="0.6"/>
    <n v="-15.9268"/>
    <x v="2802"/>
    <n v="5.492"/>
    <x v="1"/>
    <x v="5"/>
    <x v="1"/>
    <n v="-0.72499999999999998"/>
  </r>
  <r>
    <n v="20210512"/>
    <s v="Alison Howard"/>
    <x v="5"/>
    <s v="Tokyo"/>
    <x v="2"/>
    <x v="4"/>
    <x v="57"/>
    <x v="5"/>
    <s v="SMB"/>
    <x v="6"/>
    <n v="619.15200000000004"/>
    <n v="6"/>
    <n v="0.2"/>
    <n v="69.654600000000002"/>
    <x v="1024"/>
    <n v="103.19200000000001"/>
    <x v="1"/>
    <x v="5"/>
    <x v="1"/>
    <n v="0.11249999999999999"/>
  </r>
  <r>
    <n v="20210512"/>
    <s v="Alison Howard"/>
    <x v="5"/>
    <s v="Tokyo"/>
    <x v="2"/>
    <x v="4"/>
    <x v="57"/>
    <x v="5"/>
    <s v="SMB"/>
    <x v="8"/>
    <n v="127.904"/>
    <n v="7"/>
    <n v="0.2"/>
    <n v="41.568800000000003"/>
    <x v="1248"/>
    <n v="18.271999999999998"/>
    <x v="1"/>
    <x v="5"/>
    <x v="1"/>
    <n v="0.32500000000000001"/>
  </r>
  <r>
    <n v="20230331"/>
    <s v="Ella Henderson"/>
    <x v="1"/>
    <s v="Burlington"/>
    <x v="1"/>
    <x v="1"/>
    <x v="14"/>
    <x v="2"/>
    <s v="SMB"/>
    <x v="4"/>
    <n v="94.2"/>
    <n v="5"/>
    <n v="0"/>
    <n v="39.564"/>
    <x v="2847"/>
    <n v="18.84"/>
    <x v="3"/>
    <x v="10"/>
    <x v="3"/>
    <n v="0.42"/>
  </r>
  <r>
    <n v="20221118"/>
    <s v="Chloe White"/>
    <x v="1"/>
    <s v="Los Angeles"/>
    <x v="1"/>
    <x v="1"/>
    <x v="80"/>
    <x v="0"/>
    <s v="Enterprise"/>
    <x v="8"/>
    <n v="49.5"/>
    <n v="5"/>
    <n v="0"/>
    <n v="13.365"/>
    <x v="1391"/>
    <n v="9.9"/>
    <x v="0"/>
    <x v="0"/>
    <x v="0"/>
    <n v="0.27"/>
  </r>
  <r>
    <n v="20221231"/>
    <s v="Alexander Duncan"/>
    <x v="9"/>
    <s v="Paris"/>
    <x v="0"/>
    <x v="2"/>
    <x v="62"/>
    <x v="4"/>
    <s v="Strategic"/>
    <x v="5"/>
    <n v="16.52"/>
    <n v="5"/>
    <n v="0.2"/>
    <n v="1.6519999999999999"/>
    <x v="2848"/>
    <n v="3.3039999999999998"/>
    <x v="0"/>
    <x v="4"/>
    <x v="0"/>
    <n v="9.9999999999999992E-2"/>
  </r>
  <r>
    <n v="20221223"/>
    <s v="David Graham"/>
    <x v="4"/>
    <s v="Toronto"/>
    <x v="1"/>
    <x v="1"/>
    <x v="34"/>
    <x v="8"/>
    <s v="Enterprise"/>
    <x v="2"/>
    <n v="55.36"/>
    <n v="4"/>
    <n v="0.2"/>
    <n v="19.376000000000001"/>
    <x v="154"/>
    <n v="13.84"/>
    <x v="0"/>
    <x v="4"/>
    <x v="0"/>
    <n v="0.35000000000000003"/>
  </r>
  <r>
    <n v="20221223"/>
    <s v="David Graham"/>
    <x v="4"/>
    <s v="Toronto"/>
    <x v="1"/>
    <x v="1"/>
    <x v="34"/>
    <x v="8"/>
    <s v="Enterprise"/>
    <x v="12"/>
    <n v="11.56"/>
    <n v="1"/>
    <n v="0.2"/>
    <n v="3.7570000000000001"/>
    <x v="2849"/>
    <n v="11.56"/>
    <x v="0"/>
    <x v="4"/>
    <x v="0"/>
    <n v="0.32500000000000001"/>
  </r>
  <r>
    <n v="20211220"/>
    <s v="Emma Greene"/>
    <x v="1"/>
    <s v="New York City"/>
    <x v="1"/>
    <x v="1"/>
    <x v="46"/>
    <x v="8"/>
    <s v="SMB"/>
    <x v="8"/>
    <n v="17.12"/>
    <n v="4"/>
    <n v="0"/>
    <n v="7.7039999999999997"/>
    <x v="657"/>
    <n v="4.28"/>
    <x v="1"/>
    <x v="4"/>
    <x v="0"/>
    <n v="0.44999999999999996"/>
  </r>
  <r>
    <n v="20201227"/>
    <s v="Edward Oliver"/>
    <x v="24"/>
    <s v="Tijuana"/>
    <x v="1"/>
    <x v="7"/>
    <x v="21"/>
    <x v="1"/>
    <s v="SMB"/>
    <x v="4"/>
    <n v="182.352"/>
    <n v="3"/>
    <n v="0.2"/>
    <n v="-18.235199999999999"/>
    <x v="2000"/>
    <n v="60.783999999999999"/>
    <x v="2"/>
    <x v="4"/>
    <x v="0"/>
    <n v="-9.9999999999999992E-2"/>
  </r>
  <r>
    <n v="20201227"/>
    <s v="Edward Oliver"/>
    <x v="24"/>
    <s v="Tijuana"/>
    <x v="1"/>
    <x v="7"/>
    <x v="21"/>
    <x v="1"/>
    <s v="SMB"/>
    <x v="3"/>
    <n v="118.16"/>
    <n v="2"/>
    <n v="0.2"/>
    <n v="-25.109000000000002"/>
    <x v="241"/>
    <n v="59.08"/>
    <x v="2"/>
    <x v="4"/>
    <x v="0"/>
    <n v="-0.21250000000000002"/>
  </r>
  <r>
    <n v="20230217"/>
    <s v="Lucas Taylor"/>
    <x v="10"/>
    <s v="Melbourne"/>
    <x v="2"/>
    <x v="8"/>
    <x v="87"/>
    <x v="6"/>
    <s v="SMB"/>
    <x v="11"/>
    <n v="18.367999999999999"/>
    <n v="2"/>
    <n v="0.2"/>
    <n v="6.1992000000000003"/>
    <x v="2305"/>
    <n v="9.1839999999999993"/>
    <x v="3"/>
    <x v="11"/>
    <x v="3"/>
    <n v="0.33750000000000002"/>
  </r>
  <r>
    <n v="20230217"/>
    <s v="Lucas Taylor"/>
    <x v="10"/>
    <s v="Melbourne"/>
    <x v="2"/>
    <x v="8"/>
    <x v="87"/>
    <x v="6"/>
    <s v="SMB"/>
    <x v="1"/>
    <n v="600.55799999999999"/>
    <n v="3"/>
    <n v="0.3"/>
    <n v="-8.5793999999999997"/>
    <x v="118"/>
    <n v="200.18600000000001"/>
    <x v="3"/>
    <x v="11"/>
    <x v="3"/>
    <n v="-1.4285714285714285E-2"/>
  </r>
  <r>
    <n v="20230217"/>
    <s v="Lucas Taylor"/>
    <x v="10"/>
    <s v="Melbourne"/>
    <x v="2"/>
    <x v="8"/>
    <x v="87"/>
    <x v="6"/>
    <s v="SMB"/>
    <x v="3"/>
    <n v="50.351999999999997"/>
    <n v="3"/>
    <n v="0.2"/>
    <n v="-8.1821999999999999"/>
    <x v="858"/>
    <n v="16.783999999999999"/>
    <x v="3"/>
    <x v="11"/>
    <x v="3"/>
    <n v="-0.16250000000000001"/>
  </r>
  <r>
    <n v="20230217"/>
    <s v="Lucas Taylor"/>
    <x v="10"/>
    <s v="Melbourne"/>
    <x v="2"/>
    <x v="8"/>
    <x v="87"/>
    <x v="6"/>
    <s v="SMB"/>
    <x v="5"/>
    <n v="28.032"/>
    <n v="6"/>
    <n v="0.2"/>
    <n v="3.504"/>
    <x v="525"/>
    <n v="4.6719999999999997"/>
    <x v="3"/>
    <x v="11"/>
    <x v="3"/>
    <n v="0.125"/>
  </r>
  <r>
    <n v="20230217"/>
    <s v="Lucas Taylor"/>
    <x v="10"/>
    <s v="Melbourne"/>
    <x v="2"/>
    <x v="8"/>
    <x v="87"/>
    <x v="6"/>
    <s v="SMB"/>
    <x v="4"/>
    <n v="7.6920000000000002"/>
    <n v="1"/>
    <n v="0.6"/>
    <n v="-3.6537000000000002"/>
    <x v="1634"/>
    <n v="7.6920000000000002"/>
    <x v="3"/>
    <x v="11"/>
    <x v="3"/>
    <n v="-0.47500000000000003"/>
  </r>
  <r>
    <n v="20231025"/>
    <s v="Peter McLean"/>
    <x v="5"/>
    <s v="Aichi"/>
    <x v="2"/>
    <x v="4"/>
    <x v="6"/>
    <x v="3"/>
    <s v="SMB"/>
    <x v="2"/>
    <n v="517.40499999999997"/>
    <n v="5"/>
    <n v="0.3"/>
    <n v="-81.3065"/>
    <x v="1219"/>
    <n v="103.48099999999999"/>
    <x v="3"/>
    <x v="2"/>
    <x v="0"/>
    <n v="-0.15714285714285714"/>
  </r>
  <r>
    <n v="20220903"/>
    <s v="Amy Simpson"/>
    <x v="5"/>
    <s v="Tokyo"/>
    <x v="2"/>
    <x v="4"/>
    <x v="57"/>
    <x v="5"/>
    <s v="Enterprise"/>
    <x v="2"/>
    <n v="8.6080000000000005"/>
    <n v="8"/>
    <n v="0.8"/>
    <n v="-13.3424"/>
    <x v="60"/>
    <n v="1.0760000000000001"/>
    <x v="0"/>
    <x v="8"/>
    <x v="2"/>
    <n v="-1.5499999999999998"/>
  </r>
  <r>
    <n v="20220903"/>
    <s v="Amy Simpson"/>
    <x v="5"/>
    <s v="Tokyo"/>
    <x v="2"/>
    <x v="4"/>
    <x v="57"/>
    <x v="5"/>
    <s v="Enterprise"/>
    <x v="9"/>
    <n v="159.56"/>
    <n v="5"/>
    <n v="0.2"/>
    <n v="33.906500000000001"/>
    <x v="710"/>
    <n v="31.911999999999999"/>
    <x v="0"/>
    <x v="8"/>
    <x v="2"/>
    <n v="0.21249999999999999"/>
  </r>
  <r>
    <n v="20221202"/>
    <s v="Tim Morrison"/>
    <x v="17"/>
    <s v="Murcia"/>
    <x v="0"/>
    <x v="2"/>
    <x v="49"/>
    <x v="4"/>
    <s v="Strategic"/>
    <x v="7"/>
    <n v="2104.5500000000002"/>
    <n v="7"/>
    <n v="0"/>
    <n v="694.50149999999996"/>
    <x v="2850"/>
    <n v="300.65000000000003"/>
    <x v="0"/>
    <x v="4"/>
    <x v="0"/>
    <n v="0.32999999999999996"/>
  </r>
  <r>
    <n v="20221202"/>
    <s v="Tim Morrison"/>
    <x v="17"/>
    <s v="Murcia"/>
    <x v="0"/>
    <x v="2"/>
    <x v="49"/>
    <x v="4"/>
    <s v="Strategic"/>
    <x v="8"/>
    <n v="40.700000000000003"/>
    <n v="5"/>
    <n v="0"/>
    <n v="11.803000000000001"/>
    <x v="619"/>
    <n v="8.14"/>
    <x v="0"/>
    <x v="4"/>
    <x v="0"/>
    <n v="0.28999999999999998"/>
  </r>
  <r>
    <n v="20201105"/>
    <s v="Andrew Lee"/>
    <x v="17"/>
    <s v="Seville"/>
    <x v="0"/>
    <x v="2"/>
    <x v="66"/>
    <x v="8"/>
    <s v="Enterprise"/>
    <x v="9"/>
    <n v="47.79"/>
    <n v="3"/>
    <n v="0"/>
    <n v="16.2486"/>
    <x v="1568"/>
    <n v="15.93"/>
    <x v="2"/>
    <x v="0"/>
    <x v="0"/>
    <n v="0.34"/>
  </r>
  <r>
    <n v="20231126"/>
    <s v="Lisa Edmunds"/>
    <x v="1"/>
    <s v="Los Angeles"/>
    <x v="1"/>
    <x v="1"/>
    <x v="23"/>
    <x v="5"/>
    <s v="SMB"/>
    <x v="5"/>
    <n v="5.16"/>
    <n v="2"/>
    <n v="0"/>
    <n v="1.3415999999999999"/>
    <x v="706"/>
    <n v="2.58"/>
    <x v="3"/>
    <x v="0"/>
    <x v="0"/>
    <n v="0.25999999999999995"/>
  </r>
  <r>
    <n v="20221217"/>
    <s v="Diane Metcalfe"/>
    <x v="1"/>
    <s v="Seattle"/>
    <x v="1"/>
    <x v="1"/>
    <x v="33"/>
    <x v="1"/>
    <s v="Enterprise"/>
    <x v="9"/>
    <n v="21.21"/>
    <n v="7"/>
    <n v="0"/>
    <n v="4.4541000000000004"/>
    <x v="437"/>
    <n v="3.0300000000000002"/>
    <x v="0"/>
    <x v="4"/>
    <x v="0"/>
    <n v="0.21000000000000002"/>
  </r>
  <r>
    <n v="20231115"/>
    <s v="Diana Black"/>
    <x v="15"/>
    <s v="Bristol"/>
    <x v="0"/>
    <x v="0"/>
    <x v="61"/>
    <x v="1"/>
    <s v="Strategic"/>
    <x v="3"/>
    <n v="96.36"/>
    <n v="6"/>
    <n v="0"/>
    <n v="25.053599999999999"/>
    <x v="1368"/>
    <n v="16.059999999999999"/>
    <x v="3"/>
    <x v="0"/>
    <x v="0"/>
    <n v="0.26"/>
  </r>
  <r>
    <n v="20220627"/>
    <s v="Diana Taylor"/>
    <x v="1"/>
    <s v="New York City"/>
    <x v="1"/>
    <x v="1"/>
    <x v="57"/>
    <x v="5"/>
    <s v="Strategic"/>
    <x v="8"/>
    <n v="231.72"/>
    <n v="2"/>
    <n v="0"/>
    <n v="11.586"/>
    <x v="1769"/>
    <n v="115.86"/>
    <x v="0"/>
    <x v="1"/>
    <x v="1"/>
    <n v="0.05"/>
  </r>
  <r>
    <n v="20220627"/>
    <s v="Diana Taylor"/>
    <x v="1"/>
    <s v="New York City"/>
    <x v="1"/>
    <x v="1"/>
    <x v="57"/>
    <x v="5"/>
    <s v="Strategic"/>
    <x v="11"/>
    <n v="17.899999999999999"/>
    <n v="5"/>
    <n v="0"/>
    <n v="8.9499999999999993"/>
    <x v="2070"/>
    <n v="3.5799999999999996"/>
    <x v="0"/>
    <x v="1"/>
    <x v="1"/>
    <n v="0.5"/>
  </r>
  <r>
    <n v="20220627"/>
    <s v="Diana Taylor"/>
    <x v="1"/>
    <s v="New York City"/>
    <x v="1"/>
    <x v="1"/>
    <x v="57"/>
    <x v="5"/>
    <s v="Strategic"/>
    <x v="8"/>
    <n v="12.48"/>
    <n v="2"/>
    <n v="0"/>
    <n v="5.6159999999999997"/>
    <x v="963"/>
    <n v="6.24"/>
    <x v="0"/>
    <x v="1"/>
    <x v="1"/>
    <n v="0.44999999999999996"/>
  </r>
  <r>
    <n v="20201226"/>
    <s v="Samantha Ince"/>
    <x v="9"/>
    <s v="Paris"/>
    <x v="0"/>
    <x v="2"/>
    <x v="97"/>
    <x v="2"/>
    <s v="Strategic"/>
    <x v="5"/>
    <n v="8.016"/>
    <n v="3"/>
    <n v="0.2"/>
    <n v="1.1022000000000001"/>
    <x v="1342"/>
    <n v="2.6720000000000002"/>
    <x v="2"/>
    <x v="4"/>
    <x v="0"/>
    <n v="0.13750000000000001"/>
  </r>
  <r>
    <n v="20220815"/>
    <s v="Gordon Graham"/>
    <x v="24"/>
    <s v="Guadalajara"/>
    <x v="1"/>
    <x v="7"/>
    <x v="4"/>
    <x v="0"/>
    <s v="Strategic"/>
    <x v="6"/>
    <n v="259.89600000000002"/>
    <n v="2"/>
    <n v="0.4"/>
    <n v="-56.3108"/>
    <x v="2639"/>
    <n v="129.94800000000001"/>
    <x v="0"/>
    <x v="6"/>
    <x v="2"/>
    <n v="-0.21666666666666665"/>
  </r>
  <r>
    <n v="20220815"/>
    <s v="Gordon Graham"/>
    <x v="24"/>
    <s v="Guadalajara"/>
    <x v="1"/>
    <x v="7"/>
    <x v="4"/>
    <x v="0"/>
    <s v="Strategic"/>
    <x v="6"/>
    <n v="247.18799999999999"/>
    <n v="2"/>
    <n v="0.4"/>
    <n v="-49.437600000000003"/>
    <x v="2851"/>
    <n v="123.59399999999999"/>
    <x v="0"/>
    <x v="6"/>
    <x v="2"/>
    <n v="-0.2"/>
  </r>
  <r>
    <n v="20220815"/>
    <s v="Gordon Graham"/>
    <x v="24"/>
    <s v="Guadalajara"/>
    <x v="1"/>
    <x v="7"/>
    <x v="4"/>
    <x v="0"/>
    <s v="Strategic"/>
    <x v="9"/>
    <n v="279.95999999999998"/>
    <n v="5"/>
    <n v="0.2"/>
    <n v="48.993000000000002"/>
    <x v="1806"/>
    <n v="55.991999999999997"/>
    <x v="0"/>
    <x v="6"/>
    <x v="2"/>
    <n v="0.17500000000000002"/>
  </r>
  <r>
    <n v="20221025"/>
    <s v="David Graham"/>
    <x v="1"/>
    <s v="Los Angeles"/>
    <x v="1"/>
    <x v="1"/>
    <x v="34"/>
    <x v="8"/>
    <s v="Enterprise"/>
    <x v="9"/>
    <n v="450"/>
    <n v="5"/>
    <n v="0"/>
    <n v="162"/>
    <x v="297"/>
    <n v="90"/>
    <x v="0"/>
    <x v="2"/>
    <x v="0"/>
    <n v="0.36"/>
  </r>
  <r>
    <n v="20200823"/>
    <s v="Anne Rutherford"/>
    <x v="12"/>
    <s v="São Paulo"/>
    <x v="1"/>
    <x v="7"/>
    <x v="40"/>
    <x v="1"/>
    <s v="Enterprise"/>
    <x v="8"/>
    <n v="19.440000000000001"/>
    <n v="3"/>
    <n v="0"/>
    <n v="9.5256000000000007"/>
    <x v="221"/>
    <n v="6.48"/>
    <x v="2"/>
    <x v="6"/>
    <x v="2"/>
    <n v="0.49"/>
  </r>
  <r>
    <n v="20230916"/>
    <s v="Bernadette Nolan"/>
    <x v="1"/>
    <s v="Los Angeles"/>
    <x v="1"/>
    <x v="1"/>
    <x v="2"/>
    <x v="0"/>
    <s v="Enterprise"/>
    <x v="2"/>
    <n v="300.904"/>
    <n v="1"/>
    <n v="0.2"/>
    <n v="11.283899999999999"/>
    <x v="946"/>
    <n v="300.904"/>
    <x v="3"/>
    <x v="8"/>
    <x v="2"/>
    <n v="3.7499999999999999E-2"/>
  </r>
  <r>
    <n v="20230616"/>
    <s v="Dylan Terry"/>
    <x v="18"/>
    <s v="Johannesburg"/>
    <x v="0"/>
    <x v="6"/>
    <x v="77"/>
    <x v="1"/>
    <s v="Strategic"/>
    <x v="6"/>
    <n v="239.976"/>
    <n v="3"/>
    <n v="0.2"/>
    <n v="26.997299999999999"/>
    <x v="1444"/>
    <n v="79.992000000000004"/>
    <x v="3"/>
    <x v="1"/>
    <x v="1"/>
    <n v="0.1125"/>
  </r>
  <r>
    <n v="20230616"/>
    <s v="Dylan Terry"/>
    <x v="18"/>
    <s v="Johannesburg"/>
    <x v="0"/>
    <x v="6"/>
    <x v="77"/>
    <x v="1"/>
    <s v="Strategic"/>
    <x v="4"/>
    <n v="31.167999999999999"/>
    <n v="4"/>
    <n v="0.2"/>
    <n v="9.3504000000000005"/>
    <x v="223"/>
    <n v="7.7919999999999998"/>
    <x v="3"/>
    <x v="1"/>
    <x v="1"/>
    <n v="0.30000000000000004"/>
  </r>
  <r>
    <n v="20230616"/>
    <s v="Dylan Terry"/>
    <x v="18"/>
    <s v="Johannesburg"/>
    <x v="0"/>
    <x v="6"/>
    <x v="77"/>
    <x v="1"/>
    <s v="Strategic"/>
    <x v="2"/>
    <n v="120.96"/>
    <n v="2"/>
    <n v="0.4"/>
    <n v="-28.224"/>
    <x v="1840"/>
    <n v="60.48"/>
    <x v="3"/>
    <x v="1"/>
    <x v="1"/>
    <n v="-0.23333333333333334"/>
  </r>
  <r>
    <n v="20230616"/>
    <s v="Dylan Terry"/>
    <x v="18"/>
    <s v="Johannesburg"/>
    <x v="0"/>
    <x v="6"/>
    <x v="77"/>
    <x v="1"/>
    <s v="Strategic"/>
    <x v="6"/>
    <n v="2239.9360000000001"/>
    <n v="8"/>
    <n v="0.2"/>
    <n v="223.99359999999999"/>
    <x v="778"/>
    <n v="279.99200000000002"/>
    <x v="3"/>
    <x v="1"/>
    <x v="1"/>
    <n v="9.9999999999999992E-2"/>
  </r>
  <r>
    <n v="20230616"/>
    <s v="Dylan Terry"/>
    <x v="18"/>
    <s v="Johannesburg"/>
    <x v="0"/>
    <x v="6"/>
    <x v="77"/>
    <x v="1"/>
    <s v="Strategic"/>
    <x v="7"/>
    <n v="76.608000000000004"/>
    <n v="8"/>
    <n v="0.2"/>
    <n v="6.7031999999999998"/>
    <x v="1688"/>
    <n v="9.5760000000000005"/>
    <x v="3"/>
    <x v="1"/>
    <x v="1"/>
    <n v="8.7499999999999994E-2"/>
  </r>
  <r>
    <n v="20230616"/>
    <s v="Dylan Terry"/>
    <x v="18"/>
    <s v="Johannesburg"/>
    <x v="0"/>
    <x v="6"/>
    <x v="77"/>
    <x v="1"/>
    <s v="Strategic"/>
    <x v="3"/>
    <n v="142.77600000000001"/>
    <n v="1"/>
    <n v="0.2"/>
    <n v="17.847000000000001"/>
    <x v="532"/>
    <n v="142.77600000000001"/>
    <x v="3"/>
    <x v="1"/>
    <x v="1"/>
    <n v="0.125"/>
  </r>
  <r>
    <n v="20230616"/>
    <s v="Dylan Terry"/>
    <x v="18"/>
    <s v="Johannesburg"/>
    <x v="0"/>
    <x v="6"/>
    <x v="77"/>
    <x v="1"/>
    <s v="Strategic"/>
    <x v="8"/>
    <n v="91.36"/>
    <n v="5"/>
    <n v="0.2"/>
    <n v="29.692"/>
    <x v="404"/>
    <n v="18.271999999999998"/>
    <x v="3"/>
    <x v="1"/>
    <x v="1"/>
    <n v="0.32500000000000001"/>
  </r>
  <r>
    <n v="20210301"/>
    <s v="Simon Payne"/>
    <x v="9"/>
    <s v="Paris"/>
    <x v="0"/>
    <x v="2"/>
    <x v="31"/>
    <x v="6"/>
    <s v="SMB"/>
    <x v="7"/>
    <n v="3.552"/>
    <n v="2"/>
    <n v="0.2"/>
    <n v="0.44400000000000001"/>
    <x v="1209"/>
    <n v="1.776"/>
    <x v="1"/>
    <x v="10"/>
    <x v="3"/>
    <n v="0.125"/>
  </r>
  <r>
    <n v="20220724"/>
    <s v="Joe Lee"/>
    <x v="5"/>
    <s v="Tokyo"/>
    <x v="2"/>
    <x v="4"/>
    <x v="65"/>
    <x v="1"/>
    <s v="SMB"/>
    <x v="6"/>
    <n v="115.136"/>
    <n v="8"/>
    <n v="0.2"/>
    <n v="11.5136"/>
    <x v="2455"/>
    <n v="14.391999999999999"/>
    <x v="0"/>
    <x v="7"/>
    <x v="2"/>
    <n v="0.1"/>
  </r>
  <r>
    <n v="20201001"/>
    <s v="Victor Gill"/>
    <x v="33"/>
    <s v="Jerusalem"/>
    <x v="0"/>
    <x v="11"/>
    <x v="21"/>
    <x v="1"/>
    <s v="Enterprise"/>
    <x v="11"/>
    <n v="4.71"/>
    <n v="1"/>
    <n v="0"/>
    <n v="0"/>
    <x v="2799"/>
    <n v="4.71"/>
    <x v="2"/>
    <x v="2"/>
    <x v="0"/>
    <n v="0"/>
  </r>
  <r>
    <n v="20200908"/>
    <s v="Tracey Dickens"/>
    <x v="15"/>
    <s v="London"/>
    <x v="0"/>
    <x v="0"/>
    <x v="82"/>
    <x v="4"/>
    <s v="Enterprise"/>
    <x v="1"/>
    <n v="172.76400000000001"/>
    <n v="2"/>
    <n v="0.1"/>
    <n v="13.437200000000001"/>
    <x v="1079"/>
    <n v="86.382000000000005"/>
    <x v="2"/>
    <x v="8"/>
    <x v="2"/>
    <n v="7.7777777777777779E-2"/>
  </r>
  <r>
    <n v="20200908"/>
    <s v="Tracey Dickens"/>
    <x v="15"/>
    <s v="London"/>
    <x v="0"/>
    <x v="0"/>
    <x v="82"/>
    <x v="4"/>
    <s v="Enterprise"/>
    <x v="5"/>
    <n v="3.52"/>
    <n v="2"/>
    <n v="0"/>
    <n v="1.6896"/>
    <x v="2488"/>
    <n v="1.76"/>
    <x v="2"/>
    <x v="8"/>
    <x v="2"/>
    <n v="0.48"/>
  </r>
  <r>
    <n v="20201116"/>
    <s v="Faith Blake"/>
    <x v="1"/>
    <s v="New York City"/>
    <x v="1"/>
    <x v="1"/>
    <x v="22"/>
    <x v="1"/>
    <s v="Strategic"/>
    <x v="6"/>
    <n v="79.968000000000004"/>
    <n v="4"/>
    <n v="0.2"/>
    <n v="-17.992799999999999"/>
    <x v="802"/>
    <n v="19.992000000000001"/>
    <x v="2"/>
    <x v="0"/>
    <x v="0"/>
    <n v="-0.22499999999999998"/>
  </r>
  <r>
    <n v="20201116"/>
    <s v="Faith Blake"/>
    <x v="1"/>
    <s v="New York City"/>
    <x v="1"/>
    <x v="1"/>
    <x v="22"/>
    <x v="1"/>
    <s v="Strategic"/>
    <x v="0"/>
    <n v="305.97449999999998"/>
    <n v="3"/>
    <n v="0.15"/>
    <n v="25.197900000000001"/>
    <x v="1043"/>
    <n v="101.99149999999999"/>
    <x v="2"/>
    <x v="0"/>
    <x v="0"/>
    <n v="8.2352941176470601E-2"/>
  </r>
  <r>
    <n v="20201116"/>
    <s v="Faith Blake"/>
    <x v="1"/>
    <s v="New York City"/>
    <x v="1"/>
    <x v="1"/>
    <x v="22"/>
    <x v="1"/>
    <s v="Strategic"/>
    <x v="3"/>
    <n v="344.91"/>
    <n v="3"/>
    <n v="0"/>
    <n v="10.347300000000001"/>
    <x v="157"/>
    <n v="114.97000000000001"/>
    <x v="2"/>
    <x v="0"/>
    <x v="0"/>
    <n v="0.03"/>
  </r>
  <r>
    <n v="20200303"/>
    <s v="Jonathan Gibson"/>
    <x v="1"/>
    <s v="Seattle"/>
    <x v="1"/>
    <x v="1"/>
    <x v="72"/>
    <x v="4"/>
    <s v="SMB"/>
    <x v="2"/>
    <n v="626.35199999999998"/>
    <n v="3"/>
    <n v="0.2"/>
    <n v="-23.488199999999999"/>
    <x v="2470"/>
    <n v="208.78399999999999"/>
    <x v="2"/>
    <x v="10"/>
    <x v="3"/>
    <n v="-3.7499999999999999E-2"/>
  </r>
  <r>
    <n v="20211203"/>
    <s v="Kevin Brown"/>
    <x v="1"/>
    <s v="Los Angeles"/>
    <x v="1"/>
    <x v="1"/>
    <x v="13"/>
    <x v="4"/>
    <s v="SMB"/>
    <x v="0"/>
    <n v="359.49900000000002"/>
    <n v="3"/>
    <n v="0.15"/>
    <n v="-29.605799999999999"/>
    <x v="1539"/>
    <n v="119.83300000000001"/>
    <x v="1"/>
    <x v="4"/>
    <x v="0"/>
    <n v="-8.2352941176470573E-2"/>
  </r>
  <r>
    <n v="20230712"/>
    <s v="Joanne Forsyth"/>
    <x v="1"/>
    <s v="Seattle"/>
    <x v="1"/>
    <x v="1"/>
    <x v="88"/>
    <x v="6"/>
    <s v="Strategic"/>
    <x v="6"/>
    <n v="71.951999999999998"/>
    <n v="6"/>
    <n v="0.2"/>
    <n v="5.3963999999999999"/>
    <x v="2852"/>
    <n v="11.991999999999999"/>
    <x v="3"/>
    <x v="7"/>
    <x v="2"/>
    <n v="7.4999999999999997E-2"/>
  </r>
  <r>
    <n v="20230712"/>
    <s v="Joanne Forsyth"/>
    <x v="1"/>
    <s v="Seattle"/>
    <x v="1"/>
    <x v="1"/>
    <x v="88"/>
    <x v="6"/>
    <s v="Strategic"/>
    <x v="2"/>
    <n v="29.8"/>
    <n v="5"/>
    <n v="0.2"/>
    <n v="9.3125"/>
    <x v="1070"/>
    <n v="5.96"/>
    <x v="3"/>
    <x v="7"/>
    <x v="2"/>
    <n v="0.3125"/>
  </r>
  <r>
    <n v="20231117"/>
    <s v="Peter Ellison"/>
    <x v="24"/>
    <s v="Mexico City"/>
    <x v="1"/>
    <x v="7"/>
    <x v="58"/>
    <x v="4"/>
    <s v="Strategic"/>
    <x v="2"/>
    <n v="1.8240000000000001"/>
    <n v="1"/>
    <n v="0.7"/>
    <n v="-1.3984000000000001"/>
    <x v="541"/>
    <n v="1.8240000000000001"/>
    <x v="3"/>
    <x v="0"/>
    <x v="0"/>
    <n v="-0.76666666666666672"/>
  </r>
  <r>
    <n v="20220613"/>
    <s v="Donna Bailey"/>
    <x v="5"/>
    <s v="Tokyo"/>
    <x v="2"/>
    <x v="4"/>
    <x v="83"/>
    <x v="0"/>
    <s v="Enterprise"/>
    <x v="7"/>
    <n v="64.384"/>
    <n v="4"/>
    <n v="0.8"/>
    <n v="-160.96"/>
    <x v="1661"/>
    <n v="16.096"/>
    <x v="0"/>
    <x v="1"/>
    <x v="1"/>
    <n v="-2.5"/>
  </r>
  <r>
    <n v="20220613"/>
    <s v="Donna Bailey"/>
    <x v="5"/>
    <s v="Tokyo"/>
    <x v="2"/>
    <x v="4"/>
    <x v="83"/>
    <x v="0"/>
    <s v="Enterprise"/>
    <x v="4"/>
    <n v="6.984"/>
    <n v="2"/>
    <n v="0.6"/>
    <n v="-4.5396000000000001"/>
    <x v="789"/>
    <n v="3.492"/>
    <x v="0"/>
    <x v="1"/>
    <x v="1"/>
    <n v="-0.65"/>
  </r>
  <r>
    <n v="20220613"/>
    <s v="Donna Bailey"/>
    <x v="5"/>
    <s v="Tokyo"/>
    <x v="2"/>
    <x v="4"/>
    <x v="83"/>
    <x v="0"/>
    <s v="Enterprise"/>
    <x v="5"/>
    <n v="11.263999999999999"/>
    <n v="8"/>
    <n v="0.2"/>
    <n v="3.9424000000000001"/>
    <x v="1437"/>
    <n v="1.4079999999999999"/>
    <x v="0"/>
    <x v="1"/>
    <x v="1"/>
    <n v="0.35000000000000003"/>
  </r>
  <r>
    <n v="20220613"/>
    <s v="Donna Bailey"/>
    <x v="5"/>
    <s v="Tokyo"/>
    <x v="2"/>
    <x v="4"/>
    <x v="83"/>
    <x v="0"/>
    <s v="Enterprise"/>
    <x v="8"/>
    <n v="15.552"/>
    <n v="3"/>
    <n v="0.2"/>
    <n v="5.6375999999999999"/>
    <x v="221"/>
    <n v="5.1840000000000002"/>
    <x v="0"/>
    <x v="1"/>
    <x v="1"/>
    <n v="0.36249999999999999"/>
  </r>
  <r>
    <n v="20220613"/>
    <s v="Donna Bailey"/>
    <x v="5"/>
    <s v="Tokyo"/>
    <x v="2"/>
    <x v="4"/>
    <x v="83"/>
    <x v="0"/>
    <s v="Enterprise"/>
    <x v="1"/>
    <n v="379.37200000000001"/>
    <n v="2"/>
    <n v="0.3"/>
    <n v="-119.2312"/>
    <x v="2076"/>
    <n v="189.68600000000001"/>
    <x v="0"/>
    <x v="1"/>
    <x v="1"/>
    <n v="-0.31428571428571428"/>
  </r>
  <r>
    <n v="20220613"/>
    <s v="Donna Bailey"/>
    <x v="5"/>
    <s v="Tokyo"/>
    <x v="2"/>
    <x v="4"/>
    <x v="83"/>
    <x v="0"/>
    <s v="Enterprise"/>
    <x v="3"/>
    <n v="67.536000000000001"/>
    <n v="9"/>
    <n v="0.2"/>
    <n v="6.7535999999999996"/>
    <x v="1906"/>
    <n v="7.5040000000000004"/>
    <x v="0"/>
    <x v="1"/>
    <x v="1"/>
    <n v="9.9999999999999992E-2"/>
  </r>
  <r>
    <n v="20220613"/>
    <s v="Donna Bailey"/>
    <x v="5"/>
    <s v="Tokyo"/>
    <x v="2"/>
    <x v="4"/>
    <x v="83"/>
    <x v="0"/>
    <s v="Enterprise"/>
    <x v="2"/>
    <n v="1.524"/>
    <n v="2"/>
    <n v="0.8"/>
    <n v="-2.6669999999999998"/>
    <x v="31"/>
    <n v="0.76200000000000001"/>
    <x v="0"/>
    <x v="1"/>
    <x v="1"/>
    <n v="-1.7499999999999998"/>
  </r>
  <r>
    <n v="20221230"/>
    <s v="Lily Blake"/>
    <x v="2"/>
    <s v="Hamburg"/>
    <x v="0"/>
    <x v="2"/>
    <x v="14"/>
    <x v="2"/>
    <s v="Enterprise"/>
    <x v="8"/>
    <n v="37.408000000000001"/>
    <n v="7"/>
    <n v="0.2"/>
    <n v="13.0928"/>
    <x v="678"/>
    <n v="5.3440000000000003"/>
    <x v="0"/>
    <x v="4"/>
    <x v="0"/>
    <n v="0.35"/>
  </r>
  <r>
    <n v="20221230"/>
    <s v="Lily Blake"/>
    <x v="2"/>
    <s v="Hamburg"/>
    <x v="0"/>
    <x v="2"/>
    <x v="14"/>
    <x v="2"/>
    <s v="Enterprise"/>
    <x v="8"/>
    <n v="25.344000000000001"/>
    <n v="6"/>
    <n v="0.2"/>
    <n v="8.8704000000000001"/>
    <x v="1623"/>
    <n v="4.2240000000000002"/>
    <x v="0"/>
    <x v="4"/>
    <x v="0"/>
    <n v="0.35"/>
  </r>
  <r>
    <n v="20230319"/>
    <s v="Luke Davidson"/>
    <x v="4"/>
    <s v="Toronto"/>
    <x v="1"/>
    <x v="1"/>
    <x v="72"/>
    <x v="4"/>
    <s v="SMB"/>
    <x v="5"/>
    <n v="46.2"/>
    <n v="4"/>
    <n v="0"/>
    <n v="21.251999999999999"/>
    <x v="709"/>
    <n v="11.55"/>
    <x v="3"/>
    <x v="10"/>
    <x v="3"/>
    <n v="0.45999999999999996"/>
  </r>
  <r>
    <n v="20211227"/>
    <s v="Blake Campbell"/>
    <x v="18"/>
    <s v="Johannesburg"/>
    <x v="0"/>
    <x v="6"/>
    <x v="60"/>
    <x v="9"/>
    <s v="Strategic"/>
    <x v="9"/>
    <n v="4.7279999999999998"/>
    <n v="3"/>
    <n v="0.2"/>
    <n v="0.70920000000000005"/>
    <x v="2813"/>
    <n v="1.5759999999999998"/>
    <x v="1"/>
    <x v="4"/>
    <x v="0"/>
    <n v="0.15000000000000002"/>
  </r>
  <r>
    <n v="20211227"/>
    <s v="Blake Campbell"/>
    <x v="18"/>
    <s v="Johannesburg"/>
    <x v="0"/>
    <x v="6"/>
    <x v="60"/>
    <x v="9"/>
    <s v="Strategic"/>
    <x v="4"/>
    <n v="53.351999999999997"/>
    <n v="3"/>
    <n v="0.2"/>
    <n v="16.005600000000001"/>
    <x v="2853"/>
    <n v="17.783999999999999"/>
    <x v="1"/>
    <x v="4"/>
    <x v="0"/>
    <n v="0.30000000000000004"/>
  </r>
  <r>
    <n v="20211227"/>
    <s v="Blake Campbell"/>
    <x v="18"/>
    <s v="Johannesburg"/>
    <x v="0"/>
    <x v="6"/>
    <x v="60"/>
    <x v="9"/>
    <s v="Strategic"/>
    <x v="0"/>
    <n v="131.10400000000001"/>
    <n v="2"/>
    <n v="0.2"/>
    <n v="8.1940000000000008"/>
    <x v="2854"/>
    <n v="65.552000000000007"/>
    <x v="1"/>
    <x v="4"/>
    <x v="0"/>
    <n v="6.25E-2"/>
  </r>
  <r>
    <n v="20211227"/>
    <s v="Blake Campbell"/>
    <x v="18"/>
    <s v="Johannesburg"/>
    <x v="0"/>
    <x v="6"/>
    <x v="60"/>
    <x v="9"/>
    <s v="Strategic"/>
    <x v="3"/>
    <n v="22.512"/>
    <n v="3"/>
    <n v="0.2"/>
    <n v="2.2511999999999999"/>
    <x v="1308"/>
    <n v="7.5040000000000004"/>
    <x v="1"/>
    <x v="4"/>
    <x v="0"/>
    <n v="9.9999999999999992E-2"/>
  </r>
  <r>
    <n v="20211227"/>
    <s v="Blake Campbell"/>
    <x v="18"/>
    <s v="Johannesburg"/>
    <x v="0"/>
    <x v="6"/>
    <x v="60"/>
    <x v="9"/>
    <s v="Strategic"/>
    <x v="9"/>
    <n v="72.744"/>
    <n v="7"/>
    <n v="0.2"/>
    <n v="-12.7302"/>
    <x v="1650"/>
    <n v="10.391999999999999"/>
    <x v="1"/>
    <x v="4"/>
    <x v="0"/>
    <n v="-0.17499999999999999"/>
  </r>
  <r>
    <n v="20210731"/>
    <s v="Kevin Mitchell"/>
    <x v="25"/>
    <s v="Warsaw"/>
    <x v="0"/>
    <x v="2"/>
    <x v="27"/>
    <x v="1"/>
    <s v="Strategic"/>
    <x v="8"/>
    <n v="52.59"/>
    <n v="3"/>
    <n v="0"/>
    <n v="15.776999999999999"/>
    <x v="360"/>
    <n v="17.53"/>
    <x v="1"/>
    <x v="7"/>
    <x v="2"/>
    <n v="0.3"/>
  </r>
  <r>
    <n v="20230628"/>
    <s v="Diana Black"/>
    <x v="4"/>
    <s v="Toronto"/>
    <x v="1"/>
    <x v="1"/>
    <x v="61"/>
    <x v="1"/>
    <s v="Strategic"/>
    <x v="8"/>
    <n v="19.440000000000001"/>
    <n v="3"/>
    <n v="0"/>
    <n v="9.3312000000000008"/>
    <x v="509"/>
    <n v="6.48"/>
    <x v="3"/>
    <x v="1"/>
    <x v="1"/>
    <n v="0.48000000000000004"/>
  </r>
  <r>
    <n v="20230628"/>
    <s v="Diana Black"/>
    <x v="4"/>
    <s v="Toronto"/>
    <x v="1"/>
    <x v="1"/>
    <x v="61"/>
    <x v="1"/>
    <s v="Strategic"/>
    <x v="4"/>
    <n v="126.3"/>
    <n v="3"/>
    <n v="0"/>
    <n v="40.415999999999997"/>
    <x v="462"/>
    <n v="42.1"/>
    <x v="3"/>
    <x v="1"/>
    <x v="1"/>
    <n v="0.32"/>
  </r>
  <r>
    <n v="20230628"/>
    <s v="Diana Black"/>
    <x v="4"/>
    <s v="Toronto"/>
    <x v="1"/>
    <x v="1"/>
    <x v="61"/>
    <x v="1"/>
    <s v="Strategic"/>
    <x v="9"/>
    <n v="1287.45"/>
    <n v="5"/>
    <n v="0"/>
    <n v="244.6155"/>
    <x v="233"/>
    <n v="257.49"/>
    <x v="3"/>
    <x v="1"/>
    <x v="1"/>
    <n v="0.19"/>
  </r>
  <r>
    <n v="20200208"/>
    <s v="Anthony Mackay"/>
    <x v="15"/>
    <s v="London"/>
    <x v="0"/>
    <x v="0"/>
    <x v="76"/>
    <x v="2"/>
    <s v="Strategic"/>
    <x v="3"/>
    <n v="64.959999999999994"/>
    <n v="4"/>
    <n v="0"/>
    <n v="9.7439999999999998"/>
    <x v="2482"/>
    <n v="16.239999999999998"/>
    <x v="2"/>
    <x v="11"/>
    <x v="3"/>
    <n v="0.15000000000000002"/>
  </r>
  <r>
    <n v="20220905"/>
    <s v="Edward Berry"/>
    <x v="11"/>
    <s v="Luxembourg"/>
    <x v="0"/>
    <x v="2"/>
    <x v="20"/>
    <x v="2"/>
    <s v="Strategic"/>
    <x v="3"/>
    <n v="535.41"/>
    <n v="3"/>
    <n v="0"/>
    <n v="160.62299999999999"/>
    <x v="1353"/>
    <n v="178.47"/>
    <x v="0"/>
    <x v="8"/>
    <x v="2"/>
    <n v="0.3"/>
  </r>
  <r>
    <n v="20230407"/>
    <s v="Karen Howard"/>
    <x v="18"/>
    <s v="Johannesburg"/>
    <x v="0"/>
    <x v="6"/>
    <x v="28"/>
    <x v="3"/>
    <s v="Strategic"/>
    <x v="2"/>
    <n v="8.1"/>
    <n v="5"/>
    <n v="0.7"/>
    <n v="-5.94"/>
    <x v="1321"/>
    <n v="1.6199999999999999"/>
    <x v="3"/>
    <x v="3"/>
    <x v="1"/>
    <n v="-0.73333333333333339"/>
  </r>
  <r>
    <n v="20231209"/>
    <s v="Owen Watson"/>
    <x v="9"/>
    <s v="Paris"/>
    <x v="0"/>
    <x v="2"/>
    <x v="58"/>
    <x v="4"/>
    <s v="SMB"/>
    <x v="5"/>
    <n v="13.247999999999999"/>
    <n v="4"/>
    <n v="0.2"/>
    <n v="3.6432000000000002"/>
    <x v="155"/>
    <n v="3.3119999999999998"/>
    <x v="3"/>
    <x v="4"/>
    <x v="0"/>
    <n v="0.27500000000000002"/>
  </r>
  <r>
    <n v="20231209"/>
    <s v="Owen Watson"/>
    <x v="9"/>
    <s v="Paris"/>
    <x v="0"/>
    <x v="2"/>
    <x v="58"/>
    <x v="4"/>
    <s v="SMB"/>
    <x v="6"/>
    <n v="83.988"/>
    <n v="2"/>
    <n v="0.4"/>
    <n v="-20.997"/>
    <x v="2253"/>
    <n v="41.994"/>
    <x v="3"/>
    <x v="4"/>
    <x v="0"/>
    <n v="-0.25"/>
  </r>
  <r>
    <n v="20220725"/>
    <s v="Alison Howard"/>
    <x v="28"/>
    <s v="Brno"/>
    <x v="0"/>
    <x v="11"/>
    <x v="57"/>
    <x v="5"/>
    <s v="SMB"/>
    <x v="5"/>
    <n v="73.2"/>
    <n v="5"/>
    <n v="0"/>
    <n v="21.228000000000002"/>
    <x v="1153"/>
    <n v="14.64"/>
    <x v="0"/>
    <x v="7"/>
    <x v="2"/>
    <n v="0.29000000000000004"/>
  </r>
  <r>
    <n v="20211109"/>
    <s v="Madeleine Howard"/>
    <x v="14"/>
    <s v="Mumbai"/>
    <x v="2"/>
    <x v="10"/>
    <x v="46"/>
    <x v="8"/>
    <s v="Enterprise"/>
    <x v="2"/>
    <n v="10.74"/>
    <n v="3"/>
    <n v="0"/>
    <n v="5.1551999999999998"/>
    <x v="176"/>
    <n v="3.58"/>
    <x v="1"/>
    <x v="0"/>
    <x v="0"/>
    <n v="0.48"/>
  </r>
  <r>
    <n v="20211002"/>
    <s v="Evan Ince"/>
    <x v="21"/>
    <s v="Brussels"/>
    <x v="0"/>
    <x v="2"/>
    <x v="17"/>
    <x v="1"/>
    <s v="SMB"/>
    <x v="4"/>
    <n v="11.032"/>
    <n v="1"/>
    <n v="0.2"/>
    <n v="3.0337999999999998"/>
    <x v="811"/>
    <n v="11.032"/>
    <x v="1"/>
    <x v="2"/>
    <x v="0"/>
    <n v="0.27499999999999997"/>
  </r>
  <r>
    <n v="20211002"/>
    <s v="Evan Ince"/>
    <x v="21"/>
    <s v="Brussels"/>
    <x v="0"/>
    <x v="2"/>
    <x v="17"/>
    <x v="1"/>
    <s v="SMB"/>
    <x v="9"/>
    <n v="53.04"/>
    <n v="3"/>
    <n v="0.2"/>
    <n v="-4.641"/>
    <x v="177"/>
    <n v="17.68"/>
    <x v="1"/>
    <x v="2"/>
    <x v="0"/>
    <n v="-8.7500000000000008E-2"/>
  </r>
  <r>
    <n v="20211122"/>
    <s v="Jacob Hart"/>
    <x v="31"/>
    <s v="Seoul"/>
    <x v="2"/>
    <x v="9"/>
    <x v="6"/>
    <x v="3"/>
    <s v="Enterprise"/>
    <x v="5"/>
    <n v="17.12"/>
    <n v="4"/>
    <n v="0"/>
    <n v="4.9648000000000003"/>
    <x v="18"/>
    <n v="4.28"/>
    <x v="1"/>
    <x v="0"/>
    <x v="0"/>
    <n v="0.28999999999999998"/>
  </r>
  <r>
    <n v="20211122"/>
    <s v="Jacob Hart"/>
    <x v="31"/>
    <s v="Seoul"/>
    <x v="2"/>
    <x v="9"/>
    <x v="6"/>
    <x v="3"/>
    <s v="Enterprise"/>
    <x v="8"/>
    <n v="59.94"/>
    <n v="3"/>
    <n v="0"/>
    <n v="28.171800000000001"/>
    <x v="656"/>
    <n v="19.98"/>
    <x v="1"/>
    <x v="0"/>
    <x v="0"/>
    <n v="0.47000000000000003"/>
  </r>
  <r>
    <n v="20230203"/>
    <s v="Benjamin Bailey"/>
    <x v="1"/>
    <s v="Seattle"/>
    <x v="1"/>
    <x v="1"/>
    <x v="3"/>
    <x v="1"/>
    <s v="Strategic"/>
    <x v="4"/>
    <n v="210.58"/>
    <n v="2"/>
    <n v="0"/>
    <n v="12.6348"/>
    <x v="824"/>
    <n v="105.29"/>
    <x v="3"/>
    <x v="11"/>
    <x v="3"/>
    <n v="0.06"/>
  </r>
  <r>
    <n v="20230203"/>
    <s v="Benjamin Bailey"/>
    <x v="1"/>
    <s v="Seattle"/>
    <x v="1"/>
    <x v="1"/>
    <x v="3"/>
    <x v="1"/>
    <s v="Strategic"/>
    <x v="2"/>
    <n v="30.96"/>
    <n v="2"/>
    <n v="0.2"/>
    <n v="10.061999999999999"/>
    <x v="2855"/>
    <n v="15.48"/>
    <x v="3"/>
    <x v="11"/>
    <x v="3"/>
    <n v="0.32499999999999996"/>
  </r>
  <r>
    <n v="20230203"/>
    <s v="Benjamin Bailey"/>
    <x v="1"/>
    <s v="Seattle"/>
    <x v="1"/>
    <x v="1"/>
    <x v="3"/>
    <x v="1"/>
    <s v="Strategic"/>
    <x v="12"/>
    <n v="239.98400000000001"/>
    <n v="2"/>
    <n v="0.2"/>
    <n v="38.997399999999999"/>
    <x v="2856"/>
    <n v="119.992"/>
    <x v="3"/>
    <x v="11"/>
    <x v="3"/>
    <n v="0.16249999999999998"/>
  </r>
  <r>
    <n v="20210616"/>
    <s v="Rose Scott"/>
    <x v="15"/>
    <s v="London"/>
    <x v="0"/>
    <x v="0"/>
    <x v="48"/>
    <x v="5"/>
    <s v="SMB"/>
    <x v="2"/>
    <n v="3050.3760000000002"/>
    <n v="3"/>
    <n v="0.2"/>
    <n v="1143.8910000000001"/>
    <x v="461"/>
    <n v="1016.792"/>
    <x v="1"/>
    <x v="1"/>
    <x v="1"/>
    <n v="0.375"/>
  </r>
  <r>
    <n v="20210616"/>
    <s v="Rose Scott"/>
    <x v="15"/>
    <s v="London"/>
    <x v="0"/>
    <x v="0"/>
    <x v="48"/>
    <x v="5"/>
    <s v="SMB"/>
    <x v="6"/>
    <n v="133.97999999999999"/>
    <n v="2"/>
    <n v="0"/>
    <n v="33.494999999999997"/>
    <x v="2353"/>
    <n v="66.989999999999995"/>
    <x v="1"/>
    <x v="1"/>
    <x v="1"/>
    <n v="0.25"/>
  </r>
  <r>
    <n v="20220506"/>
    <s v="Gavin Walsh"/>
    <x v="2"/>
    <s v="Munich"/>
    <x v="0"/>
    <x v="2"/>
    <x v="39"/>
    <x v="6"/>
    <s v="Enterprise"/>
    <x v="8"/>
    <n v="93.248000000000005"/>
    <n v="4"/>
    <n v="0.2"/>
    <n v="31.4712"/>
    <x v="2857"/>
    <n v="23.312000000000001"/>
    <x v="0"/>
    <x v="5"/>
    <x v="1"/>
    <n v="0.33749999999999997"/>
  </r>
  <r>
    <n v="20220506"/>
    <s v="Gavin Walsh"/>
    <x v="2"/>
    <s v="Munich"/>
    <x v="0"/>
    <x v="2"/>
    <x v="39"/>
    <x v="6"/>
    <s v="Enterprise"/>
    <x v="6"/>
    <n v="177.48"/>
    <n v="3"/>
    <n v="0.2"/>
    <n v="19.9665"/>
    <x v="1310"/>
    <n v="59.16"/>
    <x v="0"/>
    <x v="5"/>
    <x v="1"/>
    <n v="0.1125"/>
  </r>
  <r>
    <n v="20230910"/>
    <s v="Joanne Hemmings"/>
    <x v="24"/>
    <s v="Cancun"/>
    <x v="1"/>
    <x v="7"/>
    <x v="41"/>
    <x v="5"/>
    <s v="SMB"/>
    <x v="1"/>
    <n v="17.712"/>
    <n v="6"/>
    <n v="0.2"/>
    <n v="5.9778000000000002"/>
    <x v="988"/>
    <n v="2.952"/>
    <x v="3"/>
    <x v="8"/>
    <x v="2"/>
    <n v="0.33750000000000002"/>
  </r>
  <r>
    <n v="20230910"/>
    <s v="Joanne Hemmings"/>
    <x v="24"/>
    <s v="Cancun"/>
    <x v="1"/>
    <x v="7"/>
    <x v="41"/>
    <x v="5"/>
    <s v="SMB"/>
    <x v="2"/>
    <n v="4.8600000000000003"/>
    <n v="3"/>
    <n v="0.7"/>
    <n v="-3.5640000000000001"/>
    <x v="1321"/>
    <n v="1.62"/>
    <x v="3"/>
    <x v="8"/>
    <x v="2"/>
    <n v="-0.73333333333333328"/>
  </r>
  <r>
    <n v="20230910"/>
    <s v="Joanne Hemmings"/>
    <x v="24"/>
    <s v="Cancun"/>
    <x v="1"/>
    <x v="7"/>
    <x v="41"/>
    <x v="5"/>
    <s v="SMB"/>
    <x v="2"/>
    <n v="6.258"/>
    <n v="2"/>
    <n v="0.7"/>
    <n v="-5.2149999999999999"/>
    <x v="1229"/>
    <n v="3.129"/>
    <x v="3"/>
    <x v="8"/>
    <x v="2"/>
    <n v="-0.83333333333333326"/>
  </r>
  <r>
    <n v="20220723"/>
    <s v="Rose MacDonald"/>
    <x v="38"/>
    <s v="Guangzhou"/>
    <x v="2"/>
    <x v="9"/>
    <x v="19"/>
    <x v="2"/>
    <s v="Strategic"/>
    <x v="7"/>
    <n v="37.68"/>
    <n v="2"/>
    <n v="0"/>
    <n v="10.5504"/>
    <x v="835"/>
    <n v="18.84"/>
    <x v="0"/>
    <x v="7"/>
    <x v="2"/>
    <n v="0.27999999999999997"/>
  </r>
  <r>
    <n v="20220723"/>
    <s v="Rose MacDonald"/>
    <x v="38"/>
    <s v="Guangzhou"/>
    <x v="2"/>
    <x v="9"/>
    <x v="19"/>
    <x v="2"/>
    <s v="Strategic"/>
    <x v="8"/>
    <n v="51.84"/>
    <n v="8"/>
    <n v="0"/>
    <n v="24.883199999999999"/>
    <x v="86"/>
    <n v="6.48"/>
    <x v="0"/>
    <x v="7"/>
    <x v="2"/>
    <n v="0.47999999999999993"/>
  </r>
  <r>
    <n v="20220723"/>
    <s v="Rose MacDonald"/>
    <x v="38"/>
    <s v="Guangzhou"/>
    <x v="2"/>
    <x v="9"/>
    <x v="19"/>
    <x v="2"/>
    <s v="Strategic"/>
    <x v="4"/>
    <n v="27.42"/>
    <n v="3"/>
    <n v="0"/>
    <n v="9.3228000000000009"/>
    <x v="2694"/>
    <n v="9.14"/>
    <x v="0"/>
    <x v="7"/>
    <x v="2"/>
    <n v="0.34"/>
  </r>
  <r>
    <n v="20220723"/>
    <s v="Rose MacDonald"/>
    <x v="38"/>
    <s v="Guangzhou"/>
    <x v="2"/>
    <x v="9"/>
    <x v="19"/>
    <x v="2"/>
    <s v="Strategic"/>
    <x v="2"/>
    <n v="5.4"/>
    <n v="3"/>
    <n v="0"/>
    <n v="2.5920000000000001"/>
    <x v="775"/>
    <n v="1.8"/>
    <x v="0"/>
    <x v="7"/>
    <x v="2"/>
    <n v="0.48"/>
  </r>
  <r>
    <n v="20220131"/>
    <s v="Bella Hodges"/>
    <x v="32"/>
    <s v="Helsinki"/>
    <x v="0"/>
    <x v="3"/>
    <x v="42"/>
    <x v="2"/>
    <s v="Enterprise"/>
    <x v="2"/>
    <n v="1270.99"/>
    <n v="1"/>
    <n v="0"/>
    <n v="635.495"/>
    <x v="461"/>
    <n v="1270.99"/>
    <x v="0"/>
    <x v="9"/>
    <x v="3"/>
    <n v="0.5"/>
  </r>
  <r>
    <n v="20220131"/>
    <s v="Bella Hodges"/>
    <x v="32"/>
    <s v="Helsinki"/>
    <x v="0"/>
    <x v="3"/>
    <x v="42"/>
    <x v="2"/>
    <s v="Enterprise"/>
    <x v="10"/>
    <n v="125.36"/>
    <n v="8"/>
    <n v="0"/>
    <n v="58.919199999999996"/>
    <x v="1789"/>
    <n v="15.67"/>
    <x v="0"/>
    <x v="9"/>
    <x v="3"/>
    <n v="0.47"/>
  </r>
  <r>
    <n v="20221230"/>
    <s v="Ian McGrath"/>
    <x v="1"/>
    <s v="Houston"/>
    <x v="1"/>
    <x v="1"/>
    <x v="73"/>
    <x v="2"/>
    <s v="SMB"/>
    <x v="3"/>
    <n v="14.03"/>
    <n v="1"/>
    <n v="0"/>
    <n v="4.0686999999999998"/>
    <x v="798"/>
    <n v="14.03"/>
    <x v="0"/>
    <x v="4"/>
    <x v="0"/>
    <n v="0.28999999999999998"/>
  </r>
  <r>
    <n v="20221230"/>
    <s v="Ian McGrath"/>
    <x v="1"/>
    <s v="Houston"/>
    <x v="1"/>
    <x v="1"/>
    <x v="73"/>
    <x v="2"/>
    <s v="SMB"/>
    <x v="8"/>
    <n v="27.96"/>
    <n v="2"/>
    <n v="0"/>
    <n v="7.2695999999999996"/>
    <x v="2250"/>
    <n v="13.98"/>
    <x v="0"/>
    <x v="4"/>
    <x v="0"/>
    <n v="0.25999999999999995"/>
  </r>
  <r>
    <n v="20211121"/>
    <s v="Chloe Underwood"/>
    <x v="5"/>
    <s v="Saitama"/>
    <x v="2"/>
    <x v="4"/>
    <x v="55"/>
    <x v="1"/>
    <s v="Strategic"/>
    <x v="5"/>
    <n v="5.3440000000000003"/>
    <n v="2"/>
    <n v="0.2"/>
    <n v="0.73480000000000001"/>
    <x v="1342"/>
    <n v="2.6720000000000002"/>
    <x v="1"/>
    <x v="0"/>
    <x v="0"/>
    <n v="0.13749999999999998"/>
  </r>
  <r>
    <n v="20211121"/>
    <s v="Chloe Underwood"/>
    <x v="5"/>
    <s v="Saitama"/>
    <x v="2"/>
    <x v="4"/>
    <x v="55"/>
    <x v="1"/>
    <s v="Strategic"/>
    <x v="2"/>
    <n v="1.696"/>
    <n v="2"/>
    <n v="0.8"/>
    <n v="-2.544"/>
    <x v="1473"/>
    <n v="0.84799999999999998"/>
    <x v="1"/>
    <x v="0"/>
    <x v="0"/>
    <n v="-1.5"/>
  </r>
  <r>
    <n v="20211121"/>
    <s v="Chloe Underwood"/>
    <x v="5"/>
    <s v="Saitama"/>
    <x v="2"/>
    <x v="4"/>
    <x v="55"/>
    <x v="1"/>
    <s v="Strategic"/>
    <x v="7"/>
    <n v="24.588000000000001"/>
    <n v="3"/>
    <n v="0.8"/>
    <n v="-67.617000000000004"/>
    <x v="2858"/>
    <n v="8.1959999999999997"/>
    <x v="1"/>
    <x v="0"/>
    <x v="0"/>
    <n v="-2.75"/>
  </r>
  <r>
    <n v="20211121"/>
    <s v="Chloe Underwood"/>
    <x v="5"/>
    <s v="Saitama"/>
    <x v="2"/>
    <x v="4"/>
    <x v="55"/>
    <x v="1"/>
    <s v="Strategic"/>
    <x v="2"/>
    <n v="7.98"/>
    <n v="5"/>
    <n v="0.8"/>
    <n v="-13.167"/>
    <x v="426"/>
    <n v="1.5960000000000001"/>
    <x v="1"/>
    <x v="0"/>
    <x v="0"/>
    <n v="-1.65"/>
  </r>
  <r>
    <n v="20211005"/>
    <s v="Joe Lee"/>
    <x v="24"/>
    <s v="Mexico City"/>
    <x v="1"/>
    <x v="7"/>
    <x v="65"/>
    <x v="1"/>
    <s v="SMB"/>
    <x v="9"/>
    <n v="288"/>
    <n v="4"/>
    <n v="0.2"/>
    <n v="57.6"/>
    <x v="297"/>
    <n v="72"/>
    <x v="1"/>
    <x v="2"/>
    <x v="0"/>
    <n v="0.2"/>
  </r>
  <r>
    <n v="20220913"/>
    <s v="Liam Abraham"/>
    <x v="22"/>
    <s v="St Petersburg"/>
    <x v="0"/>
    <x v="11"/>
    <x v="57"/>
    <x v="5"/>
    <s v="Enterprise"/>
    <x v="6"/>
    <n v="146.952"/>
    <n v="3"/>
    <n v="0.2"/>
    <n v="9.1844999999999999"/>
    <x v="2859"/>
    <n v="48.984000000000002"/>
    <x v="0"/>
    <x v="8"/>
    <x v="2"/>
    <n v="6.25E-2"/>
  </r>
  <r>
    <n v="20220913"/>
    <s v="Liam Abraham"/>
    <x v="22"/>
    <s v="St Petersburg"/>
    <x v="0"/>
    <x v="11"/>
    <x v="57"/>
    <x v="5"/>
    <s v="Enterprise"/>
    <x v="1"/>
    <n v="83.135999999999996"/>
    <n v="4"/>
    <n v="0.2"/>
    <n v="5.1959999999999997"/>
    <x v="1604"/>
    <n v="20.783999999999999"/>
    <x v="0"/>
    <x v="8"/>
    <x v="2"/>
    <n v="6.25E-2"/>
  </r>
  <r>
    <n v="20230915"/>
    <s v="Victoria Wilkins"/>
    <x v="3"/>
    <s v="Stockholm"/>
    <x v="0"/>
    <x v="3"/>
    <x v="37"/>
    <x v="0"/>
    <s v="Strategic"/>
    <x v="7"/>
    <n v="942.78399999999999"/>
    <n v="4"/>
    <n v="0.2"/>
    <n v="94.278400000000005"/>
    <x v="2704"/>
    <n v="235.696"/>
    <x v="3"/>
    <x v="8"/>
    <x v="2"/>
    <n v="0.1"/>
  </r>
  <r>
    <n v="20230915"/>
    <s v="Victoria Wilkins"/>
    <x v="3"/>
    <s v="Stockholm"/>
    <x v="0"/>
    <x v="3"/>
    <x v="37"/>
    <x v="0"/>
    <s v="Strategic"/>
    <x v="8"/>
    <n v="74.352000000000004"/>
    <n v="3"/>
    <n v="0.2"/>
    <n v="23.234999999999999"/>
    <x v="786"/>
    <n v="24.784000000000002"/>
    <x v="3"/>
    <x v="8"/>
    <x v="2"/>
    <n v="0.3125"/>
  </r>
  <r>
    <n v="20210223"/>
    <s v="Simon McDonald"/>
    <x v="15"/>
    <s v="London"/>
    <x v="0"/>
    <x v="0"/>
    <x v="96"/>
    <x v="1"/>
    <s v="Enterprise"/>
    <x v="7"/>
    <n v="26.88"/>
    <n v="6"/>
    <n v="0"/>
    <n v="6.72"/>
    <x v="589"/>
    <n v="4.4799999999999995"/>
    <x v="1"/>
    <x v="11"/>
    <x v="3"/>
    <n v="0.25"/>
  </r>
  <r>
    <n v="20210223"/>
    <s v="Simon McDonald"/>
    <x v="15"/>
    <s v="London"/>
    <x v="0"/>
    <x v="0"/>
    <x v="96"/>
    <x v="1"/>
    <s v="Enterprise"/>
    <x v="2"/>
    <n v="10.896000000000001"/>
    <n v="2"/>
    <n v="0.2"/>
    <n v="3.8136000000000001"/>
    <x v="1449"/>
    <n v="5.4480000000000004"/>
    <x v="1"/>
    <x v="11"/>
    <x v="3"/>
    <n v="0.35"/>
  </r>
  <r>
    <n v="20221206"/>
    <s v="Alexandra Sharp"/>
    <x v="10"/>
    <s v="Sydney"/>
    <x v="2"/>
    <x v="8"/>
    <x v="95"/>
    <x v="4"/>
    <s v="Enterprise"/>
    <x v="5"/>
    <n v="3.536"/>
    <n v="2"/>
    <n v="0.2"/>
    <n v="0.30940000000000001"/>
    <x v="149"/>
    <n v="1.768"/>
    <x v="0"/>
    <x v="4"/>
    <x v="0"/>
    <n v="8.7500000000000008E-2"/>
  </r>
  <r>
    <n v="20220703"/>
    <s v="Lily Paterson"/>
    <x v="5"/>
    <s v="Kanagawa"/>
    <x v="2"/>
    <x v="4"/>
    <x v="10"/>
    <x v="5"/>
    <s v="Strategic"/>
    <x v="1"/>
    <n v="528.42999999999995"/>
    <n v="5"/>
    <n v="0.3"/>
    <n v="0"/>
    <x v="688"/>
    <n v="105.68599999999999"/>
    <x v="0"/>
    <x v="7"/>
    <x v="2"/>
    <n v="0"/>
  </r>
  <r>
    <n v="20220703"/>
    <s v="Lily Paterson"/>
    <x v="5"/>
    <s v="Kanagawa"/>
    <x v="2"/>
    <x v="4"/>
    <x v="10"/>
    <x v="5"/>
    <s v="Strategic"/>
    <x v="8"/>
    <n v="41.472000000000001"/>
    <n v="8"/>
    <n v="0.2"/>
    <n v="14.5152"/>
    <x v="509"/>
    <n v="5.1840000000000002"/>
    <x v="0"/>
    <x v="7"/>
    <x v="2"/>
    <n v="0.35"/>
  </r>
  <r>
    <n v="20231214"/>
    <s v="Dominic Bell"/>
    <x v="15"/>
    <s v="London"/>
    <x v="0"/>
    <x v="0"/>
    <x v="82"/>
    <x v="4"/>
    <s v="Strategic"/>
    <x v="0"/>
    <n v="287.976"/>
    <n v="3"/>
    <n v="0.2"/>
    <n v="7.1993999999999998"/>
    <x v="1043"/>
    <n v="95.992000000000004"/>
    <x v="3"/>
    <x v="4"/>
    <x v="0"/>
    <n v="2.4999999999999998E-2"/>
  </r>
  <r>
    <n v="20210320"/>
    <s v="Isaac Robertson"/>
    <x v="21"/>
    <s v="Brussels"/>
    <x v="0"/>
    <x v="2"/>
    <x v="34"/>
    <x v="8"/>
    <s v="SMB"/>
    <x v="3"/>
    <n v="29.303999999999998"/>
    <n v="3"/>
    <n v="0.2"/>
    <n v="2.5640999999999998"/>
    <x v="2860"/>
    <n v="9.7679999999999989"/>
    <x v="1"/>
    <x v="10"/>
    <x v="3"/>
    <n v="8.7499999999999994E-2"/>
  </r>
  <r>
    <n v="20210301"/>
    <s v="Stewart Vance"/>
    <x v="5"/>
    <s v="Tokyo"/>
    <x v="2"/>
    <x v="4"/>
    <x v="93"/>
    <x v="2"/>
    <s v="Strategic"/>
    <x v="5"/>
    <n v="55.328000000000003"/>
    <n v="2"/>
    <n v="0.2"/>
    <n v="6.2244000000000002"/>
    <x v="1415"/>
    <n v="27.664000000000001"/>
    <x v="1"/>
    <x v="10"/>
    <x v="3"/>
    <n v="0.1125"/>
  </r>
  <r>
    <n v="20210301"/>
    <s v="Stewart Vance"/>
    <x v="5"/>
    <s v="Tokyo"/>
    <x v="2"/>
    <x v="4"/>
    <x v="93"/>
    <x v="2"/>
    <s v="Strategic"/>
    <x v="0"/>
    <n v="1227.9983999999999"/>
    <n v="6"/>
    <n v="0.32"/>
    <n v="-36.117600000000003"/>
    <x v="818"/>
    <n v="204.66639999999998"/>
    <x v="1"/>
    <x v="10"/>
    <x v="3"/>
    <n v="-2.9411764705882356E-2"/>
  </r>
  <r>
    <n v="20220916"/>
    <s v="Faith Blake"/>
    <x v="44"/>
    <s v="Taipei"/>
    <x v="2"/>
    <x v="9"/>
    <x v="22"/>
    <x v="1"/>
    <s v="Strategic"/>
    <x v="2"/>
    <n v="20.416"/>
    <n v="4"/>
    <n v="0.2"/>
    <n v="6.6352000000000002"/>
    <x v="882"/>
    <n v="5.1040000000000001"/>
    <x v="0"/>
    <x v="8"/>
    <x v="2"/>
    <n v="0.32500000000000001"/>
  </r>
  <r>
    <n v="20220916"/>
    <s v="Faith Blake"/>
    <x v="44"/>
    <s v="Taipei"/>
    <x v="2"/>
    <x v="9"/>
    <x v="22"/>
    <x v="1"/>
    <s v="Strategic"/>
    <x v="2"/>
    <n v="1128.3900000000001"/>
    <n v="3"/>
    <n v="0"/>
    <n v="259.52969999999999"/>
    <x v="216"/>
    <n v="376.13000000000005"/>
    <x v="0"/>
    <x v="8"/>
    <x v="2"/>
    <n v="0.22999999999999998"/>
  </r>
  <r>
    <n v="20230318"/>
    <s v="Maria Edmunds"/>
    <x v="18"/>
    <s v="Johannesburg"/>
    <x v="0"/>
    <x v="6"/>
    <x v="95"/>
    <x v="4"/>
    <s v="Enterprise"/>
    <x v="1"/>
    <n v="4.6079999999999997"/>
    <n v="2"/>
    <n v="0.2"/>
    <n v="1.6704000000000001"/>
    <x v="637"/>
    <n v="2.3039999999999998"/>
    <x v="3"/>
    <x v="10"/>
    <x v="3"/>
    <n v="0.36250000000000004"/>
  </r>
  <r>
    <n v="20230529"/>
    <s v="Katherine Manning"/>
    <x v="16"/>
    <s v="Santiago"/>
    <x v="1"/>
    <x v="7"/>
    <x v="86"/>
    <x v="0"/>
    <s v="Strategic"/>
    <x v="6"/>
    <n v="195.96"/>
    <n v="5"/>
    <n v="0.2"/>
    <n v="19.596"/>
    <x v="2544"/>
    <n v="39.192"/>
    <x v="3"/>
    <x v="5"/>
    <x v="1"/>
    <n v="9.9999999999999992E-2"/>
  </r>
  <r>
    <n v="20230529"/>
    <s v="Katherine Manning"/>
    <x v="16"/>
    <s v="Santiago"/>
    <x v="1"/>
    <x v="7"/>
    <x v="86"/>
    <x v="0"/>
    <s v="Strategic"/>
    <x v="8"/>
    <n v="15.552"/>
    <n v="3"/>
    <n v="0.2"/>
    <n v="5.4432"/>
    <x v="12"/>
    <n v="5.1840000000000002"/>
    <x v="3"/>
    <x v="5"/>
    <x v="1"/>
    <n v="0.35000000000000003"/>
  </r>
  <r>
    <n v="20230529"/>
    <s v="Katherine Manning"/>
    <x v="16"/>
    <s v="Santiago"/>
    <x v="1"/>
    <x v="7"/>
    <x v="86"/>
    <x v="0"/>
    <s v="Strategic"/>
    <x v="9"/>
    <n v="271.96800000000002"/>
    <n v="4"/>
    <n v="0.2"/>
    <n v="54.393599999999999"/>
    <x v="2861"/>
    <n v="67.992000000000004"/>
    <x v="3"/>
    <x v="5"/>
    <x v="1"/>
    <n v="0.19999999999999998"/>
  </r>
  <r>
    <n v="20230616"/>
    <s v="Kimberly Manning"/>
    <x v="3"/>
    <s v="Gothenburg"/>
    <x v="0"/>
    <x v="3"/>
    <x v="52"/>
    <x v="3"/>
    <s v="SMB"/>
    <x v="1"/>
    <n v="698.35199999999998"/>
    <n v="3"/>
    <n v="0.2"/>
    <n v="52.376399999999997"/>
    <x v="1094"/>
    <n v="232.78399999999999"/>
    <x v="3"/>
    <x v="1"/>
    <x v="1"/>
    <n v="7.4999999999999997E-2"/>
  </r>
  <r>
    <n v="20230616"/>
    <s v="Kimberly Manning"/>
    <x v="3"/>
    <s v="Gothenburg"/>
    <x v="0"/>
    <x v="3"/>
    <x v="52"/>
    <x v="3"/>
    <s v="SMB"/>
    <x v="0"/>
    <n v="77.727999999999994"/>
    <n v="2"/>
    <n v="0.2"/>
    <n v="-3.8864000000000001"/>
    <x v="1743"/>
    <n v="38.863999999999997"/>
    <x v="3"/>
    <x v="1"/>
    <x v="1"/>
    <n v="-0.05"/>
  </r>
  <r>
    <n v="20210906"/>
    <s v="Jasmine MacDonald"/>
    <x v="17"/>
    <s v="Murcia"/>
    <x v="0"/>
    <x v="2"/>
    <x v="78"/>
    <x v="0"/>
    <s v="Strategic"/>
    <x v="2"/>
    <n v="46.62"/>
    <n v="9"/>
    <n v="0"/>
    <n v="21.4452"/>
    <x v="1744"/>
    <n v="5.18"/>
    <x v="1"/>
    <x v="8"/>
    <x v="2"/>
    <n v="0.46"/>
  </r>
  <r>
    <n v="20230319"/>
    <s v="Caroline Smith"/>
    <x v="5"/>
    <s v="Tokyo"/>
    <x v="2"/>
    <x v="4"/>
    <x v="56"/>
    <x v="1"/>
    <s v="SMB"/>
    <x v="6"/>
    <n v="537.54399999999998"/>
    <n v="7"/>
    <n v="0.2"/>
    <n v="47.0351"/>
    <x v="690"/>
    <n v="76.792000000000002"/>
    <x v="3"/>
    <x v="10"/>
    <x v="3"/>
    <n v="8.7500000000000008E-2"/>
  </r>
  <r>
    <n v="20201219"/>
    <s v="Dominic Bell"/>
    <x v="1"/>
    <s v="New York City"/>
    <x v="1"/>
    <x v="1"/>
    <x v="82"/>
    <x v="4"/>
    <s v="Strategic"/>
    <x v="1"/>
    <n v="14.62"/>
    <n v="2"/>
    <n v="0"/>
    <n v="6.8714000000000004"/>
    <x v="2"/>
    <n v="7.31"/>
    <x v="2"/>
    <x v="4"/>
    <x v="0"/>
    <n v="0.47000000000000003"/>
  </r>
  <r>
    <n v="20201219"/>
    <s v="Dominic Bell"/>
    <x v="1"/>
    <s v="New York City"/>
    <x v="1"/>
    <x v="1"/>
    <x v="82"/>
    <x v="4"/>
    <s v="Strategic"/>
    <x v="11"/>
    <n v="22.55"/>
    <n v="5"/>
    <n v="0"/>
    <n v="8.7944999999999993"/>
    <x v="1450"/>
    <n v="4.51"/>
    <x v="2"/>
    <x v="4"/>
    <x v="0"/>
    <n v="0.38999999999999996"/>
  </r>
  <r>
    <n v="20201219"/>
    <s v="Dominic Bell"/>
    <x v="1"/>
    <s v="New York City"/>
    <x v="1"/>
    <x v="1"/>
    <x v="82"/>
    <x v="4"/>
    <s v="Strategic"/>
    <x v="6"/>
    <n v="583.79999999999995"/>
    <n v="5"/>
    <n v="0.2"/>
    <n v="72.974999999999994"/>
    <x v="2862"/>
    <n v="116.75999999999999"/>
    <x v="2"/>
    <x v="4"/>
    <x v="0"/>
    <n v="0.125"/>
  </r>
  <r>
    <n v="20201219"/>
    <s v="Dominic Bell"/>
    <x v="1"/>
    <s v="New York City"/>
    <x v="1"/>
    <x v="1"/>
    <x v="82"/>
    <x v="4"/>
    <s v="Strategic"/>
    <x v="6"/>
    <n v="211.16800000000001"/>
    <n v="4"/>
    <n v="0.2"/>
    <n v="15.8376"/>
    <x v="691"/>
    <n v="52.792000000000002"/>
    <x v="2"/>
    <x v="4"/>
    <x v="0"/>
    <n v="7.4999999999999997E-2"/>
  </r>
  <r>
    <n v="20220708"/>
    <s v="Owen Watson"/>
    <x v="7"/>
    <s v="Istanbul"/>
    <x v="0"/>
    <x v="6"/>
    <x v="58"/>
    <x v="4"/>
    <s v="SMB"/>
    <x v="8"/>
    <n v="12.96"/>
    <n v="2"/>
    <n v="0"/>
    <n v="6.2207999999999997"/>
    <x v="86"/>
    <n v="6.48"/>
    <x v="0"/>
    <x v="7"/>
    <x v="2"/>
    <n v="0.47999999999999993"/>
  </r>
  <r>
    <n v="20220708"/>
    <s v="Owen Watson"/>
    <x v="7"/>
    <s v="Istanbul"/>
    <x v="0"/>
    <x v="6"/>
    <x v="58"/>
    <x v="4"/>
    <s v="SMB"/>
    <x v="5"/>
    <n v="45.98"/>
    <n v="2"/>
    <n v="0"/>
    <n v="12.8744"/>
    <x v="1386"/>
    <n v="22.99"/>
    <x v="0"/>
    <x v="7"/>
    <x v="2"/>
    <n v="0.28000000000000003"/>
  </r>
  <r>
    <n v="20220407"/>
    <s v="Madeleine Smith"/>
    <x v="41"/>
    <s v="Cairo"/>
    <x v="0"/>
    <x v="6"/>
    <x v="62"/>
    <x v="4"/>
    <s v="Enterprise"/>
    <x v="6"/>
    <n v="1294.75"/>
    <n v="5"/>
    <n v="0"/>
    <n v="336.63499999999999"/>
    <x v="1572"/>
    <n v="258.95"/>
    <x v="0"/>
    <x v="3"/>
    <x v="1"/>
    <n v="0.26"/>
  </r>
  <r>
    <n v="20200508"/>
    <s v="Leonard Parsons"/>
    <x v="9"/>
    <s v="Paris"/>
    <x v="0"/>
    <x v="2"/>
    <x v="72"/>
    <x v="4"/>
    <s v="SMB"/>
    <x v="13"/>
    <n v="1799.97"/>
    <n v="5"/>
    <n v="0.4"/>
    <n v="239.99600000000001"/>
    <x v="2187"/>
    <n v="359.99400000000003"/>
    <x v="2"/>
    <x v="5"/>
    <x v="1"/>
    <n v="0.13333333333333333"/>
  </r>
  <r>
    <n v="20231124"/>
    <s v="Anthony Mackay"/>
    <x v="10"/>
    <s v="Sydney"/>
    <x v="2"/>
    <x v="8"/>
    <x v="76"/>
    <x v="2"/>
    <s v="Strategic"/>
    <x v="8"/>
    <n v="10.688000000000001"/>
    <n v="2"/>
    <n v="0.2"/>
    <n v="3.7408000000000001"/>
    <x v="678"/>
    <n v="5.3440000000000003"/>
    <x v="3"/>
    <x v="0"/>
    <x v="0"/>
    <n v="0.35"/>
  </r>
  <r>
    <n v="20221111"/>
    <s v="Ryan Johnston"/>
    <x v="26"/>
    <s v="Singapore"/>
    <x v="2"/>
    <x v="9"/>
    <x v="61"/>
    <x v="1"/>
    <s v="SMB"/>
    <x v="6"/>
    <n v="221.98"/>
    <n v="2"/>
    <n v="0"/>
    <n v="62.154400000000003"/>
    <x v="2297"/>
    <n v="110.99"/>
    <x v="0"/>
    <x v="0"/>
    <x v="0"/>
    <n v="0.28000000000000003"/>
  </r>
  <r>
    <n v="20221111"/>
    <s v="Ryan Johnston"/>
    <x v="26"/>
    <s v="Singapore"/>
    <x v="2"/>
    <x v="9"/>
    <x v="61"/>
    <x v="1"/>
    <s v="SMB"/>
    <x v="0"/>
    <n v="341.96"/>
    <n v="2"/>
    <n v="0"/>
    <n v="54.7136"/>
    <x v="1207"/>
    <n v="170.98"/>
    <x v="0"/>
    <x v="0"/>
    <x v="0"/>
    <n v="0.16"/>
  </r>
  <r>
    <n v="20201231"/>
    <s v="Ryan Jackson"/>
    <x v="15"/>
    <s v="London"/>
    <x v="0"/>
    <x v="0"/>
    <x v="26"/>
    <x v="3"/>
    <s v="Strategic"/>
    <x v="9"/>
    <n v="34.770000000000003"/>
    <n v="3"/>
    <n v="0"/>
    <n v="11.4741"/>
    <x v="2863"/>
    <n v="11.590000000000002"/>
    <x v="2"/>
    <x v="4"/>
    <x v="0"/>
    <n v="0.32999999999999996"/>
  </r>
  <r>
    <n v="20201231"/>
    <s v="Ryan Jackson"/>
    <x v="15"/>
    <s v="London"/>
    <x v="0"/>
    <x v="0"/>
    <x v="26"/>
    <x v="3"/>
    <s v="Strategic"/>
    <x v="1"/>
    <n v="18.899999999999999"/>
    <n v="3"/>
    <n v="0"/>
    <n v="8.6940000000000008"/>
    <x v="2071"/>
    <n v="6.3"/>
    <x v="2"/>
    <x v="4"/>
    <x v="0"/>
    <n v="0.46000000000000008"/>
  </r>
  <r>
    <n v="20230820"/>
    <s v="Colin Glover"/>
    <x v="7"/>
    <s v="Istanbul"/>
    <x v="0"/>
    <x v="6"/>
    <x v="32"/>
    <x v="9"/>
    <s v="SMB"/>
    <x v="2"/>
    <n v="102.72"/>
    <n v="3"/>
    <n v="0.2"/>
    <n v="37.235999999999997"/>
    <x v="1273"/>
    <n v="34.24"/>
    <x v="3"/>
    <x v="6"/>
    <x v="2"/>
    <n v="0.36249999999999999"/>
  </r>
  <r>
    <n v="20220913"/>
    <s v="Brandon Vaughan"/>
    <x v="15"/>
    <s v="Birmingham"/>
    <x v="0"/>
    <x v="0"/>
    <x v="91"/>
    <x v="9"/>
    <s v="Strategic"/>
    <x v="4"/>
    <n v="40.479999999999997"/>
    <n v="2"/>
    <n v="0"/>
    <n v="14.572800000000001"/>
    <x v="2458"/>
    <n v="20.239999999999998"/>
    <x v="0"/>
    <x v="8"/>
    <x v="2"/>
    <n v="0.36000000000000004"/>
  </r>
  <r>
    <n v="20231027"/>
    <s v="Sarah Sanderson"/>
    <x v="9"/>
    <s v="Paris"/>
    <x v="0"/>
    <x v="2"/>
    <x v="43"/>
    <x v="1"/>
    <s v="SMB"/>
    <x v="2"/>
    <n v="33.281999999999996"/>
    <n v="3"/>
    <n v="0.7"/>
    <n v="-27.734999999999999"/>
    <x v="839"/>
    <n v="11.093999999999999"/>
    <x v="3"/>
    <x v="2"/>
    <x v="0"/>
    <n v="-0.83333333333333337"/>
  </r>
  <r>
    <n v="20231027"/>
    <s v="Sarah Sanderson"/>
    <x v="9"/>
    <s v="Paris"/>
    <x v="0"/>
    <x v="2"/>
    <x v="43"/>
    <x v="1"/>
    <s v="SMB"/>
    <x v="6"/>
    <n v="118.65"/>
    <n v="5"/>
    <n v="0.4"/>
    <n v="19.774999999999999"/>
    <x v="1403"/>
    <n v="23.73"/>
    <x v="3"/>
    <x v="2"/>
    <x v="0"/>
    <n v="0.16666666666666666"/>
  </r>
  <r>
    <n v="20231027"/>
    <s v="Sarah Sanderson"/>
    <x v="9"/>
    <s v="Paris"/>
    <x v="0"/>
    <x v="2"/>
    <x v="43"/>
    <x v="1"/>
    <s v="SMB"/>
    <x v="1"/>
    <n v="14.76"/>
    <n v="5"/>
    <n v="0.2"/>
    <n v="4.9814999999999996"/>
    <x v="2622"/>
    <n v="2.952"/>
    <x v="3"/>
    <x v="2"/>
    <x v="0"/>
    <n v="0.33749999999999997"/>
  </r>
  <r>
    <n v="20230531"/>
    <s v="Steven Henderson"/>
    <x v="1"/>
    <s v="New York City"/>
    <x v="1"/>
    <x v="1"/>
    <x v="20"/>
    <x v="2"/>
    <s v="Strategic"/>
    <x v="8"/>
    <n v="37.520000000000003"/>
    <n v="4"/>
    <n v="0"/>
    <n v="18.009599999999999"/>
    <x v="1008"/>
    <n v="9.3800000000000008"/>
    <x v="3"/>
    <x v="5"/>
    <x v="1"/>
    <n v="0.47999999999999993"/>
  </r>
  <r>
    <n v="20220309"/>
    <s v="Gordon Graham"/>
    <x v="12"/>
    <s v="Rio de Janeiro"/>
    <x v="1"/>
    <x v="7"/>
    <x v="4"/>
    <x v="0"/>
    <s v="Strategic"/>
    <x v="7"/>
    <n v="207.14400000000001"/>
    <n v="3"/>
    <n v="0.1"/>
    <n v="48.333599999999997"/>
    <x v="1254"/>
    <n v="69.048000000000002"/>
    <x v="0"/>
    <x v="10"/>
    <x v="3"/>
    <n v="0.23333333333333331"/>
  </r>
  <r>
    <n v="20220309"/>
    <s v="Gordon Graham"/>
    <x v="12"/>
    <s v="Rio de Janeiro"/>
    <x v="1"/>
    <x v="7"/>
    <x v="4"/>
    <x v="0"/>
    <s v="Strategic"/>
    <x v="5"/>
    <n v="13.9"/>
    <n v="5"/>
    <n v="0"/>
    <n v="3.7530000000000001"/>
    <x v="2053"/>
    <n v="2.7800000000000002"/>
    <x v="0"/>
    <x v="10"/>
    <x v="3"/>
    <n v="0.27"/>
  </r>
  <r>
    <n v="20210726"/>
    <s v="Andrea Reid"/>
    <x v="16"/>
    <s v="Santiago"/>
    <x v="1"/>
    <x v="7"/>
    <x v="77"/>
    <x v="1"/>
    <s v="Strategic"/>
    <x v="1"/>
    <n v="266.35199999999998"/>
    <n v="3"/>
    <n v="0.2"/>
    <n v="13.317600000000001"/>
    <x v="2864"/>
    <n v="88.783999999999992"/>
    <x v="1"/>
    <x v="7"/>
    <x v="2"/>
    <n v="5.000000000000001E-2"/>
  </r>
  <r>
    <n v="20211123"/>
    <s v="Kevin Brown"/>
    <x v="13"/>
    <s v="Quezon City"/>
    <x v="2"/>
    <x v="9"/>
    <x v="13"/>
    <x v="4"/>
    <s v="SMB"/>
    <x v="6"/>
    <n v="307.98"/>
    <n v="2"/>
    <n v="0"/>
    <n v="89.3142"/>
    <x v="537"/>
    <n v="153.99"/>
    <x v="1"/>
    <x v="0"/>
    <x v="0"/>
    <n v="0.28999999999999998"/>
  </r>
  <r>
    <n v="20211123"/>
    <s v="Kevin Brown"/>
    <x v="13"/>
    <s v="Quezon City"/>
    <x v="2"/>
    <x v="9"/>
    <x v="13"/>
    <x v="4"/>
    <s v="SMB"/>
    <x v="8"/>
    <n v="44.1"/>
    <n v="6"/>
    <n v="0"/>
    <n v="20.727"/>
    <x v="2865"/>
    <n v="7.3500000000000005"/>
    <x v="1"/>
    <x v="0"/>
    <x v="0"/>
    <n v="0.47"/>
  </r>
  <r>
    <n v="20211123"/>
    <s v="Kevin Brown"/>
    <x v="13"/>
    <s v="Quezon City"/>
    <x v="2"/>
    <x v="9"/>
    <x v="13"/>
    <x v="4"/>
    <s v="SMB"/>
    <x v="5"/>
    <n v="13.12"/>
    <n v="4"/>
    <n v="0"/>
    <n v="5.6416000000000004"/>
    <x v="170"/>
    <n v="3.28"/>
    <x v="1"/>
    <x v="0"/>
    <x v="0"/>
    <n v="0.43000000000000005"/>
  </r>
  <r>
    <n v="20211123"/>
    <s v="Kevin Brown"/>
    <x v="13"/>
    <s v="Quezon City"/>
    <x v="2"/>
    <x v="9"/>
    <x v="13"/>
    <x v="4"/>
    <s v="SMB"/>
    <x v="10"/>
    <n v="16.559999999999999"/>
    <n v="2"/>
    <n v="0"/>
    <n v="7.7831999999999999"/>
    <x v="2866"/>
    <n v="8.2799999999999994"/>
    <x v="1"/>
    <x v="0"/>
    <x v="0"/>
    <n v="0.47000000000000003"/>
  </r>
  <r>
    <n v="20211123"/>
    <s v="Kevin Brown"/>
    <x v="13"/>
    <s v="Quezon City"/>
    <x v="2"/>
    <x v="9"/>
    <x v="13"/>
    <x v="4"/>
    <s v="SMB"/>
    <x v="8"/>
    <n v="38.880000000000003"/>
    <n v="6"/>
    <n v="0"/>
    <n v="18.662400000000002"/>
    <x v="509"/>
    <n v="6.48"/>
    <x v="1"/>
    <x v="0"/>
    <x v="0"/>
    <n v="0.48000000000000004"/>
  </r>
  <r>
    <n v="20211128"/>
    <s v="Joe Skinner"/>
    <x v="5"/>
    <s v="Chiba"/>
    <x v="2"/>
    <x v="4"/>
    <x v="20"/>
    <x v="2"/>
    <s v="SMB"/>
    <x v="8"/>
    <n v="335.52"/>
    <n v="4"/>
    <n v="0.2"/>
    <n v="117.432"/>
    <x v="682"/>
    <n v="83.88"/>
    <x v="1"/>
    <x v="0"/>
    <x v="0"/>
    <n v="0.35000000000000003"/>
  </r>
  <r>
    <n v="20231104"/>
    <s v="Audrey Hardacre"/>
    <x v="2"/>
    <s v="Nuremberg"/>
    <x v="0"/>
    <x v="2"/>
    <x v="40"/>
    <x v="1"/>
    <s v="SMB"/>
    <x v="13"/>
    <n v="959.98400000000004"/>
    <n v="2"/>
    <n v="0.2"/>
    <n v="311.9948"/>
    <x v="2867"/>
    <n v="479.99200000000002"/>
    <x v="3"/>
    <x v="0"/>
    <x v="0"/>
    <n v="0.32500000000000001"/>
  </r>
  <r>
    <n v="20231104"/>
    <s v="Audrey Hardacre"/>
    <x v="2"/>
    <s v="Nuremberg"/>
    <x v="0"/>
    <x v="2"/>
    <x v="40"/>
    <x v="1"/>
    <s v="SMB"/>
    <x v="2"/>
    <n v="4.0860000000000003"/>
    <n v="2"/>
    <n v="0.7"/>
    <n v="-2.9964"/>
    <x v="1677"/>
    <n v="2.0430000000000001"/>
    <x v="3"/>
    <x v="0"/>
    <x v="0"/>
    <n v="-0.73333333333333328"/>
  </r>
  <r>
    <n v="20231104"/>
    <s v="Audrey Hardacre"/>
    <x v="2"/>
    <s v="Nuremberg"/>
    <x v="0"/>
    <x v="2"/>
    <x v="40"/>
    <x v="1"/>
    <s v="SMB"/>
    <x v="5"/>
    <n v="55.984000000000002"/>
    <n v="2"/>
    <n v="0.2"/>
    <n v="4.1988000000000003"/>
    <x v="101"/>
    <n v="27.992000000000001"/>
    <x v="3"/>
    <x v="0"/>
    <x v="0"/>
    <n v="7.4999999999999997E-2"/>
  </r>
  <r>
    <n v="20231104"/>
    <s v="Audrey Hardacre"/>
    <x v="2"/>
    <s v="Nuremberg"/>
    <x v="0"/>
    <x v="2"/>
    <x v="40"/>
    <x v="1"/>
    <s v="SMB"/>
    <x v="8"/>
    <n v="10.688000000000001"/>
    <n v="2"/>
    <n v="0.2"/>
    <n v="3.7408000000000001"/>
    <x v="678"/>
    <n v="5.3440000000000003"/>
    <x v="3"/>
    <x v="0"/>
    <x v="0"/>
    <n v="0.35"/>
  </r>
  <r>
    <n v="20230322"/>
    <s v="Nicola Howard"/>
    <x v="9"/>
    <s v="Lyon"/>
    <x v="0"/>
    <x v="2"/>
    <x v="24"/>
    <x v="1"/>
    <s v="SMB"/>
    <x v="10"/>
    <n v="8.8559999999999999"/>
    <n v="3"/>
    <n v="0.2"/>
    <n v="2.8782000000000001"/>
    <x v="447"/>
    <n v="2.952"/>
    <x v="3"/>
    <x v="10"/>
    <x v="3"/>
    <n v="0.32500000000000001"/>
  </r>
  <r>
    <n v="20211219"/>
    <s v="Sue Anderson"/>
    <x v="9"/>
    <s v="Paris"/>
    <x v="0"/>
    <x v="2"/>
    <x v="62"/>
    <x v="4"/>
    <s v="SMB"/>
    <x v="1"/>
    <n v="6.9119999999999999"/>
    <n v="3"/>
    <n v="0.2"/>
    <n v="2.5055999999999998"/>
    <x v="637"/>
    <n v="2.3039999999999998"/>
    <x v="1"/>
    <x v="4"/>
    <x v="0"/>
    <n v="0.36249999999999999"/>
  </r>
  <r>
    <n v="20200402"/>
    <s v="Grace Bell"/>
    <x v="5"/>
    <s v="Tokyo"/>
    <x v="2"/>
    <x v="4"/>
    <x v="75"/>
    <x v="0"/>
    <s v="SMB"/>
    <x v="8"/>
    <n v="26.72"/>
    <n v="5"/>
    <n v="0.2"/>
    <n v="9.3520000000000003"/>
    <x v="127"/>
    <n v="5.3439999999999994"/>
    <x v="2"/>
    <x v="3"/>
    <x v="1"/>
    <n v="0.35000000000000003"/>
  </r>
  <r>
    <n v="20200402"/>
    <s v="Grace Bell"/>
    <x v="5"/>
    <s v="Tokyo"/>
    <x v="2"/>
    <x v="4"/>
    <x v="75"/>
    <x v="0"/>
    <s v="SMB"/>
    <x v="8"/>
    <n v="33.488"/>
    <n v="7"/>
    <n v="0.2"/>
    <n v="10.465"/>
    <x v="1741"/>
    <n v="4.7839999999999998"/>
    <x v="2"/>
    <x v="3"/>
    <x v="1"/>
    <n v="0.3125"/>
  </r>
  <r>
    <n v="20210605"/>
    <s v="Chloe Underwood"/>
    <x v="25"/>
    <s v="Krakow"/>
    <x v="0"/>
    <x v="2"/>
    <x v="55"/>
    <x v="1"/>
    <s v="Strategic"/>
    <x v="8"/>
    <n v="10.56"/>
    <n v="2"/>
    <n v="0"/>
    <n v="4.7519999999999998"/>
    <x v="220"/>
    <n v="5.28"/>
    <x v="1"/>
    <x v="1"/>
    <x v="1"/>
    <n v="0.44999999999999996"/>
  </r>
  <r>
    <n v="20201006"/>
    <s v="Katherine Rutherford"/>
    <x v="14"/>
    <s v="Delhi"/>
    <x v="2"/>
    <x v="10"/>
    <x v="76"/>
    <x v="2"/>
    <s v="Strategic"/>
    <x v="3"/>
    <n v="386.34"/>
    <n v="2"/>
    <n v="0"/>
    <n v="54.087600000000002"/>
    <x v="2198"/>
    <n v="193.17"/>
    <x v="2"/>
    <x v="2"/>
    <x v="0"/>
    <n v="0.14000000000000001"/>
  </r>
  <r>
    <n v="20220822"/>
    <s v="Justin Scott"/>
    <x v="4"/>
    <s v="Toronto"/>
    <x v="1"/>
    <x v="1"/>
    <x v="38"/>
    <x v="6"/>
    <s v="Strategic"/>
    <x v="2"/>
    <n v="33.44"/>
    <n v="10"/>
    <n v="0.2"/>
    <n v="11.704000000000001"/>
    <x v="841"/>
    <n v="3.3439999999999999"/>
    <x v="0"/>
    <x v="6"/>
    <x v="2"/>
    <n v="0.35000000000000003"/>
  </r>
  <r>
    <n v="20211115"/>
    <s v="Ryan Kerr"/>
    <x v="17"/>
    <s v="Zaragoza"/>
    <x v="0"/>
    <x v="2"/>
    <x v="20"/>
    <x v="2"/>
    <s v="Enterprise"/>
    <x v="4"/>
    <n v="39.96"/>
    <n v="2"/>
    <n v="0"/>
    <n v="14.3856"/>
    <x v="639"/>
    <n v="19.98"/>
    <x v="1"/>
    <x v="0"/>
    <x v="0"/>
    <n v="0.36"/>
  </r>
  <r>
    <n v="20210622"/>
    <s v="Gordon Burgess"/>
    <x v="15"/>
    <s v="Liverpool"/>
    <x v="0"/>
    <x v="0"/>
    <x v="18"/>
    <x v="0"/>
    <s v="SMB"/>
    <x v="2"/>
    <n v="1217.568"/>
    <n v="2"/>
    <n v="0.2"/>
    <n v="456.58800000000002"/>
    <x v="717"/>
    <n v="608.78399999999999"/>
    <x v="1"/>
    <x v="1"/>
    <x v="1"/>
    <n v="0.375"/>
  </r>
  <r>
    <n v="20230925"/>
    <s v="Lucas Newman"/>
    <x v="32"/>
    <s v="Vantaa"/>
    <x v="0"/>
    <x v="3"/>
    <x v="61"/>
    <x v="1"/>
    <s v="Enterprise"/>
    <x v="3"/>
    <n v="15.51"/>
    <n v="1"/>
    <n v="0"/>
    <n v="3.8774999999999999"/>
    <x v="1846"/>
    <n v="15.51"/>
    <x v="3"/>
    <x v="8"/>
    <x v="2"/>
    <n v="0.25"/>
  </r>
  <r>
    <n v="20230925"/>
    <s v="Lucas Newman"/>
    <x v="32"/>
    <s v="Vantaa"/>
    <x v="0"/>
    <x v="3"/>
    <x v="61"/>
    <x v="1"/>
    <s v="Enterprise"/>
    <x v="6"/>
    <n v="89.9"/>
    <n v="2"/>
    <n v="0"/>
    <n v="25.172000000000001"/>
    <x v="1823"/>
    <n v="44.95"/>
    <x v="3"/>
    <x v="8"/>
    <x v="2"/>
    <n v="0.27999999999999997"/>
  </r>
  <r>
    <n v="20230925"/>
    <s v="Lucas Newman"/>
    <x v="32"/>
    <s v="Vantaa"/>
    <x v="0"/>
    <x v="3"/>
    <x v="61"/>
    <x v="1"/>
    <s v="Enterprise"/>
    <x v="5"/>
    <n v="14.28"/>
    <n v="4"/>
    <n v="0"/>
    <n v="3.7128000000000001"/>
    <x v="1417"/>
    <n v="3.57"/>
    <x v="3"/>
    <x v="8"/>
    <x v="2"/>
    <n v="0.26"/>
  </r>
  <r>
    <n v="20230925"/>
    <s v="Lucas Newman"/>
    <x v="32"/>
    <s v="Vantaa"/>
    <x v="0"/>
    <x v="3"/>
    <x v="61"/>
    <x v="1"/>
    <s v="Enterprise"/>
    <x v="5"/>
    <n v="12.72"/>
    <n v="3"/>
    <n v="0"/>
    <n v="4.9607999999999999"/>
    <x v="2185"/>
    <n v="4.24"/>
    <x v="3"/>
    <x v="8"/>
    <x v="2"/>
    <n v="0.38999999999999996"/>
  </r>
  <r>
    <n v="20230925"/>
    <s v="Lucas Newman"/>
    <x v="32"/>
    <s v="Vantaa"/>
    <x v="0"/>
    <x v="3"/>
    <x v="61"/>
    <x v="1"/>
    <s v="Enterprise"/>
    <x v="1"/>
    <n v="15.75"/>
    <n v="5"/>
    <n v="0"/>
    <n v="7.56"/>
    <x v="1581"/>
    <n v="3.15"/>
    <x v="3"/>
    <x v="8"/>
    <x v="2"/>
    <n v="0.48"/>
  </r>
  <r>
    <n v="20200406"/>
    <s v="Frank Newman"/>
    <x v="1"/>
    <s v="New York City"/>
    <x v="1"/>
    <x v="1"/>
    <x v="48"/>
    <x v="5"/>
    <s v="Strategic"/>
    <x v="5"/>
    <n v="70.95"/>
    <n v="3"/>
    <n v="0"/>
    <n v="18.446999999999999"/>
    <x v="2139"/>
    <n v="23.650000000000002"/>
    <x v="2"/>
    <x v="3"/>
    <x v="1"/>
    <n v="0.25999999999999995"/>
  </r>
  <r>
    <n v="20200406"/>
    <s v="Frank Newman"/>
    <x v="1"/>
    <s v="New York City"/>
    <x v="1"/>
    <x v="1"/>
    <x v="48"/>
    <x v="5"/>
    <s v="Strategic"/>
    <x v="2"/>
    <n v="65.567999999999998"/>
    <n v="2"/>
    <n v="0.2"/>
    <n v="23.7684"/>
    <x v="99"/>
    <n v="32.783999999999999"/>
    <x v="2"/>
    <x v="3"/>
    <x v="1"/>
    <n v="0.36249999999999999"/>
  </r>
  <r>
    <n v="20200406"/>
    <s v="Frank Newman"/>
    <x v="1"/>
    <s v="New York City"/>
    <x v="1"/>
    <x v="1"/>
    <x v="48"/>
    <x v="5"/>
    <s v="Strategic"/>
    <x v="9"/>
    <n v="299.97000000000003"/>
    <n v="3"/>
    <n v="0"/>
    <n v="131.98679999999999"/>
    <x v="2868"/>
    <n v="99.990000000000009"/>
    <x v="2"/>
    <x v="3"/>
    <x v="1"/>
    <n v="0.43999999999999995"/>
  </r>
  <r>
    <n v="20220209"/>
    <s v="Sue Wilson"/>
    <x v="1"/>
    <s v="Los Angeles"/>
    <x v="1"/>
    <x v="1"/>
    <x v="41"/>
    <x v="5"/>
    <s v="Strategic"/>
    <x v="9"/>
    <n v="89.97"/>
    <n v="3"/>
    <n v="0"/>
    <n v="39.586799999999997"/>
    <x v="252"/>
    <n v="29.99"/>
    <x v="0"/>
    <x v="11"/>
    <x v="3"/>
    <n v="0.43999999999999995"/>
  </r>
  <r>
    <n v="20220209"/>
    <s v="Sue Wilson"/>
    <x v="1"/>
    <s v="Los Angeles"/>
    <x v="1"/>
    <x v="1"/>
    <x v="41"/>
    <x v="5"/>
    <s v="Strategic"/>
    <x v="9"/>
    <n v="31.86"/>
    <n v="2"/>
    <n v="0"/>
    <n v="11.151"/>
    <x v="817"/>
    <n v="15.93"/>
    <x v="0"/>
    <x v="11"/>
    <x v="3"/>
    <n v="0.35"/>
  </r>
  <r>
    <n v="20201118"/>
    <s v="Jessica Buckland"/>
    <x v="11"/>
    <s v="Luxembourg"/>
    <x v="0"/>
    <x v="2"/>
    <x v="33"/>
    <x v="1"/>
    <s v="Strategic"/>
    <x v="3"/>
    <n v="67.150000000000006"/>
    <n v="5"/>
    <n v="0"/>
    <n v="16.787500000000001"/>
    <x v="2795"/>
    <n v="13.430000000000001"/>
    <x v="2"/>
    <x v="0"/>
    <x v="0"/>
    <n v="0.25"/>
  </r>
  <r>
    <n v="20231219"/>
    <s v="Gabrielle Dowd"/>
    <x v="24"/>
    <s v="Mexico City"/>
    <x v="1"/>
    <x v="7"/>
    <x v="25"/>
    <x v="6"/>
    <s v="SMB"/>
    <x v="2"/>
    <n v="7.2359999999999998"/>
    <n v="3"/>
    <n v="0.7"/>
    <n v="-6.03"/>
    <x v="1371"/>
    <n v="2.4119999999999999"/>
    <x v="3"/>
    <x v="4"/>
    <x v="0"/>
    <n v="-0.83333333333333337"/>
  </r>
  <r>
    <n v="20231219"/>
    <s v="Gabrielle Dowd"/>
    <x v="24"/>
    <s v="Mexico City"/>
    <x v="1"/>
    <x v="7"/>
    <x v="25"/>
    <x v="6"/>
    <s v="SMB"/>
    <x v="11"/>
    <n v="4.8239999999999998"/>
    <n v="3"/>
    <n v="0.2"/>
    <n v="1.7486999999999999"/>
    <x v="919"/>
    <n v="1.6079999999999999"/>
    <x v="3"/>
    <x v="4"/>
    <x v="0"/>
    <n v="0.36249999999999999"/>
  </r>
  <r>
    <n v="20231219"/>
    <s v="Gabrielle Dowd"/>
    <x v="24"/>
    <s v="Mexico City"/>
    <x v="1"/>
    <x v="7"/>
    <x v="25"/>
    <x v="6"/>
    <s v="SMB"/>
    <x v="8"/>
    <n v="91.36"/>
    <n v="5"/>
    <n v="0.2"/>
    <n v="29.692"/>
    <x v="404"/>
    <n v="18.271999999999998"/>
    <x v="3"/>
    <x v="4"/>
    <x v="0"/>
    <n v="0.32500000000000001"/>
  </r>
  <r>
    <n v="20231219"/>
    <s v="Gabrielle Dowd"/>
    <x v="24"/>
    <s v="Mexico City"/>
    <x v="1"/>
    <x v="7"/>
    <x v="25"/>
    <x v="6"/>
    <s v="SMB"/>
    <x v="7"/>
    <n v="130.11199999999999"/>
    <n v="2"/>
    <n v="0.2"/>
    <n v="13.011200000000001"/>
    <x v="979"/>
    <n v="65.055999999999997"/>
    <x v="3"/>
    <x v="4"/>
    <x v="0"/>
    <n v="0.1"/>
  </r>
  <r>
    <n v="20210702"/>
    <s v="Fiona Peters"/>
    <x v="3"/>
    <s v="Stockholm"/>
    <x v="0"/>
    <x v="3"/>
    <x v="66"/>
    <x v="8"/>
    <s v="Strategic"/>
    <x v="6"/>
    <n v="74.239999999999995"/>
    <n v="1"/>
    <n v="0.2"/>
    <n v="8.3520000000000003"/>
    <x v="971"/>
    <n v="74.239999999999995"/>
    <x v="1"/>
    <x v="7"/>
    <x v="2"/>
    <n v="0.11250000000000002"/>
  </r>
  <r>
    <n v="20210702"/>
    <s v="Fiona Peters"/>
    <x v="3"/>
    <s v="Stockholm"/>
    <x v="0"/>
    <x v="3"/>
    <x v="66"/>
    <x v="8"/>
    <s v="Strategic"/>
    <x v="4"/>
    <n v="159.84"/>
    <n v="10"/>
    <n v="0.2"/>
    <n v="45.954000000000001"/>
    <x v="1401"/>
    <n v="15.984"/>
    <x v="1"/>
    <x v="7"/>
    <x v="2"/>
    <n v="0.28749999999999998"/>
  </r>
  <r>
    <n v="20210702"/>
    <s v="Fiona Peters"/>
    <x v="3"/>
    <s v="Stockholm"/>
    <x v="0"/>
    <x v="3"/>
    <x v="66"/>
    <x v="8"/>
    <s v="Strategic"/>
    <x v="2"/>
    <n v="2.8919999999999999"/>
    <n v="2"/>
    <n v="0.7"/>
    <n v="-2.3136000000000001"/>
    <x v="1167"/>
    <n v="1.446"/>
    <x v="1"/>
    <x v="7"/>
    <x v="2"/>
    <n v="-0.8"/>
  </r>
  <r>
    <n v="20210702"/>
    <s v="Fiona Peters"/>
    <x v="3"/>
    <s v="Stockholm"/>
    <x v="0"/>
    <x v="3"/>
    <x v="66"/>
    <x v="8"/>
    <s v="Strategic"/>
    <x v="8"/>
    <n v="9.3919999999999995"/>
    <n v="2"/>
    <n v="0.2"/>
    <n v="3.2871999999999999"/>
    <x v="1358"/>
    <n v="4.6959999999999997"/>
    <x v="1"/>
    <x v="7"/>
    <x v="2"/>
    <n v="0.35000000000000003"/>
  </r>
  <r>
    <n v="20201008"/>
    <s v="Gordon McLean"/>
    <x v="15"/>
    <s v="London"/>
    <x v="0"/>
    <x v="0"/>
    <x v="32"/>
    <x v="9"/>
    <s v="SMB"/>
    <x v="8"/>
    <n v="123.92"/>
    <n v="4"/>
    <n v="0"/>
    <n v="55.764000000000003"/>
    <x v="786"/>
    <n v="30.98"/>
    <x v="2"/>
    <x v="2"/>
    <x v="0"/>
    <n v="0.45"/>
  </r>
  <r>
    <n v="20210922"/>
    <s v="Ian McGrath"/>
    <x v="9"/>
    <s v="Paris"/>
    <x v="0"/>
    <x v="2"/>
    <x v="73"/>
    <x v="2"/>
    <s v="SMB"/>
    <x v="8"/>
    <n v="55.6"/>
    <n v="5"/>
    <n v="0.2"/>
    <n v="6.2549999999999999"/>
    <x v="1329"/>
    <n v="11.120000000000001"/>
    <x v="1"/>
    <x v="8"/>
    <x v="2"/>
    <n v="0.11249999999999999"/>
  </r>
  <r>
    <n v="20210922"/>
    <s v="Ian McGrath"/>
    <x v="9"/>
    <s v="Paris"/>
    <x v="0"/>
    <x v="2"/>
    <x v="73"/>
    <x v="2"/>
    <s v="SMB"/>
    <x v="9"/>
    <n v="617.976"/>
    <n v="3"/>
    <n v="0.2"/>
    <n v="-7.7247000000000003"/>
    <x v="219"/>
    <n v="205.99199999999999"/>
    <x v="1"/>
    <x v="8"/>
    <x v="2"/>
    <n v="-1.2500000000000001E-2"/>
  </r>
  <r>
    <n v="20231225"/>
    <s v="Virginia Murray"/>
    <x v="44"/>
    <s v="Taipei"/>
    <x v="2"/>
    <x v="9"/>
    <x v="12"/>
    <x v="6"/>
    <s v="Strategic"/>
    <x v="2"/>
    <n v="21.312000000000001"/>
    <n v="3"/>
    <n v="0.2"/>
    <n v="7.992"/>
    <x v="217"/>
    <n v="7.1040000000000001"/>
    <x v="3"/>
    <x v="4"/>
    <x v="0"/>
    <n v="0.375"/>
  </r>
  <r>
    <n v="20231014"/>
    <s v="Andrew Lewis"/>
    <x v="1"/>
    <s v="Houston"/>
    <x v="1"/>
    <x v="1"/>
    <x v="88"/>
    <x v="6"/>
    <s v="Strategic"/>
    <x v="9"/>
    <n v="209.94"/>
    <n v="6"/>
    <n v="0"/>
    <n v="39.888599999999997"/>
    <x v="350"/>
    <n v="34.99"/>
    <x v="3"/>
    <x v="2"/>
    <x v="0"/>
    <n v="0.18999999999999997"/>
  </r>
  <r>
    <n v="20231014"/>
    <s v="Andrew Lewis"/>
    <x v="1"/>
    <s v="Houston"/>
    <x v="1"/>
    <x v="1"/>
    <x v="88"/>
    <x v="6"/>
    <s v="Strategic"/>
    <x v="6"/>
    <n v="31.984000000000002"/>
    <n v="2"/>
    <n v="0.2"/>
    <n v="-7.9960000000000004"/>
    <x v="1665"/>
    <n v="15.992000000000001"/>
    <x v="3"/>
    <x v="2"/>
    <x v="0"/>
    <n v="-0.25"/>
  </r>
  <r>
    <n v="20231014"/>
    <s v="Andrew Lewis"/>
    <x v="1"/>
    <s v="Houston"/>
    <x v="1"/>
    <x v="1"/>
    <x v="88"/>
    <x v="6"/>
    <s v="Strategic"/>
    <x v="2"/>
    <n v="5083.96"/>
    <n v="5"/>
    <n v="0.2"/>
    <n v="1906.4849999999999"/>
    <x v="2869"/>
    <n v="1016.792"/>
    <x v="3"/>
    <x v="2"/>
    <x v="0"/>
    <n v="0.375"/>
  </r>
  <r>
    <n v="20230821"/>
    <s v="Dan Rutherford"/>
    <x v="3"/>
    <s v="Stockholm"/>
    <x v="0"/>
    <x v="3"/>
    <x v="1"/>
    <x v="0"/>
    <s v="Enterprise"/>
    <x v="6"/>
    <n v="35.96"/>
    <n v="1"/>
    <n v="0.2"/>
    <n v="3.5960000000000001"/>
    <x v="1823"/>
    <n v="35.96"/>
    <x v="3"/>
    <x v="6"/>
    <x v="2"/>
    <n v="0.1"/>
  </r>
  <r>
    <n v="20210911"/>
    <s v="Jan Hemmings"/>
    <x v="30"/>
    <s v="Mendoza"/>
    <x v="1"/>
    <x v="7"/>
    <x v="82"/>
    <x v="4"/>
    <s v="Enterprise"/>
    <x v="1"/>
    <n v="31.05"/>
    <n v="3"/>
    <n v="0"/>
    <n v="14.904"/>
    <x v="260"/>
    <n v="10.35"/>
    <x v="1"/>
    <x v="8"/>
    <x v="2"/>
    <n v="0.48"/>
  </r>
  <r>
    <n v="20210911"/>
    <s v="Jan Hemmings"/>
    <x v="30"/>
    <s v="Mendoza"/>
    <x v="1"/>
    <x v="7"/>
    <x v="82"/>
    <x v="4"/>
    <s v="Enterprise"/>
    <x v="4"/>
    <n v="8.92"/>
    <n v="4"/>
    <n v="0"/>
    <n v="3.9247999999999998"/>
    <x v="1538"/>
    <n v="2.23"/>
    <x v="1"/>
    <x v="8"/>
    <x v="2"/>
    <n v="0.44"/>
  </r>
  <r>
    <n v="20210911"/>
    <s v="Jan Hemmings"/>
    <x v="30"/>
    <s v="Mendoza"/>
    <x v="1"/>
    <x v="7"/>
    <x v="82"/>
    <x v="4"/>
    <s v="Enterprise"/>
    <x v="2"/>
    <n v="209.6"/>
    <n v="4"/>
    <n v="0"/>
    <n v="96.415999999999997"/>
    <x v="275"/>
    <n v="52.4"/>
    <x v="1"/>
    <x v="8"/>
    <x v="2"/>
    <n v="0.46"/>
  </r>
  <r>
    <n v="20210911"/>
    <s v="Jan Hemmings"/>
    <x v="30"/>
    <s v="Mendoza"/>
    <x v="1"/>
    <x v="7"/>
    <x v="82"/>
    <x v="4"/>
    <s v="Enterprise"/>
    <x v="7"/>
    <n v="111.04"/>
    <n v="4"/>
    <n v="0"/>
    <n v="29.980799999999999"/>
    <x v="2870"/>
    <n v="27.76"/>
    <x v="1"/>
    <x v="8"/>
    <x v="2"/>
    <n v="0.26999999999999996"/>
  </r>
  <r>
    <n v="20210911"/>
    <s v="Jan Hemmings"/>
    <x v="30"/>
    <s v="Mendoza"/>
    <x v="1"/>
    <x v="7"/>
    <x v="82"/>
    <x v="4"/>
    <s v="Enterprise"/>
    <x v="8"/>
    <n v="38.880000000000003"/>
    <n v="6"/>
    <n v="0"/>
    <n v="18.662400000000002"/>
    <x v="509"/>
    <n v="6.48"/>
    <x v="1"/>
    <x v="8"/>
    <x v="2"/>
    <n v="0.48000000000000004"/>
  </r>
  <r>
    <n v="20211220"/>
    <s v="Keith Mills"/>
    <x v="17"/>
    <s v="Seville"/>
    <x v="0"/>
    <x v="2"/>
    <x v="75"/>
    <x v="0"/>
    <s v="SMB"/>
    <x v="7"/>
    <n v="36.270000000000003"/>
    <n v="3"/>
    <n v="0"/>
    <n v="10.881"/>
    <x v="1327"/>
    <n v="12.090000000000002"/>
    <x v="1"/>
    <x v="4"/>
    <x v="0"/>
    <n v="0.3"/>
  </r>
  <r>
    <n v="20200920"/>
    <s v="Victor Lewis"/>
    <x v="10"/>
    <s v="Sydney"/>
    <x v="2"/>
    <x v="8"/>
    <x v="3"/>
    <x v="1"/>
    <s v="SMB"/>
    <x v="0"/>
    <n v="493.43"/>
    <n v="5"/>
    <n v="0.3"/>
    <n v="-70.489999999999995"/>
    <x v="2010"/>
    <n v="98.686000000000007"/>
    <x v="2"/>
    <x v="8"/>
    <x v="2"/>
    <n v="-0.14285714285714285"/>
  </r>
  <r>
    <n v="20200920"/>
    <s v="Victor Lewis"/>
    <x v="10"/>
    <s v="Sydney"/>
    <x v="2"/>
    <x v="8"/>
    <x v="3"/>
    <x v="1"/>
    <s v="SMB"/>
    <x v="6"/>
    <n v="11.12"/>
    <n v="2"/>
    <n v="0.2"/>
    <n v="3.4750000000000001"/>
    <x v="1182"/>
    <n v="5.56"/>
    <x v="2"/>
    <x v="8"/>
    <x v="2"/>
    <n v="0.31250000000000006"/>
  </r>
  <r>
    <n v="20221105"/>
    <s v="Samantha Walker"/>
    <x v="1"/>
    <s v="Seattle"/>
    <x v="1"/>
    <x v="1"/>
    <x v="3"/>
    <x v="1"/>
    <s v="SMB"/>
    <x v="12"/>
    <n v="686.4"/>
    <n v="2"/>
    <n v="0.2"/>
    <n v="77.22"/>
    <x v="2493"/>
    <n v="343.2"/>
    <x v="0"/>
    <x v="0"/>
    <x v="0"/>
    <n v="0.1125"/>
  </r>
  <r>
    <n v="20231202"/>
    <s v="Harry Murray"/>
    <x v="4"/>
    <s v="Toronto"/>
    <x v="1"/>
    <x v="1"/>
    <x v="50"/>
    <x v="1"/>
    <s v="Strategic"/>
    <x v="2"/>
    <n v="15.92"/>
    <n v="5"/>
    <n v="0.2"/>
    <n v="5.3730000000000002"/>
    <x v="120"/>
    <n v="3.1840000000000002"/>
    <x v="3"/>
    <x v="4"/>
    <x v="0"/>
    <n v="0.33750000000000002"/>
  </r>
  <r>
    <n v="20231202"/>
    <s v="Harry Murray"/>
    <x v="4"/>
    <s v="Toronto"/>
    <x v="1"/>
    <x v="1"/>
    <x v="50"/>
    <x v="1"/>
    <s v="Strategic"/>
    <x v="4"/>
    <n v="70.680000000000007"/>
    <n v="12"/>
    <n v="0"/>
    <n v="31.0992"/>
    <x v="2081"/>
    <n v="5.8900000000000006"/>
    <x v="3"/>
    <x v="4"/>
    <x v="0"/>
    <n v="0.43999999999999995"/>
  </r>
  <r>
    <n v="20231202"/>
    <s v="Harry Murray"/>
    <x v="4"/>
    <s v="Toronto"/>
    <x v="1"/>
    <x v="1"/>
    <x v="50"/>
    <x v="1"/>
    <s v="Strategic"/>
    <x v="3"/>
    <n v="541.24"/>
    <n v="4"/>
    <n v="0"/>
    <n v="5.4123999999999999"/>
    <x v="277"/>
    <n v="135.31"/>
    <x v="3"/>
    <x v="4"/>
    <x v="0"/>
    <n v="0.01"/>
  </r>
  <r>
    <n v="20201010"/>
    <s v="Connor Paige"/>
    <x v="24"/>
    <s v="Mexico City"/>
    <x v="1"/>
    <x v="7"/>
    <x v="60"/>
    <x v="9"/>
    <s v="SMB"/>
    <x v="12"/>
    <n v="101.994"/>
    <n v="2"/>
    <n v="0.7"/>
    <n v="-71.395799999999994"/>
    <x v="2871"/>
    <n v="50.997"/>
    <x v="2"/>
    <x v="2"/>
    <x v="0"/>
    <n v="-0.7"/>
  </r>
  <r>
    <n v="20201010"/>
    <s v="Connor Paige"/>
    <x v="24"/>
    <s v="Mexico City"/>
    <x v="1"/>
    <x v="7"/>
    <x v="60"/>
    <x v="9"/>
    <s v="SMB"/>
    <x v="2"/>
    <n v="18.263999999999999"/>
    <n v="2"/>
    <n v="0.7"/>
    <n v="-13.393599999999999"/>
    <x v="482"/>
    <n v="9.1319999999999997"/>
    <x v="2"/>
    <x v="2"/>
    <x v="0"/>
    <n v="-0.73333333333333328"/>
  </r>
  <r>
    <n v="20231115"/>
    <s v="Keith Paige"/>
    <x v="5"/>
    <s v="Tokyo"/>
    <x v="2"/>
    <x v="4"/>
    <x v="22"/>
    <x v="1"/>
    <s v="SMB"/>
    <x v="2"/>
    <n v="21.99"/>
    <n v="5"/>
    <n v="0.8"/>
    <n v="-32.984999999999999"/>
    <x v="739"/>
    <n v="4.3979999999999997"/>
    <x v="3"/>
    <x v="0"/>
    <x v="0"/>
    <n v="-1.5"/>
  </r>
  <r>
    <n v="20220814"/>
    <s v="Owen Ellison"/>
    <x v="5"/>
    <s v="Tokyo"/>
    <x v="2"/>
    <x v="4"/>
    <x v="53"/>
    <x v="3"/>
    <s v="SMB"/>
    <x v="8"/>
    <n v="185.376"/>
    <n v="2"/>
    <n v="0.2"/>
    <n v="-34.758000000000003"/>
    <x v="423"/>
    <n v="92.688000000000002"/>
    <x v="0"/>
    <x v="6"/>
    <x v="2"/>
    <n v="-0.1875"/>
  </r>
  <r>
    <n v="20220814"/>
    <s v="Owen Ellison"/>
    <x v="5"/>
    <s v="Tokyo"/>
    <x v="2"/>
    <x v="4"/>
    <x v="53"/>
    <x v="3"/>
    <s v="SMB"/>
    <x v="7"/>
    <n v="58.923999999999999"/>
    <n v="1"/>
    <n v="0.8"/>
    <n v="-153.20240000000001"/>
    <x v="1344"/>
    <n v="58.923999999999999"/>
    <x v="0"/>
    <x v="6"/>
    <x v="2"/>
    <n v="-2.6"/>
  </r>
  <r>
    <n v="20230918"/>
    <s v="Penelope Peake"/>
    <x v="30"/>
    <s v="Córdoba"/>
    <x v="1"/>
    <x v="7"/>
    <x v="40"/>
    <x v="1"/>
    <s v="SMB"/>
    <x v="12"/>
    <n v="480"/>
    <n v="4"/>
    <n v="0"/>
    <n v="225.6"/>
    <x v="2872"/>
    <n v="120"/>
    <x v="3"/>
    <x v="8"/>
    <x v="2"/>
    <n v="0.47"/>
  </r>
  <r>
    <n v="20230918"/>
    <s v="Penelope Peake"/>
    <x v="30"/>
    <s v="Córdoba"/>
    <x v="1"/>
    <x v="7"/>
    <x v="40"/>
    <x v="1"/>
    <s v="SMB"/>
    <x v="3"/>
    <n v="34.049999999999997"/>
    <n v="3"/>
    <n v="0"/>
    <n v="9.5340000000000007"/>
    <x v="74"/>
    <n v="11.35"/>
    <x v="3"/>
    <x v="8"/>
    <x v="2"/>
    <n v="0.28000000000000003"/>
  </r>
  <r>
    <n v="20210323"/>
    <s v="Kimberly North"/>
    <x v="1"/>
    <s v="New York City"/>
    <x v="1"/>
    <x v="1"/>
    <x v="10"/>
    <x v="5"/>
    <s v="Strategic"/>
    <x v="8"/>
    <n v="192.72"/>
    <n v="11"/>
    <n v="0"/>
    <n v="92.505600000000001"/>
    <x v="1487"/>
    <n v="17.52"/>
    <x v="1"/>
    <x v="10"/>
    <x v="3"/>
    <n v="0.48"/>
  </r>
  <r>
    <n v="20210323"/>
    <s v="Kimberly North"/>
    <x v="1"/>
    <s v="New York City"/>
    <x v="1"/>
    <x v="1"/>
    <x v="10"/>
    <x v="5"/>
    <s v="Strategic"/>
    <x v="9"/>
    <n v="239.97"/>
    <n v="3"/>
    <n v="0"/>
    <n v="86.389200000000002"/>
    <x v="1987"/>
    <n v="79.989999999999995"/>
    <x v="1"/>
    <x v="10"/>
    <x v="3"/>
    <n v="0.36"/>
  </r>
  <r>
    <n v="20220701"/>
    <s v="Alexander Pullman"/>
    <x v="10"/>
    <s v="Melbourne"/>
    <x v="2"/>
    <x v="8"/>
    <x v="72"/>
    <x v="4"/>
    <s v="Enterprise"/>
    <x v="9"/>
    <n v="50.12"/>
    <n v="7"/>
    <n v="0.2"/>
    <n v="-0.62649999999999995"/>
    <x v="1214"/>
    <n v="7.1599999999999993"/>
    <x v="0"/>
    <x v="7"/>
    <x v="2"/>
    <n v="-1.2499999999999999E-2"/>
  </r>
  <r>
    <n v="20231021"/>
    <s v="Pippa Edmunds"/>
    <x v="3"/>
    <s v="Uppsala"/>
    <x v="0"/>
    <x v="3"/>
    <x v="3"/>
    <x v="1"/>
    <s v="Strategic"/>
    <x v="6"/>
    <n v="15.984"/>
    <n v="2"/>
    <n v="0.2"/>
    <n v="1.3986000000000001"/>
    <x v="1912"/>
    <n v="7.992"/>
    <x v="3"/>
    <x v="2"/>
    <x v="0"/>
    <n v="8.7500000000000008E-2"/>
  </r>
  <r>
    <n v="20231021"/>
    <s v="Pippa Edmunds"/>
    <x v="3"/>
    <s v="Uppsala"/>
    <x v="0"/>
    <x v="3"/>
    <x v="3"/>
    <x v="1"/>
    <s v="Strategic"/>
    <x v="8"/>
    <n v="14.352"/>
    <n v="3"/>
    <n v="0.2"/>
    <n v="4.4850000000000003"/>
    <x v="1741"/>
    <n v="4.7839999999999998"/>
    <x v="3"/>
    <x v="2"/>
    <x v="0"/>
    <n v="0.3125"/>
  </r>
  <r>
    <n v="20200825"/>
    <s v="Leah Clarkson"/>
    <x v="24"/>
    <s v="Mexico City"/>
    <x v="1"/>
    <x v="7"/>
    <x v="21"/>
    <x v="1"/>
    <s v="Strategic"/>
    <x v="2"/>
    <n v="6.5279999999999996"/>
    <n v="4"/>
    <n v="0.7"/>
    <n v="-4.5696000000000003"/>
    <x v="310"/>
    <n v="1.6319999999999999"/>
    <x v="2"/>
    <x v="6"/>
    <x v="2"/>
    <n v="-0.70000000000000007"/>
  </r>
  <r>
    <n v="20200825"/>
    <s v="Leah Clarkson"/>
    <x v="24"/>
    <s v="Mexico City"/>
    <x v="1"/>
    <x v="7"/>
    <x v="21"/>
    <x v="1"/>
    <s v="Strategic"/>
    <x v="2"/>
    <n v="2.8620000000000001"/>
    <n v="3"/>
    <n v="0.7"/>
    <n v="-2.2896000000000001"/>
    <x v="1488"/>
    <n v="0.95400000000000007"/>
    <x v="2"/>
    <x v="6"/>
    <x v="2"/>
    <n v="-0.8"/>
  </r>
  <r>
    <n v="20200825"/>
    <s v="Leah Clarkson"/>
    <x v="24"/>
    <s v="Mexico City"/>
    <x v="1"/>
    <x v="7"/>
    <x v="21"/>
    <x v="1"/>
    <s v="Strategic"/>
    <x v="2"/>
    <n v="20.856000000000002"/>
    <n v="8"/>
    <n v="0.7"/>
    <n v="-16.684799999999999"/>
    <x v="547"/>
    <n v="2.6070000000000002"/>
    <x v="2"/>
    <x v="6"/>
    <x v="2"/>
    <n v="-0.79999999999999993"/>
  </r>
  <r>
    <n v="20200727"/>
    <s v="Luke Jones"/>
    <x v="1"/>
    <s v="New York City"/>
    <x v="1"/>
    <x v="1"/>
    <x v="71"/>
    <x v="5"/>
    <s v="Strategic"/>
    <x v="3"/>
    <n v="276.27999999999997"/>
    <n v="2"/>
    <n v="0"/>
    <n v="0"/>
    <x v="1005"/>
    <n v="138.13999999999999"/>
    <x v="2"/>
    <x v="7"/>
    <x v="2"/>
    <n v="0"/>
  </r>
  <r>
    <n v="20231202"/>
    <s v="Joe Allan"/>
    <x v="1"/>
    <s v="Burlington"/>
    <x v="1"/>
    <x v="1"/>
    <x v="78"/>
    <x v="0"/>
    <s v="Enterprise"/>
    <x v="4"/>
    <n v="629.64"/>
    <n v="9"/>
    <n v="0"/>
    <n v="107.03879999999999"/>
    <x v="2583"/>
    <n v="69.959999999999994"/>
    <x v="3"/>
    <x v="4"/>
    <x v="0"/>
    <n v="0.16999999999999998"/>
  </r>
  <r>
    <n v="20221018"/>
    <s v="Sean Randall"/>
    <x v="25"/>
    <s v="Krakow"/>
    <x v="0"/>
    <x v="2"/>
    <x v="7"/>
    <x v="4"/>
    <s v="Enterprise"/>
    <x v="6"/>
    <n v="449.97"/>
    <n v="3"/>
    <n v="0"/>
    <n v="220.4853"/>
    <x v="1959"/>
    <n v="149.99"/>
    <x v="0"/>
    <x v="2"/>
    <x v="0"/>
    <n v="0.48999999999999994"/>
  </r>
  <r>
    <n v="20221018"/>
    <s v="Sean Randall"/>
    <x v="25"/>
    <s v="Krakow"/>
    <x v="0"/>
    <x v="2"/>
    <x v="7"/>
    <x v="4"/>
    <s v="Enterprise"/>
    <x v="7"/>
    <n v="1927.59"/>
    <n v="7"/>
    <n v="0"/>
    <n v="751.76009999999997"/>
    <x v="1528"/>
    <n v="275.37"/>
    <x v="0"/>
    <x v="2"/>
    <x v="0"/>
    <n v="0.39"/>
  </r>
  <r>
    <n v="20220917"/>
    <s v="Anne Rutherford"/>
    <x v="32"/>
    <s v="Espoo"/>
    <x v="0"/>
    <x v="3"/>
    <x v="40"/>
    <x v="1"/>
    <s v="Enterprise"/>
    <x v="1"/>
    <n v="121.78"/>
    <n v="2"/>
    <n v="0"/>
    <n v="30.445"/>
    <x v="63"/>
    <n v="60.89"/>
    <x v="0"/>
    <x v="8"/>
    <x v="2"/>
    <n v="0.25"/>
  </r>
  <r>
    <n v="20211201"/>
    <s v="Simon McDonald"/>
    <x v="1"/>
    <s v="Seattle"/>
    <x v="1"/>
    <x v="1"/>
    <x v="96"/>
    <x v="1"/>
    <s v="Enterprise"/>
    <x v="1"/>
    <n v="2676.672"/>
    <n v="9"/>
    <n v="0.2"/>
    <n v="267.66719999999998"/>
    <x v="911"/>
    <n v="297.40800000000002"/>
    <x v="1"/>
    <x v="4"/>
    <x v="0"/>
    <n v="9.9999999999999992E-2"/>
  </r>
  <r>
    <n v="20200805"/>
    <s v="Penelope Peake"/>
    <x v="5"/>
    <s v="Fukuoka"/>
    <x v="2"/>
    <x v="4"/>
    <x v="40"/>
    <x v="1"/>
    <s v="SMB"/>
    <x v="2"/>
    <n v="489.23"/>
    <n v="2"/>
    <n v="0.3"/>
    <n v="41.933999999999997"/>
    <x v="1837"/>
    <n v="244.61500000000001"/>
    <x v="2"/>
    <x v="6"/>
    <x v="2"/>
    <n v="8.5714285714285701E-2"/>
  </r>
  <r>
    <n v="20220816"/>
    <s v="Zoe Ferguson"/>
    <x v="1"/>
    <s v="New York City"/>
    <x v="1"/>
    <x v="1"/>
    <x v="69"/>
    <x v="3"/>
    <s v="SMB"/>
    <x v="4"/>
    <n v="312.02999999999997"/>
    <n v="3"/>
    <n v="0"/>
    <n v="43.684199999999997"/>
    <x v="600"/>
    <n v="104.00999999999999"/>
    <x v="0"/>
    <x v="6"/>
    <x v="2"/>
    <n v="0.14000000000000001"/>
  </r>
  <r>
    <n v="20220816"/>
    <s v="Zoe Ferguson"/>
    <x v="1"/>
    <s v="New York City"/>
    <x v="1"/>
    <x v="1"/>
    <x v="69"/>
    <x v="3"/>
    <s v="SMB"/>
    <x v="3"/>
    <n v="17.940000000000001"/>
    <n v="3"/>
    <n v="0"/>
    <n v="3.0497999999999998"/>
    <x v="2275"/>
    <n v="5.98"/>
    <x v="0"/>
    <x v="6"/>
    <x v="2"/>
    <n v="0.16999999999999998"/>
  </r>
  <r>
    <n v="20220816"/>
    <s v="Zoe Ferguson"/>
    <x v="1"/>
    <s v="New York City"/>
    <x v="1"/>
    <x v="1"/>
    <x v="69"/>
    <x v="3"/>
    <s v="SMB"/>
    <x v="6"/>
    <n v="165.6"/>
    <n v="3"/>
    <n v="0.2"/>
    <n v="10.35"/>
    <x v="308"/>
    <n v="55.199999999999996"/>
    <x v="0"/>
    <x v="6"/>
    <x v="2"/>
    <n v="6.25E-2"/>
  </r>
  <r>
    <n v="20220816"/>
    <s v="Zoe Ferguson"/>
    <x v="1"/>
    <s v="New York City"/>
    <x v="1"/>
    <x v="1"/>
    <x v="69"/>
    <x v="3"/>
    <s v="SMB"/>
    <x v="8"/>
    <n v="37.520000000000003"/>
    <n v="4"/>
    <n v="0"/>
    <n v="18.009599999999999"/>
    <x v="1008"/>
    <n v="9.3800000000000008"/>
    <x v="0"/>
    <x v="6"/>
    <x v="2"/>
    <n v="0.47999999999999993"/>
  </r>
  <r>
    <n v="20210807"/>
    <s v="Boris Hunter"/>
    <x v="17"/>
    <s v="Seville"/>
    <x v="0"/>
    <x v="2"/>
    <x v="97"/>
    <x v="2"/>
    <s v="Strategic"/>
    <x v="6"/>
    <n v="494.97"/>
    <n v="3"/>
    <n v="0"/>
    <n v="148.49100000000001"/>
    <x v="1626"/>
    <n v="164.99"/>
    <x v="1"/>
    <x v="6"/>
    <x v="2"/>
    <n v="0.3"/>
  </r>
  <r>
    <n v="20210807"/>
    <s v="Boris Hunter"/>
    <x v="17"/>
    <s v="Seville"/>
    <x v="0"/>
    <x v="2"/>
    <x v="97"/>
    <x v="2"/>
    <s v="Strategic"/>
    <x v="1"/>
    <n v="25.06"/>
    <n v="2"/>
    <n v="0"/>
    <n v="11.7782"/>
    <x v="306"/>
    <n v="12.53"/>
    <x v="1"/>
    <x v="6"/>
    <x v="2"/>
    <n v="0.47000000000000003"/>
  </r>
  <r>
    <n v="20220601"/>
    <s v="Gabrielle Dowd"/>
    <x v="10"/>
    <s v="Melbourne"/>
    <x v="2"/>
    <x v="8"/>
    <x v="25"/>
    <x v="6"/>
    <s v="SMB"/>
    <x v="4"/>
    <n v="32.064"/>
    <n v="3"/>
    <n v="0.6"/>
    <n v="-12.8256"/>
    <x v="2873"/>
    <n v="10.688000000000001"/>
    <x v="0"/>
    <x v="1"/>
    <x v="1"/>
    <n v="-0.39999999999999997"/>
  </r>
  <r>
    <n v="20220601"/>
    <s v="Gabrielle Dowd"/>
    <x v="10"/>
    <s v="Melbourne"/>
    <x v="2"/>
    <x v="8"/>
    <x v="25"/>
    <x v="6"/>
    <s v="SMB"/>
    <x v="8"/>
    <n v="18.495999999999999"/>
    <n v="4"/>
    <n v="0.2"/>
    <n v="6.7047999999999996"/>
    <x v="631"/>
    <n v="4.6239999999999997"/>
    <x v="0"/>
    <x v="1"/>
    <x v="1"/>
    <n v="0.36249999999999999"/>
  </r>
  <r>
    <n v="20220601"/>
    <s v="Gabrielle Dowd"/>
    <x v="10"/>
    <s v="Melbourne"/>
    <x v="2"/>
    <x v="8"/>
    <x v="25"/>
    <x v="6"/>
    <s v="SMB"/>
    <x v="1"/>
    <n v="191.07900000000001"/>
    <n v="3"/>
    <n v="0.3"/>
    <n v="-38.215800000000002"/>
    <x v="2526"/>
    <n v="63.693000000000005"/>
    <x v="0"/>
    <x v="1"/>
    <x v="1"/>
    <n v="-0.2"/>
  </r>
  <r>
    <n v="20220601"/>
    <s v="Gabrielle Dowd"/>
    <x v="10"/>
    <s v="Melbourne"/>
    <x v="2"/>
    <x v="8"/>
    <x v="25"/>
    <x v="6"/>
    <s v="SMB"/>
    <x v="8"/>
    <n v="10.368"/>
    <n v="2"/>
    <n v="0.2"/>
    <n v="3.6288"/>
    <x v="509"/>
    <n v="5.1840000000000002"/>
    <x v="0"/>
    <x v="1"/>
    <x v="1"/>
    <n v="0.35"/>
  </r>
  <r>
    <n v="20220702"/>
    <s v="Molly Watson"/>
    <x v="15"/>
    <s v="London"/>
    <x v="0"/>
    <x v="0"/>
    <x v="39"/>
    <x v="6"/>
    <s v="Enterprise"/>
    <x v="1"/>
    <n v="30.53"/>
    <n v="1"/>
    <n v="0"/>
    <n v="14.043799999999999"/>
    <x v="989"/>
    <n v="30.53"/>
    <x v="0"/>
    <x v="7"/>
    <x v="2"/>
    <n v="0.45999999999999996"/>
  </r>
  <r>
    <n v="20220702"/>
    <s v="Molly Watson"/>
    <x v="15"/>
    <s v="London"/>
    <x v="0"/>
    <x v="0"/>
    <x v="39"/>
    <x v="6"/>
    <s v="Enterprise"/>
    <x v="9"/>
    <n v="30.84"/>
    <n v="3"/>
    <n v="0"/>
    <n v="6.1680000000000001"/>
    <x v="1602"/>
    <n v="10.28"/>
    <x v="0"/>
    <x v="7"/>
    <x v="2"/>
    <n v="0.2"/>
  </r>
  <r>
    <n v="20220702"/>
    <s v="Molly Watson"/>
    <x v="15"/>
    <s v="London"/>
    <x v="0"/>
    <x v="0"/>
    <x v="39"/>
    <x v="6"/>
    <s v="Enterprise"/>
    <x v="8"/>
    <n v="75.06"/>
    <n v="9"/>
    <n v="0"/>
    <n v="33.777000000000001"/>
    <x v="179"/>
    <n v="8.34"/>
    <x v="0"/>
    <x v="7"/>
    <x v="2"/>
    <n v="0.45"/>
  </r>
  <r>
    <n v="20221219"/>
    <s v="Samantha Ince"/>
    <x v="1"/>
    <s v="Los Angeles"/>
    <x v="1"/>
    <x v="1"/>
    <x v="97"/>
    <x v="2"/>
    <s v="Strategic"/>
    <x v="6"/>
    <n v="66.975999999999999"/>
    <n v="7"/>
    <n v="0.2"/>
    <n v="6.6976000000000004"/>
    <x v="703"/>
    <n v="9.5679999999999996"/>
    <x v="0"/>
    <x v="4"/>
    <x v="0"/>
    <n v="0.1"/>
  </r>
  <r>
    <n v="20210126"/>
    <s v="Max Hardacre"/>
    <x v="1"/>
    <s v="Buffalo"/>
    <x v="1"/>
    <x v="1"/>
    <x v="74"/>
    <x v="0"/>
    <s v="Strategic"/>
    <x v="8"/>
    <n v="182.72"/>
    <n v="8"/>
    <n v="0"/>
    <n v="84.051199999999994"/>
    <x v="404"/>
    <n v="22.84"/>
    <x v="1"/>
    <x v="9"/>
    <x v="3"/>
    <n v="0.45999999999999996"/>
  </r>
  <r>
    <n v="20231029"/>
    <s v="Jack Hodges"/>
    <x v="31"/>
    <s v="Seoul"/>
    <x v="2"/>
    <x v="9"/>
    <x v="0"/>
    <x v="0"/>
    <s v="SMB"/>
    <x v="1"/>
    <n v="21.93"/>
    <n v="3"/>
    <n v="0"/>
    <n v="10.3071"/>
    <x v="1198"/>
    <n v="7.31"/>
    <x v="3"/>
    <x v="2"/>
    <x v="0"/>
    <n v="0.47000000000000003"/>
  </r>
  <r>
    <n v="20231105"/>
    <s v="Ian Ross"/>
    <x v="18"/>
    <s v="Johannesburg"/>
    <x v="0"/>
    <x v="6"/>
    <x v="16"/>
    <x v="6"/>
    <s v="SMB"/>
    <x v="9"/>
    <n v="95.975999999999999"/>
    <n v="3"/>
    <n v="0.2"/>
    <n v="15.5961"/>
    <x v="2874"/>
    <n v="31.992000000000001"/>
    <x v="3"/>
    <x v="0"/>
    <x v="0"/>
    <n v="0.16250000000000001"/>
  </r>
  <r>
    <n v="20231105"/>
    <s v="Ian Ross"/>
    <x v="18"/>
    <s v="Johannesburg"/>
    <x v="0"/>
    <x v="6"/>
    <x v="16"/>
    <x v="6"/>
    <s v="SMB"/>
    <x v="6"/>
    <n v="143.928"/>
    <n v="9"/>
    <n v="0.2"/>
    <n v="-32.383800000000001"/>
    <x v="2528"/>
    <n v="15.991999999999999"/>
    <x v="3"/>
    <x v="0"/>
    <x v="0"/>
    <n v="-0.22500000000000001"/>
  </r>
  <r>
    <n v="20231105"/>
    <s v="Ian Ross"/>
    <x v="18"/>
    <s v="Johannesburg"/>
    <x v="0"/>
    <x v="6"/>
    <x v="16"/>
    <x v="6"/>
    <s v="SMB"/>
    <x v="2"/>
    <n v="3.5640000000000001"/>
    <n v="2"/>
    <n v="0.7"/>
    <n v="-2.97"/>
    <x v="1076"/>
    <n v="1.782"/>
    <x v="3"/>
    <x v="0"/>
    <x v="0"/>
    <n v="-0.83333333333333337"/>
  </r>
  <r>
    <n v="20231105"/>
    <s v="Ian Ross"/>
    <x v="18"/>
    <s v="Johannesburg"/>
    <x v="0"/>
    <x v="6"/>
    <x v="16"/>
    <x v="6"/>
    <s v="SMB"/>
    <x v="1"/>
    <n v="4.9279999999999999"/>
    <n v="2"/>
    <n v="0.2"/>
    <n v="1.7248000000000001"/>
    <x v="1063"/>
    <n v="2.464"/>
    <x v="3"/>
    <x v="0"/>
    <x v="0"/>
    <n v="0.35000000000000003"/>
  </r>
  <r>
    <n v="20220510"/>
    <s v="Luke Mills"/>
    <x v="5"/>
    <s v="Chiba"/>
    <x v="2"/>
    <x v="4"/>
    <x v="43"/>
    <x v="1"/>
    <s v="Strategic"/>
    <x v="3"/>
    <n v="856.65599999999995"/>
    <n v="6"/>
    <n v="0.2"/>
    <n v="107.08199999999999"/>
    <x v="1353"/>
    <n v="142.77599999999998"/>
    <x v="0"/>
    <x v="5"/>
    <x v="1"/>
    <n v="0.125"/>
  </r>
  <r>
    <n v="20220510"/>
    <s v="Luke Mills"/>
    <x v="5"/>
    <s v="Chiba"/>
    <x v="2"/>
    <x v="4"/>
    <x v="43"/>
    <x v="1"/>
    <s v="Strategic"/>
    <x v="2"/>
    <n v="13.183999999999999"/>
    <n v="4"/>
    <n v="0.8"/>
    <n v="-20.435199999999998"/>
    <x v="88"/>
    <n v="3.2959999999999998"/>
    <x v="0"/>
    <x v="5"/>
    <x v="1"/>
    <n v="-1.55"/>
  </r>
  <r>
    <n v="20220510"/>
    <s v="Luke Mills"/>
    <x v="5"/>
    <s v="Chiba"/>
    <x v="2"/>
    <x v="4"/>
    <x v="43"/>
    <x v="1"/>
    <s v="Strategic"/>
    <x v="7"/>
    <n v="48.783999999999999"/>
    <n v="4"/>
    <n v="0.8"/>
    <n v="-131.71680000000001"/>
    <x v="2271"/>
    <n v="12.196"/>
    <x v="0"/>
    <x v="5"/>
    <x v="1"/>
    <n v="-2.7"/>
  </r>
  <r>
    <n v="20220510"/>
    <s v="Luke Mills"/>
    <x v="5"/>
    <s v="Chiba"/>
    <x v="2"/>
    <x v="4"/>
    <x v="43"/>
    <x v="1"/>
    <s v="Strategic"/>
    <x v="8"/>
    <n v="76.64"/>
    <n v="2"/>
    <n v="0.2"/>
    <n v="26.824000000000002"/>
    <x v="2767"/>
    <n v="38.32"/>
    <x v="0"/>
    <x v="5"/>
    <x v="1"/>
    <n v="0.35000000000000003"/>
  </r>
  <r>
    <n v="20220510"/>
    <s v="Luke Mills"/>
    <x v="5"/>
    <s v="Chiba"/>
    <x v="2"/>
    <x v="4"/>
    <x v="43"/>
    <x v="1"/>
    <s v="Strategic"/>
    <x v="2"/>
    <n v="18.527999999999999"/>
    <n v="6"/>
    <n v="0.8"/>
    <n v="-27.792000000000002"/>
    <x v="1179"/>
    <n v="3.0879999999999996"/>
    <x v="0"/>
    <x v="5"/>
    <x v="1"/>
    <n v="-1.5000000000000002"/>
  </r>
  <r>
    <n v="20200402"/>
    <s v="Nicholas Paterson"/>
    <x v="17"/>
    <s v="Seville"/>
    <x v="0"/>
    <x v="2"/>
    <x v="91"/>
    <x v="9"/>
    <s v="Strategic"/>
    <x v="4"/>
    <n v="177.68"/>
    <n v="2"/>
    <n v="0"/>
    <n v="46.196800000000003"/>
    <x v="2374"/>
    <n v="88.84"/>
    <x v="2"/>
    <x v="3"/>
    <x v="1"/>
    <n v="0.26"/>
  </r>
  <r>
    <n v="20200428"/>
    <s v="Joe Ross"/>
    <x v="15"/>
    <s v="Glasgow"/>
    <x v="0"/>
    <x v="0"/>
    <x v="9"/>
    <x v="1"/>
    <s v="Strategic"/>
    <x v="9"/>
    <n v="159.97999999999999"/>
    <n v="2"/>
    <n v="0"/>
    <n v="57.592799999999997"/>
    <x v="439"/>
    <n v="79.989999999999995"/>
    <x v="2"/>
    <x v="3"/>
    <x v="1"/>
    <n v="0.36"/>
  </r>
  <r>
    <n v="20221005"/>
    <s v="Nicholas Paterson"/>
    <x v="2"/>
    <s v="Dresden"/>
    <x v="0"/>
    <x v="2"/>
    <x v="91"/>
    <x v="9"/>
    <s v="Strategic"/>
    <x v="6"/>
    <n v="52.68"/>
    <n v="3"/>
    <n v="0.2"/>
    <n v="19.754999999999999"/>
    <x v="1817"/>
    <n v="17.559999999999999"/>
    <x v="0"/>
    <x v="2"/>
    <x v="0"/>
    <n v="0.375"/>
  </r>
  <r>
    <n v="20221005"/>
    <s v="Nicholas Paterson"/>
    <x v="2"/>
    <s v="Dresden"/>
    <x v="0"/>
    <x v="2"/>
    <x v="91"/>
    <x v="9"/>
    <s v="Strategic"/>
    <x v="4"/>
    <n v="11.568"/>
    <n v="3"/>
    <n v="0.2"/>
    <n v="2.6027999999999998"/>
    <x v="1378"/>
    <n v="3.8559999999999999"/>
    <x v="0"/>
    <x v="2"/>
    <x v="0"/>
    <n v="0.22499999999999998"/>
  </r>
  <r>
    <n v="20230612"/>
    <s v="Pippa Brown"/>
    <x v="3"/>
    <s v="Stockholm"/>
    <x v="0"/>
    <x v="3"/>
    <x v="58"/>
    <x v="4"/>
    <s v="SMB"/>
    <x v="2"/>
    <n v="4.5720000000000001"/>
    <n v="4"/>
    <n v="0.7"/>
    <n v="-3.81"/>
    <x v="31"/>
    <n v="1.143"/>
    <x v="3"/>
    <x v="1"/>
    <x v="1"/>
    <n v="-0.83333333333333337"/>
  </r>
  <r>
    <n v="20220130"/>
    <s v="Andrea Rampling"/>
    <x v="10"/>
    <s v="Melbourne"/>
    <x v="2"/>
    <x v="8"/>
    <x v="24"/>
    <x v="1"/>
    <s v="SMB"/>
    <x v="6"/>
    <n v="1439.9680000000001"/>
    <n v="4"/>
    <n v="0.2"/>
    <n v="143.99680000000001"/>
    <x v="2875"/>
    <n v="359.99200000000002"/>
    <x v="0"/>
    <x v="9"/>
    <x v="3"/>
    <n v="0.1"/>
  </r>
  <r>
    <n v="20220130"/>
    <s v="Andrea Rampling"/>
    <x v="10"/>
    <s v="Melbourne"/>
    <x v="2"/>
    <x v="8"/>
    <x v="24"/>
    <x v="1"/>
    <s v="SMB"/>
    <x v="2"/>
    <n v="1.728"/>
    <n v="3"/>
    <n v="0.8"/>
    <n v="-2.6783999999999999"/>
    <x v="637"/>
    <n v="0.57599999999999996"/>
    <x v="0"/>
    <x v="9"/>
    <x v="3"/>
    <n v="-1.55"/>
  </r>
  <r>
    <n v="20220130"/>
    <s v="Andrea Rampling"/>
    <x v="10"/>
    <s v="Melbourne"/>
    <x v="2"/>
    <x v="8"/>
    <x v="24"/>
    <x v="1"/>
    <s v="SMB"/>
    <x v="2"/>
    <n v="626.1"/>
    <n v="3"/>
    <n v="0.5"/>
    <n v="-538.44600000000003"/>
    <x v="500"/>
    <n v="208.70000000000002"/>
    <x v="0"/>
    <x v="9"/>
    <x v="3"/>
    <n v="-0.86"/>
  </r>
  <r>
    <n v="20210927"/>
    <s v="Edward Wilkins"/>
    <x v="4"/>
    <s v="Toronto"/>
    <x v="1"/>
    <x v="1"/>
    <x v="55"/>
    <x v="1"/>
    <s v="Strategic"/>
    <x v="5"/>
    <n v="99.2"/>
    <n v="5"/>
    <n v="0"/>
    <n v="25.792000000000002"/>
    <x v="1281"/>
    <n v="19.84"/>
    <x v="1"/>
    <x v="8"/>
    <x v="2"/>
    <n v="0.26"/>
  </r>
  <r>
    <n v="20210413"/>
    <s v="Liam Paige"/>
    <x v="5"/>
    <s v="Kanagawa"/>
    <x v="2"/>
    <x v="4"/>
    <x v="65"/>
    <x v="1"/>
    <s v="SMB"/>
    <x v="2"/>
    <n v="609.98"/>
    <n v="4"/>
    <n v="0.3"/>
    <n v="-113.282"/>
    <x v="1674"/>
    <n v="152.495"/>
    <x v="1"/>
    <x v="3"/>
    <x v="1"/>
    <n v="-0.18571428571428569"/>
  </r>
  <r>
    <n v="20210413"/>
    <s v="Liam Paige"/>
    <x v="5"/>
    <s v="Kanagawa"/>
    <x v="2"/>
    <x v="4"/>
    <x v="65"/>
    <x v="1"/>
    <s v="SMB"/>
    <x v="2"/>
    <n v="211.37200000000001"/>
    <n v="2"/>
    <n v="0.3"/>
    <n v="-45.293999999999997"/>
    <x v="1087"/>
    <n v="105.68600000000001"/>
    <x v="1"/>
    <x v="3"/>
    <x v="1"/>
    <n v="-0.21428571428571425"/>
  </r>
  <r>
    <n v="20210413"/>
    <s v="Liam Paige"/>
    <x v="5"/>
    <s v="Kanagawa"/>
    <x v="2"/>
    <x v="4"/>
    <x v="65"/>
    <x v="1"/>
    <s v="SMB"/>
    <x v="6"/>
    <n v="239.976"/>
    <n v="3"/>
    <n v="0.2"/>
    <n v="17.998200000000001"/>
    <x v="866"/>
    <n v="79.992000000000004"/>
    <x v="1"/>
    <x v="3"/>
    <x v="1"/>
    <n v="7.4999999999999997E-2"/>
  </r>
  <r>
    <n v="20231219"/>
    <s v="Emma Watson"/>
    <x v="6"/>
    <s v="Milan"/>
    <x v="0"/>
    <x v="5"/>
    <x v="66"/>
    <x v="8"/>
    <s v="Strategic"/>
    <x v="4"/>
    <n v="99.95"/>
    <n v="5"/>
    <n v="0"/>
    <n v="22.988499999999998"/>
    <x v="2370"/>
    <n v="19.990000000000002"/>
    <x v="3"/>
    <x v="4"/>
    <x v="0"/>
    <n v="0.22999999999999998"/>
  </r>
  <r>
    <n v="20231219"/>
    <s v="Emma Watson"/>
    <x v="6"/>
    <s v="Milan"/>
    <x v="0"/>
    <x v="5"/>
    <x v="66"/>
    <x v="8"/>
    <s v="Strategic"/>
    <x v="9"/>
    <n v="29.34"/>
    <n v="3"/>
    <n v="0"/>
    <n v="10.8558"/>
    <x v="2739"/>
    <n v="9.7799999999999994"/>
    <x v="3"/>
    <x v="4"/>
    <x v="0"/>
    <n v="0.37"/>
  </r>
  <r>
    <n v="20220315"/>
    <s v="Dan Tucker"/>
    <x v="6"/>
    <s v="Genoa"/>
    <x v="0"/>
    <x v="5"/>
    <x v="69"/>
    <x v="3"/>
    <s v="Strategic"/>
    <x v="4"/>
    <n v="16.739999999999998"/>
    <n v="2"/>
    <n v="0"/>
    <n v="4.3524000000000003"/>
    <x v="953"/>
    <n v="8.3699999999999992"/>
    <x v="0"/>
    <x v="10"/>
    <x v="3"/>
    <n v="0.26000000000000006"/>
  </r>
  <r>
    <n v="20230828"/>
    <s v="Trevor Clark"/>
    <x v="9"/>
    <s v="Paris"/>
    <x v="0"/>
    <x v="2"/>
    <x v="65"/>
    <x v="1"/>
    <s v="Strategic"/>
    <x v="8"/>
    <n v="12.672000000000001"/>
    <n v="3"/>
    <n v="0.2"/>
    <n v="3.96"/>
    <x v="539"/>
    <n v="4.2240000000000002"/>
    <x v="3"/>
    <x v="6"/>
    <x v="2"/>
    <n v="0.3125"/>
  </r>
  <r>
    <n v="20230828"/>
    <s v="Trevor Clark"/>
    <x v="9"/>
    <s v="Paris"/>
    <x v="0"/>
    <x v="2"/>
    <x v="65"/>
    <x v="1"/>
    <s v="Strategic"/>
    <x v="9"/>
    <n v="1119.8879999999999"/>
    <n v="14"/>
    <n v="0.2"/>
    <n v="209.97900000000001"/>
    <x v="301"/>
    <n v="79.99199999999999"/>
    <x v="3"/>
    <x v="6"/>
    <x v="2"/>
    <n v="0.18750000000000003"/>
  </r>
  <r>
    <n v="20211217"/>
    <s v="Sonia Ince"/>
    <x v="1"/>
    <s v="New York City"/>
    <x v="1"/>
    <x v="1"/>
    <x v="34"/>
    <x v="8"/>
    <s v="SMB"/>
    <x v="5"/>
    <n v="204.85"/>
    <n v="5"/>
    <n v="0"/>
    <n v="53.261000000000003"/>
    <x v="939"/>
    <n v="40.97"/>
    <x v="1"/>
    <x v="4"/>
    <x v="0"/>
    <n v="0.26"/>
  </r>
  <r>
    <n v="20211217"/>
    <s v="Sonia Ince"/>
    <x v="1"/>
    <s v="New York City"/>
    <x v="1"/>
    <x v="1"/>
    <x v="34"/>
    <x v="8"/>
    <s v="SMB"/>
    <x v="6"/>
    <n v="135.98400000000001"/>
    <n v="2"/>
    <n v="0.2"/>
    <n v="16.998000000000001"/>
    <x v="1781"/>
    <n v="67.992000000000004"/>
    <x v="1"/>
    <x v="4"/>
    <x v="0"/>
    <n v="0.125"/>
  </r>
  <r>
    <n v="20211217"/>
    <s v="Sonia Ince"/>
    <x v="1"/>
    <s v="New York City"/>
    <x v="1"/>
    <x v="1"/>
    <x v="34"/>
    <x v="8"/>
    <s v="SMB"/>
    <x v="5"/>
    <n v="16.399999999999999"/>
    <n v="5"/>
    <n v="0"/>
    <n v="7.0519999999999996"/>
    <x v="170"/>
    <n v="3.28"/>
    <x v="1"/>
    <x v="4"/>
    <x v="0"/>
    <n v="0.43"/>
  </r>
  <r>
    <n v="20211217"/>
    <s v="Sonia Ince"/>
    <x v="1"/>
    <s v="New York City"/>
    <x v="1"/>
    <x v="1"/>
    <x v="34"/>
    <x v="8"/>
    <s v="SMB"/>
    <x v="2"/>
    <n v="92.96"/>
    <n v="2"/>
    <n v="0.2"/>
    <n v="31.373999999999999"/>
    <x v="973"/>
    <n v="46.48"/>
    <x v="1"/>
    <x v="4"/>
    <x v="0"/>
    <n v="0.33750000000000002"/>
  </r>
  <r>
    <n v="20200822"/>
    <s v="Oliver Bond"/>
    <x v="2"/>
    <s v="Mannheim"/>
    <x v="0"/>
    <x v="2"/>
    <x v="81"/>
    <x v="3"/>
    <s v="SMB"/>
    <x v="8"/>
    <n v="7.6319999999999997"/>
    <n v="3"/>
    <n v="0.2"/>
    <n v="-1.8126"/>
    <x v="2876"/>
    <n v="2.544"/>
    <x v="2"/>
    <x v="6"/>
    <x v="2"/>
    <n v="-0.23750000000000002"/>
  </r>
  <r>
    <n v="20221104"/>
    <s v="Sarah Alsop"/>
    <x v="21"/>
    <s v="Brussels"/>
    <x v="0"/>
    <x v="2"/>
    <x v="79"/>
    <x v="6"/>
    <s v="SMB"/>
    <x v="2"/>
    <n v="4.1580000000000004"/>
    <n v="7"/>
    <n v="0.7"/>
    <n v="-3.4649999999999999"/>
    <x v="974"/>
    <n v="0.59400000000000008"/>
    <x v="0"/>
    <x v="0"/>
    <x v="0"/>
    <n v="-0.83333333333333326"/>
  </r>
  <r>
    <n v="20221104"/>
    <s v="Sarah Alsop"/>
    <x v="21"/>
    <s v="Brussels"/>
    <x v="0"/>
    <x v="2"/>
    <x v="79"/>
    <x v="6"/>
    <s v="SMB"/>
    <x v="12"/>
    <n v="179.99100000000001"/>
    <n v="3"/>
    <n v="0.7"/>
    <n v="-251.98740000000001"/>
    <x v="2877"/>
    <n v="59.997000000000007"/>
    <x v="0"/>
    <x v="0"/>
    <x v="0"/>
    <n v="-1.4"/>
  </r>
  <r>
    <n v="20231011"/>
    <s v="Connor Nolan"/>
    <x v="10"/>
    <s v="Melbourne"/>
    <x v="2"/>
    <x v="8"/>
    <x v="65"/>
    <x v="1"/>
    <s v="SMB"/>
    <x v="1"/>
    <n v="239.358"/>
    <n v="3"/>
    <n v="0.3"/>
    <n v="-47.871600000000001"/>
    <x v="2417"/>
    <n v="79.786000000000001"/>
    <x v="3"/>
    <x v="2"/>
    <x v="0"/>
    <n v="-0.2"/>
  </r>
  <r>
    <n v="20201207"/>
    <s v="Leah MacLeod"/>
    <x v="1"/>
    <s v="Los Angeles"/>
    <x v="1"/>
    <x v="1"/>
    <x v="86"/>
    <x v="0"/>
    <s v="Enterprise"/>
    <x v="8"/>
    <n v="164.88"/>
    <n v="3"/>
    <n v="0"/>
    <n v="80.791200000000003"/>
    <x v="534"/>
    <n v="54.96"/>
    <x v="2"/>
    <x v="4"/>
    <x v="0"/>
    <n v="0.49000000000000005"/>
  </r>
  <r>
    <n v="20201115"/>
    <s v="Emma Stewart"/>
    <x v="1"/>
    <s v="Los Angeles"/>
    <x v="1"/>
    <x v="1"/>
    <x v="80"/>
    <x v="0"/>
    <s v="Strategic"/>
    <x v="8"/>
    <n v="10.95"/>
    <n v="3"/>
    <n v="0"/>
    <n v="3.2850000000000001"/>
    <x v="515"/>
    <n v="3.65"/>
    <x v="2"/>
    <x v="0"/>
    <x v="0"/>
    <n v="0.30000000000000004"/>
  </r>
  <r>
    <n v="20231225"/>
    <s v="Blake Hart"/>
    <x v="31"/>
    <s v="Daegu"/>
    <x v="2"/>
    <x v="9"/>
    <x v="72"/>
    <x v="4"/>
    <s v="Strategic"/>
    <x v="8"/>
    <n v="19.440000000000001"/>
    <n v="3"/>
    <n v="0"/>
    <n v="9.3312000000000008"/>
    <x v="509"/>
    <n v="6.48"/>
    <x v="3"/>
    <x v="4"/>
    <x v="0"/>
    <n v="0.48000000000000004"/>
  </r>
  <r>
    <n v="20231225"/>
    <s v="Blake Hart"/>
    <x v="31"/>
    <s v="Daegu"/>
    <x v="2"/>
    <x v="9"/>
    <x v="72"/>
    <x v="4"/>
    <s v="Strategic"/>
    <x v="2"/>
    <n v="12.3"/>
    <n v="5"/>
    <n v="0"/>
    <n v="6.15"/>
    <x v="2220"/>
    <n v="2.46"/>
    <x v="3"/>
    <x v="4"/>
    <x v="0"/>
    <n v="0.5"/>
  </r>
  <r>
    <n v="20201224"/>
    <s v="Victoria Ellison"/>
    <x v="1"/>
    <s v="Seattle"/>
    <x v="1"/>
    <x v="1"/>
    <x v="21"/>
    <x v="1"/>
    <s v="SMB"/>
    <x v="7"/>
    <n v="13.97"/>
    <n v="1"/>
    <n v="0"/>
    <n v="3.6322000000000001"/>
    <x v="2878"/>
    <n v="13.97"/>
    <x v="2"/>
    <x v="4"/>
    <x v="0"/>
    <n v="0.26"/>
  </r>
  <r>
    <n v="20231223"/>
    <s v="Christopher Hodges"/>
    <x v="18"/>
    <s v="Johannesburg"/>
    <x v="0"/>
    <x v="6"/>
    <x v="51"/>
    <x v="9"/>
    <s v="SMB"/>
    <x v="2"/>
    <n v="934.95600000000002"/>
    <n v="6"/>
    <n v="0.4"/>
    <n v="-249.32159999999999"/>
    <x v="263"/>
    <n v="155.82599999999999"/>
    <x v="3"/>
    <x v="4"/>
    <x v="0"/>
    <n v="-0.26666666666666666"/>
  </r>
  <r>
    <n v="20231223"/>
    <s v="Christopher Hodges"/>
    <x v="18"/>
    <s v="Johannesburg"/>
    <x v="0"/>
    <x v="6"/>
    <x v="51"/>
    <x v="9"/>
    <s v="SMB"/>
    <x v="9"/>
    <n v="46.863999999999997"/>
    <n v="2"/>
    <n v="0.2"/>
    <n v="7.6154000000000002"/>
    <x v="855"/>
    <n v="23.431999999999999"/>
    <x v="3"/>
    <x v="4"/>
    <x v="0"/>
    <n v="0.16250000000000001"/>
  </r>
  <r>
    <n v="20231223"/>
    <s v="Christopher Hodges"/>
    <x v="18"/>
    <s v="Johannesburg"/>
    <x v="0"/>
    <x v="6"/>
    <x v="51"/>
    <x v="9"/>
    <s v="SMB"/>
    <x v="3"/>
    <n v="26.16"/>
    <n v="3"/>
    <n v="0.2"/>
    <n v="1.962"/>
    <x v="385"/>
    <n v="8.7200000000000006"/>
    <x v="3"/>
    <x v="4"/>
    <x v="0"/>
    <n v="7.4999999999999997E-2"/>
  </r>
  <r>
    <n v="20231223"/>
    <s v="Christopher Hodges"/>
    <x v="18"/>
    <s v="Johannesburg"/>
    <x v="0"/>
    <x v="6"/>
    <x v="51"/>
    <x v="9"/>
    <s v="SMB"/>
    <x v="5"/>
    <n v="23.128"/>
    <n v="7"/>
    <n v="0.2"/>
    <n v="2.891"/>
    <x v="2823"/>
    <n v="3.3039999999999998"/>
    <x v="3"/>
    <x v="4"/>
    <x v="0"/>
    <n v="0.125"/>
  </r>
  <r>
    <n v="20231223"/>
    <s v="Christopher Hodges"/>
    <x v="18"/>
    <s v="Johannesburg"/>
    <x v="0"/>
    <x v="6"/>
    <x v="51"/>
    <x v="9"/>
    <s v="SMB"/>
    <x v="7"/>
    <n v="59.24"/>
    <n v="5"/>
    <n v="0.2"/>
    <n v="16.291"/>
    <x v="693"/>
    <n v="11.848000000000001"/>
    <x v="3"/>
    <x v="4"/>
    <x v="0"/>
    <n v="0.27500000000000002"/>
  </r>
  <r>
    <n v="20200808"/>
    <s v="Dominic Lawrence"/>
    <x v="2"/>
    <s v="Berlin"/>
    <x v="0"/>
    <x v="2"/>
    <x v="75"/>
    <x v="0"/>
    <s v="SMB"/>
    <x v="0"/>
    <n v="155.45599999999999"/>
    <n v="4"/>
    <n v="0.2"/>
    <n v="-7.7728000000000002"/>
    <x v="1743"/>
    <n v="38.863999999999997"/>
    <x v="2"/>
    <x v="6"/>
    <x v="2"/>
    <n v="-0.05"/>
  </r>
  <r>
    <n v="20200920"/>
    <s v="Ruth Vaughan"/>
    <x v="1"/>
    <s v="Seattle"/>
    <x v="1"/>
    <x v="1"/>
    <x v="72"/>
    <x v="4"/>
    <s v="Strategic"/>
    <x v="8"/>
    <n v="8.56"/>
    <n v="2"/>
    <n v="0"/>
    <n v="3.8519999999999999"/>
    <x v="657"/>
    <n v="4.28"/>
    <x v="2"/>
    <x v="8"/>
    <x v="2"/>
    <n v="0.44999999999999996"/>
  </r>
  <r>
    <n v="20231226"/>
    <s v="Theresa Paige"/>
    <x v="2"/>
    <s v="Hanover"/>
    <x v="0"/>
    <x v="2"/>
    <x v="97"/>
    <x v="2"/>
    <s v="SMB"/>
    <x v="4"/>
    <n v="21"/>
    <n v="3"/>
    <n v="0.2"/>
    <n v="5.7750000000000004"/>
    <x v="1717"/>
    <n v="7"/>
    <x v="3"/>
    <x v="4"/>
    <x v="0"/>
    <n v="0.27500000000000002"/>
  </r>
  <r>
    <n v="20231226"/>
    <s v="Theresa Paige"/>
    <x v="2"/>
    <s v="Hanover"/>
    <x v="0"/>
    <x v="2"/>
    <x v="97"/>
    <x v="2"/>
    <s v="SMB"/>
    <x v="12"/>
    <n v="120"/>
    <n v="2"/>
    <n v="0.5"/>
    <n v="-7.2"/>
    <x v="2872"/>
    <n v="60"/>
    <x v="3"/>
    <x v="4"/>
    <x v="0"/>
    <n v="-6.0000000000000005E-2"/>
  </r>
  <r>
    <n v="20231126"/>
    <s v="Samantha Murray"/>
    <x v="5"/>
    <s v="Tokyo"/>
    <x v="2"/>
    <x v="4"/>
    <x v="21"/>
    <x v="1"/>
    <s v="SMB"/>
    <x v="6"/>
    <n v="299.95999999999998"/>
    <n v="5"/>
    <n v="0.2"/>
    <n v="37.494999999999997"/>
    <x v="2879"/>
    <n v="59.991999999999997"/>
    <x v="3"/>
    <x v="0"/>
    <x v="0"/>
    <n v="0.125"/>
  </r>
  <r>
    <n v="20231126"/>
    <s v="Samantha Murray"/>
    <x v="5"/>
    <s v="Tokyo"/>
    <x v="2"/>
    <x v="4"/>
    <x v="21"/>
    <x v="1"/>
    <s v="SMB"/>
    <x v="7"/>
    <n v="67.84"/>
    <n v="5"/>
    <n v="0.8"/>
    <n v="-179.77600000000001"/>
    <x v="1836"/>
    <n v="13.568000000000001"/>
    <x v="3"/>
    <x v="0"/>
    <x v="0"/>
    <n v="-2.65"/>
  </r>
  <r>
    <n v="20231126"/>
    <s v="Samantha Murray"/>
    <x v="5"/>
    <s v="Tokyo"/>
    <x v="2"/>
    <x v="4"/>
    <x v="21"/>
    <x v="1"/>
    <s v="SMB"/>
    <x v="1"/>
    <n v="853.93"/>
    <n v="5"/>
    <n v="0.3"/>
    <n v="-24.398"/>
    <x v="891"/>
    <n v="170.786"/>
    <x v="3"/>
    <x v="0"/>
    <x v="0"/>
    <n v="-2.8571428571428574E-2"/>
  </r>
  <r>
    <n v="20231126"/>
    <s v="Samantha Murray"/>
    <x v="5"/>
    <s v="Tokyo"/>
    <x v="2"/>
    <x v="4"/>
    <x v="21"/>
    <x v="1"/>
    <s v="SMB"/>
    <x v="5"/>
    <n v="18.687999999999999"/>
    <n v="4"/>
    <n v="0.2"/>
    <n v="3.7376"/>
    <x v="2143"/>
    <n v="4.6719999999999997"/>
    <x v="3"/>
    <x v="0"/>
    <x v="0"/>
    <n v="0.2"/>
  </r>
  <r>
    <n v="20221106"/>
    <s v="Lily Hart"/>
    <x v="17"/>
    <s v="Seville"/>
    <x v="0"/>
    <x v="2"/>
    <x v="8"/>
    <x v="5"/>
    <s v="SMB"/>
    <x v="4"/>
    <n v="273.95999999999998"/>
    <n v="2"/>
    <n v="0"/>
    <n v="71.229600000000005"/>
    <x v="2359"/>
    <n v="136.97999999999999"/>
    <x v="0"/>
    <x v="0"/>
    <x v="0"/>
    <n v="0.26000000000000006"/>
  </r>
  <r>
    <n v="20221106"/>
    <s v="Lily Hart"/>
    <x v="17"/>
    <s v="Seville"/>
    <x v="0"/>
    <x v="2"/>
    <x v="8"/>
    <x v="5"/>
    <s v="SMB"/>
    <x v="9"/>
    <n v="89.97"/>
    <n v="3"/>
    <n v="0"/>
    <n v="18.893699999999999"/>
    <x v="660"/>
    <n v="29.99"/>
    <x v="0"/>
    <x v="0"/>
    <x v="0"/>
    <n v="0.21"/>
  </r>
  <r>
    <n v="20221106"/>
    <s v="Lily Hart"/>
    <x v="17"/>
    <s v="Seville"/>
    <x v="0"/>
    <x v="2"/>
    <x v="8"/>
    <x v="5"/>
    <s v="SMB"/>
    <x v="4"/>
    <n v="756.8"/>
    <n v="5"/>
    <n v="0"/>
    <n v="75.680000000000007"/>
    <x v="2683"/>
    <n v="151.35999999999999"/>
    <x v="0"/>
    <x v="0"/>
    <x v="0"/>
    <n v="0.10000000000000002"/>
  </r>
  <r>
    <n v="20231107"/>
    <s v="Alexander Langdon"/>
    <x v="5"/>
    <s v="Tokyo"/>
    <x v="2"/>
    <x v="4"/>
    <x v="62"/>
    <x v="4"/>
    <s v="SMB"/>
    <x v="2"/>
    <n v="1.248"/>
    <n v="2"/>
    <n v="0.8"/>
    <n v="-1.9343999999999999"/>
    <x v="1395"/>
    <n v="0.624"/>
    <x v="3"/>
    <x v="0"/>
    <x v="0"/>
    <n v="-1.5499999999999998"/>
  </r>
  <r>
    <n v="20221104"/>
    <s v="Oliver King"/>
    <x v="9"/>
    <s v="Paris"/>
    <x v="0"/>
    <x v="2"/>
    <x v="79"/>
    <x v="6"/>
    <s v="Enterprise"/>
    <x v="9"/>
    <n v="72"/>
    <n v="1"/>
    <n v="0.2"/>
    <n v="14.4"/>
    <x v="297"/>
    <n v="72"/>
    <x v="0"/>
    <x v="0"/>
    <x v="0"/>
    <n v="0.2"/>
  </r>
  <r>
    <n v="20221104"/>
    <s v="Oliver King"/>
    <x v="9"/>
    <s v="Paris"/>
    <x v="0"/>
    <x v="2"/>
    <x v="79"/>
    <x v="6"/>
    <s v="Enterprise"/>
    <x v="1"/>
    <n v="470.15499999999997"/>
    <n v="7"/>
    <n v="0.3"/>
    <n v="-13.433"/>
    <x v="2880"/>
    <n v="67.164999999999992"/>
    <x v="0"/>
    <x v="0"/>
    <x v="0"/>
    <n v="-2.8571428571428574E-2"/>
  </r>
  <r>
    <n v="20201230"/>
    <s v="Victor Avery"/>
    <x v="18"/>
    <s v="Cape Town"/>
    <x v="0"/>
    <x v="6"/>
    <x v="28"/>
    <x v="3"/>
    <s v="SMB"/>
    <x v="3"/>
    <n v="39.128"/>
    <n v="1"/>
    <n v="0.2"/>
    <n v="-8.8038000000000007"/>
    <x v="1280"/>
    <n v="39.128"/>
    <x v="2"/>
    <x v="4"/>
    <x v="0"/>
    <n v="-0.22500000000000001"/>
  </r>
  <r>
    <n v="20231203"/>
    <s v="Sophie Lewis"/>
    <x v="24"/>
    <s v="Mexico City"/>
    <x v="1"/>
    <x v="7"/>
    <x v="19"/>
    <x v="2"/>
    <s v="Strategic"/>
    <x v="5"/>
    <n v="19.728000000000002"/>
    <n v="9"/>
    <n v="0.2"/>
    <n v="1.7262"/>
    <x v="459"/>
    <n v="2.1920000000000002"/>
    <x v="3"/>
    <x v="4"/>
    <x v="0"/>
    <n v="8.7499999999999994E-2"/>
  </r>
  <r>
    <n v="20231203"/>
    <s v="Sophie Lewis"/>
    <x v="24"/>
    <s v="Mexico City"/>
    <x v="1"/>
    <x v="7"/>
    <x v="19"/>
    <x v="2"/>
    <s v="Strategic"/>
    <x v="6"/>
    <n v="151.18799999999999"/>
    <n v="2"/>
    <n v="0.4"/>
    <n v="-25.198"/>
    <x v="2881"/>
    <n v="75.593999999999994"/>
    <x v="3"/>
    <x v="4"/>
    <x v="0"/>
    <n v="-0.16666666666666669"/>
  </r>
  <r>
    <n v="20230325"/>
    <s v="Donna Hemmings"/>
    <x v="15"/>
    <s v="London"/>
    <x v="0"/>
    <x v="0"/>
    <x v="4"/>
    <x v="0"/>
    <s v="SMB"/>
    <x v="1"/>
    <n v="271.76400000000001"/>
    <n v="2"/>
    <n v="0.1"/>
    <n v="60.392000000000003"/>
    <x v="1856"/>
    <n v="135.88200000000001"/>
    <x v="3"/>
    <x v="10"/>
    <x v="3"/>
    <n v="0.22222222222222224"/>
  </r>
  <r>
    <n v="20201119"/>
    <s v="William Alsop"/>
    <x v="9"/>
    <s v="Paris"/>
    <x v="0"/>
    <x v="2"/>
    <x v="25"/>
    <x v="6"/>
    <s v="SMB"/>
    <x v="9"/>
    <n v="47.496000000000002"/>
    <n v="1"/>
    <n v="0.2"/>
    <n v="-1.1874"/>
    <x v="1181"/>
    <n v="47.496000000000002"/>
    <x v="2"/>
    <x v="0"/>
    <x v="0"/>
    <n v="-2.4999999999999998E-2"/>
  </r>
  <r>
    <n v="20230426"/>
    <s v="Irene Wright"/>
    <x v="1"/>
    <s v="New York City"/>
    <x v="1"/>
    <x v="1"/>
    <x v="0"/>
    <x v="0"/>
    <s v="SMB"/>
    <x v="0"/>
    <n v="344.98099999999999"/>
    <n v="7"/>
    <n v="0.15"/>
    <n v="28.4102"/>
    <x v="271"/>
    <n v="49.283000000000001"/>
    <x v="3"/>
    <x v="3"/>
    <x v="1"/>
    <n v="8.2352941176470587E-2"/>
  </r>
  <r>
    <n v="20231124"/>
    <s v="Anna Reid"/>
    <x v="5"/>
    <s v="Aichi"/>
    <x v="2"/>
    <x v="4"/>
    <x v="74"/>
    <x v="0"/>
    <s v="Strategic"/>
    <x v="8"/>
    <n v="36.287999999999997"/>
    <n v="7"/>
    <n v="0.2"/>
    <n v="12.700799999999999"/>
    <x v="1261"/>
    <n v="5.1839999999999993"/>
    <x v="3"/>
    <x v="0"/>
    <x v="0"/>
    <n v="0.35000000000000003"/>
  </r>
  <r>
    <n v="20231124"/>
    <s v="Anna Reid"/>
    <x v="5"/>
    <s v="Aichi"/>
    <x v="2"/>
    <x v="4"/>
    <x v="74"/>
    <x v="0"/>
    <s v="Strategic"/>
    <x v="8"/>
    <n v="78.304000000000002"/>
    <n v="2"/>
    <n v="0.2"/>
    <n v="29.364000000000001"/>
    <x v="125"/>
    <n v="39.152000000000001"/>
    <x v="3"/>
    <x v="0"/>
    <x v="0"/>
    <n v="0.375"/>
  </r>
  <r>
    <n v="20231124"/>
    <s v="Anna Reid"/>
    <x v="5"/>
    <s v="Aichi"/>
    <x v="2"/>
    <x v="4"/>
    <x v="74"/>
    <x v="0"/>
    <s v="Strategic"/>
    <x v="2"/>
    <n v="127.785"/>
    <n v="1"/>
    <n v="0.3"/>
    <n v="-31.0335"/>
    <x v="1034"/>
    <n v="127.785"/>
    <x v="3"/>
    <x v="0"/>
    <x v="0"/>
    <n v="-0.24285714285714285"/>
  </r>
  <r>
    <n v="20231124"/>
    <s v="Anna Reid"/>
    <x v="5"/>
    <s v="Aichi"/>
    <x v="2"/>
    <x v="4"/>
    <x v="74"/>
    <x v="0"/>
    <s v="Strategic"/>
    <x v="2"/>
    <n v="6.1040000000000001"/>
    <n v="2"/>
    <n v="0.8"/>
    <n v="-9.1560000000000006"/>
    <x v="1360"/>
    <n v="3.052"/>
    <x v="3"/>
    <x v="0"/>
    <x v="0"/>
    <n v="-1.5"/>
  </r>
  <r>
    <n v="20201103"/>
    <s v="Liam Robertson"/>
    <x v="30"/>
    <s v="Buenos Aires"/>
    <x v="1"/>
    <x v="7"/>
    <x v="91"/>
    <x v="9"/>
    <s v="Strategic"/>
    <x v="2"/>
    <n v="5.76"/>
    <n v="2"/>
    <n v="0"/>
    <n v="2.8224"/>
    <x v="637"/>
    <n v="2.88"/>
    <x v="2"/>
    <x v="0"/>
    <x v="0"/>
    <n v="0.49000000000000005"/>
  </r>
  <r>
    <n v="20211019"/>
    <s v="Deirdre Ogden"/>
    <x v="5"/>
    <s v="Aichi"/>
    <x v="2"/>
    <x v="4"/>
    <x v="70"/>
    <x v="1"/>
    <s v="SMB"/>
    <x v="2"/>
    <n v="1.72"/>
    <n v="1"/>
    <n v="0.8"/>
    <n v="-2.8380000000000001"/>
    <x v="492"/>
    <n v="1.72"/>
    <x v="1"/>
    <x v="2"/>
    <x v="0"/>
    <n v="-1.6500000000000001"/>
  </r>
  <r>
    <n v="20200207"/>
    <s v="Molly Rees"/>
    <x v="10"/>
    <s v="Gold Coast"/>
    <x v="2"/>
    <x v="8"/>
    <x v="70"/>
    <x v="1"/>
    <s v="SMB"/>
    <x v="2"/>
    <n v="8.952"/>
    <n v="2"/>
    <n v="0.8"/>
    <n v="-14.770799999999999"/>
    <x v="1624"/>
    <n v="4.476"/>
    <x v="2"/>
    <x v="11"/>
    <x v="3"/>
    <n v="-1.65"/>
  </r>
  <r>
    <n v="20220307"/>
    <s v="Amy Scott"/>
    <x v="10"/>
    <s v="Sydney"/>
    <x v="2"/>
    <x v="8"/>
    <x v="41"/>
    <x v="5"/>
    <s v="SMB"/>
    <x v="7"/>
    <n v="2.3340000000000001"/>
    <n v="3"/>
    <n v="0.8"/>
    <n v="-6.3018000000000001"/>
    <x v="1126"/>
    <n v="0.77800000000000002"/>
    <x v="0"/>
    <x v="10"/>
    <x v="3"/>
    <n v="-2.6999999999999997"/>
  </r>
  <r>
    <n v="20220307"/>
    <s v="Amy Scott"/>
    <x v="10"/>
    <s v="Sydney"/>
    <x v="2"/>
    <x v="8"/>
    <x v="41"/>
    <x v="5"/>
    <s v="SMB"/>
    <x v="2"/>
    <n v="1.728"/>
    <n v="4"/>
    <n v="0.8"/>
    <n v="-2.7648000000000001"/>
    <x v="907"/>
    <n v="0.432"/>
    <x v="0"/>
    <x v="10"/>
    <x v="3"/>
    <n v="-1.6"/>
  </r>
  <r>
    <n v="20220307"/>
    <s v="Amy Scott"/>
    <x v="10"/>
    <s v="Sydney"/>
    <x v="2"/>
    <x v="8"/>
    <x v="41"/>
    <x v="5"/>
    <s v="SMB"/>
    <x v="4"/>
    <n v="159.04"/>
    <n v="5"/>
    <n v="0.6"/>
    <n v="-194.82400000000001"/>
    <x v="123"/>
    <n v="31.808"/>
    <x v="0"/>
    <x v="10"/>
    <x v="3"/>
    <n v="-1.2250000000000001"/>
  </r>
  <r>
    <n v="20220307"/>
    <s v="Amy Scott"/>
    <x v="10"/>
    <s v="Sydney"/>
    <x v="2"/>
    <x v="8"/>
    <x v="41"/>
    <x v="5"/>
    <s v="SMB"/>
    <x v="2"/>
    <n v="145.97999999999999"/>
    <n v="2"/>
    <n v="0.5"/>
    <n v="-99.266400000000004"/>
    <x v="1529"/>
    <n v="72.989999999999995"/>
    <x v="0"/>
    <x v="10"/>
    <x v="3"/>
    <n v="-0.68"/>
  </r>
  <r>
    <n v="20211203"/>
    <s v="Alan Graham"/>
    <x v="3"/>
    <s v="Gothenburg"/>
    <x v="0"/>
    <x v="3"/>
    <x v="81"/>
    <x v="3"/>
    <s v="SMB"/>
    <x v="4"/>
    <n v="77.951999999999998"/>
    <n v="3"/>
    <n v="0.2"/>
    <n v="12.667199999999999"/>
    <x v="2575"/>
    <n v="25.983999999999998"/>
    <x v="1"/>
    <x v="4"/>
    <x v="0"/>
    <n v="0.16250000000000001"/>
  </r>
  <r>
    <n v="20211203"/>
    <s v="Alan Graham"/>
    <x v="3"/>
    <s v="Gothenburg"/>
    <x v="0"/>
    <x v="3"/>
    <x v="81"/>
    <x v="3"/>
    <s v="SMB"/>
    <x v="2"/>
    <n v="95.97"/>
    <n v="5"/>
    <n v="0.7"/>
    <n v="-73.576999999999998"/>
    <x v="1385"/>
    <n v="19.193999999999999"/>
    <x v="1"/>
    <x v="4"/>
    <x v="0"/>
    <n v="-0.76666666666666661"/>
  </r>
  <r>
    <n v="20211203"/>
    <s v="Alan Graham"/>
    <x v="3"/>
    <s v="Gothenburg"/>
    <x v="0"/>
    <x v="3"/>
    <x v="81"/>
    <x v="3"/>
    <s v="SMB"/>
    <x v="6"/>
    <n v="105.584"/>
    <n v="2"/>
    <n v="0.2"/>
    <n v="9.2385999999999999"/>
    <x v="519"/>
    <n v="52.792000000000002"/>
    <x v="1"/>
    <x v="4"/>
    <x v="0"/>
    <n v="8.7499999999999994E-2"/>
  </r>
  <r>
    <n v="20211203"/>
    <s v="Alan Graham"/>
    <x v="3"/>
    <s v="Gothenburg"/>
    <x v="0"/>
    <x v="3"/>
    <x v="81"/>
    <x v="3"/>
    <s v="SMB"/>
    <x v="5"/>
    <n v="9.3439999999999994"/>
    <n v="2"/>
    <n v="0.2"/>
    <n v="1.1679999999999999"/>
    <x v="525"/>
    <n v="4.6719999999999997"/>
    <x v="1"/>
    <x v="4"/>
    <x v="0"/>
    <n v="0.125"/>
  </r>
  <r>
    <n v="20211224"/>
    <s v="Paul Martin"/>
    <x v="25"/>
    <s v="Krakow"/>
    <x v="0"/>
    <x v="2"/>
    <x v="3"/>
    <x v="1"/>
    <s v="Strategic"/>
    <x v="4"/>
    <n v="9.68"/>
    <n v="2"/>
    <n v="0"/>
    <n v="3.7751999999999999"/>
    <x v="1932"/>
    <n v="4.84"/>
    <x v="1"/>
    <x v="4"/>
    <x v="0"/>
    <n v="0.39"/>
  </r>
  <r>
    <n v="20211224"/>
    <s v="Paul Martin"/>
    <x v="25"/>
    <s v="Krakow"/>
    <x v="0"/>
    <x v="2"/>
    <x v="3"/>
    <x v="1"/>
    <s v="Strategic"/>
    <x v="13"/>
    <n v="4899.93"/>
    <n v="7"/>
    <n v="0"/>
    <n v="2302.9670999999998"/>
    <x v="2882"/>
    <n v="699.99"/>
    <x v="1"/>
    <x v="4"/>
    <x v="0"/>
    <n v="0.46999999999999992"/>
  </r>
  <r>
    <n v="20231002"/>
    <s v="Diane Metcalfe"/>
    <x v="1"/>
    <s v="Los Angeles"/>
    <x v="1"/>
    <x v="1"/>
    <x v="33"/>
    <x v="1"/>
    <s v="Enterprise"/>
    <x v="9"/>
    <n v="104.75"/>
    <n v="5"/>
    <n v="0"/>
    <n v="21.997499999999999"/>
    <x v="348"/>
    <n v="20.95"/>
    <x v="3"/>
    <x v="2"/>
    <x v="0"/>
    <n v="0.21"/>
  </r>
  <r>
    <n v="20231017"/>
    <s v="Katherine Rutherford"/>
    <x v="18"/>
    <s v="Johannesburg"/>
    <x v="0"/>
    <x v="6"/>
    <x v="76"/>
    <x v="2"/>
    <s v="Strategic"/>
    <x v="9"/>
    <n v="18.527999999999999"/>
    <n v="2"/>
    <n v="0.2"/>
    <n v="4.4004000000000003"/>
    <x v="100"/>
    <n v="9.2639999999999993"/>
    <x v="3"/>
    <x v="2"/>
    <x v="0"/>
    <n v="0.23750000000000004"/>
  </r>
  <r>
    <n v="20231017"/>
    <s v="Katherine Rutherford"/>
    <x v="18"/>
    <s v="Johannesburg"/>
    <x v="0"/>
    <x v="6"/>
    <x v="76"/>
    <x v="2"/>
    <s v="Strategic"/>
    <x v="2"/>
    <n v="1875.258"/>
    <n v="7"/>
    <n v="0.4"/>
    <n v="-968.88329999999996"/>
    <x v="1469"/>
    <n v="267.89400000000001"/>
    <x v="3"/>
    <x v="2"/>
    <x v="0"/>
    <n v="-0.51666666666666661"/>
  </r>
  <r>
    <n v="20200815"/>
    <s v="Jacob Vaughan"/>
    <x v="2"/>
    <s v="Frankfurt"/>
    <x v="0"/>
    <x v="2"/>
    <x v="3"/>
    <x v="1"/>
    <s v="SMB"/>
    <x v="8"/>
    <n v="91.36"/>
    <n v="5"/>
    <n v="0.2"/>
    <n v="29.692"/>
    <x v="404"/>
    <n v="18.271999999999998"/>
    <x v="2"/>
    <x v="6"/>
    <x v="2"/>
    <n v="0.32500000000000001"/>
  </r>
  <r>
    <n v="20200815"/>
    <s v="Jacob Vaughan"/>
    <x v="2"/>
    <s v="Frankfurt"/>
    <x v="0"/>
    <x v="2"/>
    <x v="3"/>
    <x v="1"/>
    <s v="SMB"/>
    <x v="7"/>
    <n v="152.24"/>
    <n v="5"/>
    <n v="0.2"/>
    <n v="17.126999999999999"/>
    <x v="1290"/>
    <n v="30.448"/>
    <x v="2"/>
    <x v="6"/>
    <x v="2"/>
    <n v="0.11249999999999999"/>
  </r>
  <r>
    <n v="20231112"/>
    <s v="Charles Churchill"/>
    <x v="5"/>
    <s v="Aichi"/>
    <x v="2"/>
    <x v="4"/>
    <x v="71"/>
    <x v="5"/>
    <s v="SMB"/>
    <x v="6"/>
    <n v="35.183999999999997"/>
    <n v="2"/>
    <n v="0.2"/>
    <n v="12.314399999999999"/>
    <x v="750"/>
    <n v="17.591999999999999"/>
    <x v="3"/>
    <x v="0"/>
    <x v="0"/>
    <n v="0.35"/>
  </r>
  <r>
    <n v="20230321"/>
    <s v="Michael Nolan"/>
    <x v="5"/>
    <s v="Tokyo"/>
    <x v="2"/>
    <x v="4"/>
    <x v="73"/>
    <x v="2"/>
    <s v="SMB"/>
    <x v="8"/>
    <n v="56.704000000000001"/>
    <n v="2"/>
    <n v="0.2"/>
    <n v="19.137599999999999"/>
    <x v="264"/>
    <n v="28.352"/>
    <x v="3"/>
    <x v="10"/>
    <x v="3"/>
    <n v="0.33749999999999997"/>
  </r>
  <r>
    <n v="20230321"/>
    <s v="Michael Nolan"/>
    <x v="5"/>
    <s v="Tokyo"/>
    <x v="2"/>
    <x v="4"/>
    <x v="73"/>
    <x v="2"/>
    <s v="SMB"/>
    <x v="8"/>
    <n v="274.06400000000002"/>
    <n v="7"/>
    <n v="0.2"/>
    <n v="102.774"/>
    <x v="2883"/>
    <n v="39.152000000000001"/>
    <x v="3"/>
    <x v="10"/>
    <x v="3"/>
    <n v="0.375"/>
  </r>
  <r>
    <n v="20230514"/>
    <s v="Boris Springer"/>
    <x v="9"/>
    <s v="Paris"/>
    <x v="0"/>
    <x v="2"/>
    <x v="64"/>
    <x v="9"/>
    <s v="Enterprise"/>
    <x v="1"/>
    <n v="458.43"/>
    <n v="5"/>
    <n v="0.3"/>
    <n v="-124.431"/>
    <x v="559"/>
    <n v="91.686000000000007"/>
    <x v="3"/>
    <x v="5"/>
    <x v="1"/>
    <n v="-0.27142857142857141"/>
  </r>
  <r>
    <n v="20200622"/>
    <s v="Gordon Sanderson"/>
    <x v="16"/>
    <s v="Santiago"/>
    <x v="1"/>
    <x v="7"/>
    <x v="2"/>
    <x v="0"/>
    <s v="SMB"/>
    <x v="2"/>
    <n v="8.2260000000000009"/>
    <n v="3"/>
    <n v="0.7"/>
    <n v="-6.0324"/>
    <x v="1495"/>
    <n v="2.7420000000000004"/>
    <x v="2"/>
    <x v="1"/>
    <x v="1"/>
    <n v="-0.73333333333333328"/>
  </r>
  <r>
    <n v="20201202"/>
    <s v="Max Hardacre"/>
    <x v="32"/>
    <s v="Vantaa"/>
    <x v="0"/>
    <x v="3"/>
    <x v="74"/>
    <x v="0"/>
    <s v="Strategic"/>
    <x v="9"/>
    <n v="5.95"/>
    <n v="1"/>
    <n v="0"/>
    <n v="0.83299999999999996"/>
    <x v="2064"/>
    <n v="5.95"/>
    <x v="2"/>
    <x v="4"/>
    <x v="0"/>
    <n v="0.13999999999999999"/>
  </r>
  <r>
    <n v="20201202"/>
    <s v="Max Hardacre"/>
    <x v="32"/>
    <s v="Vantaa"/>
    <x v="0"/>
    <x v="3"/>
    <x v="74"/>
    <x v="0"/>
    <s v="Strategic"/>
    <x v="8"/>
    <n v="15.24"/>
    <n v="3"/>
    <n v="0"/>
    <n v="7.1627999999999998"/>
    <x v="754"/>
    <n v="5.08"/>
    <x v="2"/>
    <x v="4"/>
    <x v="0"/>
    <n v="0.47"/>
  </r>
  <r>
    <n v="20210405"/>
    <s v="Justin Pullman"/>
    <x v="4"/>
    <s v="Montreal"/>
    <x v="1"/>
    <x v="1"/>
    <x v="54"/>
    <x v="2"/>
    <s v="SMB"/>
    <x v="9"/>
    <n v="239.94"/>
    <n v="6"/>
    <n v="0"/>
    <n v="26.3934"/>
    <x v="94"/>
    <n v="39.99"/>
    <x v="1"/>
    <x v="3"/>
    <x v="1"/>
    <n v="0.11"/>
  </r>
  <r>
    <n v="20210405"/>
    <s v="Justin Pullman"/>
    <x v="4"/>
    <s v="Montreal"/>
    <x v="1"/>
    <x v="1"/>
    <x v="54"/>
    <x v="2"/>
    <s v="SMB"/>
    <x v="5"/>
    <n v="23.84"/>
    <n v="8"/>
    <n v="0"/>
    <n v="6.4367999999999999"/>
    <x v="2226"/>
    <n v="2.98"/>
    <x v="1"/>
    <x v="3"/>
    <x v="1"/>
    <n v="0.27"/>
  </r>
  <r>
    <n v="20231119"/>
    <s v="Jessica Langdon"/>
    <x v="6"/>
    <s v="Milan"/>
    <x v="0"/>
    <x v="5"/>
    <x v="65"/>
    <x v="1"/>
    <s v="Strategic"/>
    <x v="3"/>
    <n v="92.52"/>
    <n v="6"/>
    <n v="0"/>
    <n v="24.980399999999999"/>
    <x v="430"/>
    <n v="15.42"/>
    <x v="3"/>
    <x v="0"/>
    <x v="0"/>
    <n v="0.27"/>
  </r>
  <r>
    <n v="20231119"/>
    <s v="Jessica Langdon"/>
    <x v="6"/>
    <s v="Milan"/>
    <x v="0"/>
    <x v="5"/>
    <x v="65"/>
    <x v="1"/>
    <s v="Strategic"/>
    <x v="3"/>
    <n v="37.76"/>
    <n v="1"/>
    <n v="0"/>
    <n v="10.572800000000001"/>
    <x v="1240"/>
    <n v="37.76"/>
    <x v="3"/>
    <x v="0"/>
    <x v="0"/>
    <n v="0.28000000000000003"/>
  </r>
  <r>
    <n v="20231119"/>
    <s v="Jessica Langdon"/>
    <x v="6"/>
    <s v="Milan"/>
    <x v="0"/>
    <x v="5"/>
    <x v="65"/>
    <x v="1"/>
    <s v="Strategic"/>
    <x v="1"/>
    <n v="7.38"/>
    <n v="2"/>
    <n v="0"/>
    <n v="3.4685999999999999"/>
    <x v="988"/>
    <n v="3.69"/>
    <x v="3"/>
    <x v="0"/>
    <x v="0"/>
    <n v="0.47"/>
  </r>
  <r>
    <n v="20231119"/>
    <s v="Jessica Langdon"/>
    <x v="6"/>
    <s v="Milan"/>
    <x v="0"/>
    <x v="5"/>
    <x v="65"/>
    <x v="1"/>
    <s v="Strategic"/>
    <x v="4"/>
    <n v="5.82"/>
    <n v="2"/>
    <n v="0"/>
    <n v="2.7353999999999998"/>
    <x v="406"/>
    <n v="2.91"/>
    <x v="3"/>
    <x v="0"/>
    <x v="0"/>
    <n v="0.47"/>
  </r>
  <r>
    <n v="20230713"/>
    <s v="Deirdre Ogden"/>
    <x v="24"/>
    <s v="Mexico City"/>
    <x v="1"/>
    <x v="7"/>
    <x v="70"/>
    <x v="1"/>
    <s v="SMB"/>
    <x v="8"/>
    <n v="3.8159999999999998"/>
    <n v="1"/>
    <n v="0.2"/>
    <n v="1.1924999999999999"/>
    <x v="2116"/>
    <n v="3.8159999999999998"/>
    <x v="3"/>
    <x v="7"/>
    <x v="2"/>
    <n v="0.3125"/>
  </r>
  <r>
    <n v="20230520"/>
    <s v="Trevor Rutherford"/>
    <x v="19"/>
    <s v="Porto"/>
    <x v="0"/>
    <x v="2"/>
    <x v="58"/>
    <x v="4"/>
    <s v="Strategic"/>
    <x v="2"/>
    <n v="26.16"/>
    <n v="4"/>
    <n v="0"/>
    <n v="12.8184"/>
    <x v="1801"/>
    <n v="6.54"/>
    <x v="3"/>
    <x v="5"/>
    <x v="1"/>
    <n v="0.49"/>
  </r>
  <r>
    <n v="20211220"/>
    <s v="David Graham"/>
    <x v="5"/>
    <s v="Tokyo"/>
    <x v="2"/>
    <x v="4"/>
    <x v="34"/>
    <x v="8"/>
    <s v="Enterprise"/>
    <x v="9"/>
    <n v="100.8"/>
    <n v="2"/>
    <n v="0.2"/>
    <n v="21.42"/>
    <x v="752"/>
    <n v="50.4"/>
    <x v="1"/>
    <x v="4"/>
    <x v="0"/>
    <n v="0.21250000000000002"/>
  </r>
  <r>
    <n v="20220221"/>
    <s v="Lily Paterson"/>
    <x v="15"/>
    <s v="London"/>
    <x v="0"/>
    <x v="0"/>
    <x v="10"/>
    <x v="5"/>
    <s v="Strategic"/>
    <x v="4"/>
    <n v="135.80000000000001"/>
    <n v="7"/>
    <n v="0"/>
    <n v="66.542000000000002"/>
    <x v="2884"/>
    <n v="19.400000000000002"/>
    <x v="0"/>
    <x v="11"/>
    <x v="3"/>
    <n v="0.49"/>
  </r>
  <r>
    <n v="20230319"/>
    <s v="Trevor Metcalfe"/>
    <x v="1"/>
    <s v="New York City"/>
    <x v="1"/>
    <x v="1"/>
    <x v="30"/>
    <x v="8"/>
    <s v="Strategic"/>
    <x v="5"/>
    <n v="13.9"/>
    <n v="5"/>
    <n v="0"/>
    <n v="3.7530000000000001"/>
    <x v="2053"/>
    <n v="2.7800000000000002"/>
    <x v="3"/>
    <x v="10"/>
    <x v="3"/>
    <n v="0.27"/>
  </r>
  <r>
    <n v="20230319"/>
    <s v="Trevor Metcalfe"/>
    <x v="1"/>
    <s v="New York City"/>
    <x v="1"/>
    <x v="1"/>
    <x v="30"/>
    <x v="8"/>
    <s v="Strategic"/>
    <x v="10"/>
    <n v="19.399999999999999"/>
    <n v="5"/>
    <n v="0"/>
    <n v="9.3119999999999994"/>
    <x v="807"/>
    <n v="3.88"/>
    <x v="3"/>
    <x v="10"/>
    <x v="3"/>
    <n v="0.48"/>
  </r>
  <r>
    <n v="20221218"/>
    <s v="Chloe May"/>
    <x v="27"/>
    <s v="Wellington"/>
    <x v="2"/>
    <x v="8"/>
    <x v="0"/>
    <x v="0"/>
    <s v="Strategic"/>
    <x v="2"/>
    <n v="13.488"/>
    <n v="2"/>
    <n v="0.2"/>
    <n v="4.3836000000000004"/>
    <x v="701"/>
    <n v="6.7439999999999998"/>
    <x v="0"/>
    <x v="4"/>
    <x v="0"/>
    <n v="0.32500000000000007"/>
  </r>
  <r>
    <n v="20221218"/>
    <s v="Chloe May"/>
    <x v="27"/>
    <s v="Wellington"/>
    <x v="2"/>
    <x v="8"/>
    <x v="0"/>
    <x v="0"/>
    <s v="Strategic"/>
    <x v="2"/>
    <n v="11.416"/>
    <n v="1"/>
    <n v="0.2"/>
    <n v="3.8529"/>
    <x v="2092"/>
    <n v="11.416"/>
    <x v="0"/>
    <x v="4"/>
    <x v="0"/>
    <n v="0.33749999999999997"/>
  </r>
  <r>
    <n v="20220327"/>
    <s v="Donna Hemmings"/>
    <x v="44"/>
    <s v="Taipei"/>
    <x v="2"/>
    <x v="9"/>
    <x v="4"/>
    <x v="0"/>
    <s v="SMB"/>
    <x v="8"/>
    <n v="17.64"/>
    <n v="3"/>
    <n v="0"/>
    <n v="8.6435999999999993"/>
    <x v="2710"/>
    <n v="5.88"/>
    <x v="0"/>
    <x v="10"/>
    <x v="3"/>
    <n v="0.48999999999999994"/>
  </r>
  <r>
    <n v="20220327"/>
    <s v="Donna Hemmings"/>
    <x v="44"/>
    <s v="Taipei"/>
    <x v="2"/>
    <x v="9"/>
    <x v="4"/>
    <x v="0"/>
    <s v="SMB"/>
    <x v="2"/>
    <n v="17.04"/>
    <n v="3"/>
    <n v="0.2"/>
    <n v="5.5380000000000003"/>
    <x v="20"/>
    <n v="5.68"/>
    <x v="0"/>
    <x v="10"/>
    <x v="3"/>
    <n v="0.32500000000000001"/>
  </r>
  <r>
    <n v="20201216"/>
    <s v="Pippa Smith"/>
    <x v="17"/>
    <s v="Seville"/>
    <x v="0"/>
    <x v="2"/>
    <x v="53"/>
    <x v="3"/>
    <s v="SMB"/>
    <x v="9"/>
    <n v="99.98"/>
    <n v="2"/>
    <n v="0"/>
    <n v="7.9984000000000002"/>
    <x v="1027"/>
    <n v="49.99"/>
    <x v="2"/>
    <x v="4"/>
    <x v="0"/>
    <n v="0.08"/>
  </r>
  <r>
    <n v="20201216"/>
    <s v="Pippa Smith"/>
    <x v="17"/>
    <s v="Seville"/>
    <x v="0"/>
    <x v="2"/>
    <x v="53"/>
    <x v="3"/>
    <s v="SMB"/>
    <x v="4"/>
    <n v="29.46"/>
    <n v="6"/>
    <n v="0"/>
    <n v="9.7218"/>
    <x v="912"/>
    <n v="4.91"/>
    <x v="2"/>
    <x v="4"/>
    <x v="0"/>
    <n v="0.33"/>
  </r>
  <r>
    <n v="20211115"/>
    <s v="Katherine Rutherford"/>
    <x v="24"/>
    <s v="Cancun"/>
    <x v="1"/>
    <x v="7"/>
    <x v="76"/>
    <x v="2"/>
    <s v="Strategic"/>
    <x v="2"/>
    <n v="166.92"/>
    <n v="13"/>
    <n v="0.7"/>
    <n v="-116.84399999999999"/>
    <x v="2817"/>
    <n v="12.84"/>
    <x v="1"/>
    <x v="0"/>
    <x v="0"/>
    <n v="-0.70000000000000007"/>
  </r>
  <r>
    <n v="20220823"/>
    <s v="Emma Langdon"/>
    <x v="22"/>
    <s v="Nizhny Novogorod"/>
    <x v="0"/>
    <x v="11"/>
    <x v="19"/>
    <x v="2"/>
    <s v="Enterprise"/>
    <x v="4"/>
    <n v="98.328000000000003"/>
    <n v="3"/>
    <n v="0.2"/>
    <n v="9.8328000000000007"/>
    <x v="2712"/>
    <n v="32.776000000000003"/>
    <x v="0"/>
    <x v="6"/>
    <x v="2"/>
    <n v="0.1"/>
  </r>
  <r>
    <n v="20210629"/>
    <s v="Kimberly Langdon"/>
    <x v="15"/>
    <s v="London"/>
    <x v="0"/>
    <x v="0"/>
    <x v="8"/>
    <x v="5"/>
    <s v="SMB"/>
    <x v="1"/>
    <n v="117.88200000000001"/>
    <n v="1"/>
    <n v="0.1"/>
    <n v="1.3098000000000001"/>
    <x v="2216"/>
    <n v="117.88200000000001"/>
    <x v="1"/>
    <x v="1"/>
    <x v="1"/>
    <n v="1.1111111111111112E-2"/>
  </r>
  <r>
    <n v="20220627"/>
    <s v="Katherine Rutherford"/>
    <x v="15"/>
    <s v="London"/>
    <x v="0"/>
    <x v="0"/>
    <x v="76"/>
    <x v="2"/>
    <s v="Strategic"/>
    <x v="9"/>
    <n v="20.97"/>
    <n v="3"/>
    <n v="0"/>
    <n v="9.0170999999999992"/>
    <x v="2217"/>
    <n v="6.9899999999999993"/>
    <x v="0"/>
    <x v="1"/>
    <x v="1"/>
    <n v="0.43"/>
  </r>
  <r>
    <n v="20220627"/>
    <s v="Katherine Rutherford"/>
    <x v="15"/>
    <s v="London"/>
    <x v="0"/>
    <x v="0"/>
    <x v="76"/>
    <x v="2"/>
    <s v="Strategic"/>
    <x v="9"/>
    <n v="139.96"/>
    <n v="4"/>
    <n v="0"/>
    <n v="9.7972000000000001"/>
    <x v="1156"/>
    <n v="34.99"/>
    <x v="0"/>
    <x v="1"/>
    <x v="1"/>
    <n v="6.9999999999999993E-2"/>
  </r>
  <r>
    <n v="20220627"/>
    <s v="Katherine Rutherford"/>
    <x v="15"/>
    <s v="London"/>
    <x v="0"/>
    <x v="0"/>
    <x v="76"/>
    <x v="2"/>
    <s v="Strategic"/>
    <x v="4"/>
    <n v="37.74"/>
    <n v="3"/>
    <n v="0"/>
    <n v="12.8316"/>
    <x v="1061"/>
    <n v="12.58"/>
    <x v="0"/>
    <x v="1"/>
    <x v="1"/>
    <n v="0.33999999999999997"/>
  </r>
  <r>
    <n v="20220918"/>
    <s v="Katherine Dowd"/>
    <x v="31"/>
    <s v="Seoul"/>
    <x v="2"/>
    <x v="9"/>
    <x v="21"/>
    <x v="1"/>
    <s v="SMB"/>
    <x v="4"/>
    <n v="14.82"/>
    <n v="3"/>
    <n v="0"/>
    <n v="6.2244000000000002"/>
    <x v="1188"/>
    <n v="4.9400000000000004"/>
    <x v="0"/>
    <x v="8"/>
    <x v="2"/>
    <n v="0.42"/>
  </r>
  <r>
    <n v="20220918"/>
    <s v="Katherine Dowd"/>
    <x v="31"/>
    <s v="Seoul"/>
    <x v="2"/>
    <x v="9"/>
    <x v="21"/>
    <x v="1"/>
    <s v="SMB"/>
    <x v="4"/>
    <n v="191.82"/>
    <n v="3"/>
    <n v="0"/>
    <n v="61.382399999999997"/>
    <x v="452"/>
    <n v="63.94"/>
    <x v="0"/>
    <x v="8"/>
    <x v="2"/>
    <n v="0.32"/>
  </r>
  <r>
    <n v="20200718"/>
    <s v="Christopher Hodges"/>
    <x v="15"/>
    <s v="Leicester"/>
    <x v="0"/>
    <x v="0"/>
    <x v="51"/>
    <x v="9"/>
    <s v="SMB"/>
    <x v="2"/>
    <n v="13.904"/>
    <n v="2"/>
    <n v="0.2"/>
    <n v="4.5187999999999997"/>
    <x v="547"/>
    <n v="6.952"/>
    <x v="2"/>
    <x v="7"/>
    <x v="2"/>
    <n v="0.32499999999999996"/>
  </r>
  <r>
    <n v="20230902"/>
    <s v="Joseph White"/>
    <x v="4"/>
    <s v="Toronto"/>
    <x v="1"/>
    <x v="1"/>
    <x v="26"/>
    <x v="3"/>
    <s v="Strategic"/>
    <x v="7"/>
    <n v="314.60000000000002"/>
    <n v="4"/>
    <n v="0"/>
    <n v="103.818"/>
    <x v="2885"/>
    <n v="78.650000000000006"/>
    <x v="3"/>
    <x v="8"/>
    <x v="2"/>
    <n v="0.32999999999999996"/>
  </r>
  <r>
    <n v="20230902"/>
    <s v="Joseph White"/>
    <x v="4"/>
    <s v="Toronto"/>
    <x v="1"/>
    <x v="1"/>
    <x v="26"/>
    <x v="3"/>
    <s v="Strategic"/>
    <x v="2"/>
    <n v="283.56"/>
    <n v="4"/>
    <n v="0"/>
    <n v="45.369599999999998"/>
    <x v="225"/>
    <n v="70.89"/>
    <x v="3"/>
    <x v="8"/>
    <x v="2"/>
    <n v="0.16"/>
  </r>
  <r>
    <n v="20230623"/>
    <s v="Gavin Walsh"/>
    <x v="12"/>
    <s v="São Paulo"/>
    <x v="1"/>
    <x v="7"/>
    <x v="39"/>
    <x v="6"/>
    <s v="Enterprise"/>
    <x v="1"/>
    <n v="487.96"/>
    <n v="2"/>
    <n v="0"/>
    <n v="146.38800000000001"/>
    <x v="142"/>
    <n v="243.98"/>
    <x v="3"/>
    <x v="1"/>
    <x v="1"/>
    <n v="0.30000000000000004"/>
  </r>
  <r>
    <n v="20200902"/>
    <s v="Deirdre McDonald"/>
    <x v="36"/>
    <s v="Dubai"/>
    <x v="0"/>
    <x v="6"/>
    <x v="84"/>
    <x v="3"/>
    <s v="SMB"/>
    <x v="2"/>
    <n v="1793.98"/>
    <n v="2"/>
    <n v="0"/>
    <n v="843.17060000000004"/>
    <x v="1294"/>
    <n v="896.99"/>
    <x v="2"/>
    <x v="8"/>
    <x v="2"/>
    <n v="0.47000000000000003"/>
  </r>
  <r>
    <n v="20211001"/>
    <s v="Angela Davies"/>
    <x v="10"/>
    <s v="Wollongong"/>
    <x v="2"/>
    <x v="8"/>
    <x v="57"/>
    <x v="5"/>
    <s v="SMB"/>
    <x v="2"/>
    <n v="2.992"/>
    <n v="4"/>
    <n v="0.8"/>
    <n v="-4.4880000000000004"/>
    <x v="1804"/>
    <n v="0.748"/>
    <x v="1"/>
    <x v="2"/>
    <x v="0"/>
    <n v="-1.5000000000000002"/>
  </r>
  <r>
    <n v="20211001"/>
    <s v="Angela Davies"/>
    <x v="10"/>
    <s v="Wollongong"/>
    <x v="2"/>
    <x v="8"/>
    <x v="57"/>
    <x v="5"/>
    <s v="SMB"/>
    <x v="9"/>
    <n v="108.768"/>
    <n v="4"/>
    <n v="0.2"/>
    <n v="2.7191999999999998"/>
    <x v="152"/>
    <n v="27.192"/>
    <x v="1"/>
    <x v="2"/>
    <x v="0"/>
    <n v="2.4999999999999998E-2"/>
  </r>
  <r>
    <n v="20210407"/>
    <s v="Simon Payne"/>
    <x v="15"/>
    <s v="London"/>
    <x v="0"/>
    <x v="0"/>
    <x v="31"/>
    <x v="6"/>
    <s v="SMB"/>
    <x v="8"/>
    <n v="25.92"/>
    <n v="4"/>
    <n v="0"/>
    <n v="12.441599999999999"/>
    <x v="86"/>
    <n v="6.48"/>
    <x v="1"/>
    <x v="3"/>
    <x v="1"/>
    <n v="0.47999999999999993"/>
  </r>
  <r>
    <n v="20210407"/>
    <s v="Simon Payne"/>
    <x v="15"/>
    <s v="London"/>
    <x v="0"/>
    <x v="0"/>
    <x v="31"/>
    <x v="6"/>
    <s v="SMB"/>
    <x v="3"/>
    <n v="22.58"/>
    <n v="2"/>
    <n v="0"/>
    <n v="5.8708"/>
    <x v="1097"/>
    <n v="11.29"/>
    <x v="1"/>
    <x v="3"/>
    <x v="1"/>
    <n v="0.26"/>
  </r>
  <r>
    <n v="20231122"/>
    <s v="Felicity Sutherland"/>
    <x v="5"/>
    <s v="Tokyo"/>
    <x v="2"/>
    <x v="4"/>
    <x v="41"/>
    <x v="5"/>
    <s v="SMB"/>
    <x v="6"/>
    <n v="55.176000000000002"/>
    <n v="3"/>
    <n v="0.2"/>
    <n v="-12.4146"/>
    <x v="471"/>
    <n v="18.391999999999999"/>
    <x v="3"/>
    <x v="0"/>
    <x v="0"/>
    <n v="-0.22500000000000001"/>
  </r>
  <r>
    <n v="20221218"/>
    <s v="Carolyn Parr"/>
    <x v="12"/>
    <s v="São Paulo"/>
    <x v="1"/>
    <x v="7"/>
    <x v="37"/>
    <x v="0"/>
    <s v="SMB"/>
    <x v="2"/>
    <n v="9892.74"/>
    <n v="13"/>
    <n v="0"/>
    <n v="4946.37"/>
    <x v="717"/>
    <n v="760.98"/>
    <x v="0"/>
    <x v="4"/>
    <x v="0"/>
    <n v="0.5"/>
  </r>
  <r>
    <n v="20200919"/>
    <s v="Trevor Rutherford"/>
    <x v="16"/>
    <s v="Santiago"/>
    <x v="1"/>
    <x v="7"/>
    <x v="58"/>
    <x v="4"/>
    <s v="Strategic"/>
    <x v="2"/>
    <n v="73.915000000000006"/>
    <n v="1"/>
    <n v="0.5"/>
    <n v="-45.827300000000001"/>
    <x v="1219"/>
    <n v="73.915000000000006"/>
    <x v="2"/>
    <x v="8"/>
    <x v="2"/>
    <n v="-0.62"/>
  </r>
  <r>
    <n v="20200928"/>
    <s v="Warren Hemmings"/>
    <x v="2"/>
    <s v="Frankfurt"/>
    <x v="0"/>
    <x v="2"/>
    <x v="43"/>
    <x v="1"/>
    <s v="SMB"/>
    <x v="4"/>
    <n v="337.08800000000002"/>
    <n v="4"/>
    <n v="0.2"/>
    <n v="16.854399999999998"/>
    <x v="2649"/>
    <n v="84.272000000000006"/>
    <x v="2"/>
    <x v="8"/>
    <x v="2"/>
    <n v="4.9999999999999989E-2"/>
  </r>
  <r>
    <n v="20210922"/>
    <s v="Boris Coleman"/>
    <x v="1"/>
    <s v="New York City"/>
    <x v="1"/>
    <x v="1"/>
    <x v="70"/>
    <x v="1"/>
    <s v="Strategic"/>
    <x v="7"/>
    <n v="61.44"/>
    <n v="3"/>
    <n v="0"/>
    <n v="16.588799999999999"/>
    <x v="587"/>
    <n v="20.48"/>
    <x v="1"/>
    <x v="8"/>
    <x v="2"/>
    <n v="0.27"/>
  </r>
  <r>
    <n v="20221108"/>
    <s v="Michael Forsyth"/>
    <x v="1"/>
    <s v="Los Angeles"/>
    <x v="1"/>
    <x v="1"/>
    <x v="13"/>
    <x v="4"/>
    <s v="Strategic"/>
    <x v="9"/>
    <n v="479.97"/>
    <n v="3"/>
    <n v="0"/>
    <n v="163.18979999999999"/>
    <x v="598"/>
    <n v="159.99"/>
    <x v="0"/>
    <x v="0"/>
    <x v="0"/>
    <n v="0.33999999999999997"/>
  </r>
  <r>
    <n v="20231217"/>
    <s v="Alexandra May"/>
    <x v="1"/>
    <s v="Sacramento"/>
    <x v="1"/>
    <x v="1"/>
    <x v="35"/>
    <x v="5"/>
    <s v="Strategic"/>
    <x v="2"/>
    <n v="5.984"/>
    <n v="2"/>
    <n v="0.2"/>
    <n v="2.2440000000000002"/>
    <x v="2773"/>
    <n v="2.992"/>
    <x v="3"/>
    <x v="4"/>
    <x v="0"/>
    <n v="0.37500000000000006"/>
  </r>
  <r>
    <n v="20231217"/>
    <s v="Alexandra May"/>
    <x v="1"/>
    <s v="Sacramento"/>
    <x v="1"/>
    <x v="1"/>
    <x v="35"/>
    <x v="5"/>
    <s v="Strategic"/>
    <x v="9"/>
    <n v="189.95"/>
    <n v="5"/>
    <n v="0"/>
    <n v="45.588000000000001"/>
    <x v="1485"/>
    <n v="37.989999999999995"/>
    <x v="3"/>
    <x v="4"/>
    <x v="0"/>
    <n v="0.24000000000000002"/>
  </r>
  <r>
    <n v="20231217"/>
    <s v="Alexandra May"/>
    <x v="1"/>
    <s v="Sacramento"/>
    <x v="1"/>
    <x v="1"/>
    <x v="35"/>
    <x v="5"/>
    <s v="Strategic"/>
    <x v="9"/>
    <n v="149.94999999999999"/>
    <n v="5"/>
    <n v="0"/>
    <n v="31.4895"/>
    <x v="660"/>
    <n v="29.99"/>
    <x v="3"/>
    <x v="4"/>
    <x v="0"/>
    <n v="0.21000000000000002"/>
  </r>
  <r>
    <n v="20231217"/>
    <s v="Alexandra May"/>
    <x v="1"/>
    <s v="Sacramento"/>
    <x v="1"/>
    <x v="1"/>
    <x v="35"/>
    <x v="5"/>
    <s v="Strategic"/>
    <x v="5"/>
    <n v="29.95"/>
    <n v="5"/>
    <n v="0"/>
    <n v="8.6854999999999993"/>
    <x v="783"/>
    <n v="5.99"/>
    <x v="3"/>
    <x v="4"/>
    <x v="0"/>
    <n v="0.28999999999999998"/>
  </r>
  <r>
    <n v="20231217"/>
    <s v="Alexandra May"/>
    <x v="1"/>
    <s v="Sacramento"/>
    <x v="1"/>
    <x v="1"/>
    <x v="35"/>
    <x v="5"/>
    <s v="Strategic"/>
    <x v="1"/>
    <n v="44.4"/>
    <n v="3"/>
    <n v="0"/>
    <n v="22.2"/>
    <x v="199"/>
    <n v="14.799999999999999"/>
    <x v="3"/>
    <x v="4"/>
    <x v="0"/>
    <n v="0.5"/>
  </r>
  <r>
    <n v="20200921"/>
    <s v="Thomas Gibson"/>
    <x v="15"/>
    <s v="London"/>
    <x v="0"/>
    <x v="0"/>
    <x v="72"/>
    <x v="4"/>
    <s v="Enterprise"/>
    <x v="5"/>
    <n v="66.03"/>
    <n v="3"/>
    <n v="0"/>
    <n v="17.1678"/>
    <x v="692"/>
    <n v="22.01"/>
    <x v="2"/>
    <x v="8"/>
    <x v="2"/>
    <n v="0.26"/>
  </r>
  <r>
    <n v="20210518"/>
    <s v="Andrew Miller"/>
    <x v="1"/>
    <s v="New York City"/>
    <x v="1"/>
    <x v="1"/>
    <x v="68"/>
    <x v="4"/>
    <s v="Strategic"/>
    <x v="8"/>
    <n v="10.86"/>
    <n v="2"/>
    <n v="0"/>
    <n v="5.3213999999999997"/>
    <x v="369"/>
    <n v="5.43"/>
    <x v="1"/>
    <x v="5"/>
    <x v="1"/>
    <n v="0.49"/>
  </r>
  <r>
    <n v="20200326"/>
    <s v="Elizabeth Young"/>
    <x v="1"/>
    <s v="Los Angeles"/>
    <x v="1"/>
    <x v="1"/>
    <x v="16"/>
    <x v="6"/>
    <s v="Strategic"/>
    <x v="5"/>
    <n v="3.36"/>
    <n v="2"/>
    <n v="0"/>
    <n v="0.84"/>
    <x v="1389"/>
    <n v="1.68"/>
    <x v="2"/>
    <x v="10"/>
    <x v="3"/>
    <n v="0.25"/>
  </r>
  <r>
    <n v="20200326"/>
    <s v="Elizabeth Young"/>
    <x v="1"/>
    <s v="Los Angeles"/>
    <x v="1"/>
    <x v="1"/>
    <x v="16"/>
    <x v="6"/>
    <s v="Strategic"/>
    <x v="2"/>
    <n v="27.936"/>
    <n v="4"/>
    <n v="0.2"/>
    <n v="9.4283999999999999"/>
    <x v="44"/>
    <n v="6.984"/>
    <x v="2"/>
    <x v="10"/>
    <x v="3"/>
    <n v="0.33750000000000002"/>
  </r>
  <r>
    <n v="20200326"/>
    <s v="Elizabeth Young"/>
    <x v="1"/>
    <s v="Los Angeles"/>
    <x v="1"/>
    <x v="1"/>
    <x v="16"/>
    <x v="6"/>
    <s v="Strategic"/>
    <x v="6"/>
    <n v="28.783999999999999"/>
    <n v="2"/>
    <n v="0.2"/>
    <n v="2.8784000000000001"/>
    <x v="2455"/>
    <n v="14.391999999999999"/>
    <x v="2"/>
    <x v="10"/>
    <x v="3"/>
    <n v="0.1"/>
  </r>
  <r>
    <n v="20230923"/>
    <s v="Colin Hamilton"/>
    <x v="1"/>
    <s v="Atlanta"/>
    <x v="1"/>
    <x v="1"/>
    <x v="26"/>
    <x v="3"/>
    <s v="SMB"/>
    <x v="8"/>
    <n v="21.96"/>
    <n v="2"/>
    <n v="0"/>
    <n v="6.1487999999999996"/>
    <x v="2558"/>
    <n v="10.98"/>
    <x v="3"/>
    <x v="8"/>
    <x v="2"/>
    <n v="0.27999999999999997"/>
  </r>
  <r>
    <n v="20210912"/>
    <s v="Sally Davidson"/>
    <x v="4"/>
    <s v="Toronto"/>
    <x v="1"/>
    <x v="1"/>
    <x v="70"/>
    <x v="1"/>
    <s v="SMB"/>
    <x v="9"/>
    <n v="21.98"/>
    <n v="2"/>
    <n v="0"/>
    <n v="8.5722000000000005"/>
    <x v="969"/>
    <n v="10.99"/>
    <x v="1"/>
    <x v="8"/>
    <x v="2"/>
    <n v="0.39"/>
  </r>
  <r>
    <n v="20211102"/>
    <s v="David Graham"/>
    <x v="15"/>
    <s v="London"/>
    <x v="0"/>
    <x v="0"/>
    <x v="34"/>
    <x v="8"/>
    <s v="Enterprise"/>
    <x v="1"/>
    <n v="2621.3220000000001"/>
    <n v="11"/>
    <n v="0.1"/>
    <n v="553.39020000000005"/>
    <x v="2766"/>
    <n v="238.30200000000002"/>
    <x v="1"/>
    <x v="0"/>
    <x v="0"/>
    <n v="0.21111111111111111"/>
  </r>
  <r>
    <n v="20211020"/>
    <s v="Alexander Hill"/>
    <x v="1"/>
    <s v="New York City"/>
    <x v="1"/>
    <x v="1"/>
    <x v="39"/>
    <x v="6"/>
    <s v="SMB"/>
    <x v="4"/>
    <n v="74.760000000000005"/>
    <n v="7"/>
    <n v="0"/>
    <n v="23.923200000000001"/>
    <x v="2179"/>
    <n v="10.680000000000001"/>
    <x v="1"/>
    <x v="2"/>
    <x v="0"/>
    <n v="0.32"/>
  </r>
  <r>
    <n v="20211020"/>
    <s v="Alexander Hill"/>
    <x v="1"/>
    <s v="New York City"/>
    <x v="1"/>
    <x v="1"/>
    <x v="39"/>
    <x v="6"/>
    <s v="SMB"/>
    <x v="2"/>
    <n v="364.77600000000001"/>
    <n v="3"/>
    <n v="0.2"/>
    <n v="27.3582"/>
    <x v="2395"/>
    <n v="121.592"/>
    <x v="1"/>
    <x v="2"/>
    <x v="0"/>
    <n v="7.4999999999999997E-2"/>
  </r>
  <r>
    <n v="20220615"/>
    <s v="Peter Hart"/>
    <x v="4"/>
    <s v="Toronto"/>
    <x v="1"/>
    <x v="1"/>
    <x v="37"/>
    <x v="0"/>
    <s v="Strategic"/>
    <x v="2"/>
    <n v="1115.17"/>
    <n v="7"/>
    <n v="0"/>
    <n v="334.55099999999999"/>
    <x v="2886"/>
    <n v="159.31"/>
    <x v="0"/>
    <x v="1"/>
    <x v="1"/>
    <n v="0.3"/>
  </r>
  <r>
    <n v="20211120"/>
    <s v="Anthony Mackay"/>
    <x v="1"/>
    <s v="Seattle"/>
    <x v="1"/>
    <x v="1"/>
    <x v="76"/>
    <x v="2"/>
    <s v="Strategic"/>
    <x v="2"/>
    <n v="89.695999999999998"/>
    <n v="4"/>
    <n v="0.2"/>
    <n v="33.636000000000003"/>
    <x v="2367"/>
    <n v="22.423999999999999"/>
    <x v="1"/>
    <x v="0"/>
    <x v="0"/>
    <n v="0.37500000000000006"/>
  </r>
  <r>
    <n v="20211120"/>
    <s v="Anthony Mackay"/>
    <x v="1"/>
    <s v="Seattle"/>
    <x v="1"/>
    <x v="1"/>
    <x v="76"/>
    <x v="2"/>
    <s v="Strategic"/>
    <x v="1"/>
    <n v="50.12"/>
    <n v="4"/>
    <n v="0"/>
    <n v="23.5564"/>
    <x v="306"/>
    <n v="12.53"/>
    <x v="1"/>
    <x v="0"/>
    <x v="0"/>
    <n v="0.47000000000000003"/>
  </r>
  <r>
    <n v="20220228"/>
    <s v="Matt Bell"/>
    <x v="15"/>
    <s v="London"/>
    <x v="0"/>
    <x v="0"/>
    <x v="12"/>
    <x v="6"/>
    <s v="Strategic"/>
    <x v="11"/>
    <n v="36.479999999999997"/>
    <n v="6"/>
    <n v="0"/>
    <n v="18.239999999999998"/>
    <x v="1826"/>
    <n v="6.0799999999999992"/>
    <x v="0"/>
    <x v="11"/>
    <x v="3"/>
    <n v="0.5"/>
  </r>
  <r>
    <n v="20201014"/>
    <s v="Wanda Gill"/>
    <x v="10"/>
    <s v="Sydney"/>
    <x v="2"/>
    <x v="8"/>
    <x v="32"/>
    <x v="9"/>
    <s v="SMB"/>
    <x v="8"/>
    <n v="322.19200000000001"/>
    <n v="13"/>
    <n v="0.2"/>
    <n v="100.685"/>
    <x v="786"/>
    <n v="24.783999999999999"/>
    <x v="2"/>
    <x v="2"/>
    <x v="0"/>
    <n v="0.3125"/>
  </r>
  <r>
    <n v="20201014"/>
    <s v="Wanda Gill"/>
    <x v="10"/>
    <s v="Sydney"/>
    <x v="2"/>
    <x v="8"/>
    <x v="32"/>
    <x v="9"/>
    <s v="SMB"/>
    <x v="2"/>
    <n v="2.9460000000000002"/>
    <n v="3"/>
    <n v="0.8"/>
    <n v="-4.8609"/>
    <x v="186"/>
    <n v="0.9820000000000001"/>
    <x v="2"/>
    <x v="2"/>
    <x v="0"/>
    <n v="-1.65"/>
  </r>
  <r>
    <n v="20201014"/>
    <s v="Wanda Gill"/>
    <x v="10"/>
    <s v="Sydney"/>
    <x v="2"/>
    <x v="8"/>
    <x v="32"/>
    <x v="9"/>
    <s v="SMB"/>
    <x v="8"/>
    <n v="19.135999999999999"/>
    <n v="4"/>
    <n v="0.2"/>
    <n v="6.9367999999999999"/>
    <x v="364"/>
    <n v="4.7839999999999998"/>
    <x v="2"/>
    <x v="2"/>
    <x v="0"/>
    <n v="0.36249999999999999"/>
  </r>
  <r>
    <n v="20230527"/>
    <s v="Isaac Robertson"/>
    <x v="17"/>
    <s v="Zaragoza"/>
    <x v="0"/>
    <x v="2"/>
    <x v="34"/>
    <x v="8"/>
    <s v="SMB"/>
    <x v="9"/>
    <n v="23.08"/>
    <n v="2"/>
    <n v="0"/>
    <n v="6.9240000000000004"/>
    <x v="1939"/>
    <n v="11.54"/>
    <x v="3"/>
    <x v="5"/>
    <x v="1"/>
    <n v="0.30000000000000004"/>
  </r>
  <r>
    <n v="20220204"/>
    <s v="Leonard Springer"/>
    <x v="38"/>
    <s v="Guangzhou"/>
    <x v="2"/>
    <x v="9"/>
    <x v="31"/>
    <x v="6"/>
    <s v="SMB"/>
    <x v="6"/>
    <n v="90.48"/>
    <n v="2"/>
    <n v="0"/>
    <n v="23.524799999999999"/>
    <x v="1705"/>
    <n v="45.24"/>
    <x v="0"/>
    <x v="11"/>
    <x v="3"/>
    <n v="0.25999999999999995"/>
  </r>
  <r>
    <n v="20220903"/>
    <s v="Melanie Davidson"/>
    <x v="4"/>
    <s v="Vancouver"/>
    <x v="1"/>
    <x v="1"/>
    <x v="30"/>
    <x v="8"/>
    <s v="SMB"/>
    <x v="1"/>
    <n v="215.976"/>
    <n v="3"/>
    <n v="0.2"/>
    <n v="-2.6997"/>
    <x v="1200"/>
    <n v="71.992000000000004"/>
    <x v="0"/>
    <x v="8"/>
    <x v="2"/>
    <n v="-1.2500000000000001E-2"/>
  </r>
  <r>
    <n v="20220903"/>
    <s v="Melanie Davidson"/>
    <x v="4"/>
    <s v="Vancouver"/>
    <x v="1"/>
    <x v="1"/>
    <x v="30"/>
    <x v="8"/>
    <s v="SMB"/>
    <x v="10"/>
    <n v="65.94"/>
    <n v="3"/>
    <n v="0"/>
    <n v="30.991800000000001"/>
    <x v="2145"/>
    <n v="21.98"/>
    <x v="0"/>
    <x v="8"/>
    <x v="2"/>
    <n v="0.47000000000000003"/>
  </r>
  <r>
    <n v="20231205"/>
    <s v="Justin Walsh"/>
    <x v="9"/>
    <s v="Paris"/>
    <x v="0"/>
    <x v="2"/>
    <x v="31"/>
    <x v="6"/>
    <s v="Strategic"/>
    <x v="4"/>
    <n v="11.352"/>
    <n v="3"/>
    <n v="0.2"/>
    <n v="2.6960999999999999"/>
    <x v="1220"/>
    <n v="3.7840000000000003"/>
    <x v="3"/>
    <x v="4"/>
    <x v="0"/>
    <n v="0.23749999999999999"/>
  </r>
  <r>
    <n v="20210612"/>
    <s v="Claire Henderson"/>
    <x v="14"/>
    <s v="Bangalore"/>
    <x v="2"/>
    <x v="10"/>
    <x v="50"/>
    <x v="1"/>
    <s v="Enterprise"/>
    <x v="3"/>
    <n v="24.56"/>
    <n v="2"/>
    <n v="0"/>
    <n v="6.8768000000000002"/>
    <x v="641"/>
    <n v="12.28"/>
    <x v="1"/>
    <x v="1"/>
    <x v="1"/>
    <n v="0.28000000000000003"/>
  </r>
  <r>
    <n v="20220905"/>
    <s v="Ella Springer"/>
    <x v="25"/>
    <s v="Krakow"/>
    <x v="0"/>
    <x v="2"/>
    <x v="82"/>
    <x v="4"/>
    <s v="SMB"/>
    <x v="10"/>
    <n v="16.559999999999999"/>
    <n v="2"/>
    <n v="0"/>
    <n v="7.7831999999999999"/>
    <x v="2866"/>
    <n v="8.2799999999999994"/>
    <x v="0"/>
    <x v="8"/>
    <x v="2"/>
    <n v="0.47000000000000003"/>
  </r>
  <r>
    <n v="20220905"/>
    <s v="Ella Springer"/>
    <x v="25"/>
    <s v="Krakow"/>
    <x v="0"/>
    <x v="2"/>
    <x v="82"/>
    <x v="4"/>
    <s v="SMB"/>
    <x v="9"/>
    <n v="279.95"/>
    <n v="5"/>
    <n v="0"/>
    <n v="67.188000000000002"/>
    <x v="202"/>
    <n v="55.989999999999995"/>
    <x v="0"/>
    <x v="8"/>
    <x v="2"/>
    <n v="0.24000000000000002"/>
  </r>
  <r>
    <n v="20200421"/>
    <s v="Victoria Wilkins"/>
    <x v="0"/>
    <s v="Dublin"/>
    <x v="0"/>
    <x v="0"/>
    <x v="37"/>
    <x v="0"/>
    <s v="Strategic"/>
    <x v="3"/>
    <n v="828.84"/>
    <n v="6"/>
    <n v="0"/>
    <n v="0"/>
    <x v="2438"/>
    <n v="138.14000000000001"/>
    <x v="2"/>
    <x v="3"/>
    <x v="1"/>
    <n v="0"/>
  </r>
  <r>
    <n v="20211105"/>
    <s v="Caroline Greene"/>
    <x v="24"/>
    <s v="Mexico City"/>
    <x v="1"/>
    <x v="7"/>
    <x v="34"/>
    <x v="8"/>
    <s v="SMB"/>
    <x v="2"/>
    <n v="7.218"/>
    <n v="3"/>
    <n v="0.7"/>
    <n v="-5.5338000000000003"/>
    <x v="533"/>
    <n v="2.4060000000000001"/>
    <x v="1"/>
    <x v="0"/>
    <x v="0"/>
    <n v="-0.76666666666666672"/>
  </r>
  <r>
    <n v="20211105"/>
    <s v="Caroline Greene"/>
    <x v="24"/>
    <s v="Mexico City"/>
    <x v="1"/>
    <x v="7"/>
    <x v="34"/>
    <x v="8"/>
    <s v="SMB"/>
    <x v="8"/>
    <n v="27.2"/>
    <n v="4"/>
    <n v="0.2"/>
    <n v="2.04"/>
    <x v="2468"/>
    <n v="6.8"/>
    <x v="1"/>
    <x v="0"/>
    <x v="0"/>
    <n v="7.4999999999999997E-2"/>
  </r>
  <r>
    <n v="20201103"/>
    <s v="Gordon Graham"/>
    <x v="8"/>
    <s v="San José"/>
    <x v="1"/>
    <x v="7"/>
    <x v="4"/>
    <x v="0"/>
    <s v="Strategic"/>
    <x v="9"/>
    <n v="89.97"/>
    <n v="3"/>
    <n v="0"/>
    <n v="18.893699999999999"/>
    <x v="660"/>
    <n v="29.99"/>
    <x v="2"/>
    <x v="0"/>
    <x v="0"/>
    <n v="0.21"/>
  </r>
  <r>
    <n v="20220216"/>
    <s v="Adrian Walker"/>
    <x v="0"/>
    <s v="Dublin"/>
    <x v="0"/>
    <x v="0"/>
    <x v="44"/>
    <x v="2"/>
    <s v="SMB"/>
    <x v="4"/>
    <n v="318.08"/>
    <n v="4"/>
    <n v="0"/>
    <n v="34.988799999999998"/>
    <x v="2887"/>
    <n v="79.52"/>
    <x v="0"/>
    <x v="11"/>
    <x v="3"/>
    <n v="0.11"/>
  </r>
  <r>
    <n v="20220216"/>
    <s v="Adrian Walker"/>
    <x v="0"/>
    <s v="Dublin"/>
    <x v="0"/>
    <x v="0"/>
    <x v="44"/>
    <x v="2"/>
    <s v="SMB"/>
    <x v="2"/>
    <n v="5.8"/>
    <n v="1"/>
    <n v="0"/>
    <n v="2.61"/>
    <x v="333"/>
    <n v="5.8"/>
    <x v="0"/>
    <x v="11"/>
    <x v="3"/>
    <n v="0.45"/>
  </r>
  <r>
    <n v="20230912"/>
    <s v="Sebastian Brown"/>
    <x v="1"/>
    <s v="Atlanta"/>
    <x v="1"/>
    <x v="1"/>
    <x v="1"/>
    <x v="0"/>
    <s v="Strategic"/>
    <x v="6"/>
    <n v="143.952"/>
    <n v="6"/>
    <n v="0.2"/>
    <n v="17.994"/>
    <x v="1958"/>
    <n v="23.992000000000001"/>
    <x v="3"/>
    <x v="8"/>
    <x v="2"/>
    <n v="0.125"/>
  </r>
  <r>
    <n v="20230912"/>
    <s v="Sebastian Brown"/>
    <x v="1"/>
    <s v="Atlanta"/>
    <x v="1"/>
    <x v="1"/>
    <x v="1"/>
    <x v="0"/>
    <s v="Strategic"/>
    <x v="8"/>
    <n v="19.440000000000001"/>
    <n v="3"/>
    <n v="0"/>
    <n v="9.3312000000000008"/>
    <x v="509"/>
    <n v="6.48"/>
    <x v="3"/>
    <x v="8"/>
    <x v="2"/>
    <n v="0.48000000000000004"/>
  </r>
  <r>
    <n v="20231103"/>
    <s v="Molly MacDonald"/>
    <x v="17"/>
    <s v="Seville"/>
    <x v="0"/>
    <x v="2"/>
    <x v="7"/>
    <x v="4"/>
    <s v="SMB"/>
    <x v="5"/>
    <n v="5.56"/>
    <n v="2"/>
    <n v="0"/>
    <n v="1.4456"/>
    <x v="331"/>
    <n v="2.78"/>
    <x v="3"/>
    <x v="0"/>
    <x v="0"/>
    <n v="0.26"/>
  </r>
  <r>
    <n v="20210206"/>
    <s v="Molly Grant"/>
    <x v="17"/>
    <s v="Barcelona"/>
    <x v="0"/>
    <x v="2"/>
    <x v="33"/>
    <x v="1"/>
    <s v="Strategic"/>
    <x v="3"/>
    <n v="146.72999999999999"/>
    <n v="3"/>
    <n v="0"/>
    <n v="2.9346000000000001"/>
    <x v="1280"/>
    <n v="48.91"/>
    <x v="1"/>
    <x v="11"/>
    <x v="3"/>
    <n v="0.02"/>
  </r>
  <r>
    <n v="20210206"/>
    <s v="Molly Grant"/>
    <x v="17"/>
    <s v="Barcelona"/>
    <x v="0"/>
    <x v="2"/>
    <x v="33"/>
    <x v="1"/>
    <s v="Strategic"/>
    <x v="8"/>
    <n v="29.9"/>
    <n v="5"/>
    <n v="0"/>
    <n v="13.455"/>
    <x v="1741"/>
    <n v="5.9799999999999995"/>
    <x v="1"/>
    <x v="11"/>
    <x v="3"/>
    <n v="0.45"/>
  </r>
  <r>
    <n v="20220911"/>
    <s v="Charles Lee"/>
    <x v="1"/>
    <s v="New York City"/>
    <x v="1"/>
    <x v="1"/>
    <x v="81"/>
    <x v="3"/>
    <s v="SMB"/>
    <x v="2"/>
    <n v="276.78399999999999"/>
    <n v="2"/>
    <n v="0.2"/>
    <n v="89.954800000000006"/>
    <x v="2616"/>
    <n v="138.392"/>
    <x v="0"/>
    <x v="8"/>
    <x v="2"/>
    <n v="0.32500000000000001"/>
  </r>
  <r>
    <n v="20220927"/>
    <s v="Gavin Nash"/>
    <x v="5"/>
    <s v="Tokyo"/>
    <x v="2"/>
    <x v="4"/>
    <x v="29"/>
    <x v="2"/>
    <s v="Strategic"/>
    <x v="7"/>
    <n v="93.031999999999996"/>
    <n v="2"/>
    <n v="0.8"/>
    <n v="-251.18639999999999"/>
    <x v="2888"/>
    <n v="46.515999999999998"/>
    <x v="0"/>
    <x v="8"/>
    <x v="2"/>
    <n v="-2.7"/>
  </r>
  <r>
    <n v="20220927"/>
    <s v="Gavin Nash"/>
    <x v="5"/>
    <s v="Tokyo"/>
    <x v="2"/>
    <x v="4"/>
    <x v="29"/>
    <x v="2"/>
    <s v="Strategic"/>
    <x v="1"/>
    <n v="454.96499999999997"/>
    <n v="5"/>
    <n v="0.3"/>
    <n v="-136.48949999999999"/>
    <x v="1073"/>
    <n v="90.992999999999995"/>
    <x v="0"/>
    <x v="8"/>
    <x v="2"/>
    <n v="-0.3"/>
  </r>
  <r>
    <n v="20211215"/>
    <s v="Matt Bell"/>
    <x v="3"/>
    <s v="Gothenburg"/>
    <x v="0"/>
    <x v="3"/>
    <x v="12"/>
    <x v="6"/>
    <s v="Strategic"/>
    <x v="6"/>
    <n v="246.16800000000001"/>
    <n v="3"/>
    <n v="0.2"/>
    <n v="21.5397"/>
    <x v="245"/>
    <n v="82.055999999999997"/>
    <x v="1"/>
    <x v="4"/>
    <x v="0"/>
    <n v="8.7499999999999994E-2"/>
  </r>
  <r>
    <n v="20220918"/>
    <s v="Anthony Clark"/>
    <x v="24"/>
    <s v="Toluca"/>
    <x v="1"/>
    <x v="7"/>
    <x v="47"/>
    <x v="4"/>
    <s v="SMB"/>
    <x v="3"/>
    <n v="295.39999999999998"/>
    <n v="5"/>
    <n v="0.2"/>
    <n v="-62.772500000000001"/>
    <x v="2741"/>
    <n v="59.08"/>
    <x v="0"/>
    <x v="8"/>
    <x v="2"/>
    <n v="-0.21250000000000002"/>
  </r>
  <r>
    <n v="20231014"/>
    <s v="Joanne Robertson"/>
    <x v="0"/>
    <s v="Dublin"/>
    <x v="0"/>
    <x v="0"/>
    <x v="72"/>
    <x v="4"/>
    <s v="SMB"/>
    <x v="3"/>
    <n v="348.56"/>
    <n v="8"/>
    <n v="0"/>
    <n v="104.568"/>
    <x v="298"/>
    <n v="43.57"/>
    <x v="3"/>
    <x v="2"/>
    <x v="0"/>
    <n v="0.3"/>
  </r>
  <r>
    <n v="20210628"/>
    <s v="Austin Newman"/>
    <x v="24"/>
    <s v="Mexico City"/>
    <x v="1"/>
    <x v="7"/>
    <x v="17"/>
    <x v="1"/>
    <s v="Strategic"/>
    <x v="8"/>
    <n v="15.552"/>
    <n v="3"/>
    <n v="0.2"/>
    <n v="5.4432"/>
    <x v="12"/>
    <n v="5.1840000000000002"/>
    <x v="1"/>
    <x v="1"/>
    <x v="1"/>
    <n v="0.35000000000000003"/>
  </r>
  <r>
    <n v="20210628"/>
    <s v="Austin Newman"/>
    <x v="24"/>
    <s v="Mexico City"/>
    <x v="1"/>
    <x v="7"/>
    <x v="17"/>
    <x v="1"/>
    <s v="Strategic"/>
    <x v="0"/>
    <n v="482.94"/>
    <n v="6"/>
    <n v="0.5"/>
    <n v="-376.69319999999999"/>
    <x v="1276"/>
    <n v="80.489999999999995"/>
    <x v="1"/>
    <x v="1"/>
    <x v="1"/>
    <n v="-0.78"/>
  </r>
  <r>
    <n v="20210601"/>
    <s v="James Harris"/>
    <x v="12"/>
    <s v="São Paulo"/>
    <x v="1"/>
    <x v="7"/>
    <x v="68"/>
    <x v="4"/>
    <s v="SMB"/>
    <x v="6"/>
    <n v="299.98"/>
    <n v="2"/>
    <n v="0"/>
    <n v="83.994399999999999"/>
    <x v="2292"/>
    <n v="149.99"/>
    <x v="1"/>
    <x v="1"/>
    <x v="1"/>
    <n v="0.27999999999999997"/>
  </r>
  <r>
    <n v="20210601"/>
    <s v="James Harris"/>
    <x v="12"/>
    <s v="São Paulo"/>
    <x v="1"/>
    <x v="7"/>
    <x v="68"/>
    <x v="4"/>
    <s v="SMB"/>
    <x v="2"/>
    <n v="403.68"/>
    <n v="6"/>
    <n v="0"/>
    <n v="181.65600000000001"/>
    <x v="1172"/>
    <n v="67.28"/>
    <x v="1"/>
    <x v="1"/>
    <x v="1"/>
    <n v="0.45"/>
  </r>
  <r>
    <n v="20210601"/>
    <s v="James Harris"/>
    <x v="12"/>
    <s v="São Paulo"/>
    <x v="1"/>
    <x v="7"/>
    <x v="68"/>
    <x v="4"/>
    <s v="SMB"/>
    <x v="6"/>
    <n v="41.9"/>
    <n v="2"/>
    <n v="0"/>
    <n v="11.731999999999999"/>
    <x v="2816"/>
    <n v="20.95"/>
    <x v="1"/>
    <x v="1"/>
    <x v="1"/>
    <n v="0.27999999999999997"/>
  </r>
  <r>
    <n v="20210601"/>
    <s v="James Harris"/>
    <x v="12"/>
    <s v="São Paulo"/>
    <x v="1"/>
    <x v="7"/>
    <x v="68"/>
    <x v="4"/>
    <s v="SMB"/>
    <x v="1"/>
    <n v="28.91"/>
    <n v="7"/>
    <n v="0"/>
    <n v="13.2986"/>
    <x v="102"/>
    <n v="4.13"/>
    <x v="1"/>
    <x v="1"/>
    <x v="1"/>
    <n v="0.46"/>
  </r>
  <r>
    <n v="20200412"/>
    <s v="Alexander Hill"/>
    <x v="14"/>
    <s v="Bangalore"/>
    <x v="2"/>
    <x v="10"/>
    <x v="39"/>
    <x v="6"/>
    <s v="SMB"/>
    <x v="8"/>
    <n v="32.4"/>
    <n v="5"/>
    <n v="0"/>
    <n v="15.552"/>
    <x v="12"/>
    <n v="6.4799999999999995"/>
    <x v="2"/>
    <x v="3"/>
    <x v="1"/>
    <n v="0.48"/>
  </r>
  <r>
    <n v="20231013"/>
    <s v="Zoe Lyman"/>
    <x v="5"/>
    <s v="Aichi"/>
    <x v="2"/>
    <x v="4"/>
    <x v="81"/>
    <x v="3"/>
    <s v="Enterprise"/>
    <x v="6"/>
    <n v="369.54399999999998"/>
    <n v="7"/>
    <n v="0.2"/>
    <n v="27.715800000000002"/>
    <x v="691"/>
    <n v="52.791999999999994"/>
    <x v="3"/>
    <x v="2"/>
    <x v="0"/>
    <n v="7.5000000000000011E-2"/>
  </r>
  <r>
    <n v="20231013"/>
    <s v="Zoe Lyman"/>
    <x v="5"/>
    <s v="Aichi"/>
    <x v="2"/>
    <x v="4"/>
    <x v="81"/>
    <x v="3"/>
    <s v="Enterprise"/>
    <x v="8"/>
    <n v="10.368"/>
    <n v="2"/>
    <n v="0.2"/>
    <n v="3.7584"/>
    <x v="221"/>
    <n v="5.1840000000000002"/>
    <x v="3"/>
    <x v="2"/>
    <x v="0"/>
    <n v="0.36249999999999999"/>
  </r>
  <r>
    <n v="20231013"/>
    <s v="Zoe Lyman"/>
    <x v="5"/>
    <s v="Aichi"/>
    <x v="2"/>
    <x v="4"/>
    <x v="81"/>
    <x v="3"/>
    <s v="Enterprise"/>
    <x v="9"/>
    <n v="791.88"/>
    <n v="3"/>
    <n v="0.2"/>
    <n v="128.68049999999999"/>
    <x v="2003"/>
    <n v="263.95999999999998"/>
    <x v="3"/>
    <x v="2"/>
    <x v="0"/>
    <n v="0.16250000000000001"/>
  </r>
  <r>
    <n v="20211107"/>
    <s v="Carolyn Parr"/>
    <x v="5"/>
    <s v="Tokyo"/>
    <x v="2"/>
    <x v="4"/>
    <x v="37"/>
    <x v="0"/>
    <s v="SMB"/>
    <x v="5"/>
    <n v="23.64"/>
    <n v="3"/>
    <n v="0.2"/>
    <n v="5.319"/>
    <x v="32"/>
    <n v="7.88"/>
    <x v="1"/>
    <x v="0"/>
    <x v="0"/>
    <n v="0.22500000000000001"/>
  </r>
  <r>
    <n v="20211107"/>
    <s v="Carolyn Parr"/>
    <x v="5"/>
    <s v="Tokyo"/>
    <x v="2"/>
    <x v="4"/>
    <x v="37"/>
    <x v="0"/>
    <s v="SMB"/>
    <x v="3"/>
    <n v="84.784000000000006"/>
    <n v="2"/>
    <n v="0.2"/>
    <n v="-16.956800000000001"/>
    <x v="45"/>
    <n v="42.392000000000003"/>
    <x v="1"/>
    <x v="0"/>
    <x v="0"/>
    <n v="-0.2"/>
  </r>
  <r>
    <n v="20211107"/>
    <s v="Carolyn Parr"/>
    <x v="5"/>
    <s v="Tokyo"/>
    <x v="2"/>
    <x v="4"/>
    <x v="37"/>
    <x v="0"/>
    <s v="SMB"/>
    <x v="4"/>
    <n v="64.959999999999994"/>
    <n v="5"/>
    <n v="0.6"/>
    <n v="-84.447999999999993"/>
    <x v="1833"/>
    <n v="12.991999999999999"/>
    <x v="1"/>
    <x v="0"/>
    <x v="0"/>
    <n v="-1.3"/>
  </r>
  <r>
    <n v="20211107"/>
    <s v="Carolyn Parr"/>
    <x v="5"/>
    <s v="Tokyo"/>
    <x v="2"/>
    <x v="4"/>
    <x v="37"/>
    <x v="0"/>
    <s v="SMB"/>
    <x v="2"/>
    <n v="32.06"/>
    <n v="10"/>
    <n v="0.8"/>
    <n v="-51.295999999999999"/>
    <x v="27"/>
    <n v="3.2060000000000004"/>
    <x v="1"/>
    <x v="0"/>
    <x v="0"/>
    <n v="-1.5999999999999999"/>
  </r>
  <r>
    <n v="20211107"/>
    <s v="Carolyn Parr"/>
    <x v="5"/>
    <s v="Tokyo"/>
    <x v="2"/>
    <x v="4"/>
    <x v="37"/>
    <x v="0"/>
    <s v="SMB"/>
    <x v="3"/>
    <n v="177.648"/>
    <n v="2"/>
    <n v="0.2"/>
    <n v="-28.867799999999999"/>
    <x v="2152"/>
    <n v="88.823999999999998"/>
    <x v="1"/>
    <x v="0"/>
    <x v="0"/>
    <n v="-0.16250000000000001"/>
  </r>
  <r>
    <n v="20211107"/>
    <s v="Carolyn Parr"/>
    <x v="5"/>
    <s v="Tokyo"/>
    <x v="2"/>
    <x v="4"/>
    <x v="37"/>
    <x v="0"/>
    <s v="SMB"/>
    <x v="12"/>
    <n v="287.91000000000003"/>
    <n v="3"/>
    <n v="0.4"/>
    <n v="33.589500000000001"/>
    <x v="2033"/>
    <n v="95.970000000000013"/>
    <x v="1"/>
    <x v="0"/>
    <x v="0"/>
    <n v="0.11666666666666665"/>
  </r>
  <r>
    <n v="20210525"/>
    <s v="Boris Coleman"/>
    <x v="5"/>
    <s v="Shizuoka"/>
    <x v="2"/>
    <x v="4"/>
    <x v="70"/>
    <x v="1"/>
    <s v="Strategic"/>
    <x v="8"/>
    <n v="22.367999999999999"/>
    <n v="2"/>
    <n v="0.2"/>
    <n v="1.6776"/>
    <x v="1543"/>
    <n v="11.183999999999999"/>
    <x v="1"/>
    <x v="5"/>
    <x v="1"/>
    <n v="7.4999999999999997E-2"/>
  </r>
  <r>
    <n v="20210525"/>
    <s v="Boris Coleman"/>
    <x v="5"/>
    <s v="Shizuoka"/>
    <x v="2"/>
    <x v="4"/>
    <x v="70"/>
    <x v="1"/>
    <s v="Strategic"/>
    <x v="8"/>
    <n v="32.368000000000002"/>
    <n v="7"/>
    <n v="0.2"/>
    <n v="11.7334"/>
    <x v="380"/>
    <n v="4.6240000000000006"/>
    <x v="1"/>
    <x v="5"/>
    <x v="1"/>
    <n v="0.36249999999999999"/>
  </r>
  <r>
    <n v="20210525"/>
    <s v="Boris Coleman"/>
    <x v="5"/>
    <s v="Shizuoka"/>
    <x v="2"/>
    <x v="4"/>
    <x v="70"/>
    <x v="1"/>
    <s v="Strategic"/>
    <x v="9"/>
    <n v="207.98400000000001"/>
    <n v="2"/>
    <n v="0.2"/>
    <n v="36.397199999999998"/>
    <x v="2889"/>
    <n v="103.992"/>
    <x v="1"/>
    <x v="5"/>
    <x v="1"/>
    <n v="0.17499999999999999"/>
  </r>
  <r>
    <n v="20201013"/>
    <s v="Felicity Abraham"/>
    <x v="17"/>
    <s v="Murcia"/>
    <x v="0"/>
    <x v="2"/>
    <x v="78"/>
    <x v="0"/>
    <s v="Enterprise"/>
    <x v="10"/>
    <n v="36.4"/>
    <n v="5"/>
    <n v="0"/>
    <n v="17.472000000000001"/>
    <x v="257"/>
    <n v="7.2799999999999994"/>
    <x v="2"/>
    <x v="2"/>
    <x v="0"/>
    <n v="0.48000000000000004"/>
  </r>
  <r>
    <n v="20201013"/>
    <s v="Felicity Abraham"/>
    <x v="17"/>
    <s v="Murcia"/>
    <x v="0"/>
    <x v="2"/>
    <x v="78"/>
    <x v="0"/>
    <s v="Enterprise"/>
    <x v="9"/>
    <n v="22.96"/>
    <n v="2"/>
    <n v="0"/>
    <n v="4.3624000000000001"/>
    <x v="2196"/>
    <n v="11.48"/>
    <x v="2"/>
    <x v="2"/>
    <x v="0"/>
    <n v="0.19"/>
  </r>
  <r>
    <n v="20201013"/>
    <s v="Felicity Abraham"/>
    <x v="17"/>
    <s v="Murcia"/>
    <x v="0"/>
    <x v="2"/>
    <x v="78"/>
    <x v="0"/>
    <s v="Enterprise"/>
    <x v="3"/>
    <n v="315.2"/>
    <n v="4"/>
    <n v="0"/>
    <n v="6.3040000000000003"/>
    <x v="2714"/>
    <n v="78.8"/>
    <x v="2"/>
    <x v="2"/>
    <x v="0"/>
    <n v="0.02"/>
  </r>
  <r>
    <n v="20201013"/>
    <s v="Felicity Abraham"/>
    <x v="17"/>
    <s v="Murcia"/>
    <x v="0"/>
    <x v="2"/>
    <x v="78"/>
    <x v="0"/>
    <s v="Enterprise"/>
    <x v="2"/>
    <n v="15.18"/>
    <n v="3"/>
    <n v="0"/>
    <n v="7.1345999999999998"/>
    <x v="2570"/>
    <n v="5.0599999999999996"/>
    <x v="2"/>
    <x v="2"/>
    <x v="0"/>
    <n v="0.47"/>
  </r>
  <r>
    <n v="20220207"/>
    <s v="Justin Walker"/>
    <x v="1"/>
    <s v="New York City"/>
    <x v="1"/>
    <x v="1"/>
    <x v="24"/>
    <x v="1"/>
    <s v="Strategic"/>
    <x v="6"/>
    <n v="623.96"/>
    <n v="5"/>
    <n v="0.2"/>
    <n v="38.997500000000002"/>
    <x v="2651"/>
    <n v="124.792"/>
    <x v="0"/>
    <x v="11"/>
    <x v="3"/>
    <n v="6.25E-2"/>
  </r>
  <r>
    <n v="20230120"/>
    <s v="Frank Piper"/>
    <x v="9"/>
    <s v="Paris"/>
    <x v="0"/>
    <x v="2"/>
    <x v="52"/>
    <x v="3"/>
    <s v="SMB"/>
    <x v="6"/>
    <n v="429.6"/>
    <n v="2"/>
    <n v="0.4"/>
    <n v="-93.08"/>
    <x v="2285"/>
    <n v="214.8"/>
    <x v="3"/>
    <x v="9"/>
    <x v="3"/>
    <n v="-0.21666666666666665"/>
  </r>
  <r>
    <n v="20230120"/>
    <s v="Frank Piper"/>
    <x v="9"/>
    <s v="Paris"/>
    <x v="0"/>
    <x v="2"/>
    <x v="52"/>
    <x v="3"/>
    <s v="SMB"/>
    <x v="4"/>
    <n v="31.968"/>
    <n v="2"/>
    <n v="0.2"/>
    <n v="6.3936000000000002"/>
    <x v="639"/>
    <n v="15.984"/>
    <x v="3"/>
    <x v="9"/>
    <x v="3"/>
    <n v="0.2"/>
  </r>
  <r>
    <n v="20230120"/>
    <s v="Frank Piper"/>
    <x v="9"/>
    <s v="Paris"/>
    <x v="0"/>
    <x v="2"/>
    <x v="52"/>
    <x v="3"/>
    <s v="SMB"/>
    <x v="1"/>
    <n v="887.27099999999996"/>
    <n v="3"/>
    <n v="0.3"/>
    <n v="-63.3765"/>
    <x v="805"/>
    <n v="295.75700000000001"/>
    <x v="3"/>
    <x v="9"/>
    <x v="3"/>
    <n v="-7.1428571428571438E-2"/>
  </r>
  <r>
    <n v="20230120"/>
    <s v="Frank Piper"/>
    <x v="9"/>
    <s v="Paris"/>
    <x v="0"/>
    <x v="2"/>
    <x v="52"/>
    <x v="3"/>
    <s v="SMB"/>
    <x v="8"/>
    <n v="21.696000000000002"/>
    <n v="4"/>
    <n v="0.2"/>
    <n v="7.0511999999999997"/>
    <x v="1871"/>
    <n v="5.4240000000000004"/>
    <x v="3"/>
    <x v="9"/>
    <x v="3"/>
    <n v="0.32499999999999996"/>
  </r>
  <r>
    <n v="20220607"/>
    <s v="Gordon Greene"/>
    <x v="1"/>
    <s v="New York City"/>
    <x v="1"/>
    <x v="1"/>
    <x v="71"/>
    <x v="5"/>
    <s v="Enterprise"/>
    <x v="1"/>
    <n v="22.05"/>
    <n v="7"/>
    <n v="0"/>
    <n v="10.584"/>
    <x v="372"/>
    <n v="3.15"/>
    <x v="0"/>
    <x v="1"/>
    <x v="1"/>
    <n v="0.48"/>
  </r>
  <r>
    <n v="20220607"/>
    <s v="Gordon Greene"/>
    <x v="1"/>
    <s v="New York City"/>
    <x v="1"/>
    <x v="1"/>
    <x v="71"/>
    <x v="5"/>
    <s v="Enterprise"/>
    <x v="8"/>
    <n v="99.9"/>
    <n v="5"/>
    <n v="0"/>
    <n v="46.953000000000003"/>
    <x v="376"/>
    <n v="19.98"/>
    <x v="0"/>
    <x v="1"/>
    <x v="1"/>
    <n v="0.47000000000000003"/>
  </r>
  <r>
    <n v="20230319"/>
    <s v="Sophie Hill"/>
    <x v="1"/>
    <s v="New York City"/>
    <x v="1"/>
    <x v="1"/>
    <x v="83"/>
    <x v="0"/>
    <s v="Strategic"/>
    <x v="7"/>
    <n v="90.86"/>
    <n v="7"/>
    <n v="0"/>
    <n v="26.349399999999999"/>
    <x v="92"/>
    <n v="12.98"/>
    <x v="3"/>
    <x v="10"/>
    <x v="3"/>
    <n v="0.28999999999999998"/>
  </r>
  <r>
    <n v="20231125"/>
    <s v="Megan Rampling"/>
    <x v="1"/>
    <s v="Los Angeles"/>
    <x v="1"/>
    <x v="1"/>
    <x v="25"/>
    <x v="6"/>
    <s v="SMB"/>
    <x v="8"/>
    <n v="7.78"/>
    <n v="1"/>
    <n v="0"/>
    <n v="3.5009999999999999"/>
    <x v="588"/>
    <n v="7.78"/>
    <x v="3"/>
    <x v="0"/>
    <x v="0"/>
    <n v="0.44999999999999996"/>
  </r>
  <r>
    <n v="20221127"/>
    <s v="Sam Parsons"/>
    <x v="9"/>
    <s v="Paris"/>
    <x v="0"/>
    <x v="2"/>
    <x v="13"/>
    <x v="4"/>
    <s v="SMB"/>
    <x v="2"/>
    <n v="78.759"/>
    <n v="9"/>
    <n v="0.7"/>
    <n v="-57.756599999999999"/>
    <x v="1670"/>
    <n v="8.7509999999999994"/>
    <x v="0"/>
    <x v="0"/>
    <x v="0"/>
    <n v="-0.73333333333333328"/>
  </r>
  <r>
    <n v="20220819"/>
    <s v="Amelia Campbell"/>
    <x v="5"/>
    <s v="Tokyo"/>
    <x v="2"/>
    <x v="4"/>
    <x v="15"/>
    <x v="7"/>
    <s v="Enterprise"/>
    <x v="4"/>
    <n v="9.5519999999999996"/>
    <n v="3"/>
    <n v="0.6"/>
    <n v="-3.8208000000000002"/>
    <x v="767"/>
    <n v="3.1839999999999997"/>
    <x v="0"/>
    <x v="6"/>
    <x v="2"/>
    <n v="-0.4"/>
  </r>
  <r>
    <n v="20220819"/>
    <s v="Amelia Campbell"/>
    <x v="5"/>
    <s v="Tokyo"/>
    <x v="2"/>
    <x v="4"/>
    <x v="15"/>
    <x v="7"/>
    <s v="Enterprise"/>
    <x v="4"/>
    <n v="5.3440000000000003"/>
    <n v="4"/>
    <n v="0.6"/>
    <n v="-2.1375999999999999"/>
    <x v="2385"/>
    <n v="1.3360000000000001"/>
    <x v="0"/>
    <x v="6"/>
    <x v="2"/>
    <n v="-0.39999999999999997"/>
  </r>
  <r>
    <n v="20211128"/>
    <s v="Felicity Abraham"/>
    <x v="27"/>
    <s v="Auckland"/>
    <x v="2"/>
    <x v="8"/>
    <x v="78"/>
    <x v="0"/>
    <s v="Enterprise"/>
    <x v="5"/>
    <n v="8.2799999999999994"/>
    <n v="2"/>
    <n v="0"/>
    <n v="3.4775999999999998"/>
    <x v="155"/>
    <n v="4.1399999999999997"/>
    <x v="1"/>
    <x v="0"/>
    <x v="0"/>
    <n v="0.42"/>
  </r>
  <r>
    <n v="20230526"/>
    <s v="Pippa Morrison"/>
    <x v="5"/>
    <s v="Tokyo"/>
    <x v="2"/>
    <x v="4"/>
    <x v="79"/>
    <x v="6"/>
    <s v="SMB"/>
    <x v="3"/>
    <n v="50.136000000000003"/>
    <n v="3"/>
    <n v="0.2"/>
    <n v="-11.2806"/>
    <x v="2407"/>
    <n v="16.712"/>
    <x v="3"/>
    <x v="5"/>
    <x v="1"/>
    <n v="-0.22499999999999998"/>
  </r>
  <r>
    <n v="20230905"/>
    <s v="Wendy Young"/>
    <x v="21"/>
    <s v="Brussels"/>
    <x v="0"/>
    <x v="2"/>
    <x v="95"/>
    <x v="4"/>
    <s v="Strategic"/>
    <x v="2"/>
    <n v="88.073999999999998"/>
    <n v="7"/>
    <n v="0.7"/>
    <n v="-58.716000000000001"/>
    <x v="763"/>
    <n v="12.581999999999999"/>
    <x v="3"/>
    <x v="8"/>
    <x v="2"/>
    <n v="-0.66666666666666674"/>
  </r>
  <r>
    <n v="20220325"/>
    <s v="Joshua Glover"/>
    <x v="24"/>
    <s v="Tijuana"/>
    <x v="1"/>
    <x v="7"/>
    <x v="64"/>
    <x v="9"/>
    <s v="SMB"/>
    <x v="0"/>
    <n v="301.47000000000003"/>
    <n v="3"/>
    <n v="0.5"/>
    <n v="-241.17599999999999"/>
    <x v="2890"/>
    <n v="100.49000000000001"/>
    <x v="0"/>
    <x v="10"/>
    <x v="3"/>
    <n v="-0.79999999999999993"/>
  </r>
  <r>
    <n v="20220325"/>
    <s v="Joshua Glover"/>
    <x v="24"/>
    <s v="Tijuana"/>
    <x v="1"/>
    <x v="7"/>
    <x v="64"/>
    <x v="9"/>
    <s v="SMB"/>
    <x v="5"/>
    <n v="18.655999999999999"/>
    <n v="2"/>
    <n v="0.2"/>
    <n v="1.6324000000000001"/>
    <x v="1359"/>
    <n v="9.3279999999999994"/>
    <x v="0"/>
    <x v="10"/>
    <x v="3"/>
    <n v="8.7500000000000008E-2"/>
  </r>
  <r>
    <n v="20230529"/>
    <s v="Vanessa Metcalfe"/>
    <x v="38"/>
    <s v="Suzhou"/>
    <x v="2"/>
    <x v="9"/>
    <x v="52"/>
    <x v="3"/>
    <s v="Strategic"/>
    <x v="4"/>
    <n v="27.46"/>
    <n v="2"/>
    <n v="0"/>
    <n v="9.8856000000000002"/>
    <x v="1089"/>
    <n v="13.73"/>
    <x v="3"/>
    <x v="5"/>
    <x v="1"/>
    <n v="0.36"/>
  </r>
  <r>
    <n v="20230529"/>
    <s v="Vanessa Metcalfe"/>
    <x v="38"/>
    <s v="Suzhou"/>
    <x v="2"/>
    <x v="9"/>
    <x v="52"/>
    <x v="3"/>
    <s v="Strategic"/>
    <x v="7"/>
    <n v="125.13"/>
    <n v="3"/>
    <n v="0"/>
    <n v="36.287700000000001"/>
    <x v="2743"/>
    <n v="41.71"/>
    <x v="3"/>
    <x v="5"/>
    <x v="1"/>
    <n v="0.29000000000000004"/>
  </r>
  <r>
    <n v="20210831"/>
    <s v="Max Skinner"/>
    <x v="1"/>
    <s v="Seattle"/>
    <x v="1"/>
    <x v="1"/>
    <x v="22"/>
    <x v="1"/>
    <s v="Enterprise"/>
    <x v="6"/>
    <n v="555.96"/>
    <n v="5"/>
    <n v="0.2"/>
    <n v="41.697000000000003"/>
    <x v="2442"/>
    <n v="111.19200000000001"/>
    <x v="1"/>
    <x v="6"/>
    <x v="2"/>
    <n v="7.4999999999999997E-2"/>
  </r>
  <r>
    <n v="20220413"/>
    <s v="Cameron Miller"/>
    <x v="3"/>
    <s v="Malmö"/>
    <x v="0"/>
    <x v="3"/>
    <x v="31"/>
    <x v="6"/>
    <s v="Strategic"/>
    <x v="3"/>
    <n v="129.55199999999999"/>
    <n v="3"/>
    <n v="0.2"/>
    <n v="-22.671600000000002"/>
    <x v="408"/>
    <n v="43.183999999999997"/>
    <x v="0"/>
    <x v="3"/>
    <x v="1"/>
    <n v="-0.17500000000000002"/>
  </r>
  <r>
    <n v="20220413"/>
    <s v="Cameron Miller"/>
    <x v="3"/>
    <s v="Malmö"/>
    <x v="0"/>
    <x v="3"/>
    <x v="31"/>
    <x v="6"/>
    <s v="Strategic"/>
    <x v="3"/>
    <n v="51.984000000000002"/>
    <n v="1"/>
    <n v="0.2"/>
    <n v="-5.1984000000000004"/>
    <x v="402"/>
    <n v="51.984000000000002"/>
    <x v="0"/>
    <x v="3"/>
    <x v="1"/>
    <n v="-0.1"/>
  </r>
  <r>
    <n v="20220413"/>
    <s v="Cameron Miller"/>
    <x v="3"/>
    <s v="Malmö"/>
    <x v="0"/>
    <x v="3"/>
    <x v="31"/>
    <x v="6"/>
    <s v="Strategic"/>
    <x v="8"/>
    <n v="10.272"/>
    <n v="3"/>
    <n v="0.2"/>
    <n v="3.4668000000000001"/>
    <x v="2891"/>
    <n v="3.4239999999999999"/>
    <x v="0"/>
    <x v="3"/>
    <x v="1"/>
    <n v="0.33750000000000002"/>
  </r>
  <r>
    <n v="20200203"/>
    <s v="John Jones"/>
    <x v="2"/>
    <s v="Leipzig"/>
    <x v="0"/>
    <x v="2"/>
    <x v="97"/>
    <x v="2"/>
    <s v="SMB"/>
    <x v="2"/>
    <n v="18.335999999999999"/>
    <n v="2"/>
    <n v="0.7"/>
    <n v="-12.224"/>
    <x v="2892"/>
    <n v="9.1679999999999993"/>
    <x v="2"/>
    <x v="11"/>
    <x v="3"/>
    <n v="-0.66666666666666674"/>
  </r>
  <r>
    <n v="20200203"/>
    <s v="John Jones"/>
    <x v="2"/>
    <s v="Leipzig"/>
    <x v="0"/>
    <x v="2"/>
    <x v="97"/>
    <x v="2"/>
    <s v="SMB"/>
    <x v="6"/>
    <n v="180.96"/>
    <n v="5"/>
    <n v="0.2"/>
    <n v="13.571999999999999"/>
    <x v="1705"/>
    <n v="36.192"/>
    <x v="2"/>
    <x v="11"/>
    <x v="3"/>
    <n v="7.4999999999999997E-2"/>
  </r>
  <r>
    <n v="20200902"/>
    <s v="Isaac Robertson"/>
    <x v="10"/>
    <s v="Brisbane"/>
    <x v="2"/>
    <x v="8"/>
    <x v="34"/>
    <x v="8"/>
    <s v="SMB"/>
    <x v="9"/>
    <n v="475.94400000000002"/>
    <n v="7"/>
    <n v="0.2"/>
    <n v="95.188800000000001"/>
    <x v="1693"/>
    <n v="67.992000000000004"/>
    <x v="2"/>
    <x v="8"/>
    <x v="2"/>
    <n v="0.19999999999999998"/>
  </r>
  <r>
    <n v="20231001"/>
    <s v="David McDonald"/>
    <x v="1"/>
    <s v="New York City"/>
    <x v="1"/>
    <x v="1"/>
    <x v="43"/>
    <x v="1"/>
    <s v="Enterprise"/>
    <x v="9"/>
    <n v="159.97999999999999"/>
    <n v="2"/>
    <n v="0"/>
    <n v="47.994"/>
    <x v="683"/>
    <n v="79.989999999999995"/>
    <x v="3"/>
    <x v="2"/>
    <x v="0"/>
    <n v="0.30000000000000004"/>
  </r>
  <r>
    <n v="20220906"/>
    <s v="Molly Martin"/>
    <x v="15"/>
    <s v="London"/>
    <x v="0"/>
    <x v="0"/>
    <x v="57"/>
    <x v="5"/>
    <s v="Strategic"/>
    <x v="6"/>
    <n v="43.6"/>
    <n v="4"/>
    <n v="0"/>
    <n v="12.208"/>
    <x v="47"/>
    <n v="10.9"/>
    <x v="0"/>
    <x v="8"/>
    <x v="2"/>
    <n v="0.27999999999999997"/>
  </r>
  <r>
    <n v="20230521"/>
    <s v="Rose James"/>
    <x v="33"/>
    <s v="Tel Aviv"/>
    <x v="0"/>
    <x v="11"/>
    <x v="4"/>
    <x v="0"/>
    <s v="SMB"/>
    <x v="2"/>
    <n v="8.2880000000000003"/>
    <n v="2"/>
    <n v="0.2"/>
    <n v="3.0044"/>
    <x v="1417"/>
    <n v="4.1440000000000001"/>
    <x v="3"/>
    <x v="5"/>
    <x v="1"/>
    <n v="0.36249999999999999"/>
  </r>
  <r>
    <n v="20230521"/>
    <s v="Rose James"/>
    <x v="33"/>
    <s v="Tel Aviv"/>
    <x v="0"/>
    <x v="11"/>
    <x v="4"/>
    <x v="0"/>
    <s v="SMB"/>
    <x v="6"/>
    <n v="1123.1279999999999"/>
    <n v="9"/>
    <n v="0.2"/>
    <n v="70.195499999999996"/>
    <x v="2893"/>
    <n v="124.79199999999999"/>
    <x v="3"/>
    <x v="5"/>
    <x v="1"/>
    <n v="6.25E-2"/>
  </r>
  <r>
    <n v="20230521"/>
    <s v="Rose James"/>
    <x v="33"/>
    <s v="Tel Aviv"/>
    <x v="0"/>
    <x v="11"/>
    <x v="4"/>
    <x v="0"/>
    <s v="SMB"/>
    <x v="7"/>
    <n v="64.900000000000006"/>
    <n v="5"/>
    <n v="0"/>
    <n v="18.821000000000002"/>
    <x v="2894"/>
    <n v="12.98"/>
    <x v="3"/>
    <x v="5"/>
    <x v="1"/>
    <n v="0.28999999999999998"/>
  </r>
  <r>
    <n v="20210920"/>
    <s v="Michelle Thomson"/>
    <x v="10"/>
    <s v="Wollongong"/>
    <x v="2"/>
    <x v="8"/>
    <x v="84"/>
    <x v="3"/>
    <s v="SMB"/>
    <x v="2"/>
    <n v="2.8079999999999998"/>
    <n v="3"/>
    <n v="0.8"/>
    <n v="-4.4927999999999999"/>
    <x v="628"/>
    <n v="0.93599999999999994"/>
    <x v="1"/>
    <x v="8"/>
    <x v="2"/>
    <n v="-1.6"/>
  </r>
  <r>
    <n v="20220123"/>
    <s v="Felicity King"/>
    <x v="41"/>
    <s v="Cairo"/>
    <x v="0"/>
    <x v="6"/>
    <x v="48"/>
    <x v="5"/>
    <s v="Strategic"/>
    <x v="9"/>
    <n v="99.98"/>
    <n v="2"/>
    <n v="0"/>
    <n v="42.991399999999999"/>
    <x v="1387"/>
    <n v="49.99"/>
    <x v="0"/>
    <x v="9"/>
    <x v="3"/>
    <n v="0.43"/>
  </r>
  <r>
    <n v="20220123"/>
    <s v="Felicity King"/>
    <x v="41"/>
    <s v="Cairo"/>
    <x v="0"/>
    <x v="6"/>
    <x v="48"/>
    <x v="5"/>
    <s v="Strategic"/>
    <x v="5"/>
    <n v="8.0399999999999991"/>
    <n v="6"/>
    <n v="0"/>
    <n v="2.7336"/>
    <x v="2895"/>
    <n v="1.3399999999999999"/>
    <x v="0"/>
    <x v="9"/>
    <x v="3"/>
    <n v="0.34"/>
  </r>
  <r>
    <n v="20220123"/>
    <s v="Felicity King"/>
    <x v="41"/>
    <s v="Cairo"/>
    <x v="0"/>
    <x v="6"/>
    <x v="48"/>
    <x v="5"/>
    <s v="Strategic"/>
    <x v="3"/>
    <n v="1564.29"/>
    <n v="13"/>
    <n v="0"/>
    <n v="406.71539999999999"/>
    <x v="2896"/>
    <n v="120.33"/>
    <x v="0"/>
    <x v="9"/>
    <x v="3"/>
    <n v="0.26"/>
  </r>
  <r>
    <n v="20200601"/>
    <s v="Pippa Hunter"/>
    <x v="12"/>
    <s v="São Paulo"/>
    <x v="1"/>
    <x v="7"/>
    <x v="19"/>
    <x v="2"/>
    <s v="Strategic"/>
    <x v="2"/>
    <n v="138.56"/>
    <n v="4"/>
    <n v="0"/>
    <n v="66.508799999999994"/>
    <x v="2552"/>
    <n v="34.64"/>
    <x v="2"/>
    <x v="1"/>
    <x v="1"/>
    <n v="0.47999999999999993"/>
  </r>
  <r>
    <n v="20200601"/>
    <s v="Pippa Hunter"/>
    <x v="12"/>
    <s v="São Paulo"/>
    <x v="1"/>
    <x v="7"/>
    <x v="19"/>
    <x v="2"/>
    <s v="Strategic"/>
    <x v="7"/>
    <n v="65.52"/>
    <n v="5"/>
    <n v="0.1"/>
    <n v="12.375999999999999"/>
    <x v="995"/>
    <n v="13.103999999999999"/>
    <x v="2"/>
    <x v="1"/>
    <x v="1"/>
    <n v="0.18888888888888888"/>
  </r>
  <r>
    <n v="20210924"/>
    <s v="Stewart Wilson"/>
    <x v="16"/>
    <s v="Antofagasta"/>
    <x v="1"/>
    <x v="7"/>
    <x v="25"/>
    <x v="6"/>
    <s v="SMB"/>
    <x v="5"/>
    <n v="14.576000000000001"/>
    <n v="2"/>
    <n v="0.2"/>
    <n v="2.3685999999999998"/>
    <x v="1966"/>
    <n v="7.2880000000000003"/>
    <x v="1"/>
    <x v="8"/>
    <x v="2"/>
    <n v="0.16249999999999998"/>
  </r>
  <r>
    <n v="20210924"/>
    <s v="Stewart Wilson"/>
    <x v="16"/>
    <s v="Antofagasta"/>
    <x v="1"/>
    <x v="7"/>
    <x v="25"/>
    <x v="6"/>
    <s v="SMB"/>
    <x v="9"/>
    <n v="23.2"/>
    <n v="2"/>
    <n v="0.2"/>
    <n v="1.45"/>
    <x v="175"/>
    <n v="11.6"/>
    <x v="1"/>
    <x v="8"/>
    <x v="2"/>
    <n v="6.25E-2"/>
  </r>
  <r>
    <n v="20210924"/>
    <s v="Stewart Wilson"/>
    <x v="16"/>
    <s v="Antofagasta"/>
    <x v="1"/>
    <x v="7"/>
    <x v="25"/>
    <x v="6"/>
    <s v="SMB"/>
    <x v="5"/>
    <n v="16.463999999999999"/>
    <n v="7"/>
    <n v="0.2"/>
    <n v="1.8522000000000001"/>
    <x v="464"/>
    <n v="2.3519999999999999"/>
    <x v="1"/>
    <x v="8"/>
    <x v="2"/>
    <n v="0.11250000000000002"/>
  </r>
  <r>
    <n v="20220802"/>
    <s v="John Davies"/>
    <x v="9"/>
    <s v="Paris"/>
    <x v="0"/>
    <x v="2"/>
    <x v="69"/>
    <x v="3"/>
    <s v="SMB"/>
    <x v="4"/>
    <n v="19.312000000000001"/>
    <n v="2"/>
    <n v="0.2"/>
    <n v="3.1381999999999999"/>
    <x v="2344"/>
    <n v="9.6560000000000006"/>
    <x v="0"/>
    <x v="6"/>
    <x v="2"/>
    <n v="0.16249999999999998"/>
  </r>
  <r>
    <n v="20200124"/>
    <s v="Boris Reid"/>
    <x v="33"/>
    <s v="Tel Aviv"/>
    <x v="0"/>
    <x v="11"/>
    <x v="93"/>
    <x v="2"/>
    <s v="SMB"/>
    <x v="8"/>
    <n v="40.08"/>
    <n v="6"/>
    <n v="0"/>
    <n v="19.238399999999999"/>
    <x v="127"/>
    <n v="6.68"/>
    <x v="2"/>
    <x v="9"/>
    <x v="3"/>
    <n v="0.48"/>
  </r>
  <r>
    <n v="20200804"/>
    <s v="Michael Forsyth"/>
    <x v="42"/>
    <s v="Copenhagen"/>
    <x v="0"/>
    <x v="2"/>
    <x v="13"/>
    <x v="4"/>
    <s v="Strategic"/>
    <x v="7"/>
    <n v="101.96"/>
    <n v="2"/>
    <n v="0"/>
    <n v="27.529199999999999"/>
    <x v="484"/>
    <n v="50.98"/>
    <x v="2"/>
    <x v="6"/>
    <x v="2"/>
    <n v="0.27"/>
  </r>
  <r>
    <n v="20200804"/>
    <s v="Michael Forsyth"/>
    <x v="42"/>
    <s v="Copenhagen"/>
    <x v="0"/>
    <x v="2"/>
    <x v="13"/>
    <x v="4"/>
    <s v="Strategic"/>
    <x v="8"/>
    <n v="259.74"/>
    <n v="13"/>
    <n v="0"/>
    <n v="124.6752"/>
    <x v="2413"/>
    <n v="19.98"/>
    <x v="2"/>
    <x v="6"/>
    <x v="2"/>
    <n v="0.48"/>
  </r>
  <r>
    <n v="20200804"/>
    <s v="Michael Forsyth"/>
    <x v="42"/>
    <s v="Copenhagen"/>
    <x v="0"/>
    <x v="2"/>
    <x v="13"/>
    <x v="4"/>
    <s v="Strategic"/>
    <x v="9"/>
    <n v="255.42"/>
    <n v="9"/>
    <n v="0"/>
    <n v="104.7222"/>
    <x v="2052"/>
    <n v="28.38"/>
    <x v="2"/>
    <x v="6"/>
    <x v="2"/>
    <n v="0.41000000000000003"/>
  </r>
  <r>
    <n v="20220810"/>
    <s v="Anna Fisher"/>
    <x v="18"/>
    <s v="Cape Town"/>
    <x v="0"/>
    <x v="6"/>
    <x v="49"/>
    <x v="4"/>
    <s v="Enterprise"/>
    <x v="2"/>
    <n v="4.3380000000000001"/>
    <n v="3"/>
    <n v="0.7"/>
    <n v="-3.0366"/>
    <x v="1194"/>
    <n v="1.446"/>
    <x v="0"/>
    <x v="6"/>
    <x v="2"/>
    <n v="-0.7"/>
  </r>
  <r>
    <n v="20220810"/>
    <s v="Anna Fisher"/>
    <x v="18"/>
    <s v="Cape Town"/>
    <x v="0"/>
    <x v="6"/>
    <x v="49"/>
    <x v="4"/>
    <s v="Enterprise"/>
    <x v="2"/>
    <n v="11.88"/>
    <n v="5"/>
    <n v="0.7"/>
    <n v="-7.92"/>
    <x v="768"/>
    <n v="2.3760000000000003"/>
    <x v="0"/>
    <x v="6"/>
    <x v="2"/>
    <n v="-0.66666666666666663"/>
  </r>
  <r>
    <n v="20221209"/>
    <s v="Sue Anderson"/>
    <x v="6"/>
    <s v="Florence"/>
    <x v="0"/>
    <x v="5"/>
    <x v="62"/>
    <x v="4"/>
    <s v="SMB"/>
    <x v="0"/>
    <n v="405.86"/>
    <n v="7"/>
    <n v="0"/>
    <n v="32.468800000000002"/>
    <x v="2897"/>
    <n v="57.980000000000004"/>
    <x v="0"/>
    <x v="4"/>
    <x v="0"/>
    <n v="0.08"/>
  </r>
  <r>
    <n v="20221209"/>
    <s v="Sue Anderson"/>
    <x v="6"/>
    <s v="Florence"/>
    <x v="0"/>
    <x v="5"/>
    <x v="62"/>
    <x v="4"/>
    <s v="SMB"/>
    <x v="1"/>
    <n v="680.01"/>
    <n v="3"/>
    <n v="0"/>
    <n v="176.80260000000001"/>
    <x v="655"/>
    <n v="226.67"/>
    <x v="0"/>
    <x v="4"/>
    <x v="0"/>
    <n v="0.26"/>
  </r>
  <r>
    <n v="20210608"/>
    <s v="Ella Rees"/>
    <x v="10"/>
    <s v="Sydney"/>
    <x v="2"/>
    <x v="8"/>
    <x v="51"/>
    <x v="9"/>
    <s v="SMB"/>
    <x v="9"/>
    <n v="2.3759999999999999"/>
    <n v="3"/>
    <n v="0.2"/>
    <n v="0.74250000000000005"/>
    <x v="1663"/>
    <n v="0.79199999999999993"/>
    <x v="1"/>
    <x v="1"/>
    <x v="1"/>
    <n v="0.31250000000000006"/>
  </r>
  <r>
    <n v="20210608"/>
    <s v="Ella Rees"/>
    <x v="10"/>
    <s v="Sydney"/>
    <x v="2"/>
    <x v="8"/>
    <x v="51"/>
    <x v="9"/>
    <s v="SMB"/>
    <x v="7"/>
    <n v="143.12799999999999"/>
    <n v="2"/>
    <n v="0.8"/>
    <n v="-393.60199999999998"/>
    <x v="880"/>
    <n v="71.563999999999993"/>
    <x v="1"/>
    <x v="1"/>
    <x v="1"/>
    <n v="-2.75"/>
  </r>
  <r>
    <n v="20220625"/>
    <s v="Owen Watson"/>
    <x v="1"/>
    <s v="Seattle"/>
    <x v="1"/>
    <x v="1"/>
    <x v="58"/>
    <x v="4"/>
    <s v="SMB"/>
    <x v="12"/>
    <n v="4476.8"/>
    <n v="4"/>
    <n v="0.2"/>
    <n v="503.64"/>
    <x v="2898"/>
    <n v="1119.2"/>
    <x v="0"/>
    <x v="1"/>
    <x v="1"/>
    <n v="0.11249999999999999"/>
  </r>
  <r>
    <n v="20220625"/>
    <s v="Owen Watson"/>
    <x v="1"/>
    <s v="Seattle"/>
    <x v="1"/>
    <x v="1"/>
    <x v="58"/>
    <x v="4"/>
    <s v="SMB"/>
    <x v="8"/>
    <n v="104.85"/>
    <n v="1"/>
    <n v="0"/>
    <n v="50.328000000000003"/>
    <x v="682"/>
    <n v="104.85"/>
    <x v="0"/>
    <x v="1"/>
    <x v="1"/>
    <n v="0.48000000000000004"/>
  </r>
  <r>
    <n v="20220625"/>
    <s v="Owen Watson"/>
    <x v="1"/>
    <s v="Seattle"/>
    <x v="1"/>
    <x v="1"/>
    <x v="58"/>
    <x v="4"/>
    <s v="SMB"/>
    <x v="7"/>
    <n v="241.44"/>
    <n v="3"/>
    <n v="0"/>
    <n v="72.432000000000002"/>
    <x v="1822"/>
    <n v="80.48"/>
    <x v="0"/>
    <x v="1"/>
    <x v="1"/>
    <n v="0.3"/>
  </r>
  <r>
    <n v="20220316"/>
    <s v="Liam Young"/>
    <x v="35"/>
    <s v="Kyiv"/>
    <x v="0"/>
    <x v="11"/>
    <x v="46"/>
    <x v="8"/>
    <s v="Enterprise"/>
    <x v="8"/>
    <n v="319.76"/>
    <n v="14"/>
    <n v="0"/>
    <n v="147.08959999999999"/>
    <x v="404"/>
    <n v="22.84"/>
    <x v="0"/>
    <x v="10"/>
    <x v="3"/>
    <n v="0.45999999999999996"/>
  </r>
  <r>
    <n v="20220316"/>
    <s v="Liam Young"/>
    <x v="35"/>
    <s v="Kyiv"/>
    <x v="0"/>
    <x v="11"/>
    <x v="46"/>
    <x v="8"/>
    <s v="Enterprise"/>
    <x v="8"/>
    <n v="45.68"/>
    <n v="2"/>
    <n v="0"/>
    <n v="21.012799999999999"/>
    <x v="404"/>
    <n v="22.84"/>
    <x v="0"/>
    <x v="10"/>
    <x v="3"/>
    <n v="0.45999999999999996"/>
  </r>
  <r>
    <n v="20221202"/>
    <s v="Natalie Skinner"/>
    <x v="1"/>
    <s v="Denver"/>
    <x v="1"/>
    <x v="1"/>
    <x v="33"/>
    <x v="1"/>
    <s v="Enterprise"/>
    <x v="4"/>
    <n v="31.96"/>
    <n v="2"/>
    <n v="0"/>
    <n v="1.5980000000000001"/>
    <x v="2105"/>
    <n v="15.98"/>
    <x v="0"/>
    <x v="4"/>
    <x v="0"/>
    <n v="0.05"/>
  </r>
  <r>
    <n v="20221202"/>
    <s v="Natalie Skinner"/>
    <x v="1"/>
    <s v="Denver"/>
    <x v="1"/>
    <x v="1"/>
    <x v="33"/>
    <x v="1"/>
    <s v="Enterprise"/>
    <x v="8"/>
    <n v="47.9"/>
    <n v="1"/>
    <n v="0"/>
    <n v="22.992000000000001"/>
    <x v="136"/>
    <n v="47.9"/>
    <x v="0"/>
    <x v="4"/>
    <x v="0"/>
    <n v="0.48000000000000004"/>
  </r>
  <r>
    <n v="20221202"/>
    <s v="Natalie Skinner"/>
    <x v="1"/>
    <s v="Denver"/>
    <x v="1"/>
    <x v="1"/>
    <x v="33"/>
    <x v="1"/>
    <s v="Enterprise"/>
    <x v="3"/>
    <n v="1112.94"/>
    <n v="3"/>
    <n v="0"/>
    <n v="222.58799999999999"/>
    <x v="2899"/>
    <n v="370.98"/>
    <x v="0"/>
    <x v="4"/>
    <x v="0"/>
    <n v="0.19999999999999998"/>
  </r>
  <r>
    <n v="20221202"/>
    <s v="Natalie Skinner"/>
    <x v="1"/>
    <s v="Denver"/>
    <x v="1"/>
    <x v="1"/>
    <x v="33"/>
    <x v="1"/>
    <s v="Enterprise"/>
    <x v="10"/>
    <n v="22.92"/>
    <n v="3"/>
    <n v="0"/>
    <n v="11.2308"/>
    <x v="611"/>
    <n v="7.6400000000000006"/>
    <x v="0"/>
    <x v="4"/>
    <x v="0"/>
    <n v="0.49"/>
  </r>
  <r>
    <n v="20230613"/>
    <s v="Victor Lewis"/>
    <x v="4"/>
    <s v="Vancouver"/>
    <x v="1"/>
    <x v="1"/>
    <x v="3"/>
    <x v="1"/>
    <s v="SMB"/>
    <x v="6"/>
    <n v="71.975999999999999"/>
    <n v="3"/>
    <n v="0.2"/>
    <n v="8.9969999999999999"/>
    <x v="1958"/>
    <n v="23.992000000000001"/>
    <x v="3"/>
    <x v="1"/>
    <x v="1"/>
    <n v="0.125"/>
  </r>
  <r>
    <n v="20230613"/>
    <s v="Victor Lewis"/>
    <x v="4"/>
    <s v="Vancouver"/>
    <x v="1"/>
    <x v="1"/>
    <x v="3"/>
    <x v="1"/>
    <s v="SMB"/>
    <x v="8"/>
    <n v="19.440000000000001"/>
    <n v="3"/>
    <n v="0"/>
    <n v="9.3312000000000008"/>
    <x v="509"/>
    <n v="6.48"/>
    <x v="3"/>
    <x v="1"/>
    <x v="1"/>
    <n v="0.48000000000000004"/>
  </r>
  <r>
    <n v="20220320"/>
    <s v="Warren Reid"/>
    <x v="18"/>
    <s v="Johannesburg"/>
    <x v="0"/>
    <x v="6"/>
    <x v="9"/>
    <x v="1"/>
    <s v="Strategic"/>
    <x v="2"/>
    <n v="31.085999999999999"/>
    <n v="3"/>
    <n v="0.7"/>
    <n v="-20.724"/>
    <x v="309"/>
    <n v="10.362"/>
    <x v="0"/>
    <x v="10"/>
    <x v="3"/>
    <n v="-0.66666666666666674"/>
  </r>
  <r>
    <n v="20221115"/>
    <s v="Brian Dickens"/>
    <x v="15"/>
    <s v="London"/>
    <x v="0"/>
    <x v="0"/>
    <x v="13"/>
    <x v="4"/>
    <s v="SMB"/>
    <x v="6"/>
    <n v="13.98"/>
    <n v="2"/>
    <n v="0"/>
    <n v="3.9144000000000001"/>
    <x v="2260"/>
    <n v="6.99"/>
    <x v="0"/>
    <x v="0"/>
    <x v="0"/>
    <n v="0.27999999999999997"/>
  </r>
  <r>
    <n v="20221115"/>
    <s v="Brian Dickens"/>
    <x v="15"/>
    <s v="London"/>
    <x v="0"/>
    <x v="0"/>
    <x v="13"/>
    <x v="4"/>
    <s v="SMB"/>
    <x v="5"/>
    <n v="23.65"/>
    <n v="1"/>
    <n v="0"/>
    <n v="6.149"/>
    <x v="1916"/>
    <n v="23.65"/>
    <x v="0"/>
    <x v="0"/>
    <x v="0"/>
    <n v="0.26"/>
  </r>
  <r>
    <n v="20230808"/>
    <s v="Pippa Morrison"/>
    <x v="1"/>
    <s v="Dallas"/>
    <x v="1"/>
    <x v="1"/>
    <x v="79"/>
    <x v="6"/>
    <s v="SMB"/>
    <x v="6"/>
    <n v="707.88"/>
    <n v="3"/>
    <n v="0.2"/>
    <n v="44.2425"/>
    <x v="1866"/>
    <n v="235.96"/>
    <x v="3"/>
    <x v="6"/>
    <x v="2"/>
    <n v="6.25E-2"/>
  </r>
  <r>
    <n v="20230808"/>
    <s v="Pippa Morrison"/>
    <x v="1"/>
    <s v="Dallas"/>
    <x v="1"/>
    <x v="1"/>
    <x v="79"/>
    <x v="6"/>
    <s v="SMB"/>
    <x v="2"/>
    <n v="11.952"/>
    <n v="3"/>
    <n v="0.2"/>
    <n v="4.1832000000000003"/>
    <x v="614"/>
    <n v="3.984"/>
    <x v="3"/>
    <x v="6"/>
    <x v="2"/>
    <n v="0.35000000000000003"/>
  </r>
  <r>
    <n v="20230808"/>
    <s v="Pippa Morrison"/>
    <x v="1"/>
    <s v="Dallas"/>
    <x v="1"/>
    <x v="1"/>
    <x v="79"/>
    <x v="6"/>
    <s v="SMB"/>
    <x v="2"/>
    <n v="31.128"/>
    <n v="3"/>
    <n v="0.2"/>
    <n v="11.673"/>
    <x v="2098"/>
    <n v="10.375999999999999"/>
    <x v="3"/>
    <x v="6"/>
    <x v="2"/>
    <n v="0.375"/>
  </r>
  <r>
    <n v="20230808"/>
    <s v="Pippa Morrison"/>
    <x v="1"/>
    <s v="Dallas"/>
    <x v="1"/>
    <x v="1"/>
    <x v="79"/>
    <x v="6"/>
    <s v="SMB"/>
    <x v="9"/>
    <n v="55.76"/>
    <n v="4"/>
    <n v="0"/>
    <n v="7.8064"/>
    <x v="2633"/>
    <n v="13.94"/>
    <x v="3"/>
    <x v="6"/>
    <x v="2"/>
    <n v="0.14000000000000001"/>
  </r>
  <r>
    <n v="20230808"/>
    <s v="Pippa Morrison"/>
    <x v="1"/>
    <s v="Dallas"/>
    <x v="1"/>
    <x v="1"/>
    <x v="79"/>
    <x v="6"/>
    <s v="SMB"/>
    <x v="8"/>
    <n v="24.56"/>
    <n v="2"/>
    <n v="0"/>
    <n v="11.543200000000001"/>
    <x v="319"/>
    <n v="12.28"/>
    <x v="3"/>
    <x v="6"/>
    <x v="2"/>
    <n v="0.47000000000000003"/>
  </r>
  <r>
    <n v="20230808"/>
    <s v="Pippa Morrison"/>
    <x v="1"/>
    <s v="Dallas"/>
    <x v="1"/>
    <x v="1"/>
    <x v="79"/>
    <x v="6"/>
    <s v="SMB"/>
    <x v="4"/>
    <n v="51.75"/>
    <n v="1"/>
    <n v="0"/>
    <n v="15.525"/>
    <x v="28"/>
    <n v="51.75"/>
    <x v="3"/>
    <x v="6"/>
    <x v="2"/>
    <n v="0.3"/>
  </r>
  <r>
    <n v="20230808"/>
    <s v="Pippa Morrison"/>
    <x v="1"/>
    <s v="Dallas"/>
    <x v="1"/>
    <x v="1"/>
    <x v="79"/>
    <x v="6"/>
    <s v="SMB"/>
    <x v="1"/>
    <n v="207.184"/>
    <n v="1"/>
    <n v="0.2"/>
    <n v="25.898"/>
    <x v="2900"/>
    <n v="207.184"/>
    <x v="3"/>
    <x v="6"/>
    <x v="2"/>
    <n v="0.125"/>
  </r>
  <r>
    <n v="20230808"/>
    <s v="Pippa Morrison"/>
    <x v="1"/>
    <s v="Dallas"/>
    <x v="1"/>
    <x v="1"/>
    <x v="79"/>
    <x v="6"/>
    <s v="SMB"/>
    <x v="7"/>
    <n v="1473.1"/>
    <n v="5"/>
    <n v="0"/>
    <n v="412.46800000000002"/>
    <x v="2901"/>
    <n v="294.62"/>
    <x v="3"/>
    <x v="6"/>
    <x v="2"/>
    <n v="0.28000000000000003"/>
  </r>
  <r>
    <n v="20210821"/>
    <s v="Diane Murray"/>
    <x v="9"/>
    <s v="Nice"/>
    <x v="0"/>
    <x v="2"/>
    <x v="84"/>
    <x v="3"/>
    <s v="Enterprise"/>
    <x v="8"/>
    <n v="3.488"/>
    <n v="2"/>
    <n v="0.2"/>
    <n v="-0.6976"/>
    <x v="494"/>
    <n v="1.744"/>
    <x v="1"/>
    <x v="6"/>
    <x v="2"/>
    <n v="-0.2"/>
  </r>
  <r>
    <n v="20210821"/>
    <s v="Diane Murray"/>
    <x v="9"/>
    <s v="Nice"/>
    <x v="0"/>
    <x v="2"/>
    <x v="84"/>
    <x v="3"/>
    <s v="Enterprise"/>
    <x v="9"/>
    <n v="21.728000000000002"/>
    <n v="4"/>
    <n v="0.2"/>
    <n v="3.8024"/>
    <x v="240"/>
    <n v="5.4320000000000004"/>
    <x v="1"/>
    <x v="6"/>
    <x v="2"/>
    <n v="0.17499999999999999"/>
  </r>
  <r>
    <n v="20210821"/>
    <s v="Diane Murray"/>
    <x v="9"/>
    <s v="Nice"/>
    <x v="0"/>
    <x v="2"/>
    <x v="84"/>
    <x v="3"/>
    <s v="Enterprise"/>
    <x v="3"/>
    <n v="663.072"/>
    <n v="6"/>
    <n v="0.2"/>
    <n v="-165.768"/>
    <x v="2438"/>
    <n v="110.512"/>
    <x v="1"/>
    <x v="6"/>
    <x v="2"/>
    <n v="-0.25"/>
  </r>
  <r>
    <n v="20210821"/>
    <s v="Diane Murray"/>
    <x v="9"/>
    <s v="Nice"/>
    <x v="0"/>
    <x v="2"/>
    <x v="84"/>
    <x v="3"/>
    <s v="Enterprise"/>
    <x v="2"/>
    <n v="99.587999999999994"/>
    <n v="2"/>
    <n v="0.7"/>
    <n v="-82.99"/>
    <x v="942"/>
    <n v="49.793999999999997"/>
    <x v="1"/>
    <x v="6"/>
    <x v="2"/>
    <n v="-0.83333333333333337"/>
  </r>
  <r>
    <n v="20210821"/>
    <s v="Diane Murray"/>
    <x v="9"/>
    <s v="Nice"/>
    <x v="0"/>
    <x v="2"/>
    <x v="84"/>
    <x v="3"/>
    <s v="Enterprise"/>
    <x v="8"/>
    <n v="49.567999999999998"/>
    <n v="2"/>
    <n v="0.2"/>
    <n v="15.49"/>
    <x v="341"/>
    <n v="24.783999999999999"/>
    <x v="1"/>
    <x v="6"/>
    <x v="2"/>
    <n v="0.3125"/>
  </r>
  <r>
    <n v="20211102"/>
    <s v="Luke Jones"/>
    <x v="5"/>
    <s v="Osaka"/>
    <x v="2"/>
    <x v="4"/>
    <x v="71"/>
    <x v="5"/>
    <s v="Strategic"/>
    <x v="2"/>
    <n v="29.372"/>
    <n v="7"/>
    <n v="0.8"/>
    <n v="-46.995199999999997"/>
    <x v="307"/>
    <n v="4.1959999999999997"/>
    <x v="1"/>
    <x v="0"/>
    <x v="0"/>
    <n v="-1.5999999999999999"/>
  </r>
  <r>
    <n v="20211102"/>
    <s v="Luke Jones"/>
    <x v="5"/>
    <s v="Osaka"/>
    <x v="2"/>
    <x v="4"/>
    <x v="71"/>
    <x v="5"/>
    <s v="Strategic"/>
    <x v="6"/>
    <n v="344.70400000000001"/>
    <n v="2"/>
    <n v="0.2"/>
    <n v="38.779200000000003"/>
    <x v="1778"/>
    <n v="172.352"/>
    <x v="1"/>
    <x v="0"/>
    <x v="0"/>
    <n v="0.1125"/>
  </r>
  <r>
    <n v="20201130"/>
    <s v="Lily North"/>
    <x v="16"/>
    <s v="Antofagasta"/>
    <x v="1"/>
    <x v="7"/>
    <x v="55"/>
    <x v="1"/>
    <s v="SMB"/>
    <x v="8"/>
    <n v="47.991999999999997"/>
    <n v="7"/>
    <n v="0.2"/>
    <n v="3.5994000000000002"/>
    <x v="2902"/>
    <n v="6.8559999999999999"/>
    <x v="2"/>
    <x v="0"/>
    <x v="0"/>
    <n v="7.5000000000000011E-2"/>
  </r>
  <r>
    <n v="20201130"/>
    <s v="Lily North"/>
    <x v="16"/>
    <s v="Antofagasta"/>
    <x v="1"/>
    <x v="7"/>
    <x v="55"/>
    <x v="1"/>
    <s v="SMB"/>
    <x v="9"/>
    <n v="102.24"/>
    <n v="4"/>
    <n v="0.2"/>
    <n v="-16.614000000000001"/>
    <x v="1915"/>
    <n v="25.56"/>
    <x v="2"/>
    <x v="0"/>
    <x v="0"/>
    <n v="-0.16250000000000001"/>
  </r>
  <r>
    <n v="20200510"/>
    <s v="Una Mackay"/>
    <x v="1"/>
    <s v="Chicago"/>
    <x v="1"/>
    <x v="1"/>
    <x v="14"/>
    <x v="2"/>
    <s v="SMB"/>
    <x v="8"/>
    <n v="39.96"/>
    <n v="2"/>
    <n v="0"/>
    <n v="19.180800000000001"/>
    <x v="2413"/>
    <n v="19.98"/>
    <x v="2"/>
    <x v="5"/>
    <x v="1"/>
    <n v="0.48000000000000004"/>
  </r>
  <r>
    <n v="20200510"/>
    <s v="Una Mackay"/>
    <x v="1"/>
    <s v="Chicago"/>
    <x v="1"/>
    <x v="1"/>
    <x v="14"/>
    <x v="2"/>
    <s v="SMB"/>
    <x v="6"/>
    <n v="1432"/>
    <n v="5"/>
    <n v="0.2"/>
    <n v="125.3"/>
    <x v="2285"/>
    <n v="286.39999999999998"/>
    <x v="2"/>
    <x v="5"/>
    <x v="1"/>
    <n v="8.7499999999999994E-2"/>
  </r>
  <r>
    <n v="20200510"/>
    <s v="Una Mackay"/>
    <x v="1"/>
    <s v="Chicago"/>
    <x v="1"/>
    <x v="1"/>
    <x v="14"/>
    <x v="2"/>
    <s v="SMB"/>
    <x v="8"/>
    <n v="41.04"/>
    <n v="6"/>
    <n v="0"/>
    <n v="11.0808"/>
    <x v="2330"/>
    <n v="6.84"/>
    <x v="2"/>
    <x v="5"/>
    <x v="1"/>
    <n v="0.27"/>
  </r>
  <r>
    <n v="20200510"/>
    <s v="Una Mackay"/>
    <x v="1"/>
    <s v="Chicago"/>
    <x v="1"/>
    <x v="1"/>
    <x v="14"/>
    <x v="2"/>
    <s v="SMB"/>
    <x v="1"/>
    <n v="256.78399999999999"/>
    <n v="1"/>
    <n v="0.2"/>
    <n v="32.097999999999999"/>
    <x v="1748"/>
    <n v="256.78399999999999"/>
    <x v="2"/>
    <x v="5"/>
    <x v="1"/>
    <n v="0.125"/>
  </r>
  <r>
    <n v="20221018"/>
    <s v="Amelia Lee"/>
    <x v="30"/>
    <s v="Córdoba"/>
    <x v="1"/>
    <x v="7"/>
    <x v="38"/>
    <x v="6"/>
    <s v="SMB"/>
    <x v="0"/>
    <n v="120.98"/>
    <n v="1"/>
    <n v="0"/>
    <n v="12.098000000000001"/>
    <x v="1575"/>
    <n v="120.98"/>
    <x v="0"/>
    <x v="2"/>
    <x v="0"/>
    <n v="0.1"/>
  </r>
  <r>
    <n v="20221018"/>
    <s v="Amelia Lee"/>
    <x v="30"/>
    <s v="Córdoba"/>
    <x v="1"/>
    <x v="7"/>
    <x v="38"/>
    <x v="6"/>
    <s v="SMB"/>
    <x v="2"/>
    <n v="315.98"/>
    <n v="1"/>
    <n v="0"/>
    <n v="148.51060000000001"/>
    <x v="391"/>
    <n v="315.98"/>
    <x v="0"/>
    <x v="2"/>
    <x v="0"/>
    <n v="0.47000000000000003"/>
  </r>
  <r>
    <n v="20221031"/>
    <s v="Maria James"/>
    <x v="15"/>
    <s v="London"/>
    <x v="0"/>
    <x v="0"/>
    <x v="65"/>
    <x v="1"/>
    <s v="Strategic"/>
    <x v="2"/>
    <n v="28.751999999999999"/>
    <n v="3"/>
    <n v="0.2"/>
    <n v="10.0632"/>
    <x v="1361"/>
    <n v="9.5839999999999996"/>
    <x v="0"/>
    <x v="2"/>
    <x v="0"/>
    <n v="0.35000000000000003"/>
  </r>
  <r>
    <n v="20221031"/>
    <s v="Maria James"/>
    <x v="15"/>
    <s v="London"/>
    <x v="0"/>
    <x v="0"/>
    <x v="65"/>
    <x v="1"/>
    <s v="Strategic"/>
    <x v="5"/>
    <n v="114.95"/>
    <n v="5"/>
    <n v="0"/>
    <n v="32.186"/>
    <x v="2131"/>
    <n v="22.990000000000002"/>
    <x v="0"/>
    <x v="2"/>
    <x v="0"/>
    <n v="0.27999999999999997"/>
  </r>
  <r>
    <n v="20221202"/>
    <s v="Diana Ince"/>
    <x v="1"/>
    <s v="New York City"/>
    <x v="1"/>
    <x v="1"/>
    <x v="63"/>
    <x v="3"/>
    <s v="Strategic"/>
    <x v="5"/>
    <n v="23.04"/>
    <n v="8"/>
    <n v="0"/>
    <n v="6.9119999999999999"/>
    <x v="129"/>
    <n v="2.88"/>
    <x v="0"/>
    <x v="4"/>
    <x v="0"/>
    <n v="0.3"/>
  </r>
  <r>
    <n v="20220422"/>
    <s v="Rebecca May"/>
    <x v="29"/>
    <s v="Jeddah"/>
    <x v="0"/>
    <x v="6"/>
    <x v="84"/>
    <x v="3"/>
    <s v="SMB"/>
    <x v="5"/>
    <n v="15.48"/>
    <n v="3"/>
    <n v="0"/>
    <n v="4.4892000000000003"/>
    <x v="976"/>
    <n v="5.16"/>
    <x v="0"/>
    <x v="3"/>
    <x v="1"/>
    <n v="0.29000000000000004"/>
  </r>
  <r>
    <n v="20220422"/>
    <s v="Rebecca May"/>
    <x v="29"/>
    <s v="Jeddah"/>
    <x v="0"/>
    <x v="6"/>
    <x v="84"/>
    <x v="3"/>
    <s v="SMB"/>
    <x v="8"/>
    <n v="51.84"/>
    <n v="8"/>
    <n v="0"/>
    <n v="24.883199999999999"/>
    <x v="86"/>
    <n v="6.48"/>
    <x v="0"/>
    <x v="3"/>
    <x v="1"/>
    <n v="0.47999999999999993"/>
  </r>
  <r>
    <n v="20230804"/>
    <s v="Carolyn Parr"/>
    <x v="10"/>
    <s v="Geelong"/>
    <x v="2"/>
    <x v="8"/>
    <x v="37"/>
    <x v="0"/>
    <s v="SMB"/>
    <x v="9"/>
    <n v="39.816000000000003"/>
    <n v="3"/>
    <n v="0.2"/>
    <n v="7.4654999999999996"/>
    <x v="2903"/>
    <n v="13.272"/>
    <x v="3"/>
    <x v="6"/>
    <x v="2"/>
    <n v="0.18749999999999997"/>
  </r>
  <r>
    <n v="20230804"/>
    <s v="Madeleine Cameron"/>
    <x v="4"/>
    <s v="Toronto"/>
    <x v="1"/>
    <x v="1"/>
    <x v="80"/>
    <x v="0"/>
    <s v="Strategic"/>
    <x v="3"/>
    <n v="16.059999999999999"/>
    <n v="1"/>
    <n v="0"/>
    <n v="4.1756000000000002"/>
    <x v="1368"/>
    <n v="16.059999999999999"/>
    <x v="3"/>
    <x v="6"/>
    <x v="2"/>
    <n v="0.26"/>
  </r>
  <r>
    <n v="20231212"/>
    <s v="Ella Paige"/>
    <x v="23"/>
    <s v="Amsterdam"/>
    <x v="0"/>
    <x v="2"/>
    <x v="12"/>
    <x v="6"/>
    <s v="Enterprise"/>
    <x v="10"/>
    <n v="7.28"/>
    <n v="1"/>
    <n v="0"/>
    <n v="3.4944000000000002"/>
    <x v="56"/>
    <n v="7.28"/>
    <x v="3"/>
    <x v="4"/>
    <x v="0"/>
    <n v="0.48"/>
  </r>
  <r>
    <n v="20231212"/>
    <s v="Ella Paige"/>
    <x v="23"/>
    <s v="Amsterdam"/>
    <x v="0"/>
    <x v="2"/>
    <x v="12"/>
    <x v="6"/>
    <s v="Enterprise"/>
    <x v="2"/>
    <n v="5.4"/>
    <n v="3"/>
    <n v="0"/>
    <n v="2.5920000000000001"/>
    <x v="775"/>
    <n v="1.8"/>
    <x v="3"/>
    <x v="4"/>
    <x v="0"/>
    <n v="0.48"/>
  </r>
  <r>
    <n v="20210314"/>
    <s v="Emma Greene"/>
    <x v="1"/>
    <s v="Aurora"/>
    <x v="1"/>
    <x v="1"/>
    <x v="46"/>
    <x v="8"/>
    <s v="SMB"/>
    <x v="8"/>
    <n v="19.440000000000001"/>
    <n v="3"/>
    <n v="0"/>
    <n v="9.3312000000000008"/>
    <x v="509"/>
    <n v="6.48"/>
    <x v="1"/>
    <x v="10"/>
    <x v="3"/>
    <n v="0.48000000000000004"/>
  </r>
  <r>
    <n v="20201208"/>
    <s v="Fiona Piper"/>
    <x v="1"/>
    <s v="Los Angeles"/>
    <x v="1"/>
    <x v="1"/>
    <x v="13"/>
    <x v="4"/>
    <s v="Strategic"/>
    <x v="4"/>
    <n v="39.880000000000003"/>
    <n v="2"/>
    <n v="0"/>
    <n v="11.166399999999999"/>
    <x v="62"/>
    <n v="19.940000000000001"/>
    <x v="2"/>
    <x v="4"/>
    <x v="0"/>
    <n v="0.27999999999999997"/>
  </r>
  <r>
    <n v="20201208"/>
    <s v="Fiona Piper"/>
    <x v="1"/>
    <s v="Los Angeles"/>
    <x v="1"/>
    <x v="1"/>
    <x v="13"/>
    <x v="4"/>
    <s v="Strategic"/>
    <x v="4"/>
    <n v="79.44"/>
    <n v="3"/>
    <n v="0"/>
    <n v="28.598400000000002"/>
    <x v="2798"/>
    <n v="26.48"/>
    <x v="2"/>
    <x v="4"/>
    <x v="0"/>
    <n v="0.36000000000000004"/>
  </r>
  <r>
    <n v="20231001"/>
    <s v="Emily Blake"/>
    <x v="9"/>
    <s v="Paris"/>
    <x v="0"/>
    <x v="2"/>
    <x v="51"/>
    <x v="9"/>
    <s v="Strategic"/>
    <x v="1"/>
    <n v="20.664000000000001"/>
    <n v="7"/>
    <n v="0.2"/>
    <n v="6.9741"/>
    <x v="2622"/>
    <n v="2.9520000000000004"/>
    <x v="3"/>
    <x v="2"/>
    <x v="0"/>
    <n v="0.33749999999999997"/>
  </r>
  <r>
    <n v="20221122"/>
    <s v="Stephanie Abraham"/>
    <x v="1"/>
    <s v="New York City"/>
    <x v="1"/>
    <x v="1"/>
    <x v="93"/>
    <x v="2"/>
    <s v="Strategic"/>
    <x v="8"/>
    <n v="32.4"/>
    <n v="5"/>
    <n v="0"/>
    <n v="15.552"/>
    <x v="12"/>
    <n v="6.4799999999999995"/>
    <x v="0"/>
    <x v="0"/>
    <x v="0"/>
    <n v="0.48"/>
  </r>
  <r>
    <n v="20231125"/>
    <s v="Jessica Hughes"/>
    <x v="5"/>
    <s v="Chiba"/>
    <x v="2"/>
    <x v="4"/>
    <x v="81"/>
    <x v="3"/>
    <s v="Strategic"/>
    <x v="7"/>
    <n v="13.762"/>
    <n v="1"/>
    <n v="0.8"/>
    <n v="-24.771599999999999"/>
    <x v="14"/>
    <n v="13.762"/>
    <x v="3"/>
    <x v="0"/>
    <x v="0"/>
    <n v="-1.7999999999999998"/>
  </r>
  <r>
    <n v="20231115"/>
    <s v="Donna Bailey"/>
    <x v="11"/>
    <s v="Luxembourg"/>
    <x v="0"/>
    <x v="2"/>
    <x v="83"/>
    <x v="0"/>
    <s v="Enterprise"/>
    <x v="10"/>
    <n v="15.28"/>
    <n v="2"/>
    <n v="0"/>
    <n v="7.4871999999999996"/>
    <x v="687"/>
    <n v="7.64"/>
    <x v="3"/>
    <x v="0"/>
    <x v="0"/>
    <n v="0.49"/>
  </r>
  <r>
    <n v="20210816"/>
    <s v="Joan Ball"/>
    <x v="9"/>
    <s v="Paris"/>
    <x v="0"/>
    <x v="2"/>
    <x v="78"/>
    <x v="0"/>
    <s v="SMB"/>
    <x v="3"/>
    <n v="44.688000000000002"/>
    <n v="7"/>
    <n v="0.2"/>
    <n v="3.3515999999999999"/>
    <x v="897"/>
    <n v="6.3840000000000003"/>
    <x v="1"/>
    <x v="6"/>
    <x v="2"/>
    <n v="7.4999999999999997E-2"/>
  </r>
  <r>
    <n v="20210816"/>
    <s v="Joan Ball"/>
    <x v="9"/>
    <s v="Paris"/>
    <x v="0"/>
    <x v="2"/>
    <x v="78"/>
    <x v="0"/>
    <s v="SMB"/>
    <x v="0"/>
    <n v="301.47000000000003"/>
    <n v="3"/>
    <n v="0.5"/>
    <n v="-204.99959999999999"/>
    <x v="1512"/>
    <n v="100.49000000000001"/>
    <x v="1"/>
    <x v="6"/>
    <x v="2"/>
    <n v="-0.67999999999999994"/>
  </r>
  <r>
    <n v="20231014"/>
    <s v="Olivia Hamilton"/>
    <x v="28"/>
    <s v="Brno"/>
    <x v="0"/>
    <x v="11"/>
    <x v="50"/>
    <x v="1"/>
    <s v="SMB"/>
    <x v="1"/>
    <n v="11.07"/>
    <n v="3"/>
    <n v="0"/>
    <n v="5.2028999999999996"/>
    <x v="2622"/>
    <n v="3.69"/>
    <x v="3"/>
    <x v="2"/>
    <x v="0"/>
    <n v="0.47"/>
  </r>
  <r>
    <n v="20231014"/>
    <s v="Olivia Hamilton"/>
    <x v="28"/>
    <s v="Brno"/>
    <x v="0"/>
    <x v="11"/>
    <x v="50"/>
    <x v="1"/>
    <s v="SMB"/>
    <x v="2"/>
    <n v="1504.52"/>
    <n v="4"/>
    <n v="0"/>
    <n v="346.03960000000001"/>
    <x v="946"/>
    <n v="376.13"/>
    <x v="3"/>
    <x v="2"/>
    <x v="0"/>
    <n v="0.23"/>
  </r>
  <r>
    <n v="20231014"/>
    <s v="Olivia Hamilton"/>
    <x v="28"/>
    <s v="Brno"/>
    <x v="0"/>
    <x v="11"/>
    <x v="50"/>
    <x v="1"/>
    <s v="SMB"/>
    <x v="8"/>
    <n v="25.92"/>
    <n v="4"/>
    <n v="0"/>
    <n v="12.441599999999999"/>
    <x v="86"/>
    <n v="6.48"/>
    <x v="3"/>
    <x v="2"/>
    <x v="0"/>
    <n v="0.47999999999999993"/>
  </r>
  <r>
    <n v="20231105"/>
    <s v="Una Hudson"/>
    <x v="5"/>
    <s v="Hiroshima"/>
    <x v="2"/>
    <x v="4"/>
    <x v="60"/>
    <x v="9"/>
    <s v="Enterprise"/>
    <x v="2"/>
    <n v="7.5359999999999996"/>
    <n v="6"/>
    <n v="0.8"/>
    <n v="-13.188000000000001"/>
    <x v="1706"/>
    <n v="1.256"/>
    <x v="3"/>
    <x v="0"/>
    <x v="0"/>
    <n v="-1.7500000000000002"/>
  </r>
  <r>
    <n v="20231105"/>
    <s v="Una Hudson"/>
    <x v="5"/>
    <s v="Hiroshima"/>
    <x v="2"/>
    <x v="4"/>
    <x v="60"/>
    <x v="9"/>
    <s v="Enterprise"/>
    <x v="2"/>
    <n v="1.4079999999999999"/>
    <n v="2"/>
    <n v="0.8"/>
    <n v="-2.3231999999999999"/>
    <x v="679"/>
    <n v="0.70399999999999996"/>
    <x v="3"/>
    <x v="0"/>
    <x v="0"/>
    <n v="-1.6500000000000001"/>
  </r>
  <r>
    <n v="20231105"/>
    <s v="Una Hudson"/>
    <x v="5"/>
    <s v="Hiroshima"/>
    <x v="2"/>
    <x v="4"/>
    <x v="60"/>
    <x v="9"/>
    <s v="Enterprise"/>
    <x v="2"/>
    <n v="4.1440000000000001"/>
    <n v="4"/>
    <n v="0.8"/>
    <n v="-6.4231999999999996"/>
    <x v="1417"/>
    <n v="1.036"/>
    <x v="3"/>
    <x v="0"/>
    <x v="0"/>
    <n v="-1.5499999999999998"/>
  </r>
  <r>
    <n v="20231105"/>
    <s v="Una Hudson"/>
    <x v="5"/>
    <s v="Hiroshima"/>
    <x v="2"/>
    <x v="4"/>
    <x v="60"/>
    <x v="9"/>
    <s v="Enterprise"/>
    <x v="3"/>
    <n v="52.752000000000002"/>
    <n v="3"/>
    <n v="0.2"/>
    <n v="-12.528600000000001"/>
    <x v="211"/>
    <n v="17.584"/>
    <x v="3"/>
    <x v="0"/>
    <x v="0"/>
    <n v="-0.23750000000000002"/>
  </r>
  <r>
    <n v="20230320"/>
    <s v="Nicholas May"/>
    <x v="1"/>
    <s v="New York City"/>
    <x v="1"/>
    <x v="1"/>
    <x v="44"/>
    <x v="2"/>
    <s v="Strategic"/>
    <x v="7"/>
    <n v="381.36"/>
    <n v="7"/>
    <n v="0"/>
    <n v="106.7808"/>
    <x v="1486"/>
    <n v="54.480000000000004"/>
    <x v="3"/>
    <x v="10"/>
    <x v="3"/>
    <n v="0.27999999999999997"/>
  </r>
  <r>
    <n v="20201103"/>
    <s v="Liam Russell"/>
    <x v="1"/>
    <s v="New York City"/>
    <x v="1"/>
    <x v="1"/>
    <x v="36"/>
    <x v="4"/>
    <s v="Enterprise"/>
    <x v="5"/>
    <n v="6.72"/>
    <n v="4"/>
    <n v="0"/>
    <n v="3.36"/>
    <x v="58"/>
    <n v="1.68"/>
    <x v="2"/>
    <x v="0"/>
    <x v="0"/>
    <n v="0.5"/>
  </r>
  <r>
    <n v="20230724"/>
    <s v="Neil Gill"/>
    <x v="1"/>
    <s v="New York City"/>
    <x v="1"/>
    <x v="1"/>
    <x v="14"/>
    <x v="2"/>
    <s v="SMB"/>
    <x v="2"/>
    <n v="15.192"/>
    <n v="3"/>
    <n v="0.2"/>
    <n v="5.5071000000000003"/>
    <x v="2091"/>
    <n v="5.0640000000000001"/>
    <x v="3"/>
    <x v="7"/>
    <x v="2"/>
    <n v="0.36250000000000004"/>
  </r>
  <r>
    <n v="20230724"/>
    <s v="Neil Gill"/>
    <x v="1"/>
    <s v="New York City"/>
    <x v="1"/>
    <x v="1"/>
    <x v="14"/>
    <x v="2"/>
    <s v="SMB"/>
    <x v="8"/>
    <n v="58.32"/>
    <n v="9"/>
    <n v="0"/>
    <n v="27.993600000000001"/>
    <x v="509"/>
    <n v="6.48"/>
    <x v="3"/>
    <x v="7"/>
    <x v="2"/>
    <n v="0.48"/>
  </r>
  <r>
    <n v="20201227"/>
    <s v="Simon Payne"/>
    <x v="16"/>
    <s v="Santiago"/>
    <x v="1"/>
    <x v="7"/>
    <x v="31"/>
    <x v="6"/>
    <s v="SMB"/>
    <x v="2"/>
    <n v="946.76400000000001"/>
    <n v="6"/>
    <n v="0.7"/>
    <n v="-694.29359999999997"/>
    <x v="1898"/>
    <n v="157.79400000000001"/>
    <x v="2"/>
    <x v="4"/>
    <x v="0"/>
    <n v="-0.73333333333333328"/>
  </r>
  <r>
    <n v="20220903"/>
    <s v="Matt Kelly"/>
    <x v="1"/>
    <s v="New York City"/>
    <x v="1"/>
    <x v="1"/>
    <x v="92"/>
    <x v="2"/>
    <s v="SMB"/>
    <x v="4"/>
    <n v="94.68"/>
    <n v="9"/>
    <n v="0"/>
    <n v="31.244399999999999"/>
    <x v="2623"/>
    <n v="10.520000000000001"/>
    <x v="0"/>
    <x v="8"/>
    <x v="2"/>
    <n v="0.32999999999999996"/>
  </r>
  <r>
    <n v="20220903"/>
    <s v="Matt Kelly"/>
    <x v="1"/>
    <s v="New York City"/>
    <x v="1"/>
    <x v="1"/>
    <x v="92"/>
    <x v="2"/>
    <s v="SMB"/>
    <x v="3"/>
    <n v="23.67"/>
    <n v="3"/>
    <n v="0"/>
    <n v="0.94679999999999997"/>
    <x v="2658"/>
    <n v="7.8900000000000006"/>
    <x v="0"/>
    <x v="8"/>
    <x v="2"/>
    <n v="3.9999999999999994E-2"/>
  </r>
  <r>
    <n v="20220903"/>
    <s v="Matt Kelly"/>
    <x v="1"/>
    <s v="New York City"/>
    <x v="1"/>
    <x v="1"/>
    <x v="92"/>
    <x v="2"/>
    <s v="SMB"/>
    <x v="6"/>
    <n v="1091.1679999999999"/>
    <n v="4"/>
    <n v="0.2"/>
    <n v="68.197999999999993"/>
    <x v="1849"/>
    <n v="272.79199999999997"/>
    <x v="0"/>
    <x v="8"/>
    <x v="2"/>
    <n v="6.25E-2"/>
  </r>
  <r>
    <n v="20220903"/>
    <s v="Matt Kelly"/>
    <x v="1"/>
    <s v="New York City"/>
    <x v="1"/>
    <x v="1"/>
    <x v="92"/>
    <x v="2"/>
    <s v="SMB"/>
    <x v="5"/>
    <n v="18.690000000000001"/>
    <n v="7"/>
    <n v="0"/>
    <n v="5.2332000000000001"/>
    <x v="2904"/>
    <n v="2.6700000000000004"/>
    <x v="0"/>
    <x v="8"/>
    <x v="2"/>
    <n v="0.27999999999999997"/>
  </r>
  <r>
    <n v="20220903"/>
    <s v="Matt Kelly"/>
    <x v="1"/>
    <s v="New York City"/>
    <x v="1"/>
    <x v="1"/>
    <x v="92"/>
    <x v="2"/>
    <s v="SMB"/>
    <x v="2"/>
    <n v="568.72799999999995"/>
    <n v="3"/>
    <n v="0.2"/>
    <n v="28.436399999999999"/>
    <x v="1834"/>
    <n v="189.57599999999999"/>
    <x v="0"/>
    <x v="8"/>
    <x v="2"/>
    <n v="0.05"/>
  </r>
  <r>
    <n v="20220903"/>
    <s v="Matt Kelly"/>
    <x v="1"/>
    <s v="New York City"/>
    <x v="1"/>
    <x v="1"/>
    <x v="92"/>
    <x v="2"/>
    <s v="SMB"/>
    <x v="2"/>
    <n v="7.3120000000000003"/>
    <n v="1"/>
    <n v="0.2"/>
    <n v="2.5592000000000001"/>
    <x v="1495"/>
    <n v="7.3120000000000003"/>
    <x v="0"/>
    <x v="8"/>
    <x v="2"/>
    <n v="0.35000000000000003"/>
  </r>
  <r>
    <n v="20230212"/>
    <s v="Dominic Short"/>
    <x v="24"/>
    <s v="Mexico City"/>
    <x v="1"/>
    <x v="7"/>
    <x v="25"/>
    <x v="6"/>
    <s v="SMB"/>
    <x v="4"/>
    <n v="147.56800000000001"/>
    <n v="2"/>
    <n v="0.2"/>
    <n v="-3.6892"/>
    <x v="765"/>
    <n v="73.784000000000006"/>
    <x v="3"/>
    <x v="11"/>
    <x v="3"/>
    <n v="-2.4999999999999998E-2"/>
  </r>
  <r>
    <n v="20231028"/>
    <s v="Jessica Langdon"/>
    <x v="2"/>
    <s v="Munich"/>
    <x v="0"/>
    <x v="2"/>
    <x v="65"/>
    <x v="1"/>
    <s v="Strategic"/>
    <x v="8"/>
    <n v="56.783999999999999"/>
    <n v="7"/>
    <n v="0.2"/>
    <n v="20.584199999999999"/>
    <x v="1841"/>
    <n v="8.1120000000000001"/>
    <x v="3"/>
    <x v="2"/>
    <x v="0"/>
    <n v="0.36249999999999999"/>
  </r>
  <r>
    <n v="20231028"/>
    <s v="Jessica Langdon"/>
    <x v="2"/>
    <s v="Munich"/>
    <x v="0"/>
    <x v="2"/>
    <x v="65"/>
    <x v="1"/>
    <s v="Strategic"/>
    <x v="2"/>
    <n v="5.6070000000000002"/>
    <n v="3"/>
    <n v="0.7"/>
    <n v="-3.9249000000000001"/>
    <x v="2255"/>
    <n v="1.869"/>
    <x v="3"/>
    <x v="2"/>
    <x v="0"/>
    <n v="-0.7"/>
  </r>
  <r>
    <n v="20231028"/>
    <s v="Jessica Langdon"/>
    <x v="2"/>
    <s v="Munich"/>
    <x v="0"/>
    <x v="2"/>
    <x v="65"/>
    <x v="1"/>
    <s v="Strategic"/>
    <x v="5"/>
    <n v="6.5759999999999996"/>
    <n v="3"/>
    <n v="0.2"/>
    <n v="0.57540000000000002"/>
    <x v="2208"/>
    <n v="2.1919999999999997"/>
    <x v="3"/>
    <x v="2"/>
    <x v="0"/>
    <n v="8.7500000000000008E-2"/>
  </r>
  <r>
    <n v="20200709"/>
    <s v="Sam Carr"/>
    <x v="1"/>
    <s v="Los Angeles"/>
    <x v="1"/>
    <x v="1"/>
    <x v="41"/>
    <x v="5"/>
    <s v="Enterprise"/>
    <x v="2"/>
    <n v="14.304"/>
    <n v="6"/>
    <n v="0.2"/>
    <n v="4.6487999999999996"/>
    <x v="95"/>
    <n v="2.3839999999999999"/>
    <x v="2"/>
    <x v="7"/>
    <x v="2"/>
    <n v="0.32499999999999996"/>
  </r>
  <r>
    <n v="20200709"/>
    <s v="Sam Carr"/>
    <x v="1"/>
    <s v="Los Angeles"/>
    <x v="1"/>
    <x v="1"/>
    <x v="41"/>
    <x v="5"/>
    <s v="Enterprise"/>
    <x v="0"/>
    <n v="119.833"/>
    <n v="1"/>
    <n v="0.15"/>
    <n v="7.0490000000000004"/>
    <x v="2010"/>
    <n v="119.833"/>
    <x v="2"/>
    <x v="7"/>
    <x v="2"/>
    <n v="5.8823529411764712E-2"/>
  </r>
  <r>
    <n v="20200709"/>
    <s v="Sam Carr"/>
    <x v="1"/>
    <s v="Los Angeles"/>
    <x v="1"/>
    <x v="1"/>
    <x v="41"/>
    <x v="5"/>
    <s v="Enterprise"/>
    <x v="5"/>
    <n v="5.56"/>
    <n v="2"/>
    <n v="0"/>
    <n v="2.2240000000000002"/>
    <x v="1654"/>
    <n v="2.78"/>
    <x v="2"/>
    <x v="7"/>
    <x v="2"/>
    <n v="0.40000000000000008"/>
  </r>
  <r>
    <n v="20200709"/>
    <s v="Sam Carr"/>
    <x v="1"/>
    <s v="Los Angeles"/>
    <x v="1"/>
    <x v="1"/>
    <x v="41"/>
    <x v="5"/>
    <s v="Enterprise"/>
    <x v="8"/>
    <n v="32.4"/>
    <n v="5"/>
    <n v="0"/>
    <n v="15.552"/>
    <x v="12"/>
    <n v="6.4799999999999995"/>
    <x v="2"/>
    <x v="7"/>
    <x v="2"/>
    <n v="0.48"/>
  </r>
  <r>
    <n v="20230523"/>
    <s v="Ian Jones"/>
    <x v="1"/>
    <s v="Los Angeles"/>
    <x v="1"/>
    <x v="1"/>
    <x v="14"/>
    <x v="2"/>
    <s v="Enterprise"/>
    <x v="5"/>
    <n v="9.84"/>
    <n v="3"/>
    <n v="0"/>
    <n v="2.8536000000000001"/>
    <x v="283"/>
    <n v="3.28"/>
    <x v="3"/>
    <x v="5"/>
    <x v="1"/>
    <n v="0.29000000000000004"/>
  </r>
  <r>
    <n v="20230523"/>
    <s v="Ian Jones"/>
    <x v="1"/>
    <s v="Los Angeles"/>
    <x v="1"/>
    <x v="1"/>
    <x v="14"/>
    <x v="2"/>
    <s v="Enterprise"/>
    <x v="5"/>
    <n v="2.78"/>
    <n v="1"/>
    <n v="0"/>
    <n v="0.7228"/>
    <x v="331"/>
    <n v="2.78"/>
    <x v="3"/>
    <x v="5"/>
    <x v="1"/>
    <n v="0.26"/>
  </r>
  <r>
    <n v="20221111"/>
    <s v="Luke Davidson"/>
    <x v="15"/>
    <s v="London"/>
    <x v="0"/>
    <x v="0"/>
    <x v="72"/>
    <x v="4"/>
    <s v="SMB"/>
    <x v="2"/>
    <n v="3.64"/>
    <n v="1"/>
    <n v="0.2"/>
    <n v="1.365"/>
    <x v="1713"/>
    <n v="3.64"/>
    <x v="0"/>
    <x v="0"/>
    <x v="0"/>
    <n v="0.375"/>
  </r>
  <r>
    <n v="20221111"/>
    <s v="Luke Davidson"/>
    <x v="15"/>
    <s v="London"/>
    <x v="0"/>
    <x v="0"/>
    <x v="72"/>
    <x v="4"/>
    <s v="SMB"/>
    <x v="6"/>
    <n v="881.93"/>
    <n v="7"/>
    <n v="0"/>
    <n v="220.48249999999999"/>
    <x v="1472"/>
    <n v="125.99"/>
    <x v="0"/>
    <x v="0"/>
    <x v="0"/>
    <n v="0.25"/>
  </r>
  <r>
    <n v="20221203"/>
    <s v="Diana Black"/>
    <x v="23"/>
    <s v="Amsterdam"/>
    <x v="0"/>
    <x v="2"/>
    <x v="61"/>
    <x v="1"/>
    <s v="Strategic"/>
    <x v="2"/>
    <n v="115.84"/>
    <n v="8"/>
    <n v="0"/>
    <n v="54.444800000000001"/>
    <x v="1813"/>
    <n v="14.48"/>
    <x v="0"/>
    <x v="4"/>
    <x v="0"/>
    <n v="0.47"/>
  </r>
  <r>
    <n v="20230303"/>
    <s v="Irene Lambert"/>
    <x v="1"/>
    <s v="New York City"/>
    <x v="1"/>
    <x v="1"/>
    <x v="17"/>
    <x v="1"/>
    <s v="Strategic"/>
    <x v="2"/>
    <n v="107.648"/>
    <n v="2"/>
    <n v="0.2"/>
    <n v="33.64"/>
    <x v="1172"/>
    <n v="53.823999999999998"/>
    <x v="3"/>
    <x v="10"/>
    <x v="3"/>
    <n v="0.3125"/>
  </r>
  <r>
    <n v="20230924"/>
    <s v="Nathan Lambert"/>
    <x v="36"/>
    <s v="Dubai"/>
    <x v="0"/>
    <x v="6"/>
    <x v="43"/>
    <x v="1"/>
    <s v="SMB"/>
    <x v="9"/>
    <n v="199.95"/>
    <n v="5"/>
    <n v="0"/>
    <n v="63.984000000000002"/>
    <x v="1366"/>
    <n v="39.989999999999995"/>
    <x v="3"/>
    <x v="8"/>
    <x v="2"/>
    <n v="0.32"/>
  </r>
  <r>
    <n v="20230924"/>
    <s v="Nathan Lambert"/>
    <x v="36"/>
    <s v="Dubai"/>
    <x v="0"/>
    <x v="6"/>
    <x v="43"/>
    <x v="1"/>
    <s v="SMB"/>
    <x v="8"/>
    <n v="12.96"/>
    <n v="2"/>
    <n v="0"/>
    <n v="6.2207999999999997"/>
    <x v="86"/>
    <n v="6.48"/>
    <x v="3"/>
    <x v="8"/>
    <x v="2"/>
    <n v="0.47999999999999993"/>
  </r>
  <r>
    <n v="20200212"/>
    <s v="William Robertson"/>
    <x v="25"/>
    <s v="Krakow"/>
    <x v="0"/>
    <x v="2"/>
    <x v="89"/>
    <x v="1"/>
    <s v="SMB"/>
    <x v="1"/>
    <n v="60.89"/>
    <n v="1"/>
    <n v="0"/>
    <n v="15.2225"/>
    <x v="63"/>
    <n v="60.89"/>
    <x v="2"/>
    <x v="11"/>
    <x v="3"/>
    <n v="0.25"/>
  </r>
  <r>
    <n v="20200212"/>
    <s v="William Robertson"/>
    <x v="25"/>
    <s v="Krakow"/>
    <x v="0"/>
    <x v="2"/>
    <x v="89"/>
    <x v="1"/>
    <s v="SMB"/>
    <x v="1"/>
    <n v="14.94"/>
    <n v="3"/>
    <n v="0"/>
    <n v="6.8723999999999998"/>
    <x v="1701"/>
    <n v="4.9799999999999995"/>
    <x v="2"/>
    <x v="11"/>
    <x v="3"/>
    <n v="0.46"/>
  </r>
  <r>
    <n v="20200212"/>
    <s v="William Robertson"/>
    <x v="25"/>
    <s v="Krakow"/>
    <x v="0"/>
    <x v="2"/>
    <x v="89"/>
    <x v="1"/>
    <s v="SMB"/>
    <x v="2"/>
    <n v="9.64"/>
    <n v="2"/>
    <n v="0"/>
    <n v="4.4344000000000001"/>
    <x v="1167"/>
    <n v="4.82"/>
    <x v="2"/>
    <x v="11"/>
    <x v="3"/>
    <n v="0.45999999999999996"/>
  </r>
  <r>
    <n v="20200212"/>
    <s v="William Robertson"/>
    <x v="25"/>
    <s v="Krakow"/>
    <x v="0"/>
    <x v="2"/>
    <x v="89"/>
    <x v="1"/>
    <s v="SMB"/>
    <x v="4"/>
    <n v="332.94"/>
    <n v="3"/>
    <n v="0"/>
    <n v="53.270400000000002"/>
    <x v="1498"/>
    <n v="110.98"/>
    <x v="2"/>
    <x v="11"/>
    <x v="3"/>
    <n v="0.16"/>
  </r>
  <r>
    <n v="20200212"/>
    <s v="William Robertson"/>
    <x v="25"/>
    <s v="Krakow"/>
    <x v="0"/>
    <x v="2"/>
    <x v="89"/>
    <x v="1"/>
    <s v="SMB"/>
    <x v="2"/>
    <n v="51.9"/>
    <n v="3"/>
    <n v="0"/>
    <n v="24.393000000000001"/>
    <x v="2708"/>
    <n v="17.3"/>
    <x v="2"/>
    <x v="11"/>
    <x v="3"/>
    <n v="0.47000000000000003"/>
  </r>
  <r>
    <n v="20200212"/>
    <s v="William Robertson"/>
    <x v="25"/>
    <s v="Krakow"/>
    <x v="0"/>
    <x v="2"/>
    <x v="89"/>
    <x v="1"/>
    <s v="SMB"/>
    <x v="3"/>
    <n v="64.959999999999994"/>
    <n v="2"/>
    <n v="0"/>
    <n v="2.5983999999999998"/>
    <x v="594"/>
    <n v="32.479999999999997"/>
    <x v="2"/>
    <x v="11"/>
    <x v="3"/>
    <n v="0.04"/>
  </r>
  <r>
    <n v="20231112"/>
    <s v="Pippa Morrison"/>
    <x v="43"/>
    <s v="Zagreb"/>
    <x v="0"/>
    <x v="2"/>
    <x v="79"/>
    <x v="6"/>
    <s v="SMB"/>
    <x v="8"/>
    <n v="25.5"/>
    <n v="3"/>
    <n v="0"/>
    <n v="6.63"/>
    <x v="2468"/>
    <n v="8.5"/>
    <x v="3"/>
    <x v="0"/>
    <x v="0"/>
    <n v="0.26"/>
  </r>
  <r>
    <n v="20230903"/>
    <s v="Molly Watson"/>
    <x v="4"/>
    <s v="Toronto"/>
    <x v="1"/>
    <x v="1"/>
    <x v="39"/>
    <x v="6"/>
    <s v="Enterprise"/>
    <x v="1"/>
    <n v="215.976"/>
    <n v="3"/>
    <n v="0.2"/>
    <n v="-2.6997"/>
    <x v="1200"/>
    <n v="71.992000000000004"/>
    <x v="3"/>
    <x v="8"/>
    <x v="2"/>
    <n v="-1.2500000000000001E-2"/>
  </r>
  <r>
    <n v="20211009"/>
    <s v="Elizabeth Hughes"/>
    <x v="12"/>
    <s v="São Paulo"/>
    <x v="1"/>
    <x v="7"/>
    <x v="78"/>
    <x v="0"/>
    <s v="SMB"/>
    <x v="1"/>
    <n v="389.97"/>
    <n v="3"/>
    <n v="0"/>
    <n v="35.097299999999997"/>
    <x v="69"/>
    <n v="129.99"/>
    <x v="1"/>
    <x v="2"/>
    <x v="0"/>
    <n v="8.9999999999999983E-2"/>
  </r>
  <r>
    <n v="20211009"/>
    <s v="Elizabeth Hughes"/>
    <x v="12"/>
    <s v="São Paulo"/>
    <x v="1"/>
    <x v="7"/>
    <x v="78"/>
    <x v="0"/>
    <s v="SMB"/>
    <x v="7"/>
    <n v="269.91000000000003"/>
    <n v="5"/>
    <n v="0.1"/>
    <n v="53.981999999999999"/>
    <x v="2905"/>
    <n v="53.982000000000006"/>
    <x v="1"/>
    <x v="2"/>
    <x v="0"/>
    <n v="0.19999999999999998"/>
  </r>
  <r>
    <n v="20231125"/>
    <s v="Sam Alsop"/>
    <x v="18"/>
    <s v="Cape Town"/>
    <x v="0"/>
    <x v="6"/>
    <x v="85"/>
    <x v="0"/>
    <s v="Strategic"/>
    <x v="2"/>
    <n v="11.673"/>
    <n v="3"/>
    <n v="0.7"/>
    <n v="-7.782"/>
    <x v="2098"/>
    <n v="3.891"/>
    <x v="3"/>
    <x v="0"/>
    <x v="0"/>
    <n v="-0.66666666666666663"/>
  </r>
  <r>
    <n v="20231125"/>
    <s v="Sam Alsop"/>
    <x v="18"/>
    <s v="Cape Town"/>
    <x v="0"/>
    <x v="6"/>
    <x v="85"/>
    <x v="0"/>
    <s v="Strategic"/>
    <x v="10"/>
    <n v="64.847999999999999"/>
    <n v="7"/>
    <n v="0.2"/>
    <n v="24.318000000000001"/>
    <x v="2319"/>
    <n v="9.2639999999999993"/>
    <x v="3"/>
    <x v="0"/>
    <x v="0"/>
    <n v="0.375"/>
  </r>
  <r>
    <n v="20200209"/>
    <s v="Boris Underwood"/>
    <x v="33"/>
    <s v="Tel Aviv"/>
    <x v="0"/>
    <x v="11"/>
    <x v="33"/>
    <x v="1"/>
    <s v="Enterprise"/>
    <x v="4"/>
    <n v="14.56"/>
    <n v="2"/>
    <n v="0"/>
    <n v="5.5327999999999999"/>
    <x v="2684"/>
    <n v="7.28"/>
    <x v="2"/>
    <x v="11"/>
    <x v="3"/>
    <n v="0.38"/>
  </r>
  <r>
    <n v="20210925"/>
    <s v="Colin Morgan"/>
    <x v="15"/>
    <s v="Birmingham"/>
    <x v="0"/>
    <x v="0"/>
    <x v="36"/>
    <x v="4"/>
    <s v="SMB"/>
    <x v="1"/>
    <n v="102.58199999999999"/>
    <n v="1"/>
    <n v="0.1"/>
    <n v="6.8388"/>
    <x v="2663"/>
    <n v="102.58199999999999"/>
    <x v="1"/>
    <x v="8"/>
    <x v="2"/>
    <n v="6.6666666666666666E-2"/>
  </r>
  <r>
    <n v="20210925"/>
    <s v="Colin Morgan"/>
    <x v="15"/>
    <s v="Birmingham"/>
    <x v="0"/>
    <x v="0"/>
    <x v="36"/>
    <x v="4"/>
    <s v="SMB"/>
    <x v="8"/>
    <n v="20.04"/>
    <n v="3"/>
    <n v="0"/>
    <n v="9.6191999999999993"/>
    <x v="127"/>
    <n v="6.68"/>
    <x v="1"/>
    <x v="8"/>
    <x v="2"/>
    <n v="0.48"/>
  </r>
  <r>
    <n v="20230822"/>
    <s v="Claire Welch"/>
    <x v="15"/>
    <s v="London"/>
    <x v="0"/>
    <x v="0"/>
    <x v="7"/>
    <x v="4"/>
    <s v="SMB"/>
    <x v="2"/>
    <n v="32.088000000000001"/>
    <n v="7"/>
    <n v="0.2"/>
    <n v="11.2308"/>
    <x v="2670"/>
    <n v="4.5840000000000005"/>
    <x v="3"/>
    <x v="6"/>
    <x v="2"/>
    <n v="0.35"/>
  </r>
  <r>
    <n v="20230822"/>
    <s v="Claire Welch"/>
    <x v="15"/>
    <s v="London"/>
    <x v="0"/>
    <x v="0"/>
    <x v="7"/>
    <x v="4"/>
    <s v="SMB"/>
    <x v="2"/>
    <n v="4305.5519999999997"/>
    <n v="6"/>
    <n v="0.2"/>
    <n v="1453.1238000000001"/>
    <x v="1685"/>
    <n v="717.59199999999998"/>
    <x v="3"/>
    <x v="6"/>
    <x v="2"/>
    <n v="0.33750000000000002"/>
  </r>
  <r>
    <n v="20220513"/>
    <s v="Paul Martin"/>
    <x v="15"/>
    <s v="London"/>
    <x v="0"/>
    <x v="0"/>
    <x v="3"/>
    <x v="1"/>
    <s v="Strategic"/>
    <x v="4"/>
    <n v="10.02"/>
    <n v="3"/>
    <n v="0"/>
    <n v="4.4088000000000003"/>
    <x v="2612"/>
    <n v="3.34"/>
    <x v="0"/>
    <x v="5"/>
    <x v="1"/>
    <n v="0.44000000000000006"/>
  </r>
  <r>
    <n v="20220513"/>
    <s v="Paul Martin"/>
    <x v="15"/>
    <s v="London"/>
    <x v="0"/>
    <x v="0"/>
    <x v="3"/>
    <x v="1"/>
    <s v="Strategic"/>
    <x v="6"/>
    <n v="631.96"/>
    <n v="4"/>
    <n v="0"/>
    <n v="303.3408"/>
    <x v="1548"/>
    <n v="157.99"/>
    <x v="0"/>
    <x v="5"/>
    <x v="1"/>
    <n v="0.48"/>
  </r>
  <r>
    <n v="20230903"/>
    <s v="Joanne Robertson"/>
    <x v="0"/>
    <s v="Dublin"/>
    <x v="0"/>
    <x v="0"/>
    <x v="72"/>
    <x v="4"/>
    <s v="SMB"/>
    <x v="2"/>
    <n v="1577.94"/>
    <n v="3"/>
    <n v="0"/>
    <n v="757.41120000000001"/>
    <x v="1898"/>
    <n v="525.98"/>
    <x v="3"/>
    <x v="8"/>
    <x v="2"/>
    <n v="0.48"/>
  </r>
  <r>
    <n v="20201010"/>
    <s v="Julian Glover"/>
    <x v="27"/>
    <s v="Auckland"/>
    <x v="2"/>
    <x v="8"/>
    <x v="27"/>
    <x v="1"/>
    <s v="Strategic"/>
    <x v="5"/>
    <n v="255.85"/>
    <n v="7"/>
    <n v="0"/>
    <n v="112.574"/>
    <x v="2788"/>
    <n v="36.549999999999997"/>
    <x v="2"/>
    <x v="2"/>
    <x v="0"/>
    <n v="0.44"/>
  </r>
  <r>
    <n v="20220527"/>
    <s v="Julian Langdon"/>
    <x v="2"/>
    <s v="Munich"/>
    <x v="0"/>
    <x v="2"/>
    <x v="62"/>
    <x v="4"/>
    <s v="Strategic"/>
    <x v="3"/>
    <n v="184.70400000000001"/>
    <n v="6"/>
    <n v="0.2"/>
    <n v="13.8528"/>
    <x v="2504"/>
    <n v="30.784000000000002"/>
    <x v="0"/>
    <x v="5"/>
    <x v="1"/>
    <n v="7.4999999999999997E-2"/>
  </r>
  <r>
    <n v="20220527"/>
    <s v="Julian Langdon"/>
    <x v="2"/>
    <s v="Munich"/>
    <x v="0"/>
    <x v="2"/>
    <x v="62"/>
    <x v="4"/>
    <s v="Strategic"/>
    <x v="9"/>
    <n v="47.92"/>
    <n v="2"/>
    <n v="0.2"/>
    <n v="11.98"/>
    <x v="555"/>
    <n v="23.96"/>
    <x v="0"/>
    <x v="5"/>
    <x v="1"/>
    <n v="0.25"/>
  </r>
  <r>
    <n v="20231202"/>
    <s v="Emily Ball"/>
    <x v="9"/>
    <s v="Paris"/>
    <x v="0"/>
    <x v="2"/>
    <x v="51"/>
    <x v="9"/>
    <s v="SMB"/>
    <x v="1"/>
    <n v="15.936"/>
    <n v="4"/>
    <n v="0.2"/>
    <n v="5.1791999999999998"/>
    <x v="715"/>
    <n v="3.984"/>
    <x v="3"/>
    <x v="4"/>
    <x v="0"/>
    <n v="0.32500000000000001"/>
  </r>
  <r>
    <n v="20231202"/>
    <s v="Emily Ball"/>
    <x v="9"/>
    <s v="Paris"/>
    <x v="0"/>
    <x v="2"/>
    <x v="51"/>
    <x v="9"/>
    <s v="SMB"/>
    <x v="2"/>
    <n v="8.0009999999999994"/>
    <n v="7"/>
    <n v="0.7"/>
    <n v="-5.6006999999999998"/>
    <x v="2906"/>
    <n v="1.143"/>
    <x v="3"/>
    <x v="4"/>
    <x v="0"/>
    <n v="-0.70000000000000007"/>
  </r>
  <r>
    <n v="20231202"/>
    <s v="Emily Ball"/>
    <x v="9"/>
    <s v="Paris"/>
    <x v="0"/>
    <x v="2"/>
    <x v="51"/>
    <x v="9"/>
    <s v="SMB"/>
    <x v="1"/>
    <n v="398.97199999999998"/>
    <n v="2"/>
    <n v="0.3"/>
    <n v="-28.498000000000001"/>
    <x v="746"/>
    <n v="199.48599999999999"/>
    <x v="3"/>
    <x v="4"/>
    <x v="0"/>
    <n v="-7.1428571428571438E-2"/>
  </r>
  <r>
    <n v="20220921"/>
    <s v="Chloe White"/>
    <x v="4"/>
    <s v="Toronto"/>
    <x v="1"/>
    <x v="1"/>
    <x v="80"/>
    <x v="0"/>
    <s v="Enterprise"/>
    <x v="0"/>
    <n v="163.88"/>
    <n v="2"/>
    <n v="0"/>
    <n v="40.97"/>
    <x v="2077"/>
    <n v="81.94"/>
    <x v="0"/>
    <x v="8"/>
    <x v="2"/>
    <n v="0.25"/>
  </r>
  <r>
    <n v="20230912"/>
    <s v="Kevin Vaughan"/>
    <x v="17"/>
    <s v="Murcia"/>
    <x v="0"/>
    <x v="2"/>
    <x v="31"/>
    <x v="6"/>
    <s v="SMB"/>
    <x v="7"/>
    <n v="67.900000000000006"/>
    <n v="5"/>
    <n v="0"/>
    <n v="20.37"/>
    <x v="2745"/>
    <n v="13.580000000000002"/>
    <x v="3"/>
    <x v="8"/>
    <x v="2"/>
    <n v="0.3"/>
  </r>
  <r>
    <n v="20221231"/>
    <s v="Keith Morrison"/>
    <x v="2"/>
    <s v="Cologne"/>
    <x v="0"/>
    <x v="2"/>
    <x v="28"/>
    <x v="3"/>
    <s v="SMB"/>
    <x v="8"/>
    <n v="72.224000000000004"/>
    <n v="4"/>
    <n v="0.2"/>
    <n v="25.278400000000001"/>
    <x v="2266"/>
    <n v="18.056000000000001"/>
    <x v="0"/>
    <x v="4"/>
    <x v="0"/>
    <n v="0.35"/>
  </r>
  <r>
    <n v="20230903"/>
    <s v="Caroline Gibson"/>
    <x v="22"/>
    <s v="Nizhny Novogorod"/>
    <x v="0"/>
    <x v="11"/>
    <x v="65"/>
    <x v="1"/>
    <s v="SMB"/>
    <x v="1"/>
    <n v="11.696"/>
    <n v="2"/>
    <n v="0.2"/>
    <n v="3.9474"/>
    <x v="1198"/>
    <n v="5.8479999999999999"/>
    <x v="3"/>
    <x v="8"/>
    <x v="2"/>
    <n v="0.33750000000000002"/>
  </r>
  <r>
    <n v="20201118"/>
    <s v="Julian Nash"/>
    <x v="6"/>
    <s v="Rome"/>
    <x v="0"/>
    <x v="5"/>
    <x v="44"/>
    <x v="2"/>
    <s v="Strategic"/>
    <x v="1"/>
    <n v="392.94"/>
    <n v="3"/>
    <n v="0"/>
    <n v="43.223399999999998"/>
    <x v="559"/>
    <n v="130.97999999999999"/>
    <x v="2"/>
    <x v="0"/>
    <x v="0"/>
    <n v="0.11"/>
  </r>
  <r>
    <n v="20211121"/>
    <s v="Grace Butler"/>
    <x v="3"/>
    <s v="Gothenburg"/>
    <x v="0"/>
    <x v="3"/>
    <x v="25"/>
    <x v="6"/>
    <s v="SMB"/>
    <x v="4"/>
    <n v="18.175999999999998"/>
    <n v="1"/>
    <n v="0.2"/>
    <n v="4.7712000000000003"/>
    <x v="206"/>
    <n v="18.175999999999998"/>
    <x v="1"/>
    <x v="0"/>
    <x v="0"/>
    <n v="0.26250000000000007"/>
  </r>
  <r>
    <n v="20230620"/>
    <s v="Audrey Young"/>
    <x v="5"/>
    <s v="Aichi"/>
    <x v="2"/>
    <x v="4"/>
    <x v="57"/>
    <x v="5"/>
    <s v="Enterprise"/>
    <x v="2"/>
    <n v="6.8879999999999999"/>
    <n v="3"/>
    <n v="0.8"/>
    <n v="-11.020799999999999"/>
    <x v="1657"/>
    <n v="2.2959999999999998"/>
    <x v="3"/>
    <x v="1"/>
    <x v="1"/>
    <n v="-1.5999999999999999"/>
  </r>
  <r>
    <n v="20230620"/>
    <s v="Audrey Young"/>
    <x v="5"/>
    <s v="Aichi"/>
    <x v="2"/>
    <x v="4"/>
    <x v="57"/>
    <x v="5"/>
    <s v="Enterprise"/>
    <x v="2"/>
    <n v="457.48500000000001"/>
    <n v="3"/>
    <n v="0.3"/>
    <n v="-84.961500000000001"/>
    <x v="1674"/>
    <n v="152.495"/>
    <x v="3"/>
    <x v="1"/>
    <x v="1"/>
    <n v="-0.18571428571428572"/>
  </r>
  <r>
    <n v="20231201"/>
    <s v="Sue Miller"/>
    <x v="9"/>
    <s v="Paris"/>
    <x v="0"/>
    <x v="2"/>
    <x v="42"/>
    <x v="2"/>
    <s v="SMB"/>
    <x v="1"/>
    <n v="1079.316"/>
    <n v="6"/>
    <n v="0.3"/>
    <n v="-15.418799999999999"/>
    <x v="1698"/>
    <n v="179.886"/>
    <x v="3"/>
    <x v="4"/>
    <x v="0"/>
    <n v="-1.4285714285714285E-2"/>
  </r>
  <r>
    <n v="20200423"/>
    <s v="Boris Underwood"/>
    <x v="1"/>
    <s v="Los Angeles"/>
    <x v="1"/>
    <x v="1"/>
    <x v="33"/>
    <x v="1"/>
    <s v="Enterprise"/>
    <x v="8"/>
    <n v="48.91"/>
    <n v="1"/>
    <n v="0"/>
    <n v="22.9877"/>
    <x v="61"/>
    <n v="48.91"/>
    <x v="2"/>
    <x v="3"/>
    <x v="1"/>
    <n v="0.47000000000000003"/>
  </r>
  <r>
    <n v="20200923"/>
    <s v="Caroline Smith"/>
    <x v="13"/>
    <s v="Davao City"/>
    <x v="2"/>
    <x v="9"/>
    <x v="56"/>
    <x v="1"/>
    <s v="SMB"/>
    <x v="5"/>
    <n v="9.84"/>
    <n v="3"/>
    <n v="0"/>
    <n v="2.8536000000000001"/>
    <x v="283"/>
    <n v="3.28"/>
    <x v="2"/>
    <x v="8"/>
    <x v="2"/>
    <n v="0.29000000000000004"/>
  </r>
  <r>
    <n v="20200923"/>
    <s v="Caroline Smith"/>
    <x v="13"/>
    <s v="Davao City"/>
    <x v="2"/>
    <x v="9"/>
    <x v="56"/>
    <x v="1"/>
    <s v="SMB"/>
    <x v="2"/>
    <n v="34.5"/>
    <n v="3"/>
    <n v="0"/>
    <n v="15.525"/>
    <x v="1111"/>
    <n v="11.5"/>
    <x v="2"/>
    <x v="8"/>
    <x v="2"/>
    <n v="0.45"/>
  </r>
  <r>
    <n v="20230303"/>
    <s v="Claire Carr"/>
    <x v="5"/>
    <s v="Kyoto"/>
    <x v="2"/>
    <x v="4"/>
    <x v="95"/>
    <x v="4"/>
    <s v="Strategic"/>
    <x v="2"/>
    <n v="0.55600000000000005"/>
    <n v="1"/>
    <n v="0.8"/>
    <n v="-0.94520000000000004"/>
    <x v="781"/>
    <n v="0.55600000000000005"/>
    <x v="3"/>
    <x v="10"/>
    <x v="3"/>
    <n v="-1.7"/>
  </r>
  <r>
    <n v="20231118"/>
    <s v="Sue Miller"/>
    <x v="38"/>
    <s v="Chengdu"/>
    <x v="2"/>
    <x v="9"/>
    <x v="42"/>
    <x v="2"/>
    <s v="SMB"/>
    <x v="2"/>
    <n v="43.8"/>
    <n v="6"/>
    <n v="0"/>
    <n v="20.585999999999999"/>
    <x v="354"/>
    <n v="7.3"/>
    <x v="3"/>
    <x v="0"/>
    <x v="0"/>
    <n v="0.47"/>
  </r>
  <r>
    <n v="20230529"/>
    <s v="Kimberly North"/>
    <x v="24"/>
    <s v="Tijuana"/>
    <x v="1"/>
    <x v="7"/>
    <x v="10"/>
    <x v="5"/>
    <s v="Strategic"/>
    <x v="8"/>
    <n v="13.872"/>
    <n v="3"/>
    <n v="0.2"/>
    <n v="5.0286"/>
    <x v="726"/>
    <n v="4.6239999999999997"/>
    <x v="3"/>
    <x v="5"/>
    <x v="1"/>
    <n v="0.36249999999999999"/>
  </r>
  <r>
    <n v="20230529"/>
    <s v="Kimberly North"/>
    <x v="24"/>
    <s v="Tijuana"/>
    <x v="1"/>
    <x v="7"/>
    <x v="10"/>
    <x v="5"/>
    <s v="Strategic"/>
    <x v="0"/>
    <n v="115.96"/>
    <n v="4"/>
    <n v="0.5"/>
    <n v="-64.937600000000003"/>
    <x v="271"/>
    <n v="28.99"/>
    <x v="3"/>
    <x v="5"/>
    <x v="1"/>
    <n v="-0.56000000000000005"/>
  </r>
  <r>
    <n v="20210418"/>
    <s v="Irene Duncan"/>
    <x v="5"/>
    <s v="Sapporo"/>
    <x v="2"/>
    <x v="4"/>
    <x v="51"/>
    <x v="9"/>
    <s v="Strategic"/>
    <x v="9"/>
    <n v="41.423999999999999"/>
    <n v="2"/>
    <n v="0.2"/>
    <n v="8.2848000000000006"/>
    <x v="1961"/>
    <n v="20.712"/>
    <x v="1"/>
    <x v="3"/>
    <x v="1"/>
    <n v="0.2"/>
  </r>
  <r>
    <n v="20210418"/>
    <s v="Irene Duncan"/>
    <x v="5"/>
    <s v="Sapporo"/>
    <x v="2"/>
    <x v="4"/>
    <x v="51"/>
    <x v="9"/>
    <s v="Strategic"/>
    <x v="6"/>
    <n v="244.768"/>
    <n v="4"/>
    <n v="0.2"/>
    <n v="24.476800000000001"/>
    <x v="1173"/>
    <n v="61.192"/>
    <x v="1"/>
    <x v="3"/>
    <x v="1"/>
    <n v="0.1"/>
  </r>
  <r>
    <n v="20210418"/>
    <s v="Irene Duncan"/>
    <x v="5"/>
    <s v="Sapporo"/>
    <x v="2"/>
    <x v="4"/>
    <x v="51"/>
    <x v="9"/>
    <s v="Strategic"/>
    <x v="5"/>
    <n v="74.352000000000004"/>
    <n v="3"/>
    <n v="0.2"/>
    <n v="6.5057999999999998"/>
    <x v="2907"/>
    <n v="24.784000000000002"/>
    <x v="1"/>
    <x v="3"/>
    <x v="1"/>
    <n v="8.7499999999999994E-2"/>
  </r>
  <r>
    <n v="20210418"/>
    <s v="Irene Duncan"/>
    <x v="5"/>
    <s v="Sapporo"/>
    <x v="2"/>
    <x v="4"/>
    <x v="51"/>
    <x v="9"/>
    <s v="Strategic"/>
    <x v="2"/>
    <n v="4.3120000000000003"/>
    <n v="2"/>
    <n v="0.8"/>
    <n v="-6.8992000000000004"/>
    <x v="2016"/>
    <n v="2.1560000000000001"/>
    <x v="1"/>
    <x v="3"/>
    <x v="1"/>
    <n v="-1.6"/>
  </r>
  <r>
    <n v="20210418"/>
    <s v="Irene Duncan"/>
    <x v="5"/>
    <s v="Sapporo"/>
    <x v="2"/>
    <x v="4"/>
    <x v="51"/>
    <x v="9"/>
    <s v="Strategic"/>
    <x v="1"/>
    <n v="56.686"/>
    <n v="1"/>
    <n v="0.3"/>
    <n v="-20.245000000000001"/>
    <x v="1552"/>
    <n v="56.686"/>
    <x v="1"/>
    <x v="3"/>
    <x v="1"/>
    <n v="-0.35714285714285715"/>
  </r>
  <r>
    <n v="20210418"/>
    <s v="Irene Duncan"/>
    <x v="5"/>
    <s v="Sapporo"/>
    <x v="2"/>
    <x v="4"/>
    <x v="51"/>
    <x v="9"/>
    <s v="Strategic"/>
    <x v="6"/>
    <n v="97.968000000000004"/>
    <n v="2"/>
    <n v="0.2"/>
    <n v="6.1230000000000002"/>
    <x v="2404"/>
    <n v="48.984000000000002"/>
    <x v="1"/>
    <x v="3"/>
    <x v="1"/>
    <n v="6.25E-2"/>
  </r>
  <r>
    <n v="20210418"/>
    <s v="Irene Duncan"/>
    <x v="5"/>
    <s v="Sapporo"/>
    <x v="2"/>
    <x v="4"/>
    <x v="51"/>
    <x v="9"/>
    <s v="Strategic"/>
    <x v="5"/>
    <n v="7.8719999999999999"/>
    <n v="3"/>
    <n v="0.2"/>
    <n v="0.88560000000000005"/>
    <x v="283"/>
    <n v="2.6240000000000001"/>
    <x v="1"/>
    <x v="3"/>
    <x v="1"/>
    <n v="0.1125"/>
  </r>
  <r>
    <n v="20210418"/>
    <s v="Irene Duncan"/>
    <x v="5"/>
    <s v="Sapporo"/>
    <x v="2"/>
    <x v="4"/>
    <x v="51"/>
    <x v="9"/>
    <s v="Strategic"/>
    <x v="8"/>
    <n v="15.552"/>
    <n v="3"/>
    <n v="0.2"/>
    <n v="5.4432"/>
    <x v="12"/>
    <n v="5.1840000000000002"/>
    <x v="1"/>
    <x v="3"/>
    <x v="1"/>
    <n v="0.35000000000000003"/>
  </r>
  <r>
    <n v="20210418"/>
    <s v="Irene Duncan"/>
    <x v="5"/>
    <s v="Sapporo"/>
    <x v="2"/>
    <x v="4"/>
    <x v="51"/>
    <x v="9"/>
    <s v="Strategic"/>
    <x v="2"/>
    <n v="1.476"/>
    <n v="1"/>
    <n v="0.8"/>
    <n v="-2.2877999999999998"/>
    <x v="808"/>
    <n v="1.476"/>
    <x v="1"/>
    <x v="3"/>
    <x v="1"/>
    <n v="-1.5499999999999998"/>
  </r>
  <r>
    <n v="20210919"/>
    <s v="Lily Blake"/>
    <x v="27"/>
    <s v="Wellington"/>
    <x v="2"/>
    <x v="8"/>
    <x v="14"/>
    <x v="2"/>
    <s v="Enterprise"/>
    <x v="5"/>
    <n v="8.4"/>
    <n v="5"/>
    <n v="0"/>
    <n v="2.1840000000000002"/>
    <x v="2908"/>
    <n v="1.6800000000000002"/>
    <x v="1"/>
    <x v="8"/>
    <x v="2"/>
    <n v="0.26"/>
  </r>
  <r>
    <n v="20200325"/>
    <s v="Ian Ross"/>
    <x v="1"/>
    <s v="Los Angeles"/>
    <x v="1"/>
    <x v="1"/>
    <x v="16"/>
    <x v="6"/>
    <s v="SMB"/>
    <x v="5"/>
    <n v="6.56"/>
    <n v="2"/>
    <n v="0"/>
    <n v="1.9024000000000001"/>
    <x v="283"/>
    <n v="3.28"/>
    <x v="2"/>
    <x v="10"/>
    <x v="3"/>
    <n v="0.29000000000000004"/>
  </r>
  <r>
    <n v="20200325"/>
    <s v="Ian Ross"/>
    <x v="1"/>
    <s v="Los Angeles"/>
    <x v="1"/>
    <x v="1"/>
    <x v="16"/>
    <x v="6"/>
    <s v="SMB"/>
    <x v="5"/>
    <n v="14.88"/>
    <n v="2"/>
    <n v="0"/>
    <n v="3.72"/>
    <x v="1707"/>
    <n v="7.44"/>
    <x v="2"/>
    <x v="10"/>
    <x v="3"/>
    <n v="0.25"/>
  </r>
  <r>
    <n v="20200325"/>
    <s v="Ian Ross"/>
    <x v="1"/>
    <s v="Los Angeles"/>
    <x v="1"/>
    <x v="1"/>
    <x v="16"/>
    <x v="6"/>
    <s v="SMB"/>
    <x v="9"/>
    <n v="45.48"/>
    <n v="4"/>
    <n v="0"/>
    <n v="15.917999999999999"/>
    <x v="2909"/>
    <n v="11.37"/>
    <x v="2"/>
    <x v="10"/>
    <x v="3"/>
    <n v="0.35000000000000003"/>
  </r>
  <r>
    <n v="20200325"/>
    <s v="Ian Ross"/>
    <x v="1"/>
    <s v="Los Angeles"/>
    <x v="1"/>
    <x v="1"/>
    <x v="16"/>
    <x v="6"/>
    <s v="SMB"/>
    <x v="5"/>
    <n v="25.44"/>
    <n v="6"/>
    <n v="0"/>
    <n v="9.9215999999999998"/>
    <x v="2185"/>
    <n v="4.24"/>
    <x v="2"/>
    <x v="10"/>
    <x v="3"/>
    <n v="0.38999999999999996"/>
  </r>
  <r>
    <n v="20220827"/>
    <s v="Irene Lambert"/>
    <x v="15"/>
    <s v="London"/>
    <x v="0"/>
    <x v="0"/>
    <x v="17"/>
    <x v="1"/>
    <s v="Strategic"/>
    <x v="2"/>
    <n v="146.68799999999999"/>
    <n v="8"/>
    <n v="0.2"/>
    <n v="45.84"/>
    <x v="1077"/>
    <n v="18.335999999999999"/>
    <x v="0"/>
    <x v="6"/>
    <x v="2"/>
    <n v="0.31250000000000006"/>
  </r>
  <r>
    <n v="20230307"/>
    <s v="Rose Smith"/>
    <x v="5"/>
    <s v="Aichi"/>
    <x v="2"/>
    <x v="4"/>
    <x v="33"/>
    <x v="1"/>
    <s v="SMB"/>
    <x v="1"/>
    <n v="4.9279999999999999"/>
    <n v="2"/>
    <n v="0.2"/>
    <n v="1.7248000000000001"/>
    <x v="1063"/>
    <n v="2.464"/>
    <x v="3"/>
    <x v="10"/>
    <x v="3"/>
    <n v="0.35000000000000003"/>
  </r>
  <r>
    <n v="20230307"/>
    <s v="Rose Smith"/>
    <x v="5"/>
    <s v="Aichi"/>
    <x v="2"/>
    <x v="4"/>
    <x v="33"/>
    <x v="1"/>
    <s v="SMB"/>
    <x v="5"/>
    <n v="63.488"/>
    <n v="4"/>
    <n v="0.2"/>
    <n v="4.7615999999999996"/>
    <x v="1281"/>
    <n v="15.872"/>
    <x v="3"/>
    <x v="10"/>
    <x v="3"/>
    <n v="7.4999999999999997E-2"/>
  </r>
  <r>
    <n v="20211111"/>
    <s v="Isaac Hart"/>
    <x v="12"/>
    <s v="São Paulo"/>
    <x v="1"/>
    <x v="7"/>
    <x v="74"/>
    <x v="0"/>
    <s v="Strategic"/>
    <x v="3"/>
    <n v="418.32"/>
    <n v="7"/>
    <n v="0"/>
    <n v="117.1296"/>
    <x v="42"/>
    <n v="59.76"/>
    <x v="1"/>
    <x v="0"/>
    <x v="0"/>
    <n v="0.27999999999999997"/>
  </r>
  <r>
    <n v="20211111"/>
    <s v="Isaac Hart"/>
    <x v="12"/>
    <s v="São Paulo"/>
    <x v="1"/>
    <x v="7"/>
    <x v="74"/>
    <x v="0"/>
    <s v="Strategic"/>
    <x v="7"/>
    <n v="123.858"/>
    <n v="2"/>
    <n v="0.1"/>
    <n v="46.790799999999997"/>
    <x v="1274"/>
    <n v="61.929000000000002"/>
    <x v="1"/>
    <x v="0"/>
    <x v="0"/>
    <n v="0.37777777777777777"/>
  </r>
  <r>
    <n v="20220406"/>
    <s v="Blake Jackson"/>
    <x v="9"/>
    <s v="Paris"/>
    <x v="0"/>
    <x v="2"/>
    <x v="33"/>
    <x v="1"/>
    <s v="SMB"/>
    <x v="6"/>
    <n v="118.782"/>
    <n v="3"/>
    <n v="0.4"/>
    <n v="-27.715800000000002"/>
    <x v="837"/>
    <n v="39.594000000000001"/>
    <x v="0"/>
    <x v="3"/>
    <x v="1"/>
    <n v="-0.23333333333333336"/>
  </r>
  <r>
    <n v="20220406"/>
    <s v="Blake Jackson"/>
    <x v="9"/>
    <s v="Paris"/>
    <x v="0"/>
    <x v="2"/>
    <x v="33"/>
    <x v="1"/>
    <s v="SMB"/>
    <x v="8"/>
    <n v="769.18399999999997"/>
    <n v="4"/>
    <n v="0.2"/>
    <n v="-163.45160000000001"/>
    <x v="267"/>
    <n v="192.29599999999999"/>
    <x v="0"/>
    <x v="3"/>
    <x v="1"/>
    <n v="-0.21250000000000002"/>
  </r>
  <r>
    <n v="20230222"/>
    <s v="Audrey Hardacre"/>
    <x v="5"/>
    <s v="Kyoto"/>
    <x v="2"/>
    <x v="4"/>
    <x v="40"/>
    <x v="1"/>
    <s v="SMB"/>
    <x v="9"/>
    <n v="47.904000000000003"/>
    <n v="1"/>
    <n v="0.2"/>
    <n v="-2.9940000000000002"/>
    <x v="340"/>
    <n v="47.904000000000003"/>
    <x v="3"/>
    <x v="11"/>
    <x v="3"/>
    <n v="-6.25E-2"/>
  </r>
  <r>
    <n v="20230721"/>
    <s v="Peter Hart"/>
    <x v="15"/>
    <s v="London"/>
    <x v="0"/>
    <x v="0"/>
    <x v="37"/>
    <x v="0"/>
    <s v="Strategic"/>
    <x v="8"/>
    <n v="13.36"/>
    <n v="2"/>
    <n v="0"/>
    <n v="6.4127999999999998"/>
    <x v="127"/>
    <n v="6.68"/>
    <x v="3"/>
    <x v="7"/>
    <x v="2"/>
    <n v="0.48"/>
  </r>
  <r>
    <n v="20230721"/>
    <s v="Peter Hart"/>
    <x v="15"/>
    <s v="London"/>
    <x v="0"/>
    <x v="0"/>
    <x v="37"/>
    <x v="0"/>
    <s v="Strategic"/>
    <x v="1"/>
    <n v="163.76400000000001"/>
    <n v="2"/>
    <n v="0.1"/>
    <n v="25.474399999999999"/>
    <x v="2910"/>
    <n v="81.882000000000005"/>
    <x v="3"/>
    <x v="7"/>
    <x v="2"/>
    <n v="0.15555555555555553"/>
  </r>
  <r>
    <n v="20230721"/>
    <s v="Peter Hart"/>
    <x v="15"/>
    <s v="London"/>
    <x v="0"/>
    <x v="0"/>
    <x v="37"/>
    <x v="0"/>
    <s v="Strategic"/>
    <x v="4"/>
    <n v="183.92"/>
    <n v="4"/>
    <n v="0"/>
    <n v="31.266400000000001"/>
    <x v="2450"/>
    <n v="45.98"/>
    <x v="3"/>
    <x v="7"/>
    <x v="2"/>
    <n v="0.17"/>
  </r>
  <r>
    <n v="20221105"/>
    <s v="Sue Ince"/>
    <x v="5"/>
    <s v="Tokyo"/>
    <x v="2"/>
    <x v="4"/>
    <x v="9"/>
    <x v="1"/>
    <s v="SMB"/>
    <x v="4"/>
    <n v="11.375999999999999"/>
    <n v="3"/>
    <n v="0.6"/>
    <n v="-5.6879999999999997"/>
    <x v="1845"/>
    <n v="3.7919999999999998"/>
    <x v="0"/>
    <x v="0"/>
    <x v="0"/>
    <n v="-0.5"/>
  </r>
  <r>
    <n v="20221105"/>
    <s v="Sue Ince"/>
    <x v="5"/>
    <s v="Tokyo"/>
    <x v="2"/>
    <x v="4"/>
    <x v="9"/>
    <x v="1"/>
    <s v="SMB"/>
    <x v="4"/>
    <n v="66.111999999999995"/>
    <n v="4"/>
    <n v="0.6"/>
    <n v="-84.2928"/>
    <x v="491"/>
    <n v="16.527999999999999"/>
    <x v="0"/>
    <x v="0"/>
    <x v="0"/>
    <n v="-1.2750000000000001"/>
  </r>
  <r>
    <n v="20230924"/>
    <s v="Keith Randall"/>
    <x v="1"/>
    <s v="New York City"/>
    <x v="1"/>
    <x v="1"/>
    <x v="53"/>
    <x v="3"/>
    <s v="SMB"/>
    <x v="8"/>
    <n v="211.04"/>
    <n v="8"/>
    <n v="0"/>
    <n v="97.078400000000002"/>
    <x v="147"/>
    <n v="26.38"/>
    <x v="3"/>
    <x v="8"/>
    <x v="2"/>
    <n v="0.46"/>
  </r>
  <r>
    <n v="20230924"/>
    <s v="Keith Randall"/>
    <x v="1"/>
    <s v="New York City"/>
    <x v="1"/>
    <x v="1"/>
    <x v="53"/>
    <x v="3"/>
    <s v="SMB"/>
    <x v="1"/>
    <n v="594.81600000000003"/>
    <n v="2"/>
    <n v="0.2"/>
    <n v="59.4816"/>
    <x v="911"/>
    <n v="297.40800000000002"/>
    <x v="3"/>
    <x v="8"/>
    <x v="2"/>
    <n v="9.9999999999999992E-2"/>
  </r>
  <r>
    <n v="20230924"/>
    <s v="Keith Randall"/>
    <x v="1"/>
    <s v="New York City"/>
    <x v="1"/>
    <x v="1"/>
    <x v="53"/>
    <x v="3"/>
    <s v="SMB"/>
    <x v="2"/>
    <n v="72.959999999999994"/>
    <n v="3"/>
    <n v="0.2"/>
    <n v="23.712"/>
    <x v="1567"/>
    <n v="24.319999999999997"/>
    <x v="3"/>
    <x v="8"/>
    <x v="2"/>
    <n v="0.32500000000000001"/>
  </r>
  <r>
    <n v="20230908"/>
    <s v="Adam Manning"/>
    <x v="4"/>
    <s v="Montreal"/>
    <x v="1"/>
    <x v="1"/>
    <x v="44"/>
    <x v="2"/>
    <s v="SMB"/>
    <x v="4"/>
    <n v="80.959999999999994"/>
    <n v="4"/>
    <n v="0"/>
    <n v="34.812800000000003"/>
    <x v="2824"/>
    <n v="20.239999999999998"/>
    <x v="3"/>
    <x v="8"/>
    <x v="2"/>
    <n v="0.43000000000000005"/>
  </r>
  <r>
    <n v="20230908"/>
    <s v="Adam Manning"/>
    <x v="4"/>
    <s v="Montreal"/>
    <x v="1"/>
    <x v="1"/>
    <x v="44"/>
    <x v="2"/>
    <s v="SMB"/>
    <x v="6"/>
    <n v="455.71199999999999"/>
    <n v="2"/>
    <n v="0.2"/>
    <n v="34.178400000000003"/>
    <x v="11"/>
    <n v="227.85599999999999"/>
    <x v="3"/>
    <x v="8"/>
    <x v="2"/>
    <n v="7.5000000000000011E-2"/>
  </r>
  <r>
    <n v="20230908"/>
    <s v="Adam Manning"/>
    <x v="4"/>
    <s v="Montreal"/>
    <x v="1"/>
    <x v="1"/>
    <x v="44"/>
    <x v="2"/>
    <s v="SMB"/>
    <x v="5"/>
    <n v="25.98"/>
    <n v="1"/>
    <n v="0"/>
    <n v="7.2744"/>
    <x v="2911"/>
    <n v="25.98"/>
    <x v="3"/>
    <x v="8"/>
    <x v="2"/>
    <n v="0.27999999999999997"/>
  </r>
  <r>
    <n v="20211128"/>
    <s v="James Harris"/>
    <x v="1"/>
    <s v="Los Angeles"/>
    <x v="1"/>
    <x v="1"/>
    <x v="68"/>
    <x v="4"/>
    <s v="SMB"/>
    <x v="7"/>
    <n v="45.28"/>
    <n v="4"/>
    <n v="0"/>
    <n v="15.395200000000001"/>
    <x v="2059"/>
    <n v="11.32"/>
    <x v="1"/>
    <x v="0"/>
    <x v="0"/>
    <n v="0.34"/>
  </r>
  <r>
    <n v="20211112"/>
    <s v="Jennifer Watson"/>
    <x v="15"/>
    <s v="London"/>
    <x v="0"/>
    <x v="0"/>
    <x v="88"/>
    <x v="6"/>
    <s v="SMB"/>
    <x v="10"/>
    <n v="15.56"/>
    <n v="2"/>
    <n v="0"/>
    <n v="7.3132000000000001"/>
    <x v="868"/>
    <n v="7.78"/>
    <x v="1"/>
    <x v="0"/>
    <x v="0"/>
    <n v="0.47"/>
  </r>
  <r>
    <n v="20220930"/>
    <s v="Sophie Lewis"/>
    <x v="21"/>
    <s v="Brussels"/>
    <x v="0"/>
    <x v="2"/>
    <x v="19"/>
    <x v="2"/>
    <s v="Strategic"/>
    <x v="6"/>
    <n v="859.2"/>
    <n v="3"/>
    <n v="0.2"/>
    <n v="75.180000000000007"/>
    <x v="1222"/>
    <n v="286.40000000000003"/>
    <x v="0"/>
    <x v="8"/>
    <x v="2"/>
    <n v="8.7500000000000008E-2"/>
  </r>
  <r>
    <n v="20230912"/>
    <s v="Kylie Lee"/>
    <x v="0"/>
    <s v="Limerick"/>
    <x v="0"/>
    <x v="0"/>
    <x v="4"/>
    <x v="0"/>
    <s v="SMB"/>
    <x v="7"/>
    <n v="195.68"/>
    <n v="4"/>
    <n v="0"/>
    <n v="50.876800000000003"/>
    <x v="424"/>
    <n v="48.92"/>
    <x v="3"/>
    <x v="8"/>
    <x v="2"/>
    <n v="0.26"/>
  </r>
  <r>
    <n v="20230912"/>
    <s v="Kylie Lee"/>
    <x v="0"/>
    <s v="Limerick"/>
    <x v="0"/>
    <x v="0"/>
    <x v="4"/>
    <x v="0"/>
    <s v="SMB"/>
    <x v="11"/>
    <n v="14.2"/>
    <n v="4"/>
    <n v="0"/>
    <n v="6.6740000000000004"/>
    <x v="2912"/>
    <n v="3.55"/>
    <x v="3"/>
    <x v="8"/>
    <x v="2"/>
    <n v="0.47000000000000003"/>
  </r>
  <r>
    <n v="20230502"/>
    <s v="Sue Anderson"/>
    <x v="2"/>
    <s v="Hanover"/>
    <x v="0"/>
    <x v="2"/>
    <x v="62"/>
    <x v="4"/>
    <s v="SMB"/>
    <x v="0"/>
    <n v="314.35199999999998"/>
    <n v="3"/>
    <n v="0.2"/>
    <n v="-15.717599999999999"/>
    <x v="0"/>
    <n v="104.78399999999999"/>
    <x v="3"/>
    <x v="5"/>
    <x v="1"/>
    <n v="-0.05"/>
  </r>
  <r>
    <n v="20230502"/>
    <s v="Sue Anderson"/>
    <x v="2"/>
    <s v="Hanover"/>
    <x v="0"/>
    <x v="2"/>
    <x v="62"/>
    <x v="4"/>
    <s v="SMB"/>
    <x v="1"/>
    <n v="4.6079999999999997"/>
    <n v="2"/>
    <n v="0.2"/>
    <n v="1.4976"/>
    <x v="2270"/>
    <n v="2.3039999999999998"/>
    <x v="3"/>
    <x v="5"/>
    <x v="1"/>
    <n v="0.32500000000000001"/>
  </r>
  <r>
    <n v="20230917"/>
    <s v="Irene Graham"/>
    <x v="1"/>
    <s v="Los Angeles"/>
    <x v="1"/>
    <x v="1"/>
    <x v="20"/>
    <x v="2"/>
    <s v="Strategic"/>
    <x v="11"/>
    <n v="17.899999999999999"/>
    <n v="5"/>
    <n v="0"/>
    <n v="8.7710000000000008"/>
    <x v="107"/>
    <n v="3.5799999999999996"/>
    <x v="3"/>
    <x v="8"/>
    <x v="2"/>
    <n v="0.4900000000000001"/>
  </r>
  <r>
    <n v="20201019"/>
    <s v="Justin Scott"/>
    <x v="1"/>
    <s v="Los Angeles"/>
    <x v="1"/>
    <x v="1"/>
    <x v="38"/>
    <x v="6"/>
    <s v="Strategic"/>
    <x v="2"/>
    <n v="2.992"/>
    <n v="1"/>
    <n v="0.2"/>
    <n v="1.1220000000000001"/>
    <x v="2773"/>
    <n v="2.992"/>
    <x v="2"/>
    <x v="2"/>
    <x v="0"/>
    <n v="0.37500000000000006"/>
  </r>
  <r>
    <n v="20201019"/>
    <s v="Justin Scott"/>
    <x v="1"/>
    <s v="Los Angeles"/>
    <x v="1"/>
    <x v="1"/>
    <x v="38"/>
    <x v="6"/>
    <s v="Strategic"/>
    <x v="2"/>
    <n v="20.064"/>
    <n v="6"/>
    <n v="0.2"/>
    <n v="7.0224000000000002"/>
    <x v="2254"/>
    <n v="3.3439999999999999"/>
    <x v="2"/>
    <x v="2"/>
    <x v="0"/>
    <n v="0.35000000000000003"/>
  </r>
  <r>
    <n v="20201019"/>
    <s v="Justin Scott"/>
    <x v="1"/>
    <s v="Los Angeles"/>
    <x v="1"/>
    <x v="1"/>
    <x v="38"/>
    <x v="6"/>
    <s v="Strategic"/>
    <x v="8"/>
    <n v="146.72999999999999"/>
    <n v="3"/>
    <n v="0"/>
    <n v="68.963099999999997"/>
    <x v="61"/>
    <n v="48.91"/>
    <x v="2"/>
    <x v="2"/>
    <x v="0"/>
    <n v="0.47000000000000003"/>
  </r>
  <r>
    <n v="20201019"/>
    <s v="Justin Scott"/>
    <x v="1"/>
    <s v="Los Angeles"/>
    <x v="1"/>
    <x v="1"/>
    <x v="38"/>
    <x v="6"/>
    <s v="Strategic"/>
    <x v="1"/>
    <n v="18.75"/>
    <n v="5"/>
    <n v="0"/>
    <n v="9"/>
    <x v="565"/>
    <n v="3.75"/>
    <x v="2"/>
    <x v="2"/>
    <x v="0"/>
    <n v="0.48"/>
  </r>
  <r>
    <n v="20201019"/>
    <s v="Justin Scott"/>
    <x v="1"/>
    <s v="Los Angeles"/>
    <x v="1"/>
    <x v="1"/>
    <x v="38"/>
    <x v="6"/>
    <s v="Strategic"/>
    <x v="6"/>
    <n v="117.57599999999999"/>
    <n v="3"/>
    <n v="0.2"/>
    <n v="11.7576"/>
    <x v="2204"/>
    <n v="39.192"/>
    <x v="2"/>
    <x v="2"/>
    <x v="0"/>
    <n v="0.1"/>
  </r>
  <r>
    <n v="20220314"/>
    <s v="Diane Hart"/>
    <x v="1"/>
    <s v="Columbus"/>
    <x v="1"/>
    <x v="1"/>
    <x v="57"/>
    <x v="5"/>
    <s v="Enterprise"/>
    <x v="2"/>
    <n v="51.183999999999997"/>
    <n v="7"/>
    <n v="0.2"/>
    <n v="19.193999999999999"/>
    <x v="1025"/>
    <n v="7.3119999999999994"/>
    <x v="0"/>
    <x v="10"/>
    <x v="3"/>
    <n v="0.375"/>
  </r>
  <r>
    <n v="20230218"/>
    <s v="Adrian Poole"/>
    <x v="24"/>
    <s v="Mexico City"/>
    <x v="1"/>
    <x v="7"/>
    <x v="51"/>
    <x v="9"/>
    <s v="Enterprise"/>
    <x v="2"/>
    <n v="455.97"/>
    <n v="5"/>
    <n v="0.4"/>
    <n v="-106.393"/>
    <x v="2913"/>
    <n v="91.194000000000003"/>
    <x v="3"/>
    <x v="11"/>
    <x v="3"/>
    <n v="-0.23333333333333331"/>
  </r>
  <r>
    <n v="20230218"/>
    <s v="Adrian Poole"/>
    <x v="24"/>
    <s v="Mexico City"/>
    <x v="1"/>
    <x v="7"/>
    <x v="51"/>
    <x v="9"/>
    <s v="Enterprise"/>
    <x v="2"/>
    <n v="5.7149999999999999"/>
    <n v="5"/>
    <n v="0.7"/>
    <n v="-4.7625000000000002"/>
    <x v="31"/>
    <n v="1.143"/>
    <x v="3"/>
    <x v="11"/>
    <x v="3"/>
    <n v="-0.83333333333333337"/>
  </r>
  <r>
    <n v="20230218"/>
    <s v="Adrian Poole"/>
    <x v="24"/>
    <s v="Mexico City"/>
    <x v="1"/>
    <x v="7"/>
    <x v="51"/>
    <x v="9"/>
    <s v="Enterprise"/>
    <x v="6"/>
    <n v="57.594000000000001"/>
    <n v="1"/>
    <n v="0.4"/>
    <n v="-11.518800000000001"/>
    <x v="2168"/>
    <n v="57.594000000000001"/>
    <x v="3"/>
    <x v="11"/>
    <x v="3"/>
    <n v="-0.2"/>
  </r>
  <r>
    <n v="20230218"/>
    <s v="Adrian Poole"/>
    <x v="24"/>
    <s v="Mexico City"/>
    <x v="1"/>
    <x v="7"/>
    <x v="51"/>
    <x v="9"/>
    <s v="Enterprise"/>
    <x v="4"/>
    <n v="30.143999999999998"/>
    <n v="2"/>
    <n v="0.2"/>
    <n v="8.2896000000000001"/>
    <x v="1267"/>
    <n v="15.071999999999999"/>
    <x v="3"/>
    <x v="11"/>
    <x v="3"/>
    <n v="0.27500000000000002"/>
  </r>
  <r>
    <n v="20230218"/>
    <s v="Adrian Poole"/>
    <x v="24"/>
    <s v="Mexico City"/>
    <x v="1"/>
    <x v="7"/>
    <x v="51"/>
    <x v="9"/>
    <s v="Enterprise"/>
    <x v="1"/>
    <n v="899.43"/>
    <n v="5"/>
    <n v="0.3"/>
    <n v="-12.849"/>
    <x v="1307"/>
    <n v="179.886"/>
    <x v="3"/>
    <x v="11"/>
    <x v="3"/>
    <n v="-1.4285714285714287E-2"/>
  </r>
  <r>
    <n v="20221223"/>
    <s v="Gordon McLean"/>
    <x v="1"/>
    <s v="Buffalo"/>
    <x v="1"/>
    <x v="1"/>
    <x v="32"/>
    <x v="9"/>
    <s v="SMB"/>
    <x v="4"/>
    <n v="842.72"/>
    <n v="8"/>
    <n v="0"/>
    <n v="202.25280000000001"/>
    <x v="2649"/>
    <n v="105.34"/>
    <x v="0"/>
    <x v="4"/>
    <x v="0"/>
    <n v="0.24"/>
  </r>
  <r>
    <n v="20221223"/>
    <s v="Gordon McLean"/>
    <x v="1"/>
    <s v="Buffalo"/>
    <x v="1"/>
    <x v="1"/>
    <x v="32"/>
    <x v="9"/>
    <s v="SMB"/>
    <x v="4"/>
    <n v="41.96"/>
    <n v="2"/>
    <n v="0"/>
    <n v="10.909599999999999"/>
    <x v="104"/>
    <n v="20.98"/>
    <x v="0"/>
    <x v="4"/>
    <x v="0"/>
    <n v="0.25999999999999995"/>
  </r>
  <r>
    <n v="20220924"/>
    <s v="Virginia Murray"/>
    <x v="4"/>
    <s v="Toronto"/>
    <x v="1"/>
    <x v="1"/>
    <x v="12"/>
    <x v="6"/>
    <s v="Strategic"/>
    <x v="2"/>
    <n v="13.215999999999999"/>
    <n v="4"/>
    <n v="0.2"/>
    <n v="4.4603999999999999"/>
    <x v="899"/>
    <n v="3.3039999999999998"/>
    <x v="0"/>
    <x v="8"/>
    <x v="2"/>
    <n v="0.33750000000000002"/>
  </r>
  <r>
    <n v="20220924"/>
    <s v="Virginia Murray"/>
    <x v="4"/>
    <s v="Toronto"/>
    <x v="1"/>
    <x v="1"/>
    <x v="12"/>
    <x v="6"/>
    <s v="Strategic"/>
    <x v="1"/>
    <n v="184.75200000000001"/>
    <n v="3"/>
    <n v="0.2"/>
    <n v="-20.784600000000001"/>
    <x v="834"/>
    <n v="61.584000000000003"/>
    <x v="0"/>
    <x v="8"/>
    <x v="2"/>
    <n v="-0.1125"/>
  </r>
  <r>
    <n v="20230925"/>
    <s v="Samantha Murray"/>
    <x v="10"/>
    <s v="Sydney"/>
    <x v="2"/>
    <x v="8"/>
    <x v="21"/>
    <x v="1"/>
    <s v="SMB"/>
    <x v="1"/>
    <n v="520.46400000000006"/>
    <n v="2"/>
    <n v="0.3"/>
    <n v="-14.8704"/>
    <x v="911"/>
    <n v="260.23200000000003"/>
    <x v="3"/>
    <x v="8"/>
    <x v="2"/>
    <n v="-2.8571428571428567E-2"/>
  </r>
  <r>
    <n v="20230925"/>
    <s v="Samantha Murray"/>
    <x v="10"/>
    <s v="Sydney"/>
    <x v="2"/>
    <x v="8"/>
    <x v="21"/>
    <x v="1"/>
    <s v="SMB"/>
    <x v="8"/>
    <n v="11.423999999999999"/>
    <n v="3"/>
    <n v="0.2"/>
    <n v="3.7128000000000001"/>
    <x v="2584"/>
    <n v="3.8079999999999998"/>
    <x v="3"/>
    <x v="8"/>
    <x v="2"/>
    <n v="0.32500000000000001"/>
  </r>
  <r>
    <n v="20211201"/>
    <s v="Amelia Campbell"/>
    <x v="12"/>
    <s v="Rio de Janeiro"/>
    <x v="1"/>
    <x v="7"/>
    <x v="15"/>
    <x v="7"/>
    <s v="Enterprise"/>
    <x v="8"/>
    <n v="19.440000000000001"/>
    <n v="3"/>
    <n v="0"/>
    <n v="9.3312000000000008"/>
    <x v="509"/>
    <n v="6.48"/>
    <x v="1"/>
    <x v="4"/>
    <x v="0"/>
    <n v="0.48000000000000004"/>
  </r>
  <r>
    <n v="20211201"/>
    <s v="Amelia Campbell"/>
    <x v="12"/>
    <s v="Rio de Janeiro"/>
    <x v="1"/>
    <x v="7"/>
    <x v="15"/>
    <x v="7"/>
    <s v="Enterprise"/>
    <x v="5"/>
    <n v="3.64"/>
    <n v="2"/>
    <n v="0"/>
    <n v="1.0192000000000001"/>
    <x v="1152"/>
    <n v="1.82"/>
    <x v="1"/>
    <x v="4"/>
    <x v="0"/>
    <n v="0.28000000000000003"/>
  </r>
  <r>
    <n v="20211201"/>
    <s v="Amelia Campbell"/>
    <x v="12"/>
    <s v="Rio de Janeiro"/>
    <x v="1"/>
    <x v="7"/>
    <x v="15"/>
    <x v="7"/>
    <s v="Enterprise"/>
    <x v="8"/>
    <n v="18.54"/>
    <n v="2"/>
    <n v="0"/>
    <n v="8.7138000000000009"/>
    <x v="1456"/>
    <n v="9.27"/>
    <x v="1"/>
    <x v="4"/>
    <x v="0"/>
    <n v="0.47000000000000008"/>
  </r>
  <r>
    <n v="20220125"/>
    <s v="Tim Morrison"/>
    <x v="15"/>
    <s v="London"/>
    <x v="0"/>
    <x v="0"/>
    <x v="49"/>
    <x v="4"/>
    <s v="Strategic"/>
    <x v="2"/>
    <n v="43.12"/>
    <n v="5"/>
    <n v="0.2"/>
    <n v="15.092000000000001"/>
    <x v="859"/>
    <n v="8.6239999999999988"/>
    <x v="0"/>
    <x v="9"/>
    <x v="3"/>
    <n v="0.35000000000000003"/>
  </r>
  <r>
    <n v="20220125"/>
    <s v="Tim Morrison"/>
    <x v="15"/>
    <s v="London"/>
    <x v="0"/>
    <x v="0"/>
    <x v="49"/>
    <x v="4"/>
    <s v="Strategic"/>
    <x v="2"/>
    <n v="313.72199999999998"/>
    <n v="3"/>
    <n v="0.4"/>
    <n v="-99.345299999999995"/>
    <x v="640"/>
    <n v="104.574"/>
    <x v="0"/>
    <x v="9"/>
    <x v="3"/>
    <n v="-0.31666666666666665"/>
  </r>
  <r>
    <n v="20220125"/>
    <s v="Tim Morrison"/>
    <x v="15"/>
    <s v="London"/>
    <x v="0"/>
    <x v="0"/>
    <x v="49"/>
    <x v="4"/>
    <s v="Strategic"/>
    <x v="4"/>
    <n v="45.98"/>
    <n v="1"/>
    <n v="0"/>
    <n v="7.8166000000000002"/>
    <x v="2450"/>
    <n v="45.98"/>
    <x v="0"/>
    <x v="9"/>
    <x v="3"/>
    <n v="0.17"/>
  </r>
  <r>
    <n v="20220125"/>
    <s v="Tim Morrison"/>
    <x v="15"/>
    <s v="London"/>
    <x v="0"/>
    <x v="0"/>
    <x v="49"/>
    <x v="4"/>
    <s v="Strategic"/>
    <x v="3"/>
    <n v="428.68"/>
    <n v="7"/>
    <n v="0"/>
    <n v="0"/>
    <x v="888"/>
    <n v="61.24"/>
    <x v="0"/>
    <x v="9"/>
    <x v="3"/>
    <n v="0"/>
  </r>
  <r>
    <n v="20230322"/>
    <s v="Eric McLean"/>
    <x v="4"/>
    <s v="Toronto"/>
    <x v="1"/>
    <x v="1"/>
    <x v="26"/>
    <x v="3"/>
    <s v="Enterprise"/>
    <x v="2"/>
    <n v="30.576000000000001"/>
    <n v="6"/>
    <n v="0.2"/>
    <n v="10.3194"/>
    <x v="48"/>
    <n v="5.0960000000000001"/>
    <x v="3"/>
    <x v="10"/>
    <x v="3"/>
    <n v="0.33749999999999997"/>
  </r>
  <r>
    <n v="20230322"/>
    <s v="Eric McLean"/>
    <x v="4"/>
    <s v="Toronto"/>
    <x v="1"/>
    <x v="1"/>
    <x v="26"/>
    <x v="3"/>
    <s v="Enterprise"/>
    <x v="11"/>
    <n v="13.02"/>
    <n v="7"/>
    <n v="0"/>
    <n v="0.3906"/>
    <x v="836"/>
    <n v="1.8599999999999999"/>
    <x v="3"/>
    <x v="10"/>
    <x v="3"/>
    <n v="3.0000000000000002E-2"/>
  </r>
  <r>
    <n v="20230322"/>
    <s v="Eric McLean"/>
    <x v="4"/>
    <s v="Toronto"/>
    <x v="1"/>
    <x v="1"/>
    <x v="26"/>
    <x v="3"/>
    <s v="Enterprise"/>
    <x v="4"/>
    <n v="22.14"/>
    <n v="3"/>
    <n v="0"/>
    <n v="6.4206000000000003"/>
    <x v="1404"/>
    <n v="7.38"/>
    <x v="3"/>
    <x v="10"/>
    <x v="3"/>
    <n v="0.28999999999999998"/>
  </r>
  <r>
    <n v="20230322"/>
    <s v="Eric McLean"/>
    <x v="4"/>
    <s v="Toronto"/>
    <x v="1"/>
    <x v="1"/>
    <x v="26"/>
    <x v="3"/>
    <s v="Enterprise"/>
    <x v="3"/>
    <n v="359.32"/>
    <n v="4"/>
    <n v="0"/>
    <n v="7.1863999999999999"/>
    <x v="446"/>
    <n v="89.83"/>
    <x v="3"/>
    <x v="10"/>
    <x v="3"/>
    <n v="0.02"/>
  </r>
  <r>
    <n v="20200822"/>
    <s v="Justin Pullman"/>
    <x v="25"/>
    <s v="Krakow"/>
    <x v="0"/>
    <x v="2"/>
    <x v="54"/>
    <x v="2"/>
    <s v="SMB"/>
    <x v="8"/>
    <n v="11.56"/>
    <n v="2"/>
    <n v="0"/>
    <n v="5.6643999999999997"/>
    <x v="380"/>
    <n v="5.78"/>
    <x v="2"/>
    <x v="6"/>
    <x v="2"/>
    <n v="0.48999999999999994"/>
  </r>
  <r>
    <n v="20200608"/>
    <s v="Rose James"/>
    <x v="15"/>
    <s v="Leeds"/>
    <x v="0"/>
    <x v="0"/>
    <x v="4"/>
    <x v="0"/>
    <s v="SMB"/>
    <x v="2"/>
    <n v="68.48"/>
    <n v="2"/>
    <n v="0.2"/>
    <n v="25.68"/>
    <x v="2084"/>
    <n v="34.24"/>
    <x v="2"/>
    <x v="1"/>
    <x v="1"/>
    <n v="0.375"/>
  </r>
  <r>
    <n v="20200608"/>
    <s v="Rose James"/>
    <x v="15"/>
    <s v="Leeds"/>
    <x v="0"/>
    <x v="0"/>
    <x v="4"/>
    <x v="0"/>
    <s v="SMB"/>
    <x v="3"/>
    <n v="1676.88"/>
    <n v="6"/>
    <n v="0"/>
    <n v="83.843999999999994"/>
    <x v="1561"/>
    <n v="279.48"/>
    <x v="2"/>
    <x v="1"/>
    <x v="1"/>
    <n v="4.9999999999999996E-2"/>
  </r>
  <r>
    <n v="20220408"/>
    <s v="Sophie Lewis"/>
    <x v="30"/>
    <s v="Buenos Aires"/>
    <x v="1"/>
    <x v="7"/>
    <x v="19"/>
    <x v="2"/>
    <s v="Strategic"/>
    <x v="8"/>
    <n v="37.94"/>
    <n v="2"/>
    <n v="0"/>
    <n v="18.211200000000002"/>
    <x v="278"/>
    <n v="18.97"/>
    <x v="0"/>
    <x v="3"/>
    <x v="1"/>
    <n v="0.48000000000000009"/>
  </r>
  <r>
    <n v="20231108"/>
    <s v="Brandon Kerr"/>
    <x v="38"/>
    <s v="Shenzhen"/>
    <x v="2"/>
    <x v="9"/>
    <x v="56"/>
    <x v="1"/>
    <s v="Strategic"/>
    <x v="1"/>
    <n v="272.97000000000003"/>
    <n v="3"/>
    <n v="0"/>
    <n v="43.675199999999997"/>
    <x v="1727"/>
    <n v="90.990000000000009"/>
    <x v="3"/>
    <x v="0"/>
    <x v="0"/>
    <n v="0.15999999999999998"/>
  </r>
  <r>
    <n v="20210529"/>
    <s v="Katherine Rutherford"/>
    <x v="24"/>
    <s v="Mexico City"/>
    <x v="1"/>
    <x v="7"/>
    <x v="76"/>
    <x v="2"/>
    <s v="Strategic"/>
    <x v="4"/>
    <n v="41.567999999999998"/>
    <n v="4"/>
    <n v="0.2"/>
    <n v="-4.1567999999999996"/>
    <x v="2738"/>
    <n v="10.391999999999999"/>
    <x v="1"/>
    <x v="5"/>
    <x v="1"/>
    <n v="-9.9999999999999992E-2"/>
  </r>
  <r>
    <n v="20210529"/>
    <s v="Katherine Rutherford"/>
    <x v="24"/>
    <s v="Mexico City"/>
    <x v="1"/>
    <x v="7"/>
    <x v="76"/>
    <x v="2"/>
    <s v="Strategic"/>
    <x v="1"/>
    <n v="317.05799999999999"/>
    <n v="3"/>
    <n v="0.3"/>
    <n v="-86.058599999999998"/>
    <x v="82"/>
    <n v="105.68599999999999"/>
    <x v="1"/>
    <x v="5"/>
    <x v="1"/>
    <n v="-0.27142857142857141"/>
  </r>
  <r>
    <n v="20210529"/>
    <s v="Katherine Rutherford"/>
    <x v="24"/>
    <s v="Mexico City"/>
    <x v="1"/>
    <x v="7"/>
    <x v="76"/>
    <x v="2"/>
    <s v="Strategic"/>
    <x v="11"/>
    <n v="8.0399999999999991"/>
    <n v="5"/>
    <n v="0.2"/>
    <n v="2.9144999999999999"/>
    <x v="130"/>
    <n v="1.6079999999999999"/>
    <x v="1"/>
    <x v="5"/>
    <x v="1"/>
    <n v="0.36250000000000004"/>
  </r>
  <r>
    <n v="20230508"/>
    <s v="Colin Morgan"/>
    <x v="1"/>
    <s v="Newark"/>
    <x v="1"/>
    <x v="1"/>
    <x v="36"/>
    <x v="4"/>
    <s v="SMB"/>
    <x v="6"/>
    <n v="419.94400000000002"/>
    <n v="7"/>
    <n v="0.2"/>
    <n v="52.493000000000002"/>
    <x v="985"/>
    <n v="59.992000000000004"/>
    <x v="3"/>
    <x v="5"/>
    <x v="1"/>
    <n v="0.125"/>
  </r>
  <r>
    <n v="20220606"/>
    <s v="Maria Dyer"/>
    <x v="4"/>
    <s v="Toronto"/>
    <x v="1"/>
    <x v="1"/>
    <x v="30"/>
    <x v="8"/>
    <s v="Strategic"/>
    <x v="8"/>
    <n v="61.38"/>
    <n v="6"/>
    <n v="0"/>
    <n v="15.9588"/>
    <x v="707"/>
    <n v="10.23"/>
    <x v="0"/>
    <x v="1"/>
    <x v="1"/>
    <n v="0.26"/>
  </r>
  <r>
    <n v="20211214"/>
    <s v="James Harris"/>
    <x v="1"/>
    <s v="New York City"/>
    <x v="1"/>
    <x v="1"/>
    <x v="68"/>
    <x v="4"/>
    <s v="SMB"/>
    <x v="9"/>
    <n v="50"/>
    <n v="2"/>
    <n v="0"/>
    <n v="10.5"/>
    <x v="1161"/>
    <n v="25"/>
    <x v="1"/>
    <x v="4"/>
    <x v="0"/>
    <n v="0.21"/>
  </r>
  <r>
    <n v="20231226"/>
    <s v="Katherine Dowd"/>
    <x v="30"/>
    <s v="Rosario"/>
    <x v="1"/>
    <x v="7"/>
    <x v="21"/>
    <x v="1"/>
    <s v="SMB"/>
    <x v="9"/>
    <n v="31.8"/>
    <n v="3"/>
    <n v="0"/>
    <n v="13.673999999999999"/>
    <x v="2118"/>
    <n v="10.6"/>
    <x v="3"/>
    <x v="4"/>
    <x v="0"/>
    <n v="0.43"/>
  </r>
  <r>
    <n v="20231218"/>
    <s v="Virginia Murray"/>
    <x v="6"/>
    <s v="Florence"/>
    <x v="0"/>
    <x v="5"/>
    <x v="12"/>
    <x v="6"/>
    <s v="Strategic"/>
    <x v="3"/>
    <n v="32.56"/>
    <n v="2"/>
    <n v="0"/>
    <n v="8.4656000000000002"/>
    <x v="2436"/>
    <n v="16.28"/>
    <x v="3"/>
    <x v="4"/>
    <x v="0"/>
    <n v="0.26"/>
  </r>
  <r>
    <n v="20220511"/>
    <s v="Jonathan Brown"/>
    <x v="10"/>
    <s v="Sydney"/>
    <x v="2"/>
    <x v="8"/>
    <x v="29"/>
    <x v="2"/>
    <s v="SMB"/>
    <x v="10"/>
    <n v="7.0720000000000001"/>
    <n v="2"/>
    <n v="0.2"/>
    <n v="2.3868"/>
    <x v="2914"/>
    <n v="3.536"/>
    <x v="0"/>
    <x v="5"/>
    <x v="1"/>
    <n v="0.33750000000000002"/>
  </r>
  <r>
    <n v="20201223"/>
    <s v="Sally Davidson"/>
    <x v="2"/>
    <s v="Cologne"/>
    <x v="0"/>
    <x v="2"/>
    <x v="70"/>
    <x v="1"/>
    <s v="SMB"/>
    <x v="8"/>
    <n v="45.527999999999999"/>
    <n v="3"/>
    <n v="0.2"/>
    <n v="15.934799999999999"/>
    <x v="432"/>
    <n v="15.176"/>
    <x v="2"/>
    <x v="4"/>
    <x v="0"/>
    <n v="0.35"/>
  </r>
  <r>
    <n v="20201223"/>
    <s v="Sally Davidson"/>
    <x v="2"/>
    <s v="Cologne"/>
    <x v="0"/>
    <x v="2"/>
    <x v="70"/>
    <x v="1"/>
    <s v="SMB"/>
    <x v="1"/>
    <n v="64.784000000000006"/>
    <n v="1"/>
    <n v="0.2"/>
    <n v="6.4783999999999997"/>
    <x v="168"/>
    <n v="64.784000000000006"/>
    <x v="2"/>
    <x v="4"/>
    <x v="0"/>
    <n v="9.9999999999999992E-2"/>
  </r>
  <r>
    <n v="20201223"/>
    <s v="Sally Davidson"/>
    <x v="2"/>
    <s v="Cologne"/>
    <x v="0"/>
    <x v="2"/>
    <x v="70"/>
    <x v="1"/>
    <s v="SMB"/>
    <x v="3"/>
    <n v="424.27199999999999"/>
    <n v="2"/>
    <n v="0.2"/>
    <n v="-10.6068"/>
    <x v="1388"/>
    <n v="212.136"/>
    <x v="2"/>
    <x v="4"/>
    <x v="0"/>
    <n v="-2.5000000000000001E-2"/>
  </r>
  <r>
    <n v="20201223"/>
    <s v="Sally Davidson"/>
    <x v="2"/>
    <s v="Cologne"/>
    <x v="0"/>
    <x v="2"/>
    <x v="70"/>
    <x v="1"/>
    <s v="SMB"/>
    <x v="5"/>
    <n v="1.3440000000000001"/>
    <n v="1"/>
    <n v="0.2"/>
    <n v="0.504"/>
    <x v="1955"/>
    <n v="1.3440000000000001"/>
    <x v="2"/>
    <x v="4"/>
    <x v="0"/>
    <n v="0.375"/>
  </r>
  <r>
    <n v="20201223"/>
    <s v="Sally Davidson"/>
    <x v="2"/>
    <s v="Cologne"/>
    <x v="0"/>
    <x v="2"/>
    <x v="70"/>
    <x v="1"/>
    <s v="SMB"/>
    <x v="3"/>
    <n v="83.92"/>
    <n v="5"/>
    <n v="0.2"/>
    <n v="-1.0489999999999999"/>
    <x v="1106"/>
    <n v="16.783999999999999"/>
    <x v="2"/>
    <x v="4"/>
    <x v="0"/>
    <n v="-1.2499999999999999E-2"/>
  </r>
  <r>
    <n v="20230812"/>
    <s v="Liam Young"/>
    <x v="15"/>
    <s v="London"/>
    <x v="0"/>
    <x v="0"/>
    <x v="46"/>
    <x v="8"/>
    <s v="Enterprise"/>
    <x v="8"/>
    <n v="25.92"/>
    <n v="4"/>
    <n v="0"/>
    <n v="12.441599999999999"/>
    <x v="86"/>
    <n v="6.48"/>
    <x v="3"/>
    <x v="6"/>
    <x v="2"/>
    <n v="0.47999999999999993"/>
  </r>
  <r>
    <n v="20230828"/>
    <s v="Joseph Cameron"/>
    <x v="16"/>
    <s v="Antofagasta"/>
    <x v="1"/>
    <x v="7"/>
    <x v="21"/>
    <x v="1"/>
    <s v="SMB"/>
    <x v="4"/>
    <n v="120.57599999999999"/>
    <n v="8"/>
    <n v="0.2"/>
    <n v="33.1584"/>
    <x v="1267"/>
    <n v="15.071999999999999"/>
    <x v="3"/>
    <x v="6"/>
    <x v="2"/>
    <n v="0.27500000000000002"/>
  </r>
  <r>
    <n v="20230120"/>
    <s v="Sean Morrison"/>
    <x v="41"/>
    <s v="Cairo"/>
    <x v="0"/>
    <x v="6"/>
    <x v="94"/>
    <x v="7"/>
    <s v="SMB"/>
    <x v="8"/>
    <n v="79.92"/>
    <n v="4"/>
    <n v="0"/>
    <n v="37.562399999999997"/>
    <x v="376"/>
    <n v="19.98"/>
    <x v="3"/>
    <x v="9"/>
    <x v="3"/>
    <n v="0.47"/>
  </r>
  <r>
    <n v="20230120"/>
    <s v="Sean Morrison"/>
    <x v="41"/>
    <s v="Cairo"/>
    <x v="0"/>
    <x v="6"/>
    <x v="94"/>
    <x v="7"/>
    <s v="SMB"/>
    <x v="8"/>
    <n v="12.28"/>
    <n v="1"/>
    <n v="0"/>
    <n v="5.7716000000000003"/>
    <x v="319"/>
    <n v="12.28"/>
    <x v="3"/>
    <x v="9"/>
    <x v="3"/>
    <n v="0.47000000000000003"/>
  </r>
  <r>
    <n v="20230120"/>
    <s v="Sean Morrison"/>
    <x v="41"/>
    <s v="Cairo"/>
    <x v="0"/>
    <x v="6"/>
    <x v="94"/>
    <x v="7"/>
    <s v="SMB"/>
    <x v="7"/>
    <n v="542.94000000000005"/>
    <n v="3"/>
    <n v="0"/>
    <n v="152.0232"/>
    <x v="2036"/>
    <n v="180.98000000000002"/>
    <x v="3"/>
    <x v="9"/>
    <x v="3"/>
    <n v="0.27999999999999997"/>
  </r>
  <r>
    <n v="20230120"/>
    <s v="Sean Morrison"/>
    <x v="41"/>
    <s v="Cairo"/>
    <x v="0"/>
    <x v="6"/>
    <x v="94"/>
    <x v="7"/>
    <s v="SMB"/>
    <x v="10"/>
    <n v="2.04"/>
    <n v="1"/>
    <n v="0"/>
    <n v="0.95879999999999999"/>
    <x v="29"/>
    <n v="2.04"/>
    <x v="3"/>
    <x v="9"/>
    <x v="3"/>
    <n v="0.47"/>
  </r>
  <r>
    <n v="20210619"/>
    <s v="Sue Parsons"/>
    <x v="5"/>
    <s v="Tokyo"/>
    <x v="2"/>
    <x v="4"/>
    <x v="91"/>
    <x v="9"/>
    <s v="Enterprise"/>
    <x v="3"/>
    <n v="228.92"/>
    <n v="5"/>
    <n v="0.2"/>
    <n v="14.307499999999999"/>
    <x v="1443"/>
    <n v="45.783999999999999"/>
    <x v="1"/>
    <x v="1"/>
    <x v="1"/>
    <n v="6.25E-2"/>
  </r>
  <r>
    <n v="20230314"/>
    <s v="Frank Newman"/>
    <x v="10"/>
    <s v="Melbourne"/>
    <x v="2"/>
    <x v="8"/>
    <x v="48"/>
    <x v="5"/>
    <s v="Strategic"/>
    <x v="6"/>
    <n v="7.992"/>
    <n v="1"/>
    <n v="0.2"/>
    <n v="2.5973999999999999"/>
    <x v="894"/>
    <n v="7.992"/>
    <x v="3"/>
    <x v="10"/>
    <x v="3"/>
    <n v="0.32500000000000001"/>
  </r>
  <r>
    <n v="20211025"/>
    <s v="Thomas Ross"/>
    <x v="22"/>
    <s v="Moscow"/>
    <x v="0"/>
    <x v="11"/>
    <x v="12"/>
    <x v="6"/>
    <s v="Strategic"/>
    <x v="1"/>
    <n v="582.33600000000001"/>
    <n v="8"/>
    <n v="0.2"/>
    <n v="-29.116800000000001"/>
    <x v="2526"/>
    <n v="72.792000000000002"/>
    <x v="1"/>
    <x v="2"/>
    <x v="0"/>
    <n v="-0.05"/>
  </r>
  <r>
    <n v="20200920"/>
    <s v="Blake Short"/>
    <x v="15"/>
    <s v="London"/>
    <x v="0"/>
    <x v="0"/>
    <x v="10"/>
    <x v="5"/>
    <s v="SMB"/>
    <x v="6"/>
    <n v="629.95000000000005"/>
    <n v="5"/>
    <n v="0"/>
    <n v="157.48750000000001"/>
    <x v="490"/>
    <n v="125.99000000000001"/>
    <x v="2"/>
    <x v="8"/>
    <x v="2"/>
    <n v="0.25"/>
  </r>
  <r>
    <n v="20200920"/>
    <s v="Blake Short"/>
    <x v="15"/>
    <s v="London"/>
    <x v="0"/>
    <x v="0"/>
    <x v="10"/>
    <x v="5"/>
    <s v="SMB"/>
    <x v="1"/>
    <n v="631.78200000000004"/>
    <n v="2"/>
    <n v="0.1"/>
    <n v="140.39599999999999"/>
    <x v="2122"/>
    <n v="315.89100000000002"/>
    <x v="2"/>
    <x v="8"/>
    <x v="2"/>
    <n v="0.22222222222222218"/>
  </r>
  <r>
    <n v="20200920"/>
    <s v="Blake Short"/>
    <x v="15"/>
    <s v="London"/>
    <x v="0"/>
    <x v="0"/>
    <x v="10"/>
    <x v="5"/>
    <s v="SMB"/>
    <x v="0"/>
    <n v="801.56799999999998"/>
    <n v="2"/>
    <n v="0.2"/>
    <n v="-10.019600000000001"/>
    <x v="2915"/>
    <n v="400.78399999999999"/>
    <x v="2"/>
    <x v="8"/>
    <x v="2"/>
    <n v="-1.2500000000000001E-2"/>
  </r>
  <r>
    <n v="20200920"/>
    <s v="Blake Short"/>
    <x v="15"/>
    <s v="London"/>
    <x v="0"/>
    <x v="0"/>
    <x v="10"/>
    <x v="5"/>
    <s v="SMB"/>
    <x v="1"/>
    <n v="75.180000000000007"/>
    <n v="6"/>
    <n v="0"/>
    <n v="35.334600000000002"/>
    <x v="49"/>
    <n v="12.530000000000001"/>
    <x v="2"/>
    <x v="8"/>
    <x v="2"/>
    <n v="0.47"/>
  </r>
  <r>
    <n v="20200920"/>
    <s v="Blake Short"/>
    <x v="15"/>
    <s v="London"/>
    <x v="0"/>
    <x v="0"/>
    <x v="10"/>
    <x v="5"/>
    <s v="SMB"/>
    <x v="7"/>
    <n v="30.98"/>
    <n v="1"/>
    <n v="0"/>
    <n v="8.0548000000000002"/>
    <x v="1435"/>
    <n v="30.98"/>
    <x v="2"/>
    <x v="8"/>
    <x v="2"/>
    <n v="0.26"/>
  </r>
  <r>
    <n v="20200920"/>
    <s v="Blake Short"/>
    <x v="15"/>
    <s v="London"/>
    <x v="0"/>
    <x v="0"/>
    <x v="10"/>
    <x v="5"/>
    <s v="SMB"/>
    <x v="6"/>
    <n v="1349.91"/>
    <n v="9"/>
    <n v="0"/>
    <n v="661.45590000000004"/>
    <x v="1516"/>
    <n v="149.99"/>
    <x v="2"/>
    <x v="8"/>
    <x v="2"/>
    <n v="0.49"/>
  </r>
  <r>
    <n v="20221112"/>
    <s v="Bernadette Hudson"/>
    <x v="10"/>
    <s v="Geelong"/>
    <x v="2"/>
    <x v="8"/>
    <x v="89"/>
    <x v="1"/>
    <s v="SMB"/>
    <x v="5"/>
    <n v="14.112"/>
    <n v="6"/>
    <n v="0.2"/>
    <n v="1.2347999999999999"/>
    <x v="134"/>
    <n v="2.3519999999999999"/>
    <x v="0"/>
    <x v="0"/>
    <x v="0"/>
    <n v="8.7499999999999994E-2"/>
  </r>
  <r>
    <n v="20210916"/>
    <s v="Wanda Gill"/>
    <x v="17"/>
    <s v="Granada"/>
    <x v="0"/>
    <x v="2"/>
    <x v="32"/>
    <x v="9"/>
    <s v="SMB"/>
    <x v="10"/>
    <n v="31.12"/>
    <n v="4"/>
    <n v="0"/>
    <n v="14.6264"/>
    <x v="868"/>
    <n v="7.78"/>
    <x v="1"/>
    <x v="8"/>
    <x v="2"/>
    <n v="0.47"/>
  </r>
  <r>
    <n v="20200624"/>
    <s v="Victoria Roberts"/>
    <x v="16"/>
    <s v="Santiago"/>
    <x v="1"/>
    <x v="7"/>
    <x v="44"/>
    <x v="2"/>
    <s v="SMB"/>
    <x v="4"/>
    <n v="4.2720000000000002"/>
    <n v="2"/>
    <n v="0.2"/>
    <n v="0.96120000000000005"/>
    <x v="1923"/>
    <n v="2.1360000000000001"/>
    <x v="2"/>
    <x v="1"/>
    <x v="1"/>
    <n v="0.22500000000000001"/>
  </r>
  <r>
    <n v="20220813"/>
    <s v="Cameron King"/>
    <x v="15"/>
    <s v="London"/>
    <x v="0"/>
    <x v="0"/>
    <x v="77"/>
    <x v="1"/>
    <s v="SMB"/>
    <x v="2"/>
    <n v="209.148"/>
    <n v="2"/>
    <n v="0.4"/>
    <n v="-66.230199999999996"/>
    <x v="640"/>
    <n v="104.574"/>
    <x v="0"/>
    <x v="6"/>
    <x v="2"/>
    <n v="-0.31666666666666665"/>
  </r>
  <r>
    <n v="20220813"/>
    <s v="Cameron King"/>
    <x v="15"/>
    <s v="London"/>
    <x v="0"/>
    <x v="0"/>
    <x v="77"/>
    <x v="1"/>
    <s v="SMB"/>
    <x v="3"/>
    <n v="1591.02"/>
    <n v="6"/>
    <n v="0"/>
    <n v="286.3836"/>
    <x v="1622"/>
    <n v="265.17"/>
    <x v="0"/>
    <x v="6"/>
    <x v="2"/>
    <n v="0.18"/>
  </r>
  <r>
    <n v="20230414"/>
    <s v="Virginia Murray"/>
    <x v="9"/>
    <s v="Paris"/>
    <x v="0"/>
    <x v="2"/>
    <x v="12"/>
    <x v="6"/>
    <s v="Strategic"/>
    <x v="11"/>
    <n v="7.92"/>
    <n v="5"/>
    <n v="0.2"/>
    <n v="1.6830000000000001"/>
    <x v="2707"/>
    <n v="1.5840000000000001"/>
    <x v="3"/>
    <x v="3"/>
    <x v="1"/>
    <n v="0.21250000000000002"/>
  </r>
  <r>
    <n v="20200314"/>
    <s v="Gavin Walsh"/>
    <x v="10"/>
    <s v="Sydney"/>
    <x v="2"/>
    <x v="8"/>
    <x v="39"/>
    <x v="6"/>
    <s v="Enterprise"/>
    <x v="12"/>
    <n v="574.91"/>
    <n v="2"/>
    <n v="0.3"/>
    <n v="156.047"/>
    <x v="2916"/>
    <n v="287.45499999999998"/>
    <x v="2"/>
    <x v="10"/>
    <x v="3"/>
    <n v="0.27142857142857146"/>
  </r>
  <r>
    <n v="20200314"/>
    <s v="Gavin Walsh"/>
    <x v="10"/>
    <s v="Sydney"/>
    <x v="2"/>
    <x v="8"/>
    <x v="39"/>
    <x v="6"/>
    <s v="Enterprise"/>
    <x v="8"/>
    <n v="8.4480000000000004"/>
    <n v="2"/>
    <n v="0.2"/>
    <n v="2.64"/>
    <x v="539"/>
    <n v="4.2240000000000002"/>
    <x v="2"/>
    <x v="10"/>
    <x v="3"/>
    <n v="0.3125"/>
  </r>
  <r>
    <n v="20230923"/>
    <s v="Diana Bell"/>
    <x v="15"/>
    <s v="London"/>
    <x v="0"/>
    <x v="0"/>
    <x v="64"/>
    <x v="9"/>
    <s v="SMB"/>
    <x v="9"/>
    <n v="1071"/>
    <n v="9"/>
    <n v="0"/>
    <n v="171.36"/>
    <x v="2803"/>
    <n v="119"/>
    <x v="3"/>
    <x v="8"/>
    <x v="2"/>
    <n v="0.16"/>
  </r>
  <r>
    <n v="20230923"/>
    <s v="Diana Bell"/>
    <x v="15"/>
    <s v="London"/>
    <x v="0"/>
    <x v="0"/>
    <x v="64"/>
    <x v="9"/>
    <s v="SMB"/>
    <x v="4"/>
    <n v="12.07"/>
    <n v="1"/>
    <n v="0"/>
    <n v="3.9830999999999999"/>
    <x v="2344"/>
    <n v="12.07"/>
    <x v="3"/>
    <x v="8"/>
    <x v="2"/>
    <n v="0.32999999999999996"/>
  </r>
  <r>
    <n v="20231211"/>
    <s v="Leonard Kelly"/>
    <x v="9"/>
    <s v="Paris"/>
    <x v="0"/>
    <x v="2"/>
    <x v="75"/>
    <x v="0"/>
    <s v="SMB"/>
    <x v="2"/>
    <n v="3.2730000000000001"/>
    <n v="1"/>
    <n v="0.7"/>
    <n v="-2.5093000000000001"/>
    <x v="2272"/>
    <n v="3.2730000000000001"/>
    <x v="3"/>
    <x v="4"/>
    <x v="0"/>
    <n v="-0.76666666666666661"/>
  </r>
  <r>
    <n v="20231211"/>
    <s v="Leonard Kelly"/>
    <x v="9"/>
    <s v="Paris"/>
    <x v="0"/>
    <x v="2"/>
    <x v="75"/>
    <x v="0"/>
    <s v="SMB"/>
    <x v="4"/>
    <n v="87.92"/>
    <n v="5"/>
    <n v="0.2"/>
    <n v="15.385999999999999"/>
    <x v="1633"/>
    <n v="17.584"/>
    <x v="3"/>
    <x v="4"/>
    <x v="0"/>
    <n v="0.17499999999999999"/>
  </r>
  <r>
    <n v="20220311"/>
    <s v="Diane Mills"/>
    <x v="16"/>
    <s v="Santiago"/>
    <x v="1"/>
    <x v="7"/>
    <x v="49"/>
    <x v="4"/>
    <s v="Strategic"/>
    <x v="3"/>
    <n v="104.696"/>
    <n v="1"/>
    <n v="0.2"/>
    <n v="6.5434999999999999"/>
    <x v="550"/>
    <n v="104.696"/>
    <x v="0"/>
    <x v="10"/>
    <x v="3"/>
    <n v="6.25E-2"/>
  </r>
  <r>
    <n v="20210127"/>
    <s v="Emily Ball"/>
    <x v="1"/>
    <s v="New York City"/>
    <x v="1"/>
    <x v="1"/>
    <x v="51"/>
    <x v="9"/>
    <s v="SMB"/>
    <x v="1"/>
    <n v="2803.92"/>
    <n v="5"/>
    <n v="0.2"/>
    <n v="0"/>
    <x v="495"/>
    <n v="560.78399999999999"/>
    <x v="1"/>
    <x v="9"/>
    <x v="3"/>
    <n v="0"/>
  </r>
  <r>
    <n v="20220927"/>
    <s v="Sophie Pullman"/>
    <x v="5"/>
    <s v="Tokyo"/>
    <x v="2"/>
    <x v="4"/>
    <x v="22"/>
    <x v="1"/>
    <s v="Strategic"/>
    <x v="2"/>
    <n v="6.8159999999999998"/>
    <n v="2"/>
    <n v="0.8"/>
    <n v="-11.587199999999999"/>
    <x v="851"/>
    <n v="3.4079999999999999"/>
    <x v="0"/>
    <x v="8"/>
    <x v="2"/>
    <n v="-1.7"/>
  </r>
  <r>
    <n v="20211018"/>
    <s v="Max James"/>
    <x v="4"/>
    <s v="Toronto"/>
    <x v="1"/>
    <x v="1"/>
    <x v="82"/>
    <x v="4"/>
    <s v="SMB"/>
    <x v="6"/>
    <n v="249.584"/>
    <n v="2"/>
    <n v="0.2"/>
    <n v="15.599"/>
    <x v="2844"/>
    <n v="124.792"/>
    <x v="1"/>
    <x v="2"/>
    <x v="0"/>
    <n v="6.25E-2"/>
  </r>
  <r>
    <n v="20211018"/>
    <s v="Max James"/>
    <x v="4"/>
    <s v="Toronto"/>
    <x v="1"/>
    <x v="1"/>
    <x v="82"/>
    <x v="4"/>
    <s v="SMB"/>
    <x v="8"/>
    <n v="17.940000000000001"/>
    <n v="3"/>
    <n v="0"/>
    <n v="8.7905999999999995"/>
    <x v="1185"/>
    <n v="5.98"/>
    <x v="1"/>
    <x v="2"/>
    <x v="0"/>
    <n v="0.48999999999999994"/>
  </r>
  <r>
    <n v="20211018"/>
    <s v="Max James"/>
    <x v="4"/>
    <s v="Toronto"/>
    <x v="1"/>
    <x v="1"/>
    <x v="82"/>
    <x v="4"/>
    <s v="SMB"/>
    <x v="4"/>
    <n v="10.11"/>
    <n v="3"/>
    <n v="0"/>
    <n v="3.2351999999999999"/>
    <x v="226"/>
    <n v="3.3699999999999997"/>
    <x v="1"/>
    <x v="2"/>
    <x v="0"/>
    <n v="0.32"/>
  </r>
  <r>
    <n v="20201027"/>
    <s v="Amy Simpson"/>
    <x v="3"/>
    <s v="Gothenburg"/>
    <x v="0"/>
    <x v="3"/>
    <x v="57"/>
    <x v="5"/>
    <s v="Enterprise"/>
    <x v="8"/>
    <n v="10.368"/>
    <n v="2"/>
    <n v="0.2"/>
    <n v="3.6288"/>
    <x v="509"/>
    <n v="5.1840000000000002"/>
    <x v="2"/>
    <x v="2"/>
    <x v="0"/>
    <n v="0.35"/>
  </r>
  <r>
    <n v="20201027"/>
    <s v="Amy Simpson"/>
    <x v="3"/>
    <s v="Gothenburg"/>
    <x v="0"/>
    <x v="3"/>
    <x v="57"/>
    <x v="5"/>
    <s v="Enterprise"/>
    <x v="8"/>
    <n v="11.952"/>
    <n v="3"/>
    <n v="0.2"/>
    <n v="4.0338000000000003"/>
    <x v="1326"/>
    <n v="3.984"/>
    <x v="2"/>
    <x v="2"/>
    <x v="0"/>
    <n v="0.33750000000000002"/>
  </r>
  <r>
    <n v="20231003"/>
    <s v="Kevin Mitchell"/>
    <x v="5"/>
    <s v="Tokyo"/>
    <x v="2"/>
    <x v="4"/>
    <x v="27"/>
    <x v="1"/>
    <s v="Strategic"/>
    <x v="7"/>
    <n v="15.224"/>
    <n v="2"/>
    <n v="0.8"/>
    <n v="-38.821199999999997"/>
    <x v="2785"/>
    <n v="7.6120000000000001"/>
    <x v="3"/>
    <x v="2"/>
    <x v="0"/>
    <n v="-2.5499999999999998"/>
  </r>
  <r>
    <n v="20231003"/>
    <s v="Kevin Mitchell"/>
    <x v="5"/>
    <s v="Tokyo"/>
    <x v="2"/>
    <x v="4"/>
    <x v="27"/>
    <x v="1"/>
    <s v="Strategic"/>
    <x v="7"/>
    <n v="21.984000000000002"/>
    <n v="6"/>
    <n v="0.8"/>
    <n v="-56.059199999999997"/>
    <x v="1891"/>
    <n v="3.6640000000000001"/>
    <x v="3"/>
    <x v="2"/>
    <x v="0"/>
    <n v="-2.5499999999999998"/>
  </r>
  <r>
    <n v="20200723"/>
    <s v="Blake Hart"/>
    <x v="1"/>
    <s v="Los Angeles"/>
    <x v="1"/>
    <x v="1"/>
    <x v="72"/>
    <x v="4"/>
    <s v="Strategic"/>
    <x v="6"/>
    <n v="604.75199999999995"/>
    <n v="6"/>
    <n v="0.2"/>
    <n v="60.475200000000001"/>
    <x v="1155"/>
    <n v="100.79199999999999"/>
    <x v="2"/>
    <x v="7"/>
    <x v="2"/>
    <n v="0.1"/>
  </r>
  <r>
    <n v="20200723"/>
    <s v="Blake Hart"/>
    <x v="1"/>
    <s v="Los Angeles"/>
    <x v="1"/>
    <x v="1"/>
    <x v="72"/>
    <x v="4"/>
    <s v="Strategic"/>
    <x v="8"/>
    <n v="40.700000000000003"/>
    <n v="5"/>
    <n v="0"/>
    <n v="11.803000000000001"/>
    <x v="619"/>
    <n v="8.14"/>
    <x v="2"/>
    <x v="7"/>
    <x v="2"/>
    <n v="0.28999999999999998"/>
  </r>
  <r>
    <n v="20200723"/>
    <s v="Blake Hart"/>
    <x v="1"/>
    <s v="Los Angeles"/>
    <x v="1"/>
    <x v="1"/>
    <x v="72"/>
    <x v="4"/>
    <s v="Strategic"/>
    <x v="6"/>
    <n v="302.37599999999998"/>
    <n v="3"/>
    <n v="0.2"/>
    <n v="37.796999999999997"/>
    <x v="1640"/>
    <n v="100.79199999999999"/>
    <x v="2"/>
    <x v="7"/>
    <x v="2"/>
    <n v="0.125"/>
  </r>
  <r>
    <n v="20200723"/>
    <s v="Blake Hart"/>
    <x v="1"/>
    <s v="Los Angeles"/>
    <x v="1"/>
    <x v="1"/>
    <x v="72"/>
    <x v="4"/>
    <s v="Strategic"/>
    <x v="9"/>
    <n v="45"/>
    <n v="3"/>
    <n v="0"/>
    <n v="4.95"/>
    <x v="46"/>
    <n v="15"/>
    <x v="2"/>
    <x v="7"/>
    <x v="2"/>
    <n v="0.11"/>
  </r>
  <r>
    <n v="20200912"/>
    <s v="Caroline Gibson"/>
    <x v="15"/>
    <s v="London"/>
    <x v="0"/>
    <x v="0"/>
    <x v="65"/>
    <x v="1"/>
    <s v="SMB"/>
    <x v="1"/>
    <n v="3785.2919999999999"/>
    <n v="6"/>
    <n v="0.1"/>
    <n v="420.58800000000002"/>
    <x v="495"/>
    <n v="630.88199999999995"/>
    <x v="2"/>
    <x v="8"/>
    <x v="2"/>
    <n v="0.11111111111111112"/>
  </r>
  <r>
    <n v="20220916"/>
    <s v="Ella Clarkson"/>
    <x v="4"/>
    <s v="Toronto"/>
    <x v="1"/>
    <x v="1"/>
    <x v="27"/>
    <x v="1"/>
    <s v="SMB"/>
    <x v="5"/>
    <n v="35.4"/>
    <n v="5"/>
    <n v="0"/>
    <n v="13.452"/>
    <x v="2133"/>
    <n v="7.08"/>
    <x v="0"/>
    <x v="8"/>
    <x v="2"/>
    <n v="0.38"/>
  </r>
  <r>
    <n v="20201127"/>
    <s v="Keith Coleman"/>
    <x v="15"/>
    <s v="Manchester"/>
    <x v="0"/>
    <x v="0"/>
    <x v="83"/>
    <x v="0"/>
    <s v="Strategic"/>
    <x v="4"/>
    <n v="199.9"/>
    <n v="5"/>
    <n v="0"/>
    <n v="39.979999999999997"/>
    <x v="937"/>
    <n v="39.980000000000004"/>
    <x v="2"/>
    <x v="0"/>
    <x v="0"/>
    <n v="0.19999999999999998"/>
  </r>
  <r>
    <n v="20200511"/>
    <s v="Evan Terry"/>
    <x v="5"/>
    <s v="Kanagawa"/>
    <x v="2"/>
    <x v="4"/>
    <x v="31"/>
    <x v="6"/>
    <s v="Strategic"/>
    <x v="1"/>
    <n v="1212.96"/>
    <n v="8"/>
    <n v="0.3"/>
    <n v="-69.311999999999998"/>
    <x v="386"/>
    <n v="151.62"/>
    <x v="2"/>
    <x v="5"/>
    <x v="1"/>
    <n v="-5.7142857142857141E-2"/>
  </r>
  <r>
    <n v="20210828"/>
    <s v="Trevor Clark"/>
    <x v="5"/>
    <s v="Aichi"/>
    <x v="2"/>
    <x v="4"/>
    <x v="65"/>
    <x v="1"/>
    <s v="Strategic"/>
    <x v="6"/>
    <n v="1099.96"/>
    <n v="5"/>
    <n v="0.2"/>
    <n v="82.497"/>
    <x v="951"/>
    <n v="219.99200000000002"/>
    <x v="1"/>
    <x v="6"/>
    <x v="2"/>
    <n v="7.4999999999999997E-2"/>
  </r>
  <r>
    <n v="20210828"/>
    <s v="Trevor Clark"/>
    <x v="5"/>
    <s v="Aichi"/>
    <x v="2"/>
    <x v="4"/>
    <x v="65"/>
    <x v="1"/>
    <s v="Strategic"/>
    <x v="2"/>
    <n v="103.48099999999999"/>
    <n v="1"/>
    <n v="0.3"/>
    <n v="-16.261299999999999"/>
    <x v="1219"/>
    <n v="103.48099999999999"/>
    <x v="1"/>
    <x v="6"/>
    <x v="2"/>
    <n v="-0.15714285714285714"/>
  </r>
  <r>
    <n v="20210619"/>
    <s v="Tracey Dickens"/>
    <x v="9"/>
    <s v="Paris"/>
    <x v="0"/>
    <x v="2"/>
    <x v="82"/>
    <x v="4"/>
    <s v="Enterprise"/>
    <x v="1"/>
    <n v="5.9039999999999999"/>
    <n v="2"/>
    <n v="0.2"/>
    <n v="1.9925999999999999"/>
    <x v="988"/>
    <n v="2.952"/>
    <x v="1"/>
    <x v="1"/>
    <x v="1"/>
    <n v="0.33749999999999997"/>
  </r>
  <r>
    <n v="20210817"/>
    <s v="Natalie Sanderson"/>
    <x v="16"/>
    <s v="Santiago"/>
    <x v="1"/>
    <x v="7"/>
    <x v="28"/>
    <x v="3"/>
    <s v="SMB"/>
    <x v="9"/>
    <n v="30.08"/>
    <n v="2"/>
    <n v="0.2"/>
    <n v="-5.2640000000000002"/>
    <x v="1324"/>
    <n v="15.04"/>
    <x v="1"/>
    <x v="6"/>
    <x v="2"/>
    <n v="-0.17500000000000002"/>
  </r>
  <r>
    <n v="20210817"/>
    <s v="Natalie Sanderson"/>
    <x v="16"/>
    <s v="Santiago"/>
    <x v="1"/>
    <x v="7"/>
    <x v="28"/>
    <x v="3"/>
    <s v="SMB"/>
    <x v="8"/>
    <n v="36.287999999999997"/>
    <n v="7"/>
    <n v="0.2"/>
    <n v="12.700799999999999"/>
    <x v="1261"/>
    <n v="5.1839999999999993"/>
    <x v="1"/>
    <x v="6"/>
    <x v="2"/>
    <n v="0.35000000000000003"/>
  </r>
  <r>
    <n v="20210817"/>
    <s v="Natalie Sanderson"/>
    <x v="16"/>
    <s v="Santiago"/>
    <x v="1"/>
    <x v="7"/>
    <x v="28"/>
    <x v="3"/>
    <s v="SMB"/>
    <x v="5"/>
    <n v="10.272"/>
    <n v="3"/>
    <n v="0.2"/>
    <n v="1.1556"/>
    <x v="18"/>
    <n v="3.4239999999999999"/>
    <x v="1"/>
    <x v="6"/>
    <x v="2"/>
    <n v="0.11249999999999999"/>
  </r>
  <r>
    <n v="20210817"/>
    <s v="Natalie Sanderson"/>
    <x v="16"/>
    <s v="Santiago"/>
    <x v="1"/>
    <x v="7"/>
    <x v="28"/>
    <x v="3"/>
    <s v="SMB"/>
    <x v="9"/>
    <n v="252.8"/>
    <n v="4"/>
    <n v="0.2"/>
    <n v="-31.6"/>
    <x v="2917"/>
    <n v="63.2"/>
    <x v="1"/>
    <x v="6"/>
    <x v="2"/>
    <n v="-0.125"/>
  </r>
  <r>
    <n v="20210925"/>
    <s v="Isaac Robertson"/>
    <x v="9"/>
    <s v="Paris"/>
    <x v="0"/>
    <x v="2"/>
    <x v="34"/>
    <x v="8"/>
    <s v="SMB"/>
    <x v="2"/>
    <n v="2.9460000000000002"/>
    <n v="2"/>
    <n v="0.7"/>
    <n v="-2.0621999999999998"/>
    <x v="538"/>
    <n v="1.4730000000000001"/>
    <x v="1"/>
    <x v="8"/>
    <x v="2"/>
    <n v="-0.69999999999999984"/>
  </r>
  <r>
    <n v="20230527"/>
    <s v="Lillian Duncan"/>
    <x v="1"/>
    <s v="Richmond"/>
    <x v="1"/>
    <x v="1"/>
    <x v="64"/>
    <x v="9"/>
    <s v="SMB"/>
    <x v="8"/>
    <n v="12.96"/>
    <n v="2"/>
    <n v="0"/>
    <n v="6.2207999999999997"/>
    <x v="86"/>
    <n v="6.48"/>
    <x v="3"/>
    <x v="5"/>
    <x v="1"/>
    <n v="0.47999999999999993"/>
  </r>
  <r>
    <n v="20230801"/>
    <s v="Una Mackay"/>
    <x v="9"/>
    <s v="Paris"/>
    <x v="0"/>
    <x v="2"/>
    <x v="14"/>
    <x v="2"/>
    <s v="SMB"/>
    <x v="6"/>
    <n v="285.57600000000002"/>
    <n v="4"/>
    <n v="0.4"/>
    <n v="-57.115200000000002"/>
    <x v="2106"/>
    <n v="71.394000000000005"/>
    <x v="3"/>
    <x v="6"/>
    <x v="2"/>
    <n v="-0.19999999999999998"/>
  </r>
  <r>
    <n v="20201012"/>
    <s v="Trevor Metcalfe"/>
    <x v="10"/>
    <s v="Sydney"/>
    <x v="2"/>
    <x v="8"/>
    <x v="30"/>
    <x v="8"/>
    <s v="Strategic"/>
    <x v="8"/>
    <n v="22.24"/>
    <n v="2"/>
    <n v="0.2"/>
    <n v="2.5019999999999998"/>
    <x v="1329"/>
    <n v="11.12"/>
    <x v="2"/>
    <x v="2"/>
    <x v="0"/>
    <n v="0.1125"/>
  </r>
  <r>
    <n v="20200525"/>
    <s v="Andrea Hunter"/>
    <x v="15"/>
    <s v="London"/>
    <x v="0"/>
    <x v="0"/>
    <x v="92"/>
    <x v="2"/>
    <s v="SMB"/>
    <x v="8"/>
    <n v="14.62"/>
    <n v="2"/>
    <n v="0"/>
    <n v="6.7252000000000001"/>
    <x v="2556"/>
    <n v="7.31"/>
    <x v="2"/>
    <x v="5"/>
    <x v="1"/>
    <n v="0.46"/>
  </r>
  <r>
    <n v="20201229"/>
    <s v="Frank Ferguson"/>
    <x v="24"/>
    <s v="Mexico City"/>
    <x v="1"/>
    <x v="7"/>
    <x v="42"/>
    <x v="2"/>
    <s v="SMB"/>
    <x v="7"/>
    <n v="48.36"/>
    <n v="5"/>
    <n v="0.2"/>
    <n v="6.0449999999999999"/>
    <x v="2918"/>
    <n v="9.6720000000000006"/>
    <x v="2"/>
    <x v="4"/>
    <x v="0"/>
    <n v="0.125"/>
  </r>
  <r>
    <n v="20230408"/>
    <s v="Boris Baker"/>
    <x v="2"/>
    <s v="Berlin"/>
    <x v="0"/>
    <x v="2"/>
    <x v="1"/>
    <x v="0"/>
    <s v="Enterprise"/>
    <x v="5"/>
    <n v="16.256"/>
    <n v="2"/>
    <n v="0.2"/>
    <n v="1.2192000000000001"/>
    <x v="410"/>
    <n v="8.1280000000000001"/>
    <x v="3"/>
    <x v="3"/>
    <x v="1"/>
    <n v="7.4999999999999997E-2"/>
  </r>
  <r>
    <n v="20230408"/>
    <s v="Boris Baker"/>
    <x v="2"/>
    <s v="Berlin"/>
    <x v="0"/>
    <x v="2"/>
    <x v="1"/>
    <x v="0"/>
    <s v="Enterprise"/>
    <x v="6"/>
    <n v="219.184"/>
    <n v="2"/>
    <n v="0.2"/>
    <n v="19.178599999999999"/>
    <x v="849"/>
    <n v="109.592"/>
    <x v="3"/>
    <x v="3"/>
    <x v="1"/>
    <n v="8.7499999999999994E-2"/>
  </r>
  <r>
    <n v="20210301"/>
    <s v="Dylan Anderson"/>
    <x v="5"/>
    <s v="Tokyo"/>
    <x v="2"/>
    <x v="4"/>
    <x v="88"/>
    <x v="6"/>
    <s v="Strategic"/>
    <x v="6"/>
    <n v="95.84"/>
    <n v="4"/>
    <n v="0.2"/>
    <n v="34.741999999999997"/>
    <x v="2040"/>
    <n v="23.96"/>
    <x v="1"/>
    <x v="10"/>
    <x v="3"/>
    <n v="0.36249999999999993"/>
  </r>
  <r>
    <n v="20210529"/>
    <s v="Edward Oliver"/>
    <x v="14"/>
    <s v="Delhi"/>
    <x v="2"/>
    <x v="10"/>
    <x v="21"/>
    <x v="1"/>
    <s v="SMB"/>
    <x v="1"/>
    <n v="12.39"/>
    <n v="3"/>
    <n v="0"/>
    <n v="5.6993999999999998"/>
    <x v="643"/>
    <n v="4.13"/>
    <x v="1"/>
    <x v="5"/>
    <x v="1"/>
    <n v="0.45999999999999996"/>
  </r>
  <r>
    <n v="20220923"/>
    <s v="James Fisher"/>
    <x v="14"/>
    <s v="Mumbai"/>
    <x v="2"/>
    <x v="10"/>
    <x v="47"/>
    <x v="4"/>
    <s v="SMB"/>
    <x v="8"/>
    <n v="35.880000000000003"/>
    <n v="6"/>
    <n v="0"/>
    <n v="16.146000000000001"/>
    <x v="1741"/>
    <n v="5.98"/>
    <x v="0"/>
    <x v="8"/>
    <x v="2"/>
    <n v="0.45"/>
  </r>
  <r>
    <n v="20230528"/>
    <s v="Gordon McLean"/>
    <x v="26"/>
    <s v="Singapore"/>
    <x v="2"/>
    <x v="9"/>
    <x v="32"/>
    <x v="9"/>
    <s v="SMB"/>
    <x v="4"/>
    <n v="477.3"/>
    <n v="5"/>
    <n v="0"/>
    <n v="138.417"/>
    <x v="35"/>
    <n v="95.460000000000008"/>
    <x v="3"/>
    <x v="5"/>
    <x v="1"/>
    <n v="0.28999999999999998"/>
  </r>
  <r>
    <n v="20220918"/>
    <s v="Michael Morgan"/>
    <x v="4"/>
    <s v="Toronto"/>
    <x v="1"/>
    <x v="1"/>
    <x v="59"/>
    <x v="3"/>
    <s v="Enterprise"/>
    <x v="1"/>
    <n v="12.32"/>
    <n v="4"/>
    <n v="0"/>
    <n v="5.9135999999999997"/>
    <x v="50"/>
    <n v="3.08"/>
    <x v="0"/>
    <x v="8"/>
    <x v="2"/>
    <n v="0.48"/>
  </r>
  <r>
    <n v="20200908"/>
    <s v="Sonia Parsons"/>
    <x v="1"/>
    <s v="Los Angeles"/>
    <x v="1"/>
    <x v="1"/>
    <x v="18"/>
    <x v="0"/>
    <s v="SMB"/>
    <x v="2"/>
    <n v="8.6080000000000005"/>
    <n v="2"/>
    <n v="0.2"/>
    <n v="3.0127999999999999"/>
    <x v="1051"/>
    <n v="4.3040000000000003"/>
    <x v="2"/>
    <x v="8"/>
    <x v="2"/>
    <n v="0.35"/>
  </r>
  <r>
    <n v="20230604"/>
    <s v="Joshua Lyman"/>
    <x v="4"/>
    <s v="Montreal"/>
    <x v="1"/>
    <x v="1"/>
    <x v="27"/>
    <x v="1"/>
    <s v="Enterprise"/>
    <x v="3"/>
    <n v="136.26"/>
    <n v="9"/>
    <n v="0"/>
    <n v="5.4504000000000001"/>
    <x v="2919"/>
    <n v="15.139999999999999"/>
    <x v="3"/>
    <x v="1"/>
    <x v="1"/>
    <n v="0.04"/>
  </r>
  <r>
    <n v="20210928"/>
    <s v="Edward Berry"/>
    <x v="1"/>
    <s v="New York City"/>
    <x v="1"/>
    <x v="1"/>
    <x v="20"/>
    <x v="2"/>
    <s v="Strategic"/>
    <x v="7"/>
    <n v="186.15"/>
    <n v="3"/>
    <n v="0"/>
    <n v="55.844999999999999"/>
    <x v="1189"/>
    <n v="62.050000000000004"/>
    <x v="1"/>
    <x v="8"/>
    <x v="2"/>
    <n v="0.3"/>
  </r>
  <r>
    <n v="20210928"/>
    <s v="Edward Berry"/>
    <x v="1"/>
    <s v="New York City"/>
    <x v="1"/>
    <x v="1"/>
    <x v="20"/>
    <x v="2"/>
    <s v="Strategic"/>
    <x v="2"/>
    <n v="81.792000000000002"/>
    <n v="6"/>
    <n v="0.2"/>
    <n v="26.5824"/>
    <x v="2666"/>
    <n v="13.632"/>
    <x v="1"/>
    <x v="8"/>
    <x v="2"/>
    <n v="0.32500000000000001"/>
  </r>
  <r>
    <n v="20210928"/>
    <s v="Edward Berry"/>
    <x v="1"/>
    <s v="New York City"/>
    <x v="1"/>
    <x v="1"/>
    <x v="20"/>
    <x v="2"/>
    <s v="Strategic"/>
    <x v="8"/>
    <n v="47.19"/>
    <n v="3"/>
    <n v="0"/>
    <n v="13.6851"/>
    <x v="2709"/>
    <n v="15.729999999999999"/>
    <x v="1"/>
    <x v="8"/>
    <x v="2"/>
    <n v="0.29000000000000004"/>
  </r>
  <r>
    <n v="20210928"/>
    <s v="Edward Berry"/>
    <x v="1"/>
    <s v="New York City"/>
    <x v="1"/>
    <x v="1"/>
    <x v="20"/>
    <x v="2"/>
    <s v="Strategic"/>
    <x v="6"/>
    <n v="36.783999999999999"/>
    <n v="2"/>
    <n v="0.2"/>
    <n v="-8.2764000000000006"/>
    <x v="774"/>
    <n v="18.391999999999999"/>
    <x v="1"/>
    <x v="8"/>
    <x v="2"/>
    <n v="-0.22500000000000003"/>
  </r>
  <r>
    <n v="20220617"/>
    <s v="Evan Ogden"/>
    <x v="18"/>
    <s v="Johannesburg"/>
    <x v="0"/>
    <x v="6"/>
    <x v="29"/>
    <x v="2"/>
    <s v="Enterprise"/>
    <x v="12"/>
    <n v="91.474999999999994"/>
    <n v="1"/>
    <n v="0.5"/>
    <n v="-1.8294999999999999"/>
    <x v="2920"/>
    <n v="91.474999999999994"/>
    <x v="0"/>
    <x v="1"/>
    <x v="1"/>
    <n v="-0.02"/>
  </r>
  <r>
    <n v="20230528"/>
    <s v="Ian Butler"/>
    <x v="3"/>
    <s v="Malmö"/>
    <x v="0"/>
    <x v="3"/>
    <x v="74"/>
    <x v="0"/>
    <s v="Strategic"/>
    <x v="9"/>
    <n v="27.192"/>
    <n v="3"/>
    <n v="0.2"/>
    <n v="0.33989999999999998"/>
    <x v="2921"/>
    <n v="9.0640000000000001"/>
    <x v="3"/>
    <x v="5"/>
    <x v="1"/>
    <n v="1.2499999999999999E-2"/>
  </r>
  <r>
    <n v="20230528"/>
    <s v="Ian Butler"/>
    <x v="3"/>
    <s v="Malmö"/>
    <x v="0"/>
    <x v="3"/>
    <x v="74"/>
    <x v="0"/>
    <s v="Strategic"/>
    <x v="2"/>
    <n v="12.06"/>
    <n v="5"/>
    <n v="0.7"/>
    <n v="-10.050000000000001"/>
    <x v="1371"/>
    <n v="2.4119999999999999"/>
    <x v="3"/>
    <x v="5"/>
    <x v="1"/>
    <n v="-0.83333333333333337"/>
  </r>
  <r>
    <n v="20201009"/>
    <s v="Justin Randall"/>
    <x v="1"/>
    <s v="Los Angeles"/>
    <x v="1"/>
    <x v="1"/>
    <x v="9"/>
    <x v="1"/>
    <s v="SMB"/>
    <x v="5"/>
    <n v="144.6"/>
    <n v="3"/>
    <n v="0"/>
    <n v="41.933999999999997"/>
    <x v="285"/>
    <n v="48.199999999999996"/>
    <x v="2"/>
    <x v="2"/>
    <x v="0"/>
    <n v="0.28999999999999998"/>
  </r>
  <r>
    <n v="20201009"/>
    <s v="Justin Randall"/>
    <x v="1"/>
    <s v="Los Angeles"/>
    <x v="1"/>
    <x v="1"/>
    <x v="9"/>
    <x v="1"/>
    <s v="SMB"/>
    <x v="6"/>
    <n v="15.992000000000001"/>
    <n v="1"/>
    <n v="0.2"/>
    <n v="-2.9984999999999999"/>
    <x v="2648"/>
    <n v="15.992000000000001"/>
    <x v="2"/>
    <x v="2"/>
    <x v="0"/>
    <n v="-0.18749999999999997"/>
  </r>
  <r>
    <n v="20201117"/>
    <s v="Owen Scott"/>
    <x v="15"/>
    <s v="London"/>
    <x v="0"/>
    <x v="0"/>
    <x v="94"/>
    <x v="7"/>
    <s v="Enterprise"/>
    <x v="8"/>
    <n v="34.44"/>
    <n v="3"/>
    <n v="0"/>
    <n v="17.22"/>
    <x v="718"/>
    <n v="11.479999999999999"/>
    <x v="2"/>
    <x v="0"/>
    <x v="0"/>
    <n v="0.5"/>
  </r>
  <r>
    <n v="20201019"/>
    <s v="Kevin Rampling"/>
    <x v="1"/>
    <s v="Burlington"/>
    <x v="1"/>
    <x v="1"/>
    <x v="39"/>
    <x v="6"/>
    <s v="Enterprise"/>
    <x v="6"/>
    <n v="321.55200000000002"/>
    <n v="6"/>
    <n v="0.2"/>
    <n v="20.097000000000001"/>
    <x v="1178"/>
    <n v="53.592000000000006"/>
    <x v="2"/>
    <x v="2"/>
    <x v="0"/>
    <n v="6.25E-2"/>
  </r>
  <r>
    <n v="20231126"/>
    <s v="Leah Clarkson"/>
    <x v="0"/>
    <s v="Dublin"/>
    <x v="0"/>
    <x v="0"/>
    <x v="21"/>
    <x v="1"/>
    <s v="Strategic"/>
    <x v="1"/>
    <n v="701.96"/>
    <n v="2"/>
    <n v="0"/>
    <n v="168.47040000000001"/>
    <x v="1238"/>
    <n v="350.98"/>
    <x v="3"/>
    <x v="0"/>
    <x v="0"/>
    <n v="0.24"/>
  </r>
  <r>
    <n v="20200228"/>
    <s v="Lucas Taylor"/>
    <x v="24"/>
    <s v="Mexico City"/>
    <x v="1"/>
    <x v="7"/>
    <x v="87"/>
    <x v="6"/>
    <s v="SMB"/>
    <x v="5"/>
    <n v="19.456"/>
    <n v="4"/>
    <n v="0.2"/>
    <n v="3.4047999999999998"/>
    <x v="499"/>
    <n v="4.8639999999999999"/>
    <x v="2"/>
    <x v="11"/>
    <x v="3"/>
    <n v="0.17499999999999999"/>
  </r>
  <r>
    <n v="20201221"/>
    <s v="Max James"/>
    <x v="13"/>
    <s v="Quezon City"/>
    <x v="2"/>
    <x v="9"/>
    <x v="82"/>
    <x v="4"/>
    <s v="SMB"/>
    <x v="1"/>
    <n v="17.28"/>
    <n v="6"/>
    <n v="0"/>
    <n v="7.9488000000000003"/>
    <x v="2729"/>
    <n v="2.8800000000000003"/>
    <x v="2"/>
    <x v="4"/>
    <x v="0"/>
    <n v="0.45999999999999996"/>
  </r>
  <r>
    <n v="20221120"/>
    <s v="Joseph Newman"/>
    <x v="4"/>
    <s v="Toronto"/>
    <x v="1"/>
    <x v="1"/>
    <x v="23"/>
    <x v="5"/>
    <s v="Strategic"/>
    <x v="4"/>
    <n v="31.96"/>
    <n v="2"/>
    <n v="0"/>
    <n v="1.5980000000000001"/>
    <x v="2105"/>
    <n v="15.98"/>
    <x v="0"/>
    <x v="0"/>
    <x v="0"/>
    <n v="0.05"/>
  </r>
  <r>
    <n v="20231106"/>
    <s v="Alan Bailey"/>
    <x v="15"/>
    <s v="London"/>
    <x v="0"/>
    <x v="0"/>
    <x v="84"/>
    <x v="3"/>
    <s v="SMB"/>
    <x v="2"/>
    <n v="164.68799999999999"/>
    <n v="6"/>
    <n v="0.2"/>
    <n v="55.5822"/>
    <x v="829"/>
    <n v="27.447999999999997"/>
    <x v="3"/>
    <x v="0"/>
    <x v="0"/>
    <n v="0.33750000000000002"/>
  </r>
  <r>
    <n v="20231106"/>
    <s v="Alan Bailey"/>
    <x v="15"/>
    <s v="London"/>
    <x v="0"/>
    <x v="0"/>
    <x v="84"/>
    <x v="3"/>
    <s v="SMB"/>
    <x v="2"/>
    <n v="166.5"/>
    <n v="2"/>
    <n v="0.4"/>
    <n v="-66.599999999999994"/>
    <x v="1965"/>
    <n v="83.25"/>
    <x v="3"/>
    <x v="0"/>
    <x v="0"/>
    <n v="-0.39999999999999997"/>
  </r>
  <r>
    <n v="20231106"/>
    <s v="Alan Bailey"/>
    <x v="15"/>
    <s v="London"/>
    <x v="0"/>
    <x v="0"/>
    <x v="84"/>
    <x v="3"/>
    <s v="SMB"/>
    <x v="8"/>
    <n v="12.96"/>
    <n v="2"/>
    <n v="0"/>
    <n v="6.2207999999999997"/>
    <x v="86"/>
    <n v="6.48"/>
    <x v="3"/>
    <x v="0"/>
    <x v="0"/>
    <n v="0.47999999999999993"/>
  </r>
  <r>
    <n v="20231106"/>
    <s v="Alan Bailey"/>
    <x v="15"/>
    <s v="London"/>
    <x v="0"/>
    <x v="0"/>
    <x v="84"/>
    <x v="3"/>
    <s v="SMB"/>
    <x v="8"/>
    <n v="110.96"/>
    <n v="2"/>
    <n v="0"/>
    <n v="53.260800000000003"/>
    <x v="163"/>
    <n v="55.48"/>
    <x v="3"/>
    <x v="0"/>
    <x v="0"/>
    <n v="0.48000000000000004"/>
  </r>
  <r>
    <n v="20231106"/>
    <s v="Alan Bailey"/>
    <x v="15"/>
    <s v="London"/>
    <x v="0"/>
    <x v="0"/>
    <x v="84"/>
    <x v="3"/>
    <s v="SMB"/>
    <x v="6"/>
    <n v="99.98"/>
    <n v="2"/>
    <n v="0"/>
    <n v="3.9992000000000001"/>
    <x v="141"/>
    <n v="49.99"/>
    <x v="3"/>
    <x v="0"/>
    <x v="0"/>
    <n v="0.04"/>
  </r>
  <r>
    <n v="20231106"/>
    <s v="Alan Bailey"/>
    <x v="15"/>
    <s v="London"/>
    <x v="0"/>
    <x v="0"/>
    <x v="84"/>
    <x v="3"/>
    <s v="SMB"/>
    <x v="2"/>
    <n v="11.423999999999999"/>
    <n v="1"/>
    <n v="0.2"/>
    <n v="3.7128000000000001"/>
    <x v="2063"/>
    <n v="11.423999999999999"/>
    <x v="3"/>
    <x v="0"/>
    <x v="0"/>
    <n v="0.32500000000000001"/>
  </r>
  <r>
    <n v="20231106"/>
    <s v="Alan Bailey"/>
    <x v="15"/>
    <s v="London"/>
    <x v="0"/>
    <x v="0"/>
    <x v="84"/>
    <x v="3"/>
    <s v="SMB"/>
    <x v="1"/>
    <n v="128.124"/>
    <n v="2"/>
    <n v="0.1"/>
    <n v="24.2012"/>
    <x v="2598"/>
    <n v="64.061999999999998"/>
    <x v="3"/>
    <x v="0"/>
    <x v="0"/>
    <n v="0.18888888888888888"/>
  </r>
  <r>
    <n v="20231106"/>
    <s v="Alan Bailey"/>
    <x v="15"/>
    <s v="London"/>
    <x v="0"/>
    <x v="0"/>
    <x v="84"/>
    <x v="3"/>
    <s v="SMB"/>
    <x v="4"/>
    <n v="101.4"/>
    <n v="5"/>
    <n v="0"/>
    <n v="38.531999999999996"/>
    <x v="2922"/>
    <n v="20.28"/>
    <x v="3"/>
    <x v="0"/>
    <x v="0"/>
    <n v="0.37999999999999995"/>
  </r>
  <r>
    <n v="20210531"/>
    <s v="Joseph Newman"/>
    <x v="10"/>
    <s v="Sydney"/>
    <x v="2"/>
    <x v="8"/>
    <x v="23"/>
    <x v="5"/>
    <s v="Strategic"/>
    <x v="1"/>
    <n v="5.9039999999999999"/>
    <n v="2"/>
    <n v="0.2"/>
    <n v="1.9925999999999999"/>
    <x v="988"/>
    <n v="2.952"/>
    <x v="1"/>
    <x v="5"/>
    <x v="1"/>
    <n v="0.33749999999999997"/>
  </r>
  <r>
    <n v="20210531"/>
    <s v="Joseph Newman"/>
    <x v="10"/>
    <s v="Sydney"/>
    <x v="2"/>
    <x v="8"/>
    <x v="23"/>
    <x v="5"/>
    <s v="Strategic"/>
    <x v="8"/>
    <n v="173.488"/>
    <n v="7"/>
    <n v="0.2"/>
    <n v="54.215000000000003"/>
    <x v="341"/>
    <n v="24.783999999999999"/>
    <x v="1"/>
    <x v="5"/>
    <x v="1"/>
    <n v="0.3125"/>
  </r>
  <r>
    <n v="20210531"/>
    <s v="Joseph Newman"/>
    <x v="10"/>
    <s v="Sydney"/>
    <x v="2"/>
    <x v="8"/>
    <x v="23"/>
    <x v="5"/>
    <s v="Strategic"/>
    <x v="4"/>
    <n v="51.56"/>
    <n v="2"/>
    <n v="0.6"/>
    <n v="-61.872"/>
    <x v="1861"/>
    <n v="25.78"/>
    <x v="1"/>
    <x v="5"/>
    <x v="1"/>
    <n v="-1.2"/>
  </r>
  <r>
    <n v="20210531"/>
    <s v="Joseph Newman"/>
    <x v="10"/>
    <s v="Sydney"/>
    <x v="2"/>
    <x v="8"/>
    <x v="23"/>
    <x v="5"/>
    <s v="Strategic"/>
    <x v="2"/>
    <n v="3.5640000000000001"/>
    <n v="3"/>
    <n v="0.8"/>
    <n v="-6.2370000000000001"/>
    <x v="1630"/>
    <n v="1.1879999999999999"/>
    <x v="1"/>
    <x v="5"/>
    <x v="1"/>
    <n v="-1.75"/>
  </r>
  <r>
    <n v="20200907"/>
    <s v="Kylie Lee"/>
    <x v="10"/>
    <s v="Geelong"/>
    <x v="2"/>
    <x v="8"/>
    <x v="4"/>
    <x v="0"/>
    <s v="SMB"/>
    <x v="11"/>
    <n v="13.16"/>
    <n v="5"/>
    <n v="0.2"/>
    <n v="4.1124999999999998"/>
    <x v="2202"/>
    <n v="2.6320000000000001"/>
    <x v="2"/>
    <x v="8"/>
    <x v="2"/>
    <n v="0.3125"/>
  </r>
  <r>
    <n v="20200907"/>
    <s v="Kylie Lee"/>
    <x v="10"/>
    <s v="Geelong"/>
    <x v="2"/>
    <x v="8"/>
    <x v="4"/>
    <x v="0"/>
    <s v="SMB"/>
    <x v="2"/>
    <n v="3.8279999999999998"/>
    <n v="3"/>
    <n v="0.8"/>
    <n v="-6.5076000000000001"/>
    <x v="882"/>
    <n v="1.276"/>
    <x v="2"/>
    <x v="8"/>
    <x v="2"/>
    <n v="-1.7000000000000002"/>
  </r>
  <r>
    <n v="20200907"/>
    <s v="Kylie Lee"/>
    <x v="10"/>
    <s v="Geelong"/>
    <x v="2"/>
    <x v="8"/>
    <x v="4"/>
    <x v="0"/>
    <s v="SMB"/>
    <x v="2"/>
    <n v="304.99"/>
    <n v="5"/>
    <n v="0.8"/>
    <n v="-533.73249999999996"/>
    <x v="1293"/>
    <n v="60.998000000000005"/>
    <x v="2"/>
    <x v="8"/>
    <x v="2"/>
    <n v="-1.7499999999999998"/>
  </r>
  <r>
    <n v="20231107"/>
    <s v="Michael Nolan"/>
    <x v="5"/>
    <s v="Aichi"/>
    <x v="2"/>
    <x v="4"/>
    <x v="73"/>
    <x v="2"/>
    <s v="SMB"/>
    <x v="3"/>
    <n v="18.16"/>
    <n v="2"/>
    <n v="0.2"/>
    <n v="1.8160000000000001"/>
    <x v="1754"/>
    <n v="9.08"/>
    <x v="3"/>
    <x v="0"/>
    <x v="0"/>
    <n v="0.1"/>
  </r>
  <r>
    <n v="20210620"/>
    <s v="Natalie Newman"/>
    <x v="9"/>
    <s v="Paris"/>
    <x v="0"/>
    <x v="2"/>
    <x v="38"/>
    <x v="6"/>
    <s v="Enterprise"/>
    <x v="9"/>
    <n v="319.98399999999998"/>
    <n v="2"/>
    <n v="0.2"/>
    <n v="91.995400000000004"/>
    <x v="2923"/>
    <n v="159.99199999999999"/>
    <x v="1"/>
    <x v="1"/>
    <x v="1"/>
    <n v="0.28750000000000003"/>
  </r>
  <r>
    <n v="20200722"/>
    <s v="Nathan Marshall"/>
    <x v="1"/>
    <s v="New York City"/>
    <x v="1"/>
    <x v="1"/>
    <x v="2"/>
    <x v="0"/>
    <s v="Enterprise"/>
    <x v="5"/>
    <n v="19.68"/>
    <n v="6"/>
    <n v="0"/>
    <n v="6.4943999999999997"/>
    <x v="353"/>
    <n v="3.28"/>
    <x v="2"/>
    <x v="7"/>
    <x v="2"/>
    <n v="0.33"/>
  </r>
  <r>
    <n v="20221203"/>
    <s v="Pippa Edmunds"/>
    <x v="5"/>
    <s v="Tokyo"/>
    <x v="2"/>
    <x v="4"/>
    <x v="3"/>
    <x v="1"/>
    <s v="Strategic"/>
    <x v="0"/>
    <n v="781.86400000000003"/>
    <n v="10"/>
    <n v="0.32"/>
    <n v="-137.976"/>
    <x v="2924"/>
    <n v="78.186400000000006"/>
    <x v="0"/>
    <x v="4"/>
    <x v="0"/>
    <n v="-0.1764705882352941"/>
  </r>
  <r>
    <n v="20221203"/>
    <s v="Pippa Edmunds"/>
    <x v="5"/>
    <s v="Tokyo"/>
    <x v="2"/>
    <x v="4"/>
    <x v="3"/>
    <x v="1"/>
    <s v="Strategic"/>
    <x v="8"/>
    <n v="30.815999999999999"/>
    <n v="9"/>
    <n v="0.2"/>
    <n v="9.6300000000000008"/>
    <x v="657"/>
    <n v="3.4239999999999999"/>
    <x v="0"/>
    <x v="4"/>
    <x v="0"/>
    <n v="0.31250000000000006"/>
  </r>
  <r>
    <n v="20231013"/>
    <s v="Sean Rees"/>
    <x v="47"/>
    <s v="Reykjavík"/>
    <x v="0"/>
    <x v="2"/>
    <x v="35"/>
    <x v="5"/>
    <s v="SMB"/>
    <x v="2"/>
    <n v="673.34400000000005"/>
    <n v="3"/>
    <n v="0.3"/>
    <n v="-76.953599999999994"/>
    <x v="889"/>
    <n v="224.44800000000001"/>
    <x v="3"/>
    <x v="2"/>
    <x v="0"/>
    <n v="-0.11428571428571427"/>
  </r>
  <r>
    <n v="20231212"/>
    <s v="Jessica Langdon"/>
    <x v="30"/>
    <s v="Mendoza"/>
    <x v="1"/>
    <x v="7"/>
    <x v="65"/>
    <x v="1"/>
    <s v="Strategic"/>
    <x v="11"/>
    <n v="6.54"/>
    <n v="3"/>
    <n v="0"/>
    <n v="2.1581999999999999"/>
    <x v="877"/>
    <n v="2.1800000000000002"/>
    <x v="3"/>
    <x v="4"/>
    <x v="0"/>
    <n v="0.32999999999999996"/>
  </r>
  <r>
    <n v="20211001"/>
    <s v="Angela Davies"/>
    <x v="21"/>
    <s v="Brussels"/>
    <x v="0"/>
    <x v="2"/>
    <x v="57"/>
    <x v="5"/>
    <s v="SMB"/>
    <x v="6"/>
    <n v="572.79999999999995"/>
    <n v="2"/>
    <n v="0.2"/>
    <n v="50.12"/>
    <x v="1222"/>
    <n v="286.39999999999998"/>
    <x v="1"/>
    <x v="2"/>
    <x v="0"/>
    <n v="8.7500000000000008E-2"/>
  </r>
  <r>
    <n v="20220806"/>
    <s v="Rose MacDonald"/>
    <x v="19"/>
    <s v="Porto"/>
    <x v="0"/>
    <x v="2"/>
    <x v="19"/>
    <x v="2"/>
    <s v="Strategic"/>
    <x v="5"/>
    <n v="197.05"/>
    <n v="7"/>
    <n v="0"/>
    <n v="59.115000000000002"/>
    <x v="1432"/>
    <n v="28.150000000000002"/>
    <x v="0"/>
    <x v="6"/>
    <x v="2"/>
    <n v="0.3"/>
  </r>
  <r>
    <n v="20230104"/>
    <s v="Eric Forsyth"/>
    <x v="1"/>
    <s v="Los Angeles"/>
    <x v="1"/>
    <x v="1"/>
    <x v="86"/>
    <x v="0"/>
    <s v="SMB"/>
    <x v="2"/>
    <n v="2022.2719999999999"/>
    <n v="8"/>
    <n v="0.2"/>
    <n v="682.51679999999999"/>
    <x v="391"/>
    <n v="252.78399999999999"/>
    <x v="3"/>
    <x v="9"/>
    <x v="3"/>
    <n v="0.33750000000000002"/>
  </r>
  <r>
    <n v="20230104"/>
    <s v="Eric Forsyth"/>
    <x v="1"/>
    <s v="Los Angeles"/>
    <x v="1"/>
    <x v="1"/>
    <x v="86"/>
    <x v="0"/>
    <s v="SMB"/>
    <x v="5"/>
    <n v="9.1199999999999992"/>
    <n v="3"/>
    <n v="0"/>
    <n v="3.1008"/>
    <x v="2925"/>
    <n v="3.0399999999999996"/>
    <x v="3"/>
    <x v="9"/>
    <x v="3"/>
    <n v="0.34"/>
  </r>
  <r>
    <n v="20231108"/>
    <s v="Jennifer Avery"/>
    <x v="26"/>
    <s v="Singapore"/>
    <x v="2"/>
    <x v="9"/>
    <x v="0"/>
    <x v="0"/>
    <s v="SMB"/>
    <x v="2"/>
    <n v="38.159999999999997"/>
    <n v="9"/>
    <n v="0"/>
    <n v="19.079999999999998"/>
    <x v="15"/>
    <n v="4.2399999999999993"/>
    <x v="3"/>
    <x v="0"/>
    <x v="0"/>
    <n v="0.5"/>
  </r>
  <r>
    <n v="20220103"/>
    <s v="Benjamin Bailey"/>
    <x v="26"/>
    <s v="Singapore"/>
    <x v="2"/>
    <x v="9"/>
    <x v="3"/>
    <x v="1"/>
    <s v="Strategic"/>
    <x v="2"/>
    <n v="1592.85"/>
    <n v="7"/>
    <n v="0"/>
    <n v="350.42700000000002"/>
    <x v="1545"/>
    <n v="227.54999999999998"/>
    <x v="0"/>
    <x v="9"/>
    <x v="3"/>
    <n v="0.22000000000000003"/>
  </r>
  <r>
    <n v="20220103"/>
    <s v="Benjamin Bailey"/>
    <x v="26"/>
    <s v="Singapore"/>
    <x v="2"/>
    <x v="9"/>
    <x v="3"/>
    <x v="1"/>
    <s v="Strategic"/>
    <x v="2"/>
    <n v="11.88"/>
    <n v="2"/>
    <n v="0"/>
    <n v="5.3460000000000001"/>
    <x v="1076"/>
    <n v="5.94"/>
    <x v="0"/>
    <x v="9"/>
    <x v="3"/>
    <n v="0.44999999999999996"/>
  </r>
  <r>
    <n v="20220513"/>
    <s v="Lauren Ellison"/>
    <x v="1"/>
    <s v="Yonkers"/>
    <x v="1"/>
    <x v="1"/>
    <x v="65"/>
    <x v="1"/>
    <s v="SMB"/>
    <x v="9"/>
    <n v="120"/>
    <n v="6"/>
    <n v="0"/>
    <n v="46.8"/>
    <x v="2926"/>
    <n v="20"/>
    <x v="0"/>
    <x v="5"/>
    <x v="1"/>
    <n v="0.38999999999999996"/>
  </r>
  <r>
    <n v="20220513"/>
    <s v="Lauren Ellison"/>
    <x v="1"/>
    <s v="Yonkers"/>
    <x v="1"/>
    <x v="1"/>
    <x v="65"/>
    <x v="1"/>
    <s v="SMB"/>
    <x v="7"/>
    <n v="8.67"/>
    <n v="1"/>
    <n v="0"/>
    <n v="2.3409"/>
    <x v="2388"/>
    <n v="8.67"/>
    <x v="0"/>
    <x v="5"/>
    <x v="1"/>
    <n v="0.27"/>
  </r>
  <r>
    <n v="20231106"/>
    <s v="Anna Bower"/>
    <x v="14"/>
    <s v="Kolkata"/>
    <x v="2"/>
    <x v="10"/>
    <x v="68"/>
    <x v="4"/>
    <s v="Enterprise"/>
    <x v="8"/>
    <n v="4.41"/>
    <n v="1"/>
    <n v="0"/>
    <n v="2.0286"/>
    <x v="255"/>
    <n v="4.41"/>
    <x v="3"/>
    <x v="0"/>
    <x v="0"/>
    <n v="0.45999999999999996"/>
  </r>
  <r>
    <n v="20231106"/>
    <s v="Anna Bower"/>
    <x v="14"/>
    <s v="Kolkata"/>
    <x v="2"/>
    <x v="10"/>
    <x v="68"/>
    <x v="4"/>
    <s v="Enterprise"/>
    <x v="8"/>
    <n v="167.94"/>
    <n v="3"/>
    <n v="0"/>
    <n v="82.290599999999998"/>
    <x v="398"/>
    <n v="55.98"/>
    <x v="3"/>
    <x v="0"/>
    <x v="0"/>
    <n v="0.49"/>
  </r>
  <r>
    <n v="20231106"/>
    <s v="Anna Bower"/>
    <x v="14"/>
    <s v="Kolkata"/>
    <x v="2"/>
    <x v="10"/>
    <x v="68"/>
    <x v="4"/>
    <s v="Enterprise"/>
    <x v="8"/>
    <n v="67.8"/>
    <n v="10"/>
    <n v="0"/>
    <n v="31.187999999999999"/>
    <x v="1074"/>
    <n v="6.7799999999999994"/>
    <x v="3"/>
    <x v="0"/>
    <x v="0"/>
    <n v="0.46"/>
  </r>
  <r>
    <n v="20220527"/>
    <s v="Harry Vaughan"/>
    <x v="6"/>
    <s v="Milan"/>
    <x v="0"/>
    <x v="5"/>
    <x v="58"/>
    <x v="4"/>
    <s v="SMB"/>
    <x v="4"/>
    <n v="26.94"/>
    <n v="3"/>
    <n v="0"/>
    <n v="11.3148"/>
    <x v="1708"/>
    <n v="8.98"/>
    <x v="0"/>
    <x v="5"/>
    <x v="1"/>
    <n v="0.42"/>
  </r>
  <r>
    <n v="20211120"/>
    <s v="Frank Hart"/>
    <x v="1"/>
    <s v="Los Angeles"/>
    <x v="1"/>
    <x v="1"/>
    <x v="60"/>
    <x v="9"/>
    <s v="SMB"/>
    <x v="4"/>
    <n v="32.04"/>
    <n v="3"/>
    <n v="0"/>
    <n v="8.01"/>
    <x v="1691"/>
    <n v="10.68"/>
    <x v="1"/>
    <x v="0"/>
    <x v="0"/>
    <n v="0.25"/>
  </r>
  <r>
    <n v="20220423"/>
    <s v="Faith Robertson"/>
    <x v="15"/>
    <s v="Manchester"/>
    <x v="0"/>
    <x v="0"/>
    <x v="84"/>
    <x v="3"/>
    <s v="SMB"/>
    <x v="5"/>
    <n v="32.130000000000003"/>
    <n v="9"/>
    <n v="0"/>
    <n v="8.3537999999999997"/>
    <x v="2378"/>
    <n v="3.5700000000000003"/>
    <x v="0"/>
    <x v="3"/>
    <x v="1"/>
    <n v="0.25999999999999995"/>
  </r>
  <r>
    <n v="20220423"/>
    <s v="Faith Robertson"/>
    <x v="15"/>
    <s v="Manchester"/>
    <x v="0"/>
    <x v="0"/>
    <x v="84"/>
    <x v="3"/>
    <s v="SMB"/>
    <x v="5"/>
    <n v="2.88"/>
    <n v="1"/>
    <n v="0"/>
    <n v="0.80640000000000001"/>
    <x v="675"/>
    <n v="2.88"/>
    <x v="0"/>
    <x v="3"/>
    <x v="1"/>
    <n v="0.28000000000000003"/>
  </r>
  <r>
    <n v="20221015"/>
    <s v="Diana Black"/>
    <x v="15"/>
    <s v="London"/>
    <x v="0"/>
    <x v="0"/>
    <x v="61"/>
    <x v="1"/>
    <s v="Strategic"/>
    <x v="6"/>
    <n v="1091.93"/>
    <n v="7"/>
    <n v="0"/>
    <n v="272.98250000000002"/>
    <x v="2893"/>
    <n v="155.99"/>
    <x v="0"/>
    <x v="2"/>
    <x v="0"/>
    <n v="0.25"/>
  </r>
  <r>
    <n v="20221015"/>
    <s v="Diana Black"/>
    <x v="15"/>
    <s v="London"/>
    <x v="0"/>
    <x v="0"/>
    <x v="61"/>
    <x v="1"/>
    <s v="Strategic"/>
    <x v="8"/>
    <n v="111.96"/>
    <n v="2"/>
    <n v="0"/>
    <n v="54.860399999999998"/>
    <x v="373"/>
    <n v="55.98"/>
    <x v="0"/>
    <x v="2"/>
    <x v="0"/>
    <n v="0.49"/>
  </r>
  <r>
    <n v="20200405"/>
    <s v="William Alsop"/>
    <x v="12"/>
    <s v="Rio de Janeiro"/>
    <x v="1"/>
    <x v="7"/>
    <x v="25"/>
    <x v="6"/>
    <s v="SMB"/>
    <x v="5"/>
    <n v="26.7"/>
    <n v="2"/>
    <n v="0"/>
    <n v="7.476"/>
    <x v="1104"/>
    <n v="13.35"/>
    <x v="2"/>
    <x v="3"/>
    <x v="1"/>
    <n v="0.28000000000000003"/>
  </r>
  <r>
    <n v="20200405"/>
    <s v="William Alsop"/>
    <x v="12"/>
    <s v="Rio de Janeiro"/>
    <x v="1"/>
    <x v="7"/>
    <x v="25"/>
    <x v="6"/>
    <s v="SMB"/>
    <x v="2"/>
    <n v="40.200000000000003"/>
    <n v="5"/>
    <n v="0"/>
    <n v="18.09"/>
    <x v="2042"/>
    <n v="8.0400000000000009"/>
    <x v="2"/>
    <x v="3"/>
    <x v="1"/>
    <n v="0.44999999999999996"/>
  </r>
  <r>
    <n v="20200405"/>
    <s v="William Alsop"/>
    <x v="12"/>
    <s v="Rio de Janeiro"/>
    <x v="1"/>
    <x v="7"/>
    <x v="25"/>
    <x v="6"/>
    <s v="SMB"/>
    <x v="5"/>
    <n v="13.89"/>
    <n v="3"/>
    <n v="0"/>
    <n v="4.5837000000000003"/>
    <x v="183"/>
    <n v="4.63"/>
    <x v="2"/>
    <x v="3"/>
    <x v="1"/>
    <n v="0.33"/>
  </r>
  <r>
    <n v="20200405"/>
    <s v="William Alsop"/>
    <x v="12"/>
    <s v="Rio de Janeiro"/>
    <x v="1"/>
    <x v="7"/>
    <x v="25"/>
    <x v="6"/>
    <s v="SMB"/>
    <x v="3"/>
    <n v="689.82"/>
    <n v="6"/>
    <n v="0"/>
    <n v="20.694600000000001"/>
    <x v="157"/>
    <n v="114.97000000000001"/>
    <x v="2"/>
    <x v="3"/>
    <x v="1"/>
    <n v="0.03"/>
  </r>
  <r>
    <n v="20220807"/>
    <s v="Sebastian Sharp"/>
    <x v="15"/>
    <s v="London"/>
    <x v="0"/>
    <x v="0"/>
    <x v="75"/>
    <x v="0"/>
    <s v="SMB"/>
    <x v="5"/>
    <n v="38.340000000000003"/>
    <n v="9"/>
    <n v="0"/>
    <n v="15.7194"/>
    <x v="2927"/>
    <n v="4.2600000000000007"/>
    <x v="0"/>
    <x v="6"/>
    <x v="2"/>
    <n v="0.41"/>
  </r>
  <r>
    <n v="20201214"/>
    <s v="Penelope Brown"/>
    <x v="10"/>
    <s v="Sydney"/>
    <x v="2"/>
    <x v="8"/>
    <x v="77"/>
    <x v="1"/>
    <s v="Strategic"/>
    <x v="2"/>
    <n v="9.2639999999999993"/>
    <n v="3"/>
    <n v="0.8"/>
    <n v="-13.896000000000001"/>
    <x v="1179"/>
    <n v="3.0879999999999996"/>
    <x v="2"/>
    <x v="4"/>
    <x v="0"/>
    <n v="-1.5000000000000002"/>
  </r>
  <r>
    <n v="20230531"/>
    <s v="Leonard Parsons"/>
    <x v="5"/>
    <s v="Aichi"/>
    <x v="2"/>
    <x v="4"/>
    <x v="72"/>
    <x v="4"/>
    <s v="SMB"/>
    <x v="0"/>
    <n v="204.66640000000001"/>
    <n v="1"/>
    <n v="0.32"/>
    <n v="-6.0195999999999996"/>
    <x v="818"/>
    <n v="204.66640000000001"/>
    <x v="3"/>
    <x v="5"/>
    <x v="1"/>
    <n v="-2.9411764705882349E-2"/>
  </r>
  <r>
    <n v="20221015"/>
    <s v="Harry Sharp"/>
    <x v="6"/>
    <s v="Venice"/>
    <x v="0"/>
    <x v="5"/>
    <x v="37"/>
    <x v="0"/>
    <s v="SMB"/>
    <x v="9"/>
    <n v="1649.75"/>
    <n v="5"/>
    <n v="0"/>
    <n v="544.41750000000002"/>
    <x v="2003"/>
    <n v="329.95"/>
    <x v="0"/>
    <x v="2"/>
    <x v="0"/>
    <n v="0.33"/>
  </r>
  <r>
    <n v="20200314"/>
    <s v="Victor Gill"/>
    <x v="2"/>
    <s v="Berlin"/>
    <x v="0"/>
    <x v="2"/>
    <x v="21"/>
    <x v="1"/>
    <s v="Enterprise"/>
    <x v="8"/>
    <n v="91.055999999999997"/>
    <n v="6"/>
    <n v="0.2"/>
    <n v="31.869599999999998"/>
    <x v="432"/>
    <n v="15.176"/>
    <x v="2"/>
    <x v="10"/>
    <x v="3"/>
    <n v="0.35"/>
  </r>
  <r>
    <n v="20200218"/>
    <s v="Molly Rees"/>
    <x v="10"/>
    <s v="Sydney"/>
    <x v="2"/>
    <x v="8"/>
    <x v="70"/>
    <x v="1"/>
    <s v="SMB"/>
    <x v="5"/>
    <n v="54.207999999999998"/>
    <n v="14"/>
    <n v="0.2"/>
    <n v="8.8087999999999997"/>
    <x v="1515"/>
    <n v="3.8719999999999999"/>
    <x v="2"/>
    <x v="11"/>
    <x v="3"/>
    <n v="0.16250000000000001"/>
  </r>
  <r>
    <n v="20210824"/>
    <s v="Carl Miller"/>
    <x v="24"/>
    <s v="Guadalajara"/>
    <x v="1"/>
    <x v="7"/>
    <x v="80"/>
    <x v="0"/>
    <s v="SMB"/>
    <x v="6"/>
    <n v="26.981999999999999"/>
    <n v="3"/>
    <n v="0.4"/>
    <n v="4.0472999999999999"/>
    <x v="1397"/>
    <n v="8.9939999999999998"/>
    <x v="1"/>
    <x v="6"/>
    <x v="2"/>
    <n v="0.15"/>
  </r>
  <r>
    <n v="20210824"/>
    <s v="Carl Miller"/>
    <x v="24"/>
    <s v="Guadalajara"/>
    <x v="1"/>
    <x v="7"/>
    <x v="80"/>
    <x v="0"/>
    <s v="SMB"/>
    <x v="1"/>
    <n v="6.9119999999999999"/>
    <n v="3"/>
    <n v="0.2"/>
    <n v="2.5055999999999998"/>
    <x v="637"/>
    <n v="2.3039999999999998"/>
    <x v="1"/>
    <x v="6"/>
    <x v="2"/>
    <n v="0.36249999999999999"/>
  </r>
  <r>
    <n v="20210824"/>
    <s v="Carl Miller"/>
    <x v="24"/>
    <s v="Guadalajara"/>
    <x v="1"/>
    <x v="7"/>
    <x v="80"/>
    <x v="0"/>
    <s v="SMB"/>
    <x v="3"/>
    <n v="435.50400000000002"/>
    <n v="3"/>
    <n v="0.2"/>
    <n v="48.994199999999999"/>
    <x v="251"/>
    <n v="145.16800000000001"/>
    <x v="1"/>
    <x v="6"/>
    <x v="2"/>
    <n v="0.11249999999999999"/>
  </r>
  <r>
    <n v="20230509"/>
    <s v="Alison Miller"/>
    <x v="1"/>
    <s v="Los Angeles"/>
    <x v="1"/>
    <x v="1"/>
    <x v="77"/>
    <x v="1"/>
    <s v="SMB"/>
    <x v="7"/>
    <n v="81.08"/>
    <n v="4"/>
    <n v="0"/>
    <n v="22.702400000000001"/>
    <x v="1427"/>
    <n v="20.27"/>
    <x v="3"/>
    <x v="5"/>
    <x v="1"/>
    <n v="0.28000000000000003"/>
  </r>
  <r>
    <n v="20220204"/>
    <s v="Gabrielle Ogden"/>
    <x v="1"/>
    <s v="New York City"/>
    <x v="1"/>
    <x v="1"/>
    <x v="2"/>
    <x v="0"/>
    <s v="Strategic"/>
    <x v="3"/>
    <n v="93.02"/>
    <n v="2"/>
    <n v="0"/>
    <n v="3.7208000000000001"/>
    <x v="249"/>
    <n v="46.51"/>
    <x v="0"/>
    <x v="11"/>
    <x v="3"/>
    <n v="0.04"/>
  </r>
  <r>
    <n v="20201219"/>
    <s v="Michael Lewis"/>
    <x v="10"/>
    <s v="Sydney"/>
    <x v="2"/>
    <x v="8"/>
    <x v="30"/>
    <x v="8"/>
    <s v="SMB"/>
    <x v="6"/>
    <n v="323.976"/>
    <n v="3"/>
    <n v="0.2"/>
    <n v="36.447299999999998"/>
    <x v="2928"/>
    <n v="107.992"/>
    <x v="2"/>
    <x v="4"/>
    <x v="0"/>
    <n v="0.11249999999999999"/>
  </r>
  <r>
    <n v="20201219"/>
    <s v="Michael Lewis"/>
    <x v="10"/>
    <s v="Sydney"/>
    <x v="2"/>
    <x v="8"/>
    <x v="30"/>
    <x v="8"/>
    <s v="SMB"/>
    <x v="8"/>
    <n v="15.552"/>
    <n v="3"/>
    <n v="0.2"/>
    <n v="5.4432"/>
    <x v="12"/>
    <n v="5.1840000000000002"/>
    <x v="2"/>
    <x v="4"/>
    <x v="0"/>
    <n v="0.35000000000000003"/>
  </r>
  <r>
    <n v="20201219"/>
    <s v="Michael Lewis"/>
    <x v="10"/>
    <s v="Sydney"/>
    <x v="2"/>
    <x v="8"/>
    <x v="30"/>
    <x v="8"/>
    <s v="SMB"/>
    <x v="3"/>
    <n v="32.591999999999999"/>
    <n v="3"/>
    <n v="0.2"/>
    <n v="-7.7405999999999997"/>
    <x v="1125"/>
    <n v="10.863999999999999"/>
    <x v="2"/>
    <x v="4"/>
    <x v="0"/>
    <n v="-0.23749999999999999"/>
  </r>
  <r>
    <n v="20231206"/>
    <s v="Max Langdon"/>
    <x v="4"/>
    <s v="Toronto"/>
    <x v="1"/>
    <x v="1"/>
    <x v="56"/>
    <x v="1"/>
    <s v="Enterprise"/>
    <x v="2"/>
    <n v="83.92"/>
    <n v="5"/>
    <n v="0.2"/>
    <n v="29.372"/>
    <x v="1536"/>
    <n v="16.783999999999999"/>
    <x v="3"/>
    <x v="4"/>
    <x v="0"/>
    <n v="0.35"/>
  </r>
  <r>
    <n v="20231206"/>
    <s v="Max Langdon"/>
    <x v="4"/>
    <s v="Toronto"/>
    <x v="1"/>
    <x v="1"/>
    <x v="56"/>
    <x v="1"/>
    <s v="Enterprise"/>
    <x v="4"/>
    <n v="199.9"/>
    <n v="5"/>
    <n v="0"/>
    <n v="39.979999999999997"/>
    <x v="937"/>
    <n v="39.980000000000004"/>
    <x v="3"/>
    <x v="4"/>
    <x v="0"/>
    <n v="0.19999999999999998"/>
  </r>
  <r>
    <n v="20231206"/>
    <s v="Max Langdon"/>
    <x v="4"/>
    <s v="Toronto"/>
    <x v="1"/>
    <x v="1"/>
    <x v="56"/>
    <x v="1"/>
    <s v="Enterprise"/>
    <x v="6"/>
    <n v="31.175999999999998"/>
    <n v="3"/>
    <n v="0.2"/>
    <n v="-7.0145999999999997"/>
    <x v="1884"/>
    <n v="10.391999999999999"/>
    <x v="3"/>
    <x v="4"/>
    <x v="0"/>
    <n v="-0.22500000000000001"/>
  </r>
  <r>
    <n v="20231206"/>
    <s v="Max Langdon"/>
    <x v="4"/>
    <s v="Toronto"/>
    <x v="1"/>
    <x v="1"/>
    <x v="56"/>
    <x v="1"/>
    <s v="Enterprise"/>
    <x v="2"/>
    <n v="172.75200000000001"/>
    <n v="6"/>
    <n v="0.2"/>
    <n v="60.463200000000001"/>
    <x v="388"/>
    <n v="28.792000000000002"/>
    <x v="3"/>
    <x v="4"/>
    <x v="0"/>
    <n v="0.35"/>
  </r>
  <r>
    <n v="20231206"/>
    <s v="Max Langdon"/>
    <x v="4"/>
    <s v="Toronto"/>
    <x v="1"/>
    <x v="1"/>
    <x v="56"/>
    <x v="1"/>
    <s v="Enterprise"/>
    <x v="2"/>
    <n v="9.2959999999999994"/>
    <n v="2"/>
    <n v="0.2"/>
    <n v="3.0211999999999999"/>
    <x v="2154"/>
    <n v="4.6479999999999997"/>
    <x v="3"/>
    <x v="4"/>
    <x v="0"/>
    <n v="0.32500000000000001"/>
  </r>
  <r>
    <n v="20230325"/>
    <s v="Gordon Dyer"/>
    <x v="5"/>
    <s v="Saitama"/>
    <x v="2"/>
    <x v="4"/>
    <x v="19"/>
    <x v="2"/>
    <s v="Strategic"/>
    <x v="3"/>
    <n v="12.768000000000001"/>
    <n v="2"/>
    <n v="0.2"/>
    <n v="0.95760000000000001"/>
    <x v="897"/>
    <n v="6.3840000000000003"/>
    <x v="3"/>
    <x v="10"/>
    <x v="3"/>
    <n v="7.4999999999999997E-2"/>
  </r>
  <r>
    <n v="20230709"/>
    <s v="Trevor Jones"/>
    <x v="4"/>
    <s v="Toronto"/>
    <x v="1"/>
    <x v="1"/>
    <x v="57"/>
    <x v="5"/>
    <s v="Enterprise"/>
    <x v="8"/>
    <n v="52.76"/>
    <n v="2"/>
    <n v="0"/>
    <n v="24.269600000000001"/>
    <x v="147"/>
    <n v="26.38"/>
    <x v="3"/>
    <x v="7"/>
    <x v="2"/>
    <n v="0.46"/>
  </r>
  <r>
    <n v="20231027"/>
    <s v="Leonard Ogden"/>
    <x v="5"/>
    <s v="Aichi"/>
    <x v="2"/>
    <x v="4"/>
    <x v="54"/>
    <x v="2"/>
    <s v="Enterprise"/>
    <x v="3"/>
    <n v="55.616"/>
    <n v="2"/>
    <n v="0.2"/>
    <n v="5.5616000000000003"/>
    <x v="1269"/>
    <n v="27.808"/>
    <x v="3"/>
    <x v="2"/>
    <x v="0"/>
    <n v="0.1"/>
  </r>
  <r>
    <n v="20221028"/>
    <s v="Sonia Miller"/>
    <x v="15"/>
    <s v="London"/>
    <x v="0"/>
    <x v="0"/>
    <x v="6"/>
    <x v="3"/>
    <s v="SMB"/>
    <x v="1"/>
    <n v="427.64400000000001"/>
    <n v="14"/>
    <n v="0.1"/>
    <n v="80.777199999999993"/>
    <x v="1671"/>
    <n v="30.545999999999999"/>
    <x v="0"/>
    <x v="2"/>
    <x v="0"/>
    <n v="0.18888888888888888"/>
  </r>
  <r>
    <n v="20221028"/>
    <s v="Sonia Miller"/>
    <x v="15"/>
    <s v="London"/>
    <x v="0"/>
    <x v="0"/>
    <x v="6"/>
    <x v="3"/>
    <s v="SMB"/>
    <x v="11"/>
    <n v="40.67"/>
    <n v="7"/>
    <n v="0"/>
    <n v="12.607699999999999"/>
    <x v="1888"/>
    <n v="5.8100000000000005"/>
    <x v="0"/>
    <x v="2"/>
    <x v="0"/>
    <n v="0.31"/>
  </r>
  <r>
    <n v="20221028"/>
    <s v="Sonia Miller"/>
    <x v="15"/>
    <s v="London"/>
    <x v="0"/>
    <x v="0"/>
    <x v="6"/>
    <x v="3"/>
    <s v="SMB"/>
    <x v="3"/>
    <n v="33.479999999999997"/>
    <n v="2"/>
    <n v="0"/>
    <n v="1.3391999999999999"/>
    <x v="2456"/>
    <n v="16.739999999999998"/>
    <x v="0"/>
    <x v="2"/>
    <x v="0"/>
    <n v="0.04"/>
  </r>
  <r>
    <n v="20221028"/>
    <s v="Sonia Miller"/>
    <x v="15"/>
    <s v="London"/>
    <x v="0"/>
    <x v="0"/>
    <x v="6"/>
    <x v="3"/>
    <s v="SMB"/>
    <x v="2"/>
    <n v="9.7279999999999998"/>
    <n v="2"/>
    <n v="0.2"/>
    <n v="3.2831999999999999"/>
    <x v="1069"/>
    <n v="4.8639999999999999"/>
    <x v="0"/>
    <x v="2"/>
    <x v="0"/>
    <n v="0.33750000000000002"/>
  </r>
  <r>
    <n v="20230613"/>
    <s v="Anthony Clark"/>
    <x v="10"/>
    <s v="Sydney"/>
    <x v="2"/>
    <x v="8"/>
    <x v="47"/>
    <x v="4"/>
    <s v="SMB"/>
    <x v="4"/>
    <n v="8.8559999999999999"/>
    <n v="3"/>
    <n v="0.6"/>
    <n v="-6.8634000000000004"/>
    <x v="1404"/>
    <n v="2.952"/>
    <x v="3"/>
    <x v="1"/>
    <x v="1"/>
    <n v="-0.77500000000000002"/>
  </r>
  <r>
    <n v="20220926"/>
    <s v="Wendy Young"/>
    <x v="1"/>
    <s v="Los Angeles"/>
    <x v="1"/>
    <x v="1"/>
    <x v="95"/>
    <x v="4"/>
    <s v="Strategic"/>
    <x v="0"/>
    <n v="477.666"/>
    <n v="2"/>
    <n v="0.15"/>
    <n v="84.293999999999997"/>
    <x v="1030"/>
    <n v="238.833"/>
    <x v="0"/>
    <x v="8"/>
    <x v="2"/>
    <n v="0.1764705882352941"/>
  </r>
  <r>
    <n v="20230908"/>
    <s v="Irene Clark"/>
    <x v="34"/>
    <s v="Oslo"/>
    <x v="0"/>
    <x v="3"/>
    <x v="51"/>
    <x v="9"/>
    <s v="SMB"/>
    <x v="8"/>
    <n v="16.899999999999999"/>
    <n v="5"/>
    <n v="0"/>
    <n v="7.774"/>
    <x v="2929"/>
    <n v="3.38"/>
    <x v="3"/>
    <x v="8"/>
    <x v="2"/>
    <n v="0.46"/>
  </r>
  <r>
    <n v="20230908"/>
    <s v="Irene Clark"/>
    <x v="34"/>
    <s v="Oslo"/>
    <x v="0"/>
    <x v="3"/>
    <x v="51"/>
    <x v="9"/>
    <s v="SMB"/>
    <x v="8"/>
    <n v="39.96"/>
    <n v="2"/>
    <n v="0"/>
    <n v="18.781199999999998"/>
    <x v="376"/>
    <n v="19.98"/>
    <x v="3"/>
    <x v="8"/>
    <x v="2"/>
    <n v="0.47"/>
  </r>
  <r>
    <n v="20210511"/>
    <s v="Eric McLean"/>
    <x v="16"/>
    <s v="Santiago"/>
    <x v="1"/>
    <x v="7"/>
    <x v="26"/>
    <x v="3"/>
    <s v="Enterprise"/>
    <x v="1"/>
    <n v="191.96799999999999"/>
    <n v="7"/>
    <n v="0.2"/>
    <n v="16.7972"/>
    <x v="1994"/>
    <n v="27.423999999999999"/>
    <x v="1"/>
    <x v="5"/>
    <x v="1"/>
    <n v="8.7500000000000008E-2"/>
  </r>
  <r>
    <n v="20210806"/>
    <s v="Justin Scott"/>
    <x v="5"/>
    <s v="Tokyo"/>
    <x v="2"/>
    <x v="4"/>
    <x v="38"/>
    <x v="6"/>
    <s v="Strategic"/>
    <x v="1"/>
    <n v="35.520000000000003"/>
    <n v="3"/>
    <n v="0.2"/>
    <n v="13.32"/>
    <x v="1341"/>
    <n v="11.840000000000002"/>
    <x v="1"/>
    <x v="6"/>
    <x v="2"/>
    <n v="0.375"/>
  </r>
  <r>
    <n v="20210806"/>
    <s v="Justin Scott"/>
    <x v="5"/>
    <s v="Tokyo"/>
    <x v="2"/>
    <x v="4"/>
    <x v="38"/>
    <x v="6"/>
    <s v="Strategic"/>
    <x v="2"/>
    <n v="6.23"/>
    <n v="5"/>
    <n v="0.8"/>
    <n v="-9.6564999999999994"/>
    <x v="831"/>
    <n v="1.246"/>
    <x v="1"/>
    <x v="6"/>
    <x v="2"/>
    <n v="-1.5499999999999998"/>
  </r>
  <r>
    <n v="20210806"/>
    <s v="Justin Scott"/>
    <x v="5"/>
    <s v="Tokyo"/>
    <x v="2"/>
    <x v="4"/>
    <x v="38"/>
    <x v="6"/>
    <s v="Strategic"/>
    <x v="8"/>
    <n v="56.704000000000001"/>
    <n v="2"/>
    <n v="0.2"/>
    <n v="19.137599999999999"/>
    <x v="264"/>
    <n v="28.352"/>
    <x v="1"/>
    <x v="6"/>
    <x v="2"/>
    <n v="0.33749999999999997"/>
  </r>
  <r>
    <n v="20210806"/>
    <s v="Justin Scott"/>
    <x v="5"/>
    <s v="Tokyo"/>
    <x v="2"/>
    <x v="4"/>
    <x v="38"/>
    <x v="6"/>
    <s v="Strategic"/>
    <x v="0"/>
    <n v="369.19920000000002"/>
    <n v="3"/>
    <n v="0.32"/>
    <n v="-114.01739999999999"/>
    <x v="1202"/>
    <n v="123.0664"/>
    <x v="1"/>
    <x v="6"/>
    <x v="2"/>
    <n v="-0.30882352941176466"/>
  </r>
  <r>
    <n v="20201029"/>
    <s v="Zoe Edmunds"/>
    <x v="14"/>
    <s v="Bangalore"/>
    <x v="2"/>
    <x v="10"/>
    <x v="90"/>
    <x v="1"/>
    <s v="Strategic"/>
    <x v="9"/>
    <n v="1.98"/>
    <n v="2"/>
    <n v="0"/>
    <n v="0.89100000000000001"/>
    <x v="2775"/>
    <n v="0.99"/>
    <x v="2"/>
    <x v="2"/>
    <x v="0"/>
    <n v="0.45"/>
  </r>
  <r>
    <n v="20201029"/>
    <s v="Zoe Edmunds"/>
    <x v="14"/>
    <s v="Bangalore"/>
    <x v="2"/>
    <x v="10"/>
    <x v="90"/>
    <x v="1"/>
    <s v="Strategic"/>
    <x v="8"/>
    <n v="75.88"/>
    <n v="2"/>
    <n v="0"/>
    <n v="35.663600000000002"/>
    <x v="66"/>
    <n v="37.94"/>
    <x v="2"/>
    <x v="2"/>
    <x v="0"/>
    <n v="0.47000000000000008"/>
  </r>
  <r>
    <n v="20220619"/>
    <s v="Julia Ellison"/>
    <x v="9"/>
    <s v="Paris"/>
    <x v="0"/>
    <x v="2"/>
    <x v="31"/>
    <x v="6"/>
    <s v="Strategic"/>
    <x v="8"/>
    <n v="6.8479999999999999"/>
    <n v="2"/>
    <n v="0.2"/>
    <n v="2.14"/>
    <x v="657"/>
    <n v="3.4239999999999999"/>
    <x v="0"/>
    <x v="1"/>
    <x v="1"/>
    <n v="0.3125"/>
  </r>
  <r>
    <n v="20220619"/>
    <s v="Julia Ellison"/>
    <x v="9"/>
    <s v="Paris"/>
    <x v="0"/>
    <x v="2"/>
    <x v="31"/>
    <x v="6"/>
    <s v="Strategic"/>
    <x v="2"/>
    <n v="4.6260000000000003"/>
    <n v="2"/>
    <n v="0.7"/>
    <n v="-3.855"/>
    <x v="114"/>
    <n v="2.3130000000000002"/>
    <x v="0"/>
    <x v="1"/>
    <x v="1"/>
    <n v="-0.83333333333333326"/>
  </r>
  <r>
    <n v="20220619"/>
    <s v="Julia Ellison"/>
    <x v="9"/>
    <s v="Paris"/>
    <x v="0"/>
    <x v="2"/>
    <x v="31"/>
    <x v="6"/>
    <s v="Strategic"/>
    <x v="7"/>
    <n v="453.6"/>
    <n v="3"/>
    <n v="0.2"/>
    <n v="90.72"/>
    <x v="1252"/>
    <n v="151.20000000000002"/>
    <x v="0"/>
    <x v="1"/>
    <x v="1"/>
    <n v="0.19999999999999998"/>
  </r>
  <r>
    <n v="20210503"/>
    <s v="David Murray"/>
    <x v="1"/>
    <s v="Chicago"/>
    <x v="1"/>
    <x v="1"/>
    <x v="19"/>
    <x v="2"/>
    <s v="Enterprise"/>
    <x v="2"/>
    <n v="13.848000000000001"/>
    <n v="3"/>
    <n v="0.2"/>
    <n v="5.1929999999999996"/>
    <x v="2533"/>
    <n v="4.6160000000000005"/>
    <x v="1"/>
    <x v="5"/>
    <x v="1"/>
    <n v="0.37499999999999994"/>
  </r>
  <r>
    <n v="20211110"/>
    <s v="Grace Bell"/>
    <x v="9"/>
    <s v="Paris"/>
    <x v="0"/>
    <x v="2"/>
    <x v="75"/>
    <x v="0"/>
    <s v="SMB"/>
    <x v="3"/>
    <n v="577.58399999999995"/>
    <n v="6"/>
    <n v="0.2"/>
    <n v="43.318800000000003"/>
    <x v="2896"/>
    <n v="96.263999999999996"/>
    <x v="1"/>
    <x v="0"/>
    <x v="0"/>
    <n v="7.5000000000000011E-2"/>
  </r>
  <r>
    <n v="20210530"/>
    <s v="Phil Turner"/>
    <x v="17"/>
    <s v="Seville"/>
    <x v="0"/>
    <x v="2"/>
    <x v="40"/>
    <x v="1"/>
    <s v="Enterprise"/>
    <x v="9"/>
    <n v="151.96"/>
    <n v="4"/>
    <n v="0"/>
    <n v="36.470399999999998"/>
    <x v="1479"/>
    <n v="37.99"/>
    <x v="1"/>
    <x v="5"/>
    <x v="1"/>
    <n v="0.23999999999999996"/>
  </r>
  <r>
    <n v="20220923"/>
    <s v="Steven Henderson"/>
    <x v="22"/>
    <s v="St Petersburg"/>
    <x v="0"/>
    <x v="11"/>
    <x v="20"/>
    <x v="2"/>
    <s v="Strategic"/>
    <x v="4"/>
    <n v="68.432000000000002"/>
    <n v="7"/>
    <n v="0.2"/>
    <n v="8.5540000000000003"/>
    <x v="401"/>
    <n v="9.7759999999999998"/>
    <x v="0"/>
    <x v="8"/>
    <x v="2"/>
    <n v="0.125"/>
  </r>
  <r>
    <n v="20211128"/>
    <s v="Jennifer Watson"/>
    <x v="24"/>
    <s v="Mexico City"/>
    <x v="1"/>
    <x v="7"/>
    <x v="88"/>
    <x v="6"/>
    <s v="SMB"/>
    <x v="4"/>
    <n v="71.12"/>
    <n v="5"/>
    <n v="0.2"/>
    <n v="9.7789999999999999"/>
    <x v="87"/>
    <n v="14.224"/>
    <x v="1"/>
    <x v="0"/>
    <x v="0"/>
    <n v="0.13749999999999998"/>
  </r>
  <r>
    <n v="20211128"/>
    <s v="Jennifer Watson"/>
    <x v="24"/>
    <s v="Mexico City"/>
    <x v="1"/>
    <x v="7"/>
    <x v="88"/>
    <x v="6"/>
    <s v="SMB"/>
    <x v="11"/>
    <n v="3.008"/>
    <n v="2"/>
    <n v="0.2"/>
    <n v="0.56399999999999995"/>
    <x v="1099"/>
    <n v="1.504"/>
    <x v="1"/>
    <x v="0"/>
    <x v="0"/>
    <n v="0.18749999999999997"/>
  </r>
  <r>
    <n v="20211203"/>
    <s v="Emily Morrison"/>
    <x v="37"/>
    <s v="Thessaloniki"/>
    <x v="0"/>
    <x v="11"/>
    <x v="6"/>
    <x v="3"/>
    <s v="Enterprise"/>
    <x v="8"/>
    <n v="184.66"/>
    <n v="7"/>
    <n v="0"/>
    <n v="84.943600000000004"/>
    <x v="147"/>
    <n v="26.38"/>
    <x v="1"/>
    <x v="4"/>
    <x v="0"/>
    <n v="0.46"/>
  </r>
  <r>
    <n v="20201017"/>
    <s v="Joe Skinner"/>
    <x v="5"/>
    <s v="Tokyo"/>
    <x v="2"/>
    <x v="4"/>
    <x v="20"/>
    <x v="2"/>
    <s v="SMB"/>
    <x v="4"/>
    <n v="5.3120000000000003"/>
    <n v="2"/>
    <n v="0.6"/>
    <n v="-1.5935999999999999"/>
    <x v="1779"/>
    <n v="2.6560000000000001"/>
    <x v="2"/>
    <x v="2"/>
    <x v="0"/>
    <n v="-0.3"/>
  </r>
  <r>
    <n v="20220504"/>
    <s v="Chloe Vance"/>
    <x v="24"/>
    <s v="Monterrey"/>
    <x v="1"/>
    <x v="7"/>
    <x v="89"/>
    <x v="1"/>
    <s v="SMB"/>
    <x v="9"/>
    <n v="132.52000000000001"/>
    <n v="5"/>
    <n v="0.2"/>
    <n v="34.786499999999997"/>
    <x v="2930"/>
    <n v="26.504000000000001"/>
    <x v="0"/>
    <x v="5"/>
    <x v="1"/>
    <n v="0.26249999999999996"/>
  </r>
  <r>
    <n v="20220504"/>
    <s v="Chloe Vance"/>
    <x v="24"/>
    <s v="Monterrey"/>
    <x v="1"/>
    <x v="7"/>
    <x v="89"/>
    <x v="1"/>
    <s v="SMB"/>
    <x v="3"/>
    <n v="195.64"/>
    <n v="5"/>
    <n v="0.2"/>
    <n v="-44.018999999999998"/>
    <x v="2506"/>
    <n v="39.128"/>
    <x v="0"/>
    <x v="5"/>
    <x v="1"/>
    <n v="-0.22500000000000001"/>
  </r>
  <r>
    <n v="20220504"/>
    <s v="Chloe Vance"/>
    <x v="24"/>
    <s v="Monterrey"/>
    <x v="1"/>
    <x v="7"/>
    <x v="89"/>
    <x v="1"/>
    <s v="SMB"/>
    <x v="4"/>
    <n v="51.968000000000004"/>
    <n v="2"/>
    <n v="0.2"/>
    <n v="10.393599999999999"/>
    <x v="1638"/>
    <n v="25.984000000000002"/>
    <x v="0"/>
    <x v="5"/>
    <x v="1"/>
    <n v="0.19999999999999998"/>
  </r>
  <r>
    <n v="20220504"/>
    <s v="Chloe Vance"/>
    <x v="24"/>
    <s v="Monterrey"/>
    <x v="1"/>
    <x v="7"/>
    <x v="89"/>
    <x v="1"/>
    <s v="SMB"/>
    <x v="9"/>
    <n v="431.976"/>
    <n v="3"/>
    <n v="0.2"/>
    <n v="-75.595799999999997"/>
    <x v="2747"/>
    <n v="143.99199999999999"/>
    <x v="0"/>
    <x v="5"/>
    <x v="1"/>
    <n v="-0.17499999999999999"/>
  </r>
  <r>
    <n v="20220504"/>
    <s v="Chloe Vance"/>
    <x v="24"/>
    <s v="Monterrey"/>
    <x v="1"/>
    <x v="7"/>
    <x v="89"/>
    <x v="1"/>
    <s v="SMB"/>
    <x v="12"/>
    <n v="224.93700000000001"/>
    <n v="3"/>
    <n v="0.7"/>
    <n v="-164.9538"/>
    <x v="2931"/>
    <n v="74.978999999999999"/>
    <x v="0"/>
    <x v="5"/>
    <x v="1"/>
    <n v="-0.73333333333333328"/>
  </r>
  <r>
    <n v="20220504"/>
    <s v="Chloe Vance"/>
    <x v="24"/>
    <s v="Monterrey"/>
    <x v="1"/>
    <x v="7"/>
    <x v="89"/>
    <x v="1"/>
    <s v="SMB"/>
    <x v="1"/>
    <n v="6"/>
    <n v="2"/>
    <n v="0.2"/>
    <n v="2.1"/>
    <x v="565"/>
    <n v="3"/>
    <x v="0"/>
    <x v="5"/>
    <x v="1"/>
    <n v="0.35000000000000003"/>
  </r>
  <r>
    <n v="20210601"/>
    <s v="Edward Mathis"/>
    <x v="1"/>
    <s v="New York City"/>
    <x v="1"/>
    <x v="1"/>
    <x v="68"/>
    <x v="4"/>
    <s v="Enterprise"/>
    <x v="8"/>
    <n v="11.76"/>
    <n v="2"/>
    <n v="0"/>
    <n v="5.7624000000000004"/>
    <x v="1103"/>
    <n v="5.88"/>
    <x v="1"/>
    <x v="1"/>
    <x v="1"/>
    <n v="0.49000000000000005"/>
  </r>
  <r>
    <n v="20200331"/>
    <s v="Natalie Nash"/>
    <x v="2"/>
    <s v="Cologne"/>
    <x v="0"/>
    <x v="2"/>
    <x v="33"/>
    <x v="1"/>
    <s v="SMB"/>
    <x v="1"/>
    <n v="1125.4880000000001"/>
    <n v="7"/>
    <n v="0.2"/>
    <n v="98.480199999999996"/>
    <x v="1409"/>
    <n v="160.78400000000002"/>
    <x v="2"/>
    <x v="10"/>
    <x v="3"/>
    <n v="8.7499999999999994E-2"/>
  </r>
  <r>
    <n v="20200331"/>
    <s v="Natalie Nash"/>
    <x v="2"/>
    <s v="Cologne"/>
    <x v="0"/>
    <x v="2"/>
    <x v="33"/>
    <x v="1"/>
    <s v="SMB"/>
    <x v="2"/>
    <n v="12.645"/>
    <n v="5"/>
    <n v="0.7"/>
    <n v="-10.116"/>
    <x v="1115"/>
    <n v="2.5289999999999999"/>
    <x v="2"/>
    <x v="10"/>
    <x v="3"/>
    <n v="-0.8"/>
  </r>
  <r>
    <n v="20200331"/>
    <s v="Natalie Nash"/>
    <x v="2"/>
    <s v="Cologne"/>
    <x v="0"/>
    <x v="2"/>
    <x v="33"/>
    <x v="1"/>
    <s v="SMB"/>
    <x v="5"/>
    <n v="4.032"/>
    <n v="2"/>
    <n v="0.2"/>
    <n v="1.0584"/>
    <x v="2932"/>
    <n v="2.016"/>
    <x v="2"/>
    <x v="10"/>
    <x v="3"/>
    <n v="0.26250000000000001"/>
  </r>
  <r>
    <n v="20230706"/>
    <s v="Elizabeth Young"/>
    <x v="8"/>
    <s v="San José"/>
    <x v="1"/>
    <x v="7"/>
    <x v="16"/>
    <x v="6"/>
    <s v="Strategic"/>
    <x v="6"/>
    <n v="79.959999999999994"/>
    <n v="4"/>
    <n v="0"/>
    <n v="22.3888"/>
    <x v="2933"/>
    <n v="19.989999999999998"/>
    <x v="3"/>
    <x v="7"/>
    <x v="2"/>
    <n v="0.28000000000000003"/>
  </r>
  <r>
    <n v="20210924"/>
    <s v="Tracey Knox"/>
    <x v="24"/>
    <s v="Mexico City"/>
    <x v="1"/>
    <x v="7"/>
    <x v="45"/>
    <x v="0"/>
    <s v="SMB"/>
    <x v="2"/>
    <n v="6.7320000000000002"/>
    <n v="6"/>
    <n v="0.7"/>
    <n v="-4.4880000000000004"/>
    <x v="1804"/>
    <n v="1.1220000000000001"/>
    <x v="1"/>
    <x v="8"/>
    <x v="2"/>
    <n v="-0.66666666666666674"/>
  </r>
  <r>
    <n v="20210924"/>
    <s v="Tracey Knox"/>
    <x v="24"/>
    <s v="Mexico City"/>
    <x v="1"/>
    <x v="7"/>
    <x v="45"/>
    <x v="0"/>
    <s v="SMB"/>
    <x v="3"/>
    <n v="33.567999999999998"/>
    <n v="2"/>
    <n v="0.2"/>
    <n v="1.6783999999999999"/>
    <x v="2838"/>
    <n v="16.783999999999999"/>
    <x v="1"/>
    <x v="8"/>
    <x v="2"/>
    <n v="0.05"/>
  </r>
  <r>
    <n v="20210924"/>
    <s v="Tracey Knox"/>
    <x v="24"/>
    <s v="Mexico City"/>
    <x v="1"/>
    <x v="7"/>
    <x v="45"/>
    <x v="0"/>
    <s v="SMB"/>
    <x v="10"/>
    <n v="15.84"/>
    <n v="2"/>
    <n v="0.2"/>
    <n v="5.5439999999999996"/>
    <x v="2119"/>
    <n v="7.92"/>
    <x v="1"/>
    <x v="8"/>
    <x v="2"/>
    <n v="0.35"/>
  </r>
  <r>
    <n v="20210924"/>
    <s v="Tracey Knox"/>
    <x v="24"/>
    <s v="Mexico City"/>
    <x v="1"/>
    <x v="7"/>
    <x v="45"/>
    <x v="0"/>
    <s v="SMB"/>
    <x v="1"/>
    <n v="24.423999999999999"/>
    <n v="1"/>
    <n v="0.2"/>
    <n v="7.9378000000000002"/>
    <x v="603"/>
    <n v="24.423999999999999"/>
    <x v="1"/>
    <x v="8"/>
    <x v="2"/>
    <n v="0.32500000000000001"/>
  </r>
  <r>
    <n v="20210924"/>
    <s v="Tracey Knox"/>
    <x v="24"/>
    <s v="Mexico City"/>
    <x v="1"/>
    <x v="7"/>
    <x v="45"/>
    <x v="0"/>
    <s v="SMB"/>
    <x v="5"/>
    <n v="17.12"/>
    <n v="5"/>
    <n v="0.2"/>
    <n v="1.9259999999999999"/>
    <x v="18"/>
    <n v="3.4240000000000004"/>
    <x v="1"/>
    <x v="8"/>
    <x v="2"/>
    <n v="0.11249999999999999"/>
  </r>
  <r>
    <n v="20210813"/>
    <s v="Luke Bower"/>
    <x v="1"/>
    <s v="Phoenix"/>
    <x v="1"/>
    <x v="1"/>
    <x v="11"/>
    <x v="5"/>
    <s v="SMB"/>
    <x v="4"/>
    <n v="31.56"/>
    <n v="3"/>
    <n v="0"/>
    <n v="10.4148"/>
    <x v="1289"/>
    <n v="10.52"/>
    <x v="1"/>
    <x v="6"/>
    <x v="2"/>
    <n v="0.33"/>
  </r>
  <r>
    <n v="20210526"/>
    <s v="Lisa Wilkins"/>
    <x v="5"/>
    <s v="Osaka"/>
    <x v="2"/>
    <x v="4"/>
    <x v="22"/>
    <x v="1"/>
    <s v="SMB"/>
    <x v="1"/>
    <n v="105.68600000000001"/>
    <n v="1"/>
    <n v="0.3"/>
    <n v="-28.686199999999999"/>
    <x v="2072"/>
    <n v="105.68600000000001"/>
    <x v="1"/>
    <x v="5"/>
    <x v="1"/>
    <n v="-0.27142857142857141"/>
  </r>
  <r>
    <n v="20210526"/>
    <s v="Lisa Wilkins"/>
    <x v="5"/>
    <s v="Osaka"/>
    <x v="2"/>
    <x v="4"/>
    <x v="22"/>
    <x v="1"/>
    <s v="SMB"/>
    <x v="12"/>
    <n v="399.54"/>
    <n v="2"/>
    <n v="0.4"/>
    <n v="-79.908000000000001"/>
    <x v="2440"/>
    <n v="199.77"/>
    <x v="1"/>
    <x v="5"/>
    <x v="1"/>
    <n v="-0.19999999999999998"/>
  </r>
  <r>
    <n v="20210526"/>
    <s v="Lisa Wilkins"/>
    <x v="5"/>
    <s v="Osaka"/>
    <x v="2"/>
    <x v="4"/>
    <x v="22"/>
    <x v="1"/>
    <s v="SMB"/>
    <x v="1"/>
    <n v="104.93"/>
    <n v="5"/>
    <n v="0.3"/>
    <n v="-4.4969999999999999"/>
    <x v="1255"/>
    <n v="20.986000000000001"/>
    <x v="1"/>
    <x v="5"/>
    <x v="1"/>
    <n v="-4.2857142857142851E-2"/>
  </r>
  <r>
    <n v="20230915"/>
    <s v="Peter Quinn"/>
    <x v="15"/>
    <s v="London"/>
    <x v="0"/>
    <x v="0"/>
    <x v="35"/>
    <x v="5"/>
    <s v="Enterprise"/>
    <x v="6"/>
    <n v="1079.8499999999999"/>
    <n v="3"/>
    <n v="0"/>
    <n v="323.95499999999998"/>
    <x v="956"/>
    <n v="359.95"/>
    <x v="3"/>
    <x v="8"/>
    <x v="2"/>
    <n v="0.3"/>
  </r>
  <r>
    <n v="20230915"/>
    <s v="Peter Quinn"/>
    <x v="15"/>
    <s v="London"/>
    <x v="0"/>
    <x v="0"/>
    <x v="35"/>
    <x v="5"/>
    <s v="Enterprise"/>
    <x v="3"/>
    <n v="70.98"/>
    <n v="1"/>
    <n v="0"/>
    <n v="3.5489999999999999"/>
    <x v="1138"/>
    <n v="70.98"/>
    <x v="3"/>
    <x v="8"/>
    <x v="2"/>
    <n v="4.9999999999999996E-2"/>
  </r>
  <r>
    <n v="20230915"/>
    <s v="Peter Quinn"/>
    <x v="15"/>
    <s v="London"/>
    <x v="0"/>
    <x v="0"/>
    <x v="35"/>
    <x v="5"/>
    <s v="Enterprise"/>
    <x v="5"/>
    <n v="29.95"/>
    <n v="5"/>
    <n v="0"/>
    <n v="8.6854999999999993"/>
    <x v="783"/>
    <n v="5.99"/>
    <x v="3"/>
    <x v="8"/>
    <x v="2"/>
    <n v="0.28999999999999998"/>
  </r>
  <r>
    <n v="20230915"/>
    <s v="Peter Quinn"/>
    <x v="15"/>
    <s v="London"/>
    <x v="0"/>
    <x v="0"/>
    <x v="35"/>
    <x v="5"/>
    <s v="Enterprise"/>
    <x v="1"/>
    <n v="589.41"/>
    <n v="5"/>
    <n v="0.1"/>
    <n v="-6.5490000000000004"/>
    <x v="1970"/>
    <n v="117.88199999999999"/>
    <x v="3"/>
    <x v="8"/>
    <x v="2"/>
    <n v="-1.1111111111111112E-2"/>
  </r>
  <r>
    <n v="20220608"/>
    <s v="Ella Paige"/>
    <x v="9"/>
    <s v="Paris"/>
    <x v="0"/>
    <x v="2"/>
    <x v="12"/>
    <x v="6"/>
    <s v="Enterprise"/>
    <x v="11"/>
    <n v="9.6479999999999997"/>
    <n v="6"/>
    <n v="0.2"/>
    <n v="3.4973999999999998"/>
    <x v="919"/>
    <n v="1.6079999999999999"/>
    <x v="0"/>
    <x v="1"/>
    <x v="1"/>
    <n v="0.36249999999999999"/>
  </r>
  <r>
    <n v="20230626"/>
    <s v="Victor Lewis"/>
    <x v="15"/>
    <s v="London"/>
    <x v="0"/>
    <x v="0"/>
    <x v="3"/>
    <x v="1"/>
    <s v="SMB"/>
    <x v="0"/>
    <n v="400.78399999999999"/>
    <n v="1"/>
    <n v="0.2"/>
    <n v="-5.0098000000000003"/>
    <x v="2915"/>
    <n v="400.78399999999999"/>
    <x v="3"/>
    <x v="1"/>
    <x v="1"/>
    <n v="-1.2500000000000001E-2"/>
  </r>
  <r>
    <n v="20230827"/>
    <s v="Chloe White"/>
    <x v="12"/>
    <s v="São Paulo"/>
    <x v="1"/>
    <x v="7"/>
    <x v="80"/>
    <x v="0"/>
    <s v="Enterprise"/>
    <x v="3"/>
    <n v="53.72"/>
    <n v="4"/>
    <n v="0"/>
    <n v="13.9672"/>
    <x v="1123"/>
    <n v="13.43"/>
    <x v="3"/>
    <x v="6"/>
    <x v="2"/>
    <n v="0.26"/>
  </r>
  <r>
    <n v="20220827"/>
    <s v="Carl Powell"/>
    <x v="2"/>
    <s v="Hamburg"/>
    <x v="0"/>
    <x v="2"/>
    <x v="86"/>
    <x v="0"/>
    <s v="Strategic"/>
    <x v="8"/>
    <n v="31.007999999999999"/>
    <n v="1"/>
    <n v="0.2"/>
    <n v="11.240399999999999"/>
    <x v="2037"/>
    <n v="31.007999999999999"/>
    <x v="0"/>
    <x v="6"/>
    <x v="2"/>
    <n v="0.36249999999999999"/>
  </r>
  <r>
    <n v="20221119"/>
    <s v="Harry Sharp"/>
    <x v="1"/>
    <s v="Columbus"/>
    <x v="1"/>
    <x v="1"/>
    <x v="37"/>
    <x v="0"/>
    <s v="SMB"/>
    <x v="2"/>
    <n v="61.12"/>
    <n v="5"/>
    <n v="0.2"/>
    <n v="22.155999999999999"/>
    <x v="2934"/>
    <n v="12.224"/>
    <x v="0"/>
    <x v="0"/>
    <x v="0"/>
    <n v="0.36249999999999999"/>
  </r>
  <r>
    <n v="20230418"/>
    <s v="James Terry"/>
    <x v="10"/>
    <s v="Sydney"/>
    <x v="2"/>
    <x v="8"/>
    <x v="3"/>
    <x v="1"/>
    <s v="Strategic"/>
    <x v="3"/>
    <n v="195.136"/>
    <n v="4"/>
    <n v="0.2"/>
    <n v="-43.9056"/>
    <x v="931"/>
    <n v="48.783999999999999"/>
    <x v="3"/>
    <x v="3"/>
    <x v="1"/>
    <n v="-0.22500000000000001"/>
  </r>
  <r>
    <n v="20230724"/>
    <s v="Evan Jackson"/>
    <x v="10"/>
    <s v="Brisbane"/>
    <x v="2"/>
    <x v="8"/>
    <x v="65"/>
    <x v="1"/>
    <s v="SMB"/>
    <x v="5"/>
    <n v="121.536"/>
    <n v="4"/>
    <n v="0.2"/>
    <n v="15.192"/>
    <x v="105"/>
    <n v="30.384"/>
    <x v="3"/>
    <x v="7"/>
    <x v="2"/>
    <n v="0.125"/>
  </r>
  <r>
    <n v="20200511"/>
    <s v="Jacob Hart"/>
    <x v="10"/>
    <s v="Sydney"/>
    <x v="2"/>
    <x v="8"/>
    <x v="6"/>
    <x v="3"/>
    <s v="Enterprise"/>
    <x v="8"/>
    <n v="17.472000000000001"/>
    <n v="3"/>
    <n v="0.2"/>
    <n v="5.6783999999999999"/>
    <x v="2403"/>
    <n v="5.8240000000000007"/>
    <x v="2"/>
    <x v="5"/>
    <x v="1"/>
    <n v="0.32499999999999996"/>
  </r>
  <r>
    <n v="20200511"/>
    <s v="Jacob Hart"/>
    <x v="10"/>
    <s v="Sydney"/>
    <x v="2"/>
    <x v="8"/>
    <x v="6"/>
    <x v="3"/>
    <s v="Enterprise"/>
    <x v="2"/>
    <n v="104.58"/>
    <n v="9"/>
    <n v="0.8"/>
    <n v="-172.55699999999999"/>
    <x v="973"/>
    <n v="11.62"/>
    <x v="2"/>
    <x v="5"/>
    <x v="1"/>
    <n v="-1.65"/>
  </r>
  <r>
    <n v="20220729"/>
    <s v="Andrew Sanderson"/>
    <x v="5"/>
    <s v="Osaka"/>
    <x v="2"/>
    <x v="4"/>
    <x v="17"/>
    <x v="1"/>
    <s v="Enterprise"/>
    <x v="4"/>
    <n v="24.7"/>
    <n v="5"/>
    <n v="0.6"/>
    <n v="-9.8800000000000008"/>
    <x v="938"/>
    <n v="4.9399999999999995"/>
    <x v="0"/>
    <x v="7"/>
    <x v="2"/>
    <n v="-0.4"/>
  </r>
  <r>
    <n v="20220729"/>
    <s v="Andrew Sanderson"/>
    <x v="5"/>
    <s v="Osaka"/>
    <x v="2"/>
    <x v="4"/>
    <x v="17"/>
    <x v="1"/>
    <s v="Enterprise"/>
    <x v="4"/>
    <n v="302.72000000000003"/>
    <n v="5"/>
    <n v="0.6"/>
    <n v="-378.4"/>
    <x v="2683"/>
    <n v="60.544000000000004"/>
    <x v="0"/>
    <x v="7"/>
    <x v="2"/>
    <n v="-1.2499999999999998"/>
  </r>
  <r>
    <n v="20230915"/>
    <s v="Felicity Sutherland"/>
    <x v="15"/>
    <s v="London"/>
    <x v="0"/>
    <x v="0"/>
    <x v="41"/>
    <x v="5"/>
    <s v="SMB"/>
    <x v="8"/>
    <n v="8.56"/>
    <n v="2"/>
    <n v="0"/>
    <n v="3.8519999999999999"/>
    <x v="657"/>
    <n v="4.28"/>
    <x v="3"/>
    <x v="8"/>
    <x v="2"/>
    <n v="0.44999999999999996"/>
  </r>
  <r>
    <n v="20230915"/>
    <s v="Felicity Sutherland"/>
    <x v="15"/>
    <s v="London"/>
    <x v="0"/>
    <x v="0"/>
    <x v="41"/>
    <x v="5"/>
    <s v="SMB"/>
    <x v="8"/>
    <n v="11.56"/>
    <n v="2"/>
    <n v="0"/>
    <n v="5.6643999999999997"/>
    <x v="380"/>
    <n v="5.78"/>
    <x v="3"/>
    <x v="8"/>
    <x v="2"/>
    <n v="0.48999999999999994"/>
  </r>
  <r>
    <n v="20230125"/>
    <s v="William May"/>
    <x v="1"/>
    <s v="Chicago"/>
    <x v="1"/>
    <x v="1"/>
    <x v="60"/>
    <x v="9"/>
    <s v="Strategic"/>
    <x v="7"/>
    <n v="25.86"/>
    <n v="3"/>
    <n v="0"/>
    <n v="6.7236000000000002"/>
    <x v="1451"/>
    <n v="8.6199999999999992"/>
    <x v="3"/>
    <x v="9"/>
    <x v="3"/>
    <n v="0.26"/>
  </r>
  <r>
    <n v="20230125"/>
    <s v="William May"/>
    <x v="1"/>
    <s v="Chicago"/>
    <x v="1"/>
    <x v="1"/>
    <x v="60"/>
    <x v="9"/>
    <s v="Strategic"/>
    <x v="2"/>
    <n v="276.78399999999999"/>
    <n v="2"/>
    <n v="0.2"/>
    <n v="89.954800000000006"/>
    <x v="2616"/>
    <n v="138.392"/>
    <x v="3"/>
    <x v="9"/>
    <x v="3"/>
    <n v="0.32500000000000001"/>
  </r>
  <r>
    <n v="20230125"/>
    <s v="William May"/>
    <x v="1"/>
    <s v="Chicago"/>
    <x v="1"/>
    <x v="1"/>
    <x v="60"/>
    <x v="9"/>
    <s v="Strategic"/>
    <x v="6"/>
    <n v="110.352"/>
    <n v="3"/>
    <n v="0.2"/>
    <n v="8.2764000000000006"/>
    <x v="2170"/>
    <n v="36.783999999999999"/>
    <x v="3"/>
    <x v="9"/>
    <x v="3"/>
    <n v="7.4999999999999997E-2"/>
  </r>
  <r>
    <n v="20210919"/>
    <s v="Sean Randall"/>
    <x v="1"/>
    <s v="Houston"/>
    <x v="1"/>
    <x v="1"/>
    <x v="7"/>
    <x v="4"/>
    <s v="Enterprise"/>
    <x v="4"/>
    <n v="60.84"/>
    <n v="3"/>
    <n v="0"/>
    <n v="19.468800000000002"/>
    <x v="2749"/>
    <n v="20.28"/>
    <x v="1"/>
    <x v="8"/>
    <x v="2"/>
    <n v="0.32"/>
  </r>
  <r>
    <n v="20210414"/>
    <s v="Michelle Thomson"/>
    <x v="21"/>
    <s v="Brussels"/>
    <x v="0"/>
    <x v="2"/>
    <x v="84"/>
    <x v="3"/>
    <s v="SMB"/>
    <x v="7"/>
    <n v="35.207999999999998"/>
    <n v="1"/>
    <n v="0.2"/>
    <n v="2.6406000000000001"/>
    <x v="1505"/>
    <n v="35.207999999999998"/>
    <x v="1"/>
    <x v="3"/>
    <x v="1"/>
    <n v="7.5000000000000011E-2"/>
  </r>
  <r>
    <n v="20230509"/>
    <s v="Hannah Sanderson"/>
    <x v="5"/>
    <s v="Aichi"/>
    <x v="2"/>
    <x v="4"/>
    <x v="32"/>
    <x v="9"/>
    <s v="Strategic"/>
    <x v="8"/>
    <n v="41.472000000000001"/>
    <n v="8"/>
    <n v="0.2"/>
    <n v="14.5152"/>
    <x v="509"/>
    <n v="5.1840000000000002"/>
    <x v="3"/>
    <x v="5"/>
    <x v="1"/>
    <n v="0.35"/>
  </r>
  <r>
    <n v="20220905"/>
    <s v="Oliver Bond"/>
    <x v="36"/>
    <s v="Dubai"/>
    <x v="0"/>
    <x v="6"/>
    <x v="81"/>
    <x v="3"/>
    <s v="SMB"/>
    <x v="8"/>
    <n v="239.5"/>
    <n v="5"/>
    <n v="0"/>
    <n v="114.96"/>
    <x v="2767"/>
    <n v="47.9"/>
    <x v="0"/>
    <x v="8"/>
    <x v="2"/>
    <n v="0.48"/>
  </r>
  <r>
    <n v="20200519"/>
    <s v="Sally Wallace"/>
    <x v="17"/>
    <s v="Seville"/>
    <x v="0"/>
    <x v="2"/>
    <x v="31"/>
    <x v="6"/>
    <s v="SMB"/>
    <x v="8"/>
    <n v="34.200000000000003"/>
    <n v="5"/>
    <n v="0"/>
    <n v="9.234"/>
    <x v="2330"/>
    <n v="6.8400000000000007"/>
    <x v="2"/>
    <x v="5"/>
    <x v="1"/>
    <n v="0.26999999999999996"/>
  </r>
  <r>
    <n v="20220618"/>
    <s v="Liam Robertson"/>
    <x v="15"/>
    <s v="Liverpool"/>
    <x v="0"/>
    <x v="0"/>
    <x v="91"/>
    <x v="9"/>
    <s v="Strategic"/>
    <x v="2"/>
    <n v="376.86599999999999"/>
    <n v="3"/>
    <n v="0.4"/>
    <n v="-213.5574"/>
    <x v="1108"/>
    <n v="125.622"/>
    <x v="0"/>
    <x v="1"/>
    <x v="1"/>
    <n v="-0.56666666666666665"/>
  </r>
  <r>
    <n v="20211102"/>
    <s v="Benjamin Fisher"/>
    <x v="17"/>
    <s v="Valencia"/>
    <x v="0"/>
    <x v="2"/>
    <x v="0"/>
    <x v="0"/>
    <s v="SMB"/>
    <x v="7"/>
    <n v="197.72"/>
    <n v="4"/>
    <n v="0"/>
    <n v="55.361600000000003"/>
    <x v="2935"/>
    <n v="49.43"/>
    <x v="1"/>
    <x v="0"/>
    <x v="0"/>
    <n v="0.28000000000000003"/>
  </r>
  <r>
    <n v="20231105"/>
    <s v="Ruth Vaughan"/>
    <x v="24"/>
    <s v="Mexico City"/>
    <x v="1"/>
    <x v="7"/>
    <x v="72"/>
    <x v="4"/>
    <s v="Strategic"/>
    <x v="9"/>
    <n v="70.72"/>
    <n v="4"/>
    <n v="0.2"/>
    <n v="-6.1879999999999997"/>
    <x v="177"/>
    <n v="17.68"/>
    <x v="3"/>
    <x v="0"/>
    <x v="0"/>
    <n v="-8.7499999999999994E-2"/>
  </r>
  <r>
    <n v="20231105"/>
    <s v="Ruth Vaughan"/>
    <x v="24"/>
    <s v="Mexico City"/>
    <x v="1"/>
    <x v="7"/>
    <x v="72"/>
    <x v="4"/>
    <s v="Strategic"/>
    <x v="3"/>
    <n v="194.352"/>
    <n v="3"/>
    <n v="0.2"/>
    <n v="-43.729199999999999"/>
    <x v="908"/>
    <n v="64.784000000000006"/>
    <x v="3"/>
    <x v="0"/>
    <x v="0"/>
    <n v="-0.22499999999999998"/>
  </r>
  <r>
    <n v="20231206"/>
    <s v="Jasmine Greene"/>
    <x v="15"/>
    <s v="London"/>
    <x v="0"/>
    <x v="0"/>
    <x v="10"/>
    <x v="5"/>
    <s v="SMB"/>
    <x v="8"/>
    <n v="21.6"/>
    <n v="6"/>
    <n v="0"/>
    <n v="9.9359999999999999"/>
    <x v="2115"/>
    <n v="3.6"/>
    <x v="3"/>
    <x v="4"/>
    <x v="0"/>
    <n v="0.45999999999999996"/>
  </r>
  <r>
    <n v="20231206"/>
    <s v="Jasmine Greene"/>
    <x v="15"/>
    <s v="London"/>
    <x v="0"/>
    <x v="0"/>
    <x v="10"/>
    <x v="5"/>
    <s v="SMB"/>
    <x v="1"/>
    <n v="11.07"/>
    <n v="3"/>
    <n v="0"/>
    <n v="5.2028999999999996"/>
    <x v="2622"/>
    <n v="3.69"/>
    <x v="3"/>
    <x v="4"/>
    <x v="0"/>
    <n v="0.47"/>
  </r>
  <r>
    <n v="20220517"/>
    <s v="Deirdre McDonald"/>
    <x v="1"/>
    <s v="New York City"/>
    <x v="1"/>
    <x v="1"/>
    <x v="84"/>
    <x v="3"/>
    <s v="SMB"/>
    <x v="4"/>
    <n v="282.83999999999997"/>
    <n v="4"/>
    <n v="0"/>
    <n v="19.7988"/>
    <x v="1712"/>
    <n v="70.709999999999994"/>
    <x v="0"/>
    <x v="5"/>
    <x v="1"/>
    <n v="7.0000000000000007E-2"/>
  </r>
  <r>
    <n v="20220517"/>
    <s v="Deirdre McDonald"/>
    <x v="1"/>
    <s v="New York City"/>
    <x v="1"/>
    <x v="1"/>
    <x v="84"/>
    <x v="3"/>
    <s v="SMB"/>
    <x v="1"/>
    <n v="27.72"/>
    <n v="9"/>
    <n v="0"/>
    <n v="13.3056"/>
    <x v="1063"/>
    <n v="3.08"/>
    <x v="0"/>
    <x v="5"/>
    <x v="1"/>
    <n v="0.48000000000000004"/>
  </r>
  <r>
    <n v="20231025"/>
    <s v="Colin Morgan"/>
    <x v="35"/>
    <s v="Kyiv"/>
    <x v="0"/>
    <x v="11"/>
    <x v="36"/>
    <x v="4"/>
    <s v="SMB"/>
    <x v="11"/>
    <n v="11.68"/>
    <n v="4"/>
    <n v="0"/>
    <n v="5.2560000000000002"/>
    <x v="881"/>
    <n v="2.92"/>
    <x v="3"/>
    <x v="2"/>
    <x v="0"/>
    <n v="0.45"/>
  </r>
  <r>
    <n v="20220919"/>
    <s v="Zoe Ferguson"/>
    <x v="1"/>
    <s v="San Jose"/>
    <x v="1"/>
    <x v="1"/>
    <x v="69"/>
    <x v="3"/>
    <s v="SMB"/>
    <x v="6"/>
    <n v="239.98400000000001"/>
    <n v="2"/>
    <n v="0.2"/>
    <n v="23.9984"/>
    <x v="1791"/>
    <n v="119.992"/>
    <x v="0"/>
    <x v="8"/>
    <x v="2"/>
    <n v="9.9999999999999992E-2"/>
  </r>
  <r>
    <n v="20201111"/>
    <s v="Jonathan Clark"/>
    <x v="4"/>
    <s v="Toronto"/>
    <x v="1"/>
    <x v="1"/>
    <x v="61"/>
    <x v="1"/>
    <s v="Strategic"/>
    <x v="7"/>
    <n v="22.98"/>
    <n v="1"/>
    <n v="0"/>
    <n v="6.8940000000000001"/>
    <x v="1830"/>
    <n v="22.98"/>
    <x v="2"/>
    <x v="0"/>
    <x v="0"/>
    <n v="0.3"/>
  </r>
  <r>
    <n v="20201111"/>
    <s v="Jonathan Clark"/>
    <x v="4"/>
    <s v="Toronto"/>
    <x v="1"/>
    <x v="1"/>
    <x v="61"/>
    <x v="1"/>
    <s v="Strategic"/>
    <x v="9"/>
    <n v="102.13"/>
    <n v="7"/>
    <n v="0"/>
    <n v="15.3195"/>
    <x v="1332"/>
    <n v="14.59"/>
    <x v="2"/>
    <x v="0"/>
    <x v="0"/>
    <n v="0.15"/>
  </r>
  <r>
    <n v="20201111"/>
    <s v="Jonathan Clark"/>
    <x v="4"/>
    <s v="Toronto"/>
    <x v="1"/>
    <x v="1"/>
    <x v="61"/>
    <x v="1"/>
    <s v="Strategic"/>
    <x v="2"/>
    <n v="2033.5840000000001"/>
    <n v="2"/>
    <n v="0.2"/>
    <n v="762.59400000000005"/>
    <x v="461"/>
    <n v="1016.792"/>
    <x v="2"/>
    <x v="0"/>
    <x v="0"/>
    <n v="0.375"/>
  </r>
  <r>
    <n v="20220823"/>
    <s v="Diana Black"/>
    <x v="1"/>
    <s v="New York City"/>
    <x v="1"/>
    <x v="1"/>
    <x v="61"/>
    <x v="1"/>
    <s v="Strategic"/>
    <x v="5"/>
    <n v="5.76"/>
    <n v="2"/>
    <n v="0"/>
    <n v="1.6704000000000001"/>
    <x v="698"/>
    <n v="2.88"/>
    <x v="0"/>
    <x v="6"/>
    <x v="2"/>
    <n v="0.29000000000000004"/>
  </r>
  <r>
    <n v="20231117"/>
    <s v="Leah Murray"/>
    <x v="24"/>
    <s v="Guadalajara"/>
    <x v="1"/>
    <x v="7"/>
    <x v="76"/>
    <x v="2"/>
    <s v="Strategic"/>
    <x v="13"/>
    <n v="899.98199999999997"/>
    <n v="3"/>
    <n v="0.4"/>
    <n v="74.998500000000007"/>
    <x v="2936"/>
    <n v="299.99399999999997"/>
    <x v="3"/>
    <x v="0"/>
    <x v="0"/>
    <n v="8.3333333333333343E-2"/>
  </r>
  <r>
    <n v="20231117"/>
    <s v="Leah Murray"/>
    <x v="24"/>
    <s v="Guadalajara"/>
    <x v="1"/>
    <x v="7"/>
    <x v="76"/>
    <x v="2"/>
    <s v="Strategic"/>
    <x v="5"/>
    <n v="86.352000000000004"/>
    <n v="3"/>
    <n v="0.2"/>
    <n v="5.3970000000000002"/>
    <x v="968"/>
    <n v="28.784000000000002"/>
    <x v="3"/>
    <x v="0"/>
    <x v="0"/>
    <n v="6.25E-2"/>
  </r>
  <r>
    <n v="20231117"/>
    <s v="Leah Murray"/>
    <x v="24"/>
    <s v="Guadalajara"/>
    <x v="1"/>
    <x v="7"/>
    <x v="76"/>
    <x v="2"/>
    <s v="Strategic"/>
    <x v="9"/>
    <n v="139.96"/>
    <n v="5"/>
    <n v="0.2"/>
    <n v="-1.7495000000000001"/>
    <x v="2197"/>
    <n v="27.992000000000001"/>
    <x v="3"/>
    <x v="0"/>
    <x v="0"/>
    <n v="-1.2499999999999999E-2"/>
  </r>
  <r>
    <n v="20200926"/>
    <s v="Michelle Hemmings"/>
    <x v="24"/>
    <s v="Mexico City"/>
    <x v="1"/>
    <x v="7"/>
    <x v="57"/>
    <x v="5"/>
    <s v="Enterprise"/>
    <x v="7"/>
    <n v="16.704000000000001"/>
    <n v="6"/>
    <n v="0.2"/>
    <n v="1.2527999999999999"/>
    <x v="2937"/>
    <n v="2.7840000000000003"/>
    <x v="2"/>
    <x v="8"/>
    <x v="2"/>
    <n v="7.4999999999999997E-2"/>
  </r>
  <r>
    <n v="20200926"/>
    <s v="Michelle Hemmings"/>
    <x v="24"/>
    <s v="Mexico City"/>
    <x v="1"/>
    <x v="7"/>
    <x v="57"/>
    <x v="5"/>
    <s v="Enterprise"/>
    <x v="9"/>
    <n v="3.1520000000000001"/>
    <n v="2"/>
    <n v="0.2"/>
    <n v="0.4728"/>
    <x v="2938"/>
    <n v="1.5760000000000001"/>
    <x v="2"/>
    <x v="8"/>
    <x v="2"/>
    <n v="0.15"/>
  </r>
  <r>
    <n v="20200926"/>
    <s v="Michelle Hemmings"/>
    <x v="24"/>
    <s v="Mexico City"/>
    <x v="1"/>
    <x v="7"/>
    <x v="57"/>
    <x v="5"/>
    <s v="Enterprise"/>
    <x v="8"/>
    <n v="32.896000000000001"/>
    <n v="4"/>
    <n v="0.2"/>
    <n v="11.102399999999999"/>
    <x v="1859"/>
    <n v="8.2240000000000002"/>
    <x v="2"/>
    <x v="8"/>
    <x v="2"/>
    <n v="0.33749999999999997"/>
  </r>
  <r>
    <n v="20230630"/>
    <s v="Alan Hudson"/>
    <x v="5"/>
    <s v="Aichi"/>
    <x v="2"/>
    <x v="4"/>
    <x v="47"/>
    <x v="4"/>
    <s v="SMB"/>
    <x v="7"/>
    <n v="21.391999999999999"/>
    <n v="2"/>
    <n v="0.8"/>
    <n v="-54.549599999999998"/>
    <x v="676"/>
    <n v="10.696"/>
    <x v="3"/>
    <x v="1"/>
    <x v="1"/>
    <n v="-2.5499999999999998"/>
  </r>
  <r>
    <n v="20230630"/>
    <s v="Alan Hudson"/>
    <x v="5"/>
    <s v="Aichi"/>
    <x v="2"/>
    <x v="4"/>
    <x v="47"/>
    <x v="4"/>
    <s v="SMB"/>
    <x v="2"/>
    <n v="307.31400000000002"/>
    <n v="3"/>
    <n v="0.3"/>
    <n v="-39.511800000000001"/>
    <x v="2169"/>
    <n v="102.438"/>
    <x v="3"/>
    <x v="1"/>
    <x v="1"/>
    <n v="-0.12857142857142856"/>
  </r>
  <r>
    <n v="20230630"/>
    <s v="Alan Hudson"/>
    <x v="5"/>
    <s v="Aichi"/>
    <x v="2"/>
    <x v="4"/>
    <x v="47"/>
    <x v="4"/>
    <s v="SMB"/>
    <x v="0"/>
    <n v="409.99919999999997"/>
    <n v="3"/>
    <n v="0.32"/>
    <n v="-96.470399999999998"/>
    <x v="2147"/>
    <n v="136.66639999999998"/>
    <x v="3"/>
    <x v="1"/>
    <x v="1"/>
    <n v="-0.23529411764705882"/>
  </r>
  <r>
    <n v="20230924"/>
    <s v="Diane Mills"/>
    <x v="5"/>
    <s v="Osaka"/>
    <x v="2"/>
    <x v="4"/>
    <x v="49"/>
    <x v="4"/>
    <s v="Strategic"/>
    <x v="8"/>
    <n v="9.2479999999999993"/>
    <n v="2"/>
    <n v="0.2"/>
    <n v="3.3523999999999998"/>
    <x v="631"/>
    <n v="4.6239999999999997"/>
    <x v="3"/>
    <x v="8"/>
    <x v="2"/>
    <n v="0.36249999999999999"/>
  </r>
  <r>
    <n v="20201123"/>
    <s v="Warren Butler"/>
    <x v="12"/>
    <s v="São Paulo"/>
    <x v="1"/>
    <x v="7"/>
    <x v="24"/>
    <x v="1"/>
    <s v="SMB"/>
    <x v="2"/>
    <n v="14.67"/>
    <n v="3"/>
    <n v="0"/>
    <n v="6.7481999999999998"/>
    <x v="857"/>
    <n v="4.8899999999999997"/>
    <x v="2"/>
    <x v="0"/>
    <x v="0"/>
    <n v="0.45999999999999996"/>
  </r>
  <r>
    <n v="20200114"/>
    <s v="Faith Robertson"/>
    <x v="24"/>
    <s v="Monterrey"/>
    <x v="1"/>
    <x v="7"/>
    <x v="84"/>
    <x v="3"/>
    <s v="SMB"/>
    <x v="8"/>
    <n v="37.408000000000001"/>
    <n v="7"/>
    <n v="0.2"/>
    <n v="13.0928"/>
    <x v="678"/>
    <n v="5.3440000000000003"/>
    <x v="2"/>
    <x v="9"/>
    <x v="3"/>
    <n v="0.35"/>
  </r>
  <r>
    <n v="20200114"/>
    <s v="Faith Robertson"/>
    <x v="24"/>
    <s v="Monterrey"/>
    <x v="1"/>
    <x v="7"/>
    <x v="84"/>
    <x v="3"/>
    <s v="SMB"/>
    <x v="2"/>
    <n v="3.4380000000000002"/>
    <n v="2"/>
    <n v="0.7"/>
    <n v="-2.5211999999999999"/>
    <x v="2670"/>
    <n v="1.7190000000000001"/>
    <x v="2"/>
    <x v="9"/>
    <x v="3"/>
    <n v="-0.73333333333333328"/>
  </r>
  <r>
    <n v="20220601"/>
    <s v="Amy Edmunds"/>
    <x v="15"/>
    <s v="London"/>
    <x v="0"/>
    <x v="0"/>
    <x v="70"/>
    <x v="1"/>
    <s v="SMB"/>
    <x v="2"/>
    <n v="7.1520000000000001"/>
    <n v="3"/>
    <n v="0.2"/>
    <n v="2.3243999999999998"/>
    <x v="95"/>
    <n v="2.3839999999999999"/>
    <x v="0"/>
    <x v="1"/>
    <x v="1"/>
    <n v="0.32499999999999996"/>
  </r>
  <r>
    <n v="20220601"/>
    <s v="Amy Edmunds"/>
    <x v="15"/>
    <s v="London"/>
    <x v="0"/>
    <x v="0"/>
    <x v="70"/>
    <x v="1"/>
    <s v="SMB"/>
    <x v="6"/>
    <n v="179.7"/>
    <n v="6"/>
    <n v="0"/>
    <n v="88.052999999999997"/>
    <x v="2939"/>
    <n v="29.95"/>
    <x v="0"/>
    <x v="1"/>
    <x v="1"/>
    <n v="0.49"/>
  </r>
  <r>
    <n v="20230214"/>
    <s v="Theresa Cameron"/>
    <x v="11"/>
    <s v="Luxembourg"/>
    <x v="0"/>
    <x v="2"/>
    <x v="13"/>
    <x v="4"/>
    <s v="SMB"/>
    <x v="7"/>
    <n v="90.64"/>
    <n v="8"/>
    <n v="0"/>
    <n v="38.975200000000001"/>
    <x v="2846"/>
    <n v="11.33"/>
    <x v="3"/>
    <x v="11"/>
    <x v="3"/>
    <n v="0.43"/>
  </r>
  <r>
    <n v="20201014"/>
    <s v="Keith Paige"/>
    <x v="31"/>
    <s v="Seoul"/>
    <x v="2"/>
    <x v="9"/>
    <x v="22"/>
    <x v="1"/>
    <s v="SMB"/>
    <x v="9"/>
    <n v="177"/>
    <n v="3"/>
    <n v="0"/>
    <n v="30.09"/>
    <x v="1098"/>
    <n v="59"/>
    <x v="2"/>
    <x v="2"/>
    <x v="0"/>
    <n v="0.17"/>
  </r>
  <r>
    <n v="20201014"/>
    <s v="Keith Paige"/>
    <x v="31"/>
    <s v="Seoul"/>
    <x v="2"/>
    <x v="9"/>
    <x v="22"/>
    <x v="1"/>
    <s v="SMB"/>
    <x v="3"/>
    <n v="79.45"/>
    <n v="7"/>
    <n v="0"/>
    <n v="22.245999999999999"/>
    <x v="1754"/>
    <n v="11.35"/>
    <x v="2"/>
    <x v="2"/>
    <x v="0"/>
    <n v="0.27999999999999997"/>
  </r>
  <r>
    <n v="20201014"/>
    <s v="Keith Paige"/>
    <x v="31"/>
    <s v="Seoul"/>
    <x v="2"/>
    <x v="9"/>
    <x v="22"/>
    <x v="1"/>
    <s v="SMB"/>
    <x v="1"/>
    <n v="1628.82"/>
    <n v="9"/>
    <n v="0"/>
    <n v="260.6112"/>
    <x v="2940"/>
    <n v="180.98"/>
    <x v="2"/>
    <x v="2"/>
    <x v="0"/>
    <n v="0.16"/>
  </r>
  <r>
    <n v="20201118"/>
    <s v="Diane Mills"/>
    <x v="4"/>
    <s v="Toronto"/>
    <x v="1"/>
    <x v="1"/>
    <x v="49"/>
    <x v="4"/>
    <s v="Strategic"/>
    <x v="4"/>
    <n v="137.54"/>
    <n v="2"/>
    <n v="0"/>
    <n v="55.015999999999998"/>
    <x v="591"/>
    <n v="68.77"/>
    <x v="2"/>
    <x v="0"/>
    <x v="0"/>
    <n v="0.4"/>
  </r>
  <r>
    <n v="20201118"/>
    <s v="Diane Mills"/>
    <x v="4"/>
    <s v="Toronto"/>
    <x v="1"/>
    <x v="1"/>
    <x v="49"/>
    <x v="4"/>
    <s v="Strategic"/>
    <x v="2"/>
    <n v="730.2"/>
    <n v="4"/>
    <n v="0"/>
    <n v="94.926000000000002"/>
    <x v="1034"/>
    <n v="182.55"/>
    <x v="2"/>
    <x v="0"/>
    <x v="0"/>
    <n v="0.13"/>
  </r>
  <r>
    <n v="20231113"/>
    <s v="Sean Scott"/>
    <x v="1"/>
    <s v="New York City"/>
    <x v="1"/>
    <x v="1"/>
    <x v="43"/>
    <x v="1"/>
    <s v="SMB"/>
    <x v="8"/>
    <n v="11.56"/>
    <n v="2"/>
    <n v="0"/>
    <n v="5.6643999999999997"/>
    <x v="380"/>
    <n v="5.78"/>
    <x v="3"/>
    <x v="0"/>
    <x v="0"/>
    <n v="0.48999999999999994"/>
  </r>
  <r>
    <n v="20210128"/>
    <s v="Rebecca Wilson"/>
    <x v="3"/>
    <s v="Gothenburg"/>
    <x v="0"/>
    <x v="3"/>
    <x v="21"/>
    <x v="1"/>
    <s v="SMB"/>
    <x v="2"/>
    <n v="4297.6440000000002"/>
    <n v="13"/>
    <n v="0.4"/>
    <n v="-1862.3124"/>
    <x v="2941"/>
    <n v="330.58800000000002"/>
    <x v="1"/>
    <x v="9"/>
    <x v="3"/>
    <n v="-0.43333333333333329"/>
  </r>
  <r>
    <n v="20200307"/>
    <s v="Stewart Vance"/>
    <x v="4"/>
    <s v="Toronto"/>
    <x v="1"/>
    <x v="1"/>
    <x v="93"/>
    <x v="2"/>
    <s v="Strategic"/>
    <x v="5"/>
    <n v="20.65"/>
    <n v="5"/>
    <n v="0"/>
    <n v="9.4990000000000006"/>
    <x v="1889"/>
    <n v="4.13"/>
    <x v="2"/>
    <x v="10"/>
    <x v="3"/>
    <n v="0.46000000000000008"/>
  </r>
  <r>
    <n v="20200307"/>
    <s v="Stewart Vance"/>
    <x v="4"/>
    <s v="Toronto"/>
    <x v="1"/>
    <x v="1"/>
    <x v="93"/>
    <x v="2"/>
    <s v="Strategic"/>
    <x v="3"/>
    <n v="204.9"/>
    <n v="5"/>
    <n v="0"/>
    <n v="0"/>
    <x v="2942"/>
    <n v="40.980000000000004"/>
    <x v="2"/>
    <x v="10"/>
    <x v="3"/>
    <n v="0"/>
  </r>
  <r>
    <n v="20200307"/>
    <s v="Stewart Vance"/>
    <x v="4"/>
    <s v="Toronto"/>
    <x v="1"/>
    <x v="1"/>
    <x v="93"/>
    <x v="2"/>
    <s v="Strategic"/>
    <x v="1"/>
    <n v="436.70400000000001"/>
    <n v="6"/>
    <n v="0.2"/>
    <n v="21.8352"/>
    <x v="2910"/>
    <n v="72.784000000000006"/>
    <x v="2"/>
    <x v="10"/>
    <x v="3"/>
    <n v="0.05"/>
  </r>
  <r>
    <n v="20200307"/>
    <s v="Stewart Vance"/>
    <x v="4"/>
    <s v="Toronto"/>
    <x v="1"/>
    <x v="1"/>
    <x v="93"/>
    <x v="2"/>
    <s v="Strategic"/>
    <x v="1"/>
    <n v="481.56799999999998"/>
    <n v="2"/>
    <n v="0.2"/>
    <n v="54.176400000000001"/>
    <x v="1783"/>
    <n v="240.78399999999999"/>
    <x v="2"/>
    <x v="10"/>
    <x v="3"/>
    <n v="0.1125"/>
  </r>
  <r>
    <n v="20230609"/>
    <s v="Ian McGrath"/>
    <x v="16"/>
    <s v="Santiago"/>
    <x v="1"/>
    <x v="7"/>
    <x v="73"/>
    <x v="2"/>
    <s v="SMB"/>
    <x v="9"/>
    <n v="89.543999999999997"/>
    <n v="7"/>
    <n v="0.2"/>
    <n v="12.3123"/>
    <x v="2615"/>
    <n v="12.792"/>
    <x v="3"/>
    <x v="1"/>
    <x v="1"/>
    <n v="0.13750000000000001"/>
  </r>
  <r>
    <n v="20230609"/>
    <s v="Ian McGrath"/>
    <x v="16"/>
    <s v="Santiago"/>
    <x v="1"/>
    <x v="7"/>
    <x v="73"/>
    <x v="2"/>
    <s v="SMB"/>
    <x v="3"/>
    <n v="35.167999999999999"/>
    <n v="2"/>
    <n v="0.2"/>
    <n v="-8.3523999999999994"/>
    <x v="2301"/>
    <n v="17.584"/>
    <x v="3"/>
    <x v="1"/>
    <x v="1"/>
    <n v="-0.23749999999999999"/>
  </r>
  <r>
    <n v="20230609"/>
    <s v="Ian McGrath"/>
    <x v="16"/>
    <s v="Santiago"/>
    <x v="1"/>
    <x v="7"/>
    <x v="73"/>
    <x v="2"/>
    <s v="SMB"/>
    <x v="2"/>
    <n v="72.587999999999994"/>
    <n v="2"/>
    <n v="0.7"/>
    <n v="-48.392000000000003"/>
    <x v="1065"/>
    <n v="36.293999999999997"/>
    <x v="3"/>
    <x v="1"/>
    <x v="1"/>
    <n v="-0.66666666666666674"/>
  </r>
  <r>
    <n v="20201119"/>
    <s v="Blake Short"/>
    <x v="11"/>
    <s v="Luxembourg"/>
    <x v="0"/>
    <x v="2"/>
    <x v="10"/>
    <x v="5"/>
    <s v="SMB"/>
    <x v="3"/>
    <n v="221.16"/>
    <n v="4"/>
    <n v="0"/>
    <n v="57.501600000000003"/>
    <x v="1230"/>
    <n v="55.29"/>
    <x v="2"/>
    <x v="0"/>
    <x v="0"/>
    <n v="0.26"/>
  </r>
  <r>
    <n v="20201119"/>
    <s v="Blake Short"/>
    <x v="11"/>
    <s v="Luxembourg"/>
    <x v="0"/>
    <x v="2"/>
    <x v="10"/>
    <x v="5"/>
    <s v="SMB"/>
    <x v="6"/>
    <n v="281.97000000000003"/>
    <n v="3"/>
    <n v="0"/>
    <n v="78.951599999999999"/>
    <x v="1328"/>
    <n v="93.990000000000009"/>
    <x v="2"/>
    <x v="0"/>
    <x v="0"/>
    <n v="0.27999999999999997"/>
  </r>
  <r>
    <n v="20221127"/>
    <s v="Leonard Springer"/>
    <x v="1"/>
    <s v="New York City"/>
    <x v="1"/>
    <x v="1"/>
    <x v="31"/>
    <x v="6"/>
    <s v="SMB"/>
    <x v="0"/>
    <n v="3406.6640000000002"/>
    <n v="8"/>
    <n v="0.15"/>
    <n v="160.31360000000001"/>
    <x v="1394"/>
    <n v="425.83300000000003"/>
    <x v="0"/>
    <x v="0"/>
    <x v="0"/>
    <n v="4.7058823529411764E-2"/>
  </r>
  <r>
    <n v="20221127"/>
    <s v="Leonard Springer"/>
    <x v="1"/>
    <s v="New York City"/>
    <x v="1"/>
    <x v="1"/>
    <x v="31"/>
    <x v="6"/>
    <s v="SMB"/>
    <x v="5"/>
    <n v="37.17"/>
    <n v="9"/>
    <n v="0"/>
    <n v="10.4076"/>
    <x v="1917"/>
    <n v="4.13"/>
    <x v="0"/>
    <x v="0"/>
    <x v="0"/>
    <n v="0.27999999999999997"/>
  </r>
  <r>
    <n v="20221127"/>
    <s v="Leonard Springer"/>
    <x v="1"/>
    <s v="New York City"/>
    <x v="1"/>
    <x v="1"/>
    <x v="31"/>
    <x v="6"/>
    <s v="SMB"/>
    <x v="7"/>
    <n v="64.959999999999994"/>
    <n v="2"/>
    <n v="0"/>
    <n v="19.488"/>
    <x v="1765"/>
    <n v="32.479999999999997"/>
    <x v="0"/>
    <x v="0"/>
    <x v="0"/>
    <n v="0.30000000000000004"/>
  </r>
  <r>
    <n v="20221127"/>
    <s v="Leonard Springer"/>
    <x v="1"/>
    <s v="New York City"/>
    <x v="1"/>
    <x v="1"/>
    <x v="31"/>
    <x v="6"/>
    <s v="SMB"/>
    <x v="4"/>
    <n v="595.38"/>
    <n v="6"/>
    <n v="0"/>
    <n v="297.69"/>
    <x v="1160"/>
    <n v="99.23"/>
    <x v="0"/>
    <x v="0"/>
    <x v="0"/>
    <n v="0.5"/>
  </r>
  <r>
    <n v="20230124"/>
    <s v="Emily Morrison"/>
    <x v="16"/>
    <s v="Santiago"/>
    <x v="1"/>
    <x v="7"/>
    <x v="6"/>
    <x v="3"/>
    <s v="Enterprise"/>
    <x v="9"/>
    <n v="95.983999999999995"/>
    <n v="2"/>
    <n v="0.2"/>
    <n v="11.997999999999999"/>
    <x v="2943"/>
    <n v="47.991999999999997"/>
    <x v="3"/>
    <x v="9"/>
    <x v="3"/>
    <n v="0.125"/>
  </r>
  <r>
    <n v="20230124"/>
    <s v="Emily Morrison"/>
    <x v="16"/>
    <s v="Santiago"/>
    <x v="1"/>
    <x v="7"/>
    <x v="6"/>
    <x v="3"/>
    <s v="Enterprise"/>
    <x v="2"/>
    <n v="4.9379999999999997"/>
    <n v="2"/>
    <n v="0.7"/>
    <n v="-3.6212"/>
    <x v="2529"/>
    <n v="2.4689999999999999"/>
    <x v="3"/>
    <x v="9"/>
    <x v="3"/>
    <n v="-0.73333333333333339"/>
  </r>
  <r>
    <n v="20200922"/>
    <s v="Victoria Ellison"/>
    <x v="15"/>
    <s v="London"/>
    <x v="0"/>
    <x v="0"/>
    <x v="21"/>
    <x v="1"/>
    <s v="SMB"/>
    <x v="4"/>
    <n v="97.44"/>
    <n v="3"/>
    <n v="0"/>
    <n v="35.078400000000002"/>
    <x v="2237"/>
    <n v="32.479999999999997"/>
    <x v="2"/>
    <x v="8"/>
    <x v="2"/>
    <n v="0.36000000000000004"/>
  </r>
  <r>
    <n v="20200922"/>
    <s v="Victoria Ellison"/>
    <x v="15"/>
    <s v="London"/>
    <x v="0"/>
    <x v="0"/>
    <x v="21"/>
    <x v="1"/>
    <s v="SMB"/>
    <x v="2"/>
    <n v="3.984"/>
    <n v="1"/>
    <n v="0.2"/>
    <n v="1.3944000000000001"/>
    <x v="614"/>
    <n v="3.984"/>
    <x v="2"/>
    <x v="8"/>
    <x v="2"/>
    <n v="0.35000000000000003"/>
  </r>
  <r>
    <n v="20200922"/>
    <s v="Victoria Ellison"/>
    <x v="15"/>
    <s v="London"/>
    <x v="0"/>
    <x v="0"/>
    <x v="21"/>
    <x v="1"/>
    <s v="SMB"/>
    <x v="5"/>
    <n v="13.04"/>
    <n v="4"/>
    <n v="0"/>
    <n v="5.7375999999999996"/>
    <x v="2944"/>
    <n v="3.26"/>
    <x v="2"/>
    <x v="8"/>
    <x v="2"/>
    <n v="0.44"/>
  </r>
  <r>
    <n v="20200922"/>
    <s v="Victoria Ellison"/>
    <x v="15"/>
    <s v="London"/>
    <x v="0"/>
    <x v="0"/>
    <x v="21"/>
    <x v="1"/>
    <s v="SMB"/>
    <x v="1"/>
    <n v="579.52800000000002"/>
    <n v="4"/>
    <n v="0.1"/>
    <n v="83.709599999999995"/>
    <x v="2537"/>
    <n v="144.88200000000001"/>
    <x v="2"/>
    <x v="8"/>
    <x v="2"/>
    <n v="0.14444444444444443"/>
  </r>
  <r>
    <n v="20200326"/>
    <s v="Faith Campbell"/>
    <x v="1"/>
    <s v="Phoenix"/>
    <x v="1"/>
    <x v="1"/>
    <x v="61"/>
    <x v="1"/>
    <s v="SMB"/>
    <x v="1"/>
    <n v="18.75"/>
    <n v="5"/>
    <n v="0"/>
    <n v="9"/>
    <x v="565"/>
    <n v="3.75"/>
    <x v="2"/>
    <x v="10"/>
    <x v="3"/>
    <n v="0.48"/>
  </r>
  <r>
    <n v="20220607"/>
    <s v="Andrea Hughes"/>
    <x v="1"/>
    <s v="San Antonio"/>
    <x v="1"/>
    <x v="1"/>
    <x v="2"/>
    <x v="0"/>
    <s v="Enterprise"/>
    <x v="6"/>
    <n v="3023.9279999999999"/>
    <n v="9"/>
    <n v="0.2"/>
    <n v="226.7946"/>
    <x v="1721"/>
    <n v="335.99199999999996"/>
    <x v="0"/>
    <x v="1"/>
    <x v="1"/>
    <n v="7.4999999999999997E-2"/>
  </r>
  <r>
    <n v="20220607"/>
    <s v="Andrea Hughes"/>
    <x v="1"/>
    <s v="San Antonio"/>
    <x v="1"/>
    <x v="1"/>
    <x v="2"/>
    <x v="0"/>
    <s v="Enterprise"/>
    <x v="9"/>
    <n v="26.96"/>
    <n v="2"/>
    <n v="0"/>
    <n v="3.7744"/>
    <x v="2340"/>
    <n v="13.48"/>
    <x v="0"/>
    <x v="1"/>
    <x v="1"/>
    <n v="0.13999999999999999"/>
  </r>
  <r>
    <n v="20220607"/>
    <s v="Andrea Hughes"/>
    <x v="1"/>
    <s v="San Antonio"/>
    <x v="1"/>
    <x v="1"/>
    <x v="2"/>
    <x v="0"/>
    <s v="Enterprise"/>
    <x v="6"/>
    <n v="477.6"/>
    <n v="3"/>
    <n v="0.2"/>
    <n v="161.19"/>
    <x v="262"/>
    <n v="159.20000000000002"/>
    <x v="0"/>
    <x v="1"/>
    <x v="1"/>
    <n v="0.33749999999999997"/>
  </r>
  <r>
    <n v="20230901"/>
    <s v="Leonard Dyer"/>
    <x v="1"/>
    <s v="Los Angeles"/>
    <x v="1"/>
    <x v="1"/>
    <x v="72"/>
    <x v="4"/>
    <s v="SMB"/>
    <x v="3"/>
    <n v="193.95"/>
    <n v="3"/>
    <n v="0"/>
    <n v="9.6974999999999998"/>
    <x v="1852"/>
    <n v="64.649999999999991"/>
    <x v="3"/>
    <x v="8"/>
    <x v="2"/>
    <n v="0.05"/>
  </r>
  <r>
    <n v="20211207"/>
    <s v="Zoe Avery"/>
    <x v="1"/>
    <s v="Columbus"/>
    <x v="1"/>
    <x v="1"/>
    <x v="73"/>
    <x v="2"/>
    <s v="Strategic"/>
    <x v="8"/>
    <n v="12.96"/>
    <n v="2"/>
    <n v="0"/>
    <n v="6.2207999999999997"/>
    <x v="86"/>
    <n v="6.48"/>
    <x v="1"/>
    <x v="4"/>
    <x v="0"/>
    <n v="0.47999999999999993"/>
  </r>
  <r>
    <n v="20231117"/>
    <s v="Rose Scott"/>
    <x v="1"/>
    <s v="New York City"/>
    <x v="1"/>
    <x v="1"/>
    <x v="48"/>
    <x v="5"/>
    <s v="SMB"/>
    <x v="4"/>
    <n v="119.94"/>
    <n v="3"/>
    <n v="0"/>
    <n v="23.988"/>
    <x v="2945"/>
    <n v="39.979999999999997"/>
    <x v="3"/>
    <x v="0"/>
    <x v="0"/>
    <n v="0.2"/>
  </r>
  <r>
    <n v="20231117"/>
    <s v="Rose Scott"/>
    <x v="1"/>
    <s v="New York City"/>
    <x v="1"/>
    <x v="1"/>
    <x v="48"/>
    <x v="5"/>
    <s v="SMB"/>
    <x v="4"/>
    <n v="12.42"/>
    <n v="3"/>
    <n v="0"/>
    <n v="4.4711999999999996"/>
    <x v="1592"/>
    <n v="4.1399999999999997"/>
    <x v="3"/>
    <x v="0"/>
    <x v="0"/>
    <n v="0.36"/>
  </r>
  <r>
    <n v="20220424"/>
    <s v="Brian Peters"/>
    <x v="1"/>
    <s v="Everett"/>
    <x v="1"/>
    <x v="1"/>
    <x v="74"/>
    <x v="0"/>
    <s v="SMB"/>
    <x v="2"/>
    <n v="18.088000000000001"/>
    <n v="7"/>
    <n v="0.2"/>
    <n v="6.5568999999999997"/>
    <x v="1668"/>
    <n v="2.5840000000000001"/>
    <x v="0"/>
    <x v="3"/>
    <x v="1"/>
    <n v="0.36249999999999999"/>
  </r>
  <r>
    <n v="20220424"/>
    <s v="Brian Peters"/>
    <x v="1"/>
    <s v="Everett"/>
    <x v="1"/>
    <x v="1"/>
    <x v="74"/>
    <x v="0"/>
    <s v="SMB"/>
    <x v="10"/>
    <n v="71.97"/>
    <n v="3"/>
    <n v="0"/>
    <n v="35.984999999999999"/>
    <x v="250"/>
    <n v="23.99"/>
    <x v="0"/>
    <x v="3"/>
    <x v="1"/>
    <n v="0.5"/>
  </r>
  <r>
    <n v="20230403"/>
    <s v="Nathan Hughes"/>
    <x v="19"/>
    <s v="Porto"/>
    <x v="0"/>
    <x v="2"/>
    <x v="30"/>
    <x v="8"/>
    <s v="SMB"/>
    <x v="1"/>
    <n v="14.94"/>
    <n v="3"/>
    <n v="0"/>
    <n v="6.8723999999999998"/>
    <x v="1701"/>
    <n v="4.9799999999999995"/>
    <x v="3"/>
    <x v="3"/>
    <x v="1"/>
    <n v="0.46"/>
  </r>
  <r>
    <n v="20210813"/>
    <s v="Phil Short"/>
    <x v="3"/>
    <s v="Malmö"/>
    <x v="0"/>
    <x v="3"/>
    <x v="76"/>
    <x v="2"/>
    <s v="Strategic"/>
    <x v="5"/>
    <n v="64.680000000000007"/>
    <n v="7"/>
    <n v="0.2"/>
    <n v="8.0850000000000009"/>
    <x v="2258"/>
    <n v="9.24"/>
    <x v="1"/>
    <x v="6"/>
    <x v="2"/>
    <n v="0.125"/>
  </r>
  <r>
    <n v="20231114"/>
    <s v="Trevor Langdon"/>
    <x v="1"/>
    <s v="Clinton"/>
    <x v="1"/>
    <x v="1"/>
    <x v="67"/>
    <x v="5"/>
    <s v="SMB"/>
    <x v="6"/>
    <n v="22"/>
    <n v="5"/>
    <n v="0.2"/>
    <n v="1.375"/>
    <x v="941"/>
    <n v="4.4000000000000004"/>
    <x v="3"/>
    <x v="0"/>
    <x v="0"/>
    <n v="6.25E-2"/>
  </r>
  <r>
    <n v="20221224"/>
    <s v="Una Hudson"/>
    <x v="9"/>
    <s v="Paris"/>
    <x v="0"/>
    <x v="2"/>
    <x v="60"/>
    <x v="9"/>
    <s v="Enterprise"/>
    <x v="8"/>
    <n v="7.968"/>
    <n v="2"/>
    <n v="0.2"/>
    <n v="2.6892"/>
    <x v="1458"/>
    <n v="3.984"/>
    <x v="0"/>
    <x v="4"/>
    <x v="0"/>
    <n v="0.33750000000000002"/>
  </r>
  <r>
    <n v="20221224"/>
    <s v="Una Hudson"/>
    <x v="9"/>
    <s v="Paris"/>
    <x v="0"/>
    <x v="2"/>
    <x v="60"/>
    <x v="9"/>
    <s v="Enterprise"/>
    <x v="6"/>
    <n v="1499.97"/>
    <n v="5"/>
    <n v="0.4"/>
    <n v="-374.99250000000001"/>
    <x v="2946"/>
    <n v="299.99400000000003"/>
    <x v="0"/>
    <x v="4"/>
    <x v="0"/>
    <n v="-0.25"/>
  </r>
  <r>
    <n v="20200722"/>
    <s v="Kevin Morrison"/>
    <x v="5"/>
    <s v="Tokyo"/>
    <x v="2"/>
    <x v="4"/>
    <x v="52"/>
    <x v="3"/>
    <s v="SMB"/>
    <x v="3"/>
    <n v="26.632000000000001"/>
    <n v="1"/>
    <n v="0.2"/>
    <n v="1.3315999999999999"/>
    <x v="2947"/>
    <n v="26.632000000000001"/>
    <x v="2"/>
    <x v="7"/>
    <x v="2"/>
    <n v="4.9999999999999996E-2"/>
  </r>
  <r>
    <n v="20220507"/>
    <s v="Jonathan Brown"/>
    <x v="1"/>
    <s v="Indianapolis"/>
    <x v="1"/>
    <x v="1"/>
    <x v="29"/>
    <x v="2"/>
    <s v="SMB"/>
    <x v="4"/>
    <n v="41.6"/>
    <n v="4"/>
    <n v="0"/>
    <n v="14.144"/>
    <x v="2948"/>
    <n v="10.4"/>
    <x v="0"/>
    <x v="5"/>
    <x v="1"/>
    <n v="0.33999999999999997"/>
  </r>
  <r>
    <n v="20201128"/>
    <s v="Kimberly MacDonald"/>
    <x v="14"/>
    <s v="Bangalore"/>
    <x v="2"/>
    <x v="10"/>
    <x v="54"/>
    <x v="2"/>
    <s v="Strategic"/>
    <x v="10"/>
    <n v="64.02"/>
    <n v="6"/>
    <n v="0"/>
    <n v="29.449200000000001"/>
    <x v="2949"/>
    <n v="10.67"/>
    <x v="2"/>
    <x v="0"/>
    <x v="0"/>
    <n v="0.46"/>
  </r>
  <r>
    <n v="20220419"/>
    <s v="Peter Nolan"/>
    <x v="15"/>
    <s v="London"/>
    <x v="0"/>
    <x v="0"/>
    <x v="44"/>
    <x v="2"/>
    <s v="Strategic"/>
    <x v="5"/>
    <n v="6.99"/>
    <n v="3"/>
    <n v="0"/>
    <n v="2.0270999999999999"/>
    <x v="381"/>
    <n v="2.33"/>
    <x v="0"/>
    <x v="3"/>
    <x v="1"/>
    <n v="0.28999999999999998"/>
  </r>
  <r>
    <n v="20220419"/>
    <s v="Peter Nolan"/>
    <x v="15"/>
    <s v="London"/>
    <x v="0"/>
    <x v="0"/>
    <x v="44"/>
    <x v="2"/>
    <s v="Strategic"/>
    <x v="8"/>
    <n v="6.84"/>
    <n v="1"/>
    <n v="0"/>
    <n v="1.8468"/>
    <x v="2330"/>
    <n v="6.84"/>
    <x v="0"/>
    <x v="3"/>
    <x v="1"/>
    <n v="0.27"/>
  </r>
  <r>
    <n v="20211227"/>
    <s v="Ryan Jackson"/>
    <x v="1"/>
    <s v="Los Angeles"/>
    <x v="1"/>
    <x v="1"/>
    <x v="26"/>
    <x v="3"/>
    <s v="Strategic"/>
    <x v="3"/>
    <n v="323.10000000000002"/>
    <n v="2"/>
    <n v="0"/>
    <n v="61.389000000000003"/>
    <x v="1582"/>
    <n v="161.55000000000001"/>
    <x v="1"/>
    <x v="4"/>
    <x v="0"/>
    <n v="0.19"/>
  </r>
  <r>
    <n v="20211227"/>
    <s v="Ryan Jackson"/>
    <x v="1"/>
    <s v="Los Angeles"/>
    <x v="1"/>
    <x v="1"/>
    <x v="26"/>
    <x v="3"/>
    <s v="Strategic"/>
    <x v="6"/>
    <n v="668.16"/>
    <n v="9"/>
    <n v="0.2"/>
    <n v="75.168000000000006"/>
    <x v="971"/>
    <n v="74.239999999999995"/>
    <x v="1"/>
    <x v="4"/>
    <x v="0"/>
    <n v="0.11250000000000002"/>
  </r>
  <r>
    <n v="20231214"/>
    <s v="Sean Scott"/>
    <x v="1"/>
    <s v="Los Angeles"/>
    <x v="1"/>
    <x v="1"/>
    <x v="43"/>
    <x v="1"/>
    <s v="SMB"/>
    <x v="1"/>
    <n v="8.64"/>
    <n v="3"/>
    <n v="0"/>
    <n v="4.2336"/>
    <x v="668"/>
    <n v="2.8800000000000003"/>
    <x v="3"/>
    <x v="4"/>
    <x v="0"/>
    <n v="0.49"/>
  </r>
  <r>
    <n v="20231214"/>
    <s v="Sean Scott"/>
    <x v="1"/>
    <s v="Los Angeles"/>
    <x v="1"/>
    <x v="1"/>
    <x v="43"/>
    <x v="1"/>
    <s v="SMB"/>
    <x v="8"/>
    <n v="38.880000000000003"/>
    <n v="6"/>
    <n v="0"/>
    <n v="18.662400000000002"/>
    <x v="509"/>
    <n v="6.48"/>
    <x v="3"/>
    <x v="4"/>
    <x v="0"/>
    <n v="0.48000000000000004"/>
  </r>
  <r>
    <n v="20231214"/>
    <s v="Sean Scott"/>
    <x v="1"/>
    <s v="Los Angeles"/>
    <x v="1"/>
    <x v="1"/>
    <x v="43"/>
    <x v="1"/>
    <s v="SMB"/>
    <x v="4"/>
    <n v="201.04"/>
    <n v="8"/>
    <n v="0"/>
    <n v="54.280799999999999"/>
    <x v="1431"/>
    <n v="25.13"/>
    <x v="3"/>
    <x v="4"/>
    <x v="0"/>
    <n v="0.27"/>
  </r>
  <r>
    <n v="20231214"/>
    <s v="Sean Scott"/>
    <x v="1"/>
    <s v="Los Angeles"/>
    <x v="1"/>
    <x v="1"/>
    <x v="43"/>
    <x v="1"/>
    <s v="SMB"/>
    <x v="8"/>
    <n v="12.96"/>
    <n v="2"/>
    <n v="0"/>
    <n v="6.3503999999999996"/>
    <x v="566"/>
    <n v="6.48"/>
    <x v="3"/>
    <x v="4"/>
    <x v="0"/>
    <n v="0.48999999999999994"/>
  </r>
  <r>
    <n v="20230103"/>
    <s v="Molly Martin"/>
    <x v="1"/>
    <s v="New York City"/>
    <x v="1"/>
    <x v="1"/>
    <x v="57"/>
    <x v="5"/>
    <s v="Strategic"/>
    <x v="9"/>
    <n v="16.59"/>
    <n v="1"/>
    <n v="0"/>
    <n v="5.8064999999999998"/>
    <x v="1541"/>
    <n v="16.59"/>
    <x v="3"/>
    <x v="9"/>
    <x v="3"/>
    <n v="0.35"/>
  </r>
  <r>
    <n v="20230531"/>
    <s v="Harry McLean"/>
    <x v="1"/>
    <s v="Seattle"/>
    <x v="1"/>
    <x v="1"/>
    <x v="61"/>
    <x v="1"/>
    <s v="SMB"/>
    <x v="5"/>
    <n v="35.1"/>
    <n v="6"/>
    <n v="0"/>
    <n v="10.179"/>
    <x v="1031"/>
    <n v="5.8500000000000005"/>
    <x v="3"/>
    <x v="5"/>
    <x v="1"/>
    <n v="0.28999999999999998"/>
  </r>
  <r>
    <n v="20231001"/>
    <s v="Angela Churchill"/>
    <x v="5"/>
    <s v="Hyogo"/>
    <x v="2"/>
    <x v="4"/>
    <x v="37"/>
    <x v="0"/>
    <s v="Enterprise"/>
    <x v="2"/>
    <n v="11.646000000000001"/>
    <n v="9"/>
    <n v="0.8"/>
    <n v="-17.469000000000001"/>
    <x v="651"/>
    <n v="1.294"/>
    <x v="3"/>
    <x v="2"/>
    <x v="0"/>
    <n v="-1.5"/>
  </r>
  <r>
    <n v="20230621"/>
    <s v="Sonia Ince"/>
    <x v="17"/>
    <s v="Murcia"/>
    <x v="0"/>
    <x v="2"/>
    <x v="34"/>
    <x v="8"/>
    <s v="SMB"/>
    <x v="8"/>
    <n v="32.4"/>
    <n v="5"/>
    <n v="0"/>
    <n v="15.552"/>
    <x v="12"/>
    <n v="6.4799999999999995"/>
    <x v="3"/>
    <x v="1"/>
    <x v="1"/>
    <n v="0.48"/>
  </r>
  <r>
    <n v="20230621"/>
    <s v="Sonia Ince"/>
    <x v="17"/>
    <s v="Murcia"/>
    <x v="0"/>
    <x v="2"/>
    <x v="34"/>
    <x v="8"/>
    <s v="SMB"/>
    <x v="6"/>
    <n v="503.96"/>
    <n v="4"/>
    <n v="0"/>
    <n v="125.99"/>
    <x v="1472"/>
    <n v="125.99"/>
    <x v="3"/>
    <x v="1"/>
    <x v="1"/>
    <n v="0.25"/>
  </r>
  <r>
    <n v="20230405"/>
    <s v="Jennifer Payne"/>
    <x v="15"/>
    <s v="London"/>
    <x v="0"/>
    <x v="0"/>
    <x v="40"/>
    <x v="1"/>
    <s v="Enterprise"/>
    <x v="5"/>
    <n v="7.04"/>
    <n v="4"/>
    <n v="0"/>
    <n v="2.0415999999999999"/>
    <x v="853"/>
    <n v="1.76"/>
    <x v="3"/>
    <x v="3"/>
    <x v="1"/>
    <n v="0.28999999999999998"/>
  </r>
  <r>
    <n v="20211113"/>
    <s v="Peter McLean"/>
    <x v="5"/>
    <s v="Tokyo"/>
    <x v="2"/>
    <x v="4"/>
    <x v="6"/>
    <x v="3"/>
    <s v="SMB"/>
    <x v="0"/>
    <n v="613.99919999999997"/>
    <n v="3"/>
    <n v="0.32"/>
    <n v="-18.058800000000002"/>
    <x v="818"/>
    <n v="204.66639999999998"/>
    <x v="1"/>
    <x v="0"/>
    <x v="0"/>
    <n v="-2.9411764705882356E-2"/>
  </r>
  <r>
    <n v="20210828"/>
    <s v="Steven Henderson"/>
    <x v="29"/>
    <s v="Dhahran"/>
    <x v="0"/>
    <x v="6"/>
    <x v="20"/>
    <x v="2"/>
    <s v="Strategic"/>
    <x v="3"/>
    <n v="470.36"/>
    <n v="11"/>
    <n v="0"/>
    <n v="122.2936"/>
    <x v="2950"/>
    <n v="42.76"/>
    <x v="1"/>
    <x v="6"/>
    <x v="2"/>
    <n v="0.26"/>
  </r>
  <r>
    <n v="20230925"/>
    <s v="Sean Bower"/>
    <x v="1"/>
    <s v="Los Angeles"/>
    <x v="1"/>
    <x v="1"/>
    <x v="54"/>
    <x v="2"/>
    <s v="Enterprise"/>
    <x v="8"/>
    <n v="31.08"/>
    <n v="6"/>
    <n v="0"/>
    <n v="15.229200000000001"/>
    <x v="2360"/>
    <n v="5.18"/>
    <x v="3"/>
    <x v="8"/>
    <x v="2"/>
    <n v="0.49000000000000005"/>
  </r>
  <r>
    <n v="20230925"/>
    <s v="Sean Bower"/>
    <x v="1"/>
    <s v="Los Angeles"/>
    <x v="1"/>
    <x v="1"/>
    <x v="54"/>
    <x v="2"/>
    <s v="Enterprise"/>
    <x v="8"/>
    <n v="7.3"/>
    <n v="2"/>
    <n v="0"/>
    <n v="2.19"/>
    <x v="515"/>
    <n v="3.65"/>
    <x v="3"/>
    <x v="8"/>
    <x v="2"/>
    <n v="0.3"/>
  </r>
  <r>
    <n v="20221212"/>
    <s v="Kevin Mitchell"/>
    <x v="24"/>
    <s v="Toluca"/>
    <x v="1"/>
    <x v="7"/>
    <x v="27"/>
    <x v="1"/>
    <s v="Strategic"/>
    <x v="7"/>
    <n v="73.536000000000001"/>
    <n v="4"/>
    <n v="0.2"/>
    <n v="9.1920000000000002"/>
    <x v="1830"/>
    <n v="18.384"/>
    <x v="0"/>
    <x v="4"/>
    <x v="0"/>
    <n v="0.125"/>
  </r>
  <r>
    <n v="20200610"/>
    <s v="Jan Clark"/>
    <x v="12"/>
    <s v="São Paulo"/>
    <x v="1"/>
    <x v="7"/>
    <x v="19"/>
    <x v="2"/>
    <s v="Strategic"/>
    <x v="1"/>
    <n v="491.55"/>
    <n v="5"/>
    <n v="0"/>
    <n v="240.8595"/>
    <x v="522"/>
    <n v="98.31"/>
    <x v="2"/>
    <x v="1"/>
    <x v="1"/>
    <n v="0.49"/>
  </r>
  <r>
    <n v="20220312"/>
    <s v="Penelope Ball"/>
    <x v="9"/>
    <s v="Paris"/>
    <x v="0"/>
    <x v="2"/>
    <x v="23"/>
    <x v="5"/>
    <s v="Enterprise"/>
    <x v="4"/>
    <n v="30.335999999999999"/>
    <n v="4"/>
    <n v="0.2"/>
    <n v="9.48"/>
    <x v="2009"/>
    <n v="7.5839999999999996"/>
    <x v="0"/>
    <x v="10"/>
    <x v="3"/>
    <n v="0.31250000000000006"/>
  </r>
  <r>
    <n v="20231216"/>
    <s v="John Davies"/>
    <x v="1"/>
    <s v="Lafayette"/>
    <x v="1"/>
    <x v="1"/>
    <x v="69"/>
    <x v="3"/>
    <s v="SMB"/>
    <x v="8"/>
    <n v="22.83"/>
    <n v="3"/>
    <n v="0"/>
    <n v="10.7301"/>
    <x v="2233"/>
    <n v="7.6099999999999994"/>
    <x v="3"/>
    <x v="4"/>
    <x v="0"/>
    <n v="0.47000000000000003"/>
  </r>
  <r>
    <n v="20231216"/>
    <s v="John Davies"/>
    <x v="1"/>
    <s v="Lafayette"/>
    <x v="1"/>
    <x v="1"/>
    <x v="69"/>
    <x v="3"/>
    <s v="SMB"/>
    <x v="7"/>
    <n v="54.32"/>
    <n v="4"/>
    <n v="0"/>
    <n v="16.295999999999999"/>
    <x v="2745"/>
    <n v="13.58"/>
    <x v="3"/>
    <x v="4"/>
    <x v="0"/>
    <n v="0.3"/>
  </r>
  <r>
    <n v="20231216"/>
    <s v="John Davies"/>
    <x v="1"/>
    <s v="Lafayette"/>
    <x v="1"/>
    <x v="1"/>
    <x v="69"/>
    <x v="3"/>
    <s v="SMB"/>
    <x v="6"/>
    <n v="196.77600000000001"/>
    <n v="3"/>
    <n v="0.2"/>
    <n v="14.7582"/>
    <x v="1560"/>
    <n v="65.591999999999999"/>
    <x v="3"/>
    <x v="4"/>
    <x v="0"/>
    <n v="7.4999999999999997E-2"/>
  </r>
  <r>
    <n v="20221031"/>
    <s v="Bernadette Black"/>
    <x v="1"/>
    <s v="Austin"/>
    <x v="1"/>
    <x v="1"/>
    <x v="66"/>
    <x v="8"/>
    <s v="SMB"/>
    <x v="11"/>
    <n v="3.62"/>
    <n v="2"/>
    <n v="0"/>
    <n v="1.1946000000000001"/>
    <x v="838"/>
    <n v="1.81"/>
    <x v="0"/>
    <x v="2"/>
    <x v="0"/>
    <n v="0.33"/>
  </r>
  <r>
    <n v="20230801"/>
    <s v="Natalie Skinner"/>
    <x v="13"/>
    <s v="Quezon City"/>
    <x v="2"/>
    <x v="9"/>
    <x v="33"/>
    <x v="1"/>
    <s v="Enterprise"/>
    <x v="8"/>
    <n v="11.54"/>
    <n v="1"/>
    <n v="0"/>
    <n v="5.5392000000000001"/>
    <x v="93"/>
    <n v="11.54"/>
    <x v="3"/>
    <x v="6"/>
    <x v="2"/>
    <n v="0.48000000000000004"/>
  </r>
  <r>
    <n v="20230801"/>
    <s v="Natalie Skinner"/>
    <x v="13"/>
    <s v="Manila"/>
    <x v="2"/>
    <x v="9"/>
    <x v="33"/>
    <x v="1"/>
    <s v="Enterprise"/>
    <x v="2"/>
    <n v="849.95"/>
    <n v="5"/>
    <n v="0"/>
    <n v="390.97699999999998"/>
    <x v="2732"/>
    <n v="169.99"/>
    <x v="3"/>
    <x v="6"/>
    <x v="2"/>
    <n v="0.45999999999999996"/>
  </r>
  <r>
    <n v="20230801"/>
    <s v="Natalie Skinner"/>
    <x v="13"/>
    <s v="Manila"/>
    <x v="2"/>
    <x v="9"/>
    <x v="33"/>
    <x v="1"/>
    <s v="Enterprise"/>
    <x v="2"/>
    <n v="11.01"/>
    <n v="3"/>
    <n v="0"/>
    <n v="5.3948999999999998"/>
    <x v="2668"/>
    <n v="3.67"/>
    <x v="3"/>
    <x v="6"/>
    <x v="2"/>
    <n v="0.49"/>
  </r>
  <r>
    <n v="20231020"/>
    <s v="Lucas Taylor"/>
    <x v="1"/>
    <s v="Los Angeles"/>
    <x v="1"/>
    <x v="1"/>
    <x v="87"/>
    <x v="6"/>
    <s v="SMB"/>
    <x v="2"/>
    <n v="39.624000000000002"/>
    <n v="3"/>
    <n v="0.2"/>
    <n v="13.868399999999999"/>
    <x v="756"/>
    <n v="13.208"/>
    <x v="3"/>
    <x v="2"/>
    <x v="0"/>
    <n v="0.35"/>
  </r>
  <r>
    <n v="20221022"/>
    <s v="Colin Morgan"/>
    <x v="1"/>
    <s v="New York City"/>
    <x v="1"/>
    <x v="1"/>
    <x v="36"/>
    <x v="4"/>
    <s v="SMB"/>
    <x v="1"/>
    <n v="242.136"/>
    <n v="3"/>
    <n v="0.2"/>
    <n v="12.1068"/>
    <x v="2282"/>
    <n v="80.712000000000003"/>
    <x v="0"/>
    <x v="2"/>
    <x v="0"/>
    <n v="0.05"/>
  </r>
  <r>
    <n v="20221022"/>
    <s v="Colin Morgan"/>
    <x v="1"/>
    <s v="New York City"/>
    <x v="1"/>
    <x v="1"/>
    <x v="36"/>
    <x v="4"/>
    <s v="SMB"/>
    <x v="5"/>
    <n v="12.39"/>
    <n v="3"/>
    <n v="0"/>
    <n v="5.6993999999999998"/>
    <x v="643"/>
    <n v="4.13"/>
    <x v="0"/>
    <x v="2"/>
    <x v="0"/>
    <n v="0.45999999999999996"/>
  </r>
  <r>
    <n v="20221022"/>
    <s v="Colin Morgan"/>
    <x v="1"/>
    <s v="New York City"/>
    <x v="1"/>
    <x v="1"/>
    <x v="36"/>
    <x v="4"/>
    <s v="SMB"/>
    <x v="4"/>
    <n v="19.96"/>
    <n v="2"/>
    <n v="0"/>
    <n v="5.5888"/>
    <x v="2021"/>
    <n v="9.98"/>
    <x v="0"/>
    <x v="2"/>
    <x v="0"/>
    <n v="0.27999999999999997"/>
  </r>
  <r>
    <n v="20221022"/>
    <s v="Colin Morgan"/>
    <x v="1"/>
    <s v="New York City"/>
    <x v="1"/>
    <x v="1"/>
    <x v="36"/>
    <x v="4"/>
    <s v="SMB"/>
    <x v="3"/>
    <n v="340.92"/>
    <n v="3"/>
    <n v="0"/>
    <n v="3.4091999999999998"/>
    <x v="427"/>
    <n v="113.64"/>
    <x v="0"/>
    <x v="2"/>
    <x v="0"/>
    <n v="9.9999999999999985E-3"/>
  </r>
  <r>
    <n v="20201105"/>
    <s v="Carol Forsyth"/>
    <x v="9"/>
    <s v="Paris"/>
    <x v="0"/>
    <x v="2"/>
    <x v="38"/>
    <x v="6"/>
    <s v="SMB"/>
    <x v="4"/>
    <n v="273.56799999999998"/>
    <n v="2"/>
    <n v="0.2"/>
    <n v="-34.195999999999998"/>
    <x v="1481"/>
    <n v="136.78399999999999"/>
    <x v="2"/>
    <x v="0"/>
    <x v="0"/>
    <n v="-0.125"/>
  </r>
  <r>
    <n v="20201105"/>
    <s v="Carol Forsyth"/>
    <x v="9"/>
    <s v="Paris"/>
    <x v="0"/>
    <x v="2"/>
    <x v="38"/>
    <x v="6"/>
    <s v="SMB"/>
    <x v="2"/>
    <n v="13.194000000000001"/>
    <n v="2"/>
    <n v="0.7"/>
    <n v="-8.7959999999999994"/>
    <x v="2210"/>
    <n v="6.5970000000000004"/>
    <x v="2"/>
    <x v="0"/>
    <x v="0"/>
    <n v="-0.66666666666666663"/>
  </r>
  <r>
    <n v="20201105"/>
    <s v="Carol Forsyth"/>
    <x v="9"/>
    <s v="Paris"/>
    <x v="0"/>
    <x v="2"/>
    <x v="38"/>
    <x v="6"/>
    <s v="SMB"/>
    <x v="3"/>
    <n v="1080.096"/>
    <n v="6"/>
    <n v="0.2"/>
    <n v="-94.508399999999995"/>
    <x v="955"/>
    <n v="180.01599999999999"/>
    <x v="2"/>
    <x v="0"/>
    <x v="0"/>
    <n v="-8.7499999999999994E-2"/>
  </r>
  <r>
    <n v="20201105"/>
    <s v="Carol Forsyth"/>
    <x v="9"/>
    <s v="Paris"/>
    <x v="0"/>
    <x v="2"/>
    <x v="38"/>
    <x v="6"/>
    <s v="SMB"/>
    <x v="9"/>
    <n v="51.56"/>
    <n v="5"/>
    <n v="0.2"/>
    <n v="-6.4450000000000003"/>
    <x v="572"/>
    <n v="10.312000000000001"/>
    <x v="2"/>
    <x v="0"/>
    <x v="0"/>
    <n v="-0.125"/>
  </r>
  <r>
    <n v="20201105"/>
    <s v="Carol Forsyth"/>
    <x v="9"/>
    <s v="Paris"/>
    <x v="0"/>
    <x v="2"/>
    <x v="38"/>
    <x v="6"/>
    <s v="SMB"/>
    <x v="9"/>
    <n v="58.415999999999997"/>
    <n v="2"/>
    <n v="0.2"/>
    <n v="16.794599999999999"/>
    <x v="1493"/>
    <n v="29.207999999999998"/>
    <x v="2"/>
    <x v="0"/>
    <x v="0"/>
    <n v="0.28749999999999998"/>
  </r>
  <r>
    <n v="20221108"/>
    <s v="Cameron Lawrence"/>
    <x v="1"/>
    <s v="Los Angeles"/>
    <x v="1"/>
    <x v="1"/>
    <x v="93"/>
    <x v="2"/>
    <s v="SMB"/>
    <x v="2"/>
    <n v="57.584000000000003"/>
    <n v="2"/>
    <n v="0.2"/>
    <n v="20.154399999999999"/>
    <x v="2701"/>
    <n v="28.792000000000002"/>
    <x v="0"/>
    <x v="0"/>
    <x v="0"/>
    <n v="0.35"/>
  </r>
  <r>
    <n v="20220813"/>
    <s v="Audrey Young"/>
    <x v="9"/>
    <s v="Paris"/>
    <x v="0"/>
    <x v="2"/>
    <x v="57"/>
    <x v="5"/>
    <s v="Enterprise"/>
    <x v="5"/>
    <n v="37.311999999999998"/>
    <n v="4"/>
    <n v="0.2"/>
    <n v="2.7984"/>
    <x v="2423"/>
    <n v="9.3279999999999994"/>
    <x v="0"/>
    <x v="6"/>
    <x v="2"/>
    <n v="7.5000000000000011E-2"/>
  </r>
  <r>
    <n v="20220531"/>
    <s v="Grace Hodges"/>
    <x v="5"/>
    <s v="Tokyo"/>
    <x v="2"/>
    <x v="4"/>
    <x v="8"/>
    <x v="5"/>
    <s v="SMB"/>
    <x v="6"/>
    <n v="79.959999999999994"/>
    <n v="5"/>
    <n v="0.2"/>
    <n v="7.9960000000000004"/>
    <x v="124"/>
    <n v="15.991999999999999"/>
    <x v="0"/>
    <x v="5"/>
    <x v="1"/>
    <n v="0.10000000000000002"/>
  </r>
  <r>
    <n v="20220531"/>
    <s v="Grace Hodges"/>
    <x v="5"/>
    <s v="Tokyo"/>
    <x v="2"/>
    <x v="4"/>
    <x v="8"/>
    <x v="5"/>
    <s v="SMB"/>
    <x v="9"/>
    <n v="223.96"/>
    <n v="5"/>
    <n v="0.2"/>
    <n v="11.198"/>
    <x v="202"/>
    <n v="44.792000000000002"/>
    <x v="0"/>
    <x v="5"/>
    <x v="1"/>
    <n v="0.05"/>
  </r>
  <r>
    <n v="20231113"/>
    <s v="Paul Harris"/>
    <x v="9"/>
    <s v="Nice"/>
    <x v="0"/>
    <x v="2"/>
    <x v="88"/>
    <x v="6"/>
    <s v="SMB"/>
    <x v="3"/>
    <n v="221.024"/>
    <n v="2"/>
    <n v="0.2"/>
    <n v="-55.256"/>
    <x v="1005"/>
    <n v="110.512"/>
    <x v="3"/>
    <x v="0"/>
    <x v="0"/>
    <n v="-0.25"/>
  </r>
  <r>
    <n v="20220923"/>
    <s v="Anthony Mackay"/>
    <x v="6"/>
    <s v="Genoa"/>
    <x v="0"/>
    <x v="5"/>
    <x v="76"/>
    <x v="2"/>
    <s v="Strategic"/>
    <x v="4"/>
    <n v="18.96"/>
    <n v="2"/>
    <n v="0"/>
    <n v="7.5839999999999996"/>
    <x v="1723"/>
    <n v="9.48"/>
    <x v="0"/>
    <x v="8"/>
    <x v="2"/>
    <n v="0.39999999999999997"/>
  </r>
  <r>
    <n v="20220216"/>
    <s v="John Dyer"/>
    <x v="15"/>
    <s v="London"/>
    <x v="0"/>
    <x v="0"/>
    <x v="62"/>
    <x v="4"/>
    <s v="SMB"/>
    <x v="1"/>
    <n v="326.64600000000002"/>
    <n v="3"/>
    <n v="0.1"/>
    <n v="39.923400000000001"/>
    <x v="2256"/>
    <n v="108.88200000000001"/>
    <x v="0"/>
    <x v="11"/>
    <x v="3"/>
    <n v="0.12222222222222222"/>
  </r>
  <r>
    <n v="20220216"/>
    <s v="John Dyer"/>
    <x v="15"/>
    <s v="London"/>
    <x v="0"/>
    <x v="0"/>
    <x v="62"/>
    <x v="4"/>
    <s v="SMB"/>
    <x v="9"/>
    <n v="89.97"/>
    <n v="3"/>
    <n v="0"/>
    <n v="39.586799999999997"/>
    <x v="252"/>
    <n v="29.99"/>
    <x v="0"/>
    <x v="11"/>
    <x v="3"/>
    <n v="0.43999999999999995"/>
  </r>
  <r>
    <n v="20201222"/>
    <s v="Paul MacDonald"/>
    <x v="15"/>
    <s v="London"/>
    <x v="0"/>
    <x v="0"/>
    <x v="53"/>
    <x v="3"/>
    <s v="Enterprise"/>
    <x v="2"/>
    <n v="296.71199999999999"/>
    <n v="13"/>
    <n v="0.2"/>
    <n v="100.1403"/>
    <x v="1067"/>
    <n v="22.823999999999998"/>
    <x v="2"/>
    <x v="4"/>
    <x v="0"/>
    <n v="0.33750000000000002"/>
  </r>
  <r>
    <n v="20211205"/>
    <s v="Warren Abraham"/>
    <x v="10"/>
    <s v="Geelong"/>
    <x v="2"/>
    <x v="8"/>
    <x v="28"/>
    <x v="3"/>
    <s v="SMB"/>
    <x v="10"/>
    <n v="12.224"/>
    <n v="2"/>
    <n v="0.2"/>
    <n v="4.4311999999999996"/>
    <x v="611"/>
    <n v="6.1120000000000001"/>
    <x v="1"/>
    <x v="4"/>
    <x v="0"/>
    <n v="0.36249999999999993"/>
  </r>
  <r>
    <n v="20230918"/>
    <s v="Benjamin Hughes"/>
    <x v="44"/>
    <s v="Taipei"/>
    <x v="2"/>
    <x v="9"/>
    <x v="73"/>
    <x v="2"/>
    <s v="SMB"/>
    <x v="9"/>
    <n v="89.97"/>
    <n v="3"/>
    <n v="0"/>
    <n v="37.787399999999998"/>
    <x v="1101"/>
    <n v="29.99"/>
    <x v="3"/>
    <x v="8"/>
    <x v="2"/>
    <n v="0.42"/>
  </r>
  <r>
    <n v="20231203"/>
    <s v="Stewart Wilson"/>
    <x v="31"/>
    <s v="Incheon"/>
    <x v="2"/>
    <x v="9"/>
    <x v="25"/>
    <x v="6"/>
    <s v="SMB"/>
    <x v="7"/>
    <n v="286.86"/>
    <n v="7"/>
    <n v="0"/>
    <n v="80.320800000000006"/>
    <x v="2239"/>
    <n v="40.980000000000004"/>
    <x v="3"/>
    <x v="4"/>
    <x v="0"/>
    <n v="0.28000000000000003"/>
  </r>
  <r>
    <n v="20231203"/>
    <s v="Stewart Wilson"/>
    <x v="31"/>
    <s v="Incheon"/>
    <x v="2"/>
    <x v="9"/>
    <x v="25"/>
    <x v="6"/>
    <s v="SMB"/>
    <x v="6"/>
    <n v="979.95"/>
    <n v="5"/>
    <n v="0"/>
    <n v="284.18549999999999"/>
    <x v="518"/>
    <n v="195.99"/>
    <x v="3"/>
    <x v="4"/>
    <x v="0"/>
    <n v="0.28999999999999998"/>
  </r>
  <r>
    <n v="20231203"/>
    <s v="Stewart Wilson"/>
    <x v="31"/>
    <s v="Incheon"/>
    <x v="2"/>
    <x v="9"/>
    <x v="25"/>
    <x v="6"/>
    <s v="SMB"/>
    <x v="8"/>
    <n v="4.3600000000000003"/>
    <n v="2"/>
    <n v="0"/>
    <n v="0.1744"/>
    <x v="494"/>
    <n v="2.1800000000000002"/>
    <x v="3"/>
    <x v="4"/>
    <x v="0"/>
    <n v="3.9999999999999994E-2"/>
  </r>
  <r>
    <n v="20200929"/>
    <s v="Joe Skinner"/>
    <x v="4"/>
    <s v="Toronto"/>
    <x v="1"/>
    <x v="1"/>
    <x v="20"/>
    <x v="2"/>
    <s v="SMB"/>
    <x v="2"/>
    <n v="10.048"/>
    <n v="2"/>
    <n v="0.2"/>
    <n v="3.14"/>
    <x v="1776"/>
    <n v="5.024"/>
    <x v="2"/>
    <x v="8"/>
    <x v="2"/>
    <n v="0.3125"/>
  </r>
  <r>
    <n v="20200929"/>
    <s v="Joe Skinner"/>
    <x v="4"/>
    <s v="Toronto"/>
    <x v="1"/>
    <x v="1"/>
    <x v="20"/>
    <x v="2"/>
    <s v="SMB"/>
    <x v="3"/>
    <n v="807.75"/>
    <n v="5"/>
    <n v="0"/>
    <n v="153.4725"/>
    <x v="1582"/>
    <n v="161.55000000000001"/>
    <x v="2"/>
    <x v="8"/>
    <x v="2"/>
    <n v="0.19"/>
  </r>
  <r>
    <n v="20231115"/>
    <s v="Kimberly Manning"/>
    <x v="1"/>
    <s v="New York City"/>
    <x v="1"/>
    <x v="1"/>
    <x v="52"/>
    <x v="3"/>
    <s v="SMB"/>
    <x v="5"/>
    <n v="34.24"/>
    <n v="8"/>
    <n v="0"/>
    <n v="9.9296000000000006"/>
    <x v="18"/>
    <n v="4.28"/>
    <x v="3"/>
    <x v="0"/>
    <x v="0"/>
    <n v="0.28999999999999998"/>
  </r>
  <r>
    <n v="20200820"/>
    <s v="Blake Hart"/>
    <x v="17"/>
    <s v="Barcelona"/>
    <x v="0"/>
    <x v="2"/>
    <x v="72"/>
    <x v="4"/>
    <s v="Strategic"/>
    <x v="1"/>
    <n v="500.24"/>
    <n v="13"/>
    <n v="0"/>
    <n v="145.06960000000001"/>
    <x v="1726"/>
    <n v="38.480000000000004"/>
    <x v="2"/>
    <x v="6"/>
    <x v="2"/>
    <n v="0.29000000000000004"/>
  </r>
  <r>
    <n v="20200820"/>
    <s v="Blake Hart"/>
    <x v="17"/>
    <s v="Barcelona"/>
    <x v="0"/>
    <x v="2"/>
    <x v="72"/>
    <x v="4"/>
    <s v="Strategic"/>
    <x v="8"/>
    <n v="20.12"/>
    <n v="2"/>
    <n v="0"/>
    <n v="9.2552000000000003"/>
    <x v="2660"/>
    <n v="10.06"/>
    <x v="2"/>
    <x v="6"/>
    <x v="2"/>
    <n v="0.46"/>
  </r>
  <r>
    <n v="20200820"/>
    <s v="Blake Hart"/>
    <x v="17"/>
    <s v="Barcelona"/>
    <x v="0"/>
    <x v="2"/>
    <x v="72"/>
    <x v="4"/>
    <s v="Strategic"/>
    <x v="2"/>
    <n v="896.99"/>
    <n v="1"/>
    <n v="0"/>
    <n v="421.58530000000002"/>
    <x v="1294"/>
    <n v="896.99"/>
    <x v="2"/>
    <x v="6"/>
    <x v="2"/>
    <n v="0.47000000000000003"/>
  </r>
  <r>
    <n v="20201119"/>
    <s v="Samantha Rampling"/>
    <x v="9"/>
    <s v="Paris"/>
    <x v="0"/>
    <x v="2"/>
    <x v="46"/>
    <x v="8"/>
    <s v="Enterprise"/>
    <x v="8"/>
    <n v="5.88"/>
    <n v="1"/>
    <n v="0.2"/>
    <n v="1.9844999999999999"/>
    <x v="2865"/>
    <n v="5.88"/>
    <x v="2"/>
    <x v="0"/>
    <x v="0"/>
    <n v="0.33749999999999997"/>
  </r>
  <r>
    <n v="20210629"/>
    <s v="Victor Gill"/>
    <x v="8"/>
    <s v="San José"/>
    <x v="1"/>
    <x v="7"/>
    <x v="21"/>
    <x v="1"/>
    <s v="Enterprise"/>
    <x v="6"/>
    <n v="269.98"/>
    <n v="2"/>
    <n v="0"/>
    <n v="72.894599999999997"/>
    <x v="540"/>
    <n v="134.99"/>
    <x v="1"/>
    <x v="1"/>
    <x v="1"/>
    <n v="0.26999999999999996"/>
  </r>
  <r>
    <n v="20230317"/>
    <s v="Irene Lambert"/>
    <x v="1"/>
    <s v="New York City"/>
    <x v="1"/>
    <x v="1"/>
    <x v="17"/>
    <x v="1"/>
    <s v="Strategic"/>
    <x v="3"/>
    <n v="310.12"/>
    <n v="2"/>
    <n v="0"/>
    <n v="80.631200000000007"/>
    <x v="1699"/>
    <n v="155.06"/>
    <x v="3"/>
    <x v="10"/>
    <x v="3"/>
    <n v="0.26"/>
  </r>
  <r>
    <n v="20230317"/>
    <s v="Irene Lambert"/>
    <x v="1"/>
    <s v="New York City"/>
    <x v="1"/>
    <x v="1"/>
    <x v="17"/>
    <x v="1"/>
    <s v="Strategic"/>
    <x v="2"/>
    <n v="70.463999999999999"/>
    <n v="6"/>
    <n v="0.2"/>
    <n v="22.9008"/>
    <x v="1414"/>
    <n v="11.744"/>
    <x v="3"/>
    <x v="10"/>
    <x v="3"/>
    <n v="0.32500000000000001"/>
  </r>
  <r>
    <n v="20230317"/>
    <s v="Irene Lambert"/>
    <x v="1"/>
    <s v="New York City"/>
    <x v="1"/>
    <x v="1"/>
    <x v="17"/>
    <x v="1"/>
    <s v="Strategic"/>
    <x v="2"/>
    <n v="19.68"/>
    <n v="5"/>
    <n v="0.2"/>
    <n v="6.8879999999999999"/>
    <x v="1299"/>
    <n v="3.9359999999999999"/>
    <x v="3"/>
    <x v="10"/>
    <x v="3"/>
    <n v="0.35"/>
  </r>
  <r>
    <n v="20230317"/>
    <s v="Irene Lambert"/>
    <x v="1"/>
    <s v="New York City"/>
    <x v="1"/>
    <x v="1"/>
    <x v="17"/>
    <x v="1"/>
    <s v="Strategic"/>
    <x v="7"/>
    <n v="140.66999999999999"/>
    <n v="3"/>
    <n v="0"/>
    <n v="54.8613"/>
    <x v="612"/>
    <n v="46.889999999999993"/>
    <x v="3"/>
    <x v="10"/>
    <x v="3"/>
    <n v="0.39"/>
  </r>
  <r>
    <n v="20211108"/>
    <s v="Pippa Hunter"/>
    <x v="41"/>
    <s v="Cairo"/>
    <x v="0"/>
    <x v="6"/>
    <x v="19"/>
    <x v="2"/>
    <s v="Strategic"/>
    <x v="0"/>
    <n v="4404.8999999999996"/>
    <n v="5"/>
    <n v="0"/>
    <n v="1013.127"/>
    <x v="2951"/>
    <n v="880.9799999999999"/>
    <x v="1"/>
    <x v="0"/>
    <x v="0"/>
    <n v="0.23"/>
  </r>
  <r>
    <n v="20231129"/>
    <s v="Sean Scott"/>
    <x v="1"/>
    <s v="Seattle"/>
    <x v="1"/>
    <x v="1"/>
    <x v="43"/>
    <x v="1"/>
    <s v="SMB"/>
    <x v="1"/>
    <n v="62.65"/>
    <n v="5"/>
    <n v="0"/>
    <n v="29.445499999999999"/>
    <x v="306"/>
    <n v="12.53"/>
    <x v="3"/>
    <x v="0"/>
    <x v="0"/>
    <n v="0.47"/>
  </r>
  <r>
    <n v="20220617"/>
    <s v="Victoria Henderson"/>
    <x v="13"/>
    <s v="Manila"/>
    <x v="2"/>
    <x v="9"/>
    <x v="11"/>
    <x v="5"/>
    <s v="SMB"/>
    <x v="1"/>
    <n v="9.4499999999999993"/>
    <n v="3"/>
    <n v="0"/>
    <n v="4.5359999999999996"/>
    <x v="624"/>
    <n v="3.15"/>
    <x v="0"/>
    <x v="1"/>
    <x v="1"/>
    <n v="0.48"/>
  </r>
  <r>
    <n v="20230122"/>
    <s v="Harry Sharp"/>
    <x v="10"/>
    <s v="Melbourne"/>
    <x v="2"/>
    <x v="8"/>
    <x v="37"/>
    <x v="0"/>
    <s v="SMB"/>
    <x v="10"/>
    <n v="268.57600000000002"/>
    <n v="4"/>
    <n v="0.2"/>
    <n v="90.644400000000005"/>
    <x v="575"/>
    <n v="67.144000000000005"/>
    <x v="3"/>
    <x v="9"/>
    <x v="3"/>
    <n v="0.33749999999999997"/>
  </r>
  <r>
    <n v="20231125"/>
    <s v="Gabrielle Dowd"/>
    <x v="1"/>
    <s v="New York City"/>
    <x v="1"/>
    <x v="1"/>
    <x v="25"/>
    <x v="6"/>
    <s v="SMB"/>
    <x v="2"/>
    <n v="364.08"/>
    <n v="2"/>
    <n v="0.2"/>
    <n v="9.1020000000000003"/>
    <x v="349"/>
    <n v="182.04"/>
    <x v="3"/>
    <x v="0"/>
    <x v="0"/>
    <n v="2.5000000000000001E-2"/>
  </r>
  <r>
    <n v="20231125"/>
    <s v="Gabrielle Dowd"/>
    <x v="1"/>
    <s v="New York City"/>
    <x v="1"/>
    <x v="1"/>
    <x v="25"/>
    <x v="6"/>
    <s v="SMB"/>
    <x v="2"/>
    <n v="71.087999999999994"/>
    <n v="2"/>
    <n v="0.2"/>
    <n v="-1.7771999999999999"/>
    <x v="2213"/>
    <n v="35.543999999999997"/>
    <x v="3"/>
    <x v="0"/>
    <x v="0"/>
    <n v="-2.5000000000000001E-2"/>
  </r>
  <r>
    <n v="20201111"/>
    <s v="Thomas Hodges"/>
    <x v="10"/>
    <s v="Sydney"/>
    <x v="2"/>
    <x v="8"/>
    <x v="3"/>
    <x v="1"/>
    <s v="SMB"/>
    <x v="4"/>
    <n v="10.984"/>
    <n v="2"/>
    <n v="0.6"/>
    <n v="-7.9634"/>
    <x v="2802"/>
    <n v="5.492"/>
    <x v="2"/>
    <x v="0"/>
    <x v="0"/>
    <n v="-0.72499999999999998"/>
  </r>
  <r>
    <n v="20201111"/>
    <s v="Thomas Hodges"/>
    <x v="10"/>
    <s v="Sydney"/>
    <x v="2"/>
    <x v="8"/>
    <x v="3"/>
    <x v="1"/>
    <s v="SMB"/>
    <x v="1"/>
    <n v="797.94399999999996"/>
    <n v="4"/>
    <n v="0.3"/>
    <n v="-56.996000000000002"/>
    <x v="746"/>
    <n v="199.48599999999999"/>
    <x v="2"/>
    <x v="0"/>
    <x v="0"/>
    <n v="-7.1428571428571438E-2"/>
  </r>
  <r>
    <n v="20220305"/>
    <s v="Sophie Poole"/>
    <x v="37"/>
    <s v="Thessaloniki"/>
    <x v="0"/>
    <x v="11"/>
    <x v="6"/>
    <x v="3"/>
    <s v="Strategic"/>
    <x v="9"/>
    <n v="159.97999999999999"/>
    <n v="2"/>
    <n v="0"/>
    <n v="57.592799999999997"/>
    <x v="439"/>
    <n v="79.989999999999995"/>
    <x v="0"/>
    <x v="10"/>
    <x v="3"/>
    <n v="0.36"/>
  </r>
  <r>
    <n v="20221012"/>
    <s v="Sean Scott"/>
    <x v="10"/>
    <s v="Sydney"/>
    <x v="2"/>
    <x v="8"/>
    <x v="43"/>
    <x v="1"/>
    <s v="SMB"/>
    <x v="5"/>
    <n v="5.3440000000000003"/>
    <n v="2"/>
    <n v="0.2"/>
    <n v="0.66800000000000004"/>
    <x v="1637"/>
    <n v="2.6720000000000002"/>
    <x v="0"/>
    <x v="2"/>
    <x v="0"/>
    <n v="0.125"/>
  </r>
  <r>
    <n v="20221012"/>
    <s v="Sean Scott"/>
    <x v="10"/>
    <s v="Sydney"/>
    <x v="2"/>
    <x v="8"/>
    <x v="43"/>
    <x v="1"/>
    <s v="SMB"/>
    <x v="5"/>
    <n v="27.72"/>
    <n v="3"/>
    <n v="0.2"/>
    <n v="3.4649999999999999"/>
    <x v="1292"/>
    <n v="9.24"/>
    <x v="0"/>
    <x v="2"/>
    <x v="0"/>
    <n v="0.125"/>
  </r>
  <r>
    <n v="20220702"/>
    <s v="Thomas Roberts"/>
    <x v="4"/>
    <s v="Toronto"/>
    <x v="1"/>
    <x v="1"/>
    <x v="13"/>
    <x v="4"/>
    <s v="Enterprise"/>
    <x v="2"/>
    <n v="2.496"/>
    <n v="1"/>
    <n v="0.2"/>
    <n v="0.90480000000000005"/>
    <x v="1395"/>
    <n v="2.496"/>
    <x v="0"/>
    <x v="7"/>
    <x v="2"/>
    <n v="0.36250000000000004"/>
  </r>
  <r>
    <n v="20230328"/>
    <s v="Amy Scott"/>
    <x v="17"/>
    <s v="Murcia"/>
    <x v="0"/>
    <x v="2"/>
    <x v="41"/>
    <x v="5"/>
    <s v="SMB"/>
    <x v="1"/>
    <n v="8.26"/>
    <n v="2"/>
    <n v="0"/>
    <n v="3.7995999999999999"/>
    <x v="102"/>
    <n v="4.13"/>
    <x v="3"/>
    <x v="10"/>
    <x v="3"/>
    <n v="0.46"/>
  </r>
  <r>
    <n v="20230328"/>
    <s v="Amy Scott"/>
    <x v="17"/>
    <s v="Murcia"/>
    <x v="0"/>
    <x v="2"/>
    <x v="41"/>
    <x v="5"/>
    <s v="SMB"/>
    <x v="2"/>
    <n v="17.760000000000002"/>
    <n v="2"/>
    <n v="0"/>
    <n v="8.8800000000000008"/>
    <x v="217"/>
    <n v="8.8800000000000008"/>
    <x v="3"/>
    <x v="10"/>
    <x v="3"/>
    <n v="0.5"/>
  </r>
  <r>
    <n v="20230328"/>
    <s v="Amy Scott"/>
    <x v="17"/>
    <s v="Murcia"/>
    <x v="0"/>
    <x v="2"/>
    <x v="41"/>
    <x v="5"/>
    <s v="SMB"/>
    <x v="3"/>
    <n v="332.94"/>
    <n v="3"/>
    <n v="0"/>
    <n v="9.9882000000000009"/>
    <x v="1851"/>
    <n v="110.98"/>
    <x v="3"/>
    <x v="10"/>
    <x v="3"/>
    <n v="3.0000000000000002E-2"/>
  </r>
  <r>
    <n v="20230328"/>
    <s v="Amy Scott"/>
    <x v="17"/>
    <s v="Murcia"/>
    <x v="0"/>
    <x v="2"/>
    <x v="41"/>
    <x v="5"/>
    <s v="SMB"/>
    <x v="2"/>
    <n v="292.10000000000002"/>
    <n v="2"/>
    <n v="0"/>
    <n v="58.42"/>
    <x v="2698"/>
    <n v="146.05000000000001"/>
    <x v="3"/>
    <x v="10"/>
    <x v="3"/>
    <n v="0.19999999999999998"/>
  </r>
  <r>
    <n v="20230328"/>
    <s v="Amy Scott"/>
    <x v="17"/>
    <s v="Murcia"/>
    <x v="0"/>
    <x v="2"/>
    <x v="41"/>
    <x v="5"/>
    <s v="SMB"/>
    <x v="6"/>
    <n v="206.1"/>
    <n v="5"/>
    <n v="0"/>
    <n v="55.646999999999998"/>
    <x v="2952"/>
    <n v="41.22"/>
    <x v="3"/>
    <x v="10"/>
    <x v="3"/>
    <n v="0.27"/>
  </r>
  <r>
    <n v="20230328"/>
    <s v="Amy Scott"/>
    <x v="17"/>
    <s v="Murcia"/>
    <x v="0"/>
    <x v="2"/>
    <x v="41"/>
    <x v="5"/>
    <s v="SMB"/>
    <x v="8"/>
    <n v="17.64"/>
    <n v="4"/>
    <n v="0"/>
    <n v="8.1143999999999998"/>
    <x v="255"/>
    <n v="4.41"/>
    <x v="3"/>
    <x v="10"/>
    <x v="3"/>
    <n v="0.45999999999999996"/>
  </r>
  <r>
    <n v="20221101"/>
    <s v="Vanessa White"/>
    <x v="1"/>
    <s v="Los Angeles"/>
    <x v="1"/>
    <x v="1"/>
    <x v="6"/>
    <x v="3"/>
    <s v="Strategic"/>
    <x v="1"/>
    <n v="1403.92"/>
    <n v="5"/>
    <n v="0.2"/>
    <n v="70.195999999999998"/>
    <x v="2645"/>
    <n v="280.78399999999999"/>
    <x v="0"/>
    <x v="0"/>
    <x v="0"/>
    <n v="4.9999999999999996E-2"/>
  </r>
  <r>
    <n v="20231105"/>
    <s v="Sue Parsons"/>
    <x v="36"/>
    <s v="Dubai"/>
    <x v="0"/>
    <x v="6"/>
    <x v="91"/>
    <x v="9"/>
    <s v="Enterprise"/>
    <x v="5"/>
    <n v="4.3"/>
    <n v="2"/>
    <n v="0"/>
    <n v="1.419"/>
    <x v="2564"/>
    <n v="2.15"/>
    <x v="3"/>
    <x v="0"/>
    <x v="0"/>
    <n v="0.33"/>
  </r>
  <r>
    <n v="20200215"/>
    <s v="Michael Forsyth"/>
    <x v="4"/>
    <s v="Toronto"/>
    <x v="1"/>
    <x v="1"/>
    <x v="13"/>
    <x v="4"/>
    <s v="Strategic"/>
    <x v="9"/>
    <n v="239.97"/>
    <n v="3"/>
    <n v="0"/>
    <n v="86.389200000000002"/>
    <x v="1987"/>
    <n v="79.989999999999995"/>
    <x v="2"/>
    <x v="11"/>
    <x v="3"/>
    <n v="0.36"/>
  </r>
  <r>
    <n v="20200215"/>
    <s v="Michael Forsyth"/>
    <x v="4"/>
    <s v="Toronto"/>
    <x v="1"/>
    <x v="1"/>
    <x v="13"/>
    <x v="4"/>
    <s v="Strategic"/>
    <x v="7"/>
    <n v="81.96"/>
    <n v="2"/>
    <n v="0"/>
    <n v="22.948799999999999"/>
    <x v="2239"/>
    <n v="40.98"/>
    <x v="2"/>
    <x v="11"/>
    <x v="3"/>
    <n v="0.28000000000000003"/>
  </r>
  <r>
    <n v="20200215"/>
    <s v="Michael Forsyth"/>
    <x v="4"/>
    <s v="Toronto"/>
    <x v="1"/>
    <x v="1"/>
    <x v="13"/>
    <x v="4"/>
    <s v="Strategic"/>
    <x v="8"/>
    <n v="238.62"/>
    <n v="2"/>
    <n v="0"/>
    <n v="4.7724000000000002"/>
    <x v="1649"/>
    <n v="119.31"/>
    <x v="2"/>
    <x v="11"/>
    <x v="3"/>
    <n v="0.02"/>
  </r>
  <r>
    <n v="20200618"/>
    <s v="Connor Roberts"/>
    <x v="1"/>
    <s v="New York City"/>
    <x v="1"/>
    <x v="1"/>
    <x v="88"/>
    <x v="6"/>
    <s v="SMB"/>
    <x v="6"/>
    <n v="139.80000000000001"/>
    <n v="5"/>
    <n v="0.2"/>
    <n v="12.2325"/>
    <x v="140"/>
    <n v="27.96"/>
    <x v="2"/>
    <x v="1"/>
    <x v="1"/>
    <n v="8.7499999999999994E-2"/>
  </r>
  <r>
    <n v="20230301"/>
    <s v="Keith Randall"/>
    <x v="29"/>
    <s v="Dhahran"/>
    <x v="0"/>
    <x v="6"/>
    <x v="53"/>
    <x v="3"/>
    <s v="SMB"/>
    <x v="2"/>
    <n v="9.84"/>
    <n v="2"/>
    <n v="0"/>
    <n v="4.7232000000000003"/>
    <x v="1299"/>
    <n v="4.92"/>
    <x v="3"/>
    <x v="10"/>
    <x v="3"/>
    <n v="0.48000000000000004"/>
  </r>
  <r>
    <n v="20230301"/>
    <s v="Keith Randall"/>
    <x v="29"/>
    <s v="Dhahran"/>
    <x v="0"/>
    <x v="6"/>
    <x v="53"/>
    <x v="3"/>
    <s v="SMB"/>
    <x v="8"/>
    <n v="7.78"/>
    <n v="1"/>
    <n v="0"/>
    <n v="3.5009999999999999"/>
    <x v="588"/>
    <n v="7.78"/>
    <x v="3"/>
    <x v="10"/>
    <x v="3"/>
    <n v="0.44999999999999996"/>
  </r>
  <r>
    <n v="20231210"/>
    <s v="Caroline Gibson"/>
    <x v="12"/>
    <s v="São Paulo"/>
    <x v="1"/>
    <x v="7"/>
    <x v="65"/>
    <x v="1"/>
    <s v="SMB"/>
    <x v="2"/>
    <n v="54.9"/>
    <n v="5"/>
    <n v="0"/>
    <n v="26.901"/>
    <x v="620"/>
    <n v="10.98"/>
    <x v="3"/>
    <x v="4"/>
    <x v="0"/>
    <n v="0.49"/>
  </r>
  <r>
    <n v="20231208"/>
    <s v="Liam Russell"/>
    <x v="1"/>
    <s v="Los Angeles"/>
    <x v="1"/>
    <x v="1"/>
    <x v="36"/>
    <x v="4"/>
    <s v="Enterprise"/>
    <x v="8"/>
    <n v="50.04"/>
    <n v="6"/>
    <n v="0"/>
    <n v="25.02"/>
    <x v="1482"/>
    <n v="8.34"/>
    <x v="3"/>
    <x v="4"/>
    <x v="0"/>
    <n v="0.5"/>
  </r>
  <r>
    <n v="20221125"/>
    <s v="Angela Churchill"/>
    <x v="2"/>
    <s v="Hanover"/>
    <x v="0"/>
    <x v="2"/>
    <x v="37"/>
    <x v="0"/>
    <s v="Enterprise"/>
    <x v="0"/>
    <n v="339.92"/>
    <n v="5"/>
    <n v="0.2"/>
    <n v="8.4979999999999993"/>
    <x v="627"/>
    <n v="67.984000000000009"/>
    <x v="0"/>
    <x v="0"/>
    <x v="0"/>
    <n v="2.4999999999999998E-2"/>
  </r>
  <r>
    <n v="20221125"/>
    <s v="Angela Churchill"/>
    <x v="2"/>
    <s v="Hanover"/>
    <x v="0"/>
    <x v="2"/>
    <x v="37"/>
    <x v="0"/>
    <s v="Enterprise"/>
    <x v="8"/>
    <n v="10.528"/>
    <n v="4"/>
    <n v="0.2"/>
    <n v="3.4216000000000002"/>
    <x v="2953"/>
    <n v="2.6320000000000001"/>
    <x v="0"/>
    <x v="0"/>
    <x v="0"/>
    <n v="0.32500000000000001"/>
  </r>
  <r>
    <n v="20221125"/>
    <s v="Angela Churchill"/>
    <x v="2"/>
    <s v="Hanover"/>
    <x v="0"/>
    <x v="2"/>
    <x v="37"/>
    <x v="0"/>
    <s v="Enterprise"/>
    <x v="7"/>
    <n v="42.384"/>
    <n v="2"/>
    <n v="0.2"/>
    <n v="4.2384000000000004"/>
    <x v="1492"/>
    <n v="21.192"/>
    <x v="0"/>
    <x v="0"/>
    <x v="0"/>
    <n v="0.1"/>
  </r>
  <r>
    <n v="20220704"/>
    <s v="Carol Berry"/>
    <x v="9"/>
    <s v="Paris"/>
    <x v="0"/>
    <x v="2"/>
    <x v="55"/>
    <x v="1"/>
    <s v="Strategic"/>
    <x v="8"/>
    <n v="123.92"/>
    <n v="5"/>
    <n v="0.2"/>
    <n v="38.725000000000001"/>
    <x v="341"/>
    <n v="24.783999999999999"/>
    <x v="0"/>
    <x v="7"/>
    <x v="2"/>
    <n v="0.3125"/>
  </r>
  <r>
    <n v="20220627"/>
    <s v="Adam Manning"/>
    <x v="32"/>
    <s v="Helsinki"/>
    <x v="0"/>
    <x v="3"/>
    <x v="44"/>
    <x v="2"/>
    <s v="SMB"/>
    <x v="6"/>
    <n v="135.94999999999999"/>
    <n v="1"/>
    <n v="0"/>
    <n v="39.4255"/>
    <x v="2777"/>
    <n v="135.94999999999999"/>
    <x v="0"/>
    <x v="1"/>
    <x v="1"/>
    <n v="0.29000000000000004"/>
  </r>
  <r>
    <n v="20200726"/>
    <s v="Lily Bond"/>
    <x v="5"/>
    <s v="Osaka"/>
    <x v="2"/>
    <x v="4"/>
    <x v="76"/>
    <x v="2"/>
    <s v="SMB"/>
    <x v="2"/>
    <n v="2177.5839999999998"/>
    <n v="8"/>
    <n v="0.8"/>
    <n v="-3701.8928000000001"/>
    <x v="916"/>
    <n v="272.19799999999998"/>
    <x v="2"/>
    <x v="7"/>
    <x v="2"/>
    <n v="-1.7000000000000002"/>
  </r>
  <r>
    <n v="20200726"/>
    <s v="Lily Bond"/>
    <x v="5"/>
    <s v="Osaka"/>
    <x v="2"/>
    <x v="4"/>
    <x v="76"/>
    <x v="2"/>
    <s v="SMB"/>
    <x v="4"/>
    <n v="17.495999999999999"/>
    <n v="3"/>
    <n v="0.6"/>
    <n v="-10.0602"/>
    <x v="2954"/>
    <n v="5.8319999999999999"/>
    <x v="2"/>
    <x v="7"/>
    <x v="2"/>
    <n v="-0.57500000000000007"/>
  </r>
  <r>
    <n v="20200726"/>
    <s v="Lily Bond"/>
    <x v="5"/>
    <s v="Osaka"/>
    <x v="2"/>
    <x v="4"/>
    <x v="76"/>
    <x v="2"/>
    <s v="SMB"/>
    <x v="2"/>
    <n v="16.783999999999999"/>
    <n v="4"/>
    <n v="0.8"/>
    <n v="-26.854399999999998"/>
    <x v="307"/>
    <n v="4.1959999999999997"/>
    <x v="2"/>
    <x v="7"/>
    <x v="2"/>
    <n v="-1.6"/>
  </r>
  <r>
    <n v="20200726"/>
    <s v="Lily Bond"/>
    <x v="5"/>
    <s v="Osaka"/>
    <x v="2"/>
    <x v="4"/>
    <x v="76"/>
    <x v="2"/>
    <s v="SMB"/>
    <x v="9"/>
    <n v="431.13600000000002"/>
    <n v="9"/>
    <n v="0.2"/>
    <n v="-26.946000000000002"/>
    <x v="340"/>
    <n v="47.904000000000003"/>
    <x v="2"/>
    <x v="7"/>
    <x v="2"/>
    <n v="-6.25E-2"/>
  </r>
  <r>
    <n v="20200726"/>
    <s v="Lily Bond"/>
    <x v="5"/>
    <s v="Osaka"/>
    <x v="2"/>
    <x v="4"/>
    <x v="76"/>
    <x v="2"/>
    <s v="SMB"/>
    <x v="2"/>
    <n v="8.8800000000000008"/>
    <n v="5"/>
    <n v="0.8"/>
    <n v="-13.32"/>
    <x v="217"/>
    <n v="1.7760000000000002"/>
    <x v="2"/>
    <x v="7"/>
    <x v="2"/>
    <n v="-1.5"/>
  </r>
  <r>
    <n v="20200726"/>
    <s v="Lily Bond"/>
    <x v="5"/>
    <s v="Osaka"/>
    <x v="2"/>
    <x v="4"/>
    <x v="76"/>
    <x v="2"/>
    <s v="SMB"/>
    <x v="7"/>
    <n v="4.8360000000000003"/>
    <n v="2"/>
    <n v="0.8"/>
    <n v="-12.09"/>
    <x v="1327"/>
    <n v="2.4180000000000001"/>
    <x v="2"/>
    <x v="7"/>
    <x v="2"/>
    <n v="-2.5"/>
  </r>
  <r>
    <n v="20220915"/>
    <s v="Alexandra Dyer"/>
    <x v="15"/>
    <s v="Leeds"/>
    <x v="0"/>
    <x v="0"/>
    <x v="41"/>
    <x v="5"/>
    <s v="SMB"/>
    <x v="6"/>
    <n v="437.85"/>
    <n v="3"/>
    <n v="0"/>
    <n v="131.35499999999999"/>
    <x v="1454"/>
    <n v="145.95000000000002"/>
    <x v="0"/>
    <x v="8"/>
    <x v="2"/>
    <n v="0.29999999999999993"/>
  </r>
  <r>
    <n v="20220915"/>
    <s v="Alexandra Dyer"/>
    <x v="15"/>
    <s v="Leeds"/>
    <x v="0"/>
    <x v="0"/>
    <x v="41"/>
    <x v="5"/>
    <s v="SMB"/>
    <x v="2"/>
    <n v="673.56799999999998"/>
    <n v="2"/>
    <n v="0.2"/>
    <n v="252.58799999999999"/>
    <x v="1296"/>
    <n v="336.78399999999999"/>
    <x v="0"/>
    <x v="8"/>
    <x v="2"/>
    <n v="0.375"/>
  </r>
  <r>
    <n v="20210531"/>
    <s v="Max Hardacre"/>
    <x v="30"/>
    <s v="Mendoza"/>
    <x v="1"/>
    <x v="7"/>
    <x v="74"/>
    <x v="0"/>
    <s v="Strategic"/>
    <x v="8"/>
    <n v="274.8"/>
    <n v="5"/>
    <n v="0"/>
    <n v="134.65199999999999"/>
    <x v="2505"/>
    <n v="54.96"/>
    <x v="1"/>
    <x v="5"/>
    <x v="1"/>
    <n v="0.48999999999999994"/>
  </r>
  <r>
    <n v="20210531"/>
    <s v="Max Hardacre"/>
    <x v="30"/>
    <s v="Mendoza"/>
    <x v="1"/>
    <x v="7"/>
    <x v="74"/>
    <x v="0"/>
    <s v="Strategic"/>
    <x v="3"/>
    <n v="62.18"/>
    <n v="1"/>
    <n v="0"/>
    <n v="16.788599999999999"/>
    <x v="879"/>
    <n v="62.18"/>
    <x v="1"/>
    <x v="5"/>
    <x v="1"/>
    <n v="0.26999999999999996"/>
  </r>
  <r>
    <n v="20210531"/>
    <s v="Max Hardacre"/>
    <x v="30"/>
    <s v="Mendoza"/>
    <x v="1"/>
    <x v="7"/>
    <x v="74"/>
    <x v="0"/>
    <s v="Strategic"/>
    <x v="4"/>
    <n v="8.2799999999999994"/>
    <n v="2"/>
    <n v="0"/>
    <n v="2.9807999999999999"/>
    <x v="2955"/>
    <n v="4.1399999999999997"/>
    <x v="1"/>
    <x v="5"/>
    <x v="1"/>
    <n v="0.36000000000000004"/>
  </r>
  <r>
    <n v="20210509"/>
    <s v="Alan Hudson"/>
    <x v="0"/>
    <s v="Dublin"/>
    <x v="0"/>
    <x v="0"/>
    <x v="47"/>
    <x v="4"/>
    <s v="SMB"/>
    <x v="2"/>
    <n v="48.81"/>
    <n v="3"/>
    <n v="0"/>
    <n v="23.916899999999998"/>
    <x v="1835"/>
    <n v="16.27"/>
    <x v="1"/>
    <x v="5"/>
    <x v="1"/>
    <n v="0.48999999999999994"/>
  </r>
  <r>
    <n v="20201105"/>
    <s v="Molly MacDonald"/>
    <x v="17"/>
    <s v="Barcelona"/>
    <x v="0"/>
    <x v="2"/>
    <x v="7"/>
    <x v="4"/>
    <s v="SMB"/>
    <x v="1"/>
    <n v="149.9"/>
    <n v="5"/>
    <n v="0"/>
    <n v="40.472999999999999"/>
    <x v="1255"/>
    <n v="29.98"/>
    <x v="2"/>
    <x v="0"/>
    <x v="0"/>
    <n v="0.26999999999999996"/>
  </r>
  <r>
    <n v="20230328"/>
    <s v="Blake Fraser"/>
    <x v="5"/>
    <s v="Tokyo"/>
    <x v="2"/>
    <x v="4"/>
    <x v="81"/>
    <x v="3"/>
    <s v="SMB"/>
    <x v="0"/>
    <n v="1023.332"/>
    <n v="5"/>
    <n v="0.32"/>
    <n v="-30.097999999999999"/>
    <x v="818"/>
    <n v="204.66640000000001"/>
    <x v="3"/>
    <x v="10"/>
    <x v="3"/>
    <n v="-2.9411764705882353E-2"/>
  </r>
  <r>
    <n v="20230328"/>
    <s v="Blake Fraser"/>
    <x v="5"/>
    <s v="Tokyo"/>
    <x v="2"/>
    <x v="4"/>
    <x v="81"/>
    <x v="3"/>
    <s v="SMB"/>
    <x v="1"/>
    <n v="600.55799999999999"/>
    <n v="3"/>
    <n v="0.3"/>
    <n v="-8.5793999999999997"/>
    <x v="118"/>
    <n v="200.18600000000001"/>
    <x v="3"/>
    <x v="10"/>
    <x v="3"/>
    <n v="-1.4285714285714285E-2"/>
  </r>
  <r>
    <n v="20230328"/>
    <s v="Blake Fraser"/>
    <x v="5"/>
    <s v="Tokyo"/>
    <x v="2"/>
    <x v="4"/>
    <x v="81"/>
    <x v="3"/>
    <s v="SMB"/>
    <x v="9"/>
    <n v="39.991999999999997"/>
    <n v="1"/>
    <n v="0.2"/>
    <n v="6.9985999999999997"/>
    <x v="2287"/>
    <n v="39.991999999999997"/>
    <x v="3"/>
    <x v="10"/>
    <x v="3"/>
    <n v="0.17500000000000002"/>
  </r>
  <r>
    <n v="20230328"/>
    <s v="Blake Fraser"/>
    <x v="5"/>
    <s v="Tokyo"/>
    <x v="2"/>
    <x v="4"/>
    <x v="81"/>
    <x v="3"/>
    <s v="SMB"/>
    <x v="1"/>
    <n v="211.24600000000001"/>
    <n v="2"/>
    <n v="0.3"/>
    <n v="-66.391599999999997"/>
    <x v="1497"/>
    <n v="105.623"/>
    <x v="3"/>
    <x v="10"/>
    <x v="3"/>
    <n v="-0.31428571428571428"/>
  </r>
  <r>
    <n v="20200521"/>
    <s v="Faith Gray"/>
    <x v="5"/>
    <s v="Tokyo"/>
    <x v="2"/>
    <x v="4"/>
    <x v="11"/>
    <x v="5"/>
    <s v="SMB"/>
    <x v="10"/>
    <n v="56.064"/>
    <n v="6"/>
    <n v="0.2"/>
    <n v="21.024000000000001"/>
    <x v="1135"/>
    <n v="9.3439999999999994"/>
    <x v="2"/>
    <x v="5"/>
    <x v="1"/>
    <n v="0.375"/>
  </r>
  <r>
    <n v="20200521"/>
    <s v="Faith Gray"/>
    <x v="5"/>
    <s v="Tokyo"/>
    <x v="2"/>
    <x v="4"/>
    <x v="11"/>
    <x v="5"/>
    <s v="SMB"/>
    <x v="1"/>
    <n v="107.77200000000001"/>
    <n v="2"/>
    <n v="0.3"/>
    <n v="-29.252400000000002"/>
    <x v="834"/>
    <n v="53.886000000000003"/>
    <x v="2"/>
    <x v="5"/>
    <x v="1"/>
    <n v="-0.27142857142857141"/>
  </r>
  <r>
    <n v="20200521"/>
    <s v="Faith Gray"/>
    <x v="5"/>
    <s v="Tokyo"/>
    <x v="2"/>
    <x v="4"/>
    <x v="11"/>
    <x v="5"/>
    <s v="SMB"/>
    <x v="8"/>
    <n v="4.8319999999999999"/>
    <n v="1"/>
    <n v="0.2"/>
    <n v="1.6308"/>
    <x v="696"/>
    <n v="4.8319999999999999"/>
    <x v="2"/>
    <x v="5"/>
    <x v="1"/>
    <n v="0.33750000000000002"/>
  </r>
  <r>
    <n v="20200521"/>
    <s v="Faith Gray"/>
    <x v="5"/>
    <s v="Tokyo"/>
    <x v="2"/>
    <x v="4"/>
    <x v="11"/>
    <x v="5"/>
    <s v="SMB"/>
    <x v="2"/>
    <n v="18.239999999999998"/>
    <n v="3"/>
    <n v="0.8"/>
    <n v="-31.007999999999999"/>
    <x v="1086"/>
    <n v="6.0799999999999992"/>
    <x v="2"/>
    <x v="5"/>
    <x v="1"/>
    <n v="-1.7000000000000002"/>
  </r>
  <r>
    <n v="20220522"/>
    <s v="Harry Murray"/>
    <x v="10"/>
    <s v="Sydney"/>
    <x v="2"/>
    <x v="8"/>
    <x v="50"/>
    <x v="1"/>
    <s v="Strategic"/>
    <x v="2"/>
    <n v="3.798"/>
    <n v="3"/>
    <n v="0.8"/>
    <n v="-5.8868999999999998"/>
    <x v="2091"/>
    <n v="1.266"/>
    <x v="0"/>
    <x v="5"/>
    <x v="1"/>
    <n v="-1.5499999999999998"/>
  </r>
  <r>
    <n v="20210112"/>
    <s v="Peter Nolan"/>
    <x v="24"/>
    <s v="Cancun"/>
    <x v="1"/>
    <x v="7"/>
    <x v="44"/>
    <x v="2"/>
    <s v="Strategic"/>
    <x v="5"/>
    <n v="10.368"/>
    <n v="2"/>
    <n v="0.2"/>
    <n v="1.5551999999999999"/>
    <x v="320"/>
    <n v="5.1840000000000002"/>
    <x v="1"/>
    <x v="9"/>
    <x v="3"/>
    <n v="0.15"/>
  </r>
  <r>
    <n v="20210112"/>
    <s v="Peter Nolan"/>
    <x v="24"/>
    <s v="Cancun"/>
    <x v="1"/>
    <x v="7"/>
    <x v="44"/>
    <x v="2"/>
    <s v="Strategic"/>
    <x v="6"/>
    <n v="235.18799999999999"/>
    <n v="2"/>
    <n v="0.4"/>
    <n v="-43.117800000000003"/>
    <x v="518"/>
    <n v="117.59399999999999"/>
    <x v="1"/>
    <x v="9"/>
    <x v="3"/>
    <n v="-0.18333333333333335"/>
  </r>
  <r>
    <n v="20210112"/>
    <s v="Peter Nolan"/>
    <x v="24"/>
    <s v="Cancun"/>
    <x v="1"/>
    <x v="7"/>
    <x v="44"/>
    <x v="2"/>
    <s v="Strategic"/>
    <x v="6"/>
    <n v="26.376000000000001"/>
    <n v="4"/>
    <n v="0.4"/>
    <n v="2.6375999999999999"/>
    <x v="2956"/>
    <n v="6.5940000000000003"/>
    <x v="1"/>
    <x v="9"/>
    <x v="3"/>
    <n v="9.9999999999999992E-2"/>
  </r>
  <r>
    <n v="20210112"/>
    <s v="Peter Nolan"/>
    <x v="24"/>
    <s v="Cancun"/>
    <x v="1"/>
    <x v="7"/>
    <x v="44"/>
    <x v="2"/>
    <s v="Strategic"/>
    <x v="9"/>
    <n v="10.384"/>
    <n v="2"/>
    <n v="0.2"/>
    <n v="2.2065999999999999"/>
    <x v="2211"/>
    <n v="5.1920000000000002"/>
    <x v="1"/>
    <x v="9"/>
    <x v="3"/>
    <n v="0.21249999999999999"/>
  </r>
  <r>
    <n v="20210112"/>
    <s v="Peter Nolan"/>
    <x v="24"/>
    <s v="Cancun"/>
    <x v="1"/>
    <x v="7"/>
    <x v="44"/>
    <x v="2"/>
    <s v="Strategic"/>
    <x v="6"/>
    <n v="107.11799999999999"/>
    <n v="3"/>
    <n v="0.4"/>
    <n v="-21.4236"/>
    <x v="2957"/>
    <n v="35.705999999999996"/>
    <x v="1"/>
    <x v="9"/>
    <x v="3"/>
    <n v="-0.2"/>
  </r>
  <r>
    <n v="20230930"/>
    <s v="Joanne Walsh"/>
    <x v="1"/>
    <s v="Memphis"/>
    <x v="1"/>
    <x v="1"/>
    <x v="71"/>
    <x v="5"/>
    <s v="SMB"/>
    <x v="8"/>
    <n v="97.3"/>
    <n v="7"/>
    <n v="0"/>
    <n v="28.216999999999999"/>
    <x v="1329"/>
    <n v="13.9"/>
    <x v="3"/>
    <x v="8"/>
    <x v="2"/>
    <n v="0.28999999999999998"/>
  </r>
  <r>
    <n v="20210718"/>
    <s v="Trevor Simpson"/>
    <x v="15"/>
    <s v="London"/>
    <x v="0"/>
    <x v="0"/>
    <x v="18"/>
    <x v="0"/>
    <s v="SMB"/>
    <x v="2"/>
    <n v="3.3279999999999998"/>
    <n v="2"/>
    <n v="0.2"/>
    <n v="1.2063999999999999"/>
    <x v="72"/>
    <n v="1.6639999999999999"/>
    <x v="1"/>
    <x v="7"/>
    <x v="2"/>
    <n v="0.36249999999999999"/>
  </r>
  <r>
    <n v="20210718"/>
    <s v="Trevor Simpson"/>
    <x v="15"/>
    <s v="London"/>
    <x v="0"/>
    <x v="0"/>
    <x v="18"/>
    <x v="0"/>
    <s v="SMB"/>
    <x v="6"/>
    <n v="135.99"/>
    <n v="1"/>
    <n v="0"/>
    <n v="36.717300000000002"/>
    <x v="2565"/>
    <n v="135.99"/>
    <x v="1"/>
    <x v="7"/>
    <x v="2"/>
    <n v="0.27"/>
  </r>
  <r>
    <n v="20210718"/>
    <s v="Trevor Simpson"/>
    <x v="15"/>
    <s v="London"/>
    <x v="0"/>
    <x v="0"/>
    <x v="18"/>
    <x v="0"/>
    <s v="SMB"/>
    <x v="4"/>
    <n v="7.38"/>
    <n v="1"/>
    <n v="0"/>
    <n v="2.1402000000000001"/>
    <x v="1404"/>
    <n v="7.38"/>
    <x v="1"/>
    <x v="7"/>
    <x v="2"/>
    <n v="0.29000000000000004"/>
  </r>
  <r>
    <n v="20221022"/>
    <s v="Lisa Peake"/>
    <x v="2"/>
    <s v="Stuttgart"/>
    <x v="0"/>
    <x v="2"/>
    <x v="48"/>
    <x v="5"/>
    <s v="Enterprise"/>
    <x v="4"/>
    <n v="45.567999999999998"/>
    <n v="2"/>
    <n v="0.2"/>
    <n v="9.6831999999999994"/>
    <x v="1256"/>
    <n v="22.783999999999999"/>
    <x v="0"/>
    <x v="2"/>
    <x v="0"/>
    <n v="0.21249999999999999"/>
  </r>
  <r>
    <n v="20221022"/>
    <s v="Lisa Peake"/>
    <x v="2"/>
    <s v="Stuttgart"/>
    <x v="0"/>
    <x v="2"/>
    <x v="48"/>
    <x v="5"/>
    <s v="Enterprise"/>
    <x v="2"/>
    <n v="28.751999999999999"/>
    <n v="8"/>
    <n v="0.7"/>
    <n v="-21.084800000000001"/>
    <x v="1555"/>
    <n v="3.5939999999999999"/>
    <x v="0"/>
    <x v="2"/>
    <x v="0"/>
    <n v="-0.73333333333333339"/>
  </r>
  <r>
    <n v="20230728"/>
    <s v="Joan Ball"/>
    <x v="3"/>
    <s v="Stockholm"/>
    <x v="0"/>
    <x v="3"/>
    <x v="78"/>
    <x v="0"/>
    <s v="SMB"/>
    <x v="1"/>
    <n v="194.84800000000001"/>
    <n v="4"/>
    <n v="0.2"/>
    <n v="12.178000000000001"/>
    <x v="63"/>
    <n v="48.712000000000003"/>
    <x v="3"/>
    <x v="7"/>
    <x v="2"/>
    <n v="6.25E-2"/>
  </r>
  <r>
    <n v="20230722"/>
    <s v="Matt Berry"/>
    <x v="10"/>
    <s v="Sydney"/>
    <x v="2"/>
    <x v="8"/>
    <x v="90"/>
    <x v="1"/>
    <s v="SMB"/>
    <x v="2"/>
    <n v="2.1120000000000001"/>
    <n v="2"/>
    <n v="0.8"/>
    <n v="-3.3792"/>
    <x v="1623"/>
    <n v="1.056"/>
    <x v="3"/>
    <x v="7"/>
    <x v="2"/>
    <n v="-1.5999999999999999"/>
  </r>
  <r>
    <n v="20201107"/>
    <s v="Owen Ferguson"/>
    <x v="21"/>
    <s v="Brussels"/>
    <x v="0"/>
    <x v="2"/>
    <x v="30"/>
    <x v="8"/>
    <s v="SMB"/>
    <x v="8"/>
    <n v="25.92"/>
    <n v="5"/>
    <n v="0.2"/>
    <n v="9.0719999999999992"/>
    <x v="86"/>
    <n v="5.1840000000000002"/>
    <x v="2"/>
    <x v="0"/>
    <x v="0"/>
    <n v="0.34999999999999992"/>
  </r>
  <r>
    <n v="20201107"/>
    <s v="Owen Ferguson"/>
    <x v="21"/>
    <s v="Brussels"/>
    <x v="0"/>
    <x v="2"/>
    <x v="30"/>
    <x v="8"/>
    <s v="SMB"/>
    <x v="5"/>
    <n v="120.768"/>
    <n v="4"/>
    <n v="0.2"/>
    <n v="9.0576000000000008"/>
    <x v="2759"/>
    <n v="30.192"/>
    <x v="2"/>
    <x v="0"/>
    <x v="0"/>
    <n v="7.5000000000000011E-2"/>
  </r>
  <r>
    <n v="20221128"/>
    <s v="Kevin Vaughan"/>
    <x v="30"/>
    <s v="Rosario"/>
    <x v="1"/>
    <x v="7"/>
    <x v="31"/>
    <x v="6"/>
    <s v="SMB"/>
    <x v="8"/>
    <n v="25.92"/>
    <n v="4"/>
    <n v="0"/>
    <n v="12.441599999999999"/>
    <x v="86"/>
    <n v="6.48"/>
    <x v="0"/>
    <x v="0"/>
    <x v="0"/>
    <n v="0.47999999999999993"/>
  </r>
  <r>
    <n v="20221128"/>
    <s v="Kevin Vaughan"/>
    <x v="30"/>
    <s v="Rosario"/>
    <x v="1"/>
    <x v="7"/>
    <x v="31"/>
    <x v="6"/>
    <s v="SMB"/>
    <x v="5"/>
    <n v="34.65"/>
    <n v="3"/>
    <n v="0"/>
    <n v="9.702"/>
    <x v="339"/>
    <n v="11.549999999999999"/>
    <x v="0"/>
    <x v="0"/>
    <x v="0"/>
    <n v="0.28000000000000003"/>
  </r>
  <r>
    <n v="20221128"/>
    <s v="Kevin Vaughan"/>
    <x v="30"/>
    <s v="Rosario"/>
    <x v="1"/>
    <x v="7"/>
    <x v="31"/>
    <x v="6"/>
    <s v="SMB"/>
    <x v="8"/>
    <n v="204.95"/>
    <n v="5"/>
    <n v="0"/>
    <n v="100.4255"/>
    <x v="1221"/>
    <n v="40.989999999999995"/>
    <x v="0"/>
    <x v="0"/>
    <x v="0"/>
    <n v="0.49000000000000005"/>
  </r>
  <r>
    <n v="20221128"/>
    <s v="Kevin Vaughan"/>
    <x v="30"/>
    <s v="Rosario"/>
    <x v="1"/>
    <x v="7"/>
    <x v="31"/>
    <x v="6"/>
    <s v="SMB"/>
    <x v="2"/>
    <n v="79.95"/>
    <n v="5"/>
    <n v="0"/>
    <n v="38.375999999999998"/>
    <x v="2958"/>
    <n v="15.99"/>
    <x v="0"/>
    <x v="0"/>
    <x v="0"/>
    <n v="0.47999999999999993"/>
  </r>
  <r>
    <n v="20210608"/>
    <s v="Isaac Hart"/>
    <x v="2"/>
    <s v="Leipzig"/>
    <x v="0"/>
    <x v="2"/>
    <x v="74"/>
    <x v="0"/>
    <s v="Strategic"/>
    <x v="8"/>
    <n v="173.488"/>
    <n v="7"/>
    <n v="0.2"/>
    <n v="54.215000000000003"/>
    <x v="341"/>
    <n v="24.783999999999999"/>
    <x v="1"/>
    <x v="1"/>
    <x v="1"/>
    <n v="0.3125"/>
  </r>
  <r>
    <n v="20210608"/>
    <s v="Isaac Hart"/>
    <x v="2"/>
    <s v="Leipzig"/>
    <x v="0"/>
    <x v="2"/>
    <x v="74"/>
    <x v="0"/>
    <s v="Strategic"/>
    <x v="3"/>
    <n v="516.96"/>
    <n v="4"/>
    <n v="0.2"/>
    <n v="-6.4619999999999997"/>
    <x v="1582"/>
    <n v="129.24"/>
    <x v="1"/>
    <x v="1"/>
    <x v="1"/>
    <n v="-1.2499999999999999E-2"/>
  </r>
  <r>
    <n v="20210608"/>
    <s v="Isaac Hart"/>
    <x v="2"/>
    <s v="Leipzig"/>
    <x v="0"/>
    <x v="2"/>
    <x v="74"/>
    <x v="0"/>
    <s v="Strategic"/>
    <x v="4"/>
    <n v="173.208"/>
    <n v="7"/>
    <n v="0.2"/>
    <n v="45.467100000000002"/>
    <x v="2328"/>
    <n v="24.744"/>
    <x v="1"/>
    <x v="1"/>
    <x v="1"/>
    <n v="0.26250000000000001"/>
  </r>
  <r>
    <n v="20210608"/>
    <s v="Isaac Hart"/>
    <x v="2"/>
    <s v="Leipzig"/>
    <x v="0"/>
    <x v="2"/>
    <x v="74"/>
    <x v="0"/>
    <s v="Strategic"/>
    <x v="5"/>
    <n v="4.4480000000000004"/>
    <n v="2"/>
    <n v="0.2"/>
    <n v="0.33360000000000001"/>
    <x v="21"/>
    <n v="2.2240000000000002"/>
    <x v="1"/>
    <x v="1"/>
    <x v="1"/>
    <n v="7.4999999999999997E-2"/>
  </r>
  <r>
    <n v="20210608"/>
    <s v="Isaac Hart"/>
    <x v="2"/>
    <s v="Leipzig"/>
    <x v="0"/>
    <x v="2"/>
    <x v="74"/>
    <x v="0"/>
    <s v="Strategic"/>
    <x v="1"/>
    <n v="9"/>
    <n v="3"/>
    <n v="0.2"/>
    <n v="3.15"/>
    <x v="565"/>
    <n v="3"/>
    <x v="1"/>
    <x v="1"/>
    <x v="1"/>
    <n v="0.35"/>
  </r>
  <r>
    <n v="20210608"/>
    <s v="Isaac Hart"/>
    <x v="2"/>
    <s v="Leipzig"/>
    <x v="0"/>
    <x v="2"/>
    <x v="74"/>
    <x v="0"/>
    <s v="Strategic"/>
    <x v="8"/>
    <n v="42.24"/>
    <n v="10"/>
    <n v="0.2"/>
    <n v="13.2"/>
    <x v="220"/>
    <n v="4.2240000000000002"/>
    <x v="1"/>
    <x v="1"/>
    <x v="1"/>
    <n v="0.31249999999999994"/>
  </r>
  <r>
    <n v="20210608"/>
    <s v="Isaac Hart"/>
    <x v="2"/>
    <s v="Leipzig"/>
    <x v="0"/>
    <x v="2"/>
    <x v="74"/>
    <x v="0"/>
    <s v="Strategic"/>
    <x v="2"/>
    <n v="18.263999999999999"/>
    <n v="2"/>
    <n v="0.7"/>
    <n v="-13.393599999999999"/>
    <x v="482"/>
    <n v="9.1319999999999997"/>
    <x v="1"/>
    <x v="1"/>
    <x v="1"/>
    <n v="-0.73333333333333328"/>
  </r>
  <r>
    <n v="20200815"/>
    <s v="Alan White"/>
    <x v="1"/>
    <s v="Los Angeles"/>
    <x v="1"/>
    <x v="1"/>
    <x v="44"/>
    <x v="2"/>
    <s v="SMB"/>
    <x v="7"/>
    <n v="152.91"/>
    <n v="3"/>
    <n v="0"/>
    <n v="42.814799999999998"/>
    <x v="560"/>
    <n v="50.97"/>
    <x v="2"/>
    <x v="6"/>
    <x v="2"/>
    <n v="0.27999999999999997"/>
  </r>
  <r>
    <n v="20200815"/>
    <s v="Alan White"/>
    <x v="1"/>
    <s v="Los Angeles"/>
    <x v="1"/>
    <x v="1"/>
    <x v="44"/>
    <x v="2"/>
    <s v="SMB"/>
    <x v="8"/>
    <n v="92.94"/>
    <n v="3"/>
    <n v="0"/>
    <n v="41.823"/>
    <x v="341"/>
    <n v="30.98"/>
    <x v="2"/>
    <x v="6"/>
    <x v="2"/>
    <n v="0.45"/>
  </r>
  <r>
    <n v="20200815"/>
    <s v="Alan White"/>
    <x v="1"/>
    <s v="Los Angeles"/>
    <x v="1"/>
    <x v="1"/>
    <x v="44"/>
    <x v="2"/>
    <s v="SMB"/>
    <x v="2"/>
    <n v="17.856000000000002"/>
    <n v="4"/>
    <n v="0.2"/>
    <n v="6.2496"/>
    <x v="2228"/>
    <n v="4.4640000000000004"/>
    <x v="2"/>
    <x v="6"/>
    <x v="2"/>
    <n v="0.35"/>
  </r>
  <r>
    <n v="20200815"/>
    <s v="Alan White"/>
    <x v="1"/>
    <s v="Los Angeles"/>
    <x v="1"/>
    <x v="1"/>
    <x v="44"/>
    <x v="2"/>
    <s v="SMB"/>
    <x v="2"/>
    <n v="46.44"/>
    <n v="3"/>
    <n v="0.2"/>
    <n v="15.093"/>
    <x v="634"/>
    <n v="15.479999999999999"/>
    <x v="2"/>
    <x v="6"/>
    <x v="2"/>
    <n v="0.32500000000000001"/>
  </r>
  <r>
    <n v="20200815"/>
    <s v="Alan White"/>
    <x v="1"/>
    <s v="Los Angeles"/>
    <x v="1"/>
    <x v="1"/>
    <x v="44"/>
    <x v="2"/>
    <s v="SMB"/>
    <x v="1"/>
    <n v="195.136"/>
    <n v="4"/>
    <n v="0.2"/>
    <n v="-12.196"/>
    <x v="1364"/>
    <n v="48.783999999999999"/>
    <x v="2"/>
    <x v="6"/>
    <x v="2"/>
    <n v="-6.25E-2"/>
  </r>
  <r>
    <n v="20230620"/>
    <s v="Melanie Young"/>
    <x v="15"/>
    <s v="London"/>
    <x v="0"/>
    <x v="0"/>
    <x v="34"/>
    <x v="8"/>
    <s v="Strategic"/>
    <x v="3"/>
    <n v="129.30000000000001"/>
    <n v="2"/>
    <n v="0"/>
    <n v="6.4649999999999999"/>
    <x v="577"/>
    <n v="64.650000000000006"/>
    <x v="3"/>
    <x v="1"/>
    <x v="1"/>
    <n v="4.9999999999999996E-2"/>
  </r>
  <r>
    <n v="20230620"/>
    <s v="Melanie Young"/>
    <x v="15"/>
    <s v="London"/>
    <x v="0"/>
    <x v="0"/>
    <x v="34"/>
    <x v="8"/>
    <s v="Strategic"/>
    <x v="2"/>
    <n v="11.568"/>
    <n v="3"/>
    <n v="0.2"/>
    <n v="3.7595999999999998"/>
    <x v="562"/>
    <n v="3.8559999999999999"/>
    <x v="3"/>
    <x v="1"/>
    <x v="1"/>
    <n v="0.32500000000000001"/>
  </r>
  <r>
    <n v="20230717"/>
    <s v="Sean Rees"/>
    <x v="3"/>
    <s v="Stockholm"/>
    <x v="0"/>
    <x v="3"/>
    <x v="35"/>
    <x v="5"/>
    <s v="SMB"/>
    <x v="1"/>
    <n v="242.352"/>
    <n v="3"/>
    <n v="0.2"/>
    <n v="15.147"/>
    <x v="38"/>
    <n v="80.784000000000006"/>
    <x v="3"/>
    <x v="7"/>
    <x v="2"/>
    <n v="6.25E-2"/>
  </r>
  <r>
    <n v="20201216"/>
    <s v="Emily Ball"/>
    <x v="5"/>
    <s v="Saitama"/>
    <x v="2"/>
    <x v="4"/>
    <x v="51"/>
    <x v="9"/>
    <s v="SMB"/>
    <x v="9"/>
    <n v="319.96800000000002"/>
    <n v="4"/>
    <n v="0.2"/>
    <n v="95.990399999999994"/>
    <x v="2959"/>
    <n v="79.992000000000004"/>
    <x v="2"/>
    <x v="4"/>
    <x v="0"/>
    <n v="0.3"/>
  </r>
  <r>
    <n v="20201216"/>
    <s v="Emily Ball"/>
    <x v="5"/>
    <s v="Saitama"/>
    <x v="2"/>
    <x v="4"/>
    <x v="51"/>
    <x v="9"/>
    <s v="SMB"/>
    <x v="4"/>
    <n v="8.6240000000000006"/>
    <n v="7"/>
    <n v="0.6"/>
    <n v="-2.5872000000000002"/>
    <x v="50"/>
    <n v="1.232"/>
    <x v="2"/>
    <x v="4"/>
    <x v="0"/>
    <n v="-0.3"/>
  </r>
  <r>
    <n v="20200518"/>
    <s v="Julian Morrison"/>
    <x v="5"/>
    <s v="Aichi"/>
    <x v="2"/>
    <x v="4"/>
    <x v="46"/>
    <x v="8"/>
    <s v="SMB"/>
    <x v="8"/>
    <n v="3.984"/>
    <n v="1"/>
    <n v="0.2"/>
    <n v="1.4441999999999999"/>
    <x v="399"/>
    <n v="3.984"/>
    <x v="2"/>
    <x v="5"/>
    <x v="1"/>
    <n v="0.36249999999999999"/>
  </r>
  <r>
    <n v="20230915"/>
    <s v="Irene Graham"/>
    <x v="24"/>
    <s v="Toluca"/>
    <x v="1"/>
    <x v="7"/>
    <x v="20"/>
    <x v="2"/>
    <s v="Strategic"/>
    <x v="9"/>
    <n v="895.94399999999996"/>
    <n v="7"/>
    <n v="0.2"/>
    <n v="190.38810000000001"/>
    <x v="2960"/>
    <n v="127.99199999999999"/>
    <x v="3"/>
    <x v="8"/>
    <x v="2"/>
    <n v="0.21250000000000002"/>
  </r>
  <r>
    <n v="20221011"/>
    <s v="Leonard Kelly"/>
    <x v="5"/>
    <s v="Shizuoka"/>
    <x v="2"/>
    <x v="4"/>
    <x v="75"/>
    <x v="0"/>
    <s v="SMB"/>
    <x v="4"/>
    <n v="14"/>
    <n v="4"/>
    <n v="0.6"/>
    <n v="-6.3"/>
    <x v="1717"/>
    <n v="3.5"/>
    <x v="0"/>
    <x v="2"/>
    <x v="0"/>
    <n v="-0.45"/>
  </r>
  <r>
    <n v="20221011"/>
    <s v="Leonard Kelly"/>
    <x v="5"/>
    <s v="Shizuoka"/>
    <x v="2"/>
    <x v="4"/>
    <x v="75"/>
    <x v="0"/>
    <s v="SMB"/>
    <x v="2"/>
    <n v="16.391999999999999"/>
    <n v="2"/>
    <n v="0.8"/>
    <n v="-26.2272"/>
    <x v="832"/>
    <n v="8.1959999999999997"/>
    <x v="0"/>
    <x v="2"/>
    <x v="0"/>
    <n v="-1.6"/>
  </r>
  <r>
    <n v="20220926"/>
    <s v="Deirdre James"/>
    <x v="1"/>
    <s v="Jacksonville"/>
    <x v="1"/>
    <x v="1"/>
    <x v="43"/>
    <x v="1"/>
    <s v="SMB"/>
    <x v="8"/>
    <n v="10.9"/>
    <n v="5"/>
    <n v="0"/>
    <n v="5.1230000000000002"/>
    <x v="2534"/>
    <n v="2.1800000000000002"/>
    <x v="0"/>
    <x v="8"/>
    <x v="2"/>
    <n v="0.47000000000000003"/>
  </r>
  <r>
    <n v="20220926"/>
    <s v="Deirdre James"/>
    <x v="1"/>
    <s v="Jacksonville"/>
    <x v="1"/>
    <x v="1"/>
    <x v="43"/>
    <x v="1"/>
    <s v="SMB"/>
    <x v="1"/>
    <n v="29.6"/>
    <n v="2"/>
    <n v="0"/>
    <n v="14.8"/>
    <x v="440"/>
    <n v="14.8"/>
    <x v="0"/>
    <x v="8"/>
    <x v="2"/>
    <n v="0.5"/>
  </r>
  <r>
    <n v="20220926"/>
    <s v="Deirdre James"/>
    <x v="1"/>
    <s v="Jacksonville"/>
    <x v="1"/>
    <x v="1"/>
    <x v="43"/>
    <x v="1"/>
    <s v="SMB"/>
    <x v="1"/>
    <n v="4.9800000000000004"/>
    <n v="1"/>
    <n v="0"/>
    <n v="2.2907999999999999"/>
    <x v="667"/>
    <n v="4.9800000000000004"/>
    <x v="0"/>
    <x v="8"/>
    <x v="2"/>
    <n v="0.45999999999999996"/>
  </r>
  <r>
    <n v="20220926"/>
    <s v="Deirdre James"/>
    <x v="1"/>
    <s v="Jacksonville"/>
    <x v="1"/>
    <x v="1"/>
    <x v="43"/>
    <x v="1"/>
    <s v="SMB"/>
    <x v="13"/>
    <n v="479.976"/>
    <n v="3"/>
    <n v="0.2"/>
    <n v="161.99189999999999"/>
    <x v="2191"/>
    <n v="159.99199999999999"/>
    <x v="0"/>
    <x v="8"/>
    <x v="2"/>
    <n v="0.33749999999999997"/>
  </r>
  <r>
    <n v="20220926"/>
    <s v="Deirdre James"/>
    <x v="1"/>
    <s v="Jacksonville"/>
    <x v="1"/>
    <x v="1"/>
    <x v="43"/>
    <x v="1"/>
    <s v="SMB"/>
    <x v="6"/>
    <n v="44.735999999999997"/>
    <n v="8"/>
    <n v="0.2"/>
    <n v="4.4736000000000002"/>
    <x v="2260"/>
    <n v="5.5919999999999996"/>
    <x v="0"/>
    <x v="8"/>
    <x v="2"/>
    <n v="0.1"/>
  </r>
  <r>
    <n v="20220926"/>
    <s v="Deirdre James"/>
    <x v="1"/>
    <s v="Jacksonville"/>
    <x v="1"/>
    <x v="1"/>
    <x v="43"/>
    <x v="1"/>
    <s v="SMB"/>
    <x v="5"/>
    <n v="5.76"/>
    <n v="2"/>
    <n v="0"/>
    <n v="1.6704000000000001"/>
    <x v="698"/>
    <n v="2.88"/>
    <x v="0"/>
    <x v="8"/>
    <x v="2"/>
    <n v="0.29000000000000004"/>
  </r>
  <r>
    <n v="20220926"/>
    <s v="Deirdre James"/>
    <x v="1"/>
    <s v="Jacksonville"/>
    <x v="1"/>
    <x v="1"/>
    <x v="43"/>
    <x v="1"/>
    <s v="SMB"/>
    <x v="1"/>
    <n v="483.13600000000002"/>
    <n v="4"/>
    <n v="0.2"/>
    <n v="60.392000000000003"/>
    <x v="1856"/>
    <n v="120.78400000000001"/>
    <x v="0"/>
    <x v="8"/>
    <x v="2"/>
    <n v="0.125"/>
  </r>
  <r>
    <n v="20200603"/>
    <s v="Joan Glover"/>
    <x v="10"/>
    <s v="Melbourne"/>
    <x v="2"/>
    <x v="8"/>
    <x v="87"/>
    <x v="6"/>
    <s v="SMB"/>
    <x v="1"/>
    <n v="15.936"/>
    <n v="4"/>
    <n v="0.2"/>
    <n v="5.1791999999999998"/>
    <x v="715"/>
    <n v="3.984"/>
    <x v="2"/>
    <x v="1"/>
    <x v="1"/>
    <n v="0.32500000000000001"/>
  </r>
  <r>
    <n v="20200603"/>
    <s v="Joan Glover"/>
    <x v="10"/>
    <s v="Melbourne"/>
    <x v="2"/>
    <x v="8"/>
    <x v="87"/>
    <x v="6"/>
    <s v="SMB"/>
    <x v="4"/>
    <n v="61.543999999999997"/>
    <n v="7"/>
    <n v="0.6"/>
    <n v="-40.003599999999999"/>
    <x v="2522"/>
    <n v="8.7919999999999998"/>
    <x v="2"/>
    <x v="1"/>
    <x v="1"/>
    <n v="-0.65"/>
  </r>
  <r>
    <n v="20200603"/>
    <s v="Joan Glover"/>
    <x v="10"/>
    <s v="Melbourne"/>
    <x v="2"/>
    <x v="8"/>
    <x v="87"/>
    <x v="6"/>
    <s v="SMB"/>
    <x v="3"/>
    <n v="132.696"/>
    <n v="3"/>
    <n v="0.2"/>
    <n v="9.9521999999999995"/>
    <x v="1230"/>
    <n v="44.231999999999999"/>
    <x v="2"/>
    <x v="1"/>
    <x v="1"/>
    <n v="7.4999999999999997E-2"/>
  </r>
  <r>
    <n v="20230903"/>
    <s v="Lily Blake"/>
    <x v="1"/>
    <s v="New York City"/>
    <x v="1"/>
    <x v="1"/>
    <x v="14"/>
    <x v="2"/>
    <s v="Enterprise"/>
    <x v="7"/>
    <n v="43.1"/>
    <n v="5"/>
    <n v="0"/>
    <n v="11.206"/>
    <x v="22"/>
    <n v="8.620000000000001"/>
    <x v="3"/>
    <x v="8"/>
    <x v="2"/>
    <n v="0.25999999999999995"/>
  </r>
  <r>
    <n v="20230903"/>
    <s v="Lily Blake"/>
    <x v="1"/>
    <s v="New York City"/>
    <x v="1"/>
    <x v="1"/>
    <x v="14"/>
    <x v="2"/>
    <s v="Enterprise"/>
    <x v="4"/>
    <n v="511.5"/>
    <n v="5"/>
    <n v="0"/>
    <n v="132.99"/>
    <x v="769"/>
    <n v="102.3"/>
    <x v="3"/>
    <x v="8"/>
    <x v="2"/>
    <n v="0.26"/>
  </r>
  <r>
    <n v="20230903"/>
    <s v="Lily Blake"/>
    <x v="1"/>
    <s v="New York City"/>
    <x v="1"/>
    <x v="1"/>
    <x v="14"/>
    <x v="2"/>
    <s v="Enterprise"/>
    <x v="2"/>
    <n v="147.91999999999999"/>
    <n v="5"/>
    <n v="0.2"/>
    <n v="46.225000000000001"/>
    <x v="839"/>
    <n v="29.583999999999996"/>
    <x v="3"/>
    <x v="8"/>
    <x v="2"/>
    <n v="0.31250000000000006"/>
  </r>
  <r>
    <n v="20200412"/>
    <s v="Maria James"/>
    <x v="1"/>
    <s v="Memphis"/>
    <x v="1"/>
    <x v="1"/>
    <x v="65"/>
    <x v="1"/>
    <s v="Strategic"/>
    <x v="5"/>
    <n v="39.68"/>
    <n v="2"/>
    <n v="0"/>
    <n v="16.268799999999999"/>
    <x v="1927"/>
    <n v="19.84"/>
    <x v="2"/>
    <x v="3"/>
    <x v="1"/>
    <n v="0.41"/>
  </r>
  <r>
    <n v="20220503"/>
    <s v="Maria James"/>
    <x v="15"/>
    <s v="London"/>
    <x v="0"/>
    <x v="0"/>
    <x v="65"/>
    <x v="1"/>
    <s v="Strategic"/>
    <x v="4"/>
    <n v="12.56"/>
    <n v="2"/>
    <n v="0"/>
    <n v="4.0191999999999997"/>
    <x v="2144"/>
    <n v="6.28"/>
    <x v="0"/>
    <x v="5"/>
    <x v="1"/>
    <n v="0.31999999999999995"/>
  </r>
  <r>
    <n v="20220503"/>
    <s v="Maria James"/>
    <x v="15"/>
    <s v="London"/>
    <x v="0"/>
    <x v="0"/>
    <x v="65"/>
    <x v="1"/>
    <s v="Strategic"/>
    <x v="2"/>
    <n v="90.48"/>
    <n v="3"/>
    <n v="0.2"/>
    <n v="33.93"/>
    <x v="454"/>
    <n v="30.16"/>
    <x v="0"/>
    <x v="5"/>
    <x v="1"/>
    <n v="0.375"/>
  </r>
  <r>
    <n v="20220503"/>
    <s v="Maria James"/>
    <x v="15"/>
    <s v="London"/>
    <x v="0"/>
    <x v="0"/>
    <x v="65"/>
    <x v="1"/>
    <s v="Strategic"/>
    <x v="8"/>
    <n v="13.08"/>
    <n v="2"/>
    <n v="0"/>
    <n v="6.0167999999999999"/>
    <x v="1350"/>
    <n v="6.54"/>
    <x v="0"/>
    <x v="5"/>
    <x v="1"/>
    <n v="0.45999999999999996"/>
  </r>
  <r>
    <n v="20220503"/>
    <s v="Maria James"/>
    <x v="15"/>
    <s v="London"/>
    <x v="0"/>
    <x v="0"/>
    <x v="65"/>
    <x v="1"/>
    <s v="Strategic"/>
    <x v="4"/>
    <n v="214.7"/>
    <n v="5"/>
    <n v="0"/>
    <n v="83.733000000000004"/>
    <x v="615"/>
    <n v="42.94"/>
    <x v="0"/>
    <x v="5"/>
    <x v="1"/>
    <n v="0.39"/>
  </r>
  <r>
    <n v="20230620"/>
    <s v="Julian Morrison"/>
    <x v="1"/>
    <s v="Los Angeles"/>
    <x v="1"/>
    <x v="1"/>
    <x v="46"/>
    <x v="8"/>
    <s v="SMB"/>
    <x v="4"/>
    <n v="50.32"/>
    <n v="4"/>
    <n v="0"/>
    <n v="21.134399999999999"/>
    <x v="2001"/>
    <n v="12.58"/>
    <x v="3"/>
    <x v="1"/>
    <x v="1"/>
    <n v="0.42"/>
  </r>
  <r>
    <n v="20230620"/>
    <s v="Julian Morrison"/>
    <x v="1"/>
    <s v="Los Angeles"/>
    <x v="1"/>
    <x v="1"/>
    <x v="46"/>
    <x v="8"/>
    <s v="SMB"/>
    <x v="8"/>
    <n v="24.56"/>
    <n v="2"/>
    <n v="0"/>
    <n v="11.543200000000001"/>
    <x v="319"/>
    <n v="12.28"/>
    <x v="3"/>
    <x v="1"/>
    <x v="1"/>
    <n v="0.47000000000000003"/>
  </r>
  <r>
    <n v="20201106"/>
    <s v="Julian Morrison"/>
    <x v="32"/>
    <s v="Espoo"/>
    <x v="0"/>
    <x v="3"/>
    <x v="46"/>
    <x v="8"/>
    <s v="SMB"/>
    <x v="8"/>
    <n v="43.68"/>
    <n v="6"/>
    <n v="0"/>
    <n v="20.9664"/>
    <x v="56"/>
    <n v="7.28"/>
    <x v="2"/>
    <x v="0"/>
    <x v="0"/>
    <n v="0.48"/>
  </r>
  <r>
    <n v="20210326"/>
    <s v="Dominic Hill"/>
    <x v="4"/>
    <s v="Toronto"/>
    <x v="1"/>
    <x v="1"/>
    <x v="13"/>
    <x v="4"/>
    <s v="Strategic"/>
    <x v="2"/>
    <n v="3393.68"/>
    <n v="8"/>
    <n v="0"/>
    <n v="610.86239999999998"/>
    <x v="2290"/>
    <n v="424.21"/>
    <x v="1"/>
    <x v="10"/>
    <x v="3"/>
    <n v="0.18"/>
  </r>
  <r>
    <n v="20230115"/>
    <s v="Boris Baker"/>
    <x v="14"/>
    <s v="Bangalore"/>
    <x v="2"/>
    <x v="10"/>
    <x v="1"/>
    <x v="0"/>
    <s v="Enterprise"/>
    <x v="3"/>
    <n v="67.400000000000006"/>
    <n v="5"/>
    <n v="0"/>
    <n v="17.524000000000001"/>
    <x v="238"/>
    <n v="13.48"/>
    <x v="3"/>
    <x v="9"/>
    <x v="3"/>
    <n v="0.26"/>
  </r>
  <r>
    <n v="20230115"/>
    <s v="Boris Baker"/>
    <x v="14"/>
    <s v="Bangalore"/>
    <x v="2"/>
    <x v="10"/>
    <x v="1"/>
    <x v="0"/>
    <s v="Enterprise"/>
    <x v="11"/>
    <n v="2.52"/>
    <n v="2"/>
    <n v="0"/>
    <n v="0.1008"/>
    <x v="248"/>
    <n v="1.26"/>
    <x v="3"/>
    <x v="9"/>
    <x v="3"/>
    <n v="0.04"/>
  </r>
  <r>
    <n v="20230115"/>
    <s v="Boris Baker"/>
    <x v="14"/>
    <s v="Bangalore"/>
    <x v="2"/>
    <x v="10"/>
    <x v="1"/>
    <x v="0"/>
    <s v="Enterprise"/>
    <x v="6"/>
    <n v="67.8"/>
    <n v="4"/>
    <n v="0"/>
    <n v="1.3560000000000001"/>
    <x v="1141"/>
    <n v="16.95"/>
    <x v="3"/>
    <x v="9"/>
    <x v="3"/>
    <n v="2.0000000000000004E-2"/>
  </r>
  <r>
    <n v="20230115"/>
    <s v="Boris Baker"/>
    <x v="14"/>
    <s v="Bangalore"/>
    <x v="2"/>
    <x v="10"/>
    <x v="1"/>
    <x v="0"/>
    <s v="Enterprise"/>
    <x v="3"/>
    <n v="18.760000000000002"/>
    <n v="2"/>
    <n v="0"/>
    <n v="5.2527999999999997"/>
    <x v="1906"/>
    <n v="9.3800000000000008"/>
    <x v="3"/>
    <x v="9"/>
    <x v="3"/>
    <n v="0.27999999999999997"/>
  </r>
  <r>
    <n v="20230115"/>
    <s v="Boris Baker"/>
    <x v="14"/>
    <s v="Bangalore"/>
    <x v="2"/>
    <x v="10"/>
    <x v="1"/>
    <x v="0"/>
    <s v="Enterprise"/>
    <x v="9"/>
    <n v="12.12"/>
    <n v="4"/>
    <n v="0"/>
    <n v="2.5451999999999999"/>
    <x v="437"/>
    <n v="3.03"/>
    <x v="3"/>
    <x v="9"/>
    <x v="3"/>
    <n v="0.21"/>
  </r>
  <r>
    <n v="20230115"/>
    <s v="Boris Baker"/>
    <x v="14"/>
    <s v="Bangalore"/>
    <x v="2"/>
    <x v="10"/>
    <x v="1"/>
    <x v="0"/>
    <s v="Enterprise"/>
    <x v="8"/>
    <n v="11.34"/>
    <n v="1"/>
    <n v="0"/>
    <n v="5.5566000000000004"/>
    <x v="999"/>
    <n v="11.34"/>
    <x v="3"/>
    <x v="9"/>
    <x v="3"/>
    <n v="0.49000000000000005"/>
  </r>
  <r>
    <n v="20230115"/>
    <s v="Boris Baker"/>
    <x v="14"/>
    <s v="Bangalore"/>
    <x v="2"/>
    <x v="10"/>
    <x v="1"/>
    <x v="0"/>
    <s v="Enterprise"/>
    <x v="9"/>
    <n v="159.80000000000001"/>
    <n v="4"/>
    <n v="0"/>
    <n v="70.311999999999998"/>
    <x v="246"/>
    <n v="39.950000000000003"/>
    <x v="3"/>
    <x v="9"/>
    <x v="3"/>
    <n v="0.43999999999999995"/>
  </r>
  <r>
    <n v="20230115"/>
    <s v="Boris Baker"/>
    <x v="14"/>
    <s v="Bangalore"/>
    <x v="2"/>
    <x v="10"/>
    <x v="1"/>
    <x v="0"/>
    <s v="Enterprise"/>
    <x v="4"/>
    <n v="18.96"/>
    <n v="2"/>
    <n v="0"/>
    <n v="8.532"/>
    <x v="1302"/>
    <n v="9.48"/>
    <x v="3"/>
    <x v="9"/>
    <x v="3"/>
    <n v="0.44999999999999996"/>
  </r>
  <r>
    <n v="20210326"/>
    <s v="Steven Henderson"/>
    <x v="15"/>
    <s v="London"/>
    <x v="0"/>
    <x v="0"/>
    <x v="20"/>
    <x v="2"/>
    <s v="Strategic"/>
    <x v="3"/>
    <n v="1085.42"/>
    <n v="7"/>
    <n v="0"/>
    <n v="282.20920000000001"/>
    <x v="1963"/>
    <n v="155.06"/>
    <x v="1"/>
    <x v="10"/>
    <x v="3"/>
    <n v="0.26"/>
  </r>
  <r>
    <n v="20210326"/>
    <s v="Steven Henderson"/>
    <x v="15"/>
    <s v="London"/>
    <x v="0"/>
    <x v="0"/>
    <x v="20"/>
    <x v="2"/>
    <s v="Strategic"/>
    <x v="7"/>
    <n v="13.11"/>
    <n v="3"/>
    <n v="0"/>
    <n v="3.4085999999999999"/>
    <x v="1468"/>
    <n v="4.37"/>
    <x v="1"/>
    <x v="10"/>
    <x v="3"/>
    <n v="0.26"/>
  </r>
  <r>
    <n v="20201101"/>
    <s v="Lily Paterson"/>
    <x v="24"/>
    <s v="Mexico City"/>
    <x v="1"/>
    <x v="7"/>
    <x v="10"/>
    <x v="5"/>
    <s v="Strategic"/>
    <x v="4"/>
    <n v="68.703999999999994"/>
    <n v="2"/>
    <n v="0.2"/>
    <n v="16.3172"/>
    <x v="615"/>
    <n v="34.351999999999997"/>
    <x v="2"/>
    <x v="0"/>
    <x v="0"/>
    <n v="0.23750000000000002"/>
  </r>
  <r>
    <n v="20201101"/>
    <s v="Lily Paterson"/>
    <x v="24"/>
    <s v="Mexico City"/>
    <x v="1"/>
    <x v="7"/>
    <x v="10"/>
    <x v="5"/>
    <s v="Strategic"/>
    <x v="2"/>
    <n v="3.1320000000000001"/>
    <n v="2"/>
    <n v="0.7"/>
    <n v="-2.61"/>
    <x v="1962"/>
    <n v="1.5660000000000001"/>
    <x v="2"/>
    <x v="0"/>
    <x v="0"/>
    <n v="-0.83333333333333326"/>
  </r>
  <r>
    <n v="20201101"/>
    <s v="Lily Paterson"/>
    <x v="24"/>
    <s v="Mexico City"/>
    <x v="1"/>
    <x v="7"/>
    <x v="10"/>
    <x v="5"/>
    <s v="Strategic"/>
    <x v="2"/>
    <n v="22.428000000000001"/>
    <n v="3"/>
    <n v="0.7"/>
    <n v="-17.942399999999999"/>
    <x v="455"/>
    <n v="7.476"/>
    <x v="2"/>
    <x v="0"/>
    <x v="0"/>
    <n v="-0.79999999999999993"/>
  </r>
  <r>
    <n v="20231007"/>
    <s v="Theresa Cameron"/>
    <x v="10"/>
    <s v="Sydney"/>
    <x v="2"/>
    <x v="8"/>
    <x v="13"/>
    <x v="4"/>
    <s v="SMB"/>
    <x v="3"/>
    <n v="290.33600000000001"/>
    <n v="2"/>
    <n v="0.2"/>
    <n v="32.662799999999997"/>
    <x v="251"/>
    <n v="145.16800000000001"/>
    <x v="3"/>
    <x v="2"/>
    <x v="0"/>
    <n v="0.11249999999999999"/>
  </r>
  <r>
    <n v="20231007"/>
    <s v="Theresa Cameron"/>
    <x v="10"/>
    <s v="Sydney"/>
    <x v="2"/>
    <x v="8"/>
    <x v="13"/>
    <x v="4"/>
    <s v="SMB"/>
    <x v="5"/>
    <n v="19.152000000000001"/>
    <n v="2"/>
    <n v="0.2"/>
    <n v="1.1970000000000001"/>
    <x v="816"/>
    <n v="9.5760000000000005"/>
    <x v="3"/>
    <x v="2"/>
    <x v="0"/>
    <n v="6.25E-2"/>
  </r>
  <r>
    <n v="20221211"/>
    <s v="Thomas Gibson"/>
    <x v="15"/>
    <s v="London"/>
    <x v="0"/>
    <x v="0"/>
    <x v="72"/>
    <x v="4"/>
    <s v="Enterprise"/>
    <x v="8"/>
    <n v="6.48"/>
    <n v="1"/>
    <n v="0"/>
    <n v="3.1103999999999998"/>
    <x v="86"/>
    <n v="6.48"/>
    <x v="0"/>
    <x v="4"/>
    <x v="0"/>
    <n v="0.47999999999999993"/>
  </r>
  <r>
    <n v="20220923"/>
    <s v="Alexander Wallace"/>
    <x v="24"/>
    <s v="Cabo San Lucas"/>
    <x v="1"/>
    <x v="7"/>
    <x v="72"/>
    <x v="4"/>
    <s v="Enterprise"/>
    <x v="10"/>
    <n v="63.968000000000004"/>
    <n v="2"/>
    <n v="0.2"/>
    <n v="19.989999999999998"/>
    <x v="2961"/>
    <n v="31.984000000000002"/>
    <x v="0"/>
    <x v="8"/>
    <x v="2"/>
    <n v="0.31249999999999994"/>
  </r>
  <r>
    <n v="20211229"/>
    <s v="Joe Hughes"/>
    <x v="15"/>
    <s v="London"/>
    <x v="0"/>
    <x v="0"/>
    <x v="56"/>
    <x v="1"/>
    <s v="SMB"/>
    <x v="8"/>
    <n v="6.36"/>
    <n v="2"/>
    <n v="0"/>
    <n v="6.3600000000000004E-2"/>
    <x v="311"/>
    <n v="3.18"/>
    <x v="1"/>
    <x v="4"/>
    <x v="0"/>
    <n v="0.01"/>
  </r>
  <r>
    <n v="20230421"/>
    <s v="Edward Hardacre"/>
    <x v="24"/>
    <s v="Tijuana"/>
    <x v="1"/>
    <x v="7"/>
    <x v="40"/>
    <x v="1"/>
    <s v="Enterprise"/>
    <x v="3"/>
    <n v="848.54399999999998"/>
    <n v="4"/>
    <n v="0.2"/>
    <n v="-21.2136"/>
    <x v="1388"/>
    <n v="212.136"/>
    <x v="3"/>
    <x v="3"/>
    <x v="1"/>
    <n v="-2.5000000000000001E-2"/>
  </r>
  <r>
    <n v="20230421"/>
    <s v="Edward Hardacre"/>
    <x v="24"/>
    <s v="Tijuana"/>
    <x v="1"/>
    <x v="7"/>
    <x v="40"/>
    <x v="1"/>
    <s v="Enterprise"/>
    <x v="2"/>
    <n v="8.6999999999999993"/>
    <n v="5"/>
    <n v="0.7"/>
    <n v="-6.38"/>
    <x v="1730"/>
    <n v="1.7399999999999998"/>
    <x v="3"/>
    <x v="3"/>
    <x v="1"/>
    <n v="-0.73333333333333339"/>
  </r>
  <r>
    <n v="20230421"/>
    <s v="Edward Hardacre"/>
    <x v="24"/>
    <s v="Tijuana"/>
    <x v="1"/>
    <x v="7"/>
    <x v="40"/>
    <x v="1"/>
    <s v="Enterprise"/>
    <x v="6"/>
    <n v="122.38200000000001"/>
    <n v="3"/>
    <n v="0.4"/>
    <n v="-24.476400000000002"/>
    <x v="2560"/>
    <n v="40.794000000000004"/>
    <x v="3"/>
    <x v="3"/>
    <x v="1"/>
    <n v="-0.2"/>
  </r>
  <r>
    <n v="20220822"/>
    <s v="Lucas Turner"/>
    <x v="15"/>
    <s v="London"/>
    <x v="0"/>
    <x v="0"/>
    <x v="33"/>
    <x v="1"/>
    <s v="SMB"/>
    <x v="1"/>
    <n v="573.17399999999998"/>
    <n v="7"/>
    <n v="0.1"/>
    <n v="63.686"/>
    <x v="1021"/>
    <n v="81.881999999999991"/>
    <x v="0"/>
    <x v="6"/>
    <x v="2"/>
    <n v="0.11111111111111112"/>
  </r>
  <r>
    <n v="20210529"/>
    <s v="Samantha Hardacre"/>
    <x v="24"/>
    <s v="Tijuana"/>
    <x v="1"/>
    <x v="7"/>
    <x v="73"/>
    <x v="2"/>
    <s v="Enterprise"/>
    <x v="8"/>
    <n v="85.055999999999997"/>
    <n v="3"/>
    <n v="0.2"/>
    <n v="28.706399999999999"/>
    <x v="128"/>
    <n v="28.352"/>
    <x v="1"/>
    <x v="5"/>
    <x v="1"/>
    <n v="0.33749999999999997"/>
  </r>
  <r>
    <n v="20200812"/>
    <s v="Carol Edmunds"/>
    <x v="32"/>
    <s v="Tampere"/>
    <x v="0"/>
    <x v="3"/>
    <x v="28"/>
    <x v="3"/>
    <s v="SMB"/>
    <x v="2"/>
    <n v="14.04"/>
    <n v="3"/>
    <n v="0"/>
    <n v="6.7392000000000003"/>
    <x v="628"/>
    <n v="4.68"/>
    <x v="2"/>
    <x v="6"/>
    <x v="2"/>
    <n v="0.48000000000000004"/>
  </r>
  <r>
    <n v="20200812"/>
    <s v="Carol Edmunds"/>
    <x v="32"/>
    <s v="Tampere"/>
    <x v="0"/>
    <x v="3"/>
    <x v="28"/>
    <x v="3"/>
    <s v="SMB"/>
    <x v="9"/>
    <n v="272.61"/>
    <n v="13"/>
    <n v="0"/>
    <n v="98.139600000000002"/>
    <x v="2962"/>
    <n v="20.970000000000002"/>
    <x v="2"/>
    <x v="6"/>
    <x v="2"/>
    <n v="0.36"/>
  </r>
  <r>
    <n v="20200403"/>
    <s v="Justin Walsh"/>
    <x v="1"/>
    <s v="New York City"/>
    <x v="1"/>
    <x v="1"/>
    <x v="31"/>
    <x v="6"/>
    <s v="Strategic"/>
    <x v="10"/>
    <n v="11.16"/>
    <n v="2"/>
    <n v="0"/>
    <n v="5.58"/>
    <x v="2963"/>
    <n v="5.58"/>
    <x v="2"/>
    <x v="3"/>
    <x v="1"/>
    <n v="0.5"/>
  </r>
  <r>
    <n v="20200403"/>
    <s v="Justin Walsh"/>
    <x v="1"/>
    <s v="New York City"/>
    <x v="1"/>
    <x v="1"/>
    <x v="31"/>
    <x v="6"/>
    <s v="Strategic"/>
    <x v="9"/>
    <n v="62.31"/>
    <n v="3"/>
    <n v="0"/>
    <n v="22.4316"/>
    <x v="1314"/>
    <n v="20.77"/>
    <x v="2"/>
    <x v="3"/>
    <x v="1"/>
    <n v="0.36"/>
  </r>
  <r>
    <n v="20200403"/>
    <s v="Justin Walsh"/>
    <x v="1"/>
    <s v="New York City"/>
    <x v="1"/>
    <x v="1"/>
    <x v="31"/>
    <x v="6"/>
    <s v="Strategic"/>
    <x v="9"/>
    <n v="159.97999999999999"/>
    <n v="2"/>
    <n v="0"/>
    <n v="57.592799999999997"/>
    <x v="439"/>
    <n v="79.989999999999995"/>
    <x v="2"/>
    <x v="3"/>
    <x v="1"/>
    <n v="0.36"/>
  </r>
  <r>
    <n v="20200124"/>
    <s v="Michael Lewis"/>
    <x v="14"/>
    <s v="Mumbai"/>
    <x v="2"/>
    <x v="10"/>
    <x v="30"/>
    <x v="8"/>
    <s v="SMB"/>
    <x v="11"/>
    <n v="5.94"/>
    <n v="3"/>
    <n v="0"/>
    <n v="0"/>
    <x v="2592"/>
    <n v="1.9800000000000002"/>
    <x v="2"/>
    <x v="9"/>
    <x v="3"/>
    <n v="0"/>
  </r>
  <r>
    <n v="20231013"/>
    <s v="Ian Ross"/>
    <x v="15"/>
    <s v="London"/>
    <x v="0"/>
    <x v="0"/>
    <x v="16"/>
    <x v="6"/>
    <s v="SMB"/>
    <x v="8"/>
    <n v="9.9600000000000009"/>
    <n v="2"/>
    <n v="0"/>
    <n v="4.6811999999999996"/>
    <x v="844"/>
    <n v="4.9800000000000004"/>
    <x v="3"/>
    <x v="2"/>
    <x v="0"/>
    <n v="0.46999999999999992"/>
  </r>
  <r>
    <n v="20210808"/>
    <s v="Emily Ogden"/>
    <x v="15"/>
    <s v="Birmingham"/>
    <x v="0"/>
    <x v="0"/>
    <x v="69"/>
    <x v="3"/>
    <s v="SMB"/>
    <x v="9"/>
    <n v="79.989999999999995"/>
    <n v="1"/>
    <n v="0"/>
    <n v="28.796399999999998"/>
    <x v="439"/>
    <n v="79.989999999999995"/>
    <x v="1"/>
    <x v="6"/>
    <x v="2"/>
    <n v="0.36"/>
  </r>
  <r>
    <n v="20230320"/>
    <s v="Justin Turner"/>
    <x v="30"/>
    <s v="Buenos Aires"/>
    <x v="1"/>
    <x v="7"/>
    <x v="97"/>
    <x v="2"/>
    <s v="Strategic"/>
    <x v="5"/>
    <n v="8.94"/>
    <n v="3"/>
    <n v="0"/>
    <n v="2.4138000000000002"/>
    <x v="2226"/>
    <n v="2.98"/>
    <x v="3"/>
    <x v="10"/>
    <x v="3"/>
    <n v="0.27"/>
  </r>
  <r>
    <n v="20220726"/>
    <s v="Harry Murray"/>
    <x v="6"/>
    <s v="Milan"/>
    <x v="0"/>
    <x v="5"/>
    <x v="50"/>
    <x v="1"/>
    <s v="Strategic"/>
    <x v="8"/>
    <n v="20.62"/>
    <n v="2"/>
    <n v="0"/>
    <n v="9.6913999999999998"/>
    <x v="2964"/>
    <n v="10.31"/>
    <x v="0"/>
    <x v="7"/>
    <x v="2"/>
    <n v="0.47"/>
  </r>
  <r>
    <n v="20220726"/>
    <s v="Harry Murray"/>
    <x v="6"/>
    <s v="Milan"/>
    <x v="0"/>
    <x v="5"/>
    <x v="50"/>
    <x v="1"/>
    <s v="Strategic"/>
    <x v="9"/>
    <n v="124.25"/>
    <n v="7"/>
    <n v="0"/>
    <n v="48.457500000000003"/>
    <x v="992"/>
    <n v="17.75"/>
    <x v="0"/>
    <x v="7"/>
    <x v="2"/>
    <n v="0.39"/>
  </r>
  <r>
    <n v="20220726"/>
    <s v="Harry Murray"/>
    <x v="6"/>
    <s v="Milan"/>
    <x v="0"/>
    <x v="5"/>
    <x v="50"/>
    <x v="1"/>
    <s v="Strategic"/>
    <x v="6"/>
    <n v="297.55"/>
    <n v="5"/>
    <n v="0"/>
    <n v="83.313999999999993"/>
    <x v="487"/>
    <n v="59.510000000000005"/>
    <x v="0"/>
    <x v="7"/>
    <x v="2"/>
    <n v="0.27999999999999997"/>
  </r>
  <r>
    <n v="20220726"/>
    <s v="Harry Murray"/>
    <x v="6"/>
    <s v="Milan"/>
    <x v="0"/>
    <x v="5"/>
    <x v="50"/>
    <x v="1"/>
    <s v="Strategic"/>
    <x v="1"/>
    <n v="403.56"/>
    <n v="4"/>
    <n v="0"/>
    <n v="96.854399999999998"/>
    <x v="2282"/>
    <n v="100.89"/>
    <x v="0"/>
    <x v="7"/>
    <x v="2"/>
    <n v="0.24"/>
  </r>
  <r>
    <n v="20220726"/>
    <s v="Harry Murray"/>
    <x v="6"/>
    <s v="Milan"/>
    <x v="0"/>
    <x v="5"/>
    <x v="50"/>
    <x v="1"/>
    <s v="Strategic"/>
    <x v="4"/>
    <n v="95.2"/>
    <n v="5"/>
    <n v="0"/>
    <n v="27.608000000000001"/>
    <x v="289"/>
    <n v="19.04"/>
    <x v="0"/>
    <x v="7"/>
    <x v="2"/>
    <n v="0.28999999999999998"/>
  </r>
  <r>
    <n v="20200926"/>
    <s v="Faith Robertson"/>
    <x v="10"/>
    <s v="Sydney"/>
    <x v="2"/>
    <x v="8"/>
    <x v="84"/>
    <x v="3"/>
    <s v="SMB"/>
    <x v="9"/>
    <n v="153.82400000000001"/>
    <n v="11"/>
    <n v="0.2"/>
    <n v="38.456000000000003"/>
    <x v="2607"/>
    <n v="13.984000000000002"/>
    <x v="2"/>
    <x v="8"/>
    <x v="2"/>
    <n v="0.25"/>
  </r>
  <r>
    <n v="20200617"/>
    <s v="Justin Pullman"/>
    <x v="10"/>
    <s v="Sydney"/>
    <x v="2"/>
    <x v="8"/>
    <x v="54"/>
    <x v="2"/>
    <s v="SMB"/>
    <x v="8"/>
    <n v="62.015999999999998"/>
    <n v="2"/>
    <n v="0.2"/>
    <n v="22.480799999999999"/>
    <x v="2037"/>
    <n v="31.007999999999999"/>
    <x v="2"/>
    <x v="1"/>
    <x v="1"/>
    <n v="0.36249999999999999"/>
  </r>
  <r>
    <n v="20220607"/>
    <s v="Ryan Ellison"/>
    <x v="24"/>
    <s v="Mexico City"/>
    <x v="1"/>
    <x v="7"/>
    <x v="87"/>
    <x v="6"/>
    <s v="SMB"/>
    <x v="4"/>
    <n v="466.32"/>
    <n v="3"/>
    <n v="0.2"/>
    <n v="34.973999999999997"/>
    <x v="648"/>
    <n v="155.44"/>
    <x v="0"/>
    <x v="1"/>
    <x v="1"/>
    <n v="7.4999999999999997E-2"/>
  </r>
  <r>
    <n v="20220607"/>
    <s v="Ryan Ellison"/>
    <x v="24"/>
    <s v="Mexico City"/>
    <x v="1"/>
    <x v="7"/>
    <x v="87"/>
    <x v="6"/>
    <s v="SMB"/>
    <x v="4"/>
    <n v="82.64"/>
    <n v="2"/>
    <n v="0.2"/>
    <n v="0"/>
    <x v="2243"/>
    <n v="41.32"/>
    <x v="0"/>
    <x v="1"/>
    <x v="1"/>
    <n v="0"/>
  </r>
  <r>
    <n v="20200328"/>
    <s v="Alexandra Sharp"/>
    <x v="24"/>
    <s v="Toluca"/>
    <x v="1"/>
    <x v="7"/>
    <x v="95"/>
    <x v="4"/>
    <s v="Enterprise"/>
    <x v="2"/>
    <n v="330.58800000000002"/>
    <n v="1"/>
    <n v="0.4"/>
    <n v="-143.25479999999999"/>
    <x v="2941"/>
    <n v="330.58800000000002"/>
    <x v="2"/>
    <x v="10"/>
    <x v="3"/>
    <n v="-0.43333333333333329"/>
  </r>
  <r>
    <n v="20230822"/>
    <s v="Bernadette Hudson"/>
    <x v="22"/>
    <s v="St Petersburg"/>
    <x v="0"/>
    <x v="11"/>
    <x v="89"/>
    <x v="1"/>
    <s v="SMB"/>
    <x v="3"/>
    <n v="237.096"/>
    <n v="3"/>
    <n v="0.2"/>
    <n v="20.745899999999999"/>
    <x v="617"/>
    <n v="79.031999999999996"/>
    <x v="3"/>
    <x v="6"/>
    <x v="2"/>
    <n v="8.7499999999999994E-2"/>
  </r>
  <r>
    <n v="20230822"/>
    <s v="Bernadette Hudson"/>
    <x v="22"/>
    <s v="St Petersburg"/>
    <x v="0"/>
    <x v="11"/>
    <x v="89"/>
    <x v="1"/>
    <s v="SMB"/>
    <x v="4"/>
    <n v="22.751999999999999"/>
    <n v="3"/>
    <n v="0.2"/>
    <n v="7.11"/>
    <x v="2009"/>
    <n v="7.5839999999999996"/>
    <x v="3"/>
    <x v="6"/>
    <x v="2"/>
    <n v="0.31250000000000006"/>
  </r>
  <r>
    <n v="20230822"/>
    <s v="Bernadette Hudson"/>
    <x v="22"/>
    <s v="St Petersburg"/>
    <x v="0"/>
    <x v="11"/>
    <x v="89"/>
    <x v="1"/>
    <s v="SMB"/>
    <x v="8"/>
    <n v="6.6719999999999997"/>
    <n v="1"/>
    <n v="0.2"/>
    <n v="2.085"/>
    <x v="179"/>
    <n v="6.6719999999999997"/>
    <x v="3"/>
    <x v="6"/>
    <x v="2"/>
    <n v="0.3125"/>
  </r>
  <r>
    <n v="20201112"/>
    <s v="Brian Dickens"/>
    <x v="5"/>
    <s v="Kyoto"/>
    <x v="2"/>
    <x v="4"/>
    <x v="13"/>
    <x v="4"/>
    <s v="SMB"/>
    <x v="4"/>
    <n v="25.128"/>
    <n v="3"/>
    <n v="0.6"/>
    <n v="-6.9101999999999997"/>
    <x v="1590"/>
    <n v="8.3759999999999994"/>
    <x v="2"/>
    <x v="0"/>
    <x v="0"/>
    <n v="-0.27499999999999997"/>
  </r>
  <r>
    <n v="20201112"/>
    <s v="Brian Dickens"/>
    <x v="5"/>
    <s v="Kyoto"/>
    <x v="2"/>
    <x v="4"/>
    <x v="13"/>
    <x v="4"/>
    <s v="SMB"/>
    <x v="9"/>
    <n v="127.98399999999999"/>
    <n v="2"/>
    <n v="0.2"/>
    <n v="25.596800000000002"/>
    <x v="439"/>
    <n v="63.991999999999997"/>
    <x v="2"/>
    <x v="0"/>
    <x v="0"/>
    <n v="0.2"/>
  </r>
  <r>
    <n v="20210913"/>
    <s v="Irene Lambert"/>
    <x v="1"/>
    <s v="San Francisco"/>
    <x v="1"/>
    <x v="1"/>
    <x v="17"/>
    <x v="1"/>
    <s v="Strategic"/>
    <x v="4"/>
    <n v="131.88"/>
    <n v="7"/>
    <n v="0"/>
    <n v="55.389600000000002"/>
    <x v="1267"/>
    <n v="18.84"/>
    <x v="1"/>
    <x v="8"/>
    <x v="2"/>
    <n v="0.42000000000000004"/>
  </r>
  <r>
    <n v="20210913"/>
    <s v="Irene Lambert"/>
    <x v="1"/>
    <s v="San Francisco"/>
    <x v="1"/>
    <x v="1"/>
    <x v="17"/>
    <x v="1"/>
    <s v="Strategic"/>
    <x v="2"/>
    <n v="25.032"/>
    <n v="3"/>
    <n v="0.2"/>
    <n v="7.8224999999999998"/>
    <x v="1229"/>
    <n v="8.3439999999999994"/>
    <x v="1"/>
    <x v="8"/>
    <x v="2"/>
    <n v="0.3125"/>
  </r>
  <r>
    <n v="20210913"/>
    <s v="Irene Lambert"/>
    <x v="1"/>
    <s v="San Francisco"/>
    <x v="1"/>
    <x v="1"/>
    <x v="17"/>
    <x v="1"/>
    <s v="Strategic"/>
    <x v="1"/>
    <n v="717.72"/>
    <n v="3"/>
    <n v="0.2"/>
    <n v="71.772000000000006"/>
    <x v="1298"/>
    <n v="239.24"/>
    <x v="1"/>
    <x v="8"/>
    <x v="2"/>
    <n v="0.1"/>
  </r>
  <r>
    <n v="20210913"/>
    <s v="Irene Lambert"/>
    <x v="1"/>
    <s v="San Francisco"/>
    <x v="1"/>
    <x v="1"/>
    <x v="17"/>
    <x v="1"/>
    <s v="Strategic"/>
    <x v="4"/>
    <n v="207.35"/>
    <n v="5"/>
    <n v="0"/>
    <n v="24.882000000000001"/>
    <x v="1758"/>
    <n v="41.47"/>
    <x v="1"/>
    <x v="8"/>
    <x v="2"/>
    <n v="0.12000000000000001"/>
  </r>
  <r>
    <n v="20210913"/>
    <s v="Irene Lambert"/>
    <x v="1"/>
    <s v="San Francisco"/>
    <x v="1"/>
    <x v="1"/>
    <x v="17"/>
    <x v="1"/>
    <s v="Strategic"/>
    <x v="4"/>
    <n v="44.67"/>
    <n v="3"/>
    <n v="0"/>
    <n v="12.0609"/>
    <x v="1980"/>
    <n v="14.89"/>
    <x v="1"/>
    <x v="8"/>
    <x v="2"/>
    <n v="0.27"/>
  </r>
  <r>
    <n v="20210913"/>
    <s v="Irene Lambert"/>
    <x v="1"/>
    <s v="San Francisco"/>
    <x v="1"/>
    <x v="1"/>
    <x v="17"/>
    <x v="1"/>
    <s v="Strategic"/>
    <x v="8"/>
    <n v="209.7"/>
    <n v="2"/>
    <n v="0"/>
    <n v="100.65600000000001"/>
    <x v="682"/>
    <n v="104.85"/>
    <x v="1"/>
    <x v="8"/>
    <x v="2"/>
    <n v="0.48000000000000004"/>
  </r>
  <r>
    <n v="20200405"/>
    <s v="Edward Berry"/>
    <x v="15"/>
    <s v="Belfast"/>
    <x v="0"/>
    <x v="0"/>
    <x v="20"/>
    <x v="2"/>
    <s v="Strategic"/>
    <x v="2"/>
    <n v="115.36"/>
    <n v="7"/>
    <n v="0"/>
    <n v="56.526400000000002"/>
    <x v="88"/>
    <n v="16.48"/>
    <x v="2"/>
    <x v="3"/>
    <x v="1"/>
    <n v="0.49000000000000005"/>
  </r>
  <r>
    <n v="20211010"/>
    <s v="Brandon Kerr"/>
    <x v="1"/>
    <s v="San Antonio"/>
    <x v="1"/>
    <x v="1"/>
    <x v="56"/>
    <x v="1"/>
    <s v="Strategic"/>
    <x v="1"/>
    <n v="362.13600000000002"/>
    <n v="3"/>
    <n v="0.2"/>
    <n v="-54.320399999999999"/>
    <x v="1497"/>
    <n v="120.712"/>
    <x v="1"/>
    <x v="2"/>
    <x v="0"/>
    <n v="-0.15"/>
  </r>
  <r>
    <n v="20211010"/>
    <s v="Brandon Kerr"/>
    <x v="1"/>
    <s v="San Antonio"/>
    <x v="1"/>
    <x v="1"/>
    <x v="56"/>
    <x v="1"/>
    <s v="Strategic"/>
    <x v="1"/>
    <n v="31.05"/>
    <n v="3"/>
    <n v="0"/>
    <n v="14.904"/>
    <x v="260"/>
    <n v="10.35"/>
    <x v="1"/>
    <x v="2"/>
    <x v="0"/>
    <n v="0.48"/>
  </r>
  <r>
    <n v="20230130"/>
    <s v="Ava Oliver"/>
    <x v="23"/>
    <s v="Amsterdam"/>
    <x v="0"/>
    <x v="2"/>
    <x v="79"/>
    <x v="6"/>
    <s v="SMB"/>
    <x v="8"/>
    <n v="12.96"/>
    <n v="2"/>
    <n v="0"/>
    <n v="6.2207999999999997"/>
    <x v="86"/>
    <n v="6.48"/>
    <x v="3"/>
    <x v="9"/>
    <x v="3"/>
    <n v="0.47999999999999993"/>
  </r>
  <r>
    <n v="20230130"/>
    <s v="Ava Oliver"/>
    <x v="23"/>
    <s v="Amsterdam"/>
    <x v="0"/>
    <x v="2"/>
    <x v="79"/>
    <x v="6"/>
    <s v="SMB"/>
    <x v="8"/>
    <n v="94.85"/>
    <n v="5"/>
    <n v="0"/>
    <n v="45.527999999999999"/>
    <x v="432"/>
    <n v="18.97"/>
    <x v="3"/>
    <x v="9"/>
    <x v="3"/>
    <n v="0.48000000000000004"/>
  </r>
  <r>
    <n v="20230130"/>
    <s v="Ava Oliver"/>
    <x v="23"/>
    <s v="Amsterdam"/>
    <x v="0"/>
    <x v="2"/>
    <x v="79"/>
    <x v="6"/>
    <s v="SMB"/>
    <x v="3"/>
    <n v="13.48"/>
    <n v="1"/>
    <n v="0"/>
    <n v="3.5047999999999999"/>
    <x v="238"/>
    <n v="13.48"/>
    <x v="3"/>
    <x v="9"/>
    <x v="3"/>
    <n v="0.26"/>
  </r>
  <r>
    <n v="20230130"/>
    <s v="Ava Oliver"/>
    <x v="23"/>
    <s v="Amsterdam"/>
    <x v="0"/>
    <x v="2"/>
    <x v="79"/>
    <x v="6"/>
    <s v="SMB"/>
    <x v="4"/>
    <n v="14.91"/>
    <n v="3"/>
    <n v="0"/>
    <n v="4.6220999999999997"/>
    <x v="1020"/>
    <n v="4.97"/>
    <x v="3"/>
    <x v="9"/>
    <x v="3"/>
    <n v="0.31"/>
  </r>
  <r>
    <n v="20210924"/>
    <s v="Sarah Sanderson"/>
    <x v="15"/>
    <s v="London"/>
    <x v="0"/>
    <x v="0"/>
    <x v="43"/>
    <x v="1"/>
    <s v="SMB"/>
    <x v="10"/>
    <n v="39.979999999999997"/>
    <n v="1"/>
    <n v="0"/>
    <n v="17.991"/>
    <x v="934"/>
    <n v="39.979999999999997"/>
    <x v="1"/>
    <x v="8"/>
    <x v="2"/>
    <n v="0.45"/>
  </r>
  <r>
    <n v="20220316"/>
    <s v="Pippa Edmunds"/>
    <x v="5"/>
    <s v="Hiroshima"/>
    <x v="2"/>
    <x v="4"/>
    <x v="3"/>
    <x v="1"/>
    <s v="Strategic"/>
    <x v="1"/>
    <n v="528.42999999999995"/>
    <n v="5"/>
    <n v="0.3"/>
    <n v="-143.43100000000001"/>
    <x v="82"/>
    <n v="105.68599999999999"/>
    <x v="0"/>
    <x v="10"/>
    <x v="3"/>
    <n v="-0.27142857142857146"/>
  </r>
  <r>
    <n v="20220316"/>
    <s v="Pippa Edmunds"/>
    <x v="5"/>
    <s v="Hiroshima"/>
    <x v="2"/>
    <x v="4"/>
    <x v="3"/>
    <x v="1"/>
    <s v="Strategic"/>
    <x v="2"/>
    <n v="22.385999999999999"/>
    <n v="7"/>
    <n v="0.8"/>
    <n v="-35.817599999999999"/>
    <x v="1618"/>
    <n v="3.198"/>
    <x v="0"/>
    <x v="10"/>
    <x v="3"/>
    <n v="-1.6"/>
  </r>
  <r>
    <n v="20201124"/>
    <s v="Samantha Piper"/>
    <x v="24"/>
    <s v="Guadalajara"/>
    <x v="1"/>
    <x v="7"/>
    <x v="27"/>
    <x v="1"/>
    <s v="Enterprise"/>
    <x v="2"/>
    <n v="5.742"/>
    <n v="3"/>
    <n v="0.7"/>
    <n v="-4.5936000000000003"/>
    <x v="882"/>
    <n v="1.9139999999999999"/>
    <x v="2"/>
    <x v="0"/>
    <x v="0"/>
    <n v="-0.8"/>
  </r>
  <r>
    <n v="20230507"/>
    <s v="Caroline Burgess"/>
    <x v="10"/>
    <s v="Sydney"/>
    <x v="2"/>
    <x v="8"/>
    <x v="56"/>
    <x v="1"/>
    <s v="SMB"/>
    <x v="9"/>
    <n v="191.96799999999999"/>
    <n v="4"/>
    <n v="0.2"/>
    <n v="28.795200000000001"/>
    <x v="914"/>
    <n v="47.991999999999997"/>
    <x v="3"/>
    <x v="5"/>
    <x v="1"/>
    <n v="0.15000000000000002"/>
  </r>
  <r>
    <n v="20210320"/>
    <s v="Gavin Clark"/>
    <x v="15"/>
    <s v="London"/>
    <x v="0"/>
    <x v="0"/>
    <x v="38"/>
    <x v="6"/>
    <s v="Strategic"/>
    <x v="2"/>
    <n v="49.847999999999999"/>
    <n v="3"/>
    <n v="0.2"/>
    <n v="16.823699999999999"/>
    <x v="357"/>
    <n v="16.616"/>
    <x v="1"/>
    <x v="10"/>
    <x v="3"/>
    <n v="0.33749999999999997"/>
  </r>
  <r>
    <n v="20210320"/>
    <s v="Gavin Clark"/>
    <x v="15"/>
    <s v="London"/>
    <x v="0"/>
    <x v="0"/>
    <x v="38"/>
    <x v="6"/>
    <s v="Strategic"/>
    <x v="10"/>
    <n v="23.99"/>
    <n v="1"/>
    <n v="0"/>
    <n v="11.994999999999999"/>
    <x v="250"/>
    <n v="23.99"/>
    <x v="1"/>
    <x v="10"/>
    <x v="3"/>
    <n v="0.5"/>
  </r>
  <r>
    <n v="20210320"/>
    <s v="Gavin Clark"/>
    <x v="15"/>
    <s v="London"/>
    <x v="0"/>
    <x v="0"/>
    <x v="38"/>
    <x v="6"/>
    <s v="Strategic"/>
    <x v="2"/>
    <n v="1087.9359999999999"/>
    <n v="8"/>
    <n v="0.2"/>
    <n v="353.57920000000001"/>
    <x v="1855"/>
    <n v="135.99199999999999"/>
    <x v="1"/>
    <x v="10"/>
    <x v="3"/>
    <n v="0.32500000000000001"/>
  </r>
  <r>
    <n v="20210320"/>
    <s v="Gavin Clark"/>
    <x v="15"/>
    <s v="London"/>
    <x v="0"/>
    <x v="0"/>
    <x v="38"/>
    <x v="6"/>
    <s v="Strategic"/>
    <x v="6"/>
    <n v="199.98"/>
    <n v="2"/>
    <n v="0"/>
    <n v="53.994599999999998"/>
    <x v="2017"/>
    <n v="99.99"/>
    <x v="1"/>
    <x v="10"/>
    <x v="3"/>
    <n v="0.27"/>
  </r>
  <r>
    <n v="20210320"/>
    <s v="Gavin Clark"/>
    <x v="15"/>
    <s v="London"/>
    <x v="0"/>
    <x v="0"/>
    <x v="38"/>
    <x v="6"/>
    <s v="Strategic"/>
    <x v="3"/>
    <n v="83.92"/>
    <n v="4"/>
    <n v="0"/>
    <n v="20.140799999999999"/>
    <x v="1357"/>
    <n v="20.98"/>
    <x v="1"/>
    <x v="10"/>
    <x v="3"/>
    <n v="0.24"/>
  </r>
  <r>
    <n v="20220905"/>
    <s v="Boris Reid"/>
    <x v="1"/>
    <s v="Los Angeles"/>
    <x v="1"/>
    <x v="1"/>
    <x v="93"/>
    <x v="2"/>
    <s v="SMB"/>
    <x v="4"/>
    <n v="24.27"/>
    <n v="3"/>
    <n v="0"/>
    <n v="8.7371999999999996"/>
    <x v="73"/>
    <n v="8.09"/>
    <x v="0"/>
    <x v="8"/>
    <x v="2"/>
    <n v="0.36"/>
  </r>
  <r>
    <n v="20220905"/>
    <s v="Boris Reid"/>
    <x v="1"/>
    <s v="Los Angeles"/>
    <x v="1"/>
    <x v="1"/>
    <x v="93"/>
    <x v="2"/>
    <s v="SMB"/>
    <x v="13"/>
    <n v="2799.96"/>
    <n v="5"/>
    <n v="0.2"/>
    <n v="944.98649999999998"/>
    <x v="2022"/>
    <n v="559.99199999999996"/>
    <x v="0"/>
    <x v="8"/>
    <x v="2"/>
    <n v="0.33749999999999997"/>
  </r>
  <r>
    <n v="20211113"/>
    <s v="Kimberly Newman"/>
    <x v="1"/>
    <s v="Anaheim"/>
    <x v="1"/>
    <x v="1"/>
    <x v="44"/>
    <x v="2"/>
    <s v="SMB"/>
    <x v="2"/>
    <n v="9.8719999999999999"/>
    <n v="2"/>
    <n v="0.2"/>
    <n v="3.4552"/>
    <x v="1771"/>
    <n v="4.9359999999999999"/>
    <x v="1"/>
    <x v="0"/>
    <x v="0"/>
    <n v="0.35000000000000003"/>
  </r>
  <r>
    <n v="20211113"/>
    <s v="Kimberly Newman"/>
    <x v="1"/>
    <s v="Anaheim"/>
    <x v="1"/>
    <x v="1"/>
    <x v="44"/>
    <x v="2"/>
    <s v="SMB"/>
    <x v="0"/>
    <n v="683.33199999999999"/>
    <n v="4"/>
    <n v="0.15"/>
    <n v="-40.195999999999998"/>
    <x v="1580"/>
    <n v="170.833"/>
    <x v="1"/>
    <x v="0"/>
    <x v="0"/>
    <n v="-5.8823529411764705E-2"/>
  </r>
  <r>
    <n v="20211113"/>
    <s v="Kimberly Newman"/>
    <x v="1"/>
    <s v="Anaheim"/>
    <x v="1"/>
    <x v="1"/>
    <x v="44"/>
    <x v="2"/>
    <s v="SMB"/>
    <x v="8"/>
    <n v="29.96"/>
    <n v="7"/>
    <n v="0"/>
    <n v="13.481999999999999"/>
    <x v="657"/>
    <n v="4.28"/>
    <x v="1"/>
    <x v="0"/>
    <x v="0"/>
    <n v="0.44999999999999996"/>
  </r>
  <r>
    <n v="20200711"/>
    <s v="Molly Turner"/>
    <x v="15"/>
    <s v="Manchester"/>
    <x v="0"/>
    <x v="0"/>
    <x v="57"/>
    <x v="5"/>
    <s v="SMB"/>
    <x v="6"/>
    <n v="164.85"/>
    <n v="3"/>
    <n v="0"/>
    <n v="47.8065"/>
    <x v="2839"/>
    <n v="54.949999999999996"/>
    <x v="2"/>
    <x v="7"/>
    <x v="2"/>
    <n v="0.29000000000000004"/>
  </r>
  <r>
    <n v="20220408"/>
    <s v="Diane Buckland"/>
    <x v="9"/>
    <s v="Paris"/>
    <x v="0"/>
    <x v="2"/>
    <x v="72"/>
    <x v="4"/>
    <s v="SMB"/>
    <x v="7"/>
    <n v="33.527999999999999"/>
    <n v="3"/>
    <n v="0.2"/>
    <n v="2.5146000000000002"/>
    <x v="2643"/>
    <n v="11.176"/>
    <x v="0"/>
    <x v="3"/>
    <x v="1"/>
    <n v="7.5000000000000011E-2"/>
  </r>
  <r>
    <n v="20220408"/>
    <s v="Diane Buckland"/>
    <x v="9"/>
    <s v="Paris"/>
    <x v="0"/>
    <x v="2"/>
    <x v="72"/>
    <x v="4"/>
    <s v="SMB"/>
    <x v="3"/>
    <n v="36.744"/>
    <n v="3"/>
    <n v="0.2"/>
    <n v="3.6743999999999999"/>
    <x v="2965"/>
    <n v="12.247999999999999"/>
    <x v="0"/>
    <x v="3"/>
    <x v="1"/>
    <n v="9.9999999999999992E-2"/>
  </r>
  <r>
    <n v="20230625"/>
    <s v="Jake Mackenzie"/>
    <x v="34"/>
    <s v="Oslo"/>
    <x v="0"/>
    <x v="3"/>
    <x v="15"/>
    <x v="7"/>
    <s v="SMB"/>
    <x v="2"/>
    <n v="102.93"/>
    <n v="3"/>
    <n v="0"/>
    <n v="48.377099999999999"/>
    <x v="2409"/>
    <n v="34.31"/>
    <x v="3"/>
    <x v="1"/>
    <x v="1"/>
    <n v="0.47"/>
  </r>
  <r>
    <n v="20220604"/>
    <s v="Christopher James"/>
    <x v="1"/>
    <s v="New York City"/>
    <x v="1"/>
    <x v="1"/>
    <x v="61"/>
    <x v="1"/>
    <s v="Strategic"/>
    <x v="2"/>
    <n v="71.087999999999994"/>
    <n v="2"/>
    <n v="0.2"/>
    <n v="-1.7771999999999999"/>
    <x v="2213"/>
    <n v="35.543999999999997"/>
    <x v="0"/>
    <x v="1"/>
    <x v="1"/>
    <n v="-2.5000000000000001E-2"/>
  </r>
  <r>
    <n v="20221213"/>
    <s v="Chloe May"/>
    <x v="15"/>
    <s v="London"/>
    <x v="0"/>
    <x v="0"/>
    <x v="0"/>
    <x v="0"/>
    <s v="Strategic"/>
    <x v="4"/>
    <n v="60.35"/>
    <n v="5"/>
    <n v="0"/>
    <n v="19.915500000000002"/>
    <x v="2344"/>
    <n v="12.07"/>
    <x v="0"/>
    <x v="4"/>
    <x v="0"/>
    <n v="0.33"/>
  </r>
  <r>
    <n v="20221213"/>
    <s v="Chloe May"/>
    <x v="15"/>
    <s v="London"/>
    <x v="0"/>
    <x v="0"/>
    <x v="0"/>
    <x v="0"/>
    <s v="Strategic"/>
    <x v="8"/>
    <n v="35.520000000000003"/>
    <n v="4"/>
    <n v="0"/>
    <n v="9.9456000000000007"/>
    <x v="2182"/>
    <n v="8.8800000000000008"/>
    <x v="0"/>
    <x v="4"/>
    <x v="0"/>
    <n v="0.27999999999999997"/>
  </r>
  <r>
    <n v="20221213"/>
    <s v="Chloe May"/>
    <x v="15"/>
    <s v="London"/>
    <x v="0"/>
    <x v="0"/>
    <x v="0"/>
    <x v="0"/>
    <s v="Strategic"/>
    <x v="5"/>
    <n v="11.2"/>
    <n v="7"/>
    <n v="0"/>
    <n v="4.8159999999999998"/>
    <x v="2966"/>
    <n v="1.5999999999999999"/>
    <x v="0"/>
    <x v="4"/>
    <x v="0"/>
    <n v="0.43"/>
  </r>
  <r>
    <n v="20231125"/>
    <s v="Gordon Parr"/>
    <x v="1"/>
    <s v="Los Angeles"/>
    <x v="1"/>
    <x v="1"/>
    <x v="28"/>
    <x v="3"/>
    <s v="SMB"/>
    <x v="9"/>
    <n v="223.58"/>
    <n v="14"/>
    <n v="0"/>
    <n v="87.196200000000005"/>
    <x v="744"/>
    <n v="15.97"/>
    <x v="3"/>
    <x v="0"/>
    <x v="0"/>
    <n v="0.39"/>
  </r>
  <r>
    <n v="20201228"/>
    <s v="Carol Forsyth"/>
    <x v="1"/>
    <s v="San Francisco"/>
    <x v="1"/>
    <x v="1"/>
    <x v="38"/>
    <x v="6"/>
    <s v="SMB"/>
    <x v="3"/>
    <n v="998.82"/>
    <n v="9"/>
    <n v="0"/>
    <n v="29.964600000000001"/>
    <x v="1851"/>
    <n v="110.98"/>
    <x v="2"/>
    <x v="4"/>
    <x v="0"/>
    <n v="0.03"/>
  </r>
  <r>
    <n v="20201228"/>
    <s v="Carol Forsyth"/>
    <x v="1"/>
    <s v="San Francisco"/>
    <x v="1"/>
    <x v="1"/>
    <x v="38"/>
    <x v="6"/>
    <s v="SMB"/>
    <x v="8"/>
    <n v="51.15"/>
    <n v="5"/>
    <n v="0"/>
    <n v="13.298999999999999"/>
    <x v="707"/>
    <n v="10.23"/>
    <x v="2"/>
    <x v="4"/>
    <x v="0"/>
    <n v="0.26"/>
  </r>
  <r>
    <n v="20210412"/>
    <s v="Isaac Paterson"/>
    <x v="4"/>
    <s v="Toronto"/>
    <x v="1"/>
    <x v="1"/>
    <x v="1"/>
    <x v="0"/>
    <s v="Enterprise"/>
    <x v="3"/>
    <n v="40.74"/>
    <n v="3"/>
    <n v="0"/>
    <n v="0.40739999999999998"/>
    <x v="1125"/>
    <n v="13.58"/>
    <x v="1"/>
    <x v="3"/>
    <x v="1"/>
    <n v="9.9999999999999985E-3"/>
  </r>
  <r>
    <n v="20200302"/>
    <s v="Audrey Alsop"/>
    <x v="9"/>
    <s v="Paris"/>
    <x v="0"/>
    <x v="2"/>
    <x v="40"/>
    <x v="1"/>
    <s v="Strategic"/>
    <x v="8"/>
    <n v="3.4239999999999999"/>
    <n v="1"/>
    <n v="0.2"/>
    <n v="1.07"/>
    <x v="657"/>
    <n v="3.4239999999999999"/>
    <x v="2"/>
    <x v="10"/>
    <x v="3"/>
    <n v="0.3125"/>
  </r>
  <r>
    <n v="20200302"/>
    <s v="Audrey Alsop"/>
    <x v="9"/>
    <s v="Paris"/>
    <x v="0"/>
    <x v="2"/>
    <x v="40"/>
    <x v="1"/>
    <s v="Strategic"/>
    <x v="9"/>
    <n v="151.19999999999999"/>
    <n v="3"/>
    <n v="0.2"/>
    <n v="32.130000000000003"/>
    <x v="752"/>
    <n v="50.4"/>
    <x v="2"/>
    <x v="10"/>
    <x v="3"/>
    <n v="0.21250000000000002"/>
  </r>
  <r>
    <n v="20230602"/>
    <s v="Harry McGrath"/>
    <x v="14"/>
    <s v="Delhi"/>
    <x v="2"/>
    <x v="10"/>
    <x v="37"/>
    <x v="0"/>
    <s v="Strategic"/>
    <x v="1"/>
    <n v="1925.88"/>
    <n v="6"/>
    <n v="0"/>
    <n v="539.24639999999999"/>
    <x v="2500"/>
    <n v="320.98"/>
    <x v="3"/>
    <x v="1"/>
    <x v="1"/>
    <n v="0.27999999999999997"/>
  </r>
  <r>
    <n v="20230602"/>
    <s v="Harry McGrath"/>
    <x v="14"/>
    <s v="Delhi"/>
    <x v="2"/>
    <x v="10"/>
    <x v="37"/>
    <x v="0"/>
    <s v="Strategic"/>
    <x v="7"/>
    <n v="2405.1999999999998"/>
    <n v="8"/>
    <n v="0"/>
    <n v="793.71600000000001"/>
    <x v="230"/>
    <n v="300.64999999999998"/>
    <x v="3"/>
    <x v="1"/>
    <x v="1"/>
    <n v="0.33"/>
  </r>
  <r>
    <n v="20230602"/>
    <s v="Harry McGrath"/>
    <x v="14"/>
    <s v="Delhi"/>
    <x v="2"/>
    <x v="10"/>
    <x v="37"/>
    <x v="0"/>
    <s v="Strategic"/>
    <x v="9"/>
    <n v="83.97"/>
    <n v="3"/>
    <n v="0"/>
    <n v="15.9543"/>
    <x v="2614"/>
    <n v="27.99"/>
    <x v="3"/>
    <x v="1"/>
    <x v="1"/>
    <n v="0.19"/>
  </r>
  <r>
    <n v="20230602"/>
    <s v="Harry McGrath"/>
    <x v="14"/>
    <s v="Delhi"/>
    <x v="2"/>
    <x v="10"/>
    <x v="37"/>
    <x v="0"/>
    <s v="Strategic"/>
    <x v="9"/>
    <n v="39.89"/>
    <n v="1"/>
    <n v="0"/>
    <n v="14.7593"/>
    <x v="710"/>
    <n v="39.89"/>
    <x v="3"/>
    <x v="1"/>
    <x v="1"/>
    <n v="0.37"/>
  </r>
  <r>
    <n v="20230602"/>
    <s v="Harry McGrath"/>
    <x v="14"/>
    <s v="Delhi"/>
    <x v="2"/>
    <x v="10"/>
    <x v="37"/>
    <x v="0"/>
    <s v="Strategic"/>
    <x v="2"/>
    <n v="17.38"/>
    <n v="2"/>
    <n v="0"/>
    <n v="8.69"/>
    <x v="876"/>
    <n v="8.69"/>
    <x v="3"/>
    <x v="1"/>
    <x v="1"/>
    <n v="0.5"/>
  </r>
  <r>
    <n v="20211214"/>
    <s v="Lisa Lawrence"/>
    <x v="1"/>
    <s v="New York City"/>
    <x v="1"/>
    <x v="1"/>
    <x v="56"/>
    <x v="1"/>
    <s v="Strategic"/>
    <x v="2"/>
    <n v="55.264000000000003"/>
    <n v="2"/>
    <n v="0.2"/>
    <n v="20.724"/>
    <x v="2967"/>
    <n v="27.632000000000001"/>
    <x v="1"/>
    <x v="4"/>
    <x v="0"/>
    <n v="0.375"/>
  </r>
  <r>
    <n v="20211214"/>
    <s v="Lisa Lawrence"/>
    <x v="1"/>
    <s v="New York City"/>
    <x v="1"/>
    <x v="1"/>
    <x v="56"/>
    <x v="1"/>
    <s v="Strategic"/>
    <x v="8"/>
    <n v="6.48"/>
    <n v="1"/>
    <n v="0"/>
    <n v="3.1103999999999998"/>
    <x v="86"/>
    <n v="6.48"/>
    <x v="1"/>
    <x v="4"/>
    <x v="0"/>
    <n v="0.47999999999999993"/>
  </r>
  <r>
    <n v="20211214"/>
    <s v="Lisa Lawrence"/>
    <x v="1"/>
    <s v="New York City"/>
    <x v="1"/>
    <x v="1"/>
    <x v="56"/>
    <x v="1"/>
    <s v="Strategic"/>
    <x v="2"/>
    <n v="34.247999999999998"/>
    <n v="3"/>
    <n v="0.2"/>
    <n v="11.5587"/>
    <x v="2512"/>
    <n v="11.415999999999999"/>
    <x v="1"/>
    <x v="4"/>
    <x v="0"/>
    <n v="0.33750000000000002"/>
  </r>
  <r>
    <n v="20211214"/>
    <s v="Lisa Lawrence"/>
    <x v="1"/>
    <s v="New York City"/>
    <x v="1"/>
    <x v="1"/>
    <x v="56"/>
    <x v="1"/>
    <s v="Strategic"/>
    <x v="2"/>
    <n v="273.56799999999998"/>
    <n v="2"/>
    <n v="0.2"/>
    <n v="10.258800000000001"/>
    <x v="1053"/>
    <n v="136.78399999999999"/>
    <x v="1"/>
    <x v="4"/>
    <x v="0"/>
    <n v="3.7500000000000006E-2"/>
  </r>
  <r>
    <n v="20201111"/>
    <s v="Carl Ince"/>
    <x v="15"/>
    <s v="Leicester"/>
    <x v="0"/>
    <x v="0"/>
    <x v="14"/>
    <x v="2"/>
    <s v="Enterprise"/>
    <x v="8"/>
    <n v="46.35"/>
    <n v="5"/>
    <n v="0"/>
    <n v="21.784500000000001"/>
    <x v="1914"/>
    <n v="9.27"/>
    <x v="2"/>
    <x v="0"/>
    <x v="0"/>
    <n v="0.47000000000000003"/>
  </r>
  <r>
    <n v="20201111"/>
    <s v="Carl Ince"/>
    <x v="15"/>
    <s v="Leicester"/>
    <x v="0"/>
    <x v="0"/>
    <x v="14"/>
    <x v="2"/>
    <s v="Enterprise"/>
    <x v="8"/>
    <n v="223.92"/>
    <n v="4"/>
    <n v="0"/>
    <n v="109.7208"/>
    <x v="373"/>
    <n v="55.98"/>
    <x v="2"/>
    <x v="0"/>
    <x v="0"/>
    <n v="0.49"/>
  </r>
  <r>
    <n v="20201111"/>
    <s v="Carl Ince"/>
    <x v="15"/>
    <s v="Leicester"/>
    <x v="0"/>
    <x v="0"/>
    <x v="14"/>
    <x v="2"/>
    <s v="Enterprise"/>
    <x v="8"/>
    <n v="7.3"/>
    <n v="2"/>
    <n v="0"/>
    <n v="2.19"/>
    <x v="515"/>
    <n v="3.65"/>
    <x v="2"/>
    <x v="0"/>
    <x v="0"/>
    <n v="0.3"/>
  </r>
  <r>
    <n v="20231007"/>
    <s v="James Harris"/>
    <x v="16"/>
    <s v="Santiago"/>
    <x v="1"/>
    <x v="7"/>
    <x v="68"/>
    <x v="4"/>
    <s v="SMB"/>
    <x v="5"/>
    <n v="9.3439999999999994"/>
    <n v="2"/>
    <n v="0.2"/>
    <n v="1.8688"/>
    <x v="2143"/>
    <n v="4.6719999999999997"/>
    <x v="3"/>
    <x v="2"/>
    <x v="0"/>
    <n v="0.2"/>
  </r>
  <r>
    <n v="20230917"/>
    <s v="Stephanie Kelly"/>
    <x v="0"/>
    <s v="Cork"/>
    <x v="0"/>
    <x v="0"/>
    <x v="50"/>
    <x v="1"/>
    <s v="Enterprise"/>
    <x v="9"/>
    <n v="18"/>
    <n v="1"/>
    <n v="0"/>
    <n v="3.24"/>
    <x v="1877"/>
    <n v="18"/>
    <x v="3"/>
    <x v="8"/>
    <x v="2"/>
    <n v="0.18000000000000002"/>
  </r>
  <r>
    <n v="20210319"/>
    <s v="Harry Buckland"/>
    <x v="5"/>
    <s v="Tokyo"/>
    <x v="2"/>
    <x v="4"/>
    <x v="94"/>
    <x v="7"/>
    <s v="Enterprise"/>
    <x v="8"/>
    <n v="65.584000000000003"/>
    <n v="2"/>
    <n v="0.2"/>
    <n v="23.7742"/>
    <x v="458"/>
    <n v="32.792000000000002"/>
    <x v="1"/>
    <x v="10"/>
    <x v="3"/>
    <n v="0.36249999999999999"/>
  </r>
  <r>
    <n v="20210319"/>
    <s v="Harry Buckland"/>
    <x v="5"/>
    <s v="Tokyo"/>
    <x v="2"/>
    <x v="4"/>
    <x v="94"/>
    <x v="7"/>
    <s v="Enterprise"/>
    <x v="0"/>
    <n v="383.46559999999999"/>
    <n v="4"/>
    <n v="0.32"/>
    <n v="-67.670400000000001"/>
    <x v="2010"/>
    <n v="95.866399999999999"/>
    <x v="1"/>
    <x v="10"/>
    <x v="3"/>
    <n v="-0.17647058823529413"/>
  </r>
  <r>
    <n v="20210726"/>
    <s v="Diane Buckland"/>
    <x v="9"/>
    <s v="Paris"/>
    <x v="0"/>
    <x v="2"/>
    <x v="72"/>
    <x v="4"/>
    <s v="SMB"/>
    <x v="8"/>
    <n v="10.368"/>
    <n v="2"/>
    <n v="0.2"/>
    <n v="3.6288"/>
    <x v="509"/>
    <n v="5.1840000000000002"/>
    <x v="1"/>
    <x v="7"/>
    <x v="2"/>
    <n v="0.35"/>
  </r>
  <r>
    <n v="20221206"/>
    <s v="Emma Watson"/>
    <x v="13"/>
    <s v="Manila"/>
    <x v="2"/>
    <x v="9"/>
    <x v="66"/>
    <x v="8"/>
    <s v="Strategic"/>
    <x v="4"/>
    <n v="13.4"/>
    <n v="1"/>
    <n v="0"/>
    <n v="6.4320000000000004"/>
    <x v="282"/>
    <n v="13.4"/>
    <x v="0"/>
    <x v="4"/>
    <x v="0"/>
    <n v="0.48000000000000004"/>
  </r>
  <r>
    <n v="20221206"/>
    <s v="Emma Watson"/>
    <x v="13"/>
    <s v="Manila"/>
    <x v="2"/>
    <x v="9"/>
    <x v="66"/>
    <x v="8"/>
    <s v="Strategic"/>
    <x v="8"/>
    <n v="4.9800000000000004"/>
    <n v="1"/>
    <n v="0"/>
    <n v="2.3405999999999998"/>
    <x v="844"/>
    <n v="4.9800000000000004"/>
    <x v="0"/>
    <x v="4"/>
    <x v="0"/>
    <n v="0.46999999999999992"/>
  </r>
  <r>
    <n v="20221206"/>
    <s v="Emma Watson"/>
    <x v="13"/>
    <s v="Manila"/>
    <x v="2"/>
    <x v="9"/>
    <x v="66"/>
    <x v="8"/>
    <s v="Strategic"/>
    <x v="10"/>
    <n v="109.69"/>
    <n v="7"/>
    <n v="0"/>
    <n v="51.554299999999998"/>
    <x v="1789"/>
    <n v="15.67"/>
    <x v="0"/>
    <x v="4"/>
    <x v="0"/>
    <n v="0.47"/>
  </r>
  <r>
    <n v="20231212"/>
    <s v="Connor Paige"/>
    <x v="30"/>
    <s v="Rosario"/>
    <x v="1"/>
    <x v="7"/>
    <x v="60"/>
    <x v="9"/>
    <s v="SMB"/>
    <x v="2"/>
    <n v="40.200000000000003"/>
    <n v="5"/>
    <n v="0"/>
    <n v="18.09"/>
    <x v="2042"/>
    <n v="8.0400000000000009"/>
    <x v="3"/>
    <x v="4"/>
    <x v="0"/>
    <n v="0.44999999999999996"/>
  </r>
  <r>
    <n v="20231212"/>
    <s v="Connor Paige"/>
    <x v="30"/>
    <s v="Rosario"/>
    <x v="1"/>
    <x v="7"/>
    <x v="60"/>
    <x v="9"/>
    <s v="SMB"/>
    <x v="2"/>
    <n v="735.98"/>
    <n v="2"/>
    <n v="0"/>
    <n v="331.19099999999997"/>
    <x v="1788"/>
    <n v="367.99"/>
    <x v="3"/>
    <x v="4"/>
    <x v="0"/>
    <n v="0.44999999999999996"/>
  </r>
  <r>
    <n v="20231212"/>
    <s v="Connor Paige"/>
    <x v="30"/>
    <s v="Rosario"/>
    <x v="1"/>
    <x v="7"/>
    <x v="60"/>
    <x v="9"/>
    <s v="SMB"/>
    <x v="7"/>
    <n v="22.75"/>
    <n v="7"/>
    <n v="0"/>
    <n v="6.5975000000000001"/>
    <x v="190"/>
    <n v="3.25"/>
    <x v="3"/>
    <x v="4"/>
    <x v="0"/>
    <n v="0.28999999999999998"/>
  </r>
  <r>
    <n v="20210628"/>
    <s v="Dylan Ogden"/>
    <x v="32"/>
    <s v="Tampere"/>
    <x v="0"/>
    <x v="3"/>
    <x v="54"/>
    <x v="2"/>
    <s v="Enterprise"/>
    <x v="2"/>
    <n v="119.56"/>
    <n v="2"/>
    <n v="0"/>
    <n v="54.997599999999998"/>
    <x v="1060"/>
    <n v="59.78"/>
    <x v="1"/>
    <x v="1"/>
    <x v="1"/>
    <n v="0.45999999999999996"/>
  </r>
  <r>
    <n v="20210628"/>
    <s v="Dylan Ogden"/>
    <x v="32"/>
    <s v="Tampere"/>
    <x v="0"/>
    <x v="3"/>
    <x v="54"/>
    <x v="2"/>
    <s v="Enterprise"/>
    <x v="5"/>
    <n v="140.75"/>
    <n v="5"/>
    <n v="0"/>
    <n v="42.225000000000001"/>
    <x v="1432"/>
    <n v="28.15"/>
    <x v="1"/>
    <x v="1"/>
    <x v="1"/>
    <n v="0.3"/>
  </r>
  <r>
    <n v="20220912"/>
    <s v="Rebecca Dickens"/>
    <x v="5"/>
    <s v="Tokyo"/>
    <x v="2"/>
    <x v="4"/>
    <x v="44"/>
    <x v="2"/>
    <s v="SMB"/>
    <x v="10"/>
    <n v="99.567999999999998"/>
    <n v="2"/>
    <n v="0.2"/>
    <n v="33.604199999999999"/>
    <x v="1554"/>
    <n v="49.783999999999999"/>
    <x v="0"/>
    <x v="8"/>
    <x v="2"/>
    <n v="0.33750000000000002"/>
  </r>
  <r>
    <n v="20221207"/>
    <s v="Lisa Peake"/>
    <x v="1"/>
    <s v="New York City"/>
    <x v="1"/>
    <x v="1"/>
    <x v="48"/>
    <x v="5"/>
    <s v="Enterprise"/>
    <x v="6"/>
    <n v="271.95999999999998"/>
    <n v="5"/>
    <n v="0.2"/>
    <n v="27.196000000000002"/>
    <x v="2968"/>
    <n v="54.391999999999996"/>
    <x v="0"/>
    <x v="4"/>
    <x v="0"/>
    <n v="0.10000000000000002"/>
  </r>
  <r>
    <n v="20221207"/>
    <s v="Lisa Peake"/>
    <x v="1"/>
    <s v="New York City"/>
    <x v="1"/>
    <x v="1"/>
    <x v="48"/>
    <x v="5"/>
    <s v="Enterprise"/>
    <x v="5"/>
    <n v="18.690000000000001"/>
    <n v="7"/>
    <n v="0"/>
    <n v="5.2332000000000001"/>
    <x v="2904"/>
    <n v="2.6700000000000004"/>
    <x v="0"/>
    <x v="4"/>
    <x v="0"/>
    <n v="0.27999999999999997"/>
  </r>
  <r>
    <n v="20221207"/>
    <s v="Lisa Peake"/>
    <x v="1"/>
    <s v="New York City"/>
    <x v="1"/>
    <x v="1"/>
    <x v="48"/>
    <x v="5"/>
    <s v="Enterprise"/>
    <x v="8"/>
    <n v="13.36"/>
    <n v="2"/>
    <n v="0"/>
    <n v="6.4127999999999998"/>
    <x v="127"/>
    <n v="6.68"/>
    <x v="0"/>
    <x v="4"/>
    <x v="0"/>
    <n v="0.48"/>
  </r>
  <r>
    <n v="20221207"/>
    <s v="Lisa Peake"/>
    <x v="1"/>
    <s v="New York City"/>
    <x v="1"/>
    <x v="1"/>
    <x v="48"/>
    <x v="5"/>
    <s v="Enterprise"/>
    <x v="6"/>
    <n v="249.584"/>
    <n v="2"/>
    <n v="0.2"/>
    <n v="31.198"/>
    <x v="1439"/>
    <n v="124.792"/>
    <x v="0"/>
    <x v="4"/>
    <x v="0"/>
    <n v="0.125"/>
  </r>
  <r>
    <n v="20221207"/>
    <s v="Lisa Peake"/>
    <x v="1"/>
    <s v="New York City"/>
    <x v="1"/>
    <x v="1"/>
    <x v="48"/>
    <x v="5"/>
    <s v="Enterprise"/>
    <x v="11"/>
    <n v="13.86"/>
    <n v="7"/>
    <n v="0"/>
    <n v="0"/>
    <x v="505"/>
    <n v="1.98"/>
    <x v="0"/>
    <x v="4"/>
    <x v="0"/>
    <n v="0"/>
  </r>
  <r>
    <n v="20221207"/>
    <s v="Lisa Peake"/>
    <x v="1"/>
    <s v="New York City"/>
    <x v="1"/>
    <x v="1"/>
    <x v="48"/>
    <x v="5"/>
    <s v="Enterprise"/>
    <x v="2"/>
    <n v="13.375999999999999"/>
    <n v="4"/>
    <n v="0.2"/>
    <n v="4.6816000000000004"/>
    <x v="841"/>
    <n v="3.3439999999999999"/>
    <x v="0"/>
    <x v="4"/>
    <x v="0"/>
    <n v="0.35000000000000003"/>
  </r>
  <r>
    <n v="20221207"/>
    <s v="Lisa Peake"/>
    <x v="1"/>
    <s v="New York City"/>
    <x v="1"/>
    <x v="1"/>
    <x v="48"/>
    <x v="5"/>
    <s v="Enterprise"/>
    <x v="2"/>
    <n v="437.47199999999998"/>
    <n v="14"/>
    <n v="0.2"/>
    <n v="153.11519999999999"/>
    <x v="2475"/>
    <n v="31.247999999999998"/>
    <x v="0"/>
    <x v="4"/>
    <x v="0"/>
    <n v="0.35"/>
  </r>
  <r>
    <n v="20210906"/>
    <s v="Gordon Burgess"/>
    <x v="28"/>
    <s v="Brno"/>
    <x v="0"/>
    <x v="11"/>
    <x v="18"/>
    <x v="0"/>
    <s v="SMB"/>
    <x v="2"/>
    <n v="85.98"/>
    <n v="1"/>
    <n v="0"/>
    <n v="22.354800000000001"/>
    <x v="1055"/>
    <n v="85.98"/>
    <x v="1"/>
    <x v="8"/>
    <x v="2"/>
    <n v="0.26"/>
  </r>
  <r>
    <n v="20230804"/>
    <s v="Nicola Howard"/>
    <x v="24"/>
    <s v="Mexico City"/>
    <x v="1"/>
    <x v="7"/>
    <x v="24"/>
    <x v="1"/>
    <s v="SMB"/>
    <x v="1"/>
    <n v="16.52"/>
    <n v="5"/>
    <n v="0.2"/>
    <n v="5.3689999999999998"/>
    <x v="102"/>
    <n v="3.3039999999999998"/>
    <x v="3"/>
    <x v="6"/>
    <x v="2"/>
    <n v="0.32500000000000001"/>
  </r>
  <r>
    <n v="20220923"/>
    <s v="Rebecca Dickens"/>
    <x v="12"/>
    <s v="São Paulo"/>
    <x v="1"/>
    <x v="7"/>
    <x v="44"/>
    <x v="2"/>
    <s v="SMB"/>
    <x v="8"/>
    <n v="35.56"/>
    <n v="7"/>
    <n v="0"/>
    <n v="16.713200000000001"/>
    <x v="2080"/>
    <n v="5.08"/>
    <x v="0"/>
    <x v="8"/>
    <x v="2"/>
    <n v="0.47"/>
  </r>
  <r>
    <n v="20220923"/>
    <s v="Rebecca Dickens"/>
    <x v="12"/>
    <s v="São Paulo"/>
    <x v="1"/>
    <x v="7"/>
    <x v="44"/>
    <x v="2"/>
    <s v="SMB"/>
    <x v="6"/>
    <n v="97.98"/>
    <n v="2"/>
    <n v="0"/>
    <n v="27.4344"/>
    <x v="2544"/>
    <n v="48.99"/>
    <x v="0"/>
    <x v="8"/>
    <x v="2"/>
    <n v="0.27999999999999997"/>
  </r>
  <r>
    <n v="20210517"/>
    <s v="Charles Lee"/>
    <x v="15"/>
    <s v="Leeds"/>
    <x v="0"/>
    <x v="0"/>
    <x v="81"/>
    <x v="3"/>
    <s v="SMB"/>
    <x v="1"/>
    <n v="31.5"/>
    <n v="10"/>
    <n v="0"/>
    <n v="15.12"/>
    <x v="1581"/>
    <n v="3.15"/>
    <x v="1"/>
    <x v="5"/>
    <x v="1"/>
    <n v="0.48"/>
  </r>
  <r>
    <n v="20210517"/>
    <s v="Charles Lee"/>
    <x v="15"/>
    <s v="Leeds"/>
    <x v="0"/>
    <x v="0"/>
    <x v="81"/>
    <x v="3"/>
    <s v="SMB"/>
    <x v="8"/>
    <n v="55.6"/>
    <n v="4"/>
    <n v="0"/>
    <n v="16.123999999999999"/>
    <x v="1329"/>
    <n v="13.9"/>
    <x v="1"/>
    <x v="5"/>
    <x v="1"/>
    <n v="0.28999999999999998"/>
  </r>
  <r>
    <n v="20220930"/>
    <s v="Lucas Oliver"/>
    <x v="1"/>
    <s v="New York City"/>
    <x v="1"/>
    <x v="1"/>
    <x v="97"/>
    <x v="2"/>
    <s v="SMB"/>
    <x v="9"/>
    <n v="36.24"/>
    <n v="1"/>
    <n v="0"/>
    <n v="15.220800000000001"/>
    <x v="1827"/>
    <n v="36.24"/>
    <x v="0"/>
    <x v="8"/>
    <x v="2"/>
    <n v="0.42"/>
  </r>
  <r>
    <n v="20231118"/>
    <s v="Dylan Dickens"/>
    <x v="32"/>
    <s v="Espoo"/>
    <x v="0"/>
    <x v="3"/>
    <x v="13"/>
    <x v="4"/>
    <s v="Strategic"/>
    <x v="9"/>
    <n v="79.989999999999995"/>
    <n v="1"/>
    <n v="0"/>
    <n v="28.796399999999998"/>
    <x v="439"/>
    <n v="79.989999999999995"/>
    <x v="3"/>
    <x v="0"/>
    <x v="0"/>
    <n v="0.36"/>
  </r>
  <r>
    <n v="20231118"/>
    <s v="Dylan Dickens"/>
    <x v="32"/>
    <s v="Espoo"/>
    <x v="0"/>
    <x v="3"/>
    <x v="13"/>
    <x v="4"/>
    <s v="Strategic"/>
    <x v="6"/>
    <n v="206.1"/>
    <n v="5"/>
    <n v="0"/>
    <n v="55.646999999999998"/>
    <x v="2952"/>
    <n v="41.22"/>
    <x v="3"/>
    <x v="0"/>
    <x v="0"/>
    <n v="0.27"/>
  </r>
  <r>
    <n v="20200122"/>
    <s v="Dan Allan"/>
    <x v="2"/>
    <s v="Hamburg"/>
    <x v="0"/>
    <x v="2"/>
    <x v="53"/>
    <x v="3"/>
    <s v="SMB"/>
    <x v="4"/>
    <n v="25.248000000000001"/>
    <n v="3"/>
    <n v="0.2"/>
    <n v="4.1028000000000002"/>
    <x v="2623"/>
    <n v="8.4160000000000004"/>
    <x v="2"/>
    <x v="9"/>
    <x v="3"/>
    <n v="0.16250000000000001"/>
  </r>
  <r>
    <n v="20230227"/>
    <s v="Anthony Sanderson"/>
    <x v="1"/>
    <s v="Milwaukee"/>
    <x v="1"/>
    <x v="1"/>
    <x v="55"/>
    <x v="1"/>
    <s v="SMB"/>
    <x v="4"/>
    <n v="91.96"/>
    <n v="2"/>
    <n v="0"/>
    <n v="15.6332"/>
    <x v="2450"/>
    <n v="45.98"/>
    <x v="3"/>
    <x v="11"/>
    <x v="3"/>
    <n v="0.17"/>
  </r>
  <r>
    <n v="20230227"/>
    <s v="Anthony Sanderson"/>
    <x v="1"/>
    <s v="Milwaukee"/>
    <x v="1"/>
    <x v="1"/>
    <x v="55"/>
    <x v="1"/>
    <s v="SMB"/>
    <x v="6"/>
    <n v="258.57600000000002"/>
    <n v="2"/>
    <n v="0.2"/>
    <n v="19.3932"/>
    <x v="303"/>
    <n v="129.28800000000001"/>
    <x v="3"/>
    <x v="11"/>
    <x v="3"/>
    <n v="7.4999999999999997E-2"/>
  </r>
  <r>
    <n v="20230227"/>
    <s v="Anthony Sanderson"/>
    <x v="1"/>
    <s v="Milwaukee"/>
    <x v="1"/>
    <x v="1"/>
    <x v="55"/>
    <x v="1"/>
    <s v="SMB"/>
    <x v="8"/>
    <n v="29.6"/>
    <n v="4"/>
    <n v="0"/>
    <n v="13.32"/>
    <x v="1023"/>
    <n v="7.4"/>
    <x v="3"/>
    <x v="11"/>
    <x v="3"/>
    <n v="0.45"/>
  </r>
  <r>
    <n v="20230505"/>
    <s v="Jasmine Springer"/>
    <x v="1"/>
    <s v="Dallas"/>
    <x v="1"/>
    <x v="1"/>
    <x v="51"/>
    <x v="9"/>
    <s v="SMB"/>
    <x v="7"/>
    <n v="243.16"/>
    <n v="2"/>
    <n v="0"/>
    <n v="72.947999999999993"/>
    <x v="167"/>
    <n v="121.58"/>
    <x v="3"/>
    <x v="5"/>
    <x v="1"/>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dataPosition="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B73:D87" firstHeaderRow="0" firstDataRow="1" firstDataCol="1"/>
  <pivotFields count="2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axis="axisRow" showAll="0">
      <items count="5">
        <item h="1" x="2"/>
        <item h="1" x="1"/>
        <item x="0"/>
        <item h="1" x="3"/>
        <item t="default"/>
      </items>
    </pivotField>
    <pivotField axis="axisRow" showAll="0">
      <items count="13">
        <item x="9"/>
        <item x="11"/>
        <item x="10"/>
        <item x="3"/>
        <item x="5"/>
        <item x="1"/>
        <item x="7"/>
        <item x="6"/>
        <item x="8"/>
        <item x="2"/>
        <item x="0"/>
        <item x="4"/>
        <item t="default"/>
      </items>
    </pivotField>
    <pivotField showAll="0">
      <items count="5">
        <item x="3"/>
        <item x="1"/>
        <item x="2"/>
        <item x="0"/>
        <item t="default"/>
      </items>
    </pivotField>
    <pivotField showAll="0" defaultSubtotal="0"/>
  </pivotFields>
  <rowFields count="2">
    <field x="16"/>
    <field x="17"/>
  </rowFields>
  <rowItems count="14">
    <i>
      <x v="2"/>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um of Sales" fld="10" baseField="0" baseItem="0"/>
    <dataField name="Sum of Profit" fld="13" baseField="0" baseItem="0"/>
  </dataFields>
  <chartFormats count="12">
    <chartFormat chart="0" format="0" series="1">
      <pivotArea type="data" outline="0" fieldPosition="0">
        <references count="1">
          <reference field="16" count="1" selected="0">
            <x v="0"/>
          </reference>
        </references>
      </pivotArea>
    </chartFormat>
    <chartFormat chart="0" format="1" series="1">
      <pivotArea type="data" outline="0" fieldPosition="0">
        <references count="1">
          <reference field="16" count="1" selected="0">
            <x v="1"/>
          </reference>
        </references>
      </pivotArea>
    </chartFormat>
    <chartFormat chart="0" format="2" series="1">
      <pivotArea type="data" outline="0" fieldPosition="0">
        <references count="1">
          <reference field="16" count="1" selected="0">
            <x v="2"/>
          </reference>
        </references>
      </pivotArea>
    </chartFormat>
    <chartFormat chart="0" format="3" series="1">
      <pivotArea type="data" outline="0" fieldPosition="0">
        <references count="1">
          <reference field="16" count="1" selected="0">
            <x v="3"/>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pivotArea type="data" outline="0" fieldPosition="0">
        <references count="3">
          <reference field="4294967294" count="1" selected="0">
            <x v="0"/>
          </reference>
          <reference field="16" count="1" selected="0">
            <x v="3"/>
          </reference>
          <reference field="17" count="1" selected="0">
            <x v="11"/>
          </reference>
        </references>
      </pivotArea>
    </chartFormat>
    <chartFormat chart="0" format="8">
      <pivotArea type="data" outline="0" fieldPosition="0">
        <references count="3">
          <reference field="4294967294" count="1" selected="0">
            <x v="1"/>
          </reference>
          <reference field="16" count="1" selected="0">
            <x v="3"/>
          </reference>
          <reference field="17" count="1" selected="0">
            <x v="1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47:AB51" firstHeaderRow="1" firstDataRow="3" firstDataCol="1" rowPageCount="1" colPageCount="1"/>
  <pivotFields count="20">
    <pivotField showAll="0"/>
    <pivotField showAll="0"/>
    <pivotField showAll="0"/>
    <pivotField showAll="0"/>
    <pivotField showAll="0"/>
    <pivotField axis="axisCol" showAll="0">
      <items count="13">
        <item x="8"/>
        <item x="9"/>
        <item x="5"/>
        <item x="11"/>
        <item x="2"/>
        <item x="10"/>
        <item x="4"/>
        <item x="7"/>
        <item x="6"/>
        <item x="1"/>
        <item x="3"/>
        <item x="0"/>
        <item t="default"/>
      </items>
    </pivotField>
    <pivotField showAll="0"/>
    <pivotField showAll="0"/>
    <pivotField showAll="0"/>
    <pivotField showAll="0"/>
    <pivotField dataField="1" showAll="0"/>
    <pivotField showAll="0"/>
    <pivotField showAll="0"/>
    <pivotField dataField="1" showAll="0"/>
    <pivotField showAll="0"/>
    <pivotField showAll="0"/>
    <pivotField axis="axisRow" showAll="0">
      <items count="5">
        <item h="1" x="2"/>
        <item h="1" x="1"/>
        <item x="0"/>
        <item h="1" x="3"/>
        <item t="default"/>
      </items>
    </pivotField>
    <pivotField showAll="0">
      <items count="13">
        <item x="9"/>
        <item x="11"/>
        <item x="10"/>
        <item x="3"/>
        <item x="5"/>
        <item x="1"/>
        <item x="7"/>
        <item x="6"/>
        <item x="8"/>
        <item x="2"/>
        <item x="0"/>
        <item x="4"/>
        <item t="default"/>
      </items>
    </pivotField>
    <pivotField axis="axisPage" showAll="0">
      <items count="5">
        <item x="3"/>
        <item x="1"/>
        <item x="2"/>
        <item x="0"/>
        <item t="default"/>
      </items>
    </pivotField>
    <pivotField showAll="0" defaultSubtotal="0"/>
  </pivotFields>
  <rowFields count="1">
    <field x="16"/>
  </rowFields>
  <rowItems count="2">
    <i>
      <x v="2"/>
    </i>
    <i t="grand">
      <x/>
    </i>
  </rowItems>
  <colFields count="2">
    <field x="5"/>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pageFields count="1">
    <pageField fld="18" hier="-1"/>
  </pageFields>
  <dataFields count="2">
    <dataField name="Sum of Sales" fld="10" baseField="0" baseItem="0"/>
    <dataField name="Sum of Profit" fld="13" baseField="0" baseItem="0"/>
  </dataFields>
  <chartFormats count="5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1"/>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1"/>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4"/>
          </reference>
        </references>
      </pivotArea>
    </chartFormat>
    <chartFormat chart="0" format="9" series="1">
      <pivotArea type="data" outline="0" fieldPosition="0">
        <references count="2">
          <reference field="4294967294" count="1" selected="0">
            <x v="1"/>
          </reference>
          <reference field="5" count="1" selected="0">
            <x v="4"/>
          </reference>
        </references>
      </pivotArea>
    </chartFormat>
    <chartFormat chart="0" format="10" series="1">
      <pivotArea type="data" outline="0" fieldPosition="0">
        <references count="2">
          <reference field="4294967294" count="1" selected="0">
            <x v="0"/>
          </reference>
          <reference field="5" count="1" selected="0">
            <x v="5"/>
          </reference>
        </references>
      </pivotArea>
    </chartFormat>
    <chartFormat chart="0" format="11" series="1">
      <pivotArea type="data" outline="0" fieldPosition="0">
        <references count="2">
          <reference field="4294967294" count="1" selected="0">
            <x v="1"/>
          </reference>
          <reference field="5" count="1" selected="0">
            <x v="5"/>
          </reference>
        </references>
      </pivotArea>
    </chartFormat>
    <chartFormat chart="0" format="12" series="1">
      <pivotArea type="data" outline="0" fieldPosition="0">
        <references count="2">
          <reference field="4294967294" count="1" selected="0">
            <x v="0"/>
          </reference>
          <reference field="5" count="1" selected="0">
            <x v="6"/>
          </reference>
        </references>
      </pivotArea>
    </chartFormat>
    <chartFormat chart="0" format="13" series="1">
      <pivotArea type="data" outline="0" fieldPosition="0">
        <references count="2">
          <reference field="4294967294" count="1" selected="0">
            <x v="1"/>
          </reference>
          <reference field="5" count="1" selected="0">
            <x v="6"/>
          </reference>
        </references>
      </pivotArea>
    </chartFormat>
    <chartFormat chart="0" format="14" series="1">
      <pivotArea type="data" outline="0" fieldPosition="0">
        <references count="2">
          <reference field="4294967294" count="1" selected="0">
            <x v="0"/>
          </reference>
          <reference field="5" count="1" selected="0">
            <x v="7"/>
          </reference>
        </references>
      </pivotArea>
    </chartFormat>
    <chartFormat chart="0" format="15" series="1">
      <pivotArea type="data" outline="0" fieldPosition="0">
        <references count="2">
          <reference field="4294967294" count="1" selected="0">
            <x v="1"/>
          </reference>
          <reference field="5" count="1" selected="0">
            <x v="7"/>
          </reference>
        </references>
      </pivotArea>
    </chartFormat>
    <chartFormat chart="0" format="16" series="1">
      <pivotArea type="data" outline="0" fieldPosition="0">
        <references count="2">
          <reference field="4294967294" count="1" selected="0">
            <x v="0"/>
          </reference>
          <reference field="5" count="1" selected="0">
            <x v="8"/>
          </reference>
        </references>
      </pivotArea>
    </chartFormat>
    <chartFormat chart="0" format="17" series="1">
      <pivotArea type="data" outline="0" fieldPosition="0">
        <references count="2">
          <reference field="4294967294" count="1" selected="0">
            <x v="1"/>
          </reference>
          <reference field="5" count="1" selected="0">
            <x v="8"/>
          </reference>
        </references>
      </pivotArea>
    </chartFormat>
    <chartFormat chart="0" format="18" series="1">
      <pivotArea type="data" outline="0" fieldPosition="0">
        <references count="2">
          <reference field="4294967294" count="1" selected="0">
            <x v="0"/>
          </reference>
          <reference field="5" count="1" selected="0">
            <x v="9"/>
          </reference>
        </references>
      </pivotArea>
    </chartFormat>
    <chartFormat chart="0" format="19" series="1">
      <pivotArea type="data" outline="0" fieldPosition="0">
        <references count="2">
          <reference field="4294967294" count="1" selected="0">
            <x v="1"/>
          </reference>
          <reference field="5" count="1" selected="0">
            <x v="9"/>
          </reference>
        </references>
      </pivotArea>
    </chartFormat>
    <chartFormat chart="0" format="20" series="1">
      <pivotArea type="data" outline="0" fieldPosition="0">
        <references count="2">
          <reference field="4294967294" count="1" selected="0">
            <x v="0"/>
          </reference>
          <reference field="5" count="1" selected="0">
            <x v="10"/>
          </reference>
        </references>
      </pivotArea>
    </chartFormat>
    <chartFormat chart="0" format="21" series="1">
      <pivotArea type="data" outline="0" fieldPosition="0">
        <references count="2">
          <reference field="4294967294" count="1" selected="0">
            <x v="1"/>
          </reference>
          <reference field="5" count="1" selected="0">
            <x v="10"/>
          </reference>
        </references>
      </pivotArea>
    </chartFormat>
    <chartFormat chart="0" format="22" series="1">
      <pivotArea type="data" outline="0" fieldPosition="0">
        <references count="2">
          <reference field="4294967294" count="1" selected="0">
            <x v="0"/>
          </reference>
          <reference field="5" count="1" selected="0">
            <x v="11"/>
          </reference>
        </references>
      </pivotArea>
    </chartFormat>
    <chartFormat chart="0" format="23" series="1">
      <pivotArea type="data" outline="0" fieldPosition="0">
        <references count="2">
          <reference field="4294967294" count="1" selected="0">
            <x v="1"/>
          </reference>
          <reference field="5" count="1" selected="0">
            <x v="11"/>
          </reference>
        </references>
      </pivotArea>
    </chartFormat>
    <chartFormat chart="2" format="48" series="1">
      <pivotArea type="data" outline="0" fieldPosition="0">
        <references count="2">
          <reference field="4294967294" count="1" selected="0">
            <x v="0"/>
          </reference>
          <reference field="5" count="1" selected="0">
            <x v="0"/>
          </reference>
        </references>
      </pivotArea>
    </chartFormat>
    <chartFormat chart="2" format="49" series="1">
      <pivotArea type="data" outline="0" fieldPosition="0">
        <references count="2">
          <reference field="4294967294" count="1" selected="0">
            <x v="1"/>
          </reference>
          <reference field="5" count="1" selected="0">
            <x v="0"/>
          </reference>
        </references>
      </pivotArea>
    </chartFormat>
    <chartFormat chart="2" format="50" series="1">
      <pivotArea type="data" outline="0" fieldPosition="0">
        <references count="2">
          <reference field="4294967294" count="1" selected="0">
            <x v="0"/>
          </reference>
          <reference field="5" count="1" selected="0">
            <x v="1"/>
          </reference>
        </references>
      </pivotArea>
    </chartFormat>
    <chartFormat chart="2" format="51" series="1">
      <pivotArea type="data" outline="0" fieldPosition="0">
        <references count="2">
          <reference field="4294967294" count="1" selected="0">
            <x v="1"/>
          </reference>
          <reference field="5" count="1" selected="0">
            <x v="1"/>
          </reference>
        </references>
      </pivotArea>
    </chartFormat>
    <chartFormat chart="2" format="52" series="1">
      <pivotArea type="data" outline="0" fieldPosition="0">
        <references count="2">
          <reference field="4294967294" count="1" selected="0">
            <x v="0"/>
          </reference>
          <reference field="5" count="1" selected="0">
            <x v="2"/>
          </reference>
        </references>
      </pivotArea>
    </chartFormat>
    <chartFormat chart="2" format="53" series="1">
      <pivotArea type="data" outline="0" fieldPosition="0">
        <references count="2">
          <reference field="4294967294" count="1" selected="0">
            <x v="1"/>
          </reference>
          <reference field="5" count="1" selected="0">
            <x v="2"/>
          </reference>
        </references>
      </pivotArea>
    </chartFormat>
    <chartFormat chart="2" format="54" series="1">
      <pivotArea type="data" outline="0" fieldPosition="0">
        <references count="2">
          <reference field="4294967294" count="1" selected="0">
            <x v="0"/>
          </reference>
          <reference field="5" count="1" selected="0">
            <x v="3"/>
          </reference>
        </references>
      </pivotArea>
    </chartFormat>
    <chartFormat chart="2" format="55" series="1">
      <pivotArea type="data" outline="0" fieldPosition="0">
        <references count="2">
          <reference field="4294967294" count="1" selected="0">
            <x v="1"/>
          </reference>
          <reference field="5" count="1" selected="0">
            <x v="3"/>
          </reference>
        </references>
      </pivotArea>
    </chartFormat>
    <chartFormat chart="2" format="56" series="1">
      <pivotArea type="data" outline="0" fieldPosition="0">
        <references count="2">
          <reference field="4294967294" count="1" selected="0">
            <x v="0"/>
          </reference>
          <reference field="5" count="1" selected="0">
            <x v="4"/>
          </reference>
        </references>
      </pivotArea>
    </chartFormat>
    <chartFormat chart="2" format="57" series="1">
      <pivotArea type="data" outline="0" fieldPosition="0">
        <references count="2">
          <reference field="4294967294" count="1" selected="0">
            <x v="1"/>
          </reference>
          <reference field="5" count="1" selected="0">
            <x v="4"/>
          </reference>
        </references>
      </pivotArea>
    </chartFormat>
    <chartFormat chart="2" format="58" series="1">
      <pivotArea type="data" outline="0" fieldPosition="0">
        <references count="2">
          <reference field="4294967294" count="1" selected="0">
            <x v="0"/>
          </reference>
          <reference field="5" count="1" selected="0">
            <x v="5"/>
          </reference>
        </references>
      </pivotArea>
    </chartFormat>
    <chartFormat chart="2" format="59" series="1">
      <pivotArea type="data" outline="0" fieldPosition="0">
        <references count="2">
          <reference field="4294967294" count="1" selected="0">
            <x v="1"/>
          </reference>
          <reference field="5" count="1" selected="0">
            <x v="5"/>
          </reference>
        </references>
      </pivotArea>
    </chartFormat>
    <chartFormat chart="2" format="60" series="1">
      <pivotArea type="data" outline="0" fieldPosition="0">
        <references count="2">
          <reference field="4294967294" count="1" selected="0">
            <x v="0"/>
          </reference>
          <reference field="5" count="1" selected="0">
            <x v="6"/>
          </reference>
        </references>
      </pivotArea>
    </chartFormat>
    <chartFormat chart="2" format="61" series="1">
      <pivotArea type="data" outline="0" fieldPosition="0">
        <references count="2">
          <reference field="4294967294" count="1" selected="0">
            <x v="1"/>
          </reference>
          <reference field="5" count="1" selected="0">
            <x v="6"/>
          </reference>
        </references>
      </pivotArea>
    </chartFormat>
    <chartFormat chart="2" format="62" series="1">
      <pivotArea type="data" outline="0" fieldPosition="0">
        <references count="2">
          <reference field="4294967294" count="1" selected="0">
            <x v="0"/>
          </reference>
          <reference field="5" count="1" selected="0">
            <x v="7"/>
          </reference>
        </references>
      </pivotArea>
    </chartFormat>
    <chartFormat chart="2" format="63" series="1">
      <pivotArea type="data" outline="0" fieldPosition="0">
        <references count="2">
          <reference field="4294967294" count="1" selected="0">
            <x v="1"/>
          </reference>
          <reference field="5" count="1" selected="0">
            <x v="7"/>
          </reference>
        </references>
      </pivotArea>
    </chartFormat>
    <chartFormat chart="2" format="64" series="1">
      <pivotArea type="data" outline="0" fieldPosition="0">
        <references count="2">
          <reference field="4294967294" count="1" selected="0">
            <x v="0"/>
          </reference>
          <reference field="5" count="1" selected="0">
            <x v="8"/>
          </reference>
        </references>
      </pivotArea>
    </chartFormat>
    <chartFormat chart="2" format="65" series="1">
      <pivotArea type="data" outline="0" fieldPosition="0">
        <references count="2">
          <reference field="4294967294" count="1" selected="0">
            <x v="1"/>
          </reference>
          <reference field="5" count="1" selected="0">
            <x v="8"/>
          </reference>
        </references>
      </pivotArea>
    </chartFormat>
    <chartFormat chart="2" format="66" series="1">
      <pivotArea type="data" outline="0" fieldPosition="0">
        <references count="2">
          <reference field="4294967294" count="1" selected="0">
            <x v="0"/>
          </reference>
          <reference field="5" count="1" selected="0">
            <x v="9"/>
          </reference>
        </references>
      </pivotArea>
    </chartFormat>
    <chartFormat chart="2" format="67" series="1">
      <pivotArea type="data" outline="0" fieldPosition="0">
        <references count="2">
          <reference field="4294967294" count="1" selected="0">
            <x v="1"/>
          </reference>
          <reference field="5" count="1" selected="0">
            <x v="9"/>
          </reference>
        </references>
      </pivotArea>
    </chartFormat>
    <chartFormat chart="2" format="68" series="1">
      <pivotArea type="data" outline="0" fieldPosition="0">
        <references count="2">
          <reference field="4294967294" count="1" selected="0">
            <x v="0"/>
          </reference>
          <reference field="5" count="1" selected="0">
            <x v="10"/>
          </reference>
        </references>
      </pivotArea>
    </chartFormat>
    <chartFormat chart="2" format="69" series="1">
      <pivotArea type="data" outline="0" fieldPosition="0">
        <references count="2">
          <reference field="4294967294" count="1" selected="0">
            <x v="1"/>
          </reference>
          <reference field="5" count="1" selected="0">
            <x v="10"/>
          </reference>
        </references>
      </pivotArea>
    </chartFormat>
    <chartFormat chart="2" format="70" series="1">
      <pivotArea type="data" outline="0" fieldPosition="0">
        <references count="2">
          <reference field="4294967294" count="1" selected="0">
            <x v="0"/>
          </reference>
          <reference field="5" count="1" selected="0">
            <x v="11"/>
          </reference>
        </references>
      </pivotArea>
    </chartFormat>
    <chartFormat chart="2" format="71" series="1">
      <pivotArea type="data" outline="0" fieldPosition="0">
        <references count="2">
          <reference field="4294967294" count="1" selected="0">
            <x v="1"/>
          </reference>
          <reference field="5" count="1" selected="0">
            <x v="11"/>
          </reference>
        </references>
      </pivotArea>
    </chartFormat>
    <chartFormat chart="0" format="24" series="1">
      <pivotArea type="data" grandCol="1" outline="0" fieldPosition="0">
        <references count="1">
          <reference field="4294967294" count="1" selected="0">
            <x v="0"/>
          </reference>
        </references>
      </pivotArea>
    </chartFormat>
    <chartFormat chart="0" format="25" series="1">
      <pivotArea type="data" grandCol="1" outline="0" fieldPosition="0">
        <references count="1">
          <reference field="4294967294" count="1" selected="0">
            <x v="1"/>
          </reference>
        </references>
      </pivotArea>
    </chartFormat>
    <chartFormat chart="2" format="72" series="1">
      <pivotArea type="data" grandCol="1" outline="0" fieldPosition="0">
        <references count="1">
          <reference field="4294967294" count="1" selected="0">
            <x v="0"/>
          </reference>
        </references>
      </pivotArea>
    </chartFormat>
    <chartFormat chart="2" format="73"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Industry">
  <location ref="N3:Y15" firstHeaderRow="1" firstDataRow="2" firstDataCol="1"/>
  <pivotFields count="20">
    <pivotField showAll="0"/>
    <pivotField showAll="0"/>
    <pivotField axis="axisCol" showAll="0" measureFilter="1">
      <items count="49">
        <item x="30"/>
        <item x="10"/>
        <item x="39"/>
        <item x="21"/>
        <item x="12"/>
        <item x="4"/>
        <item x="16"/>
        <item x="38"/>
        <item x="20"/>
        <item x="8"/>
        <item x="43"/>
        <item x="28"/>
        <item x="42"/>
        <item x="41"/>
        <item x="32"/>
        <item x="9"/>
        <item x="2"/>
        <item x="37"/>
        <item x="47"/>
        <item x="14"/>
        <item x="40"/>
        <item x="0"/>
        <item x="33"/>
        <item x="6"/>
        <item x="5"/>
        <item x="11"/>
        <item x="24"/>
        <item x="23"/>
        <item x="27"/>
        <item x="34"/>
        <item x="13"/>
        <item x="25"/>
        <item x="19"/>
        <item x="45"/>
        <item x="22"/>
        <item x="29"/>
        <item x="26"/>
        <item x="46"/>
        <item x="18"/>
        <item x="31"/>
        <item x="17"/>
        <item x="3"/>
        <item x="44"/>
        <item x="7"/>
        <item x="35"/>
        <item x="36"/>
        <item x="15"/>
        <item x="1"/>
        <item t="default"/>
      </items>
    </pivotField>
    <pivotField showAll="0"/>
    <pivotField showAll="0"/>
    <pivotField showAll="0"/>
    <pivotField showAll="0"/>
    <pivotField axis="axisRow" showAll="0">
      <items count="11">
        <item x="9"/>
        <item x="6"/>
        <item x="0"/>
        <item x="1"/>
        <item x="3"/>
        <item x="4"/>
        <item x="7"/>
        <item x="5"/>
        <item x="2"/>
        <item x="8"/>
        <item t="default"/>
      </items>
    </pivotField>
    <pivotField showAll="0"/>
    <pivotField showAll="0"/>
    <pivotField showAll="0"/>
    <pivotField showAll="0"/>
    <pivotField showAll="0"/>
    <pivotField dataField="1" showAll="0"/>
    <pivotField showAll="0"/>
    <pivotField showAll="0"/>
    <pivotField showAll="0">
      <items count="5">
        <item h="1" x="2"/>
        <item h="1" x="1"/>
        <item x="0"/>
        <item h="1" x="3"/>
        <item t="default"/>
      </items>
    </pivotField>
    <pivotField showAll="0">
      <items count="13">
        <item x="9"/>
        <item x="11"/>
        <item x="10"/>
        <item x="3"/>
        <item x="5"/>
        <item x="1"/>
        <item x="7"/>
        <item x="6"/>
        <item x="8"/>
        <item x="2"/>
        <item x="0"/>
        <item x="4"/>
        <item t="default"/>
      </items>
    </pivotField>
    <pivotField showAll="0">
      <items count="5">
        <item x="3"/>
        <item x="1"/>
        <item x="2"/>
        <item x="0"/>
        <item t="default"/>
      </items>
    </pivotField>
    <pivotField showAll="0" defaultSubtotal="0"/>
  </pivotFields>
  <rowFields count="1">
    <field x="7"/>
  </rowFields>
  <rowItems count="11">
    <i>
      <x/>
    </i>
    <i>
      <x v="1"/>
    </i>
    <i>
      <x v="2"/>
    </i>
    <i>
      <x v="3"/>
    </i>
    <i>
      <x v="4"/>
    </i>
    <i>
      <x v="5"/>
    </i>
    <i>
      <x v="6"/>
    </i>
    <i>
      <x v="7"/>
    </i>
    <i>
      <x v="8"/>
    </i>
    <i>
      <x v="9"/>
    </i>
    <i t="grand">
      <x/>
    </i>
  </rowItems>
  <colFields count="1">
    <field x="2"/>
  </colFields>
  <colItems count="11">
    <i>
      <x/>
    </i>
    <i>
      <x v="4"/>
    </i>
    <i>
      <x v="5"/>
    </i>
    <i>
      <x v="14"/>
    </i>
    <i>
      <x v="19"/>
    </i>
    <i>
      <x v="23"/>
    </i>
    <i>
      <x v="29"/>
    </i>
    <i>
      <x v="40"/>
    </i>
    <i>
      <x v="46"/>
    </i>
    <i>
      <x v="47"/>
    </i>
    <i t="grand">
      <x/>
    </i>
  </colItems>
  <dataFields count="1">
    <dataField name="Sectors and Profit" fld="13" baseField="0" baseItem="0"/>
  </dataFields>
  <chartFormats count="54">
    <chartFormat chart="0" format="0" series="1">
      <pivotArea type="data" outline="0" fieldPosition="0">
        <references count="2">
          <reference field="4294967294" count="1" selected="0">
            <x v="0"/>
          </reference>
          <reference field="2" count="1" selected="0">
            <x v="4"/>
          </reference>
        </references>
      </pivotArea>
    </chartFormat>
    <chartFormat chart="0" format="1" series="1">
      <pivotArea type="data" outline="0" fieldPosition="0">
        <references count="2">
          <reference field="4294967294" count="1" selected="0">
            <x v="0"/>
          </reference>
          <reference field="2" count="1" selected="0">
            <x v="5"/>
          </reference>
        </references>
      </pivotArea>
    </chartFormat>
    <chartFormat chart="0" format="2" series="1">
      <pivotArea type="data" outline="0" fieldPosition="0">
        <references count="2">
          <reference field="4294967294" count="1" selected="0">
            <x v="0"/>
          </reference>
          <reference field="2" count="1" selected="0">
            <x v="14"/>
          </reference>
        </references>
      </pivotArea>
    </chartFormat>
    <chartFormat chart="0" format="3" series="1">
      <pivotArea type="data" outline="0" fieldPosition="0">
        <references count="2">
          <reference field="4294967294" count="1" selected="0">
            <x v="0"/>
          </reference>
          <reference field="2" count="1" selected="0">
            <x v="19"/>
          </reference>
        </references>
      </pivotArea>
    </chartFormat>
    <chartFormat chart="0" format="4" series="1">
      <pivotArea type="data" outline="0" fieldPosition="0">
        <references count="2">
          <reference field="4294967294" count="1" selected="0">
            <x v="0"/>
          </reference>
          <reference field="2" count="1" selected="0">
            <x v="21"/>
          </reference>
        </references>
      </pivotArea>
    </chartFormat>
    <chartFormat chart="0" format="5" series="1">
      <pivotArea type="data" outline="0" fieldPosition="0">
        <references count="2">
          <reference field="4294967294" count="1" selected="0">
            <x v="0"/>
          </reference>
          <reference field="2" count="1" selected="0">
            <x v="25"/>
          </reference>
        </references>
      </pivotArea>
    </chartFormat>
    <chartFormat chart="0" format="6" series="1">
      <pivotArea type="data" outline="0" fieldPosition="0">
        <references count="2">
          <reference field="4294967294" count="1" selected="0">
            <x v="0"/>
          </reference>
          <reference field="2" count="1" selected="0">
            <x v="30"/>
          </reference>
        </references>
      </pivotArea>
    </chartFormat>
    <chartFormat chart="0" format="7" series="1">
      <pivotArea type="data" outline="0" fieldPosition="0">
        <references count="2">
          <reference field="4294967294" count="1" selected="0">
            <x v="0"/>
          </reference>
          <reference field="2" count="1" selected="0">
            <x v="40"/>
          </reference>
        </references>
      </pivotArea>
    </chartFormat>
    <chartFormat chart="0" format="8" series="1">
      <pivotArea type="data" outline="0" fieldPosition="0">
        <references count="2">
          <reference field="4294967294" count="1" selected="0">
            <x v="0"/>
          </reference>
          <reference field="2" count="1" selected="0">
            <x v="46"/>
          </reference>
        </references>
      </pivotArea>
    </chartFormat>
    <chartFormat chart="0" format="9" series="1">
      <pivotArea type="data" outline="0" fieldPosition="0">
        <references count="2">
          <reference field="4294967294" count="1" selected="0">
            <x v="0"/>
          </reference>
          <reference field="2" count="1" selected="0">
            <x v="47"/>
          </reference>
        </references>
      </pivotArea>
    </chartFormat>
    <chartFormat chart="2" format="20" series="1">
      <pivotArea type="data" outline="0" fieldPosition="0">
        <references count="2">
          <reference field="4294967294" count="1" selected="0">
            <x v="0"/>
          </reference>
          <reference field="2" count="1" selected="0">
            <x v="4"/>
          </reference>
        </references>
      </pivotArea>
    </chartFormat>
    <chartFormat chart="2" format="21" series="1">
      <pivotArea type="data" outline="0" fieldPosition="0">
        <references count="2">
          <reference field="4294967294" count="1" selected="0">
            <x v="0"/>
          </reference>
          <reference field="2" count="1" selected="0">
            <x v="5"/>
          </reference>
        </references>
      </pivotArea>
    </chartFormat>
    <chartFormat chart="2" format="22" series="1">
      <pivotArea type="data" outline="0" fieldPosition="0">
        <references count="2">
          <reference field="4294967294" count="1" selected="0">
            <x v="0"/>
          </reference>
          <reference field="2" count="1" selected="0">
            <x v="14"/>
          </reference>
        </references>
      </pivotArea>
    </chartFormat>
    <chartFormat chart="2" format="23" series="1">
      <pivotArea type="data" outline="0" fieldPosition="0">
        <references count="2">
          <reference field="4294967294" count="1" selected="0">
            <x v="0"/>
          </reference>
          <reference field="2" count="1" selected="0">
            <x v="19"/>
          </reference>
        </references>
      </pivotArea>
    </chartFormat>
    <chartFormat chart="2" format="24" series="1">
      <pivotArea type="data" outline="0" fieldPosition="0">
        <references count="2">
          <reference field="4294967294" count="1" selected="0">
            <x v="0"/>
          </reference>
          <reference field="2" count="1" selected="0">
            <x v="21"/>
          </reference>
        </references>
      </pivotArea>
    </chartFormat>
    <chartFormat chart="2" format="25" series="1">
      <pivotArea type="data" outline="0" fieldPosition="0">
        <references count="2">
          <reference field="4294967294" count="1" selected="0">
            <x v="0"/>
          </reference>
          <reference field="2" count="1" selected="0">
            <x v="25"/>
          </reference>
        </references>
      </pivotArea>
    </chartFormat>
    <chartFormat chart="2" format="26" series="1">
      <pivotArea type="data" outline="0" fieldPosition="0">
        <references count="2">
          <reference field="4294967294" count="1" selected="0">
            <x v="0"/>
          </reference>
          <reference field="2" count="1" selected="0">
            <x v="30"/>
          </reference>
        </references>
      </pivotArea>
    </chartFormat>
    <chartFormat chart="2" format="27" series="1">
      <pivotArea type="data" outline="0" fieldPosition="0">
        <references count="2">
          <reference field="4294967294" count="1" selected="0">
            <x v="0"/>
          </reference>
          <reference field="2" count="1" selected="0">
            <x v="40"/>
          </reference>
        </references>
      </pivotArea>
    </chartFormat>
    <chartFormat chart="2" format="28" series="1">
      <pivotArea type="data" outline="0" fieldPosition="0">
        <references count="2">
          <reference field="4294967294" count="1" selected="0">
            <x v="0"/>
          </reference>
          <reference field="2" count="1" selected="0">
            <x v="46"/>
          </reference>
        </references>
      </pivotArea>
    </chartFormat>
    <chartFormat chart="2" format="29" series="1">
      <pivotArea type="data" outline="0" fieldPosition="0">
        <references count="2">
          <reference field="4294967294" count="1" selected="0">
            <x v="0"/>
          </reference>
          <reference field="2" count="1" selected="0">
            <x v="47"/>
          </reference>
        </references>
      </pivotArea>
    </chartFormat>
    <chartFormat chart="2" format="30" series="1">
      <pivotArea type="data" outline="0" fieldPosition="0">
        <references count="2">
          <reference field="4294967294" count="1" selected="0">
            <x v="0"/>
          </reference>
          <reference field="2" count="1" selected="0">
            <x v="0"/>
          </reference>
        </references>
      </pivotArea>
    </chartFormat>
    <chartFormat chart="2" format="31" series="1">
      <pivotArea type="data" outline="0" fieldPosition="0">
        <references count="2">
          <reference field="4294967294" count="1" selected="0">
            <x v="0"/>
          </reference>
          <reference field="2" count="1" selected="0">
            <x v="29"/>
          </reference>
        </references>
      </pivotArea>
    </chartFormat>
    <chartFormat chart="2" format="32" series="1">
      <pivotArea type="data" outline="0" fieldPosition="0">
        <references count="2">
          <reference field="4294967294" count="1" selected="0">
            <x v="0"/>
          </reference>
          <reference field="2" count="1" selected="0">
            <x v="36"/>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29"/>
          </reference>
        </references>
      </pivotArea>
    </chartFormat>
    <chartFormat chart="0" format="12" series="1">
      <pivotArea type="data" outline="0" fieldPosition="0">
        <references count="2">
          <reference field="4294967294" count="1" selected="0">
            <x v="0"/>
          </reference>
          <reference field="2" count="1" selected="0">
            <x v="36"/>
          </reference>
        </references>
      </pivotArea>
    </chartFormat>
    <chartFormat chart="2" format="33" series="1">
      <pivotArea type="data" outline="0" fieldPosition="0">
        <references count="2">
          <reference field="4294967294" count="1" selected="0">
            <x v="0"/>
          </reference>
          <reference field="2" count="1" selected="0">
            <x v="23"/>
          </reference>
        </references>
      </pivotArea>
    </chartFormat>
    <chartFormat chart="2" format="34" series="1">
      <pivotArea type="data" outline="0" fieldPosition="0">
        <references count="2">
          <reference field="4294967294" count="1" selected="0">
            <x v="0"/>
          </reference>
          <reference field="2" count="1" selected="0">
            <x v="32"/>
          </reference>
        </references>
      </pivotArea>
    </chartFormat>
    <chartFormat chart="2" format="35" series="1">
      <pivotArea type="data" outline="0" fieldPosition="0">
        <references count="2">
          <reference field="4294967294" count="1" selected="0">
            <x v="0"/>
          </reference>
          <reference field="2" count="1" selected="0">
            <x v="39"/>
          </reference>
        </references>
      </pivotArea>
    </chartFormat>
    <chartFormat chart="0" format="13" series="1">
      <pivotArea type="data" outline="0" fieldPosition="0">
        <references count="2">
          <reference field="4294967294" count="1" selected="0">
            <x v="0"/>
          </reference>
          <reference field="2" count="1" selected="0">
            <x v="23"/>
          </reference>
        </references>
      </pivotArea>
    </chartFormat>
    <chartFormat chart="0" format="14" series="1">
      <pivotArea type="data" outline="0" fieldPosition="0">
        <references count="2">
          <reference field="4294967294" count="1" selected="0">
            <x v="0"/>
          </reference>
          <reference field="2" count="1" selected="0">
            <x v="32"/>
          </reference>
        </references>
      </pivotArea>
    </chartFormat>
    <chartFormat chart="0" format="15" series="1">
      <pivotArea type="data" outline="0" fieldPosition="0">
        <references count="2">
          <reference field="4294967294" count="1" selected="0">
            <x v="0"/>
          </reference>
          <reference field="2" count="1" selected="0">
            <x v="39"/>
          </reference>
        </references>
      </pivotArea>
    </chartFormat>
    <chartFormat chart="2" format="36" series="1">
      <pivotArea type="data" outline="0" fieldPosition="0">
        <references count="2">
          <reference field="4294967294" count="1" selected="0">
            <x v="0"/>
          </reference>
          <reference field="2" count="1" selected="0">
            <x v="7"/>
          </reference>
        </references>
      </pivotArea>
    </chartFormat>
    <chartFormat chart="2" format="37" series="1">
      <pivotArea type="data" outline="0" fieldPosition="0">
        <references count="2">
          <reference field="4294967294" count="1" selected="0">
            <x v="0"/>
          </reference>
          <reference field="2" count="1" selected="0">
            <x v="31"/>
          </reference>
        </references>
      </pivotArea>
    </chartFormat>
    <chartFormat chart="0" format="16" series="1">
      <pivotArea type="data" outline="0" fieldPosition="0">
        <references count="2">
          <reference field="4294967294" count="1" selected="0">
            <x v="0"/>
          </reference>
          <reference field="2" count="1" selected="0">
            <x v="7"/>
          </reference>
        </references>
      </pivotArea>
    </chartFormat>
    <chartFormat chart="0" format="17" series="1">
      <pivotArea type="data" outline="0" fieldPosition="0">
        <references count="2">
          <reference field="4294967294" count="1" selected="0">
            <x v="0"/>
          </reference>
          <reference field="2" count="1" selected="0">
            <x v="31"/>
          </reference>
        </references>
      </pivotArea>
    </chartFormat>
    <chartFormat chart="2" format="38" series="1">
      <pivotArea type="data" outline="0" fieldPosition="0">
        <references count="2">
          <reference field="4294967294" count="1" selected="0">
            <x v="0"/>
          </reference>
          <reference field="2" count="1" selected="0">
            <x v="11"/>
          </reference>
        </references>
      </pivotArea>
    </chartFormat>
    <chartFormat chart="2" format="39" series="1">
      <pivotArea type="data" outline="0" fieldPosition="0">
        <references count="2">
          <reference field="4294967294" count="1" selected="0">
            <x v="0"/>
          </reference>
          <reference field="2" count="1" selected="0">
            <x v="13"/>
          </reference>
        </references>
      </pivotArea>
    </chartFormat>
    <chartFormat chart="2" format="40" series="1">
      <pivotArea type="data" outline="0" fieldPosition="0">
        <references count="2">
          <reference field="4294967294" count="1" selected="0">
            <x v="0"/>
          </reference>
          <reference field="2" count="1" selected="0">
            <x v="38"/>
          </reference>
        </references>
      </pivotArea>
    </chartFormat>
    <chartFormat chart="2" format="41" series="1">
      <pivotArea type="data" outline="0" fieldPosition="0">
        <references count="2">
          <reference field="4294967294" count="1" selected="0">
            <x v="0"/>
          </reference>
          <reference field="2" count="1" selected="0">
            <x v="44"/>
          </reference>
        </references>
      </pivotArea>
    </chartFormat>
    <chartFormat chart="0" format="18" series="1">
      <pivotArea type="data" outline="0" fieldPosition="0">
        <references count="2">
          <reference field="4294967294" count="1" selected="0">
            <x v="0"/>
          </reference>
          <reference field="2" count="1" selected="0">
            <x v="11"/>
          </reference>
        </references>
      </pivotArea>
    </chartFormat>
    <chartFormat chart="0" format="19" series="1">
      <pivotArea type="data" outline="0" fieldPosition="0">
        <references count="2">
          <reference field="4294967294" count="1" selected="0">
            <x v="0"/>
          </reference>
          <reference field="2" count="1" selected="0">
            <x v="13"/>
          </reference>
        </references>
      </pivotArea>
    </chartFormat>
    <chartFormat chart="0" format="20" series="1">
      <pivotArea type="data" outline="0" fieldPosition="0">
        <references count="2">
          <reference field="4294967294" count="1" selected="0">
            <x v="0"/>
          </reference>
          <reference field="2" count="1" selected="0">
            <x v="38"/>
          </reference>
        </references>
      </pivotArea>
    </chartFormat>
    <chartFormat chart="0" format="21" series="1">
      <pivotArea type="data" outline="0" fieldPosition="0">
        <references count="2">
          <reference field="4294967294" count="1" selected="0">
            <x v="0"/>
          </reference>
          <reference field="2" count="1" selected="0">
            <x v="44"/>
          </reference>
        </references>
      </pivotArea>
    </chartFormat>
    <chartFormat chart="0" format="22" series="1">
      <pivotArea type="data" outline="0" fieldPosition="0">
        <references count="2">
          <reference field="4294967294" count="1" selected="0">
            <x v="0"/>
          </reference>
          <reference field="2" count="1" selected="0">
            <x v="43"/>
          </reference>
        </references>
      </pivotArea>
    </chartFormat>
    <chartFormat chart="2" format="42" series="1">
      <pivotArea type="data" outline="0" fieldPosition="0">
        <references count="2">
          <reference field="4294967294" count="1" selected="0">
            <x v="0"/>
          </reference>
          <reference field="2" count="1" selected="0">
            <x v="43"/>
          </reference>
        </references>
      </pivotArea>
    </chartFormat>
    <chartFormat chart="0" format="23" series="1">
      <pivotArea type="data" outline="0" fieldPosition="0">
        <references count="2">
          <reference field="4294967294" count="1" selected="0">
            <x v="0"/>
          </reference>
          <reference field="2" count="1" selected="0">
            <x v="45"/>
          </reference>
        </references>
      </pivotArea>
    </chartFormat>
    <chartFormat chart="2" format="43" series="1">
      <pivotArea type="data" outline="0" fieldPosition="0">
        <references count="2">
          <reference field="4294967294" count="1" selected="0">
            <x v="0"/>
          </reference>
          <reference field="2" count="1" selected="0">
            <x v="45"/>
          </reference>
        </references>
      </pivotArea>
    </chartFormat>
    <chartFormat chart="0" format="24" series="1">
      <pivotArea type="data" outline="0" fieldPosition="0">
        <references count="2">
          <reference field="4294967294" count="1" selected="0">
            <x v="0"/>
          </reference>
          <reference field="2" count="1" selected="0">
            <x v="27"/>
          </reference>
        </references>
      </pivotArea>
    </chartFormat>
    <chartFormat chart="2" format="44" series="1">
      <pivotArea type="data" outline="0" fieldPosition="0">
        <references count="2">
          <reference field="4294967294" count="1" selected="0">
            <x v="0"/>
          </reference>
          <reference field="2" count="1" selected="0">
            <x v="27"/>
          </reference>
        </references>
      </pivotArea>
    </chartFormat>
    <chartFormat chart="0" format="25" series="1">
      <pivotArea type="data" outline="0" fieldPosition="0">
        <references count="2">
          <reference field="4294967294" count="1" selected="0">
            <x v="0"/>
          </reference>
          <reference field="2" count="1" selected="0">
            <x v="22"/>
          </reference>
        </references>
      </pivotArea>
    </chartFormat>
    <chartFormat chart="2" format="45" series="1">
      <pivotArea type="data" outline="0" fieldPosition="0">
        <references count="2">
          <reference field="4294967294" count="1" selected="0">
            <x v="0"/>
          </reference>
          <reference field="2" count="1" selected="0">
            <x v="22"/>
          </reference>
        </references>
      </pivotArea>
    </chartFormat>
    <chartFormat chart="0" format="26" series="1">
      <pivotArea type="data" outline="0" fieldPosition="0">
        <references count="1">
          <reference field="4294967294" count="1" selected="0">
            <x v="0"/>
          </reference>
        </references>
      </pivotArea>
    </chartFormat>
    <chartFormat chart="2" format="4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Region/Subregion">
  <location ref="B3:D20" firstHeaderRow="1" firstDataRow="2" firstDataCol="1"/>
  <pivotFields count="20">
    <pivotField showAll="0"/>
    <pivotField showAll="0"/>
    <pivotField showAll="0"/>
    <pivotField showAll="0"/>
    <pivotField axis="axisRow" showAll="0">
      <items count="4">
        <item x="1"/>
        <item x="2"/>
        <item x="0"/>
        <item t="default"/>
      </items>
    </pivotField>
    <pivotField axis="axisRow" showAll="0">
      <items count="13">
        <item x="8"/>
        <item x="9"/>
        <item x="5"/>
        <item x="11"/>
        <item x="2"/>
        <item x="10"/>
        <item x="4"/>
        <item x="7"/>
        <item x="6"/>
        <item x="1"/>
        <item x="3"/>
        <item x="0"/>
        <item t="default"/>
      </items>
    </pivotField>
    <pivotField showAll="0"/>
    <pivotField showAll="0">
      <items count="11">
        <item x="9"/>
        <item x="6"/>
        <item x="0"/>
        <item x="1"/>
        <item x="3"/>
        <item x="4"/>
        <item x="7"/>
        <item x="5"/>
        <item x="2"/>
        <item x="8"/>
        <item t="default"/>
      </items>
    </pivotField>
    <pivotField showAll="0"/>
    <pivotField showAll="0"/>
    <pivotField dataField="1" showAll="0"/>
    <pivotField showAll="0"/>
    <pivotField showAll="0"/>
    <pivotField showAll="0"/>
    <pivotField showAll="0"/>
    <pivotField showAll="0"/>
    <pivotField axis="axisCol" showAll="0">
      <items count="5">
        <item h="1" x="2"/>
        <item h="1" x="1"/>
        <item x="0"/>
        <item h="1" x="3"/>
        <item t="default"/>
      </items>
    </pivotField>
    <pivotField showAll="0">
      <items count="13">
        <item x="9"/>
        <item x="11"/>
        <item x="10"/>
        <item x="3"/>
        <item x="5"/>
        <item x="1"/>
        <item x="7"/>
        <item x="6"/>
        <item x="8"/>
        <item x="2"/>
        <item x="0"/>
        <item x="4"/>
        <item t="default"/>
      </items>
    </pivotField>
    <pivotField showAll="0">
      <items count="5">
        <item x="3"/>
        <item x="1"/>
        <item x="2"/>
        <item x="0"/>
        <item t="default"/>
      </items>
    </pivotField>
    <pivotField showAll="0" defaultSubtotal="0"/>
  </pivotFields>
  <rowFields count="2">
    <field x="4"/>
    <field x="5"/>
  </rowFields>
  <rowItems count="16">
    <i>
      <x/>
    </i>
    <i r="1">
      <x v="7"/>
    </i>
    <i r="1">
      <x v="9"/>
    </i>
    <i>
      <x v="1"/>
    </i>
    <i r="1">
      <x/>
    </i>
    <i r="1">
      <x v="1"/>
    </i>
    <i r="1">
      <x v="5"/>
    </i>
    <i r="1">
      <x v="6"/>
    </i>
    <i>
      <x v="2"/>
    </i>
    <i r="1">
      <x v="2"/>
    </i>
    <i r="1">
      <x v="3"/>
    </i>
    <i r="1">
      <x v="4"/>
    </i>
    <i r="1">
      <x v="8"/>
    </i>
    <i r="1">
      <x v="10"/>
    </i>
    <i r="1">
      <x v="11"/>
    </i>
    <i t="grand">
      <x/>
    </i>
  </rowItems>
  <colFields count="1">
    <field x="16"/>
  </colFields>
  <colItems count="2">
    <i>
      <x v="2"/>
    </i>
    <i t="grand">
      <x/>
    </i>
  </colItems>
  <dataFields count="1">
    <dataField name="Geographic Sales Yearwise" fld="10" baseField="0" baseItem="0"/>
  </dataFields>
  <chartFormats count="10">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2" format="8" series="1">
      <pivotArea type="data" outline="0" fieldPosition="0">
        <references count="2">
          <reference field="4294967294" count="1" selected="0">
            <x v="0"/>
          </reference>
          <reference field="16" count="1" selected="0">
            <x v="0"/>
          </reference>
        </references>
      </pivotArea>
    </chartFormat>
    <chartFormat chart="2" format="9" series="1">
      <pivotArea type="data" outline="0" fieldPosition="0">
        <references count="2">
          <reference field="4294967294" count="1" selected="0">
            <x v="0"/>
          </reference>
          <reference field="16" count="1" selected="0">
            <x v="1"/>
          </reference>
        </references>
      </pivotArea>
    </chartFormat>
    <chartFormat chart="2" format="10" series="1">
      <pivotArea type="data" outline="0" fieldPosition="0">
        <references count="2">
          <reference field="4294967294" count="1" selected="0">
            <x v="0"/>
          </reference>
          <reference field="16" count="1" selected="0">
            <x v="2"/>
          </reference>
        </references>
      </pivotArea>
    </chartFormat>
    <chartFormat chart="2" format="11"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Customer Name">
  <location ref="B3:D103" firstHeaderRow="0" firstDataRow="1" firstDataCol="1" rowPageCount="1" colPageCount="1"/>
  <pivotFields count="20">
    <pivotField showAll="0"/>
    <pivotField showAll="0"/>
    <pivotField showAll="0"/>
    <pivotField showAll="0"/>
    <pivotField showAll="0"/>
    <pivotField showAll="0"/>
    <pivotField axis="axisRow" showAll="0" sortType="descending">
      <items count="100">
        <item x="26"/>
        <item x="28"/>
        <item x="68"/>
        <item x="65"/>
        <item x="61"/>
        <item x="92"/>
        <item x="44"/>
        <item x="55"/>
        <item x="52"/>
        <item x="84"/>
        <item x="73"/>
        <item x="60"/>
        <item x="24"/>
        <item x="17"/>
        <item x="22"/>
        <item x="90"/>
        <item x="62"/>
        <item x="3"/>
        <item x="36"/>
        <item x="76"/>
        <item x="10"/>
        <item x="95"/>
        <item x="0"/>
        <item x="74"/>
        <item x="69"/>
        <item x="42"/>
        <item x="96"/>
        <item x="87"/>
        <item x="51"/>
        <item x="75"/>
        <item x="11"/>
        <item x="48"/>
        <item x="34"/>
        <item x="78"/>
        <item x="4"/>
        <item x="83"/>
        <item x="27"/>
        <item x="46"/>
        <item x="72"/>
        <item x="45"/>
        <item x="89"/>
        <item x="49"/>
        <item x="15"/>
        <item x="70"/>
        <item x="8"/>
        <item x="47"/>
        <item x="54"/>
        <item x="77"/>
        <item x="93"/>
        <item x="63"/>
        <item x="14"/>
        <item x="33"/>
        <item x="56"/>
        <item x="53"/>
        <item x="57"/>
        <item x="71"/>
        <item x="86"/>
        <item x="80"/>
        <item x="12"/>
        <item x="59"/>
        <item x="5"/>
        <item x="82"/>
        <item x="25"/>
        <item x="21"/>
        <item x="38"/>
        <item x="94"/>
        <item x="30"/>
        <item x="29"/>
        <item x="97"/>
        <item x="18"/>
        <item x="88"/>
        <item x="85"/>
        <item x="6"/>
        <item x="39"/>
        <item x="1"/>
        <item x="16"/>
        <item x="43"/>
        <item x="2"/>
        <item x="98"/>
        <item x="19"/>
        <item x="13"/>
        <item x="20"/>
        <item x="64"/>
        <item x="50"/>
        <item x="79"/>
        <item x="67"/>
        <item x="23"/>
        <item x="7"/>
        <item x="40"/>
        <item x="31"/>
        <item x="66"/>
        <item x="81"/>
        <item x="37"/>
        <item x="32"/>
        <item x="58"/>
        <item x="35"/>
        <item x="41"/>
        <item x="91"/>
        <item x="9"/>
        <item t="default"/>
      </items>
      <autoSortScope>
        <pivotArea dataOnly="0" outline="0" fieldPosition="0">
          <references count="1">
            <reference field="4294967294" count="1" selected="0">
              <x v="1"/>
            </reference>
          </references>
        </pivotArea>
      </autoSortScope>
    </pivotField>
    <pivotField axis="axisPage" showAll="0">
      <items count="11">
        <item x="9"/>
        <item x="6"/>
        <item x="0"/>
        <item x="1"/>
        <item x="3"/>
        <item x="4"/>
        <item x="7"/>
        <item x="5"/>
        <item x="2"/>
        <item x="8"/>
        <item t="default"/>
      </items>
    </pivotField>
    <pivotField showAll="0"/>
    <pivotField showAll="0">
      <items count="15">
        <item x="13"/>
        <item x="12"/>
        <item x="5"/>
        <item x="2"/>
        <item x="9"/>
        <item x="1"/>
        <item x="0"/>
        <item x="3"/>
        <item x="7"/>
        <item x="4"/>
        <item x="10"/>
        <item x="6"/>
        <item x="11"/>
        <item x="8"/>
        <item t="default"/>
      </items>
    </pivotField>
    <pivotField showAll="0"/>
    <pivotField showAll="0"/>
    <pivotField showAll="0"/>
    <pivotField dataField="1"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5">
        <item x="3"/>
        <item x="1"/>
        <item x="2"/>
        <item x="0"/>
        <item t="default"/>
      </items>
    </pivotField>
    <pivotField dataField="1" showAll="0" defaultSubtotal="0"/>
  </pivotFields>
  <rowFields count="1">
    <field x="6"/>
  </rowFields>
  <rowItems count="100">
    <i>
      <x v="92"/>
    </i>
    <i>
      <x v="27"/>
    </i>
    <i>
      <x v="88"/>
    </i>
    <i>
      <x v="62"/>
    </i>
    <i>
      <x v="55"/>
    </i>
    <i>
      <x v="56"/>
    </i>
    <i>
      <x v="80"/>
    </i>
    <i>
      <x v="14"/>
    </i>
    <i>
      <x v="54"/>
    </i>
    <i>
      <x v="9"/>
    </i>
    <i>
      <x v="16"/>
    </i>
    <i>
      <x v="97"/>
    </i>
    <i>
      <x v="2"/>
    </i>
    <i>
      <x v="17"/>
    </i>
    <i>
      <x v="3"/>
    </i>
    <i>
      <x v="7"/>
    </i>
    <i>
      <x v="44"/>
    </i>
    <i>
      <x v="90"/>
    </i>
    <i>
      <x v="74"/>
    </i>
    <i>
      <x v="91"/>
    </i>
    <i>
      <x v="70"/>
    </i>
    <i>
      <x v="53"/>
    </i>
    <i>
      <x v="94"/>
    </i>
    <i>
      <x v="11"/>
    </i>
    <i>
      <x v="23"/>
    </i>
    <i>
      <x v="42"/>
    </i>
    <i>
      <x v="8"/>
    </i>
    <i>
      <x v="31"/>
    </i>
    <i>
      <x v="29"/>
    </i>
    <i>
      <x v="36"/>
    </i>
    <i>
      <x v="38"/>
    </i>
    <i>
      <x v="5"/>
    </i>
    <i>
      <x v="10"/>
    </i>
    <i>
      <x v="22"/>
    </i>
    <i>
      <x v="87"/>
    </i>
    <i>
      <x v="84"/>
    </i>
    <i>
      <x v="1"/>
    </i>
    <i>
      <x v="73"/>
    </i>
    <i>
      <x v="25"/>
    </i>
    <i>
      <x v="96"/>
    </i>
    <i>
      <x v="79"/>
    </i>
    <i>
      <x v="77"/>
    </i>
    <i>
      <x v="57"/>
    </i>
    <i>
      <x v="45"/>
    </i>
    <i>
      <x v="76"/>
    </i>
    <i>
      <x v="65"/>
    </i>
    <i>
      <x v="83"/>
    </i>
    <i>
      <x v="32"/>
    </i>
    <i>
      <x v="49"/>
    </i>
    <i>
      <x v="21"/>
    </i>
    <i>
      <x v="43"/>
    </i>
    <i>
      <x v="60"/>
    </i>
    <i>
      <x v="98"/>
    </i>
    <i>
      <x/>
    </i>
    <i>
      <x v="69"/>
    </i>
    <i>
      <x v="20"/>
    </i>
    <i>
      <x v="6"/>
    </i>
    <i>
      <x v="75"/>
    </i>
    <i>
      <x v="24"/>
    </i>
    <i>
      <x v="64"/>
    </i>
    <i>
      <x v="28"/>
    </i>
    <i>
      <x v="93"/>
    </i>
    <i>
      <x v="48"/>
    </i>
    <i>
      <x v="81"/>
    </i>
    <i>
      <x v="52"/>
    </i>
    <i>
      <x v="58"/>
    </i>
    <i>
      <x v="50"/>
    </i>
    <i>
      <x v="89"/>
    </i>
    <i>
      <x v="51"/>
    </i>
    <i>
      <x v="86"/>
    </i>
    <i>
      <x v="61"/>
    </i>
    <i>
      <x v="67"/>
    </i>
    <i>
      <x v="12"/>
    </i>
    <i>
      <x v="85"/>
    </i>
    <i>
      <x v="34"/>
    </i>
    <i>
      <x v="37"/>
    </i>
    <i>
      <x v="72"/>
    </i>
    <i>
      <x v="33"/>
    </i>
    <i>
      <x v="68"/>
    </i>
    <i>
      <x v="59"/>
    </i>
    <i>
      <x v="15"/>
    </i>
    <i>
      <x v="41"/>
    </i>
    <i>
      <x v="40"/>
    </i>
    <i>
      <x v="18"/>
    </i>
    <i>
      <x v="13"/>
    </i>
    <i>
      <x v="26"/>
    </i>
    <i>
      <x v="78"/>
    </i>
    <i>
      <x v="35"/>
    </i>
    <i>
      <x v="71"/>
    </i>
    <i>
      <x v="39"/>
    </i>
    <i>
      <x v="47"/>
    </i>
    <i>
      <x v="46"/>
    </i>
    <i>
      <x v="63"/>
    </i>
    <i>
      <x v="82"/>
    </i>
    <i>
      <x v="95"/>
    </i>
    <i>
      <x v="30"/>
    </i>
    <i>
      <x v="66"/>
    </i>
    <i>
      <x v="19"/>
    </i>
    <i>
      <x v="4"/>
    </i>
    <i t="grand">
      <x/>
    </i>
  </rowItems>
  <colFields count="1">
    <field x="-2"/>
  </colFields>
  <colItems count="2">
    <i>
      <x/>
    </i>
    <i i="1">
      <x v="1"/>
    </i>
  </colItems>
  <pageFields count="1">
    <pageField fld="7" hier="-1"/>
  </pageFields>
  <dataFields count="2">
    <dataField name="Sum of Profit %" fld="19" baseField="0" baseItem="0"/>
    <dataField name="Sum of Profit" fld="1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s">
  <location ref="AC2:AD17" firstHeaderRow="1" firstDataRow="1" firstDataCol="1"/>
  <pivotFields count="20">
    <pivotField showAll="0"/>
    <pivotField showAll="0"/>
    <pivotField showAll="0"/>
    <pivotField showAll="0"/>
    <pivotField showAll="0"/>
    <pivotField showAll="0"/>
    <pivotField showAll="0"/>
    <pivotField showAll="0">
      <items count="11">
        <item x="9"/>
        <item x="6"/>
        <item x="0"/>
        <item x="1"/>
        <item x="3"/>
        <item x="4"/>
        <item x="7"/>
        <item x="5"/>
        <item x="2"/>
        <item x="8"/>
        <item t="default"/>
      </items>
    </pivotField>
    <pivotField showAll="0"/>
    <pivotField axis="axisRow" showAll="0" sortType="descending">
      <items count="15">
        <item x="8"/>
        <item x="11"/>
        <item x="6"/>
        <item x="10"/>
        <item x="4"/>
        <item x="7"/>
        <item x="3"/>
        <item x="0"/>
        <item x="1"/>
        <item x="9"/>
        <item x="2"/>
        <item x="5"/>
        <item x="12"/>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h="1" x="2"/>
        <item h="1" x="1"/>
        <item x="0"/>
        <item h="1" x="3"/>
        <item t="default"/>
      </items>
    </pivotField>
    <pivotField showAll="0"/>
    <pivotField showAll="0"/>
    <pivotField numFmtId="9" showAll="0"/>
  </pivotFields>
  <rowFields count="1">
    <field x="9"/>
  </rowFields>
  <rowItems count="15">
    <i>
      <x v="10"/>
    </i>
    <i>
      <x v="8"/>
    </i>
    <i>
      <x v="2"/>
    </i>
    <i>
      <x v="6"/>
    </i>
    <i>
      <x v="12"/>
    </i>
    <i>
      <x v="9"/>
    </i>
    <i>
      <x v="13"/>
    </i>
    <i>
      <x/>
    </i>
    <i>
      <x v="7"/>
    </i>
    <i>
      <x v="5"/>
    </i>
    <i>
      <x v="4"/>
    </i>
    <i>
      <x v="11"/>
    </i>
    <i>
      <x v="3"/>
    </i>
    <i>
      <x v="1"/>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ustomer Country Name">
  <location ref="X2:Z51" firstHeaderRow="0" firstDataRow="1" firstDataCol="1"/>
  <pivotFields count="20">
    <pivotField showAll="0"/>
    <pivotField showAll="0"/>
    <pivotField axis="axisRow" showAll="0" sortType="descending">
      <items count="49">
        <item x="30"/>
        <item x="10"/>
        <item x="39"/>
        <item x="21"/>
        <item x="12"/>
        <item x="4"/>
        <item x="16"/>
        <item x="38"/>
        <item x="20"/>
        <item x="8"/>
        <item x="43"/>
        <item x="28"/>
        <item x="42"/>
        <item x="41"/>
        <item x="32"/>
        <item x="9"/>
        <item x="2"/>
        <item x="37"/>
        <item x="47"/>
        <item x="14"/>
        <item x="40"/>
        <item x="0"/>
        <item x="33"/>
        <item x="6"/>
        <item x="5"/>
        <item x="11"/>
        <item x="24"/>
        <item x="23"/>
        <item x="27"/>
        <item x="34"/>
        <item x="13"/>
        <item x="25"/>
        <item x="19"/>
        <item x="45"/>
        <item x="22"/>
        <item x="29"/>
        <item x="26"/>
        <item x="46"/>
        <item x="18"/>
        <item x="31"/>
        <item x="17"/>
        <item x="3"/>
        <item x="44"/>
        <item x="7"/>
        <item x="35"/>
        <item x="36"/>
        <item x="1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9"/>
        <item x="6"/>
        <item x="0"/>
        <item x="1"/>
        <item x="3"/>
        <item x="4"/>
        <item x="7"/>
        <item x="5"/>
        <item x="2"/>
        <item x="8"/>
        <item t="default"/>
      </items>
    </pivotField>
    <pivotField showAll="0"/>
    <pivotField showAll="0">
      <items count="15">
        <item x="13"/>
        <item x="12"/>
        <item x="5"/>
        <item x="2"/>
        <item x="9"/>
        <item x="1"/>
        <item x="0"/>
        <item x="3"/>
        <item x="7"/>
        <item x="4"/>
        <item x="10"/>
        <item x="6"/>
        <item x="11"/>
        <item x="8"/>
        <item t="default"/>
      </items>
    </pivotField>
    <pivotField showAll="0"/>
    <pivotField showAll="0"/>
    <pivotField showAll="0"/>
    <pivotField dataField="1" showAll="0"/>
    <pivotField showAll="0"/>
    <pivotField showAll="0"/>
    <pivotField showAll="0">
      <items count="5">
        <item h="1" x="2"/>
        <item h="1" x="1"/>
        <item x="0"/>
        <item h="1" x="3"/>
        <item t="default"/>
      </items>
    </pivotField>
    <pivotField showAll="0"/>
    <pivotField showAll="0"/>
    <pivotField dataField="1" numFmtId="9" showAll="0"/>
  </pivotFields>
  <rowFields count="1">
    <field x="2"/>
  </rowFields>
  <rowItems count="49">
    <i>
      <x v="47"/>
    </i>
    <i>
      <x v="46"/>
    </i>
    <i>
      <x v="5"/>
    </i>
    <i>
      <x v="4"/>
    </i>
    <i>
      <x v="40"/>
    </i>
    <i>
      <x v="19"/>
    </i>
    <i>
      <x v="14"/>
    </i>
    <i>
      <x v="25"/>
    </i>
    <i>
      <x v="21"/>
    </i>
    <i>
      <x v="30"/>
    </i>
    <i>
      <x/>
    </i>
    <i>
      <x v="23"/>
    </i>
    <i>
      <x v="29"/>
    </i>
    <i>
      <x v="7"/>
    </i>
    <i>
      <x v="39"/>
    </i>
    <i>
      <x v="31"/>
    </i>
    <i>
      <x v="32"/>
    </i>
    <i>
      <x v="36"/>
    </i>
    <i>
      <x v="45"/>
    </i>
    <i>
      <x v="35"/>
    </i>
    <i>
      <x v="22"/>
    </i>
    <i>
      <x v="44"/>
    </i>
    <i>
      <x v="27"/>
    </i>
    <i>
      <x v="43"/>
    </i>
    <i>
      <x v="13"/>
    </i>
    <i>
      <x v="11"/>
    </i>
    <i>
      <x v="9"/>
    </i>
    <i>
      <x v="8"/>
    </i>
    <i>
      <x v="17"/>
    </i>
    <i>
      <x v="28"/>
    </i>
    <i>
      <x v="2"/>
    </i>
    <i>
      <x v="20"/>
    </i>
    <i>
      <x v="42"/>
    </i>
    <i>
      <x v="12"/>
    </i>
    <i>
      <x v="10"/>
    </i>
    <i>
      <x v="33"/>
    </i>
    <i>
      <x v="18"/>
    </i>
    <i>
      <x v="37"/>
    </i>
    <i>
      <x v="3"/>
    </i>
    <i>
      <x v="16"/>
    </i>
    <i>
      <x v="6"/>
    </i>
    <i>
      <x v="38"/>
    </i>
    <i>
      <x v="34"/>
    </i>
    <i>
      <x v="41"/>
    </i>
    <i>
      <x v="1"/>
    </i>
    <i>
      <x v="15"/>
    </i>
    <i>
      <x v="26"/>
    </i>
    <i>
      <x v="24"/>
    </i>
    <i t="grand">
      <x/>
    </i>
  </rowItems>
  <colFields count="1">
    <field x="-2"/>
  </colFields>
  <colItems count="2">
    <i>
      <x/>
    </i>
    <i i="1">
      <x v="1"/>
    </i>
  </colItems>
  <dataFields count="2">
    <dataField name="Sum of Profit" fld="13" baseField="0" baseItem="0"/>
    <dataField name="Sum of Profit %"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rowHeaderCaption="Customers(Co.s)">
  <location ref="I3:J24" firstHeaderRow="1" firstDataRow="1" firstDataCol="1"/>
  <pivotFields count="20">
    <pivotField showAll="0"/>
    <pivotField showAll="0"/>
    <pivotField showAll="0"/>
    <pivotField showAll="0"/>
    <pivotField showAll="0"/>
    <pivotField showAll="0"/>
    <pivotField axis="axisRow" showAll="0" measureFilter="1" sortType="descending">
      <items count="100">
        <item x="26"/>
        <item x="28"/>
        <item x="68"/>
        <item x="65"/>
        <item x="61"/>
        <item x="92"/>
        <item x="44"/>
        <item x="55"/>
        <item x="52"/>
        <item x="84"/>
        <item x="73"/>
        <item x="60"/>
        <item x="24"/>
        <item x="17"/>
        <item x="22"/>
        <item x="90"/>
        <item x="62"/>
        <item x="3"/>
        <item x="36"/>
        <item x="76"/>
        <item x="10"/>
        <item x="95"/>
        <item x="0"/>
        <item x="74"/>
        <item x="69"/>
        <item x="42"/>
        <item x="96"/>
        <item x="87"/>
        <item x="51"/>
        <item x="75"/>
        <item x="11"/>
        <item x="48"/>
        <item x="34"/>
        <item x="78"/>
        <item x="4"/>
        <item x="83"/>
        <item x="27"/>
        <item x="46"/>
        <item x="72"/>
        <item x="45"/>
        <item x="89"/>
        <item x="49"/>
        <item x="15"/>
        <item x="70"/>
        <item x="8"/>
        <item x="47"/>
        <item x="54"/>
        <item x="77"/>
        <item x="93"/>
        <item x="63"/>
        <item x="14"/>
        <item x="33"/>
        <item x="56"/>
        <item x="53"/>
        <item x="57"/>
        <item x="71"/>
        <item x="86"/>
        <item x="80"/>
        <item x="12"/>
        <item x="59"/>
        <item x="5"/>
        <item x="82"/>
        <item x="25"/>
        <item x="21"/>
        <item x="38"/>
        <item x="94"/>
        <item x="30"/>
        <item x="29"/>
        <item x="97"/>
        <item x="18"/>
        <item x="88"/>
        <item x="85"/>
        <item x="6"/>
        <item x="39"/>
        <item x="1"/>
        <item x="16"/>
        <item x="43"/>
        <item x="2"/>
        <item x="98"/>
        <item x="19"/>
        <item x="13"/>
        <item x="20"/>
        <item x="64"/>
        <item x="50"/>
        <item x="79"/>
        <item x="67"/>
        <item x="23"/>
        <item x="7"/>
        <item x="40"/>
        <item x="31"/>
        <item x="66"/>
        <item x="81"/>
        <item x="37"/>
        <item x="32"/>
        <item x="58"/>
        <item x="35"/>
        <item x="41"/>
        <item x="91"/>
        <item x="9"/>
        <item t="default"/>
      </items>
      <autoSortScope>
        <pivotArea dataOnly="0" outline="0" fieldPosition="0">
          <references count="1">
            <reference field="4294967294" count="1" selected="0">
              <x v="0"/>
            </reference>
          </references>
        </pivotArea>
      </autoSortScope>
    </pivotField>
    <pivotField showAll="0">
      <items count="11">
        <item x="9"/>
        <item x="6"/>
        <item x="0"/>
        <item x="1"/>
        <item x="3"/>
        <item x="4"/>
        <item x="7"/>
        <item x="5"/>
        <item x="2"/>
        <item x="8"/>
        <item t="default"/>
      </items>
    </pivotField>
    <pivotField showAll="0"/>
    <pivotField showAll="0">
      <items count="15">
        <item x="13"/>
        <item x="12"/>
        <item x="5"/>
        <item x="2"/>
        <item x="9"/>
        <item x="1"/>
        <item x="0"/>
        <item x="3"/>
        <item x="7"/>
        <item x="4"/>
        <item x="10"/>
        <item x="6"/>
        <item x="11"/>
        <item x="8"/>
        <item t="default"/>
      </items>
    </pivotField>
    <pivotField dataField="1" showAll="0"/>
    <pivotField showAll="0"/>
    <pivotField showAll="0"/>
    <pivotField showAll="0"/>
    <pivotField showAll="0">
      <items count="2970">
        <item x="1663"/>
        <item x="2775"/>
        <item x="2771"/>
        <item x="1656"/>
        <item x="1824"/>
        <item x="2246"/>
        <item x="316"/>
        <item x="1176"/>
        <item x="58"/>
        <item x="1955"/>
        <item x="1524"/>
        <item x="1675"/>
        <item x="2674"/>
        <item x="2895"/>
        <item x="2041"/>
        <item x="1319"/>
        <item x="1629"/>
        <item x="2966"/>
        <item x="950"/>
        <item x="1437"/>
        <item x="2488"/>
        <item x="2048"/>
        <item x="1002"/>
        <item x="775"/>
        <item x="1977"/>
        <item x="833"/>
        <item x="1490"/>
        <item x="646"/>
        <item x="1518"/>
        <item x="2420"/>
        <item x="253"/>
        <item x="1105"/>
        <item x="886"/>
        <item x="130"/>
        <item x="919"/>
        <item x="1692"/>
        <item x="390"/>
        <item x="72"/>
        <item x="29"/>
        <item x="2351"/>
        <item x="974"/>
        <item x="261"/>
        <item x="907"/>
        <item x="1725"/>
        <item x="2534"/>
        <item x="865"/>
        <item x="1570"/>
        <item x="1180"/>
        <item x="819"/>
        <item x="2104"/>
        <item x="885"/>
        <item x="1904"/>
        <item x="1129"/>
        <item x="2510"/>
        <item x="248"/>
        <item x="838"/>
        <item x="2268"/>
        <item x="2259"/>
        <item x="1099"/>
        <item x="2220"/>
        <item x="1664"/>
        <item x="209"/>
        <item x="2093"/>
        <item x="2908"/>
        <item x="1382"/>
        <item x="2707"/>
        <item x="1538"/>
        <item x="2706"/>
        <item x="853"/>
        <item x="2581"/>
        <item x="1389"/>
        <item x="2460"/>
        <item x="2566"/>
        <item x="2012"/>
        <item x="1506"/>
        <item x="52"/>
        <item x="943"/>
        <item x="2437"/>
        <item x="1197"/>
        <item x="2127"/>
        <item x="1152"/>
        <item x="6"/>
        <item x="2238"/>
        <item x="905"/>
        <item x="2813"/>
        <item x="2938"/>
        <item x="2605"/>
        <item x="1810"/>
        <item x="290"/>
        <item x="1012"/>
        <item x="2263"/>
        <item x="2754"/>
        <item x="2464"/>
        <item x="1081"/>
        <item x="457"/>
        <item x="1749"/>
        <item x="2564"/>
        <item x="1867"/>
        <item x="906"/>
        <item x="2435"/>
        <item x="1953"/>
        <item x="830"/>
        <item x="2299"/>
        <item x="2801"/>
        <item x="2219"/>
        <item x="2153"/>
        <item x="877"/>
        <item x="637"/>
        <item x="668"/>
        <item x="184"/>
        <item x="2932"/>
        <item x="1363"/>
        <item x="781"/>
        <item x="2718"/>
        <item x="2248"/>
        <item x="2323"/>
        <item x="1956"/>
        <item x="269"/>
        <item x="713"/>
        <item x="108"/>
        <item x="795"/>
        <item x="1995"/>
        <item x="854"/>
        <item x="406"/>
        <item x="1201"/>
        <item x="2487"/>
        <item x="1209"/>
        <item x="2830"/>
        <item x="2270"/>
        <item x="1383"/>
        <item x="2729"/>
        <item x="1395"/>
        <item x="770"/>
        <item x="2524"/>
        <item x="960"/>
        <item x="133"/>
        <item x="1063"/>
        <item x="50"/>
        <item x="881"/>
        <item x="2426"/>
        <item x="1408"/>
        <item x="126"/>
        <item x="95"/>
        <item x="2717"/>
        <item x="1738"/>
        <item x="149"/>
        <item x="1682"/>
        <item x="435"/>
        <item x="1821"/>
        <item x="624"/>
        <item x="372"/>
        <item x="1581"/>
        <item x="520"/>
        <item x="1668"/>
        <item x="1304"/>
        <item x="381"/>
        <item x="2350"/>
        <item x="1923"/>
        <item x="1654"/>
        <item x="1149"/>
        <item x="2751"/>
        <item x="2461"/>
        <item x="1488"/>
        <item x="1628"/>
        <item x="2303"/>
        <item x="2083"/>
        <item x="268"/>
        <item x="785"/>
        <item x="2312"/>
        <item x="2675"/>
        <item x="1233"/>
        <item x="2953"/>
        <item x="2070"/>
        <item x="299"/>
        <item x="836"/>
        <item x="2202"/>
        <item x="1500"/>
        <item x="2929"/>
        <item x="1470"/>
        <item x="996"/>
        <item x="2944"/>
        <item x="2342"/>
        <item x="107"/>
        <item x="579"/>
        <item x="2428"/>
        <item x="2465"/>
        <item x="483"/>
        <item x="1041"/>
        <item x="2827"/>
        <item x="1960"/>
        <item x="1199"/>
        <item x="2019"/>
        <item x="176"/>
        <item x="1728"/>
        <item x="679"/>
        <item x="170"/>
        <item x="2773"/>
        <item x="1804"/>
        <item x="1609"/>
        <item x="1847"/>
        <item x="2612"/>
        <item x="2385"/>
        <item x="2668"/>
        <item x="2681"/>
        <item x="2912"/>
        <item x="1517"/>
        <item x="1143"/>
        <item x="204"/>
        <item x="1390"/>
        <item x="511"/>
        <item x="604"/>
        <item x="1218"/>
        <item x="1119"/>
        <item x="1895"/>
        <item x="706"/>
        <item x="135"/>
        <item x="2411"/>
        <item x="1922"/>
        <item x="1231"/>
        <item x="2904"/>
        <item x="1331"/>
        <item x="1122"/>
        <item x="1897"/>
        <item x="1171"/>
        <item x="1117"/>
        <item x="2906"/>
        <item x="760"/>
        <item x="1896"/>
        <item x="2115"/>
        <item x="565"/>
        <item x="1380"/>
        <item x="988"/>
        <item x="2622"/>
        <item x="933"/>
        <item x="1991"/>
        <item x="505"/>
        <item x="2592"/>
        <item x="2113"/>
        <item x="322"/>
        <item x="2835"/>
        <item x="2376"/>
        <item x="2646"/>
        <item x="447"/>
        <item x="2382"/>
        <item x="2208"/>
        <item x="459"/>
        <item x="2925"/>
        <item x="1446"/>
        <item x="1975"/>
        <item x="1735"/>
        <item x="129"/>
        <item x="807"/>
        <item x="2720"/>
        <item x="553"/>
        <item x="977"/>
        <item x="2394"/>
        <item x="1154"/>
        <item x="2053"/>
        <item x="2587"/>
        <item x="1523"/>
        <item x="1367"/>
        <item x="698"/>
        <item x="856"/>
        <item x="331"/>
        <item x="21"/>
        <item x="675"/>
        <item x="2689"/>
        <item x="2356"/>
        <item x="464"/>
        <item x="536"/>
        <item x="494"/>
        <item x="1611"/>
        <item x="2397"/>
        <item x="31"/>
        <item x="1857"/>
        <item x="120"/>
        <item x="15"/>
        <item x="1473"/>
        <item x="2162"/>
        <item x="1508"/>
        <item x="2347"/>
        <item x="1291"/>
        <item x="825"/>
        <item x="2265"/>
        <item x="438"/>
        <item x="78"/>
        <item x="134"/>
        <item x="841"/>
        <item x="2254"/>
        <item x="2226"/>
        <item x="352"/>
        <item x="570"/>
        <item x="899"/>
        <item x="1340"/>
        <item x="2166"/>
        <item x="353"/>
        <item x="1889"/>
        <item x="102"/>
        <item x="643"/>
        <item x="2160"/>
        <item x="2891"/>
        <item x="2497"/>
        <item x="2814"/>
        <item x="254"/>
        <item x="1713"/>
        <item x="1434"/>
        <item x="242"/>
        <item x="1146"/>
        <item x="1890"/>
        <item x="2390"/>
        <item x="226"/>
        <item x="236"/>
        <item x="1499"/>
        <item x="2114"/>
        <item x="1669"/>
        <item x="1342"/>
        <item x="2365"/>
        <item x="190"/>
        <item x="106"/>
        <item x="1990"/>
        <item x="283"/>
        <item x="711"/>
        <item x="1532"/>
        <item x="1750"/>
        <item x="1637"/>
        <item x="503"/>
        <item x="2914"/>
        <item x="473"/>
        <item x="2038"/>
        <item x="657"/>
        <item x="1790"/>
        <item x="2630"/>
        <item x="2796"/>
        <item x="1405"/>
        <item x="1325"/>
        <item x="2829"/>
        <item x="255"/>
        <item x="437"/>
        <item x="1547"/>
        <item x="2221"/>
        <item x="155"/>
        <item x="205"/>
        <item x="1902"/>
        <item x="1616"/>
        <item x="1569"/>
        <item x="1036"/>
        <item x="1612"/>
        <item x="628"/>
        <item x="1217"/>
        <item x="1941"/>
        <item x="314"/>
        <item x="1194"/>
        <item x="313"/>
        <item x="728"/>
        <item x="2821"/>
        <item x="1137"/>
        <item x="2447"/>
        <item x="538"/>
        <item x="325"/>
        <item x="2927"/>
        <item x="399"/>
        <item x="514"/>
        <item x="515"/>
        <item x="1299"/>
        <item x="2654"/>
        <item x="2584"/>
        <item x="2661"/>
        <item x="2937"/>
        <item x="777"/>
        <item x="2185"/>
        <item x="614"/>
        <item x="1737"/>
        <item x="2068"/>
        <item x="685"/>
        <item x="1764"/>
        <item x="186"/>
        <item x="562"/>
        <item x="1167"/>
        <item x="2731"/>
        <item x="2116"/>
        <item x="1695"/>
        <item x="2577"/>
        <item x="729"/>
        <item x="1370"/>
        <item x="1326"/>
        <item x="1458"/>
        <item x="844"/>
        <item x="796"/>
        <item x="857"/>
        <item x="2360"/>
        <item x="1417"/>
        <item x="2378"/>
        <item x="2955"/>
        <item x="1592"/>
        <item x="182"/>
        <item x="1113"/>
        <item x="2096"/>
        <item x="1112"/>
        <item x="1096"/>
        <item x="922"/>
        <item x="2570"/>
        <item x="1667"/>
        <item x="1701"/>
        <item x="715"/>
        <item x="667"/>
        <item x="2080"/>
        <item x="754"/>
        <item x="664"/>
        <item x="60"/>
        <item x="2430"/>
        <item x="1623"/>
        <item x="1177"/>
        <item x="497"/>
        <item x="1450"/>
        <item x="1919"/>
        <item x="944"/>
        <item x="1587"/>
        <item x="2659"/>
        <item x="369"/>
        <item x="2843"/>
        <item x="2304"/>
        <item x="393"/>
        <item x="975"/>
        <item x="2540"/>
        <item x="1985"/>
        <item x="310"/>
        <item x="2478"/>
        <item x="1807"/>
        <item x="2963"/>
        <item x="417"/>
        <item x="1744"/>
        <item x="1742"/>
        <item x="1818"/>
        <item x="2841"/>
        <item x="1051"/>
        <item x="1843"/>
        <item x="1321"/>
        <item x="840"/>
        <item x="1015"/>
        <item x="921"/>
        <item x="653"/>
        <item x="1530"/>
        <item x="1188"/>
        <item x="1962"/>
        <item x="2627"/>
        <item x="1126"/>
        <item x="2541"/>
        <item x="1033"/>
        <item x="67"/>
        <item x="2533"/>
        <item x="286"/>
        <item x="1964"/>
        <item x="2845"/>
        <item x="287"/>
        <item x="1220"/>
        <item x="1118"/>
        <item x="2823"/>
        <item x="77"/>
        <item x="2228"/>
        <item x="1270"/>
        <item x="539"/>
        <item x="220"/>
        <item x="2184"/>
        <item x="726"/>
        <item x="631"/>
        <item x="380"/>
        <item x="2467"/>
        <item x="1932"/>
        <item x="1400"/>
        <item x="642"/>
        <item x="535"/>
        <item x="1917"/>
        <item x="2848"/>
        <item x="2670"/>
        <item x="1885"/>
        <item x="574"/>
        <item x="1378"/>
        <item x="791"/>
        <item x="1103"/>
        <item x="2562"/>
        <item x="2710"/>
        <item x="153"/>
        <item x="1718"/>
        <item x="1730"/>
        <item x="1838"/>
        <item x="815"/>
        <item x="18"/>
        <item x="1826"/>
        <item x="1710"/>
        <item x="860"/>
        <item x="243"/>
        <item x="364"/>
        <item x="96"/>
        <item x="1185"/>
        <item x="1358"/>
        <item x="733"/>
        <item x="258"/>
        <item x="1163"/>
        <item x="1874"/>
        <item x="247"/>
        <item x="1869"/>
        <item x="1338"/>
        <item x="183"/>
        <item x="2545"/>
        <item x="1982"/>
        <item x="1016"/>
        <item x="1191"/>
        <item x="504"/>
        <item x="585"/>
        <item x="1354"/>
        <item x="2780"/>
        <item x="1095"/>
        <item x="2154"/>
        <item x="994"/>
        <item x="2203"/>
        <item x="724"/>
        <item x="2876"/>
        <item x="311"/>
        <item x="512"/>
        <item x="2453"/>
        <item x="1224"/>
        <item x="2377"/>
        <item x="831"/>
        <item x="2255"/>
        <item x="2214"/>
        <item x="333"/>
        <item x="1088"/>
        <item x="696"/>
        <item x="2241"/>
        <item x="1771"/>
        <item x="2295"/>
        <item x="1069"/>
        <item x="541"/>
        <item x="2091"/>
        <item x="895"/>
        <item x="2807"/>
        <item x="1901"/>
        <item x="593"/>
        <item x="2492"/>
        <item x="1468"/>
        <item x="1709"/>
        <item x="651"/>
        <item x="1515"/>
        <item x="1272"/>
        <item x="1630"/>
        <item x="1076"/>
        <item x="1999"/>
        <item x="1741"/>
        <item x="151"/>
        <item x="1631"/>
        <item x="912"/>
        <item x="2396"/>
        <item x="1925"/>
        <item x="332"/>
        <item x="2805"/>
        <item x="2081"/>
        <item x="221"/>
        <item x="566"/>
        <item x="1801"/>
        <item x="1733"/>
        <item x="2101"/>
        <item x="551"/>
        <item x="1603"/>
        <item x="589"/>
        <item x="2117"/>
        <item x="1261"/>
        <item x="12"/>
        <item x="509"/>
        <item x="86"/>
        <item x="2384"/>
        <item x="1014"/>
        <item x="1083"/>
        <item x="48"/>
        <item x="1227"/>
        <item x="2071"/>
        <item x="972"/>
        <item x="166"/>
        <item x="2722"/>
        <item x="827"/>
        <item x="2746"/>
        <item x="1352"/>
        <item x="187"/>
        <item x="1168"/>
        <item x="68"/>
        <item x="543"/>
        <item x="1020"/>
        <item x="2657"/>
        <item x="1379"/>
        <item x="963"/>
        <item x="882"/>
        <item x="1937"/>
        <item x="1779"/>
        <item x="2151"/>
        <item x="1776"/>
        <item x="1706"/>
        <item x="1584"/>
        <item x="1421"/>
        <item x="127"/>
        <item x="678"/>
        <item x="2736"/>
        <item x="2141"/>
        <item x="812"/>
        <item x="1350"/>
        <item x="1402"/>
        <item x="2502"/>
        <item x="1503"/>
        <item x="2357"/>
        <item x="1677"/>
        <item x="1449"/>
        <item x="948"/>
        <item x="586"/>
        <item x="2462"/>
        <item x="1690"/>
        <item x="334"/>
        <item x="1697"/>
        <item x="2392"/>
        <item x="1159"/>
        <item x="513"/>
        <item x="1001"/>
        <item x="2589"/>
        <item x="1854"/>
        <item x="801"/>
        <item x="346"/>
        <item x="2815"/>
        <item x="192"/>
        <item x="1696"/>
        <item x="1365"/>
        <item x="1074"/>
        <item x="1871"/>
        <item x="976"/>
        <item x="1121"/>
        <item x="1702"/>
        <item x="1876"/>
        <item x="2794"/>
        <item x="162"/>
        <item x="24"/>
        <item x="958"/>
        <item x="1465"/>
        <item x="1078"/>
        <item x="326"/>
        <item x="755"/>
        <item x="1686"/>
        <item x="2335"/>
        <item x="2143"/>
        <item x="2742"/>
        <item x="808"/>
        <item x="2020"/>
        <item x="257"/>
        <item x="56"/>
        <item x="1182"/>
        <item x="2137"/>
        <item x="2665"/>
        <item x="20"/>
        <item x="2595"/>
        <item x="2369"/>
        <item x="2655"/>
        <item x="1533"/>
        <item x="2516"/>
        <item x="354"/>
        <item x="2"/>
        <item x="1198"/>
        <item x="1262"/>
        <item x="1042"/>
        <item x="2791"/>
        <item x="2865"/>
        <item x="687"/>
        <item x="611"/>
        <item x="59"/>
        <item x="1872"/>
        <item x="469"/>
        <item x="2333"/>
        <item x="169"/>
        <item x="2422"/>
        <item x="2403"/>
        <item x="1144"/>
        <item x="2556"/>
        <item x="1772"/>
        <item x="768"/>
        <item x="2637"/>
        <item x="1792"/>
        <item x="1413"/>
        <item x="2217"/>
        <item x="2352"/>
        <item x="1376"/>
        <item x="229"/>
        <item x="1888"/>
        <item x="196"/>
        <item x="2165"/>
        <item x="499"/>
        <item x="1502"/>
        <item x="702"/>
        <item x="2233"/>
        <item x="232"/>
        <item x="1247"/>
        <item x="2031"/>
        <item x="1979"/>
        <item x="1023"/>
        <item x="525"/>
        <item x="2211"/>
        <item x="1109"/>
        <item x="1070"/>
        <item x="868"/>
        <item x="941"/>
        <item x="2472"/>
        <item x="1658"/>
        <item x="1120"/>
        <item x="1875"/>
        <item x="654"/>
        <item x="1031"/>
        <item x="1850"/>
        <item x="1482"/>
        <item x="2662"/>
        <item x="317"/>
        <item x="1216"/>
        <item x="159"/>
        <item x="426"/>
        <item x="2302"/>
        <item x="114"/>
        <item x="8"/>
        <item x="533"/>
        <item x="395"/>
        <item x="783"/>
        <item x="563"/>
        <item x="2144"/>
        <item x="588"/>
        <item x="1420"/>
        <item x="2529"/>
        <item x="1820"/>
        <item x="2207"/>
        <item x="842"/>
        <item x="582"/>
        <item x="2617"/>
        <item x="2699"/>
        <item x="568"/>
        <item x="1169"/>
        <item x="876"/>
        <item x="2008"/>
        <item x="2866"/>
        <item x="1703"/>
        <item x="2133"/>
        <item x="2691"/>
        <item x="2579"/>
        <item x="1785"/>
        <item x="320"/>
        <item x="1371"/>
        <item x="2042"/>
        <item x="256"/>
        <item x="214"/>
        <item x="217"/>
        <item x="1362"/>
        <item x="978"/>
        <item x="1424"/>
        <item x="767"/>
        <item x="1343"/>
        <item x="1940"/>
        <item x="321"/>
        <item x="240"/>
        <item x="920"/>
        <item x="85"/>
        <item x="1694"/>
        <item x="630"/>
        <item x="2171"/>
        <item x="2684"/>
        <item x="759"/>
        <item x="701"/>
        <item x="1115"/>
        <item x="492"/>
        <item x="1025"/>
        <item x="650"/>
        <item x="179"/>
        <item x="146"/>
        <item x="804"/>
        <item x="2209"/>
        <item x="44"/>
        <item x="779"/>
        <item x="1729"/>
        <item x="2415"/>
        <item x="2421"/>
        <item x="547"/>
        <item x="2799"/>
        <item x="1495"/>
        <item x="1422"/>
        <item x="431"/>
        <item x="2511"/>
        <item x="2181"/>
        <item x="2636"/>
        <item x="1008"/>
        <item x="636"/>
        <item x="365"/>
        <item x="1287"/>
        <item x="2671"/>
        <item x="1456"/>
        <item x="1914"/>
        <item x="1795"/>
        <item x="5"/>
        <item x="1316"/>
        <item x="2275"/>
        <item x="188"/>
        <item x="327"/>
        <item x="2330"/>
        <item x="2826"/>
        <item x="1537"/>
        <item x="2519"/>
        <item x="1192"/>
        <item x="1974"/>
        <item x="2260"/>
        <item x="371"/>
        <item x="1717"/>
        <item x="2064"/>
        <item x="557"/>
        <item x="2324"/>
        <item x="2119"/>
        <item x="453"/>
        <item x="2688"/>
        <item x="1841"/>
        <item x="930"/>
        <item x="73"/>
        <item x="1708"/>
        <item x="1204"/>
        <item x="2009"/>
        <item x="1302"/>
        <item x="1404"/>
        <item x="1986"/>
        <item x="1802"/>
        <item x="2309"/>
        <item x="732"/>
        <item x="1996"/>
        <item x="2004"/>
        <item x="1369"/>
        <item x="318"/>
        <item x="1514"/>
        <item x="1072"/>
        <item x="529"/>
        <item x="329"/>
        <item x="260"/>
        <item x="1151"/>
        <item x="894"/>
        <item x="1800"/>
        <item x="1297"/>
        <item x="2097"/>
        <item x="2543"/>
        <item x="2011"/>
        <item x="2660"/>
        <item x="2818"/>
        <item x="1859"/>
        <item x="223"/>
        <item x="1558"/>
        <item x="1868"/>
        <item x="2964"/>
        <item x="477"/>
        <item x="1969"/>
        <item x="1862"/>
        <item x="1525"/>
        <item x="2188"/>
        <item x="2697"/>
        <item x="109"/>
        <item x="875"/>
        <item x="2629"/>
        <item x="1707"/>
        <item x="2656"/>
        <item x="1184"/>
        <item x="620"/>
        <item x="859"/>
        <item x="2016"/>
        <item x="2354"/>
        <item x="900"/>
        <item x="1010"/>
        <item x="1747"/>
        <item x="1933"/>
        <item x="2772"/>
        <item x="1689"/>
        <item x="2451"/>
        <item x="1133"/>
        <item x="1845"/>
        <item x="1723"/>
        <item x="1229"/>
        <item x="2652"/>
        <item x="718"/>
        <item x="2669"/>
        <item x="1157"/>
        <item x="1938"/>
        <item x="2949"/>
        <item x="789"/>
        <item x="723"/>
        <item x="2446"/>
        <item x="619"/>
        <item x="662"/>
        <item x="2272"/>
        <item x="999"/>
        <item x="1474"/>
        <item x="776"/>
        <item x="2319"/>
        <item x="898"/>
        <item x="2252"/>
        <item x="1135"/>
        <item x="507"/>
        <item x="2314"/>
        <item x="897"/>
        <item x="1924"/>
        <item x="2215"/>
        <item x="1544"/>
        <item x="2956"/>
        <item x="1657"/>
        <item x="1399"/>
        <item x="93"/>
        <item x="2223"/>
        <item x="2694"/>
        <item x="671"/>
        <item x="2513"/>
        <item x="2118"/>
        <item x="2305"/>
        <item x="276"/>
        <item x="940"/>
        <item x="2065"/>
        <item x="1966"/>
        <item x="32"/>
        <item x="1704"/>
        <item x="2164"/>
        <item x="1504"/>
        <item x="2568"/>
        <item x="2005"/>
        <item x="2739"/>
        <item x="1147"/>
        <item x="2410"/>
        <item x="953"/>
        <item x="959"/>
        <item x="1555"/>
        <item x="1361"/>
        <item x="1759"/>
        <item x="709"/>
        <item x="2468"/>
        <item x="2311"/>
        <item x="2023"/>
        <item x="1111"/>
        <item x="1466"/>
        <item x="2388"/>
        <item x="2902"/>
        <item x="1406"/>
        <item x="2441"/>
        <item x="2201"/>
        <item x="2424"/>
        <item x="1451"/>
        <item x="22"/>
        <item x="1447"/>
        <item x="2182"/>
        <item x="700"/>
        <item x="1605"/>
        <item x="1865"/>
        <item x="2846"/>
        <item x="1322"/>
        <item x="2013"/>
        <item x="2098"/>
        <item x="411"/>
        <item x="319"/>
        <item x="2015"/>
        <item x="33"/>
        <item x="901"/>
        <item x="686"/>
        <item x="1265"/>
        <item x="306"/>
        <item x="1190"/>
        <item x="49"/>
        <item x="1621"/>
        <item x="2355"/>
        <item x="969"/>
        <item x="1308"/>
        <item x="1906"/>
        <item x="75"/>
        <item x="867"/>
        <item x="725"/>
        <item x="2060"/>
        <item x="1278"/>
        <item x="2948"/>
        <item x="2126"/>
        <item x="117"/>
        <item x="938"/>
        <item x="2346"/>
        <item x="1829"/>
        <item x="282"/>
        <item x="434"/>
        <item x="871"/>
        <item x="116"/>
        <item x="2291"/>
        <item x="1289"/>
        <item x="2623"/>
        <item x="344"/>
        <item x="100"/>
        <item x="1571"/>
        <item x="1766"/>
        <item x="1226"/>
        <item x="2459"/>
        <item x="2338"/>
        <item x="980"/>
        <item x="1652"/>
        <item x="526"/>
        <item x="198"/>
        <item x="2021"/>
        <item x="1391"/>
        <item x="580"/>
        <item x="1214"/>
        <item x="1139"/>
        <item x="2179"/>
        <item x="1912"/>
        <item x="2547"/>
        <item x="2001"/>
        <item x="2225"/>
        <item x="2909"/>
        <item x="1921"/>
        <item x="444"/>
        <item x="199"/>
        <item x="440"/>
        <item x="1341"/>
        <item x="2059"/>
        <item x="410"/>
        <item x="2512"/>
        <item x="2573"/>
        <item x="2092"/>
        <item x="1615"/>
        <item x="707"/>
        <item x="1903"/>
        <item x="2658"/>
        <item x="1943"/>
        <item x="1429"/>
        <item x="814"/>
        <item x="1360"/>
        <item x="1397"/>
        <item x="2132"/>
        <item x="1700"/>
        <item x="481"/>
        <item x="2557"/>
        <item x="924"/>
        <item x="998"/>
        <item x="508"/>
        <item x="1813"/>
        <item x="1803"/>
        <item x="280"/>
        <item x="2063"/>
        <item x="747"/>
        <item x="734"/>
        <item x="2755"/>
        <item x="1179"/>
        <item x="2466"/>
        <item x="2549"/>
        <item x="1842"/>
        <item x="2320"/>
        <item x="345"/>
        <item x="2431"/>
        <item x="590"/>
        <item x="2863"/>
        <item x="2934"/>
        <item x="1509"/>
        <item x="708"/>
        <item x="2236"/>
        <item x="2849"/>
        <item x="2293"/>
        <item x="623"/>
        <item x="47"/>
        <item x="1900"/>
        <item x="2108"/>
        <item x="132"/>
        <item x="2558"/>
        <item x="1414"/>
        <item x="957"/>
        <item x="2229"/>
        <item x="2779"/>
        <item x="1484"/>
        <item x="2240"/>
        <item x="90"/>
        <item x="811"/>
        <item x="997"/>
        <item x="2705"/>
        <item x="1691"/>
        <item x="2095"/>
        <item x="57"/>
        <item x="2349"/>
        <item x="986"/>
        <item x="1662"/>
        <item x="385"/>
        <item x="1939"/>
        <item x="2503"/>
        <item x="1292"/>
        <item x="2258"/>
        <item x="2344"/>
        <item x="2476"/>
        <item x="1687"/>
        <item x="502"/>
        <item x="1300"/>
        <item x="1549"/>
        <item x="1212"/>
        <item x="74"/>
        <item x="1754"/>
        <item x="284"/>
        <item x="1205"/>
        <item x="544"/>
        <item x="1873"/>
        <item x="1602"/>
        <item x="382"/>
        <item x="1271"/>
        <item x="2085"/>
        <item x="1946"/>
        <item x="1835"/>
        <item x="1061"/>
        <item x="1909"/>
        <item x="1556"/>
        <item x="1789"/>
        <item x="1618"/>
        <item x="2958"/>
        <item x="2257"/>
        <item x="339"/>
        <item x="27"/>
        <item x="2399"/>
        <item x="1097"/>
        <item x="1511"/>
        <item x="1039"/>
        <item x="88"/>
        <item x="2765"/>
        <item x="2918"/>
        <item x="1327"/>
        <item x="644"/>
        <item x="1359"/>
        <item x="1239"/>
        <item x="2281"/>
        <item x="1989"/>
        <item x="2833"/>
        <item x="401"/>
        <item x="756"/>
        <item x="693"/>
        <item x="703"/>
        <item x="181"/>
        <item x="2423"/>
        <item x="1102"/>
        <item x="36"/>
        <item x="387"/>
        <item x="501"/>
        <item x="366"/>
        <item x="2531"/>
        <item x="1688"/>
        <item x="771"/>
        <item x="378"/>
        <item x="1089"/>
        <item x="641"/>
        <item x="601"/>
        <item x="2860"/>
        <item x="790"/>
        <item x="2921"/>
        <item x="1606"/>
        <item x="259"/>
        <item x="816"/>
        <item x="154"/>
        <item x="2227"/>
        <item x="861"/>
        <item x="1952"/>
        <item x="1487"/>
        <item x="2708"/>
        <item x="1732"/>
        <item x="635"/>
        <item x="2954"/>
        <item x="1746"/>
        <item x="851"/>
        <item x="2666"/>
        <item x="1928"/>
        <item x="92"/>
        <item x="2894"/>
        <item x="2196"/>
        <item x="1811"/>
        <item x="2155"/>
        <item x="862"/>
        <item x="1762"/>
        <item x="1993"/>
        <item x="705"/>
        <item x="89"/>
        <item x="2111"/>
        <item x="2802"/>
        <item x="1295"/>
        <item x="2745"/>
        <item x="113"/>
        <item x="1104"/>
        <item x="848"/>
        <item x="1453"/>
        <item x="343"/>
        <item x="1336"/>
        <item x="234"/>
        <item x="744"/>
        <item x="414"/>
        <item x="278"/>
        <item x="432"/>
        <item x="1377"/>
        <item x="1329"/>
        <item x="422"/>
        <item x="1815"/>
        <item x="2112"/>
        <item x="1666"/>
        <item x="1246"/>
        <item x="279"/>
        <item x="1250"/>
        <item x="2884"/>
        <item x="451"/>
        <item x="524"/>
        <item x="4"/>
        <item x="1679"/>
        <item x="1123"/>
        <item x="1929"/>
        <item x="798"/>
        <item x="148"/>
        <item x="238"/>
        <item x="2158"/>
        <item x="2018"/>
        <item x="2372"/>
        <item x="2176"/>
        <item x="2795"/>
        <item x="704"/>
        <item x="2778"/>
        <item x="2643"/>
        <item x="2878"/>
        <item x="1543"/>
        <item x="2250"/>
        <item x="817"/>
        <item x="2730"/>
        <item x="2413"/>
        <item x="2163"/>
        <item x="2548"/>
        <item x="1153"/>
        <item x="2393"/>
        <item x="224"/>
        <item x="2600"/>
        <item x="634"/>
        <item x="2855"/>
        <item x="384"/>
        <item x="2028"/>
        <item x="1920"/>
        <item x="2607"/>
        <item x="2559"/>
        <item x="2819"/>
        <item x="2673"/>
        <item x="1579"/>
        <item x="883"/>
        <item x="2300"/>
        <item x="1568"/>
        <item x="656"/>
        <item x="376"/>
        <item x="995"/>
        <item x="1643"/>
        <item x="2781"/>
        <item x="1590"/>
        <item x="2831"/>
        <item x="1356"/>
        <item x="347"/>
        <item x="2594"/>
        <item x="335"/>
        <item x="1541"/>
        <item x="2903"/>
        <item x="361"/>
        <item x="992"/>
        <item x="1562"/>
        <item x="1980"/>
        <item x="1006"/>
        <item x="175"/>
        <item x="420"/>
        <item x="658"/>
        <item x="1880"/>
        <item x="307"/>
        <item x="1536"/>
        <item x="1267"/>
        <item x="2847"/>
        <item x="1711"/>
        <item x="1003"/>
        <item x="2135"/>
        <item x="1594"/>
        <item x="1651"/>
        <item x="2748"/>
        <item x="1817"/>
        <item x="1004"/>
        <item x="739"/>
        <item x="2210"/>
        <item x="357"/>
        <item x="890"/>
        <item x="2965"/>
        <item x="2615"/>
        <item x="1193"/>
        <item x="2852"/>
        <item x="633"/>
        <item x="2828"/>
        <item x="91"/>
        <item x="1011"/>
        <item x="178"/>
        <item x="203"/>
        <item x="2709"/>
        <item x="2628"/>
        <item x="430"/>
        <item x="913"/>
        <item x="1614"/>
        <item x="1634"/>
        <item x="1467"/>
        <item x="936"/>
        <item x="1401"/>
        <item x="185"/>
        <item x="2738"/>
        <item x="2837"/>
        <item x="750"/>
        <item x="171"/>
        <item x="1535"/>
        <item x="2824"/>
        <item x="2123"/>
        <item x="1907"/>
        <item x="2340"/>
        <item x="1716"/>
        <item x="2298"/>
        <item x="572"/>
        <item x="1846"/>
        <item x="2145"/>
        <item x="2361"/>
        <item x="460"/>
        <item x="2620"/>
        <item x="1927"/>
        <item x="2507"/>
        <item x="1678"/>
        <item x="2266"/>
        <item x="1018"/>
        <item x="1165"/>
        <item x="1624"/>
        <item x="2601"/>
        <item x="2676"/>
        <item x="2366"/>
        <item x="1368"/>
        <item x="2768"/>
        <item x="1591"/>
        <item x="1886"/>
        <item x="2633"/>
        <item x="2509"/>
        <item x="250"/>
        <item x="1998"/>
        <item x="2436"/>
        <item x="1926"/>
        <item x="1601"/>
        <item x="1911"/>
        <item x="1243"/>
        <item x="2090"/>
        <item x="2740"/>
        <item x="2926"/>
        <item x="1650"/>
        <item x="208"/>
        <item x="2641"/>
        <item x="632"/>
        <item x="2315"/>
        <item x="87"/>
        <item x="1599"/>
        <item x="360"/>
        <item x="1583"/>
        <item x="1683"/>
        <item x="1248"/>
        <item x="404"/>
        <item x="1131"/>
        <item x="2590"/>
        <item x="542"/>
        <item x="1863"/>
        <item x="1332"/>
        <item x="2337"/>
        <item x="2853"/>
        <item x="1593"/>
        <item x="2678"/>
        <item x="517"/>
        <item x="595"/>
        <item x="466"/>
        <item x="2310"/>
        <item x="1411"/>
        <item x="1527"/>
        <item x="2419"/>
        <item x="2922"/>
        <item x="738"/>
        <item x="1077"/>
        <item x="735"/>
        <item x="1740"/>
        <item x="1884"/>
        <item x="809"/>
        <item x="893"/>
        <item x="30"/>
        <item x="583"/>
        <item x="639"/>
        <item x="2834"/>
        <item x="463"/>
        <item x="1534"/>
        <item x="2832"/>
        <item x="2455"/>
        <item x="672"/>
        <item x="2458"/>
        <item x="2232"/>
        <item x="1071"/>
        <item x="1286"/>
        <item x="1891"/>
        <item x="2067"/>
        <item x="2024"/>
        <item x="2567"/>
        <item x="2412"/>
        <item x="43"/>
        <item x="2527"/>
        <item x="83"/>
        <item x="1314"/>
        <item x="46"/>
        <item x="206"/>
        <item x="2523"/>
        <item x="970"/>
        <item x="2962"/>
        <item x="2735"/>
        <item x="2034"/>
        <item x="1125"/>
        <item x="2820"/>
        <item x="455"/>
        <item x="716"/>
        <item x="2402"/>
        <item x="1134"/>
        <item x="289"/>
        <item x="569"/>
        <item x="835"/>
        <item x="1808"/>
        <item x="2296"/>
        <item x="2046"/>
        <item x="1064"/>
        <item x="1775"/>
        <item x="2749"/>
        <item x="2381"/>
        <item x="2482"/>
        <item x="748"/>
        <item x="1644"/>
        <item x="1751"/>
        <item x="2230"/>
        <item x="2379"/>
        <item x="1396"/>
        <item x="2094"/>
        <item x="1136"/>
        <item x="2007"/>
        <item x="1349"/>
        <item x="2609"/>
        <item x="2713"/>
        <item x="2367"/>
        <item x="965"/>
        <item x="1913"/>
        <item x="1213"/>
        <item x="1428"/>
        <item x="147"/>
        <item x="2574"/>
        <item x="62"/>
        <item x="2933"/>
        <item x="124"/>
        <item x="110"/>
        <item x="2508"/>
        <item x="1774"/>
        <item x="2522"/>
        <item x="516"/>
        <item x="1633"/>
        <item x="2128"/>
        <item x="2687"/>
        <item x="2919"/>
        <item x="475"/>
        <item x="1892"/>
        <item x="1427"/>
        <item x="1281"/>
        <item x="407"/>
        <item x="1935"/>
        <item x="652"/>
        <item x="697"/>
        <item x="1032"/>
        <item x="2358"/>
        <item x="2619"/>
        <item x="1877"/>
        <item x="952"/>
        <item x="433"/>
        <item x="2348"/>
        <item x="2267"/>
        <item x="1739"/>
        <item x="669"/>
        <item x="587"/>
        <item x="2783"/>
        <item x="2873"/>
        <item x="1058"/>
        <item x="302"/>
        <item x="2816"/>
        <item x="1107"/>
        <item x="721"/>
        <item x="1067"/>
        <item x="887"/>
        <item x="990"/>
        <item x="731"/>
        <item x="1670"/>
        <item x="1763"/>
        <item x="479"/>
        <item x="2105"/>
        <item x="1476"/>
        <item x="1553"/>
        <item x="79"/>
        <item x="2939"/>
        <item x="2040"/>
        <item x="2640"/>
        <item x="2892"/>
        <item x="1084"/>
        <item x="1000"/>
        <item x="2786"/>
        <item x="1374"/>
        <item x="2370"/>
        <item x="2576"/>
        <item x="2857"/>
        <item x="104"/>
        <item x="2647"/>
        <item x="1799"/>
        <item x="2249"/>
        <item x="1613"/>
        <item x="482"/>
        <item x="1563"/>
        <item x="2444"/>
        <item x="684"/>
        <item x="2838"/>
        <item x="1357"/>
        <item x="2495"/>
        <item x="2753"/>
        <item x="2456"/>
        <item x="1830"/>
        <item x="9"/>
        <item x="605"/>
        <item x="2222"/>
        <item x="954"/>
        <item x="1183"/>
        <item x="337"/>
        <item x="1022"/>
        <item x="692"/>
        <item x="1567"/>
        <item x="1086"/>
        <item x="2433"/>
        <item x="773"/>
        <item x="2045"/>
        <item x="603"/>
        <item x="989"/>
        <item x="1978"/>
        <item x="131"/>
        <item x="348"/>
        <item x="1386"/>
        <item x="2131"/>
        <item x="1215"/>
        <item x="1961"/>
        <item x="1141"/>
        <item x="291"/>
        <item x="1029"/>
        <item x="1315"/>
        <item x="1480"/>
        <item x="358"/>
        <item x="2052"/>
        <item x="749"/>
        <item x="403"/>
        <item x="1949"/>
        <item x="609"/>
        <item x="252"/>
        <item x="418"/>
        <item x="2798"/>
        <item x="1186"/>
        <item x="2173"/>
        <item x="1106"/>
        <item x="341"/>
        <item x="786"/>
        <item x="2075"/>
        <item x="1393"/>
        <item x="309"/>
        <item x="2967"/>
        <item x="1948"/>
        <item x="1101"/>
        <item x="1916"/>
        <item x="2139"/>
        <item x="1324"/>
        <item x="1256"/>
        <item x="681"/>
        <item x="1130"/>
        <item x="555"/>
        <item x="1090"/>
        <item x="2552"/>
        <item x="829"/>
        <item x="143"/>
        <item x="2409"/>
        <item x="2328"/>
        <item x="1673"/>
        <item x="1431"/>
        <item x="1150"/>
        <item x="983"/>
        <item x="1947"/>
        <item x="2911"/>
        <item x="1793"/>
        <item x="388"/>
        <item x="2701"/>
        <item x="128"/>
        <item x="264"/>
        <item x="2177"/>
        <item x="454"/>
        <item x="2341"/>
        <item x="2648"/>
        <item x="1578"/>
        <item x="1441"/>
        <item x="1492"/>
        <item x="1610"/>
        <item x="177"/>
        <item x="1398"/>
        <item x="2677"/>
        <item x="1604"/>
        <item x="821"/>
        <item x="858"/>
        <item x="194"/>
        <item x="2695"/>
        <item x="472"/>
        <item x="2930"/>
        <item x="2528"/>
        <item x="855"/>
        <item x="1445"/>
        <item x="1432"/>
        <item x="80"/>
        <item x="1161"/>
        <item x="874"/>
        <item x="2606"/>
        <item x="1040"/>
        <item x="2037"/>
        <item x="1403"/>
        <item x="1973"/>
        <item x="1665"/>
        <item x="66"/>
        <item x="2120"/>
        <item x="1814"/>
        <item x="2157"/>
        <item x="1753"/>
        <item x="2842"/>
        <item x="1068"/>
        <item x="359"/>
        <item x="546"/>
        <item x="139"/>
        <item x="1210"/>
        <item x="2870"/>
        <item x="1745"/>
        <item x="2685"/>
        <item x="2475"/>
        <item x="839"/>
        <item x="2788"/>
        <item x="2407"/>
        <item x="1234"/>
        <item x="84"/>
        <item x="1175"/>
        <item x="629"/>
        <item x="2756"/>
        <item x="2237"/>
        <item x="1638"/>
        <item x="1493"/>
        <item x="2363"/>
        <item x="2784"/>
        <item x="99"/>
        <item x="2427"/>
        <item x="1221"/>
        <item x="458"/>
        <item x="1232"/>
        <item x="2327"/>
        <item x="1918"/>
        <item x="763"/>
        <item x="1958"/>
        <item x="1080"/>
        <item x="1827"/>
        <item x="1596"/>
        <item x="832"/>
        <item x="2247"/>
        <item x="2084"/>
        <item x="1277"/>
        <item x="174"/>
        <item x="2301"/>
        <item x="211"/>
        <item x="2343"/>
        <item x="618"/>
        <item x="2575"/>
        <item x="2817"/>
        <item x="1273"/>
        <item x="1255"/>
        <item x="934"/>
        <item x="1627"/>
        <item x="2961"/>
        <item x="2156"/>
        <item x="2178"/>
        <item x="923"/>
        <item x="246"/>
        <item x="471"/>
        <item x="774"/>
        <item x="293"/>
        <item x="2190"/>
        <item x="2907"/>
        <item x="2614"/>
        <item x="1237"/>
        <item x="1765"/>
        <item x="820"/>
        <item x="17"/>
        <item x="926"/>
        <item x="753"/>
        <item x="2195"/>
        <item x="1435"/>
        <item x="1066"/>
        <item x="2624"/>
        <item x="383"/>
        <item x="1936"/>
        <item x="847"/>
        <item x="1235"/>
        <item x="1648"/>
        <item x="1798"/>
        <item x="1491"/>
        <item x="1140"/>
        <item x="660"/>
        <item x="2588"/>
        <item x="1301"/>
        <item x="125"/>
        <item x="2883"/>
        <item x="2602"/>
        <item x="802"/>
        <item x="1415"/>
        <item x="2006"/>
        <item x="1893"/>
        <item x="1671"/>
        <item x="1436"/>
        <item x="758"/>
        <item x="2103"/>
        <item x="136"/>
        <item x="2767"/>
        <item x="719"/>
        <item x="794"/>
        <item x="2102"/>
        <item x="2035"/>
        <item x="2224"/>
        <item x="1994"/>
        <item x="915"/>
        <item x="1269"/>
        <item x="2724"/>
        <item x="710"/>
        <item x="826"/>
        <item x="2585"/>
        <item x="1158"/>
        <item x="2518"/>
        <item x="1676"/>
        <item x="2194"/>
        <item x="1459"/>
        <item x="2947"/>
        <item x="1755"/>
        <item x="304"/>
        <item x="1715"/>
        <item x="2473"/>
        <item x="489"/>
        <item x="1245"/>
        <item x="1045"/>
        <item x="140"/>
        <item x="1082"/>
        <item x="2596"/>
        <item x="101"/>
        <item x="61"/>
        <item x="1048"/>
        <item x="873"/>
        <item x="493"/>
        <item x="54"/>
        <item x="615"/>
        <item x="65"/>
        <item x="1195"/>
        <item x="25"/>
        <item x="2074"/>
        <item x="2463"/>
        <item x="152"/>
        <item x="105"/>
        <item x="2608"/>
        <item x="2485"/>
        <item x="1253"/>
        <item x="2874"/>
        <item x="445"/>
        <item x="2321"/>
        <item x="450"/>
        <item x="545"/>
        <item x="2515"/>
        <item x="968"/>
        <item x="2538"/>
        <item x="727"/>
        <item x="1419"/>
        <item x="712"/>
        <item x="1784"/>
        <item x="1647"/>
        <item x="2785"/>
        <item x="1290"/>
        <item x="527"/>
        <item x="2542"/>
        <item x="1240"/>
        <item x="115"/>
        <item x="1366"/>
        <item x="2604"/>
        <item x="2744"/>
        <item x="1726"/>
        <item x="743"/>
        <item x="272"/>
        <item x="2759"/>
        <item x="1057"/>
        <item x="534"/>
        <item x="1174"/>
        <item x="2505"/>
        <item x="144"/>
        <item x="2737"/>
        <item x="2277"/>
        <item x="275"/>
        <item x="300"/>
        <item x="350"/>
        <item x="2197"/>
        <item x="927"/>
        <item x="1127"/>
        <item x="2733"/>
        <item x="670"/>
        <item x="367"/>
        <item x="363"/>
        <item x="496"/>
        <item x="1242"/>
        <item x="1653"/>
        <item x="2504"/>
        <item x="1244"/>
        <item x="1942"/>
        <item x="1387"/>
        <item x="864"/>
        <item x="373"/>
        <item x="398"/>
        <item x="612"/>
        <item x="1013"/>
        <item x="462"/>
        <item x="1019"/>
        <item x="964"/>
        <item x="982"/>
        <item x="163"/>
        <item x="1330"/>
        <item x="1311"/>
        <item x="1485"/>
        <item x="1479"/>
        <item x="1853"/>
        <item x="528"/>
        <item x="2712"/>
        <item x="2146"/>
        <item x="2239"/>
        <item x="1559"/>
        <item x="2743"/>
        <item x="608"/>
        <item x="1915"/>
        <item x="1833"/>
        <item x="2425"/>
        <item x="2555"/>
        <item x="2952"/>
        <item x="2758"/>
        <item x="1038"/>
        <item x="939"/>
        <item x="1870"/>
        <item x="121"/>
        <item x="298"/>
        <item x="2206"/>
        <item x="1659"/>
        <item x="2719"/>
        <item x="2631"/>
        <item x="2610"/>
        <item x="2286"/>
        <item x="714"/>
        <item x="2613"/>
        <item x="2806"/>
        <item x="2858"/>
        <item x="1910"/>
        <item x="973"/>
        <item x="2770"/>
        <item x="2368"/>
        <item x="797"/>
        <item x="1093"/>
        <item x="928"/>
        <item x="594"/>
        <item x="1780"/>
        <item x="2284"/>
        <item x="626"/>
        <item x="1546"/>
        <item x="2950"/>
        <item x="2621"/>
        <item x="2945"/>
        <item x="937"/>
        <item x="409"/>
        <item x="2752"/>
        <item x="1060"/>
        <item x="2218"/>
        <item x="2514"/>
        <item x="2002"/>
        <item x="1823"/>
        <item x="1372"/>
        <item x="1752"/>
        <item x="1156"/>
        <item x="1505"/>
        <item x="1588"/>
        <item x="695"/>
        <item x="296"/>
        <item x="40"/>
        <item x="1554"/>
        <item x="661"/>
        <item x="2287"/>
        <item x="674"/>
        <item x="1632"/>
        <item x="1705"/>
        <item x="1981"/>
        <item x="1641"/>
        <item x="1681"/>
        <item x="1385"/>
        <item x="2686"/>
        <item x="2170"/>
        <item x="285"/>
        <item x="552"/>
        <item x="2204"/>
        <item x="2544"/>
        <item x="98"/>
        <item x="1124"/>
        <item x="2693"/>
        <item x="2789"/>
        <item x="2935"/>
        <item x="1346"/>
        <item x="94"/>
        <item x="1266"/>
        <item x="23"/>
        <item x="2664"/>
        <item x="424"/>
        <item x="28"/>
        <item x="2213"/>
        <item x="1050"/>
        <item x="1758"/>
        <item x="560"/>
        <item x="2234"/>
        <item x="41"/>
        <item x="872"/>
        <item x="1172"/>
        <item x="2812"/>
        <item x="484"/>
        <item x="1796"/>
        <item x="491"/>
        <item x="896"/>
        <item x="676"/>
        <item x="2450"/>
        <item x="2679"/>
        <item x="265"/>
        <item x="14"/>
        <item x="1274"/>
        <item x="813"/>
        <item x="1565"/>
        <item x="1430"/>
        <item x="2839"/>
        <item x="1819"/>
        <item x="1486"/>
        <item x="752"/>
        <item x="389"/>
        <item x="2069"/>
        <item x="2580"/>
        <item x="448"/>
        <item x="1142"/>
        <item x="914"/>
        <item x="1743"/>
        <item x="1313"/>
        <item x="1230"/>
        <item x="362"/>
        <item x="2942"/>
        <item x="591"/>
        <item x="2764"/>
        <item x="2243"/>
        <item x="2264"/>
        <item x="1471"/>
        <item x="2943"/>
        <item x="1957"/>
        <item x="202"/>
        <item x="1463"/>
        <item x="2553"/>
        <item x="828"/>
        <item x="2957"/>
        <item x="487"/>
        <item x="1443"/>
        <item x="2809"/>
        <item x="1585"/>
        <item x="42"/>
        <item x="2043"/>
        <item x="1526"/>
        <item x="843"/>
        <item x="1573"/>
        <item x="2905"/>
        <item x="1971"/>
        <item x="213"/>
        <item x="1598"/>
        <item x="1483"/>
        <item x="689"/>
        <item x="1189"/>
        <item x="452"/>
        <item x="486"/>
        <item x="1475"/>
        <item x="929"/>
        <item x="2278"/>
        <item x="2088"/>
        <item x="699"/>
        <item x="97"/>
        <item x="2121"/>
        <item x="1052"/>
        <item x="575"/>
        <item x="2110"/>
        <item x="1564"/>
        <item x="1044"/>
        <item x="249"/>
        <item x="2307"/>
        <item x="1145"/>
        <item x="161"/>
        <item x="2271"/>
        <item x="2030"/>
        <item x="271"/>
        <item x="2625"/>
        <item x="122"/>
        <item x="850"/>
        <item x="879"/>
        <item x="164"/>
        <item x="2089"/>
        <item x="962"/>
        <item x="63"/>
        <item x="2859"/>
        <item x="2404"/>
        <item x="2334"/>
        <item x="1027"/>
        <item x="1806"/>
        <item x="2776"/>
        <item x="810"/>
        <item x="2593"/>
        <item x="392"/>
        <item x="1056"/>
        <item x="172"/>
        <item x="2306"/>
        <item x="1887"/>
        <item x="1425"/>
        <item x="70"/>
        <item x="2506"/>
        <item x="1280"/>
        <item x="2536"/>
        <item x="141"/>
        <item x="195"/>
        <item x="519"/>
        <item x="1448"/>
        <item x="2029"/>
        <item x="1460"/>
        <item x="1805"/>
        <item x="2262"/>
        <item x="1181"/>
        <item x="1323"/>
        <item x="837"/>
        <item x="691"/>
        <item x="2968"/>
        <item x="2560"/>
        <item x="1098"/>
        <item x="1836"/>
        <item x="2490"/>
        <item x="1160"/>
        <item x="2086"/>
        <item x="235"/>
        <item x="558"/>
        <item x="2546"/>
        <item x="522"/>
        <item x="2353"/>
        <item x="2532"/>
        <item x="1178"/>
        <item x="621"/>
        <item x="2469"/>
        <item x="1954"/>
        <item x="1283"/>
        <item x="2148"/>
        <item x="1848"/>
        <item x="2183"/>
        <item x="408"/>
        <item x="1410"/>
        <item x="45"/>
        <item x="2715"/>
        <item x="340"/>
        <item x="237"/>
        <item x="1047"/>
        <item x="730"/>
        <item x="1997"/>
        <item x="1760"/>
        <item x="659"/>
        <item x="2087"/>
        <item x="439"/>
        <item x="1987"/>
        <item x="1110"/>
        <item x="308"/>
        <item x="2056"/>
        <item x="2406"/>
        <item x="1364"/>
        <item x="2325"/>
        <item x="2598"/>
        <item x="1719"/>
        <item x="2205"/>
        <item x="523"/>
        <item x="442"/>
        <item x="2253"/>
        <item x="2879"/>
        <item x="985"/>
        <item x="1310"/>
        <item x="573"/>
        <item x="2199"/>
        <item x="1263"/>
        <item x="2885"/>
        <item x="1254"/>
        <item x="1930"/>
        <item x="1494"/>
        <item x="1722"/>
        <item x="485"/>
        <item x="1782"/>
        <item x="396"/>
        <item x="1574"/>
        <item x="2897"/>
        <item x="103"/>
        <item x="1693"/>
        <item x="2861"/>
        <item x="682"/>
        <item x="1416"/>
        <item x="1054"/>
        <item x="1173"/>
        <item x="2642"/>
        <item x="683"/>
        <item x="1521"/>
        <item x="2439"/>
        <item x="2959"/>
        <item x="2868"/>
        <item x="2644"/>
        <item x="2414"/>
        <item x="1822"/>
        <item x="1661"/>
        <item x="1844"/>
        <item x="1861"/>
        <item x="1381"/>
        <item x="402"/>
        <item x="2062"/>
        <item x="2032"/>
        <item x="2477"/>
        <item x="530"/>
        <item x="297"/>
        <item x="1496"/>
        <item x="2700"/>
        <item x="419"/>
        <item x="2149"/>
        <item x="1091"/>
        <item x="2474"/>
        <item x="1418"/>
        <item x="2583"/>
        <item x="606"/>
        <item x="2039"/>
        <item x="168"/>
        <item x="2496"/>
        <item x="979"/>
        <item x="751"/>
        <item x="745"/>
        <item x="2452"/>
        <item x="2550"/>
        <item x="1781"/>
        <item x="1251"/>
        <item x="225"/>
        <item x="1720"/>
        <item x="1934"/>
        <item x="2242"/>
        <item x="931"/>
        <item x="2591"/>
        <item x="328"/>
        <item x="902"/>
        <item x="1065"/>
        <item x="266"/>
        <item x="2331"/>
        <item x="1560"/>
        <item x="1228"/>
        <item x="888"/>
        <item x="1852"/>
        <item x="577"/>
        <item x="2077"/>
        <item x="2854"/>
        <item x="823"/>
        <item x="613"/>
        <item x="1348"/>
        <item x="2727"/>
        <item x="55"/>
        <item x="228"/>
        <item x="1114"/>
        <item x="800"/>
        <item x="2288"/>
        <item x="2872"/>
        <item x="2479"/>
        <item x="2308"/>
        <item x="1055"/>
        <item x="2180"/>
        <item x="1452"/>
        <item x="645"/>
        <item x="903"/>
        <item x="301"/>
        <item x="324"/>
        <item x="2517"/>
        <item x="2374"/>
        <item x="1712"/>
        <item x="19"/>
        <item x="971"/>
        <item x="2634"/>
        <item x="375"/>
        <item x="521"/>
        <item x="627"/>
        <item x="1625"/>
        <item x="1832"/>
        <item x="2418"/>
        <item x="2000"/>
        <item x="1992"/>
        <item x="1196"/>
        <item x="870"/>
        <item x="1138"/>
        <item x="2175"/>
        <item x="556"/>
        <item x="1328"/>
        <item x="981"/>
        <item x="35"/>
        <item x="400"/>
        <item x="834"/>
        <item x="2880"/>
        <item x="379"/>
        <item x="1767"/>
        <item x="2168"/>
        <item x="2910"/>
        <item x="273"/>
        <item x="377"/>
        <item x="690"/>
        <item x="984"/>
        <item x="2887"/>
        <item x="123"/>
        <item x="1444"/>
        <item x="571"/>
        <item x="2917"/>
        <item x="967"/>
        <item x="405"/>
        <item x="2741"/>
        <item x="241"/>
        <item x="617"/>
        <item x="909"/>
        <item x="2326"/>
        <item x="1021"/>
        <item x="51"/>
        <item x="1200"/>
        <item x="1037"/>
        <item x="2017"/>
        <item x="1075"/>
        <item x="1894"/>
        <item x="866"/>
        <item x="1206"/>
        <item x="1840"/>
        <item x="245"/>
        <item x="2703"/>
        <item x="2079"/>
        <item x="549"/>
        <item x="1275"/>
        <item x="2047"/>
        <item x="765"/>
        <item x="769"/>
        <item x="2480"/>
        <item x="38"/>
        <item x="1878"/>
        <item x="2611"/>
        <item x="2586"/>
        <item x="597"/>
        <item x="567"/>
        <item x="1714"/>
        <item x="2526"/>
        <item x="1727"/>
        <item x="1516"/>
        <item x="1959"/>
        <item x="2282"/>
        <item x="1552"/>
        <item x="415"/>
        <item x="2107"/>
        <item x="2714"/>
        <item x="625"/>
        <item x="468"/>
        <item x="1768"/>
        <item x="737"/>
        <item x="292"/>
        <item x="1335"/>
        <item x="1816"/>
        <item x="2391"/>
        <item x="908"/>
        <item x="1384"/>
        <item x="1079"/>
        <item x="2297"/>
        <item x="2044"/>
        <item x="1026"/>
        <item x="2649"/>
        <item x="274"/>
        <item x="1464"/>
        <item x="947"/>
        <item x="2244"/>
        <item x="1548"/>
        <item x="822"/>
        <item x="39"/>
        <item x="1241"/>
        <item x="1309"/>
        <item x="2231"/>
        <item x="2864"/>
        <item x="665"/>
        <item x="2033"/>
        <item x="2578"/>
        <item x="1148"/>
        <item x="987"/>
        <item x="167"/>
        <item x="2692"/>
        <item x="1828"/>
        <item x="1433"/>
        <item x="2200"/>
        <item x="2106"/>
        <item x="2889"/>
        <item x="1478"/>
        <item x="218"/>
        <item x="1337"/>
        <item x="1645"/>
        <item x="2871"/>
        <item x="852"/>
        <item x="2050"/>
        <item x="2167"/>
        <item x="488"/>
        <item x="446"/>
        <item x="1477"/>
        <item x="1640"/>
        <item x="2881"/>
        <item x="578"/>
        <item x="197"/>
        <item x="1333"/>
        <item x="2896"/>
        <item x="803"/>
        <item x="782"/>
        <item x="600"/>
        <item x="1642"/>
        <item x="2563"/>
        <item x="2494"/>
        <item x="647"/>
        <item x="2571"/>
        <item x="1155"/>
        <item x="2289"/>
        <item x="892"/>
        <item x="1203"/>
        <item x="71"/>
        <item x="2762"/>
        <item x="2457"/>
        <item x="932"/>
        <item x="942"/>
        <item x="806"/>
        <item x="2386"/>
        <item x="1024"/>
        <item x="165"/>
        <item x="1855"/>
        <item x="13"/>
        <item x="2732"/>
        <item x="2189"/>
        <item x="2924"/>
        <item x="1968"/>
        <item x="2401"/>
        <item x="138"/>
        <item x="81"/>
        <item x="2618"/>
        <item x="1498"/>
        <item x="173"/>
        <item x="1028"/>
        <item x="2920"/>
        <item x="2616"/>
        <item x="1984"/>
        <item x="1043"/>
        <item x="599"/>
        <item x="2774"/>
        <item x="145"/>
        <item x="1472"/>
        <item x="490"/>
        <item x="212"/>
        <item x="449"/>
        <item x="470"/>
        <item x="1412"/>
        <item x="966"/>
        <item x="2256"/>
        <item x="1620"/>
        <item x="2663"/>
        <item x="2417"/>
        <item x="2928"/>
        <item x="2389"/>
        <item x="1423"/>
        <item x="1950"/>
        <item x="2777"/>
        <item x="2054"/>
        <item x="799"/>
        <item x="1531"/>
        <item x="210"/>
        <item x="780"/>
        <item x="550"/>
        <item x="2797"/>
        <item x="554"/>
        <item x="2109"/>
        <item x="239"/>
        <item x="2721"/>
        <item x="540"/>
        <item x="824"/>
        <item x="1442"/>
        <item x="1375"/>
        <item x="2565"/>
        <item x="2803"/>
        <item x="1320"/>
        <item x="849"/>
        <item x="193"/>
        <item x="2332"/>
        <item x="374"/>
        <item x="2445"/>
        <item x="2400"/>
        <item x="2856"/>
        <item x="2960"/>
        <item x="270"/>
        <item x="2836"/>
        <item x="150"/>
        <item x="736"/>
        <item x="2359"/>
        <item x="1577"/>
        <item x="1883"/>
        <item x="2273"/>
        <item x="2055"/>
        <item x="1858"/>
        <item x="1264"/>
        <item x="1761"/>
        <item x="394"/>
        <item x="961"/>
        <item x="720"/>
        <item x="1513"/>
        <item x="2862"/>
        <item x="1454"/>
        <item x="910"/>
        <item x="2442"/>
        <item x="2152"/>
        <item x="1223"/>
        <item x="1225"/>
        <item x="1881"/>
        <item x="2362"/>
        <item x="1809"/>
        <item x="262"/>
        <item x="338"/>
        <item x="598"/>
        <item x="688"/>
        <item x="1856"/>
        <item x="2603"/>
        <item x="2191"/>
        <item x="428"/>
        <item x="2650"/>
        <item x="548"/>
        <item x="1684"/>
        <item x="1851"/>
        <item x="1680"/>
        <item x="1791"/>
        <item x="2292"/>
        <item x="16"/>
        <item x="441"/>
        <item x="1575"/>
        <item x="506"/>
        <item x="1439"/>
        <item x="2535"/>
        <item x="2750"/>
        <item x="355"/>
        <item x="537"/>
        <item x="2027"/>
        <item x="1017"/>
        <item x="1285"/>
        <item x="845"/>
        <item x="2489"/>
        <item x="0"/>
        <item x="1347"/>
        <item x="2261"/>
        <item x="991"/>
        <item x="1769"/>
        <item x="423"/>
        <item x="2484"/>
        <item x="2014"/>
        <item x="949"/>
        <item x="2667"/>
        <item x="945"/>
        <item x="1489"/>
        <item x="2886"/>
        <item x="157"/>
        <item x="1268"/>
        <item x="294"/>
        <item x="1305"/>
        <item x="2405"/>
        <item x="2395"/>
        <item x="2913"/>
        <item x="427"/>
        <item x="2010"/>
        <item x="2539"/>
        <item x="2582"/>
        <item x="2318"/>
        <item x="1988"/>
        <item x="2923"/>
        <item x="677"/>
        <item x="1646"/>
        <item x="2448"/>
        <item x="1699"/>
        <item x="1963"/>
        <item x="1626"/>
        <item x="2597"/>
        <item x="2169"/>
        <item x="1339"/>
        <item x="1965"/>
        <item x="559"/>
        <item x="2216"/>
        <item x="281"/>
        <item x="2698"/>
        <item x="2025"/>
        <item x="1649"/>
        <item x="2380"/>
        <item x="2893"/>
        <item x="2844"/>
        <item x="2651"/>
        <item x="2761"/>
        <item x="581"/>
        <item x="1073"/>
        <item x="69"/>
        <item x="1062"/>
        <item x="1731"/>
        <item x="1306"/>
        <item x="2073"/>
        <item x="1970"/>
        <item x="2172"/>
        <item x="2483"/>
        <item x="1046"/>
        <item x="1426"/>
        <item x="303"/>
        <item x="1345"/>
        <item x="1219"/>
        <item x="2725"/>
        <item x="425"/>
        <item x="2572"/>
        <item x="1252"/>
        <item x="2429"/>
        <item x="2387"/>
        <item x="564"/>
        <item x="1976"/>
        <item x="1529"/>
        <item x="2711"/>
        <item x="191"/>
        <item x="1540"/>
        <item x="1288"/>
        <item x="436"/>
        <item x="918"/>
        <item x="1951"/>
        <item x="2537"/>
        <item x="2193"/>
        <item x="1353"/>
        <item x="532"/>
        <item x="64"/>
        <item x="1882"/>
        <item x="160"/>
        <item x="2723"/>
        <item x="1734"/>
        <item x="2408"/>
        <item x="2283"/>
        <item x="2130"/>
        <item x="607"/>
        <item x="2099"/>
        <item x="1589"/>
        <item x="1087"/>
        <item x="251"/>
        <item x="1672"/>
        <item x="1539"/>
        <item x="2931"/>
        <item x="1208"/>
        <item x="2036"/>
        <item x="793"/>
        <item x="1582"/>
        <item x="1166"/>
        <item x="1053"/>
        <item x="2364"/>
        <item x="863"/>
        <item x="1259"/>
        <item x="1551"/>
        <item x="1944"/>
        <item x="762"/>
        <item x="330"/>
        <item x="1501"/>
        <item x="277"/>
        <item x="2757"/>
        <item x="82"/>
        <item x="2072"/>
        <item x="1619"/>
        <item x="742"/>
        <item x="7"/>
        <item x="2683"/>
        <item x="640"/>
        <item x="2822"/>
        <item x="904"/>
        <item x="1005"/>
        <item x="2438"/>
        <item x="1839"/>
        <item x="2026"/>
        <item x="1497"/>
        <item x="518"/>
        <item x="34"/>
        <item x="2800"/>
        <item x="200"/>
        <item x="1462"/>
        <item x="2810"/>
        <item x="2061"/>
        <item x="2317"/>
        <item x="1284"/>
        <item x="480"/>
        <item x="602"/>
        <item x="1655"/>
        <item x="1597"/>
        <item x="1276"/>
        <item x="1207"/>
        <item x="2782"/>
        <item x="2125"/>
        <item x="648"/>
        <item x="2877"/>
        <item x="1736"/>
        <item x="1756"/>
        <item x="53"/>
        <item x="231"/>
        <item x="1409"/>
        <item x="2851"/>
        <item x="788"/>
        <item x="510"/>
        <item x="2316"/>
        <item x="76"/>
        <item x="1724"/>
        <item x="2940"/>
        <item x="2192"/>
        <item x="531"/>
        <item x="2134"/>
        <item x="1778"/>
        <item x="2561"/>
        <item x="1481"/>
        <item x="429"/>
        <item x="2276"/>
        <item x="1279"/>
        <item x="1972"/>
        <item x="222"/>
        <item x="561"/>
        <item x="663"/>
        <item x="1355"/>
        <item x="741"/>
        <item x="1797"/>
        <item x="2161"/>
        <item x="2672"/>
        <item x="1100"/>
        <item x="2639"/>
        <item x="1034"/>
        <item x="370"/>
        <item x="1860"/>
        <item x="386"/>
        <item x="1455"/>
        <item x="1202"/>
        <item x="2198"/>
        <item x="2142"/>
        <item x="1908"/>
        <item x="1007"/>
        <item x="772"/>
        <item x="391"/>
        <item x="1059"/>
        <item x="655"/>
        <item x="1293"/>
        <item x="592"/>
        <item x="215"/>
        <item x="1528"/>
        <item x="1542"/>
        <item x="2147"/>
        <item x="1512"/>
        <item x="2747"/>
        <item x="1510"/>
        <item x="1770"/>
        <item x="2525"/>
        <item x="2212"/>
        <item x="142"/>
        <item x="1"/>
        <item x="1249"/>
        <item x="119"/>
        <item x="1438"/>
        <item x="2888"/>
        <item x="2530"/>
        <item x="2383"/>
        <item x="2491"/>
        <item x="1092"/>
        <item x="891"/>
        <item x="1545"/>
        <item x="349"/>
        <item x="2051"/>
        <item x="478"/>
        <item x="2339"/>
        <item x="1834"/>
        <item x="412"/>
        <item x="10"/>
        <item x="584"/>
        <item x="1674"/>
        <item x="2890"/>
        <item x="1580"/>
        <item x="2792"/>
        <item x="2900"/>
        <item x="1698"/>
        <item x="1307"/>
        <item x="1303"/>
        <item x="2635"/>
        <item x="2766"/>
        <item x="1522"/>
        <item x="189"/>
        <item x="1572"/>
        <item x="1586"/>
        <item x="1457"/>
        <item x="37"/>
        <item x="336"/>
        <item x="1128"/>
        <item x="2174"/>
        <item x="884"/>
        <item x="955"/>
        <item x="1351"/>
        <item x="158"/>
        <item x="1317"/>
        <item x="722"/>
        <item x="180"/>
        <item x="1030"/>
        <item x="1108"/>
        <item x="263"/>
        <item x="1085"/>
        <item x="2371"/>
        <item x="610"/>
        <item x="1519"/>
        <item x="2499"/>
        <item x="764"/>
        <item x="230"/>
        <item x="1660"/>
        <item x="2850"/>
        <item x="2375"/>
        <item x="1788"/>
        <item x="118"/>
        <item x="227"/>
        <item x="951"/>
        <item x="351"/>
        <item x="2443"/>
        <item x="2235"/>
        <item x="1566"/>
        <item x="2521"/>
        <item x="787"/>
        <item x="2136"/>
        <item x="1334"/>
        <item x="137"/>
        <item x="757"/>
        <item x="2498"/>
        <item x="288"/>
        <item x="784"/>
        <item x="111"/>
        <item x="2329"/>
        <item x="233"/>
        <item x="219"/>
        <item x="2280"/>
        <item x="2916"/>
        <item x="1635"/>
        <item x="1507"/>
        <item x="2716"/>
        <item x="2481"/>
        <item x="1296"/>
        <item x="1794"/>
        <item x="818"/>
        <item x="11"/>
        <item x="2653"/>
        <item x="2901"/>
        <item x="2704"/>
        <item x="1344"/>
        <item x="1783"/>
        <item x="2449"/>
        <item x="2138"/>
        <item x="746"/>
        <item x="474"/>
        <item x="1318"/>
        <item x="1298"/>
        <item x="1094"/>
        <item x="2159"/>
        <item x="2840"/>
        <item x="207"/>
        <item x="2702"/>
        <item x="2470"/>
        <item x="1049"/>
        <item x="2416"/>
        <item x="1622"/>
        <item x="1388"/>
        <item x="740"/>
        <item x="2763"/>
        <item x="2690"/>
        <item x="2432"/>
        <item x="2003"/>
        <item x="792"/>
        <item x="2186"/>
        <item x="1866"/>
        <item x="1520"/>
        <item x="1211"/>
        <item x="1837"/>
        <item x="2336"/>
        <item x="766"/>
        <item x="1748"/>
        <item x="2082"/>
        <item x="2638"/>
        <item x="1608"/>
        <item x="2682"/>
        <item x="2140"/>
        <item x="2251"/>
        <item x="2500"/>
        <item x="649"/>
        <item x="2808"/>
        <item x="878"/>
        <item x="267"/>
        <item x="1983"/>
        <item x="2726"/>
        <item x="2373"/>
        <item x="1162"/>
        <item x="1786"/>
        <item x="2057"/>
        <item x="201"/>
        <item x="1170"/>
        <item x="2520"/>
        <item x="2793"/>
        <item x="315"/>
        <item x="2454"/>
        <item x="1187"/>
        <item x="2440"/>
        <item x="2049"/>
        <item x="1282"/>
        <item x="680"/>
        <item x="2122"/>
        <item x="1967"/>
        <item x="1312"/>
        <item x="2076"/>
        <item x="1879"/>
        <item x="889"/>
        <item x="993"/>
        <item x="956"/>
        <item x="1236"/>
        <item x="778"/>
        <item x="2434"/>
        <item x="368"/>
        <item x="342"/>
        <item x="1849"/>
        <item x="666"/>
        <item x="1773"/>
        <item x="305"/>
        <item x="1222"/>
        <item x="2285"/>
        <item x="2569"/>
        <item x="1035"/>
        <item x="2790"/>
        <item x="1561"/>
        <item x="1238"/>
        <item x="2645"/>
        <item x="2294"/>
        <item x="2150"/>
        <item x="2129"/>
        <item x="911"/>
        <item x="761"/>
        <item x="3"/>
        <item x="1864"/>
        <item x="880"/>
        <item x="1373"/>
        <item x="112"/>
        <item x="1898"/>
        <item x="2734"/>
        <item x="2936"/>
        <item x="638"/>
        <item x="1931"/>
        <item x="622"/>
        <item x="416"/>
        <item x="869"/>
        <item x="2313"/>
        <item x="1392"/>
        <item x="946"/>
        <item x="216"/>
        <item x="917"/>
        <item x="2899"/>
        <item x="413"/>
        <item x="1595"/>
        <item x="2493"/>
        <item x="1757"/>
        <item x="1164"/>
        <item x="2811"/>
        <item x="1721"/>
        <item x="2398"/>
        <item x="2187"/>
        <item x="312"/>
        <item x="805"/>
        <item x="397"/>
        <item x="2875"/>
        <item x="465"/>
        <item x="2867"/>
        <item x="1600"/>
        <item x="925"/>
        <item x="1576"/>
        <item x="1257"/>
        <item x="2769"/>
        <item x="2290"/>
        <item x="421"/>
        <item x="1812"/>
        <item x="467"/>
        <item x="846"/>
        <item x="1009"/>
        <item x="1899"/>
        <item x="356"/>
        <item x="2680"/>
        <item x="2728"/>
        <item x="1945"/>
        <item x="1461"/>
        <item x="2022"/>
        <item x="2882"/>
        <item x="2946"/>
        <item x="576"/>
        <item x="456"/>
        <item x="2245"/>
        <item x="2486"/>
        <item x="694"/>
        <item x="717"/>
        <item x="2124"/>
        <item x="1132"/>
        <item x="935"/>
        <item x="1825"/>
        <item x="1116"/>
        <item x="500"/>
        <item x="244"/>
        <item x="443"/>
        <item x="2471"/>
        <item x="2825"/>
        <item x="1617"/>
        <item x="2915"/>
        <item x="1394"/>
        <item x="1469"/>
        <item x="2501"/>
        <item x="673"/>
        <item x="2804"/>
        <item x="2279"/>
        <item x="1407"/>
        <item x="1440"/>
        <item x="2696"/>
        <item x="2626"/>
        <item x="2345"/>
        <item x="2941"/>
        <item x="616"/>
        <item x="1258"/>
        <item x="1550"/>
        <item x="1685"/>
        <item x="1294"/>
        <item x="1831"/>
        <item x="498"/>
        <item x="1777"/>
        <item x="495"/>
        <item x="1260"/>
        <item x="1639"/>
        <item x="2274"/>
        <item x="461"/>
        <item x="2869"/>
        <item x="2951"/>
        <item x="26"/>
        <item x="323"/>
        <item x="916"/>
        <item x="1905"/>
        <item x="476"/>
        <item x="2554"/>
        <item x="2551"/>
        <item x="2100"/>
        <item x="2760"/>
        <item x="2269"/>
        <item x="2058"/>
        <item x="2787"/>
        <item x="2898"/>
        <item x="295"/>
        <item x="156"/>
        <item x="2599"/>
        <item x="2066"/>
        <item x="1557"/>
        <item x="2322"/>
        <item x="2078"/>
        <item x="2632"/>
        <item x="1607"/>
        <item x="1787"/>
        <item x="596"/>
        <item x="1636"/>
        <item t="default"/>
      </items>
    </pivotField>
    <pivotField showAll="0"/>
    <pivotField showAll="0">
      <items count="5">
        <item h="1" x="2"/>
        <item h="1" x="1"/>
        <item x="0"/>
        <item h="1" x="3"/>
        <item t="default"/>
      </items>
    </pivotField>
    <pivotField showAll="0"/>
    <pivotField showAll="0"/>
    <pivotField numFmtId="9" showAll="0"/>
  </pivotFields>
  <rowFields count="1">
    <field x="6"/>
  </rowFields>
  <rowItems count="21">
    <i>
      <x v="27"/>
    </i>
    <i>
      <x v="3"/>
    </i>
    <i>
      <x v="16"/>
    </i>
    <i>
      <x v="92"/>
    </i>
    <i>
      <x v="55"/>
    </i>
    <i>
      <x v="22"/>
    </i>
    <i>
      <x v="4"/>
    </i>
    <i>
      <x v="8"/>
    </i>
    <i>
      <x v="14"/>
    </i>
    <i>
      <x v="89"/>
    </i>
    <i>
      <x v="94"/>
    </i>
    <i>
      <x v="45"/>
    </i>
    <i>
      <x v="44"/>
    </i>
    <i>
      <x v="11"/>
    </i>
    <i>
      <x v="70"/>
    </i>
    <i>
      <x v="36"/>
    </i>
    <i>
      <x v="51"/>
    </i>
    <i>
      <x v="97"/>
    </i>
    <i>
      <x v="77"/>
    </i>
    <i>
      <x v="38"/>
    </i>
    <i t="grand">
      <x/>
    </i>
  </rowItems>
  <colItems count="1">
    <i/>
  </colItems>
  <dataFields count="1">
    <dataField name="Sum of Sales" fld="1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2" rowHeaderCaption="Country">
  <location ref="B3:C49" firstHeaderRow="1" firstDataRow="1" firstDataCol="1"/>
  <pivotFields count="20">
    <pivotField showAll="0"/>
    <pivotField showAll="0"/>
    <pivotField axis="axisRow" showAll="0" sortType="descending">
      <items count="49">
        <item x="1"/>
        <item x="15"/>
        <item x="36"/>
        <item x="35"/>
        <item x="7"/>
        <item x="44"/>
        <item x="3"/>
        <item x="17"/>
        <item x="31"/>
        <item x="18"/>
        <item x="46"/>
        <item x="26"/>
        <item x="29"/>
        <item x="22"/>
        <item x="45"/>
        <item x="19"/>
        <item x="25"/>
        <item x="13"/>
        <item x="34"/>
        <item x="27"/>
        <item x="23"/>
        <item x="24"/>
        <item x="11"/>
        <item x="5"/>
        <item x="6"/>
        <item x="33"/>
        <item x="0"/>
        <item x="40"/>
        <item x="14"/>
        <item x="47"/>
        <item x="37"/>
        <item x="2"/>
        <item x="9"/>
        <item x="32"/>
        <item x="41"/>
        <item x="42"/>
        <item x="28"/>
        <item x="43"/>
        <item x="8"/>
        <item x="20"/>
        <item x="38"/>
        <item x="16"/>
        <item x="4"/>
        <item x="12"/>
        <item x="21"/>
        <item x="39"/>
        <item x="10"/>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1">
        <item x="9"/>
        <item x="6"/>
        <item x="0"/>
        <item x="1"/>
        <item x="3"/>
        <item x="4"/>
        <item x="7"/>
        <item x="5"/>
        <item x="2"/>
        <item x="8"/>
        <item t="default"/>
      </items>
    </pivotField>
    <pivotField showAll="0"/>
    <pivotField showAll="0">
      <items count="15">
        <item x="13"/>
        <item x="12"/>
        <item x="5"/>
        <item x="2"/>
        <item x="9"/>
        <item x="1"/>
        <item x="0"/>
        <item x="3"/>
        <item x="7"/>
        <item x="4"/>
        <item x="10"/>
        <item x="6"/>
        <item x="11"/>
        <item x="8"/>
        <item t="default"/>
      </items>
    </pivotField>
    <pivotField showAll="0"/>
    <pivotField showAll="0"/>
    <pivotField showAll="0"/>
    <pivotField showAll="0"/>
    <pivotField showAll="0"/>
    <pivotField showAll="0"/>
    <pivotField showAll="0">
      <items count="5">
        <item h="1" x="2"/>
        <item h="1" x="1"/>
        <item x="0"/>
        <item h="1" x="3"/>
        <item t="default"/>
      </items>
    </pivotField>
    <pivotField showAll="0"/>
    <pivotField showAll="0"/>
    <pivotField numFmtId="9" showAll="0"/>
  </pivotFields>
  <rowFields count="1">
    <field x="2"/>
  </rowFields>
  <rowItems count="46">
    <i>
      <x/>
    </i>
    <i>
      <x v="1"/>
    </i>
    <i>
      <x v="23"/>
    </i>
    <i>
      <x v="32"/>
    </i>
    <i>
      <x v="21"/>
    </i>
    <i>
      <x v="42"/>
    </i>
    <i>
      <x v="46"/>
    </i>
    <i>
      <x v="31"/>
    </i>
    <i>
      <x v="6"/>
    </i>
    <i>
      <x v="43"/>
    </i>
    <i>
      <x v="7"/>
    </i>
    <i>
      <x v="33"/>
    </i>
    <i>
      <x v="13"/>
    </i>
    <i>
      <x v="47"/>
    </i>
    <i>
      <x v="24"/>
    </i>
    <i>
      <x v="41"/>
    </i>
    <i>
      <x v="9"/>
    </i>
    <i>
      <x v="28"/>
    </i>
    <i>
      <x v="44"/>
    </i>
    <i>
      <x v="11"/>
    </i>
    <i>
      <x v="40"/>
    </i>
    <i>
      <x v="17"/>
    </i>
    <i>
      <x v="8"/>
    </i>
    <i>
      <x v="3"/>
    </i>
    <i>
      <x v="12"/>
    </i>
    <i>
      <x v="26"/>
    </i>
    <i>
      <x v="2"/>
    </i>
    <i>
      <x v="15"/>
    </i>
    <i>
      <x v="18"/>
    </i>
    <i>
      <x v="38"/>
    </i>
    <i>
      <x v="16"/>
    </i>
    <i>
      <x v="39"/>
    </i>
    <i>
      <x v="22"/>
    </i>
    <i>
      <x v="20"/>
    </i>
    <i>
      <x v="4"/>
    </i>
    <i>
      <x v="25"/>
    </i>
    <i>
      <x v="27"/>
    </i>
    <i>
      <x v="30"/>
    </i>
    <i>
      <x v="45"/>
    </i>
    <i>
      <x v="36"/>
    </i>
    <i>
      <x v="5"/>
    </i>
    <i>
      <x v="19"/>
    </i>
    <i>
      <x v="34"/>
    </i>
    <i>
      <x v="35"/>
    </i>
    <i>
      <x v="10"/>
    </i>
    <i t="grand">
      <x/>
    </i>
  </rowItems>
  <colItems count="1">
    <i/>
  </colItems>
  <dataFields count="1">
    <dataField name="Count of Customer" fld="6" subtotal="count" baseField="2" baseItem="0"/>
  </dataFields>
  <chartFormats count="4">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 name="PivotTable1"/>
    <pivotTable tabId="3" name="PivotTable8"/>
    <pivotTable tabId="6" name="PivotTable10"/>
    <pivotTable tabId="2" name="PivotTable5"/>
    <pivotTable tabId="2" name="PivotTable6"/>
  </pivotTables>
  <data>
    <tabular pivotCacheId="1">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1"/>
    <pivotTable tabId="3" name="PivotTable8"/>
    <pivotTable tabId="6" name="PivotTable10"/>
    <pivotTable tabId="2" name="PivotTable5"/>
    <pivotTable tabId="2" name="PivotTable6"/>
  </pivotTables>
  <data>
    <tabular pivotCacheId="1">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5" name="PivotTable1"/>
    <pivotTable tabId="5" name="PivotTable2"/>
    <pivotTable tabId="3" name="PivotTable1"/>
    <pivotTable tabId="3" name="PivotTable8"/>
    <pivotTable tabId="2" name="PivotTable5"/>
    <pivotTable tabId="2" name="PivotTable6"/>
  </pivotTables>
  <data>
    <tabular pivotCacheId="1">
      <items count="4">
        <i x="2"/>
        <i x="1"/>
        <i x="0"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5" name="PivotTable2"/>
    <pivotTable tabId="5" name="PivotTable1"/>
    <pivotTable tabId="6" name="PivotTable11"/>
    <pivotTable tabId="6" name="PivotTable12"/>
  </pivotTables>
  <data>
    <tabular pivotCacheId="1">
      <items count="14">
        <i x="13" s="1"/>
        <i x="12" s="1"/>
        <i x="5" s="1"/>
        <i x="2" s="1"/>
        <i x="9" s="1"/>
        <i x="1" s="1"/>
        <i x="0" s="1"/>
        <i x="3" s="1"/>
        <i x="7" s="1"/>
        <i x="4" s="1"/>
        <i x="10" s="1"/>
        <i x="6" s="1"/>
        <i x="11"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Industry" sourceName="Industry">
  <pivotTables>
    <pivotTable tabId="3" name="PivotTable8"/>
    <pivotTable tabId="5" name="PivotTable1"/>
    <pivotTable tabId="5" name="PivotTable2"/>
    <pivotTable tabId="6" name="PivotTable10"/>
    <pivotTable tabId="6" name="PivotTable11"/>
    <pivotTable tabId="6" name="PivotTable12"/>
  </pivotTables>
  <data>
    <tabular pivotCacheId="1">
      <items count="10">
        <i x="9" s="1"/>
        <i x="6" s="1"/>
        <i x="0" s="1"/>
        <i x="1" s="1"/>
        <i x="3" s="1"/>
        <i x="4" s="1"/>
        <i x="7" s="1"/>
        <i x="5"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6" rowHeight="241300"/>
  <slicer name="Month" cache="Slicer_Month" caption="Month" style="SlicerStyleDark6" rowHeight="241300"/>
  <slicer name="Year" cache="Slicer_Year2" caption="Year" columnCount="4"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2" caption="Year"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2" caption="Year" style="SlicerStyleDark5" rowHeight="241300"/>
  <slicer name="Product" cache="Slicer_Product" caption="Product" startItem="1"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Quarter 1" cache="Slicer_Quarter" caption="Quarter" style="SlicerStyleDark6" rowHeight="241300"/>
  <slicer name="Month 1" cache="Slicer_Month" caption="Month" style="SlicerStyleDark6" rowHeight="241300"/>
  <slicer name="Year 3" cache="Slicer_Year2" caption="Year" style="SlicerStyleDark5" rowHeight="241300"/>
  <slicer name="Product 1" cache="Slicer_Product" caption="Product" style="SlicerStyleDark5" rowHeight="241300"/>
  <slicer name="Industry" cache="Slicer_Industry" caption="Industry" style="SlicerStyleDark5" rowHeight="241300"/>
</slicers>
</file>

<file path=xl/tables/table1.xml><?xml version="1.0" encoding="utf-8"?>
<table xmlns="http://schemas.openxmlformats.org/spreadsheetml/2006/main" id="1" name="Table1" displayName="Table1" ref="A1:T9995" totalsRowShown="0" headerRowDxfId="9">
  <tableColumns count="20">
    <tableColumn id="4" name="Date Key"/>
    <tableColumn id="5" name="Contact Name" dataDxfId="8"/>
    <tableColumn id="6" name="Country" dataDxfId="7"/>
    <tableColumn id="7" name="City" dataDxfId="6"/>
    <tableColumn id="8" name="Region" dataDxfId="5"/>
    <tableColumn id="9" name="Subregion" dataDxfId="4"/>
    <tableColumn id="10" name="Customer" dataDxfId="3"/>
    <tableColumn id="12" name="Industry" dataDxfId="2"/>
    <tableColumn id="13" name="Segment" dataDxfId="1"/>
    <tableColumn id="14" name="Product" dataDxfId="0"/>
    <tableColumn id="16" name="Sales"/>
    <tableColumn id="17" name="Quantity"/>
    <tableColumn id="18" name="Discount"/>
    <tableColumn id="19" name="Profit"/>
    <tableColumn id="20" name="Unit Cost">
      <calculatedColumnFormula>(Table1[[#This Row],[Sales]]-Table1[[#This Row],[Profit]])/Table1[[#This Row],[Quantity]]</calculatedColumnFormula>
    </tableColumn>
    <tableColumn id="21" name="Unit Price">
      <calculatedColumnFormula>Table1[[#This Row],[Sales]]/Table1[[#This Row],[Quantity]]</calculatedColumnFormula>
    </tableColumn>
    <tableColumn id="1" name="Year">
      <calculatedColumnFormula>LEFT(A2,4)</calculatedColumnFormula>
    </tableColumn>
    <tableColumn id="2" name="Month">
      <calculatedColumnFormula>MID(A2,5,2)</calculatedColumnFormula>
    </tableColumn>
    <tableColumn id="11" name="Quarter">
      <calculatedColumnFormula>CEILING(Table1[[#This Row],[Month]]/3,1)</calculatedColumnFormula>
    </tableColumn>
    <tableColumn id="3" name="Profit %" dataCellStyle="Percent">
      <calculatedColumnFormula>(Table1[[#This Row],[Profit]]/Table1[[#This Row],[Sales]])</calculatedColumnFormula>
    </tableColumn>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showGridLines="0" workbookViewId="0">
      <pane ySplit="1" topLeftCell="A9828" activePane="bottomLeft" state="frozen"/>
      <selection pane="bottomLeft" activeCell="Q8" sqref="Q8"/>
    </sheetView>
  </sheetViews>
  <sheetFormatPr defaultRowHeight="15" x14ac:dyDescent="0.25"/>
  <cols>
    <col min="1" max="1" width="11.140625" bestFit="1" customWidth="1"/>
    <col min="2" max="2" width="20.140625" bestFit="1" customWidth="1"/>
    <col min="3" max="3" width="20" bestFit="1" customWidth="1"/>
    <col min="4" max="4" width="17.7109375" bestFit="1" customWidth="1"/>
    <col min="5" max="5" width="9.42578125" bestFit="1" customWidth="1"/>
    <col min="6" max="6" width="12.28515625" bestFit="1" customWidth="1"/>
    <col min="7" max="7" width="24.7109375" bestFit="1" customWidth="1"/>
    <col min="8" max="8" width="18.42578125" bestFit="1" customWidth="1"/>
    <col min="9" max="9" width="11.140625" bestFit="1" customWidth="1"/>
    <col min="10" max="10" width="25.140625" bestFit="1" customWidth="1"/>
    <col min="11" max="11" width="10" bestFit="1" customWidth="1"/>
    <col min="12" max="13" width="11" bestFit="1" customWidth="1"/>
    <col min="14" max="14" width="10.7109375" bestFit="1" customWidth="1"/>
    <col min="15" max="15" width="11.42578125" bestFit="1" customWidth="1"/>
    <col min="16" max="16" width="12" bestFit="1" customWidth="1"/>
  </cols>
  <sheetData>
    <row r="1" spans="1:20" x14ac:dyDescent="0.25">
      <c r="A1" s="2" t="s">
        <v>0</v>
      </c>
      <c r="B1" s="3" t="s">
        <v>1</v>
      </c>
      <c r="C1" s="3" t="s">
        <v>2</v>
      </c>
      <c r="D1" s="3" t="s">
        <v>3</v>
      </c>
      <c r="E1" s="3" t="s">
        <v>4</v>
      </c>
      <c r="F1" s="3" t="s">
        <v>5</v>
      </c>
      <c r="G1" s="3" t="s">
        <v>6</v>
      </c>
      <c r="H1" s="3" t="s">
        <v>7</v>
      </c>
      <c r="I1" s="3" t="s">
        <v>8</v>
      </c>
      <c r="J1" s="3" t="s">
        <v>9</v>
      </c>
      <c r="K1" s="2" t="s">
        <v>10</v>
      </c>
      <c r="L1" s="2" t="s">
        <v>11</v>
      </c>
      <c r="M1" s="2" t="s">
        <v>12</v>
      </c>
      <c r="N1" s="2" t="s">
        <v>13</v>
      </c>
      <c r="O1" s="2" t="s">
        <v>1256</v>
      </c>
      <c r="P1" s="2" t="s">
        <v>1257</v>
      </c>
      <c r="Q1" s="4" t="s">
        <v>1258</v>
      </c>
      <c r="R1" s="4" t="s">
        <v>1259</v>
      </c>
      <c r="S1" s="4" t="s">
        <v>1260</v>
      </c>
      <c r="T1" s="2" t="s">
        <v>1283</v>
      </c>
    </row>
    <row r="2" spans="1:20" x14ac:dyDescent="0.25">
      <c r="A2">
        <v>20221109</v>
      </c>
      <c r="B2" s="1" t="s">
        <v>14</v>
      </c>
      <c r="C2" s="1" t="s">
        <v>15</v>
      </c>
      <c r="D2" s="1" t="s">
        <v>16</v>
      </c>
      <c r="E2" s="1" t="s">
        <v>17</v>
      </c>
      <c r="F2" s="1" t="s">
        <v>18</v>
      </c>
      <c r="G2" s="1" t="s">
        <v>19</v>
      </c>
      <c r="H2" s="1" t="s">
        <v>20</v>
      </c>
      <c r="I2" s="1" t="s">
        <v>21</v>
      </c>
      <c r="J2" s="1" t="s">
        <v>22</v>
      </c>
      <c r="K2">
        <v>261.95999999999998</v>
      </c>
      <c r="L2">
        <v>2</v>
      </c>
      <c r="M2">
        <v>0</v>
      </c>
      <c r="N2">
        <v>41.913600000000002</v>
      </c>
      <c r="O2">
        <f>(Table1[[#This Row],[Sales]]-Table1[[#This Row],[Profit]])/Table1[[#This Row],[Quantity]]</f>
        <v>110.02319999999999</v>
      </c>
      <c r="P2">
        <f>Table1[[#This Row],[Sales]]/Table1[[#This Row],[Quantity]]</f>
        <v>130.97999999999999</v>
      </c>
      <c r="Q2" t="str">
        <f>LEFT(A2,4)</f>
        <v>2022</v>
      </c>
      <c r="R2" t="str">
        <f>MID(A2,5,2)</f>
        <v>11</v>
      </c>
      <c r="S2">
        <f>CEILING(Table1[[#This Row],[Month]]/3,1)</f>
        <v>4</v>
      </c>
      <c r="T2" s="9">
        <f>(Table1[[#This Row],[Profit]]/Table1[[#This Row],[Sales]])</f>
        <v>0.16000000000000003</v>
      </c>
    </row>
    <row r="3" spans="1:20" x14ac:dyDescent="0.25">
      <c r="A3">
        <v>20221109</v>
      </c>
      <c r="B3" s="1" t="s">
        <v>14</v>
      </c>
      <c r="C3" s="1" t="s">
        <v>15</v>
      </c>
      <c r="D3" s="1" t="s">
        <v>16</v>
      </c>
      <c r="E3" s="1" t="s">
        <v>17</v>
      </c>
      <c r="F3" s="1" t="s">
        <v>18</v>
      </c>
      <c r="G3" s="1" t="s">
        <v>19</v>
      </c>
      <c r="H3" s="1" t="s">
        <v>20</v>
      </c>
      <c r="I3" s="1" t="s">
        <v>21</v>
      </c>
      <c r="J3" s="1" t="s">
        <v>23</v>
      </c>
      <c r="K3">
        <v>731.94</v>
      </c>
      <c r="L3">
        <v>3</v>
      </c>
      <c r="M3">
        <v>0</v>
      </c>
      <c r="N3">
        <v>219.58199999999999</v>
      </c>
      <c r="O3">
        <f>(Table1[[#This Row],[Sales]]-Table1[[#This Row],[Profit]])/Table1[[#This Row],[Quantity]]</f>
        <v>170.78600000000003</v>
      </c>
      <c r="P3">
        <f>Table1[[#This Row],[Sales]]/Table1[[#This Row],[Quantity]]</f>
        <v>243.98000000000002</v>
      </c>
      <c r="Q3" t="str">
        <f t="shared" ref="Q3:Q66" si="0">LEFT(A3,4)</f>
        <v>2022</v>
      </c>
      <c r="R3" t="str">
        <f t="shared" ref="R3:R66" si="1">MID(A3,5,2)</f>
        <v>11</v>
      </c>
      <c r="S3">
        <f>CEILING(Table1[[#This Row],[Month]]/3,1)</f>
        <v>4</v>
      </c>
      <c r="T3" s="9">
        <f>(Table1[[#This Row],[Profit]]/Table1[[#This Row],[Sales]])</f>
        <v>0.3</v>
      </c>
    </row>
    <row r="4" spans="1:20" x14ac:dyDescent="0.25">
      <c r="A4">
        <v>20220613</v>
      </c>
      <c r="B4" s="1" t="s">
        <v>24</v>
      </c>
      <c r="C4" s="1" t="s">
        <v>25</v>
      </c>
      <c r="D4" s="1" t="s">
        <v>26</v>
      </c>
      <c r="E4" s="1" t="s">
        <v>27</v>
      </c>
      <c r="F4" s="1" t="s">
        <v>28</v>
      </c>
      <c r="G4" s="1" t="s">
        <v>29</v>
      </c>
      <c r="H4" s="1" t="s">
        <v>20</v>
      </c>
      <c r="I4" s="1" t="s">
        <v>30</v>
      </c>
      <c r="J4" s="1" t="s">
        <v>23</v>
      </c>
      <c r="K4">
        <v>14.62</v>
      </c>
      <c r="L4">
        <v>2</v>
      </c>
      <c r="M4">
        <v>0</v>
      </c>
      <c r="N4">
        <v>6.8714000000000004</v>
      </c>
      <c r="O4">
        <f>(Table1[[#This Row],[Sales]]-Table1[[#This Row],[Profit]])/Table1[[#This Row],[Quantity]]</f>
        <v>3.8742999999999994</v>
      </c>
      <c r="P4">
        <f>Table1[[#This Row],[Sales]]/Table1[[#This Row],[Quantity]]</f>
        <v>7.31</v>
      </c>
      <c r="Q4" t="str">
        <f t="shared" si="0"/>
        <v>2022</v>
      </c>
      <c r="R4" t="str">
        <f t="shared" si="1"/>
        <v>06</v>
      </c>
      <c r="S4">
        <f>CEILING(Table1[[#This Row],[Month]]/3,1)</f>
        <v>2</v>
      </c>
      <c r="T4" s="9">
        <f>(Table1[[#This Row],[Profit]]/Table1[[#This Row],[Sales]])</f>
        <v>0.47000000000000003</v>
      </c>
    </row>
    <row r="5" spans="1:20" x14ac:dyDescent="0.25">
      <c r="A5">
        <v>20211011</v>
      </c>
      <c r="B5" s="1" t="s">
        <v>31</v>
      </c>
      <c r="C5" s="1" t="s">
        <v>32</v>
      </c>
      <c r="D5" s="1" t="s">
        <v>33</v>
      </c>
      <c r="E5" s="1" t="s">
        <v>17</v>
      </c>
      <c r="F5" s="1" t="s">
        <v>34</v>
      </c>
      <c r="G5" s="1" t="s">
        <v>35</v>
      </c>
      <c r="H5" s="1" t="s">
        <v>20</v>
      </c>
      <c r="I5" s="1" t="s">
        <v>21</v>
      </c>
      <c r="J5" s="1" t="s">
        <v>36</v>
      </c>
      <c r="K5">
        <v>957.57749999999999</v>
      </c>
      <c r="L5">
        <v>5</v>
      </c>
      <c r="M5">
        <v>0.45</v>
      </c>
      <c r="N5">
        <v>-383.03100000000001</v>
      </c>
      <c r="O5">
        <f>(Table1[[#This Row],[Sales]]-Table1[[#This Row],[Profit]])/Table1[[#This Row],[Quantity]]</f>
        <v>268.12170000000003</v>
      </c>
      <c r="P5">
        <f>Table1[[#This Row],[Sales]]/Table1[[#This Row],[Quantity]]</f>
        <v>191.5155</v>
      </c>
      <c r="Q5" t="str">
        <f t="shared" si="0"/>
        <v>2021</v>
      </c>
      <c r="R5" t="str">
        <f t="shared" si="1"/>
        <v>10</v>
      </c>
      <c r="S5">
        <f>CEILING(Table1[[#This Row],[Month]]/3,1)</f>
        <v>4</v>
      </c>
      <c r="T5" s="9">
        <f>(Table1[[#This Row],[Profit]]/Table1[[#This Row],[Sales]])</f>
        <v>-0.4</v>
      </c>
    </row>
    <row r="6" spans="1:20" x14ac:dyDescent="0.25">
      <c r="A6">
        <v>20211011</v>
      </c>
      <c r="B6" s="1" t="s">
        <v>31</v>
      </c>
      <c r="C6" s="1" t="s">
        <v>32</v>
      </c>
      <c r="D6" s="1" t="s">
        <v>33</v>
      </c>
      <c r="E6" s="1" t="s">
        <v>17</v>
      </c>
      <c r="F6" s="1" t="s">
        <v>34</v>
      </c>
      <c r="G6" s="1" t="s">
        <v>35</v>
      </c>
      <c r="H6" s="1" t="s">
        <v>20</v>
      </c>
      <c r="I6" s="1" t="s">
        <v>21</v>
      </c>
      <c r="J6" s="1" t="s">
        <v>37</v>
      </c>
      <c r="K6">
        <v>22.367999999999999</v>
      </c>
      <c r="L6">
        <v>2</v>
      </c>
      <c r="M6">
        <v>0.2</v>
      </c>
      <c r="N6">
        <v>2.5164</v>
      </c>
      <c r="O6">
        <f>(Table1[[#This Row],[Sales]]-Table1[[#This Row],[Profit]])/Table1[[#This Row],[Quantity]]</f>
        <v>9.9257999999999988</v>
      </c>
      <c r="P6">
        <f>Table1[[#This Row],[Sales]]/Table1[[#This Row],[Quantity]]</f>
        <v>11.183999999999999</v>
      </c>
      <c r="Q6" t="str">
        <f t="shared" si="0"/>
        <v>2021</v>
      </c>
      <c r="R6" t="str">
        <f t="shared" si="1"/>
        <v>10</v>
      </c>
      <c r="S6">
        <f>CEILING(Table1[[#This Row],[Month]]/3,1)</f>
        <v>4</v>
      </c>
      <c r="T6" s="9">
        <f>(Table1[[#This Row],[Profit]]/Table1[[#This Row],[Sales]])</f>
        <v>0.1125</v>
      </c>
    </row>
    <row r="7" spans="1:20" x14ac:dyDescent="0.25">
      <c r="A7">
        <v>20200609</v>
      </c>
      <c r="B7" s="1" t="s">
        <v>38</v>
      </c>
      <c r="C7" s="1" t="s">
        <v>25</v>
      </c>
      <c r="D7" s="1" t="s">
        <v>26</v>
      </c>
      <c r="E7" s="1" t="s">
        <v>27</v>
      </c>
      <c r="F7" s="1" t="s">
        <v>28</v>
      </c>
      <c r="G7" s="1" t="s">
        <v>39</v>
      </c>
      <c r="H7" s="1" t="s">
        <v>40</v>
      </c>
      <c r="I7" s="1" t="s">
        <v>21</v>
      </c>
      <c r="J7" s="1" t="s">
        <v>41</v>
      </c>
      <c r="K7">
        <v>48.86</v>
      </c>
      <c r="L7">
        <v>7</v>
      </c>
      <c r="M7">
        <v>0</v>
      </c>
      <c r="N7">
        <v>14.1694</v>
      </c>
      <c r="O7">
        <f>(Table1[[#This Row],[Sales]]-Table1[[#This Row],[Profit]])/Table1[[#This Row],[Quantity]]</f>
        <v>4.9558000000000009</v>
      </c>
      <c r="P7">
        <f>Table1[[#This Row],[Sales]]/Table1[[#This Row],[Quantity]]</f>
        <v>6.9799999999999995</v>
      </c>
      <c r="Q7" t="str">
        <f t="shared" si="0"/>
        <v>2020</v>
      </c>
      <c r="R7" t="str">
        <f t="shared" si="1"/>
        <v>06</v>
      </c>
      <c r="S7">
        <f>CEILING(Table1[[#This Row],[Month]]/3,1)</f>
        <v>2</v>
      </c>
      <c r="T7" s="9">
        <f>(Table1[[#This Row],[Profit]]/Table1[[#This Row],[Sales]])</f>
        <v>0.28999999999999998</v>
      </c>
    </row>
    <row r="8" spans="1:20" x14ac:dyDescent="0.25">
      <c r="A8">
        <v>20200609</v>
      </c>
      <c r="B8" s="1" t="s">
        <v>38</v>
      </c>
      <c r="C8" s="1" t="s">
        <v>25</v>
      </c>
      <c r="D8" s="1" t="s">
        <v>26</v>
      </c>
      <c r="E8" s="1" t="s">
        <v>27</v>
      </c>
      <c r="F8" s="1" t="s">
        <v>28</v>
      </c>
      <c r="G8" s="1" t="s">
        <v>39</v>
      </c>
      <c r="H8" s="1" t="s">
        <v>40</v>
      </c>
      <c r="I8" s="1" t="s">
        <v>21</v>
      </c>
      <c r="J8" s="1" t="s">
        <v>42</v>
      </c>
      <c r="K8">
        <v>7.28</v>
      </c>
      <c r="L8">
        <v>4</v>
      </c>
      <c r="M8">
        <v>0</v>
      </c>
      <c r="N8">
        <v>1.9656</v>
      </c>
      <c r="O8">
        <f>(Table1[[#This Row],[Sales]]-Table1[[#This Row],[Profit]])/Table1[[#This Row],[Quantity]]</f>
        <v>1.3286</v>
      </c>
      <c r="P8">
        <f>Table1[[#This Row],[Sales]]/Table1[[#This Row],[Quantity]]</f>
        <v>1.82</v>
      </c>
      <c r="Q8" t="str">
        <f t="shared" si="0"/>
        <v>2020</v>
      </c>
      <c r="R8" t="str">
        <f t="shared" si="1"/>
        <v>06</v>
      </c>
      <c r="S8">
        <f>CEILING(Table1[[#This Row],[Month]]/3,1)</f>
        <v>2</v>
      </c>
      <c r="T8" s="9">
        <f>(Table1[[#This Row],[Profit]]/Table1[[#This Row],[Sales]])</f>
        <v>0.27</v>
      </c>
    </row>
    <row r="9" spans="1:20" x14ac:dyDescent="0.25">
      <c r="A9">
        <v>20200609</v>
      </c>
      <c r="B9" s="1" t="s">
        <v>38</v>
      </c>
      <c r="C9" s="1" t="s">
        <v>25</v>
      </c>
      <c r="D9" s="1" t="s">
        <v>26</v>
      </c>
      <c r="E9" s="1" t="s">
        <v>27</v>
      </c>
      <c r="F9" s="1" t="s">
        <v>28</v>
      </c>
      <c r="G9" s="1" t="s">
        <v>39</v>
      </c>
      <c r="H9" s="1" t="s">
        <v>40</v>
      </c>
      <c r="I9" s="1" t="s">
        <v>21</v>
      </c>
      <c r="J9" s="1" t="s">
        <v>43</v>
      </c>
      <c r="K9">
        <v>907.15200000000004</v>
      </c>
      <c r="L9">
        <v>6</v>
      </c>
      <c r="M9">
        <v>0.2</v>
      </c>
      <c r="N9">
        <v>90.715199999999996</v>
      </c>
      <c r="O9">
        <f>(Table1[[#This Row],[Sales]]-Table1[[#This Row],[Profit]])/Table1[[#This Row],[Quantity]]</f>
        <v>136.0728</v>
      </c>
      <c r="P9">
        <f>Table1[[#This Row],[Sales]]/Table1[[#This Row],[Quantity]]</f>
        <v>151.19200000000001</v>
      </c>
      <c r="Q9" t="str">
        <f t="shared" si="0"/>
        <v>2020</v>
      </c>
      <c r="R9" t="str">
        <f t="shared" si="1"/>
        <v>06</v>
      </c>
      <c r="S9">
        <f>CEILING(Table1[[#This Row],[Month]]/3,1)</f>
        <v>2</v>
      </c>
      <c r="T9" s="9">
        <f>(Table1[[#This Row],[Profit]]/Table1[[#This Row],[Sales]])</f>
        <v>9.9999999999999992E-2</v>
      </c>
    </row>
    <row r="10" spans="1:20" x14ac:dyDescent="0.25">
      <c r="A10">
        <v>20200609</v>
      </c>
      <c r="B10" s="1" t="s">
        <v>38</v>
      </c>
      <c r="C10" s="1" t="s">
        <v>25</v>
      </c>
      <c r="D10" s="1" t="s">
        <v>26</v>
      </c>
      <c r="E10" s="1" t="s">
        <v>27</v>
      </c>
      <c r="F10" s="1" t="s">
        <v>28</v>
      </c>
      <c r="G10" s="1" t="s">
        <v>39</v>
      </c>
      <c r="H10" s="1" t="s">
        <v>40</v>
      </c>
      <c r="I10" s="1" t="s">
        <v>21</v>
      </c>
      <c r="J10" s="1" t="s">
        <v>36</v>
      </c>
      <c r="K10">
        <v>18.504000000000001</v>
      </c>
      <c r="L10">
        <v>3</v>
      </c>
      <c r="M10">
        <v>0.2</v>
      </c>
      <c r="N10">
        <v>5.7824999999999998</v>
      </c>
      <c r="O10">
        <f>(Table1[[#This Row],[Sales]]-Table1[[#This Row],[Profit]])/Table1[[#This Row],[Quantity]]</f>
        <v>4.2405000000000008</v>
      </c>
      <c r="P10">
        <f>Table1[[#This Row],[Sales]]/Table1[[#This Row],[Quantity]]</f>
        <v>6.1680000000000001</v>
      </c>
      <c r="Q10" t="str">
        <f t="shared" si="0"/>
        <v>2020</v>
      </c>
      <c r="R10" t="str">
        <f t="shared" si="1"/>
        <v>06</v>
      </c>
      <c r="S10">
        <f>CEILING(Table1[[#This Row],[Month]]/3,1)</f>
        <v>2</v>
      </c>
      <c r="T10" s="9">
        <f>(Table1[[#This Row],[Profit]]/Table1[[#This Row],[Sales]])</f>
        <v>0.31249999999999994</v>
      </c>
    </row>
    <row r="11" spans="1:20" x14ac:dyDescent="0.25">
      <c r="A11">
        <v>20200609</v>
      </c>
      <c r="B11" s="1" t="s">
        <v>38</v>
      </c>
      <c r="C11" s="1" t="s">
        <v>25</v>
      </c>
      <c r="D11" s="1" t="s">
        <v>26</v>
      </c>
      <c r="E11" s="1" t="s">
        <v>27</v>
      </c>
      <c r="F11" s="1" t="s">
        <v>28</v>
      </c>
      <c r="G11" s="1" t="s">
        <v>39</v>
      </c>
      <c r="H11" s="1" t="s">
        <v>40</v>
      </c>
      <c r="I11" s="1" t="s">
        <v>21</v>
      </c>
      <c r="J11" s="1" t="s">
        <v>44</v>
      </c>
      <c r="K11">
        <v>114.9</v>
      </c>
      <c r="L11">
        <v>5</v>
      </c>
      <c r="M11">
        <v>0</v>
      </c>
      <c r="N11">
        <v>34.47</v>
      </c>
      <c r="O11">
        <f>(Table1[[#This Row],[Sales]]-Table1[[#This Row],[Profit]])/Table1[[#This Row],[Quantity]]</f>
        <v>16.086000000000002</v>
      </c>
      <c r="P11">
        <f>Table1[[#This Row],[Sales]]/Table1[[#This Row],[Quantity]]</f>
        <v>22.98</v>
      </c>
      <c r="Q11" t="str">
        <f t="shared" si="0"/>
        <v>2020</v>
      </c>
      <c r="R11" t="str">
        <f t="shared" si="1"/>
        <v>06</v>
      </c>
      <c r="S11">
        <f>CEILING(Table1[[#This Row],[Month]]/3,1)</f>
        <v>2</v>
      </c>
      <c r="T11" s="9">
        <f>(Table1[[#This Row],[Profit]]/Table1[[#This Row],[Sales]])</f>
        <v>0.3</v>
      </c>
    </row>
    <row r="12" spans="1:20" x14ac:dyDescent="0.25">
      <c r="A12">
        <v>20200609</v>
      </c>
      <c r="B12" s="1" t="s">
        <v>38</v>
      </c>
      <c r="C12" s="1" t="s">
        <v>25</v>
      </c>
      <c r="D12" s="1" t="s">
        <v>26</v>
      </c>
      <c r="E12" s="1" t="s">
        <v>27</v>
      </c>
      <c r="F12" s="1" t="s">
        <v>28</v>
      </c>
      <c r="G12" s="1" t="s">
        <v>39</v>
      </c>
      <c r="H12" s="1" t="s">
        <v>40</v>
      </c>
      <c r="I12" s="1" t="s">
        <v>21</v>
      </c>
      <c r="J12" s="1" t="s">
        <v>36</v>
      </c>
      <c r="K12">
        <v>1706.184</v>
      </c>
      <c r="L12">
        <v>9</v>
      </c>
      <c r="M12">
        <v>0.2</v>
      </c>
      <c r="N12">
        <v>85.309200000000004</v>
      </c>
      <c r="O12">
        <f>(Table1[[#This Row],[Sales]]-Table1[[#This Row],[Profit]])/Table1[[#This Row],[Quantity]]</f>
        <v>180.09720000000002</v>
      </c>
      <c r="P12">
        <f>Table1[[#This Row],[Sales]]/Table1[[#This Row],[Quantity]]</f>
        <v>189.57599999999999</v>
      </c>
      <c r="Q12" t="str">
        <f t="shared" si="0"/>
        <v>2020</v>
      </c>
      <c r="R12" t="str">
        <f t="shared" si="1"/>
        <v>06</v>
      </c>
      <c r="S12">
        <f>CEILING(Table1[[#This Row],[Month]]/3,1)</f>
        <v>2</v>
      </c>
      <c r="T12" s="9">
        <f>(Table1[[#This Row],[Profit]]/Table1[[#This Row],[Sales]])</f>
        <v>0.05</v>
      </c>
    </row>
    <row r="13" spans="1:20" x14ac:dyDescent="0.25">
      <c r="A13">
        <v>20200609</v>
      </c>
      <c r="B13" s="1" t="s">
        <v>38</v>
      </c>
      <c r="C13" s="1" t="s">
        <v>25</v>
      </c>
      <c r="D13" s="1" t="s">
        <v>26</v>
      </c>
      <c r="E13" s="1" t="s">
        <v>27</v>
      </c>
      <c r="F13" s="1" t="s">
        <v>28</v>
      </c>
      <c r="G13" s="1" t="s">
        <v>39</v>
      </c>
      <c r="H13" s="1" t="s">
        <v>40</v>
      </c>
      <c r="I13" s="1" t="s">
        <v>21</v>
      </c>
      <c r="J13" s="1" t="s">
        <v>43</v>
      </c>
      <c r="K13">
        <v>911.42399999999998</v>
      </c>
      <c r="L13">
        <v>4</v>
      </c>
      <c r="M13">
        <v>0.2</v>
      </c>
      <c r="N13">
        <v>68.356800000000007</v>
      </c>
      <c r="O13">
        <f>(Table1[[#This Row],[Sales]]-Table1[[#This Row],[Profit]])/Table1[[#This Row],[Quantity]]</f>
        <v>210.76679999999999</v>
      </c>
      <c r="P13">
        <f>Table1[[#This Row],[Sales]]/Table1[[#This Row],[Quantity]]</f>
        <v>227.85599999999999</v>
      </c>
      <c r="Q13" t="str">
        <f t="shared" si="0"/>
        <v>2020</v>
      </c>
      <c r="R13" t="str">
        <f t="shared" si="1"/>
        <v>06</v>
      </c>
      <c r="S13">
        <f>CEILING(Table1[[#This Row],[Month]]/3,1)</f>
        <v>2</v>
      </c>
      <c r="T13" s="9">
        <f>(Table1[[#This Row],[Profit]]/Table1[[#This Row],[Sales]])</f>
        <v>7.5000000000000011E-2</v>
      </c>
    </row>
    <row r="14" spans="1:20" x14ac:dyDescent="0.25">
      <c r="A14">
        <v>20230416</v>
      </c>
      <c r="B14" s="1" t="s">
        <v>45</v>
      </c>
      <c r="C14" s="1" t="s">
        <v>46</v>
      </c>
      <c r="D14" s="1" t="s">
        <v>47</v>
      </c>
      <c r="E14" s="1" t="s">
        <v>17</v>
      </c>
      <c r="F14" s="1" t="s">
        <v>48</v>
      </c>
      <c r="G14" s="1" t="s">
        <v>49</v>
      </c>
      <c r="H14" s="1" t="s">
        <v>20</v>
      </c>
      <c r="I14" s="1" t="s">
        <v>21</v>
      </c>
      <c r="J14" s="1" t="s">
        <v>50</v>
      </c>
      <c r="K14">
        <v>15.552</v>
      </c>
      <c r="L14">
        <v>3</v>
      </c>
      <c r="M14">
        <v>0.2</v>
      </c>
      <c r="N14">
        <v>5.4432</v>
      </c>
      <c r="O14">
        <f>(Table1[[#This Row],[Sales]]-Table1[[#This Row],[Profit]])/Table1[[#This Row],[Quantity]]</f>
        <v>3.3695999999999997</v>
      </c>
      <c r="P14">
        <f>Table1[[#This Row],[Sales]]/Table1[[#This Row],[Quantity]]</f>
        <v>5.1840000000000002</v>
      </c>
      <c r="Q14" t="str">
        <f t="shared" si="0"/>
        <v>2023</v>
      </c>
      <c r="R14" t="str">
        <f t="shared" si="1"/>
        <v>04</v>
      </c>
      <c r="S14">
        <f>CEILING(Table1[[#This Row],[Month]]/3,1)</f>
        <v>2</v>
      </c>
      <c r="T14" s="9">
        <f>(Table1[[#This Row],[Profit]]/Table1[[#This Row],[Sales]])</f>
        <v>0.35000000000000003</v>
      </c>
    </row>
    <row r="15" spans="1:20" x14ac:dyDescent="0.25">
      <c r="A15">
        <v>20221206</v>
      </c>
      <c r="B15" s="1" t="s">
        <v>51</v>
      </c>
      <c r="C15" s="1" t="s">
        <v>52</v>
      </c>
      <c r="D15" s="1" t="s">
        <v>53</v>
      </c>
      <c r="E15" s="1" t="s">
        <v>27</v>
      </c>
      <c r="F15" s="1" t="s">
        <v>28</v>
      </c>
      <c r="G15" s="1" t="s">
        <v>54</v>
      </c>
      <c r="H15" s="1" t="s">
        <v>55</v>
      </c>
      <c r="I15" s="1" t="s">
        <v>21</v>
      </c>
      <c r="J15" s="1" t="s">
        <v>36</v>
      </c>
      <c r="K15">
        <v>407.976</v>
      </c>
      <c r="L15">
        <v>3</v>
      </c>
      <c r="M15">
        <v>0.2</v>
      </c>
      <c r="N15">
        <v>132.59219999999999</v>
      </c>
      <c r="O15">
        <f>(Table1[[#This Row],[Sales]]-Table1[[#This Row],[Profit]])/Table1[[#This Row],[Quantity]]</f>
        <v>91.794600000000003</v>
      </c>
      <c r="P15">
        <f>Table1[[#This Row],[Sales]]/Table1[[#This Row],[Quantity]]</f>
        <v>135.99199999999999</v>
      </c>
      <c r="Q15" t="str">
        <f t="shared" si="0"/>
        <v>2022</v>
      </c>
      <c r="R15" t="str">
        <f t="shared" si="1"/>
        <v>12</v>
      </c>
      <c r="S15">
        <f>CEILING(Table1[[#This Row],[Month]]/3,1)</f>
        <v>4</v>
      </c>
      <c r="T15" s="9">
        <f>(Table1[[#This Row],[Profit]]/Table1[[#This Row],[Sales]])</f>
        <v>0.32499999999999996</v>
      </c>
    </row>
    <row r="16" spans="1:20" x14ac:dyDescent="0.25">
      <c r="A16">
        <v>20211122</v>
      </c>
      <c r="B16" s="1" t="s">
        <v>56</v>
      </c>
      <c r="C16" s="1" t="s">
        <v>57</v>
      </c>
      <c r="D16" s="1" t="s">
        <v>58</v>
      </c>
      <c r="E16" s="1" t="s">
        <v>59</v>
      </c>
      <c r="F16" s="1" t="s">
        <v>60</v>
      </c>
      <c r="G16" s="1" t="s">
        <v>61</v>
      </c>
      <c r="H16" s="1" t="s">
        <v>62</v>
      </c>
      <c r="I16" s="1" t="s">
        <v>63</v>
      </c>
      <c r="J16" s="1" t="s">
        <v>44</v>
      </c>
      <c r="K16">
        <v>68.81</v>
      </c>
      <c r="L16">
        <v>5</v>
      </c>
      <c r="M16">
        <v>0.8</v>
      </c>
      <c r="N16">
        <v>-123.858</v>
      </c>
      <c r="O16">
        <f>(Table1[[#This Row],[Sales]]-Table1[[#This Row],[Profit]])/Table1[[#This Row],[Quantity]]</f>
        <v>38.5336</v>
      </c>
      <c r="P16">
        <f>Table1[[#This Row],[Sales]]/Table1[[#This Row],[Quantity]]</f>
        <v>13.762</v>
      </c>
      <c r="Q16" t="str">
        <f t="shared" si="0"/>
        <v>2021</v>
      </c>
      <c r="R16" t="str">
        <f t="shared" si="1"/>
        <v>11</v>
      </c>
      <c r="S16">
        <f>CEILING(Table1[[#This Row],[Month]]/3,1)</f>
        <v>4</v>
      </c>
      <c r="T16" s="9">
        <f>(Table1[[#This Row],[Profit]]/Table1[[#This Row],[Sales]])</f>
        <v>-1.8</v>
      </c>
    </row>
    <row r="17" spans="1:20" x14ac:dyDescent="0.25">
      <c r="A17">
        <v>20211122</v>
      </c>
      <c r="B17" s="1" t="s">
        <v>56</v>
      </c>
      <c r="C17" s="1" t="s">
        <v>57</v>
      </c>
      <c r="D17" s="1" t="s">
        <v>58</v>
      </c>
      <c r="E17" s="1" t="s">
        <v>59</v>
      </c>
      <c r="F17" s="1" t="s">
        <v>60</v>
      </c>
      <c r="G17" s="1" t="s">
        <v>61</v>
      </c>
      <c r="H17" s="1" t="s">
        <v>62</v>
      </c>
      <c r="I17" s="1" t="s">
        <v>63</v>
      </c>
      <c r="J17" s="1" t="s">
        <v>36</v>
      </c>
      <c r="K17">
        <v>2.544</v>
      </c>
      <c r="L17">
        <v>3</v>
      </c>
      <c r="M17">
        <v>0.8</v>
      </c>
      <c r="N17">
        <v>-3.8159999999999998</v>
      </c>
      <c r="O17">
        <f>(Table1[[#This Row],[Sales]]-Table1[[#This Row],[Profit]])/Table1[[#This Row],[Quantity]]</f>
        <v>2.1199999999999997</v>
      </c>
      <c r="P17">
        <f>Table1[[#This Row],[Sales]]/Table1[[#This Row],[Quantity]]</f>
        <v>0.84799999999999998</v>
      </c>
      <c r="Q17" t="str">
        <f t="shared" si="0"/>
        <v>2021</v>
      </c>
      <c r="R17" t="str">
        <f t="shared" si="1"/>
        <v>11</v>
      </c>
      <c r="S17">
        <f>CEILING(Table1[[#This Row],[Month]]/3,1)</f>
        <v>4</v>
      </c>
      <c r="T17" s="9">
        <f>(Table1[[#This Row],[Profit]]/Table1[[#This Row],[Sales]])</f>
        <v>-1.5</v>
      </c>
    </row>
    <row r="18" spans="1:20" x14ac:dyDescent="0.25">
      <c r="A18">
        <v>20201111</v>
      </c>
      <c r="B18" s="1" t="s">
        <v>64</v>
      </c>
      <c r="C18" s="1" t="s">
        <v>65</v>
      </c>
      <c r="D18" s="1" t="s">
        <v>66</v>
      </c>
      <c r="E18" s="1" t="s">
        <v>17</v>
      </c>
      <c r="F18" s="1" t="s">
        <v>67</v>
      </c>
      <c r="G18" s="1" t="s">
        <v>68</v>
      </c>
      <c r="H18" s="1" t="s">
        <v>69</v>
      </c>
      <c r="I18" s="1" t="s">
        <v>21</v>
      </c>
      <c r="J18" s="1" t="s">
        <v>37</v>
      </c>
      <c r="K18">
        <v>665.88</v>
      </c>
      <c r="L18">
        <v>6</v>
      </c>
      <c r="M18">
        <v>0</v>
      </c>
      <c r="N18">
        <v>13.317600000000001</v>
      </c>
      <c r="O18">
        <f>(Table1[[#This Row],[Sales]]-Table1[[#This Row],[Profit]])/Table1[[#This Row],[Quantity]]</f>
        <v>108.7604</v>
      </c>
      <c r="P18">
        <f>Table1[[#This Row],[Sales]]/Table1[[#This Row],[Quantity]]</f>
        <v>110.98</v>
      </c>
      <c r="Q18" t="str">
        <f t="shared" si="0"/>
        <v>2020</v>
      </c>
      <c r="R18" t="str">
        <f t="shared" si="1"/>
        <v>11</v>
      </c>
      <c r="S18">
        <f>CEILING(Table1[[#This Row],[Month]]/3,1)</f>
        <v>4</v>
      </c>
      <c r="T18" s="9">
        <f>(Table1[[#This Row],[Profit]]/Table1[[#This Row],[Sales]])</f>
        <v>0.02</v>
      </c>
    </row>
    <row r="19" spans="1:20" x14ac:dyDescent="0.25">
      <c r="A19">
        <v>20200513</v>
      </c>
      <c r="B19" s="1" t="s">
        <v>70</v>
      </c>
      <c r="C19" s="1" t="s">
        <v>71</v>
      </c>
      <c r="D19" s="1" t="s">
        <v>72</v>
      </c>
      <c r="E19" s="1" t="s">
        <v>17</v>
      </c>
      <c r="F19" s="1" t="s">
        <v>73</v>
      </c>
      <c r="G19" s="1" t="s">
        <v>74</v>
      </c>
      <c r="H19" s="1" t="s">
        <v>75</v>
      </c>
      <c r="I19" s="1" t="s">
        <v>21</v>
      </c>
      <c r="J19" s="1" t="s">
        <v>37</v>
      </c>
      <c r="K19">
        <v>55.5</v>
      </c>
      <c r="L19">
        <v>2</v>
      </c>
      <c r="M19">
        <v>0</v>
      </c>
      <c r="N19">
        <v>9.99</v>
      </c>
      <c r="O19">
        <f>(Table1[[#This Row],[Sales]]-Table1[[#This Row],[Profit]])/Table1[[#This Row],[Quantity]]</f>
        <v>22.754999999999999</v>
      </c>
      <c r="P19">
        <f>Table1[[#This Row],[Sales]]/Table1[[#This Row],[Quantity]]</f>
        <v>27.75</v>
      </c>
      <c r="Q19" t="str">
        <f t="shared" si="0"/>
        <v>2020</v>
      </c>
      <c r="R19" t="str">
        <f t="shared" si="1"/>
        <v>05</v>
      </c>
      <c r="S19">
        <f>CEILING(Table1[[#This Row],[Month]]/3,1)</f>
        <v>2</v>
      </c>
      <c r="T19" s="9">
        <f>(Table1[[#This Row],[Profit]]/Table1[[#This Row],[Sales]])</f>
        <v>0.18</v>
      </c>
    </row>
    <row r="20" spans="1:20" x14ac:dyDescent="0.25">
      <c r="A20">
        <v>20200827</v>
      </c>
      <c r="B20" s="1" t="s">
        <v>76</v>
      </c>
      <c r="C20" s="1" t="s">
        <v>25</v>
      </c>
      <c r="D20" s="1" t="s">
        <v>77</v>
      </c>
      <c r="E20" s="1" t="s">
        <v>27</v>
      </c>
      <c r="F20" s="1" t="s">
        <v>28</v>
      </c>
      <c r="G20" s="1" t="s">
        <v>78</v>
      </c>
      <c r="H20" s="1" t="s">
        <v>40</v>
      </c>
      <c r="I20" s="1" t="s">
        <v>21</v>
      </c>
      <c r="J20" s="1" t="s">
        <v>42</v>
      </c>
      <c r="K20">
        <v>8.56</v>
      </c>
      <c r="L20">
        <v>2</v>
      </c>
      <c r="M20">
        <v>0</v>
      </c>
      <c r="N20">
        <v>2.4824000000000002</v>
      </c>
      <c r="O20">
        <f>(Table1[[#This Row],[Sales]]-Table1[[#This Row],[Profit]])/Table1[[#This Row],[Quantity]]</f>
        <v>3.0388000000000002</v>
      </c>
      <c r="P20">
        <f>Table1[[#This Row],[Sales]]/Table1[[#This Row],[Quantity]]</f>
        <v>4.28</v>
      </c>
      <c r="Q20" t="str">
        <f t="shared" si="0"/>
        <v>2020</v>
      </c>
      <c r="R20" t="str">
        <f t="shared" si="1"/>
        <v>08</v>
      </c>
      <c r="S20">
        <f>CEILING(Table1[[#This Row],[Month]]/3,1)</f>
        <v>3</v>
      </c>
      <c r="T20" s="9">
        <f>(Table1[[#This Row],[Profit]]/Table1[[#This Row],[Sales]])</f>
        <v>0.28999999999999998</v>
      </c>
    </row>
    <row r="21" spans="1:20" x14ac:dyDescent="0.25">
      <c r="A21">
        <v>20200827</v>
      </c>
      <c r="B21" s="1" t="s">
        <v>76</v>
      </c>
      <c r="C21" s="1" t="s">
        <v>25</v>
      </c>
      <c r="D21" s="1" t="s">
        <v>77</v>
      </c>
      <c r="E21" s="1" t="s">
        <v>27</v>
      </c>
      <c r="F21" s="1" t="s">
        <v>28</v>
      </c>
      <c r="G21" s="1" t="s">
        <v>78</v>
      </c>
      <c r="H21" s="1" t="s">
        <v>40</v>
      </c>
      <c r="I21" s="1" t="s">
        <v>21</v>
      </c>
      <c r="J21" s="1" t="s">
        <v>43</v>
      </c>
      <c r="K21">
        <v>213.48</v>
      </c>
      <c r="L21">
        <v>3</v>
      </c>
      <c r="M21">
        <v>0.2</v>
      </c>
      <c r="N21">
        <v>16.010999999999999</v>
      </c>
      <c r="O21">
        <f>(Table1[[#This Row],[Sales]]-Table1[[#This Row],[Profit]])/Table1[[#This Row],[Quantity]]</f>
        <v>65.822999999999993</v>
      </c>
      <c r="P21">
        <f>Table1[[#This Row],[Sales]]/Table1[[#This Row],[Quantity]]</f>
        <v>71.16</v>
      </c>
      <c r="Q21" t="str">
        <f t="shared" si="0"/>
        <v>2020</v>
      </c>
      <c r="R21" t="str">
        <f t="shared" si="1"/>
        <v>08</v>
      </c>
      <c r="S21">
        <f>CEILING(Table1[[#This Row],[Month]]/3,1)</f>
        <v>3</v>
      </c>
      <c r="T21" s="9">
        <f>(Table1[[#This Row],[Profit]]/Table1[[#This Row],[Sales]])</f>
        <v>7.4999999999999997E-2</v>
      </c>
    </row>
    <row r="22" spans="1:20" x14ac:dyDescent="0.25">
      <c r="A22">
        <v>20200827</v>
      </c>
      <c r="B22" s="1" t="s">
        <v>76</v>
      </c>
      <c r="C22" s="1" t="s">
        <v>25</v>
      </c>
      <c r="D22" s="1" t="s">
        <v>77</v>
      </c>
      <c r="E22" s="1" t="s">
        <v>27</v>
      </c>
      <c r="F22" s="1" t="s">
        <v>28</v>
      </c>
      <c r="G22" s="1" t="s">
        <v>78</v>
      </c>
      <c r="H22" s="1" t="s">
        <v>40</v>
      </c>
      <c r="I22" s="1" t="s">
        <v>21</v>
      </c>
      <c r="J22" s="1" t="s">
        <v>36</v>
      </c>
      <c r="K22">
        <v>22.72</v>
      </c>
      <c r="L22">
        <v>4</v>
      </c>
      <c r="M22">
        <v>0.2</v>
      </c>
      <c r="N22">
        <v>7.3840000000000003</v>
      </c>
      <c r="O22">
        <f>(Table1[[#This Row],[Sales]]-Table1[[#This Row],[Profit]])/Table1[[#This Row],[Quantity]]</f>
        <v>3.8339999999999996</v>
      </c>
      <c r="P22">
        <f>Table1[[#This Row],[Sales]]/Table1[[#This Row],[Quantity]]</f>
        <v>5.68</v>
      </c>
      <c r="Q22" t="str">
        <f t="shared" si="0"/>
        <v>2020</v>
      </c>
      <c r="R22" t="str">
        <f t="shared" si="1"/>
        <v>08</v>
      </c>
      <c r="S22">
        <f>CEILING(Table1[[#This Row],[Month]]/3,1)</f>
        <v>3</v>
      </c>
      <c r="T22" s="9">
        <f>(Table1[[#This Row],[Profit]]/Table1[[#This Row],[Sales]])</f>
        <v>0.32500000000000001</v>
      </c>
    </row>
    <row r="23" spans="1:20" x14ac:dyDescent="0.25">
      <c r="A23">
        <v>20221210</v>
      </c>
      <c r="B23" s="1" t="s">
        <v>79</v>
      </c>
      <c r="C23" s="1" t="s">
        <v>80</v>
      </c>
      <c r="D23" s="1" t="s">
        <v>81</v>
      </c>
      <c r="E23" s="1" t="s">
        <v>27</v>
      </c>
      <c r="F23" s="1" t="s">
        <v>82</v>
      </c>
      <c r="G23" s="1" t="s">
        <v>83</v>
      </c>
      <c r="H23" s="1" t="s">
        <v>75</v>
      </c>
      <c r="I23" s="1" t="s">
        <v>30</v>
      </c>
      <c r="J23" s="1" t="s">
        <v>42</v>
      </c>
      <c r="K23">
        <v>19.46</v>
      </c>
      <c r="L23">
        <v>7</v>
      </c>
      <c r="M23">
        <v>0</v>
      </c>
      <c r="N23">
        <v>5.0595999999999997</v>
      </c>
      <c r="O23">
        <f>(Table1[[#This Row],[Sales]]-Table1[[#This Row],[Profit]])/Table1[[#This Row],[Quantity]]</f>
        <v>2.0572000000000004</v>
      </c>
      <c r="P23">
        <f>Table1[[#This Row],[Sales]]/Table1[[#This Row],[Quantity]]</f>
        <v>2.7800000000000002</v>
      </c>
      <c r="Q23" t="str">
        <f t="shared" si="0"/>
        <v>2022</v>
      </c>
      <c r="R23" t="str">
        <f t="shared" si="1"/>
        <v>12</v>
      </c>
      <c r="S23">
        <f>CEILING(Table1[[#This Row],[Month]]/3,1)</f>
        <v>4</v>
      </c>
      <c r="T23" s="9">
        <f>(Table1[[#This Row],[Profit]]/Table1[[#This Row],[Sales]])</f>
        <v>0.25999999999999995</v>
      </c>
    </row>
    <row r="24" spans="1:20" x14ac:dyDescent="0.25">
      <c r="A24">
        <v>20221210</v>
      </c>
      <c r="B24" s="1" t="s">
        <v>79</v>
      </c>
      <c r="C24" s="1" t="s">
        <v>80</v>
      </c>
      <c r="D24" s="1" t="s">
        <v>81</v>
      </c>
      <c r="E24" s="1" t="s">
        <v>27</v>
      </c>
      <c r="F24" s="1" t="s">
        <v>82</v>
      </c>
      <c r="G24" s="1" t="s">
        <v>83</v>
      </c>
      <c r="H24" s="1" t="s">
        <v>75</v>
      </c>
      <c r="I24" s="1" t="s">
        <v>30</v>
      </c>
      <c r="J24" s="1" t="s">
        <v>44</v>
      </c>
      <c r="K24">
        <v>60.34</v>
      </c>
      <c r="L24">
        <v>7</v>
      </c>
      <c r="M24">
        <v>0</v>
      </c>
      <c r="N24">
        <v>15.6884</v>
      </c>
      <c r="O24">
        <f>(Table1[[#This Row],[Sales]]-Table1[[#This Row],[Profit]])/Table1[[#This Row],[Quantity]]</f>
        <v>6.3788</v>
      </c>
      <c r="P24">
        <f>Table1[[#This Row],[Sales]]/Table1[[#This Row],[Quantity]]</f>
        <v>8.620000000000001</v>
      </c>
      <c r="Q24" t="str">
        <f t="shared" si="0"/>
        <v>2022</v>
      </c>
      <c r="R24" t="str">
        <f t="shared" si="1"/>
        <v>12</v>
      </c>
      <c r="S24">
        <f>CEILING(Table1[[#This Row],[Month]]/3,1)</f>
        <v>4</v>
      </c>
      <c r="T24" s="9">
        <f>(Table1[[#This Row],[Profit]]/Table1[[#This Row],[Sales]])</f>
        <v>0.25999999999999995</v>
      </c>
    </row>
    <row r="25" spans="1:20" x14ac:dyDescent="0.25">
      <c r="A25">
        <v>20230717</v>
      </c>
      <c r="B25" s="1" t="s">
        <v>84</v>
      </c>
      <c r="C25" s="1" t="s">
        <v>85</v>
      </c>
      <c r="D25" s="1" t="s">
        <v>86</v>
      </c>
      <c r="E25" s="1" t="s">
        <v>17</v>
      </c>
      <c r="F25" s="1" t="s">
        <v>34</v>
      </c>
      <c r="G25" s="1" t="s">
        <v>87</v>
      </c>
      <c r="H25" s="1" t="s">
        <v>75</v>
      </c>
      <c r="I25" s="1" t="s">
        <v>21</v>
      </c>
      <c r="J25" s="1" t="s">
        <v>23</v>
      </c>
      <c r="K25">
        <v>71.372</v>
      </c>
      <c r="L25">
        <v>2</v>
      </c>
      <c r="M25">
        <v>0.3</v>
      </c>
      <c r="N25">
        <v>-1.0196000000000001</v>
      </c>
      <c r="O25">
        <f>(Table1[[#This Row],[Sales]]-Table1[[#This Row],[Profit]])/Table1[[#This Row],[Quantity]]</f>
        <v>36.195799999999998</v>
      </c>
      <c r="P25">
        <f>Table1[[#This Row],[Sales]]/Table1[[#This Row],[Quantity]]</f>
        <v>35.686</v>
      </c>
      <c r="Q25" t="str">
        <f t="shared" si="0"/>
        <v>2023</v>
      </c>
      <c r="R25" t="str">
        <f t="shared" si="1"/>
        <v>07</v>
      </c>
      <c r="S25">
        <f>CEILING(Table1[[#This Row],[Month]]/3,1)</f>
        <v>3</v>
      </c>
      <c r="T25" s="9">
        <f>(Table1[[#This Row],[Profit]]/Table1[[#This Row],[Sales]])</f>
        <v>-1.4285714285714287E-2</v>
      </c>
    </row>
    <row r="26" spans="1:20" x14ac:dyDescent="0.25">
      <c r="A26">
        <v>20210925</v>
      </c>
      <c r="B26" s="1" t="s">
        <v>88</v>
      </c>
      <c r="C26" s="1" t="s">
        <v>71</v>
      </c>
      <c r="D26" s="1" t="s">
        <v>89</v>
      </c>
      <c r="E26" s="1" t="s">
        <v>17</v>
      </c>
      <c r="F26" s="1" t="s">
        <v>73</v>
      </c>
      <c r="G26" s="1" t="s">
        <v>90</v>
      </c>
      <c r="H26" s="1" t="s">
        <v>91</v>
      </c>
      <c r="I26" s="1" t="s">
        <v>21</v>
      </c>
      <c r="J26" s="1" t="s">
        <v>36</v>
      </c>
      <c r="K26">
        <v>1044.6300000000001</v>
      </c>
      <c r="L26">
        <v>3</v>
      </c>
      <c r="M26">
        <v>0</v>
      </c>
      <c r="N26">
        <v>240.26490000000001</v>
      </c>
      <c r="O26">
        <f>(Table1[[#This Row],[Sales]]-Table1[[#This Row],[Profit]])/Table1[[#This Row],[Quantity]]</f>
        <v>268.12170000000003</v>
      </c>
      <c r="P26">
        <f>Table1[[#This Row],[Sales]]/Table1[[#This Row],[Quantity]]</f>
        <v>348.21000000000004</v>
      </c>
      <c r="Q26" t="str">
        <f t="shared" si="0"/>
        <v>2021</v>
      </c>
      <c r="R26" t="str">
        <f t="shared" si="1"/>
        <v>09</v>
      </c>
      <c r="S26">
        <f>CEILING(Table1[[#This Row],[Month]]/3,1)</f>
        <v>3</v>
      </c>
      <c r="T26" s="9">
        <f>(Table1[[#This Row],[Profit]]/Table1[[#This Row],[Sales]])</f>
        <v>0.22999999999999998</v>
      </c>
    </row>
    <row r="27" spans="1:20" x14ac:dyDescent="0.25">
      <c r="A27">
        <v>20220116</v>
      </c>
      <c r="B27" s="1" t="s">
        <v>92</v>
      </c>
      <c r="C27" s="1" t="s">
        <v>25</v>
      </c>
      <c r="D27" s="1" t="s">
        <v>26</v>
      </c>
      <c r="E27" s="1" t="s">
        <v>27</v>
      </c>
      <c r="F27" s="1" t="s">
        <v>28</v>
      </c>
      <c r="G27" s="1" t="s">
        <v>93</v>
      </c>
      <c r="H27" s="1" t="s">
        <v>69</v>
      </c>
      <c r="I27" s="1" t="s">
        <v>21</v>
      </c>
      <c r="J27" s="1" t="s">
        <v>36</v>
      </c>
      <c r="K27">
        <v>11.648</v>
      </c>
      <c r="L27">
        <v>2</v>
      </c>
      <c r="M27">
        <v>0.2</v>
      </c>
      <c r="N27">
        <v>4.2224000000000004</v>
      </c>
      <c r="O27">
        <f>(Table1[[#This Row],[Sales]]-Table1[[#This Row],[Profit]])/Table1[[#This Row],[Quantity]]</f>
        <v>3.7127999999999997</v>
      </c>
      <c r="P27">
        <f>Table1[[#This Row],[Sales]]/Table1[[#This Row],[Quantity]]</f>
        <v>5.8239999999999998</v>
      </c>
      <c r="Q27" t="str">
        <f t="shared" si="0"/>
        <v>2022</v>
      </c>
      <c r="R27" t="str">
        <f t="shared" si="1"/>
        <v>01</v>
      </c>
      <c r="S27">
        <f>CEILING(Table1[[#This Row],[Month]]/3,1)</f>
        <v>1</v>
      </c>
      <c r="T27" s="9">
        <f>(Table1[[#This Row],[Profit]]/Table1[[#This Row],[Sales]])</f>
        <v>0.36250000000000004</v>
      </c>
    </row>
    <row r="28" spans="1:20" x14ac:dyDescent="0.25">
      <c r="A28">
        <v>20220116</v>
      </c>
      <c r="B28" s="1" t="s">
        <v>92</v>
      </c>
      <c r="C28" s="1" t="s">
        <v>25</v>
      </c>
      <c r="D28" s="1" t="s">
        <v>26</v>
      </c>
      <c r="E28" s="1" t="s">
        <v>27</v>
      </c>
      <c r="F28" s="1" t="s">
        <v>28</v>
      </c>
      <c r="G28" s="1" t="s">
        <v>93</v>
      </c>
      <c r="H28" s="1" t="s">
        <v>69</v>
      </c>
      <c r="I28" s="1" t="s">
        <v>21</v>
      </c>
      <c r="J28" s="1" t="s">
        <v>94</v>
      </c>
      <c r="K28">
        <v>90.57</v>
      </c>
      <c r="L28">
        <v>3</v>
      </c>
      <c r="M28">
        <v>0</v>
      </c>
      <c r="N28">
        <v>11.774100000000001</v>
      </c>
      <c r="O28">
        <f>(Table1[[#This Row],[Sales]]-Table1[[#This Row],[Profit]])/Table1[[#This Row],[Quantity]]</f>
        <v>26.265299999999996</v>
      </c>
      <c r="P28">
        <f>Table1[[#This Row],[Sales]]/Table1[[#This Row],[Quantity]]</f>
        <v>30.189999999999998</v>
      </c>
      <c r="Q28" t="str">
        <f t="shared" si="0"/>
        <v>2022</v>
      </c>
      <c r="R28" t="str">
        <f t="shared" si="1"/>
        <v>01</v>
      </c>
      <c r="S28">
        <f>CEILING(Table1[[#This Row],[Month]]/3,1)</f>
        <v>1</v>
      </c>
      <c r="T28" s="9">
        <f>(Table1[[#This Row],[Profit]]/Table1[[#This Row],[Sales]])</f>
        <v>0.13</v>
      </c>
    </row>
    <row r="29" spans="1:20" x14ac:dyDescent="0.25">
      <c r="A29">
        <v>20210917</v>
      </c>
      <c r="B29" s="1" t="s">
        <v>95</v>
      </c>
      <c r="C29" s="1" t="s">
        <v>85</v>
      </c>
      <c r="D29" s="1" t="s">
        <v>86</v>
      </c>
      <c r="E29" s="1" t="s">
        <v>17</v>
      </c>
      <c r="F29" s="1" t="s">
        <v>34</v>
      </c>
      <c r="G29" s="1" t="s">
        <v>96</v>
      </c>
      <c r="H29" s="1" t="s">
        <v>55</v>
      </c>
      <c r="I29" s="1" t="s">
        <v>21</v>
      </c>
      <c r="J29" s="1" t="s">
        <v>22</v>
      </c>
      <c r="K29">
        <v>3083.43</v>
      </c>
      <c r="L29">
        <v>7</v>
      </c>
      <c r="M29">
        <v>0.5</v>
      </c>
      <c r="N29">
        <v>-1665.0522000000001</v>
      </c>
      <c r="O29">
        <f>(Table1[[#This Row],[Sales]]-Table1[[#This Row],[Profit]])/Table1[[#This Row],[Quantity]]</f>
        <v>678.3546</v>
      </c>
      <c r="P29">
        <f>Table1[[#This Row],[Sales]]/Table1[[#This Row],[Quantity]]</f>
        <v>440.48999999999995</v>
      </c>
      <c r="Q29" t="str">
        <f t="shared" si="0"/>
        <v>2021</v>
      </c>
      <c r="R29" t="str">
        <f t="shared" si="1"/>
        <v>09</v>
      </c>
      <c r="S29">
        <f>CEILING(Table1[[#This Row],[Month]]/3,1)</f>
        <v>3</v>
      </c>
      <c r="T29" s="9">
        <f>(Table1[[#This Row],[Profit]]/Table1[[#This Row],[Sales]])</f>
        <v>-0.54</v>
      </c>
    </row>
    <row r="30" spans="1:20" x14ac:dyDescent="0.25">
      <c r="A30">
        <v>20210917</v>
      </c>
      <c r="B30" s="1" t="s">
        <v>95</v>
      </c>
      <c r="C30" s="1" t="s">
        <v>85</v>
      </c>
      <c r="D30" s="1" t="s">
        <v>86</v>
      </c>
      <c r="E30" s="1" t="s">
        <v>17</v>
      </c>
      <c r="F30" s="1" t="s">
        <v>34</v>
      </c>
      <c r="G30" s="1" t="s">
        <v>96</v>
      </c>
      <c r="H30" s="1" t="s">
        <v>55</v>
      </c>
      <c r="I30" s="1" t="s">
        <v>21</v>
      </c>
      <c r="J30" s="1" t="s">
        <v>36</v>
      </c>
      <c r="K30">
        <v>9.6180000000000003</v>
      </c>
      <c r="L30">
        <v>2</v>
      </c>
      <c r="M30">
        <v>0.7</v>
      </c>
      <c r="N30">
        <v>-7.0532000000000004</v>
      </c>
      <c r="O30">
        <f>(Table1[[#This Row],[Sales]]-Table1[[#This Row],[Profit]])/Table1[[#This Row],[Quantity]]</f>
        <v>8.3355999999999995</v>
      </c>
      <c r="P30">
        <f>Table1[[#This Row],[Sales]]/Table1[[#This Row],[Quantity]]</f>
        <v>4.8090000000000002</v>
      </c>
      <c r="Q30" t="str">
        <f t="shared" si="0"/>
        <v>2021</v>
      </c>
      <c r="R30" t="str">
        <f t="shared" si="1"/>
        <v>09</v>
      </c>
      <c r="S30">
        <f>CEILING(Table1[[#This Row],[Month]]/3,1)</f>
        <v>3</v>
      </c>
      <c r="T30" s="9">
        <f>(Table1[[#This Row],[Profit]]/Table1[[#This Row],[Sales]])</f>
        <v>-0.73333333333333339</v>
      </c>
    </row>
    <row r="31" spans="1:20" x14ac:dyDescent="0.25">
      <c r="A31">
        <v>20210917</v>
      </c>
      <c r="B31" s="1" t="s">
        <v>95</v>
      </c>
      <c r="C31" s="1" t="s">
        <v>85</v>
      </c>
      <c r="D31" s="1" t="s">
        <v>86</v>
      </c>
      <c r="E31" s="1" t="s">
        <v>17</v>
      </c>
      <c r="F31" s="1" t="s">
        <v>34</v>
      </c>
      <c r="G31" s="1" t="s">
        <v>96</v>
      </c>
      <c r="H31" s="1" t="s">
        <v>55</v>
      </c>
      <c r="I31" s="1" t="s">
        <v>21</v>
      </c>
      <c r="J31" s="1" t="s">
        <v>41</v>
      </c>
      <c r="K31">
        <v>124.2</v>
      </c>
      <c r="L31">
        <v>3</v>
      </c>
      <c r="M31">
        <v>0.2</v>
      </c>
      <c r="N31">
        <v>15.525</v>
      </c>
      <c r="O31">
        <f>(Table1[[#This Row],[Sales]]-Table1[[#This Row],[Profit]])/Table1[[#This Row],[Quantity]]</f>
        <v>36.225000000000001</v>
      </c>
      <c r="P31">
        <f>Table1[[#This Row],[Sales]]/Table1[[#This Row],[Quantity]]</f>
        <v>41.4</v>
      </c>
      <c r="Q31" t="str">
        <f t="shared" si="0"/>
        <v>2021</v>
      </c>
      <c r="R31" t="str">
        <f t="shared" si="1"/>
        <v>09</v>
      </c>
      <c r="S31">
        <f>CEILING(Table1[[#This Row],[Month]]/3,1)</f>
        <v>3</v>
      </c>
      <c r="T31" s="9">
        <f>(Table1[[#This Row],[Profit]]/Table1[[#This Row],[Sales]])</f>
        <v>0.125</v>
      </c>
    </row>
    <row r="32" spans="1:20" x14ac:dyDescent="0.25">
      <c r="A32">
        <v>20210917</v>
      </c>
      <c r="B32" s="1" t="s">
        <v>95</v>
      </c>
      <c r="C32" s="1" t="s">
        <v>85</v>
      </c>
      <c r="D32" s="1" t="s">
        <v>86</v>
      </c>
      <c r="E32" s="1" t="s">
        <v>17</v>
      </c>
      <c r="F32" s="1" t="s">
        <v>34</v>
      </c>
      <c r="G32" s="1" t="s">
        <v>96</v>
      </c>
      <c r="H32" s="1" t="s">
        <v>55</v>
      </c>
      <c r="I32" s="1" t="s">
        <v>21</v>
      </c>
      <c r="J32" s="1" t="s">
        <v>97</v>
      </c>
      <c r="K32">
        <v>3.2639999999999998</v>
      </c>
      <c r="L32">
        <v>2</v>
      </c>
      <c r="M32">
        <v>0.2</v>
      </c>
      <c r="N32">
        <v>1.1015999999999999</v>
      </c>
      <c r="O32">
        <f>(Table1[[#This Row],[Sales]]-Table1[[#This Row],[Profit]])/Table1[[#This Row],[Quantity]]</f>
        <v>1.0811999999999999</v>
      </c>
      <c r="P32">
        <f>Table1[[#This Row],[Sales]]/Table1[[#This Row],[Quantity]]</f>
        <v>1.6319999999999999</v>
      </c>
      <c r="Q32" t="str">
        <f t="shared" si="0"/>
        <v>2021</v>
      </c>
      <c r="R32" t="str">
        <f t="shared" si="1"/>
        <v>09</v>
      </c>
      <c r="S32">
        <f>CEILING(Table1[[#This Row],[Month]]/3,1)</f>
        <v>3</v>
      </c>
      <c r="T32" s="9">
        <f>(Table1[[#This Row],[Profit]]/Table1[[#This Row],[Sales]])</f>
        <v>0.33750000000000002</v>
      </c>
    </row>
    <row r="33" spans="1:20" x14ac:dyDescent="0.25">
      <c r="A33">
        <v>20210917</v>
      </c>
      <c r="B33" s="1" t="s">
        <v>95</v>
      </c>
      <c r="C33" s="1" t="s">
        <v>85</v>
      </c>
      <c r="D33" s="1" t="s">
        <v>86</v>
      </c>
      <c r="E33" s="1" t="s">
        <v>17</v>
      </c>
      <c r="F33" s="1" t="s">
        <v>34</v>
      </c>
      <c r="G33" s="1" t="s">
        <v>96</v>
      </c>
      <c r="H33" s="1" t="s">
        <v>55</v>
      </c>
      <c r="I33" s="1" t="s">
        <v>21</v>
      </c>
      <c r="J33" s="1" t="s">
        <v>42</v>
      </c>
      <c r="K33">
        <v>86.304000000000002</v>
      </c>
      <c r="L33">
        <v>6</v>
      </c>
      <c r="M33">
        <v>0.2</v>
      </c>
      <c r="N33">
        <v>9.7091999999999992</v>
      </c>
      <c r="O33">
        <f>(Table1[[#This Row],[Sales]]-Table1[[#This Row],[Profit]])/Table1[[#This Row],[Quantity]]</f>
        <v>12.7658</v>
      </c>
      <c r="P33">
        <f>Table1[[#This Row],[Sales]]/Table1[[#This Row],[Quantity]]</f>
        <v>14.384</v>
      </c>
      <c r="Q33" t="str">
        <f t="shared" si="0"/>
        <v>2021</v>
      </c>
      <c r="R33" t="str">
        <f t="shared" si="1"/>
        <v>09</v>
      </c>
      <c r="S33">
        <f>CEILING(Table1[[#This Row],[Month]]/3,1)</f>
        <v>3</v>
      </c>
      <c r="T33" s="9">
        <f>(Table1[[#This Row],[Profit]]/Table1[[#This Row],[Sales]])</f>
        <v>0.11249999999999999</v>
      </c>
    </row>
    <row r="34" spans="1:20" x14ac:dyDescent="0.25">
      <c r="A34">
        <v>20210917</v>
      </c>
      <c r="B34" s="1" t="s">
        <v>95</v>
      </c>
      <c r="C34" s="1" t="s">
        <v>85</v>
      </c>
      <c r="D34" s="1" t="s">
        <v>86</v>
      </c>
      <c r="E34" s="1" t="s">
        <v>17</v>
      </c>
      <c r="F34" s="1" t="s">
        <v>34</v>
      </c>
      <c r="G34" s="1" t="s">
        <v>96</v>
      </c>
      <c r="H34" s="1" t="s">
        <v>55</v>
      </c>
      <c r="I34" s="1" t="s">
        <v>21</v>
      </c>
      <c r="J34" s="1" t="s">
        <v>36</v>
      </c>
      <c r="K34">
        <v>6.8579999999999997</v>
      </c>
      <c r="L34">
        <v>6</v>
      </c>
      <c r="M34">
        <v>0.7</v>
      </c>
      <c r="N34">
        <v>-5.7149999999999999</v>
      </c>
      <c r="O34">
        <f>(Table1[[#This Row],[Sales]]-Table1[[#This Row],[Profit]])/Table1[[#This Row],[Quantity]]</f>
        <v>2.0954999999999999</v>
      </c>
      <c r="P34">
        <f>Table1[[#This Row],[Sales]]/Table1[[#This Row],[Quantity]]</f>
        <v>1.143</v>
      </c>
      <c r="Q34" t="str">
        <f t="shared" si="0"/>
        <v>2021</v>
      </c>
      <c r="R34" t="str">
        <f t="shared" si="1"/>
        <v>09</v>
      </c>
      <c r="S34">
        <f>CEILING(Table1[[#This Row],[Month]]/3,1)</f>
        <v>3</v>
      </c>
      <c r="T34" s="9">
        <f>(Table1[[#This Row],[Profit]]/Table1[[#This Row],[Sales]])</f>
        <v>-0.83333333333333337</v>
      </c>
    </row>
    <row r="35" spans="1:20" x14ac:dyDescent="0.25">
      <c r="A35">
        <v>20210917</v>
      </c>
      <c r="B35" s="1" t="s">
        <v>95</v>
      </c>
      <c r="C35" s="1" t="s">
        <v>85</v>
      </c>
      <c r="D35" s="1" t="s">
        <v>86</v>
      </c>
      <c r="E35" s="1" t="s">
        <v>17</v>
      </c>
      <c r="F35" s="1" t="s">
        <v>34</v>
      </c>
      <c r="G35" s="1" t="s">
        <v>96</v>
      </c>
      <c r="H35" s="1" t="s">
        <v>55</v>
      </c>
      <c r="I35" s="1" t="s">
        <v>21</v>
      </c>
      <c r="J35" s="1" t="s">
        <v>42</v>
      </c>
      <c r="K35">
        <v>15.76</v>
      </c>
      <c r="L35">
        <v>2</v>
      </c>
      <c r="M35">
        <v>0.2</v>
      </c>
      <c r="N35">
        <v>3.5459999999999998</v>
      </c>
      <c r="O35">
        <f>(Table1[[#This Row],[Sales]]-Table1[[#This Row],[Profit]])/Table1[[#This Row],[Quantity]]</f>
        <v>6.1070000000000002</v>
      </c>
      <c r="P35">
        <f>Table1[[#This Row],[Sales]]/Table1[[#This Row],[Quantity]]</f>
        <v>7.88</v>
      </c>
      <c r="Q35" t="str">
        <f t="shared" si="0"/>
        <v>2021</v>
      </c>
      <c r="R35" t="str">
        <f t="shared" si="1"/>
        <v>09</v>
      </c>
      <c r="S35">
        <f>CEILING(Table1[[#This Row],[Month]]/3,1)</f>
        <v>3</v>
      </c>
      <c r="T35" s="9">
        <f>(Table1[[#This Row],[Profit]]/Table1[[#This Row],[Sales]])</f>
        <v>0.22499999999999998</v>
      </c>
    </row>
    <row r="36" spans="1:20" x14ac:dyDescent="0.25">
      <c r="A36">
        <v>20231020</v>
      </c>
      <c r="B36" s="1" t="s">
        <v>98</v>
      </c>
      <c r="C36" s="1" t="s">
        <v>57</v>
      </c>
      <c r="D36" s="1" t="s">
        <v>99</v>
      </c>
      <c r="E36" s="1" t="s">
        <v>59</v>
      </c>
      <c r="F36" s="1" t="s">
        <v>60</v>
      </c>
      <c r="G36" s="1" t="s">
        <v>100</v>
      </c>
      <c r="H36" s="1" t="s">
        <v>101</v>
      </c>
      <c r="I36" s="1" t="s">
        <v>63</v>
      </c>
      <c r="J36" s="1" t="s">
        <v>50</v>
      </c>
      <c r="K36">
        <v>29.472000000000001</v>
      </c>
      <c r="L36">
        <v>3</v>
      </c>
      <c r="M36">
        <v>0.2</v>
      </c>
      <c r="N36">
        <v>9.9467999999999996</v>
      </c>
      <c r="O36">
        <f>(Table1[[#This Row],[Sales]]-Table1[[#This Row],[Profit]])/Table1[[#This Row],[Quantity]]</f>
        <v>6.5084000000000009</v>
      </c>
      <c r="P36">
        <f>Table1[[#This Row],[Sales]]/Table1[[#This Row],[Quantity]]</f>
        <v>9.8239999999999998</v>
      </c>
      <c r="Q36" t="str">
        <f t="shared" si="0"/>
        <v>2023</v>
      </c>
      <c r="R36" t="str">
        <f t="shared" si="1"/>
        <v>10</v>
      </c>
      <c r="S36">
        <f>CEILING(Table1[[#This Row],[Month]]/3,1)</f>
        <v>4</v>
      </c>
      <c r="T36" s="9">
        <f>(Table1[[#This Row],[Profit]]/Table1[[#This Row],[Sales]])</f>
        <v>0.33749999999999997</v>
      </c>
    </row>
    <row r="37" spans="1:20" x14ac:dyDescent="0.25">
      <c r="A37">
        <v>20221209</v>
      </c>
      <c r="B37" s="1" t="s">
        <v>102</v>
      </c>
      <c r="C37" s="1" t="s">
        <v>57</v>
      </c>
      <c r="D37" s="1" t="s">
        <v>103</v>
      </c>
      <c r="E37" s="1" t="s">
        <v>59</v>
      </c>
      <c r="F37" s="1" t="s">
        <v>60</v>
      </c>
      <c r="G37" s="1" t="s">
        <v>104</v>
      </c>
      <c r="H37" s="1" t="s">
        <v>91</v>
      </c>
      <c r="I37" s="1" t="s">
        <v>30</v>
      </c>
      <c r="J37" s="1" t="s">
        <v>43</v>
      </c>
      <c r="K37">
        <v>1097.5440000000001</v>
      </c>
      <c r="L37">
        <v>7</v>
      </c>
      <c r="M37">
        <v>0.2</v>
      </c>
      <c r="N37">
        <v>123.47369999999999</v>
      </c>
      <c r="O37">
        <f>(Table1[[#This Row],[Sales]]-Table1[[#This Row],[Profit]])/Table1[[#This Row],[Quantity]]</f>
        <v>139.15290000000002</v>
      </c>
      <c r="P37">
        <f>Table1[[#This Row],[Sales]]/Table1[[#This Row],[Quantity]]</f>
        <v>156.792</v>
      </c>
      <c r="Q37" t="str">
        <f t="shared" si="0"/>
        <v>2022</v>
      </c>
      <c r="R37" t="str">
        <f t="shared" si="1"/>
        <v>12</v>
      </c>
      <c r="S37">
        <f>CEILING(Table1[[#This Row],[Month]]/3,1)</f>
        <v>4</v>
      </c>
      <c r="T37" s="9">
        <f>(Table1[[#This Row],[Profit]]/Table1[[#This Row],[Sales]])</f>
        <v>0.11249999999999999</v>
      </c>
    </row>
    <row r="38" spans="1:20" x14ac:dyDescent="0.25">
      <c r="A38">
        <v>20221209</v>
      </c>
      <c r="B38" s="1" t="s">
        <v>102</v>
      </c>
      <c r="C38" s="1" t="s">
        <v>57</v>
      </c>
      <c r="D38" s="1" t="s">
        <v>103</v>
      </c>
      <c r="E38" s="1" t="s">
        <v>59</v>
      </c>
      <c r="F38" s="1" t="s">
        <v>60</v>
      </c>
      <c r="G38" s="1" t="s">
        <v>104</v>
      </c>
      <c r="H38" s="1" t="s">
        <v>91</v>
      </c>
      <c r="I38" s="1" t="s">
        <v>30</v>
      </c>
      <c r="J38" s="1" t="s">
        <v>41</v>
      </c>
      <c r="K38">
        <v>190.92</v>
      </c>
      <c r="L38">
        <v>5</v>
      </c>
      <c r="M38">
        <v>0.6</v>
      </c>
      <c r="N38">
        <v>-147.96299999999999</v>
      </c>
      <c r="O38">
        <f>(Table1[[#This Row],[Sales]]-Table1[[#This Row],[Profit]])/Table1[[#This Row],[Quantity]]</f>
        <v>67.776600000000002</v>
      </c>
      <c r="P38">
        <f>Table1[[#This Row],[Sales]]/Table1[[#This Row],[Quantity]]</f>
        <v>38.183999999999997</v>
      </c>
      <c r="Q38" t="str">
        <f t="shared" si="0"/>
        <v>2022</v>
      </c>
      <c r="R38" t="str">
        <f t="shared" si="1"/>
        <v>12</v>
      </c>
      <c r="S38">
        <f>CEILING(Table1[[#This Row],[Month]]/3,1)</f>
        <v>4</v>
      </c>
      <c r="T38" s="9">
        <f>(Table1[[#This Row],[Profit]]/Table1[[#This Row],[Sales]])</f>
        <v>-0.77500000000000002</v>
      </c>
    </row>
    <row r="39" spans="1:20" x14ac:dyDescent="0.25">
      <c r="A39">
        <v>20211227</v>
      </c>
      <c r="B39" s="1" t="s">
        <v>105</v>
      </c>
      <c r="C39" s="1" t="s">
        <v>57</v>
      </c>
      <c r="D39" s="1" t="s">
        <v>99</v>
      </c>
      <c r="E39" s="1" t="s">
        <v>59</v>
      </c>
      <c r="F39" s="1" t="s">
        <v>60</v>
      </c>
      <c r="G39" s="1" t="s">
        <v>106</v>
      </c>
      <c r="H39" s="1" t="s">
        <v>40</v>
      </c>
      <c r="I39" s="1" t="s">
        <v>63</v>
      </c>
      <c r="J39" s="1" t="s">
        <v>97</v>
      </c>
      <c r="K39">
        <v>113.328</v>
      </c>
      <c r="L39">
        <v>9</v>
      </c>
      <c r="M39">
        <v>0.2</v>
      </c>
      <c r="N39">
        <v>35.414999999999999</v>
      </c>
      <c r="O39">
        <f>(Table1[[#This Row],[Sales]]-Table1[[#This Row],[Profit]])/Table1[[#This Row],[Quantity]]</f>
        <v>8.6570000000000018</v>
      </c>
      <c r="P39">
        <f>Table1[[#This Row],[Sales]]/Table1[[#This Row],[Quantity]]</f>
        <v>12.592000000000001</v>
      </c>
      <c r="Q39" t="str">
        <f t="shared" si="0"/>
        <v>2021</v>
      </c>
      <c r="R39" t="str">
        <f t="shared" si="1"/>
        <v>12</v>
      </c>
      <c r="S39">
        <f>CEILING(Table1[[#This Row],[Month]]/3,1)</f>
        <v>4</v>
      </c>
      <c r="T39" s="9">
        <f>(Table1[[#This Row],[Profit]]/Table1[[#This Row],[Sales]])</f>
        <v>0.3125</v>
      </c>
    </row>
    <row r="40" spans="1:20" x14ac:dyDescent="0.25">
      <c r="A40">
        <v>20211227</v>
      </c>
      <c r="B40" s="1" t="s">
        <v>105</v>
      </c>
      <c r="C40" s="1" t="s">
        <v>57</v>
      </c>
      <c r="D40" s="1" t="s">
        <v>99</v>
      </c>
      <c r="E40" s="1" t="s">
        <v>59</v>
      </c>
      <c r="F40" s="1" t="s">
        <v>60</v>
      </c>
      <c r="G40" s="1" t="s">
        <v>106</v>
      </c>
      <c r="H40" s="1" t="s">
        <v>40</v>
      </c>
      <c r="I40" s="1" t="s">
        <v>63</v>
      </c>
      <c r="J40" s="1" t="s">
        <v>22</v>
      </c>
      <c r="K40">
        <v>532.39919999999995</v>
      </c>
      <c r="L40">
        <v>3</v>
      </c>
      <c r="M40">
        <v>0.32</v>
      </c>
      <c r="N40">
        <v>-46.976399999999998</v>
      </c>
      <c r="O40">
        <f>(Table1[[#This Row],[Sales]]-Table1[[#This Row],[Profit]])/Table1[[#This Row],[Quantity]]</f>
        <v>193.12519999999998</v>
      </c>
      <c r="P40">
        <f>Table1[[#This Row],[Sales]]/Table1[[#This Row],[Quantity]]</f>
        <v>177.46639999999999</v>
      </c>
      <c r="Q40" t="str">
        <f t="shared" si="0"/>
        <v>2021</v>
      </c>
      <c r="R40" t="str">
        <f t="shared" si="1"/>
        <v>12</v>
      </c>
      <c r="S40">
        <f>CEILING(Table1[[#This Row],[Month]]/3,1)</f>
        <v>4</v>
      </c>
      <c r="T40" s="9">
        <f>(Table1[[#This Row],[Profit]]/Table1[[#This Row],[Sales]])</f>
        <v>-8.8235294117647065E-2</v>
      </c>
    </row>
    <row r="41" spans="1:20" x14ac:dyDescent="0.25">
      <c r="A41">
        <v>20211227</v>
      </c>
      <c r="B41" s="1" t="s">
        <v>105</v>
      </c>
      <c r="C41" s="1" t="s">
        <v>57</v>
      </c>
      <c r="D41" s="1" t="s">
        <v>99</v>
      </c>
      <c r="E41" s="1" t="s">
        <v>59</v>
      </c>
      <c r="F41" s="1" t="s">
        <v>60</v>
      </c>
      <c r="G41" s="1" t="s">
        <v>106</v>
      </c>
      <c r="H41" s="1" t="s">
        <v>40</v>
      </c>
      <c r="I41" s="1" t="s">
        <v>63</v>
      </c>
      <c r="J41" s="1" t="s">
        <v>23</v>
      </c>
      <c r="K41">
        <v>212.05799999999999</v>
      </c>
      <c r="L41">
        <v>3</v>
      </c>
      <c r="M41">
        <v>0.3</v>
      </c>
      <c r="N41">
        <v>-15.147</v>
      </c>
      <c r="O41">
        <f>(Table1[[#This Row],[Sales]]-Table1[[#This Row],[Profit]])/Table1[[#This Row],[Quantity]]</f>
        <v>75.734999999999999</v>
      </c>
      <c r="P41">
        <f>Table1[[#This Row],[Sales]]/Table1[[#This Row],[Quantity]]</f>
        <v>70.685999999999993</v>
      </c>
      <c r="Q41" t="str">
        <f t="shared" si="0"/>
        <v>2021</v>
      </c>
      <c r="R41" t="str">
        <f t="shared" si="1"/>
        <v>12</v>
      </c>
      <c r="S41">
        <f>CEILING(Table1[[#This Row],[Month]]/3,1)</f>
        <v>4</v>
      </c>
      <c r="T41" s="9">
        <f>(Table1[[#This Row],[Profit]]/Table1[[#This Row],[Sales]])</f>
        <v>-7.1428571428571438E-2</v>
      </c>
    </row>
    <row r="42" spans="1:20" x14ac:dyDescent="0.25">
      <c r="A42">
        <v>20211227</v>
      </c>
      <c r="B42" s="1" t="s">
        <v>105</v>
      </c>
      <c r="C42" s="1" t="s">
        <v>57</v>
      </c>
      <c r="D42" s="1" t="s">
        <v>99</v>
      </c>
      <c r="E42" s="1" t="s">
        <v>59</v>
      </c>
      <c r="F42" s="1" t="s">
        <v>60</v>
      </c>
      <c r="G42" s="1" t="s">
        <v>106</v>
      </c>
      <c r="H42" s="1" t="s">
        <v>40</v>
      </c>
      <c r="I42" s="1" t="s">
        <v>63</v>
      </c>
      <c r="J42" s="1" t="s">
        <v>43</v>
      </c>
      <c r="K42">
        <v>371.16800000000001</v>
      </c>
      <c r="L42">
        <v>4</v>
      </c>
      <c r="M42">
        <v>0.2</v>
      </c>
      <c r="N42">
        <v>41.756399999999999</v>
      </c>
      <c r="O42">
        <f>(Table1[[#This Row],[Sales]]-Table1[[#This Row],[Profit]])/Table1[[#This Row],[Quantity]]</f>
        <v>82.352900000000005</v>
      </c>
      <c r="P42">
        <f>Table1[[#This Row],[Sales]]/Table1[[#This Row],[Quantity]]</f>
        <v>92.792000000000002</v>
      </c>
      <c r="Q42" t="str">
        <f t="shared" si="0"/>
        <v>2021</v>
      </c>
      <c r="R42" t="str">
        <f t="shared" si="1"/>
        <v>12</v>
      </c>
      <c r="S42">
        <f>CEILING(Table1[[#This Row],[Month]]/3,1)</f>
        <v>4</v>
      </c>
      <c r="T42" s="9">
        <f>(Table1[[#This Row],[Profit]]/Table1[[#This Row],[Sales]])</f>
        <v>0.1125</v>
      </c>
    </row>
    <row r="43" spans="1:20" x14ac:dyDescent="0.25">
      <c r="A43">
        <v>20230911</v>
      </c>
      <c r="B43" s="1" t="s">
        <v>107</v>
      </c>
      <c r="C43" s="1" t="s">
        <v>108</v>
      </c>
      <c r="D43" s="1" t="s">
        <v>109</v>
      </c>
      <c r="E43" s="1" t="s">
        <v>59</v>
      </c>
      <c r="F43" s="1" t="s">
        <v>110</v>
      </c>
      <c r="G43" s="1" t="s">
        <v>111</v>
      </c>
      <c r="H43" s="1" t="s">
        <v>20</v>
      </c>
      <c r="I43" s="1" t="s">
        <v>30</v>
      </c>
      <c r="J43" s="1" t="s">
        <v>43</v>
      </c>
      <c r="K43">
        <v>147.16800000000001</v>
      </c>
      <c r="L43">
        <v>4</v>
      </c>
      <c r="M43">
        <v>0.2</v>
      </c>
      <c r="N43">
        <v>16.5564</v>
      </c>
      <c r="O43">
        <f>(Table1[[#This Row],[Sales]]-Table1[[#This Row],[Profit]])/Table1[[#This Row],[Quantity]]</f>
        <v>32.652900000000002</v>
      </c>
      <c r="P43">
        <f>Table1[[#This Row],[Sales]]/Table1[[#This Row],[Quantity]]</f>
        <v>36.792000000000002</v>
      </c>
      <c r="Q43" t="str">
        <f t="shared" si="0"/>
        <v>2023</v>
      </c>
      <c r="R43" t="str">
        <f t="shared" si="1"/>
        <v>09</v>
      </c>
      <c r="S43">
        <f>CEILING(Table1[[#This Row],[Month]]/3,1)</f>
        <v>3</v>
      </c>
      <c r="T43" s="9">
        <f>(Table1[[#This Row],[Profit]]/Table1[[#This Row],[Sales]])</f>
        <v>0.11249999999999999</v>
      </c>
    </row>
    <row r="44" spans="1:20" x14ac:dyDescent="0.25">
      <c r="A44">
        <v>20220718</v>
      </c>
      <c r="B44" s="1" t="s">
        <v>112</v>
      </c>
      <c r="C44" s="1" t="s">
        <v>25</v>
      </c>
      <c r="D44" s="1" t="s">
        <v>26</v>
      </c>
      <c r="E44" s="1" t="s">
        <v>27</v>
      </c>
      <c r="F44" s="1" t="s">
        <v>28</v>
      </c>
      <c r="G44" s="1" t="s">
        <v>93</v>
      </c>
      <c r="H44" s="1" t="s">
        <v>69</v>
      </c>
      <c r="I44" s="1" t="s">
        <v>30</v>
      </c>
      <c r="J44" s="1" t="s">
        <v>37</v>
      </c>
      <c r="K44">
        <v>77.88</v>
      </c>
      <c r="L44">
        <v>2</v>
      </c>
      <c r="M44">
        <v>0</v>
      </c>
      <c r="N44">
        <v>3.8940000000000001</v>
      </c>
      <c r="O44">
        <f>(Table1[[#This Row],[Sales]]-Table1[[#This Row],[Profit]])/Table1[[#This Row],[Quantity]]</f>
        <v>36.992999999999995</v>
      </c>
      <c r="P44">
        <f>Table1[[#This Row],[Sales]]/Table1[[#This Row],[Quantity]]</f>
        <v>38.94</v>
      </c>
      <c r="Q44" t="str">
        <f t="shared" si="0"/>
        <v>2022</v>
      </c>
      <c r="R44" t="str">
        <f t="shared" si="1"/>
        <v>07</v>
      </c>
      <c r="S44">
        <f>CEILING(Table1[[#This Row],[Month]]/3,1)</f>
        <v>3</v>
      </c>
      <c r="T44" s="9">
        <f>(Table1[[#This Row],[Profit]]/Table1[[#This Row],[Sales]])</f>
        <v>0.05</v>
      </c>
    </row>
    <row r="45" spans="1:20" x14ac:dyDescent="0.25">
      <c r="A45">
        <v>20230920</v>
      </c>
      <c r="B45" s="1" t="s">
        <v>113</v>
      </c>
      <c r="C45" s="1" t="s">
        <v>32</v>
      </c>
      <c r="D45" s="1" t="s">
        <v>114</v>
      </c>
      <c r="E45" s="1" t="s">
        <v>17</v>
      </c>
      <c r="F45" s="1" t="s">
        <v>34</v>
      </c>
      <c r="G45" s="1" t="s">
        <v>115</v>
      </c>
      <c r="H45" s="1" t="s">
        <v>55</v>
      </c>
      <c r="I45" s="1" t="s">
        <v>30</v>
      </c>
      <c r="J45" s="1" t="s">
        <v>37</v>
      </c>
      <c r="K45">
        <v>95.616</v>
      </c>
      <c r="L45">
        <v>2</v>
      </c>
      <c r="M45">
        <v>0.2</v>
      </c>
      <c r="N45">
        <v>9.5616000000000003</v>
      </c>
      <c r="O45">
        <f>(Table1[[#This Row],[Sales]]-Table1[[#This Row],[Profit]])/Table1[[#This Row],[Quantity]]</f>
        <v>43.027200000000001</v>
      </c>
      <c r="P45">
        <f>Table1[[#This Row],[Sales]]/Table1[[#This Row],[Quantity]]</f>
        <v>47.808</v>
      </c>
      <c r="Q45" t="str">
        <f t="shared" si="0"/>
        <v>2023</v>
      </c>
      <c r="R45" t="str">
        <f t="shared" si="1"/>
        <v>09</v>
      </c>
      <c r="S45">
        <f>CEILING(Table1[[#This Row],[Month]]/3,1)</f>
        <v>3</v>
      </c>
      <c r="T45" s="9">
        <f>(Table1[[#This Row],[Profit]]/Table1[[#This Row],[Sales]])</f>
        <v>0.1</v>
      </c>
    </row>
    <row r="46" spans="1:20" x14ac:dyDescent="0.25">
      <c r="A46">
        <v>20220312</v>
      </c>
      <c r="B46" s="1" t="s">
        <v>116</v>
      </c>
      <c r="C46" s="1" t="s">
        <v>117</v>
      </c>
      <c r="D46" s="1" t="s">
        <v>117</v>
      </c>
      <c r="E46" s="1" t="s">
        <v>17</v>
      </c>
      <c r="F46" s="1" t="s">
        <v>34</v>
      </c>
      <c r="G46" s="1" t="s">
        <v>118</v>
      </c>
      <c r="H46" s="1" t="s">
        <v>55</v>
      </c>
      <c r="I46" s="1" t="s">
        <v>30</v>
      </c>
      <c r="J46" s="1" t="s">
        <v>94</v>
      </c>
      <c r="K46">
        <v>45.98</v>
      </c>
      <c r="L46">
        <v>2</v>
      </c>
      <c r="M46">
        <v>0</v>
      </c>
      <c r="N46">
        <v>19.7714</v>
      </c>
      <c r="O46">
        <f>(Table1[[#This Row],[Sales]]-Table1[[#This Row],[Profit]])/Table1[[#This Row],[Quantity]]</f>
        <v>13.104299999999999</v>
      </c>
      <c r="P46">
        <f>Table1[[#This Row],[Sales]]/Table1[[#This Row],[Quantity]]</f>
        <v>22.99</v>
      </c>
      <c r="Q46" t="str">
        <f t="shared" si="0"/>
        <v>2022</v>
      </c>
      <c r="R46" t="str">
        <f t="shared" si="1"/>
        <v>03</v>
      </c>
      <c r="S46">
        <f>CEILING(Table1[[#This Row],[Month]]/3,1)</f>
        <v>1</v>
      </c>
      <c r="T46" s="9">
        <f>(Table1[[#This Row],[Profit]]/Table1[[#This Row],[Sales]])</f>
        <v>0.43000000000000005</v>
      </c>
    </row>
    <row r="47" spans="1:20" x14ac:dyDescent="0.25">
      <c r="A47">
        <v>20220312</v>
      </c>
      <c r="B47" s="1" t="s">
        <v>116</v>
      </c>
      <c r="C47" s="1" t="s">
        <v>117</v>
      </c>
      <c r="D47" s="1" t="s">
        <v>117</v>
      </c>
      <c r="E47" s="1" t="s">
        <v>17</v>
      </c>
      <c r="F47" s="1" t="s">
        <v>34</v>
      </c>
      <c r="G47" s="1" t="s">
        <v>118</v>
      </c>
      <c r="H47" s="1" t="s">
        <v>55</v>
      </c>
      <c r="I47" s="1" t="s">
        <v>30</v>
      </c>
      <c r="J47" s="1" t="s">
        <v>36</v>
      </c>
      <c r="K47">
        <v>17.46</v>
      </c>
      <c r="L47">
        <v>2</v>
      </c>
      <c r="M47">
        <v>0</v>
      </c>
      <c r="N47">
        <v>8.2062000000000008</v>
      </c>
      <c r="O47">
        <f>(Table1[[#This Row],[Sales]]-Table1[[#This Row],[Profit]])/Table1[[#This Row],[Quantity]]</f>
        <v>4.6269</v>
      </c>
      <c r="P47">
        <f>Table1[[#This Row],[Sales]]/Table1[[#This Row],[Quantity]]</f>
        <v>8.73</v>
      </c>
      <c r="Q47" t="str">
        <f t="shared" si="0"/>
        <v>2022</v>
      </c>
      <c r="R47" t="str">
        <f t="shared" si="1"/>
        <v>03</v>
      </c>
      <c r="S47">
        <f>CEILING(Table1[[#This Row],[Month]]/3,1)</f>
        <v>1</v>
      </c>
      <c r="T47" s="9">
        <f>(Table1[[#This Row],[Profit]]/Table1[[#This Row],[Sales]])</f>
        <v>0.47000000000000003</v>
      </c>
    </row>
    <row r="48" spans="1:20" x14ac:dyDescent="0.25">
      <c r="A48">
        <v>20201020</v>
      </c>
      <c r="B48" s="1" t="s">
        <v>119</v>
      </c>
      <c r="C48" s="1" t="s">
        <v>120</v>
      </c>
      <c r="D48" s="1" t="s">
        <v>121</v>
      </c>
      <c r="E48" s="1" t="s">
        <v>27</v>
      </c>
      <c r="F48" s="1" t="s">
        <v>82</v>
      </c>
      <c r="G48" s="1" t="s">
        <v>122</v>
      </c>
      <c r="H48" s="1" t="s">
        <v>40</v>
      </c>
      <c r="I48" s="1" t="s">
        <v>21</v>
      </c>
      <c r="J48" s="1" t="s">
        <v>37</v>
      </c>
      <c r="K48">
        <v>211.96</v>
      </c>
      <c r="L48">
        <v>4</v>
      </c>
      <c r="M48">
        <v>0</v>
      </c>
      <c r="N48">
        <v>8.4784000000000006</v>
      </c>
      <c r="O48">
        <f>(Table1[[#This Row],[Sales]]-Table1[[#This Row],[Profit]])/Table1[[#This Row],[Quantity]]</f>
        <v>50.870400000000004</v>
      </c>
      <c r="P48">
        <f>Table1[[#This Row],[Sales]]/Table1[[#This Row],[Quantity]]</f>
        <v>52.99</v>
      </c>
      <c r="Q48" t="str">
        <f t="shared" si="0"/>
        <v>2020</v>
      </c>
      <c r="R48" t="str">
        <f t="shared" si="1"/>
        <v>10</v>
      </c>
      <c r="S48">
        <f>CEILING(Table1[[#This Row],[Month]]/3,1)</f>
        <v>4</v>
      </c>
      <c r="T48" s="9">
        <f>(Table1[[#This Row],[Profit]]/Table1[[#This Row],[Sales]])</f>
        <v>0.04</v>
      </c>
    </row>
    <row r="49" spans="1:20" x14ac:dyDescent="0.25">
      <c r="A49">
        <v>20220621</v>
      </c>
      <c r="B49" s="1" t="s">
        <v>123</v>
      </c>
      <c r="C49" s="1" t="s">
        <v>124</v>
      </c>
      <c r="D49" s="1" t="s">
        <v>125</v>
      </c>
      <c r="E49" s="1" t="s">
        <v>59</v>
      </c>
      <c r="F49" s="1" t="s">
        <v>126</v>
      </c>
      <c r="G49" s="1" t="s">
        <v>127</v>
      </c>
      <c r="H49" s="1" t="s">
        <v>40</v>
      </c>
      <c r="I49" s="1" t="s">
        <v>21</v>
      </c>
      <c r="J49" s="1" t="s">
        <v>94</v>
      </c>
      <c r="K49">
        <v>45</v>
      </c>
      <c r="L49">
        <v>3</v>
      </c>
      <c r="M49">
        <v>0</v>
      </c>
      <c r="N49">
        <v>4.95</v>
      </c>
      <c r="O49">
        <f>(Table1[[#This Row],[Sales]]-Table1[[#This Row],[Profit]])/Table1[[#This Row],[Quantity]]</f>
        <v>13.35</v>
      </c>
      <c r="P49">
        <f>Table1[[#This Row],[Sales]]/Table1[[#This Row],[Quantity]]</f>
        <v>15</v>
      </c>
      <c r="Q49" t="str">
        <f t="shared" si="0"/>
        <v>2022</v>
      </c>
      <c r="R49" t="str">
        <f t="shared" si="1"/>
        <v>06</v>
      </c>
      <c r="S49">
        <f>CEILING(Table1[[#This Row],[Month]]/3,1)</f>
        <v>2</v>
      </c>
      <c r="T49" s="9">
        <f>(Table1[[#This Row],[Profit]]/Table1[[#This Row],[Sales]])</f>
        <v>0.11</v>
      </c>
    </row>
    <row r="50" spans="1:20" x14ac:dyDescent="0.25">
      <c r="A50">
        <v>20220621</v>
      </c>
      <c r="B50" s="1" t="s">
        <v>123</v>
      </c>
      <c r="C50" s="1" t="s">
        <v>124</v>
      </c>
      <c r="D50" s="1" t="s">
        <v>125</v>
      </c>
      <c r="E50" s="1" t="s">
        <v>59</v>
      </c>
      <c r="F50" s="1" t="s">
        <v>126</v>
      </c>
      <c r="G50" s="1" t="s">
        <v>127</v>
      </c>
      <c r="H50" s="1" t="s">
        <v>40</v>
      </c>
      <c r="I50" s="1" t="s">
        <v>21</v>
      </c>
      <c r="J50" s="1" t="s">
        <v>43</v>
      </c>
      <c r="K50">
        <v>21.8</v>
      </c>
      <c r="L50">
        <v>2</v>
      </c>
      <c r="M50">
        <v>0</v>
      </c>
      <c r="N50">
        <v>6.1040000000000001</v>
      </c>
      <c r="O50">
        <f>(Table1[[#This Row],[Sales]]-Table1[[#This Row],[Profit]])/Table1[[#This Row],[Quantity]]</f>
        <v>7.8480000000000008</v>
      </c>
      <c r="P50">
        <f>Table1[[#This Row],[Sales]]/Table1[[#This Row],[Quantity]]</f>
        <v>10.9</v>
      </c>
      <c r="Q50" t="str">
        <f t="shared" si="0"/>
        <v>2022</v>
      </c>
      <c r="R50" t="str">
        <f t="shared" si="1"/>
        <v>06</v>
      </c>
      <c r="S50">
        <f>CEILING(Table1[[#This Row],[Month]]/3,1)</f>
        <v>2</v>
      </c>
      <c r="T50" s="9">
        <f>(Table1[[#This Row],[Profit]]/Table1[[#This Row],[Sales]])</f>
        <v>0.27999999999999997</v>
      </c>
    </row>
    <row r="51" spans="1:20" x14ac:dyDescent="0.25">
      <c r="A51">
        <v>20210418</v>
      </c>
      <c r="B51" s="1" t="s">
        <v>128</v>
      </c>
      <c r="C51" s="1" t="s">
        <v>129</v>
      </c>
      <c r="D51" s="1" t="s">
        <v>130</v>
      </c>
      <c r="E51" s="1" t="s">
        <v>59</v>
      </c>
      <c r="F51" s="1" t="s">
        <v>131</v>
      </c>
      <c r="G51" s="1" t="s">
        <v>93</v>
      </c>
      <c r="H51" s="1" t="s">
        <v>69</v>
      </c>
      <c r="I51" s="1" t="s">
        <v>21</v>
      </c>
      <c r="J51" s="1" t="s">
        <v>36</v>
      </c>
      <c r="K51">
        <v>38.22</v>
      </c>
      <c r="L51">
        <v>6</v>
      </c>
      <c r="M51">
        <v>0</v>
      </c>
      <c r="N51">
        <v>17.9634</v>
      </c>
      <c r="O51">
        <f>(Table1[[#This Row],[Sales]]-Table1[[#This Row],[Profit]])/Table1[[#This Row],[Quantity]]</f>
        <v>3.3760999999999997</v>
      </c>
      <c r="P51">
        <f>Table1[[#This Row],[Sales]]/Table1[[#This Row],[Quantity]]</f>
        <v>6.37</v>
      </c>
      <c r="Q51" t="str">
        <f t="shared" si="0"/>
        <v>2021</v>
      </c>
      <c r="R51" t="str">
        <f t="shared" si="1"/>
        <v>04</v>
      </c>
      <c r="S51">
        <f>CEILING(Table1[[#This Row],[Month]]/3,1)</f>
        <v>2</v>
      </c>
      <c r="T51" s="9">
        <f>(Table1[[#This Row],[Profit]]/Table1[[#This Row],[Sales]])</f>
        <v>0.47000000000000003</v>
      </c>
    </row>
    <row r="52" spans="1:20" x14ac:dyDescent="0.25">
      <c r="A52">
        <v>20210418</v>
      </c>
      <c r="B52" s="1" t="s">
        <v>128</v>
      </c>
      <c r="C52" s="1" t="s">
        <v>129</v>
      </c>
      <c r="D52" s="1" t="s">
        <v>130</v>
      </c>
      <c r="E52" s="1" t="s">
        <v>59</v>
      </c>
      <c r="F52" s="1" t="s">
        <v>131</v>
      </c>
      <c r="G52" s="1" t="s">
        <v>93</v>
      </c>
      <c r="H52" s="1" t="s">
        <v>69</v>
      </c>
      <c r="I52" s="1" t="s">
        <v>21</v>
      </c>
      <c r="J52" s="1" t="s">
        <v>23</v>
      </c>
      <c r="K52">
        <v>75.180000000000007</v>
      </c>
      <c r="L52">
        <v>6</v>
      </c>
      <c r="M52">
        <v>0</v>
      </c>
      <c r="N52">
        <v>35.334600000000002</v>
      </c>
      <c r="O52">
        <f>(Table1[[#This Row],[Sales]]-Table1[[#This Row],[Profit]])/Table1[[#This Row],[Quantity]]</f>
        <v>6.6409000000000011</v>
      </c>
      <c r="P52">
        <f>Table1[[#This Row],[Sales]]/Table1[[#This Row],[Quantity]]</f>
        <v>12.530000000000001</v>
      </c>
      <c r="Q52" t="str">
        <f t="shared" si="0"/>
        <v>2021</v>
      </c>
      <c r="R52" t="str">
        <f t="shared" si="1"/>
        <v>04</v>
      </c>
      <c r="S52">
        <f>CEILING(Table1[[#This Row],[Month]]/3,1)</f>
        <v>2</v>
      </c>
      <c r="T52" s="9">
        <f>(Table1[[#This Row],[Profit]]/Table1[[#This Row],[Sales]])</f>
        <v>0.47</v>
      </c>
    </row>
    <row r="53" spans="1:20" x14ac:dyDescent="0.25">
      <c r="A53">
        <v>20210418</v>
      </c>
      <c r="B53" s="1" t="s">
        <v>128</v>
      </c>
      <c r="C53" s="1" t="s">
        <v>129</v>
      </c>
      <c r="D53" s="1" t="s">
        <v>130</v>
      </c>
      <c r="E53" s="1" t="s">
        <v>59</v>
      </c>
      <c r="F53" s="1" t="s">
        <v>131</v>
      </c>
      <c r="G53" s="1" t="s">
        <v>93</v>
      </c>
      <c r="H53" s="1" t="s">
        <v>69</v>
      </c>
      <c r="I53" s="1" t="s">
        <v>21</v>
      </c>
      <c r="J53" s="1" t="s">
        <v>41</v>
      </c>
      <c r="K53">
        <v>6.16</v>
      </c>
      <c r="L53">
        <v>2</v>
      </c>
      <c r="M53">
        <v>0</v>
      </c>
      <c r="N53">
        <v>2.9567999999999999</v>
      </c>
      <c r="O53">
        <f>(Table1[[#This Row],[Sales]]-Table1[[#This Row],[Profit]])/Table1[[#This Row],[Quantity]]</f>
        <v>1.6016000000000001</v>
      </c>
      <c r="P53">
        <f>Table1[[#This Row],[Sales]]/Table1[[#This Row],[Quantity]]</f>
        <v>3.08</v>
      </c>
      <c r="Q53" t="str">
        <f t="shared" si="0"/>
        <v>2021</v>
      </c>
      <c r="R53" t="str">
        <f t="shared" si="1"/>
        <v>04</v>
      </c>
      <c r="S53">
        <f>CEILING(Table1[[#This Row],[Month]]/3,1)</f>
        <v>2</v>
      </c>
      <c r="T53" s="9">
        <f>(Table1[[#This Row],[Profit]]/Table1[[#This Row],[Sales]])</f>
        <v>0.48</v>
      </c>
    </row>
    <row r="54" spans="1:20" x14ac:dyDescent="0.25">
      <c r="A54">
        <v>20210418</v>
      </c>
      <c r="B54" s="1" t="s">
        <v>128</v>
      </c>
      <c r="C54" s="1" t="s">
        <v>129</v>
      </c>
      <c r="D54" s="1" t="s">
        <v>130</v>
      </c>
      <c r="E54" s="1" t="s">
        <v>59</v>
      </c>
      <c r="F54" s="1" t="s">
        <v>131</v>
      </c>
      <c r="G54" s="1" t="s">
        <v>93</v>
      </c>
      <c r="H54" s="1" t="s">
        <v>69</v>
      </c>
      <c r="I54" s="1" t="s">
        <v>21</v>
      </c>
      <c r="J54" s="1" t="s">
        <v>23</v>
      </c>
      <c r="K54">
        <v>89.99</v>
      </c>
      <c r="L54">
        <v>1</v>
      </c>
      <c r="M54">
        <v>0</v>
      </c>
      <c r="N54">
        <v>17.098099999999999</v>
      </c>
      <c r="O54">
        <f>(Table1[[#This Row],[Sales]]-Table1[[#This Row],[Profit]])/Table1[[#This Row],[Quantity]]</f>
        <v>72.891899999999993</v>
      </c>
      <c r="P54">
        <f>Table1[[#This Row],[Sales]]/Table1[[#This Row],[Quantity]]</f>
        <v>89.99</v>
      </c>
      <c r="Q54" t="str">
        <f t="shared" si="0"/>
        <v>2021</v>
      </c>
      <c r="R54" t="str">
        <f t="shared" si="1"/>
        <v>04</v>
      </c>
      <c r="S54">
        <f>CEILING(Table1[[#This Row],[Month]]/3,1)</f>
        <v>2</v>
      </c>
      <c r="T54" s="9">
        <f>(Table1[[#This Row],[Profit]]/Table1[[#This Row],[Sales]])</f>
        <v>0.19</v>
      </c>
    </row>
    <row r="55" spans="1:20" x14ac:dyDescent="0.25">
      <c r="A55">
        <v>20221212</v>
      </c>
      <c r="B55" s="1" t="s">
        <v>132</v>
      </c>
      <c r="C55" s="1" t="s">
        <v>133</v>
      </c>
      <c r="D55" s="1" t="s">
        <v>134</v>
      </c>
      <c r="E55" s="1" t="s">
        <v>17</v>
      </c>
      <c r="F55" s="1" t="s">
        <v>18</v>
      </c>
      <c r="G55" s="1" t="s">
        <v>135</v>
      </c>
      <c r="H55" s="1" t="s">
        <v>75</v>
      </c>
      <c r="I55" s="1" t="s">
        <v>30</v>
      </c>
      <c r="J55" s="1" t="s">
        <v>136</v>
      </c>
      <c r="K55">
        <v>15.26</v>
      </c>
      <c r="L55">
        <v>7</v>
      </c>
      <c r="M55">
        <v>0</v>
      </c>
      <c r="N55">
        <v>6.2565999999999997</v>
      </c>
      <c r="O55">
        <f>(Table1[[#This Row],[Sales]]-Table1[[#This Row],[Profit]])/Table1[[#This Row],[Quantity]]</f>
        <v>1.2861999999999998</v>
      </c>
      <c r="P55">
        <f>Table1[[#This Row],[Sales]]/Table1[[#This Row],[Quantity]]</f>
        <v>2.1800000000000002</v>
      </c>
      <c r="Q55" t="str">
        <f t="shared" si="0"/>
        <v>2022</v>
      </c>
      <c r="R55" t="str">
        <f t="shared" si="1"/>
        <v>12</v>
      </c>
      <c r="S55">
        <f>CEILING(Table1[[#This Row],[Month]]/3,1)</f>
        <v>4</v>
      </c>
      <c r="T55" s="9">
        <f>(Table1[[#This Row],[Profit]]/Table1[[#This Row],[Sales]])</f>
        <v>0.41</v>
      </c>
    </row>
    <row r="56" spans="1:20" x14ac:dyDescent="0.25">
      <c r="A56">
        <v>20221212</v>
      </c>
      <c r="B56" s="1" t="s">
        <v>132</v>
      </c>
      <c r="C56" s="1" t="s">
        <v>133</v>
      </c>
      <c r="D56" s="1" t="s">
        <v>134</v>
      </c>
      <c r="E56" s="1" t="s">
        <v>17</v>
      </c>
      <c r="F56" s="1" t="s">
        <v>18</v>
      </c>
      <c r="G56" s="1" t="s">
        <v>135</v>
      </c>
      <c r="H56" s="1" t="s">
        <v>75</v>
      </c>
      <c r="I56" s="1" t="s">
        <v>30</v>
      </c>
      <c r="J56" s="1" t="s">
        <v>43</v>
      </c>
      <c r="K56">
        <v>1029.95</v>
      </c>
      <c r="L56">
        <v>5</v>
      </c>
      <c r="M56">
        <v>0</v>
      </c>
      <c r="N56">
        <v>298.68549999999999</v>
      </c>
      <c r="O56">
        <f>(Table1[[#This Row],[Sales]]-Table1[[#This Row],[Profit]])/Table1[[#This Row],[Quantity]]</f>
        <v>146.25290000000001</v>
      </c>
      <c r="P56">
        <f>Table1[[#This Row],[Sales]]/Table1[[#This Row],[Quantity]]</f>
        <v>205.99</v>
      </c>
      <c r="Q56" t="str">
        <f t="shared" si="0"/>
        <v>2022</v>
      </c>
      <c r="R56" t="str">
        <f t="shared" si="1"/>
        <v>12</v>
      </c>
      <c r="S56">
        <f>CEILING(Table1[[#This Row],[Month]]/3,1)</f>
        <v>4</v>
      </c>
      <c r="T56" s="9">
        <f>(Table1[[#This Row],[Profit]]/Table1[[#This Row],[Sales]])</f>
        <v>0.28999999999999998</v>
      </c>
    </row>
    <row r="57" spans="1:20" x14ac:dyDescent="0.25">
      <c r="A57">
        <v>20220618</v>
      </c>
      <c r="B57" s="1" t="s">
        <v>137</v>
      </c>
      <c r="C57" s="1" t="s">
        <v>133</v>
      </c>
      <c r="D57" s="1" t="s">
        <v>138</v>
      </c>
      <c r="E57" s="1" t="s">
        <v>17</v>
      </c>
      <c r="F57" s="1" t="s">
        <v>18</v>
      </c>
      <c r="G57" s="1" t="s">
        <v>139</v>
      </c>
      <c r="H57" s="1" t="s">
        <v>40</v>
      </c>
      <c r="I57" s="1" t="s">
        <v>21</v>
      </c>
      <c r="J57" s="1" t="s">
        <v>37</v>
      </c>
      <c r="K57">
        <v>208.56</v>
      </c>
      <c r="L57">
        <v>6</v>
      </c>
      <c r="M57">
        <v>0</v>
      </c>
      <c r="N57">
        <v>52.14</v>
      </c>
      <c r="O57">
        <f>(Table1[[#This Row],[Sales]]-Table1[[#This Row],[Profit]])/Table1[[#This Row],[Quantity]]</f>
        <v>26.070000000000004</v>
      </c>
      <c r="P57">
        <f>Table1[[#This Row],[Sales]]/Table1[[#This Row],[Quantity]]</f>
        <v>34.76</v>
      </c>
      <c r="Q57" t="str">
        <f t="shared" si="0"/>
        <v>2022</v>
      </c>
      <c r="R57" t="str">
        <f t="shared" si="1"/>
        <v>06</v>
      </c>
      <c r="S57">
        <f>CEILING(Table1[[#This Row],[Month]]/3,1)</f>
        <v>2</v>
      </c>
      <c r="T57" s="9">
        <f>(Table1[[#This Row],[Profit]]/Table1[[#This Row],[Sales]])</f>
        <v>0.25</v>
      </c>
    </row>
    <row r="58" spans="1:20" x14ac:dyDescent="0.25">
      <c r="A58">
        <v>20220618</v>
      </c>
      <c r="B58" s="1" t="s">
        <v>137</v>
      </c>
      <c r="C58" s="1" t="s">
        <v>133</v>
      </c>
      <c r="D58" s="1" t="s">
        <v>138</v>
      </c>
      <c r="E58" s="1" t="s">
        <v>17</v>
      </c>
      <c r="F58" s="1" t="s">
        <v>18</v>
      </c>
      <c r="G58" s="1" t="s">
        <v>139</v>
      </c>
      <c r="H58" s="1" t="s">
        <v>40</v>
      </c>
      <c r="I58" s="1" t="s">
        <v>21</v>
      </c>
      <c r="J58" s="1" t="s">
        <v>50</v>
      </c>
      <c r="K58">
        <v>32.4</v>
      </c>
      <c r="L58">
        <v>5</v>
      </c>
      <c r="M58">
        <v>0</v>
      </c>
      <c r="N58">
        <v>15.552</v>
      </c>
      <c r="O58">
        <f>(Table1[[#This Row],[Sales]]-Table1[[#This Row],[Profit]])/Table1[[#This Row],[Quantity]]</f>
        <v>3.3695999999999997</v>
      </c>
      <c r="P58">
        <f>Table1[[#This Row],[Sales]]/Table1[[#This Row],[Quantity]]</f>
        <v>6.4799999999999995</v>
      </c>
      <c r="Q58" t="str">
        <f t="shared" si="0"/>
        <v>2022</v>
      </c>
      <c r="R58" t="str">
        <f t="shared" si="1"/>
        <v>06</v>
      </c>
      <c r="S58">
        <f>CEILING(Table1[[#This Row],[Month]]/3,1)</f>
        <v>2</v>
      </c>
      <c r="T58" s="9">
        <f>(Table1[[#This Row],[Profit]]/Table1[[#This Row],[Sales]])</f>
        <v>0.48</v>
      </c>
    </row>
    <row r="59" spans="1:20" x14ac:dyDescent="0.25">
      <c r="A59">
        <v>20220618</v>
      </c>
      <c r="B59" s="1" t="s">
        <v>137</v>
      </c>
      <c r="C59" s="1" t="s">
        <v>133</v>
      </c>
      <c r="D59" s="1" t="s">
        <v>138</v>
      </c>
      <c r="E59" s="1" t="s">
        <v>17</v>
      </c>
      <c r="F59" s="1" t="s">
        <v>18</v>
      </c>
      <c r="G59" s="1" t="s">
        <v>139</v>
      </c>
      <c r="H59" s="1" t="s">
        <v>40</v>
      </c>
      <c r="I59" s="1" t="s">
        <v>21</v>
      </c>
      <c r="J59" s="1" t="s">
        <v>23</v>
      </c>
      <c r="K59">
        <v>319.41000000000003</v>
      </c>
      <c r="L59">
        <v>5</v>
      </c>
      <c r="M59">
        <v>0.1</v>
      </c>
      <c r="N59">
        <v>7.0979999999999999</v>
      </c>
      <c r="O59">
        <f>(Table1[[#This Row],[Sales]]-Table1[[#This Row],[Profit]])/Table1[[#This Row],[Quantity]]</f>
        <v>62.462400000000002</v>
      </c>
      <c r="P59">
        <f>Table1[[#This Row],[Sales]]/Table1[[#This Row],[Quantity]]</f>
        <v>63.882000000000005</v>
      </c>
      <c r="Q59" t="str">
        <f t="shared" si="0"/>
        <v>2022</v>
      </c>
      <c r="R59" t="str">
        <f t="shared" si="1"/>
        <v>06</v>
      </c>
      <c r="S59">
        <f>CEILING(Table1[[#This Row],[Month]]/3,1)</f>
        <v>2</v>
      </c>
      <c r="T59" s="9">
        <f>(Table1[[#This Row],[Profit]]/Table1[[#This Row],[Sales]])</f>
        <v>2.222222222222222E-2</v>
      </c>
    </row>
    <row r="60" spans="1:20" x14ac:dyDescent="0.25">
      <c r="A60">
        <v>20220618</v>
      </c>
      <c r="B60" s="1" t="s">
        <v>137</v>
      </c>
      <c r="C60" s="1" t="s">
        <v>133</v>
      </c>
      <c r="D60" s="1" t="s">
        <v>138</v>
      </c>
      <c r="E60" s="1" t="s">
        <v>17</v>
      </c>
      <c r="F60" s="1" t="s">
        <v>18</v>
      </c>
      <c r="G60" s="1" t="s">
        <v>139</v>
      </c>
      <c r="H60" s="1" t="s">
        <v>40</v>
      </c>
      <c r="I60" s="1" t="s">
        <v>21</v>
      </c>
      <c r="J60" s="1" t="s">
        <v>50</v>
      </c>
      <c r="K60">
        <v>14.56</v>
      </c>
      <c r="L60">
        <v>2</v>
      </c>
      <c r="M60">
        <v>0</v>
      </c>
      <c r="N60">
        <v>6.9888000000000003</v>
      </c>
      <c r="O60">
        <f>(Table1[[#This Row],[Sales]]-Table1[[#This Row],[Profit]])/Table1[[#This Row],[Quantity]]</f>
        <v>3.7856000000000001</v>
      </c>
      <c r="P60">
        <f>Table1[[#This Row],[Sales]]/Table1[[#This Row],[Quantity]]</f>
        <v>7.28</v>
      </c>
      <c r="Q60" t="str">
        <f t="shared" si="0"/>
        <v>2022</v>
      </c>
      <c r="R60" t="str">
        <f t="shared" si="1"/>
        <v>06</v>
      </c>
      <c r="S60">
        <f>CEILING(Table1[[#This Row],[Month]]/3,1)</f>
        <v>2</v>
      </c>
      <c r="T60" s="9">
        <f>(Table1[[#This Row],[Profit]]/Table1[[#This Row],[Sales]])</f>
        <v>0.48</v>
      </c>
    </row>
    <row r="61" spans="1:20" x14ac:dyDescent="0.25">
      <c r="A61">
        <v>20220618</v>
      </c>
      <c r="B61" s="1" t="s">
        <v>137</v>
      </c>
      <c r="C61" s="1" t="s">
        <v>133</v>
      </c>
      <c r="D61" s="1" t="s">
        <v>138</v>
      </c>
      <c r="E61" s="1" t="s">
        <v>17</v>
      </c>
      <c r="F61" s="1" t="s">
        <v>18</v>
      </c>
      <c r="G61" s="1" t="s">
        <v>139</v>
      </c>
      <c r="H61" s="1" t="s">
        <v>40</v>
      </c>
      <c r="I61" s="1" t="s">
        <v>21</v>
      </c>
      <c r="J61" s="1" t="s">
        <v>94</v>
      </c>
      <c r="K61">
        <v>30</v>
      </c>
      <c r="L61">
        <v>2</v>
      </c>
      <c r="M61">
        <v>0</v>
      </c>
      <c r="N61">
        <v>3.3</v>
      </c>
      <c r="O61">
        <f>(Table1[[#This Row],[Sales]]-Table1[[#This Row],[Profit]])/Table1[[#This Row],[Quantity]]</f>
        <v>13.35</v>
      </c>
      <c r="P61">
        <f>Table1[[#This Row],[Sales]]/Table1[[#This Row],[Quantity]]</f>
        <v>15</v>
      </c>
      <c r="Q61" t="str">
        <f t="shared" si="0"/>
        <v>2022</v>
      </c>
      <c r="R61" t="str">
        <f t="shared" si="1"/>
        <v>06</v>
      </c>
      <c r="S61">
        <f>CEILING(Table1[[#This Row],[Month]]/3,1)</f>
        <v>2</v>
      </c>
      <c r="T61" s="9">
        <f>(Table1[[#This Row],[Profit]]/Table1[[#This Row],[Sales]])</f>
        <v>0.11</v>
      </c>
    </row>
    <row r="62" spans="1:20" x14ac:dyDescent="0.25">
      <c r="A62">
        <v>20220618</v>
      </c>
      <c r="B62" s="1" t="s">
        <v>137</v>
      </c>
      <c r="C62" s="1" t="s">
        <v>133</v>
      </c>
      <c r="D62" s="1" t="s">
        <v>138</v>
      </c>
      <c r="E62" s="1" t="s">
        <v>17</v>
      </c>
      <c r="F62" s="1" t="s">
        <v>18</v>
      </c>
      <c r="G62" s="1" t="s">
        <v>139</v>
      </c>
      <c r="H62" s="1" t="s">
        <v>40</v>
      </c>
      <c r="I62" s="1" t="s">
        <v>21</v>
      </c>
      <c r="J62" s="1" t="s">
        <v>36</v>
      </c>
      <c r="K62">
        <v>48.48</v>
      </c>
      <c r="L62">
        <v>4</v>
      </c>
      <c r="M62">
        <v>0.2</v>
      </c>
      <c r="N62">
        <v>16.361999999999998</v>
      </c>
      <c r="O62">
        <f>(Table1[[#This Row],[Sales]]-Table1[[#This Row],[Profit]])/Table1[[#This Row],[Quantity]]</f>
        <v>8.0294999999999987</v>
      </c>
      <c r="P62">
        <f>Table1[[#This Row],[Sales]]/Table1[[#This Row],[Quantity]]</f>
        <v>12.12</v>
      </c>
      <c r="Q62" t="str">
        <f t="shared" si="0"/>
        <v>2022</v>
      </c>
      <c r="R62" t="str">
        <f t="shared" si="1"/>
        <v>06</v>
      </c>
      <c r="S62">
        <f>CEILING(Table1[[#This Row],[Month]]/3,1)</f>
        <v>2</v>
      </c>
      <c r="T62" s="9">
        <f>(Table1[[#This Row],[Profit]]/Table1[[#This Row],[Sales]])</f>
        <v>0.33749999999999997</v>
      </c>
    </row>
    <row r="63" spans="1:20" x14ac:dyDescent="0.25">
      <c r="A63">
        <v>20220618</v>
      </c>
      <c r="B63" s="1" t="s">
        <v>137</v>
      </c>
      <c r="C63" s="1" t="s">
        <v>133</v>
      </c>
      <c r="D63" s="1" t="s">
        <v>138</v>
      </c>
      <c r="E63" s="1" t="s">
        <v>17</v>
      </c>
      <c r="F63" s="1" t="s">
        <v>18</v>
      </c>
      <c r="G63" s="1" t="s">
        <v>139</v>
      </c>
      <c r="H63" s="1" t="s">
        <v>40</v>
      </c>
      <c r="I63" s="1" t="s">
        <v>21</v>
      </c>
      <c r="J63" s="1" t="s">
        <v>42</v>
      </c>
      <c r="K63">
        <v>1.68</v>
      </c>
      <c r="L63">
        <v>1</v>
      </c>
      <c r="M63">
        <v>0</v>
      </c>
      <c r="N63">
        <v>0.84</v>
      </c>
      <c r="O63">
        <f>(Table1[[#This Row],[Sales]]-Table1[[#This Row],[Profit]])/Table1[[#This Row],[Quantity]]</f>
        <v>0.84</v>
      </c>
      <c r="P63">
        <f>Table1[[#This Row],[Sales]]/Table1[[#This Row],[Quantity]]</f>
        <v>1.68</v>
      </c>
      <c r="Q63" t="str">
        <f t="shared" si="0"/>
        <v>2022</v>
      </c>
      <c r="R63" t="str">
        <f t="shared" si="1"/>
        <v>06</v>
      </c>
      <c r="S63">
        <f>CEILING(Table1[[#This Row],[Month]]/3,1)</f>
        <v>2</v>
      </c>
      <c r="T63" s="9">
        <f>(Table1[[#This Row],[Profit]]/Table1[[#This Row],[Sales]])</f>
        <v>0.5</v>
      </c>
    </row>
    <row r="64" spans="1:20" x14ac:dyDescent="0.25">
      <c r="A64">
        <v>20211124</v>
      </c>
      <c r="B64" s="1" t="s">
        <v>140</v>
      </c>
      <c r="C64" s="1" t="s">
        <v>25</v>
      </c>
      <c r="D64" s="1" t="s">
        <v>26</v>
      </c>
      <c r="E64" s="1" t="s">
        <v>27</v>
      </c>
      <c r="F64" s="1" t="s">
        <v>28</v>
      </c>
      <c r="G64" s="1" t="s">
        <v>141</v>
      </c>
      <c r="H64" s="1" t="s">
        <v>91</v>
      </c>
      <c r="I64" s="1" t="s">
        <v>21</v>
      </c>
      <c r="J64" s="1" t="s">
        <v>94</v>
      </c>
      <c r="K64">
        <v>13.98</v>
      </c>
      <c r="L64">
        <v>2</v>
      </c>
      <c r="M64">
        <v>0</v>
      </c>
      <c r="N64">
        <v>6.1512000000000002</v>
      </c>
      <c r="O64">
        <f>(Table1[[#This Row],[Sales]]-Table1[[#This Row],[Profit]])/Table1[[#This Row],[Quantity]]</f>
        <v>3.9144000000000001</v>
      </c>
      <c r="P64">
        <f>Table1[[#This Row],[Sales]]/Table1[[#This Row],[Quantity]]</f>
        <v>6.99</v>
      </c>
      <c r="Q64" t="str">
        <f t="shared" si="0"/>
        <v>2021</v>
      </c>
      <c r="R64" t="str">
        <f t="shared" si="1"/>
        <v>11</v>
      </c>
      <c r="S64">
        <f>CEILING(Table1[[#This Row],[Month]]/3,1)</f>
        <v>4</v>
      </c>
      <c r="T64" s="9">
        <f>(Table1[[#This Row],[Profit]]/Table1[[#This Row],[Sales]])</f>
        <v>0.44</v>
      </c>
    </row>
    <row r="65" spans="1:20" x14ac:dyDescent="0.25">
      <c r="A65">
        <v>20211124</v>
      </c>
      <c r="B65" s="1" t="s">
        <v>140</v>
      </c>
      <c r="C65" s="1" t="s">
        <v>25</v>
      </c>
      <c r="D65" s="1" t="s">
        <v>26</v>
      </c>
      <c r="E65" s="1" t="s">
        <v>27</v>
      </c>
      <c r="F65" s="1" t="s">
        <v>28</v>
      </c>
      <c r="G65" s="1" t="s">
        <v>141</v>
      </c>
      <c r="H65" s="1" t="s">
        <v>91</v>
      </c>
      <c r="I65" s="1" t="s">
        <v>21</v>
      </c>
      <c r="J65" s="1" t="s">
        <v>36</v>
      </c>
      <c r="K65">
        <v>25.824000000000002</v>
      </c>
      <c r="L65">
        <v>6</v>
      </c>
      <c r="M65">
        <v>0.2</v>
      </c>
      <c r="N65">
        <v>9.3612000000000002</v>
      </c>
      <c r="O65">
        <f>(Table1[[#This Row],[Sales]]-Table1[[#This Row],[Profit]])/Table1[[#This Row],[Quantity]]</f>
        <v>2.7438000000000002</v>
      </c>
      <c r="P65">
        <f>Table1[[#This Row],[Sales]]/Table1[[#This Row],[Quantity]]</f>
        <v>4.3040000000000003</v>
      </c>
      <c r="Q65" t="str">
        <f t="shared" si="0"/>
        <v>2021</v>
      </c>
      <c r="R65" t="str">
        <f t="shared" si="1"/>
        <v>11</v>
      </c>
      <c r="S65">
        <f>CEILING(Table1[[#This Row],[Month]]/3,1)</f>
        <v>4</v>
      </c>
      <c r="T65" s="9">
        <f>(Table1[[#This Row],[Profit]]/Table1[[#This Row],[Sales]])</f>
        <v>0.36249999999999999</v>
      </c>
    </row>
    <row r="66" spans="1:20" x14ac:dyDescent="0.25">
      <c r="A66">
        <v>20211124</v>
      </c>
      <c r="B66" s="1" t="s">
        <v>140</v>
      </c>
      <c r="C66" s="1" t="s">
        <v>25</v>
      </c>
      <c r="D66" s="1" t="s">
        <v>26</v>
      </c>
      <c r="E66" s="1" t="s">
        <v>27</v>
      </c>
      <c r="F66" s="1" t="s">
        <v>28</v>
      </c>
      <c r="G66" s="1" t="s">
        <v>141</v>
      </c>
      <c r="H66" s="1" t="s">
        <v>91</v>
      </c>
      <c r="I66" s="1" t="s">
        <v>21</v>
      </c>
      <c r="J66" s="1" t="s">
        <v>50</v>
      </c>
      <c r="K66">
        <v>146.72999999999999</v>
      </c>
      <c r="L66">
        <v>3</v>
      </c>
      <c r="M66">
        <v>0</v>
      </c>
      <c r="N66">
        <v>68.963099999999997</v>
      </c>
      <c r="O66">
        <f>(Table1[[#This Row],[Sales]]-Table1[[#This Row],[Profit]])/Table1[[#This Row],[Quantity]]</f>
        <v>25.922299999999996</v>
      </c>
      <c r="P66">
        <f>Table1[[#This Row],[Sales]]/Table1[[#This Row],[Quantity]]</f>
        <v>48.91</v>
      </c>
      <c r="Q66" t="str">
        <f t="shared" si="0"/>
        <v>2021</v>
      </c>
      <c r="R66" t="str">
        <f t="shared" si="1"/>
        <v>11</v>
      </c>
      <c r="S66">
        <f>CEILING(Table1[[#This Row],[Month]]/3,1)</f>
        <v>4</v>
      </c>
      <c r="T66" s="9">
        <f>(Table1[[#This Row],[Profit]]/Table1[[#This Row],[Sales]])</f>
        <v>0.47000000000000003</v>
      </c>
    </row>
    <row r="67" spans="1:20" x14ac:dyDescent="0.25">
      <c r="A67">
        <v>20211124</v>
      </c>
      <c r="B67" s="1" t="s">
        <v>140</v>
      </c>
      <c r="C67" s="1" t="s">
        <v>25</v>
      </c>
      <c r="D67" s="1" t="s">
        <v>26</v>
      </c>
      <c r="E67" s="1" t="s">
        <v>27</v>
      </c>
      <c r="F67" s="1" t="s">
        <v>28</v>
      </c>
      <c r="G67" s="1" t="s">
        <v>141</v>
      </c>
      <c r="H67" s="1" t="s">
        <v>91</v>
      </c>
      <c r="I67" s="1" t="s">
        <v>21</v>
      </c>
      <c r="J67" s="1" t="s">
        <v>41</v>
      </c>
      <c r="K67">
        <v>79.760000000000005</v>
      </c>
      <c r="L67">
        <v>4</v>
      </c>
      <c r="M67">
        <v>0</v>
      </c>
      <c r="N67">
        <v>22.332799999999999</v>
      </c>
      <c r="O67">
        <f>(Table1[[#This Row],[Sales]]-Table1[[#This Row],[Profit]])/Table1[[#This Row],[Quantity]]</f>
        <v>14.356800000000002</v>
      </c>
      <c r="P67">
        <f>Table1[[#This Row],[Sales]]/Table1[[#This Row],[Quantity]]</f>
        <v>19.940000000000001</v>
      </c>
      <c r="Q67" t="str">
        <f t="shared" ref="Q67:Q130" si="2">LEFT(A67,4)</f>
        <v>2021</v>
      </c>
      <c r="R67" t="str">
        <f t="shared" ref="R67:R130" si="3">MID(A67,5,2)</f>
        <v>11</v>
      </c>
      <c r="S67">
        <f>CEILING(Table1[[#This Row],[Month]]/3,1)</f>
        <v>4</v>
      </c>
      <c r="T67" s="9">
        <f>(Table1[[#This Row],[Profit]]/Table1[[#This Row],[Sales]])</f>
        <v>0.27999999999999997</v>
      </c>
    </row>
    <row r="68" spans="1:20" x14ac:dyDescent="0.25">
      <c r="A68">
        <v>20210430</v>
      </c>
      <c r="B68" s="1" t="s">
        <v>142</v>
      </c>
      <c r="C68" s="1" t="s">
        <v>108</v>
      </c>
      <c r="D68" s="1" t="s">
        <v>143</v>
      </c>
      <c r="E68" s="1" t="s">
        <v>59</v>
      </c>
      <c r="F68" s="1" t="s">
        <v>110</v>
      </c>
      <c r="G68" s="1" t="s">
        <v>144</v>
      </c>
      <c r="H68" s="1" t="s">
        <v>62</v>
      </c>
      <c r="I68" s="1" t="s">
        <v>63</v>
      </c>
      <c r="J68" s="1" t="s">
        <v>23</v>
      </c>
      <c r="K68">
        <v>213.11500000000001</v>
      </c>
      <c r="L68">
        <v>5</v>
      </c>
      <c r="M68">
        <v>0.3</v>
      </c>
      <c r="N68">
        <v>-15.2225</v>
      </c>
      <c r="O68">
        <f>(Table1[[#This Row],[Sales]]-Table1[[#This Row],[Profit]])/Table1[[#This Row],[Quantity]]</f>
        <v>45.667500000000004</v>
      </c>
      <c r="P68">
        <f>Table1[[#This Row],[Sales]]/Table1[[#This Row],[Quantity]]</f>
        <v>42.623000000000005</v>
      </c>
      <c r="Q68" t="str">
        <f t="shared" si="2"/>
        <v>2021</v>
      </c>
      <c r="R68" t="str">
        <f t="shared" si="3"/>
        <v>04</v>
      </c>
      <c r="S68">
        <f>CEILING(Table1[[#This Row],[Month]]/3,1)</f>
        <v>2</v>
      </c>
      <c r="T68" s="9">
        <f>(Table1[[#This Row],[Profit]]/Table1[[#This Row],[Sales]])</f>
        <v>-7.1428571428571425E-2</v>
      </c>
    </row>
    <row r="69" spans="1:20" x14ac:dyDescent="0.25">
      <c r="A69">
        <v>20201205</v>
      </c>
      <c r="B69" s="1" t="s">
        <v>145</v>
      </c>
      <c r="C69" s="1" t="s">
        <v>146</v>
      </c>
      <c r="D69" s="1" t="s">
        <v>147</v>
      </c>
      <c r="E69" s="1" t="s">
        <v>27</v>
      </c>
      <c r="F69" s="1" t="s">
        <v>82</v>
      </c>
      <c r="G69" s="1" t="s">
        <v>122</v>
      </c>
      <c r="H69" s="1" t="s">
        <v>40</v>
      </c>
      <c r="I69" s="1" t="s">
        <v>30</v>
      </c>
      <c r="J69" s="1" t="s">
        <v>42</v>
      </c>
      <c r="K69">
        <v>1113.0239999999999</v>
      </c>
      <c r="L69">
        <v>8</v>
      </c>
      <c r="M69">
        <v>0.2</v>
      </c>
      <c r="N69">
        <v>111.30240000000001</v>
      </c>
      <c r="O69">
        <f>(Table1[[#This Row],[Sales]]-Table1[[#This Row],[Profit]])/Table1[[#This Row],[Quantity]]</f>
        <v>125.21519999999998</v>
      </c>
      <c r="P69">
        <f>Table1[[#This Row],[Sales]]/Table1[[#This Row],[Quantity]]</f>
        <v>139.12799999999999</v>
      </c>
      <c r="Q69" t="str">
        <f t="shared" si="2"/>
        <v>2020</v>
      </c>
      <c r="R69" t="str">
        <f t="shared" si="3"/>
        <v>12</v>
      </c>
      <c r="S69">
        <f>CEILING(Table1[[#This Row],[Month]]/3,1)</f>
        <v>4</v>
      </c>
      <c r="T69" s="9">
        <f>(Table1[[#This Row],[Profit]]/Table1[[#This Row],[Sales]])</f>
        <v>0.10000000000000002</v>
      </c>
    </row>
    <row r="70" spans="1:20" x14ac:dyDescent="0.25">
      <c r="A70">
        <v>20201205</v>
      </c>
      <c r="B70" s="1" t="s">
        <v>145</v>
      </c>
      <c r="C70" s="1" t="s">
        <v>146</v>
      </c>
      <c r="D70" s="1" t="s">
        <v>147</v>
      </c>
      <c r="E70" s="1" t="s">
        <v>27</v>
      </c>
      <c r="F70" s="1" t="s">
        <v>82</v>
      </c>
      <c r="G70" s="1" t="s">
        <v>122</v>
      </c>
      <c r="H70" s="1" t="s">
        <v>40</v>
      </c>
      <c r="I70" s="1" t="s">
        <v>30</v>
      </c>
      <c r="J70" s="1" t="s">
        <v>43</v>
      </c>
      <c r="K70">
        <v>167.96799999999999</v>
      </c>
      <c r="L70">
        <v>4</v>
      </c>
      <c r="M70">
        <v>0.2</v>
      </c>
      <c r="N70">
        <v>62.988</v>
      </c>
      <c r="O70">
        <f>(Table1[[#This Row],[Sales]]-Table1[[#This Row],[Profit]])/Table1[[#This Row],[Quantity]]</f>
        <v>26.244999999999997</v>
      </c>
      <c r="P70">
        <f>Table1[[#This Row],[Sales]]/Table1[[#This Row],[Quantity]]</f>
        <v>41.991999999999997</v>
      </c>
      <c r="Q70" t="str">
        <f t="shared" si="2"/>
        <v>2020</v>
      </c>
      <c r="R70" t="str">
        <f t="shared" si="3"/>
        <v>12</v>
      </c>
      <c r="S70">
        <f>CEILING(Table1[[#This Row],[Month]]/3,1)</f>
        <v>4</v>
      </c>
      <c r="T70" s="9">
        <f>(Table1[[#This Row],[Profit]]/Table1[[#This Row],[Sales]])</f>
        <v>0.375</v>
      </c>
    </row>
    <row r="71" spans="1:20" x14ac:dyDescent="0.25">
      <c r="A71">
        <v>20220605</v>
      </c>
      <c r="B71" s="1" t="s">
        <v>148</v>
      </c>
      <c r="C71" s="1" t="s">
        <v>149</v>
      </c>
      <c r="D71" s="1" t="s">
        <v>150</v>
      </c>
      <c r="E71" s="1" t="s">
        <v>17</v>
      </c>
      <c r="F71" s="1" t="s">
        <v>34</v>
      </c>
      <c r="G71" s="1" t="s">
        <v>151</v>
      </c>
      <c r="H71" s="1" t="s">
        <v>40</v>
      </c>
      <c r="I71" s="1" t="s">
        <v>21</v>
      </c>
      <c r="J71" s="1" t="s">
        <v>50</v>
      </c>
      <c r="K71">
        <v>75.88</v>
      </c>
      <c r="L71">
        <v>2</v>
      </c>
      <c r="M71">
        <v>0</v>
      </c>
      <c r="N71">
        <v>35.663600000000002</v>
      </c>
      <c r="O71">
        <f>(Table1[[#This Row],[Sales]]-Table1[[#This Row],[Profit]])/Table1[[#This Row],[Quantity]]</f>
        <v>20.108199999999997</v>
      </c>
      <c r="P71">
        <f>Table1[[#This Row],[Sales]]/Table1[[#This Row],[Quantity]]</f>
        <v>37.94</v>
      </c>
      <c r="Q71" t="str">
        <f t="shared" si="2"/>
        <v>2022</v>
      </c>
      <c r="R71" t="str">
        <f t="shared" si="3"/>
        <v>06</v>
      </c>
      <c r="S71">
        <f>CEILING(Table1[[#This Row],[Month]]/3,1)</f>
        <v>2</v>
      </c>
      <c r="T71" s="9">
        <f>(Table1[[#This Row],[Profit]]/Table1[[#This Row],[Sales]])</f>
        <v>0.47000000000000008</v>
      </c>
    </row>
    <row r="72" spans="1:20" x14ac:dyDescent="0.25">
      <c r="A72">
        <v>20220919</v>
      </c>
      <c r="B72" s="1" t="s">
        <v>152</v>
      </c>
      <c r="C72" s="1" t="s">
        <v>133</v>
      </c>
      <c r="D72" s="1" t="s">
        <v>134</v>
      </c>
      <c r="E72" s="1" t="s">
        <v>17</v>
      </c>
      <c r="F72" s="1" t="s">
        <v>18</v>
      </c>
      <c r="G72" s="1" t="s">
        <v>153</v>
      </c>
      <c r="H72" s="1" t="s">
        <v>62</v>
      </c>
      <c r="I72" s="1" t="s">
        <v>21</v>
      </c>
      <c r="J72" s="1" t="s">
        <v>36</v>
      </c>
      <c r="K72">
        <v>4.6159999999999997</v>
      </c>
      <c r="L72">
        <v>1</v>
      </c>
      <c r="M72">
        <v>0.2</v>
      </c>
      <c r="N72">
        <v>1.7310000000000001</v>
      </c>
      <c r="O72">
        <f>(Table1[[#This Row],[Sales]]-Table1[[#This Row],[Profit]])/Table1[[#This Row],[Quantity]]</f>
        <v>2.8849999999999998</v>
      </c>
      <c r="P72">
        <f>Table1[[#This Row],[Sales]]/Table1[[#This Row],[Quantity]]</f>
        <v>4.6159999999999997</v>
      </c>
      <c r="Q72" t="str">
        <f t="shared" si="2"/>
        <v>2022</v>
      </c>
      <c r="R72" t="str">
        <f t="shared" si="3"/>
        <v>09</v>
      </c>
      <c r="S72">
        <f>CEILING(Table1[[#This Row],[Month]]/3,1)</f>
        <v>3</v>
      </c>
      <c r="T72" s="9">
        <f>(Table1[[#This Row],[Profit]]/Table1[[#This Row],[Sales]])</f>
        <v>0.37500000000000006</v>
      </c>
    </row>
    <row r="73" spans="1:20" x14ac:dyDescent="0.25">
      <c r="A73">
        <v>20230915</v>
      </c>
      <c r="B73" s="1" t="s">
        <v>95</v>
      </c>
      <c r="C73" s="1" t="s">
        <v>120</v>
      </c>
      <c r="D73" s="1" t="s">
        <v>154</v>
      </c>
      <c r="E73" s="1" t="s">
        <v>27</v>
      </c>
      <c r="F73" s="1" t="s">
        <v>82</v>
      </c>
      <c r="G73" s="1" t="s">
        <v>96</v>
      </c>
      <c r="H73" s="1" t="s">
        <v>55</v>
      </c>
      <c r="I73" s="1" t="s">
        <v>21</v>
      </c>
      <c r="J73" s="1" t="s">
        <v>50</v>
      </c>
      <c r="K73">
        <v>19.05</v>
      </c>
      <c r="L73">
        <v>3</v>
      </c>
      <c r="M73">
        <v>0</v>
      </c>
      <c r="N73">
        <v>8.7629999999999999</v>
      </c>
      <c r="O73">
        <f>(Table1[[#This Row],[Sales]]-Table1[[#This Row],[Profit]])/Table1[[#This Row],[Quantity]]</f>
        <v>3.4290000000000003</v>
      </c>
      <c r="P73">
        <f>Table1[[#This Row],[Sales]]/Table1[[#This Row],[Quantity]]</f>
        <v>6.3500000000000005</v>
      </c>
      <c r="Q73" t="str">
        <f t="shared" si="2"/>
        <v>2023</v>
      </c>
      <c r="R73" t="str">
        <f t="shared" si="3"/>
        <v>09</v>
      </c>
      <c r="S73">
        <f>CEILING(Table1[[#This Row],[Month]]/3,1)</f>
        <v>3</v>
      </c>
      <c r="T73" s="9">
        <f>(Table1[[#This Row],[Profit]]/Table1[[#This Row],[Sales]])</f>
        <v>0.45999999999999996</v>
      </c>
    </row>
    <row r="74" spans="1:20" x14ac:dyDescent="0.25">
      <c r="A74">
        <v>20210426</v>
      </c>
      <c r="B74" s="1" t="s">
        <v>155</v>
      </c>
      <c r="C74" s="1" t="s">
        <v>156</v>
      </c>
      <c r="D74" s="1" t="s">
        <v>157</v>
      </c>
      <c r="E74" s="1" t="s">
        <v>17</v>
      </c>
      <c r="F74" s="1" t="s">
        <v>73</v>
      </c>
      <c r="G74" s="1" t="s">
        <v>158</v>
      </c>
      <c r="H74" s="1" t="s">
        <v>55</v>
      </c>
      <c r="I74" s="1" t="s">
        <v>21</v>
      </c>
      <c r="J74" s="1" t="s">
        <v>23</v>
      </c>
      <c r="K74">
        <v>831.93600000000004</v>
      </c>
      <c r="L74">
        <v>8</v>
      </c>
      <c r="M74">
        <v>0.2</v>
      </c>
      <c r="N74">
        <v>-114.3912</v>
      </c>
      <c r="O74">
        <f>(Table1[[#This Row],[Sales]]-Table1[[#This Row],[Profit]])/Table1[[#This Row],[Quantity]]</f>
        <v>118.29090000000001</v>
      </c>
      <c r="P74">
        <f>Table1[[#This Row],[Sales]]/Table1[[#This Row],[Quantity]]</f>
        <v>103.992</v>
      </c>
      <c r="Q74" t="str">
        <f t="shared" si="2"/>
        <v>2021</v>
      </c>
      <c r="R74" t="str">
        <f t="shared" si="3"/>
        <v>04</v>
      </c>
      <c r="S74">
        <f>CEILING(Table1[[#This Row],[Month]]/3,1)</f>
        <v>2</v>
      </c>
      <c r="T74" s="9">
        <f>(Table1[[#This Row],[Profit]]/Table1[[#This Row],[Sales]])</f>
        <v>-0.13749999999999998</v>
      </c>
    </row>
    <row r="75" spans="1:20" x14ac:dyDescent="0.25">
      <c r="A75">
        <v>20210426</v>
      </c>
      <c r="B75" s="1" t="s">
        <v>155</v>
      </c>
      <c r="C75" s="1" t="s">
        <v>156</v>
      </c>
      <c r="D75" s="1" t="s">
        <v>157</v>
      </c>
      <c r="E75" s="1" t="s">
        <v>17</v>
      </c>
      <c r="F75" s="1" t="s">
        <v>73</v>
      </c>
      <c r="G75" s="1" t="s">
        <v>158</v>
      </c>
      <c r="H75" s="1" t="s">
        <v>55</v>
      </c>
      <c r="I75" s="1" t="s">
        <v>21</v>
      </c>
      <c r="J75" s="1" t="s">
        <v>41</v>
      </c>
      <c r="K75">
        <v>97.04</v>
      </c>
      <c r="L75">
        <v>2</v>
      </c>
      <c r="M75">
        <v>0.2</v>
      </c>
      <c r="N75">
        <v>1.2130000000000001</v>
      </c>
      <c r="O75">
        <f>(Table1[[#This Row],[Sales]]-Table1[[#This Row],[Profit]])/Table1[[#This Row],[Quantity]]</f>
        <v>47.913500000000006</v>
      </c>
      <c r="P75">
        <f>Table1[[#This Row],[Sales]]/Table1[[#This Row],[Quantity]]</f>
        <v>48.52</v>
      </c>
      <c r="Q75" t="str">
        <f t="shared" si="2"/>
        <v>2021</v>
      </c>
      <c r="R75" t="str">
        <f t="shared" si="3"/>
        <v>04</v>
      </c>
      <c r="S75">
        <f>CEILING(Table1[[#This Row],[Month]]/3,1)</f>
        <v>2</v>
      </c>
      <c r="T75" s="9">
        <f>(Table1[[#This Row],[Profit]]/Table1[[#This Row],[Sales]])</f>
        <v>1.2500000000000001E-2</v>
      </c>
    </row>
    <row r="76" spans="1:20" x14ac:dyDescent="0.25">
      <c r="A76">
        <v>20210426</v>
      </c>
      <c r="B76" s="1" t="s">
        <v>155</v>
      </c>
      <c r="C76" s="1" t="s">
        <v>156</v>
      </c>
      <c r="D76" s="1" t="s">
        <v>157</v>
      </c>
      <c r="E76" s="1" t="s">
        <v>17</v>
      </c>
      <c r="F76" s="1" t="s">
        <v>73</v>
      </c>
      <c r="G76" s="1" t="s">
        <v>158</v>
      </c>
      <c r="H76" s="1" t="s">
        <v>55</v>
      </c>
      <c r="I76" s="1" t="s">
        <v>21</v>
      </c>
      <c r="J76" s="1" t="s">
        <v>37</v>
      </c>
      <c r="K76">
        <v>72.784000000000006</v>
      </c>
      <c r="L76">
        <v>1</v>
      </c>
      <c r="M76">
        <v>0.2</v>
      </c>
      <c r="N76">
        <v>-18.196000000000002</v>
      </c>
      <c r="O76">
        <f>(Table1[[#This Row],[Sales]]-Table1[[#This Row],[Profit]])/Table1[[#This Row],[Quantity]]</f>
        <v>90.98</v>
      </c>
      <c r="P76">
        <f>Table1[[#This Row],[Sales]]/Table1[[#This Row],[Quantity]]</f>
        <v>72.784000000000006</v>
      </c>
      <c r="Q76" t="str">
        <f t="shared" si="2"/>
        <v>2021</v>
      </c>
      <c r="R76" t="str">
        <f t="shared" si="3"/>
        <v>04</v>
      </c>
      <c r="S76">
        <f>CEILING(Table1[[#This Row],[Month]]/3,1)</f>
        <v>2</v>
      </c>
      <c r="T76" s="9">
        <f>(Table1[[#This Row],[Profit]]/Table1[[#This Row],[Sales]])</f>
        <v>-0.25</v>
      </c>
    </row>
    <row r="77" spans="1:20" x14ac:dyDescent="0.25">
      <c r="A77">
        <v>20231210</v>
      </c>
      <c r="B77" s="1" t="s">
        <v>159</v>
      </c>
      <c r="C77" s="1" t="s">
        <v>57</v>
      </c>
      <c r="D77" s="1" t="s">
        <v>99</v>
      </c>
      <c r="E77" s="1" t="s">
        <v>59</v>
      </c>
      <c r="F77" s="1" t="s">
        <v>60</v>
      </c>
      <c r="G77" s="1" t="s">
        <v>160</v>
      </c>
      <c r="H77" s="1" t="s">
        <v>161</v>
      </c>
      <c r="I77" s="1" t="s">
        <v>30</v>
      </c>
      <c r="J77" s="1" t="s">
        <v>36</v>
      </c>
      <c r="K77">
        <v>1.248</v>
      </c>
      <c r="L77">
        <v>3</v>
      </c>
      <c r="M77">
        <v>0.8</v>
      </c>
      <c r="N77">
        <v>-1.9343999999999999</v>
      </c>
      <c r="O77">
        <f>(Table1[[#This Row],[Sales]]-Table1[[#This Row],[Profit]])/Table1[[#This Row],[Quantity]]</f>
        <v>1.0608</v>
      </c>
      <c r="P77">
        <f>Table1[[#This Row],[Sales]]/Table1[[#This Row],[Quantity]]</f>
        <v>0.41599999999999998</v>
      </c>
      <c r="Q77" t="str">
        <f t="shared" si="2"/>
        <v>2023</v>
      </c>
      <c r="R77" t="str">
        <f t="shared" si="3"/>
        <v>12</v>
      </c>
      <c r="S77">
        <f>CEILING(Table1[[#This Row],[Month]]/3,1)</f>
        <v>4</v>
      </c>
      <c r="T77" s="9">
        <f>(Table1[[#This Row],[Profit]]/Table1[[#This Row],[Sales]])</f>
        <v>-1.5499999999999998</v>
      </c>
    </row>
    <row r="78" spans="1:20" x14ac:dyDescent="0.25">
      <c r="A78">
        <v>20231210</v>
      </c>
      <c r="B78" s="1" t="s">
        <v>159</v>
      </c>
      <c r="C78" s="1" t="s">
        <v>57</v>
      </c>
      <c r="D78" s="1" t="s">
        <v>99</v>
      </c>
      <c r="E78" s="1" t="s">
        <v>59</v>
      </c>
      <c r="F78" s="1" t="s">
        <v>60</v>
      </c>
      <c r="G78" s="1" t="s">
        <v>160</v>
      </c>
      <c r="H78" s="1" t="s">
        <v>161</v>
      </c>
      <c r="I78" s="1" t="s">
        <v>30</v>
      </c>
      <c r="J78" s="1" t="s">
        <v>41</v>
      </c>
      <c r="K78">
        <v>9.7080000000000002</v>
      </c>
      <c r="L78">
        <v>3</v>
      </c>
      <c r="M78">
        <v>0.6</v>
      </c>
      <c r="N78">
        <v>-5.8247999999999998</v>
      </c>
      <c r="O78">
        <f>(Table1[[#This Row],[Sales]]-Table1[[#This Row],[Profit]])/Table1[[#This Row],[Quantity]]</f>
        <v>5.1776</v>
      </c>
      <c r="P78">
        <f>Table1[[#This Row],[Sales]]/Table1[[#This Row],[Quantity]]</f>
        <v>3.2360000000000002</v>
      </c>
      <c r="Q78" t="str">
        <f t="shared" si="2"/>
        <v>2023</v>
      </c>
      <c r="R78" t="str">
        <f t="shared" si="3"/>
        <v>12</v>
      </c>
      <c r="S78">
        <f>CEILING(Table1[[#This Row],[Month]]/3,1)</f>
        <v>4</v>
      </c>
      <c r="T78" s="9">
        <f>(Table1[[#This Row],[Profit]]/Table1[[#This Row],[Sales]])</f>
        <v>-0.6</v>
      </c>
    </row>
    <row r="79" spans="1:20" x14ac:dyDescent="0.25">
      <c r="A79">
        <v>20231210</v>
      </c>
      <c r="B79" s="1" t="s">
        <v>159</v>
      </c>
      <c r="C79" s="1" t="s">
        <v>57</v>
      </c>
      <c r="D79" s="1" t="s">
        <v>99</v>
      </c>
      <c r="E79" s="1" t="s">
        <v>59</v>
      </c>
      <c r="F79" s="1" t="s">
        <v>60</v>
      </c>
      <c r="G79" s="1" t="s">
        <v>160</v>
      </c>
      <c r="H79" s="1" t="s">
        <v>161</v>
      </c>
      <c r="I79" s="1" t="s">
        <v>30</v>
      </c>
      <c r="J79" s="1" t="s">
        <v>37</v>
      </c>
      <c r="K79">
        <v>27.24</v>
      </c>
      <c r="L79">
        <v>3</v>
      </c>
      <c r="M79">
        <v>0.2</v>
      </c>
      <c r="N79">
        <v>2.7240000000000002</v>
      </c>
      <c r="O79">
        <f>(Table1[[#This Row],[Sales]]-Table1[[#This Row],[Profit]])/Table1[[#This Row],[Quantity]]</f>
        <v>8.1719999999999988</v>
      </c>
      <c r="P79">
        <f>Table1[[#This Row],[Sales]]/Table1[[#This Row],[Quantity]]</f>
        <v>9.08</v>
      </c>
      <c r="Q79" t="str">
        <f t="shared" si="2"/>
        <v>2023</v>
      </c>
      <c r="R79" t="str">
        <f t="shared" si="3"/>
        <v>12</v>
      </c>
      <c r="S79">
        <f>CEILING(Table1[[#This Row],[Month]]/3,1)</f>
        <v>4</v>
      </c>
      <c r="T79" s="9">
        <f>(Table1[[#This Row],[Profit]]/Table1[[#This Row],[Sales]])</f>
        <v>0.10000000000000002</v>
      </c>
    </row>
    <row r="80" spans="1:20" x14ac:dyDescent="0.25">
      <c r="A80">
        <v>20201126</v>
      </c>
      <c r="B80" s="1" t="s">
        <v>155</v>
      </c>
      <c r="C80" s="1" t="s">
        <v>57</v>
      </c>
      <c r="D80" s="1" t="s">
        <v>99</v>
      </c>
      <c r="E80" s="1" t="s">
        <v>59</v>
      </c>
      <c r="F80" s="1" t="s">
        <v>60</v>
      </c>
      <c r="G80" s="1" t="s">
        <v>158</v>
      </c>
      <c r="H80" s="1" t="s">
        <v>55</v>
      </c>
      <c r="I80" s="1" t="s">
        <v>21</v>
      </c>
      <c r="J80" s="1" t="s">
        <v>41</v>
      </c>
      <c r="K80">
        <v>19.3</v>
      </c>
      <c r="L80">
        <v>5</v>
      </c>
      <c r="M80">
        <v>0.6</v>
      </c>
      <c r="N80">
        <v>-14.475</v>
      </c>
      <c r="O80">
        <f>(Table1[[#This Row],[Sales]]-Table1[[#This Row],[Profit]])/Table1[[#This Row],[Quantity]]</f>
        <v>6.7549999999999999</v>
      </c>
      <c r="P80">
        <f>Table1[[#This Row],[Sales]]/Table1[[#This Row],[Quantity]]</f>
        <v>3.8600000000000003</v>
      </c>
      <c r="Q80" t="str">
        <f t="shared" si="2"/>
        <v>2020</v>
      </c>
      <c r="R80" t="str">
        <f t="shared" si="3"/>
        <v>11</v>
      </c>
      <c r="S80">
        <f>CEILING(Table1[[#This Row],[Month]]/3,1)</f>
        <v>4</v>
      </c>
      <c r="T80" s="9">
        <f>(Table1[[#This Row],[Profit]]/Table1[[#This Row],[Sales]])</f>
        <v>-0.75</v>
      </c>
    </row>
    <row r="81" spans="1:20" x14ac:dyDescent="0.25">
      <c r="A81">
        <v>20220613</v>
      </c>
      <c r="B81" s="1" t="s">
        <v>162</v>
      </c>
      <c r="C81" s="1" t="s">
        <v>163</v>
      </c>
      <c r="D81" s="1" t="s">
        <v>164</v>
      </c>
      <c r="E81" s="1" t="s">
        <v>17</v>
      </c>
      <c r="F81" s="1" t="s">
        <v>34</v>
      </c>
      <c r="G81" s="1" t="s">
        <v>165</v>
      </c>
      <c r="H81" s="1" t="s">
        <v>91</v>
      </c>
      <c r="I81" s="1" t="s">
        <v>30</v>
      </c>
      <c r="J81" s="1" t="s">
        <v>44</v>
      </c>
      <c r="K81">
        <v>208.16</v>
      </c>
      <c r="L81">
        <v>1</v>
      </c>
      <c r="M81">
        <v>0</v>
      </c>
      <c r="N81">
        <v>56.203200000000002</v>
      </c>
      <c r="O81">
        <f>(Table1[[#This Row],[Sales]]-Table1[[#This Row],[Profit]])/Table1[[#This Row],[Quantity]]</f>
        <v>151.95679999999999</v>
      </c>
      <c r="P81">
        <f>Table1[[#This Row],[Sales]]/Table1[[#This Row],[Quantity]]</f>
        <v>208.16</v>
      </c>
      <c r="Q81" t="str">
        <f t="shared" si="2"/>
        <v>2022</v>
      </c>
      <c r="R81" t="str">
        <f t="shared" si="3"/>
        <v>06</v>
      </c>
      <c r="S81">
        <f>CEILING(Table1[[#This Row],[Month]]/3,1)</f>
        <v>2</v>
      </c>
      <c r="T81" s="9">
        <f>(Table1[[#This Row],[Profit]]/Table1[[#This Row],[Sales]])</f>
        <v>0.27</v>
      </c>
    </row>
    <row r="82" spans="1:20" x14ac:dyDescent="0.25">
      <c r="A82">
        <v>20220613</v>
      </c>
      <c r="B82" s="1" t="s">
        <v>162</v>
      </c>
      <c r="C82" s="1" t="s">
        <v>163</v>
      </c>
      <c r="D82" s="1" t="s">
        <v>164</v>
      </c>
      <c r="E82" s="1" t="s">
        <v>17</v>
      </c>
      <c r="F82" s="1" t="s">
        <v>34</v>
      </c>
      <c r="G82" s="1" t="s">
        <v>165</v>
      </c>
      <c r="H82" s="1" t="s">
        <v>91</v>
      </c>
      <c r="I82" s="1" t="s">
        <v>30</v>
      </c>
      <c r="J82" s="1" t="s">
        <v>36</v>
      </c>
      <c r="K82">
        <v>16.739999999999998</v>
      </c>
      <c r="L82">
        <v>3</v>
      </c>
      <c r="M82">
        <v>0</v>
      </c>
      <c r="N82">
        <v>8.0351999999999997</v>
      </c>
      <c r="O82">
        <f>(Table1[[#This Row],[Sales]]-Table1[[#This Row],[Profit]])/Table1[[#This Row],[Quantity]]</f>
        <v>2.9015999999999997</v>
      </c>
      <c r="P82">
        <f>Table1[[#This Row],[Sales]]/Table1[[#This Row],[Quantity]]</f>
        <v>5.5799999999999992</v>
      </c>
      <c r="Q82" t="str">
        <f t="shared" si="2"/>
        <v>2022</v>
      </c>
      <c r="R82" t="str">
        <f t="shared" si="3"/>
        <v>06</v>
      </c>
      <c r="S82">
        <f>CEILING(Table1[[#This Row],[Month]]/3,1)</f>
        <v>2</v>
      </c>
      <c r="T82" s="9">
        <f>(Table1[[#This Row],[Profit]]/Table1[[#This Row],[Sales]])</f>
        <v>0.48000000000000004</v>
      </c>
    </row>
    <row r="83" spans="1:20" x14ac:dyDescent="0.25">
      <c r="A83">
        <v>20201012</v>
      </c>
      <c r="B83" s="1" t="s">
        <v>166</v>
      </c>
      <c r="C83" s="1" t="s">
        <v>25</v>
      </c>
      <c r="D83" s="1" t="s">
        <v>77</v>
      </c>
      <c r="E83" s="1" t="s">
        <v>27</v>
      </c>
      <c r="F83" s="1" t="s">
        <v>28</v>
      </c>
      <c r="G83" s="1" t="s">
        <v>167</v>
      </c>
      <c r="H83" s="1" t="s">
        <v>168</v>
      </c>
      <c r="I83" s="1" t="s">
        <v>21</v>
      </c>
      <c r="J83" s="1" t="s">
        <v>42</v>
      </c>
      <c r="K83">
        <v>14.9</v>
      </c>
      <c r="L83">
        <v>5</v>
      </c>
      <c r="M83">
        <v>0</v>
      </c>
      <c r="N83">
        <v>4.1719999999999997</v>
      </c>
      <c r="O83">
        <f>(Table1[[#This Row],[Sales]]-Table1[[#This Row],[Profit]])/Table1[[#This Row],[Quantity]]</f>
        <v>2.1456000000000004</v>
      </c>
      <c r="P83">
        <f>Table1[[#This Row],[Sales]]/Table1[[#This Row],[Quantity]]</f>
        <v>2.98</v>
      </c>
      <c r="Q83" t="str">
        <f t="shared" si="2"/>
        <v>2020</v>
      </c>
      <c r="R83" t="str">
        <f t="shared" si="3"/>
        <v>10</v>
      </c>
      <c r="S83">
        <f>CEILING(Table1[[#This Row],[Month]]/3,1)</f>
        <v>4</v>
      </c>
      <c r="T83" s="9">
        <f>(Table1[[#This Row],[Profit]]/Table1[[#This Row],[Sales]])</f>
        <v>0.27999999999999997</v>
      </c>
    </row>
    <row r="84" spans="1:20" x14ac:dyDescent="0.25">
      <c r="A84">
        <v>20201012</v>
      </c>
      <c r="B84" s="1" t="s">
        <v>166</v>
      </c>
      <c r="C84" s="1" t="s">
        <v>25</v>
      </c>
      <c r="D84" s="1" t="s">
        <v>77</v>
      </c>
      <c r="E84" s="1" t="s">
        <v>27</v>
      </c>
      <c r="F84" s="1" t="s">
        <v>28</v>
      </c>
      <c r="G84" s="1" t="s">
        <v>167</v>
      </c>
      <c r="H84" s="1" t="s">
        <v>168</v>
      </c>
      <c r="I84" s="1" t="s">
        <v>21</v>
      </c>
      <c r="J84" s="1" t="s">
        <v>37</v>
      </c>
      <c r="K84">
        <v>21.39</v>
      </c>
      <c r="L84">
        <v>1</v>
      </c>
      <c r="M84">
        <v>0</v>
      </c>
      <c r="N84">
        <v>6.2031000000000001</v>
      </c>
      <c r="O84">
        <f>(Table1[[#This Row],[Sales]]-Table1[[#This Row],[Profit]])/Table1[[#This Row],[Quantity]]</f>
        <v>15.186900000000001</v>
      </c>
      <c r="P84">
        <f>Table1[[#This Row],[Sales]]/Table1[[#This Row],[Quantity]]</f>
        <v>21.39</v>
      </c>
      <c r="Q84" t="str">
        <f t="shared" si="2"/>
        <v>2020</v>
      </c>
      <c r="R84" t="str">
        <f t="shared" si="3"/>
        <v>10</v>
      </c>
      <c r="S84">
        <f>CEILING(Table1[[#This Row],[Month]]/3,1)</f>
        <v>4</v>
      </c>
      <c r="T84" s="9">
        <f>(Table1[[#This Row],[Profit]]/Table1[[#This Row],[Sales]])</f>
        <v>0.28999999999999998</v>
      </c>
    </row>
    <row r="85" spans="1:20" x14ac:dyDescent="0.25">
      <c r="A85">
        <v>20210903</v>
      </c>
      <c r="B85" s="1" t="s">
        <v>169</v>
      </c>
      <c r="C85" s="1" t="s">
        <v>46</v>
      </c>
      <c r="D85" s="1" t="s">
        <v>170</v>
      </c>
      <c r="E85" s="1" t="s">
        <v>17</v>
      </c>
      <c r="F85" s="1" t="s">
        <v>48</v>
      </c>
      <c r="G85" s="1" t="s">
        <v>171</v>
      </c>
      <c r="H85" s="1" t="s">
        <v>40</v>
      </c>
      <c r="I85" s="1" t="s">
        <v>30</v>
      </c>
      <c r="J85" s="1" t="s">
        <v>97</v>
      </c>
      <c r="K85">
        <v>200.98400000000001</v>
      </c>
      <c r="L85">
        <v>7</v>
      </c>
      <c r="M85">
        <v>0.2</v>
      </c>
      <c r="N85">
        <v>62.807499999999997</v>
      </c>
      <c r="O85">
        <f>(Table1[[#This Row],[Sales]]-Table1[[#This Row],[Profit]])/Table1[[#This Row],[Quantity]]</f>
        <v>19.7395</v>
      </c>
      <c r="P85">
        <f>Table1[[#This Row],[Sales]]/Table1[[#This Row],[Quantity]]</f>
        <v>28.712</v>
      </c>
      <c r="Q85" t="str">
        <f t="shared" si="2"/>
        <v>2021</v>
      </c>
      <c r="R85" t="str">
        <f t="shared" si="3"/>
        <v>09</v>
      </c>
      <c r="S85">
        <f>CEILING(Table1[[#This Row],[Month]]/3,1)</f>
        <v>3</v>
      </c>
      <c r="T85" s="9">
        <f>(Table1[[#This Row],[Profit]]/Table1[[#This Row],[Sales]])</f>
        <v>0.3125</v>
      </c>
    </row>
    <row r="86" spans="1:20" x14ac:dyDescent="0.25">
      <c r="A86">
        <v>20231114</v>
      </c>
      <c r="B86" s="1" t="s">
        <v>172</v>
      </c>
      <c r="C86" s="1" t="s">
        <v>108</v>
      </c>
      <c r="D86" s="1" t="s">
        <v>143</v>
      </c>
      <c r="E86" s="1" t="s">
        <v>59</v>
      </c>
      <c r="F86" s="1" t="s">
        <v>110</v>
      </c>
      <c r="G86" s="1" t="s">
        <v>35</v>
      </c>
      <c r="H86" s="1" t="s">
        <v>20</v>
      </c>
      <c r="I86" s="1" t="s">
        <v>63</v>
      </c>
      <c r="J86" s="1" t="s">
        <v>37</v>
      </c>
      <c r="K86">
        <v>230.376</v>
      </c>
      <c r="L86">
        <v>3</v>
      </c>
      <c r="M86">
        <v>0.2</v>
      </c>
      <c r="N86">
        <v>-48.954900000000002</v>
      </c>
      <c r="O86">
        <f>(Table1[[#This Row],[Sales]]-Table1[[#This Row],[Profit]])/Table1[[#This Row],[Quantity]]</f>
        <v>93.110299999999995</v>
      </c>
      <c r="P86">
        <f>Table1[[#This Row],[Sales]]/Table1[[#This Row],[Quantity]]</f>
        <v>76.792000000000002</v>
      </c>
      <c r="Q86" t="str">
        <f t="shared" si="2"/>
        <v>2023</v>
      </c>
      <c r="R86" t="str">
        <f t="shared" si="3"/>
        <v>11</v>
      </c>
      <c r="S86">
        <f>CEILING(Table1[[#This Row],[Month]]/3,1)</f>
        <v>4</v>
      </c>
      <c r="T86" s="9">
        <f>(Table1[[#This Row],[Profit]]/Table1[[#This Row],[Sales]])</f>
        <v>-0.21249999999999999</v>
      </c>
    </row>
    <row r="87" spans="1:20" x14ac:dyDescent="0.25">
      <c r="A87">
        <v>20230529</v>
      </c>
      <c r="B87" s="1" t="s">
        <v>119</v>
      </c>
      <c r="C87" s="1" t="s">
        <v>173</v>
      </c>
      <c r="D87" s="1" t="s">
        <v>174</v>
      </c>
      <c r="E87" s="1" t="s">
        <v>27</v>
      </c>
      <c r="F87" s="1" t="s">
        <v>82</v>
      </c>
      <c r="G87" s="1" t="s">
        <v>122</v>
      </c>
      <c r="H87" s="1" t="s">
        <v>40</v>
      </c>
      <c r="I87" s="1" t="s">
        <v>21</v>
      </c>
      <c r="J87" s="1" t="s">
        <v>23</v>
      </c>
      <c r="K87">
        <v>301.95999999999998</v>
      </c>
      <c r="L87">
        <v>2</v>
      </c>
      <c r="M87">
        <v>0</v>
      </c>
      <c r="N87">
        <v>33.215600000000002</v>
      </c>
      <c r="O87">
        <f>(Table1[[#This Row],[Sales]]-Table1[[#This Row],[Profit]])/Table1[[#This Row],[Quantity]]</f>
        <v>134.37219999999999</v>
      </c>
      <c r="P87">
        <f>Table1[[#This Row],[Sales]]/Table1[[#This Row],[Quantity]]</f>
        <v>150.97999999999999</v>
      </c>
      <c r="Q87" t="str">
        <f t="shared" si="2"/>
        <v>2023</v>
      </c>
      <c r="R87" t="str">
        <f t="shared" si="3"/>
        <v>05</v>
      </c>
      <c r="S87">
        <f>CEILING(Table1[[#This Row],[Month]]/3,1)</f>
        <v>2</v>
      </c>
      <c r="T87" s="9">
        <f>(Table1[[#This Row],[Profit]]/Table1[[#This Row],[Sales]])</f>
        <v>0.11000000000000001</v>
      </c>
    </row>
    <row r="88" spans="1:20" x14ac:dyDescent="0.25">
      <c r="A88">
        <v>20231027</v>
      </c>
      <c r="B88" s="1" t="s">
        <v>175</v>
      </c>
      <c r="C88" s="1" t="s">
        <v>117</v>
      </c>
      <c r="D88" s="1" t="s">
        <v>117</v>
      </c>
      <c r="E88" s="1" t="s">
        <v>17</v>
      </c>
      <c r="F88" s="1" t="s">
        <v>34</v>
      </c>
      <c r="G88" s="1" t="s">
        <v>176</v>
      </c>
      <c r="H88" s="1" t="s">
        <v>161</v>
      </c>
      <c r="I88" s="1" t="s">
        <v>21</v>
      </c>
      <c r="J88" s="1" t="s">
        <v>94</v>
      </c>
      <c r="K88">
        <v>19.989999999999998</v>
      </c>
      <c r="L88">
        <v>1</v>
      </c>
      <c r="M88">
        <v>0</v>
      </c>
      <c r="N88">
        <v>6.7965999999999998</v>
      </c>
      <c r="O88">
        <f>(Table1[[#This Row],[Sales]]-Table1[[#This Row],[Profit]])/Table1[[#This Row],[Quantity]]</f>
        <v>13.193399999999999</v>
      </c>
      <c r="P88">
        <f>Table1[[#This Row],[Sales]]/Table1[[#This Row],[Quantity]]</f>
        <v>19.989999999999998</v>
      </c>
      <c r="Q88" t="str">
        <f t="shared" si="2"/>
        <v>2023</v>
      </c>
      <c r="R88" t="str">
        <f t="shared" si="3"/>
        <v>10</v>
      </c>
      <c r="S88">
        <f>CEILING(Table1[[#This Row],[Month]]/3,1)</f>
        <v>4</v>
      </c>
      <c r="T88" s="9">
        <f>(Table1[[#This Row],[Profit]]/Table1[[#This Row],[Sales]])</f>
        <v>0.34</v>
      </c>
    </row>
    <row r="89" spans="1:20" x14ac:dyDescent="0.25">
      <c r="A89">
        <v>20231027</v>
      </c>
      <c r="B89" s="1" t="s">
        <v>175</v>
      </c>
      <c r="C89" s="1" t="s">
        <v>117</v>
      </c>
      <c r="D89" s="1" t="s">
        <v>117</v>
      </c>
      <c r="E89" s="1" t="s">
        <v>17</v>
      </c>
      <c r="F89" s="1" t="s">
        <v>34</v>
      </c>
      <c r="G89" s="1" t="s">
        <v>176</v>
      </c>
      <c r="H89" s="1" t="s">
        <v>161</v>
      </c>
      <c r="I89" s="1" t="s">
        <v>21</v>
      </c>
      <c r="J89" s="1" t="s">
        <v>23</v>
      </c>
      <c r="K89">
        <v>6.16</v>
      </c>
      <c r="L89">
        <v>2</v>
      </c>
      <c r="M89">
        <v>0</v>
      </c>
      <c r="N89">
        <v>2.9567999999999999</v>
      </c>
      <c r="O89">
        <f>(Table1[[#This Row],[Sales]]-Table1[[#This Row],[Profit]])/Table1[[#This Row],[Quantity]]</f>
        <v>1.6016000000000001</v>
      </c>
      <c r="P89">
        <f>Table1[[#This Row],[Sales]]/Table1[[#This Row],[Quantity]]</f>
        <v>3.08</v>
      </c>
      <c r="Q89" t="str">
        <f t="shared" si="2"/>
        <v>2023</v>
      </c>
      <c r="R89" t="str">
        <f t="shared" si="3"/>
        <v>10</v>
      </c>
      <c r="S89">
        <f>CEILING(Table1[[#This Row],[Month]]/3,1)</f>
        <v>4</v>
      </c>
      <c r="T89" s="9">
        <f>(Table1[[#This Row],[Profit]]/Table1[[#This Row],[Sales]])</f>
        <v>0.48</v>
      </c>
    </row>
    <row r="90" spans="1:20" x14ac:dyDescent="0.25">
      <c r="A90">
        <v>20220406</v>
      </c>
      <c r="B90" s="1" t="s">
        <v>177</v>
      </c>
      <c r="C90" s="1" t="s">
        <v>57</v>
      </c>
      <c r="D90" s="1" t="s">
        <v>99</v>
      </c>
      <c r="E90" s="1" t="s">
        <v>59</v>
      </c>
      <c r="F90" s="1" t="s">
        <v>60</v>
      </c>
      <c r="G90" s="1" t="s">
        <v>151</v>
      </c>
      <c r="H90" s="1" t="s">
        <v>40</v>
      </c>
      <c r="I90" s="1" t="s">
        <v>63</v>
      </c>
      <c r="J90" s="1" t="s">
        <v>37</v>
      </c>
      <c r="K90">
        <v>158.36799999999999</v>
      </c>
      <c r="L90">
        <v>7</v>
      </c>
      <c r="M90">
        <v>0.2</v>
      </c>
      <c r="N90">
        <v>13.857200000000001</v>
      </c>
      <c r="O90">
        <f>(Table1[[#This Row],[Sales]]-Table1[[#This Row],[Profit]])/Table1[[#This Row],[Quantity]]</f>
        <v>20.644399999999997</v>
      </c>
      <c r="P90">
        <f>Table1[[#This Row],[Sales]]/Table1[[#This Row],[Quantity]]</f>
        <v>22.623999999999999</v>
      </c>
      <c r="Q90" t="str">
        <f t="shared" si="2"/>
        <v>2022</v>
      </c>
      <c r="R90" t="str">
        <f t="shared" si="3"/>
        <v>04</v>
      </c>
      <c r="S90">
        <f>CEILING(Table1[[#This Row],[Month]]/3,1)</f>
        <v>2</v>
      </c>
      <c r="T90" s="9">
        <f>(Table1[[#This Row],[Profit]]/Table1[[#This Row],[Sales]])</f>
        <v>8.7500000000000008E-2</v>
      </c>
    </row>
    <row r="91" spans="1:20" x14ac:dyDescent="0.25">
      <c r="A91">
        <v>20220918</v>
      </c>
      <c r="B91" s="1" t="s">
        <v>178</v>
      </c>
      <c r="C91" s="1" t="s">
        <v>25</v>
      </c>
      <c r="D91" s="1" t="s">
        <v>26</v>
      </c>
      <c r="E91" s="1" t="s">
        <v>27</v>
      </c>
      <c r="F91" s="1" t="s">
        <v>28</v>
      </c>
      <c r="G91" s="1" t="s">
        <v>176</v>
      </c>
      <c r="H91" s="1" t="s">
        <v>161</v>
      </c>
      <c r="I91" s="1" t="s">
        <v>30</v>
      </c>
      <c r="J91" s="1" t="s">
        <v>42</v>
      </c>
      <c r="K91">
        <v>20.100000000000001</v>
      </c>
      <c r="L91">
        <v>3</v>
      </c>
      <c r="M91">
        <v>0</v>
      </c>
      <c r="N91">
        <v>6.633</v>
      </c>
      <c r="O91">
        <f>(Table1[[#This Row],[Sales]]-Table1[[#This Row],[Profit]])/Table1[[#This Row],[Quantity]]</f>
        <v>4.4890000000000008</v>
      </c>
      <c r="P91">
        <f>Table1[[#This Row],[Sales]]/Table1[[#This Row],[Quantity]]</f>
        <v>6.7</v>
      </c>
      <c r="Q91" t="str">
        <f t="shared" si="2"/>
        <v>2022</v>
      </c>
      <c r="R91" t="str">
        <f t="shared" si="3"/>
        <v>09</v>
      </c>
      <c r="S91">
        <f>CEILING(Table1[[#This Row],[Month]]/3,1)</f>
        <v>3</v>
      </c>
      <c r="T91" s="9">
        <f>(Table1[[#This Row],[Profit]]/Table1[[#This Row],[Sales]])</f>
        <v>0.32999999999999996</v>
      </c>
    </row>
    <row r="92" spans="1:20" x14ac:dyDescent="0.25">
      <c r="A92">
        <v>20220918</v>
      </c>
      <c r="B92" s="1" t="s">
        <v>178</v>
      </c>
      <c r="C92" s="1" t="s">
        <v>25</v>
      </c>
      <c r="D92" s="1" t="s">
        <v>26</v>
      </c>
      <c r="E92" s="1" t="s">
        <v>27</v>
      </c>
      <c r="F92" s="1" t="s">
        <v>28</v>
      </c>
      <c r="G92" s="1" t="s">
        <v>176</v>
      </c>
      <c r="H92" s="1" t="s">
        <v>161</v>
      </c>
      <c r="I92" s="1" t="s">
        <v>30</v>
      </c>
      <c r="J92" s="1" t="s">
        <v>43</v>
      </c>
      <c r="K92">
        <v>73.584000000000003</v>
      </c>
      <c r="L92">
        <v>2</v>
      </c>
      <c r="M92">
        <v>0.2</v>
      </c>
      <c r="N92">
        <v>8.2782</v>
      </c>
      <c r="O92">
        <f>(Table1[[#This Row],[Sales]]-Table1[[#This Row],[Profit]])/Table1[[#This Row],[Quantity]]</f>
        <v>32.652900000000002</v>
      </c>
      <c r="P92">
        <f>Table1[[#This Row],[Sales]]/Table1[[#This Row],[Quantity]]</f>
        <v>36.792000000000002</v>
      </c>
      <c r="Q92" t="str">
        <f t="shared" si="2"/>
        <v>2022</v>
      </c>
      <c r="R92" t="str">
        <f t="shared" si="3"/>
        <v>09</v>
      </c>
      <c r="S92">
        <f>CEILING(Table1[[#This Row],[Month]]/3,1)</f>
        <v>3</v>
      </c>
      <c r="T92" s="9">
        <f>(Table1[[#This Row],[Profit]]/Table1[[#This Row],[Sales]])</f>
        <v>0.11249999999999999</v>
      </c>
    </row>
    <row r="93" spans="1:20" x14ac:dyDescent="0.25">
      <c r="A93">
        <v>20220918</v>
      </c>
      <c r="B93" s="1" t="s">
        <v>178</v>
      </c>
      <c r="C93" s="1" t="s">
        <v>25</v>
      </c>
      <c r="D93" s="1" t="s">
        <v>26</v>
      </c>
      <c r="E93" s="1" t="s">
        <v>27</v>
      </c>
      <c r="F93" s="1" t="s">
        <v>28</v>
      </c>
      <c r="G93" s="1" t="s">
        <v>176</v>
      </c>
      <c r="H93" s="1" t="s">
        <v>161</v>
      </c>
      <c r="I93" s="1" t="s">
        <v>30</v>
      </c>
      <c r="J93" s="1" t="s">
        <v>50</v>
      </c>
      <c r="K93">
        <v>6.48</v>
      </c>
      <c r="L93">
        <v>1</v>
      </c>
      <c r="M93">
        <v>0</v>
      </c>
      <c r="N93">
        <v>3.1103999999999998</v>
      </c>
      <c r="O93">
        <f>(Table1[[#This Row],[Sales]]-Table1[[#This Row],[Profit]])/Table1[[#This Row],[Quantity]]</f>
        <v>3.3696000000000006</v>
      </c>
      <c r="P93">
        <f>Table1[[#This Row],[Sales]]/Table1[[#This Row],[Quantity]]</f>
        <v>6.48</v>
      </c>
      <c r="Q93" t="str">
        <f t="shared" si="2"/>
        <v>2022</v>
      </c>
      <c r="R93" t="str">
        <f t="shared" si="3"/>
        <v>09</v>
      </c>
      <c r="S93">
        <f>CEILING(Table1[[#This Row],[Month]]/3,1)</f>
        <v>3</v>
      </c>
      <c r="T93" s="9">
        <f>(Table1[[#This Row],[Profit]]/Table1[[#This Row],[Sales]])</f>
        <v>0.47999999999999993</v>
      </c>
    </row>
    <row r="94" spans="1:20" x14ac:dyDescent="0.25">
      <c r="A94">
        <v>20210131</v>
      </c>
      <c r="B94" s="1" t="s">
        <v>179</v>
      </c>
      <c r="C94" s="1" t="s">
        <v>117</v>
      </c>
      <c r="D94" s="1" t="s">
        <v>117</v>
      </c>
      <c r="E94" s="1" t="s">
        <v>17</v>
      </c>
      <c r="F94" s="1" t="s">
        <v>34</v>
      </c>
      <c r="G94" s="1" t="s">
        <v>122</v>
      </c>
      <c r="H94" s="1" t="s">
        <v>40</v>
      </c>
      <c r="I94" s="1" t="s">
        <v>21</v>
      </c>
      <c r="J94" s="1" t="s">
        <v>50</v>
      </c>
      <c r="K94">
        <v>12.96</v>
      </c>
      <c r="L94">
        <v>2</v>
      </c>
      <c r="M94">
        <v>0</v>
      </c>
      <c r="N94">
        <v>6.2207999999999997</v>
      </c>
      <c r="O94">
        <f>(Table1[[#This Row],[Sales]]-Table1[[#This Row],[Profit]])/Table1[[#This Row],[Quantity]]</f>
        <v>3.3696000000000006</v>
      </c>
      <c r="P94">
        <f>Table1[[#This Row],[Sales]]/Table1[[#This Row],[Quantity]]</f>
        <v>6.48</v>
      </c>
      <c r="Q94" t="str">
        <f t="shared" si="2"/>
        <v>2021</v>
      </c>
      <c r="R94" t="str">
        <f t="shared" si="3"/>
        <v>01</v>
      </c>
      <c r="S94">
        <f>CEILING(Table1[[#This Row],[Month]]/3,1)</f>
        <v>1</v>
      </c>
      <c r="T94" s="9">
        <f>(Table1[[#This Row],[Profit]]/Table1[[#This Row],[Sales]])</f>
        <v>0.47999999999999993</v>
      </c>
    </row>
    <row r="95" spans="1:20" x14ac:dyDescent="0.25">
      <c r="A95">
        <v>20210131</v>
      </c>
      <c r="B95" s="1" t="s">
        <v>179</v>
      </c>
      <c r="C95" s="1" t="s">
        <v>117</v>
      </c>
      <c r="D95" s="1" t="s">
        <v>117</v>
      </c>
      <c r="E95" s="1" t="s">
        <v>17</v>
      </c>
      <c r="F95" s="1" t="s">
        <v>34</v>
      </c>
      <c r="G95" s="1" t="s">
        <v>122</v>
      </c>
      <c r="H95" s="1" t="s">
        <v>40</v>
      </c>
      <c r="I95" s="1" t="s">
        <v>21</v>
      </c>
      <c r="J95" s="1" t="s">
        <v>41</v>
      </c>
      <c r="K95">
        <v>53.34</v>
      </c>
      <c r="L95">
        <v>3</v>
      </c>
      <c r="M95">
        <v>0</v>
      </c>
      <c r="N95">
        <v>16.535399999999999</v>
      </c>
      <c r="O95">
        <f>(Table1[[#This Row],[Sales]]-Table1[[#This Row],[Profit]])/Table1[[#This Row],[Quantity]]</f>
        <v>12.268200000000002</v>
      </c>
      <c r="P95">
        <f>Table1[[#This Row],[Sales]]/Table1[[#This Row],[Quantity]]</f>
        <v>17.78</v>
      </c>
      <c r="Q95" t="str">
        <f t="shared" si="2"/>
        <v>2021</v>
      </c>
      <c r="R95" t="str">
        <f t="shared" si="3"/>
        <v>01</v>
      </c>
      <c r="S95">
        <f>CEILING(Table1[[#This Row],[Month]]/3,1)</f>
        <v>1</v>
      </c>
      <c r="T95" s="9">
        <f>(Table1[[#This Row],[Profit]]/Table1[[#This Row],[Sales]])</f>
        <v>0.30999999999999994</v>
      </c>
    </row>
    <row r="96" spans="1:20" x14ac:dyDescent="0.25">
      <c r="A96">
        <v>20210131</v>
      </c>
      <c r="B96" s="1" t="s">
        <v>179</v>
      </c>
      <c r="C96" s="1" t="s">
        <v>117</v>
      </c>
      <c r="D96" s="1" t="s">
        <v>117</v>
      </c>
      <c r="E96" s="1" t="s">
        <v>17</v>
      </c>
      <c r="F96" s="1" t="s">
        <v>34</v>
      </c>
      <c r="G96" s="1" t="s">
        <v>122</v>
      </c>
      <c r="H96" s="1" t="s">
        <v>40</v>
      </c>
      <c r="I96" s="1" t="s">
        <v>21</v>
      </c>
      <c r="J96" s="1" t="s">
        <v>36</v>
      </c>
      <c r="K96">
        <v>32.96</v>
      </c>
      <c r="L96">
        <v>2</v>
      </c>
      <c r="M96">
        <v>0</v>
      </c>
      <c r="N96">
        <v>16.150400000000001</v>
      </c>
      <c r="O96">
        <f>(Table1[[#This Row],[Sales]]-Table1[[#This Row],[Profit]])/Table1[[#This Row],[Quantity]]</f>
        <v>8.4047999999999998</v>
      </c>
      <c r="P96">
        <f>Table1[[#This Row],[Sales]]/Table1[[#This Row],[Quantity]]</f>
        <v>16.48</v>
      </c>
      <c r="Q96" t="str">
        <f t="shared" si="2"/>
        <v>2021</v>
      </c>
      <c r="R96" t="str">
        <f t="shared" si="3"/>
        <v>01</v>
      </c>
      <c r="S96">
        <f>CEILING(Table1[[#This Row],[Month]]/3,1)</f>
        <v>1</v>
      </c>
      <c r="T96" s="9">
        <f>(Table1[[#This Row],[Profit]]/Table1[[#This Row],[Sales]])</f>
        <v>0.49000000000000005</v>
      </c>
    </row>
    <row r="97" spans="1:20" x14ac:dyDescent="0.25">
      <c r="A97">
        <v>20231107</v>
      </c>
      <c r="B97" s="1" t="s">
        <v>180</v>
      </c>
      <c r="C97" s="1" t="s">
        <v>181</v>
      </c>
      <c r="D97" s="1" t="s">
        <v>182</v>
      </c>
      <c r="E97" s="1" t="s">
        <v>17</v>
      </c>
      <c r="F97" s="1" t="s">
        <v>34</v>
      </c>
      <c r="G97" s="1" t="s">
        <v>183</v>
      </c>
      <c r="H97" s="1" t="s">
        <v>75</v>
      </c>
      <c r="I97" s="1" t="s">
        <v>63</v>
      </c>
      <c r="J97" s="1" t="s">
        <v>36</v>
      </c>
      <c r="K97">
        <v>5.6820000000000004</v>
      </c>
      <c r="L97">
        <v>1</v>
      </c>
      <c r="M97">
        <v>0.7</v>
      </c>
      <c r="N97">
        <v>-3.7879999999999998</v>
      </c>
      <c r="O97">
        <f>(Table1[[#This Row],[Sales]]-Table1[[#This Row],[Profit]])/Table1[[#This Row],[Quantity]]</f>
        <v>9.4700000000000006</v>
      </c>
      <c r="P97">
        <f>Table1[[#This Row],[Sales]]/Table1[[#This Row],[Quantity]]</f>
        <v>5.6820000000000004</v>
      </c>
      <c r="Q97" t="str">
        <f t="shared" si="2"/>
        <v>2023</v>
      </c>
      <c r="R97" t="str">
        <f t="shared" si="3"/>
        <v>11</v>
      </c>
      <c r="S97">
        <f>CEILING(Table1[[#This Row],[Month]]/3,1)</f>
        <v>4</v>
      </c>
      <c r="T97" s="9">
        <f>(Table1[[#This Row],[Profit]]/Table1[[#This Row],[Sales]])</f>
        <v>-0.66666666666666663</v>
      </c>
    </row>
    <row r="98" spans="1:20" x14ac:dyDescent="0.25">
      <c r="A98">
        <v>20231110</v>
      </c>
      <c r="B98" s="1" t="s">
        <v>184</v>
      </c>
      <c r="C98" s="1" t="s">
        <v>133</v>
      </c>
      <c r="D98" s="1" t="s">
        <v>134</v>
      </c>
      <c r="E98" s="1" t="s">
        <v>17</v>
      </c>
      <c r="F98" s="1" t="s">
        <v>18</v>
      </c>
      <c r="G98" s="1" t="s">
        <v>185</v>
      </c>
      <c r="H98" s="1" t="s">
        <v>69</v>
      </c>
      <c r="I98" s="1" t="s">
        <v>63</v>
      </c>
      <c r="J98" s="1" t="s">
        <v>41</v>
      </c>
      <c r="K98">
        <v>96.53</v>
      </c>
      <c r="L98">
        <v>7</v>
      </c>
      <c r="M98">
        <v>0</v>
      </c>
      <c r="N98">
        <v>40.5426</v>
      </c>
      <c r="O98">
        <f>(Table1[[#This Row],[Sales]]-Table1[[#This Row],[Profit]])/Table1[[#This Row],[Quantity]]</f>
        <v>7.9981999999999998</v>
      </c>
      <c r="P98">
        <f>Table1[[#This Row],[Sales]]/Table1[[#This Row],[Quantity]]</f>
        <v>13.790000000000001</v>
      </c>
      <c r="Q98" t="str">
        <f t="shared" si="2"/>
        <v>2023</v>
      </c>
      <c r="R98" t="str">
        <f t="shared" si="3"/>
        <v>11</v>
      </c>
      <c r="S98">
        <f>CEILING(Table1[[#This Row],[Month]]/3,1)</f>
        <v>4</v>
      </c>
      <c r="T98" s="9">
        <f>(Table1[[#This Row],[Profit]]/Table1[[#This Row],[Sales]])</f>
        <v>0.42</v>
      </c>
    </row>
    <row r="99" spans="1:20" x14ac:dyDescent="0.25">
      <c r="A99">
        <v>20230618</v>
      </c>
      <c r="B99" s="1" t="s">
        <v>186</v>
      </c>
      <c r="C99" s="1" t="s">
        <v>25</v>
      </c>
      <c r="D99" s="1" t="s">
        <v>77</v>
      </c>
      <c r="E99" s="1" t="s">
        <v>27</v>
      </c>
      <c r="F99" s="1" t="s">
        <v>28</v>
      </c>
      <c r="G99" s="1" t="s">
        <v>187</v>
      </c>
      <c r="H99" s="1" t="s">
        <v>20</v>
      </c>
      <c r="I99" s="1" t="s">
        <v>21</v>
      </c>
      <c r="J99" s="1" t="s">
        <v>36</v>
      </c>
      <c r="K99">
        <v>51.311999999999998</v>
      </c>
      <c r="L99">
        <v>3</v>
      </c>
      <c r="M99">
        <v>0.2</v>
      </c>
      <c r="N99">
        <v>17.959199999999999</v>
      </c>
      <c r="O99">
        <f>(Table1[[#This Row],[Sales]]-Table1[[#This Row],[Profit]])/Table1[[#This Row],[Quantity]]</f>
        <v>11.117600000000001</v>
      </c>
      <c r="P99">
        <f>Table1[[#This Row],[Sales]]/Table1[[#This Row],[Quantity]]</f>
        <v>17.103999999999999</v>
      </c>
      <c r="Q99" t="str">
        <f t="shared" si="2"/>
        <v>2023</v>
      </c>
      <c r="R99" t="str">
        <f t="shared" si="3"/>
        <v>06</v>
      </c>
      <c r="S99">
        <f>CEILING(Table1[[#This Row],[Month]]/3,1)</f>
        <v>2</v>
      </c>
      <c r="T99" s="9">
        <f>(Table1[[#This Row],[Profit]]/Table1[[#This Row],[Sales]])</f>
        <v>0.35</v>
      </c>
    </row>
    <row r="100" spans="1:20" x14ac:dyDescent="0.25">
      <c r="A100">
        <v>20220907</v>
      </c>
      <c r="B100" s="1" t="s">
        <v>188</v>
      </c>
      <c r="C100" s="1" t="s">
        <v>117</v>
      </c>
      <c r="D100" s="1" t="s">
        <v>117</v>
      </c>
      <c r="E100" s="1" t="s">
        <v>17</v>
      </c>
      <c r="F100" s="1" t="s">
        <v>34</v>
      </c>
      <c r="G100" s="1" t="s">
        <v>189</v>
      </c>
      <c r="H100" s="1" t="s">
        <v>91</v>
      </c>
      <c r="I100" s="1" t="s">
        <v>30</v>
      </c>
      <c r="J100" s="1" t="s">
        <v>44</v>
      </c>
      <c r="K100">
        <v>77.88</v>
      </c>
      <c r="L100">
        <v>6</v>
      </c>
      <c r="M100">
        <v>0</v>
      </c>
      <c r="N100">
        <v>22.5852</v>
      </c>
      <c r="O100">
        <f>(Table1[[#This Row],[Sales]]-Table1[[#This Row],[Profit]])/Table1[[#This Row],[Quantity]]</f>
        <v>9.2157999999999998</v>
      </c>
      <c r="P100">
        <f>Table1[[#This Row],[Sales]]/Table1[[#This Row],[Quantity]]</f>
        <v>12.979999999999999</v>
      </c>
      <c r="Q100" t="str">
        <f t="shared" si="2"/>
        <v>2022</v>
      </c>
      <c r="R100" t="str">
        <f t="shared" si="3"/>
        <v>09</v>
      </c>
      <c r="S100">
        <f>CEILING(Table1[[#This Row],[Month]]/3,1)</f>
        <v>3</v>
      </c>
      <c r="T100" s="9">
        <f>(Table1[[#This Row],[Profit]]/Table1[[#This Row],[Sales]])</f>
        <v>0.29000000000000004</v>
      </c>
    </row>
    <row r="101" spans="1:20" x14ac:dyDescent="0.25">
      <c r="A101">
        <v>20220830</v>
      </c>
      <c r="B101" s="1" t="s">
        <v>190</v>
      </c>
      <c r="C101" s="1" t="s">
        <v>108</v>
      </c>
      <c r="D101" s="1" t="s">
        <v>143</v>
      </c>
      <c r="E101" s="1" t="s">
        <v>59</v>
      </c>
      <c r="F101" s="1" t="s">
        <v>110</v>
      </c>
      <c r="G101" s="1" t="s">
        <v>191</v>
      </c>
      <c r="H101" s="1" t="s">
        <v>91</v>
      </c>
      <c r="I101" s="1" t="s">
        <v>63</v>
      </c>
      <c r="J101" s="1" t="s">
        <v>50</v>
      </c>
      <c r="K101">
        <v>64.623999999999995</v>
      </c>
      <c r="L101">
        <v>7</v>
      </c>
      <c r="M101">
        <v>0.2</v>
      </c>
      <c r="N101">
        <v>22.618400000000001</v>
      </c>
      <c r="O101">
        <f>(Table1[[#This Row],[Sales]]-Table1[[#This Row],[Profit]])/Table1[[#This Row],[Quantity]]</f>
        <v>6.000799999999999</v>
      </c>
      <c r="P101">
        <f>Table1[[#This Row],[Sales]]/Table1[[#This Row],[Quantity]]</f>
        <v>9.2319999999999993</v>
      </c>
      <c r="Q101" t="str">
        <f t="shared" si="2"/>
        <v>2022</v>
      </c>
      <c r="R101" t="str">
        <f t="shared" si="3"/>
        <v>08</v>
      </c>
      <c r="S101">
        <f>CEILING(Table1[[#This Row],[Month]]/3,1)</f>
        <v>3</v>
      </c>
      <c r="T101" s="9">
        <f>(Table1[[#This Row],[Profit]]/Table1[[#This Row],[Sales]])</f>
        <v>0.35000000000000003</v>
      </c>
    </row>
    <row r="102" spans="1:20" x14ac:dyDescent="0.25">
      <c r="A102">
        <v>20220830</v>
      </c>
      <c r="B102" s="1" t="s">
        <v>190</v>
      </c>
      <c r="C102" s="1" t="s">
        <v>108</v>
      </c>
      <c r="D102" s="1" t="s">
        <v>143</v>
      </c>
      <c r="E102" s="1" t="s">
        <v>59</v>
      </c>
      <c r="F102" s="1" t="s">
        <v>110</v>
      </c>
      <c r="G102" s="1" t="s">
        <v>191</v>
      </c>
      <c r="H102" s="1" t="s">
        <v>91</v>
      </c>
      <c r="I102" s="1" t="s">
        <v>63</v>
      </c>
      <c r="J102" s="1" t="s">
        <v>94</v>
      </c>
      <c r="K102">
        <v>95.975999999999999</v>
      </c>
      <c r="L102">
        <v>3</v>
      </c>
      <c r="M102">
        <v>0.2</v>
      </c>
      <c r="N102">
        <v>-10.7973</v>
      </c>
      <c r="O102">
        <f>(Table1[[#This Row],[Sales]]-Table1[[#This Row],[Profit]])/Table1[[#This Row],[Quantity]]</f>
        <v>35.591100000000004</v>
      </c>
      <c r="P102">
        <f>Table1[[#This Row],[Sales]]/Table1[[#This Row],[Quantity]]</f>
        <v>31.992000000000001</v>
      </c>
      <c r="Q102" t="str">
        <f t="shared" si="2"/>
        <v>2022</v>
      </c>
      <c r="R102" t="str">
        <f t="shared" si="3"/>
        <v>08</v>
      </c>
      <c r="S102">
        <f>CEILING(Table1[[#This Row],[Month]]/3,1)</f>
        <v>3</v>
      </c>
      <c r="T102" s="9">
        <f>(Table1[[#This Row],[Profit]]/Table1[[#This Row],[Sales]])</f>
        <v>-0.1125</v>
      </c>
    </row>
    <row r="103" spans="1:20" x14ac:dyDescent="0.25">
      <c r="A103">
        <v>20220830</v>
      </c>
      <c r="B103" s="1" t="s">
        <v>190</v>
      </c>
      <c r="C103" s="1" t="s">
        <v>108</v>
      </c>
      <c r="D103" s="1" t="s">
        <v>143</v>
      </c>
      <c r="E103" s="1" t="s">
        <v>59</v>
      </c>
      <c r="F103" s="1" t="s">
        <v>110</v>
      </c>
      <c r="G103" s="1" t="s">
        <v>191</v>
      </c>
      <c r="H103" s="1" t="s">
        <v>91</v>
      </c>
      <c r="I103" s="1" t="s">
        <v>63</v>
      </c>
      <c r="J103" s="1" t="s">
        <v>36</v>
      </c>
      <c r="K103">
        <v>1.788</v>
      </c>
      <c r="L103">
        <v>3</v>
      </c>
      <c r="M103">
        <v>0.8</v>
      </c>
      <c r="N103">
        <v>-3.0396000000000001</v>
      </c>
      <c r="O103">
        <f>(Table1[[#This Row],[Sales]]-Table1[[#This Row],[Profit]])/Table1[[#This Row],[Quantity]]</f>
        <v>1.6092000000000002</v>
      </c>
      <c r="P103">
        <f>Table1[[#This Row],[Sales]]/Table1[[#This Row],[Quantity]]</f>
        <v>0.59599999999999997</v>
      </c>
      <c r="Q103" t="str">
        <f t="shared" si="2"/>
        <v>2022</v>
      </c>
      <c r="R103" t="str">
        <f t="shared" si="3"/>
        <v>08</v>
      </c>
      <c r="S103">
        <f>CEILING(Table1[[#This Row],[Month]]/3,1)</f>
        <v>3</v>
      </c>
      <c r="T103" s="9">
        <f>(Table1[[#This Row],[Profit]]/Table1[[#This Row],[Sales]])</f>
        <v>-1.7</v>
      </c>
    </row>
    <row r="104" spans="1:20" x14ac:dyDescent="0.25">
      <c r="A104">
        <v>20221202</v>
      </c>
      <c r="B104" s="1" t="s">
        <v>192</v>
      </c>
      <c r="C104" s="1" t="s">
        <v>117</v>
      </c>
      <c r="D104" s="1" t="s">
        <v>117</v>
      </c>
      <c r="E104" s="1" t="s">
        <v>17</v>
      </c>
      <c r="F104" s="1" t="s">
        <v>34</v>
      </c>
      <c r="G104" s="1" t="s">
        <v>193</v>
      </c>
      <c r="H104" s="1" t="s">
        <v>40</v>
      </c>
      <c r="I104" s="1" t="s">
        <v>21</v>
      </c>
      <c r="J104" s="1" t="s">
        <v>50</v>
      </c>
      <c r="K104">
        <v>23.92</v>
      </c>
      <c r="L104">
        <v>4</v>
      </c>
      <c r="M104">
        <v>0</v>
      </c>
      <c r="N104">
        <v>11.720800000000001</v>
      </c>
      <c r="O104">
        <f>(Table1[[#This Row],[Sales]]-Table1[[#This Row],[Profit]])/Table1[[#This Row],[Quantity]]</f>
        <v>3.0498000000000003</v>
      </c>
      <c r="P104">
        <f>Table1[[#This Row],[Sales]]/Table1[[#This Row],[Quantity]]</f>
        <v>5.98</v>
      </c>
      <c r="Q104" t="str">
        <f t="shared" si="2"/>
        <v>2022</v>
      </c>
      <c r="R104" t="str">
        <f t="shared" si="3"/>
        <v>12</v>
      </c>
      <c r="S104">
        <f>CEILING(Table1[[#This Row],[Month]]/3,1)</f>
        <v>4</v>
      </c>
      <c r="T104" s="9">
        <f>(Table1[[#This Row],[Profit]]/Table1[[#This Row],[Sales]])</f>
        <v>0.49</v>
      </c>
    </row>
    <row r="105" spans="1:20" x14ac:dyDescent="0.25">
      <c r="A105">
        <v>20211113</v>
      </c>
      <c r="B105" s="1" t="s">
        <v>194</v>
      </c>
      <c r="C105" s="1" t="s">
        <v>195</v>
      </c>
      <c r="D105" s="1" t="s">
        <v>196</v>
      </c>
      <c r="E105" s="1" t="s">
        <v>17</v>
      </c>
      <c r="F105" s="1" t="s">
        <v>197</v>
      </c>
      <c r="G105" s="1" t="s">
        <v>198</v>
      </c>
      <c r="H105" s="1" t="s">
        <v>75</v>
      </c>
      <c r="I105" s="1" t="s">
        <v>21</v>
      </c>
      <c r="J105" s="1" t="s">
        <v>94</v>
      </c>
      <c r="K105">
        <v>238.89599999999999</v>
      </c>
      <c r="L105">
        <v>6</v>
      </c>
      <c r="M105">
        <v>0.2</v>
      </c>
      <c r="N105">
        <v>-26.875800000000002</v>
      </c>
      <c r="O105">
        <f>(Table1[[#This Row],[Sales]]-Table1[[#This Row],[Profit]])/Table1[[#This Row],[Quantity]]</f>
        <v>44.295299999999997</v>
      </c>
      <c r="P105">
        <f>Table1[[#This Row],[Sales]]/Table1[[#This Row],[Quantity]]</f>
        <v>39.815999999999995</v>
      </c>
      <c r="Q105" t="str">
        <f t="shared" si="2"/>
        <v>2021</v>
      </c>
      <c r="R105" t="str">
        <f t="shared" si="3"/>
        <v>11</v>
      </c>
      <c r="S105">
        <f>CEILING(Table1[[#This Row],[Month]]/3,1)</f>
        <v>4</v>
      </c>
      <c r="T105" s="9">
        <f>(Table1[[#This Row],[Profit]]/Table1[[#This Row],[Sales]])</f>
        <v>-0.11250000000000002</v>
      </c>
    </row>
    <row r="106" spans="1:20" x14ac:dyDescent="0.25">
      <c r="A106">
        <v>20211113</v>
      </c>
      <c r="B106" s="1" t="s">
        <v>194</v>
      </c>
      <c r="C106" s="1" t="s">
        <v>195</v>
      </c>
      <c r="D106" s="1" t="s">
        <v>196</v>
      </c>
      <c r="E106" s="1" t="s">
        <v>17</v>
      </c>
      <c r="F106" s="1" t="s">
        <v>197</v>
      </c>
      <c r="G106" s="1" t="s">
        <v>198</v>
      </c>
      <c r="H106" s="1" t="s">
        <v>75</v>
      </c>
      <c r="I106" s="1" t="s">
        <v>21</v>
      </c>
      <c r="J106" s="1" t="s">
        <v>41</v>
      </c>
      <c r="K106">
        <v>102.36</v>
      </c>
      <c r="L106">
        <v>3</v>
      </c>
      <c r="M106">
        <v>0.2</v>
      </c>
      <c r="N106">
        <v>-3.8384999999999998</v>
      </c>
      <c r="O106">
        <f>(Table1[[#This Row],[Sales]]-Table1[[#This Row],[Profit]])/Table1[[#This Row],[Quantity]]</f>
        <v>35.399499999999996</v>
      </c>
      <c r="P106">
        <f>Table1[[#This Row],[Sales]]/Table1[[#This Row],[Quantity]]</f>
        <v>34.119999999999997</v>
      </c>
      <c r="Q106" t="str">
        <f t="shared" si="2"/>
        <v>2021</v>
      </c>
      <c r="R106" t="str">
        <f t="shared" si="3"/>
        <v>11</v>
      </c>
      <c r="S106">
        <f>CEILING(Table1[[#This Row],[Month]]/3,1)</f>
        <v>4</v>
      </c>
      <c r="T106" s="9">
        <f>(Table1[[#This Row],[Profit]]/Table1[[#This Row],[Sales]])</f>
        <v>-3.7499999999999999E-2</v>
      </c>
    </row>
    <row r="107" spans="1:20" x14ac:dyDescent="0.25">
      <c r="A107">
        <v>20211113</v>
      </c>
      <c r="B107" s="1" t="s">
        <v>194</v>
      </c>
      <c r="C107" s="1" t="s">
        <v>195</v>
      </c>
      <c r="D107" s="1" t="s">
        <v>196</v>
      </c>
      <c r="E107" s="1" t="s">
        <v>17</v>
      </c>
      <c r="F107" s="1" t="s">
        <v>197</v>
      </c>
      <c r="G107" s="1" t="s">
        <v>198</v>
      </c>
      <c r="H107" s="1" t="s">
        <v>75</v>
      </c>
      <c r="I107" s="1" t="s">
        <v>21</v>
      </c>
      <c r="J107" s="1" t="s">
        <v>36</v>
      </c>
      <c r="K107">
        <v>36.881999999999998</v>
      </c>
      <c r="L107">
        <v>3</v>
      </c>
      <c r="M107">
        <v>0.7</v>
      </c>
      <c r="N107">
        <v>-25.817399999999999</v>
      </c>
      <c r="O107">
        <f>(Table1[[#This Row],[Sales]]-Table1[[#This Row],[Profit]])/Table1[[#This Row],[Quantity]]</f>
        <v>20.899799999999999</v>
      </c>
      <c r="P107">
        <f>Table1[[#This Row],[Sales]]/Table1[[#This Row],[Quantity]]</f>
        <v>12.293999999999999</v>
      </c>
      <c r="Q107" t="str">
        <f t="shared" si="2"/>
        <v>2021</v>
      </c>
      <c r="R107" t="str">
        <f t="shared" si="3"/>
        <v>11</v>
      </c>
      <c r="S107">
        <f>CEILING(Table1[[#This Row],[Month]]/3,1)</f>
        <v>4</v>
      </c>
      <c r="T107" s="9">
        <f>(Table1[[#This Row],[Profit]]/Table1[[#This Row],[Sales]])</f>
        <v>-0.70000000000000007</v>
      </c>
    </row>
    <row r="108" spans="1:20" x14ac:dyDescent="0.25">
      <c r="A108">
        <v>20231124</v>
      </c>
      <c r="B108" s="1" t="s">
        <v>199</v>
      </c>
      <c r="C108" s="1" t="s">
        <v>46</v>
      </c>
      <c r="D108" s="1" t="s">
        <v>47</v>
      </c>
      <c r="E108" s="1" t="s">
        <v>17</v>
      </c>
      <c r="F108" s="1" t="s">
        <v>48</v>
      </c>
      <c r="G108" s="1" t="s">
        <v>200</v>
      </c>
      <c r="H108" s="1" t="s">
        <v>55</v>
      </c>
      <c r="I108" s="1" t="s">
        <v>21</v>
      </c>
      <c r="J108" s="1" t="s">
        <v>94</v>
      </c>
      <c r="K108">
        <v>74.111999999999995</v>
      </c>
      <c r="L108">
        <v>8</v>
      </c>
      <c r="M108">
        <v>0.2</v>
      </c>
      <c r="N108">
        <v>17.601600000000001</v>
      </c>
      <c r="O108">
        <f>(Table1[[#This Row],[Sales]]-Table1[[#This Row],[Profit]])/Table1[[#This Row],[Quantity]]</f>
        <v>7.0637999999999987</v>
      </c>
      <c r="P108">
        <f>Table1[[#This Row],[Sales]]/Table1[[#This Row],[Quantity]]</f>
        <v>9.2639999999999993</v>
      </c>
      <c r="Q108" t="str">
        <f t="shared" si="2"/>
        <v>2023</v>
      </c>
      <c r="R108" t="str">
        <f t="shared" si="3"/>
        <v>11</v>
      </c>
      <c r="S108">
        <f>CEILING(Table1[[#This Row],[Month]]/3,1)</f>
        <v>4</v>
      </c>
      <c r="T108" s="9">
        <f>(Table1[[#This Row],[Profit]]/Table1[[#This Row],[Sales]])</f>
        <v>0.23750000000000004</v>
      </c>
    </row>
    <row r="109" spans="1:20" x14ac:dyDescent="0.25">
      <c r="A109">
        <v>20231124</v>
      </c>
      <c r="B109" s="1" t="s">
        <v>199</v>
      </c>
      <c r="C109" s="1" t="s">
        <v>46</v>
      </c>
      <c r="D109" s="1" t="s">
        <v>47</v>
      </c>
      <c r="E109" s="1" t="s">
        <v>17</v>
      </c>
      <c r="F109" s="1" t="s">
        <v>48</v>
      </c>
      <c r="G109" s="1" t="s">
        <v>200</v>
      </c>
      <c r="H109" s="1" t="s">
        <v>55</v>
      </c>
      <c r="I109" s="1" t="s">
        <v>21</v>
      </c>
      <c r="J109" s="1" t="s">
        <v>43</v>
      </c>
      <c r="K109">
        <v>27.992000000000001</v>
      </c>
      <c r="L109">
        <v>1</v>
      </c>
      <c r="M109">
        <v>0.2</v>
      </c>
      <c r="N109">
        <v>2.0994000000000002</v>
      </c>
      <c r="O109">
        <f>(Table1[[#This Row],[Sales]]-Table1[[#This Row],[Profit]])/Table1[[#This Row],[Quantity]]</f>
        <v>25.892600000000002</v>
      </c>
      <c r="P109">
        <f>Table1[[#This Row],[Sales]]/Table1[[#This Row],[Quantity]]</f>
        <v>27.992000000000001</v>
      </c>
      <c r="Q109" t="str">
        <f t="shared" si="2"/>
        <v>2023</v>
      </c>
      <c r="R109" t="str">
        <f t="shared" si="3"/>
        <v>11</v>
      </c>
      <c r="S109">
        <f>CEILING(Table1[[#This Row],[Month]]/3,1)</f>
        <v>4</v>
      </c>
      <c r="T109" s="9">
        <f>(Table1[[#This Row],[Profit]]/Table1[[#This Row],[Sales]])</f>
        <v>7.4999999999999997E-2</v>
      </c>
    </row>
    <row r="110" spans="1:20" x14ac:dyDescent="0.25">
      <c r="A110">
        <v>20231124</v>
      </c>
      <c r="B110" s="1" t="s">
        <v>199</v>
      </c>
      <c r="C110" s="1" t="s">
        <v>46</v>
      </c>
      <c r="D110" s="1" t="s">
        <v>47</v>
      </c>
      <c r="E110" s="1" t="s">
        <v>17</v>
      </c>
      <c r="F110" s="1" t="s">
        <v>48</v>
      </c>
      <c r="G110" s="1" t="s">
        <v>200</v>
      </c>
      <c r="H110" s="1" t="s">
        <v>55</v>
      </c>
      <c r="I110" s="1" t="s">
        <v>21</v>
      </c>
      <c r="J110" s="1" t="s">
        <v>42</v>
      </c>
      <c r="K110">
        <v>3.3039999999999998</v>
      </c>
      <c r="L110">
        <v>1</v>
      </c>
      <c r="M110">
        <v>0.2</v>
      </c>
      <c r="N110">
        <v>1.0738000000000001</v>
      </c>
      <c r="O110">
        <f>(Table1[[#This Row],[Sales]]-Table1[[#This Row],[Profit]])/Table1[[#This Row],[Quantity]]</f>
        <v>2.2302</v>
      </c>
      <c r="P110">
        <f>Table1[[#This Row],[Sales]]/Table1[[#This Row],[Quantity]]</f>
        <v>3.3039999999999998</v>
      </c>
      <c r="Q110" t="str">
        <f t="shared" si="2"/>
        <v>2023</v>
      </c>
      <c r="R110" t="str">
        <f t="shared" si="3"/>
        <v>11</v>
      </c>
      <c r="S110">
        <f>CEILING(Table1[[#This Row],[Month]]/3,1)</f>
        <v>4</v>
      </c>
      <c r="T110" s="9">
        <f>(Table1[[#This Row],[Profit]]/Table1[[#This Row],[Sales]])</f>
        <v>0.32500000000000007</v>
      </c>
    </row>
    <row r="111" spans="1:20" x14ac:dyDescent="0.25">
      <c r="A111">
        <v>20211015</v>
      </c>
      <c r="B111" s="1" t="s">
        <v>201</v>
      </c>
      <c r="C111" s="1" t="s">
        <v>108</v>
      </c>
      <c r="D111" s="1" t="s">
        <v>202</v>
      </c>
      <c r="E111" s="1" t="s">
        <v>59</v>
      </c>
      <c r="F111" s="1" t="s">
        <v>110</v>
      </c>
      <c r="G111" s="1" t="s">
        <v>160</v>
      </c>
      <c r="H111" s="1" t="s">
        <v>161</v>
      </c>
      <c r="I111" s="1" t="s">
        <v>63</v>
      </c>
      <c r="J111" s="1" t="s">
        <v>94</v>
      </c>
      <c r="K111">
        <v>339.96</v>
      </c>
      <c r="L111">
        <v>5</v>
      </c>
      <c r="M111">
        <v>0.2</v>
      </c>
      <c r="N111">
        <v>67.992000000000004</v>
      </c>
      <c r="O111">
        <f>(Table1[[#This Row],[Sales]]-Table1[[#This Row],[Profit]])/Table1[[#This Row],[Quantity]]</f>
        <v>54.393599999999992</v>
      </c>
      <c r="P111">
        <f>Table1[[#This Row],[Sales]]/Table1[[#This Row],[Quantity]]</f>
        <v>67.99199999999999</v>
      </c>
      <c r="Q111" t="str">
        <f t="shared" si="2"/>
        <v>2021</v>
      </c>
      <c r="R111" t="str">
        <f t="shared" si="3"/>
        <v>10</v>
      </c>
      <c r="S111">
        <f>CEILING(Table1[[#This Row],[Month]]/3,1)</f>
        <v>4</v>
      </c>
      <c r="T111" s="9">
        <f>(Table1[[#This Row],[Profit]]/Table1[[#This Row],[Sales]])</f>
        <v>0.20000000000000004</v>
      </c>
    </row>
    <row r="112" spans="1:20" x14ac:dyDescent="0.25">
      <c r="A112">
        <v>20231226</v>
      </c>
      <c r="B112" s="1" t="s">
        <v>203</v>
      </c>
      <c r="C112" s="1" t="s">
        <v>133</v>
      </c>
      <c r="D112" s="1" t="s">
        <v>134</v>
      </c>
      <c r="E112" s="1" t="s">
        <v>17</v>
      </c>
      <c r="F112" s="1" t="s">
        <v>18</v>
      </c>
      <c r="G112" s="1" t="s">
        <v>204</v>
      </c>
      <c r="H112" s="1" t="s">
        <v>40</v>
      </c>
      <c r="I112" s="1" t="s">
        <v>30</v>
      </c>
      <c r="J112" s="1" t="s">
        <v>41</v>
      </c>
      <c r="K112">
        <v>41.96</v>
      </c>
      <c r="L112">
        <v>2</v>
      </c>
      <c r="M112">
        <v>0</v>
      </c>
      <c r="N112">
        <v>10.909599999999999</v>
      </c>
      <c r="O112">
        <f>(Table1[[#This Row],[Sales]]-Table1[[#This Row],[Profit]])/Table1[[#This Row],[Quantity]]</f>
        <v>15.525200000000002</v>
      </c>
      <c r="P112">
        <f>Table1[[#This Row],[Sales]]/Table1[[#This Row],[Quantity]]</f>
        <v>20.98</v>
      </c>
      <c r="Q112" t="str">
        <f t="shared" si="2"/>
        <v>2023</v>
      </c>
      <c r="R112" t="str">
        <f t="shared" si="3"/>
        <v>12</v>
      </c>
      <c r="S112">
        <f>CEILING(Table1[[#This Row],[Month]]/3,1)</f>
        <v>4</v>
      </c>
      <c r="T112" s="9">
        <f>(Table1[[#This Row],[Profit]]/Table1[[#This Row],[Sales]])</f>
        <v>0.25999999999999995</v>
      </c>
    </row>
    <row r="113" spans="1:20" x14ac:dyDescent="0.25">
      <c r="A113">
        <v>20221104</v>
      </c>
      <c r="B113" s="1" t="s">
        <v>205</v>
      </c>
      <c r="C113" s="1" t="s">
        <v>206</v>
      </c>
      <c r="D113" s="1" t="s">
        <v>207</v>
      </c>
      <c r="E113" s="1" t="s">
        <v>17</v>
      </c>
      <c r="F113" s="1" t="s">
        <v>34</v>
      </c>
      <c r="G113" s="1" t="s">
        <v>198</v>
      </c>
      <c r="H113" s="1" t="s">
        <v>75</v>
      </c>
      <c r="I113" s="1" t="s">
        <v>21</v>
      </c>
      <c r="J113" s="1" t="s">
        <v>42</v>
      </c>
      <c r="K113">
        <v>75.959999999999994</v>
      </c>
      <c r="L113">
        <v>2</v>
      </c>
      <c r="M113">
        <v>0</v>
      </c>
      <c r="N113">
        <v>22.788</v>
      </c>
      <c r="O113">
        <f>(Table1[[#This Row],[Sales]]-Table1[[#This Row],[Profit]])/Table1[[#This Row],[Quantity]]</f>
        <v>26.585999999999999</v>
      </c>
      <c r="P113">
        <f>Table1[[#This Row],[Sales]]/Table1[[#This Row],[Quantity]]</f>
        <v>37.979999999999997</v>
      </c>
      <c r="Q113" t="str">
        <f t="shared" si="2"/>
        <v>2022</v>
      </c>
      <c r="R113" t="str">
        <f t="shared" si="3"/>
        <v>11</v>
      </c>
      <c r="S113">
        <f>CEILING(Table1[[#This Row],[Month]]/3,1)</f>
        <v>4</v>
      </c>
      <c r="T113" s="9">
        <f>(Table1[[#This Row],[Profit]]/Table1[[#This Row],[Sales]])</f>
        <v>0.30000000000000004</v>
      </c>
    </row>
    <row r="114" spans="1:20" x14ac:dyDescent="0.25">
      <c r="A114">
        <v>20221104</v>
      </c>
      <c r="B114" s="1" t="s">
        <v>205</v>
      </c>
      <c r="C114" s="1" t="s">
        <v>206</v>
      </c>
      <c r="D114" s="1" t="s">
        <v>207</v>
      </c>
      <c r="E114" s="1" t="s">
        <v>17</v>
      </c>
      <c r="F114" s="1" t="s">
        <v>34</v>
      </c>
      <c r="G114" s="1" t="s">
        <v>198</v>
      </c>
      <c r="H114" s="1" t="s">
        <v>75</v>
      </c>
      <c r="I114" s="1" t="s">
        <v>21</v>
      </c>
      <c r="J114" s="1" t="s">
        <v>36</v>
      </c>
      <c r="K114">
        <v>27.24</v>
      </c>
      <c r="L114">
        <v>6</v>
      </c>
      <c r="M114">
        <v>0</v>
      </c>
      <c r="N114">
        <v>13.3476</v>
      </c>
      <c r="O114">
        <f>(Table1[[#This Row],[Sales]]-Table1[[#This Row],[Profit]])/Table1[[#This Row],[Quantity]]</f>
        <v>2.3153999999999999</v>
      </c>
      <c r="P114">
        <f>Table1[[#This Row],[Sales]]/Table1[[#This Row],[Quantity]]</f>
        <v>4.54</v>
      </c>
      <c r="Q114" t="str">
        <f t="shared" si="2"/>
        <v>2022</v>
      </c>
      <c r="R114" t="str">
        <f t="shared" si="3"/>
        <v>11</v>
      </c>
      <c r="S114">
        <f>CEILING(Table1[[#This Row],[Month]]/3,1)</f>
        <v>4</v>
      </c>
      <c r="T114" s="9">
        <f>(Table1[[#This Row],[Profit]]/Table1[[#This Row],[Sales]])</f>
        <v>0.49000000000000005</v>
      </c>
    </row>
    <row r="115" spans="1:20" x14ac:dyDescent="0.25">
      <c r="A115">
        <v>20200825</v>
      </c>
      <c r="B115" s="1" t="s">
        <v>208</v>
      </c>
      <c r="C115" s="1" t="s">
        <v>209</v>
      </c>
      <c r="D115" s="1" t="s">
        <v>210</v>
      </c>
      <c r="E115" s="1" t="s">
        <v>27</v>
      </c>
      <c r="F115" s="1" t="s">
        <v>82</v>
      </c>
      <c r="G115" s="1" t="s">
        <v>211</v>
      </c>
      <c r="H115" s="1" t="s">
        <v>55</v>
      </c>
      <c r="I115" s="1" t="s">
        <v>21</v>
      </c>
      <c r="J115" s="1" t="s">
        <v>136</v>
      </c>
      <c r="K115">
        <v>40.095999999999997</v>
      </c>
      <c r="L115">
        <v>14</v>
      </c>
      <c r="M115">
        <v>0.2</v>
      </c>
      <c r="N115">
        <v>14.534800000000001</v>
      </c>
      <c r="O115">
        <f>(Table1[[#This Row],[Sales]]-Table1[[#This Row],[Profit]])/Table1[[#This Row],[Quantity]]</f>
        <v>1.8257999999999996</v>
      </c>
      <c r="P115">
        <f>Table1[[#This Row],[Sales]]/Table1[[#This Row],[Quantity]]</f>
        <v>2.8639999999999999</v>
      </c>
      <c r="Q115" t="str">
        <f t="shared" si="2"/>
        <v>2020</v>
      </c>
      <c r="R115" t="str">
        <f t="shared" si="3"/>
        <v>08</v>
      </c>
      <c r="S115">
        <f>CEILING(Table1[[#This Row],[Month]]/3,1)</f>
        <v>3</v>
      </c>
      <c r="T115" s="9">
        <f>(Table1[[#This Row],[Profit]]/Table1[[#This Row],[Sales]])</f>
        <v>0.36250000000000004</v>
      </c>
    </row>
    <row r="116" spans="1:20" x14ac:dyDescent="0.25">
      <c r="A116">
        <v>20200825</v>
      </c>
      <c r="B116" s="1" t="s">
        <v>208</v>
      </c>
      <c r="C116" s="1" t="s">
        <v>209</v>
      </c>
      <c r="D116" s="1" t="s">
        <v>210</v>
      </c>
      <c r="E116" s="1" t="s">
        <v>27</v>
      </c>
      <c r="F116" s="1" t="s">
        <v>82</v>
      </c>
      <c r="G116" s="1" t="s">
        <v>211</v>
      </c>
      <c r="H116" s="1" t="s">
        <v>55</v>
      </c>
      <c r="I116" s="1" t="s">
        <v>21</v>
      </c>
      <c r="J116" s="1" t="s">
        <v>97</v>
      </c>
      <c r="K116">
        <v>4.72</v>
      </c>
      <c r="L116">
        <v>2</v>
      </c>
      <c r="M116">
        <v>0.2</v>
      </c>
      <c r="N116">
        <v>1.6519999999999999</v>
      </c>
      <c r="O116">
        <f>(Table1[[#This Row],[Sales]]-Table1[[#This Row],[Profit]])/Table1[[#This Row],[Quantity]]</f>
        <v>1.5339999999999998</v>
      </c>
      <c r="P116">
        <f>Table1[[#This Row],[Sales]]/Table1[[#This Row],[Quantity]]</f>
        <v>2.36</v>
      </c>
      <c r="Q116" t="str">
        <f t="shared" si="2"/>
        <v>2020</v>
      </c>
      <c r="R116" t="str">
        <f t="shared" si="3"/>
        <v>08</v>
      </c>
      <c r="S116">
        <f>CEILING(Table1[[#This Row],[Month]]/3,1)</f>
        <v>3</v>
      </c>
      <c r="T116" s="9">
        <f>(Table1[[#This Row],[Profit]]/Table1[[#This Row],[Sales]])</f>
        <v>0.35</v>
      </c>
    </row>
    <row r="117" spans="1:20" x14ac:dyDescent="0.25">
      <c r="A117">
        <v>20200825</v>
      </c>
      <c r="B117" s="1" t="s">
        <v>208</v>
      </c>
      <c r="C117" s="1" t="s">
        <v>209</v>
      </c>
      <c r="D117" s="1" t="s">
        <v>210</v>
      </c>
      <c r="E117" s="1" t="s">
        <v>27</v>
      </c>
      <c r="F117" s="1" t="s">
        <v>82</v>
      </c>
      <c r="G117" s="1" t="s">
        <v>211</v>
      </c>
      <c r="H117" s="1" t="s">
        <v>55</v>
      </c>
      <c r="I117" s="1" t="s">
        <v>21</v>
      </c>
      <c r="J117" s="1" t="s">
        <v>50</v>
      </c>
      <c r="K117">
        <v>23.975999999999999</v>
      </c>
      <c r="L117">
        <v>3</v>
      </c>
      <c r="M117">
        <v>0.2</v>
      </c>
      <c r="N117">
        <v>7.4924999999999997</v>
      </c>
      <c r="O117">
        <f>(Table1[[#This Row],[Sales]]-Table1[[#This Row],[Profit]])/Table1[[#This Row],[Quantity]]</f>
        <v>5.4944999999999995</v>
      </c>
      <c r="P117">
        <f>Table1[[#This Row],[Sales]]/Table1[[#This Row],[Quantity]]</f>
        <v>7.992</v>
      </c>
      <c r="Q117" t="str">
        <f t="shared" si="2"/>
        <v>2020</v>
      </c>
      <c r="R117" t="str">
        <f t="shared" si="3"/>
        <v>08</v>
      </c>
      <c r="S117">
        <f>CEILING(Table1[[#This Row],[Month]]/3,1)</f>
        <v>3</v>
      </c>
      <c r="T117" s="9">
        <f>(Table1[[#This Row],[Profit]]/Table1[[#This Row],[Sales]])</f>
        <v>0.3125</v>
      </c>
    </row>
    <row r="118" spans="1:20" x14ac:dyDescent="0.25">
      <c r="A118">
        <v>20200825</v>
      </c>
      <c r="B118" s="1" t="s">
        <v>208</v>
      </c>
      <c r="C118" s="1" t="s">
        <v>209</v>
      </c>
      <c r="D118" s="1" t="s">
        <v>210</v>
      </c>
      <c r="E118" s="1" t="s">
        <v>27</v>
      </c>
      <c r="F118" s="1" t="s">
        <v>82</v>
      </c>
      <c r="G118" s="1" t="s">
        <v>211</v>
      </c>
      <c r="H118" s="1" t="s">
        <v>55</v>
      </c>
      <c r="I118" s="1" t="s">
        <v>21</v>
      </c>
      <c r="J118" s="1" t="s">
        <v>97</v>
      </c>
      <c r="K118">
        <v>130.464</v>
      </c>
      <c r="L118">
        <v>6</v>
      </c>
      <c r="M118">
        <v>0.2</v>
      </c>
      <c r="N118">
        <v>44.031599999999997</v>
      </c>
      <c r="O118">
        <f>(Table1[[#This Row],[Sales]]-Table1[[#This Row],[Profit]])/Table1[[#This Row],[Quantity]]</f>
        <v>14.4054</v>
      </c>
      <c r="P118">
        <f>Table1[[#This Row],[Sales]]/Table1[[#This Row],[Quantity]]</f>
        <v>21.744</v>
      </c>
      <c r="Q118" t="str">
        <f t="shared" si="2"/>
        <v>2020</v>
      </c>
      <c r="R118" t="str">
        <f t="shared" si="3"/>
        <v>08</v>
      </c>
      <c r="S118">
        <f>CEILING(Table1[[#This Row],[Month]]/3,1)</f>
        <v>3</v>
      </c>
      <c r="T118" s="9">
        <f>(Table1[[#This Row],[Profit]]/Table1[[#This Row],[Sales]])</f>
        <v>0.33749999999999997</v>
      </c>
    </row>
    <row r="119" spans="1:20" x14ac:dyDescent="0.25">
      <c r="A119">
        <v>20210302</v>
      </c>
      <c r="B119" s="1" t="s">
        <v>212</v>
      </c>
      <c r="C119" s="1" t="s">
        <v>52</v>
      </c>
      <c r="D119" s="1" t="s">
        <v>53</v>
      </c>
      <c r="E119" s="1" t="s">
        <v>27</v>
      </c>
      <c r="F119" s="1" t="s">
        <v>28</v>
      </c>
      <c r="G119" s="1" t="s">
        <v>193</v>
      </c>
      <c r="H119" s="1" t="s">
        <v>40</v>
      </c>
      <c r="I119" s="1" t="s">
        <v>21</v>
      </c>
      <c r="J119" s="1" t="s">
        <v>36</v>
      </c>
      <c r="K119">
        <v>787.53</v>
      </c>
      <c r="L119">
        <v>3</v>
      </c>
      <c r="M119">
        <v>0</v>
      </c>
      <c r="N119">
        <v>165.38130000000001</v>
      </c>
      <c r="O119">
        <f>(Table1[[#This Row],[Sales]]-Table1[[#This Row],[Profit]])/Table1[[#This Row],[Quantity]]</f>
        <v>207.38289999999998</v>
      </c>
      <c r="P119">
        <f>Table1[[#This Row],[Sales]]/Table1[[#This Row],[Quantity]]</f>
        <v>262.51</v>
      </c>
      <c r="Q119" t="str">
        <f t="shared" si="2"/>
        <v>2021</v>
      </c>
      <c r="R119" t="str">
        <f t="shared" si="3"/>
        <v>03</v>
      </c>
      <c r="S119">
        <f>CEILING(Table1[[#This Row],[Month]]/3,1)</f>
        <v>1</v>
      </c>
      <c r="T119" s="9">
        <f>(Table1[[#This Row],[Profit]]/Table1[[#This Row],[Sales]])</f>
        <v>0.21000000000000002</v>
      </c>
    </row>
    <row r="120" spans="1:20" x14ac:dyDescent="0.25">
      <c r="A120">
        <v>20210405</v>
      </c>
      <c r="B120" s="1" t="s">
        <v>213</v>
      </c>
      <c r="C120" s="1" t="s">
        <v>156</v>
      </c>
      <c r="D120" s="1" t="s">
        <v>157</v>
      </c>
      <c r="E120" s="1" t="s">
        <v>17</v>
      </c>
      <c r="F120" s="1" t="s">
        <v>73</v>
      </c>
      <c r="G120" s="1" t="s">
        <v>214</v>
      </c>
      <c r="H120" s="1" t="s">
        <v>20</v>
      </c>
      <c r="I120" s="1" t="s">
        <v>30</v>
      </c>
      <c r="J120" s="1" t="s">
        <v>36</v>
      </c>
      <c r="K120">
        <v>157.79400000000001</v>
      </c>
      <c r="L120">
        <v>1</v>
      </c>
      <c r="M120">
        <v>0.7</v>
      </c>
      <c r="N120">
        <v>-115.71559999999999</v>
      </c>
      <c r="O120">
        <f>(Table1[[#This Row],[Sales]]-Table1[[#This Row],[Profit]])/Table1[[#This Row],[Quantity]]</f>
        <v>273.50959999999998</v>
      </c>
      <c r="P120">
        <f>Table1[[#This Row],[Sales]]/Table1[[#This Row],[Quantity]]</f>
        <v>157.79400000000001</v>
      </c>
      <c r="Q120" t="str">
        <f t="shared" si="2"/>
        <v>2021</v>
      </c>
      <c r="R120" t="str">
        <f t="shared" si="3"/>
        <v>04</v>
      </c>
      <c r="S120">
        <f>CEILING(Table1[[#This Row],[Month]]/3,1)</f>
        <v>2</v>
      </c>
      <c r="T120" s="9">
        <f>(Table1[[#This Row],[Profit]]/Table1[[#This Row],[Sales]])</f>
        <v>-0.73333333333333328</v>
      </c>
    </row>
    <row r="121" spans="1:20" x14ac:dyDescent="0.25">
      <c r="A121">
        <v>20220613</v>
      </c>
      <c r="B121" s="1" t="s">
        <v>215</v>
      </c>
      <c r="C121" s="1" t="s">
        <v>124</v>
      </c>
      <c r="D121" s="1" t="s">
        <v>216</v>
      </c>
      <c r="E121" s="1" t="s">
        <v>59</v>
      </c>
      <c r="F121" s="1" t="s">
        <v>126</v>
      </c>
      <c r="G121" s="1" t="s">
        <v>153</v>
      </c>
      <c r="H121" s="1" t="s">
        <v>62</v>
      </c>
      <c r="I121" s="1" t="s">
        <v>21</v>
      </c>
      <c r="J121" s="1" t="s">
        <v>41</v>
      </c>
      <c r="K121">
        <v>47.04</v>
      </c>
      <c r="L121">
        <v>3</v>
      </c>
      <c r="M121">
        <v>0</v>
      </c>
      <c r="N121">
        <v>18.345600000000001</v>
      </c>
      <c r="O121">
        <f>(Table1[[#This Row],[Sales]]-Table1[[#This Row],[Profit]])/Table1[[#This Row],[Quantity]]</f>
        <v>9.5648</v>
      </c>
      <c r="P121">
        <f>Table1[[#This Row],[Sales]]/Table1[[#This Row],[Quantity]]</f>
        <v>15.68</v>
      </c>
      <c r="Q121" t="str">
        <f t="shared" si="2"/>
        <v>2022</v>
      </c>
      <c r="R121" t="str">
        <f t="shared" si="3"/>
        <v>06</v>
      </c>
      <c r="S121">
        <f>CEILING(Table1[[#This Row],[Month]]/3,1)</f>
        <v>2</v>
      </c>
      <c r="T121" s="9">
        <f>(Table1[[#This Row],[Profit]]/Table1[[#This Row],[Sales]])</f>
        <v>0.39</v>
      </c>
    </row>
    <row r="122" spans="1:20" x14ac:dyDescent="0.25">
      <c r="A122">
        <v>20220613</v>
      </c>
      <c r="B122" s="1" t="s">
        <v>215</v>
      </c>
      <c r="C122" s="1" t="s">
        <v>124</v>
      </c>
      <c r="D122" s="1" t="s">
        <v>216</v>
      </c>
      <c r="E122" s="1" t="s">
        <v>59</v>
      </c>
      <c r="F122" s="1" t="s">
        <v>126</v>
      </c>
      <c r="G122" s="1" t="s">
        <v>153</v>
      </c>
      <c r="H122" s="1" t="s">
        <v>62</v>
      </c>
      <c r="I122" s="1" t="s">
        <v>21</v>
      </c>
      <c r="J122" s="1" t="s">
        <v>36</v>
      </c>
      <c r="K122">
        <v>30.84</v>
      </c>
      <c r="L122">
        <v>4</v>
      </c>
      <c r="M122">
        <v>0</v>
      </c>
      <c r="N122">
        <v>13.878</v>
      </c>
      <c r="O122">
        <f>(Table1[[#This Row],[Sales]]-Table1[[#This Row],[Profit]])/Table1[[#This Row],[Quantity]]</f>
        <v>4.2404999999999999</v>
      </c>
      <c r="P122">
        <f>Table1[[#This Row],[Sales]]/Table1[[#This Row],[Quantity]]</f>
        <v>7.71</v>
      </c>
      <c r="Q122" t="str">
        <f t="shared" si="2"/>
        <v>2022</v>
      </c>
      <c r="R122" t="str">
        <f t="shared" si="3"/>
        <v>06</v>
      </c>
      <c r="S122">
        <f>CEILING(Table1[[#This Row],[Month]]/3,1)</f>
        <v>2</v>
      </c>
      <c r="T122" s="9">
        <f>(Table1[[#This Row],[Profit]]/Table1[[#This Row],[Sales]])</f>
        <v>0.45</v>
      </c>
    </row>
    <row r="123" spans="1:20" x14ac:dyDescent="0.25">
      <c r="A123">
        <v>20220613</v>
      </c>
      <c r="B123" s="1" t="s">
        <v>215</v>
      </c>
      <c r="C123" s="1" t="s">
        <v>124</v>
      </c>
      <c r="D123" s="1" t="s">
        <v>216</v>
      </c>
      <c r="E123" s="1" t="s">
        <v>59</v>
      </c>
      <c r="F123" s="1" t="s">
        <v>126</v>
      </c>
      <c r="G123" s="1" t="s">
        <v>153</v>
      </c>
      <c r="H123" s="1" t="s">
        <v>62</v>
      </c>
      <c r="I123" s="1" t="s">
        <v>21</v>
      </c>
      <c r="J123" s="1" t="s">
        <v>37</v>
      </c>
      <c r="K123">
        <v>226.56</v>
      </c>
      <c r="L123">
        <v>6</v>
      </c>
      <c r="M123">
        <v>0</v>
      </c>
      <c r="N123">
        <v>63.436799999999998</v>
      </c>
      <c r="O123">
        <f>(Table1[[#This Row],[Sales]]-Table1[[#This Row],[Profit]])/Table1[[#This Row],[Quantity]]</f>
        <v>27.187200000000001</v>
      </c>
      <c r="P123">
        <f>Table1[[#This Row],[Sales]]/Table1[[#This Row],[Quantity]]</f>
        <v>37.76</v>
      </c>
      <c r="Q123" t="str">
        <f t="shared" si="2"/>
        <v>2022</v>
      </c>
      <c r="R123" t="str">
        <f t="shared" si="3"/>
        <v>06</v>
      </c>
      <c r="S123">
        <f>CEILING(Table1[[#This Row],[Month]]/3,1)</f>
        <v>2</v>
      </c>
      <c r="T123" s="9">
        <f>(Table1[[#This Row],[Profit]]/Table1[[#This Row],[Sales]])</f>
        <v>0.27999999999999997</v>
      </c>
    </row>
    <row r="124" spans="1:20" x14ac:dyDescent="0.25">
      <c r="A124">
        <v>20220613</v>
      </c>
      <c r="B124" s="1" t="s">
        <v>215</v>
      </c>
      <c r="C124" s="1" t="s">
        <v>124</v>
      </c>
      <c r="D124" s="1" t="s">
        <v>216</v>
      </c>
      <c r="E124" s="1" t="s">
        <v>59</v>
      </c>
      <c r="F124" s="1" t="s">
        <v>126</v>
      </c>
      <c r="G124" s="1" t="s">
        <v>153</v>
      </c>
      <c r="H124" s="1" t="s">
        <v>62</v>
      </c>
      <c r="I124" s="1" t="s">
        <v>21</v>
      </c>
      <c r="J124" s="1" t="s">
        <v>97</v>
      </c>
      <c r="K124">
        <v>115.02</v>
      </c>
      <c r="L124">
        <v>9</v>
      </c>
      <c r="M124">
        <v>0</v>
      </c>
      <c r="N124">
        <v>51.759</v>
      </c>
      <c r="O124">
        <f>(Table1[[#This Row],[Sales]]-Table1[[#This Row],[Profit]])/Table1[[#This Row],[Quantity]]</f>
        <v>7.0289999999999999</v>
      </c>
      <c r="P124">
        <f>Table1[[#This Row],[Sales]]/Table1[[#This Row],[Quantity]]</f>
        <v>12.78</v>
      </c>
      <c r="Q124" t="str">
        <f t="shared" si="2"/>
        <v>2022</v>
      </c>
      <c r="R124" t="str">
        <f t="shared" si="3"/>
        <v>06</v>
      </c>
      <c r="S124">
        <f>CEILING(Table1[[#This Row],[Month]]/3,1)</f>
        <v>2</v>
      </c>
      <c r="T124" s="9">
        <f>(Table1[[#This Row],[Profit]]/Table1[[#This Row],[Sales]])</f>
        <v>0.45</v>
      </c>
    </row>
    <row r="125" spans="1:20" x14ac:dyDescent="0.25">
      <c r="A125">
        <v>20220613</v>
      </c>
      <c r="B125" s="1" t="s">
        <v>215</v>
      </c>
      <c r="C125" s="1" t="s">
        <v>124</v>
      </c>
      <c r="D125" s="1" t="s">
        <v>216</v>
      </c>
      <c r="E125" s="1" t="s">
        <v>59</v>
      </c>
      <c r="F125" s="1" t="s">
        <v>126</v>
      </c>
      <c r="G125" s="1" t="s">
        <v>153</v>
      </c>
      <c r="H125" s="1" t="s">
        <v>62</v>
      </c>
      <c r="I125" s="1" t="s">
        <v>21</v>
      </c>
      <c r="J125" s="1" t="s">
        <v>43</v>
      </c>
      <c r="K125">
        <v>68.040000000000006</v>
      </c>
      <c r="L125">
        <v>7</v>
      </c>
      <c r="M125">
        <v>0</v>
      </c>
      <c r="N125">
        <v>19.7316</v>
      </c>
      <c r="O125">
        <f>(Table1[[#This Row],[Sales]]-Table1[[#This Row],[Profit]])/Table1[[#This Row],[Quantity]]</f>
        <v>6.9012000000000011</v>
      </c>
      <c r="P125">
        <f>Table1[[#This Row],[Sales]]/Table1[[#This Row],[Quantity]]</f>
        <v>9.7200000000000006</v>
      </c>
      <c r="Q125" t="str">
        <f t="shared" si="2"/>
        <v>2022</v>
      </c>
      <c r="R125" t="str">
        <f t="shared" si="3"/>
        <v>06</v>
      </c>
      <c r="S125">
        <f>CEILING(Table1[[#This Row],[Month]]/3,1)</f>
        <v>2</v>
      </c>
      <c r="T125" s="9">
        <f>(Table1[[#This Row],[Profit]]/Table1[[#This Row],[Sales]])</f>
        <v>0.28999999999999998</v>
      </c>
    </row>
    <row r="126" spans="1:20" x14ac:dyDescent="0.25">
      <c r="A126">
        <v>20201226</v>
      </c>
      <c r="B126" s="1" t="s">
        <v>217</v>
      </c>
      <c r="C126" s="1" t="s">
        <v>57</v>
      </c>
      <c r="D126" s="1" t="s">
        <v>99</v>
      </c>
      <c r="E126" s="1" t="s">
        <v>59</v>
      </c>
      <c r="F126" s="1" t="s">
        <v>60</v>
      </c>
      <c r="G126" s="1" t="s">
        <v>218</v>
      </c>
      <c r="H126" s="1" t="s">
        <v>161</v>
      </c>
      <c r="I126" s="1" t="s">
        <v>63</v>
      </c>
      <c r="J126" s="1" t="s">
        <v>23</v>
      </c>
      <c r="K126">
        <v>600.55799999999999</v>
      </c>
      <c r="L126">
        <v>3</v>
      </c>
      <c r="M126">
        <v>0.3</v>
      </c>
      <c r="N126">
        <v>-8.5793999999999997</v>
      </c>
      <c r="O126">
        <f>(Table1[[#This Row],[Sales]]-Table1[[#This Row],[Profit]])/Table1[[#This Row],[Quantity]]</f>
        <v>203.04579999999999</v>
      </c>
      <c r="P126">
        <f>Table1[[#This Row],[Sales]]/Table1[[#This Row],[Quantity]]</f>
        <v>200.18600000000001</v>
      </c>
      <c r="Q126" t="str">
        <f t="shared" si="2"/>
        <v>2020</v>
      </c>
      <c r="R126" t="str">
        <f t="shared" si="3"/>
        <v>12</v>
      </c>
      <c r="S126">
        <f>CEILING(Table1[[#This Row],[Month]]/3,1)</f>
        <v>4</v>
      </c>
      <c r="T126" s="9">
        <f>(Table1[[#This Row],[Profit]]/Table1[[#This Row],[Sales]])</f>
        <v>-1.4285714285714285E-2</v>
      </c>
    </row>
    <row r="127" spans="1:20" x14ac:dyDescent="0.25">
      <c r="A127">
        <v>20200920</v>
      </c>
      <c r="B127" s="1" t="s">
        <v>219</v>
      </c>
      <c r="C127" s="1" t="s">
        <v>108</v>
      </c>
      <c r="D127" s="1" t="s">
        <v>220</v>
      </c>
      <c r="E127" s="1" t="s">
        <v>59</v>
      </c>
      <c r="F127" s="1" t="s">
        <v>110</v>
      </c>
      <c r="G127" s="1" t="s">
        <v>135</v>
      </c>
      <c r="H127" s="1" t="s">
        <v>75</v>
      </c>
      <c r="I127" s="1" t="s">
        <v>21</v>
      </c>
      <c r="J127" s="1" t="s">
        <v>36</v>
      </c>
      <c r="K127">
        <v>617.70000000000005</v>
      </c>
      <c r="L127">
        <v>6</v>
      </c>
      <c r="M127">
        <v>0.5</v>
      </c>
      <c r="N127">
        <v>-407.68200000000002</v>
      </c>
      <c r="O127">
        <f>(Table1[[#This Row],[Sales]]-Table1[[#This Row],[Profit]])/Table1[[#This Row],[Quantity]]</f>
        <v>170.89700000000002</v>
      </c>
      <c r="P127">
        <f>Table1[[#This Row],[Sales]]/Table1[[#This Row],[Quantity]]</f>
        <v>102.95</v>
      </c>
      <c r="Q127" t="str">
        <f t="shared" si="2"/>
        <v>2020</v>
      </c>
      <c r="R127" t="str">
        <f t="shared" si="3"/>
        <v>09</v>
      </c>
      <c r="S127">
        <f>CEILING(Table1[[#This Row],[Month]]/3,1)</f>
        <v>3</v>
      </c>
      <c r="T127" s="9">
        <f>(Table1[[#This Row],[Profit]]/Table1[[#This Row],[Sales]])</f>
        <v>-0.66</v>
      </c>
    </row>
    <row r="128" spans="1:20" x14ac:dyDescent="0.25">
      <c r="A128">
        <v>20231106</v>
      </c>
      <c r="B128" s="1" t="s">
        <v>221</v>
      </c>
      <c r="C128" s="1" t="s">
        <v>146</v>
      </c>
      <c r="D128" s="1" t="s">
        <v>222</v>
      </c>
      <c r="E128" s="1" t="s">
        <v>27</v>
      </c>
      <c r="F128" s="1" t="s">
        <v>82</v>
      </c>
      <c r="G128" s="1" t="s">
        <v>223</v>
      </c>
      <c r="H128" s="1" t="s">
        <v>69</v>
      </c>
      <c r="I128" s="1" t="s">
        <v>21</v>
      </c>
      <c r="J128" s="1" t="s">
        <v>36</v>
      </c>
      <c r="K128">
        <v>2.3879999999999999</v>
      </c>
      <c r="L128">
        <v>2</v>
      </c>
      <c r="M128">
        <v>0.7</v>
      </c>
      <c r="N128">
        <v>-1.8308</v>
      </c>
      <c r="O128">
        <f>(Table1[[#This Row],[Sales]]-Table1[[#This Row],[Profit]])/Table1[[#This Row],[Quantity]]</f>
        <v>2.1093999999999999</v>
      </c>
      <c r="P128">
        <f>Table1[[#This Row],[Sales]]/Table1[[#This Row],[Quantity]]</f>
        <v>1.194</v>
      </c>
      <c r="Q128" t="str">
        <f t="shared" si="2"/>
        <v>2023</v>
      </c>
      <c r="R128" t="str">
        <f t="shared" si="3"/>
        <v>11</v>
      </c>
      <c r="S128">
        <f>CEILING(Table1[[#This Row],[Month]]/3,1)</f>
        <v>4</v>
      </c>
      <c r="T128" s="9">
        <f>(Table1[[#This Row],[Profit]]/Table1[[#This Row],[Sales]])</f>
        <v>-0.76666666666666672</v>
      </c>
    </row>
    <row r="129" spans="1:20" x14ac:dyDescent="0.25">
      <c r="A129">
        <v>20231106</v>
      </c>
      <c r="B129" s="1" t="s">
        <v>221</v>
      </c>
      <c r="C129" s="1" t="s">
        <v>146</v>
      </c>
      <c r="D129" s="1" t="s">
        <v>222</v>
      </c>
      <c r="E129" s="1" t="s">
        <v>27</v>
      </c>
      <c r="F129" s="1" t="s">
        <v>82</v>
      </c>
      <c r="G129" s="1" t="s">
        <v>223</v>
      </c>
      <c r="H129" s="1" t="s">
        <v>69</v>
      </c>
      <c r="I129" s="1" t="s">
        <v>21</v>
      </c>
      <c r="J129" s="1" t="s">
        <v>37</v>
      </c>
      <c r="K129">
        <v>243.99199999999999</v>
      </c>
      <c r="L129">
        <v>7</v>
      </c>
      <c r="M129">
        <v>0.2</v>
      </c>
      <c r="N129">
        <v>30.498999999999999</v>
      </c>
      <c r="O129">
        <f>(Table1[[#This Row],[Sales]]-Table1[[#This Row],[Profit]])/Table1[[#This Row],[Quantity]]</f>
        <v>30.498999999999999</v>
      </c>
      <c r="P129">
        <f>Table1[[#This Row],[Sales]]/Table1[[#This Row],[Quantity]]</f>
        <v>34.856000000000002</v>
      </c>
      <c r="Q129" t="str">
        <f t="shared" si="2"/>
        <v>2023</v>
      </c>
      <c r="R129" t="str">
        <f t="shared" si="3"/>
        <v>11</v>
      </c>
      <c r="S129">
        <f>CEILING(Table1[[#This Row],[Month]]/3,1)</f>
        <v>4</v>
      </c>
      <c r="T129" s="9">
        <f>(Table1[[#This Row],[Profit]]/Table1[[#This Row],[Sales]])</f>
        <v>0.125</v>
      </c>
    </row>
    <row r="130" spans="1:20" x14ac:dyDescent="0.25">
      <c r="A130">
        <v>20221107</v>
      </c>
      <c r="B130" s="1" t="s">
        <v>224</v>
      </c>
      <c r="C130" s="1" t="s">
        <v>25</v>
      </c>
      <c r="D130" s="1" t="s">
        <v>26</v>
      </c>
      <c r="E130" s="1" t="s">
        <v>27</v>
      </c>
      <c r="F130" s="1" t="s">
        <v>28</v>
      </c>
      <c r="G130" s="1" t="s">
        <v>204</v>
      </c>
      <c r="H130" s="1" t="s">
        <v>40</v>
      </c>
      <c r="I130" s="1" t="s">
        <v>63</v>
      </c>
      <c r="J130" s="1" t="s">
        <v>23</v>
      </c>
      <c r="K130">
        <v>81.424000000000007</v>
      </c>
      <c r="L130">
        <v>2</v>
      </c>
      <c r="M130">
        <v>0.2</v>
      </c>
      <c r="N130">
        <v>-9.1601999999999997</v>
      </c>
      <c r="O130">
        <f>(Table1[[#This Row],[Sales]]-Table1[[#This Row],[Profit]])/Table1[[#This Row],[Quantity]]</f>
        <v>45.292100000000005</v>
      </c>
      <c r="P130">
        <f>Table1[[#This Row],[Sales]]/Table1[[#This Row],[Quantity]]</f>
        <v>40.712000000000003</v>
      </c>
      <c r="Q130" t="str">
        <f t="shared" si="2"/>
        <v>2022</v>
      </c>
      <c r="R130" t="str">
        <f t="shared" si="3"/>
        <v>11</v>
      </c>
      <c r="S130">
        <f>CEILING(Table1[[#This Row],[Month]]/3,1)</f>
        <v>4</v>
      </c>
      <c r="T130" s="9">
        <f>(Table1[[#This Row],[Profit]]/Table1[[#This Row],[Sales]])</f>
        <v>-0.11249999999999999</v>
      </c>
    </row>
    <row r="131" spans="1:20" x14ac:dyDescent="0.25">
      <c r="A131">
        <v>20221107</v>
      </c>
      <c r="B131" s="1" t="s">
        <v>224</v>
      </c>
      <c r="C131" s="1" t="s">
        <v>25</v>
      </c>
      <c r="D131" s="1" t="s">
        <v>26</v>
      </c>
      <c r="E131" s="1" t="s">
        <v>27</v>
      </c>
      <c r="F131" s="1" t="s">
        <v>28</v>
      </c>
      <c r="G131" s="1" t="s">
        <v>204</v>
      </c>
      <c r="H131" s="1" t="s">
        <v>40</v>
      </c>
      <c r="I131" s="1" t="s">
        <v>63</v>
      </c>
      <c r="J131" s="1" t="s">
        <v>41</v>
      </c>
      <c r="K131">
        <v>238.56</v>
      </c>
      <c r="L131">
        <v>3</v>
      </c>
      <c r="M131">
        <v>0</v>
      </c>
      <c r="N131">
        <v>26.241599999999998</v>
      </c>
      <c r="O131">
        <f>(Table1[[#This Row],[Sales]]-Table1[[#This Row],[Profit]])/Table1[[#This Row],[Quantity]]</f>
        <v>70.772800000000004</v>
      </c>
      <c r="P131">
        <f>Table1[[#This Row],[Sales]]/Table1[[#This Row],[Quantity]]</f>
        <v>79.52</v>
      </c>
      <c r="Q131" t="str">
        <f t="shared" ref="Q131:Q194" si="4">LEFT(A131,4)</f>
        <v>2022</v>
      </c>
      <c r="R131" t="str">
        <f t="shared" ref="R131:R194" si="5">MID(A131,5,2)</f>
        <v>11</v>
      </c>
      <c r="S131">
        <f>CEILING(Table1[[#This Row],[Month]]/3,1)</f>
        <v>4</v>
      </c>
      <c r="T131" s="9">
        <f>(Table1[[#This Row],[Profit]]/Table1[[#This Row],[Sales]])</f>
        <v>0.10999999999999999</v>
      </c>
    </row>
    <row r="132" spans="1:20" x14ac:dyDescent="0.25">
      <c r="A132">
        <v>20230203</v>
      </c>
      <c r="B132" s="1" t="s">
        <v>225</v>
      </c>
      <c r="C132" s="1" t="s">
        <v>209</v>
      </c>
      <c r="D132" s="1" t="s">
        <v>210</v>
      </c>
      <c r="E132" s="1" t="s">
        <v>27</v>
      </c>
      <c r="F132" s="1" t="s">
        <v>82</v>
      </c>
      <c r="G132" s="1" t="s">
        <v>106</v>
      </c>
      <c r="H132" s="1" t="s">
        <v>40</v>
      </c>
      <c r="I132" s="1" t="s">
        <v>30</v>
      </c>
      <c r="J132" s="1" t="s">
        <v>43</v>
      </c>
      <c r="K132">
        <v>59.97</v>
      </c>
      <c r="L132">
        <v>5</v>
      </c>
      <c r="M132">
        <v>0.4</v>
      </c>
      <c r="N132">
        <v>-11.994</v>
      </c>
      <c r="O132">
        <f>(Table1[[#This Row],[Sales]]-Table1[[#This Row],[Profit]])/Table1[[#This Row],[Quantity]]</f>
        <v>14.392799999999999</v>
      </c>
      <c r="P132">
        <f>Table1[[#This Row],[Sales]]/Table1[[#This Row],[Quantity]]</f>
        <v>11.994</v>
      </c>
      <c r="Q132" t="str">
        <f t="shared" si="4"/>
        <v>2023</v>
      </c>
      <c r="R132" t="str">
        <f t="shared" si="5"/>
        <v>02</v>
      </c>
      <c r="S132">
        <f>CEILING(Table1[[#This Row],[Month]]/3,1)</f>
        <v>1</v>
      </c>
      <c r="T132" s="9">
        <f>(Table1[[#This Row],[Profit]]/Table1[[#This Row],[Sales]])</f>
        <v>-0.2</v>
      </c>
    </row>
    <row r="133" spans="1:20" x14ac:dyDescent="0.25">
      <c r="A133">
        <v>20230203</v>
      </c>
      <c r="B133" s="1" t="s">
        <v>225</v>
      </c>
      <c r="C133" s="1" t="s">
        <v>209</v>
      </c>
      <c r="D133" s="1" t="s">
        <v>210</v>
      </c>
      <c r="E133" s="1" t="s">
        <v>27</v>
      </c>
      <c r="F133" s="1" t="s">
        <v>82</v>
      </c>
      <c r="G133" s="1" t="s">
        <v>106</v>
      </c>
      <c r="H133" s="1" t="s">
        <v>40</v>
      </c>
      <c r="I133" s="1" t="s">
        <v>30</v>
      </c>
      <c r="J133" s="1" t="s">
        <v>50</v>
      </c>
      <c r="K133">
        <v>78.304000000000002</v>
      </c>
      <c r="L133">
        <v>2</v>
      </c>
      <c r="M133">
        <v>0.2</v>
      </c>
      <c r="N133">
        <v>29.364000000000001</v>
      </c>
      <c r="O133">
        <f>(Table1[[#This Row],[Sales]]-Table1[[#This Row],[Profit]])/Table1[[#This Row],[Quantity]]</f>
        <v>24.47</v>
      </c>
      <c r="P133">
        <f>Table1[[#This Row],[Sales]]/Table1[[#This Row],[Quantity]]</f>
        <v>39.152000000000001</v>
      </c>
      <c r="Q133" t="str">
        <f t="shared" si="4"/>
        <v>2023</v>
      </c>
      <c r="R133" t="str">
        <f t="shared" si="5"/>
        <v>02</v>
      </c>
      <c r="S133">
        <f>CEILING(Table1[[#This Row],[Month]]/3,1)</f>
        <v>1</v>
      </c>
      <c r="T133" s="9">
        <f>(Table1[[#This Row],[Profit]]/Table1[[#This Row],[Sales]])</f>
        <v>0.375</v>
      </c>
    </row>
    <row r="134" spans="1:20" x14ac:dyDescent="0.25">
      <c r="A134">
        <v>20230203</v>
      </c>
      <c r="B134" s="1" t="s">
        <v>225</v>
      </c>
      <c r="C134" s="1" t="s">
        <v>209</v>
      </c>
      <c r="D134" s="1" t="s">
        <v>210</v>
      </c>
      <c r="E134" s="1" t="s">
        <v>27</v>
      </c>
      <c r="F134" s="1" t="s">
        <v>82</v>
      </c>
      <c r="G134" s="1" t="s">
        <v>106</v>
      </c>
      <c r="H134" s="1" t="s">
        <v>40</v>
      </c>
      <c r="I134" s="1" t="s">
        <v>30</v>
      </c>
      <c r="J134" s="1" t="s">
        <v>136</v>
      </c>
      <c r="K134">
        <v>21.456</v>
      </c>
      <c r="L134">
        <v>9</v>
      </c>
      <c r="M134">
        <v>0.2</v>
      </c>
      <c r="N134">
        <v>6.9732000000000003</v>
      </c>
      <c r="O134">
        <f>(Table1[[#This Row],[Sales]]-Table1[[#This Row],[Profit]])/Table1[[#This Row],[Quantity]]</f>
        <v>1.6092</v>
      </c>
      <c r="P134">
        <f>Table1[[#This Row],[Sales]]/Table1[[#This Row],[Quantity]]</f>
        <v>2.3839999999999999</v>
      </c>
      <c r="Q134" t="str">
        <f t="shared" si="4"/>
        <v>2023</v>
      </c>
      <c r="R134" t="str">
        <f t="shared" si="5"/>
        <v>02</v>
      </c>
      <c r="S134">
        <f>CEILING(Table1[[#This Row],[Month]]/3,1)</f>
        <v>1</v>
      </c>
      <c r="T134" s="9">
        <f>(Table1[[#This Row],[Profit]]/Table1[[#This Row],[Sales]])</f>
        <v>0.32500000000000001</v>
      </c>
    </row>
    <row r="135" spans="1:20" x14ac:dyDescent="0.25">
      <c r="A135">
        <v>20221014</v>
      </c>
      <c r="B135" s="1" t="s">
        <v>226</v>
      </c>
      <c r="C135" s="1" t="s">
        <v>25</v>
      </c>
      <c r="D135" s="1" t="s">
        <v>227</v>
      </c>
      <c r="E135" s="1" t="s">
        <v>27</v>
      </c>
      <c r="F135" s="1" t="s">
        <v>28</v>
      </c>
      <c r="G135" s="1" t="s">
        <v>228</v>
      </c>
      <c r="H135" s="1" t="s">
        <v>75</v>
      </c>
      <c r="I135" s="1" t="s">
        <v>21</v>
      </c>
      <c r="J135" s="1" t="s">
        <v>50</v>
      </c>
      <c r="K135">
        <v>20.04</v>
      </c>
      <c r="L135">
        <v>3</v>
      </c>
      <c r="M135">
        <v>0</v>
      </c>
      <c r="N135">
        <v>9.6191999999999993</v>
      </c>
      <c r="O135">
        <f>(Table1[[#This Row],[Sales]]-Table1[[#This Row],[Profit]])/Table1[[#This Row],[Quantity]]</f>
        <v>3.4735999999999998</v>
      </c>
      <c r="P135">
        <f>Table1[[#This Row],[Sales]]/Table1[[#This Row],[Quantity]]</f>
        <v>6.68</v>
      </c>
      <c r="Q135" t="str">
        <f t="shared" si="4"/>
        <v>2022</v>
      </c>
      <c r="R135" t="str">
        <f t="shared" si="5"/>
        <v>10</v>
      </c>
      <c r="S135">
        <f>CEILING(Table1[[#This Row],[Month]]/3,1)</f>
        <v>4</v>
      </c>
      <c r="T135" s="9">
        <f>(Table1[[#This Row],[Profit]]/Table1[[#This Row],[Sales]])</f>
        <v>0.48</v>
      </c>
    </row>
    <row r="136" spans="1:20" x14ac:dyDescent="0.25">
      <c r="A136">
        <v>20221014</v>
      </c>
      <c r="B136" s="1" t="s">
        <v>226</v>
      </c>
      <c r="C136" s="1" t="s">
        <v>25</v>
      </c>
      <c r="D136" s="1" t="s">
        <v>227</v>
      </c>
      <c r="E136" s="1" t="s">
        <v>27</v>
      </c>
      <c r="F136" s="1" t="s">
        <v>28</v>
      </c>
      <c r="G136" s="1" t="s">
        <v>228</v>
      </c>
      <c r="H136" s="1" t="s">
        <v>75</v>
      </c>
      <c r="I136" s="1" t="s">
        <v>21</v>
      </c>
      <c r="J136" s="1" t="s">
        <v>50</v>
      </c>
      <c r="K136">
        <v>35.44</v>
      </c>
      <c r="L136">
        <v>1</v>
      </c>
      <c r="M136">
        <v>0</v>
      </c>
      <c r="N136">
        <v>16.6568</v>
      </c>
      <c r="O136">
        <f>(Table1[[#This Row],[Sales]]-Table1[[#This Row],[Profit]])/Table1[[#This Row],[Quantity]]</f>
        <v>18.783199999999997</v>
      </c>
      <c r="P136">
        <f>Table1[[#This Row],[Sales]]/Table1[[#This Row],[Quantity]]</f>
        <v>35.44</v>
      </c>
      <c r="Q136" t="str">
        <f t="shared" si="4"/>
        <v>2022</v>
      </c>
      <c r="R136" t="str">
        <f t="shared" si="5"/>
        <v>10</v>
      </c>
      <c r="S136">
        <f>CEILING(Table1[[#This Row],[Month]]/3,1)</f>
        <v>4</v>
      </c>
      <c r="T136" s="9">
        <f>(Table1[[#This Row],[Profit]]/Table1[[#This Row],[Sales]])</f>
        <v>0.47000000000000003</v>
      </c>
    </row>
    <row r="137" spans="1:20" x14ac:dyDescent="0.25">
      <c r="A137">
        <v>20221014</v>
      </c>
      <c r="B137" s="1" t="s">
        <v>226</v>
      </c>
      <c r="C137" s="1" t="s">
        <v>25</v>
      </c>
      <c r="D137" s="1" t="s">
        <v>227</v>
      </c>
      <c r="E137" s="1" t="s">
        <v>27</v>
      </c>
      <c r="F137" s="1" t="s">
        <v>28</v>
      </c>
      <c r="G137" s="1" t="s">
        <v>228</v>
      </c>
      <c r="H137" s="1" t="s">
        <v>75</v>
      </c>
      <c r="I137" s="1" t="s">
        <v>21</v>
      </c>
      <c r="J137" s="1" t="s">
        <v>42</v>
      </c>
      <c r="K137">
        <v>11.52</v>
      </c>
      <c r="L137">
        <v>4</v>
      </c>
      <c r="M137">
        <v>0</v>
      </c>
      <c r="N137">
        <v>3.456</v>
      </c>
      <c r="O137">
        <f>(Table1[[#This Row],[Sales]]-Table1[[#This Row],[Profit]])/Table1[[#This Row],[Quantity]]</f>
        <v>2.016</v>
      </c>
      <c r="P137">
        <f>Table1[[#This Row],[Sales]]/Table1[[#This Row],[Quantity]]</f>
        <v>2.88</v>
      </c>
      <c r="Q137" t="str">
        <f t="shared" si="4"/>
        <v>2022</v>
      </c>
      <c r="R137" t="str">
        <f t="shared" si="5"/>
        <v>10</v>
      </c>
      <c r="S137">
        <f>CEILING(Table1[[#This Row],[Month]]/3,1)</f>
        <v>4</v>
      </c>
      <c r="T137" s="9">
        <f>(Table1[[#This Row],[Profit]]/Table1[[#This Row],[Sales]])</f>
        <v>0.3</v>
      </c>
    </row>
    <row r="138" spans="1:20" x14ac:dyDescent="0.25">
      <c r="A138">
        <v>20221014</v>
      </c>
      <c r="B138" s="1" t="s">
        <v>226</v>
      </c>
      <c r="C138" s="1" t="s">
        <v>25</v>
      </c>
      <c r="D138" s="1" t="s">
        <v>227</v>
      </c>
      <c r="E138" s="1" t="s">
        <v>27</v>
      </c>
      <c r="F138" s="1" t="s">
        <v>28</v>
      </c>
      <c r="G138" s="1" t="s">
        <v>228</v>
      </c>
      <c r="H138" s="1" t="s">
        <v>75</v>
      </c>
      <c r="I138" s="1" t="s">
        <v>21</v>
      </c>
      <c r="J138" s="1" t="s">
        <v>136</v>
      </c>
      <c r="K138">
        <v>4.0199999999999996</v>
      </c>
      <c r="L138">
        <v>2</v>
      </c>
      <c r="M138">
        <v>0</v>
      </c>
      <c r="N138">
        <v>1.9698</v>
      </c>
      <c r="O138">
        <f>(Table1[[#This Row],[Sales]]-Table1[[#This Row],[Profit]])/Table1[[#This Row],[Quantity]]</f>
        <v>1.0250999999999997</v>
      </c>
      <c r="P138">
        <f>Table1[[#This Row],[Sales]]/Table1[[#This Row],[Quantity]]</f>
        <v>2.0099999999999998</v>
      </c>
      <c r="Q138" t="str">
        <f t="shared" si="4"/>
        <v>2022</v>
      </c>
      <c r="R138" t="str">
        <f t="shared" si="5"/>
        <v>10</v>
      </c>
      <c r="S138">
        <f>CEILING(Table1[[#This Row],[Month]]/3,1)</f>
        <v>4</v>
      </c>
      <c r="T138" s="9">
        <f>(Table1[[#This Row],[Profit]]/Table1[[#This Row],[Sales]])</f>
        <v>0.49000000000000005</v>
      </c>
    </row>
    <row r="139" spans="1:20" x14ac:dyDescent="0.25">
      <c r="A139">
        <v>20221014</v>
      </c>
      <c r="B139" s="1" t="s">
        <v>226</v>
      </c>
      <c r="C139" s="1" t="s">
        <v>25</v>
      </c>
      <c r="D139" s="1" t="s">
        <v>227</v>
      </c>
      <c r="E139" s="1" t="s">
        <v>27</v>
      </c>
      <c r="F139" s="1" t="s">
        <v>28</v>
      </c>
      <c r="G139" s="1" t="s">
        <v>228</v>
      </c>
      <c r="H139" s="1" t="s">
        <v>75</v>
      </c>
      <c r="I139" s="1" t="s">
        <v>21</v>
      </c>
      <c r="J139" s="1" t="s">
        <v>36</v>
      </c>
      <c r="K139">
        <v>76.176000000000002</v>
      </c>
      <c r="L139">
        <v>3</v>
      </c>
      <c r="M139">
        <v>0.2</v>
      </c>
      <c r="N139">
        <v>26.6616</v>
      </c>
      <c r="O139">
        <f>(Table1[[#This Row],[Sales]]-Table1[[#This Row],[Profit]])/Table1[[#This Row],[Quantity]]</f>
        <v>16.504799999999999</v>
      </c>
      <c r="P139">
        <f>Table1[[#This Row],[Sales]]/Table1[[#This Row],[Quantity]]</f>
        <v>25.391999999999999</v>
      </c>
      <c r="Q139" t="str">
        <f t="shared" si="4"/>
        <v>2022</v>
      </c>
      <c r="R139" t="str">
        <f t="shared" si="5"/>
        <v>10</v>
      </c>
      <c r="S139">
        <f>CEILING(Table1[[#This Row],[Month]]/3,1)</f>
        <v>4</v>
      </c>
      <c r="T139" s="9">
        <f>(Table1[[#This Row],[Profit]]/Table1[[#This Row],[Sales]])</f>
        <v>0.35</v>
      </c>
    </row>
    <row r="140" spans="1:20" x14ac:dyDescent="0.25">
      <c r="A140">
        <v>20221014</v>
      </c>
      <c r="B140" s="1" t="s">
        <v>226</v>
      </c>
      <c r="C140" s="1" t="s">
        <v>25</v>
      </c>
      <c r="D140" s="1" t="s">
        <v>227</v>
      </c>
      <c r="E140" s="1" t="s">
        <v>27</v>
      </c>
      <c r="F140" s="1" t="s">
        <v>28</v>
      </c>
      <c r="G140" s="1" t="s">
        <v>228</v>
      </c>
      <c r="H140" s="1" t="s">
        <v>75</v>
      </c>
      <c r="I140" s="1" t="s">
        <v>21</v>
      </c>
      <c r="J140" s="1" t="s">
        <v>50</v>
      </c>
      <c r="K140">
        <v>65.88</v>
      </c>
      <c r="L140">
        <v>6</v>
      </c>
      <c r="M140">
        <v>0</v>
      </c>
      <c r="N140">
        <v>18.446400000000001</v>
      </c>
      <c r="O140">
        <f>(Table1[[#This Row],[Sales]]-Table1[[#This Row],[Profit]])/Table1[[#This Row],[Quantity]]</f>
        <v>7.9055999999999997</v>
      </c>
      <c r="P140">
        <f>Table1[[#This Row],[Sales]]/Table1[[#This Row],[Quantity]]</f>
        <v>10.979999999999999</v>
      </c>
      <c r="Q140" t="str">
        <f t="shared" si="4"/>
        <v>2022</v>
      </c>
      <c r="R140" t="str">
        <f t="shared" si="5"/>
        <v>10</v>
      </c>
      <c r="S140">
        <f>CEILING(Table1[[#This Row],[Month]]/3,1)</f>
        <v>4</v>
      </c>
      <c r="T140" s="9">
        <f>(Table1[[#This Row],[Profit]]/Table1[[#This Row],[Sales]])</f>
        <v>0.28000000000000003</v>
      </c>
    </row>
    <row r="141" spans="1:20" x14ac:dyDescent="0.25">
      <c r="A141">
        <v>20221014</v>
      </c>
      <c r="B141" s="1" t="s">
        <v>226</v>
      </c>
      <c r="C141" s="1" t="s">
        <v>25</v>
      </c>
      <c r="D141" s="1" t="s">
        <v>227</v>
      </c>
      <c r="E141" s="1" t="s">
        <v>27</v>
      </c>
      <c r="F141" s="1" t="s">
        <v>28</v>
      </c>
      <c r="G141" s="1" t="s">
        <v>228</v>
      </c>
      <c r="H141" s="1" t="s">
        <v>75</v>
      </c>
      <c r="I141" s="1" t="s">
        <v>21</v>
      </c>
      <c r="J141" s="1" t="s">
        <v>41</v>
      </c>
      <c r="K141">
        <v>43.12</v>
      </c>
      <c r="L141">
        <v>14</v>
      </c>
      <c r="M141">
        <v>0</v>
      </c>
      <c r="N141">
        <v>20.697600000000001</v>
      </c>
      <c r="O141">
        <f>(Table1[[#This Row],[Sales]]-Table1[[#This Row],[Profit]])/Table1[[#This Row],[Quantity]]</f>
        <v>1.6015999999999997</v>
      </c>
      <c r="P141">
        <f>Table1[[#This Row],[Sales]]/Table1[[#This Row],[Quantity]]</f>
        <v>3.0799999999999996</v>
      </c>
      <c r="Q141" t="str">
        <f t="shared" si="4"/>
        <v>2022</v>
      </c>
      <c r="R141" t="str">
        <f t="shared" si="5"/>
        <v>10</v>
      </c>
      <c r="S141">
        <f>CEILING(Table1[[#This Row],[Month]]/3,1)</f>
        <v>4</v>
      </c>
      <c r="T141" s="9">
        <f>(Table1[[#This Row],[Profit]]/Table1[[#This Row],[Sales]])</f>
        <v>0.48000000000000004</v>
      </c>
    </row>
    <row r="142" spans="1:20" x14ac:dyDescent="0.25">
      <c r="A142">
        <v>20220906</v>
      </c>
      <c r="B142" s="1" t="s">
        <v>229</v>
      </c>
      <c r="C142" s="1" t="s">
        <v>85</v>
      </c>
      <c r="D142" s="1" t="s">
        <v>86</v>
      </c>
      <c r="E142" s="1" t="s">
        <v>17</v>
      </c>
      <c r="F142" s="1" t="s">
        <v>34</v>
      </c>
      <c r="G142" s="1" t="s">
        <v>230</v>
      </c>
      <c r="H142" s="1" t="s">
        <v>69</v>
      </c>
      <c r="I142" s="1" t="s">
        <v>30</v>
      </c>
      <c r="J142" s="1" t="s">
        <v>41</v>
      </c>
      <c r="K142">
        <v>82.8</v>
      </c>
      <c r="L142">
        <v>2</v>
      </c>
      <c r="M142">
        <v>0.2</v>
      </c>
      <c r="N142">
        <v>10.35</v>
      </c>
      <c r="O142">
        <f>(Table1[[#This Row],[Sales]]-Table1[[#This Row],[Profit]])/Table1[[#This Row],[Quantity]]</f>
        <v>36.225000000000001</v>
      </c>
      <c r="P142">
        <f>Table1[[#This Row],[Sales]]/Table1[[#This Row],[Quantity]]</f>
        <v>41.4</v>
      </c>
      <c r="Q142" t="str">
        <f t="shared" si="4"/>
        <v>2022</v>
      </c>
      <c r="R142" t="str">
        <f t="shared" si="5"/>
        <v>09</v>
      </c>
      <c r="S142">
        <f>CEILING(Table1[[#This Row],[Month]]/3,1)</f>
        <v>3</v>
      </c>
      <c r="T142" s="9">
        <f>(Table1[[#This Row],[Profit]]/Table1[[#This Row],[Sales]])</f>
        <v>0.125</v>
      </c>
    </row>
    <row r="143" spans="1:20" x14ac:dyDescent="0.25">
      <c r="A143">
        <v>20230919</v>
      </c>
      <c r="B143" s="1" t="s">
        <v>231</v>
      </c>
      <c r="C143" s="1" t="s">
        <v>25</v>
      </c>
      <c r="D143" s="1" t="s">
        <v>77</v>
      </c>
      <c r="E143" s="1" t="s">
        <v>27</v>
      </c>
      <c r="F143" s="1" t="s">
        <v>28</v>
      </c>
      <c r="G143" s="1" t="s">
        <v>232</v>
      </c>
      <c r="H143" s="1" t="s">
        <v>40</v>
      </c>
      <c r="I143" s="1" t="s">
        <v>30</v>
      </c>
      <c r="J143" s="1" t="s">
        <v>42</v>
      </c>
      <c r="K143">
        <v>8.82</v>
      </c>
      <c r="L143">
        <v>3</v>
      </c>
      <c r="M143">
        <v>0</v>
      </c>
      <c r="N143">
        <v>2.3814000000000002</v>
      </c>
      <c r="O143">
        <f>(Table1[[#This Row],[Sales]]-Table1[[#This Row],[Profit]])/Table1[[#This Row],[Quantity]]</f>
        <v>2.1461999999999999</v>
      </c>
      <c r="P143">
        <f>Table1[[#This Row],[Sales]]/Table1[[#This Row],[Quantity]]</f>
        <v>2.94</v>
      </c>
      <c r="Q143" t="str">
        <f t="shared" si="4"/>
        <v>2023</v>
      </c>
      <c r="R143" t="str">
        <f t="shared" si="5"/>
        <v>09</v>
      </c>
      <c r="S143">
        <f>CEILING(Table1[[#This Row],[Month]]/3,1)</f>
        <v>3</v>
      </c>
      <c r="T143" s="9">
        <f>(Table1[[#This Row],[Profit]]/Table1[[#This Row],[Sales]])</f>
        <v>0.27</v>
      </c>
    </row>
    <row r="144" spans="1:20" x14ac:dyDescent="0.25">
      <c r="A144">
        <v>20230919</v>
      </c>
      <c r="B144" s="1" t="s">
        <v>231</v>
      </c>
      <c r="C144" s="1" t="s">
        <v>25</v>
      </c>
      <c r="D144" s="1" t="s">
        <v>77</v>
      </c>
      <c r="E144" s="1" t="s">
        <v>27</v>
      </c>
      <c r="F144" s="1" t="s">
        <v>28</v>
      </c>
      <c r="G144" s="1" t="s">
        <v>232</v>
      </c>
      <c r="H144" s="1" t="s">
        <v>40</v>
      </c>
      <c r="I144" s="1" t="s">
        <v>30</v>
      </c>
      <c r="J144" s="1" t="s">
        <v>97</v>
      </c>
      <c r="K144">
        <v>10.86</v>
      </c>
      <c r="L144">
        <v>3</v>
      </c>
      <c r="M144">
        <v>0</v>
      </c>
      <c r="N144">
        <v>5.1041999999999996</v>
      </c>
      <c r="O144">
        <f>(Table1[[#This Row],[Sales]]-Table1[[#This Row],[Profit]])/Table1[[#This Row],[Quantity]]</f>
        <v>1.9185999999999999</v>
      </c>
      <c r="P144">
        <f>Table1[[#This Row],[Sales]]/Table1[[#This Row],[Quantity]]</f>
        <v>3.6199999999999997</v>
      </c>
      <c r="Q144" t="str">
        <f t="shared" si="4"/>
        <v>2023</v>
      </c>
      <c r="R144" t="str">
        <f t="shared" si="5"/>
        <v>09</v>
      </c>
      <c r="S144">
        <f>CEILING(Table1[[#This Row],[Month]]/3,1)</f>
        <v>3</v>
      </c>
      <c r="T144" s="9">
        <f>(Table1[[#This Row],[Profit]]/Table1[[#This Row],[Sales]])</f>
        <v>0.47</v>
      </c>
    </row>
    <row r="145" spans="1:20" x14ac:dyDescent="0.25">
      <c r="A145">
        <v>20230919</v>
      </c>
      <c r="B145" s="1" t="s">
        <v>231</v>
      </c>
      <c r="C145" s="1" t="s">
        <v>25</v>
      </c>
      <c r="D145" s="1" t="s">
        <v>77</v>
      </c>
      <c r="E145" s="1" t="s">
        <v>27</v>
      </c>
      <c r="F145" s="1" t="s">
        <v>28</v>
      </c>
      <c r="G145" s="1" t="s">
        <v>232</v>
      </c>
      <c r="H145" s="1" t="s">
        <v>40</v>
      </c>
      <c r="I145" s="1" t="s">
        <v>30</v>
      </c>
      <c r="J145" s="1" t="s">
        <v>50</v>
      </c>
      <c r="K145">
        <v>143.69999999999999</v>
      </c>
      <c r="L145">
        <v>3</v>
      </c>
      <c r="M145">
        <v>0</v>
      </c>
      <c r="N145">
        <v>68.975999999999999</v>
      </c>
      <c r="O145">
        <f>(Table1[[#This Row],[Sales]]-Table1[[#This Row],[Profit]])/Table1[[#This Row],[Quantity]]</f>
        <v>24.907999999999998</v>
      </c>
      <c r="P145">
        <f>Table1[[#This Row],[Sales]]/Table1[[#This Row],[Quantity]]</f>
        <v>47.9</v>
      </c>
      <c r="Q145" t="str">
        <f t="shared" si="4"/>
        <v>2023</v>
      </c>
      <c r="R145" t="str">
        <f t="shared" si="5"/>
        <v>09</v>
      </c>
      <c r="S145">
        <f>CEILING(Table1[[#This Row],[Month]]/3,1)</f>
        <v>3</v>
      </c>
      <c r="T145" s="9">
        <f>(Table1[[#This Row],[Profit]]/Table1[[#This Row],[Sales]])</f>
        <v>0.48000000000000004</v>
      </c>
    </row>
    <row r="146" spans="1:20" x14ac:dyDescent="0.25">
      <c r="A146">
        <v>20231223</v>
      </c>
      <c r="B146" s="1" t="s">
        <v>233</v>
      </c>
      <c r="C146" s="1" t="s">
        <v>234</v>
      </c>
      <c r="D146" s="1" t="s">
        <v>235</v>
      </c>
      <c r="E146" s="1" t="s">
        <v>17</v>
      </c>
      <c r="F146" s="1" t="s">
        <v>34</v>
      </c>
      <c r="G146" s="1" t="s">
        <v>236</v>
      </c>
      <c r="H146" s="1" t="s">
        <v>168</v>
      </c>
      <c r="I146" s="1" t="s">
        <v>21</v>
      </c>
      <c r="J146" s="1" t="s">
        <v>44</v>
      </c>
      <c r="K146">
        <v>839.43</v>
      </c>
      <c r="L146">
        <v>3</v>
      </c>
      <c r="M146">
        <v>0</v>
      </c>
      <c r="N146">
        <v>218.2518</v>
      </c>
      <c r="O146">
        <f>(Table1[[#This Row],[Sales]]-Table1[[#This Row],[Profit]])/Table1[[#This Row],[Quantity]]</f>
        <v>207.05939999999998</v>
      </c>
      <c r="P146">
        <f>Table1[[#This Row],[Sales]]/Table1[[#This Row],[Quantity]]</f>
        <v>279.81</v>
      </c>
      <c r="Q146" t="str">
        <f t="shared" si="4"/>
        <v>2023</v>
      </c>
      <c r="R146" t="str">
        <f t="shared" si="5"/>
        <v>12</v>
      </c>
      <c r="S146">
        <f>CEILING(Table1[[#This Row],[Month]]/3,1)</f>
        <v>4</v>
      </c>
      <c r="T146" s="9">
        <f>(Table1[[#This Row],[Profit]]/Table1[[#This Row],[Sales]])</f>
        <v>0.26</v>
      </c>
    </row>
    <row r="147" spans="1:20" x14ac:dyDescent="0.25">
      <c r="A147">
        <v>20210907</v>
      </c>
      <c r="B147" s="1" t="s">
        <v>237</v>
      </c>
      <c r="C147" s="1" t="s">
        <v>25</v>
      </c>
      <c r="D147" s="1" t="s">
        <v>238</v>
      </c>
      <c r="E147" s="1" t="s">
        <v>27</v>
      </c>
      <c r="F147" s="1" t="s">
        <v>28</v>
      </c>
      <c r="G147" s="1" t="s">
        <v>239</v>
      </c>
      <c r="H147" s="1" t="s">
        <v>62</v>
      </c>
      <c r="I147" s="1" t="s">
        <v>21</v>
      </c>
      <c r="J147" s="1" t="s">
        <v>37</v>
      </c>
      <c r="K147">
        <v>671.93</v>
      </c>
      <c r="L147">
        <v>7</v>
      </c>
      <c r="M147">
        <v>0</v>
      </c>
      <c r="N147">
        <v>20.157900000000001</v>
      </c>
      <c r="O147">
        <f>(Table1[[#This Row],[Sales]]-Table1[[#This Row],[Profit]])/Table1[[#This Row],[Quantity]]</f>
        <v>93.110299999999981</v>
      </c>
      <c r="P147">
        <f>Table1[[#This Row],[Sales]]/Table1[[#This Row],[Quantity]]</f>
        <v>95.99</v>
      </c>
      <c r="Q147" t="str">
        <f t="shared" si="4"/>
        <v>2021</v>
      </c>
      <c r="R147" t="str">
        <f t="shared" si="5"/>
        <v>09</v>
      </c>
      <c r="S147">
        <f>CEILING(Table1[[#This Row],[Month]]/3,1)</f>
        <v>3</v>
      </c>
      <c r="T147" s="9">
        <f>(Table1[[#This Row],[Profit]]/Table1[[#This Row],[Sales]])</f>
        <v>3.0000000000000006E-2</v>
      </c>
    </row>
    <row r="148" spans="1:20" x14ac:dyDescent="0.25">
      <c r="A148">
        <v>20201022</v>
      </c>
      <c r="B148" s="1" t="s">
        <v>240</v>
      </c>
      <c r="C148" s="1" t="s">
        <v>209</v>
      </c>
      <c r="D148" s="1" t="s">
        <v>241</v>
      </c>
      <c r="E148" s="1" t="s">
        <v>27</v>
      </c>
      <c r="F148" s="1" t="s">
        <v>82</v>
      </c>
      <c r="G148" s="1" t="s">
        <v>68</v>
      </c>
      <c r="H148" s="1" t="s">
        <v>69</v>
      </c>
      <c r="I148" s="1" t="s">
        <v>63</v>
      </c>
      <c r="J148" s="1" t="s">
        <v>41</v>
      </c>
      <c r="K148">
        <v>93.888000000000005</v>
      </c>
      <c r="L148">
        <v>4</v>
      </c>
      <c r="M148">
        <v>0.2</v>
      </c>
      <c r="N148">
        <v>12.909599999999999</v>
      </c>
      <c r="O148">
        <f>(Table1[[#This Row],[Sales]]-Table1[[#This Row],[Profit]])/Table1[[#This Row],[Quantity]]</f>
        <v>20.244600000000002</v>
      </c>
      <c r="P148">
        <f>Table1[[#This Row],[Sales]]/Table1[[#This Row],[Quantity]]</f>
        <v>23.472000000000001</v>
      </c>
      <c r="Q148" t="str">
        <f t="shared" si="4"/>
        <v>2020</v>
      </c>
      <c r="R148" t="str">
        <f t="shared" si="5"/>
        <v>10</v>
      </c>
      <c r="S148">
        <f>CEILING(Table1[[#This Row],[Month]]/3,1)</f>
        <v>4</v>
      </c>
      <c r="T148" s="9">
        <f>(Table1[[#This Row],[Profit]]/Table1[[#This Row],[Sales]])</f>
        <v>0.13749999999999998</v>
      </c>
    </row>
    <row r="149" spans="1:20" x14ac:dyDescent="0.25">
      <c r="A149">
        <v>20221206</v>
      </c>
      <c r="B149" s="1" t="s">
        <v>242</v>
      </c>
      <c r="C149" s="1" t="s">
        <v>65</v>
      </c>
      <c r="D149" s="1" t="s">
        <v>243</v>
      </c>
      <c r="E149" s="1" t="s">
        <v>17</v>
      </c>
      <c r="F149" s="1" t="s">
        <v>67</v>
      </c>
      <c r="G149" s="1" t="s">
        <v>198</v>
      </c>
      <c r="H149" s="1" t="s">
        <v>75</v>
      </c>
      <c r="I149" s="1" t="s">
        <v>30</v>
      </c>
      <c r="J149" s="1" t="s">
        <v>43</v>
      </c>
      <c r="K149">
        <v>384.45</v>
      </c>
      <c r="L149">
        <v>11</v>
      </c>
      <c r="M149">
        <v>0</v>
      </c>
      <c r="N149">
        <v>103.8015</v>
      </c>
      <c r="O149">
        <f>(Table1[[#This Row],[Sales]]-Table1[[#This Row],[Profit]])/Table1[[#This Row],[Quantity]]</f>
        <v>25.513500000000001</v>
      </c>
      <c r="P149">
        <f>Table1[[#This Row],[Sales]]/Table1[[#This Row],[Quantity]]</f>
        <v>34.949999999999996</v>
      </c>
      <c r="Q149" t="str">
        <f t="shared" si="4"/>
        <v>2022</v>
      </c>
      <c r="R149" t="str">
        <f t="shared" si="5"/>
        <v>12</v>
      </c>
      <c r="S149">
        <f>CEILING(Table1[[#This Row],[Month]]/3,1)</f>
        <v>4</v>
      </c>
      <c r="T149" s="9">
        <f>(Table1[[#This Row],[Profit]]/Table1[[#This Row],[Sales]])</f>
        <v>0.27</v>
      </c>
    </row>
    <row r="150" spans="1:20" x14ac:dyDescent="0.25">
      <c r="A150">
        <v>20221206</v>
      </c>
      <c r="B150" s="1" t="s">
        <v>242</v>
      </c>
      <c r="C150" s="1" t="s">
        <v>65</v>
      </c>
      <c r="D150" s="1" t="s">
        <v>243</v>
      </c>
      <c r="E150" s="1" t="s">
        <v>17</v>
      </c>
      <c r="F150" s="1" t="s">
        <v>67</v>
      </c>
      <c r="G150" s="1" t="s">
        <v>198</v>
      </c>
      <c r="H150" s="1" t="s">
        <v>75</v>
      </c>
      <c r="I150" s="1" t="s">
        <v>30</v>
      </c>
      <c r="J150" s="1" t="s">
        <v>43</v>
      </c>
      <c r="K150">
        <v>149.97</v>
      </c>
      <c r="L150">
        <v>3</v>
      </c>
      <c r="M150">
        <v>0</v>
      </c>
      <c r="N150">
        <v>5.9988000000000001</v>
      </c>
      <c r="O150">
        <f>(Table1[[#This Row],[Sales]]-Table1[[#This Row],[Profit]])/Table1[[#This Row],[Quantity]]</f>
        <v>47.990400000000001</v>
      </c>
      <c r="P150">
        <f>Table1[[#This Row],[Sales]]/Table1[[#This Row],[Quantity]]</f>
        <v>49.99</v>
      </c>
      <c r="Q150" t="str">
        <f t="shared" si="4"/>
        <v>2022</v>
      </c>
      <c r="R150" t="str">
        <f t="shared" si="5"/>
        <v>12</v>
      </c>
      <c r="S150">
        <f>CEILING(Table1[[#This Row],[Month]]/3,1)</f>
        <v>4</v>
      </c>
      <c r="T150" s="9">
        <f>(Table1[[#This Row],[Profit]]/Table1[[#This Row],[Sales]])</f>
        <v>0.04</v>
      </c>
    </row>
    <row r="151" spans="1:20" x14ac:dyDescent="0.25">
      <c r="A151">
        <v>20221206</v>
      </c>
      <c r="B151" s="1" t="s">
        <v>242</v>
      </c>
      <c r="C151" s="1" t="s">
        <v>65</v>
      </c>
      <c r="D151" s="1" t="s">
        <v>243</v>
      </c>
      <c r="E151" s="1" t="s">
        <v>17</v>
      </c>
      <c r="F151" s="1" t="s">
        <v>67</v>
      </c>
      <c r="G151" s="1" t="s">
        <v>198</v>
      </c>
      <c r="H151" s="1" t="s">
        <v>75</v>
      </c>
      <c r="I151" s="1" t="s">
        <v>30</v>
      </c>
      <c r="J151" s="1" t="s">
        <v>23</v>
      </c>
      <c r="K151">
        <v>1951.84</v>
      </c>
      <c r="L151">
        <v>8</v>
      </c>
      <c r="M151">
        <v>0</v>
      </c>
      <c r="N151">
        <v>585.55200000000002</v>
      </c>
      <c r="O151">
        <f>(Table1[[#This Row],[Sales]]-Table1[[#This Row],[Profit]])/Table1[[#This Row],[Quantity]]</f>
        <v>170.786</v>
      </c>
      <c r="P151">
        <f>Table1[[#This Row],[Sales]]/Table1[[#This Row],[Quantity]]</f>
        <v>243.98</v>
      </c>
      <c r="Q151" t="str">
        <f t="shared" si="4"/>
        <v>2022</v>
      </c>
      <c r="R151" t="str">
        <f t="shared" si="5"/>
        <v>12</v>
      </c>
      <c r="S151">
        <f>CEILING(Table1[[#This Row],[Month]]/3,1)</f>
        <v>4</v>
      </c>
      <c r="T151" s="9">
        <f>(Table1[[#This Row],[Profit]]/Table1[[#This Row],[Sales]])</f>
        <v>0.30000000000000004</v>
      </c>
    </row>
    <row r="152" spans="1:20" x14ac:dyDescent="0.25">
      <c r="A152">
        <v>20221206</v>
      </c>
      <c r="B152" s="1" t="s">
        <v>242</v>
      </c>
      <c r="C152" s="1" t="s">
        <v>65</v>
      </c>
      <c r="D152" s="1" t="s">
        <v>243</v>
      </c>
      <c r="E152" s="1" t="s">
        <v>17</v>
      </c>
      <c r="F152" s="1" t="s">
        <v>67</v>
      </c>
      <c r="G152" s="1" t="s">
        <v>198</v>
      </c>
      <c r="H152" s="1" t="s">
        <v>75</v>
      </c>
      <c r="I152" s="1" t="s">
        <v>30</v>
      </c>
      <c r="J152" s="1" t="s">
        <v>36</v>
      </c>
      <c r="K152">
        <v>171.55</v>
      </c>
      <c r="L152">
        <v>5</v>
      </c>
      <c r="M152">
        <v>0</v>
      </c>
      <c r="N152">
        <v>80.628500000000003</v>
      </c>
      <c r="O152">
        <f>(Table1[[#This Row],[Sales]]-Table1[[#This Row],[Profit]])/Table1[[#This Row],[Quantity]]</f>
        <v>18.1843</v>
      </c>
      <c r="P152">
        <f>Table1[[#This Row],[Sales]]/Table1[[#This Row],[Quantity]]</f>
        <v>34.31</v>
      </c>
      <c r="Q152" t="str">
        <f t="shared" si="4"/>
        <v>2022</v>
      </c>
      <c r="R152" t="str">
        <f t="shared" si="5"/>
        <v>12</v>
      </c>
      <c r="S152">
        <f>CEILING(Table1[[#This Row],[Month]]/3,1)</f>
        <v>4</v>
      </c>
      <c r="T152" s="9">
        <f>(Table1[[#This Row],[Profit]]/Table1[[#This Row],[Sales]])</f>
        <v>0.47</v>
      </c>
    </row>
    <row r="153" spans="1:20" x14ac:dyDescent="0.25">
      <c r="A153">
        <v>20220314</v>
      </c>
      <c r="B153" s="1" t="s">
        <v>244</v>
      </c>
      <c r="C153" s="1" t="s">
        <v>146</v>
      </c>
      <c r="D153" s="1" t="s">
        <v>147</v>
      </c>
      <c r="E153" s="1" t="s">
        <v>27</v>
      </c>
      <c r="F153" s="1" t="s">
        <v>82</v>
      </c>
      <c r="G153" s="1" t="s">
        <v>245</v>
      </c>
      <c r="H153" s="1" t="s">
        <v>62</v>
      </c>
      <c r="I153" s="1" t="s">
        <v>63</v>
      </c>
      <c r="J153" s="1" t="s">
        <v>44</v>
      </c>
      <c r="K153">
        <v>157.91999999999999</v>
      </c>
      <c r="L153">
        <v>5</v>
      </c>
      <c r="M153">
        <v>0.2</v>
      </c>
      <c r="N153">
        <v>17.765999999999998</v>
      </c>
      <c r="O153">
        <f>(Table1[[#This Row],[Sales]]-Table1[[#This Row],[Profit]])/Table1[[#This Row],[Quantity]]</f>
        <v>28.030799999999999</v>
      </c>
      <c r="P153">
        <f>Table1[[#This Row],[Sales]]/Table1[[#This Row],[Quantity]]</f>
        <v>31.583999999999996</v>
      </c>
      <c r="Q153" t="str">
        <f t="shared" si="4"/>
        <v>2022</v>
      </c>
      <c r="R153" t="str">
        <f t="shared" si="5"/>
        <v>03</v>
      </c>
      <c r="S153">
        <f>CEILING(Table1[[#This Row],[Month]]/3,1)</f>
        <v>1</v>
      </c>
      <c r="T153" s="9">
        <f>(Table1[[#This Row],[Profit]]/Table1[[#This Row],[Sales]])</f>
        <v>0.1125</v>
      </c>
    </row>
    <row r="154" spans="1:20" x14ac:dyDescent="0.25">
      <c r="A154">
        <v>20220314</v>
      </c>
      <c r="B154" s="1" t="s">
        <v>244</v>
      </c>
      <c r="C154" s="1" t="s">
        <v>146</v>
      </c>
      <c r="D154" s="1" t="s">
        <v>147</v>
      </c>
      <c r="E154" s="1" t="s">
        <v>27</v>
      </c>
      <c r="F154" s="1" t="s">
        <v>82</v>
      </c>
      <c r="G154" s="1" t="s">
        <v>245</v>
      </c>
      <c r="H154" s="1" t="s">
        <v>62</v>
      </c>
      <c r="I154" s="1" t="s">
        <v>63</v>
      </c>
      <c r="J154" s="1" t="s">
        <v>43</v>
      </c>
      <c r="K154">
        <v>203.184</v>
      </c>
      <c r="L154">
        <v>2</v>
      </c>
      <c r="M154">
        <v>0.2</v>
      </c>
      <c r="N154">
        <v>15.238799999999999</v>
      </c>
      <c r="O154">
        <f>(Table1[[#This Row],[Sales]]-Table1[[#This Row],[Profit]])/Table1[[#This Row],[Quantity]]</f>
        <v>93.9726</v>
      </c>
      <c r="P154">
        <f>Table1[[#This Row],[Sales]]/Table1[[#This Row],[Quantity]]</f>
        <v>101.592</v>
      </c>
      <c r="Q154" t="str">
        <f t="shared" si="4"/>
        <v>2022</v>
      </c>
      <c r="R154" t="str">
        <f t="shared" si="5"/>
        <v>03</v>
      </c>
      <c r="S154">
        <f>CEILING(Table1[[#This Row],[Month]]/3,1)</f>
        <v>1</v>
      </c>
      <c r="T154" s="9">
        <f>(Table1[[#This Row],[Profit]]/Table1[[#This Row],[Sales]])</f>
        <v>7.4999999999999997E-2</v>
      </c>
    </row>
    <row r="155" spans="1:20" x14ac:dyDescent="0.25">
      <c r="A155">
        <v>20210531</v>
      </c>
      <c r="B155" s="1" t="s">
        <v>246</v>
      </c>
      <c r="C155" s="1" t="s">
        <v>25</v>
      </c>
      <c r="D155" s="1" t="s">
        <v>247</v>
      </c>
      <c r="E155" s="1" t="s">
        <v>27</v>
      </c>
      <c r="F155" s="1" t="s">
        <v>28</v>
      </c>
      <c r="G155" s="1" t="s">
        <v>49</v>
      </c>
      <c r="H155" s="1" t="s">
        <v>20</v>
      </c>
      <c r="I155" s="1" t="s">
        <v>30</v>
      </c>
      <c r="J155" s="1" t="s">
        <v>50</v>
      </c>
      <c r="K155">
        <v>58.38</v>
      </c>
      <c r="L155">
        <v>7</v>
      </c>
      <c r="M155">
        <v>0</v>
      </c>
      <c r="N155">
        <v>26.271000000000001</v>
      </c>
      <c r="O155">
        <f>(Table1[[#This Row],[Sales]]-Table1[[#This Row],[Profit]])/Table1[[#This Row],[Quantity]]</f>
        <v>4.5870000000000006</v>
      </c>
      <c r="P155">
        <f>Table1[[#This Row],[Sales]]/Table1[[#This Row],[Quantity]]</f>
        <v>8.34</v>
      </c>
      <c r="Q155" t="str">
        <f t="shared" si="4"/>
        <v>2021</v>
      </c>
      <c r="R155" t="str">
        <f t="shared" si="5"/>
        <v>05</v>
      </c>
      <c r="S155">
        <f>CEILING(Table1[[#This Row],[Month]]/3,1)</f>
        <v>2</v>
      </c>
      <c r="T155" s="9">
        <f>(Table1[[#This Row],[Profit]]/Table1[[#This Row],[Sales]])</f>
        <v>0.45</v>
      </c>
    </row>
    <row r="156" spans="1:20" x14ac:dyDescent="0.25">
      <c r="A156">
        <v>20210531</v>
      </c>
      <c r="B156" s="1" t="s">
        <v>246</v>
      </c>
      <c r="C156" s="1" t="s">
        <v>25</v>
      </c>
      <c r="D156" s="1" t="s">
        <v>247</v>
      </c>
      <c r="E156" s="1" t="s">
        <v>27</v>
      </c>
      <c r="F156" s="1" t="s">
        <v>28</v>
      </c>
      <c r="G156" s="1" t="s">
        <v>49</v>
      </c>
      <c r="H156" s="1" t="s">
        <v>20</v>
      </c>
      <c r="I156" s="1" t="s">
        <v>30</v>
      </c>
      <c r="J156" s="1" t="s">
        <v>50</v>
      </c>
      <c r="K156">
        <v>105.52</v>
      </c>
      <c r="L156">
        <v>4</v>
      </c>
      <c r="M156">
        <v>0</v>
      </c>
      <c r="N156">
        <v>48.539200000000001</v>
      </c>
      <c r="O156">
        <f>(Table1[[#This Row],[Sales]]-Table1[[#This Row],[Profit]])/Table1[[#This Row],[Quantity]]</f>
        <v>14.245199999999999</v>
      </c>
      <c r="P156">
        <f>Table1[[#This Row],[Sales]]/Table1[[#This Row],[Quantity]]</f>
        <v>26.38</v>
      </c>
      <c r="Q156" t="str">
        <f t="shared" si="4"/>
        <v>2021</v>
      </c>
      <c r="R156" t="str">
        <f t="shared" si="5"/>
        <v>05</v>
      </c>
      <c r="S156">
        <f>CEILING(Table1[[#This Row],[Month]]/3,1)</f>
        <v>2</v>
      </c>
      <c r="T156" s="9">
        <f>(Table1[[#This Row],[Profit]]/Table1[[#This Row],[Sales]])</f>
        <v>0.46</v>
      </c>
    </row>
    <row r="157" spans="1:20" x14ac:dyDescent="0.25">
      <c r="A157">
        <v>20210531</v>
      </c>
      <c r="B157" s="1" t="s">
        <v>246</v>
      </c>
      <c r="C157" s="1" t="s">
        <v>25</v>
      </c>
      <c r="D157" s="1" t="s">
        <v>247</v>
      </c>
      <c r="E157" s="1" t="s">
        <v>27</v>
      </c>
      <c r="F157" s="1" t="s">
        <v>28</v>
      </c>
      <c r="G157" s="1" t="s">
        <v>49</v>
      </c>
      <c r="H157" s="1" t="s">
        <v>20</v>
      </c>
      <c r="I157" s="1" t="s">
        <v>30</v>
      </c>
      <c r="J157" s="1" t="s">
        <v>37</v>
      </c>
      <c r="K157">
        <v>80.88</v>
      </c>
      <c r="L157">
        <v>6</v>
      </c>
      <c r="M157">
        <v>0</v>
      </c>
      <c r="N157">
        <v>21.0288</v>
      </c>
      <c r="O157">
        <f>(Table1[[#This Row],[Sales]]-Table1[[#This Row],[Profit]])/Table1[[#This Row],[Quantity]]</f>
        <v>9.9751999999999992</v>
      </c>
      <c r="P157">
        <f>Table1[[#This Row],[Sales]]/Table1[[#This Row],[Quantity]]</f>
        <v>13.479999999999999</v>
      </c>
      <c r="Q157" t="str">
        <f t="shared" si="4"/>
        <v>2021</v>
      </c>
      <c r="R157" t="str">
        <f t="shared" si="5"/>
        <v>05</v>
      </c>
      <c r="S157">
        <f>CEILING(Table1[[#This Row],[Month]]/3,1)</f>
        <v>2</v>
      </c>
      <c r="T157" s="9">
        <f>(Table1[[#This Row],[Profit]]/Table1[[#This Row],[Sales]])</f>
        <v>0.26</v>
      </c>
    </row>
    <row r="158" spans="1:20" x14ac:dyDescent="0.25">
      <c r="A158">
        <v>20210528</v>
      </c>
      <c r="B158" s="1" t="s">
        <v>248</v>
      </c>
      <c r="C158" s="1" t="s">
        <v>52</v>
      </c>
      <c r="D158" s="1" t="s">
        <v>53</v>
      </c>
      <c r="E158" s="1" t="s">
        <v>27</v>
      </c>
      <c r="F158" s="1" t="s">
        <v>28</v>
      </c>
      <c r="G158" s="1" t="s">
        <v>249</v>
      </c>
      <c r="H158" s="1" t="s">
        <v>55</v>
      </c>
      <c r="I158" s="1" t="s">
        <v>63</v>
      </c>
      <c r="J158" s="1" t="s">
        <v>42</v>
      </c>
      <c r="K158">
        <v>6.63</v>
      </c>
      <c r="L158">
        <v>3</v>
      </c>
      <c r="M158">
        <v>0</v>
      </c>
      <c r="N158">
        <v>1.7901</v>
      </c>
      <c r="O158">
        <f>(Table1[[#This Row],[Sales]]-Table1[[#This Row],[Profit]])/Table1[[#This Row],[Quantity]]</f>
        <v>1.6133</v>
      </c>
      <c r="P158">
        <f>Table1[[#This Row],[Sales]]/Table1[[#This Row],[Quantity]]</f>
        <v>2.21</v>
      </c>
      <c r="Q158" t="str">
        <f t="shared" si="4"/>
        <v>2021</v>
      </c>
      <c r="R158" t="str">
        <f t="shared" si="5"/>
        <v>05</v>
      </c>
      <c r="S158">
        <f>CEILING(Table1[[#This Row],[Month]]/3,1)</f>
        <v>2</v>
      </c>
      <c r="T158" s="9">
        <f>(Table1[[#This Row],[Profit]]/Table1[[#This Row],[Sales]])</f>
        <v>0.27</v>
      </c>
    </row>
    <row r="159" spans="1:20" x14ac:dyDescent="0.25">
      <c r="A159">
        <v>20200301</v>
      </c>
      <c r="B159" s="1" t="s">
        <v>250</v>
      </c>
      <c r="C159" s="1" t="s">
        <v>52</v>
      </c>
      <c r="D159" s="1" t="s">
        <v>53</v>
      </c>
      <c r="E159" s="1" t="s">
        <v>27</v>
      </c>
      <c r="F159" s="1" t="s">
        <v>28</v>
      </c>
      <c r="G159" s="1" t="s">
        <v>251</v>
      </c>
      <c r="H159" s="1" t="s">
        <v>40</v>
      </c>
      <c r="I159" s="1" t="s">
        <v>21</v>
      </c>
      <c r="J159" s="1" t="s">
        <v>23</v>
      </c>
      <c r="K159">
        <v>457.56799999999998</v>
      </c>
      <c r="L159">
        <v>2</v>
      </c>
      <c r="M159">
        <v>0.2</v>
      </c>
      <c r="N159">
        <v>51.476399999999998</v>
      </c>
      <c r="O159">
        <f>(Table1[[#This Row],[Sales]]-Table1[[#This Row],[Profit]])/Table1[[#This Row],[Quantity]]</f>
        <v>203.04579999999999</v>
      </c>
      <c r="P159">
        <f>Table1[[#This Row],[Sales]]/Table1[[#This Row],[Quantity]]</f>
        <v>228.78399999999999</v>
      </c>
      <c r="Q159" t="str">
        <f t="shared" si="4"/>
        <v>2020</v>
      </c>
      <c r="R159" t="str">
        <f t="shared" si="5"/>
        <v>03</v>
      </c>
      <c r="S159">
        <f>CEILING(Table1[[#This Row],[Month]]/3,1)</f>
        <v>1</v>
      </c>
      <c r="T159" s="9">
        <f>(Table1[[#This Row],[Profit]]/Table1[[#This Row],[Sales]])</f>
        <v>0.1125</v>
      </c>
    </row>
    <row r="160" spans="1:20" x14ac:dyDescent="0.25">
      <c r="A160">
        <v>20221121</v>
      </c>
      <c r="B160" s="1" t="s">
        <v>252</v>
      </c>
      <c r="C160" s="1" t="s">
        <v>253</v>
      </c>
      <c r="D160" s="1" t="s">
        <v>253</v>
      </c>
      <c r="E160" s="1" t="s">
        <v>59</v>
      </c>
      <c r="F160" s="1" t="s">
        <v>126</v>
      </c>
      <c r="G160" s="1" t="s">
        <v>176</v>
      </c>
      <c r="H160" s="1" t="s">
        <v>161</v>
      </c>
      <c r="I160" s="1" t="s">
        <v>21</v>
      </c>
      <c r="J160" s="1" t="s">
        <v>23</v>
      </c>
      <c r="K160">
        <v>14.62</v>
      </c>
      <c r="L160">
        <v>2</v>
      </c>
      <c r="M160">
        <v>0</v>
      </c>
      <c r="N160">
        <v>6.8714000000000004</v>
      </c>
      <c r="O160">
        <f>(Table1[[#This Row],[Sales]]-Table1[[#This Row],[Profit]])/Table1[[#This Row],[Quantity]]</f>
        <v>3.8742999999999994</v>
      </c>
      <c r="P160">
        <f>Table1[[#This Row],[Sales]]/Table1[[#This Row],[Quantity]]</f>
        <v>7.31</v>
      </c>
      <c r="Q160" t="str">
        <f t="shared" si="4"/>
        <v>2022</v>
      </c>
      <c r="R160" t="str">
        <f t="shared" si="5"/>
        <v>11</v>
      </c>
      <c r="S160">
        <f>CEILING(Table1[[#This Row],[Month]]/3,1)</f>
        <v>4</v>
      </c>
      <c r="T160" s="9">
        <f>(Table1[[#This Row],[Profit]]/Table1[[#This Row],[Sales]])</f>
        <v>0.47000000000000003</v>
      </c>
    </row>
    <row r="161" spans="1:20" x14ac:dyDescent="0.25">
      <c r="A161">
        <v>20221121</v>
      </c>
      <c r="B161" s="1" t="s">
        <v>252</v>
      </c>
      <c r="C161" s="1" t="s">
        <v>253</v>
      </c>
      <c r="D161" s="1" t="s">
        <v>253</v>
      </c>
      <c r="E161" s="1" t="s">
        <v>59</v>
      </c>
      <c r="F161" s="1" t="s">
        <v>126</v>
      </c>
      <c r="G161" s="1" t="s">
        <v>176</v>
      </c>
      <c r="H161" s="1" t="s">
        <v>161</v>
      </c>
      <c r="I161" s="1" t="s">
        <v>21</v>
      </c>
      <c r="J161" s="1" t="s">
        <v>43</v>
      </c>
      <c r="K161">
        <v>944.93</v>
      </c>
      <c r="L161">
        <v>7</v>
      </c>
      <c r="M161">
        <v>0</v>
      </c>
      <c r="N161">
        <v>236.23249999999999</v>
      </c>
      <c r="O161">
        <f>(Table1[[#This Row],[Sales]]-Table1[[#This Row],[Profit]])/Table1[[#This Row],[Quantity]]</f>
        <v>101.24249999999999</v>
      </c>
      <c r="P161">
        <f>Table1[[#This Row],[Sales]]/Table1[[#This Row],[Quantity]]</f>
        <v>134.98999999999998</v>
      </c>
      <c r="Q161" t="str">
        <f t="shared" si="4"/>
        <v>2022</v>
      </c>
      <c r="R161" t="str">
        <f t="shared" si="5"/>
        <v>11</v>
      </c>
      <c r="S161">
        <f>CEILING(Table1[[#This Row],[Month]]/3,1)</f>
        <v>4</v>
      </c>
      <c r="T161" s="9">
        <f>(Table1[[#This Row],[Profit]]/Table1[[#This Row],[Sales]])</f>
        <v>0.25</v>
      </c>
    </row>
    <row r="162" spans="1:20" x14ac:dyDescent="0.25">
      <c r="A162">
        <v>20220512</v>
      </c>
      <c r="B162" s="1" t="s">
        <v>254</v>
      </c>
      <c r="C162" s="1" t="s">
        <v>25</v>
      </c>
      <c r="D162" s="1" t="s">
        <v>26</v>
      </c>
      <c r="E162" s="1" t="s">
        <v>27</v>
      </c>
      <c r="F162" s="1" t="s">
        <v>28</v>
      </c>
      <c r="G162" s="1" t="s">
        <v>255</v>
      </c>
      <c r="H162" s="1" t="s">
        <v>40</v>
      </c>
      <c r="I162" s="1" t="s">
        <v>21</v>
      </c>
      <c r="J162" s="1" t="s">
        <v>50</v>
      </c>
      <c r="K162">
        <v>5.98</v>
      </c>
      <c r="L162">
        <v>1</v>
      </c>
      <c r="M162">
        <v>0</v>
      </c>
      <c r="N162">
        <v>2.6909999999999998</v>
      </c>
      <c r="O162">
        <f>(Table1[[#This Row],[Sales]]-Table1[[#This Row],[Profit]])/Table1[[#This Row],[Quantity]]</f>
        <v>3.2890000000000006</v>
      </c>
      <c r="P162">
        <f>Table1[[#This Row],[Sales]]/Table1[[#This Row],[Quantity]]</f>
        <v>5.98</v>
      </c>
      <c r="Q162" t="str">
        <f t="shared" si="4"/>
        <v>2022</v>
      </c>
      <c r="R162" t="str">
        <f t="shared" si="5"/>
        <v>05</v>
      </c>
      <c r="S162">
        <f>CEILING(Table1[[#This Row],[Month]]/3,1)</f>
        <v>2</v>
      </c>
      <c r="T162" s="9">
        <f>(Table1[[#This Row],[Profit]]/Table1[[#This Row],[Sales]])</f>
        <v>0.44999999999999996</v>
      </c>
    </row>
    <row r="163" spans="1:20" x14ac:dyDescent="0.25">
      <c r="A163">
        <v>20211228</v>
      </c>
      <c r="B163" s="1" t="s">
        <v>256</v>
      </c>
      <c r="C163" s="1" t="s">
        <v>85</v>
      </c>
      <c r="D163" s="1" t="s">
        <v>86</v>
      </c>
      <c r="E163" s="1" t="s">
        <v>17</v>
      </c>
      <c r="F163" s="1" t="s">
        <v>34</v>
      </c>
      <c r="G163" s="1" t="s">
        <v>257</v>
      </c>
      <c r="H163" s="1" t="s">
        <v>75</v>
      </c>
      <c r="I163" s="1" t="s">
        <v>21</v>
      </c>
      <c r="J163" s="1" t="s">
        <v>94</v>
      </c>
      <c r="K163">
        <v>54.384</v>
      </c>
      <c r="L163">
        <v>2</v>
      </c>
      <c r="M163">
        <v>0.2</v>
      </c>
      <c r="N163">
        <v>1.3595999999999999</v>
      </c>
      <c r="O163">
        <f>(Table1[[#This Row],[Sales]]-Table1[[#This Row],[Profit]])/Table1[[#This Row],[Quantity]]</f>
        <v>26.5122</v>
      </c>
      <c r="P163">
        <f>Table1[[#This Row],[Sales]]/Table1[[#This Row],[Quantity]]</f>
        <v>27.192</v>
      </c>
      <c r="Q163" t="str">
        <f t="shared" si="4"/>
        <v>2021</v>
      </c>
      <c r="R163" t="str">
        <f t="shared" si="5"/>
        <v>12</v>
      </c>
      <c r="S163">
        <f>CEILING(Table1[[#This Row],[Month]]/3,1)</f>
        <v>4</v>
      </c>
      <c r="T163" s="9">
        <f>(Table1[[#This Row],[Profit]]/Table1[[#This Row],[Sales]])</f>
        <v>2.4999999999999998E-2</v>
      </c>
    </row>
    <row r="164" spans="1:20" x14ac:dyDescent="0.25">
      <c r="A164">
        <v>20221117</v>
      </c>
      <c r="B164" s="1" t="s">
        <v>258</v>
      </c>
      <c r="C164" s="1" t="s">
        <v>259</v>
      </c>
      <c r="D164" s="1" t="s">
        <v>260</v>
      </c>
      <c r="E164" s="1" t="s">
        <v>59</v>
      </c>
      <c r="F164" s="1" t="s">
        <v>110</v>
      </c>
      <c r="G164" s="1" t="s">
        <v>141</v>
      </c>
      <c r="H164" s="1" t="s">
        <v>91</v>
      </c>
      <c r="I164" s="1" t="s">
        <v>21</v>
      </c>
      <c r="J164" s="1" t="s">
        <v>97</v>
      </c>
      <c r="K164">
        <v>28.4</v>
      </c>
      <c r="L164">
        <v>5</v>
      </c>
      <c r="M164">
        <v>0</v>
      </c>
      <c r="N164">
        <v>13.348000000000001</v>
      </c>
      <c r="O164">
        <f>(Table1[[#This Row],[Sales]]-Table1[[#This Row],[Profit]])/Table1[[#This Row],[Quantity]]</f>
        <v>3.0103999999999997</v>
      </c>
      <c r="P164">
        <f>Table1[[#This Row],[Sales]]/Table1[[#This Row],[Quantity]]</f>
        <v>5.68</v>
      </c>
      <c r="Q164" t="str">
        <f t="shared" si="4"/>
        <v>2022</v>
      </c>
      <c r="R164" t="str">
        <f t="shared" si="5"/>
        <v>11</v>
      </c>
      <c r="S164">
        <f>CEILING(Table1[[#This Row],[Month]]/3,1)</f>
        <v>4</v>
      </c>
      <c r="T164" s="9">
        <f>(Table1[[#This Row],[Profit]]/Table1[[#This Row],[Sales]])</f>
        <v>0.47000000000000003</v>
      </c>
    </row>
    <row r="165" spans="1:20" x14ac:dyDescent="0.25">
      <c r="A165">
        <v>20221108</v>
      </c>
      <c r="B165" s="1" t="s">
        <v>261</v>
      </c>
      <c r="C165" s="1" t="s">
        <v>52</v>
      </c>
      <c r="D165" s="1" t="s">
        <v>53</v>
      </c>
      <c r="E165" s="1" t="s">
        <v>27</v>
      </c>
      <c r="F165" s="1" t="s">
        <v>28</v>
      </c>
      <c r="G165" s="1" t="s">
        <v>262</v>
      </c>
      <c r="H165" s="1" t="s">
        <v>69</v>
      </c>
      <c r="I165" s="1" t="s">
        <v>21</v>
      </c>
      <c r="J165" s="1" t="s">
        <v>36</v>
      </c>
      <c r="K165">
        <v>27.68</v>
      </c>
      <c r="L165">
        <v>2</v>
      </c>
      <c r="M165">
        <v>0.2</v>
      </c>
      <c r="N165">
        <v>9.6880000000000006</v>
      </c>
      <c r="O165">
        <f>(Table1[[#This Row],[Sales]]-Table1[[#This Row],[Profit]])/Table1[[#This Row],[Quantity]]</f>
        <v>8.9959999999999987</v>
      </c>
      <c r="P165">
        <f>Table1[[#This Row],[Sales]]/Table1[[#This Row],[Quantity]]</f>
        <v>13.84</v>
      </c>
      <c r="Q165" t="str">
        <f t="shared" si="4"/>
        <v>2022</v>
      </c>
      <c r="R165" t="str">
        <f t="shared" si="5"/>
        <v>11</v>
      </c>
      <c r="S165">
        <f>CEILING(Table1[[#This Row],[Month]]/3,1)</f>
        <v>4</v>
      </c>
      <c r="T165" s="9">
        <f>(Table1[[#This Row],[Profit]]/Table1[[#This Row],[Sales]])</f>
        <v>0.35000000000000003</v>
      </c>
    </row>
    <row r="166" spans="1:20" x14ac:dyDescent="0.25">
      <c r="A166">
        <v>20200908</v>
      </c>
      <c r="B166" s="1" t="s">
        <v>263</v>
      </c>
      <c r="C166" s="1" t="s">
        <v>57</v>
      </c>
      <c r="D166" s="1" t="s">
        <v>264</v>
      </c>
      <c r="E166" s="1" t="s">
        <v>59</v>
      </c>
      <c r="F166" s="1" t="s">
        <v>60</v>
      </c>
      <c r="G166" s="1" t="s">
        <v>160</v>
      </c>
      <c r="H166" s="1" t="s">
        <v>161</v>
      </c>
      <c r="I166" s="1" t="s">
        <v>21</v>
      </c>
      <c r="J166" s="1" t="s">
        <v>42</v>
      </c>
      <c r="K166">
        <v>9.9359999999999999</v>
      </c>
      <c r="L166">
        <v>3</v>
      </c>
      <c r="M166">
        <v>0.2</v>
      </c>
      <c r="N166">
        <v>2.7324000000000002</v>
      </c>
      <c r="O166">
        <f>(Table1[[#This Row],[Sales]]-Table1[[#This Row],[Profit]])/Table1[[#This Row],[Quantity]]</f>
        <v>2.4011999999999998</v>
      </c>
      <c r="P166">
        <f>Table1[[#This Row],[Sales]]/Table1[[#This Row],[Quantity]]</f>
        <v>3.3119999999999998</v>
      </c>
      <c r="Q166" t="str">
        <f t="shared" si="4"/>
        <v>2020</v>
      </c>
      <c r="R166" t="str">
        <f t="shared" si="5"/>
        <v>09</v>
      </c>
      <c r="S166">
        <f>CEILING(Table1[[#This Row],[Month]]/3,1)</f>
        <v>3</v>
      </c>
      <c r="T166" s="9">
        <f>(Table1[[#This Row],[Profit]]/Table1[[#This Row],[Sales]])</f>
        <v>0.27500000000000002</v>
      </c>
    </row>
    <row r="167" spans="1:20" x14ac:dyDescent="0.25">
      <c r="A167">
        <v>20200908</v>
      </c>
      <c r="B167" s="1" t="s">
        <v>263</v>
      </c>
      <c r="C167" s="1" t="s">
        <v>57</v>
      </c>
      <c r="D167" s="1" t="s">
        <v>264</v>
      </c>
      <c r="E167" s="1" t="s">
        <v>59</v>
      </c>
      <c r="F167" s="1" t="s">
        <v>60</v>
      </c>
      <c r="G167" s="1" t="s">
        <v>160</v>
      </c>
      <c r="H167" s="1" t="s">
        <v>161</v>
      </c>
      <c r="I167" s="1" t="s">
        <v>21</v>
      </c>
      <c r="J167" s="1" t="s">
        <v>265</v>
      </c>
      <c r="K167">
        <v>8159.9520000000002</v>
      </c>
      <c r="L167">
        <v>8</v>
      </c>
      <c r="M167">
        <v>0.4</v>
      </c>
      <c r="N167">
        <v>-1359.992</v>
      </c>
      <c r="O167">
        <f>(Table1[[#This Row],[Sales]]-Table1[[#This Row],[Profit]])/Table1[[#This Row],[Quantity]]</f>
        <v>1189.9929999999999</v>
      </c>
      <c r="P167">
        <f>Table1[[#This Row],[Sales]]/Table1[[#This Row],[Quantity]]</f>
        <v>1019.994</v>
      </c>
      <c r="Q167" t="str">
        <f t="shared" si="4"/>
        <v>2020</v>
      </c>
      <c r="R167" t="str">
        <f t="shared" si="5"/>
        <v>09</v>
      </c>
      <c r="S167">
        <f>CEILING(Table1[[#This Row],[Month]]/3,1)</f>
        <v>3</v>
      </c>
      <c r="T167" s="9">
        <f>(Table1[[#This Row],[Profit]]/Table1[[#This Row],[Sales]])</f>
        <v>-0.16666666666666666</v>
      </c>
    </row>
    <row r="168" spans="1:20" x14ac:dyDescent="0.25">
      <c r="A168">
        <v>20200908</v>
      </c>
      <c r="B168" s="1" t="s">
        <v>263</v>
      </c>
      <c r="C168" s="1" t="s">
        <v>57</v>
      </c>
      <c r="D168" s="1" t="s">
        <v>264</v>
      </c>
      <c r="E168" s="1" t="s">
        <v>59</v>
      </c>
      <c r="F168" s="1" t="s">
        <v>60</v>
      </c>
      <c r="G168" s="1" t="s">
        <v>160</v>
      </c>
      <c r="H168" s="1" t="s">
        <v>161</v>
      </c>
      <c r="I168" s="1" t="s">
        <v>21</v>
      </c>
      <c r="J168" s="1" t="s">
        <v>37</v>
      </c>
      <c r="K168">
        <v>275.928</v>
      </c>
      <c r="L168">
        <v>3</v>
      </c>
      <c r="M168">
        <v>0.2</v>
      </c>
      <c r="N168">
        <v>-58.634700000000002</v>
      </c>
      <c r="O168">
        <f>(Table1[[#This Row],[Sales]]-Table1[[#This Row],[Profit]])/Table1[[#This Row],[Quantity]]</f>
        <v>111.5209</v>
      </c>
      <c r="P168">
        <f>Table1[[#This Row],[Sales]]/Table1[[#This Row],[Quantity]]</f>
        <v>91.975999999999999</v>
      </c>
      <c r="Q168" t="str">
        <f t="shared" si="4"/>
        <v>2020</v>
      </c>
      <c r="R168" t="str">
        <f t="shared" si="5"/>
        <v>09</v>
      </c>
      <c r="S168">
        <f>CEILING(Table1[[#This Row],[Month]]/3,1)</f>
        <v>3</v>
      </c>
      <c r="T168" s="9">
        <f>(Table1[[#This Row],[Profit]]/Table1[[#This Row],[Sales]])</f>
        <v>-0.21250000000000002</v>
      </c>
    </row>
    <row r="169" spans="1:20" x14ac:dyDescent="0.25">
      <c r="A169">
        <v>20200908</v>
      </c>
      <c r="B169" s="1" t="s">
        <v>263</v>
      </c>
      <c r="C169" s="1" t="s">
        <v>57</v>
      </c>
      <c r="D169" s="1" t="s">
        <v>264</v>
      </c>
      <c r="E169" s="1" t="s">
        <v>59</v>
      </c>
      <c r="F169" s="1" t="s">
        <v>60</v>
      </c>
      <c r="G169" s="1" t="s">
        <v>160</v>
      </c>
      <c r="H169" s="1" t="s">
        <v>161</v>
      </c>
      <c r="I169" s="1" t="s">
        <v>21</v>
      </c>
      <c r="J169" s="1" t="s">
        <v>23</v>
      </c>
      <c r="K169">
        <v>1740.06</v>
      </c>
      <c r="L169">
        <v>9</v>
      </c>
      <c r="M169">
        <v>0.3</v>
      </c>
      <c r="N169">
        <v>-24.858000000000001</v>
      </c>
      <c r="O169">
        <f>(Table1[[#This Row],[Sales]]-Table1[[#This Row],[Profit]])/Table1[[#This Row],[Quantity]]</f>
        <v>196.10199999999998</v>
      </c>
      <c r="P169">
        <f>Table1[[#This Row],[Sales]]/Table1[[#This Row],[Quantity]]</f>
        <v>193.34</v>
      </c>
      <c r="Q169" t="str">
        <f t="shared" si="4"/>
        <v>2020</v>
      </c>
      <c r="R169" t="str">
        <f t="shared" si="5"/>
        <v>09</v>
      </c>
      <c r="S169">
        <f>CEILING(Table1[[#This Row],[Month]]/3,1)</f>
        <v>3</v>
      </c>
      <c r="T169" s="9">
        <f>(Table1[[#This Row],[Profit]]/Table1[[#This Row],[Sales]])</f>
        <v>-1.4285714285714287E-2</v>
      </c>
    </row>
    <row r="170" spans="1:20" x14ac:dyDescent="0.25">
      <c r="A170">
        <v>20200908</v>
      </c>
      <c r="B170" s="1" t="s">
        <v>263</v>
      </c>
      <c r="C170" s="1" t="s">
        <v>57</v>
      </c>
      <c r="D170" s="1" t="s">
        <v>264</v>
      </c>
      <c r="E170" s="1" t="s">
        <v>59</v>
      </c>
      <c r="F170" s="1" t="s">
        <v>60</v>
      </c>
      <c r="G170" s="1" t="s">
        <v>160</v>
      </c>
      <c r="H170" s="1" t="s">
        <v>161</v>
      </c>
      <c r="I170" s="1" t="s">
        <v>21</v>
      </c>
      <c r="J170" s="1" t="s">
        <v>42</v>
      </c>
      <c r="K170">
        <v>32.064</v>
      </c>
      <c r="L170">
        <v>6</v>
      </c>
      <c r="M170">
        <v>0.2</v>
      </c>
      <c r="N170">
        <v>6.8136000000000001</v>
      </c>
      <c r="O170">
        <f>(Table1[[#This Row],[Sales]]-Table1[[#This Row],[Profit]])/Table1[[#This Row],[Quantity]]</f>
        <v>4.2084000000000001</v>
      </c>
      <c r="P170">
        <f>Table1[[#This Row],[Sales]]/Table1[[#This Row],[Quantity]]</f>
        <v>5.3440000000000003</v>
      </c>
      <c r="Q170" t="str">
        <f t="shared" si="4"/>
        <v>2020</v>
      </c>
      <c r="R170" t="str">
        <f t="shared" si="5"/>
        <v>09</v>
      </c>
      <c r="S170">
        <f>CEILING(Table1[[#This Row],[Month]]/3,1)</f>
        <v>3</v>
      </c>
      <c r="T170" s="9">
        <f>(Table1[[#This Row],[Profit]]/Table1[[#This Row],[Sales]])</f>
        <v>0.21249999999999999</v>
      </c>
    </row>
    <row r="171" spans="1:20" x14ac:dyDescent="0.25">
      <c r="A171">
        <v>20200908</v>
      </c>
      <c r="B171" s="1" t="s">
        <v>263</v>
      </c>
      <c r="C171" s="1" t="s">
        <v>57</v>
      </c>
      <c r="D171" s="1" t="s">
        <v>264</v>
      </c>
      <c r="E171" s="1" t="s">
        <v>59</v>
      </c>
      <c r="F171" s="1" t="s">
        <v>60</v>
      </c>
      <c r="G171" s="1" t="s">
        <v>160</v>
      </c>
      <c r="H171" s="1" t="s">
        <v>161</v>
      </c>
      <c r="I171" s="1" t="s">
        <v>21</v>
      </c>
      <c r="J171" s="1" t="s">
        <v>44</v>
      </c>
      <c r="K171">
        <v>177.98</v>
      </c>
      <c r="L171">
        <v>5</v>
      </c>
      <c r="M171">
        <v>0.8</v>
      </c>
      <c r="N171">
        <v>-453.84899999999999</v>
      </c>
      <c r="O171">
        <f>(Table1[[#This Row],[Sales]]-Table1[[#This Row],[Profit]])/Table1[[#This Row],[Quantity]]</f>
        <v>126.36579999999999</v>
      </c>
      <c r="P171">
        <f>Table1[[#This Row],[Sales]]/Table1[[#This Row],[Quantity]]</f>
        <v>35.595999999999997</v>
      </c>
      <c r="Q171" t="str">
        <f t="shared" si="4"/>
        <v>2020</v>
      </c>
      <c r="R171" t="str">
        <f t="shared" si="5"/>
        <v>09</v>
      </c>
      <c r="S171">
        <f>CEILING(Table1[[#This Row],[Month]]/3,1)</f>
        <v>3</v>
      </c>
      <c r="T171" s="9">
        <f>(Table1[[#This Row],[Profit]]/Table1[[#This Row],[Sales]])</f>
        <v>-2.5500000000000003</v>
      </c>
    </row>
    <row r="172" spans="1:20" x14ac:dyDescent="0.25">
      <c r="A172">
        <v>20200908</v>
      </c>
      <c r="B172" s="1" t="s">
        <v>263</v>
      </c>
      <c r="C172" s="1" t="s">
        <v>57</v>
      </c>
      <c r="D172" s="1" t="s">
        <v>264</v>
      </c>
      <c r="E172" s="1" t="s">
        <v>59</v>
      </c>
      <c r="F172" s="1" t="s">
        <v>60</v>
      </c>
      <c r="G172" s="1" t="s">
        <v>160</v>
      </c>
      <c r="H172" s="1" t="s">
        <v>161</v>
      </c>
      <c r="I172" s="1" t="s">
        <v>21</v>
      </c>
      <c r="J172" s="1" t="s">
        <v>43</v>
      </c>
      <c r="K172">
        <v>143.976</v>
      </c>
      <c r="L172">
        <v>3</v>
      </c>
      <c r="M172">
        <v>0.2</v>
      </c>
      <c r="N172">
        <v>8.9984999999999999</v>
      </c>
      <c r="O172">
        <f>(Table1[[#This Row],[Sales]]-Table1[[#This Row],[Profit]])/Table1[[#This Row],[Quantity]]</f>
        <v>44.9925</v>
      </c>
      <c r="P172">
        <f>Table1[[#This Row],[Sales]]/Table1[[#This Row],[Quantity]]</f>
        <v>47.991999999999997</v>
      </c>
      <c r="Q172" t="str">
        <f t="shared" si="4"/>
        <v>2020</v>
      </c>
      <c r="R172" t="str">
        <f t="shared" si="5"/>
        <v>09</v>
      </c>
      <c r="S172">
        <f>CEILING(Table1[[#This Row],[Month]]/3,1)</f>
        <v>3</v>
      </c>
      <c r="T172" s="9">
        <f>(Table1[[#This Row],[Profit]]/Table1[[#This Row],[Sales]])</f>
        <v>6.25E-2</v>
      </c>
    </row>
    <row r="173" spans="1:20" x14ac:dyDescent="0.25">
      <c r="A173">
        <v>20200805</v>
      </c>
      <c r="B173" s="1" t="s">
        <v>266</v>
      </c>
      <c r="C173" s="1" t="s">
        <v>25</v>
      </c>
      <c r="D173" s="1" t="s">
        <v>26</v>
      </c>
      <c r="E173" s="1" t="s">
        <v>27</v>
      </c>
      <c r="F173" s="1" t="s">
        <v>28</v>
      </c>
      <c r="G173" s="1" t="s">
        <v>19</v>
      </c>
      <c r="H173" s="1" t="s">
        <v>20</v>
      </c>
      <c r="I173" s="1" t="s">
        <v>21</v>
      </c>
      <c r="J173" s="1" t="s">
        <v>50</v>
      </c>
      <c r="K173">
        <v>20.94</v>
      </c>
      <c r="L173">
        <v>3</v>
      </c>
      <c r="M173">
        <v>0</v>
      </c>
      <c r="N173">
        <v>9.8417999999999992</v>
      </c>
      <c r="O173">
        <f>(Table1[[#This Row],[Sales]]-Table1[[#This Row],[Profit]])/Table1[[#This Row],[Quantity]]</f>
        <v>3.6994000000000007</v>
      </c>
      <c r="P173">
        <f>Table1[[#This Row],[Sales]]/Table1[[#This Row],[Quantity]]</f>
        <v>6.98</v>
      </c>
      <c r="Q173" t="str">
        <f t="shared" si="4"/>
        <v>2020</v>
      </c>
      <c r="R173" t="str">
        <f t="shared" si="5"/>
        <v>08</v>
      </c>
      <c r="S173">
        <f>CEILING(Table1[[#This Row],[Month]]/3,1)</f>
        <v>3</v>
      </c>
      <c r="T173" s="9">
        <f>(Table1[[#This Row],[Profit]]/Table1[[#This Row],[Sales]])</f>
        <v>0.46999999999999992</v>
      </c>
    </row>
    <row r="174" spans="1:20" x14ac:dyDescent="0.25">
      <c r="A174">
        <v>20200805</v>
      </c>
      <c r="B174" s="1" t="s">
        <v>266</v>
      </c>
      <c r="C174" s="1" t="s">
        <v>25</v>
      </c>
      <c r="D174" s="1" t="s">
        <v>26</v>
      </c>
      <c r="E174" s="1" t="s">
        <v>27</v>
      </c>
      <c r="F174" s="1" t="s">
        <v>28</v>
      </c>
      <c r="G174" s="1" t="s">
        <v>19</v>
      </c>
      <c r="H174" s="1" t="s">
        <v>20</v>
      </c>
      <c r="I174" s="1" t="s">
        <v>21</v>
      </c>
      <c r="J174" s="1" t="s">
        <v>50</v>
      </c>
      <c r="K174">
        <v>110.96</v>
      </c>
      <c r="L174">
        <v>2</v>
      </c>
      <c r="M174">
        <v>0</v>
      </c>
      <c r="N174">
        <v>53.260800000000003</v>
      </c>
      <c r="O174">
        <f>(Table1[[#This Row],[Sales]]-Table1[[#This Row],[Profit]])/Table1[[#This Row],[Quantity]]</f>
        <v>28.849599999999995</v>
      </c>
      <c r="P174">
        <f>Table1[[#This Row],[Sales]]/Table1[[#This Row],[Quantity]]</f>
        <v>55.48</v>
      </c>
      <c r="Q174" t="str">
        <f t="shared" si="4"/>
        <v>2020</v>
      </c>
      <c r="R174" t="str">
        <f t="shared" si="5"/>
        <v>08</v>
      </c>
      <c r="S174">
        <f>CEILING(Table1[[#This Row],[Month]]/3,1)</f>
        <v>3</v>
      </c>
      <c r="T174" s="9">
        <f>(Table1[[#This Row],[Profit]]/Table1[[#This Row],[Sales]])</f>
        <v>0.48000000000000004</v>
      </c>
    </row>
    <row r="175" spans="1:20" x14ac:dyDescent="0.25">
      <c r="A175">
        <v>20200805</v>
      </c>
      <c r="B175" s="1" t="s">
        <v>266</v>
      </c>
      <c r="C175" s="1" t="s">
        <v>25</v>
      </c>
      <c r="D175" s="1" t="s">
        <v>26</v>
      </c>
      <c r="E175" s="1" t="s">
        <v>27</v>
      </c>
      <c r="F175" s="1" t="s">
        <v>28</v>
      </c>
      <c r="G175" s="1" t="s">
        <v>19</v>
      </c>
      <c r="H175" s="1" t="s">
        <v>20</v>
      </c>
      <c r="I175" s="1" t="s">
        <v>21</v>
      </c>
      <c r="J175" s="1" t="s">
        <v>23</v>
      </c>
      <c r="K175">
        <v>340.14400000000001</v>
      </c>
      <c r="L175">
        <v>7</v>
      </c>
      <c r="M175">
        <v>0.2</v>
      </c>
      <c r="N175">
        <v>21.259</v>
      </c>
      <c r="O175">
        <f>(Table1[[#This Row],[Sales]]-Table1[[#This Row],[Profit]])/Table1[[#This Row],[Quantity]]</f>
        <v>45.555</v>
      </c>
      <c r="P175">
        <f>Table1[[#This Row],[Sales]]/Table1[[#This Row],[Quantity]]</f>
        <v>48.591999999999999</v>
      </c>
      <c r="Q175" t="str">
        <f t="shared" si="4"/>
        <v>2020</v>
      </c>
      <c r="R175" t="str">
        <f t="shared" si="5"/>
        <v>08</v>
      </c>
      <c r="S175">
        <f>CEILING(Table1[[#This Row],[Month]]/3,1)</f>
        <v>3</v>
      </c>
      <c r="T175" s="9">
        <f>(Table1[[#This Row],[Profit]]/Table1[[#This Row],[Sales]])</f>
        <v>6.25E-2</v>
      </c>
    </row>
    <row r="176" spans="1:20" x14ac:dyDescent="0.25">
      <c r="A176">
        <v>20200914</v>
      </c>
      <c r="B176" s="1" t="s">
        <v>267</v>
      </c>
      <c r="C176" s="1" t="s">
        <v>108</v>
      </c>
      <c r="D176" s="1" t="s">
        <v>143</v>
      </c>
      <c r="E176" s="1" t="s">
        <v>59</v>
      </c>
      <c r="F176" s="1" t="s">
        <v>110</v>
      </c>
      <c r="G176" s="1" t="s">
        <v>35</v>
      </c>
      <c r="H176" s="1" t="s">
        <v>20</v>
      </c>
      <c r="I176" s="1" t="s">
        <v>30</v>
      </c>
      <c r="J176" s="1" t="s">
        <v>44</v>
      </c>
      <c r="K176">
        <v>52.448</v>
      </c>
      <c r="L176">
        <v>2</v>
      </c>
      <c r="M176">
        <v>0.8</v>
      </c>
      <c r="N176">
        <v>-131.12</v>
      </c>
      <c r="O176">
        <f>(Table1[[#This Row],[Sales]]-Table1[[#This Row],[Profit]])/Table1[[#This Row],[Quantity]]</f>
        <v>91.784000000000006</v>
      </c>
      <c r="P176">
        <f>Table1[[#This Row],[Sales]]/Table1[[#This Row],[Quantity]]</f>
        <v>26.224</v>
      </c>
      <c r="Q176" t="str">
        <f t="shared" si="4"/>
        <v>2020</v>
      </c>
      <c r="R176" t="str">
        <f t="shared" si="5"/>
        <v>09</v>
      </c>
      <c r="S176">
        <f>CEILING(Table1[[#This Row],[Month]]/3,1)</f>
        <v>3</v>
      </c>
      <c r="T176" s="9">
        <f>(Table1[[#This Row],[Profit]]/Table1[[#This Row],[Sales]])</f>
        <v>-2.5</v>
      </c>
    </row>
    <row r="177" spans="1:20" x14ac:dyDescent="0.25">
      <c r="A177">
        <v>20200914</v>
      </c>
      <c r="B177" s="1" t="s">
        <v>267</v>
      </c>
      <c r="C177" s="1" t="s">
        <v>108</v>
      </c>
      <c r="D177" s="1" t="s">
        <v>143</v>
      </c>
      <c r="E177" s="1" t="s">
        <v>59</v>
      </c>
      <c r="F177" s="1" t="s">
        <v>110</v>
      </c>
      <c r="G177" s="1" t="s">
        <v>35</v>
      </c>
      <c r="H177" s="1" t="s">
        <v>20</v>
      </c>
      <c r="I177" s="1" t="s">
        <v>30</v>
      </c>
      <c r="J177" s="1" t="s">
        <v>23</v>
      </c>
      <c r="K177">
        <v>20.16</v>
      </c>
      <c r="L177">
        <v>4</v>
      </c>
      <c r="M177">
        <v>0.2</v>
      </c>
      <c r="N177">
        <v>6.5519999999999996</v>
      </c>
      <c r="O177">
        <f>(Table1[[#This Row],[Sales]]-Table1[[#This Row],[Profit]])/Table1[[#This Row],[Quantity]]</f>
        <v>3.4020000000000001</v>
      </c>
      <c r="P177">
        <f>Table1[[#This Row],[Sales]]/Table1[[#This Row],[Quantity]]</f>
        <v>5.04</v>
      </c>
      <c r="Q177" t="str">
        <f t="shared" si="4"/>
        <v>2020</v>
      </c>
      <c r="R177" t="str">
        <f t="shared" si="5"/>
        <v>09</v>
      </c>
      <c r="S177">
        <f>CEILING(Table1[[#This Row],[Month]]/3,1)</f>
        <v>3</v>
      </c>
      <c r="T177" s="9">
        <f>(Table1[[#This Row],[Profit]]/Table1[[#This Row],[Sales]])</f>
        <v>0.32499999999999996</v>
      </c>
    </row>
    <row r="178" spans="1:20" x14ac:dyDescent="0.25">
      <c r="A178">
        <v>20230422</v>
      </c>
      <c r="B178" s="1" t="s">
        <v>268</v>
      </c>
      <c r="C178" s="1" t="s">
        <v>57</v>
      </c>
      <c r="D178" s="1" t="s">
        <v>99</v>
      </c>
      <c r="E178" s="1" t="s">
        <v>59</v>
      </c>
      <c r="F178" s="1" t="s">
        <v>60</v>
      </c>
      <c r="G178" s="1" t="s">
        <v>78</v>
      </c>
      <c r="H178" s="1" t="s">
        <v>40</v>
      </c>
      <c r="I178" s="1" t="s">
        <v>21</v>
      </c>
      <c r="J178" s="1" t="s">
        <v>44</v>
      </c>
      <c r="K178">
        <v>97.263999999999996</v>
      </c>
      <c r="L178">
        <v>4</v>
      </c>
      <c r="M178">
        <v>0.8</v>
      </c>
      <c r="N178">
        <v>-243.16</v>
      </c>
      <c r="O178">
        <f>(Table1[[#This Row],[Sales]]-Table1[[#This Row],[Profit]])/Table1[[#This Row],[Quantity]]</f>
        <v>85.105999999999995</v>
      </c>
      <c r="P178">
        <f>Table1[[#This Row],[Sales]]/Table1[[#This Row],[Quantity]]</f>
        <v>24.315999999999999</v>
      </c>
      <c r="Q178" t="str">
        <f t="shared" si="4"/>
        <v>2023</v>
      </c>
      <c r="R178" t="str">
        <f t="shared" si="5"/>
        <v>04</v>
      </c>
      <c r="S178">
        <f>CEILING(Table1[[#This Row],[Month]]/3,1)</f>
        <v>2</v>
      </c>
      <c r="T178" s="9">
        <f>(Table1[[#This Row],[Profit]]/Table1[[#This Row],[Sales]])</f>
        <v>-2.5</v>
      </c>
    </row>
    <row r="179" spans="1:20" x14ac:dyDescent="0.25">
      <c r="A179">
        <v>20211121</v>
      </c>
      <c r="B179" s="1" t="s">
        <v>155</v>
      </c>
      <c r="C179" s="1" t="s">
        <v>209</v>
      </c>
      <c r="D179" s="1" t="s">
        <v>241</v>
      </c>
      <c r="E179" s="1" t="s">
        <v>27</v>
      </c>
      <c r="F179" s="1" t="s">
        <v>82</v>
      </c>
      <c r="G179" s="1" t="s">
        <v>158</v>
      </c>
      <c r="H179" s="1" t="s">
        <v>55</v>
      </c>
      <c r="I179" s="1" t="s">
        <v>21</v>
      </c>
      <c r="J179" s="1" t="s">
        <v>23</v>
      </c>
      <c r="K179">
        <v>396.80200000000002</v>
      </c>
      <c r="L179">
        <v>7</v>
      </c>
      <c r="M179">
        <v>0.3</v>
      </c>
      <c r="N179">
        <v>-11.337199999999999</v>
      </c>
      <c r="O179">
        <f>(Table1[[#This Row],[Sales]]-Table1[[#This Row],[Profit]])/Table1[[#This Row],[Quantity]]</f>
        <v>58.305600000000005</v>
      </c>
      <c r="P179">
        <f>Table1[[#This Row],[Sales]]/Table1[[#This Row],[Quantity]]</f>
        <v>56.686</v>
      </c>
      <c r="Q179" t="str">
        <f t="shared" si="4"/>
        <v>2021</v>
      </c>
      <c r="R179" t="str">
        <f t="shared" si="5"/>
        <v>11</v>
      </c>
      <c r="S179">
        <f>CEILING(Table1[[#This Row],[Month]]/3,1)</f>
        <v>4</v>
      </c>
      <c r="T179" s="9">
        <f>(Table1[[#This Row],[Profit]]/Table1[[#This Row],[Sales]])</f>
        <v>-2.8571428571428567E-2</v>
      </c>
    </row>
    <row r="180" spans="1:20" x14ac:dyDescent="0.25">
      <c r="A180">
        <v>20211121</v>
      </c>
      <c r="B180" s="1" t="s">
        <v>155</v>
      </c>
      <c r="C180" s="1" t="s">
        <v>209</v>
      </c>
      <c r="D180" s="1" t="s">
        <v>241</v>
      </c>
      <c r="E180" s="1" t="s">
        <v>27</v>
      </c>
      <c r="F180" s="1" t="s">
        <v>82</v>
      </c>
      <c r="G180" s="1" t="s">
        <v>158</v>
      </c>
      <c r="H180" s="1" t="s">
        <v>55</v>
      </c>
      <c r="I180" s="1" t="s">
        <v>21</v>
      </c>
      <c r="J180" s="1" t="s">
        <v>50</v>
      </c>
      <c r="K180">
        <v>15.88</v>
      </c>
      <c r="L180">
        <v>5</v>
      </c>
      <c r="M180">
        <v>0.2</v>
      </c>
      <c r="N180">
        <v>-3.7715000000000001</v>
      </c>
      <c r="O180">
        <f>(Table1[[#This Row],[Sales]]-Table1[[#This Row],[Profit]])/Table1[[#This Row],[Quantity]]</f>
        <v>3.9303000000000003</v>
      </c>
      <c r="P180">
        <f>Table1[[#This Row],[Sales]]/Table1[[#This Row],[Quantity]]</f>
        <v>3.1760000000000002</v>
      </c>
      <c r="Q180" t="str">
        <f t="shared" si="4"/>
        <v>2021</v>
      </c>
      <c r="R180" t="str">
        <f t="shared" si="5"/>
        <v>11</v>
      </c>
      <c r="S180">
        <f>CEILING(Table1[[#This Row],[Month]]/3,1)</f>
        <v>4</v>
      </c>
      <c r="T180" s="9">
        <f>(Table1[[#This Row],[Profit]]/Table1[[#This Row],[Sales]])</f>
        <v>-0.23749999999999999</v>
      </c>
    </row>
    <row r="181" spans="1:20" x14ac:dyDescent="0.25">
      <c r="A181">
        <v>20211215</v>
      </c>
      <c r="B181" s="1" t="s">
        <v>269</v>
      </c>
      <c r="C181" s="1" t="s">
        <v>133</v>
      </c>
      <c r="D181" s="1" t="s">
        <v>134</v>
      </c>
      <c r="E181" s="1" t="s">
        <v>17</v>
      </c>
      <c r="F181" s="1" t="s">
        <v>18</v>
      </c>
      <c r="G181" s="1" t="s">
        <v>54</v>
      </c>
      <c r="H181" s="1" t="s">
        <v>55</v>
      </c>
      <c r="I181" s="1" t="s">
        <v>63</v>
      </c>
      <c r="J181" s="1" t="s">
        <v>42</v>
      </c>
      <c r="K181">
        <v>3.28</v>
      </c>
      <c r="L181">
        <v>1</v>
      </c>
      <c r="M181">
        <v>0</v>
      </c>
      <c r="N181">
        <v>1.4104000000000001</v>
      </c>
      <c r="O181">
        <f>(Table1[[#This Row],[Sales]]-Table1[[#This Row],[Profit]])/Table1[[#This Row],[Quantity]]</f>
        <v>1.8695999999999997</v>
      </c>
      <c r="P181">
        <f>Table1[[#This Row],[Sales]]/Table1[[#This Row],[Quantity]]</f>
        <v>3.28</v>
      </c>
      <c r="Q181" t="str">
        <f t="shared" si="4"/>
        <v>2021</v>
      </c>
      <c r="R181" t="str">
        <f t="shared" si="5"/>
        <v>12</v>
      </c>
      <c r="S181">
        <f>CEILING(Table1[[#This Row],[Month]]/3,1)</f>
        <v>4</v>
      </c>
      <c r="T181" s="9">
        <f>(Table1[[#This Row],[Profit]]/Table1[[#This Row],[Sales]])</f>
        <v>0.43000000000000005</v>
      </c>
    </row>
    <row r="182" spans="1:20" x14ac:dyDescent="0.25">
      <c r="A182">
        <v>20201205</v>
      </c>
      <c r="B182" s="1" t="s">
        <v>270</v>
      </c>
      <c r="C182" s="1" t="s">
        <v>108</v>
      </c>
      <c r="D182" s="1" t="s">
        <v>271</v>
      </c>
      <c r="E182" s="1" t="s">
        <v>59</v>
      </c>
      <c r="F182" s="1" t="s">
        <v>110</v>
      </c>
      <c r="G182" s="1" t="s">
        <v>272</v>
      </c>
      <c r="H182" s="1" t="s">
        <v>62</v>
      </c>
      <c r="I182" s="1" t="s">
        <v>30</v>
      </c>
      <c r="J182" s="1" t="s">
        <v>37</v>
      </c>
      <c r="K182">
        <v>24.815999999999999</v>
      </c>
      <c r="L182">
        <v>2</v>
      </c>
      <c r="M182">
        <v>0.2</v>
      </c>
      <c r="N182">
        <v>1.8612</v>
      </c>
      <c r="O182">
        <f>(Table1[[#This Row],[Sales]]-Table1[[#This Row],[Profit]])/Table1[[#This Row],[Quantity]]</f>
        <v>11.477399999999999</v>
      </c>
      <c r="P182">
        <f>Table1[[#This Row],[Sales]]/Table1[[#This Row],[Quantity]]</f>
        <v>12.407999999999999</v>
      </c>
      <c r="Q182" t="str">
        <f t="shared" si="4"/>
        <v>2020</v>
      </c>
      <c r="R182" t="str">
        <f t="shared" si="5"/>
        <v>12</v>
      </c>
      <c r="S182">
        <f>CEILING(Table1[[#This Row],[Month]]/3,1)</f>
        <v>4</v>
      </c>
      <c r="T182" s="9">
        <f>(Table1[[#This Row],[Profit]]/Table1[[#This Row],[Sales]])</f>
        <v>7.4999999999999997E-2</v>
      </c>
    </row>
    <row r="183" spans="1:20" x14ac:dyDescent="0.25">
      <c r="A183">
        <v>20201205</v>
      </c>
      <c r="B183" s="1" t="s">
        <v>270</v>
      </c>
      <c r="C183" s="1" t="s">
        <v>108</v>
      </c>
      <c r="D183" s="1" t="s">
        <v>271</v>
      </c>
      <c r="E183" s="1" t="s">
        <v>59</v>
      </c>
      <c r="F183" s="1" t="s">
        <v>110</v>
      </c>
      <c r="G183" s="1" t="s">
        <v>272</v>
      </c>
      <c r="H183" s="1" t="s">
        <v>62</v>
      </c>
      <c r="I183" s="1" t="s">
        <v>30</v>
      </c>
      <c r="J183" s="1" t="s">
        <v>94</v>
      </c>
      <c r="K183">
        <v>408.74400000000003</v>
      </c>
      <c r="L183">
        <v>7</v>
      </c>
      <c r="M183">
        <v>0.2</v>
      </c>
      <c r="N183">
        <v>76.639499999999998</v>
      </c>
      <c r="O183">
        <f>(Table1[[#This Row],[Sales]]-Table1[[#This Row],[Profit]])/Table1[[#This Row],[Quantity]]</f>
        <v>47.443500000000007</v>
      </c>
      <c r="P183">
        <f>Table1[[#This Row],[Sales]]/Table1[[#This Row],[Quantity]]</f>
        <v>58.392000000000003</v>
      </c>
      <c r="Q183" t="str">
        <f t="shared" si="4"/>
        <v>2020</v>
      </c>
      <c r="R183" t="str">
        <f t="shared" si="5"/>
        <v>12</v>
      </c>
      <c r="S183">
        <f>CEILING(Table1[[#This Row],[Month]]/3,1)</f>
        <v>4</v>
      </c>
      <c r="T183" s="9">
        <f>(Table1[[#This Row],[Profit]]/Table1[[#This Row],[Sales]])</f>
        <v>0.18749999999999997</v>
      </c>
    </row>
    <row r="184" spans="1:20" x14ac:dyDescent="0.25">
      <c r="A184">
        <v>20201119</v>
      </c>
      <c r="B184" s="1" t="s">
        <v>273</v>
      </c>
      <c r="C184" s="1" t="s">
        <v>274</v>
      </c>
      <c r="D184" s="1" t="s">
        <v>275</v>
      </c>
      <c r="E184" s="1" t="s">
        <v>17</v>
      </c>
      <c r="F184" s="1" t="s">
        <v>197</v>
      </c>
      <c r="G184" s="1" t="s">
        <v>272</v>
      </c>
      <c r="H184" s="1" t="s">
        <v>62</v>
      </c>
      <c r="I184" s="1" t="s">
        <v>63</v>
      </c>
      <c r="J184" s="1" t="s">
        <v>43</v>
      </c>
      <c r="K184">
        <v>503.96</v>
      </c>
      <c r="L184">
        <v>4</v>
      </c>
      <c r="M184">
        <v>0</v>
      </c>
      <c r="N184">
        <v>131.02959999999999</v>
      </c>
      <c r="O184">
        <f>(Table1[[#This Row],[Sales]]-Table1[[#This Row],[Profit]])/Table1[[#This Row],[Quantity]]</f>
        <v>93.232599999999991</v>
      </c>
      <c r="P184">
        <f>Table1[[#This Row],[Sales]]/Table1[[#This Row],[Quantity]]</f>
        <v>125.99</v>
      </c>
      <c r="Q184" t="str">
        <f t="shared" si="4"/>
        <v>2020</v>
      </c>
      <c r="R184" t="str">
        <f t="shared" si="5"/>
        <v>11</v>
      </c>
      <c r="S184">
        <f>CEILING(Table1[[#This Row],[Month]]/3,1)</f>
        <v>4</v>
      </c>
      <c r="T184" s="9">
        <f>(Table1[[#This Row],[Profit]]/Table1[[#This Row],[Sales]])</f>
        <v>0.26</v>
      </c>
    </row>
    <row r="185" spans="1:20" x14ac:dyDescent="0.25">
      <c r="A185">
        <v>20201119</v>
      </c>
      <c r="B185" s="1" t="s">
        <v>273</v>
      </c>
      <c r="C185" s="1" t="s">
        <v>274</v>
      </c>
      <c r="D185" s="1" t="s">
        <v>275</v>
      </c>
      <c r="E185" s="1" t="s">
        <v>17</v>
      </c>
      <c r="F185" s="1" t="s">
        <v>197</v>
      </c>
      <c r="G185" s="1" t="s">
        <v>272</v>
      </c>
      <c r="H185" s="1" t="s">
        <v>62</v>
      </c>
      <c r="I185" s="1" t="s">
        <v>63</v>
      </c>
      <c r="J185" s="1" t="s">
        <v>43</v>
      </c>
      <c r="K185">
        <v>149.94999999999999</v>
      </c>
      <c r="L185">
        <v>5</v>
      </c>
      <c r="M185">
        <v>0</v>
      </c>
      <c r="N185">
        <v>41.985999999999997</v>
      </c>
      <c r="O185">
        <f>(Table1[[#This Row],[Sales]]-Table1[[#This Row],[Profit]])/Table1[[#This Row],[Quantity]]</f>
        <v>21.5928</v>
      </c>
      <c r="P185">
        <f>Table1[[#This Row],[Sales]]/Table1[[#This Row],[Quantity]]</f>
        <v>29.99</v>
      </c>
      <c r="Q185" t="str">
        <f t="shared" si="4"/>
        <v>2020</v>
      </c>
      <c r="R185" t="str">
        <f t="shared" si="5"/>
        <v>11</v>
      </c>
      <c r="S185">
        <f>CEILING(Table1[[#This Row],[Month]]/3,1)</f>
        <v>4</v>
      </c>
      <c r="T185" s="9">
        <f>(Table1[[#This Row],[Profit]]/Table1[[#This Row],[Sales]])</f>
        <v>0.28000000000000003</v>
      </c>
    </row>
    <row r="186" spans="1:20" x14ac:dyDescent="0.25">
      <c r="A186">
        <v>20201119</v>
      </c>
      <c r="B186" s="1" t="s">
        <v>273</v>
      </c>
      <c r="C186" s="1" t="s">
        <v>274</v>
      </c>
      <c r="D186" s="1" t="s">
        <v>275</v>
      </c>
      <c r="E186" s="1" t="s">
        <v>17</v>
      </c>
      <c r="F186" s="1" t="s">
        <v>197</v>
      </c>
      <c r="G186" s="1" t="s">
        <v>272</v>
      </c>
      <c r="H186" s="1" t="s">
        <v>62</v>
      </c>
      <c r="I186" s="1" t="s">
        <v>63</v>
      </c>
      <c r="J186" s="1" t="s">
        <v>94</v>
      </c>
      <c r="K186">
        <v>29</v>
      </c>
      <c r="L186">
        <v>2</v>
      </c>
      <c r="M186">
        <v>0</v>
      </c>
      <c r="N186">
        <v>7.25</v>
      </c>
      <c r="O186">
        <f>(Table1[[#This Row],[Sales]]-Table1[[#This Row],[Profit]])/Table1[[#This Row],[Quantity]]</f>
        <v>10.875</v>
      </c>
      <c r="P186">
        <f>Table1[[#This Row],[Sales]]/Table1[[#This Row],[Quantity]]</f>
        <v>14.5</v>
      </c>
      <c r="Q186" t="str">
        <f t="shared" si="4"/>
        <v>2020</v>
      </c>
      <c r="R186" t="str">
        <f t="shared" si="5"/>
        <v>11</v>
      </c>
      <c r="S186">
        <f>CEILING(Table1[[#This Row],[Month]]/3,1)</f>
        <v>4</v>
      </c>
      <c r="T186" s="9">
        <f>(Table1[[#This Row],[Profit]]/Table1[[#This Row],[Sales]])</f>
        <v>0.25</v>
      </c>
    </row>
    <row r="187" spans="1:20" x14ac:dyDescent="0.25">
      <c r="A187">
        <v>20221129</v>
      </c>
      <c r="B187" s="1" t="s">
        <v>276</v>
      </c>
      <c r="C187" s="1" t="s">
        <v>277</v>
      </c>
      <c r="D187" s="1" t="s">
        <v>278</v>
      </c>
      <c r="E187" s="1" t="s">
        <v>17</v>
      </c>
      <c r="F187" s="1" t="s">
        <v>73</v>
      </c>
      <c r="G187" s="1" t="s">
        <v>255</v>
      </c>
      <c r="H187" s="1" t="s">
        <v>40</v>
      </c>
      <c r="I187" s="1" t="s">
        <v>21</v>
      </c>
      <c r="J187" s="1" t="s">
        <v>36</v>
      </c>
      <c r="K187">
        <v>7.16</v>
      </c>
      <c r="L187">
        <v>2</v>
      </c>
      <c r="M187">
        <v>0</v>
      </c>
      <c r="N187">
        <v>3.4367999999999999</v>
      </c>
      <c r="O187">
        <f>(Table1[[#This Row],[Sales]]-Table1[[#This Row],[Profit]])/Table1[[#This Row],[Quantity]]</f>
        <v>1.8616000000000001</v>
      </c>
      <c r="P187">
        <f>Table1[[#This Row],[Sales]]/Table1[[#This Row],[Quantity]]</f>
        <v>3.58</v>
      </c>
      <c r="Q187" t="str">
        <f t="shared" si="4"/>
        <v>2022</v>
      </c>
      <c r="R187" t="str">
        <f t="shared" si="5"/>
        <v>11</v>
      </c>
      <c r="S187">
        <f>CEILING(Table1[[#This Row],[Month]]/3,1)</f>
        <v>4</v>
      </c>
      <c r="T187" s="9">
        <f>(Table1[[#This Row],[Profit]]/Table1[[#This Row],[Sales]])</f>
        <v>0.48</v>
      </c>
    </row>
    <row r="188" spans="1:20" x14ac:dyDescent="0.25">
      <c r="A188">
        <v>20200826</v>
      </c>
      <c r="B188" s="1" t="s">
        <v>279</v>
      </c>
      <c r="C188" s="1" t="s">
        <v>25</v>
      </c>
      <c r="D188" s="1" t="s">
        <v>280</v>
      </c>
      <c r="E188" s="1" t="s">
        <v>27</v>
      </c>
      <c r="F188" s="1" t="s">
        <v>28</v>
      </c>
      <c r="G188" s="1" t="s">
        <v>281</v>
      </c>
      <c r="H188" s="1" t="s">
        <v>168</v>
      </c>
      <c r="I188" s="1" t="s">
        <v>63</v>
      </c>
      <c r="J188" s="1" t="s">
        <v>94</v>
      </c>
      <c r="K188">
        <v>176.8</v>
      </c>
      <c r="L188">
        <v>8</v>
      </c>
      <c r="M188">
        <v>0</v>
      </c>
      <c r="N188">
        <v>22.984000000000002</v>
      </c>
      <c r="O188">
        <f>(Table1[[#This Row],[Sales]]-Table1[[#This Row],[Profit]])/Table1[[#This Row],[Quantity]]</f>
        <v>19.227</v>
      </c>
      <c r="P188">
        <f>Table1[[#This Row],[Sales]]/Table1[[#This Row],[Quantity]]</f>
        <v>22.1</v>
      </c>
      <c r="Q188" t="str">
        <f t="shared" si="4"/>
        <v>2020</v>
      </c>
      <c r="R188" t="str">
        <f t="shared" si="5"/>
        <v>08</v>
      </c>
      <c r="S188">
        <f>CEILING(Table1[[#This Row],[Month]]/3,1)</f>
        <v>3</v>
      </c>
      <c r="T188" s="9">
        <f>(Table1[[#This Row],[Profit]]/Table1[[#This Row],[Sales]])</f>
        <v>0.13</v>
      </c>
    </row>
    <row r="189" spans="1:20" x14ac:dyDescent="0.25">
      <c r="A189">
        <v>20220717</v>
      </c>
      <c r="B189" s="1" t="s">
        <v>282</v>
      </c>
      <c r="C189" s="1" t="s">
        <v>57</v>
      </c>
      <c r="D189" s="1" t="s">
        <v>99</v>
      </c>
      <c r="E189" s="1" t="s">
        <v>59</v>
      </c>
      <c r="F189" s="1" t="s">
        <v>60</v>
      </c>
      <c r="G189" s="1" t="s">
        <v>83</v>
      </c>
      <c r="H189" s="1" t="s">
        <v>75</v>
      </c>
      <c r="I189" s="1" t="s">
        <v>30</v>
      </c>
      <c r="J189" s="1" t="s">
        <v>37</v>
      </c>
      <c r="K189">
        <v>37.223999999999997</v>
      </c>
      <c r="L189">
        <v>3</v>
      </c>
      <c r="M189">
        <v>0.2</v>
      </c>
      <c r="N189">
        <v>3.7223999999999999</v>
      </c>
      <c r="O189">
        <f>(Table1[[#This Row],[Sales]]-Table1[[#This Row],[Profit]])/Table1[[#This Row],[Quantity]]</f>
        <v>11.167199999999999</v>
      </c>
      <c r="P189">
        <f>Table1[[#This Row],[Sales]]/Table1[[#This Row],[Quantity]]</f>
        <v>12.407999999999999</v>
      </c>
      <c r="Q189" t="str">
        <f t="shared" si="4"/>
        <v>2022</v>
      </c>
      <c r="R189" t="str">
        <f t="shared" si="5"/>
        <v>07</v>
      </c>
      <c r="S189">
        <f>CEILING(Table1[[#This Row],[Month]]/3,1)</f>
        <v>3</v>
      </c>
      <c r="T189" s="9">
        <f>(Table1[[#This Row],[Profit]]/Table1[[#This Row],[Sales]])</f>
        <v>0.1</v>
      </c>
    </row>
    <row r="190" spans="1:20" x14ac:dyDescent="0.25">
      <c r="A190">
        <v>20220717</v>
      </c>
      <c r="B190" s="1" t="s">
        <v>282</v>
      </c>
      <c r="C190" s="1" t="s">
        <v>57</v>
      </c>
      <c r="D190" s="1" t="s">
        <v>58</v>
      </c>
      <c r="E190" s="1" t="s">
        <v>59</v>
      </c>
      <c r="F190" s="1" t="s">
        <v>60</v>
      </c>
      <c r="G190" s="1" t="s">
        <v>83</v>
      </c>
      <c r="H190" s="1" t="s">
        <v>75</v>
      </c>
      <c r="I190" s="1" t="s">
        <v>30</v>
      </c>
      <c r="J190" s="1" t="s">
        <v>50</v>
      </c>
      <c r="K190">
        <v>20.015999999999998</v>
      </c>
      <c r="L190">
        <v>3</v>
      </c>
      <c r="M190">
        <v>0.2</v>
      </c>
      <c r="N190">
        <v>6.2549999999999999</v>
      </c>
      <c r="O190">
        <f>(Table1[[#This Row],[Sales]]-Table1[[#This Row],[Profit]])/Table1[[#This Row],[Quantity]]</f>
        <v>4.5869999999999997</v>
      </c>
      <c r="P190">
        <f>Table1[[#This Row],[Sales]]/Table1[[#This Row],[Quantity]]</f>
        <v>6.6719999999999997</v>
      </c>
      <c r="Q190" t="str">
        <f t="shared" si="4"/>
        <v>2022</v>
      </c>
      <c r="R190" t="str">
        <f t="shared" si="5"/>
        <v>07</v>
      </c>
      <c r="S190">
        <f>CEILING(Table1[[#This Row],[Month]]/3,1)</f>
        <v>3</v>
      </c>
      <c r="T190" s="9">
        <f>(Table1[[#This Row],[Profit]]/Table1[[#This Row],[Sales]])</f>
        <v>0.3125</v>
      </c>
    </row>
    <row r="191" spans="1:20" x14ac:dyDescent="0.25">
      <c r="A191">
        <v>20211012</v>
      </c>
      <c r="B191" s="1" t="s">
        <v>283</v>
      </c>
      <c r="C191" s="1" t="s">
        <v>133</v>
      </c>
      <c r="D191" s="1" t="s">
        <v>134</v>
      </c>
      <c r="E191" s="1" t="s">
        <v>17</v>
      </c>
      <c r="F191" s="1" t="s">
        <v>18</v>
      </c>
      <c r="G191" s="1" t="s">
        <v>249</v>
      </c>
      <c r="H191" s="1" t="s">
        <v>55</v>
      </c>
      <c r="I191" s="1" t="s">
        <v>63</v>
      </c>
      <c r="J191" s="1" t="s">
        <v>22</v>
      </c>
      <c r="K191">
        <v>899.13599999999997</v>
      </c>
      <c r="L191">
        <v>4</v>
      </c>
      <c r="M191">
        <v>0.2</v>
      </c>
      <c r="N191">
        <v>112.392</v>
      </c>
      <c r="O191">
        <f>(Table1[[#This Row],[Sales]]-Table1[[#This Row],[Profit]])/Table1[[#This Row],[Quantity]]</f>
        <v>196.68599999999998</v>
      </c>
      <c r="P191">
        <f>Table1[[#This Row],[Sales]]/Table1[[#This Row],[Quantity]]</f>
        <v>224.78399999999999</v>
      </c>
      <c r="Q191" t="str">
        <f t="shared" si="4"/>
        <v>2021</v>
      </c>
      <c r="R191" t="str">
        <f t="shared" si="5"/>
        <v>10</v>
      </c>
      <c r="S191">
        <f>CEILING(Table1[[#This Row],[Month]]/3,1)</f>
        <v>4</v>
      </c>
      <c r="T191" s="9">
        <f>(Table1[[#This Row],[Profit]]/Table1[[#This Row],[Sales]])</f>
        <v>0.125</v>
      </c>
    </row>
    <row r="192" spans="1:20" x14ac:dyDescent="0.25">
      <c r="A192">
        <v>20211012</v>
      </c>
      <c r="B192" s="1" t="s">
        <v>283</v>
      </c>
      <c r="C192" s="1" t="s">
        <v>133</v>
      </c>
      <c r="D192" s="1" t="s">
        <v>134</v>
      </c>
      <c r="E192" s="1" t="s">
        <v>17</v>
      </c>
      <c r="F192" s="1" t="s">
        <v>18</v>
      </c>
      <c r="G192" s="1" t="s">
        <v>249</v>
      </c>
      <c r="H192" s="1" t="s">
        <v>55</v>
      </c>
      <c r="I192" s="1" t="s">
        <v>63</v>
      </c>
      <c r="J192" s="1" t="s">
        <v>43</v>
      </c>
      <c r="K192">
        <v>71.760000000000005</v>
      </c>
      <c r="L192">
        <v>6</v>
      </c>
      <c r="M192">
        <v>0</v>
      </c>
      <c r="N192">
        <v>20.0928</v>
      </c>
      <c r="O192">
        <f>(Table1[[#This Row],[Sales]]-Table1[[#This Row],[Profit]])/Table1[[#This Row],[Quantity]]</f>
        <v>8.611200000000002</v>
      </c>
      <c r="P192">
        <f>Table1[[#This Row],[Sales]]/Table1[[#This Row],[Quantity]]</f>
        <v>11.96</v>
      </c>
      <c r="Q192" t="str">
        <f t="shared" si="4"/>
        <v>2021</v>
      </c>
      <c r="R192" t="str">
        <f t="shared" si="5"/>
        <v>10</v>
      </c>
      <c r="S192">
        <f>CEILING(Table1[[#This Row],[Month]]/3,1)</f>
        <v>4</v>
      </c>
      <c r="T192" s="9">
        <f>(Table1[[#This Row],[Profit]]/Table1[[#This Row],[Sales]])</f>
        <v>0.27999999999999997</v>
      </c>
    </row>
    <row r="193" spans="1:20" x14ac:dyDescent="0.25">
      <c r="A193">
        <v>20211012</v>
      </c>
      <c r="B193" s="1" t="s">
        <v>283</v>
      </c>
      <c r="C193" s="1" t="s">
        <v>133</v>
      </c>
      <c r="D193" s="1" t="s">
        <v>134</v>
      </c>
      <c r="E193" s="1" t="s">
        <v>17</v>
      </c>
      <c r="F193" s="1" t="s">
        <v>18</v>
      </c>
      <c r="G193" s="1" t="s">
        <v>249</v>
      </c>
      <c r="H193" s="1" t="s">
        <v>55</v>
      </c>
      <c r="I193" s="1" t="s">
        <v>63</v>
      </c>
      <c r="J193" s="1" t="s">
        <v>50</v>
      </c>
      <c r="K193">
        <v>51.84</v>
      </c>
      <c r="L193">
        <v>8</v>
      </c>
      <c r="M193">
        <v>0</v>
      </c>
      <c r="N193">
        <v>24.883199999999999</v>
      </c>
      <c r="O193">
        <f>(Table1[[#This Row],[Sales]]-Table1[[#This Row],[Profit]])/Table1[[#This Row],[Quantity]]</f>
        <v>3.3696000000000006</v>
      </c>
      <c r="P193">
        <f>Table1[[#This Row],[Sales]]/Table1[[#This Row],[Quantity]]</f>
        <v>6.48</v>
      </c>
      <c r="Q193" t="str">
        <f t="shared" si="4"/>
        <v>2021</v>
      </c>
      <c r="R193" t="str">
        <f t="shared" si="5"/>
        <v>10</v>
      </c>
      <c r="S193">
        <f>CEILING(Table1[[#This Row],[Month]]/3,1)</f>
        <v>4</v>
      </c>
      <c r="T193" s="9">
        <f>(Table1[[#This Row],[Profit]]/Table1[[#This Row],[Sales]])</f>
        <v>0.47999999999999993</v>
      </c>
    </row>
    <row r="194" spans="1:20" x14ac:dyDescent="0.25">
      <c r="A194">
        <v>20211012</v>
      </c>
      <c r="B194" s="1" t="s">
        <v>283</v>
      </c>
      <c r="C194" s="1" t="s">
        <v>133</v>
      </c>
      <c r="D194" s="1" t="s">
        <v>134</v>
      </c>
      <c r="E194" s="1" t="s">
        <v>17</v>
      </c>
      <c r="F194" s="1" t="s">
        <v>18</v>
      </c>
      <c r="G194" s="1" t="s">
        <v>249</v>
      </c>
      <c r="H194" s="1" t="s">
        <v>55</v>
      </c>
      <c r="I194" s="1" t="s">
        <v>63</v>
      </c>
      <c r="J194" s="1" t="s">
        <v>22</v>
      </c>
      <c r="K194">
        <v>626.35199999999998</v>
      </c>
      <c r="L194">
        <v>3</v>
      </c>
      <c r="M194">
        <v>0.2</v>
      </c>
      <c r="N194">
        <v>46.976399999999998</v>
      </c>
      <c r="O194">
        <f>(Table1[[#This Row],[Sales]]-Table1[[#This Row],[Profit]])/Table1[[#This Row],[Quantity]]</f>
        <v>193.12519999999998</v>
      </c>
      <c r="P194">
        <f>Table1[[#This Row],[Sales]]/Table1[[#This Row],[Quantity]]</f>
        <v>208.78399999999999</v>
      </c>
      <c r="Q194" t="str">
        <f t="shared" si="4"/>
        <v>2021</v>
      </c>
      <c r="R194" t="str">
        <f t="shared" si="5"/>
        <v>10</v>
      </c>
      <c r="S194">
        <f>CEILING(Table1[[#This Row],[Month]]/3,1)</f>
        <v>4</v>
      </c>
      <c r="T194" s="9">
        <f>(Table1[[#This Row],[Profit]]/Table1[[#This Row],[Sales]])</f>
        <v>7.4999999999999997E-2</v>
      </c>
    </row>
    <row r="195" spans="1:20" x14ac:dyDescent="0.25">
      <c r="A195">
        <v>20211012</v>
      </c>
      <c r="B195" s="1" t="s">
        <v>283</v>
      </c>
      <c r="C195" s="1" t="s">
        <v>133</v>
      </c>
      <c r="D195" s="1" t="s">
        <v>134</v>
      </c>
      <c r="E195" s="1" t="s">
        <v>17</v>
      </c>
      <c r="F195" s="1" t="s">
        <v>18</v>
      </c>
      <c r="G195" s="1" t="s">
        <v>249</v>
      </c>
      <c r="H195" s="1" t="s">
        <v>55</v>
      </c>
      <c r="I195" s="1" t="s">
        <v>63</v>
      </c>
      <c r="J195" s="1" t="s">
        <v>42</v>
      </c>
      <c r="K195">
        <v>19.899999999999999</v>
      </c>
      <c r="L195">
        <v>5</v>
      </c>
      <c r="M195">
        <v>0</v>
      </c>
      <c r="N195">
        <v>6.5670000000000002</v>
      </c>
      <c r="O195">
        <f>(Table1[[#This Row],[Sales]]-Table1[[#This Row],[Profit]])/Table1[[#This Row],[Quantity]]</f>
        <v>2.6665999999999999</v>
      </c>
      <c r="P195">
        <f>Table1[[#This Row],[Sales]]/Table1[[#This Row],[Quantity]]</f>
        <v>3.9799999999999995</v>
      </c>
      <c r="Q195" t="str">
        <f t="shared" ref="Q195:Q258" si="6">LEFT(A195,4)</f>
        <v>2021</v>
      </c>
      <c r="R195" t="str">
        <f t="shared" ref="R195:R258" si="7">MID(A195,5,2)</f>
        <v>10</v>
      </c>
      <c r="S195">
        <f>CEILING(Table1[[#This Row],[Month]]/3,1)</f>
        <v>4</v>
      </c>
      <c r="T195" s="9">
        <f>(Table1[[#This Row],[Profit]]/Table1[[#This Row],[Sales]])</f>
        <v>0.33</v>
      </c>
    </row>
    <row r="196" spans="1:20" x14ac:dyDescent="0.25">
      <c r="A196">
        <v>20211031</v>
      </c>
      <c r="B196" s="1" t="s">
        <v>284</v>
      </c>
      <c r="C196" s="1" t="s">
        <v>25</v>
      </c>
      <c r="D196" s="1" t="s">
        <v>285</v>
      </c>
      <c r="E196" s="1" t="s">
        <v>27</v>
      </c>
      <c r="F196" s="1" t="s">
        <v>28</v>
      </c>
      <c r="G196" s="1" t="s">
        <v>286</v>
      </c>
      <c r="H196" s="1" t="s">
        <v>40</v>
      </c>
      <c r="I196" s="1" t="s">
        <v>30</v>
      </c>
      <c r="J196" s="1" t="s">
        <v>97</v>
      </c>
      <c r="K196">
        <v>14.28</v>
      </c>
      <c r="L196">
        <v>7</v>
      </c>
      <c r="M196">
        <v>0</v>
      </c>
      <c r="N196">
        <v>6.7115999999999998</v>
      </c>
      <c r="O196">
        <f>(Table1[[#This Row],[Sales]]-Table1[[#This Row],[Profit]])/Table1[[#This Row],[Quantity]]</f>
        <v>1.0811999999999999</v>
      </c>
      <c r="P196">
        <f>Table1[[#This Row],[Sales]]/Table1[[#This Row],[Quantity]]</f>
        <v>2.04</v>
      </c>
      <c r="Q196" t="str">
        <f t="shared" si="6"/>
        <v>2021</v>
      </c>
      <c r="R196" t="str">
        <f t="shared" si="7"/>
        <v>10</v>
      </c>
      <c r="S196">
        <f>CEILING(Table1[[#This Row],[Month]]/3,1)</f>
        <v>4</v>
      </c>
      <c r="T196" s="9">
        <f>(Table1[[#This Row],[Profit]]/Table1[[#This Row],[Sales]])</f>
        <v>0.47000000000000003</v>
      </c>
    </row>
    <row r="197" spans="1:20" x14ac:dyDescent="0.25">
      <c r="A197">
        <v>20200321</v>
      </c>
      <c r="B197" s="1" t="s">
        <v>287</v>
      </c>
      <c r="C197" s="1" t="s">
        <v>209</v>
      </c>
      <c r="D197" s="1" t="s">
        <v>210</v>
      </c>
      <c r="E197" s="1" t="s">
        <v>27</v>
      </c>
      <c r="F197" s="1" t="s">
        <v>82</v>
      </c>
      <c r="G197" s="1" t="s">
        <v>165</v>
      </c>
      <c r="H197" s="1" t="s">
        <v>91</v>
      </c>
      <c r="I197" s="1" t="s">
        <v>21</v>
      </c>
      <c r="J197" s="1" t="s">
        <v>42</v>
      </c>
      <c r="K197">
        <v>7.4080000000000004</v>
      </c>
      <c r="L197">
        <v>2</v>
      </c>
      <c r="M197">
        <v>0.2</v>
      </c>
      <c r="N197">
        <v>1.2038</v>
      </c>
      <c r="O197">
        <f>(Table1[[#This Row],[Sales]]-Table1[[#This Row],[Profit]])/Table1[[#This Row],[Quantity]]</f>
        <v>3.1021000000000001</v>
      </c>
      <c r="P197">
        <f>Table1[[#This Row],[Sales]]/Table1[[#This Row],[Quantity]]</f>
        <v>3.7040000000000002</v>
      </c>
      <c r="Q197" t="str">
        <f t="shared" si="6"/>
        <v>2020</v>
      </c>
      <c r="R197" t="str">
        <f t="shared" si="7"/>
        <v>03</v>
      </c>
      <c r="S197">
        <f>CEILING(Table1[[#This Row],[Month]]/3,1)</f>
        <v>1</v>
      </c>
      <c r="T197" s="9">
        <f>(Table1[[#This Row],[Profit]]/Table1[[#This Row],[Sales]])</f>
        <v>0.16249999999999998</v>
      </c>
    </row>
    <row r="198" spans="1:20" x14ac:dyDescent="0.25">
      <c r="A198">
        <v>20200321</v>
      </c>
      <c r="B198" s="1" t="s">
        <v>287</v>
      </c>
      <c r="C198" s="1" t="s">
        <v>209</v>
      </c>
      <c r="D198" s="1" t="s">
        <v>210</v>
      </c>
      <c r="E198" s="1" t="s">
        <v>27</v>
      </c>
      <c r="F198" s="1" t="s">
        <v>82</v>
      </c>
      <c r="G198" s="1" t="s">
        <v>165</v>
      </c>
      <c r="H198" s="1" t="s">
        <v>91</v>
      </c>
      <c r="I198" s="1" t="s">
        <v>21</v>
      </c>
      <c r="J198" s="1" t="s">
        <v>42</v>
      </c>
      <c r="K198">
        <v>6.048</v>
      </c>
      <c r="L198">
        <v>3</v>
      </c>
      <c r="M198">
        <v>0.2</v>
      </c>
      <c r="N198">
        <v>1.5875999999999999</v>
      </c>
      <c r="O198">
        <f>(Table1[[#This Row],[Sales]]-Table1[[#This Row],[Profit]])/Table1[[#This Row],[Quantity]]</f>
        <v>1.4867999999999999</v>
      </c>
      <c r="P198">
        <f>Table1[[#This Row],[Sales]]/Table1[[#This Row],[Quantity]]</f>
        <v>2.016</v>
      </c>
      <c r="Q198" t="str">
        <f t="shared" si="6"/>
        <v>2020</v>
      </c>
      <c r="R198" t="str">
        <f t="shared" si="7"/>
        <v>03</v>
      </c>
      <c r="S198">
        <f>CEILING(Table1[[#This Row],[Month]]/3,1)</f>
        <v>1</v>
      </c>
      <c r="T198" s="9">
        <f>(Table1[[#This Row],[Profit]]/Table1[[#This Row],[Sales]])</f>
        <v>0.26249999999999996</v>
      </c>
    </row>
    <row r="199" spans="1:20" x14ac:dyDescent="0.25">
      <c r="A199">
        <v>20231107</v>
      </c>
      <c r="B199" s="1" t="s">
        <v>288</v>
      </c>
      <c r="C199" s="1" t="s">
        <v>289</v>
      </c>
      <c r="D199" s="1" t="s">
        <v>290</v>
      </c>
      <c r="E199" s="1" t="s">
        <v>27</v>
      </c>
      <c r="F199" s="1" t="s">
        <v>82</v>
      </c>
      <c r="G199" s="1" t="s">
        <v>291</v>
      </c>
      <c r="H199" s="1" t="s">
        <v>69</v>
      </c>
      <c r="I199" s="1" t="s">
        <v>63</v>
      </c>
      <c r="J199" s="1" t="s">
        <v>37</v>
      </c>
      <c r="K199">
        <v>46.26</v>
      </c>
      <c r="L199">
        <v>3</v>
      </c>
      <c r="M199">
        <v>0</v>
      </c>
      <c r="N199">
        <v>12.0276</v>
      </c>
      <c r="O199">
        <f>(Table1[[#This Row],[Sales]]-Table1[[#This Row],[Profit]])/Table1[[#This Row],[Quantity]]</f>
        <v>11.4108</v>
      </c>
      <c r="P199">
        <f>Table1[[#This Row],[Sales]]/Table1[[#This Row],[Quantity]]</f>
        <v>15.42</v>
      </c>
      <c r="Q199" t="str">
        <f t="shared" si="6"/>
        <v>2023</v>
      </c>
      <c r="R199" t="str">
        <f t="shared" si="7"/>
        <v>11</v>
      </c>
      <c r="S199">
        <f>CEILING(Table1[[#This Row],[Month]]/3,1)</f>
        <v>4</v>
      </c>
      <c r="T199" s="9">
        <f>(Table1[[#This Row],[Profit]]/Table1[[#This Row],[Sales]])</f>
        <v>0.26</v>
      </c>
    </row>
    <row r="200" spans="1:20" x14ac:dyDescent="0.25">
      <c r="A200">
        <v>20230707</v>
      </c>
      <c r="B200" s="1" t="s">
        <v>292</v>
      </c>
      <c r="C200" s="1" t="s">
        <v>85</v>
      </c>
      <c r="D200" s="1" t="s">
        <v>86</v>
      </c>
      <c r="E200" s="1" t="s">
        <v>17</v>
      </c>
      <c r="F200" s="1" t="s">
        <v>34</v>
      </c>
      <c r="G200" s="1" t="s">
        <v>293</v>
      </c>
      <c r="H200" s="1" t="s">
        <v>62</v>
      </c>
      <c r="I200" s="1" t="s">
        <v>30</v>
      </c>
      <c r="J200" s="1" t="s">
        <v>36</v>
      </c>
      <c r="K200">
        <v>2.9460000000000002</v>
      </c>
      <c r="L200">
        <v>2</v>
      </c>
      <c r="M200">
        <v>0.7</v>
      </c>
      <c r="N200">
        <v>-2.2585999999999999</v>
      </c>
      <c r="O200">
        <f>(Table1[[#This Row],[Sales]]-Table1[[#This Row],[Profit]])/Table1[[#This Row],[Quantity]]</f>
        <v>2.6023000000000001</v>
      </c>
      <c r="P200">
        <f>Table1[[#This Row],[Sales]]/Table1[[#This Row],[Quantity]]</f>
        <v>1.4730000000000001</v>
      </c>
      <c r="Q200" t="str">
        <f t="shared" si="6"/>
        <v>2023</v>
      </c>
      <c r="R200" t="str">
        <f t="shared" si="7"/>
        <v>07</v>
      </c>
      <c r="S200">
        <f>CEILING(Table1[[#This Row],[Month]]/3,1)</f>
        <v>3</v>
      </c>
      <c r="T200" s="9">
        <f>(Table1[[#This Row],[Profit]]/Table1[[#This Row],[Sales]])</f>
        <v>-0.76666666666666661</v>
      </c>
    </row>
    <row r="201" spans="1:20" x14ac:dyDescent="0.25">
      <c r="A201">
        <v>20230707</v>
      </c>
      <c r="B201" s="1" t="s">
        <v>292</v>
      </c>
      <c r="C201" s="1" t="s">
        <v>85</v>
      </c>
      <c r="D201" s="1" t="s">
        <v>86</v>
      </c>
      <c r="E201" s="1" t="s">
        <v>17</v>
      </c>
      <c r="F201" s="1" t="s">
        <v>34</v>
      </c>
      <c r="G201" s="1" t="s">
        <v>293</v>
      </c>
      <c r="H201" s="1" t="s">
        <v>62</v>
      </c>
      <c r="I201" s="1" t="s">
        <v>30</v>
      </c>
      <c r="J201" s="1" t="s">
        <v>50</v>
      </c>
      <c r="K201">
        <v>16.056000000000001</v>
      </c>
      <c r="L201">
        <v>3</v>
      </c>
      <c r="M201">
        <v>0.2</v>
      </c>
      <c r="N201">
        <v>5.8202999999999996</v>
      </c>
      <c r="O201">
        <f>(Table1[[#This Row],[Sales]]-Table1[[#This Row],[Profit]])/Table1[[#This Row],[Quantity]]</f>
        <v>3.4119000000000006</v>
      </c>
      <c r="P201">
        <f>Table1[[#This Row],[Sales]]/Table1[[#This Row],[Quantity]]</f>
        <v>5.3520000000000003</v>
      </c>
      <c r="Q201" t="str">
        <f t="shared" si="6"/>
        <v>2023</v>
      </c>
      <c r="R201" t="str">
        <f t="shared" si="7"/>
        <v>07</v>
      </c>
      <c r="S201">
        <f>CEILING(Table1[[#This Row],[Month]]/3,1)</f>
        <v>3</v>
      </c>
      <c r="T201" s="9">
        <f>(Table1[[#This Row],[Profit]]/Table1[[#This Row],[Sales]])</f>
        <v>0.36249999999999993</v>
      </c>
    </row>
    <row r="202" spans="1:20" x14ac:dyDescent="0.25">
      <c r="A202">
        <v>20230625</v>
      </c>
      <c r="B202" s="1" t="s">
        <v>294</v>
      </c>
      <c r="C202" s="1" t="s">
        <v>209</v>
      </c>
      <c r="D202" s="1" t="s">
        <v>295</v>
      </c>
      <c r="E202" s="1" t="s">
        <v>27</v>
      </c>
      <c r="F202" s="1" t="s">
        <v>82</v>
      </c>
      <c r="G202" s="1" t="s">
        <v>214</v>
      </c>
      <c r="H202" s="1" t="s">
        <v>20</v>
      </c>
      <c r="I202" s="1" t="s">
        <v>21</v>
      </c>
      <c r="J202" s="1" t="s">
        <v>50</v>
      </c>
      <c r="K202">
        <v>21.744</v>
      </c>
      <c r="L202">
        <v>3</v>
      </c>
      <c r="M202">
        <v>0.2</v>
      </c>
      <c r="N202">
        <v>6.7949999999999999</v>
      </c>
      <c r="O202">
        <f>(Table1[[#This Row],[Sales]]-Table1[[#This Row],[Profit]])/Table1[[#This Row],[Quantity]]</f>
        <v>4.9829999999999997</v>
      </c>
      <c r="P202">
        <f>Table1[[#This Row],[Sales]]/Table1[[#This Row],[Quantity]]</f>
        <v>7.2480000000000002</v>
      </c>
      <c r="Q202" t="str">
        <f t="shared" si="6"/>
        <v>2023</v>
      </c>
      <c r="R202" t="str">
        <f t="shared" si="7"/>
        <v>06</v>
      </c>
      <c r="S202">
        <f>CEILING(Table1[[#This Row],[Month]]/3,1)</f>
        <v>2</v>
      </c>
      <c r="T202" s="9">
        <f>(Table1[[#This Row],[Profit]]/Table1[[#This Row],[Sales]])</f>
        <v>0.3125</v>
      </c>
    </row>
    <row r="203" spans="1:20" x14ac:dyDescent="0.25">
      <c r="A203">
        <v>20200803</v>
      </c>
      <c r="B203" s="1" t="s">
        <v>296</v>
      </c>
      <c r="C203" s="1" t="s">
        <v>195</v>
      </c>
      <c r="D203" s="1" t="s">
        <v>196</v>
      </c>
      <c r="E203" s="1" t="s">
        <v>17</v>
      </c>
      <c r="F203" s="1" t="s">
        <v>197</v>
      </c>
      <c r="G203" s="1" t="s">
        <v>245</v>
      </c>
      <c r="H203" s="1" t="s">
        <v>62</v>
      </c>
      <c r="I203" s="1" t="s">
        <v>21</v>
      </c>
      <c r="J203" s="1" t="s">
        <v>36</v>
      </c>
      <c r="K203">
        <v>218.75</v>
      </c>
      <c r="L203">
        <v>2</v>
      </c>
      <c r="M203">
        <v>0.5</v>
      </c>
      <c r="N203">
        <v>-161.875</v>
      </c>
      <c r="O203">
        <f>(Table1[[#This Row],[Sales]]-Table1[[#This Row],[Profit]])/Table1[[#This Row],[Quantity]]</f>
        <v>190.3125</v>
      </c>
      <c r="P203">
        <f>Table1[[#This Row],[Sales]]/Table1[[#This Row],[Quantity]]</f>
        <v>109.375</v>
      </c>
      <c r="Q203" t="str">
        <f t="shared" si="6"/>
        <v>2020</v>
      </c>
      <c r="R203" t="str">
        <f t="shared" si="7"/>
        <v>08</v>
      </c>
      <c r="S203">
        <f>CEILING(Table1[[#This Row],[Month]]/3,1)</f>
        <v>3</v>
      </c>
      <c r="T203" s="9">
        <f>(Table1[[#This Row],[Profit]]/Table1[[#This Row],[Sales]])</f>
        <v>-0.74</v>
      </c>
    </row>
    <row r="204" spans="1:20" x14ac:dyDescent="0.25">
      <c r="A204">
        <v>20200803</v>
      </c>
      <c r="B204" s="1" t="s">
        <v>296</v>
      </c>
      <c r="C204" s="1" t="s">
        <v>195</v>
      </c>
      <c r="D204" s="1" t="s">
        <v>196</v>
      </c>
      <c r="E204" s="1" t="s">
        <v>17</v>
      </c>
      <c r="F204" s="1" t="s">
        <v>197</v>
      </c>
      <c r="G204" s="1" t="s">
        <v>245</v>
      </c>
      <c r="H204" s="1" t="s">
        <v>62</v>
      </c>
      <c r="I204" s="1" t="s">
        <v>21</v>
      </c>
      <c r="J204" s="1" t="s">
        <v>44</v>
      </c>
      <c r="K204">
        <v>2.6</v>
      </c>
      <c r="L204">
        <v>1</v>
      </c>
      <c r="M204">
        <v>0.2</v>
      </c>
      <c r="N204">
        <v>0.29249999999999998</v>
      </c>
      <c r="O204">
        <f>(Table1[[#This Row],[Sales]]-Table1[[#This Row],[Profit]])/Table1[[#This Row],[Quantity]]</f>
        <v>2.3075000000000001</v>
      </c>
      <c r="P204">
        <f>Table1[[#This Row],[Sales]]/Table1[[#This Row],[Quantity]]</f>
        <v>2.6</v>
      </c>
      <c r="Q204" t="str">
        <f t="shared" si="6"/>
        <v>2020</v>
      </c>
      <c r="R204" t="str">
        <f t="shared" si="7"/>
        <v>08</v>
      </c>
      <c r="S204">
        <f>CEILING(Table1[[#This Row],[Month]]/3,1)</f>
        <v>3</v>
      </c>
      <c r="T204" s="9">
        <f>(Table1[[#This Row],[Profit]]/Table1[[#This Row],[Sales]])</f>
        <v>0.11249999999999999</v>
      </c>
    </row>
    <row r="205" spans="1:20" x14ac:dyDescent="0.25">
      <c r="A205">
        <v>20231218</v>
      </c>
      <c r="B205" s="1" t="s">
        <v>297</v>
      </c>
      <c r="C205" s="1" t="s">
        <v>57</v>
      </c>
      <c r="D205" s="1" t="s">
        <v>103</v>
      </c>
      <c r="E205" s="1" t="s">
        <v>59</v>
      </c>
      <c r="F205" s="1" t="s">
        <v>60</v>
      </c>
      <c r="G205" s="1" t="s">
        <v>298</v>
      </c>
      <c r="H205" s="1" t="s">
        <v>168</v>
      </c>
      <c r="I205" s="1" t="s">
        <v>21</v>
      </c>
      <c r="J205" s="1" t="s">
        <v>44</v>
      </c>
      <c r="K205">
        <v>66.284000000000006</v>
      </c>
      <c r="L205">
        <v>2</v>
      </c>
      <c r="M205">
        <v>0.8</v>
      </c>
      <c r="N205">
        <v>-178.96680000000001</v>
      </c>
      <c r="O205">
        <f>(Table1[[#This Row],[Sales]]-Table1[[#This Row],[Profit]])/Table1[[#This Row],[Quantity]]</f>
        <v>122.62540000000001</v>
      </c>
      <c r="P205">
        <f>Table1[[#This Row],[Sales]]/Table1[[#This Row],[Quantity]]</f>
        <v>33.142000000000003</v>
      </c>
      <c r="Q205" t="str">
        <f t="shared" si="6"/>
        <v>2023</v>
      </c>
      <c r="R205" t="str">
        <f t="shared" si="7"/>
        <v>12</v>
      </c>
      <c r="S205">
        <f>CEILING(Table1[[#This Row],[Month]]/3,1)</f>
        <v>4</v>
      </c>
      <c r="T205" s="9">
        <f>(Table1[[#This Row],[Profit]]/Table1[[#This Row],[Sales]])</f>
        <v>-2.6999999999999997</v>
      </c>
    </row>
    <row r="206" spans="1:20" x14ac:dyDescent="0.25">
      <c r="A206">
        <v>20230604</v>
      </c>
      <c r="B206" s="1" t="s">
        <v>299</v>
      </c>
      <c r="C206" s="1" t="s">
        <v>156</v>
      </c>
      <c r="D206" s="1" t="s">
        <v>157</v>
      </c>
      <c r="E206" s="1" t="s">
        <v>17</v>
      </c>
      <c r="F206" s="1" t="s">
        <v>73</v>
      </c>
      <c r="G206" s="1" t="s">
        <v>115</v>
      </c>
      <c r="H206" s="1" t="s">
        <v>55</v>
      </c>
      <c r="I206" s="1" t="s">
        <v>30</v>
      </c>
      <c r="J206" s="1" t="s">
        <v>41</v>
      </c>
      <c r="K206">
        <v>35.167999999999999</v>
      </c>
      <c r="L206">
        <v>7</v>
      </c>
      <c r="M206">
        <v>0.2</v>
      </c>
      <c r="N206">
        <v>9.6712000000000007</v>
      </c>
      <c r="O206">
        <f>(Table1[[#This Row],[Sales]]-Table1[[#This Row],[Profit]])/Table1[[#This Row],[Quantity]]</f>
        <v>3.6423999999999999</v>
      </c>
      <c r="P206">
        <f>Table1[[#This Row],[Sales]]/Table1[[#This Row],[Quantity]]</f>
        <v>5.024</v>
      </c>
      <c r="Q206" t="str">
        <f t="shared" si="6"/>
        <v>2023</v>
      </c>
      <c r="R206" t="str">
        <f t="shared" si="7"/>
        <v>06</v>
      </c>
      <c r="S206">
        <f>CEILING(Table1[[#This Row],[Month]]/3,1)</f>
        <v>2</v>
      </c>
      <c r="T206" s="9">
        <f>(Table1[[#This Row],[Profit]]/Table1[[#This Row],[Sales]])</f>
        <v>0.27500000000000002</v>
      </c>
    </row>
    <row r="207" spans="1:20" x14ac:dyDescent="0.25">
      <c r="A207">
        <v>20231210</v>
      </c>
      <c r="B207" s="1" t="s">
        <v>300</v>
      </c>
      <c r="C207" s="1" t="s">
        <v>25</v>
      </c>
      <c r="D207" s="1" t="s">
        <v>301</v>
      </c>
      <c r="E207" s="1" t="s">
        <v>27</v>
      </c>
      <c r="F207" s="1" t="s">
        <v>28</v>
      </c>
      <c r="G207" s="1" t="s">
        <v>245</v>
      </c>
      <c r="H207" s="1" t="s">
        <v>62</v>
      </c>
      <c r="I207" s="1" t="s">
        <v>21</v>
      </c>
      <c r="J207" s="1" t="s">
        <v>43</v>
      </c>
      <c r="K207">
        <v>444.76799999999997</v>
      </c>
      <c r="L207">
        <v>4</v>
      </c>
      <c r="M207">
        <v>0.2</v>
      </c>
      <c r="N207">
        <v>44.476799999999997</v>
      </c>
      <c r="O207">
        <f>(Table1[[#This Row],[Sales]]-Table1[[#This Row],[Profit]])/Table1[[#This Row],[Quantity]]</f>
        <v>100.0728</v>
      </c>
      <c r="P207">
        <f>Table1[[#This Row],[Sales]]/Table1[[#This Row],[Quantity]]</f>
        <v>111.19199999999999</v>
      </c>
      <c r="Q207" t="str">
        <f t="shared" si="6"/>
        <v>2023</v>
      </c>
      <c r="R207" t="str">
        <f t="shared" si="7"/>
        <v>12</v>
      </c>
      <c r="S207">
        <f>CEILING(Table1[[#This Row],[Month]]/3,1)</f>
        <v>4</v>
      </c>
      <c r="T207" s="9">
        <f>(Table1[[#This Row],[Profit]]/Table1[[#This Row],[Sales]])</f>
        <v>0.1</v>
      </c>
    </row>
    <row r="208" spans="1:20" x14ac:dyDescent="0.25">
      <c r="A208">
        <v>20231202</v>
      </c>
      <c r="B208" s="1" t="s">
        <v>302</v>
      </c>
      <c r="C208" s="1" t="s">
        <v>120</v>
      </c>
      <c r="D208" s="1" t="s">
        <v>154</v>
      </c>
      <c r="E208" s="1" t="s">
        <v>27</v>
      </c>
      <c r="F208" s="1" t="s">
        <v>82</v>
      </c>
      <c r="G208" s="1" t="s">
        <v>122</v>
      </c>
      <c r="H208" s="1" t="s">
        <v>40</v>
      </c>
      <c r="I208" s="1" t="s">
        <v>21</v>
      </c>
      <c r="J208" s="1" t="s">
        <v>37</v>
      </c>
      <c r="K208">
        <v>83.92</v>
      </c>
      <c r="L208">
        <v>4</v>
      </c>
      <c r="M208">
        <v>0</v>
      </c>
      <c r="N208">
        <v>5.8743999999999996</v>
      </c>
      <c r="O208">
        <f>(Table1[[#This Row],[Sales]]-Table1[[#This Row],[Profit]])/Table1[[#This Row],[Quantity]]</f>
        <v>19.511400000000002</v>
      </c>
      <c r="P208">
        <f>Table1[[#This Row],[Sales]]/Table1[[#This Row],[Quantity]]</f>
        <v>20.98</v>
      </c>
      <c r="Q208" t="str">
        <f t="shared" si="6"/>
        <v>2023</v>
      </c>
      <c r="R208" t="str">
        <f t="shared" si="7"/>
        <v>12</v>
      </c>
      <c r="S208">
        <f>CEILING(Table1[[#This Row],[Month]]/3,1)</f>
        <v>4</v>
      </c>
      <c r="T208" s="9">
        <f>(Table1[[#This Row],[Profit]]/Table1[[#This Row],[Sales]])</f>
        <v>6.9999999999999993E-2</v>
      </c>
    </row>
    <row r="209" spans="1:20" x14ac:dyDescent="0.25">
      <c r="A209">
        <v>20231202</v>
      </c>
      <c r="B209" s="1" t="s">
        <v>302</v>
      </c>
      <c r="C209" s="1" t="s">
        <v>120</v>
      </c>
      <c r="D209" s="1" t="s">
        <v>154</v>
      </c>
      <c r="E209" s="1" t="s">
        <v>27</v>
      </c>
      <c r="F209" s="1" t="s">
        <v>82</v>
      </c>
      <c r="G209" s="1" t="s">
        <v>122</v>
      </c>
      <c r="H209" s="1" t="s">
        <v>40</v>
      </c>
      <c r="I209" s="1" t="s">
        <v>21</v>
      </c>
      <c r="J209" s="1" t="s">
        <v>43</v>
      </c>
      <c r="K209">
        <v>131.97999999999999</v>
      </c>
      <c r="L209">
        <v>2</v>
      </c>
      <c r="M209">
        <v>0</v>
      </c>
      <c r="N209">
        <v>35.634599999999999</v>
      </c>
      <c r="O209">
        <f>(Table1[[#This Row],[Sales]]-Table1[[#This Row],[Profit]])/Table1[[#This Row],[Quantity]]</f>
        <v>48.172699999999992</v>
      </c>
      <c r="P209">
        <f>Table1[[#This Row],[Sales]]/Table1[[#This Row],[Quantity]]</f>
        <v>65.989999999999995</v>
      </c>
      <c r="Q209" t="str">
        <f t="shared" si="6"/>
        <v>2023</v>
      </c>
      <c r="R209" t="str">
        <f t="shared" si="7"/>
        <v>12</v>
      </c>
      <c r="S209">
        <f>CEILING(Table1[[#This Row],[Month]]/3,1)</f>
        <v>4</v>
      </c>
      <c r="T209" s="9">
        <f>(Table1[[#This Row],[Profit]]/Table1[[#This Row],[Sales]])</f>
        <v>0.27</v>
      </c>
    </row>
    <row r="210" spans="1:20" x14ac:dyDescent="0.25">
      <c r="A210">
        <v>20231202</v>
      </c>
      <c r="B210" s="1" t="s">
        <v>302</v>
      </c>
      <c r="C210" s="1" t="s">
        <v>120</v>
      </c>
      <c r="D210" s="1" t="s">
        <v>154</v>
      </c>
      <c r="E210" s="1" t="s">
        <v>27</v>
      </c>
      <c r="F210" s="1" t="s">
        <v>82</v>
      </c>
      <c r="G210" s="1" t="s">
        <v>122</v>
      </c>
      <c r="H210" s="1" t="s">
        <v>40</v>
      </c>
      <c r="I210" s="1" t="s">
        <v>21</v>
      </c>
      <c r="J210" s="1" t="s">
        <v>36</v>
      </c>
      <c r="K210">
        <v>15.92</v>
      </c>
      <c r="L210">
        <v>4</v>
      </c>
      <c r="M210">
        <v>0</v>
      </c>
      <c r="N210">
        <v>7.4824000000000002</v>
      </c>
      <c r="O210">
        <f>(Table1[[#This Row],[Sales]]-Table1[[#This Row],[Profit]])/Table1[[#This Row],[Quantity]]</f>
        <v>2.1093999999999999</v>
      </c>
      <c r="P210">
        <f>Table1[[#This Row],[Sales]]/Table1[[#This Row],[Quantity]]</f>
        <v>3.98</v>
      </c>
      <c r="Q210" t="str">
        <f t="shared" si="6"/>
        <v>2023</v>
      </c>
      <c r="R210" t="str">
        <f t="shared" si="7"/>
        <v>12</v>
      </c>
      <c r="S210">
        <f>CEILING(Table1[[#This Row],[Month]]/3,1)</f>
        <v>4</v>
      </c>
      <c r="T210" s="9">
        <f>(Table1[[#This Row],[Profit]]/Table1[[#This Row],[Sales]])</f>
        <v>0.47000000000000003</v>
      </c>
    </row>
    <row r="211" spans="1:20" x14ac:dyDescent="0.25">
      <c r="A211">
        <v>20231202</v>
      </c>
      <c r="B211" s="1" t="s">
        <v>302</v>
      </c>
      <c r="C211" s="1" t="s">
        <v>120</v>
      </c>
      <c r="D211" s="1" t="s">
        <v>154</v>
      </c>
      <c r="E211" s="1" t="s">
        <v>27</v>
      </c>
      <c r="F211" s="1" t="s">
        <v>82</v>
      </c>
      <c r="G211" s="1" t="s">
        <v>122</v>
      </c>
      <c r="H211" s="1" t="s">
        <v>40</v>
      </c>
      <c r="I211" s="1" t="s">
        <v>21</v>
      </c>
      <c r="J211" s="1" t="s">
        <v>136</v>
      </c>
      <c r="K211">
        <v>52.29</v>
      </c>
      <c r="L211">
        <v>9</v>
      </c>
      <c r="M211">
        <v>0</v>
      </c>
      <c r="N211">
        <v>16.209900000000001</v>
      </c>
      <c r="O211">
        <f>(Table1[[#This Row],[Sales]]-Table1[[#This Row],[Profit]])/Table1[[#This Row],[Quantity]]</f>
        <v>4.0089000000000006</v>
      </c>
      <c r="P211">
        <f>Table1[[#This Row],[Sales]]/Table1[[#This Row],[Quantity]]</f>
        <v>5.81</v>
      </c>
      <c r="Q211" t="str">
        <f t="shared" si="6"/>
        <v>2023</v>
      </c>
      <c r="R211" t="str">
        <f t="shared" si="7"/>
        <v>12</v>
      </c>
      <c r="S211">
        <f>CEILING(Table1[[#This Row],[Month]]/3,1)</f>
        <v>4</v>
      </c>
      <c r="T211" s="9">
        <f>(Table1[[#This Row],[Profit]]/Table1[[#This Row],[Sales]])</f>
        <v>0.31000000000000005</v>
      </c>
    </row>
    <row r="212" spans="1:20" x14ac:dyDescent="0.25">
      <c r="A212">
        <v>20231202</v>
      </c>
      <c r="B212" s="1" t="s">
        <v>302</v>
      </c>
      <c r="C212" s="1" t="s">
        <v>120</v>
      </c>
      <c r="D212" s="1" t="s">
        <v>154</v>
      </c>
      <c r="E212" s="1" t="s">
        <v>27</v>
      </c>
      <c r="F212" s="1" t="s">
        <v>82</v>
      </c>
      <c r="G212" s="1" t="s">
        <v>122</v>
      </c>
      <c r="H212" s="1" t="s">
        <v>40</v>
      </c>
      <c r="I212" s="1" t="s">
        <v>21</v>
      </c>
      <c r="J212" s="1" t="s">
        <v>37</v>
      </c>
      <c r="K212">
        <v>91.99</v>
      </c>
      <c r="L212">
        <v>1</v>
      </c>
      <c r="M212">
        <v>0</v>
      </c>
      <c r="N212">
        <v>3.6796000000000002</v>
      </c>
      <c r="O212">
        <f>(Table1[[#This Row],[Sales]]-Table1[[#This Row],[Profit]])/Table1[[#This Row],[Quantity]]</f>
        <v>88.310400000000001</v>
      </c>
      <c r="P212">
        <f>Table1[[#This Row],[Sales]]/Table1[[#This Row],[Quantity]]</f>
        <v>91.99</v>
      </c>
      <c r="Q212" t="str">
        <f t="shared" si="6"/>
        <v>2023</v>
      </c>
      <c r="R212" t="str">
        <f t="shared" si="7"/>
        <v>12</v>
      </c>
      <c r="S212">
        <f>CEILING(Table1[[#This Row],[Month]]/3,1)</f>
        <v>4</v>
      </c>
      <c r="T212" s="9">
        <f>(Table1[[#This Row],[Profit]]/Table1[[#This Row],[Sales]])</f>
        <v>4.0000000000000008E-2</v>
      </c>
    </row>
    <row r="213" spans="1:20" x14ac:dyDescent="0.25">
      <c r="A213">
        <v>20210209</v>
      </c>
      <c r="B213" s="1" t="s">
        <v>303</v>
      </c>
      <c r="C213" s="1" t="s">
        <v>57</v>
      </c>
      <c r="D213" s="1" t="s">
        <v>103</v>
      </c>
      <c r="E213" s="1" t="s">
        <v>59</v>
      </c>
      <c r="F213" s="1" t="s">
        <v>60</v>
      </c>
      <c r="G213" s="1" t="s">
        <v>68</v>
      </c>
      <c r="H213" s="1" t="s">
        <v>69</v>
      </c>
      <c r="I213" s="1" t="s">
        <v>30</v>
      </c>
      <c r="J213" s="1" t="s">
        <v>94</v>
      </c>
      <c r="K213">
        <v>20.8</v>
      </c>
      <c r="L213">
        <v>2</v>
      </c>
      <c r="M213">
        <v>0.2</v>
      </c>
      <c r="N213">
        <v>6.5</v>
      </c>
      <c r="O213">
        <f>(Table1[[#This Row],[Sales]]-Table1[[#This Row],[Profit]])/Table1[[#This Row],[Quantity]]</f>
        <v>7.15</v>
      </c>
      <c r="P213">
        <f>Table1[[#This Row],[Sales]]/Table1[[#This Row],[Quantity]]</f>
        <v>10.4</v>
      </c>
      <c r="Q213" t="str">
        <f t="shared" si="6"/>
        <v>2021</v>
      </c>
      <c r="R213" t="str">
        <f t="shared" si="7"/>
        <v>02</v>
      </c>
      <c r="S213">
        <f>CEILING(Table1[[#This Row],[Month]]/3,1)</f>
        <v>1</v>
      </c>
      <c r="T213" s="9">
        <f>(Table1[[#This Row],[Profit]]/Table1[[#This Row],[Sales]])</f>
        <v>0.3125</v>
      </c>
    </row>
    <row r="214" spans="1:20" x14ac:dyDescent="0.25">
      <c r="A214">
        <v>20210102</v>
      </c>
      <c r="B214" s="1" t="s">
        <v>304</v>
      </c>
      <c r="C214" s="1" t="s">
        <v>209</v>
      </c>
      <c r="D214" s="1" t="s">
        <v>210</v>
      </c>
      <c r="E214" s="1" t="s">
        <v>27</v>
      </c>
      <c r="F214" s="1" t="s">
        <v>82</v>
      </c>
      <c r="G214" s="1" t="s">
        <v>165</v>
      </c>
      <c r="H214" s="1" t="s">
        <v>91</v>
      </c>
      <c r="I214" s="1" t="s">
        <v>30</v>
      </c>
      <c r="J214" s="1" t="s">
        <v>23</v>
      </c>
      <c r="K214">
        <v>23.68</v>
      </c>
      <c r="L214">
        <v>2</v>
      </c>
      <c r="M214">
        <v>0.2</v>
      </c>
      <c r="N214">
        <v>8.8800000000000008</v>
      </c>
      <c r="O214">
        <f>(Table1[[#This Row],[Sales]]-Table1[[#This Row],[Profit]])/Table1[[#This Row],[Quantity]]</f>
        <v>7.3999999999999995</v>
      </c>
      <c r="P214">
        <f>Table1[[#This Row],[Sales]]/Table1[[#This Row],[Quantity]]</f>
        <v>11.84</v>
      </c>
      <c r="Q214" t="str">
        <f t="shared" si="6"/>
        <v>2021</v>
      </c>
      <c r="R214" t="str">
        <f t="shared" si="7"/>
        <v>01</v>
      </c>
      <c r="S214">
        <f>CEILING(Table1[[#This Row],[Month]]/3,1)</f>
        <v>1</v>
      </c>
      <c r="T214" s="9">
        <f>(Table1[[#This Row],[Profit]]/Table1[[#This Row],[Sales]])</f>
        <v>0.37500000000000006</v>
      </c>
    </row>
    <row r="215" spans="1:20" x14ac:dyDescent="0.25">
      <c r="A215">
        <v>20210102</v>
      </c>
      <c r="B215" s="1" t="s">
        <v>304</v>
      </c>
      <c r="C215" s="1" t="s">
        <v>209</v>
      </c>
      <c r="D215" s="1" t="s">
        <v>210</v>
      </c>
      <c r="E215" s="1" t="s">
        <v>27</v>
      </c>
      <c r="F215" s="1" t="s">
        <v>82</v>
      </c>
      <c r="G215" s="1" t="s">
        <v>165</v>
      </c>
      <c r="H215" s="1" t="s">
        <v>91</v>
      </c>
      <c r="I215" s="1" t="s">
        <v>30</v>
      </c>
      <c r="J215" s="1" t="s">
        <v>22</v>
      </c>
      <c r="K215">
        <v>452.45</v>
      </c>
      <c r="L215">
        <v>5</v>
      </c>
      <c r="M215">
        <v>0.5</v>
      </c>
      <c r="N215">
        <v>-244.32300000000001</v>
      </c>
      <c r="O215">
        <f>(Table1[[#This Row],[Sales]]-Table1[[#This Row],[Profit]])/Table1[[#This Row],[Quantity]]</f>
        <v>139.3546</v>
      </c>
      <c r="P215">
        <f>Table1[[#This Row],[Sales]]/Table1[[#This Row],[Quantity]]</f>
        <v>90.49</v>
      </c>
      <c r="Q215" t="str">
        <f t="shared" si="6"/>
        <v>2021</v>
      </c>
      <c r="R215" t="str">
        <f t="shared" si="7"/>
        <v>01</v>
      </c>
      <c r="S215">
        <f>CEILING(Table1[[#This Row],[Month]]/3,1)</f>
        <v>1</v>
      </c>
      <c r="T215" s="9">
        <f>(Table1[[#This Row],[Profit]]/Table1[[#This Row],[Sales]])</f>
        <v>-0.54</v>
      </c>
    </row>
    <row r="216" spans="1:20" x14ac:dyDescent="0.25">
      <c r="A216">
        <v>20210102</v>
      </c>
      <c r="B216" s="1" t="s">
        <v>304</v>
      </c>
      <c r="C216" s="1" t="s">
        <v>209</v>
      </c>
      <c r="D216" s="1" t="s">
        <v>210</v>
      </c>
      <c r="E216" s="1" t="s">
        <v>27</v>
      </c>
      <c r="F216" s="1" t="s">
        <v>82</v>
      </c>
      <c r="G216" s="1" t="s">
        <v>165</v>
      </c>
      <c r="H216" s="1" t="s">
        <v>91</v>
      </c>
      <c r="I216" s="1" t="s">
        <v>30</v>
      </c>
      <c r="J216" s="1" t="s">
        <v>43</v>
      </c>
      <c r="K216">
        <v>62.981999999999999</v>
      </c>
      <c r="L216">
        <v>3</v>
      </c>
      <c r="M216">
        <v>0.4</v>
      </c>
      <c r="N216">
        <v>-14.6958</v>
      </c>
      <c r="O216">
        <f>(Table1[[#This Row],[Sales]]-Table1[[#This Row],[Profit]])/Table1[[#This Row],[Quantity]]</f>
        <v>25.892600000000002</v>
      </c>
      <c r="P216">
        <f>Table1[[#This Row],[Sales]]/Table1[[#This Row],[Quantity]]</f>
        <v>20.994</v>
      </c>
      <c r="Q216" t="str">
        <f t="shared" si="6"/>
        <v>2021</v>
      </c>
      <c r="R216" t="str">
        <f t="shared" si="7"/>
        <v>01</v>
      </c>
      <c r="S216">
        <f>CEILING(Table1[[#This Row],[Month]]/3,1)</f>
        <v>1</v>
      </c>
      <c r="T216" s="9">
        <f>(Table1[[#This Row],[Profit]]/Table1[[#This Row],[Sales]])</f>
        <v>-0.23333333333333334</v>
      </c>
    </row>
    <row r="217" spans="1:20" x14ac:dyDescent="0.25">
      <c r="A217">
        <v>20210102</v>
      </c>
      <c r="B217" s="1" t="s">
        <v>304</v>
      </c>
      <c r="C217" s="1" t="s">
        <v>209</v>
      </c>
      <c r="D217" s="1" t="s">
        <v>210</v>
      </c>
      <c r="E217" s="1" t="s">
        <v>27</v>
      </c>
      <c r="F217" s="1" t="s">
        <v>82</v>
      </c>
      <c r="G217" s="1" t="s">
        <v>165</v>
      </c>
      <c r="H217" s="1" t="s">
        <v>91</v>
      </c>
      <c r="I217" s="1" t="s">
        <v>30</v>
      </c>
      <c r="J217" s="1" t="s">
        <v>265</v>
      </c>
      <c r="K217">
        <v>1188</v>
      </c>
      <c r="L217">
        <v>9</v>
      </c>
      <c r="M217">
        <v>0.7</v>
      </c>
      <c r="N217">
        <v>-950.4</v>
      </c>
      <c r="O217">
        <f>(Table1[[#This Row],[Sales]]-Table1[[#This Row],[Profit]])/Table1[[#This Row],[Quantity]]</f>
        <v>237.60000000000002</v>
      </c>
      <c r="P217">
        <f>Table1[[#This Row],[Sales]]/Table1[[#This Row],[Quantity]]</f>
        <v>132</v>
      </c>
      <c r="Q217" t="str">
        <f t="shared" si="6"/>
        <v>2021</v>
      </c>
      <c r="R217" t="str">
        <f t="shared" si="7"/>
        <v>01</v>
      </c>
      <c r="S217">
        <f>CEILING(Table1[[#This Row],[Month]]/3,1)</f>
        <v>1</v>
      </c>
      <c r="T217" s="9">
        <f>(Table1[[#This Row],[Profit]]/Table1[[#This Row],[Sales]])</f>
        <v>-0.79999999999999993</v>
      </c>
    </row>
    <row r="218" spans="1:20" x14ac:dyDescent="0.25">
      <c r="A218">
        <v>20210102</v>
      </c>
      <c r="B218" s="1" t="s">
        <v>304</v>
      </c>
      <c r="C218" s="1" t="s">
        <v>209</v>
      </c>
      <c r="D218" s="1" t="s">
        <v>210</v>
      </c>
      <c r="E218" s="1" t="s">
        <v>27</v>
      </c>
      <c r="F218" s="1" t="s">
        <v>82</v>
      </c>
      <c r="G218" s="1" t="s">
        <v>165</v>
      </c>
      <c r="H218" s="1" t="s">
        <v>91</v>
      </c>
      <c r="I218" s="1" t="s">
        <v>30</v>
      </c>
      <c r="J218" s="1" t="s">
        <v>94</v>
      </c>
      <c r="K218">
        <v>89.584000000000003</v>
      </c>
      <c r="L218">
        <v>2</v>
      </c>
      <c r="M218">
        <v>0.2</v>
      </c>
      <c r="N218">
        <v>4.4791999999999996</v>
      </c>
      <c r="O218">
        <f>(Table1[[#This Row],[Sales]]-Table1[[#This Row],[Profit]])/Table1[[#This Row],[Quantity]]</f>
        <v>42.552399999999999</v>
      </c>
      <c r="P218">
        <f>Table1[[#This Row],[Sales]]/Table1[[#This Row],[Quantity]]</f>
        <v>44.792000000000002</v>
      </c>
      <c r="Q218" t="str">
        <f t="shared" si="6"/>
        <v>2021</v>
      </c>
      <c r="R218" t="str">
        <f t="shared" si="7"/>
        <v>01</v>
      </c>
      <c r="S218">
        <f>CEILING(Table1[[#This Row],[Month]]/3,1)</f>
        <v>1</v>
      </c>
      <c r="T218" s="9">
        <f>(Table1[[#This Row],[Profit]]/Table1[[#This Row],[Sales]])</f>
        <v>4.9999999999999996E-2</v>
      </c>
    </row>
    <row r="219" spans="1:20" x14ac:dyDescent="0.25">
      <c r="A219">
        <v>20221029</v>
      </c>
      <c r="B219" s="1" t="s">
        <v>305</v>
      </c>
      <c r="C219" s="1" t="s">
        <v>25</v>
      </c>
      <c r="D219" s="1" t="s">
        <v>26</v>
      </c>
      <c r="E219" s="1" t="s">
        <v>27</v>
      </c>
      <c r="F219" s="1" t="s">
        <v>28</v>
      </c>
      <c r="G219" s="1" t="s">
        <v>306</v>
      </c>
      <c r="H219" s="1" t="s">
        <v>40</v>
      </c>
      <c r="I219" s="1" t="s">
        <v>21</v>
      </c>
      <c r="J219" s="1" t="s">
        <v>37</v>
      </c>
      <c r="K219">
        <v>93.06</v>
      </c>
      <c r="L219">
        <v>6</v>
      </c>
      <c r="M219">
        <v>0</v>
      </c>
      <c r="N219">
        <v>26.056799999999999</v>
      </c>
      <c r="O219">
        <f>(Table1[[#This Row],[Sales]]-Table1[[#This Row],[Profit]])/Table1[[#This Row],[Quantity]]</f>
        <v>11.167200000000001</v>
      </c>
      <c r="P219">
        <f>Table1[[#This Row],[Sales]]/Table1[[#This Row],[Quantity]]</f>
        <v>15.51</v>
      </c>
      <c r="Q219" t="str">
        <f t="shared" si="6"/>
        <v>2022</v>
      </c>
      <c r="R219" t="str">
        <f t="shared" si="7"/>
        <v>10</v>
      </c>
      <c r="S219">
        <f>CEILING(Table1[[#This Row],[Month]]/3,1)</f>
        <v>4</v>
      </c>
      <c r="T219" s="9">
        <f>(Table1[[#This Row],[Profit]]/Table1[[#This Row],[Sales]])</f>
        <v>0.27999999999999997</v>
      </c>
    </row>
    <row r="220" spans="1:20" x14ac:dyDescent="0.25">
      <c r="A220">
        <v>20221029</v>
      </c>
      <c r="B220" s="1" t="s">
        <v>305</v>
      </c>
      <c r="C220" s="1" t="s">
        <v>25</v>
      </c>
      <c r="D220" s="1" t="s">
        <v>26</v>
      </c>
      <c r="E220" s="1" t="s">
        <v>27</v>
      </c>
      <c r="F220" s="1" t="s">
        <v>28</v>
      </c>
      <c r="G220" s="1" t="s">
        <v>306</v>
      </c>
      <c r="H220" s="1" t="s">
        <v>40</v>
      </c>
      <c r="I220" s="1" t="s">
        <v>21</v>
      </c>
      <c r="J220" s="1" t="s">
        <v>43</v>
      </c>
      <c r="K220">
        <v>302.37599999999998</v>
      </c>
      <c r="L220">
        <v>3</v>
      </c>
      <c r="M220">
        <v>0.2</v>
      </c>
      <c r="N220">
        <v>22.6782</v>
      </c>
      <c r="O220">
        <f>(Table1[[#This Row],[Sales]]-Table1[[#This Row],[Profit]])/Table1[[#This Row],[Quantity]]</f>
        <v>93.232599999999991</v>
      </c>
      <c r="P220">
        <f>Table1[[#This Row],[Sales]]/Table1[[#This Row],[Quantity]]</f>
        <v>100.79199999999999</v>
      </c>
      <c r="Q220" t="str">
        <f t="shared" si="6"/>
        <v>2022</v>
      </c>
      <c r="R220" t="str">
        <f t="shared" si="7"/>
        <v>10</v>
      </c>
      <c r="S220">
        <f>CEILING(Table1[[#This Row],[Month]]/3,1)</f>
        <v>4</v>
      </c>
      <c r="T220" s="9">
        <f>(Table1[[#This Row],[Profit]]/Table1[[#This Row],[Sales]])</f>
        <v>7.5000000000000011E-2</v>
      </c>
    </row>
    <row r="221" spans="1:20" x14ac:dyDescent="0.25">
      <c r="A221">
        <v>20211224</v>
      </c>
      <c r="B221" s="1" t="s">
        <v>307</v>
      </c>
      <c r="C221" s="1" t="s">
        <v>209</v>
      </c>
      <c r="D221" s="1" t="s">
        <v>308</v>
      </c>
      <c r="E221" s="1" t="s">
        <v>27</v>
      </c>
      <c r="F221" s="1" t="s">
        <v>82</v>
      </c>
      <c r="G221" s="1" t="s">
        <v>214</v>
      </c>
      <c r="H221" s="1" t="s">
        <v>20</v>
      </c>
      <c r="I221" s="1" t="s">
        <v>21</v>
      </c>
      <c r="J221" s="1" t="s">
        <v>136</v>
      </c>
      <c r="K221">
        <v>5.5839999999999996</v>
      </c>
      <c r="L221">
        <v>2</v>
      </c>
      <c r="M221">
        <v>0.2</v>
      </c>
      <c r="N221">
        <v>1.8148</v>
      </c>
      <c r="O221">
        <f>(Table1[[#This Row],[Sales]]-Table1[[#This Row],[Profit]])/Table1[[#This Row],[Quantity]]</f>
        <v>1.8845999999999998</v>
      </c>
      <c r="P221">
        <f>Table1[[#This Row],[Sales]]/Table1[[#This Row],[Quantity]]</f>
        <v>2.7919999999999998</v>
      </c>
      <c r="Q221" t="str">
        <f t="shared" si="6"/>
        <v>2021</v>
      </c>
      <c r="R221" t="str">
        <f t="shared" si="7"/>
        <v>12</v>
      </c>
      <c r="S221">
        <f>CEILING(Table1[[#This Row],[Month]]/3,1)</f>
        <v>4</v>
      </c>
      <c r="T221" s="9">
        <f>(Table1[[#This Row],[Profit]]/Table1[[#This Row],[Sales]])</f>
        <v>0.32500000000000001</v>
      </c>
    </row>
    <row r="222" spans="1:20" x14ac:dyDescent="0.25">
      <c r="A222">
        <v>20211224</v>
      </c>
      <c r="B222" s="1" t="s">
        <v>307</v>
      </c>
      <c r="C222" s="1" t="s">
        <v>209</v>
      </c>
      <c r="D222" s="1" t="s">
        <v>308</v>
      </c>
      <c r="E222" s="1" t="s">
        <v>27</v>
      </c>
      <c r="F222" s="1" t="s">
        <v>82</v>
      </c>
      <c r="G222" s="1" t="s">
        <v>214</v>
      </c>
      <c r="H222" s="1" t="s">
        <v>20</v>
      </c>
      <c r="I222" s="1" t="s">
        <v>21</v>
      </c>
      <c r="J222" s="1" t="s">
        <v>50</v>
      </c>
      <c r="K222">
        <v>22.704000000000001</v>
      </c>
      <c r="L222">
        <v>6</v>
      </c>
      <c r="M222">
        <v>0.2</v>
      </c>
      <c r="N222">
        <v>8.2302</v>
      </c>
      <c r="O222">
        <f>(Table1[[#This Row],[Sales]]-Table1[[#This Row],[Profit]])/Table1[[#This Row],[Quantity]]</f>
        <v>2.4123000000000001</v>
      </c>
      <c r="P222">
        <f>Table1[[#This Row],[Sales]]/Table1[[#This Row],[Quantity]]</f>
        <v>3.7840000000000003</v>
      </c>
      <c r="Q222" t="str">
        <f t="shared" si="6"/>
        <v>2021</v>
      </c>
      <c r="R222" t="str">
        <f t="shared" si="7"/>
        <v>12</v>
      </c>
      <c r="S222">
        <f>CEILING(Table1[[#This Row],[Month]]/3,1)</f>
        <v>4</v>
      </c>
      <c r="T222" s="9">
        <f>(Table1[[#This Row],[Profit]]/Table1[[#This Row],[Sales]])</f>
        <v>0.36249999999999999</v>
      </c>
    </row>
    <row r="223" spans="1:20" x14ac:dyDescent="0.25">
      <c r="A223">
        <v>20211224</v>
      </c>
      <c r="B223" s="1" t="s">
        <v>307</v>
      </c>
      <c r="C223" s="1" t="s">
        <v>209</v>
      </c>
      <c r="D223" s="1" t="s">
        <v>308</v>
      </c>
      <c r="E223" s="1" t="s">
        <v>27</v>
      </c>
      <c r="F223" s="1" t="s">
        <v>82</v>
      </c>
      <c r="G223" s="1" t="s">
        <v>214</v>
      </c>
      <c r="H223" s="1" t="s">
        <v>20</v>
      </c>
      <c r="I223" s="1" t="s">
        <v>21</v>
      </c>
      <c r="J223" s="1" t="s">
        <v>36</v>
      </c>
      <c r="K223">
        <v>19.776</v>
      </c>
      <c r="L223">
        <v>4</v>
      </c>
      <c r="M223">
        <v>0.7</v>
      </c>
      <c r="N223">
        <v>-13.8432</v>
      </c>
      <c r="O223">
        <f>(Table1[[#This Row],[Sales]]-Table1[[#This Row],[Profit]])/Table1[[#This Row],[Quantity]]</f>
        <v>8.4047999999999998</v>
      </c>
      <c r="P223">
        <f>Table1[[#This Row],[Sales]]/Table1[[#This Row],[Quantity]]</f>
        <v>4.944</v>
      </c>
      <c r="Q223" t="str">
        <f t="shared" si="6"/>
        <v>2021</v>
      </c>
      <c r="R223" t="str">
        <f t="shared" si="7"/>
        <v>12</v>
      </c>
      <c r="S223">
        <f>CEILING(Table1[[#This Row],[Month]]/3,1)</f>
        <v>4</v>
      </c>
      <c r="T223" s="9">
        <f>(Table1[[#This Row],[Profit]]/Table1[[#This Row],[Sales]])</f>
        <v>-0.7</v>
      </c>
    </row>
    <row r="224" spans="1:20" x14ac:dyDescent="0.25">
      <c r="A224">
        <v>20211224</v>
      </c>
      <c r="B224" s="1" t="s">
        <v>307</v>
      </c>
      <c r="C224" s="1" t="s">
        <v>209</v>
      </c>
      <c r="D224" s="1" t="s">
        <v>308</v>
      </c>
      <c r="E224" s="1" t="s">
        <v>27</v>
      </c>
      <c r="F224" s="1" t="s">
        <v>82</v>
      </c>
      <c r="G224" s="1" t="s">
        <v>214</v>
      </c>
      <c r="H224" s="1" t="s">
        <v>20</v>
      </c>
      <c r="I224" s="1" t="s">
        <v>21</v>
      </c>
      <c r="J224" s="1" t="s">
        <v>41</v>
      </c>
      <c r="K224">
        <v>72.703999999999994</v>
      </c>
      <c r="L224">
        <v>4</v>
      </c>
      <c r="M224">
        <v>0.2</v>
      </c>
      <c r="N224">
        <v>19.084800000000001</v>
      </c>
      <c r="O224">
        <f>(Table1[[#This Row],[Sales]]-Table1[[#This Row],[Profit]])/Table1[[#This Row],[Quantity]]</f>
        <v>13.404799999999998</v>
      </c>
      <c r="P224">
        <f>Table1[[#This Row],[Sales]]/Table1[[#This Row],[Quantity]]</f>
        <v>18.175999999999998</v>
      </c>
      <c r="Q224" t="str">
        <f t="shared" si="6"/>
        <v>2021</v>
      </c>
      <c r="R224" t="str">
        <f t="shared" si="7"/>
        <v>12</v>
      </c>
      <c r="S224">
        <f>CEILING(Table1[[#This Row],[Month]]/3,1)</f>
        <v>4</v>
      </c>
      <c r="T224" s="9">
        <f>(Table1[[#This Row],[Profit]]/Table1[[#This Row],[Sales]])</f>
        <v>0.26250000000000007</v>
      </c>
    </row>
    <row r="225" spans="1:20" x14ac:dyDescent="0.25">
      <c r="A225">
        <v>20211224</v>
      </c>
      <c r="B225" s="1" t="s">
        <v>307</v>
      </c>
      <c r="C225" s="1" t="s">
        <v>209</v>
      </c>
      <c r="D225" s="1" t="s">
        <v>308</v>
      </c>
      <c r="E225" s="1" t="s">
        <v>27</v>
      </c>
      <c r="F225" s="1" t="s">
        <v>82</v>
      </c>
      <c r="G225" s="1" t="s">
        <v>214</v>
      </c>
      <c r="H225" s="1" t="s">
        <v>20</v>
      </c>
      <c r="I225" s="1" t="s">
        <v>21</v>
      </c>
      <c r="J225" s="1" t="s">
        <v>265</v>
      </c>
      <c r="K225">
        <v>479.988</v>
      </c>
      <c r="L225">
        <v>4</v>
      </c>
      <c r="M225">
        <v>0.7</v>
      </c>
      <c r="N225">
        <v>-383.99040000000002</v>
      </c>
      <c r="O225">
        <f>(Table1[[#This Row],[Sales]]-Table1[[#This Row],[Profit]])/Table1[[#This Row],[Quantity]]</f>
        <v>215.99459999999999</v>
      </c>
      <c r="P225">
        <f>Table1[[#This Row],[Sales]]/Table1[[#This Row],[Quantity]]</f>
        <v>119.997</v>
      </c>
      <c r="Q225" t="str">
        <f t="shared" si="6"/>
        <v>2021</v>
      </c>
      <c r="R225" t="str">
        <f t="shared" si="7"/>
        <v>12</v>
      </c>
      <c r="S225">
        <f>CEILING(Table1[[#This Row],[Month]]/3,1)</f>
        <v>4</v>
      </c>
      <c r="T225" s="9">
        <f>(Table1[[#This Row],[Profit]]/Table1[[#This Row],[Sales]])</f>
        <v>-0.8</v>
      </c>
    </row>
    <row r="226" spans="1:20" x14ac:dyDescent="0.25">
      <c r="A226">
        <v>20211224</v>
      </c>
      <c r="B226" s="1" t="s">
        <v>307</v>
      </c>
      <c r="C226" s="1" t="s">
        <v>209</v>
      </c>
      <c r="D226" s="1" t="s">
        <v>308</v>
      </c>
      <c r="E226" s="1" t="s">
        <v>27</v>
      </c>
      <c r="F226" s="1" t="s">
        <v>82</v>
      </c>
      <c r="G226" s="1" t="s">
        <v>214</v>
      </c>
      <c r="H226" s="1" t="s">
        <v>20</v>
      </c>
      <c r="I226" s="1" t="s">
        <v>21</v>
      </c>
      <c r="J226" s="1" t="s">
        <v>42</v>
      </c>
      <c r="K226">
        <v>27.167999999999999</v>
      </c>
      <c r="L226">
        <v>2</v>
      </c>
      <c r="M226">
        <v>0.2</v>
      </c>
      <c r="N226">
        <v>2.7168000000000001</v>
      </c>
      <c r="O226">
        <f>(Table1[[#This Row],[Sales]]-Table1[[#This Row],[Profit]])/Table1[[#This Row],[Quantity]]</f>
        <v>12.2256</v>
      </c>
      <c r="P226">
        <f>Table1[[#This Row],[Sales]]/Table1[[#This Row],[Quantity]]</f>
        <v>13.584</v>
      </c>
      <c r="Q226" t="str">
        <f t="shared" si="6"/>
        <v>2021</v>
      </c>
      <c r="R226" t="str">
        <f t="shared" si="7"/>
        <v>12</v>
      </c>
      <c r="S226">
        <f>CEILING(Table1[[#This Row],[Month]]/3,1)</f>
        <v>4</v>
      </c>
      <c r="T226" s="9">
        <f>(Table1[[#This Row],[Profit]]/Table1[[#This Row],[Sales]])</f>
        <v>0.1</v>
      </c>
    </row>
    <row r="227" spans="1:20" x14ac:dyDescent="0.25">
      <c r="A227">
        <v>20210809</v>
      </c>
      <c r="B227" s="1" t="s">
        <v>309</v>
      </c>
      <c r="C227" s="1" t="s">
        <v>120</v>
      </c>
      <c r="D227" s="1" t="s">
        <v>310</v>
      </c>
      <c r="E227" s="1" t="s">
        <v>27</v>
      </c>
      <c r="F227" s="1" t="s">
        <v>82</v>
      </c>
      <c r="G227" s="1" t="s">
        <v>78</v>
      </c>
      <c r="H227" s="1" t="s">
        <v>40</v>
      </c>
      <c r="I227" s="1" t="s">
        <v>30</v>
      </c>
      <c r="J227" s="1" t="s">
        <v>42</v>
      </c>
      <c r="K227">
        <v>2.2000000000000002</v>
      </c>
      <c r="L227">
        <v>1</v>
      </c>
      <c r="M227">
        <v>0</v>
      </c>
      <c r="N227">
        <v>0.96799999999999997</v>
      </c>
      <c r="O227">
        <f>(Table1[[#This Row],[Sales]]-Table1[[#This Row],[Profit]])/Table1[[#This Row],[Quantity]]</f>
        <v>1.2320000000000002</v>
      </c>
      <c r="P227">
        <f>Table1[[#This Row],[Sales]]/Table1[[#This Row],[Quantity]]</f>
        <v>2.2000000000000002</v>
      </c>
      <c r="Q227" t="str">
        <f t="shared" si="6"/>
        <v>2021</v>
      </c>
      <c r="R227" t="str">
        <f t="shared" si="7"/>
        <v>08</v>
      </c>
      <c r="S227">
        <f>CEILING(Table1[[#This Row],[Month]]/3,1)</f>
        <v>3</v>
      </c>
      <c r="T227" s="9">
        <f>(Table1[[#This Row],[Profit]]/Table1[[#This Row],[Sales]])</f>
        <v>0.43999999999999995</v>
      </c>
    </row>
    <row r="228" spans="1:20" x14ac:dyDescent="0.25">
      <c r="A228">
        <v>20210809</v>
      </c>
      <c r="B228" s="1" t="s">
        <v>309</v>
      </c>
      <c r="C228" s="1" t="s">
        <v>120</v>
      </c>
      <c r="D228" s="1" t="s">
        <v>310</v>
      </c>
      <c r="E228" s="1" t="s">
        <v>27</v>
      </c>
      <c r="F228" s="1" t="s">
        <v>82</v>
      </c>
      <c r="G228" s="1" t="s">
        <v>78</v>
      </c>
      <c r="H228" s="1" t="s">
        <v>40</v>
      </c>
      <c r="I228" s="1" t="s">
        <v>30</v>
      </c>
      <c r="J228" s="1" t="s">
        <v>36</v>
      </c>
      <c r="K228">
        <v>622.45000000000005</v>
      </c>
      <c r="L228">
        <v>5</v>
      </c>
      <c r="M228">
        <v>0</v>
      </c>
      <c r="N228">
        <v>136.93899999999999</v>
      </c>
      <c r="O228">
        <f>(Table1[[#This Row],[Sales]]-Table1[[#This Row],[Profit]])/Table1[[#This Row],[Quantity]]</f>
        <v>97.102200000000011</v>
      </c>
      <c r="P228">
        <f>Table1[[#This Row],[Sales]]/Table1[[#This Row],[Quantity]]</f>
        <v>124.49000000000001</v>
      </c>
      <c r="Q228" t="str">
        <f t="shared" si="6"/>
        <v>2021</v>
      </c>
      <c r="R228" t="str">
        <f t="shared" si="7"/>
        <v>08</v>
      </c>
      <c r="S228">
        <f>CEILING(Table1[[#This Row],[Month]]/3,1)</f>
        <v>3</v>
      </c>
      <c r="T228" s="9">
        <f>(Table1[[#This Row],[Profit]]/Table1[[#This Row],[Sales]])</f>
        <v>0.21999999999999997</v>
      </c>
    </row>
    <row r="229" spans="1:20" x14ac:dyDescent="0.25">
      <c r="A229">
        <v>20210809</v>
      </c>
      <c r="B229" s="1" t="s">
        <v>309</v>
      </c>
      <c r="C229" s="1" t="s">
        <v>120</v>
      </c>
      <c r="D229" s="1" t="s">
        <v>310</v>
      </c>
      <c r="E229" s="1" t="s">
        <v>27</v>
      </c>
      <c r="F229" s="1" t="s">
        <v>82</v>
      </c>
      <c r="G229" s="1" t="s">
        <v>78</v>
      </c>
      <c r="H229" s="1" t="s">
        <v>40</v>
      </c>
      <c r="I229" s="1" t="s">
        <v>30</v>
      </c>
      <c r="J229" s="1" t="s">
        <v>37</v>
      </c>
      <c r="K229">
        <v>21.98</v>
      </c>
      <c r="L229">
        <v>1</v>
      </c>
      <c r="M229">
        <v>0</v>
      </c>
      <c r="N229">
        <v>0.2198</v>
      </c>
      <c r="O229">
        <f>(Table1[[#This Row],[Sales]]-Table1[[#This Row],[Profit]])/Table1[[#This Row],[Quantity]]</f>
        <v>21.760200000000001</v>
      </c>
      <c r="P229">
        <f>Table1[[#This Row],[Sales]]/Table1[[#This Row],[Quantity]]</f>
        <v>21.98</v>
      </c>
      <c r="Q229" t="str">
        <f t="shared" si="6"/>
        <v>2021</v>
      </c>
      <c r="R229" t="str">
        <f t="shared" si="7"/>
        <v>08</v>
      </c>
      <c r="S229">
        <f>CEILING(Table1[[#This Row],[Month]]/3,1)</f>
        <v>3</v>
      </c>
      <c r="T229" s="9">
        <f>(Table1[[#This Row],[Profit]]/Table1[[#This Row],[Sales]])</f>
        <v>0.01</v>
      </c>
    </row>
    <row r="230" spans="1:20" x14ac:dyDescent="0.25">
      <c r="A230">
        <v>20210228</v>
      </c>
      <c r="B230" s="1" t="s">
        <v>311</v>
      </c>
      <c r="C230" s="1" t="s">
        <v>156</v>
      </c>
      <c r="D230" s="1" t="s">
        <v>312</v>
      </c>
      <c r="E230" s="1" t="s">
        <v>17</v>
      </c>
      <c r="F230" s="1" t="s">
        <v>73</v>
      </c>
      <c r="G230" s="1" t="s">
        <v>313</v>
      </c>
      <c r="H230" s="1" t="s">
        <v>161</v>
      </c>
      <c r="I230" s="1" t="s">
        <v>21</v>
      </c>
      <c r="J230" s="1" t="s">
        <v>23</v>
      </c>
      <c r="K230">
        <v>161.56800000000001</v>
      </c>
      <c r="L230">
        <v>2</v>
      </c>
      <c r="M230">
        <v>0.2</v>
      </c>
      <c r="N230">
        <v>-28.2744</v>
      </c>
      <c r="O230">
        <f>(Table1[[#This Row],[Sales]]-Table1[[#This Row],[Profit]])/Table1[[#This Row],[Quantity]]</f>
        <v>94.921199999999999</v>
      </c>
      <c r="P230">
        <f>Table1[[#This Row],[Sales]]/Table1[[#This Row],[Quantity]]</f>
        <v>80.784000000000006</v>
      </c>
      <c r="Q230" t="str">
        <f t="shared" si="6"/>
        <v>2021</v>
      </c>
      <c r="R230" t="str">
        <f t="shared" si="7"/>
        <v>02</v>
      </c>
      <c r="S230">
        <f>CEILING(Table1[[#This Row],[Month]]/3,1)</f>
        <v>1</v>
      </c>
      <c r="T230" s="9">
        <f>(Table1[[#This Row],[Profit]]/Table1[[#This Row],[Sales]])</f>
        <v>-0.17499999999999999</v>
      </c>
    </row>
    <row r="231" spans="1:20" x14ac:dyDescent="0.25">
      <c r="A231">
        <v>20210228</v>
      </c>
      <c r="B231" s="1" t="s">
        <v>311</v>
      </c>
      <c r="C231" s="1" t="s">
        <v>156</v>
      </c>
      <c r="D231" s="1" t="s">
        <v>312</v>
      </c>
      <c r="E231" s="1" t="s">
        <v>17</v>
      </c>
      <c r="F231" s="1" t="s">
        <v>73</v>
      </c>
      <c r="G231" s="1" t="s">
        <v>313</v>
      </c>
      <c r="H231" s="1" t="s">
        <v>161</v>
      </c>
      <c r="I231" s="1" t="s">
        <v>21</v>
      </c>
      <c r="J231" s="1" t="s">
        <v>23</v>
      </c>
      <c r="K231">
        <v>389.69600000000003</v>
      </c>
      <c r="L231">
        <v>8</v>
      </c>
      <c r="M231">
        <v>0.2</v>
      </c>
      <c r="N231">
        <v>43.840800000000002</v>
      </c>
      <c r="O231">
        <f>(Table1[[#This Row],[Sales]]-Table1[[#This Row],[Profit]])/Table1[[#This Row],[Quantity]]</f>
        <v>43.231900000000003</v>
      </c>
      <c r="P231">
        <f>Table1[[#This Row],[Sales]]/Table1[[#This Row],[Quantity]]</f>
        <v>48.712000000000003</v>
      </c>
      <c r="Q231" t="str">
        <f t="shared" si="6"/>
        <v>2021</v>
      </c>
      <c r="R231" t="str">
        <f t="shared" si="7"/>
        <v>02</v>
      </c>
      <c r="S231">
        <f>CEILING(Table1[[#This Row],[Month]]/3,1)</f>
        <v>1</v>
      </c>
      <c r="T231" s="9">
        <f>(Table1[[#This Row],[Profit]]/Table1[[#This Row],[Sales]])</f>
        <v>0.1125</v>
      </c>
    </row>
    <row r="232" spans="1:20" x14ac:dyDescent="0.25">
      <c r="A232">
        <v>20200913</v>
      </c>
      <c r="B232" s="1" t="s">
        <v>314</v>
      </c>
      <c r="C232" s="1" t="s">
        <v>46</v>
      </c>
      <c r="D232" s="1" t="s">
        <v>47</v>
      </c>
      <c r="E232" s="1" t="s">
        <v>17</v>
      </c>
      <c r="F232" s="1" t="s">
        <v>48</v>
      </c>
      <c r="G232" s="1" t="s">
        <v>83</v>
      </c>
      <c r="H232" s="1" t="s">
        <v>75</v>
      </c>
      <c r="I232" s="1" t="s">
        <v>30</v>
      </c>
      <c r="J232" s="1" t="s">
        <v>36</v>
      </c>
      <c r="K232">
        <v>18.648</v>
      </c>
      <c r="L232">
        <v>7</v>
      </c>
      <c r="M232">
        <v>0.7</v>
      </c>
      <c r="N232">
        <v>-12.432</v>
      </c>
      <c r="O232">
        <f>(Table1[[#This Row],[Sales]]-Table1[[#This Row],[Profit]])/Table1[[#This Row],[Quantity]]</f>
        <v>4.4399999999999995</v>
      </c>
      <c r="P232">
        <f>Table1[[#This Row],[Sales]]/Table1[[#This Row],[Quantity]]</f>
        <v>2.6640000000000001</v>
      </c>
      <c r="Q232" t="str">
        <f t="shared" si="6"/>
        <v>2020</v>
      </c>
      <c r="R232" t="str">
        <f t="shared" si="7"/>
        <v>09</v>
      </c>
      <c r="S232">
        <f>CEILING(Table1[[#This Row],[Month]]/3,1)</f>
        <v>3</v>
      </c>
      <c r="T232" s="9">
        <f>(Table1[[#This Row],[Profit]]/Table1[[#This Row],[Sales]])</f>
        <v>-0.66666666666666674</v>
      </c>
    </row>
    <row r="233" spans="1:20" x14ac:dyDescent="0.25">
      <c r="A233">
        <v>20230408</v>
      </c>
      <c r="B233" s="1" t="s">
        <v>172</v>
      </c>
      <c r="C233" s="1" t="s">
        <v>32</v>
      </c>
      <c r="D233" s="1" t="s">
        <v>315</v>
      </c>
      <c r="E233" s="1" t="s">
        <v>17</v>
      </c>
      <c r="F233" s="1" t="s">
        <v>34</v>
      </c>
      <c r="G233" s="1" t="s">
        <v>35</v>
      </c>
      <c r="H233" s="1" t="s">
        <v>20</v>
      </c>
      <c r="I233" s="1" t="s">
        <v>63</v>
      </c>
      <c r="J233" s="1" t="s">
        <v>36</v>
      </c>
      <c r="K233">
        <v>233.86</v>
      </c>
      <c r="L233">
        <v>2</v>
      </c>
      <c r="M233">
        <v>0.45</v>
      </c>
      <c r="N233">
        <v>-102.048</v>
      </c>
      <c r="O233">
        <f>(Table1[[#This Row],[Sales]]-Table1[[#This Row],[Profit]])/Table1[[#This Row],[Quantity]]</f>
        <v>167.95400000000001</v>
      </c>
      <c r="P233">
        <f>Table1[[#This Row],[Sales]]/Table1[[#This Row],[Quantity]]</f>
        <v>116.93</v>
      </c>
      <c r="Q233" t="str">
        <f t="shared" si="6"/>
        <v>2023</v>
      </c>
      <c r="R233" t="str">
        <f t="shared" si="7"/>
        <v>04</v>
      </c>
      <c r="S233">
        <f>CEILING(Table1[[#This Row],[Month]]/3,1)</f>
        <v>2</v>
      </c>
      <c r="T233" s="9">
        <f>(Table1[[#This Row],[Profit]]/Table1[[#This Row],[Sales]])</f>
        <v>-0.43636363636363634</v>
      </c>
    </row>
    <row r="234" spans="1:20" x14ac:dyDescent="0.25">
      <c r="A234">
        <v>20230408</v>
      </c>
      <c r="B234" s="1" t="s">
        <v>172</v>
      </c>
      <c r="C234" s="1" t="s">
        <v>32</v>
      </c>
      <c r="D234" s="1" t="s">
        <v>315</v>
      </c>
      <c r="E234" s="1" t="s">
        <v>17</v>
      </c>
      <c r="F234" s="1" t="s">
        <v>34</v>
      </c>
      <c r="G234" s="1" t="s">
        <v>35</v>
      </c>
      <c r="H234" s="1" t="s">
        <v>20</v>
      </c>
      <c r="I234" s="1" t="s">
        <v>63</v>
      </c>
      <c r="J234" s="1" t="s">
        <v>36</v>
      </c>
      <c r="K234">
        <v>620.61450000000002</v>
      </c>
      <c r="L234">
        <v>3</v>
      </c>
      <c r="M234">
        <v>0.45</v>
      </c>
      <c r="N234">
        <v>-248.2458</v>
      </c>
      <c r="O234">
        <f>(Table1[[#This Row],[Sales]]-Table1[[#This Row],[Profit]])/Table1[[#This Row],[Quantity]]</f>
        <v>289.62010000000004</v>
      </c>
      <c r="P234">
        <f>Table1[[#This Row],[Sales]]/Table1[[#This Row],[Quantity]]</f>
        <v>206.8715</v>
      </c>
      <c r="Q234" t="str">
        <f t="shared" si="6"/>
        <v>2023</v>
      </c>
      <c r="R234" t="str">
        <f t="shared" si="7"/>
        <v>04</v>
      </c>
      <c r="S234">
        <f>CEILING(Table1[[#This Row],[Month]]/3,1)</f>
        <v>2</v>
      </c>
      <c r="T234" s="9">
        <f>(Table1[[#This Row],[Profit]]/Table1[[#This Row],[Sales]])</f>
        <v>-0.39999999999999997</v>
      </c>
    </row>
    <row r="235" spans="1:20" x14ac:dyDescent="0.25">
      <c r="A235">
        <v>20230408</v>
      </c>
      <c r="B235" s="1" t="s">
        <v>172</v>
      </c>
      <c r="C235" s="1" t="s">
        <v>32</v>
      </c>
      <c r="D235" s="1" t="s">
        <v>315</v>
      </c>
      <c r="E235" s="1" t="s">
        <v>17</v>
      </c>
      <c r="F235" s="1" t="s">
        <v>34</v>
      </c>
      <c r="G235" s="1" t="s">
        <v>35</v>
      </c>
      <c r="H235" s="1" t="s">
        <v>20</v>
      </c>
      <c r="I235" s="1" t="s">
        <v>63</v>
      </c>
      <c r="J235" s="1" t="s">
        <v>36</v>
      </c>
      <c r="K235">
        <v>5.3280000000000003</v>
      </c>
      <c r="L235">
        <v>2</v>
      </c>
      <c r="M235">
        <v>0.7</v>
      </c>
      <c r="N235">
        <v>-3.552</v>
      </c>
      <c r="O235">
        <f>(Table1[[#This Row],[Sales]]-Table1[[#This Row],[Profit]])/Table1[[#This Row],[Quantity]]</f>
        <v>4.4400000000000004</v>
      </c>
      <c r="P235">
        <f>Table1[[#This Row],[Sales]]/Table1[[#This Row],[Quantity]]</f>
        <v>2.6640000000000001</v>
      </c>
      <c r="Q235" t="str">
        <f t="shared" si="6"/>
        <v>2023</v>
      </c>
      <c r="R235" t="str">
        <f t="shared" si="7"/>
        <v>04</v>
      </c>
      <c r="S235">
        <f>CEILING(Table1[[#This Row],[Month]]/3,1)</f>
        <v>2</v>
      </c>
      <c r="T235" s="9">
        <f>(Table1[[#This Row],[Profit]]/Table1[[#This Row],[Sales]])</f>
        <v>-0.66666666666666663</v>
      </c>
    </row>
    <row r="236" spans="1:20" x14ac:dyDescent="0.25">
      <c r="A236">
        <v>20230408</v>
      </c>
      <c r="B236" s="1" t="s">
        <v>172</v>
      </c>
      <c r="C236" s="1" t="s">
        <v>32</v>
      </c>
      <c r="D236" s="1" t="s">
        <v>315</v>
      </c>
      <c r="E236" s="1" t="s">
        <v>17</v>
      </c>
      <c r="F236" s="1" t="s">
        <v>34</v>
      </c>
      <c r="G236" s="1" t="s">
        <v>35</v>
      </c>
      <c r="H236" s="1" t="s">
        <v>20</v>
      </c>
      <c r="I236" s="1" t="s">
        <v>63</v>
      </c>
      <c r="J236" s="1" t="s">
        <v>41</v>
      </c>
      <c r="K236">
        <v>258.072</v>
      </c>
      <c r="L236">
        <v>3</v>
      </c>
      <c r="M236">
        <v>0.2</v>
      </c>
      <c r="N236">
        <v>0</v>
      </c>
      <c r="O236">
        <f>(Table1[[#This Row],[Sales]]-Table1[[#This Row],[Profit]])/Table1[[#This Row],[Quantity]]</f>
        <v>86.024000000000001</v>
      </c>
      <c r="P236">
        <f>Table1[[#This Row],[Sales]]/Table1[[#This Row],[Quantity]]</f>
        <v>86.024000000000001</v>
      </c>
      <c r="Q236" t="str">
        <f t="shared" si="6"/>
        <v>2023</v>
      </c>
      <c r="R236" t="str">
        <f t="shared" si="7"/>
        <v>04</v>
      </c>
      <c r="S236">
        <f>CEILING(Table1[[#This Row],[Month]]/3,1)</f>
        <v>2</v>
      </c>
      <c r="T236" s="9">
        <f>(Table1[[#This Row],[Profit]]/Table1[[#This Row],[Sales]])</f>
        <v>0</v>
      </c>
    </row>
    <row r="237" spans="1:20" x14ac:dyDescent="0.25">
      <c r="A237">
        <v>20230408</v>
      </c>
      <c r="B237" s="1" t="s">
        <v>172</v>
      </c>
      <c r="C237" s="1" t="s">
        <v>32</v>
      </c>
      <c r="D237" s="1" t="s">
        <v>315</v>
      </c>
      <c r="E237" s="1" t="s">
        <v>17</v>
      </c>
      <c r="F237" s="1" t="s">
        <v>34</v>
      </c>
      <c r="G237" s="1" t="s">
        <v>35</v>
      </c>
      <c r="H237" s="1" t="s">
        <v>20</v>
      </c>
      <c r="I237" s="1" t="s">
        <v>63</v>
      </c>
      <c r="J237" s="1" t="s">
        <v>94</v>
      </c>
      <c r="K237">
        <v>617.976</v>
      </c>
      <c r="L237">
        <v>3</v>
      </c>
      <c r="M237">
        <v>0.2</v>
      </c>
      <c r="N237">
        <v>-7.7247000000000003</v>
      </c>
      <c r="O237">
        <f>(Table1[[#This Row],[Sales]]-Table1[[#This Row],[Profit]])/Table1[[#This Row],[Quantity]]</f>
        <v>208.5669</v>
      </c>
      <c r="P237">
        <f>Table1[[#This Row],[Sales]]/Table1[[#This Row],[Quantity]]</f>
        <v>205.99199999999999</v>
      </c>
      <c r="Q237" t="str">
        <f t="shared" si="6"/>
        <v>2023</v>
      </c>
      <c r="R237" t="str">
        <f t="shared" si="7"/>
        <v>04</v>
      </c>
      <c r="S237">
        <f>CEILING(Table1[[#This Row],[Month]]/3,1)</f>
        <v>2</v>
      </c>
      <c r="T237" s="9">
        <f>(Table1[[#This Row],[Profit]]/Table1[[#This Row],[Sales]])</f>
        <v>-1.2500000000000001E-2</v>
      </c>
    </row>
    <row r="238" spans="1:20" x14ac:dyDescent="0.25">
      <c r="A238">
        <v>20231113</v>
      </c>
      <c r="B238" s="1" t="s">
        <v>316</v>
      </c>
      <c r="C238" s="1" t="s">
        <v>25</v>
      </c>
      <c r="D238" s="1" t="s">
        <v>317</v>
      </c>
      <c r="E238" s="1" t="s">
        <v>27</v>
      </c>
      <c r="F238" s="1" t="s">
        <v>28</v>
      </c>
      <c r="G238" s="1" t="s">
        <v>272</v>
      </c>
      <c r="H238" s="1" t="s">
        <v>62</v>
      </c>
      <c r="I238" s="1" t="s">
        <v>30</v>
      </c>
      <c r="J238" s="1" t="s">
        <v>50</v>
      </c>
      <c r="K238">
        <v>10.56</v>
      </c>
      <c r="L238">
        <v>2</v>
      </c>
      <c r="M238">
        <v>0</v>
      </c>
      <c r="N238">
        <v>4.7519999999999998</v>
      </c>
      <c r="O238">
        <f>(Table1[[#This Row],[Sales]]-Table1[[#This Row],[Profit]])/Table1[[#This Row],[Quantity]]</f>
        <v>2.9040000000000004</v>
      </c>
      <c r="P238">
        <f>Table1[[#This Row],[Sales]]/Table1[[#This Row],[Quantity]]</f>
        <v>5.28</v>
      </c>
      <c r="Q238" t="str">
        <f t="shared" si="6"/>
        <v>2023</v>
      </c>
      <c r="R238" t="str">
        <f t="shared" si="7"/>
        <v>11</v>
      </c>
      <c r="S238">
        <f>CEILING(Table1[[#This Row],[Month]]/3,1)</f>
        <v>4</v>
      </c>
      <c r="T238" s="9">
        <f>(Table1[[#This Row],[Profit]]/Table1[[#This Row],[Sales]])</f>
        <v>0.44999999999999996</v>
      </c>
    </row>
    <row r="239" spans="1:20" x14ac:dyDescent="0.25">
      <c r="A239">
        <v>20220605</v>
      </c>
      <c r="B239" s="1" t="s">
        <v>318</v>
      </c>
      <c r="C239" s="1" t="s">
        <v>108</v>
      </c>
      <c r="D239" s="1" t="s">
        <v>143</v>
      </c>
      <c r="E239" s="1" t="s">
        <v>59</v>
      </c>
      <c r="F239" s="1" t="s">
        <v>110</v>
      </c>
      <c r="G239" s="1" t="s">
        <v>319</v>
      </c>
      <c r="H239" s="1" t="s">
        <v>75</v>
      </c>
      <c r="I239" s="1" t="s">
        <v>21</v>
      </c>
      <c r="J239" s="1" t="s">
        <v>50</v>
      </c>
      <c r="K239">
        <v>25.92</v>
      </c>
      <c r="L239">
        <v>5</v>
      </c>
      <c r="M239">
        <v>0.2</v>
      </c>
      <c r="N239">
        <v>9.3960000000000008</v>
      </c>
      <c r="O239">
        <f>(Table1[[#This Row],[Sales]]-Table1[[#This Row],[Profit]])/Table1[[#This Row],[Quantity]]</f>
        <v>3.3048000000000002</v>
      </c>
      <c r="P239">
        <f>Table1[[#This Row],[Sales]]/Table1[[#This Row],[Quantity]]</f>
        <v>5.1840000000000002</v>
      </c>
      <c r="Q239" t="str">
        <f t="shared" si="6"/>
        <v>2022</v>
      </c>
      <c r="R239" t="str">
        <f t="shared" si="7"/>
        <v>06</v>
      </c>
      <c r="S239">
        <f>CEILING(Table1[[#This Row],[Month]]/3,1)</f>
        <v>2</v>
      </c>
      <c r="T239" s="9">
        <f>(Table1[[#This Row],[Profit]]/Table1[[#This Row],[Sales]])</f>
        <v>0.36249999999999999</v>
      </c>
    </row>
    <row r="240" spans="1:20" x14ac:dyDescent="0.25">
      <c r="A240">
        <v>20220605</v>
      </c>
      <c r="B240" s="1" t="s">
        <v>318</v>
      </c>
      <c r="C240" s="1" t="s">
        <v>108</v>
      </c>
      <c r="D240" s="1" t="s">
        <v>143</v>
      </c>
      <c r="E240" s="1" t="s">
        <v>59</v>
      </c>
      <c r="F240" s="1" t="s">
        <v>110</v>
      </c>
      <c r="G240" s="1" t="s">
        <v>319</v>
      </c>
      <c r="H240" s="1" t="s">
        <v>75</v>
      </c>
      <c r="I240" s="1" t="s">
        <v>21</v>
      </c>
      <c r="J240" s="1" t="s">
        <v>41</v>
      </c>
      <c r="K240">
        <v>419.68</v>
      </c>
      <c r="L240">
        <v>5</v>
      </c>
      <c r="M240">
        <v>0.6</v>
      </c>
      <c r="N240">
        <v>-356.72800000000001</v>
      </c>
      <c r="O240">
        <f>(Table1[[#This Row],[Sales]]-Table1[[#This Row],[Profit]])/Table1[[#This Row],[Quantity]]</f>
        <v>155.2816</v>
      </c>
      <c r="P240">
        <f>Table1[[#This Row],[Sales]]/Table1[[#This Row],[Quantity]]</f>
        <v>83.936000000000007</v>
      </c>
      <c r="Q240" t="str">
        <f t="shared" si="6"/>
        <v>2022</v>
      </c>
      <c r="R240" t="str">
        <f t="shared" si="7"/>
        <v>06</v>
      </c>
      <c r="S240">
        <f>CEILING(Table1[[#This Row],[Month]]/3,1)</f>
        <v>2</v>
      </c>
      <c r="T240" s="9">
        <f>(Table1[[#This Row],[Profit]]/Table1[[#This Row],[Sales]])</f>
        <v>-0.85</v>
      </c>
    </row>
    <row r="241" spans="1:20" x14ac:dyDescent="0.25">
      <c r="A241">
        <v>20220605</v>
      </c>
      <c r="B241" s="1" t="s">
        <v>318</v>
      </c>
      <c r="C241" s="1" t="s">
        <v>108</v>
      </c>
      <c r="D241" s="1" t="s">
        <v>143</v>
      </c>
      <c r="E241" s="1" t="s">
        <v>59</v>
      </c>
      <c r="F241" s="1" t="s">
        <v>110</v>
      </c>
      <c r="G241" s="1" t="s">
        <v>319</v>
      </c>
      <c r="H241" s="1" t="s">
        <v>75</v>
      </c>
      <c r="I241" s="1" t="s">
        <v>21</v>
      </c>
      <c r="J241" s="1" t="s">
        <v>41</v>
      </c>
      <c r="K241">
        <v>11.688000000000001</v>
      </c>
      <c r="L241">
        <v>3</v>
      </c>
      <c r="M241">
        <v>0.6</v>
      </c>
      <c r="N241">
        <v>-4.6752000000000002</v>
      </c>
      <c r="O241">
        <f>(Table1[[#This Row],[Sales]]-Table1[[#This Row],[Profit]])/Table1[[#This Row],[Quantity]]</f>
        <v>5.4543999999999997</v>
      </c>
      <c r="P241">
        <f>Table1[[#This Row],[Sales]]/Table1[[#This Row],[Quantity]]</f>
        <v>3.8960000000000004</v>
      </c>
      <c r="Q241" t="str">
        <f t="shared" si="6"/>
        <v>2022</v>
      </c>
      <c r="R241" t="str">
        <f t="shared" si="7"/>
        <v>06</v>
      </c>
      <c r="S241">
        <f>CEILING(Table1[[#This Row],[Month]]/3,1)</f>
        <v>2</v>
      </c>
      <c r="T241" s="9">
        <f>(Table1[[#This Row],[Profit]]/Table1[[#This Row],[Sales]])</f>
        <v>-0.4</v>
      </c>
    </row>
    <row r="242" spans="1:20" x14ac:dyDescent="0.25">
      <c r="A242">
        <v>20220605</v>
      </c>
      <c r="B242" s="1" t="s">
        <v>318</v>
      </c>
      <c r="C242" s="1" t="s">
        <v>108</v>
      </c>
      <c r="D242" s="1" t="s">
        <v>143</v>
      </c>
      <c r="E242" s="1" t="s">
        <v>59</v>
      </c>
      <c r="F242" s="1" t="s">
        <v>110</v>
      </c>
      <c r="G242" s="1" t="s">
        <v>319</v>
      </c>
      <c r="H242" s="1" t="s">
        <v>75</v>
      </c>
      <c r="I242" s="1" t="s">
        <v>21</v>
      </c>
      <c r="J242" s="1" t="s">
        <v>43</v>
      </c>
      <c r="K242">
        <v>31.984000000000002</v>
      </c>
      <c r="L242">
        <v>2</v>
      </c>
      <c r="M242">
        <v>0.2</v>
      </c>
      <c r="N242">
        <v>11.1944</v>
      </c>
      <c r="O242">
        <f>(Table1[[#This Row],[Sales]]-Table1[[#This Row],[Profit]])/Table1[[#This Row],[Quantity]]</f>
        <v>10.3948</v>
      </c>
      <c r="P242">
        <f>Table1[[#This Row],[Sales]]/Table1[[#This Row],[Quantity]]</f>
        <v>15.992000000000001</v>
      </c>
      <c r="Q242" t="str">
        <f t="shared" si="6"/>
        <v>2022</v>
      </c>
      <c r="R242" t="str">
        <f t="shared" si="7"/>
        <v>06</v>
      </c>
      <c r="S242">
        <f>CEILING(Table1[[#This Row],[Month]]/3,1)</f>
        <v>2</v>
      </c>
      <c r="T242" s="9">
        <f>(Table1[[#This Row],[Profit]]/Table1[[#This Row],[Sales]])</f>
        <v>0.35</v>
      </c>
    </row>
    <row r="243" spans="1:20" x14ac:dyDescent="0.25">
      <c r="A243">
        <v>20220605</v>
      </c>
      <c r="B243" s="1" t="s">
        <v>318</v>
      </c>
      <c r="C243" s="1" t="s">
        <v>108</v>
      </c>
      <c r="D243" s="1" t="s">
        <v>143</v>
      </c>
      <c r="E243" s="1" t="s">
        <v>59</v>
      </c>
      <c r="F243" s="1" t="s">
        <v>110</v>
      </c>
      <c r="G243" s="1" t="s">
        <v>319</v>
      </c>
      <c r="H243" s="1" t="s">
        <v>75</v>
      </c>
      <c r="I243" s="1" t="s">
        <v>21</v>
      </c>
      <c r="J243" s="1" t="s">
        <v>36</v>
      </c>
      <c r="K243">
        <v>177.22499999999999</v>
      </c>
      <c r="L243">
        <v>5</v>
      </c>
      <c r="M243">
        <v>0.5</v>
      </c>
      <c r="N243">
        <v>-120.51300000000001</v>
      </c>
      <c r="O243">
        <f>(Table1[[#This Row],[Sales]]-Table1[[#This Row],[Profit]])/Table1[[#This Row],[Quantity]]</f>
        <v>59.547600000000003</v>
      </c>
      <c r="P243">
        <f>Table1[[#This Row],[Sales]]/Table1[[#This Row],[Quantity]]</f>
        <v>35.445</v>
      </c>
      <c r="Q243" t="str">
        <f t="shared" si="6"/>
        <v>2022</v>
      </c>
      <c r="R243" t="str">
        <f t="shared" si="7"/>
        <v>06</v>
      </c>
      <c r="S243">
        <f>CEILING(Table1[[#This Row],[Month]]/3,1)</f>
        <v>2</v>
      </c>
      <c r="T243" s="9">
        <f>(Table1[[#This Row],[Profit]]/Table1[[#This Row],[Sales]])</f>
        <v>-0.68</v>
      </c>
    </row>
    <row r="244" spans="1:20" x14ac:dyDescent="0.25">
      <c r="A244">
        <v>20220605</v>
      </c>
      <c r="B244" s="1" t="s">
        <v>318</v>
      </c>
      <c r="C244" s="1" t="s">
        <v>108</v>
      </c>
      <c r="D244" s="1" t="s">
        <v>143</v>
      </c>
      <c r="E244" s="1" t="s">
        <v>59</v>
      </c>
      <c r="F244" s="1" t="s">
        <v>110</v>
      </c>
      <c r="G244" s="1" t="s">
        <v>319</v>
      </c>
      <c r="H244" s="1" t="s">
        <v>75</v>
      </c>
      <c r="I244" s="1" t="s">
        <v>21</v>
      </c>
      <c r="J244" s="1" t="s">
        <v>41</v>
      </c>
      <c r="K244">
        <v>4.0439999999999996</v>
      </c>
      <c r="L244">
        <v>3</v>
      </c>
      <c r="M244">
        <v>0.6</v>
      </c>
      <c r="N244">
        <v>-2.8308</v>
      </c>
      <c r="O244">
        <f>(Table1[[#This Row],[Sales]]-Table1[[#This Row],[Profit]])/Table1[[#This Row],[Quantity]]</f>
        <v>2.2915999999999999</v>
      </c>
      <c r="P244">
        <f>Table1[[#This Row],[Sales]]/Table1[[#This Row],[Quantity]]</f>
        <v>1.3479999999999999</v>
      </c>
      <c r="Q244" t="str">
        <f t="shared" si="6"/>
        <v>2022</v>
      </c>
      <c r="R244" t="str">
        <f t="shared" si="7"/>
        <v>06</v>
      </c>
      <c r="S244">
        <f>CEILING(Table1[[#This Row],[Month]]/3,1)</f>
        <v>2</v>
      </c>
      <c r="T244" s="9">
        <f>(Table1[[#This Row],[Profit]]/Table1[[#This Row],[Sales]])</f>
        <v>-0.70000000000000007</v>
      </c>
    </row>
    <row r="245" spans="1:20" x14ac:dyDescent="0.25">
      <c r="A245">
        <v>20220605</v>
      </c>
      <c r="B245" s="1" t="s">
        <v>318</v>
      </c>
      <c r="C245" s="1" t="s">
        <v>108</v>
      </c>
      <c r="D245" s="1" t="s">
        <v>143</v>
      </c>
      <c r="E245" s="1" t="s">
        <v>59</v>
      </c>
      <c r="F245" s="1" t="s">
        <v>110</v>
      </c>
      <c r="G245" s="1" t="s">
        <v>319</v>
      </c>
      <c r="H245" s="1" t="s">
        <v>75</v>
      </c>
      <c r="I245" s="1" t="s">
        <v>21</v>
      </c>
      <c r="J245" s="1" t="s">
        <v>42</v>
      </c>
      <c r="K245">
        <v>7.4080000000000004</v>
      </c>
      <c r="L245">
        <v>2</v>
      </c>
      <c r="M245">
        <v>0.2</v>
      </c>
      <c r="N245">
        <v>1.2038</v>
      </c>
      <c r="O245">
        <f>(Table1[[#This Row],[Sales]]-Table1[[#This Row],[Profit]])/Table1[[#This Row],[Quantity]]</f>
        <v>3.1021000000000001</v>
      </c>
      <c r="P245">
        <f>Table1[[#This Row],[Sales]]/Table1[[#This Row],[Quantity]]</f>
        <v>3.7040000000000002</v>
      </c>
      <c r="Q245" t="str">
        <f t="shared" si="6"/>
        <v>2022</v>
      </c>
      <c r="R245" t="str">
        <f t="shared" si="7"/>
        <v>06</v>
      </c>
      <c r="S245">
        <f>CEILING(Table1[[#This Row],[Month]]/3,1)</f>
        <v>2</v>
      </c>
      <c r="T245" s="9">
        <f>(Table1[[#This Row],[Profit]]/Table1[[#This Row],[Sales]])</f>
        <v>0.16249999999999998</v>
      </c>
    </row>
    <row r="246" spans="1:20" x14ac:dyDescent="0.25">
      <c r="A246">
        <v>20200601</v>
      </c>
      <c r="B246" s="1" t="s">
        <v>320</v>
      </c>
      <c r="C246" s="1" t="s">
        <v>117</v>
      </c>
      <c r="D246" s="1" t="s">
        <v>117</v>
      </c>
      <c r="E246" s="1" t="s">
        <v>17</v>
      </c>
      <c r="F246" s="1" t="s">
        <v>34</v>
      </c>
      <c r="G246" s="1" t="s">
        <v>321</v>
      </c>
      <c r="H246" s="1" t="s">
        <v>69</v>
      </c>
      <c r="I246" s="1" t="s">
        <v>63</v>
      </c>
      <c r="J246" s="1" t="s">
        <v>23</v>
      </c>
      <c r="K246">
        <v>2001.86</v>
      </c>
      <c r="L246">
        <v>7</v>
      </c>
      <c r="M246">
        <v>0</v>
      </c>
      <c r="N246">
        <v>580.5394</v>
      </c>
      <c r="O246">
        <f>(Table1[[#This Row],[Sales]]-Table1[[#This Row],[Profit]])/Table1[[#This Row],[Quantity]]</f>
        <v>203.04580000000001</v>
      </c>
      <c r="P246">
        <f>Table1[[#This Row],[Sales]]/Table1[[#This Row],[Quantity]]</f>
        <v>285.97999999999996</v>
      </c>
      <c r="Q246" t="str">
        <f t="shared" si="6"/>
        <v>2020</v>
      </c>
      <c r="R246" t="str">
        <f t="shared" si="7"/>
        <v>06</v>
      </c>
      <c r="S246">
        <f>CEILING(Table1[[#This Row],[Month]]/3,1)</f>
        <v>2</v>
      </c>
      <c r="T246" s="9">
        <f>(Table1[[#This Row],[Profit]]/Table1[[#This Row],[Sales]])</f>
        <v>0.29000000000000004</v>
      </c>
    </row>
    <row r="247" spans="1:20" x14ac:dyDescent="0.25">
      <c r="A247">
        <v>20200601</v>
      </c>
      <c r="B247" s="1" t="s">
        <v>320</v>
      </c>
      <c r="C247" s="1" t="s">
        <v>117</v>
      </c>
      <c r="D247" s="1" t="s">
        <v>117</v>
      </c>
      <c r="E247" s="1" t="s">
        <v>17</v>
      </c>
      <c r="F247" s="1" t="s">
        <v>34</v>
      </c>
      <c r="G247" s="1" t="s">
        <v>321</v>
      </c>
      <c r="H247" s="1" t="s">
        <v>69</v>
      </c>
      <c r="I247" s="1" t="s">
        <v>63</v>
      </c>
      <c r="J247" s="1" t="s">
        <v>37</v>
      </c>
      <c r="K247">
        <v>166.72</v>
      </c>
      <c r="L247">
        <v>2</v>
      </c>
      <c r="M247">
        <v>0</v>
      </c>
      <c r="N247">
        <v>41.68</v>
      </c>
      <c r="O247">
        <f>(Table1[[#This Row],[Sales]]-Table1[[#This Row],[Profit]])/Table1[[#This Row],[Quantity]]</f>
        <v>62.519999999999996</v>
      </c>
      <c r="P247">
        <f>Table1[[#This Row],[Sales]]/Table1[[#This Row],[Quantity]]</f>
        <v>83.36</v>
      </c>
      <c r="Q247" t="str">
        <f t="shared" si="6"/>
        <v>2020</v>
      </c>
      <c r="R247" t="str">
        <f t="shared" si="7"/>
        <v>06</v>
      </c>
      <c r="S247">
        <f>CEILING(Table1[[#This Row],[Month]]/3,1)</f>
        <v>2</v>
      </c>
      <c r="T247" s="9">
        <f>(Table1[[#This Row],[Profit]]/Table1[[#This Row],[Sales]])</f>
        <v>0.25</v>
      </c>
    </row>
    <row r="248" spans="1:20" x14ac:dyDescent="0.25">
      <c r="A248">
        <v>20200601</v>
      </c>
      <c r="B248" s="1" t="s">
        <v>320</v>
      </c>
      <c r="C248" s="1" t="s">
        <v>117</v>
      </c>
      <c r="D248" s="1" t="s">
        <v>117</v>
      </c>
      <c r="E248" s="1" t="s">
        <v>17</v>
      </c>
      <c r="F248" s="1" t="s">
        <v>34</v>
      </c>
      <c r="G248" s="1" t="s">
        <v>321</v>
      </c>
      <c r="H248" s="1" t="s">
        <v>69</v>
      </c>
      <c r="I248" s="1" t="s">
        <v>63</v>
      </c>
      <c r="J248" s="1" t="s">
        <v>50</v>
      </c>
      <c r="K248">
        <v>47.88</v>
      </c>
      <c r="L248">
        <v>6</v>
      </c>
      <c r="M248">
        <v>0</v>
      </c>
      <c r="N248">
        <v>23.94</v>
      </c>
      <c r="O248">
        <f>(Table1[[#This Row],[Sales]]-Table1[[#This Row],[Profit]])/Table1[[#This Row],[Quantity]]</f>
        <v>3.99</v>
      </c>
      <c r="P248">
        <f>Table1[[#This Row],[Sales]]/Table1[[#This Row],[Quantity]]</f>
        <v>7.98</v>
      </c>
      <c r="Q248" t="str">
        <f t="shared" si="6"/>
        <v>2020</v>
      </c>
      <c r="R248" t="str">
        <f t="shared" si="7"/>
        <v>06</v>
      </c>
      <c r="S248">
        <f>CEILING(Table1[[#This Row],[Month]]/3,1)</f>
        <v>2</v>
      </c>
      <c r="T248" s="9">
        <f>(Table1[[#This Row],[Profit]]/Table1[[#This Row],[Sales]])</f>
        <v>0.5</v>
      </c>
    </row>
    <row r="249" spans="1:20" x14ac:dyDescent="0.25">
      <c r="A249">
        <v>20200601</v>
      </c>
      <c r="B249" s="1" t="s">
        <v>320</v>
      </c>
      <c r="C249" s="1" t="s">
        <v>117</v>
      </c>
      <c r="D249" s="1" t="s">
        <v>117</v>
      </c>
      <c r="E249" s="1" t="s">
        <v>17</v>
      </c>
      <c r="F249" s="1" t="s">
        <v>34</v>
      </c>
      <c r="G249" s="1" t="s">
        <v>321</v>
      </c>
      <c r="H249" s="1" t="s">
        <v>69</v>
      </c>
      <c r="I249" s="1" t="s">
        <v>63</v>
      </c>
      <c r="J249" s="1" t="s">
        <v>44</v>
      </c>
      <c r="K249">
        <v>1503.25</v>
      </c>
      <c r="L249">
        <v>5</v>
      </c>
      <c r="M249">
        <v>0</v>
      </c>
      <c r="N249">
        <v>496.07249999999999</v>
      </c>
      <c r="O249">
        <f>(Table1[[#This Row],[Sales]]-Table1[[#This Row],[Profit]])/Table1[[#This Row],[Quantity]]</f>
        <v>201.43549999999999</v>
      </c>
      <c r="P249">
        <f>Table1[[#This Row],[Sales]]/Table1[[#This Row],[Quantity]]</f>
        <v>300.64999999999998</v>
      </c>
      <c r="Q249" t="str">
        <f t="shared" si="6"/>
        <v>2020</v>
      </c>
      <c r="R249" t="str">
        <f t="shared" si="7"/>
        <v>06</v>
      </c>
      <c r="S249">
        <f>CEILING(Table1[[#This Row],[Month]]/3,1)</f>
        <v>2</v>
      </c>
      <c r="T249" s="9">
        <f>(Table1[[#This Row],[Profit]]/Table1[[#This Row],[Sales]])</f>
        <v>0.33</v>
      </c>
    </row>
    <row r="250" spans="1:20" x14ac:dyDescent="0.25">
      <c r="A250">
        <v>20200601</v>
      </c>
      <c r="B250" s="1" t="s">
        <v>320</v>
      </c>
      <c r="C250" s="1" t="s">
        <v>117</v>
      </c>
      <c r="D250" s="1" t="s">
        <v>117</v>
      </c>
      <c r="E250" s="1" t="s">
        <v>17</v>
      </c>
      <c r="F250" s="1" t="s">
        <v>34</v>
      </c>
      <c r="G250" s="1" t="s">
        <v>321</v>
      </c>
      <c r="H250" s="1" t="s">
        <v>69</v>
      </c>
      <c r="I250" s="1" t="s">
        <v>63</v>
      </c>
      <c r="J250" s="1" t="s">
        <v>50</v>
      </c>
      <c r="K250">
        <v>25.92</v>
      </c>
      <c r="L250">
        <v>4</v>
      </c>
      <c r="M250">
        <v>0</v>
      </c>
      <c r="N250">
        <v>12.441599999999999</v>
      </c>
      <c r="O250">
        <f>(Table1[[#This Row],[Sales]]-Table1[[#This Row],[Profit]])/Table1[[#This Row],[Quantity]]</f>
        <v>3.3696000000000006</v>
      </c>
      <c r="P250">
        <f>Table1[[#This Row],[Sales]]/Table1[[#This Row],[Quantity]]</f>
        <v>6.48</v>
      </c>
      <c r="Q250" t="str">
        <f t="shared" si="6"/>
        <v>2020</v>
      </c>
      <c r="R250" t="str">
        <f t="shared" si="7"/>
        <v>06</v>
      </c>
      <c r="S250">
        <f>CEILING(Table1[[#This Row],[Month]]/3,1)</f>
        <v>2</v>
      </c>
      <c r="T250" s="9">
        <f>(Table1[[#This Row],[Profit]]/Table1[[#This Row],[Sales]])</f>
        <v>0.47999999999999993</v>
      </c>
    </row>
    <row r="251" spans="1:20" x14ac:dyDescent="0.25">
      <c r="A251">
        <v>20221211</v>
      </c>
      <c r="B251" s="1" t="s">
        <v>322</v>
      </c>
      <c r="C251" s="1" t="s">
        <v>25</v>
      </c>
      <c r="D251" s="1" t="s">
        <v>77</v>
      </c>
      <c r="E251" s="1" t="s">
        <v>27</v>
      </c>
      <c r="F251" s="1" t="s">
        <v>28</v>
      </c>
      <c r="G251" s="1" t="s">
        <v>323</v>
      </c>
      <c r="H251" s="1" t="s">
        <v>62</v>
      </c>
      <c r="I251" s="1" t="s">
        <v>21</v>
      </c>
      <c r="J251" s="1" t="s">
        <v>23</v>
      </c>
      <c r="K251">
        <v>321.56799999999998</v>
      </c>
      <c r="L251">
        <v>2</v>
      </c>
      <c r="M251">
        <v>0.2</v>
      </c>
      <c r="N251">
        <v>28.1372</v>
      </c>
      <c r="O251">
        <f>(Table1[[#This Row],[Sales]]-Table1[[#This Row],[Profit]])/Table1[[#This Row],[Quantity]]</f>
        <v>146.71539999999999</v>
      </c>
      <c r="P251">
        <f>Table1[[#This Row],[Sales]]/Table1[[#This Row],[Quantity]]</f>
        <v>160.78399999999999</v>
      </c>
      <c r="Q251" t="str">
        <f t="shared" si="6"/>
        <v>2022</v>
      </c>
      <c r="R251" t="str">
        <f t="shared" si="7"/>
        <v>12</v>
      </c>
      <c r="S251">
        <f>CEILING(Table1[[#This Row],[Month]]/3,1)</f>
        <v>4</v>
      </c>
      <c r="T251" s="9">
        <f>(Table1[[#This Row],[Profit]]/Table1[[#This Row],[Sales]])</f>
        <v>8.7500000000000008E-2</v>
      </c>
    </row>
    <row r="252" spans="1:20" x14ac:dyDescent="0.25">
      <c r="A252">
        <v>20220912</v>
      </c>
      <c r="B252" s="1" t="s">
        <v>324</v>
      </c>
      <c r="C252" s="1" t="s">
        <v>25</v>
      </c>
      <c r="D252" s="1" t="s">
        <v>325</v>
      </c>
      <c r="E252" s="1" t="s">
        <v>27</v>
      </c>
      <c r="F252" s="1" t="s">
        <v>28</v>
      </c>
      <c r="G252" s="1" t="s">
        <v>74</v>
      </c>
      <c r="H252" s="1" t="s">
        <v>75</v>
      </c>
      <c r="I252" s="1" t="s">
        <v>21</v>
      </c>
      <c r="J252" s="1" t="s">
        <v>50</v>
      </c>
      <c r="K252">
        <v>7.61</v>
      </c>
      <c r="L252">
        <v>1</v>
      </c>
      <c r="M252">
        <v>0</v>
      </c>
      <c r="N252">
        <v>3.5767000000000002</v>
      </c>
      <c r="O252">
        <f>(Table1[[#This Row],[Sales]]-Table1[[#This Row],[Profit]])/Table1[[#This Row],[Quantity]]</f>
        <v>4.0333000000000006</v>
      </c>
      <c r="P252">
        <f>Table1[[#This Row],[Sales]]/Table1[[#This Row],[Quantity]]</f>
        <v>7.61</v>
      </c>
      <c r="Q252" t="str">
        <f t="shared" si="6"/>
        <v>2022</v>
      </c>
      <c r="R252" t="str">
        <f t="shared" si="7"/>
        <v>09</v>
      </c>
      <c r="S252">
        <f>CEILING(Table1[[#This Row],[Month]]/3,1)</f>
        <v>3</v>
      </c>
      <c r="T252" s="9">
        <f>(Table1[[#This Row],[Profit]]/Table1[[#This Row],[Sales]])</f>
        <v>0.47000000000000003</v>
      </c>
    </row>
    <row r="253" spans="1:20" x14ac:dyDescent="0.25">
      <c r="A253">
        <v>20220912</v>
      </c>
      <c r="B253" s="1" t="s">
        <v>324</v>
      </c>
      <c r="C253" s="1" t="s">
        <v>25</v>
      </c>
      <c r="D253" s="1" t="s">
        <v>325</v>
      </c>
      <c r="E253" s="1" t="s">
        <v>27</v>
      </c>
      <c r="F253" s="1" t="s">
        <v>28</v>
      </c>
      <c r="G253" s="1" t="s">
        <v>74</v>
      </c>
      <c r="H253" s="1" t="s">
        <v>75</v>
      </c>
      <c r="I253" s="1" t="s">
        <v>21</v>
      </c>
      <c r="J253" s="1" t="s">
        <v>94</v>
      </c>
      <c r="K253">
        <v>3347.37</v>
      </c>
      <c r="L253">
        <v>13</v>
      </c>
      <c r="M253">
        <v>0</v>
      </c>
      <c r="N253">
        <v>636.00030000000004</v>
      </c>
      <c r="O253">
        <f>(Table1[[#This Row],[Sales]]-Table1[[#This Row],[Profit]])/Table1[[#This Row],[Quantity]]</f>
        <v>208.56689999999998</v>
      </c>
      <c r="P253">
        <f>Table1[[#This Row],[Sales]]/Table1[[#This Row],[Quantity]]</f>
        <v>257.49</v>
      </c>
      <c r="Q253" t="str">
        <f t="shared" si="6"/>
        <v>2022</v>
      </c>
      <c r="R253" t="str">
        <f t="shared" si="7"/>
        <v>09</v>
      </c>
      <c r="S253">
        <f>CEILING(Table1[[#This Row],[Month]]/3,1)</f>
        <v>3</v>
      </c>
      <c r="T253" s="9">
        <f>(Table1[[#This Row],[Profit]]/Table1[[#This Row],[Sales]])</f>
        <v>0.19000000000000003</v>
      </c>
    </row>
    <row r="254" spans="1:20" x14ac:dyDescent="0.25">
      <c r="A254">
        <v>20221211</v>
      </c>
      <c r="B254" s="1" t="s">
        <v>326</v>
      </c>
      <c r="C254" s="1" t="s">
        <v>133</v>
      </c>
      <c r="D254" s="1" t="s">
        <v>134</v>
      </c>
      <c r="E254" s="1" t="s">
        <v>17</v>
      </c>
      <c r="F254" s="1" t="s">
        <v>18</v>
      </c>
      <c r="G254" s="1" t="s">
        <v>327</v>
      </c>
      <c r="H254" s="1" t="s">
        <v>40</v>
      </c>
      <c r="I254" s="1" t="s">
        <v>21</v>
      </c>
      <c r="J254" s="1" t="s">
        <v>37</v>
      </c>
      <c r="K254">
        <v>80.58</v>
      </c>
      <c r="L254">
        <v>6</v>
      </c>
      <c r="M254">
        <v>0</v>
      </c>
      <c r="N254">
        <v>22.5624</v>
      </c>
      <c r="O254">
        <f>(Table1[[#This Row],[Sales]]-Table1[[#This Row],[Profit]])/Table1[[#This Row],[Quantity]]</f>
        <v>9.6696000000000009</v>
      </c>
      <c r="P254">
        <f>Table1[[#This Row],[Sales]]/Table1[[#This Row],[Quantity]]</f>
        <v>13.43</v>
      </c>
      <c r="Q254" t="str">
        <f t="shared" si="6"/>
        <v>2022</v>
      </c>
      <c r="R254" t="str">
        <f t="shared" si="7"/>
        <v>12</v>
      </c>
      <c r="S254">
        <f>CEILING(Table1[[#This Row],[Month]]/3,1)</f>
        <v>4</v>
      </c>
      <c r="T254" s="9">
        <f>(Table1[[#This Row],[Profit]]/Table1[[#This Row],[Sales]])</f>
        <v>0.28000000000000003</v>
      </c>
    </row>
    <row r="255" spans="1:20" x14ac:dyDescent="0.25">
      <c r="A255">
        <v>20221211</v>
      </c>
      <c r="B255" s="1" t="s">
        <v>326</v>
      </c>
      <c r="C255" s="1" t="s">
        <v>133</v>
      </c>
      <c r="D255" s="1" t="s">
        <v>134</v>
      </c>
      <c r="E255" s="1" t="s">
        <v>17</v>
      </c>
      <c r="F255" s="1" t="s">
        <v>18</v>
      </c>
      <c r="G255" s="1" t="s">
        <v>327</v>
      </c>
      <c r="H255" s="1" t="s">
        <v>40</v>
      </c>
      <c r="I255" s="1" t="s">
        <v>21</v>
      </c>
      <c r="J255" s="1" t="s">
        <v>97</v>
      </c>
      <c r="K255">
        <v>361.92</v>
      </c>
      <c r="L255">
        <v>4</v>
      </c>
      <c r="M255">
        <v>0</v>
      </c>
      <c r="N255">
        <v>162.864</v>
      </c>
      <c r="O255">
        <f>(Table1[[#This Row],[Sales]]-Table1[[#This Row],[Profit]])/Table1[[#This Row],[Quantity]]</f>
        <v>49.764000000000003</v>
      </c>
      <c r="P255">
        <f>Table1[[#This Row],[Sales]]/Table1[[#This Row],[Quantity]]</f>
        <v>90.48</v>
      </c>
      <c r="Q255" t="str">
        <f t="shared" si="6"/>
        <v>2022</v>
      </c>
      <c r="R255" t="str">
        <f t="shared" si="7"/>
        <v>12</v>
      </c>
      <c r="S255">
        <f>CEILING(Table1[[#This Row],[Month]]/3,1)</f>
        <v>4</v>
      </c>
      <c r="T255" s="9">
        <f>(Table1[[#This Row],[Profit]]/Table1[[#This Row],[Sales]])</f>
        <v>0.45</v>
      </c>
    </row>
    <row r="256" spans="1:20" x14ac:dyDescent="0.25">
      <c r="A256">
        <v>20211128</v>
      </c>
      <c r="B256" s="1" t="s">
        <v>328</v>
      </c>
      <c r="C256" s="1" t="s">
        <v>108</v>
      </c>
      <c r="D256" s="1" t="s">
        <v>143</v>
      </c>
      <c r="E256" s="1" t="s">
        <v>59</v>
      </c>
      <c r="F256" s="1" t="s">
        <v>110</v>
      </c>
      <c r="G256" s="1" t="s">
        <v>239</v>
      </c>
      <c r="H256" s="1" t="s">
        <v>62</v>
      </c>
      <c r="I256" s="1" t="s">
        <v>30</v>
      </c>
      <c r="J256" s="1" t="s">
        <v>41</v>
      </c>
      <c r="K256">
        <v>12.132</v>
      </c>
      <c r="L256">
        <v>9</v>
      </c>
      <c r="M256">
        <v>0.6</v>
      </c>
      <c r="N256">
        <v>-8.4923999999999999</v>
      </c>
      <c r="O256">
        <f>(Table1[[#This Row],[Sales]]-Table1[[#This Row],[Profit]])/Table1[[#This Row],[Quantity]]</f>
        <v>2.2916000000000003</v>
      </c>
      <c r="P256">
        <f>Table1[[#This Row],[Sales]]/Table1[[#This Row],[Quantity]]</f>
        <v>1.3479999999999999</v>
      </c>
      <c r="Q256" t="str">
        <f t="shared" si="6"/>
        <v>2021</v>
      </c>
      <c r="R256" t="str">
        <f t="shared" si="7"/>
        <v>11</v>
      </c>
      <c r="S256">
        <f>CEILING(Table1[[#This Row],[Month]]/3,1)</f>
        <v>4</v>
      </c>
      <c r="T256" s="9">
        <f>(Table1[[#This Row],[Profit]]/Table1[[#This Row],[Sales]])</f>
        <v>-0.70000000000000007</v>
      </c>
    </row>
    <row r="257" spans="1:20" x14ac:dyDescent="0.25">
      <c r="A257">
        <v>20211128</v>
      </c>
      <c r="B257" s="1" t="s">
        <v>328</v>
      </c>
      <c r="C257" s="1" t="s">
        <v>108</v>
      </c>
      <c r="D257" s="1" t="s">
        <v>143</v>
      </c>
      <c r="E257" s="1" t="s">
        <v>59</v>
      </c>
      <c r="F257" s="1" t="s">
        <v>110</v>
      </c>
      <c r="G257" s="1" t="s">
        <v>239</v>
      </c>
      <c r="H257" s="1" t="s">
        <v>62</v>
      </c>
      <c r="I257" s="1" t="s">
        <v>30</v>
      </c>
      <c r="J257" s="1" t="s">
        <v>37</v>
      </c>
      <c r="K257">
        <v>82.367999999999995</v>
      </c>
      <c r="L257">
        <v>2</v>
      </c>
      <c r="M257">
        <v>0.2</v>
      </c>
      <c r="N257">
        <v>-19.5624</v>
      </c>
      <c r="O257">
        <f>(Table1[[#This Row],[Sales]]-Table1[[#This Row],[Profit]])/Table1[[#This Row],[Quantity]]</f>
        <v>50.965199999999996</v>
      </c>
      <c r="P257">
        <f>Table1[[#This Row],[Sales]]/Table1[[#This Row],[Quantity]]</f>
        <v>41.183999999999997</v>
      </c>
      <c r="Q257" t="str">
        <f t="shared" si="6"/>
        <v>2021</v>
      </c>
      <c r="R257" t="str">
        <f t="shared" si="7"/>
        <v>11</v>
      </c>
      <c r="S257">
        <f>CEILING(Table1[[#This Row],[Month]]/3,1)</f>
        <v>4</v>
      </c>
      <c r="T257" s="9">
        <f>(Table1[[#This Row],[Profit]]/Table1[[#This Row],[Sales]])</f>
        <v>-0.23750000000000002</v>
      </c>
    </row>
    <row r="258" spans="1:20" x14ac:dyDescent="0.25">
      <c r="A258">
        <v>20211128</v>
      </c>
      <c r="B258" s="1" t="s">
        <v>328</v>
      </c>
      <c r="C258" s="1" t="s">
        <v>108</v>
      </c>
      <c r="D258" s="1" t="s">
        <v>143</v>
      </c>
      <c r="E258" s="1" t="s">
        <v>59</v>
      </c>
      <c r="F258" s="1" t="s">
        <v>110</v>
      </c>
      <c r="G258" s="1" t="s">
        <v>239</v>
      </c>
      <c r="H258" s="1" t="s">
        <v>62</v>
      </c>
      <c r="I258" s="1" t="s">
        <v>30</v>
      </c>
      <c r="J258" s="1" t="s">
        <v>37</v>
      </c>
      <c r="K258">
        <v>53.92</v>
      </c>
      <c r="L258">
        <v>5</v>
      </c>
      <c r="M258">
        <v>0.2</v>
      </c>
      <c r="N258">
        <v>4.0439999999999996</v>
      </c>
      <c r="O258">
        <f>(Table1[[#This Row],[Sales]]-Table1[[#This Row],[Profit]])/Table1[[#This Row],[Quantity]]</f>
        <v>9.975200000000001</v>
      </c>
      <c r="P258">
        <f>Table1[[#This Row],[Sales]]/Table1[[#This Row],[Quantity]]</f>
        <v>10.784000000000001</v>
      </c>
      <c r="Q258" t="str">
        <f t="shared" si="6"/>
        <v>2021</v>
      </c>
      <c r="R258" t="str">
        <f t="shared" si="7"/>
        <v>11</v>
      </c>
      <c r="S258">
        <f>CEILING(Table1[[#This Row],[Month]]/3,1)</f>
        <v>4</v>
      </c>
      <c r="T258" s="9">
        <f>(Table1[[#This Row],[Profit]]/Table1[[#This Row],[Sales]])</f>
        <v>7.4999999999999983E-2</v>
      </c>
    </row>
    <row r="259" spans="1:20" x14ac:dyDescent="0.25">
      <c r="A259">
        <v>20211128</v>
      </c>
      <c r="B259" s="1" t="s">
        <v>328</v>
      </c>
      <c r="C259" s="1" t="s">
        <v>108</v>
      </c>
      <c r="D259" s="1" t="s">
        <v>143</v>
      </c>
      <c r="E259" s="1" t="s">
        <v>59</v>
      </c>
      <c r="F259" s="1" t="s">
        <v>110</v>
      </c>
      <c r="G259" s="1" t="s">
        <v>239</v>
      </c>
      <c r="H259" s="1" t="s">
        <v>62</v>
      </c>
      <c r="I259" s="1" t="s">
        <v>30</v>
      </c>
      <c r="J259" s="1" t="s">
        <v>43</v>
      </c>
      <c r="K259">
        <v>647.904</v>
      </c>
      <c r="L259">
        <v>6</v>
      </c>
      <c r="M259">
        <v>0.2</v>
      </c>
      <c r="N259">
        <v>56.691600000000001</v>
      </c>
      <c r="O259">
        <f>(Table1[[#This Row],[Sales]]-Table1[[#This Row],[Profit]])/Table1[[#This Row],[Quantity]]</f>
        <v>98.535399999999996</v>
      </c>
      <c r="P259">
        <f>Table1[[#This Row],[Sales]]/Table1[[#This Row],[Quantity]]</f>
        <v>107.98399999999999</v>
      </c>
      <c r="Q259" t="str">
        <f t="shared" ref="Q259:Q322" si="8">LEFT(A259,4)</f>
        <v>2021</v>
      </c>
      <c r="R259" t="str">
        <f t="shared" ref="R259:R322" si="9">MID(A259,5,2)</f>
        <v>11</v>
      </c>
      <c r="S259">
        <f>CEILING(Table1[[#This Row],[Month]]/3,1)</f>
        <v>4</v>
      </c>
      <c r="T259" s="9">
        <f>(Table1[[#This Row],[Profit]]/Table1[[#This Row],[Sales]])</f>
        <v>8.7500000000000008E-2</v>
      </c>
    </row>
    <row r="260" spans="1:20" x14ac:dyDescent="0.25">
      <c r="A260">
        <v>20231202</v>
      </c>
      <c r="B260" s="1" t="s">
        <v>329</v>
      </c>
      <c r="C260" s="1" t="s">
        <v>133</v>
      </c>
      <c r="D260" s="1" t="s">
        <v>134</v>
      </c>
      <c r="E260" s="1" t="s">
        <v>17</v>
      </c>
      <c r="F260" s="1" t="s">
        <v>18</v>
      </c>
      <c r="G260" s="1" t="s">
        <v>327</v>
      </c>
      <c r="H260" s="1" t="s">
        <v>40</v>
      </c>
      <c r="I260" s="1" t="s">
        <v>21</v>
      </c>
      <c r="J260" s="1" t="s">
        <v>94</v>
      </c>
      <c r="K260">
        <v>20.37</v>
      </c>
      <c r="L260">
        <v>3</v>
      </c>
      <c r="M260">
        <v>0</v>
      </c>
      <c r="N260">
        <v>6.9257999999999997</v>
      </c>
      <c r="O260">
        <f>(Table1[[#This Row],[Sales]]-Table1[[#This Row],[Profit]])/Table1[[#This Row],[Quantity]]</f>
        <v>4.4814000000000007</v>
      </c>
      <c r="P260">
        <f>Table1[[#This Row],[Sales]]/Table1[[#This Row],[Quantity]]</f>
        <v>6.79</v>
      </c>
      <c r="Q260" t="str">
        <f t="shared" si="8"/>
        <v>2023</v>
      </c>
      <c r="R260" t="str">
        <f t="shared" si="9"/>
        <v>12</v>
      </c>
      <c r="S260">
        <f>CEILING(Table1[[#This Row],[Month]]/3,1)</f>
        <v>4</v>
      </c>
      <c r="T260" s="9">
        <f>(Table1[[#This Row],[Profit]]/Table1[[#This Row],[Sales]])</f>
        <v>0.33999999999999997</v>
      </c>
    </row>
    <row r="261" spans="1:20" x14ac:dyDescent="0.25">
      <c r="A261">
        <v>20231202</v>
      </c>
      <c r="B261" s="1" t="s">
        <v>329</v>
      </c>
      <c r="C261" s="1" t="s">
        <v>133</v>
      </c>
      <c r="D261" s="1" t="s">
        <v>134</v>
      </c>
      <c r="E261" s="1" t="s">
        <v>17</v>
      </c>
      <c r="F261" s="1" t="s">
        <v>18</v>
      </c>
      <c r="G261" s="1" t="s">
        <v>327</v>
      </c>
      <c r="H261" s="1" t="s">
        <v>40</v>
      </c>
      <c r="I261" s="1" t="s">
        <v>21</v>
      </c>
      <c r="J261" s="1" t="s">
        <v>37</v>
      </c>
      <c r="K261">
        <v>221.55</v>
      </c>
      <c r="L261">
        <v>3</v>
      </c>
      <c r="M261">
        <v>0</v>
      </c>
      <c r="N261">
        <v>6.6464999999999996</v>
      </c>
      <c r="O261">
        <f>(Table1[[#This Row],[Sales]]-Table1[[#This Row],[Profit]])/Table1[[#This Row],[Quantity]]</f>
        <v>71.634500000000003</v>
      </c>
      <c r="P261">
        <f>Table1[[#This Row],[Sales]]/Table1[[#This Row],[Quantity]]</f>
        <v>73.850000000000009</v>
      </c>
      <c r="Q261" t="str">
        <f t="shared" si="8"/>
        <v>2023</v>
      </c>
      <c r="R261" t="str">
        <f t="shared" si="9"/>
        <v>12</v>
      </c>
      <c r="S261">
        <f>CEILING(Table1[[#This Row],[Month]]/3,1)</f>
        <v>4</v>
      </c>
      <c r="T261" s="9">
        <f>(Table1[[#This Row],[Profit]]/Table1[[#This Row],[Sales]])</f>
        <v>2.9999999999999995E-2</v>
      </c>
    </row>
    <row r="262" spans="1:20" x14ac:dyDescent="0.25">
      <c r="A262">
        <v>20231202</v>
      </c>
      <c r="B262" s="1" t="s">
        <v>329</v>
      </c>
      <c r="C262" s="1" t="s">
        <v>133</v>
      </c>
      <c r="D262" s="1" t="s">
        <v>134</v>
      </c>
      <c r="E262" s="1" t="s">
        <v>17</v>
      </c>
      <c r="F262" s="1" t="s">
        <v>18</v>
      </c>
      <c r="G262" s="1" t="s">
        <v>327</v>
      </c>
      <c r="H262" s="1" t="s">
        <v>40</v>
      </c>
      <c r="I262" s="1" t="s">
        <v>21</v>
      </c>
      <c r="J262" s="1" t="s">
        <v>36</v>
      </c>
      <c r="K262">
        <v>17.52</v>
      </c>
      <c r="L262">
        <v>5</v>
      </c>
      <c r="M262">
        <v>0.2</v>
      </c>
      <c r="N262">
        <v>6.1319999999999997</v>
      </c>
      <c r="O262">
        <f>(Table1[[#This Row],[Sales]]-Table1[[#This Row],[Profit]])/Table1[[#This Row],[Quantity]]</f>
        <v>2.2776000000000001</v>
      </c>
      <c r="P262">
        <f>Table1[[#This Row],[Sales]]/Table1[[#This Row],[Quantity]]</f>
        <v>3.504</v>
      </c>
      <c r="Q262" t="str">
        <f t="shared" si="8"/>
        <v>2023</v>
      </c>
      <c r="R262" t="str">
        <f t="shared" si="9"/>
        <v>12</v>
      </c>
      <c r="S262">
        <f>CEILING(Table1[[#This Row],[Month]]/3,1)</f>
        <v>4</v>
      </c>
      <c r="T262" s="9">
        <f>(Table1[[#This Row],[Profit]]/Table1[[#This Row],[Sales]])</f>
        <v>0.35</v>
      </c>
    </row>
    <row r="263" spans="1:20" x14ac:dyDescent="0.25">
      <c r="A263">
        <v>20230609</v>
      </c>
      <c r="B263" s="1" t="s">
        <v>330</v>
      </c>
      <c r="C263" s="1" t="s">
        <v>57</v>
      </c>
      <c r="D263" s="1" t="s">
        <v>99</v>
      </c>
      <c r="E263" s="1" t="s">
        <v>59</v>
      </c>
      <c r="F263" s="1" t="s">
        <v>60</v>
      </c>
      <c r="G263" s="1" t="s">
        <v>111</v>
      </c>
      <c r="H263" s="1" t="s">
        <v>20</v>
      </c>
      <c r="I263" s="1" t="s">
        <v>30</v>
      </c>
      <c r="J263" s="1" t="s">
        <v>44</v>
      </c>
      <c r="K263">
        <v>1.6240000000000001</v>
      </c>
      <c r="L263">
        <v>2</v>
      </c>
      <c r="M263">
        <v>0.8</v>
      </c>
      <c r="N263">
        <v>-4.4660000000000002</v>
      </c>
      <c r="O263">
        <f>(Table1[[#This Row],[Sales]]-Table1[[#This Row],[Profit]])/Table1[[#This Row],[Quantity]]</f>
        <v>3.0449999999999999</v>
      </c>
      <c r="P263">
        <f>Table1[[#This Row],[Sales]]/Table1[[#This Row],[Quantity]]</f>
        <v>0.81200000000000006</v>
      </c>
      <c r="Q263" t="str">
        <f t="shared" si="8"/>
        <v>2023</v>
      </c>
      <c r="R263" t="str">
        <f t="shared" si="9"/>
        <v>06</v>
      </c>
      <c r="S263">
        <f>CEILING(Table1[[#This Row],[Month]]/3,1)</f>
        <v>2</v>
      </c>
      <c r="T263" s="9">
        <f>(Table1[[#This Row],[Profit]]/Table1[[#This Row],[Sales]])</f>
        <v>-2.75</v>
      </c>
    </row>
    <row r="264" spans="1:20" x14ac:dyDescent="0.25">
      <c r="A264">
        <v>20200919</v>
      </c>
      <c r="B264" s="1" t="s">
        <v>331</v>
      </c>
      <c r="C264" s="1" t="s">
        <v>57</v>
      </c>
      <c r="D264" s="1" t="s">
        <v>99</v>
      </c>
      <c r="E264" s="1" t="s">
        <v>59</v>
      </c>
      <c r="F264" s="1" t="s">
        <v>60</v>
      </c>
      <c r="G264" s="1" t="s">
        <v>249</v>
      </c>
      <c r="H264" s="1" t="s">
        <v>55</v>
      </c>
      <c r="I264" s="1" t="s">
        <v>30</v>
      </c>
      <c r="J264" s="1" t="s">
        <v>265</v>
      </c>
      <c r="K264">
        <v>3059.982</v>
      </c>
      <c r="L264">
        <v>3</v>
      </c>
      <c r="M264">
        <v>0.4</v>
      </c>
      <c r="N264">
        <v>-509.99700000000001</v>
      </c>
      <c r="O264">
        <f>(Table1[[#This Row],[Sales]]-Table1[[#This Row],[Profit]])/Table1[[#This Row],[Quantity]]</f>
        <v>1189.9929999999999</v>
      </c>
      <c r="P264">
        <f>Table1[[#This Row],[Sales]]/Table1[[#This Row],[Quantity]]</f>
        <v>1019.994</v>
      </c>
      <c r="Q264" t="str">
        <f t="shared" si="8"/>
        <v>2020</v>
      </c>
      <c r="R264" t="str">
        <f t="shared" si="9"/>
        <v>09</v>
      </c>
      <c r="S264">
        <f>CEILING(Table1[[#This Row],[Month]]/3,1)</f>
        <v>3</v>
      </c>
      <c r="T264" s="9">
        <f>(Table1[[#This Row],[Profit]]/Table1[[#This Row],[Sales]])</f>
        <v>-0.16666666666666669</v>
      </c>
    </row>
    <row r="265" spans="1:20" x14ac:dyDescent="0.25">
      <c r="A265">
        <v>20200919</v>
      </c>
      <c r="B265" s="1" t="s">
        <v>331</v>
      </c>
      <c r="C265" s="1" t="s">
        <v>57</v>
      </c>
      <c r="D265" s="1" t="s">
        <v>99</v>
      </c>
      <c r="E265" s="1" t="s">
        <v>59</v>
      </c>
      <c r="F265" s="1" t="s">
        <v>60</v>
      </c>
      <c r="G265" s="1" t="s">
        <v>249</v>
      </c>
      <c r="H265" s="1" t="s">
        <v>55</v>
      </c>
      <c r="I265" s="1" t="s">
        <v>30</v>
      </c>
      <c r="J265" s="1" t="s">
        <v>265</v>
      </c>
      <c r="K265">
        <v>2519.9580000000001</v>
      </c>
      <c r="L265">
        <v>7</v>
      </c>
      <c r="M265">
        <v>0.4</v>
      </c>
      <c r="N265">
        <v>-251.9958</v>
      </c>
      <c r="O265">
        <f>(Table1[[#This Row],[Sales]]-Table1[[#This Row],[Profit]])/Table1[[#This Row],[Quantity]]</f>
        <v>395.99340000000001</v>
      </c>
      <c r="P265">
        <f>Table1[[#This Row],[Sales]]/Table1[[#This Row],[Quantity]]</f>
        <v>359.99400000000003</v>
      </c>
      <c r="Q265" t="str">
        <f t="shared" si="8"/>
        <v>2020</v>
      </c>
      <c r="R265" t="str">
        <f t="shared" si="9"/>
        <v>09</v>
      </c>
      <c r="S265">
        <f>CEILING(Table1[[#This Row],[Month]]/3,1)</f>
        <v>3</v>
      </c>
      <c r="T265" s="9">
        <f>(Table1[[#This Row],[Profit]]/Table1[[#This Row],[Sales]])</f>
        <v>-9.9999999999999992E-2</v>
      </c>
    </row>
    <row r="266" spans="1:20" x14ac:dyDescent="0.25">
      <c r="A266">
        <v>20220607</v>
      </c>
      <c r="B266" s="1" t="s">
        <v>332</v>
      </c>
      <c r="C266" s="1" t="s">
        <v>108</v>
      </c>
      <c r="D266" s="1" t="s">
        <v>143</v>
      </c>
      <c r="E266" s="1" t="s">
        <v>59</v>
      </c>
      <c r="F266" s="1" t="s">
        <v>110</v>
      </c>
      <c r="G266" s="1" t="s">
        <v>333</v>
      </c>
      <c r="H266" s="1" t="s">
        <v>75</v>
      </c>
      <c r="I266" s="1" t="s">
        <v>21</v>
      </c>
      <c r="J266" s="1" t="s">
        <v>43</v>
      </c>
      <c r="K266">
        <v>328.22399999999999</v>
      </c>
      <c r="L266">
        <v>4</v>
      </c>
      <c r="M266">
        <v>0.2</v>
      </c>
      <c r="N266">
        <v>28.7196</v>
      </c>
      <c r="O266">
        <f>(Table1[[#This Row],[Sales]]-Table1[[#This Row],[Profit]])/Table1[[#This Row],[Quantity]]</f>
        <v>74.876099999999994</v>
      </c>
      <c r="P266">
        <f>Table1[[#This Row],[Sales]]/Table1[[#This Row],[Quantity]]</f>
        <v>82.055999999999997</v>
      </c>
      <c r="Q266" t="str">
        <f t="shared" si="8"/>
        <v>2022</v>
      </c>
      <c r="R266" t="str">
        <f t="shared" si="9"/>
        <v>06</v>
      </c>
      <c r="S266">
        <f>CEILING(Table1[[#This Row],[Month]]/3,1)</f>
        <v>2</v>
      </c>
      <c r="T266" s="9">
        <f>(Table1[[#This Row],[Profit]]/Table1[[#This Row],[Sales]])</f>
        <v>8.7500000000000008E-2</v>
      </c>
    </row>
    <row r="267" spans="1:20" x14ac:dyDescent="0.25">
      <c r="A267">
        <v>20211110</v>
      </c>
      <c r="B267" s="1" t="s">
        <v>334</v>
      </c>
      <c r="C267" s="1" t="s">
        <v>25</v>
      </c>
      <c r="D267" s="1" t="s">
        <v>335</v>
      </c>
      <c r="E267" s="1" t="s">
        <v>27</v>
      </c>
      <c r="F267" s="1" t="s">
        <v>28</v>
      </c>
      <c r="G267" s="1" t="s">
        <v>336</v>
      </c>
      <c r="H267" s="1" t="s">
        <v>69</v>
      </c>
      <c r="I267" s="1" t="s">
        <v>21</v>
      </c>
      <c r="J267" s="1" t="s">
        <v>94</v>
      </c>
      <c r="K267">
        <v>79.900000000000006</v>
      </c>
      <c r="L267">
        <v>2</v>
      </c>
      <c r="M267">
        <v>0</v>
      </c>
      <c r="N267">
        <v>35.155999999999999</v>
      </c>
      <c r="O267">
        <f>(Table1[[#This Row],[Sales]]-Table1[[#This Row],[Profit]])/Table1[[#This Row],[Quantity]]</f>
        <v>22.372000000000003</v>
      </c>
      <c r="P267">
        <f>Table1[[#This Row],[Sales]]/Table1[[#This Row],[Quantity]]</f>
        <v>39.950000000000003</v>
      </c>
      <c r="Q267" t="str">
        <f t="shared" si="8"/>
        <v>2021</v>
      </c>
      <c r="R267" t="str">
        <f t="shared" si="9"/>
        <v>11</v>
      </c>
      <c r="S267">
        <f>CEILING(Table1[[#This Row],[Month]]/3,1)</f>
        <v>4</v>
      </c>
      <c r="T267" s="9">
        <f>(Table1[[#This Row],[Profit]]/Table1[[#This Row],[Sales]])</f>
        <v>0.43999999999999995</v>
      </c>
    </row>
    <row r="268" spans="1:20" x14ac:dyDescent="0.25">
      <c r="A268">
        <v>20230617</v>
      </c>
      <c r="B268" s="1" t="s">
        <v>337</v>
      </c>
      <c r="C268" s="1" t="s">
        <v>46</v>
      </c>
      <c r="D268" s="1" t="s">
        <v>47</v>
      </c>
      <c r="E268" s="1" t="s">
        <v>17</v>
      </c>
      <c r="F268" s="1" t="s">
        <v>48</v>
      </c>
      <c r="G268" s="1" t="s">
        <v>228</v>
      </c>
      <c r="H268" s="1" t="s">
        <v>75</v>
      </c>
      <c r="I268" s="1" t="s">
        <v>30</v>
      </c>
      <c r="J268" s="1" t="s">
        <v>42</v>
      </c>
      <c r="K268">
        <v>14.016</v>
      </c>
      <c r="L268">
        <v>3</v>
      </c>
      <c r="M268">
        <v>0.2</v>
      </c>
      <c r="N268">
        <v>4.7304000000000004</v>
      </c>
      <c r="O268">
        <f>(Table1[[#This Row],[Sales]]-Table1[[#This Row],[Profit]])/Table1[[#This Row],[Quantity]]</f>
        <v>3.0951999999999997</v>
      </c>
      <c r="P268">
        <f>Table1[[#This Row],[Sales]]/Table1[[#This Row],[Quantity]]</f>
        <v>4.6719999999999997</v>
      </c>
      <c r="Q268" t="str">
        <f t="shared" si="8"/>
        <v>2023</v>
      </c>
      <c r="R268" t="str">
        <f t="shared" si="9"/>
        <v>06</v>
      </c>
      <c r="S268">
        <f>CEILING(Table1[[#This Row],[Month]]/3,1)</f>
        <v>2</v>
      </c>
      <c r="T268" s="9">
        <f>(Table1[[#This Row],[Profit]]/Table1[[#This Row],[Sales]])</f>
        <v>0.33750000000000002</v>
      </c>
    </row>
    <row r="269" spans="1:20" x14ac:dyDescent="0.25">
      <c r="A269">
        <v>20220122</v>
      </c>
      <c r="B269" s="1" t="s">
        <v>175</v>
      </c>
      <c r="C269" s="1" t="s">
        <v>289</v>
      </c>
      <c r="D269" s="1" t="s">
        <v>290</v>
      </c>
      <c r="E269" s="1" t="s">
        <v>27</v>
      </c>
      <c r="F269" s="1" t="s">
        <v>82</v>
      </c>
      <c r="G269" s="1" t="s">
        <v>176</v>
      </c>
      <c r="H269" s="1" t="s">
        <v>161</v>
      </c>
      <c r="I269" s="1" t="s">
        <v>21</v>
      </c>
      <c r="J269" s="1" t="s">
        <v>136</v>
      </c>
      <c r="K269">
        <v>7.56</v>
      </c>
      <c r="L269">
        <v>6</v>
      </c>
      <c r="M269">
        <v>0</v>
      </c>
      <c r="N269">
        <v>0.3024</v>
      </c>
      <c r="O269">
        <f>(Table1[[#This Row],[Sales]]-Table1[[#This Row],[Profit]])/Table1[[#This Row],[Quantity]]</f>
        <v>1.2096</v>
      </c>
      <c r="P269">
        <f>Table1[[#This Row],[Sales]]/Table1[[#This Row],[Quantity]]</f>
        <v>1.26</v>
      </c>
      <c r="Q269" t="str">
        <f t="shared" si="8"/>
        <v>2022</v>
      </c>
      <c r="R269" t="str">
        <f t="shared" si="9"/>
        <v>01</v>
      </c>
      <c r="S269">
        <f>CEILING(Table1[[#This Row],[Month]]/3,1)</f>
        <v>1</v>
      </c>
      <c r="T269" s="9">
        <f>(Table1[[#This Row],[Profit]]/Table1[[#This Row],[Sales]])</f>
        <v>0.04</v>
      </c>
    </row>
    <row r="270" spans="1:20" x14ac:dyDescent="0.25">
      <c r="A270">
        <v>20231210</v>
      </c>
      <c r="B270" s="1" t="s">
        <v>338</v>
      </c>
      <c r="C270" s="1" t="s">
        <v>209</v>
      </c>
      <c r="D270" s="1" t="s">
        <v>295</v>
      </c>
      <c r="E270" s="1" t="s">
        <v>27</v>
      </c>
      <c r="F270" s="1" t="s">
        <v>82</v>
      </c>
      <c r="G270" s="1" t="s">
        <v>211</v>
      </c>
      <c r="H270" s="1" t="s">
        <v>55</v>
      </c>
      <c r="I270" s="1" t="s">
        <v>30</v>
      </c>
      <c r="J270" s="1" t="s">
        <v>37</v>
      </c>
      <c r="K270">
        <v>37.207999999999998</v>
      </c>
      <c r="L270">
        <v>1</v>
      </c>
      <c r="M270">
        <v>0.2</v>
      </c>
      <c r="N270">
        <v>-7.4416000000000002</v>
      </c>
      <c r="O270">
        <f>(Table1[[#This Row],[Sales]]-Table1[[#This Row],[Profit]])/Table1[[#This Row],[Quantity]]</f>
        <v>44.6496</v>
      </c>
      <c r="P270">
        <f>Table1[[#This Row],[Sales]]/Table1[[#This Row],[Quantity]]</f>
        <v>37.207999999999998</v>
      </c>
      <c r="Q270" t="str">
        <f t="shared" si="8"/>
        <v>2023</v>
      </c>
      <c r="R270" t="str">
        <f t="shared" si="9"/>
        <v>12</v>
      </c>
      <c r="S270">
        <f>CEILING(Table1[[#This Row],[Month]]/3,1)</f>
        <v>4</v>
      </c>
      <c r="T270" s="9">
        <f>(Table1[[#This Row],[Profit]]/Table1[[#This Row],[Sales]])</f>
        <v>-0.2</v>
      </c>
    </row>
    <row r="271" spans="1:20" x14ac:dyDescent="0.25">
      <c r="A271">
        <v>20231210</v>
      </c>
      <c r="B271" s="1" t="s">
        <v>338</v>
      </c>
      <c r="C271" s="1" t="s">
        <v>209</v>
      </c>
      <c r="D271" s="1" t="s">
        <v>295</v>
      </c>
      <c r="E271" s="1" t="s">
        <v>27</v>
      </c>
      <c r="F271" s="1" t="s">
        <v>82</v>
      </c>
      <c r="G271" s="1" t="s">
        <v>211</v>
      </c>
      <c r="H271" s="1" t="s">
        <v>55</v>
      </c>
      <c r="I271" s="1" t="s">
        <v>30</v>
      </c>
      <c r="J271" s="1" t="s">
        <v>97</v>
      </c>
      <c r="K271">
        <v>57.576000000000001</v>
      </c>
      <c r="L271">
        <v>3</v>
      </c>
      <c r="M271">
        <v>0.2</v>
      </c>
      <c r="N271">
        <v>21.591000000000001</v>
      </c>
      <c r="O271">
        <f>(Table1[[#This Row],[Sales]]-Table1[[#This Row],[Profit]])/Table1[[#This Row],[Quantity]]</f>
        <v>11.994999999999999</v>
      </c>
      <c r="P271">
        <f>Table1[[#This Row],[Sales]]/Table1[[#This Row],[Quantity]]</f>
        <v>19.192</v>
      </c>
      <c r="Q271" t="str">
        <f t="shared" si="8"/>
        <v>2023</v>
      </c>
      <c r="R271" t="str">
        <f t="shared" si="9"/>
        <v>12</v>
      </c>
      <c r="S271">
        <f>CEILING(Table1[[#This Row],[Month]]/3,1)</f>
        <v>4</v>
      </c>
      <c r="T271" s="9">
        <f>(Table1[[#This Row],[Profit]]/Table1[[#This Row],[Sales]])</f>
        <v>0.375</v>
      </c>
    </row>
    <row r="272" spans="1:20" x14ac:dyDescent="0.25">
      <c r="A272">
        <v>20231229</v>
      </c>
      <c r="B272" s="1" t="s">
        <v>339</v>
      </c>
      <c r="C272" s="1" t="s">
        <v>25</v>
      </c>
      <c r="D272" s="1" t="s">
        <v>77</v>
      </c>
      <c r="E272" s="1" t="s">
        <v>27</v>
      </c>
      <c r="F272" s="1" t="s">
        <v>28</v>
      </c>
      <c r="G272" s="1" t="s">
        <v>340</v>
      </c>
      <c r="H272" s="1" t="s">
        <v>55</v>
      </c>
      <c r="I272" s="1" t="s">
        <v>30</v>
      </c>
      <c r="J272" s="1" t="s">
        <v>37</v>
      </c>
      <c r="K272">
        <v>725.84</v>
      </c>
      <c r="L272">
        <v>4</v>
      </c>
      <c r="M272">
        <v>0</v>
      </c>
      <c r="N272">
        <v>210.49359999999999</v>
      </c>
      <c r="O272">
        <f>(Table1[[#This Row],[Sales]]-Table1[[#This Row],[Profit]])/Table1[[#This Row],[Quantity]]</f>
        <v>128.8366</v>
      </c>
      <c r="P272">
        <f>Table1[[#This Row],[Sales]]/Table1[[#This Row],[Quantity]]</f>
        <v>181.46</v>
      </c>
      <c r="Q272" t="str">
        <f t="shared" si="8"/>
        <v>2023</v>
      </c>
      <c r="R272" t="str">
        <f t="shared" si="9"/>
        <v>12</v>
      </c>
      <c r="S272">
        <f>CEILING(Table1[[#This Row],[Month]]/3,1)</f>
        <v>4</v>
      </c>
      <c r="T272" s="9">
        <f>(Table1[[#This Row],[Profit]]/Table1[[#This Row],[Sales]])</f>
        <v>0.28999999999999998</v>
      </c>
    </row>
    <row r="273" spans="1:20" x14ac:dyDescent="0.25">
      <c r="A273">
        <v>20210730</v>
      </c>
      <c r="B273" s="1" t="s">
        <v>237</v>
      </c>
      <c r="C273" s="1" t="s">
        <v>25</v>
      </c>
      <c r="D273" s="1" t="s">
        <v>77</v>
      </c>
      <c r="E273" s="1" t="s">
        <v>27</v>
      </c>
      <c r="F273" s="1" t="s">
        <v>28</v>
      </c>
      <c r="G273" s="1" t="s">
        <v>239</v>
      </c>
      <c r="H273" s="1" t="s">
        <v>62</v>
      </c>
      <c r="I273" s="1" t="s">
        <v>21</v>
      </c>
      <c r="J273" s="1" t="s">
        <v>94</v>
      </c>
      <c r="K273">
        <v>209.93</v>
      </c>
      <c r="L273">
        <v>7</v>
      </c>
      <c r="M273">
        <v>0</v>
      </c>
      <c r="N273">
        <v>92.369200000000006</v>
      </c>
      <c r="O273">
        <f>(Table1[[#This Row],[Sales]]-Table1[[#This Row],[Profit]])/Table1[[#This Row],[Quantity]]</f>
        <v>16.7944</v>
      </c>
      <c r="P273">
        <f>Table1[[#This Row],[Sales]]/Table1[[#This Row],[Quantity]]</f>
        <v>29.990000000000002</v>
      </c>
      <c r="Q273" t="str">
        <f t="shared" si="8"/>
        <v>2021</v>
      </c>
      <c r="R273" t="str">
        <f t="shared" si="9"/>
        <v>07</v>
      </c>
      <c r="S273">
        <f>CEILING(Table1[[#This Row],[Month]]/3,1)</f>
        <v>3</v>
      </c>
      <c r="T273" s="9">
        <f>(Table1[[#This Row],[Profit]]/Table1[[#This Row],[Sales]])</f>
        <v>0.44</v>
      </c>
    </row>
    <row r="274" spans="1:20" x14ac:dyDescent="0.25">
      <c r="A274">
        <v>20210730</v>
      </c>
      <c r="B274" s="1" t="s">
        <v>237</v>
      </c>
      <c r="C274" s="1" t="s">
        <v>25</v>
      </c>
      <c r="D274" s="1" t="s">
        <v>77</v>
      </c>
      <c r="E274" s="1" t="s">
        <v>27</v>
      </c>
      <c r="F274" s="1" t="s">
        <v>28</v>
      </c>
      <c r="G274" s="1" t="s">
        <v>239</v>
      </c>
      <c r="H274" s="1" t="s">
        <v>62</v>
      </c>
      <c r="I274" s="1" t="s">
        <v>21</v>
      </c>
      <c r="J274" s="1" t="s">
        <v>41</v>
      </c>
      <c r="K274">
        <v>5.28</v>
      </c>
      <c r="L274">
        <v>3</v>
      </c>
      <c r="M274">
        <v>0</v>
      </c>
      <c r="N274">
        <v>2.3231999999999999</v>
      </c>
      <c r="O274">
        <f>(Table1[[#This Row],[Sales]]-Table1[[#This Row],[Profit]])/Table1[[#This Row],[Quantity]]</f>
        <v>0.98560000000000014</v>
      </c>
      <c r="P274">
        <f>Table1[[#This Row],[Sales]]/Table1[[#This Row],[Quantity]]</f>
        <v>1.76</v>
      </c>
      <c r="Q274" t="str">
        <f t="shared" si="8"/>
        <v>2021</v>
      </c>
      <c r="R274" t="str">
        <f t="shared" si="9"/>
        <v>07</v>
      </c>
      <c r="S274">
        <f>CEILING(Table1[[#This Row],[Month]]/3,1)</f>
        <v>3</v>
      </c>
      <c r="T274" s="9">
        <f>(Table1[[#This Row],[Profit]]/Table1[[#This Row],[Sales]])</f>
        <v>0.43999999999999995</v>
      </c>
    </row>
    <row r="275" spans="1:20" x14ac:dyDescent="0.25">
      <c r="A275">
        <v>20210730</v>
      </c>
      <c r="B275" s="1" t="s">
        <v>237</v>
      </c>
      <c r="C275" s="1" t="s">
        <v>25</v>
      </c>
      <c r="D275" s="1" t="s">
        <v>77</v>
      </c>
      <c r="E275" s="1" t="s">
        <v>27</v>
      </c>
      <c r="F275" s="1" t="s">
        <v>28</v>
      </c>
      <c r="G275" s="1" t="s">
        <v>239</v>
      </c>
      <c r="H275" s="1" t="s">
        <v>62</v>
      </c>
      <c r="I275" s="1" t="s">
        <v>21</v>
      </c>
      <c r="J275" s="1" t="s">
        <v>36</v>
      </c>
      <c r="K275">
        <v>10.92</v>
      </c>
      <c r="L275">
        <v>3</v>
      </c>
      <c r="M275">
        <v>0.2</v>
      </c>
      <c r="N275">
        <v>4.0949999999999998</v>
      </c>
      <c r="O275">
        <f>(Table1[[#This Row],[Sales]]-Table1[[#This Row],[Profit]])/Table1[[#This Row],[Quantity]]</f>
        <v>2.2749999999999999</v>
      </c>
      <c r="P275">
        <f>Table1[[#This Row],[Sales]]/Table1[[#This Row],[Quantity]]</f>
        <v>3.64</v>
      </c>
      <c r="Q275" t="str">
        <f t="shared" si="8"/>
        <v>2021</v>
      </c>
      <c r="R275" t="str">
        <f t="shared" si="9"/>
        <v>07</v>
      </c>
      <c r="S275">
        <f>CEILING(Table1[[#This Row],[Month]]/3,1)</f>
        <v>3</v>
      </c>
      <c r="T275" s="9">
        <f>(Table1[[#This Row],[Profit]]/Table1[[#This Row],[Sales]])</f>
        <v>0.375</v>
      </c>
    </row>
    <row r="276" spans="1:20" x14ac:dyDescent="0.25">
      <c r="A276">
        <v>20230917</v>
      </c>
      <c r="B276" s="1" t="s">
        <v>341</v>
      </c>
      <c r="C276" s="1" t="s">
        <v>25</v>
      </c>
      <c r="D276" s="1" t="s">
        <v>342</v>
      </c>
      <c r="E276" s="1" t="s">
        <v>27</v>
      </c>
      <c r="F276" s="1" t="s">
        <v>28</v>
      </c>
      <c r="G276" s="1" t="s">
        <v>333</v>
      </c>
      <c r="H276" s="1" t="s">
        <v>75</v>
      </c>
      <c r="I276" s="1" t="s">
        <v>30</v>
      </c>
      <c r="J276" s="1" t="s">
        <v>50</v>
      </c>
      <c r="K276">
        <v>8.82</v>
      </c>
      <c r="L276">
        <v>2</v>
      </c>
      <c r="M276">
        <v>0</v>
      </c>
      <c r="N276">
        <v>4.0571999999999999</v>
      </c>
      <c r="O276">
        <f>(Table1[[#This Row],[Sales]]-Table1[[#This Row],[Profit]])/Table1[[#This Row],[Quantity]]</f>
        <v>2.3814000000000002</v>
      </c>
      <c r="P276">
        <f>Table1[[#This Row],[Sales]]/Table1[[#This Row],[Quantity]]</f>
        <v>4.41</v>
      </c>
      <c r="Q276" t="str">
        <f t="shared" si="8"/>
        <v>2023</v>
      </c>
      <c r="R276" t="str">
        <f t="shared" si="9"/>
        <v>09</v>
      </c>
      <c r="S276">
        <f>CEILING(Table1[[#This Row],[Month]]/3,1)</f>
        <v>3</v>
      </c>
      <c r="T276" s="9">
        <f>(Table1[[#This Row],[Profit]]/Table1[[#This Row],[Sales]])</f>
        <v>0.45999999999999996</v>
      </c>
    </row>
    <row r="277" spans="1:20" x14ac:dyDescent="0.25">
      <c r="A277">
        <v>20230917</v>
      </c>
      <c r="B277" s="1" t="s">
        <v>341</v>
      </c>
      <c r="C277" s="1" t="s">
        <v>25</v>
      </c>
      <c r="D277" s="1" t="s">
        <v>342</v>
      </c>
      <c r="E277" s="1" t="s">
        <v>27</v>
      </c>
      <c r="F277" s="1" t="s">
        <v>28</v>
      </c>
      <c r="G277" s="1" t="s">
        <v>333</v>
      </c>
      <c r="H277" s="1" t="s">
        <v>75</v>
      </c>
      <c r="I277" s="1" t="s">
        <v>30</v>
      </c>
      <c r="J277" s="1" t="s">
        <v>42</v>
      </c>
      <c r="K277">
        <v>5.98</v>
      </c>
      <c r="L277">
        <v>1</v>
      </c>
      <c r="M277">
        <v>0</v>
      </c>
      <c r="N277">
        <v>1.5548</v>
      </c>
      <c r="O277">
        <f>(Table1[[#This Row],[Sales]]-Table1[[#This Row],[Profit]])/Table1[[#This Row],[Quantity]]</f>
        <v>4.4252000000000002</v>
      </c>
      <c r="P277">
        <f>Table1[[#This Row],[Sales]]/Table1[[#This Row],[Quantity]]</f>
        <v>5.98</v>
      </c>
      <c r="Q277" t="str">
        <f t="shared" si="8"/>
        <v>2023</v>
      </c>
      <c r="R277" t="str">
        <f t="shared" si="9"/>
        <v>09</v>
      </c>
      <c r="S277">
        <f>CEILING(Table1[[#This Row],[Month]]/3,1)</f>
        <v>3</v>
      </c>
      <c r="T277" s="9">
        <f>(Table1[[#This Row],[Profit]]/Table1[[#This Row],[Sales]])</f>
        <v>0.25999999999999995</v>
      </c>
    </row>
    <row r="278" spans="1:20" x14ac:dyDescent="0.25">
      <c r="A278">
        <v>20231014</v>
      </c>
      <c r="B278" s="1" t="s">
        <v>343</v>
      </c>
      <c r="C278" s="1" t="s">
        <v>85</v>
      </c>
      <c r="D278" s="1" t="s">
        <v>86</v>
      </c>
      <c r="E278" s="1" t="s">
        <v>17</v>
      </c>
      <c r="F278" s="1" t="s">
        <v>34</v>
      </c>
      <c r="G278" s="1" t="s">
        <v>344</v>
      </c>
      <c r="H278" s="1" t="s">
        <v>20</v>
      </c>
      <c r="I278" s="1" t="s">
        <v>30</v>
      </c>
      <c r="J278" s="1" t="s">
        <v>50</v>
      </c>
      <c r="K278">
        <v>11.648</v>
      </c>
      <c r="L278">
        <v>2</v>
      </c>
      <c r="M278">
        <v>0.2</v>
      </c>
      <c r="N278">
        <v>4.0768000000000004</v>
      </c>
      <c r="O278">
        <f>(Table1[[#This Row],[Sales]]-Table1[[#This Row],[Profit]])/Table1[[#This Row],[Quantity]]</f>
        <v>3.7855999999999996</v>
      </c>
      <c r="P278">
        <f>Table1[[#This Row],[Sales]]/Table1[[#This Row],[Quantity]]</f>
        <v>5.8239999999999998</v>
      </c>
      <c r="Q278" t="str">
        <f t="shared" si="8"/>
        <v>2023</v>
      </c>
      <c r="R278" t="str">
        <f t="shared" si="9"/>
        <v>10</v>
      </c>
      <c r="S278">
        <f>CEILING(Table1[[#This Row],[Month]]/3,1)</f>
        <v>4</v>
      </c>
      <c r="T278" s="9">
        <f>(Table1[[#This Row],[Profit]]/Table1[[#This Row],[Sales]])</f>
        <v>0.35000000000000003</v>
      </c>
    </row>
    <row r="279" spans="1:20" x14ac:dyDescent="0.25">
      <c r="A279">
        <v>20231014</v>
      </c>
      <c r="B279" s="1" t="s">
        <v>343</v>
      </c>
      <c r="C279" s="1" t="s">
        <v>85</v>
      </c>
      <c r="D279" s="1" t="s">
        <v>86</v>
      </c>
      <c r="E279" s="1" t="s">
        <v>17</v>
      </c>
      <c r="F279" s="1" t="s">
        <v>34</v>
      </c>
      <c r="G279" s="1" t="s">
        <v>344</v>
      </c>
      <c r="H279" s="1" t="s">
        <v>20</v>
      </c>
      <c r="I279" s="1" t="s">
        <v>30</v>
      </c>
      <c r="J279" s="1" t="s">
        <v>50</v>
      </c>
      <c r="K279">
        <v>18.175999999999998</v>
      </c>
      <c r="L279">
        <v>4</v>
      </c>
      <c r="M279">
        <v>0.2</v>
      </c>
      <c r="N279">
        <v>5.9071999999999996</v>
      </c>
      <c r="O279">
        <f>(Table1[[#This Row],[Sales]]-Table1[[#This Row],[Profit]])/Table1[[#This Row],[Quantity]]</f>
        <v>3.0671999999999997</v>
      </c>
      <c r="P279">
        <f>Table1[[#This Row],[Sales]]/Table1[[#This Row],[Quantity]]</f>
        <v>4.5439999999999996</v>
      </c>
      <c r="Q279" t="str">
        <f t="shared" si="8"/>
        <v>2023</v>
      </c>
      <c r="R279" t="str">
        <f t="shared" si="9"/>
        <v>10</v>
      </c>
      <c r="S279">
        <f>CEILING(Table1[[#This Row],[Month]]/3,1)</f>
        <v>4</v>
      </c>
      <c r="T279" s="9">
        <f>(Table1[[#This Row],[Profit]]/Table1[[#This Row],[Sales]])</f>
        <v>0.32500000000000001</v>
      </c>
    </row>
    <row r="280" spans="1:20" x14ac:dyDescent="0.25">
      <c r="A280">
        <v>20231014</v>
      </c>
      <c r="B280" s="1" t="s">
        <v>343</v>
      </c>
      <c r="C280" s="1" t="s">
        <v>85</v>
      </c>
      <c r="D280" s="1" t="s">
        <v>86</v>
      </c>
      <c r="E280" s="1" t="s">
        <v>17</v>
      </c>
      <c r="F280" s="1" t="s">
        <v>34</v>
      </c>
      <c r="G280" s="1" t="s">
        <v>344</v>
      </c>
      <c r="H280" s="1" t="s">
        <v>20</v>
      </c>
      <c r="I280" s="1" t="s">
        <v>30</v>
      </c>
      <c r="J280" s="1" t="s">
        <v>37</v>
      </c>
      <c r="K280">
        <v>59.712000000000003</v>
      </c>
      <c r="L280">
        <v>6</v>
      </c>
      <c r="M280">
        <v>0.2</v>
      </c>
      <c r="N280">
        <v>5.9711999999999996</v>
      </c>
      <c r="O280">
        <f>(Table1[[#This Row],[Sales]]-Table1[[#This Row],[Profit]])/Table1[[#This Row],[Quantity]]</f>
        <v>8.9568000000000012</v>
      </c>
      <c r="P280">
        <f>Table1[[#This Row],[Sales]]/Table1[[#This Row],[Quantity]]</f>
        <v>9.952</v>
      </c>
      <c r="Q280" t="str">
        <f t="shared" si="8"/>
        <v>2023</v>
      </c>
      <c r="R280" t="str">
        <f t="shared" si="9"/>
        <v>10</v>
      </c>
      <c r="S280">
        <f>CEILING(Table1[[#This Row],[Month]]/3,1)</f>
        <v>4</v>
      </c>
      <c r="T280" s="9">
        <f>(Table1[[#This Row],[Profit]]/Table1[[#This Row],[Sales]])</f>
        <v>9.9999999999999992E-2</v>
      </c>
    </row>
    <row r="281" spans="1:20" x14ac:dyDescent="0.25">
      <c r="A281">
        <v>20231014</v>
      </c>
      <c r="B281" s="1" t="s">
        <v>343</v>
      </c>
      <c r="C281" s="1" t="s">
        <v>85</v>
      </c>
      <c r="D281" s="1" t="s">
        <v>86</v>
      </c>
      <c r="E281" s="1" t="s">
        <v>17</v>
      </c>
      <c r="F281" s="1" t="s">
        <v>34</v>
      </c>
      <c r="G281" s="1" t="s">
        <v>344</v>
      </c>
      <c r="H281" s="1" t="s">
        <v>20</v>
      </c>
      <c r="I281" s="1" t="s">
        <v>30</v>
      </c>
      <c r="J281" s="1" t="s">
        <v>23</v>
      </c>
      <c r="K281">
        <v>24.84</v>
      </c>
      <c r="L281">
        <v>3</v>
      </c>
      <c r="M281">
        <v>0.2</v>
      </c>
      <c r="N281">
        <v>8.6940000000000008</v>
      </c>
      <c r="O281">
        <f>(Table1[[#This Row],[Sales]]-Table1[[#This Row],[Profit]])/Table1[[#This Row],[Quantity]]</f>
        <v>5.3820000000000006</v>
      </c>
      <c r="P281">
        <f>Table1[[#This Row],[Sales]]/Table1[[#This Row],[Quantity]]</f>
        <v>8.2799999999999994</v>
      </c>
      <c r="Q281" t="str">
        <f t="shared" si="8"/>
        <v>2023</v>
      </c>
      <c r="R281" t="str">
        <f t="shared" si="9"/>
        <v>10</v>
      </c>
      <c r="S281">
        <f>CEILING(Table1[[#This Row],[Month]]/3,1)</f>
        <v>4</v>
      </c>
      <c r="T281" s="9">
        <f>(Table1[[#This Row],[Profit]]/Table1[[#This Row],[Sales]])</f>
        <v>0.35000000000000003</v>
      </c>
    </row>
    <row r="282" spans="1:20" x14ac:dyDescent="0.25">
      <c r="A282">
        <v>20210926</v>
      </c>
      <c r="B282" s="1" t="s">
        <v>215</v>
      </c>
      <c r="C282" s="1" t="s">
        <v>57</v>
      </c>
      <c r="D282" s="1" t="s">
        <v>99</v>
      </c>
      <c r="E282" s="1" t="s">
        <v>59</v>
      </c>
      <c r="F282" s="1" t="s">
        <v>60</v>
      </c>
      <c r="G282" s="1" t="s">
        <v>153</v>
      </c>
      <c r="H282" s="1" t="s">
        <v>62</v>
      </c>
      <c r="I282" s="1" t="s">
        <v>21</v>
      </c>
      <c r="J282" s="1" t="s">
        <v>36</v>
      </c>
      <c r="K282">
        <v>2.08</v>
      </c>
      <c r="L282">
        <v>5</v>
      </c>
      <c r="M282">
        <v>0.8</v>
      </c>
      <c r="N282">
        <v>-3.4319999999999999</v>
      </c>
      <c r="O282">
        <f>(Table1[[#This Row],[Sales]]-Table1[[#This Row],[Profit]])/Table1[[#This Row],[Quantity]]</f>
        <v>1.1024</v>
      </c>
      <c r="P282">
        <f>Table1[[#This Row],[Sales]]/Table1[[#This Row],[Quantity]]</f>
        <v>0.41600000000000004</v>
      </c>
      <c r="Q282" t="str">
        <f t="shared" si="8"/>
        <v>2021</v>
      </c>
      <c r="R282" t="str">
        <f t="shared" si="9"/>
        <v>09</v>
      </c>
      <c r="S282">
        <f>CEILING(Table1[[#This Row],[Month]]/3,1)</f>
        <v>3</v>
      </c>
      <c r="T282" s="9">
        <f>(Table1[[#This Row],[Profit]]/Table1[[#This Row],[Sales]])</f>
        <v>-1.65</v>
      </c>
    </row>
    <row r="283" spans="1:20" x14ac:dyDescent="0.25">
      <c r="A283">
        <v>20210926</v>
      </c>
      <c r="B283" s="1" t="s">
        <v>215</v>
      </c>
      <c r="C283" s="1" t="s">
        <v>57</v>
      </c>
      <c r="D283" s="1" t="s">
        <v>99</v>
      </c>
      <c r="E283" s="1" t="s">
        <v>59</v>
      </c>
      <c r="F283" s="1" t="s">
        <v>60</v>
      </c>
      <c r="G283" s="1" t="s">
        <v>153</v>
      </c>
      <c r="H283" s="1" t="s">
        <v>62</v>
      </c>
      <c r="I283" s="1" t="s">
        <v>21</v>
      </c>
      <c r="J283" s="1" t="s">
        <v>43</v>
      </c>
      <c r="K283">
        <v>1114.4000000000001</v>
      </c>
      <c r="L283">
        <v>7</v>
      </c>
      <c r="M283">
        <v>0.2</v>
      </c>
      <c r="N283">
        <v>376.11</v>
      </c>
      <c r="O283">
        <f>(Table1[[#This Row],[Sales]]-Table1[[#This Row],[Profit]])/Table1[[#This Row],[Quantity]]</f>
        <v>105.47000000000001</v>
      </c>
      <c r="P283">
        <f>Table1[[#This Row],[Sales]]/Table1[[#This Row],[Quantity]]</f>
        <v>159.20000000000002</v>
      </c>
      <c r="Q283" t="str">
        <f t="shared" si="8"/>
        <v>2021</v>
      </c>
      <c r="R283" t="str">
        <f t="shared" si="9"/>
        <v>09</v>
      </c>
      <c r="S283">
        <f>CEILING(Table1[[#This Row],[Month]]/3,1)</f>
        <v>3</v>
      </c>
      <c r="T283" s="9">
        <f>(Table1[[#This Row],[Profit]]/Table1[[#This Row],[Sales]])</f>
        <v>0.33749999999999997</v>
      </c>
    </row>
    <row r="284" spans="1:20" x14ac:dyDescent="0.25">
      <c r="A284">
        <v>20211102</v>
      </c>
      <c r="B284" s="1" t="s">
        <v>345</v>
      </c>
      <c r="C284" s="1" t="s">
        <v>25</v>
      </c>
      <c r="D284" s="1" t="s">
        <v>26</v>
      </c>
      <c r="E284" s="1" t="s">
        <v>27</v>
      </c>
      <c r="F284" s="1" t="s">
        <v>28</v>
      </c>
      <c r="G284" s="1" t="s">
        <v>346</v>
      </c>
      <c r="H284" s="1" t="s">
        <v>20</v>
      </c>
      <c r="I284" s="1" t="s">
        <v>21</v>
      </c>
      <c r="J284" s="1" t="s">
        <v>36</v>
      </c>
      <c r="K284">
        <v>1038.8399999999999</v>
      </c>
      <c r="L284">
        <v>5</v>
      </c>
      <c r="M284">
        <v>0.2</v>
      </c>
      <c r="N284">
        <v>51.942</v>
      </c>
      <c r="O284">
        <f>(Table1[[#This Row],[Sales]]-Table1[[#This Row],[Profit]])/Table1[[#This Row],[Quantity]]</f>
        <v>197.37959999999998</v>
      </c>
      <c r="P284">
        <f>Table1[[#This Row],[Sales]]/Table1[[#This Row],[Quantity]]</f>
        <v>207.76799999999997</v>
      </c>
      <c r="Q284" t="str">
        <f t="shared" si="8"/>
        <v>2021</v>
      </c>
      <c r="R284" t="str">
        <f t="shared" si="9"/>
        <v>11</v>
      </c>
      <c r="S284">
        <f>CEILING(Table1[[#This Row],[Month]]/3,1)</f>
        <v>4</v>
      </c>
      <c r="T284" s="9">
        <f>(Table1[[#This Row],[Profit]]/Table1[[#This Row],[Sales]])</f>
        <v>0.05</v>
      </c>
    </row>
    <row r="285" spans="1:20" x14ac:dyDescent="0.25">
      <c r="A285">
        <v>20210926</v>
      </c>
      <c r="B285" s="1" t="s">
        <v>95</v>
      </c>
      <c r="C285" s="1" t="s">
        <v>181</v>
      </c>
      <c r="D285" s="1" t="s">
        <v>182</v>
      </c>
      <c r="E285" s="1" t="s">
        <v>17</v>
      </c>
      <c r="F285" s="1" t="s">
        <v>34</v>
      </c>
      <c r="G285" s="1" t="s">
        <v>96</v>
      </c>
      <c r="H285" s="1" t="s">
        <v>55</v>
      </c>
      <c r="I285" s="1" t="s">
        <v>21</v>
      </c>
      <c r="J285" s="1" t="s">
        <v>50</v>
      </c>
      <c r="K285">
        <v>141.76</v>
      </c>
      <c r="L285">
        <v>5</v>
      </c>
      <c r="M285">
        <v>0.2</v>
      </c>
      <c r="N285">
        <v>47.844000000000001</v>
      </c>
      <c r="O285">
        <f>(Table1[[#This Row],[Sales]]-Table1[[#This Row],[Profit]])/Table1[[#This Row],[Quantity]]</f>
        <v>18.783200000000001</v>
      </c>
      <c r="P285">
        <f>Table1[[#This Row],[Sales]]/Table1[[#This Row],[Quantity]]</f>
        <v>28.351999999999997</v>
      </c>
      <c r="Q285" t="str">
        <f t="shared" si="8"/>
        <v>2021</v>
      </c>
      <c r="R285" t="str">
        <f t="shared" si="9"/>
        <v>09</v>
      </c>
      <c r="S285">
        <f>CEILING(Table1[[#This Row],[Month]]/3,1)</f>
        <v>3</v>
      </c>
      <c r="T285" s="9">
        <f>(Table1[[#This Row],[Profit]]/Table1[[#This Row],[Sales]])</f>
        <v>0.33750000000000002</v>
      </c>
    </row>
    <row r="286" spans="1:20" x14ac:dyDescent="0.25">
      <c r="A286">
        <v>20210926</v>
      </c>
      <c r="B286" s="1" t="s">
        <v>95</v>
      </c>
      <c r="C286" s="1" t="s">
        <v>181</v>
      </c>
      <c r="D286" s="1" t="s">
        <v>182</v>
      </c>
      <c r="E286" s="1" t="s">
        <v>17</v>
      </c>
      <c r="F286" s="1" t="s">
        <v>34</v>
      </c>
      <c r="G286" s="1" t="s">
        <v>96</v>
      </c>
      <c r="H286" s="1" t="s">
        <v>55</v>
      </c>
      <c r="I286" s="1" t="s">
        <v>21</v>
      </c>
      <c r="J286" s="1" t="s">
        <v>94</v>
      </c>
      <c r="K286">
        <v>239.8</v>
      </c>
      <c r="L286">
        <v>5</v>
      </c>
      <c r="M286">
        <v>0.2</v>
      </c>
      <c r="N286">
        <v>47.96</v>
      </c>
      <c r="O286">
        <f>(Table1[[#This Row],[Sales]]-Table1[[#This Row],[Profit]])/Table1[[#This Row],[Quantity]]</f>
        <v>38.368000000000002</v>
      </c>
      <c r="P286">
        <f>Table1[[#This Row],[Sales]]/Table1[[#This Row],[Quantity]]</f>
        <v>47.96</v>
      </c>
      <c r="Q286" t="str">
        <f t="shared" si="8"/>
        <v>2021</v>
      </c>
      <c r="R286" t="str">
        <f t="shared" si="9"/>
        <v>09</v>
      </c>
      <c r="S286">
        <f>CEILING(Table1[[#This Row],[Month]]/3,1)</f>
        <v>3</v>
      </c>
      <c r="T286" s="9">
        <f>(Table1[[#This Row],[Profit]]/Table1[[#This Row],[Sales]])</f>
        <v>0.19999999999999998</v>
      </c>
    </row>
    <row r="287" spans="1:20" x14ac:dyDescent="0.25">
      <c r="A287">
        <v>20210926</v>
      </c>
      <c r="B287" s="1" t="s">
        <v>95</v>
      </c>
      <c r="C287" s="1" t="s">
        <v>181</v>
      </c>
      <c r="D287" s="1" t="s">
        <v>182</v>
      </c>
      <c r="E287" s="1" t="s">
        <v>17</v>
      </c>
      <c r="F287" s="1" t="s">
        <v>34</v>
      </c>
      <c r="G287" s="1" t="s">
        <v>96</v>
      </c>
      <c r="H287" s="1" t="s">
        <v>55</v>
      </c>
      <c r="I287" s="1" t="s">
        <v>21</v>
      </c>
      <c r="J287" s="1" t="s">
        <v>50</v>
      </c>
      <c r="K287">
        <v>31.103999999999999</v>
      </c>
      <c r="L287">
        <v>6</v>
      </c>
      <c r="M287">
        <v>0.2</v>
      </c>
      <c r="N287">
        <v>10.8864</v>
      </c>
      <c r="O287">
        <f>(Table1[[#This Row],[Sales]]-Table1[[#This Row],[Profit]])/Table1[[#This Row],[Quantity]]</f>
        <v>3.3695999999999997</v>
      </c>
      <c r="P287">
        <f>Table1[[#This Row],[Sales]]/Table1[[#This Row],[Quantity]]</f>
        <v>5.1840000000000002</v>
      </c>
      <c r="Q287" t="str">
        <f t="shared" si="8"/>
        <v>2021</v>
      </c>
      <c r="R287" t="str">
        <f t="shared" si="9"/>
        <v>09</v>
      </c>
      <c r="S287">
        <f>CEILING(Table1[[#This Row],[Month]]/3,1)</f>
        <v>3</v>
      </c>
      <c r="T287" s="9">
        <f>(Table1[[#This Row],[Profit]]/Table1[[#This Row],[Sales]])</f>
        <v>0.35000000000000003</v>
      </c>
    </row>
    <row r="288" spans="1:20" x14ac:dyDescent="0.25">
      <c r="A288">
        <v>20221219</v>
      </c>
      <c r="B288" s="1" t="s">
        <v>347</v>
      </c>
      <c r="C288" s="1" t="s">
        <v>32</v>
      </c>
      <c r="D288" s="1" t="s">
        <v>348</v>
      </c>
      <c r="E288" s="1" t="s">
        <v>17</v>
      </c>
      <c r="F288" s="1" t="s">
        <v>34</v>
      </c>
      <c r="G288" s="1" t="s">
        <v>167</v>
      </c>
      <c r="H288" s="1" t="s">
        <v>168</v>
      </c>
      <c r="I288" s="1" t="s">
        <v>30</v>
      </c>
      <c r="J288" s="1" t="s">
        <v>36</v>
      </c>
      <c r="K288">
        <v>254.05799999999999</v>
      </c>
      <c r="L288">
        <v>7</v>
      </c>
      <c r="M288">
        <v>0.7</v>
      </c>
      <c r="N288">
        <v>-169.37200000000001</v>
      </c>
      <c r="O288">
        <f>(Table1[[#This Row],[Sales]]-Table1[[#This Row],[Profit]])/Table1[[#This Row],[Quantity]]</f>
        <v>60.49</v>
      </c>
      <c r="P288">
        <f>Table1[[#This Row],[Sales]]/Table1[[#This Row],[Quantity]]</f>
        <v>36.293999999999997</v>
      </c>
      <c r="Q288" t="str">
        <f t="shared" si="8"/>
        <v>2022</v>
      </c>
      <c r="R288" t="str">
        <f t="shared" si="9"/>
        <v>12</v>
      </c>
      <c r="S288">
        <f>CEILING(Table1[[#This Row],[Month]]/3,1)</f>
        <v>4</v>
      </c>
      <c r="T288" s="9">
        <f>(Table1[[#This Row],[Profit]]/Table1[[#This Row],[Sales]])</f>
        <v>-0.66666666666666674</v>
      </c>
    </row>
    <row r="289" spans="1:20" x14ac:dyDescent="0.25">
      <c r="A289">
        <v>20221219</v>
      </c>
      <c r="B289" s="1" t="s">
        <v>347</v>
      </c>
      <c r="C289" s="1" t="s">
        <v>32</v>
      </c>
      <c r="D289" s="1" t="s">
        <v>348</v>
      </c>
      <c r="E289" s="1" t="s">
        <v>17</v>
      </c>
      <c r="F289" s="1" t="s">
        <v>34</v>
      </c>
      <c r="G289" s="1" t="s">
        <v>167</v>
      </c>
      <c r="H289" s="1" t="s">
        <v>168</v>
      </c>
      <c r="I289" s="1" t="s">
        <v>30</v>
      </c>
      <c r="J289" s="1" t="s">
        <v>44</v>
      </c>
      <c r="K289">
        <v>194.52799999999999</v>
      </c>
      <c r="L289">
        <v>2</v>
      </c>
      <c r="M289">
        <v>0.2</v>
      </c>
      <c r="N289">
        <v>24.315999999999999</v>
      </c>
      <c r="O289">
        <f>(Table1[[#This Row],[Sales]]-Table1[[#This Row],[Profit]])/Table1[[#This Row],[Quantity]]</f>
        <v>85.105999999999995</v>
      </c>
      <c r="P289">
        <f>Table1[[#This Row],[Sales]]/Table1[[#This Row],[Quantity]]</f>
        <v>97.263999999999996</v>
      </c>
      <c r="Q289" t="str">
        <f t="shared" si="8"/>
        <v>2022</v>
      </c>
      <c r="R289" t="str">
        <f t="shared" si="9"/>
        <v>12</v>
      </c>
      <c r="S289">
        <f>CEILING(Table1[[#This Row],[Month]]/3,1)</f>
        <v>4</v>
      </c>
      <c r="T289" s="9">
        <f>(Table1[[#This Row],[Profit]]/Table1[[#This Row],[Sales]])</f>
        <v>0.125</v>
      </c>
    </row>
    <row r="290" spans="1:20" x14ac:dyDescent="0.25">
      <c r="A290">
        <v>20221219</v>
      </c>
      <c r="B290" s="1" t="s">
        <v>347</v>
      </c>
      <c r="C290" s="1" t="s">
        <v>32</v>
      </c>
      <c r="D290" s="1" t="s">
        <v>348</v>
      </c>
      <c r="E290" s="1" t="s">
        <v>17</v>
      </c>
      <c r="F290" s="1" t="s">
        <v>34</v>
      </c>
      <c r="G290" s="1" t="s">
        <v>167</v>
      </c>
      <c r="H290" s="1" t="s">
        <v>168</v>
      </c>
      <c r="I290" s="1" t="s">
        <v>30</v>
      </c>
      <c r="J290" s="1" t="s">
        <v>50</v>
      </c>
      <c r="K290">
        <v>961.48</v>
      </c>
      <c r="L290">
        <v>5</v>
      </c>
      <c r="M290">
        <v>0.2</v>
      </c>
      <c r="N290">
        <v>-204.31450000000001</v>
      </c>
      <c r="O290">
        <f>(Table1[[#This Row],[Sales]]-Table1[[#This Row],[Profit]])/Table1[[#This Row],[Quantity]]</f>
        <v>233.15889999999999</v>
      </c>
      <c r="P290">
        <f>Table1[[#This Row],[Sales]]/Table1[[#This Row],[Quantity]]</f>
        <v>192.29599999999999</v>
      </c>
      <c r="Q290" t="str">
        <f t="shared" si="8"/>
        <v>2022</v>
      </c>
      <c r="R290" t="str">
        <f t="shared" si="9"/>
        <v>12</v>
      </c>
      <c r="S290">
        <f>CEILING(Table1[[#This Row],[Month]]/3,1)</f>
        <v>4</v>
      </c>
      <c r="T290" s="9">
        <f>(Table1[[#This Row],[Profit]]/Table1[[#This Row],[Sales]])</f>
        <v>-0.21249999999999999</v>
      </c>
    </row>
    <row r="291" spans="1:20" x14ac:dyDescent="0.25">
      <c r="A291">
        <v>20221121</v>
      </c>
      <c r="B291" s="1" t="s">
        <v>349</v>
      </c>
      <c r="C291" s="1" t="s">
        <v>209</v>
      </c>
      <c r="D291" s="1" t="s">
        <v>210</v>
      </c>
      <c r="E291" s="1" t="s">
        <v>27</v>
      </c>
      <c r="F291" s="1" t="s">
        <v>82</v>
      </c>
      <c r="G291" s="1" t="s">
        <v>93</v>
      </c>
      <c r="H291" s="1" t="s">
        <v>69</v>
      </c>
      <c r="I291" s="1" t="s">
        <v>63</v>
      </c>
      <c r="J291" s="1" t="s">
        <v>136</v>
      </c>
      <c r="K291">
        <v>19.096</v>
      </c>
      <c r="L291">
        <v>7</v>
      </c>
      <c r="M291">
        <v>0.2</v>
      </c>
      <c r="N291">
        <v>6.6836000000000002</v>
      </c>
      <c r="O291">
        <f>(Table1[[#This Row],[Sales]]-Table1[[#This Row],[Profit]])/Table1[[#This Row],[Quantity]]</f>
        <v>1.7731999999999999</v>
      </c>
      <c r="P291">
        <f>Table1[[#This Row],[Sales]]/Table1[[#This Row],[Quantity]]</f>
        <v>2.7280000000000002</v>
      </c>
      <c r="Q291" t="str">
        <f t="shared" si="8"/>
        <v>2022</v>
      </c>
      <c r="R291" t="str">
        <f t="shared" si="9"/>
        <v>11</v>
      </c>
      <c r="S291">
        <f>CEILING(Table1[[#This Row],[Month]]/3,1)</f>
        <v>4</v>
      </c>
      <c r="T291" s="9">
        <f>(Table1[[#This Row],[Profit]]/Table1[[#This Row],[Sales]])</f>
        <v>0.35000000000000003</v>
      </c>
    </row>
    <row r="292" spans="1:20" x14ac:dyDescent="0.25">
      <c r="A292">
        <v>20221121</v>
      </c>
      <c r="B292" s="1" t="s">
        <v>349</v>
      </c>
      <c r="C292" s="1" t="s">
        <v>209</v>
      </c>
      <c r="D292" s="1" t="s">
        <v>210</v>
      </c>
      <c r="E292" s="1" t="s">
        <v>27</v>
      </c>
      <c r="F292" s="1" t="s">
        <v>82</v>
      </c>
      <c r="G292" s="1" t="s">
        <v>93</v>
      </c>
      <c r="H292" s="1" t="s">
        <v>69</v>
      </c>
      <c r="I292" s="1" t="s">
        <v>63</v>
      </c>
      <c r="J292" s="1" t="s">
        <v>23</v>
      </c>
      <c r="K292">
        <v>18.495999999999999</v>
      </c>
      <c r="L292">
        <v>8</v>
      </c>
      <c r="M292">
        <v>0.2</v>
      </c>
      <c r="N292">
        <v>6.2423999999999999</v>
      </c>
      <c r="O292">
        <f>(Table1[[#This Row],[Sales]]-Table1[[#This Row],[Profit]])/Table1[[#This Row],[Quantity]]</f>
        <v>1.5316999999999998</v>
      </c>
      <c r="P292">
        <f>Table1[[#This Row],[Sales]]/Table1[[#This Row],[Quantity]]</f>
        <v>2.3119999999999998</v>
      </c>
      <c r="Q292" t="str">
        <f t="shared" si="8"/>
        <v>2022</v>
      </c>
      <c r="R292" t="str">
        <f t="shared" si="9"/>
        <v>11</v>
      </c>
      <c r="S292">
        <f>CEILING(Table1[[#This Row],[Month]]/3,1)</f>
        <v>4</v>
      </c>
      <c r="T292" s="9">
        <f>(Table1[[#This Row],[Profit]]/Table1[[#This Row],[Sales]])</f>
        <v>0.33750000000000002</v>
      </c>
    </row>
    <row r="293" spans="1:20" x14ac:dyDescent="0.25">
      <c r="A293">
        <v>20221121</v>
      </c>
      <c r="B293" s="1" t="s">
        <v>349</v>
      </c>
      <c r="C293" s="1" t="s">
        <v>209</v>
      </c>
      <c r="D293" s="1" t="s">
        <v>210</v>
      </c>
      <c r="E293" s="1" t="s">
        <v>27</v>
      </c>
      <c r="F293" s="1" t="s">
        <v>82</v>
      </c>
      <c r="G293" s="1" t="s">
        <v>93</v>
      </c>
      <c r="H293" s="1" t="s">
        <v>69</v>
      </c>
      <c r="I293" s="1" t="s">
        <v>63</v>
      </c>
      <c r="J293" s="1" t="s">
        <v>94</v>
      </c>
      <c r="K293">
        <v>255.98400000000001</v>
      </c>
      <c r="L293">
        <v>2</v>
      </c>
      <c r="M293">
        <v>0.2</v>
      </c>
      <c r="N293">
        <v>54.396599999999999</v>
      </c>
      <c r="O293">
        <f>(Table1[[#This Row],[Sales]]-Table1[[#This Row],[Profit]])/Table1[[#This Row],[Quantity]]</f>
        <v>100.7937</v>
      </c>
      <c r="P293">
        <f>Table1[[#This Row],[Sales]]/Table1[[#This Row],[Quantity]]</f>
        <v>127.992</v>
      </c>
      <c r="Q293" t="str">
        <f t="shared" si="8"/>
        <v>2022</v>
      </c>
      <c r="R293" t="str">
        <f t="shared" si="9"/>
        <v>11</v>
      </c>
      <c r="S293">
        <f>CEILING(Table1[[#This Row],[Month]]/3,1)</f>
        <v>4</v>
      </c>
      <c r="T293" s="9">
        <f>(Table1[[#This Row],[Profit]]/Table1[[#This Row],[Sales]])</f>
        <v>0.21249999999999999</v>
      </c>
    </row>
    <row r="294" spans="1:20" x14ac:dyDescent="0.25">
      <c r="A294">
        <v>20221121</v>
      </c>
      <c r="B294" s="1" t="s">
        <v>349</v>
      </c>
      <c r="C294" s="1" t="s">
        <v>209</v>
      </c>
      <c r="D294" s="1" t="s">
        <v>210</v>
      </c>
      <c r="E294" s="1" t="s">
        <v>27</v>
      </c>
      <c r="F294" s="1" t="s">
        <v>82</v>
      </c>
      <c r="G294" s="1" t="s">
        <v>93</v>
      </c>
      <c r="H294" s="1" t="s">
        <v>69</v>
      </c>
      <c r="I294" s="1" t="s">
        <v>63</v>
      </c>
      <c r="J294" s="1" t="s">
        <v>22</v>
      </c>
      <c r="K294">
        <v>86.97</v>
      </c>
      <c r="L294">
        <v>3</v>
      </c>
      <c r="M294">
        <v>0.5</v>
      </c>
      <c r="N294">
        <v>-48.703200000000002</v>
      </c>
      <c r="O294">
        <f>(Table1[[#This Row],[Sales]]-Table1[[#This Row],[Profit]])/Table1[[#This Row],[Quantity]]</f>
        <v>45.224400000000003</v>
      </c>
      <c r="P294">
        <f>Table1[[#This Row],[Sales]]/Table1[[#This Row],[Quantity]]</f>
        <v>28.99</v>
      </c>
      <c r="Q294" t="str">
        <f t="shared" si="8"/>
        <v>2022</v>
      </c>
      <c r="R294" t="str">
        <f t="shared" si="9"/>
        <v>11</v>
      </c>
      <c r="S294">
        <f>CEILING(Table1[[#This Row],[Month]]/3,1)</f>
        <v>4</v>
      </c>
      <c r="T294" s="9">
        <f>(Table1[[#This Row],[Profit]]/Table1[[#This Row],[Sales]])</f>
        <v>-0.56000000000000005</v>
      </c>
    </row>
    <row r="295" spans="1:20" x14ac:dyDescent="0.25">
      <c r="A295">
        <v>20201226</v>
      </c>
      <c r="B295" s="1" t="s">
        <v>350</v>
      </c>
      <c r="C295" s="1" t="s">
        <v>195</v>
      </c>
      <c r="D295" s="1" t="s">
        <v>351</v>
      </c>
      <c r="E295" s="1" t="s">
        <v>17</v>
      </c>
      <c r="F295" s="1" t="s">
        <v>197</v>
      </c>
      <c r="G295" s="1" t="s">
        <v>272</v>
      </c>
      <c r="H295" s="1" t="s">
        <v>62</v>
      </c>
      <c r="I295" s="1" t="s">
        <v>30</v>
      </c>
      <c r="J295" s="1" t="s">
        <v>41</v>
      </c>
      <c r="K295">
        <v>300.416</v>
      </c>
      <c r="L295">
        <v>8</v>
      </c>
      <c r="M295">
        <v>0.2</v>
      </c>
      <c r="N295">
        <v>78.859200000000001</v>
      </c>
      <c r="O295">
        <f>(Table1[[#This Row],[Sales]]-Table1[[#This Row],[Profit]])/Table1[[#This Row],[Quantity]]</f>
        <v>27.694600000000001</v>
      </c>
      <c r="P295">
        <f>Table1[[#This Row],[Sales]]/Table1[[#This Row],[Quantity]]</f>
        <v>37.552</v>
      </c>
      <c r="Q295" t="str">
        <f t="shared" si="8"/>
        <v>2020</v>
      </c>
      <c r="R295" t="str">
        <f t="shared" si="9"/>
        <v>12</v>
      </c>
      <c r="S295">
        <f>CEILING(Table1[[#This Row],[Month]]/3,1)</f>
        <v>4</v>
      </c>
      <c r="T295" s="9">
        <f>(Table1[[#This Row],[Profit]]/Table1[[#This Row],[Sales]])</f>
        <v>0.26250000000000001</v>
      </c>
    </row>
    <row r="296" spans="1:20" x14ac:dyDescent="0.25">
      <c r="A296">
        <v>20201226</v>
      </c>
      <c r="B296" s="1" t="s">
        <v>350</v>
      </c>
      <c r="C296" s="1" t="s">
        <v>195</v>
      </c>
      <c r="D296" s="1" t="s">
        <v>351</v>
      </c>
      <c r="E296" s="1" t="s">
        <v>17</v>
      </c>
      <c r="F296" s="1" t="s">
        <v>197</v>
      </c>
      <c r="G296" s="1" t="s">
        <v>272</v>
      </c>
      <c r="H296" s="1" t="s">
        <v>62</v>
      </c>
      <c r="I296" s="1" t="s">
        <v>30</v>
      </c>
      <c r="J296" s="1" t="s">
        <v>23</v>
      </c>
      <c r="K296">
        <v>230.352</v>
      </c>
      <c r="L296">
        <v>3</v>
      </c>
      <c r="M296">
        <v>0.2</v>
      </c>
      <c r="N296">
        <v>20.155799999999999</v>
      </c>
      <c r="O296">
        <f>(Table1[[#This Row],[Sales]]-Table1[[#This Row],[Profit]])/Table1[[#This Row],[Quantity]]</f>
        <v>70.065399999999997</v>
      </c>
      <c r="P296">
        <f>Table1[[#This Row],[Sales]]/Table1[[#This Row],[Quantity]]</f>
        <v>76.784000000000006</v>
      </c>
      <c r="Q296" t="str">
        <f t="shared" si="8"/>
        <v>2020</v>
      </c>
      <c r="R296" t="str">
        <f t="shared" si="9"/>
        <v>12</v>
      </c>
      <c r="S296">
        <f>CEILING(Table1[[#This Row],[Month]]/3,1)</f>
        <v>4</v>
      </c>
      <c r="T296" s="9">
        <f>(Table1[[#This Row],[Profit]]/Table1[[#This Row],[Sales]])</f>
        <v>8.7499999999999994E-2</v>
      </c>
    </row>
    <row r="297" spans="1:20" x14ac:dyDescent="0.25">
      <c r="A297">
        <v>20201226</v>
      </c>
      <c r="B297" s="1" t="s">
        <v>350</v>
      </c>
      <c r="C297" s="1" t="s">
        <v>195</v>
      </c>
      <c r="D297" s="1" t="s">
        <v>351</v>
      </c>
      <c r="E297" s="1" t="s">
        <v>17</v>
      </c>
      <c r="F297" s="1" t="s">
        <v>197</v>
      </c>
      <c r="G297" s="1" t="s">
        <v>272</v>
      </c>
      <c r="H297" s="1" t="s">
        <v>62</v>
      </c>
      <c r="I297" s="1" t="s">
        <v>30</v>
      </c>
      <c r="J297" s="1" t="s">
        <v>41</v>
      </c>
      <c r="K297">
        <v>218.352</v>
      </c>
      <c r="L297">
        <v>3</v>
      </c>
      <c r="M297">
        <v>0.2</v>
      </c>
      <c r="N297">
        <v>-24.564599999999999</v>
      </c>
      <c r="O297">
        <f>(Table1[[#This Row],[Sales]]-Table1[[#This Row],[Profit]])/Table1[[#This Row],[Quantity]]</f>
        <v>80.972200000000001</v>
      </c>
      <c r="P297">
        <f>Table1[[#This Row],[Sales]]/Table1[[#This Row],[Quantity]]</f>
        <v>72.784000000000006</v>
      </c>
      <c r="Q297" t="str">
        <f t="shared" si="8"/>
        <v>2020</v>
      </c>
      <c r="R297" t="str">
        <f t="shared" si="9"/>
        <v>12</v>
      </c>
      <c r="S297">
        <f>CEILING(Table1[[#This Row],[Month]]/3,1)</f>
        <v>4</v>
      </c>
      <c r="T297" s="9">
        <f>(Table1[[#This Row],[Profit]]/Table1[[#This Row],[Sales]])</f>
        <v>-0.11249999999999999</v>
      </c>
    </row>
    <row r="298" spans="1:20" x14ac:dyDescent="0.25">
      <c r="A298">
        <v>20201226</v>
      </c>
      <c r="B298" s="1" t="s">
        <v>350</v>
      </c>
      <c r="C298" s="1" t="s">
        <v>195</v>
      </c>
      <c r="D298" s="1" t="s">
        <v>351</v>
      </c>
      <c r="E298" s="1" t="s">
        <v>17</v>
      </c>
      <c r="F298" s="1" t="s">
        <v>197</v>
      </c>
      <c r="G298" s="1" t="s">
        <v>272</v>
      </c>
      <c r="H298" s="1" t="s">
        <v>62</v>
      </c>
      <c r="I298" s="1" t="s">
        <v>30</v>
      </c>
      <c r="J298" s="1" t="s">
        <v>36</v>
      </c>
      <c r="K298">
        <v>78.599999999999994</v>
      </c>
      <c r="L298">
        <v>5</v>
      </c>
      <c r="M298">
        <v>0.7</v>
      </c>
      <c r="N298">
        <v>-62.88</v>
      </c>
      <c r="O298">
        <f>(Table1[[#This Row],[Sales]]-Table1[[#This Row],[Profit]])/Table1[[#This Row],[Quantity]]</f>
        <v>28.295999999999999</v>
      </c>
      <c r="P298">
        <f>Table1[[#This Row],[Sales]]/Table1[[#This Row],[Quantity]]</f>
        <v>15.719999999999999</v>
      </c>
      <c r="Q298" t="str">
        <f t="shared" si="8"/>
        <v>2020</v>
      </c>
      <c r="R298" t="str">
        <f t="shared" si="9"/>
        <v>12</v>
      </c>
      <c r="S298">
        <f>CEILING(Table1[[#This Row],[Month]]/3,1)</f>
        <v>4</v>
      </c>
      <c r="T298" s="9">
        <f>(Table1[[#This Row],[Profit]]/Table1[[#This Row],[Sales]])</f>
        <v>-0.8</v>
      </c>
    </row>
    <row r="299" spans="1:20" x14ac:dyDescent="0.25">
      <c r="A299">
        <v>20201226</v>
      </c>
      <c r="B299" s="1" t="s">
        <v>350</v>
      </c>
      <c r="C299" s="1" t="s">
        <v>195</v>
      </c>
      <c r="D299" s="1" t="s">
        <v>351</v>
      </c>
      <c r="E299" s="1" t="s">
        <v>17</v>
      </c>
      <c r="F299" s="1" t="s">
        <v>197</v>
      </c>
      <c r="G299" s="1" t="s">
        <v>272</v>
      </c>
      <c r="H299" s="1" t="s">
        <v>62</v>
      </c>
      <c r="I299" s="1" t="s">
        <v>30</v>
      </c>
      <c r="J299" s="1" t="s">
        <v>136</v>
      </c>
      <c r="K299">
        <v>27.552</v>
      </c>
      <c r="L299">
        <v>3</v>
      </c>
      <c r="M299">
        <v>0.2</v>
      </c>
      <c r="N299">
        <v>9.2988</v>
      </c>
      <c r="O299">
        <f>(Table1[[#This Row],[Sales]]-Table1[[#This Row],[Profit]])/Table1[[#This Row],[Quantity]]</f>
        <v>6.0843999999999996</v>
      </c>
      <c r="P299">
        <f>Table1[[#This Row],[Sales]]/Table1[[#This Row],[Quantity]]</f>
        <v>9.1839999999999993</v>
      </c>
      <c r="Q299" t="str">
        <f t="shared" si="8"/>
        <v>2020</v>
      </c>
      <c r="R299" t="str">
        <f t="shared" si="9"/>
        <v>12</v>
      </c>
      <c r="S299">
        <f>CEILING(Table1[[#This Row],[Month]]/3,1)</f>
        <v>4</v>
      </c>
      <c r="T299" s="9">
        <f>(Table1[[#This Row],[Profit]]/Table1[[#This Row],[Sales]])</f>
        <v>0.33750000000000002</v>
      </c>
    </row>
    <row r="300" spans="1:20" x14ac:dyDescent="0.25">
      <c r="A300">
        <v>20221029</v>
      </c>
      <c r="B300" s="1" t="s">
        <v>229</v>
      </c>
      <c r="C300" s="1" t="s">
        <v>289</v>
      </c>
      <c r="D300" s="1" t="s">
        <v>352</v>
      </c>
      <c r="E300" s="1" t="s">
        <v>27</v>
      </c>
      <c r="F300" s="1" t="s">
        <v>82</v>
      </c>
      <c r="G300" s="1" t="s">
        <v>230</v>
      </c>
      <c r="H300" s="1" t="s">
        <v>69</v>
      </c>
      <c r="I300" s="1" t="s">
        <v>30</v>
      </c>
      <c r="J300" s="1" t="s">
        <v>50</v>
      </c>
      <c r="K300">
        <v>32.4</v>
      </c>
      <c r="L300">
        <v>5</v>
      </c>
      <c r="M300">
        <v>0</v>
      </c>
      <c r="N300">
        <v>15.552</v>
      </c>
      <c r="O300">
        <f>(Table1[[#This Row],[Sales]]-Table1[[#This Row],[Profit]])/Table1[[#This Row],[Quantity]]</f>
        <v>3.3695999999999997</v>
      </c>
      <c r="P300">
        <f>Table1[[#This Row],[Sales]]/Table1[[#This Row],[Quantity]]</f>
        <v>6.4799999999999995</v>
      </c>
      <c r="Q300" t="str">
        <f t="shared" si="8"/>
        <v>2022</v>
      </c>
      <c r="R300" t="str">
        <f t="shared" si="9"/>
        <v>10</v>
      </c>
      <c r="S300">
        <f>CEILING(Table1[[#This Row],[Month]]/3,1)</f>
        <v>4</v>
      </c>
      <c r="T300" s="9">
        <f>(Table1[[#This Row],[Profit]]/Table1[[#This Row],[Sales]])</f>
        <v>0.48</v>
      </c>
    </row>
    <row r="301" spans="1:20" x14ac:dyDescent="0.25">
      <c r="A301">
        <v>20221029</v>
      </c>
      <c r="B301" s="1" t="s">
        <v>229</v>
      </c>
      <c r="C301" s="1" t="s">
        <v>289</v>
      </c>
      <c r="D301" s="1" t="s">
        <v>352</v>
      </c>
      <c r="E301" s="1" t="s">
        <v>27</v>
      </c>
      <c r="F301" s="1" t="s">
        <v>82</v>
      </c>
      <c r="G301" s="1" t="s">
        <v>230</v>
      </c>
      <c r="H301" s="1" t="s">
        <v>69</v>
      </c>
      <c r="I301" s="1" t="s">
        <v>30</v>
      </c>
      <c r="J301" s="1" t="s">
        <v>37</v>
      </c>
      <c r="K301">
        <v>1082.48</v>
      </c>
      <c r="L301">
        <v>8</v>
      </c>
      <c r="M301">
        <v>0</v>
      </c>
      <c r="N301">
        <v>10.8248</v>
      </c>
      <c r="O301">
        <f>(Table1[[#This Row],[Sales]]-Table1[[#This Row],[Profit]])/Table1[[#This Row],[Quantity]]</f>
        <v>133.95689999999999</v>
      </c>
      <c r="P301">
        <f>Table1[[#This Row],[Sales]]/Table1[[#This Row],[Quantity]]</f>
        <v>135.31</v>
      </c>
      <c r="Q301" t="str">
        <f t="shared" si="8"/>
        <v>2022</v>
      </c>
      <c r="R301" t="str">
        <f t="shared" si="9"/>
        <v>10</v>
      </c>
      <c r="S301">
        <f>CEILING(Table1[[#This Row],[Month]]/3,1)</f>
        <v>4</v>
      </c>
      <c r="T301" s="9">
        <f>(Table1[[#This Row],[Profit]]/Table1[[#This Row],[Sales]])</f>
        <v>0.01</v>
      </c>
    </row>
    <row r="302" spans="1:20" x14ac:dyDescent="0.25">
      <c r="A302">
        <v>20221029</v>
      </c>
      <c r="B302" s="1" t="s">
        <v>229</v>
      </c>
      <c r="C302" s="1" t="s">
        <v>289</v>
      </c>
      <c r="D302" s="1" t="s">
        <v>352</v>
      </c>
      <c r="E302" s="1" t="s">
        <v>27</v>
      </c>
      <c r="F302" s="1" t="s">
        <v>82</v>
      </c>
      <c r="G302" s="1" t="s">
        <v>230</v>
      </c>
      <c r="H302" s="1" t="s">
        <v>69</v>
      </c>
      <c r="I302" s="1" t="s">
        <v>30</v>
      </c>
      <c r="J302" s="1" t="s">
        <v>50</v>
      </c>
      <c r="K302">
        <v>56.91</v>
      </c>
      <c r="L302">
        <v>3</v>
      </c>
      <c r="M302">
        <v>0</v>
      </c>
      <c r="N302">
        <v>27.316800000000001</v>
      </c>
      <c r="O302">
        <f>(Table1[[#This Row],[Sales]]-Table1[[#This Row],[Profit]])/Table1[[#This Row],[Quantity]]</f>
        <v>9.8643999999999981</v>
      </c>
      <c r="P302">
        <f>Table1[[#This Row],[Sales]]/Table1[[#This Row],[Quantity]]</f>
        <v>18.97</v>
      </c>
      <c r="Q302" t="str">
        <f t="shared" si="8"/>
        <v>2022</v>
      </c>
      <c r="R302" t="str">
        <f t="shared" si="9"/>
        <v>10</v>
      </c>
      <c r="S302">
        <f>CEILING(Table1[[#This Row],[Month]]/3,1)</f>
        <v>4</v>
      </c>
      <c r="T302" s="9">
        <f>(Table1[[#This Row],[Profit]]/Table1[[#This Row],[Sales]])</f>
        <v>0.48000000000000004</v>
      </c>
    </row>
    <row r="303" spans="1:20" x14ac:dyDescent="0.25">
      <c r="A303">
        <v>20221029</v>
      </c>
      <c r="B303" s="1" t="s">
        <v>229</v>
      </c>
      <c r="C303" s="1" t="s">
        <v>289</v>
      </c>
      <c r="D303" s="1" t="s">
        <v>352</v>
      </c>
      <c r="E303" s="1" t="s">
        <v>27</v>
      </c>
      <c r="F303" s="1" t="s">
        <v>82</v>
      </c>
      <c r="G303" s="1" t="s">
        <v>230</v>
      </c>
      <c r="H303" s="1" t="s">
        <v>69</v>
      </c>
      <c r="I303" s="1" t="s">
        <v>30</v>
      </c>
      <c r="J303" s="1" t="s">
        <v>41</v>
      </c>
      <c r="K303">
        <v>77.599999999999994</v>
      </c>
      <c r="L303">
        <v>4</v>
      </c>
      <c r="M303">
        <v>0</v>
      </c>
      <c r="N303">
        <v>38.024000000000001</v>
      </c>
      <c r="O303">
        <f>(Table1[[#This Row],[Sales]]-Table1[[#This Row],[Profit]])/Table1[[#This Row],[Quantity]]</f>
        <v>9.8939999999999984</v>
      </c>
      <c r="P303">
        <f>Table1[[#This Row],[Sales]]/Table1[[#This Row],[Quantity]]</f>
        <v>19.399999999999999</v>
      </c>
      <c r="Q303" t="str">
        <f t="shared" si="8"/>
        <v>2022</v>
      </c>
      <c r="R303" t="str">
        <f t="shared" si="9"/>
        <v>10</v>
      </c>
      <c r="S303">
        <f>CEILING(Table1[[#This Row],[Month]]/3,1)</f>
        <v>4</v>
      </c>
      <c r="T303" s="9">
        <f>(Table1[[#This Row],[Profit]]/Table1[[#This Row],[Sales]])</f>
        <v>0.49000000000000005</v>
      </c>
    </row>
    <row r="304" spans="1:20" x14ac:dyDescent="0.25">
      <c r="A304">
        <v>20221029</v>
      </c>
      <c r="B304" s="1" t="s">
        <v>229</v>
      </c>
      <c r="C304" s="1" t="s">
        <v>289</v>
      </c>
      <c r="D304" s="1" t="s">
        <v>352</v>
      </c>
      <c r="E304" s="1" t="s">
        <v>27</v>
      </c>
      <c r="F304" s="1" t="s">
        <v>82</v>
      </c>
      <c r="G304" s="1" t="s">
        <v>230</v>
      </c>
      <c r="H304" s="1" t="s">
        <v>69</v>
      </c>
      <c r="I304" s="1" t="s">
        <v>30</v>
      </c>
      <c r="J304" s="1" t="s">
        <v>36</v>
      </c>
      <c r="K304">
        <v>14.28</v>
      </c>
      <c r="L304">
        <v>1</v>
      </c>
      <c r="M304">
        <v>0</v>
      </c>
      <c r="N304">
        <v>6.5688000000000004</v>
      </c>
      <c r="O304">
        <f>(Table1[[#This Row],[Sales]]-Table1[[#This Row],[Profit]])/Table1[[#This Row],[Quantity]]</f>
        <v>7.7111999999999989</v>
      </c>
      <c r="P304">
        <f>Table1[[#This Row],[Sales]]/Table1[[#This Row],[Quantity]]</f>
        <v>14.28</v>
      </c>
      <c r="Q304" t="str">
        <f t="shared" si="8"/>
        <v>2022</v>
      </c>
      <c r="R304" t="str">
        <f t="shared" si="9"/>
        <v>10</v>
      </c>
      <c r="S304">
        <f>CEILING(Table1[[#This Row],[Month]]/3,1)</f>
        <v>4</v>
      </c>
      <c r="T304" s="9">
        <f>(Table1[[#This Row],[Profit]]/Table1[[#This Row],[Sales]])</f>
        <v>0.46000000000000008</v>
      </c>
    </row>
    <row r="305" spans="1:20" x14ac:dyDescent="0.25">
      <c r="A305">
        <v>20231120</v>
      </c>
      <c r="B305" s="1" t="s">
        <v>305</v>
      </c>
      <c r="C305" s="1" t="s">
        <v>108</v>
      </c>
      <c r="D305" s="1" t="s">
        <v>143</v>
      </c>
      <c r="E305" s="1" t="s">
        <v>59</v>
      </c>
      <c r="F305" s="1" t="s">
        <v>110</v>
      </c>
      <c r="G305" s="1" t="s">
        <v>306</v>
      </c>
      <c r="H305" s="1" t="s">
        <v>40</v>
      </c>
      <c r="I305" s="1" t="s">
        <v>21</v>
      </c>
      <c r="J305" s="1" t="s">
        <v>36</v>
      </c>
      <c r="K305">
        <v>219.07499999999999</v>
      </c>
      <c r="L305">
        <v>3</v>
      </c>
      <c r="M305">
        <v>0.5</v>
      </c>
      <c r="N305">
        <v>-131.44499999999999</v>
      </c>
      <c r="O305">
        <f>(Table1[[#This Row],[Sales]]-Table1[[#This Row],[Profit]])/Table1[[#This Row],[Quantity]]</f>
        <v>116.83999999999999</v>
      </c>
      <c r="P305">
        <f>Table1[[#This Row],[Sales]]/Table1[[#This Row],[Quantity]]</f>
        <v>73.024999999999991</v>
      </c>
      <c r="Q305" t="str">
        <f t="shared" si="8"/>
        <v>2023</v>
      </c>
      <c r="R305" t="str">
        <f t="shared" si="9"/>
        <v>11</v>
      </c>
      <c r="S305">
        <f>CEILING(Table1[[#This Row],[Month]]/3,1)</f>
        <v>4</v>
      </c>
      <c r="T305" s="9">
        <f>(Table1[[#This Row],[Profit]]/Table1[[#This Row],[Sales]])</f>
        <v>-0.6</v>
      </c>
    </row>
    <row r="306" spans="1:20" x14ac:dyDescent="0.25">
      <c r="A306">
        <v>20210504</v>
      </c>
      <c r="B306" s="1" t="s">
        <v>353</v>
      </c>
      <c r="C306" s="1" t="s">
        <v>133</v>
      </c>
      <c r="D306" s="1" t="s">
        <v>134</v>
      </c>
      <c r="E306" s="1" t="s">
        <v>17</v>
      </c>
      <c r="F306" s="1" t="s">
        <v>18</v>
      </c>
      <c r="G306" s="1" t="s">
        <v>193</v>
      </c>
      <c r="H306" s="1" t="s">
        <v>40</v>
      </c>
      <c r="I306" s="1" t="s">
        <v>30</v>
      </c>
      <c r="J306" s="1" t="s">
        <v>41</v>
      </c>
      <c r="K306">
        <v>26.8</v>
      </c>
      <c r="L306">
        <v>2</v>
      </c>
      <c r="M306">
        <v>0</v>
      </c>
      <c r="N306">
        <v>12.864000000000001</v>
      </c>
      <c r="O306">
        <f>(Table1[[#This Row],[Sales]]-Table1[[#This Row],[Profit]])/Table1[[#This Row],[Quantity]]</f>
        <v>6.968</v>
      </c>
      <c r="P306">
        <f>Table1[[#This Row],[Sales]]/Table1[[#This Row],[Quantity]]</f>
        <v>13.4</v>
      </c>
      <c r="Q306" t="str">
        <f t="shared" si="8"/>
        <v>2021</v>
      </c>
      <c r="R306" t="str">
        <f t="shared" si="9"/>
        <v>05</v>
      </c>
      <c r="S306">
        <f>CEILING(Table1[[#This Row],[Month]]/3,1)</f>
        <v>2</v>
      </c>
      <c r="T306" s="9">
        <f>(Table1[[#This Row],[Profit]]/Table1[[#This Row],[Sales]])</f>
        <v>0.48000000000000004</v>
      </c>
    </row>
    <row r="307" spans="1:20" x14ac:dyDescent="0.25">
      <c r="A307">
        <v>20201230</v>
      </c>
      <c r="B307" s="1" t="s">
        <v>159</v>
      </c>
      <c r="C307" s="1" t="s">
        <v>120</v>
      </c>
      <c r="D307" s="1" t="s">
        <v>121</v>
      </c>
      <c r="E307" s="1" t="s">
        <v>27</v>
      </c>
      <c r="F307" s="1" t="s">
        <v>82</v>
      </c>
      <c r="G307" s="1" t="s">
        <v>160</v>
      </c>
      <c r="H307" s="1" t="s">
        <v>161</v>
      </c>
      <c r="I307" s="1" t="s">
        <v>30</v>
      </c>
      <c r="J307" s="1" t="s">
        <v>42</v>
      </c>
      <c r="K307">
        <v>9.84</v>
      </c>
      <c r="L307">
        <v>3</v>
      </c>
      <c r="M307">
        <v>0</v>
      </c>
      <c r="N307">
        <v>2.8536000000000001</v>
      </c>
      <c r="O307">
        <f>(Table1[[#This Row],[Sales]]-Table1[[#This Row],[Profit]])/Table1[[#This Row],[Quantity]]</f>
        <v>2.3287999999999998</v>
      </c>
      <c r="P307">
        <f>Table1[[#This Row],[Sales]]/Table1[[#This Row],[Quantity]]</f>
        <v>3.28</v>
      </c>
      <c r="Q307" t="str">
        <f t="shared" si="8"/>
        <v>2020</v>
      </c>
      <c r="R307" t="str">
        <f t="shared" si="9"/>
        <v>12</v>
      </c>
      <c r="S307">
        <f>CEILING(Table1[[#This Row],[Month]]/3,1)</f>
        <v>4</v>
      </c>
      <c r="T307" s="9">
        <f>(Table1[[#This Row],[Profit]]/Table1[[#This Row],[Sales]])</f>
        <v>0.29000000000000004</v>
      </c>
    </row>
    <row r="308" spans="1:20" x14ac:dyDescent="0.25">
      <c r="A308">
        <v>20200601</v>
      </c>
      <c r="B308" s="1" t="s">
        <v>354</v>
      </c>
      <c r="C308" s="1" t="s">
        <v>289</v>
      </c>
      <c r="D308" s="1" t="s">
        <v>352</v>
      </c>
      <c r="E308" s="1" t="s">
        <v>27</v>
      </c>
      <c r="F308" s="1" t="s">
        <v>82</v>
      </c>
      <c r="G308" s="1" t="s">
        <v>193</v>
      </c>
      <c r="H308" s="1" t="s">
        <v>40</v>
      </c>
      <c r="I308" s="1" t="s">
        <v>63</v>
      </c>
      <c r="J308" s="1" t="s">
        <v>36</v>
      </c>
      <c r="K308">
        <v>45.48</v>
      </c>
      <c r="L308">
        <v>3</v>
      </c>
      <c r="M308">
        <v>0</v>
      </c>
      <c r="N308">
        <v>20.9208</v>
      </c>
      <c r="O308">
        <f>(Table1[[#This Row],[Sales]]-Table1[[#This Row],[Profit]])/Table1[[#This Row],[Quantity]]</f>
        <v>8.186399999999999</v>
      </c>
      <c r="P308">
        <f>Table1[[#This Row],[Sales]]/Table1[[#This Row],[Quantity]]</f>
        <v>15.159999999999998</v>
      </c>
      <c r="Q308" t="str">
        <f t="shared" si="8"/>
        <v>2020</v>
      </c>
      <c r="R308" t="str">
        <f t="shared" si="9"/>
        <v>06</v>
      </c>
      <c r="S308">
        <f>CEILING(Table1[[#This Row],[Month]]/3,1)</f>
        <v>2</v>
      </c>
      <c r="T308" s="9">
        <f>(Table1[[#This Row],[Profit]]/Table1[[#This Row],[Sales]])</f>
        <v>0.46</v>
      </c>
    </row>
    <row r="309" spans="1:20" x14ac:dyDescent="0.25">
      <c r="A309">
        <v>20200601</v>
      </c>
      <c r="B309" s="1" t="s">
        <v>354</v>
      </c>
      <c r="C309" s="1" t="s">
        <v>289</v>
      </c>
      <c r="D309" s="1" t="s">
        <v>352</v>
      </c>
      <c r="E309" s="1" t="s">
        <v>27</v>
      </c>
      <c r="F309" s="1" t="s">
        <v>82</v>
      </c>
      <c r="G309" s="1" t="s">
        <v>193</v>
      </c>
      <c r="H309" s="1" t="s">
        <v>40</v>
      </c>
      <c r="I309" s="1" t="s">
        <v>63</v>
      </c>
      <c r="J309" s="1" t="s">
        <v>42</v>
      </c>
      <c r="K309">
        <v>289.2</v>
      </c>
      <c r="L309">
        <v>6</v>
      </c>
      <c r="M309">
        <v>0</v>
      </c>
      <c r="N309">
        <v>83.867999999999995</v>
      </c>
      <c r="O309">
        <f>(Table1[[#This Row],[Sales]]-Table1[[#This Row],[Profit]])/Table1[[#This Row],[Quantity]]</f>
        <v>34.222000000000001</v>
      </c>
      <c r="P309">
        <f>Table1[[#This Row],[Sales]]/Table1[[#This Row],[Quantity]]</f>
        <v>48.199999999999996</v>
      </c>
      <c r="Q309" t="str">
        <f t="shared" si="8"/>
        <v>2020</v>
      </c>
      <c r="R309" t="str">
        <f t="shared" si="9"/>
        <v>06</v>
      </c>
      <c r="S309">
        <f>CEILING(Table1[[#This Row],[Month]]/3,1)</f>
        <v>2</v>
      </c>
      <c r="T309" s="9">
        <f>(Table1[[#This Row],[Profit]]/Table1[[#This Row],[Sales]])</f>
        <v>0.28999999999999998</v>
      </c>
    </row>
    <row r="310" spans="1:20" x14ac:dyDescent="0.25">
      <c r="A310">
        <v>20230416</v>
      </c>
      <c r="B310" s="1" t="s">
        <v>355</v>
      </c>
      <c r="C310" s="1" t="s">
        <v>149</v>
      </c>
      <c r="D310" s="1" t="s">
        <v>150</v>
      </c>
      <c r="E310" s="1" t="s">
        <v>17</v>
      </c>
      <c r="F310" s="1" t="s">
        <v>34</v>
      </c>
      <c r="G310" s="1" t="s">
        <v>356</v>
      </c>
      <c r="H310" s="1" t="s">
        <v>55</v>
      </c>
      <c r="I310" s="1" t="s">
        <v>21</v>
      </c>
      <c r="J310" s="1" t="s">
        <v>42</v>
      </c>
      <c r="K310">
        <v>4.8899999999999997</v>
      </c>
      <c r="L310">
        <v>1</v>
      </c>
      <c r="M310">
        <v>0</v>
      </c>
      <c r="N310">
        <v>2.0049000000000001</v>
      </c>
      <c r="O310">
        <f>(Table1[[#This Row],[Sales]]-Table1[[#This Row],[Profit]])/Table1[[#This Row],[Quantity]]</f>
        <v>2.8850999999999996</v>
      </c>
      <c r="P310">
        <f>Table1[[#This Row],[Sales]]/Table1[[#This Row],[Quantity]]</f>
        <v>4.8899999999999997</v>
      </c>
      <c r="Q310" t="str">
        <f t="shared" si="8"/>
        <v>2023</v>
      </c>
      <c r="R310" t="str">
        <f t="shared" si="9"/>
        <v>04</v>
      </c>
      <c r="S310">
        <f>CEILING(Table1[[#This Row],[Month]]/3,1)</f>
        <v>2</v>
      </c>
      <c r="T310" s="9">
        <f>(Table1[[#This Row],[Profit]]/Table1[[#This Row],[Sales]])</f>
        <v>0.41000000000000003</v>
      </c>
    </row>
    <row r="311" spans="1:20" x14ac:dyDescent="0.25">
      <c r="A311">
        <v>20220913</v>
      </c>
      <c r="B311" s="1" t="s">
        <v>357</v>
      </c>
      <c r="C311" s="1" t="s">
        <v>195</v>
      </c>
      <c r="D311" s="1" t="s">
        <v>351</v>
      </c>
      <c r="E311" s="1" t="s">
        <v>17</v>
      </c>
      <c r="F311" s="1" t="s">
        <v>197</v>
      </c>
      <c r="G311" s="1" t="s">
        <v>306</v>
      </c>
      <c r="H311" s="1" t="s">
        <v>40</v>
      </c>
      <c r="I311" s="1" t="s">
        <v>30</v>
      </c>
      <c r="J311" s="1" t="s">
        <v>41</v>
      </c>
      <c r="K311">
        <v>15.135999999999999</v>
      </c>
      <c r="L311">
        <v>4</v>
      </c>
      <c r="M311">
        <v>0.2</v>
      </c>
      <c r="N311">
        <v>3.5948000000000002</v>
      </c>
      <c r="O311">
        <f>(Table1[[#This Row],[Sales]]-Table1[[#This Row],[Profit]])/Table1[[#This Row],[Quantity]]</f>
        <v>2.8853</v>
      </c>
      <c r="P311">
        <f>Table1[[#This Row],[Sales]]/Table1[[#This Row],[Quantity]]</f>
        <v>3.7839999999999998</v>
      </c>
      <c r="Q311" t="str">
        <f t="shared" si="8"/>
        <v>2022</v>
      </c>
      <c r="R311" t="str">
        <f t="shared" si="9"/>
        <v>09</v>
      </c>
      <c r="S311">
        <f>CEILING(Table1[[#This Row],[Month]]/3,1)</f>
        <v>3</v>
      </c>
      <c r="T311" s="9">
        <f>(Table1[[#This Row],[Profit]]/Table1[[#This Row],[Sales]])</f>
        <v>0.23750000000000002</v>
      </c>
    </row>
    <row r="312" spans="1:20" x14ac:dyDescent="0.25">
      <c r="A312">
        <v>20220913</v>
      </c>
      <c r="B312" s="1" t="s">
        <v>357</v>
      </c>
      <c r="C312" s="1" t="s">
        <v>195</v>
      </c>
      <c r="D312" s="1" t="s">
        <v>351</v>
      </c>
      <c r="E312" s="1" t="s">
        <v>17</v>
      </c>
      <c r="F312" s="1" t="s">
        <v>197</v>
      </c>
      <c r="G312" s="1" t="s">
        <v>306</v>
      </c>
      <c r="H312" s="1" t="s">
        <v>40</v>
      </c>
      <c r="I312" s="1" t="s">
        <v>30</v>
      </c>
      <c r="J312" s="1" t="s">
        <v>23</v>
      </c>
      <c r="K312">
        <v>466.76799999999997</v>
      </c>
      <c r="L312">
        <v>2</v>
      </c>
      <c r="M312">
        <v>0.2</v>
      </c>
      <c r="N312">
        <v>52.511400000000002</v>
      </c>
      <c r="O312">
        <f>(Table1[[#This Row],[Sales]]-Table1[[#This Row],[Profit]])/Table1[[#This Row],[Quantity]]</f>
        <v>207.1283</v>
      </c>
      <c r="P312">
        <f>Table1[[#This Row],[Sales]]/Table1[[#This Row],[Quantity]]</f>
        <v>233.38399999999999</v>
      </c>
      <c r="Q312" t="str">
        <f t="shared" si="8"/>
        <v>2022</v>
      </c>
      <c r="R312" t="str">
        <f t="shared" si="9"/>
        <v>09</v>
      </c>
      <c r="S312">
        <f>CEILING(Table1[[#This Row],[Month]]/3,1)</f>
        <v>3</v>
      </c>
      <c r="T312" s="9">
        <f>(Table1[[#This Row],[Profit]]/Table1[[#This Row],[Sales]])</f>
        <v>0.11250000000000002</v>
      </c>
    </row>
    <row r="313" spans="1:20" x14ac:dyDescent="0.25">
      <c r="A313">
        <v>20220913</v>
      </c>
      <c r="B313" s="1" t="s">
        <v>357</v>
      </c>
      <c r="C313" s="1" t="s">
        <v>195</v>
      </c>
      <c r="D313" s="1" t="s">
        <v>351</v>
      </c>
      <c r="E313" s="1" t="s">
        <v>17</v>
      </c>
      <c r="F313" s="1" t="s">
        <v>197</v>
      </c>
      <c r="G313" s="1" t="s">
        <v>306</v>
      </c>
      <c r="H313" s="1" t="s">
        <v>40</v>
      </c>
      <c r="I313" s="1" t="s">
        <v>30</v>
      </c>
      <c r="J313" s="1" t="s">
        <v>41</v>
      </c>
      <c r="K313">
        <v>15.231999999999999</v>
      </c>
      <c r="L313">
        <v>1</v>
      </c>
      <c r="M313">
        <v>0.2</v>
      </c>
      <c r="N313">
        <v>1.7136</v>
      </c>
      <c r="O313">
        <f>(Table1[[#This Row],[Sales]]-Table1[[#This Row],[Profit]])/Table1[[#This Row],[Quantity]]</f>
        <v>13.5184</v>
      </c>
      <c r="P313">
        <f>Table1[[#This Row],[Sales]]/Table1[[#This Row],[Quantity]]</f>
        <v>15.231999999999999</v>
      </c>
      <c r="Q313" t="str">
        <f t="shared" si="8"/>
        <v>2022</v>
      </c>
      <c r="R313" t="str">
        <f t="shared" si="9"/>
        <v>09</v>
      </c>
      <c r="S313">
        <f>CEILING(Table1[[#This Row],[Month]]/3,1)</f>
        <v>3</v>
      </c>
      <c r="T313" s="9">
        <f>(Table1[[#This Row],[Profit]]/Table1[[#This Row],[Sales]])</f>
        <v>0.1125</v>
      </c>
    </row>
    <row r="314" spans="1:20" x14ac:dyDescent="0.25">
      <c r="A314">
        <v>20220913</v>
      </c>
      <c r="B314" s="1" t="s">
        <v>357</v>
      </c>
      <c r="C314" s="1" t="s">
        <v>195</v>
      </c>
      <c r="D314" s="1" t="s">
        <v>351</v>
      </c>
      <c r="E314" s="1" t="s">
        <v>17</v>
      </c>
      <c r="F314" s="1" t="s">
        <v>197</v>
      </c>
      <c r="G314" s="1" t="s">
        <v>306</v>
      </c>
      <c r="H314" s="1" t="s">
        <v>40</v>
      </c>
      <c r="I314" s="1" t="s">
        <v>30</v>
      </c>
      <c r="J314" s="1" t="s">
        <v>23</v>
      </c>
      <c r="K314">
        <v>6.2640000000000002</v>
      </c>
      <c r="L314">
        <v>3</v>
      </c>
      <c r="M314">
        <v>0.2</v>
      </c>
      <c r="N314">
        <v>2.0358000000000001</v>
      </c>
      <c r="O314">
        <f>(Table1[[#This Row],[Sales]]-Table1[[#This Row],[Profit]])/Table1[[#This Row],[Quantity]]</f>
        <v>1.4094</v>
      </c>
      <c r="P314">
        <f>Table1[[#This Row],[Sales]]/Table1[[#This Row],[Quantity]]</f>
        <v>2.0880000000000001</v>
      </c>
      <c r="Q314" t="str">
        <f t="shared" si="8"/>
        <v>2022</v>
      </c>
      <c r="R314" t="str">
        <f t="shared" si="9"/>
        <v>09</v>
      </c>
      <c r="S314">
        <f>CEILING(Table1[[#This Row],[Month]]/3,1)</f>
        <v>3</v>
      </c>
      <c r="T314" s="9">
        <f>(Table1[[#This Row],[Profit]]/Table1[[#This Row],[Sales]])</f>
        <v>0.32500000000000001</v>
      </c>
    </row>
    <row r="315" spans="1:20" x14ac:dyDescent="0.25">
      <c r="A315">
        <v>20200927</v>
      </c>
      <c r="B315" s="1" t="s">
        <v>358</v>
      </c>
      <c r="C315" s="1" t="s">
        <v>289</v>
      </c>
      <c r="D315" s="1" t="s">
        <v>359</v>
      </c>
      <c r="E315" s="1" t="s">
        <v>27</v>
      </c>
      <c r="F315" s="1" t="s">
        <v>82</v>
      </c>
      <c r="G315" s="1" t="s">
        <v>360</v>
      </c>
      <c r="H315" s="1" t="s">
        <v>40</v>
      </c>
      <c r="I315" s="1" t="s">
        <v>30</v>
      </c>
      <c r="J315" s="1" t="s">
        <v>41</v>
      </c>
      <c r="K315">
        <v>87.54</v>
      </c>
      <c r="L315">
        <v>3</v>
      </c>
      <c r="M315">
        <v>0</v>
      </c>
      <c r="N315">
        <v>37.642200000000003</v>
      </c>
      <c r="O315">
        <f>(Table1[[#This Row],[Sales]]-Table1[[#This Row],[Profit]])/Table1[[#This Row],[Quantity]]</f>
        <v>16.6326</v>
      </c>
      <c r="P315">
        <f>Table1[[#This Row],[Sales]]/Table1[[#This Row],[Quantity]]</f>
        <v>29.180000000000003</v>
      </c>
      <c r="Q315" t="str">
        <f t="shared" si="8"/>
        <v>2020</v>
      </c>
      <c r="R315" t="str">
        <f t="shared" si="9"/>
        <v>09</v>
      </c>
      <c r="S315">
        <f>CEILING(Table1[[#This Row],[Month]]/3,1)</f>
        <v>3</v>
      </c>
      <c r="T315" s="9">
        <f>(Table1[[#This Row],[Profit]]/Table1[[#This Row],[Sales]])</f>
        <v>0.43</v>
      </c>
    </row>
    <row r="316" spans="1:20" x14ac:dyDescent="0.25">
      <c r="A316">
        <v>20200809</v>
      </c>
      <c r="B316" s="1" t="s">
        <v>361</v>
      </c>
      <c r="C316" s="1" t="s">
        <v>32</v>
      </c>
      <c r="D316" s="1" t="s">
        <v>362</v>
      </c>
      <c r="E316" s="1" t="s">
        <v>17</v>
      </c>
      <c r="F316" s="1" t="s">
        <v>34</v>
      </c>
      <c r="G316" s="1" t="s">
        <v>363</v>
      </c>
      <c r="H316" s="1" t="s">
        <v>20</v>
      </c>
      <c r="I316" s="1" t="s">
        <v>30</v>
      </c>
      <c r="J316" s="1" t="s">
        <v>43</v>
      </c>
      <c r="K316">
        <v>178.38399999999999</v>
      </c>
      <c r="L316">
        <v>2</v>
      </c>
      <c r="M316">
        <v>0.2</v>
      </c>
      <c r="N316">
        <v>22.297999999999998</v>
      </c>
      <c r="O316">
        <f>(Table1[[#This Row],[Sales]]-Table1[[#This Row],[Profit]])/Table1[[#This Row],[Quantity]]</f>
        <v>78.042999999999992</v>
      </c>
      <c r="P316">
        <f>Table1[[#This Row],[Sales]]/Table1[[#This Row],[Quantity]]</f>
        <v>89.191999999999993</v>
      </c>
      <c r="Q316" t="str">
        <f t="shared" si="8"/>
        <v>2020</v>
      </c>
      <c r="R316" t="str">
        <f t="shared" si="9"/>
        <v>08</v>
      </c>
      <c r="S316">
        <f>CEILING(Table1[[#This Row],[Month]]/3,1)</f>
        <v>3</v>
      </c>
      <c r="T316" s="9">
        <f>(Table1[[#This Row],[Profit]]/Table1[[#This Row],[Sales]])</f>
        <v>0.125</v>
      </c>
    </row>
    <row r="317" spans="1:20" x14ac:dyDescent="0.25">
      <c r="A317">
        <v>20200809</v>
      </c>
      <c r="B317" s="1" t="s">
        <v>361</v>
      </c>
      <c r="C317" s="1" t="s">
        <v>32</v>
      </c>
      <c r="D317" s="1" t="s">
        <v>362</v>
      </c>
      <c r="E317" s="1" t="s">
        <v>17</v>
      </c>
      <c r="F317" s="1" t="s">
        <v>34</v>
      </c>
      <c r="G317" s="1" t="s">
        <v>363</v>
      </c>
      <c r="H317" s="1" t="s">
        <v>20</v>
      </c>
      <c r="I317" s="1" t="s">
        <v>30</v>
      </c>
      <c r="J317" s="1" t="s">
        <v>50</v>
      </c>
      <c r="K317">
        <v>15.552</v>
      </c>
      <c r="L317">
        <v>3</v>
      </c>
      <c r="M317">
        <v>0.2</v>
      </c>
      <c r="N317">
        <v>5.4432</v>
      </c>
      <c r="O317">
        <f>(Table1[[#This Row],[Sales]]-Table1[[#This Row],[Profit]])/Table1[[#This Row],[Quantity]]</f>
        <v>3.3695999999999997</v>
      </c>
      <c r="P317">
        <f>Table1[[#This Row],[Sales]]/Table1[[#This Row],[Quantity]]</f>
        <v>5.1840000000000002</v>
      </c>
      <c r="Q317" t="str">
        <f t="shared" si="8"/>
        <v>2020</v>
      </c>
      <c r="R317" t="str">
        <f t="shared" si="9"/>
        <v>08</v>
      </c>
      <c r="S317">
        <f>CEILING(Table1[[#This Row],[Month]]/3,1)</f>
        <v>3</v>
      </c>
      <c r="T317" s="9">
        <f>(Table1[[#This Row],[Profit]]/Table1[[#This Row],[Sales]])</f>
        <v>0.35000000000000003</v>
      </c>
    </row>
    <row r="318" spans="1:20" x14ac:dyDescent="0.25">
      <c r="A318">
        <v>20201228</v>
      </c>
      <c r="B318" s="1" t="s">
        <v>364</v>
      </c>
      <c r="C318" s="1" t="s">
        <v>85</v>
      </c>
      <c r="D318" s="1" t="s">
        <v>86</v>
      </c>
      <c r="E318" s="1" t="s">
        <v>17</v>
      </c>
      <c r="F318" s="1" t="s">
        <v>34</v>
      </c>
      <c r="G318" s="1" t="s">
        <v>281</v>
      </c>
      <c r="H318" s="1" t="s">
        <v>168</v>
      </c>
      <c r="I318" s="1" t="s">
        <v>30</v>
      </c>
      <c r="J318" s="1" t="s">
        <v>42</v>
      </c>
      <c r="K318">
        <v>99.135999999999996</v>
      </c>
      <c r="L318">
        <v>4</v>
      </c>
      <c r="M318">
        <v>0.2</v>
      </c>
      <c r="N318">
        <v>8.6744000000000003</v>
      </c>
      <c r="O318">
        <f>(Table1[[#This Row],[Sales]]-Table1[[#This Row],[Profit]])/Table1[[#This Row],[Quantity]]</f>
        <v>22.615399999999998</v>
      </c>
      <c r="P318">
        <f>Table1[[#This Row],[Sales]]/Table1[[#This Row],[Quantity]]</f>
        <v>24.783999999999999</v>
      </c>
      <c r="Q318" t="str">
        <f t="shared" si="8"/>
        <v>2020</v>
      </c>
      <c r="R318" t="str">
        <f t="shared" si="9"/>
        <v>12</v>
      </c>
      <c r="S318">
        <f>CEILING(Table1[[#This Row],[Month]]/3,1)</f>
        <v>4</v>
      </c>
      <c r="T318" s="9">
        <f>(Table1[[#This Row],[Profit]]/Table1[[#This Row],[Sales]])</f>
        <v>8.7500000000000008E-2</v>
      </c>
    </row>
    <row r="319" spans="1:20" x14ac:dyDescent="0.25">
      <c r="A319">
        <v>20201104</v>
      </c>
      <c r="B319" s="1" t="s">
        <v>365</v>
      </c>
      <c r="C319" s="1" t="s">
        <v>133</v>
      </c>
      <c r="D319" s="1" t="s">
        <v>134</v>
      </c>
      <c r="E319" s="1" t="s">
        <v>17</v>
      </c>
      <c r="F319" s="1" t="s">
        <v>18</v>
      </c>
      <c r="G319" s="1" t="s">
        <v>171</v>
      </c>
      <c r="H319" s="1" t="s">
        <v>40</v>
      </c>
      <c r="I319" s="1" t="s">
        <v>63</v>
      </c>
      <c r="J319" s="1" t="s">
        <v>23</v>
      </c>
      <c r="K319">
        <v>135.88200000000001</v>
      </c>
      <c r="L319">
        <v>1</v>
      </c>
      <c r="M319">
        <v>0.1</v>
      </c>
      <c r="N319">
        <v>24.1568</v>
      </c>
      <c r="O319">
        <f>(Table1[[#This Row],[Sales]]-Table1[[#This Row],[Profit]])/Table1[[#This Row],[Quantity]]</f>
        <v>111.7252</v>
      </c>
      <c r="P319">
        <f>Table1[[#This Row],[Sales]]/Table1[[#This Row],[Quantity]]</f>
        <v>135.88200000000001</v>
      </c>
      <c r="Q319" t="str">
        <f t="shared" si="8"/>
        <v>2020</v>
      </c>
      <c r="R319" t="str">
        <f t="shared" si="9"/>
        <v>11</v>
      </c>
      <c r="S319">
        <f>CEILING(Table1[[#This Row],[Month]]/3,1)</f>
        <v>4</v>
      </c>
      <c r="T319" s="9">
        <f>(Table1[[#This Row],[Profit]]/Table1[[#This Row],[Sales]])</f>
        <v>0.17777777777777778</v>
      </c>
    </row>
    <row r="320" spans="1:20" x14ac:dyDescent="0.25">
      <c r="A320">
        <v>20201104</v>
      </c>
      <c r="B320" s="1" t="s">
        <v>365</v>
      </c>
      <c r="C320" s="1" t="s">
        <v>133</v>
      </c>
      <c r="D320" s="1" t="s">
        <v>134</v>
      </c>
      <c r="E320" s="1" t="s">
        <v>17</v>
      </c>
      <c r="F320" s="1" t="s">
        <v>18</v>
      </c>
      <c r="G320" s="1" t="s">
        <v>171</v>
      </c>
      <c r="H320" s="1" t="s">
        <v>40</v>
      </c>
      <c r="I320" s="1" t="s">
        <v>63</v>
      </c>
      <c r="J320" s="1" t="s">
        <v>265</v>
      </c>
      <c r="K320">
        <v>3991.98</v>
      </c>
      <c r="L320">
        <v>2</v>
      </c>
      <c r="M320">
        <v>0</v>
      </c>
      <c r="N320">
        <v>1995.99</v>
      </c>
      <c r="O320">
        <f>(Table1[[#This Row],[Sales]]-Table1[[#This Row],[Profit]])/Table1[[#This Row],[Quantity]]</f>
        <v>997.995</v>
      </c>
      <c r="P320">
        <f>Table1[[#This Row],[Sales]]/Table1[[#This Row],[Quantity]]</f>
        <v>1995.99</v>
      </c>
      <c r="Q320" t="str">
        <f t="shared" si="8"/>
        <v>2020</v>
      </c>
      <c r="R320" t="str">
        <f t="shared" si="9"/>
        <v>11</v>
      </c>
      <c r="S320">
        <f>CEILING(Table1[[#This Row],[Month]]/3,1)</f>
        <v>4</v>
      </c>
      <c r="T320" s="9">
        <f>(Table1[[#This Row],[Profit]]/Table1[[#This Row],[Sales]])</f>
        <v>0.5</v>
      </c>
    </row>
    <row r="321" spans="1:20" x14ac:dyDescent="0.25">
      <c r="A321">
        <v>20201104</v>
      </c>
      <c r="B321" s="1" t="s">
        <v>365</v>
      </c>
      <c r="C321" s="1" t="s">
        <v>133</v>
      </c>
      <c r="D321" s="1" t="s">
        <v>134</v>
      </c>
      <c r="E321" s="1" t="s">
        <v>17</v>
      </c>
      <c r="F321" s="1" t="s">
        <v>18</v>
      </c>
      <c r="G321" s="1" t="s">
        <v>171</v>
      </c>
      <c r="H321" s="1" t="s">
        <v>40</v>
      </c>
      <c r="I321" s="1" t="s">
        <v>63</v>
      </c>
      <c r="J321" s="1" t="s">
        <v>43</v>
      </c>
      <c r="K321">
        <v>275.94</v>
      </c>
      <c r="L321">
        <v>6</v>
      </c>
      <c r="M321">
        <v>0</v>
      </c>
      <c r="N321">
        <v>80.022599999999997</v>
      </c>
      <c r="O321">
        <f>(Table1[[#This Row],[Sales]]-Table1[[#This Row],[Profit]])/Table1[[#This Row],[Quantity]]</f>
        <v>32.652899999999995</v>
      </c>
      <c r="P321">
        <f>Table1[[#This Row],[Sales]]/Table1[[#This Row],[Quantity]]</f>
        <v>45.99</v>
      </c>
      <c r="Q321" t="str">
        <f t="shared" si="8"/>
        <v>2020</v>
      </c>
      <c r="R321" t="str">
        <f t="shared" si="9"/>
        <v>11</v>
      </c>
      <c r="S321">
        <f>CEILING(Table1[[#This Row],[Month]]/3,1)</f>
        <v>4</v>
      </c>
      <c r="T321" s="9">
        <f>(Table1[[#This Row],[Profit]]/Table1[[#This Row],[Sales]])</f>
        <v>0.28999999999999998</v>
      </c>
    </row>
    <row r="322" spans="1:20" x14ac:dyDescent="0.25">
      <c r="A322">
        <v>20201104</v>
      </c>
      <c r="B322" s="1" t="s">
        <v>365</v>
      </c>
      <c r="C322" s="1" t="s">
        <v>133</v>
      </c>
      <c r="D322" s="1" t="s">
        <v>134</v>
      </c>
      <c r="E322" s="1" t="s">
        <v>17</v>
      </c>
      <c r="F322" s="1" t="s">
        <v>18</v>
      </c>
      <c r="G322" s="1" t="s">
        <v>171</v>
      </c>
      <c r="H322" s="1" t="s">
        <v>40</v>
      </c>
      <c r="I322" s="1" t="s">
        <v>63</v>
      </c>
      <c r="J322" s="1" t="s">
        <v>94</v>
      </c>
      <c r="K322">
        <v>360</v>
      </c>
      <c r="L322">
        <v>4</v>
      </c>
      <c r="M322">
        <v>0</v>
      </c>
      <c r="N322">
        <v>129.6</v>
      </c>
      <c r="O322">
        <f>(Table1[[#This Row],[Sales]]-Table1[[#This Row],[Profit]])/Table1[[#This Row],[Quantity]]</f>
        <v>57.6</v>
      </c>
      <c r="P322">
        <f>Table1[[#This Row],[Sales]]/Table1[[#This Row],[Quantity]]</f>
        <v>90</v>
      </c>
      <c r="Q322" t="str">
        <f t="shared" si="8"/>
        <v>2020</v>
      </c>
      <c r="R322" t="str">
        <f t="shared" si="9"/>
        <v>11</v>
      </c>
      <c r="S322">
        <f>CEILING(Table1[[#This Row],[Month]]/3,1)</f>
        <v>4</v>
      </c>
      <c r="T322" s="9">
        <f>(Table1[[#This Row],[Profit]]/Table1[[#This Row],[Sales]])</f>
        <v>0.36</v>
      </c>
    </row>
    <row r="323" spans="1:20" x14ac:dyDescent="0.25">
      <c r="A323">
        <v>20201104</v>
      </c>
      <c r="B323" s="1" t="s">
        <v>365</v>
      </c>
      <c r="C323" s="1" t="s">
        <v>133</v>
      </c>
      <c r="D323" s="1" t="s">
        <v>134</v>
      </c>
      <c r="E323" s="1" t="s">
        <v>17</v>
      </c>
      <c r="F323" s="1" t="s">
        <v>18</v>
      </c>
      <c r="G323" s="1" t="s">
        <v>171</v>
      </c>
      <c r="H323" s="1" t="s">
        <v>40</v>
      </c>
      <c r="I323" s="1" t="s">
        <v>63</v>
      </c>
      <c r="J323" s="1" t="s">
        <v>37</v>
      </c>
      <c r="K323">
        <v>43.57</v>
      </c>
      <c r="L323">
        <v>1</v>
      </c>
      <c r="M323">
        <v>0</v>
      </c>
      <c r="N323">
        <v>13.071</v>
      </c>
      <c r="O323">
        <f>(Table1[[#This Row],[Sales]]-Table1[[#This Row],[Profit]])/Table1[[#This Row],[Quantity]]</f>
        <v>30.499000000000002</v>
      </c>
      <c r="P323">
        <f>Table1[[#This Row],[Sales]]/Table1[[#This Row],[Quantity]]</f>
        <v>43.57</v>
      </c>
      <c r="Q323" t="str">
        <f t="shared" ref="Q323:Q386" si="10">LEFT(A323,4)</f>
        <v>2020</v>
      </c>
      <c r="R323" t="str">
        <f t="shared" ref="R323:R386" si="11">MID(A323,5,2)</f>
        <v>11</v>
      </c>
      <c r="S323">
        <f>CEILING(Table1[[#This Row],[Month]]/3,1)</f>
        <v>4</v>
      </c>
      <c r="T323" s="9">
        <f>(Table1[[#This Row],[Profit]]/Table1[[#This Row],[Sales]])</f>
        <v>0.3</v>
      </c>
    </row>
    <row r="324" spans="1:20" x14ac:dyDescent="0.25">
      <c r="A324">
        <v>20200919</v>
      </c>
      <c r="B324" s="1" t="s">
        <v>366</v>
      </c>
      <c r="C324" s="1" t="s">
        <v>25</v>
      </c>
      <c r="D324" s="1" t="s">
        <v>367</v>
      </c>
      <c r="E324" s="1" t="s">
        <v>27</v>
      </c>
      <c r="F324" s="1" t="s">
        <v>28</v>
      </c>
      <c r="G324" s="1" t="s">
        <v>313</v>
      </c>
      <c r="H324" s="1" t="s">
        <v>161</v>
      </c>
      <c r="I324" s="1" t="s">
        <v>30</v>
      </c>
      <c r="J324" s="1" t="s">
        <v>136</v>
      </c>
      <c r="K324">
        <v>7.16</v>
      </c>
      <c r="L324">
        <v>2</v>
      </c>
      <c r="M324">
        <v>0</v>
      </c>
      <c r="N324">
        <v>3.58</v>
      </c>
      <c r="O324">
        <f>(Table1[[#This Row],[Sales]]-Table1[[#This Row],[Profit]])/Table1[[#This Row],[Quantity]]</f>
        <v>1.79</v>
      </c>
      <c r="P324">
        <f>Table1[[#This Row],[Sales]]/Table1[[#This Row],[Quantity]]</f>
        <v>3.58</v>
      </c>
      <c r="Q324" t="str">
        <f t="shared" si="10"/>
        <v>2020</v>
      </c>
      <c r="R324" t="str">
        <f t="shared" si="11"/>
        <v>09</v>
      </c>
      <c r="S324">
        <f>CEILING(Table1[[#This Row],[Month]]/3,1)</f>
        <v>3</v>
      </c>
      <c r="T324" s="9">
        <f>(Table1[[#This Row],[Profit]]/Table1[[#This Row],[Sales]])</f>
        <v>0.5</v>
      </c>
    </row>
    <row r="325" spans="1:20" x14ac:dyDescent="0.25">
      <c r="A325">
        <v>20220424</v>
      </c>
      <c r="B325" s="1" t="s">
        <v>368</v>
      </c>
      <c r="C325" s="1" t="s">
        <v>25</v>
      </c>
      <c r="D325" s="1" t="s">
        <v>369</v>
      </c>
      <c r="E325" s="1" t="s">
        <v>27</v>
      </c>
      <c r="F325" s="1" t="s">
        <v>28</v>
      </c>
      <c r="G325" s="1" t="s">
        <v>356</v>
      </c>
      <c r="H325" s="1" t="s">
        <v>55</v>
      </c>
      <c r="I325" s="1" t="s">
        <v>30</v>
      </c>
      <c r="J325" s="1" t="s">
        <v>36</v>
      </c>
      <c r="K325">
        <v>251.52</v>
      </c>
      <c r="L325">
        <v>6</v>
      </c>
      <c r="M325">
        <v>0.2</v>
      </c>
      <c r="N325">
        <v>81.744</v>
      </c>
      <c r="O325">
        <f>(Table1[[#This Row],[Sales]]-Table1[[#This Row],[Profit]])/Table1[[#This Row],[Quantity]]</f>
        <v>28.296000000000003</v>
      </c>
      <c r="P325">
        <f>Table1[[#This Row],[Sales]]/Table1[[#This Row],[Quantity]]</f>
        <v>41.92</v>
      </c>
      <c r="Q325" t="str">
        <f t="shared" si="10"/>
        <v>2022</v>
      </c>
      <c r="R325" t="str">
        <f t="shared" si="11"/>
        <v>04</v>
      </c>
      <c r="S325">
        <f>CEILING(Table1[[#This Row],[Month]]/3,1)</f>
        <v>2</v>
      </c>
      <c r="T325" s="9">
        <f>(Table1[[#This Row],[Profit]]/Table1[[#This Row],[Sales]])</f>
        <v>0.32500000000000001</v>
      </c>
    </row>
    <row r="326" spans="1:20" x14ac:dyDescent="0.25">
      <c r="A326">
        <v>20220424</v>
      </c>
      <c r="B326" s="1" t="s">
        <v>368</v>
      </c>
      <c r="C326" s="1" t="s">
        <v>25</v>
      </c>
      <c r="D326" s="1" t="s">
        <v>369</v>
      </c>
      <c r="E326" s="1" t="s">
        <v>27</v>
      </c>
      <c r="F326" s="1" t="s">
        <v>28</v>
      </c>
      <c r="G326" s="1" t="s">
        <v>356</v>
      </c>
      <c r="H326" s="1" t="s">
        <v>55</v>
      </c>
      <c r="I326" s="1" t="s">
        <v>30</v>
      </c>
      <c r="J326" s="1" t="s">
        <v>94</v>
      </c>
      <c r="K326">
        <v>99.99</v>
      </c>
      <c r="L326">
        <v>1</v>
      </c>
      <c r="M326">
        <v>0</v>
      </c>
      <c r="N326">
        <v>34.996499999999997</v>
      </c>
      <c r="O326">
        <f>(Table1[[#This Row],[Sales]]-Table1[[#This Row],[Profit]])/Table1[[#This Row],[Quantity]]</f>
        <v>64.993499999999997</v>
      </c>
      <c r="P326">
        <f>Table1[[#This Row],[Sales]]/Table1[[#This Row],[Quantity]]</f>
        <v>99.99</v>
      </c>
      <c r="Q326" t="str">
        <f t="shared" si="10"/>
        <v>2022</v>
      </c>
      <c r="R326" t="str">
        <f t="shared" si="11"/>
        <v>04</v>
      </c>
      <c r="S326">
        <f>CEILING(Table1[[#This Row],[Month]]/3,1)</f>
        <v>2</v>
      </c>
      <c r="T326" s="9">
        <f>(Table1[[#This Row],[Profit]]/Table1[[#This Row],[Sales]])</f>
        <v>0.35</v>
      </c>
    </row>
    <row r="327" spans="1:20" x14ac:dyDescent="0.25">
      <c r="A327">
        <v>20231104</v>
      </c>
      <c r="B327" s="1" t="s">
        <v>370</v>
      </c>
      <c r="C327" s="1" t="s">
        <v>156</v>
      </c>
      <c r="D327" s="1" t="s">
        <v>312</v>
      </c>
      <c r="E327" s="1" t="s">
        <v>17</v>
      </c>
      <c r="F327" s="1" t="s">
        <v>73</v>
      </c>
      <c r="G327" s="1" t="s">
        <v>336</v>
      </c>
      <c r="H327" s="1" t="s">
        <v>69</v>
      </c>
      <c r="I327" s="1" t="s">
        <v>30</v>
      </c>
      <c r="J327" s="1" t="s">
        <v>41</v>
      </c>
      <c r="K327">
        <v>15.992000000000001</v>
      </c>
      <c r="L327">
        <v>1</v>
      </c>
      <c r="M327">
        <v>0.2</v>
      </c>
      <c r="N327">
        <v>0.99950000000000006</v>
      </c>
      <c r="O327">
        <f>(Table1[[#This Row],[Sales]]-Table1[[#This Row],[Profit]])/Table1[[#This Row],[Quantity]]</f>
        <v>14.992500000000001</v>
      </c>
      <c r="P327">
        <f>Table1[[#This Row],[Sales]]/Table1[[#This Row],[Quantity]]</f>
        <v>15.992000000000001</v>
      </c>
      <c r="Q327" t="str">
        <f t="shared" si="10"/>
        <v>2023</v>
      </c>
      <c r="R327" t="str">
        <f t="shared" si="11"/>
        <v>11</v>
      </c>
      <c r="S327">
        <f>CEILING(Table1[[#This Row],[Month]]/3,1)</f>
        <v>4</v>
      </c>
      <c r="T327" s="9">
        <f>(Table1[[#This Row],[Profit]]/Table1[[#This Row],[Sales]])</f>
        <v>6.25E-2</v>
      </c>
    </row>
    <row r="328" spans="1:20" x14ac:dyDescent="0.25">
      <c r="A328">
        <v>20220831</v>
      </c>
      <c r="B328" s="1" t="s">
        <v>371</v>
      </c>
      <c r="C328" s="1" t="s">
        <v>85</v>
      </c>
      <c r="D328" s="1" t="s">
        <v>86</v>
      </c>
      <c r="E328" s="1" t="s">
        <v>17</v>
      </c>
      <c r="F328" s="1" t="s">
        <v>34</v>
      </c>
      <c r="G328" s="1" t="s">
        <v>61</v>
      </c>
      <c r="H328" s="1" t="s">
        <v>62</v>
      </c>
      <c r="I328" s="1" t="s">
        <v>21</v>
      </c>
      <c r="J328" s="1" t="s">
        <v>43</v>
      </c>
      <c r="K328">
        <v>290.89800000000002</v>
      </c>
      <c r="L328">
        <v>3</v>
      </c>
      <c r="M328">
        <v>0.4</v>
      </c>
      <c r="N328">
        <v>-67.876199999999997</v>
      </c>
      <c r="O328">
        <f>(Table1[[#This Row],[Sales]]-Table1[[#This Row],[Profit]])/Table1[[#This Row],[Quantity]]</f>
        <v>119.59140000000001</v>
      </c>
      <c r="P328">
        <f>Table1[[#This Row],[Sales]]/Table1[[#This Row],[Quantity]]</f>
        <v>96.966000000000008</v>
      </c>
      <c r="Q328" t="str">
        <f t="shared" si="10"/>
        <v>2022</v>
      </c>
      <c r="R328" t="str">
        <f t="shared" si="11"/>
        <v>08</v>
      </c>
      <c r="S328">
        <f>CEILING(Table1[[#This Row],[Month]]/3,1)</f>
        <v>3</v>
      </c>
      <c r="T328" s="9">
        <f>(Table1[[#This Row],[Profit]]/Table1[[#This Row],[Sales]])</f>
        <v>-0.23333333333333331</v>
      </c>
    </row>
    <row r="329" spans="1:20" x14ac:dyDescent="0.25">
      <c r="A329">
        <v>20220831</v>
      </c>
      <c r="B329" s="1" t="s">
        <v>371</v>
      </c>
      <c r="C329" s="1" t="s">
        <v>85</v>
      </c>
      <c r="D329" s="1" t="s">
        <v>86</v>
      </c>
      <c r="E329" s="1" t="s">
        <v>17</v>
      </c>
      <c r="F329" s="1" t="s">
        <v>34</v>
      </c>
      <c r="G329" s="1" t="s">
        <v>61</v>
      </c>
      <c r="H329" s="1" t="s">
        <v>62</v>
      </c>
      <c r="I329" s="1" t="s">
        <v>21</v>
      </c>
      <c r="J329" s="1" t="s">
        <v>37</v>
      </c>
      <c r="K329">
        <v>54.223999999999997</v>
      </c>
      <c r="L329">
        <v>2</v>
      </c>
      <c r="M329">
        <v>0.2</v>
      </c>
      <c r="N329">
        <v>3.3889999999999998</v>
      </c>
      <c r="O329">
        <f>(Table1[[#This Row],[Sales]]-Table1[[#This Row],[Profit]])/Table1[[#This Row],[Quantity]]</f>
        <v>25.417499999999997</v>
      </c>
      <c r="P329">
        <f>Table1[[#This Row],[Sales]]/Table1[[#This Row],[Quantity]]</f>
        <v>27.111999999999998</v>
      </c>
      <c r="Q329" t="str">
        <f t="shared" si="10"/>
        <v>2022</v>
      </c>
      <c r="R329" t="str">
        <f t="shared" si="11"/>
        <v>08</v>
      </c>
      <c r="S329">
        <f>CEILING(Table1[[#This Row],[Month]]/3,1)</f>
        <v>3</v>
      </c>
      <c r="T329" s="9">
        <f>(Table1[[#This Row],[Profit]]/Table1[[#This Row],[Sales]])</f>
        <v>6.25E-2</v>
      </c>
    </row>
    <row r="330" spans="1:20" x14ac:dyDescent="0.25">
      <c r="A330">
        <v>20220831</v>
      </c>
      <c r="B330" s="1" t="s">
        <v>371</v>
      </c>
      <c r="C330" s="1" t="s">
        <v>85</v>
      </c>
      <c r="D330" s="1" t="s">
        <v>86</v>
      </c>
      <c r="E330" s="1" t="s">
        <v>17</v>
      </c>
      <c r="F330" s="1" t="s">
        <v>34</v>
      </c>
      <c r="G330" s="1" t="s">
        <v>61</v>
      </c>
      <c r="H330" s="1" t="s">
        <v>62</v>
      </c>
      <c r="I330" s="1" t="s">
        <v>21</v>
      </c>
      <c r="J330" s="1" t="s">
        <v>23</v>
      </c>
      <c r="K330">
        <v>786.74400000000003</v>
      </c>
      <c r="L330">
        <v>4</v>
      </c>
      <c r="M330">
        <v>0.3</v>
      </c>
      <c r="N330">
        <v>-258.5016</v>
      </c>
      <c r="O330">
        <f>(Table1[[#This Row],[Sales]]-Table1[[#This Row],[Profit]])/Table1[[#This Row],[Quantity]]</f>
        <v>261.31139999999999</v>
      </c>
      <c r="P330">
        <f>Table1[[#This Row],[Sales]]/Table1[[#This Row],[Quantity]]</f>
        <v>196.68600000000001</v>
      </c>
      <c r="Q330" t="str">
        <f t="shared" si="10"/>
        <v>2022</v>
      </c>
      <c r="R330" t="str">
        <f t="shared" si="11"/>
        <v>08</v>
      </c>
      <c r="S330">
        <f>CEILING(Table1[[#This Row],[Month]]/3,1)</f>
        <v>3</v>
      </c>
      <c r="T330" s="9">
        <f>(Table1[[#This Row],[Profit]]/Table1[[#This Row],[Sales]])</f>
        <v>-0.32857142857142857</v>
      </c>
    </row>
    <row r="331" spans="1:20" x14ac:dyDescent="0.25">
      <c r="A331">
        <v>20220831</v>
      </c>
      <c r="B331" s="1" t="s">
        <v>371</v>
      </c>
      <c r="C331" s="1" t="s">
        <v>85</v>
      </c>
      <c r="D331" s="1" t="s">
        <v>86</v>
      </c>
      <c r="E331" s="1" t="s">
        <v>17</v>
      </c>
      <c r="F331" s="1" t="s">
        <v>34</v>
      </c>
      <c r="G331" s="1" t="s">
        <v>61</v>
      </c>
      <c r="H331" s="1" t="s">
        <v>62</v>
      </c>
      <c r="I331" s="1" t="s">
        <v>21</v>
      </c>
      <c r="J331" s="1" t="s">
        <v>23</v>
      </c>
      <c r="K331">
        <v>100.24</v>
      </c>
      <c r="L331">
        <v>10</v>
      </c>
      <c r="M331">
        <v>0.2</v>
      </c>
      <c r="N331">
        <v>33.831000000000003</v>
      </c>
      <c r="O331">
        <f>(Table1[[#This Row],[Sales]]-Table1[[#This Row],[Profit]])/Table1[[#This Row],[Quantity]]</f>
        <v>6.6408999999999994</v>
      </c>
      <c r="P331">
        <f>Table1[[#This Row],[Sales]]/Table1[[#This Row],[Quantity]]</f>
        <v>10.023999999999999</v>
      </c>
      <c r="Q331" t="str">
        <f t="shared" si="10"/>
        <v>2022</v>
      </c>
      <c r="R331" t="str">
        <f t="shared" si="11"/>
        <v>08</v>
      </c>
      <c r="S331">
        <f>CEILING(Table1[[#This Row],[Month]]/3,1)</f>
        <v>3</v>
      </c>
      <c r="T331" s="9">
        <f>(Table1[[#This Row],[Profit]]/Table1[[#This Row],[Sales]])</f>
        <v>0.33750000000000002</v>
      </c>
    </row>
    <row r="332" spans="1:20" x14ac:dyDescent="0.25">
      <c r="A332">
        <v>20220831</v>
      </c>
      <c r="B332" s="1" t="s">
        <v>371</v>
      </c>
      <c r="C332" s="1" t="s">
        <v>85</v>
      </c>
      <c r="D332" s="1" t="s">
        <v>86</v>
      </c>
      <c r="E332" s="1" t="s">
        <v>17</v>
      </c>
      <c r="F332" s="1" t="s">
        <v>34</v>
      </c>
      <c r="G332" s="1" t="s">
        <v>61</v>
      </c>
      <c r="H332" s="1" t="s">
        <v>62</v>
      </c>
      <c r="I332" s="1" t="s">
        <v>21</v>
      </c>
      <c r="J332" s="1" t="s">
        <v>36</v>
      </c>
      <c r="K332">
        <v>37.764000000000003</v>
      </c>
      <c r="L332">
        <v>6</v>
      </c>
      <c r="M332">
        <v>0.7</v>
      </c>
      <c r="N332">
        <v>-27.6936</v>
      </c>
      <c r="O332">
        <f>(Table1[[#This Row],[Sales]]-Table1[[#This Row],[Profit]])/Table1[[#This Row],[Quantity]]</f>
        <v>10.909599999999999</v>
      </c>
      <c r="P332">
        <f>Table1[[#This Row],[Sales]]/Table1[[#This Row],[Quantity]]</f>
        <v>6.2940000000000005</v>
      </c>
      <c r="Q332" t="str">
        <f t="shared" si="10"/>
        <v>2022</v>
      </c>
      <c r="R332" t="str">
        <f t="shared" si="11"/>
        <v>08</v>
      </c>
      <c r="S332">
        <f>CEILING(Table1[[#This Row],[Month]]/3,1)</f>
        <v>3</v>
      </c>
      <c r="T332" s="9">
        <f>(Table1[[#This Row],[Profit]]/Table1[[#This Row],[Sales]])</f>
        <v>-0.73333333333333328</v>
      </c>
    </row>
    <row r="333" spans="1:20" x14ac:dyDescent="0.25">
      <c r="A333">
        <v>20220426</v>
      </c>
      <c r="B333" s="1" t="s">
        <v>372</v>
      </c>
      <c r="C333" s="1" t="s">
        <v>85</v>
      </c>
      <c r="D333" s="1" t="s">
        <v>86</v>
      </c>
      <c r="E333" s="1" t="s">
        <v>17</v>
      </c>
      <c r="F333" s="1" t="s">
        <v>34</v>
      </c>
      <c r="G333" s="1" t="s">
        <v>239</v>
      </c>
      <c r="H333" s="1" t="s">
        <v>62</v>
      </c>
      <c r="I333" s="1" t="s">
        <v>21</v>
      </c>
      <c r="J333" s="1" t="s">
        <v>43</v>
      </c>
      <c r="K333">
        <v>82.8</v>
      </c>
      <c r="L333">
        <v>2</v>
      </c>
      <c r="M333">
        <v>0.4</v>
      </c>
      <c r="N333">
        <v>-20.7</v>
      </c>
      <c r="O333">
        <f>(Table1[[#This Row],[Sales]]-Table1[[#This Row],[Profit]])/Table1[[#This Row],[Quantity]]</f>
        <v>51.75</v>
      </c>
      <c r="P333">
        <f>Table1[[#This Row],[Sales]]/Table1[[#This Row],[Quantity]]</f>
        <v>41.4</v>
      </c>
      <c r="Q333" t="str">
        <f t="shared" si="10"/>
        <v>2022</v>
      </c>
      <c r="R333" t="str">
        <f t="shared" si="11"/>
        <v>04</v>
      </c>
      <c r="S333">
        <f>CEILING(Table1[[#This Row],[Month]]/3,1)</f>
        <v>2</v>
      </c>
      <c r="T333" s="9">
        <f>(Table1[[#This Row],[Profit]]/Table1[[#This Row],[Sales]])</f>
        <v>-0.25</v>
      </c>
    </row>
    <row r="334" spans="1:20" x14ac:dyDescent="0.25">
      <c r="A334">
        <v>20220426</v>
      </c>
      <c r="B334" s="1" t="s">
        <v>372</v>
      </c>
      <c r="C334" s="1" t="s">
        <v>85</v>
      </c>
      <c r="D334" s="1" t="s">
        <v>86</v>
      </c>
      <c r="E334" s="1" t="s">
        <v>17</v>
      </c>
      <c r="F334" s="1" t="s">
        <v>34</v>
      </c>
      <c r="G334" s="1" t="s">
        <v>239</v>
      </c>
      <c r="H334" s="1" t="s">
        <v>62</v>
      </c>
      <c r="I334" s="1" t="s">
        <v>21</v>
      </c>
      <c r="J334" s="1" t="s">
        <v>36</v>
      </c>
      <c r="K334">
        <v>20.724</v>
      </c>
      <c r="L334">
        <v>2</v>
      </c>
      <c r="M334">
        <v>0.7</v>
      </c>
      <c r="N334">
        <v>-13.816000000000001</v>
      </c>
      <c r="O334">
        <f>(Table1[[#This Row],[Sales]]-Table1[[#This Row],[Profit]])/Table1[[#This Row],[Quantity]]</f>
        <v>17.27</v>
      </c>
      <c r="P334">
        <f>Table1[[#This Row],[Sales]]/Table1[[#This Row],[Quantity]]</f>
        <v>10.362</v>
      </c>
      <c r="Q334" t="str">
        <f t="shared" si="10"/>
        <v>2022</v>
      </c>
      <c r="R334" t="str">
        <f t="shared" si="11"/>
        <v>04</v>
      </c>
      <c r="S334">
        <f>CEILING(Table1[[#This Row],[Month]]/3,1)</f>
        <v>2</v>
      </c>
      <c r="T334" s="9">
        <f>(Table1[[#This Row],[Profit]]/Table1[[#This Row],[Sales]])</f>
        <v>-0.66666666666666674</v>
      </c>
    </row>
    <row r="335" spans="1:20" x14ac:dyDescent="0.25">
      <c r="A335">
        <v>20220426</v>
      </c>
      <c r="B335" s="1" t="s">
        <v>372</v>
      </c>
      <c r="C335" s="1" t="s">
        <v>85</v>
      </c>
      <c r="D335" s="1" t="s">
        <v>86</v>
      </c>
      <c r="E335" s="1" t="s">
        <v>17</v>
      </c>
      <c r="F335" s="1" t="s">
        <v>34</v>
      </c>
      <c r="G335" s="1" t="s">
        <v>239</v>
      </c>
      <c r="H335" s="1" t="s">
        <v>62</v>
      </c>
      <c r="I335" s="1" t="s">
        <v>21</v>
      </c>
      <c r="J335" s="1" t="s">
        <v>36</v>
      </c>
      <c r="K335">
        <v>4.8959999999999999</v>
      </c>
      <c r="L335">
        <v>3</v>
      </c>
      <c r="M335">
        <v>0.7</v>
      </c>
      <c r="N335">
        <v>-3.4272</v>
      </c>
      <c r="O335">
        <f>(Table1[[#This Row],[Sales]]-Table1[[#This Row],[Profit]])/Table1[[#This Row],[Quantity]]</f>
        <v>2.7744</v>
      </c>
      <c r="P335">
        <f>Table1[[#This Row],[Sales]]/Table1[[#This Row],[Quantity]]</f>
        <v>1.6319999999999999</v>
      </c>
      <c r="Q335" t="str">
        <f t="shared" si="10"/>
        <v>2022</v>
      </c>
      <c r="R335" t="str">
        <f t="shared" si="11"/>
        <v>04</v>
      </c>
      <c r="S335">
        <f>CEILING(Table1[[#This Row],[Month]]/3,1)</f>
        <v>2</v>
      </c>
      <c r="T335" s="9">
        <f>(Table1[[#This Row],[Profit]]/Table1[[#This Row],[Sales]])</f>
        <v>-0.70000000000000007</v>
      </c>
    </row>
    <row r="336" spans="1:20" x14ac:dyDescent="0.25">
      <c r="A336">
        <v>20210901</v>
      </c>
      <c r="B336" s="1" t="s">
        <v>373</v>
      </c>
      <c r="C336" s="1" t="s">
        <v>25</v>
      </c>
      <c r="D336" s="1" t="s">
        <v>26</v>
      </c>
      <c r="E336" s="1" t="s">
        <v>27</v>
      </c>
      <c r="F336" s="1" t="s">
        <v>28</v>
      </c>
      <c r="G336" s="1" t="s">
        <v>39</v>
      </c>
      <c r="H336" s="1" t="s">
        <v>40</v>
      </c>
      <c r="I336" s="1" t="s">
        <v>21</v>
      </c>
      <c r="J336" s="1" t="s">
        <v>36</v>
      </c>
      <c r="K336">
        <v>4.7519999999999998</v>
      </c>
      <c r="L336">
        <v>1</v>
      </c>
      <c r="M336">
        <v>0.2</v>
      </c>
      <c r="N336">
        <v>1.6037999999999999</v>
      </c>
      <c r="O336">
        <f>(Table1[[#This Row],[Sales]]-Table1[[#This Row],[Profit]])/Table1[[#This Row],[Quantity]]</f>
        <v>3.1482000000000001</v>
      </c>
      <c r="P336">
        <f>Table1[[#This Row],[Sales]]/Table1[[#This Row],[Quantity]]</f>
        <v>4.7519999999999998</v>
      </c>
      <c r="Q336" t="str">
        <f t="shared" si="10"/>
        <v>2021</v>
      </c>
      <c r="R336" t="str">
        <f t="shared" si="11"/>
        <v>09</v>
      </c>
      <c r="S336">
        <f>CEILING(Table1[[#This Row],[Month]]/3,1)</f>
        <v>3</v>
      </c>
      <c r="T336" s="9">
        <f>(Table1[[#This Row],[Profit]]/Table1[[#This Row],[Sales]])</f>
        <v>0.33749999999999997</v>
      </c>
    </row>
    <row r="337" spans="1:20" x14ac:dyDescent="0.25">
      <c r="A337">
        <v>20210901</v>
      </c>
      <c r="B337" s="1" t="s">
        <v>373</v>
      </c>
      <c r="C337" s="1" t="s">
        <v>25</v>
      </c>
      <c r="D337" s="1" t="s">
        <v>26</v>
      </c>
      <c r="E337" s="1" t="s">
        <v>27</v>
      </c>
      <c r="F337" s="1" t="s">
        <v>28</v>
      </c>
      <c r="G337" s="1" t="s">
        <v>39</v>
      </c>
      <c r="H337" s="1" t="s">
        <v>40</v>
      </c>
      <c r="I337" s="1" t="s">
        <v>21</v>
      </c>
      <c r="J337" s="1" t="s">
        <v>374</v>
      </c>
      <c r="K337">
        <v>959.98400000000004</v>
      </c>
      <c r="L337">
        <v>2</v>
      </c>
      <c r="M337">
        <v>0.2</v>
      </c>
      <c r="N337">
        <v>335.99439999999998</v>
      </c>
      <c r="O337">
        <f>(Table1[[#This Row],[Sales]]-Table1[[#This Row],[Profit]])/Table1[[#This Row],[Quantity]]</f>
        <v>311.99480000000005</v>
      </c>
      <c r="P337">
        <f>Table1[[#This Row],[Sales]]/Table1[[#This Row],[Quantity]]</f>
        <v>479.99200000000002</v>
      </c>
      <c r="Q337" t="str">
        <f t="shared" si="10"/>
        <v>2021</v>
      </c>
      <c r="R337" t="str">
        <f t="shared" si="11"/>
        <v>09</v>
      </c>
      <c r="S337">
        <f>CEILING(Table1[[#This Row],[Month]]/3,1)</f>
        <v>3</v>
      </c>
      <c r="T337" s="9">
        <f>(Table1[[#This Row],[Profit]]/Table1[[#This Row],[Sales]])</f>
        <v>0.35</v>
      </c>
    </row>
    <row r="338" spans="1:20" x14ac:dyDescent="0.25">
      <c r="A338">
        <v>20210901</v>
      </c>
      <c r="B338" s="1" t="s">
        <v>373</v>
      </c>
      <c r="C338" s="1" t="s">
        <v>25</v>
      </c>
      <c r="D338" s="1" t="s">
        <v>26</v>
      </c>
      <c r="E338" s="1" t="s">
        <v>27</v>
      </c>
      <c r="F338" s="1" t="s">
        <v>28</v>
      </c>
      <c r="G338" s="1" t="s">
        <v>39</v>
      </c>
      <c r="H338" s="1" t="s">
        <v>40</v>
      </c>
      <c r="I338" s="1" t="s">
        <v>21</v>
      </c>
      <c r="J338" s="1" t="s">
        <v>36</v>
      </c>
      <c r="K338">
        <v>14.368</v>
      </c>
      <c r="L338">
        <v>4</v>
      </c>
      <c r="M338">
        <v>0.2</v>
      </c>
      <c r="N338">
        <v>4.49</v>
      </c>
      <c r="O338">
        <f>(Table1[[#This Row],[Sales]]-Table1[[#This Row],[Profit]])/Table1[[#This Row],[Quantity]]</f>
        <v>2.4695</v>
      </c>
      <c r="P338">
        <f>Table1[[#This Row],[Sales]]/Table1[[#This Row],[Quantity]]</f>
        <v>3.5920000000000001</v>
      </c>
      <c r="Q338" t="str">
        <f t="shared" si="10"/>
        <v>2021</v>
      </c>
      <c r="R338" t="str">
        <f t="shared" si="11"/>
        <v>09</v>
      </c>
      <c r="S338">
        <f>CEILING(Table1[[#This Row],[Month]]/3,1)</f>
        <v>3</v>
      </c>
      <c r="T338" s="9">
        <f>(Table1[[#This Row],[Profit]]/Table1[[#This Row],[Sales]])</f>
        <v>0.3125</v>
      </c>
    </row>
    <row r="339" spans="1:20" x14ac:dyDescent="0.25">
      <c r="A339">
        <v>20200712</v>
      </c>
      <c r="B339" s="1" t="s">
        <v>375</v>
      </c>
      <c r="C339" s="1" t="s">
        <v>25</v>
      </c>
      <c r="D339" s="1" t="s">
        <v>77</v>
      </c>
      <c r="E339" s="1" t="s">
        <v>27</v>
      </c>
      <c r="F339" s="1" t="s">
        <v>28</v>
      </c>
      <c r="G339" s="1" t="s">
        <v>298</v>
      </c>
      <c r="H339" s="1" t="s">
        <v>168</v>
      </c>
      <c r="I339" s="1" t="s">
        <v>30</v>
      </c>
      <c r="J339" s="1" t="s">
        <v>36</v>
      </c>
      <c r="K339">
        <v>7.7119999999999997</v>
      </c>
      <c r="L339">
        <v>2</v>
      </c>
      <c r="M339">
        <v>0.2</v>
      </c>
      <c r="N339">
        <v>2.7955999999999999</v>
      </c>
      <c r="O339">
        <f>(Table1[[#This Row],[Sales]]-Table1[[#This Row],[Profit]])/Table1[[#This Row],[Quantity]]</f>
        <v>2.4581999999999997</v>
      </c>
      <c r="P339">
        <f>Table1[[#This Row],[Sales]]/Table1[[#This Row],[Quantity]]</f>
        <v>3.8559999999999999</v>
      </c>
      <c r="Q339" t="str">
        <f t="shared" si="10"/>
        <v>2020</v>
      </c>
      <c r="R339" t="str">
        <f t="shared" si="11"/>
        <v>07</v>
      </c>
      <c r="S339">
        <f>CEILING(Table1[[#This Row],[Month]]/3,1)</f>
        <v>3</v>
      </c>
      <c r="T339" s="9">
        <f>(Table1[[#This Row],[Profit]]/Table1[[#This Row],[Sales]])</f>
        <v>0.36249999999999999</v>
      </c>
    </row>
    <row r="340" spans="1:20" x14ac:dyDescent="0.25">
      <c r="A340">
        <v>20200712</v>
      </c>
      <c r="B340" s="1" t="s">
        <v>375</v>
      </c>
      <c r="C340" s="1" t="s">
        <v>25</v>
      </c>
      <c r="D340" s="1" t="s">
        <v>77</v>
      </c>
      <c r="E340" s="1" t="s">
        <v>27</v>
      </c>
      <c r="F340" s="1" t="s">
        <v>28</v>
      </c>
      <c r="G340" s="1" t="s">
        <v>298</v>
      </c>
      <c r="H340" s="1" t="s">
        <v>168</v>
      </c>
      <c r="I340" s="1" t="s">
        <v>30</v>
      </c>
      <c r="J340" s="1" t="s">
        <v>36</v>
      </c>
      <c r="K340">
        <v>698.35199999999998</v>
      </c>
      <c r="L340">
        <v>3</v>
      </c>
      <c r="M340">
        <v>0.2</v>
      </c>
      <c r="N340">
        <v>-17.4588</v>
      </c>
      <c r="O340">
        <f>(Table1[[#This Row],[Sales]]-Table1[[#This Row],[Profit]])/Table1[[#This Row],[Quantity]]</f>
        <v>238.6036</v>
      </c>
      <c r="P340">
        <f>Table1[[#This Row],[Sales]]/Table1[[#This Row],[Quantity]]</f>
        <v>232.78399999999999</v>
      </c>
      <c r="Q340" t="str">
        <f t="shared" si="10"/>
        <v>2020</v>
      </c>
      <c r="R340" t="str">
        <f t="shared" si="11"/>
        <v>07</v>
      </c>
      <c r="S340">
        <f>CEILING(Table1[[#This Row],[Month]]/3,1)</f>
        <v>3</v>
      </c>
      <c r="T340" s="9">
        <f>(Table1[[#This Row],[Profit]]/Table1[[#This Row],[Sales]])</f>
        <v>-2.5000000000000001E-2</v>
      </c>
    </row>
    <row r="341" spans="1:20" x14ac:dyDescent="0.25">
      <c r="A341">
        <v>20210622</v>
      </c>
      <c r="B341" s="1" t="s">
        <v>318</v>
      </c>
      <c r="C341" s="1" t="s">
        <v>71</v>
      </c>
      <c r="D341" s="1" t="s">
        <v>89</v>
      </c>
      <c r="E341" s="1" t="s">
        <v>17</v>
      </c>
      <c r="F341" s="1" t="s">
        <v>73</v>
      </c>
      <c r="G341" s="1" t="s">
        <v>319</v>
      </c>
      <c r="H341" s="1" t="s">
        <v>75</v>
      </c>
      <c r="I341" s="1" t="s">
        <v>21</v>
      </c>
      <c r="J341" s="1" t="s">
        <v>136</v>
      </c>
      <c r="K341">
        <v>4.96</v>
      </c>
      <c r="L341">
        <v>4</v>
      </c>
      <c r="M341">
        <v>0</v>
      </c>
      <c r="N341">
        <v>2.3311999999999999</v>
      </c>
      <c r="O341">
        <f>(Table1[[#This Row],[Sales]]-Table1[[#This Row],[Profit]])/Table1[[#This Row],[Quantity]]</f>
        <v>0.65720000000000001</v>
      </c>
      <c r="P341">
        <f>Table1[[#This Row],[Sales]]/Table1[[#This Row],[Quantity]]</f>
        <v>1.24</v>
      </c>
      <c r="Q341" t="str">
        <f t="shared" si="10"/>
        <v>2021</v>
      </c>
      <c r="R341" t="str">
        <f t="shared" si="11"/>
        <v>06</v>
      </c>
      <c r="S341">
        <f>CEILING(Table1[[#This Row],[Month]]/3,1)</f>
        <v>2</v>
      </c>
      <c r="T341" s="9">
        <f>(Table1[[#This Row],[Profit]]/Table1[[#This Row],[Sales]])</f>
        <v>0.47</v>
      </c>
    </row>
    <row r="342" spans="1:20" x14ac:dyDescent="0.25">
      <c r="A342">
        <v>20200413</v>
      </c>
      <c r="B342" s="1" t="s">
        <v>229</v>
      </c>
      <c r="C342" s="1" t="s">
        <v>85</v>
      </c>
      <c r="D342" s="1" t="s">
        <v>86</v>
      </c>
      <c r="E342" s="1" t="s">
        <v>17</v>
      </c>
      <c r="F342" s="1" t="s">
        <v>34</v>
      </c>
      <c r="G342" s="1" t="s">
        <v>230</v>
      </c>
      <c r="H342" s="1" t="s">
        <v>69</v>
      </c>
      <c r="I342" s="1" t="s">
        <v>30</v>
      </c>
      <c r="J342" s="1" t="s">
        <v>42</v>
      </c>
      <c r="K342">
        <v>17.856000000000002</v>
      </c>
      <c r="L342">
        <v>4</v>
      </c>
      <c r="M342">
        <v>0.2</v>
      </c>
      <c r="N342">
        <v>1.1160000000000001</v>
      </c>
      <c r="O342">
        <f>(Table1[[#This Row],[Sales]]-Table1[[#This Row],[Profit]])/Table1[[#This Row],[Quantity]]</f>
        <v>4.1850000000000005</v>
      </c>
      <c r="P342">
        <f>Table1[[#This Row],[Sales]]/Table1[[#This Row],[Quantity]]</f>
        <v>4.4640000000000004</v>
      </c>
      <c r="Q342" t="str">
        <f t="shared" si="10"/>
        <v>2020</v>
      </c>
      <c r="R342" t="str">
        <f t="shared" si="11"/>
        <v>04</v>
      </c>
      <c r="S342">
        <f>CEILING(Table1[[#This Row],[Month]]/3,1)</f>
        <v>2</v>
      </c>
      <c r="T342" s="9">
        <f>(Table1[[#This Row],[Profit]]/Table1[[#This Row],[Sales]])</f>
        <v>6.25E-2</v>
      </c>
    </row>
    <row r="343" spans="1:20" x14ac:dyDescent="0.25">
      <c r="A343">
        <v>20200413</v>
      </c>
      <c r="B343" s="1" t="s">
        <v>229</v>
      </c>
      <c r="C343" s="1" t="s">
        <v>85</v>
      </c>
      <c r="D343" s="1" t="s">
        <v>86</v>
      </c>
      <c r="E343" s="1" t="s">
        <v>17</v>
      </c>
      <c r="F343" s="1" t="s">
        <v>34</v>
      </c>
      <c r="G343" s="1" t="s">
        <v>230</v>
      </c>
      <c r="H343" s="1" t="s">
        <v>69</v>
      </c>
      <c r="I343" s="1" t="s">
        <v>30</v>
      </c>
      <c r="J343" s="1" t="s">
        <v>36</v>
      </c>
      <c r="K343">
        <v>509.97</v>
      </c>
      <c r="L343">
        <v>10</v>
      </c>
      <c r="M343">
        <v>0.7</v>
      </c>
      <c r="N343">
        <v>-407.976</v>
      </c>
      <c r="O343">
        <f>(Table1[[#This Row],[Sales]]-Table1[[#This Row],[Profit]])/Table1[[#This Row],[Quantity]]</f>
        <v>91.794600000000003</v>
      </c>
      <c r="P343">
        <f>Table1[[#This Row],[Sales]]/Table1[[#This Row],[Quantity]]</f>
        <v>50.997</v>
      </c>
      <c r="Q343" t="str">
        <f t="shared" si="10"/>
        <v>2020</v>
      </c>
      <c r="R343" t="str">
        <f t="shared" si="11"/>
        <v>04</v>
      </c>
      <c r="S343">
        <f>CEILING(Table1[[#This Row],[Month]]/3,1)</f>
        <v>2</v>
      </c>
      <c r="T343" s="9">
        <f>(Table1[[#This Row],[Profit]]/Table1[[#This Row],[Sales]])</f>
        <v>-0.79999999999999993</v>
      </c>
    </row>
    <row r="344" spans="1:20" x14ac:dyDescent="0.25">
      <c r="A344">
        <v>20200413</v>
      </c>
      <c r="B344" s="1" t="s">
        <v>229</v>
      </c>
      <c r="C344" s="1" t="s">
        <v>85</v>
      </c>
      <c r="D344" s="1" t="s">
        <v>86</v>
      </c>
      <c r="E344" s="1" t="s">
        <v>17</v>
      </c>
      <c r="F344" s="1" t="s">
        <v>34</v>
      </c>
      <c r="G344" s="1" t="s">
        <v>230</v>
      </c>
      <c r="H344" s="1" t="s">
        <v>69</v>
      </c>
      <c r="I344" s="1" t="s">
        <v>30</v>
      </c>
      <c r="J344" s="1" t="s">
        <v>136</v>
      </c>
      <c r="K344">
        <v>30.992000000000001</v>
      </c>
      <c r="L344">
        <v>13</v>
      </c>
      <c r="M344">
        <v>0.2</v>
      </c>
      <c r="N344">
        <v>10.0724</v>
      </c>
      <c r="O344">
        <f>(Table1[[#This Row],[Sales]]-Table1[[#This Row],[Profit]])/Table1[[#This Row],[Quantity]]</f>
        <v>1.6092000000000002</v>
      </c>
      <c r="P344">
        <f>Table1[[#This Row],[Sales]]/Table1[[#This Row],[Quantity]]</f>
        <v>2.3839999999999999</v>
      </c>
      <c r="Q344" t="str">
        <f t="shared" si="10"/>
        <v>2020</v>
      </c>
      <c r="R344" t="str">
        <f t="shared" si="11"/>
        <v>04</v>
      </c>
      <c r="S344">
        <f>CEILING(Table1[[#This Row],[Month]]/3,1)</f>
        <v>2</v>
      </c>
      <c r="T344" s="9">
        <f>(Table1[[#This Row],[Profit]]/Table1[[#This Row],[Sales]])</f>
        <v>0.32500000000000001</v>
      </c>
    </row>
    <row r="345" spans="1:20" x14ac:dyDescent="0.25">
      <c r="A345">
        <v>20200413</v>
      </c>
      <c r="B345" s="1" t="s">
        <v>229</v>
      </c>
      <c r="C345" s="1" t="s">
        <v>85</v>
      </c>
      <c r="D345" s="1" t="s">
        <v>86</v>
      </c>
      <c r="E345" s="1" t="s">
        <v>17</v>
      </c>
      <c r="F345" s="1" t="s">
        <v>34</v>
      </c>
      <c r="G345" s="1" t="s">
        <v>230</v>
      </c>
      <c r="H345" s="1" t="s">
        <v>69</v>
      </c>
      <c r="I345" s="1" t="s">
        <v>30</v>
      </c>
      <c r="J345" s="1" t="s">
        <v>43</v>
      </c>
      <c r="K345">
        <v>71.927999999999997</v>
      </c>
      <c r="L345">
        <v>12</v>
      </c>
      <c r="M345">
        <v>0.4</v>
      </c>
      <c r="N345">
        <v>8.3916000000000004</v>
      </c>
      <c r="O345">
        <f>(Table1[[#This Row],[Sales]]-Table1[[#This Row],[Profit]])/Table1[[#This Row],[Quantity]]</f>
        <v>5.2946999999999997</v>
      </c>
      <c r="P345">
        <f>Table1[[#This Row],[Sales]]/Table1[[#This Row],[Quantity]]</f>
        <v>5.9939999999999998</v>
      </c>
      <c r="Q345" t="str">
        <f t="shared" si="10"/>
        <v>2020</v>
      </c>
      <c r="R345" t="str">
        <f t="shared" si="11"/>
        <v>04</v>
      </c>
      <c r="S345">
        <f>CEILING(Table1[[#This Row],[Month]]/3,1)</f>
        <v>2</v>
      </c>
      <c r="T345" s="9">
        <f>(Table1[[#This Row],[Profit]]/Table1[[#This Row],[Sales]])</f>
        <v>0.11666666666666668</v>
      </c>
    </row>
    <row r="346" spans="1:20" x14ac:dyDescent="0.25">
      <c r="A346">
        <v>20211220</v>
      </c>
      <c r="B346" s="1" t="s">
        <v>266</v>
      </c>
      <c r="C346" s="1" t="s">
        <v>57</v>
      </c>
      <c r="D346" s="1" t="s">
        <v>376</v>
      </c>
      <c r="E346" s="1" t="s">
        <v>59</v>
      </c>
      <c r="F346" s="1" t="s">
        <v>60</v>
      </c>
      <c r="G346" s="1" t="s">
        <v>19</v>
      </c>
      <c r="H346" s="1" t="s">
        <v>20</v>
      </c>
      <c r="I346" s="1" t="s">
        <v>21</v>
      </c>
      <c r="J346" s="1" t="s">
        <v>37</v>
      </c>
      <c r="K346">
        <v>88.8</v>
      </c>
      <c r="L346">
        <v>4</v>
      </c>
      <c r="M346">
        <v>0.2</v>
      </c>
      <c r="N346">
        <v>-2.2200000000000002</v>
      </c>
      <c r="O346">
        <f>(Table1[[#This Row],[Sales]]-Table1[[#This Row],[Profit]])/Table1[[#This Row],[Quantity]]</f>
        <v>22.754999999999999</v>
      </c>
      <c r="P346">
        <f>Table1[[#This Row],[Sales]]/Table1[[#This Row],[Quantity]]</f>
        <v>22.2</v>
      </c>
      <c r="Q346" t="str">
        <f t="shared" si="10"/>
        <v>2021</v>
      </c>
      <c r="R346" t="str">
        <f t="shared" si="11"/>
        <v>12</v>
      </c>
      <c r="S346">
        <f>CEILING(Table1[[#This Row],[Month]]/3,1)</f>
        <v>4</v>
      </c>
      <c r="T346" s="9">
        <f>(Table1[[#This Row],[Profit]]/Table1[[#This Row],[Sales]])</f>
        <v>-2.5000000000000001E-2</v>
      </c>
    </row>
    <row r="347" spans="1:20" x14ac:dyDescent="0.25">
      <c r="A347">
        <v>20230616</v>
      </c>
      <c r="B347" s="1" t="s">
        <v>377</v>
      </c>
      <c r="C347" s="1" t="s">
        <v>25</v>
      </c>
      <c r="D347" s="1" t="s">
        <v>77</v>
      </c>
      <c r="E347" s="1" t="s">
        <v>27</v>
      </c>
      <c r="F347" s="1" t="s">
        <v>28</v>
      </c>
      <c r="G347" s="1" t="s">
        <v>198</v>
      </c>
      <c r="H347" s="1" t="s">
        <v>75</v>
      </c>
      <c r="I347" s="1" t="s">
        <v>21</v>
      </c>
      <c r="J347" s="1" t="s">
        <v>43</v>
      </c>
      <c r="K347">
        <v>47.975999999999999</v>
      </c>
      <c r="L347">
        <v>3</v>
      </c>
      <c r="M347">
        <v>0.2</v>
      </c>
      <c r="N347">
        <v>4.7976000000000001</v>
      </c>
      <c r="O347">
        <f>(Table1[[#This Row],[Sales]]-Table1[[#This Row],[Profit]])/Table1[[#This Row],[Quantity]]</f>
        <v>14.392799999999999</v>
      </c>
      <c r="P347">
        <f>Table1[[#This Row],[Sales]]/Table1[[#This Row],[Quantity]]</f>
        <v>15.991999999999999</v>
      </c>
      <c r="Q347" t="str">
        <f t="shared" si="10"/>
        <v>2023</v>
      </c>
      <c r="R347" t="str">
        <f t="shared" si="11"/>
        <v>06</v>
      </c>
      <c r="S347">
        <f>CEILING(Table1[[#This Row],[Month]]/3,1)</f>
        <v>2</v>
      </c>
      <c r="T347" s="9">
        <f>(Table1[[#This Row],[Profit]]/Table1[[#This Row],[Sales]])</f>
        <v>0.1</v>
      </c>
    </row>
    <row r="348" spans="1:20" x14ac:dyDescent="0.25">
      <c r="A348">
        <v>20230709</v>
      </c>
      <c r="B348" s="1" t="s">
        <v>378</v>
      </c>
      <c r="C348" s="1" t="s">
        <v>379</v>
      </c>
      <c r="D348" s="1" t="s">
        <v>380</v>
      </c>
      <c r="E348" s="1" t="s">
        <v>59</v>
      </c>
      <c r="F348" s="1" t="s">
        <v>126</v>
      </c>
      <c r="G348" s="1" t="s">
        <v>165</v>
      </c>
      <c r="H348" s="1" t="s">
        <v>91</v>
      </c>
      <c r="I348" s="1" t="s">
        <v>21</v>
      </c>
      <c r="J348" s="1" t="s">
        <v>42</v>
      </c>
      <c r="K348">
        <v>7.56</v>
      </c>
      <c r="L348">
        <v>3</v>
      </c>
      <c r="M348">
        <v>0</v>
      </c>
      <c r="N348">
        <v>3.0996000000000001</v>
      </c>
      <c r="O348">
        <f>(Table1[[#This Row],[Sales]]-Table1[[#This Row],[Profit]])/Table1[[#This Row],[Quantity]]</f>
        <v>1.4867999999999999</v>
      </c>
      <c r="P348">
        <f>Table1[[#This Row],[Sales]]/Table1[[#This Row],[Quantity]]</f>
        <v>2.52</v>
      </c>
      <c r="Q348" t="str">
        <f t="shared" si="10"/>
        <v>2023</v>
      </c>
      <c r="R348" t="str">
        <f t="shared" si="11"/>
        <v>07</v>
      </c>
      <c r="S348">
        <f>CEILING(Table1[[#This Row],[Month]]/3,1)</f>
        <v>3</v>
      </c>
      <c r="T348" s="9">
        <f>(Table1[[#This Row],[Profit]]/Table1[[#This Row],[Sales]])</f>
        <v>0.41000000000000003</v>
      </c>
    </row>
    <row r="349" spans="1:20" x14ac:dyDescent="0.25">
      <c r="A349">
        <v>20230709</v>
      </c>
      <c r="B349" s="1" t="s">
        <v>378</v>
      </c>
      <c r="C349" s="1" t="s">
        <v>379</v>
      </c>
      <c r="D349" s="1" t="s">
        <v>380</v>
      </c>
      <c r="E349" s="1" t="s">
        <v>59</v>
      </c>
      <c r="F349" s="1" t="s">
        <v>126</v>
      </c>
      <c r="G349" s="1" t="s">
        <v>165</v>
      </c>
      <c r="H349" s="1" t="s">
        <v>91</v>
      </c>
      <c r="I349" s="1" t="s">
        <v>21</v>
      </c>
      <c r="J349" s="1" t="s">
        <v>50</v>
      </c>
      <c r="K349">
        <v>24.56</v>
      </c>
      <c r="L349">
        <v>2</v>
      </c>
      <c r="M349">
        <v>0</v>
      </c>
      <c r="N349">
        <v>11.543200000000001</v>
      </c>
      <c r="O349">
        <f>(Table1[[#This Row],[Sales]]-Table1[[#This Row],[Profit]])/Table1[[#This Row],[Quantity]]</f>
        <v>6.5083999999999991</v>
      </c>
      <c r="P349">
        <f>Table1[[#This Row],[Sales]]/Table1[[#This Row],[Quantity]]</f>
        <v>12.28</v>
      </c>
      <c r="Q349" t="str">
        <f t="shared" si="10"/>
        <v>2023</v>
      </c>
      <c r="R349" t="str">
        <f t="shared" si="11"/>
        <v>07</v>
      </c>
      <c r="S349">
        <f>CEILING(Table1[[#This Row],[Month]]/3,1)</f>
        <v>3</v>
      </c>
      <c r="T349" s="9">
        <f>(Table1[[#This Row],[Profit]]/Table1[[#This Row],[Sales]])</f>
        <v>0.47000000000000003</v>
      </c>
    </row>
    <row r="350" spans="1:20" x14ac:dyDescent="0.25">
      <c r="A350">
        <v>20230709</v>
      </c>
      <c r="B350" s="1" t="s">
        <v>378</v>
      </c>
      <c r="C350" s="1" t="s">
        <v>379</v>
      </c>
      <c r="D350" s="1" t="s">
        <v>380</v>
      </c>
      <c r="E350" s="1" t="s">
        <v>59</v>
      </c>
      <c r="F350" s="1" t="s">
        <v>126</v>
      </c>
      <c r="G350" s="1" t="s">
        <v>165</v>
      </c>
      <c r="H350" s="1" t="s">
        <v>91</v>
      </c>
      <c r="I350" s="1" t="s">
        <v>21</v>
      </c>
      <c r="J350" s="1" t="s">
        <v>42</v>
      </c>
      <c r="K350">
        <v>12.96</v>
      </c>
      <c r="L350">
        <v>2</v>
      </c>
      <c r="M350">
        <v>0</v>
      </c>
      <c r="N350">
        <v>4.1471999999999998</v>
      </c>
      <c r="O350">
        <f>(Table1[[#This Row],[Sales]]-Table1[[#This Row],[Profit]])/Table1[[#This Row],[Quantity]]</f>
        <v>4.4064000000000005</v>
      </c>
      <c r="P350">
        <f>Table1[[#This Row],[Sales]]/Table1[[#This Row],[Quantity]]</f>
        <v>6.48</v>
      </c>
      <c r="Q350" t="str">
        <f t="shared" si="10"/>
        <v>2023</v>
      </c>
      <c r="R350" t="str">
        <f t="shared" si="11"/>
        <v>07</v>
      </c>
      <c r="S350">
        <f>CEILING(Table1[[#This Row],[Month]]/3,1)</f>
        <v>3</v>
      </c>
      <c r="T350" s="9">
        <f>(Table1[[#This Row],[Profit]]/Table1[[#This Row],[Sales]])</f>
        <v>0.31999999999999995</v>
      </c>
    </row>
    <row r="351" spans="1:20" x14ac:dyDescent="0.25">
      <c r="A351">
        <v>20220902</v>
      </c>
      <c r="B351" s="1" t="s">
        <v>381</v>
      </c>
      <c r="C351" s="1" t="s">
        <v>133</v>
      </c>
      <c r="D351" s="1" t="s">
        <v>134</v>
      </c>
      <c r="E351" s="1" t="s">
        <v>17</v>
      </c>
      <c r="F351" s="1" t="s">
        <v>18</v>
      </c>
      <c r="G351" s="1" t="s">
        <v>321</v>
      </c>
      <c r="H351" s="1" t="s">
        <v>69</v>
      </c>
      <c r="I351" s="1" t="s">
        <v>63</v>
      </c>
      <c r="J351" s="1" t="s">
        <v>94</v>
      </c>
      <c r="K351">
        <v>6.79</v>
      </c>
      <c r="L351">
        <v>1</v>
      </c>
      <c r="M351">
        <v>0</v>
      </c>
      <c r="N351">
        <v>2.3086000000000002</v>
      </c>
      <c r="O351">
        <f>(Table1[[#This Row],[Sales]]-Table1[[#This Row],[Profit]])/Table1[[#This Row],[Quantity]]</f>
        <v>4.4813999999999998</v>
      </c>
      <c r="P351">
        <f>Table1[[#This Row],[Sales]]/Table1[[#This Row],[Quantity]]</f>
        <v>6.79</v>
      </c>
      <c r="Q351" t="str">
        <f t="shared" si="10"/>
        <v>2022</v>
      </c>
      <c r="R351" t="str">
        <f t="shared" si="11"/>
        <v>09</v>
      </c>
      <c r="S351">
        <f>CEILING(Table1[[#This Row],[Month]]/3,1)</f>
        <v>3</v>
      </c>
      <c r="T351" s="9">
        <f>(Table1[[#This Row],[Profit]]/Table1[[#This Row],[Sales]])</f>
        <v>0.34</v>
      </c>
    </row>
    <row r="352" spans="1:20" x14ac:dyDescent="0.25">
      <c r="A352">
        <v>20220902</v>
      </c>
      <c r="B352" s="1" t="s">
        <v>381</v>
      </c>
      <c r="C352" s="1" t="s">
        <v>133</v>
      </c>
      <c r="D352" s="1" t="s">
        <v>134</v>
      </c>
      <c r="E352" s="1" t="s">
        <v>17</v>
      </c>
      <c r="F352" s="1" t="s">
        <v>18</v>
      </c>
      <c r="G352" s="1" t="s">
        <v>321</v>
      </c>
      <c r="H352" s="1" t="s">
        <v>69</v>
      </c>
      <c r="I352" s="1" t="s">
        <v>63</v>
      </c>
      <c r="J352" s="1" t="s">
        <v>50</v>
      </c>
      <c r="K352">
        <v>24.56</v>
      </c>
      <c r="L352">
        <v>2</v>
      </c>
      <c r="M352">
        <v>0</v>
      </c>
      <c r="N352">
        <v>11.543200000000001</v>
      </c>
      <c r="O352">
        <f>(Table1[[#This Row],[Sales]]-Table1[[#This Row],[Profit]])/Table1[[#This Row],[Quantity]]</f>
        <v>6.5083999999999991</v>
      </c>
      <c r="P352">
        <f>Table1[[#This Row],[Sales]]/Table1[[#This Row],[Quantity]]</f>
        <v>12.28</v>
      </c>
      <c r="Q352" t="str">
        <f t="shared" si="10"/>
        <v>2022</v>
      </c>
      <c r="R352" t="str">
        <f t="shared" si="11"/>
        <v>09</v>
      </c>
      <c r="S352">
        <f>CEILING(Table1[[#This Row],[Month]]/3,1)</f>
        <v>3</v>
      </c>
      <c r="T352" s="9">
        <f>(Table1[[#This Row],[Profit]]/Table1[[#This Row],[Sales]])</f>
        <v>0.47000000000000003</v>
      </c>
    </row>
    <row r="353" spans="1:20" x14ac:dyDescent="0.25">
      <c r="A353">
        <v>20220902</v>
      </c>
      <c r="B353" s="1" t="s">
        <v>381</v>
      </c>
      <c r="C353" s="1" t="s">
        <v>133</v>
      </c>
      <c r="D353" s="1" t="s">
        <v>134</v>
      </c>
      <c r="E353" s="1" t="s">
        <v>17</v>
      </c>
      <c r="F353" s="1" t="s">
        <v>18</v>
      </c>
      <c r="G353" s="1" t="s">
        <v>321</v>
      </c>
      <c r="H353" s="1" t="s">
        <v>69</v>
      </c>
      <c r="I353" s="1" t="s">
        <v>63</v>
      </c>
      <c r="J353" s="1" t="s">
        <v>36</v>
      </c>
      <c r="K353">
        <v>3.048</v>
      </c>
      <c r="L353">
        <v>1</v>
      </c>
      <c r="M353">
        <v>0.2</v>
      </c>
      <c r="N353">
        <v>1.0668</v>
      </c>
      <c r="O353">
        <f>(Table1[[#This Row],[Sales]]-Table1[[#This Row],[Profit]])/Table1[[#This Row],[Quantity]]</f>
        <v>1.9812000000000001</v>
      </c>
      <c r="P353">
        <f>Table1[[#This Row],[Sales]]/Table1[[#This Row],[Quantity]]</f>
        <v>3.048</v>
      </c>
      <c r="Q353" t="str">
        <f t="shared" si="10"/>
        <v>2022</v>
      </c>
      <c r="R353" t="str">
        <f t="shared" si="11"/>
        <v>09</v>
      </c>
      <c r="S353">
        <f>CEILING(Table1[[#This Row],[Month]]/3,1)</f>
        <v>3</v>
      </c>
      <c r="T353" s="9">
        <f>(Table1[[#This Row],[Profit]]/Table1[[#This Row],[Sales]])</f>
        <v>0.35</v>
      </c>
    </row>
    <row r="354" spans="1:20" x14ac:dyDescent="0.25">
      <c r="A354">
        <v>20220902</v>
      </c>
      <c r="B354" s="1" t="s">
        <v>381</v>
      </c>
      <c r="C354" s="1" t="s">
        <v>133</v>
      </c>
      <c r="D354" s="1" t="s">
        <v>134</v>
      </c>
      <c r="E354" s="1" t="s">
        <v>17</v>
      </c>
      <c r="F354" s="1" t="s">
        <v>18</v>
      </c>
      <c r="G354" s="1" t="s">
        <v>321</v>
      </c>
      <c r="H354" s="1" t="s">
        <v>69</v>
      </c>
      <c r="I354" s="1" t="s">
        <v>63</v>
      </c>
      <c r="J354" s="1" t="s">
        <v>50</v>
      </c>
      <c r="K354">
        <v>49.12</v>
      </c>
      <c r="L354">
        <v>4</v>
      </c>
      <c r="M354">
        <v>0</v>
      </c>
      <c r="N354">
        <v>23.086400000000001</v>
      </c>
      <c r="O354">
        <f>(Table1[[#This Row],[Sales]]-Table1[[#This Row],[Profit]])/Table1[[#This Row],[Quantity]]</f>
        <v>6.5083999999999991</v>
      </c>
      <c r="P354">
        <f>Table1[[#This Row],[Sales]]/Table1[[#This Row],[Quantity]]</f>
        <v>12.28</v>
      </c>
      <c r="Q354" t="str">
        <f t="shared" si="10"/>
        <v>2022</v>
      </c>
      <c r="R354" t="str">
        <f t="shared" si="11"/>
        <v>09</v>
      </c>
      <c r="S354">
        <f>CEILING(Table1[[#This Row],[Month]]/3,1)</f>
        <v>3</v>
      </c>
      <c r="T354" s="9">
        <f>(Table1[[#This Row],[Profit]]/Table1[[#This Row],[Sales]])</f>
        <v>0.47000000000000003</v>
      </c>
    </row>
    <row r="355" spans="1:20" x14ac:dyDescent="0.25">
      <c r="A355">
        <v>20220902</v>
      </c>
      <c r="B355" s="1" t="s">
        <v>381</v>
      </c>
      <c r="C355" s="1" t="s">
        <v>133</v>
      </c>
      <c r="D355" s="1" t="s">
        <v>134</v>
      </c>
      <c r="E355" s="1" t="s">
        <v>17</v>
      </c>
      <c r="F355" s="1" t="s">
        <v>18</v>
      </c>
      <c r="G355" s="1" t="s">
        <v>321</v>
      </c>
      <c r="H355" s="1" t="s">
        <v>69</v>
      </c>
      <c r="I355" s="1" t="s">
        <v>63</v>
      </c>
      <c r="J355" s="1" t="s">
        <v>36</v>
      </c>
      <c r="K355">
        <v>4355.1679999999997</v>
      </c>
      <c r="L355">
        <v>4</v>
      </c>
      <c r="M355">
        <v>0.2</v>
      </c>
      <c r="N355">
        <v>1415.4295999999999</v>
      </c>
      <c r="O355">
        <f>(Table1[[#This Row],[Sales]]-Table1[[#This Row],[Profit]])/Table1[[#This Row],[Quantity]]</f>
        <v>734.93459999999993</v>
      </c>
      <c r="P355">
        <f>Table1[[#This Row],[Sales]]/Table1[[#This Row],[Quantity]]</f>
        <v>1088.7919999999999</v>
      </c>
      <c r="Q355" t="str">
        <f t="shared" si="10"/>
        <v>2022</v>
      </c>
      <c r="R355" t="str">
        <f t="shared" si="11"/>
        <v>09</v>
      </c>
      <c r="S355">
        <f>CEILING(Table1[[#This Row],[Month]]/3,1)</f>
        <v>3</v>
      </c>
      <c r="T355" s="9">
        <f>(Table1[[#This Row],[Profit]]/Table1[[#This Row],[Sales]])</f>
        <v>0.32500000000000001</v>
      </c>
    </row>
    <row r="356" spans="1:20" x14ac:dyDescent="0.25">
      <c r="A356">
        <v>20220409</v>
      </c>
      <c r="B356" s="1" t="s">
        <v>382</v>
      </c>
      <c r="C356" s="1" t="s">
        <v>133</v>
      </c>
      <c r="D356" s="1" t="s">
        <v>134</v>
      </c>
      <c r="E356" s="1" t="s">
        <v>17</v>
      </c>
      <c r="F356" s="1" t="s">
        <v>18</v>
      </c>
      <c r="G356" s="1" t="s">
        <v>383</v>
      </c>
      <c r="H356" s="1" t="s">
        <v>91</v>
      </c>
      <c r="I356" s="1" t="s">
        <v>21</v>
      </c>
      <c r="J356" s="1" t="s">
        <v>22</v>
      </c>
      <c r="K356">
        <v>388.70400000000001</v>
      </c>
      <c r="L356">
        <v>6</v>
      </c>
      <c r="M356">
        <v>0.2</v>
      </c>
      <c r="N356">
        <v>-4.8587999999999996</v>
      </c>
      <c r="O356">
        <f>(Table1[[#This Row],[Sales]]-Table1[[#This Row],[Profit]])/Table1[[#This Row],[Quantity]]</f>
        <v>65.593800000000002</v>
      </c>
      <c r="P356">
        <f>Table1[[#This Row],[Sales]]/Table1[[#This Row],[Quantity]]</f>
        <v>64.784000000000006</v>
      </c>
      <c r="Q356" t="str">
        <f t="shared" si="10"/>
        <v>2022</v>
      </c>
      <c r="R356" t="str">
        <f t="shared" si="11"/>
        <v>04</v>
      </c>
      <c r="S356">
        <f>CEILING(Table1[[#This Row],[Month]]/3,1)</f>
        <v>2</v>
      </c>
      <c r="T356" s="9">
        <f>(Table1[[#This Row],[Profit]]/Table1[[#This Row],[Sales]])</f>
        <v>-1.2499999999999999E-2</v>
      </c>
    </row>
    <row r="357" spans="1:20" x14ac:dyDescent="0.25">
      <c r="A357">
        <v>20220409</v>
      </c>
      <c r="B357" s="1" t="s">
        <v>382</v>
      </c>
      <c r="C357" s="1" t="s">
        <v>133</v>
      </c>
      <c r="D357" s="1" t="s">
        <v>134</v>
      </c>
      <c r="E357" s="1" t="s">
        <v>17</v>
      </c>
      <c r="F357" s="1" t="s">
        <v>18</v>
      </c>
      <c r="G357" s="1" t="s">
        <v>383</v>
      </c>
      <c r="H357" s="1" t="s">
        <v>91</v>
      </c>
      <c r="I357" s="1" t="s">
        <v>21</v>
      </c>
      <c r="J357" s="1" t="s">
        <v>97</v>
      </c>
      <c r="K357">
        <v>8.26</v>
      </c>
      <c r="L357">
        <v>2</v>
      </c>
      <c r="M357">
        <v>0</v>
      </c>
      <c r="N357">
        <v>3.7995999999999999</v>
      </c>
      <c r="O357">
        <f>(Table1[[#This Row],[Sales]]-Table1[[#This Row],[Profit]])/Table1[[#This Row],[Quantity]]</f>
        <v>2.2302</v>
      </c>
      <c r="P357">
        <f>Table1[[#This Row],[Sales]]/Table1[[#This Row],[Quantity]]</f>
        <v>4.13</v>
      </c>
      <c r="Q357" t="str">
        <f t="shared" si="10"/>
        <v>2022</v>
      </c>
      <c r="R357" t="str">
        <f t="shared" si="11"/>
        <v>04</v>
      </c>
      <c r="S357">
        <f>CEILING(Table1[[#This Row],[Month]]/3,1)</f>
        <v>2</v>
      </c>
      <c r="T357" s="9">
        <f>(Table1[[#This Row],[Profit]]/Table1[[#This Row],[Sales]])</f>
        <v>0.46</v>
      </c>
    </row>
    <row r="358" spans="1:20" x14ac:dyDescent="0.25">
      <c r="A358">
        <v>20220409</v>
      </c>
      <c r="B358" s="1" t="s">
        <v>382</v>
      </c>
      <c r="C358" s="1" t="s">
        <v>133</v>
      </c>
      <c r="D358" s="1" t="s">
        <v>134</v>
      </c>
      <c r="E358" s="1" t="s">
        <v>17</v>
      </c>
      <c r="F358" s="1" t="s">
        <v>18</v>
      </c>
      <c r="G358" s="1" t="s">
        <v>383</v>
      </c>
      <c r="H358" s="1" t="s">
        <v>91</v>
      </c>
      <c r="I358" s="1" t="s">
        <v>21</v>
      </c>
      <c r="J358" s="1" t="s">
        <v>42</v>
      </c>
      <c r="K358">
        <v>17.04</v>
      </c>
      <c r="L358">
        <v>4</v>
      </c>
      <c r="M358">
        <v>0</v>
      </c>
      <c r="N358">
        <v>6.9863999999999997</v>
      </c>
      <c r="O358">
        <f>(Table1[[#This Row],[Sales]]-Table1[[#This Row],[Profit]])/Table1[[#This Row],[Quantity]]</f>
        <v>2.5133999999999999</v>
      </c>
      <c r="P358">
        <f>Table1[[#This Row],[Sales]]/Table1[[#This Row],[Quantity]]</f>
        <v>4.26</v>
      </c>
      <c r="Q358" t="str">
        <f t="shared" si="10"/>
        <v>2022</v>
      </c>
      <c r="R358" t="str">
        <f t="shared" si="11"/>
        <v>04</v>
      </c>
      <c r="S358">
        <f>CEILING(Table1[[#This Row],[Month]]/3,1)</f>
        <v>2</v>
      </c>
      <c r="T358" s="9">
        <f>(Table1[[#This Row],[Profit]]/Table1[[#This Row],[Sales]])</f>
        <v>0.41000000000000003</v>
      </c>
    </row>
    <row r="359" spans="1:20" x14ac:dyDescent="0.25">
      <c r="A359">
        <v>20220409</v>
      </c>
      <c r="B359" s="1" t="s">
        <v>382</v>
      </c>
      <c r="C359" s="1" t="s">
        <v>133</v>
      </c>
      <c r="D359" s="1" t="s">
        <v>134</v>
      </c>
      <c r="E359" s="1" t="s">
        <v>17</v>
      </c>
      <c r="F359" s="1" t="s">
        <v>18</v>
      </c>
      <c r="G359" s="1" t="s">
        <v>383</v>
      </c>
      <c r="H359" s="1" t="s">
        <v>91</v>
      </c>
      <c r="I359" s="1" t="s">
        <v>21</v>
      </c>
      <c r="J359" s="1" t="s">
        <v>50</v>
      </c>
      <c r="K359">
        <v>34.4</v>
      </c>
      <c r="L359">
        <v>5</v>
      </c>
      <c r="M359">
        <v>0</v>
      </c>
      <c r="N359">
        <v>15.824</v>
      </c>
      <c r="O359">
        <f>(Table1[[#This Row],[Sales]]-Table1[[#This Row],[Profit]])/Table1[[#This Row],[Quantity]]</f>
        <v>3.7152000000000003</v>
      </c>
      <c r="P359">
        <f>Table1[[#This Row],[Sales]]/Table1[[#This Row],[Quantity]]</f>
        <v>6.88</v>
      </c>
      <c r="Q359" t="str">
        <f t="shared" si="10"/>
        <v>2022</v>
      </c>
      <c r="R359" t="str">
        <f t="shared" si="11"/>
        <v>04</v>
      </c>
      <c r="S359">
        <f>CEILING(Table1[[#This Row],[Month]]/3,1)</f>
        <v>2</v>
      </c>
      <c r="T359" s="9">
        <f>(Table1[[#This Row],[Profit]]/Table1[[#This Row],[Sales]])</f>
        <v>0.46</v>
      </c>
    </row>
    <row r="360" spans="1:20" x14ac:dyDescent="0.25">
      <c r="A360">
        <v>20220424</v>
      </c>
      <c r="B360" s="1" t="s">
        <v>299</v>
      </c>
      <c r="C360" s="1" t="s">
        <v>46</v>
      </c>
      <c r="D360" s="1" t="s">
        <v>47</v>
      </c>
      <c r="E360" s="1" t="s">
        <v>17</v>
      </c>
      <c r="F360" s="1" t="s">
        <v>48</v>
      </c>
      <c r="G360" s="1" t="s">
        <v>115</v>
      </c>
      <c r="H360" s="1" t="s">
        <v>55</v>
      </c>
      <c r="I360" s="1" t="s">
        <v>30</v>
      </c>
      <c r="J360" s="1" t="s">
        <v>50</v>
      </c>
      <c r="K360">
        <v>36.24</v>
      </c>
      <c r="L360">
        <v>5</v>
      </c>
      <c r="M360">
        <v>0.2</v>
      </c>
      <c r="N360">
        <v>11.324999999999999</v>
      </c>
      <c r="O360">
        <f>(Table1[[#This Row],[Sales]]-Table1[[#This Row],[Profit]])/Table1[[#This Row],[Quantity]]</f>
        <v>4.9830000000000005</v>
      </c>
      <c r="P360">
        <f>Table1[[#This Row],[Sales]]/Table1[[#This Row],[Quantity]]</f>
        <v>7.2480000000000002</v>
      </c>
      <c r="Q360" t="str">
        <f t="shared" si="10"/>
        <v>2022</v>
      </c>
      <c r="R360" t="str">
        <f t="shared" si="11"/>
        <v>04</v>
      </c>
      <c r="S360">
        <f>CEILING(Table1[[#This Row],[Month]]/3,1)</f>
        <v>2</v>
      </c>
      <c r="T360" s="9">
        <f>(Table1[[#This Row],[Profit]]/Table1[[#This Row],[Sales]])</f>
        <v>0.31249999999999994</v>
      </c>
    </row>
    <row r="361" spans="1:20" x14ac:dyDescent="0.25">
      <c r="A361">
        <v>20230309</v>
      </c>
      <c r="B361" s="1" t="s">
        <v>384</v>
      </c>
      <c r="C361" s="1" t="s">
        <v>385</v>
      </c>
      <c r="D361" s="1" t="s">
        <v>386</v>
      </c>
      <c r="E361" s="1" t="s">
        <v>17</v>
      </c>
      <c r="F361" s="1" t="s">
        <v>48</v>
      </c>
      <c r="G361" s="1" t="s">
        <v>171</v>
      </c>
      <c r="H361" s="1" t="s">
        <v>40</v>
      </c>
      <c r="I361" s="1" t="s">
        <v>30</v>
      </c>
      <c r="J361" s="1" t="s">
        <v>44</v>
      </c>
      <c r="K361">
        <v>647.84</v>
      </c>
      <c r="L361">
        <v>8</v>
      </c>
      <c r="M361">
        <v>0</v>
      </c>
      <c r="N361">
        <v>168.4384</v>
      </c>
      <c r="O361">
        <f>(Table1[[#This Row],[Sales]]-Table1[[#This Row],[Profit]])/Table1[[#This Row],[Quantity]]</f>
        <v>59.925200000000004</v>
      </c>
      <c r="P361">
        <f>Table1[[#This Row],[Sales]]/Table1[[#This Row],[Quantity]]</f>
        <v>80.98</v>
      </c>
      <c r="Q361" t="str">
        <f t="shared" si="10"/>
        <v>2023</v>
      </c>
      <c r="R361" t="str">
        <f t="shared" si="11"/>
        <v>03</v>
      </c>
      <c r="S361">
        <f>CEILING(Table1[[#This Row],[Month]]/3,1)</f>
        <v>1</v>
      </c>
      <c r="T361" s="9">
        <f>(Table1[[#This Row],[Profit]]/Table1[[#This Row],[Sales]])</f>
        <v>0.26</v>
      </c>
    </row>
    <row r="362" spans="1:20" x14ac:dyDescent="0.25">
      <c r="A362">
        <v>20230309</v>
      </c>
      <c r="B362" s="1" t="s">
        <v>384</v>
      </c>
      <c r="C362" s="1" t="s">
        <v>385</v>
      </c>
      <c r="D362" s="1" t="s">
        <v>386</v>
      </c>
      <c r="E362" s="1" t="s">
        <v>17</v>
      </c>
      <c r="F362" s="1" t="s">
        <v>48</v>
      </c>
      <c r="G362" s="1" t="s">
        <v>171</v>
      </c>
      <c r="H362" s="1" t="s">
        <v>40</v>
      </c>
      <c r="I362" s="1" t="s">
        <v>30</v>
      </c>
      <c r="J362" s="1" t="s">
        <v>23</v>
      </c>
      <c r="K362">
        <v>20.7</v>
      </c>
      <c r="L362">
        <v>2</v>
      </c>
      <c r="M362">
        <v>0</v>
      </c>
      <c r="N362">
        <v>9.9359999999999999</v>
      </c>
      <c r="O362">
        <f>(Table1[[#This Row],[Sales]]-Table1[[#This Row],[Profit]])/Table1[[#This Row],[Quantity]]</f>
        <v>5.3819999999999997</v>
      </c>
      <c r="P362">
        <f>Table1[[#This Row],[Sales]]/Table1[[#This Row],[Quantity]]</f>
        <v>10.35</v>
      </c>
      <c r="Q362" t="str">
        <f t="shared" si="10"/>
        <v>2023</v>
      </c>
      <c r="R362" t="str">
        <f t="shared" si="11"/>
        <v>03</v>
      </c>
      <c r="S362">
        <f>CEILING(Table1[[#This Row],[Month]]/3,1)</f>
        <v>1</v>
      </c>
      <c r="T362" s="9">
        <f>(Table1[[#This Row],[Profit]]/Table1[[#This Row],[Sales]])</f>
        <v>0.48000000000000004</v>
      </c>
    </row>
    <row r="363" spans="1:20" x14ac:dyDescent="0.25">
      <c r="A363">
        <v>20230926</v>
      </c>
      <c r="B363" s="1" t="s">
        <v>387</v>
      </c>
      <c r="C363" s="1" t="s">
        <v>133</v>
      </c>
      <c r="D363" s="1" t="s">
        <v>134</v>
      </c>
      <c r="E363" s="1" t="s">
        <v>17</v>
      </c>
      <c r="F363" s="1" t="s">
        <v>18</v>
      </c>
      <c r="G363" s="1" t="s">
        <v>388</v>
      </c>
      <c r="H363" s="1" t="s">
        <v>20</v>
      </c>
      <c r="I363" s="1" t="s">
        <v>21</v>
      </c>
      <c r="J363" s="1" t="s">
        <v>23</v>
      </c>
      <c r="K363">
        <v>20.7</v>
      </c>
      <c r="L363">
        <v>2</v>
      </c>
      <c r="M363">
        <v>0</v>
      </c>
      <c r="N363">
        <v>9.9359999999999999</v>
      </c>
      <c r="O363">
        <f>(Table1[[#This Row],[Sales]]-Table1[[#This Row],[Profit]])/Table1[[#This Row],[Quantity]]</f>
        <v>5.3819999999999997</v>
      </c>
      <c r="P363">
        <f>Table1[[#This Row],[Sales]]/Table1[[#This Row],[Quantity]]</f>
        <v>10.35</v>
      </c>
      <c r="Q363" t="str">
        <f t="shared" si="10"/>
        <v>2023</v>
      </c>
      <c r="R363" t="str">
        <f t="shared" si="11"/>
        <v>09</v>
      </c>
      <c r="S363">
        <f>CEILING(Table1[[#This Row],[Month]]/3,1)</f>
        <v>3</v>
      </c>
      <c r="T363" s="9">
        <f>(Table1[[#This Row],[Profit]]/Table1[[#This Row],[Sales]])</f>
        <v>0.48000000000000004</v>
      </c>
    </row>
    <row r="364" spans="1:20" x14ac:dyDescent="0.25">
      <c r="A364">
        <v>20230926</v>
      </c>
      <c r="B364" s="1" t="s">
        <v>387</v>
      </c>
      <c r="C364" s="1" t="s">
        <v>133</v>
      </c>
      <c r="D364" s="1" t="s">
        <v>134</v>
      </c>
      <c r="E364" s="1" t="s">
        <v>17</v>
      </c>
      <c r="F364" s="1" t="s">
        <v>18</v>
      </c>
      <c r="G364" s="1" t="s">
        <v>388</v>
      </c>
      <c r="H364" s="1" t="s">
        <v>20</v>
      </c>
      <c r="I364" s="1" t="s">
        <v>21</v>
      </c>
      <c r="J364" s="1" t="s">
        <v>23</v>
      </c>
      <c r="K364">
        <v>488.64600000000002</v>
      </c>
      <c r="L364">
        <v>3</v>
      </c>
      <c r="M364">
        <v>0.1</v>
      </c>
      <c r="N364">
        <v>86.870400000000004</v>
      </c>
      <c r="O364">
        <f>(Table1[[#This Row],[Sales]]-Table1[[#This Row],[Profit]])/Table1[[#This Row],[Quantity]]</f>
        <v>133.92519999999999</v>
      </c>
      <c r="P364">
        <f>Table1[[#This Row],[Sales]]/Table1[[#This Row],[Quantity]]</f>
        <v>162.88200000000001</v>
      </c>
      <c r="Q364" t="str">
        <f t="shared" si="10"/>
        <v>2023</v>
      </c>
      <c r="R364" t="str">
        <f t="shared" si="11"/>
        <v>09</v>
      </c>
      <c r="S364">
        <f>CEILING(Table1[[#This Row],[Month]]/3,1)</f>
        <v>3</v>
      </c>
      <c r="T364" s="9">
        <f>(Table1[[#This Row],[Profit]]/Table1[[#This Row],[Sales]])</f>
        <v>0.17777777777777778</v>
      </c>
    </row>
    <row r="365" spans="1:20" x14ac:dyDescent="0.25">
      <c r="A365">
        <v>20230926</v>
      </c>
      <c r="B365" s="1" t="s">
        <v>387</v>
      </c>
      <c r="C365" s="1" t="s">
        <v>133</v>
      </c>
      <c r="D365" s="1" t="s">
        <v>134</v>
      </c>
      <c r="E365" s="1" t="s">
        <v>17</v>
      </c>
      <c r="F365" s="1" t="s">
        <v>18</v>
      </c>
      <c r="G365" s="1" t="s">
        <v>388</v>
      </c>
      <c r="H365" s="1" t="s">
        <v>20</v>
      </c>
      <c r="I365" s="1" t="s">
        <v>21</v>
      </c>
      <c r="J365" s="1" t="s">
        <v>42</v>
      </c>
      <c r="K365">
        <v>5.56</v>
      </c>
      <c r="L365">
        <v>2</v>
      </c>
      <c r="M365">
        <v>0</v>
      </c>
      <c r="N365">
        <v>1.4456</v>
      </c>
      <c r="O365">
        <f>(Table1[[#This Row],[Sales]]-Table1[[#This Row],[Profit]])/Table1[[#This Row],[Quantity]]</f>
        <v>2.0571999999999999</v>
      </c>
      <c r="P365">
        <f>Table1[[#This Row],[Sales]]/Table1[[#This Row],[Quantity]]</f>
        <v>2.78</v>
      </c>
      <c r="Q365" t="str">
        <f t="shared" si="10"/>
        <v>2023</v>
      </c>
      <c r="R365" t="str">
        <f t="shared" si="11"/>
        <v>09</v>
      </c>
      <c r="S365">
        <f>CEILING(Table1[[#This Row],[Month]]/3,1)</f>
        <v>3</v>
      </c>
      <c r="T365" s="9">
        <f>(Table1[[#This Row],[Profit]]/Table1[[#This Row],[Sales]])</f>
        <v>0.26</v>
      </c>
    </row>
    <row r="366" spans="1:20" x14ac:dyDescent="0.25">
      <c r="A366">
        <v>20230926</v>
      </c>
      <c r="B366" s="1" t="s">
        <v>387</v>
      </c>
      <c r="C366" s="1" t="s">
        <v>133</v>
      </c>
      <c r="D366" s="1" t="s">
        <v>134</v>
      </c>
      <c r="E366" s="1" t="s">
        <v>17</v>
      </c>
      <c r="F366" s="1" t="s">
        <v>18</v>
      </c>
      <c r="G366" s="1" t="s">
        <v>388</v>
      </c>
      <c r="H366" s="1" t="s">
        <v>20</v>
      </c>
      <c r="I366" s="1" t="s">
        <v>21</v>
      </c>
      <c r="J366" s="1" t="s">
        <v>41</v>
      </c>
      <c r="K366">
        <v>47.12</v>
      </c>
      <c r="L366">
        <v>8</v>
      </c>
      <c r="M366">
        <v>0</v>
      </c>
      <c r="N366">
        <v>20.732800000000001</v>
      </c>
      <c r="O366">
        <f>(Table1[[#This Row],[Sales]]-Table1[[#This Row],[Profit]])/Table1[[#This Row],[Quantity]]</f>
        <v>3.2983999999999996</v>
      </c>
      <c r="P366">
        <f>Table1[[#This Row],[Sales]]/Table1[[#This Row],[Quantity]]</f>
        <v>5.89</v>
      </c>
      <c r="Q366" t="str">
        <f t="shared" si="10"/>
        <v>2023</v>
      </c>
      <c r="R366" t="str">
        <f t="shared" si="11"/>
        <v>09</v>
      </c>
      <c r="S366">
        <f>CEILING(Table1[[#This Row],[Month]]/3,1)</f>
        <v>3</v>
      </c>
      <c r="T366" s="9">
        <f>(Table1[[#This Row],[Profit]]/Table1[[#This Row],[Sales]])</f>
        <v>0.44000000000000006</v>
      </c>
    </row>
    <row r="367" spans="1:20" x14ac:dyDescent="0.25">
      <c r="A367">
        <v>20200924</v>
      </c>
      <c r="B367" s="1" t="s">
        <v>389</v>
      </c>
      <c r="C367" s="1" t="s">
        <v>25</v>
      </c>
      <c r="D367" s="1" t="s">
        <v>77</v>
      </c>
      <c r="E367" s="1" t="s">
        <v>27</v>
      </c>
      <c r="F367" s="1" t="s">
        <v>28</v>
      </c>
      <c r="G367" s="1" t="s">
        <v>200</v>
      </c>
      <c r="H367" s="1" t="s">
        <v>55</v>
      </c>
      <c r="I367" s="1" t="s">
        <v>21</v>
      </c>
      <c r="J367" s="1" t="s">
        <v>37</v>
      </c>
      <c r="K367">
        <v>211.96</v>
      </c>
      <c r="L367">
        <v>4</v>
      </c>
      <c r="M367">
        <v>0</v>
      </c>
      <c r="N367">
        <v>8.4784000000000006</v>
      </c>
      <c r="O367">
        <f>(Table1[[#This Row],[Sales]]-Table1[[#This Row],[Profit]])/Table1[[#This Row],[Quantity]]</f>
        <v>50.870400000000004</v>
      </c>
      <c r="P367">
        <f>Table1[[#This Row],[Sales]]/Table1[[#This Row],[Quantity]]</f>
        <v>52.99</v>
      </c>
      <c r="Q367" t="str">
        <f t="shared" si="10"/>
        <v>2020</v>
      </c>
      <c r="R367" t="str">
        <f t="shared" si="11"/>
        <v>09</v>
      </c>
      <c r="S367">
        <f>CEILING(Table1[[#This Row],[Month]]/3,1)</f>
        <v>3</v>
      </c>
      <c r="T367" s="9">
        <f>(Table1[[#This Row],[Profit]]/Table1[[#This Row],[Sales]])</f>
        <v>0.04</v>
      </c>
    </row>
    <row r="368" spans="1:20" x14ac:dyDescent="0.25">
      <c r="A368">
        <v>20221022</v>
      </c>
      <c r="B368" s="1" t="s">
        <v>390</v>
      </c>
      <c r="C368" s="1" t="s">
        <v>277</v>
      </c>
      <c r="D368" s="1" t="s">
        <v>391</v>
      </c>
      <c r="E368" s="1" t="s">
        <v>17</v>
      </c>
      <c r="F368" s="1" t="s">
        <v>73</v>
      </c>
      <c r="G368" s="1" t="s">
        <v>211</v>
      </c>
      <c r="H368" s="1" t="s">
        <v>55</v>
      </c>
      <c r="I368" s="1" t="s">
        <v>30</v>
      </c>
      <c r="J368" s="1" t="s">
        <v>36</v>
      </c>
      <c r="K368">
        <v>23.2</v>
      </c>
      <c r="L368">
        <v>4</v>
      </c>
      <c r="M368">
        <v>0</v>
      </c>
      <c r="N368">
        <v>10.44</v>
      </c>
      <c r="O368">
        <f>(Table1[[#This Row],[Sales]]-Table1[[#This Row],[Profit]])/Table1[[#This Row],[Quantity]]</f>
        <v>3.19</v>
      </c>
      <c r="P368">
        <f>Table1[[#This Row],[Sales]]/Table1[[#This Row],[Quantity]]</f>
        <v>5.8</v>
      </c>
      <c r="Q368" t="str">
        <f t="shared" si="10"/>
        <v>2022</v>
      </c>
      <c r="R368" t="str">
        <f t="shared" si="11"/>
        <v>10</v>
      </c>
      <c r="S368">
        <f>CEILING(Table1[[#This Row],[Month]]/3,1)</f>
        <v>4</v>
      </c>
      <c r="T368" s="9">
        <f>(Table1[[#This Row],[Profit]]/Table1[[#This Row],[Sales]])</f>
        <v>0.45</v>
      </c>
    </row>
    <row r="369" spans="1:20" x14ac:dyDescent="0.25">
      <c r="A369">
        <v>20221022</v>
      </c>
      <c r="B369" s="1" t="s">
        <v>390</v>
      </c>
      <c r="C369" s="1" t="s">
        <v>277</v>
      </c>
      <c r="D369" s="1" t="s">
        <v>391</v>
      </c>
      <c r="E369" s="1" t="s">
        <v>17</v>
      </c>
      <c r="F369" s="1" t="s">
        <v>73</v>
      </c>
      <c r="G369" s="1" t="s">
        <v>211</v>
      </c>
      <c r="H369" s="1" t="s">
        <v>55</v>
      </c>
      <c r="I369" s="1" t="s">
        <v>30</v>
      </c>
      <c r="J369" s="1" t="s">
        <v>50</v>
      </c>
      <c r="K369">
        <v>7.36</v>
      </c>
      <c r="L369">
        <v>2</v>
      </c>
      <c r="M369">
        <v>0</v>
      </c>
      <c r="N369">
        <v>0.1472</v>
      </c>
      <c r="O369">
        <f>(Table1[[#This Row],[Sales]]-Table1[[#This Row],[Profit]])/Table1[[#This Row],[Quantity]]</f>
        <v>3.6064000000000003</v>
      </c>
      <c r="P369">
        <f>Table1[[#This Row],[Sales]]/Table1[[#This Row],[Quantity]]</f>
        <v>3.68</v>
      </c>
      <c r="Q369" t="str">
        <f t="shared" si="10"/>
        <v>2022</v>
      </c>
      <c r="R369" t="str">
        <f t="shared" si="11"/>
        <v>10</v>
      </c>
      <c r="S369">
        <f>CEILING(Table1[[#This Row],[Month]]/3,1)</f>
        <v>4</v>
      </c>
      <c r="T369" s="9">
        <f>(Table1[[#This Row],[Profit]]/Table1[[#This Row],[Sales]])</f>
        <v>0.02</v>
      </c>
    </row>
    <row r="370" spans="1:20" x14ac:dyDescent="0.25">
      <c r="A370">
        <v>20221022</v>
      </c>
      <c r="B370" s="1" t="s">
        <v>390</v>
      </c>
      <c r="C370" s="1" t="s">
        <v>277</v>
      </c>
      <c r="D370" s="1" t="s">
        <v>391</v>
      </c>
      <c r="E370" s="1" t="s">
        <v>17</v>
      </c>
      <c r="F370" s="1" t="s">
        <v>73</v>
      </c>
      <c r="G370" s="1" t="s">
        <v>211</v>
      </c>
      <c r="H370" s="1" t="s">
        <v>55</v>
      </c>
      <c r="I370" s="1" t="s">
        <v>30</v>
      </c>
      <c r="J370" s="1" t="s">
        <v>37</v>
      </c>
      <c r="K370">
        <v>104.79</v>
      </c>
      <c r="L370">
        <v>7</v>
      </c>
      <c r="M370">
        <v>0</v>
      </c>
      <c r="N370">
        <v>29.341200000000001</v>
      </c>
      <c r="O370">
        <f>(Table1[[#This Row],[Sales]]-Table1[[#This Row],[Profit]])/Table1[[#This Row],[Quantity]]</f>
        <v>10.778400000000001</v>
      </c>
      <c r="P370">
        <f>Table1[[#This Row],[Sales]]/Table1[[#This Row],[Quantity]]</f>
        <v>14.97</v>
      </c>
      <c r="Q370" t="str">
        <f t="shared" si="10"/>
        <v>2022</v>
      </c>
      <c r="R370" t="str">
        <f t="shared" si="11"/>
        <v>10</v>
      </c>
      <c r="S370">
        <f>CEILING(Table1[[#This Row],[Month]]/3,1)</f>
        <v>4</v>
      </c>
      <c r="T370" s="9">
        <f>(Table1[[#This Row],[Profit]]/Table1[[#This Row],[Sales]])</f>
        <v>0.27999999999999997</v>
      </c>
    </row>
    <row r="371" spans="1:20" x14ac:dyDescent="0.25">
      <c r="A371">
        <v>20221022</v>
      </c>
      <c r="B371" s="1" t="s">
        <v>390</v>
      </c>
      <c r="C371" s="1" t="s">
        <v>277</v>
      </c>
      <c r="D371" s="1" t="s">
        <v>391</v>
      </c>
      <c r="E371" s="1" t="s">
        <v>17</v>
      </c>
      <c r="F371" s="1" t="s">
        <v>73</v>
      </c>
      <c r="G371" s="1" t="s">
        <v>211</v>
      </c>
      <c r="H371" s="1" t="s">
        <v>55</v>
      </c>
      <c r="I371" s="1" t="s">
        <v>30</v>
      </c>
      <c r="J371" s="1" t="s">
        <v>22</v>
      </c>
      <c r="K371">
        <v>1043.92</v>
      </c>
      <c r="L371">
        <v>4</v>
      </c>
      <c r="M371">
        <v>0</v>
      </c>
      <c r="N371">
        <v>271.41919999999999</v>
      </c>
      <c r="O371">
        <f>(Table1[[#This Row],[Sales]]-Table1[[#This Row],[Profit]])/Table1[[#This Row],[Quantity]]</f>
        <v>193.12520000000001</v>
      </c>
      <c r="P371">
        <f>Table1[[#This Row],[Sales]]/Table1[[#This Row],[Quantity]]</f>
        <v>260.98</v>
      </c>
      <c r="Q371" t="str">
        <f t="shared" si="10"/>
        <v>2022</v>
      </c>
      <c r="R371" t="str">
        <f t="shared" si="11"/>
        <v>10</v>
      </c>
      <c r="S371">
        <f>CEILING(Table1[[#This Row],[Month]]/3,1)</f>
        <v>4</v>
      </c>
      <c r="T371" s="9">
        <f>(Table1[[#This Row],[Profit]]/Table1[[#This Row],[Sales]])</f>
        <v>0.25999999999999995</v>
      </c>
    </row>
    <row r="372" spans="1:20" x14ac:dyDescent="0.25">
      <c r="A372">
        <v>20230530</v>
      </c>
      <c r="B372" s="1" t="s">
        <v>392</v>
      </c>
      <c r="C372" s="1" t="s">
        <v>57</v>
      </c>
      <c r="D372" s="1" t="s">
        <v>376</v>
      </c>
      <c r="E372" s="1" t="s">
        <v>59</v>
      </c>
      <c r="F372" s="1" t="s">
        <v>60</v>
      </c>
      <c r="G372" s="1" t="s">
        <v>54</v>
      </c>
      <c r="H372" s="1" t="s">
        <v>55</v>
      </c>
      <c r="I372" s="1" t="s">
        <v>21</v>
      </c>
      <c r="J372" s="1" t="s">
        <v>50</v>
      </c>
      <c r="K372">
        <v>25.92</v>
      </c>
      <c r="L372">
        <v>5</v>
      </c>
      <c r="M372">
        <v>0.2</v>
      </c>
      <c r="N372">
        <v>9.3960000000000008</v>
      </c>
      <c r="O372">
        <f>(Table1[[#This Row],[Sales]]-Table1[[#This Row],[Profit]])/Table1[[#This Row],[Quantity]]</f>
        <v>3.3048000000000002</v>
      </c>
      <c r="P372">
        <f>Table1[[#This Row],[Sales]]/Table1[[#This Row],[Quantity]]</f>
        <v>5.1840000000000002</v>
      </c>
      <c r="Q372" t="str">
        <f t="shared" si="10"/>
        <v>2023</v>
      </c>
      <c r="R372" t="str">
        <f t="shared" si="11"/>
        <v>05</v>
      </c>
      <c r="S372">
        <f>CEILING(Table1[[#This Row],[Month]]/3,1)</f>
        <v>2</v>
      </c>
      <c r="T372" s="9">
        <f>(Table1[[#This Row],[Profit]]/Table1[[#This Row],[Sales]])</f>
        <v>0.36249999999999999</v>
      </c>
    </row>
    <row r="373" spans="1:20" x14ac:dyDescent="0.25">
      <c r="A373">
        <v>20230530</v>
      </c>
      <c r="B373" s="1" t="s">
        <v>392</v>
      </c>
      <c r="C373" s="1" t="s">
        <v>57</v>
      </c>
      <c r="D373" s="1" t="s">
        <v>376</v>
      </c>
      <c r="E373" s="1" t="s">
        <v>59</v>
      </c>
      <c r="F373" s="1" t="s">
        <v>60</v>
      </c>
      <c r="G373" s="1" t="s">
        <v>54</v>
      </c>
      <c r="H373" s="1" t="s">
        <v>55</v>
      </c>
      <c r="I373" s="1" t="s">
        <v>21</v>
      </c>
      <c r="J373" s="1" t="s">
        <v>37</v>
      </c>
      <c r="K373">
        <v>53.423999999999999</v>
      </c>
      <c r="L373">
        <v>3</v>
      </c>
      <c r="M373">
        <v>0.2</v>
      </c>
      <c r="N373">
        <v>4.6745999999999999</v>
      </c>
      <c r="O373">
        <f>(Table1[[#This Row],[Sales]]-Table1[[#This Row],[Profit]])/Table1[[#This Row],[Quantity]]</f>
        <v>16.2498</v>
      </c>
      <c r="P373">
        <f>Table1[[#This Row],[Sales]]/Table1[[#This Row],[Quantity]]</f>
        <v>17.808</v>
      </c>
      <c r="Q373" t="str">
        <f t="shared" si="10"/>
        <v>2023</v>
      </c>
      <c r="R373" t="str">
        <f t="shared" si="11"/>
        <v>05</v>
      </c>
      <c r="S373">
        <f>CEILING(Table1[[#This Row],[Month]]/3,1)</f>
        <v>2</v>
      </c>
      <c r="T373" s="9">
        <f>(Table1[[#This Row],[Profit]]/Table1[[#This Row],[Sales]])</f>
        <v>8.7499999999999994E-2</v>
      </c>
    </row>
    <row r="374" spans="1:20" x14ac:dyDescent="0.25">
      <c r="A374">
        <v>20200723</v>
      </c>
      <c r="B374" s="1" t="s">
        <v>393</v>
      </c>
      <c r="C374" s="1" t="s">
        <v>146</v>
      </c>
      <c r="D374" s="1" t="s">
        <v>222</v>
      </c>
      <c r="E374" s="1" t="s">
        <v>27</v>
      </c>
      <c r="F374" s="1" t="s">
        <v>82</v>
      </c>
      <c r="G374" s="1" t="s">
        <v>291</v>
      </c>
      <c r="H374" s="1" t="s">
        <v>69</v>
      </c>
      <c r="I374" s="1" t="s">
        <v>21</v>
      </c>
      <c r="J374" s="1" t="s">
        <v>36</v>
      </c>
      <c r="K374">
        <v>8.16</v>
      </c>
      <c r="L374">
        <v>5</v>
      </c>
      <c r="M374">
        <v>0.7</v>
      </c>
      <c r="N374">
        <v>-5.7119999999999997</v>
      </c>
      <c r="O374">
        <f>(Table1[[#This Row],[Sales]]-Table1[[#This Row],[Profit]])/Table1[[#This Row],[Quantity]]</f>
        <v>2.7744</v>
      </c>
      <c r="P374">
        <f>Table1[[#This Row],[Sales]]/Table1[[#This Row],[Quantity]]</f>
        <v>1.6320000000000001</v>
      </c>
      <c r="Q374" t="str">
        <f t="shared" si="10"/>
        <v>2020</v>
      </c>
      <c r="R374" t="str">
        <f t="shared" si="11"/>
        <v>07</v>
      </c>
      <c r="S374">
        <f>CEILING(Table1[[#This Row],[Month]]/3,1)</f>
        <v>3</v>
      </c>
      <c r="T374" s="9">
        <f>(Table1[[#This Row],[Profit]]/Table1[[#This Row],[Sales]])</f>
        <v>-0.7</v>
      </c>
    </row>
    <row r="375" spans="1:20" x14ac:dyDescent="0.25">
      <c r="A375">
        <v>20200723</v>
      </c>
      <c r="B375" s="1" t="s">
        <v>393</v>
      </c>
      <c r="C375" s="1" t="s">
        <v>146</v>
      </c>
      <c r="D375" s="1" t="s">
        <v>222</v>
      </c>
      <c r="E375" s="1" t="s">
        <v>27</v>
      </c>
      <c r="F375" s="1" t="s">
        <v>82</v>
      </c>
      <c r="G375" s="1" t="s">
        <v>291</v>
      </c>
      <c r="H375" s="1" t="s">
        <v>69</v>
      </c>
      <c r="I375" s="1" t="s">
        <v>21</v>
      </c>
      <c r="J375" s="1" t="s">
        <v>94</v>
      </c>
      <c r="K375">
        <v>1023.936</v>
      </c>
      <c r="L375">
        <v>8</v>
      </c>
      <c r="M375">
        <v>0.2</v>
      </c>
      <c r="N375">
        <v>179.18879999999999</v>
      </c>
      <c r="O375">
        <f>(Table1[[#This Row],[Sales]]-Table1[[#This Row],[Profit]])/Table1[[#This Row],[Quantity]]</f>
        <v>105.5934</v>
      </c>
      <c r="P375">
        <f>Table1[[#This Row],[Sales]]/Table1[[#This Row],[Quantity]]</f>
        <v>127.992</v>
      </c>
      <c r="Q375" t="str">
        <f t="shared" si="10"/>
        <v>2020</v>
      </c>
      <c r="R375" t="str">
        <f t="shared" si="11"/>
        <v>07</v>
      </c>
      <c r="S375">
        <f>CEILING(Table1[[#This Row],[Month]]/3,1)</f>
        <v>3</v>
      </c>
      <c r="T375" s="9">
        <f>(Table1[[#This Row],[Profit]]/Table1[[#This Row],[Sales]])</f>
        <v>0.17499999999999999</v>
      </c>
    </row>
    <row r="376" spans="1:20" x14ac:dyDescent="0.25">
      <c r="A376">
        <v>20200723</v>
      </c>
      <c r="B376" s="1" t="s">
        <v>393</v>
      </c>
      <c r="C376" s="1" t="s">
        <v>146</v>
      </c>
      <c r="D376" s="1" t="s">
        <v>222</v>
      </c>
      <c r="E376" s="1" t="s">
        <v>27</v>
      </c>
      <c r="F376" s="1" t="s">
        <v>82</v>
      </c>
      <c r="G376" s="1" t="s">
        <v>291</v>
      </c>
      <c r="H376" s="1" t="s">
        <v>69</v>
      </c>
      <c r="I376" s="1" t="s">
        <v>21</v>
      </c>
      <c r="J376" s="1" t="s">
        <v>42</v>
      </c>
      <c r="K376">
        <v>9.24</v>
      </c>
      <c r="L376">
        <v>1</v>
      </c>
      <c r="M376">
        <v>0.2</v>
      </c>
      <c r="N376">
        <v>0.92400000000000004</v>
      </c>
      <c r="O376">
        <f>(Table1[[#This Row],[Sales]]-Table1[[#This Row],[Profit]])/Table1[[#This Row],[Quantity]]</f>
        <v>8.3160000000000007</v>
      </c>
      <c r="P376">
        <f>Table1[[#This Row],[Sales]]/Table1[[#This Row],[Quantity]]</f>
        <v>9.24</v>
      </c>
      <c r="Q376" t="str">
        <f t="shared" si="10"/>
        <v>2020</v>
      </c>
      <c r="R376" t="str">
        <f t="shared" si="11"/>
        <v>07</v>
      </c>
      <c r="S376">
        <f>CEILING(Table1[[#This Row],[Month]]/3,1)</f>
        <v>3</v>
      </c>
      <c r="T376" s="9">
        <f>(Table1[[#This Row],[Profit]]/Table1[[#This Row],[Sales]])</f>
        <v>0.1</v>
      </c>
    </row>
    <row r="377" spans="1:20" x14ac:dyDescent="0.25">
      <c r="A377">
        <v>20200723</v>
      </c>
      <c r="B377" s="1" t="s">
        <v>393</v>
      </c>
      <c r="C377" s="1" t="s">
        <v>146</v>
      </c>
      <c r="D377" s="1" t="s">
        <v>222</v>
      </c>
      <c r="E377" s="1" t="s">
        <v>27</v>
      </c>
      <c r="F377" s="1" t="s">
        <v>82</v>
      </c>
      <c r="G377" s="1" t="s">
        <v>291</v>
      </c>
      <c r="H377" s="1" t="s">
        <v>69</v>
      </c>
      <c r="I377" s="1" t="s">
        <v>21</v>
      </c>
      <c r="J377" s="1" t="s">
        <v>94</v>
      </c>
      <c r="K377">
        <v>479.04</v>
      </c>
      <c r="L377">
        <v>10</v>
      </c>
      <c r="M377">
        <v>0.2</v>
      </c>
      <c r="N377">
        <v>-29.94</v>
      </c>
      <c r="O377">
        <f>(Table1[[#This Row],[Sales]]-Table1[[#This Row],[Profit]])/Table1[[#This Row],[Quantity]]</f>
        <v>50.898000000000003</v>
      </c>
      <c r="P377">
        <f>Table1[[#This Row],[Sales]]/Table1[[#This Row],[Quantity]]</f>
        <v>47.904000000000003</v>
      </c>
      <c r="Q377" t="str">
        <f t="shared" si="10"/>
        <v>2020</v>
      </c>
      <c r="R377" t="str">
        <f t="shared" si="11"/>
        <v>07</v>
      </c>
      <c r="S377">
        <f>CEILING(Table1[[#This Row],[Month]]/3,1)</f>
        <v>3</v>
      </c>
      <c r="T377" s="9">
        <f>(Table1[[#This Row],[Profit]]/Table1[[#This Row],[Sales]])</f>
        <v>-6.25E-2</v>
      </c>
    </row>
    <row r="378" spans="1:20" x14ac:dyDescent="0.25">
      <c r="A378">
        <v>20220929</v>
      </c>
      <c r="B378" s="1" t="s">
        <v>394</v>
      </c>
      <c r="C378" s="1" t="s">
        <v>108</v>
      </c>
      <c r="D378" s="1" t="s">
        <v>109</v>
      </c>
      <c r="E378" s="1" t="s">
        <v>59</v>
      </c>
      <c r="F378" s="1" t="s">
        <v>110</v>
      </c>
      <c r="G378" s="1" t="s">
        <v>327</v>
      </c>
      <c r="H378" s="1" t="s">
        <v>40</v>
      </c>
      <c r="I378" s="1" t="s">
        <v>30</v>
      </c>
      <c r="J378" s="1" t="s">
        <v>50</v>
      </c>
      <c r="K378">
        <v>99.135999999999996</v>
      </c>
      <c r="L378">
        <v>4</v>
      </c>
      <c r="M378">
        <v>0.2</v>
      </c>
      <c r="N378">
        <v>30.98</v>
      </c>
      <c r="O378">
        <f>(Table1[[#This Row],[Sales]]-Table1[[#This Row],[Profit]])/Table1[[#This Row],[Quantity]]</f>
        <v>17.038999999999998</v>
      </c>
      <c r="P378">
        <f>Table1[[#This Row],[Sales]]/Table1[[#This Row],[Quantity]]</f>
        <v>24.783999999999999</v>
      </c>
      <c r="Q378" t="str">
        <f t="shared" si="10"/>
        <v>2022</v>
      </c>
      <c r="R378" t="str">
        <f t="shared" si="11"/>
        <v>09</v>
      </c>
      <c r="S378">
        <f>CEILING(Table1[[#This Row],[Month]]/3,1)</f>
        <v>3</v>
      </c>
      <c r="T378" s="9">
        <f>(Table1[[#This Row],[Profit]]/Table1[[#This Row],[Sales]])</f>
        <v>0.3125</v>
      </c>
    </row>
    <row r="379" spans="1:20" x14ac:dyDescent="0.25">
      <c r="A379">
        <v>20230828</v>
      </c>
      <c r="B379" s="1" t="s">
        <v>395</v>
      </c>
      <c r="C379" s="1" t="s">
        <v>379</v>
      </c>
      <c r="D379" s="1" t="s">
        <v>396</v>
      </c>
      <c r="E379" s="1" t="s">
        <v>59</v>
      </c>
      <c r="F379" s="1" t="s">
        <v>126</v>
      </c>
      <c r="G379" s="1" t="s">
        <v>118</v>
      </c>
      <c r="H379" s="1" t="s">
        <v>55</v>
      </c>
      <c r="I379" s="1" t="s">
        <v>30</v>
      </c>
      <c r="J379" s="1" t="s">
        <v>36</v>
      </c>
      <c r="K379">
        <v>1488.424</v>
      </c>
      <c r="L379">
        <v>7</v>
      </c>
      <c r="M379">
        <v>0.3</v>
      </c>
      <c r="N379">
        <v>-297.6848</v>
      </c>
      <c r="O379">
        <f>(Table1[[#This Row],[Sales]]-Table1[[#This Row],[Profit]])/Table1[[#This Row],[Quantity]]</f>
        <v>255.1584</v>
      </c>
      <c r="P379">
        <f>Table1[[#This Row],[Sales]]/Table1[[#This Row],[Quantity]]</f>
        <v>212.63200000000001</v>
      </c>
      <c r="Q379" t="str">
        <f t="shared" si="10"/>
        <v>2023</v>
      </c>
      <c r="R379" t="str">
        <f t="shared" si="11"/>
        <v>08</v>
      </c>
      <c r="S379">
        <f>CEILING(Table1[[#This Row],[Month]]/3,1)</f>
        <v>3</v>
      </c>
      <c r="T379" s="9">
        <f>(Table1[[#This Row],[Profit]]/Table1[[#This Row],[Sales]])</f>
        <v>-0.2</v>
      </c>
    </row>
    <row r="380" spans="1:20" x14ac:dyDescent="0.25">
      <c r="A380">
        <v>20210428</v>
      </c>
      <c r="B380" s="1" t="s">
        <v>397</v>
      </c>
      <c r="C380" s="1" t="s">
        <v>57</v>
      </c>
      <c r="D380" s="1" t="s">
        <v>99</v>
      </c>
      <c r="E380" s="1" t="s">
        <v>59</v>
      </c>
      <c r="F380" s="1" t="s">
        <v>60</v>
      </c>
      <c r="G380" s="1" t="s">
        <v>118</v>
      </c>
      <c r="H380" s="1" t="s">
        <v>55</v>
      </c>
      <c r="I380" s="1" t="s">
        <v>21</v>
      </c>
      <c r="J380" s="1" t="s">
        <v>44</v>
      </c>
      <c r="K380">
        <v>8.6519999999999992</v>
      </c>
      <c r="L380">
        <v>3</v>
      </c>
      <c r="M380">
        <v>0.8</v>
      </c>
      <c r="N380">
        <v>-20.3322</v>
      </c>
      <c r="O380">
        <f>(Table1[[#This Row],[Sales]]-Table1[[#This Row],[Profit]])/Table1[[#This Row],[Quantity]]</f>
        <v>9.6614000000000004</v>
      </c>
      <c r="P380">
        <f>Table1[[#This Row],[Sales]]/Table1[[#This Row],[Quantity]]</f>
        <v>2.8839999999999999</v>
      </c>
      <c r="Q380" t="str">
        <f t="shared" si="10"/>
        <v>2021</v>
      </c>
      <c r="R380" t="str">
        <f t="shared" si="11"/>
        <v>04</v>
      </c>
      <c r="S380">
        <f>CEILING(Table1[[#This Row],[Month]]/3,1)</f>
        <v>2</v>
      </c>
      <c r="T380" s="9">
        <f>(Table1[[#This Row],[Profit]]/Table1[[#This Row],[Sales]])</f>
        <v>-2.35</v>
      </c>
    </row>
    <row r="381" spans="1:20" x14ac:dyDescent="0.25">
      <c r="A381">
        <v>20210428</v>
      </c>
      <c r="B381" s="1" t="s">
        <v>397</v>
      </c>
      <c r="C381" s="1" t="s">
        <v>57</v>
      </c>
      <c r="D381" s="1" t="s">
        <v>99</v>
      </c>
      <c r="E381" s="1" t="s">
        <v>59</v>
      </c>
      <c r="F381" s="1" t="s">
        <v>60</v>
      </c>
      <c r="G381" s="1" t="s">
        <v>118</v>
      </c>
      <c r="H381" s="1" t="s">
        <v>55</v>
      </c>
      <c r="I381" s="1" t="s">
        <v>21</v>
      </c>
      <c r="J381" s="1" t="s">
        <v>37</v>
      </c>
      <c r="K381">
        <v>23.832000000000001</v>
      </c>
      <c r="L381">
        <v>3</v>
      </c>
      <c r="M381">
        <v>0.2</v>
      </c>
      <c r="N381">
        <v>2.6810999999999998</v>
      </c>
      <c r="O381">
        <f>(Table1[[#This Row],[Sales]]-Table1[[#This Row],[Profit]])/Table1[[#This Row],[Quantity]]</f>
        <v>7.0503</v>
      </c>
      <c r="P381">
        <f>Table1[[#This Row],[Sales]]/Table1[[#This Row],[Quantity]]</f>
        <v>7.944</v>
      </c>
      <c r="Q381" t="str">
        <f t="shared" si="10"/>
        <v>2021</v>
      </c>
      <c r="R381" t="str">
        <f t="shared" si="11"/>
        <v>04</v>
      </c>
      <c r="S381">
        <f>CEILING(Table1[[#This Row],[Month]]/3,1)</f>
        <v>2</v>
      </c>
      <c r="T381" s="9">
        <f>(Table1[[#This Row],[Profit]]/Table1[[#This Row],[Sales]])</f>
        <v>0.11249999999999999</v>
      </c>
    </row>
    <row r="382" spans="1:20" x14ac:dyDescent="0.25">
      <c r="A382">
        <v>20210428</v>
      </c>
      <c r="B382" s="1" t="s">
        <v>397</v>
      </c>
      <c r="C382" s="1" t="s">
        <v>57</v>
      </c>
      <c r="D382" s="1" t="s">
        <v>99</v>
      </c>
      <c r="E382" s="1" t="s">
        <v>59</v>
      </c>
      <c r="F382" s="1" t="s">
        <v>60</v>
      </c>
      <c r="G382" s="1" t="s">
        <v>118</v>
      </c>
      <c r="H382" s="1" t="s">
        <v>55</v>
      </c>
      <c r="I382" s="1" t="s">
        <v>21</v>
      </c>
      <c r="J382" s="1" t="s">
        <v>36</v>
      </c>
      <c r="K382">
        <v>12.176</v>
      </c>
      <c r="L382">
        <v>4</v>
      </c>
      <c r="M382">
        <v>0.8</v>
      </c>
      <c r="N382">
        <v>-18.872800000000002</v>
      </c>
      <c r="O382">
        <f>(Table1[[#This Row],[Sales]]-Table1[[#This Row],[Profit]])/Table1[[#This Row],[Quantity]]</f>
        <v>7.7622</v>
      </c>
      <c r="P382">
        <f>Table1[[#This Row],[Sales]]/Table1[[#This Row],[Quantity]]</f>
        <v>3.044</v>
      </c>
      <c r="Q382" t="str">
        <f t="shared" si="10"/>
        <v>2021</v>
      </c>
      <c r="R382" t="str">
        <f t="shared" si="11"/>
        <v>04</v>
      </c>
      <c r="S382">
        <f>CEILING(Table1[[#This Row],[Month]]/3,1)</f>
        <v>2</v>
      </c>
      <c r="T382" s="9">
        <f>(Table1[[#This Row],[Profit]]/Table1[[#This Row],[Sales]])</f>
        <v>-1.55</v>
      </c>
    </row>
    <row r="383" spans="1:20" x14ac:dyDescent="0.25">
      <c r="A383">
        <v>20221029</v>
      </c>
      <c r="B383" s="1" t="s">
        <v>398</v>
      </c>
      <c r="C383" s="1" t="s">
        <v>25</v>
      </c>
      <c r="D383" s="1" t="s">
        <v>77</v>
      </c>
      <c r="E383" s="1" t="s">
        <v>27</v>
      </c>
      <c r="F383" s="1" t="s">
        <v>28</v>
      </c>
      <c r="G383" s="1" t="s">
        <v>306</v>
      </c>
      <c r="H383" s="1" t="s">
        <v>40</v>
      </c>
      <c r="I383" s="1" t="s">
        <v>30</v>
      </c>
      <c r="J383" s="1" t="s">
        <v>50</v>
      </c>
      <c r="K383">
        <v>50.96</v>
      </c>
      <c r="L383">
        <v>7</v>
      </c>
      <c r="M383">
        <v>0</v>
      </c>
      <c r="N383">
        <v>25.48</v>
      </c>
      <c r="O383">
        <f>(Table1[[#This Row],[Sales]]-Table1[[#This Row],[Profit]])/Table1[[#This Row],[Quantity]]</f>
        <v>3.64</v>
      </c>
      <c r="P383">
        <f>Table1[[#This Row],[Sales]]/Table1[[#This Row],[Quantity]]</f>
        <v>7.28</v>
      </c>
      <c r="Q383" t="str">
        <f t="shared" si="10"/>
        <v>2022</v>
      </c>
      <c r="R383" t="str">
        <f t="shared" si="11"/>
        <v>10</v>
      </c>
      <c r="S383">
        <f>CEILING(Table1[[#This Row],[Month]]/3,1)</f>
        <v>4</v>
      </c>
      <c r="T383" s="9">
        <f>(Table1[[#This Row],[Profit]]/Table1[[#This Row],[Sales]])</f>
        <v>0.5</v>
      </c>
    </row>
    <row r="384" spans="1:20" x14ac:dyDescent="0.25">
      <c r="A384">
        <v>20221029</v>
      </c>
      <c r="B384" s="1" t="s">
        <v>398</v>
      </c>
      <c r="C384" s="1" t="s">
        <v>25</v>
      </c>
      <c r="D384" s="1" t="s">
        <v>77</v>
      </c>
      <c r="E384" s="1" t="s">
        <v>27</v>
      </c>
      <c r="F384" s="1" t="s">
        <v>28</v>
      </c>
      <c r="G384" s="1" t="s">
        <v>306</v>
      </c>
      <c r="H384" s="1" t="s">
        <v>40</v>
      </c>
      <c r="I384" s="1" t="s">
        <v>30</v>
      </c>
      <c r="J384" s="1" t="s">
        <v>36</v>
      </c>
      <c r="K384">
        <v>49.536000000000001</v>
      </c>
      <c r="L384">
        <v>3</v>
      </c>
      <c r="M384">
        <v>0.2</v>
      </c>
      <c r="N384">
        <v>17.337599999999998</v>
      </c>
      <c r="O384">
        <f>(Table1[[#This Row],[Sales]]-Table1[[#This Row],[Profit]])/Table1[[#This Row],[Quantity]]</f>
        <v>10.732800000000003</v>
      </c>
      <c r="P384">
        <f>Table1[[#This Row],[Sales]]/Table1[[#This Row],[Quantity]]</f>
        <v>16.512</v>
      </c>
      <c r="Q384" t="str">
        <f t="shared" si="10"/>
        <v>2022</v>
      </c>
      <c r="R384" t="str">
        <f t="shared" si="11"/>
        <v>10</v>
      </c>
      <c r="S384">
        <f>CEILING(Table1[[#This Row],[Month]]/3,1)</f>
        <v>4</v>
      </c>
      <c r="T384" s="9">
        <f>(Table1[[#This Row],[Profit]]/Table1[[#This Row],[Sales]])</f>
        <v>0.35</v>
      </c>
    </row>
    <row r="385" spans="1:20" x14ac:dyDescent="0.25">
      <c r="A385">
        <v>20210626</v>
      </c>
      <c r="B385" s="1" t="s">
        <v>399</v>
      </c>
      <c r="C385" s="1" t="s">
        <v>120</v>
      </c>
      <c r="D385" s="1" t="s">
        <v>121</v>
      </c>
      <c r="E385" s="1" t="s">
        <v>27</v>
      </c>
      <c r="F385" s="1" t="s">
        <v>82</v>
      </c>
      <c r="G385" s="1" t="s">
        <v>96</v>
      </c>
      <c r="H385" s="1" t="s">
        <v>55</v>
      </c>
      <c r="I385" s="1" t="s">
        <v>30</v>
      </c>
      <c r="J385" s="1" t="s">
        <v>94</v>
      </c>
      <c r="K385">
        <v>41.9</v>
      </c>
      <c r="L385">
        <v>2</v>
      </c>
      <c r="M385">
        <v>0</v>
      </c>
      <c r="N385">
        <v>8.7989999999999995</v>
      </c>
      <c r="O385">
        <f>(Table1[[#This Row],[Sales]]-Table1[[#This Row],[Profit]])/Table1[[#This Row],[Quantity]]</f>
        <v>16.5505</v>
      </c>
      <c r="P385">
        <f>Table1[[#This Row],[Sales]]/Table1[[#This Row],[Quantity]]</f>
        <v>20.95</v>
      </c>
      <c r="Q385" t="str">
        <f t="shared" si="10"/>
        <v>2021</v>
      </c>
      <c r="R385" t="str">
        <f t="shared" si="11"/>
        <v>06</v>
      </c>
      <c r="S385">
        <f>CEILING(Table1[[#This Row],[Month]]/3,1)</f>
        <v>2</v>
      </c>
      <c r="T385" s="9">
        <f>(Table1[[#This Row],[Profit]]/Table1[[#This Row],[Sales]])</f>
        <v>0.21</v>
      </c>
    </row>
    <row r="386" spans="1:20" x14ac:dyDescent="0.25">
      <c r="A386">
        <v>20211127</v>
      </c>
      <c r="B386" s="1" t="s">
        <v>400</v>
      </c>
      <c r="C386" s="1" t="s">
        <v>32</v>
      </c>
      <c r="D386" s="1" t="s">
        <v>401</v>
      </c>
      <c r="E386" s="1" t="s">
        <v>17</v>
      </c>
      <c r="F386" s="1" t="s">
        <v>34</v>
      </c>
      <c r="G386" s="1" t="s">
        <v>167</v>
      </c>
      <c r="H386" s="1" t="s">
        <v>168</v>
      </c>
      <c r="I386" s="1" t="s">
        <v>21</v>
      </c>
      <c r="J386" s="1" t="s">
        <v>36</v>
      </c>
      <c r="K386">
        <v>375.45749999999998</v>
      </c>
      <c r="L386">
        <v>3</v>
      </c>
      <c r="M386">
        <v>0.45</v>
      </c>
      <c r="N386">
        <v>-157.0095</v>
      </c>
      <c r="O386">
        <f>(Table1[[#This Row],[Sales]]-Table1[[#This Row],[Profit]])/Table1[[#This Row],[Quantity]]</f>
        <v>177.489</v>
      </c>
      <c r="P386">
        <f>Table1[[#This Row],[Sales]]/Table1[[#This Row],[Quantity]]</f>
        <v>125.15249999999999</v>
      </c>
      <c r="Q386" t="str">
        <f t="shared" si="10"/>
        <v>2021</v>
      </c>
      <c r="R386" t="str">
        <f t="shared" si="11"/>
        <v>11</v>
      </c>
      <c r="S386">
        <f>CEILING(Table1[[#This Row],[Month]]/3,1)</f>
        <v>4</v>
      </c>
      <c r="T386" s="9">
        <f>(Table1[[#This Row],[Profit]]/Table1[[#This Row],[Sales]])</f>
        <v>-0.41818181818181821</v>
      </c>
    </row>
    <row r="387" spans="1:20" x14ac:dyDescent="0.25">
      <c r="A387">
        <v>20211127</v>
      </c>
      <c r="B387" s="1" t="s">
        <v>400</v>
      </c>
      <c r="C387" s="1" t="s">
        <v>32</v>
      </c>
      <c r="D387" s="1" t="s">
        <v>401</v>
      </c>
      <c r="E387" s="1" t="s">
        <v>17</v>
      </c>
      <c r="F387" s="1" t="s">
        <v>34</v>
      </c>
      <c r="G387" s="1" t="s">
        <v>167</v>
      </c>
      <c r="H387" s="1" t="s">
        <v>168</v>
      </c>
      <c r="I387" s="1" t="s">
        <v>21</v>
      </c>
      <c r="J387" s="1" t="s">
        <v>94</v>
      </c>
      <c r="K387">
        <v>83.975999999999999</v>
      </c>
      <c r="L387">
        <v>3</v>
      </c>
      <c r="M387">
        <v>0.2</v>
      </c>
      <c r="N387">
        <v>-1.0497000000000001</v>
      </c>
      <c r="O387">
        <f>(Table1[[#This Row],[Sales]]-Table1[[#This Row],[Profit]])/Table1[[#This Row],[Quantity]]</f>
        <v>28.341899999999999</v>
      </c>
      <c r="P387">
        <f>Table1[[#This Row],[Sales]]/Table1[[#This Row],[Quantity]]</f>
        <v>27.992000000000001</v>
      </c>
      <c r="Q387" t="str">
        <f t="shared" ref="Q387:Q450" si="12">LEFT(A387,4)</f>
        <v>2021</v>
      </c>
      <c r="R387" t="str">
        <f t="shared" ref="R387:R450" si="13">MID(A387,5,2)</f>
        <v>11</v>
      </c>
      <c r="S387">
        <f>CEILING(Table1[[#This Row],[Month]]/3,1)</f>
        <v>4</v>
      </c>
      <c r="T387" s="9">
        <f>(Table1[[#This Row],[Profit]]/Table1[[#This Row],[Sales]])</f>
        <v>-1.2500000000000001E-2</v>
      </c>
    </row>
    <row r="388" spans="1:20" x14ac:dyDescent="0.25">
      <c r="A388">
        <v>20211203</v>
      </c>
      <c r="B388" s="1" t="s">
        <v>402</v>
      </c>
      <c r="C388" s="1" t="s">
        <v>85</v>
      </c>
      <c r="D388" s="1" t="s">
        <v>86</v>
      </c>
      <c r="E388" s="1" t="s">
        <v>17</v>
      </c>
      <c r="F388" s="1" t="s">
        <v>34</v>
      </c>
      <c r="G388" s="1" t="s">
        <v>281</v>
      </c>
      <c r="H388" s="1" t="s">
        <v>168</v>
      </c>
      <c r="I388" s="1" t="s">
        <v>30</v>
      </c>
      <c r="J388" s="1" t="s">
        <v>265</v>
      </c>
      <c r="K388">
        <v>482.34</v>
      </c>
      <c r="L388">
        <v>4</v>
      </c>
      <c r="M388">
        <v>0.7</v>
      </c>
      <c r="N388">
        <v>-337.63799999999998</v>
      </c>
      <c r="O388">
        <f>(Table1[[#This Row],[Sales]]-Table1[[#This Row],[Profit]])/Table1[[#This Row],[Quantity]]</f>
        <v>204.99449999999999</v>
      </c>
      <c r="P388">
        <f>Table1[[#This Row],[Sales]]/Table1[[#This Row],[Quantity]]</f>
        <v>120.58499999999999</v>
      </c>
      <c r="Q388" t="str">
        <f t="shared" si="12"/>
        <v>2021</v>
      </c>
      <c r="R388" t="str">
        <f t="shared" si="13"/>
        <v>12</v>
      </c>
      <c r="S388">
        <f>CEILING(Table1[[#This Row],[Month]]/3,1)</f>
        <v>4</v>
      </c>
      <c r="T388" s="9">
        <f>(Table1[[#This Row],[Profit]]/Table1[[#This Row],[Sales]])</f>
        <v>-0.7</v>
      </c>
    </row>
    <row r="389" spans="1:20" x14ac:dyDescent="0.25">
      <c r="A389">
        <v>20211203</v>
      </c>
      <c r="B389" s="1" t="s">
        <v>402</v>
      </c>
      <c r="C389" s="1" t="s">
        <v>85</v>
      </c>
      <c r="D389" s="1" t="s">
        <v>86</v>
      </c>
      <c r="E389" s="1" t="s">
        <v>17</v>
      </c>
      <c r="F389" s="1" t="s">
        <v>34</v>
      </c>
      <c r="G389" s="1" t="s">
        <v>281</v>
      </c>
      <c r="H389" s="1" t="s">
        <v>168</v>
      </c>
      <c r="I389" s="1" t="s">
        <v>30</v>
      </c>
      <c r="J389" s="1" t="s">
        <v>41</v>
      </c>
      <c r="K389">
        <v>2.96</v>
      </c>
      <c r="L389">
        <v>1</v>
      </c>
      <c r="M389">
        <v>0.2</v>
      </c>
      <c r="N389">
        <v>0.77700000000000002</v>
      </c>
      <c r="O389">
        <f>(Table1[[#This Row],[Sales]]-Table1[[#This Row],[Profit]])/Table1[[#This Row],[Quantity]]</f>
        <v>2.1829999999999998</v>
      </c>
      <c r="P389">
        <f>Table1[[#This Row],[Sales]]/Table1[[#This Row],[Quantity]]</f>
        <v>2.96</v>
      </c>
      <c r="Q389" t="str">
        <f t="shared" si="12"/>
        <v>2021</v>
      </c>
      <c r="R389" t="str">
        <f t="shared" si="13"/>
        <v>12</v>
      </c>
      <c r="S389">
        <f>CEILING(Table1[[#This Row],[Month]]/3,1)</f>
        <v>4</v>
      </c>
      <c r="T389" s="9">
        <f>(Table1[[#This Row],[Profit]]/Table1[[#This Row],[Sales]])</f>
        <v>0.26250000000000001</v>
      </c>
    </row>
    <row r="390" spans="1:20" x14ac:dyDescent="0.25">
      <c r="A390">
        <v>20201124</v>
      </c>
      <c r="B390" s="1" t="s">
        <v>403</v>
      </c>
      <c r="C390" s="1" t="s">
        <v>209</v>
      </c>
      <c r="D390" s="1" t="s">
        <v>295</v>
      </c>
      <c r="E390" s="1" t="s">
        <v>27</v>
      </c>
      <c r="F390" s="1" t="s">
        <v>82</v>
      </c>
      <c r="G390" s="1" t="s">
        <v>262</v>
      </c>
      <c r="H390" s="1" t="s">
        <v>69</v>
      </c>
      <c r="I390" s="1" t="s">
        <v>21</v>
      </c>
      <c r="J390" s="1" t="s">
        <v>42</v>
      </c>
      <c r="K390">
        <v>2.6240000000000001</v>
      </c>
      <c r="L390">
        <v>1</v>
      </c>
      <c r="M390">
        <v>0.2</v>
      </c>
      <c r="N390">
        <v>0.4264</v>
      </c>
      <c r="O390">
        <f>(Table1[[#This Row],[Sales]]-Table1[[#This Row],[Profit]])/Table1[[#This Row],[Quantity]]</f>
        <v>2.1976</v>
      </c>
      <c r="P390">
        <f>Table1[[#This Row],[Sales]]/Table1[[#This Row],[Quantity]]</f>
        <v>2.6240000000000001</v>
      </c>
      <c r="Q390" t="str">
        <f t="shared" si="12"/>
        <v>2020</v>
      </c>
      <c r="R390" t="str">
        <f t="shared" si="13"/>
        <v>11</v>
      </c>
      <c r="S390">
        <f>CEILING(Table1[[#This Row],[Month]]/3,1)</f>
        <v>4</v>
      </c>
      <c r="T390" s="9">
        <f>(Table1[[#This Row],[Profit]]/Table1[[#This Row],[Sales]])</f>
        <v>0.16250000000000001</v>
      </c>
    </row>
    <row r="391" spans="1:20" x14ac:dyDescent="0.25">
      <c r="A391">
        <v>20231212</v>
      </c>
      <c r="B391" s="1" t="s">
        <v>404</v>
      </c>
      <c r="C391" s="1" t="s">
        <v>133</v>
      </c>
      <c r="D391" s="1" t="s">
        <v>134</v>
      </c>
      <c r="E391" s="1" t="s">
        <v>17</v>
      </c>
      <c r="F391" s="1" t="s">
        <v>18</v>
      </c>
      <c r="G391" s="1" t="s">
        <v>185</v>
      </c>
      <c r="H391" s="1" t="s">
        <v>69</v>
      </c>
      <c r="I391" s="1" t="s">
        <v>21</v>
      </c>
      <c r="J391" s="1" t="s">
        <v>36</v>
      </c>
      <c r="K391">
        <v>23.36</v>
      </c>
      <c r="L391">
        <v>4</v>
      </c>
      <c r="M391">
        <v>0.2</v>
      </c>
      <c r="N391">
        <v>7.8840000000000003</v>
      </c>
      <c r="O391">
        <f>(Table1[[#This Row],[Sales]]-Table1[[#This Row],[Profit]])/Table1[[#This Row],[Quantity]]</f>
        <v>3.8689999999999998</v>
      </c>
      <c r="P391">
        <f>Table1[[#This Row],[Sales]]/Table1[[#This Row],[Quantity]]</f>
        <v>5.84</v>
      </c>
      <c r="Q391" t="str">
        <f t="shared" si="12"/>
        <v>2023</v>
      </c>
      <c r="R391" t="str">
        <f t="shared" si="13"/>
        <v>12</v>
      </c>
      <c r="S391">
        <f>CEILING(Table1[[#This Row],[Month]]/3,1)</f>
        <v>4</v>
      </c>
      <c r="T391" s="9">
        <f>(Table1[[#This Row],[Profit]]/Table1[[#This Row],[Sales]])</f>
        <v>0.33750000000000002</v>
      </c>
    </row>
    <row r="392" spans="1:20" x14ac:dyDescent="0.25">
      <c r="A392">
        <v>20231212</v>
      </c>
      <c r="B392" s="1" t="s">
        <v>404</v>
      </c>
      <c r="C392" s="1" t="s">
        <v>133</v>
      </c>
      <c r="D392" s="1" t="s">
        <v>134</v>
      </c>
      <c r="E392" s="1" t="s">
        <v>17</v>
      </c>
      <c r="F392" s="1" t="s">
        <v>18</v>
      </c>
      <c r="G392" s="1" t="s">
        <v>185</v>
      </c>
      <c r="H392" s="1" t="s">
        <v>69</v>
      </c>
      <c r="I392" s="1" t="s">
        <v>21</v>
      </c>
      <c r="J392" s="1" t="s">
        <v>94</v>
      </c>
      <c r="K392">
        <v>39.979999999999997</v>
      </c>
      <c r="L392">
        <v>2</v>
      </c>
      <c r="M392">
        <v>0</v>
      </c>
      <c r="N392">
        <v>13.5932</v>
      </c>
      <c r="O392">
        <f>(Table1[[#This Row],[Sales]]-Table1[[#This Row],[Profit]])/Table1[[#This Row],[Quantity]]</f>
        <v>13.193399999999999</v>
      </c>
      <c r="P392">
        <f>Table1[[#This Row],[Sales]]/Table1[[#This Row],[Quantity]]</f>
        <v>19.989999999999998</v>
      </c>
      <c r="Q392" t="str">
        <f t="shared" si="12"/>
        <v>2023</v>
      </c>
      <c r="R392" t="str">
        <f t="shared" si="13"/>
        <v>12</v>
      </c>
      <c r="S392">
        <f>CEILING(Table1[[#This Row],[Month]]/3,1)</f>
        <v>4</v>
      </c>
      <c r="T392" s="9">
        <f>(Table1[[#This Row],[Profit]]/Table1[[#This Row],[Sales]])</f>
        <v>0.34</v>
      </c>
    </row>
    <row r="393" spans="1:20" x14ac:dyDescent="0.25">
      <c r="A393">
        <v>20200921</v>
      </c>
      <c r="B393" s="1" t="s">
        <v>405</v>
      </c>
      <c r="C393" s="1" t="s">
        <v>52</v>
      </c>
      <c r="D393" s="1" t="s">
        <v>406</v>
      </c>
      <c r="E393" s="1" t="s">
        <v>27</v>
      </c>
      <c r="F393" s="1" t="s">
        <v>28</v>
      </c>
      <c r="G393" s="1" t="s">
        <v>407</v>
      </c>
      <c r="H393" s="1" t="s">
        <v>62</v>
      </c>
      <c r="I393" s="1" t="s">
        <v>21</v>
      </c>
      <c r="J393" s="1" t="s">
        <v>43</v>
      </c>
      <c r="K393">
        <v>246.38399999999999</v>
      </c>
      <c r="L393">
        <v>2</v>
      </c>
      <c r="M393">
        <v>0.2</v>
      </c>
      <c r="N393">
        <v>27.7182</v>
      </c>
      <c r="O393">
        <f>(Table1[[#This Row],[Sales]]-Table1[[#This Row],[Profit]])/Table1[[#This Row],[Quantity]]</f>
        <v>109.3329</v>
      </c>
      <c r="P393">
        <f>Table1[[#This Row],[Sales]]/Table1[[#This Row],[Quantity]]</f>
        <v>123.19199999999999</v>
      </c>
      <c r="Q393" t="str">
        <f t="shared" si="12"/>
        <v>2020</v>
      </c>
      <c r="R393" t="str">
        <f t="shared" si="13"/>
        <v>09</v>
      </c>
      <c r="S393">
        <f>CEILING(Table1[[#This Row],[Month]]/3,1)</f>
        <v>3</v>
      </c>
      <c r="T393" s="9">
        <f>(Table1[[#This Row],[Profit]]/Table1[[#This Row],[Sales]])</f>
        <v>0.1125</v>
      </c>
    </row>
    <row r="394" spans="1:20" x14ac:dyDescent="0.25">
      <c r="A394">
        <v>20200921</v>
      </c>
      <c r="B394" s="1" t="s">
        <v>405</v>
      </c>
      <c r="C394" s="1" t="s">
        <v>52</v>
      </c>
      <c r="D394" s="1" t="s">
        <v>406</v>
      </c>
      <c r="E394" s="1" t="s">
        <v>27</v>
      </c>
      <c r="F394" s="1" t="s">
        <v>28</v>
      </c>
      <c r="G394" s="1" t="s">
        <v>407</v>
      </c>
      <c r="H394" s="1" t="s">
        <v>62</v>
      </c>
      <c r="I394" s="1" t="s">
        <v>21</v>
      </c>
      <c r="J394" s="1" t="s">
        <v>374</v>
      </c>
      <c r="K394">
        <v>1799.97</v>
      </c>
      <c r="L394">
        <v>3</v>
      </c>
      <c r="M394">
        <v>0</v>
      </c>
      <c r="N394">
        <v>701.98829999999998</v>
      </c>
      <c r="O394">
        <f>(Table1[[#This Row],[Sales]]-Table1[[#This Row],[Profit]])/Table1[[#This Row],[Quantity]]</f>
        <v>365.9939</v>
      </c>
      <c r="P394">
        <f>Table1[[#This Row],[Sales]]/Table1[[#This Row],[Quantity]]</f>
        <v>599.99</v>
      </c>
      <c r="Q394" t="str">
        <f t="shared" si="12"/>
        <v>2020</v>
      </c>
      <c r="R394" t="str">
        <f t="shared" si="13"/>
        <v>09</v>
      </c>
      <c r="S394">
        <f>CEILING(Table1[[#This Row],[Month]]/3,1)</f>
        <v>3</v>
      </c>
      <c r="T394" s="9">
        <f>(Table1[[#This Row],[Profit]]/Table1[[#This Row],[Sales]])</f>
        <v>0.38999999999999996</v>
      </c>
    </row>
    <row r="395" spans="1:20" x14ac:dyDescent="0.25">
      <c r="A395">
        <v>20200607</v>
      </c>
      <c r="B395" s="1" t="s">
        <v>408</v>
      </c>
      <c r="C395" s="1" t="s">
        <v>108</v>
      </c>
      <c r="D395" s="1" t="s">
        <v>409</v>
      </c>
      <c r="E395" s="1" t="s">
        <v>59</v>
      </c>
      <c r="F395" s="1" t="s">
        <v>110</v>
      </c>
      <c r="G395" s="1" t="s">
        <v>410</v>
      </c>
      <c r="H395" s="1" t="s">
        <v>69</v>
      </c>
      <c r="I395" s="1" t="s">
        <v>30</v>
      </c>
      <c r="J395" s="1" t="s">
        <v>36</v>
      </c>
      <c r="K395">
        <v>12.462</v>
      </c>
      <c r="L395">
        <v>3</v>
      </c>
      <c r="M395">
        <v>0.8</v>
      </c>
      <c r="N395">
        <v>-20.5623</v>
      </c>
      <c r="O395">
        <f>(Table1[[#This Row],[Sales]]-Table1[[#This Row],[Profit]])/Table1[[#This Row],[Quantity]]</f>
        <v>11.008099999999999</v>
      </c>
      <c r="P395">
        <f>Table1[[#This Row],[Sales]]/Table1[[#This Row],[Quantity]]</f>
        <v>4.1539999999999999</v>
      </c>
      <c r="Q395" t="str">
        <f t="shared" si="12"/>
        <v>2020</v>
      </c>
      <c r="R395" t="str">
        <f t="shared" si="13"/>
        <v>06</v>
      </c>
      <c r="S395">
        <f>CEILING(Table1[[#This Row],[Month]]/3,1)</f>
        <v>2</v>
      </c>
      <c r="T395" s="9">
        <f>(Table1[[#This Row],[Profit]]/Table1[[#This Row],[Sales]])</f>
        <v>-1.6500000000000001</v>
      </c>
    </row>
    <row r="396" spans="1:20" x14ac:dyDescent="0.25">
      <c r="A396">
        <v>20230701</v>
      </c>
      <c r="B396" s="1" t="s">
        <v>411</v>
      </c>
      <c r="C396" s="1" t="s">
        <v>412</v>
      </c>
      <c r="D396" s="1" t="s">
        <v>413</v>
      </c>
      <c r="E396" s="1" t="s">
        <v>17</v>
      </c>
      <c r="F396" s="1" t="s">
        <v>197</v>
      </c>
      <c r="G396" s="1" t="s">
        <v>414</v>
      </c>
      <c r="H396" s="1" t="s">
        <v>20</v>
      </c>
      <c r="I396" s="1" t="s">
        <v>63</v>
      </c>
      <c r="J396" s="1" t="s">
        <v>36</v>
      </c>
      <c r="K396">
        <v>75.792000000000002</v>
      </c>
      <c r="L396">
        <v>3</v>
      </c>
      <c r="M396">
        <v>0.2</v>
      </c>
      <c r="N396">
        <v>25.579799999999999</v>
      </c>
      <c r="O396">
        <f>(Table1[[#This Row],[Sales]]-Table1[[#This Row],[Profit]])/Table1[[#This Row],[Quantity]]</f>
        <v>16.737400000000001</v>
      </c>
      <c r="P396">
        <f>Table1[[#This Row],[Sales]]/Table1[[#This Row],[Quantity]]</f>
        <v>25.263999999999999</v>
      </c>
      <c r="Q396" t="str">
        <f t="shared" si="12"/>
        <v>2023</v>
      </c>
      <c r="R396" t="str">
        <f t="shared" si="13"/>
        <v>07</v>
      </c>
      <c r="S396">
        <f>CEILING(Table1[[#This Row],[Month]]/3,1)</f>
        <v>3</v>
      </c>
      <c r="T396" s="9">
        <f>(Table1[[#This Row],[Profit]]/Table1[[#This Row],[Sales]])</f>
        <v>0.33749999999999997</v>
      </c>
    </row>
    <row r="397" spans="1:20" x14ac:dyDescent="0.25">
      <c r="A397">
        <v>20231018</v>
      </c>
      <c r="B397" s="1" t="s">
        <v>415</v>
      </c>
      <c r="C397" s="1" t="s">
        <v>416</v>
      </c>
      <c r="D397" s="1" t="s">
        <v>417</v>
      </c>
      <c r="E397" s="1" t="s">
        <v>17</v>
      </c>
      <c r="F397" s="1" t="s">
        <v>48</v>
      </c>
      <c r="G397" s="1" t="s">
        <v>251</v>
      </c>
      <c r="H397" s="1" t="s">
        <v>40</v>
      </c>
      <c r="I397" s="1" t="s">
        <v>30</v>
      </c>
      <c r="J397" s="1" t="s">
        <v>37</v>
      </c>
      <c r="K397">
        <v>49.96</v>
      </c>
      <c r="L397">
        <v>2</v>
      </c>
      <c r="M397">
        <v>0</v>
      </c>
      <c r="N397">
        <v>9.4923999999999999</v>
      </c>
      <c r="O397">
        <f>(Table1[[#This Row],[Sales]]-Table1[[#This Row],[Profit]])/Table1[[#This Row],[Quantity]]</f>
        <v>20.233800000000002</v>
      </c>
      <c r="P397">
        <f>Table1[[#This Row],[Sales]]/Table1[[#This Row],[Quantity]]</f>
        <v>24.98</v>
      </c>
      <c r="Q397" t="str">
        <f t="shared" si="12"/>
        <v>2023</v>
      </c>
      <c r="R397" t="str">
        <f t="shared" si="13"/>
        <v>10</v>
      </c>
      <c r="S397">
        <f>CEILING(Table1[[#This Row],[Month]]/3,1)</f>
        <v>4</v>
      </c>
      <c r="T397" s="9">
        <f>(Table1[[#This Row],[Profit]]/Table1[[#This Row],[Sales]])</f>
        <v>0.19</v>
      </c>
    </row>
    <row r="398" spans="1:20" x14ac:dyDescent="0.25">
      <c r="A398">
        <v>20231018</v>
      </c>
      <c r="B398" s="1" t="s">
        <v>415</v>
      </c>
      <c r="C398" s="1" t="s">
        <v>416</v>
      </c>
      <c r="D398" s="1" t="s">
        <v>417</v>
      </c>
      <c r="E398" s="1" t="s">
        <v>17</v>
      </c>
      <c r="F398" s="1" t="s">
        <v>48</v>
      </c>
      <c r="G398" s="1" t="s">
        <v>251</v>
      </c>
      <c r="H398" s="1" t="s">
        <v>40</v>
      </c>
      <c r="I398" s="1" t="s">
        <v>30</v>
      </c>
      <c r="J398" s="1" t="s">
        <v>50</v>
      </c>
      <c r="K398">
        <v>12.96</v>
      </c>
      <c r="L398">
        <v>2</v>
      </c>
      <c r="M398">
        <v>0</v>
      </c>
      <c r="N398">
        <v>6.2207999999999997</v>
      </c>
      <c r="O398">
        <f>(Table1[[#This Row],[Sales]]-Table1[[#This Row],[Profit]])/Table1[[#This Row],[Quantity]]</f>
        <v>3.3696000000000006</v>
      </c>
      <c r="P398">
        <f>Table1[[#This Row],[Sales]]/Table1[[#This Row],[Quantity]]</f>
        <v>6.48</v>
      </c>
      <c r="Q398" t="str">
        <f t="shared" si="12"/>
        <v>2023</v>
      </c>
      <c r="R398" t="str">
        <f t="shared" si="13"/>
        <v>10</v>
      </c>
      <c r="S398">
        <f>CEILING(Table1[[#This Row],[Month]]/3,1)</f>
        <v>4</v>
      </c>
      <c r="T398" s="9">
        <f>(Table1[[#This Row],[Profit]]/Table1[[#This Row],[Sales]])</f>
        <v>0.47999999999999993</v>
      </c>
    </row>
    <row r="399" spans="1:20" x14ac:dyDescent="0.25">
      <c r="A399">
        <v>20211031</v>
      </c>
      <c r="B399" s="1" t="s">
        <v>56</v>
      </c>
      <c r="C399" s="1" t="s">
        <v>120</v>
      </c>
      <c r="D399" s="1" t="s">
        <v>154</v>
      </c>
      <c r="E399" s="1" t="s">
        <v>27</v>
      </c>
      <c r="F399" s="1" t="s">
        <v>82</v>
      </c>
      <c r="G399" s="1" t="s">
        <v>61</v>
      </c>
      <c r="H399" s="1" t="s">
        <v>62</v>
      </c>
      <c r="I399" s="1" t="s">
        <v>63</v>
      </c>
      <c r="J399" s="1" t="s">
        <v>50</v>
      </c>
      <c r="K399">
        <v>70.12</v>
      </c>
      <c r="L399">
        <v>4</v>
      </c>
      <c r="M399">
        <v>0</v>
      </c>
      <c r="N399">
        <v>21.036000000000001</v>
      </c>
      <c r="O399">
        <f>(Table1[[#This Row],[Sales]]-Table1[[#This Row],[Profit]])/Table1[[#This Row],[Quantity]]</f>
        <v>12.271000000000001</v>
      </c>
      <c r="P399">
        <f>Table1[[#This Row],[Sales]]/Table1[[#This Row],[Quantity]]</f>
        <v>17.53</v>
      </c>
      <c r="Q399" t="str">
        <f t="shared" si="12"/>
        <v>2021</v>
      </c>
      <c r="R399" t="str">
        <f t="shared" si="13"/>
        <v>10</v>
      </c>
      <c r="S399">
        <f>CEILING(Table1[[#This Row],[Month]]/3,1)</f>
        <v>4</v>
      </c>
      <c r="T399" s="9">
        <f>(Table1[[#This Row],[Profit]]/Table1[[#This Row],[Sales]])</f>
        <v>0.3</v>
      </c>
    </row>
    <row r="400" spans="1:20" x14ac:dyDescent="0.25">
      <c r="A400">
        <v>20220909</v>
      </c>
      <c r="B400" s="1" t="s">
        <v>418</v>
      </c>
      <c r="C400" s="1" t="s">
        <v>57</v>
      </c>
      <c r="D400" s="1" t="s">
        <v>99</v>
      </c>
      <c r="E400" s="1" t="s">
        <v>59</v>
      </c>
      <c r="F400" s="1" t="s">
        <v>60</v>
      </c>
      <c r="G400" s="1" t="s">
        <v>127</v>
      </c>
      <c r="H400" s="1" t="s">
        <v>40</v>
      </c>
      <c r="I400" s="1" t="s">
        <v>21</v>
      </c>
      <c r="J400" s="1" t="s">
        <v>37</v>
      </c>
      <c r="K400">
        <v>35.951999999999998</v>
      </c>
      <c r="L400">
        <v>3</v>
      </c>
      <c r="M400">
        <v>0.2</v>
      </c>
      <c r="N400">
        <v>3.5952000000000002</v>
      </c>
      <c r="O400">
        <f>(Table1[[#This Row],[Sales]]-Table1[[#This Row],[Profit]])/Table1[[#This Row],[Quantity]]</f>
        <v>10.785600000000001</v>
      </c>
      <c r="P400">
        <f>Table1[[#This Row],[Sales]]/Table1[[#This Row],[Quantity]]</f>
        <v>11.984</v>
      </c>
      <c r="Q400" t="str">
        <f t="shared" si="12"/>
        <v>2022</v>
      </c>
      <c r="R400" t="str">
        <f t="shared" si="13"/>
        <v>09</v>
      </c>
      <c r="S400">
        <f>CEILING(Table1[[#This Row],[Month]]/3,1)</f>
        <v>3</v>
      </c>
      <c r="T400" s="9">
        <f>(Table1[[#This Row],[Profit]]/Table1[[#This Row],[Sales]])</f>
        <v>0.1</v>
      </c>
    </row>
    <row r="401" spans="1:20" x14ac:dyDescent="0.25">
      <c r="A401">
        <v>20220909</v>
      </c>
      <c r="B401" s="1" t="s">
        <v>418</v>
      </c>
      <c r="C401" s="1" t="s">
        <v>57</v>
      </c>
      <c r="D401" s="1" t="s">
        <v>99</v>
      </c>
      <c r="E401" s="1" t="s">
        <v>59</v>
      </c>
      <c r="F401" s="1" t="s">
        <v>60</v>
      </c>
      <c r="G401" s="1" t="s">
        <v>127</v>
      </c>
      <c r="H401" s="1" t="s">
        <v>40</v>
      </c>
      <c r="I401" s="1" t="s">
        <v>21</v>
      </c>
      <c r="J401" s="1" t="s">
        <v>22</v>
      </c>
      <c r="K401">
        <v>2396.2656000000002</v>
      </c>
      <c r="L401">
        <v>4</v>
      </c>
      <c r="M401">
        <v>0.32</v>
      </c>
      <c r="N401">
        <v>-317.15280000000001</v>
      </c>
      <c r="O401">
        <f>(Table1[[#This Row],[Sales]]-Table1[[#This Row],[Profit]])/Table1[[#This Row],[Quantity]]</f>
        <v>678.3546</v>
      </c>
      <c r="P401">
        <f>Table1[[#This Row],[Sales]]/Table1[[#This Row],[Quantity]]</f>
        <v>599.06640000000004</v>
      </c>
      <c r="Q401" t="str">
        <f t="shared" si="12"/>
        <v>2022</v>
      </c>
      <c r="R401" t="str">
        <f t="shared" si="13"/>
        <v>09</v>
      </c>
      <c r="S401">
        <f>CEILING(Table1[[#This Row],[Month]]/3,1)</f>
        <v>3</v>
      </c>
      <c r="T401" s="9">
        <f>(Table1[[#This Row],[Profit]]/Table1[[#This Row],[Sales]])</f>
        <v>-0.13235294117647059</v>
      </c>
    </row>
    <row r="402" spans="1:20" x14ac:dyDescent="0.25">
      <c r="A402">
        <v>20220909</v>
      </c>
      <c r="B402" s="1" t="s">
        <v>418</v>
      </c>
      <c r="C402" s="1" t="s">
        <v>57</v>
      </c>
      <c r="D402" s="1" t="s">
        <v>99</v>
      </c>
      <c r="E402" s="1" t="s">
        <v>59</v>
      </c>
      <c r="F402" s="1" t="s">
        <v>60</v>
      </c>
      <c r="G402" s="1" t="s">
        <v>127</v>
      </c>
      <c r="H402" s="1" t="s">
        <v>40</v>
      </c>
      <c r="I402" s="1" t="s">
        <v>21</v>
      </c>
      <c r="J402" s="1" t="s">
        <v>37</v>
      </c>
      <c r="K402">
        <v>131.136</v>
      </c>
      <c r="L402">
        <v>4</v>
      </c>
      <c r="M402">
        <v>0.2</v>
      </c>
      <c r="N402">
        <v>-32.783999999999999</v>
      </c>
      <c r="O402">
        <f>(Table1[[#This Row],[Sales]]-Table1[[#This Row],[Profit]])/Table1[[#This Row],[Quantity]]</f>
        <v>40.98</v>
      </c>
      <c r="P402">
        <f>Table1[[#This Row],[Sales]]/Table1[[#This Row],[Quantity]]</f>
        <v>32.783999999999999</v>
      </c>
      <c r="Q402" t="str">
        <f t="shared" si="12"/>
        <v>2022</v>
      </c>
      <c r="R402" t="str">
        <f t="shared" si="13"/>
        <v>09</v>
      </c>
      <c r="S402">
        <f>CEILING(Table1[[#This Row],[Month]]/3,1)</f>
        <v>3</v>
      </c>
      <c r="T402" s="9">
        <f>(Table1[[#This Row],[Profit]]/Table1[[#This Row],[Sales]])</f>
        <v>-0.25</v>
      </c>
    </row>
    <row r="403" spans="1:20" x14ac:dyDescent="0.25">
      <c r="A403">
        <v>20220909</v>
      </c>
      <c r="B403" s="1" t="s">
        <v>418</v>
      </c>
      <c r="C403" s="1" t="s">
        <v>57</v>
      </c>
      <c r="D403" s="1" t="s">
        <v>99</v>
      </c>
      <c r="E403" s="1" t="s">
        <v>59</v>
      </c>
      <c r="F403" s="1" t="s">
        <v>60</v>
      </c>
      <c r="G403" s="1" t="s">
        <v>127</v>
      </c>
      <c r="H403" s="1" t="s">
        <v>40</v>
      </c>
      <c r="I403" s="1" t="s">
        <v>21</v>
      </c>
      <c r="J403" s="1" t="s">
        <v>94</v>
      </c>
      <c r="K403">
        <v>57.584000000000003</v>
      </c>
      <c r="L403">
        <v>2</v>
      </c>
      <c r="M403">
        <v>0.2</v>
      </c>
      <c r="N403">
        <v>0.7198</v>
      </c>
      <c r="O403">
        <f>(Table1[[#This Row],[Sales]]-Table1[[#This Row],[Profit]])/Table1[[#This Row],[Quantity]]</f>
        <v>28.432100000000002</v>
      </c>
      <c r="P403">
        <f>Table1[[#This Row],[Sales]]/Table1[[#This Row],[Quantity]]</f>
        <v>28.792000000000002</v>
      </c>
      <c r="Q403" t="str">
        <f t="shared" si="12"/>
        <v>2022</v>
      </c>
      <c r="R403" t="str">
        <f t="shared" si="13"/>
        <v>09</v>
      </c>
      <c r="S403">
        <f>CEILING(Table1[[#This Row],[Month]]/3,1)</f>
        <v>3</v>
      </c>
      <c r="T403" s="9">
        <f>(Table1[[#This Row],[Profit]]/Table1[[#This Row],[Sales]])</f>
        <v>1.2499999999999999E-2</v>
      </c>
    </row>
    <row r="404" spans="1:20" x14ac:dyDescent="0.25">
      <c r="A404">
        <v>20201224</v>
      </c>
      <c r="B404" s="1" t="s">
        <v>419</v>
      </c>
      <c r="C404" s="1" t="s">
        <v>32</v>
      </c>
      <c r="D404" s="1" t="s">
        <v>420</v>
      </c>
      <c r="E404" s="1" t="s">
        <v>17</v>
      </c>
      <c r="F404" s="1" t="s">
        <v>34</v>
      </c>
      <c r="G404" s="1" t="s">
        <v>356</v>
      </c>
      <c r="H404" s="1" t="s">
        <v>55</v>
      </c>
      <c r="I404" s="1" t="s">
        <v>21</v>
      </c>
      <c r="J404" s="1" t="s">
        <v>50</v>
      </c>
      <c r="K404">
        <v>9.5679999999999996</v>
      </c>
      <c r="L404">
        <v>2</v>
      </c>
      <c r="M404">
        <v>0.2</v>
      </c>
      <c r="N404">
        <v>3.4683999999999999</v>
      </c>
      <c r="O404">
        <f>(Table1[[#This Row],[Sales]]-Table1[[#This Row],[Profit]])/Table1[[#This Row],[Quantity]]</f>
        <v>3.0497999999999998</v>
      </c>
      <c r="P404">
        <f>Table1[[#This Row],[Sales]]/Table1[[#This Row],[Quantity]]</f>
        <v>4.7839999999999998</v>
      </c>
      <c r="Q404" t="str">
        <f t="shared" si="12"/>
        <v>2020</v>
      </c>
      <c r="R404" t="str">
        <f t="shared" si="13"/>
        <v>12</v>
      </c>
      <c r="S404">
        <f>CEILING(Table1[[#This Row],[Month]]/3,1)</f>
        <v>4</v>
      </c>
      <c r="T404" s="9">
        <f>(Table1[[#This Row],[Profit]]/Table1[[#This Row],[Sales]])</f>
        <v>0.36249999999999999</v>
      </c>
    </row>
    <row r="405" spans="1:20" x14ac:dyDescent="0.25">
      <c r="A405">
        <v>20200416</v>
      </c>
      <c r="B405" s="1" t="s">
        <v>246</v>
      </c>
      <c r="C405" s="1" t="s">
        <v>46</v>
      </c>
      <c r="D405" s="1" t="s">
        <v>47</v>
      </c>
      <c r="E405" s="1" t="s">
        <v>17</v>
      </c>
      <c r="F405" s="1" t="s">
        <v>48</v>
      </c>
      <c r="G405" s="1" t="s">
        <v>49</v>
      </c>
      <c r="H405" s="1" t="s">
        <v>20</v>
      </c>
      <c r="I405" s="1" t="s">
        <v>30</v>
      </c>
      <c r="J405" s="1" t="s">
        <v>42</v>
      </c>
      <c r="K405">
        <v>39.072000000000003</v>
      </c>
      <c r="L405">
        <v>6</v>
      </c>
      <c r="M405">
        <v>0.2</v>
      </c>
      <c r="N405">
        <v>9.7680000000000007</v>
      </c>
      <c r="O405">
        <f>(Table1[[#This Row],[Sales]]-Table1[[#This Row],[Profit]])/Table1[[#This Row],[Quantity]]</f>
        <v>4.8840000000000003</v>
      </c>
      <c r="P405">
        <f>Table1[[#This Row],[Sales]]/Table1[[#This Row],[Quantity]]</f>
        <v>6.5120000000000005</v>
      </c>
      <c r="Q405" t="str">
        <f t="shared" si="12"/>
        <v>2020</v>
      </c>
      <c r="R405" t="str">
        <f t="shared" si="13"/>
        <v>04</v>
      </c>
      <c r="S405">
        <f>CEILING(Table1[[#This Row],[Month]]/3,1)</f>
        <v>2</v>
      </c>
      <c r="T405" s="9">
        <f>(Table1[[#This Row],[Profit]]/Table1[[#This Row],[Sales]])</f>
        <v>0.25</v>
      </c>
    </row>
    <row r="406" spans="1:20" x14ac:dyDescent="0.25">
      <c r="A406">
        <v>20231225</v>
      </c>
      <c r="B406" s="1" t="s">
        <v>421</v>
      </c>
      <c r="C406" s="1" t="s">
        <v>133</v>
      </c>
      <c r="D406" s="1" t="s">
        <v>134</v>
      </c>
      <c r="E406" s="1" t="s">
        <v>17</v>
      </c>
      <c r="F406" s="1" t="s">
        <v>18</v>
      </c>
      <c r="G406" s="1" t="s">
        <v>255</v>
      </c>
      <c r="H406" s="1" t="s">
        <v>40</v>
      </c>
      <c r="I406" s="1" t="s">
        <v>21</v>
      </c>
      <c r="J406" s="1" t="s">
        <v>44</v>
      </c>
      <c r="K406">
        <v>35.909999999999997</v>
      </c>
      <c r="L406">
        <v>3</v>
      </c>
      <c r="M406">
        <v>0</v>
      </c>
      <c r="N406">
        <v>9.6957000000000004</v>
      </c>
      <c r="O406">
        <f>(Table1[[#This Row],[Sales]]-Table1[[#This Row],[Profit]])/Table1[[#This Row],[Quantity]]</f>
        <v>8.7380999999999975</v>
      </c>
      <c r="P406">
        <f>Table1[[#This Row],[Sales]]/Table1[[#This Row],[Quantity]]</f>
        <v>11.969999999999999</v>
      </c>
      <c r="Q406" t="str">
        <f t="shared" si="12"/>
        <v>2023</v>
      </c>
      <c r="R406" t="str">
        <f t="shared" si="13"/>
        <v>12</v>
      </c>
      <c r="S406">
        <f>CEILING(Table1[[#This Row],[Month]]/3,1)</f>
        <v>4</v>
      </c>
      <c r="T406" s="9">
        <f>(Table1[[#This Row],[Profit]]/Table1[[#This Row],[Sales]])</f>
        <v>0.27</v>
      </c>
    </row>
    <row r="407" spans="1:20" x14ac:dyDescent="0.25">
      <c r="A407">
        <v>20231209</v>
      </c>
      <c r="B407" s="1" t="s">
        <v>422</v>
      </c>
      <c r="C407" s="1" t="s">
        <v>25</v>
      </c>
      <c r="D407" s="1" t="s">
        <v>77</v>
      </c>
      <c r="E407" s="1" t="s">
        <v>27</v>
      </c>
      <c r="F407" s="1" t="s">
        <v>28</v>
      </c>
      <c r="G407" s="1" t="s">
        <v>211</v>
      </c>
      <c r="H407" s="1" t="s">
        <v>55</v>
      </c>
      <c r="I407" s="1" t="s">
        <v>21</v>
      </c>
      <c r="J407" s="1" t="s">
        <v>94</v>
      </c>
      <c r="K407">
        <v>179.95</v>
      </c>
      <c r="L407">
        <v>5</v>
      </c>
      <c r="M407">
        <v>0</v>
      </c>
      <c r="N407">
        <v>37.789499999999997</v>
      </c>
      <c r="O407">
        <f>(Table1[[#This Row],[Sales]]-Table1[[#This Row],[Profit]])/Table1[[#This Row],[Quantity]]</f>
        <v>28.432099999999998</v>
      </c>
      <c r="P407">
        <f>Table1[[#This Row],[Sales]]/Table1[[#This Row],[Quantity]]</f>
        <v>35.989999999999995</v>
      </c>
      <c r="Q407" t="str">
        <f t="shared" si="12"/>
        <v>2023</v>
      </c>
      <c r="R407" t="str">
        <f t="shared" si="13"/>
        <v>12</v>
      </c>
      <c r="S407">
        <f>CEILING(Table1[[#This Row],[Month]]/3,1)</f>
        <v>4</v>
      </c>
      <c r="T407" s="9">
        <f>(Table1[[#This Row],[Profit]]/Table1[[#This Row],[Sales]])</f>
        <v>0.21</v>
      </c>
    </row>
    <row r="408" spans="1:20" x14ac:dyDescent="0.25">
      <c r="A408">
        <v>20231209</v>
      </c>
      <c r="B408" s="1" t="s">
        <v>422</v>
      </c>
      <c r="C408" s="1" t="s">
        <v>25</v>
      </c>
      <c r="D408" s="1" t="s">
        <v>77</v>
      </c>
      <c r="E408" s="1" t="s">
        <v>27</v>
      </c>
      <c r="F408" s="1" t="s">
        <v>28</v>
      </c>
      <c r="G408" s="1" t="s">
        <v>211</v>
      </c>
      <c r="H408" s="1" t="s">
        <v>55</v>
      </c>
      <c r="I408" s="1" t="s">
        <v>21</v>
      </c>
      <c r="J408" s="1" t="s">
        <v>374</v>
      </c>
      <c r="K408">
        <v>1199.9760000000001</v>
      </c>
      <c r="L408">
        <v>3</v>
      </c>
      <c r="M408">
        <v>0.2</v>
      </c>
      <c r="N408">
        <v>434.99130000000002</v>
      </c>
      <c r="O408">
        <f>(Table1[[#This Row],[Sales]]-Table1[[#This Row],[Profit]])/Table1[[#This Row],[Quantity]]</f>
        <v>254.99490000000003</v>
      </c>
      <c r="P408">
        <f>Table1[[#This Row],[Sales]]/Table1[[#This Row],[Quantity]]</f>
        <v>399.99200000000002</v>
      </c>
      <c r="Q408" t="str">
        <f t="shared" si="12"/>
        <v>2023</v>
      </c>
      <c r="R408" t="str">
        <f t="shared" si="13"/>
        <v>12</v>
      </c>
      <c r="S408">
        <f>CEILING(Table1[[#This Row],[Month]]/3,1)</f>
        <v>4</v>
      </c>
      <c r="T408" s="9">
        <f>(Table1[[#This Row],[Profit]]/Table1[[#This Row],[Sales]])</f>
        <v>0.36249999999999999</v>
      </c>
    </row>
    <row r="409" spans="1:20" x14ac:dyDescent="0.25">
      <c r="A409">
        <v>20231209</v>
      </c>
      <c r="B409" s="1" t="s">
        <v>422</v>
      </c>
      <c r="C409" s="1" t="s">
        <v>25</v>
      </c>
      <c r="D409" s="1" t="s">
        <v>77</v>
      </c>
      <c r="E409" s="1" t="s">
        <v>27</v>
      </c>
      <c r="F409" s="1" t="s">
        <v>28</v>
      </c>
      <c r="G409" s="1" t="s">
        <v>211</v>
      </c>
      <c r="H409" s="1" t="s">
        <v>55</v>
      </c>
      <c r="I409" s="1" t="s">
        <v>21</v>
      </c>
      <c r="J409" s="1" t="s">
        <v>50</v>
      </c>
      <c r="K409">
        <v>27.15</v>
      </c>
      <c r="L409">
        <v>5</v>
      </c>
      <c r="M409">
        <v>0</v>
      </c>
      <c r="N409">
        <v>13.3035</v>
      </c>
      <c r="O409">
        <f>(Table1[[#This Row],[Sales]]-Table1[[#This Row],[Profit]])/Table1[[#This Row],[Quantity]]</f>
        <v>2.7692999999999999</v>
      </c>
      <c r="P409">
        <f>Table1[[#This Row],[Sales]]/Table1[[#This Row],[Quantity]]</f>
        <v>5.43</v>
      </c>
      <c r="Q409" t="str">
        <f t="shared" si="12"/>
        <v>2023</v>
      </c>
      <c r="R409" t="str">
        <f t="shared" si="13"/>
        <v>12</v>
      </c>
      <c r="S409">
        <f>CEILING(Table1[[#This Row],[Month]]/3,1)</f>
        <v>4</v>
      </c>
      <c r="T409" s="9">
        <f>(Table1[[#This Row],[Profit]]/Table1[[#This Row],[Sales]])</f>
        <v>0.49</v>
      </c>
    </row>
    <row r="410" spans="1:20" x14ac:dyDescent="0.25">
      <c r="A410">
        <v>20231209</v>
      </c>
      <c r="B410" s="1" t="s">
        <v>422</v>
      </c>
      <c r="C410" s="1" t="s">
        <v>25</v>
      </c>
      <c r="D410" s="1" t="s">
        <v>77</v>
      </c>
      <c r="E410" s="1" t="s">
        <v>27</v>
      </c>
      <c r="F410" s="1" t="s">
        <v>28</v>
      </c>
      <c r="G410" s="1" t="s">
        <v>211</v>
      </c>
      <c r="H410" s="1" t="s">
        <v>55</v>
      </c>
      <c r="I410" s="1" t="s">
        <v>21</v>
      </c>
      <c r="J410" s="1" t="s">
        <v>36</v>
      </c>
      <c r="K410">
        <v>1004.024</v>
      </c>
      <c r="L410">
        <v>7</v>
      </c>
      <c r="M410">
        <v>0.2</v>
      </c>
      <c r="N410">
        <v>-112.95269999999999</v>
      </c>
      <c r="O410">
        <f>(Table1[[#This Row],[Sales]]-Table1[[#This Row],[Profit]])/Table1[[#This Row],[Quantity]]</f>
        <v>159.56809999999999</v>
      </c>
      <c r="P410">
        <f>Table1[[#This Row],[Sales]]/Table1[[#This Row],[Quantity]]</f>
        <v>143.43199999999999</v>
      </c>
      <c r="Q410" t="str">
        <f t="shared" si="12"/>
        <v>2023</v>
      </c>
      <c r="R410" t="str">
        <f t="shared" si="13"/>
        <v>12</v>
      </c>
      <c r="S410">
        <f>CEILING(Table1[[#This Row],[Month]]/3,1)</f>
        <v>4</v>
      </c>
      <c r="T410" s="9">
        <f>(Table1[[#This Row],[Profit]]/Table1[[#This Row],[Sales]])</f>
        <v>-0.11249999999999999</v>
      </c>
    </row>
    <row r="411" spans="1:20" x14ac:dyDescent="0.25">
      <c r="A411">
        <v>20231209</v>
      </c>
      <c r="B411" s="1" t="s">
        <v>422</v>
      </c>
      <c r="C411" s="1" t="s">
        <v>25</v>
      </c>
      <c r="D411" s="1" t="s">
        <v>77</v>
      </c>
      <c r="E411" s="1" t="s">
        <v>27</v>
      </c>
      <c r="F411" s="1" t="s">
        <v>28</v>
      </c>
      <c r="G411" s="1" t="s">
        <v>211</v>
      </c>
      <c r="H411" s="1" t="s">
        <v>55</v>
      </c>
      <c r="I411" s="1" t="s">
        <v>21</v>
      </c>
      <c r="J411" s="1" t="s">
        <v>50</v>
      </c>
      <c r="K411">
        <v>9.68</v>
      </c>
      <c r="L411">
        <v>1</v>
      </c>
      <c r="M411">
        <v>0</v>
      </c>
      <c r="N411">
        <v>4.6463999999999999</v>
      </c>
      <c r="O411">
        <f>(Table1[[#This Row],[Sales]]-Table1[[#This Row],[Profit]])/Table1[[#This Row],[Quantity]]</f>
        <v>5.0335999999999999</v>
      </c>
      <c r="P411">
        <f>Table1[[#This Row],[Sales]]/Table1[[#This Row],[Quantity]]</f>
        <v>9.68</v>
      </c>
      <c r="Q411" t="str">
        <f t="shared" si="12"/>
        <v>2023</v>
      </c>
      <c r="R411" t="str">
        <f t="shared" si="13"/>
        <v>12</v>
      </c>
      <c r="S411">
        <f>CEILING(Table1[[#This Row],[Month]]/3,1)</f>
        <v>4</v>
      </c>
      <c r="T411" s="9">
        <f>(Table1[[#This Row],[Profit]]/Table1[[#This Row],[Sales]])</f>
        <v>0.48</v>
      </c>
    </row>
    <row r="412" spans="1:20" x14ac:dyDescent="0.25">
      <c r="A412">
        <v>20231209</v>
      </c>
      <c r="B412" s="1" t="s">
        <v>422</v>
      </c>
      <c r="C412" s="1" t="s">
        <v>25</v>
      </c>
      <c r="D412" s="1" t="s">
        <v>77</v>
      </c>
      <c r="E412" s="1" t="s">
        <v>27</v>
      </c>
      <c r="F412" s="1" t="s">
        <v>28</v>
      </c>
      <c r="G412" s="1" t="s">
        <v>211</v>
      </c>
      <c r="H412" s="1" t="s">
        <v>55</v>
      </c>
      <c r="I412" s="1" t="s">
        <v>21</v>
      </c>
      <c r="J412" s="1" t="s">
        <v>23</v>
      </c>
      <c r="K412">
        <v>28.35</v>
      </c>
      <c r="L412">
        <v>9</v>
      </c>
      <c r="M412">
        <v>0</v>
      </c>
      <c r="N412">
        <v>13.608000000000001</v>
      </c>
      <c r="O412">
        <f>(Table1[[#This Row],[Sales]]-Table1[[#This Row],[Profit]])/Table1[[#This Row],[Quantity]]</f>
        <v>1.6380000000000001</v>
      </c>
      <c r="P412">
        <f>Table1[[#This Row],[Sales]]/Table1[[#This Row],[Quantity]]</f>
        <v>3.1500000000000004</v>
      </c>
      <c r="Q412" t="str">
        <f t="shared" si="12"/>
        <v>2023</v>
      </c>
      <c r="R412" t="str">
        <f t="shared" si="13"/>
        <v>12</v>
      </c>
      <c r="S412">
        <f>CEILING(Table1[[#This Row],[Month]]/3,1)</f>
        <v>4</v>
      </c>
      <c r="T412" s="9">
        <f>(Table1[[#This Row],[Profit]]/Table1[[#This Row],[Sales]])</f>
        <v>0.48</v>
      </c>
    </row>
    <row r="413" spans="1:20" x14ac:dyDescent="0.25">
      <c r="A413">
        <v>20231209</v>
      </c>
      <c r="B413" s="1" t="s">
        <v>422</v>
      </c>
      <c r="C413" s="1" t="s">
        <v>25</v>
      </c>
      <c r="D413" s="1" t="s">
        <v>77</v>
      </c>
      <c r="E413" s="1" t="s">
        <v>27</v>
      </c>
      <c r="F413" s="1" t="s">
        <v>28</v>
      </c>
      <c r="G413" s="1" t="s">
        <v>211</v>
      </c>
      <c r="H413" s="1" t="s">
        <v>55</v>
      </c>
      <c r="I413" s="1" t="s">
        <v>21</v>
      </c>
      <c r="J413" s="1" t="s">
        <v>50</v>
      </c>
      <c r="K413">
        <v>55.98</v>
      </c>
      <c r="L413">
        <v>1</v>
      </c>
      <c r="M413">
        <v>0</v>
      </c>
      <c r="N413">
        <v>27.430199999999999</v>
      </c>
      <c r="O413">
        <f>(Table1[[#This Row],[Sales]]-Table1[[#This Row],[Profit]])/Table1[[#This Row],[Quantity]]</f>
        <v>28.549799999999998</v>
      </c>
      <c r="P413">
        <f>Table1[[#This Row],[Sales]]/Table1[[#This Row],[Quantity]]</f>
        <v>55.98</v>
      </c>
      <c r="Q413" t="str">
        <f t="shared" si="12"/>
        <v>2023</v>
      </c>
      <c r="R413" t="str">
        <f t="shared" si="13"/>
        <v>12</v>
      </c>
      <c r="S413">
        <f>CEILING(Table1[[#This Row],[Month]]/3,1)</f>
        <v>4</v>
      </c>
      <c r="T413" s="9">
        <f>(Table1[[#This Row],[Profit]]/Table1[[#This Row],[Sales]])</f>
        <v>0.49</v>
      </c>
    </row>
    <row r="414" spans="1:20" x14ac:dyDescent="0.25">
      <c r="A414">
        <v>20231209</v>
      </c>
      <c r="B414" s="1" t="s">
        <v>422</v>
      </c>
      <c r="C414" s="1" t="s">
        <v>25</v>
      </c>
      <c r="D414" s="1" t="s">
        <v>77</v>
      </c>
      <c r="E414" s="1" t="s">
        <v>27</v>
      </c>
      <c r="F414" s="1" t="s">
        <v>28</v>
      </c>
      <c r="G414" s="1" t="s">
        <v>211</v>
      </c>
      <c r="H414" s="1" t="s">
        <v>55</v>
      </c>
      <c r="I414" s="1" t="s">
        <v>21</v>
      </c>
      <c r="J414" s="1" t="s">
        <v>22</v>
      </c>
      <c r="K414">
        <v>1336.829</v>
      </c>
      <c r="L414">
        <v>13</v>
      </c>
      <c r="M414">
        <v>0.15</v>
      </c>
      <c r="N414">
        <v>31.454799999999999</v>
      </c>
      <c r="O414">
        <f>(Table1[[#This Row],[Sales]]-Table1[[#This Row],[Profit]])/Table1[[#This Row],[Quantity]]</f>
        <v>100.4134</v>
      </c>
      <c r="P414">
        <f>Table1[[#This Row],[Sales]]/Table1[[#This Row],[Quantity]]</f>
        <v>102.833</v>
      </c>
      <c r="Q414" t="str">
        <f t="shared" si="12"/>
        <v>2023</v>
      </c>
      <c r="R414" t="str">
        <f t="shared" si="13"/>
        <v>12</v>
      </c>
      <c r="S414">
        <f>CEILING(Table1[[#This Row],[Month]]/3,1)</f>
        <v>4</v>
      </c>
      <c r="T414" s="9">
        <f>(Table1[[#This Row],[Profit]]/Table1[[#This Row],[Sales]])</f>
        <v>2.3529411764705882E-2</v>
      </c>
    </row>
    <row r="415" spans="1:20" x14ac:dyDescent="0.25">
      <c r="A415">
        <v>20231209</v>
      </c>
      <c r="B415" s="1" t="s">
        <v>422</v>
      </c>
      <c r="C415" s="1" t="s">
        <v>25</v>
      </c>
      <c r="D415" s="1" t="s">
        <v>77</v>
      </c>
      <c r="E415" s="1" t="s">
        <v>27</v>
      </c>
      <c r="F415" s="1" t="s">
        <v>28</v>
      </c>
      <c r="G415" s="1" t="s">
        <v>211</v>
      </c>
      <c r="H415" s="1" t="s">
        <v>55</v>
      </c>
      <c r="I415" s="1" t="s">
        <v>21</v>
      </c>
      <c r="J415" s="1" t="s">
        <v>23</v>
      </c>
      <c r="K415">
        <v>113.568</v>
      </c>
      <c r="L415">
        <v>2</v>
      </c>
      <c r="M415">
        <v>0.2</v>
      </c>
      <c r="N415">
        <v>-18.454799999999999</v>
      </c>
      <c r="O415">
        <f>(Table1[[#This Row],[Sales]]-Table1[[#This Row],[Profit]])/Table1[[#This Row],[Quantity]]</f>
        <v>66.011399999999995</v>
      </c>
      <c r="P415">
        <f>Table1[[#This Row],[Sales]]/Table1[[#This Row],[Quantity]]</f>
        <v>56.783999999999999</v>
      </c>
      <c r="Q415" t="str">
        <f t="shared" si="12"/>
        <v>2023</v>
      </c>
      <c r="R415" t="str">
        <f t="shared" si="13"/>
        <v>12</v>
      </c>
      <c r="S415">
        <f>CEILING(Table1[[#This Row],[Month]]/3,1)</f>
        <v>4</v>
      </c>
      <c r="T415" s="9">
        <f>(Table1[[#This Row],[Profit]]/Table1[[#This Row],[Sales]])</f>
        <v>-0.16250000000000001</v>
      </c>
    </row>
    <row r="416" spans="1:20" x14ac:dyDescent="0.25">
      <c r="A416">
        <v>20231104</v>
      </c>
      <c r="B416" s="1" t="s">
        <v>423</v>
      </c>
      <c r="C416" s="1" t="s">
        <v>52</v>
      </c>
      <c r="D416" s="1" t="s">
        <v>53</v>
      </c>
      <c r="E416" s="1" t="s">
        <v>27</v>
      </c>
      <c r="F416" s="1" t="s">
        <v>28</v>
      </c>
      <c r="G416" s="1" t="s">
        <v>127</v>
      </c>
      <c r="H416" s="1" t="s">
        <v>40</v>
      </c>
      <c r="I416" s="1" t="s">
        <v>30</v>
      </c>
      <c r="J416" s="1" t="s">
        <v>50</v>
      </c>
      <c r="K416">
        <v>139.86000000000001</v>
      </c>
      <c r="L416">
        <v>7</v>
      </c>
      <c r="M416">
        <v>0</v>
      </c>
      <c r="N416">
        <v>65.734200000000001</v>
      </c>
      <c r="O416">
        <f>(Table1[[#This Row],[Sales]]-Table1[[#This Row],[Profit]])/Table1[[#This Row],[Quantity]]</f>
        <v>10.589400000000001</v>
      </c>
      <c r="P416">
        <f>Table1[[#This Row],[Sales]]/Table1[[#This Row],[Quantity]]</f>
        <v>19.98</v>
      </c>
      <c r="Q416" t="str">
        <f t="shared" si="12"/>
        <v>2023</v>
      </c>
      <c r="R416" t="str">
        <f t="shared" si="13"/>
        <v>11</v>
      </c>
      <c r="S416">
        <f>CEILING(Table1[[#This Row],[Month]]/3,1)</f>
        <v>4</v>
      </c>
      <c r="T416" s="9">
        <f>(Table1[[#This Row],[Profit]]/Table1[[#This Row],[Sales]])</f>
        <v>0.47</v>
      </c>
    </row>
    <row r="417" spans="1:20" x14ac:dyDescent="0.25">
      <c r="A417">
        <v>20231104</v>
      </c>
      <c r="B417" s="1" t="s">
        <v>423</v>
      </c>
      <c r="C417" s="1" t="s">
        <v>52</v>
      </c>
      <c r="D417" s="1" t="s">
        <v>53</v>
      </c>
      <c r="E417" s="1" t="s">
        <v>27</v>
      </c>
      <c r="F417" s="1" t="s">
        <v>28</v>
      </c>
      <c r="G417" s="1" t="s">
        <v>127</v>
      </c>
      <c r="H417" s="1" t="s">
        <v>40</v>
      </c>
      <c r="I417" s="1" t="s">
        <v>30</v>
      </c>
      <c r="J417" s="1" t="s">
        <v>23</v>
      </c>
      <c r="K417">
        <v>307.13600000000002</v>
      </c>
      <c r="L417">
        <v>4</v>
      </c>
      <c r="M417">
        <v>0.2</v>
      </c>
      <c r="N417">
        <v>26.874400000000001</v>
      </c>
      <c r="O417">
        <f>(Table1[[#This Row],[Sales]]-Table1[[#This Row],[Profit]])/Table1[[#This Row],[Quantity]]</f>
        <v>70.065400000000011</v>
      </c>
      <c r="P417">
        <f>Table1[[#This Row],[Sales]]/Table1[[#This Row],[Quantity]]</f>
        <v>76.784000000000006</v>
      </c>
      <c r="Q417" t="str">
        <f t="shared" si="12"/>
        <v>2023</v>
      </c>
      <c r="R417" t="str">
        <f t="shared" si="13"/>
        <v>11</v>
      </c>
      <c r="S417">
        <f>CEILING(Table1[[#This Row],[Month]]/3,1)</f>
        <v>4</v>
      </c>
      <c r="T417" s="9">
        <f>(Table1[[#This Row],[Profit]]/Table1[[#This Row],[Sales]])</f>
        <v>8.7499999999999994E-2</v>
      </c>
    </row>
    <row r="418" spans="1:20" x14ac:dyDescent="0.25">
      <c r="A418">
        <v>20230625</v>
      </c>
      <c r="B418" s="1" t="s">
        <v>424</v>
      </c>
      <c r="C418" s="1" t="s">
        <v>25</v>
      </c>
      <c r="D418" s="1" t="s">
        <v>425</v>
      </c>
      <c r="E418" s="1" t="s">
        <v>27</v>
      </c>
      <c r="F418" s="1" t="s">
        <v>28</v>
      </c>
      <c r="G418" s="1" t="s">
        <v>407</v>
      </c>
      <c r="H418" s="1" t="s">
        <v>62</v>
      </c>
      <c r="I418" s="1" t="s">
        <v>21</v>
      </c>
      <c r="J418" s="1" t="s">
        <v>42</v>
      </c>
      <c r="K418">
        <v>95.92</v>
      </c>
      <c r="L418">
        <v>8</v>
      </c>
      <c r="M418">
        <v>0</v>
      </c>
      <c r="N418">
        <v>25.898399999999999</v>
      </c>
      <c r="O418">
        <f>(Table1[[#This Row],[Sales]]-Table1[[#This Row],[Profit]])/Table1[[#This Row],[Quantity]]</f>
        <v>8.7527000000000008</v>
      </c>
      <c r="P418">
        <f>Table1[[#This Row],[Sales]]/Table1[[#This Row],[Quantity]]</f>
        <v>11.99</v>
      </c>
      <c r="Q418" t="str">
        <f t="shared" si="12"/>
        <v>2023</v>
      </c>
      <c r="R418" t="str">
        <f t="shared" si="13"/>
        <v>06</v>
      </c>
      <c r="S418">
        <f>CEILING(Table1[[#This Row],[Month]]/3,1)</f>
        <v>2</v>
      </c>
      <c r="T418" s="9">
        <f>(Table1[[#This Row],[Profit]]/Table1[[#This Row],[Sales]])</f>
        <v>0.26999999999999996</v>
      </c>
    </row>
    <row r="419" spans="1:20" x14ac:dyDescent="0.25">
      <c r="A419">
        <v>20220415</v>
      </c>
      <c r="B419" s="1" t="s">
        <v>426</v>
      </c>
      <c r="C419" s="1" t="s">
        <v>25</v>
      </c>
      <c r="D419" s="1" t="s">
        <v>26</v>
      </c>
      <c r="E419" s="1" t="s">
        <v>27</v>
      </c>
      <c r="F419" s="1" t="s">
        <v>28</v>
      </c>
      <c r="G419" s="1" t="s">
        <v>251</v>
      </c>
      <c r="H419" s="1" t="s">
        <v>40</v>
      </c>
      <c r="I419" s="1" t="s">
        <v>21</v>
      </c>
      <c r="J419" s="1" t="s">
        <v>23</v>
      </c>
      <c r="K419">
        <v>383.8</v>
      </c>
      <c r="L419">
        <v>5</v>
      </c>
      <c r="M419">
        <v>0.2</v>
      </c>
      <c r="N419">
        <v>38.380000000000003</v>
      </c>
      <c r="O419">
        <f>(Table1[[#This Row],[Sales]]-Table1[[#This Row],[Profit]])/Table1[[#This Row],[Quantity]]</f>
        <v>69.084000000000003</v>
      </c>
      <c r="P419">
        <f>Table1[[#This Row],[Sales]]/Table1[[#This Row],[Quantity]]</f>
        <v>76.760000000000005</v>
      </c>
      <c r="Q419" t="str">
        <f t="shared" si="12"/>
        <v>2022</v>
      </c>
      <c r="R419" t="str">
        <f t="shared" si="13"/>
        <v>04</v>
      </c>
      <c r="S419">
        <f>CEILING(Table1[[#This Row],[Month]]/3,1)</f>
        <v>2</v>
      </c>
      <c r="T419" s="9">
        <f>(Table1[[#This Row],[Profit]]/Table1[[#This Row],[Sales]])</f>
        <v>0.1</v>
      </c>
    </row>
    <row r="420" spans="1:20" x14ac:dyDescent="0.25">
      <c r="A420">
        <v>20231107</v>
      </c>
      <c r="B420" s="1" t="s">
        <v>384</v>
      </c>
      <c r="C420" s="1" t="s">
        <v>15</v>
      </c>
      <c r="D420" s="1" t="s">
        <v>16</v>
      </c>
      <c r="E420" s="1" t="s">
        <v>17</v>
      </c>
      <c r="F420" s="1" t="s">
        <v>18</v>
      </c>
      <c r="G420" s="1" t="s">
        <v>171</v>
      </c>
      <c r="H420" s="1" t="s">
        <v>40</v>
      </c>
      <c r="I420" s="1" t="s">
        <v>30</v>
      </c>
      <c r="J420" s="1" t="s">
        <v>50</v>
      </c>
      <c r="K420">
        <v>5.78</v>
      </c>
      <c r="L420">
        <v>1</v>
      </c>
      <c r="M420">
        <v>0</v>
      </c>
      <c r="N420">
        <v>2.8321999999999998</v>
      </c>
      <c r="O420">
        <f>(Table1[[#This Row],[Sales]]-Table1[[#This Row],[Profit]])/Table1[[#This Row],[Quantity]]</f>
        <v>2.9478000000000004</v>
      </c>
      <c r="P420">
        <f>Table1[[#This Row],[Sales]]/Table1[[#This Row],[Quantity]]</f>
        <v>5.78</v>
      </c>
      <c r="Q420" t="str">
        <f t="shared" si="12"/>
        <v>2023</v>
      </c>
      <c r="R420" t="str">
        <f t="shared" si="13"/>
        <v>11</v>
      </c>
      <c r="S420">
        <f>CEILING(Table1[[#This Row],[Month]]/3,1)</f>
        <v>4</v>
      </c>
      <c r="T420" s="9">
        <f>(Table1[[#This Row],[Profit]]/Table1[[#This Row],[Sales]])</f>
        <v>0.48999999999999994</v>
      </c>
    </row>
    <row r="421" spans="1:20" x14ac:dyDescent="0.25">
      <c r="A421">
        <v>20230305</v>
      </c>
      <c r="B421" s="1" t="s">
        <v>364</v>
      </c>
      <c r="C421" s="1" t="s">
        <v>25</v>
      </c>
      <c r="D421" s="1" t="s">
        <v>26</v>
      </c>
      <c r="E421" s="1" t="s">
        <v>27</v>
      </c>
      <c r="F421" s="1" t="s">
        <v>28</v>
      </c>
      <c r="G421" s="1" t="s">
        <v>281</v>
      </c>
      <c r="H421" s="1" t="s">
        <v>168</v>
      </c>
      <c r="I421" s="1" t="s">
        <v>30</v>
      </c>
      <c r="J421" s="1" t="s">
        <v>42</v>
      </c>
      <c r="K421">
        <v>9.32</v>
      </c>
      <c r="L421">
        <v>4</v>
      </c>
      <c r="M421">
        <v>0</v>
      </c>
      <c r="N421">
        <v>2.7027999999999999</v>
      </c>
      <c r="O421">
        <f>(Table1[[#This Row],[Sales]]-Table1[[#This Row],[Profit]])/Table1[[#This Row],[Quantity]]</f>
        <v>1.6543000000000001</v>
      </c>
      <c r="P421">
        <f>Table1[[#This Row],[Sales]]/Table1[[#This Row],[Quantity]]</f>
        <v>2.33</v>
      </c>
      <c r="Q421" t="str">
        <f t="shared" si="12"/>
        <v>2023</v>
      </c>
      <c r="R421" t="str">
        <f t="shared" si="13"/>
        <v>03</v>
      </c>
      <c r="S421">
        <f>CEILING(Table1[[#This Row],[Month]]/3,1)</f>
        <v>1</v>
      </c>
      <c r="T421" s="9">
        <f>(Table1[[#This Row],[Profit]]/Table1[[#This Row],[Sales]])</f>
        <v>0.28999999999999998</v>
      </c>
    </row>
    <row r="422" spans="1:20" x14ac:dyDescent="0.25">
      <c r="A422">
        <v>20230305</v>
      </c>
      <c r="B422" s="1" t="s">
        <v>364</v>
      </c>
      <c r="C422" s="1" t="s">
        <v>25</v>
      </c>
      <c r="D422" s="1" t="s">
        <v>26</v>
      </c>
      <c r="E422" s="1" t="s">
        <v>27</v>
      </c>
      <c r="F422" s="1" t="s">
        <v>28</v>
      </c>
      <c r="G422" s="1" t="s">
        <v>281</v>
      </c>
      <c r="H422" s="1" t="s">
        <v>168</v>
      </c>
      <c r="I422" s="1" t="s">
        <v>30</v>
      </c>
      <c r="J422" s="1" t="s">
        <v>97</v>
      </c>
      <c r="K422">
        <v>15.25</v>
      </c>
      <c r="L422">
        <v>1</v>
      </c>
      <c r="M422">
        <v>0</v>
      </c>
      <c r="N422">
        <v>7.0149999999999997</v>
      </c>
      <c r="O422">
        <f>(Table1[[#This Row],[Sales]]-Table1[[#This Row],[Profit]])/Table1[[#This Row],[Quantity]]</f>
        <v>8.2349999999999994</v>
      </c>
      <c r="P422">
        <f>Table1[[#This Row],[Sales]]/Table1[[#This Row],[Quantity]]</f>
        <v>15.25</v>
      </c>
      <c r="Q422" t="str">
        <f t="shared" si="12"/>
        <v>2023</v>
      </c>
      <c r="R422" t="str">
        <f t="shared" si="13"/>
        <v>03</v>
      </c>
      <c r="S422">
        <f>CEILING(Table1[[#This Row],[Month]]/3,1)</f>
        <v>1</v>
      </c>
      <c r="T422" s="9">
        <f>(Table1[[#This Row],[Profit]]/Table1[[#This Row],[Sales]])</f>
        <v>0.45999999999999996</v>
      </c>
    </row>
    <row r="423" spans="1:20" x14ac:dyDescent="0.25">
      <c r="A423">
        <v>20200622</v>
      </c>
      <c r="B423" s="1" t="s">
        <v>155</v>
      </c>
      <c r="C423" s="1" t="s">
        <v>195</v>
      </c>
      <c r="D423" s="1" t="s">
        <v>196</v>
      </c>
      <c r="E423" s="1" t="s">
        <v>17</v>
      </c>
      <c r="F423" s="1" t="s">
        <v>197</v>
      </c>
      <c r="G423" s="1" t="s">
        <v>158</v>
      </c>
      <c r="H423" s="1" t="s">
        <v>55</v>
      </c>
      <c r="I423" s="1" t="s">
        <v>21</v>
      </c>
      <c r="J423" s="1" t="s">
        <v>94</v>
      </c>
      <c r="K423">
        <v>196.75200000000001</v>
      </c>
      <c r="L423">
        <v>6</v>
      </c>
      <c r="M423">
        <v>0.2</v>
      </c>
      <c r="N423">
        <v>56.566200000000002</v>
      </c>
      <c r="O423">
        <f>(Table1[[#This Row],[Sales]]-Table1[[#This Row],[Profit]])/Table1[[#This Row],[Quantity]]</f>
        <v>23.3643</v>
      </c>
      <c r="P423">
        <f>Table1[[#This Row],[Sales]]/Table1[[#This Row],[Quantity]]</f>
        <v>32.792000000000002</v>
      </c>
      <c r="Q423" t="str">
        <f t="shared" si="12"/>
        <v>2020</v>
      </c>
      <c r="R423" t="str">
        <f t="shared" si="13"/>
        <v>06</v>
      </c>
      <c r="S423">
        <f>CEILING(Table1[[#This Row],[Month]]/3,1)</f>
        <v>2</v>
      </c>
      <c r="T423" s="9">
        <f>(Table1[[#This Row],[Profit]]/Table1[[#This Row],[Sales]])</f>
        <v>0.28749999999999998</v>
      </c>
    </row>
    <row r="424" spans="1:20" x14ac:dyDescent="0.25">
      <c r="A424">
        <v>20231020</v>
      </c>
      <c r="B424" s="1" t="s">
        <v>427</v>
      </c>
      <c r="C424" s="1" t="s">
        <v>379</v>
      </c>
      <c r="D424" s="1" t="s">
        <v>396</v>
      </c>
      <c r="E424" s="1" t="s">
        <v>59</v>
      </c>
      <c r="F424" s="1" t="s">
        <v>126</v>
      </c>
      <c r="G424" s="1" t="s">
        <v>236</v>
      </c>
      <c r="H424" s="1" t="s">
        <v>168</v>
      </c>
      <c r="I424" s="1" t="s">
        <v>30</v>
      </c>
      <c r="J424" s="1" t="s">
        <v>41</v>
      </c>
      <c r="K424">
        <v>56.56</v>
      </c>
      <c r="L424">
        <v>4</v>
      </c>
      <c r="M424">
        <v>0</v>
      </c>
      <c r="N424">
        <v>14.7056</v>
      </c>
      <c r="O424">
        <f>(Table1[[#This Row],[Sales]]-Table1[[#This Row],[Profit]])/Table1[[#This Row],[Quantity]]</f>
        <v>10.4636</v>
      </c>
      <c r="P424">
        <f>Table1[[#This Row],[Sales]]/Table1[[#This Row],[Quantity]]</f>
        <v>14.14</v>
      </c>
      <c r="Q424" t="str">
        <f t="shared" si="12"/>
        <v>2023</v>
      </c>
      <c r="R424" t="str">
        <f t="shared" si="13"/>
        <v>10</v>
      </c>
      <c r="S424">
        <f>CEILING(Table1[[#This Row],[Month]]/3,1)</f>
        <v>4</v>
      </c>
      <c r="T424" s="9">
        <f>(Table1[[#This Row],[Profit]]/Table1[[#This Row],[Sales]])</f>
        <v>0.26</v>
      </c>
    </row>
    <row r="425" spans="1:20" x14ac:dyDescent="0.25">
      <c r="A425">
        <v>20231020</v>
      </c>
      <c r="B425" s="1" t="s">
        <v>427</v>
      </c>
      <c r="C425" s="1" t="s">
        <v>379</v>
      </c>
      <c r="D425" s="1" t="s">
        <v>396</v>
      </c>
      <c r="E425" s="1" t="s">
        <v>59</v>
      </c>
      <c r="F425" s="1" t="s">
        <v>126</v>
      </c>
      <c r="G425" s="1" t="s">
        <v>236</v>
      </c>
      <c r="H425" s="1" t="s">
        <v>168</v>
      </c>
      <c r="I425" s="1" t="s">
        <v>30</v>
      </c>
      <c r="J425" s="1" t="s">
        <v>37</v>
      </c>
      <c r="K425">
        <v>32.700000000000003</v>
      </c>
      <c r="L425">
        <v>3</v>
      </c>
      <c r="M425">
        <v>0</v>
      </c>
      <c r="N425">
        <v>8.5020000000000007</v>
      </c>
      <c r="O425">
        <f>(Table1[[#This Row],[Sales]]-Table1[[#This Row],[Profit]])/Table1[[#This Row],[Quantity]]</f>
        <v>8.0660000000000007</v>
      </c>
      <c r="P425">
        <f>Table1[[#This Row],[Sales]]/Table1[[#This Row],[Quantity]]</f>
        <v>10.9</v>
      </c>
      <c r="Q425" t="str">
        <f t="shared" si="12"/>
        <v>2023</v>
      </c>
      <c r="R425" t="str">
        <f t="shared" si="13"/>
        <v>10</v>
      </c>
      <c r="S425">
        <f>CEILING(Table1[[#This Row],[Month]]/3,1)</f>
        <v>4</v>
      </c>
      <c r="T425" s="9">
        <f>(Table1[[#This Row],[Profit]]/Table1[[#This Row],[Sales]])</f>
        <v>0.26</v>
      </c>
    </row>
    <row r="426" spans="1:20" x14ac:dyDescent="0.25">
      <c r="A426">
        <v>20230822</v>
      </c>
      <c r="B426" s="1" t="s">
        <v>428</v>
      </c>
      <c r="C426" s="1" t="s">
        <v>429</v>
      </c>
      <c r="D426" s="1" t="s">
        <v>430</v>
      </c>
      <c r="E426" s="1" t="s">
        <v>17</v>
      </c>
      <c r="F426" s="1" t="s">
        <v>197</v>
      </c>
      <c r="G426" s="1" t="s">
        <v>183</v>
      </c>
      <c r="H426" s="1" t="s">
        <v>75</v>
      </c>
      <c r="I426" s="1" t="s">
        <v>21</v>
      </c>
      <c r="J426" s="1" t="s">
        <v>23</v>
      </c>
      <c r="K426">
        <v>866.4</v>
      </c>
      <c r="L426">
        <v>4</v>
      </c>
      <c r="M426">
        <v>0</v>
      </c>
      <c r="N426">
        <v>225.26400000000001</v>
      </c>
      <c r="O426">
        <f>(Table1[[#This Row],[Sales]]-Table1[[#This Row],[Profit]])/Table1[[#This Row],[Quantity]]</f>
        <v>160.28399999999999</v>
      </c>
      <c r="P426">
        <f>Table1[[#This Row],[Sales]]/Table1[[#This Row],[Quantity]]</f>
        <v>216.6</v>
      </c>
      <c r="Q426" t="str">
        <f t="shared" si="12"/>
        <v>2023</v>
      </c>
      <c r="R426" t="str">
        <f t="shared" si="13"/>
        <v>08</v>
      </c>
      <c r="S426">
        <f>CEILING(Table1[[#This Row],[Month]]/3,1)</f>
        <v>3</v>
      </c>
      <c r="T426" s="9">
        <f>(Table1[[#This Row],[Profit]]/Table1[[#This Row],[Sales]])</f>
        <v>0.26</v>
      </c>
    </row>
    <row r="427" spans="1:20" x14ac:dyDescent="0.25">
      <c r="A427">
        <v>20231124</v>
      </c>
      <c r="B427" s="1" t="s">
        <v>132</v>
      </c>
      <c r="C427" s="1" t="s">
        <v>120</v>
      </c>
      <c r="D427" s="1" t="s">
        <v>121</v>
      </c>
      <c r="E427" s="1" t="s">
        <v>27</v>
      </c>
      <c r="F427" s="1" t="s">
        <v>82</v>
      </c>
      <c r="G427" s="1" t="s">
        <v>135</v>
      </c>
      <c r="H427" s="1" t="s">
        <v>75</v>
      </c>
      <c r="I427" s="1" t="s">
        <v>30</v>
      </c>
      <c r="J427" s="1" t="s">
        <v>41</v>
      </c>
      <c r="K427">
        <v>28.4</v>
      </c>
      <c r="L427">
        <v>2</v>
      </c>
      <c r="M427">
        <v>0</v>
      </c>
      <c r="N427">
        <v>11.076000000000001</v>
      </c>
      <c r="O427">
        <f>(Table1[[#This Row],[Sales]]-Table1[[#This Row],[Profit]])/Table1[[#This Row],[Quantity]]</f>
        <v>8.661999999999999</v>
      </c>
      <c r="P427">
        <f>Table1[[#This Row],[Sales]]/Table1[[#This Row],[Quantity]]</f>
        <v>14.2</v>
      </c>
      <c r="Q427" t="str">
        <f t="shared" si="12"/>
        <v>2023</v>
      </c>
      <c r="R427" t="str">
        <f t="shared" si="13"/>
        <v>11</v>
      </c>
      <c r="S427">
        <f>CEILING(Table1[[#This Row],[Month]]/3,1)</f>
        <v>4</v>
      </c>
      <c r="T427" s="9">
        <f>(Table1[[#This Row],[Profit]]/Table1[[#This Row],[Sales]])</f>
        <v>0.39</v>
      </c>
    </row>
    <row r="428" spans="1:20" x14ac:dyDescent="0.25">
      <c r="A428">
        <v>20231124</v>
      </c>
      <c r="B428" s="1" t="s">
        <v>132</v>
      </c>
      <c r="C428" s="1" t="s">
        <v>120</v>
      </c>
      <c r="D428" s="1" t="s">
        <v>121</v>
      </c>
      <c r="E428" s="1" t="s">
        <v>27</v>
      </c>
      <c r="F428" s="1" t="s">
        <v>82</v>
      </c>
      <c r="G428" s="1" t="s">
        <v>135</v>
      </c>
      <c r="H428" s="1" t="s">
        <v>75</v>
      </c>
      <c r="I428" s="1" t="s">
        <v>30</v>
      </c>
      <c r="J428" s="1" t="s">
        <v>36</v>
      </c>
      <c r="K428">
        <v>287.92</v>
      </c>
      <c r="L428">
        <v>8</v>
      </c>
      <c r="M428">
        <v>0</v>
      </c>
      <c r="N428">
        <v>138.20160000000001</v>
      </c>
      <c r="O428">
        <f>(Table1[[#This Row],[Sales]]-Table1[[#This Row],[Profit]])/Table1[[#This Row],[Quantity]]</f>
        <v>18.7148</v>
      </c>
      <c r="P428">
        <f>Table1[[#This Row],[Sales]]/Table1[[#This Row],[Quantity]]</f>
        <v>35.99</v>
      </c>
      <c r="Q428" t="str">
        <f t="shared" si="12"/>
        <v>2023</v>
      </c>
      <c r="R428" t="str">
        <f t="shared" si="13"/>
        <v>11</v>
      </c>
      <c r="S428">
        <f>CEILING(Table1[[#This Row],[Month]]/3,1)</f>
        <v>4</v>
      </c>
      <c r="T428" s="9">
        <f>(Table1[[#This Row],[Profit]]/Table1[[#This Row],[Sales]])</f>
        <v>0.48000000000000004</v>
      </c>
    </row>
    <row r="429" spans="1:20" x14ac:dyDescent="0.25">
      <c r="A429">
        <v>20200912</v>
      </c>
      <c r="B429" s="1" t="s">
        <v>431</v>
      </c>
      <c r="C429" s="1" t="s">
        <v>133</v>
      </c>
      <c r="D429" s="1" t="s">
        <v>432</v>
      </c>
      <c r="E429" s="1" t="s">
        <v>17</v>
      </c>
      <c r="F429" s="1" t="s">
        <v>18</v>
      </c>
      <c r="G429" s="1" t="s">
        <v>291</v>
      </c>
      <c r="H429" s="1" t="s">
        <v>69</v>
      </c>
      <c r="I429" s="1" t="s">
        <v>63</v>
      </c>
      <c r="J429" s="1" t="s">
        <v>265</v>
      </c>
      <c r="K429">
        <v>69.989999999999995</v>
      </c>
      <c r="L429">
        <v>1</v>
      </c>
      <c r="M429">
        <v>0</v>
      </c>
      <c r="N429">
        <v>30.095700000000001</v>
      </c>
      <c r="O429">
        <f>(Table1[[#This Row],[Sales]]-Table1[[#This Row],[Profit]])/Table1[[#This Row],[Quantity]]</f>
        <v>39.894299999999994</v>
      </c>
      <c r="P429">
        <f>Table1[[#This Row],[Sales]]/Table1[[#This Row],[Quantity]]</f>
        <v>69.989999999999995</v>
      </c>
      <c r="Q429" t="str">
        <f t="shared" si="12"/>
        <v>2020</v>
      </c>
      <c r="R429" t="str">
        <f t="shared" si="13"/>
        <v>09</v>
      </c>
      <c r="S429">
        <f>CEILING(Table1[[#This Row],[Month]]/3,1)</f>
        <v>3</v>
      </c>
      <c r="T429" s="9">
        <f>(Table1[[#This Row],[Profit]]/Table1[[#This Row],[Sales]])</f>
        <v>0.43000000000000005</v>
      </c>
    </row>
    <row r="430" spans="1:20" x14ac:dyDescent="0.25">
      <c r="A430">
        <v>20231002</v>
      </c>
      <c r="B430" s="1" t="s">
        <v>433</v>
      </c>
      <c r="C430" s="1" t="s">
        <v>57</v>
      </c>
      <c r="D430" s="1" t="s">
        <v>264</v>
      </c>
      <c r="E430" s="1" t="s">
        <v>59</v>
      </c>
      <c r="F430" s="1" t="s">
        <v>60</v>
      </c>
      <c r="G430" s="1" t="s">
        <v>29</v>
      </c>
      <c r="H430" s="1" t="s">
        <v>20</v>
      </c>
      <c r="I430" s="1" t="s">
        <v>30</v>
      </c>
      <c r="J430" s="1" t="s">
        <v>42</v>
      </c>
      <c r="K430">
        <v>6.6719999999999997</v>
      </c>
      <c r="L430">
        <v>6</v>
      </c>
      <c r="M430">
        <v>0.2</v>
      </c>
      <c r="N430">
        <v>0.50039999999999996</v>
      </c>
      <c r="O430">
        <f>(Table1[[#This Row],[Sales]]-Table1[[#This Row],[Profit]])/Table1[[#This Row],[Quantity]]</f>
        <v>1.0286</v>
      </c>
      <c r="P430">
        <f>Table1[[#This Row],[Sales]]/Table1[[#This Row],[Quantity]]</f>
        <v>1.1119999999999999</v>
      </c>
      <c r="Q430" t="str">
        <f t="shared" si="12"/>
        <v>2023</v>
      </c>
      <c r="R430" t="str">
        <f t="shared" si="13"/>
        <v>10</v>
      </c>
      <c r="S430">
        <f>CEILING(Table1[[#This Row],[Month]]/3,1)</f>
        <v>4</v>
      </c>
      <c r="T430" s="9">
        <f>(Table1[[#This Row],[Profit]]/Table1[[#This Row],[Sales]])</f>
        <v>7.4999999999999997E-2</v>
      </c>
    </row>
    <row r="431" spans="1:20" x14ac:dyDescent="0.25">
      <c r="A431">
        <v>20220416</v>
      </c>
      <c r="B431" s="1" t="s">
        <v>434</v>
      </c>
      <c r="C431" s="1" t="s">
        <v>46</v>
      </c>
      <c r="D431" s="1" t="s">
        <v>435</v>
      </c>
      <c r="E431" s="1" t="s">
        <v>17</v>
      </c>
      <c r="F431" s="1" t="s">
        <v>48</v>
      </c>
      <c r="G431" s="1" t="s">
        <v>333</v>
      </c>
      <c r="H431" s="1" t="s">
        <v>75</v>
      </c>
      <c r="I431" s="1" t="s">
        <v>63</v>
      </c>
      <c r="J431" s="1" t="s">
        <v>36</v>
      </c>
      <c r="K431">
        <v>189.58799999999999</v>
      </c>
      <c r="L431">
        <v>2</v>
      </c>
      <c r="M431">
        <v>0.7</v>
      </c>
      <c r="N431">
        <v>-145.35079999999999</v>
      </c>
      <c r="O431">
        <f>(Table1[[#This Row],[Sales]]-Table1[[#This Row],[Profit]])/Table1[[#This Row],[Quantity]]</f>
        <v>167.46940000000001</v>
      </c>
      <c r="P431">
        <f>Table1[[#This Row],[Sales]]/Table1[[#This Row],[Quantity]]</f>
        <v>94.793999999999997</v>
      </c>
      <c r="Q431" t="str">
        <f t="shared" si="12"/>
        <v>2022</v>
      </c>
      <c r="R431" t="str">
        <f t="shared" si="13"/>
        <v>04</v>
      </c>
      <c r="S431">
        <f>CEILING(Table1[[#This Row],[Month]]/3,1)</f>
        <v>2</v>
      </c>
      <c r="T431" s="9">
        <f>(Table1[[#This Row],[Profit]]/Table1[[#This Row],[Sales]])</f>
        <v>-0.76666666666666661</v>
      </c>
    </row>
    <row r="432" spans="1:20" x14ac:dyDescent="0.25">
      <c r="A432">
        <v>20220416</v>
      </c>
      <c r="B432" s="1" t="s">
        <v>434</v>
      </c>
      <c r="C432" s="1" t="s">
        <v>46</v>
      </c>
      <c r="D432" s="1" t="s">
        <v>435</v>
      </c>
      <c r="E432" s="1" t="s">
        <v>17</v>
      </c>
      <c r="F432" s="1" t="s">
        <v>48</v>
      </c>
      <c r="G432" s="1" t="s">
        <v>333</v>
      </c>
      <c r="H432" s="1" t="s">
        <v>75</v>
      </c>
      <c r="I432" s="1" t="s">
        <v>63</v>
      </c>
      <c r="J432" s="1" t="s">
        <v>94</v>
      </c>
      <c r="K432">
        <v>408.74400000000003</v>
      </c>
      <c r="L432">
        <v>7</v>
      </c>
      <c r="M432">
        <v>0.2</v>
      </c>
      <c r="N432">
        <v>76.639499999999998</v>
      </c>
      <c r="O432">
        <f>(Table1[[#This Row],[Sales]]-Table1[[#This Row],[Profit]])/Table1[[#This Row],[Quantity]]</f>
        <v>47.443500000000007</v>
      </c>
      <c r="P432">
        <f>Table1[[#This Row],[Sales]]/Table1[[#This Row],[Quantity]]</f>
        <v>58.392000000000003</v>
      </c>
      <c r="Q432" t="str">
        <f t="shared" si="12"/>
        <v>2022</v>
      </c>
      <c r="R432" t="str">
        <f t="shared" si="13"/>
        <v>04</v>
      </c>
      <c r="S432">
        <f>CEILING(Table1[[#This Row],[Month]]/3,1)</f>
        <v>2</v>
      </c>
      <c r="T432" s="9">
        <f>(Table1[[#This Row],[Profit]]/Table1[[#This Row],[Sales]])</f>
        <v>0.18749999999999997</v>
      </c>
    </row>
    <row r="433" spans="1:20" x14ac:dyDescent="0.25">
      <c r="A433">
        <v>20220416</v>
      </c>
      <c r="B433" s="1" t="s">
        <v>434</v>
      </c>
      <c r="C433" s="1" t="s">
        <v>46</v>
      </c>
      <c r="D433" s="1" t="s">
        <v>435</v>
      </c>
      <c r="E433" s="1" t="s">
        <v>17</v>
      </c>
      <c r="F433" s="1" t="s">
        <v>48</v>
      </c>
      <c r="G433" s="1" t="s">
        <v>333</v>
      </c>
      <c r="H433" s="1" t="s">
        <v>75</v>
      </c>
      <c r="I433" s="1" t="s">
        <v>63</v>
      </c>
      <c r="J433" s="1" t="s">
        <v>94</v>
      </c>
      <c r="K433">
        <v>291.95999999999998</v>
      </c>
      <c r="L433">
        <v>5</v>
      </c>
      <c r="M433">
        <v>0.2</v>
      </c>
      <c r="N433">
        <v>54.7425</v>
      </c>
      <c r="O433">
        <f>(Table1[[#This Row],[Sales]]-Table1[[#This Row],[Profit]])/Table1[[#This Row],[Quantity]]</f>
        <v>47.443499999999993</v>
      </c>
      <c r="P433">
        <f>Table1[[#This Row],[Sales]]/Table1[[#This Row],[Quantity]]</f>
        <v>58.391999999999996</v>
      </c>
      <c r="Q433" t="str">
        <f t="shared" si="12"/>
        <v>2022</v>
      </c>
      <c r="R433" t="str">
        <f t="shared" si="13"/>
        <v>04</v>
      </c>
      <c r="S433">
        <f>CEILING(Table1[[#This Row],[Month]]/3,1)</f>
        <v>2</v>
      </c>
      <c r="T433" s="9">
        <f>(Table1[[#This Row],[Profit]]/Table1[[#This Row],[Sales]])</f>
        <v>0.1875</v>
      </c>
    </row>
    <row r="434" spans="1:20" x14ac:dyDescent="0.25">
      <c r="A434">
        <v>20220416</v>
      </c>
      <c r="B434" s="1" t="s">
        <v>434</v>
      </c>
      <c r="C434" s="1" t="s">
        <v>46</v>
      </c>
      <c r="D434" s="1" t="s">
        <v>435</v>
      </c>
      <c r="E434" s="1" t="s">
        <v>17</v>
      </c>
      <c r="F434" s="1" t="s">
        <v>48</v>
      </c>
      <c r="G434" s="1" t="s">
        <v>333</v>
      </c>
      <c r="H434" s="1" t="s">
        <v>75</v>
      </c>
      <c r="I434" s="1" t="s">
        <v>63</v>
      </c>
      <c r="J434" s="1" t="s">
        <v>37</v>
      </c>
      <c r="K434">
        <v>4.7679999999999998</v>
      </c>
      <c r="L434">
        <v>2</v>
      </c>
      <c r="M434">
        <v>0.2</v>
      </c>
      <c r="N434">
        <v>-0.77480000000000004</v>
      </c>
      <c r="O434">
        <f>(Table1[[#This Row],[Sales]]-Table1[[#This Row],[Profit]])/Table1[[#This Row],[Quantity]]</f>
        <v>2.7713999999999999</v>
      </c>
      <c r="P434">
        <f>Table1[[#This Row],[Sales]]/Table1[[#This Row],[Quantity]]</f>
        <v>2.3839999999999999</v>
      </c>
      <c r="Q434" t="str">
        <f t="shared" si="12"/>
        <v>2022</v>
      </c>
      <c r="R434" t="str">
        <f t="shared" si="13"/>
        <v>04</v>
      </c>
      <c r="S434">
        <f>CEILING(Table1[[#This Row],[Month]]/3,1)</f>
        <v>2</v>
      </c>
      <c r="T434" s="9">
        <f>(Table1[[#This Row],[Profit]]/Table1[[#This Row],[Sales]])</f>
        <v>-0.16250000000000001</v>
      </c>
    </row>
    <row r="435" spans="1:20" x14ac:dyDescent="0.25">
      <c r="A435">
        <v>20220607</v>
      </c>
      <c r="B435" s="1" t="s">
        <v>250</v>
      </c>
      <c r="C435" s="1" t="s">
        <v>379</v>
      </c>
      <c r="D435" s="1" t="s">
        <v>380</v>
      </c>
      <c r="E435" s="1" t="s">
        <v>59</v>
      </c>
      <c r="F435" s="1" t="s">
        <v>126</v>
      </c>
      <c r="G435" s="1" t="s">
        <v>251</v>
      </c>
      <c r="H435" s="1" t="s">
        <v>40</v>
      </c>
      <c r="I435" s="1" t="s">
        <v>21</v>
      </c>
      <c r="J435" s="1" t="s">
        <v>37</v>
      </c>
      <c r="K435">
        <v>714.3</v>
      </c>
      <c r="L435">
        <v>5</v>
      </c>
      <c r="M435">
        <v>0</v>
      </c>
      <c r="N435">
        <v>207.14699999999999</v>
      </c>
      <c r="O435">
        <f>(Table1[[#This Row],[Sales]]-Table1[[#This Row],[Profit]])/Table1[[#This Row],[Quantity]]</f>
        <v>101.4306</v>
      </c>
      <c r="P435">
        <f>Table1[[#This Row],[Sales]]/Table1[[#This Row],[Quantity]]</f>
        <v>142.85999999999999</v>
      </c>
      <c r="Q435" t="str">
        <f t="shared" si="12"/>
        <v>2022</v>
      </c>
      <c r="R435" t="str">
        <f t="shared" si="13"/>
        <v>06</v>
      </c>
      <c r="S435">
        <f>CEILING(Table1[[#This Row],[Month]]/3,1)</f>
        <v>2</v>
      </c>
      <c r="T435" s="9">
        <f>(Table1[[#This Row],[Profit]]/Table1[[#This Row],[Sales]])</f>
        <v>0.28999999999999998</v>
      </c>
    </row>
    <row r="436" spans="1:20" x14ac:dyDescent="0.25">
      <c r="A436">
        <v>20201219</v>
      </c>
      <c r="B436" s="1" t="s">
        <v>436</v>
      </c>
      <c r="C436" s="1" t="s">
        <v>32</v>
      </c>
      <c r="D436" s="1" t="s">
        <v>437</v>
      </c>
      <c r="E436" s="1" t="s">
        <v>17</v>
      </c>
      <c r="F436" s="1" t="s">
        <v>34</v>
      </c>
      <c r="G436" s="1" t="s">
        <v>228</v>
      </c>
      <c r="H436" s="1" t="s">
        <v>75</v>
      </c>
      <c r="I436" s="1" t="s">
        <v>21</v>
      </c>
      <c r="J436" s="1" t="s">
        <v>36</v>
      </c>
      <c r="K436">
        <v>4.8120000000000003</v>
      </c>
      <c r="L436">
        <v>2</v>
      </c>
      <c r="M436">
        <v>0.7</v>
      </c>
      <c r="N436">
        <v>-3.6892</v>
      </c>
      <c r="O436">
        <f>(Table1[[#This Row],[Sales]]-Table1[[#This Row],[Profit]])/Table1[[#This Row],[Quantity]]</f>
        <v>4.2506000000000004</v>
      </c>
      <c r="P436">
        <f>Table1[[#This Row],[Sales]]/Table1[[#This Row],[Quantity]]</f>
        <v>2.4060000000000001</v>
      </c>
      <c r="Q436" t="str">
        <f t="shared" si="12"/>
        <v>2020</v>
      </c>
      <c r="R436" t="str">
        <f t="shared" si="13"/>
        <v>12</v>
      </c>
      <c r="S436">
        <f>CEILING(Table1[[#This Row],[Month]]/3,1)</f>
        <v>4</v>
      </c>
      <c r="T436" s="9">
        <f>(Table1[[#This Row],[Profit]]/Table1[[#This Row],[Sales]])</f>
        <v>-0.76666666666666661</v>
      </c>
    </row>
    <row r="437" spans="1:20" x14ac:dyDescent="0.25">
      <c r="A437">
        <v>20201219</v>
      </c>
      <c r="B437" s="1" t="s">
        <v>436</v>
      </c>
      <c r="C437" s="1" t="s">
        <v>32</v>
      </c>
      <c r="D437" s="1" t="s">
        <v>437</v>
      </c>
      <c r="E437" s="1" t="s">
        <v>17</v>
      </c>
      <c r="F437" s="1" t="s">
        <v>34</v>
      </c>
      <c r="G437" s="1" t="s">
        <v>228</v>
      </c>
      <c r="H437" s="1" t="s">
        <v>75</v>
      </c>
      <c r="I437" s="1" t="s">
        <v>21</v>
      </c>
      <c r="J437" s="1" t="s">
        <v>94</v>
      </c>
      <c r="K437">
        <v>247.8</v>
      </c>
      <c r="L437">
        <v>5</v>
      </c>
      <c r="M437">
        <v>0.2</v>
      </c>
      <c r="N437">
        <v>-18.585000000000001</v>
      </c>
      <c r="O437">
        <f>(Table1[[#This Row],[Sales]]-Table1[[#This Row],[Profit]])/Table1[[#This Row],[Quantity]]</f>
        <v>53.277000000000001</v>
      </c>
      <c r="P437">
        <f>Table1[[#This Row],[Sales]]/Table1[[#This Row],[Quantity]]</f>
        <v>49.56</v>
      </c>
      <c r="Q437" t="str">
        <f t="shared" si="12"/>
        <v>2020</v>
      </c>
      <c r="R437" t="str">
        <f t="shared" si="13"/>
        <v>12</v>
      </c>
      <c r="S437">
        <f>CEILING(Table1[[#This Row],[Month]]/3,1)</f>
        <v>4</v>
      </c>
      <c r="T437" s="9">
        <f>(Table1[[#This Row],[Profit]]/Table1[[#This Row],[Sales]])</f>
        <v>-7.4999999999999997E-2</v>
      </c>
    </row>
    <row r="438" spans="1:20" x14ac:dyDescent="0.25">
      <c r="A438">
        <v>20220613</v>
      </c>
      <c r="B438" s="1" t="s">
        <v>438</v>
      </c>
      <c r="C438" s="1" t="s">
        <v>108</v>
      </c>
      <c r="D438" s="1" t="s">
        <v>143</v>
      </c>
      <c r="E438" s="1" t="s">
        <v>59</v>
      </c>
      <c r="F438" s="1" t="s">
        <v>110</v>
      </c>
      <c r="G438" s="1" t="s">
        <v>257</v>
      </c>
      <c r="H438" s="1" t="s">
        <v>75</v>
      </c>
      <c r="I438" s="1" t="s">
        <v>63</v>
      </c>
      <c r="J438" s="1" t="s">
        <v>265</v>
      </c>
      <c r="K438">
        <v>1007.979</v>
      </c>
      <c r="L438">
        <v>3</v>
      </c>
      <c r="M438">
        <v>0.3</v>
      </c>
      <c r="N438">
        <v>43.199100000000001</v>
      </c>
      <c r="O438">
        <f>(Table1[[#This Row],[Sales]]-Table1[[#This Row],[Profit]])/Table1[[#This Row],[Quantity]]</f>
        <v>321.5933</v>
      </c>
      <c r="P438">
        <f>Table1[[#This Row],[Sales]]/Table1[[#This Row],[Quantity]]</f>
        <v>335.99299999999999</v>
      </c>
      <c r="Q438" t="str">
        <f t="shared" si="12"/>
        <v>2022</v>
      </c>
      <c r="R438" t="str">
        <f t="shared" si="13"/>
        <v>06</v>
      </c>
      <c r="S438">
        <f>CEILING(Table1[[#This Row],[Month]]/3,1)</f>
        <v>2</v>
      </c>
      <c r="T438" s="9">
        <f>(Table1[[#This Row],[Profit]]/Table1[[#This Row],[Sales]])</f>
        <v>4.2857142857142858E-2</v>
      </c>
    </row>
    <row r="439" spans="1:20" x14ac:dyDescent="0.25">
      <c r="A439">
        <v>20220613</v>
      </c>
      <c r="B439" s="1" t="s">
        <v>438</v>
      </c>
      <c r="C439" s="1" t="s">
        <v>108</v>
      </c>
      <c r="D439" s="1" t="s">
        <v>143</v>
      </c>
      <c r="E439" s="1" t="s">
        <v>59</v>
      </c>
      <c r="F439" s="1" t="s">
        <v>110</v>
      </c>
      <c r="G439" s="1" t="s">
        <v>257</v>
      </c>
      <c r="H439" s="1" t="s">
        <v>75</v>
      </c>
      <c r="I439" s="1" t="s">
        <v>63</v>
      </c>
      <c r="J439" s="1" t="s">
        <v>50</v>
      </c>
      <c r="K439">
        <v>313.488</v>
      </c>
      <c r="L439">
        <v>7</v>
      </c>
      <c r="M439">
        <v>0.2</v>
      </c>
      <c r="N439">
        <v>113.63939999999999</v>
      </c>
      <c r="O439">
        <f>(Table1[[#This Row],[Sales]]-Table1[[#This Row],[Profit]])/Table1[[#This Row],[Quantity]]</f>
        <v>28.549800000000001</v>
      </c>
      <c r="P439">
        <f>Table1[[#This Row],[Sales]]/Table1[[#This Row],[Quantity]]</f>
        <v>44.783999999999999</v>
      </c>
      <c r="Q439" t="str">
        <f t="shared" si="12"/>
        <v>2022</v>
      </c>
      <c r="R439" t="str">
        <f t="shared" si="13"/>
        <v>06</v>
      </c>
      <c r="S439">
        <f>CEILING(Table1[[#This Row],[Month]]/3,1)</f>
        <v>2</v>
      </c>
      <c r="T439" s="9">
        <f>(Table1[[#This Row],[Profit]]/Table1[[#This Row],[Sales]])</f>
        <v>0.36249999999999999</v>
      </c>
    </row>
    <row r="440" spans="1:20" x14ac:dyDescent="0.25">
      <c r="A440">
        <v>20230916</v>
      </c>
      <c r="B440" s="1" t="s">
        <v>439</v>
      </c>
      <c r="C440" s="1" t="s">
        <v>57</v>
      </c>
      <c r="D440" s="1" t="s">
        <v>99</v>
      </c>
      <c r="E440" s="1" t="s">
        <v>59</v>
      </c>
      <c r="F440" s="1" t="s">
        <v>60</v>
      </c>
      <c r="G440" s="1" t="s">
        <v>251</v>
      </c>
      <c r="H440" s="1" t="s">
        <v>40</v>
      </c>
      <c r="I440" s="1" t="s">
        <v>30</v>
      </c>
      <c r="J440" s="1" t="s">
        <v>50</v>
      </c>
      <c r="K440">
        <v>31.872</v>
      </c>
      <c r="L440">
        <v>8</v>
      </c>
      <c r="M440">
        <v>0.2</v>
      </c>
      <c r="N440">
        <v>11.553599999999999</v>
      </c>
      <c r="O440">
        <f>(Table1[[#This Row],[Sales]]-Table1[[#This Row],[Profit]])/Table1[[#This Row],[Quantity]]</f>
        <v>2.5398000000000001</v>
      </c>
      <c r="P440">
        <f>Table1[[#This Row],[Sales]]/Table1[[#This Row],[Quantity]]</f>
        <v>3.984</v>
      </c>
      <c r="Q440" t="str">
        <f t="shared" si="12"/>
        <v>2023</v>
      </c>
      <c r="R440" t="str">
        <f t="shared" si="13"/>
        <v>09</v>
      </c>
      <c r="S440">
        <f>CEILING(Table1[[#This Row],[Month]]/3,1)</f>
        <v>3</v>
      </c>
      <c r="T440" s="9">
        <f>(Table1[[#This Row],[Profit]]/Table1[[#This Row],[Sales]])</f>
        <v>0.36249999999999999</v>
      </c>
    </row>
    <row r="441" spans="1:20" x14ac:dyDescent="0.25">
      <c r="A441">
        <v>20230121</v>
      </c>
      <c r="B441" s="1" t="s">
        <v>203</v>
      </c>
      <c r="C441" s="1" t="s">
        <v>133</v>
      </c>
      <c r="D441" s="1" t="s">
        <v>134</v>
      </c>
      <c r="E441" s="1" t="s">
        <v>17</v>
      </c>
      <c r="F441" s="1" t="s">
        <v>18</v>
      </c>
      <c r="G441" s="1" t="s">
        <v>204</v>
      </c>
      <c r="H441" s="1" t="s">
        <v>40</v>
      </c>
      <c r="I441" s="1" t="s">
        <v>30</v>
      </c>
      <c r="J441" s="1" t="s">
        <v>23</v>
      </c>
      <c r="K441">
        <v>207.846</v>
      </c>
      <c r="L441">
        <v>3</v>
      </c>
      <c r="M441">
        <v>0.1</v>
      </c>
      <c r="N441">
        <v>2.3094000000000001</v>
      </c>
      <c r="O441">
        <f>(Table1[[#This Row],[Sales]]-Table1[[#This Row],[Profit]])/Table1[[#This Row],[Quantity]]</f>
        <v>68.512199999999993</v>
      </c>
      <c r="P441">
        <f>Table1[[#This Row],[Sales]]/Table1[[#This Row],[Quantity]]</f>
        <v>69.281999999999996</v>
      </c>
      <c r="Q441" t="str">
        <f t="shared" si="12"/>
        <v>2023</v>
      </c>
      <c r="R441" t="str">
        <f t="shared" si="13"/>
        <v>01</v>
      </c>
      <c r="S441">
        <f>CEILING(Table1[[#This Row],[Month]]/3,1)</f>
        <v>1</v>
      </c>
      <c r="T441" s="9">
        <f>(Table1[[#This Row],[Profit]]/Table1[[#This Row],[Sales]])</f>
        <v>1.1111111111111112E-2</v>
      </c>
    </row>
    <row r="442" spans="1:20" x14ac:dyDescent="0.25">
      <c r="A442">
        <v>20220906</v>
      </c>
      <c r="B442" s="1" t="s">
        <v>64</v>
      </c>
      <c r="C442" s="1" t="s">
        <v>120</v>
      </c>
      <c r="D442" s="1" t="s">
        <v>310</v>
      </c>
      <c r="E442" s="1" t="s">
        <v>27</v>
      </c>
      <c r="F442" s="1" t="s">
        <v>82</v>
      </c>
      <c r="G442" s="1" t="s">
        <v>68</v>
      </c>
      <c r="H442" s="1" t="s">
        <v>69</v>
      </c>
      <c r="I442" s="1" t="s">
        <v>21</v>
      </c>
      <c r="J442" s="1" t="s">
        <v>41</v>
      </c>
      <c r="K442">
        <v>12.22</v>
      </c>
      <c r="L442">
        <v>1</v>
      </c>
      <c r="M442">
        <v>0</v>
      </c>
      <c r="N442">
        <v>3.6659999999999999</v>
      </c>
      <c r="O442">
        <f>(Table1[[#This Row],[Sales]]-Table1[[#This Row],[Profit]])/Table1[[#This Row],[Quantity]]</f>
        <v>8.5540000000000003</v>
      </c>
      <c r="P442">
        <f>Table1[[#This Row],[Sales]]/Table1[[#This Row],[Quantity]]</f>
        <v>12.22</v>
      </c>
      <c r="Q442" t="str">
        <f t="shared" si="12"/>
        <v>2022</v>
      </c>
      <c r="R442" t="str">
        <f t="shared" si="13"/>
        <v>09</v>
      </c>
      <c r="S442">
        <f>CEILING(Table1[[#This Row],[Month]]/3,1)</f>
        <v>3</v>
      </c>
      <c r="T442" s="9">
        <f>(Table1[[#This Row],[Profit]]/Table1[[#This Row],[Sales]])</f>
        <v>0.3</v>
      </c>
    </row>
    <row r="443" spans="1:20" x14ac:dyDescent="0.25">
      <c r="A443">
        <v>20220906</v>
      </c>
      <c r="B443" s="1" t="s">
        <v>64</v>
      </c>
      <c r="C443" s="1" t="s">
        <v>120</v>
      </c>
      <c r="D443" s="1" t="s">
        <v>310</v>
      </c>
      <c r="E443" s="1" t="s">
        <v>27</v>
      </c>
      <c r="F443" s="1" t="s">
        <v>82</v>
      </c>
      <c r="G443" s="1" t="s">
        <v>68</v>
      </c>
      <c r="H443" s="1" t="s">
        <v>69</v>
      </c>
      <c r="I443" s="1" t="s">
        <v>21</v>
      </c>
      <c r="J443" s="1" t="s">
        <v>37</v>
      </c>
      <c r="K443">
        <v>194.94</v>
      </c>
      <c r="L443">
        <v>3</v>
      </c>
      <c r="M443">
        <v>0</v>
      </c>
      <c r="N443">
        <v>23.392800000000001</v>
      </c>
      <c r="O443">
        <f>(Table1[[#This Row],[Sales]]-Table1[[#This Row],[Profit]])/Table1[[#This Row],[Quantity]]</f>
        <v>57.182400000000001</v>
      </c>
      <c r="P443">
        <f>Table1[[#This Row],[Sales]]/Table1[[#This Row],[Quantity]]</f>
        <v>64.98</v>
      </c>
      <c r="Q443" t="str">
        <f t="shared" si="12"/>
        <v>2022</v>
      </c>
      <c r="R443" t="str">
        <f t="shared" si="13"/>
        <v>09</v>
      </c>
      <c r="S443">
        <f>CEILING(Table1[[#This Row],[Month]]/3,1)</f>
        <v>3</v>
      </c>
      <c r="T443" s="9">
        <f>(Table1[[#This Row],[Profit]]/Table1[[#This Row],[Sales]])</f>
        <v>0.12000000000000001</v>
      </c>
    </row>
    <row r="444" spans="1:20" x14ac:dyDescent="0.25">
      <c r="A444">
        <v>20220906</v>
      </c>
      <c r="B444" s="1" t="s">
        <v>64</v>
      </c>
      <c r="C444" s="1" t="s">
        <v>120</v>
      </c>
      <c r="D444" s="1" t="s">
        <v>310</v>
      </c>
      <c r="E444" s="1" t="s">
        <v>27</v>
      </c>
      <c r="F444" s="1" t="s">
        <v>82</v>
      </c>
      <c r="G444" s="1" t="s">
        <v>68</v>
      </c>
      <c r="H444" s="1" t="s">
        <v>69</v>
      </c>
      <c r="I444" s="1" t="s">
        <v>21</v>
      </c>
      <c r="J444" s="1" t="s">
        <v>37</v>
      </c>
      <c r="K444">
        <v>70.95</v>
      </c>
      <c r="L444">
        <v>3</v>
      </c>
      <c r="M444">
        <v>0</v>
      </c>
      <c r="N444">
        <v>20.575500000000002</v>
      </c>
      <c r="O444">
        <f>(Table1[[#This Row],[Sales]]-Table1[[#This Row],[Profit]])/Table1[[#This Row],[Quantity]]</f>
        <v>16.791499999999999</v>
      </c>
      <c r="P444">
        <f>Table1[[#This Row],[Sales]]/Table1[[#This Row],[Quantity]]</f>
        <v>23.650000000000002</v>
      </c>
      <c r="Q444" t="str">
        <f t="shared" si="12"/>
        <v>2022</v>
      </c>
      <c r="R444" t="str">
        <f t="shared" si="13"/>
        <v>09</v>
      </c>
      <c r="S444">
        <f>CEILING(Table1[[#This Row],[Month]]/3,1)</f>
        <v>3</v>
      </c>
      <c r="T444" s="9">
        <f>(Table1[[#This Row],[Profit]]/Table1[[#This Row],[Sales]])</f>
        <v>0.29000000000000004</v>
      </c>
    </row>
    <row r="445" spans="1:20" x14ac:dyDescent="0.25">
      <c r="A445">
        <v>20220906</v>
      </c>
      <c r="B445" s="1" t="s">
        <v>64</v>
      </c>
      <c r="C445" s="1" t="s">
        <v>120</v>
      </c>
      <c r="D445" s="1" t="s">
        <v>310</v>
      </c>
      <c r="E445" s="1" t="s">
        <v>27</v>
      </c>
      <c r="F445" s="1" t="s">
        <v>82</v>
      </c>
      <c r="G445" s="1" t="s">
        <v>68</v>
      </c>
      <c r="H445" s="1" t="s">
        <v>69</v>
      </c>
      <c r="I445" s="1" t="s">
        <v>21</v>
      </c>
      <c r="J445" s="1" t="s">
        <v>50</v>
      </c>
      <c r="K445">
        <v>91.36</v>
      </c>
      <c r="L445">
        <v>4</v>
      </c>
      <c r="M445">
        <v>0</v>
      </c>
      <c r="N445">
        <v>42.025599999999997</v>
      </c>
      <c r="O445">
        <f>(Table1[[#This Row],[Sales]]-Table1[[#This Row],[Profit]])/Table1[[#This Row],[Quantity]]</f>
        <v>12.333600000000001</v>
      </c>
      <c r="P445">
        <f>Table1[[#This Row],[Sales]]/Table1[[#This Row],[Quantity]]</f>
        <v>22.84</v>
      </c>
      <c r="Q445" t="str">
        <f t="shared" si="12"/>
        <v>2022</v>
      </c>
      <c r="R445" t="str">
        <f t="shared" si="13"/>
        <v>09</v>
      </c>
      <c r="S445">
        <f>CEILING(Table1[[#This Row],[Month]]/3,1)</f>
        <v>3</v>
      </c>
      <c r="T445" s="9">
        <f>(Table1[[#This Row],[Profit]]/Table1[[#This Row],[Sales]])</f>
        <v>0.45999999999999996</v>
      </c>
    </row>
    <row r="446" spans="1:20" x14ac:dyDescent="0.25">
      <c r="A446">
        <v>20220906</v>
      </c>
      <c r="B446" s="1" t="s">
        <v>64</v>
      </c>
      <c r="C446" s="1" t="s">
        <v>120</v>
      </c>
      <c r="D446" s="1" t="s">
        <v>310</v>
      </c>
      <c r="E446" s="1" t="s">
        <v>27</v>
      </c>
      <c r="F446" s="1" t="s">
        <v>82</v>
      </c>
      <c r="G446" s="1" t="s">
        <v>68</v>
      </c>
      <c r="H446" s="1" t="s">
        <v>69</v>
      </c>
      <c r="I446" s="1" t="s">
        <v>21</v>
      </c>
      <c r="J446" s="1" t="s">
        <v>23</v>
      </c>
      <c r="K446">
        <v>242.94</v>
      </c>
      <c r="L446">
        <v>3</v>
      </c>
      <c r="M446">
        <v>0</v>
      </c>
      <c r="N446">
        <v>29.152799999999999</v>
      </c>
      <c r="O446">
        <f>(Table1[[#This Row],[Sales]]-Table1[[#This Row],[Profit]])/Table1[[#This Row],[Quantity]]</f>
        <v>71.2624</v>
      </c>
      <c r="P446">
        <f>Table1[[#This Row],[Sales]]/Table1[[#This Row],[Quantity]]</f>
        <v>80.98</v>
      </c>
      <c r="Q446" t="str">
        <f t="shared" si="12"/>
        <v>2022</v>
      </c>
      <c r="R446" t="str">
        <f t="shared" si="13"/>
        <v>09</v>
      </c>
      <c r="S446">
        <f>CEILING(Table1[[#This Row],[Month]]/3,1)</f>
        <v>3</v>
      </c>
      <c r="T446" s="9">
        <f>(Table1[[#This Row],[Profit]]/Table1[[#This Row],[Sales]])</f>
        <v>0.12</v>
      </c>
    </row>
    <row r="447" spans="1:20" x14ac:dyDescent="0.25">
      <c r="A447">
        <v>20220906</v>
      </c>
      <c r="B447" s="1" t="s">
        <v>64</v>
      </c>
      <c r="C447" s="1" t="s">
        <v>120</v>
      </c>
      <c r="D447" s="1" t="s">
        <v>310</v>
      </c>
      <c r="E447" s="1" t="s">
        <v>27</v>
      </c>
      <c r="F447" s="1" t="s">
        <v>82</v>
      </c>
      <c r="G447" s="1" t="s">
        <v>68</v>
      </c>
      <c r="H447" s="1" t="s">
        <v>69</v>
      </c>
      <c r="I447" s="1" t="s">
        <v>21</v>
      </c>
      <c r="J447" s="1" t="s">
        <v>23</v>
      </c>
      <c r="K447">
        <v>22.05</v>
      </c>
      <c r="L447">
        <v>7</v>
      </c>
      <c r="M447">
        <v>0</v>
      </c>
      <c r="N447">
        <v>10.584</v>
      </c>
      <c r="O447">
        <f>(Table1[[#This Row],[Sales]]-Table1[[#This Row],[Profit]])/Table1[[#This Row],[Quantity]]</f>
        <v>1.6380000000000001</v>
      </c>
      <c r="P447">
        <f>Table1[[#This Row],[Sales]]/Table1[[#This Row],[Quantity]]</f>
        <v>3.15</v>
      </c>
      <c r="Q447" t="str">
        <f t="shared" si="12"/>
        <v>2022</v>
      </c>
      <c r="R447" t="str">
        <f t="shared" si="13"/>
        <v>09</v>
      </c>
      <c r="S447">
        <f>CEILING(Table1[[#This Row],[Month]]/3,1)</f>
        <v>3</v>
      </c>
      <c r="T447" s="9">
        <f>(Table1[[#This Row],[Profit]]/Table1[[#This Row],[Sales]])</f>
        <v>0.48</v>
      </c>
    </row>
    <row r="448" spans="1:20" x14ac:dyDescent="0.25">
      <c r="A448">
        <v>20230321</v>
      </c>
      <c r="B448" s="1" t="s">
        <v>440</v>
      </c>
      <c r="C448" s="1" t="s">
        <v>129</v>
      </c>
      <c r="D448" s="1" t="s">
        <v>441</v>
      </c>
      <c r="E448" s="1" t="s">
        <v>59</v>
      </c>
      <c r="F448" s="1" t="s">
        <v>131</v>
      </c>
      <c r="G448" s="1" t="s">
        <v>160</v>
      </c>
      <c r="H448" s="1" t="s">
        <v>161</v>
      </c>
      <c r="I448" s="1" t="s">
        <v>21</v>
      </c>
      <c r="J448" s="1" t="s">
        <v>41</v>
      </c>
      <c r="K448">
        <v>2.91</v>
      </c>
      <c r="L448">
        <v>1</v>
      </c>
      <c r="M448">
        <v>0</v>
      </c>
      <c r="N448">
        <v>1.3676999999999999</v>
      </c>
      <c r="O448">
        <f>(Table1[[#This Row],[Sales]]-Table1[[#This Row],[Profit]])/Table1[[#This Row],[Quantity]]</f>
        <v>1.5423000000000002</v>
      </c>
      <c r="P448">
        <f>Table1[[#This Row],[Sales]]/Table1[[#This Row],[Quantity]]</f>
        <v>2.91</v>
      </c>
      <c r="Q448" t="str">
        <f t="shared" si="12"/>
        <v>2023</v>
      </c>
      <c r="R448" t="str">
        <f t="shared" si="13"/>
        <v>03</v>
      </c>
      <c r="S448">
        <f>CEILING(Table1[[#This Row],[Month]]/3,1)</f>
        <v>1</v>
      </c>
      <c r="T448" s="9">
        <f>(Table1[[#This Row],[Profit]]/Table1[[#This Row],[Sales]])</f>
        <v>0.47</v>
      </c>
    </row>
    <row r="449" spans="1:20" x14ac:dyDescent="0.25">
      <c r="A449">
        <v>20220402</v>
      </c>
      <c r="B449" s="1" t="s">
        <v>442</v>
      </c>
      <c r="C449" s="1" t="s">
        <v>133</v>
      </c>
      <c r="D449" s="1" t="s">
        <v>443</v>
      </c>
      <c r="E449" s="1" t="s">
        <v>17</v>
      </c>
      <c r="F449" s="1" t="s">
        <v>18</v>
      </c>
      <c r="G449" s="1" t="s">
        <v>141</v>
      </c>
      <c r="H449" s="1" t="s">
        <v>91</v>
      </c>
      <c r="I449" s="1" t="s">
        <v>21</v>
      </c>
      <c r="J449" s="1" t="s">
        <v>42</v>
      </c>
      <c r="K449">
        <v>59.52</v>
      </c>
      <c r="L449">
        <v>3</v>
      </c>
      <c r="M449">
        <v>0</v>
      </c>
      <c r="N449">
        <v>15.475199999999999</v>
      </c>
      <c r="O449">
        <f>(Table1[[#This Row],[Sales]]-Table1[[#This Row],[Profit]])/Table1[[#This Row],[Quantity]]</f>
        <v>14.681600000000001</v>
      </c>
      <c r="P449">
        <f>Table1[[#This Row],[Sales]]/Table1[[#This Row],[Quantity]]</f>
        <v>19.84</v>
      </c>
      <c r="Q449" t="str">
        <f t="shared" si="12"/>
        <v>2022</v>
      </c>
      <c r="R449" t="str">
        <f t="shared" si="13"/>
        <v>04</v>
      </c>
      <c r="S449">
        <f>CEILING(Table1[[#This Row],[Month]]/3,1)</f>
        <v>2</v>
      </c>
      <c r="T449" s="9">
        <f>(Table1[[#This Row],[Profit]]/Table1[[#This Row],[Sales]])</f>
        <v>0.25999999999999995</v>
      </c>
    </row>
    <row r="450" spans="1:20" x14ac:dyDescent="0.25">
      <c r="A450">
        <v>20220402</v>
      </c>
      <c r="B450" s="1" t="s">
        <v>442</v>
      </c>
      <c r="C450" s="1" t="s">
        <v>133</v>
      </c>
      <c r="D450" s="1" t="s">
        <v>443</v>
      </c>
      <c r="E450" s="1" t="s">
        <v>17</v>
      </c>
      <c r="F450" s="1" t="s">
        <v>18</v>
      </c>
      <c r="G450" s="1" t="s">
        <v>141</v>
      </c>
      <c r="H450" s="1" t="s">
        <v>91</v>
      </c>
      <c r="I450" s="1" t="s">
        <v>21</v>
      </c>
      <c r="J450" s="1" t="s">
        <v>37</v>
      </c>
      <c r="K450">
        <v>161.94</v>
      </c>
      <c r="L450">
        <v>3</v>
      </c>
      <c r="M450">
        <v>0</v>
      </c>
      <c r="N450">
        <v>9.7164000000000001</v>
      </c>
      <c r="O450">
        <f>(Table1[[#This Row],[Sales]]-Table1[[#This Row],[Profit]])/Table1[[#This Row],[Quantity]]</f>
        <v>50.741199999999999</v>
      </c>
      <c r="P450">
        <f>Table1[[#This Row],[Sales]]/Table1[[#This Row],[Quantity]]</f>
        <v>53.98</v>
      </c>
      <c r="Q450" t="str">
        <f t="shared" si="12"/>
        <v>2022</v>
      </c>
      <c r="R450" t="str">
        <f t="shared" si="13"/>
        <v>04</v>
      </c>
      <c r="S450">
        <f>CEILING(Table1[[#This Row],[Month]]/3,1)</f>
        <v>2</v>
      </c>
      <c r="T450" s="9">
        <f>(Table1[[#This Row],[Profit]]/Table1[[#This Row],[Sales]])</f>
        <v>6.0000000000000005E-2</v>
      </c>
    </row>
    <row r="451" spans="1:20" x14ac:dyDescent="0.25">
      <c r="A451">
        <v>20220402</v>
      </c>
      <c r="B451" s="1" t="s">
        <v>442</v>
      </c>
      <c r="C451" s="1" t="s">
        <v>133</v>
      </c>
      <c r="D451" s="1" t="s">
        <v>443</v>
      </c>
      <c r="E451" s="1" t="s">
        <v>17</v>
      </c>
      <c r="F451" s="1" t="s">
        <v>18</v>
      </c>
      <c r="G451" s="1" t="s">
        <v>141</v>
      </c>
      <c r="H451" s="1" t="s">
        <v>91</v>
      </c>
      <c r="I451" s="1" t="s">
        <v>21</v>
      </c>
      <c r="J451" s="1" t="s">
        <v>42</v>
      </c>
      <c r="K451">
        <v>263.88</v>
      </c>
      <c r="L451">
        <v>6</v>
      </c>
      <c r="M451">
        <v>0</v>
      </c>
      <c r="N451">
        <v>71.247600000000006</v>
      </c>
      <c r="O451">
        <f>(Table1[[#This Row],[Sales]]-Table1[[#This Row],[Profit]])/Table1[[#This Row],[Quantity]]</f>
        <v>32.105399999999996</v>
      </c>
      <c r="P451">
        <f>Table1[[#This Row],[Sales]]/Table1[[#This Row],[Quantity]]</f>
        <v>43.98</v>
      </c>
      <c r="Q451" t="str">
        <f t="shared" ref="Q451:Q514" si="14">LEFT(A451,4)</f>
        <v>2022</v>
      </c>
      <c r="R451" t="str">
        <f t="shared" ref="R451:R514" si="15">MID(A451,5,2)</f>
        <v>04</v>
      </c>
      <c r="S451">
        <f>CEILING(Table1[[#This Row],[Month]]/3,1)</f>
        <v>2</v>
      </c>
      <c r="T451" s="9">
        <f>(Table1[[#This Row],[Profit]]/Table1[[#This Row],[Sales]])</f>
        <v>0.27</v>
      </c>
    </row>
    <row r="452" spans="1:20" x14ac:dyDescent="0.25">
      <c r="A452">
        <v>20220402</v>
      </c>
      <c r="B452" s="1" t="s">
        <v>442</v>
      </c>
      <c r="C452" s="1" t="s">
        <v>133</v>
      </c>
      <c r="D452" s="1" t="s">
        <v>443</v>
      </c>
      <c r="E452" s="1" t="s">
        <v>17</v>
      </c>
      <c r="F452" s="1" t="s">
        <v>18</v>
      </c>
      <c r="G452" s="1" t="s">
        <v>141</v>
      </c>
      <c r="H452" s="1" t="s">
        <v>91</v>
      </c>
      <c r="I452" s="1" t="s">
        <v>21</v>
      </c>
      <c r="J452" s="1" t="s">
        <v>42</v>
      </c>
      <c r="K452">
        <v>30.48</v>
      </c>
      <c r="L452">
        <v>3</v>
      </c>
      <c r="M452">
        <v>0</v>
      </c>
      <c r="N452">
        <v>7.9248000000000003</v>
      </c>
      <c r="O452">
        <f>(Table1[[#This Row],[Sales]]-Table1[[#This Row],[Profit]])/Table1[[#This Row],[Quantity]]</f>
        <v>7.5183999999999997</v>
      </c>
      <c r="P452">
        <f>Table1[[#This Row],[Sales]]/Table1[[#This Row],[Quantity]]</f>
        <v>10.16</v>
      </c>
      <c r="Q452" t="str">
        <f t="shared" si="14"/>
        <v>2022</v>
      </c>
      <c r="R452" t="str">
        <f t="shared" si="15"/>
        <v>04</v>
      </c>
      <c r="S452">
        <f>CEILING(Table1[[#This Row],[Month]]/3,1)</f>
        <v>2</v>
      </c>
      <c r="T452" s="9">
        <f>(Table1[[#This Row],[Profit]]/Table1[[#This Row],[Sales]])</f>
        <v>0.26</v>
      </c>
    </row>
    <row r="453" spans="1:20" x14ac:dyDescent="0.25">
      <c r="A453">
        <v>20220402</v>
      </c>
      <c r="B453" s="1" t="s">
        <v>442</v>
      </c>
      <c r="C453" s="1" t="s">
        <v>133</v>
      </c>
      <c r="D453" s="1" t="s">
        <v>443</v>
      </c>
      <c r="E453" s="1" t="s">
        <v>17</v>
      </c>
      <c r="F453" s="1" t="s">
        <v>18</v>
      </c>
      <c r="G453" s="1" t="s">
        <v>141</v>
      </c>
      <c r="H453" s="1" t="s">
        <v>91</v>
      </c>
      <c r="I453" s="1" t="s">
        <v>21</v>
      </c>
      <c r="J453" s="1" t="s">
        <v>42</v>
      </c>
      <c r="K453">
        <v>9.84</v>
      </c>
      <c r="L453">
        <v>3</v>
      </c>
      <c r="M453">
        <v>0</v>
      </c>
      <c r="N453">
        <v>2.8536000000000001</v>
      </c>
      <c r="O453">
        <f>(Table1[[#This Row],[Sales]]-Table1[[#This Row],[Profit]])/Table1[[#This Row],[Quantity]]</f>
        <v>2.3287999999999998</v>
      </c>
      <c r="P453">
        <f>Table1[[#This Row],[Sales]]/Table1[[#This Row],[Quantity]]</f>
        <v>3.28</v>
      </c>
      <c r="Q453" t="str">
        <f t="shared" si="14"/>
        <v>2022</v>
      </c>
      <c r="R453" t="str">
        <f t="shared" si="15"/>
        <v>04</v>
      </c>
      <c r="S453">
        <f>CEILING(Table1[[#This Row],[Month]]/3,1)</f>
        <v>2</v>
      </c>
      <c r="T453" s="9">
        <f>(Table1[[#This Row],[Profit]]/Table1[[#This Row],[Sales]])</f>
        <v>0.29000000000000004</v>
      </c>
    </row>
    <row r="454" spans="1:20" x14ac:dyDescent="0.25">
      <c r="A454">
        <v>20220402</v>
      </c>
      <c r="B454" s="1" t="s">
        <v>442</v>
      </c>
      <c r="C454" s="1" t="s">
        <v>133</v>
      </c>
      <c r="D454" s="1" t="s">
        <v>443</v>
      </c>
      <c r="E454" s="1" t="s">
        <v>17</v>
      </c>
      <c r="F454" s="1" t="s">
        <v>18</v>
      </c>
      <c r="G454" s="1" t="s">
        <v>141</v>
      </c>
      <c r="H454" s="1" t="s">
        <v>91</v>
      </c>
      <c r="I454" s="1" t="s">
        <v>21</v>
      </c>
      <c r="J454" s="1" t="s">
        <v>43</v>
      </c>
      <c r="K454">
        <v>35.119999999999997</v>
      </c>
      <c r="L454">
        <v>4</v>
      </c>
      <c r="M454">
        <v>0</v>
      </c>
      <c r="N454">
        <v>9.1311999999999998</v>
      </c>
      <c r="O454">
        <f>(Table1[[#This Row],[Sales]]-Table1[[#This Row],[Profit]])/Table1[[#This Row],[Quantity]]</f>
        <v>6.4971999999999994</v>
      </c>
      <c r="P454">
        <f>Table1[[#This Row],[Sales]]/Table1[[#This Row],[Quantity]]</f>
        <v>8.7799999999999994</v>
      </c>
      <c r="Q454" t="str">
        <f t="shared" si="14"/>
        <v>2022</v>
      </c>
      <c r="R454" t="str">
        <f t="shared" si="15"/>
        <v>04</v>
      </c>
      <c r="S454">
        <f>CEILING(Table1[[#This Row],[Month]]/3,1)</f>
        <v>2</v>
      </c>
      <c r="T454" s="9">
        <f>(Table1[[#This Row],[Profit]]/Table1[[#This Row],[Sales]])</f>
        <v>0.26</v>
      </c>
    </row>
    <row r="455" spans="1:20" x14ac:dyDescent="0.25">
      <c r="A455">
        <v>20231021</v>
      </c>
      <c r="B455" s="1" t="s">
        <v>444</v>
      </c>
      <c r="C455" s="1" t="s">
        <v>209</v>
      </c>
      <c r="D455" s="1" t="s">
        <v>295</v>
      </c>
      <c r="E455" s="1" t="s">
        <v>27</v>
      </c>
      <c r="F455" s="1" t="s">
        <v>82</v>
      </c>
      <c r="G455" s="1" t="s">
        <v>167</v>
      </c>
      <c r="H455" s="1" t="s">
        <v>168</v>
      </c>
      <c r="I455" s="1" t="s">
        <v>30</v>
      </c>
      <c r="J455" s="1" t="s">
        <v>36</v>
      </c>
      <c r="K455">
        <v>284.36399999999998</v>
      </c>
      <c r="L455">
        <v>2</v>
      </c>
      <c r="M455">
        <v>0.4</v>
      </c>
      <c r="N455">
        <v>-75.830399999999997</v>
      </c>
      <c r="O455">
        <f>(Table1[[#This Row],[Sales]]-Table1[[#This Row],[Profit]])/Table1[[#This Row],[Quantity]]</f>
        <v>180.09719999999999</v>
      </c>
      <c r="P455">
        <f>Table1[[#This Row],[Sales]]/Table1[[#This Row],[Quantity]]</f>
        <v>142.18199999999999</v>
      </c>
      <c r="Q455" t="str">
        <f t="shared" si="14"/>
        <v>2023</v>
      </c>
      <c r="R455" t="str">
        <f t="shared" si="15"/>
        <v>10</v>
      </c>
      <c r="S455">
        <f>CEILING(Table1[[#This Row],[Month]]/3,1)</f>
        <v>4</v>
      </c>
      <c r="T455" s="9">
        <f>(Table1[[#This Row],[Profit]]/Table1[[#This Row],[Sales]])</f>
        <v>-0.26666666666666666</v>
      </c>
    </row>
    <row r="456" spans="1:20" x14ac:dyDescent="0.25">
      <c r="A456">
        <v>20231021</v>
      </c>
      <c r="B456" s="1" t="s">
        <v>444</v>
      </c>
      <c r="C456" s="1" t="s">
        <v>209</v>
      </c>
      <c r="D456" s="1" t="s">
        <v>295</v>
      </c>
      <c r="E456" s="1" t="s">
        <v>27</v>
      </c>
      <c r="F456" s="1" t="s">
        <v>82</v>
      </c>
      <c r="G456" s="1" t="s">
        <v>167</v>
      </c>
      <c r="H456" s="1" t="s">
        <v>168</v>
      </c>
      <c r="I456" s="1" t="s">
        <v>30</v>
      </c>
      <c r="J456" s="1" t="s">
        <v>37</v>
      </c>
      <c r="K456">
        <v>665.40800000000002</v>
      </c>
      <c r="L456">
        <v>2</v>
      </c>
      <c r="M456">
        <v>0.2</v>
      </c>
      <c r="N456">
        <v>66.540800000000004</v>
      </c>
      <c r="O456">
        <f>(Table1[[#This Row],[Sales]]-Table1[[#This Row],[Profit]])/Table1[[#This Row],[Quantity]]</f>
        <v>299.43360000000001</v>
      </c>
      <c r="P456">
        <f>Table1[[#This Row],[Sales]]/Table1[[#This Row],[Quantity]]</f>
        <v>332.70400000000001</v>
      </c>
      <c r="Q456" t="str">
        <f t="shared" si="14"/>
        <v>2023</v>
      </c>
      <c r="R456" t="str">
        <f t="shared" si="15"/>
        <v>10</v>
      </c>
      <c r="S456">
        <f>CEILING(Table1[[#This Row],[Month]]/3,1)</f>
        <v>4</v>
      </c>
      <c r="T456" s="9">
        <f>(Table1[[#This Row],[Profit]]/Table1[[#This Row],[Sales]])</f>
        <v>0.1</v>
      </c>
    </row>
    <row r="457" spans="1:20" x14ac:dyDescent="0.25">
      <c r="A457">
        <v>20221214</v>
      </c>
      <c r="B457" s="1" t="s">
        <v>433</v>
      </c>
      <c r="C457" s="1" t="s">
        <v>253</v>
      </c>
      <c r="D457" s="1" t="s">
        <v>253</v>
      </c>
      <c r="E457" s="1" t="s">
        <v>59</v>
      </c>
      <c r="F457" s="1" t="s">
        <v>126</v>
      </c>
      <c r="G457" s="1" t="s">
        <v>29</v>
      </c>
      <c r="H457" s="1" t="s">
        <v>20</v>
      </c>
      <c r="I457" s="1" t="s">
        <v>30</v>
      </c>
      <c r="J457" s="1" t="s">
        <v>94</v>
      </c>
      <c r="K457">
        <v>63.88</v>
      </c>
      <c r="L457">
        <v>4</v>
      </c>
      <c r="M457">
        <v>0</v>
      </c>
      <c r="N457">
        <v>24.9132</v>
      </c>
      <c r="O457">
        <f>(Table1[[#This Row],[Sales]]-Table1[[#This Row],[Profit]])/Table1[[#This Row],[Quantity]]</f>
        <v>9.7417000000000016</v>
      </c>
      <c r="P457">
        <f>Table1[[#This Row],[Sales]]/Table1[[#This Row],[Quantity]]</f>
        <v>15.97</v>
      </c>
      <c r="Q457" t="str">
        <f t="shared" si="14"/>
        <v>2022</v>
      </c>
      <c r="R457" t="str">
        <f t="shared" si="15"/>
        <v>12</v>
      </c>
      <c r="S457">
        <f>CEILING(Table1[[#This Row],[Month]]/3,1)</f>
        <v>4</v>
      </c>
      <c r="T457" s="9">
        <f>(Table1[[#This Row],[Profit]]/Table1[[#This Row],[Sales]])</f>
        <v>0.38999999999999996</v>
      </c>
    </row>
    <row r="458" spans="1:20" x14ac:dyDescent="0.25">
      <c r="A458">
        <v>20200213</v>
      </c>
      <c r="B458" s="1" t="s">
        <v>445</v>
      </c>
      <c r="C458" s="1" t="s">
        <v>25</v>
      </c>
      <c r="D458" s="1" t="s">
        <v>446</v>
      </c>
      <c r="E458" s="1" t="s">
        <v>27</v>
      </c>
      <c r="F458" s="1" t="s">
        <v>28</v>
      </c>
      <c r="G458" s="1" t="s">
        <v>447</v>
      </c>
      <c r="H458" s="1" t="s">
        <v>62</v>
      </c>
      <c r="I458" s="1" t="s">
        <v>21</v>
      </c>
      <c r="J458" s="1" t="s">
        <v>23</v>
      </c>
      <c r="K458">
        <v>129.56800000000001</v>
      </c>
      <c r="L458">
        <v>2</v>
      </c>
      <c r="M458">
        <v>0.2</v>
      </c>
      <c r="N458">
        <v>-24.294</v>
      </c>
      <c r="O458">
        <f>(Table1[[#This Row],[Sales]]-Table1[[#This Row],[Profit]])/Table1[[#This Row],[Quantity]]</f>
        <v>76.931000000000012</v>
      </c>
      <c r="P458">
        <f>Table1[[#This Row],[Sales]]/Table1[[#This Row],[Quantity]]</f>
        <v>64.784000000000006</v>
      </c>
      <c r="Q458" t="str">
        <f t="shared" si="14"/>
        <v>2020</v>
      </c>
      <c r="R458" t="str">
        <f t="shared" si="15"/>
        <v>02</v>
      </c>
      <c r="S458">
        <f>CEILING(Table1[[#This Row],[Month]]/3,1)</f>
        <v>1</v>
      </c>
      <c r="T458" s="9">
        <f>(Table1[[#This Row],[Profit]]/Table1[[#This Row],[Sales]])</f>
        <v>-0.1875</v>
      </c>
    </row>
    <row r="459" spans="1:20" x14ac:dyDescent="0.25">
      <c r="A459">
        <v>20220927</v>
      </c>
      <c r="B459" s="1" t="s">
        <v>428</v>
      </c>
      <c r="C459" s="1" t="s">
        <v>108</v>
      </c>
      <c r="D459" s="1" t="s">
        <v>271</v>
      </c>
      <c r="E459" s="1" t="s">
        <v>59</v>
      </c>
      <c r="F459" s="1" t="s">
        <v>110</v>
      </c>
      <c r="G459" s="1" t="s">
        <v>183</v>
      </c>
      <c r="H459" s="1" t="s">
        <v>75</v>
      </c>
      <c r="I459" s="1" t="s">
        <v>21</v>
      </c>
      <c r="J459" s="1" t="s">
        <v>23</v>
      </c>
      <c r="K459">
        <v>747.55799999999999</v>
      </c>
      <c r="L459">
        <v>3</v>
      </c>
      <c r="M459">
        <v>0.3</v>
      </c>
      <c r="N459">
        <v>-96.114599999999996</v>
      </c>
      <c r="O459">
        <f>(Table1[[#This Row],[Sales]]-Table1[[#This Row],[Profit]])/Table1[[#This Row],[Quantity]]</f>
        <v>281.2242</v>
      </c>
      <c r="P459">
        <f>Table1[[#This Row],[Sales]]/Table1[[#This Row],[Quantity]]</f>
        <v>249.18600000000001</v>
      </c>
      <c r="Q459" t="str">
        <f t="shared" si="14"/>
        <v>2022</v>
      </c>
      <c r="R459" t="str">
        <f t="shared" si="15"/>
        <v>09</v>
      </c>
      <c r="S459">
        <f>CEILING(Table1[[#This Row],[Month]]/3,1)</f>
        <v>3</v>
      </c>
      <c r="T459" s="9">
        <f>(Table1[[#This Row],[Profit]]/Table1[[#This Row],[Sales]])</f>
        <v>-0.12857142857142856</v>
      </c>
    </row>
    <row r="460" spans="1:20" x14ac:dyDescent="0.25">
      <c r="A460">
        <v>20220927</v>
      </c>
      <c r="B460" s="1" t="s">
        <v>428</v>
      </c>
      <c r="C460" s="1" t="s">
        <v>108</v>
      </c>
      <c r="D460" s="1" t="s">
        <v>271</v>
      </c>
      <c r="E460" s="1" t="s">
        <v>59</v>
      </c>
      <c r="F460" s="1" t="s">
        <v>110</v>
      </c>
      <c r="G460" s="1" t="s">
        <v>183</v>
      </c>
      <c r="H460" s="1" t="s">
        <v>75</v>
      </c>
      <c r="I460" s="1" t="s">
        <v>21</v>
      </c>
      <c r="J460" s="1" t="s">
        <v>97</v>
      </c>
      <c r="K460">
        <v>8.9280000000000008</v>
      </c>
      <c r="L460">
        <v>2</v>
      </c>
      <c r="M460">
        <v>0.2</v>
      </c>
      <c r="N460">
        <v>3.3479999999999999</v>
      </c>
      <c r="O460">
        <f>(Table1[[#This Row],[Sales]]-Table1[[#This Row],[Profit]])/Table1[[#This Row],[Quantity]]</f>
        <v>2.7900000000000005</v>
      </c>
      <c r="P460">
        <f>Table1[[#This Row],[Sales]]/Table1[[#This Row],[Quantity]]</f>
        <v>4.4640000000000004</v>
      </c>
      <c r="Q460" t="str">
        <f t="shared" si="14"/>
        <v>2022</v>
      </c>
      <c r="R460" t="str">
        <f t="shared" si="15"/>
        <v>09</v>
      </c>
      <c r="S460">
        <f>CEILING(Table1[[#This Row],[Month]]/3,1)</f>
        <v>3</v>
      </c>
      <c r="T460" s="9">
        <f>(Table1[[#This Row],[Profit]]/Table1[[#This Row],[Sales]])</f>
        <v>0.37499999999999994</v>
      </c>
    </row>
    <row r="461" spans="1:20" x14ac:dyDescent="0.25">
      <c r="A461">
        <v>20211215</v>
      </c>
      <c r="B461" s="1" t="s">
        <v>302</v>
      </c>
      <c r="C461" s="1" t="s">
        <v>52</v>
      </c>
      <c r="D461" s="1" t="s">
        <v>53</v>
      </c>
      <c r="E461" s="1" t="s">
        <v>27</v>
      </c>
      <c r="F461" s="1" t="s">
        <v>28</v>
      </c>
      <c r="G461" s="1" t="s">
        <v>122</v>
      </c>
      <c r="H461" s="1" t="s">
        <v>40</v>
      </c>
      <c r="I461" s="1" t="s">
        <v>21</v>
      </c>
      <c r="J461" s="1" t="s">
        <v>44</v>
      </c>
      <c r="K461">
        <v>103.92</v>
      </c>
      <c r="L461">
        <v>4</v>
      </c>
      <c r="M461">
        <v>0</v>
      </c>
      <c r="N461">
        <v>36.372</v>
      </c>
      <c r="O461">
        <f>(Table1[[#This Row],[Sales]]-Table1[[#This Row],[Profit]])/Table1[[#This Row],[Quantity]]</f>
        <v>16.887</v>
      </c>
      <c r="P461">
        <f>Table1[[#This Row],[Sales]]/Table1[[#This Row],[Quantity]]</f>
        <v>25.98</v>
      </c>
      <c r="Q461" t="str">
        <f t="shared" si="14"/>
        <v>2021</v>
      </c>
      <c r="R461" t="str">
        <f t="shared" si="15"/>
        <v>12</v>
      </c>
      <c r="S461">
        <f>CEILING(Table1[[#This Row],[Month]]/3,1)</f>
        <v>4</v>
      </c>
      <c r="T461" s="9">
        <f>(Table1[[#This Row],[Profit]]/Table1[[#This Row],[Sales]])</f>
        <v>0.35</v>
      </c>
    </row>
    <row r="462" spans="1:20" x14ac:dyDescent="0.25">
      <c r="A462">
        <v>20211215</v>
      </c>
      <c r="B462" s="1" t="s">
        <v>302</v>
      </c>
      <c r="C462" s="1" t="s">
        <v>52</v>
      </c>
      <c r="D462" s="1" t="s">
        <v>53</v>
      </c>
      <c r="E462" s="1" t="s">
        <v>27</v>
      </c>
      <c r="F462" s="1" t="s">
        <v>28</v>
      </c>
      <c r="G462" s="1" t="s">
        <v>122</v>
      </c>
      <c r="H462" s="1" t="s">
        <v>40</v>
      </c>
      <c r="I462" s="1" t="s">
        <v>21</v>
      </c>
      <c r="J462" s="1" t="s">
        <v>94</v>
      </c>
      <c r="K462">
        <v>899.91</v>
      </c>
      <c r="L462">
        <v>9</v>
      </c>
      <c r="M462">
        <v>0</v>
      </c>
      <c r="N462">
        <v>377.9622</v>
      </c>
      <c r="O462">
        <f>(Table1[[#This Row],[Sales]]-Table1[[#This Row],[Profit]])/Table1[[#This Row],[Quantity]]</f>
        <v>57.994199999999992</v>
      </c>
      <c r="P462">
        <f>Table1[[#This Row],[Sales]]/Table1[[#This Row],[Quantity]]</f>
        <v>99.99</v>
      </c>
      <c r="Q462" t="str">
        <f t="shared" si="14"/>
        <v>2021</v>
      </c>
      <c r="R462" t="str">
        <f t="shared" si="15"/>
        <v>12</v>
      </c>
      <c r="S462">
        <f>CEILING(Table1[[#This Row],[Month]]/3,1)</f>
        <v>4</v>
      </c>
      <c r="T462" s="9">
        <f>(Table1[[#This Row],[Profit]]/Table1[[#This Row],[Sales]])</f>
        <v>0.42</v>
      </c>
    </row>
    <row r="463" spans="1:20" x14ac:dyDescent="0.25">
      <c r="A463">
        <v>20211215</v>
      </c>
      <c r="B463" s="1" t="s">
        <v>302</v>
      </c>
      <c r="C463" s="1" t="s">
        <v>52</v>
      </c>
      <c r="D463" s="1" t="s">
        <v>53</v>
      </c>
      <c r="E463" s="1" t="s">
        <v>27</v>
      </c>
      <c r="F463" s="1" t="s">
        <v>28</v>
      </c>
      <c r="G463" s="1" t="s">
        <v>122</v>
      </c>
      <c r="H463" s="1" t="s">
        <v>40</v>
      </c>
      <c r="I463" s="1" t="s">
        <v>21</v>
      </c>
      <c r="J463" s="1" t="s">
        <v>36</v>
      </c>
      <c r="K463">
        <v>51.311999999999998</v>
      </c>
      <c r="L463">
        <v>3</v>
      </c>
      <c r="M463">
        <v>0.2</v>
      </c>
      <c r="N463">
        <v>18.6006</v>
      </c>
      <c r="O463">
        <f>(Table1[[#This Row],[Sales]]-Table1[[#This Row],[Profit]])/Table1[[#This Row],[Quantity]]</f>
        <v>10.903799999999999</v>
      </c>
      <c r="P463">
        <f>Table1[[#This Row],[Sales]]/Table1[[#This Row],[Quantity]]</f>
        <v>17.103999999999999</v>
      </c>
      <c r="Q463" t="str">
        <f t="shared" si="14"/>
        <v>2021</v>
      </c>
      <c r="R463" t="str">
        <f t="shared" si="15"/>
        <v>12</v>
      </c>
      <c r="S463">
        <f>CEILING(Table1[[#This Row],[Month]]/3,1)</f>
        <v>4</v>
      </c>
      <c r="T463" s="9">
        <f>(Table1[[#This Row],[Profit]]/Table1[[#This Row],[Sales]])</f>
        <v>0.36250000000000004</v>
      </c>
    </row>
    <row r="464" spans="1:20" x14ac:dyDescent="0.25">
      <c r="A464">
        <v>20220423</v>
      </c>
      <c r="B464" s="1" t="s">
        <v>448</v>
      </c>
      <c r="C464" s="1" t="s">
        <v>146</v>
      </c>
      <c r="D464" s="1" t="s">
        <v>222</v>
      </c>
      <c r="E464" s="1" t="s">
        <v>27</v>
      </c>
      <c r="F464" s="1" t="s">
        <v>82</v>
      </c>
      <c r="G464" s="1" t="s">
        <v>171</v>
      </c>
      <c r="H464" s="1" t="s">
        <v>40</v>
      </c>
      <c r="I464" s="1" t="s">
        <v>63</v>
      </c>
      <c r="J464" s="1" t="s">
        <v>41</v>
      </c>
      <c r="K464">
        <v>23.56</v>
      </c>
      <c r="L464">
        <v>5</v>
      </c>
      <c r="M464">
        <v>0.2</v>
      </c>
      <c r="N464">
        <v>7.0679999999999996</v>
      </c>
      <c r="O464">
        <f>(Table1[[#This Row],[Sales]]-Table1[[#This Row],[Profit]])/Table1[[#This Row],[Quantity]]</f>
        <v>3.2983999999999996</v>
      </c>
      <c r="P464">
        <f>Table1[[#This Row],[Sales]]/Table1[[#This Row],[Quantity]]</f>
        <v>4.7119999999999997</v>
      </c>
      <c r="Q464" t="str">
        <f t="shared" si="14"/>
        <v>2022</v>
      </c>
      <c r="R464" t="str">
        <f t="shared" si="15"/>
        <v>04</v>
      </c>
      <c r="S464">
        <f>CEILING(Table1[[#This Row],[Month]]/3,1)</f>
        <v>2</v>
      </c>
      <c r="T464" s="9">
        <f>(Table1[[#This Row],[Profit]]/Table1[[#This Row],[Sales]])</f>
        <v>0.3</v>
      </c>
    </row>
    <row r="465" spans="1:20" x14ac:dyDescent="0.25">
      <c r="A465">
        <v>20220423</v>
      </c>
      <c r="B465" s="1" t="s">
        <v>448</v>
      </c>
      <c r="C465" s="1" t="s">
        <v>146</v>
      </c>
      <c r="D465" s="1" t="s">
        <v>222</v>
      </c>
      <c r="E465" s="1" t="s">
        <v>27</v>
      </c>
      <c r="F465" s="1" t="s">
        <v>82</v>
      </c>
      <c r="G465" s="1" t="s">
        <v>171</v>
      </c>
      <c r="H465" s="1" t="s">
        <v>40</v>
      </c>
      <c r="I465" s="1" t="s">
        <v>63</v>
      </c>
      <c r="J465" s="1" t="s">
        <v>36</v>
      </c>
      <c r="K465">
        <v>1272.6300000000001</v>
      </c>
      <c r="L465">
        <v>6</v>
      </c>
      <c r="M465">
        <v>0.5</v>
      </c>
      <c r="N465">
        <v>-814.48320000000001</v>
      </c>
      <c r="O465">
        <f>(Table1[[#This Row],[Sales]]-Table1[[#This Row],[Profit]])/Table1[[#This Row],[Quantity]]</f>
        <v>347.85220000000004</v>
      </c>
      <c r="P465">
        <f>Table1[[#This Row],[Sales]]/Table1[[#This Row],[Quantity]]</f>
        <v>212.10500000000002</v>
      </c>
      <c r="Q465" t="str">
        <f t="shared" si="14"/>
        <v>2022</v>
      </c>
      <c r="R465" t="str">
        <f t="shared" si="15"/>
        <v>04</v>
      </c>
      <c r="S465">
        <f>CEILING(Table1[[#This Row],[Month]]/3,1)</f>
        <v>2</v>
      </c>
      <c r="T465" s="9">
        <f>(Table1[[#This Row],[Profit]]/Table1[[#This Row],[Sales]])</f>
        <v>-0.6399999999999999</v>
      </c>
    </row>
    <row r="466" spans="1:20" x14ac:dyDescent="0.25">
      <c r="A466">
        <v>20220423</v>
      </c>
      <c r="B466" s="1" t="s">
        <v>448</v>
      </c>
      <c r="C466" s="1" t="s">
        <v>146</v>
      </c>
      <c r="D466" s="1" t="s">
        <v>222</v>
      </c>
      <c r="E466" s="1" t="s">
        <v>27</v>
      </c>
      <c r="F466" s="1" t="s">
        <v>82</v>
      </c>
      <c r="G466" s="1" t="s">
        <v>171</v>
      </c>
      <c r="H466" s="1" t="s">
        <v>40</v>
      </c>
      <c r="I466" s="1" t="s">
        <v>63</v>
      </c>
      <c r="J466" s="1" t="s">
        <v>36</v>
      </c>
      <c r="K466">
        <v>28.484999999999999</v>
      </c>
      <c r="L466">
        <v>5</v>
      </c>
      <c r="M466">
        <v>0.7</v>
      </c>
      <c r="N466">
        <v>-20.888999999999999</v>
      </c>
      <c r="O466">
        <f>(Table1[[#This Row],[Sales]]-Table1[[#This Row],[Profit]])/Table1[[#This Row],[Quantity]]</f>
        <v>9.8747999999999987</v>
      </c>
      <c r="P466">
        <f>Table1[[#This Row],[Sales]]/Table1[[#This Row],[Quantity]]</f>
        <v>5.6970000000000001</v>
      </c>
      <c r="Q466" t="str">
        <f t="shared" si="14"/>
        <v>2022</v>
      </c>
      <c r="R466" t="str">
        <f t="shared" si="15"/>
        <v>04</v>
      </c>
      <c r="S466">
        <f>CEILING(Table1[[#This Row],[Month]]/3,1)</f>
        <v>2</v>
      </c>
      <c r="T466" s="9">
        <f>(Table1[[#This Row],[Profit]]/Table1[[#This Row],[Sales]])</f>
        <v>-0.73333333333333328</v>
      </c>
    </row>
    <row r="467" spans="1:20" x14ac:dyDescent="0.25">
      <c r="A467">
        <v>20220423</v>
      </c>
      <c r="B467" s="1" t="s">
        <v>448</v>
      </c>
      <c r="C467" s="1" t="s">
        <v>146</v>
      </c>
      <c r="D467" s="1" t="s">
        <v>222</v>
      </c>
      <c r="E467" s="1" t="s">
        <v>27</v>
      </c>
      <c r="F467" s="1" t="s">
        <v>82</v>
      </c>
      <c r="G467" s="1" t="s">
        <v>171</v>
      </c>
      <c r="H467" s="1" t="s">
        <v>40</v>
      </c>
      <c r="I467" s="1" t="s">
        <v>63</v>
      </c>
      <c r="J467" s="1" t="s">
        <v>50</v>
      </c>
      <c r="K467">
        <v>185.376</v>
      </c>
      <c r="L467">
        <v>2</v>
      </c>
      <c r="M467">
        <v>0.2</v>
      </c>
      <c r="N467">
        <v>-34.758000000000003</v>
      </c>
      <c r="O467">
        <f>(Table1[[#This Row],[Sales]]-Table1[[#This Row],[Profit]])/Table1[[#This Row],[Quantity]]</f>
        <v>110.06700000000001</v>
      </c>
      <c r="P467">
        <f>Table1[[#This Row],[Sales]]/Table1[[#This Row],[Quantity]]</f>
        <v>92.688000000000002</v>
      </c>
      <c r="Q467" t="str">
        <f t="shared" si="14"/>
        <v>2022</v>
      </c>
      <c r="R467" t="str">
        <f t="shared" si="15"/>
        <v>04</v>
      </c>
      <c r="S467">
        <f>CEILING(Table1[[#This Row],[Month]]/3,1)</f>
        <v>2</v>
      </c>
      <c r="T467" s="9">
        <f>(Table1[[#This Row],[Profit]]/Table1[[#This Row],[Sales]])</f>
        <v>-0.1875</v>
      </c>
    </row>
    <row r="468" spans="1:20" x14ac:dyDescent="0.25">
      <c r="A468">
        <v>20220423</v>
      </c>
      <c r="B468" s="1" t="s">
        <v>448</v>
      </c>
      <c r="C468" s="1" t="s">
        <v>146</v>
      </c>
      <c r="D468" s="1" t="s">
        <v>222</v>
      </c>
      <c r="E468" s="1" t="s">
        <v>27</v>
      </c>
      <c r="F468" s="1" t="s">
        <v>82</v>
      </c>
      <c r="G468" s="1" t="s">
        <v>171</v>
      </c>
      <c r="H468" s="1" t="s">
        <v>40</v>
      </c>
      <c r="I468" s="1" t="s">
        <v>63</v>
      </c>
      <c r="J468" s="1" t="s">
        <v>44</v>
      </c>
      <c r="K468">
        <v>78.272000000000006</v>
      </c>
      <c r="L468">
        <v>2</v>
      </c>
      <c r="M468">
        <v>0.2</v>
      </c>
      <c r="N468">
        <v>5.8704000000000001</v>
      </c>
      <c r="O468">
        <f>(Table1[[#This Row],[Sales]]-Table1[[#This Row],[Profit]])/Table1[[#This Row],[Quantity]]</f>
        <v>36.200800000000001</v>
      </c>
      <c r="P468">
        <f>Table1[[#This Row],[Sales]]/Table1[[#This Row],[Quantity]]</f>
        <v>39.136000000000003</v>
      </c>
      <c r="Q468" t="str">
        <f t="shared" si="14"/>
        <v>2022</v>
      </c>
      <c r="R468" t="str">
        <f t="shared" si="15"/>
        <v>04</v>
      </c>
      <c r="S468">
        <f>CEILING(Table1[[#This Row],[Month]]/3,1)</f>
        <v>2</v>
      </c>
      <c r="T468" s="9">
        <f>(Table1[[#This Row],[Profit]]/Table1[[#This Row],[Sales]])</f>
        <v>7.4999999999999997E-2</v>
      </c>
    </row>
    <row r="469" spans="1:20" x14ac:dyDescent="0.25">
      <c r="A469">
        <v>20210117</v>
      </c>
      <c r="B469" s="1" t="s">
        <v>449</v>
      </c>
      <c r="C469" s="1" t="s">
        <v>108</v>
      </c>
      <c r="D469" s="1" t="s">
        <v>271</v>
      </c>
      <c r="E469" s="1" t="s">
        <v>59</v>
      </c>
      <c r="F469" s="1" t="s">
        <v>110</v>
      </c>
      <c r="G469" s="1" t="s">
        <v>414</v>
      </c>
      <c r="H469" s="1" t="s">
        <v>20</v>
      </c>
      <c r="I469" s="1" t="s">
        <v>63</v>
      </c>
      <c r="J469" s="1" t="s">
        <v>41</v>
      </c>
      <c r="K469">
        <v>254.744</v>
      </c>
      <c r="L469">
        <v>7</v>
      </c>
      <c r="M469">
        <v>0.6</v>
      </c>
      <c r="N469">
        <v>-312.06139999999999</v>
      </c>
      <c r="O469">
        <f>(Table1[[#This Row],[Sales]]-Table1[[#This Row],[Profit]])/Table1[[#This Row],[Quantity]]</f>
        <v>80.972200000000001</v>
      </c>
      <c r="P469">
        <f>Table1[[#This Row],[Sales]]/Table1[[#This Row],[Quantity]]</f>
        <v>36.392000000000003</v>
      </c>
      <c r="Q469" t="str">
        <f t="shared" si="14"/>
        <v>2021</v>
      </c>
      <c r="R469" t="str">
        <f t="shared" si="15"/>
        <v>01</v>
      </c>
      <c r="S469">
        <f>CEILING(Table1[[#This Row],[Month]]/3,1)</f>
        <v>1</v>
      </c>
      <c r="T469" s="9">
        <f>(Table1[[#This Row],[Profit]]/Table1[[#This Row],[Sales]])</f>
        <v>-1.2249999999999999</v>
      </c>
    </row>
    <row r="470" spans="1:20" x14ac:dyDescent="0.25">
      <c r="A470">
        <v>20230401</v>
      </c>
      <c r="B470" s="1" t="s">
        <v>309</v>
      </c>
      <c r="C470" s="1" t="s">
        <v>57</v>
      </c>
      <c r="D470" s="1" t="s">
        <v>450</v>
      </c>
      <c r="E470" s="1" t="s">
        <v>59</v>
      </c>
      <c r="F470" s="1" t="s">
        <v>60</v>
      </c>
      <c r="G470" s="1" t="s">
        <v>78</v>
      </c>
      <c r="H470" s="1" t="s">
        <v>40</v>
      </c>
      <c r="I470" s="1" t="s">
        <v>30</v>
      </c>
      <c r="J470" s="1" t="s">
        <v>22</v>
      </c>
      <c r="K470">
        <v>205.33279999999999</v>
      </c>
      <c r="L470">
        <v>2</v>
      </c>
      <c r="M470">
        <v>0.32</v>
      </c>
      <c r="N470">
        <v>-36.235199999999999</v>
      </c>
      <c r="O470">
        <f>(Table1[[#This Row],[Sales]]-Table1[[#This Row],[Profit]])/Table1[[#This Row],[Quantity]]</f>
        <v>120.78399999999999</v>
      </c>
      <c r="P470">
        <f>Table1[[#This Row],[Sales]]/Table1[[#This Row],[Quantity]]</f>
        <v>102.6664</v>
      </c>
      <c r="Q470" t="str">
        <f t="shared" si="14"/>
        <v>2023</v>
      </c>
      <c r="R470" t="str">
        <f t="shared" si="15"/>
        <v>04</v>
      </c>
      <c r="S470">
        <f>CEILING(Table1[[#This Row],[Month]]/3,1)</f>
        <v>2</v>
      </c>
      <c r="T470" s="9">
        <f>(Table1[[#This Row],[Profit]]/Table1[[#This Row],[Sales]])</f>
        <v>-0.17647058823529413</v>
      </c>
    </row>
    <row r="471" spans="1:20" x14ac:dyDescent="0.25">
      <c r="A471">
        <v>20221217</v>
      </c>
      <c r="B471" s="1" t="s">
        <v>329</v>
      </c>
      <c r="C471" s="1" t="s">
        <v>108</v>
      </c>
      <c r="D471" s="1" t="s">
        <v>143</v>
      </c>
      <c r="E471" s="1" t="s">
        <v>59</v>
      </c>
      <c r="F471" s="1" t="s">
        <v>110</v>
      </c>
      <c r="G471" s="1" t="s">
        <v>327</v>
      </c>
      <c r="H471" s="1" t="s">
        <v>40</v>
      </c>
      <c r="I471" s="1" t="s">
        <v>21</v>
      </c>
      <c r="J471" s="1" t="s">
        <v>36</v>
      </c>
      <c r="K471">
        <v>4.7880000000000003</v>
      </c>
      <c r="L471">
        <v>3</v>
      </c>
      <c r="M471">
        <v>0.8</v>
      </c>
      <c r="N471">
        <v>-7.9001999999999999</v>
      </c>
      <c r="O471">
        <f>(Table1[[#This Row],[Sales]]-Table1[[#This Row],[Profit]])/Table1[[#This Row],[Quantity]]</f>
        <v>4.2294</v>
      </c>
      <c r="P471">
        <f>Table1[[#This Row],[Sales]]/Table1[[#This Row],[Quantity]]</f>
        <v>1.5960000000000001</v>
      </c>
      <c r="Q471" t="str">
        <f t="shared" si="14"/>
        <v>2022</v>
      </c>
      <c r="R471" t="str">
        <f t="shared" si="15"/>
        <v>12</v>
      </c>
      <c r="S471">
        <f>CEILING(Table1[[#This Row],[Month]]/3,1)</f>
        <v>4</v>
      </c>
      <c r="T471" s="9">
        <f>(Table1[[#This Row],[Profit]]/Table1[[#This Row],[Sales]])</f>
        <v>-1.65</v>
      </c>
    </row>
    <row r="472" spans="1:20" x14ac:dyDescent="0.25">
      <c r="A472">
        <v>20211220</v>
      </c>
      <c r="B472" s="1" t="s">
        <v>451</v>
      </c>
      <c r="C472" s="1" t="s">
        <v>133</v>
      </c>
      <c r="D472" s="1" t="s">
        <v>452</v>
      </c>
      <c r="E472" s="1" t="s">
        <v>17</v>
      </c>
      <c r="F472" s="1" t="s">
        <v>18</v>
      </c>
      <c r="G472" s="1" t="s">
        <v>230</v>
      </c>
      <c r="H472" s="1" t="s">
        <v>69</v>
      </c>
      <c r="I472" s="1" t="s">
        <v>30</v>
      </c>
      <c r="J472" s="1" t="s">
        <v>50</v>
      </c>
      <c r="K472">
        <v>55.48</v>
      </c>
      <c r="L472">
        <v>1</v>
      </c>
      <c r="M472">
        <v>0</v>
      </c>
      <c r="N472">
        <v>26.630400000000002</v>
      </c>
      <c r="O472">
        <f>(Table1[[#This Row],[Sales]]-Table1[[#This Row],[Profit]])/Table1[[#This Row],[Quantity]]</f>
        <v>28.849599999999995</v>
      </c>
      <c r="P472">
        <f>Table1[[#This Row],[Sales]]/Table1[[#This Row],[Quantity]]</f>
        <v>55.48</v>
      </c>
      <c r="Q472" t="str">
        <f t="shared" si="14"/>
        <v>2021</v>
      </c>
      <c r="R472" t="str">
        <f t="shared" si="15"/>
        <v>12</v>
      </c>
      <c r="S472">
        <f>CEILING(Table1[[#This Row],[Month]]/3,1)</f>
        <v>4</v>
      </c>
      <c r="T472" s="9">
        <f>(Table1[[#This Row],[Profit]]/Table1[[#This Row],[Sales]])</f>
        <v>0.48000000000000004</v>
      </c>
    </row>
    <row r="473" spans="1:20" x14ac:dyDescent="0.25">
      <c r="A473">
        <v>20201109</v>
      </c>
      <c r="B473" s="1" t="s">
        <v>453</v>
      </c>
      <c r="C473" s="1" t="s">
        <v>25</v>
      </c>
      <c r="D473" s="1" t="s">
        <v>77</v>
      </c>
      <c r="E473" s="1" t="s">
        <v>27</v>
      </c>
      <c r="F473" s="1" t="s">
        <v>28</v>
      </c>
      <c r="G473" s="1" t="s">
        <v>407</v>
      </c>
      <c r="H473" s="1" t="s">
        <v>62</v>
      </c>
      <c r="I473" s="1" t="s">
        <v>21</v>
      </c>
      <c r="J473" s="1" t="s">
        <v>37</v>
      </c>
      <c r="K473">
        <v>340.92</v>
      </c>
      <c r="L473">
        <v>3</v>
      </c>
      <c r="M473">
        <v>0</v>
      </c>
      <c r="N473">
        <v>3.4091999999999998</v>
      </c>
      <c r="O473">
        <f>(Table1[[#This Row],[Sales]]-Table1[[#This Row],[Profit]])/Table1[[#This Row],[Quantity]]</f>
        <v>112.50360000000001</v>
      </c>
      <c r="P473">
        <f>Table1[[#This Row],[Sales]]/Table1[[#This Row],[Quantity]]</f>
        <v>113.64</v>
      </c>
      <c r="Q473" t="str">
        <f t="shared" si="14"/>
        <v>2020</v>
      </c>
      <c r="R473" t="str">
        <f t="shared" si="15"/>
        <v>11</v>
      </c>
      <c r="S473">
        <f>CEILING(Table1[[#This Row],[Month]]/3,1)</f>
        <v>4</v>
      </c>
      <c r="T473" s="9">
        <f>(Table1[[#This Row],[Profit]]/Table1[[#This Row],[Sales]])</f>
        <v>9.9999999999999985E-3</v>
      </c>
    </row>
    <row r="474" spans="1:20" x14ac:dyDescent="0.25">
      <c r="A474">
        <v>20201109</v>
      </c>
      <c r="B474" s="1" t="s">
        <v>453</v>
      </c>
      <c r="C474" s="1" t="s">
        <v>25</v>
      </c>
      <c r="D474" s="1" t="s">
        <v>77</v>
      </c>
      <c r="E474" s="1" t="s">
        <v>27</v>
      </c>
      <c r="F474" s="1" t="s">
        <v>28</v>
      </c>
      <c r="G474" s="1" t="s">
        <v>407</v>
      </c>
      <c r="H474" s="1" t="s">
        <v>62</v>
      </c>
      <c r="I474" s="1" t="s">
        <v>21</v>
      </c>
      <c r="J474" s="1" t="s">
        <v>22</v>
      </c>
      <c r="K474">
        <v>222.666</v>
      </c>
      <c r="L474">
        <v>2</v>
      </c>
      <c r="M474">
        <v>0.15</v>
      </c>
      <c r="N474">
        <v>10.478400000000001</v>
      </c>
      <c r="O474">
        <f>(Table1[[#This Row],[Sales]]-Table1[[#This Row],[Profit]])/Table1[[#This Row],[Quantity]]</f>
        <v>106.0938</v>
      </c>
      <c r="P474">
        <f>Table1[[#This Row],[Sales]]/Table1[[#This Row],[Quantity]]</f>
        <v>111.333</v>
      </c>
      <c r="Q474" t="str">
        <f t="shared" si="14"/>
        <v>2020</v>
      </c>
      <c r="R474" t="str">
        <f t="shared" si="15"/>
        <v>11</v>
      </c>
      <c r="S474">
        <f>CEILING(Table1[[#This Row],[Month]]/3,1)</f>
        <v>4</v>
      </c>
      <c r="T474" s="9">
        <f>(Table1[[#This Row],[Profit]]/Table1[[#This Row],[Sales]])</f>
        <v>4.7058823529411771E-2</v>
      </c>
    </row>
    <row r="475" spans="1:20" x14ac:dyDescent="0.25">
      <c r="A475">
        <v>20201109</v>
      </c>
      <c r="B475" s="1" t="s">
        <v>453</v>
      </c>
      <c r="C475" s="1" t="s">
        <v>25</v>
      </c>
      <c r="D475" s="1" t="s">
        <v>77</v>
      </c>
      <c r="E475" s="1" t="s">
        <v>27</v>
      </c>
      <c r="F475" s="1" t="s">
        <v>28</v>
      </c>
      <c r="G475" s="1" t="s">
        <v>407</v>
      </c>
      <c r="H475" s="1" t="s">
        <v>62</v>
      </c>
      <c r="I475" s="1" t="s">
        <v>21</v>
      </c>
      <c r="J475" s="1" t="s">
        <v>43</v>
      </c>
      <c r="K475">
        <v>703.96799999999996</v>
      </c>
      <c r="L475">
        <v>4</v>
      </c>
      <c r="M475">
        <v>0.2</v>
      </c>
      <c r="N475">
        <v>87.995999999999995</v>
      </c>
      <c r="O475">
        <f>(Table1[[#This Row],[Sales]]-Table1[[#This Row],[Profit]])/Table1[[#This Row],[Quantity]]</f>
        <v>153.99299999999999</v>
      </c>
      <c r="P475">
        <f>Table1[[#This Row],[Sales]]/Table1[[#This Row],[Quantity]]</f>
        <v>175.99199999999999</v>
      </c>
      <c r="Q475" t="str">
        <f t="shared" si="14"/>
        <v>2020</v>
      </c>
      <c r="R475" t="str">
        <f t="shared" si="15"/>
        <v>11</v>
      </c>
      <c r="S475">
        <f>CEILING(Table1[[#This Row],[Month]]/3,1)</f>
        <v>4</v>
      </c>
      <c r="T475" s="9">
        <f>(Table1[[#This Row],[Profit]]/Table1[[#This Row],[Sales]])</f>
        <v>0.125</v>
      </c>
    </row>
    <row r="476" spans="1:20" x14ac:dyDescent="0.25">
      <c r="A476">
        <v>20201109</v>
      </c>
      <c r="B476" s="1" t="s">
        <v>453</v>
      </c>
      <c r="C476" s="1" t="s">
        <v>25</v>
      </c>
      <c r="D476" s="1" t="s">
        <v>77</v>
      </c>
      <c r="E476" s="1" t="s">
        <v>27</v>
      </c>
      <c r="F476" s="1" t="s">
        <v>28</v>
      </c>
      <c r="G476" s="1" t="s">
        <v>407</v>
      </c>
      <c r="H476" s="1" t="s">
        <v>62</v>
      </c>
      <c r="I476" s="1" t="s">
        <v>21</v>
      </c>
      <c r="J476" s="1" t="s">
        <v>37</v>
      </c>
      <c r="K476">
        <v>92.52</v>
      </c>
      <c r="L476">
        <v>6</v>
      </c>
      <c r="M476">
        <v>0</v>
      </c>
      <c r="N476">
        <v>24.980399999999999</v>
      </c>
      <c r="O476">
        <f>(Table1[[#This Row],[Sales]]-Table1[[#This Row],[Profit]])/Table1[[#This Row],[Quantity]]</f>
        <v>11.256599999999999</v>
      </c>
      <c r="P476">
        <f>Table1[[#This Row],[Sales]]/Table1[[#This Row],[Quantity]]</f>
        <v>15.42</v>
      </c>
      <c r="Q476" t="str">
        <f t="shared" si="14"/>
        <v>2020</v>
      </c>
      <c r="R476" t="str">
        <f t="shared" si="15"/>
        <v>11</v>
      </c>
      <c r="S476">
        <f>CEILING(Table1[[#This Row],[Month]]/3,1)</f>
        <v>4</v>
      </c>
      <c r="T476" s="9">
        <f>(Table1[[#This Row],[Profit]]/Table1[[#This Row],[Sales]])</f>
        <v>0.27</v>
      </c>
    </row>
    <row r="477" spans="1:20" x14ac:dyDescent="0.25">
      <c r="A477">
        <v>20201109</v>
      </c>
      <c r="B477" s="1" t="s">
        <v>453</v>
      </c>
      <c r="C477" s="1" t="s">
        <v>25</v>
      </c>
      <c r="D477" s="1" t="s">
        <v>77</v>
      </c>
      <c r="E477" s="1" t="s">
        <v>27</v>
      </c>
      <c r="F477" s="1" t="s">
        <v>28</v>
      </c>
      <c r="G477" s="1" t="s">
        <v>407</v>
      </c>
      <c r="H477" s="1" t="s">
        <v>62</v>
      </c>
      <c r="I477" s="1" t="s">
        <v>21</v>
      </c>
      <c r="J477" s="1" t="s">
        <v>50</v>
      </c>
      <c r="K477">
        <v>62.65</v>
      </c>
      <c r="L477">
        <v>7</v>
      </c>
      <c r="M477">
        <v>0</v>
      </c>
      <c r="N477">
        <v>28.818999999999999</v>
      </c>
      <c r="O477">
        <f>(Table1[[#This Row],[Sales]]-Table1[[#This Row],[Profit]])/Table1[[#This Row],[Quantity]]</f>
        <v>4.8330000000000002</v>
      </c>
      <c r="P477">
        <f>Table1[[#This Row],[Sales]]/Table1[[#This Row],[Quantity]]</f>
        <v>8.9499999999999993</v>
      </c>
      <c r="Q477" t="str">
        <f t="shared" si="14"/>
        <v>2020</v>
      </c>
      <c r="R477" t="str">
        <f t="shared" si="15"/>
        <v>11</v>
      </c>
      <c r="S477">
        <f>CEILING(Table1[[#This Row],[Month]]/3,1)</f>
        <v>4</v>
      </c>
      <c r="T477" s="9">
        <f>(Table1[[#This Row],[Profit]]/Table1[[#This Row],[Sales]])</f>
        <v>0.46</v>
      </c>
    </row>
    <row r="478" spans="1:20" x14ac:dyDescent="0.25">
      <c r="A478">
        <v>20201109</v>
      </c>
      <c r="B478" s="1" t="s">
        <v>453</v>
      </c>
      <c r="C478" s="1" t="s">
        <v>25</v>
      </c>
      <c r="D478" s="1" t="s">
        <v>77</v>
      </c>
      <c r="E478" s="1" t="s">
        <v>27</v>
      </c>
      <c r="F478" s="1" t="s">
        <v>28</v>
      </c>
      <c r="G478" s="1" t="s">
        <v>407</v>
      </c>
      <c r="H478" s="1" t="s">
        <v>62</v>
      </c>
      <c r="I478" s="1" t="s">
        <v>21</v>
      </c>
      <c r="J478" s="1" t="s">
        <v>50</v>
      </c>
      <c r="K478">
        <v>94.85</v>
      </c>
      <c r="L478">
        <v>5</v>
      </c>
      <c r="M478">
        <v>0</v>
      </c>
      <c r="N478">
        <v>45.527999999999999</v>
      </c>
      <c r="O478">
        <f>(Table1[[#This Row],[Sales]]-Table1[[#This Row],[Profit]])/Table1[[#This Row],[Quantity]]</f>
        <v>9.8643999999999998</v>
      </c>
      <c r="P478">
        <f>Table1[[#This Row],[Sales]]/Table1[[#This Row],[Quantity]]</f>
        <v>18.97</v>
      </c>
      <c r="Q478" t="str">
        <f t="shared" si="14"/>
        <v>2020</v>
      </c>
      <c r="R478" t="str">
        <f t="shared" si="15"/>
        <v>11</v>
      </c>
      <c r="S478">
        <f>CEILING(Table1[[#This Row],[Month]]/3,1)</f>
        <v>4</v>
      </c>
      <c r="T478" s="9">
        <f>(Table1[[#This Row],[Profit]]/Table1[[#This Row],[Sales]])</f>
        <v>0.48000000000000004</v>
      </c>
    </row>
    <row r="479" spans="1:20" x14ac:dyDescent="0.25">
      <c r="A479">
        <v>20220713</v>
      </c>
      <c r="B479" s="1" t="s">
        <v>339</v>
      </c>
      <c r="C479" s="1" t="s">
        <v>25</v>
      </c>
      <c r="D479" s="1" t="s">
        <v>26</v>
      </c>
      <c r="E479" s="1" t="s">
        <v>27</v>
      </c>
      <c r="F479" s="1" t="s">
        <v>28</v>
      </c>
      <c r="G479" s="1" t="s">
        <v>340</v>
      </c>
      <c r="H479" s="1" t="s">
        <v>55</v>
      </c>
      <c r="I479" s="1" t="s">
        <v>30</v>
      </c>
      <c r="J479" s="1" t="s">
        <v>43</v>
      </c>
      <c r="K479">
        <v>95.76</v>
      </c>
      <c r="L479">
        <v>6</v>
      </c>
      <c r="M479">
        <v>0.2</v>
      </c>
      <c r="N479">
        <v>7.1820000000000004</v>
      </c>
      <c r="O479">
        <f>(Table1[[#This Row],[Sales]]-Table1[[#This Row],[Profit]])/Table1[[#This Row],[Quantity]]</f>
        <v>14.763</v>
      </c>
      <c r="P479">
        <f>Table1[[#This Row],[Sales]]/Table1[[#This Row],[Quantity]]</f>
        <v>15.96</v>
      </c>
      <c r="Q479" t="str">
        <f t="shared" si="14"/>
        <v>2022</v>
      </c>
      <c r="R479" t="str">
        <f t="shared" si="15"/>
        <v>07</v>
      </c>
      <c r="S479">
        <f>CEILING(Table1[[#This Row],[Month]]/3,1)</f>
        <v>3</v>
      </c>
      <c r="T479" s="9">
        <f>(Table1[[#This Row],[Profit]]/Table1[[#This Row],[Sales]])</f>
        <v>7.4999999999999997E-2</v>
      </c>
    </row>
    <row r="480" spans="1:20" x14ac:dyDescent="0.25">
      <c r="A480">
        <v>20221028</v>
      </c>
      <c r="B480" s="1" t="s">
        <v>454</v>
      </c>
      <c r="C480" s="1" t="s">
        <v>133</v>
      </c>
      <c r="D480" s="1" t="s">
        <v>138</v>
      </c>
      <c r="E480" s="1" t="s">
        <v>17</v>
      </c>
      <c r="F480" s="1" t="s">
        <v>18</v>
      </c>
      <c r="G480" s="1" t="s">
        <v>189</v>
      </c>
      <c r="H480" s="1" t="s">
        <v>91</v>
      </c>
      <c r="I480" s="1" t="s">
        <v>21</v>
      </c>
      <c r="J480" s="1" t="s">
        <v>41</v>
      </c>
      <c r="K480">
        <v>40.200000000000003</v>
      </c>
      <c r="L480">
        <v>3</v>
      </c>
      <c r="M480">
        <v>0</v>
      </c>
      <c r="N480">
        <v>19.295999999999999</v>
      </c>
      <c r="O480">
        <f>(Table1[[#This Row],[Sales]]-Table1[[#This Row],[Profit]])/Table1[[#This Row],[Quantity]]</f>
        <v>6.9680000000000009</v>
      </c>
      <c r="P480">
        <f>Table1[[#This Row],[Sales]]/Table1[[#This Row],[Quantity]]</f>
        <v>13.4</v>
      </c>
      <c r="Q480" t="str">
        <f t="shared" si="14"/>
        <v>2022</v>
      </c>
      <c r="R480" t="str">
        <f t="shared" si="15"/>
        <v>10</v>
      </c>
      <c r="S480">
        <f>CEILING(Table1[[#This Row],[Month]]/3,1)</f>
        <v>4</v>
      </c>
      <c r="T480" s="9">
        <f>(Table1[[#This Row],[Profit]]/Table1[[#This Row],[Sales]])</f>
        <v>0.47999999999999993</v>
      </c>
    </row>
    <row r="481" spans="1:20" x14ac:dyDescent="0.25">
      <c r="A481">
        <v>20220627</v>
      </c>
      <c r="B481" s="1" t="s">
        <v>455</v>
      </c>
      <c r="C481" s="1" t="s">
        <v>133</v>
      </c>
      <c r="D481" s="1" t="s">
        <v>134</v>
      </c>
      <c r="E481" s="1" t="s">
        <v>17</v>
      </c>
      <c r="F481" s="1" t="s">
        <v>18</v>
      </c>
      <c r="G481" s="1" t="s">
        <v>176</v>
      </c>
      <c r="H481" s="1" t="s">
        <v>161</v>
      </c>
      <c r="I481" s="1" t="s">
        <v>30</v>
      </c>
      <c r="J481" s="1" t="s">
        <v>42</v>
      </c>
      <c r="K481">
        <v>14.7</v>
      </c>
      <c r="L481">
        <v>5</v>
      </c>
      <c r="M481">
        <v>0</v>
      </c>
      <c r="N481">
        <v>6.6150000000000002</v>
      </c>
      <c r="O481">
        <f>(Table1[[#This Row],[Sales]]-Table1[[#This Row],[Profit]])/Table1[[#This Row],[Quantity]]</f>
        <v>1.6169999999999998</v>
      </c>
      <c r="P481">
        <f>Table1[[#This Row],[Sales]]/Table1[[#This Row],[Quantity]]</f>
        <v>2.94</v>
      </c>
      <c r="Q481" t="str">
        <f t="shared" si="14"/>
        <v>2022</v>
      </c>
      <c r="R481" t="str">
        <f t="shared" si="15"/>
        <v>06</v>
      </c>
      <c r="S481">
        <f>CEILING(Table1[[#This Row],[Month]]/3,1)</f>
        <v>2</v>
      </c>
      <c r="T481" s="9">
        <f>(Table1[[#This Row],[Profit]]/Table1[[#This Row],[Sales]])</f>
        <v>0.45</v>
      </c>
    </row>
    <row r="482" spans="1:20" x14ac:dyDescent="0.25">
      <c r="A482">
        <v>20220627</v>
      </c>
      <c r="B482" s="1" t="s">
        <v>455</v>
      </c>
      <c r="C482" s="1" t="s">
        <v>133</v>
      </c>
      <c r="D482" s="1" t="s">
        <v>134</v>
      </c>
      <c r="E482" s="1" t="s">
        <v>17</v>
      </c>
      <c r="F482" s="1" t="s">
        <v>18</v>
      </c>
      <c r="G482" s="1" t="s">
        <v>176</v>
      </c>
      <c r="H482" s="1" t="s">
        <v>161</v>
      </c>
      <c r="I482" s="1" t="s">
        <v>30</v>
      </c>
      <c r="J482" s="1" t="s">
        <v>37</v>
      </c>
      <c r="K482">
        <v>704.25</v>
      </c>
      <c r="L482">
        <v>5</v>
      </c>
      <c r="M482">
        <v>0</v>
      </c>
      <c r="N482">
        <v>84.51</v>
      </c>
      <c r="O482">
        <f>(Table1[[#This Row],[Sales]]-Table1[[#This Row],[Profit]])/Table1[[#This Row],[Quantity]]</f>
        <v>123.94800000000001</v>
      </c>
      <c r="P482">
        <f>Table1[[#This Row],[Sales]]/Table1[[#This Row],[Quantity]]</f>
        <v>140.85</v>
      </c>
      <c r="Q482" t="str">
        <f t="shared" si="14"/>
        <v>2022</v>
      </c>
      <c r="R482" t="str">
        <f t="shared" si="15"/>
        <v>06</v>
      </c>
      <c r="S482">
        <f>CEILING(Table1[[#This Row],[Month]]/3,1)</f>
        <v>2</v>
      </c>
      <c r="T482" s="9">
        <f>(Table1[[#This Row],[Profit]]/Table1[[#This Row],[Sales]])</f>
        <v>0.12000000000000001</v>
      </c>
    </row>
    <row r="483" spans="1:20" x14ac:dyDescent="0.25">
      <c r="A483">
        <v>20201006</v>
      </c>
      <c r="B483" s="1" t="s">
        <v>456</v>
      </c>
      <c r="C483" s="1" t="s">
        <v>25</v>
      </c>
      <c r="D483" s="1" t="s">
        <v>325</v>
      </c>
      <c r="E483" s="1" t="s">
        <v>27</v>
      </c>
      <c r="F483" s="1" t="s">
        <v>28</v>
      </c>
      <c r="G483" s="1" t="s">
        <v>204</v>
      </c>
      <c r="H483" s="1" t="s">
        <v>40</v>
      </c>
      <c r="I483" s="1" t="s">
        <v>21</v>
      </c>
      <c r="J483" s="1" t="s">
        <v>94</v>
      </c>
      <c r="K483">
        <v>9.09</v>
      </c>
      <c r="L483">
        <v>3</v>
      </c>
      <c r="M483">
        <v>0</v>
      </c>
      <c r="N483">
        <v>1.9089</v>
      </c>
      <c r="O483">
        <f>(Table1[[#This Row],[Sales]]-Table1[[#This Row],[Profit]])/Table1[[#This Row],[Quantity]]</f>
        <v>2.3936999999999999</v>
      </c>
      <c r="P483">
        <f>Table1[[#This Row],[Sales]]/Table1[[#This Row],[Quantity]]</f>
        <v>3.03</v>
      </c>
      <c r="Q483" t="str">
        <f t="shared" si="14"/>
        <v>2020</v>
      </c>
      <c r="R483" t="str">
        <f t="shared" si="15"/>
        <v>10</v>
      </c>
      <c r="S483">
        <f>CEILING(Table1[[#This Row],[Month]]/3,1)</f>
        <v>4</v>
      </c>
      <c r="T483" s="9">
        <f>(Table1[[#This Row],[Profit]]/Table1[[#This Row],[Sales]])</f>
        <v>0.21000000000000002</v>
      </c>
    </row>
    <row r="484" spans="1:20" x14ac:dyDescent="0.25">
      <c r="A484">
        <v>20200722</v>
      </c>
      <c r="B484" s="1" t="s">
        <v>457</v>
      </c>
      <c r="C484" s="1" t="s">
        <v>133</v>
      </c>
      <c r="D484" s="1" t="s">
        <v>134</v>
      </c>
      <c r="E484" s="1" t="s">
        <v>17</v>
      </c>
      <c r="F484" s="1" t="s">
        <v>18</v>
      </c>
      <c r="G484" s="1" t="s">
        <v>232</v>
      </c>
      <c r="H484" s="1" t="s">
        <v>40</v>
      </c>
      <c r="I484" s="1" t="s">
        <v>21</v>
      </c>
      <c r="J484" s="1" t="s">
        <v>42</v>
      </c>
      <c r="K484">
        <v>5.96</v>
      </c>
      <c r="L484">
        <v>2</v>
      </c>
      <c r="M484">
        <v>0</v>
      </c>
      <c r="N484">
        <v>1.6688000000000001</v>
      </c>
      <c r="O484">
        <f>(Table1[[#This Row],[Sales]]-Table1[[#This Row],[Profit]])/Table1[[#This Row],[Quantity]]</f>
        <v>2.1456</v>
      </c>
      <c r="P484">
        <f>Table1[[#This Row],[Sales]]/Table1[[#This Row],[Quantity]]</f>
        <v>2.98</v>
      </c>
      <c r="Q484" t="str">
        <f t="shared" si="14"/>
        <v>2020</v>
      </c>
      <c r="R484" t="str">
        <f t="shared" si="15"/>
        <v>07</v>
      </c>
      <c r="S484">
        <f>CEILING(Table1[[#This Row],[Month]]/3,1)</f>
        <v>3</v>
      </c>
      <c r="T484" s="9">
        <f>(Table1[[#This Row],[Profit]]/Table1[[#This Row],[Sales]])</f>
        <v>0.28000000000000003</v>
      </c>
    </row>
    <row r="485" spans="1:20" x14ac:dyDescent="0.25">
      <c r="A485">
        <v>20200722</v>
      </c>
      <c r="B485" s="1" t="s">
        <v>457</v>
      </c>
      <c r="C485" s="1" t="s">
        <v>133</v>
      </c>
      <c r="D485" s="1" t="s">
        <v>134</v>
      </c>
      <c r="E485" s="1" t="s">
        <v>17</v>
      </c>
      <c r="F485" s="1" t="s">
        <v>18</v>
      </c>
      <c r="G485" s="1" t="s">
        <v>232</v>
      </c>
      <c r="H485" s="1" t="s">
        <v>40</v>
      </c>
      <c r="I485" s="1" t="s">
        <v>21</v>
      </c>
      <c r="J485" s="1" t="s">
        <v>94</v>
      </c>
      <c r="K485">
        <v>159.97999999999999</v>
      </c>
      <c r="L485">
        <v>2</v>
      </c>
      <c r="M485">
        <v>0</v>
      </c>
      <c r="N485">
        <v>57.592799999999997</v>
      </c>
      <c r="O485">
        <f>(Table1[[#This Row],[Sales]]-Table1[[#This Row],[Profit]])/Table1[[#This Row],[Quantity]]</f>
        <v>51.193599999999996</v>
      </c>
      <c r="P485">
        <f>Table1[[#This Row],[Sales]]/Table1[[#This Row],[Quantity]]</f>
        <v>79.989999999999995</v>
      </c>
      <c r="Q485" t="str">
        <f t="shared" si="14"/>
        <v>2020</v>
      </c>
      <c r="R485" t="str">
        <f t="shared" si="15"/>
        <v>07</v>
      </c>
      <c r="S485">
        <f>CEILING(Table1[[#This Row],[Month]]/3,1)</f>
        <v>3</v>
      </c>
      <c r="T485" s="9">
        <f>(Table1[[#This Row],[Profit]]/Table1[[#This Row],[Sales]])</f>
        <v>0.36</v>
      </c>
    </row>
    <row r="486" spans="1:20" x14ac:dyDescent="0.25">
      <c r="A486">
        <v>20230611</v>
      </c>
      <c r="B486" s="1" t="s">
        <v>458</v>
      </c>
      <c r="C486" s="1" t="s">
        <v>25</v>
      </c>
      <c r="D486" s="1" t="s">
        <v>26</v>
      </c>
      <c r="E486" s="1" t="s">
        <v>27</v>
      </c>
      <c r="F486" s="1" t="s">
        <v>28</v>
      </c>
      <c r="G486" s="1" t="s">
        <v>118</v>
      </c>
      <c r="H486" s="1" t="s">
        <v>55</v>
      </c>
      <c r="I486" s="1" t="s">
        <v>63</v>
      </c>
      <c r="J486" s="1" t="s">
        <v>23</v>
      </c>
      <c r="K486">
        <v>29.6</v>
      </c>
      <c r="L486">
        <v>2</v>
      </c>
      <c r="M486">
        <v>0</v>
      </c>
      <c r="N486">
        <v>14.8</v>
      </c>
      <c r="O486">
        <f>(Table1[[#This Row],[Sales]]-Table1[[#This Row],[Profit]])/Table1[[#This Row],[Quantity]]</f>
        <v>7.4</v>
      </c>
      <c r="P486">
        <f>Table1[[#This Row],[Sales]]/Table1[[#This Row],[Quantity]]</f>
        <v>14.8</v>
      </c>
      <c r="Q486" t="str">
        <f t="shared" si="14"/>
        <v>2023</v>
      </c>
      <c r="R486" t="str">
        <f t="shared" si="15"/>
        <v>06</v>
      </c>
      <c r="S486">
        <f>CEILING(Table1[[#This Row],[Month]]/3,1)</f>
        <v>2</v>
      </c>
      <c r="T486" s="9">
        <f>(Table1[[#This Row],[Profit]]/Table1[[#This Row],[Sales]])</f>
        <v>0.5</v>
      </c>
    </row>
    <row r="487" spans="1:20" x14ac:dyDescent="0.25">
      <c r="A487">
        <v>20230611</v>
      </c>
      <c r="B487" s="1" t="s">
        <v>458</v>
      </c>
      <c r="C487" s="1" t="s">
        <v>25</v>
      </c>
      <c r="D487" s="1" t="s">
        <v>26</v>
      </c>
      <c r="E487" s="1" t="s">
        <v>27</v>
      </c>
      <c r="F487" s="1" t="s">
        <v>28</v>
      </c>
      <c r="G487" s="1" t="s">
        <v>118</v>
      </c>
      <c r="H487" s="1" t="s">
        <v>55</v>
      </c>
      <c r="I487" s="1" t="s">
        <v>63</v>
      </c>
      <c r="J487" s="1" t="s">
        <v>22</v>
      </c>
      <c r="K487">
        <v>514.16499999999996</v>
      </c>
      <c r="L487">
        <v>5</v>
      </c>
      <c r="M487">
        <v>0.15</v>
      </c>
      <c r="N487">
        <v>-30.245000000000001</v>
      </c>
      <c r="O487">
        <f>(Table1[[#This Row],[Sales]]-Table1[[#This Row],[Profit]])/Table1[[#This Row],[Quantity]]</f>
        <v>108.88199999999999</v>
      </c>
      <c r="P487">
        <f>Table1[[#This Row],[Sales]]/Table1[[#This Row],[Quantity]]</f>
        <v>102.833</v>
      </c>
      <c r="Q487" t="str">
        <f t="shared" si="14"/>
        <v>2023</v>
      </c>
      <c r="R487" t="str">
        <f t="shared" si="15"/>
        <v>06</v>
      </c>
      <c r="S487">
        <f>CEILING(Table1[[#This Row],[Month]]/3,1)</f>
        <v>2</v>
      </c>
      <c r="T487" s="9">
        <f>(Table1[[#This Row],[Profit]]/Table1[[#This Row],[Sales]])</f>
        <v>-5.8823529411764712E-2</v>
      </c>
    </row>
    <row r="488" spans="1:20" x14ac:dyDescent="0.25">
      <c r="A488">
        <v>20230611</v>
      </c>
      <c r="B488" s="1" t="s">
        <v>458</v>
      </c>
      <c r="C488" s="1" t="s">
        <v>25</v>
      </c>
      <c r="D488" s="1" t="s">
        <v>26</v>
      </c>
      <c r="E488" s="1" t="s">
        <v>27</v>
      </c>
      <c r="F488" s="1" t="s">
        <v>28</v>
      </c>
      <c r="G488" s="1" t="s">
        <v>118</v>
      </c>
      <c r="H488" s="1" t="s">
        <v>55</v>
      </c>
      <c r="I488" s="1" t="s">
        <v>63</v>
      </c>
      <c r="J488" s="1" t="s">
        <v>43</v>
      </c>
      <c r="K488">
        <v>279.95999999999998</v>
      </c>
      <c r="L488">
        <v>5</v>
      </c>
      <c r="M488">
        <v>0.2</v>
      </c>
      <c r="N488">
        <v>17.497499999999999</v>
      </c>
      <c r="O488">
        <f>(Table1[[#This Row],[Sales]]-Table1[[#This Row],[Profit]])/Table1[[#This Row],[Quantity]]</f>
        <v>52.492499999999993</v>
      </c>
      <c r="P488">
        <f>Table1[[#This Row],[Sales]]/Table1[[#This Row],[Quantity]]</f>
        <v>55.991999999999997</v>
      </c>
      <c r="Q488" t="str">
        <f t="shared" si="14"/>
        <v>2023</v>
      </c>
      <c r="R488" t="str">
        <f t="shared" si="15"/>
        <v>06</v>
      </c>
      <c r="S488">
        <f>CEILING(Table1[[#This Row],[Month]]/3,1)</f>
        <v>2</v>
      </c>
      <c r="T488" s="9">
        <f>(Table1[[#This Row],[Profit]]/Table1[[#This Row],[Sales]])</f>
        <v>6.25E-2</v>
      </c>
    </row>
    <row r="489" spans="1:20" x14ac:dyDescent="0.25">
      <c r="A489">
        <v>20201029</v>
      </c>
      <c r="B489" s="1" t="s">
        <v>459</v>
      </c>
      <c r="C489" s="1" t="s">
        <v>108</v>
      </c>
      <c r="D489" s="1" t="s">
        <v>143</v>
      </c>
      <c r="E489" s="1" t="s">
        <v>59</v>
      </c>
      <c r="F489" s="1" t="s">
        <v>110</v>
      </c>
      <c r="G489" s="1" t="s">
        <v>19</v>
      </c>
      <c r="H489" s="1" t="s">
        <v>20</v>
      </c>
      <c r="I489" s="1" t="s">
        <v>21</v>
      </c>
      <c r="J489" s="1" t="s">
        <v>43</v>
      </c>
      <c r="K489">
        <v>2735.9520000000002</v>
      </c>
      <c r="L489">
        <v>6</v>
      </c>
      <c r="M489">
        <v>0.2</v>
      </c>
      <c r="N489">
        <v>341.99400000000003</v>
      </c>
      <c r="O489">
        <f>(Table1[[#This Row],[Sales]]-Table1[[#This Row],[Profit]])/Table1[[#This Row],[Quantity]]</f>
        <v>398.99299999999999</v>
      </c>
      <c r="P489">
        <f>Table1[[#This Row],[Sales]]/Table1[[#This Row],[Quantity]]</f>
        <v>455.99200000000002</v>
      </c>
      <c r="Q489" t="str">
        <f t="shared" si="14"/>
        <v>2020</v>
      </c>
      <c r="R489" t="str">
        <f t="shared" si="15"/>
        <v>10</v>
      </c>
      <c r="S489">
        <f>CEILING(Table1[[#This Row],[Month]]/3,1)</f>
        <v>4</v>
      </c>
      <c r="T489" s="9">
        <f>(Table1[[#This Row],[Profit]]/Table1[[#This Row],[Sales]])</f>
        <v>0.125</v>
      </c>
    </row>
    <row r="490" spans="1:20" x14ac:dyDescent="0.25">
      <c r="A490">
        <v>20200609</v>
      </c>
      <c r="B490" s="1" t="s">
        <v>460</v>
      </c>
      <c r="C490" s="1" t="s">
        <v>57</v>
      </c>
      <c r="D490" s="1" t="s">
        <v>461</v>
      </c>
      <c r="E490" s="1" t="s">
        <v>59</v>
      </c>
      <c r="F490" s="1" t="s">
        <v>60</v>
      </c>
      <c r="G490" s="1" t="s">
        <v>111</v>
      </c>
      <c r="H490" s="1" t="s">
        <v>20</v>
      </c>
      <c r="I490" s="1" t="s">
        <v>63</v>
      </c>
      <c r="J490" s="1" t="s">
        <v>43</v>
      </c>
      <c r="K490">
        <v>7.992</v>
      </c>
      <c r="L490">
        <v>1</v>
      </c>
      <c r="M490">
        <v>0.2</v>
      </c>
      <c r="N490">
        <v>0.59940000000000004</v>
      </c>
      <c r="O490">
        <f>(Table1[[#This Row],[Sales]]-Table1[[#This Row],[Profit]])/Table1[[#This Row],[Quantity]]</f>
        <v>7.3925999999999998</v>
      </c>
      <c r="P490">
        <f>Table1[[#This Row],[Sales]]/Table1[[#This Row],[Quantity]]</f>
        <v>7.992</v>
      </c>
      <c r="Q490" t="str">
        <f t="shared" si="14"/>
        <v>2020</v>
      </c>
      <c r="R490" t="str">
        <f t="shared" si="15"/>
        <v>06</v>
      </c>
      <c r="S490">
        <f>CEILING(Table1[[#This Row],[Month]]/3,1)</f>
        <v>2</v>
      </c>
      <c r="T490" s="9">
        <f>(Table1[[#This Row],[Profit]]/Table1[[#This Row],[Sales]])</f>
        <v>7.5000000000000011E-2</v>
      </c>
    </row>
    <row r="491" spans="1:20" x14ac:dyDescent="0.25">
      <c r="A491">
        <v>20200609</v>
      </c>
      <c r="B491" s="1" t="s">
        <v>460</v>
      </c>
      <c r="C491" s="1" t="s">
        <v>57</v>
      </c>
      <c r="D491" s="1" t="s">
        <v>461</v>
      </c>
      <c r="E491" s="1" t="s">
        <v>59</v>
      </c>
      <c r="F491" s="1" t="s">
        <v>60</v>
      </c>
      <c r="G491" s="1" t="s">
        <v>111</v>
      </c>
      <c r="H491" s="1" t="s">
        <v>20</v>
      </c>
      <c r="I491" s="1" t="s">
        <v>63</v>
      </c>
      <c r="J491" s="1" t="s">
        <v>94</v>
      </c>
      <c r="K491">
        <v>63.984000000000002</v>
      </c>
      <c r="L491">
        <v>2</v>
      </c>
      <c r="M491">
        <v>0.2</v>
      </c>
      <c r="N491">
        <v>10.397399999999999</v>
      </c>
      <c r="O491">
        <f>(Table1[[#This Row],[Sales]]-Table1[[#This Row],[Profit]])/Table1[[#This Row],[Quantity]]</f>
        <v>26.793300000000002</v>
      </c>
      <c r="P491">
        <f>Table1[[#This Row],[Sales]]/Table1[[#This Row],[Quantity]]</f>
        <v>31.992000000000001</v>
      </c>
      <c r="Q491" t="str">
        <f t="shared" si="14"/>
        <v>2020</v>
      </c>
      <c r="R491" t="str">
        <f t="shared" si="15"/>
        <v>06</v>
      </c>
      <c r="S491">
        <f>CEILING(Table1[[#This Row],[Month]]/3,1)</f>
        <v>2</v>
      </c>
      <c r="T491" s="9">
        <f>(Table1[[#This Row],[Profit]]/Table1[[#This Row],[Sales]])</f>
        <v>0.16249999999999998</v>
      </c>
    </row>
    <row r="492" spans="1:20" x14ac:dyDescent="0.25">
      <c r="A492">
        <v>20200609</v>
      </c>
      <c r="B492" s="1" t="s">
        <v>460</v>
      </c>
      <c r="C492" s="1" t="s">
        <v>57</v>
      </c>
      <c r="D492" s="1" t="s">
        <v>461</v>
      </c>
      <c r="E492" s="1" t="s">
        <v>59</v>
      </c>
      <c r="F492" s="1" t="s">
        <v>60</v>
      </c>
      <c r="G492" s="1" t="s">
        <v>111</v>
      </c>
      <c r="H492" s="1" t="s">
        <v>20</v>
      </c>
      <c r="I492" s="1" t="s">
        <v>63</v>
      </c>
      <c r="J492" s="1" t="s">
        <v>42</v>
      </c>
      <c r="K492">
        <v>70.367999999999995</v>
      </c>
      <c r="L492">
        <v>2</v>
      </c>
      <c r="M492">
        <v>0.2</v>
      </c>
      <c r="N492">
        <v>6.1571999999999996</v>
      </c>
      <c r="O492">
        <f>(Table1[[#This Row],[Sales]]-Table1[[#This Row],[Profit]])/Table1[[#This Row],[Quantity]]</f>
        <v>32.105399999999996</v>
      </c>
      <c r="P492">
        <f>Table1[[#This Row],[Sales]]/Table1[[#This Row],[Quantity]]</f>
        <v>35.183999999999997</v>
      </c>
      <c r="Q492" t="str">
        <f t="shared" si="14"/>
        <v>2020</v>
      </c>
      <c r="R492" t="str">
        <f t="shared" si="15"/>
        <v>06</v>
      </c>
      <c r="S492">
        <f>CEILING(Table1[[#This Row],[Month]]/3,1)</f>
        <v>2</v>
      </c>
      <c r="T492" s="9">
        <f>(Table1[[#This Row],[Profit]]/Table1[[#This Row],[Sales]])</f>
        <v>8.7499999999999994E-2</v>
      </c>
    </row>
    <row r="493" spans="1:20" x14ac:dyDescent="0.25">
      <c r="A493">
        <v>20200914</v>
      </c>
      <c r="B493" s="1" t="s">
        <v>462</v>
      </c>
      <c r="C493" s="1" t="s">
        <v>133</v>
      </c>
      <c r="D493" s="1" t="s">
        <v>463</v>
      </c>
      <c r="E493" s="1" t="s">
        <v>17</v>
      </c>
      <c r="F493" s="1" t="s">
        <v>18</v>
      </c>
      <c r="G493" s="1" t="s">
        <v>158</v>
      </c>
      <c r="H493" s="1" t="s">
        <v>55</v>
      </c>
      <c r="I493" s="1" t="s">
        <v>21</v>
      </c>
      <c r="J493" s="1" t="s">
        <v>37</v>
      </c>
      <c r="K493">
        <v>449.15</v>
      </c>
      <c r="L493">
        <v>5</v>
      </c>
      <c r="M493">
        <v>0</v>
      </c>
      <c r="N493">
        <v>8.9830000000000005</v>
      </c>
      <c r="O493">
        <f>(Table1[[#This Row],[Sales]]-Table1[[#This Row],[Profit]])/Table1[[#This Row],[Quantity]]</f>
        <v>88.0334</v>
      </c>
      <c r="P493">
        <f>Table1[[#This Row],[Sales]]/Table1[[#This Row],[Quantity]]</f>
        <v>89.83</v>
      </c>
      <c r="Q493" t="str">
        <f t="shared" si="14"/>
        <v>2020</v>
      </c>
      <c r="R493" t="str">
        <f t="shared" si="15"/>
        <v>09</v>
      </c>
      <c r="S493">
        <f>CEILING(Table1[[#This Row],[Month]]/3,1)</f>
        <v>3</v>
      </c>
      <c r="T493" s="9">
        <f>(Table1[[#This Row],[Profit]]/Table1[[#This Row],[Sales]])</f>
        <v>2.0000000000000004E-2</v>
      </c>
    </row>
    <row r="494" spans="1:20" x14ac:dyDescent="0.25">
      <c r="A494">
        <v>20200914</v>
      </c>
      <c r="B494" s="1" t="s">
        <v>462</v>
      </c>
      <c r="C494" s="1" t="s">
        <v>133</v>
      </c>
      <c r="D494" s="1" t="s">
        <v>463</v>
      </c>
      <c r="E494" s="1" t="s">
        <v>17</v>
      </c>
      <c r="F494" s="1" t="s">
        <v>18</v>
      </c>
      <c r="G494" s="1" t="s">
        <v>158</v>
      </c>
      <c r="H494" s="1" t="s">
        <v>55</v>
      </c>
      <c r="I494" s="1" t="s">
        <v>21</v>
      </c>
      <c r="J494" s="1" t="s">
        <v>97</v>
      </c>
      <c r="K494">
        <v>11.07</v>
      </c>
      <c r="L494">
        <v>3</v>
      </c>
      <c r="M494">
        <v>0</v>
      </c>
      <c r="N494">
        <v>5.0922000000000001</v>
      </c>
      <c r="O494">
        <f>(Table1[[#This Row],[Sales]]-Table1[[#This Row],[Profit]])/Table1[[#This Row],[Quantity]]</f>
        <v>1.9926000000000001</v>
      </c>
      <c r="P494">
        <f>Table1[[#This Row],[Sales]]/Table1[[#This Row],[Quantity]]</f>
        <v>3.69</v>
      </c>
      <c r="Q494" t="str">
        <f t="shared" si="14"/>
        <v>2020</v>
      </c>
      <c r="R494" t="str">
        <f t="shared" si="15"/>
        <v>09</v>
      </c>
      <c r="S494">
        <f>CEILING(Table1[[#This Row],[Month]]/3,1)</f>
        <v>3</v>
      </c>
      <c r="T494" s="9">
        <f>(Table1[[#This Row],[Profit]]/Table1[[#This Row],[Sales]])</f>
        <v>0.46</v>
      </c>
    </row>
    <row r="495" spans="1:20" x14ac:dyDescent="0.25">
      <c r="A495">
        <v>20220510</v>
      </c>
      <c r="B495" s="1" t="s">
        <v>464</v>
      </c>
      <c r="C495" s="1" t="s">
        <v>52</v>
      </c>
      <c r="D495" s="1" t="s">
        <v>53</v>
      </c>
      <c r="E495" s="1" t="s">
        <v>27</v>
      </c>
      <c r="F495" s="1" t="s">
        <v>28</v>
      </c>
      <c r="G495" s="1" t="s">
        <v>135</v>
      </c>
      <c r="H495" s="1" t="s">
        <v>75</v>
      </c>
      <c r="I495" s="1" t="s">
        <v>21</v>
      </c>
      <c r="J495" s="1" t="s">
        <v>94</v>
      </c>
      <c r="K495">
        <v>93.98</v>
      </c>
      <c r="L495">
        <v>2</v>
      </c>
      <c r="M495">
        <v>0</v>
      </c>
      <c r="N495">
        <v>13.1572</v>
      </c>
      <c r="O495">
        <f>(Table1[[#This Row],[Sales]]-Table1[[#This Row],[Profit]])/Table1[[#This Row],[Quantity]]</f>
        <v>40.4114</v>
      </c>
      <c r="P495">
        <f>Table1[[#This Row],[Sales]]/Table1[[#This Row],[Quantity]]</f>
        <v>46.99</v>
      </c>
      <c r="Q495" t="str">
        <f t="shared" si="14"/>
        <v>2022</v>
      </c>
      <c r="R495" t="str">
        <f t="shared" si="15"/>
        <v>05</v>
      </c>
      <c r="S495">
        <f>CEILING(Table1[[#This Row],[Month]]/3,1)</f>
        <v>2</v>
      </c>
      <c r="T495" s="9">
        <f>(Table1[[#This Row],[Profit]]/Table1[[#This Row],[Sales]])</f>
        <v>0.13999999999999999</v>
      </c>
    </row>
    <row r="496" spans="1:20" x14ac:dyDescent="0.25">
      <c r="A496">
        <v>20220319</v>
      </c>
      <c r="B496" s="1" t="s">
        <v>465</v>
      </c>
      <c r="C496" s="1" t="s">
        <v>156</v>
      </c>
      <c r="D496" s="1" t="s">
        <v>157</v>
      </c>
      <c r="E496" s="1" t="s">
        <v>17</v>
      </c>
      <c r="F496" s="1" t="s">
        <v>73</v>
      </c>
      <c r="G496" s="1" t="s">
        <v>122</v>
      </c>
      <c r="H496" s="1" t="s">
        <v>40</v>
      </c>
      <c r="I496" s="1" t="s">
        <v>21</v>
      </c>
      <c r="J496" s="1" t="s">
        <v>36</v>
      </c>
      <c r="K496">
        <v>189.88200000000001</v>
      </c>
      <c r="L496">
        <v>3</v>
      </c>
      <c r="M496">
        <v>0.4</v>
      </c>
      <c r="N496">
        <v>-94.941000000000003</v>
      </c>
      <c r="O496">
        <f>(Table1[[#This Row],[Sales]]-Table1[[#This Row],[Profit]])/Table1[[#This Row],[Quantity]]</f>
        <v>94.940999999999988</v>
      </c>
      <c r="P496">
        <f>Table1[[#This Row],[Sales]]/Table1[[#This Row],[Quantity]]</f>
        <v>63.294000000000004</v>
      </c>
      <c r="Q496" t="str">
        <f t="shared" si="14"/>
        <v>2022</v>
      </c>
      <c r="R496" t="str">
        <f t="shared" si="15"/>
        <v>03</v>
      </c>
      <c r="S496">
        <f>CEILING(Table1[[#This Row],[Month]]/3,1)</f>
        <v>1</v>
      </c>
      <c r="T496" s="9">
        <f>(Table1[[#This Row],[Profit]]/Table1[[#This Row],[Sales]])</f>
        <v>-0.5</v>
      </c>
    </row>
    <row r="497" spans="1:20" x14ac:dyDescent="0.25">
      <c r="A497">
        <v>20211227</v>
      </c>
      <c r="B497" s="1" t="s">
        <v>466</v>
      </c>
      <c r="C497" s="1" t="s">
        <v>467</v>
      </c>
      <c r="D497" s="1" t="s">
        <v>468</v>
      </c>
      <c r="E497" s="1" t="s">
        <v>17</v>
      </c>
      <c r="F497" s="1" t="s">
        <v>73</v>
      </c>
      <c r="G497" s="1" t="s">
        <v>189</v>
      </c>
      <c r="H497" s="1" t="s">
        <v>91</v>
      </c>
      <c r="I497" s="1" t="s">
        <v>21</v>
      </c>
      <c r="J497" s="1" t="s">
        <v>97</v>
      </c>
      <c r="K497">
        <v>105.42</v>
      </c>
      <c r="L497">
        <v>2</v>
      </c>
      <c r="M497">
        <v>0</v>
      </c>
      <c r="N497">
        <v>51.655799999999999</v>
      </c>
      <c r="O497">
        <f>(Table1[[#This Row],[Sales]]-Table1[[#This Row],[Profit]])/Table1[[#This Row],[Quantity]]</f>
        <v>26.882100000000001</v>
      </c>
      <c r="P497">
        <f>Table1[[#This Row],[Sales]]/Table1[[#This Row],[Quantity]]</f>
        <v>52.71</v>
      </c>
      <c r="Q497" t="str">
        <f t="shared" si="14"/>
        <v>2021</v>
      </c>
      <c r="R497" t="str">
        <f t="shared" si="15"/>
        <v>12</v>
      </c>
      <c r="S497">
        <f>CEILING(Table1[[#This Row],[Month]]/3,1)</f>
        <v>4</v>
      </c>
      <c r="T497" s="9">
        <f>(Table1[[#This Row],[Profit]]/Table1[[#This Row],[Sales]])</f>
        <v>0.49</v>
      </c>
    </row>
    <row r="498" spans="1:20" x14ac:dyDescent="0.25">
      <c r="A498">
        <v>20220726</v>
      </c>
      <c r="B498" s="1" t="s">
        <v>445</v>
      </c>
      <c r="C498" s="1" t="s">
        <v>25</v>
      </c>
      <c r="D498" s="1" t="s">
        <v>469</v>
      </c>
      <c r="E498" s="1" t="s">
        <v>27</v>
      </c>
      <c r="F498" s="1" t="s">
        <v>28</v>
      </c>
      <c r="G498" s="1" t="s">
        <v>447</v>
      </c>
      <c r="H498" s="1" t="s">
        <v>62</v>
      </c>
      <c r="I498" s="1" t="s">
        <v>21</v>
      </c>
      <c r="J498" s="1" t="s">
        <v>36</v>
      </c>
      <c r="K498">
        <v>119.616</v>
      </c>
      <c r="L498">
        <v>8</v>
      </c>
      <c r="M498">
        <v>0.2</v>
      </c>
      <c r="N498">
        <v>40.370399999999997</v>
      </c>
      <c r="O498">
        <f>(Table1[[#This Row],[Sales]]-Table1[[#This Row],[Profit]])/Table1[[#This Row],[Quantity]]</f>
        <v>9.9056999999999995</v>
      </c>
      <c r="P498">
        <f>Table1[[#This Row],[Sales]]/Table1[[#This Row],[Quantity]]</f>
        <v>14.952</v>
      </c>
      <c r="Q498" t="str">
        <f t="shared" si="14"/>
        <v>2022</v>
      </c>
      <c r="R498" t="str">
        <f t="shared" si="15"/>
        <v>07</v>
      </c>
      <c r="S498">
        <f>CEILING(Table1[[#This Row],[Month]]/3,1)</f>
        <v>3</v>
      </c>
      <c r="T498" s="9">
        <f>(Table1[[#This Row],[Profit]]/Table1[[#This Row],[Sales]])</f>
        <v>0.33749999999999997</v>
      </c>
    </row>
    <row r="499" spans="1:20" x14ac:dyDescent="0.25">
      <c r="A499">
        <v>20220726</v>
      </c>
      <c r="B499" s="1" t="s">
        <v>445</v>
      </c>
      <c r="C499" s="1" t="s">
        <v>25</v>
      </c>
      <c r="D499" s="1" t="s">
        <v>469</v>
      </c>
      <c r="E499" s="1" t="s">
        <v>27</v>
      </c>
      <c r="F499" s="1" t="s">
        <v>28</v>
      </c>
      <c r="G499" s="1" t="s">
        <v>447</v>
      </c>
      <c r="H499" s="1" t="s">
        <v>62</v>
      </c>
      <c r="I499" s="1" t="s">
        <v>21</v>
      </c>
      <c r="J499" s="1" t="s">
        <v>41</v>
      </c>
      <c r="K499">
        <v>255.76</v>
      </c>
      <c r="L499">
        <v>4</v>
      </c>
      <c r="M499">
        <v>0</v>
      </c>
      <c r="N499">
        <v>81.843199999999996</v>
      </c>
      <c r="O499">
        <f>(Table1[[#This Row],[Sales]]-Table1[[#This Row],[Profit]])/Table1[[#This Row],[Quantity]]</f>
        <v>43.479199999999999</v>
      </c>
      <c r="P499">
        <f>Table1[[#This Row],[Sales]]/Table1[[#This Row],[Quantity]]</f>
        <v>63.94</v>
      </c>
      <c r="Q499" t="str">
        <f t="shared" si="14"/>
        <v>2022</v>
      </c>
      <c r="R499" t="str">
        <f t="shared" si="15"/>
        <v>07</v>
      </c>
      <c r="S499">
        <f>CEILING(Table1[[#This Row],[Month]]/3,1)</f>
        <v>3</v>
      </c>
      <c r="T499" s="9">
        <f>(Table1[[#This Row],[Profit]]/Table1[[#This Row],[Sales]])</f>
        <v>0.32</v>
      </c>
    </row>
    <row r="500" spans="1:20" x14ac:dyDescent="0.25">
      <c r="A500">
        <v>20220726</v>
      </c>
      <c r="B500" s="1" t="s">
        <v>445</v>
      </c>
      <c r="C500" s="1" t="s">
        <v>25</v>
      </c>
      <c r="D500" s="1" t="s">
        <v>469</v>
      </c>
      <c r="E500" s="1" t="s">
        <v>27</v>
      </c>
      <c r="F500" s="1" t="s">
        <v>28</v>
      </c>
      <c r="G500" s="1" t="s">
        <v>447</v>
      </c>
      <c r="H500" s="1" t="s">
        <v>62</v>
      </c>
      <c r="I500" s="1" t="s">
        <v>21</v>
      </c>
      <c r="J500" s="1" t="s">
        <v>23</v>
      </c>
      <c r="K500">
        <v>241.56800000000001</v>
      </c>
      <c r="L500">
        <v>2</v>
      </c>
      <c r="M500">
        <v>0.2</v>
      </c>
      <c r="N500">
        <v>18.117599999999999</v>
      </c>
      <c r="O500">
        <f>(Table1[[#This Row],[Sales]]-Table1[[#This Row],[Profit]])/Table1[[#This Row],[Quantity]]</f>
        <v>111.7252</v>
      </c>
      <c r="P500">
        <f>Table1[[#This Row],[Sales]]/Table1[[#This Row],[Quantity]]</f>
        <v>120.78400000000001</v>
      </c>
      <c r="Q500" t="str">
        <f t="shared" si="14"/>
        <v>2022</v>
      </c>
      <c r="R500" t="str">
        <f t="shared" si="15"/>
        <v>07</v>
      </c>
      <c r="S500">
        <f>CEILING(Table1[[#This Row],[Month]]/3,1)</f>
        <v>3</v>
      </c>
      <c r="T500" s="9">
        <f>(Table1[[#This Row],[Profit]]/Table1[[#This Row],[Sales]])</f>
        <v>7.4999999999999997E-2</v>
      </c>
    </row>
    <row r="501" spans="1:20" x14ac:dyDescent="0.25">
      <c r="A501">
        <v>20220726</v>
      </c>
      <c r="B501" s="1" t="s">
        <v>445</v>
      </c>
      <c r="C501" s="1" t="s">
        <v>25</v>
      </c>
      <c r="D501" s="1" t="s">
        <v>469</v>
      </c>
      <c r="E501" s="1" t="s">
        <v>27</v>
      </c>
      <c r="F501" s="1" t="s">
        <v>28</v>
      </c>
      <c r="G501" s="1" t="s">
        <v>447</v>
      </c>
      <c r="H501" s="1" t="s">
        <v>62</v>
      </c>
      <c r="I501" s="1" t="s">
        <v>21</v>
      </c>
      <c r="J501" s="1" t="s">
        <v>41</v>
      </c>
      <c r="K501">
        <v>69.3</v>
      </c>
      <c r="L501">
        <v>9</v>
      </c>
      <c r="M501">
        <v>0</v>
      </c>
      <c r="N501">
        <v>22.869</v>
      </c>
      <c r="O501">
        <f>(Table1[[#This Row],[Sales]]-Table1[[#This Row],[Profit]])/Table1[[#This Row],[Quantity]]</f>
        <v>5.1589999999999998</v>
      </c>
      <c r="P501">
        <f>Table1[[#This Row],[Sales]]/Table1[[#This Row],[Quantity]]</f>
        <v>7.6999999999999993</v>
      </c>
      <c r="Q501" t="str">
        <f t="shared" si="14"/>
        <v>2022</v>
      </c>
      <c r="R501" t="str">
        <f t="shared" si="15"/>
        <v>07</v>
      </c>
      <c r="S501">
        <f>CEILING(Table1[[#This Row],[Month]]/3,1)</f>
        <v>3</v>
      </c>
      <c r="T501" s="9">
        <f>(Table1[[#This Row],[Profit]]/Table1[[#This Row],[Sales]])</f>
        <v>0.33</v>
      </c>
    </row>
    <row r="502" spans="1:20" x14ac:dyDescent="0.25">
      <c r="A502">
        <v>20220531</v>
      </c>
      <c r="B502" s="1" t="s">
        <v>470</v>
      </c>
      <c r="C502" s="1" t="s">
        <v>195</v>
      </c>
      <c r="D502" s="1" t="s">
        <v>471</v>
      </c>
      <c r="E502" s="1" t="s">
        <v>17</v>
      </c>
      <c r="F502" s="1" t="s">
        <v>197</v>
      </c>
      <c r="G502" s="1" t="s">
        <v>472</v>
      </c>
      <c r="H502" s="1" t="s">
        <v>20</v>
      </c>
      <c r="I502" s="1" t="s">
        <v>30</v>
      </c>
      <c r="J502" s="1" t="s">
        <v>36</v>
      </c>
      <c r="K502">
        <v>22.62</v>
      </c>
      <c r="L502">
        <v>2</v>
      </c>
      <c r="M502">
        <v>0.7</v>
      </c>
      <c r="N502">
        <v>-15.08</v>
      </c>
      <c r="O502">
        <f>(Table1[[#This Row],[Sales]]-Table1[[#This Row],[Profit]])/Table1[[#This Row],[Quantity]]</f>
        <v>18.850000000000001</v>
      </c>
      <c r="P502">
        <f>Table1[[#This Row],[Sales]]/Table1[[#This Row],[Quantity]]</f>
        <v>11.31</v>
      </c>
      <c r="Q502" t="str">
        <f t="shared" si="14"/>
        <v>2022</v>
      </c>
      <c r="R502" t="str">
        <f t="shared" si="15"/>
        <v>05</v>
      </c>
      <c r="S502">
        <f>CEILING(Table1[[#This Row],[Month]]/3,1)</f>
        <v>2</v>
      </c>
      <c r="T502" s="9">
        <f>(Table1[[#This Row],[Profit]]/Table1[[#This Row],[Sales]])</f>
        <v>-0.66666666666666663</v>
      </c>
    </row>
    <row r="503" spans="1:20" x14ac:dyDescent="0.25">
      <c r="A503">
        <v>20220531</v>
      </c>
      <c r="B503" s="1" t="s">
        <v>470</v>
      </c>
      <c r="C503" s="1" t="s">
        <v>195</v>
      </c>
      <c r="D503" s="1" t="s">
        <v>471</v>
      </c>
      <c r="E503" s="1" t="s">
        <v>17</v>
      </c>
      <c r="F503" s="1" t="s">
        <v>197</v>
      </c>
      <c r="G503" s="1" t="s">
        <v>472</v>
      </c>
      <c r="H503" s="1" t="s">
        <v>20</v>
      </c>
      <c r="I503" s="1" t="s">
        <v>30</v>
      </c>
      <c r="J503" s="1" t="s">
        <v>36</v>
      </c>
      <c r="K503">
        <v>14.952</v>
      </c>
      <c r="L503">
        <v>2</v>
      </c>
      <c r="M503">
        <v>0.7</v>
      </c>
      <c r="N503">
        <v>-11.961600000000001</v>
      </c>
      <c r="O503">
        <f>(Table1[[#This Row],[Sales]]-Table1[[#This Row],[Profit]])/Table1[[#This Row],[Quantity]]</f>
        <v>13.456800000000001</v>
      </c>
      <c r="P503">
        <f>Table1[[#This Row],[Sales]]/Table1[[#This Row],[Quantity]]</f>
        <v>7.476</v>
      </c>
      <c r="Q503" t="str">
        <f t="shared" si="14"/>
        <v>2022</v>
      </c>
      <c r="R503" t="str">
        <f t="shared" si="15"/>
        <v>05</v>
      </c>
      <c r="S503">
        <f>CEILING(Table1[[#This Row],[Month]]/3,1)</f>
        <v>2</v>
      </c>
      <c r="T503" s="9">
        <f>(Table1[[#This Row],[Profit]]/Table1[[#This Row],[Sales]])</f>
        <v>-0.8</v>
      </c>
    </row>
    <row r="504" spans="1:20" x14ac:dyDescent="0.25">
      <c r="A504">
        <v>20220531</v>
      </c>
      <c r="B504" s="1" t="s">
        <v>470</v>
      </c>
      <c r="C504" s="1" t="s">
        <v>195</v>
      </c>
      <c r="D504" s="1" t="s">
        <v>471</v>
      </c>
      <c r="E504" s="1" t="s">
        <v>17</v>
      </c>
      <c r="F504" s="1" t="s">
        <v>197</v>
      </c>
      <c r="G504" s="1" t="s">
        <v>472</v>
      </c>
      <c r="H504" s="1" t="s">
        <v>20</v>
      </c>
      <c r="I504" s="1" t="s">
        <v>30</v>
      </c>
      <c r="J504" s="1" t="s">
        <v>23</v>
      </c>
      <c r="K504">
        <v>801.56799999999998</v>
      </c>
      <c r="L504">
        <v>2</v>
      </c>
      <c r="M504">
        <v>0.2</v>
      </c>
      <c r="N504">
        <v>50.097999999999999</v>
      </c>
      <c r="O504">
        <f>(Table1[[#This Row],[Sales]]-Table1[[#This Row],[Profit]])/Table1[[#This Row],[Quantity]]</f>
        <v>375.73500000000001</v>
      </c>
      <c r="P504">
        <f>Table1[[#This Row],[Sales]]/Table1[[#This Row],[Quantity]]</f>
        <v>400.78399999999999</v>
      </c>
      <c r="Q504" t="str">
        <f t="shared" si="14"/>
        <v>2022</v>
      </c>
      <c r="R504" t="str">
        <f t="shared" si="15"/>
        <v>05</v>
      </c>
      <c r="S504">
        <f>CEILING(Table1[[#This Row],[Month]]/3,1)</f>
        <v>2</v>
      </c>
      <c r="T504" s="9">
        <f>(Table1[[#This Row],[Profit]]/Table1[[#This Row],[Sales]])</f>
        <v>6.25E-2</v>
      </c>
    </row>
    <row r="505" spans="1:20" x14ac:dyDescent="0.25">
      <c r="A505">
        <v>20220531</v>
      </c>
      <c r="B505" s="1" t="s">
        <v>470</v>
      </c>
      <c r="C505" s="1" t="s">
        <v>195</v>
      </c>
      <c r="D505" s="1" t="s">
        <v>471</v>
      </c>
      <c r="E505" s="1" t="s">
        <v>17</v>
      </c>
      <c r="F505" s="1" t="s">
        <v>197</v>
      </c>
      <c r="G505" s="1" t="s">
        <v>472</v>
      </c>
      <c r="H505" s="1" t="s">
        <v>20</v>
      </c>
      <c r="I505" s="1" t="s">
        <v>30</v>
      </c>
      <c r="J505" s="1" t="s">
        <v>36</v>
      </c>
      <c r="K505">
        <v>2.3759999999999999</v>
      </c>
      <c r="L505">
        <v>3</v>
      </c>
      <c r="M505">
        <v>0.7</v>
      </c>
      <c r="N505">
        <v>-1.9008</v>
      </c>
      <c r="O505">
        <f>(Table1[[#This Row],[Sales]]-Table1[[#This Row],[Profit]])/Table1[[#This Row],[Quantity]]</f>
        <v>1.4256</v>
      </c>
      <c r="P505">
        <f>Table1[[#This Row],[Sales]]/Table1[[#This Row],[Quantity]]</f>
        <v>0.79199999999999993</v>
      </c>
      <c r="Q505" t="str">
        <f t="shared" si="14"/>
        <v>2022</v>
      </c>
      <c r="R505" t="str">
        <f t="shared" si="15"/>
        <v>05</v>
      </c>
      <c r="S505">
        <f>CEILING(Table1[[#This Row],[Month]]/3,1)</f>
        <v>2</v>
      </c>
      <c r="T505" s="9">
        <f>(Table1[[#This Row],[Profit]]/Table1[[#This Row],[Sales]])</f>
        <v>-0.8</v>
      </c>
    </row>
    <row r="506" spans="1:20" x14ac:dyDescent="0.25">
      <c r="A506">
        <v>20220531</v>
      </c>
      <c r="B506" s="1" t="s">
        <v>470</v>
      </c>
      <c r="C506" s="1" t="s">
        <v>195</v>
      </c>
      <c r="D506" s="1" t="s">
        <v>471</v>
      </c>
      <c r="E506" s="1" t="s">
        <v>17</v>
      </c>
      <c r="F506" s="1" t="s">
        <v>197</v>
      </c>
      <c r="G506" s="1" t="s">
        <v>472</v>
      </c>
      <c r="H506" s="1" t="s">
        <v>20</v>
      </c>
      <c r="I506" s="1" t="s">
        <v>30</v>
      </c>
      <c r="J506" s="1" t="s">
        <v>50</v>
      </c>
      <c r="K506">
        <v>32.792000000000002</v>
      </c>
      <c r="L506">
        <v>1</v>
      </c>
      <c r="M506">
        <v>0.2</v>
      </c>
      <c r="N506">
        <v>11.8871</v>
      </c>
      <c r="O506">
        <f>(Table1[[#This Row],[Sales]]-Table1[[#This Row],[Profit]])/Table1[[#This Row],[Quantity]]</f>
        <v>20.904900000000001</v>
      </c>
      <c r="P506">
        <f>Table1[[#This Row],[Sales]]/Table1[[#This Row],[Quantity]]</f>
        <v>32.792000000000002</v>
      </c>
      <c r="Q506" t="str">
        <f t="shared" si="14"/>
        <v>2022</v>
      </c>
      <c r="R506" t="str">
        <f t="shared" si="15"/>
        <v>05</v>
      </c>
      <c r="S506">
        <f>CEILING(Table1[[#This Row],[Month]]/3,1)</f>
        <v>2</v>
      </c>
      <c r="T506" s="9">
        <f>(Table1[[#This Row],[Profit]]/Table1[[#This Row],[Sales]])</f>
        <v>0.36249999999999999</v>
      </c>
    </row>
    <row r="507" spans="1:20" x14ac:dyDescent="0.25">
      <c r="A507">
        <v>20231113</v>
      </c>
      <c r="B507" s="1" t="s">
        <v>444</v>
      </c>
      <c r="C507" s="1" t="s">
        <v>133</v>
      </c>
      <c r="D507" s="1" t="s">
        <v>134</v>
      </c>
      <c r="E507" s="1" t="s">
        <v>17</v>
      </c>
      <c r="F507" s="1" t="s">
        <v>18</v>
      </c>
      <c r="G507" s="1" t="s">
        <v>167</v>
      </c>
      <c r="H507" s="1" t="s">
        <v>168</v>
      </c>
      <c r="I507" s="1" t="s">
        <v>30</v>
      </c>
      <c r="J507" s="1" t="s">
        <v>36</v>
      </c>
      <c r="K507">
        <v>15.92</v>
      </c>
      <c r="L507">
        <v>5</v>
      </c>
      <c r="M507">
        <v>0.2</v>
      </c>
      <c r="N507">
        <v>5.3730000000000002</v>
      </c>
      <c r="O507">
        <f>(Table1[[#This Row],[Sales]]-Table1[[#This Row],[Profit]])/Table1[[#This Row],[Quantity]]</f>
        <v>2.1093999999999999</v>
      </c>
      <c r="P507">
        <f>Table1[[#This Row],[Sales]]/Table1[[#This Row],[Quantity]]</f>
        <v>3.1840000000000002</v>
      </c>
      <c r="Q507" t="str">
        <f t="shared" si="14"/>
        <v>2023</v>
      </c>
      <c r="R507" t="str">
        <f t="shared" si="15"/>
        <v>11</v>
      </c>
      <c r="S507">
        <f>CEILING(Table1[[#This Row],[Month]]/3,1)</f>
        <v>4</v>
      </c>
      <c r="T507" s="9">
        <f>(Table1[[#This Row],[Profit]]/Table1[[#This Row],[Sales]])</f>
        <v>0.33750000000000002</v>
      </c>
    </row>
    <row r="508" spans="1:20" x14ac:dyDescent="0.25">
      <c r="A508">
        <v>20210316</v>
      </c>
      <c r="B508" s="1" t="s">
        <v>473</v>
      </c>
      <c r="C508" s="1" t="s">
        <v>385</v>
      </c>
      <c r="D508" s="1" t="s">
        <v>386</v>
      </c>
      <c r="E508" s="1" t="s">
        <v>17</v>
      </c>
      <c r="F508" s="1" t="s">
        <v>48</v>
      </c>
      <c r="G508" s="1" t="s">
        <v>474</v>
      </c>
      <c r="H508" s="1" t="s">
        <v>20</v>
      </c>
      <c r="I508" s="1" t="s">
        <v>21</v>
      </c>
      <c r="J508" s="1" t="s">
        <v>42</v>
      </c>
      <c r="K508">
        <v>2.74</v>
      </c>
      <c r="L508">
        <v>1</v>
      </c>
      <c r="M508">
        <v>0</v>
      </c>
      <c r="N508">
        <v>0.73980000000000001</v>
      </c>
      <c r="O508">
        <f>(Table1[[#This Row],[Sales]]-Table1[[#This Row],[Profit]])/Table1[[#This Row],[Quantity]]</f>
        <v>2.0002000000000004</v>
      </c>
      <c r="P508">
        <f>Table1[[#This Row],[Sales]]/Table1[[#This Row],[Quantity]]</f>
        <v>2.74</v>
      </c>
      <c r="Q508" t="str">
        <f t="shared" si="14"/>
        <v>2021</v>
      </c>
      <c r="R508" t="str">
        <f t="shared" si="15"/>
        <v>03</v>
      </c>
      <c r="S508">
        <f>CEILING(Table1[[#This Row],[Month]]/3,1)</f>
        <v>1</v>
      </c>
      <c r="T508" s="9">
        <f>(Table1[[#This Row],[Profit]]/Table1[[#This Row],[Sales]])</f>
        <v>0.26999999999999996</v>
      </c>
    </row>
    <row r="509" spans="1:20" x14ac:dyDescent="0.25">
      <c r="A509">
        <v>20210316</v>
      </c>
      <c r="B509" s="1" t="s">
        <v>473</v>
      </c>
      <c r="C509" s="1" t="s">
        <v>385</v>
      </c>
      <c r="D509" s="1" t="s">
        <v>386</v>
      </c>
      <c r="E509" s="1" t="s">
        <v>17</v>
      </c>
      <c r="F509" s="1" t="s">
        <v>48</v>
      </c>
      <c r="G509" s="1" t="s">
        <v>474</v>
      </c>
      <c r="H509" s="1" t="s">
        <v>20</v>
      </c>
      <c r="I509" s="1" t="s">
        <v>21</v>
      </c>
      <c r="J509" s="1" t="s">
        <v>42</v>
      </c>
      <c r="K509">
        <v>8.34</v>
      </c>
      <c r="L509">
        <v>3</v>
      </c>
      <c r="M509">
        <v>0</v>
      </c>
      <c r="N509">
        <v>2.1684000000000001</v>
      </c>
      <c r="O509">
        <f>(Table1[[#This Row],[Sales]]-Table1[[#This Row],[Profit]])/Table1[[#This Row],[Quantity]]</f>
        <v>2.0571999999999999</v>
      </c>
      <c r="P509">
        <f>Table1[[#This Row],[Sales]]/Table1[[#This Row],[Quantity]]</f>
        <v>2.78</v>
      </c>
      <c r="Q509" t="str">
        <f t="shared" si="14"/>
        <v>2021</v>
      </c>
      <c r="R509" t="str">
        <f t="shared" si="15"/>
        <v>03</v>
      </c>
      <c r="S509">
        <f>CEILING(Table1[[#This Row],[Month]]/3,1)</f>
        <v>1</v>
      </c>
      <c r="T509" s="9">
        <f>(Table1[[#This Row],[Profit]]/Table1[[#This Row],[Sales]])</f>
        <v>0.26</v>
      </c>
    </row>
    <row r="510" spans="1:20" x14ac:dyDescent="0.25">
      <c r="A510">
        <v>20210316</v>
      </c>
      <c r="B510" s="1" t="s">
        <v>473</v>
      </c>
      <c r="C510" s="1" t="s">
        <v>385</v>
      </c>
      <c r="D510" s="1" t="s">
        <v>386</v>
      </c>
      <c r="E510" s="1" t="s">
        <v>17</v>
      </c>
      <c r="F510" s="1" t="s">
        <v>48</v>
      </c>
      <c r="G510" s="1" t="s">
        <v>474</v>
      </c>
      <c r="H510" s="1" t="s">
        <v>20</v>
      </c>
      <c r="I510" s="1" t="s">
        <v>21</v>
      </c>
      <c r="J510" s="1" t="s">
        <v>37</v>
      </c>
      <c r="K510">
        <v>46.74</v>
      </c>
      <c r="L510">
        <v>3</v>
      </c>
      <c r="M510">
        <v>0</v>
      </c>
      <c r="N510">
        <v>11.685</v>
      </c>
      <c r="O510">
        <f>(Table1[[#This Row],[Sales]]-Table1[[#This Row],[Profit]])/Table1[[#This Row],[Quantity]]</f>
        <v>11.685</v>
      </c>
      <c r="P510">
        <f>Table1[[#This Row],[Sales]]/Table1[[#This Row],[Quantity]]</f>
        <v>15.58</v>
      </c>
      <c r="Q510" t="str">
        <f t="shared" si="14"/>
        <v>2021</v>
      </c>
      <c r="R510" t="str">
        <f t="shared" si="15"/>
        <v>03</v>
      </c>
      <c r="S510">
        <f>CEILING(Table1[[#This Row],[Month]]/3,1)</f>
        <v>1</v>
      </c>
      <c r="T510" s="9">
        <f>(Table1[[#This Row],[Profit]]/Table1[[#This Row],[Sales]])</f>
        <v>0.25</v>
      </c>
    </row>
    <row r="511" spans="1:20" x14ac:dyDescent="0.25">
      <c r="A511">
        <v>20210316</v>
      </c>
      <c r="B511" s="1" t="s">
        <v>473</v>
      </c>
      <c r="C511" s="1" t="s">
        <v>385</v>
      </c>
      <c r="D511" s="1" t="s">
        <v>386</v>
      </c>
      <c r="E511" s="1" t="s">
        <v>17</v>
      </c>
      <c r="F511" s="1" t="s">
        <v>48</v>
      </c>
      <c r="G511" s="1" t="s">
        <v>474</v>
      </c>
      <c r="H511" s="1" t="s">
        <v>20</v>
      </c>
      <c r="I511" s="1" t="s">
        <v>21</v>
      </c>
      <c r="J511" s="1" t="s">
        <v>36</v>
      </c>
      <c r="K511">
        <v>6354.95</v>
      </c>
      <c r="L511">
        <v>5</v>
      </c>
      <c r="M511">
        <v>0</v>
      </c>
      <c r="N511">
        <v>3177.4749999999999</v>
      </c>
      <c r="O511">
        <f>(Table1[[#This Row],[Sales]]-Table1[[#This Row],[Profit]])/Table1[[#This Row],[Quantity]]</f>
        <v>635.495</v>
      </c>
      <c r="P511">
        <f>Table1[[#This Row],[Sales]]/Table1[[#This Row],[Quantity]]</f>
        <v>1270.99</v>
      </c>
      <c r="Q511" t="str">
        <f t="shared" si="14"/>
        <v>2021</v>
      </c>
      <c r="R511" t="str">
        <f t="shared" si="15"/>
        <v>03</v>
      </c>
      <c r="S511">
        <f>CEILING(Table1[[#This Row],[Month]]/3,1)</f>
        <v>1</v>
      </c>
      <c r="T511" s="9">
        <f>(Table1[[#This Row],[Profit]]/Table1[[#This Row],[Sales]])</f>
        <v>0.5</v>
      </c>
    </row>
    <row r="512" spans="1:20" x14ac:dyDescent="0.25">
      <c r="A512">
        <v>20231127</v>
      </c>
      <c r="B512" s="1" t="s">
        <v>475</v>
      </c>
      <c r="C512" s="1" t="s">
        <v>234</v>
      </c>
      <c r="D512" s="1" t="s">
        <v>476</v>
      </c>
      <c r="E512" s="1" t="s">
        <v>17</v>
      </c>
      <c r="F512" s="1" t="s">
        <v>34</v>
      </c>
      <c r="G512" s="1" t="s">
        <v>158</v>
      </c>
      <c r="H512" s="1" t="s">
        <v>55</v>
      </c>
      <c r="I512" s="1" t="s">
        <v>21</v>
      </c>
      <c r="J512" s="1" t="s">
        <v>41</v>
      </c>
      <c r="K512">
        <v>126.3</v>
      </c>
      <c r="L512">
        <v>3</v>
      </c>
      <c r="M512">
        <v>0</v>
      </c>
      <c r="N512">
        <v>40.415999999999997</v>
      </c>
      <c r="O512">
        <f>(Table1[[#This Row],[Sales]]-Table1[[#This Row],[Profit]])/Table1[[#This Row],[Quantity]]</f>
        <v>28.628</v>
      </c>
      <c r="P512">
        <f>Table1[[#This Row],[Sales]]/Table1[[#This Row],[Quantity]]</f>
        <v>42.1</v>
      </c>
      <c r="Q512" t="str">
        <f t="shared" si="14"/>
        <v>2023</v>
      </c>
      <c r="R512" t="str">
        <f t="shared" si="15"/>
        <v>11</v>
      </c>
      <c r="S512">
        <f>CEILING(Table1[[#This Row],[Month]]/3,1)</f>
        <v>4</v>
      </c>
      <c r="T512" s="9">
        <f>(Table1[[#This Row],[Profit]]/Table1[[#This Row],[Sales]])</f>
        <v>0.32</v>
      </c>
    </row>
    <row r="513" spans="1:20" x14ac:dyDescent="0.25">
      <c r="A513">
        <v>20231127</v>
      </c>
      <c r="B513" s="1" t="s">
        <v>475</v>
      </c>
      <c r="C513" s="1" t="s">
        <v>234</v>
      </c>
      <c r="D513" s="1" t="s">
        <v>476</v>
      </c>
      <c r="E513" s="1" t="s">
        <v>17</v>
      </c>
      <c r="F513" s="1" t="s">
        <v>34</v>
      </c>
      <c r="G513" s="1" t="s">
        <v>158</v>
      </c>
      <c r="H513" s="1" t="s">
        <v>55</v>
      </c>
      <c r="I513" s="1" t="s">
        <v>21</v>
      </c>
      <c r="J513" s="1" t="s">
        <v>94</v>
      </c>
      <c r="K513">
        <v>38.04</v>
      </c>
      <c r="L513">
        <v>2</v>
      </c>
      <c r="M513">
        <v>0</v>
      </c>
      <c r="N513">
        <v>12.172800000000001</v>
      </c>
      <c r="O513">
        <f>(Table1[[#This Row],[Sales]]-Table1[[#This Row],[Profit]])/Table1[[#This Row],[Quantity]]</f>
        <v>12.933599999999998</v>
      </c>
      <c r="P513">
        <f>Table1[[#This Row],[Sales]]/Table1[[#This Row],[Quantity]]</f>
        <v>19.02</v>
      </c>
      <c r="Q513" t="str">
        <f t="shared" si="14"/>
        <v>2023</v>
      </c>
      <c r="R513" t="str">
        <f t="shared" si="15"/>
        <v>11</v>
      </c>
      <c r="S513">
        <f>CEILING(Table1[[#This Row],[Month]]/3,1)</f>
        <v>4</v>
      </c>
      <c r="T513" s="9">
        <f>(Table1[[#This Row],[Profit]]/Table1[[#This Row],[Sales]])</f>
        <v>0.32</v>
      </c>
    </row>
    <row r="514" spans="1:20" x14ac:dyDescent="0.25">
      <c r="A514">
        <v>20221021</v>
      </c>
      <c r="B514" s="1" t="s">
        <v>419</v>
      </c>
      <c r="C514" s="1" t="s">
        <v>209</v>
      </c>
      <c r="D514" s="1" t="s">
        <v>241</v>
      </c>
      <c r="E514" s="1" t="s">
        <v>27</v>
      </c>
      <c r="F514" s="1" t="s">
        <v>82</v>
      </c>
      <c r="G514" s="1" t="s">
        <v>356</v>
      </c>
      <c r="H514" s="1" t="s">
        <v>55</v>
      </c>
      <c r="I514" s="1" t="s">
        <v>21</v>
      </c>
      <c r="J514" s="1" t="s">
        <v>42</v>
      </c>
      <c r="K514">
        <v>7.1520000000000001</v>
      </c>
      <c r="L514">
        <v>3</v>
      </c>
      <c r="M514">
        <v>0.2</v>
      </c>
      <c r="N514">
        <v>0.71519999999999995</v>
      </c>
      <c r="O514">
        <f>(Table1[[#This Row],[Sales]]-Table1[[#This Row],[Profit]])/Table1[[#This Row],[Quantity]]</f>
        <v>2.1456</v>
      </c>
      <c r="P514">
        <f>Table1[[#This Row],[Sales]]/Table1[[#This Row],[Quantity]]</f>
        <v>2.3839999999999999</v>
      </c>
      <c r="Q514" t="str">
        <f t="shared" si="14"/>
        <v>2022</v>
      </c>
      <c r="R514" t="str">
        <f t="shared" si="15"/>
        <v>10</v>
      </c>
      <c r="S514">
        <f>CEILING(Table1[[#This Row],[Month]]/3,1)</f>
        <v>4</v>
      </c>
      <c r="T514" s="9">
        <f>(Table1[[#This Row],[Profit]]/Table1[[#This Row],[Sales]])</f>
        <v>9.9999999999999992E-2</v>
      </c>
    </row>
    <row r="515" spans="1:20" x14ac:dyDescent="0.25">
      <c r="A515">
        <v>20231222</v>
      </c>
      <c r="B515" s="1" t="s">
        <v>477</v>
      </c>
      <c r="C515" s="1" t="s">
        <v>25</v>
      </c>
      <c r="D515" s="1" t="s">
        <v>26</v>
      </c>
      <c r="E515" s="1" t="s">
        <v>27</v>
      </c>
      <c r="F515" s="1" t="s">
        <v>28</v>
      </c>
      <c r="G515" s="1" t="s">
        <v>447</v>
      </c>
      <c r="H515" s="1" t="s">
        <v>62</v>
      </c>
      <c r="I515" s="1" t="s">
        <v>21</v>
      </c>
      <c r="J515" s="1" t="s">
        <v>42</v>
      </c>
      <c r="K515">
        <v>6.63</v>
      </c>
      <c r="L515">
        <v>3</v>
      </c>
      <c r="M515">
        <v>0</v>
      </c>
      <c r="N515">
        <v>1.7901</v>
      </c>
      <c r="O515">
        <f>(Table1[[#This Row],[Sales]]-Table1[[#This Row],[Profit]])/Table1[[#This Row],[Quantity]]</f>
        <v>1.6133</v>
      </c>
      <c r="P515">
        <f>Table1[[#This Row],[Sales]]/Table1[[#This Row],[Quantity]]</f>
        <v>2.21</v>
      </c>
      <c r="Q515" t="str">
        <f t="shared" ref="Q515:Q578" si="16">LEFT(A515,4)</f>
        <v>2023</v>
      </c>
      <c r="R515" t="str">
        <f t="shared" ref="R515:R578" si="17">MID(A515,5,2)</f>
        <v>12</v>
      </c>
      <c r="S515">
        <f>CEILING(Table1[[#This Row],[Month]]/3,1)</f>
        <v>4</v>
      </c>
      <c r="T515" s="9">
        <f>(Table1[[#This Row],[Profit]]/Table1[[#This Row],[Sales]])</f>
        <v>0.27</v>
      </c>
    </row>
    <row r="516" spans="1:20" x14ac:dyDescent="0.25">
      <c r="A516">
        <v>20231222</v>
      </c>
      <c r="B516" s="1" t="s">
        <v>477</v>
      </c>
      <c r="C516" s="1" t="s">
        <v>25</v>
      </c>
      <c r="D516" s="1" t="s">
        <v>26</v>
      </c>
      <c r="E516" s="1" t="s">
        <v>27</v>
      </c>
      <c r="F516" s="1" t="s">
        <v>28</v>
      </c>
      <c r="G516" s="1" t="s">
        <v>447</v>
      </c>
      <c r="H516" s="1" t="s">
        <v>62</v>
      </c>
      <c r="I516" s="1" t="s">
        <v>21</v>
      </c>
      <c r="J516" s="1" t="s">
        <v>42</v>
      </c>
      <c r="K516">
        <v>5.88</v>
      </c>
      <c r="L516">
        <v>2</v>
      </c>
      <c r="M516">
        <v>0</v>
      </c>
      <c r="N516">
        <v>1.7052</v>
      </c>
      <c r="O516">
        <f>(Table1[[#This Row],[Sales]]-Table1[[#This Row],[Profit]])/Table1[[#This Row],[Quantity]]</f>
        <v>2.0873999999999997</v>
      </c>
      <c r="P516">
        <f>Table1[[#This Row],[Sales]]/Table1[[#This Row],[Quantity]]</f>
        <v>2.94</v>
      </c>
      <c r="Q516" t="str">
        <f t="shared" si="16"/>
        <v>2023</v>
      </c>
      <c r="R516" t="str">
        <f t="shared" si="17"/>
        <v>12</v>
      </c>
      <c r="S516">
        <f>CEILING(Table1[[#This Row],[Month]]/3,1)</f>
        <v>4</v>
      </c>
      <c r="T516" s="9">
        <f>(Table1[[#This Row],[Profit]]/Table1[[#This Row],[Sales]])</f>
        <v>0.29000000000000004</v>
      </c>
    </row>
    <row r="517" spans="1:20" x14ac:dyDescent="0.25">
      <c r="A517">
        <v>20230123</v>
      </c>
      <c r="B517" s="1" t="s">
        <v>217</v>
      </c>
      <c r="C517" s="1" t="s">
        <v>206</v>
      </c>
      <c r="D517" s="1" t="s">
        <v>207</v>
      </c>
      <c r="E517" s="1" t="s">
        <v>17</v>
      </c>
      <c r="F517" s="1" t="s">
        <v>34</v>
      </c>
      <c r="G517" s="1" t="s">
        <v>218</v>
      </c>
      <c r="H517" s="1" t="s">
        <v>161</v>
      </c>
      <c r="I517" s="1" t="s">
        <v>63</v>
      </c>
      <c r="J517" s="1" t="s">
        <v>374</v>
      </c>
      <c r="K517">
        <v>2999.95</v>
      </c>
      <c r="L517">
        <v>5</v>
      </c>
      <c r="M517">
        <v>0</v>
      </c>
      <c r="N517">
        <v>1379.9770000000001</v>
      </c>
      <c r="O517">
        <f>(Table1[[#This Row],[Sales]]-Table1[[#This Row],[Profit]])/Table1[[#This Row],[Quantity]]</f>
        <v>323.99459999999993</v>
      </c>
      <c r="P517">
        <f>Table1[[#This Row],[Sales]]/Table1[[#This Row],[Quantity]]</f>
        <v>599.99</v>
      </c>
      <c r="Q517" t="str">
        <f t="shared" si="16"/>
        <v>2023</v>
      </c>
      <c r="R517" t="str">
        <f t="shared" si="17"/>
        <v>01</v>
      </c>
      <c r="S517">
        <f>CEILING(Table1[[#This Row],[Month]]/3,1)</f>
        <v>1</v>
      </c>
      <c r="T517" s="9">
        <f>(Table1[[#This Row],[Profit]]/Table1[[#This Row],[Sales]])</f>
        <v>0.46000000000000008</v>
      </c>
    </row>
    <row r="518" spans="1:20" x14ac:dyDescent="0.25">
      <c r="A518">
        <v>20230123</v>
      </c>
      <c r="B518" s="1" t="s">
        <v>217</v>
      </c>
      <c r="C518" s="1" t="s">
        <v>206</v>
      </c>
      <c r="D518" s="1" t="s">
        <v>207</v>
      </c>
      <c r="E518" s="1" t="s">
        <v>17</v>
      </c>
      <c r="F518" s="1" t="s">
        <v>34</v>
      </c>
      <c r="G518" s="1" t="s">
        <v>218</v>
      </c>
      <c r="H518" s="1" t="s">
        <v>161</v>
      </c>
      <c r="I518" s="1" t="s">
        <v>63</v>
      </c>
      <c r="J518" s="1" t="s">
        <v>37</v>
      </c>
      <c r="K518">
        <v>51.45</v>
      </c>
      <c r="L518">
        <v>3</v>
      </c>
      <c r="M518">
        <v>0</v>
      </c>
      <c r="N518">
        <v>13.891500000000001</v>
      </c>
      <c r="O518">
        <f>(Table1[[#This Row],[Sales]]-Table1[[#This Row],[Profit]])/Table1[[#This Row],[Quantity]]</f>
        <v>12.519500000000001</v>
      </c>
      <c r="P518">
        <f>Table1[[#This Row],[Sales]]/Table1[[#This Row],[Quantity]]</f>
        <v>17.150000000000002</v>
      </c>
      <c r="Q518" t="str">
        <f t="shared" si="16"/>
        <v>2023</v>
      </c>
      <c r="R518" t="str">
        <f t="shared" si="17"/>
        <v>01</v>
      </c>
      <c r="S518">
        <f>CEILING(Table1[[#This Row],[Month]]/3,1)</f>
        <v>1</v>
      </c>
      <c r="T518" s="9">
        <f>(Table1[[#This Row],[Profit]]/Table1[[#This Row],[Sales]])</f>
        <v>0.27</v>
      </c>
    </row>
    <row r="519" spans="1:20" x14ac:dyDescent="0.25">
      <c r="A519">
        <v>20230123</v>
      </c>
      <c r="B519" s="1" t="s">
        <v>217</v>
      </c>
      <c r="C519" s="1" t="s">
        <v>206</v>
      </c>
      <c r="D519" s="1" t="s">
        <v>207</v>
      </c>
      <c r="E519" s="1" t="s">
        <v>17</v>
      </c>
      <c r="F519" s="1" t="s">
        <v>34</v>
      </c>
      <c r="G519" s="1" t="s">
        <v>218</v>
      </c>
      <c r="H519" s="1" t="s">
        <v>161</v>
      </c>
      <c r="I519" s="1" t="s">
        <v>63</v>
      </c>
      <c r="J519" s="1" t="s">
        <v>50</v>
      </c>
      <c r="K519">
        <v>11.96</v>
      </c>
      <c r="L519">
        <v>2</v>
      </c>
      <c r="M519">
        <v>0</v>
      </c>
      <c r="N519">
        <v>5.3819999999999997</v>
      </c>
      <c r="O519">
        <f>(Table1[[#This Row],[Sales]]-Table1[[#This Row],[Profit]])/Table1[[#This Row],[Quantity]]</f>
        <v>3.2890000000000006</v>
      </c>
      <c r="P519">
        <f>Table1[[#This Row],[Sales]]/Table1[[#This Row],[Quantity]]</f>
        <v>5.98</v>
      </c>
      <c r="Q519" t="str">
        <f t="shared" si="16"/>
        <v>2023</v>
      </c>
      <c r="R519" t="str">
        <f t="shared" si="17"/>
        <v>01</v>
      </c>
      <c r="S519">
        <f>CEILING(Table1[[#This Row],[Month]]/3,1)</f>
        <v>1</v>
      </c>
      <c r="T519" s="9">
        <f>(Table1[[#This Row],[Profit]]/Table1[[#This Row],[Sales]])</f>
        <v>0.44999999999999996</v>
      </c>
    </row>
    <row r="520" spans="1:20" x14ac:dyDescent="0.25">
      <c r="A520">
        <v>20230123</v>
      </c>
      <c r="B520" s="1" t="s">
        <v>217</v>
      </c>
      <c r="C520" s="1" t="s">
        <v>206</v>
      </c>
      <c r="D520" s="1" t="s">
        <v>207</v>
      </c>
      <c r="E520" s="1" t="s">
        <v>17</v>
      </c>
      <c r="F520" s="1" t="s">
        <v>34</v>
      </c>
      <c r="G520" s="1" t="s">
        <v>218</v>
      </c>
      <c r="H520" s="1" t="s">
        <v>161</v>
      </c>
      <c r="I520" s="1" t="s">
        <v>63</v>
      </c>
      <c r="J520" s="1" t="s">
        <v>37</v>
      </c>
      <c r="K520">
        <v>1126.02</v>
      </c>
      <c r="L520">
        <v>3</v>
      </c>
      <c r="M520">
        <v>0</v>
      </c>
      <c r="N520">
        <v>56.301000000000002</v>
      </c>
      <c r="O520">
        <f>(Table1[[#This Row],[Sales]]-Table1[[#This Row],[Profit]])/Table1[[#This Row],[Quantity]]</f>
        <v>356.57300000000004</v>
      </c>
      <c r="P520">
        <f>Table1[[#This Row],[Sales]]/Table1[[#This Row],[Quantity]]</f>
        <v>375.34</v>
      </c>
      <c r="Q520" t="str">
        <f t="shared" si="16"/>
        <v>2023</v>
      </c>
      <c r="R520" t="str">
        <f t="shared" si="17"/>
        <v>01</v>
      </c>
      <c r="S520">
        <f>CEILING(Table1[[#This Row],[Month]]/3,1)</f>
        <v>1</v>
      </c>
      <c r="T520" s="9">
        <f>(Table1[[#This Row],[Profit]]/Table1[[#This Row],[Sales]])</f>
        <v>0.05</v>
      </c>
    </row>
    <row r="521" spans="1:20" x14ac:dyDescent="0.25">
      <c r="A521">
        <v>20210322</v>
      </c>
      <c r="B521" s="1" t="s">
        <v>478</v>
      </c>
      <c r="C521" s="1" t="s">
        <v>57</v>
      </c>
      <c r="D521" s="1" t="s">
        <v>99</v>
      </c>
      <c r="E521" s="1" t="s">
        <v>59</v>
      </c>
      <c r="F521" s="1" t="s">
        <v>60</v>
      </c>
      <c r="G521" s="1" t="s">
        <v>479</v>
      </c>
      <c r="H521" s="1" t="s">
        <v>91</v>
      </c>
      <c r="I521" s="1" t="s">
        <v>21</v>
      </c>
      <c r="J521" s="1" t="s">
        <v>94</v>
      </c>
      <c r="K521">
        <v>18.391999999999999</v>
      </c>
      <c r="L521">
        <v>1</v>
      </c>
      <c r="M521">
        <v>0.2</v>
      </c>
      <c r="N521">
        <v>5.2877000000000001</v>
      </c>
      <c r="O521">
        <f>(Table1[[#This Row],[Sales]]-Table1[[#This Row],[Profit]])/Table1[[#This Row],[Quantity]]</f>
        <v>13.104299999999999</v>
      </c>
      <c r="P521">
        <f>Table1[[#This Row],[Sales]]/Table1[[#This Row],[Quantity]]</f>
        <v>18.391999999999999</v>
      </c>
      <c r="Q521" t="str">
        <f t="shared" si="16"/>
        <v>2021</v>
      </c>
      <c r="R521" t="str">
        <f t="shared" si="17"/>
        <v>03</v>
      </c>
      <c r="S521">
        <f>CEILING(Table1[[#This Row],[Month]]/3,1)</f>
        <v>1</v>
      </c>
      <c r="T521" s="9">
        <f>(Table1[[#This Row],[Profit]]/Table1[[#This Row],[Sales]])</f>
        <v>0.28750000000000003</v>
      </c>
    </row>
    <row r="522" spans="1:20" x14ac:dyDescent="0.25">
      <c r="A522">
        <v>20210322</v>
      </c>
      <c r="B522" s="1" t="s">
        <v>478</v>
      </c>
      <c r="C522" s="1" t="s">
        <v>57</v>
      </c>
      <c r="D522" s="1" t="s">
        <v>99</v>
      </c>
      <c r="E522" s="1" t="s">
        <v>59</v>
      </c>
      <c r="F522" s="1" t="s">
        <v>60</v>
      </c>
      <c r="G522" s="1" t="s">
        <v>479</v>
      </c>
      <c r="H522" s="1" t="s">
        <v>91</v>
      </c>
      <c r="I522" s="1" t="s">
        <v>21</v>
      </c>
      <c r="J522" s="1" t="s">
        <v>37</v>
      </c>
      <c r="K522">
        <v>129.56800000000001</v>
      </c>
      <c r="L522">
        <v>2</v>
      </c>
      <c r="M522">
        <v>0.2</v>
      </c>
      <c r="N522">
        <v>-25.913599999999999</v>
      </c>
      <c r="O522">
        <f>(Table1[[#This Row],[Sales]]-Table1[[#This Row],[Profit]])/Table1[[#This Row],[Quantity]]</f>
        <v>77.740800000000007</v>
      </c>
      <c r="P522">
        <f>Table1[[#This Row],[Sales]]/Table1[[#This Row],[Quantity]]</f>
        <v>64.784000000000006</v>
      </c>
      <c r="Q522" t="str">
        <f t="shared" si="16"/>
        <v>2021</v>
      </c>
      <c r="R522" t="str">
        <f t="shared" si="17"/>
        <v>03</v>
      </c>
      <c r="S522">
        <f>CEILING(Table1[[#This Row],[Month]]/3,1)</f>
        <v>1</v>
      </c>
      <c r="T522" s="9">
        <f>(Table1[[#This Row],[Profit]]/Table1[[#This Row],[Sales]])</f>
        <v>-0.19999999999999998</v>
      </c>
    </row>
    <row r="523" spans="1:20" x14ac:dyDescent="0.25">
      <c r="A523">
        <v>20210322</v>
      </c>
      <c r="B523" s="1" t="s">
        <v>478</v>
      </c>
      <c r="C523" s="1" t="s">
        <v>57</v>
      </c>
      <c r="D523" s="1" t="s">
        <v>99</v>
      </c>
      <c r="E523" s="1" t="s">
        <v>59</v>
      </c>
      <c r="F523" s="1" t="s">
        <v>60</v>
      </c>
      <c r="G523" s="1" t="s">
        <v>479</v>
      </c>
      <c r="H523" s="1" t="s">
        <v>91</v>
      </c>
      <c r="I523" s="1" t="s">
        <v>21</v>
      </c>
      <c r="J523" s="1" t="s">
        <v>36</v>
      </c>
      <c r="K523">
        <v>14.112</v>
      </c>
      <c r="L523">
        <v>9</v>
      </c>
      <c r="M523">
        <v>0.8</v>
      </c>
      <c r="N523">
        <v>-21.167999999999999</v>
      </c>
      <c r="O523">
        <f>(Table1[[#This Row],[Sales]]-Table1[[#This Row],[Profit]])/Table1[[#This Row],[Quantity]]</f>
        <v>3.92</v>
      </c>
      <c r="P523">
        <f>Table1[[#This Row],[Sales]]/Table1[[#This Row],[Quantity]]</f>
        <v>1.5680000000000001</v>
      </c>
      <c r="Q523" t="str">
        <f t="shared" si="16"/>
        <v>2021</v>
      </c>
      <c r="R523" t="str">
        <f t="shared" si="17"/>
        <v>03</v>
      </c>
      <c r="S523">
        <f>CEILING(Table1[[#This Row],[Month]]/3,1)</f>
        <v>1</v>
      </c>
      <c r="T523" s="9">
        <f>(Table1[[#This Row],[Profit]]/Table1[[#This Row],[Sales]])</f>
        <v>-1.5</v>
      </c>
    </row>
    <row r="524" spans="1:20" x14ac:dyDescent="0.25">
      <c r="A524">
        <v>20230124</v>
      </c>
      <c r="B524" s="1" t="s">
        <v>480</v>
      </c>
      <c r="C524" s="1" t="s">
        <v>120</v>
      </c>
      <c r="D524" s="1" t="s">
        <v>310</v>
      </c>
      <c r="E524" s="1" t="s">
        <v>27</v>
      </c>
      <c r="F524" s="1" t="s">
        <v>82</v>
      </c>
      <c r="G524" s="1" t="s">
        <v>481</v>
      </c>
      <c r="H524" s="1" t="s">
        <v>91</v>
      </c>
      <c r="I524" s="1" t="s">
        <v>30</v>
      </c>
      <c r="J524" s="1" t="s">
        <v>36</v>
      </c>
      <c r="K524">
        <v>210.98</v>
      </c>
      <c r="L524">
        <v>2</v>
      </c>
      <c r="M524">
        <v>0</v>
      </c>
      <c r="N524">
        <v>21.097999999999999</v>
      </c>
      <c r="O524">
        <f>(Table1[[#This Row],[Sales]]-Table1[[#This Row],[Profit]])/Table1[[#This Row],[Quantity]]</f>
        <v>94.941000000000003</v>
      </c>
      <c r="P524">
        <f>Table1[[#This Row],[Sales]]/Table1[[#This Row],[Quantity]]</f>
        <v>105.49</v>
      </c>
      <c r="Q524" t="str">
        <f t="shared" si="16"/>
        <v>2023</v>
      </c>
      <c r="R524" t="str">
        <f t="shared" si="17"/>
        <v>01</v>
      </c>
      <c r="S524">
        <f>CEILING(Table1[[#This Row],[Month]]/3,1)</f>
        <v>1</v>
      </c>
      <c r="T524" s="9">
        <f>(Table1[[#This Row],[Profit]]/Table1[[#This Row],[Sales]])</f>
        <v>0.1</v>
      </c>
    </row>
    <row r="525" spans="1:20" x14ac:dyDescent="0.25">
      <c r="A525">
        <v>20220522</v>
      </c>
      <c r="B525" s="1" t="s">
        <v>322</v>
      </c>
      <c r="C525" s="1" t="s">
        <v>25</v>
      </c>
      <c r="D525" s="1" t="s">
        <v>26</v>
      </c>
      <c r="E525" s="1" t="s">
        <v>27</v>
      </c>
      <c r="F525" s="1" t="s">
        <v>28</v>
      </c>
      <c r="G525" s="1" t="s">
        <v>323</v>
      </c>
      <c r="H525" s="1" t="s">
        <v>62</v>
      </c>
      <c r="I525" s="1" t="s">
        <v>21</v>
      </c>
      <c r="J525" s="1" t="s">
        <v>43</v>
      </c>
      <c r="K525">
        <v>55.176000000000002</v>
      </c>
      <c r="L525">
        <v>3</v>
      </c>
      <c r="M525">
        <v>0.2</v>
      </c>
      <c r="N525">
        <v>-12.4146</v>
      </c>
      <c r="O525">
        <f>(Table1[[#This Row],[Sales]]-Table1[[#This Row],[Profit]])/Table1[[#This Row],[Quantity]]</f>
        <v>22.530199999999997</v>
      </c>
      <c r="P525">
        <f>Table1[[#This Row],[Sales]]/Table1[[#This Row],[Quantity]]</f>
        <v>18.391999999999999</v>
      </c>
      <c r="Q525" t="str">
        <f t="shared" si="16"/>
        <v>2022</v>
      </c>
      <c r="R525" t="str">
        <f t="shared" si="17"/>
        <v>05</v>
      </c>
      <c r="S525">
        <f>CEILING(Table1[[#This Row],[Month]]/3,1)</f>
        <v>2</v>
      </c>
      <c r="T525" s="9">
        <f>(Table1[[#This Row],[Profit]]/Table1[[#This Row],[Sales]])</f>
        <v>-0.22500000000000001</v>
      </c>
    </row>
    <row r="526" spans="1:20" x14ac:dyDescent="0.25">
      <c r="A526">
        <v>20220522</v>
      </c>
      <c r="B526" s="1" t="s">
        <v>322</v>
      </c>
      <c r="C526" s="1" t="s">
        <v>25</v>
      </c>
      <c r="D526" s="1" t="s">
        <v>26</v>
      </c>
      <c r="E526" s="1" t="s">
        <v>27</v>
      </c>
      <c r="F526" s="1" t="s">
        <v>28</v>
      </c>
      <c r="G526" s="1" t="s">
        <v>323</v>
      </c>
      <c r="H526" s="1" t="s">
        <v>62</v>
      </c>
      <c r="I526" s="1" t="s">
        <v>21</v>
      </c>
      <c r="J526" s="1" t="s">
        <v>94</v>
      </c>
      <c r="K526">
        <v>66.260000000000005</v>
      </c>
      <c r="L526">
        <v>2</v>
      </c>
      <c r="M526">
        <v>0</v>
      </c>
      <c r="N526">
        <v>27.166599999999999</v>
      </c>
      <c r="O526">
        <f>(Table1[[#This Row],[Sales]]-Table1[[#This Row],[Profit]])/Table1[[#This Row],[Quantity]]</f>
        <v>19.546700000000001</v>
      </c>
      <c r="P526">
        <f>Table1[[#This Row],[Sales]]/Table1[[#This Row],[Quantity]]</f>
        <v>33.130000000000003</v>
      </c>
      <c r="Q526" t="str">
        <f t="shared" si="16"/>
        <v>2022</v>
      </c>
      <c r="R526" t="str">
        <f t="shared" si="17"/>
        <v>05</v>
      </c>
      <c r="S526">
        <f>CEILING(Table1[[#This Row],[Month]]/3,1)</f>
        <v>2</v>
      </c>
      <c r="T526" s="9">
        <f>(Table1[[#This Row],[Profit]]/Table1[[#This Row],[Sales]])</f>
        <v>0.41</v>
      </c>
    </row>
    <row r="527" spans="1:20" x14ac:dyDescent="0.25">
      <c r="A527">
        <v>20211226</v>
      </c>
      <c r="B527" s="1" t="s">
        <v>482</v>
      </c>
      <c r="C527" s="1" t="s">
        <v>379</v>
      </c>
      <c r="D527" s="1" t="s">
        <v>396</v>
      </c>
      <c r="E527" s="1" t="s">
        <v>59</v>
      </c>
      <c r="F527" s="1" t="s">
        <v>126</v>
      </c>
      <c r="G527" s="1" t="s">
        <v>211</v>
      </c>
      <c r="H527" s="1" t="s">
        <v>55</v>
      </c>
      <c r="I527" s="1" t="s">
        <v>21</v>
      </c>
      <c r="J527" s="1" t="s">
        <v>136</v>
      </c>
      <c r="K527">
        <v>22.2</v>
      </c>
      <c r="L527">
        <v>5</v>
      </c>
      <c r="M527">
        <v>0</v>
      </c>
      <c r="N527">
        <v>10.433999999999999</v>
      </c>
      <c r="O527">
        <f>(Table1[[#This Row],[Sales]]-Table1[[#This Row],[Profit]])/Table1[[#This Row],[Quantity]]</f>
        <v>2.3532000000000002</v>
      </c>
      <c r="P527">
        <f>Table1[[#This Row],[Sales]]/Table1[[#This Row],[Quantity]]</f>
        <v>4.4399999999999995</v>
      </c>
      <c r="Q527" t="str">
        <f t="shared" si="16"/>
        <v>2021</v>
      </c>
      <c r="R527" t="str">
        <f t="shared" si="17"/>
        <v>12</v>
      </c>
      <c r="S527">
        <f>CEILING(Table1[[#This Row],[Month]]/3,1)</f>
        <v>4</v>
      </c>
      <c r="T527" s="9">
        <f>(Table1[[#This Row],[Profit]]/Table1[[#This Row],[Sales]])</f>
        <v>0.47</v>
      </c>
    </row>
    <row r="528" spans="1:20" x14ac:dyDescent="0.25">
      <c r="A528">
        <v>20231022</v>
      </c>
      <c r="B528" s="1" t="s">
        <v>483</v>
      </c>
      <c r="C528" s="1" t="s">
        <v>32</v>
      </c>
      <c r="D528" s="1" t="s">
        <v>484</v>
      </c>
      <c r="E528" s="1" t="s">
        <v>17</v>
      </c>
      <c r="F528" s="1" t="s">
        <v>34</v>
      </c>
      <c r="G528" s="1" t="s">
        <v>214</v>
      </c>
      <c r="H528" s="1" t="s">
        <v>20</v>
      </c>
      <c r="I528" s="1" t="s">
        <v>63</v>
      </c>
      <c r="J528" s="1" t="s">
        <v>23</v>
      </c>
      <c r="K528">
        <v>683.952</v>
      </c>
      <c r="L528">
        <v>3</v>
      </c>
      <c r="M528">
        <v>0.2</v>
      </c>
      <c r="N528">
        <v>42.747</v>
      </c>
      <c r="O528">
        <f>(Table1[[#This Row],[Sales]]-Table1[[#This Row],[Profit]])/Table1[[#This Row],[Quantity]]</f>
        <v>213.73500000000001</v>
      </c>
      <c r="P528">
        <f>Table1[[#This Row],[Sales]]/Table1[[#This Row],[Quantity]]</f>
        <v>227.98400000000001</v>
      </c>
      <c r="Q528" t="str">
        <f t="shared" si="16"/>
        <v>2023</v>
      </c>
      <c r="R528" t="str">
        <f t="shared" si="17"/>
        <v>10</v>
      </c>
      <c r="S528">
        <f>CEILING(Table1[[#This Row],[Month]]/3,1)</f>
        <v>4</v>
      </c>
      <c r="T528" s="9">
        <f>(Table1[[#This Row],[Profit]]/Table1[[#This Row],[Sales]])</f>
        <v>6.25E-2</v>
      </c>
    </row>
    <row r="529" spans="1:20" x14ac:dyDescent="0.25">
      <c r="A529">
        <v>20231022</v>
      </c>
      <c r="B529" s="1" t="s">
        <v>483</v>
      </c>
      <c r="C529" s="1" t="s">
        <v>32</v>
      </c>
      <c r="D529" s="1" t="s">
        <v>484</v>
      </c>
      <c r="E529" s="1" t="s">
        <v>17</v>
      </c>
      <c r="F529" s="1" t="s">
        <v>34</v>
      </c>
      <c r="G529" s="1" t="s">
        <v>214</v>
      </c>
      <c r="H529" s="1" t="s">
        <v>20</v>
      </c>
      <c r="I529" s="1" t="s">
        <v>63</v>
      </c>
      <c r="J529" s="1" t="s">
        <v>41</v>
      </c>
      <c r="K529">
        <v>45.695999999999998</v>
      </c>
      <c r="L529">
        <v>3</v>
      </c>
      <c r="M529">
        <v>0.2</v>
      </c>
      <c r="N529">
        <v>5.1407999999999996</v>
      </c>
      <c r="O529">
        <f>(Table1[[#This Row],[Sales]]-Table1[[#This Row],[Profit]])/Table1[[#This Row],[Quantity]]</f>
        <v>13.5184</v>
      </c>
      <c r="P529">
        <f>Table1[[#This Row],[Sales]]/Table1[[#This Row],[Quantity]]</f>
        <v>15.231999999999999</v>
      </c>
      <c r="Q529" t="str">
        <f t="shared" si="16"/>
        <v>2023</v>
      </c>
      <c r="R529" t="str">
        <f t="shared" si="17"/>
        <v>10</v>
      </c>
      <c r="S529">
        <f>CEILING(Table1[[#This Row],[Month]]/3,1)</f>
        <v>4</v>
      </c>
      <c r="T529" s="9">
        <f>(Table1[[#This Row],[Profit]]/Table1[[#This Row],[Sales]])</f>
        <v>0.1125</v>
      </c>
    </row>
    <row r="530" spans="1:20" x14ac:dyDescent="0.25">
      <c r="A530">
        <v>20210903</v>
      </c>
      <c r="B530" s="1" t="s">
        <v>485</v>
      </c>
      <c r="C530" s="1" t="s">
        <v>85</v>
      </c>
      <c r="D530" s="1" t="s">
        <v>86</v>
      </c>
      <c r="E530" s="1" t="s">
        <v>17</v>
      </c>
      <c r="F530" s="1" t="s">
        <v>34</v>
      </c>
      <c r="G530" s="1" t="s">
        <v>486</v>
      </c>
      <c r="H530" s="1" t="s">
        <v>40</v>
      </c>
      <c r="I530" s="1" t="s">
        <v>21</v>
      </c>
      <c r="J530" s="1" t="s">
        <v>37</v>
      </c>
      <c r="K530">
        <v>36.335999999999999</v>
      </c>
      <c r="L530">
        <v>3</v>
      </c>
      <c r="M530">
        <v>0.2</v>
      </c>
      <c r="N530">
        <v>-7.2671999999999999</v>
      </c>
      <c r="O530">
        <f>(Table1[[#This Row],[Sales]]-Table1[[#This Row],[Profit]])/Table1[[#This Row],[Quantity]]</f>
        <v>14.5344</v>
      </c>
      <c r="P530">
        <f>Table1[[#This Row],[Sales]]/Table1[[#This Row],[Quantity]]</f>
        <v>12.112</v>
      </c>
      <c r="Q530" t="str">
        <f t="shared" si="16"/>
        <v>2021</v>
      </c>
      <c r="R530" t="str">
        <f t="shared" si="17"/>
        <v>09</v>
      </c>
      <c r="S530">
        <f>CEILING(Table1[[#This Row],[Month]]/3,1)</f>
        <v>3</v>
      </c>
      <c r="T530" s="9">
        <f>(Table1[[#This Row],[Profit]]/Table1[[#This Row],[Sales]])</f>
        <v>-0.2</v>
      </c>
    </row>
    <row r="531" spans="1:20" x14ac:dyDescent="0.25">
      <c r="A531">
        <v>20210903</v>
      </c>
      <c r="B531" s="1" t="s">
        <v>485</v>
      </c>
      <c r="C531" s="1" t="s">
        <v>85</v>
      </c>
      <c r="D531" s="1" t="s">
        <v>86</v>
      </c>
      <c r="E531" s="1" t="s">
        <v>17</v>
      </c>
      <c r="F531" s="1" t="s">
        <v>34</v>
      </c>
      <c r="G531" s="1" t="s">
        <v>486</v>
      </c>
      <c r="H531" s="1" t="s">
        <v>40</v>
      </c>
      <c r="I531" s="1" t="s">
        <v>21</v>
      </c>
      <c r="J531" s="1" t="s">
        <v>50</v>
      </c>
      <c r="K531">
        <v>666.24800000000005</v>
      </c>
      <c r="L531">
        <v>1</v>
      </c>
      <c r="M531">
        <v>0.2</v>
      </c>
      <c r="N531">
        <v>-149.9058</v>
      </c>
      <c r="O531">
        <f>(Table1[[#This Row],[Sales]]-Table1[[#This Row],[Profit]])/Table1[[#This Row],[Quantity]]</f>
        <v>816.15380000000005</v>
      </c>
      <c r="P531">
        <f>Table1[[#This Row],[Sales]]/Table1[[#This Row],[Quantity]]</f>
        <v>666.24800000000005</v>
      </c>
      <c r="Q531" t="str">
        <f t="shared" si="16"/>
        <v>2021</v>
      </c>
      <c r="R531" t="str">
        <f t="shared" si="17"/>
        <v>09</v>
      </c>
      <c r="S531">
        <f>CEILING(Table1[[#This Row],[Month]]/3,1)</f>
        <v>3</v>
      </c>
      <c r="T531" s="9">
        <f>(Table1[[#This Row],[Profit]]/Table1[[#This Row],[Sales]])</f>
        <v>-0.22499999999999998</v>
      </c>
    </row>
    <row r="532" spans="1:20" x14ac:dyDescent="0.25">
      <c r="A532">
        <v>20210903</v>
      </c>
      <c r="B532" s="1" t="s">
        <v>485</v>
      </c>
      <c r="C532" s="1" t="s">
        <v>85</v>
      </c>
      <c r="D532" s="1" t="s">
        <v>86</v>
      </c>
      <c r="E532" s="1" t="s">
        <v>17</v>
      </c>
      <c r="F532" s="1" t="s">
        <v>34</v>
      </c>
      <c r="G532" s="1" t="s">
        <v>486</v>
      </c>
      <c r="H532" s="1" t="s">
        <v>40</v>
      </c>
      <c r="I532" s="1" t="s">
        <v>21</v>
      </c>
      <c r="J532" s="1" t="s">
        <v>97</v>
      </c>
      <c r="K532">
        <v>52.512</v>
      </c>
      <c r="L532">
        <v>6</v>
      </c>
      <c r="M532">
        <v>0.2</v>
      </c>
      <c r="N532">
        <v>19.692</v>
      </c>
      <c r="O532">
        <f>(Table1[[#This Row],[Sales]]-Table1[[#This Row],[Profit]])/Table1[[#This Row],[Quantity]]</f>
        <v>5.47</v>
      </c>
      <c r="P532">
        <f>Table1[[#This Row],[Sales]]/Table1[[#This Row],[Quantity]]</f>
        <v>8.7520000000000007</v>
      </c>
      <c r="Q532" t="str">
        <f t="shared" si="16"/>
        <v>2021</v>
      </c>
      <c r="R532" t="str">
        <f t="shared" si="17"/>
        <v>09</v>
      </c>
      <c r="S532">
        <f>CEILING(Table1[[#This Row],[Month]]/3,1)</f>
        <v>3</v>
      </c>
      <c r="T532" s="9">
        <f>(Table1[[#This Row],[Profit]]/Table1[[#This Row],[Sales]])</f>
        <v>0.375</v>
      </c>
    </row>
    <row r="533" spans="1:20" x14ac:dyDescent="0.25">
      <c r="A533">
        <v>20211107</v>
      </c>
      <c r="B533" s="1" t="s">
        <v>487</v>
      </c>
      <c r="C533" s="1" t="s">
        <v>25</v>
      </c>
      <c r="D533" s="1" t="s">
        <v>26</v>
      </c>
      <c r="E533" s="1" t="s">
        <v>27</v>
      </c>
      <c r="F533" s="1" t="s">
        <v>28</v>
      </c>
      <c r="G533" s="1" t="s">
        <v>488</v>
      </c>
      <c r="H533" s="1" t="s">
        <v>40</v>
      </c>
      <c r="I533" s="1" t="s">
        <v>30</v>
      </c>
      <c r="J533" s="1" t="s">
        <v>23</v>
      </c>
      <c r="K533">
        <v>190.72</v>
      </c>
      <c r="L533">
        <v>1</v>
      </c>
      <c r="M533">
        <v>0.2</v>
      </c>
      <c r="N533">
        <v>11.92</v>
      </c>
      <c r="O533">
        <f>(Table1[[#This Row],[Sales]]-Table1[[#This Row],[Profit]])/Table1[[#This Row],[Quantity]]</f>
        <v>178.8</v>
      </c>
      <c r="P533">
        <f>Table1[[#This Row],[Sales]]/Table1[[#This Row],[Quantity]]</f>
        <v>190.72</v>
      </c>
      <c r="Q533" t="str">
        <f t="shared" si="16"/>
        <v>2021</v>
      </c>
      <c r="R533" t="str">
        <f t="shared" si="17"/>
        <v>11</v>
      </c>
      <c r="S533">
        <f>CEILING(Table1[[#This Row],[Month]]/3,1)</f>
        <v>4</v>
      </c>
      <c r="T533" s="9">
        <f>(Table1[[#This Row],[Profit]]/Table1[[#This Row],[Sales]])</f>
        <v>6.25E-2</v>
      </c>
    </row>
    <row r="534" spans="1:20" x14ac:dyDescent="0.25">
      <c r="A534">
        <v>20230908</v>
      </c>
      <c r="B534" s="1" t="s">
        <v>489</v>
      </c>
      <c r="C534" s="1" t="s">
        <v>25</v>
      </c>
      <c r="D534" s="1" t="s">
        <v>26</v>
      </c>
      <c r="E534" s="1" t="s">
        <v>27</v>
      </c>
      <c r="F534" s="1" t="s">
        <v>28</v>
      </c>
      <c r="G534" s="1" t="s">
        <v>223</v>
      </c>
      <c r="H534" s="1" t="s">
        <v>69</v>
      </c>
      <c r="I534" s="1" t="s">
        <v>21</v>
      </c>
      <c r="J534" s="1" t="s">
        <v>41</v>
      </c>
      <c r="K534">
        <v>47.94</v>
      </c>
      <c r="L534">
        <v>3</v>
      </c>
      <c r="M534">
        <v>0</v>
      </c>
      <c r="N534">
        <v>2.3969999999999998</v>
      </c>
      <c r="O534">
        <f>(Table1[[#This Row],[Sales]]-Table1[[#This Row],[Profit]])/Table1[[#This Row],[Quantity]]</f>
        <v>15.180999999999999</v>
      </c>
      <c r="P534">
        <f>Table1[[#This Row],[Sales]]/Table1[[#This Row],[Quantity]]</f>
        <v>15.979999999999999</v>
      </c>
      <c r="Q534" t="str">
        <f t="shared" si="16"/>
        <v>2023</v>
      </c>
      <c r="R534" t="str">
        <f t="shared" si="17"/>
        <v>09</v>
      </c>
      <c r="S534">
        <f>CEILING(Table1[[#This Row],[Month]]/3,1)</f>
        <v>3</v>
      </c>
      <c r="T534" s="9">
        <f>(Table1[[#This Row],[Profit]]/Table1[[#This Row],[Sales]])</f>
        <v>4.9999999999999996E-2</v>
      </c>
    </row>
    <row r="535" spans="1:20" x14ac:dyDescent="0.25">
      <c r="A535">
        <v>20220530</v>
      </c>
      <c r="B535" s="1" t="s">
        <v>490</v>
      </c>
      <c r="C535" s="1" t="s">
        <v>163</v>
      </c>
      <c r="D535" s="1" t="s">
        <v>491</v>
      </c>
      <c r="E535" s="1" t="s">
        <v>17</v>
      </c>
      <c r="F535" s="1" t="s">
        <v>34</v>
      </c>
      <c r="G535" s="1" t="s">
        <v>19</v>
      </c>
      <c r="H535" s="1" t="s">
        <v>20</v>
      </c>
      <c r="I535" s="1" t="s">
        <v>21</v>
      </c>
      <c r="J535" s="1" t="s">
        <v>43</v>
      </c>
      <c r="K535">
        <v>979.95</v>
      </c>
      <c r="L535">
        <v>5</v>
      </c>
      <c r="M535">
        <v>0</v>
      </c>
      <c r="N535">
        <v>274.38600000000002</v>
      </c>
      <c r="O535">
        <f>(Table1[[#This Row],[Sales]]-Table1[[#This Row],[Profit]])/Table1[[#This Row],[Quantity]]</f>
        <v>141.11280000000002</v>
      </c>
      <c r="P535">
        <f>Table1[[#This Row],[Sales]]/Table1[[#This Row],[Quantity]]</f>
        <v>195.99</v>
      </c>
      <c r="Q535" t="str">
        <f t="shared" si="16"/>
        <v>2022</v>
      </c>
      <c r="R535" t="str">
        <f t="shared" si="17"/>
        <v>05</v>
      </c>
      <c r="S535">
        <f>CEILING(Table1[[#This Row],[Month]]/3,1)</f>
        <v>2</v>
      </c>
      <c r="T535" s="9">
        <f>(Table1[[#This Row],[Profit]]/Table1[[#This Row],[Sales]])</f>
        <v>0.28000000000000003</v>
      </c>
    </row>
    <row r="536" spans="1:20" x14ac:dyDescent="0.25">
      <c r="A536">
        <v>20220530</v>
      </c>
      <c r="B536" s="1" t="s">
        <v>490</v>
      </c>
      <c r="C536" s="1" t="s">
        <v>163</v>
      </c>
      <c r="D536" s="1" t="s">
        <v>491</v>
      </c>
      <c r="E536" s="1" t="s">
        <v>17</v>
      </c>
      <c r="F536" s="1" t="s">
        <v>34</v>
      </c>
      <c r="G536" s="1" t="s">
        <v>19</v>
      </c>
      <c r="H536" s="1" t="s">
        <v>20</v>
      </c>
      <c r="I536" s="1" t="s">
        <v>21</v>
      </c>
      <c r="J536" s="1" t="s">
        <v>36</v>
      </c>
      <c r="K536">
        <v>22.75</v>
      </c>
      <c r="L536">
        <v>5</v>
      </c>
      <c r="M536">
        <v>0</v>
      </c>
      <c r="N536">
        <v>11.375</v>
      </c>
      <c r="O536">
        <f>(Table1[[#This Row],[Sales]]-Table1[[#This Row],[Profit]])/Table1[[#This Row],[Quantity]]</f>
        <v>2.2749999999999999</v>
      </c>
      <c r="P536">
        <f>Table1[[#This Row],[Sales]]/Table1[[#This Row],[Quantity]]</f>
        <v>4.55</v>
      </c>
      <c r="Q536" t="str">
        <f t="shared" si="16"/>
        <v>2022</v>
      </c>
      <c r="R536" t="str">
        <f t="shared" si="17"/>
        <v>05</v>
      </c>
      <c r="S536">
        <f>CEILING(Table1[[#This Row],[Month]]/3,1)</f>
        <v>2</v>
      </c>
      <c r="T536" s="9">
        <f>(Table1[[#This Row],[Profit]]/Table1[[#This Row],[Sales]])</f>
        <v>0.5</v>
      </c>
    </row>
    <row r="537" spans="1:20" x14ac:dyDescent="0.25">
      <c r="A537">
        <v>20220711</v>
      </c>
      <c r="B537" s="1" t="s">
        <v>492</v>
      </c>
      <c r="C537" s="1" t="s">
        <v>146</v>
      </c>
      <c r="D537" s="1" t="s">
        <v>493</v>
      </c>
      <c r="E537" s="1" t="s">
        <v>27</v>
      </c>
      <c r="F537" s="1" t="s">
        <v>82</v>
      </c>
      <c r="G537" s="1" t="s">
        <v>236</v>
      </c>
      <c r="H537" s="1" t="s">
        <v>168</v>
      </c>
      <c r="I537" s="1" t="s">
        <v>21</v>
      </c>
      <c r="J537" s="1" t="s">
        <v>37</v>
      </c>
      <c r="K537">
        <v>16.768000000000001</v>
      </c>
      <c r="L537">
        <v>2</v>
      </c>
      <c r="M537">
        <v>0.2</v>
      </c>
      <c r="N537">
        <v>1.4672000000000001</v>
      </c>
      <c r="O537">
        <f>(Table1[[#This Row],[Sales]]-Table1[[#This Row],[Profit]])/Table1[[#This Row],[Quantity]]</f>
        <v>7.6504000000000003</v>
      </c>
      <c r="P537">
        <f>Table1[[#This Row],[Sales]]/Table1[[#This Row],[Quantity]]</f>
        <v>8.3840000000000003</v>
      </c>
      <c r="Q537" t="str">
        <f t="shared" si="16"/>
        <v>2022</v>
      </c>
      <c r="R537" t="str">
        <f t="shared" si="17"/>
        <v>07</v>
      </c>
      <c r="S537">
        <f>CEILING(Table1[[#This Row],[Month]]/3,1)</f>
        <v>3</v>
      </c>
      <c r="T537" s="9">
        <f>(Table1[[#This Row],[Profit]]/Table1[[#This Row],[Sales]])</f>
        <v>8.7499999999999994E-2</v>
      </c>
    </row>
    <row r="538" spans="1:20" x14ac:dyDescent="0.25">
      <c r="A538">
        <v>20230904</v>
      </c>
      <c r="B538" s="1" t="s">
        <v>494</v>
      </c>
      <c r="C538" s="1" t="s">
        <v>108</v>
      </c>
      <c r="D538" s="1" t="s">
        <v>143</v>
      </c>
      <c r="E538" s="1" t="s">
        <v>59</v>
      </c>
      <c r="F538" s="1" t="s">
        <v>110</v>
      </c>
      <c r="G538" s="1" t="s">
        <v>204</v>
      </c>
      <c r="H538" s="1" t="s">
        <v>40</v>
      </c>
      <c r="I538" s="1" t="s">
        <v>21</v>
      </c>
      <c r="J538" s="1" t="s">
        <v>36</v>
      </c>
      <c r="K538">
        <v>42.616</v>
      </c>
      <c r="L538">
        <v>7</v>
      </c>
      <c r="M538">
        <v>0.8</v>
      </c>
      <c r="N538">
        <v>-68.185599999999994</v>
      </c>
      <c r="O538">
        <f>(Table1[[#This Row],[Sales]]-Table1[[#This Row],[Profit]])/Table1[[#This Row],[Quantity]]</f>
        <v>15.828799999999999</v>
      </c>
      <c r="P538">
        <f>Table1[[#This Row],[Sales]]/Table1[[#This Row],[Quantity]]</f>
        <v>6.0880000000000001</v>
      </c>
      <c r="Q538" t="str">
        <f t="shared" si="16"/>
        <v>2023</v>
      </c>
      <c r="R538" t="str">
        <f t="shared" si="17"/>
        <v>09</v>
      </c>
      <c r="S538">
        <f>CEILING(Table1[[#This Row],[Month]]/3,1)</f>
        <v>3</v>
      </c>
      <c r="T538" s="9">
        <f>(Table1[[#This Row],[Profit]]/Table1[[#This Row],[Sales]])</f>
        <v>-1.5999999999999999</v>
      </c>
    </row>
    <row r="539" spans="1:20" x14ac:dyDescent="0.25">
      <c r="A539">
        <v>20211203</v>
      </c>
      <c r="B539" s="1" t="s">
        <v>283</v>
      </c>
      <c r="C539" s="1" t="s">
        <v>133</v>
      </c>
      <c r="D539" s="1" t="s">
        <v>134</v>
      </c>
      <c r="E539" s="1" t="s">
        <v>17</v>
      </c>
      <c r="F539" s="1" t="s">
        <v>18</v>
      </c>
      <c r="G539" s="1" t="s">
        <v>249</v>
      </c>
      <c r="H539" s="1" t="s">
        <v>55</v>
      </c>
      <c r="I539" s="1" t="s">
        <v>63</v>
      </c>
      <c r="J539" s="1" t="s">
        <v>36</v>
      </c>
      <c r="K539">
        <v>10.752000000000001</v>
      </c>
      <c r="L539">
        <v>4</v>
      </c>
      <c r="M539">
        <v>0.2</v>
      </c>
      <c r="N539">
        <v>3.36</v>
      </c>
      <c r="O539">
        <f>(Table1[[#This Row],[Sales]]-Table1[[#This Row],[Profit]])/Table1[[#This Row],[Quantity]]</f>
        <v>1.8480000000000003</v>
      </c>
      <c r="P539">
        <f>Table1[[#This Row],[Sales]]/Table1[[#This Row],[Quantity]]</f>
        <v>2.6880000000000002</v>
      </c>
      <c r="Q539" t="str">
        <f t="shared" si="16"/>
        <v>2021</v>
      </c>
      <c r="R539" t="str">
        <f t="shared" si="17"/>
        <v>12</v>
      </c>
      <c r="S539">
        <f>CEILING(Table1[[#This Row],[Month]]/3,1)</f>
        <v>4</v>
      </c>
      <c r="T539" s="9">
        <f>(Table1[[#This Row],[Profit]]/Table1[[#This Row],[Sales]])</f>
        <v>0.31249999999999994</v>
      </c>
    </row>
    <row r="540" spans="1:20" x14ac:dyDescent="0.25">
      <c r="A540">
        <v>20211207</v>
      </c>
      <c r="B540" s="1" t="s">
        <v>495</v>
      </c>
      <c r="C540" s="1" t="s">
        <v>15</v>
      </c>
      <c r="D540" s="1" t="s">
        <v>16</v>
      </c>
      <c r="E540" s="1" t="s">
        <v>17</v>
      </c>
      <c r="F540" s="1" t="s">
        <v>18</v>
      </c>
      <c r="G540" s="1" t="s">
        <v>333</v>
      </c>
      <c r="H540" s="1" t="s">
        <v>75</v>
      </c>
      <c r="I540" s="1" t="s">
        <v>21</v>
      </c>
      <c r="J540" s="1" t="s">
        <v>44</v>
      </c>
      <c r="K540">
        <v>152.94</v>
      </c>
      <c r="L540">
        <v>3</v>
      </c>
      <c r="M540">
        <v>0</v>
      </c>
      <c r="N540">
        <v>41.293799999999997</v>
      </c>
      <c r="O540">
        <f>(Table1[[#This Row],[Sales]]-Table1[[#This Row],[Profit]])/Table1[[#This Row],[Quantity]]</f>
        <v>37.215399999999995</v>
      </c>
      <c r="P540">
        <f>Table1[[#This Row],[Sales]]/Table1[[#This Row],[Quantity]]</f>
        <v>50.98</v>
      </c>
      <c r="Q540" t="str">
        <f t="shared" si="16"/>
        <v>2021</v>
      </c>
      <c r="R540" t="str">
        <f t="shared" si="17"/>
        <v>12</v>
      </c>
      <c r="S540">
        <f>CEILING(Table1[[#This Row],[Month]]/3,1)</f>
        <v>4</v>
      </c>
      <c r="T540" s="9">
        <f>(Table1[[#This Row],[Profit]]/Table1[[#This Row],[Sales]])</f>
        <v>0.26999999999999996</v>
      </c>
    </row>
    <row r="541" spans="1:20" x14ac:dyDescent="0.25">
      <c r="A541">
        <v>20211207</v>
      </c>
      <c r="B541" s="1" t="s">
        <v>495</v>
      </c>
      <c r="C541" s="1" t="s">
        <v>15</v>
      </c>
      <c r="D541" s="1" t="s">
        <v>16</v>
      </c>
      <c r="E541" s="1" t="s">
        <v>17</v>
      </c>
      <c r="F541" s="1" t="s">
        <v>18</v>
      </c>
      <c r="G541" s="1" t="s">
        <v>333</v>
      </c>
      <c r="H541" s="1" t="s">
        <v>75</v>
      </c>
      <c r="I541" s="1" t="s">
        <v>21</v>
      </c>
      <c r="J541" s="1" t="s">
        <v>23</v>
      </c>
      <c r="K541">
        <v>283.92</v>
      </c>
      <c r="L541">
        <v>4</v>
      </c>
      <c r="M541">
        <v>0</v>
      </c>
      <c r="N541">
        <v>70.98</v>
      </c>
      <c r="O541">
        <f>(Table1[[#This Row],[Sales]]-Table1[[#This Row],[Profit]])/Table1[[#This Row],[Quantity]]</f>
        <v>53.234999999999999</v>
      </c>
      <c r="P541">
        <f>Table1[[#This Row],[Sales]]/Table1[[#This Row],[Quantity]]</f>
        <v>70.98</v>
      </c>
      <c r="Q541" t="str">
        <f t="shared" si="16"/>
        <v>2021</v>
      </c>
      <c r="R541" t="str">
        <f t="shared" si="17"/>
        <v>12</v>
      </c>
      <c r="S541">
        <f>CEILING(Table1[[#This Row],[Month]]/3,1)</f>
        <v>4</v>
      </c>
      <c r="T541" s="9">
        <f>(Table1[[#This Row],[Profit]]/Table1[[#This Row],[Sales]])</f>
        <v>0.25</v>
      </c>
    </row>
    <row r="542" spans="1:20" x14ac:dyDescent="0.25">
      <c r="A542">
        <v>20200202</v>
      </c>
      <c r="B542" s="1" t="s">
        <v>496</v>
      </c>
      <c r="C542" s="1" t="s">
        <v>65</v>
      </c>
      <c r="D542" s="1" t="s">
        <v>497</v>
      </c>
      <c r="E542" s="1" t="s">
        <v>17</v>
      </c>
      <c r="F542" s="1" t="s">
        <v>67</v>
      </c>
      <c r="G542" s="1" t="s">
        <v>167</v>
      </c>
      <c r="H542" s="1" t="s">
        <v>168</v>
      </c>
      <c r="I542" s="1" t="s">
        <v>21</v>
      </c>
      <c r="J542" s="1" t="s">
        <v>94</v>
      </c>
      <c r="K542">
        <v>468.9</v>
      </c>
      <c r="L542">
        <v>6</v>
      </c>
      <c r="M542">
        <v>0</v>
      </c>
      <c r="N542">
        <v>206.316</v>
      </c>
      <c r="O542">
        <f>(Table1[[#This Row],[Sales]]-Table1[[#This Row],[Profit]])/Table1[[#This Row],[Quantity]]</f>
        <v>43.763999999999989</v>
      </c>
      <c r="P542">
        <f>Table1[[#This Row],[Sales]]/Table1[[#This Row],[Quantity]]</f>
        <v>78.149999999999991</v>
      </c>
      <c r="Q542" t="str">
        <f t="shared" si="16"/>
        <v>2020</v>
      </c>
      <c r="R542" t="str">
        <f t="shared" si="17"/>
        <v>02</v>
      </c>
      <c r="S542">
        <f>CEILING(Table1[[#This Row],[Month]]/3,1)</f>
        <v>1</v>
      </c>
      <c r="T542" s="9">
        <f>(Table1[[#This Row],[Profit]]/Table1[[#This Row],[Sales]])</f>
        <v>0.44</v>
      </c>
    </row>
    <row r="543" spans="1:20" x14ac:dyDescent="0.25">
      <c r="A543">
        <v>20220715</v>
      </c>
      <c r="B543" s="1" t="s">
        <v>113</v>
      </c>
      <c r="C543" s="1" t="s">
        <v>146</v>
      </c>
      <c r="D543" s="1" t="s">
        <v>222</v>
      </c>
      <c r="E543" s="1" t="s">
        <v>27</v>
      </c>
      <c r="F543" s="1" t="s">
        <v>82</v>
      </c>
      <c r="G543" s="1" t="s">
        <v>115</v>
      </c>
      <c r="H543" s="1" t="s">
        <v>55</v>
      </c>
      <c r="I543" s="1" t="s">
        <v>30</v>
      </c>
      <c r="J543" s="1" t="s">
        <v>43</v>
      </c>
      <c r="K543">
        <v>380.86399999999998</v>
      </c>
      <c r="L543">
        <v>8</v>
      </c>
      <c r="M543">
        <v>0.2</v>
      </c>
      <c r="N543">
        <v>38.086399999999998</v>
      </c>
      <c r="O543">
        <f>(Table1[[#This Row],[Sales]]-Table1[[#This Row],[Profit]])/Table1[[#This Row],[Quantity]]</f>
        <v>42.847200000000001</v>
      </c>
      <c r="P543">
        <f>Table1[[#This Row],[Sales]]/Table1[[#This Row],[Quantity]]</f>
        <v>47.607999999999997</v>
      </c>
      <c r="Q543" t="str">
        <f t="shared" si="16"/>
        <v>2022</v>
      </c>
      <c r="R543" t="str">
        <f t="shared" si="17"/>
        <v>07</v>
      </c>
      <c r="S543">
        <f>CEILING(Table1[[#This Row],[Month]]/3,1)</f>
        <v>3</v>
      </c>
      <c r="T543" s="9">
        <f>(Table1[[#This Row],[Profit]]/Table1[[#This Row],[Sales]])</f>
        <v>0.1</v>
      </c>
    </row>
    <row r="544" spans="1:20" x14ac:dyDescent="0.25">
      <c r="A544">
        <v>20211218</v>
      </c>
      <c r="B544" s="1" t="s">
        <v>498</v>
      </c>
      <c r="C544" s="1" t="s">
        <v>209</v>
      </c>
      <c r="D544" s="1" t="s">
        <v>499</v>
      </c>
      <c r="E544" s="1" t="s">
        <v>27</v>
      </c>
      <c r="F544" s="1" t="s">
        <v>82</v>
      </c>
      <c r="G544" s="1" t="s">
        <v>346</v>
      </c>
      <c r="H544" s="1" t="s">
        <v>20</v>
      </c>
      <c r="I544" s="1" t="s">
        <v>21</v>
      </c>
      <c r="J544" s="1" t="s">
        <v>37</v>
      </c>
      <c r="K544">
        <v>646.77599999999995</v>
      </c>
      <c r="L544">
        <v>9</v>
      </c>
      <c r="M544">
        <v>0.2</v>
      </c>
      <c r="N544">
        <v>-145.52459999999999</v>
      </c>
      <c r="O544">
        <f>(Table1[[#This Row],[Sales]]-Table1[[#This Row],[Profit]])/Table1[[#This Row],[Quantity]]</f>
        <v>88.033399999999986</v>
      </c>
      <c r="P544">
        <f>Table1[[#This Row],[Sales]]/Table1[[#This Row],[Quantity]]</f>
        <v>71.86399999999999</v>
      </c>
      <c r="Q544" t="str">
        <f t="shared" si="16"/>
        <v>2021</v>
      </c>
      <c r="R544" t="str">
        <f t="shared" si="17"/>
        <v>12</v>
      </c>
      <c r="S544">
        <f>CEILING(Table1[[#This Row],[Month]]/3,1)</f>
        <v>4</v>
      </c>
      <c r="T544" s="9">
        <f>(Table1[[#This Row],[Profit]]/Table1[[#This Row],[Sales]])</f>
        <v>-0.22500000000000001</v>
      </c>
    </row>
    <row r="545" spans="1:20" x14ac:dyDescent="0.25">
      <c r="A545">
        <v>20200511</v>
      </c>
      <c r="B545" s="1" t="s">
        <v>175</v>
      </c>
      <c r="C545" s="1" t="s">
        <v>57</v>
      </c>
      <c r="D545" s="1" t="s">
        <v>58</v>
      </c>
      <c r="E545" s="1" t="s">
        <v>59</v>
      </c>
      <c r="F545" s="1" t="s">
        <v>60</v>
      </c>
      <c r="G545" s="1" t="s">
        <v>176</v>
      </c>
      <c r="H545" s="1" t="s">
        <v>161</v>
      </c>
      <c r="I545" s="1" t="s">
        <v>21</v>
      </c>
      <c r="J545" s="1" t="s">
        <v>94</v>
      </c>
      <c r="K545">
        <v>58.112000000000002</v>
      </c>
      <c r="L545">
        <v>2</v>
      </c>
      <c r="M545">
        <v>0.2</v>
      </c>
      <c r="N545">
        <v>7.2640000000000002</v>
      </c>
      <c r="O545">
        <f>(Table1[[#This Row],[Sales]]-Table1[[#This Row],[Profit]])/Table1[[#This Row],[Quantity]]</f>
        <v>25.423999999999999</v>
      </c>
      <c r="P545">
        <f>Table1[[#This Row],[Sales]]/Table1[[#This Row],[Quantity]]</f>
        <v>29.056000000000001</v>
      </c>
      <c r="Q545" t="str">
        <f t="shared" si="16"/>
        <v>2020</v>
      </c>
      <c r="R545" t="str">
        <f t="shared" si="17"/>
        <v>05</v>
      </c>
      <c r="S545">
        <f>CEILING(Table1[[#This Row],[Month]]/3,1)</f>
        <v>2</v>
      </c>
      <c r="T545" s="9">
        <f>(Table1[[#This Row],[Profit]]/Table1[[#This Row],[Sales]])</f>
        <v>0.125</v>
      </c>
    </row>
    <row r="546" spans="1:20" x14ac:dyDescent="0.25">
      <c r="A546">
        <v>20200511</v>
      </c>
      <c r="B546" s="1" t="s">
        <v>175</v>
      </c>
      <c r="C546" s="1" t="s">
        <v>57</v>
      </c>
      <c r="D546" s="1" t="s">
        <v>58</v>
      </c>
      <c r="E546" s="1" t="s">
        <v>59</v>
      </c>
      <c r="F546" s="1" t="s">
        <v>60</v>
      </c>
      <c r="G546" s="1" t="s">
        <v>176</v>
      </c>
      <c r="H546" s="1" t="s">
        <v>161</v>
      </c>
      <c r="I546" s="1" t="s">
        <v>21</v>
      </c>
      <c r="J546" s="1" t="s">
        <v>43</v>
      </c>
      <c r="K546">
        <v>100.792</v>
      </c>
      <c r="L546">
        <v>1</v>
      </c>
      <c r="M546">
        <v>0.2</v>
      </c>
      <c r="N546">
        <v>6.2995000000000001</v>
      </c>
      <c r="O546">
        <f>(Table1[[#This Row],[Sales]]-Table1[[#This Row],[Profit]])/Table1[[#This Row],[Quantity]]</f>
        <v>94.492500000000007</v>
      </c>
      <c r="P546">
        <f>Table1[[#This Row],[Sales]]/Table1[[#This Row],[Quantity]]</f>
        <v>100.792</v>
      </c>
      <c r="Q546" t="str">
        <f t="shared" si="16"/>
        <v>2020</v>
      </c>
      <c r="R546" t="str">
        <f t="shared" si="17"/>
        <v>05</v>
      </c>
      <c r="S546">
        <f>CEILING(Table1[[#This Row],[Month]]/3,1)</f>
        <v>2</v>
      </c>
      <c r="T546" s="9">
        <f>(Table1[[#This Row],[Profit]]/Table1[[#This Row],[Sales]])</f>
        <v>6.25E-2</v>
      </c>
    </row>
    <row r="547" spans="1:20" x14ac:dyDescent="0.25">
      <c r="A547">
        <v>20200511</v>
      </c>
      <c r="B547" s="1" t="s">
        <v>175</v>
      </c>
      <c r="C547" s="1" t="s">
        <v>57</v>
      </c>
      <c r="D547" s="1" t="s">
        <v>58</v>
      </c>
      <c r="E547" s="1" t="s">
        <v>59</v>
      </c>
      <c r="F547" s="1" t="s">
        <v>60</v>
      </c>
      <c r="G547" s="1" t="s">
        <v>176</v>
      </c>
      <c r="H547" s="1" t="s">
        <v>161</v>
      </c>
      <c r="I547" s="1" t="s">
        <v>21</v>
      </c>
      <c r="J547" s="1" t="s">
        <v>41</v>
      </c>
      <c r="K547">
        <v>66.111999999999995</v>
      </c>
      <c r="L547">
        <v>4</v>
      </c>
      <c r="M547">
        <v>0.6</v>
      </c>
      <c r="N547">
        <v>-84.2928</v>
      </c>
      <c r="O547">
        <f>(Table1[[#This Row],[Sales]]-Table1[[#This Row],[Profit]])/Table1[[#This Row],[Quantity]]</f>
        <v>37.601199999999999</v>
      </c>
      <c r="P547">
        <f>Table1[[#This Row],[Sales]]/Table1[[#This Row],[Quantity]]</f>
        <v>16.527999999999999</v>
      </c>
      <c r="Q547" t="str">
        <f t="shared" si="16"/>
        <v>2020</v>
      </c>
      <c r="R547" t="str">
        <f t="shared" si="17"/>
        <v>05</v>
      </c>
      <c r="S547">
        <f>CEILING(Table1[[#This Row],[Month]]/3,1)</f>
        <v>2</v>
      </c>
      <c r="T547" s="9">
        <f>(Table1[[#This Row],[Profit]]/Table1[[#This Row],[Sales]])</f>
        <v>-1.2750000000000001</v>
      </c>
    </row>
    <row r="548" spans="1:20" x14ac:dyDescent="0.25">
      <c r="A548">
        <v>20231120</v>
      </c>
      <c r="B548" s="1" t="s">
        <v>500</v>
      </c>
      <c r="C548" s="1" t="s">
        <v>133</v>
      </c>
      <c r="D548" s="1" t="s">
        <v>134</v>
      </c>
      <c r="E548" s="1" t="s">
        <v>17</v>
      </c>
      <c r="F548" s="1" t="s">
        <v>18</v>
      </c>
      <c r="G548" s="1" t="s">
        <v>501</v>
      </c>
      <c r="H548" s="1" t="s">
        <v>168</v>
      </c>
      <c r="I548" s="1" t="s">
        <v>63</v>
      </c>
      <c r="J548" s="1" t="s">
        <v>36</v>
      </c>
      <c r="K548">
        <v>41.28</v>
      </c>
      <c r="L548">
        <v>6</v>
      </c>
      <c r="M548">
        <v>0.2</v>
      </c>
      <c r="N548">
        <v>13.932</v>
      </c>
      <c r="O548">
        <f>(Table1[[#This Row],[Sales]]-Table1[[#This Row],[Profit]])/Table1[[#This Row],[Quantity]]</f>
        <v>4.5579999999999998</v>
      </c>
      <c r="P548">
        <f>Table1[[#This Row],[Sales]]/Table1[[#This Row],[Quantity]]</f>
        <v>6.88</v>
      </c>
      <c r="Q548" t="str">
        <f t="shared" si="16"/>
        <v>2023</v>
      </c>
      <c r="R548" t="str">
        <f t="shared" si="17"/>
        <v>11</v>
      </c>
      <c r="S548">
        <f>CEILING(Table1[[#This Row],[Month]]/3,1)</f>
        <v>4</v>
      </c>
      <c r="T548" s="9">
        <f>(Table1[[#This Row],[Profit]]/Table1[[#This Row],[Sales]])</f>
        <v>0.33750000000000002</v>
      </c>
    </row>
    <row r="549" spans="1:20" x14ac:dyDescent="0.25">
      <c r="A549">
        <v>20231120</v>
      </c>
      <c r="B549" s="1" t="s">
        <v>500</v>
      </c>
      <c r="C549" s="1" t="s">
        <v>133</v>
      </c>
      <c r="D549" s="1" t="s">
        <v>134</v>
      </c>
      <c r="E549" s="1" t="s">
        <v>17</v>
      </c>
      <c r="F549" s="1" t="s">
        <v>18</v>
      </c>
      <c r="G549" s="1" t="s">
        <v>501</v>
      </c>
      <c r="H549" s="1" t="s">
        <v>168</v>
      </c>
      <c r="I549" s="1" t="s">
        <v>63</v>
      </c>
      <c r="J549" s="1" t="s">
        <v>50</v>
      </c>
      <c r="K549">
        <v>13.36</v>
      </c>
      <c r="L549">
        <v>2</v>
      </c>
      <c r="M549">
        <v>0</v>
      </c>
      <c r="N549">
        <v>6.4127999999999998</v>
      </c>
      <c r="O549">
        <f>(Table1[[#This Row],[Sales]]-Table1[[#This Row],[Profit]])/Table1[[#This Row],[Quantity]]</f>
        <v>3.4735999999999998</v>
      </c>
      <c r="P549">
        <f>Table1[[#This Row],[Sales]]/Table1[[#This Row],[Quantity]]</f>
        <v>6.68</v>
      </c>
      <c r="Q549" t="str">
        <f t="shared" si="16"/>
        <v>2023</v>
      </c>
      <c r="R549" t="str">
        <f t="shared" si="17"/>
        <v>11</v>
      </c>
      <c r="S549">
        <f>CEILING(Table1[[#This Row],[Month]]/3,1)</f>
        <v>4</v>
      </c>
      <c r="T549" s="9">
        <f>(Table1[[#This Row],[Profit]]/Table1[[#This Row],[Sales]])</f>
        <v>0.48</v>
      </c>
    </row>
    <row r="550" spans="1:20" x14ac:dyDescent="0.25">
      <c r="A550">
        <v>20211115</v>
      </c>
      <c r="B550" s="1" t="s">
        <v>402</v>
      </c>
      <c r="C550" s="1" t="s">
        <v>108</v>
      </c>
      <c r="D550" s="1" t="s">
        <v>143</v>
      </c>
      <c r="E550" s="1" t="s">
        <v>59</v>
      </c>
      <c r="F550" s="1" t="s">
        <v>110</v>
      </c>
      <c r="G550" s="1" t="s">
        <v>281</v>
      </c>
      <c r="H550" s="1" t="s">
        <v>168</v>
      </c>
      <c r="I550" s="1" t="s">
        <v>30</v>
      </c>
      <c r="J550" s="1" t="s">
        <v>37</v>
      </c>
      <c r="K550">
        <v>250.27199999999999</v>
      </c>
      <c r="L550">
        <v>9</v>
      </c>
      <c r="M550">
        <v>0.2</v>
      </c>
      <c r="N550">
        <v>15.641999999999999</v>
      </c>
      <c r="O550">
        <f>(Table1[[#This Row],[Sales]]-Table1[[#This Row],[Profit]])/Table1[[#This Row],[Quantity]]</f>
        <v>26.07</v>
      </c>
      <c r="P550">
        <f>Table1[[#This Row],[Sales]]/Table1[[#This Row],[Quantity]]</f>
        <v>27.808</v>
      </c>
      <c r="Q550" t="str">
        <f t="shared" si="16"/>
        <v>2021</v>
      </c>
      <c r="R550" t="str">
        <f t="shared" si="17"/>
        <v>11</v>
      </c>
      <c r="S550">
        <f>CEILING(Table1[[#This Row],[Month]]/3,1)</f>
        <v>4</v>
      </c>
      <c r="T550" s="9">
        <f>(Table1[[#This Row],[Profit]]/Table1[[#This Row],[Sales]])</f>
        <v>6.25E-2</v>
      </c>
    </row>
    <row r="551" spans="1:20" x14ac:dyDescent="0.25">
      <c r="A551">
        <v>20211115</v>
      </c>
      <c r="B551" s="1" t="s">
        <v>402</v>
      </c>
      <c r="C551" s="1" t="s">
        <v>108</v>
      </c>
      <c r="D551" s="1" t="s">
        <v>143</v>
      </c>
      <c r="E551" s="1" t="s">
        <v>59</v>
      </c>
      <c r="F551" s="1" t="s">
        <v>110</v>
      </c>
      <c r="G551" s="1" t="s">
        <v>281</v>
      </c>
      <c r="H551" s="1" t="s">
        <v>168</v>
      </c>
      <c r="I551" s="1" t="s">
        <v>30</v>
      </c>
      <c r="J551" s="1" t="s">
        <v>36</v>
      </c>
      <c r="K551">
        <v>11.364000000000001</v>
      </c>
      <c r="L551">
        <v>3</v>
      </c>
      <c r="M551">
        <v>0.8</v>
      </c>
      <c r="N551">
        <v>-17.045999999999999</v>
      </c>
      <c r="O551">
        <f>(Table1[[#This Row],[Sales]]-Table1[[#This Row],[Profit]])/Table1[[#This Row],[Quantity]]</f>
        <v>9.4700000000000006</v>
      </c>
      <c r="P551">
        <f>Table1[[#This Row],[Sales]]/Table1[[#This Row],[Quantity]]</f>
        <v>3.7880000000000003</v>
      </c>
      <c r="Q551" t="str">
        <f t="shared" si="16"/>
        <v>2021</v>
      </c>
      <c r="R551" t="str">
        <f t="shared" si="17"/>
        <v>11</v>
      </c>
      <c r="S551">
        <f>CEILING(Table1[[#This Row],[Month]]/3,1)</f>
        <v>4</v>
      </c>
      <c r="T551" s="9">
        <f>(Table1[[#This Row],[Profit]]/Table1[[#This Row],[Sales]])</f>
        <v>-1.4999999999999998</v>
      </c>
    </row>
    <row r="552" spans="1:20" x14ac:dyDescent="0.25">
      <c r="A552">
        <v>20211115</v>
      </c>
      <c r="B552" s="1" t="s">
        <v>402</v>
      </c>
      <c r="C552" s="1" t="s">
        <v>108</v>
      </c>
      <c r="D552" s="1" t="s">
        <v>143</v>
      </c>
      <c r="E552" s="1" t="s">
        <v>59</v>
      </c>
      <c r="F552" s="1" t="s">
        <v>110</v>
      </c>
      <c r="G552" s="1" t="s">
        <v>281</v>
      </c>
      <c r="H552" s="1" t="s">
        <v>168</v>
      </c>
      <c r="I552" s="1" t="s">
        <v>30</v>
      </c>
      <c r="J552" s="1" t="s">
        <v>50</v>
      </c>
      <c r="K552">
        <v>8.7200000000000006</v>
      </c>
      <c r="L552">
        <v>5</v>
      </c>
      <c r="M552">
        <v>0.2</v>
      </c>
      <c r="N552">
        <v>-1.744</v>
      </c>
      <c r="O552">
        <f>(Table1[[#This Row],[Sales]]-Table1[[#This Row],[Profit]])/Table1[[#This Row],[Quantity]]</f>
        <v>2.0928</v>
      </c>
      <c r="P552">
        <f>Table1[[#This Row],[Sales]]/Table1[[#This Row],[Quantity]]</f>
        <v>1.7440000000000002</v>
      </c>
      <c r="Q552" t="str">
        <f t="shared" si="16"/>
        <v>2021</v>
      </c>
      <c r="R552" t="str">
        <f t="shared" si="17"/>
        <v>11</v>
      </c>
      <c r="S552">
        <f>CEILING(Table1[[#This Row],[Month]]/3,1)</f>
        <v>4</v>
      </c>
      <c r="T552" s="9">
        <f>(Table1[[#This Row],[Profit]]/Table1[[#This Row],[Sales]])</f>
        <v>-0.19999999999999998</v>
      </c>
    </row>
    <row r="553" spans="1:20" x14ac:dyDescent="0.25">
      <c r="A553">
        <v>20220416</v>
      </c>
      <c r="B553" s="1" t="s">
        <v>502</v>
      </c>
      <c r="C553" s="1" t="s">
        <v>25</v>
      </c>
      <c r="D553" s="1" t="s">
        <v>77</v>
      </c>
      <c r="E553" s="1" t="s">
        <v>27</v>
      </c>
      <c r="F553" s="1" t="s">
        <v>28</v>
      </c>
      <c r="G553" s="1" t="s">
        <v>323</v>
      </c>
      <c r="H553" s="1" t="s">
        <v>62</v>
      </c>
      <c r="I553" s="1" t="s">
        <v>21</v>
      </c>
      <c r="J553" s="1" t="s">
        <v>23</v>
      </c>
      <c r="K553">
        <v>1121.568</v>
      </c>
      <c r="L553">
        <v>2</v>
      </c>
      <c r="M553">
        <v>0.2</v>
      </c>
      <c r="N553">
        <v>0</v>
      </c>
      <c r="O553">
        <f>(Table1[[#This Row],[Sales]]-Table1[[#This Row],[Profit]])/Table1[[#This Row],[Quantity]]</f>
        <v>560.78399999999999</v>
      </c>
      <c r="P553">
        <f>Table1[[#This Row],[Sales]]/Table1[[#This Row],[Quantity]]</f>
        <v>560.78399999999999</v>
      </c>
      <c r="Q553" t="str">
        <f t="shared" si="16"/>
        <v>2022</v>
      </c>
      <c r="R553" t="str">
        <f t="shared" si="17"/>
        <v>04</v>
      </c>
      <c r="S553">
        <f>CEILING(Table1[[#This Row],[Month]]/3,1)</f>
        <v>2</v>
      </c>
      <c r="T553" s="9">
        <f>(Table1[[#This Row],[Profit]]/Table1[[#This Row],[Sales]])</f>
        <v>0</v>
      </c>
    </row>
    <row r="554" spans="1:20" x14ac:dyDescent="0.25">
      <c r="A554">
        <v>20230912</v>
      </c>
      <c r="B554" s="1" t="s">
        <v>208</v>
      </c>
      <c r="C554" s="1" t="s">
        <v>32</v>
      </c>
      <c r="D554" s="1" t="s">
        <v>437</v>
      </c>
      <c r="E554" s="1" t="s">
        <v>17</v>
      </c>
      <c r="F554" s="1" t="s">
        <v>34</v>
      </c>
      <c r="G554" s="1" t="s">
        <v>211</v>
      </c>
      <c r="H554" s="1" t="s">
        <v>55</v>
      </c>
      <c r="I554" s="1" t="s">
        <v>21</v>
      </c>
      <c r="J554" s="1" t="s">
        <v>41</v>
      </c>
      <c r="K554">
        <v>34.503999999999998</v>
      </c>
      <c r="L554">
        <v>1</v>
      </c>
      <c r="M554">
        <v>0.2</v>
      </c>
      <c r="N554">
        <v>6.0381999999999998</v>
      </c>
      <c r="O554">
        <f>(Table1[[#This Row],[Sales]]-Table1[[#This Row],[Profit]])/Table1[[#This Row],[Quantity]]</f>
        <v>28.465799999999998</v>
      </c>
      <c r="P554">
        <f>Table1[[#This Row],[Sales]]/Table1[[#This Row],[Quantity]]</f>
        <v>34.503999999999998</v>
      </c>
      <c r="Q554" t="str">
        <f t="shared" si="16"/>
        <v>2023</v>
      </c>
      <c r="R554" t="str">
        <f t="shared" si="17"/>
        <v>09</v>
      </c>
      <c r="S554">
        <f>CEILING(Table1[[#This Row],[Month]]/3,1)</f>
        <v>3</v>
      </c>
      <c r="T554" s="9">
        <f>(Table1[[#This Row],[Profit]]/Table1[[#This Row],[Sales]])</f>
        <v>0.17500000000000002</v>
      </c>
    </row>
    <row r="555" spans="1:20" x14ac:dyDescent="0.25">
      <c r="A555">
        <v>20231125</v>
      </c>
      <c r="B555" s="1" t="s">
        <v>503</v>
      </c>
      <c r="C555" s="1" t="s">
        <v>57</v>
      </c>
      <c r="D555" s="1" t="s">
        <v>99</v>
      </c>
      <c r="E555" s="1" t="s">
        <v>59</v>
      </c>
      <c r="F555" s="1" t="s">
        <v>60</v>
      </c>
      <c r="G555" s="1" t="s">
        <v>474</v>
      </c>
      <c r="H555" s="1" t="s">
        <v>20</v>
      </c>
      <c r="I555" s="1" t="s">
        <v>21</v>
      </c>
      <c r="J555" s="1" t="s">
        <v>136</v>
      </c>
      <c r="K555">
        <v>10.824</v>
      </c>
      <c r="L555">
        <v>3</v>
      </c>
      <c r="M555">
        <v>0.2</v>
      </c>
      <c r="N555">
        <v>2.5707</v>
      </c>
      <c r="O555">
        <f>(Table1[[#This Row],[Sales]]-Table1[[#This Row],[Profit]])/Table1[[#This Row],[Quantity]]</f>
        <v>2.7510999999999997</v>
      </c>
      <c r="P555">
        <f>Table1[[#This Row],[Sales]]/Table1[[#This Row],[Quantity]]</f>
        <v>3.6080000000000001</v>
      </c>
      <c r="Q555" t="str">
        <f t="shared" si="16"/>
        <v>2023</v>
      </c>
      <c r="R555" t="str">
        <f t="shared" si="17"/>
        <v>11</v>
      </c>
      <c r="S555">
        <f>CEILING(Table1[[#This Row],[Month]]/3,1)</f>
        <v>4</v>
      </c>
      <c r="T555" s="9">
        <f>(Table1[[#This Row],[Profit]]/Table1[[#This Row],[Sales]])</f>
        <v>0.23749999999999999</v>
      </c>
    </row>
    <row r="556" spans="1:20" x14ac:dyDescent="0.25">
      <c r="A556">
        <v>20230630</v>
      </c>
      <c r="B556" s="1" t="s">
        <v>402</v>
      </c>
      <c r="C556" s="1" t="s">
        <v>25</v>
      </c>
      <c r="D556" s="1" t="s">
        <v>504</v>
      </c>
      <c r="E556" s="1" t="s">
        <v>27</v>
      </c>
      <c r="F556" s="1" t="s">
        <v>28</v>
      </c>
      <c r="G556" s="1" t="s">
        <v>281</v>
      </c>
      <c r="H556" s="1" t="s">
        <v>168</v>
      </c>
      <c r="I556" s="1" t="s">
        <v>30</v>
      </c>
      <c r="J556" s="1" t="s">
        <v>37</v>
      </c>
      <c r="K556">
        <v>1295.78</v>
      </c>
      <c r="L556">
        <v>2</v>
      </c>
      <c r="M556">
        <v>0</v>
      </c>
      <c r="N556">
        <v>310.98719999999997</v>
      </c>
      <c r="O556">
        <f>(Table1[[#This Row],[Sales]]-Table1[[#This Row],[Profit]])/Table1[[#This Row],[Quantity]]</f>
        <v>492.39639999999997</v>
      </c>
      <c r="P556">
        <f>Table1[[#This Row],[Sales]]/Table1[[#This Row],[Quantity]]</f>
        <v>647.89</v>
      </c>
      <c r="Q556" t="str">
        <f t="shared" si="16"/>
        <v>2023</v>
      </c>
      <c r="R556" t="str">
        <f t="shared" si="17"/>
        <v>06</v>
      </c>
      <c r="S556">
        <f>CEILING(Table1[[#This Row],[Month]]/3,1)</f>
        <v>2</v>
      </c>
      <c r="T556" s="9">
        <f>(Table1[[#This Row],[Profit]]/Table1[[#This Row],[Sales]])</f>
        <v>0.24</v>
      </c>
    </row>
    <row r="557" spans="1:20" x14ac:dyDescent="0.25">
      <c r="A557">
        <v>20200303</v>
      </c>
      <c r="B557" s="1" t="s">
        <v>505</v>
      </c>
      <c r="C557" s="1" t="s">
        <v>46</v>
      </c>
      <c r="D557" s="1" t="s">
        <v>47</v>
      </c>
      <c r="E557" s="1" t="s">
        <v>17</v>
      </c>
      <c r="F557" s="1" t="s">
        <v>48</v>
      </c>
      <c r="G557" s="1" t="s">
        <v>321</v>
      </c>
      <c r="H557" s="1" t="s">
        <v>69</v>
      </c>
      <c r="I557" s="1" t="s">
        <v>21</v>
      </c>
      <c r="J557" s="1" t="s">
        <v>42</v>
      </c>
      <c r="K557">
        <v>19.456</v>
      </c>
      <c r="L557">
        <v>4</v>
      </c>
      <c r="M557">
        <v>0.2</v>
      </c>
      <c r="N557">
        <v>3.4047999999999998</v>
      </c>
      <c r="O557">
        <f>(Table1[[#This Row],[Sales]]-Table1[[#This Row],[Profit]])/Table1[[#This Row],[Quantity]]</f>
        <v>4.0128000000000004</v>
      </c>
      <c r="P557">
        <f>Table1[[#This Row],[Sales]]/Table1[[#This Row],[Quantity]]</f>
        <v>4.8639999999999999</v>
      </c>
      <c r="Q557" t="str">
        <f t="shared" si="16"/>
        <v>2020</v>
      </c>
      <c r="R557" t="str">
        <f t="shared" si="17"/>
        <v>03</v>
      </c>
      <c r="S557">
        <f>CEILING(Table1[[#This Row],[Month]]/3,1)</f>
        <v>1</v>
      </c>
      <c r="T557" s="9">
        <f>(Table1[[#This Row],[Profit]]/Table1[[#This Row],[Sales]])</f>
        <v>0.17499999999999999</v>
      </c>
    </row>
    <row r="558" spans="1:20" x14ac:dyDescent="0.25">
      <c r="A558">
        <v>20220611</v>
      </c>
      <c r="B558" s="1" t="s">
        <v>506</v>
      </c>
      <c r="C558" s="1" t="s">
        <v>25</v>
      </c>
      <c r="D558" s="1" t="s">
        <v>26</v>
      </c>
      <c r="E558" s="1" t="s">
        <v>27</v>
      </c>
      <c r="F558" s="1" t="s">
        <v>28</v>
      </c>
      <c r="G558" s="1" t="s">
        <v>360</v>
      </c>
      <c r="H558" s="1" t="s">
        <v>40</v>
      </c>
      <c r="I558" s="1" t="s">
        <v>21</v>
      </c>
      <c r="J558" s="1" t="s">
        <v>23</v>
      </c>
      <c r="K558">
        <v>20.7</v>
      </c>
      <c r="L558">
        <v>2</v>
      </c>
      <c r="M558">
        <v>0</v>
      </c>
      <c r="N558">
        <v>9.9359999999999999</v>
      </c>
      <c r="O558">
        <f>(Table1[[#This Row],[Sales]]-Table1[[#This Row],[Profit]])/Table1[[#This Row],[Quantity]]</f>
        <v>5.3819999999999997</v>
      </c>
      <c r="P558">
        <f>Table1[[#This Row],[Sales]]/Table1[[#This Row],[Quantity]]</f>
        <v>10.35</v>
      </c>
      <c r="Q558" t="str">
        <f t="shared" si="16"/>
        <v>2022</v>
      </c>
      <c r="R558" t="str">
        <f t="shared" si="17"/>
        <v>06</v>
      </c>
      <c r="S558">
        <f>CEILING(Table1[[#This Row],[Month]]/3,1)</f>
        <v>2</v>
      </c>
      <c r="T558" s="9">
        <f>(Table1[[#This Row],[Profit]]/Table1[[#This Row],[Sales]])</f>
        <v>0.48000000000000004</v>
      </c>
    </row>
    <row r="559" spans="1:20" x14ac:dyDescent="0.25">
      <c r="A559">
        <v>20220611</v>
      </c>
      <c r="B559" s="1" t="s">
        <v>506</v>
      </c>
      <c r="C559" s="1" t="s">
        <v>25</v>
      </c>
      <c r="D559" s="1" t="s">
        <v>26</v>
      </c>
      <c r="E559" s="1" t="s">
        <v>27</v>
      </c>
      <c r="F559" s="1" t="s">
        <v>28</v>
      </c>
      <c r="G559" s="1" t="s">
        <v>360</v>
      </c>
      <c r="H559" s="1" t="s">
        <v>40</v>
      </c>
      <c r="I559" s="1" t="s">
        <v>21</v>
      </c>
      <c r="J559" s="1" t="s">
        <v>36</v>
      </c>
      <c r="K559">
        <v>1335.68</v>
      </c>
      <c r="L559">
        <v>4</v>
      </c>
      <c r="M559">
        <v>0.2</v>
      </c>
      <c r="N559">
        <v>-217.048</v>
      </c>
      <c r="O559">
        <f>(Table1[[#This Row],[Sales]]-Table1[[#This Row],[Profit]])/Table1[[#This Row],[Quantity]]</f>
        <v>388.18200000000002</v>
      </c>
      <c r="P559">
        <f>Table1[[#This Row],[Sales]]/Table1[[#This Row],[Quantity]]</f>
        <v>333.92</v>
      </c>
      <c r="Q559" t="str">
        <f t="shared" si="16"/>
        <v>2022</v>
      </c>
      <c r="R559" t="str">
        <f t="shared" si="17"/>
        <v>06</v>
      </c>
      <c r="S559">
        <f>CEILING(Table1[[#This Row],[Month]]/3,1)</f>
        <v>2</v>
      </c>
      <c r="T559" s="9">
        <f>(Table1[[#This Row],[Profit]]/Table1[[#This Row],[Sales]])</f>
        <v>-0.16250000000000001</v>
      </c>
    </row>
    <row r="560" spans="1:20" x14ac:dyDescent="0.25">
      <c r="A560">
        <v>20220611</v>
      </c>
      <c r="B560" s="1" t="s">
        <v>506</v>
      </c>
      <c r="C560" s="1" t="s">
        <v>25</v>
      </c>
      <c r="D560" s="1" t="s">
        <v>26</v>
      </c>
      <c r="E560" s="1" t="s">
        <v>27</v>
      </c>
      <c r="F560" s="1" t="s">
        <v>28</v>
      </c>
      <c r="G560" s="1" t="s">
        <v>360</v>
      </c>
      <c r="H560" s="1" t="s">
        <v>40</v>
      </c>
      <c r="I560" s="1" t="s">
        <v>21</v>
      </c>
      <c r="J560" s="1" t="s">
        <v>50</v>
      </c>
      <c r="K560">
        <v>32.4</v>
      </c>
      <c r="L560">
        <v>5</v>
      </c>
      <c r="M560">
        <v>0</v>
      </c>
      <c r="N560">
        <v>15.552</v>
      </c>
      <c r="O560">
        <f>(Table1[[#This Row],[Sales]]-Table1[[#This Row],[Profit]])/Table1[[#This Row],[Quantity]]</f>
        <v>3.3695999999999997</v>
      </c>
      <c r="P560">
        <f>Table1[[#This Row],[Sales]]/Table1[[#This Row],[Quantity]]</f>
        <v>6.4799999999999995</v>
      </c>
      <c r="Q560" t="str">
        <f t="shared" si="16"/>
        <v>2022</v>
      </c>
      <c r="R560" t="str">
        <f t="shared" si="17"/>
        <v>06</v>
      </c>
      <c r="S560">
        <f>CEILING(Table1[[#This Row],[Month]]/3,1)</f>
        <v>2</v>
      </c>
      <c r="T560" s="9">
        <f>(Table1[[#This Row],[Profit]]/Table1[[#This Row],[Sales]])</f>
        <v>0.48</v>
      </c>
    </row>
    <row r="561" spans="1:20" x14ac:dyDescent="0.25">
      <c r="A561">
        <v>20231121</v>
      </c>
      <c r="B561" s="1" t="s">
        <v>507</v>
      </c>
      <c r="C561" s="1" t="s">
        <v>25</v>
      </c>
      <c r="D561" s="1" t="s">
        <v>77</v>
      </c>
      <c r="E561" s="1" t="s">
        <v>27</v>
      </c>
      <c r="F561" s="1" t="s">
        <v>28</v>
      </c>
      <c r="G561" s="1" t="s">
        <v>211</v>
      </c>
      <c r="H561" s="1" t="s">
        <v>55</v>
      </c>
      <c r="I561" s="1" t="s">
        <v>21</v>
      </c>
      <c r="J561" s="1" t="s">
        <v>41</v>
      </c>
      <c r="K561">
        <v>42.6</v>
      </c>
      <c r="L561">
        <v>3</v>
      </c>
      <c r="M561">
        <v>0</v>
      </c>
      <c r="N561">
        <v>16.614000000000001</v>
      </c>
      <c r="O561">
        <f>(Table1[[#This Row],[Sales]]-Table1[[#This Row],[Profit]])/Table1[[#This Row],[Quantity]]</f>
        <v>8.6620000000000008</v>
      </c>
      <c r="P561">
        <f>Table1[[#This Row],[Sales]]/Table1[[#This Row],[Quantity]]</f>
        <v>14.200000000000001</v>
      </c>
      <c r="Q561" t="str">
        <f t="shared" si="16"/>
        <v>2023</v>
      </c>
      <c r="R561" t="str">
        <f t="shared" si="17"/>
        <v>11</v>
      </c>
      <c r="S561">
        <f>CEILING(Table1[[#This Row],[Month]]/3,1)</f>
        <v>4</v>
      </c>
      <c r="T561" s="9">
        <f>(Table1[[#This Row],[Profit]]/Table1[[#This Row],[Sales]])</f>
        <v>0.39</v>
      </c>
    </row>
    <row r="562" spans="1:20" x14ac:dyDescent="0.25">
      <c r="A562">
        <v>20231121</v>
      </c>
      <c r="B562" s="1" t="s">
        <v>507</v>
      </c>
      <c r="C562" s="1" t="s">
        <v>25</v>
      </c>
      <c r="D562" s="1" t="s">
        <v>77</v>
      </c>
      <c r="E562" s="1" t="s">
        <v>27</v>
      </c>
      <c r="F562" s="1" t="s">
        <v>28</v>
      </c>
      <c r="G562" s="1" t="s">
        <v>211</v>
      </c>
      <c r="H562" s="1" t="s">
        <v>55</v>
      </c>
      <c r="I562" s="1" t="s">
        <v>21</v>
      </c>
      <c r="J562" s="1" t="s">
        <v>36</v>
      </c>
      <c r="K562">
        <v>84.055999999999997</v>
      </c>
      <c r="L562">
        <v>7</v>
      </c>
      <c r="M562">
        <v>0.2</v>
      </c>
      <c r="N562">
        <v>27.318200000000001</v>
      </c>
      <c r="O562">
        <f>(Table1[[#This Row],[Sales]]-Table1[[#This Row],[Profit]])/Table1[[#This Row],[Quantity]]</f>
        <v>8.1053999999999995</v>
      </c>
      <c r="P562">
        <f>Table1[[#This Row],[Sales]]/Table1[[#This Row],[Quantity]]</f>
        <v>12.007999999999999</v>
      </c>
      <c r="Q562" t="str">
        <f t="shared" si="16"/>
        <v>2023</v>
      </c>
      <c r="R562" t="str">
        <f t="shared" si="17"/>
        <v>11</v>
      </c>
      <c r="S562">
        <f>CEILING(Table1[[#This Row],[Month]]/3,1)</f>
        <v>4</v>
      </c>
      <c r="T562" s="9">
        <f>(Table1[[#This Row],[Profit]]/Table1[[#This Row],[Sales]])</f>
        <v>0.32500000000000001</v>
      </c>
    </row>
    <row r="563" spans="1:20" x14ac:dyDescent="0.25">
      <c r="A563">
        <v>20200914</v>
      </c>
      <c r="B563" s="1" t="s">
        <v>508</v>
      </c>
      <c r="C563" s="1" t="s">
        <v>32</v>
      </c>
      <c r="D563" s="1" t="s">
        <v>315</v>
      </c>
      <c r="E563" s="1" t="s">
        <v>17</v>
      </c>
      <c r="F563" s="1" t="s">
        <v>34</v>
      </c>
      <c r="G563" s="1" t="s">
        <v>228</v>
      </c>
      <c r="H563" s="1" t="s">
        <v>75</v>
      </c>
      <c r="I563" s="1" t="s">
        <v>21</v>
      </c>
      <c r="J563" s="1" t="s">
        <v>44</v>
      </c>
      <c r="K563">
        <v>13</v>
      </c>
      <c r="L563">
        <v>5</v>
      </c>
      <c r="M563">
        <v>0.2</v>
      </c>
      <c r="N563">
        <v>1.3</v>
      </c>
      <c r="O563">
        <f>(Table1[[#This Row],[Sales]]-Table1[[#This Row],[Profit]])/Table1[[#This Row],[Quantity]]</f>
        <v>2.34</v>
      </c>
      <c r="P563">
        <f>Table1[[#This Row],[Sales]]/Table1[[#This Row],[Quantity]]</f>
        <v>2.6</v>
      </c>
      <c r="Q563" t="str">
        <f t="shared" si="16"/>
        <v>2020</v>
      </c>
      <c r="R563" t="str">
        <f t="shared" si="17"/>
        <v>09</v>
      </c>
      <c r="S563">
        <f>CEILING(Table1[[#This Row],[Month]]/3,1)</f>
        <v>3</v>
      </c>
      <c r="T563" s="9">
        <f>(Table1[[#This Row],[Profit]]/Table1[[#This Row],[Sales]])</f>
        <v>0.1</v>
      </c>
    </row>
    <row r="564" spans="1:20" x14ac:dyDescent="0.25">
      <c r="A564">
        <v>20200914</v>
      </c>
      <c r="B564" s="1" t="s">
        <v>508</v>
      </c>
      <c r="C564" s="1" t="s">
        <v>32</v>
      </c>
      <c r="D564" s="1" t="s">
        <v>315</v>
      </c>
      <c r="E564" s="1" t="s">
        <v>17</v>
      </c>
      <c r="F564" s="1" t="s">
        <v>34</v>
      </c>
      <c r="G564" s="1" t="s">
        <v>228</v>
      </c>
      <c r="H564" s="1" t="s">
        <v>75</v>
      </c>
      <c r="I564" s="1" t="s">
        <v>21</v>
      </c>
      <c r="J564" s="1" t="s">
        <v>41</v>
      </c>
      <c r="K564">
        <v>13.128</v>
      </c>
      <c r="L564">
        <v>3</v>
      </c>
      <c r="M564">
        <v>0.2</v>
      </c>
      <c r="N564">
        <v>3.7743000000000002</v>
      </c>
      <c r="O564">
        <f>(Table1[[#This Row],[Sales]]-Table1[[#This Row],[Profit]])/Table1[[#This Row],[Quantity]]</f>
        <v>3.1179000000000001</v>
      </c>
      <c r="P564">
        <f>Table1[[#This Row],[Sales]]/Table1[[#This Row],[Quantity]]</f>
        <v>4.3760000000000003</v>
      </c>
      <c r="Q564" t="str">
        <f t="shared" si="16"/>
        <v>2020</v>
      </c>
      <c r="R564" t="str">
        <f t="shared" si="17"/>
        <v>09</v>
      </c>
      <c r="S564">
        <f>CEILING(Table1[[#This Row],[Month]]/3,1)</f>
        <v>3</v>
      </c>
      <c r="T564" s="9">
        <f>(Table1[[#This Row],[Profit]]/Table1[[#This Row],[Sales]])</f>
        <v>0.28750000000000003</v>
      </c>
    </row>
    <row r="565" spans="1:20" x14ac:dyDescent="0.25">
      <c r="A565">
        <v>20211207</v>
      </c>
      <c r="B565" s="1" t="s">
        <v>509</v>
      </c>
      <c r="C565" s="1" t="s">
        <v>52</v>
      </c>
      <c r="D565" s="1" t="s">
        <v>53</v>
      </c>
      <c r="E565" s="1" t="s">
        <v>27</v>
      </c>
      <c r="F565" s="1" t="s">
        <v>28</v>
      </c>
      <c r="G565" s="1" t="s">
        <v>255</v>
      </c>
      <c r="H565" s="1" t="s">
        <v>40</v>
      </c>
      <c r="I565" s="1" t="s">
        <v>21</v>
      </c>
      <c r="J565" s="1" t="s">
        <v>136</v>
      </c>
      <c r="K565">
        <v>3.96</v>
      </c>
      <c r="L565">
        <v>2</v>
      </c>
      <c r="M565">
        <v>0</v>
      </c>
      <c r="N565">
        <v>0</v>
      </c>
      <c r="O565">
        <f>(Table1[[#This Row],[Sales]]-Table1[[#This Row],[Profit]])/Table1[[#This Row],[Quantity]]</f>
        <v>1.98</v>
      </c>
      <c r="P565">
        <f>Table1[[#This Row],[Sales]]/Table1[[#This Row],[Quantity]]</f>
        <v>1.98</v>
      </c>
      <c r="Q565" t="str">
        <f t="shared" si="16"/>
        <v>2021</v>
      </c>
      <c r="R565" t="str">
        <f t="shared" si="17"/>
        <v>12</v>
      </c>
      <c r="S565">
        <f>CEILING(Table1[[#This Row],[Month]]/3,1)</f>
        <v>4</v>
      </c>
      <c r="T565" s="9">
        <f>(Table1[[#This Row],[Profit]]/Table1[[#This Row],[Sales]])</f>
        <v>0</v>
      </c>
    </row>
    <row r="566" spans="1:20" x14ac:dyDescent="0.25">
      <c r="A566">
        <v>20211207</v>
      </c>
      <c r="B566" s="1" t="s">
        <v>509</v>
      </c>
      <c r="C566" s="1" t="s">
        <v>52</v>
      </c>
      <c r="D566" s="1" t="s">
        <v>53</v>
      </c>
      <c r="E566" s="1" t="s">
        <v>27</v>
      </c>
      <c r="F566" s="1" t="s">
        <v>28</v>
      </c>
      <c r="G566" s="1" t="s">
        <v>255</v>
      </c>
      <c r="H566" s="1" t="s">
        <v>40</v>
      </c>
      <c r="I566" s="1" t="s">
        <v>21</v>
      </c>
      <c r="J566" s="1" t="s">
        <v>23</v>
      </c>
      <c r="K566">
        <v>2.61</v>
      </c>
      <c r="L566">
        <v>1</v>
      </c>
      <c r="M566">
        <v>0</v>
      </c>
      <c r="N566">
        <v>1.2005999999999999</v>
      </c>
      <c r="O566">
        <f>(Table1[[#This Row],[Sales]]-Table1[[#This Row],[Profit]])/Table1[[#This Row],[Quantity]]</f>
        <v>1.4094</v>
      </c>
      <c r="P566">
        <f>Table1[[#This Row],[Sales]]/Table1[[#This Row],[Quantity]]</f>
        <v>2.61</v>
      </c>
      <c r="Q566" t="str">
        <f t="shared" si="16"/>
        <v>2021</v>
      </c>
      <c r="R566" t="str">
        <f t="shared" si="17"/>
        <v>12</v>
      </c>
      <c r="S566">
        <f>CEILING(Table1[[#This Row],[Month]]/3,1)</f>
        <v>4</v>
      </c>
      <c r="T566" s="9">
        <f>(Table1[[#This Row],[Profit]]/Table1[[#This Row],[Sales]])</f>
        <v>0.45999999999999996</v>
      </c>
    </row>
    <row r="567" spans="1:20" x14ac:dyDescent="0.25">
      <c r="A567">
        <v>20231208</v>
      </c>
      <c r="B567" s="1" t="s">
        <v>510</v>
      </c>
      <c r="C567" s="1" t="s">
        <v>25</v>
      </c>
      <c r="D567" s="1" t="s">
        <v>26</v>
      </c>
      <c r="E567" s="1" t="s">
        <v>27</v>
      </c>
      <c r="F567" s="1" t="s">
        <v>28</v>
      </c>
      <c r="G567" s="1" t="s">
        <v>306</v>
      </c>
      <c r="H567" s="1" t="s">
        <v>40</v>
      </c>
      <c r="I567" s="1" t="s">
        <v>21</v>
      </c>
      <c r="J567" s="1" t="s">
        <v>43</v>
      </c>
      <c r="K567">
        <v>374.37599999999998</v>
      </c>
      <c r="L567">
        <v>3</v>
      </c>
      <c r="M567">
        <v>0.2</v>
      </c>
      <c r="N567">
        <v>46.796999999999997</v>
      </c>
      <c r="O567">
        <f>(Table1[[#This Row],[Sales]]-Table1[[#This Row],[Profit]])/Table1[[#This Row],[Quantity]]</f>
        <v>109.19299999999998</v>
      </c>
      <c r="P567">
        <f>Table1[[#This Row],[Sales]]/Table1[[#This Row],[Quantity]]</f>
        <v>124.79199999999999</v>
      </c>
      <c r="Q567" t="str">
        <f t="shared" si="16"/>
        <v>2023</v>
      </c>
      <c r="R567" t="str">
        <f t="shared" si="17"/>
        <v>12</v>
      </c>
      <c r="S567">
        <f>CEILING(Table1[[#This Row],[Month]]/3,1)</f>
        <v>4</v>
      </c>
      <c r="T567" s="9">
        <f>(Table1[[#This Row],[Profit]]/Table1[[#This Row],[Sales]])</f>
        <v>0.125</v>
      </c>
    </row>
    <row r="568" spans="1:20" x14ac:dyDescent="0.25">
      <c r="A568">
        <v>20231002</v>
      </c>
      <c r="B568" s="1" t="s">
        <v>511</v>
      </c>
      <c r="C568" s="1" t="s">
        <v>52</v>
      </c>
      <c r="D568" s="1" t="s">
        <v>53</v>
      </c>
      <c r="E568" s="1" t="s">
        <v>27</v>
      </c>
      <c r="F568" s="1" t="s">
        <v>28</v>
      </c>
      <c r="G568" s="1" t="s">
        <v>93</v>
      </c>
      <c r="H568" s="1" t="s">
        <v>69</v>
      </c>
      <c r="I568" s="1" t="s">
        <v>30</v>
      </c>
      <c r="J568" s="1" t="s">
        <v>50</v>
      </c>
      <c r="K568">
        <v>91.84</v>
      </c>
      <c r="L568">
        <v>8</v>
      </c>
      <c r="M568">
        <v>0</v>
      </c>
      <c r="N568">
        <v>45.001600000000003</v>
      </c>
      <c r="O568">
        <f>(Table1[[#This Row],[Sales]]-Table1[[#This Row],[Profit]])/Table1[[#This Row],[Quantity]]</f>
        <v>5.8548</v>
      </c>
      <c r="P568">
        <f>Table1[[#This Row],[Sales]]/Table1[[#This Row],[Quantity]]</f>
        <v>11.48</v>
      </c>
      <c r="Q568" t="str">
        <f t="shared" si="16"/>
        <v>2023</v>
      </c>
      <c r="R568" t="str">
        <f t="shared" si="17"/>
        <v>10</v>
      </c>
      <c r="S568">
        <f>CEILING(Table1[[#This Row],[Month]]/3,1)</f>
        <v>4</v>
      </c>
      <c r="T568" s="9">
        <f>(Table1[[#This Row],[Profit]]/Table1[[#This Row],[Sales]])</f>
        <v>0.49</v>
      </c>
    </row>
    <row r="569" spans="1:20" x14ac:dyDescent="0.25">
      <c r="A569">
        <v>20231002</v>
      </c>
      <c r="B569" s="1" t="s">
        <v>511</v>
      </c>
      <c r="C569" s="1" t="s">
        <v>52</v>
      </c>
      <c r="D569" s="1" t="s">
        <v>53</v>
      </c>
      <c r="E569" s="1" t="s">
        <v>27</v>
      </c>
      <c r="F569" s="1" t="s">
        <v>28</v>
      </c>
      <c r="G569" s="1" t="s">
        <v>93</v>
      </c>
      <c r="H569" s="1" t="s">
        <v>69</v>
      </c>
      <c r="I569" s="1" t="s">
        <v>30</v>
      </c>
      <c r="J569" s="1" t="s">
        <v>36</v>
      </c>
      <c r="K569">
        <v>81.087999999999994</v>
      </c>
      <c r="L569">
        <v>7</v>
      </c>
      <c r="M569">
        <v>0.2</v>
      </c>
      <c r="N569">
        <v>27.3672</v>
      </c>
      <c r="O569">
        <f>(Table1[[#This Row],[Sales]]-Table1[[#This Row],[Profit]])/Table1[[#This Row],[Quantity]]</f>
        <v>7.6743999999999994</v>
      </c>
      <c r="P569">
        <f>Table1[[#This Row],[Sales]]/Table1[[#This Row],[Quantity]]</f>
        <v>11.584</v>
      </c>
      <c r="Q569" t="str">
        <f t="shared" si="16"/>
        <v>2023</v>
      </c>
      <c r="R569" t="str">
        <f t="shared" si="17"/>
        <v>10</v>
      </c>
      <c r="S569">
        <f>CEILING(Table1[[#This Row],[Month]]/3,1)</f>
        <v>4</v>
      </c>
      <c r="T569" s="9">
        <f>(Table1[[#This Row],[Profit]]/Table1[[#This Row],[Sales]])</f>
        <v>0.33750000000000002</v>
      </c>
    </row>
    <row r="570" spans="1:20" x14ac:dyDescent="0.25">
      <c r="A570">
        <v>20231002</v>
      </c>
      <c r="B570" s="1" t="s">
        <v>511</v>
      </c>
      <c r="C570" s="1" t="s">
        <v>52</v>
      </c>
      <c r="D570" s="1" t="s">
        <v>53</v>
      </c>
      <c r="E570" s="1" t="s">
        <v>27</v>
      </c>
      <c r="F570" s="1" t="s">
        <v>28</v>
      </c>
      <c r="G570" s="1" t="s">
        <v>93</v>
      </c>
      <c r="H570" s="1" t="s">
        <v>69</v>
      </c>
      <c r="I570" s="1" t="s">
        <v>30</v>
      </c>
      <c r="J570" s="1" t="s">
        <v>50</v>
      </c>
      <c r="K570">
        <v>19.440000000000001</v>
      </c>
      <c r="L570">
        <v>3</v>
      </c>
      <c r="M570">
        <v>0</v>
      </c>
      <c r="N570">
        <v>9.3312000000000008</v>
      </c>
      <c r="O570">
        <f>(Table1[[#This Row],[Sales]]-Table1[[#This Row],[Profit]])/Table1[[#This Row],[Quantity]]</f>
        <v>3.3696000000000002</v>
      </c>
      <c r="P570">
        <f>Table1[[#This Row],[Sales]]/Table1[[#This Row],[Quantity]]</f>
        <v>6.48</v>
      </c>
      <c r="Q570" t="str">
        <f t="shared" si="16"/>
        <v>2023</v>
      </c>
      <c r="R570" t="str">
        <f t="shared" si="17"/>
        <v>10</v>
      </c>
      <c r="S570">
        <f>CEILING(Table1[[#This Row],[Month]]/3,1)</f>
        <v>4</v>
      </c>
      <c r="T570" s="9">
        <f>(Table1[[#This Row],[Profit]]/Table1[[#This Row],[Sales]])</f>
        <v>0.48000000000000004</v>
      </c>
    </row>
    <row r="571" spans="1:20" x14ac:dyDescent="0.25">
      <c r="A571">
        <v>20231002</v>
      </c>
      <c r="B571" s="1" t="s">
        <v>511</v>
      </c>
      <c r="C571" s="1" t="s">
        <v>52</v>
      </c>
      <c r="D571" s="1" t="s">
        <v>53</v>
      </c>
      <c r="E571" s="1" t="s">
        <v>27</v>
      </c>
      <c r="F571" s="1" t="s">
        <v>28</v>
      </c>
      <c r="G571" s="1" t="s">
        <v>93</v>
      </c>
      <c r="H571" s="1" t="s">
        <v>69</v>
      </c>
      <c r="I571" s="1" t="s">
        <v>30</v>
      </c>
      <c r="J571" s="1" t="s">
        <v>23</v>
      </c>
      <c r="K571">
        <v>451.15199999999999</v>
      </c>
      <c r="L571">
        <v>3</v>
      </c>
      <c r="M571">
        <v>0.2</v>
      </c>
      <c r="N571">
        <v>0</v>
      </c>
      <c r="O571">
        <f>(Table1[[#This Row],[Sales]]-Table1[[#This Row],[Profit]])/Table1[[#This Row],[Quantity]]</f>
        <v>150.38399999999999</v>
      </c>
      <c r="P571">
        <f>Table1[[#This Row],[Sales]]/Table1[[#This Row],[Quantity]]</f>
        <v>150.38399999999999</v>
      </c>
      <c r="Q571" t="str">
        <f t="shared" si="16"/>
        <v>2023</v>
      </c>
      <c r="R571" t="str">
        <f t="shared" si="17"/>
        <v>10</v>
      </c>
      <c r="S571">
        <f>CEILING(Table1[[#This Row],[Month]]/3,1)</f>
        <v>4</v>
      </c>
      <c r="T571" s="9">
        <f>(Table1[[#This Row],[Profit]]/Table1[[#This Row],[Sales]])</f>
        <v>0</v>
      </c>
    </row>
    <row r="572" spans="1:20" x14ac:dyDescent="0.25">
      <c r="A572">
        <v>20231229</v>
      </c>
      <c r="B572" s="1" t="s">
        <v>512</v>
      </c>
      <c r="C572" s="1" t="s">
        <v>133</v>
      </c>
      <c r="D572" s="1" t="s">
        <v>134</v>
      </c>
      <c r="E572" s="1" t="s">
        <v>17</v>
      </c>
      <c r="F572" s="1" t="s">
        <v>18</v>
      </c>
      <c r="G572" s="1" t="s">
        <v>249</v>
      </c>
      <c r="H572" s="1" t="s">
        <v>55</v>
      </c>
      <c r="I572" s="1" t="s">
        <v>21</v>
      </c>
      <c r="J572" s="1" t="s">
        <v>23</v>
      </c>
      <c r="K572">
        <v>72.45</v>
      </c>
      <c r="L572">
        <v>7</v>
      </c>
      <c r="M572">
        <v>0</v>
      </c>
      <c r="N572">
        <v>34.776000000000003</v>
      </c>
      <c r="O572">
        <f>(Table1[[#This Row],[Sales]]-Table1[[#This Row],[Profit]])/Table1[[#This Row],[Quantity]]</f>
        <v>5.3819999999999997</v>
      </c>
      <c r="P572">
        <f>Table1[[#This Row],[Sales]]/Table1[[#This Row],[Quantity]]</f>
        <v>10.35</v>
      </c>
      <c r="Q572" t="str">
        <f t="shared" si="16"/>
        <v>2023</v>
      </c>
      <c r="R572" t="str">
        <f t="shared" si="17"/>
        <v>12</v>
      </c>
      <c r="S572">
        <f>CEILING(Table1[[#This Row],[Month]]/3,1)</f>
        <v>4</v>
      </c>
      <c r="T572" s="9">
        <f>(Table1[[#This Row],[Profit]]/Table1[[#This Row],[Sales]])</f>
        <v>0.48000000000000004</v>
      </c>
    </row>
    <row r="573" spans="1:20" x14ac:dyDescent="0.25">
      <c r="A573">
        <v>20231229</v>
      </c>
      <c r="B573" s="1" t="s">
        <v>512</v>
      </c>
      <c r="C573" s="1" t="s">
        <v>133</v>
      </c>
      <c r="D573" s="1" t="s">
        <v>134</v>
      </c>
      <c r="E573" s="1" t="s">
        <v>17</v>
      </c>
      <c r="F573" s="1" t="s">
        <v>18</v>
      </c>
      <c r="G573" s="1" t="s">
        <v>249</v>
      </c>
      <c r="H573" s="1" t="s">
        <v>55</v>
      </c>
      <c r="I573" s="1" t="s">
        <v>21</v>
      </c>
      <c r="J573" s="1" t="s">
        <v>136</v>
      </c>
      <c r="K573">
        <v>13.96</v>
      </c>
      <c r="L573">
        <v>4</v>
      </c>
      <c r="M573">
        <v>0</v>
      </c>
      <c r="N573">
        <v>6.4215999999999998</v>
      </c>
      <c r="O573">
        <f>(Table1[[#This Row],[Sales]]-Table1[[#This Row],[Profit]])/Table1[[#This Row],[Quantity]]</f>
        <v>1.8846000000000003</v>
      </c>
      <c r="P573">
        <f>Table1[[#This Row],[Sales]]/Table1[[#This Row],[Quantity]]</f>
        <v>3.49</v>
      </c>
      <c r="Q573" t="str">
        <f t="shared" si="16"/>
        <v>2023</v>
      </c>
      <c r="R573" t="str">
        <f t="shared" si="17"/>
        <v>12</v>
      </c>
      <c r="S573">
        <f>CEILING(Table1[[#This Row],[Month]]/3,1)</f>
        <v>4</v>
      </c>
      <c r="T573" s="9">
        <f>(Table1[[#This Row],[Profit]]/Table1[[#This Row],[Sales]])</f>
        <v>0.45999999999999996</v>
      </c>
    </row>
    <row r="574" spans="1:20" x14ac:dyDescent="0.25">
      <c r="A574">
        <v>20231229</v>
      </c>
      <c r="B574" s="1" t="s">
        <v>512</v>
      </c>
      <c r="C574" s="1" t="s">
        <v>133</v>
      </c>
      <c r="D574" s="1" t="s">
        <v>134</v>
      </c>
      <c r="E574" s="1" t="s">
        <v>17</v>
      </c>
      <c r="F574" s="1" t="s">
        <v>18</v>
      </c>
      <c r="G574" s="1" t="s">
        <v>249</v>
      </c>
      <c r="H574" s="1" t="s">
        <v>55</v>
      </c>
      <c r="I574" s="1" t="s">
        <v>21</v>
      </c>
      <c r="J574" s="1" t="s">
        <v>36</v>
      </c>
      <c r="K574">
        <v>33.264000000000003</v>
      </c>
      <c r="L574">
        <v>7</v>
      </c>
      <c r="M574">
        <v>0.2</v>
      </c>
      <c r="N574">
        <v>11.226599999999999</v>
      </c>
      <c r="O574">
        <f>(Table1[[#This Row],[Sales]]-Table1[[#This Row],[Profit]])/Table1[[#This Row],[Quantity]]</f>
        <v>3.1482000000000006</v>
      </c>
      <c r="P574">
        <f>Table1[[#This Row],[Sales]]/Table1[[#This Row],[Quantity]]</f>
        <v>4.7520000000000007</v>
      </c>
      <c r="Q574" t="str">
        <f t="shared" si="16"/>
        <v>2023</v>
      </c>
      <c r="R574" t="str">
        <f t="shared" si="17"/>
        <v>12</v>
      </c>
      <c r="S574">
        <f>CEILING(Table1[[#This Row],[Month]]/3,1)</f>
        <v>4</v>
      </c>
      <c r="T574" s="9">
        <f>(Table1[[#This Row],[Profit]]/Table1[[#This Row],[Sales]])</f>
        <v>0.33749999999999997</v>
      </c>
    </row>
    <row r="575" spans="1:20" x14ac:dyDescent="0.25">
      <c r="A575">
        <v>20231229</v>
      </c>
      <c r="B575" s="1" t="s">
        <v>512</v>
      </c>
      <c r="C575" s="1" t="s">
        <v>133</v>
      </c>
      <c r="D575" s="1" t="s">
        <v>134</v>
      </c>
      <c r="E575" s="1" t="s">
        <v>17</v>
      </c>
      <c r="F575" s="1" t="s">
        <v>18</v>
      </c>
      <c r="G575" s="1" t="s">
        <v>249</v>
      </c>
      <c r="H575" s="1" t="s">
        <v>55</v>
      </c>
      <c r="I575" s="1" t="s">
        <v>21</v>
      </c>
      <c r="J575" s="1" t="s">
        <v>43</v>
      </c>
      <c r="K575">
        <v>14.85</v>
      </c>
      <c r="L575">
        <v>3</v>
      </c>
      <c r="M575">
        <v>0</v>
      </c>
      <c r="N575">
        <v>4.0095000000000001</v>
      </c>
      <c r="O575">
        <f>(Table1[[#This Row],[Sales]]-Table1[[#This Row],[Profit]])/Table1[[#This Row],[Quantity]]</f>
        <v>3.6134999999999997</v>
      </c>
      <c r="P575">
        <f>Table1[[#This Row],[Sales]]/Table1[[#This Row],[Quantity]]</f>
        <v>4.95</v>
      </c>
      <c r="Q575" t="str">
        <f t="shared" si="16"/>
        <v>2023</v>
      </c>
      <c r="R575" t="str">
        <f t="shared" si="17"/>
        <v>12</v>
      </c>
      <c r="S575">
        <f>CEILING(Table1[[#This Row],[Month]]/3,1)</f>
        <v>4</v>
      </c>
      <c r="T575" s="9">
        <f>(Table1[[#This Row],[Profit]]/Table1[[#This Row],[Sales]])</f>
        <v>0.27</v>
      </c>
    </row>
    <row r="576" spans="1:20" x14ac:dyDescent="0.25">
      <c r="A576">
        <v>20221104</v>
      </c>
      <c r="B576" s="1" t="s">
        <v>513</v>
      </c>
      <c r="C576" s="1" t="s">
        <v>52</v>
      </c>
      <c r="D576" s="1" t="s">
        <v>514</v>
      </c>
      <c r="E576" s="1" t="s">
        <v>27</v>
      </c>
      <c r="F576" s="1" t="s">
        <v>28</v>
      </c>
      <c r="G576" s="1" t="s">
        <v>122</v>
      </c>
      <c r="H576" s="1" t="s">
        <v>40</v>
      </c>
      <c r="I576" s="1" t="s">
        <v>21</v>
      </c>
      <c r="J576" s="1" t="s">
        <v>42</v>
      </c>
      <c r="K576">
        <v>8.82</v>
      </c>
      <c r="L576">
        <v>3</v>
      </c>
      <c r="M576">
        <v>0</v>
      </c>
      <c r="N576">
        <v>2.3814000000000002</v>
      </c>
      <c r="O576">
        <f>(Table1[[#This Row],[Sales]]-Table1[[#This Row],[Profit]])/Table1[[#This Row],[Quantity]]</f>
        <v>2.1461999999999999</v>
      </c>
      <c r="P576">
        <f>Table1[[#This Row],[Sales]]/Table1[[#This Row],[Quantity]]</f>
        <v>2.94</v>
      </c>
      <c r="Q576" t="str">
        <f t="shared" si="16"/>
        <v>2022</v>
      </c>
      <c r="R576" t="str">
        <f t="shared" si="17"/>
        <v>11</v>
      </c>
      <c r="S576">
        <f>CEILING(Table1[[#This Row],[Month]]/3,1)</f>
        <v>4</v>
      </c>
      <c r="T576" s="9">
        <f>(Table1[[#This Row],[Profit]]/Table1[[#This Row],[Sales]])</f>
        <v>0.27</v>
      </c>
    </row>
    <row r="577" spans="1:20" x14ac:dyDescent="0.25">
      <c r="A577">
        <v>20210918</v>
      </c>
      <c r="B577" s="1" t="s">
        <v>515</v>
      </c>
      <c r="C577" s="1" t="s">
        <v>25</v>
      </c>
      <c r="D577" s="1" t="s">
        <v>367</v>
      </c>
      <c r="E577" s="1" t="s">
        <v>27</v>
      </c>
      <c r="F577" s="1" t="s">
        <v>28</v>
      </c>
      <c r="G577" s="1" t="s">
        <v>171</v>
      </c>
      <c r="H577" s="1" t="s">
        <v>40</v>
      </c>
      <c r="I577" s="1" t="s">
        <v>21</v>
      </c>
      <c r="J577" s="1" t="s">
        <v>50</v>
      </c>
      <c r="K577">
        <v>160.72</v>
      </c>
      <c r="L577">
        <v>14</v>
      </c>
      <c r="M577">
        <v>0</v>
      </c>
      <c r="N577">
        <v>78.752799999999993</v>
      </c>
      <c r="O577">
        <f>(Table1[[#This Row],[Sales]]-Table1[[#This Row],[Profit]])/Table1[[#This Row],[Quantity]]</f>
        <v>5.8548</v>
      </c>
      <c r="P577">
        <f>Table1[[#This Row],[Sales]]/Table1[[#This Row],[Quantity]]</f>
        <v>11.48</v>
      </c>
      <c r="Q577" t="str">
        <f t="shared" si="16"/>
        <v>2021</v>
      </c>
      <c r="R577" t="str">
        <f t="shared" si="17"/>
        <v>09</v>
      </c>
      <c r="S577">
        <f>CEILING(Table1[[#This Row],[Month]]/3,1)</f>
        <v>3</v>
      </c>
      <c r="T577" s="9">
        <f>(Table1[[#This Row],[Profit]]/Table1[[#This Row],[Sales]])</f>
        <v>0.48999999999999994</v>
      </c>
    </row>
    <row r="578" spans="1:20" x14ac:dyDescent="0.25">
      <c r="A578">
        <v>20210918</v>
      </c>
      <c r="B578" s="1" t="s">
        <v>515</v>
      </c>
      <c r="C578" s="1" t="s">
        <v>25</v>
      </c>
      <c r="D578" s="1" t="s">
        <v>367</v>
      </c>
      <c r="E578" s="1" t="s">
        <v>27</v>
      </c>
      <c r="F578" s="1" t="s">
        <v>28</v>
      </c>
      <c r="G578" s="1" t="s">
        <v>171</v>
      </c>
      <c r="H578" s="1" t="s">
        <v>40</v>
      </c>
      <c r="I578" s="1" t="s">
        <v>21</v>
      </c>
      <c r="J578" s="1" t="s">
        <v>50</v>
      </c>
      <c r="K578">
        <v>19.920000000000002</v>
      </c>
      <c r="L578">
        <v>4</v>
      </c>
      <c r="M578">
        <v>0</v>
      </c>
      <c r="N578">
        <v>9.7607999999999997</v>
      </c>
      <c r="O578">
        <f>(Table1[[#This Row],[Sales]]-Table1[[#This Row],[Profit]])/Table1[[#This Row],[Quantity]]</f>
        <v>2.5398000000000005</v>
      </c>
      <c r="P578">
        <f>Table1[[#This Row],[Sales]]/Table1[[#This Row],[Quantity]]</f>
        <v>4.9800000000000004</v>
      </c>
      <c r="Q578" t="str">
        <f t="shared" si="16"/>
        <v>2021</v>
      </c>
      <c r="R578" t="str">
        <f t="shared" si="17"/>
        <v>09</v>
      </c>
      <c r="S578">
        <f>CEILING(Table1[[#This Row],[Month]]/3,1)</f>
        <v>3</v>
      </c>
      <c r="T578" s="9">
        <f>(Table1[[#This Row],[Profit]]/Table1[[#This Row],[Sales]])</f>
        <v>0.48999999999999994</v>
      </c>
    </row>
    <row r="579" spans="1:20" x14ac:dyDescent="0.25">
      <c r="A579">
        <v>20210918</v>
      </c>
      <c r="B579" s="1" t="s">
        <v>515</v>
      </c>
      <c r="C579" s="1" t="s">
        <v>25</v>
      </c>
      <c r="D579" s="1" t="s">
        <v>367</v>
      </c>
      <c r="E579" s="1" t="s">
        <v>27</v>
      </c>
      <c r="F579" s="1" t="s">
        <v>28</v>
      </c>
      <c r="G579" s="1" t="s">
        <v>171</v>
      </c>
      <c r="H579" s="1" t="s">
        <v>40</v>
      </c>
      <c r="I579" s="1" t="s">
        <v>21</v>
      </c>
      <c r="J579" s="1" t="s">
        <v>50</v>
      </c>
      <c r="K579">
        <v>7.3</v>
      </c>
      <c r="L579">
        <v>2</v>
      </c>
      <c r="M579">
        <v>0</v>
      </c>
      <c r="N579">
        <v>2.19</v>
      </c>
      <c r="O579">
        <f>(Table1[[#This Row],[Sales]]-Table1[[#This Row],[Profit]])/Table1[[#This Row],[Quantity]]</f>
        <v>2.5549999999999997</v>
      </c>
      <c r="P579">
        <f>Table1[[#This Row],[Sales]]/Table1[[#This Row],[Quantity]]</f>
        <v>3.65</v>
      </c>
      <c r="Q579" t="str">
        <f t="shared" ref="Q579:Q642" si="18">LEFT(A579,4)</f>
        <v>2021</v>
      </c>
      <c r="R579" t="str">
        <f t="shared" ref="R579:R642" si="19">MID(A579,5,2)</f>
        <v>09</v>
      </c>
      <c r="S579">
        <f>CEILING(Table1[[#This Row],[Month]]/3,1)</f>
        <v>3</v>
      </c>
      <c r="T579" s="9">
        <f>(Table1[[#This Row],[Profit]]/Table1[[#This Row],[Sales]])</f>
        <v>0.3</v>
      </c>
    </row>
    <row r="580" spans="1:20" x14ac:dyDescent="0.25">
      <c r="A580">
        <v>20230721</v>
      </c>
      <c r="B580" s="1" t="s">
        <v>516</v>
      </c>
      <c r="C580" s="1" t="s">
        <v>108</v>
      </c>
      <c r="D580" s="1" t="s">
        <v>143</v>
      </c>
      <c r="E580" s="1" t="s">
        <v>59</v>
      </c>
      <c r="F580" s="1" t="s">
        <v>110</v>
      </c>
      <c r="G580" s="1" t="s">
        <v>185</v>
      </c>
      <c r="H580" s="1" t="s">
        <v>69</v>
      </c>
      <c r="I580" s="1" t="s">
        <v>21</v>
      </c>
      <c r="J580" s="1" t="s">
        <v>37</v>
      </c>
      <c r="K580">
        <v>69.712000000000003</v>
      </c>
      <c r="L580">
        <v>2</v>
      </c>
      <c r="M580">
        <v>0.2</v>
      </c>
      <c r="N580">
        <v>8.7140000000000004</v>
      </c>
      <c r="O580">
        <f>(Table1[[#This Row],[Sales]]-Table1[[#This Row],[Profit]])/Table1[[#This Row],[Quantity]]</f>
        <v>30.499000000000002</v>
      </c>
      <c r="P580">
        <f>Table1[[#This Row],[Sales]]/Table1[[#This Row],[Quantity]]</f>
        <v>34.856000000000002</v>
      </c>
      <c r="Q580" t="str">
        <f t="shared" si="18"/>
        <v>2023</v>
      </c>
      <c r="R580" t="str">
        <f t="shared" si="19"/>
        <v>07</v>
      </c>
      <c r="S580">
        <f>CEILING(Table1[[#This Row],[Month]]/3,1)</f>
        <v>3</v>
      </c>
      <c r="T580" s="9">
        <f>(Table1[[#This Row],[Profit]]/Table1[[#This Row],[Sales]])</f>
        <v>0.125</v>
      </c>
    </row>
    <row r="581" spans="1:20" x14ac:dyDescent="0.25">
      <c r="A581">
        <v>20230721</v>
      </c>
      <c r="B581" s="1" t="s">
        <v>516</v>
      </c>
      <c r="C581" s="1" t="s">
        <v>108</v>
      </c>
      <c r="D581" s="1" t="s">
        <v>143</v>
      </c>
      <c r="E581" s="1" t="s">
        <v>59</v>
      </c>
      <c r="F581" s="1" t="s">
        <v>110</v>
      </c>
      <c r="G581" s="1" t="s">
        <v>185</v>
      </c>
      <c r="H581" s="1" t="s">
        <v>69</v>
      </c>
      <c r="I581" s="1" t="s">
        <v>21</v>
      </c>
      <c r="J581" s="1" t="s">
        <v>41</v>
      </c>
      <c r="K581">
        <v>8.7919999999999998</v>
      </c>
      <c r="L581">
        <v>1</v>
      </c>
      <c r="M581">
        <v>0.6</v>
      </c>
      <c r="N581">
        <v>-5.7148000000000003</v>
      </c>
      <c r="O581">
        <f>(Table1[[#This Row],[Sales]]-Table1[[#This Row],[Profit]])/Table1[[#This Row],[Quantity]]</f>
        <v>14.5068</v>
      </c>
      <c r="P581">
        <f>Table1[[#This Row],[Sales]]/Table1[[#This Row],[Quantity]]</f>
        <v>8.7919999999999998</v>
      </c>
      <c r="Q581" t="str">
        <f t="shared" si="18"/>
        <v>2023</v>
      </c>
      <c r="R581" t="str">
        <f t="shared" si="19"/>
        <v>07</v>
      </c>
      <c r="S581">
        <f>CEILING(Table1[[#This Row],[Month]]/3,1)</f>
        <v>3</v>
      </c>
      <c r="T581" s="9">
        <f>(Table1[[#This Row],[Profit]]/Table1[[#This Row],[Sales]])</f>
        <v>-0.65</v>
      </c>
    </row>
    <row r="582" spans="1:20" x14ac:dyDescent="0.25">
      <c r="A582">
        <v>20210910</v>
      </c>
      <c r="B582" s="1" t="s">
        <v>517</v>
      </c>
      <c r="C582" s="1" t="s">
        <v>25</v>
      </c>
      <c r="D582" s="1" t="s">
        <v>26</v>
      </c>
      <c r="E582" s="1" t="s">
        <v>27</v>
      </c>
      <c r="F582" s="1" t="s">
        <v>28</v>
      </c>
      <c r="G582" s="1" t="s">
        <v>153</v>
      </c>
      <c r="H582" s="1" t="s">
        <v>62</v>
      </c>
      <c r="I582" s="1" t="s">
        <v>21</v>
      </c>
      <c r="J582" s="1" t="s">
        <v>50</v>
      </c>
      <c r="K582">
        <v>51.52</v>
      </c>
      <c r="L582">
        <v>4</v>
      </c>
      <c r="M582">
        <v>0</v>
      </c>
      <c r="N582">
        <v>1.5456000000000001</v>
      </c>
      <c r="O582">
        <f>(Table1[[#This Row],[Sales]]-Table1[[#This Row],[Profit]])/Table1[[#This Row],[Quantity]]</f>
        <v>12.493600000000001</v>
      </c>
      <c r="P582">
        <f>Table1[[#This Row],[Sales]]/Table1[[#This Row],[Quantity]]</f>
        <v>12.88</v>
      </c>
      <c r="Q582" t="str">
        <f t="shared" si="18"/>
        <v>2021</v>
      </c>
      <c r="R582" t="str">
        <f t="shared" si="19"/>
        <v>09</v>
      </c>
      <c r="S582">
        <f>CEILING(Table1[[#This Row],[Month]]/3,1)</f>
        <v>3</v>
      </c>
      <c r="T582" s="9">
        <f>(Table1[[#This Row],[Profit]]/Table1[[#This Row],[Sales]])</f>
        <v>0.03</v>
      </c>
    </row>
    <row r="583" spans="1:20" x14ac:dyDescent="0.25">
      <c r="A583">
        <v>20231202</v>
      </c>
      <c r="B583" s="1" t="s">
        <v>518</v>
      </c>
      <c r="C583" s="1" t="s">
        <v>195</v>
      </c>
      <c r="D583" s="1" t="s">
        <v>196</v>
      </c>
      <c r="E583" s="1" t="s">
        <v>17</v>
      </c>
      <c r="F583" s="1" t="s">
        <v>197</v>
      </c>
      <c r="G583" s="1" t="s">
        <v>407</v>
      </c>
      <c r="H583" s="1" t="s">
        <v>62</v>
      </c>
      <c r="I583" s="1" t="s">
        <v>21</v>
      </c>
      <c r="J583" s="1" t="s">
        <v>43</v>
      </c>
      <c r="K583">
        <v>470.37599999999998</v>
      </c>
      <c r="L583">
        <v>3</v>
      </c>
      <c r="M583">
        <v>0.2</v>
      </c>
      <c r="N583">
        <v>52.917299999999997</v>
      </c>
      <c r="O583">
        <f>(Table1[[#This Row],[Sales]]-Table1[[#This Row],[Profit]])/Table1[[#This Row],[Quantity]]</f>
        <v>139.15289999999999</v>
      </c>
      <c r="P583">
        <f>Table1[[#This Row],[Sales]]/Table1[[#This Row],[Quantity]]</f>
        <v>156.792</v>
      </c>
      <c r="Q583" t="str">
        <f t="shared" si="18"/>
        <v>2023</v>
      </c>
      <c r="R583" t="str">
        <f t="shared" si="19"/>
        <v>12</v>
      </c>
      <c r="S583">
        <f>CEILING(Table1[[#This Row],[Month]]/3,1)</f>
        <v>4</v>
      </c>
      <c r="T583" s="9">
        <f>(Table1[[#This Row],[Profit]]/Table1[[#This Row],[Sales]])</f>
        <v>0.1125</v>
      </c>
    </row>
    <row r="584" spans="1:20" x14ac:dyDescent="0.25">
      <c r="A584">
        <v>20231202</v>
      </c>
      <c r="B584" s="1" t="s">
        <v>518</v>
      </c>
      <c r="C584" s="1" t="s">
        <v>195</v>
      </c>
      <c r="D584" s="1" t="s">
        <v>196</v>
      </c>
      <c r="E584" s="1" t="s">
        <v>17</v>
      </c>
      <c r="F584" s="1" t="s">
        <v>197</v>
      </c>
      <c r="G584" s="1" t="s">
        <v>407</v>
      </c>
      <c r="H584" s="1" t="s">
        <v>62</v>
      </c>
      <c r="I584" s="1" t="s">
        <v>21</v>
      </c>
      <c r="J584" s="1" t="s">
        <v>43</v>
      </c>
      <c r="K584">
        <v>105.584</v>
      </c>
      <c r="L584">
        <v>2</v>
      </c>
      <c r="M584">
        <v>0.2</v>
      </c>
      <c r="N584">
        <v>9.2385999999999999</v>
      </c>
      <c r="O584">
        <f>(Table1[[#This Row],[Sales]]-Table1[[#This Row],[Profit]])/Table1[[#This Row],[Quantity]]</f>
        <v>48.172699999999999</v>
      </c>
      <c r="P584">
        <f>Table1[[#This Row],[Sales]]/Table1[[#This Row],[Quantity]]</f>
        <v>52.792000000000002</v>
      </c>
      <c r="Q584" t="str">
        <f t="shared" si="18"/>
        <v>2023</v>
      </c>
      <c r="R584" t="str">
        <f t="shared" si="19"/>
        <v>12</v>
      </c>
      <c r="S584">
        <f>CEILING(Table1[[#This Row],[Month]]/3,1)</f>
        <v>4</v>
      </c>
      <c r="T584" s="9">
        <f>(Table1[[#This Row],[Profit]]/Table1[[#This Row],[Sales]])</f>
        <v>8.7499999999999994E-2</v>
      </c>
    </row>
    <row r="585" spans="1:20" x14ac:dyDescent="0.25">
      <c r="A585">
        <v>20231202</v>
      </c>
      <c r="B585" s="1" t="s">
        <v>518</v>
      </c>
      <c r="C585" s="1" t="s">
        <v>195</v>
      </c>
      <c r="D585" s="1" t="s">
        <v>196</v>
      </c>
      <c r="E585" s="1" t="s">
        <v>17</v>
      </c>
      <c r="F585" s="1" t="s">
        <v>197</v>
      </c>
      <c r="G585" s="1" t="s">
        <v>407</v>
      </c>
      <c r="H585" s="1" t="s">
        <v>62</v>
      </c>
      <c r="I585" s="1" t="s">
        <v>21</v>
      </c>
      <c r="J585" s="1" t="s">
        <v>44</v>
      </c>
      <c r="K585">
        <v>31.152000000000001</v>
      </c>
      <c r="L585">
        <v>3</v>
      </c>
      <c r="M585">
        <v>0.2</v>
      </c>
      <c r="N585">
        <v>3.5045999999999999</v>
      </c>
      <c r="O585">
        <f>(Table1[[#This Row],[Sales]]-Table1[[#This Row],[Profit]])/Table1[[#This Row],[Quantity]]</f>
        <v>9.2157999999999998</v>
      </c>
      <c r="P585">
        <f>Table1[[#This Row],[Sales]]/Table1[[#This Row],[Quantity]]</f>
        <v>10.384</v>
      </c>
      <c r="Q585" t="str">
        <f t="shared" si="18"/>
        <v>2023</v>
      </c>
      <c r="R585" t="str">
        <f t="shared" si="19"/>
        <v>12</v>
      </c>
      <c r="S585">
        <f>CEILING(Table1[[#This Row],[Month]]/3,1)</f>
        <v>4</v>
      </c>
      <c r="T585" s="9">
        <f>(Table1[[#This Row],[Profit]]/Table1[[#This Row],[Sales]])</f>
        <v>0.11249999999999999</v>
      </c>
    </row>
    <row r="586" spans="1:20" x14ac:dyDescent="0.25">
      <c r="A586">
        <v>20231202</v>
      </c>
      <c r="B586" s="1" t="s">
        <v>518</v>
      </c>
      <c r="C586" s="1" t="s">
        <v>195</v>
      </c>
      <c r="D586" s="1" t="s">
        <v>196</v>
      </c>
      <c r="E586" s="1" t="s">
        <v>17</v>
      </c>
      <c r="F586" s="1" t="s">
        <v>197</v>
      </c>
      <c r="G586" s="1" t="s">
        <v>407</v>
      </c>
      <c r="H586" s="1" t="s">
        <v>62</v>
      </c>
      <c r="I586" s="1" t="s">
        <v>21</v>
      </c>
      <c r="J586" s="1" t="s">
        <v>36</v>
      </c>
      <c r="K586">
        <v>6.7830000000000004</v>
      </c>
      <c r="L586">
        <v>7</v>
      </c>
      <c r="M586">
        <v>0.7</v>
      </c>
      <c r="N586">
        <v>-4.7481</v>
      </c>
      <c r="O586">
        <f>(Table1[[#This Row],[Sales]]-Table1[[#This Row],[Profit]])/Table1[[#This Row],[Quantity]]</f>
        <v>1.6473</v>
      </c>
      <c r="P586">
        <f>Table1[[#This Row],[Sales]]/Table1[[#This Row],[Quantity]]</f>
        <v>0.96900000000000008</v>
      </c>
      <c r="Q586" t="str">
        <f t="shared" si="18"/>
        <v>2023</v>
      </c>
      <c r="R586" t="str">
        <f t="shared" si="19"/>
        <v>12</v>
      </c>
      <c r="S586">
        <f>CEILING(Table1[[#This Row],[Month]]/3,1)</f>
        <v>4</v>
      </c>
      <c r="T586" s="9">
        <f>(Table1[[#This Row],[Profit]]/Table1[[#This Row],[Sales]])</f>
        <v>-0.7</v>
      </c>
    </row>
    <row r="587" spans="1:20" x14ac:dyDescent="0.25">
      <c r="A587">
        <v>20231202</v>
      </c>
      <c r="B587" s="1" t="s">
        <v>518</v>
      </c>
      <c r="C587" s="1" t="s">
        <v>195</v>
      </c>
      <c r="D587" s="1" t="s">
        <v>196</v>
      </c>
      <c r="E587" s="1" t="s">
        <v>17</v>
      </c>
      <c r="F587" s="1" t="s">
        <v>197</v>
      </c>
      <c r="G587" s="1" t="s">
        <v>407</v>
      </c>
      <c r="H587" s="1" t="s">
        <v>62</v>
      </c>
      <c r="I587" s="1" t="s">
        <v>21</v>
      </c>
      <c r="J587" s="1" t="s">
        <v>43</v>
      </c>
      <c r="K587">
        <v>406.36799999999999</v>
      </c>
      <c r="L587">
        <v>4</v>
      </c>
      <c r="M587">
        <v>0.2</v>
      </c>
      <c r="N587">
        <v>30.477599999999999</v>
      </c>
      <c r="O587">
        <f>(Table1[[#This Row],[Sales]]-Table1[[#This Row],[Profit]])/Table1[[#This Row],[Quantity]]</f>
        <v>93.9726</v>
      </c>
      <c r="P587">
        <f>Table1[[#This Row],[Sales]]/Table1[[#This Row],[Quantity]]</f>
        <v>101.592</v>
      </c>
      <c r="Q587" t="str">
        <f t="shared" si="18"/>
        <v>2023</v>
      </c>
      <c r="R587" t="str">
        <f t="shared" si="19"/>
        <v>12</v>
      </c>
      <c r="S587">
        <f>CEILING(Table1[[#This Row],[Month]]/3,1)</f>
        <v>4</v>
      </c>
      <c r="T587" s="9">
        <f>(Table1[[#This Row],[Profit]]/Table1[[#This Row],[Sales]])</f>
        <v>7.4999999999999997E-2</v>
      </c>
    </row>
    <row r="588" spans="1:20" x14ac:dyDescent="0.25">
      <c r="A588">
        <v>20210703</v>
      </c>
      <c r="B588" s="1" t="s">
        <v>519</v>
      </c>
      <c r="C588" s="1" t="s">
        <v>15</v>
      </c>
      <c r="D588" s="1" t="s">
        <v>16</v>
      </c>
      <c r="E588" s="1" t="s">
        <v>17</v>
      </c>
      <c r="F588" s="1" t="s">
        <v>18</v>
      </c>
      <c r="G588" s="1" t="s">
        <v>488</v>
      </c>
      <c r="H588" s="1" t="s">
        <v>40</v>
      </c>
      <c r="I588" s="1" t="s">
        <v>21</v>
      </c>
      <c r="J588" s="1" t="s">
        <v>23</v>
      </c>
      <c r="K588">
        <v>70.98</v>
      </c>
      <c r="L588">
        <v>1</v>
      </c>
      <c r="M588">
        <v>0</v>
      </c>
      <c r="N588">
        <v>4.9686000000000003</v>
      </c>
      <c r="O588">
        <f>(Table1[[#This Row],[Sales]]-Table1[[#This Row],[Profit]])/Table1[[#This Row],[Quantity]]</f>
        <v>66.011400000000009</v>
      </c>
      <c r="P588">
        <f>Table1[[#This Row],[Sales]]/Table1[[#This Row],[Quantity]]</f>
        <v>70.98</v>
      </c>
      <c r="Q588" t="str">
        <f t="shared" si="18"/>
        <v>2021</v>
      </c>
      <c r="R588" t="str">
        <f t="shared" si="19"/>
        <v>07</v>
      </c>
      <c r="S588">
        <f>CEILING(Table1[[#This Row],[Month]]/3,1)</f>
        <v>3</v>
      </c>
      <c r="T588" s="9">
        <f>(Table1[[#This Row],[Profit]]/Table1[[#This Row],[Sales]])</f>
        <v>7.0000000000000007E-2</v>
      </c>
    </row>
    <row r="589" spans="1:20" x14ac:dyDescent="0.25">
      <c r="A589">
        <v>20210703</v>
      </c>
      <c r="B589" s="1" t="s">
        <v>519</v>
      </c>
      <c r="C589" s="1" t="s">
        <v>15</v>
      </c>
      <c r="D589" s="1" t="s">
        <v>16</v>
      </c>
      <c r="E589" s="1" t="s">
        <v>17</v>
      </c>
      <c r="F589" s="1" t="s">
        <v>18</v>
      </c>
      <c r="G589" s="1" t="s">
        <v>488</v>
      </c>
      <c r="H589" s="1" t="s">
        <v>40</v>
      </c>
      <c r="I589" s="1" t="s">
        <v>21</v>
      </c>
      <c r="J589" s="1" t="s">
        <v>23</v>
      </c>
      <c r="K589">
        <v>294.93</v>
      </c>
      <c r="L589">
        <v>3</v>
      </c>
      <c r="M589">
        <v>0</v>
      </c>
      <c r="N589">
        <v>144.51570000000001</v>
      </c>
      <c r="O589">
        <f>(Table1[[#This Row],[Sales]]-Table1[[#This Row],[Profit]])/Table1[[#This Row],[Quantity]]</f>
        <v>50.138100000000001</v>
      </c>
      <c r="P589">
        <f>Table1[[#This Row],[Sales]]/Table1[[#This Row],[Quantity]]</f>
        <v>98.31</v>
      </c>
      <c r="Q589" t="str">
        <f t="shared" si="18"/>
        <v>2021</v>
      </c>
      <c r="R589" t="str">
        <f t="shared" si="19"/>
        <v>07</v>
      </c>
      <c r="S589">
        <f>CEILING(Table1[[#This Row],[Month]]/3,1)</f>
        <v>3</v>
      </c>
      <c r="T589" s="9">
        <f>(Table1[[#This Row],[Profit]]/Table1[[#This Row],[Sales]])</f>
        <v>0.49000000000000005</v>
      </c>
    </row>
    <row r="590" spans="1:20" x14ac:dyDescent="0.25">
      <c r="A590">
        <v>20220321</v>
      </c>
      <c r="B590" s="1" t="s">
        <v>520</v>
      </c>
      <c r="C590" s="1" t="s">
        <v>181</v>
      </c>
      <c r="D590" s="1" t="s">
        <v>182</v>
      </c>
      <c r="E590" s="1" t="s">
        <v>17</v>
      </c>
      <c r="F590" s="1" t="s">
        <v>34</v>
      </c>
      <c r="G590" s="1" t="s">
        <v>262</v>
      </c>
      <c r="H590" s="1" t="s">
        <v>69</v>
      </c>
      <c r="I590" s="1" t="s">
        <v>21</v>
      </c>
      <c r="J590" s="1" t="s">
        <v>43</v>
      </c>
      <c r="K590">
        <v>84.784000000000006</v>
      </c>
      <c r="L590">
        <v>2</v>
      </c>
      <c r="M590">
        <v>0.2</v>
      </c>
      <c r="N590">
        <v>-20.136199999999999</v>
      </c>
      <c r="O590">
        <f>(Table1[[#This Row],[Sales]]-Table1[[#This Row],[Profit]])/Table1[[#This Row],[Quantity]]</f>
        <v>52.460100000000004</v>
      </c>
      <c r="P590">
        <f>Table1[[#This Row],[Sales]]/Table1[[#This Row],[Quantity]]</f>
        <v>42.392000000000003</v>
      </c>
      <c r="Q590" t="str">
        <f t="shared" si="18"/>
        <v>2022</v>
      </c>
      <c r="R590" t="str">
        <f t="shared" si="19"/>
        <v>03</v>
      </c>
      <c r="S590">
        <f>CEILING(Table1[[#This Row],[Month]]/3,1)</f>
        <v>1</v>
      </c>
      <c r="T590" s="9">
        <f>(Table1[[#This Row],[Profit]]/Table1[[#This Row],[Sales]])</f>
        <v>-0.23749999999999996</v>
      </c>
    </row>
    <row r="591" spans="1:20" x14ac:dyDescent="0.25">
      <c r="A591">
        <v>20220321</v>
      </c>
      <c r="B591" s="1" t="s">
        <v>520</v>
      </c>
      <c r="C591" s="1" t="s">
        <v>181</v>
      </c>
      <c r="D591" s="1" t="s">
        <v>182</v>
      </c>
      <c r="E591" s="1" t="s">
        <v>17</v>
      </c>
      <c r="F591" s="1" t="s">
        <v>34</v>
      </c>
      <c r="G591" s="1" t="s">
        <v>262</v>
      </c>
      <c r="H591" s="1" t="s">
        <v>69</v>
      </c>
      <c r="I591" s="1" t="s">
        <v>21</v>
      </c>
      <c r="J591" s="1" t="s">
        <v>50</v>
      </c>
      <c r="K591">
        <v>20.736000000000001</v>
      </c>
      <c r="L591">
        <v>4</v>
      </c>
      <c r="M591">
        <v>0.2</v>
      </c>
      <c r="N591">
        <v>7.2576000000000001</v>
      </c>
      <c r="O591">
        <f>(Table1[[#This Row],[Sales]]-Table1[[#This Row],[Profit]])/Table1[[#This Row],[Quantity]]</f>
        <v>3.3696000000000002</v>
      </c>
      <c r="P591">
        <f>Table1[[#This Row],[Sales]]/Table1[[#This Row],[Quantity]]</f>
        <v>5.1840000000000002</v>
      </c>
      <c r="Q591" t="str">
        <f t="shared" si="18"/>
        <v>2022</v>
      </c>
      <c r="R591" t="str">
        <f t="shared" si="19"/>
        <v>03</v>
      </c>
      <c r="S591">
        <f>CEILING(Table1[[#This Row],[Month]]/3,1)</f>
        <v>1</v>
      </c>
      <c r="T591" s="9">
        <f>(Table1[[#This Row],[Profit]]/Table1[[#This Row],[Sales]])</f>
        <v>0.35</v>
      </c>
    </row>
    <row r="592" spans="1:20" x14ac:dyDescent="0.25">
      <c r="A592">
        <v>20220321</v>
      </c>
      <c r="B592" s="1" t="s">
        <v>520</v>
      </c>
      <c r="C592" s="1" t="s">
        <v>181</v>
      </c>
      <c r="D592" s="1" t="s">
        <v>182</v>
      </c>
      <c r="E592" s="1" t="s">
        <v>17</v>
      </c>
      <c r="F592" s="1" t="s">
        <v>34</v>
      </c>
      <c r="G592" s="1" t="s">
        <v>262</v>
      </c>
      <c r="H592" s="1" t="s">
        <v>69</v>
      </c>
      <c r="I592" s="1" t="s">
        <v>21</v>
      </c>
      <c r="J592" s="1" t="s">
        <v>36</v>
      </c>
      <c r="K592">
        <v>16.821000000000002</v>
      </c>
      <c r="L592">
        <v>3</v>
      </c>
      <c r="M592">
        <v>0.7</v>
      </c>
      <c r="N592">
        <v>-12.896100000000001</v>
      </c>
      <c r="O592">
        <f>(Table1[[#This Row],[Sales]]-Table1[[#This Row],[Profit]])/Table1[[#This Row],[Quantity]]</f>
        <v>9.9057000000000013</v>
      </c>
      <c r="P592">
        <f>Table1[[#This Row],[Sales]]/Table1[[#This Row],[Quantity]]</f>
        <v>5.6070000000000002</v>
      </c>
      <c r="Q592" t="str">
        <f t="shared" si="18"/>
        <v>2022</v>
      </c>
      <c r="R592" t="str">
        <f t="shared" si="19"/>
        <v>03</v>
      </c>
      <c r="S592">
        <f>CEILING(Table1[[#This Row],[Month]]/3,1)</f>
        <v>1</v>
      </c>
      <c r="T592" s="9">
        <f>(Table1[[#This Row],[Profit]]/Table1[[#This Row],[Sales]])</f>
        <v>-0.76666666666666661</v>
      </c>
    </row>
    <row r="593" spans="1:20" x14ac:dyDescent="0.25">
      <c r="A593">
        <v>20220321</v>
      </c>
      <c r="B593" s="1" t="s">
        <v>520</v>
      </c>
      <c r="C593" s="1" t="s">
        <v>181</v>
      </c>
      <c r="D593" s="1" t="s">
        <v>182</v>
      </c>
      <c r="E593" s="1" t="s">
        <v>17</v>
      </c>
      <c r="F593" s="1" t="s">
        <v>34</v>
      </c>
      <c r="G593" s="1" t="s">
        <v>262</v>
      </c>
      <c r="H593" s="1" t="s">
        <v>69</v>
      </c>
      <c r="I593" s="1" t="s">
        <v>21</v>
      </c>
      <c r="J593" s="1" t="s">
        <v>50</v>
      </c>
      <c r="K593">
        <v>10.368</v>
      </c>
      <c r="L593">
        <v>2</v>
      </c>
      <c r="M593">
        <v>0.2</v>
      </c>
      <c r="N593">
        <v>3.6288</v>
      </c>
      <c r="O593">
        <f>(Table1[[#This Row],[Sales]]-Table1[[#This Row],[Profit]])/Table1[[#This Row],[Quantity]]</f>
        <v>3.3696000000000002</v>
      </c>
      <c r="P593">
        <f>Table1[[#This Row],[Sales]]/Table1[[#This Row],[Quantity]]</f>
        <v>5.1840000000000002</v>
      </c>
      <c r="Q593" t="str">
        <f t="shared" si="18"/>
        <v>2022</v>
      </c>
      <c r="R593" t="str">
        <f t="shared" si="19"/>
        <v>03</v>
      </c>
      <c r="S593">
        <f>CEILING(Table1[[#This Row],[Month]]/3,1)</f>
        <v>1</v>
      </c>
      <c r="T593" s="9">
        <f>(Table1[[#This Row],[Profit]]/Table1[[#This Row],[Sales]])</f>
        <v>0.35</v>
      </c>
    </row>
    <row r="594" spans="1:20" x14ac:dyDescent="0.25">
      <c r="A594">
        <v>20200110</v>
      </c>
      <c r="B594" s="1" t="s">
        <v>521</v>
      </c>
      <c r="C594" s="1" t="s">
        <v>57</v>
      </c>
      <c r="D594" s="1" t="s">
        <v>461</v>
      </c>
      <c r="E594" s="1" t="s">
        <v>59</v>
      </c>
      <c r="F594" s="1" t="s">
        <v>60</v>
      </c>
      <c r="G594" s="1" t="s">
        <v>340</v>
      </c>
      <c r="H594" s="1" t="s">
        <v>55</v>
      </c>
      <c r="I594" s="1" t="s">
        <v>21</v>
      </c>
      <c r="J594" s="1" t="s">
        <v>42</v>
      </c>
      <c r="K594">
        <v>9.3439999999999994</v>
      </c>
      <c r="L594">
        <v>2</v>
      </c>
      <c r="M594">
        <v>0.2</v>
      </c>
      <c r="N594">
        <v>1.1679999999999999</v>
      </c>
      <c r="O594">
        <f>(Table1[[#This Row],[Sales]]-Table1[[#This Row],[Profit]])/Table1[[#This Row],[Quantity]]</f>
        <v>4.0880000000000001</v>
      </c>
      <c r="P594">
        <f>Table1[[#This Row],[Sales]]/Table1[[#This Row],[Quantity]]</f>
        <v>4.6719999999999997</v>
      </c>
      <c r="Q594" t="str">
        <f t="shared" si="18"/>
        <v>2020</v>
      </c>
      <c r="R594" t="str">
        <f t="shared" si="19"/>
        <v>01</v>
      </c>
      <c r="S594">
        <f>CEILING(Table1[[#This Row],[Month]]/3,1)</f>
        <v>1</v>
      </c>
      <c r="T594" s="9">
        <f>(Table1[[#This Row],[Profit]]/Table1[[#This Row],[Sales]])</f>
        <v>0.125</v>
      </c>
    </row>
    <row r="595" spans="1:20" x14ac:dyDescent="0.25">
      <c r="A595">
        <v>20200110</v>
      </c>
      <c r="B595" s="1" t="s">
        <v>521</v>
      </c>
      <c r="C595" s="1" t="s">
        <v>57</v>
      </c>
      <c r="D595" s="1" t="s">
        <v>461</v>
      </c>
      <c r="E595" s="1" t="s">
        <v>59</v>
      </c>
      <c r="F595" s="1" t="s">
        <v>60</v>
      </c>
      <c r="G595" s="1" t="s">
        <v>340</v>
      </c>
      <c r="H595" s="1" t="s">
        <v>55</v>
      </c>
      <c r="I595" s="1" t="s">
        <v>21</v>
      </c>
      <c r="J595" s="1" t="s">
        <v>94</v>
      </c>
      <c r="K595">
        <v>31.2</v>
      </c>
      <c r="L595">
        <v>3</v>
      </c>
      <c r="M595">
        <v>0.2</v>
      </c>
      <c r="N595">
        <v>9.75</v>
      </c>
      <c r="O595">
        <f>(Table1[[#This Row],[Sales]]-Table1[[#This Row],[Profit]])/Table1[[#This Row],[Quantity]]</f>
        <v>7.1499999999999995</v>
      </c>
      <c r="P595">
        <f>Table1[[#This Row],[Sales]]/Table1[[#This Row],[Quantity]]</f>
        <v>10.4</v>
      </c>
      <c r="Q595" t="str">
        <f t="shared" si="18"/>
        <v>2020</v>
      </c>
      <c r="R595" t="str">
        <f t="shared" si="19"/>
        <v>01</v>
      </c>
      <c r="S595">
        <f>CEILING(Table1[[#This Row],[Month]]/3,1)</f>
        <v>1</v>
      </c>
      <c r="T595" s="9">
        <f>(Table1[[#This Row],[Profit]]/Table1[[#This Row],[Sales]])</f>
        <v>0.3125</v>
      </c>
    </row>
    <row r="596" spans="1:20" x14ac:dyDescent="0.25">
      <c r="A596">
        <v>20200808</v>
      </c>
      <c r="B596" s="1" t="s">
        <v>522</v>
      </c>
      <c r="C596" s="1" t="s">
        <v>25</v>
      </c>
      <c r="D596" s="1" t="s">
        <v>325</v>
      </c>
      <c r="E596" s="1" t="s">
        <v>27</v>
      </c>
      <c r="F596" s="1" t="s">
        <v>28</v>
      </c>
      <c r="G596" s="1" t="s">
        <v>523</v>
      </c>
      <c r="H596" s="1" t="s">
        <v>55</v>
      </c>
      <c r="I596" s="1" t="s">
        <v>21</v>
      </c>
      <c r="J596" s="1" t="s">
        <v>44</v>
      </c>
      <c r="K596">
        <v>76.12</v>
      </c>
      <c r="L596">
        <v>2</v>
      </c>
      <c r="M596">
        <v>0</v>
      </c>
      <c r="N596">
        <v>22.0748</v>
      </c>
      <c r="O596">
        <f>(Table1[[#This Row],[Sales]]-Table1[[#This Row],[Profit]])/Table1[[#This Row],[Quantity]]</f>
        <v>27.022600000000004</v>
      </c>
      <c r="P596">
        <f>Table1[[#This Row],[Sales]]/Table1[[#This Row],[Quantity]]</f>
        <v>38.06</v>
      </c>
      <c r="Q596" t="str">
        <f t="shared" si="18"/>
        <v>2020</v>
      </c>
      <c r="R596" t="str">
        <f t="shared" si="19"/>
        <v>08</v>
      </c>
      <c r="S596">
        <f>CEILING(Table1[[#This Row],[Month]]/3,1)</f>
        <v>3</v>
      </c>
      <c r="T596" s="9">
        <f>(Table1[[#This Row],[Profit]]/Table1[[#This Row],[Sales]])</f>
        <v>0.28999999999999998</v>
      </c>
    </row>
    <row r="597" spans="1:20" x14ac:dyDescent="0.25">
      <c r="A597">
        <v>20200808</v>
      </c>
      <c r="B597" s="1" t="s">
        <v>522</v>
      </c>
      <c r="C597" s="1" t="s">
        <v>25</v>
      </c>
      <c r="D597" s="1" t="s">
        <v>325</v>
      </c>
      <c r="E597" s="1" t="s">
        <v>27</v>
      </c>
      <c r="F597" s="1" t="s">
        <v>28</v>
      </c>
      <c r="G597" s="1" t="s">
        <v>523</v>
      </c>
      <c r="H597" s="1" t="s">
        <v>55</v>
      </c>
      <c r="I597" s="1" t="s">
        <v>21</v>
      </c>
      <c r="J597" s="1" t="s">
        <v>374</v>
      </c>
      <c r="K597">
        <v>1199.9760000000001</v>
      </c>
      <c r="L597">
        <v>3</v>
      </c>
      <c r="M597">
        <v>0.2</v>
      </c>
      <c r="N597">
        <v>434.99130000000002</v>
      </c>
      <c r="O597">
        <f>(Table1[[#This Row],[Sales]]-Table1[[#This Row],[Profit]])/Table1[[#This Row],[Quantity]]</f>
        <v>254.99490000000003</v>
      </c>
      <c r="P597">
        <f>Table1[[#This Row],[Sales]]/Table1[[#This Row],[Quantity]]</f>
        <v>399.99200000000002</v>
      </c>
      <c r="Q597" t="str">
        <f t="shared" si="18"/>
        <v>2020</v>
      </c>
      <c r="R597" t="str">
        <f t="shared" si="19"/>
        <v>08</v>
      </c>
      <c r="S597">
        <f>CEILING(Table1[[#This Row],[Month]]/3,1)</f>
        <v>3</v>
      </c>
      <c r="T597" s="9">
        <f>(Table1[[#This Row],[Profit]]/Table1[[#This Row],[Sales]])</f>
        <v>0.36249999999999999</v>
      </c>
    </row>
    <row r="598" spans="1:20" x14ac:dyDescent="0.25">
      <c r="A598">
        <v>20200808</v>
      </c>
      <c r="B598" s="1" t="s">
        <v>522</v>
      </c>
      <c r="C598" s="1" t="s">
        <v>25</v>
      </c>
      <c r="D598" s="1" t="s">
        <v>325</v>
      </c>
      <c r="E598" s="1" t="s">
        <v>27</v>
      </c>
      <c r="F598" s="1" t="s">
        <v>28</v>
      </c>
      <c r="G598" s="1" t="s">
        <v>523</v>
      </c>
      <c r="H598" s="1" t="s">
        <v>55</v>
      </c>
      <c r="I598" s="1" t="s">
        <v>21</v>
      </c>
      <c r="J598" s="1" t="s">
        <v>43</v>
      </c>
      <c r="K598">
        <v>445.96</v>
      </c>
      <c r="L598">
        <v>5</v>
      </c>
      <c r="M598">
        <v>0.2</v>
      </c>
      <c r="N598">
        <v>55.744999999999997</v>
      </c>
      <c r="O598">
        <f>(Table1[[#This Row],[Sales]]-Table1[[#This Row],[Profit]])/Table1[[#This Row],[Quantity]]</f>
        <v>78.042999999999992</v>
      </c>
      <c r="P598">
        <f>Table1[[#This Row],[Sales]]/Table1[[#This Row],[Quantity]]</f>
        <v>89.191999999999993</v>
      </c>
      <c r="Q598" t="str">
        <f t="shared" si="18"/>
        <v>2020</v>
      </c>
      <c r="R598" t="str">
        <f t="shared" si="19"/>
        <v>08</v>
      </c>
      <c r="S598">
        <f>CEILING(Table1[[#This Row],[Month]]/3,1)</f>
        <v>3</v>
      </c>
      <c r="T598" s="9">
        <f>(Table1[[#This Row],[Profit]]/Table1[[#This Row],[Sales]])</f>
        <v>0.125</v>
      </c>
    </row>
    <row r="599" spans="1:20" x14ac:dyDescent="0.25">
      <c r="A599">
        <v>20200808</v>
      </c>
      <c r="B599" s="1" t="s">
        <v>522</v>
      </c>
      <c r="C599" s="1" t="s">
        <v>25</v>
      </c>
      <c r="D599" s="1" t="s">
        <v>325</v>
      </c>
      <c r="E599" s="1" t="s">
        <v>27</v>
      </c>
      <c r="F599" s="1" t="s">
        <v>28</v>
      </c>
      <c r="G599" s="1" t="s">
        <v>523</v>
      </c>
      <c r="H599" s="1" t="s">
        <v>55</v>
      </c>
      <c r="I599" s="1" t="s">
        <v>21</v>
      </c>
      <c r="J599" s="1" t="s">
        <v>41</v>
      </c>
      <c r="K599">
        <v>327.76</v>
      </c>
      <c r="L599">
        <v>8</v>
      </c>
      <c r="M599">
        <v>0</v>
      </c>
      <c r="N599">
        <v>91.772800000000004</v>
      </c>
      <c r="O599">
        <f>(Table1[[#This Row],[Sales]]-Table1[[#This Row],[Profit]])/Table1[[#This Row],[Quantity]]</f>
        <v>29.498399999999997</v>
      </c>
      <c r="P599">
        <f>Table1[[#This Row],[Sales]]/Table1[[#This Row],[Quantity]]</f>
        <v>40.97</v>
      </c>
      <c r="Q599" t="str">
        <f t="shared" si="18"/>
        <v>2020</v>
      </c>
      <c r="R599" t="str">
        <f t="shared" si="19"/>
        <v>08</v>
      </c>
      <c r="S599">
        <f>CEILING(Table1[[#This Row],[Month]]/3,1)</f>
        <v>3</v>
      </c>
      <c r="T599" s="9">
        <f>(Table1[[#This Row],[Profit]]/Table1[[#This Row],[Sales]])</f>
        <v>0.28000000000000003</v>
      </c>
    </row>
    <row r="600" spans="1:20" x14ac:dyDescent="0.25">
      <c r="A600">
        <v>20220715</v>
      </c>
      <c r="B600" s="1" t="s">
        <v>524</v>
      </c>
      <c r="C600" s="1" t="s">
        <v>85</v>
      </c>
      <c r="D600" s="1" t="s">
        <v>86</v>
      </c>
      <c r="E600" s="1" t="s">
        <v>17</v>
      </c>
      <c r="F600" s="1" t="s">
        <v>34</v>
      </c>
      <c r="G600" s="1" t="s">
        <v>447</v>
      </c>
      <c r="H600" s="1" t="s">
        <v>62</v>
      </c>
      <c r="I600" s="1" t="s">
        <v>21</v>
      </c>
      <c r="J600" s="1" t="s">
        <v>50</v>
      </c>
      <c r="K600">
        <v>11.632</v>
      </c>
      <c r="L600">
        <v>2</v>
      </c>
      <c r="M600">
        <v>0.2</v>
      </c>
      <c r="N600">
        <v>1.0178</v>
      </c>
      <c r="O600">
        <f>(Table1[[#This Row],[Sales]]-Table1[[#This Row],[Profit]])/Table1[[#This Row],[Quantity]]</f>
        <v>5.3071000000000002</v>
      </c>
      <c r="P600">
        <f>Table1[[#This Row],[Sales]]/Table1[[#This Row],[Quantity]]</f>
        <v>5.8159999999999998</v>
      </c>
      <c r="Q600" t="str">
        <f t="shared" si="18"/>
        <v>2022</v>
      </c>
      <c r="R600" t="str">
        <f t="shared" si="19"/>
        <v>07</v>
      </c>
      <c r="S600">
        <f>CEILING(Table1[[#This Row],[Month]]/3,1)</f>
        <v>3</v>
      </c>
      <c r="T600" s="9">
        <f>(Table1[[#This Row],[Profit]]/Table1[[#This Row],[Sales]])</f>
        <v>8.7500000000000008E-2</v>
      </c>
    </row>
    <row r="601" spans="1:20" x14ac:dyDescent="0.25">
      <c r="A601">
        <v>20220717</v>
      </c>
      <c r="B601" s="1" t="s">
        <v>525</v>
      </c>
      <c r="C601" s="1" t="s">
        <v>85</v>
      </c>
      <c r="D601" s="1" t="s">
        <v>86</v>
      </c>
      <c r="E601" s="1" t="s">
        <v>17</v>
      </c>
      <c r="F601" s="1" t="s">
        <v>34</v>
      </c>
      <c r="G601" s="1" t="s">
        <v>106</v>
      </c>
      <c r="H601" s="1" t="s">
        <v>40</v>
      </c>
      <c r="I601" s="1" t="s">
        <v>21</v>
      </c>
      <c r="J601" s="1" t="s">
        <v>43</v>
      </c>
      <c r="K601">
        <v>143.982</v>
      </c>
      <c r="L601">
        <v>3</v>
      </c>
      <c r="M601">
        <v>0.4</v>
      </c>
      <c r="N601">
        <v>-28.796399999999998</v>
      </c>
      <c r="O601">
        <f>(Table1[[#This Row],[Sales]]-Table1[[#This Row],[Profit]])/Table1[[#This Row],[Quantity]]</f>
        <v>57.592800000000004</v>
      </c>
      <c r="P601">
        <f>Table1[[#This Row],[Sales]]/Table1[[#This Row],[Quantity]]</f>
        <v>47.994</v>
      </c>
      <c r="Q601" t="str">
        <f t="shared" si="18"/>
        <v>2022</v>
      </c>
      <c r="R601" t="str">
        <f t="shared" si="19"/>
        <v>07</v>
      </c>
      <c r="S601">
        <f>CEILING(Table1[[#This Row],[Month]]/3,1)</f>
        <v>3</v>
      </c>
      <c r="T601" s="9">
        <f>(Table1[[#This Row],[Profit]]/Table1[[#This Row],[Sales]])</f>
        <v>-0.19999999999999998</v>
      </c>
    </row>
    <row r="602" spans="1:20" x14ac:dyDescent="0.25">
      <c r="A602">
        <v>20220717</v>
      </c>
      <c r="B602" s="1" t="s">
        <v>525</v>
      </c>
      <c r="C602" s="1" t="s">
        <v>85</v>
      </c>
      <c r="D602" s="1" t="s">
        <v>86</v>
      </c>
      <c r="E602" s="1" t="s">
        <v>17</v>
      </c>
      <c r="F602" s="1" t="s">
        <v>34</v>
      </c>
      <c r="G602" s="1" t="s">
        <v>106</v>
      </c>
      <c r="H602" s="1" t="s">
        <v>40</v>
      </c>
      <c r="I602" s="1" t="s">
        <v>21</v>
      </c>
      <c r="J602" s="1" t="s">
        <v>43</v>
      </c>
      <c r="K602">
        <v>494.37599999999998</v>
      </c>
      <c r="L602">
        <v>4</v>
      </c>
      <c r="M602">
        <v>0.4</v>
      </c>
      <c r="N602">
        <v>-115.3544</v>
      </c>
      <c r="O602">
        <f>(Table1[[#This Row],[Sales]]-Table1[[#This Row],[Profit]])/Table1[[#This Row],[Quantity]]</f>
        <v>152.43259999999998</v>
      </c>
      <c r="P602">
        <f>Table1[[#This Row],[Sales]]/Table1[[#This Row],[Quantity]]</f>
        <v>123.59399999999999</v>
      </c>
      <c r="Q602" t="str">
        <f t="shared" si="18"/>
        <v>2022</v>
      </c>
      <c r="R602" t="str">
        <f t="shared" si="19"/>
        <v>07</v>
      </c>
      <c r="S602">
        <f>CEILING(Table1[[#This Row],[Month]]/3,1)</f>
        <v>3</v>
      </c>
      <c r="T602" s="9">
        <f>(Table1[[#This Row],[Profit]]/Table1[[#This Row],[Sales]])</f>
        <v>-0.23333333333333334</v>
      </c>
    </row>
    <row r="603" spans="1:20" x14ac:dyDescent="0.25">
      <c r="A603">
        <v>20220717</v>
      </c>
      <c r="B603" s="1" t="s">
        <v>525</v>
      </c>
      <c r="C603" s="1" t="s">
        <v>85</v>
      </c>
      <c r="D603" s="1" t="s">
        <v>86</v>
      </c>
      <c r="E603" s="1" t="s">
        <v>17</v>
      </c>
      <c r="F603" s="1" t="s">
        <v>34</v>
      </c>
      <c r="G603" s="1" t="s">
        <v>106</v>
      </c>
      <c r="H603" s="1" t="s">
        <v>40</v>
      </c>
      <c r="I603" s="1" t="s">
        <v>21</v>
      </c>
      <c r="J603" s="1" t="s">
        <v>50</v>
      </c>
      <c r="K603">
        <v>5.84</v>
      </c>
      <c r="L603">
        <v>2</v>
      </c>
      <c r="M603">
        <v>0.2</v>
      </c>
      <c r="N603">
        <v>0.73</v>
      </c>
      <c r="O603">
        <f>(Table1[[#This Row],[Sales]]-Table1[[#This Row],[Profit]])/Table1[[#This Row],[Quantity]]</f>
        <v>2.5549999999999997</v>
      </c>
      <c r="P603">
        <f>Table1[[#This Row],[Sales]]/Table1[[#This Row],[Quantity]]</f>
        <v>2.92</v>
      </c>
      <c r="Q603" t="str">
        <f t="shared" si="18"/>
        <v>2022</v>
      </c>
      <c r="R603" t="str">
        <f t="shared" si="19"/>
        <v>07</v>
      </c>
      <c r="S603">
        <f>CEILING(Table1[[#This Row],[Month]]/3,1)</f>
        <v>3</v>
      </c>
      <c r="T603" s="9">
        <f>(Table1[[#This Row],[Profit]]/Table1[[#This Row],[Sales]])</f>
        <v>0.125</v>
      </c>
    </row>
    <row r="604" spans="1:20" x14ac:dyDescent="0.25">
      <c r="A604">
        <v>20200315</v>
      </c>
      <c r="B604" s="1" t="s">
        <v>526</v>
      </c>
      <c r="C604" s="1" t="s">
        <v>32</v>
      </c>
      <c r="D604" s="1" t="s">
        <v>315</v>
      </c>
      <c r="E604" s="1" t="s">
        <v>17</v>
      </c>
      <c r="F604" s="1" t="s">
        <v>34</v>
      </c>
      <c r="G604" s="1" t="s">
        <v>336</v>
      </c>
      <c r="H604" s="1" t="s">
        <v>69</v>
      </c>
      <c r="I604" s="1" t="s">
        <v>21</v>
      </c>
      <c r="J604" s="1" t="s">
        <v>37</v>
      </c>
      <c r="K604">
        <v>142.77600000000001</v>
      </c>
      <c r="L604">
        <v>1</v>
      </c>
      <c r="M604">
        <v>0.2</v>
      </c>
      <c r="N604">
        <v>17.847000000000001</v>
      </c>
      <c r="O604">
        <f>(Table1[[#This Row],[Sales]]-Table1[[#This Row],[Profit]])/Table1[[#This Row],[Quantity]]</f>
        <v>124.929</v>
      </c>
      <c r="P604">
        <f>Table1[[#This Row],[Sales]]/Table1[[#This Row],[Quantity]]</f>
        <v>142.77600000000001</v>
      </c>
      <c r="Q604" t="str">
        <f t="shared" si="18"/>
        <v>2020</v>
      </c>
      <c r="R604" t="str">
        <f t="shared" si="19"/>
        <v>03</v>
      </c>
      <c r="S604">
        <f>CEILING(Table1[[#This Row],[Month]]/3,1)</f>
        <v>1</v>
      </c>
      <c r="T604" s="9">
        <f>(Table1[[#This Row],[Profit]]/Table1[[#This Row],[Sales]])</f>
        <v>0.125</v>
      </c>
    </row>
    <row r="605" spans="1:20" x14ac:dyDescent="0.25">
      <c r="A605">
        <v>20200315</v>
      </c>
      <c r="B605" s="1" t="s">
        <v>526</v>
      </c>
      <c r="C605" s="1" t="s">
        <v>32</v>
      </c>
      <c r="D605" s="1" t="s">
        <v>315</v>
      </c>
      <c r="E605" s="1" t="s">
        <v>17</v>
      </c>
      <c r="F605" s="1" t="s">
        <v>34</v>
      </c>
      <c r="G605" s="1" t="s">
        <v>336</v>
      </c>
      <c r="H605" s="1" t="s">
        <v>69</v>
      </c>
      <c r="I605" s="1" t="s">
        <v>21</v>
      </c>
      <c r="J605" s="1" t="s">
        <v>41</v>
      </c>
      <c r="K605">
        <v>45.695999999999998</v>
      </c>
      <c r="L605">
        <v>3</v>
      </c>
      <c r="M605">
        <v>0.2</v>
      </c>
      <c r="N605">
        <v>5.1407999999999996</v>
      </c>
      <c r="O605">
        <f>(Table1[[#This Row],[Sales]]-Table1[[#This Row],[Profit]])/Table1[[#This Row],[Quantity]]</f>
        <v>13.5184</v>
      </c>
      <c r="P605">
        <f>Table1[[#This Row],[Sales]]/Table1[[#This Row],[Quantity]]</f>
        <v>15.231999999999999</v>
      </c>
      <c r="Q605" t="str">
        <f t="shared" si="18"/>
        <v>2020</v>
      </c>
      <c r="R605" t="str">
        <f t="shared" si="19"/>
        <v>03</v>
      </c>
      <c r="S605">
        <f>CEILING(Table1[[#This Row],[Month]]/3,1)</f>
        <v>1</v>
      </c>
      <c r="T605" s="9">
        <f>(Table1[[#This Row],[Profit]]/Table1[[#This Row],[Sales]])</f>
        <v>0.1125</v>
      </c>
    </row>
    <row r="606" spans="1:20" x14ac:dyDescent="0.25">
      <c r="A606">
        <v>20200315</v>
      </c>
      <c r="B606" s="1" t="s">
        <v>526</v>
      </c>
      <c r="C606" s="1" t="s">
        <v>32</v>
      </c>
      <c r="D606" s="1" t="s">
        <v>315</v>
      </c>
      <c r="E606" s="1" t="s">
        <v>17</v>
      </c>
      <c r="F606" s="1" t="s">
        <v>34</v>
      </c>
      <c r="G606" s="1" t="s">
        <v>336</v>
      </c>
      <c r="H606" s="1" t="s">
        <v>69</v>
      </c>
      <c r="I606" s="1" t="s">
        <v>21</v>
      </c>
      <c r="J606" s="1" t="s">
        <v>36</v>
      </c>
      <c r="K606">
        <v>7.218</v>
      </c>
      <c r="L606">
        <v>3</v>
      </c>
      <c r="M606">
        <v>0.7</v>
      </c>
      <c r="N606">
        <v>-5.5338000000000003</v>
      </c>
      <c r="O606">
        <f>(Table1[[#This Row],[Sales]]-Table1[[#This Row],[Profit]])/Table1[[#This Row],[Quantity]]</f>
        <v>4.2505999999999995</v>
      </c>
      <c r="P606">
        <f>Table1[[#This Row],[Sales]]/Table1[[#This Row],[Quantity]]</f>
        <v>2.4060000000000001</v>
      </c>
      <c r="Q606" t="str">
        <f t="shared" si="18"/>
        <v>2020</v>
      </c>
      <c r="R606" t="str">
        <f t="shared" si="19"/>
        <v>03</v>
      </c>
      <c r="S606">
        <f>CEILING(Table1[[#This Row],[Month]]/3,1)</f>
        <v>1</v>
      </c>
      <c r="T606" s="9">
        <f>(Table1[[#This Row],[Profit]]/Table1[[#This Row],[Sales]])</f>
        <v>-0.76666666666666672</v>
      </c>
    </row>
    <row r="607" spans="1:20" x14ac:dyDescent="0.25">
      <c r="A607">
        <v>20200315</v>
      </c>
      <c r="B607" s="1" t="s">
        <v>526</v>
      </c>
      <c r="C607" s="1" t="s">
        <v>32</v>
      </c>
      <c r="D607" s="1" t="s">
        <v>315</v>
      </c>
      <c r="E607" s="1" t="s">
        <v>17</v>
      </c>
      <c r="F607" s="1" t="s">
        <v>34</v>
      </c>
      <c r="G607" s="1" t="s">
        <v>336</v>
      </c>
      <c r="H607" s="1" t="s">
        <v>69</v>
      </c>
      <c r="I607" s="1" t="s">
        <v>21</v>
      </c>
      <c r="J607" s="1" t="s">
        <v>36</v>
      </c>
      <c r="K607">
        <v>43.188000000000002</v>
      </c>
      <c r="L607">
        <v>4</v>
      </c>
      <c r="M607">
        <v>0.7</v>
      </c>
      <c r="N607">
        <v>-31.671199999999999</v>
      </c>
      <c r="O607">
        <f>(Table1[[#This Row],[Sales]]-Table1[[#This Row],[Profit]])/Table1[[#This Row],[Quantity]]</f>
        <v>18.7148</v>
      </c>
      <c r="P607">
        <f>Table1[[#This Row],[Sales]]/Table1[[#This Row],[Quantity]]</f>
        <v>10.797000000000001</v>
      </c>
      <c r="Q607" t="str">
        <f t="shared" si="18"/>
        <v>2020</v>
      </c>
      <c r="R607" t="str">
        <f t="shared" si="19"/>
        <v>03</v>
      </c>
      <c r="S607">
        <f>CEILING(Table1[[#This Row],[Month]]/3,1)</f>
        <v>1</v>
      </c>
      <c r="T607" s="9">
        <f>(Table1[[#This Row],[Profit]]/Table1[[#This Row],[Sales]])</f>
        <v>-0.73333333333333328</v>
      </c>
    </row>
    <row r="608" spans="1:20" x14ac:dyDescent="0.25">
      <c r="A608">
        <v>20200315</v>
      </c>
      <c r="B608" s="1" t="s">
        <v>526</v>
      </c>
      <c r="C608" s="1" t="s">
        <v>32</v>
      </c>
      <c r="D608" s="1" t="s">
        <v>315</v>
      </c>
      <c r="E608" s="1" t="s">
        <v>17</v>
      </c>
      <c r="F608" s="1" t="s">
        <v>34</v>
      </c>
      <c r="G608" s="1" t="s">
        <v>336</v>
      </c>
      <c r="H608" s="1" t="s">
        <v>69</v>
      </c>
      <c r="I608" s="1" t="s">
        <v>21</v>
      </c>
      <c r="J608" s="1" t="s">
        <v>50</v>
      </c>
      <c r="K608">
        <v>131.904</v>
      </c>
      <c r="L608">
        <v>3</v>
      </c>
      <c r="M608">
        <v>0.2</v>
      </c>
      <c r="N608">
        <v>47.815199999999997</v>
      </c>
      <c r="O608">
        <f>(Table1[[#This Row],[Sales]]-Table1[[#This Row],[Profit]])/Table1[[#This Row],[Quantity]]</f>
        <v>28.029599999999999</v>
      </c>
      <c r="P608">
        <f>Table1[[#This Row],[Sales]]/Table1[[#This Row],[Quantity]]</f>
        <v>43.967999999999996</v>
      </c>
      <c r="Q608" t="str">
        <f t="shared" si="18"/>
        <v>2020</v>
      </c>
      <c r="R608" t="str">
        <f t="shared" si="19"/>
        <v>03</v>
      </c>
      <c r="S608">
        <f>CEILING(Table1[[#This Row],[Month]]/3,1)</f>
        <v>1</v>
      </c>
      <c r="T608" s="9">
        <f>(Table1[[#This Row],[Profit]]/Table1[[#This Row],[Sales]])</f>
        <v>0.36249999999999999</v>
      </c>
    </row>
    <row r="609" spans="1:20" x14ac:dyDescent="0.25">
      <c r="A609">
        <v>20200523</v>
      </c>
      <c r="B609" s="1" t="s">
        <v>527</v>
      </c>
      <c r="C609" s="1" t="s">
        <v>85</v>
      </c>
      <c r="D609" s="1" t="s">
        <v>86</v>
      </c>
      <c r="E609" s="1" t="s">
        <v>17</v>
      </c>
      <c r="F609" s="1" t="s">
        <v>34</v>
      </c>
      <c r="G609" s="1" t="s">
        <v>481</v>
      </c>
      <c r="H609" s="1" t="s">
        <v>91</v>
      </c>
      <c r="I609" s="1" t="s">
        <v>21</v>
      </c>
      <c r="J609" s="1" t="s">
        <v>36</v>
      </c>
      <c r="K609">
        <v>3.282</v>
      </c>
      <c r="L609">
        <v>2</v>
      </c>
      <c r="M609">
        <v>0.7</v>
      </c>
      <c r="N609">
        <v>-2.6255999999999999</v>
      </c>
      <c r="O609">
        <f>(Table1[[#This Row],[Sales]]-Table1[[#This Row],[Profit]])/Table1[[#This Row],[Quantity]]</f>
        <v>2.9538000000000002</v>
      </c>
      <c r="P609">
        <f>Table1[[#This Row],[Sales]]/Table1[[#This Row],[Quantity]]</f>
        <v>1.641</v>
      </c>
      <c r="Q609" t="str">
        <f t="shared" si="18"/>
        <v>2020</v>
      </c>
      <c r="R609" t="str">
        <f t="shared" si="19"/>
        <v>05</v>
      </c>
      <c r="S609">
        <f>CEILING(Table1[[#This Row],[Month]]/3,1)</f>
        <v>2</v>
      </c>
      <c r="T609" s="9">
        <f>(Table1[[#This Row],[Profit]]/Table1[[#This Row],[Sales]])</f>
        <v>-0.79999999999999993</v>
      </c>
    </row>
    <row r="610" spans="1:20" x14ac:dyDescent="0.25">
      <c r="A610">
        <v>20200523</v>
      </c>
      <c r="B610" s="1" t="s">
        <v>527</v>
      </c>
      <c r="C610" s="1" t="s">
        <v>85</v>
      </c>
      <c r="D610" s="1" t="s">
        <v>86</v>
      </c>
      <c r="E610" s="1" t="s">
        <v>17</v>
      </c>
      <c r="F610" s="1" t="s">
        <v>34</v>
      </c>
      <c r="G610" s="1" t="s">
        <v>481</v>
      </c>
      <c r="H610" s="1" t="s">
        <v>91</v>
      </c>
      <c r="I610" s="1" t="s">
        <v>21</v>
      </c>
      <c r="J610" s="1" t="s">
        <v>42</v>
      </c>
      <c r="K610">
        <v>21.167999999999999</v>
      </c>
      <c r="L610">
        <v>9</v>
      </c>
      <c r="M610">
        <v>0.2</v>
      </c>
      <c r="N610">
        <v>2.3814000000000002</v>
      </c>
      <c r="O610">
        <f>(Table1[[#This Row],[Sales]]-Table1[[#This Row],[Profit]])/Table1[[#This Row],[Quantity]]</f>
        <v>2.0874000000000001</v>
      </c>
      <c r="P610">
        <f>Table1[[#This Row],[Sales]]/Table1[[#This Row],[Quantity]]</f>
        <v>2.3519999999999999</v>
      </c>
      <c r="Q610" t="str">
        <f t="shared" si="18"/>
        <v>2020</v>
      </c>
      <c r="R610" t="str">
        <f t="shared" si="19"/>
        <v>05</v>
      </c>
      <c r="S610">
        <f>CEILING(Table1[[#This Row],[Month]]/3,1)</f>
        <v>2</v>
      </c>
      <c r="T610" s="9">
        <f>(Table1[[#This Row],[Profit]]/Table1[[#This Row],[Sales]])</f>
        <v>0.11250000000000002</v>
      </c>
    </row>
    <row r="611" spans="1:20" x14ac:dyDescent="0.25">
      <c r="A611">
        <v>20200523</v>
      </c>
      <c r="B611" s="1" t="s">
        <v>527</v>
      </c>
      <c r="C611" s="1" t="s">
        <v>85</v>
      </c>
      <c r="D611" s="1" t="s">
        <v>86</v>
      </c>
      <c r="E611" s="1" t="s">
        <v>17</v>
      </c>
      <c r="F611" s="1" t="s">
        <v>34</v>
      </c>
      <c r="G611" s="1" t="s">
        <v>481</v>
      </c>
      <c r="H611" s="1" t="s">
        <v>91</v>
      </c>
      <c r="I611" s="1" t="s">
        <v>21</v>
      </c>
      <c r="J611" s="1" t="s">
        <v>43</v>
      </c>
      <c r="K611">
        <v>55.188000000000002</v>
      </c>
      <c r="L611">
        <v>2</v>
      </c>
      <c r="M611">
        <v>0.4</v>
      </c>
      <c r="N611">
        <v>-10.117800000000001</v>
      </c>
      <c r="O611">
        <f>(Table1[[#This Row],[Sales]]-Table1[[#This Row],[Profit]])/Table1[[#This Row],[Quantity]]</f>
        <v>32.652900000000002</v>
      </c>
      <c r="P611">
        <f>Table1[[#This Row],[Sales]]/Table1[[#This Row],[Quantity]]</f>
        <v>27.594000000000001</v>
      </c>
      <c r="Q611" t="str">
        <f t="shared" si="18"/>
        <v>2020</v>
      </c>
      <c r="R611" t="str">
        <f t="shared" si="19"/>
        <v>05</v>
      </c>
      <c r="S611">
        <f>CEILING(Table1[[#This Row],[Month]]/3,1)</f>
        <v>2</v>
      </c>
      <c r="T611" s="9">
        <f>(Table1[[#This Row],[Profit]]/Table1[[#This Row],[Sales]])</f>
        <v>-0.18333333333333335</v>
      </c>
    </row>
    <row r="612" spans="1:20" x14ac:dyDescent="0.25">
      <c r="A612">
        <v>20220429</v>
      </c>
      <c r="B612" s="1" t="s">
        <v>528</v>
      </c>
      <c r="C612" s="1" t="s">
        <v>57</v>
      </c>
      <c r="D612" s="1" t="s">
        <v>103</v>
      </c>
      <c r="E612" s="1" t="s">
        <v>59</v>
      </c>
      <c r="F612" s="1" t="s">
        <v>60</v>
      </c>
      <c r="G612" s="1" t="s">
        <v>306</v>
      </c>
      <c r="H612" s="1" t="s">
        <v>40</v>
      </c>
      <c r="I612" s="1" t="s">
        <v>30</v>
      </c>
      <c r="J612" s="1" t="s">
        <v>43</v>
      </c>
      <c r="K612">
        <v>369.57600000000002</v>
      </c>
      <c r="L612">
        <v>3</v>
      </c>
      <c r="M612">
        <v>0.2</v>
      </c>
      <c r="N612">
        <v>41.577300000000001</v>
      </c>
      <c r="O612">
        <f>(Table1[[#This Row],[Sales]]-Table1[[#This Row],[Profit]])/Table1[[#This Row],[Quantity]]</f>
        <v>109.33290000000001</v>
      </c>
      <c r="P612">
        <f>Table1[[#This Row],[Sales]]/Table1[[#This Row],[Quantity]]</f>
        <v>123.19200000000001</v>
      </c>
      <c r="Q612" t="str">
        <f t="shared" si="18"/>
        <v>2022</v>
      </c>
      <c r="R612" t="str">
        <f t="shared" si="19"/>
        <v>04</v>
      </c>
      <c r="S612">
        <f>CEILING(Table1[[#This Row],[Month]]/3,1)</f>
        <v>2</v>
      </c>
      <c r="T612" s="9">
        <f>(Table1[[#This Row],[Profit]]/Table1[[#This Row],[Sales]])</f>
        <v>0.1125</v>
      </c>
    </row>
    <row r="613" spans="1:20" x14ac:dyDescent="0.25">
      <c r="A613">
        <v>20220429</v>
      </c>
      <c r="B613" s="1" t="s">
        <v>528</v>
      </c>
      <c r="C613" s="1" t="s">
        <v>57</v>
      </c>
      <c r="D613" s="1" t="s">
        <v>103</v>
      </c>
      <c r="E613" s="1" t="s">
        <v>59</v>
      </c>
      <c r="F613" s="1" t="s">
        <v>60</v>
      </c>
      <c r="G613" s="1" t="s">
        <v>306</v>
      </c>
      <c r="H613" s="1" t="s">
        <v>40</v>
      </c>
      <c r="I613" s="1" t="s">
        <v>30</v>
      </c>
      <c r="J613" s="1" t="s">
        <v>23</v>
      </c>
      <c r="K613">
        <v>15.712</v>
      </c>
      <c r="L613">
        <v>4</v>
      </c>
      <c r="M613">
        <v>0.2</v>
      </c>
      <c r="N613">
        <v>5.6955999999999998</v>
      </c>
      <c r="O613">
        <f>(Table1[[#This Row],[Sales]]-Table1[[#This Row],[Profit]])/Table1[[#This Row],[Quantity]]</f>
        <v>2.5041000000000002</v>
      </c>
      <c r="P613">
        <f>Table1[[#This Row],[Sales]]/Table1[[#This Row],[Quantity]]</f>
        <v>3.9279999999999999</v>
      </c>
      <c r="Q613" t="str">
        <f t="shared" si="18"/>
        <v>2022</v>
      </c>
      <c r="R613" t="str">
        <f t="shared" si="19"/>
        <v>04</v>
      </c>
      <c r="S613">
        <f>CEILING(Table1[[#This Row],[Month]]/3,1)</f>
        <v>2</v>
      </c>
      <c r="T613" s="9">
        <f>(Table1[[#This Row],[Profit]]/Table1[[#This Row],[Sales]])</f>
        <v>0.36249999999999999</v>
      </c>
    </row>
    <row r="614" spans="1:20" x14ac:dyDescent="0.25">
      <c r="A614">
        <v>20220912</v>
      </c>
      <c r="B614" s="1" t="s">
        <v>529</v>
      </c>
      <c r="C614" s="1" t="s">
        <v>85</v>
      </c>
      <c r="D614" s="1" t="s">
        <v>86</v>
      </c>
      <c r="E614" s="1" t="s">
        <v>17</v>
      </c>
      <c r="F614" s="1" t="s">
        <v>34</v>
      </c>
      <c r="G614" s="1" t="s">
        <v>407</v>
      </c>
      <c r="H614" s="1" t="s">
        <v>62</v>
      </c>
      <c r="I614" s="1" t="s">
        <v>30</v>
      </c>
      <c r="J614" s="1" t="s">
        <v>50</v>
      </c>
      <c r="K614">
        <v>8.4480000000000004</v>
      </c>
      <c r="L614">
        <v>2</v>
      </c>
      <c r="M614">
        <v>0.2</v>
      </c>
      <c r="N614">
        <v>2.64</v>
      </c>
      <c r="O614">
        <f>(Table1[[#This Row],[Sales]]-Table1[[#This Row],[Profit]])/Table1[[#This Row],[Quantity]]</f>
        <v>2.9039999999999999</v>
      </c>
      <c r="P614">
        <f>Table1[[#This Row],[Sales]]/Table1[[#This Row],[Quantity]]</f>
        <v>4.2240000000000002</v>
      </c>
      <c r="Q614" t="str">
        <f t="shared" si="18"/>
        <v>2022</v>
      </c>
      <c r="R614" t="str">
        <f t="shared" si="19"/>
        <v>09</v>
      </c>
      <c r="S614">
        <f>CEILING(Table1[[#This Row],[Month]]/3,1)</f>
        <v>3</v>
      </c>
      <c r="T614" s="9">
        <f>(Table1[[#This Row],[Profit]]/Table1[[#This Row],[Sales]])</f>
        <v>0.3125</v>
      </c>
    </row>
    <row r="615" spans="1:20" x14ac:dyDescent="0.25">
      <c r="A615">
        <v>20220912</v>
      </c>
      <c r="B615" s="1" t="s">
        <v>529</v>
      </c>
      <c r="C615" s="1" t="s">
        <v>85</v>
      </c>
      <c r="D615" s="1" t="s">
        <v>86</v>
      </c>
      <c r="E615" s="1" t="s">
        <v>17</v>
      </c>
      <c r="F615" s="1" t="s">
        <v>34</v>
      </c>
      <c r="G615" s="1" t="s">
        <v>407</v>
      </c>
      <c r="H615" s="1" t="s">
        <v>62</v>
      </c>
      <c r="I615" s="1" t="s">
        <v>30</v>
      </c>
      <c r="J615" s="1" t="s">
        <v>43</v>
      </c>
      <c r="K615">
        <v>728.94600000000003</v>
      </c>
      <c r="L615">
        <v>9</v>
      </c>
      <c r="M615">
        <v>0.4</v>
      </c>
      <c r="N615">
        <v>-157.9383</v>
      </c>
      <c r="O615">
        <f>(Table1[[#This Row],[Sales]]-Table1[[#This Row],[Profit]])/Table1[[#This Row],[Quantity]]</f>
        <v>98.542700000000011</v>
      </c>
      <c r="P615">
        <f>Table1[[#This Row],[Sales]]/Table1[[#This Row],[Quantity]]</f>
        <v>80.994</v>
      </c>
      <c r="Q615" t="str">
        <f t="shared" si="18"/>
        <v>2022</v>
      </c>
      <c r="R615" t="str">
        <f t="shared" si="19"/>
        <v>09</v>
      </c>
      <c r="S615">
        <f>CEILING(Table1[[#This Row],[Month]]/3,1)</f>
        <v>3</v>
      </c>
      <c r="T615" s="9">
        <f>(Table1[[#This Row],[Profit]]/Table1[[#This Row],[Sales]])</f>
        <v>-0.21666666666666665</v>
      </c>
    </row>
    <row r="616" spans="1:20" x14ac:dyDescent="0.25">
      <c r="A616">
        <v>20231115</v>
      </c>
      <c r="B616" s="1" t="s">
        <v>530</v>
      </c>
      <c r="C616" s="1" t="s">
        <v>209</v>
      </c>
      <c r="D616" s="1" t="s">
        <v>295</v>
      </c>
      <c r="E616" s="1" t="s">
        <v>27</v>
      </c>
      <c r="F616" s="1" t="s">
        <v>82</v>
      </c>
      <c r="G616" s="1" t="s">
        <v>321</v>
      </c>
      <c r="H616" s="1" t="s">
        <v>69</v>
      </c>
      <c r="I616" s="1" t="s">
        <v>21</v>
      </c>
      <c r="J616" s="1" t="s">
        <v>43</v>
      </c>
      <c r="K616">
        <v>119.94</v>
      </c>
      <c r="L616">
        <v>10</v>
      </c>
      <c r="M616">
        <v>0.4</v>
      </c>
      <c r="N616">
        <v>15.992000000000001</v>
      </c>
      <c r="O616">
        <f>(Table1[[#This Row],[Sales]]-Table1[[#This Row],[Profit]])/Table1[[#This Row],[Quantity]]</f>
        <v>10.3948</v>
      </c>
      <c r="P616">
        <f>Table1[[#This Row],[Sales]]/Table1[[#This Row],[Quantity]]</f>
        <v>11.994</v>
      </c>
      <c r="Q616" t="str">
        <f t="shared" si="18"/>
        <v>2023</v>
      </c>
      <c r="R616" t="str">
        <f t="shared" si="19"/>
        <v>11</v>
      </c>
      <c r="S616">
        <f>CEILING(Table1[[#This Row],[Month]]/3,1)</f>
        <v>4</v>
      </c>
      <c r="T616" s="9">
        <f>(Table1[[#This Row],[Profit]]/Table1[[#This Row],[Sales]])</f>
        <v>0.13333333333333333</v>
      </c>
    </row>
    <row r="617" spans="1:20" x14ac:dyDescent="0.25">
      <c r="A617">
        <v>20231115</v>
      </c>
      <c r="B617" s="1" t="s">
        <v>530</v>
      </c>
      <c r="C617" s="1" t="s">
        <v>209</v>
      </c>
      <c r="D617" s="1" t="s">
        <v>295</v>
      </c>
      <c r="E617" s="1" t="s">
        <v>27</v>
      </c>
      <c r="F617" s="1" t="s">
        <v>82</v>
      </c>
      <c r="G617" s="1" t="s">
        <v>321</v>
      </c>
      <c r="H617" s="1" t="s">
        <v>69</v>
      </c>
      <c r="I617" s="1" t="s">
        <v>21</v>
      </c>
      <c r="J617" s="1" t="s">
        <v>36</v>
      </c>
      <c r="K617">
        <v>3.6480000000000001</v>
      </c>
      <c r="L617">
        <v>2</v>
      </c>
      <c r="M617">
        <v>0.7</v>
      </c>
      <c r="N617">
        <v>-2.7968000000000002</v>
      </c>
      <c r="O617">
        <f>(Table1[[#This Row],[Sales]]-Table1[[#This Row],[Profit]])/Table1[[#This Row],[Quantity]]</f>
        <v>3.2224000000000004</v>
      </c>
      <c r="P617">
        <f>Table1[[#This Row],[Sales]]/Table1[[#This Row],[Quantity]]</f>
        <v>1.8240000000000001</v>
      </c>
      <c r="Q617" t="str">
        <f t="shared" si="18"/>
        <v>2023</v>
      </c>
      <c r="R617" t="str">
        <f t="shared" si="19"/>
        <v>11</v>
      </c>
      <c r="S617">
        <f>CEILING(Table1[[#This Row],[Month]]/3,1)</f>
        <v>4</v>
      </c>
      <c r="T617" s="9">
        <f>(Table1[[#This Row],[Profit]]/Table1[[#This Row],[Sales]])</f>
        <v>-0.76666666666666672</v>
      </c>
    </row>
    <row r="618" spans="1:20" x14ac:dyDescent="0.25">
      <c r="A618">
        <v>20230819</v>
      </c>
      <c r="B618" s="1" t="s">
        <v>531</v>
      </c>
      <c r="C618" s="1" t="s">
        <v>133</v>
      </c>
      <c r="D618" s="1" t="s">
        <v>134</v>
      </c>
      <c r="E618" s="1" t="s">
        <v>17</v>
      </c>
      <c r="F618" s="1" t="s">
        <v>18</v>
      </c>
      <c r="G618" s="1" t="s">
        <v>249</v>
      </c>
      <c r="H618" s="1" t="s">
        <v>55</v>
      </c>
      <c r="I618" s="1" t="s">
        <v>30</v>
      </c>
      <c r="J618" s="1" t="s">
        <v>41</v>
      </c>
      <c r="K618">
        <v>40.479999999999997</v>
      </c>
      <c r="L618">
        <v>2</v>
      </c>
      <c r="M618">
        <v>0</v>
      </c>
      <c r="N618">
        <v>15.7872</v>
      </c>
      <c r="O618">
        <f>(Table1[[#This Row],[Sales]]-Table1[[#This Row],[Profit]])/Table1[[#This Row],[Quantity]]</f>
        <v>12.346399999999999</v>
      </c>
      <c r="P618">
        <f>Table1[[#This Row],[Sales]]/Table1[[#This Row],[Quantity]]</f>
        <v>20.239999999999998</v>
      </c>
      <c r="Q618" t="str">
        <f t="shared" si="18"/>
        <v>2023</v>
      </c>
      <c r="R618" t="str">
        <f t="shared" si="19"/>
        <v>08</v>
      </c>
      <c r="S618">
        <f>CEILING(Table1[[#This Row],[Month]]/3,1)</f>
        <v>3</v>
      </c>
      <c r="T618" s="9">
        <f>(Table1[[#This Row],[Profit]]/Table1[[#This Row],[Sales]])</f>
        <v>0.39</v>
      </c>
    </row>
    <row r="619" spans="1:20" x14ac:dyDescent="0.25">
      <c r="A619">
        <v>20230819</v>
      </c>
      <c r="B619" s="1" t="s">
        <v>531</v>
      </c>
      <c r="C619" s="1" t="s">
        <v>133</v>
      </c>
      <c r="D619" s="1" t="s">
        <v>134</v>
      </c>
      <c r="E619" s="1" t="s">
        <v>17</v>
      </c>
      <c r="F619" s="1" t="s">
        <v>18</v>
      </c>
      <c r="G619" s="1" t="s">
        <v>249</v>
      </c>
      <c r="H619" s="1" t="s">
        <v>55</v>
      </c>
      <c r="I619" s="1" t="s">
        <v>30</v>
      </c>
      <c r="J619" s="1" t="s">
        <v>41</v>
      </c>
      <c r="K619">
        <v>9.94</v>
      </c>
      <c r="L619">
        <v>2</v>
      </c>
      <c r="M619">
        <v>0</v>
      </c>
      <c r="N619">
        <v>3.0813999999999999</v>
      </c>
      <c r="O619">
        <f>(Table1[[#This Row],[Sales]]-Table1[[#This Row],[Profit]])/Table1[[#This Row],[Quantity]]</f>
        <v>3.4292999999999996</v>
      </c>
      <c r="P619">
        <f>Table1[[#This Row],[Sales]]/Table1[[#This Row],[Quantity]]</f>
        <v>4.97</v>
      </c>
      <c r="Q619" t="str">
        <f t="shared" si="18"/>
        <v>2023</v>
      </c>
      <c r="R619" t="str">
        <f t="shared" si="19"/>
        <v>08</v>
      </c>
      <c r="S619">
        <f>CEILING(Table1[[#This Row],[Month]]/3,1)</f>
        <v>3</v>
      </c>
      <c r="T619" s="9">
        <f>(Table1[[#This Row],[Profit]]/Table1[[#This Row],[Sales]])</f>
        <v>0.31</v>
      </c>
    </row>
    <row r="620" spans="1:20" x14ac:dyDescent="0.25">
      <c r="A620">
        <v>20230819</v>
      </c>
      <c r="B620" s="1" t="s">
        <v>531</v>
      </c>
      <c r="C620" s="1" t="s">
        <v>133</v>
      </c>
      <c r="D620" s="1" t="s">
        <v>134</v>
      </c>
      <c r="E620" s="1" t="s">
        <v>17</v>
      </c>
      <c r="F620" s="1" t="s">
        <v>18</v>
      </c>
      <c r="G620" s="1" t="s">
        <v>249</v>
      </c>
      <c r="H620" s="1" t="s">
        <v>55</v>
      </c>
      <c r="I620" s="1" t="s">
        <v>30</v>
      </c>
      <c r="J620" s="1" t="s">
        <v>36</v>
      </c>
      <c r="K620">
        <v>107.42400000000001</v>
      </c>
      <c r="L620">
        <v>9</v>
      </c>
      <c r="M620">
        <v>0.2</v>
      </c>
      <c r="N620">
        <v>33.57</v>
      </c>
      <c r="O620">
        <f>(Table1[[#This Row],[Sales]]-Table1[[#This Row],[Profit]])/Table1[[#This Row],[Quantity]]</f>
        <v>8.2060000000000013</v>
      </c>
      <c r="P620">
        <f>Table1[[#This Row],[Sales]]/Table1[[#This Row],[Quantity]]</f>
        <v>11.936</v>
      </c>
      <c r="Q620" t="str">
        <f t="shared" si="18"/>
        <v>2023</v>
      </c>
      <c r="R620" t="str">
        <f t="shared" si="19"/>
        <v>08</v>
      </c>
      <c r="S620">
        <f>CEILING(Table1[[#This Row],[Month]]/3,1)</f>
        <v>3</v>
      </c>
      <c r="T620" s="9">
        <f>(Table1[[#This Row],[Profit]]/Table1[[#This Row],[Sales]])</f>
        <v>0.3125</v>
      </c>
    </row>
    <row r="621" spans="1:20" x14ac:dyDescent="0.25">
      <c r="A621">
        <v>20230819</v>
      </c>
      <c r="B621" s="1" t="s">
        <v>531</v>
      </c>
      <c r="C621" s="1" t="s">
        <v>133</v>
      </c>
      <c r="D621" s="1" t="s">
        <v>134</v>
      </c>
      <c r="E621" s="1" t="s">
        <v>17</v>
      </c>
      <c r="F621" s="1" t="s">
        <v>18</v>
      </c>
      <c r="G621" s="1" t="s">
        <v>249</v>
      </c>
      <c r="H621" s="1" t="s">
        <v>55</v>
      </c>
      <c r="I621" s="1" t="s">
        <v>30</v>
      </c>
      <c r="J621" s="1" t="s">
        <v>43</v>
      </c>
      <c r="K621">
        <v>37.909999999999997</v>
      </c>
      <c r="L621">
        <v>1</v>
      </c>
      <c r="M621">
        <v>0</v>
      </c>
      <c r="N621">
        <v>10.9939</v>
      </c>
      <c r="O621">
        <f>(Table1[[#This Row],[Sales]]-Table1[[#This Row],[Profit]])/Table1[[#This Row],[Quantity]]</f>
        <v>26.916099999999997</v>
      </c>
      <c r="P621">
        <f>Table1[[#This Row],[Sales]]/Table1[[#This Row],[Quantity]]</f>
        <v>37.909999999999997</v>
      </c>
      <c r="Q621" t="str">
        <f t="shared" si="18"/>
        <v>2023</v>
      </c>
      <c r="R621" t="str">
        <f t="shared" si="19"/>
        <v>08</v>
      </c>
      <c r="S621">
        <f>CEILING(Table1[[#This Row],[Month]]/3,1)</f>
        <v>3</v>
      </c>
      <c r="T621" s="9">
        <f>(Table1[[#This Row],[Profit]]/Table1[[#This Row],[Sales]])</f>
        <v>0.29000000000000004</v>
      </c>
    </row>
    <row r="622" spans="1:20" x14ac:dyDescent="0.25">
      <c r="A622">
        <v>20230819</v>
      </c>
      <c r="B622" s="1" t="s">
        <v>531</v>
      </c>
      <c r="C622" s="1" t="s">
        <v>133</v>
      </c>
      <c r="D622" s="1" t="s">
        <v>134</v>
      </c>
      <c r="E622" s="1" t="s">
        <v>17</v>
      </c>
      <c r="F622" s="1" t="s">
        <v>18</v>
      </c>
      <c r="G622" s="1" t="s">
        <v>249</v>
      </c>
      <c r="H622" s="1" t="s">
        <v>55</v>
      </c>
      <c r="I622" s="1" t="s">
        <v>30</v>
      </c>
      <c r="J622" s="1" t="s">
        <v>41</v>
      </c>
      <c r="K622">
        <v>88.02</v>
      </c>
      <c r="L622">
        <v>3</v>
      </c>
      <c r="M622">
        <v>0</v>
      </c>
      <c r="N622">
        <v>27.286200000000001</v>
      </c>
      <c r="O622">
        <f>(Table1[[#This Row],[Sales]]-Table1[[#This Row],[Profit]])/Table1[[#This Row],[Quantity]]</f>
        <v>20.244599999999998</v>
      </c>
      <c r="P622">
        <f>Table1[[#This Row],[Sales]]/Table1[[#This Row],[Quantity]]</f>
        <v>29.34</v>
      </c>
      <c r="Q622" t="str">
        <f t="shared" si="18"/>
        <v>2023</v>
      </c>
      <c r="R622" t="str">
        <f t="shared" si="19"/>
        <v>08</v>
      </c>
      <c r="S622">
        <f>CEILING(Table1[[#This Row],[Month]]/3,1)</f>
        <v>3</v>
      </c>
      <c r="T622" s="9">
        <f>(Table1[[#This Row],[Profit]]/Table1[[#This Row],[Sales]])</f>
        <v>0.31</v>
      </c>
    </row>
    <row r="623" spans="1:20" x14ac:dyDescent="0.25">
      <c r="A623">
        <v>20201226</v>
      </c>
      <c r="B623" s="1" t="s">
        <v>532</v>
      </c>
      <c r="C623" s="1" t="s">
        <v>108</v>
      </c>
      <c r="D623" s="1" t="s">
        <v>143</v>
      </c>
      <c r="E623" s="1" t="s">
        <v>59</v>
      </c>
      <c r="F623" s="1" t="s">
        <v>110</v>
      </c>
      <c r="G623" s="1" t="s">
        <v>104</v>
      </c>
      <c r="H623" s="1" t="s">
        <v>91</v>
      </c>
      <c r="I623" s="1" t="s">
        <v>21</v>
      </c>
      <c r="J623" s="1" t="s">
        <v>36</v>
      </c>
      <c r="K623">
        <v>8.69</v>
      </c>
      <c r="L623">
        <v>5</v>
      </c>
      <c r="M623">
        <v>0.8</v>
      </c>
      <c r="N623">
        <v>-14.773</v>
      </c>
      <c r="O623">
        <f>(Table1[[#This Row],[Sales]]-Table1[[#This Row],[Profit]])/Table1[[#This Row],[Quantity]]</f>
        <v>4.6926000000000005</v>
      </c>
      <c r="P623">
        <f>Table1[[#This Row],[Sales]]/Table1[[#This Row],[Quantity]]</f>
        <v>1.738</v>
      </c>
      <c r="Q623" t="str">
        <f t="shared" si="18"/>
        <v>2020</v>
      </c>
      <c r="R623" t="str">
        <f t="shared" si="19"/>
        <v>12</v>
      </c>
      <c r="S623">
        <f>CEILING(Table1[[#This Row],[Month]]/3,1)</f>
        <v>4</v>
      </c>
      <c r="T623" s="9">
        <f>(Table1[[#This Row],[Profit]]/Table1[[#This Row],[Sales]])</f>
        <v>-1.7</v>
      </c>
    </row>
    <row r="624" spans="1:20" x14ac:dyDescent="0.25">
      <c r="A624">
        <v>20211129</v>
      </c>
      <c r="B624" s="1" t="s">
        <v>533</v>
      </c>
      <c r="C624" s="1" t="s">
        <v>120</v>
      </c>
      <c r="D624" s="1" t="s">
        <v>310</v>
      </c>
      <c r="E624" s="1" t="s">
        <v>27</v>
      </c>
      <c r="F624" s="1" t="s">
        <v>82</v>
      </c>
      <c r="G624" s="1" t="s">
        <v>61</v>
      </c>
      <c r="H624" s="1" t="s">
        <v>62</v>
      </c>
      <c r="I624" s="1" t="s">
        <v>30</v>
      </c>
      <c r="J624" s="1" t="s">
        <v>23</v>
      </c>
      <c r="K624">
        <v>301.95999999999998</v>
      </c>
      <c r="L624">
        <v>2</v>
      </c>
      <c r="M624">
        <v>0</v>
      </c>
      <c r="N624">
        <v>87.568399999999997</v>
      </c>
      <c r="O624">
        <f>(Table1[[#This Row],[Sales]]-Table1[[#This Row],[Profit]])/Table1[[#This Row],[Quantity]]</f>
        <v>107.19579999999999</v>
      </c>
      <c r="P624">
        <f>Table1[[#This Row],[Sales]]/Table1[[#This Row],[Quantity]]</f>
        <v>150.97999999999999</v>
      </c>
      <c r="Q624" t="str">
        <f t="shared" si="18"/>
        <v>2021</v>
      </c>
      <c r="R624" t="str">
        <f t="shared" si="19"/>
        <v>11</v>
      </c>
      <c r="S624">
        <f>CEILING(Table1[[#This Row],[Month]]/3,1)</f>
        <v>4</v>
      </c>
      <c r="T624" s="9">
        <f>(Table1[[#This Row],[Profit]]/Table1[[#This Row],[Sales]])</f>
        <v>0.29000000000000004</v>
      </c>
    </row>
    <row r="625" spans="1:20" x14ac:dyDescent="0.25">
      <c r="A625">
        <v>20211129</v>
      </c>
      <c r="B625" s="1" t="s">
        <v>533</v>
      </c>
      <c r="C625" s="1" t="s">
        <v>120</v>
      </c>
      <c r="D625" s="1" t="s">
        <v>310</v>
      </c>
      <c r="E625" s="1" t="s">
        <v>27</v>
      </c>
      <c r="F625" s="1" t="s">
        <v>82</v>
      </c>
      <c r="G625" s="1" t="s">
        <v>61</v>
      </c>
      <c r="H625" s="1" t="s">
        <v>62</v>
      </c>
      <c r="I625" s="1" t="s">
        <v>30</v>
      </c>
      <c r="J625" s="1" t="s">
        <v>44</v>
      </c>
      <c r="K625">
        <v>555.21</v>
      </c>
      <c r="L625">
        <v>5</v>
      </c>
      <c r="M625">
        <v>0.1</v>
      </c>
      <c r="N625">
        <v>178.90100000000001</v>
      </c>
      <c r="O625">
        <f>(Table1[[#This Row],[Sales]]-Table1[[#This Row],[Profit]])/Table1[[#This Row],[Quantity]]</f>
        <v>75.261800000000008</v>
      </c>
      <c r="P625">
        <f>Table1[[#This Row],[Sales]]/Table1[[#This Row],[Quantity]]</f>
        <v>111.042</v>
      </c>
      <c r="Q625" t="str">
        <f t="shared" si="18"/>
        <v>2021</v>
      </c>
      <c r="R625" t="str">
        <f t="shared" si="19"/>
        <v>11</v>
      </c>
      <c r="S625">
        <f>CEILING(Table1[[#This Row],[Month]]/3,1)</f>
        <v>4</v>
      </c>
      <c r="T625" s="9">
        <f>(Table1[[#This Row],[Profit]]/Table1[[#This Row],[Sales]])</f>
        <v>0.32222222222222224</v>
      </c>
    </row>
    <row r="626" spans="1:20" x14ac:dyDescent="0.25">
      <c r="A626">
        <v>20211129</v>
      </c>
      <c r="B626" s="1" t="s">
        <v>533</v>
      </c>
      <c r="C626" s="1" t="s">
        <v>120</v>
      </c>
      <c r="D626" s="1" t="s">
        <v>310</v>
      </c>
      <c r="E626" s="1" t="s">
        <v>27</v>
      </c>
      <c r="F626" s="1" t="s">
        <v>82</v>
      </c>
      <c r="G626" s="1" t="s">
        <v>61</v>
      </c>
      <c r="H626" s="1" t="s">
        <v>62</v>
      </c>
      <c r="I626" s="1" t="s">
        <v>30</v>
      </c>
      <c r="J626" s="1" t="s">
        <v>37</v>
      </c>
      <c r="K626">
        <v>523.48</v>
      </c>
      <c r="L626">
        <v>4</v>
      </c>
      <c r="M626">
        <v>0</v>
      </c>
      <c r="N626">
        <v>130.87</v>
      </c>
      <c r="O626">
        <f>(Table1[[#This Row],[Sales]]-Table1[[#This Row],[Profit]])/Table1[[#This Row],[Quantity]]</f>
        <v>98.152500000000003</v>
      </c>
      <c r="P626">
        <f>Table1[[#This Row],[Sales]]/Table1[[#This Row],[Quantity]]</f>
        <v>130.87</v>
      </c>
      <c r="Q626" t="str">
        <f t="shared" si="18"/>
        <v>2021</v>
      </c>
      <c r="R626" t="str">
        <f t="shared" si="19"/>
        <v>11</v>
      </c>
      <c r="S626">
        <f>CEILING(Table1[[#This Row],[Month]]/3,1)</f>
        <v>4</v>
      </c>
      <c r="T626" s="9">
        <f>(Table1[[#This Row],[Profit]]/Table1[[#This Row],[Sales]])</f>
        <v>0.25</v>
      </c>
    </row>
    <row r="627" spans="1:20" x14ac:dyDescent="0.25">
      <c r="A627">
        <v>20211129</v>
      </c>
      <c r="B627" s="1" t="s">
        <v>533</v>
      </c>
      <c r="C627" s="1" t="s">
        <v>120</v>
      </c>
      <c r="D627" s="1" t="s">
        <v>310</v>
      </c>
      <c r="E627" s="1" t="s">
        <v>27</v>
      </c>
      <c r="F627" s="1" t="s">
        <v>82</v>
      </c>
      <c r="G627" s="1" t="s">
        <v>61</v>
      </c>
      <c r="H627" s="1" t="s">
        <v>62</v>
      </c>
      <c r="I627" s="1" t="s">
        <v>30</v>
      </c>
      <c r="J627" s="1" t="s">
        <v>42</v>
      </c>
      <c r="K627">
        <v>161.82</v>
      </c>
      <c r="L627">
        <v>9</v>
      </c>
      <c r="M627">
        <v>0</v>
      </c>
      <c r="N627">
        <v>46.927799999999998</v>
      </c>
      <c r="O627">
        <f>(Table1[[#This Row],[Sales]]-Table1[[#This Row],[Profit]])/Table1[[#This Row],[Quantity]]</f>
        <v>12.7658</v>
      </c>
      <c r="P627">
        <f>Table1[[#This Row],[Sales]]/Table1[[#This Row],[Quantity]]</f>
        <v>17.98</v>
      </c>
      <c r="Q627" t="str">
        <f t="shared" si="18"/>
        <v>2021</v>
      </c>
      <c r="R627" t="str">
        <f t="shared" si="19"/>
        <v>11</v>
      </c>
      <c r="S627">
        <f>CEILING(Table1[[#This Row],[Month]]/3,1)</f>
        <v>4</v>
      </c>
      <c r="T627" s="9">
        <f>(Table1[[#This Row],[Profit]]/Table1[[#This Row],[Sales]])</f>
        <v>0.28999999999999998</v>
      </c>
    </row>
    <row r="628" spans="1:20" x14ac:dyDescent="0.25">
      <c r="A628">
        <v>20230916</v>
      </c>
      <c r="B628" s="1" t="s">
        <v>534</v>
      </c>
      <c r="C628" s="1" t="s">
        <v>133</v>
      </c>
      <c r="D628" s="1" t="s">
        <v>134</v>
      </c>
      <c r="E628" s="1" t="s">
        <v>17</v>
      </c>
      <c r="F628" s="1" t="s">
        <v>18</v>
      </c>
      <c r="G628" s="1" t="s">
        <v>151</v>
      </c>
      <c r="H628" s="1" t="s">
        <v>40</v>
      </c>
      <c r="I628" s="1" t="s">
        <v>63</v>
      </c>
      <c r="J628" s="1" t="s">
        <v>41</v>
      </c>
      <c r="K628">
        <v>35.56</v>
      </c>
      <c r="L628">
        <v>7</v>
      </c>
      <c r="M628">
        <v>0</v>
      </c>
      <c r="N628">
        <v>12.090400000000001</v>
      </c>
      <c r="O628">
        <f>(Table1[[#This Row],[Sales]]-Table1[[#This Row],[Profit]])/Table1[[#This Row],[Quantity]]</f>
        <v>3.3527999999999998</v>
      </c>
      <c r="P628">
        <f>Table1[[#This Row],[Sales]]/Table1[[#This Row],[Quantity]]</f>
        <v>5.08</v>
      </c>
      <c r="Q628" t="str">
        <f t="shared" si="18"/>
        <v>2023</v>
      </c>
      <c r="R628" t="str">
        <f t="shared" si="19"/>
        <v>09</v>
      </c>
      <c r="S628">
        <f>CEILING(Table1[[#This Row],[Month]]/3,1)</f>
        <v>3</v>
      </c>
      <c r="T628" s="9">
        <f>(Table1[[#This Row],[Profit]]/Table1[[#This Row],[Sales]])</f>
        <v>0.34</v>
      </c>
    </row>
    <row r="629" spans="1:20" x14ac:dyDescent="0.25">
      <c r="A629">
        <v>20230520</v>
      </c>
      <c r="B629" s="1" t="s">
        <v>535</v>
      </c>
      <c r="C629" s="1" t="s">
        <v>52</v>
      </c>
      <c r="D629" s="1" t="s">
        <v>53</v>
      </c>
      <c r="E629" s="1" t="s">
        <v>27</v>
      </c>
      <c r="F629" s="1" t="s">
        <v>28</v>
      </c>
      <c r="G629" s="1" t="s">
        <v>74</v>
      </c>
      <c r="H629" s="1" t="s">
        <v>75</v>
      </c>
      <c r="I629" s="1" t="s">
        <v>21</v>
      </c>
      <c r="J629" s="1" t="s">
        <v>44</v>
      </c>
      <c r="K629">
        <v>97.16</v>
      </c>
      <c r="L629">
        <v>2</v>
      </c>
      <c r="M629">
        <v>0</v>
      </c>
      <c r="N629">
        <v>28.176400000000001</v>
      </c>
      <c r="O629">
        <f>(Table1[[#This Row],[Sales]]-Table1[[#This Row],[Profit]])/Table1[[#This Row],[Quantity]]</f>
        <v>34.491799999999998</v>
      </c>
      <c r="P629">
        <f>Table1[[#This Row],[Sales]]/Table1[[#This Row],[Quantity]]</f>
        <v>48.58</v>
      </c>
      <c r="Q629" t="str">
        <f t="shared" si="18"/>
        <v>2023</v>
      </c>
      <c r="R629" t="str">
        <f t="shared" si="19"/>
        <v>05</v>
      </c>
      <c r="S629">
        <f>CEILING(Table1[[#This Row],[Month]]/3,1)</f>
        <v>2</v>
      </c>
      <c r="T629" s="9">
        <f>(Table1[[#This Row],[Profit]]/Table1[[#This Row],[Sales]])</f>
        <v>0.29000000000000004</v>
      </c>
    </row>
    <row r="630" spans="1:20" x14ac:dyDescent="0.25">
      <c r="A630">
        <v>20231218</v>
      </c>
      <c r="B630" s="1" t="s">
        <v>297</v>
      </c>
      <c r="C630" s="1" t="s">
        <v>25</v>
      </c>
      <c r="D630" s="1" t="s">
        <v>77</v>
      </c>
      <c r="E630" s="1" t="s">
        <v>27</v>
      </c>
      <c r="F630" s="1" t="s">
        <v>28</v>
      </c>
      <c r="G630" s="1" t="s">
        <v>298</v>
      </c>
      <c r="H630" s="1" t="s">
        <v>168</v>
      </c>
      <c r="I630" s="1" t="s">
        <v>21</v>
      </c>
      <c r="J630" s="1" t="s">
        <v>36</v>
      </c>
      <c r="K630">
        <v>15.24</v>
      </c>
      <c r="L630">
        <v>5</v>
      </c>
      <c r="M630">
        <v>0.2</v>
      </c>
      <c r="N630">
        <v>5.1435000000000004</v>
      </c>
      <c r="O630">
        <f>(Table1[[#This Row],[Sales]]-Table1[[#This Row],[Profit]])/Table1[[#This Row],[Quantity]]</f>
        <v>2.0192999999999999</v>
      </c>
      <c r="P630">
        <f>Table1[[#This Row],[Sales]]/Table1[[#This Row],[Quantity]]</f>
        <v>3.048</v>
      </c>
      <c r="Q630" t="str">
        <f t="shared" si="18"/>
        <v>2023</v>
      </c>
      <c r="R630" t="str">
        <f t="shared" si="19"/>
        <v>12</v>
      </c>
      <c r="S630">
        <f>CEILING(Table1[[#This Row],[Month]]/3,1)</f>
        <v>4</v>
      </c>
      <c r="T630" s="9">
        <f>(Table1[[#This Row],[Profit]]/Table1[[#This Row],[Sales]])</f>
        <v>0.33750000000000002</v>
      </c>
    </row>
    <row r="631" spans="1:20" x14ac:dyDescent="0.25">
      <c r="A631">
        <v>20231218</v>
      </c>
      <c r="B631" s="1" t="s">
        <v>297</v>
      </c>
      <c r="C631" s="1" t="s">
        <v>25</v>
      </c>
      <c r="D631" s="1" t="s">
        <v>77</v>
      </c>
      <c r="E631" s="1" t="s">
        <v>27</v>
      </c>
      <c r="F631" s="1" t="s">
        <v>28</v>
      </c>
      <c r="G631" s="1" t="s">
        <v>298</v>
      </c>
      <c r="H631" s="1" t="s">
        <v>168</v>
      </c>
      <c r="I631" s="1" t="s">
        <v>21</v>
      </c>
      <c r="J631" s="1" t="s">
        <v>50</v>
      </c>
      <c r="K631">
        <v>13.23</v>
      </c>
      <c r="L631">
        <v>3</v>
      </c>
      <c r="M631">
        <v>0</v>
      </c>
      <c r="N631">
        <v>6.0857999999999999</v>
      </c>
      <c r="O631">
        <f>(Table1[[#This Row],[Sales]]-Table1[[#This Row],[Profit]])/Table1[[#This Row],[Quantity]]</f>
        <v>2.3814000000000002</v>
      </c>
      <c r="P631">
        <f>Table1[[#This Row],[Sales]]/Table1[[#This Row],[Quantity]]</f>
        <v>4.41</v>
      </c>
      <c r="Q631" t="str">
        <f t="shared" si="18"/>
        <v>2023</v>
      </c>
      <c r="R631" t="str">
        <f t="shared" si="19"/>
        <v>12</v>
      </c>
      <c r="S631">
        <f>CEILING(Table1[[#This Row],[Month]]/3,1)</f>
        <v>4</v>
      </c>
      <c r="T631" s="9">
        <f>(Table1[[#This Row],[Profit]]/Table1[[#This Row],[Sales]])</f>
        <v>0.45999999999999996</v>
      </c>
    </row>
    <row r="632" spans="1:20" x14ac:dyDescent="0.25">
      <c r="A632">
        <v>20221212</v>
      </c>
      <c r="B632" s="1" t="s">
        <v>536</v>
      </c>
      <c r="C632" s="1" t="s">
        <v>195</v>
      </c>
      <c r="D632" s="1" t="s">
        <v>196</v>
      </c>
      <c r="E632" s="1" t="s">
        <v>17</v>
      </c>
      <c r="F632" s="1" t="s">
        <v>197</v>
      </c>
      <c r="G632" s="1" t="s">
        <v>363</v>
      </c>
      <c r="H632" s="1" t="s">
        <v>20</v>
      </c>
      <c r="I632" s="1" t="s">
        <v>21</v>
      </c>
      <c r="J632" s="1" t="s">
        <v>37</v>
      </c>
      <c r="K632">
        <v>243.38399999999999</v>
      </c>
      <c r="L632">
        <v>3</v>
      </c>
      <c r="M632">
        <v>0.2</v>
      </c>
      <c r="N632">
        <v>-51.719099999999997</v>
      </c>
      <c r="O632">
        <f>(Table1[[#This Row],[Sales]]-Table1[[#This Row],[Profit]])/Table1[[#This Row],[Quantity]]</f>
        <v>98.367699999999999</v>
      </c>
      <c r="P632">
        <f>Table1[[#This Row],[Sales]]/Table1[[#This Row],[Quantity]]</f>
        <v>81.128</v>
      </c>
      <c r="Q632" t="str">
        <f t="shared" si="18"/>
        <v>2022</v>
      </c>
      <c r="R632" t="str">
        <f t="shared" si="19"/>
        <v>12</v>
      </c>
      <c r="S632">
        <f>CEILING(Table1[[#This Row],[Month]]/3,1)</f>
        <v>4</v>
      </c>
      <c r="T632" s="9">
        <f>(Table1[[#This Row],[Profit]]/Table1[[#This Row],[Sales]])</f>
        <v>-0.21249999999999999</v>
      </c>
    </row>
    <row r="633" spans="1:20" x14ac:dyDescent="0.25">
      <c r="A633">
        <v>20221212</v>
      </c>
      <c r="B633" s="1" t="s">
        <v>536</v>
      </c>
      <c r="C633" s="1" t="s">
        <v>195</v>
      </c>
      <c r="D633" s="1" t="s">
        <v>196</v>
      </c>
      <c r="E633" s="1" t="s">
        <v>17</v>
      </c>
      <c r="F633" s="1" t="s">
        <v>197</v>
      </c>
      <c r="G633" s="1" t="s">
        <v>363</v>
      </c>
      <c r="H633" s="1" t="s">
        <v>20</v>
      </c>
      <c r="I633" s="1" t="s">
        <v>21</v>
      </c>
      <c r="J633" s="1" t="s">
        <v>94</v>
      </c>
      <c r="K633">
        <v>119.8</v>
      </c>
      <c r="L633">
        <v>5</v>
      </c>
      <c r="M633">
        <v>0.2</v>
      </c>
      <c r="N633">
        <v>29.95</v>
      </c>
      <c r="O633">
        <f>(Table1[[#This Row],[Sales]]-Table1[[#This Row],[Profit]])/Table1[[#This Row],[Quantity]]</f>
        <v>17.97</v>
      </c>
      <c r="P633">
        <f>Table1[[#This Row],[Sales]]/Table1[[#This Row],[Quantity]]</f>
        <v>23.96</v>
      </c>
      <c r="Q633" t="str">
        <f t="shared" si="18"/>
        <v>2022</v>
      </c>
      <c r="R633" t="str">
        <f t="shared" si="19"/>
        <v>12</v>
      </c>
      <c r="S633">
        <f>CEILING(Table1[[#This Row],[Month]]/3,1)</f>
        <v>4</v>
      </c>
      <c r="T633" s="9">
        <f>(Table1[[#This Row],[Profit]]/Table1[[#This Row],[Sales]])</f>
        <v>0.25</v>
      </c>
    </row>
    <row r="634" spans="1:20" x14ac:dyDescent="0.25">
      <c r="A634">
        <v>20221212</v>
      </c>
      <c r="B634" s="1" t="s">
        <v>536</v>
      </c>
      <c r="C634" s="1" t="s">
        <v>195</v>
      </c>
      <c r="D634" s="1" t="s">
        <v>196</v>
      </c>
      <c r="E634" s="1" t="s">
        <v>17</v>
      </c>
      <c r="F634" s="1" t="s">
        <v>197</v>
      </c>
      <c r="G634" s="1" t="s">
        <v>363</v>
      </c>
      <c r="H634" s="1" t="s">
        <v>20</v>
      </c>
      <c r="I634" s="1" t="s">
        <v>21</v>
      </c>
      <c r="J634" s="1" t="s">
        <v>43</v>
      </c>
      <c r="K634">
        <v>300.76799999999997</v>
      </c>
      <c r="L634">
        <v>4</v>
      </c>
      <c r="M634">
        <v>0.2</v>
      </c>
      <c r="N634">
        <v>30.076799999999999</v>
      </c>
      <c r="O634">
        <f>(Table1[[#This Row],[Sales]]-Table1[[#This Row],[Profit]])/Table1[[#This Row],[Quantity]]</f>
        <v>67.672799999999995</v>
      </c>
      <c r="P634">
        <f>Table1[[#This Row],[Sales]]/Table1[[#This Row],[Quantity]]</f>
        <v>75.191999999999993</v>
      </c>
      <c r="Q634" t="str">
        <f t="shared" si="18"/>
        <v>2022</v>
      </c>
      <c r="R634" t="str">
        <f t="shared" si="19"/>
        <v>12</v>
      </c>
      <c r="S634">
        <f>CEILING(Table1[[#This Row],[Month]]/3,1)</f>
        <v>4</v>
      </c>
      <c r="T634" s="9">
        <f>(Table1[[#This Row],[Profit]]/Table1[[#This Row],[Sales]])</f>
        <v>0.1</v>
      </c>
    </row>
    <row r="635" spans="1:20" x14ac:dyDescent="0.25">
      <c r="A635">
        <v>20230925</v>
      </c>
      <c r="B635" s="1" t="s">
        <v>482</v>
      </c>
      <c r="C635" s="1" t="s">
        <v>32</v>
      </c>
      <c r="D635" s="1" t="s">
        <v>420</v>
      </c>
      <c r="E635" s="1" t="s">
        <v>17</v>
      </c>
      <c r="F635" s="1" t="s">
        <v>34</v>
      </c>
      <c r="G635" s="1" t="s">
        <v>211</v>
      </c>
      <c r="H635" s="1" t="s">
        <v>55</v>
      </c>
      <c r="I635" s="1" t="s">
        <v>21</v>
      </c>
      <c r="J635" s="1" t="s">
        <v>94</v>
      </c>
      <c r="K635">
        <v>17.88</v>
      </c>
      <c r="L635">
        <v>3</v>
      </c>
      <c r="M635">
        <v>0.2</v>
      </c>
      <c r="N635">
        <v>2.4584999999999999</v>
      </c>
      <c r="O635">
        <f>(Table1[[#This Row],[Sales]]-Table1[[#This Row],[Profit]])/Table1[[#This Row],[Quantity]]</f>
        <v>5.1404999999999994</v>
      </c>
      <c r="P635">
        <f>Table1[[#This Row],[Sales]]/Table1[[#This Row],[Quantity]]</f>
        <v>5.96</v>
      </c>
      <c r="Q635" t="str">
        <f t="shared" si="18"/>
        <v>2023</v>
      </c>
      <c r="R635" t="str">
        <f t="shared" si="19"/>
        <v>09</v>
      </c>
      <c r="S635">
        <f>CEILING(Table1[[#This Row],[Month]]/3,1)</f>
        <v>3</v>
      </c>
      <c r="T635" s="9">
        <f>(Table1[[#This Row],[Profit]]/Table1[[#This Row],[Sales]])</f>
        <v>0.13750000000000001</v>
      </c>
    </row>
    <row r="636" spans="1:20" x14ac:dyDescent="0.25">
      <c r="A636">
        <v>20230925</v>
      </c>
      <c r="B636" s="1" t="s">
        <v>482</v>
      </c>
      <c r="C636" s="1" t="s">
        <v>32</v>
      </c>
      <c r="D636" s="1" t="s">
        <v>420</v>
      </c>
      <c r="E636" s="1" t="s">
        <v>17</v>
      </c>
      <c r="F636" s="1" t="s">
        <v>34</v>
      </c>
      <c r="G636" s="1" t="s">
        <v>211</v>
      </c>
      <c r="H636" s="1" t="s">
        <v>55</v>
      </c>
      <c r="I636" s="1" t="s">
        <v>21</v>
      </c>
      <c r="J636" s="1" t="s">
        <v>23</v>
      </c>
      <c r="K636">
        <v>235.94399999999999</v>
      </c>
      <c r="L636">
        <v>3</v>
      </c>
      <c r="M636">
        <v>0.2</v>
      </c>
      <c r="N636">
        <v>85.529700000000005</v>
      </c>
      <c r="O636">
        <f>(Table1[[#This Row],[Sales]]-Table1[[#This Row],[Profit]])/Table1[[#This Row],[Quantity]]</f>
        <v>50.138099999999987</v>
      </c>
      <c r="P636">
        <f>Table1[[#This Row],[Sales]]/Table1[[#This Row],[Quantity]]</f>
        <v>78.647999999999996</v>
      </c>
      <c r="Q636" t="str">
        <f t="shared" si="18"/>
        <v>2023</v>
      </c>
      <c r="R636" t="str">
        <f t="shared" si="19"/>
        <v>09</v>
      </c>
      <c r="S636">
        <f>CEILING(Table1[[#This Row],[Month]]/3,1)</f>
        <v>3</v>
      </c>
      <c r="T636" s="9">
        <f>(Table1[[#This Row],[Profit]]/Table1[[#This Row],[Sales]])</f>
        <v>0.36250000000000004</v>
      </c>
    </row>
    <row r="637" spans="1:20" x14ac:dyDescent="0.25">
      <c r="A637">
        <v>20211004</v>
      </c>
      <c r="B637" s="1" t="s">
        <v>537</v>
      </c>
      <c r="C637" s="1" t="s">
        <v>385</v>
      </c>
      <c r="D637" s="1" t="s">
        <v>538</v>
      </c>
      <c r="E637" s="1" t="s">
        <v>17</v>
      </c>
      <c r="F637" s="1" t="s">
        <v>48</v>
      </c>
      <c r="G637" s="1" t="s">
        <v>93</v>
      </c>
      <c r="H637" s="1" t="s">
        <v>69</v>
      </c>
      <c r="I637" s="1" t="s">
        <v>30</v>
      </c>
      <c r="J637" s="1" t="s">
        <v>23</v>
      </c>
      <c r="K637">
        <v>392.94</v>
      </c>
      <c r="L637">
        <v>3</v>
      </c>
      <c r="M637">
        <v>0</v>
      </c>
      <c r="N637">
        <v>43.223399999999998</v>
      </c>
      <c r="O637">
        <f>(Table1[[#This Row],[Sales]]-Table1[[#This Row],[Profit]])/Table1[[#This Row],[Quantity]]</f>
        <v>116.5722</v>
      </c>
      <c r="P637">
        <f>Table1[[#This Row],[Sales]]/Table1[[#This Row],[Quantity]]</f>
        <v>130.97999999999999</v>
      </c>
      <c r="Q637" t="str">
        <f t="shared" si="18"/>
        <v>2021</v>
      </c>
      <c r="R637" t="str">
        <f t="shared" si="19"/>
        <v>10</v>
      </c>
      <c r="S637">
        <f>CEILING(Table1[[#This Row],[Month]]/3,1)</f>
        <v>4</v>
      </c>
      <c r="T637" s="9">
        <f>(Table1[[#This Row],[Profit]]/Table1[[#This Row],[Sales]])</f>
        <v>0.11</v>
      </c>
    </row>
    <row r="638" spans="1:20" x14ac:dyDescent="0.25">
      <c r="A638">
        <v>20220816</v>
      </c>
      <c r="B638" s="1" t="s">
        <v>539</v>
      </c>
      <c r="C638" s="1" t="s">
        <v>195</v>
      </c>
      <c r="D638" s="1" t="s">
        <v>196</v>
      </c>
      <c r="E638" s="1" t="s">
        <v>17</v>
      </c>
      <c r="F638" s="1" t="s">
        <v>197</v>
      </c>
      <c r="G638" s="1" t="s">
        <v>223</v>
      </c>
      <c r="H638" s="1" t="s">
        <v>69</v>
      </c>
      <c r="I638" s="1" t="s">
        <v>21</v>
      </c>
      <c r="J638" s="1" t="s">
        <v>36</v>
      </c>
      <c r="K638">
        <v>18.882000000000001</v>
      </c>
      <c r="L638">
        <v>3</v>
      </c>
      <c r="M638">
        <v>0.7</v>
      </c>
      <c r="N638">
        <v>-13.8468</v>
      </c>
      <c r="O638">
        <f>(Table1[[#This Row],[Sales]]-Table1[[#This Row],[Profit]])/Table1[[#This Row],[Quantity]]</f>
        <v>10.909599999999999</v>
      </c>
      <c r="P638">
        <f>Table1[[#This Row],[Sales]]/Table1[[#This Row],[Quantity]]</f>
        <v>6.2940000000000005</v>
      </c>
      <c r="Q638" t="str">
        <f t="shared" si="18"/>
        <v>2022</v>
      </c>
      <c r="R638" t="str">
        <f t="shared" si="19"/>
        <v>08</v>
      </c>
      <c r="S638">
        <f>CEILING(Table1[[#This Row],[Month]]/3,1)</f>
        <v>3</v>
      </c>
      <c r="T638" s="9">
        <f>(Table1[[#This Row],[Profit]]/Table1[[#This Row],[Sales]])</f>
        <v>-0.73333333333333328</v>
      </c>
    </row>
    <row r="639" spans="1:20" x14ac:dyDescent="0.25">
      <c r="A639">
        <v>20220816</v>
      </c>
      <c r="B639" s="1" t="s">
        <v>539</v>
      </c>
      <c r="C639" s="1" t="s">
        <v>195</v>
      </c>
      <c r="D639" s="1" t="s">
        <v>196</v>
      </c>
      <c r="E639" s="1" t="s">
        <v>17</v>
      </c>
      <c r="F639" s="1" t="s">
        <v>197</v>
      </c>
      <c r="G639" s="1" t="s">
        <v>223</v>
      </c>
      <c r="H639" s="1" t="s">
        <v>69</v>
      </c>
      <c r="I639" s="1" t="s">
        <v>21</v>
      </c>
      <c r="J639" s="1" t="s">
        <v>44</v>
      </c>
      <c r="K639">
        <v>122.328</v>
      </c>
      <c r="L639">
        <v>3</v>
      </c>
      <c r="M639">
        <v>0.2</v>
      </c>
      <c r="N639">
        <v>12.232799999999999</v>
      </c>
      <c r="O639">
        <f>(Table1[[#This Row],[Sales]]-Table1[[#This Row],[Profit]])/Table1[[#This Row],[Quantity]]</f>
        <v>36.698399999999999</v>
      </c>
      <c r="P639">
        <f>Table1[[#This Row],[Sales]]/Table1[[#This Row],[Quantity]]</f>
        <v>40.776000000000003</v>
      </c>
      <c r="Q639" t="str">
        <f t="shared" si="18"/>
        <v>2022</v>
      </c>
      <c r="R639" t="str">
        <f t="shared" si="19"/>
        <v>08</v>
      </c>
      <c r="S639">
        <f>CEILING(Table1[[#This Row],[Month]]/3,1)</f>
        <v>3</v>
      </c>
      <c r="T639" s="9">
        <f>(Table1[[#This Row],[Profit]]/Table1[[#This Row],[Sales]])</f>
        <v>9.9999999999999992E-2</v>
      </c>
    </row>
    <row r="640" spans="1:20" x14ac:dyDescent="0.25">
      <c r="A640">
        <v>20220521</v>
      </c>
      <c r="B640" s="1" t="s">
        <v>190</v>
      </c>
      <c r="C640" s="1" t="s">
        <v>25</v>
      </c>
      <c r="D640" s="1" t="s">
        <v>540</v>
      </c>
      <c r="E640" s="1" t="s">
        <v>27</v>
      </c>
      <c r="F640" s="1" t="s">
        <v>28</v>
      </c>
      <c r="G640" s="1" t="s">
        <v>191</v>
      </c>
      <c r="H640" s="1" t="s">
        <v>91</v>
      </c>
      <c r="I640" s="1" t="s">
        <v>63</v>
      </c>
      <c r="J640" s="1" t="s">
        <v>41</v>
      </c>
      <c r="K640">
        <v>1049.2</v>
      </c>
      <c r="L640">
        <v>5</v>
      </c>
      <c r="M640">
        <v>0</v>
      </c>
      <c r="N640">
        <v>272.79199999999997</v>
      </c>
      <c r="O640">
        <f>(Table1[[#This Row],[Sales]]-Table1[[#This Row],[Profit]])/Table1[[#This Row],[Quantity]]</f>
        <v>155.28160000000003</v>
      </c>
      <c r="P640">
        <f>Table1[[#This Row],[Sales]]/Table1[[#This Row],[Quantity]]</f>
        <v>209.84</v>
      </c>
      <c r="Q640" t="str">
        <f t="shared" si="18"/>
        <v>2022</v>
      </c>
      <c r="R640" t="str">
        <f t="shared" si="19"/>
        <v>05</v>
      </c>
      <c r="S640">
        <f>CEILING(Table1[[#This Row],[Month]]/3,1)</f>
        <v>2</v>
      </c>
      <c r="T640" s="9">
        <f>(Table1[[#This Row],[Profit]]/Table1[[#This Row],[Sales]])</f>
        <v>0.25999999999999995</v>
      </c>
    </row>
    <row r="641" spans="1:20" x14ac:dyDescent="0.25">
      <c r="A641">
        <v>20220521</v>
      </c>
      <c r="B641" s="1" t="s">
        <v>190</v>
      </c>
      <c r="C641" s="1" t="s">
        <v>25</v>
      </c>
      <c r="D641" s="1" t="s">
        <v>540</v>
      </c>
      <c r="E641" s="1" t="s">
        <v>27</v>
      </c>
      <c r="F641" s="1" t="s">
        <v>28</v>
      </c>
      <c r="G641" s="1" t="s">
        <v>191</v>
      </c>
      <c r="H641" s="1" t="s">
        <v>91</v>
      </c>
      <c r="I641" s="1" t="s">
        <v>63</v>
      </c>
      <c r="J641" s="1" t="s">
        <v>36</v>
      </c>
      <c r="K641">
        <v>15.423999999999999</v>
      </c>
      <c r="L641">
        <v>4</v>
      </c>
      <c r="M641">
        <v>0.2</v>
      </c>
      <c r="N641">
        <v>5.0128000000000004</v>
      </c>
      <c r="O641">
        <f>(Table1[[#This Row],[Sales]]-Table1[[#This Row],[Profit]])/Table1[[#This Row],[Quantity]]</f>
        <v>2.6027999999999998</v>
      </c>
      <c r="P641">
        <f>Table1[[#This Row],[Sales]]/Table1[[#This Row],[Quantity]]</f>
        <v>3.8559999999999999</v>
      </c>
      <c r="Q641" t="str">
        <f t="shared" si="18"/>
        <v>2022</v>
      </c>
      <c r="R641" t="str">
        <f t="shared" si="19"/>
        <v>05</v>
      </c>
      <c r="S641">
        <f>CEILING(Table1[[#This Row],[Month]]/3,1)</f>
        <v>2</v>
      </c>
      <c r="T641" s="9">
        <f>(Table1[[#This Row],[Profit]]/Table1[[#This Row],[Sales]])</f>
        <v>0.32500000000000001</v>
      </c>
    </row>
    <row r="642" spans="1:20" x14ac:dyDescent="0.25">
      <c r="A642">
        <v>20221219</v>
      </c>
      <c r="B642" s="1" t="s">
        <v>541</v>
      </c>
      <c r="C642" s="1" t="s">
        <v>117</v>
      </c>
      <c r="D642" s="1" t="s">
        <v>117</v>
      </c>
      <c r="E642" s="1" t="s">
        <v>17</v>
      </c>
      <c r="F642" s="1" t="s">
        <v>34</v>
      </c>
      <c r="G642" s="1" t="s">
        <v>127</v>
      </c>
      <c r="H642" s="1" t="s">
        <v>40</v>
      </c>
      <c r="I642" s="1" t="s">
        <v>30</v>
      </c>
      <c r="J642" s="1" t="s">
        <v>41</v>
      </c>
      <c r="K642">
        <v>18.84</v>
      </c>
      <c r="L642">
        <v>3</v>
      </c>
      <c r="M642">
        <v>0</v>
      </c>
      <c r="N642">
        <v>6.0288000000000004</v>
      </c>
      <c r="O642">
        <f>(Table1[[#This Row],[Sales]]-Table1[[#This Row],[Profit]])/Table1[[#This Row],[Quantity]]</f>
        <v>4.2703999999999995</v>
      </c>
      <c r="P642">
        <f>Table1[[#This Row],[Sales]]/Table1[[#This Row],[Quantity]]</f>
        <v>6.28</v>
      </c>
      <c r="Q642" t="str">
        <f t="shared" si="18"/>
        <v>2022</v>
      </c>
      <c r="R642" t="str">
        <f t="shared" si="19"/>
        <v>12</v>
      </c>
      <c r="S642">
        <f>CEILING(Table1[[#This Row],[Month]]/3,1)</f>
        <v>4</v>
      </c>
      <c r="T642" s="9">
        <f>(Table1[[#This Row],[Profit]]/Table1[[#This Row],[Sales]])</f>
        <v>0.32</v>
      </c>
    </row>
    <row r="643" spans="1:20" x14ac:dyDescent="0.25">
      <c r="A643">
        <v>20230731</v>
      </c>
      <c r="B643" s="1" t="s">
        <v>542</v>
      </c>
      <c r="C643" s="1" t="s">
        <v>25</v>
      </c>
      <c r="D643" s="1" t="s">
        <v>543</v>
      </c>
      <c r="E643" s="1" t="s">
        <v>27</v>
      </c>
      <c r="F643" s="1" t="s">
        <v>28</v>
      </c>
      <c r="G643" s="1" t="s">
        <v>153</v>
      </c>
      <c r="H643" s="1" t="s">
        <v>62</v>
      </c>
      <c r="I643" s="1" t="s">
        <v>21</v>
      </c>
      <c r="J643" s="1" t="s">
        <v>37</v>
      </c>
      <c r="K643">
        <v>330.4</v>
      </c>
      <c r="L643">
        <v>2</v>
      </c>
      <c r="M643">
        <v>0</v>
      </c>
      <c r="N643">
        <v>85.903999999999996</v>
      </c>
      <c r="O643">
        <f>(Table1[[#This Row],[Sales]]-Table1[[#This Row],[Profit]])/Table1[[#This Row],[Quantity]]</f>
        <v>122.24799999999999</v>
      </c>
      <c r="P643">
        <f>Table1[[#This Row],[Sales]]/Table1[[#This Row],[Quantity]]</f>
        <v>165.2</v>
      </c>
      <c r="Q643" t="str">
        <f t="shared" ref="Q643:Q706" si="20">LEFT(A643,4)</f>
        <v>2023</v>
      </c>
      <c r="R643" t="str">
        <f t="shared" ref="R643:R706" si="21">MID(A643,5,2)</f>
        <v>07</v>
      </c>
      <c r="S643">
        <f>CEILING(Table1[[#This Row],[Month]]/3,1)</f>
        <v>3</v>
      </c>
      <c r="T643" s="9">
        <f>(Table1[[#This Row],[Profit]]/Table1[[#This Row],[Sales]])</f>
        <v>0.26</v>
      </c>
    </row>
    <row r="644" spans="1:20" x14ac:dyDescent="0.25">
      <c r="A644">
        <v>20230731</v>
      </c>
      <c r="B644" s="1" t="s">
        <v>542</v>
      </c>
      <c r="C644" s="1" t="s">
        <v>25</v>
      </c>
      <c r="D644" s="1" t="s">
        <v>543</v>
      </c>
      <c r="E644" s="1" t="s">
        <v>27</v>
      </c>
      <c r="F644" s="1" t="s">
        <v>28</v>
      </c>
      <c r="G644" s="1" t="s">
        <v>153</v>
      </c>
      <c r="H644" s="1" t="s">
        <v>62</v>
      </c>
      <c r="I644" s="1" t="s">
        <v>21</v>
      </c>
      <c r="J644" s="1" t="s">
        <v>23</v>
      </c>
      <c r="K644">
        <v>26.25</v>
      </c>
      <c r="L644">
        <v>7</v>
      </c>
      <c r="M644">
        <v>0</v>
      </c>
      <c r="N644">
        <v>12.6</v>
      </c>
      <c r="O644">
        <f>(Table1[[#This Row],[Sales]]-Table1[[#This Row],[Profit]])/Table1[[#This Row],[Quantity]]</f>
        <v>1.95</v>
      </c>
      <c r="P644">
        <f>Table1[[#This Row],[Sales]]/Table1[[#This Row],[Quantity]]</f>
        <v>3.75</v>
      </c>
      <c r="Q644" t="str">
        <f t="shared" si="20"/>
        <v>2023</v>
      </c>
      <c r="R644" t="str">
        <f t="shared" si="21"/>
        <v>07</v>
      </c>
      <c r="S644">
        <f>CEILING(Table1[[#This Row],[Month]]/3,1)</f>
        <v>3</v>
      </c>
      <c r="T644" s="9">
        <f>(Table1[[#This Row],[Profit]]/Table1[[#This Row],[Sales]])</f>
        <v>0.48</v>
      </c>
    </row>
    <row r="645" spans="1:20" x14ac:dyDescent="0.25">
      <c r="A645">
        <v>20230611</v>
      </c>
      <c r="B645" s="1" t="s">
        <v>544</v>
      </c>
      <c r="C645" s="1" t="s">
        <v>120</v>
      </c>
      <c r="D645" s="1" t="s">
        <v>545</v>
      </c>
      <c r="E645" s="1" t="s">
        <v>27</v>
      </c>
      <c r="F645" s="1" t="s">
        <v>82</v>
      </c>
      <c r="G645" s="1" t="s">
        <v>236</v>
      </c>
      <c r="H645" s="1" t="s">
        <v>168</v>
      </c>
      <c r="I645" s="1" t="s">
        <v>21</v>
      </c>
      <c r="J645" s="1" t="s">
        <v>94</v>
      </c>
      <c r="K645">
        <v>132.52000000000001</v>
      </c>
      <c r="L645">
        <v>4</v>
      </c>
      <c r="M645">
        <v>0</v>
      </c>
      <c r="N645">
        <v>54.333199999999998</v>
      </c>
      <c r="O645">
        <f>(Table1[[#This Row],[Sales]]-Table1[[#This Row],[Profit]])/Table1[[#This Row],[Quantity]]</f>
        <v>19.546700000000001</v>
      </c>
      <c r="P645">
        <f>Table1[[#This Row],[Sales]]/Table1[[#This Row],[Quantity]]</f>
        <v>33.130000000000003</v>
      </c>
      <c r="Q645" t="str">
        <f t="shared" si="20"/>
        <v>2023</v>
      </c>
      <c r="R645" t="str">
        <f t="shared" si="21"/>
        <v>06</v>
      </c>
      <c r="S645">
        <f>CEILING(Table1[[#This Row],[Month]]/3,1)</f>
        <v>2</v>
      </c>
      <c r="T645" s="9">
        <f>(Table1[[#This Row],[Profit]]/Table1[[#This Row],[Sales]])</f>
        <v>0.41</v>
      </c>
    </row>
    <row r="646" spans="1:20" x14ac:dyDescent="0.25">
      <c r="A646">
        <v>20230722</v>
      </c>
      <c r="B646" s="1" t="s">
        <v>244</v>
      </c>
      <c r="C646" s="1" t="s">
        <v>289</v>
      </c>
      <c r="D646" s="1" t="s">
        <v>546</v>
      </c>
      <c r="E646" s="1" t="s">
        <v>27</v>
      </c>
      <c r="F646" s="1" t="s">
        <v>82</v>
      </c>
      <c r="G646" s="1" t="s">
        <v>245</v>
      </c>
      <c r="H646" s="1" t="s">
        <v>62</v>
      </c>
      <c r="I646" s="1" t="s">
        <v>63</v>
      </c>
      <c r="J646" s="1" t="s">
        <v>50</v>
      </c>
      <c r="K646">
        <v>6.48</v>
      </c>
      <c r="L646">
        <v>1</v>
      </c>
      <c r="M646">
        <v>0</v>
      </c>
      <c r="N646">
        <v>3.1751999999999998</v>
      </c>
      <c r="O646">
        <f>(Table1[[#This Row],[Sales]]-Table1[[#This Row],[Profit]])/Table1[[#This Row],[Quantity]]</f>
        <v>3.3048000000000006</v>
      </c>
      <c r="P646">
        <f>Table1[[#This Row],[Sales]]/Table1[[#This Row],[Quantity]]</f>
        <v>6.48</v>
      </c>
      <c r="Q646" t="str">
        <f t="shared" si="20"/>
        <v>2023</v>
      </c>
      <c r="R646" t="str">
        <f t="shared" si="21"/>
        <v>07</v>
      </c>
      <c r="S646">
        <f>CEILING(Table1[[#This Row],[Month]]/3,1)</f>
        <v>3</v>
      </c>
      <c r="T646" s="9">
        <f>(Table1[[#This Row],[Profit]]/Table1[[#This Row],[Sales]])</f>
        <v>0.48999999999999994</v>
      </c>
    </row>
    <row r="647" spans="1:20" x14ac:dyDescent="0.25">
      <c r="A647">
        <v>20231231</v>
      </c>
      <c r="B647" s="1" t="s">
        <v>547</v>
      </c>
      <c r="C647" s="1" t="s">
        <v>129</v>
      </c>
      <c r="D647" s="1" t="s">
        <v>441</v>
      </c>
      <c r="E647" s="1" t="s">
        <v>59</v>
      </c>
      <c r="F647" s="1" t="s">
        <v>131</v>
      </c>
      <c r="G647" s="1" t="s">
        <v>272</v>
      </c>
      <c r="H647" s="1" t="s">
        <v>62</v>
      </c>
      <c r="I647" s="1" t="s">
        <v>63</v>
      </c>
      <c r="J647" s="1" t="s">
        <v>44</v>
      </c>
      <c r="K647">
        <v>209.3</v>
      </c>
      <c r="L647">
        <v>2</v>
      </c>
      <c r="M647">
        <v>0</v>
      </c>
      <c r="N647">
        <v>56.511000000000003</v>
      </c>
      <c r="O647">
        <f>(Table1[[#This Row],[Sales]]-Table1[[#This Row],[Profit]])/Table1[[#This Row],[Quantity]]</f>
        <v>76.394500000000008</v>
      </c>
      <c r="P647">
        <f>Table1[[#This Row],[Sales]]/Table1[[#This Row],[Quantity]]</f>
        <v>104.65</v>
      </c>
      <c r="Q647" t="str">
        <f t="shared" si="20"/>
        <v>2023</v>
      </c>
      <c r="R647" t="str">
        <f t="shared" si="21"/>
        <v>12</v>
      </c>
      <c r="S647">
        <f>CEILING(Table1[[#This Row],[Month]]/3,1)</f>
        <v>4</v>
      </c>
      <c r="T647" s="9">
        <f>(Table1[[#This Row],[Profit]]/Table1[[#This Row],[Sales]])</f>
        <v>0.27</v>
      </c>
    </row>
    <row r="648" spans="1:20" x14ac:dyDescent="0.25">
      <c r="A648">
        <v>20220402</v>
      </c>
      <c r="B648" s="1" t="s">
        <v>341</v>
      </c>
      <c r="C648" s="1" t="s">
        <v>146</v>
      </c>
      <c r="D648" s="1" t="s">
        <v>147</v>
      </c>
      <c r="E648" s="1" t="s">
        <v>27</v>
      </c>
      <c r="F648" s="1" t="s">
        <v>82</v>
      </c>
      <c r="G648" s="1" t="s">
        <v>333</v>
      </c>
      <c r="H648" s="1" t="s">
        <v>75</v>
      </c>
      <c r="I648" s="1" t="s">
        <v>30</v>
      </c>
      <c r="J648" s="1" t="s">
        <v>136</v>
      </c>
      <c r="K648">
        <v>31.56</v>
      </c>
      <c r="L648">
        <v>5</v>
      </c>
      <c r="M648">
        <v>0.2</v>
      </c>
      <c r="N648">
        <v>9.8625000000000007</v>
      </c>
      <c r="O648">
        <f>(Table1[[#This Row],[Sales]]-Table1[[#This Row],[Profit]])/Table1[[#This Row],[Quantity]]</f>
        <v>4.3394999999999992</v>
      </c>
      <c r="P648">
        <f>Table1[[#This Row],[Sales]]/Table1[[#This Row],[Quantity]]</f>
        <v>6.3119999999999994</v>
      </c>
      <c r="Q648" t="str">
        <f t="shared" si="20"/>
        <v>2022</v>
      </c>
      <c r="R648" t="str">
        <f t="shared" si="21"/>
        <v>04</v>
      </c>
      <c r="S648">
        <f>CEILING(Table1[[#This Row],[Month]]/3,1)</f>
        <v>2</v>
      </c>
      <c r="T648" s="9">
        <f>(Table1[[#This Row],[Profit]]/Table1[[#This Row],[Sales]])</f>
        <v>0.31250000000000006</v>
      </c>
    </row>
    <row r="649" spans="1:20" x14ac:dyDescent="0.25">
      <c r="A649">
        <v>20220402</v>
      </c>
      <c r="B649" s="1" t="s">
        <v>341</v>
      </c>
      <c r="C649" s="1" t="s">
        <v>146</v>
      </c>
      <c r="D649" s="1" t="s">
        <v>147</v>
      </c>
      <c r="E649" s="1" t="s">
        <v>27</v>
      </c>
      <c r="F649" s="1" t="s">
        <v>82</v>
      </c>
      <c r="G649" s="1" t="s">
        <v>333</v>
      </c>
      <c r="H649" s="1" t="s">
        <v>75</v>
      </c>
      <c r="I649" s="1" t="s">
        <v>30</v>
      </c>
      <c r="J649" s="1" t="s">
        <v>44</v>
      </c>
      <c r="K649">
        <v>30.143999999999998</v>
      </c>
      <c r="L649">
        <v>2</v>
      </c>
      <c r="M649">
        <v>0.2</v>
      </c>
      <c r="N649">
        <v>3.0144000000000002</v>
      </c>
      <c r="O649">
        <f>(Table1[[#This Row],[Sales]]-Table1[[#This Row],[Profit]])/Table1[[#This Row],[Quantity]]</f>
        <v>13.564799999999998</v>
      </c>
      <c r="P649">
        <f>Table1[[#This Row],[Sales]]/Table1[[#This Row],[Quantity]]</f>
        <v>15.071999999999999</v>
      </c>
      <c r="Q649" t="str">
        <f t="shared" si="20"/>
        <v>2022</v>
      </c>
      <c r="R649" t="str">
        <f t="shared" si="21"/>
        <v>04</v>
      </c>
      <c r="S649">
        <f>CEILING(Table1[[#This Row],[Month]]/3,1)</f>
        <v>2</v>
      </c>
      <c r="T649" s="9">
        <f>(Table1[[#This Row],[Profit]]/Table1[[#This Row],[Sales]])</f>
        <v>0.1</v>
      </c>
    </row>
    <row r="650" spans="1:20" x14ac:dyDescent="0.25">
      <c r="A650">
        <v>20221212</v>
      </c>
      <c r="B650" s="1" t="s">
        <v>548</v>
      </c>
      <c r="C650" s="1" t="s">
        <v>52</v>
      </c>
      <c r="D650" s="1" t="s">
        <v>549</v>
      </c>
      <c r="E650" s="1" t="s">
        <v>27</v>
      </c>
      <c r="F650" s="1" t="s">
        <v>28</v>
      </c>
      <c r="G650" s="1" t="s">
        <v>187</v>
      </c>
      <c r="H650" s="1" t="s">
        <v>20</v>
      </c>
      <c r="I650" s="1" t="s">
        <v>30</v>
      </c>
      <c r="J650" s="1" t="s">
        <v>41</v>
      </c>
      <c r="K650">
        <v>14.8</v>
      </c>
      <c r="L650">
        <v>4</v>
      </c>
      <c r="M650">
        <v>0</v>
      </c>
      <c r="N650">
        <v>6.0679999999999996</v>
      </c>
      <c r="O650">
        <f>(Table1[[#This Row],[Sales]]-Table1[[#This Row],[Profit]])/Table1[[#This Row],[Quantity]]</f>
        <v>2.1830000000000003</v>
      </c>
      <c r="P650">
        <f>Table1[[#This Row],[Sales]]/Table1[[#This Row],[Quantity]]</f>
        <v>3.7</v>
      </c>
      <c r="Q650" t="str">
        <f t="shared" si="20"/>
        <v>2022</v>
      </c>
      <c r="R650" t="str">
        <f t="shared" si="21"/>
        <v>12</v>
      </c>
      <c r="S650">
        <f>CEILING(Table1[[#This Row],[Month]]/3,1)</f>
        <v>4</v>
      </c>
      <c r="T650" s="9">
        <f>(Table1[[#This Row],[Profit]]/Table1[[#This Row],[Sales]])</f>
        <v>0.41</v>
      </c>
    </row>
    <row r="651" spans="1:20" x14ac:dyDescent="0.25">
      <c r="A651">
        <v>20221212</v>
      </c>
      <c r="B651" s="1" t="s">
        <v>548</v>
      </c>
      <c r="C651" s="1" t="s">
        <v>52</v>
      </c>
      <c r="D651" s="1" t="s">
        <v>549</v>
      </c>
      <c r="E651" s="1" t="s">
        <v>27</v>
      </c>
      <c r="F651" s="1" t="s">
        <v>28</v>
      </c>
      <c r="G651" s="1" t="s">
        <v>187</v>
      </c>
      <c r="H651" s="1" t="s">
        <v>20</v>
      </c>
      <c r="I651" s="1" t="s">
        <v>30</v>
      </c>
      <c r="J651" s="1" t="s">
        <v>43</v>
      </c>
      <c r="K651">
        <v>302.37599999999998</v>
      </c>
      <c r="L651">
        <v>3</v>
      </c>
      <c r="M651">
        <v>0.2</v>
      </c>
      <c r="N651">
        <v>22.6782</v>
      </c>
      <c r="O651">
        <f>(Table1[[#This Row],[Sales]]-Table1[[#This Row],[Profit]])/Table1[[#This Row],[Quantity]]</f>
        <v>93.232599999999991</v>
      </c>
      <c r="P651">
        <f>Table1[[#This Row],[Sales]]/Table1[[#This Row],[Quantity]]</f>
        <v>100.79199999999999</v>
      </c>
      <c r="Q651" t="str">
        <f t="shared" si="20"/>
        <v>2022</v>
      </c>
      <c r="R651" t="str">
        <f t="shared" si="21"/>
        <v>12</v>
      </c>
      <c r="S651">
        <f>CEILING(Table1[[#This Row],[Month]]/3,1)</f>
        <v>4</v>
      </c>
      <c r="T651" s="9">
        <f>(Table1[[#This Row],[Profit]]/Table1[[#This Row],[Sales]])</f>
        <v>7.5000000000000011E-2</v>
      </c>
    </row>
    <row r="652" spans="1:20" x14ac:dyDescent="0.25">
      <c r="A652">
        <v>20221212</v>
      </c>
      <c r="B652" s="1" t="s">
        <v>548</v>
      </c>
      <c r="C652" s="1" t="s">
        <v>52</v>
      </c>
      <c r="D652" s="1" t="s">
        <v>549</v>
      </c>
      <c r="E652" s="1" t="s">
        <v>27</v>
      </c>
      <c r="F652" s="1" t="s">
        <v>28</v>
      </c>
      <c r="G652" s="1" t="s">
        <v>187</v>
      </c>
      <c r="H652" s="1" t="s">
        <v>20</v>
      </c>
      <c r="I652" s="1" t="s">
        <v>30</v>
      </c>
      <c r="J652" s="1" t="s">
        <v>94</v>
      </c>
      <c r="K652">
        <v>316</v>
      </c>
      <c r="L652">
        <v>4</v>
      </c>
      <c r="M652">
        <v>0</v>
      </c>
      <c r="N652">
        <v>31.6</v>
      </c>
      <c r="O652">
        <f>(Table1[[#This Row],[Sales]]-Table1[[#This Row],[Profit]])/Table1[[#This Row],[Quantity]]</f>
        <v>71.099999999999994</v>
      </c>
      <c r="P652">
        <f>Table1[[#This Row],[Sales]]/Table1[[#This Row],[Quantity]]</f>
        <v>79</v>
      </c>
      <c r="Q652" t="str">
        <f t="shared" si="20"/>
        <v>2022</v>
      </c>
      <c r="R652" t="str">
        <f t="shared" si="21"/>
        <v>12</v>
      </c>
      <c r="S652">
        <f>CEILING(Table1[[#This Row],[Month]]/3,1)</f>
        <v>4</v>
      </c>
      <c r="T652" s="9">
        <f>(Table1[[#This Row],[Profit]]/Table1[[#This Row],[Sales]])</f>
        <v>0.1</v>
      </c>
    </row>
    <row r="653" spans="1:20" x14ac:dyDescent="0.25">
      <c r="A653">
        <v>20221024</v>
      </c>
      <c r="B653" s="1" t="s">
        <v>550</v>
      </c>
      <c r="C653" s="1" t="s">
        <v>133</v>
      </c>
      <c r="D653" s="1" t="s">
        <v>134</v>
      </c>
      <c r="E653" s="1" t="s">
        <v>17</v>
      </c>
      <c r="F653" s="1" t="s">
        <v>18</v>
      </c>
      <c r="G653" s="1" t="s">
        <v>313</v>
      </c>
      <c r="H653" s="1" t="s">
        <v>161</v>
      </c>
      <c r="I653" s="1" t="s">
        <v>63</v>
      </c>
      <c r="J653" s="1" t="s">
        <v>50</v>
      </c>
      <c r="K653">
        <v>379.4</v>
      </c>
      <c r="L653">
        <v>10</v>
      </c>
      <c r="M653">
        <v>0</v>
      </c>
      <c r="N653">
        <v>178.31800000000001</v>
      </c>
      <c r="O653">
        <f>(Table1[[#This Row],[Sales]]-Table1[[#This Row],[Profit]])/Table1[[#This Row],[Quantity]]</f>
        <v>20.108199999999997</v>
      </c>
      <c r="P653">
        <f>Table1[[#This Row],[Sales]]/Table1[[#This Row],[Quantity]]</f>
        <v>37.94</v>
      </c>
      <c r="Q653" t="str">
        <f t="shared" si="20"/>
        <v>2022</v>
      </c>
      <c r="R653" t="str">
        <f t="shared" si="21"/>
        <v>10</v>
      </c>
      <c r="S653">
        <f>CEILING(Table1[[#This Row],[Month]]/3,1)</f>
        <v>4</v>
      </c>
      <c r="T653" s="9">
        <f>(Table1[[#This Row],[Profit]]/Table1[[#This Row],[Sales]])</f>
        <v>0.47000000000000008</v>
      </c>
    </row>
    <row r="654" spans="1:20" x14ac:dyDescent="0.25">
      <c r="A654">
        <v>20230620</v>
      </c>
      <c r="B654" s="1" t="s">
        <v>395</v>
      </c>
      <c r="C654" s="1" t="s">
        <v>133</v>
      </c>
      <c r="D654" s="1" t="s">
        <v>134</v>
      </c>
      <c r="E654" s="1" t="s">
        <v>17</v>
      </c>
      <c r="F654" s="1" t="s">
        <v>18</v>
      </c>
      <c r="G654" s="1" t="s">
        <v>118</v>
      </c>
      <c r="H654" s="1" t="s">
        <v>55</v>
      </c>
      <c r="I654" s="1" t="s">
        <v>30</v>
      </c>
      <c r="J654" s="1" t="s">
        <v>50</v>
      </c>
      <c r="K654">
        <v>97.82</v>
      </c>
      <c r="L654">
        <v>2</v>
      </c>
      <c r="M654">
        <v>0</v>
      </c>
      <c r="N654">
        <v>45.9754</v>
      </c>
      <c r="O654">
        <f>(Table1[[#This Row],[Sales]]-Table1[[#This Row],[Profit]])/Table1[[#This Row],[Quantity]]</f>
        <v>25.922299999999996</v>
      </c>
      <c r="P654">
        <f>Table1[[#This Row],[Sales]]/Table1[[#This Row],[Quantity]]</f>
        <v>48.91</v>
      </c>
      <c r="Q654" t="str">
        <f t="shared" si="20"/>
        <v>2023</v>
      </c>
      <c r="R654" t="str">
        <f t="shared" si="21"/>
        <v>06</v>
      </c>
      <c r="S654">
        <f>CEILING(Table1[[#This Row],[Month]]/3,1)</f>
        <v>2</v>
      </c>
      <c r="T654" s="9">
        <f>(Table1[[#This Row],[Profit]]/Table1[[#This Row],[Sales]])</f>
        <v>0.47000000000000003</v>
      </c>
    </row>
    <row r="655" spans="1:20" x14ac:dyDescent="0.25">
      <c r="A655">
        <v>20230620</v>
      </c>
      <c r="B655" s="1" t="s">
        <v>395</v>
      </c>
      <c r="C655" s="1" t="s">
        <v>133</v>
      </c>
      <c r="D655" s="1" t="s">
        <v>134</v>
      </c>
      <c r="E655" s="1" t="s">
        <v>17</v>
      </c>
      <c r="F655" s="1" t="s">
        <v>18</v>
      </c>
      <c r="G655" s="1" t="s">
        <v>118</v>
      </c>
      <c r="H655" s="1" t="s">
        <v>55</v>
      </c>
      <c r="I655" s="1" t="s">
        <v>30</v>
      </c>
      <c r="J655" s="1" t="s">
        <v>94</v>
      </c>
      <c r="K655">
        <v>103.12</v>
      </c>
      <c r="L655">
        <v>8</v>
      </c>
      <c r="M655">
        <v>0</v>
      </c>
      <c r="N655">
        <v>10.311999999999999</v>
      </c>
      <c r="O655">
        <f>(Table1[[#This Row],[Sales]]-Table1[[#This Row],[Profit]])/Table1[[#This Row],[Quantity]]</f>
        <v>11.601000000000001</v>
      </c>
      <c r="P655">
        <f>Table1[[#This Row],[Sales]]/Table1[[#This Row],[Quantity]]</f>
        <v>12.89</v>
      </c>
      <c r="Q655" t="str">
        <f t="shared" si="20"/>
        <v>2023</v>
      </c>
      <c r="R655" t="str">
        <f t="shared" si="21"/>
        <v>06</v>
      </c>
      <c r="S655">
        <f>CEILING(Table1[[#This Row],[Month]]/3,1)</f>
        <v>2</v>
      </c>
      <c r="T655" s="9">
        <f>(Table1[[#This Row],[Profit]]/Table1[[#This Row],[Sales]])</f>
        <v>9.9999999999999992E-2</v>
      </c>
    </row>
    <row r="656" spans="1:20" x14ac:dyDescent="0.25">
      <c r="A656">
        <v>20220823</v>
      </c>
      <c r="B656" s="1" t="s">
        <v>551</v>
      </c>
      <c r="C656" s="1" t="s">
        <v>209</v>
      </c>
      <c r="D656" s="1" t="s">
        <v>210</v>
      </c>
      <c r="E656" s="1" t="s">
        <v>27</v>
      </c>
      <c r="F656" s="1" t="s">
        <v>82</v>
      </c>
      <c r="G656" s="1" t="s">
        <v>481</v>
      </c>
      <c r="H656" s="1" t="s">
        <v>91</v>
      </c>
      <c r="I656" s="1" t="s">
        <v>21</v>
      </c>
      <c r="J656" s="1" t="s">
        <v>44</v>
      </c>
      <c r="K656">
        <v>113.55200000000001</v>
      </c>
      <c r="L656">
        <v>2</v>
      </c>
      <c r="M656">
        <v>0.2</v>
      </c>
      <c r="N656">
        <v>8.5164000000000009</v>
      </c>
      <c r="O656">
        <f>(Table1[[#This Row],[Sales]]-Table1[[#This Row],[Profit]])/Table1[[#This Row],[Quantity]]</f>
        <v>52.517800000000001</v>
      </c>
      <c r="P656">
        <f>Table1[[#This Row],[Sales]]/Table1[[#This Row],[Quantity]]</f>
        <v>56.776000000000003</v>
      </c>
      <c r="Q656" t="str">
        <f t="shared" si="20"/>
        <v>2022</v>
      </c>
      <c r="R656" t="str">
        <f t="shared" si="21"/>
        <v>08</v>
      </c>
      <c r="S656">
        <f>CEILING(Table1[[#This Row],[Month]]/3,1)</f>
        <v>3</v>
      </c>
      <c r="T656" s="9">
        <f>(Table1[[#This Row],[Profit]]/Table1[[#This Row],[Sales]])</f>
        <v>7.4999999999999997E-2</v>
      </c>
    </row>
    <row r="657" spans="1:20" x14ac:dyDescent="0.25">
      <c r="A657">
        <v>20220823</v>
      </c>
      <c r="B657" s="1" t="s">
        <v>551</v>
      </c>
      <c r="C657" s="1" t="s">
        <v>209</v>
      </c>
      <c r="D657" s="1" t="s">
        <v>210</v>
      </c>
      <c r="E657" s="1" t="s">
        <v>27</v>
      </c>
      <c r="F657" s="1" t="s">
        <v>82</v>
      </c>
      <c r="G657" s="1" t="s">
        <v>481</v>
      </c>
      <c r="H657" s="1" t="s">
        <v>91</v>
      </c>
      <c r="I657" s="1" t="s">
        <v>21</v>
      </c>
      <c r="J657" s="1" t="s">
        <v>36</v>
      </c>
      <c r="K657">
        <v>3.3180000000000001</v>
      </c>
      <c r="L657">
        <v>2</v>
      </c>
      <c r="M657">
        <v>0.7</v>
      </c>
      <c r="N657">
        <v>-2.6543999999999999</v>
      </c>
      <c r="O657">
        <f>(Table1[[#This Row],[Sales]]-Table1[[#This Row],[Profit]])/Table1[[#This Row],[Quantity]]</f>
        <v>2.9862000000000002</v>
      </c>
      <c r="P657">
        <f>Table1[[#This Row],[Sales]]/Table1[[#This Row],[Quantity]]</f>
        <v>1.659</v>
      </c>
      <c r="Q657" t="str">
        <f t="shared" si="20"/>
        <v>2022</v>
      </c>
      <c r="R657" t="str">
        <f t="shared" si="21"/>
        <v>08</v>
      </c>
      <c r="S657">
        <f>CEILING(Table1[[#This Row],[Month]]/3,1)</f>
        <v>3</v>
      </c>
      <c r="T657" s="9">
        <f>(Table1[[#This Row],[Profit]]/Table1[[#This Row],[Sales]])</f>
        <v>-0.79999999999999993</v>
      </c>
    </row>
    <row r="658" spans="1:20" x14ac:dyDescent="0.25">
      <c r="A658">
        <v>20220823</v>
      </c>
      <c r="B658" s="1" t="s">
        <v>551</v>
      </c>
      <c r="C658" s="1" t="s">
        <v>209</v>
      </c>
      <c r="D658" s="1" t="s">
        <v>210</v>
      </c>
      <c r="E658" s="1" t="s">
        <v>27</v>
      </c>
      <c r="F658" s="1" t="s">
        <v>82</v>
      </c>
      <c r="G658" s="1" t="s">
        <v>481</v>
      </c>
      <c r="H658" s="1" t="s">
        <v>91</v>
      </c>
      <c r="I658" s="1" t="s">
        <v>21</v>
      </c>
      <c r="J658" s="1" t="s">
        <v>97</v>
      </c>
      <c r="K658">
        <v>134.28800000000001</v>
      </c>
      <c r="L658">
        <v>2</v>
      </c>
      <c r="M658">
        <v>0.2</v>
      </c>
      <c r="N658">
        <v>45.322200000000002</v>
      </c>
      <c r="O658">
        <f>(Table1[[#This Row],[Sales]]-Table1[[#This Row],[Profit]])/Table1[[#This Row],[Quantity]]</f>
        <v>44.482900000000001</v>
      </c>
      <c r="P658">
        <f>Table1[[#This Row],[Sales]]/Table1[[#This Row],[Quantity]]</f>
        <v>67.144000000000005</v>
      </c>
      <c r="Q658" t="str">
        <f t="shared" si="20"/>
        <v>2022</v>
      </c>
      <c r="R658" t="str">
        <f t="shared" si="21"/>
        <v>08</v>
      </c>
      <c r="S658">
        <f>CEILING(Table1[[#This Row],[Month]]/3,1)</f>
        <v>3</v>
      </c>
      <c r="T658" s="9">
        <f>(Table1[[#This Row],[Profit]]/Table1[[#This Row],[Sales]])</f>
        <v>0.33749999999999997</v>
      </c>
    </row>
    <row r="659" spans="1:20" x14ac:dyDescent="0.25">
      <c r="A659">
        <v>20220920</v>
      </c>
      <c r="B659" s="1" t="s">
        <v>552</v>
      </c>
      <c r="C659" s="1" t="s">
        <v>108</v>
      </c>
      <c r="D659" s="1" t="s">
        <v>271</v>
      </c>
      <c r="E659" s="1" t="s">
        <v>59</v>
      </c>
      <c r="F659" s="1" t="s">
        <v>110</v>
      </c>
      <c r="G659" s="1" t="s">
        <v>191</v>
      </c>
      <c r="H659" s="1" t="s">
        <v>91</v>
      </c>
      <c r="I659" s="1" t="s">
        <v>63</v>
      </c>
      <c r="J659" s="1" t="s">
        <v>23</v>
      </c>
      <c r="K659">
        <v>701.37199999999996</v>
      </c>
      <c r="L659">
        <v>2</v>
      </c>
      <c r="M659">
        <v>0.3</v>
      </c>
      <c r="N659">
        <v>-50.097999999999999</v>
      </c>
      <c r="O659">
        <f>(Table1[[#This Row],[Sales]]-Table1[[#This Row],[Profit]])/Table1[[#This Row],[Quantity]]</f>
        <v>375.73499999999996</v>
      </c>
      <c r="P659">
        <f>Table1[[#This Row],[Sales]]/Table1[[#This Row],[Quantity]]</f>
        <v>350.68599999999998</v>
      </c>
      <c r="Q659" t="str">
        <f t="shared" si="20"/>
        <v>2022</v>
      </c>
      <c r="R659" t="str">
        <f t="shared" si="21"/>
        <v>09</v>
      </c>
      <c r="S659">
        <f>CEILING(Table1[[#This Row],[Month]]/3,1)</f>
        <v>3</v>
      </c>
      <c r="T659" s="9">
        <f>(Table1[[#This Row],[Profit]]/Table1[[#This Row],[Sales]])</f>
        <v>-7.1428571428571425E-2</v>
      </c>
    </row>
    <row r="660" spans="1:20" x14ac:dyDescent="0.25">
      <c r="A660">
        <v>20220920</v>
      </c>
      <c r="B660" s="1" t="s">
        <v>552</v>
      </c>
      <c r="C660" s="1" t="s">
        <v>108</v>
      </c>
      <c r="D660" s="1" t="s">
        <v>271</v>
      </c>
      <c r="E660" s="1" t="s">
        <v>59</v>
      </c>
      <c r="F660" s="1" t="s">
        <v>110</v>
      </c>
      <c r="G660" s="1" t="s">
        <v>191</v>
      </c>
      <c r="H660" s="1" t="s">
        <v>91</v>
      </c>
      <c r="I660" s="1" t="s">
        <v>63</v>
      </c>
      <c r="J660" s="1" t="s">
        <v>36</v>
      </c>
      <c r="K660">
        <v>2.3079999999999998</v>
      </c>
      <c r="L660">
        <v>2</v>
      </c>
      <c r="M660">
        <v>0.8</v>
      </c>
      <c r="N660">
        <v>-3.4620000000000002</v>
      </c>
      <c r="O660">
        <f>(Table1[[#This Row],[Sales]]-Table1[[#This Row],[Profit]])/Table1[[#This Row],[Quantity]]</f>
        <v>2.8849999999999998</v>
      </c>
      <c r="P660">
        <f>Table1[[#This Row],[Sales]]/Table1[[#This Row],[Quantity]]</f>
        <v>1.1539999999999999</v>
      </c>
      <c r="Q660" t="str">
        <f t="shared" si="20"/>
        <v>2022</v>
      </c>
      <c r="R660" t="str">
        <f t="shared" si="21"/>
        <v>09</v>
      </c>
      <c r="S660">
        <f>CEILING(Table1[[#This Row],[Month]]/3,1)</f>
        <v>3</v>
      </c>
      <c r="T660" s="9">
        <f>(Table1[[#This Row],[Profit]]/Table1[[#This Row],[Sales]])</f>
        <v>-1.5000000000000002</v>
      </c>
    </row>
    <row r="661" spans="1:20" x14ac:dyDescent="0.25">
      <c r="A661">
        <v>20210824</v>
      </c>
      <c r="B661" s="1" t="s">
        <v>287</v>
      </c>
      <c r="C661" s="1" t="s">
        <v>57</v>
      </c>
      <c r="D661" s="1" t="s">
        <v>553</v>
      </c>
      <c r="E661" s="1" t="s">
        <v>59</v>
      </c>
      <c r="F661" s="1" t="s">
        <v>60</v>
      </c>
      <c r="G661" s="1" t="s">
        <v>165</v>
      </c>
      <c r="H661" s="1" t="s">
        <v>91</v>
      </c>
      <c r="I661" s="1" t="s">
        <v>21</v>
      </c>
      <c r="J661" s="1" t="s">
        <v>37</v>
      </c>
      <c r="K661">
        <v>999.43200000000002</v>
      </c>
      <c r="L661">
        <v>7</v>
      </c>
      <c r="M661">
        <v>0.2</v>
      </c>
      <c r="N661">
        <v>124.929</v>
      </c>
      <c r="O661">
        <f>(Table1[[#This Row],[Sales]]-Table1[[#This Row],[Profit]])/Table1[[#This Row],[Quantity]]</f>
        <v>124.929</v>
      </c>
      <c r="P661">
        <f>Table1[[#This Row],[Sales]]/Table1[[#This Row],[Quantity]]</f>
        <v>142.77600000000001</v>
      </c>
      <c r="Q661" t="str">
        <f t="shared" si="20"/>
        <v>2021</v>
      </c>
      <c r="R661" t="str">
        <f t="shared" si="21"/>
        <v>08</v>
      </c>
      <c r="S661">
        <f>CEILING(Table1[[#This Row],[Month]]/3,1)</f>
        <v>3</v>
      </c>
      <c r="T661" s="9">
        <f>(Table1[[#This Row],[Profit]]/Table1[[#This Row],[Sales]])</f>
        <v>0.125</v>
      </c>
    </row>
    <row r="662" spans="1:20" x14ac:dyDescent="0.25">
      <c r="A662">
        <v>20210824</v>
      </c>
      <c r="B662" s="1" t="s">
        <v>287</v>
      </c>
      <c r="C662" s="1" t="s">
        <v>57</v>
      </c>
      <c r="D662" s="1" t="s">
        <v>553</v>
      </c>
      <c r="E662" s="1" t="s">
        <v>59</v>
      </c>
      <c r="F662" s="1" t="s">
        <v>60</v>
      </c>
      <c r="G662" s="1" t="s">
        <v>165</v>
      </c>
      <c r="H662" s="1" t="s">
        <v>91</v>
      </c>
      <c r="I662" s="1" t="s">
        <v>21</v>
      </c>
      <c r="J662" s="1" t="s">
        <v>37</v>
      </c>
      <c r="K662">
        <v>724.08</v>
      </c>
      <c r="L662">
        <v>14</v>
      </c>
      <c r="M662">
        <v>0.2</v>
      </c>
      <c r="N662">
        <v>-135.76499999999999</v>
      </c>
      <c r="O662">
        <f>(Table1[[#This Row],[Sales]]-Table1[[#This Row],[Profit]])/Table1[[#This Row],[Quantity]]</f>
        <v>61.417500000000004</v>
      </c>
      <c r="P662">
        <f>Table1[[#This Row],[Sales]]/Table1[[#This Row],[Quantity]]</f>
        <v>51.720000000000006</v>
      </c>
      <c r="Q662" t="str">
        <f t="shared" si="20"/>
        <v>2021</v>
      </c>
      <c r="R662" t="str">
        <f t="shared" si="21"/>
        <v>08</v>
      </c>
      <c r="S662">
        <f>CEILING(Table1[[#This Row],[Month]]/3,1)</f>
        <v>3</v>
      </c>
      <c r="T662" s="9">
        <f>(Table1[[#This Row],[Profit]]/Table1[[#This Row],[Sales]])</f>
        <v>-0.18749999999999997</v>
      </c>
    </row>
    <row r="663" spans="1:20" x14ac:dyDescent="0.25">
      <c r="A663">
        <v>20210824</v>
      </c>
      <c r="B663" s="1" t="s">
        <v>287</v>
      </c>
      <c r="C663" s="1" t="s">
        <v>57</v>
      </c>
      <c r="D663" s="1" t="s">
        <v>553</v>
      </c>
      <c r="E663" s="1" t="s">
        <v>59</v>
      </c>
      <c r="F663" s="1" t="s">
        <v>60</v>
      </c>
      <c r="G663" s="1" t="s">
        <v>165</v>
      </c>
      <c r="H663" s="1" t="s">
        <v>91</v>
      </c>
      <c r="I663" s="1" t="s">
        <v>21</v>
      </c>
      <c r="J663" s="1" t="s">
        <v>36</v>
      </c>
      <c r="K663">
        <v>918.78499999999997</v>
      </c>
      <c r="L663">
        <v>5</v>
      </c>
      <c r="M663">
        <v>0.3</v>
      </c>
      <c r="N663">
        <v>-118.12949999999999</v>
      </c>
      <c r="O663">
        <f>(Table1[[#This Row],[Sales]]-Table1[[#This Row],[Profit]])/Table1[[#This Row],[Quantity]]</f>
        <v>207.38289999999998</v>
      </c>
      <c r="P663">
        <f>Table1[[#This Row],[Sales]]/Table1[[#This Row],[Quantity]]</f>
        <v>183.75700000000001</v>
      </c>
      <c r="Q663" t="str">
        <f t="shared" si="20"/>
        <v>2021</v>
      </c>
      <c r="R663" t="str">
        <f t="shared" si="21"/>
        <v>08</v>
      </c>
      <c r="S663">
        <f>CEILING(Table1[[#This Row],[Month]]/3,1)</f>
        <v>3</v>
      </c>
      <c r="T663" s="9">
        <f>(Table1[[#This Row],[Profit]]/Table1[[#This Row],[Sales]])</f>
        <v>-0.12857142857142856</v>
      </c>
    </row>
    <row r="664" spans="1:20" x14ac:dyDescent="0.25">
      <c r="A664">
        <v>20210824</v>
      </c>
      <c r="B664" s="1" t="s">
        <v>287</v>
      </c>
      <c r="C664" s="1" t="s">
        <v>57</v>
      </c>
      <c r="D664" s="1" t="s">
        <v>553</v>
      </c>
      <c r="E664" s="1" t="s">
        <v>59</v>
      </c>
      <c r="F664" s="1" t="s">
        <v>60</v>
      </c>
      <c r="G664" s="1" t="s">
        <v>165</v>
      </c>
      <c r="H664" s="1" t="s">
        <v>91</v>
      </c>
      <c r="I664" s="1" t="s">
        <v>21</v>
      </c>
      <c r="J664" s="1" t="s">
        <v>36</v>
      </c>
      <c r="K664">
        <v>2.7240000000000002</v>
      </c>
      <c r="L664">
        <v>3</v>
      </c>
      <c r="M664">
        <v>0.8</v>
      </c>
      <c r="N664">
        <v>-4.2222</v>
      </c>
      <c r="O664">
        <f>(Table1[[#This Row],[Sales]]-Table1[[#This Row],[Profit]])/Table1[[#This Row],[Quantity]]</f>
        <v>2.3153999999999999</v>
      </c>
      <c r="P664">
        <f>Table1[[#This Row],[Sales]]/Table1[[#This Row],[Quantity]]</f>
        <v>0.90800000000000003</v>
      </c>
      <c r="Q664" t="str">
        <f t="shared" si="20"/>
        <v>2021</v>
      </c>
      <c r="R664" t="str">
        <f t="shared" si="21"/>
        <v>08</v>
      </c>
      <c r="S664">
        <f>CEILING(Table1[[#This Row],[Month]]/3,1)</f>
        <v>3</v>
      </c>
      <c r="T664" s="9">
        <f>(Table1[[#This Row],[Profit]]/Table1[[#This Row],[Sales]])</f>
        <v>-1.5499999999999998</v>
      </c>
    </row>
    <row r="665" spans="1:20" x14ac:dyDescent="0.25">
      <c r="A665">
        <v>20220327</v>
      </c>
      <c r="B665" s="1" t="s">
        <v>554</v>
      </c>
      <c r="C665" s="1" t="s">
        <v>133</v>
      </c>
      <c r="D665" s="1" t="s">
        <v>134</v>
      </c>
      <c r="E665" s="1" t="s">
        <v>17</v>
      </c>
      <c r="F665" s="1" t="s">
        <v>18</v>
      </c>
      <c r="G665" s="1" t="s">
        <v>323</v>
      </c>
      <c r="H665" s="1" t="s">
        <v>62</v>
      </c>
      <c r="I665" s="1" t="s">
        <v>30</v>
      </c>
      <c r="J665" s="1" t="s">
        <v>37</v>
      </c>
      <c r="K665">
        <v>459.95</v>
      </c>
      <c r="L665">
        <v>5</v>
      </c>
      <c r="M665">
        <v>0</v>
      </c>
      <c r="N665">
        <v>18.398</v>
      </c>
      <c r="O665">
        <f>(Table1[[#This Row],[Sales]]-Table1[[#This Row],[Profit]])/Table1[[#This Row],[Quantity]]</f>
        <v>88.310399999999987</v>
      </c>
      <c r="P665">
        <f>Table1[[#This Row],[Sales]]/Table1[[#This Row],[Quantity]]</f>
        <v>91.99</v>
      </c>
      <c r="Q665" t="str">
        <f t="shared" si="20"/>
        <v>2022</v>
      </c>
      <c r="R665" t="str">
        <f t="shared" si="21"/>
        <v>03</v>
      </c>
      <c r="S665">
        <f>CEILING(Table1[[#This Row],[Month]]/3,1)</f>
        <v>1</v>
      </c>
      <c r="T665" s="9">
        <f>(Table1[[#This Row],[Profit]]/Table1[[#This Row],[Sales]])</f>
        <v>0.04</v>
      </c>
    </row>
    <row r="666" spans="1:20" x14ac:dyDescent="0.25">
      <c r="A666">
        <v>20221105</v>
      </c>
      <c r="B666" s="1" t="s">
        <v>332</v>
      </c>
      <c r="C666" s="1" t="s">
        <v>15</v>
      </c>
      <c r="D666" s="1" t="s">
        <v>16</v>
      </c>
      <c r="E666" s="1" t="s">
        <v>17</v>
      </c>
      <c r="F666" s="1" t="s">
        <v>18</v>
      </c>
      <c r="G666" s="1" t="s">
        <v>333</v>
      </c>
      <c r="H666" s="1" t="s">
        <v>75</v>
      </c>
      <c r="I666" s="1" t="s">
        <v>21</v>
      </c>
      <c r="J666" s="1" t="s">
        <v>136</v>
      </c>
      <c r="K666">
        <v>10.74</v>
      </c>
      <c r="L666">
        <v>3</v>
      </c>
      <c r="M666">
        <v>0</v>
      </c>
      <c r="N666">
        <v>5.2625999999999999</v>
      </c>
      <c r="O666">
        <f>(Table1[[#This Row],[Sales]]-Table1[[#This Row],[Profit]])/Table1[[#This Row],[Quantity]]</f>
        <v>1.8258000000000001</v>
      </c>
      <c r="P666">
        <f>Table1[[#This Row],[Sales]]/Table1[[#This Row],[Quantity]]</f>
        <v>3.58</v>
      </c>
      <c r="Q666" t="str">
        <f t="shared" si="20"/>
        <v>2022</v>
      </c>
      <c r="R666" t="str">
        <f t="shared" si="21"/>
        <v>11</v>
      </c>
      <c r="S666">
        <f>CEILING(Table1[[#This Row],[Month]]/3,1)</f>
        <v>4</v>
      </c>
      <c r="T666" s="9">
        <f>(Table1[[#This Row],[Profit]]/Table1[[#This Row],[Sales]])</f>
        <v>0.49</v>
      </c>
    </row>
    <row r="667" spans="1:20" x14ac:dyDescent="0.25">
      <c r="A667">
        <v>20230609</v>
      </c>
      <c r="B667" s="1" t="s">
        <v>555</v>
      </c>
      <c r="C667" s="1" t="s">
        <v>57</v>
      </c>
      <c r="D667" s="1" t="s">
        <v>103</v>
      </c>
      <c r="E667" s="1" t="s">
        <v>59</v>
      </c>
      <c r="F667" s="1" t="s">
        <v>60</v>
      </c>
      <c r="G667" s="1" t="s">
        <v>556</v>
      </c>
      <c r="H667" s="1" t="s">
        <v>55</v>
      </c>
      <c r="I667" s="1" t="s">
        <v>30</v>
      </c>
      <c r="J667" s="1" t="s">
        <v>50</v>
      </c>
      <c r="K667">
        <v>23.76</v>
      </c>
      <c r="L667">
        <v>3</v>
      </c>
      <c r="M667">
        <v>0.2</v>
      </c>
      <c r="N667">
        <v>2.0790000000000002</v>
      </c>
      <c r="O667">
        <f>(Table1[[#This Row],[Sales]]-Table1[[#This Row],[Profit]])/Table1[[#This Row],[Quantity]]</f>
        <v>7.2270000000000003</v>
      </c>
      <c r="P667">
        <f>Table1[[#This Row],[Sales]]/Table1[[#This Row],[Quantity]]</f>
        <v>7.9200000000000008</v>
      </c>
      <c r="Q667" t="str">
        <f t="shared" si="20"/>
        <v>2023</v>
      </c>
      <c r="R667" t="str">
        <f t="shared" si="21"/>
        <v>06</v>
      </c>
      <c r="S667">
        <f>CEILING(Table1[[#This Row],[Month]]/3,1)</f>
        <v>2</v>
      </c>
      <c r="T667" s="9">
        <f>(Table1[[#This Row],[Profit]]/Table1[[#This Row],[Sales]])</f>
        <v>8.7500000000000008E-2</v>
      </c>
    </row>
    <row r="668" spans="1:20" x14ac:dyDescent="0.25">
      <c r="A668">
        <v>20230609</v>
      </c>
      <c r="B668" s="1" t="s">
        <v>555</v>
      </c>
      <c r="C668" s="1" t="s">
        <v>57</v>
      </c>
      <c r="D668" s="1" t="s">
        <v>103</v>
      </c>
      <c r="E668" s="1" t="s">
        <v>59</v>
      </c>
      <c r="F668" s="1" t="s">
        <v>60</v>
      </c>
      <c r="G668" s="1" t="s">
        <v>556</v>
      </c>
      <c r="H668" s="1" t="s">
        <v>55</v>
      </c>
      <c r="I668" s="1" t="s">
        <v>30</v>
      </c>
      <c r="J668" s="1" t="s">
        <v>50</v>
      </c>
      <c r="K668">
        <v>85.055999999999997</v>
      </c>
      <c r="L668">
        <v>3</v>
      </c>
      <c r="M668">
        <v>0.2</v>
      </c>
      <c r="N668">
        <v>28.706399999999999</v>
      </c>
      <c r="O668">
        <f>(Table1[[#This Row],[Sales]]-Table1[[#This Row],[Profit]])/Table1[[#This Row],[Quantity]]</f>
        <v>18.783199999999997</v>
      </c>
      <c r="P668">
        <f>Table1[[#This Row],[Sales]]/Table1[[#This Row],[Quantity]]</f>
        <v>28.352</v>
      </c>
      <c r="Q668" t="str">
        <f t="shared" si="20"/>
        <v>2023</v>
      </c>
      <c r="R668" t="str">
        <f t="shared" si="21"/>
        <v>06</v>
      </c>
      <c r="S668">
        <f>CEILING(Table1[[#This Row],[Month]]/3,1)</f>
        <v>2</v>
      </c>
      <c r="T668" s="9">
        <f>(Table1[[#This Row],[Profit]]/Table1[[#This Row],[Sales]])</f>
        <v>0.33749999999999997</v>
      </c>
    </row>
    <row r="669" spans="1:20" x14ac:dyDescent="0.25">
      <c r="A669">
        <v>20230609</v>
      </c>
      <c r="B669" s="1" t="s">
        <v>555</v>
      </c>
      <c r="C669" s="1" t="s">
        <v>57</v>
      </c>
      <c r="D669" s="1" t="s">
        <v>103</v>
      </c>
      <c r="E669" s="1" t="s">
        <v>59</v>
      </c>
      <c r="F669" s="1" t="s">
        <v>60</v>
      </c>
      <c r="G669" s="1" t="s">
        <v>556</v>
      </c>
      <c r="H669" s="1" t="s">
        <v>55</v>
      </c>
      <c r="I669" s="1" t="s">
        <v>30</v>
      </c>
      <c r="J669" s="1" t="s">
        <v>43</v>
      </c>
      <c r="K669">
        <v>381.57600000000002</v>
      </c>
      <c r="L669">
        <v>3</v>
      </c>
      <c r="M669">
        <v>0.2</v>
      </c>
      <c r="N669">
        <v>28.618200000000002</v>
      </c>
      <c r="O669">
        <f>(Table1[[#This Row],[Sales]]-Table1[[#This Row],[Profit]])/Table1[[#This Row],[Quantity]]</f>
        <v>117.65260000000001</v>
      </c>
      <c r="P669">
        <f>Table1[[#This Row],[Sales]]/Table1[[#This Row],[Quantity]]</f>
        <v>127.19200000000001</v>
      </c>
      <c r="Q669" t="str">
        <f t="shared" si="20"/>
        <v>2023</v>
      </c>
      <c r="R669" t="str">
        <f t="shared" si="21"/>
        <v>06</v>
      </c>
      <c r="S669">
        <f>CEILING(Table1[[#This Row],[Month]]/3,1)</f>
        <v>2</v>
      </c>
      <c r="T669" s="9">
        <f>(Table1[[#This Row],[Profit]]/Table1[[#This Row],[Sales]])</f>
        <v>7.4999999999999997E-2</v>
      </c>
    </row>
    <row r="670" spans="1:20" x14ac:dyDescent="0.25">
      <c r="A670">
        <v>20201224</v>
      </c>
      <c r="B670" s="1" t="s">
        <v>557</v>
      </c>
      <c r="C670" s="1" t="s">
        <v>209</v>
      </c>
      <c r="D670" s="1" t="s">
        <v>558</v>
      </c>
      <c r="E670" s="1" t="s">
        <v>27</v>
      </c>
      <c r="F670" s="1" t="s">
        <v>82</v>
      </c>
      <c r="G670" s="1" t="s">
        <v>165</v>
      </c>
      <c r="H670" s="1" t="s">
        <v>91</v>
      </c>
      <c r="I670" s="1" t="s">
        <v>21</v>
      </c>
      <c r="J670" s="1" t="s">
        <v>41</v>
      </c>
      <c r="K670">
        <v>30.36</v>
      </c>
      <c r="L670">
        <v>5</v>
      </c>
      <c r="M670">
        <v>0.2</v>
      </c>
      <c r="N670">
        <v>8.7285000000000004</v>
      </c>
      <c r="O670">
        <f>(Table1[[#This Row],[Sales]]-Table1[[#This Row],[Profit]])/Table1[[#This Row],[Quantity]]</f>
        <v>4.3262999999999998</v>
      </c>
      <c r="P670">
        <f>Table1[[#This Row],[Sales]]/Table1[[#This Row],[Quantity]]</f>
        <v>6.0720000000000001</v>
      </c>
      <c r="Q670" t="str">
        <f t="shared" si="20"/>
        <v>2020</v>
      </c>
      <c r="R670" t="str">
        <f t="shared" si="21"/>
        <v>12</v>
      </c>
      <c r="S670">
        <f>CEILING(Table1[[#This Row],[Month]]/3,1)</f>
        <v>4</v>
      </c>
      <c r="T670" s="9">
        <f>(Table1[[#This Row],[Profit]]/Table1[[#This Row],[Sales]])</f>
        <v>0.28750000000000003</v>
      </c>
    </row>
    <row r="671" spans="1:20" x14ac:dyDescent="0.25">
      <c r="A671">
        <v>20230610</v>
      </c>
      <c r="B671" s="1" t="s">
        <v>534</v>
      </c>
      <c r="C671" s="1" t="s">
        <v>108</v>
      </c>
      <c r="D671" s="1" t="s">
        <v>143</v>
      </c>
      <c r="E671" s="1" t="s">
        <v>59</v>
      </c>
      <c r="F671" s="1" t="s">
        <v>110</v>
      </c>
      <c r="G671" s="1" t="s">
        <v>151</v>
      </c>
      <c r="H671" s="1" t="s">
        <v>40</v>
      </c>
      <c r="I671" s="1" t="s">
        <v>63</v>
      </c>
      <c r="J671" s="1" t="s">
        <v>41</v>
      </c>
      <c r="K671">
        <v>23.975999999999999</v>
      </c>
      <c r="L671">
        <v>3</v>
      </c>
      <c r="M671">
        <v>0.6</v>
      </c>
      <c r="N671">
        <v>-14.3856</v>
      </c>
      <c r="O671">
        <f>(Table1[[#This Row],[Sales]]-Table1[[#This Row],[Profit]])/Table1[[#This Row],[Quantity]]</f>
        <v>12.787199999999999</v>
      </c>
      <c r="P671">
        <f>Table1[[#This Row],[Sales]]/Table1[[#This Row],[Quantity]]</f>
        <v>7.992</v>
      </c>
      <c r="Q671" t="str">
        <f t="shared" si="20"/>
        <v>2023</v>
      </c>
      <c r="R671" t="str">
        <f t="shared" si="21"/>
        <v>06</v>
      </c>
      <c r="S671">
        <f>CEILING(Table1[[#This Row],[Month]]/3,1)</f>
        <v>2</v>
      </c>
      <c r="T671" s="9">
        <f>(Table1[[#This Row],[Profit]]/Table1[[#This Row],[Sales]])</f>
        <v>-0.6</v>
      </c>
    </row>
    <row r="672" spans="1:20" x14ac:dyDescent="0.25">
      <c r="A672">
        <v>20230610</v>
      </c>
      <c r="B672" s="1" t="s">
        <v>534</v>
      </c>
      <c r="C672" s="1" t="s">
        <v>108</v>
      </c>
      <c r="D672" s="1" t="s">
        <v>143</v>
      </c>
      <c r="E672" s="1" t="s">
        <v>59</v>
      </c>
      <c r="F672" s="1" t="s">
        <v>110</v>
      </c>
      <c r="G672" s="1" t="s">
        <v>151</v>
      </c>
      <c r="H672" s="1" t="s">
        <v>40</v>
      </c>
      <c r="I672" s="1" t="s">
        <v>63</v>
      </c>
      <c r="J672" s="1" t="s">
        <v>36</v>
      </c>
      <c r="K672">
        <v>108.925</v>
      </c>
      <c r="L672">
        <v>1</v>
      </c>
      <c r="M672">
        <v>0.5</v>
      </c>
      <c r="N672">
        <v>-71.890500000000003</v>
      </c>
      <c r="O672">
        <f>(Table1[[#This Row],[Sales]]-Table1[[#This Row],[Profit]])/Table1[[#This Row],[Quantity]]</f>
        <v>180.81549999999999</v>
      </c>
      <c r="P672">
        <f>Table1[[#This Row],[Sales]]/Table1[[#This Row],[Quantity]]</f>
        <v>108.925</v>
      </c>
      <c r="Q672" t="str">
        <f t="shared" si="20"/>
        <v>2023</v>
      </c>
      <c r="R672" t="str">
        <f t="shared" si="21"/>
        <v>06</v>
      </c>
      <c r="S672">
        <f>CEILING(Table1[[#This Row],[Month]]/3,1)</f>
        <v>2</v>
      </c>
      <c r="T672" s="9">
        <f>(Table1[[#This Row],[Profit]]/Table1[[#This Row],[Sales]])</f>
        <v>-0.66</v>
      </c>
    </row>
    <row r="673" spans="1:20" x14ac:dyDescent="0.25">
      <c r="A673">
        <v>20230610</v>
      </c>
      <c r="B673" s="1" t="s">
        <v>534</v>
      </c>
      <c r="C673" s="1" t="s">
        <v>108</v>
      </c>
      <c r="D673" s="1" t="s">
        <v>143</v>
      </c>
      <c r="E673" s="1" t="s">
        <v>59</v>
      </c>
      <c r="F673" s="1" t="s">
        <v>110</v>
      </c>
      <c r="G673" s="1" t="s">
        <v>151</v>
      </c>
      <c r="H673" s="1" t="s">
        <v>40</v>
      </c>
      <c r="I673" s="1" t="s">
        <v>63</v>
      </c>
      <c r="J673" s="1" t="s">
        <v>50</v>
      </c>
      <c r="K673">
        <v>36.351999999999997</v>
      </c>
      <c r="L673">
        <v>8</v>
      </c>
      <c r="M673">
        <v>0.2</v>
      </c>
      <c r="N673">
        <v>11.36</v>
      </c>
      <c r="O673">
        <f>(Table1[[#This Row],[Sales]]-Table1[[#This Row],[Profit]])/Table1[[#This Row],[Quantity]]</f>
        <v>3.1239999999999997</v>
      </c>
      <c r="P673">
        <f>Table1[[#This Row],[Sales]]/Table1[[#This Row],[Quantity]]</f>
        <v>4.5439999999999996</v>
      </c>
      <c r="Q673" t="str">
        <f t="shared" si="20"/>
        <v>2023</v>
      </c>
      <c r="R673" t="str">
        <f t="shared" si="21"/>
        <v>06</v>
      </c>
      <c r="S673">
        <f>CEILING(Table1[[#This Row],[Month]]/3,1)</f>
        <v>2</v>
      </c>
      <c r="T673" s="9">
        <f>(Table1[[#This Row],[Profit]]/Table1[[#This Row],[Sales]])</f>
        <v>0.3125</v>
      </c>
    </row>
    <row r="674" spans="1:20" x14ac:dyDescent="0.25">
      <c r="A674">
        <v>20230616</v>
      </c>
      <c r="B674" s="1" t="s">
        <v>378</v>
      </c>
      <c r="C674" s="1" t="s">
        <v>108</v>
      </c>
      <c r="D674" s="1" t="s">
        <v>109</v>
      </c>
      <c r="E674" s="1" t="s">
        <v>59</v>
      </c>
      <c r="F674" s="1" t="s">
        <v>110</v>
      </c>
      <c r="G674" s="1" t="s">
        <v>165</v>
      </c>
      <c r="H674" s="1" t="s">
        <v>91</v>
      </c>
      <c r="I674" s="1" t="s">
        <v>21</v>
      </c>
      <c r="J674" s="1" t="s">
        <v>42</v>
      </c>
      <c r="K674">
        <v>19.559999999999999</v>
      </c>
      <c r="L674">
        <v>5</v>
      </c>
      <c r="M674">
        <v>0.2</v>
      </c>
      <c r="N674">
        <v>1.7115</v>
      </c>
      <c r="O674">
        <f>(Table1[[#This Row],[Sales]]-Table1[[#This Row],[Profit]])/Table1[[#This Row],[Quantity]]</f>
        <v>3.5696999999999997</v>
      </c>
      <c r="P674">
        <f>Table1[[#This Row],[Sales]]/Table1[[#This Row],[Quantity]]</f>
        <v>3.9119999999999999</v>
      </c>
      <c r="Q674" t="str">
        <f t="shared" si="20"/>
        <v>2023</v>
      </c>
      <c r="R674" t="str">
        <f t="shared" si="21"/>
        <v>06</v>
      </c>
      <c r="S674">
        <f>CEILING(Table1[[#This Row],[Month]]/3,1)</f>
        <v>2</v>
      </c>
      <c r="T674" s="9">
        <f>(Table1[[#This Row],[Profit]]/Table1[[#This Row],[Sales]])</f>
        <v>8.7500000000000008E-2</v>
      </c>
    </row>
    <row r="675" spans="1:20" x14ac:dyDescent="0.25">
      <c r="A675">
        <v>20231206</v>
      </c>
      <c r="B675" s="1" t="s">
        <v>559</v>
      </c>
      <c r="C675" s="1" t="s">
        <v>129</v>
      </c>
      <c r="D675" s="1" t="s">
        <v>441</v>
      </c>
      <c r="E675" s="1" t="s">
        <v>59</v>
      </c>
      <c r="F675" s="1" t="s">
        <v>131</v>
      </c>
      <c r="G675" s="1" t="s">
        <v>228</v>
      </c>
      <c r="H675" s="1" t="s">
        <v>75</v>
      </c>
      <c r="I675" s="1" t="s">
        <v>21</v>
      </c>
      <c r="J675" s="1" t="s">
        <v>44</v>
      </c>
      <c r="K675">
        <v>61.44</v>
      </c>
      <c r="L675">
        <v>3</v>
      </c>
      <c r="M675">
        <v>0</v>
      </c>
      <c r="N675">
        <v>16.588799999999999</v>
      </c>
      <c r="O675">
        <f>(Table1[[#This Row],[Sales]]-Table1[[#This Row],[Profit]])/Table1[[#This Row],[Quantity]]</f>
        <v>14.9504</v>
      </c>
      <c r="P675">
        <f>Table1[[#This Row],[Sales]]/Table1[[#This Row],[Quantity]]</f>
        <v>20.48</v>
      </c>
      <c r="Q675" t="str">
        <f t="shared" si="20"/>
        <v>2023</v>
      </c>
      <c r="R675" t="str">
        <f t="shared" si="21"/>
        <v>12</v>
      </c>
      <c r="S675">
        <f>CEILING(Table1[[#This Row],[Month]]/3,1)</f>
        <v>4</v>
      </c>
      <c r="T675" s="9">
        <f>(Table1[[#This Row],[Profit]]/Table1[[#This Row],[Sales]])</f>
        <v>0.27</v>
      </c>
    </row>
    <row r="676" spans="1:20" x14ac:dyDescent="0.25">
      <c r="A676">
        <v>20231206</v>
      </c>
      <c r="B676" s="1" t="s">
        <v>559</v>
      </c>
      <c r="C676" s="1" t="s">
        <v>129</v>
      </c>
      <c r="D676" s="1" t="s">
        <v>441</v>
      </c>
      <c r="E676" s="1" t="s">
        <v>59</v>
      </c>
      <c r="F676" s="1" t="s">
        <v>131</v>
      </c>
      <c r="G676" s="1" t="s">
        <v>228</v>
      </c>
      <c r="H676" s="1" t="s">
        <v>75</v>
      </c>
      <c r="I676" s="1" t="s">
        <v>21</v>
      </c>
      <c r="J676" s="1" t="s">
        <v>50</v>
      </c>
      <c r="K676">
        <v>38.9</v>
      </c>
      <c r="L676">
        <v>5</v>
      </c>
      <c r="M676">
        <v>0</v>
      </c>
      <c r="N676">
        <v>17.504999999999999</v>
      </c>
      <c r="O676">
        <f>(Table1[[#This Row],[Sales]]-Table1[[#This Row],[Profit]])/Table1[[#This Row],[Quantity]]</f>
        <v>4.2789999999999999</v>
      </c>
      <c r="P676">
        <f>Table1[[#This Row],[Sales]]/Table1[[#This Row],[Quantity]]</f>
        <v>7.7799999999999994</v>
      </c>
      <c r="Q676" t="str">
        <f t="shared" si="20"/>
        <v>2023</v>
      </c>
      <c r="R676" t="str">
        <f t="shared" si="21"/>
        <v>12</v>
      </c>
      <c r="S676">
        <f>CEILING(Table1[[#This Row],[Month]]/3,1)</f>
        <v>4</v>
      </c>
      <c r="T676" s="9">
        <f>(Table1[[#This Row],[Profit]]/Table1[[#This Row],[Sales]])</f>
        <v>0.45</v>
      </c>
    </row>
    <row r="677" spans="1:20" x14ac:dyDescent="0.25">
      <c r="A677">
        <v>20231206</v>
      </c>
      <c r="B677" s="1" t="s">
        <v>559</v>
      </c>
      <c r="C677" s="1" t="s">
        <v>129</v>
      </c>
      <c r="D677" s="1" t="s">
        <v>441</v>
      </c>
      <c r="E677" s="1" t="s">
        <v>59</v>
      </c>
      <c r="F677" s="1" t="s">
        <v>131</v>
      </c>
      <c r="G677" s="1" t="s">
        <v>228</v>
      </c>
      <c r="H677" s="1" t="s">
        <v>75</v>
      </c>
      <c r="I677" s="1" t="s">
        <v>21</v>
      </c>
      <c r="J677" s="1" t="s">
        <v>94</v>
      </c>
      <c r="K677">
        <v>99.39</v>
      </c>
      <c r="L677">
        <v>3</v>
      </c>
      <c r="M677">
        <v>0</v>
      </c>
      <c r="N677">
        <v>40.749899999999997</v>
      </c>
      <c r="O677">
        <f>(Table1[[#This Row],[Sales]]-Table1[[#This Row],[Profit]])/Table1[[#This Row],[Quantity]]</f>
        <v>19.546700000000001</v>
      </c>
      <c r="P677">
        <f>Table1[[#This Row],[Sales]]/Table1[[#This Row],[Quantity]]</f>
        <v>33.130000000000003</v>
      </c>
      <c r="Q677" t="str">
        <f t="shared" si="20"/>
        <v>2023</v>
      </c>
      <c r="R677" t="str">
        <f t="shared" si="21"/>
        <v>12</v>
      </c>
      <c r="S677">
        <f>CEILING(Table1[[#This Row],[Month]]/3,1)</f>
        <v>4</v>
      </c>
      <c r="T677" s="9">
        <f>(Table1[[#This Row],[Profit]]/Table1[[#This Row],[Sales]])</f>
        <v>0.41</v>
      </c>
    </row>
    <row r="678" spans="1:20" x14ac:dyDescent="0.25">
      <c r="A678">
        <v>20230319</v>
      </c>
      <c r="B678" s="1" t="s">
        <v>560</v>
      </c>
      <c r="C678" s="1" t="s">
        <v>57</v>
      </c>
      <c r="D678" s="1" t="s">
        <v>553</v>
      </c>
      <c r="E678" s="1" t="s">
        <v>59</v>
      </c>
      <c r="F678" s="1" t="s">
        <v>60</v>
      </c>
      <c r="G678" s="1" t="s">
        <v>561</v>
      </c>
      <c r="H678" s="1" t="s">
        <v>101</v>
      </c>
      <c r="I678" s="1" t="s">
        <v>21</v>
      </c>
      <c r="J678" s="1" t="s">
        <v>44</v>
      </c>
      <c r="K678">
        <v>2.6880000000000002</v>
      </c>
      <c r="L678">
        <v>3</v>
      </c>
      <c r="M678">
        <v>0.8</v>
      </c>
      <c r="N678">
        <v>-7.3920000000000003</v>
      </c>
      <c r="O678">
        <f>(Table1[[#This Row],[Sales]]-Table1[[#This Row],[Profit]])/Table1[[#This Row],[Quantity]]</f>
        <v>3.36</v>
      </c>
      <c r="P678">
        <f>Table1[[#This Row],[Sales]]/Table1[[#This Row],[Quantity]]</f>
        <v>0.89600000000000002</v>
      </c>
      <c r="Q678" t="str">
        <f t="shared" si="20"/>
        <v>2023</v>
      </c>
      <c r="R678" t="str">
        <f t="shared" si="21"/>
        <v>03</v>
      </c>
      <c r="S678">
        <f>CEILING(Table1[[#This Row],[Month]]/3,1)</f>
        <v>1</v>
      </c>
      <c r="T678" s="9">
        <f>(Table1[[#This Row],[Profit]]/Table1[[#This Row],[Sales]])</f>
        <v>-2.75</v>
      </c>
    </row>
    <row r="679" spans="1:20" x14ac:dyDescent="0.25">
      <c r="A679">
        <v>20230319</v>
      </c>
      <c r="B679" s="1" t="s">
        <v>560</v>
      </c>
      <c r="C679" s="1" t="s">
        <v>57</v>
      </c>
      <c r="D679" s="1" t="s">
        <v>553</v>
      </c>
      <c r="E679" s="1" t="s">
        <v>59</v>
      </c>
      <c r="F679" s="1" t="s">
        <v>60</v>
      </c>
      <c r="G679" s="1" t="s">
        <v>561</v>
      </c>
      <c r="H679" s="1" t="s">
        <v>101</v>
      </c>
      <c r="I679" s="1" t="s">
        <v>21</v>
      </c>
      <c r="J679" s="1" t="s">
        <v>94</v>
      </c>
      <c r="K679">
        <v>27.815999999999999</v>
      </c>
      <c r="L679">
        <v>3</v>
      </c>
      <c r="M679">
        <v>0.2</v>
      </c>
      <c r="N679">
        <v>4.5201000000000002</v>
      </c>
      <c r="O679">
        <f>(Table1[[#This Row],[Sales]]-Table1[[#This Row],[Profit]])/Table1[[#This Row],[Quantity]]</f>
        <v>7.7652999999999999</v>
      </c>
      <c r="P679">
        <f>Table1[[#This Row],[Sales]]/Table1[[#This Row],[Quantity]]</f>
        <v>9.2720000000000002</v>
      </c>
      <c r="Q679" t="str">
        <f t="shared" si="20"/>
        <v>2023</v>
      </c>
      <c r="R679" t="str">
        <f t="shared" si="21"/>
        <v>03</v>
      </c>
      <c r="S679">
        <f>CEILING(Table1[[#This Row],[Month]]/3,1)</f>
        <v>1</v>
      </c>
      <c r="T679" s="9">
        <f>(Table1[[#This Row],[Profit]]/Table1[[#This Row],[Sales]])</f>
        <v>0.16250000000000001</v>
      </c>
    </row>
    <row r="680" spans="1:20" x14ac:dyDescent="0.25">
      <c r="A680">
        <v>20230319</v>
      </c>
      <c r="B680" s="1" t="s">
        <v>560</v>
      </c>
      <c r="C680" s="1" t="s">
        <v>57</v>
      </c>
      <c r="D680" s="1" t="s">
        <v>553</v>
      </c>
      <c r="E680" s="1" t="s">
        <v>59</v>
      </c>
      <c r="F680" s="1" t="s">
        <v>60</v>
      </c>
      <c r="G680" s="1" t="s">
        <v>561</v>
      </c>
      <c r="H680" s="1" t="s">
        <v>101</v>
      </c>
      <c r="I680" s="1" t="s">
        <v>21</v>
      </c>
      <c r="J680" s="1" t="s">
        <v>41</v>
      </c>
      <c r="K680">
        <v>82.524000000000001</v>
      </c>
      <c r="L680">
        <v>3</v>
      </c>
      <c r="M680">
        <v>0.6</v>
      </c>
      <c r="N680">
        <v>-41.262</v>
      </c>
      <c r="O680">
        <f>(Table1[[#This Row],[Sales]]-Table1[[#This Row],[Profit]])/Table1[[#This Row],[Quantity]]</f>
        <v>41.262</v>
      </c>
      <c r="P680">
        <f>Table1[[#This Row],[Sales]]/Table1[[#This Row],[Quantity]]</f>
        <v>27.507999999999999</v>
      </c>
      <c r="Q680" t="str">
        <f t="shared" si="20"/>
        <v>2023</v>
      </c>
      <c r="R680" t="str">
        <f t="shared" si="21"/>
        <v>03</v>
      </c>
      <c r="S680">
        <f>CEILING(Table1[[#This Row],[Month]]/3,1)</f>
        <v>1</v>
      </c>
      <c r="T680" s="9">
        <f>(Table1[[#This Row],[Profit]]/Table1[[#This Row],[Sales]])</f>
        <v>-0.5</v>
      </c>
    </row>
    <row r="681" spans="1:20" x14ac:dyDescent="0.25">
      <c r="A681">
        <v>20230319</v>
      </c>
      <c r="B681" s="1" t="s">
        <v>560</v>
      </c>
      <c r="C681" s="1" t="s">
        <v>57</v>
      </c>
      <c r="D681" s="1" t="s">
        <v>553</v>
      </c>
      <c r="E681" s="1" t="s">
        <v>59</v>
      </c>
      <c r="F681" s="1" t="s">
        <v>60</v>
      </c>
      <c r="G681" s="1" t="s">
        <v>561</v>
      </c>
      <c r="H681" s="1" t="s">
        <v>101</v>
      </c>
      <c r="I681" s="1" t="s">
        <v>21</v>
      </c>
      <c r="J681" s="1" t="s">
        <v>36</v>
      </c>
      <c r="K681">
        <v>182.994</v>
      </c>
      <c r="L681">
        <v>3</v>
      </c>
      <c r="M681">
        <v>0.8</v>
      </c>
      <c r="N681">
        <v>-320.23950000000002</v>
      </c>
      <c r="O681">
        <f>(Table1[[#This Row],[Sales]]-Table1[[#This Row],[Profit]])/Table1[[#This Row],[Quantity]]</f>
        <v>167.74450000000002</v>
      </c>
      <c r="P681">
        <f>Table1[[#This Row],[Sales]]/Table1[[#This Row],[Quantity]]</f>
        <v>60.997999999999998</v>
      </c>
      <c r="Q681" t="str">
        <f t="shared" si="20"/>
        <v>2023</v>
      </c>
      <c r="R681" t="str">
        <f t="shared" si="21"/>
        <v>03</v>
      </c>
      <c r="S681">
        <f>CEILING(Table1[[#This Row],[Month]]/3,1)</f>
        <v>1</v>
      </c>
      <c r="T681" s="9">
        <f>(Table1[[#This Row],[Profit]]/Table1[[#This Row],[Sales]])</f>
        <v>-1.7500000000000002</v>
      </c>
    </row>
    <row r="682" spans="1:20" x14ac:dyDescent="0.25">
      <c r="A682">
        <v>20221120</v>
      </c>
      <c r="B682" s="1" t="s">
        <v>562</v>
      </c>
      <c r="C682" s="1" t="s">
        <v>133</v>
      </c>
      <c r="D682" s="1" t="s">
        <v>134</v>
      </c>
      <c r="E682" s="1" t="s">
        <v>17</v>
      </c>
      <c r="F682" s="1" t="s">
        <v>18</v>
      </c>
      <c r="G682" s="1" t="s">
        <v>127</v>
      </c>
      <c r="H682" s="1" t="s">
        <v>40</v>
      </c>
      <c r="I682" s="1" t="s">
        <v>21</v>
      </c>
      <c r="J682" s="1" t="s">
        <v>36</v>
      </c>
      <c r="K682">
        <v>14.352</v>
      </c>
      <c r="L682">
        <v>3</v>
      </c>
      <c r="M682">
        <v>0.2</v>
      </c>
      <c r="N682">
        <v>4.6643999999999997</v>
      </c>
      <c r="O682">
        <f>(Table1[[#This Row],[Sales]]-Table1[[#This Row],[Profit]])/Table1[[#This Row],[Quantity]]</f>
        <v>3.2292000000000001</v>
      </c>
      <c r="P682">
        <f>Table1[[#This Row],[Sales]]/Table1[[#This Row],[Quantity]]</f>
        <v>4.7839999999999998</v>
      </c>
      <c r="Q682" t="str">
        <f t="shared" si="20"/>
        <v>2022</v>
      </c>
      <c r="R682" t="str">
        <f t="shared" si="21"/>
        <v>11</v>
      </c>
      <c r="S682">
        <f>CEILING(Table1[[#This Row],[Month]]/3,1)</f>
        <v>4</v>
      </c>
      <c r="T682" s="9">
        <f>(Table1[[#This Row],[Profit]]/Table1[[#This Row],[Sales]])</f>
        <v>0.32499999999999996</v>
      </c>
    </row>
    <row r="683" spans="1:20" x14ac:dyDescent="0.25">
      <c r="A683">
        <v>20221120</v>
      </c>
      <c r="B683" s="1" t="s">
        <v>562</v>
      </c>
      <c r="C683" s="1" t="s">
        <v>133</v>
      </c>
      <c r="D683" s="1" t="s">
        <v>134</v>
      </c>
      <c r="E683" s="1" t="s">
        <v>17</v>
      </c>
      <c r="F683" s="1" t="s">
        <v>18</v>
      </c>
      <c r="G683" s="1" t="s">
        <v>127</v>
      </c>
      <c r="H683" s="1" t="s">
        <v>40</v>
      </c>
      <c r="I683" s="1" t="s">
        <v>21</v>
      </c>
      <c r="J683" s="1" t="s">
        <v>37</v>
      </c>
      <c r="K683">
        <v>64.959999999999994</v>
      </c>
      <c r="L683">
        <v>2</v>
      </c>
      <c r="M683">
        <v>0</v>
      </c>
      <c r="N683">
        <v>2.5983999999999998</v>
      </c>
      <c r="O683">
        <f>(Table1[[#This Row],[Sales]]-Table1[[#This Row],[Profit]])/Table1[[#This Row],[Quantity]]</f>
        <v>31.180799999999998</v>
      </c>
      <c r="P683">
        <f>Table1[[#This Row],[Sales]]/Table1[[#This Row],[Quantity]]</f>
        <v>32.479999999999997</v>
      </c>
      <c r="Q683" t="str">
        <f t="shared" si="20"/>
        <v>2022</v>
      </c>
      <c r="R683" t="str">
        <f t="shared" si="21"/>
        <v>11</v>
      </c>
      <c r="S683">
        <f>CEILING(Table1[[#This Row],[Month]]/3,1)</f>
        <v>4</v>
      </c>
      <c r="T683" s="9">
        <f>(Table1[[#This Row],[Profit]]/Table1[[#This Row],[Sales]])</f>
        <v>0.04</v>
      </c>
    </row>
    <row r="684" spans="1:20" x14ac:dyDescent="0.25">
      <c r="A684">
        <v>20221120</v>
      </c>
      <c r="B684" s="1" t="s">
        <v>562</v>
      </c>
      <c r="C684" s="1" t="s">
        <v>133</v>
      </c>
      <c r="D684" s="1" t="s">
        <v>134</v>
      </c>
      <c r="E684" s="1" t="s">
        <v>17</v>
      </c>
      <c r="F684" s="1" t="s">
        <v>18</v>
      </c>
      <c r="G684" s="1" t="s">
        <v>127</v>
      </c>
      <c r="H684" s="1" t="s">
        <v>40</v>
      </c>
      <c r="I684" s="1" t="s">
        <v>21</v>
      </c>
      <c r="J684" s="1" t="s">
        <v>37</v>
      </c>
      <c r="K684">
        <v>68.599999999999994</v>
      </c>
      <c r="L684">
        <v>4</v>
      </c>
      <c r="M684">
        <v>0</v>
      </c>
      <c r="N684">
        <v>18.521999999999998</v>
      </c>
      <c r="O684">
        <f>(Table1[[#This Row],[Sales]]-Table1[[#This Row],[Profit]])/Table1[[#This Row],[Quantity]]</f>
        <v>12.519499999999999</v>
      </c>
      <c r="P684">
        <f>Table1[[#This Row],[Sales]]/Table1[[#This Row],[Quantity]]</f>
        <v>17.149999999999999</v>
      </c>
      <c r="Q684" t="str">
        <f t="shared" si="20"/>
        <v>2022</v>
      </c>
      <c r="R684" t="str">
        <f t="shared" si="21"/>
        <v>11</v>
      </c>
      <c r="S684">
        <f>CEILING(Table1[[#This Row],[Month]]/3,1)</f>
        <v>4</v>
      </c>
      <c r="T684" s="9">
        <f>(Table1[[#This Row],[Profit]]/Table1[[#This Row],[Sales]])</f>
        <v>0.27</v>
      </c>
    </row>
    <row r="685" spans="1:20" x14ac:dyDescent="0.25">
      <c r="A685">
        <v>20231105</v>
      </c>
      <c r="B685" s="1" t="s">
        <v>563</v>
      </c>
      <c r="C685" s="1" t="s">
        <v>46</v>
      </c>
      <c r="D685" s="1" t="s">
        <v>564</v>
      </c>
      <c r="E685" s="1" t="s">
        <v>17</v>
      </c>
      <c r="F685" s="1" t="s">
        <v>48</v>
      </c>
      <c r="G685" s="1" t="s">
        <v>87</v>
      </c>
      <c r="H685" s="1" t="s">
        <v>75</v>
      </c>
      <c r="I685" s="1" t="s">
        <v>30</v>
      </c>
      <c r="J685" s="1" t="s">
        <v>265</v>
      </c>
      <c r="K685">
        <v>7999.98</v>
      </c>
      <c r="L685">
        <v>4</v>
      </c>
      <c r="M685">
        <v>0.5</v>
      </c>
      <c r="N685">
        <v>-3839.9904000000001</v>
      </c>
      <c r="O685">
        <f>(Table1[[#This Row],[Sales]]-Table1[[#This Row],[Profit]])/Table1[[#This Row],[Quantity]]</f>
        <v>2959.9926</v>
      </c>
      <c r="P685">
        <f>Table1[[#This Row],[Sales]]/Table1[[#This Row],[Quantity]]</f>
        <v>1999.9949999999999</v>
      </c>
      <c r="Q685" t="str">
        <f t="shared" si="20"/>
        <v>2023</v>
      </c>
      <c r="R685" t="str">
        <f t="shared" si="21"/>
        <v>11</v>
      </c>
      <c r="S685">
        <f>CEILING(Table1[[#This Row],[Month]]/3,1)</f>
        <v>4</v>
      </c>
      <c r="T685" s="9">
        <f>(Table1[[#This Row],[Profit]]/Table1[[#This Row],[Sales]])</f>
        <v>-0.48000000000000004</v>
      </c>
    </row>
    <row r="686" spans="1:20" x14ac:dyDescent="0.25">
      <c r="A686">
        <v>20231105</v>
      </c>
      <c r="B686" s="1" t="s">
        <v>563</v>
      </c>
      <c r="C686" s="1" t="s">
        <v>46</v>
      </c>
      <c r="D686" s="1" t="s">
        <v>564</v>
      </c>
      <c r="E686" s="1" t="s">
        <v>17</v>
      </c>
      <c r="F686" s="1" t="s">
        <v>48</v>
      </c>
      <c r="G686" s="1" t="s">
        <v>87</v>
      </c>
      <c r="H686" s="1" t="s">
        <v>75</v>
      </c>
      <c r="I686" s="1" t="s">
        <v>30</v>
      </c>
      <c r="J686" s="1" t="s">
        <v>44</v>
      </c>
      <c r="K686">
        <v>167.44</v>
      </c>
      <c r="L686">
        <v>2</v>
      </c>
      <c r="M686">
        <v>0.2</v>
      </c>
      <c r="N686">
        <v>14.651</v>
      </c>
      <c r="O686">
        <f>(Table1[[#This Row],[Sales]]-Table1[[#This Row],[Profit]])/Table1[[#This Row],[Quantity]]</f>
        <v>76.394499999999994</v>
      </c>
      <c r="P686">
        <f>Table1[[#This Row],[Sales]]/Table1[[#This Row],[Quantity]]</f>
        <v>83.72</v>
      </c>
      <c r="Q686" t="str">
        <f t="shared" si="20"/>
        <v>2023</v>
      </c>
      <c r="R686" t="str">
        <f t="shared" si="21"/>
        <v>11</v>
      </c>
      <c r="S686">
        <f>CEILING(Table1[[#This Row],[Month]]/3,1)</f>
        <v>4</v>
      </c>
      <c r="T686" s="9">
        <f>(Table1[[#This Row],[Profit]]/Table1[[#This Row],[Sales]])</f>
        <v>8.7499999999999994E-2</v>
      </c>
    </row>
    <row r="687" spans="1:20" x14ac:dyDescent="0.25">
      <c r="A687">
        <v>20200705</v>
      </c>
      <c r="B687" s="1" t="s">
        <v>565</v>
      </c>
      <c r="C687" s="1" t="s">
        <v>429</v>
      </c>
      <c r="D687" s="1" t="s">
        <v>430</v>
      </c>
      <c r="E687" s="1" t="s">
        <v>17</v>
      </c>
      <c r="F687" s="1" t="s">
        <v>197</v>
      </c>
      <c r="G687" s="1" t="s">
        <v>286</v>
      </c>
      <c r="H687" s="1" t="s">
        <v>40</v>
      </c>
      <c r="I687" s="1" t="s">
        <v>21</v>
      </c>
      <c r="J687" s="1" t="s">
        <v>94</v>
      </c>
      <c r="K687">
        <v>479.97</v>
      </c>
      <c r="L687">
        <v>3</v>
      </c>
      <c r="M687">
        <v>0</v>
      </c>
      <c r="N687">
        <v>163.18979999999999</v>
      </c>
      <c r="O687">
        <f>(Table1[[#This Row],[Sales]]-Table1[[#This Row],[Profit]])/Table1[[#This Row],[Quantity]]</f>
        <v>105.59340000000002</v>
      </c>
      <c r="P687">
        <f>Table1[[#This Row],[Sales]]/Table1[[#This Row],[Quantity]]</f>
        <v>159.99</v>
      </c>
      <c r="Q687" t="str">
        <f t="shared" si="20"/>
        <v>2020</v>
      </c>
      <c r="R687" t="str">
        <f t="shared" si="21"/>
        <v>07</v>
      </c>
      <c r="S687">
        <f>CEILING(Table1[[#This Row],[Month]]/3,1)</f>
        <v>3</v>
      </c>
      <c r="T687" s="9">
        <f>(Table1[[#This Row],[Profit]]/Table1[[#This Row],[Sales]])</f>
        <v>0.33999999999999997</v>
      </c>
    </row>
    <row r="688" spans="1:20" x14ac:dyDescent="0.25">
      <c r="A688">
        <v>20200705</v>
      </c>
      <c r="B688" s="1" t="s">
        <v>565</v>
      </c>
      <c r="C688" s="1" t="s">
        <v>429</v>
      </c>
      <c r="D688" s="1" t="s">
        <v>430</v>
      </c>
      <c r="E688" s="1" t="s">
        <v>17</v>
      </c>
      <c r="F688" s="1" t="s">
        <v>197</v>
      </c>
      <c r="G688" s="1" t="s">
        <v>286</v>
      </c>
      <c r="H688" s="1" t="s">
        <v>40</v>
      </c>
      <c r="I688" s="1" t="s">
        <v>21</v>
      </c>
      <c r="J688" s="1" t="s">
        <v>23</v>
      </c>
      <c r="K688">
        <v>14.62</v>
      </c>
      <c r="L688">
        <v>2</v>
      </c>
      <c r="M688">
        <v>0</v>
      </c>
      <c r="N688">
        <v>6.8714000000000004</v>
      </c>
      <c r="O688">
        <f>(Table1[[#This Row],[Sales]]-Table1[[#This Row],[Profit]])/Table1[[#This Row],[Quantity]]</f>
        <v>3.8742999999999994</v>
      </c>
      <c r="P688">
        <f>Table1[[#This Row],[Sales]]/Table1[[#This Row],[Quantity]]</f>
        <v>7.31</v>
      </c>
      <c r="Q688" t="str">
        <f t="shared" si="20"/>
        <v>2020</v>
      </c>
      <c r="R688" t="str">
        <f t="shared" si="21"/>
        <v>07</v>
      </c>
      <c r="S688">
        <f>CEILING(Table1[[#This Row],[Month]]/3,1)</f>
        <v>3</v>
      </c>
      <c r="T688" s="9">
        <f>(Table1[[#This Row],[Profit]]/Table1[[#This Row],[Sales]])</f>
        <v>0.47000000000000003</v>
      </c>
    </row>
    <row r="689" spans="1:20" x14ac:dyDescent="0.25">
      <c r="A689">
        <v>20200705</v>
      </c>
      <c r="B689" s="1" t="s">
        <v>565</v>
      </c>
      <c r="C689" s="1" t="s">
        <v>429</v>
      </c>
      <c r="D689" s="1" t="s">
        <v>430</v>
      </c>
      <c r="E689" s="1" t="s">
        <v>17</v>
      </c>
      <c r="F689" s="1" t="s">
        <v>197</v>
      </c>
      <c r="G689" s="1" t="s">
        <v>286</v>
      </c>
      <c r="H689" s="1" t="s">
        <v>40</v>
      </c>
      <c r="I689" s="1" t="s">
        <v>21</v>
      </c>
      <c r="J689" s="1" t="s">
        <v>50</v>
      </c>
      <c r="K689">
        <v>19.440000000000001</v>
      </c>
      <c r="L689">
        <v>3</v>
      </c>
      <c r="M689">
        <v>0</v>
      </c>
      <c r="N689">
        <v>9.3312000000000008</v>
      </c>
      <c r="O689">
        <f>(Table1[[#This Row],[Sales]]-Table1[[#This Row],[Profit]])/Table1[[#This Row],[Quantity]]</f>
        <v>3.3696000000000002</v>
      </c>
      <c r="P689">
        <f>Table1[[#This Row],[Sales]]/Table1[[#This Row],[Quantity]]</f>
        <v>6.48</v>
      </c>
      <c r="Q689" t="str">
        <f t="shared" si="20"/>
        <v>2020</v>
      </c>
      <c r="R689" t="str">
        <f t="shared" si="21"/>
        <v>07</v>
      </c>
      <c r="S689">
        <f>CEILING(Table1[[#This Row],[Month]]/3,1)</f>
        <v>3</v>
      </c>
      <c r="T689" s="9">
        <f>(Table1[[#This Row],[Profit]]/Table1[[#This Row],[Sales]])</f>
        <v>0.48000000000000004</v>
      </c>
    </row>
    <row r="690" spans="1:20" x14ac:dyDescent="0.25">
      <c r="A690">
        <v>20231226</v>
      </c>
      <c r="B690" s="1" t="s">
        <v>566</v>
      </c>
      <c r="C690" s="1" t="s">
        <v>133</v>
      </c>
      <c r="D690" s="1" t="s">
        <v>134</v>
      </c>
      <c r="E690" s="1" t="s">
        <v>17</v>
      </c>
      <c r="F690" s="1" t="s">
        <v>18</v>
      </c>
      <c r="G690" s="1" t="s">
        <v>54</v>
      </c>
      <c r="H690" s="1" t="s">
        <v>55</v>
      </c>
      <c r="I690" s="1" t="s">
        <v>21</v>
      </c>
      <c r="J690" s="1" t="s">
        <v>22</v>
      </c>
      <c r="K690">
        <v>191.98400000000001</v>
      </c>
      <c r="L690">
        <v>2</v>
      </c>
      <c r="M690">
        <v>0.2</v>
      </c>
      <c r="N690">
        <v>4.7995999999999999</v>
      </c>
      <c r="O690">
        <f>(Table1[[#This Row],[Sales]]-Table1[[#This Row],[Profit]])/Table1[[#This Row],[Quantity]]</f>
        <v>93.592200000000005</v>
      </c>
      <c r="P690">
        <f>Table1[[#This Row],[Sales]]/Table1[[#This Row],[Quantity]]</f>
        <v>95.992000000000004</v>
      </c>
      <c r="Q690" t="str">
        <f t="shared" si="20"/>
        <v>2023</v>
      </c>
      <c r="R690" t="str">
        <f t="shared" si="21"/>
        <v>12</v>
      </c>
      <c r="S690">
        <f>CEILING(Table1[[#This Row],[Month]]/3,1)</f>
        <v>4</v>
      </c>
      <c r="T690" s="9">
        <f>(Table1[[#This Row],[Profit]]/Table1[[#This Row],[Sales]])</f>
        <v>2.4999999999999998E-2</v>
      </c>
    </row>
    <row r="691" spans="1:20" x14ac:dyDescent="0.25">
      <c r="A691">
        <v>20200621</v>
      </c>
      <c r="B691" s="1" t="s">
        <v>567</v>
      </c>
      <c r="C691" s="1" t="s">
        <v>149</v>
      </c>
      <c r="D691" s="1" t="s">
        <v>150</v>
      </c>
      <c r="E691" s="1" t="s">
        <v>17</v>
      </c>
      <c r="F691" s="1" t="s">
        <v>34</v>
      </c>
      <c r="G691" s="1" t="s">
        <v>568</v>
      </c>
      <c r="H691" s="1" t="s">
        <v>69</v>
      </c>
      <c r="I691" s="1" t="s">
        <v>21</v>
      </c>
      <c r="J691" s="1" t="s">
        <v>41</v>
      </c>
      <c r="K691">
        <v>104.01</v>
      </c>
      <c r="L691">
        <v>1</v>
      </c>
      <c r="M691">
        <v>0</v>
      </c>
      <c r="N691">
        <v>14.561400000000001</v>
      </c>
      <c r="O691">
        <f>(Table1[[#This Row],[Sales]]-Table1[[#This Row],[Profit]])/Table1[[#This Row],[Quantity]]</f>
        <v>89.448599999999999</v>
      </c>
      <c r="P691">
        <f>Table1[[#This Row],[Sales]]/Table1[[#This Row],[Quantity]]</f>
        <v>104.01</v>
      </c>
      <c r="Q691" t="str">
        <f t="shared" si="20"/>
        <v>2020</v>
      </c>
      <c r="R691" t="str">
        <f t="shared" si="21"/>
        <v>06</v>
      </c>
      <c r="S691">
        <f>CEILING(Table1[[#This Row],[Month]]/3,1)</f>
        <v>2</v>
      </c>
      <c r="T691" s="9">
        <f>(Table1[[#This Row],[Profit]]/Table1[[#This Row],[Sales]])</f>
        <v>0.14000000000000001</v>
      </c>
    </row>
    <row r="692" spans="1:20" x14ac:dyDescent="0.25">
      <c r="A692">
        <v>20200621</v>
      </c>
      <c r="B692" s="1" t="s">
        <v>567</v>
      </c>
      <c r="C692" s="1" t="s">
        <v>149</v>
      </c>
      <c r="D692" s="1" t="s">
        <v>150</v>
      </c>
      <c r="E692" s="1" t="s">
        <v>17</v>
      </c>
      <c r="F692" s="1" t="s">
        <v>34</v>
      </c>
      <c r="G692" s="1" t="s">
        <v>568</v>
      </c>
      <c r="H692" s="1" t="s">
        <v>69</v>
      </c>
      <c r="I692" s="1" t="s">
        <v>21</v>
      </c>
      <c r="J692" s="1" t="s">
        <v>43</v>
      </c>
      <c r="K692">
        <v>284.82</v>
      </c>
      <c r="L692">
        <v>1</v>
      </c>
      <c r="M692">
        <v>0</v>
      </c>
      <c r="N692">
        <v>74.053200000000004</v>
      </c>
      <c r="O692">
        <f>(Table1[[#This Row],[Sales]]-Table1[[#This Row],[Profit]])/Table1[[#This Row],[Quantity]]</f>
        <v>210.76679999999999</v>
      </c>
      <c r="P692">
        <f>Table1[[#This Row],[Sales]]/Table1[[#This Row],[Quantity]]</f>
        <v>284.82</v>
      </c>
      <c r="Q692" t="str">
        <f t="shared" si="20"/>
        <v>2020</v>
      </c>
      <c r="R692" t="str">
        <f t="shared" si="21"/>
        <v>06</v>
      </c>
      <c r="S692">
        <f>CEILING(Table1[[#This Row],[Month]]/3,1)</f>
        <v>2</v>
      </c>
      <c r="T692" s="9">
        <f>(Table1[[#This Row],[Profit]]/Table1[[#This Row],[Sales]])</f>
        <v>0.26</v>
      </c>
    </row>
    <row r="693" spans="1:20" x14ac:dyDescent="0.25">
      <c r="A693">
        <v>20200621</v>
      </c>
      <c r="B693" s="1" t="s">
        <v>567</v>
      </c>
      <c r="C693" s="1" t="s">
        <v>149</v>
      </c>
      <c r="D693" s="1" t="s">
        <v>150</v>
      </c>
      <c r="E693" s="1" t="s">
        <v>17</v>
      </c>
      <c r="F693" s="1" t="s">
        <v>34</v>
      </c>
      <c r="G693" s="1" t="s">
        <v>568</v>
      </c>
      <c r="H693" s="1" t="s">
        <v>69</v>
      </c>
      <c r="I693" s="1" t="s">
        <v>21</v>
      </c>
      <c r="J693" s="1" t="s">
        <v>37</v>
      </c>
      <c r="K693">
        <v>36.840000000000003</v>
      </c>
      <c r="L693">
        <v>3</v>
      </c>
      <c r="M693">
        <v>0</v>
      </c>
      <c r="N693">
        <v>10.315200000000001</v>
      </c>
      <c r="O693">
        <f>(Table1[[#This Row],[Sales]]-Table1[[#This Row],[Profit]])/Table1[[#This Row],[Quantity]]</f>
        <v>8.8416000000000015</v>
      </c>
      <c r="P693">
        <f>Table1[[#This Row],[Sales]]/Table1[[#This Row],[Quantity]]</f>
        <v>12.280000000000001</v>
      </c>
      <c r="Q693" t="str">
        <f t="shared" si="20"/>
        <v>2020</v>
      </c>
      <c r="R693" t="str">
        <f t="shared" si="21"/>
        <v>06</v>
      </c>
      <c r="S693">
        <f>CEILING(Table1[[#This Row],[Month]]/3,1)</f>
        <v>2</v>
      </c>
      <c r="T693" s="9">
        <f>(Table1[[#This Row],[Profit]]/Table1[[#This Row],[Sales]])</f>
        <v>0.27999999999999997</v>
      </c>
    </row>
    <row r="694" spans="1:20" x14ac:dyDescent="0.25">
      <c r="A694">
        <v>20210328</v>
      </c>
      <c r="B694" s="1" t="s">
        <v>569</v>
      </c>
      <c r="C694" s="1" t="s">
        <v>25</v>
      </c>
      <c r="D694" s="1" t="s">
        <v>26</v>
      </c>
      <c r="E694" s="1" t="s">
        <v>27</v>
      </c>
      <c r="F694" s="1" t="s">
        <v>28</v>
      </c>
      <c r="G694" s="1" t="s">
        <v>96</v>
      </c>
      <c r="H694" s="1" t="s">
        <v>55</v>
      </c>
      <c r="I694" s="1" t="s">
        <v>21</v>
      </c>
      <c r="J694" s="1" t="s">
        <v>94</v>
      </c>
      <c r="K694">
        <v>166.24</v>
      </c>
      <c r="L694">
        <v>1</v>
      </c>
      <c r="M694">
        <v>0</v>
      </c>
      <c r="N694">
        <v>24.936</v>
      </c>
      <c r="O694">
        <f>(Table1[[#This Row],[Sales]]-Table1[[#This Row],[Profit]])/Table1[[#This Row],[Quantity]]</f>
        <v>141.304</v>
      </c>
      <c r="P694">
        <f>Table1[[#This Row],[Sales]]/Table1[[#This Row],[Quantity]]</f>
        <v>166.24</v>
      </c>
      <c r="Q694" t="str">
        <f t="shared" si="20"/>
        <v>2021</v>
      </c>
      <c r="R694" t="str">
        <f t="shared" si="21"/>
        <v>03</v>
      </c>
      <c r="S694">
        <f>CEILING(Table1[[#This Row],[Month]]/3,1)</f>
        <v>1</v>
      </c>
      <c r="T694" s="9">
        <f>(Table1[[#This Row],[Profit]]/Table1[[#This Row],[Sales]])</f>
        <v>0.15</v>
      </c>
    </row>
    <row r="695" spans="1:20" x14ac:dyDescent="0.25">
      <c r="A695">
        <v>20210328</v>
      </c>
      <c r="B695" s="1" t="s">
        <v>569</v>
      </c>
      <c r="C695" s="1" t="s">
        <v>25</v>
      </c>
      <c r="D695" s="1" t="s">
        <v>26</v>
      </c>
      <c r="E695" s="1" t="s">
        <v>27</v>
      </c>
      <c r="F695" s="1" t="s">
        <v>28</v>
      </c>
      <c r="G695" s="1" t="s">
        <v>96</v>
      </c>
      <c r="H695" s="1" t="s">
        <v>55</v>
      </c>
      <c r="I695" s="1" t="s">
        <v>21</v>
      </c>
      <c r="J695" s="1" t="s">
        <v>50</v>
      </c>
      <c r="K695">
        <v>33.4</v>
      </c>
      <c r="L695">
        <v>5</v>
      </c>
      <c r="M695">
        <v>0</v>
      </c>
      <c r="N695">
        <v>16.032</v>
      </c>
      <c r="O695">
        <f>(Table1[[#This Row],[Sales]]-Table1[[#This Row],[Profit]])/Table1[[#This Row],[Quantity]]</f>
        <v>3.4735999999999998</v>
      </c>
      <c r="P695">
        <f>Table1[[#This Row],[Sales]]/Table1[[#This Row],[Quantity]]</f>
        <v>6.68</v>
      </c>
      <c r="Q695" t="str">
        <f t="shared" si="20"/>
        <v>2021</v>
      </c>
      <c r="R695" t="str">
        <f t="shared" si="21"/>
        <v>03</v>
      </c>
      <c r="S695">
        <f>CEILING(Table1[[#This Row],[Month]]/3,1)</f>
        <v>1</v>
      </c>
      <c r="T695" s="9">
        <f>(Table1[[#This Row],[Profit]]/Table1[[#This Row],[Sales]])</f>
        <v>0.48000000000000004</v>
      </c>
    </row>
    <row r="696" spans="1:20" x14ac:dyDescent="0.25">
      <c r="A696">
        <v>20210514</v>
      </c>
      <c r="B696" s="1" t="s">
        <v>570</v>
      </c>
      <c r="C696" s="1" t="s">
        <v>85</v>
      </c>
      <c r="D696" s="1" t="s">
        <v>571</v>
      </c>
      <c r="E696" s="1" t="s">
        <v>17</v>
      </c>
      <c r="F696" s="1" t="s">
        <v>34</v>
      </c>
      <c r="G696" s="1" t="s">
        <v>93</v>
      </c>
      <c r="H696" s="1" t="s">
        <v>69</v>
      </c>
      <c r="I696" s="1" t="s">
        <v>63</v>
      </c>
      <c r="J696" s="1" t="s">
        <v>42</v>
      </c>
      <c r="K696">
        <v>198.27199999999999</v>
      </c>
      <c r="L696">
        <v>8</v>
      </c>
      <c r="M696">
        <v>0.2</v>
      </c>
      <c r="N696">
        <v>17.348800000000001</v>
      </c>
      <c r="O696">
        <f>(Table1[[#This Row],[Sales]]-Table1[[#This Row],[Profit]])/Table1[[#This Row],[Quantity]]</f>
        <v>22.615399999999998</v>
      </c>
      <c r="P696">
        <f>Table1[[#This Row],[Sales]]/Table1[[#This Row],[Quantity]]</f>
        <v>24.783999999999999</v>
      </c>
      <c r="Q696" t="str">
        <f t="shared" si="20"/>
        <v>2021</v>
      </c>
      <c r="R696" t="str">
        <f t="shared" si="21"/>
        <v>05</v>
      </c>
      <c r="S696">
        <f>CEILING(Table1[[#This Row],[Month]]/3,1)</f>
        <v>2</v>
      </c>
      <c r="T696" s="9">
        <f>(Table1[[#This Row],[Profit]]/Table1[[#This Row],[Sales]])</f>
        <v>8.7500000000000008E-2</v>
      </c>
    </row>
    <row r="697" spans="1:20" x14ac:dyDescent="0.25">
      <c r="A697">
        <v>20210514</v>
      </c>
      <c r="B697" s="1" t="s">
        <v>570</v>
      </c>
      <c r="C697" s="1" t="s">
        <v>85</v>
      </c>
      <c r="D697" s="1" t="s">
        <v>571</v>
      </c>
      <c r="E697" s="1" t="s">
        <v>17</v>
      </c>
      <c r="F697" s="1" t="s">
        <v>34</v>
      </c>
      <c r="G697" s="1" t="s">
        <v>93</v>
      </c>
      <c r="H697" s="1" t="s">
        <v>69</v>
      </c>
      <c r="I697" s="1" t="s">
        <v>63</v>
      </c>
      <c r="J697" s="1" t="s">
        <v>23</v>
      </c>
      <c r="K697">
        <v>47.36</v>
      </c>
      <c r="L697">
        <v>4</v>
      </c>
      <c r="M697">
        <v>0.2</v>
      </c>
      <c r="N697">
        <v>17.760000000000002</v>
      </c>
      <c r="O697">
        <f>(Table1[[#This Row],[Sales]]-Table1[[#This Row],[Profit]])/Table1[[#This Row],[Quantity]]</f>
        <v>7.3999999999999995</v>
      </c>
      <c r="P697">
        <f>Table1[[#This Row],[Sales]]/Table1[[#This Row],[Quantity]]</f>
        <v>11.84</v>
      </c>
      <c r="Q697" t="str">
        <f t="shared" si="20"/>
        <v>2021</v>
      </c>
      <c r="R697" t="str">
        <f t="shared" si="21"/>
        <v>05</v>
      </c>
      <c r="S697">
        <f>CEILING(Table1[[#This Row],[Month]]/3,1)</f>
        <v>2</v>
      </c>
      <c r="T697" s="9">
        <f>(Table1[[#This Row],[Profit]]/Table1[[#This Row],[Sales]])</f>
        <v>0.37500000000000006</v>
      </c>
    </row>
    <row r="698" spans="1:20" x14ac:dyDescent="0.25">
      <c r="A698">
        <v>20210514</v>
      </c>
      <c r="B698" s="1" t="s">
        <v>570</v>
      </c>
      <c r="C698" s="1" t="s">
        <v>85</v>
      </c>
      <c r="D698" s="1" t="s">
        <v>571</v>
      </c>
      <c r="E698" s="1" t="s">
        <v>17</v>
      </c>
      <c r="F698" s="1" t="s">
        <v>34</v>
      </c>
      <c r="G698" s="1" t="s">
        <v>93</v>
      </c>
      <c r="H698" s="1" t="s">
        <v>69</v>
      </c>
      <c r="I698" s="1" t="s">
        <v>63</v>
      </c>
      <c r="J698" s="1" t="s">
        <v>97</v>
      </c>
      <c r="K698">
        <v>200.98400000000001</v>
      </c>
      <c r="L698">
        <v>7</v>
      </c>
      <c r="M698">
        <v>0.2</v>
      </c>
      <c r="N698">
        <v>62.807499999999997</v>
      </c>
      <c r="O698">
        <f>(Table1[[#This Row],[Sales]]-Table1[[#This Row],[Profit]])/Table1[[#This Row],[Quantity]]</f>
        <v>19.7395</v>
      </c>
      <c r="P698">
        <f>Table1[[#This Row],[Sales]]/Table1[[#This Row],[Quantity]]</f>
        <v>28.712</v>
      </c>
      <c r="Q698" t="str">
        <f t="shared" si="20"/>
        <v>2021</v>
      </c>
      <c r="R698" t="str">
        <f t="shared" si="21"/>
        <v>05</v>
      </c>
      <c r="S698">
        <f>CEILING(Table1[[#This Row],[Month]]/3,1)</f>
        <v>2</v>
      </c>
      <c r="T698" s="9">
        <f>(Table1[[#This Row],[Profit]]/Table1[[#This Row],[Sales]])</f>
        <v>0.3125</v>
      </c>
    </row>
    <row r="699" spans="1:20" x14ac:dyDescent="0.25">
      <c r="A699">
        <v>20210514</v>
      </c>
      <c r="B699" s="1" t="s">
        <v>570</v>
      </c>
      <c r="C699" s="1" t="s">
        <v>85</v>
      </c>
      <c r="D699" s="1" t="s">
        <v>571</v>
      </c>
      <c r="E699" s="1" t="s">
        <v>17</v>
      </c>
      <c r="F699" s="1" t="s">
        <v>34</v>
      </c>
      <c r="G699" s="1" t="s">
        <v>93</v>
      </c>
      <c r="H699" s="1" t="s">
        <v>69</v>
      </c>
      <c r="I699" s="1" t="s">
        <v>63</v>
      </c>
      <c r="J699" s="1" t="s">
        <v>23</v>
      </c>
      <c r="K699">
        <v>97.695999999999998</v>
      </c>
      <c r="L699">
        <v>4</v>
      </c>
      <c r="M699">
        <v>0.2</v>
      </c>
      <c r="N699">
        <v>31.751200000000001</v>
      </c>
      <c r="O699">
        <f>(Table1[[#This Row],[Sales]]-Table1[[#This Row],[Profit]])/Table1[[#This Row],[Quantity]]</f>
        <v>16.4862</v>
      </c>
      <c r="P699">
        <f>Table1[[#This Row],[Sales]]/Table1[[#This Row],[Quantity]]</f>
        <v>24.423999999999999</v>
      </c>
      <c r="Q699" t="str">
        <f t="shared" si="20"/>
        <v>2021</v>
      </c>
      <c r="R699" t="str">
        <f t="shared" si="21"/>
        <v>05</v>
      </c>
      <c r="S699">
        <f>CEILING(Table1[[#This Row],[Month]]/3,1)</f>
        <v>2</v>
      </c>
      <c r="T699" s="9">
        <f>(Table1[[#This Row],[Profit]]/Table1[[#This Row],[Sales]])</f>
        <v>0.32500000000000001</v>
      </c>
    </row>
    <row r="700" spans="1:20" x14ac:dyDescent="0.25">
      <c r="A700">
        <v>20210514</v>
      </c>
      <c r="B700" s="1" t="s">
        <v>570</v>
      </c>
      <c r="C700" s="1" t="s">
        <v>85</v>
      </c>
      <c r="D700" s="1" t="s">
        <v>571</v>
      </c>
      <c r="E700" s="1" t="s">
        <v>17</v>
      </c>
      <c r="F700" s="1" t="s">
        <v>34</v>
      </c>
      <c r="G700" s="1" t="s">
        <v>93</v>
      </c>
      <c r="H700" s="1" t="s">
        <v>69</v>
      </c>
      <c r="I700" s="1" t="s">
        <v>63</v>
      </c>
      <c r="J700" s="1" t="s">
        <v>42</v>
      </c>
      <c r="K700">
        <v>2.6960000000000002</v>
      </c>
      <c r="L700">
        <v>1</v>
      </c>
      <c r="M700">
        <v>0.2</v>
      </c>
      <c r="N700">
        <v>0.80879999999999996</v>
      </c>
      <c r="O700">
        <f>(Table1[[#This Row],[Sales]]-Table1[[#This Row],[Profit]])/Table1[[#This Row],[Quantity]]</f>
        <v>1.8872000000000002</v>
      </c>
      <c r="P700">
        <f>Table1[[#This Row],[Sales]]/Table1[[#This Row],[Quantity]]</f>
        <v>2.6960000000000002</v>
      </c>
      <c r="Q700" t="str">
        <f t="shared" si="20"/>
        <v>2021</v>
      </c>
      <c r="R700" t="str">
        <f t="shared" si="21"/>
        <v>05</v>
      </c>
      <c r="S700">
        <f>CEILING(Table1[[#This Row],[Month]]/3,1)</f>
        <v>2</v>
      </c>
      <c r="T700" s="9">
        <f>(Table1[[#This Row],[Profit]]/Table1[[#This Row],[Sales]])</f>
        <v>0.3</v>
      </c>
    </row>
    <row r="701" spans="1:20" x14ac:dyDescent="0.25">
      <c r="A701">
        <v>20210514</v>
      </c>
      <c r="B701" s="1" t="s">
        <v>570</v>
      </c>
      <c r="C701" s="1" t="s">
        <v>85</v>
      </c>
      <c r="D701" s="1" t="s">
        <v>571</v>
      </c>
      <c r="E701" s="1" t="s">
        <v>17</v>
      </c>
      <c r="F701" s="1" t="s">
        <v>34</v>
      </c>
      <c r="G701" s="1" t="s">
        <v>93</v>
      </c>
      <c r="H701" s="1" t="s">
        <v>69</v>
      </c>
      <c r="I701" s="1" t="s">
        <v>63</v>
      </c>
      <c r="J701" s="1" t="s">
        <v>36</v>
      </c>
      <c r="K701">
        <v>18.588000000000001</v>
      </c>
      <c r="L701">
        <v>2</v>
      </c>
      <c r="M701">
        <v>0.7</v>
      </c>
      <c r="N701">
        <v>-13.6312</v>
      </c>
      <c r="O701">
        <f>(Table1[[#This Row],[Sales]]-Table1[[#This Row],[Profit]])/Table1[[#This Row],[Quantity]]</f>
        <v>16.1096</v>
      </c>
      <c r="P701">
        <f>Table1[[#This Row],[Sales]]/Table1[[#This Row],[Quantity]]</f>
        <v>9.2940000000000005</v>
      </c>
      <c r="Q701" t="str">
        <f t="shared" si="20"/>
        <v>2021</v>
      </c>
      <c r="R701" t="str">
        <f t="shared" si="21"/>
        <v>05</v>
      </c>
      <c r="S701">
        <f>CEILING(Table1[[#This Row],[Month]]/3,1)</f>
        <v>2</v>
      </c>
      <c r="T701" s="9">
        <f>(Table1[[#This Row],[Profit]]/Table1[[#This Row],[Sales]])</f>
        <v>-0.73333333333333328</v>
      </c>
    </row>
    <row r="702" spans="1:20" x14ac:dyDescent="0.25">
      <c r="A702">
        <v>20210514</v>
      </c>
      <c r="B702" s="1" t="s">
        <v>570</v>
      </c>
      <c r="C702" s="1" t="s">
        <v>85</v>
      </c>
      <c r="D702" s="1" t="s">
        <v>571</v>
      </c>
      <c r="E702" s="1" t="s">
        <v>17</v>
      </c>
      <c r="F702" s="1" t="s">
        <v>34</v>
      </c>
      <c r="G702" s="1" t="s">
        <v>93</v>
      </c>
      <c r="H702" s="1" t="s">
        <v>69</v>
      </c>
      <c r="I702" s="1" t="s">
        <v>63</v>
      </c>
      <c r="J702" s="1" t="s">
        <v>36</v>
      </c>
      <c r="K702">
        <v>4.8959999999999999</v>
      </c>
      <c r="L702">
        <v>3</v>
      </c>
      <c r="M702">
        <v>0.7</v>
      </c>
      <c r="N702">
        <v>-3.4272</v>
      </c>
      <c r="O702">
        <f>(Table1[[#This Row],[Sales]]-Table1[[#This Row],[Profit]])/Table1[[#This Row],[Quantity]]</f>
        <v>2.7744</v>
      </c>
      <c r="P702">
        <f>Table1[[#This Row],[Sales]]/Table1[[#This Row],[Quantity]]</f>
        <v>1.6319999999999999</v>
      </c>
      <c r="Q702" t="str">
        <f t="shared" si="20"/>
        <v>2021</v>
      </c>
      <c r="R702" t="str">
        <f t="shared" si="21"/>
        <v>05</v>
      </c>
      <c r="S702">
        <f>CEILING(Table1[[#This Row],[Month]]/3,1)</f>
        <v>2</v>
      </c>
      <c r="T702" s="9">
        <f>(Table1[[#This Row],[Profit]]/Table1[[#This Row],[Sales]])</f>
        <v>-0.70000000000000007</v>
      </c>
    </row>
    <row r="703" spans="1:20" x14ac:dyDescent="0.25">
      <c r="A703">
        <v>20230903</v>
      </c>
      <c r="B703" s="1" t="s">
        <v>330</v>
      </c>
      <c r="C703" s="1" t="s">
        <v>209</v>
      </c>
      <c r="D703" s="1" t="s">
        <v>558</v>
      </c>
      <c r="E703" s="1" t="s">
        <v>27</v>
      </c>
      <c r="F703" s="1" t="s">
        <v>82</v>
      </c>
      <c r="G703" s="1" t="s">
        <v>111</v>
      </c>
      <c r="H703" s="1" t="s">
        <v>20</v>
      </c>
      <c r="I703" s="1" t="s">
        <v>30</v>
      </c>
      <c r="J703" s="1" t="s">
        <v>41</v>
      </c>
      <c r="K703">
        <v>15.071999999999999</v>
      </c>
      <c r="L703">
        <v>3</v>
      </c>
      <c r="M703">
        <v>0.2</v>
      </c>
      <c r="N703">
        <v>4.1448</v>
      </c>
      <c r="O703">
        <f>(Table1[[#This Row],[Sales]]-Table1[[#This Row],[Profit]])/Table1[[#This Row],[Quantity]]</f>
        <v>3.6423999999999999</v>
      </c>
      <c r="P703">
        <f>Table1[[#This Row],[Sales]]/Table1[[#This Row],[Quantity]]</f>
        <v>5.024</v>
      </c>
      <c r="Q703" t="str">
        <f t="shared" si="20"/>
        <v>2023</v>
      </c>
      <c r="R703" t="str">
        <f t="shared" si="21"/>
        <v>09</v>
      </c>
      <c r="S703">
        <f>CEILING(Table1[[#This Row],[Month]]/3,1)</f>
        <v>3</v>
      </c>
      <c r="T703" s="9">
        <f>(Table1[[#This Row],[Profit]]/Table1[[#This Row],[Sales]])</f>
        <v>0.27500000000000002</v>
      </c>
    </row>
    <row r="704" spans="1:20" x14ac:dyDescent="0.25">
      <c r="A704">
        <v>20221105</v>
      </c>
      <c r="B704" s="1" t="s">
        <v>398</v>
      </c>
      <c r="C704" s="1" t="s">
        <v>52</v>
      </c>
      <c r="D704" s="1" t="s">
        <v>53</v>
      </c>
      <c r="E704" s="1" t="s">
        <v>27</v>
      </c>
      <c r="F704" s="1" t="s">
        <v>28</v>
      </c>
      <c r="G704" s="1" t="s">
        <v>306</v>
      </c>
      <c r="H704" s="1" t="s">
        <v>40</v>
      </c>
      <c r="I704" s="1" t="s">
        <v>30</v>
      </c>
      <c r="J704" s="1" t="s">
        <v>41</v>
      </c>
      <c r="K704">
        <v>209.88</v>
      </c>
      <c r="L704">
        <v>3</v>
      </c>
      <c r="M704">
        <v>0</v>
      </c>
      <c r="N704">
        <v>35.679600000000001</v>
      </c>
      <c r="O704">
        <f>(Table1[[#This Row],[Sales]]-Table1[[#This Row],[Profit]])/Table1[[#This Row],[Quantity]]</f>
        <v>58.066800000000001</v>
      </c>
      <c r="P704">
        <f>Table1[[#This Row],[Sales]]/Table1[[#This Row],[Quantity]]</f>
        <v>69.959999999999994</v>
      </c>
      <c r="Q704" t="str">
        <f t="shared" si="20"/>
        <v>2022</v>
      </c>
      <c r="R704" t="str">
        <f t="shared" si="21"/>
        <v>11</v>
      </c>
      <c r="S704">
        <f>CEILING(Table1[[#This Row],[Month]]/3,1)</f>
        <v>4</v>
      </c>
      <c r="T704" s="9">
        <f>(Table1[[#This Row],[Profit]]/Table1[[#This Row],[Sales]])</f>
        <v>0.17</v>
      </c>
    </row>
    <row r="705" spans="1:20" x14ac:dyDescent="0.25">
      <c r="A705">
        <v>20210409</v>
      </c>
      <c r="B705" s="1" t="s">
        <v>572</v>
      </c>
      <c r="C705" s="1" t="s">
        <v>25</v>
      </c>
      <c r="D705" s="1" t="s">
        <v>367</v>
      </c>
      <c r="E705" s="1" t="s">
        <v>27</v>
      </c>
      <c r="F705" s="1" t="s">
        <v>28</v>
      </c>
      <c r="G705" s="1" t="s">
        <v>171</v>
      </c>
      <c r="H705" s="1" t="s">
        <v>40</v>
      </c>
      <c r="I705" s="1" t="s">
        <v>21</v>
      </c>
      <c r="J705" s="1" t="s">
        <v>36</v>
      </c>
      <c r="K705">
        <v>369.91199999999998</v>
      </c>
      <c r="L705">
        <v>3</v>
      </c>
      <c r="M705">
        <v>0.2</v>
      </c>
      <c r="N705">
        <v>-13.871700000000001</v>
      </c>
      <c r="O705">
        <f>(Table1[[#This Row],[Sales]]-Table1[[#This Row],[Profit]])/Table1[[#This Row],[Quantity]]</f>
        <v>127.92789999999998</v>
      </c>
      <c r="P705">
        <f>Table1[[#This Row],[Sales]]/Table1[[#This Row],[Quantity]]</f>
        <v>123.30399999999999</v>
      </c>
      <c r="Q705" t="str">
        <f t="shared" si="20"/>
        <v>2021</v>
      </c>
      <c r="R705" t="str">
        <f t="shared" si="21"/>
        <v>04</v>
      </c>
      <c r="S705">
        <f>CEILING(Table1[[#This Row],[Month]]/3,1)</f>
        <v>2</v>
      </c>
      <c r="T705" s="9">
        <f>(Table1[[#This Row],[Profit]]/Table1[[#This Row],[Sales]])</f>
        <v>-3.7500000000000006E-2</v>
      </c>
    </row>
    <row r="706" spans="1:20" x14ac:dyDescent="0.25">
      <c r="A706">
        <v>20200912</v>
      </c>
      <c r="B706" s="1" t="s">
        <v>573</v>
      </c>
      <c r="C706" s="1" t="s">
        <v>46</v>
      </c>
      <c r="D706" s="1" t="s">
        <v>564</v>
      </c>
      <c r="E706" s="1" t="s">
        <v>17</v>
      </c>
      <c r="F706" s="1" t="s">
        <v>48</v>
      </c>
      <c r="G706" s="1" t="s">
        <v>191</v>
      </c>
      <c r="H706" s="1" t="s">
        <v>91</v>
      </c>
      <c r="I706" s="1" t="s">
        <v>30</v>
      </c>
      <c r="J706" s="1" t="s">
        <v>50</v>
      </c>
      <c r="K706">
        <v>10.368</v>
      </c>
      <c r="L706">
        <v>2</v>
      </c>
      <c r="M706">
        <v>0.2</v>
      </c>
      <c r="N706">
        <v>3.6288</v>
      </c>
      <c r="O706">
        <f>(Table1[[#This Row],[Sales]]-Table1[[#This Row],[Profit]])/Table1[[#This Row],[Quantity]]</f>
        <v>3.3696000000000002</v>
      </c>
      <c r="P706">
        <f>Table1[[#This Row],[Sales]]/Table1[[#This Row],[Quantity]]</f>
        <v>5.1840000000000002</v>
      </c>
      <c r="Q706" t="str">
        <f t="shared" si="20"/>
        <v>2020</v>
      </c>
      <c r="R706" t="str">
        <f t="shared" si="21"/>
        <v>09</v>
      </c>
      <c r="S706">
        <f>CEILING(Table1[[#This Row],[Month]]/3,1)</f>
        <v>3</v>
      </c>
      <c r="T706" s="9">
        <f>(Table1[[#This Row],[Profit]]/Table1[[#This Row],[Sales]])</f>
        <v>0.35</v>
      </c>
    </row>
    <row r="707" spans="1:20" x14ac:dyDescent="0.25">
      <c r="A707">
        <v>20200912</v>
      </c>
      <c r="B707" s="1" t="s">
        <v>573</v>
      </c>
      <c r="C707" s="1" t="s">
        <v>46</v>
      </c>
      <c r="D707" s="1" t="s">
        <v>564</v>
      </c>
      <c r="E707" s="1" t="s">
        <v>17</v>
      </c>
      <c r="F707" s="1" t="s">
        <v>48</v>
      </c>
      <c r="G707" s="1" t="s">
        <v>191</v>
      </c>
      <c r="H707" s="1" t="s">
        <v>91</v>
      </c>
      <c r="I707" s="1" t="s">
        <v>30</v>
      </c>
      <c r="J707" s="1" t="s">
        <v>44</v>
      </c>
      <c r="K707">
        <v>166.84</v>
      </c>
      <c r="L707">
        <v>5</v>
      </c>
      <c r="M707">
        <v>0.2</v>
      </c>
      <c r="N707">
        <v>18.769500000000001</v>
      </c>
      <c r="O707">
        <f>(Table1[[#This Row],[Sales]]-Table1[[#This Row],[Profit]])/Table1[[#This Row],[Quantity]]</f>
        <v>29.614100000000001</v>
      </c>
      <c r="P707">
        <f>Table1[[#This Row],[Sales]]/Table1[[#This Row],[Quantity]]</f>
        <v>33.368000000000002</v>
      </c>
      <c r="Q707" t="str">
        <f t="shared" ref="Q707:Q770" si="22">LEFT(A707,4)</f>
        <v>2020</v>
      </c>
      <c r="R707" t="str">
        <f t="shared" ref="R707:R770" si="23">MID(A707,5,2)</f>
        <v>09</v>
      </c>
      <c r="S707">
        <f>CEILING(Table1[[#This Row],[Month]]/3,1)</f>
        <v>3</v>
      </c>
      <c r="T707" s="9">
        <f>(Table1[[#This Row],[Profit]]/Table1[[#This Row],[Sales]])</f>
        <v>0.1125</v>
      </c>
    </row>
    <row r="708" spans="1:20" x14ac:dyDescent="0.25">
      <c r="A708">
        <v>20200912</v>
      </c>
      <c r="B708" s="1" t="s">
        <v>573</v>
      </c>
      <c r="C708" s="1" t="s">
        <v>46</v>
      </c>
      <c r="D708" s="1" t="s">
        <v>564</v>
      </c>
      <c r="E708" s="1" t="s">
        <v>17</v>
      </c>
      <c r="F708" s="1" t="s">
        <v>48</v>
      </c>
      <c r="G708" s="1" t="s">
        <v>191</v>
      </c>
      <c r="H708" s="1" t="s">
        <v>91</v>
      </c>
      <c r="I708" s="1" t="s">
        <v>30</v>
      </c>
      <c r="J708" s="1" t="s">
        <v>94</v>
      </c>
      <c r="K708">
        <v>15.215999999999999</v>
      </c>
      <c r="L708">
        <v>1</v>
      </c>
      <c r="M708">
        <v>0.2</v>
      </c>
      <c r="N708">
        <v>2.2824</v>
      </c>
      <c r="O708">
        <f>(Table1[[#This Row],[Sales]]-Table1[[#This Row],[Profit]])/Table1[[#This Row],[Quantity]]</f>
        <v>12.933599999999998</v>
      </c>
      <c r="P708">
        <f>Table1[[#This Row],[Sales]]/Table1[[#This Row],[Quantity]]</f>
        <v>15.215999999999999</v>
      </c>
      <c r="Q708" t="str">
        <f t="shared" si="22"/>
        <v>2020</v>
      </c>
      <c r="R708" t="str">
        <f t="shared" si="23"/>
        <v>09</v>
      </c>
      <c r="S708">
        <f>CEILING(Table1[[#This Row],[Month]]/3,1)</f>
        <v>3</v>
      </c>
      <c r="T708" s="9">
        <f>(Table1[[#This Row],[Profit]]/Table1[[#This Row],[Sales]])</f>
        <v>0.15</v>
      </c>
    </row>
    <row r="709" spans="1:20" x14ac:dyDescent="0.25">
      <c r="A709">
        <v>20201202</v>
      </c>
      <c r="B709" s="1" t="s">
        <v>574</v>
      </c>
      <c r="C709" s="1" t="s">
        <v>133</v>
      </c>
      <c r="D709" s="1" t="s">
        <v>134</v>
      </c>
      <c r="E709" s="1" t="s">
        <v>17</v>
      </c>
      <c r="F709" s="1" t="s">
        <v>18</v>
      </c>
      <c r="G709" s="1" t="s">
        <v>90</v>
      </c>
      <c r="H709" s="1" t="s">
        <v>91</v>
      </c>
      <c r="I709" s="1" t="s">
        <v>21</v>
      </c>
      <c r="J709" s="1" t="s">
        <v>94</v>
      </c>
      <c r="K709">
        <v>119.96</v>
      </c>
      <c r="L709">
        <v>4</v>
      </c>
      <c r="M709">
        <v>0</v>
      </c>
      <c r="N709">
        <v>52.782400000000003</v>
      </c>
      <c r="O709">
        <f>(Table1[[#This Row],[Sales]]-Table1[[#This Row],[Profit]])/Table1[[#This Row],[Quantity]]</f>
        <v>16.794399999999996</v>
      </c>
      <c r="P709">
        <f>Table1[[#This Row],[Sales]]/Table1[[#This Row],[Quantity]]</f>
        <v>29.99</v>
      </c>
      <c r="Q709" t="str">
        <f t="shared" si="22"/>
        <v>2020</v>
      </c>
      <c r="R709" t="str">
        <f t="shared" si="23"/>
        <v>12</v>
      </c>
      <c r="S709">
        <f>CEILING(Table1[[#This Row],[Month]]/3,1)</f>
        <v>4</v>
      </c>
      <c r="T709" s="9">
        <f>(Table1[[#This Row],[Profit]]/Table1[[#This Row],[Sales]])</f>
        <v>0.44000000000000006</v>
      </c>
    </row>
    <row r="710" spans="1:20" x14ac:dyDescent="0.25">
      <c r="A710">
        <v>20201202</v>
      </c>
      <c r="B710" s="1" t="s">
        <v>574</v>
      </c>
      <c r="C710" s="1" t="s">
        <v>133</v>
      </c>
      <c r="D710" s="1" t="s">
        <v>134</v>
      </c>
      <c r="E710" s="1" t="s">
        <v>17</v>
      </c>
      <c r="F710" s="1" t="s">
        <v>18</v>
      </c>
      <c r="G710" s="1" t="s">
        <v>90</v>
      </c>
      <c r="H710" s="1" t="s">
        <v>91</v>
      </c>
      <c r="I710" s="1" t="s">
        <v>21</v>
      </c>
      <c r="J710" s="1" t="s">
        <v>22</v>
      </c>
      <c r="K710">
        <v>883.92</v>
      </c>
      <c r="L710">
        <v>5</v>
      </c>
      <c r="M710">
        <v>0.2</v>
      </c>
      <c r="N710">
        <v>-110.49</v>
      </c>
      <c r="O710">
        <f>(Table1[[#This Row],[Sales]]-Table1[[#This Row],[Profit]])/Table1[[#This Row],[Quantity]]</f>
        <v>198.88200000000001</v>
      </c>
      <c r="P710">
        <f>Table1[[#This Row],[Sales]]/Table1[[#This Row],[Quantity]]</f>
        <v>176.78399999999999</v>
      </c>
      <c r="Q710" t="str">
        <f t="shared" si="22"/>
        <v>2020</v>
      </c>
      <c r="R710" t="str">
        <f t="shared" si="23"/>
        <v>12</v>
      </c>
      <c r="S710">
        <f>CEILING(Table1[[#This Row],[Month]]/3,1)</f>
        <v>4</v>
      </c>
      <c r="T710" s="9">
        <f>(Table1[[#This Row],[Profit]]/Table1[[#This Row],[Sales]])</f>
        <v>-0.125</v>
      </c>
    </row>
    <row r="711" spans="1:20" x14ac:dyDescent="0.25">
      <c r="A711">
        <v>20201202</v>
      </c>
      <c r="B711" s="1" t="s">
        <v>574</v>
      </c>
      <c r="C711" s="1" t="s">
        <v>133</v>
      </c>
      <c r="D711" s="1" t="s">
        <v>134</v>
      </c>
      <c r="E711" s="1" t="s">
        <v>17</v>
      </c>
      <c r="F711" s="1" t="s">
        <v>18</v>
      </c>
      <c r="G711" s="1" t="s">
        <v>90</v>
      </c>
      <c r="H711" s="1" t="s">
        <v>91</v>
      </c>
      <c r="I711" s="1" t="s">
        <v>21</v>
      </c>
      <c r="J711" s="1" t="s">
        <v>36</v>
      </c>
      <c r="K711">
        <v>46.72</v>
      </c>
      <c r="L711">
        <v>8</v>
      </c>
      <c r="M711">
        <v>0.2</v>
      </c>
      <c r="N711">
        <v>15.768000000000001</v>
      </c>
      <c r="O711">
        <f>(Table1[[#This Row],[Sales]]-Table1[[#This Row],[Profit]])/Table1[[#This Row],[Quantity]]</f>
        <v>3.8689999999999998</v>
      </c>
      <c r="P711">
        <f>Table1[[#This Row],[Sales]]/Table1[[#This Row],[Quantity]]</f>
        <v>5.84</v>
      </c>
      <c r="Q711" t="str">
        <f t="shared" si="22"/>
        <v>2020</v>
      </c>
      <c r="R711" t="str">
        <f t="shared" si="23"/>
        <v>12</v>
      </c>
      <c r="S711">
        <f>CEILING(Table1[[#This Row],[Month]]/3,1)</f>
        <v>4</v>
      </c>
      <c r="T711" s="9">
        <f>(Table1[[#This Row],[Profit]]/Table1[[#This Row],[Sales]])</f>
        <v>0.33750000000000002</v>
      </c>
    </row>
    <row r="712" spans="1:20" x14ac:dyDescent="0.25">
      <c r="A712">
        <v>20200405</v>
      </c>
      <c r="B712" s="1" t="s">
        <v>575</v>
      </c>
      <c r="C712" s="1" t="s">
        <v>133</v>
      </c>
      <c r="D712" s="1" t="s">
        <v>134</v>
      </c>
      <c r="E712" s="1" t="s">
        <v>17</v>
      </c>
      <c r="F712" s="1" t="s">
        <v>18</v>
      </c>
      <c r="G712" s="1" t="s">
        <v>291</v>
      </c>
      <c r="H712" s="1" t="s">
        <v>69</v>
      </c>
      <c r="I712" s="1" t="s">
        <v>63</v>
      </c>
      <c r="J712" s="1" t="s">
        <v>50</v>
      </c>
      <c r="K712">
        <v>55.48</v>
      </c>
      <c r="L712">
        <v>1</v>
      </c>
      <c r="M712">
        <v>0</v>
      </c>
      <c r="N712">
        <v>26.630400000000002</v>
      </c>
      <c r="O712">
        <f>(Table1[[#This Row],[Sales]]-Table1[[#This Row],[Profit]])/Table1[[#This Row],[Quantity]]</f>
        <v>28.849599999999995</v>
      </c>
      <c r="P712">
        <f>Table1[[#This Row],[Sales]]/Table1[[#This Row],[Quantity]]</f>
        <v>55.48</v>
      </c>
      <c r="Q712" t="str">
        <f t="shared" si="22"/>
        <v>2020</v>
      </c>
      <c r="R712" t="str">
        <f t="shared" si="23"/>
        <v>04</v>
      </c>
      <c r="S712">
        <f>CEILING(Table1[[#This Row],[Month]]/3,1)</f>
        <v>2</v>
      </c>
      <c r="T712" s="9">
        <f>(Table1[[#This Row],[Profit]]/Table1[[#This Row],[Sales]])</f>
        <v>0.48000000000000004</v>
      </c>
    </row>
    <row r="713" spans="1:20" x14ac:dyDescent="0.25">
      <c r="A713">
        <v>20230904</v>
      </c>
      <c r="B713" s="1" t="s">
        <v>576</v>
      </c>
      <c r="C713" s="1" t="s">
        <v>32</v>
      </c>
      <c r="D713" s="1" t="s">
        <v>362</v>
      </c>
      <c r="E713" s="1" t="s">
        <v>17</v>
      </c>
      <c r="F713" s="1" t="s">
        <v>34</v>
      </c>
      <c r="G713" s="1" t="s">
        <v>281</v>
      </c>
      <c r="H713" s="1" t="s">
        <v>168</v>
      </c>
      <c r="I713" s="1" t="s">
        <v>21</v>
      </c>
      <c r="J713" s="1" t="s">
        <v>97</v>
      </c>
      <c r="K713">
        <v>24.448</v>
      </c>
      <c r="L713">
        <v>4</v>
      </c>
      <c r="M713">
        <v>0.2</v>
      </c>
      <c r="N713">
        <v>8.8623999999999992</v>
      </c>
      <c r="O713">
        <f>(Table1[[#This Row],[Sales]]-Table1[[#This Row],[Profit]])/Table1[[#This Row],[Quantity]]</f>
        <v>3.8964000000000003</v>
      </c>
      <c r="P713">
        <f>Table1[[#This Row],[Sales]]/Table1[[#This Row],[Quantity]]</f>
        <v>6.1120000000000001</v>
      </c>
      <c r="Q713" t="str">
        <f t="shared" si="22"/>
        <v>2023</v>
      </c>
      <c r="R713" t="str">
        <f t="shared" si="23"/>
        <v>09</v>
      </c>
      <c r="S713">
        <f>CEILING(Table1[[#This Row],[Month]]/3,1)</f>
        <v>3</v>
      </c>
      <c r="T713" s="9">
        <f>(Table1[[#This Row],[Profit]]/Table1[[#This Row],[Sales]])</f>
        <v>0.36249999999999993</v>
      </c>
    </row>
    <row r="714" spans="1:20" x14ac:dyDescent="0.25">
      <c r="A714">
        <v>20230520</v>
      </c>
      <c r="B714" s="1" t="s">
        <v>577</v>
      </c>
      <c r="C714" s="1" t="s">
        <v>133</v>
      </c>
      <c r="D714" s="1" t="s">
        <v>578</v>
      </c>
      <c r="E714" s="1" t="s">
        <v>17</v>
      </c>
      <c r="F714" s="1" t="s">
        <v>18</v>
      </c>
      <c r="G714" s="1" t="s">
        <v>568</v>
      </c>
      <c r="H714" s="1" t="s">
        <v>69</v>
      </c>
      <c r="I714" s="1" t="s">
        <v>30</v>
      </c>
      <c r="J714" s="1" t="s">
        <v>44</v>
      </c>
      <c r="K714">
        <v>281.33999999999997</v>
      </c>
      <c r="L714">
        <v>6</v>
      </c>
      <c r="M714">
        <v>0</v>
      </c>
      <c r="N714">
        <v>109.7226</v>
      </c>
      <c r="O714">
        <f>(Table1[[#This Row],[Sales]]-Table1[[#This Row],[Profit]])/Table1[[#This Row],[Quantity]]</f>
        <v>28.602899999999995</v>
      </c>
      <c r="P714">
        <f>Table1[[#This Row],[Sales]]/Table1[[#This Row],[Quantity]]</f>
        <v>46.889999999999993</v>
      </c>
      <c r="Q714" t="str">
        <f t="shared" si="22"/>
        <v>2023</v>
      </c>
      <c r="R714" t="str">
        <f t="shared" si="23"/>
        <v>05</v>
      </c>
      <c r="S714">
        <f>CEILING(Table1[[#This Row],[Month]]/3,1)</f>
        <v>2</v>
      </c>
      <c r="T714" s="9">
        <f>(Table1[[#This Row],[Profit]]/Table1[[#This Row],[Sales]])</f>
        <v>0.39</v>
      </c>
    </row>
    <row r="715" spans="1:20" x14ac:dyDescent="0.25">
      <c r="A715">
        <v>20230520</v>
      </c>
      <c r="B715" s="1" t="s">
        <v>577</v>
      </c>
      <c r="C715" s="1" t="s">
        <v>133</v>
      </c>
      <c r="D715" s="1" t="s">
        <v>578</v>
      </c>
      <c r="E715" s="1" t="s">
        <v>17</v>
      </c>
      <c r="F715" s="1" t="s">
        <v>18</v>
      </c>
      <c r="G715" s="1" t="s">
        <v>568</v>
      </c>
      <c r="H715" s="1" t="s">
        <v>69</v>
      </c>
      <c r="I715" s="1" t="s">
        <v>30</v>
      </c>
      <c r="J715" s="1" t="s">
        <v>43</v>
      </c>
      <c r="K715">
        <v>307.98</v>
      </c>
      <c r="L715">
        <v>2</v>
      </c>
      <c r="M715">
        <v>0</v>
      </c>
      <c r="N715">
        <v>89.3142</v>
      </c>
      <c r="O715">
        <f>(Table1[[#This Row],[Sales]]-Table1[[#This Row],[Profit]])/Table1[[#This Row],[Quantity]]</f>
        <v>109.33290000000001</v>
      </c>
      <c r="P715">
        <f>Table1[[#This Row],[Sales]]/Table1[[#This Row],[Quantity]]</f>
        <v>153.99</v>
      </c>
      <c r="Q715" t="str">
        <f t="shared" si="22"/>
        <v>2023</v>
      </c>
      <c r="R715" t="str">
        <f t="shared" si="23"/>
        <v>05</v>
      </c>
      <c r="S715">
        <f>CEILING(Table1[[#This Row],[Month]]/3,1)</f>
        <v>2</v>
      </c>
      <c r="T715" s="9">
        <f>(Table1[[#This Row],[Profit]]/Table1[[#This Row],[Sales]])</f>
        <v>0.28999999999999998</v>
      </c>
    </row>
    <row r="716" spans="1:20" x14ac:dyDescent="0.25">
      <c r="A716">
        <v>20230520</v>
      </c>
      <c r="B716" s="1" t="s">
        <v>577</v>
      </c>
      <c r="C716" s="1" t="s">
        <v>133</v>
      </c>
      <c r="D716" s="1" t="s">
        <v>578</v>
      </c>
      <c r="E716" s="1" t="s">
        <v>17</v>
      </c>
      <c r="F716" s="1" t="s">
        <v>18</v>
      </c>
      <c r="G716" s="1" t="s">
        <v>568</v>
      </c>
      <c r="H716" s="1" t="s">
        <v>69</v>
      </c>
      <c r="I716" s="1" t="s">
        <v>30</v>
      </c>
      <c r="J716" s="1" t="s">
        <v>94</v>
      </c>
      <c r="K716">
        <v>299.97000000000003</v>
      </c>
      <c r="L716">
        <v>3</v>
      </c>
      <c r="M716">
        <v>0</v>
      </c>
      <c r="N716">
        <v>113.98860000000001</v>
      </c>
      <c r="O716">
        <f>(Table1[[#This Row],[Sales]]-Table1[[#This Row],[Profit]])/Table1[[#This Row],[Quantity]]</f>
        <v>61.9938</v>
      </c>
      <c r="P716">
        <f>Table1[[#This Row],[Sales]]/Table1[[#This Row],[Quantity]]</f>
        <v>99.990000000000009</v>
      </c>
      <c r="Q716" t="str">
        <f t="shared" si="22"/>
        <v>2023</v>
      </c>
      <c r="R716" t="str">
        <f t="shared" si="23"/>
        <v>05</v>
      </c>
      <c r="S716">
        <f>CEILING(Table1[[#This Row],[Month]]/3,1)</f>
        <v>2</v>
      </c>
      <c r="T716" s="9">
        <f>(Table1[[#This Row],[Profit]]/Table1[[#This Row],[Sales]])</f>
        <v>0.38</v>
      </c>
    </row>
    <row r="717" spans="1:20" x14ac:dyDescent="0.25">
      <c r="A717">
        <v>20200701</v>
      </c>
      <c r="B717" s="1" t="s">
        <v>330</v>
      </c>
      <c r="C717" s="1" t="s">
        <v>52</v>
      </c>
      <c r="D717" s="1" t="s">
        <v>53</v>
      </c>
      <c r="E717" s="1" t="s">
        <v>27</v>
      </c>
      <c r="F717" s="1" t="s">
        <v>28</v>
      </c>
      <c r="G717" s="1" t="s">
        <v>111</v>
      </c>
      <c r="H717" s="1" t="s">
        <v>20</v>
      </c>
      <c r="I717" s="1" t="s">
        <v>30</v>
      </c>
      <c r="J717" s="1" t="s">
        <v>36</v>
      </c>
      <c r="K717">
        <v>19.920000000000002</v>
      </c>
      <c r="L717">
        <v>5</v>
      </c>
      <c r="M717">
        <v>0.2</v>
      </c>
      <c r="N717">
        <v>6.9720000000000004</v>
      </c>
      <c r="O717">
        <f>(Table1[[#This Row],[Sales]]-Table1[[#This Row],[Profit]])/Table1[[#This Row],[Quantity]]</f>
        <v>2.5895999999999999</v>
      </c>
      <c r="P717">
        <f>Table1[[#This Row],[Sales]]/Table1[[#This Row],[Quantity]]</f>
        <v>3.9840000000000004</v>
      </c>
      <c r="Q717" t="str">
        <f t="shared" si="22"/>
        <v>2020</v>
      </c>
      <c r="R717" t="str">
        <f t="shared" si="23"/>
        <v>07</v>
      </c>
      <c r="S717">
        <f>CEILING(Table1[[#This Row],[Month]]/3,1)</f>
        <v>3</v>
      </c>
      <c r="T717" s="9">
        <f>(Table1[[#This Row],[Profit]]/Table1[[#This Row],[Sales]])</f>
        <v>0.35</v>
      </c>
    </row>
    <row r="718" spans="1:20" x14ac:dyDescent="0.25">
      <c r="A718">
        <v>20200112</v>
      </c>
      <c r="B718" s="1" t="s">
        <v>579</v>
      </c>
      <c r="C718" s="1" t="s">
        <v>124</v>
      </c>
      <c r="D718" s="1" t="s">
        <v>125</v>
      </c>
      <c r="E718" s="1" t="s">
        <v>59</v>
      </c>
      <c r="F718" s="1" t="s">
        <v>126</v>
      </c>
      <c r="G718" s="1" t="s">
        <v>78</v>
      </c>
      <c r="H718" s="1" t="s">
        <v>40</v>
      </c>
      <c r="I718" s="1" t="s">
        <v>21</v>
      </c>
      <c r="J718" s="1" t="s">
        <v>41</v>
      </c>
      <c r="K718">
        <v>9.94</v>
      </c>
      <c r="L718">
        <v>2</v>
      </c>
      <c r="M718">
        <v>0</v>
      </c>
      <c r="N718">
        <v>3.0813999999999999</v>
      </c>
      <c r="O718">
        <f>(Table1[[#This Row],[Sales]]-Table1[[#This Row],[Profit]])/Table1[[#This Row],[Quantity]]</f>
        <v>3.4292999999999996</v>
      </c>
      <c r="P718">
        <f>Table1[[#This Row],[Sales]]/Table1[[#This Row],[Quantity]]</f>
        <v>4.97</v>
      </c>
      <c r="Q718" t="str">
        <f t="shared" si="22"/>
        <v>2020</v>
      </c>
      <c r="R718" t="str">
        <f t="shared" si="23"/>
        <v>01</v>
      </c>
      <c r="S718">
        <f>CEILING(Table1[[#This Row],[Month]]/3,1)</f>
        <v>1</v>
      </c>
      <c r="T718" s="9">
        <f>(Table1[[#This Row],[Profit]]/Table1[[#This Row],[Sales]])</f>
        <v>0.31</v>
      </c>
    </row>
    <row r="719" spans="1:20" x14ac:dyDescent="0.25">
      <c r="A719">
        <v>20230925</v>
      </c>
      <c r="B719" s="1" t="s">
        <v>324</v>
      </c>
      <c r="C719" s="1" t="s">
        <v>209</v>
      </c>
      <c r="D719" s="1" t="s">
        <v>241</v>
      </c>
      <c r="E719" s="1" t="s">
        <v>27</v>
      </c>
      <c r="F719" s="1" t="s">
        <v>82</v>
      </c>
      <c r="G719" s="1" t="s">
        <v>74</v>
      </c>
      <c r="H719" s="1" t="s">
        <v>75</v>
      </c>
      <c r="I719" s="1" t="s">
        <v>21</v>
      </c>
      <c r="J719" s="1" t="s">
        <v>41</v>
      </c>
      <c r="K719">
        <v>103.056</v>
      </c>
      <c r="L719">
        <v>3</v>
      </c>
      <c r="M719">
        <v>0.2</v>
      </c>
      <c r="N719">
        <v>24.4758</v>
      </c>
      <c r="O719">
        <f>(Table1[[#This Row],[Sales]]-Table1[[#This Row],[Profit]])/Table1[[#This Row],[Quantity]]</f>
        <v>26.193399999999997</v>
      </c>
      <c r="P719">
        <f>Table1[[#This Row],[Sales]]/Table1[[#This Row],[Quantity]]</f>
        <v>34.351999999999997</v>
      </c>
      <c r="Q719" t="str">
        <f t="shared" si="22"/>
        <v>2023</v>
      </c>
      <c r="R719" t="str">
        <f t="shared" si="23"/>
        <v>09</v>
      </c>
      <c r="S719">
        <f>CEILING(Table1[[#This Row],[Month]]/3,1)</f>
        <v>3</v>
      </c>
      <c r="T719" s="9">
        <f>(Table1[[#This Row],[Profit]]/Table1[[#This Row],[Sales]])</f>
        <v>0.23749999999999999</v>
      </c>
    </row>
    <row r="720" spans="1:20" x14ac:dyDescent="0.25">
      <c r="A720">
        <v>20200602</v>
      </c>
      <c r="B720" s="1" t="s">
        <v>580</v>
      </c>
      <c r="C720" s="1" t="s">
        <v>71</v>
      </c>
      <c r="D720" s="1" t="s">
        <v>89</v>
      </c>
      <c r="E720" s="1" t="s">
        <v>17</v>
      </c>
      <c r="F720" s="1" t="s">
        <v>73</v>
      </c>
      <c r="G720" s="1" t="s">
        <v>236</v>
      </c>
      <c r="H720" s="1" t="s">
        <v>168</v>
      </c>
      <c r="I720" s="1" t="s">
        <v>63</v>
      </c>
      <c r="J720" s="1" t="s">
        <v>36</v>
      </c>
      <c r="K720">
        <v>59.808</v>
      </c>
      <c r="L720">
        <v>3</v>
      </c>
      <c r="M720">
        <v>0.2</v>
      </c>
      <c r="N720">
        <v>19.4376</v>
      </c>
      <c r="O720">
        <f>(Table1[[#This Row],[Sales]]-Table1[[#This Row],[Profit]])/Table1[[#This Row],[Quantity]]</f>
        <v>13.456800000000001</v>
      </c>
      <c r="P720">
        <f>Table1[[#This Row],[Sales]]/Table1[[#This Row],[Quantity]]</f>
        <v>19.936</v>
      </c>
      <c r="Q720" t="str">
        <f t="shared" si="22"/>
        <v>2020</v>
      </c>
      <c r="R720" t="str">
        <f t="shared" si="23"/>
        <v>06</v>
      </c>
      <c r="S720">
        <f>CEILING(Table1[[#This Row],[Month]]/3,1)</f>
        <v>2</v>
      </c>
      <c r="T720" s="9">
        <f>(Table1[[#This Row],[Profit]]/Table1[[#This Row],[Sales]])</f>
        <v>0.32500000000000001</v>
      </c>
    </row>
    <row r="721" spans="1:20" x14ac:dyDescent="0.25">
      <c r="A721">
        <v>20200602</v>
      </c>
      <c r="B721" s="1" t="s">
        <v>580</v>
      </c>
      <c r="C721" s="1" t="s">
        <v>71</v>
      </c>
      <c r="D721" s="1" t="s">
        <v>89</v>
      </c>
      <c r="E721" s="1" t="s">
        <v>17</v>
      </c>
      <c r="F721" s="1" t="s">
        <v>73</v>
      </c>
      <c r="G721" s="1" t="s">
        <v>236</v>
      </c>
      <c r="H721" s="1" t="s">
        <v>168</v>
      </c>
      <c r="I721" s="1" t="s">
        <v>63</v>
      </c>
      <c r="J721" s="1" t="s">
        <v>41</v>
      </c>
      <c r="K721">
        <v>73.319999999999993</v>
      </c>
      <c r="L721">
        <v>6</v>
      </c>
      <c r="M721">
        <v>0</v>
      </c>
      <c r="N721">
        <v>21.995999999999999</v>
      </c>
      <c r="O721">
        <f>(Table1[[#This Row],[Sales]]-Table1[[#This Row],[Profit]])/Table1[[#This Row],[Quantity]]</f>
        <v>8.5540000000000003</v>
      </c>
      <c r="P721">
        <f>Table1[[#This Row],[Sales]]/Table1[[#This Row],[Quantity]]</f>
        <v>12.219999999999999</v>
      </c>
      <c r="Q721" t="str">
        <f t="shared" si="22"/>
        <v>2020</v>
      </c>
      <c r="R721" t="str">
        <f t="shared" si="23"/>
        <v>06</v>
      </c>
      <c r="S721">
        <f>CEILING(Table1[[#This Row],[Month]]/3,1)</f>
        <v>2</v>
      </c>
      <c r="T721" s="9">
        <f>(Table1[[#This Row],[Profit]]/Table1[[#This Row],[Sales]])</f>
        <v>0.3</v>
      </c>
    </row>
    <row r="722" spans="1:20" x14ac:dyDescent="0.25">
      <c r="A722">
        <v>20220213</v>
      </c>
      <c r="B722" s="1" t="s">
        <v>581</v>
      </c>
      <c r="C722" s="1" t="s">
        <v>25</v>
      </c>
      <c r="D722" s="1" t="s">
        <v>26</v>
      </c>
      <c r="E722" s="1" t="s">
        <v>27</v>
      </c>
      <c r="F722" s="1" t="s">
        <v>28</v>
      </c>
      <c r="G722" s="1" t="s">
        <v>257</v>
      </c>
      <c r="H722" s="1" t="s">
        <v>75</v>
      </c>
      <c r="I722" s="1" t="s">
        <v>63</v>
      </c>
      <c r="J722" s="1" t="s">
        <v>50</v>
      </c>
      <c r="K722">
        <v>146.82</v>
      </c>
      <c r="L722">
        <v>3</v>
      </c>
      <c r="M722">
        <v>0</v>
      </c>
      <c r="N722">
        <v>73.41</v>
      </c>
      <c r="O722">
        <f>(Table1[[#This Row],[Sales]]-Table1[[#This Row],[Profit]])/Table1[[#This Row],[Quantity]]</f>
        <v>24.47</v>
      </c>
      <c r="P722">
        <f>Table1[[#This Row],[Sales]]/Table1[[#This Row],[Quantity]]</f>
        <v>48.94</v>
      </c>
      <c r="Q722" t="str">
        <f t="shared" si="22"/>
        <v>2022</v>
      </c>
      <c r="R722" t="str">
        <f t="shared" si="23"/>
        <v>02</v>
      </c>
      <c r="S722">
        <f>CEILING(Table1[[#This Row],[Month]]/3,1)</f>
        <v>1</v>
      </c>
      <c r="T722" s="9">
        <f>(Table1[[#This Row],[Profit]]/Table1[[#This Row],[Sales]])</f>
        <v>0.5</v>
      </c>
    </row>
    <row r="723" spans="1:20" x14ac:dyDescent="0.25">
      <c r="A723">
        <v>20221216</v>
      </c>
      <c r="B723" s="1" t="s">
        <v>427</v>
      </c>
      <c r="C723" s="1" t="s">
        <v>120</v>
      </c>
      <c r="D723" s="1" t="s">
        <v>310</v>
      </c>
      <c r="E723" s="1" t="s">
        <v>27</v>
      </c>
      <c r="F723" s="1" t="s">
        <v>82</v>
      </c>
      <c r="G723" s="1" t="s">
        <v>236</v>
      </c>
      <c r="H723" s="1" t="s">
        <v>168</v>
      </c>
      <c r="I723" s="1" t="s">
        <v>30</v>
      </c>
      <c r="J723" s="1" t="s">
        <v>36</v>
      </c>
      <c r="K723">
        <v>1652.94</v>
      </c>
      <c r="L723">
        <v>3</v>
      </c>
      <c r="M723">
        <v>0</v>
      </c>
      <c r="N723">
        <v>231.41159999999999</v>
      </c>
      <c r="O723">
        <f>(Table1[[#This Row],[Sales]]-Table1[[#This Row],[Profit]])/Table1[[#This Row],[Quantity]]</f>
        <v>473.84280000000007</v>
      </c>
      <c r="P723">
        <f>Table1[[#This Row],[Sales]]/Table1[[#This Row],[Quantity]]</f>
        <v>550.98</v>
      </c>
      <c r="Q723" t="str">
        <f t="shared" si="22"/>
        <v>2022</v>
      </c>
      <c r="R723" t="str">
        <f t="shared" si="23"/>
        <v>12</v>
      </c>
      <c r="S723">
        <f>CEILING(Table1[[#This Row],[Month]]/3,1)</f>
        <v>4</v>
      </c>
      <c r="T723" s="9">
        <f>(Table1[[#This Row],[Profit]]/Table1[[#This Row],[Sales]])</f>
        <v>0.13999999999999999</v>
      </c>
    </row>
    <row r="724" spans="1:20" x14ac:dyDescent="0.25">
      <c r="A724">
        <v>20221216</v>
      </c>
      <c r="B724" s="1" t="s">
        <v>427</v>
      </c>
      <c r="C724" s="1" t="s">
        <v>120</v>
      </c>
      <c r="D724" s="1" t="s">
        <v>310</v>
      </c>
      <c r="E724" s="1" t="s">
        <v>27</v>
      </c>
      <c r="F724" s="1" t="s">
        <v>82</v>
      </c>
      <c r="G724" s="1" t="s">
        <v>236</v>
      </c>
      <c r="H724" s="1" t="s">
        <v>168</v>
      </c>
      <c r="I724" s="1" t="s">
        <v>30</v>
      </c>
      <c r="J724" s="1" t="s">
        <v>37</v>
      </c>
      <c r="K724">
        <v>296.37</v>
      </c>
      <c r="L724">
        <v>3</v>
      </c>
      <c r="M724">
        <v>0</v>
      </c>
      <c r="N724">
        <v>80.019900000000007</v>
      </c>
      <c r="O724">
        <f>(Table1[[#This Row],[Sales]]-Table1[[#This Row],[Profit]])/Table1[[#This Row],[Quantity]]</f>
        <v>72.116699999999994</v>
      </c>
      <c r="P724">
        <f>Table1[[#This Row],[Sales]]/Table1[[#This Row],[Quantity]]</f>
        <v>98.79</v>
      </c>
      <c r="Q724" t="str">
        <f t="shared" si="22"/>
        <v>2022</v>
      </c>
      <c r="R724" t="str">
        <f t="shared" si="23"/>
        <v>12</v>
      </c>
      <c r="S724">
        <f>CEILING(Table1[[#This Row],[Month]]/3,1)</f>
        <v>4</v>
      </c>
      <c r="T724" s="9">
        <f>(Table1[[#This Row],[Profit]]/Table1[[#This Row],[Sales]])</f>
        <v>0.27</v>
      </c>
    </row>
    <row r="725" spans="1:20" x14ac:dyDescent="0.25">
      <c r="A725">
        <v>20201007</v>
      </c>
      <c r="B725" s="1" t="s">
        <v>582</v>
      </c>
      <c r="C725" s="1" t="s">
        <v>85</v>
      </c>
      <c r="D725" s="1" t="s">
        <v>86</v>
      </c>
      <c r="E725" s="1" t="s">
        <v>17</v>
      </c>
      <c r="F725" s="1" t="s">
        <v>34</v>
      </c>
      <c r="G725" s="1" t="s">
        <v>257</v>
      </c>
      <c r="H725" s="1" t="s">
        <v>75</v>
      </c>
      <c r="I725" s="1" t="s">
        <v>63</v>
      </c>
      <c r="J725" s="1" t="s">
        <v>41</v>
      </c>
      <c r="K725">
        <v>129.91999999999999</v>
      </c>
      <c r="L725">
        <v>5</v>
      </c>
      <c r="M725">
        <v>0.2</v>
      </c>
      <c r="N725">
        <v>21.111999999999998</v>
      </c>
      <c r="O725">
        <f>(Table1[[#This Row],[Sales]]-Table1[[#This Row],[Profit]])/Table1[[#This Row],[Quantity]]</f>
        <v>21.761599999999998</v>
      </c>
      <c r="P725">
        <f>Table1[[#This Row],[Sales]]/Table1[[#This Row],[Quantity]]</f>
        <v>25.983999999999998</v>
      </c>
      <c r="Q725" t="str">
        <f t="shared" si="22"/>
        <v>2020</v>
      </c>
      <c r="R725" t="str">
        <f t="shared" si="23"/>
        <v>10</v>
      </c>
      <c r="S725">
        <f>CEILING(Table1[[#This Row],[Month]]/3,1)</f>
        <v>4</v>
      </c>
      <c r="T725" s="9">
        <f>(Table1[[#This Row],[Profit]]/Table1[[#This Row],[Sales]])</f>
        <v>0.16250000000000001</v>
      </c>
    </row>
    <row r="726" spans="1:20" x14ac:dyDescent="0.25">
      <c r="A726">
        <v>20220708</v>
      </c>
      <c r="B726" s="1" t="s">
        <v>583</v>
      </c>
      <c r="C726" s="1" t="s">
        <v>32</v>
      </c>
      <c r="D726" s="1" t="s">
        <v>114</v>
      </c>
      <c r="E726" s="1" t="s">
        <v>17</v>
      </c>
      <c r="F726" s="1" t="s">
        <v>34</v>
      </c>
      <c r="G726" s="1" t="s">
        <v>151</v>
      </c>
      <c r="H726" s="1" t="s">
        <v>40</v>
      </c>
      <c r="I726" s="1" t="s">
        <v>30</v>
      </c>
      <c r="J726" s="1" t="s">
        <v>50</v>
      </c>
      <c r="K726">
        <v>45.584000000000003</v>
      </c>
      <c r="L726">
        <v>7</v>
      </c>
      <c r="M726">
        <v>0.2</v>
      </c>
      <c r="N726">
        <v>5.1281999999999996</v>
      </c>
      <c r="O726">
        <f>(Table1[[#This Row],[Sales]]-Table1[[#This Row],[Profit]])/Table1[[#This Row],[Quantity]]</f>
        <v>5.7794000000000008</v>
      </c>
      <c r="P726">
        <f>Table1[[#This Row],[Sales]]/Table1[[#This Row],[Quantity]]</f>
        <v>6.5120000000000005</v>
      </c>
      <c r="Q726" t="str">
        <f t="shared" si="22"/>
        <v>2022</v>
      </c>
      <c r="R726" t="str">
        <f t="shared" si="23"/>
        <v>07</v>
      </c>
      <c r="S726">
        <f>CEILING(Table1[[#This Row],[Month]]/3,1)</f>
        <v>3</v>
      </c>
      <c r="T726" s="9">
        <f>(Table1[[#This Row],[Profit]]/Table1[[#This Row],[Sales]])</f>
        <v>0.11249999999999999</v>
      </c>
    </row>
    <row r="727" spans="1:20" x14ac:dyDescent="0.25">
      <c r="A727">
        <v>20230917</v>
      </c>
      <c r="B727" s="1" t="s">
        <v>584</v>
      </c>
      <c r="C727" s="1" t="s">
        <v>57</v>
      </c>
      <c r="D727" s="1" t="s">
        <v>376</v>
      </c>
      <c r="E727" s="1" t="s">
        <v>59</v>
      </c>
      <c r="F727" s="1" t="s">
        <v>60</v>
      </c>
      <c r="G727" s="1" t="s">
        <v>336</v>
      </c>
      <c r="H727" s="1" t="s">
        <v>69</v>
      </c>
      <c r="I727" s="1" t="s">
        <v>21</v>
      </c>
      <c r="J727" s="1" t="s">
        <v>97</v>
      </c>
      <c r="K727">
        <v>17.568000000000001</v>
      </c>
      <c r="L727">
        <v>2</v>
      </c>
      <c r="M727">
        <v>0.2</v>
      </c>
      <c r="N727">
        <v>6.3684000000000003</v>
      </c>
      <c r="O727">
        <f>(Table1[[#This Row],[Sales]]-Table1[[#This Row],[Profit]])/Table1[[#This Row],[Quantity]]</f>
        <v>5.5998000000000001</v>
      </c>
      <c r="P727">
        <f>Table1[[#This Row],[Sales]]/Table1[[#This Row],[Quantity]]</f>
        <v>8.7840000000000007</v>
      </c>
      <c r="Q727" t="str">
        <f t="shared" si="22"/>
        <v>2023</v>
      </c>
      <c r="R727" t="str">
        <f t="shared" si="23"/>
        <v>09</v>
      </c>
      <c r="S727">
        <f>CEILING(Table1[[#This Row],[Month]]/3,1)</f>
        <v>3</v>
      </c>
      <c r="T727" s="9">
        <f>(Table1[[#This Row],[Profit]]/Table1[[#This Row],[Sales]])</f>
        <v>0.36249999999999999</v>
      </c>
    </row>
    <row r="728" spans="1:20" x14ac:dyDescent="0.25">
      <c r="A728">
        <v>20230917</v>
      </c>
      <c r="B728" s="1" t="s">
        <v>584</v>
      </c>
      <c r="C728" s="1" t="s">
        <v>57</v>
      </c>
      <c r="D728" s="1" t="s">
        <v>376</v>
      </c>
      <c r="E728" s="1" t="s">
        <v>59</v>
      </c>
      <c r="F728" s="1" t="s">
        <v>60</v>
      </c>
      <c r="G728" s="1" t="s">
        <v>336</v>
      </c>
      <c r="H728" s="1" t="s">
        <v>69</v>
      </c>
      <c r="I728" s="1" t="s">
        <v>21</v>
      </c>
      <c r="J728" s="1" t="s">
        <v>43</v>
      </c>
      <c r="K728">
        <v>55.991999999999997</v>
      </c>
      <c r="L728">
        <v>1</v>
      </c>
      <c r="M728">
        <v>0.2</v>
      </c>
      <c r="N728">
        <v>5.5991999999999997</v>
      </c>
      <c r="O728">
        <f>(Table1[[#This Row],[Sales]]-Table1[[#This Row],[Profit]])/Table1[[#This Row],[Quantity]]</f>
        <v>50.392799999999994</v>
      </c>
      <c r="P728">
        <f>Table1[[#This Row],[Sales]]/Table1[[#This Row],[Quantity]]</f>
        <v>55.991999999999997</v>
      </c>
      <c r="Q728" t="str">
        <f t="shared" si="22"/>
        <v>2023</v>
      </c>
      <c r="R728" t="str">
        <f t="shared" si="23"/>
        <v>09</v>
      </c>
      <c r="S728">
        <f>CEILING(Table1[[#This Row],[Month]]/3,1)</f>
        <v>3</v>
      </c>
      <c r="T728" s="9">
        <f>(Table1[[#This Row],[Profit]]/Table1[[#This Row],[Sales]])</f>
        <v>0.1</v>
      </c>
    </row>
    <row r="729" spans="1:20" x14ac:dyDescent="0.25">
      <c r="A729">
        <v>20221204</v>
      </c>
      <c r="B729" s="1" t="s">
        <v>585</v>
      </c>
      <c r="C729" s="1" t="s">
        <v>133</v>
      </c>
      <c r="D729" s="1" t="s">
        <v>586</v>
      </c>
      <c r="E729" s="1" t="s">
        <v>17</v>
      </c>
      <c r="F729" s="1" t="s">
        <v>18</v>
      </c>
      <c r="G729" s="1" t="s">
        <v>19</v>
      </c>
      <c r="H729" s="1" t="s">
        <v>20</v>
      </c>
      <c r="I729" s="1" t="s">
        <v>21</v>
      </c>
      <c r="J729" s="1" t="s">
        <v>50</v>
      </c>
      <c r="K729">
        <v>182.72</v>
      </c>
      <c r="L729">
        <v>8</v>
      </c>
      <c r="M729">
        <v>0</v>
      </c>
      <c r="N729">
        <v>84.051199999999994</v>
      </c>
      <c r="O729">
        <f>(Table1[[#This Row],[Sales]]-Table1[[#This Row],[Profit]])/Table1[[#This Row],[Quantity]]</f>
        <v>12.333600000000001</v>
      </c>
      <c r="P729">
        <f>Table1[[#This Row],[Sales]]/Table1[[#This Row],[Quantity]]</f>
        <v>22.84</v>
      </c>
      <c r="Q729" t="str">
        <f t="shared" si="22"/>
        <v>2022</v>
      </c>
      <c r="R729" t="str">
        <f t="shared" si="23"/>
        <v>12</v>
      </c>
      <c r="S729">
        <f>CEILING(Table1[[#This Row],[Month]]/3,1)</f>
        <v>4</v>
      </c>
      <c r="T729" s="9">
        <f>(Table1[[#This Row],[Profit]]/Table1[[#This Row],[Sales]])</f>
        <v>0.45999999999999996</v>
      </c>
    </row>
    <row r="730" spans="1:20" x14ac:dyDescent="0.25">
      <c r="A730">
        <v>20221204</v>
      </c>
      <c r="B730" s="1" t="s">
        <v>585</v>
      </c>
      <c r="C730" s="1" t="s">
        <v>133</v>
      </c>
      <c r="D730" s="1" t="s">
        <v>586</v>
      </c>
      <c r="E730" s="1" t="s">
        <v>17</v>
      </c>
      <c r="F730" s="1" t="s">
        <v>18</v>
      </c>
      <c r="G730" s="1" t="s">
        <v>19</v>
      </c>
      <c r="H730" s="1" t="s">
        <v>20</v>
      </c>
      <c r="I730" s="1" t="s">
        <v>21</v>
      </c>
      <c r="J730" s="1" t="s">
        <v>36</v>
      </c>
      <c r="K730">
        <v>400.03199999999998</v>
      </c>
      <c r="L730">
        <v>2</v>
      </c>
      <c r="M730">
        <v>0.4</v>
      </c>
      <c r="N730">
        <v>-153.34559999999999</v>
      </c>
      <c r="O730">
        <f>(Table1[[#This Row],[Sales]]-Table1[[#This Row],[Profit]])/Table1[[#This Row],[Quantity]]</f>
        <v>276.68880000000001</v>
      </c>
      <c r="P730">
        <f>Table1[[#This Row],[Sales]]/Table1[[#This Row],[Quantity]]</f>
        <v>200.01599999999999</v>
      </c>
      <c r="Q730" t="str">
        <f t="shared" si="22"/>
        <v>2022</v>
      </c>
      <c r="R730" t="str">
        <f t="shared" si="23"/>
        <v>12</v>
      </c>
      <c r="S730">
        <f>CEILING(Table1[[#This Row],[Month]]/3,1)</f>
        <v>4</v>
      </c>
      <c r="T730" s="9">
        <f>(Table1[[#This Row],[Profit]]/Table1[[#This Row],[Sales]])</f>
        <v>-0.3833333333333333</v>
      </c>
    </row>
    <row r="731" spans="1:20" x14ac:dyDescent="0.25">
      <c r="A731">
        <v>20221204</v>
      </c>
      <c r="B731" s="1" t="s">
        <v>585</v>
      </c>
      <c r="C731" s="1" t="s">
        <v>133</v>
      </c>
      <c r="D731" s="1" t="s">
        <v>586</v>
      </c>
      <c r="E731" s="1" t="s">
        <v>17</v>
      </c>
      <c r="F731" s="1" t="s">
        <v>18</v>
      </c>
      <c r="G731" s="1" t="s">
        <v>19</v>
      </c>
      <c r="H731" s="1" t="s">
        <v>20</v>
      </c>
      <c r="I731" s="1" t="s">
        <v>21</v>
      </c>
      <c r="J731" s="1" t="s">
        <v>37</v>
      </c>
      <c r="K731">
        <v>33.630000000000003</v>
      </c>
      <c r="L731">
        <v>3</v>
      </c>
      <c r="M731">
        <v>0</v>
      </c>
      <c r="N731">
        <v>10.089</v>
      </c>
      <c r="O731">
        <f>(Table1[[#This Row],[Sales]]-Table1[[#This Row],[Profit]])/Table1[[#This Row],[Quantity]]</f>
        <v>7.8470000000000013</v>
      </c>
      <c r="P731">
        <f>Table1[[#This Row],[Sales]]/Table1[[#This Row],[Quantity]]</f>
        <v>11.21</v>
      </c>
      <c r="Q731" t="str">
        <f t="shared" si="22"/>
        <v>2022</v>
      </c>
      <c r="R731" t="str">
        <f t="shared" si="23"/>
        <v>12</v>
      </c>
      <c r="S731">
        <f>CEILING(Table1[[#This Row],[Month]]/3,1)</f>
        <v>4</v>
      </c>
      <c r="T731" s="9">
        <f>(Table1[[#This Row],[Profit]]/Table1[[#This Row],[Sales]])</f>
        <v>0.3</v>
      </c>
    </row>
    <row r="732" spans="1:20" x14ac:dyDescent="0.25">
      <c r="A732">
        <v>20221204</v>
      </c>
      <c r="B732" s="1" t="s">
        <v>585</v>
      </c>
      <c r="C732" s="1" t="s">
        <v>133</v>
      </c>
      <c r="D732" s="1" t="s">
        <v>586</v>
      </c>
      <c r="E732" s="1" t="s">
        <v>17</v>
      </c>
      <c r="F732" s="1" t="s">
        <v>18</v>
      </c>
      <c r="G732" s="1" t="s">
        <v>19</v>
      </c>
      <c r="H732" s="1" t="s">
        <v>20</v>
      </c>
      <c r="I732" s="1" t="s">
        <v>21</v>
      </c>
      <c r="J732" s="1" t="s">
        <v>23</v>
      </c>
      <c r="K732">
        <v>542.64599999999996</v>
      </c>
      <c r="L732">
        <v>3</v>
      </c>
      <c r="M732">
        <v>0.1</v>
      </c>
      <c r="N732">
        <v>102.49979999999999</v>
      </c>
      <c r="O732">
        <f>(Table1[[#This Row],[Sales]]-Table1[[#This Row],[Profit]])/Table1[[#This Row],[Quantity]]</f>
        <v>146.71539999999999</v>
      </c>
      <c r="P732">
        <f>Table1[[#This Row],[Sales]]/Table1[[#This Row],[Quantity]]</f>
        <v>180.88199999999998</v>
      </c>
      <c r="Q732" t="str">
        <f t="shared" si="22"/>
        <v>2022</v>
      </c>
      <c r="R732" t="str">
        <f t="shared" si="23"/>
        <v>12</v>
      </c>
      <c r="S732">
        <f>CEILING(Table1[[#This Row],[Month]]/3,1)</f>
        <v>4</v>
      </c>
      <c r="T732" s="9">
        <f>(Table1[[#This Row],[Profit]]/Table1[[#This Row],[Sales]])</f>
        <v>0.18888888888888888</v>
      </c>
    </row>
    <row r="733" spans="1:20" x14ac:dyDescent="0.25">
      <c r="A733">
        <v>20221204</v>
      </c>
      <c r="B733" s="1" t="s">
        <v>585</v>
      </c>
      <c r="C733" s="1" t="s">
        <v>133</v>
      </c>
      <c r="D733" s="1" t="s">
        <v>586</v>
      </c>
      <c r="E733" s="1" t="s">
        <v>17</v>
      </c>
      <c r="F733" s="1" t="s">
        <v>18</v>
      </c>
      <c r="G733" s="1" t="s">
        <v>19</v>
      </c>
      <c r="H733" s="1" t="s">
        <v>20</v>
      </c>
      <c r="I733" s="1" t="s">
        <v>21</v>
      </c>
      <c r="J733" s="1" t="s">
        <v>23</v>
      </c>
      <c r="K733">
        <v>6.3</v>
      </c>
      <c r="L733">
        <v>2</v>
      </c>
      <c r="M733">
        <v>0</v>
      </c>
      <c r="N733">
        <v>3.024</v>
      </c>
      <c r="O733">
        <f>(Table1[[#This Row],[Sales]]-Table1[[#This Row],[Profit]])/Table1[[#This Row],[Quantity]]</f>
        <v>1.6379999999999999</v>
      </c>
      <c r="P733">
        <f>Table1[[#This Row],[Sales]]/Table1[[#This Row],[Quantity]]</f>
        <v>3.15</v>
      </c>
      <c r="Q733" t="str">
        <f t="shared" si="22"/>
        <v>2022</v>
      </c>
      <c r="R733" t="str">
        <f t="shared" si="23"/>
        <v>12</v>
      </c>
      <c r="S733">
        <f>CEILING(Table1[[#This Row],[Month]]/3,1)</f>
        <v>4</v>
      </c>
      <c r="T733" s="9">
        <f>(Table1[[#This Row],[Profit]]/Table1[[#This Row],[Sales]])</f>
        <v>0.48000000000000004</v>
      </c>
    </row>
    <row r="734" spans="1:20" x14ac:dyDescent="0.25">
      <c r="A734">
        <v>20230122</v>
      </c>
      <c r="B734" s="1" t="s">
        <v>587</v>
      </c>
      <c r="C734" s="1" t="s">
        <v>52</v>
      </c>
      <c r="D734" s="1" t="s">
        <v>53</v>
      </c>
      <c r="E734" s="1" t="s">
        <v>27</v>
      </c>
      <c r="F734" s="1" t="s">
        <v>28</v>
      </c>
      <c r="G734" s="1" t="s">
        <v>198</v>
      </c>
      <c r="H734" s="1" t="s">
        <v>75</v>
      </c>
      <c r="I734" s="1" t="s">
        <v>63</v>
      </c>
      <c r="J734" s="1" t="s">
        <v>37</v>
      </c>
      <c r="K734">
        <v>242.94</v>
      </c>
      <c r="L734">
        <v>3</v>
      </c>
      <c r="M734">
        <v>0</v>
      </c>
      <c r="N734">
        <v>9.7175999999999991</v>
      </c>
      <c r="O734">
        <f>(Table1[[#This Row],[Sales]]-Table1[[#This Row],[Profit]])/Table1[[#This Row],[Quantity]]</f>
        <v>77.740799999999993</v>
      </c>
      <c r="P734">
        <f>Table1[[#This Row],[Sales]]/Table1[[#This Row],[Quantity]]</f>
        <v>80.98</v>
      </c>
      <c r="Q734" t="str">
        <f t="shared" si="22"/>
        <v>2023</v>
      </c>
      <c r="R734" t="str">
        <f t="shared" si="23"/>
        <v>01</v>
      </c>
      <c r="S734">
        <f>CEILING(Table1[[#This Row],[Month]]/3,1)</f>
        <v>1</v>
      </c>
      <c r="T734" s="9">
        <f>(Table1[[#This Row],[Profit]]/Table1[[#This Row],[Sales]])</f>
        <v>3.9999999999999994E-2</v>
      </c>
    </row>
    <row r="735" spans="1:20" x14ac:dyDescent="0.25">
      <c r="A735">
        <v>20230122</v>
      </c>
      <c r="B735" s="1" t="s">
        <v>587</v>
      </c>
      <c r="C735" s="1" t="s">
        <v>52</v>
      </c>
      <c r="D735" s="1" t="s">
        <v>53</v>
      </c>
      <c r="E735" s="1" t="s">
        <v>27</v>
      </c>
      <c r="F735" s="1" t="s">
        <v>28</v>
      </c>
      <c r="G735" s="1" t="s">
        <v>198</v>
      </c>
      <c r="H735" s="1" t="s">
        <v>75</v>
      </c>
      <c r="I735" s="1" t="s">
        <v>63</v>
      </c>
      <c r="J735" s="1" t="s">
        <v>94</v>
      </c>
      <c r="K735">
        <v>179.97</v>
      </c>
      <c r="L735">
        <v>3</v>
      </c>
      <c r="M735">
        <v>0</v>
      </c>
      <c r="N735">
        <v>86.385599999999997</v>
      </c>
      <c r="O735">
        <f>(Table1[[#This Row],[Sales]]-Table1[[#This Row],[Profit]])/Table1[[#This Row],[Quantity]]</f>
        <v>31.194800000000001</v>
      </c>
      <c r="P735">
        <f>Table1[[#This Row],[Sales]]/Table1[[#This Row],[Quantity]]</f>
        <v>59.99</v>
      </c>
      <c r="Q735" t="str">
        <f t="shared" si="22"/>
        <v>2023</v>
      </c>
      <c r="R735" t="str">
        <f t="shared" si="23"/>
        <v>01</v>
      </c>
      <c r="S735">
        <f>CEILING(Table1[[#This Row],[Month]]/3,1)</f>
        <v>1</v>
      </c>
      <c r="T735" s="9">
        <f>(Table1[[#This Row],[Profit]]/Table1[[#This Row],[Sales]])</f>
        <v>0.48</v>
      </c>
    </row>
    <row r="736" spans="1:20" x14ac:dyDescent="0.25">
      <c r="A736">
        <v>20230122</v>
      </c>
      <c r="B736" s="1" t="s">
        <v>587</v>
      </c>
      <c r="C736" s="1" t="s">
        <v>52</v>
      </c>
      <c r="D736" s="1" t="s">
        <v>53</v>
      </c>
      <c r="E736" s="1" t="s">
        <v>27</v>
      </c>
      <c r="F736" s="1" t="s">
        <v>28</v>
      </c>
      <c r="G736" s="1" t="s">
        <v>198</v>
      </c>
      <c r="H736" s="1" t="s">
        <v>75</v>
      </c>
      <c r="I736" s="1" t="s">
        <v>63</v>
      </c>
      <c r="J736" s="1" t="s">
        <v>36</v>
      </c>
      <c r="K736">
        <v>99.695999999999998</v>
      </c>
      <c r="L736">
        <v>6</v>
      </c>
      <c r="M736">
        <v>0.2</v>
      </c>
      <c r="N736">
        <v>33.647399999999998</v>
      </c>
      <c r="O736">
        <f>(Table1[[#This Row],[Sales]]-Table1[[#This Row],[Profit]])/Table1[[#This Row],[Quantity]]</f>
        <v>11.008099999999999</v>
      </c>
      <c r="P736">
        <f>Table1[[#This Row],[Sales]]/Table1[[#This Row],[Quantity]]</f>
        <v>16.616</v>
      </c>
      <c r="Q736" t="str">
        <f t="shared" si="22"/>
        <v>2023</v>
      </c>
      <c r="R736" t="str">
        <f t="shared" si="23"/>
        <v>01</v>
      </c>
      <c r="S736">
        <f>CEILING(Table1[[#This Row],[Month]]/3,1)</f>
        <v>1</v>
      </c>
      <c r="T736" s="9">
        <f>(Table1[[#This Row],[Profit]]/Table1[[#This Row],[Sales]])</f>
        <v>0.33749999999999997</v>
      </c>
    </row>
    <row r="737" spans="1:20" x14ac:dyDescent="0.25">
      <c r="A737">
        <v>20230122</v>
      </c>
      <c r="B737" s="1" t="s">
        <v>587</v>
      </c>
      <c r="C737" s="1" t="s">
        <v>52</v>
      </c>
      <c r="D737" s="1" t="s">
        <v>53</v>
      </c>
      <c r="E737" s="1" t="s">
        <v>27</v>
      </c>
      <c r="F737" s="1" t="s">
        <v>28</v>
      </c>
      <c r="G737" s="1" t="s">
        <v>198</v>
      </c>
      <c r="H737" s="1" t="s">
        <v>75</v>
      </c>
      <c r="I737" s="1" t="s">
        <v>63</v>
      </c>
      <c r="J737" s="1" t="s">
        <v>36</v>
      </c>
      <c r="K737">
        <v>27.936</v>
      </c>
      <c r="L737">
        <v>4</v>
      </c>
      <c r="M737">
        <v>0.2</v>
      </c>
      <c r="N737">
        <v>9.4283999999999999</v>
      </c>
      <c r="O737">
        <f>(Table1[[#This Row],[Sales]]-Table1[[#This Row],[Profit]])/Table1[[#This Row],[Quantity]]</f>
        <v>4.6269</v>
      </c>
      <c r="P737">
        <f>Table1[[#This Row],[Sales]]/Table1[[#This Row],[Quantity]]</f>
        <v>6.984</v>
      </c>
      <c r="Q737" t="str">
        <f t="shared" si="22"/>
        <v>2023</v>
      </c>
      <c r="R737" t="str">
        <f t="shared" si="23"/>
        <v>01</v>
      </c>
      <c r="S737">
        <f>CEILING(Table1[[#This Row],[Month]]/3,1)</f>
        <v>1</v>
      </c>
      <c r="T737" s="9">
        <f>(Table1[[#This Row],[Profit]]/Table1[[#This Row],[Sales]])</f>
        <v>0.33750000000000002</v>
      </c>
    </row>
    <row r="738" spans="1:20" x14ac:dyDescent="0.25">
      <c r="A738">
        <v>20230122</v>
      </c>
      <c r="B738" s="1" t="s">
        <v>587</v>
      </c>
      <c r="C738" s="1" t="s">
        <v>52</v>
      </c>
      <c r="D738" s="1" t="s">
        <v>53</v>
      </c>
      <c r="E738" s="1" t="s">
        <v>27</v>
      </c>
      <c r="F738" s="1" t="s">
        <v>28</v>
      </c>
      <c r="G738" s="1" t="s">
        <v>198</v>
      </c>
      <c r="H738" s="1" t="s">
        <v>75</v>
      </c>
      <c r="I738" s="1" t="s">
        <v>63</v>
      </c>
      <c r="J738" s="1" t="s">
        <v>22</v>
      </c>
      <c r="K738">
        <v>84.98</v>
      </c>
      <c r="L738">
        <v>1</v>
      </c>
      <c r="M738">
        <v>0</v>
      </c>
      <c r="N738">
        <v>18.695599999999999</v>
      </c>
      <c r="O738">
        <f>(Table1[[#This Row],[Sales]]-Table1[[#This Row],[Profit]])/Table1[[#This Row],[Quantity]]</f>
        <v>66.284400000000005</v>
      </c>
      <c r="P738">
        <f>Table1[[#This Row],[Sales]]/Table1[[#This Row],[Quantity]]</f>
        <v>84.98</v>
      </c>
      <c r="Q738" t="str">
        <f t="shared" si="22"/>
        <v>2023</v>
      </c>
      <c r="R738" t="str">
        <f t="shared" si="23"/>
        <v>01</v>
      </c>
      <c r="S738">
        <f>CEILING(Table1[[#This Row],[Month]]/3,1)</f>
        <v>1</v>
      </c>
      <c r="T738" s="9">
        <f>(Table1[[#This Row],[Profit]]/Table1[[#This Row],[Sales]])</f>
        <v>0.21999999999999997</v>
      </c>
    </row>
    <row r="739" spans="1:20" x14ac:dyDescent="0.25">
      <c r="A739">
        <v>20230122</v>
      </c>
      <c r="B739" s="1" t="s">
        <v>587</v>
      </c>
      <c r="C739" s="1" t="s">
        <v>52</v>
      </c>
      <c r="D739" s="1" t="s">
        <v>53</v>
      </c>
      <c r="E739" s="1" t="s">
        <v>27</v>
      </c>
      <c r="F739" s="1" t="s">
        <v>28</v>
      </c>
      <c r="G739" s="1" t="s">
        <v>198</v>
      </c>
      <c r="H739" s="1" t="s">
        <v>75</v>
      </c>
      <c r="I739" s="1" t="s">
        <v>63</v>
      </c>
      <c r="J739" s="1" t="s">
        <v>36</v>
      </c>
      <c r="K739">
        <v>18.72</v>
      </c>
      <c r="L739">
        <v>5</v>
      </c>
      <c r="M739">
        <v>0.2</v>
      </c>
      <c r="N739">
        <v>6.5519999999999996</v>
      </c>
      <c r="O739">
        <f>(Table1[[#This Row],[Sales]]-Table1[[#This Row],[Profit]])/Table1[[#This Row],[Quantity]]</f>
        <v>2.4335999999999998</v>
      </c>
      <c r="P739">
        <f>Table1[[#This Row],[Sales]]/Table1[[#This Row],[Quantity]]</f>
        <v>3.7439999999999998</v>
      </c>
      <c r="Q739" t="str">
        <f t="shared" si="22"/>
        <v>2023</v>
      </c>
      <c r="R739" t="str">
        <f t="shared" si="23"/>
        <v>01</v>
      </c>
      <c r="S739">
        <f>CEILING(Table1[[#This Row],[Month]]/3,1)</f>
        <v>1</v>
      </c>
      <c r="T739" s="9">
        <f>(Table1[[#This Row],[Profit]]/Table1[[#This Row],[Sales]])</f>
        <v>0.35</v>
      </c>
    </row>
    <row r="740" spans="1:20" x14ac:dyDescent="0.25">
      <c r="A740">
        <v>20200908</v>
      </c>
      <c r="B740" s="1" t="s">
        <v>192</v>
      </c>
      <c r="C740" s="1" t="s">
        <v>25</v>
      </c>
      <c r="D740" s="1" t="s">
        <v>77</v>
      </c>
      <c r="E740" s="1" t="s">
        <v>27</v>
      </c>
      <c r="F740" s="1" t="s">
        <v>28</v>
      </c>
      <c r="G740" s="1" t="s">
        <v>193</v>
      </c>
      <c r="H740" s="1" t="s">
        <v>40</v>
      </c>
      <c r="I740" s="1" t="s">
        <v>21</v>
      </c>
      <c r="J740" s="1" t="s">
        <v>94</v>
      </c>
      <c r="K740">
        <v>49.98</v>
      </c>
      <c r="L740">
        <v>2</v>
      </c>
      <c r="M740">
        <v>0</v>
      </c>
      <c r="N740">
        <v>8.4966000000000008</v>
      </c>
      <c r="O740">
        <f>(Table1[[#This Row],[Sales]]-Table1[[#This Row],[Profit]])/Table1[[#This Row],[Quantity]]</f>
        <v>20.741699999999998</v>
      </c>
      <c r="P740">
        <f>Table1[[#This Row],[Sales]]/Table1[[#This Row],[Quantity]]</f>
        <v>24.99</v>
      </c>
      <c r="Q740" t="str">
        <f t="shared" si="22"/>
        <v>2020</v>
      </c>
      <c r="R740" t="str">
        <f t="shared" si="23"/>
        <v>09</v>
      </c>
      <c r="S740">
        <f>CEILING(Table1[[#This Row],[Month]]/3,1)</f>
        <v>3</v>
      </c>
      <c r="T740" s="9">
        <f>(Table1[[#This Row],[Profit]]/Table1[[#This Row],[Sales]])</f>
        <v>0.17000000000000004</v>
      </c>
    </row>
    <row r="741" spans="1:20" x14ac:dyDescent="0.25">
      <c r="A741">
        <v>20200105</v>
      </c>
      <c r="B741" s="1" t="s">
        <v>588</v>
      </c>
      <c r="C741" s="1" t="s">
        <v>108</v>
      </c>
      <c r="D741" s="1" t="s">
        <v>109</v>
      </c>
      <c r="E741" s="1" t="s">
        <v>59</v>
      </c>
      <c r="F741" s="1" t="s">
        <v>110</v>
      </c>
      <c r="G741" s="1" t="s">
        <v>228</v>
      </c>
      <c r="H741" s="1" t="s">
        <v>75</v>
      </c>
      <c r="I741" s="1" t="s">
        <v>63</v>
      </c>
      <c r="J741" s="1" t="s">
        <v>23</v>
      </c>
      <c r="K741">
        <v>11.784000000000001</v>
      </c>
      <c r="L741">
        <v>3</v>
      </c>
      <c r="M741">
        <v>0.2</v>
      </c>
      <c r="N741">
        <v>4.2717000000000001</v>
      </c>
      <c r="O741">
        <f>(Table1[[#This Row],[Sales]]-Table1[[#This Row],[Profit]])/Table1[[#This Row],[Quantity]]</f>
        <v>2.5041000000000002</v>
      </c>
      <c r="P741">
        <f>Table1[[#This Row],[Sales]]/Table1[[#This Row],[Quantity]]</f>
        <v>3.9280000000000004</v>
      </c>
      <c r="Q741" t="str">
        <f t="shared" si="22"/>
        <v>2020</v>
      </c>
      <c r="R741" t="str">
        <f t="shared" si="23"/>
        <v>01</v>
      </c>
      <c r="S741">
        <f>CEILING(Table1[[#This Row],[Month]]/3,1)</f>
        <v>1</v>
      </c>
      <c r="T741" s="9">
        <f>(Table1[[#This Row],[Profit]]/Table1[[#This Row],[Sales]])</f>
        <v>0.36249999999999999</v>
      </c>
    </row>
    <row r="742" spans="1:20" x14ac:dyDescent="0.25">
      <c r="A742">
        <v>20200105</v>
      </c>
      <c r="B742" s="1" t="s">
        <v>588</v>
      </c>
      <c r="C742" s="1" t="s">
        <v>108</v>
      </c>
      <c r="D742" s="1" t="s">
        <v>109</v>
      </c>
      <c r="E742" s="1" t="s">
        <v>59</v>
      </c>
      <c r="F742" s="1" t="s">
        <v>110</v>
      </c>
      <c r="G742" s="1" t="s">
        <v>228</v>
      </c>
      <c r="H742" s="1" t="s">
        <v>75</v>
      </c>
      <c r="I742" s="1" t="s">
        <v>63</v>
      </c>
      <c r="J742" s="1" t="s">
        <v>37</v>
      </c>
      <c r="K742">
        <v>272.73599999999999</v>
      </c>
      <c r="L742">
        <v>3</v>
      </c>
      <c r="M742">
        <v>0.2</v>
      </c>
      <c r="N742">
        <v>-64.774799999999999</v>
      </c>
      <c r="O742">
        <f>(Table1[[#This Row],[Sales]]-Table1[[#This Row],[Profit]])/Table1[[#This Row],[Quantity]]</f>
        <v>112.50360000000001</v>
      </c>
      <c r="P742">
        <f>Table1[[#This Row],[Sales]]/Table1[[#This Row],[Quantity]]</f>
        <v>90.911999999999992</v>
      </c>
      <c r="Q742" t="str">
        <f t="shared" si="22"/>
        <v>2020</v>
      </c>
      <c r="R742" t="str">
        <f t="shared" si="23"/>
        <v>01</v>
      </c>
      <c r="S742">
        <f>CEILING(Table1[[#This Row],[Month]]/3,1)</f>
        <v>1</v>
      </c>
      <c r="T742" s="9">
        <f>(Table1[[#This Row],[Profit]]/Table1[[#This Row],[Sales]])</f>
        <v>-0.23750000000000002</v>
      </c>
    </row>
    <row r="743" spans="1:20" x14ac:dyDescent="0.25">
      <c r="A743">
        <v>20200105</v>
      </c>
      <c r="B743" s="1" t="s">
        <v>588</v>
      </c>
      <c r="C743" s="1" t="s">
        <v>108</v>
      </c>
      <c r="D743" s="1" t="s">
        <v>109</v>
      </c>
      <c r="E743" s="1" t="s">
        <v>59</v>
      </c>
      <c r="F743" s="1" t="s">
        <v>110</v>
      </c>
      <c r="G743" s="1" t="s">
        <v>228</v>
      </c>
      <c r="H743" s="1" t="s">
        <v>75</v>
      </c>
      <c r="I743" s="1" t="s">
        <v>63</v>
      </c>
      <c r="J743" s="1" t="s">
        <v>36</v>
      </c>
      <c r="K743">
        <v>3.54</v>
      </c>
      <c r="L743">
        <v>2</v>
      </c>
      <c r="M743">
        <v>0.8</v>
      </c>
      <c r="N743">
        <v>-5.4870000000000001</v>
      </c>
      <c r="O743">
        <f>(Table1[[#This Row],[Sales]]-Table1[[#This Row],[Profit]])/Table1[[#This Row],[Quantity]]</f>
        <v>4.5135000000000005</v>
      </c>
      <c r="P743">
        <f>Table1[[#This Row],[Sales]]/Table1[[#This Row],[Quantity]]</f>
        <v>1.77</v>
      </c>
      <c r="Q743" t="str">
        <f t="shared" si="22"/>
        <v>2020</v>
      </c>
      <c r="R743" t="str">
        <f t="shared" si="23"/>
        <v>01</v>
      </c>
      <c r="S743">
        <f>CEILING(Table1[[#This Row],[Month]]/3,1)</f>
        <v>1</v>
      </c>
      <c r="T743" s="9">
        <f>(Table1[[#This Row],[Profit]]/Table1[[#This Row],[Sales]])</f>
        <v>-1.55</v>
      </c>
    </row>
    <row r="744" spans="1:20" x14ac:dyDescent="0.25">
      <c r="A744">
        <v>20220828</v>
      </c>
      <c r="B744" s="1" t="s">
        <v>589</v>
      </c>
      <c r="C744" s="1" t="s">
        <v>57</v>
      </c>
      <c r="D744" s="1" t="s">
        <v>103</v>
      </c>
      <c r="E744" s="1" t="s">
        <v>59</v>
      </c>
      <c r="F744" s="1" t="s">
        <v>60</v>
      </c>
      <c r="G744" s="1" t="s">
        <v>236</v>
      </c>
      <c r="H744" s="1" t="s">
        <v>168</v>
      </c>
      <c r="I744" s="1" t="s">
        <v>21</v>
      </c>
      <c r="J744" s="1" t="s">
        <v>50</v>
      </c>
      <c r="K744">
        <v>51.52</v>
      </c>
      <c r="L744">
        <v>5</v>
      </c>
      <c r="M744">
        <v>0.2</v>
      </c>
      <c r="N744">
        <v>-10.948</v>
      </c>
      <c r="O744">
        <f>(Table1[[#This Row],[Sales]]-Table1[[#This Row],[Profit]])/Table1[[#This Row],[Quantity]]</f>
        <v>12.493600000000001</v>
      </c>
      <c r="P744">
        <f>Table1[[#This Row],[Sales]]/Table1[[#This Row],[Quantity]]</f>
        <v>10.304</v>
      </c>
      <c r="Q744" t="str">
        <f t="shared" si="22"/>
        <v>2022</v>
      </c>
      <c r="R744" t="str">
        <f t="shared" si="23"/>
        <v>08</v>
      </c>
      <c r="S744">
        <f>CEILING(Table1[[#This Row],[Month]]/3,1)</f>
        <v>3</v>
      </c>
      <c r="T744" s="9">
        <f>(Table1[[#This Row],[Profit]]/Table1[[#This Row],[Sales]])</f>
        <v>-0.21249999999999999</v>
      </c>
    </row>
    <row r="745" spans="1:20" x14ac:dyDescent="0.25">
      <c r="A745">
        <v>20220828</v>
      </c>
      <c r="B745" s="1" t="s">
        <v>589</v>
      </c>
      <c r="C745" s="1" t="s">
        <v>57</v>
      </c>
      <c r="D745" s="1" t="s">
        <v>103</v>
      </c>
      <c r="E745" s="1" t="s">
        <v>59</v>
      </c>
      <c r="F745" s="1" t="s">
        <v>60</v>
      </c>
      <c r="G745" s="1" t="s">
        <v>236</v>
      </c>
      <c r="H745" s="1" t="s">
        <v>168</v>
      </c>
      <c r="I745" s="1" t="s">
        <v>21</v>
      </c>
      <c r="J745" s="1" t="s">
        <v>50</v>
      </c>
      <c r="K745">
        <v>3.528</v>
      </c>
      <c r="L745">
        <v>1</v>
      </c>
      <c r="M745">
        <v>0.2</v>
      </c>
      <c r="N745">
        <v>1.1466000000000001</v>
      </c>
      <c r="O745">
        <f>(Table1[[#This Row],[Sales]]-Table1[[#This Row],[Profit]])/Table1[[#This Row],[Quantity]]</f>
        <v>2.3814000000000002</v>
      </c>
      <c r="P745">
        <f>Table1[[#This Row],[Sales]]/Table1[[#This Row],[Quantity]]</f>
        <v>3.528</v>
      </c>
      <c r="Q745" t="str">
        <f t="shared" si="22"/>
        <v>2022</v>
      </c>
      <c r="R745" t="str">
        <f t="shared" si="23"/>
        <v>08</v>
      </c>
      <c r="S745">
        <f>CEILING(Table1[[#This Row],[Month]]/3,1)</f>
        <v>3</v>
      </c>
      <c r="T745" s="9">
        <f>(Table1[[#This Row],[Profit]]/Table1[[#This Row],[Sales]])</f>
        <v>0.32500000000000001</v>
      </c>
    </row>
    <row r="746" spans="1:20" x14ac:dyDescent="0.25">
      <c r="A746">
        <v>20220828</v>
      </c>
      <c r="B746" s="1" t="s">
        <v>589</v>
      </c>
      <c r="C746" s="1" t="s">
        <v>57</v>
      </c>
      <c r="D746" s="1" t="s">
        <v>103</v>
      </c>
      <c r="E746" s="1" t="s">
        <v>59</v>
      </c>
      <c r="F746" s="1" t="s">
        <v>60</v>
      </c>
      <c r="G746" s="1" t="s">
        <v>236</v>
      </c>
      <c r="H746" s="1" t="s">
        <v>168</v>
      </c>
      <c r="I746" s="1" t="s">
        <v>21</v>
      </c>
      <c r="J746" s="1" t="s">
        <v>50</v>
      </c>
      <c r="K746">
        <v>4.6239999999999997</v>
      </c>
      <c r="L746">
        <v>1</v>
      </c>
      <c r="M746">
        <v>0.2</v>
      </c>
      <c r="N746">
        <v>1.6761999999999999</v>
      </c>
      <c r="O746">
        <f>(Table1[[#This Row],[Sales]]-Table1[[#This Row],[Profit]])/Table1[[#This Row],[Quantity]]</f>
        <v>2.9478</v>
      </c>
      <c r="P746">
        <f>Table1[[#This Row],[Sales]]/Table1[[#This Row],[Quantity]]</f>
        <v>4.6239999999999997</v>
      </c>
      <c r="Q746" t="str">
        <f t="shared" si="22"/>
        <v>2022</v>
      </c>
      <c r="R746" t="str">
        <f t="shared" si="23"/>
        <v>08</v>
      </c>
      <c r="S746">
        <f>CEILING(Table1[[#This Row],[Month]]/3,1)</f>
        <v>3</v>
      </c>
      <c r="T746" s="9">
        <f>(Table1[[#This Row],[Profit]]/Table1[[#This Row],[Sales]])</f>
        <v>0.36249999999999999</v>
      </c>
    </row>
    <row r="747" spans="1:20" x14ac:dyDescent="0.25">
      <c r="A747">
        <v>20220828</v>
      </c>
      <c r="B747" s="1" t="s">
        <v>589</v>
      </c>
      <c r="C747" s="1" t="s">
        <v>57</v>
      </c>
      <c r="D747" s="1" t="s">
        <v>103</v>
      </c>
      <c r="E747" s="1" t="s">
        <v>59</v>
      </c>
      <c r="F747" s="1" t="s">
        <v>60</v>
      </c>
      <c r="G747" s="1" t="s">
        <v>236</v>
      </c>
      <c r="H747" s="1" t="s">
        <v>168</v>
      </c>
      <c r="I747" s="1" t="s">
        <v>21</v>
      </c>
      <c r="J747" s="1" t="s">
        <v>50</v>
      </c>
      <c r="K747">
        <v>55.167999999999999</v>
      </c>
      <c r="L747">
        <v>4</v>
      </c>
      <c r="M747">
        <v>0.2</v>
      </c>
      <c r="N747">
        <v>6.2064000000000004</v>
      </c>
      <c r="O747">
        <f>(Table1[[#This Row],[Sales]]-Table1[[#This Row],[Profit]])/Table1[[#This Row],[Quantity]]</f>
        <v>12.240399999999999</v>
      </c>
      <c r="P747">
        <f>Table1[[#This Row],[Sales]]/Table1[[#This Row],[Quantity]]</f>
        <v>13.792</v>
      </c>
      <c r="Q747" t="str">
        <f t="shared" si="22"/>
        <v>2022</v>
      </c>
      <c r="R747" t="str">
        <f t="shared" si="23"/>
        <v>08</v>
      </c>
      <c r="S747">
        <f>CEILING(Table1[[#This Row],[Month]]/3,1)</f>
        <v>3</v>
      </c>
      <c r="T747" s="9">
        <f>(Table1[[#This Row],[Profit]]/Table1[[#This Row],[Sales]])</f>
        <v>0.1125</v>
      </c>
    </row>
    <row r="748" spans="1:20" x14ac:dyDescent="0.25">
      <c r="A748">
        <v>20200527</v>
      </c>
      <c r="B748" s="1" t="s">
        <v>451</v>
      </c>
      <c r="C748" s="1" t="s">
        <v>25</v>
      </c>
      <c r="D748" s="1" t="s">
        <v>325</v>
      </c>
      <c r="E748" s="1" t="s">
        <v>27</v>
      </c>
      <c r="F748" s="1" t="s">
        <v>28</v>
      </c>
      <c r="G748" s="1" t="s">
        <v>230</v>
      </c>
      <c r="H748" s="1" t="s">
        <v>69</v>
      </c>
      <c r="I748" s="1" t="s">
        <v>30</v>
      </c>
      <c r="J748" s="1" t="s">
        <v>36</v>
      </c>
      <c r="K748">
        <v>567.12</v>
      </c>
      <c r="L748">
        <v>10</v>
      </c>
      <c r="M748">
        <v>0.2</v>
      </c>
      <c r="N748">
        <v>-28.356000000000002</v>
      </c>
      <c r="O748">
        <f>(Table1[[#This Row],[Sales]]-Table1[[#This Row],[Profit]])/Table1[[#This Row],[Quantity]]</f>
        <v>59.547600000000003</v>
      </c>
      <c r="P748">
        <f>Table1[[#This Row],[Sales]]/Table1[[#This Row],[Quantity]]</f>
        <v>56.712000000000003</v>
      </c>
      <c r="Q748" t="str">
        <f t="shared" si="22"/>
        <v>2020</v>
      </c>
      <c r="R748" t="str">
        <f t="shared" si="23"/>
        <v>05</v>
      </c>
      <c r="S748">
        <f>CEILING(Table1[[#This Row],[Month]]/3,1)</f>
        <v>2</v>
      </c>
      <c r="T748" s="9">
        <f>(Table1[[#This Row],[Profit]]/Table1[[#This Row],[Sales]])</f>
        <v>-0.05</v>
      </c>
    </row>
    <row r="749" spans="1:20" x14ac:dyDescent="0.25">
      <c r="A749">
        <v>20200527</v>
      </c>
      <c r="B749" s="1" t="s">
        <v>451</v>
      </c>
      <c r="C749" s="1" t="s">
        <v>25</v>
      </c>
      <c r="D749" s="1" t="s">
        <v>325</v>
      </c>
      <c r="E749" s="1" t="s">
        <v>27</v>
      </c>
      <c r="F749" s="1" t="s">
        <v>28</v>
      </c>
      <c r="G749" s="1" t="s">
        <v>230</v>
      </c>
      <c r="H749" s="1" t="s">
        <v>69</v>
      </c>
      <c r="I749" s="1" t="s">
        <v>30</v>
      </c>
      <c r="J749" s="1" t="s">
        <v>37</v>
      </c>
      <c r="K749">
        <v>359.32</v>
      </c>
      <c r="L749">
        <v>4</v>
      </c>
      <c r="M749">
        <v>0</v>
      </c>
      <c r="N749">
        <v>7.1863999999999999</v>
      </c>
      <c r="O749">
        <f>(Table1[[#This Row],[Sales]]-Table1[[#This Row],[Profit]])/Table1[[#This Row],[Quantity]]</f>
        <v>88.0334</v>
      </c>
      <c r="P749">
        <f>Table1[[#This Row],[Sales]]/Table1[[#This Row],[Quantity]]</f>
        <v>89.83</v>
      </c>
      <c r="Q749" t="str">
        <f t="shared" si="22"/>
        <v>2020</v>
      </c>
      <c r="R749" t="str">
        <f t="shared" si="23"/>
        <v>05</v>
      </c>
      <c r="S749">
        <f>CEILING(Table1[[#This Row],[Month]]/3,1)</f>
        <v>2</v>
      </c>
      <c r="T749" s="9">
        <f>(Table1[[#This Row],[Profit]]/Table1[[#This Row],[Sales]])</f>
        <v>0.02</v>
      </c>
    </row>
    <row r="750" spans="1:20" x14ac:dyDescent="0.25">
      <c r="A750">
        <v>20220321</v>
      </c>
      <c r="B750" s="1" t="s">
        <v>590</v>
      </c>
      <c r="C750" s="1" t="s">
        <v>108</v>
      </c>
      <c r="D750" s="1" t="s">
        <v>591</v>
      </c>
      <c r="E750" s="1" t="s">
        <v>59</v>
      </c>
      <c r="F750" s="1" t="s">
        <v>110</v>
      </c>
      <c r="G750" s="1" t="s">
        <v>68</v>
      </c>
      <c r="H750" s="1" t="s">
        <v>69</v>
      </c>
      <c r="I750" s="1" t="s">
        <v>21</v>
      </c>
      <c r="J750" s="1" t="s">
        <v>43</v>
      </c>
      <c r="K750">
        <v>11.992000000000001</v>
      </c>
      <c r="L750">
        <v>1</v>
      </c>
      <c r="M750">
        <v>0.2</v>
      </c>
      <c r="N750">
        <v>0.89939999999999998</v>
      </c>
      <c r="O750">
        <f>(Table1[[#This Row],[Sales]]-Table1[[#This Row],[Profit]])/Table1[[#This Row],[Quantity]]</f>
        <v>11.092600000000001</v>
      </c>
      <c r="P750">
        <f>Table1[[#This Row],[Sales]]/Table1[[#This Row],[Quantity]]</f>
        <v>11.992000000000001</v>
      </c>
      <c r="Q750" t="str">
        <f t="shared" si="22"/>
        <v>2022</v>
      </c>
      <c r="R750" t="str">
        <f t="shared" si="23"/>
        <v>03</v>
      </c>
      <c r="S750">
        <f>CEILING(Table1[[#This Row],[Month]]/3,1)</f>
        <v>1</v>
      </c>
      <c r="T750" s="9">
        <f>(Table1[[#This Row],[Profit]]/Table1[[#This Row],[Sales]])</f>
        <v>7.4999999999999997E-2</v>
      </c>
    </row>
    <row r="751" spans="1:20" x14ac:dyDescent="0.25">
      <c r="A751">
        <v>20231003</v>
      </c>
      <c r="B751" s="1" t="s">
        <v>592</v>
      </c>
      <c r="C751" s="1" t="s">
        <v>120</v>
      </c>
      <c r="D751" s="1" t="s">
        <v>593</v>
      </c>
      <c r="E751" s="1" t="s">
        <v>27</v>
      </c>
      <c r="F751" s="1" t="s">
        <v>82</v>
      </c>
      <c r="G751" s="1" t="s">
        <v>218</v>
      </c>
      <c r="H751" s="1" t="s">
        <v>161</v>
      </c>
      <c r="I751" s="1" t="s">
        <v>21</v>
      </c>
      <c r="J751" s="1" t="s">
        <v>36</v>
      </c>
      <c r="K751">
        <v>58.05</v>
      </c>
      <c r="L751">
        <v>3</v>
      </c>
      <c r="M751">
        <v>0</v>
      </c>
      <c r="N751">
        <v>26.702999999999999</v>
      </c>
      <c r="O751">
        <f>(Table1[[#This Row],[Sales]]-Table1[[#This Row],[Profit]])/Table1[[#This Row],[Quantity]]</f>
        <v>10.449</v>
      </c>
      <c r="P751">
        <f>Table1[[#This Row],[Sales]]/Table1[[#This Row],[Quantity]]</f>
        <v>19.349999999999998</v>
      </c>
      <c r="Q751" t="str">
        <f t="shared" si="22"/>
        <v>2023</v>
      </c>
      <c r="R751" t="str">
        <f t="shared" si="23"/>
        <v>10</v>
      </c>
      <c r="S751">
        <f>CEILING(Table1[[#This Row],[Month]]/3,1)</f>
        <v>4</v>
      </c>
      <c r="T751" s="9">
        <f>(Table1[[#This Row],[Profit]]/Table1[[#This Row],[Sales]])</f>
        <v>0.46</v>
      </c>
    </row>
    <row r="752" spans="1:20" x14ac:dyDescent="0.25">
      <c r="A752">
        <v>20231003</v>
      </c>
      <c r="B752" s="1" t="s">
        <v>592</v>
      </c>
      <c r="C752" s="1" t="s">
        <v>120</v>
      </c>
      <c r="D752" s="1" t="s">
        <v>593</v>
      </c>
      <c r="E752" s="1" t="s">
        <v>27</v>
      </c>
      <c r="F752" s="1" t="s">
        <v>82</v>
      </c>
      <c r="G752" s="1" t="s">
        <v>218</v>
      </c>
      <c r="H752" s="1" t="s">
        <v>161</v>
      </c>
      <c r="I752" s="1" t="s">
        <v>21</v>
      </c>
      <c r="J752" s="1" t="s">
        <v>41</v>
      </c>
      <c r="K752">
        <v>157.74</v>
      </c>
      <c r="L752">
        <v>11</v>
      </c>
      <c r="M752">
        <v>0</v>
      </c>
      <c r="N752">
        <v>56.7864</v>
      </c>
      <c r="O752">
        <f>(Table1[[#This Row],[Sales]]-Table1[[#This Row],[Profit]])/Table1[[#This Row],[Quantity]]</f>
        <v>9.1776</v>
      </c>
      <c r="P752">
        <f>Table1[[#This Row],[Sales]]/Table1[[#This Row],[Quantity]]</f>
        <v>14.340000000000002</v>
      </c>
      <c r="Q752" t="str">
        <f t="shared" si="22"/>
        <v>2023</v>
      </c>
      <c r="R752" t="str">
        <f t="shared" si="23"/>
        <v>10</v>
      </c>
      <c r="S752">
        <f>CEILING(Table1[[#This Row],[Month]]/3,1)</f>
        <v>4</v>
      </c>
      <c r="T752" s="9">
        <f>(Table1[[#This Row],[Profit]]/Table1[[#This Row],[Sales]])</f>
        <v>0.36</v>
      </c>
    </row>
    <row r="753" spans="1:20" x14ac:dyDescent="0.25">
      <c r="A753">
        <v>20231003</v>
      </c>
      <c r="B753" s="1" t="s">
        <v>592</v>
      </c>
      <c r="C753" s="1" t="s">
        <v>120</v>
      </c>
      <c r="D753" s="1" t="s">
        <v>593</v>
      </c>
      <c r="E753" s="1" t="s">
        <v>27</v>
      </c>
      <c r="F753" s="1" t="s">
        <v>82</v>
      </c>
      <c r="G753" s="1" t="s">
        <v>218</v>
      </c>
      <c r="H753" s="1" t="s">
        <v>161</v>
      </c>
      <c r="I753" s="1" t="s">
        <v>21</v>
      </c>
      <c r="J753" s="1" t="s">
        <v>42</v>
      </c>
      <c r="K753">
        <v>56.98</v>
      </c>
      <c r="L753">
        <v>7</v>
      </c>
      <c r="M753">
        <v>0</v>
      </c>
      <c r="N753">
        <v>22.792000000000002</v>
      </c>
      <c r="O753">
        <f>(Table1[[#This Row],[Sales]]-Table1[[#This Row],[Profit]])/Table1[[#This Row],[Quantity]]</f>
        <v>4.8839999999999995</v>
      </c>
      <c r="P753">
        <f>Table1[[#This Row],[Sales]]/Table1[[#This Row],[Quantity]]</f>
        <v>8.1399999999999988</v>
      </c>
      <c r="Q753" t="str">
        <f t="shared" si="22"/>
        <v>2023</v>
      </c>
      <c r="R753" t="str">
        <f t="shared" si="23"/>
        <v>10</v>
      </c>
      <c r="S753">
        <f>CEILING(Table1[[#This Row],[Month]]/3,1)</f>
        <v>4</v>
      </c>
      <c r="T753" s="9">
        <f>(Table1[[#This Row],[Profit]]/Table1[[#This Row],[Sales]])</f>
        <v>0.4</v>
      </c>
    </row>
    <row r="754" spans="1:20" x14ac:dyDescent="0.25">
      <c r="A754">
        <v>20231003</v>
      </c>
      <c r="B754" s="1" t="s">
        <v>592</v>
      </c>
      <c r="C754" s="1" t="s">
        <v>120</v>
      </c>
      <c r="D754" s="1" t="s">
        <v>593</v>
      </c>
      <c r="E754" s="1" t="s">
        <v>27</v>
      </c>
      <c r="F754" s="1" t="s">
        <v>82</v>
      </c>
      <c r="G754" s="1" t="s">
        <v>218</v>
      </c>
      <c r="H754" s="1" t="s">
        <v>161</v>
      </c>
      <c r="I754" s="1" t="s">
        <v>21</v>
      </c>
      <c r="J754" s="1" t="s">
        <v>36</v>
      </c>
      <c r="K754">
        <v>2.88</v>
      </c>
      <c r="L754">
        <v>1</v>
      </c>
      <c r="M754">
        <v>0</v>
      </c>
      <c r="N754">
        <v>1.4112</v>
      </c>
      <c r="O754">
        <f>(Table1[[#This Row],[Sales]]-Table1[[#This Row],[Profit]])/Table1[[#This Row],[Quantity]]</f>
        <v>1.4687999999999999</v>
      </c>
      <c r="P754">
        <f>Table1[[#This Row],[Sales]]/Table1[[#This Row],[Quantity]]</f>
        <v>2.88</v>
      </c>
      <c r="Q754" t="str">
        <f t="shared" si="22"/>
        <v>2023</v>
      </c>
      <c r="R754" t="str">
        <f t="shared" si="23"/>
        <v>10</v>
      </c>
      <c r="S754">
        <f>CEILING(Table1[[#This Row],[Month]]/3,1)</f>
        <v>4</v>
      </c>
      <c r="T754" s="9">
        <f>(Table1[[#This Row],[Profit]]/Table1[[#This Row],[Sales]])</f>
        <v>0.49000000000000005</v>
      </c>
    </row>
    <row r="755" spans="1:20" x14ac:dyDescent="0.25">
      <c r="A755">
        <v>20220408</v>
      </c>
      <c r="B755" s="1" t="s">
        <v>594</v>
      </c>
      <c r="C755" s="1" t="s">
        <v>25</v>
      </c>
      <c r="D755" s="1" t="s">
        <v>77</v>
      </c>
      <c r="E755" s="1" t="s">
        <v>27</v>
      </c>
      <c r="F755" s="1" t="s">
        <v>28</v>
      </c>
      <c r="G755" s="1" t="s">
        <v>19</v>
      </c>
      <c r="H755" s="1" t="s">
        <v>20</v>
      </c>
      <c r="I755" s="1" t="s">
        <v>30</v>
      </c>
      <c r="J755" s="1" t="s">
        <v>374</v>
      </c>
      <c r="K755">
        <v>1199.9760000000001</v>
      </c>
      <c r="L755">
        <v>3</v>
      </c>
      <c r="M755">
        <v>0.2</v>
      </c>
      <c r="N755">
        <v>374.99250000000001</v>
      </c>
      <c r="O755">
        <f>(Table1[[#This Row],[Sales]]-Table1[[#This Row],[Profit]])/Table1[[#This Row],[Quantity]]</f>
        <v>274.99450000000002</v>
      </c>
      <c r="P755">
        <f>Table1[[#This Row],[Sales]]/Table1[[#This Row],[Quantity]]</f>
        <v>399.99200000000002</v>
      </c>
      <c r="Q755" t="str">
        <f t="shared" si="22"/>
        <v>2022</v>
      </c>
      <c r="R755" t="str">
        <f t="shared" si="23"/>
        <v>04</v>
      </c>
      <c r="S755">
        <f>CEILING(Table1[[#This Row],[Month]]/3,1)</f>
        <v>2</v>
      </c>
      <c r="T755" s="9">
        <f>(Table1[[#This Row],[Profit]]/Table1[[#This Row],[Sales]])</f>
        <v>0.3125</v>
      </c>
    </row>
    <row r="756" spans="1:20" x14ac:dyDescent="0.25">
      <c r="A756">
        <v>20211207</v>
      </c>
      <c r="B756" s="1" t="s">
        <v>521</v>
      </c>
      <c r="C756" s="1" t="s">
        <v>25</v>
      </c>
      <c r="D756" s="1" t="s">
        <v>26</v>
      </c>
      <c r="E756" s="1" t="s">
        <v>27</v>
      </c>
      <c r="F756" s="1" t="s">
        <v>28</v>
      </c>
      <c r="G756" s="1" t="s">
        <v>340</v>
      </c>
      <c r="H756" s="1" t="s">
        <v>55</v>
      </c>
      <c r="I756" s="1" t="s">
        <v>21</v>
      </c>
      <c r="J756" s="1" t="s">
        <v>41</v>
      </c>
      <c r="K756">
        <v>79.92</v>
      </c>
      <c r="L756">
        <v>4</v>
      </c>
      <c r="M756">
        <v>0</v>
      </c>
      <c r="N756">
        <v>28.7712</v>
      </c>
      <c r="O756">
        <f>(Table1[[#This Row],[Sales]]-Table1[[#This Row],[Profit]])/Table1[[#This Row],[Quantity]]</f>
        <v>12.7872</v>
      </c>
      <c r="P756">
        <f>Table1[[#This Row],[Sales]]/Table1[[#This Row],[Quantity]]</f>
        <v>19.98</v>
      </c>
      <c r="Q756" t="str">
        <f t="shared" si="22"/>
        <v>2021</v>
      </c>
      <c r="R756" t="str">
        <f t="shared" si="23"/>
        <v>12</v>
      </c>
      <c r="S756">
        <f>CEILING(Table1[[#This Row],[Month]]/3,1)</f>
        <v>4</v>
      </c>
      <c r="T756" s="9">
        <f>(Table1[[#This Row],[Profit]]/Table1[[#This Row],[Sales]])</f>
        <v>0.36</v>
      </c>
    </row>
    <row r="757" spans="1:20" x14ac:dyDescent="0.25">
      <c r="A757">
        <v>20220919</v>
      </c>
      <c r="B757" s="1" t="s">
        <v>528</v>
      </c>
      <c r="C757" s="1" t="s">
        <v>32</v>
      </c>
      <c r="D757" s="1" t="s">
        <v>437</v>
      </c>
      <c r="E757" s="1" t="s">
        <v>17</v>
      </c>
      <c r="F757" s="1" t="s">
        <v>34</v>
      </c>
      <c r="G757" s="1" t="s">
        <v>306</v>
      </c>
      <c r="H757" s="1" t="s">
        <v>40</v>
      </c>
      <c r="I757" s="1" t="s">
        <v>30</v>
      </c>
      <c r="J757" s="1" t="s">
        <v>36</v>
      </c>
      <c r="K757">
        <v>383.43799999999999</v>
      </c>
      <c r="L757">
        <v>4</v>
      </c>
      <c r="M757">
        <v>0.45</v>
      </c>
      <c r="N757">
        <v>-167.3184</v>
      </c>
      <c r="O757">
        <f>(Table1[[#This Row],[Sales]]-Table1[[#This Row],[Profit]])/Table1[[#This Row],[Quantity]]</f>
        <v>137.6891</v>
      </c>
      <c r="P757">
        <f>Table1[[#This Row],[Sales]]/Table1[[#This Row],[Quantity]]</f>
        <v>95.859499999999997</v>
      </c>
      <c r="Q757" t="str">
        <f t="shared" si="22"/>
        <v>2022</v>
      </c>
      <c r="R757" t="str">
        <f t="shared" si="23"/>
        <v>09</v>
      </c>
      <c r="S757">
        <f>CEILING(Table1[[#This Row],[Month]]/3,1)</f>
        <v>3</v>
      </c>
      <c r="T757" s="9">
        <f>(Table1[[#This Row],[Profit]]/Table1[[#This Row],[Sales]])</f>
        <v>-0.43636363636363634</v>
      </c>
    </row>
    <row r="758" spans="1:20" x14ac:dyDescent="0.25">
      <c r="A758">
        <v>20201229</v>
      </c>
      <c r="B758" s="1" t="s">
        <v>595</v>
      </c>
      <c r="C758" s="1" t="s">
        <v>117</v>
      </c>
      <c r="D758" s="1" t="s">
        <v>117</v>
      </c>
      <c r="E758" s="1" t="s">
        <v>17</v>
      </c>
      <c r="F758" s="1" t="s">
        <v>34</v>
      </c>
      <c r="G758" s="1" t="s">
        <v>167</v>
      </c>
      <c r="H758" s="1" t="s">
        <v>168</v>
      </c>
      <c r="I758" s="1" t="s">
        <v>21</v>
      </c>
      <c r="J758" s="1" t="s">
        <v>37</v>
      </c>
      <c r="K758">
        <v>24.56</v>
      </c>
      <c r="L758">
        <v>2</v>
      </c>
      <c r="M758">
        <v>0</v>
      </c>
      <c r="N758">
        <v>6.8768000000000002</v>
      </c>
      <c r="O758">
        <f>(Table1[[#This Row],[Sales]]-Table1[[#This Row],[Profit]])/Table1[[#This Row],[Quantity]]</f>
        <v>8.8415999999999997</v>
      </c>
      <c r="P758">
        <f>Table1[[#This Row],[Sales]]/Table1[[#This Row],[Quantity]]</f>
        <v>12.28</v>
      </c>
      <c r="Q758" t="str">
        <f t="shared" si="22"/>
        <v>2020</v>
      </c>
      <c r="R758" t="str">
        <f t="shared" si="23"/>
        <v>12</v>
      </c>
      <c r="S758">
        <f>CEILING(Table1[[#This Row],[Month]]/3,1)</f>
        <v>4</v>
      </c>
      <c r="T758" s="9">
        <f>(Table1[[#This Row],[Profit]]/Table1[[#This Row],[Sales]])</f>
        <v>0.28000000000000003</v>
      </c>
    </row>
    <row r="759" spans="1:20" x14ac:dyDescent="0.25">
      <c r="A759">
        <v>20201229</v>
      </c>
      <c r="B759" s="1" t="s">
        <v>595</v>
      </c>
      <c r="C759" s="1" t="s">
        <v>117</v>
      </c>
      <c r="D759" s="1" t="s">
        <v>117</v>
      </c>
      <c r="E759" s="1" t="s">
        <v>17</v>
      </c>
      <c r="F759" s="1" t="s">
        <v>34</v>
      </c>
      <c r="G759" s="1" t="s">
        <v>167</v>
      </c>
      <c r="H759" s="1" t="s">
        <v>168</v>
      </c>
      <c r="I759" s="1" t="s">
        <v>21</v>
      </c>
      <c r="J759" s="1" t="s">
        <v>94</v>
      </c>
      <c r="K759">
        <v>119.8</v>
      </c>
      <c r="L759">
        <v>4</v>
      </c>
      <c r="M759">
        <v>0</v>
      </c>
      <c r="N759">
        <v>47.92</v>
      </c>
      <c r="O759">
        <f>(Table1[[#This Row],[Sales]]-Table1[[#This Row],[Profit]])/Table1[[#This Row],[Quantity]]</f>
        <v>17.97</v>
      </c>
      <c r="P759">
        <f>Table1[[#This Row],[Sales]]/Table1[[#This Row],[Quantity]]</f>
        <v>29.95</v>
      </c>
      <c r="Q759" t="str">
        <f t="shared" si="22"/>
        <v>2020</v>
      </c>
      <c r="R759" t="str">
        <f t="shared" si="23"/>
        <v>12</v>
      </c>
      <c r="S759">
        <f>CEILING(Table1[[#This Row],[Month]]/3,1)</f>
        <v>4</v>
      </c>
      <c r="T759" s="9">
        <f>(Table1[[#This Row],[Profit]]/Table1[[#This Row],[Sales]])</f>
        <v>0.4</v>
      </c>
    </row>
    <row r="760" spans="1:20" x14ac:dyDescent="0.25">
      <c r="A760">
        <v>20230724</v>
      </c>
      <c r="B760" s="1" t="s">
        <v>596</v>
      </c>
      <c r="C760" s="1" t="s">
        <v>133</v>
      </c>
      <c r="D760" s="1" t="s">
        <v>134</v>
      </c>
      <c r="E760" s="1" t="s">
        <v>17</v>
      </c>
      <c r="F760" s="1" t="s">
        <v>18</v>
      </c>
      <c r="G760" s="1" t="s">
        <v>286</v>
      </c>
      <c r="H760" s="1" t="s">
        <v>40</v>
      </c>
      <c r="I760" s="1" t="s">
        <v>30</v>
      </c>
      <c r="J760" s="1" t="s">
        <v>36</v>
      </c>
      <c r="K760">
        <v>13.128</v>
      </c>
      <c r="L760">
        <v>3</v>
      </c>
      <c r="M760">
        <v>0.2</v>
      </c>
      <c r="N760">
        <v>4.2666000000000004</v>
      </c>
      <c r="O760">
        <f>(Table1[[#This Row],[Sales]]-Table1[[#This Row],[Profit]])/Table1[[#This Row],[Quantity]]</f>
        <v>2.9537999999999998</v>
      </c>
      <c r="P760">
        <f>Table1[[#This Row],[Sales]]/Table1[[#This Row],[Quantity]]</f>
        <v>4.3760000000000003</v>
      </c>
      <c r="Q760" t="str">
        <f t="shared" si="22"/>
        <v>2023</v>
      </c>
      <c r="R760" t="str">
        <f t="shared" si="23"/>
        <v>07</v>
      </c>
      <c r="S760">
        <f>CEILING(Table1[[#This Row],[Month]]/3,1)</f>
        <v>3</v>
      </c>
      <c r="T760" s="9">
        <f>(Table1[[#This Row],[Profit]]/Table1[[#This Row],[Sales]])</f>
        <v>0.32500000000000001</v>
      </c>
    </row>
    <row r="761" spans="1:20" x14ac:dyDescent="0.25">
      <c r="A761">
        <v>20230919</v>
      </c>
      <c r="B761" s="1" t="s">
        <v>597</v>
      </c>
      <c r="C761" s="1" t="s">
        <v>65</v>
      </c>
      <c r="D761" s="1" t="s">
        <v>497</v>
      </c>
      <c r="E761" s="1" t="s">
        <v>17</v>
      </c>
      <c r="F761" s="1" t="s">
        <v>67</v>
      </c>
      <c r="G761" s="1" t="s">
        <v>363</v>
      </c>
      <c r="H761" s="1" t="s">
        <v>20</v>
      </c>
      <c r="I761" s="1" t="s">
        <v>30</v>
      </c>
      <c r="J761" s="1" t="s">
        <v>50</v>
      </c>
      <c r="K761">
        <v>22.72</v>
      </c>
      <c r="L761">
        <v>4</v>
      </c>
      <c r="M761">
        <v>0</v>
      </c>
      <c r="N761">
        <v>10.224</v>
      </c>
      <c r="O761">
        <f>(Table1[[#This Row],[Sales]]-Table1[[#This Row],[Profit]])/Table1[[#This Row],[Quantity]]</f>
        <v>3.1239999999999997</v>
      </c>
      <c r="P761">
        <f>Table1[[#This Row],[Sales]]/Table1[[#This Row],[Quantity]]</f>
        <v>5.68</v>
      </c>
      <c r="Q761" t="str">
        <f t="shared" si="22"/>
        <v>2023</v>
      </c>
      <c r="R761" t="str">
        <f t="shared" si="23"/>
        <v>09</v>
      </c>
      <c r="S761">
        <f>CEILING(Table1[[#This Row],[Month]]/3,1)</f>
        <v>3</v>
      </c>
      <c r="T761" s="9">
        <f>(Table1[[#This Row],[Profit]]/Table1[[#This Row],[Sales]])</f>
        <v>0.45</v>
      </c>
    </row>
    <row r="762" spans="1:20" x14ac:dyDescent="0.25">
      <c r="A762">
        <v>20210831</v>
      </c>
      <c r="B762" s="1" t="s">
        <v>527</v>
      </c>
      <c r="C762" s="1" t="s">
        <v>25</v>
      </c>
      <c r="D762" s="1" t="s">
        <v>26</v>
      </c>
      <c r="E762" s="1" t="s">
        <v>27</v>
      </c>
      <c r="F762" s="1" t="s">
        <v>28</v>
      </c>
      <c r="G762" s="1" t="s">
        <v>481</v>
      </c>
      <c r="H762" s="1" t="s">
        <v>91</v>
      </c>
      <c r="I762" s="1" t="s">
        <v>21</v>
      </c>
      <c r="J762" s="1" t="s">
        <v>50</v>
      </c>
      <c r="K762">
        <v>58.32</v>
      </c>
      <c r="L762">
        <v>9</v>
      </c>
      <c r="M762">
        <v>0</v>
      </c>
      <c r="N762">
        <v>27.993600000000001</v>
      </c>
      <c r="O762">
        <f>(Table1[[#This Row],[Sales]]-Table1[[#This Row],[Profit]])/Table1[[#This Row],[Quantity]]</f>
        <v>3.3696000000000002</v>
      </c>
      <c r="P762">
        <f>Table1[[#This Row],[Sales]]/Table1[[#This Row],[Quantity]]</f>
        <v>6.48</v>
      </c>
      <c r="Q762" t="str">
        <f t="shared" si="22"/>
        <v>2021</v>
      </c>
      <c r="R762" t="str">
        <f t="shared" si="23"/>
        <v>08</v>
      </c>
      <c r="S762">
        <f>CEILING(Table1[[#This Row],[Month]]/3,1)</f>
        <v>3</v>
      </c>
      <c r="T762" s="9">
        <f>(Table1[[#This Row],[Profit]]/Table1[[#This Row],[Sales]])</f>
        <v>0.48</v>
      </c>
    </row>
    <row r="763" spans="1:20" x14ac:dyDescent="0.25">
      <c r="A763">
        <v>20231104</v>
      </c>
      <c r="B763" s="1" t="s">
        <v>169</v>
      </c>
      <c r="C763" s="1" t="s">
        <v>385</v>
      </c>
      <c r="D763" s="1" t="s">
        <v>386</v>
      </c>
      <c r="E763" s="1" t="s">
        <v>17</v>
      </c>
      <c r="F763" s="1" t="s">
        <v>48</v>
      </c>
      <c r="G763" s="1" t="s">
        <v>171</v>
      </c>
      <c r="H763" s="1" t="s">
        <v>40</v>
      </c>
      <c r="I763" s="1" t="s">
        <v>30</v>
      </c>
      <c r="J763" s="1" t="s">
        <v>23</v>
      </c>
      <c r="K763">
        <v>12.39</v>
      </c>
      <c r="L763">
        <v>3</v>
      </c>
      <c r="M763">
        <v>0</v>
      </c>
      <c r="N763">
        <v>5.6993999999999998</v>
      </c>
      <c r="O763">
        <f>(Table1[[#This Row],[Sales]]-Table1[[#This Row],[Profit]])/Table1[[#This Row],[Quantity]]</f>
        <v>2.2302000000000004</v>
      </c>
      <c r="P763">
        <f>Table1[[#This Row],[Sales]]/Table1[[#This Row],[Quantity]]</f>
        <v>4.13</v>
      </c>
      <c r="Q763" t="str">
        <f t="shared" si="22"/>
        <v>2023</v>
      </c>
      <c r="R763" t="str">
        <f t="shared" si="23"/>
        <v>11</v>
      </c>
      <c r="S763">
        <f>CEILING(Table1[[#This Row],[Month]]/3,1)</f>
        <v>4</v>
      </c>
      <c r="T763" s="9">
        <f>(Table1[[#This Row],[Profit]]/Table1[[#This Row],[Sales]])</f>
        <v>0.45999999999999996</v>
      </c>
    </row>
    <row r="764" spans="1:20" x14ac:dyDescent="0.25">
      <c r="A764">
        <v>20210208</v>
      </c>
      <c r="B764" s="1" t="s">
        <v>598</v>
      </c>
      <c r="C764" s="1" t="s">
        <v>209</v>
      </c>
      <c r="D764" s="1" t="s">
        <v>210</v>
      </c>
      <c r="E764" s="1" t="s">
        <v>27</v>
      </c>
      <c r="F764" s="1" t="s">
        <v>82</v>
      </c>
      <c r="G764" s="1" t="s">
        <v>599</v>
      </c>
      <c r="H764" s="1" t="s">
        <v>40</v>
      </c>
      <c r="I764" s="1" t="s">
        <v>21</v>
      </c>
      <c r="J764" s="1" t="s">
        <v>43</v>
      </c>
      <c r="K764">
        <v>107.982</v>
      </c>
      <c r="L764">
        <v>3</v>
      </c>
      <c r="M764">
        <v>0.4</v>
      </c>
      <c r="N764">
        <v>-26.9955</v>
      </c>
      <c r="O764">
        <f>(Table1[[#This Row],[Sales]]-Table1[[#This Row],[Profit]])/Table1[[#This Row],[Quantity]]</f>
        <v>44.9925</v>
      </c>
      <c r="P764">
        <f>Table1[[#This Row],[Sales]]/Table1[[#This Row],[Quantity]]</f>
        <v>35.994</v>
      </c>
      <c r="Q764" t="str">
        <f t="shared" si="22"/>
        <v>2021</v>
      </c>
      <c r="R764" t="str">
        <f t="shared" si="23"/>
        <v>02</v>
      </c>
      <c r="S764">
        <f>CEILING(Table1[[#This Row],[Month]]/3,1)</f>
        <v>1</v>
      </c>
      <c r="T764" s="9">
        <f>(Table1[[#This Row],[Profit]]/Table1[[#This Row],[Sales]])</f>
        <v>-0.25</v>
      </c>
    </row>
    <row r="765" spans="1:20" x14ac:dyDescent="0.25">
      <c r="A765">
        <v>20200114</v>
      </c>
      <c r="B765" s="1" t="s">
        <v>600</v>
      </c>
      <c r="C765" s="1" t="s">
        <v>274</v>
      </c>
      <c r="D765" s="1" t="s">
        <v>601</v>
      </c>
      <c r="E765" s="1" t="s">
        <v>17</v>
      </c>
      <c r="F765" s="1" t="s">
        <v>197</v>
      </c>
      <c r="G765" s="1" t="s">
        <v>356</v>
      </c>
      <c r="H765" s="1" t="s">
        <v>55</v>
      </c>
      <c r="I765" s="1" t="s">
        <v>30</v>
      </c>
      <c r="J765" s="1" t="s">
        <v>97</v>
      </c>
      <c r="K765">
        <v>11.36</v>
      </c>
      <c r="L765">
        <v>2</v>
      </c>
      <c r="M765">
        <v>0</v>
      </c>
      <c r="N765">
        <v>5.3391999999999999</v>
      </c>
      <c r="O765">
        <f>(Table1[[#This Row],[Sales]]-Table1[[#This Row],[Profit]])/Table1[[#This Row],[Quantity]]</f>
        <v>3.0103999999999997</v>
      </c>
      <c r="P765">
        <f>Table1[[#This Row],[Sales]]/Table1[[#This Row],[Quantity]]</f>
        <v>5.68</v>
      </c>
      <c r="Q765" t="str">
        <f t="shared" si="22"/>
        <v>2020</v>
      </c>
      <c r="R765" t="str">
        <f t="shared" si="23"/>
        <v>01</v>
      </c>
      <c r="S765">
        <f>CEILING(Table1[[#This Row],[Month]]/3,1)</f>
        <v>1</v>
      </c>
      <c r="T765" s="9">
        <f>(Table1[[#This Row],[Profit]]/Table1[[#This Row],[Sales]])</f>
        <v>0.47000000000000003</v>
      </c>
    </row>
    <row r="766" spans="1:20" x14ac:dyDescent="0.25">
      <c r="A766">
        <v>20200114</v>
      </c>
      <c r="B766" s="1" t="s">
        <v>600</v>
      </c>
      <c r="C766" s="1" t="s">
        <v>274</v>
      </c>
      <c r="D766" s="1" t="s">
        <v>601</v>
      </c>
      <c r="E766" s="1" t="s">
        <v>17</v>
      </c>
      <c r="F766" s="1" t="s">
        <v>197</v>
      </c>
      <c r="G766" s="1" t="s">
        <v>356</v>
      </c>
      <c r="H766" s="1" t="s">
        <v>55</v>
      </c>
      <c r="I766" s="1" t="s">
        <v>30</v>
      </c>
      <c r="J766" s="1" t="s">
        <v>97</v>
      </c>
      <c r="K766">
        <v>50.94</v>
      </c>
      <c r="L766">
        <v>3</v>
      </c>
      <c r="M766">
        <v>0</v>
      </c>
      <c r="N766">
        <v>25.47</v>
      </c>
      <c r="O766">
        <f>(Table1[[#This Row],[Sales]]-Table1[[#This Row],[Profit]])/Table1[[#This Row],[Quantity]]</f>
        <v>8.49</v>
      </c>
      <c r="P766">
        <f>Table1[[#This Row],[Sales]]/Table1[[#This Row],[Quantity]]</f>
        <v>16.98</v>
      </c>
      <c r="Q766" t="str">
        <f t="shared" si="22"/>
        <v>2020</v>
      </c>
      <c r="R766" t="str">
        <f t="shared" si="23"/>
        <v>01</v>
      </c>
      <c r="S766">
        <f>CEILING(Table1[[#This Row],[Month]]/3,1)</f>
        <v>1</v>
      </c>
      <c r="T766" s="9">
        <f>(Table1[[#This Row],[Profit]]/Table1[[#This Row],[Sales]])</f>
        <v>0.5</v>
      </c>
    </row>
    <row r="767" spans="1:20" x14ac:dyDescent="0.25">
      <c r="A767">
        <v>20200114</v>
      </c>
      <c r="B767" s="1" t="s">
        <v>600</v>
      </c>
      <c r="C767" s="1" t="s">
        <v>274</v>
      </c>
      <c r="D767" s="1" t="s">
        <v>601</v>
      </c>
      <c r="E767" s="1" t="s">
        <v>17</v>
      </c>
      <c r="F767" s="1" t="s">
        <v>197</v>
      </c>
      <c r="G767" s="1" t="s">
        <v>356</v>
      </c>
      <c r="H767" s="1" t="s">
        <v>55</v>
      </c>
      <c r="I767" s="1" t="s">
        <v>30</v>
      </c>
      <c r="J767" s="1" t="s">
        <v>94</v>
      </c>
      <c r="K767">
        <v>646.74</v>
      </c>
      <c r="L767">
        <v>6</v>
      </c>
      <c r="M767">
        <v>0</v>
      </c>
      <c r="N767">
        <v>258.69600000000003</v>
      </c>
      <c r="O767">
        <f>(Table1[[#This Row],[Sales]]-Table1[[#This Row],[Profit]])/Table1[[#This Row],[Quantity]]</f>
        <v>64.673999999999992</v>
      </c>
      <c r="P767">
        <f>Table1[[#This Row],[Sales]]/Table1[[#This Row],[Quantity]]</f>
        <v>107.79</v>
      </c>
      <c r="Q767" t="str">
        <f t="shared" si="22"/>
        <v>2020</v>
      </c>
      <c r="R767" t="str">
        <f t="shared" si="23"/>
        <v>01</v>
      </c>
      <c r="S767">
        <f>CEILING(Table1[[#This Row],[Month]]/3,1)</f>
        <v>1</v>
      </c>
      <c r="T767" s="9">
        <f>(Table1[[#This Row],[Profit]]/Table1[[#This Row],[Sales]])</f>
        <v>0.4</v>
      </c>
    </row>
    <row r="768" spans="1:20" x14ac:dyDescent="0.25">
      <c r="A768">
        <v>20200114</v>
      </c>
      <c r="B768" s="1" t="s">
        <v>600</v>
      </c>
      <c r="C768" s="1" t="s">
        <v>274</v>
      </c>
      <c r="D768" s="1" t="s">
        <v>601</v>
      </c>
      <c r="E768" s="1" t="s">
        <v>17</v>
      </c>
      <c r="F768" s="1" t="s">
        <v>197</v>
      </c>
      <c r="G768" s="1" t="s">
        <v>356</v>
      </c>
      <c r="H768" s="1" t="s">
        <v>55</v>
      </c>
      <c r="I768" s="1" t="s">
        <v>30</v>
      </c>
      <c r="J768" s="1" t="s">
        <v>36</v>
      </c>
      <c r="K768">
        <v>5.64</v>
      </c>
      <c r="L768">
        <v>3</v>
      </c>
      <c r="M768">
        <v>0</v>
      </c>
      <c r="N768">
        <v>2.7071999999999998</v>
      </c>
      <c r="O768">
        <f>(Table1[[#This Row],[Sales]]-Table1[[#This Row],[Profit]])/Table1[[#This Row],[Quantity]]</f>
        <v>0.97759999999999991</v>
      </c>
      <c r="P768">
        <f>Table1[[#This Row],[Sales]]/Table1[[#This Row],[Quantity]]</f>
        <v>1.88</v>
      </c>
      <c r="Q768" t="str">
        <f t="shared" si="22"/>
        <v>2020</v>
      </c>
      <c r="R768" t="str">
        <f t="shared" si="23"/>
        <v>01</v>
      </c>
      <c r="S768">
        <f>CEILING(Table1[[#This Row],[Month]]/3,1)</f>
        <v>1</v>
      </c>
      <c r="T768" s="9">
        <f>(Table1[[#This Row],[Profit]]/Table1[[#This Row],[Sales]])</f>
        <v>0.48</v>
      </c>
    </row>
    <row r="769" spans="1:20" x14ac:dyDescent="0.25">
      <c r="A769">
        <v>20200114</v>
      </c>
      <c r="B769" s="1" t="s">
        <v>600</v>
      </c>
      <c r="C769" s="1" t="s">
        <v>274</v>
      </c>
      <c r="D769" s="1" t="s">
        <v>601</v>
      </c>
      <c r="E769" s="1" t="s">
        <v>17</v>
      </c>
      <c r="F769" s="1" t="s">
        <v>197</v>
      </c>
      <c r="G769" s="1" t="s">
        <v>356</v>
      </c>
      <c r="H769" s="1" t="s">
        <v>55</v>
      </c>
      <c r="I769" s="1" t="s">
        <v>30</v>
      </c>
      <c r="J769" s="1" t="s">
        <v>37</v>
      </c>
      <c r="K769">
        <v>572.58000000000004</v>
      </c>
      <c r="L769">
        <v>6</v>
      </c>
      <c r="M769">
        <v>0</v>
      </c>
      <c r="N769">
        <v>34.354799999999997</v>
      </c>
      <c r="O769">
        <f>(Table1[[#This Row],[Sales]]-Table1[[#This Row],[Profit]])/Table1[[#This Row],[Quantity]]</f>
        <v>89.704200000000014</v>
      </c>
      <c r="P769">
        <f>Table1[[#This Row],[Sales]]/Table1[[#This Row],[Quantity]]</f>
        <v>95.43</v>
      </c>
      <c r="Q769" t="str">
        <f t="shared" si="22"/>
        <v>2020</v>
      </c>
      <c r="R769" t="str">
        <f t="shared" si="23"/>
        <v>01</v>
      </c>
      <c r="S769">
        <f>CEILING(Table1[[#This Row],[Month]]/3,1)</f>
        <v>1</v>
      </c>
      <c r="T769" s="9">
        <f>(Table1[[#This Row],[Profit]]/Table1[[#This Row],[Sales]])</f>
        <v>5.9999999999999991E-2</v>
      </c>
    </row>
    <row r="770" spans="1:20" x14ac:dyDescent="0.25">
      <c r="A770">
        <v>20200514</v>
      </c>
      <c r="B770" s="1" t="s">
        <v>602</v>
      </c>
      <c r="C770" s="1" t="s">
        <v>32</v>
      </c>
      <c r="D770" s="1" t="s">
        <v>362</v>
      </c>
      <c r="E770" s="1" t="s">
        <v>17</v>
      </c>
      <c r="F770" s="1" t="s">
        <v>34</v>
      </c>
      <c r="G770" s="1" t="s">
        <v>189</v>
      </c>
      <c r="H770" s="1" t="s">
        <v>91</v>
      </c>
      <c r="I770" s="1" t="s">
        <v>30</v>
      </c>
      <c r="J770" s="1" t="s">
        <v>41</v>
      </c>
      <c r="K770">
        <v>310.88</v>
      </c>
      <c r="L770">
        <v>2</v>
      </c>
      <c r="M770">
        <v>0.2</v>
      </c>
      <c r="N770">
        <v>23.315999999999999</v>
      </c>
      <c r="O770">
        <f>(Table1[[#This Row],[Sales]]-Table1[[#This Row],[Profit]])/Table1[[#This Row],[Quantity]]</f>
        <v>143.78200000000001</v>
      </c>
      <c r="P770">
        <f>Table1[[#This Row],[Sales]]/Table1[[#This Row],[Quantity]]</f>
        <v>155.44</v>
      </c>
      <c r="Q770" t="str">
        <f t="shared" si="22"/>
        <v>2020</v>
      </c>
      <c r="R770" t="str">
        <f t="shared" si="23"/>
        <v>05</v>
      </c>
      <c r="S770">
        <f>CEILING(Table1[[#This Row],[Month]]/3,1)</f>
        <v>2</v>
      </c>
      <c r="T770" s="9">
        <f>(Table1[[#This Row],[Profit]]/Table1[[#This Row],[Sales]])</f>
        <v>7.4999999999999997E-2</v>
      </c>
    </row>
    <row r="771" spans="1:20" x14ac:dyDescent="0.25">
      <c r="A771">
        <v>20220520</v>
      </c>
      <c r="B771" s="1" t="s">
        <v>300</v>
      </c>
      <c r="C771" s="1" t="s">
        <v>149</v>
      </c>
      <c r="D771" s="1" t="s">
        <v>150</v>
      </c>
      <c r="E771" s="1" t="s">
        <v>17</v>
      </c>
      <c r="F771" s="1" t="s">
        <v>34</v>
      </c>
      <c r="G771" s="1" t="s">
        <v>245</v>
      </c>
      <c r="H771" s="1" t="s">
        <v>62</v>
      </c>
      <c r="I771" s="1" t="s">
        <v>21</v>
      </c>
      <c r="J771" s="1" t="s">
        <v>23</v>
      </c>
      <c r="K771">
        <v>641.96</v>
      </c>
      <c r="L771">
        <v>2</v>
      </c>
      <c r="M771">
        <v>0</v>
      </c>
      <c r="N771">
        <v>179.74879999999999</v>
      </c>
      <c r="O771">
        <f>(Table1[[#This Row],[Sales]]-Table1[[#This Row],[Profit]])/Table1[[#This Row],[Quantity]]</f>
        <v>231.10560000000004</v>
      </c>
      <c r="P771">
        <f>Table1[[#This Row],[Sales]]/Table1[[#This Row],[Quantity]]</f>
        <v>320.98</v>
      </c>
      <c r="Q771" t="str">
        <f t="shared" ref="Q771:Q834" si="24">LEFT(A771,4)</f>
        <v>2022</v>
      </c>
      <c r="R771" t="str">
        <f t="shared" ref="R771:R834" si="25">MID(A771,5,2)</f>
        <v>05</v>
      </c>
      <c r="S771">
        <f>CEILING(Table1[[#This Row],[Month]]/3,1)</f>
        <v>2</v>
      </c>
      <c r="T771" s="9">
        <f>(Table1[[#This Row],[Profit]]/Table1[[#This Row],[Sales]])</f>
        <v>0.27999999999999997</v>
      </c>
    </row>
    <row r="772" spans="1:20" x14ac:dyDescent="0.25">
      <c r="A772">
        <v>20230131</v>
      </c>
      <c r="B772" s="1" t="s">
        <v>603</v>
      </c>
      <c r="C772" s="1" t="s">
        <v>206</v>
      </c>
      <c r="D772" s="1" t="s">
        <v>604</v>
      </c>
      <c r="E772" s="1" t="s">
        <v>17</v>
      </c>
      <c r="F772" s="1" t="s">
        <v>34</v>
      </c>
      <c r="G772" s="1" t="s">
        <v>139</v>
      </c>
      <c r="H772" s="1" t="s">
        <v>40</v>
      </c>
      <c r="I772" s="1" t="s">
        <v>30</v>
      </c>
      <c r="J772" s="1" t="s">
        <v>36</v>
      </c>
      <c r="K772">
        <v>18.28</v>
      </c>
      <c r="L772">
        <v>2</v>
      </c>
      <c r="M772">
        <v>0</v>
      </c>
      <c r="N772">
        <v>9.14</v>
      </c>
      <c r="O772">
        <f>(Table1[[#This Row],[Sales]]-Table1[[#This Row],[Profit]])/Table1[[#This Row],[Quantity]]</f>
        <v>4.57</v>
      </c>
      <c r="P772">
        <f>Table1[[#This Row],[Sales]]/Table1[[#This Row],[Quantity]]</f>
        <v>9.14</v>
      </c>
      <c r="Q772" t="str">
        <f t="shared" si="24"/>
        <v>2023</v>
      </c>
      <c r="R772" t="str">
        <f t="shared" si="25"/>
        <v>01</v>
      </c>
      <c r="S772">
        <f>CEILING(Table1[[#This Row],[Month]]/3,1)</f>
        <v>1</v>
      </c>
      <c r="T772" s="9">
        <f>(Table1[[#This Row],[Profit]]/Table1[[#This Row],[Sales]])</f>
        <v>0.5</v>
      </c>
    </row>
    <row r="773" spans="1:20" x14ac:dyDescent="0.25">
      <c r="A773">
        <v>20230131</v>
      </c>
      <c r="B773" s="1" t="s">
        <v>603</v>
      </c>
      <c r="C773" s="1" t="s">
        <v>206</v>
      </c>
      <c r="D773" s="1" t="s">
        <v>604</v>
      </c>
      <c r="E773" s="1" t="s">
        <v>17</v>
      </c>
      <c r="F773" s="1" t="s">
        <v>34</v>
      </c>
      <c r="G773" s="1" t="s">
        <v>139</v>
      </c>
      <c r="H773" s="1" t="s">
        <v>40</v>
      </c>
      <c r="I773" s="1" t="s">
        <v>30</v>
      </c>
      <c r="J773" s="1" t="s">
        <v>43</v>
      </c>
      <c r="K773">
        <v>207</v>
      </c>
      <c r="L773">
        <v>3</v>
      </c>
      <c r="M773">
        <v>0</v>
      </c>
      <c r="N773">
        <v>51.75</v>
      </c>
      <c r="O773">
        <f>(Table1[[#This Row],[Sales]]-Table1[[#This Row],[Profit]])/Table1[[#This Row],[Quantity]]</f>
        <v>51.75</v>
      </c>
      <c r="P773">
        <f>Table1[[#This Row],[Sales]]/Table1[[#This Row],[Quantity]]</f>
        <v>69</v>
      </c>
      <c r="Q773" t="str">
        <f t="shared" si="24"/>
        <v>2023</v>
      </c>
      <c r="R773" t="str">
        <f t="shared" si="25"/>
        <v>01</v>
      </c>
      <c r="S773">
        <f>CEILING(Table1[[#This Row],[Month]]/3,1)</f>
        <v>1</v>
      </c>
      <c r="T773" s="9">
        <f>(Table1[[#This Row],[Profit]]/Table1[[#This Row],[Sales]])</f>
        <v>0.25</v>
      </c>
    </row>
    <row r="774" spans="1:20" x14ac:dyDescent="0.25">
      <c r="A774">
        <v>20230131</v>
      </c>
      <c r="B774" s="1" t="s">
        <v>603</v>
      </c>
      <c r="C774" s="1" t="s">
        <v>206</v>
      </c>
      <c r="D774" s="1" t="s">
        <v>604</v>
      </c>
      <c r="E774" s="1" t="s">
        <v>17</v>
      </c>
      <c r="F774" s="1" t="s">
        <v>34</v>
      </c>
      <c r="G774" s="1" t="s">
        <v>139</v>
      </c>
      <c r="H774" s="1" t="s">
        <v>40</v>
      </c>
      <c r="I774" s="1" t="s">
        <v>30</v>
      </c>
      <c r="J774" s="1" t="s">
        <v>36</v>
      </c>
      <c r="K774">
        <v>32.35</v>
      </c>
      <c r="L774">
        <v>5</v>
      </c>
      <c r="M774">
        <v>0</v>
      </c>
      <c r="N774">
        <v>16.175000000000001</v>
      </c>
      <c r="O774">
        <f>(Table1[[#This Row],[Sales]]-Table1[[#This Row],[Profit]])/Table1[[#This Row],[Quantity]]</f>
        <v>3.2350000000000003</v>
      </c>
      <c r="P774">
        <f>Table1[[#This Row],[Sales]]/Table1[[#This Row],[Quantity]]</f>
        <v>6.4700000000000006</v>
      </c>
      <c r="Q774" t="str">
        <f t="shared" si="24"/>
        <v>2023</v>
      </c>
      <c r="R774" t="str">
        <f t="shared" si="25"/>
        <v>01</v>
      </c>
      <c r="S774">
        <f>CEILING(Table1[[#This Row],[Month]]/3,1)</f>
        <v>1</v>
      </c>
      <c r="T774" s="9">
        <f>(Table1[[#This Row],[Profit]]/Table1[[#This Row],[Sales]])</f>
        <v>0.5</v>
      </c>
    </row>
    <row r="775" spans="1:20" x14ac:dyDescent="0.25">
      <c r="A775">
        <v>20230131</v>
      </c>
      <c r="B775" s="1" t="s">
        <v>603</v>
      </c>
      <c r="C775" s="1" t="s">
        <v>206</v>
      </c>
      <c r="D775" s="1" t="s">
        <v>604</v>
      </c>
      <c r="E775" s="1" t="s">
        <v>17</v>
      </c>
      <c r="F775" s="1" t="s">
        <v>34</v>
      </c>
      <c r="G775" s="1" t="s">
        <v>139</v>
      </c>
      <c r="H775" s="1" t="s">
        <v>40</v>
      </c>
      <c r="I775" s="1" t="s">
        <v>30</v>
      </c>
      <c r="J775" s="1" t="s">
        <v>36</v>
      </c>
      <c r="K775">
        <v>7.71</v>
      </c>
      <c r="L775">
        <v>1</v>
      </c>
      <c r="M775">
        <v>0</v>
      </c>
      <c r="N775">
        <v>3.4695</v>
      </c>
      <c r="O775">
        <f>(Table1[[#This Row],[Sales]]-Table1[[#This Row],[Profit]])/Table1[[#This Row],[Quantity]]</f>
        <v>4.2404999999999999</v>
      </c>
      <c r="P775">
        <f>Table1[[#This Row],[Sales]]/Table1[[#This Row],[Quantity]]</f>
        <v>7.71</v>
      </c>
      <c r="Q775" t="str">
        <f t="shared" si="24"/>
        <v>2023</v>
      </c>
      <c r="R775" t="str">
        <f t="shared" si="25"/>
        <v>01</v>
      </c>
      <c r="S775">
        <f>CEILING(Table1[[#This Row],[Month]]/3,1)</f>
        <v>1</v>
      </c>
      <c r="T775" s="9">
        <f>(Table1[[#This Row],[Profit]]/Table1[[#This Row],[Sales]])</f>
        <v>0.45</v>
      </c>
    </row>
    <row r="776" spans="1:20" x14ac:dyDescent="0.25">
      <c r="A776">
        <v>20230131</v>
      </c>
      <c r="B776" s="1" t="s">
        <v>603</v>
      </c>
      <c r="C776" s="1" t="s">
        <v>206</v>
      </c>
      <c r="D776" s="1" t="s">
        <v>604</v>
      </c>
      <c r="E776" s="1" t="s">
        <v>17</v>
      </c>
      <c r="F776" s="1" t="s">
        <v>34</v>
      </c>
      <c r="G776" s="1" t="s">
        <v>139</v>
      </c>
      <c r="H776" s="1" t="s">
        <v>40</v>
      </c>
      <c r="I776" s="1" t="s">
        <v>30</v>
      </c>
      <c r="J776" s="1" t="s">
        <v>42</v>
      </c>
      <c r="K776">
        <v>40.299999999999997</v>
      </c>
      <c r="L776">
        <v>2</v>
      </c>
      <c r="M776">
        <v>0</v>
      </c>
      <c r="N776">
        <v>10.881</v>
      </c>
      <c r="O776">
        <f>(Table1[[#This Row],[Sales]]-Table1[[#This Row],[Profit]])/Table1[[#This Row],[Quantity]]</f>
        <v>14.709499999999998</v>
      </c>
      <c r="P776">
        <f>Table1[[#This Row],[Sales]]/Table1[[#This Row],[Quantity]]</f>
        <v>20.149999999999999</v>
      </c>
      <c r="Q776" t="str">
        <f t="shared" si="24"/>
        <v>2023</v>
      </c>
      <c r="R776" t="str">
        <f t="shared" si="25"/>
        <v>01</v>
      </c>
      <c r="S776">
        <f>CEILING(Table1[[#This Row],[Month]]/3,1)</f>
        <v>1</v>
      </c>
      <c r="T776" s="9">
        <f>(Table1[[#This Row],[Profit]]/Table1[[#This Row],[Sales]])</f>
        <v>0.27</v>
      </c>
    </row>
    <row r="777" spans="1:20" x14ac:dyDescent="0.25">
      <c r="A777">
        <v>20230131</v>
      </c>
      <c r="B777" s="1" t="s">
        <v>603</v>
      </c>
      <c r="C777" s="1" t="s">
        <v>206</v>
      </c>
      <c r="D777" s="1" t="s">
        <v>604</v>
      </c>
      <c r="E777" s="1" t="s">
        <v>17</v>
      </c>
      <c r="F777" s="1" t="s">
        <v>34</v>
      </c>
      <c r="G777" s="1" t="s">
        <v>139</v>
      </c>
      <c r="H777" s="1" t="s">
        <v>40</v>
      </c>
      <c r="I777" s="1" t="s">
        <v>30</v>
      </c>
      <c r="J777" s="1" t="s">
        <v>41</v>
      </c>
      <c r="K777">
        <v>34.58</v>
      </c>
      <c r="L777">
        <v>7</v>
      </c>
      <c r="M777">
        <v>0</v>
      </c>
      <c r="N777">
        <v>14.5236</v>
      </c>
      <c r="O777">
        <f>(Table1[[#This Row],[Sales]]-Table1[[#This Row],[Profit]])/Table1[[#This Row],[Quantity]]</f>
        <v>2.8651999999999993</v>
      </c>
      <c r="P777">
        <f>Table1[[#This Row],[Sales]]/Table1[[#This Row],[Quantity]]</f>
        <v>4.9399999999999995</v>
      </c>
      <c r="Q777" t="str">
        <f t="shared" si="24"/>
        <v>2023</v>
      </c>
      <c r="R777" t="str">
        <f t="shared" si="25"/>
        <v>01</v>
      </c>
      <c r="S777">
        <f>CEILING(Table1[[#This Row],[Month]]/3,1)</f>
        <v>1</v>
      </c>
      <c r="T777" s="9">
        <f>(Table1[[#This Row],[Profit]]/Table1[[#This Row],[Sales]])</f>
        <v>0.42000000000000004</v>
      </c>
    </row>
    <row r="778" spans="1:20" x14ac:dyDescent="0.25">
      <c r="A778">
        <v>20200629</v>
      </c>
      <c r="B778" s="1" t="s">
        <v>605</v>
      </c>
      <c r="C778" s="1" t="s">
        <v>209</v>
      </c>
      <c r="D778" s="1" t="s">
        <v>295</v>
      </c>
      <c r="E778" s="1" t="s">
        <v>27</v>
      </c>
      <c r="F778" s="1" t="s">
        <v>82</v>
      </c>
      <c r="G778" s="1" t="s">
        <v>204</v>
      </c>
      <c r="H778" s="1" t="s">
        <v>40</v>
      </c>
      <c r="I778" s="1" t="s">
        <v>21</v>
      </c>
      <c r="J778" s="1" t="s">
        <v>42</v>
      </c>
      <c r="K778">
        <v>32.76</v>
      </c>
      <c r="L778">
        <v>7</v>
      </c>
      <c r="M778">
        <v>0.2</v>
      </c>
      <c r="N778">
        <v>3.6855000000000002</v>
      </c>
      <c r="O778">
        <f>(Table1[[#This Row],[Sales]]-Table1[[#This Row],[Profit]])/Table1[[#This Row],[Quantity]]</f>
        <v>4.1534999999999993</v>
      </c>
      <c r="P778">
        <f>Table1[[#This Row],[Sales]]/Table1[[#This Row],[Quantity]]</f>
        <v>4.68</v>
      </c>
      <c r="Q778" t="str">
        <f t="shared" si="24"/>
        <v>2020</v>
      </c>
      <c r="R778" t="str">
        <f t="shared" si="25"/>
        <v>06</v>
      </c>
      <c r="S778">
        <f>CEILING(Table1[[#This Row],[Month]]/3,1)</f>
        <v>2</v>
      </c>
      <c r="T778" s="9">
        <f>(Table1[[#This Row],[Profit]]/Table1[[#This Row],[Sales]])</f>
        <v>0.11250000000000002</v>
      </c>
    </row>
    <row r="779" spans="1:20" x14ac:dyDescent="0.25">
      <c r="A779">
        <v>20210821</v>
      </c>
      <c r="B779" s="1" t="s">
        <v>349</v>
      </c>
      <c r="C779" s="1" t="s">
        <v>25</v>
      </c>
      <c r="D779" s="1" t="s">
        <v>77</v>
      </c>
      <c r="E779" s="1" t="s">
        <v>27</v>
      </c>
      <c r="F779" s="1" t="s">
        <v>28</v>
      </c>
      <c r="G779" s="1" t="s">
        <v>93</v>
      </c>
      <c r="H779" s="1" t="s">
        <v>69</v>
      </c>
      <c r="I779" s="1" t="s">
        <v>63</v>
      </c>
      <c r="J779" s="1" t="s">
        <v>23</v>
      </c>
      <c r="K779">
        <v>544.00800000000004</v>
      </c>
      <c r="L779">
        <v>3</v>
      </c>
      <c r="M779">
        <v>0.2</v>
      </c>
      <c r="N779">
        <v>40.800600000000003</v>
      </c>
      <c r="O779">
        <f>(Table1[[#This Row],[Sales]]-Table1[[#This Row],[Profit]])/Table1[[#This Row],[Quantity]]</f>
        <v>167.73580000000001</v>
      </c>
      <c r="P779">
        <f>Table1[[#This Row],[Sales]]/Table1[[#This Row],[Quantity]]</f>
        <v>181.33600000000001</v>
      </c>
      <c r="Q779" t="str">
        <f t="shared" si="24"/>
        <v>2021</v>
      </c>
      <c r="R779" t="str">
        <f t="shared" si="25"/>
        <v>08</v>
      </c>
      <c r="S779">
        <f>CEILING(Table1[[#This Row],[Month]]/3,1)</f>
        <v>3</v>
      </c>
      <c r="T779" s="9">
        <f>(Table1[[#This Row],[Profit]]/Table1[[#This Row],[Sales]])</f>
        <v>7.4999999999999997E-2</v>
      </c>
    </row>
    <row r="780" spans="1:20" x14ac:dyDescent="0.25">
      <c r="A780">
        <v>20210821</v>
      </c>
      <c r="B780" s="1" t="s">
        <v>349</v>
      </c>
      <c r="C780" s="1" t="s">
        <v>25</v>
      </c>
      <c r="D780" s="1" t="s">
        <v>77</v>
      </c>
      <c r="E780" s="1" t="s">
        <v>27</v>
      </c>
      <c r="F780" s="1" t="s">
        <v>28</v>
      </c>
      <c r="G780" s="1" t="s">
        <v>93</v>
      </c>
      <c r="H780" s="1" t="s">
        <v>69</v>
      </c>
      <c r="I780" s="1" t="s">
        <v>63</v>
      </c>
      <c r="J780" s="1" t="s">
        <v>50</v>
      </c>
      <c r="K780">
        <v>59.94</v>
      </c>
      <c r="L780">
        <v>3</v>
      </c>
      <c r="M780">
        <v>0</v>
      </c>
      <c r="N780">
        <v>28.171800000000001</v>
      </c>
      <c r="O780">
        <f>(Table1[[#This Row],[Sales]]-Table1[[#This Row],[Profit]])/Table1[[#This Row],[Quantity]]</f>
        <v>10.589399999999999</v>
      </c>
      <c r="P780">
        <f>Table1[[#This Row],[Sales]]/Table1[[#This Row],[Quantity]]</f>
        <v>19.98</v>
      </c>
      <c r="Q780" t="str">
        <f t="shared" si="24"/>
        <v>2021</v>
      </c>
      <c r="R780" t="str">
        <f t="shared" si="25"/>
        <v>08</v>
      </c>
      <c r="S780">
        <f>CEILING(Table1[[#This Row],[Month]]/3,1)</f>
        <v>3</v>
      </c>
      <c r="T780" s="9">
        <f>(Table1[[#This Row],[Profit]]/Table1[[#This Row],[Sales]])</f>
        <v>0.47000000000000003</v>
      </c>
    </row>
    <row r="781" spans="1:20" x14ac:dyDescent="0.25">
      <c r="A781">
        <v>20210821</v>
      </c>
      <c r="B781" s="1" t="s">
        <v>349</v>
      </c>
      <c r="C781" s="1" t="s">
        <v>25</v>
      </c>
      <c r="D781" s="1" t="s">
        <v>77</v>
      </c>
      <c r="E781" s="1" t="s">
        <v>27</v>
      </c>
      <c r="F781" s="1" t="s">
        <v>28</v>
      </c>
      <c r="G781" s="1" t="s">
        <v>93</v>
      </c>
      <c r="H781" s="1" t="s">
        <v>69</v>
      </c>
      <c r="I781" s="1" t="s">
        <v>63</v>
      </c>
      <c r="J781" s="1" t="s">
        <v>50</v>
      </c>
      <c r="K781">
        <v>23.92</v>
      </c>
      <c r="L781">
        <v>4</v>
      </c>
      <c r="M781">
        <v>0</v>
      </c>
      <c r="N781">
        <v>11.720800000000001</v>
      </c>
      <c r="O781">
        <f>(Table1[[#This Row],[Sales]]-Table1[[#This Row],[Profit]])/Table1[[#This Row],[Quantity]]</f>
        <v>3.0498000000000003</v>
      </c>
      <c r="P781">
        <f>Table1[[#This Row],[Sales]]/Table1[[#This Row],[Quantity]]</f>
        <v>5.98</v>
      </c>
      <c r="Q781" t="str">
        <f t="shared" si="24"/>
        <v>2021</v>
      </c>
      <c r="R781" t="str">
        <f t="shared" si="25"/>
        <v>08</v>
      </c>
      <c r="S781">
        <f>CEILING(Table1[[#This Row],[Month]]/3,1)</f>
        <v>3</v>
      </c>
      <c r="T781" s="9">
        <f>(Table1[[#This Row],[Profit]]/Table1[[#This Row],[Sales]])</f>
        <v>0.49</v>
      </c>
    </row>
    <row r="782" spans="1:20" x14ac:dyDescent="0.25">
      <c r="A782">
        <v>20210821</v>
      </c>
      <c r="B782" s="1" t="s">
        <v>349</v>
      </c>
      <c r="C782" s="1" t="s">
        <v>25</v>
      </c>
      <c r="D782" s="1" t="s">
        <v>77</v>
      </c>
      <c r="E782" s="1" t="s">
        <v>27</v>
      </c>
      <c r="F782" s="1" t="s">
        <v>28</v>
      </c>
      <c r="G782" s="1" t="s">
        <v>93</v>
      </c>
      <c r="H782" s="1" t="s">
        <v>69</v>
      </c>
      <c r="I782" s="1" t="s">
        <v>63</v>
      </c>
      <c r="J782" s="1" t="s">
        <v>50</v>
      </c>
      <c r="K782">
        <v>4.28</v>
      </c>
      <c r="L782">
        <v>1</v>
      </c>
      <c r="M782">
        <v>0</v>
      </c>
      <c r="N782">
        <v>1.9259999999999999</v>
      </c>
      <c r="O782">
        <f>(Table1[[#This Row],[Sales]]-Table1[[#This Row],[Profit]])/Table1[[#This Row],[Quantity]]</f>
        <v>2.3540000000000001</v>
      </c>
      <c r="P782">
        <f>Table1[[#This Row],[Sales]]/Table1[[#This Row],[Quantity]]</f>
        <v>4.28</v>
      </c>
      <c r="Q782" t="str">
        <f t="shared" si="24"/>
        <v>2021</v>
      </c>
      <c r="R782" t="str">
        <f t="shared" si="25"/>
        <v>08</v>
      </c>
      <c r="S782">
        <f>CEILING(Table1[[#This Row],[Month]]/3,1)</f>
        <v>3</v>
      </c>
      <c r="T782" s="9">
        <f>(Table1[[#This Row],[Profit]]/Table1[[#This Row],[Sales]])</f>
        <v>0.44999999999999996</v>
      </c>
    </row>
    <row r="783" spans="1:20" x14ac:dyDescent="0.25">
      <c r="A783">
        <v>20211003</v>
      </c>
      <c r="B783" s="1" t="s">
        <v>606</v>
      </c>
      <c r="C783" s="1" t="s">
        <v>209</v>
      </c>
      <c r="D783" s="1" t="s">
        <v>210</v>
      </c>
      <c r="E783" s="1" t="s">
        <v>27</v>
      </c>
      <c r="F783" s="1" t="s">
        <v>82</v>
      </c>
      <c r="G783" s="1" t="s">
        <v>176</v>
      </c>
      <c r="H783" s="1" t="s">
        <v>161</v>
      </c>
      <c r="I783" s="1" t="s">
        <v>21</v>
      </c>
      <c r="J783" s="1" t="s">
        <v>36</v>
      </c>
      <c r="K783">
        <v>32.07</v>
      </c>
      <c r="L783">
        <v>5</v>
      </c>
      <c r="M783">
        <v>0.7</v>
      </c>
      <c r="N783">
        <v>-22.449000000000002</v>
      </c>
      <c r="O783">
        <f>(Table1[[#This Row],[Sales]]-Table1[[#This Row],[Profit]])/Table1[[#This Row],[Quantity]]</f>
        <v>10.9038</v>
      </c>
      <c r="P783">
        <f>Table1[[#This Row],[Sales]]/Table1[[#This Row],[Quantity]]</f>
        <v>6.4139999999999997</v>
      </c>
      <c r="Q783" t="str">
        <f t="shared" si="24"/>
        <v>2021</v>
      </c>
      <c r="R783" t="str">
        <f t="shared" si="25"/>
        <v>10</v>
      </c>
      <c r="S783">
        <f>CEILING(Table1[[#This Row],[Month]]/3,1)</f>
        <v>4</v>
      </c>
      <c r="T783" s="9">
        <f>(Table1[[#This Row],[Profit]]/Table1[[#This Row],[Sales]])</f>
        <v>-0.70000000000000007</v>
      </c>
    </row>
    <row r="784" spans="1:20" x14ac:dyDescent="0.25">
      <c r="A784">
        <v>20211003</v>
      </c>
      <c r="B784" s="1" t="s">
        <v>606</v>
      </c>
      <c r="C784" s="1" t="s">
        <v>209</v>
      </c>
      <c r="D784" s="1" t="s">
        <v>210</v>
      </c>
      <c r="E784" s="1" t="s">
        <v>27</v>
      </c>
      <c r="F784" s="1" t="s">
        <v>82</v>
      </c>
      <c r="G784" s="1" t="s">
        <v>176</v>
      </c>
      <c r="H784" s="1" t="s">
        <v>161</v>
      </c>
      <c r="I784" s="1" t="s">
        <v>21</v>
      </c>
      <c r="J784" s="1" t="s">
        <v>94</v>
      </c>
      <c r="K784">
        <v>24</v>
      </c>
      <c r="L784">
        <v>2</v>
      </c>
      <c r="M784">
        <v>0.2</v>
      </c>
      <c r="N784">
        <v>-2.7</v>
      </c>
      <c r="O784">
        <f>(Table1[[#This Row],[Sales]]-Table1[[#This Row],[Profit]])/Table1[[#This Row],[Quantity]]</f>
        <v>13.35</v>
      </c>
      <c r="P784">
        <f>Table1[[#This Row],[Sales]]/Table1[[#This Row],[Quantity]]</f>
        <v>12</v>
      </c>
      <c r="Q784" t="str">
        <f t="shared" si="24"/>
        <v>2021</v>
      </c>
      <c r="R784" t="str">
        <f t="shared" si="25"/>
        <v>10</v>
      </c>
      <c r="S784">
        <f>CEILING(Table1[[#This Row],[Month]]/3,1)</f>
        <v>4</v>
      </c>
      <c r="T784" s="9">
        <f>(Table1[[#This Row],[Profit]]/Table1[[#This Row],[Sales]])</f>
        <v>-0.1125</v>
      </c>
    </row>
    <row r="785" spans="1:20" x14ac:dyDescent="0.25">
      <c r="A785">
        <v>20211003</v>
      </c>
      <c r="B785" s="1" t="s">
        <v>606</v>
      </c>
      <c r="C785" s="1" t="s">
        <v>209</v>
      </c>
      <c r="D785" s="1" t="s">
        <v>210</v>
      </c>
      <c r="E785" s="1" t="s">
        <v>27</v>
      </c>
      <c r="F785" s="1" t="s">
        <v>82</v>
      </c>
      <c r="G785" s="1" t="s">
        <v>176</v>
      </c>
      <c r="H785" s="1" t="s">
        <v>161</v>
      </c>
      <c r="I785" s="1" t="s">
        <v>21</v>
      </c>
      <c r="J785" s="1" t="s">
        <v>22</v>
      </c>
      <c r="K785">
        <v>35.49</v>
      </c>
      <c r="L785">
        <v>1</v>
      </c>
      <c r="M785">
        <v>0.5</v>
      </c>
      <c r="N785">
        <v>-15.615600000000001</v>
      </c>
      <c r="O785">
        <f>(Table1[[#This Row],[Sales]]-Table1[[#This Row],[Profit]])/Table1[[#This Row],[Quantity]]</f>
        <v>51.105600000000003</v>
      </c>
      <c r="P785">
        <f>Table1[[#This Row],[Sales]]/Table1[[#This Row],[Quantity]]</f>
        <v>35.49</v>
      </c>
      <c r="Q785" t="str">
        <f t="shared" si="24"/>
        <v>2021</v>
      </c>
      <c r="R785" t="str">
        <f t="shared" si="25"/>
        <v>10</v>
      </c>
      <c r="S785">
        <f>CEILING(Table1[[#This Row],[Month]]/3,1)</f>
        <v>4</v>
      </c>
      <c r="T785" s="9">
        <f>(Table1[[#This Row],[Profit]]/Table1[[#This Row],[Sales]])</f>
        <v>-0.44</v>
      </c>
    </row>
    <row r="786" spans="1:20" x14ac:dyDescent="0.25">
      <c r="A786">
        <v>20211003</v>
      </c>
      <c r="B786" s="1" t="s">
        <v>606</v>
      </c>
      <c r="C786" s="1" t="s">
        <v>209</v>
      </c>
      <c r="D786" s="1" t="s">
        <v>210</v>
      </c>
      <c r="E786" s="1" t="s">
        <v>27</v>
      </c>
      <c r="F786" s="1" t="s">
        <v>82</v>
      </c>
      <c r="G786" s="1" t="s">
        <v>176</v>
      </c>
      <c r="H786" s="1" t="s">
        <v>161</v>
      </c>
      <c r="I786" s="1" t="s">
        <v>21</v>
      </c>
      <c r="J786" s="1" t="s">
        <v>94</v>
      </c>
      <c r="K786">
        <v>47.984000000000002</v>
      </c>
      <c r="L786">
        <v>2</v>
      </c>
      <c r="M786">
        <v>0.2</v>
      </c>
      <c r="N786">
        <v>0.5998</v>
      </c>
      <c r="O786">
        <f>(Table1[[#This Row],[Sales]]-Table1[[#This Row],[Profit]])/Table1[[#This Row],[Quantity]]</f>
        <v>23.6921</v>
      </c>
      <c r="P786">
        <f>Table1[[#This Row],[Sales]]/Table1[[#This Row],[Quantity]]</f>
        <v>23.992000000000001</v>
      </c>
      <c r="Q786" t="str">
        <f t="shared" si="24"/>
        <v>2021</v>
      </c>
      <c r="R786" t="str">
        <f t="shared" si="25"/>
        <v>10</v>
      </c>
      <c r="S786">
        <f>CEILING(Table1[[#This Row],[Month]]/3,1)</f>
        <v>4</v>
      </c>
      <c r="T786" s="9">
        <f>(Table1[[#This Row],[Profit]]/Table1[[#This Row],[Sales]])</f>
        <v>1.2499999999999999E-2</v>
      </c>
    </row>
    <row r="787" spans="1:20" x14ac:dyDescent="0.25">
      <c r="A787">
        <v>20210523</v>
      </c>
      <c r="B787" s="1" t="s">
        <v>314</v>
      </c>
      <c r="C787" s="1" t="s">
        <v>173</v>
      </c>
      <c r="D787" s="1" t="s">
        <v>174</v>
      </c>
      <c r="E787" s="1" t="s">
        <v>27</v>
      </c>
      <c r="F787" s="1" t="s">
        <v>82</v>
      </c>
      <c r="G787" s="1" t="s">
        <v>83</v>
      </c>
      <c r="H787" s="1" t="s">
        <v>75</v>
      </c>
      <c r="I787" s="1" t="s">
        <v>30</v>
      </c>
      <c r="J787" s="1" t="s">
        <v>97</v>
      </c>
      <c r="K787">
        <v>186.69</v>
      </c>
      <c r="L787">
        <v>3</v>
      </c>
      <c r="M787">
        <v>0</v>
      </c>
      <c r="N787">
        <v>87.744299999999996</v>
      </c>
      <c r="O787">
        <f>(Table1[[#This Row],[Sales]]-Table1[[#This Row],[Profit]])/Table1[[#This Row],[Quantity]]</f>
        <v>32.981900000000003</v>
      </c>
      <c r="P787">
        <f>Table1[[#This Row],[Sales]]/Table1[[#This Row],[Quantity]]</f>
        <v>62.23</v>
      </c>
      <c r="Q787" t="str">
        <f t="shared" si="24"/>
        <v>2021</v>
      </c>
      <c r="R787" t="str">
        <f t="shared" si="25"/>
        <v>05</v>
      </c>
      <c r="S787">
        <f>CEILING(Table1[[#This Row],[Month]]/3,1)</f>
        <v>2</v>
      </c>
      <c r="T787" s="9">
        <f>(Table1[[#This Row],[Profit]]/Table1[[#This Row],[Sales]])</f>
        <v>0.47</v>
      </c>
    </row>
    <row r="788" spans="1:20" x14ac:dyDescent="0.25">
      <c r="A788">
        <v>20230318</v>
      </c>
      <c r="B788" s="1" t="s">
        <v>205</v>
      </c>
      <c r="C788" s="1" t="s">
        <v>25</v>
      </c>
      <c r="D788" s="1" t="s">
        <v>607</v>
      </c>
      <c r="E788" s="1" t="s">
        <v>27</v>
      </c>
      <c r="F788" s="1" t="s">
        <v>28</v>
      </c>
      <c r="G788" s="1" t="s">
        <v>198</v>
      </c>
      <c r="H788" s="1" t="s">
        <v>75</v>
      </c>
      <c r="I788" s="1" t="s">
        <v>21</v>
      </c>
      <c r="J788" s="1" t="s">
        <v>36</v>
      </c>
      <c r="K788">
        <v>17.456</v>
      </c>
      <c r="L788">
        <v>2</v>
      </c>
      <c r="M788">
        <v>0.2</v>
      </c>
      <c r="N788">
        <v>5.8914</v>
      </c>
      <c r="O788">
        <f>(Table1[[#This Row],[Sales]]-Table1[[#This Row],[Profit]])/Table1[[#This Row],[Quantity]]</f>
        <v>5.7822999999999993</v>
      </c>
      <c r="P788">
        <f>Table1[[#This Row],[Sales]]/Table1[[#This Row],[Quantity]]</f>
        <v>8.7279999999999998</v>
      </c>
      <c r="Q788" t="str">
        <f t="shared" si="24"/>
        <v>2023</v>
      </c>
      <c r="R788" t="str">
        <f t="shared" si="25"/>
        <v>03</v>
      </c>
      <c r="S788">
        <f>CEILING(Table1[[#This Row],[Month]]/3,1)</f>
        <v>1</v>
      </c>
      <c r="T788" s="9">
        <f>(Table1[[#This Row],[Profit]]/Table1[[#This Row],[Sales]])</f>
        <v>0.33750000000000002</v>
      </c>
    </row>
    <row r="789" spans="1:20" x14ac:dyDescent="0.25">
      <c r="A789">
        <v>20211212</v>
      </c>
      <c r="B789" s="1" t="s">
        <v>608</v>
      </c>
      <c r="C789" s="1" t="s">
        <v>25</v>
      </c>
      <c r="D789" s="1" t="s">
        <v>607</v>
      </c>
      <c r="E789" s="1" t="s">
        <v>27</v>
      </c>
      <c r="F789" s="1" t="s">
        <v>28</v>
      </c>
      <c r="G789" s="1" t="s">
        <v>158</v>
      </c>
      <c r="H789" s="1" t="s">
        <v>55</v>
      </c>
      <c r="I789" s="1" t="s">
        <v>21</v>
      </c>
      <c r="J789" s="1" t="s">
        <v>23</v>
      </c>
      <c r="K789">
        <v>348.928</v>
      </c>
      <c r="L789">
        <v>2</v>
      </c>
      <c r="M789">
        <v>0.2</v>
      </c>
      <c r="N789">
        <v>34.892800000000001</v>
      </c>
      <c r="O789">
        <f>(Table1[[#This Row],[Sales]]-Table1[[#This Row],[Profit]])/Table1[[#This Row],[Quantity]]</f>
        <v>157.01759999999999</v>
      </c>
      <c r="P789">
        <f>Table1[[#This Row],[Sales]]/Table1[[#This Row],[Quantity]]</f>
        <v>174.464</v>
      </c>
      <c r="Q789" t="str">
        <f t="shared" si="24"/>
        <v>2021</v>
      </c>
      <c r="R789" t="str">
        <f t="shared" si="25"/>
        <v>12</v>
      </c>
      <c r="S789">
        <f>CEILING(Table1[[#This Row],[Month]]/3,1)</f>
        <v>4</v>
      </c>
      <c r="T789" s="9">
        <f>(Table1[[#This Row],[Profit]]/Table1[[#This Row],[Sales]])</f>
        <v>0.1</v>
      </c>
    </row>
    <row r="790" spans="1:20" x14ac:dyDescent="0.25">
      <c r="A790">
        <v>20210626</v>
      </c>
      <c r="B790" s="1" t="s">
        <v>459</v>
      </c>
      <c r="C790" s="1" t="s">
        <v>149</v>
      </c>
      <c r="D790" s="1" t="s">
        <v>609</v>
      </c>
      <c r="E790" s="1" t="s">
        <v>17</v>
      </c>
      <c r="F790" s="1" t="s">
        <v>34</v>
      </c>
      <c r="G790" s="1" t="s">
        <v>19</v>
      </c>
      <c r="H790" s="1" t="s">
        <v>20</v>
      </c>
      <c r="I790" s="1" t="s">
        <v>21</v>
      </c>
      <c r="J790" s="1" t="s">
        <v>36</v>
      </c>
      <c r="K790">
        <v>143.96</v>
      </c>
      <c r="L790">
        <v>4</v>
      </c>
      <c r="M790">
        <v>0</v>
      </c>
      <c r="N790">
        <v>69.100800000000007</v>
      </c>
      <c r="O790">
        <f>(Table1[[#This Row],[Sales]]-Table1[[#This Row],[Profit]])/Table1[[#This Row],[Quantity]]</f>
        <v>18.7148</v>
      </c>
      <c r="P790">
        <f>Table1[[#This Row],[Sales]]/Table1[[#This Row],[Quantity]]</f>
        <v>35.99</v>
      </c>
      <c r="Q790" t="str">
        <f t="shared" si="24"/>
        <v>2021</v>
      </c>
      <c r="R790" t="str">
        <f t="shared" si="25"/>
        <v>06</v>
      </c>
      <c r="S790">
        <f>CEILING(Table1[[#This Row],[Month]]/3,1)</f>
        <v>2</v>
      </c>
      <c r="T790" s="9">
        <f>(Table1[[#This Row],[Profit]]/Table1[[#This Row],[Sales]])</f>
        <v>0.48000000000000004</v>
      </c>
    </row>
    <row r="791" spans="1:20" x14ac:dyDescent="0.25">
      <c r="A791">
        <v>20210626</v>
      </c>
      <c r="B791" s="1" t="s">
        <v>459</v>
      </c>
      <c r="C791" s="1" t="s">
        <v>149</v>
      </c>
      <c r="D791" s="1" t="s">
        <v>609</v>
      </c>
      <c r="E791" s="1" t="s">
        <v>17</v>
      </c>
      <c r="F791" s="1" t="s">
        <v>34</v>
      </c>
      <c r="G791" s="1" t="s">
        <v>19</v>
      </c>
      <c r="H791" s="1" t="s">
        <v>20</v>
      </c>
      <c r="I791" s="1" t="s">
        <v>21</v>
      </c>
      <c r="J791" s="1" t="s">
        <v>37</v>
      </c>
      <c r="K791">
        <v>15.42</v>
      </c>
      <c r="L791">
        <v>1</v>
      </c>
      <c r="M791">
        <v>0</v>
      </c>
      <c r="N791">
        <v>4.1634000000000002</v>
      </c>
      <c r="O791">
        <f>(Table1[[#This Row],[Sales]]-Table1[[#This Row],[Profit]])/Table1[[#This Row],[Quantity]]</f>
        <v>11.256599999999999</v>
      </c>
      <c r="P791">
        <f>Table1[[#This Row],[Sales]]/Table1[[#This Row],[Quantity]]</f>
        <v>15.42</v>
      </c>
      <c r="Q791" t="str">
        <f t="shared" si="24"/>
        <v>2021</v>
      </c>
      <c r="R791" t="str">
        <f t="shared" si="25"/>
        <v>06</v>
      </c>
      <c r="S791">
        <f>CEILING(Table1[[#This Row],[Month]]/3,1)</f>
        <v>2</v>
      </c>
      <c r="T791" s="9">
        <f>(Table1[[#This Row],[Profit]]/Table1[[#This Row],[Sales]])</f>
        <v>0.27</v>
      </c>
    </row>
    <row r="792" spans="1:20" x14ac:dyDescent="0.25">
      <c r="A792">
        <v>20210626</v>
      </c>
      <c r="B792" s="1" t="s">
        <v>459</v>
      </c>
      <c r="C792" s="1" t="s">
        <v>149</v>
      </c>
      <c r="D792" s="1" t="s">
        <v>609</v>
      </c>
      <c r="E792" s="1" t="s">
        <v>17</v>
      </c>
      <c r="F792" s="1" t="s">
        <v>34</v>
      </c>
      <c r="G792" s="1" t="s">
        <v>19</v>
      </c>
      <c r="H792" s="1" t="s">
        <v>20</v>
      </c>
      <c r="I792" s="1" t="s">
        <v>21</v>
      </c>
      <c r="J792" s="1" t="s">
        <v>36</v>
      </c>
      <c r="K792">
        <v>43.04</v>
      </c>
      <c r="L792">
        <v>8</v>
      </c>
      <c r="M792">
        <v>0</v>
      </c>
      <c r="N792">
        <v>21.089600000000001</v>
      </c>
      <c r="O792">
        <f>(Table1[[#This Row],[Sales]]-Table1[[#This Row],[Profit]])/Table1[[#This Row],[Quantity]]</f>
        <v>2.7437999999999998</v>
      </c>
      <c r="P792">
        <f>Table1[[#This Row],[Sales]]/Table1[[#This Row],[Quantity]]</f>
        <v>5.38</v>
      </c>
      <c r="Q792" t="str">
        <f t="shared" si="24"/>
        <v>2021</v>
      </c>
      <c r="R792" t="str">
        <f t="shared" si="25"/>
        <v>06</v>
      </c>
      <c r="S792">
        <f>CEILING(Table1[[#This Row],[Month]]/3,1)</f>
        <v>2</v>
      </c>
      <c r="T792" s="9">
        <f>(Table1[[#This Row],[Profit]]/Table1[[#This Row],[Sales]])</f>
        <v>0.49000000000000005</v>
      </c>
    </row>
    <row r="793" spans="1:20" x14ac:dyDescent="0.25">
      <c r="A793">
        <v>20210626</v>
      </c>
      <c r="B793" s="1" t="s">
        <v>459</v>
      </c>
      <c r="C793" s="1" t="s">
        <v>149</v>
      </c>
      <c r="D793" s="1" t="s">
        <v>609</v>
      </c>
      <c r="E793" s="1" t="s">
        <v>17</v>
      </c>
      <c r="F793" s="1" t="s">
        <v>34</v>
      </c>
      <c r="G793" s="1" t="s">
        <v>19</v>
      </c>
      <c r="H793" s="1" t="s">
        <v>20</v>
      </c>
      <c r="I793" s="1" t="s">
        <v>21</v>
      </c>
      <c r="J793" s="1" t="s">
        <v>23</v>
      </c>
      <c r="K793">
        <v>332.94</v>
      </c>
      <c r="L793">
        <v>3</v>
      </c>
      <c r="M793">
        <v>0</v>
      </c>
      <c r="N793">
        <v>79.905600000000007</v>
      </c>
      <c r="O793">
        <f>(Table1[[#This Row],[Sales]]-Table1[[#This Row],[Profit]])/Table1[[#This Row],[Quantity]]</f>
        <v>84.344800000000006</v>
      </c>
      <c r="P793">
        <f>Table1[[#This Row],[Sales]]/Table1[[#This Row],[Quantity]]</f>
        <v>110.98</v>
      </c>
      <c r="Q793" t="str">
        <f t="shared" si="24"/>
        <v>2021</v>
      </c>
      <c r="R793" t="str">
        <f t="shared" si="25"/>
        <v>06</v>
      </c>
      <c r="S793">
        <f>CEILING(Table1[[#This Row],[Month]]/3,1)</f>
        <v>2</v>
      </c>
      <c r="T793" s="9">
        <f>(Table1[[#This Row],[Profit]]/Table1[[#This Row],[Sales]])</f>
        <v>0.24000000000000002</v>
      </c>
    </row>
    <row r="794" spans="1:20" x14ac:dyDescent="0.25">
      <c r="A794">
        <v>20220521</v>
      </c>
      <c r="B794" s="1" t="s">
        <v>610</v>
      </c>
      <c r="C794" s="1" t="s">
        <v>46</v>
      </c>
      <c r="D794" s="1" t="s">
        <v>47</v>
      </c>
      <c r="E794" s="1" t="s">
        <v>17</v>
      </c>
      <c r="F794" s="1" t="s">
        <v>48</v>
      </c>
      <c r="G794" s="1" t="s">
        <v>333</v>
      </c>
      <c r="H794" s="1" t="s">
        <v>75</v>
      </c>
      <c r="I794" s="1" t="s">
        <v>21</v>
      </c>
      <c r="J794" s="1" t="s">
        <v>43</v>
      </c>
      <c r="K794">
        <v>1363.96</v>
      </c>
      <c r="L794">
        <v>5</v>
      </c>
      <c r="M794">
        <v>0.2</v>
      </c>
      <c r="N794">
        <v>85.247500000000002</v>
      </c>
      <c r="O794">
        <f>(Table1[[#This Row],[Sales]]-Table1[[#This Row],[Profit]])/Table1[[#This Row],[Quantity]]</f>
        <v>255.74250000000001</v>
      </c>
      <c r="P794">
        <f>Table1[[#This Row],[Sales]]/Table1[[#This Row],[Quantity]]</f>
        <v>272.79200000000003</v>
      </c>
      <c r="Q794" t="str">
        <f t="shared" si="24"/>
        <v>2022</v>
      </c>
      <c r="R794" t="str">
        <f t="shared" si="25"/>
        <v>05</v>
      </c>
      <c r="S794">
        <f>CEILING(Table1[[#This Row],[Month]]/3,1)</f>
        <v>2</v>
      </c>
      <c r="T794" s="9">
        <f>(Table1[[#This Row],[Profit]]/Table1[[#This Row],[Sales]])</f>
        <v>6.25E-2</v>
      </c>
    </row>
    <row r="795" spans="1:20" x14ac:dyDescent="0.25">
      <c r="A795">
        <v>20200920</v>
      </c>
      <c r="B795" s="1" t="s">
        <v>611</v>
      </c>
      <c r="C795" s="1" t="s">
        <v>25</v>
      </c>
      <c r="D795" s="1" t="s">
        <v>77</v>
      </c>
      <c r="E795" s="1" t="s">
        <v>27</v>
      </c>
      <c r="F795" s="1" t="s">
        <v>28</v>
      </c>
      <c r="G795" s="1" t="s">
        <v>74</v>
      </c>
      <c r="H795" s="1" t="s">
        <v>75</v>
      </c>
      <c r="I795" s="1" t="s">
        <v>21</v>
      </c>
      <c r="J795" s="1" t="s">
        <v>23</v>
      </c>
      <c r="K795">
        <v>9.9600000000000009</v>
      </c>
      <c r="L795">
        <v>2</v>
      </c>
      <c r="M795">
        <v>0</v>
      </c>
      <c r="N795">
        <v>4.5815999999999999</v>
      </c>
      <c r="O795">
        <f>(Table1[[#This Row],[Sales]]-Table1[[#This Row],[Profit]])/Table1[[#This Row],[Quantity]]</f>
        <v>2.6892000000000005</v>
      </c>
      <c r="P795">
        <f>Table1[[#This Row],[Sales]]/Table1[[#This Row],[Quantity]]</f>
        <v>4.9800000000000004</v>
      </c>
      <c r="Q795" t="str">
        <f t="shared" si="24"/>
        <v>2020</v>
      </c>
      <c r="R795" t="str">
        <f t="shared" si="25"/>
        <v>09</v>
      </c>
      <c r="S795">
        <f>CEILING(Table1[[#This Row],[Month]]/3,1)</f>
        <v>3</v>
      </c>
      <c r="T795" s="9">
        <f>(Table1[[#This Row],[Profit]]/Table1[[#This Row],[Sales]])</f>
        <v>0.45999999999999996</v>
      </c>
    </row>
    <row r="796" spans="1:20" x14ac:dyDescent="0.25">
      <c r="A796">
        <v>20200920</v>
      </c>
      <c r="B796" s="1" t="s">
        <v>611</v>
      </c>
      <c r="C796" s="1" t="s">
        <v>25</v>
      </c>
      <c r="D796" s="1" t="s">
        <v>77</v>
      </c>
      <c r="E796" s="1" t="s">
        <v>27</v>
      </c>
      <c r="F796" s="1" t="s">
        <v>28</v>
      </c>
      <c r="G796" s="1" t="s">
        <v>74</v>
      </c>
      <c r="H796" s="1" t="s">
        <v>75</v>
      </c>
      <c r="I796" s="1" t="s">
        <v>21</v>
      </c>
      <c r="J796" s="1" t="s">
        <v>50</v>
      </c>
      <c r="K796">
        <v>21.72</v>
      </c>
      <c r="L796">
        <v>4</v>
      </c>
      <c r="M796">
        <v>0</v>
      </c>
      <c r="N796">
        <v>10.642799999999999</v>
      </c>
      <c r="O796">
        <f>(Table1[[#This Row],[Sales]]-Table1[[#This Row],[Profit]])/Table1[[#This Row],[Quantity]]</f>
        <v>2.7692999999999999</v>
      </c>
      <c r="P796">
        <f>Table1[[#This Row],[Sales]]/Table1[[#This Row],[Quantity]]</f>
        <v>5.43</v>
      </c>
      <c r="Q796" t="str">
        <f t="shared" si="24"/>
        <v>2020</v>
      </c>
      <c r="R796" t="str">
        <f t="shared" si="25"/>
        <v>09</v>
      </c>
      <c r="S796">
        <f>CEILING(Table1[[#This Row],[Month]]/3,1)</f>
        <v>3</v>
      </c>
      <c r="T796" s="9">
        <f>(Table1[[#This Row],[Profit]]/Table1[[#This Row],[Sales]])</f>
        <v>0.49</v>
      </c>
    </row>
    <row r="797" spans="1:20" x14ac:dyDescent="0.25">
      <c r="A797">
        <v>20230922</v>
      </c>
      <c r="B797" s="1" t="s">
        <v>612</v>
      </c>
      <c r="C797" s="1" t="s">
        <v>117</v>
      </c>
      <c r="D797" s="1" t="s">
        <v>117</v>
      </c>
      <c r="E797" s="1" t="s">
        <v>17</v>
      </c>
      <c r="F797" s="1" t="s">
        <v>34</v>
      </c>
      <c r="G797" s="1" t="s">
        <v>49</v>
      </c>
      <c r="H797" s="1" t="s">
        <v>20</v>
      </c>
      <c r="I797" s="1" t="s">
        <v>21</v>
      </c>
      <c r="J797" s="1" t="s">
        <v>36</v>
      </c>
      <c r="K797">
        <v>20.16</v>
      </c>
      <c r="L797">
        <v>7</v>
      </c>
      <c r="M797">
        <v>0</v>
      </c>
      <c r="N797">
        <v>9.8783999999999992</v>
      </c>
      <c r="O797">
        <f>(Table1[[#This Row],[Sales]]-Table1[[#This Row],[Profit]])/Table1[[#This Row],[Quantity]]</f>
        <v>1.4688000000000001</v>
      </c>
      <c r="P797">
        <f>Table1[[#This Row],[Sales]]/Table1[[#This Row],[Quantity]]</f>
        <v>2.88</v>
      </c>
      <c r="Q797" t="str">
        <f t="shared" si="24"/>
        <v>2023</v>
      </c>
      <c r="R797" t="str">
        <f t="shared" si="25"/>
        <v>09</v>
      </c>
      <c r="S797">
        <f>CEILING(Table1[[#This Row],[Month]]/3,1)</f>
        <v>3</v>
      </c>
      <c r="T797" s="9">
        <f>(Table1[[#This Row],[Profit]]/Table1[[#This Row],[Sales]])</f>
        <v>0.48999999999999994</v>
      </c>
    </row>
    <row r="798" spans="1:20" x14ac:dyDescent="0.25">
      <c r="A798">
        <v>20211224</v>
      </c>
      <c r="B798" s="1" t="s">
        <v>316</v>
      </c>
      <c r="C798" s="1" t="s">
        <v>133</v>
      </c>
      <c r="D798" s="1" t="s">
        <v>463</v>
      </c>
      <c r="E798" s="1" t="s">
        <v>17</v>
      </c>
      <c r="F798" s="1" t="s">
        <v>18</v>
      </c>
      <c r="G798" s="1" t="s">
        <v>272</v>
      </c>
      <c r="H798" s="1" t="s">
        <v>62</v>
      </c>
      <c r="I798" s="1" t="s">
        <v>30</v>
      </c>
      <c r="J798" s="1" t="s">
        <v>50</v>
      </c>
      <c r="K798">
        <v>132.79</v>
      </c>
      <c r="L798">
        <v>7</v>
      </c>
      <c r="M798">
        <v>0</v>
      </c>
      <c r="N798">
        <v>63.739199999999997</v>
      </c>
      <c r="O798">
        <f>(Table1[[#This Row],[Sales]]-Table1[[#This Row],[Profit]])/Table1[[#This Row],[Quantity]]</f>
        <v>9.8643999999999998</v>
      </c>
      <c r="P798">
        <f>Table1[[#This Row],[Sales]]/Table1[[#This Row],[Quantity]]</f>
        <v>18.97</v>
      </c>
      <c r="Q798" t="str">
        <f t="shared" si="24"/>
        <v>2021</v>
      </c>
      <c r="R798" t="str">
        <f t="shared" si="25"/>
        <v>12</v>
      </c>
      <c r="S798">
        <f>CEILING(Table1[[#This Row],[Month]]/3,1)</f>
        <v>4</v>
      </c>
      <c r="T798" s="9">
        <f>(Table1[[#This Row],[Profit]]/Table1[[#This Row],[Sales]])</f>
        <v>0.48</v>
      </c>
    </row>
    <row r="799" spans="1:20" x14ac:dyDescent="0.25">
      <c r="A799">
        <v>20211224</v>
      </c>
      <c r="B799" s="1" t="s">
        <v>316</v>
      </c>
      <c r="C799" s="1" t="s">
        <v>133</v>
      </c>
      <c r="D799" s="1" t="s">
        <v>463</v>
      </c>
      <c r="E799" s="1" t="s">
        <v>17</v>
      </c>
      <c r="F799" s="1" t="s">
        <v>18</v>
      </c>
      <c r="G799" s="1" t="s">
        <v>272</v>
      </c>
      <c r="H799" s="1" t="s">
        <v>62</v>
      </c>
      <c r="I799" s="1" t="s">
        <v>30</v>
      </c>
      <c r="J799" s="1" t="s">
        <v>50</v>
      </c>
      <c r="K799">
        <v>12.96</v>
      </c>
      <c r="L799">
        <v>2</v>
      </c>
      <c r="M799">
        <v>0</v>
      </c>
      <c r="N799">
        <v>6.2207999999999997</v>
      </c>
      <c r="O799">
        <f>(Table1[[#This Row],[Sales]]-Table1[[#This Row],[Profit]])/Table1[[#This Row],[Quantity]]</f>
        <v>3.3696000000000006</v>
      </c>
      <c r="P799">
        <f>Table1[[#This Row],[Sales]]/Table1[[#This Row],[Quantity]]</f>
        <v>6.48</v>
      </c>
      <c r="Q799" t="str">
        <f t="shared" si="24"/>
        <v>2021</v>
      </c>
      <c r="R799" t="str">
        <f t="shared" si="25"/>
        <v>12</v>
      </c>
      <c r="S799">
        <f>CEILING(Table1[[#This Row],[Month]]/3,1)</f>
        <v>4</v>
      </c>
      <c r="T799" s="9">
        <f>(Table1[[#This Row],[Profit]]/Table1[[#This Row],[Sales]])</f>
        <v>0.47999999999999993</v>
      </c>
    </row>
    <row r="800" spans="1:20" x14ac:dyDescent="0.25">
      <c r="A800">
        <v>20211224</v>
      </c>
      <c r="B800" s="1" t="s">
        <v>316</v>
      </c>
      <c r="C800" s="1" t="s">
        <v>133</v>
      </c>
      <c r="D800" s="1" t="s">
        <v>463</v>
      </c>
      <c r="E800" s="1" t="s">
        <v>17</v>
      </c>
      <c r="F800" s="1" t="s">
        <v>18</v>
      </c>
      <c r="G800" s="1" t="s">
        <v>272</v>
      </c>
      <c r="H800" s="1" t="s">
        <v>62</v>
      </c>
      <c r="I800" s="1" t="s">
        <v>30</v>
      </c>
      <c r="J800" s="1" t="s">
        <v>23</v>
      </c>
      <c r="K800">
        <v>21.56</v>
      </c>
      <c r="L800">
        <v>7</v>
      </c>
      <c r="M800">
        <v>0</v>
      </c>
      <c r="N800">
        <v>10.348800000000001</v>
      </c>
      <c r="O800">
        <f>(Table1[[#This Row],[Sales]]-Table1[[#This Row],[Profit]])/Table1[[#This Row],[Quantity]]</f>
        <v>1.6015999999999997</v>
      </c>
      <c r="P800">
        <f>Table1[[#This Row],[Sales]]/Table1[[#This Row],[Quantity]]</f>
        <v>3.0799999999999996</v>
      </c>
      <c r="Q800" t="str">
        <f t="shared" si="24"/>
        <v>2021</v>
      </c>
      <c r="R800" t="str">
        <f t="shared" si="25"/>
        <v>12</v>
      </c>
      <c r="S800">
        <f>CEILING(Table1[[#This Row],[Month]]/3,1)</f>
        <v>4</v>
      </c>
      <c r="T800" s="9">
        <f>(Table1[[#This Row],[Profit]]/Table1[[#This Row],[Sales]])</f>
        <v>0.48000000000000004</v>
      </c>
    </row>
    <row r="801" spans="1:20" x14ac:dyDescent="0.25">
      <c r="A801">
        <v>20211127</v>
      </c>
      <c r="B801" s="1" t="s">
        <v>613</v>
      </c>
      <c r="C801" s="1" t="s">
        <v>25</v>
      </c>
      <c r="D801" s="1" t="s">
        <v>614</v>
      </c>
      <c r="E801" s="1" t="s">
        <v>27</v>
      </c>
      <c r="F801" s="1" t="s">
        <v>28</v>
      </c>
      <c r="G801" s="1" t="s">
        <v>298</v>
      </c>
      <c r="H801" s="1" t="s">
        <v>168</v>
      </c>
      <c r="I801" s="1" t="s">
        <v>21</v>
      </c>
      <c r="J801" s="1" t="s">
        <v>23</v>
      </c>
      <c r="K801">
        <v>283.92</v>
      </c>
      <c r="L801">
        <v>5</v>
      </c>
      <c r="M801">
        <v>0.2</v>
      </c>
      <c r="N801">
        <v>17.745000000000001</v>
      </c>
      <c r="O801">
        <f>(Table1[[#This Row],[Sales]]-Table1[[#This Row],[Profit]])/Table1[[#This Row],[Quantity]]</f>
        <v>53.234999999999999</v>
      </c>
      <c r="P801">
        <f>Table1[[#This Row],[Sales]]/Table1[[#This Row],[Quantity]]</f>
        <v>56.784000000000006</v>
      </c>
      <c r="Q801" t="str">
        <f t="shared" si="24"/>
        <v>2021</v>
      </c>
      <c r="R801" t="str">
        <f t="shared" si="25"/>
        <v>11</v>
      </c>
      <c r="S801">
        <f>CEILING(Table1[[#This Row],[Month]]/3,1)</f>
        <v>4</v>
      </c>
      <c r="T801" s="9">
        <f>(Table1[[#This Row],[Profit]]/Table1[[#This Row],[Sales]])</f>
        <v>6.25E-2</v>
      </c>
    </row>
    <row r="802" spans="1:20" x14ac:dyDescent="0.25">
      <c r="A802">
        <v>20230221</v>
      </c>
      <c r="B802" s="1" t="s">
        <v>615</v>
      </c>
      <c r="C802" s="1" t="s">
        <v>25</v>
      </c>
      <c r="D802" s="1" t="s">
        <v>325</v>
      </c>
      <c r="E802" s="1" t="s">
        <v>27</v>
      </c>
      <c r="F802" s="1" t="s">
        <v>28</v>
      </c>
      <c r="G802" s="1" t="s">
        <v>187</v>
      </c>
      <c r="H802" s="1" t="s">
        <v>20</v>
      </c>
      <c r="I802" s="1" t="s">
        <v>30</v>
      </c>
      <c r="J802" s="1" t="s">
        <v>41</v>
      </c>
      <c r="K802">
        <v>22.23</v>
      </c>
      <c r="L802">
        <v>1</v>
      </c>
      <c r="M802">
        <v>0</v>
      </c>
      <c r="N802">
        <v>7.3358999999999996</v>
      </c>
      <c r="O802">
        <f>(Table1[[#This Row],[Sales]]-Table1[[#This Row],[Profit]])/Table1[[#This Row],[Quantity]]</f>
        <v>14.894100000000002</v>
      </c>
      <c r="P802">
        <f>Table1[[#This Row],[Sales]]/Table1[[#This Row],[Quantity]]</f>
        <v>22.23</v>
      </c>
      <c r="Q802" t="str">
        <f t="shared" si="24"/>
        <v>2023</v>
      </c>
      <c r="R802" t="str">
        <f t="shared" si="25"/>
        <v>02</v>
      </c>
      <c r="S802">
        <f>CEILING(Table1[[#This Row],[Month]]/3,1)</f>
        <v>1</v>
      </c>
      <c r="T802" s="9">
        <f>(Table1[[#This Row],[Profit]]/Table1[[#This Row],[Sales]])</f>
        <v>0.32999999999999996</v>
      </c>
    </row>
    <row r="803" spans="1:20" x14ac:dyDescent="0.25">
      <c r="A803">
        <v>20230221</v>
      </c>
      <c r="B803" s="1" t="s">
        <v>615</v>
      </c>
      <c r="C803" s="1" t="s">
        <v>25</v>
      </c>
      <c r="D803" s="1" t="s">
        <v>325</v>
      </c>
      <c r="E803" s="1" t="s">
        <v>27</v>
      </c>
      <c r="F803" s="1" t="s">
        <v>28</v>
      </c>
      <c r="G803" s="1" t="s">
        <v>187</v>
      </c>
      <c r="H803" s="1" t="s">
        <v>20</v>
      </c>
      <c r="I803" s="1" t="s">
        <v>30</v>
      </c>
      <c r="J803" s="1" t="s">
        <v>43</v>
      </c>
      <c r="K803">
        <v>215.96799999999999</v>
      </c>
      <c r="L803">
        <v>2</v>
      </c>
      <c r="M803">
        <v>0.2</v>
      </c>
      <c r="N803">
        <v>18.897200000000002</v>
      </c>
      <c r="O803">
        <f>(Table1[[#This Row],[Sales]]-Table1[[#This Row],[Profit]])/Table1[[#This Row],[Quantity]]</f>
        <v>98.535399999999996</v>
      </c>
      <c r="P803">
        <f>Table1[[#This Row],[Sales]]/Table1[[#This Row],[Quantity]]</f>
        <v>107.98399999999999</v>
      </c>
      <c r="Q803" t="str">
        <f t="shared" si="24"/>
        <v>2023</v>
      </c>
      <c r="R803" t="str">
        <f t="shared" si="25"/>
        <v>02</v>
      </c>
      <c r="S803">
        <f>CEILING(Table1[[#This Row],[Month]]/3,1)</f>
        <v>1</v>
      </c>
      <c r="T803" s="9">
        <f>(Table1[[#This Row],[Profit]]/Table1[[#This Row],[Sales]])</f>
        <v>8.7500000000000008E-2</v>
      </c>
    </row>
    <row r="804" spans="1:20" x14ac:dyDescent="0.25">
      <c r="A804">
        <v>20220819</v>
      </c>
      <c r="B804" s="1" t="s">
        <v>615</v>
      </c>
      <c r="C804" s="1" t="s">
        <v>133</v>
      </c>
      <c r="D804" s="1" t="s">
        <v>134</v>
      </c>
      <c r="E804" s="1" t="s">
        <v>17</v>
      </c>
      <c r="F804" s="1" t="s">
        <v>18</v>
      </c>
      <c r="G804" s="1" t="s">
        <v>187</v>
      </c>
      <c r="H804" s="1" t="s">
        <v>20</v>
      </c>
      <c r="I804" s="1" t="s">
        <v>30</v>
      </c>
      <c r="J804" s="1" t="s">
        <v>44</v>
      </c>
      <c r="K804">
        <v>355.32</v>
      </c>
      <c r="L804">
        <v>9</v>
      </c>
      <c r="M804">
        <v>0</v>
      </c>
      <c r="N804">
        <v>99.489599999999996</v>
      </c>
      <c r="O804">
        <f>(Table1[[#This Row],[Sales]]-Table1[[#This Row],[Profit]])/Table1[[#This Row],[Quantity]]</f>
        <v>28.425599999999999</v>
      </c>
      <c r="P804">
        <f>Table1[[#This Row],[Sales]]/Table1[[#This Row],[Quantity]]</f>
        <v>39.479999999999997</v>
      </c>
      <c r="Q804" t="str">
        <f t="shared" si="24"/>
        <v>2022</v>
      </c>
      <c r="R804" t="str">
        <f t="shared" si="25"/>
        <v>08</v>
      </c>
      <c r="S804">
        <f>CEILING(Table1[[#This Row],[Month]]/3,1)</f>
        <v>3</v>
      </c>
      <c r="T804" s="9">
        <f>(Table1[[#This Row],[Profit]]/Table1[[#This Row],[Sales]])</f>
        <v>0.27999999999999997</v>
      </c>
    </row>
    <row r="805" spans="1:20" x14ac:dyDescent="0.25">
      <c r="A805">
        <v>20220313</v>
      </c>
      <c r="B805" s="1" t="s">
        <v>616</v>
      </c>
      <c r="C805" s="1" t="s">
        <v>274</v>
      </c>
      <c r="D805" s="1" t="s">
        <v>617</v>
      </c>
      <c r="E805" s="1" t="s">
        <v>17</v>
      </c>
      <c r="F805" s="1" t="s">
        <v>197</v>
      </c>
      <c r="G805" s="1" t="s">
        <v>35</v>
      </c>
      <c r="H805" s="1" t="s">
        <v>20</v>
      </c>
      <c r="I805" s="1" t="s">
        <v>30</v>
      </c>
      <c r="J805" s="1" t="s">
        <v>50</v>
      </c>
      <c r="K805">
        <v>12.96</v>
      </c>
      <c r="L805">
        <v>2</v>
      </c>
      <c r="M805">
        <v>0</v>
      </c>
      <c r="N805">
        <v>6.2207999999999997</v>
      </c>
      <c r="O805">
        <f>(Table1[[#This Row],[Sales]]-Table1[[#This Row],[Profit]])/Table1[[#This Row],[Quantity]]</f>
        <v>3.3696000000000006</v>
      </c>
      <c r="P805">
        <f>Table1[[#This Row],[Sales]]/Table1[[#This Row],[Quantity]]</f>
        <v>6.48</v>
      </c>
      <c r="Q805" t="str">
        <f t="shared" si="24"/>
        <v>2022</v>
      </c>
      <c r="R805" t="str">
        <f t="shared" si="25"/>
        <v>03</v>
      </c>
      <c r="S805">
        <f>CEILING(Table1[[#This Row],[Month]]/3,1)</f>
        <v>1</v>
      </c>
      <c r="T805" s="9">
        <f>(Table1[[#This Row],[Profit]]/Table1[[#This Row],[Sales]])</f>
        <v>0.47999999999999993</v>
      </c>
    </row>
    <row r="806" spans="1:20" x14ac:dyDescent="0.25">
      <c r="A806">
        <v>20230423</v>
      </c>
      <c r="B806" s="1" t="s">
        <v>618</v>
      </c>
      <c r="C806" s="1" t="s">
        <v>25</v>
      </c>
      <c r="D806" s="1" t="s">
        <v>77</v>
      </c>
      <c r="E806" s="1" t="s">
        <v>27</v>
      </c>
      <c r="F806" s="1" t="s">
        <v>28</v>
      </c>
      <c r="G806" s="1" t="s">
        <v>223</v>
      </c>
      <c r="H806" s="1" t="s">
        <v>69</v>
      </c>
      <c r="I806" s="1" t="s">
        <v>21</v>
      </c>
      <c r="J806" s="1" t="s">
        <v>41</v>
      </c>
      <c r="K806">
        <v>18.28</v>
      </c>
      <c r="L806">
        <v>2</v>
      </c>
      <c r="M806">
        <v>0</v>
      </c>
      <c r="N806">
        <v>6.2152000000000003</v>
      </c>
      <c r="O806">
        <f>(Table1[[#This Row],[Sales]]-Table1[[#This Row],[Profit]])/Table1[[#This Row],[Quantity]]</f>
        <v>6.0324000000000009</v>
      </c>
      <c r="P806">
        <f>Table1[[#This Row],[Sales]]/Table1[[#This Row],[Quantity]]</f>
        <v>9.14</v>
      </c>
      <c r="Q806" t="str">
        <f t="shared" si="24"/>
        <v>2023</v>
      </c>
      <c r="R806" t="str">
        <f t="shared" si="25"/>
        <v>04</v>
      </c>
      <c r="S806">
        <f>CEILING(Table1[[#This Row],[Month]]/3,1)</f>
        <v>2</v>
      </c>
      <c r="T806" s="9">
        <f>(Table1[[#This Row],[Profit]]/Table1[[#This Row],[Sales]])</f>
        <v>0.33999999999999997</v>
      </c>
    </row>
    <row r="807" spans="1:20" x14ac:dyDescent="0.25">
      <c r="A807">
        <v>20201101</v>
      </c>
      <c r="B807" s="1" t="s">
        <v>397</v>
      </c>
      <c r="C807" s="1" t="s">
        <v>195</v>
      </c>
      <c r="D807" s="1" t="s">
        <v>196</v>
      </c>
      <c r="E807" s="1" t="s">
        <v>17</v>
      </c>
      <c r="F807" s="1" t="s">
        <v>197</v>
      </c>
      <c r="G807" s="1" t="s">
        <v>118</v>
      </c>
      <c r="H807" s="1" t="s">
        <v>55</v>
      </c>
      <c r="I807" s="1" t="s">
        <v>21</v>
      </c>
      <c r="J807" s="1" t="s">
        <v>42</v>
      </c>
      <c r="K807">
        <v>43.176000000000002</v>
      </c>
      <c r="L807">
        <v>3</v>
      </c>
      <c r="M807">
        <v>0.2</v>
      </c>
      <c r="N807">
        <v>4.3175999999999997</v>
      </c>
      <c r="O807">
        <f>(Table1[[#This Row],[Sales]]-Table1[[#This Row],[Profit]])/Table1[[#This Row],[Quantity]]</f>
        <v>12.952800000000002</v>
      </c>
      <c r="P807">
        <f>Table1[[#This Row],[Sales]]/Table1[[#This Row],[Quantity]]</f>
        <v>14.392000000000001</v>
      </c>
      <c r="Q807" t="str">
        <f t="shared" si="24"/>
        <v>2020</v>
      </c>
      <c r="R807" t="str">
        <f t="shared" si="25"/>
        <v>11</v>
      </c>
      <c r="S807">
        <f>CEILING(Table1[[#This Row],[Month]]/3,1)</f>
        <v>4</v>
      </c>
      <c r="T807" s="9">
        <f>(Table1[[#This Row],[Profit]]/Table1[[#This Row],[Sales]])</f>
        <v>9.9999999999999992E-2</v>
      </c>
    </row>
    <row r="808" spans="1:20" x14ac:dyDescent="0.25">
      <c r="A808">
        <v>20201101</v>
      </c>
      <c r="B808" s="1" t="s">
        <v>397</v>
      </c>
      <c r="C808" s="1" t="s">
        <v>195</v>
      </c>
      <c r="D808" s="1" t="s">
        <v>196</v>
      </c>
      <c r="E808" s="1" t="s">
        <v>17</v>
      </c>
      <c r="F808" s="1" t="s">
        <v>197</v>
      </c>
      <c r="G808" s="1" t="s">
        <v>118</v>
      </c>
      <c r="H808" s="1" t="s">
        <v>55</v>
      </c>
      <c r="I808" s="1" t="s">
        <v>21</v>
      </c>
      <c r="J808" s="1" t="s">
        <v>43</v>
      </c>
      <c r="K808">
        <v>1983.9680000000001</v>
      </c>
      <c r="L808">
        <v>4</v>
      </c>
      <c r="M808">
        <v>0.2</v>
      </c>
      <c r="N808">
        <v>247.99600000000001</v>
      </c>
      <c r="O808">
        <f>(Table1[[#This Row],[Sales]]-Table1[[#This Row],[Profit]])/Table1[[#This Row],[Quantity]]</f>
        <v>433.99299999999999</v>
      </c>
      <c r="P808">
        <f>Table1[[#This Row],[Sales]]/Table1[[#This Row],[Quantity]]</f>
        <v>495.99200000000002</v>
      </c>
      <c r="Q808" t="str">
        <f t="shared" si="24"/>
        <v>2020</v>
      </c>
      <c r="R808" t="str">
        <f t="shared" si="25"/>
        <v>11</v>
      </c>
      <c r="S808">
        <f>CEILING(Table1[[#This Row],[Month]]/3,1)</f>
        <v>4</v>
      </c>
      <c r="T808" s="9">
        <f>(Table1[[#This Row],[Profit]]/Table1[[#This Row],[Sales]])</f>
        <v>0.125</v>
      </c>
    </row>
    <row r="809" spans="1:20" x14ac:dyDescent="0.25">
      <c r="A809">
        <v>20210203</v>
      </c>
      <c r="B809" s="1" t="s">
        <v>492</v>
      </c>
      <c r="C809" s="1" t="s">
        <v>80</v>
      </c>
      <c r="D809" s="1" t="s">
        <v>81</v>
      </c>
      <c r="E809" s="1" t="s">
        <v>27</v>
      </c>
      <c r="F809" s="1" t="s">
        <v>82</v>
      </c>
      <c r="G809" s="1" t="s">
        <v>236</v>
      </c>
      <c r="H809" s="1" t="s">
        <v>168</v>
      </c>
      <c r="I809" s="1" t="s">
        <v>21</v>
      </c>
      <c r="J809" s="1" t="s">
        <v>41</v>
      </c>
      <c r="K809">
        <v>28.4</v>
      </c>
      <c r="L809">
        <v>2</v>
      </c>
      <c r="M809">
        <v>0</v>
      </c>
      <c r="N809">
        <v>11.076000000000001</v>
      </c>
      <c r="O809">
        <f>(Table1[[#This Row],[Sales]]-Table1[[#This Row],[Profit]])/Table1[[#This Row],[Quantity]]</f>
        <v>8.661999999999999</v>
      </c>
      <c r="P809">
        <f>Table1[[#This Row],[Sales]]/Table1[[#This Row],[Quantity]]</f>
        <v>14.2</v>
      </c>
      <c r="Q809" t="str">
        <f t="shared" si="24"/>
        <v>2021</v>
      </c>
      <c r="R809" t="str">
        <f t="shared" si="25"/>
        <v>02</v>
      </c>
      <c r="S809">
        <f>CEILING(Table1[[#This Row],[Month]]/3,1)</f>
        <v>1</v>
      </c>
      <c r="T809" s="9">
        <f>(Table1[[#This Row],[Profit]]/Table1[[#This Row],[Sales]])</f>
        <v>0.39</v>
      </c>
    </row>
    <row r="810" spans="1:20" x14ac:dyDescent="0.25">
      <c r="A810">
        <v>20210203</v>
      </c>
      <c r="B810" s="1" t="s">
        <v>492</v>
      </c>
      <c r="C810" s="1" t="s">
        <v>80</v>
      </c>
      <c r="D810" s="1" t="s">
        <v>81</v>
      </c>
      <c r="E810" s="1" t="s">
        <v>27</v>
      </c>
      <c r="F810" s="1" t="s">
        <v>82</v>
      </c>
      <c r="G810" s="1" t="s">
        <v>236</v>
      </c>
      <c r="H810" s="1" t="s">
        <v>168</v>
      </c>
      <c r="I810" s="1" t="s">
        <v>21</v>
      </c>
      <c r="J810" s="1" t="s">
        <v>94</v>
      </c>
      <c r="K810">
        <v>149.97</v>
      </c>
      <c r="L810">
        <v>3</v>
      </c>
      <c r="M810">
        <v>0</v>
      </c>
      <c r="N810">
        <v>50.989800000000002</v>
      </c>
      <c r="O810">
        <f>(Table1[[#This Row],[Sales]]-Table1[[#This Row],[Profit]])/Table1[[#This Row],[Quantity]]</f>
        <v>32.993400000000001</v>
      </c>
      <c r="P810">
        <f>Table1[[#This Row],[Sales]]/Table1[[#This Row],[Quantity]]</f>
        <v>49.99</v>
      </c>
      <c r="Q810" t="str">
        <f t="shared" si="24"/>
        <v>2021</v>
      </c>
      <c r="R810" t="str">
        <f t="shared" si="25"/>
        <v>02</v>
      </c>
      <c r="S810">
        <f>CEILING(Table1[[#This Row],[Month]]/3,1)</f>
        <v>1</v>
      </c>
      <c r="T810" s="9">
        <f>(Table1[[#This Row],[Profit]]/Table1[[#This Row],[Sales]])</f>
        <v>0.34</v>
      </c>
    </row>
    <row r="811" spans="1:20" x14ac:dyDescent="0.25">
      <c r="A811">
        <v>20201013</v>
      </c>
      <c r="B811" s="1" t="s">
        <v>520</v>
      </c>
      <c r="C811" s="1" t="s">
        <v>52</v>
      </c>
      <c r="D811" s="1" t="s">
        <v>619</v>
      </c>
      <c r="E811" s="1" t="s">
        <v>27</v>
      </c>
      <c r="F811" s="1" t="s">
        <v>28</v>
      </c>
      <c r="G811" s="1" t="s">
        <v>262</v>
      </c>
      <c r="H811" s="1" t="s">
        <v>69</v>
      </c>
      <c r="I811" s="1" t="s">
        <v>21</v>
      </c>
      <c r="J811" s="1" t="s">
        <v>42</v>
      </c>
      <c r="K811">
        <v>11.52</v>
      </c>
      <c r="L811">
        <v>4</v>
      </c>
      <c r="M811">
        <v>0</v>
      </c>
      <c r="N811">
        <v>3.2256</v>
      </c>
      <c r="O811">
        <f>(Table1[[#This Row],[Sales]]-Table1[[#This Row],[Profit]])/Table1[[#This Row],[Quantity]]</f>
        <v>2.0735999999999999</v>
      </c>
      <c r="P811">
        <f>Table1[[#This Row],[Sales]]/Table1[[#This Row],[Quantity]]</f>
        <v>2.88</v>
      </c>
      <c r="Q811" t="str">
        <f t="shared" si="24"/>
        <v>2020</v>
      </c>
      <c r="R811" t="str">
        <f t="shared" si="25"/>
        <v>10</v>
      </c>
      <c r="S811">
        <f>CEILING(Table1[[#This Row],[Month]]/3,1)</f>
        <v>4</v>
      </c>
      <c r="T811" s="9">
        <f>(Table1[[#This Row],[Profit]]/Table1[[#This Row],[Sales]])</f>
        <v>0.28000000000000003</v>
      </c>
    </row>
    <row r="812" spans="1:20" x14ac:dyDescent="0.25">
      <c r="A812">
        <v>20201013</v>
      </c>
      <c r="B812" s="1" t="s">
        <v>520</v>
      </c>
      <c r="C812" s="1" t="s">
        <v>52</v>
      </c>
      <c r="D812" s="1" t="s">
        <v>619</v>
      </c>
      <c r="E812" s="1" t="s">
        <v>27</v>
      </c>
      <c r="F812" s="1" t="s">
        <v>28</v>
      </c>
      <c r="G812" s="1" t="s">
        <v>262</v>
      </c>
      <c r="H812" s="1" t="s">
        <v>69</v>
      </c>
      <c r="I812" s="1" t="s">
        <v>21</v>
      </c>
      <c r="J812" s="1" t="s">
        <v>36</v>
      </c>
      <c r="K812">
        <v>1298.55</v>
      </c>
      <c r="L812">
        <v>5</v>
      </c>
      <c r="M812">
        <v>0</v>
      </c>
      <c r="N812">
        <v>311.65199999999999</v>
      </c>
      <c r="O812">
        <f>(Table1[[#This Row],[Sales]]-Table1[[#This Row],[Profit]])/Table1[[#This Row],[Quantity]]</f>
        <v>197.37959999999998</v>
      </c>
      <c r="P812">
        <f>Table1[[#This Row],[Sales]]/Table1[[#This Row],[Quantity]]</f>
        <v>259.70999999999998</v>
      </c>
      <c r="Q812" t="str">
        <f t="shared" si="24"/>
        <v>2020</v>
      </c>
      <c r="R812" t="str">
        <f t="shared" si="25"/>
        <v>10</v>
      </c>
      <c r="S812">
        <f>CEILING(Table1[[#This Row],[Month]]/3,1)</f>
        <v>4</v>
      </c>
      <c r="T812" s="9">
        <f>(Table1[[#This Row],[Profit]]/Table1[[#This Row],[Sales]])</f>
        <v>0.24</v>
      </c>
    </row>
    <row r="813" spans="1:20" x14ac:dyDescent="0.25">
      <c r="A813">
        <v>20201013</v>
      </c>
      <c r="B813" s="1" t="s">
        <v>520</v>
      </c>
      <c r="C813" s="1" t="s">
        <v>52</v>
      </c>
      <c r="D813" s="1" t="s">
        <v>619</v>
      </c>
      <c r="E813" s="1" t="s">
        <v>27</v>
      </c>
      <c r="F813" s="1" t="s">
        <v>28</v>
      </c>
      <c r="G813" s="1" t="s">
        <v>262</v>
      </c>
      <c r="H813" s="1" t="s">
        <v>69</v>
      </c>
      <c r="I813" s="1" t="s">
        <v>21</v>
      </c>
      <c r="J813" s="1" t="s">
        <v>44</v>
      </c>
      <c r="K813">
        <v>213.92</v>
      </c>
      <c r="L813">
        <v>4</v>
      </c>
      <c r="M813">
        <v>0</v>
      </c>
      <c r="N813">
        <v>62.036799999999999</v>
      </c>
      <c r="O813">
        <f>(Table1[[#This Row],[Sales]]-Table1[[#This Row],[Profit]])/Table1[[#This Row],[Quantity]]</f>
        <v>37.970799999999997</v>
      </c>
      <c r="P813">
        <f>Table1[[#This Row],[Sales]]/Table1[[#This Row],[Quantity]]</f>
        <v>53.48</v>
      </c>
      <c r="Q813" t="str">
        <f t="shared" si="24"/>
        <v>2020</v>
      </c>
      <c r="R813" t="str">
        <f t="shared" si="25"/>
        <v>10</v>
      </c>
      <c r="S813">
        <f>CEILING(Table1[[#This Row],[Month]]/3,1)</f>
        <v>4</v>
      </c>
      <c r="T813" s="9">
        <f>(Table1[[#This Row],[Profit]]/Table1[[#This Row],[Sales]])</f>
        <v>0.29000000000000004</v>
      </c>
    </row>
    <row r="814" spans="1:20" x14ac:dyDescent="0.25">
      <c r="A814">
        <v>20201013</v>
      </c>
      <c r="B814" s="1" t="s">
        <v>520</v>
      </c>
      <c r="C814" s="1" t="s">
        <v>52</v>
      </c>
      <c r="D814" s="1" t="s">
        <v>619</v>
      </c>
      <c r="E814" s="1" t="s">
        <v>27</v>
      </c>
      <c r="F814" s="1" t="s">
        <v>28</v>
      </c>
      <c r="G814" s="1" t="s">
        <v>262</v>
      </c>
      <c r="H814" s="1" t="s">
        <v>69</v>
      </c>
      <c r="I814" s="1" t="s">
        <v>21</v>
      </c>
      <c r="J814" s="1" t="s">
        <v>94</v>
      </c>
      <c r="K814">
        <v>25.78</v>
      </c>
      <c r="L814">
        <v>2</v>
      </c>
      <c r="M814">
        <v>0</v>
      </c>
      <c r="N814">
        <v>2.5779999999999998</v>
      </c>
      <c r="O814">
        <f>(Table1[[#This Row],[Sales]]-Table1[[#This Row],[Profit]])/Table1[[#This Row],[Quantity]]</f>
        <v>11.601000000000001</v>
      </c>
      <c r="P814">
        <f>Table1[[#This Row],[Sales]]/Table1[[#This Row],[Quantity]]</f>
        <v>12.89</v>
      </c>
      <c r="Q814" t="str">
        <f t="shared" si="24"/>
        <v>2020</v>
      </c>
      <c r="R814" t="str">
        <f t="shared" si="25"/>
        <v>10</v>
      </c>
      <c r="S814">
        <f>CEILING(Table1[[#This Row],[Month]]/3,1)</f>
        <v>4</v>
      </c>
      <c r="T814" s="9">
        <f>(Table1[[#This Row],[Profit]]/Table1[[#This Row],[Sales]])</f>
        <v>9.9999999999999992E-2</v>
      </c>
    </row>
    <row r="815" spans="1:20" x14ac:dyDescent="0.25">
      <c r="A815">
        <v>20230515</v>
      </c>
      <c r="B815" s="1" t="s">
        <v>620</v>
      </c>
      <c r="C815" s="1" t="s">
        <v>25</v>
      </c>
      <c r="D815" s="1" t="s">
        <v>621</v>
      </c>
      <c r="E815" s="1" t="s">
        <v>27</v>
      </c>
      <c r="F815" s="1" t="s">
        <v>28</v>
      </c>
      <c r="G815" s="1" t="s">
        <v>111</v>
      </c>
      <c r="H815" s="1" t="s">
        <v>20</v>
      </c>
      <c r="I815" s="1" t="s">
        <v>21</v>
      </c>
      <c r="J815" s="1" t="s">
        <v>41</v>
      </c>
      <c r="K815">
        <v>18.28</v>
      </c>
      <c r="L815">
        <v>2</v>
      </c>
      <c r="M815">
        <v>0</v>
      </c>
      <c r="N815">
        <v>6.2152000000000003</v>
      </c>
      <c r="O815">
        <f>(Table1[[#This Row],[Sales]]-Table1[[#This Row],[Profit]])/Table1[[#This Row],[Quantity]]</f>
        <v>6.0324000000000009</v>
      </c>
      <c r="P815">
        <f>Table1[[#This Row],[Sales]]/Table1[[#This Row],[Quantity]]</f>
        <v>9.14</v>
      </c>
      <c r="Q815" t="str">
        <f t="shared" si="24"/>
        <v>2023</v>
      </c>
      <c r="R815" t="str">
        <f t="shared" si="25"/>
        <v>05</v>
      </c>
      <c r="S815">
        <f>CEILING(Table1[[#This Row],[Month]]/3,1)</f>
        <v>2</v>
      </c>
      <c r="T815" s="9">
        <f>(Table1[[#This Row],[Profit]]/Table1[[#This Row],[Sales]])</f>
        <v>0.33999999999999997</v>
      </c>
    </row>
    <row r="816" spans="1:20" x14ac:dyDescent="0.25">
      <c r="A816">
        <v>20230515</v>
      </c>
      <c r="B816" s="1" t="s">
        <v>620</v>
      </c>
      <c r="C816" s="1" t="s">
        <v>25</v>
      </c>
      <c r="D816" s="1" t="s">
        <v>621</v>
      </c>
      <c r="E816" s="1" t="s">
        <v>27</v>
      </c>
      <c r="F816" s="1" t="s">
        <v>28</v>
      </c>
      <c r="G816" s="1" t="s">
        <v>111</v>
      </c>
      <c r="H816" s="1" t="s">
        <v>20</v>
      </c>
      <c r="I816" s="1" t="s">
        <v>21</v>
      </c>
      <c r="J816" s="1" t="s">
        <v>94</v>
      </c>
      <c r="K816">
        <v>1399.93</v>
      </c>
      <c r="L816">
        <v>7</v>
      </c>
      <c r="M816">
        <v>0</v>
      </c>
      <c r="N816">
        <v>601.96990000000005</v>
      </c>
      <c r="O816">
        <f>(Table1[[#This Row],[Sales]]-Table1[[#This Row],[Profit]])/Table1[[#This Row],[Quantity]]</f>
        <v>113.9943</v>
      </c>
      <c r="P816">
        <f>Table1[[#This Row],[Sales]]/Table1[[#This Row],[Quantity]]</f>
        <v>199.99</v>
      </c>
      <c r="Q816" t="str">
        <f t="shared" si="24"/>
        <v>2023</v>
      </c>
      <c r="R816" t="str">
        <f t="shared" si="25"/>
        <v>05</v>
      </c>
      <c r="S816">
        <f>CEILING(Table1[[#This Row],[Month]]/3,1)</f>
        <v>2</v>
      </c>
      <c r="T816" s="9">
        <f>(Table1[[#This Row],[Profit]]/Table1[[#This Row],[Sales]])</f>
        <v>0.43</v>
      </c>
    </row>
    <row r="817" spans="1:20" x14ac:dyDescent="0.25">
      <c r="A817">
        <v>20210320</v>
      </c>
      <c r="B817" s="1" t="s">
        <v>622</v>
      </c>
      <c r="C817" s="1" t="s">
        <v>65</v>
      </c>
      <c r="D817" s="1" t="s">
        <v>623</v>
      </c>
      <c r="E817" s="1" t="s">
        <v>17</v>
      </c>
      <c r="F817" s="1" t="s">
        <v>67</v>
      </c>
      <c r="G817" s="1" t="s">
        <v>344</v>
      </c>
      <c r="H817" s="1" t="s">
        <v>20</v>
      </c>
      <c r="I817" s="1" t="s">
        <v>30</v>
      </c>
      <c r="J817" s="1" t="s">
        <v>50</v>
      </c>
      <c r="K817">
        <v>51.84</v>
      </c>
      <c r="L817">
        <v>8</v>
      </c>
      <c r="M817">
        <v>0</v>
      </c>
      <c r="N817">
        <v>24.883199999999999</v>
      </c>
      <c r="O817">
        <f>(Table1[[#This Row],[Sales]]-Table1[[#This Row],[Profit]])/Table1[[#This Row],[Quantity]]</f>
        <v>3.3696000000000006</v>
      </c>
      <c r="P817">
        <f>Table1[[#This Row],[Sales]]/Table1[[#This Row],[Quantity]]</f>
        <v>6.48</v>
      </c>
      <c r="Q817" t="str">
        <f t="shared" si="24"/>
        <v>2021</v>
      </c>
      <c r="R817" t="str">
        <f t="shared" si="25"/>
        <v>03</v>
      </c>
      <c r="S817">
        <f>CEILING(Table1[[#This Row],[Month]]/3,1)</f>
        <v>1</v>
      </c>
      <c r="T817" s="9">
        <f>(Table1[[#This Row],[Profit]]/Table1[[#This Row],[Sales]])</f>
        <v>0.47999999999999993</v>
      </c>
    </row>
    <row r="818" spans="1:20" x14ac:dyDescent="0.25">
      <c r="A818">
        <v>20220916</v>
      </c>
      <c r="B818" s="1" t="s">
        <v>478</v>
      </c>
      <c r="C818" s="1" t="s">
        <v>85</v>
      </c>
      <c r="D818" s="1" t="s">
        <v>86</v>
      </c>
      <c r="E818" s="1" t="s">
        <v>17</v>
      </c>
      <c r="F818" s="1" t="s">
        <v>34</v>
      </c>
      <c r="G818" s="1" t="s">
        <v>479</v>
      </c>
      <c r="H818" s="1" t="s">
        <v>91</v>
      </c>
      <c r="I818" s="1" t="s">
        <v>21</v>
      </c>
      <c r="J818" s="1" t="s">
        <v>50</v>
      </c>
      <c r="K818">
        <v>5.3440000000000003</v>
      </c>
      <c r="L818">
        <v>1</v>
      </c>
      <c r="M818">
        <v>0.2</v>
      </c>
      <c r="N818">
        <v>1.8704000000000001</v>
      </c>
      <c r="O818">
        <f>(Table1[[#This Row],[Sales]]-Table1[[#This Row],[Profit]])/Table1[[#This Row],[Quantity]]</f>
        <v>3.4736000000000002</v>
      </c>
      <c r="P818">
        <f>Table1[[#This Row],[Sales]]/Table1[[#This Row],[Quantity]]</f>
        <v>5.3440000000000003</v>
      </c>
      <c r="Q818" t="str">
        <f t="shared" si="24"/>
        <v>2022</v>
      </c>
      <c r="R818" t="str">
        <f t="shared" si="25"/>
        <v>09</v>
      </c>
      <c r="S818">
        <f>CEILING(Table1[[#This Row],[Month]]/3,1)</f>
        <v>3</v>
      </c>
      <c r="T818" s="9">
        <f>(Table1[[#This Row],[Profit]]/Table1[[#This Row],[Sales]])</f>
        <v>0.35</v>
      </c>
    </row>
    <row r="819" spans="1:20" x14ac:dyDescent="0.25">
      <c r="A819">
        <v>20200628</v>
      </c>
      <c r="B819" s="1" t="s">
        <v>508</v>
      </c>
      <c r="C819" s="1" t="s">
        <v>85</v>
      </c>
      <c r="D819" s="1" t="s">
        <v>86</v>
      </c>
      <c r="E819" s="1" t="s">
        <v>17</v>
      </c>
      <c r="F819" s="1" t="s">
        <v>34</v>
      </c>
      <c r="G819" s="1" t="s">
        <v>228</v>
      </c>
      <c r="H819" s="1" t="s">
        <v>75</v>
      </c>
      <c r="I819" s="1" t="s">
        <v>21</v>
      </c>
      <c r="J819" s="1" t="s">
        <v>50</v>
      </c>
      <c r="K819">
        <v>41.472000000000001</v>
      </c>
      <c r="L819">
        <v>8</v>
      </c>
      <c r="M819">
        <v>0.2</v>
      </c>
      <c r="N819">
        <v>14.5152</v>
      </c>
      <c r="O819">
        <f>(Table1[[#This Row],[Sales]]-Table1[[#This Row],[Profit]])/Table1[[#This Row],[Quantity]]</f>
        <v>3.3696000000000002</v>
      </c>
      <c r="P819">
        <f>Table1[[#This Row],[Sales]]/Table1[[#This Row],[Quantity]]</f>
        <v>5.1840000000000002</v>
      </c>
      <c r="Q819" t="str">
        <f t="shared" si="24"/>
        <v>2020</v>
      </c>
      <c r="R819" t="str">
        <f t="shared" si="25"/>
        <v>06</v>
      </c>
      <c r="S819">
        <f>CEILING(Table1[[#This Row],[Month]]/3,1)</f>
        <v>2</v>
      </c>
      <c r="T819" s="9">
        <f>(Table1[[#This Row],[Profit]]/Table1[[#This Row],[Sales]])</f>
        <v>0.35</v>
      </c>
    </row>
    <row r="820" spans="1:20" x14ac:dyDescent="0.25">
      <c r="A820">
        <v>20200628</v>
      </c>
      <c r="B820" s="1" t="s">
        <v>508</v>
      </c>
      <c r="C820" s="1" t="s">
        <v>85</v>
      </c>
      <c r="D820" s="1" t="s">
        <v>86</v>
      </c>
      <c r="E820" s="1" t="s">
        <v>17</v>
      </c>
      <c r="F820" s="1" t="s">
        <v>34</v>
      </c>
      <c r="G820" s="1" t="s">
        <v>228</v>
      </c>
      <c r="H820" s="1" t="s">
        <v>75</v>
      </c>
      <c r="I820" s="1" t="s">
        <v>21</v>
      </c>
      <c r="J820" s="1" t="s">
        <v>36</v>
      </c>
      <c r="K820">
        <v>3.1680000000000001</v>
      </c>
      <c r="L820">
        <v>3</v>
      </c>
      <c r="M820">
        <v>0.7</v>
      </c>
      <c r="N820">
        <v>-2.4287999999999998</v>
      </c>
      <c r="O820">
        <f>(Table1[[#This Row],[Sales]]-Table1[[#This Row],[Profit]])/Table1[[#This Row],[Quantity]]</f>
        <v>1.8655999999999999</v>
      </c>
      <c r="P820">
        <f>Table1[[#This Row],[Sales]]/Table1[[#This Row],[Quantity]]</f>
        <v>1.056</v>
      </c>
      <c r="Q820" t="str">
        <f t="shared" si="24"/>
        <v>2020</v>
      </c>
      <c r="R820" t="str">
        <f t="shared" si="25"/>
        <v>06</v>
      </c>
      <c r="S820">
        <f>CEILING(Table1[[#This Row],[Month]]/3,1)</f>
        <v>2</v>
      </c>
      <c r="T820" s="9">
        <f>(Table1[[#This Row],[Profit]]/Table1[[#This Row],[Sales]])</f>
        <v>-0.76666666666666661</v>
      </c>
    </row>
    <row r="821" spans="1:20" x14ac:dyDescent="0.25">
      <c r="A821">
        <v>20200628</v>
      </c>
      <c r="B821" s="1" t="s">
        <v>508</v>
      </c>
      <c r="C821" s="1" t="s">
        <v>85</v>
      </c>
      <c r="D821" s="1" t="s">
        <v>86</v>
      </c>
      <c r="E821" s="1" t="s">
        <v>17</v>
      </c>
      <c r="F821" s="1" t="s">
        <v>34</v>
      </c>
      <c r="G821" s="1" t="s">
        <v>228</v>
      </c>
      <c r="H821" s="1" t="s">
        <v>75</v>
      </c>
      <c r="I821" s="1" t="s">
        <v>21</v>
      </c>
      <c r="J821" s="1" t="s">
        <v>23</v>
      </c>
      <c r="K821">
        <v>1228.4649999999999</v>
      </c>
      <c r="L821">
        <v>5</v>
      </c>
      <c r="M821">
        <v>0.3</v>
      </c>
      <c r="N821">
        <v>0</v>
      </c>
      <c r="O821">
        <f>(Table1[[#This Row],[Sales]]-Table1[[#This Row],[Profit]])/Table1[[#This Row],[Quantity]]</f>
        <v>245.69299999999998</v>
      </c>
      <c r="P821">
        <f>Table1[[#This Row],[Sales]]/Table1[[#This Row],[Quantity]]</f>
        <v>245.69299999999998</v>
      </c>
      <c r="Q821" t="str">
        <f t="shared" si="24"/>
        <v>2020</v>
      </c>
      <c r="R821" t="str">
        <f t="shared" si="25"/>
        <v>06</v>
      </c>
      <c r="S821">
        <f>CEILING(Table1[[#This Row],[Month]]/3,1)</f>
        <v>2</v>
      </c>
      <c r="T821" s="9">
        <f>(Table1[[#This Row],[Profit]]/Table1[[#This Row],[Sales]])</f>
        <v>0</v>
      </c>
    </row>
    <row r="822" spans="1:20" x14ac:dyDescent="0.25">
      <c r="A822">
        <v>20200628</v>
      </c>
      <c r="B822" s="1" t="s">
        <v>508</v>
      </c>
      <c r="C822" s="1" t="s">
        <v>85</v>
      </c>
      <c r="D822" s="1" t="s">
        <v>86</v>
      </c>
      <c r="E822" s="1" t="s">
        <v>17</v>
      </c>
      <c r="F822" s="1" t="s">
        <v>34</v>
      </c>
      <c r="G822" s="1" t="s">
        <v>228</v>
      </c>
      <c r="H822" s="1" t="s">
        <v>75</v>
      </c>
      <c r="I822" s="1" t="s">
        <v>21</v>
      </c>
      <c r="J822" s="1" t="s">
        <v>36</v>
      </c>
      <c r="K822">
        <v>31.085999999999999</v>
      </c>
      <c r="L822">
        <v>3</v>
      </c>
      <c r="M822">
        <v>0.7</v>
      </c>
      <c r="N822">
        <v>-22.796399999999998</v>
      </c>
      <c r="O822">
        <f>(Table1[[#This Row],[Sales]]-Table1[[#This Row],[Profit]])/Table1[[#This Row],[Quantity]]</f>
        <v>17.960799999999999</v>
      </c>
      <c r="P822">
        <f>Table1[[#This Row],[Sales]]/Table1[[#This Row],[Quantity]]</f>
        <v>10.362</v>
      </c>
      <c r="Q822" t="str">
        <f t="shared" si="24"/>
        <v>2020</v>
      </c>
      <c r="R822" t="str">
        <f t="shared" si="25"/>
        <v>06</v>
      </c>
      <c r="S822">
        <f>CEILING(Table1[[#This Row],[Month]]/3,1)</f>
        <v>2</v>
      </c>
      <c r="T822" s="9">
        <f>(Table1[[#This Row],[Profit]]/Table1[[#This Row],[Sales]])</f>
        <v>-0.73333333333333328</v>
      </c>
    </row>
    <row r="823" spans="1:20" x14ac:dyDescent="0.25">
      <c r="A823">
        <v>20200628</v>
      </c>
      <c r="B823" s="1" t="s">
        <v>508</v>
      </c>
      <c r="C823" s="1" t="s">
        <v>85</v>
      </c>
      <c r="D823" s="1" t="s">
        <v>86</v>
      </c>
      <c r="E823" s="1" t="s">
        <v>17</v>
      </c>
      <c r="F823" s="1" t="s">
        <v>34</v>
      </c>
      <c r="G823" s="1" t="s">
        <v>228</v>
      </c>
      <c r="H823" s="1" t="s">
        <v>75</v>
      </c>
      <c r="I823" s="1" t="s">
        <v>21</v>
      </c>
      <c r="J823" s="1" t="s">
        <v>50</v>
      </c>
      <c r="K823">
        <v>335.52</v>
      </c>
      <c r="L823">
        <v>4</v>
      </c>
      <c r="M823">
        <v>0.2</v>
      </c>
      <c r="N823">
        <v>117.432</v>
      </c>
      <c r="O823">
        <f>(Table1[[#This Row],[Sales]]-Table1[[#This Row],[Profit]])/Table1[[#This Row],[Quantity]]</f>
        <v>54.521999999999991</v>
      </c>
      <c r="P823">
        <f>Table1[[#This Row],[Sales]]/Table1[[#This Row],[Quantity]]</f>
        <v>83.88</v>
      </c>
      <c r="Q823" t="str">
        <f t="shared" si="24"/>
        <v>2020</v>
      </c>
      <c r="R823" t="str">
        <f t="shared" si="25"/>
        <v>06</v>
      </c>
      <c r="S823">
        <f>CEILING(Table1[[#This Row],[Month]]/3,1)</f>
        <v>2</v>
      </c>
      <c r="T823" s="9">
        <f>(Table1[[#This Row],[Profit]]/Table1[[#This Row],[Sales]])</f>
        <v>0.35000000000000003</v>
      </c>
    </row>
    <row r="824" spans="1:20" x14ac:dyDescent="0.25">
      <c r="A824">
        <v>20230621</v>
      </c>
      <c r="B824" s="1" t="s">
        <v>624</v>
      </c>
      <c r="C824" s="1" t="s">
        <v>289</v>
      </c>
      <c r="D824" s="1" t="s">
        <v>352</v>
      </c>
      <c r="E824" s="1" t="s">
        <v>27</v>
      </c>
      <c r="F824" s="1" t="s">
        <v>82</v>
      </c>
      <c r="G824" s="1" t="s">
        <v>193</v>
      </c>
      <c r="H824" s="1" t="s">
        <v>40</v>
      </c>
      <c r="I824" s="1" t="s">
        <v>21</v>
      </c>
      <c r="J824" s="1" t="s">
        <v>94</v>
      </c>
      <c r="K824">
        <v>239.97</v>
      </c>
      <c r="L824">
        <v>3</v>
      </c>
      <c r="M824">
        <v>0</v>
      </c>
      <c r="N824">
        <v>71.991</v>
      </c>
      <c r="O824">
        <f>(Table1[[#This Row],[Sales]]-Table1[[#This Row],[Profit]])/Table1[[#This Row],[Quantity]]</f>
        <v>55.992999999999995</v>
      </c>
      <c r="P824">
        <f>Table1[[#This Row],[Sales]]/Table1[[#This Row],[Quantity]]</f>
        <v>79.989999999999995</v>
      </c>
      <c r="Q824" t="str">
        <f t="shared" si="24"/>
        <v>2023</v>
      </c>
      <c r="R824" t="str">
        <f t="shared" si="25"/>
        <v>06</v>
      </c>
      <c r="S824">
        <f>CEILING(Table1[[#This Row],[Month]]/3,1)</f>
        <v>2</v>
      </c>
      <c r="T824" s="9">
        <f>(Table1[[#This Row],[Profit]]/Table1[[#This Row],[Sales]])</f>
        <v>0.3</v>
      </c>
    </row>
    <row r="825" spans="1:20" x14ac:dyDescent="0.25">
      <c r="A825">
        <v>20230621</v>
      </c>
      <c r="B825" s="1" t="s">
        <v>624</v>
      </c>
      <c r="C825" s="1" t="s">
        <v>289</v>
      </c>
      <c r="D825" s="1" t="s">
        <v>352</v>
      </c>
      <c r="E825" s="1" t="s">
        <v>27</v>
      </c>
      <c r="F825" s="1" t="s">
        <v>82</v>
      </c>
      <c r="G825" s="1" t="s">
        <v>193</v>
      </c>
      <c r="H825" s="1" t="s">
        <v>40</v>
      </c>
      <c r="I825" s="1" t="s">
        <v>21</v>
      </c>
      <c r="J825" s="1" t="s">
        <v>23</v>
      </c>
      <c r="K825">
        <v>9.82</v>
      </c>
      <c r="L825">
        <v>2</v>
      </c>
      <c r="M825">
        <v>0</v>
      </c>
      <c r="N825">
        <v>4.8117999999999999</v>
      </c>
      <c r="O825">
        <f>(Table1[[#This Row],[Sales]]-Table1[[#This Row],[Profit]])/Table1[[#This Row],[Quantity]]</f>
        <v>2.5041000000000002</v>
      </c>
      <c r="P825">
        <f>Table1[[#This Row],[Sales]]/Table1[[#This Row],[Quantity]]</f>
        <v>4.91</v>
      </c>
      <c r="Q825" t="str">
        <f t="shared" si="24"/>
        <v>2023</v>
      </c>
      <c r="R825" t="str">
        <f t="shared" si="25"/>
        <v>06</v>
      </c>
      <c r="S825">
        <f>CEILING(Table1[[#This Row],[Month]]/3,1)</f>
        <v>2</v>
      </c>
      <c r="T825" s="9">
        <f>(Table1[[#This Row],[Profit]]/Table1[[#This Row],[Sales]])</f>
        <v>0.49</v>
      </c>
    </row>
    <row r="826" spans="1:20" x14ac:dyDescent="0.25">
      <c r="A826">
        <v>20200509</v>
      </c>
      <c r="B826" s="1" t="s">
        <v>625</v>
      </c>
      <c r="C826" s="1" t="s">
        <v>25</v>
      </c>
      <c r="D826" s="1" t="s">
        <v>77</v>
      </c>
      <c r="E826" s="1" t="s">
        <v>27</v>
      </c>
      <c r="F826" s="1" t="s">
        <v>28</v>
      </c>
      <c r="G826" s="1" t="s">
        <v>333</v>
      </c>
      <c r="H826" s="1" t="s">
        <v>75</v>
      </c>
      <c r="I826" s="1" t="s">
        <v>21</v>
      </c>
      <c r="J826" s="1" t="s">
        <v>94</v>
      </c>
      <c r="K826">
        <v>67.8</v>
      </c>
      <c r="L826">
        <v>4</v>
      </c>
      <c r="M826">
        <v>0</v>
      </c>
      <c r="N826">
        <v>4.0679999999999996</v>
      </c>
      <c r="O826">
        <f>(Table1[[#This Row],[Sales]]-Table1[[#This Row],[Profit]])/Table1[[#This Row],[Quantity]]</f>
        <v>15.933</v>
      </c>
      <c r="P826">
        <f>Table1[[#This Row],[Sales]]/Table1[[#This Row],[Quantity]]</f>
        <v>16.95</v>
      </c>
      <c r="Q826" t="str">
        <f t="shared" si="24"/>
        <v>2020</v>
      </c>
      <c r="R826" t="str">
        <f t="shared" si="25"/>
        <v>05</v>
      </c>
      <c r="S826">
        <f>CEILING(Table1[[#This Row],[Month]]/3,1)</f>
        <v>2</v>
      </c>
      <c r="T826" s="9">
        <f>(Table1[[#This Row],[Profit]]/Table1[[#This Row],[Sales]])</f>
        <v>0.06</v>
      </c>
    </row>
    <row r="827" spans="1:20" x14ac:dyDescent="0.25">
      <c r="A827">
        <v>20200509</v>
      </c>
      <c r="B827" s="1" t="s">
        <v>625</v>
      </c>
      <c r="C827" s="1" t="s">
        <v>25</v>
      </c>
      <c r="D827" s="1" t="s">
        <v>77</v>
      </c>
      <c r="E827" s="1" t="s">
        <v>27</v>
      </c>
      <c r="F827" s="1" t="s">
        <v>28</v>
      </c>
      <c r="G827" s="1" t="s">
        <v>333</v>
      </c>
      <c r="H827" s="1" t="s">
        <v>75</v>
      </c>
      <c r="I827" s="1" t="s">
        <v>21</v>
      </c>
      <c r="J827" s="1" t="s">
        <v>94</v>
      </c>
      <c r="K827">
        <v>167.97</v>
      </c>
      <c r="L827">
        <v>3</v>
      </c>
      <c r="M827">
        <v>0</v>
      </c>
      <c r="N827">
        <v>40.312800000000003</v>
      </c>
      <c r="O827">
        <f>(Table1[[#This Row],[Sales]]-Table1[[#This Row],[Profit]])/Table1[[#This Row],[Quantity]]</f>
        <v>42.552399999999999</v>
      </c>
      <c r="P827">
        <f>Table1[[#This Row],[Sales]]/Table1[[#This Row],[Quantity]]</f>
        <v>55.99</v>
      </c>
      <c r="Q827" t="str">
        <f t="shared" si="24"/>
        <v>2020</v>
      </c>
      <c r="R827" t="str">
        <f t="shared" si="25"/>
        <v>05</v>
      </c>
      <c r="S827">
        <f>CEILING(Table1[[#This Row],[Month]]/3,1)</f>
        <v>2</v>
      </c>
      <c r="T827" s="9">
        <f>(Table1[[#This Row],[Profit]]/Table1[[#This Row],[Sales]])</f>
        <v>0.24000000000000002</v>
      </c>
    </row>
    <row r="828" spans="1:20" x14ac:dyDescent="0.25">
      <c r="A828">
        <v>20230822</v>
      </c>
      <c r="B828" s="1" t="s">
        <v>503</v>
      </c>
      <c r="C828" s="1" t="s">
        <v>117</v>
      </c>
      <c r="D828" s="1" t="s">
        <v>117</v>
      </c>
      <c r="E828" s="1" t="s">
        <v>17</v>
      </c>
      <c r="F828" s="1" t="s">
        <v>34</v>
      </c>
      <c r="G828" s="1" t="s">
        <v>474</v>
      </c>
      <c r="H828" s="1" t="s">
        <v>20</v>
      </c>
      <c r="I828" s="1" t="s">
        <v>21</v>
      </c>
      <c r="J828" s="1" t="s">
        <v>136</v>
      </c>
      <c r="K828">
        <v>35</v>
      </c>
      <c r="L828">
        <v>7</v>
      </c>
      <c r="M828">
        <v>0</v>
      </c>
      <c r="N828">
        <v>16.8</v>
      </c>
      <c r="O828">
        <f>(Table1[[#This Row],[Sales]]-Table1[[#This Row],[Profit]])/Table1[[#This Row],[Quantity]]</f>
        <v>2.6</v>
      </c>
      <c r="P828">
        <f>Table1[[#This Row],[Sales]]/Table1[[#This Row],[Quantity]]</f>
        <v>5</v>
      </c>
      <c r="Q828" t="str">
        <f t="shared" si="24"/>
        <v>2023</v>
      </c>
      <c r="R828" t="str">
        <f t="shared" si="25"/>
        <v>08</v>
      </c>
      <c r="S828">
        <f>CEILING(Table1[[#This Row],[Month]]/3,1)</f>
        <v>3</v>
      </c>
      <c r="T828" s="9">
        <f>(Table1[[#This Row],[Profit]]/Table1[[#This Row],[Sales]])</f>
        <v>0.48000000000000004</v>
      </c>
    </row>
    <row r="829" spans="1:20" x14ac:dyDescent="0.25">
      <c r="A829">
        <v>20230822</v>
      </c>
      <c r="B829" s="1" t="s">
        <v>503</v>
      </c>
      <c r="C829" s="1" t="s">
        <v>117</v>
      </c>
      <c r="D829" s="1" t="s">
        <v>117</v>
      </c>
      <c r="E829" s="1" t="s">
        <v>17</v>
      </c>
      <c r="F829" s="1" t="s">
        <v>34</v>
      </c>
      <c r="G829" s="1" t="s">
        <v>474</v>
      </c>
      <c r="H829" s="1" t="s">
        <v>20</v>
      </c>
      <c r="I829" s="1" t="s">
        <v>21</v>
      </c>
      <c r="J829" s="1" t="s">
        <v>50</v>
      </c>
      <c r="K829">
        <v>37.24</v>
      </c>
      <c r="L829">
        <v>4</v>
      </c>
      <c r="M829">
        <v>0</v>
      </c>
      <c r="N829">
        <v>10.7996</v>
      </c>
      <c r="O829">
        <f>(Table1[[#This Row],[Sales]]-Table1[[#This Row],[Profit]])/Table1[[#This Row],[Quantity]]</f>
        <v>6.610100000000001</v>
      </c>
      <c r="P829">
        <f>Table1[[#This Row],[Sales]]/Table1[[#This Row],[Quantity]]</f>
        <v>9.31</v>
      </c>
      <c r="Q829" t="str">
        <f t="shared" si="24"/>
        <v>2023</v>
      </c>
      <c r="R829" t="str">
        <f t="shared" si="25"/>
        <v>08</v>
      </c>
      <c r="S829">
        <f>CEILING(Table1[[#This Row],[Month]]/3,1)</f>
        <v>3</v>
      </c>
      <c r="T829" s="9">
        <f>(Table1[[#This Row],[Profit]]/Table1[[#This Row],[Sales]])</f>
        <v>0.28999999999999998</v>
      </c>
    </row>
    <row r="830" spans="1:20" x14ac:dyDescent="0.25">
      <c r="A830">
        <v>20230822</v>
      </c>
      <c r="B830" s="1" t="s">
        <v>503</v>
      </c>
      <c r="C830" s="1" t="s">
        <v>117</v>
      </c>
      <c r="D830" s="1" t="s">
        <v>117</v>
      </c>
      <c r="E830" s="1" t="s">
        <v>17</v>
      </c>
      <c r="F830" s="1" t="s">
        <v>34</v>
      </c>
      <c r="G830" s="1" t="s">
        <v>474</v>
      </c>
      <c r="H830" s="1" t="s">
        <v>20</v>
      </c>
      <c r="I830" s="1" t="s">
        <v>21</v>
      </c>
      <c r="J830" s="1" t="s">
        <v>97</v>
      </c>
      <c r="K830">
        <v>15.28</v>
      </c>
      <c r="L830">
        <v>2</v>
      </c>
      <c r="M830">
        <v>0</v>
      </c>
      <c r="N830">
        <v>7.4871999999999996</v>
      </c>
      <c r="O830">
        <f>(Table1[[#This Row],[Sales]]-Table1[[#This Row],[Profit]])/Table1[[#This Row],[Quantity]]</f>
        <v>3.8963999999999999</v>
      </c>
      <c r="P830">
        <f>Table1[[#This Row],[Sales]]/Table1[[#This Row],[Quantity]]</f>
        <v>7.64</v>
      </c>
      <c r="Q830" t="str">
        <f t="shared" si="24"/>
        <v>2023</v>
      </c>
      <c r="R830" t="str">
        <f t="shared" si="25"/>
        <v>08</v>
      </c>
      <c r="S830">
        <f>CEILING(Table1[[#This Row],[Month]]/3,1)</f>
        <v>3</v>
      </c>
      <c r="T830" s="9">
        <f>(Table1[[#This Row],[Profit]]/Table1[[#This Row],[Sales]])</f>
        <v>0.49</v>
      </c>
    </row>
    <row r="831" spans="1:20" x14ac:dyDescent="0.25">
      <c r="A831">
        <v>20230617</v>
      </c>
      <c r="B831" s="1" t="s">
        <v>155</v>
      </c>
      <c r="C831" s="1" t="s">
        <v>15</v>
      </c>
      <c r="D831" s="1" t="s">
        <v>626</v>
      </c>
      <c r="E831" s="1" t="s">
        <v>17</v>
      </c>
      <c r="F831" s="1" t="s">
        <v>18</v>
      </c>
      <c r="G831" s="1" t="s">
        <v>158</v>
      </c>
      <c r="H831" s="1" t="s">
        <v>55</v>
      </c>
      <c r="I831" s="1" t="s">
        <v>21</v>
      </c>
      <c r="J831" s="1" t="s">
        <v>23</v>
      </c>
      <c r="K831">
        <v>301.95999999999998</v>
      </c>
      <c r="L831">
        <v>2</v>
      </c>
      <c r="M831">
        <v>0</v>
      </c>
      <c r="N831">
        <v>90.587999999999994</v>
      </c>
      <c r="O831">
        <f>(Table1[[#This Row],[Sales]]-Table1[[#This Row],[Profit]])/Table1[[#This Row],[Quantity]]</f>
        <v>105.68599999999999</v>
      </c>
      <c r="P831">
        <f>Table1[[#This Row],[Sales]]/Table1[[#This Row],[Quantity]]</f>
        <v>150.97999999999999</v>
      </c>
      <c r="Q831" t="str">
        <f t="shared" si="24"/>
        <v>2023</v>
      </c>
      <c r="R831" t="str">
        <f t="shared" si="25"/>
        <v>06</v>
      </c>
      <c r="S831">
        <f>CEILING(Table1[[#This Row],[Month]]/3,1)</f>
        <v>2</v>
      </c>
      <c r="T831" s="9">
        <f>(Table1[[#This Row],[Profit]]/Table1[[#This Row],[Sales]])</f>
        <v>0.3</v>
      </c>
    </row>
    <row r="832" spans="1:20" x14ac:dyDescent="0.25">
      <c r="A832">
        <v>20230617</v>
      </c>
      <c r="B832" s="1" t="s">
        <v>155</v>
      </c>
      <c r="C832" s="1" t="s">
        <v>15</v>
      </c>
      <c r="D832" s="1" t="s">
        <v>626</v>
      </c>
      <c r="E832" s="1" t="s">
        <v>17</v>
      </c>
      <c r="F832" s="1" t="s">
        <v>18</v>
      </c>
      <c r="G832" s="1" t="s">
        <v>158</v>
      </c>
      <c r="H832" s="1" t="s">
        <v>55</v>
      </c>
      <c r="I832" s="1" t="s">
        <v>21</v>
      </c>
      <c r="J832" s="1" t="s">
        <v>44</v>
      </c>
      <c r="K832">
        <v>180.66</v>
      </c>
      <c r="L832">
        <v>3</v>
      </c>
      <c r="M832">
        <v>0</v>
      </c>
      <c r="N832">
        <v>50.584800000000001</v>
      </c>
      <c r="O832">
        <f>(Table1[[#This Row],[Sales]]-Table1[[#This Row],[Profit]])/Table1[[#This Row],[Quantity]]</f>
        <v>43.358399999999996</v>
      </c>
      <c r="P832">
        <f>Table1[[#This Row],[Sales]]/Table1[[#This Row],[Quantity]]</f>
        <v>60.22</v>
      </c>
      <c r="Q832" t="str">
        <f t="shared" si="24"/>
        <v>2023</v>
      </c>
      <c r="R832" t="str">
        <f t="shared" si="25"/>
        <v>06</v>
      </c>
      <c r="S832">
        <f>CEILING(Table1[[#This Row],[Month]]/3,1)</f>
        <v>2</v>
      </c>
      <c r="T832" s="9">
        <f>(Table1[[#This Row],[Profit]]/Table1[[#This Row],[Sales]])</f>
        <v>0.28000000000000003</v>
      </c>
    </row>
    <row r="833" spans="1:20" x14ac:dyDescent="0.25">
      <c r="A833">
        <v>20230617</v>
      </c>
      <c r="B833" s="1" t="s">
        <v>155</v>
      </c>
      <c r="C833" s="1" t="s">
        <v>15</v>
      </c>
      <c r="D833" s="1" t="s">
        <v>626</v>
      </c>
      <c r="E833" s="1" t="s">
        <v>17</v>
      </c>
      <c r="F833" s="1" t="s">
        <v>18</v>
      </c>
      <c r="G833" s="1" t="s">
        <v>158</v>
      </c>
      <c r="H833" s="1" t="s">
        <v>55</v>
      </c>
      <c r="I833" s="1" t="s">
        <v>21</v>
      </c>
      <c r="J833" s="1" t="s">
        <v>43</v>
      </c>
      <c r="K833">
        <v>191.98</v>
      </c>
      <c r="L833">
        <v>2</v>
      </c>
      <c r="M833">
        <v>0</v>
      </c>
      <c r="N833">
        <v>51.834600000000002</v>
      </c>
      <c r="O833">
        <f>(Table1[[#This Row],[Sales]]-Table1[[#This Row],[Profit]])/Table1[[#This Row],[Quantity]]</f>
        <v>70.072699999999998</v>
      </c>
      <c r="P833">
        <f>Table1[[#This Row],[Sales]]/Table1[[#This Row],[Quantity]]</f>
        <v>95.99</v>
      </c>
      <c r="Q833" t="str">
        <f t="shared" si="24"/>
        <v>2023</v>
      </c>
      <c r="R833" t="str">
        <f t="shared" si="25"/>
        <v>06</v>
      </c>
      <c r="S833">
        <f>CEILING(Table1[[#This Row],[Month]]/3,1)</f>
        <v>2</v>
      </c>
      <c r="T833" s="9">
        <f>(Table1[[#This Row],[Profit]]/Table1[[#This Row],[Sales]])</f>
        <v>0.27</v>
      </c>
    </row>
    <row r="834" spans="1:20" x14ac:dyDescent="0.25">
      <c r="A834">
        <v>20230617</v>
      </c>
      <c r="B834" s="1" t="s">
        <v>155</v>
      </c>
      <c r="C834" s="1" t="s">
        <v>15</v>
      </c>
      <c r="D834" s="1" t="s">
        <v>626</v>
      </c>
      <c r="E834" s="1" t="s">
        <v>17</v>
      </c>
      <c r="F834" s="1" t="s">
        <v>18</v>
      </c>
      <c r="G834" s="1" t="s">
        <v>158</v>
      </c>
      <c r="H834" s="1" t="s">
        <v>55</v>
      </c>
      <c r="I834" s="1" t="s">
        <v>21</v>
      </c>
      <c r="J834" s="1" t="s">
        <v>43</v>
      </c>
      <c r="K834">
        <v>65.989999999999995</v>
      </c>
      <c r="L834">
        <v>1</v>
      </c>
      <c r="M834">
        <v>0</v>
      </c>
      <c r="N834">
        <v>17.157399999999999</v>
      </c>
      <c r="O834">
        <f>(Table1[[#This Row],[Sales]]-Table1[[#This Row],[Profit]])/Table1[[#This Row],[Quantity]]</f>
        <v>48.832599999999999</v>
      </c>
      <c r="P834">
        <f>Table1[[#This Row],[Sales]]/Table1[[#This Row],[Quantity]]</f>
        <v>65.989999999999995</v>
      </c>
      <c r="Q834" t="str">
        <f t="shared" si="24"/>
        <v>2023</v>
      </c>
      <c r="R834" t="str">
        <f t="shared" si="25"/>
        <v>06</v>
      </c>
      <c r="S834">
        <f>CEILING(Table1[[#This Row],[Month]]/3,1)</f>
        <v>2</v>
      </c>
      <c r="T834" s="9">
        <f>(Table1[[#This Row],[Profit]]/Table1[[#This Row],[Sales]])</f>
        <v>0.26</v>
      </c>
    </row>
    <row r="835" spans="1:20" x14ac:dyDescent="0.25">
      <c r="A835">
        <v>20220724</v>
      </c>
      <c r="B835" s="1" t="s">
        <v>267</v>
      </c>
      <c r="C835" s="1" t="s">
        <v>32</v>
      </c>
      <c r="D835" s="1" t="s">
        <v>315</v>
      </c>
      <c r="E835" s="1" t="s">
        <v>17</v>
      </c>
      <c r="F835" s="1" t="s">
        <v>34</v>
      </c>
      <c r="G835" s="1" t="s">
        <v>35</v>
      </c>
      <c r="H835" s="1" t="s">
        <v>20</v>
      </c>
      <c r="I835" s="1" t="s">
        <v>30</v>
      </c>
      <c r="J835" s="1" t="s">
        <v>42</v>
      </c>
      <c r="K835">
        <v>35.216000000000001</v>
      </c>
      <c r="L835">
        <v>2</v>
      </c>
      <c r="M835">
        <v>0.2</v>
      </c>
      <c r="N835">
        <v>2.6412</v>
      </c>
      <c r="O835">
        <f>(Table1[[#This Row],[Sales]]-Table1[[#This Row],[Profit]])/Table1[[#This Row],[Quantity]]</f>
        <v>16.287400000000002</v>
      </c>
      <c r="P835">
        <f>Table1[[#This Row],[Sales]]/Table1[[#This Row],[Quantity]]</f>
        <v>17.608000000000001</v>
      </c>
      <c r="Q835" t="str">
        <f t="shared" ref="Q835:Q898" si="26">LEFT(A835,4)</f>
        <v>2022</v>
      </c>
      <c r="R835" t="str">
        <f t="shared" ref="R835:R898" si="27">MID(A835,5,2)</f>
        <v>07</v>
      </c>
      <c r="S835">
        <f>CEILING(Table1[[#This Row],[Month]]/3,1)</f>
        <v>3</v>
      </c>
      <c r="T835" s="9">
        <f>(Table1[[#This Row],[Profit]]/Table1[[#This Row],[Sales]])</f>
        <v>7.4999999999999997E-2</v>
      </c>
    </row>
    <row r="836" spans="1:20" x14ac:dyDescent="0.25">
      <c r="A836">
        <v>20220724</v>
      </c>
      <c r="B836" s="1" t="s">
        <v>267</v>
      </c>
      <c r="C836" s="1" t="s">
        <v>32</v>
      </c>
      <c r="D836" s="1" t="s">
        <v>315</v>
      </c>
      <c r="E836" s="1" t="s">
        <v>17</v>
      </c>
      <c r="F836" s="1" t="s">
        <v>34</v>
      </c>
      <c r="G836" s="1" t="s">
        <v>35</v>
      </c>
      <c r="H836" s="1" t="s">
        <v>20</v>
      </c>
      <c r="I836" s="1" t="s">
        <v>30</v>
      </c>
      <c r="J836" s="1" t="s">
        <v>44</v>
      </c>
      <c r="K836">
        <v>23.696000000000002</v>
      </c>
      <c r="L836">
        <v>2</v>
      </c>
      <c r="M836">
        <v>0.2</v>
      </c>
      <c r="N836">
        <v>6.5164</v>
      </c>
      <c r="O836">
        <f>(Table1[[#This Row],[Sales]]-Table1[[#This Row],[Profit]])/Table1[[#This Row],[Quantity]]</f>
        <v>8.5898000000000003</v>
      </c>
      <c r="P836">
        <f>Table1[[#This Row],[Sales]]/Table1[[#This Row],[Quantity]]</f>
        <v>11.848000000000001</v>
      </c>
      <c r="Q836" t="str">
        <f t="shared" si="26"/>
        <v>2022</v>
      </c>
      <c r="R836" t="str">
        <f t="shared" si="27"/>
        <v>07</v>
      </c>
      <c r="S836">
        <f>CEILING(Table1[[#This Row],[Month]]/3,1)</f>
        <v>3</v>
      </c>
      <c r="T836" s="9">
        <f>(Table1[[#This Row],[Profit]]/Table1[[#This Row],[Sales]])</f>
        <v>0.27499999999999997</v>
      </c>
    </row>
    <row r="837" spans="1:20" x14ac:dyDescent="0.25">
      <c r="A837">
        <v>20220724</v>
      </c>
      <c r="B837" s="1" t="s">
        <v>267</v>
      </c>
      <c r="C837" s="1" t="s">
        <v>32</v>
      </c>
      <c r="D837" s="1" t="s">
        <v>315</v>
      </c>
      <c r="E837" s="1" t="s">
        <v>17</v>
      </c>
      <c r="F837" s="1" t="s">
        <v>34</v>
      </c>
      <c r="G837" s="1" t="s">
        <v>35</v>
      </c>
      <c r="H837" s="1" t="s">
        <v>20</v>
      </c>
      <c r="I837" s="1" t="s">
        <v>30</v>
      </c>
      <c r="J837" s="1" t="s">
        <v>265</v>
      </c>
      <c r="K837">
        <v>265.47500000000002</v>
      </c>
      <c r="L837">
        <v>1</v>
      </c>
      <c r="M837">
        <v>0.5</v>
      </c>
      <c r="N837">
        <v>-111.4995</v>
      </c>
      <c r="O837">
        <f>(Table1[[#This Row],[Sales]]-Table1[[#This Row],[Profit]])/Table1[[#This Row],[Quantity]]</f>
        <v>376.97450000000003</v>
      </c>
      <c r="P837">
        <f>Table1[[#This Row],[Sales]]/Table1[[#This Row],[Quantity]]</f>
        <v>265.47500000000002</v>
      </c>
      <c r="Q837" t="str">
        <f t="shared" si="26"/>
        <v>2022</v>
      </c>
      <c r="R837" t="str">
        <f t="shared" si="27"/>
        <v>07</v>
      </c>
      <c r="S837">
        <f>CEILING(Table1[[#This Row],[Month]]/3,1)</f>
        <v>3</v>
      </c>
      <c r="T837" s="9">
        <f>(Table1[[#This Row],[Profit]]/Table1[[#This Row],[Sales]])</f>
        <v>-0.41999999999999993</v>
      </c>
    </row>
    <row r="838" spans="1:20" x14ac:dyDescent="0.25">
      <c r="A838">
        <v>20200908</v>
      </c>
      <c r="B838" s="1" t="s">
        <v>598</v>
      </c>
      <c r="C838" s="1" t="s">
        <v>57</v>
      </c>
      <c r="D838" s="1" t="s">
        <v>553</v>
      </c>
      <c r="E838" s="1" t="s">
        <v>59</v>
      </c>
      <c r="F838" s="1" t="s">
        <v>60</v>
      </c>
      <c r="G838" s="1" t="s">
        <v>599</v>
      </c>
      <c r="H838" s="1" t="s">
        <v>40</v>
      </c>
      <c r="I838" s="1" t="s">
        <v>21</v>
      </c>
      <c r="J838" s="1" t="s">
        <v>36</v>
      </c>
      <c r="K838">
        <v>51.183999999999997</v>
      </c>
      <c r="L838">
        <v>4</v>
      </c>
      <c r="M838">
        <v>0.8</v>
      </c>
      <c r="N838">
        <v>-79.3352</v>
      </c>
      <c r="O838">
        <f>(Table1[[#This Row],[Sales]]-Table1[[#This Row],[Profit]])/Table1[[#This Row],[Quantity]]</f>
        <v>32.629800000000003</v>
      </c>
      <c r="P838">
        <f>Table1[[#This Row],[Sales]]/Table1[[#This Row],[Quantity]]</f>
        <v>12.795999999999999</v>
      </c>
      <c r="Q838" t="str">
        <f t="shared" si="26"/>
        <v>2020</v>
      </c>
      <c r="R838" t="str">
        <f t="shared" si="27"/>
        <v>09</v>
      </c>
      <c r="S838">
        <f>CEILING(Table1[[#This Row],[Month]]/3,1)</f>
        <v>3</v>
      </c>
      <c r="T838" s="9">
        <f>(Table1[[#This Row],[Profit]]/Table1[[#This Row],[Sales]])</f>
        <v>-1.55</v>
      </c>
    </row>
    <row r="839" spans="1:20" x14ac:dyDescent="0.25">
      <c r="A839">
        <v>20231105</v>
      </c>
      <c r="B839" s="1" t="s">
        <v>627</v>
      </c>
      <c r="C839" s="1" t="s">
        <v>156</v>
      </c>
      <c r="D839" s="1" t="s">
        <v>312</v>
      </c>
      <c r="E839" s="1" t="s">
        <v>17</v>
      </c>
      <c r="F839" s="1" t="s">
        <v>73</v>
      </c>
      <c r="G839" s="1" t="s">
        <v>158</v>
      </c>
      <c r="H839" s="1" t="s">
        <v>55</v>
      </c>
      <c r="I839" s="1" t="s">
        <v>63</v>
      </c>
      <c r="J839" s="1" t="s">
        <v>50</v>
      </c>
      <c r="K839">
        <v>9.6639999999999997</v>
      </c>
      <c r="L839">
        <v>2</v>
      </c>
      <c r="M839">
        <v>0.2</v>
      </c>
      <c r="N839">
        <v>3.2616000000000001</v>
      </c>
      <c r="O839">
        <f>(Table1[[#This Row],[Sales]]-Table1[[#This Row],[Profit]])/Table1[[#This Row],[Quantity]]</f>
        <v>3.2012</v>
      </c>
      <c r="P839">
        <f>Table1[[#This Row],[Sales]]/Table1[[#This Row],[Quantity]]</f>
        <v>4.8319999999999999</v>
      </c>
      <c r="Q839" t="str">
        <f t="shared" si="26"/>
        <v>2023</v>
      </c>
      <c r="R839" t="str">
        <f t="shared" si="27"/>
        <v>11</v>
      </c>
      <c r="S839">
        <f>CEILING(Table1[[#This Row],[Month]]/3,1)</f>
        <v>4</v>
      </c>
      <c r="T839" s="9">
        <f>(Table1[[#This Row],[Profit]]/Table1[[#This Row],[Sales]])</f>
        <v>0.33750000000000002</v>
      </c>
    </row>
    <row r="840" spans="1:20" x14ac:dyDescent="0.25">
      <c r="A840">
        <v>20220308</v>
      </c>
      <c r="B840" s="1" t="s">
        <v>444</v>
      </c>
      <c r="C840" s="1" t="s">
        <v>57</v>
      </c>
      <c r="D840" s="1" t="s">
        <v>58</v>
      </c>
      <c r="E840" s="1" t="s">
        <v>59</v>
      </c>
      <c r="F840" s="1" t="s">
        <v>60</v>
      </c>
      <c r="G840" s="1" t="s">
        <v>167</v>
      </c>
      <c r="H840" s="1" t="s">
        <v>168</v>
      </c>
      <c r="I840" s="1" t="s">
        <v>30</v>
      </c>
      <c r="J840" s="1" t="s">
        <v>43</v>
      </c>
      <c r="K840">
        <v>21.071999999999999</v>
      </c>
      <c r="L840">
        <v>3</v>
      </c>
      <c r="M840">
        <v>0.2</v>
      </c>
      <c r="N840">
        <v>1.5804</v>
      </c>
      <c r="O840">
        <f>(Table1[[#This Row],[Sales]]-Table1[[#This Row],[Profit]])/Table1[[#This Row],[Quantity]]</f>
        <v>6.4971999999999994</v>
      </c>
      <c r="P840">
        <f>Table1[[#This Row],[Sales]]/Table1[[#This Row],[Quantity]]</f>
        <v>7.024</v>
      </c>
      <c r="Q840" t="str">
        <f t="shared" si="26"/>
        <v>2022</v>
      </c>
      <c r="R840" t="str">
        <f t="shared" si="27"/>
        <v>03</v>
      </c>
      <c r="S840">
        <f>CEILING(Table1[[#This Row],[Month]]/3,1)</f>
        <v>1</v>
      </c>
      <c r="T840" s="9">
        <f>(Table1[[#This Row],[Profit]]/Table1[[#This Row],[Sales]])</f>
        <v>7.5000000000000011E-2</v>
      </c>
    </row>
    <row r="841" spans="1:20" x14ac:dyDescent="0.25">
      <c r="A841">
        <v>20211120</v>
      </c>
      <c r="B841" s="1" t="s">
        <v>628</v>
      </c>
      <c r="C841" s="1" t="s">
        <v>133</v>
      </c>
      <c r="D841" s="1" t="s">
        <v>134</v>
      </c>
      <c r="E841" s="1" t="s">
        <v>17</v>
      </c>
      <c r="F841" s="1" t="s">
        <v>18</v>
      </c>
      <c r="G841" s="1" t="s">
        <v>262</v>
      </c>
      <c r="H841" s="1" t="s">
        <v>69</v>
      </c>
      <c r="I841" s="1" t="s">
        <v>30</v>
      </c>
      <c r="J841" s="1" t="s">
        <v>42</v>
      </c>
      <c r="K841">
        <v>60.45</v>
      </c>
      <c r="L841">
        <v>3</v>
      </c>
      <c r="M841">
        <v>0</v>
      </c>
      <c r="N841">
        <v>16.3215</v>
      </c>
      <c r="O841">
        <f>(Table1[[#This Row],[Sales]]-Table1[[#This Row],[Profit]])/Table1[[#This Row],[Quantity]]</f>
        <v>14.7095</v>
      </c>
      <c r="P841">
        <f>Table1[[#This Row],[Sales]]/Table1[[#This Row],[Quantity]]</f>
        <v>20.150000000000002</v>
      </c>
      <c r="Q841" t="str">
        <f t="shared" si="26"/>
        <v>2021</v>
      </c>
      <c r="R841" t="str">
        <f t="shared" si="27"/>
        <v>11</v>
      </c>
      <c r="S841">
        <f>CEILING(Table1[[#This Row],[Month]]/3,1)</f>
        <v>4</v>
      </c>
      <c r="T841" s="9">
        <f>(Table1[[#This Row],[Profit]]/Table1[[#This Row],[Sales]])</f>
        <v>0.27</v>
      </c>
    </row>
    <row r="842" spans="1:20" x14ac:dyDescent="0.25">
      <c r="A842">
        <v>20211120</v>
      </c>
      <c r="B842" s="1" t="s">
        <v>628</v>
      </c>
      <c r="C842" s="1" t="s">
        <v>133</v>
      </c>
      <c r="D842" s="1" t="s">
        <v>134</v>
      </c>
      <c r="E842" s="1" t="s">
        <v>17</v>
      </c>
      <c r="F842" s="1" t="s">
        <v>18</v>
      </c>
      <c r="G842" s="1" t="s">
        <v>262</v>
      </c>
      <c r="H842" s="1" t="s">
        <v>69</v>
      </c>
      <c r="I842" s="1" t="s">
        <v>30</v>
      </c>
      <c r="J842" s="1" t="s">
        <v>42</v>
      </c>
      <c r="K842">
        <v>11.52</v>
      </c>
      <c r="L842">
        <v>4</v>
      </c>
      <c r="M842">
        <v>0</v>
      </c>
      <c r="N842">
        <v>3.3408000000000002</v>
      </c>
      <c r="O842">
        <f>(Table1[[#This Row],[Sales]]-Table1[[#This Row],[Profit]])/Table1[[#This Row],[Quantity]]</f>
        <v>2.0448</v>
      </c>
      <c r="P842">
        <f>Table1[[#This Row],[Sales]]/Table1[[#This Row],[Quantity]]</f>
        <v>2.88</v>
      </c>
      <c r="Q842" t="str">
        <f t="shared" si="26"/>
        <v>2021</v>
      </c>
      <c r="R842" t="str">
        <f t="shared" si="27"/>
        <v>11</v>
      </c>
      <c r="S842">
        <f>CEILING(Table1[[#This Row],[Month]]/3,1)</f>
        <v>4</v>
      </c>
      <c r="T842" s="9">
        <f>(Table1[[#This Row],[Profit]]/Table1[[#This Row],[Sales]])</f>
        <v>0.29000000000000004</v>
      </c>
    </row>
    <row r="843" spans="1:20" x14ac:dyDescent="0.25">
      <c r="A843">
        <v>20211120</v>
      </c>
      <c r="B843" s="1" t="s">
        <v>628</v>
      </c>
      <c r="C843" s="1" t="s">
        <v>133</v>
      </c>
      <c r="D843" s="1" t="s">
        <v>134</v>
      </c>
      <c r="E843" s="1" t="s">
        <v>17</v>
      </c>
      <c r="F843" s="1" t="s">
        <v>18</v>
      </c>
      <c r="G843" s="1" t="s">
        <v>262</v>
      </c>
      <c r="H843" s="1" t="s">
        <v>69</v>
      </c>
      <c r="I843" s="1" t="s">
        <v>30</v>
      </c>
      <c r="J843" s="1" t="s">
        <v>22</v>
      </c>
      <c r="K843">
        <v>186.048</v>
      </c>
      <c r="L843">
        <v>4</v>
      </c>
      <c r="M843">
        <v>0.2</v>
      </c>
      <c r="N843">
        <v>9.3024000000000004</v>
      </c>
      <c r="O843">
        <f>(Table1[[#This Row],[Sales]]-Table1[[#This Row],[Profit]])/Table1[[#This Row],[Quantity]]</f>
        <v>44.186399999999999</v>
      </c>
      <c r="P843">
        <f>Table1[[#This Row],[Sales]]/Table1[[#This Row],[Quantity]]</f>
        <v>46.512</v>
      </c>
      <c r="Q843" t="str">
        <f t="shared" si="26"/>
        <v>2021</v>
      </c>
      <c r="R843" t="str">
        <f t="shared" si="27"/>
        <v>11</v>
      </c>
      <c r="S843">
        <f>CEILING(Table1[[#This Row],[Month]]/3,1)</f>
        <v>4</v>
      </c>
      <c r="T843" s="9">
        <f>(Table1[[#This Row],[Profit]]/Table1[[#This Row],[Sales]])</f>
        <v>0.05</v>
      </c>
    </row>
    <row r="844" spans="1:20" x14ac:dyDescent="0.25">
      <c r="A844">
        <v>20221108</v>
      </c>
      <c r="B844" s="1" t="s">
        <v>629</v>
      </c>
      <c r="C844" s="1" t="s">
        <v>25</v>
      </c>
      <c r="D844" s="1" t="s">
        <v>26</v>
      </c>
      <c r="E844" s="1" t="s">
        <v>27</v>
      </c>
      <c r="F844" s="1" t="s">
        <v>28</v>
      </c>
      <c r="G844" s="1" t="s">
        <v>630</v>
      </c>
      <c r="H844" s="1" t="s">
        <v>55</v>
      </c>
      <c r="I844" s="1" t="s">
        <v>30</v>
      </c>
      <c r="J844" s="1" t="s">
        <v>36</v>
      </c>
      <c r="K844">
        <v>37.44</v>
      </c>
      <c r="L844">
        <v>4</v>
      </c>
      <c r="M844">
        <v>0.2</v>
      </c>
      <c r="N844">
        <v>11.7</v>
      </c>
      <c r="O844">
        <f>(Table1[[#This Row],[Sales]]-Table1[[#This Row],[Profit]])/Table1[[#This Row],[Quantity]]</f>
        <v>6.4349999999999996</v>
      </c>
      <c r="P844">
        <f>Table1[[#This Row],[Sales]]/Table1[[#This Row],[Quantity]]</f>
        <v>9.36</v>
      </c>
      <c r="Q844" t="str">
        <f t="shared" si="26"/>
        <v>2022</v>
      </c>
      <c r="R844" t="str">
        <f t="shared" si="27"/>
        <v>11</v>
      </c>
      <c r="S844">
        <f>CEILING(Table1[[#This Row],[Month]]/3,1)</f>
        <v>4</v>
      </c>
      <c r="T844" s="9">
        <f>(Table1[[#This Row],[Profit]]/Table1[[#This Row],[Sales]])</f>
        <v>0.3125</v>
      </c>
    </row>
    <row r="845" spans="1:20" x14ac:dyDescent="0.25">
      <c r="A845">
        <v>20221108</v>
      </c>
      <c r="B845" s="1" t="s">
        <v>629</v>
      </c>
      <c r="C845" s="1" t="s">
        <v>25</v>
      </c>
      <c r="D845" s="1" t="s">
        <v>26</v>
      </c>
      <c r="E845" s="1" t="s">
        <v>27</v>
      </c>
      <c r="F845" s="1" t="s">
        <v>28</v>
      </c>
      <c r="G845" s="1" t="s">
        <v>630</v>
      </c>
      <c r="H845" s="1" t="s">
        <v>55</v>
      </c>
      <c r="I845" s="1" t="s">
        <v>30</v>
      </c>
      <c r="J845" s="1" t="s">
        <v>36</v>
      </c>
      <c r="K845">
        <v>26.975999999999999</v>
      </c>
      <c r="L845">
        <v>4</v>
      </c>
      <c r="M845">
        <v>0.2</v>
      </c>
      <c r="N845">
        <v>8.7672000000000008</v>
      </c>
      <c r="O845">
        <f>(Table1[[#This Row],[Sales]]-Table1[[#This Row],[Profit]])/Table1[[#This Row],[Quantity]]</f>
        <v>4.5521999999999991</v>
      </c>
      <c r="P845">
        <f>Table1[[#This Row],[Sales]]/Table1[[#This Row],[Quantity]]</f>
        <v>6.7439999999999998</v>
      </c>
      <c r="Q845" t="str">
        <f t="shared" si="26"/>
        <v>2022</v>
      </c>
      <c r="R845" t="str">
        <f t="shared" si="27"/>
        <v>11</v>
      </c>
      <c r="S845">
        <f>CEILING(Table1[[#This Row],[Month]]/3,1)</f>
        <v>4</v>
      </c>
      <c r="T845" s="9">
        <f>(Table1[[#This Row],[Profit]]/Table1[[#This Row],[Sales]])</f>
        <v>0.32500000000000007</v>
      </c>
    </row>
    <row r="846" spans="1:20" x14ac:dyDescent="0.25">
      <c r="A846">
        <v>20221108</v>
      </c>
      <c r="B846" s="1" t="s">
        <v>629</v>
      </c>
      <c r="C846" s="1" t="s">
        <v>25</v>
      </c>
      <c r="D846" s="1" t="s">
        <v>26</v>
      </c>
      <c r="E846" s="1" t="s">
        <v>27</v>
      </c>
      <c r="F846" s="1" t="s">
        <v>28</v>
      </c>
      <c r="G846" s="1" t="s">
        <v>630</v>
      </c>
      <c r="H846" s="1" t="s">
        <v>55</v>
      </c>
      <c r="I846" s="1" t="s">
        <v>30</v>
      </c>
      <c r="J846" s="1" t="s">
        <v>50</v>
      </c>
      <c r="K846">
        <v>11.36</v>
      </c>
      <c r="L846">
        <v>2</v>
      </c>
      <c r="M846">
        <v>0</v>
      </c>
      <c r="N846">
        <v>3.2944</v>
      </c>
      <c r="O846">
        <f>(Table1[[#This Row],[Sales]]-Table1[[#This Row],[Profit]])/Table1[[#This Row],[Quantity]]</f>
        <v>4.0327999999999999</v>
      </c>
      <c r="P846">
        <f>Table1[[#This Row],[Sales]]/Table1[[#This Row],[Quantity]]</f>
        <v>5.68</v>
      </c>
      <c r="Q846" t="str">
        <f t="shared" si="26"/>
        <v>2022</v>
      </c>
      <c r="R846" t="str">
        <f t="shared" si="27"/>
        <v>11</v>
      </c>
      <c r="S846">
        <f>CEILING(Table1[[#This Row],[Month]]/3,1)</f>
        <v>4</v>
      </c>
      <c r="T846" s="9">
        <f>(Table1[[#This Row],[Profit]]/Table1[[#This Row],[Sales]])</f>
        <v>0.29000000000000004</v>
      </c>
    </row>
    <row r="847" spans="1:20" x14ac:dyDescent="0.25">
      <c r="A847">
        <v>20221108</v>
      </c>
      <c r="B847" s="1" t="s">
        <v>629</v>
      </c>
      <c r="C847" s="1" t="s">
        <v>25</v>
      </c>
      <c r="D847" s="1" t="s">
        <v>26</v>
      </c>
      <c r="E847" s="1" t="s">
        <v>27</v>
      </c>
      <c r="F847" s="1" t="s">
        <v>28</v>
      </c>
      <c r="G847" s="1" t="s">
        <v>630</v>
      </c>
      <c r="H847" s="1" t="s">
        <v>55</v>
      </c>
      <c r="I847" s="1" t="s">
        <v>30</v>
      </c>
      <c r="J847" s="1" t="s">
        <v>23</v>
      </c>
      <c r="K847">
        <v>14.62</v>
      </c>
      <c r="L847">
        <v>2</v>
      </c>
      <c r="M847">
        <v>0</v>
      </c>
      <c r="N847">
        <v>6.8714000000000004</v>
      </c>
      <c r="O847">
        <f>(Table1[[#This Row],[Sales]]-Table1[[#This Row],[Profit]])/Table1[[#This Row],[Quantity]]</f>
        <v>3.8742999999999994</v>
      </c>
      <c r="P847">
        <f>Table1[[#This Row],[Sales]]/Table1[[#This Row],[Quantity]]</f>
        <v>7.31</v>
      </c>
      <c r="Q847" t="str">
        <f t="shared" si="26"/>
        <v>2022</v>
      </c>
      <c r="R847" t="str">
        <f t="shared" si="27"/>
        <v>11</v>
      </c>
      <c r="S847">
        <f>CEILING(Table1[[#This Row],[Month]]/3,1)</f>
        <v>4</v>
      </c>
      <c r="T847" s="9">
        <f>(Table1[[#This Row],[Profit]]/Table1[[#This Row],[Sales]])</f>
        <v>0.47000000000000003</v>
      </c>
    </row>
    <row r="848" spans="1:20" x14ac:dyDescent="0.25">
      <c r="A848">
        <v>20211013</v>
      </c>
      <c r="B848" s="1" t="s">
        <v>631</v>
      </c>
      <c r="C848" s="1" t="s">
        <v>15</v>
      </c>
      <c r="D848" s="1" t="s">
        <v>16</v>
      </c>
      <c r="E848" s="1" t="s">
        <v>17</v>
      </c>
      <c r="F848" s="1" t="s">
        <v>18</v>
      </c>
      <c r="G848" s="1" t="s">
        <v>90</v>
      </c>
      <c r="H848" s="1" t="s">
        <v>91</v>
      </c>
      <c r="I848" s="1" t="s">
        <v>21</v>
      </c>
      <c r="J848" s="1" t="s">
        <v>43</v>
      </c>
      <c r="K848">
        <v>83.72</v>
      </c>
      <c r="L848">
        <v>7</v>
      </c>
      <c r="M848">
        <v>0</v>
      </c>
      <c r="N848">
        <v>23.441600000000001</v>
      </c>
      <c r="O848">
        <f>(Table1[[#This Row],[Sales]]-Table1[[#This Row],[Profit]])/Table1[[#This Row],[Quantity]]</f>
        <v>8.6112000000000002</v>
      </c>
      <c r="P848">
        <f>Table1[[#This Row],[Sales]]/Table1[[#This Row],[Quantity]]</f>
        <v>11.959999999999999</v>
      </c>
      <c r="Q848" t="str">
        <f t="shared" si="26"/>
        <v>2021</v>
      </c>
      <c r="R848" t="str">
        <f t="shared" si="27"/>
        <v>10</v>
      </c>
      <c r="S848">
        <f>CEILING(Table1[[#This Row],[Month]]/3,1)</f>
        <v>4</v>
      </c>
      <c r="T848" s="9">
        <f>(Table1[[#This Row],[Profit]]/Table1[[#This Row],[Sales]])</f>
        <v>0.28000000000000003</v>
      </c>
    </row>
    <row r="849" spans="1:20" x14ac:dyDescent="0.25">
      <c r="A849">
        <v>20211013</v>
      </c>
      <c r="B849" s="1" t="s">
        <v>631</v>
      </c>
      <c r="C849" s="1" t="s">
        <v>15</v>
      </c>
      <c r="D849" s="1" t="s">
        <v>16</v>
      </c>
      <c r="E849" s="1" t="s">
        <v>17</v>
      </c>
      <c r="F849" s="1" t="s">
        <v>18</v>
      </c>
      <c r="G849" s="1" t="s">
        <v>90</v>
      </c>
      <c r="H849" s="1" t="s">
        <v>91</v>
      </c>
      <c r="I849" s="1" t="s">
        <v>21</v>
      </c>
      <c r="J849" s="1" t="s">
        <v>23</v>
      </c>
      <c r="K849">
        <v>287.94</v>
      </c>
      <c r="L849">
        <v>3</v>
      </c>
      <c r="M849">
        <v>0</v>
      </c>
      <c r="N849">
        <v>77.743799999999993</v>
      </c>
      <c r="O849">
        <f>(Table1[[#This Row],[Sales]]-Table1[[#This Row],[Profit]])/Table1[[#This Row],[Quantity]]</f>
        <v>70.065399999999997</v>
      </c>
      <c r="P849">
        <f>Table1[[#This Row],[Sales]]/Table1[[#This Row],[Quantity]]</f>
        <v>95.98</v>
      </c>
      <c r="Q849" t="str">
        <f t="shared" si="26"/>
        <v>2021</v>
      </c>
      <c r="R849" t="str">
        <f t="shared" si="27"/>
        <v>10</v>
      </c>
      <c r="S849">
        <f>CEILING(Table1[[#This Row],[Month]]/3,1)</f>
        <v>4</v>
      </c>
      <c r="T849" s="9">
        <f>(Table1[[#This Row],[Profit]]/Table1[[#This Row],[Sales]])</f>
        <v>0.26999999999999996</v>
      </c>
    </row>
    <row r="850" spans="1:20" x14ac:dyDescent="0.25">
      <c r="A850">
        <v>20230102</v>
      </c>
      <c r="B850" s="1" t="s">
        <v>632</v>
      </c>
      <c r="C850" s="1" t="s">
        <v>209</v>
      </c>
      <c r="D850" s="1" t="s">
        <v>210</v>
      </c>
      <c r="E850" s="1" t="s">
        <v>27</v>
      </c>
      <c r="F850" s="1" t="s">
        <v>82</v>
      </c>
      <c r="G850" s="1" t="s">
        <v>486</v>
      </c>
      <c r="H850" s="1" t="s">
        <v>40</v>
      </c>
      <c r="I850" s="1" t="s">
        <v>21</v>
      </c>
      <c r="J850" s="1" t="s">
        <v>41</v>
      </c>
      <c r="K850">
        <v>48.896000000000001</v>
      </c>
      <c r="L850">
        <v>4</v>
      </c>
      <c r="M850">
        <v>0.2</v>
      </c>
      <c r="N850">
        <v>8.5568000000000008</v>
      </c>
      <c r="O850">
        <f>(Table1[[#This Row],[Sales]]-Table1[[#This Row],[Profit]])/Table1[[#This Row],[Quantity]]</f>
        <v>10.0848</v>
      </c>
      <c r="P850">
        <f>Table1[[#This Row],[Sales]]/Table1[[#This Row],[Quantity]]</f>
        <v>12.224</v>
      </c>
      <c r="Q850" t="str">
        <f t="shared" si="26"/>
        <v>2023</v>
      </c>
      <c r="R850" t="str">
        <f t="shared" si="27"/>
        <v>01</v>
      </c>
      <c r="S850">
        <f>CEILING(Table1[[#This Row],[Month]]/3,1)</f>
        <v>1</v>
      </c>
      <c r="T850" s="9">
        <f>(Table1[[#This Row],[Profit]]/Table1[[#This Row],[Sales]])</f>
        <v>0.17500000000000002</v>
      </c>
    </row>
    <row r="851" spans="1:20" x14ac:dyDescent="0.25">
      <c r="A851">
        <v>20200208</v>
      </c>
      <c r="B851" s="1" t="s">
        <v>633</v>
      </c>
      <c r="C851" s="1" t="s">
        <v>289</v>
      </c>
      <c r="D851" s="1" t="s">
        <v>546</v>
      </c>
      <c r="E851" s="1" t="s">
        <v>27</v>
      </c>
      <c r="F851" s="1" t="s">
        <v>82</v>
      </c>
      <c r="G851" s="1" t="s">
        <v>360</v>
      </c>
      <c r="H851" s="1" t="s">
        <v>40</v>
      </c>
      <c r="I851" s="1" t="s">
        <v>30</v>
      </c>
      <c r="J851" s="1" t="s">
        <v>94</v>
      </c>
      <c r="K851">
        <v>115.36</v>
      </c>
      <c r="L851">
        <v>7</v>
      </c>
      <c r="M851">
        <v>0</v>
      </c>
      <c r="N851">
        <v>49.604799999999997</v>
      </c>
      <c r="O851">
        <f>(Table1[[#This Row],[Sales]]-Table1[[#This Row],[Profit]])/Table1[[#This Row],[Quantity]]</f>
        <v>9.3936000000000011</v>
      </c>
      <c r="P851">
        <f>Table1[[#This Row],[Sales]]/Table1[[#This Row],[Quantity]]</f>
        <v>16.48</v>
      </c>
      <c r="Q851" t="str">
        <f t="shared" si="26"/>
        <v>2020</v>
      </c>
      <c r="R851" t="str">
        <f t="shared" si="27"/>
        <v>02</v>
      </c>
      <c r="S851">
        <f>CEILING(Table1[[#This Row],[Month]]/3,1)</f>
        <v>1</v>
      </c>
      <c r="T851" s="9">
        <f>(Table1[[#This Row],[Profit]]/Table1[[#This Row],[Sales]])</f>
        <v>0.43</v>
      </c>
    </row>
    <row r="852" spans="1:20" x14ac:dyDescent="0.25">
      <c r="A852">
        <v>20220621</v>
      </c>
      <c r="B852" s="1" t="s">
        <v>634</v>
      </c>
      <c r="C852" s="1" t="s">
        <v>25</v>
      </c>
      <c r="D852" s="1" t="s">
        <v>635</v>
      </c>
      <c r="E852" s="1" t="s">
        <v>27</v>
      </c>
      <c r="F852" s="1" t="s">
        <v>28</v>
      </c>
      <c r="G852" s="1" t="s">
        <v>90</v>
      </c>
      <c r="H852" s="1" t="s">
        <v>91</v>
      </c>
      <c r="I852" s="1" t="s">
        <v>30</v>
      </c>
      <c r="J852" s="1" t="s">
        <v>42</v>
      </c>
      <c r="K852">
        <v>5.16</v>
      </c>
      <c r="L852">
        <v>2</v>
      </c>
      <c r="M852">
        <v>0</v>
      </c>
      <c r="N852">
        <v>1.3415999999999999</v>
      </c>
      <c r="O852">
        <f>(Table1[[#This Row],[Sales]]-Table1[[#This Row],[Profit]])/Table1[[#This Row],[Quantity]]</f>
        <v>1.9092000000000002</v>
      </c>
      <c r="P852">
        <f>Table1[[#This Row],[Sales]]/Table1[[#This Row],[Quantity]]</f>
        <v>2.58</v>
      </c>
      <c r="Q852" t="str">
        <f t="shared" si="26"/>
        <v>2022</v>
      </c>
      <c r="R852" t="str">
        <f t="shared" si="27"/>
        <v>06</v>
      </c>
      <c r="S852">
        <f>CEILING(Table1[[#This Row],[Month]]/3,1)</f>
        <v>2</v>
      </c>
      <c r="T852" s="9">
        <f>(Table1[[#This Row],[Profit]]/Table1[[#This Row],[Sales]])</f>
        <v>0.25999999999999995</v>
      </c>
    </row>
    <row r="853" spans="1:20" x14ac:dyDescent="0.25">
      <c r="A853">
        <v>20220621</v>
      </c>
      <c r="B853" s="1" t="s">
        <v>634</v>
      </c>
      <c r="C853" s="1" t="s">
        <v>25</v>
      </c>
      <c r="D853" s="1" t="s">
        <v>635</v>
      </c>
      <c r="E853" s="1" t="s">
        <v>27</v>
      </c>
      <c r="F853" s="1" t="s">
        <v>28</v>
      </c>
      <c r="G853" s="1" t="s">
        <v>90</v>
      </c>
      <c r="H853" s="1" t="s">
        <v>91</v>
      </c>
      <c r="I853" s="1" t="s">
        <v>30</v>
      </c>
      <c r="J853" s="1" t="s">
        <v>50</v>
      </c>
      <c r="K853">
        <v>38.880000000000003</v>
      </c>
      <c r="L853">
        <v>6</v>
      </c>
      <c r="M853">
        <v>0</v>
      </c>
      <c r="N853">
        <v>18.662400000000002</v>
      </c>
      <c r="O853">
        <f>(Table1[[#This Row],[Sales]]-Table1[[#This Row],[Profit]])/Table1[[#This Row],[Quantity]]</f>
        <v>3.3696000000000002</v>
      </c>
      <c r="P853">
        <f>Table1[[#This Row],[Sales]]/Table1[[#This Row],[Quantity]]</f>
        <v>6.48</v>
      </c>
      <c r="Q853" t="str">
        <f t="shared" si="26"/>
        <v>2022</v>
      </c>
      <c r="R853" t="str">
        <f t="shared" si="27"/>
        <v>06</v>
      </c>
      <c r="S853">
        <f>CEILING(Table1[[#This Row],[Month]]/3,1)</f>
        <v>2</v>
      </c>
      <c r="T853" s="9">
        <f>(Table1[[#This Row],[Profit]]/Table1[[#This Row],[Sales]])</f>
        <v>0.48000000000000004</v>
      </c>
    </row>
    <row r="854" spans="1:20" x14ac:dyDescent="0.25">
      <c r="A854">
        <v>20220529</v>
      </c>
      <c r="B854" s="1" t="s">
        <v>311</v>
      </c>
      <c r="C854" s="1" t="s">
        <v>429</v>
      </c>
      <c r="D854" s="1" t="s">
        <v>430</v>
      </c>
      <c r="E854" s="1" t="s">
        <v>17</v>
      </c>
      <c r="F854" s="1" t="s">
        <v>197</v>
      </c>
      <c r="G854" s="1" t="s">
        <v>313</v>
      </c>
      <c r="H854" s="1" t="s">
        <v>161</v>
      </c>
      <c r="I854" s="1" t="s">
        <v>21</v>
      </c>
      <c r="J854" s="1" t="s">
        <v>42</v>
      </c>
      <c r="K854">
        <v>185.88</v>
      </c>
      <c r="L854">
        <v>6</v>
      </c>
      <c r="M854">
        <v>0</v>
      </c>
      <c r="N854">
        <v>50.187600000000003</v>
      </c>
      <c r="O854">
        <f>(Table1[[#This Row],[Sales]]-Table1[[#This Row],[Profit]])/Table1[[#This Row],[Quantity]]</f>
        <v>22.615399999999998</v>
      </c>
      <c r="P854">
        <f>Table1[[#This Row],[Sales]]/Table1[[#This Row],[Quantity]]</f>
        <v>30.98</v>
      </c>
      <c r="Q854" t="str">
        <f t="shared" si="26"/>
        <v>2022</v>
      </c>
      <c r="R854" t="str">
        <f t="shared" si="27"/>
        <v>05</v>
      </c>
      <c r="S854">
        <f>CEILING(Table1[[#This Row],[Month]]/3,1)</f>
        <v>2</v>
      </c>
      <c r="T854" s="9">
        <f>(Table1[[#This Row],[Profit]]/Table1[[#This Row],[Sales]])</f>
        <v>0.27</v>
      </c>
    </row>
    <row r="855" spans="1:20" x14ac:dyDescent="0.25">
      <c r="A855">
        <v>20220219</v>
      </c>
      <c r="B855" s="1" t="s">
        <v>503</v>
      </c>
      <c r="C855" s="1" t="s">
        <v>133</v>
      </c>
      <c r="D855" s="1" t="s">
        <v>134</v>
      </c>
      <c r="E855" s="1" t="s">
        <v>17</v>
      </c>
      <c r="F855" s="1" t="s">
        <v>18</v>
      </c>
      <c r="G855" s="1" t="s">
        <v>474</v>
      </c>
      <c r="H855" s="1" t="s">
        <v>20</v>
      </c>
      <c r="I855" s="1" t="s">
        <v>21</v>
      </c>
      <c r="J855" s="1" t="s">
        <v>41</v>
      </c>
      <c r="K855">
        <v>44.46</v>
      </c>
      <c r="L855">
        <v>2</v>
      </c>
      <c r="M855">
        <v>0</v>
      </c>
      <c r="N855">
        <v>14.671799999999999</v>
      </c>
      <c r="O855">
        <f>(Table1[[#This Row],[Sales]]-Table1[[#This Row],[Profit]])/Table1[[#This Row],[Quantity]]</f>
        <v>14.894100000000002</v>
      </c>
      <c r="P855">
        <f>Table1[[#This Row],[Sales]]/Table1[[#This Row],[Quantity]]</f>
        <v>22.23</v>
      </c>
      <c r="Q855" t="str">
        <f t="shared" si="26"/>
        <v>2022</v>
      </c>
      <c r="R855" t="str">
        <f t="shared" si="27"/>
        <v>02</v>
      </c>
      <c r="S855">
        <f>CEILING(Table1[[#This Row],[Month]]/3,1)</f>
        <v>1</v>
      </c>
      <c r="T855" s="9">
        <f>(Table1[[#This Row],[Profit]]/Table1[[#This Row],[Sales]])</f>
        <v>0.32999999999999996</v>
      </c>
    </row>
    <row r="856" spans="1:20" x14ac:dyDescent="0.25">
      <c r="A856">
        <v>20220219</v>
      </c>
      <c r="B856" s="1" t="s">
        <v>503</v>
      </c>
      <c r="C856" s="1" t="s">
        <v>133</v>
      </c>
      <c r="D856" s="1" t="s">
        <v>134</v>
      </c>
      <c r="E856" s="1" t="s">
        <v>17</v>
      </c>
      <c r="F856" s="1" t="s">
        <v>18</v>
      </c>
      <c r="G856" s="1" t="s">
        <v>474</v>
      </c>
      <c r="H856" s="1" t="s">
        <v>20</v>
      </c>
      <c r="I856" s="1" t="s">
        <v>21</v>
      </c>
      <c r="J856" s="1" t="s">
        <v>37</v>
      </c>
      <c r="K856">
        <v>242.94</v>
      </c>
      <c r="L856">
        <v>3</v>
      </c>
      <c r="M856">
        <v>0</v>
      </c>
      <c r="N856">
        <v>9.7175999999999991</v>
      </c>
      <c r="O856">
        <f>(Table1[[#This Row],[Sales]]-Table1[[#This Row],[Profit]])/Table1[[#This Row],[Quantity]]</f>
        <v>77.740799999999993</v>
      </c>
      <c r="P856">
        <f>Table1[[#This Row],[Sales]]/Table1[[#This Row],[Quantity]]</f>
        <v>80.98</v>
      </c>
      <c r="Q856" t="str">
        <f t="shared" si="26"/>
        <v>2022</v>
      </c>
      <c r="R856" t="str">
        <f t="shared" si="27"/>
        <v>02</v>
      </c>
      <c r="S856">
        <f>CEILING(Table1[[#This Row],[Month]]/3,1)</f>
        <v>1</v>
      </c>
      <c r="T856" s="9">
        <f>(Table1[[#This Row],[Profit]]/Table1[[#This Row],[Sales]])</f>
        <v>3.9999999999999994E-2</v>
      </c>
    </row>
    <row r="857" spans="1:20" x14ac:dyDescent="0.25">
      <c r="A857">
        <v>20200803</v>
      </c>
      <c r="B857" s="1" t="s">
        <v>636</v>
      </c>
      <c r="C857" s="1" t="s">
        <v>133</v>
      </c>
      <c r="D857" s="1" t="s">
        <v>134</v>
      </c>
      <c r="E857" s="1" t="s">
        <v>17</v>
      </c>
      <c r="F857" s="1" t="s">
        <v>18</v>
      </c>
      <c r="G857" s="1" t="s">
        <v>144</v>
      </c>
      <c r="H857" s="1" t="s">
        <v>62</v>
      </c>
      <c r="I857" s="1" t="s">
        <v>21</v>
      </c>
      <c r="J857" s="1" t="s">
        <v>50</v>
      </c>
      <c r="K857">
        <v>39.96</v>
      </c>
      <c r="L857">
        <v>2</v>
      </c>
      <c r="M857">
        <v>0</v>
      </c>
      <c r="N857">
        <v>18.781199999999998</v>
      </c>
      <c r="O857">
        <f>(Table1[[#This Row],[Sales]]-Table1[[#This Row],[Profit]])/Table1[[#This Row],[Quantity]]</f>
        <v>10.589400000000001</v>
      </c>
      <c r="P857">
        <f>Table1[[#This Row],[Sales]]/Table1[[#This Row],[Quantity]]</f>
        <v>19.98</v>
      </c>
      <c r="Q857" t="str">
        <f t="shared" si="26"/>
        <v>2020</v>
      </c>
      <c r="R857" t="str">
        <f t="shared" si="27"/>
        <v>08</v>
      </c>
      <c r="S857">
        <f>CEILING(Table1[[#This Row],[Month]]/3,1)</f>
        <v>3</v>
      </c>
      <c r="T857" s="9">
        <f>(Table1[[#This Row],[Profit]]/Table1[[#This Row],[Sales]])</f>
        <v>0.47</v>
      </c>
    </row>
    <row r="858" spans="1:20" x14ac:dyDescent="0.25">
      <c r="A858">
        <v>20200803</v>
      </c>
      <c r="B858" s="1" t="s">
        <v>636</v>
      </c>
      <c r="C858" s="1" t="s">
        <v>133</v>
      </c>
      <c r="D858" s="1" t="s">
        <v>134</v>
      </c>
      <c r="E858" s="1" t="s">
        <v>17</v>
      </c>
      <c r="F858" s="1" t="s">
        <v>18</v>
      </c>
      <c r="G858" s="1" t="s">
        <v>144</v>
      </c>
      <c r="H858" s="1" t="s">
        <v>62</v>
      </c>
      <c r="I858" s="1" t="s">
        <v>21</v>
      </c>
      <c r="J858" s="1" t="s">
        <v>50</v>
      </c>
      <c r="K858">
        <v>102.3</v>
      </c>
      <c r="L858">
        <v>10</v>
      </c>
      <c r="M858">
        <v>0</v>
      </c>
      <c r="N858">
        <v>26.597999999999999</v>
      </c>
      <c r="O858">
        <f>(Table1[[#This Row],[Sales]]-Table1[[#This Row],[Profit]])/Table1[[#This Row],[Quantity]]</f>
        <v>7.5701999999999998</v>
      </c>
      <c r="P858">
        <f>Table1[[#This Row],[Sales]]/Table1[[#This Row],[Quantity]]</f>
        <v>10.23</v>
      </c>
      <c r="Q858" t="str">
        <f t="shared" si="26"/>
        <v>2020</v>
      </c>
      <c r="R858" t="str">
        <f t="shared" si="27"/>
        <v>08</v>
      </c>
      <c r="S858">
        <f>CEILING(Table1[[#This Row],[Month]]/3,1)</f>
        <v>3</v>
      </c>
      <c r="T858" s="9">
        <f>(Table1[[#This Row],[Profit]]/Table1[[#This Row],[Sales]])</f>
        <v>0.26</v>
      </c>
    </row>
    <row r="859" spans="1:20" x14ac:dyDescent="0.25">
      <c r="A859">
        <v>20200803</v>
      </c>
      <c r="B859" s="1" t="s">
        <v>636</v>
      </c>
      <c r="C859" s="1" t="s">
        <v>133</v>
      </c>
      <c r="D859" s="1" t="s">
        <v>134</v>
      </c>
      <c r="E859" s="1" t="s">
        <v>17</v>
      </c>
      <c r="F859" s="1" t="s">
        <v>18</v>
      </c>
      <c r="G859" s="1" t="s">
        <v>144</v>
      </c>
      <c r="H859" s="1" t="s">
        <v>62</v>
      </c>
      <c r="I859" s="1" t="s">
        <v>21</v>
      </c>
      <c r="J859" s="1" t="s">
        <v>37</v>
      </c>
      <c r="K859">
        <v>21.36</v>
      </c>
      <c r="L859">
        <v>2</v>
      </c>
      <c r="M859">
        <v>0</v>
      </c>
      <c r="N859">
        <v>5.7671999999999999</v>
      </c>
      <c r="O859">
        <f>(Table1[[#This Row],[Sales]]-Table1[[#This Row],[Profit]])/Table1[[#This Row],[Quantity]]</f>
        <v>7.7964000000000002</v>
      </c>
      <c r="P859">
        <f>Table1[[#This Row],[Sales]]/Table1[[#This Row],[Quantity]]</f>
        <v>10.68</v>
      </c>
      <c r="Q859" t="str">
        <f t="shared" si="26"/>
        <v>2020</v>
      </c>
      <c r="R859" t="str">
        <f t="shared" si="27"/>
        <v>08</v>
      </c>
      <c r="S859">
        <f>CEILING(Table1[[#This Row],[Month]]/3,1)</f>
        <v>3</v>
      </c>
      <c r="T859" s="9">
        <f>(Table1[[#This Row],[Profit]]/Table1[[#This Row],[Sales]])</f>
        <v>0.27</v>
      </c>
    </row>
    <row r="860" spans="1:20" x14ac:dyDescent="0.25">
      <c r="A860">
        <v>20230411</v>
      </c>
      <c r="B860" s="1" t="s">
        <v>637</v>
      </c>
      <c r="C860" s="1" t="s">
        <v>289</v>
      </c>
      <c r="D860" s="1" t="s">
        <v>352</v>
      </c>
      <c r="E860" s="1" t="s">
        <v>27</v>
      </c>
      <c r="F860" s="1" t="s">
        <v>82</v>
      </c>
      <c r="G860" s="1" t="s">
        <v>218</v>
      </c>
      <c r="H860" s="1" t="s">
        <v>161</v>
      </c>
      <c r="I860" s="1" t="s">
        <v>63</v>
      </c>
      <c r="J860" s="1" t="s">
        <v>50</v>
      </c>
      <c r="K860">
        <v>7.61</v>
      </c>
      <c r="L860">
        <v>1</v>
      </c>
      <c r="M860">
        <v>0</v>
      </c>
      <c r="N860">
        <v>3.5767000000000002</v>
      </c>
      <c r="O860">
        <f>(Table1[[#This Row],[Sales]]-Table1[[#This Row],[Profit]])/Table1[[#This Row],[Quantity]]</f>
        <v>4.0333000000000006</v>
      </c>
      <c r="P860">
        <f>Table1[[#This Row],[Sales]]/Table1[[#This Row],[Quantity]]</f>
        <v>7.61</v>
      </c>
      <c r="Q860" t="str">
        <f t="shared" si="26"/>
        <v>2023</v>
      </c>
      <c r="R860" t="str">
        <f t="shared" si="27"/>
        <v>04</v>
      </c>
      <c r="S860">
        <f>CEILING(Table1[[#This Row],[Month]]/3,1)</f>
        <v>2</v>
      </c>
      <c r="T860" s="9">
        <f>(Table1[[#This Row],[Profit]]/Table1[[#This Row],[Sales]])</f>
        <v>0.47000000000000003</v>
      </c>
    </row>
    <row r="861" spans="1:20" x14ac:dyDescent="0.25">
      <c r="A861">
        <v>20230411</v>
      </c>
      <c r="B861" s="1" t="s">
        <v>637</v>
      </c>
      <c r="C861" s="1" t="s">
        <v>289</v>
      </c>
      <c r="D861" s="1" t="s">
        <v>352</v>
      </c>
      <c r="E861" s="1" t="s">
        <v>27</v>
      </c>
      <c r="F861" s="1" t="s">
        <v>82</v>
      </c>
      <c r="G861" s="1" t="s">
        <v>218</v>
      </c>
      <c r="H861" s="1" t="s">
        <v>161</v>
      </c>
      <c r="I861" s="1" t="s">
        <v>63</v>
      </c>
      <c r="J861" s="1" t="s">
        <v>136</v>
      </c>
      <c r="K861">
        <v>7.16</v>
      </c>
      <c r="L861">
        <v>2</v>
      </c>
      <c r="M861">
        <v>0</v>
      </c>
      <c r="N861">
        <v>3.58</v>
      </c>
      <c r="O861">
        <f>(Table1[[#This Row],[Sales]]-Table1[[#This Row],[Profit]])/Table1[[#This Row],[Quantity]]</f>
        <v>1.79</v>
      </c>
      <c r="P861">
        <f>Table1[[#This Row],[Sales]]/Table1[[#This Row],[Quantity]]</f>
        <v>3.58</v>
      </c>
      <c r="Q861" t="str">
        <f t="shared" si="26"/>
        <v>2023</v>
      </c>
      <c r="R861" t="str">
        <f t="shared" si="27"/>
        <v>04</v>
      </c>
      <c r="S861">
        <f>CEILING(Table1[[#This Row],[Month]]/3,1)</f>
        <v>2</v>
      </c>
      <c r="T861" s="9">
        <f>(Table1[[#This Row],[Profit]]/Table1[[#This Row],[Sales]])</f>
        <v>0.5</v>
      </c>
    </row>
    <row r="862" spans="1:20" x14ac:dyDescent="0.25">
      <c r="A862">
        <v>20200609</v>
      </c>
      <c r="B862" s="1" t="s">
        <v>638</v>
      </c>
      <c r="C862" s="1" t="s">
        <v>25</v>
      </c>
      <c r="D862" s="1" t="s">
        <v>77</v>
      </c>
      <c r="E862" s="1" t="s">
        <v>27</v>
      </c>
      <c r="F862" s="1" t="s">
        <v>28</v>
      </c>
      <c r="G862" s="1" t="s">
        <v>236</v>
      </c>
      <c r="H862" s="1" t="s">
        <v>168</v>
      </c>
      <c r="I862" s="1" t="s">
        <v>21</v>
      </c>
      <c r="J862" s="1" t="s">
        <v>50</v>
      </c>
      <c r="K862">
        <v>7.36</v>
      </c>
      <c r="L862">
        <v>2</v>
      </c>
      <c r="M862">
        <v>0</v>
      </c>
      <c r="N862">
        <v>0.1472</v>
      </c>
      <c r="O862">
        <f>(Table1[[#This Row],[Sales]]-Table1[[#This Row],[Profit]])/Table1[[#This Row],[Quantity]]</f>
        <v>3.6064000000000003</v>
      </c>
      <c r="P862">
        <f>Table1[[#This Row],[Sales]]/Table1[[#This Row],[Quantity]]</f>
        <v>3.68</v>
      </c>
      <c r="Q862" t="str">
        <f t="shared" si="26"/>
        <v>2020</v>
      </c>
      <c r="R862" t="str">
        <f t="shared" si="27"/>
        <v>06</v>
      </c>
      <c r="S862">
        <f>CEILING(Table1[[#This Row],[Month]]/3,1)</f>
        <v>2</v>
      </c>
      <c r="T862" s="9">
        <f>(Table1[[#This Row],[Profit]]/Table1[[#This Row],[Sales]])</f>
        <v>0.02</v>
      </c>
    </row>
    <row r="863" spans="1:20" x14ac:dyDescent="0.25">
      <c r="A863">
        <v>20200609</v>
      </c>
      <c r="B863" s="1" t="s">
        <v>638</v>
      </c>
      <c r="C863" s="1" t="s">
        <v>25</v>
      </c>
      <c r="D863" s="1" t="s">
        <v>77</v>
      </c>
      <c r="E863" s="1" t="s">
        <v>27</v>
      </c>
      <c r="F863" s="1" t="s">
        <v>28</v>
      </c>
      <c r="G863" s="1" t="s">
        <v>236</v>
      </c>
      <c r="H863" s="1" t="s">
        <v>168</v>
      </c>
      <c r="I863" s="1" t="s">
        <v>21</v>
      </c>
      <c r="J863" s="1" t="s">
        <v>42</v>
      </c>
      <c r="K863">
        <v>23.1</v>
      </c>
      <c r="L863">
        <v>2</v>
      </c>
      <c r="M863">
        <v>0</v>
      </c>
      <c r="N863">
        <v>10.625999999999999</v>
      </c>
      <c r="O863">
        <f>(Table1[[#This Row],[Sales]]-Table1[[#This Row],[Profit]])/Table1[[#This Row],[Quantity]]</f>
        <v>6.237000000000001</v>
      </c>
      <c r="P863">
        <f>Table1[[#This Row],[Sales]]/Table1[[#This Row],[Quantity]]</f>
        <v>11.55</v>
      </c>
      <c r="Q863" t="str">
        <f t="shared" si="26"/>
        <v>2020</v>
      </c>
      <c r="R863" t="str">
        <f t="shared" si="27"/>
        <v>06</v>
      </c>
      <c r="S863">
        <f>CEILING(Table1[[#This Row],[Month]]/3,1)</f>
        <v>2</v>
      </c>
      <c r="T863" s="9">
        <f>(Table1[[#This Row],[Profit]]/Table1[[#This Row],[Sales]])</f>
        <v>0.45999999999999996</v>
      </c>
    </row>
    <row r="864" spans="1:20" x14ac:dyDescent="0.25">
      <c r="A864">
        <v>20220105</v>
      </c>
      <c r="B864" s="1" t="s">
        <v>602</v>
      </c>
      <c r="C864" s="1" t="s">
        <v>32</v>
      </c>
      <c r="D864" s="1" t="s">
        <v>437</v>
      </c>
      <c r="E864" s="1" t="s">
        <v>17</v>
      </c>
      <c r="F864" s="1" t="s">
        <v>34</v>
      </c>
      <c r="G864" s="1" t="s">
        <v>189</v>
      </c>
      <c r="H864" s="1" t="s">
        <v>91</v>
      </c>
      <c r="I864" s="1" t="s">
        <v>30</v>
      </c>
      <c r="J864" s="1" t="s">
        <v>94</v>
      </c>
      <c r="K864">
        <v>191.47200000000001</v>
      </c>
      <c r="L864">
        <v>6</v>
      </c>
      <c r="M864">
        <v>0.2</v>
      </c>
      <c r="N864">
        <v>40.687800000000003</v>
      </c>
      <c r="O864">
        <f>(Table1[[#This Row],[Sales]]-Table1[[#This Row],[Profit]])/Table1[[#This Row],[Quantity]]</f>
        <v>25.130700000000001</v>
      </c>
      <c r="P864">
        <f>Table1[[#This Row],[Sales]]/Table1[[#This Row],[Quantity]]</f>
        <v>31.912000000000003</v>
      </c>
      <c r="Q864" t="str">
        <f t="shared" si="26"/>
        <v>2022</v>
      </c>
      <c r="R864" t="str">
        <f t="shared" si="27"/>
        <v>01</v>
      </c>
      <c r="S864">
        <f>CEILING(Table1[[#This Row],[Month]]/3,1)</f>
        <v>1</v>
      </c>
      <c r="T864" s="9">
        <f>(Table1[[#This Row],[Profit]]/Table1[[#This Row],[Sales]])</f>
        <v>0.21249999999999999</v>
      </c>
    </row>
    <row r="865" spans="1:20" x14ac:dyDescent="0.25">
      <c r="A865">
        <v>20220105</v>
      </c>
      <c r="B865" s="1" t="s">
        <v>602</v>
      </c>
      <c r="C865" s="1" t="s">
        <v>32</v>
      </c>
      <c r="D865" s="1" t="s">
        <v>437</v>
      </c>
      <c r="E865" s="1" t="s">
        <v>17</v>
      </c>
      <c r="F865" s="1" t="s">
        <v>34</v>
      </c>
      <c r="G865" s="1" t="s">
        <v>189</v>
      </c>
      <c r="H865" s="1" t="s">
        <v>91</v>
      </c>
      <c r="I865" s="1" t="s">
        <v>30</v>
      </c>
      <c r="J865" s="1" t="s">
        <v>42</v>
      </c>
      <c r="K865">
        <v>5.2480000000000002</v>
      </c>
      <c r="L865">
        <v>2</v>
      </c>
      <c r="M865">
        <v>0.2</v>
      </c>
      <c r="N865">
        <v>0.59040000000000004</v>
      </c>
      <c r="O865">
        <f>(Table1[[#This Row],[Sales]]-Table1[[#This Row],[Profit]])/Table1[[#This Row],[Quantity]]</f>
        <v>2.3288000000000002</v>
      </c>
      <c r="P865">
        <f>Table1[[#This Row],[Sales]]/Table1[[#This Row],[Quantity]]</f>
        <v>2.6240000000000001</v>
      </c>
      <c r="Q865" t="str">
        <f t="shared" si="26"/>
        <v>2022</v>
      </c>
      <c r="R865" t="str">
        <f t="shared" si="27"/>
        <v>01</v>
      </c>
      <c r="S865">
        <f>CEILING(Table1[[#This Row],[Month]]/3,1)</f>
        <v>1</v>
      </c>
      <c r="T865" s="9">
        <f>(Table1[[#This Row],[Profit]]/Table1[[#This Row],[Sales]])</f>
        <v>0.1125</v>
      </c>
    </row>
    <row r="866" spans="1:20" x14ac:dyDescent="0.25">
      <c r="A866">
        <v>20220105</v>
      </c>
      <c r="B866" s="1" t="s">
        <v>602</v>
      </c>
      <c r="C866" s="1" t="s">
        <v>32</v>
      </c>
      <c r="D866" s="1" t="s">
        <v>437</v>
      </c>
      <c r="E866" s="1" t="s">
        <v>17</v>
      </c>
      <c r="F866" s="1" t="s">
        <v>34</v>
      </c>
      <c r="G866" s="1" t="s">
        <v>189</v>
      </c>
      <c r="H866" s="1" t="s">
        <v>91</v>
      </c>
      <c r="I866" s="1" t="s">
        <v>30</v>
      </c>
      <c r="J866" s="1" t="s">
        <v>43</v>
      </c>
      <c r="K866">
        <v>59.183999999999997</v>
      </c>
      <c r="L866">
        <v>2</v>
      </c>
      <c r="M866">
        <v>0.2</v>
      </c>
      <c r="N866">
        <v>5.1786000000000003</v>
      </c>
      <c r="O866">
        <f>(Table1[[#This Row],[Sales]]-Table1[[#This Row],[Profit]])/Table1[[#This Row],[Quantity]]</f>
        <v>27.002699999999997</v>
      </c>
      <c r="P866">
        <f>Table1[[#This Row],[Sales]]/Table1[[#This Row],[Quantity]]</f>
        <v>29.591999999999999</v>
      </c>
      <c r="Q866" t="str">
        <f t="shared" si="26"/>
        <v>2022</v>
      </c>
      <c r="R866" t="str">
        <f t="shared" si="27"/>
        <v>01</v>
      </c>
      <c r="S866">
        <f>CEILING(Table1[[#This Row],[Month]]/3,1)</f>
        <v>1</v>
      </c>
      <c r="T866" s="9">
        <f>(Table1[[#This Row],[Profit]]/Table1[[#This Row],[Sales]])</f>
        <v>8.7500000000000008E-2</v>
      </c>
    </row>
    <row r="867" spans="1:20" x14ac:dyDescent="0.25">
      <c r="A867">
        <v>20200111</v>
      </c>
      <c r="B867" s="1" t="s">
        <v>639</v>
      </c>
      <c r="C867" s="1" t="s">
        <v>149</v>
      </c>
      <c r="D867" s="1" t="s">
        <v>150</v>
      </c>
      <c r="E867" s="1" t="s">
        <v>17</v>
      </c>
      <c r="F867" s="1" t="s">
        <v>34</v>
      </c>
      <c r="G867" s="1" t="s">
        <v>321</v>
      </c>
      <c r="H867" s="1" t="s">
        <v>69</v>
      </c>
      <c r="I867" s="1" t="s">
        <v>30</v>
      </c>
      <c r="J867" s="1" t="s">
        <v>23</v>
      </c>
      <c r="K867">
        <v>2.89</v>
      </c>
      <c r="L867">
        <v>1</v>
      </c>
      <c r="M867">
        <v>0</v>
      </c>
      <c r="N867">
        <v>1.3583000000000001</v>
      </c>
      <c r="O867">
        <f>(Table1[[#This Row],[Sales]]-Table1[[#This Row],[Profit]])/Table1[[#This Row],[Quantity]]</f>
        <v>1.5317000000000001</v>
      </c>
      <c r="P867">
        <f>Table1[[#This Row],[Sales]]/Table1[[#This Row],[Quantity]]</f>
        <v>2.89</v>
      </c>
      <c r="Q867" t="str">
        <f t="shared" si="26"/>
        <v>2020</v>
      </c>
      <c r="R867" t="str">
        <f t="shared" si="27"/>
        <v>01</v>
      </c>
      <c r="S867">
        <f>CEILING(Table1[[#This Row],[Month]]/3,1)</f>
        <v>1</v>
      </c>
      <c r="T867" s="9">
        <f>(Table1[[#This Row],[Profit]]/Table1[[#This Row],[Sales]])</f>
        <v>0.47000000000000003</v>
      </c>
    </row>
    <row r="868" spans="1:20" x14ac:dyDescent="0.25">
      <c r="A868">
        <v>20200111</v>
      </c>
      <c r="B868" s="1" t="s">
        <v>639</v>
      </c>
      <c r="C868" s="1" t="s">
        <v>149</v>
      </c>
      <c r="D868" s="1" t="s">
        <v>150</v>
      </c>
      <c r="E868" s="1" t="s">
        <v>17</v>
      </c>
      <c r="F868" s="1" t="s">
        <v>34</v>
      </c>
      <c r="G868" s="1" t="s">
        <v>321</v>
      </c>
      <c r="H868" s="1" t="s">
        <v>69</v>
      </c>
      <c r="I868" s="1" t="s">
        <v>30</v>
      </c>
      <c r="J868" s="1" t="s">
        <v>41</v>
      </c>
      <c r="K868">
        <v>51.94</v>
      </c>
      <c r="L868">
        <v>1</v>
      </c>
      <c r="M868">
        <v>0</v>
      </c>
      <c r="N868">
        <v>21.295400000000001</v>
      </c>
      <c r="O868">
        <f>(Table1[[#This Row],[Sales]]-Table1[[#This Row],[Profit]])/Table1[[#This Row],[Quantity]]</f>
        <v>30.644599999999997</v>
      </c>
      <c r="P868">
        <f>Table1[[#This Row],[Sales]]/Table1[[#This Row],[Quantity]]</f>
        <v>51.94</v>
      </c>
      <c r="Q868" t="str">
        <f t="shared" si="26"/>
        <v>2020</v>
      </c>
      <c r="R868" t="str">
        <f t="shared" si="27"/>
        <v>01</v>
      </c>
      <c r="S868">
        <f>CEILING(Table1[[#This Row],[Month]]/3,1)</f>
        <v>1</v>
      </c>
      <c r="T868" s="9">
        <f>(Table1[[#This Row],[Profit]]/Table1[[#This Row],[Sales]])</f>
        <v>0.41000000000000003</v>
      </c>
    </row>
    <row r="869" spans="1:20" x14ac:dyDescent="0.25">
      <c r="A869">
        <v>20220930</v>
      </c>
      <c r="B869" s="1" t="s">
        <v>640</v>
      </c>
      <c r="C869" s="1" t="s">
        <v>85</v>
      </c>
      <c r="D869" s="1" t="s">
        <v>86</v>
      </c>
      <c r="E869" s="1" t="s">
        <v>17</v>
      </c>
      <c r="F869" s="1" t="s">
        <v>34</v>
      </c>
      <c r="G869" s="1" t="s">
        <v>388</v>
      </c>
      <c r="H869" s="1" t="s">
        <v>20</v>
      </c>
      <c r="I869" s="1" t="s">
        <v>30</v>
      </c>
      <c r="J869" s="1" t="s">
        <v>23</v>
      </c>
      <c r="K869">
        <v>15.936</v>
      </c>
      <c r="L869">
        <v>4</v>
      </c>
      <c r="M869">
        <v>0.2</v>
      </c>
      <c r="N869">
        <v>5.1791999999999998</v>
      </c>
      <c r="O869">
        <f>(Table1[[#This Row],[Sales]]-Table1[[#This Row],[Profit]])/Table1[[#This Row],[Quantity]]</f>
        <v>2.6892</v>
      </c>
      <c r="P869">
        <f>Table1[[#This Row],[Sales]]/Table1[[#This Row],[Quantity]]</f>
        <v>3.984</v>
      </c>
      <c r="Q869" t="str">
        <f t="shared" si="26"/>
        <v>2022</v>
      </c>
      <c r="R869" t="str">
        <f t="shared" si="27"/>
        <v>09</v>
      </c>
      <c r="S869">
        <f>CEILING(Table1[[#This Row],[Month]]/3,1)</f>
        <v>3</v>
      </c>
      <c r="T869" s="9">
        <f>(Table1[[#This Row],[Profit]]/Table1[[#This Row],[Sales]])</f>
        <v>0.32500000000000001</v>
      </c>
    </row>
    <row r="870" spans="1:20" x14ac:dyDescent="0.25">
      <c r="A870">
        <v>20200406</v>
      </c>
      <c r="B870" s="1" t="s">
        <v>641</v>
      </c>
      <c r="C870" s="1" t="s">
        <v>85</v>
      </c>
      <c r="D870" s="1" t="s">
        <v>642</v>
      </c>
      <c r="E870" s="1" t="s">
        <v>17</v>
      </c>
      <c r="F870" s="1" t="s">
        <v>34</v>
      </c>
      <c r="G870" s="1" t="s">
        <v>561</v>
      </c>
      <c r="H870" s="1" t="s">
        <v>101</v>
      </c>
      <c r="I870" s="1" t="s">
        <v>30</v>
      </c>
      <c r="J870" s="1" t="s">
        <v>36</v>
      </c>
      <c r="K870">
        <v>44.91</v>
      </c>
      <c r="L870">
        <v>6</v>
      </c>
      <c r="M870">
        <v>0.7</v>
      </c>
      <c r="N870">
        <v>-35.927999999999997</v>
      </c>
      <c r="O870">
        <f>(Table1[[#This Row],[Sales]]-Table1[[#This Row],[Profit]])/Table1[[#This Row],[Quantity]]</f>
        <v>13.472999999999999</v>
      </c>
      <c r="P870">
        <f>Table1[[#This Row],[Sales]]/Table1[[#This Row],[Quantity]]</f>
        <v>7.4849999999999994</v>
      </c>
      <c r="Q870" t="str">
        <f t="shared" si="26"/>
        <v>2020</v>
      </c>
      <c r="R870" t="str">
        <f t="shared" si="27"/>
        <v>04</v>
      </c>
      <c r="S870">
        <f>CEILING(Table1[[#This Row],[Month]]/3,1)</f>
        <v>2</v>
      </c>
      <c r="T870" s="9">
        <f>(Table1[[#This Row],[Profit]]/Table1[[#This Row],[Sales]])</f>
        <v>-0.8</v>
      </c>
    </row>
    <row r="871" spans="1:20" x14ac:dyDescent="0.25">
      <c r="A871">
        <v>20220904</v>
      </c>
      <c r="B871" s="1" t="s">
        <v>643</v>
      </c>
      <c r="C871" s="1" t="s">
        <v>85</v>
      </c>
      <c r="D871" s="1" t="s">
        <v>86</v>
      </c>
      <c r="E871" s="1" t="s">
        <v>17</v>
      </c>
      <c r="F871" s="1" t="s">
        <v>34</v>
      </c>
      <c r="G871" s="1" t="s">
        <v>281</v>
      </c>
      <c r="H871" s="1" t="s">
        <v>168</v>
      </c>
      <c r="I871" s="1" t="s">
        <v>63</v>
      </c>
      <c r="J871" s="1" t="s">
        <v>36</v>
      </c>
      <c r="K871">
        <v>1141.47</v>
      </c>
      <c r="L871">
        <v>5</v>
      </c>
      <c r="M871">
        <v>0.7</v>
      </c>
      <c r="N871">
        <v>-760.98</v>
      </c>
      <c r="O871">
        <f>(Table1[[#This Row],[Sales]]-Table1[[#This Row],[Profit]])/Table1[[#This Row],[Quantity]]</f>
        <v>380.49</v>
      </c>
      <c r="P871">
        <f>Table1[[#This Row],[Sales]]/Table1[[#This Row],[Quantity]]</f>
        <v>228.29400000000001</v>
      </c>
      <c r="Q871" t="str">
        <f t="shared" si="26"/>
        <v>2022</v>
      </c>
      <c r="R871" t="str">
        <f t="shared" si="27"/>
        <v>09</v>
      </c>
      <c r="S871">
        <f>CEILING(Table1[[#This Row],[Month]]/3,1)</f>
        <v>3</v>
      </c>
      <c r="T871" s="9">
        <f>(Table1[[#This Row],[Profit]]/Table1[[#This Row],[Sales]])</f>
        <v>-0.66666666666666663</v>
      </c>
    </row>
    <row r="872" spans="1:20" x14ac:dyDescent="0.25">
      <c r="A872">
        <v>20220904</v>
      </c>
      <c r="B872" s="1" t="s">
        <v>643</v>
      </c>
      <c r="C872" s="1" t="s">
        <v>85</v>
      </c>
      <c r="D872" s="1" t="s">
        <v>86</v>
      </c>
      <c r="E872" s="1" t="s">
        <v>17</v>
      </c>
      <c r="F872" s="1" t="s">
        <v>34</v>
      </c>
      <c r="G872" s="1" t="s">
        <v>281</v>
      </c>
      <c r="H872" s="1" t="s">
        <v>168</v>
      </c>
      <c r="I872" s="1" t="s">
        <v>63</v>
      </c>
      <c r="J872" s="1" t="s">
        <v>43</v>
      </c>
      <c r="K872">
        <v>280.78199999999998</v>
      </c>
      <c r="L872">
        <v>3</v>
      </c>
      <c r="M872">
        <v>0.4</v>
      </c>
      <c r="N872">
        <v>-46.796999999999997</v>
      </c>
      <c r="O872">
        <f>(Table1[[#This Row],[Sales]]-Table1[[#This Row],[Profit]])/Table1[[#This Row],[Quantity]]</f>
        <v>109.19299999999998</v>
      </c>
      <c r="P872">
        <f>Table1[[#This Row],[Sales]]/Table1[[#This Row],[Quantity]]</f>
        <v>93.593999999999994</v>
      </c>
      <c r="Q872" t="str">
        <f t="shared" si="26"/>
        <v>2022</v>
      </c>
      <c r="R872" t="str">
        <f t="shared" si="27"/>
        <v>09</v>
      </c>
      <c r="S872">
        <f>CEILING(Table1[[#This Row],[Month]]/3,1)</f>
        <v>3</v>
      </c>
      <c r="T872" s="9">
        <f>(Table1[[#This Row],[Profit]]/Table1[[#This Row],[Sales]])</f>
        <v>-0.16666666666666666</v>
      </c>
    </row>
    <row r="873" spans="1:20" x14ac:dyDescent="0.25">
      <c r="A873">
        <v>20211019</v>
      </c>
      <c r="B873" s="1" t="s">
        <v>95</v>
      </c>
      <c r="C873" s="1" t="s">
        <v>644</v>
      </c>
      <c r="D873" s="1" t="s">
        <v>645</v>
      </c>
      <c r="E873" s="1" t="s">
        <v>17</v>
      </c>
      <c r="F873" s="1" t="s">
        <v>197</v>
      </c>
      <c r="G873" s="1" t="s">
        <v>96</v>
      </c>
      <c r="H873" s="1" t="s">
        <v>55</v>
      </c>
      <c r="I873" s="1" t="s">
        <v>21</v>
      </c>
      <c r="J873" s="1" t="s">
        <v>50</v>
      </c>
      <c r="K873">
        <v>34.44</v>
      </c>
      <c r="L873">
        <v>3</v>
      </c>
      <c r="M873">
        <v>0</v>
      </c>
      <c r="N873">
        <v>17.22</v>
      </c>
      <c r="O873">
        <f>(Table1[[#This Row],[Sales]]-Table1[[#This Row],[Profit]])/Table1[[#This Row],[Quantity]]</f>
        <v>5.7399999999999993</v>
      </c>
      <c r="P873">
        <f>Table1[[#This Row],[Sales]]/Table1[[#This Row],[Quantity]]</f>
        <v>11.479999999999999</v>
      </c>
      <c r="Q873" t="str">
        <f t="shared" si="26"/>
        <v>2021</v>
      </c>
      <c r="R873" t="str">
        <f t="shared" si="27"/>
        <v>10</v>
      </c>
      <c r="S873">
        <f>CEILING(Table1[[#This Row],[Month]]/3,1)</f>
        <v>4</v>
      </c>
      <c r="T873" s="9">
        <f>(Table1[[#This Row],[Profit]]/Table1[[#This Row],[Sales]])</f>
        <v>0.5</v>
      </c>
    </row>
    <row r="874" spans="1:20" x14ac:dyDescent="0.25">
      <c r="A874">
        <v>20201210</v>
      </c>
      <c r="B874" s="1" t="s">
        <v>646</v>
      </c>
      <c r="C874" s="1" t="s">
        <v>133</v>
      </c>
      <c r="D874" s="1" t="s">
        <v>134</v>
      </c>
      <c r="E874" s="1" t="s">
        <v>17</v>
      </c>
      <c r="F874" s="1" t="s">
        <v>18</v>
      </c>
      <c r="G874" s="1" t="s">
        <v>78</v>
      </c>
      <c r="H874" s="1" t="s">
        <v>40</v>
      </c>
      <c r="I874" s="1" t="s">
        <v>21</v>
      </c>
      <c r="J874" s="1" t="s">
        <v>50</v>
      </c>
      <c r="K874">
        <v>11.36</v>
      </c>
      <c r="L874">
        <v>2</v>
      </c>
      <c r="M874">
        <v>0</v>
      </c>
      <c r="N874">
        <v>5.2256</v>
      </c>
      <c r="O874">
        <f>(Table1[[#This Row],[Sales]]-Table1[[#This Row],[Profit]])/Table1[[#This Row],[Quantity]]</f>
        <v>3.0671999999999997</v>
      </c>
      <c r="P874">
        <f>Table1[[#This Row],[Sales]]/Table1[[#This Row],[Quantity]]</f>
        <v>5.68</v>
      </c>
      <c r="Q874" t="str">
        <f t="shared" si="26"/>
        <v>2020</v>
      </c>
      <c r="R874" t="str">
        <f t="shared" si="27"/>
        <v>12</v>
      </c>
      <c r="S874">
        <f>CEILING(Table1[[#This Row],[Month]]/3,1)</f>
        <v>4</v>
      </c>
      <c r="T874" s="9">
        <f>(Table1[[#This Row],[Profit]]/Table1[[#This Row],[Sales]])</f>
        <v>0.46</v>
      </c>
    </row>
    <row r="875" spans="1:20" x14ac:dyDescent="0.25">
      <c r="A875">
        <v>20201210</v>
      </c>
      <c r="B875" s="1" t="s">
        <v>646</v>
      </c>
      <c r="C875" s="1" t="s">
        <v>133</v>
      </c>
      <c r="D875" s="1" t="s">
        <v>134</v>
      </c>
      <c r="E875" s="1" t="s">
        <v>17</v>
      </c>
      <c r="F875" s="1" t="s">
        <v>18</v>
      </c>
      <c r="G875" s="1" t="s">
        <v>78</v>
      </c>
      <c r="H875" s="1" t="s">
        <v>40</v>
      </c>
      <c r="I875" s="1" t="s">
        <v>21</v>
      </c>
      <c r="J875" s="1" t="s">
        <v>36</v>
      </c>
      <c r="K875">
        <v>106.34399999999999</v>
      </c>
      <c r="L875">
        <v>7</v>
      </c>
      <c r="M875">
        <v>0.2</v>
      </c>
      <c r="N875">
        <v>37.220399999999998</v>
      </c>
      <c r="O875">
        <f>(Table1[[#This Row],[Sales]]-Table1[[#This Row],[Profit]])/Table1[[#This Row],[Quantity]]</f>
        <v>9.8747999999999987</v>
      </c>
      <c r="P875">
        <f>Table1[[#This Row],[Sales]]/Table1[[#This Row],[Quantity]]</f>
        <v>15.191999999999998</v>
      </c>
      <c r="Q875" t="str">
        <f t="shared" si="26"/>
        <v>2020</v>
      </c>
      <c r="R875" t="str">
        <f t="shared" si="27"/>
        <v>12</v>
      </c>
      <c r="S875">
        <f>CEILING(Table1[[#This Row],[Month]]/3,1)</f>
        <v>4</v>
      </c>
      <c r="T875" s="9">
        <f>(Table1[[#This Row],[Profit]]/Table1[[#This Row],[Sales]])</f>
        <v>0.35</v>
      </c>
    </row>
    <row r="876" spans="1:20" x14ac:dyDescent="0.25">
      <c r="A876">
        <v>20230826</v>
      </c>
      <c r="B876" s="1" t="s">
        <v>632</v>
      </c>
      <c r="C876" s="1" t="s">
        <v>46</v>
      </c>
      <c r="D876" s="1" t="s">
        <v>47</v>
      </c>
      <c r="E876" s="1" t="s">
        <v>17</v>
      </c>
      <c r="F876" s="1" t="s">
        <v>48</v>
      </c>
      <c r="G876" s="1" t="s">
        <v>486</v>
      </c>
      <c r="H876" s="1" t="s">
        <v>40</v>
      </c>
      <c r="I876" s="1" t="s">
        <v>21</v>
      </c>
      <c r="J876" s="1" t="s">
        <v>50</v>
      </c>
      <c r="K876">
        <v>192.16</v>
      </c>
      <c r="L876">
        <v>5</v>
      </c>
      <c r="M876">
        <v>0.2</v>
      </c>
      <c r="N876">
        <v>67.256</v>
      </c>
      <c r="O876">
        <f>(Table1[[#This Row],[Sales]]-Table1[[#This Row],[Profit]])/Table1[[#This Row],[Quantity]]</f>
        <v>24.980799999999999</v>
      </c>
      <c r="P876">
        <f>Table1[[#This Row],[Sales]]/Table1[[#This Row],[Quantity]]</f>
        <v>38.432000000000002</v>
      </c>
      <c r="Q876" t="str">
        <f t="shared" si="26"/>
        <v>2023</v>
      </c>
      <c r="R876" t="str">
        <f t="shared" si="27"/>
        <v>08</v>
      </c>
      <c r="S876">
        <f>CEILING(Table1[[#This Row],[Month]]/3,1)</f>
        <v>3</v>
      </c>
      <c r="T876" s="9">
        <f>(Table1[[#This Row],[Profit]]/Table1[[#This Row],[Sales]])</f>
        <v>0.35000000000000003</v>
      </c>
    </row>
    <row r="877" spans="1:20" x14ac:dyDescent="0.25">
      <c r="A877">
        <v>20220117</v>
      </c>
      <c r="B877" s="1" t="s">
        <v>547</v>
      </c>
      <c r="C877" s="1" t="s">
        <v>644</v>
      </c>
      <c r="D877" s="1" t="s">
        <v>645</v>
      </c>
      <c r="E877" s="1" t="s">
        <v>17</v>
      </c>
      <c r="F877" s="1" t="s">
        <v>197</v>
      </c>
      <c r="G877" s="1" t="s">
        <v>272</v>
      </c>
      <c r="H877" s="1" t="s">
        <v>62</v>
      </c>
      <c r="I877" s="1" t="s">
        <v>63</v>
      </c>
      <c r="J877" s="1" t="s">
        <v>41</v>
      </c>
      <c r="K877">
        <v>322.58999999999997</v>
      </c>
      <c r="L877">
        <v>3</v>
      </c>
      <c r="M877">
        <v>0</v>
      </c>
      <c r="N877">
        <v>64.518000000000001</v>
      </c>
      <c r="O877">
        <f>(Table1[[#This Row],[Sales]]-Table1[[#This Row],[Profit]])/Table1[[#This Row],[Quantity]]</f>
        <v>86.024000000000001</v>
      </c>
      <c r="P877">
        <f>Table1[[#This Row],[Sales]]/Table1[[#This Row],[Quantity]]</f>
        <v>107.52999999999999</v>
      </c>
      <c r="Q877" t="str">
        <f t="shared" si="26"/>
        <v>2022</v>
      </c>
      <c r="R877" t="str">
        <f t="shared" si="27"/>
        <v>01</v>
      </c>
      <c r="S877">
        <f>CEILING(Table1[[#This Row],[Month]]/3,1)</f>
        <v>1</v>
      </c>
      <c r="T877" s="9">
        <f>(Table1[[#This Row],[Profit]]/Table1[[#This Row],[Sales]])</f>
        <v>0.2</v>
      </c>
    </row>
    <row r="878" spans="1:20" x14ac:dyDescent="0.25">
      <c r="A878">
        <v>20220117</v>
      </c>
      <c r="B878" s="1" t="s">
        <v>547</v>
      </c>
      <c r="C878" s="1" t="s">
        <v>644</v>
      </c>
      <c r="D878" s="1" t="s">
        <v>645</v>
      </c>
      <c r="E878" s="1" t="s">
        <v>17</v>
      </c>
      <c r="F878" s="1" t="s">
        <v>197</v>
      </c>
      <c r="G878" s="1" t="s">
        <v>272</v>
      </c>
      <c r="H878" s="1" t="s">
        <v>62</v>
      </c>
      <c r="I878" s="1" t="s">
        <v>63</v>
      </c>
      <c r="J878" s="1" t="s">
        <v>94</v>
      </c>
      <c r="K878">
        <v>29.99</v>
      </c>
      <c r="L878">
        <v>1</v>
      </c>
      <c r="M878">
        <v>0</v>
      </c>
      <c r="N878">
        <v>13.195600000000001</v>
      </c>
      <c r="O878">
        <f>(Table1[[#This Row],[Sales]]-Table1[[#This Row],[Profit]])/Table1[[#This Row],[Quantity]]</f>
        <v>16.794399999999996</v>
      </c>
      <c r="P878">
        <f>Table1[[#This Row],[Sales]]/Table1[[#This Row],[Quantity]]</f>
        <v>29.99</v>
      </c>
      <c r="Q878" t="str">
        <f t="shared" si="26"/>
        <v>2022</v>
      </c>
      <c r="R878" t="str">
        <f t="shared" si="27"/>
        <v>01</v>
      </c>
      <c r="S878">
        <f>CEILING(Table1[[#This Row],[Month]]/3,1)</f>
        <v>1</v>
      </c>
      <c r="T878" s="9">
        <f>(Table1[[#This Row],[Profit]]/Table1[[#This Row],[Sales]])</f>
        <v>0.44000000000000006</v>
      </c>
    </row>
    <row r="879" spans="1:20" x14ac:dyDescent="0.25">
      <c r="A879">
        <v>20220117</v>
      </c>
      <c r="B879" s="1" t="s">
        <v>547</v>
      </c>
      <c r="C879" s="1" t="s">
        <v>644</v>
      </c>
      <c r="D879" s="1" t="s">
        <v>645</v>
      </c>
      <c r="E879" s="1" t="s">
        <v>17</v>
      </c>
      <c r="F879" s="1" t="s">
        <v>197</v>
      </c>
      <c r="G879" s="1" t="s">
        <v>272</v>
      </c>
      <c r="H879" s="1" t="s">
        <v>62</v>
      </c>
      <c r="I879" s="1" t="s">
        <v>63</v>
      </c>
      <c r="J879" s="1" t="s">
        <v>94</v>
      </c>
      <c r="K879">
        <v>371.97</v>
      </c>
      <c r="L879">
        <v>3</v>
      </c>
      <c r="M879">
        <v>0</v>
      </c>
      <c r="N879">
        <v>66.954599999999999</v>
      </c>
      <c r="O879">
        <f>(Table1[[#This Row],[Sales]]-Table1[[#This Row],[Profit]])/Table1[[#This Row],[Quantity]]</f>
        <v>101.6718</v>
      </c>
      <c r="P879">
        <f>Table1[[#This Row],[Sales]]/Table1[[#This Row],[Quantity]]</f>
        <v>123.99000000000001</v>
      </c>
      <c r="Q879" t="str">
        <f t="shared" si="26"/>
        <v>2022</v>
      </c>
      <c r="R879" t="str">
        <f t="shared" si="27"/>
        <v>01</v>
      </c>
      <c r="S879">
        <f>CEILING(Table1[[#This Row],[Month]]/3,1)</f>
        <v>1</v>
      </c>
      <c r="T879" s="9">
        <f>(Table1[[#This Row],[Profit]]/Table1[[#This Row],[Sales]])</f>
        <v>0.18</v>
      </c>
    </row>
    <row r="880" spans="1:20" x14ac:dyDescent="0.25">
      <c r="A880">
        <v>20200917</v>
      </c>
      <c r="B880" s="1" t="s">
        <v>647</v>
      </c>
      <c r="C880" s="1" t="s">
        <v>85</v>
      </c>
      <c r="D880" s="1" t="s">
        <v>86</v>
      </c>
      <c r="E880" s="1" t="s">
        <v>17</v>
      </c>
      <c r="F880" s="1" t="s">
        <v>34</v>
      </c>
      <c r="G880" s="1" t="s">
        <v>218</v>
      </c>
      <c r="H880" s="1" t="s">
        <v>161</v>
      </c>
      <c r="I880" s="1" t="s">
        <v>63</v>
      </c>
      <c r="J880" s="1" t="s">
        <v>36</v>
      </c>
      <c r="K880">
        <v>5.8920000000000003</v>
      </c>
      <c r="L880">
        <v>4</v>
      </c>
      <c r="M880">
        <v>0.7</v>
      </c>
      <c r="N880">
        <v>-4.1243999999999996</v>
      </c>
      <c r="O880">
        <f>(Table1[[#This Row],[Sales]]-Table1[[#This Row],[Profit]])/Table1[[#This Row],[Quantity]]</f>
        <v>2.5041000000000002</v>
      </c>
      <c r="P880">
        <f>Table1[[#This Row],[Sales]]/Table1[[#This Row],[Quantity]]</f>
        <v>1.4730000000000001</v>
      </c>
      <c r="Q880" t="str">
        <f t="shared" si="26"/>
        <v>2020</v>
      </c>
      <c r="R880" t="str">
        <f t="shared" si="27"/>
        <v>09</v>
      </c>
      <c r="S880">
        <f>CEILING(Table1[[#This Row],[Month]]/3,1)</f>
        <v>3</v>
      </c>
      <c r="T880" s="9">
        <f>(Table1[[#This Row],[Profit]]/Table1[[#This Row],[Sales]])</f>
        <v>-0.69999999999999984</v>
      </c>
    </row>
    <row r="881" spans="1:20" x14ac:dyDescent="0.25">
      <c r="A881">
        <v>20231201</v>
      </c>
      <c r="B881" s="1" t="s">
        <v>56</v>
      </c>
      <c r="C881" s="1" t="s">
        <v>133</v>
      </c>
      <c r="D881" s="1" t="s">
        <v>134</v>
      </c>
      <c r="E881" s="1" t="s">
        <v>17</v>
      </c>
      <c r="F881" s="1" t="s">
        <v>18</v>
      </c>
      <c r="G881" s="1" t="s">
        <v>61</v>
      </c>
      <c r="H881" s="1" t="s">
        <v>62</v>
      </c>
      <c r="I881" s="1" t="s">
        <v>63</v>
      </c>
      <c r="J881" s="1" t="s">
        <v>36</v>
      </c>
      <c r="K881">
        <v>68.471999999999994</v>
      </c>
      <c r="L881">
        <v>3</v>
      </c>
      <c r="M881">
        <v>0.2</v>
      </c>
      <c r="N881">
        <v>23.109300000000001</v>
      </c>
      <c r="O881">
        <f>(Table1[[#This Row],[Sales]]-Table1[[#This Row],[Profit]])/Table1[[#This Row],[Quantity]]</f>
        <v>15.120899999999997</v>
      </c>
      <c r="P881">
        <f>Table1[[#This Row],[Sales]]/Table1[[#This Row],[Quantity]]</f>
        <v>22.823999999999998</v>
      </c>
      <c r="Q881" t="str">
        <f t="shared" si="26"/>
        <v>2023</v>
      </c>
      <c r="R881" t="str">
        <f t="shared" si="27"/>
        <v>12</v>
      </c>
      <c r="S881">
        <f>CEILING(Table1[[#This Row],[Month]]/3,1)</f>
        <v>4</v>
      </c>
      <c r="T881" s="9">
        <f>(Table1[[#This Row],[Profit]]/Table1[[#This Row],[Sales]])</f>
        <v>0.33750000000000002</v>
      </c>
    </row>
    <row r="882" spans="1:20" x14ac:dyDescent="0.25">
      <c r="A882">
        <v>20231201</v>
      </c>
      <c r="B882" s="1" t="s">
        <v>56</v>
      </c>
      <c r="C882" s="1" t="s">
        <v>133</v>
      </c>
      <c r="D882" s="1" t="s">
        <v>134</v>
      </c>
      <c r="E882" s="1" t="s">
        <v>17</v>
      </c>
      <c r="F882" s="1" t="s">
        <v>18</v>
      </c>
      <c r="G882" s="1" t="s">
        <v>61</v>
      </c>
      <c r="H882" s="1" t="s">
        <v>62</v>
      </c>
      <c r="I882" s="1" t="s">
        <v>63</v>
      </c>
      <c r="J882" s="1" t="s">
        <v>23</v>
      </c>
      <c r="K882">
        <v>1242.9000000000001</v>
      </c>
      <c r="L882">
        <v>5</v>
      </c>
      <c r="M882">
        <v>0.1</v>
      </c>
      <c r="N882">
        <v>262.39</v>
      </c>
      <c r="O882">
        <f>(Table1[[#This Row],[Sales]]-Table1[[#This Row],[Profit]])/Table1[[#This Row],[Quantity]]</f>
        <v>196.10200000000003</v>
      </c>
      <c r="P882">
        <f>Table1[[#This Row],[Sales]]/Table1[[#This Row],[Quantity]]</f>
        <v>248.58</v>
      </c>
      <c r="Q882" t="str">
        <f t="shared" si="26"/>
        <v>2023</v>
      </c>
      <c r="R882" t="str">
        <f t="shared" si="27"/>
        <v>12</v>
      </c>
      <c r="S882">
        <f>CEILING(Table1[[#This Row],[Month]]/3,1)</f>
        <v>4</v>
      </c>
      <c r="T882" s="9">
        <f>(Table1[[#This Row],[Profit]]/Table1[[#This Row],[Sales]])</f>
        <v>0.21111111111111108</v>
      </c>
    </row>
    <row r="883" spans="1:20" x14ac:dyDescent="0.25">
      <c r="A883">
        <v>20211009</v>
      </c>
      <c r="B883" s="1" t="s">
        <v>212</v>
      </c>
      <c r="C883" s="1" t="s">
        <v>149</v>
      </c>
      <c r="D883" s="1" t="s">
        <v>150</v>
      </c>
      <c r="E883" s="1" t="s">
        <v>17</v>
      </c>
      <c r="F883" s="1" t="s">
        <v>34</v>
      </c>
      <c r="G883" s="1" t="s">
        <v>193</v>
      </c>
      <c r="H883" s="1" t="s">
        <v>40</v>
      </c>
      <c r="I883" s="1" t="s">
        <v>21</v>
      </c>
      <c r="J883" s="1" t="s">
        <v>37</v>
      </c>
      <c r="K883">
        <v>30.84</v>
      </c>
      <c r="L883">
        <v>2</v>
      </c>
      <c r="M883">
        <v>0</v>
      </c>
      <c r="N883">
        <v>8.3268000000000004</v>
      </c>
      <c r="O883">
        <f>(Table1[[#This Row],[Sales]]-Table1[[#This Row],[Profit]])/Table1[[#This Row],[Quantity]]</f>
        <v>11.256599999999999</v>
      </c>
      <c r="P883">
        <f>Table1[[#This Row],[Sales]]/Table1[[#This Row],[Quantity]]</f>
        <v>15.42</v>
      </c>
      <c r="Q883" t="str">
        <f t="shared" si="26"/>
        <v>2021</v>
      </c>
      <c r="R883" t="str">
        <f t="shared" si="27"/>
        <v>10</v>
      </c>
      <c r="S883">
        <f>CEILING(Table1[[#This Row],[Month]]/3,1)</f>
        <v>4</v>
      </c>
      <c r="T883" s="9">
        <f>(Table1[[#This Row],[Profit]]/Table1[[#This Row],[Sales]])</f>
        <v>0.27</v>
      </c>
    </row>
    <row r="884" spans="1:20" x14ac:dyDescent="0.25">
      <c r="A884">
        <v>20231224</v>
      </c>
      <c r="B884" s="1" t="s">
        <v>192</v>
      </c>
      <c r="C884" s="1" t="s">
        <v>25</v>
      </c>
      <c r="D884" s="1" t="s">
        <v>77</v>
      </c>
      <c r="E884" s="1" t="s">
        <v>27</v>
      </c>
      <c r="F884" s="1" t="s">
        <v>28</v>
      </c>
      <c r="G884" s="1" t="s">
        <v>193</v>
      </c>
      <c r="H884" s="1" t="s">
        <v>40</v>
      </c>
      <c r="I884" s="1" t="s">
        <v>21</v>
      </c>
      <c r="J884" s="1" t="s">
        <v>42</v>
      </c>
      <c r="K884">
        <v>13.48</v>
      </c>
      <c r="L884">
        <v>4</v>
      </c>
      <c r="M884">
        <v>0</v>
      </c>
      <c r="N884">
        <v>5.9311999999999996</v>
      </c>
      <c r="O884">
        <f>(Table1[[#This Row],[Sales]]-Table1[[#This Row],[Profit]])/Table1[[#This Row],[Quantity]]</f>
        <v>1.8872000000000002</v>
      </c>
      <c r="P884">
        <f>Table1[[#This Row],[Sales]]/Table1[[#This Row],[Quantity]]</f>
        <v>3.37</v>
      </c>
      <c r="Q884" t="str">
        <f t="shared" si="26"/>
        <v>2023</v>
      </c>
      <c r="R884" t="str">
        <f t="shared" si="27"/>
        <v>12</v>
      </c>
      <c r="S884">
        <f>CEILING(Table1[[#This Row],[Month]]/3,1)</f>
        <v>4</v>
      </c>
      <c r="T884" s="9">
        <f>(Table1[[#This Row],[Profit]]/Table1[[#This Row],[Sales]])</f>
        <v>0.43999999999999995</v>
      </c>
    </row>
    <row r="885" spans="1:20" x14ac:dyDescent="0.25">
      <c r="A885">
        <v>20221023</v>
      </c>
      <c r="B885" s="1" t="s">
        <v>648</v>
      </c>
      <c r="C885" s="1" t="s">
        <v>120</v>
      </c>
      <c r="D885" s="1" t="s">
        <v>310</v>
      </c>
      <c r="E885" s="1" t="s">
        <v>27</v>
      </c>
      <c r="F885" s="1" t="s">
        <v>82</v>
      </c>
      <c r="G885" s="1" t="s">
        <v>176</v>
      </c>
      <c r="H885" s="1" t="s">
        <v>161</v>
      </c>
      <c r="I885" s="1" t="s">
        <v>63</v>
      </c>
      <c r="J885" s="1" t="s">
        <v>41</v>
      </c>
      <c r="K885">
        <v>31.4</v>
      </c>
      <c r="L885">
        <v>5</v>
      </c>
      <c r="M885">
        <v>0</v>
      </c>
      <c r="N885">
        <v>10.048</v>
      </c>
      <c r="O885">
        <f>(Table1[[#This Row],[Sales]]-Table1[[#This Row],[Profit]])/Table1[[#This Row],[Quantity]]</f>
        <v>4.2703999999999995</v>
      </c>
      <c r="P885">
        <f>Table1[[#This Row],[Sales]]/Table1[[#This Row],[Quantity]]</f>
        <v>6.2799999999999994</v>
      </c>
      <c r="Q885" t="str">
        <f t="shared" si="26"/>
        <v>2022</v>
      </c>
      <c r="R885" t="str">
        <f t="shared" si="27"/>
        <v>10</v>
      </c>
      <c r="S885">
        <f>CEILING(Table1[[#This Row],[Month]]/3,1)</f>
        <v>4</v>
      </c>
      <c r="T885" s="9">
        <f>(Table1[[#This Row],[Profit]]/Table1[[#This Row],[Sales]])</f>
        <v>0.32</v>
      </c>
    </row>
    <row r="886" spans="1:20" x14ac:dyDescent="0.25">
      <c r="A886">
        <v>20200429</v>
      </c>
      <c r="B886" s="1" t="s">
        <v>649</v>
      </c>
      <c r="C886" s="1" t="s">
        <v>133</v>
      </c>
      <c r="D886" s="1" t="s">
        <v>463</v>
      </c>
      <c r="E886" s="1" t="s">
        <v>17</v>
      </c>
      <c r="F886" s="1" t="s">
        <v>18</v>
      </c>
      <c r="G886" s="1" t="s">
        <v>153</v>
      </c>
      <c r="H886" s="1" t="s">
        <v>62</v>
      </c>
      <c r="I886" s="1" t="s">
        <v>21</v>
      </c>
      <c r="J886" s="1" t="s">
        <v>41</v>
      </c>
      <c r="K886">
        <v>17.46</v>
      </c>
      <c r="L886">
        <v>2</v>
      </c>
      <c r="M886">
        <v>0</v>
      </c>
      <c r="N886">
        <v>5.9363999999999999</v>
      </c>
      <c r="O886">
        <f>(Table1[[#This Row],[Sales]]-Table1[[#This Row],[Profit]])/Table1[[#This Row],[Quantity]]</f>
        <v>5.7618000000000009</v>
      </c>
      <c r="P886">
        <f>Table1[[#This Row],[Sales]]/Table1[[#This Row],[Quantity]]</f>
        <v>8.73</v>
      </c>
      <c r="Q886" t="str">
        <f t="shared" si="26"/>
        <v>2020</v>
      </c>
      <c r="R886" t="str">
        <f t="shared" si="27"/>
        <v>04</v>
      </c>
      <c r="S886">
        <f>CEILING(Table1[[#This Row],[Month]]/3,1)</f>
        <v>2</v>
      </c>
      <c r="T886" s="9">
        <f>(Table1[[#This Row],[Profit]]/Table1[[#This Row],[Sales]])</f>
        <v>0.33999999999999997</v>
      </c>
    </row>
    <row r="887" spans="1:20" x14ac:dyDescent="0.25">
      <c r="A887">
        <v>20210425</v>
      </c>
      <c r="B887" s="1" t="s">
        <v>650</v>
      </c>
      <c r="C887" s="1" t="s">
        <v>25</v>
      </c>
      <c r="D887" s="1" t="s">
        <v>26</v>
      </c>
      <c r="E887" s="1" t="s">
        <v>27</v>
      </c>
      <c r="F887" s="1" t="s">
        <v>28</v>
      </c>
      <c r="G887" s="1" t="s">
        <v>447</v>
      </c>
      <c r="H887" s="1" t="s">
        <v>62</v>
      </c>
      <c r="I887" s="1" t="s">
        <v>30</v>
      </c>
      <c r="J887" s="1" t="s">
        <v>36</v>
      </c>
      <c r="K887">
        <v>13.944000000000001</v>
      </c>
      <c r="L887">
        <v>3</v>
      </c>
      <c r="M887">
        <v>0.2</v>
      </c>
      <c r="N887">
        <v>4.5317999999999996</v>
      </c>
      <c r="O887">
        <f>(Table1[[#This Row],[Sales]]-Table1[[#This Row],[Profit]])/Table1[[#This Row],[Quantity]]</f>
        <v>3.1374000000000009</v>
      </c>
      <c r="P887">
        <f>Table1[[#This Row],[Sales]]/Table1[[#This Row],[Quantity]]</f>
        <v>4.6480000000000006</v>
      </c>
      <c r="Q887" t="str">
        <f t="shared" si="26"/>
        <v>2021</v>
      </c>
      <c r="R887" t="str">
        <f t="shared" si="27"/>
        <v>04</v>
      </c>
      <c r="S887">
        <f>CEILING(Table1[[#This Row],[Month]]/3,1)</f>
        <v>2</v>
      </c>
      <c r="T887" s="9">
        <f>(Table1[[#This Row],[Profit]]/Table1[[#This Row],[Sales]])</f>
        <v>0.32499999999999996</v>
      </c>
    </row>
    <row r="888" spans="1:20" x14ac:dyDescent="0.25">
      <c r="A888">
        <v>20230627</v>
      </c>
      <c r="B888" s="1" t="s">
        <v>506</v>
      </c>
      <c r="C888" s="1" t="s">
        <v>25</v>
      </c>
      <c r="D888" s="1" t="s">
        <v>325</v>
      </c>
      <c r="E888" s="1" t="s">
        <v>27</v>
      </c>
      <c r="F888" s="1" t="s">
        <v>28</v>
      </c>
      <c r="G888" s="1" t="s">
        <v>360</v>
      </c>
      <c r="H888" s="1" t="s">
        <v>40</v>
      </c>
      <c r="I888" s="1" t="s">
        <v>21</v>
      </c>
      <c r="J888" s="1" t="s">
        <v>37</v>
      </c>
      <c r="K888">
        <v>83.76</v>
      </c>
      <c r="L888">
        <v>12</v>
      </c>
      <c r="M888">
        <v>0</v>
      </c>
      <c r="N888">
        <v>1.6752</v>
      </c>
      <c r="O888">
        <f>(Table1[[#This Row],[Sales]]-Table1[[#This Row],[Profit]])/Table1[[#This Row],[Quantity]]</f>
        <v>6.8403999999999998</v>
      </c>
      <c r="P888">
        <f>Table1[[#This Row],[Sales]]/Table1[[#This Row],[Quantity]]</f>
        <v>6.98</v>
      </c>
      <c r="Q888" t="str">
        <f t="shared" si="26"/>
        <v>2023</v>
      </c>
      <c r="R888" t="str">
        <f t="shared" si="27"/>
        <v>06</v>
      </c>
      <c r="S888">
        <f>CEILING(Table1[[#This Row],[Month]]/3,1)</f>
        <v>2</v>
      </c>
      <c r="T888" s="9">
        <f>(Table1[[#This Row],[Profit]]/Table1[[#This Row],[Sales]])</f>
        <v>0.02</v>
      </c>
    </row>
    <row r="889" spans="1:20" x14ac:dyDescent="0.25">
      <c r="A889">
        <v>20231015</v>
      </c>
      <c r="B889" s="1" t="s">
        <v>651</v>
      </c>
      <c r="C889" s="1" t="s">
        <v>652</v>
      </c>
      <c r="D889" s="1" t="s">
        <v>653</v>
      </c>
      <c r="E889" s="1" t="s">
        <v>59</v>
      </c>
      <c r="F889" s="1" t="s">
        <v>126</v>
      </c>
      <c r="G889" s="1" t="s">
        <v>481</v>
      </c>
      <c r="H889" s="1" t="s">
        <v>91</v>
      </c>
      <c r="I889" s="1" t="s">
        <v>63</v>
      </c>
      <c r="J889" s="1" t="s">
        <v>36</v>
      </c>
      <c r="K889">
        <v>37.659999999999997</v>
      </c>
      <c r="L889">
        <v>7</v>
      </c>
      <c r="M889">
        <v>0</v>
      </c>
      <c r="N889">
        <v>18.453399999999998</v>
      </c>
      <c r="O889">
        <f>(Table1[[#This Row],[Sales]]-Table1[[#This Row],[Profit]])/Table1[[#This Row],[Quantity]]</f>
        <v>2.7437999999999998</v>
      </c>
      <c r="P889">
        <f>Table1[[#This Row],[Sales]]/Table1[[#This Row],[Quantity]]</f>
        <v>5.38</v>
      </c>
      <c r="Q889" t="str">
        <f t="shared" si="26"/>
        <v>2023</v>
      </c>
      <c r="R889" t="str">
        <f t="shared" si="27"/>
        <v>10</v>
      </c>
      <c r="S889">
        <f>CEILING(Table1[[#This Row],[Month]]/3,1)</f>
        <v>4</v>
      </c>
      <c r="T889" s="9">
        <f>(Table1[[#This Row],[Profit]]/Table1[[#This Row],[Sales]])</f>
        <v>0.49</v>
      </c>
    </row>
    <row r="890" spans="1:20" x14ac:dyDescent="0.25">
      <c r="A890">
        <v>20201209</v>
      </c>
      <c r="B890" s="1" t="s">
        <v>633</v>
      </c>
      <c r="C890" s="1" t="s">
        <v>25</v>
      </c>
      <c r="D890" s="1" t="s">
        <v>77</v>
      </c>
      <c r="E890" s="1" t="s">
        <v>27</v>
      </c>
      <c r="F890" s="1" t="s">
        <v>28</v>
      </c>
      <c r="G890" s="1" t="s">
        <v>360</v>
      </c>
      <c r="H890" s="1" t="s">
        <v>40</v>
      </c>
      <c r="I890" s="1" t="s">
        <v>30</v>
      </c>
      <c r="J890" s="1" t="s">
        <v>50</v>
      </c>
      <c r="K890">
        <v>34.68</v>
      </c>
      <c r="L890">
        <v>6</v>
      </c>
      <c r="M890">
        <v>0</v>
      </c>
      <c r="N890">
        <v>16.993200000000002</v>
      </c>
      <c r="O890">
        <f>(Table1[[#This Row],[Sales]]-Table1[[#This Row],[Profit]])/Table1[[#This Row],[Quantity]]</f>
        <v>2.9477999999999995</v>
      </c>
      <c r="P890">
        <f>Table1[[#This Row],[Sales]]/Table1[[#This Row],[Quantity]]</f>
        <v>5.78</v>
      </c>
      <c r="Q890" t="str">
        <f t="shared" si="26"/>
        <v>2020</v>
      </c>
      <c r="R890" t="str">
        <f t="shared" si="27"/>
        <v>12</v>
      </c>
      <c r="S890">
        <f>CEILING(Table1[[#This Row],[Month]]/3,1)</f>
        <v>4</v>
      </c>
      <c r="T890" s="9">
        <f>(Table1[[#This Row],[Profit]]/Table1[[#This Row],[Sales]])</f>
        <v>0.49000000000000005</v>
      </c>
    </row>
    <row r="891" spans="1:20" x14ac:dyDescent="0.25">
      <c r="A891">
        <v>20230621</v>
      </c>
      <c r="B891" s="1" t="s">
        <v>454</v>
      </c>
      <c r="C891" s="1" t="s">
        <v>133</v>
      </c>
      <c r="D891" s="1" t="s">
        <v>432</v>
      </c>
      <c r="E891" s="1" t="s">
        <v>17</v>
      </c>
      <c r="F891" s="1" t="s">
        <v>18</v>
      </c>
      <c r="G891" s="1" t="s">
        <v>189</v>
      </c>
      <c r="H891" s="1" t="s">
        <v>91</v>
      </c>
      <c r="I891" s="1" t="s">
        <v>21</v>
      </c>
      <c r="J891" s="1" t="s">
        <v>94</v>
      </c>
      <c r="K891">
        <v>149.94999999999999</v>
      </c>
      <c r="L891">
        <v>5</v>
      </c>
      <c r="M891">
        <v>0</v>
      </c>
      <c r="N891">
        <v>14.994999999999999</v>
      </c>
      <c r="O891">
        <f>(Table1[[#This Row],[Sales]]-Table1[[#This Row],[Profit]])/Table1[[#This Row],[Quantity]]</f>
        <v>26.990999999999996</v>
      </c>
      <c r="P891">
        <f>Table1[[#This Row],[Sales]]/Table1[[#This Row],[Quantity]]</f>
        <v>29.99</v>
      </c>
      <c r="Q891" t="str">
        <f t="shared" si="26"/>
        <v>2023</v>
      </c>
      <c r="R891" t="str">
        <f t="shared" si="27"/>
        <v>06</v>
      </c>
      <c r="S891">
        <f>CEILING(Table1[[#This Row],[Month]]/3,1)</f>
        <v>2</v>
      </c>
      <c r="T891" s="9">
        <f>(Table1[[#This Row],[Profit]]/Table1[[#This Row],[Sales]])</f>
        <v>0.1</v>
      </c>
    </row>
    <row r="892" spans="1:20" x14ac:dyDescent="0.25">
      <c r="A892">
        <v>20230621</v>
      </c>
      <c r="B892" s="1" t="s">
        <v>454</v>
      </c>
      <c r="C892" s="1" t="s">
        <v>133</v>
      </c>
      <c r="D892" s="1" t="s">
        <v>432</v>
      </c>
      <c r="E892" s="1" t="s">
        <v>17</v>
      </c>
      <c r="F892" s="1" t="s">
        <v>18</v>
      </c>
      <c r="G892" s="1" t="s">
        <v>189</v>
      </c>
      <c r="H892" s="1" t="s">
        <v>91</v>
      </c>
      <c r="I892" s="1" t="s">
        <v>21</v>
      </c>
      <c r="J892" s="1" t="s">
        <v>36</v>
      </c>
      <c r="K892">
        <v>51.311999999999998</v>
      </c>
      <c r="L892">
        <v>3</v>
      </c>
      <c r="M892">
        <v>0.2</v>
      </c>
      <c r="N892">
        <v>18.6006</v>
      </c>
      <c r="O892">
        <f>(Table1[[#This Row],[Sales]]-Table1[[#This Row],[Profit]])/Table1[[#This Row],[Quantity]]</f>
        <v>10.903799999999999</v>
      </c>
      <c r="P892">
        <f>Table1[[#This Row],[Sales]]/Table1[[#This Row],[Quantity]]</f>
        <v>17.103999999999999</v>
      </c>
      <c r="Q892" t="str">
        <f t="shared" si="26"/>
        <v>2023</v>
      </c>
      <c r="R892" t="str">
        <f t="shared" si="27"/>
        <v>06</v>
      </c>
      <c r="S892">
        <f>CEILING(Table1[[#This Row],[Month]]/3,1)</f>
        <v>2</v>
      </c>
      <c r="T892" s="9">
        <f>(Table1[[#This Row],[Profit]]/Table1[[#This Row],[Sales]])</f>
        <v>0.36250000000000004</v>
      </c>
    </row>
    <row r="893" spans="1:20" x14ac:dyDescent="0.25">
      <c r="A893">
        <v>20230627</v>
      </c>
      <c r="B893" s="1" t="s">
        <v>575</v>
      </c>
      <c r="C893" s="1" t="s">
        <v>120</v>
      </c>
      <c r="D893" s="1" t="s">
        <v>310</v>
      </c>
      <c r="E893" s="1" t="s">
        <v>27</v>
      </c>
      <c r="F893" s="1" t="s">
        <v>82</v>
      </c>
      <c r="G893" s="1" t="s">
        <v>291</v>
      </c>
      <c r="H893" s="1" t="s">
        <v>69</v>
      </c>
      <c r="I893" s="1" t="s">
        <v>63</v>
      </c>
      <c r="J893" s="1" t="s">
        <v>50</v>
      </c>
      <c r="K893">
        <v>4.54</v>
      </c>
      <c r="L893">
        <v>1</v>
      </c>
      <c r="M893">
        <v>0</v>
      </c>
      <c r="N893">
        <v>2.0430000000000001</v>
      </c>
      <c r="O893">
        <f>(Table1[[#This Row],[Sales]]-Table1[[#This Row],[Profit]])/Table1[[#This Row],[Quantity]]</f>
        <v>2.4969999999999999</v>
      </c>
      <c r="P893">
        <f>Table1[[#This Row],[Sales]]/Table1[[#This Row],[Quantity]]</f>
        <v>4.54</v>
      </c>
      <c r="Q893" t="str">
        <f t="shared" si="26"/>
        <v>2023</v>
      </c>
      <c r="R893" t="str">
        <f t="shared" si="27"/>
        <v>06</v>
      </c>
      <c r="S893">
        <f>CEILING(Table1[[#This Row],[Month]]/3,1)</f>
        <v>2</v>
      </c>
      <c r="T893" s="9">
        <f>(Table1[[#This Row],[Profit]]/Table1[[#This Row],[Sales]])</f>
        <v>0.45</v>
      </c>
    </row>
    <row r="894" spans="1:20" x14ac:dyDescent="0.25">
      <c r="A894">
        <v>20230627</v>
      </c>
      <c r="B894" s="1" t="s">
        <v>575</v>
      </c>
      <c r="C894" s="1" t="s">
        <v>120</v>
      </c>
      <c r="D894" s="1" t="s">
        <v>310</v>
      </c>
      <c r="E894" s="1" t="s">
        <v>27</v>
      </c>
      <c r="F894" s="1" t="s">
        <v>82</v>
      </c>
      <c r="G894" s="1" t="s">
        <v>291</v>
      </c>
      <c r="H894" s="1" t="s">
        <v>69</v>
      </c>
      <c r="I894" s="1" t="s">
        <v>63</v>
      </c>
      <c r="J894" s="1" t="s">
        <v>42</v>
      </c>
      <c r="K894">
        <v>15.92</v>
      </c>
      <c r="L894">
        <v>4</v>
      </c>
      <c r="M894">
        <v>0</v>
      </c>
      <c r="N894">
        <v>5.4127999999999998</v>
      </c>
      <c r="O894">
        <f>(Table1[[#This Row],[Sales]]-Table1[[#This Row],[Profit]])/Table1[[#This Row],[Quantity]]</f>
        <v>2.6268000000000002</v>
      </c>
      <c r="P894">
        <f>Table1[[#This Row],[Sales]]/Table1[[#This Row],[Quantity]]</f>
        <v>3.98</v>
      </c>
      <c r="Q894" t="str">
        <f t="shared" si="26"/>
        <v>2023</v>
      </c>
      <c r="R894" t="str">
        <f t="shared" si="27"/>
        <v>06</v>
      </c>
      <c r="S894">
        <f>CEILING(Table1[[#This Row],[Month]]/3,1)</f>
        <v>2</v>
      </c>
      <c r="T894" s="9">
        <f>(Table1[[#This Row],[Profit]]/Table1[[#This Row],[Sales]])</f>
        <v>0.33999999999999997</v>
      </c>
    </row>
    <row r="895" spans="1:20" x14ac:dyDescent="0.25">
      <c r="A895">
        <v>20230627</v>
      </c>
      <c r="B895" s="1" t="s">
        <v>575</v>
      </c>
      <c r="C895" s="1" t="s">
        <v>120</v>
      </c>
      <c r="D895" s="1" t="s">
        <v>310</v>
      </c>
      <c r="E895" s="1" t="s">
        <v>27</v>
      </c>
      <c r="F895" s="1" t="s">
        <v>82</v>
      </c>
      <c r="G895" s="1" t="s">
        <v>291</v>
      </c>
      <c r="H895" s="1" t="s">
        <v>69</v>
      </c>
      <c r="I895" s="1" t="s">
        <v>63</v>
      </c>
      <c r="J895" s="1" t="s">
        <v>43</v>
      </c>
      <c r="K895">
        <v>543.91999999999996</v>
      </c>
      <c r="L895">
        <v>8</v>
      </c>
      <c r="M895">
        <v>0</v>
      </c>
      <c r="N895">
        <v>135.97999999999999</v>
      </c>
      <c r="O895">
        <f>(Table1[[#This Row],[Sales]]-Table1[[#This Row],[Profit]])/Table1[[#This Row],[Quantity]]</f>
        <v>50.992499999999993</v>
      </c>
      <c r="P895">
        <f>Table1[[#This Row],[Sales]]/Table1[[#This Row],[Quantity]]</f>
        <v>67.989999999999995</v>
      </c>
      <c r="Q895" t="str">
        <f t="shared" si="26"/>
        <v>2023</v>
      </c>
      <c r="R895" t="str">
        <f t="shared" si="27"/>
        <v>06</v>
      </c>
      <c r="S895">
        <f>CEILING(Table1[[#This Row],[Month]]/3,1)</f>
        <v>2</v>
      </c>
      <c r="T895" s="9">
        <f>(Table1[[#This Row],[Profit]]/Table1[[#This Row],[Sales]])</f>
        <v>0.25</v>
      </c>
    </row>
    <row r="896" spans="1:20" x14ac:dyDescent="0.25">
      <c r="A896">
        <v>20221111</v>
      </c>
      <c r="B896" s="1" t="s">
        <v>654</v>
      </c>
      <c r="C896" s="1" t="s">
        <v>25</v>
      </c>
      <c r="D896" s="1" t="s">
        <v>77</v>
      </c>
      <c r="E896" s="1" t="s">
        <v>27</v>
      </c>
      <c r="F896" s="1" t="s">
        <v>28</v>
      </c>
      <c r="G896" s="1" t="s">
        <v>78</v>
      </c>
      <c r="H896" s="1" t="s">
        <v>40</v>
      </c>
      <c r="I896" s="1" t="s">
        <v>30</v>
      </c>
      <c r="J896" s="1" t="s">
        <v>37</v>
      </c>
      <c r="K896">
        <v>155.82</v>
      </c>
      <c r="L896">
        <v>7</v>
      </c>
      <c r="M896">
        <v>0</v>
      </c>
      <c r="N896">
        <v>42.071399999999997</v>
      </c>
      <c r="O896">
        <f>(Table1[[#This Row],[Sales]]-Table1[[#This Row],[Profit]])/Table1[[#This Row],[Quantity]]</f>
        <v>16.2498</v>
      </c>
      <c r="P896">
        <f>Table1[[#This Row],[Sales]]/Table1[[#This Row],[Quantity]]</f>
        <v>22.259999999999998</v>
      </c>
      <c r="Q896" t="str">
        <f t="shared" si="26"/>
        <v>2022</v>
      </c>
      <c r="R896" t="str">
        <f t="shared" si="27"/>
        <v>11</v>
      </c>
      <c r="S896">
        <f>CEILING(Table1[[#This Row],[Month]]/3,1)</f>
        <v>4</v>
      </c>
      <c r="T896" s="9">
        <f>(Table1[[#This Row],[Profit]]/Table1[[#This Row],[Sales]])</f>
        <v>0.27</v>
      </c>
    </row>
    <row r="897" spans="1:20" x14ac:dyDescent="0.25">
      <c r="A897">
        <v>20221111</v>
      </c>
      <c r="B897" s="1" t="s">
        <v>654</v>
      </c>
      <c r="C897" s="1" t="s">
        <v>25</v>
      </c>
      <c r="D897" s="1" t="s">
        <v>77</v>
      </c>
      <c r="E897" s="1" t="s">
        <v>27</v>
      </c>
      <c r="F897" s="1" t="s">
        <v>28</v>
      </c>
      <c r="G897" s="1" t="s">
        <v>78</v>
      </c>
      <c r="H897" s="1" t="s">
        <v>40</v>
      </c>
      <c r="I897" s="1" t="s">
        <v>30</v>
      </c>
      <c r="J897" s="1" t="s">
        <v>36</v>
      </c>
      <c r="K897">
        <v>70.007999999999996</v>
      </c>
      <c r="L897">
        <v>3</v>
      </c>
      <c r="M897">
        <v>0.2</v>
      </c>
      <c r="N897">
        <v>24.502800000000001</v>
      </c>
      <c r="O897">
        <f>(Table1[[#This Row],[Sales]]-Table1[[#This Row],[Profit]])/Table1[[#This Row],[Quantity]]</f>
        <v>15.168399999999998</v>
      </c>
      <c r="P897">
        <f>Table1[[#This Row],[Sales]]/Table1[[#This Row],[Quantity]]</f>
        <v>23.335999999999999</v>
      </c>
      <c r="Q897" t="str">
        <f t="shared" si="26"/>
        <v>2022</v>
      </c>
      <c r="R897" t="str">
        <f t="shared" si="27"/>
        <v>11</v>
      </c>
      <c r="S897">
        <f>CEILING(Table1[[#This Row],[Month]]/3,1)</f>
        <v>4</v>
      </c>
      <c r="T897" s="9">
        <f>(Table1[[#This Row],[Profit]]/Table1[[#This Row],[Sales]])</f>
        <v>0.35000000000000003</v>
      </c>
    </row>
    <row r="898" spans="1:20" x14ac:dyDescent="0.25">
      <c r="A898">
        <v>20221004</v>
      </c>
      <c r="B898" s="1" t="s">
        <v>655</v>
      </c>
      <c r="C898" s="1" t="s">
        <v>57</v>
      </c>
      <c r="D898" s="1" t="s">
        <v>99</v>
      </c>
      <c r="E898" s="1" t="s">
        <v>59</v>
      </c>
      <c r="F898" s="1" t="s">
        <v>60</v>
      </c>
      <c r="G898" s="1" t="s">
        <v>333</v>
      </c>
      <c r="H898" s="1" t="s">
        <v>75</v>
      </c>
      <c r="I898" s="1" t="s">
        <v>21</v>
      </c>
      <c r="J898" s="1" t="s">
        <v>97</v>
      </c>
      <c r="K898">
        <v>15.648</v>
      </c>
      <c r="L898">
        <v>2</v>
      </c>
      <c r="M898">
        <v>0.2</v>
      </c>
      <c r="N898">
        <v>5.0856000000000003</v>
      </c>
      <c r="O898">
        <f>(Table1[[#This Row],[Sales]]-Table1[[#This Row],[Profit]])/Table1[[#This Row],[Quantity]]</f>
        <v>5.2812000000000001</v>
      </c>
      <c r="P898">
        <f>Table1[[#This Row],[Sales]]/Table1[[#This Row],[Quantity]]</f>
        <v>7.8239999999999998</v>
      </c>
      <c r="Q898" t="str">
        <f t="shared" si="26"/>
        <v>2022</v>
      </c>
      <c r="R898" t="str">
        <f t="shared" si="27"/>
        <v>10</v>
      </c>
      <c r="S898">
        <f>CEILING(Table1[[#This Row],[Month]]/3,1)</f>
        <v>4</v>
      </c>
      <c r="T898" s="9">
        <f>(Table1[[#This Row],[Profit]]/Table1[[#This Row],[Sales]])</f>
        <v>0.32500000000000001</v>
      </c>
    </row>
    <row r="899" spans="1:20" x14ac:dyDescent="0.25">
      <c r="A899">
        <v>20200909</v>
      </c>
      <c r="B899" s="1" t="s">
        <v>656</v>
      </c>
      <c r="C899" s="1" t="s">
        <v>120</v>
      </c>
      <c r="D899" s="1" t="s">
        <v>310</v>
      </c>
      <c r="E899" s="1" t="s">
        <v>27</v>
      </c>
      <c r="F899" s="1" t="s">
        <v>82</v>
      </c>
      <c r="G899" s="1" t="s">
        <v>165</v>
      </c>
      <c r="H899" s="1" t="s">
        <v>91</v>
      </c>
      <c r="I899" s="1" t="s">
        <v>21</v>
      </c>
      <c r="J899" s="1" t="s">
        <v>23</v>
      </c>
      <c r="K899">
        <v>103.6</v>
      </c>
      <c r="L899">
        <v>7</v>
      </c>
      <c r="M899">
        <v>0</v>
      </c>
      <c r="N899">
        <v>51.8</v>
      </c>
      <c r="O899">
        <f>(Table1[[#This Row],[Sales]]-Table1[[#This Row],[Profit]])/Table1[[#This Row],[Quantity]]</f>
        <v>7.3999999999999995</v>
      </c>
      <c r="P899">
        <f>Table1[[#This Row],[Sales]]/Table1[[#This Row],[Quantity]]</f>
        <v>14.799999999999999</v>
      </c>
      <c r="Q899" t="str">
        <f t="shared" ref="Q899:Q962" si="28">LEFT(A899,4)</f>
        <v>2020</v>
      </c>
      <c r="R899" t="str">
        <f t="shared" ref="R899:R962" si="29">MID(A899,5,2)</f>
        <v>09</v>
      </c>
      <c r="S899">
        <f>CEILING(Table1[[#This Row],[Month]]/3,1)</f>
        <v>3</v>
      </c>
      <c r="T899" s="9">
        <f>(Table1[[#This Row],[Profit]]/Table1[[#This Row],[Sales]])</f>
        <v>0.5</v>
      </c>
    </row>
    <row r="900" spans="1:20" x14ac:dyDescent="0.25">
      <c r="A900">
        <v>20231030</v>
      </c>
      <c r="B900" s="1" t="s">
        <v>657</v>
      </c>
      <c r="C900" s="1" t="s">
        <v>133</v>
      </c>
      <c r="D900" s="1" t="s">
        <v>443</v>
      </c>
      <c r="E900" s="1" t="s">
        <v>17</v>
      </c>
      <c r="F900" s="1" t="s">
        <v>18</v>
      </c>
      <c r="G900" s="1" t="s">
        <v>183</v>
      </c>
      <c r="H900" s="1" t="s">
        <v>75</v>
      </c>
      <c r="I900" s="1" t="s">
        <v>30</v>
      </c>
      <c r="J900" s="1" t="s">
        <v>50</v>
      </c>
      <c r="K900">
        <v>46.96</v>
      </c>
      <c r="L900">
        <v>8</v>
      </c>
      <c r="M900">
        <v>0</v>
      </c>
      <c r="N900">
        <v>22.540800000000001</v>
      </c>
      <c r="O900">
        <f>(Table1[[#This Row],[Sales]]-Table1[[#This Row],[Profit]])/Table1[[#This Row],[Quantity]]</f>
        <v>3.0524</v>
      </c>
      <c r="P900">
        <f>Table1[[#This Row],[Sales]]/Table1[[#This Row],[Quantity]]</f>
        <v>5.87</v>
      </c>
      <c r="Q900" t="str">
        <f t="shared" si="28"/>
        <v>2023</v>
      </c>
      <c r="R900" t="str">
        <f t="shared" si="29"/>
        <v>10</v>
      </c>
      <c r="S900">
        <f>CEILING(Table1[[#This Row],[Month]]/3,1)</f>
        <v>4</v>
      </c>
      <c r="T900" s="9">
        <f>(Table1[[#This Row],[Profit]]/Table1[[#This Row],[Sales]])</f>
        <v>0.48</v>
      </c>
    </row>
    <row r="901" spans="1:20" x14ac:dyDescent="0.25">
      <c r="A901">
        <v>20220411</v>
      </c>
      <c r="B901" s="1" t="s">
        <v>658</v>
      </c>
      <c r="C901" s="1" t="s">
        <v>209</v>
      </c>
      <c r="D901" s="1" t="s">
        <v>499</v>
      </c>
      <c r="E901" s="1" t="s">
        <v>27</v>
      </c>
      <c r="F901" s="1" t="s">
        <v>82</v>
      </c>
      <c r="G901" s="1" t="s">
        <v>198</v>
      </c>
      <c r="H901" s="1" t="s">
        <v>75</v>
      </c>
      <c r="I901" s="1" t="s">
        <v>30</v>
      </c>
      <c r="J901" s="1" t="s">
        <v>36</v>
      </c>
      <c r="K901">
        <v>8.9039999999999999</v>
      </c>
      <c r="L901">
        <v>2</v>
      </c>
      <c r="M901">
        <v>0.7</v>
      </c>
      <c r="N901">
        <v>-6.5296000000000003</v>
      </c>
      <c r="O901">
        <f>(Table1[[#This Row],[Sales]]-Table1[[#This Row],[Profit]])/Table1[[#This Row],[Quantity]]</f>
        <v>7.7168000000000001</v>
      </c>
      <c r="P901">
        <f>Table1[[#This Row],[Sales]]/Table1[[#This Row],[Quantity]]</f>
        <v>4.452</v>
      </c>
      <c r="Q901" t="str">
        <f t="shared" si="28"/>
        <v>2022</v>
      </c>
      <c r="R901" t="str">
        <f t="shared" si="29"/>
        <v>04</v>
      </c>
      <c r="S901">
        <f>CEILING(Table1[[#This Row],[Month]]/3,1)</f>
        <v>2</v>
      </c>
      <c r="T901" s="9">
        <f>(Table1[[#This Row],[Profit]]/Table1[[#This Row],[Sales]])</f>
        <v>-0.73333333333333339</v>
      </c>
    </row>
    <row r="902" spans="1:20" x14ac:dyDescent="0.25">
      <c r="A902">
        <v>20231112</v>
      </c>
      <c r="B902" s="1" t="s">
        <v>378</v>
      </c>
      <c r="C902" s="1" t="s">
        <v>57</v>
      </c>
      <c r="D902" s="1" t="s">
        <v>376</v>
      </c>
      <c r="E902" s="1" t="s">
        <v>59</v>
      </c>
      <c r="F902" s="1" t="s">
        <v>60</v>
      </c>
      <c r="G902" s="1" t="s">
        <v>165</v>
      </c>
      <c r="H902" s="1" t="s">
        <v>91</v>
      </c>
      <c r="I902" s="1" t="s">
        <v>21</v>
      </c>
      <c r="J902" s="1" t="s">
        <v>23</v>
      </c>
      <c r="K902">
        <v>10.44</v>
      </c>
      <c r="L902">
        <v>5</v>
      </c>
      <c r="M902">
        <v>0.2</v>
      </c>
      <c r="N902">
        <v>3.3929999999999998</v>
      </c>
      <c r="O902">
        <f>(Table1[[#This Row],[Sales]]-Table1[[#This Row],[Profit]])/Table1[[#This Row],[Quantity]]</f>
        <v>1.4094</v>
      </c>
      <c r="P902">
        <f>Table1[[#This Row],[Sales]]/Table1[[#This Row],[Quantity]]</f>
        <v>2.0880000000000001</v>
      </c>
      <c r="Q902" t="str">
        <f t="shared" si="28"/>
        <v>2023</v>
      </c>
      <c r="R902" t="str">
        <f t="shared" si="29"/>
        <v>11</v>
      </c>
      <c r="S902">
        <f>CEILING(Table1[[#This Row],[Month]]/3,1)</f>
        <v>4</v>
      </c>
      <c r="T902" s="9">
        <f>(Table1[[#This Row],[Profit]]/Table1[[#This Row],[Sales]])</f>
        <v>0.32500000000000001</v>
      </c>
    </row>
    <row r="903" spans="1:20" x14ac:dyDescent="0.25">
      <c r="A903">
        <v>20231112</v>
      </c>
      <c r="B903" s="1" t="s">
        <v>378</v>
      </c>
      <c r="C903" s="1" t="s">
        <v>57</v>
      </c>
      <c r="D903" s="1" t="s">
        <v>376</v>
      </c>
      <c r="E903" s="1" t="s">
        <v>59</v>
      </c>
      <c r="F903" s="1" t="s">
        <v>60</v>
      </c>
      <c r="G903" s="1" t="s">
        <v>165</v>
      </c>
      <c r="H903" s="1" t="s">
        <v>91</v>
      </c>
      <c r="I903" s="1" t="s">
        <v>21</v>
      </c>
      <c r="J903" s="1" t="s">
        <v>36</v>
      </c>
      <c r="K903">
        <v>18.335999999999999</v>
      </c>
      <c r="L903">
        <v>4</v>
      </c>
      <c r="M903">
        <v>0.8</v>
      </c>
      <c r="N903">
        <v>-32.088000000000001</v>
      </c>
      <c r="O903">
        <f>(Table1[[#This Row],[Sales]]-Table1[[#This Row],[Profit]])/Table1[[#This Row],[Quantity]]</f>
        <v>12.606</v>
      </c>
      <c r="P903">
        <f>Table1[[#This Row],[Sales]]/Table1[[#This Row],[Quantity]]</f>
        <v>4.5839999999999996</v>
      </c>
      <c r="Q903" t="str">
        <f t="shared" si="28"/>
        <v>2023</v>
      </c>
      <c r="R903" t="str">
        <f t="shared" si="29"/>
        <v>11</v>
      </c>
      <c r="S903">
        <f>CEILING(Table1[[#This Row],[Month]]/3,1)</f>
        <v>4</v>
      </c>
      <c r="T903" s="9">
        <f>(Table1[[#This Row],[Profit]]/Table1[[#This Row],[Sales]])</f>
        <v>-1.7500000000000002</v>
      </c>
    </row>
    <row r="904" spans="1:20" x14ac:dyDescent="0.25">
      <c r="A904">
        <v>20230916</v>
      </c>
      <c r="B904" s="1" t="s">
        <v>250</v>
      </c>
      <c r="C904" s="1" t="s">
        <v>108</v>
      </c>
      <c r="D904" s="1" t="s">
        <v>143</v>
      </c>
      <c r="E904" s="1" t="s">
        <v>59</v>
      </c>
      <c r="F904" s="1" t="s">
        <v>110</v>
      </c>
      <c r="G904" s="1" t="s">
        <v>251</v>
      </c>
      <c r="H904" s="1" t="s">
        <v>40</v>
      </c>
      <c r="I904" s="1" t="s">
        <v>21</v>
      </c>
      <c r="J904" s="1" t="s">
        <v>43</v>
      </c>
      <c r="K904">
        <v>323.976</v>
      </c>
      <c r="L904">
        <v>3</v>
      </c>
      <c r="M904">
        <v>0.2</v>
      </c>
      <c r="N904">
        <v>20.2485</v>
      </c>
      <c r="O904">
        <f>(Table1[[#This Row],[Sales]]-Table1[[#This Row],[Profit]])/Table1[[#This Row],[Quantity]]</f>
        <v>101.24250000000001</v>
      </c>
      <c r="P904">
        <f>Table1[[#This Row],[Sales]]/Table1[[#This Row],[Quantity]]</f>
        <v>107.992</v>
      </c>
      <c r="Q904" t="str">
        <f t="shared" si="28"/>
        <v>2023</v>
      </c>
      <c r="R904" t="str">
        <f t="shared" si="29"/>
        <v>09</v>
      </c>
      <c r="S904">
        <f>CEILING(Table1[[#This Row],[Month]]/3,1)</f>
        <v>3</v>
      </c>
      <c r="T904" s="9">
        <f>(Table1[[#This Row],[Profit]]/Table1[[#This Row],[Sales]])</f>
        <v>6.25E-2</v>
      </c>
    </row>
    <row r="905" spans="1:20" x14ac:dyDescent="0.25">
      <c r="A905">
        <v>20220409</v>
      </c>
      <c r="B905" s="1" t="s">
        <v>297</v>
      </c>
      <c r="C905" s="1" t="s">
        <v>25</v>
      </c>
      <c r="D905" s="1" t="s">
        <v>26</v>
      </c>
      <c r="E905" s="1" t="s">
        <v>27</v>
      </c>
      <c r="F905" s="1" t="s">
        <v>28</v>
      </c>
      <c r="G905" s="1" t="s">
        <v>298</v>
      </c>
      <c r="H905" s="1" t="s">
        <v>168</v>
      </c>
      <c r="I905" s="1" t="s">
        <v>21</v>
      </c>
      <c r="J905" s="1" t="s">
        <v>50</v>
      </c>
      <c r="K905">
        <v>20.04</v>
      </c>
      <c r="L905">
        <v>3</v>
      </c>
      <c r="M905">
        <v>0</v>
      </c>
      <c r="N905">
        <v>9.6191999999999993</v>
      </c>
      <c r="O905">
        <f>(Table1[[#This Row],[Sales]]-Table1[[#This Row],[Profit]])/Table1[[#This Row],[Quantity]]</f>
        <v>3.4735999999999998</v>
      </c>
      <c r="P905">
        <f>Table1[[#This Row],[Sales]]/Table1[[#This Row],[Quantity]]</f>
        <v>6.68</v>
      </c>
      <c r="Q905" t="str">
        <f t="shared" si="28"/>
        <v>2022</v>
      </c>
      <c r="R905" t="str">
        <f t="shared" si="29"/>
        <v>04</v>
      </c>
      <c r="S905">
        <f>CEILING(Table1[[#This Row],[Month]]/3,1)</f>
        <v>2</v>
      </c>
      <c r="T905" s="9">
        <f>(Table1[[#This Row],[Profit]]/Table1[[#This Row],[Sales]])</f>
        <v>0.48</v>
      </c>
    </row>
    <row r="906" spans="1:20" x14ac:dyDescent="0.25">
      <c r="A906">
        <v>20220409</v>
      </c>
      <c r="B906" s="1" t="s">
        <v>297</v>
      </c>
      <c r="C906" s="1" t="s">
        <v>25</v>
      </c>
      <c r="D906" s="1" t="s">
        <v>26</v>
      </c>
      <c r="E906" s="1" t="s">
        <v>27</v>
      </c>
      <c r="F906" s="1" t="s">
        <v>28</v>
      </c>
      <c r="G906" s="1" t="s">
        <v>298</v>
      </c>
      <c r="H906" s="1" t="s">
        <v>168</v>
      </c>
      <c r="I906" s="1" t="s">
        <v>21</v>
      </c>
      <c r="J906" s="1" t="s">
        <v>37</v>
      </c>
      <c r="K906">
        <v>64.959999999999994</v>
      </c>
      <c r="L906">
        <v>2</v>
      </c>
      <c r="M906">
        <v>0</v>
      </c>
      <c r="N906">
        <v>2.5983999999999998</v>
      </c>
      <c r="O906">
        <f>(Table1[[#This Row],[Sales]]-Table1[[#This Row],[Profit]])/Table1[[#This Row],[Quantity]]</f>
        <v>31.180799999999998</v>
      </c>
      <c r="P906">
        <f>Table1[[#This Row],[Sales]]/Table1[[#This Row],[Quantity]]</f>
        <v>32.479999999999997</v>
      </c>
      <c r="Q906" t="str">
        <f t="shared" si="28"/>
        <v>2022</v>
      </c>
      <c r="R906" t="str">
        <f t="shared" si="29"/>
        <v>04</v>
      </c>
      <c r="S906">
        <f>CEILING(Table1[[#This Row],[Month]]/3,1)</f>
        <v>2</v>
      </c>
      <c r="T906" s="9">
        <f>(Table1[[#This Row],[Profit]]/Table1[[#This Row],[Sales]])</f>
        <v>0.04</v>
      </c>
    </row>
    <row r="907" spans="1:20" x14ac:dyDescent="0.25">
      <c r="A907">
        <v>20220409</v>
      </c>
      <c r="B907" s="1" t="s">
        <v>297</v>
      </c>
      <c r="C907" s="1" t="s">
        <v>25</v>
      </c>
      <c r="D907" s="1" t="s">
        <v>26</v>
      </c>
      <c r="E907" s="1" t="s">
        <v>27</v>
      </c>
      <c r="F907" s="1" t="s">
        <v>28</v>
      </c>
      <c r="G907" s="1" t="s">
        <v>298</v>
      </c>
      <c r="H907" s="1" t="s">
        <v>168</v>
      </c>
      <c r="I907" s="1" t="s">
        <v>21</v>
      </c>
      <c r="J907" s="1" t="s">
        <v>50</v>
      </c>
      <c r="K907">
        <v>12.96</v>
      </c>
      <c r="L907">
        <v>2</v>
      </c>
      <c r="M907">
        <v>0</v>
      </c>
      <c r="N907">
        <v>6.2207999999999997</v>
      </c>
      <c r="O907">
        <f>(Table1[[#This Row],[Sales]]-Table1[[#This Row],[Profit]])/Table1[[#This Row],[Quantity]]</f>
        <v>3.3696000000000006</v>
      </c>
      <c r="P907">
        <f>Table1[[#This Row],[Sales]]/Table1[[#This Row],[Quantity]]</f>
        <v>6.48</v>
      </c>
      <c r="Q907" t="str">
        <f t="shared" si="28"/>
        <v>2022</v>
      </c>
      <c r="R907" t="str">
        <f t="shared" si="29"/>
        <v>04</v>
      </c>
      <c r="S907">
        <f>CEILING(Table1[[#This Row],[Month]]/3,1)</f>
        <v>2</v>
      </c>
      <c r="T907" s="9">
        <f>(Table1[[#This Row],[Profit]]/Table1[[#This Row],[Sales]])</f>
        <v>0.47999999999999993</v>
      </c>
    </row>
    <row r="908" spans="1:20" x14ac:dyDescent="0.25">
      <c r="A908">
        <v>20231231</v>
      </c>
      <c r="B908" s="1" t="s">
        <v>119</v>
      </c>
      <c r="C908" s="1" t="s">
        <v>133</v>
      </c>
      <c r="D908" s="1" t="s">
        <v>134</v>
      </c>
      <c r="E908" s="1" t="s">
        <v>17</v>
      </c>
      <c r="F908" s="1" t="s">
        <v>18</v>
      </c>
      <c r="G908" s="1" t="s">
        <v>122</v>
      </c>
      <c r="H908" s="1" t="s">
        <v>40</v>
      </c>
      <c r="I908" s="1" t="s">
        <v>21</v>
      </c>
      <c r="J908" s="1" t="s">
        <v>22</v>
      </c>
      <c r="K908">
        <v>323.13600000000002</v>
      </c>
      <c r="L908">
        <v>4</v>
      </c>
      <c r="M908">
        <v>0.2</v>
      </c>
      <c r="N908">
        <v>12.117599999999999</v>
      </c>
      <c r="O908">
        <f>(Table1[[#This Row],[Sales]]-Table1[[#This Row],[Profit]])/Table1[[#This Row],[Quantity]]</f>
        <v>77.754600000000011</v>
      </c>
      <c r="P908">
        <f>Table1[[#This Row],[Sales]]/Table1[[#This Row],[Quantity]]</f>
        <v>80.784000000000006</v>
      </c>
      <c r="Q908" t="str">
        <f t="shared" si="28"/>
        <v>2023</v>
      </c>
      <c r="R908" t="str">
        <f t="shared" si="29"/>
        <v>12</v>
      </c>
      <c r="S908">
        <f>CEILING(Table1[[#This Row],[Month]]/3,1)</f>
        <v>4</v>
      </c>
      <c r="T908" s="9">
        <f>(Table1[[#This Row],[Profit]]/Table1[[#This Row],[Sales]])</f>
        <v>3.7499999999999999E-2</v>
      </c>
    </row>
    <row r="909" spans="1:20" x14ac:dyDescent="0.25">
      <c r="A909">
        <v>20231231</v>
      </c>
      <c r="B909" s="1" t="s">
        <v>119</v>
      </c>
      <c r="C909" s="1" t="s">
        <v>133</v>
      </c>
      <c r="D909" s="1" t="s">
        <v>134</v>
      </c>
      <c r="E909" s="1" t="s">
        <v>17</v>
      </c>
      <c r="F909" s="1" t="s">
        <v>18</v>
      </c>
      <c r="G909" s="1" t="s">
        <v>122</v>
      </c>
      <c r="H909" s="1" t="s">
        <v>40</v>
      </c>
      <c r="I909" s="1" t="s">
        <v>21</v>
      </c>
      <c r="J909" s="1" t="s">
        <v>43</v>
      </c>
      <c r="K909">
        <v>90.93</v>
      </c>
      <c r="L909">
        <v>7</v>
      </c>
      <c r="M909">
        <v>0</v>
      </c>
      <c r="N909">
        <v>2.7279</v>
      </c>
      <c r="O909">
        <f>(Table1[[#This Row],[Sales]]-Table1[[#This Row],[Profit]])/Table1[[#This Row],[Quantity]]</f>
        <v>12.600300000000001</v>
      </c>
      <c r="P909">
        <f>Table1[[#This Row],[Sales]]/Table1[[#This Row],[Quantity]]</f>
        <v>12.99</v>
      </c>
      <c r="Q909" t="str">
        <f t="shared" si="28"/>
        <v>2023</v>
      </c>
      <c r="R909" t="str">
        <f t="shared" si="29"/>
        <v>12</v>
      </c>
      <c r="S909">
        <f>CEILING(Table1[[#This Row],[Month]]/3,1)</f>
        <v>4</v>
      </c>
      <c r="T909" s="9">
        <f>(Table1[[#This Row],[Profit]]/Table1[[#This Row],[Sales]])</f>
        <v>0.03</v>
      </c>
    </row>
    <row r="910" spans="1:20" x14ac:dyDescent="0.25">
      <c r="A910">
        <v>20231231</v>
      </c>
      <c r="B910" s="1" t="s">
        <v>119</v>
      </c>
      <c r="C910" s="1" t="s">
        <v>133</v>
      </c>
      <c r="D910" s="1" t="s">
        <v>134</v>
      </c>
      <c r="E910" s="1" t="s">
        <v>17</v>
      </c>
      <c r="F910" s="1" t="s">
        <v>18</v>
      </c>
      <c r="G910" s="1" t="s">
        <v>122</v>
      </c>
      <c r="H910" s="1" t="s">
        <v>40</v>
      </c>
      <c r="I910" s="1" t="s">
        <v>21</v>
      </c>
      <c r="J910" s="1" t="s">
        <v>36</v>
      </c>
      <c r="K910">
        <v>52.776000000000003</v>
      </c>
      <c r="L910">
        <v>3</v>
      </c>
      <c r="M910">
        <v>0.2</v>
      </c>
      <c r="N910">
        <v>19.791</v>
      </c>
      <c r="O910">
        <f>(Table1[[#This Row],[Sales]]-Table1[[#This Row],[Profit]])/Table1[[#This Row],[Quantity]]</f>
        <v>10.994999999999999</v>
      </c>
      <c r="P910">
        <f>Table1[[#This Row],[Sales]]/Table1[[#This Row],[Quantity]]</f>
        <v>17.592000000000002</v>
      </c>
      <c r="Q910" t="str">
        <f t="shared" si="28"/>
        <v>2023</v>
      </c>
      <c r="R910" t="str">
        <f t="shared" si="29"/>
        <v>12</v>
      </c>
      <c r="S910">
        <f>CEILING(Table1[[#This Row],[Month]]/3,1)</f>
        <v>4</v>
      </c>
      <c r="T910" s="9">
        <f>(Table1[[#This Row],[Profit]]/Table1[[#This Row],[Sales]])</f>
        <v>0.375</v>
      </c>
    </row>
    <row r="911" spans="1:20" x14ac:dyDescent="0.25">
      <c r="A911">
        <v>20230903</v>
      </c>
      <c r="B911" s="1" t="s">
        <v>659</v>
      </c>
      <c r="C911" s="1" t="s">
        <v>120</v>
      </c>
      <c r="D911" s="1" t="s">
        <v>154</v>
      </c>
      <c r="E911" s="1" t="s">
        <v>27</v>
      </c>
      <c r="F911" s="1" t="s">
        <v>82</v>
      </c>
      <c r="G911" s="1" t="s">
        <v>407</v>
      </c>
      <c r="H911" s="1" t="s">
        <v>62</v>
      </c>
      <c r="I911" s="1" t="s">
        <v>63</v>
      </c>
      <c r="J911" s="1" t="s">
        <v>43</v>
      </c>
      <c r="K911">
        <v>1199.8</v>
      </c>
      <c r="L911">
        <v>4</v>
      </c>
      <c r="M911">
        <v>0</v>
      </c>
      <c r="N911">
        <v>323.94600000000003</v>
      </c>
      <c r="O911">
        <f>(Table1[[#This Row],[Sales]]-Table1[[#This Row],[Profit]])/Table1[[#This Row],[Quantity]]</f>
        <v>218.96349999999998</v>
      </c>
      <c r="P911">
        <f>Table1[[#This Row],[Sales]]/Table1[[#This Row],[Quantity]]</f>
        <v>299.95</v>
      </c>
      <c r="Q911" t="str">
        <f t="shared" si="28"/>
        <v>2023</v>
      </c>
      <c r="R911" t="str">
        <f t="shared" si="29"/>
        <v>09</v>
      </c>
      <c r="S911">
        <f>CEILING(Table1[[#This Row],[Month]]/3,1)</f>
        <v>3</v>
      </c>
      <c r="T911" s="9">
        <f>(Table1[[#This Row],[Profit]]/Table1[[#This Row],[Sales]])</f>
        <v>0.27</v>
      </c>
    </row>
    <row r="912" spans="1:20" x14ac:dyDescent="0.25">
      <c r="A912">
        <v>20230903</v>
      </c>
      <c r="B912" s="1" t="s">
        <v>659</v>
      </c>
      <c r="C912" s="1" t="s">
        <v>120</v>
      </c>
      <c r="D912" s="1" t="s">
        <v>154</v>
      </c>
      <c r="E912" s="1" t="s">
        <v>27</v>
      </c>
      <c r="F912" s="1" t="s">
        <v>82</v>
      </c>
      <c r="G912" s="1" t="s">
        <v>407</v>
      </c>
      <c r="H912" s="1" t="s">
        <v>62</v>
      </c>
      <c r="I912" s="1" t="s">
        <v>63</v>
      </c>
      <c r="J912" s="1" t="s">
        <v>94</v>
      </c>
      <c r="K912">
        <v>1928.78</v>
      </c>
      <c r="L912">
        <v>7</v>
      </c>
      <c r="M912">
        <v>0</v>
      </c>
      <c r="N912">
        <v>829.37540000000001</v>
      </c>
      <c r="O912">
        <f>(Table1[[#This Row],[Sales]]-Table1[[#This Row],[Profit]])/Table1[[#This Row],[Quantity]]</f>
        <v>157.05779999999999</v>
      </c>
      <c r="P912">
        <f>Table1[[#This Row],[Sales]]/Table1[[#This Row],[Quantity]]</f>
        <v>275.54000000000002</v>
      </c>
      <c r="Q912" t="str">
        <f t="shared" si="28"/>
        <v>2023</v>
      </c>
      <c r="R912" t="str">
        <f t="shared" si="29"/>
        <v>09</v>
      </c>
      <c r="S912">
        <f>CEILING(Table1[[#This Row],[Month]]/3,1)</f>
        <v>3</v>
      </c>
      <c r="T912" s="9">
        <f>(Table1[[#This Row],[Profit]]/Table1[[#This Row],[Sales]])</f>
        <v>0.43</v>
      </c>
    </row>
    <row r="913" spans="1:20" x14ac:dyDescent="0.25">
      <c r="A913">
        <v>20230903</v>
      </c>
      <c r="B913" s="1" t="s">
        <v>659</v>
      </c>
      <c r="C913" s="1" t="s">
        <v>120</v>
      </c>
      <c r="D913" s="1" t="s">
        <v>154</v>
      </c>
      <c r="E913" s="1" t="s">
        <v>27</v>
      </c>
      <c r="F913" s="1" t="s">
        <v>82</v>
      </c>
      <c r="G913" s="1" t="s">
        <v>407</v>
      </c>
      <c r="H913" s="1" t="s">
        <v>62</v>
      </c>
      <c r="I913" s="1" t="s">
        <v>63</v>
      </c>
      <c r="J913" s="1" t="s">
        <v>37</v>
      </c>
      <c r="K913">
        <v>352.38</v>
      </c>
      <c r="L913">
        <v>2</v>
      </c>
      <c r="M913">
        <v>0</v>
      </c>
      <c r="N913">
        <v>81.047399999999996</v>
      </c>
      <c r="O913">
        <f>(Table1[[#This Row],[Sales]]-Table1[[#This Row],[Profit]])/Table1[[#This Row],[Quantity]]</f>
        <v>135.66630000000001</v>
      </c>
      <c r="P913">
        <f>Table1[[#This Row],[Sales]]/Table1[[#This Row],[Quantity]]</f>
        <v>176.19</v>
      </c>
      <c r="Q913" t="str">
        <f t="shared" si="28"/>
        <v>2023</v>
      </c>
      <c r="R913" t="str">
        <f t="shared" si="29"/>
        <v>09</v>
      </c>
      <c r="S913">
        <f>CEILING(Table1[[#This Row],[Month]]/3,1)</f>
        <v>3</v>
      </c>
      <c r="T913" s="9">
        <f>(Table1[[#This Row],[Profit]]/Table1[[#This Row],[Sales]])</f>
        <v>0.22999999999999998</v>
      </c>
    </row>
    <row r="914" spans="1:20" x14ac:dyDescent="0.25">
      <c r="A914">
        <v>20210531</v>
      </c>
      <c r="B914" s="1" t="s">
        <v>660</v>
      </c>
      <c r="C914" s="1" t="s">
        <v>277</v>
      </c>
      <c r="D914" s="1" t="s">
        <v>391</v>
      </c>
      <c r="E914" s="1" t="s">
        <v>17</v>
      </c>
      <c r="F914" s="1" t="s">
        <v>73</v>
      </c>
      <c r="G914" s="1" t="s">
        <v>187</v>
      </c>
      <c r="H914" s="1" t="s">
        <v>20</v>
      </c>
      <c r="I914" s="1" t="s">
        <v>63</v>
      </c>
      <c r="J914" s="1" t="s">
        <v>41</v>
      </c>
      <c r="K914">
        <v>22.2</v>
      </c>
      <c r="L914">
        <v>6</v>
      </c>
      <c r="M914">
        <v>0</v>
      </c>
      <c r="N914">
        <v>9.1020000000000003</v>
      </c>
      <c r="O914">
        <f>(Table1[[#This Row],[Sales]]-Table1[[#This Row],[Profit]])/Table1[[#This Row],[Quantity]]</f>
        <v>2.1829999999999998</v>
      </c>
      <c r="P914">
        <f>Table1[[#This Row],[Sales]]/Table1[[#This Row],[Quantity]]</f>
        <v>3.6999999999999997</v>
      </c>
      <c r="Q914" t="str">
        <f t="shared" si="28"/>
        <v>2021</v>
      </c>
      <c r="R914" t="str">
        <f t="shared" si="29"/>
        <v>05</v>
      </c>
      <c r="S914">
        <f>CEILING(Table1[[#This Row],[Month]]/3,1)</f>
        <v>2</v>
      </c>
      <c r="T914" s="9">
        <f>(Table1[[#This Row],[Profit]]/Table1[[#This Row],[Sales]])</f>
        <v>0.41000000000000003</v>
      </c>
    </row>
    <row r="915" spans="1:20" x14ac:dyDescent="0.25">
      <c r="A915">
        <v>20231128</v>
      </c>
      <c r="B915" s="1" t="s">
        <v>628</v>
      </c>
      <c r="C915" s="1" t="s">
        <v>65</v>
      </c>
      <c r="D915" s="1" t="s">
        <v>623</v>
      </c>
      <c r="E915" s="1" t="s">
        <v>17</v>
      </c>
      <c r="F915" s="1" t="s">
        <v>67</v>
      </c>
      <c r="G915" s="1" t="s">
        <v>262</v>
      </c>
      <c r="H915" s="1" t="s">
        <v>69</v>
      </c>
      <c r="I915" s="1" t="s">
        <v>30</v>
      </c>
      <c r="J915" s="1" t="s">
        <v>41</v>
      </c>
      <c r="K915">
        <v>46.94</v>
      </c>
      <c r="L915">
        <v>1</v>
      </c>
      <c r="M915">
        <v>0</v>
      </c>
      <c r="N915">
        <v>19.2454</v>
      </c>
      <c r="O915">
        <f>(Table1[[#This Row],[Sales]]-Table1[[#This Row],[Profit]])/Table1[[#This Row],[Quantity]]</f>
        <v>27.694599999999998</v>
      </c>
      <c r="P915">
        <f>Table1[[#This Row],[Sales]]/Table1[[#This Row],[Quantity]]</f>
        <v>46.94</v>
      </c>
      <c r="Q915" t="str">
        <f t="shared" si="28"/>
        <v>2023</v>
      </c>
      <c r="R915" t="str">
        <f t="shared" si="29"/>
        <v>11</v>
      </c>
      <c r="S915">
        <f>CEILING(Table1[[#This Row],[Month]]/3,1)</f>
        <v>4</v>
      </c>
      <c r="T915" s="9">
        <f>(Table1[[#This Row],[Profit]]/Table1[[#This Row],[Sales]])</f>
        <v>0.41000000000000003</v>
      </c>
    </row>
    <row r="916" spans="1:20" x14ac:dyDescent="0.25">
      <c r="A916">
        <v>20231128</v>
      </c>
      <c r="B916" s="1" t="s">
        <v>628</v>
      </c>
      <c r="C916" s="1" t="s">
        <v>65</v>
      </c>
      <c r="D916" s="1" t="s">
        <v>623</v>
      </c>
      <c r="E916" s="1" t="s">
        <v>17</v>
      </c>
      <c r="F916" s="1" t="s">
        <v>67</v>
      </c>
      <c r="G916" s="1" t="s">
        <v>262</v>
      </c>
      <c r="H916" s="1" t="s">
        <v>69</v>
      </c>
      <c r="I916" s="1" t="s">
        <v>30</v>
      </c>
      <c r="J916" s="1" t="s">
        <v>94</v>
      </c>
      <c r="K916">
        <v>143.72999999999999</v>
      </c>
      <c r="L916">
        <v>9</v>
      </c>
      <c r="M916">
        <v>0</v>
      </c>
      <c r="N916">
        <v>56.054699999999997</v>
      </c>
      <c r="O916">
        <f>(Table1[[#This Row],[Sales]]-Table1[[#This Row],[Profit]])/Table1[[#This Row],[Quantity]]</f>
        <v>9.7416999999999998</v>
      </c>
      <c r="P916">
        <f>Table1[[#This Row],[Sales]]/Table1[[#This Row],[Quantity]]</f>
        <v>15.969999999999999</v>
      </c>
      <c r="Q916" t="str">
        <f t="shared" si="28"/>
        <v>2023</v>
      </c>
      <c r="R916" t="str">
        <f t="shared" si="29"/>
        <v>11</v>
      </c>
      <c r="S916">
        <f>CEILING(Table1[[#This Row],[Month]]/3,1)</f>
        <v>4</v>
      </c>
      <c r="T916" s="9">
        <f>(Table1[[#This Row],[Profit]]/Table1[[#This Row],[Sales]])</f>
        <v>0.39</v>
      </c>
    </row>
    <row r="917" spans="1:20" x14ac:dyDescent="0.25">
      <c r="A917">
        <v>20200615</v>
      </c>
      <c r="B917" s="1" t="s">
        <v>350</v>
      </c>
      <c r="C917" s="1" t="s">
        <v>57</v>
      </c>
      <c r="D917" s="1" t="s">
        <v>264</v>
      </c>
      <c r="E917" s="1" t="s">
        <v>59</v>
      </c>
      <c r="F917" s="1" t="s">
        <v>60</v>
      </c>
      <c r="G917" s="1" t="s">
        <v>272</v>
      </c>
      <c r="H917" s="1" t="s">
        <v>62</v>
      </c>
      <c r="I917" s="1" t="s">
        <v>30</v>
      </c>
      <c r="J917" s="1" t="s">
        <v>36</v>
      </c>
      <c r="K917">
        <v>99.918000000000006</v>
      </c>
      <c r="L917">
        <v>2</v>
      </c>
      <c r="M917">
        <v>0.3</v>
      </c>
      <c r="N917">
        <v>-18.5562</v>
      </c>
      <c r="O917">
        <f>(Table1[[#This Row],[Sales]]-Table1[[#This Row],[Profit]])/Table1[[#This Row],[Quantity]]</f>
        <v>59.237100000000005</v>
      </c>
      <c r="P917">
        <f>Table1[[#This Row],[Sales]]/Table1[[#This Row],[Quantity]]</f>
        <v>49.959000000000003</v>
      </c>
      <c r="Q917" t="str">
        <f t="shared" si="28"/>
        <v>2020</v>
      </c>
      <c r="R917" t="str">
        <f t="shared" si="29"/>
        <v>06</v>
      </c>
      <c r="S917">
        <f>CEILING(Table1[[#This Row],[Month]]/3,1)</f>
        <v>2</v>
      </c>
      <c r="T917" s="9">
        <f>(Table1[[#This Row],[Profit]]/Table1[[#This Row],[Sales]])</f>
        <v>-0.18571428571428572</v>
      </c>
    </row>
    <row r="918" spans="1:20" x14ac:dyDescent="0.25">
      <c r="A918">
        <v>20200615</v>
      </c>
      <c r="B918" s="1" t="s">
        <v>350</v>
      </c>
      <c r="C918" s="1" t="s">
        <v>57</v>
      </c>
      <c r="D918" s="1" t="s">
        <v>264</v>
      </c>
      <c r="E918" s="1" t="s">
        <v>59</v>
      </c>
      <c r="F918" s="1" t="s">
        <v>60</v>
      </c>
      <c r="G918" s="1" t="s">
        <v>272</v>
      </c>
      <c r="H918" s="1" t="s">
        <v>62</v>
      </c>
      <c r="I918" s="1" t="s">
        <v>30</v>
      </c>
      <c r="J918" s="1" t="s">
        <v>23</v>
      </c>
      <c r="K918">
        <v>797.94399999999996</v>
      </c>
      <c r="L918">
        <v>4</v>
      </c>
      <c r="M918">
        <v>0.3</v>
      </c>
      <c r="N918">
        <v>-56.996000000000002</v>
      </c>
      <c r="O918">
        <f>(Table1[[#This Row],[Sales]]-Table1[[#This Row],[Profit]])/Table1[[#This Row],[Quantity]]</f>
        <v>213.73499999999999</v>
      </c>
      <c r="P918">
        <f>Table1[[#This Row],[Sales]]/Table1[[#This Row],[Quantity]]</f>
        <v>199.48599999999999</v>
      </c>
      <c r="Q918" t="str">
        <f t="shared" si="28"/>
        <v>2020</v>
      </c>
      <c r="R918" t="str">
        <f t="shared" si="29"/>
        <v>06</v>
      </c>
      <c r="S918">
        <f>CEILING(Table1[[#This Row],[Month]]/3,1)</f>
        <v>2</v>
      </c>
      <c r="T918" s="9">
        <f>(Table1[[#This Row],[Profit]]/Table1[[#This Row],[Sales]])</f>
        <v>-7.1428571428571438E-2</v>
      </c>
    </row>
    <row r="919" spans="1:20" x14ac:dyDescent="0.25">
      <c r="A919">
        <v>20200615</v>
      </c>
      <c r="B919" s="1" t="s">
        <v>350</v>
      </c>
      <c r="C919" s="1" t="s">
        <v>57</v>
      </c>
      <c r="D919" s="1" t="s">
        <v>264</v>
      </c>
      <c r="E919" s="1" t="s">
        <v>59</v>
      </c>
      <c r="F919" s="1" t="s">
        <v>60</v>
      </c>
      <c r="G919" s="1" t="s">
        <v>272</v>
      </c>
      <c r="H919" s="1" t="s">
        <v>62</v>
      </c>
      <c r="I919" s="1" t="s">
        <v>30</v>
      </c>
      <c r="J919" s="1" t="s">
        <v>36</v>
      </c>
      <c r="K919">
        <v>8.5679999999999996</v>
      </c>
      <c r="L919">
        <v>3</v>
      </c>
      <c r="M919">
        <v>0.8</v>
      </c>
      <c r="N919">
        <v>-14.5656</v>
      </c>
      <c r="O919">
        <f>(Table1[[#This Row],[Sales]]-Table1[[#This Row],[Profit]])/Table1[[#This Row],[Quantity]]</f>
        <v>7.7112000000000007</v>
      </c>
      <c r="P919">
        <f>Table1[[#This Row],[Sales]]/Table1[[#This Row],[Quantity]]</f>
        <v>2.8559999999999999</v>
      </c>
      <c r="Q919" t="str">
        <f t="shared" si="28"/>
        <v>2020</v>
      </c>
      <c r="R919" t="str">
        <f t="shared" si="29"/>
        <v>06</v>
      </c>
      <c r="S919">
        <f>CEILING(Table1[[#This Row],[Month]]/3,1)</f>
        <v>2</v>
      </c>
      <c r="T919" s="9">
        <f>(Table1[[#This Row],[Profit]]/Table1[[#This Row],[Sales]])</f>
        <v>-1.7</v>
      </c>
    </row>
    <row r="920" spans="1:20" x14ac:dyDescent="0.25">
      <c r="A920">
        <v>20220306</v>
      </c>
      <c r="B920" s="1" t="s">
        <v>661</v>
      </c>
      <c r="C920" s="1" t="s">
        <v>57</v>
      </c>
      <c r="D920" s="1" t="s">
        <v>103</v>
      </c>
      <c r="E920" s="1" t="s">
        <v>59</v>
      </c>
      <c r="F920" s="1" t="s">
        <v>60</v>
      </c>
      <c r="G920" s="1" t="s">
        <v>19</v>
      </c>
      <c r="H920" s="1" t="s">
        <v>20</v>
      </c>
      <c r="I920" s="1" t="s">
        <v>30</v>
      </c>
      <c r="J920" s="1" t="s">
        <v>97</v>
      </c>
      <c r="K920">
        <v>149.352</v>
      </c>
      <c r="L920">
        <v>3</v>
      </c>
      <c r="M920">
        <v>0.2</v>
      </c>
      <c r="N920">
        <v>50.406300000000002</v>
      </c>
      <c r="O920">
        <f>(Table1[[#This Row],[Sales]]-Table1[[#This Row],[Profit]])/Table1[[#This Row],[Quantity]]</f>
        <v>32.981900000000003</v>
      </c>
      <c r="P920">
        <f>Table1[[#This Row],[Sales]]/Table1[[#This Row],[Quantity]]</f>
        <v>49.783999999999999</v>
      </c>
      <c r="Q920" t="str">
        <f t="shared" si="28"/>
        <v>2022</v>
      </c>
      <c r="R920" t="str">
        <f t="shared" si="29"/>
        <v>03</v>
      </c>
      <c r="S920">
        <f>CEILING(Table1[[#This Row],[Month]]/3,1)</f>
        <v>1</v>
      </c>
      <c r="T920" s="9">
        <f>(Table1[[#This Row],[Profit]]/Table1[[#This Row],[Sales]])</f>
        <v>0.33750000000000002</v>
      </c>
    </row>
    <row r="921" spans="1:20" x14ac:dyDescent="0.25">
      <c r="A921">
        <v>20220306</v>
      </c>
      <c r="B921" s="1" t="s">
        <v>661</v>
      </c>
      <c r="C921" s="1" t="s">
        <v>57</v>
      </c>
      <c r="D921" s="1" t="s">
        <v>103</v>
      </c>
      <c r="E921" s="1" t="s">
        <v>59</v>
      </c>
      <c r="F921" s="1" t="s">
        <v>60</v>
      </c>
      <c r="G921" s="1" t="s">
        <v>19</v>
      </c>
      <c r="H921" s="1" t="s">
        <v>20</v>
      </c>
      <c r="I921" s="1" t="s">
        <v>30</v>
      </c>
      <c r="J921" s="1" t="s">
        <v>37</v>
      </c>
      <c r="K921">
        <v>12.992000000000001</v>
      </c>
      <c r="L921">
        <v>1</v>
      </c>
      <c r="M921">
        <v>0.2</v>
      </c>
      <c r="N921">
        <v>-0.81200000000000006</v>
      </c>
      <c r="O921">
        <f>(Table1[[#This Row],[Sales]]-Table1[[#This Row],[Profit]])/Table1[[#This Row],[Quantity]]</f>
        <v>13.804</v>
      </c>
      <c r="P921">
        <f>Table1[[#This Row],[Sales]]/Table1[[#This Row],[Quantity]]</f>
        <v>12.992000000000001</v>
      </c>
      <c r="Q921" t="str">
        <f t="shared" si="28"/>
        <v>2022</v>
      </c>
      <c r="R921" t="str">
        <f t="shared" si="29"/>
        <v>03</v>
      </c>
      <c r="S921">
        <f>CEILING(Table1[[#This Row],[Month]]/3,1)</f>
        <v>1</v>
      </c>
      <c r="T921" s="9">
        <f>(Table1[[#This Row],[Profit]]/Table1[[#This Row],[Sales]])</f>
        <v>-6.25E-2</v>
      </c>
    </row>
    <row r="922" spans="1:20" x14ac:dyDescent="0.25">
      <c r="A922">
        <v>20201205</v>
      </c>
      <c r="B922" s="1" t="s">
        <v>332</v>
      </c>
      <c r="C922" s="1" t="s">
        <v>149</v>
      </c>
      <c r="D922" s="1" t="s">
        <v>662</v>
      </c>
      <c r="E922" s="1" t="s">
        <v>17</v>
      </c>
      <c r="F922" s="1" t="s">
        <v>34</v>
      </c>
      <c r="G922" s="1" t="s">
        <v>333</v>
      </c>
      <c r="H922" s="1" t="s">
        <v>75</v>
      </c>
      <c r="I922" s="1" t="s">
        <v>21</v>
      </c>
      <c r="J922" s="1" t="s">
        <v>37</v>
      </c>
      <c r="K922">
        <v>24.56</v>
      </c>
      <c r="L922">
        <v>2</v>
      </c>
      <c r="M922">
        <v>0</v>
      </c>
      <c r="N922">
        <v>6.8768000000000002</v>
      </c>
      <c r="O922">
        <f>(Table1[[#This Row],[Sales]]-Table1[[#This Row],[Profit]])/Table1[[#This Row],[Quantity]]</f>
        <v>8.8415999999999997</v>
      </c>
      <c r="P922">
        <f>Table1[[#This Row],[Sales]]/Table1[[#This Row],[Quantity]]</f>
        <v>12.28</v>
      </c>
      <c r="Q922" t="str">
        <f t="shared" si="28"/>
        <v>2020</v>
      </c>
      <c r="R922" t="str">
        <f t="shared" si="29"/>
        <v>12</v>
      </c>
      <c r="S922">
        <f>CEILING(Table1[[#This Row],[Month]]/3,1)</f>
        <v>4</v>
      </c>
      <c r="T922" s="9">
        <f>(Table1[[#This Row],[Profit]]/Table1[[#This Row],[Sales]])</f>
        <v>0.28000000000000003</v>
      </c>
    </row>
    <row r="923" spans="1:20" x14ac:dyDescent="0.25">
      <c r="A923">
        <v>20210411</v>
      </c>
      <c r="B923" s="1" t="s">
        <v>663</v>
      </c>
      <c r="C923" s="1" t="s">
        <v>133</v>
      </c>
      <c r="D923" s="1" t="s">
        <v>134</v>
      </c>
      <c r="E923" s="1" t="s">
        <v>17</v>
      </c>
      <c r="F923" s="1" t="s">
        <v>18</v>
      </c>
      <c r="G923" s="1" t="s">
        <v>223</v>
      </c>
      <c r="H923" s="1" t="s">
        <v>69</v>
      </c>
      <c r="I923" s="1" t="s">
        <v>21</v>
      </c>
      <c r="J923" s="1" t="s">
        <v>94</v>
      </c>
      <c r="K923">
        <v>85.14</v>
      </c>
      <c r="L923">
        <v>3</v>
      </c>
      <c r="M923">
        <v>0</v>
      </c>
      <c r="N923">
        <v>34.907400000000003</v>
      </c>
      <c r="O923">
        <f>(Table1[[#This Row],[Sales]]-Table1[[#This Row],[Profit]])/Table1[[#This Row],[Quantity]]</f>
        <v>16.744199999999999</v>
      </c>
      <c r="P923">
        <f>Table1[[#This Row],[Sales]]/Table1[[#This Row],[Quantity]]</f>
        <v>28.38</v>
      </c>
      <c r="Q923" t="str">
        <f t="shared" si="28"/>
        <v>2021</v>
      </c>
      <c r="R923" t="str">
        <f t="shared" si="29"/>
        <v>04</v>
      </c>
      <c r="S923">
        <f>CEILING(Table1[[#This Row],[Month]]/3,1)</f>
        <v>2</v>
      </c>
      <c r="T923" s="9">
        <f>(Table1[[#This Row],[Profit]]/Table1[[#This Row],[Sales]])</f>
        <v>0.41000000000000003</v>
      </c>
    </row>
    <row r="924" spans="1:20" x14ac:dyDescent="0.25">
      <c r="A924">
        <v>20210411</v>
      </c>
      <c r="B924" s="1" t="s">
        <v>663</v>
      </c>
      <c r="C924" s="1" t="s">
        <v>133</v>
      </c>
      <c r="D924" s="1" t="s">
        <v>134</v>
      </c>
      <c r="E924" s="1" t="s">
        <v>17</v>
      </c>
      <c r="F924" s="1" t="s">
        <v>18</v>
      </c>
      <c r="G924" s="1" t="s">
        <v>223</v>
      </c>
      <c r="H924" s="1" t="s">
        <v>69</v>
      </c>
      <c r="I924" s="1" t="s">
        <v>21</v>
      </c>
      <c r="J924" s="1" t="s">
        <v>43</v>
      </c>
      <c r="K924">
        <v>21.99</v>
      </c>
      <c r="L924">
        <v>1</v>
      </c>
      <c r="M924">
        <v>0</v>
      </c>
      <c r="N924">
        <v>10.555199999999999</v>
      </c>
      <c r="O924">
        <f>(Table1[[#This Row],[Sales]]-Table1[[#This Row],[Profit]])/Table1[[#This Row],[Quantity]]</f>
        <v>11.434799999999999</v>
      </c>
      <c r="P924">
        <f>Table1[[#This Row],[Sales]]/Table1[[#This Row],[Quantity]]</f>
        <v>21.99</v>
      </c>
      <c r="Q924" t="str">
        <f t="shared" si="28"/>
        <v>2021</v>
      </c>
      <c r="R924" t="str">
        <f t="shared" si="29"/>
        <v>04</v>
      </c>
      <c r="S924">
        <f>CEILING(Table1[[#This Row],[Month]]/3,1)</f>
        <v>2</v>
      </c>
      <c r="T924" s="9">
        <f>(Table1[[#This Row],[Profit]]/Table1[[#This Row],[Sales]])</f>
        <v>0.48</v>
      </c>
    </row>
    <row r="925" spans="1:20" x14ac:dyDescent="0.25">
      <c r="A925">
        <v>20210411</v>
      </c>
      <c r="B925" s="1" t="s">
        <v>663</v>
      </c>
      <c r="C925" s="1" t="s">
        <v>133</v>
      </c>
      <c r="D925" s="1" t="s">
        <v>134</v>
      </c>
      <c r="E925" s="1" t="s">
        <v>17</v>
      </c>
      <c r="F925" s="1" t="s">
        <v>18</v>
      </c>
      <c r="G925" s="1" t="s">
        <v>223</v>
      </c>
      <c r="H925" s="1" t="s">
        <v>69</v>
      </c>
      <c r="I925" s="1" t="s">
        <v>21</v>
      </c>
      <c r="J925" s="1" t="s">
        <v>44</v>
      </c>
      <c r="K925">
        <v>406.6</v>
      </c>
      <c r="L925">
        <v>5</v>
      </c>
      <c r="M925">
        <v>0</v>
      </c>
      <c r="N925">
        <v>113.848</v>
      </c>
      <c r="O925">
        <f>(Table1[[#This Row],[Sales]]-Table1[[#This Row],[Profit]])/Table1[[#This Row],[Quantity]]</f>
        <v>58.550400000000003</v>
      </c>
      <c r="P925">
        <f>Table1[[#This Row],[Sales]]/Table1[[#This Row],[Quantity]]</f>
        <v>81.320000000000007</v>
      </c>
      <c r="Q925" t="str">
        <f t="shared" si="28"/>
        <v>2021</v>
      </c>
      <c r="R925" t="str">
        <f t="shared" si="29"/>
        <v>04</v>
      </c>
      <c r="S925">
        <f>CEILING(Table1[[#This Row],[Month]]/3,1)</f>
        <v>2</v>
      </c>
      <c r="T925" s="9">
        <f>(Table1[[#This Row],[Profit]]/Table1[[#This Row],[Sales]])</f>
        <v>0.27999999999999997</v>
      </c>
    </row>
    <row r="926" spans="1:20" x14ac:dyDescent="0.25">
      <c r="A926">
        <v>20220916</v>
      </c>
      <c r="B926" s="1" t="s">
        <v>664</v>
      </c>
      <c r="C926" s="1" t="s">
        <v>133</v>
      </c>
      <c r="D926" s="1" t="s">
        <v>134</v>
      </c>
      <c r="E926" s="1" t="s">
        <v>17</v>
      </c>
      <c r="F926" s="1" t="s">
        <v>18</v>
      </c>
      <c r="G926" s="1" t="s">
        <v>257</v>
      </c>
      <c r="H926" s="1" t="s">
        <v>75</v>
      </c>
      <c r="I926" s="1" t="s">
        <v>30</v>
      </c>
      <c r="J926" s="1" t="s">
        <v>36</v>
      </c>
      <c r="K926">
        <v>841.56799999999998</v>
      </c>
      <c r="L926">
        <v>2</v>
      </c>
      <c r="M926">
        <v>0.2</v>
      </c>
      <c r="N926">
        <v>294.54880000000003</v>
      </c>
      <c r="O926">
        <f>(Table1[[#This Row],[Sales]]-Table1[[#This Row],[Profit]])/Table1[[#This Row],[Quantity]]</f>
        <v>273.50959999999998</v>
      </c>
      <c r="P926">
        <f>Table1[[#This Row],[Sales]]/Table1[[#This Row],[Quantity]]</f>
        <v>420.78399999999999</v>
      </c>
      <c r="Q926" t="str">
        <f t="shared" si="28"/>
        <v>2022</v>
      </c>
      <c r="R926" t="str">
        <f t="shared" si="29"/>
        <v>09</v>
      </c>
      <c r="S926">
        <f>CEILING(Table1[[#This Row],[Month]]/3,1)</f>
        <v>3</v>
      </c>
      <c r="T926" s="9">
        <f>(Table1[[#This Row],[Profit]]/Table1[[#This Row],[Sales]])</f>
        <v>0.35000000000000003</v>
      </c>
    </row>
    <row r="927" spans="1:20" x14ac:dyDescent="0.25">
      <c r="A927">
        <v>20200913</v>
      </c>
      <c r="B927" s="1" t="s">
        <v>665</v>
      </c>
      <c r="C927" s="1" t="s">
        <v>85</v>
      </c>
      <c r="D927" s="1" t="s">
        <v>86</v>
      </c>
      <c r="E927" s="1" t="s">
        <v>17</v>
      </c>
      <c r="F927" s="1" t="s">
        <v>34</v>
      </c>
      <c r="G927" s="1" t="s">
        <v>251</v>
      </c>
      <c r="H927" s="1" t="s">
        <v>40</v>
      </c>
      <c r="I927" s="1" t="s">
        <v>21</v>
      </c>
      <c r="J927" s="1" t="s">
        <v>50</v>
      </c>
      <c r="K927">
        <v>15.552</v>
      </c>
      <c r="L927">
        <v>3</v>
      </c>
      <c r="M927">
        <v>0.2</v>
      </c>
      <c r="N927">
        <v>5.4432</v>
      </c>
      <c r="O927">
        <f>(Table1[[#This Row],[Sales]]-Table1[[#This Row],[Profit]])/Table1[[#This Row],[Quantity]]</f>
        <v>3.3695999999999997</v>
      </c>
      <c r="P927">
        <f>Table1[[#This Row],[Sales]]/Table1[[#This Row],[Quantity]]</f>
        <v>5.1840000000000002</v>
      </c>
      <c r="Q927" t="str">
        <f t="shared" si="28"/>
        <v>2020</v>
      </c>
      <c r="R927" t="str">
        <f t="shared" si="29"/>
        <v>09</v>
      </c>
      <c r="S927">
        <f>CEILING(Table1[[#This Row],[Month]]/3,1)</f>
        <v>3</v>
      </c>
      <c r="T927" s="9">
        <f>(Table1[[#This Row],[Profit]]/Table1[[#This Row],[Sales]])</f>
        <v>0.35000000000000003</v>
      </c>
    </row>
    <row r="928" spans="1:20" x14ac:dyDescent="0.25">
      <c r="A928">
        <v>20200913</v>
      </c>
      <c r="B928" s="1" t="s">
        <v>665</v>
      </c>
      <c r="C928" s="1" t="s">
        <v>85</v>
      </c>
      <c r="D928" s="1" t="s">
        <v>86</v>
      </c>
      <c r="E928" s="1" t="s">
        <v>17</v>
      </c>
      <c r="F928" s="1" t="s">
        <v>34</v>
      </c>
      <c r="G928" s="1" t="s">
        <v>251</v>
      </c>
      <c r="H928" s="1" t="s">
        <v>40</v>
      </c>
      <c r="I928" s="1" t="s">
        <v>21</v>
      </c>
      <c r="J928" s="1" t="s">
        <v>94</v>
      </c>
      <c r="K928">
        <v>252</v>
      </c>
      <c r="L928">
        <v>5</v>
      </c>
      <c r="M928">
        <v>0.2</v>
      </c>
      <c r="N928">
        <v>53.55</v>
      </c>
      <c r="O928">
        <f>(Table1[[#This Row],[Sales]]-Table1[[#This Row],[Profit]])/Table1[[#This Row],[Quantity]]</f>
        <v>39.69</v>
      </c>
      <c r="P928">
        <f>Table1[[#This Row],[Sales]]/Table1[[#This Row],[Quantity]]</f>
        <v>50.4</v>
      </c>
      <c r="Q928" t="str">
        <f t="shared" si="28"/>
        <v>2020</v>
      </c>
      <c r="R928" t="str">
        <f t="shared" si="29"/>
        <v>09</v>
      </c>
      <c r="S928">
        <f>CEILING(Table1[[#This Row],[Month]]/3,1)</f>
        <v>3</v>
      </c>
      <c r="T928" s="9">
        <f>(Table1[[#This Row],[Profit]]/Table1[[#This Row],[Sales]])</f>
        <v>0.21249999999999999</v>
      </c>
    </row>
    <row r="929" spans="1:20" x14ac:dyDescent="0.25">
      <c r="A929">
        <v>20211005</v>
      </c>
      <c r="B929" s="1" t="s">
        <v>666</v>
      </c>
      <c r="C929" s="1" t="s">
        <v>149</v>
      </c>
      <c r="D929" s="1" t="s">
        <v>150</v>
      </c>
      <c r="E929" s="1" t="s">
        <v>17</v>
      </c>
      <c r="F929" s="1" t="s">
        <v>34</v>
      </c>
      <c r="G929" s="1" t="s">
        <v>262</v>
      </c>
      <c r="H929" s="1" t="s">
        <v>69</v>
      </c>
      <c r="I929" s="1" t="s">
        <v>63</v>
      </c>
      <c r="J929" s="1" t="s">
        <v>42</v>
      </c>
      <c r="K929">
        <v>46.2</v>
      </c>
      <c r="L929">
        <v>4</v>
      </c>
      <c r="M929">
        <v>0</v>
      </c>
      <c r="N929">
        <v>12.936</v>
      </c>
      <c r="O929">
        <f>(Table1[[#This Row],[Sales]]-Table1[[#This Row],[Profit]])/Table1[[#This Row],[Quantity]]</f>
        <v>8.3160000000000007</v>
      </c>
      <c r="P929">
        <f>Table1[[#This Row],[Sales]]/Table1[[#This Row],[Quantity]]</f>
        <v>11.55</v>
      </c>
      <c r="Q929" t="str">
        <f t="shared" si="28"/>
        <v>2021</v>
      </c>
      <c r="R929" t="str">
        <f t="shared" si="29"/>
        <v>10</v>
      </c>
      <c r="S929">
        <f>CEILING(Table1[[#This Row],[Month]]/3,1)</f>
        <v>4</v>
      </c>
      <c r="T929" s="9">
        <f>(Table1[[#This Row],[Profit]]/Table1[[#This Row],[Sales]])</f>
        <v>0.27999999999999997</v>
      </c>
    </row>
    <row r="930" spans="1:20" x14ac:dyDescent="0.25">
      <c r="A930">
        <v>20211005</v>
      </c>
      <c r="B930" s="1" t="s">
        <v>666</v>
      </c>
      <c r="C930" s="1" t="s">
        <v>149</v>
      </c>
      <c r="D930" s="1" t="s">
        <v>150</v>
      </c>
      <c r="E930" s="1" t="s">
        <v>17</v>
      </c>
      <c r="F930" s="1" t="s">
        <v>34</v>
      </c>
      <c r="G930" s="1" t="s">
        <v>262</v>
      </c>
      <c r="H930" s="1" t="s">
        <v>69</v>
      </c>
      <c r="I930" s="1" t="s">
        <v>63</v>
      </c>
      <c r="J930" s="1" t="s">
        <v>44</v>
      </c>
      <c r="K930">
        <v>28.84</v>
      </c>
      <c r="L930">
        <v>2</v>
      </c>
      <c r="M930">
        <v>0</v>
      </c>
      <c r="N930">
        <v>9.5172000000000008</v>
      </c>
      <c r="O930">
        <f>(Table1[[#This Row],[Sales]]-Table1[[#This Row],[Profit]])/Table1[[#This Row],[Quantity]]</f>
        <v>9.6614000000000004</v>
      </c>
      <c r="P930">
        <f>Table1[[#This Row],[Sales]]/Table1[[#This Row],[Quantity]]</f>
        <v>14.42</v>
      </c>
      <c r="Q930" t="str">
        <f t="shared" si="28"/>
        <v>2021</v>
      </c>
      <c r="R930" t="str">
        <f t="shared" si="29"/>
        <v>10</v>
      </c>
      <c r="S930">
        <f>CEILING(Table1[[#This Row],[Month]]/3,1)</f>
        <v>4</v>
      </c>
      <c r="T930" s="9">
        <f>(Table1[[#This Row],[Profit]]/Table1[[#This Row],[Sales]])</f>
        <v>0.33</v>
      </c>
    </row>
    <row r="931" spans="1:20" x14ac:dyDescent="0.25">
      <c r="A931">
        <v>20230415</v>
      </c>
      <c r="B931" s="1" t="s">
        <v>569</v>
      </c>
      <c r="C931" s="1" t="s">
        <v>209</v>
      </c>
      <c r="D931" s="1" t="s">
        <v>667</v>
      </c>
      <c r="E931" s="1" t="s">
        <v>27</v>
      </c>
      <c r="F931" s="1" t="s">
        <v>82</v>
      </c>
      <c r="G931" s="1" t="s">
        <v>96</v>
      </c>
      <c r="H931" s="1" t="s">
        <v>55</v>
      </c>
      <c r="I931" s="1" t="s">
        <v>21</v>
      </c>
      <c r="J931" s="1" t="s">
        <v>42</v>
      </c>
      <c r="K931">
        <v>14.592000000000001</v>
      </c>
      <c r="L931">
        <v>3</v>
      </c>
      <c r="M931">
        <v>0.2</v>
      </c>
      <c r="N931">
        <v>2.5535999999999999</v>
      </c>
      <c r="O931">
        <f>(Table1[[#This Row],[Sales]]-Table1[[#This Row],[Profit]])/Table1[[#This Row],[Quantity]]</f>
        <v>4.0128000000000004</v>
      </c>
      <c r="P931">
        <f>Table1[[#This Row],[Sales]]/Table1[[#This Row],[Quantity]]</f>
        <v>4.8639999999999999</v>
      </c>
      <c r="Q931" t="str">
        <f t="shared" si="28"/>
        <v>2023</v>
      </c>
      <c r="R931" t="str">
        <f t="shared" si="29"/>
        <v>04</v>
      </c>
      <c r="S931">
        <f>CEILING(Table1[[#This Row],[Month]]/3,1)</f>
        <v>2</v>
      </c>
      <c r="T931" s="9">
        <f>(Table1[[#This Row],[Profit]]/Table1[[#This Row],[Sales]])</f>
        <v>0.17499999999999999</v>
      </c>
    </row>
    <row r="932" spans="1:20" x14ac:dyDescent="0.25">
      <c r="A932">
        <v>20230415</v>
      </c>
      <c r="B932" s="1" t="s">
        <v>569</v>
      </c>
      <c r="C932" s="1" t="s">
        <v>209</v>
      </c>
      <c r="D932" s="1" t="s">
        <v>667</v>
      </c>
      <c r="E932" s="1" t="s">
        <v>27</v>
      </c>
      <c r="F932" s="1" t="s">
        <v>82</v>
      </c>
      <c r="G932" s="1" t="s">
        <v>96</v>
      </c>
      <c r="H932" s="1" t="s">
        <v>55</v>
      </c>
      <c r="I932" s="1" t="s">
        <v>21</v>
      </c>
      <c r="J932" s="1" t="s">
        <v>42</v>
      </c>
      <c r="K932">
        <v>89.855999999999995</v>
      </c>
      <c r="L932">
        <v>3</v>
      </c>
      <c r="M932">
        <v>0.2</v>
      </c>
      <c r="N932">
        <v>21.340800000000002</v>
      </c>
      <c r="O932">
        <f>(Table1[[#This Row],[Sales]]-Table1[[#This Row],[Profit]])/Table1[[#This Row],[Quantity]]</f>
        <v>22.838399999999996</v>
      </c>
      <c r="P932">
        <f>Table1[[#This Row],[Sales]]/Table1[[#This Row],[Quantity]]</f>
        <v>29.951999999999998</v>
      </c>
      <c r="Q932" t="str">
        <f t="shared" si="28"/>
        <v>2023</v>
      </c>
      <c r="R932" t="str">
        <f t="shared" si="29"/>
        <v>04</v>
      </c>
      <c r="S932">
        <f>CEILING(Table1[[#This Row],[Month]]/3,1)</f>
        <v>2</v>
      </c>
      <c r="T932" s="9">
        <f>(Table1[[#This Row],[Profit]]/Table1[[#This Row],[Sales]])</f>
        <v>0.23750000000000004</v>
      </c>
    </row>
    <row r="933" spans="1:20" x14ac:dyDescent="0.25">
      <c r="A933">
        <v>20230415</v>
      </c>
      <c r="B933" s="1" t="s">
        <v>569</v>
      </c>
      <c r="C933" s="1" t="s">
        <v>209</v>
      </c>
      <c r="D933" s="1" t="s">
        <v>667</v>
      </c>
      <c r="E933" s="1" t="s">
        <v>27</v>
      </c>
      <c r="F933" s="1" t="s">
        <v>82</v>
      </c>
      <c r="G933" s="1" t="s">
        <v>96</v>
      </c>
      <c r="H933" s="1" t="s">
        <v>55</v>
      </c>
      <c r="I933" s="1" t="s">
        <v>21</v>
      </c>
      <c r="J933" s="1" t="s">
        <v>50</v>
      </c>
      <c r="K933">
        <v>13.872</v>
      </c>
      <c r="L933">
        <v>3</v>
      </c>
      <c r="M933">
        <v>0.2</v>
      </c>
      <c r="N933">
        <v>5.0286</v>
      </c>
      <c r="O933">
        <f>(Table1[[#This Row],[Sales]]-Table1[[#This Row],[Profit]])/Table1[[#This Row],[Quantity]]</f>
        <v>2.9477999999999995</v>
      </c>
      <c r="P933">
        <f>Table1[[#This Row],[Sales]]/Table1[[#This Row],[Quantity]]</f>
        <v>4.6239999999999997</v>
      </c>
      <c r="Q933" t="str">
        <f t="shared" si="28"/>
        <v>2023</v>
      </c>
      <c r="R933" t="str">
        <f t="shared" si="29"/>
        <v>04</v>
      </c>
      <c r="S933">
        <f>CEILING(Table1[[#This Row],[Month]]/3,1)</f>
        <v>2</v>
      </c>
      <c r="T933" s="9">
        <f>(Table1[[#This Row],[Profit]]/Table1[[#This Row],[Sales]])</f>
        <v>0.36249999999999999</v>
      </c>
    </row>
    <row r="934" spans="1:20" x14ac:dyDescent="0.25">
      <c r="A934">
        <v>20230903</v>
      </c>
      <c r="B934" s="1" t="s">
        <v>668</v>
      </c>
      <c r="C934" s="1" t="s">
        <v>85</v>
      </c>
      <c r="D934" s="1" t="s">
        <v>86</v>
      </c>
      <c r="E934" s="1" t="s">
        <v>17</v>
      </c>
      <c r="F934" s="1" t="s">
        <v>34</v>
      </c>
      <c r="G934" s="1" t="s">
        <v>251</v>
      </c>
      <c r="H934" s="1" t="s">
        <v>40</v>
      </c>
      <c r="I934" s="1" t="s">
        <v>21</v>
      </c>
      <c r="J934" s="1" t="s">
        <v>50</v>
      </c>
      <c r="K934">
        <v>12.192</v>
      </c>
      <c r="L934">
        <v>3</v>
      </c>
      <c r="M934">
        <v>0.2</v>
      </c>
      <c r="N934">
        <v>4.1147999999999998</v>
      </c>
      <c r="O934">
        <f>(Table1[[#This Row],[Sales]]-Table1[[#This Row],[Profit]])/Table1[[#This Row],[Quantity]]</f>
        <v>2.6924000000000006</v>
      </c>
      <c r="P934">
        <f>Table1[[#This Row],[Sales]]/Table1[[#This Row],[Quantity]]</f>
        <v>4.0640000000000001</v>
      </c>
      <c r="Q934" t="str">
        <f t="shared" si="28"/>
        <v>2023</v>
      </c>
      <c r="R934" t="str">
        <f t="shared" si="29"/>
        <v>09</v>
      </c>
      <c r="S934">
        <f>CEILING(Table1[[#This Row],[Month]]/3,1)</f>
        <v>3</v>
      </c>
      <c r="T934" s="9">
        <f>(Table1[[#This Row],[Profit]]/Table1[[#This Row],[Sales]])</f>
        <v>0.33749999999999997</v>
      </c>
    </row>
    <row r="935" spans="1:20" x14ac:dyDescent="0.25">
      <c r="A935">
        <v>20220621</v>
      </c>
      <c r="B935" s="1" t="s">
        <v>669</v>
      </c>
      <c r="C935" s="1" t="s">
        <v>85</v>
      </c>
      <c r="D935" s="1" t="s">
        <v>86</v>
      </c>
      <c r="E935" s="1" t="s">
        <v>17</v>
      </c>
      <c r="F935" s="1" t="s">
        <v>34</v>
      </c>
      <c r="G935" s="1" t="s">
        <v>321</v>
      </c>
      <c r="H935" s="1" t="s">
        <v>69</v>
      </c>
      <c r="I935" s="1" t="s">
        <v>63</v>
      </c>
      <c r="J935" s="1" t="s">
        <v>50</v>
      </c>
      <c r="K935">
        <v>45.055999999999997</v>
      </c>
      <c r="L935">
        <v>8</v>
      </c>
      <c r="M935">
        <v>0.2</v>
      </c>
      <c r="N935">
        <v>15.2064</v>
      </c>
      <c r="O935">
        <f>(Table1[[#This Row],[Sales]]-Table1[[#This Row],[Profit]])/Table1[[#This Row],[Quantity]]</f>
        <v>3.7311999999999994</v>
      </c>
      <c r="P935">
        <f>Table1[[#This Row],[Sales]]/Table1[[#This Row],[Quantity]]</f>
        <v>5.6319999999999997</v>
      </c>
      <c r="Q935" t="str">
        <f t="shared" si="28"/>
        <v>2022</v>
      </c>
      <c r="R935" t="str">
        <f t="shared" si="29"/>
        <v>06</v>
      </c>
      <c r="S935">
        <f>CEILING(Table1[[#This Row],[Month]]/3,1)</f>
        <v>2</v>
      </c>
      <c r="T935" s="9">
        <f>(Table1[[#This Row],[Profit]]/Table1[[#This Row],[Sales]])</f>
        <v>0.33750000000000002</v>
      </c>
    </row>
    <row r="936" spans="1:20" x14ac:dyDescent="0.25">
      <c r="A936">
        <v>20220621</v>
      </c>
      <c r="B936" s="1" t="s">
        <v>669</v>
      </c>
      <c r="C936" s="1" t="s">
        <v>85</v>
      </c>
      <c r="D936" s="1" t="s">
        <v>86</v>
      </c>
      <c r="E936" s="1" t="s">
        <v>17</v>
      </c>
      <c r="F936" s="1" t="s">
        <v>34</v>
      </c>
      <c r="G936" s="1" t="s">
        <v>321</v>
      </c>
      <c r="H936" s="1" t="s">
        <v>69</v>
      </c>
      <c r="I936" s="1" t="s">
        <v>63</v>
      </c>
      <c r="J936" s="1" t="s">
        <v>36</v>
      </c>
      <c r="K936">
        <v>29.718</v>
      </c>
      <c r="L936">
        <v>6</v>
      </c>
      <c r="M936">
        <v>0.7</v>
      </c>
      <c r="N936">
        <v>-21.793199999999999</v>
      </c>
      <c r="O936">
        <f>(Table1[[#This Row],[Sales]]-Table1[[#This Row],[Profit]])/Table1[[#This Row],[Quantity]]</f>
        <v>8.5852000000000004</v>
      </c>
      <c r="P936">
        <f>Table1[[#This Row],[Sales]]/Table1[[#This Row],[Quantity]]</f>
        <v>4.9530000000000003</v>
      </c>
      <c r="Q936" t="str">
        <f t="shared" si="28"/>
        <v>2022</v>
      </c>
      <c r="R936" t="str">
        <f t="shared" si="29"/>
        <v>06</v>
      </c>
      <c r="S936">
        <f>CEILING(Table1[[#This Row],[Month]]/3,1)</f>
        <v>2</v>
      </c>
      <c r="T936" s="9">
        <f>(Table1[[#This Row],[Profit]]/Table1[[#This Row],[Sales]])</f>
        <v>-0.73333333333333328</v>
      </c>
    </row>
    <row r="937" spans="1:20" x14ac:dyDescent="0.25">
      <c r="A937">
        <v>20220621</v>
      </c>
      <c r="B937" s="1" t="s">
        <v>669</v>
      </c>
      <c r="C937" s="1" t="s">
        <v>85</v>
      </c>
      <c r="D937" s="1" t="s">
        <v>86</v>
      </c>
      <c r="E937" s="1" t="s">
        <v>17</v>
      </c>
      <c r="F937" s="1" t="s">
        <v>34</v>
      </c>
      <c r="G937" s="1" t="s">
        <v>321</v>
      </c>
      <c r="H937" s="1" t="s">
        <v>69</v>
      </c>
      <c r="I937" s="1" t="s">
        <v>63</v>
      </c>
      <c r="J937" s="1" t="s">
        <v>50</v>
      </c>
      <c r="K937">
        <v>15.552</v>
      </c>
      <c r="L937">
        <v>3</v>
      </c>
      <c r="M937">
        <v>0.2</v>
      </c>
      <c r="N937">
        <v>5.4432</v>
      </c>
      <c r="O937">
        <f>(Table1[[#This Row],[Sales]]-Table1[[#This Row],[Profit]])/Table1[[#This Row],[Quantity]]</f>
        <v>3.3695999999999997</v>
      </c>
      <c r="P937">
        <f>Table1[[#This Row],[Sales]]/Table1[[#This Row],[Quantity]]</f>
        <v>5.1840000000000002</v>
      </c>
      <c r="Q937" t="str">
        <f t="shared" si="28"/>
        <v>2022</v>
      </c>
      <c r="R937" t="str">
        <f t="shared" si="29"/>
        <v>06</v>
      </c>
      <c r="S937">
        <f>CEILING(Table1[[#This Row],[Month]]/3,1)</f>
        <v>2</v>
      </c>
      <c r="T937" s="9">
        <f>(Table1[[#This Row],[Profit]]/Table1[[#This Row],[Sales]])</f>
        <v>0.35000000000000003</v>
      </c>
    </row>
    <row r="938" spans="1:20" x14ac:dyDescent="0.25">
      <c r="A938">
        <v>20220621</v>
      </c>
      <c r="B938" s="1" t="s">
        <v>669</v>
      </c>
      <c r="C938" s="1" t="s">
        <v>85</v>
      </c>
      <c r="D938" s="1" t="s">
        <v>86</v>
      </c>
      <c r="E938" s="1" t="s">
        <v>17</v>
      </c>
      <c r="F938" s="1" t="s">
        <v>34</v>
      </c>
      <c r="G938" s="1" t="s">
        <v>321</v>
      </c>
      <c r="H938" s="1" t="s">
        <v>69</v>
      </c>
      <c r="I938" s="1" t="s">
        <v>63</v>
      </c>
      <c r="J938" s="1" t="s">
        <v>44</v>
      </c>
      <c r="K938">
        <v>447.69600000000003</v>
      </c>
      <c r="L938">
        <v>2</v>
      </c>
      <c r="M938">
        <v>0.2</v>
      </c>
      <c r="N938">
        <v>33.577199999999998</v>
      </c>
      <c r="O938">
        <f>(Table1[[#This Row],[Sales]]-Table1[[#This Row],[Profit]])/Table1[[#This Row],[Quantity]]</f>
        <v>207.05940000000001</v>
      </c>
      <c r="P938">
        <f>Table1[[#This Row],[Sales]]/Table1[[#This Row],[Quantity]]</f>
        <v>223.84800000000001</v>
      </c>
      <c r="Q938" t="str">
        <f t="shared" si="28"/>
        <v>2022</v>
      </c>
      <c r="R938" t="str">
        <f t="shared" si="29"/>
        <v>06</v>
      </c>
      <c r="S938">
        <f>CEILING(Table1[[#This Row],[Month]]/3,1)</f>
        <v>2</v>
      </c>
      <c r="T938" s="9">
        <f>(Table1[[#This Row],[Profit]]/Table1[[#This Row],[Sales]])</f>
        <v>7.4999999999999997E-2</v>
      </c>
    </row>
    <row r="939" spans="1:20" x14ac:dyDescent="0.25">
      <c r="A939">
        <v>20231106</v>
      </c>
      <c r="B939" s="1" t="s">
        <v>112</v>
      </c>
      <c r="C939" s="1" t="s">
        <v>259</v>
      </c>
      <c r="D939" s="1" t="s">
        <v>670</v>
      </c>
      <c r="E939" s="1" t="s">
        <v>59</v>
      </c>
      <c r="F939" s="1" t="s">
        <v>110</v>
      </c>
      <c r="G939" s="1" t="s">
        <v>93</v>
      </c>
      <c r="H939" s="1" t="s">
        <v>69</v>
      </c>
      <c r="I939" s="1" t="s">
        <v>30</v>
      </c>
      <c r="J939" s="1" t="s">
        <v>94</v>
      </c>
      <c r="K939">
        <v>159.99</v>
      </c>
      <c r="L939">
        <v>1</v>
      </c>
      <c r="M939">
        <v>0</v>
      </c>
      <c r="N939">
        <v>54.396599999999999</v>
      </c>
      <c r="O939">
        <f>(Table1[[#This Row],[Sales]]-Table1[[#This Row],[Profit]])/Table1[[#This Row],[Quantity]]</f>
        <v>105.5934</v>
      </c>
      <c r="P939">
        <f>Table1[[#This Row],[Sales]]/Table1[[#This Row],[Quantity]]</f>
        <v>159.99</v>
      </c>
      <c r="Q939" t="str">
        <f t="shared" si="28"/>
        <v>2023</v>
      </c>
      <c r="R939" t="str">
        <f t="shared" si="29"/>
        <v>11</v>
      </c>
      <c r="S939">
        <f>CEILING(Table1[[#This Row],[Month]]/3,1)</f>
        <v>4</v>
      </c>
      <c r="T939" s="9">
        <f>(Table1[[#This Row],[Profit]]/Table1[[#This Row],[Sales]])</f>
        <v>0.33999999999999997</v>
      </c>
    </row>
    <row r="940" spans="1:20" x14ac:dyDescent="0.25">
      <c r="A940">
        <v>20211213</v>
      </c>
      <c r="B940" s="1" t="s">
        <v>671</v>
      </c>
      <c r="C940" s="1" t="s">
        <v>25</v>
      </c>
      <c r="D940" s="1" t="s">
        <v>446</v>
      </c>
      <c r="E940" s="1" t="s">
        <v>27</v>
      </c>
      <c r="F940" s="1" t="s">
        <v>28</v>
      </c>
      <c r="G940" s="1" t="s">
        <v>189</v>
      </c>
      <c r="H940" s="1" t="s">
        <v>91</v>
      </c>
      <c r="I940" s="1" t="s">
        <v>30</v>
      </c>
      <c r="J940" s="1" t="s">
        <v>50</v>
      </c>
      <c r="K940">
        <v>12.96</v>
      </c>
      <c r="L940">
        <v>2</v>
      </c>
      <c r="M940">
        <v>0</v>
      </c>
      <c r="N940">
        <v>6.2207999999999997</v>
      </c>
      <c r="O940">
        <f>(Table1[[#This Row],[Sales]]-Table1[[#This Row],[Profit]])/Table1[[#This Row],[Quantity]]</f>
        <v>3.3696000000000006</v>
      </c>
      <c r="P940">
        <f>Table1[[#This Row],[Sales]]/Table1[[#This Row],[Quantity]]</f>
        <v>6.48</v>
      </c>
      <c r="Q940" t="str">
        <f t="shared" si="28"/>
        <v>2021</v>
      </c>
      <c r="R940" t="str">
        <f t="shared" si="29"/>
        <v>12</v>
      </c>
      <c r="S940">
        <f>CEILING(Table1[[#This Row],[Month]]/3,1)</f>
        <v>4</v>
      </c>
      <c r="T940" s="9">
        <f>(Table1[[#This Row],[Profit]]/Table1[[#This Row],[Sales]])</f>
        <v>0.47999999999999993</v>
      </c>
    </row>
    <row r="941" spans="1:20" x14ac:dyDescent="0.25">
      <c r="A941">
        <v>20211213</v>
      </c>
      <c r="B941" s="1" t="s">
        <v>671</v>
      </c>
      <c r="C941" s="1" t="s">
        <v>25</v>
      </c>
      <c r="D941" s="1" t="s">
        <v>446</v>
      </c>
      <c r="E941" s="1" t="s">
        <v>27</v>
      </c>
      <c r="F941" s="1" t="s">
        <v>28</v>
      </c>
      <c r="G941" s="1" t="s">
        <v>189</v>
      </c>
      <c r="H941" s="1" t="s">
        <v>91</v>
      </c>
      <c r="I941" s="1" t="s">
        <v>30</v>
      </c>
      <c r="J941" s="1" t="s">
        <v>44</v>
      </c>
      <c r="K941">
        <v>134.47999999999999</v>
      </c>
      <c r="L941">
        <v>4</v>
      </c>
      <c r="M941">
        <v>0</v>
      </c>
      <c r="N941">
        <v>34.964799999999997</v>
      </c>
      <c r="O941">
        <f>(Table1[[#This Row],[Sales]]-Table1[[#This Row],[Profit]])/Table1[[#This Row],[Quantity]]</f>
        <v>24.878799999999998</v>
      </c>
      <c r="P941">
        <f>Table1[[#This Row],[Sales]]/Table1[[#This Row],[Quantity]]</f>
        <v>33.619999999999997</v>
      </c>
      <c r="Q941" t="str">
        <f t="shared" si="28"/>
        <v>2021</v>
      </c>
      <c r="R941" t="str">
        <f t="shared" si="29"/>
        <v>12</v>
      </c>
      <c r="S941">
        <f>CEILING(Table1[[#This Row],[Month]]/3,1)</f>
        <v>4</v>
      </c>
      <c r="T941" s="9">
        <f>(Table1[[#This Row],[Profit]]/Table1[[#This Row],[Sales]])</f>
        <v>0.26</v>
      </c>
    </row>
    <row r="942" spans="1:20" x14ac:dyDescent="0.25">
      <c r="A942">
        <v>20220620</v>
      </c>
      <c r="B942" s="1" t="s">
        <v>672</v>
      </c>
      <c r="C942" s="1" t="s">
        <v>25</v>
      </c>
      <c r="D942" s="1" t="s">
        <v>77</v>
      </c>
      <c r="E942" s="1" t="s">
        <v>27</v>
      </c>
      <c r="F942" s="1" t="s">
        <v>28</v>
      </c>
      <c r="G942" s="1" t="s">
        <v>327</v>
      </c>
      <c r="H942" s="1" t="s">
        <v>40</v>
      </c>
      <c r="I942" s="1" t="s">
        <v>30</v>
      </c>
      <c r="J942" s="1" t="s">
        <v>50</v>
      </c>
      <c r="K942">
        <v>17.12</v>
      </c>
      <c r="L942">
        <v>2</v>
      </c>
      <c r="M942">
        <v>0</v>
      </c>
      <c r="N942">
        <v>8.0464000000000002</v>
      </c>
      <c r="O942">
        <f>(Table1[[#This Row],[Sales]]-Table1[[#This Row],[Profit]])/Table1[[#This Row],[Quantity]]</f>
        <v>4.5368000000000004</v>
      </c>
      <c r="P942">
        <f>Table1[[#This Row],[Sales]]/Table1[[#This Row],[Quantity]]</f>
        <v>8.56</v>
      </c>
      <c r="Q942" t="str">
        <f t="shared" si="28"/>
        <v>2022</v>
      </c>
      <c r="R942" t="str">
        <f t="shared" si="29"/>
        <v>06</v>
      </c>
      <c r="S942">
        <f>CEILING(Table1[[#This Row],[Month]]/3,1)</f>
        <v>2</v>
      </c>
      <c r="T942" s="9">
        <f>(Table1[[#This Row],[Profit]]/Table1[[#This Row],[Sales]])</f>
        <v>0.47</v>
      </c>
    </row>
    <row r="943" spans="1:20" x14ac:dyDescent="0.25">
      <c r="A943">
        <v>20221214</v>
      </c>
      <c r="B943" s="1" t="s">
        <v>661</v>
      </c>
      <c r="C943" s="1" t="s">
        <v>25</v>
      </c>
      <c r="D943" s="1" t="s">
        <v>673</v>
      </c>
      <c r="E943" s="1" t="s">
        <v>27</v>
      </c>
      <c r="F943" s="1" t="s">
        <v>28</v>
      </c>
      <c r="G943" s="1" t="s">
        <v>19</v>
      </c>
      <c r="H943" s="1" t="s">
        <v>20</v>
      </c>
      <c r="I943" s="1" t="s">
        <v>30</v>
      </c>
      <c r="J943" s="1" t="s">
        <v>36</v>
      </c>
      <c r="K943">
        <v>6.0960000000000001</v>
      </c>
      <c r="L943">
        <v>2</v>
      </c>
      <c r="M943">
        <v>0.2</v>
      </c>
      <c r="N943">
        <v>2.2098</v>
      </c>
      <c r="O943">
        <f>(Table1[[#This Row],[Sales]]-Table1[[#This Row],[Profit]])/Table1[[#This Row],[Quantity]]</f>
        <v>1.9431</v>
      </c>
      <c r="P943">
        <f>Table1[[#This Row],[Sales]]/Table1[[#This Row],[Quantity]]</f>
        <v>3.048</v>
      </c>
      <c r="Q943" t="str">
        <f t="shared" si="28"/>
        <v>2022</v>
      </c>
      <c r="R943" t="str">
        <f t="shared" si="29"/>
        <v>12</v>
      </c>
      <c r="S943">
        <f>CEILING(Table1[[#This Row],[Month]]/3,1)</f>
        <v>4</v>
      </c>
      <c r="T943" s="9">
        <f>(Table1[[#This Row],[Profit]]/Table1[[#This Row],[Sales]])</f>
        <v>0.36249999999999999</v>
      </c>
    </row>
    <row r="944" spans="1:20" x14ac:dyDescent="0.25">
      <c r="A944">
        <v>20221214</v>
      </c>
      <c r="B944" s="1" t="s">
        <v>661</v>
      </c>
      <c r="C944" s="1" t="s">
        <v>25</v>
      </c>
      <c r="D944" s="1" t="s">
        <v>673</v>
      </c>
      <c r="E944" s="1" t="s">
        <v>27</v>
      </c>
      <c r="F944" s="1" t="s">
        <v>28</v>
      </c>
      <c r="G944" s="1" t="s">
        <v>19</v>
      </c>
      <c r="H944" s="1" t="s">
        <v>20</v>
      </c>
      <c r="I944" s="1" t="s">
        <v>30</v>
      </c>
      <c r="J944" s="1" t="s">
        <v>36</v>
      </c>
      <c r="K944">
        <v>1114.2719999999999</v>
      </c>
      <c r="L944">
        <v>4</v>
      </c>
      <c r="M944">
        <v>0.2</v>
      </c>
      <c r="N944">
        <v>41.785200000000003</v>
      </c>
      <c r="O944">
        <f>(Table1[[#This Row],[Sales]]-Table1[[#This Row],[Profit]])/Table1[[#This Row],[Quantity]]</f>
        <v>268.12169999999998</v>
      </c>
      <c r="P944">
        <f>Table1[[#This Row],[Sales]]/Table1[[#This Row],[Quantity]]</f>
        <v>278.56799999999998</v>
      </c>
      <c r="Q944" t="str">
        <f t="shared" si="28"/>
        <v>2022</v>
      </c>
      <c r="R944" t="str">
        <f t="shared" si="29"/>
        <v>12</v>
      </c>
      <c r="S944">
        <f>CEILING(Table1[[#This Row],[Month]]/3,1)</f>
        <v>4</v>
      </c>
      <c r="T944" s="9">
        <f>(Table1[[#This Row],[Profit]]/Table1[[#This Row],[Sales]])</f>
        <v>3.7500000000000006E-2</v>
      </c>
    </row>
    <row r="945" spans="1:20" x14ac:dyDescent="0.25">
      <c r="A945">
        <v>20210529</v>
      </c>
      <c r="B945" s="1" t="s">
        <v>372</v>
      </c>
      <c r="C945" s="1" t="s">
        <v>52</v>
      </c>
      <c r="D945" s="1" t="s">
        <v>53</v>
      </c>
      <c r="E945" s="1" t="s">
        <v>27</v>
      </c>
      <c r="F945" s="1" t="s">
        <v>28</v>
      </c>
      <c r="G945" s="1" t="s">
        <v>239</v>
      </c>
      <c r="H945" s="1" t="s">
        <v>62</v>
      </c>
      <c r="I945" s="1" t="s">
        <v>21</v>
      </c>
      <c r="J945" s="1" t="s">
        <v>50</v>
      </c>
      <c r="K945">
        <v>32.4</v>
      </c>
      <c r="L945">
        <v>5</v>
      </c>
      <c r="M945">
        <v>0</v>
      </c>
      <c r="N945">
        <v>15.552</v>
      </c>
      <c r="O945">
        <f>(Table1[[#This Row],[Sales]]-Table1[[#This Row],[Profit]])/Table1[[#This Row],[Quantity]]</f>
        <v>3.3695999999999997</v>
      </c>
      <c r="P945">
        <f>Table1[[#This Row],[Sales]]/Table1[[#This Row],[Quantity]]</f>
        <v>6.4799999999999995</v>
      </c>
      <c r="Q945" t="str">
        <f t="shared" si="28"/>
        <v>2021</v>
      </c>
      <c r="R945" t="str">
        <f t="shared" si="29"/>
        <v>05</v>
      </c>
      <c r="S945">
        <f>CEILING(Table1[[#This Row],[Month]]/3,1)</f>
        <v>2</v>
      </c>
      <c r="T945" s="9">
        <f>(Table1[[#This Row],[Profit]]/Table1[[#This Row],[Sales]])</f>
        <v>0.48</v>
      </c>
    </row>
    <row r="946" spans="1:20" x14ac:dyDescent="0.25">
      <c r="A946">
        <v>20210529</v>
      </c>
      <c r="B946" s="1" t="s">
        <v>372</v>
      </c>
      <c r="C946" s="1" t="s">
        <v>52</v>
      </c>
      <c r="D946" s="1" t="s">
        <v>53</v>
      </c>
      <c r="E946" s="1" t="s">
        <v>27</v>
      </c>
      <c r="F946" s="1" t="s">
        <v>28</v>
      </c>
      <c r="G946" s="1" t="s">
        <v>239</v>
      </c>
      <c r="H946" s="1" t="s">
        <v>62</v>
      </c>
      <c r="I946" s="1" t="s">
        <v>21</v>
      </c>
      <c r="J946" s="1" t="s">
        <v>37</v>
      </c>
      <c r="K946">
        <v>540.57000000000005</v>
      </c>
      <c r="L946">
        <v>3</v>
      </c>
      <c r="M946">
        <v>0</v>
      </c>
      <c r="N946">
        <v>140.54820000000001</v>
      </c>
      <c r="O946">
        <f>(Table1[[#This Row],[Sales]]-Table1[[#This Row],[Profit]])/Table1[[#This Row],[Quantity]]</f>
        <v>133.34060000000002</v>
      </c>
      <c r="P946">
        <f>Table1[[#This Row],[Sales]]/Table1[[#This Row],[Quantity]]</f>
        <v>180.19000000000003</v>
      </c>
      <c r="Q946" t="str">
        <f t="shared" si="28"/>
        <v>2021</v>
      </c>
      <c r="R946" t="str">
        <f t="shared" si="29"/>
        <v>05</v>
      </c>
      <c r="S946">
        <f>CEILING(Table1[[#This Row],[Month]]/3,1)</f>
        <v>2</v>
      </c>
      <c r="T946" s="9">
        <f>(Table1[[#This Row],[Profit]]/Table1[[#This Row],[Sales]])</f>
        <v>0.26</v>
      </c>
    </row>
    <row r="947" spans="1:20" x14ac:dyDescent="0.25">
      <c r="A947">
        <v>20210529</v>
      </c>
      <c r="B947" s="1" t="s">
        <v>372</v>
      </c>
      <c r="C947" s="1" t="s">
        <v>52</v>
      </c>
      <c r="D947" s="1" t="s">
        <v>53</v>
      </c>
      <c r="E947" s="1" t="s">
        <v>27</v>
      </c>
      <c r="F947" s="1" t="s">
        <v>28</v>
      </c>
      <c r="G947" s="1" t="s">
        <v>239</v>
      </c>
      <c r="H947" s="1" t="s">
        <v>62</v>
      </c>
      <c r="I947" s="1" t="s">
        <v>21</v>
      </c>
      <c r="J947" s="1" t="s">
        <v>36</v>
      </c>
      <c r="K947">
        <v>167.76</v>
      </c>
      <c r="L947">
        <v>5</v>
      </c>
      <c r="M947">
        <v>0.2</v>
      </c>
      <c r="N947">
        <v>62.91</v>
      </c>
      <c r="O947">
        <f>(Table1[[#This Row],[Sales]]-Table1[[#This Row],[Profit]])/Table1[[#This Row],[Quantity]]</f>
        <v>20.97</v>
      </c>
      <c r="P947">
        <f>Table1[[#This Row],[Sales]]/Table1[[#This Row],[Quantity]]</f>
        <v>33.552</v>
      </c>
      <c r="Q947" t="str">
        <f t="shared" si="28"/>
        <v>2021</v>
      </c>
      <c r="R947" t="str">
        <f t="shared" si="29"/>
        <v>05</v>
      </c>
      <c r="S947">
        <f>CEILING(Table1[[#This Row],[Month]]/3,1)</f>
        <v>2</v>
      </c>
      <c r="T947" s="9">
        <f>(Table1[[#This Row],[Profit]]/Table1[[#This Row],[Sales]])</f>
        <v>0.375</v>
      </c>
    </row>
    <row r="948" spans="1:20" x14ac:dyDescent="0.25">
      <c r="A948">
        <v>20210726</v>
      </c>
      <c r="B948" s="1" t="s">
        <v>508</v>
      </c>
      <c r="C948" s="1" t="s">
        <v>146</v>
      </c>
      <c r="D948" s="1" t="s">
        <v>493</v>
      </c>
      <c r="E948" s="1" t="s">
        <v>27</v>
      </c>
      <c r="F948" s="1" t="s">
        <v>82</v>
      </c>
      <c r="G948" s="1" t="s">
        <v>228</v>
      </c>
      <c r="H948" s="1" t="s">
        <v>75</v>
      </c>
      <c r="I948" s="1" t="s">
        <v>21</v>
      </c>
      <c r="J948" s="1" t="s">
        <v>36</v>
      </c>
      <c r="K948">
        <v>393.16500000000002</v>
      </c>
      <c r="L948">
        <v>3</v>
      </c>
      <c r="M948">
        <v>0.5</v>
      </c>
      <c r="N948">
        <v>-204.44579999999999</v>
      </c>
      <c r="O948">
        <f>(Table1[[#This Row],[Sales]]-Table1[[#This Row],[Profit]])/Table1[[#This Row],[Quantity]]</f>
        <v>199.20360000000002</v>
      </c>
      <c r="P948">
        <f>Table1[[#This Row],[Sales]]/Table1[[#This Row],[Quantity]]</f>
        <v>131.05500000000001</v>
      </c>
      <c r="Q948" t="str">
        <f t="shared" si="28"/>
        <v>2021</v>
      </c>
      <c r="R948" t="str">
        <f t="shared" si="29"/>
        <v>07</v>
      </c>
      <c r="S948">
        <f>CEILING(Table1[[#This Row],[Month]]/3,1)</f>
        <v>3</v>
      </c>
      <c r="T948" s="9">
        <f>(Table1[[#This Row],[Profit]]/Table1[[#This Row],[Sales]])</f>
        <v>-0.51999999999999991</v>
      </c>
    </row>
    <row r="949" spans="1:20" x14ac:dyDescent="0.25">
      <c r="A949">
        <v>20231129</v>
      </c>
      <c r="B949" s="1" t="s">
        <v>434</v>
      </c>
      <c r="C949" s="1" t="s">
        <v>85</v>
      </c>
      <c r="D949" s="1" t="s">
        <v>86</v>
      </c>
      <c r="E949" s="1" t="s">
        <v>17</v>
      </c>
      <c r="F949" s="1" t="s">
        <v>34</v>
      </c>
      <c r="G949" s="1" t="s">
        <v>333</v>
      </c>
      <c r="H949" s="1" t="s">
        <v>75</v>
      </c>
      <c r="I949" s="1" t="s">
        <v>63</v>
      </c>
      <c r="J949" s="1" t="s">
        <v>41</v>
      </c>
      <c r="K949">
        <v>516.48800000000006</v>
      </c>
      <c r="L949">
        <v>7</v>
      </c>
      <c r="M949">
        <v>0.2</v>
      </c>
      <c r="N949">
        <v>-12.9122</v>
      </c>
      <c r="O949">
        <f>(Table1[[#This Row],[Sales]]-Table1[[#This Row],[Profit]])/Table1[[#This Row],[Quantity]]</f>
        <v>75.628600000000006</v>
      </c>
      <c r="P949">
        <f>Table1[[#This Row],[Sales]]/Table1[[#This Row],[Quantity]]</f>
        <v>73.784000000000006</v>
      </c>
      <c r="Q949" t="str">
        <f t="shared" si="28"/>
        <v>2023</v>
      </c>
      <c r="R949" t="str">
        <f t="shared" si="29"/>
        <v>11</v>
      </c>
      <c r="S949">
        <f>CEILING(Table1[[#This Row],[Month]]/3,1)</f>
        <v>4</v>
      </c>
      <c r="T949" s="9">
        <f>(Table1[[#This Row],[Profit]]/Table1[[#This Row],[Sales]])</f>
        <v>-2.4999999999999998E-2</v>
      </c>
    </row>
    <row r="950" spans="1:20" x14ac:dyDescent="0.25">
      <c r="A950">
        <v>20231129</v>
      </c>
      <c r="B950" s="1" t="s">
        <v>434</v>
      </c>
      <c r="C950" s="1" t="s">
        <v>85</v>
      </c>
      <c r="D950" s="1" t="s">
        <v>86</v>
      </c>
      <c r="E950" s="1" t="s">
        <v>17</v>
      </c>
      <c r="F950" s="1" t="s">
        <v>34</v>
      </c>
      <c r="G950" s="1" t="s">
        <v>333</v>
      </c>
      <c r="H950" s="1" t="s">
        <v>75</v>
      </c>
      <c r="I950" s="1" t="s">
        <v>63</v>
      </c>
      <c r="J950" s="1" t="s">
        <v>41</v>
      </c>
      <c r="K950">
        <v>1007.232</v>
      </c>
      <c r="L950">
        <v>6</v>
      </c>
      <c r="M950">
        <v>0.2</v>
      </c>
      <c r="N950">
        <v>75.542400000000001</v>
      </c>
      <c r="O950">
        <f>(Table1[[#This Row],[Sales]]-Table1[[#This Row],[Profit]])/Table1[[#This Row],[Quantity]]</f>
        <v>155.2816</v>
      </c>
      <c r="P950">
        <f>Table1[[#This Row],[Sales]]/Table1[[#This Row],[Quantity]]</f>
        <v>167.87199999999999</v>
      </c>
      <c r="Q950" t="str">
        <f t="shared" si="28"/>
        <v>2023</v>
      </c>
      <c r="R950" t="str">
        <f t="shared" si="29"/>
        <v>11</v>
      </c>
      <c r="S950">
        <f>CEILING(Table1[[#This Row],[Month]]/3,1)</f>
        <v>4</v>
      </c>
      <c r="T950" s="9">
        <f>(Table1[[#This Row],[Profit]]/Table1[[#This Row],[Sales]])</f>
        <v>7.4999999999999997E-2</v>
      </c>
    </row>
    <row r="951" spans="1:20" x14ac:dyDescent="0.25">
      <c r="A951">
        <v>20231129</v>
      </c>
      <c r="B951" s="1" t="s">
        <v>434</v>
      </c>
      <c r="C951" s="1" t="s">
        <v>85</v>
      </c>
      <c r="D951" s="1" t="s">
        <v>86</v>
      </c>
      <c r="E951" s="1" t="s">
        <v>17</v>
      </c>
      <c r="F951" s="1" t="s">
        <v>34</v>
      </c>
      <c r="G951" s="1" t="s">
        <v>333</v>
      </c>
      <c r="H951" s="1" t="s">
        <v>75</v>
      </c>
      <c r="I951" s="1" t="s">
        <v>63</v>
      </c>
      <c r="J951" s="1" t="s">
        <v>36</v>
      </c>
      <c r="K951">
        <v>2065.3200000000002</v>
      </c>
      <c r="L951">
        <v>12</v>
      </c>
      <c r="M951">
        <v>0.4</v>
      </c>
      <c r="N951">
        <v>-619.596</v>
      </c>
      <c r="O951">
        <f>(Table1[[#This Row],[Sales]]-Table1[[#This Row],[Profit]])/Table1[[#This Row],[Quantity]]</f>
        <v>223.74300000000002</v>
      </c>
      <c r="P951">
        <f>Table1[[#This Row],[Sales]]/Table1[[#This Row],[Quantity]]</f>
        <v>172.11</v>
      </c>
      <c r="Q951" t="str">
        <f t="shared" si="28"/>
        <v>2023</v>
      </c>
      <c r="R951" t="str">
        <f t="shared" si="29"/>
        <v>11</v>
      </c>
      <c r="S951">
        <f>CEILING(Table1[[#This Row],[Month]]/3,1)</f>
        <v>4</v>
      </c>
      <c r="T951" s="9">
        <f>(Table1[[#This Row],[Profit]]/Table1[[#This Row],[Sales]])</f>
        <v>-0.3</v>
      </c>
    </row>
    <row r="952" spans="1:20" x14ac:dyDescent="0.25">
      <c r="A952">
        <v>20231129</v>
      </c>
      <c r="B952" s="1" t="s">
        <v>434</v>
      </c>
      <c r="C952" s="1" t="s">
        <v>85</v>
      </c>
      <c r="D952" s="1" t="s">
        <v>86</v>
      </c>
      <c r="E952" s="1" t="s">
        <v>17</v>
      </c>
      <c r="F952" s="1" t="s">
        <v>34</v>
      </c>
      <c r="G952" s="1" t="s">
        <v>333</v>
      </c>
      <c r="H952" s="1" t="s">
        <v>75</v>
      </c>
      <c r="I952" s="1" t="s">
        <v>63</v>
      </c>
      <c r="J952" s="1" t="s">
        <v>50</v>
      </c>
      <c r="K952">
        <v>15.552</v>
      </c>
      <c r="L952">
        <v>3</v>
      </c>
      <c r="M952">
        <v>0.2</v>
      </c>
      <c r="N952">
        <v>5.4432</v>
      </c>
      <c r="O952">
        <f>(Table1[[#This Row],[Sales]]-Table1[[#This Row],[Profit]])/Table1[[#This Row],[Quantity]]</f>
        <v>3.3695999999999997</v>
      </c>
      <c r="P952">
        <f>Table1[[#This Row],[Sales]]/Table1[[#This Row],[Quantity]]</f>
        <v>5.1840000000000002</v>
      </c>
      <c r="Q952" t="str">
        <f t="shared" si="28"/>
        <v>2023</v>
      </c>
      <c r="R952" t="str">
        <f t="shared" si="29"/>
        <v>11</v>
      </c>
      <c r="S952">
        <f>CEILING(Table1[[#This Row],[Month]]/3,1)</f>
        <v>4</v>
      </c>
      <c r="T952" s="9">
        <f>(Table1[[#This Row],[Profit]]/Table1[[#This Row],[Sales]])</f>
        <v>0.35000000000000003</v>
      </c>
    </row>
    <row r="953" spans="1:20" x14ac:dyDescent="0.25">
      <c r="A953">
        <v>20231129</v>
      </c>
      <c r="B953" s="1" t="s">
        <v>434</v>
      </c>
      <c r="C953" s="1" t="s">
        <v>85</v>
      </c>
      <c r="D953" s="1" t="s">
        <v>86</v>
      </c>
      <c r="E953" s="1" t="s">
        <v>17</v>
      </c>
      <c r="F953" s="1" t="s">
        <v>34</v>
      </c>
      <c r="G953" s="1" t="s">
        <v>333</v>
      </c>
      <c r="H953" s="1" t="s">
        <v>75</v>
      </c>
      <c r="I953" s="1" t="s">
        <v>63</v>
      </c>
      <c r="J953" s="1" t="s">
        <v>50</v>
      </c>
      <c r="K953">
        <v>25.344000000000001</v>
      </c>
      <c r="L953">
        <v>6</v>
      </c>
      <c r="M953">
        <v>0.2</v>
      </c>
      <c r="N953">
        <v>7.92</v>
      </c>
      <c r="O953">
        <f>(Table1[[#This Row],[Sales]]-Table1[[#This Row],[Profit]])/Table1[[#This Row],[Quantity]]</f>
        <v>2.9039999999999999</v>
      </c>
      <c r="P953">
        <f>Table1[[#This Row],[Sales]]/Table1[[#This Row],[Quantity]]</f>
        <v>4.2240000000000002</v>
      </c>
      <c r="Q953" t="str">
        <f t="shared" si="28"/>
        <v>2023</v>
      </c>
      <c r="R953" t="str">
        <f t="shared" si="29"/>
        <v>11</v>
      </c>
      <c r="S953">
        <f>CEILING(Table1[[#This Row],[Month]]/3,1)</f>
        <v>4</v>
      </c>
      <c r="T953" s="9">
        <f>(Table1[[#This Row],[Profit]]/Table1[[#This Row],[Sales]])</f>
        <v>0.3125</v>
      </c>
    </row>
    <row r="954" spans="1:20" x14ac:dyDescent="0.25">
      <c r="A954">
        <v>20230404</v>
      </c>
      <c r="B954" s="1" t="s">
        <v>674</v>
      </c>
      <c r="C954" s="1" t="s">
        <v>85</v>
      </c>
      <c r="D954" s="1" t="s">
        <v>86</v>
      </c>
      <c r="E954" s="1" t="s">
        <v>17</v>
      </c>
      <c r="F954" s="1" t="s">
        <v>34</v>
      </c>
      <c r="G954" s="1" t="s">
        <v>87</v>
      </c>
      <c r="H954" s="1" t="s">
        <v>75</v>
      </c>
      <c r="I954" s="1" t="s">
        <v>21</v>
      </c>
      <c r="J954" s="1" t="s">
        <v>41</v>
      </c>
      <c r="K954">
        <v>25.472000000000001</v>
      </c>
      <c r="L954">
        <v>4</v>
      </c>
      <c r="M954">
        <v>0.2</v>
      </c>
      <c r="N954">
        <v>7.6416000000000004</v>
      </c>
      <c r="O954">
        <f>(Table1[[#This Row],[Sales]]-Table1[[#This Row],[Profit]])/Table1[[#This Row],[Quantity]]</f>
        <v>4.4576000000000002</v>
      </c>
      <c r="P954">
        <f>Table1[[#This Row],[Sales]]/Table1[[#This Row],[Quantity]]</f>
        <v>6.3680000000000003</v>
      </c>
      <c r="Q954" t="str">
        <f t="shared" si="28"/>
        <v>2023</v>
      </c>
      <c r="R954" t="str">
        <f t="shared" si="29"/>
        <v>04</v>
      </c>
      <c r="S954">
        <f>CEILING(Table1[[#This Row],[Month]]/3,1)</f>
        <v>2</v>
      </c>
      <c r="T954" s="9">
        <f>(Table1[[#This Row],[Profit]]/Table1[[#This Row],[Sales]])</f>
        <v>0.3</v>
      </c>
    </row>
    <row r="955" spans="1:20" x14ac:dyDescent="0.25">
      <c r="A955">
        <v>20231229</v>
      </c>
      <c r="B955" s="1" t="s">
        <v>675</v>
      </c>
      <c r="C955" s="1" t="s">
        <v>57</v>
      </c>
      <c r="D955" s="1" t="s">
        <v>676</v>
      </c>
      <c r="E955" s="1" t="s">
        <v>59</v>
      </c>
      <c r="F955" s="1" t="s">
        <v>60</v>
      </c>
      <c r="G955" s="1" t="s">
        <v>141</v>
      </c>
      <c r="H955" s="1" t="s">
        <v>91</v>
      </c>
      <c r="I955" s="1" t="s">
        <v>21</v>
      </c>
      <c r="J955" s="1" t="s">
        <v>42</v>
      </c>
      <c r="K955">
        <v>27.167999999999999</v>
      </c>
      <c r="L955">
        <v>2</v>
      </c>
      <c r="M955">
        <v>0.2</v>
      </c>
      <c r="N955">
        <v>2.7168000000000001</v>
      </c>
      <c r="O955">
        <f>(Table1[[#This Row],[Sales]]-Table1[[#This Row],[Profit]])/Table1[[#This Row],[Quantity]]</f>
        <v>12.2256</v>
      </c>
      <c r="P955">
        <f>Table1[[#This Row],[Sales]]/Table1[[#This Row],[Quantity]]</f>
        <v>13.584</v>
      </c>
      <c r="Q955" t="str">
        <f t="shared" si="28"/>
        <v>2023</v>
      </c>
      <c r="R955" t="str">
        <f t="shared" si="29"/>
        <v>12</v>
      </c>
      <c r="S955">
        <f>CEILING(Table1[[#This Row],[Month]]/3,1)</f>
        <v>4</v>
      </c>
      <c r="T955" s="9">
        <f>(Table1[[#This Row],[Profit]]/Table1[[#This Row],[Sales]])</f>
        <v>0.1</v>
      </c>
    </row>
    <row r="956" spans="1:20" x14ac:dyDescent="0.25">
      <c r="A956">
        <v>20231229</v>
      </c>
      <c r="B956" s="1" t="s">
        <v>675</v>
      </c>
      <c r="C956" s="1" t="s">
        <v>57</v>
      </c>
      <c r="D956" s="1" t="s">
        <v>676</v>
      </c>
      <c r="E956" s="1" t="s">
        <v>59</v>
      </c>
      <c r="F956" s="1" t="s">
        <v>60</v>
      </c>
      <c r="G956" s="1" t="s">
        <v>141</v>
      </c>
      <c r="H956" s="1" t="s">
        <v>91</v>
      </c>
      <c r="I956" s="1" t="s">
        <v>21</v>
      </c>
      <c r="J956" s="1" t="s">
        <v>22</v>
      </c>
      <c r="K956">
        <v>78.852800000000002</v>
      </c>
      <c r="L956">
        <v>2</v>
      </c>
      <c r="M956">
        <v>0.32</v>
      </c>
      <c r="N956">
        <v>-11.596</v>
      </c>
      <c r="O956">
        <f>(Table1[[#This Row],[Sales]]-Table1[[#This Row],[Profit]])/Table1[[#This Row],[Quantity]]</f>
        <v>45.224400000000003</v>
      </c>
      <c r="P956">
        <f>Table1[[#This Row],[Sales]]/Table1[[#This Row],[Quantity]]</f>
        <v>39.426400000000001</v>
      </c>
      <c r="Q956" t="str">
        <f t="shared" si="28"/>
        <v>2023</v>
      </c>
      <c r="R956" t="str">
        <f t="shared" si="29"/>
        <v>12</v>
      </c>
      <c r="S956">
        <f>CEILING(Table1[[#This Row],[Month]]/3,1)</f>
        <v>4</v>
      </c>
      <c r="T956" s="9">
        <f>(Table1[[#This Row],[Profit]]/Table1[[#This Row],[Sales]])</f>
        <v>-0.14705882352941177</v>
      </c>
    </row>
    <row r="957" spans="1:20" x14ac:dyDescent="0.25">
      <c r="A957">
        <v>20231201</v>
      </c>
      <c r="B957" s="1" t="s">
        <v>677</v>
      </c>
      <c r="C957" s="1" t="s">
        <v>429</v>
      </c>
      <c r="D957" s="1" t="s">
        <v>430</v>
      </c>
      <c r="E957" s="1" t="s">
        <v>17</v>
      </c>
      <c r="F957" s="1" t="s">
        <v>197</v>
      </c>
      <c r="G957" s="1" t="s">
        <v>336</v>
      </c>
      <c r="H957" s="1" t="s">
        <v>69</v>
      </c>
      <c r="I957" s="1" t="s">
        <v>21</v>
      </c>
      <c r="J957" s="1" t="s">
        <v>37</v>
      </c>
      <c r="K957">
        <v>173.8</v>
      </c>
      <c r="L957">
        <v>5</v>
      </c>
      <c r="M957">
        <v>0</v>
      </c>
      <c r="N957">
        <v>43.45</v>
      </c>
      <c r="O957">
        <f>(Table1[[#This Row],[Sales]]-Table1[[#This Row],[Profit]])/Table1[[#This Row],[Quantity]]</f>
        <v>26.070000000000004</v>
      </c>
      <c r="P957">
        <f>Table1[[#This Row],[Sales]]/Table1[[#This Row],[Quantity]]</f>
        <v>34.760000000000005</v>
      </c>
      <c r="Q957" t="str">
        <f t="shared" si="28"/>
        <v>2023</v>
      </c>
      <c r="R957" t="str">
        <f t="shared" si="29"/>
        <v>12</v>
      </c>
      <c r="S957">
        <f>CEILING(Table1[[#This Row],[Month]]/3,1)</f>
        <v>4</v>
      </c>
      <c r="T957" s="9">
        <f>(Table1[[#This Row],[Profit]]/Table1[[#This Row],[Sales]])</f>
        <v>0.25</v>
      </c>
    </row>
    <row r="958" spans="1:20" x14ac:dyDescent="0.25">
      <c r="A958">
        <v>20230516</v>
      </c>
      <c r="B958" s="1" t="s">
        <v>678</v>
      </c>
      <c r="C958" s="1" t="s">
        <v>146</v>
      </c>
      <c r="D958" s="1" t="s">
        <v>222</v>
      </c>
      <c r="E958" s="1" t="s">
        <v>27</v>
      </c>
      <c r="F958" s="1" t="s">
        <v>82</v>
      </c>
      <c r="G958" s="1" t="s">
        <v>239</v>
      </c>
      <c r="H958" s="1" t="s">
        <v>62</v>
      </c>
      <c r="I958" s="1" t="s">
        <v>21</v>
      </c>
      <c r="J958" s="1" t="s">
        <v>43</v>
      </c>
      <c r="K958">
        <v>29.591999999999999</v>
      </c>
      <c r="L958">
        <v>1</v>
      </c>
      <c r="M958">
        <v>0.2</v>
      </c>
      <c r="N958">
        <v>2.5893000000000002</v>
      </c>
      <c r="O958">
        <f>(Table1[[#This Row],[Sales]]-Table1[[#This Row],[Profit]])/Table1[[#This Row],[Quantity]]</f>
        <v>27.002699999999997</v>
      </c>
      <c r="P958">
        <f>Table1[[#This Row],[Sales]]/Table1[[#This Row],[Quantity]]</f>
        <v>29.591999999999999</v>
      </c>
      <c r="Q958" t="str">
        <f t="shared" si="28"/>
        <v>2023</v>
      </c>
      <c r="R958" t="str">
        <f t="shared" si="29"/>
        <v>05</v>
      </c>
      <c r="S958">
        <f>CEILING(Table1[[#This Row],[Month]]/3,1)</f>
        <v>2</v>
      </c>
      <c r="T958" s="9">
        <f>(Table1[[#This Row],[Profit]]/Table1[[#This Row],[Sales]])</f>
        <v>8.7500000000000008E-2</v>
      </c>
    </row>
    <row r="959" spans="1:20" x14ac:dyDescent="0.25">
      <c r="A959">
        <v>20230516</v>
      </c>
      <c r="B959" s="1" t="s">
        <v>678</v>
      </c>
      <c r="C959" s="1" t="s">
        <v>146</v>
      </c>
      <c r="D959" s="1" t="s">
        <v>222</v>
      </c>
      <c r="E959" s="1" t="s">
        <v>27</v>
      </c>
      <c r="F959" s="1" t="s">
        <v>82</v>
      </c>
      <c r="G959" s="1" t="s">
        <v>239</v>
      </c>
      <c r="H959" s="1" t="s">
        <v>62</v>
      </c>
      <c r="I959" s="1" t="s">
        <v>21</v>
      </c>
      <c r="J959" s="1" t="s">
        <v>36</v>
      </c>
      <c r="K959">
        <v>4.7519999999999998</v>
      </c>
      <c r="L959">
        <v>2</v>
      </c>
      <c r="M959">
        <v>0.7</v>
      </c>
      <c r="N959">
        <v>-3.1680000000000001</v>
      </c>
      <c r="O959">
        <f>(Table1[[#This Row],[Sales]]-Table1[[#This Row],[Profit]])/Table1[[#This Row],[Quantity]]</f>
        <v>3.96</v>
      </c>
      <c r="P959">
        <f>Table1[[#This Row],[Sales]]/Table1[[#This Row],[Quantity]]</f>
        <v>2.3759999999999999</v>
      </c>
      <c r="Q959" t="str">
        <f t="shared" si="28"/>
        <v>2023</v>
      </c>
      <c r="R959" t="str">
        <f t="shared" si="29"/>
        <v>05</v>
      </c>
      <c r="S959">
        <f>CEILING(Table1[[#This Row],[Month]]/3,1)</f>
        <v>2</v>
      </c>
      <c r="T959" s="9">
        <f>(Table1[[#This Row],[Profit]]/Table1[[#This Row],[Sales]])</f>
        <v>-0.66666666666666674</v>
      </c>
    </row>
    <row r="960" spans="1:20" x14ac:dyDescent="0.25">
      <c r="A960">
        <v>20230516</v>
      </c>
      <c r="B960" s="1" t="s">
        <v>678</v>
      </c>
      <c r="C960" s="1" t="s">
        <v>146</v>
      </c>
      <c r="D960" s="1" t="s">
        <v>222</v>
      </c>
      <c r="E960" s="1" t="s">
        <v>27</v>
      </c>
      <c r="F960" s="1" t="s">
        <v>82</v>
      </c>
      <c r="G960" s="1" t="s">
        <v>239</v>
      </c>
      <c r="H960" s="1" t="s">
        <v>62</v>
      </c>
      <c r="I960" s="1" t="s">
        <v>21</v>
      </c>
      <c r="J960" s="1" t="s">
        <v>50</v>
      </c>
      <c r="K960">
        <v>15.552</v>
      </c>
      <c r="L960">
        <v>3</v>
      </c>
      <c r="M960">
        <v>0.2</v>
      </c>
      <c r="N960">
        <v>5.6375999999999999</v>
      </c>
      <c r="O960">
        <f>(Table1[[#This Row],[Sales]]-Table1[[#This Row],[Profit]])/Table1[[#This Row],[Quantity]]</f>
        <v>3.3048000000000002</v>
      </c>
      <c r="P960">
        <f>Table1[[#This Row],[Sales]]/Table1[[#This Row],[Quantity]]</f>
        <v>5.1840000000000002</v>
      </c>
      <c r="Q960" t="str">
        <f t="shared" si="28"/>
        <v>2023</v>
      </c>
      <c r="R960" t="str">
        <f t="shared" si="29"/>
        <v>05</v>
      </c>
      <c r="S960">
        <f>CEILING(Table1[[#This Row],[Month]]/3,1)</f>
        <v>2</v>
      </c>
      <c r="T960" s="9">
        <f>(Table1[[#This Row],[Profit]]/Table1[[#This Row],[Sales]])</f>
        <v>0.36249999999999999</v>
      </c>
    </row>
    <row r="961" spans="1:20" x14ac:dyDescent="0.25">
      <c r="A961">
        <v>20210922</v>
      </c>
      <c r="B961" s="1" t="s">
        <v>679</v>
      </c>
      <c r="C961" s="1" t="s">
        <v>25</v>
      </c>
      <c r="D961" s="1" t="s">
        <v>680</v>
      </c>
      <c r="E961" s="1" t="s">
        <v>27</v>
      </c>
      <c r="F961" s="1" t="s">
        <v>28</v>
      </c>
      <c r="G961" s="1" t="s">
        <v>232</v>
      </c>
      <c r="H961" s="1" t="s">
        <v>40</v>
      </c>
      <c r="I961" s="1" t="s">
        <v>21</v>
      </c>
      <c r="J961" s="1" t="s">
        <v>41</v>
      </c>
      <c r="K961">
        <v>204.6</v>
      </c>
      <c r="L961">
        <v>2</v>
      </c>
      <c r="M961">
        <v>0</v>
      </c>
      <c r="N961">
        <v>53.195999999999998</v>
      </c>
      <c r="O961">
        <f>(Table1[[#This Row],[Sales]]-Table1[[#This Row],[Profit]])/Table1[[#This Row],[Quantity]]</f>
        <v>75.701999999999998</v>
      </c>
      <c r="P961">
        <f>Table1[[#This Row],[Sales]]/Table1[[#This Row],[Quantity]]</f>
        <v>102.3</v>
      </c>
      <c r="Q961" t="str">
        <f t="shared" si="28"/>
        <v>2021</v>
      </c>
      <c r="R961" t="str">
        <f t="shared" si="29"/>
        <v>09</v>
      </c>
      <c r="S961">
        <f>CEILING(Table1[[#This Row],[Month]]/3,1)</f>
        <v>3</v>
      </c>
      <c r="T961" s="9">
        <f>(Table1[[#This Row],[Profit]]/Table1[[#This Row],[Sales]])</f>
        <v>0.26</v>
      </c>
    </row>
    <row r="962" spans="1:20" x14ac:dyDescent="0.25">
      <c r="A962">
        <v>20231115</v>
      </c>
      <c r="B962" s="1" t="s">
        <v>681</v>
      </c>
      <c r="C962" s="1" t="s">
        <v>25</v>
      </c>
      <c r="D962" s="1" t="s">
        <v>77</v>
      </c>
      <c r="E962" s="1" t="s">
        <v>27</v>
      </c>
      <c r="F962" s="1" t="s">
        <v>28</v>
      </c>
      <c r="G962" s="1" t="s">
        <v>383</v>
      </c>
      <c r="H962" s="1" t="s">
        <v>91</v>
      </c>
      <c r="I962" s="1" t="s">
        <v>30</v>
      </c>
      <c r="J962" s="1" t="s">
        <v>23</v>
      </c>
      <c r="K962">
        <v>321.56799999999998</v>
      </c>
      <c r="L962">
        <v>2</v>
      </c>
      <c r="M962">
        <v>0.2</v>
      </c>
      <c r="N962">
        <v>28.1372</v>
      </c>
      <c r="O962">
        <f>(Table1[[#This Row],[Sales]]-Table1[[#This Row],[Profit]])/Table1[[#This Row],[Quantity]]</f>
        <v>146.71539999999999</v>
      </c>
      <c r="P962">
        <f>Table1[[#This Row],[Sales]]/Table1[[#This Row],[Quantity]]</f>
        <v>160.78399999999999</v>
      </c>
      <c r="Q962" t="str">
        <f t="shared" si="28"/>
        <v>2023</v>
      </c>
      <c r="R962" t="str">
        <f t="shared" si="29"/>
        <v>11</v>
      </c>
      <c r="S962">
        <f>CEILING(Table1[[#This Row],[Month]]/3,1)</f>
        <v>4</v>
      </c>
      <c r="T962" s="9">
        <f>(Table1[[#This Row],[Profit]]/Table1[[#This Row],[Sales]])</f>
        <v>8.7500000000000008E-2</v>
      </c>
    </row>
    <row r="963" spans="1:20" x14ac:dyDescent="0.25">
      <c r="A963">
        <v>20211127</v>
      </c>
      <c r="B963" s="1" t="s">
        <v>682</v>
      </c>
      <c r="C963" s="1" t="s">
        <v>467</v>
      </c>
      <c r="D963" s="1" t="s">
        <v>468</v>
      </c>
      <c r="E963" s="1" t="s">
        <v>17</v>
      </c>
      <c r="F963" s="1" t="s">
        <v>73</v>
      </c>
      <c r="G963" s="1" t="s">
        <v>630</v>
      </c>
      <c r="H963" s="1" t="s">
        <v>55</v>
      </c>
      <c r="I963" s="1" t="s">
        <v>63</v>
      </c>
      <c r="J963" s="1" t="s">
        <v>36</v>
      </c>
      <c r="K963">
        <v>6.24</v>
      </c>
      <c r="L963">
        <v>2</v>
      </c>
      <c r="M963">
        <v>0</v>
      </c>
      <c r="N963">
        <v>3.0575999999999999</v>
      </c>
      <c r="O963">
        <f>(Table1[[#This Row],[Sales]]-Table1[[#This Row],[Profit]])/Table1[[#This Row],[Quantity]]</f>
        <v>1.5912000000000002</v>
      </c>
      <c r="P963">
        <f>Table1[[#This Row],[Sales]]/Table1[[#This Row],[Quantity]]</f>
        <v>3.12</v>
      </c>
      <c r="Q963" t="str">
        <f t="shared" ref="Q963:Q1026" si="30">LEFT(A963,4)</f>
        <v>2021</v>
      </c>
      <c r="R963" t="str">
        <f t="shared" ref="R963:R1026" si="31">MID(A963,5,2)</f>
        <v>11</v>
      </c>
      <c r="S963">
        <f>CEILING(Table1[[#This Row],[Month]]/3,1)</f>
        <v>4</v>
      </c>
      <c r="T963" s="9">
        <f>(Table1[[#This Row],[Profit]]/Table1[[#This Row],[Sales]])</f>
        <v>0.48999999999999994</v>
      </c>
    </row>
    <row r="964" spans="1:20" x14ac:dyDescent="0.25">
      <c r="A964">
        <v>20220902</v>
      </c>
      <c r="B964" s="1" t="s">
        <v>203</v>
      </c>
      <c r="C964" s="1" t="s">
        <v>25</v>
      </c>
      <c r="D964" s="1" t="s">
        <v>77</v>
      </c>
      <c r="E964" s="1" t="s">
        <v>27</v>
      </c>
      <c r="F964" s="1" t="s">
        <v>28</v>
      </c>
      <c r="G964" s="1" t="s">
        <v>204</v>
      </c>
      <c r="H964" s="1" t="s">
        <v>40</v>
      </c>
      <c r="I964" s="1" t="s">
        <v>30</v>
      </c>
      <c r="J964" s="1" t="s">
        <v>97</v>
      </c>
      <c r="K964">
        <v>21.88</v>
      </c>
      <c r="L964">
        <v>2</v>
      </c>
      <c r="M964">
        <v>0</v>
      </c>
      <c r="N964">
        <v>10.94</v>
      </c>
      <c r="O964">
        <f>(Table1[[#This Row],[Sales]]-Table1[[#This Row],[Profit]])/Table1[[#This Row],[Quantity]]</f>
        <v>5.47</v>
      </c>
      <c r="P964">
        <f>Table1[[#This Row],[Sales]]/Table1[[#This Row],[Quantity]]</f>
        <v>10.94</v>
      </c>
      <c r="Q964" t="str">
        <f t="shared" si="30"/>
        <v>2022</v>
      </c>
      <c r="R964" t="str">
        <f t="shared" si="31"/>
        <v>09</v>
      </c>
      <c r="S964">
        <f>CEILING(Table1[[#This Row],[Month]]/3,1)</f>
        <v>3</v>
      </c>
      <c r="T964" s="9">
        <f>(Table1[[#This Row],[Profit]]/Table1[[#This Row],[Sales]])</f>
        <v>0.5</v>
      </c>
    </row>
    <row r="965" spans="1:20" x14ac:dyDescent="0.25">
      <c r="A965">
        <v>20200922</v>
      </c>
      <c r="B965" s="1" t="s">
        <v>656</v>
      </c>
      <c r="C965" s="1" t="s">
        <v>32</v>
      </c>
      <c r="D965" s="1" t="s">
        <v>362</v>
      </c>
      <c r="E965" s="1" t="s">
        <v>17</v>
      </c>
      <c r="F965" s="1" t="s">
        <v>34</v>
      </c>
      <c r="G965" s="1" t="s">
        <v>165</v>
      </c>
      <c r="H965" s="1" t="s">
        <v>91</v>
      </c>
      <c r="I965" s="1" t="s">
        <v>21</v>
      </c>
      <c r="J965" s="1" t="s">
        <v>23</v>
      </c>
      <c r="K965">
        <v>4.6079999999999997</v>
      </c>
      <c r="L965">
        <v>2</v>
      </c>
      <c r="M965">
        <v>0.2</v>
      </c>
      <c r="N965">
        <v>1.6704000000000001</v>
      </c>
      <c r="O965">
        <f>(Table1[[#This Row],[Sales]]-Table1[[#This Row],[Profit]])/Table1[[#This Row],[Quantity]]</f>
        <v>1.4687999999999999</v>
      </c>
      <c r="P965">
        <f>Table1[[#This Row],[Sales]]/Table1[[#This Row],[Quantity]]</f>
        <v>2.3039999999999998</v>
      </c>
      <c r="Q965" t="str">
        <f t="shared" si="30"/>
        <v>2020</v>
      </c>
      <c r="R965" t="str">
        <f t="shared" si="31"/>
        <v>09</v>
      </c>
      <c r="S965">
        <f>CEILING(Table1[[#This Row],[Month]]/3,1)</f>
        <v>3</v>
      </c>
      <c r="T965" s="9">
        <f>(Table1[[#This Row],[Profit]]/Table1[[#This Row],[Sales]])</f>
        <v>0.36250000000000004</v>
      </c>
    </row>
    <row r="966" spans="1:20" x14ac:dyDescent="0.25">
      <c r="A966">
        <v>20230410</v>
      </c>
      <c r="B966" s="1" t="s">
        <v>683</v>
      </c>
      <c r="C966" s="1" t="s">
        <v>133</v>
      </c>
      <c r="D966" s="1" t="s">
        <v>134</v>
      </c>
      <c r="E966" s="1" t="s">
        <v>17</v>
      </c>
      <c r="F966" s="1" t="s">
        <v>18</v>
      </c>
      <c r="G966" s="1" t="s">
        <v>158</v>
      </c>
      <c r="H966" s="1" t="s">
        <v>55</v>
      </c>
      <c r="I966" s="1" t="s">
        <v>63</v>
      </c>
      <c r="J966" s="1" t="s">
        <v>23</v>
      </c>
      <c r="K966">
        <v>9.82</v>
      </c>
      <c r="L966">
        <v>2</v>
      </c>
      <c r="M966">
        <v>0</v>
      </c>
      <c r="N966">
        <v>4.8117999999999999</v>
      </c>
      <c r="O966">
        <f>(Table1[[#This Row],[Sales]]-Table1[[#This Row],[Profit]])/Table1[[#This Row],[Quantity]]</f>
        <v>2.5041000000000002</v>
      </c>
      <c r="P966">
        <f>Table1[[#This Row],[Sales]]/Table1[[#This Row],[Quantity]]</f>
        <v>4.91</v>
      </c>
      <c r="Q966" t="str">
        <f t="shared" si="30"/>
        <v>2023</v>
      </c>
      <c r="R966" t="str">
        <f t="shared" si="31"/>
        <v>04</v>
      </c>
      <c r="S966">
        <f>CEILING(Table1[[#This Row],[Month]]/3,1)</f>
        <v>2</v>
      </c>
      <c r="T966" s="9">
        <f>(Table1[[#This Row],[Profit]]/Table1[[#This Row],[Sales]])</f>
        <v>0.49</v>
      </c>
    </row>
    <row r="967" spans="1:20" x14ac:dyDescent="0.25">
      <c r="A967">
        <v>20230410</v>
      </c>
      <c r="B967" s="1" t="s">
        <v>683</v>
      </c>
      <c r="C967" s="1" t="s">
        <v>133</v>
      </c>
      <c r="D967" s="1" t="s">
        <v>134</v>
      </c>
      <c r="E967" s="1" t="s">
        <v>17</v>
      </c>
      <c r="F967" s="1" t="s">
        <v>18</v>
      </c>
      <c r="G967" s="1" t="s">
        <v>158</v>
      </c>
      <c r="H967" s="1" t="s">
        <v>55</v>
      </c>
      <c r="I967" s="1" t="s">
        <v>63</v>
      </c>
      <c r="J967" s="1" t="s">
        <v>42</v>
      </c>
      <c r="K967">
        <v>35.97</v>
      </c>
      <c r="L967">
        <v>3</v>
      </c>
      <c r="M967">
        <v>0</v>
      </c>
      <c r="N967">
        <v>9.7119</v>
      </c>
      <c r="O967">
        <f>(Table1[[#This Row],[Sales]]-Table1[[#This Row],[Profit]])/Table1[[#This Row],[Quantity]]</f>
        <v>8.752699999999999</v>
      </c>
      <c r="P967">
        <f>Table1[[#This Row],[Sales]]/Table1[[#This Row],[Quantity]]</f>
        <v>11.99</v>
      </c>
      <c r="Q967" t="str">
        <f t="shared" si="30"/>
        <v>2023</v>
      </c>
      <c r="R967" t="str">
        <f t="shared" si="31"/>
        <v>04</v>
      </c>
      <c r="S967">
        <f>CEILING(Table1[[#This Row],[Month]]/3,1)</f>
        <v>2</v>
      </c>
      <c r="T967" s="9">
        <f>(Table1[[#This Row],[Profit]]/Table1[[#This Row],[Sales]])</f>
        <v>0.27</v>
      </c>
    </row>
    <row r="968" spans="1:20" x14ac:dyDescent="0.25">
      <c r="A968">
        <v>20230410</v>
      </c>
      <c r="B968" s="1" t="s">
        <v>683</v>
      </c>
      <c r="C968" s="1" t="s">
        <v>133</v>
      </c>
      <c r="D968" s="1" t="s">
        <v>134</v>
      </c>
      <c r="E968" s="1" t="s">
        <v>17</v>
      </c>
      <c r="F968" s="1" t="s">
        <v>18</v>
      </c>
      <c r="G968" s="1" t="s">
        <v>158</v>
      </c>
      <c r="H968" s="1" t="s">
        <v>55</v>
      </c>
      <c r="I968" s="1" t="s">
        <v>63</v>
      </c>
      <c r="J968" s="1" t="s">
        <v>50</v>
      </c>
      <c r="K968">
        <v>12.96</v>
      </c>
      <c r="L968">
        <v>2</v>
      </c>
      <c r="M968">
        <v>0</v>
      </c>
      <c r="N968">
        <v>6.2207999999999997</v>
      </c>
      <c r="O968">
        <f>(Table1[[#This Row],[Sales]]-Table1[[#This Row],[Profit]])/Table1[[#This Row],[Quantity]]</f>
        <v>3.3696000000000006</v>
      </c>
      <c r="P968">
        <f>Table1[[#This Row],[Sales]]/Table1[[#This Row],[Quantity]]</f>
        <v>6.48</v>
      </c>
      <c r="Q968" t="str">
        <f t="shared" si="30"/>
        <v>2023</v>
      </c>
      <c r="R968" t="str">
        <f t="shared" si="31"/>
        <v>04</v>
      </c>
      <c r="S968">
        <f>CEILING(Table1[[#This Row],[Month]]/3,1)</f>
        <v>2</v>
      </c>
      <c r="T968" s="9">
        <f>(Table1[[#This Row],[Profit]]/Table1[[#This Row],[Sales]])</f>
        <v>0.47999999999999993</v>
      </c>
    </row>
    <row r="969" spans="1:20" x14ac:dyDescent="0.25">
      <c r="A969">
        <v>20230410</v>
      </c>
      <c r="B969" s="1" t="s">
        <v>683</v>
      </c>
      <c r="C969" s="1" t="s">
        <v>133</v>
      </c>
      <c r="D969" s="1" t="s">
        <v>134</v>
      </c>
      <c r="E969" s="1" t="s">
        <v>17</v>
      </c>
      <c r="F969" s="1" t="s">
        <v>18</v>
      </c>
      <c r="G969" s="1" t="s">
        <v>158</v>
      </c>
      <c r="H969" s="1" t="s">
        <v>55</v>
      </c>
      <c r="I969" s="1" t="s">
        <v>63</v>
      </c>
      <c r="J969" s="1" t="s">
        <v>50</v>
      </c>
      <c r="K969">
        <v>191.6</v>
      </c>
      <c r="L969">
        <v>4</v>
      </c>
      <c r="M969">
        <v>0</v>
      </c>
      <c r="N969">
        <v>91.968000000000004</v>
      </c>
      <c r="O969">
        <f>(Table1[[#This Row],[Sales]]-Table1[[#This Row],[Profit]])/Table1[[#This Row],[Quantity]]</f>
        <v>24.907999999999998</v>
      </c>
      <c r="P969">
        <f>Table1[[#This Row],[Sales]]/Table1[[#This Row],[Quantity]]</f>
        <v>47.9</v>
      </c>
      <c r="Q969" t="str">
        <f t="shared" si="30"/>
        <v>2023</v>
      </c>
      <c r="R969" t="str">
        <f t="shared" si="31"/>
        <v>04</v>
      </c>
      <c r="S969">
        <f>CEILING(Table1[[#This Row],[Month]]/3,1)</f>
        <v>2</v>
      </c>
      <c r="T969" s="9">
        <f>(Table1[[#This Row],[Profit]]/Table1[[#This Row],[Sales]])</f>
        <v>0.48000000000000004</v>
      </c>
    </row>
    <row r="970" spans="1:20" x14ac:dyDescent="0.25">
      <c r="A970">
        <v>20230410</v>
      </c>
      <c r="B970" s="1" t="s">
        <v>683</v>
      </c>
      <c r="C970" s="1" t="s">
        <v>133</v>
      </c>
      <c r="D970" s="1" t="s">
        <v>134</v>
      </c>
      <c r="E970" s="1" t="s">
        <v>17</v>
      </c>
      <c r="F970" s="1" t="s">
        <v>18</v>
      </c>
      <c r="G970" s="1" t="s">
        <v>158</v>
      </c>
      <c r="H970" s="1" t="s">
        <v>55</v>
      </c>
      <c r="I970" s="1" t="s">
        <v>63</v>
      </c>
      <c r="J970" s="1" t="s">
        <v>23</v>
      </c>
      <c r="K970">
        <v>8.64</v>
      </c>
      <c r="L970">
        <v>3</v>
      </c>
      <c r="M970">
        <v>0</v>
      </c>
      <c r="N970">
        <v>4.2336</v>
      </c>
      <c r="O970">
        <f>(Table1[[#This Row],[Sales]]-Table1[[#This Row],[Profit]])/Table1[[#This Row],[Quantity]]</f>
        <v>1.4688000000000001</v>
      </c>
      <c r="P970">
        <f>Table1[[#This Row],[Sales]]/Table1[[#This Row],[Quantity]]</f>
        <v>2.8800000000000003</v>
      </c>
      <c r="Q970" t="str">
        <f t="shared" si="30"/>
        <v>2023</v>
      </c>
      <c r="R970" t="str">
        <f t="shared" si="31"/>
        <v>04</v>
      </c>
      <c r="S970">
        <f>CEILING(Table1[[#This Row],[Month]]/3,1)</f>
        <v>2</v>
      </c>
      <c r="T970" s="9">
        <f>(Table1[[#This Row],[Profit]]/Table1[[#This Row],[Sales]])</f>
        <v>0.49</v>
      </c>
    </row>
    <row r="971" spans="1:20" x14ac:dyDescent="0.25">
      <c r="A971">
        <v>20230410</v>
      </c>
      <c r="B971" s="1" t="s">
        <v>683</v>
      </c>
      <c r="C971" s="1" t="s">
        <v>133</v>
      </c>
      <c r="D971" s="1" t="s">
        <v>134</v>
      </c>
      <c r="E971" s="1" t="s">
        <v>17</v>
      </c>
      <c r="F971" s="1" t="s">
        <v>18</v>
      </c>
      <c r="G971" s="1" t="s">
        <v>158</v>
      </c>
      <c r="H971" s="1" t="s">
        <v>55</v>
      </c>
      <c r="I971" s="1" t="s">
        <v>63</v>
      </c>
      <c r="J971" s="1" t="s">
        <v>37</v>
      </c>
      <c r="K971">
        <v>501.81</v>
      </c>
      <c r="L971">
        <v>3</v>
      </c>
      <c r="M971">
        <v>0</v>
      </c>
      <c r="N971">
        <v>0</v>
      </c>
      <c r="O971">
        <f>(Table1[[#This Row],[Sales]]-Table1[[#This Row],[Profit]])/Table1[[#This Row],[Quantity]]</f>
        <v>167.27</v>
      </c>
      <c r="P971">
        <f>Table1[[#This Row],[Sales]]/Table1[[#This Row],[Quantity]]</f>
        <v>167.27</v>
      </c>
      <c r="Q971" t="str">
        <f t="shared" si="30"/>
        <v>2023</v>
      </c>
      <c r="R971" t="str">
        <f t="shared" si="31"/>
        <v>04</v>
      </c>
      <c r="S971">
        <f>CEILING(Table1[[#This Row],[Month]]/3,1)</f>
        <v>2</v>
      </c>
      <c r="T971" s="9">
        <f>(Table1[[#This Row],[Profit]]/Table1[[#This Row],[Sales]])</f>
        <v>0</v>
      </c>
    </row>
    <row r="972" spans="1:20" x14ac:dyDescent="0.25">
      <c r="A972">
        <v>20200117</v>
      </c>
      <c r="B972" s="1" t="s">
        <v>326</v>
      </c>
      <c r="C972" s="1" t="s">
        <v>85</v>
      </c>
      <c r="D972" s="1" t="s">
        <v>86</v>
      </c>
      <c r="E972" s="1" t="s">
        <v>17</v>
      </c>
      <c r="F972" s="1" t="s">
        <v>34</v>
      </c>
      <c r="G972" s="1" t="s">
        <v>327</v>
      </c>
      <c r="H972" s="1" t="s">
        <v>40</v>
      </c>
      <c r="I972" s="1" t="s">
        <v>21</v>
      </c>
      <c r="J972" s="1" t="s">
        <v>41</v>
      </c>
      <c r="K972">
        <v>127.104</v>
      </c>
      <c r="L972">
        <v>6</v>
      </c>
      <c r="M972">
        <v>0.2</v>
      </c>
      <c r="N972">
        <v>28.598400000000002</v>
      </c>
      <c r="O972">
        <f>(Table1[[#This Row],[Sales]]-Table1[[#This Row],[Profit]])/Table1[[#This Row],[Quantity]]</f>
        <v>16.4176</v>
      </c>
      <c r="P972">
        <f>Table1[[#This Row],[Sales]]/Table1[[#This Row],[Quantity]]</f>
        <v>21.184000000000001</v>
      </c>
      <c r="Q972" t="str">
        <f t="shared" si="30"/>
        <v>2020</v>
      </c>
      <c r="R972" t="str">
        <f t="shared" si="31"/>
        <v>01</v>
      </c>
      <c r="S972">
        <f>CEILING(Table1[[#This Row],[Month]]/3,1)</f>
        <v>1</v>
      </c>
      <c r="T972" s="9">
        <f>(Table1[[#This Row],[Profit]]/Table1[[#This Row],[Sales]])</f>
        <v>0.22500000000000001</v>
      </c>
    </row>
    <row r="973" spans="1:20" x14ac:dyDescent="0.25">
      <c r="A973">
        <v>20200117</v>
      </c>
      <c r="B973" s="1" t="s">
        <v>326</v>
      </c>
      <c r="C973" s="1" t="s">
        <v>85</v>
      </c>
      <c r="D973" s="1" t="s">
        <v>86</v>
      </c>
      <c r="E973" s="1" t="s">
        <v>17</v>
      </c>
      <c r="F973" s="1" t="s">
        <v>34</v>
      </c>
      <c r="G973" s="1" t="s">
        <v>327</v>
      </c>
      <c r="H973" s="1" t="s">
        <v>40</v>
      </c>
      <c r="I973" s="1" t="s">
        <v>21</v>
      </c>
      <c r="J973" s="1" t="s">
        <v>43</v>
      </c>
      <c r="K973">
        <v>124.2</v>
      </c>
      <c r="L973">
        <v>3</v>
      </c>
      <c r="M973">
        <v>0.4</v>
      </c>
      <c r="N973">
        <v>-31.05</v>
      </c>
      <c r="O973">
        <f>(Table1[[#This Row],[Sales]]-Table1[[#This Row],[Profit]])/Table1[[#This Row],[Quantity]]</f>
        <v>51.75</v>
      </c>
      <c r="P973">
        <f>Table1[[#This Row],[Sales]]/Table1[[#This Row],[Quantity]]</f>
        <v>41.4</v>
      </c>
      <c r="Q973" t="str">
        <f t="shared" si="30"/>
        <v>2020</v>
      </c>
      <c r="R973" t="str">
        <f t="shared" si="31"/>
        <v>01</v>
      </c>
      <c r="S973">
        <f>CEILING(Table1[[#This Row],[Month]]/3,1)</f>
        <v>1</v>
      </c>
      <c r="T973" s="9">
        <f>(Table1[[#This Row],[Profit]]/Table1[[#This Row],[Sales]])</f>
        <v>-0.25</v>
      </c>
    </row>
    <row r="974" spans="1:20" x14ac:dyDescent="0.25">
      <c r="A974">
        <v>20200117</v>
      </c>
      <c r="B974" s="1" t="s">
        <v>326</v>
      </c>
      <c r="C974" s="1" t="s">
        <v>85</v>
      </c>
      <c r="D974" s="1" t="s">
        <v>86</v>
      </c>
      <c r="E974" s="1" t="s">
        <v>17</v>
      </c>
      <c r="F974" s="1" t="s">
        <v>34</v>
      </c>
      <c r="G974" s="1" t="s">
        <v>327</v>
      </c>
      <c r="H974" s="1" t="s">
        <v>40</v>
      </c>
      <c r="I974" s="1" t="s">
        <v>21</v>
      </c>
      <c r="J974" s="1" t="s">
        <v>36</v>
      </c>
      <c r="K974">
        <v>18.588000000000001</v>
      </c>
      <c r="L974">
        <v>2</v>
      </c>
      <c r="M974">
        <v>0.7</v>
      </c>
      <c r="N974">
        <v>-13.6312</v>
      </c>
      <c r="O974">
        <f>(Table1[[#This Row],[Sales]]-Table1[[#This Row],[Profit]])/Table1[[#This Row],[Quantity]]</f>
        <v>16.1096</v>
      </c>
      <c r="P974">
        <f>Table1[[#This Row],[Sales]]/Table1[[#This Row],[Quantity]]</f>
        <v>9.2940000000000005</v>
      </c>
      <c r="Q974" t="str">
        <f t="shared" si="30"/>
        <v>2020</v>
      </c>
      <c r="R974" t="str">
        <f t="shared" si="31"/>
        <v>01</v>
      </c>
      <c r="S974">
        <f>CEILING(Table1[[#This Row],[Month]]/3,1)</f>
        <v>1</v>
      </c>
      <c r="T974" s="9">
        <f>(Table1[[#This Row],[Profit]]/Table1[[#This Row],[Sales]])</f>
        <v>-0.73333333333333328</v>
      </c>
    </row>
    <row r="975" spans="1:20" x14ac:dyDescent="0.25">
      <c r="A975">
        <v>20200117</v>
      </c>
      <c r="B975" s="1" t="s">
        <v>326</v>
      </c>
      <c r="C975" s="1" t="s">
        <v>85</v>
      </c>
      <c r="D975" s="1" t="s">
        <v>86</v>
      </c>
      <c r="E975" s="1" t="s">
        <v>17</v>
      </c>
      <c r="F975" s="1" t="s">
        <v>34</v>
      </c>
      <c r="G975" s="1" t="s">
        <v>327</v>
      </c>
      <c r="H975" s="1" t="s">
        <v>40</v>
      </c>
      <c r="I975" s="1" t="s">
        <v>21</v>
      </c>
      <c r="J975" s="1" t="s">
        <v>23</v>
      </c>
      <c r="K975">
        <v>30.071999999999999</v>
      </c>
      <c r="L975">
        <v>3</v>
      </c>
      <c r="M975">
        <v>0.2</v>
      </c>
      <c r="N975">
        <v>10.1493</v>
      </c>
      <c r="O975">
        <f>(Table1[[#This Row],[Sales]]-Table1[[#This Row],[Profit]])/Table1[[#This Row],[Quantity]]</f>
        <v>6.6408999999999994</v>
      </c>
      <c r="P975">
        <f>Table1[[#This Row],[Sales]]/Table1[[#This Row],[Quantity]]</f>
        <v>10.023999999999999</v>
      </c>
      <c r="Q975" t="str">
        <f t="shared" si="30"/>
        <v>2020</v>
      </c>
      <c r="R975" t="str">
        <f t="shared" si="31"/>
        <v>01</v>
      </c>
      <c r="S975">
        <f>CEILING(Table1[[#This Row],[Month]]/3,1)</f>
        <v>1</v>
      </c>
      <c r="T975" s="9">
        <f>(Table1[[#This Row],[Profit]]/Table1[[#This Row],[Sales]])</f>
        <v>0.33750000000000002</v>
      </c>
    </row>
    <row r="976" spans="1:20" x14ac:dyDescent="0.25">
      <c r="A976">
        <v>20231006</v>
      </c>
      <c r="B976" s="1" t="s">
        <v>588</v>
      </c>
      <c r="C976" s="1" t="s">
        <v>133</v>
      </c>
      <c r="D976" s="1" t="s">
        <v>134</v>
      </c>
      <c r="E976" s="1" t="s">
        <v>17</v>
      </c>
      <c r="F976" s="1" t="s">
        <v>18</v>
      </c>
      <c r="G976" s="1" t="s">
        <v>228</v>
      </c>
      <c r="H976" s="1" t="s">
        <v>75</v>
      </c>
      <c r="I976" s="1" t="s">
        <v>63</v>
      </c>
      <c r="J976" s="1" t="s">
        <v>43</v>
      </c>
      <c r="K976">
        <v>160.93</v>
      </c>
      <c r="L976">
        <v>7</v>
      </c>
      <c r="M976">
        <v>0</v>
      </c>
      <c r="N976">
        <v>3.2185999999999999</v>
      </c>
      <c r="O976">
        <f>(Table1[[#This Row],[Sales]]-Table1[[#This Row],[Profit]])/Table1[[#This Row],[Quantity]]</f>
        <v>22.530200000000001</v>
      </c>
      <c r="P976">
        <f>Table1[[#This Row],[Sales]]/Table1[[#This Row],[Quantity]]</f>
        <v>22.990000000000002</v>
      </c>
      <c r="Q976" t="str">
        <f t="shared" si="30"/>
        <v>2023</v>
      </c>
      <c r="R976" t="str">
        <f t="shared" si="31"/>
        <v>10</v>
      </c>
      <c r="S976">
        <f>CEILING(Table1[[#This Row],[Month]]/3,1)</f>
        <v>4</v>
      </c>
      <c r="T976" s="9">
        <f>(Table1[[#This Row],[Profit]]/Table1[[#This Row],[Sales]])</f>
        <v>1.9999999999999997E-2</v>
      </c>
    </row>
    <row r="977" spans="1:20" x14ac:dyDescent="0.25">
      <c r="A977">
        <v>20231006</v>
      </c>
      <c r="B977" s="1" t="s">
        <v>588</v>
      </c>
      <c r="C977" s="1" t="s">
        <v>133</v>
      </c>
      <c r="D977" s="1" t="s">
        <v>134</v>
      </c>
      <c r="E977" s="1" t="s">
        <v>17</v>
      </c>
      <c r="F977" s="1" t="s">
        <v>18</v>
      </c>
      <c r="G977" s="1" t="s">
        <v>228</v>
      </c>
      <c r="H977" s="1" t="s">
        <v>75</v>
      </c>
      <c r="I977" s="1" t="s">
        <v>63</v>
      </c>
      <c r="J977" s="1" t="s">
        <v>36</v>
      </c>
      <c r="K977">
        <v>75.792000000000002</v>
      </c>
      <c r="L977">
        <v>3</v>
      </c>
      <c r="M977">
        <v>0.2</v>
      </c>
      <c r="N977">
        <v>25.579799999999999</v>
      </c>
      <c r="O977">
        <f>(Table1[[#This Row],[Sales]]-Table1[[#This Row],[Profit]])/Table1[[#This Row],[Quantity]]</f>
        <v>16.737400000000001</v>
      </c>
      <c r="P977">
        <f>Table1[[#This Row],[Sales]]/Table1[[#This Row],[Quantity]]</f>
        <v>25.263999999999999</v>
      </c>
      <c r="Q977" t="str">
        <f t="shared" si="30"/>
        <v>2023</v>
      </c>
      <c r="R977" t="str">
        <f t="shared" si="31"/>
        <v>10</v>
      </c>
      <c r="S977">
        <f>CEILING(Table1[[#This Row],[Month]]/3,1)</f>
        <v>4</v>
      </c>
      <c r="T977" s="9">
        <f>(Table1[[#This Row],[Profit]]/Table1[[#This Row],[Sales]])</f>
        <v>0.33749999999999997</v>
      </c>
    </row>
    <row r="978" spans="1:20" x14ac:dyDescent="0.25">
      <c r="A978">
        <v>20230710</v>
      </c>
      <c r="B978" s="1" t="s">
        <v>378</v>
      </c>
      <c r="C978" s="1" t="s">
        <v>181</v>
      </c>
      <c r="D978" s="1" t="s">
        <v>182</v>
      </c>
      <c r="E978" s="1" t="s">
        <v>17</v>
      </c>
      <c r="F978" s="1" t="s">
        <v>34</v>
      </c>
      <c r="G978" s="1" t="s">
        <v>165</v>
      </c>
      <c r="H978" s="1" t="s">
        <v>91</v>
      </c>
      <c r="I978" s="1" t="s">
        <v>21</v>
      </c>
      <c r="J978" s="1" t="s">
        <v>36</v>
      </c>
      <c r="K978">
        <v>1.08</v>
      </c>
      <c r="L978">
        <v>2</v>
      </c>
      <c r="M978">
        <v>0.7</v>
      </c>
      <c r="N978">
        <v>-0.79200000000000004</v>
      </c>
      <c r="O978">
        <f>(Table1[[#This Row],[Sales]]-Table1[[#This Row],[Profit]])/Table1[[#This Row],[Quantity]]</f>
        <v>0.93600000000000005</v>
      </c>
      <c r="P978">
        <f>Table1[[#This Row],[Sales]]/Table1[[#This Row],[Quantity]]</f>
        <v>0.54</v>
      </c>
      <c r="Q978" t="str">
        <f t="shared" si="30"/>
        <v>2023</v>
      </c>
      <c r="R978" t="str">
        <f t="shared" si="31"/>
        <v>07</v>
      </c>
      <c r="S978">
        <f>CEILING(Table1[[#This Row],[Month]]/3,1)</f>
        <v>3</v>
      </c>
      <c r="T978" s="9">
        <f>(Table1[[#This Row],[Profit]]/Table1[[#This Row],[Sales]])</f>
        <v>-0.73333333333333328</v>
      </c>
    </row>
    <row r="979" spans="1:20" x14ac:dyDescent="0.25">
      <c r="A979">
        <v>20230108</v>
      </c>
      <c r="B979" s="1" t="s">
        <v>622</v>
      </c>
      <c r="C979" s="1" t="s">
        <v>120</v>
      </c>
      <c r="D979" s="1" t="s">
        <v>310</v>
      </c>
      <c r="E979" s="1" t="s">
        <v>27</v>
      </c>
      <c r="F979" s="1" t="s">
        <v>82</v>
      </c>
      <c r="G979" s="1" t="s">
        <v>344</v>
      </c>
      <c r="H979" s="1" t="s">
        <v>20</v>
      </c>
      <c r="I979" s="1" t="s">
        <v>30</v>
      </c>
      <c r="J979" s="1" t="s">
        <v>265</v>
      </c>
      <c r="K979">
        <v>3059.982</v>
      </c>
      <c r="L979">
        <v>2</v>
      </c>
      <c r="M979">
        <v>0.1</v>
      </c>
      <c r="N979">
        <v>679.99599999999998</v>
      </c>
      <c r="O979">
        <f>(Table1[[#This Row],[Sales]]-Table1[[#This Row],[Profit]])/Table1[[#This Row],[Quantity]]</f>
        <v>1189.9929999999999</v>
      </c>
      <c r="P979">
        <f>Table1[[#This Row],[Sales]]/Table1[[#This Row],[Quantity]]</f>
        <v>1529.991</v>
      </c>
      <c r="Q979" t="str">
        <f t="shared" si="30"/>
        <v>2023</v>
      </c>
      <c r="R979" t="str">
        <f t="shared" si="31"/>
        <v>01</v>
      </c>
      <c r="S979">
        <f>CEILING(Table1[[#This Row],[Month]]/3,1)</f>
        <v>1</v>
      </c>
      <c r="T979" s="9">
        <f>(Table1[[#This Row],[Profit]]/Table1[[#This Row],[Sales]])</f>
        <v>0.22222222222222221</v>
      </c>
    </row>
    <row r="980" spans="1:20" x14ac:dyDescent="0.25">
      <c r="A980">
        <v>20220531</v>
      </c>
      <c r="B980" s="1" t="s">
        <v>684</v>
      </c>
      <c r="C980" s="1" t="s">
        <v>46</v>
      </c>
      <c r="D980" s="1" t="s">
        <v>47</v>
      </c>
      <c r="E980" s="1" t="s">
        <v>17</v>
      </c>
      <c r="F980" s="1" t="s">
        <v>48</v>
      </c>
      <c r="G980" s="1" t="s">
        <v>139</v>
      </c>
      <c r="H980" s="1" t="s">
        <v>40</v>
      </c>
      <c r="I980" s="1" t="s">
        <v>21</v>
      </c>
      <c r="J980" s="1" t="s">
        <v>36</v>
      </c>
      <c r="K980">
        <v>3.282</v>
      </c>
      <c r="L980">
        <v>2</v>
      </c>
      <c r="M980">
        <v>0.7</v>
      </c>
      <c r="N980">
        <v>-2.6255999999999999</v>
      </c>
      <c r="O980">
        <f>(Table1[[#This Row],[Sales]]-Table1[[#This Row],[Profit]])/Table1[[#This Row],[Quantity]]</f>
        <v>2.9538000000000002</v>
      </c>
      <c r="P980">
        <f>Table1[[#This Row],[Sales]]/Table1[[#This Row],[Quantity]]</f>
        <v>1.641</v>
      </c>
      <c r="Q980" t="str">
        <f t="shared" si="30"/>
        <v>2022</v>
      </c>
      <c r="R980" t="str">
        <f t="shared" si="31"/>
        <v>05</v>
      </c>
      <c r="S980">
        <f>CEILING(Table1[[#This Row],[Month]]/3,1)</f>
        <v>2</v>
      </c>
      <c r="T980" s="9">
        <f>(Table1[[#This Row],[Profit]]/Table1[[#This Row],[Sales]])</f>
        <v>-0.79999999999999993</v>
      </c>
    </row>
    <row r="981" spans="1:20" x14ac:dyDescent="0.25">
      <c r="A981">
        <v>20211209</v>
      </c>
      <c r="B981" s="1" t="s">
        <v>159</v>
      </c>
      <c r="C981" s="1" t="s">
        <v>129</v>
      </c>
      <c r="D981" s="1" t="s">
        <v>441</v>
      </c>
      <c r="E981" s="1" t="s">
        <v>59</v>
      </c>
      <c r="F981" s="1" t="s">
        <v>131</v>
      </c>
      <c r="G981" s="1" t="s">
        <v>160</v>
      </c>
      <c r="H981" s="1" t="s">
        <v>161</v>
      </c>
      <c r="I981" s="1" t="s">
        <v>30</v>
      </c>
      <c r="J981" s="1" t="s">
        <v>50</v>
      </c>
      <c r="K981">
        <v>34.020000000000003</v>
      </c>
      <c r="L981">
        <v>3</v>
      </c>
      <c r="M981">
        <v>0</v>
      </c>
      <c r="N981">
        <v>16.669799999999999</v>
      </c>
      <c r="O981">
        <f>(Table1[[#This Row],[Sales]]-Table1[[#This Row],[Profit]])/Table1[[#This Row],[Quantity]]</f>
        <v>5.7834000000000012</v>
      </c>
      <c r="P981">
        <f>Table1[[#This Row],[Sales]]/Table1[[#This Row],[Quantity]]</f>
        <v>11.340000000000002</v>
      </c>
      <c r="Q981" t="str">
        <f t="shared" si="30"/>
        <v>2021</v>
      </c>
      <c r="R981" t="str">
        <f t="shared" si="31"/>
        <v>12</v>
      </c>
      <c r="S981">
        <f>CEILING(Table1[[#This Row],[Month]]/3,1)</f>
        <v>4</v>
      </c>
      <c r="T981" s="9">
        <f>(Table1[[#This Row],[Profit]]/Table1[[#This Row],[Sales]])</f>
        <v>0.48999999999999994</v>
      </c>
    </row>
    <row r="982" spans="1:20" x14ac:dyDescent="0.25">
      <c r="A982">
        <v>20221004</v>
      </c>
      <c r="B982" s="1" t="s">
        <v>88</v>
      </c>
      <c r="C982" s="1" t="s">
        <v>133</v>
      </c>
      <c r="D982" s="1" t="s">
        <v>134</v>
      </c>
      <c r="E982" s="1" t="s">
        <v>17</v>
      </c>
      <c r="F982" s="1" t="s">
        <v>18</v>
      </c>
      <c r="G982" s="1" t="s">
        <v>90</v>
      </c>
      <c r="H982" s="1" t="s">
        <v>91</v>
      </c>
      <c r="I982" s="1" t="s">
        <v>21</v>
      </c>
      <c r="J982" s="1" t="s">
        <v>23</v>
      </c>
      <c r="K982">
        <v>599.29200000000003</v>
      </c>
      <c r="L982">
        <v>6</v>
      </c>
      <c r="M982">
        <v>0.1</v>
      </c>
      <c r="N982">
        <v>93.223200000000006</v>
      </c>
      <c r="O982">
        <f>(Table1[[#This Row],[Sales]]-Table1[[#This Row],[Profit]])/Table1[[#This Row],[Quantity]]</f>
        <v>84.344800000000006</v>
      </c>
      <c r="P982">
        <f>Table1[[#This Row],[Sales]]/Table1[[#This Row],[Quantity]]</f>
        <v>99.882000000000005</v>
      </c>
      <c r="Q982" t="str">
        <f t="shared" si="30"/>
        <v>2022</v>
      </c>
      <c r="R982" t="str">
        <f t="shared" si="31"/>
        <v>10</v>
      </c>
      <c r="S982">
        <f>CEILING(Table1[[#This Row],[Month]]/3,1)</f>
        <v>4</v>
      </c>
      <c r="T982" s="9">
        <f>(Table1[[#This Row],[Profit]]/Table1[[#This Row],[Sales]])</f>
        <v>0.15555555555555556</v>
      </c>
    </row>
    <row r="983" spans="1:20" x14ac:dyDescent="0.25">
      <c r="A983">
        <v>20201111</v>
      </c>
      <c r="B983" s="1" t="s">
        <v>685</v>
      </c>
      <c r="C983" s="1" t="s">
        <v>195</v>
      </c>
      <c r="D983" s="1" t="s">
        <v>196</v>
      </c>
      <c r="E983" s="1" t="s">
        <v>17</v>
      </c>
      <c r="F983" s="1" t="s">
        <v>197</v>
      </c>
      <c r="G983" s="1" t="s">
        <v>135</v>
      </c>
      <c r="H983" s="1" t="s">
        <v>75</v>
      </c>
      <c r="I983" s="1" t="s">
        <v>21</v>
      </c>
      <c r="J983" s="1" t="s">
        <v>42</v>
      </c>
      <c r="K983">
        <v>3.3919999999999999</v>
      </c>
      <c r="L983">
        <v>1</v>
      </c>
      <c r="M983">
        <v>0.2</v>
      </c>
      <c r="N983">
        <v>0.80559999999999998</v>
      </c>
      <c r="O983">
        <f>(Table1[[#This Row],[Sales]]-Table1[[#This Row],[Profit]])/Table1[[#This Row],[Quantity]]</f>
        <v>2.5863999999999998</v>
      </c>
      <c r="P983">
        <f>Table1[[#This Row],[Sales]]/Table1[[#This Row],[Quantity]]</f>
        <v>3.3919999999999999</v>
      </c>
      <c r="Q983" t="str">
        <f t="shared" si="30"/>
        <v>2020</v>
      </c>
      <c r="R983" t="str">
        <f t="shared" si="31"/>
        <v>11</v>
      </c>
      <c r="S983">
        <f>CEILING(Table1[[#This Row],[Month]]/3,1)</f>
        <v>4</v>
      </c>
      <c r="T983" s="9">
        <f>(Table1[[#This Row],[Profit]]/Table1[[#This Row],[Sales]])</f>
        <v>0.23749999999999999</v>
      </c>
    </row>
    <row r="984" spans="1:20" x14ac:dyDescent="0.25">
      <c r="A984">
        <v>20201111</v>
      </c>
      <c r="B984" s="1" t="s">
        <v>685</v>
      </c>
      <c r="C984" s="1" t="s">
        <v>195</v>
      </c>
      <c r="D984" s="1" t="s">
        <v>196</v>
      </c>
      <c r="E984" s="1" t="s">
        <v>17</v>
      </c>
      <c r="F984" s="1" t="s">
        <v>197</v>
      </c>
      <c r="G984" s="1" t="s">
        <v>135</v>
      </c>
      <c r="H984" s="1" t="s">
        <v>75</v>
      </c>
      <c r="I984" s="1" t="s">
        <v>21</v>
      </c>
      <c r="J984" s="1" t="s">
        <v>43</v>
      </c>
      <c r="K984">
        <v>559.98400000000004</v>
      </c>
      <c r="L984">
        <v>2</v>
      </c>
      <c r="M984">
        <v>0.2</v>
      </c>
      <c r="N984">
        <v>55.998399999999997</v>
      </c>
      <c r="O984">
        <f>(Table1[[#This Row],[Sales]]-Table1[[#This Row],[Profit]])/Table1[[#This Row],[Quantity]]</f>
        <v>251.99280000000002</v>
      </c>
      <c r="P984">
        <f>Table1[[#This Row],[Sales]]/Table1[[#This Row],[Quantity]]</f>
        <v>279.99200000000002</v>
      </c>
      <c r="Q984" t="str">
        <f t="shared" si="30"/>
        <v>2020</v>
      </c>
      <c r="R984" t="str">
        <f t="shared" si="31"/>
        <v>11</v>
      </c>
      <c r="S984">
        <f>CEILING(Table1[[#This Row],[Month]]/3,1)</f>
        <v>4</v>
      </c>
      <c r="T984" s="9">
        <f>(Table1[[#This Row],[Profit]]/Table1[[#This Row],[Sales]])</f>
        <v>9.9999999999999992E-2</v>
      </c>
    </row>
    <row r="985" spans="1:20" x14ac:dyDescent="0.25">
      <c r="A985">
        <v>20201111</v>
      </c>
      <c r="B985" s="1" t="s">
        <v>685</v>
      </c>
      <c r="C985" s="1" t="s">
        <v>195</v>
      </c>
      <c r="D985" s="1" t="s">
        <v>196</v>
      </c>
      <c r="E985" s="1" t="s">
        <v>17</v>
      </c>
      <c r="F985" s="1" t="s">
        <v>197</v>
      </c>
      <c r="G985" s="1" t="s">
        <v>135</v>
      </c>
      <c r="H985" s="1" t="s">
        <v>75</v>
      </c>
      <c r="I985" s="1" t="s">
        <v>21</v>
      </c>
      <c r="J985" s="1" t="s">
        <v>23</v>
      </c>
      <c r="K985">
        <v>603.91999999999996</v>
      </c>
      <c r="L985">
        <v>5</v>
      </c>
      <c r="M985">
        <v>0.2</v>
      </c>
      <c r="N985">
        <v>75.489999999999995</v>
      </c>
      <c r="O985">
        <f>(Table1[[#This Row],[Sales]]-Table1[[#This Row],[Profit]])/Table1[[#This Row],[Quantity]]</f>
        <v>105.68599999999999</v>
      </c>
      <c r="P985">
        <f>Table1[[#This Row],[Sales]]/Table1[[#This Row],[Quantity]]</f>
        <v>120.78399999999999</v>
      </c>
      <c r="Q985" t="str">
        <f t="shared" si="30"/>
        <v>2020</v>
      </c>
      <c r="R985" t="str">
        <f t="shared" si="31"/>
        <v>11</v>
      </c>
      <c r="S985">
        <f>CEILING(Table1[[#This Row],[Month]]/3,1)</f>
        <v>4</v>
      </c>
      <c r="T985" s="9">
        <f>(Table1[[#This Row],[Profit]]/Table1[[#This Row],[Sales]])</f>
        <v>0.125</v>
      </c>
    </row>
    <row r="986" spans="1:20" x14ac:dyDescent="0.25">
      <c r="A986">
        <v>20230930</v>
      </c>
      <c r="B986" s="1" t="s">
        <v>686</v>
      </c>
      <c r="C986" s="1" t="s">
        <v>57</v>
      </c>
      <c r="D986" s="1" t="s">
        <v>99</v>
      </c>
      <c r="E986" s="1" t="s">
        <v>59</v>
      </c>
      <c r="F986" s="1" t="s">
        <v>60</v>
      </c>
      <c r="G986" s="1" t="s">
        <v>568</v>
      </c>
      <c r="H986" s="1" t="s">
        <v>69</v>
      </c>
      <c r="I986" s="1" t="s">
        <v>63</v>
      </c>
      <c r="J986" s="1" t="s">
        <v>23</v>
      </c>
      <c r="K986">
        <v>7.968</v>
      </c>
      <c r="L986">
        <v>2</v>
      </c>
      <c r="M986">
        <v>0.2</v>
      </c>
      <c r="N986">
        <v>2.5895999999999999</v>
      </c>
      <c r="O986">
        <f>(Table1[[#This Row],[Sales]]-Table1[[#This Row],[Profit]])/Table1[[#This Row],[Quantity]]</f>
        <v>2.6892</v>
      </c>
      <c r="P986">
        <f>Table1[[#This Row],[Sales]]/Table1[[#This Row],[Quantity]]</f>
        <v>3.984</v>
      </c>
      <c r="Q986" t="str">
        <f t="shared" si="30"/>
        <v>2023</v>
      </c>
      <c r="R986" t="str">
        <f t="shared" si="31"/>
        <v>09</v>
      </c>
      <c r="S986">
        <f>CEILING(Table1[[#This Row],[Month]]/3,1)</f>
        <v>3</v>
      </c>
      <c r="T986" s="9">
        <f>(Table1[[#This Row],[Profit]]/Table1[[#This Row],[Sales]])</f>
        <v>0.32500000000000001</v>
      </c>
    </row>
    <row r="987" spans="1:20" x14ac:dyDescent="0.25">
      <c r="A987">
        <v>20230930</v>
      </c>
      <c r="B987" s="1" t="s">
        <v>686</v>
      </c>
      <c r="C987" s="1" t="s">
        <v>57</v>
      </c>
      <c r="D987" s="1" t="s">
        <v>99</v>
      </c>
      <c r="E987" s="1" t="s">
        <v>59</v>
      </c>
      <c r="F987" s="1" t="s">
        <v>60</v>
      </c>
      <c r="G987" s="1" t="s">
        <v>568</v>
      </c>
      <c r="H987" s="1" t="s">
        <v>69</v>
      </c>
      <c r="I987" s="1" t="s">
        <v>63</v>
      </c>
      <c r="J987" s="1" t="s">
        <v>97</v>
      </c>
      <c r="K987">
        <v>27.968</v>
      </c>
      <c r="L987">
        <v>4</v>
      </c>
      <c r="M987">
        <v>0.2</v>
      </c>
      <c r="N987">
        <v>9.4391999999999996</v>
      </c>
      <c r="O987">
        <f>(Table1[[#This Row],[Sales]]-Table1[[#This Row],[Profit]])/Table1[[#This Row],[Quantity]]</f>
        <v>4.6322000000000001</v>
      </c>
      <c r="P987">
        <f>Table1[[#This Row],[Sales]]/Table1[[#This Row],[Quantity]]</f>
        <v>6.992</v>
      </c>
      <c r="Q987" t="str">
        <f t="shared" si="30"/>
        <v>2023</v>
      </c>
      <c r="R987" t="str">
        <f t="shared" si="31"/>
        <v>09</v>
      </c>
      <c r="S987">
        <f>CEILING(Table1[[#This Row],[Month]]/3,1)</f>
        <v>3</v>
      </c>
      <c r="T987" s="9">
        <f>(Table1[[#This Row],[Profit]]/Table1[[#This Row],[Sales]])</f>
        <v>0.33749999999999997</v>
      </c>
    </row>
    <row r="988" spans="1:20" x14ac:dyDescent="0.25">
      <c r="A988">
        <v>20230930</v>
      </c>
      <c r="B988" s="1" t="s">
        <v>686</v>
      </c>
      <c r="C988" s="1" t="s">
        <v>57</v>
      </c>
      <c r="D988" s="1" t="s">
        <v>99</v>
      </c>
      <c r="E988" s="1" t="s">
        <v>59</v>
      </c>
      <c r="F988" s="1" t="s">
        <v>60</v>
      </c>
      <c r="G988" s="1" t="s">
        <v>568</v>
      </c>
      <c r="H988" s="1" t="s">
        <v>69</v>
      </c>
      <c r="I988" s="1" t="s">
        <v>63</v>
      </c>
      <c r="J988" s="1" t="s">
        <v>265</v>
      </c>
      <c r="K988">
        <v>336.51</v>
      </c>
      <c r="L988">
        <v>3</v>
      </c>
      <c r="M988">
        <v>0.4</v>
      </c>
      <c r="N988">
        <v>44.868000000000002</v>
      </c>
      <c r="O988">
        <f>(Table1[[#This Row],[Sales]]-Table1[[#This Row],[Profit]])/Table1[[#This Row],[Quantity]]</f>
        <v>97.213999999999999</v>
      </c>
      <c r="P988">
        <f>Table1[[#This Row],[Sales]]/Table1[[#This Row],[Quantity]]</f>
        <v>112.17</v>
      </c>
      <c r="Q988" t="str">
        <f t="shared" si="30"/>
        <v>2023</v>
      </c>
      <c r="R988" t="str">
        <f t="shared" si="31"/>
        <v>09</v>
      </c>
      <c r="S988">
        <f>CEILING(Table1[[#This Row],[Month]]/3,1)</f>
        <v>3</v>
      </c>
      <c r="T988" s="9">
        <f>(Table1[[#This Row],[Profit]]/Table1[[#This Row],[Sales]])</f>
        <v>0.13333333333333333</v>
      </c>
    </row>
    <row r="989" spans="1:20" x14ac:dyDescent="0.25">
      <c r="A989">
        <v>20210310</v>
      </c>
      <c r="B989" s="1" t="s">
        <v>687</v>
      </c>
      <c r="C989" s="1" t="s">
        <v>57</v>
      </c>
      <c r="D989" s="1" t="s">
        <v>99</v>
      </c>
      <c r="E989" s="1" t="s">
        <v>59</v>
      </c>
      <c r="F989" s="1" t="s">
        <v>60</v>
      </c>
      <c r="G989" s="1" t="s">
        <v>111</v>
      </c>
      <c r="H989" s="1" t="s">
        <v>20</v>
      </c>
      <c r="I989" s="1" t="s">
        <v>21</v>
      </c>
      <c r="J989" s="1" t="s">
        <v>36</v>
      </c>
      <c r="K989">
        <v>1.1120000000000001</v>
      </c>
      <c r="L989">
        <v>2</v>
      </c>
      <c r="M989">
        <v>0.8</v>
      </c>
      <c r="N989">
        <v>-1.8904000000000001</v>
      </c>
      <c r="O989">
        <f>(Table1[[#This Row],[Sales]]-Table1[[#This Row],[Profit]])/Table1[[#This Row],[Quantity]]</f>
        <v>1.5012000000000001</v>
      </c>
      <c r="P989">
        <f>Table1[[#This Row],[Sales]]/Table1[[#This Row],[Quantity]]</f>
        <v>0.55600000000000005</v>
      </c>
      <c r="Q989" t="str">
        <f t="shared" si="30"/>
        <v>2021</v>
      </c>
      <c r="R989" t="str">
        <f t="shared" si="31"/>
        <v>03</v>
      </c>
      <c r="S989">
        <f>CEILING(Table1[[#This Row],[Month]]/3,1)</f>
        <v>1</v>
      </c>
      <c r="T989" s="9">
        <f>(Table1[[#This Row],[Profit]]/Table1[[#This Row],[Sales]])</f>
        <v>-1.7</v>
      </c>
    </row>
    <row r="990" spans="1:20" x14ac:dyDescent="0.25">
      <c r="A990">
        <v>20230522</v>
      </c>
      <c r="B990" s="1" t="s">
        <v>455</v>
      </c>
      <c r="C990" s="1" t="s">
        <v>133</v>
      </c>
      <c r="D990" s="1" t="s">
        <v>443</v>
      </c>
      <c r="E990" s="1" t="s">
        <v>17</v>
      </c>
      <c r="F990" s="1" t="s">
        <v>18</v>
      </c>
      <c r="G990" s="1" t="s">
        <v>176</v>
      </c>
      <c r="H990" s="1" t="s">
        <v>161</v>
      </c>
      <c r="I990" s="1" t="s">
        <v>30</v>
      </c>
      <c r="J990" s="1" t="s">
        <v>41</v>
      </c>
      <c r="K990">
        <v>520.04999999999995</v>
      </c>
      <c r="L990">
        <v>5</v>
      </c>
      <c r="M990">
        <v>0</v>
      </c>
      <c r="N990">
        <v>72.807000000000002</v>
      </c>
      <c r="O990">
        <f>(Table1[[#This Row],[Sales]]-Table1[[#This Row],[Profit]])/Table1[[#This Row],[Quantity]]</f>
        <v>89.448599999999985</v>
      </c>
      <c r="P990">
        <f>Table1[[#This Row],[Sales]]/Table1[[#This Row],[Quantity]]</f>
        <v>104.00999999999999</v>
      </c>
      <c r="Q990" t="str">
        <f t="shared" si="30"/>
        <v>2023</v>
      </c>
      <c r="R990" t="str">
        <f t="shared" si="31"/>
        <v>05</v>
      </c>
      <c r="S990">
        <f>CEILING(Table1[[#This Row],[Month]]/3,1)</f>
        <v>2</v>
      </c>
      <c r="T990" s="9">
        <f>(Table1[[#This Row],[Profit]]/Table1[[#This Row],[Sales]])</f>
        <v>0.14000000000000001</v>
      </c>
    </row>
    <row r="991" spans="1:20" x14ac:dyDescent="0.25">
      <c r="A991">
        <v>20230522</v>
      </c>
      <c r="B991" s="1" t="s">
        <v>455</v>
      </c>
      <c r="C991" s="1" t="s">
        <v>133</v>
      </c>
      <c r="D991" s="1" t="s">
        <v>443</v>
      </c>
      <c r="E991" s="1" t="s">
        <v>17</v>
      </c>
      <c r="F991" s="1" t="s">
        <v>18</v>
      </c>
      <c r="G991" s="1" t="s">
        <v>176</v>
      </c>
      <c r="H991" s="1" t="s">
        <v>161</v>
      </c>
      <c r="I991" s="1" t="s">
        <v>30</v>
      </c>
      <c r="J991" s="1" t="s">
        <v>42</v>
      </c>
      <c r="K991">
        <v>17.97</v>
      </c>
      <c r="L991">
        <v>3</v>
      </c>
      <c r="M991">
        <v>0</v>
      </c>
      <c r="N991">
        <v>5.2112999999999996</v>
      </c>
      <c r="O991">
        <f>(Table1[[#This Row],[Sales]]-Table1[[#This Row],[Profit]])/Table1[[#This Row],[Quantity]]</f>
        <v>4.2528999999999995</v>
      </c>
      <c r="P991">
        <f>Table1[[#This Row],[Sales]]/Table1[[#This Row],[Quantity]]</f>
        <v>5.9899999999999993</v>
      </c>
      <c r="Q991" t="str">
        <f t="shared" si="30"/>
        <v>2023</v>
      </c>
      <c r="R991" t="str">
        <f t="shared" si="31"/>
        <v>05</v>
      </c>
      <c r="S991">
        <f>CEILING(Table1[[#This Row],[Month]]/3,1)</f>
        <v>2</v>
      </c>
      <c r="T991" s="9">
        <f>(Table1[[#This Row],[Profit]]/Table1[[#This Row],[Sales]])</f>
        <v>0.28999999999999998</v>
      </c>
    </row>
    <row r="992" spans="1:20" x14ac:dyDescent="0.25">
      <c r="A992">
        <v>20210329</v>
      </c>
      <c r="B992" s="1" t="s">
        <v>688</v>
      </c>
      <c r="C992" s="1" t="s">
        <v>32</v>
      </c>
      <c r="D992" s="1" t="s">
        <v>437</v>
      </c>
      <c r="E992" s="1" t="s">
        <v>17</v>
      </c>
      <c r="F992" s="1" t="s">
        <v>34</v>
      </c>
      <c r="G992" s="1" t="s">
        <v>336</v>
      </c>
      <c r="H992" s="1" t="s">
        <v>69</v>
      </c>
      <c r="I992" s="1" t="s">
        <v>63</v>
      </c>
      <c r="J992" s="1" t="s">
        <v>23</v>
      </c>
      <c r="K992">
        <v>1166.92</v>
      </c>
      <c r="L992">
        <v>5</v>
      </c>
      <c r="M992">
        <v>0.2</v>
      </c>
      <c r="N992">
        <v>131.27850000000001</v>
      </c>
      <c r="O992">
        <f>(Table1[[#This Row],[Sales]]-Table1[[#This Row],[Profit]])/Table1[[#This Row],[Quantity]]</f>
        <v>207.12830000000002</v>
      </c>
      <c r="P992">
        <f>Table1[[#This Row],[Sales]]/Table1[[#This Row],[Quantity]]</f>
        <v>233.38400000000001</v>
      </c>
      <c r="Q992" t="str">
        <f t="shared" si="30"/>
        <v>2021</v>
      </c>
      <c r="R992" t="str">
        <f t="shared" si="31"/>
        <v>03</v>
      </c>
      <c r="S992">
        <f>CEILING(Table1[[#This Row],[Month]]/3,1)</f>
        <v>1</v>
      </c>
      <c r="T992" s="9">
        <f>(Table1[[#This Row],[Profit]]/Table1[[#This Row],[Sales]])</f>
        <v>0.1125</v>
      </c>
    </row>
    <row r="993" spans="1:20" x14ac:dyDescent="0.25">
      <c r="A993">
        <v>20220910</v>
      </c>
      <c r="B993" s="1" t="s">
        <v>221</v>
      </c>
      <c r="C993" s="1" t="s">
        <v>133</v>
      </c>
      <c r="D993" s="1" t="s">
        <v>134</v>
      </c>
      <c r="E993" s="1" t="s">
        <v>17</v>
      </c>
      <c r="F993" s="1" t="s">
        <v>18</v>
      </c>
      <c r="G993" s="1" t="s">
        <v>223</v>
      </c>
      <c r="H993" s="1" t="s">
        <v>69</v>
      </c>
      <c r="I993" s="1" t="s">
        <v>21</v>
      </c>
      <c r="J993" s="1" t="s">
        <v>36</v>
      </c>
      <c r="K993">
        <v>14.624000000000001</v>
      </c>
      <c r="L993">
        <v>2</v>
      </c>
      <c r="M993">
        <v>0.2</v>
      </c>
      <c r="N993">
        <v>5.484</v>
      </c>
      <c r="O993">
        <f>(Table1[[#This Row],[Sales]]-Table1[[#This Row],[Profit]])/Table1[[#This Row],[Quantity]]</f>
        <v>4.57</v>
      </c>
      <c r="P993">
        <f>Table1[[#This Row],[Sales]]/Table1[[#This Row],[Quantity]]</f>
        <v>7.3120000000000003</v>
      </c>
      <c r="Q993" t="str">
        <f t="shared" si="30"/>
        <v>2022</v>
      </c>
      <c r="R993" t="str">
        <f t="shared" si="31"/>
        <v>09</v>
      </c>
      <c r="S993">
        <f>CEILING(Table1[[#This Row],[Month]]/3,1)</f>
        <v>3</v>
      </c>
      <c r="T993" s="9">
        <f>(Table1[[#This Row],[Profit]]/Table1[[#This Row],[Sales]])</f>
        <v>0.375</v>
      </c>
    </row>
    <row r="994" spans="1:20" x14ac:dyDescent="0.25">
      <c r="A994">
        <v>20220827</v>
      </c>
      <c r="B994" s="1" t="s">
        <v>592</v>
      </c>
      <c r="C994" s="1" t="s">
        <v>25</v>
      </c>
      <c r="D994" s="1" t="s">
        <v>247</v>
      </c>
      <c r="E994" s="1" t="s">
        <v>27</v>
      </c>
      <c r="F994" s="1" t="s">
        <v>28</v>
      </c>
      <c r="G994" s="1" t="s">
        <v>218</v>
      </c>
      <c r="H994" s="1" t="s">
        <v>161</v>
      </c>
      <c r="I994" s="1" t="s">
        <v>21</v>
      </c>
      <c r="J994" s="1" t="s">
        <v>136</v>
      </c>
      <c r="K994">
        <v>10.23</v>
      </c>
      <c r="L994">
        <v>3</v>
      </c>
      <c r="M994">
        <v>0</v>
      </c>
      <c r="N994">
        <v>4.9104000000000001</v>
      </c>
      <c r="O994">
        <f>(Table1[[#This Row],[Sales]]-Table1[[#This Row],[Profit]])/Table1[[#This Row],[Quantity]]</f>
        <v>1.7732000000000001</v>
      </c>
      <c r="P994">
        <f>Table1[[#This Row],[Sales]]/Table1[[#This Row],[Quantity]]</f>
        <v>3.41</v>
      </c>
      <c r="Q994" t="str">
        <f t="shared" si="30"/>
        <v>2022</v>
      </c>
      <c r="R994" t="str">
        <f t="shared" si="31"/>
        <v>08</v>
      </c>
      <c r="S994">
        <f>CEILING(Table1[[#This Row],[Month]]/3,1)</f>
        <v>3</v>
      </c>
      <c r="T994" s="9">
        <f>(Table1[[#This Row],[Profit]]/Table1[[#This Row],[Sales]])</f>
        <v>0.48</v>
      </c>
    </row>
    <row r="995" spans="1:20" x14ac:dyDescent="0.25">
      <c r="A995">
        <v>20220827</v>
      </c>
      <c r="B995" s="1" t="s">
        <v>592</v>
      </c>
      <c r="C995" s="1" t="s">
        <v>25</v>
      </c>
      <c r="D995" s="1" t="s">
        <v>247</v>
      </c>
      <c r="E995" s="1" t="s">
        <v>27</v>
      </c>
      <c r="F995" s="1" t="s">
        <v>28</v>
      </c>
      <c r="G995" s="1" t="s">
        <v>218</v>
      </c>
      <c r="H995" s="1" t="s">
        <v>161</v>
      </c>
      <c r="I995" s="1" t="s">
        <v>21</v>
      </c>
      <c r="J995" s="1" t="s">
        <v>50</v>
      </c>
      <c r="K995">
        <v>154.9</v>
      </c>
      <c r="L995">
        <v>5</v>
      </c>
      <c r="M995">
        <v>0</v>
      </c>
      <c r="N995">
        <v>69.704999999999998</v>
      </c>
      <c r="O995">
        <f>(Table1[[#This Row],[Sales]]-Table1[[#This Row],[Profit]])/Table1[[#This Row],[Quantity]]</f>
        <v>17.039000000000001</v>
      </c>
      <c r="P995">
        <f>Table1[[#This Row],[Sales]]/Table1[[#This Row],[Quantity]]</f>
        <v>30.98</v>
      </c>
      <c r="Q995" t="str">
        <f t="shared" si="30"/>
        <v>2022</v>
      </c>
      <c r="R995" t="str">
        <f t="shared" si="31"/>
        <v>08</v>
      </c>
      <c r="S995">
        <f>CEILING(Table1[[#This Row],[Month]]/3,1)</f>
        <v>3</v>
      </c>
      <c r="T995" s="9">
        <f>(Table1[[#This Row],[Profit]]/Table1[[#This Row],[Sales]])</f>
        <v>0.44999999999999996</v>
      </c>
    </row>
    <row r="996" spans="1:20" x14ac:dyDescent="0.25">
      <c r="A996">
        <v>20200521</v>
      </c>
      <c r="B996" s="1" t="s">
        <v>689</v>
      </c>
      <c r="C996" s="1" t="s">
        <v>149</v>
      </c>
      <c r="D996" s="1" t="s">
        <v>690</v>
      </c>
      <c r="E996" s="1" t="s">
        <v>17</v>
      </c>
      <c r="F996" s="1" t="s">
        <v>34</v>
      </c>
      <c r="G996" s="1" t="s">
        <v>501</v>
      </c>
      <c r="H996" s="1" t="s">
        <v>168</v>
      </c>
      <c r="I996" s="1" t="s">
        <v>30</v>
      </c>
      <c r="J996" s="1" t="s">
        <v>36</v>
      </c>
      <c r="K996">
        <v>2715.93</v>
      </c>
      <c r="L996">
        <v>7</v>
      </c>
      <c r="M996">
        <v>0</v>
      </c>
      <c r="N996">
        <v>1276.4871000000001</v>
      </c>
      <c r="O996">
        <f>(Table1[[#This Row],[Sales]]-Table1[[#This Row],[Profit]])/Table1[[#This Row],[Quantity]]</f>
        <v>205.63469999999998</v>
      </c>
      <c r="P996">
        <f>Table1[[#This Row],[Sales]]/Table1[[#This Row],[Quantity]]</f>
        <v>387.98999999999995</v>
      </c>
      <c r="Q996" t="str">
        <f t="shared" si="30"/>
        <v>2020</v>
      </c>
      <c r="R996" t="str">
        <f t="shared" si="31"/>
        <v>05</v>
      </c>
      <c r="S996">
        <f>CEILING(Table1[[#This Row],[Month]]/3,1)</f>
        <v>2</v>
      </c>
      <c r="T996" s="9">
        <f>(Table1[[#This Row],[Profit]]/Table1[[#This Row],[Sales]])</f>
        <v>0.47000000000000003</v>
      </c>
    </row>
    <row r="997" spans="1:20" x14ac:dyDescent="0.25">
      <c r="A997">
        <v>20200521</v>
      </c>
      <c r="B997" s="1" t="s">
        <v>689</v>
      </c>
      <c r="C997" s="1" t="s">
        <v>149</v>
      </c>
      <c r="D997" s="1" t="s">
        <v>690</v>
      </c>
      <c r="E997" s="1" t="s">
        <v>17</v>
      </c>
      <c r="F997" s="1" t="s">
        <v>34</v>
      </c>
      <c r="G997" s="1" t="s">
        <v>501</v>
      </c>
      <c r="H997" s="1" t="s">
        <v>168</v>
      </c>
      <c r="I997" s="1" t="s">
        <v>30</v>
      </c>
      <c r="J997" s="1" t="s">
        <v>43</v>
      </c>
      <c r="K997">
        <v>617.97</v>
      </c>
      <c r="L997">
        <v>3</v>
      </c>
      <c r="M997">
        <v>0</v>
      </c>
      <c r="N997">
        <v>173.0316</v>
      </c>
      <c r="O997">
        <f>(Table1[[#This Row],[Sales]]-Table1[[#This Row],[Profit]])/Table1[[#This Row],[Quantity]]</f>
        <v>148.31280000000001</v>
      </c>
      <c r="P997">
        <f>Table1[[#This Row],[Sales]]/Table1[[#This Row],[Quantity]]</f>
        <v>205.99</v>
      </c>
      <c r="Q997" t="str">
        <f t="shared" si="30"/>
        <v>2020</v>
      </c>
      <c r="R997" t="str">
        <f t="shared" si="31"/>
        <v>05</v>
      </c>
      <c r="S997">
        <f>CEILING(Table1[[#This Row],[Month]]/3,1)</f>
        <v>2</v>
      </c>
      <c r="T997" s="9">
        <f>(Table1[[#This Row],[Profit]]/Table1[[#This Row],[Sales]])</f>
        <v>0.27999999999999997</v>
      </c>
    </row>
    <row r="998" spans="1:20" x14ac:dyDescent="0.25">
      <c r="A998">
        <v>20211028</v>
      </c>
      <c r="B998" s="1" t="s">
        <v>691</v>
      </c>
      <c r="C998" s="1" t="s">
        <v>15</v>
      </c>
      <c r="D998" s="1" t="s">
        <v>16</v>
      </c>
      <c r="E998" s="1" t="s">
        <v>17</v>
      </c>
      <c r="F998" s="1" t="s">
        <v>18</v>
      </c>
      <c r="G998" s="1" t="s">
        <v>323</v>
      </c>
      <c r="H998" s="1" t="s">
        <v>62</v>
      </c>
      <c r="I998" s="1" t="s">
        <v>21</v>
      </c>
      <c r="J998" s="1" t="s">
        <v>97</v>
      </c>
      <c r="K998">
        <v>10.67</v>
      </c>
      <c r="L998">
        <v>1</v>
      </c>
      <c r="M998">
        <v>0</v>
      </c>
      <c r="N998">
        <v>4.9081999999999999</v>
      </c>
      <c r="O998">
        <f>(Table1[[#This Row],[Sales]]-Table1[[#This Row],[Profit]])/Table1[[#This Row],[Quantity]]</f>
        <v>5.7618</v>
      </c>
      <c r="P998">
        <f>Table1[[#This Row],[Sales]]/Table1[[#This Row],[Quantity]]</f>
        <v>10.67</v>
      </c>
      <c r="Q998" t="str">
        <f t="shared" si="30"/>
        <v>2021</v>
      </c>
      <c r="R998" t="str">
        <f t="shared" si="31"/>
        <v>10</v>
      </c>
      <c r="S998">
        <f>CEILING(Table1[[#This Row],[Month]]/3,1)</f>
        <v>4</v>
      </c>
      <c r="T998" s="9">
        <f>(Table1[[#This Row],[Profit]]/Table1[[#This Row],[Sales]])</f>
        <v>0.46</v>
      </c>
    </row>
    <row r="999" spans="1:20" x14ac:dyDescent="0.25">
      <c r="A999">
        <v>20211028</v>
      </c>
      <c r="B999" s="1" t="s">
        <v>691</v>
      </c>
      <c r="C999" s="1" t="s">
        <v>15</v>
      </c>
      <c r="D999" s="1" t="s">
        <v>16</v>
      </c>
      <c r="E999" s="1" t="s">
        <v>17</v>
      </c>
      <c r="F999" s="1" t="s">
        <v>18</v>
      </c>
      <c r="G999" s="1" t="s">
        <v>323</v>
      </c>
      <c r="H999" s="1" t="s">
        <v>62</v>
      </c>
      <c r="I999" s="1" t="s">
        <v>21</v>
      </c>
      <c r="J999" s="1" t="s">
        <v>37</v>
      </c>
      <c r="K999">
        <v>36.630000000000003</v>
      </c>
      <c r="L999">
        <v>3</v>
      </c>
      <c r="M999">
        <v>0</v>
      </c>
      <c r="N999">
        <v>9.8901000000000003</v>
      </c>
      <c r="O999">
        <f>(Table1[[#This Row],[Sales]]-Table1[[#This Row],[Profit]])/Table1[[#This Row],[Quantity]]</f>
        <v>8.9133000000000013</v>
      </c>
      <c r="P999">
        <f>Table1[[#This Row],[Sales]]/Table1[[#This Row],[Quantity]]</f>
        <v>12.21</v>
      </c>
      <c r="Q999" t="str">
        <f t="shared" si="30"/>
        <v>2021</v>
      </c>
      <c r="R999" t="str">
        <f t="shared" si="31"/>
        <v>10</v>
      </c>
      <c r="S999">
        <f>CEILING(Table1[[#This Row],[Month]]/3,1)</f>
        <v>4</v>
      </c>
      <c r="T999" s="9">
        <f>(Table1[[#This Row],[Profit]]/Table1[[#This Row],[Sales]])</f>
        <v>0.27</v>
      </c>
    </row>
    <row r="1000" spans="1:20" x14ac:dyDescent="0.25">
      <c r="A1000">
        <v>20211028</v>
      </c>
      <c r="B1000" s="1" t="s">
        <v>691</v>
      </c>
      <c r="C1000" s="1" t="s">
        <v>15</v>
      </c>
      <c r="D1000" s="1" t="s">
        <v>16</v>
      </c>
      <c r="E1000" s="1" t="s">
        <v>17</v>
      </c>
      <c r="F1000" s="1" t="s">
        <v>18</v>
      </c>
      <c r="G1000" s="1" t="s">
        <v>323</v>
      </c>
      <c r="H1000" s="1" t="s">
        <v>62</v>
      </c>
      <c r="I1000" s="1" t="s">
        <v>21</v>
      </c>
      <c r="J1000" s="1" t="s">
        <v>41</v>
      </c>
      <c r="K1000">
        <v>24.1</v>
      </c>
      <c r="L1000">
        <v>5</v>
      </c>
      <c r="M1000">
        <v>0</v>
      </c>
      <c r="N1000">
        <v>9.1579999999999995</v>
      </c>
      <c r="O1000">
        <f>(Table1[[#This Row],[Sales]]-Table1[[#This Row],[Profit]])/Table1[[#This Row],[Quantity]]</f>
        <v>2.9884000000000004</v>
      </c>
      <c r="P1000">
        <f>Table1[[#This Row],[Sales]]/Table1[[#This Row],[Quantity]]</f>
        <v>4.82</v>
      </c>
      <c r="Q1000" t="str">
        <f t="shared" si="30"/>
        <v>2021</v>
      </c>
      <c r="R1000" t="str">
        <f t="shared" si="31"/>
        <v>10</v>
      </c>
      <c r="S1000">
        <f>CEILING(Table1[[#This Row],[Month]]/3,1)</f>
        <v>4</v>
      </c>
      <c r="T1000" s="9">
        <f>(Table1[[#This Row],[Profit]]/Table1[[#This Row],[Sales]])</f>
        <v>0.37999999999999995</v>
      </c>
    </row>
    <row r="1001" spans="1:20" x14ac:dyDescent="0.25">
      <c r="A1001">
        <v>20211028</v>
      </c>
      <c r="B1001" s="1" t="s">
        <v>691</v>
      </c>
      <c r="C1001" s="1" t="s">
        <v>15</v>
      </c>
      <c r="D1001" s="1" t="s">
        <v>16</v>
      </c>
      <c r="E1001" s="1" t="s">
        <v>17</v>
      </c>
      <c r="F1001" s="1" t="s">
        <v>18</v>
      </c>
      <c r="G1001" s="1" t="s">
        <v>323</v>
      </c>
      <c r="H1001" s="1" t="s">
        <v>62</v>
      </c>
      <c r="I1001" s="1" t="s">
        <v>21</v>
      </c>
      <c r="J1001" s="1" t="s">
        <v>41</v>
      </c>
      <c r="K1001">
        <v>33.11</v>
      </c>
      <c r="L1001">
        <v>7</v>
      </c>
      <c r="M1001">
        <v>0</v>
      </c>
      <c r="N1001">
        <v>12.9129</v>
      </c>
      <c r="O1001">
        <f>(Table1[[#This Row],[Sales]]-Table1[[#This Row],[Profit]])/Table1[[#This Row],[Quantity]]</f>
        <v>2.8853</v>
      </c>
      <c r="P1001">
        <f>Table1[[#This Row],[Sales]]/Table1[[#This Row],[Quantity]]</f>
        <v>4.7299999999999995</v>
      </c>
      <c r="Q1001" t="str">
        <f t="shared" si="30"/>
        <v>2021</v>
      </c>
      <c r="R1001" t="str">
        <f t="shared" si="31"/>
        <v>10</v>
      </c>
      <c r="S1001">
        <f>CEILING(Table1[[#This Row],[Month]]/3,1)</f>
        <v>4</v>
      </c>
      <c r="T1001" s="9">
        <f>(Table1[[#This Row],[Profit]]/Table1[[#This Row],[Sales]])</f>
        <v>0.39</v>
      </c>
    </row>
    <row r="1002" spans="1:20" x14ac:dyDescent="0.25">
      <c r="A1002">
        <v>20221114</v>
      </c>
      <c r="B1002" s="1" t="s">
        <v>279</v>
      </c>
      <c r="C1002" s="1" t="s">
        <v>52</v>
      </c>
      <c r="D1002" s="1" t="s">
        <v>549</v>
      </c>
      <c r="E1002" s="1" t="s">
        <v>27</v>
      </c>
      <c r="F1002" s="1" t="s">
        <v>28</v>
      </c>
      <c r="G1002" s="1" t="s">
        <v>281</v>
      </c>
      <c r="H1002" s="1" t="s">
        <v>168</v>
      </c>
      <c r="I1002" s="1" t="s">
        <v>63</v>
      </c>
      <c r="J1002" s="1" t="s">
        <v>42</v>
      </c>
      <c r="K1002">
        <v>44.02</v>
      </c>
      <c r="L1002">
        <v>2</v>
      </c>
      <c r="M1002">
        <v>0</v>
      </c>
      <c r="N1002">
        <v>11.4452</v>
      </c>
      <c r="O1002">
        <f>(Table1[[#This Row],[Sales]]-Table1[[#This Row],[Profit]])/Table1[[#This Row],[Quantity]]</f>
        <v>16.287400000000002</v>
      </c>
      <c r="P1002">
        <f>Table1[[#This Row],[Sales]]/Table1[[#This Row],[Quantity]]</f>
        <v>22.01</v>
      </c>
      <c r="Q1002" t="str">
        <f t="shared" si="30"/>
        <v>2022</v>
      </c>
      <c r="R1002" t="str">
        <f t="shared" si="31"/>
        <v>11</v>
      </c>
      <c r="S1002">
        <f>CEILING(Table1[[#This Row],[Month]]/3,1)</f>
        <v>4</v>
      </c>
      <c r="T1002" s="9">
        <f>(Table1[[#This Row],[Profit]]/Table1[[#This Row],[Sales]])</f>
        <v>0.25999999999999995</v>
      </c>
    </row>
    <row r="1003" spans="1:20" x14ac:dyDescent="0.25">
      <c r="A1003">
        <v>20210731</v>
      </c>
      <c r="B1003" s="1" t="s">
        <v>612</v>
      </c>
      <c r="C1003" s="1" t="s">
        <v>133</v>
      </c>
      <c r="D1003" s="1" t="s">
        <v>134</v>
      </c>
      <c r="E1003" s="1" t="s">
        <v>17</v>
      </c>
      <c r="F1003" s="1" t="s">
        <v>18</v>
      </c>
      <c r="G1003" s="1" t="s">
        <v>49</v>
      </c>
      <c r="H1003" s="1" t="s">
        <v>20</v>
      </c>
      <c r="I1003" s="1" t="s">
        <v>21</v>
      </c>
      <c r="J1003" s="1" t="s">
        <v>94</v>
      </c>
      <c r="K1003">
        <v>2309.65</v>
      </c>
      <c r="L1003">
        <v>7</v>
      </c>
      <c r="M1003">
        <v>0</v>
      </c>
      <c r="N1003">
        <v>762.18449999999996</v>
      </c>
      <c r="O1003">
        <f>(Table1[[#This Row],[Sales]]-Table1[[#This Row],[Profit]])/Table1[[#This Row],[Quantity]]</f>
        <v>221.06650000000005</v>
      </c>
      <c r="P1003">
        <f>Table1[[#This Row],[Sales]]/Table1[[#This Row],[Quantity]]</f>
        <v>329.95</v>
      </c>
      <c r="Q1003" t="str">
        <f t="shared" si="30"/>
        <v>2021</v>
      </c>
      <c r="R1003" t="str">
        <f t="shared" si="31"/>
        <v>07</v>
      </c>
      <c r="S1003">
        <f>CEILING(Table1[[#This Row],[Month]]/3,1)</f>
        <v>3</v>
      </c>
      <c r="T1003" s="9">
        <f>(Table1[[#This Row],[Profit]]/Table1[[#This Row],[Sales]])</f>
        <v>0.32999999999999996</v>
      </c>
    </row>
    <row r="1004" spans="1:20" x14ac:dyDescent="0.25">
      <c r="A1004">
        <v>20210731</v>
      </c>
      <c r="B1004" s="1" t="s">
        <v>612</v>
      </c>
      <c r="C1004" s="1" t="s">
        <v>133</v>
      </c>
      <c r="D1004" s="1" t="s">
        <v>134</v>
      </c>
      <c r="E1004" s="1" t="s">
        <v>17</v>
      </c>
      <c r="F1004" s="1" t="s">
        <v>18</v>
      </c>
      <c r="G1004" s="1" t="s">
        <v>49</v>
      </c>
      <c r="H1004" s="1" t="s">
        <v>20</v>
      </c>
      <c r="I1004" s="1" t="s">
        <v>21</v>
      </c>
      <c r="J1004" s="1" t="s">
        <v>36</v>
      </c>
      <c r="K1004">
        <v>1090.7819999999999</v>
      </c>
      <c r="L1004">
        <v>7</v>
      </c>
      <c r="M1004">
        <v>0.4</v>
      </c>
      <c r="N1004">
        <v>-290.87520000000001</v>
      </c>
      <c r="O1004">
        <f>(Table1[[#This Row],[Sales]]-Table1[[#This Row],[Profit]])/Table1[[#This Row],[Quantity]]</f>
        <v>197.37959999999998</v>
      </c>
      <c r="P1004">
        <f>Table1[[#This Row],[Sales]]/Table1[[#This Row],[Quantity]]</f>
        <v>155.82599999999999</v>
      </c>
      <c r="Q1004" t="str">
        <f t="shared" si="30"/>
        <v>2021</v>
      </c>
      <c r="R1004" t="str">
        <f t="shared" si="31"/>
        <v>07</v>
      </c>
      <c r="S1004">
        <f>CEILING(Table1[[#This Row],[Month]]/3,1)</f>
        <v>3</v>
      </c>
      <c r="T1004" s="9">
        <f>(Table1[[#This Row],[Profit]]/Table1[[#This Row],[Sales]])</f>
        <v>-0.26666666666666672</v>
      </c>
    </row>
    <row r="1005" spans="1:20" x14ac:dyDescent="0.25">
      <c r="A1005">
        <v>20210731</v>
      </c>
      <c r="B1005" s="1" t="s">
        <v>612</v>
      </c>
      <c r="C1005" s="1" t="s">
        <v>133</v>
      </c>
      <c r="D1005" s="1" t="s">
        <v>134</v>
      </c>
      <c r="E1005" s="1" t="s">
        <v>17</v>
      </c>
      <c r="F1005" s="1" t="s">
        <v>18</v>
      </c>
      <c r="G1005" s="1" t="s">
        <v>49</v>
      </c>
      <c r="H1005" s="1" t="s">
        <v>20</v>
      </c>
      <c r="I1005" s="1" t="s">
        <v>21</v>
      </c>
      <c r="J1005" s="1" t="s">
        <v>50</v>
      </c>
      <c r="K1005">
        <v>19.440000000000001</v>
      </c>
      <c r="L1005">
        <v>3</v>
      </c>
      <c r="M1005">
        <v>0</v>
      </c>
      <c r="N1005">
        <v>9.3312000000000008</v>
      </c>
      <c r="O1005">
        <f>(Table1[[#This Row],[Sales]]-Table1[[#This Row],[Profit]])/Table1[[#This Row],[Quantity]]</f>
        <v>3.3696000000000002</v>
      </c>
      <c r="P1005">
        <f>Table1[[#This Row],[Sales]]/Table1[[#This Row],[Quantity]]</f>
        <v>6.48</v>
      </c>
      <c r="Q1005" t="str">
        <f t="shared" si="30"/>
        <v>2021</v>
      </c>
      <c r="R1005" t="str">
        <f t="shared" si="31"/>
        <v>07</v>
      </c>
      <c r="S1005">
        <f>CEILING(Table1[[#This Row],[Month]]/3,1)</f>
        <v>3</v>
      </c>
      <c r="T1005" s="9">
        <f>(Table1[[#This Row],[Profit]]/Table1[[#This Row],[Sales]])</f>
        <v>0.48000000000000004</v>
      </c>
    </row>
    <row r="1006" spans="1:20" x14ac:dyDescent="0.25">
      <c r="A1006">
        <v>20210827</v>
      </c>
      <c r="B1006" s="1" t="s">
        <v>692</v>
      </c>
      <c r="C1006" s="1" t="s">
        <v>25</v>
      </c>
      <c r="D1006" s="1" t="s">
        <v>693</v>
      </c>
      <c r="E1006" s="1" t="s">
        <v>27</v>
      </c>
      <c r="F1006" s="1" t="s">
        <v>28</v>
      </c>
      <c r="G1006" s="1" t="s">
        <v>83</v>
      </c>
      <c r="H1006" s="1" t="s">
        <v>75</v>
      </c>
      <c r="I1006" s="1" t="s">
        <v>21</v>
      </c>
      <c r="J1006" s="1" t="s">
        <v>37</v>
      </c>
      <c r="K1006">
        <v>484.65</v>
      </c>
      <c r="L1006">
        <v>3</v>
      </c>
      <c r="M1006">
        <v>0</v>
      </c>
      <c r="N1006">
        <v>92.083500000000001</v>
      </c>
      <c r="O1006">
        <f>(Table1[[#This Row],[Sales]]-Table1[[#This Row],[Profit]])/Table1[[#This Row],[Quantity]]</f>
        <v>130.85549999999998</v>
      </c>
      <c r="P1006">
        <f>Table1[[#This Row],[Sales]]/Table1[[#This Row],[Quantity]]</f>
        <v>161.54999999999998</v>
      </c>
      <c r="Q1006" t="str">
        <f t="shared" si="30"/>
        <v>2021</v>
      </c>
      <c r="R1006" t="str">
        <f t="shared" si="31"/>
        <v>08</v>
      </c>
      <c r="S1006">
        <f>CEILING(Table1[[#This Row],[Month]]/3,1)</f>
        <v>3</v>
      </c>
      <c r="T1006" s="9">
        <f>(Table1[[#This Row],[Profit]]/Table1[[#This Row],[Sales]])</f>
        <v>0.19</v>
      </c>
    </row>
    <row r="1007" spans="1:20" x14ac:dyDescent="0.25">
      <c r="A1007">
        <v>20211113</v>
      </c>
      <c r="B1007" s="1" t="s">
        <v>610</v>
      </c>
      <c r="C1007" s="1" t="s">
        <v>46</v>
      </c>
      <c r="D1007" s="1" t="s">
        <v>47</v>
      </c>
      <c r="E1007" s="1" t="s">
        <v>17</v>
      </c>
      <c r="F1007" s="1" t="s">
        <v>48</v>
      </c>
      <c r="G1007" s="1" t="s">
        <v>333</v>
      </c>
      <c r="H1007" s="1" t="s">
        <v>75</v>
      </c>
      <c r="I1007" s="1" t="s">
        <v>21</v>
      </c>
      <c r="J1007" s="1" t="s">
        <v>50</v>
      </c>
      <c r="K1007">
        <v>115.29600000000001</v>
      </c>
      <c r="L1007">
        <v>3</v>
      </c>
      <c r="M1007">
        <v>0.2</v>
      </c>
      <c r="N1007">
        <v>40.3536</v>
      </c>
      <c r="O1007">
        <f>(Table1[[#This Row],[Sales]]-Table1[[#This Row],[Profit]])/Table1[[#This Row],[Quantity]]</f>
        <v>24.980800000000002</v>
      </c>
      <c r="P1007">
        <f>Table1[[#This Row],[Sales]]/Table1[[#This Row],[Quantity]]</f>
        <v>38.432000000000002</v>
      </c>
      <c r="Q1007" t="str">
        <f t="shared" si="30"/>
        <v>2021</v>
      </c>
      <c r="R1007" t="str">
        <f t="shared" si="31"/>
        <v>11</v>
      </c>
      <c r="S1007">
        <f>CEILING(Table1[[#This Row],[Month]]/3,1)</f>
        <v>4</v>
      </c>
      <c r="T1007" s="9">
        <f>(Table1[[#This Row],[Profit]]/Table1[[#This Row],[Sales]])</f>
        <v>0.35</v>
      </c>
    </row>
    <row r="1008" spans="1:20" x14ac:dyDescent="0.25">
      <c r="A1008">
        <v>20211106</v>
      </c>
      <c r="B1008" s="1" t="s">
        <v>694</v>
      </c>
      <c r="C1008" s="1" t="s">
        <v>146</v>
      </c>
      <c r="D1008" s="1" t="s">
        <v>147</v>
      </c>
      <c r="E1008" s="1" t="s">
        <v>27</v>
      </c>
      <c r="F1008" s="1" t="s">
        <v>82</v>
      </c>
      <c r="G1008" s="1" t="s">
        <v>561</v>
      </c>
      <c r="H1008" s="1" t="s">
        <v>101</v>
      </c>
      <c r="I1008" s="1" t="s">
        <v>21</v>
      </c>
      <c r="J1008" s="1" t="s">
        <v>97</v>
      </c>
      <c r="K1008">
        <v>7.08</v>
      </c>
      <c r="L1008">
        <v>3</v>
      </c>
      <c r="M1008">
        <v>0.2</v>
      </c>
      <c r="N1008">
        <v>2.4780000000000002</v>
      </c>
      <c r="O1008">
        <f>(Table1[[#This Row],[Sales]]-Table1[[#This Row],[Profit]])/Table1[[#This Row],[Quantity]]</f>
        <v>1.534</v>
      </c>
      <c r="P1008">
        <f>Table1[[#This Row],[Sales]]/Table1[[#This Row],[Quantity]]</f>
        <v>2.36</v>
      </c>
      <c r="Q1008" t="str">
        <f t="shared" si="30"/>
        <v>2021</v>
      </c>
      <c r="R1008" t="str">
        <f t="shared" si="31"/>
        <v>11</v>
      </c>
      <c r="S1008">
        <f>CEILING(Table1[[#This Row],[Month]]/3,1)</f>
        <v>4</v>
      </c>
      <c r="T1008" s="9">
        <f>(Table1[[#This Row],[Profit]]/Table1[[#This Row],[Sales]])</f>
        <v>0.35000000000000003</v>
      </c>
    </row>
    <row r="1009" spans="1:20" x14ac:dyDescent="0.25">
      <c r="A1009">
        <v>20211106</v>
      </c>
      <c r="B1009" s="1" t="s">
        <v>694</v>
      </c>
      <c r="C1009" s="1" t="s">
        <v>146</v>
      </c>
      <c r="D1009" s="1" t="s">
        <v>147</v>
      </c>
      <c r="E1009" s="1" t="s">
        <v>27</v>
      </c>
      <c r="F1009" s="1" t="s">
        <v>82</v>
      </c>
      <c r="G1009" s="1" t="s">
        <v>561</v>
      </c>
      <c r="H1009" s="1" t="s">
        <v>101</v>
      </c>
      <c r="I1009" s="1" t="s">
        <v>21</v>
      </c>
      <c r="J1009" s="1" t="s">
        <v>36</v>
      </c>
      <c r="K1009">
        <v>4.4009999999999998</v>
      </c>
      <c r="L1009">
        <v>3</v>
      </c>
      <c r="M1009">
        <v>0.7</v>
      </c>
      <c r="N1009">
        <v>-3.5207999999999999</v>
      </c>
      <c r="O1009">
        <f>(Table1[[#This Row],[Sales]]-Table1[[#This Row],[Profit]])/Table1[[#This Row],[Quantity]]</f>
        <v>2.6405999999999996</v>
      </c>
      <c r="P1009">
        <f>Table1[[#This Row],[Sales]]/Table1[[#This Row],[Quantity]]</f>
        <v>1.4669999999999999</v>
      </c>
      <c r="Q1009" t="str">
        <f t="shared" si="30"/>
        <v>2021</v>
      </c>
      <c r="R1009" t="str">
        <f t="shared" si="31"/>
        <v>11</v>
      </c>
      <c r="S1009">
        <f>CEILING(Table1[[#This Row],[Month]]/3,1)</f>
        <v>4</v>
      </c>
      <c r="T1009" s="9">
        <f>(Table1[[#This Row],[Profit]]/Table1[[#This Row],[Sales]])</f>
        <v>-0.8</v>
      </c>
    </row>
    <row r="1010" spans="1:20" x14ac:dyDescent="0.25">
      <c r="A1010">
        <v>20231227</v>
      </c>
      <c r="B1010" s="1" t="s">
        <v>371</v>
      </c>
      <c r="C1010" s="1" t="s">
        <v>206</v>
      </c>
      <c r="D1010" s="1" t="s">
        <v>604</v>
      </c>
      <c r="E1010" s="1" t="s">
        <v>17</v>
      </c>
      <c r="F1010" s="1" t="s">
        <v>34</v>
      </c>
      <c r="G1010" s="1" t="s">
        <v>61</v>
      </c>
      <c r="H1010" s="1" t="s">
        <v>62</v>
      </c>
      <c r="I1010" s="1" t="s">
        <v>21</v>
      </c>
      <c r="J1010" s="1" t="s">
        <v>50</v>
      </c>
      <c r="K1010">
        <v>44.75</v>
      </c>
      <c r="L1010">
        <v>5</v>
      </c>
      <c r="M1010">
        <v>0</v>
      </c>
      <c r="N1010">
        <v>20.585000000000001</v>
      </c>
      <c r="O1010">
        <f>(Table1[[#This Row],[Sales]]-Table1[[#This Row],[Profit]])/Table1[[#This Row],[Quantity]]</f>
        <v>4.8330000000000002</v>
      </c>
      <c r="P1010">
        <f>Table1[[#This Row],[Sales]]/Table1[[#This Row],[Quantity]]</f>
        <v>8.9499999999999993</v>
      </c>
      <c r="Q1010" t="str">
        <f t="shared" si="30"/>
        <v>2023</v>
      </c>
      <c r="R1010" t="str">
        <f t="shared" si="31"/>
        <v>12</v>
      </c>
      <c r="S1010">
        <f>CEILING(Table1[[#This Row],[Month]]/3,1)</f>
        <v>4</v>
      </c>
      <c r="T1010" s="9">
        <f>(Table1[[#This Row],[Profit]]/Table1[[#This Row],[Sales]])</f>
        <v>0.46</v>
      </c>
    </row>
    <row r="1011" spans="1:20" x14ac:dyDescent="0.25">
      <c r="A1011">
        <v>20230802</v>
      </c>
      <c r="B1011" s="1" t="s">
        <v>535</v>
      </c>
      <c r="C1011" s="1" t="s">
        <v>108</v>
      </c>
      <c r="D1011" s="1" t="s">
        <v>143</v>
      </c>
      <c r="E1011" s="1" t="s">
        <v>59</v>
      </c>
      <c r="F1011" s="1" t="s">
        <v>110</v>
      </c>
      <c r="G1011" s="1" t="s">
        <v>74</v>
      </c>
      <c r="H1011" s="1" t="s">
        <v>75</v>
      </c>
      <c r="I1011" s="1" t="s">
        <v>21</v>
      </c>
      <c r="J1011" s="1" t="s">
        <v>43</v>
      </c>
      <c r="K1011">
        <v>95.983999999999995</v>
      </c>
      <c r="L1011">
        <v>2</v>
      </c>
      <c r="M1011">
        <v>0.2</v>
      </c>
      <c r="N1011">
        <v>5.9989999999999997</v>
      </c>
      <c r="O1011">
        <f>(Table1[[#This Row],[Sales]]-Table1[[#This Row],[Profit]])/Table1[[#This Row],[Quantity]]</f>
        <v>44.9925</v>
      </c>
      <c r="P1011">
        <f>Table1[[#This Row],[Sales]]/Table1[[#This Row],[Quantity]]</f>
        <v>47.991999999999997</v>
      </c>
      <c r="Q1011" t="str">
        <f t="shared" si="30"/>
        <v>2023</v>
      </c>
      <c r="R1011" t="str">
        <f t="shared" si="31"/>
        <v>08</v>
      </c>
      <c r="S1011">
        <f>CEILING(Table1[[#This Row],[Month]]/3,1)</f>
        <v>3</v>
      </c>
      <c r="T1011" s="9">
        <f>(Table1[[#This Row],[Profit]]/Table1[[#This Row],[Sales]])</f>
        <v>6.25E-2</v>
      </c>
    </row>
    <row r="1012" spans="1:20" x14ac:dyDescent="0.25">
      <c r="A1012">
        <v>20201124</v>
      </c>
      <c r="B1012" s="1" t="s">
        <v>695</v>
      </c>
      <c r="C1012" s="1" t="s">
        <v>25</v>
      </c>
      <c r="D1012" s="1" t="s">
        <v>325</v>
      </c>
      <c r="E1012" s="1" t="s">
        <v>27</v>
      </c>
      <c r="F1012" s="1" t="s">
        <v>28</v>
      </c>
      <c r="G1012" s="1" t="s">
        <v>346</v>
      </c>
      <c r="H1012" s="1" t="s">
        <v>20</v>
      </c>
      <c r="I1012" s="1" t="s">
        <v>21</v>
      </c>
      <c r="J1012" s="1" t="s">
        <v>41</v>
      </c>
      <c r="K1012">
        <v>151.72</v>
      </c>
      <c r="L1012">
        <v>4</v>
      </c>
      <c r="M1012">
        <v>0</v>
      </c>
      <c r="N1012">
        <v>27.3096</v>
      </c>
      <c r="O1012">
        <f>(Table1[[#This Row],[Sales]]-Table1[[#This Row],[Profit]])/Table1[[#This Row],[Quantity]]</f>
        <v>31.102599999999999</v>
      </c>
      <c r="P1012">
        <f>Table1[[#This Row],[Sales]]/Table1[[#This Row],[Quantity]]</f>
        <v>37.93</v>
      </c>
      <c r="Q1012" t="str">
        <f t="shared" si="30"/>
        <v>2020</v>
      </c>
      <c r="R1012" t="str">
        <f t="shared" si="31"/>
        <v>11</v>
      </c>
      <c r="S1012">
        <f>CEILING(Table1[[#This Row],[Month]]/3,1)</f>
        <v>4</v>
      </c>
      <c r="T1012" s="9">
        <f>(Table1[[#This Row],[Profit]]/Table1[[#This Row],[Sales]])</f>
        <v>0.18</v>
      </c>
    </row>
    <row r="1013" spans="1:20" x14ac:dyDescent="0.25">
      <c r="A1013">
        <v>20230618</v>
      </c>
      <c r="B1013" s="1" t="s">
        <v>219</v>
      </c>
      <c r="C1013" s="1" t="s">
        <v>52</v>
      </c>
      <c r="D1013" s="1" t="s">
        <v>696</v>
      </c>
      <c r="E1013" s="1" t="s">
        <v>27</v>
      </c>
      <c r="F1013" s="1" t="s">
        <v>28</v>
      </c>
      <c r="G1013" s="1" t="s">
        <v>135</v>
      </c>
      <c r="H1013" s="1" t="s">
        <v>75</v>
      </c>
      <c r="I1013" s="1" t="s">
        <v>21</v>
      </c>
      <c r="J1013" s="1" t="s">
        <v>41</v>
      </c>
      <c r="K1013">
        <v>155.25</v>
      </c>
      <c r="L1013">
        <v>3</v>
      </c>
      <c r="M1013">
        <v>0</v>
      </c>
      <c r="N1013">
        <v>46.575000000000003</v>
      </c>
      <c r="O1013">
        <f>(Table1[[#This Row],[Sales]]-Table1[[#This Row],[Profit]])/Table1[[#This Row],[Quantity]]</f>
        <v>36.225000000000001</v>
      </c>
      <c r="P1013">
        <f>Table1[[#This Row],[Sales]]/Table1[[#This Row],[Quantity]]</f>
        <v>51.75</v>
      </c>
      <c r="Q1013" t="str">
        <f t="shared" si="30"/>
        <v>2023</v>
      </c>
      <c r="R1013" t="str">
        <f t="shared" si="31"/>
        <v>06</v>
      </c>
      <c r="S1013">
        <f>CEILING(Table1[[#This Row],[Month]]/3,1)</f>
        <v>2</v>
      </c>
      <c r="T1013" s="9">
        <f>(Table1[[#This Row],[Profit]]/Table1[[#This Row],[Sales]])</f>
        <v>0.30000000000000004</v>
      </c>
    </row>
    <row r="1014" spans="1:20" x14ac:dyDescent="0.25">
      <c r="A1014">
        <v>20230618</v>
      </c>
      <c r="B1014" s="1" t="s">
        <v>219</v>
      </c>
      <c r="C1014" s="1" t="s">
        <v>52</v>
      </c>
      <c r="D1014" s="1" t="s">
        <v>696</v>
      </c>
      <c r="E1014" s="1" t="s">
        <v>27</v>
      </c>
      <c r="F1014" s="1" t="s">
        <v>28</v>
      </c>
      <c r="G1014" s="1" t="s">
        <v>135</v>
      </c>
      <c r="H1014" s="1" t="s">
        <v>75</v>
      </c>
      <c r="I1014" s="1" t="s">
        <v>21</v>
      </c>
      <c r="J1014" s="1" t="s">
        <v>37</v>
      </c>
      <c r="K1014">
        <v>14.03</v>
      </c>
      <c r="L1014">
        <v>1</v>
      </c>
      <c r="M1014">
        <v>0</v>
      </c>
      <c r="N1014">
        <v>4.0686999999999998</v>
      </c>
      <c r="O1014">
        <f>(Table1[[#This Row],[Sales]]-Table1[[#This Row],[Profit]])/Table1[[#This Row],[Quantity]]</f>
        <v>9.9612999999999996</v>
      </c>
      <c r="P1014">
        <f>Table1[[#This Row],[Sales]]/Table1[[#This Row],[Quantity]]</f>
        <v>14.03</v>
      </c>
      <c r="Q1014" t="str">
        <f t="shared" si="30"/>
        <v>2023</v>
      </c>
      <c r="R1014" t="str">
        <f t="shared" si="31"/>
        <v>06</v>
      </c>
      <c r="S1014">
        <f>CEILING(Table1[[#This Row],[Month]]/3,1)</f>
        <v>2</v>
      </c>
      <c r="T1014" s="9">
        <f>(Table1[[#This Row],[Profit]]/Table1[[#This Row],[Sales]])</f>
        <v>0.28999999999999998</v>
      </c>
    </row>
    <row r="1015" spans="1:20" x14ac:dyDescent="0.25">
      <c r="A1015">
        <v>20211221</v>
      </c>
      <c r="B1015" s="1" t="s">
        <v>697</v>
      </c>
      <c r="C1015" s="1" t="s">
        <v>52</v>
      </c>
      <c r="D1015" s="1" t="s">
        <v>53</v>
      </c>
      <c r="E1015" s="1" t="s">
        <v>27</v>
      </c>
      <c r="F1015" s="1" t="s">
        <v>28</v>
      </c>
      <c r="G1015" s="1" t="s">
        <v>251</v>
      </c>
      <c r="H1015" s="1" t="s">
        <v>40</v>
      </c>
      <c r="I1015" s="1" t="s">
        <v>21</v>
      </c>
      <c r="J1015" s="1" t="s">
        <v>36</v>
      </c>
      <c r="K1015">
        <v>1618.37</v>
      </c>
      <c r="L1015">
        <v>13</v>
      </c>
      <c r="M1015">
        <v>0</v>
      </c>
      <c r="N1015">
        <v>356.04140000000001</v>
      </c>
      <c r="O1015">
        <f>(Table1[[#This Row],[Sales]]-Table1[[#This Row],[Profit]])/Table1[[#This Row],[Quantity]]</f>
        <v>97.102199999999982</v>
      </c>
      <c r="P1015">
        <f>Table1[[#This Row],[Sales]]/Table1[[#This Row],[Quantity]]</f>
        <v>124.49</v>
      </c>
      <c r="Q1015" t="str">
        <f t="shared" si="30"/>
        <v>2021</v>
      </c>
      <c r="R1015" t="str">
        <f t="shared" si="31"/>
        <v>12</v>
      </c>
      <c r="S1015">
        <f>CEILING(Table1[[#This Row],[Month]]/3,1)</f>
        <v>4</v>
      </c>
      <c r="T1015" s="9">
        <f>(Table1[[#This Row],[Profit]]/Table1[[#This Row],[Sales]])</f>
        <v>0.22000000000000003</v>
      </c>
    </row>
    <row r="1016" spans="1:20" x14ac:dyDescent="0.25">
      <c r="A1016">
        <v>20211221</v>
      </c>
      <c r="B1016" s="1" t="s">
        <v>697</v>
      </c>
      <c r="C1016" s="1" t="s">
        <v>52</v>
      </c>
      <c r="D1016" s="1" t="s">
        <v>53</v>
      </c>
      <c r="E1016" s="1" t="s">
        <v>27</v>
      </c>
      <c r="F1016" s="1" t="s">
        <v>28</v>
      </c>
      <c r="G1016" s="1" t="s">
        <v>251</v>
      </c>
      <c r="H1016" s="1" t="s">
        <v>40</v>
      </c>
      <c r="I1016" s="1" t="s">
        <v>21</v>
      </c>
      <c r="J1016" s="1" t="s">
        <v>94</v>
      </c>
      <c r="K1016">
        <v>99.6</v>
      </c>
      <c r="L1016">
        <v>1</v>
      </c>
      <c r="M1016">
        <v>0</v>
      </c>
      <c r="N1016">
        <v>36.851999999999997</v>
      </c>
      <c r="O1016">
        <f>(Table1[[#This Row],[Sales]]-Table1[[#This Row],[Profit]])/Table1[[#This Row],[Quantity]]</f>
        <v>62.747999999999998</v>
      </c>
      <c r="P1016">
        <f>Table1[[#This Row],[Sales]]/Table1[[#This Row],[Quantity]]</f>
        <v>99.6</v>
      </c>
      <c r="Q1016" t="str">
        <f t="shared" si="30"/>
        <v>2021</v>
      </c>
      <c r="R1016" t="str">
        <f t="shared" si="31"/>
        <v>12</v>
      </c>
      <c r="S1016">
        <f>CEILING(Table1[[#This Row],[Month]]/3,1)</f>
        <v>4</v>
      </c>
      <c r="T1016" s="9">
        <f>(Table1[[#This Row],[Profit]]/Table1[[#This Row],[Sales]])</f>
        <v>0.37</v>
      </c>
    </row>
    <row r="1017" spans="1:20" x14ac:dyDescent="0.25">
      <c r="A1017">
        <v>20210917</v>
      </c>
      <c r="B1017" s="1" t="s">
        <v>534</v>
      </c>
      <c r="C1017" s="1" t="s">
        <v>25</v>
      </c>
      <c r="D1017" s="1" t="s">
        <v>26</v>
      </c>
      <c r="E1017" s="1" t="s">
        <v>27</v>
      </c>
      <c r="F1017" s="1" t="s">
        <v>28</v>
      </c>
      <c r="G1017" s="1" t="s">
        <v>151</v>
      </c>
      <c r="H1017" s="1" t="s">
        <v>40</v>
      </c>
      <c r="I1017" s="1" t="s">
        <v>63</v>
      </c>
      <c r="J1017" s="1" t="s">
        <v>50</v>
      </c>
      <c r="K1017">
        <v>32.4</v>
      </c>
      <c r="L1017">
        <v>5</v>
      </c>
      <c r="M1017">
        <v>0</v>
      </c>
      <c r="N1017">
        <v>15.552</v>
      </c>
      <c r="O1017">
        <f>(Table1[[#This Row],[Sales]]-Table1[[#This Row],[Profit]])/Table1[[#This Row],[Quantity]]</f>
        <v>3.3695999999999997</v>
      </c>
      <c r="P1017">
        <f>Table1[[#This Row],[Sales]]/Table1[[#This Row],[Quantity]]</f>
        <v>6.4799999999999995</v>
      </c>
      <c r="Q1017" t="str">
        <f t="shared" si="30"/>
        <v>2021</v>
      </c>
      <c r="R1017" t="str">
        <f t="shared" si="31"/>
        <v>09</v>
      </c>
      <c r="S1017">
        <f>CEILING(Table1[[#This Row],[Month]]/3,1)</f>
        <v>3</v>
      </c>
      <c r="T1017" s="9">
        <f>(Table1[[#This Row],[Profit]]/Table1[[#This Row],[Sales]])</f>
        <v>0.48</v>
      </c>
    </row>
    <row r="1018" spans="1:20" x14ac:dyDescent="0.25">
      <c r="A1018">
        <v>20210706</v>
      </c>
      <c r="B1018" s="1" t="s">
        <v>698</v>
      </c>
      <c r="C1018" s="1" t="s">
        <v>133</v>
      </c>
      <c r="D1018" s="1" t="s">
        <v>134</v>
      </c>
      <c r="E1018" s="1" t="s">
        <v>17</v>
      </c>
      <c r="F1018" s="1" t="s">
        <v>18</v>
      </c>
      <c r="G1018" s="1" t="s">
        <v>183</v>
      </c>
      <c r="H1018" s="1" t="s">
        <v>75</v>
      </c>
      <c r="I1018" s="1" t="s">
        <v>30</v>
      </c>
      <c r="J1018" s="1" t="s">
        <v>41</v>
      </c>
      <c r="K1018">
        <v>13.96</v>
      </c>
      <c r="L1018">
        <v>2</v>
      </c>
      <c r="M1018">
        <v>0</v>
      </c>
      <c r="N1018">
        <v>6.7008000000000001</v>
      </c>
      <c r="O1018">
        <f>(Table1[[#This Row],[Sales]]-Table1[[#This Row],[Profit]])/Table1[[#This Row],[Quantity]]</f>
        <v>3.6296000000000004</v>
      </c>
      <c r="P1018">
        <f>Table1[[#This Row],[Sales]]/Table1[[#This Row],[Quantity]]</f>
        <v>6.98</v>
      </c>
      <c r="Q1018" t="str">
        <f t="shared" si="30"/>
        <v>2021</v>
      </c>
      <c r="R1018" t="str">
        <f t="shared" si="31"/>
        <v>07</v>
      </c>
      <c r="S1018">
        <f>CEILING(Table1[[#This Row],[Month]]/3,1)</f>
        <v>3</v>
      </c>
      <c r="T1018" s="9">
        <f>(Table1[[#This Row],[Profit]]/Table1[[#This Row],[Sales]])</f>
        <v>0.48</v>
      </c>
    </row>
    <row r="1019" spans="1:20" x14ac:dyDescent="0.25">
      <c r="A1019">
        <v>20210706</v>
      </c>
      <c r="B1019" s="1" t="s">
        <v>698</v>
      </c>
      <c r="C1019" s="1" t="s">
        <v>133</v>
      </c>
      <c r="D1019" s="1" t="s">
        <v>134</v>
      </c>
      <c r="E1019" s="1" t="s">
        <v>17</v>
      </c>
      <c r="F1019" s="1" t="s">
        <v>18</v>
      </c>
      <c r="G1019" s="1" t="s">
        <v>183</v>
      </c>
      <c r="H1019" s="1" t="s">
        <v>75</v>
      </c>
      <c r="I1019" s="1" t="s">
        <v>30</v>
      </c>
      <c r="J1019" s="1" t="s">
        <v>41</v>
      </c>
      <c r="K1019">
        <v>155.82</v>
      </c>
      <c r="L1019">
        <v>3</v>
      </c>
      <c r="M1019">
        <v>0</v>
      </c>
      <c r="N1019">
        <v>63.886200000000002</v>
      </c>
      <c r="O1019">
        <f>(Table1[[#This Row],[Sales]]-Table1[[#This Row],[Profit]])/Table1[[#This Row],[Quantity]]</f>
        <v>30.644599999999997</v>
      </c>
      <c r="P1019">
        <f>Table1[[#This Row],[Sales]]/Table1[[#This Row],[Quantity]]</f>
        <v>51.94</v>
      </c>
      <c r="Q1019" t="str">
        <f t="shared" si="30"/>
        <v>2021</v>
      </c>
      <c r="R1019" t="str">
        <f t="shared" si="31"/>
        <v>07</v>
      </c>
      <c r="S1019">
        <f>CEILING(Table1[[#This Row],[Month]]/3,1)</f>
        <v>3</v>
      </c>
      <c r="T1019" s="9">
        <f>(Table1[[#This Row],[Profit]]/Table1[[#This Row],[Sales]])</f>
        <v>0.41000000000000003</v>
      </c>
    </row>
    <row r="1020" spans="1:20" x14ac:dyDescent="0.25">
      <c r="A1020">
        <v>20210706</v>
      </c>
      <c r="B1020" s="1" t="s">
        <v>698</v>
      </c>
      <c r="C1020" s="1" t="s">
        <v>133</v>
      </c>
      <c r="D1020" s="1" t="s">
        <v>134</v>
      </c>
      <c r="E1020" s="1" t="s">
        <v>17</v>
      </c>
      <c r="F1020" s="1" t="s">
        <v>18</v>
      </c>
      <c r="G1020" s="1" t="s">
        <v>183</v>
      </c>
      <c r="H1020" s="1" t="s">
        <v>75</v>
      </c>
      <c r="I1020" s="1" t="s">
        <v>30</v>
      </c>
      <c r="J1020" s="1" t="s">
        <v>43</v>
      </c>
      <c r="K1020">
        <v>124.95</v>
      </c>
      <c r="L1020">
        <v>5</v>
      </c>
      <c r="M1020">
        <v>0</v>
      </c>
      <c r="N1020">
        <v>2.4990000000000001</v>
      </c>
      <c r="O1020">
        <f>(Table1[[#This Row],[Sales]]-Table1[[#This Row],[Profit]])/Table1[[#This Row],[Quantity]]</f>
        <v>24.490200000000002</v>
      </c>
      <c r="P1020">
        <f>Table1[[#This Row],[Sales]]/Table1[[#This Row],[Quantity]]</f>
        <v>24.990000000000002</v>
      </c>
      <c r="Q1020" t="str">
        <f t="shared" si="30"/>
        <v>2021</v>
      </c>
      <c r="R1020" t="str">
        <f t="shared" si="31"/>
        <v>07</v>
      </c>
      <c r="S1020">
        <f>CEILING(Table1[[#This Row],[Month]]/3,1)</f>
        <v>3</v>
      </c>
      <c r="T1020" s="9">
        <f>(Table1[[#This Row],[Profit]]/Table1[[#This Row],[Sales]])</f>
        <v>0.02</v>
      </c>
    </row>
    <row r="1021" spans="1:20" x14ac:dyDescent="0.25">
      <c r="A1021">
        <v>20210706</v>
      </c>
      <c r="B1021" s="1" t="s">
        <v>698</v>
      </c>
      <c r="C1021" s="1" t="s">
        <v>133</v>
      </c>
      <c r="D1021" s="1" t="s">
        <v>134</v>
      </c>
      <c r="E1021" s="1" t="s">
        <v>17</v>
      </c>
      <c r="F1021" s="1" t="s">
        <v>18</v>
      </c>
      <c r="G1021" s="1" t="s">
        <v>183</v>
      </c>
      <c r="H1021" s="1" t="s">
        <v>75</v>
      </c>
      <c r="I1021" s="1" t="s">
        <v>30</v>
      </c>
      <c r="J1021" s="1" t="s">
        <v>37</v>
      </c>
      <c r="K1021">
        <v>601.65</v>
      </c>
      <c r="L1021">
        <v>5</v>
      </c>
      <c r="M1021">
        <v>0</v>
      </c>
      <c r="N1021">
        <v>156.429</v>
      </c>
      <c r="O1021">
        <f>(Table1[[#This Row],[Sales]]-Table1[[#This Row],[Profit]])/Table1[[#This Row],[Quantity]]</f>
        <v>89.044200000000004</v>
      </c>
      <c r="P1021">
        <f>Table1[[#This Row],[Sales]]/Table1[[#This Row],[Quantity]]</f>
        <v>120.33</v>
      </c>
      <c r="Q1021" t="str">
        <f t="shared" si="30"/>
        <v>2021</v>
      </c>
      <c r="R1021" t="str">
        <f t="shared" si="31"/>
        <v>07</v>
      </c>
      <c r="S1021">
        <f>CEILING(Table1[[#This Row],[Month]]/3,1)</f>
        <v>3</v>
      </c>
      <c r="T1021" s="9">
        <f>(Table1[[#This Row],[Profit]]/Table1[[#This Row],[Sales]])</f>
        <v>0.26</v>
      </c>
    </row>
    <row r="1022" spans="1:20" x14ac:dyDescent="0.25">
      <c r="A1022">
        <v>20210427</v>
      </c>
      <c r="B1022" s="1" t="s">
        <v>503</v>
      </c>
      <c r="C1022" s="1" t="s">
        <v>699</v>
      </c>
      <c r="D1022" s="1" t="s">
        <v>700</v>
      </c>
      <c r="E1022" s="1" t="s">
        <v>17</v>
      </c>
      <c r="F1022" s="1" t="s">
        <v>34</v>
      </c>
      <c r="G1022" s="1" t="s">
        <v>474</v>
      </c>
      <c r="H1022" s="1" t="s">
        <v>20</v>
      </c>
      <c r="I1022" s="1" t="s">
        <v>21</v>
      </c>
      <c r="J1022" s="1" t="s">
        <v>42</v>
      </c>
      <c r="K1022">
        <v>22.74</v>
      </c>
      <c r="L1022">
        <v>3</v>
      </c>
      <c r="M1022">
        <v>0</v>
      </c>
      <c r="N1022">
        <v>8.8686000000000007</v>
      </c>
      <c r="O1022">
        <f>(Table1[[#This Row],[Sales]]-Table1[[#This Row],[Profit]])/Table1[[#This Row],[Quantity]]</f>
        <v>4.6237999999999992</v>
      </c>
      <c r="P1022">
        <f>Table1[[#This Row],[Sales]]/Table1[[#This Row],[Quantity]]</f>
        <v>7.5799999999999992</v>
      </c>
      <c r="Q1022" t="str">
        <f t="shared" si="30"/>
        <v>2021</v>
      </c>
      <c r="R1022" t="str">
        <f t="shared" si="31"/>
        <v>04</v>
      </c>
      <c r="S1022">
        <f>CEILING(Table1[[#This Row],[Month]]/3,1)</f>
        <v>2</v>
      </c>
      <c r="T1022" s="9">
        <f>(Table1[[#This Row],[Profit]]/Table1[[#This Row],[Sales]])</f>
        <v>0.39000000000000007</v>
      </c>
    </row>
    <row r="1023" spans="1:20" x14ac:dyDescent="0.25">
      <c r="A1023">
        <v>20210427</v>
      </c>
      <c r="B1023" s="1" t="s">
        <v>503</v>
      </c>
      <c r="C1023" s="1" t="s">
        <v>699</v>
      </c>
      <c r="D1023" s="1" t="s">
        <v>700</v>
      </c>
      <c r="E1023" s="1" t="s">
        <v>17</v>
      </c>
      <c r="F1023" s="1" t="s">
        <v>34</v>
      </c>
      <c r="G1023" s="1" t="s">
        <v>474</v>
      </c>
      <c r="H1023" s="1" t="s">
        <v>20</v>
      </c>
      <c r="I1023" s="1" t="s">
        <v>21</v>
      </c>
      <c r="J1023" s="1" t="s">
        <v>23</v>
      </c>
      <c r="K1023">
        <v>1267.53</v>
      </c>
      <c r="L1023">
        <v>3</v>
      </c>
      <c r="M1023">
        <v>0</v>
      </c>
      <c r="N1023">
        <v>316.88249999999999</v>
      </c>
      <c r="O1023">
        <f>(Table1[[#This Row],[Sales]]-Table1[[#This Row],[Profit]])/Table1[[#This Row],[Quantity]]</f>
        <v>316.88249999999999</v>
      </c>
      <c r="P1023">
        <f>Table1[[#This Row],[Sales]]/Table1[[#This Row],[Quantity]]</f>
        <v>422.51</v>
      </c>
      <c r="Q1023" t="str">
        <f t="shared" si="30"/>
        <v>2021</v>
      </c>
      <c r="R1023" t="str">
        <f t="shared" si="31"/>
        <v>04</v>
      </c>
      <c r="S1023">
        <f>CEILING(Table1[[#This Row],[Month]]/3,1)</f>
        <v>2</v>
      </c>
      <c r="T1023" s="9">
        <f>(Table1[[#This Row],[Profit]]/Table1[[#This Row],[Sales]])</f>
        <v>0.25</v>
      </c>
    </row>
    <row r="1024" spans="1:20" x14ac:dyDescent="0.25">
      <c r="A1024">
        <v>20210427</v>
      </c>
      <c r="B1024" s="1" t="s">
        <v>503</v>
      </c>
      <c r="C1024" s="1" t="s">
        <v>699</v>
      </c>
      <c r="D1024" s="1" t="s">
        <v>700</v>
      </c>
      <c r="E1024" s="1" t="s">
        <v>17</v>
      </c>
      <c r="F1024" s="1" t="s">
        <v>34</v>
      </c>
      <c r="G1024" s="1" t="s">
        <v>474</v>
      </c>
      <c r="H1024" s="1" t="s">
        <v>20</v>
      </c>
      <c r="I1024" s="1" t="s">
        <v>21</v>
      </c>
      <c r="J1024" s="1" t="s">
        <v>265</v>
      </c>
      <c r="K1024">
        <v>1379.92</v>
      </c>
      <c r="L1024">
        <v>8</v>
      </c>
      <c r="M1024">
        <v>0</v>
      </c>
      <c r="N1024">
        <v>648.56240000000003</v>
      </c>
      <c r="O1024">
        <f>(Table1[[#This Row],[Sales]]-Table1[[#This Row],[Profit]])/Table1[[#This Row],[Quantity]]</f>
        <v>91.419700000000006</v>
      </c>
      <c r="P1024">
        <f>Table1[[#This Row],[Sales]]/Table1[[#This Row],[Quantity]]</f>
        <v>172.49</v>
      </c>
      <c r="Q1024" t="str">
        <f t="shared" si="30"/>
        <v>2021</v>
      </c>
      <c r="R1024" t="str">
        <f t="shared" si="31"/>
        <v>04</v>
      </c>
      <c r="S1024">
        <f>CEILING(Table1[[#This Row],[Month]]/3,1)</f>
        <v>2</v>
      </c>
      <c r="T1024" s="9">
        <f>(Table1[[#This Row],[Profit]]/Table1[[#This Row],[Sales]])</f>
        <v>0.47</v>
      </c>
    </row>
    <row r="1025" spans="1:20" x14ac:dyDescent="0.25">
      <c r="A1025">
        <v>20210616</v>
      </c>
      <c r="B1025" s="1" t="s">
        <v>426</v>
      </c>
      <c r="C1025" s="1" t="s">
        <v>85</v>
      </c>
      <c r="D1025" s="1" t="s">
        <v>86</v>
      </c>
      <c r="E1025" s="1" t="s">
        <v>17</v>
      </c>
      <c r="F1025" s="1" t="s">
        <v>34</v>
      </c>
      <c r="G1025" s="1" t="s">
        <v>251</v>
      </c>
      <c r="H1025" s="1" t="s">
        <v>40</v>
      </c>
      <c r="I1025" s="1" t="s">
        <v>21</v>
      </c>
      <c r="J1025" s="1" t="s">
        <v>97</v>
      </c>
      <c r="K1025">
        <v>6.2080000000000002</v>
      </c>
      <c r="L1025">
        <v>2</v>
      </c>
      <c r="M1025">
        <v>0.2</v>
      </c>
      <c r="N1025">
        <v>2.1728000000000001</v>
      </c>
      <c r="O1025">
        <f>(Table1[[#This Row],[Sales]]-Table1[[#This Row],[Profit]])/Table1[[#This Row],[Quantity]]</f>
        <v>2.0175999999999998</v>
      </c>
      <c r="P1025">
        <f>Table1[[#This Row],[Sales]]/Table1[[#This Row],[Quantity]]</f>
        <v>3.1040000000000001</v>
      </c>
      <c r="Q1025" t="str">
        <f t="shared" si="30"/>
        <v>2021</v>
      </c>
      <c r="R1025" t="str">
        <f t="shared" si="31"/>
        <v>06</v>
      </c>
      <c r="S1025">
        <f>CEILING(Table1[[#This Row],[Month]]/3,1)</f>
        <v>2</v>
      </c>
      <c r="T1025" s="9">
        <f>(Table1[[#This Row],[Profit]]/Table1[[#This Row],[Sales]])</f>
        <v>0.35</v>
      </c>
    </row>
    <row r="1026" spans="1:20" x14ac:dyDescent="0.25">
      <c r="A1026">
        <v>20231218</v>
      </c>
      <c r="B1026" s="1" t="s">
        <v>701</v>
      </c>
      <c r="C1026" s="1" t="s">
        <v>25</v>
      </c>
      <c r="D1026" s="1" t="s">
        <v>26</v>
      </c>
      <c r="E1026" s="1" t="s">
        <v>27</v>
      </c>
      <c r="F1026" s="1" t="s">
        <v>28</v>
      </c>
      <c r="G1026" s="1" t="s">
        <v>29</v>
      </c>
      <c r="H1026" s="1" t="s">
        <v>20</v>
      </c>
      <c r="I1026" s="1" t="s">
        <v>63</v>
      </c>
      <c r="J1026" s="1" t="s">
        <v>36</v>
      </c>
      <c r="K1026">
        <v>11.808</v>
      </c>
      <c r="L1026">
        <v>2</v>
      </c>
      <c r="M1026">
        <v>0.2</v>
      </c>
      <c r="N1026">
        <v>4.2804000000000002</v>
      </c>
      <c r="O1026">
        <f>(Table1[[#This Row],[Sales]]-Table1[[#This Row],[Profit]])/Table1[[#This Row],[Quantity]]</f>
        <v>3.7637999999999998</v>
      </c>
      <c r="P1026">
        <f>Table1[[#This Row],[Sales]]/Table1[[#This Row],[Quantity]]</f>
        <v>5.9039999999999999</v>
      </c>
      <c r="Q1026" t="str">
        <f t="shared" si="30"/>
        <v>2023</v>
      </c>
      <c r="R1026" t="str">
        <f t="shared" si="31"/>
        <v>12</v>
      </c>
      <c r="S1026">
        <f>CEILING(Table1[[#This Row],[Month]]/3,1)</f>
        <v>4</v>
      </c>
      <c r="T1026" s="9">
        <f>(Table1[[#This Row],[Profit]]/Table1[[#This Row],[Sales]])</f>
        <v>0.36250000000000004</v>
      </c>
    </row>
    <row r="1027" spans="1:20" x14ac:dyDescent="0.25">
      <c r="A1027">
        <v>20220111</v>
      </c>
      <c r="B1027" s="1" t="s">
        <v>702</v>
      </c>
      <c r="C1027" s="1" t="s">
        <v>209</v>
      </c>
      <c r="D1027" s="1" t="s">
        <v>499</v>
      </c>
      <c r="E1027" s="1" t="s">
        <v>27</v>
      </c>
      <c r="F1027" s="1" t="s">
        <v>82</v>
      </c>
      <c r="G1027" s="1" t="s">
        <v>523</v>
      </c>
      <c r="H1027" s="1" t="s">
        <v>55</v>
      </c>
      <c r="I1027" s="1" t="s">
        <v>63</v>
      </c>
      <c r="J1027" s="1" t="s">
        <v>50</v>
      </c>
      <c r="K1027">
        <v>15.552</v>
      </c>
      <c r="L1027">
        <v>3</v>
      </c>
      <c r="M1027">
        <v>0.2</v>
      </c>
      <c r="N1027">
        <v>5.4432</v>
      </c>
      <c r="O1027">
        <f>(Table1[[#This Row],[Sales]]-Table1[[#This Row],[Profit]])/Table1[[#This Row],[Quantity]]</f>
        <v>3.3695999999999997</v>
      </c>
      <c r="P1027">
        <f>Table1[[#This Row],[Sales]]/Table1[[#This Row],[Quantity]]</f>
        <v>5.1840000000000002</v>
      </c>
      <c r="Q1027" t="str">
        <f t="shared" ref="Q1027:Q1090" si="32">LEFT(A1027,4)</f>
        <v>2022</v>
      </c>
      <c r="R1027" t="str">
        <f t="shared" ref="R1027:R1090" si="33">MID(A1027,5,2)</f>
        <v>01</v>
      </c>
      <c r="S1027">
        <f>CEILING(Table1[[#This Row],[Month]]/3,1)</f>
        <v>1</v>
      </c>
      <c r="T1027" s="9">
        <f>(Table1[[#This Row],[Profit]]/Table1[[#This Row],[Sales]])</f>
        <v>0.35000000000000003</v>
      </c>
    </row>
    <row r="1028" spans="1:20" x14ac:dyDescent="0.25">
      <c r="A1028">
        <v>20220111</v>
      </c>
      <c r="B1028" s="1" t="s">
        <v>702</v>
      </c>
      <c r="C1028" s="1" t="s">
        <v>209</v>
      </c>
      <c r="D1028" s="1" t="s">
        <v>499</v>
      </c>
      <c r="E1028" s="1" t="s">
        <v>27</v>
      </c>
      <c r="F1028" s="1" t="s">
        <v>82</v>
      </c>
      <c r="G1028" s="1" t="s">
        <v>523</v>
      </c>
      <c r="H1028" s="1" t="s">
        <v>55</v>
      </c>
      <c r="I1028" s="1" t="s">
        <v>63</v>
      </c>
      <c r="J1028" s="1" t="s">
        <v>50</v>
      </c>
      <c r="K1028">
        <v>63.311999999999998</v>
      </c>
      <c r="L1028">
        <v>3</v>
      </c>
      <c r="M1028">
        <v>0.2</v>
      </c>
      <c r="N1028">
        <v>20.5764</v>
      </c>
      <c r="O1028">
        <f>(Table1[[#This Row],[Sales]]-Table1[[#This Row],[Profit]])/Table1[[#This Row],[Quantity]]</f>
        <v>14.245199999999999</v>
      </c>
      <c r="P1028">
        <f>Table1[[#This Row],[Sales]]/Table1[[#This Row],[Quantity]]</f>
        <v>21.103999999999999</v>
      </c>
      <c r="Q1028" t="str">
        <f t="shared" si="32"/>
        <v>2022</v>
      </c>
      <c r="R1028" t="str">
        <f t="shared" si="33"/>
        <v>01</v>
      </c>
      <c r="S1028">
        <f>CEILING(Table1[[#This Row],[Month]]/3,1)</f>
        <v>1</v>
      </c>
      <c r="T1028" s="9">
        <f>(Table1[[#This Row],[Profit]]/Table1[[#This Row],[Sales]])</f>
        <v>0.32500000000000001</v>
      </c>
    </row>
    <row r="1029" spans="1:20" x14ac:dyDescent="0.25">
      <c r="A1029">
        <v>20220111</v>
      </c>
      <c r="B1029" s="1" t="s">
        <v>702</v>
      </c>
      <c r="C1029" s="1" t="s">
        <v>209</v>
      </c>
      <c r="D1029" s="1" t="s">
        <v>499</v>
      </c>
      <c r="E1029" s="1" t="s">
        <v>27</v>
      </c>
      <c r="F1029" s="1" t="s">
        <v>82</v>
      </c>
      <c r="G1029" s="1" t="s">
        <v>523</v>
      </c>
      <c r="H1029" s="1" t="s">
        <v>55</v>
      </c>
      <c r="I1029" s="1" t="s">
        <v>63</v>
      </c>
      <c r="J1029" s="1" t="s">
        <v>43</v>
      </c>
      <c r="K1029">
        <v>15.587999999999999</v>
      </c>
      <c r="L1029">
        <v>2</v>
      </c>
      <c r="M1029">
        <v>0.4</v>
      </c>
      <c r="N1029">
        <v>-9.8724000000000007</v>
      </c>
      <c r="O1029">
        <f>(Table1[[#This Row],[Sales]]-Table1[[#This Row],[Profit]])/Table1[[#This Row],[Quantity]]</f>
        <v>12.7302</v>
      </c>
      <c r="P1029">
        <f>Table1[[#This Row],[Sales]]/Table1[[#This Row],[Quantity]]</f>
        <v>7.7939999999999996</v>
      </c>
      <c r="Q1029" t="str">
        <f t="shared" si="32"/>
        <v>2022</v>
      </c>
      <c r="R1029" t="str">
        <f t="shared" si="33"/>
        <v>01</v>
      </c>
      <c r="S1029">
        <f>CEILING(Table1[[#This Row],[Month]]/3,1)</f>
        <v>1</v>
      </c>
      <c r="T1029" s="9">
        <f>(Table1[[#This Row],[Profit]]/Table1[[#This Row],[Sales]])</f>
        <v>-0.63333333333333341</v>
      </c>
    </row>
    <row r="1030" spans="1:20" x14ac:dyDescent="0.25">
      <c r="A1030">
        <v>20200711</v>
      </c>
      <c r="B1030" s="1" t="s">
        <v>399</v>
      </c>
      <c r="C1030" s="1" t="s">
        <v>289</v>
      </c>
      <c r="D1030" s="1" t="s">
        <v>359</v>
      </c>
      <c r="E1030" s="1" t="s">
        <v>27</v>
      </c>
      <c r="F1030" s="1" t="s">
        <v>82</v>
      </c>
      <c r="G1030" s="1" t="s">
        <v>96</v>
      </c>
      <c r="H1030" s="1" t="s">
        <v>55</v>
      </c>
      <c r="I1030" s="1" t="s">
        <v>30</v>
      </c>
      <c r="J1030" s="1" t="s">
        <v>50</v>
      </c>
      <c r="K1030">
        <v>177.2</v>
      </c>
      <c r="L1030">
        <v>5</v>
      </c>
      <c r="M1030">
        <v>0</v>
      </c>
      <c r="N1030">
        <v>83.284000000000006</v>
      </c>
      <c r="O1030">
        <f>(Table1[[#This Row],[Sales]]-Table1[[#This Row],[Profit]])/Table1[[#This Row],[Quantity]]</f>
        <v>18.783199999999997</v>
      </c>
      <c r="P1030">
        <f>Table1[[#This Row],[Sales]]/Table1[[#This Row],[Quantity]]</f>
        <v>35.44</v>
      </c>
      <c r="Q1030" t="str">
        <f t="shared" si="32"/>
        <v>2020</v>
      </c>
      <c r="R1030" t="str">
        <f t="shared" si="33"/>
        <v>07</v>
      </c>
      <c r="S1030">
        <f>CEILING(Table1[[#This Row],[Month]]/3,1)</f>
        <v>3</v>
      </c>
      <c r="T1030" s="9">
        <f>(Table1[[#This Row],[Profit]]/Table1[[#This Row],[Sales]])</f>
        <v>0.47000000000000008</v>
      </c>
    </row>
    <row r="1031" spans="1:20" x14ac:dyDescent="0.25">
      <c r="A1031">
        <v>20200711</v>
      </c>
      <c r="B1031" s="1" t="s">
        <v>399</v>
      </c>
      <c r="C1031" s="1" t="s">
        <v>289</v>
      </c>
      <c r="D1031" s="1" t="s">
        <v>359</v>
      </c>
      <c r="E1031" s="1" t="s">
        <v>27</v>
      </c>
      <c r="F1031" s="1" t="s">
        <v>82</v>
      </c>
      <c r="G1031" s="1" t="s">
        <v>96</v>
      </c>
      <c r="H1031" s="1" t="s">
        <v>55</v>
      </c>
      <c r="I1031" s="1" t="s">
        <v>30</v>
      </c>
      <c r="J1031" s="1" t="s">
        <v>43</v>
      </c>
      <c r="K1031">
        <v>197.97</v>
      </c>
      <c r="L1031">
        <v>3</v>
      </c>
      <c r="M1031">
        <v>0</v>
      </c>
      <c r="N1031">
        <v>57.411299999999997</v>
      </c>
      <c r="O1031">
        <f>(Table1[[#This Row],[Sales]]-Table1[[#This Row],[Profit]])/Table1[[#This Row],[Quantity]]</f>
        <v>46.852899999999998</v>
      </c>
      <c r="P1031">
        <f>Table1[[#This Row],[Sales]]/Table1[[#This Row],[Quantity]]</f>
        <v>65.989999999999995</v>
      </c>
      <c r="Q1031" t="str">
        <f t="shared" si="32"/>
        <v>2020</v>
      </c>
      <c r="R1031" t="str">
        <f t="shared" si="33"/>
        <v>07</v>
      </c>
      <c r="S1031">
        <f>CEILING(Table1[[#This Row],[Month]]/3,1)</f>
        <v>3</v>
      </c>
      <c r="T1031" s="9">
        <f>(Table1[[#This Row],[Profit]]/Table1[[#This Row],[Sales]])</f>
        <v>0.28999999999999998</v>
      </c>
    </row>
    <row r="1032" spans="1:20" x14ac:dyDescent="0.25">
      <c r="A1032">
        <v>20200711</v>
      </c>
      <c r="B1032" s="1" t="s">
        <v>399</v>
      </c>
      <c r="C1032" s="1" t="s">
        <v>289</v>
      </c>
      <c r="D1032" s="1" t="s">
        <v>359</v>
      </c>
      <c r="E1032" s="1" t="s">
        <v>27</v>
      </c>
      <c r="F1032" s="1" t="s">
        <v>82</v>
      </c>
      <c r="G1032" s="1" t="s">
        <v>96</v>
      </c>
      <c r="H1032" s="1" t="s">
        <v>55</v>
      </c>
      <c r="I1032" s="1" t="s">
        <v>30</v>
      </c>
      <c r="J1032" s="1" t="s">
        <v>23</v>
      </c>
      <c r="K1032">
        <v>854.94</v>
      </c>
      <c r="L1032">
        <v>3</v>
      </c>
      <c r="M1032">
        <v>0</v>
      </c>
      <c r="N1032">
        <v>213.73500000000001</v>
      </c>
      <c r="O1032">
        <f>(Table1[[#This Row],[Sales]]-Table1[[#This Row],[Profit]])/Table1[[#This Row],[Quantity]]</f>
        <v>213.73500000000001</v>
      </c>
      <c r="P1032">
        <f>Table1[[#This Row],[Sales]]/Table1[[#This Row],[Quantity]]</f>
        <v>284.98</v>
      </c>
      <c r="Q1032" t="str">
        <f t="shared" si="32"/>
        <v>2020</v>
      </c>
      <c r="R1032" t="str">
        <f t="shared" si="33"/>
        <v>07</v>
      </c>
      <c r="S1032">
        <f>CEILING(Table1[[#This Row],[Month]]/3,1)</f>
        <v>3</v>
      </c>
      <c r="T1032" s="9">
        <f>(Table1[[#This Row],[Profit]]/Table1[[#This Row],[Sales]])</f>
        <v>0.25</v>
      </c>
    </row>
    <row r="1033" spans="1:20" x14ac:dyDescent="0.25">
      <c r="A1033">
        <v>20200711</v>
      </c>
      <c r="B1033" s="1" t="s">
        <v>399</v>
      </c>
      <c r="C1033" s="1" t="s">
        <v>289</v>
      </c>
      <c r="D1033" s="1" t="s">
        <v>359</v>
      </c>
      <c r="E1033" s="1" t="s">
        <v>27</v>
      </c>
      <c r="F1033" s="1" t="s">
        <v>82</v>
      </c>
      <c r="G1033" s="1" t="s">
        <v>96</v>
      </c>
      <c r="H1033" s="1" t="s">
        <v>55</v>
      </c>
      <c r="I1033" s="1" t="s">
        <v>30</v>
      </c>
      <c r="J1033" s="1" t="s">
        <v>41</v>
      </c>
      <c r="K1033">
        <v>124.11</v>
      </c>
      <c r="L1033">
        <v>9</v>
      </c>
      <c r="M1033">
        <v>0</v>
      </c>
      <c r="N1033">
        <v>52.126199999999997</v>
      </c>
      <c r="O1033">
        <f>(Table1[[#This Row],[Sales]]-Table1[[#This Row],[Profit]])/Table1[[#This Row],[Quantity]]</f>
        <v>7.9982000000000006</v>
      </c>
      <c r="P1033">
        <f>Table1[[#This Row],[Sales]]/Table1[[#This Row],[Quantity]]</f>
        <v>13.79</v>
      </c>
      <c r="Q1033" t="str">
        <f t="shared" si="32"/>
        <v>2020</v>
      </c>
      <c r="R1033" t="str">
        <f t="shared" si="33"/>
        <v>07</v>
      </c>
      <c r="S1033">
        <f>CEILING(Table1[[#This Row],[Month]]/3,1)</f>
        <v>3</v>
      </c>
      <c r="T1033" s="9">
        <f>(Table1[[#This Row],[Profit]]/Table1[[#This Row],[Sales]])</f>
        <v>0.42</v>
      </c>
    </row>
    <row r="1034" spans="1:20" x14ac:dyDescent="0.25">
      <c r="A1034">
        <v>20200711</v>
      </c>
      <c r="B1034" s="1" t="s">
        <v>399</v>
      </c>
      <c r="C1034" s="1" t="s">
        <v>289</v>
      </c>
      <c r="D1034" s="1" t="s">
        <v>359</v>
      </c>
      <c r="E1034" s="1" t="s">
        <v>27</v>
      </c>
      <c r="F1034" s="1" t="s">
        <v>82</v>
      </c>
      <c r="G1034" s="1" t="s">
        <v>96</v>
      </c>
      <c r="H1034" s="1" t="s">
        <v>55</v>
      </c>
      <c r="I1034" s="1" t="s">
        <v>30</v>
      </c>
      <c r="J1034" s="1" t="s">
        <v>23</v>
      </c>
      <c r="K1034">
        <v>14.4</v>
      </c>
      <c r="L1034">
        <v>5</v>
      </c>
      <c r="M1034">
        <v>0</v>
      </c>
      <c r="N1034">
        <v>7.056</v>
      </c>
      <c r="O1034">
        <f>(Table1[[#This Row],[Sales]]-Table1[[#This Row],[Profit]])/Table1[[#This Row],[Quantity]]</f>
        <v>1.4688000000000001</v>
      </c>
      <c r="P1034">
        <f>Table1[[#This Row],[Sales]]/Table1[[#This Row],[Quantity]]</f>
        <v>2.88</v>
      </c>
      <c r="Q1034" t="str">
        <f t="shared" si="32"/>
        <v>2020</v>
      </c>
      <c r="R1034" t="str">
        <f t="shared" si="33"/>
        <v>07</v>
      </c>
      <c r="S1034">
        <f>CEILING(Table1[[#This Row],[Month]]/3,1)</f>
        <v>3</v>
      </c>
      <c r="T1034" s="9">
        <f>(Table1[[#This Row],[Profit]]/Table1[[#This Row],[Sales]])</f>
        <v>0.49</v>
      </c>
    </row>
    <row r="1035" spans="1:20" x14ac:dyDescent="0.25">
      <c r="A1035">
        <v>20221121</v>
      </c>
      <c r="B1035" s="1" t="s">
        <v>703</v>
      </c>
      <c r="C1035" s="1" t="s">
        <v>209</v>
      </c>
      <c r="D1035" s="1" t="s">
        <v>295</v>
      </c>
      <c r="E1035" s="1" t="s">
        <v>27</v>
      </c>
      <c r="F1035" s="1" t="s">
        <v>82</v>
      </c>
      <c r="G1035" s="1" t="s">
        <v>183</v>
      </c>
      <c r="H1035" s="1" t="s">
        <v>75</v>
      </c>
      <c r="I1035" s="1" t="s">
        <v>21</v>
      </c>
      <c r="J1035" s="1" t="s">
        <v>50</v>
      </c>
      <c r="K1035">
        <v>15.696</v>
      </c>
      <c r="L1035">
        <v>3</v>
      </c>
      <c r="M1035">
        <v>0.2</v>
      </c>
      <c r="N1035">
        <v>5.1012000000000004</v>
      </c>
      <c r="O1035">
        <f>(Table1[[#This Row],[Sales]]-Table1[[#This Row],[Profit]])/Table1[[#This Row],[Quantity]]</f>
        <v>3.5315999999999996</v>
      </c>
      <c r="P1035">
        <f>Table1[[#This Row],[Sales]]/Table1[[#This Row],[Quantity]]</f>
        <v>5.2320000000000002</v>
      </c>
      <c r="Q1035" t="str">
        <f t="shared" si="32"/>
        <v>2022</v>
      </c>
      <c r="R1035" t="str">
        <f t="shared" si="33"/>
        <v>11</v>
      </c>
      <c r="S1035">
        <f>CEILING(Table1[[#This Row],[Month]]/3,1)</f>
        <v>4</v>
      </c>
      <c r="T1035" s="9">
        <f>(Table1[[#This Row],[Profit]]/Table1[[#This Row],[Sales]])</f>
        <v>0.32500000000000001</v>
      </c>
    </row>
    <row r="1036" spans="1:20" x14ac:dyDescent="0.25">
      <c r="A1036">
        <v>20221121</v>
      </c>
      <c r="B1036" s="1" t="s">
        <v>703</v>
      </c>
      <c r="C1036" s="1" t="s">
        <v>209</v>
      </c>
      <c r="D1036" s="1" t="s">
        <v>295</v>
      </c>
      <c r="E1036" s="1" t="s">
        <v>27</v>
      </c>
      <c r="F1036" s="1" t="s">
        <v>82</v>
      </c>
      <c r="G1036" s="1" t="s">
        <v>183</v>
      </c>
      <c r="H1036" s="1" t="s">
        <v>75</v>
      </c>
      <c r="I1036" s="1" t="s">
        <v>21</v>
      </c>
      <c r="J1036" s="1" t="s">
        <v>36</v>
      </c>
      <c r="K1036">
        <v>2.6280000000000001</v>
      </c>
      <c r="L1036">
        <v>2</v>
      </c>
      <c r="M1036">
        <v>0.7</v>
      </c>
      <c r="N1036">
        <v>-1.9272</v>
      </c>
      <c r="O1036">
        <f>(Table1[[#This Row],[Sales]]-Table1[[#This Row],[Profit]])/Table1[[#This Row],[Quantity]]</f>
        <v>2.2776000000000001</v>
      </c>
      <c r="P1036">
        <f>Table1[[#This Row],[Sales]]/Table1[[#This Row],[Quantity]]</f>
        <v>1.3140000000000001</v>
      </c>
      <c r="Q1036" t="str">
        <f t="shared" si="32"/>
        <v>2022</v>
      </c>
      <c r="R1036" t="str">
        <f t="shared" si="33"/>
        <v>11</v>
      </c>
      <c r="S1036">
        <f>CEILING(Table1[[#This Row],[Month]]/3,1)</f>
        <v>4</v>
      </c>
      <c r="T1036" s="9">
        <f>(Table1[[#This Row],[Profit]]/Table1[[#This Row],[Sales]])</f>
        <v>-0.73333333333333328</v>
      </c>
    </row>
    <row r="1037" spans="1:20" x14ac:dyDescent="0.25">
      <c r="A1037">
        <v>20221121</v>
      </c>
      <c r="B1037" s="1" t="s">
        <v>703</v>
      </c>
      <c r="C1037" s="1" t="s">
        <v>209</v>
      </c>
      <c r="D1037" s="1" t="s">
        <v>295</v>
      </c>
      <c r="E1037" s="1" t="s">
        <v>27</v>
      </c>
      <c r="F1037" s="1" t="s">
        <v>82</v>
      </c>
      <c r="G1037" s="1" t="s">
        <v>183</v>
      </c>
      <c r="H1037" s="1" t="s">
        <v>75</v>
      </c>
      <c r="I1037" s="1" t="s">
        <v>21</v>
      </c>
      <c r="J1037" s="1" t="s">
        <v>36</v>
      </c>
      <c r="K1037">
        <v>14.427</v>
      </c>
      <c r="L1037">
        <v>3</v>
      </c>
      <c r="M1037">
        <v>0.7</v>
      </c>
      <c r="N1037">
        <v>-10.579800000000001</v>
      </c>
      <c r="O1037">
        <f>(Table1[[#This Row],[Sales]]-Table1[[#This Row],[Profit]])/Table1[[#This Row],[Quantity]]</f>
        <v>8.3355999999999995</v>
      </c>
      <c r="P1037">
        <f>Table1[[#This Row],[Sales]]/Table1[[#This Row],[Quantity]]</f>
        <v>4.8090000000000002</v>
      </c>
      <c r="Q1037" t="str">
        <f t="shared" si="32"/>
        <v>2022</v>
      </c>
      <c r="R1037" t="str">
        <f t="shared" si="33"/>
        <v>11</v>
      </c>
      <c r="S1037">
        <f>CEILING(Table1[[#This Row],[Month]]/3,1)</f>
        <v>4</v>
      </c>
      <c r="T1037" s="9">
        <f>(Table1[[#This Row],[Profit]]/Table1[[#This Row],[Sales]])</f>
        <v>-0.73333333333333339</v>
      </c>
    </row>
    <row r="1038" spans="1:20" x14ac:dyDescent="0.25">
      <c r="A1038">
        <v>20220423</v>
      </c>
      <c r="B1038" s="1" t="s">
        <v>651</v>
      </c>
      <c r="C1038" s="1" t="s">
        <v>234</v>
      </c>
      <c r="D1038" s="1" t="s">
        <v>235</v>
      </c>
      <c r="E1038" s="1" t="s">
        <v>17</v>
      </c>
      <c r="F1038" s="1" t="s">
        <v>34</v>
      </c>
      <c r="G1038" s="1" t="s">
        <v>481</v>
      </c>
      <c r="H1038" s="1" t="s">
        <v>91</v>
      </c>
      <c r="I1038" s="1" t="s">
        <v>63</v>
      </c>
      <c r="J1038" s="1" t="s">
        <v>41</v>
      </c>
      <c r="K1038">
        <v>86.62</v>
      </c>
      <c r="L1038">
        <v>2</v>
      </c>
      <c r="M1038">
        <v>0</v>
      </c>
      <c r="N1038">
        <v>8.6620000000000008</v>
      </c>
      <c r="O1038">
        <f>(Table1[[#This Row],[Sales]]-Table1[[#This Row],[Profit]])/Table1[[#This Row],[Quantity]]</f>
        <v>38.978999999999999</v>
      </c>
      <c r="P1038">
        <f>Table1[[#This Row],[Sales]]/Table1[[#This Row],[Quantity]]</f>
        <v>43.31</v>
      </c>
      <c r="Q1038" t="str">
        <f t="shared" si="32"/>
        <v>2022</v>
      </c>
      <c r="R1038" t="str">
        <f t="shared" si="33"/>
        <v>04</v>
      </c>
      <c r="S1038">
        <f>CEILING(Table1[[#This Row],[Month]]/3,1)</f>
        <v>2</v>
      </c>
      <c r="T1038" s="9">
        <f>(Table1[[#This Row],[Profit]]/Table1[[#This Row],[Sales]])</f>
        <v>0.1</v>
      </c>
    </row>
    <row r="1039" spans="1:20" x14ac:dyDescent="0.25">
      <c r="A1039">
        <v>20210613</v>
      </c>
      <c r="B1039" s="1" t="s">
        <v>704</v>
      </c>
      <c r="C1039" s="1" t="s">
        <v>25</v>
      </c>
      <c r="D1039" s="1" t="s">
        <v>26</v>
      </c>
      <c r="E1039" s="1" t="s">
        <v>27</v>
      </c>
      <c r="F1039" s="1" t="s">
        <v>28</v>
      </c>
      <c r="G1039" s="1" t="s">
        <v>87</v>
      </c>
      <c r="H1039" s="1" t="s">
        <v>75</v>
      </c>
      <c r="I1039" s="1" t="s">
        <v>21</v>
      </c>
      <c r="J1039" s="1" t="s">
        <v>36</v>
      </c>
      <c r="K1039">
        <v>36.624000000000002</v>
      </c>
      <c r="L1039">
        <v>3</v>
      </c>
      <c r="M1039">
        <v>0.2</v>
      </c>
      <c r="N1039">
        <v>13.734</v>
      </c>
      <c r="O1039">
        <f>(Table1[[#This Row],[Sales]]-Table1[[#This Row],[Profit]])/Table1[[#This Row],[Quantity]]</f>
        <v>7.63</v>
      </c>
      <c r="P1039">
        <f>Table1[[#This Row],[Sales]]/Table1[[#This Row],[Quantity]]</f>
        <v>12.208</v>
      </c>
      <c r="Q1039" t="str">
        <f t="shared" si="32"/>
        <v>2021</v>
      </c>
      <c r="R1039" t="str">
        <f t="shared" si="33"/>
        <v>06</v>
      </c>
      <c r="S1039">
        <f>CEILING(Table1[[#This Row],[Month]]/3,1)</f>
        <v>2</v>
      </c>
      <c r="T1039" s="9">
        <f>(Table1[[#This Row],[Profit]]/Table1[[#This Row],[Sales]])</f>
        <v>0.375</v>
      </c>
    </row>
    <row r="1040" spans="1:20" x14ac:dyDescent="0.25">
      <c r="A1040">
        <v>20231121</v>
      </c>
      <c r="B1040" s="1" t="s">
        <v>705</v>
      </c>
      <c r="C1040" s="1" t="s">
        <v>46</v>
      </c>
      <c r="D1040" s="1" t="s">
        <v>564</v>
      </c>
      <c r="E1040" s="1" t="s">
        <v>17</v>
      </c>
      <c r="F1040" s="1" t="s">
        <v>48</v>
      </c>
      <c r="G1040" s="1" t="s">
        <v>630</v>
      </c>
      <c r="H1040" s="1" t="s">
        <v>55</v>
      </c>
      <c r="I1040" s="1" t="s">
        <v>21</v>
      </c>
      <c r="J1040" s="1" t="s">
        <v>42</v>
      </c>
      <c r="K1040">
        <v>23.968</v>
      </c>
      <c r="L1040">
        <v>7</v>
      </c>
      <c r="M1040">
        <v>0.2</v>
      </c>
      <c r="N1040">
        <v>2.6964000000000001</v>
      </c>
      <c r="O1040">
        <f>(Table1[[#This Row],[Sales]]-Table1[[#This Row],[Profit]])/Table1[[#This Row],[Quantity]]</f>
        <v>3.0387999999999997</v>
      </c>
      <c r="P1040">
        <f>Table1[[#This Row],[Sales]]/Table1[[#This Row],[Quantity]]</f>
        <v>3.4239999999999999</v>
      </c>
      <c r="Q1040" t="str">
        <f t="shared" si="32"/>
        <v>2023</v>
      </c>
      <c r="R1040" t="str">
        <f t="shared" si="33"/>
        <v>11</v>
      </c>
      <c r="S1040">
        <f>CEILING(Table1[[#This Row],[Month]]/3,1)</f>
        <v>4</v>
      </c>
      <c r="T1040" s="9">
        <f>(Table1[[#This Row],[Profit]]/Table1[[#This Row],[Sales]])</f>
        <v>0.1125</v>
      </c>
    </row>
    <row r="1041" spans="1:20" x14ac:dyDescent="0.25">
      <c r="A1041">
        <v>20231121</v>
      </c>
      <c r="B1041" s="1" t="s">
        <v>705</v>
      </c>
      <c r="C1041" s="1" t="s">
        <v>46</v>
      </c>
      <c r="D1041" s="1" t="s">
        <v>564</v>
      </c>
      <c r="E1041" s="1" t="s">
        <v>17</v>
      </c>
      <c r="F1041" s="1" t="s">
        <v>48</v>
      </c>
      <c r="G1041" s="1" t="s">
        <v>630</v>
      </c>
      <c r="H1041" s="1" t="s">
        <v>55</v>
      </c>
      <c r="I1041" s="1" t="s">
        <v>21</v>
      </c>
      <c r="J1041" s="1" t="s">
        <v>42</v>
      </c>
      <c r="K1041">
        <v>28.728000000000002</v>
      </c>
      <c r="L1041">
        <v>3</v>
      </c>
      <c r="M1041">
        <v>0.2</v>
      </c>
      <c r="N1041">
        <v>1.7955000000000001</v>
      </c>
      <c r="O1041">
        <f>(Table1[[#This Row],[Sales]]-Table1[[#This Row],[Profit]])/Table1[[#This Row],[Quantity]]</f>
        <v>8.9775000000000009</v>
      </c>
      <c r="P1041">
        <f>Table1[[#This Row],[Sales]]/Table1[[#This Row],[Quantity]]</f>
        <v>9.5760000000000005</v>
      </c>
      <c r="Q1041" t="str">
        <f t="shared" si="32"/>
        <v>2023</v>
      </c>
      <c r="R1041" t="str">
        <f t="shared" si="33"/>
        <v>11</v>
      </c>
      <c r="S1041">
        <f>CEILING(Table1[[#This Row],[Month]]/3,1)</f>
        <v>4</v>
      </c>
      <c r="T1041" s="9">
        <f>(Table1[[#This Row],[Profit]]/Table1[[#This Row],[Sales]])</f>
        <v>6.25E-2</v>
      </c>
    </row>
    <row r="1042" spans="1:20" x14ac:dyDescent="0.25">
      <c r="A1042">
        <v>20220321</v>
      </c>
      <c r="B1042" s="1" t="s">
        <v>706</v>
      </c>
      <c r="C1042" s="1" t="s">
        <v>234</v>
      </c>
      <c r="D1042" s="1" t="s">
        <v>476</v>
      </c>
      <c r="E1042" s="1" t="s">
        <v>17</v>
      </c>
      <c r="F1042" s="1" t="s">
        <v>34</v>
      </c>
      <c r="G1042" s="1" t="s">
        <v>29</v>
      </c>
      <c r="H1042" s="1" t="s">
        <v>20</v>
      </c>
      <c r="I1042" s="1" t="s">
        <v>63</v>
      </c>
      <c r="J1042" s="1" t="s">
        <v>36</v>
      </c>
      <c r="K1042">
        <v>697.16</v>
      </c>
      <c r="L1042">
        <v>4</v>
      </c>
      <c r="M1042">
        <v>0</v>
      </c>
      <c r="N1042">
        <v>146.40360000000001</v>
      </c>
      <c r="O1042">
        <f>(Table1[[#This Row],[Sales]]-Table1[[#This Row],[Profit]])/Table1[[#This Row],[Quantity]]</f>
        <v>137.6891</v>
      </c>
      <c r="P1042">
        <f>Table1[[#This Row],[Sales]]/Table1[[#This Row],[Quantity]]</f>
        <v>174.29</v>
      </c>
      <c r="Q1042" t="str">
        <f t="shared" si="32"/>
        <v>2022</v>
      </c>
      <c r="R1042" t="str">
        <f t="shared" si="33"/>
        <v>03</v>
      </c>
      <c r="S1042">
        <f>CEILING(Table1[[#This Row],[Month]]/3,1)</f>
        <v>1</v>
      </c>
      <c r="T1042" s="9">
        <f>(Table1[[#This Row],[Profit]]/Table1[[#This Row],[Sales]])</f>
        <v>0.21000000000000002</v>
      </c>
    </row>
    <row r="1043" spans="1:20" x14ac:dyDescent="0.25">
      <c r="A1043">
        <v>20220907</v>
      </c>
      <c r="B1043" s="1" t="s">
        <v>707</v>
      </c>
      <c r="C1043" s="1" t="s">
        <v>133</v>
      </c>
      <c r="D1043" s="1" t="s">
        <v>134</v>
      </c>
      <c r="E1043" s="1" t="s">
        <v>17</v>
      </c>
      <c r="F1043" s="1" t="s">
        <v>18</v>
      </c>
      <c r="G1043" s="1" t="s">
        <v>410</v>
      </c>
      <c r="H1043" s="1" t="s">
        <v>69</v>
      </c>
      <c r="I1043" s="1" t="s">
        <v>21</v>
      </c>
      <c r="J1043" s="1" t="s">
        <v>94</v>
      </c>
      <c r="K1043">
        <v>31.86</v>
      </c>
      <c r="L1043">
        <v>2</v>
      </c>
      <c r="M1043">
        <v>0</v>
      </c>
      <c r="N1043">
        <v>11.151</v>
      </c>
      <c r="O1043">
        <f>(Table1[[#This Row],[Sales]]-Table1[[#This Row],[Profit]])/Table1[[#This Row],[Quantity]]</f>
        <v>10.3545</v>
      </c>
      <c r="P1043">
        <f>Table1[[#This Row],[Sales]]/Table1[[#This Row],[Quantity]]</f>
        <v>15.93</v>
      </c>
      <c r="Q1043" t="str">
        <f t="shared" si="32"/>
        <v>2022</v>
      </c>
      <c r="R1043" t="str">
        <f t="shared" si="33"/>
        <v>09</v>
      </c>
      <c r="S1043">
        <f>CEILING(Table1[[#This Row],[Month]]/3,1)</f>
        <v>3</v>
      </c>
      <c r="T1043" s="9">
        <f>(Table1[[#This Row],[Profit]]/Table1[[#This Row],[Sales]])</f>
        <v>0.35</v>
      </c>
    </row>
    <row r="1044" spans="1:20" x14ac:dyDescent="0.25">
      <c r="A1044">
        <v>20220907</v>
      </c>
      <c r="B1044" s="1" t="s">
        <v>707</v>
      </c>
      <c r="C1044" s="1" t="s">
        <v>133</v>
      </c>
      <c r="D1044" s="1" t="s">
        <v>134</v>
      </c>
      <c r="E1044" s="1" t="s">
        <v>17</v>
      </c>
      <c r="F1044" s="1" t="s">
        <v>18</v>
      </c>
      <c r="G1044" s="1" t="s">
        <v>410</v>
      </c>
      <c r="H1044" s="1" t="s">
        <v>69</v>
      </c>
      <c r="I1044" s="1" t="s">
        <v>21</v>
      </c>
      <c r="J1044" s="1" t="s">
        <v>22</v>
      </c>
      <c r="K1044">
        <v>722.35199999999998</v>
      </c>
      <c r="L1044">
        <v>3</v>
      </c>
      <c r="M1044">
        <v>0.2</v>
      </c>
      <c r="N1044">
        <v>90.293999999999997</v>
      </c>
      <c r="O1044">
        <f>(Table1[[#This Row],[Sales]]-Table1[[#This Row],[Profit]])/Table1[[#This Row],[Quantity]]</f>
        <v>210.68600000000001</v>
      </c>
      <c r="P1044">
        <f>Table1[[#This Row],[Sales]]/Table1[[#This Row],[Quantity]]</f>
        <v>240.78399999999999</v>
      </c>
      <c r="Q1044" t="str">
        <f t="shared" si="32"/>
        <v>2022</v>
      </c>
      <c r="R1044" t="str">
        <f t="shared" si="33"/>
        <v>09</v>
      </c>
      <c r="S1044">
        <f>CEILING(Table1[[#This Row],[Month]]/3,1)</f>
        <v>3</v>
      </c>
      <c r="T1044" s="9">
        <f>(Table1[[#This Row],[Profit]]/Table1[[#This Row],[Sales]])</f>
        <v>0.125</v>
      </c>
    </row>
    <row r="1045" spans="1:20" x14ac:dyDescent="0.25">
      <c r="A1045">
        <v>20230710</v>
      </c>
      <c r="B1045" s="1" t="s">
        <v>708</v>
      </c>
      <c r="C1045" s="1" t="s">
        <v>108</v>
      </c>
      <c r="D1045" s="1" t="s">
        <v>143</v>
      </c>
      <c r="E1045" s="1" t="s">
        <v>59</v>
      </c>
      <c r="F1045" s="1" t="s">
        <v>110</v>
      </c>
      <c r="G1045" s="1" t="s">
        <v>19</v>
      </c>
      <c r="H1045" s="1" t="s">
        <v>20</v>
      </c>
      <c r="I1045" s="1" t="s">
        <v>30</v>
      </c>
      <c r="J1045" s="1" t="s">
        <v>42</v>
      </c>
      <c r="K1045">
        <v>8.84</v>
      </c>
      <c r="L1045">
        <v>5</v>
      </c>
      <c r="M1045">
        <v>0.2</v>
      </c>
      <c r="N1045">
        <v>2.9834999999999998</v>
      </c>
      <c r="O1045">
        <f>(Table1[[#This Row],[Sales]]-Table1[[#This Row],[Profit]])/Table1[[#This Row],[Quantity]]</f>
        <v>1.1713</v>
      </c>
      <c r="P1045">
        <f>Table1[[#This Row],[Sales]]/Table1[[#This Row],[Quantity]]</f>
        <v>1.768</v>
      </c>
      <c r="Q1045" t="str">
        <f t="shared" si="32"/>
        <v>2023</v>
      </c>
      <c r="R1045" t="str">
        <f t="shared" si="33"/>
        <v>07</v>
      </c>
      <c r="S1045">
        <f>CEILING(Table1[[#This Row],[Month]]/3,1)</f>
        <v>3</v>
      </c>
      <c r="T1045" s="9">
        <f>(Table1[[#This Row],[Profit]]/Table1[[#This Row],[Sales]])</f>
        <v>0.33749999999999997</v>
      </c>
    </row>
    <row r="1046" spans="1:20" x14ac:dyDescent="0.25">
      <c r="A1046">
        <v>20230710</v>
      </c>
      <c r="B1046" s="1" t="s">
        <v>708</v>
      </c>
      <c r="C1046" s="1" t="s">
        <v>108</v>
      </c>
      <c r="D1046" s="1" t="s">
        <v>143</v>
      </c>
      <c r="E1046" s="1" t="s">
        <v>59</v>
      </c>
      <c r="F1046" s="1" t="s">
        <v>110</v>
      </c>
      <c r="G1046" s="1" t="s">
        <v>19</v>
      </c>
      <c r="H1046" s="1" t="s">
        <v>20</v>
      </c>
      <c r="I1046" s="1" t="s">
        <v>30</v>
      </c>
      <c r="J1046" s="1" t="s">
        <v>44</v>
      </c>
      <c r="K1046">
        <v>58.463999999999999</v>
      </c>
      <c r="L1046">
        <v>9</v>
      </c>
      <c r="M1046">
        <v>0.8</v>
      </c>
      <c r="N1046">
        <v>-146.16</v>
      </c>
      <c r="O1046">
        <f>(Table1[[#This Row],[Sales]]-Table1[[#This Row],[Profit]])/Table1[[#This Row],[Quantity]]</f>
        <v>22.736000000000001</v>
      </c>
      <c r="P1046">
        <f>Table1[[#This Row],[Sales]]/Table1[[#This Row],[Quantity]]</f>
        <v>6.4959999999999996</v>
      </c>
      <c r="Q1046" t="str">
        <f t="shared" si="32"/>
        <v>2023</v>
      </c>
      <c r="R1046" t="str">
        <f t="shared" si="33"/>
        <v>07</v>
      </c>
      <c r="S1046">
        <f>CEILING(Table1[[#This Row],[Month]]/3,1)</f>
        <v>3</v>
      </c>
      <c r="T1046" s="9">
        <f>(Table1[[#This Row],[Profit]]/Table1[[#This Row],[Sales]])</f>
        <v>-2.5</v>
      </c>
    </row>
    <row r="1047" spans="1:20" x14ac:dyDescent="0.25">
      <c r="A1047">
        <v>20231013</v>
      </c>
      <c r="B1047" s="1" t="s">
        <v>105</v>
      </c>
      <c r="C1047" s="1" t="s">
        <v>108</v>
      </c>
      <c r="D1047" s="1" t="s">
        <v>271</v>
      </c>
      <c r="E1047" s="1" t="s">
        <v>59</v>
      </c>
      <c r="F1047" s="1" t="s">
        <v>110</v>
      </c>
      <c r="G1047" s="1" t="s">
        <v>106</v>
      </c>
      <c r="H1047" s="1" t="s">
        <v>40</v>
      </c>
      <c r="I1047" s="1" t="s">
        <v>63</v>
      </c>
      <c r="J1047" s="1" t="s">
        <v>23</v>
      </c>
      <c r="K1047">
        <v>254.60400000000001</v>
      </c>
      <c r="L1047">
        <v>14</v>
      </c>
      <c r="M1047">
        <v>0.3</v>
      </c>
      <c r="N1047">
        <v>-18.186</v>
      </c>
      <c r="O1047">
        <f>(Table1[[#This Row],[Sales]]-Table1[[#This Row],[Profit]])/Table1[[#This Row],[Quantity]]</f>
        <v>19.485000000000003</v>
      </c>
      <c r="P1047">
        <f>Table1[[#This Row],[Sales]]/Table1[[#This Row],[Quantity]]</f>
        <v>18.186</v>
      </c>
      <c r="Q1047" t="str">
        <f t="shared" si="32"/>
        <v>2023</v>
      </c>
      <c r="R1047" t="str">
        <f t="shared" si="33"/>
        <v>10</v>
      </c>
      <c r="S1047">
        <f>CEILING(Table1[[#This Row],[Month]]/3,1)</f>
        <v>4</v>
      </c>
      <c r="T1047" s="9">
        <f>(Table1[[#This Row],[Profit]]/Table1[[#This Row],[Sales]])</f>
        <v>-7.1428571428571425E-2</v>
      </c>
    </row>
    <row r="1048" spans="1:20" x14ac:dyDescent="0.25">
      <c r="A1048">
        <v>20220309</v>
      </c>
      <c r="B1048" s="1" t="s">
        <v>520</v>
      </c>
      <c r="C1048" s="1" t="s">
        <v>32</v>
      </c>
      <c r="D1048" s="1" t="s">
        <v>420</v>
      </c>
      <c r="E1048" s="1" t="s">
        <v>17</v>
      </c>
      <c r="F1048" s="1" t="s">
        <v>34</v>
      </c>
      <c r="G1048" s="1" t="s">
        <v>262</v>
      </c>
      <c r="H1048" s="1" t="s">
        <v>69</v>
      </c>
      <c r="I1048" s="1" t="s">
        <v>21</v>
      </c>
      <c r="J1048" s="1" t="s">
        <v>43</v>
      </c>
      <c r="K1048">
        <v>1363.96</v>
      </c>
      <c r="L1048">
        <v>5</v>
      </c>
      <c r="M1048">
        <v>0.2</v>
      </c>
      <c r="N1048">
        <v>85.247500000000002</v>
      </c>
      <c r="O1048">
        <f>(Table1[[#This Row],[Sales]]-Table1[[#This Row],[Profit]])/Table1[[#This Row],[Quantity]]</f>
        <v>255.74250000000001</v>
      </c>
      <c r="P1048">
        <f>Table1[[#This Row],[Sales]]/Table1[[#This Row],[Quantity]]</f>
        <v>272.79200000000003</v>
      </c>
      <c r="Q1048" t="str">
        <f t="shared" si="32"/>
        <v>2022</v>
      </c>
      <c r="R1048" t="str">
        <f t="shared" si="33"/>
        <v>03</v>
      </c>
      <c r="S1048">
        <f>CEILING(Table1[[#This Row],[Month]]/3,1)</f>
        <v>1</v>
      </c>
      <c r="T1048" s="9">
        <f>(Table1[[#This Row],[Profit]]/Table1[[#This Row],[Sales]])</f>
        <v>6.25E-2</v>
      </c>
    </row>
    <row r="1049" spans="1:20" x14ac:dyDescent="0.25">
      <c r="A1049">
        <v>20220309</v>
      </c>
      <c r="B1049" s="1" t="s">
        <v>520</v>
      </c>
      <c r="C1049" s="1" t="s">
        <v>32</v>
      </c>
      <c r="D1049" s="1" t="s">
        <v>420</v>
      </c>
      <c r="E1049" s="1" t="s">
        <v>17</v>
      </c>
      <c r="F1049" s="1" t="s">
        <v>34</v>
      </c>
      <c r="G1049" s="1" t="s">
        <v>262</v>
      </c>
      <c r="H1049" s="1" t="s">
        <v>69</v>
      </c>
      <c r="I1049" s="1" t="s">
        <v>21</v>
      </c>
      <c r="J1049" s="1" t="s">
        <v>41</v>
      </c>
      <c r="K1049">
        <v>102.36</v>
      </c>
      <c r="L1049">
        <v>3</v>
      </c>
      <c r="M1049">
        <v>0.2</v>
      </c>
      <c r="N1049">
        <v>-3.8384999999999998</v>
      </c>
      <c r="O1049">
        <f>(Table1[[#This Row],[Sales]]-Table1[[#This Row],[Profit]])/Table1[[#This Row],[Quantity]]</f>
        <v>35.399499999999996</v>
      </c>
      <c r="P1049">
        <f>Table1[[#This Row],[Sales]]/Table1[[#This Row],[Quantity]]</f>
        <v>34.119999999999997</v>
      </c>
      <c r="Q1049" t="str">
        <f t="shared" si="32"/>
        <v>2022</v>
      </c>
      <c r="R1049" t="str">
        <f t="shared" si="33"/>
        <v>03</v>
      </c>
      <c r="S1049">
        <f>CEILING(Table1[[#This Row],[Month]]/3,1)</f>
        <v>1</v>
      </c>
      <c r="T1049" s="9">
        <f>(Table1[[#This Row],[Profit]]/Table1[[#This Row],[Sales]])</f>
        <v>-3.7499999999999999E-2</v>
      </c>
    </row>
    <row r="1050" spans="1:20" x14ac:dyDescent="0.25">
      <c r="A1050">
        <v>20200527</v>
      </c>
      <c r="B1050" s="1" t="s">
        <v>226</v>
      </c>
      <c r="C1050" s="1" t="s">
        <v>25</v>
      </c>
      <c r="D1050" s="1" t="s">
        <v>77</v>
      </c>
      <c r="E1050" s="1" t="s">
        <v>27</v>
      </c>
      <c r="F1050" s="1" t="s">
        <v>28</v>
      </c>
      <c r="G1050" s="1" t="s">
        <v>228</v>
      </c>
      <c r="H1050" s="1" t="s">
        <v>75</v>
      </c>
      <c r="I1050" s="1" t="s">
        <v>21</v>
      </c>
      <c r="J1050" s="1" t="s">
        <v>43</v>
      </c>
      <c r="K1050">
        <v>1113.5039999999999</v>
      </c>
      <c r="L1050">
        <v>12</v>
      </c>
      <c r="M1050">
        <v>0.2</v>
      </c>
      <c r="N1050">
        <v>125.2692</v>
      </c>
      <c r="O1050">
        <f>(Table1[[#This Row],[Sales]]-Table1[[#This Row],[Profit]])/Table1[[#This Row],[Quantity]]</f>
        <v>82.352899999999991</v>
      </c>
      <c r="P1050">
        <f>Table1[[#This Row],[Sales]]/Table1[[#This Row],[Quantity]]</f>
        <v>92.791999999999987</v>
      </c>
      <c r="Q1050" t="str">
        <f t="shared" si="32"/>
        <v>2020</v>
      </c>
      <c r="R1050" t="str">
        <f t="shared" si="33"/>
        <v>05</v>
      </c>
      <c r="S1050">
        <f>CEILING(Table1[[#This Row],[Month]]/3,1)</f>
        <v>2</v>
      </c>
      <c r="T1050" s="9">
        <f>(Table1[[#This Row],[Profit]]/Table1[[#This Row],[Sales]])</f>
        <v>0.1125</v>
      </c>
    </row>
    <row r="1051" spans="1:20" x14ac:dyDescent="0.25">
      <c r="A1051">
        <v>20200527</v>
      </c>
      <c r="B1051" s="1" t="s">
        <v>226</v>
      </c>
      <c r="C1051" s="1" t="s">
        <v>25</v>
      </c>
      <c r="D1051" s="1" t="s">
        <v>77</v>
      </c>
      <c r="E1051" s="1" t="s">
        <v>27</v>
      </c>
      <c r="F1051" s="1" t="s">
        <v>28</v>
      </c>
      <c r="G1051" s="1" t="s">
        <v>228</v>
      </c>
      <c r="H1051" s="1" t="s">
        <v>75</v>
      </c>
      <c r="I1051" s="1" t="s">
        <v>21</v>
      </c>
      <c r="J1051" s="1" t="s">
        <v>94</v>
      </c>
      <c r="K1051">
        <v>99.99</v>
      </c>
      <c r="L1051">
        <v>1</v>
      </c>
      <c r="M1051">
        <v>0</v>
      </c>
      <c r="N1051">
        <v>37.996200000000002</v>
      </c>
      <c r="O1051">
        <f>(Table1[[#This Row],[Sales]]-Table1[[#This Row],[Profit]])/Table1[[#This Row],[Quantity]]</f>
        <v>61.993799999999993</v>
      </c>
      <c r="P1051">
        <f>Table1[[#This Row],[Sales]]/Table1[[#This Row],[Quantity]]</f>
        <v>99.99</v>
      </c>
      <c r="Q1051" t="str">
        <f t="shared" si="32"/>
        <v>2020</v>
      </c>
      <c r="R1051" t="str">
        <f t="shared" si="33"/>
        <v>05</v>
      </c>
      <c r="S1051">
        <f>CEILING(Table1[[#This Row],[Month]]/3,1)</f>
        <v>2</v>
      </c>
      <c r="T1051" s="9">
        <f>(Table1[[#This Row],[Profit]]/Table1[[#This Row],[Sales]])</f>
        <v>0.38000000000000006</v>
      </c>
    </row>
    <row r="1052" spans="1:20" x14ac:dyDescent="0.25">
      <c r="A1052">
        <v>20210703</v>
      </c>
      <c r="B1052" s="1" t="s">
        <v>709</v>
      </c>
      <c r="C1052" s="1" t="s">
        <v>85</v>
      </c>
      <c r="D1052" s="1" t="s">
        <v>86</v>
      </c>
      <c r="E1052" s="1" t="s">
        <v>17</v>
      </c>
      <c r="F1052" s="1" t="s">
        <v>34</v>
      </c>
      <c r="G1052" s="1" t="s">
        <v>90</v>
      </c>
      <c r="H1052" s="1" t="s">
        <v>91</v>
      </c>
      <c r="I1052" s="1" t="s">
        <v>30</v>
      </c>
      <c r="J1052" s="1" t="s">
        <v>41</v>
      </c>
      <c r="K1052">
        <v>168.464</v>
      </c>
      <c r="L1052">
        <v>2</v>
      </c>
      <c r="M1052">
        <v>0.2</v>
      </c>
      <c r="N1052">
        <v>-29.481200000000001</v>
      </c>
      <c r="O1052">
        <f>(Table1[[#This Row],[Sales]]-Table1[[#This Row],[Profit]])/Table1[[#This Row],[Quantity]]</f>
        <v>98.9726</v>
      </c>
      <c r="P1052">
        <f>Table1[[#This Row],[Sales]]/Table1[[#This Row],[Quantity]]</f>
        <v>84.231999999999999</v>
      </c>
      <c r="Q1052" t="str">
        <f t="shared" si="32"/>
        <v>2021</v>
      </c>
      <c r="R1052" t="str">
        <f t="shared" si="33"/>
        <v>07</v>
      </c>
      <c r="S1052">
        <f>CEILING(Table1[[#This Row],[Month]]/3,1)</f>
        <v>3</v>
      </c>
      <c r="T1052" s="9">
        <f>(Table1[[#This Row],[Profit]]/Table1[[#This Row],[Sales]])</f>
        <v>-0.17500000000000002</v>
      </c>
    </row>
    <row r="1053" spans="1:20" x14ac:dyDescent="0.25">
      <c r="A1053">
        <v>20210703</v>
      </c>
      <c r="B1053" s="1" t="s">
        <v>709</v>
      </c>
      <c r="C1053" s="1" t="s">
        <v>85</v>
      </c>
      <c r="D1053" s="1" t="s">
        <v>86</v>
      </c>
      <c r="E1053" s="1" t="s">
        <v>17</v>
      </c>
      <c r="F1053" s="1" t="s">
        <v>34</v>
      </c>
      <c r="G1053" s="1" t="s">
        <v>90</v>
      </c>
      <c r="H1053" s="1" t="s">
        <v>91</v>
      </c>
      <c r="I1053" s="1" t="s">
        <v>30</v>
      </c>
      <c r="J1053" s="1" t="s">
        <v>50</v>
      </c>
      <c r="K1053">
        <v>6.72</v>
      </c>
      <c r="L1053">
        <v>2</v>
      </c>
      <c r="M1053">
        <v>0.2</v>
      </c>
      <c r="N1053">
        <v>2.4359999999999999</v>
      </c>
      <c r="O1053">
        <f>(Table1[[#This Row],[Sales]]-Table1[[#This Row],[Profit]])/Table1[[#This Row],[Quantity]]</f>
        <v>2.1419999999999999</v>
      </c>
      <c r="P1053">
        <f>Table1[[#This Row],[Sales]]/Table1[[#This Row],[Quantity]]</f>
        <v>3.36</v>
      </c>
      <c r="Q1053" t="str">
        <f t="shared" si="32"/>
        <v>2021</v>
      </c>
      <c r="R1053" t="str">
        <f t="shared" si="33"/>
        <v>07</v>
      </c>
      <c r="S1053">
        <f>CEILING(Table1[[#This Row],[Month]]/3,1)</f>
        <v>3</v>
      </c>
      <c r="T1053" s="9">
        <f>(Table1[[#This Row],[Profit]]/Table1[[#This Row],[Sales]])</f>
        <v>0.36249999999999999</v>
      </c>
    </row>
    <row r="1054" spans="1:20" x14ac:dyDescent="0.25">
      <c r="A1054">
        <v>20210703</v>
      </c>
      <c r="B1054" s="1" t="s">
        <v>709</v>
      </c>
      <c r="C1054" s="1" t="s">
        <v>85</v>
      </c>
      <c r="D1054" s="1" t="s">
        <v>86</v>
      </c>
      <c r="E1054" s="1" t="s">
        <v>17</v>
      </c>
      <c r="F1054" s="1" t="s">
        <v>34</v>
      </c>
      <c r="G1054" s="1" t="s">
        <v>90</v>
      </c>
      <c r="H1054" s="1" t="s">
        <v>91</v>
      </c>
      <c r="I1054" s="1" t="s">
        <v>30</v>
      </c>
      <c r="J1054" s="1" t="s">
        <v>41</v>
      </c>
      <c r="K1054">
        <v>282.88799999999998</v>
      </c>
      <c r="L1054">
        <v>9</v>
      </c>
      <c r="M1054">
        <v>0.2</v>
      </c>
      <c r="N1054">
        <v>56.577599999999997</v>
      </c>
      <c r="O1054">
        <f>(Table1[[#This Row],[Sales]]-Table1[[#This Row],[Profit]])/Table1[[#This Row],[Quantity]]</f>
        <v>25.145599999999998</v>
      </c>
      <c r="P1054">
        <f>Table1[[#This Row],[Sales]]/Table1[[#This Row],[Quantity]]</f>
        <v>31.431999999999999</v>
      </c>
      <c r="Q1054" t="str">
        <f t="shared" si="32"/>
        <v>2021</v>
      </c>
      <c r="R1054" t="str">
        <f t="shared" si="33"/>
        <v>07</v>
      </c>
      <c r="S1054">
        <f>CEILING(Table1[[#This Row],[Month]]/3,1)</f>
        <v>3</v>
      </c>
      <c r="T1054" s="9">
        <f>(Table1[[#This Row],[Profit]]/Table1[[#This Row],[Sales]])</f>
        <v>0.2</v>
      </c>
    </row>
    <row r="1055" spans="1:20" x14ac:dyDescent="0.25">
      <c r="A1055">
        <v>20210404</v>
      </c>
      <c r="B1055" s="1" t="s">
        <v>710</v>
      </c>
      <c r="C1055" s="1" t="s">
        <v>133</v>
      </c>
      <c r="D1055" s="1" t="s">
        <v>134</v>
      </c>
      <c r="E1055" s="1" t="s">
        <v>17</v>
      </c>
      <c r="F1055" s="1" t="s">
        <v>18</v>
      </c>
      <c r="G1055" s="1" t="s">
        <v>115</v>
      </c>
      <c r="H1055" s="1" t="s">
        <v>55</v>
      </c>
      <c r="I1055" s="1" t="s">
        <v>63</v>
      </c>
      <c r="J1055" s="1" t="s">
        <v>42</v>
      </c>
      <c r="K1055">
        <v>11.16</v>
      </c>
      <c r="L1055">
        <v>2</v>
      </c>
      <c r="M1055">
        <v>0</v>
      </c>
      <c r="N1055">
        <v>4.3524000000000003</v>
      </c>
      <c r="O1055">
        <f>(Table1[[#This Row],[Sales]]-Table1[[#This Row],[Profit]])/Table1[[#This Row],[Quantity]]</f>
        <v>3.4037999999999999</v>
      </c>
      <c r="P1055">
        <f>Table1[[#This Row],[Sales]]/Table1[[#This Row],[Quantity]]</f>
        <v>5.58</v>
      </c>
      <c r="Q1055" t="str">
        <f t="shared" si="32"/>
        <v>2021</v>
      </c>
      <c r="R1055" t="str">
        <f t="shared" si="33"/>
        <v>04</v>
      </c>
      <c r="S1055">
        <f>CEILING(Table1[[#This Row],[Month]]/3,1)</f>
        <v>2</v>
      </c>
      <c r="T1055" s="9">
        <f>(Table1[[#This Row],[Profit]]/Table1[[#This Row],[Sales]])</f>
        <v>0.39</v>
      </c>
    </row>
    <row r="1056" spans="1:20" x14ac:dyDescent="0.25">
      <c r="A1056">
        <v>20210404</v>
      </c>
      <c r="B1056" s="1" t="s">
        <v>710</v>
      </c>
      <c r="C1056" s="1" t="s">
        <v>133</v>
      </c>
      <c r="D1056" s="1" t="s">
        <v>134</v>
      </c>
      <c r="E1056" s="1" t="s">
        <v>17</v>
      </c>
      <c r="F1056" s="1" t="s">
        <v>18</v>
      </c>
      <c r="G1056" s="1" t="s">
        <v>115</v>
      </c>
      <c r="H1056" s="1" t="s">
        <v>55</v>
      </c>
      <c r="I1056" s="1" t="s">
        <v>63</v>
      </c>
      <c r="J1056" s="1" t="s">
        <v>41</v>
      </c>
      <c r="K1056">
        <v>108.4</v>
      </c>
      <c r="L1056">
        <v>2</v>
      </c>
      <c r="M1056">
        <v>0</v>
      </c>
      <c r="N1056">
        <v>22.763999999999999</v>
      </c>
      <c r="O1056">
        <f>(Table1[[#This Row],[Sales]]-Table1[[#This Row],[Profit]])/Table1[[#This Row],[Quantity]]</f>
        <v>42.818000000000005</v>
      </c>
      <c r="P1056">
        <f>Table1[[#This Row],[Sales]]/Table1[[#This Row],[Quantity]]</f>
        <v>54.2</v>
      </c>
      <c r="Q1056" t="str">
        <f t="shared" si="32"/>
        <v>2021</v>
      </c>
      <c r="R1056" t="str">
        <f t="shared" si="33"/>
        <v>04</v>
      </c>
      <c r="S1056">
        <f>CEILING(Table1[[#This Row],[Month]]/3,1)</f>
        <v>2</v>
      </c>
      <c r="T1056" s="9">
        <f>(Table1[[#This Row],[Profit]]/Table1[[#This Row],[Sales]])</f>
        <v>0.21</v>
      </c>
    </row>
    <row r="1057" spans="1:20" x14ac:dyDescent="0.25">
      <c r="A1057">
        <v>20210404</v>
      </c>
      <c r="B1057" s="1" t="s">
        <v>710</v>
      </c>
      <c r="C1057" s="1" t="s">
        <v>133</v>
      </c>
      <c r="D1057" s="1" t="s">
        <v>134</v>
      </c>
      <c r="E1057" s="1" t="s">
        <v>17</v>
      </c>
      <c r="F1057" s="1" t="s">
        <v>18</v>
      </c>
      <c r="G1057" s="1" t="s">
        <v>115</v>
      </c>
      <c r="H1057" s="1" t="s">
        <v>55</v>
      </c>
      <c r="I1057" s="1" t="s">
        <v>63</v>
      </c>
      <c r="J1057" s="1" t="s">
        <v>36</v>
      </c>
      <c r="K1057">
        <v>82.343999999999994</v>
      </c>
      <c r="L1057">
        <v>3</v>
      </c>
      <c r="M1057">
        <v>0.2</v>
      </c>
      <c r="N1057">
        <v>27.7911</v>
      </c>
      <c r="O1057">
        <f>(Table1[[#This Row],[Sales]]-Table1[[#This Row],[Profit]])/Table1[[#This Row],[Quantity]]</f>
        <v>18.184299999999997</v>
      </c>
      <c r="P1057">
        <f>Table1[[#This Row],[Sales]]/Table1[[#This Row],[Quantity]]</f>
        <v>27.447999999999997</v>
      </c>
      <c r="Q1057" t="str">
        <f t="shared" si="32"/>
        <v>2021</v>
      </c>
      <c r="R1057" t="str">
        <f t="shared" si="33"/>
        <v>04</v>
      </c>
      <c r="S1057">
        <f>CEILING(Table1[[#This Row],[Month]]/3,1)</f>
        <v>2</v>
      </c>
      <c r="T1057" s="9">
        <f>(Table1[[#This Row],[Profit]]/Table1[[#This Row],[Sales]])</f>
        <v>0.33750000000000002</v>
      </c>
    </row>
    <row r="1058" spans="1:20" x14ac:dyDescent="0.25">
      <c r="A1058">
        <v>20210404</v>
      </c>
      <c r="B1058" s="1" t="s">
        <v>710</v>
      </c>
      <c r="C1058" s="1" t="s">
        <v>133</v>
      </c>
      <c r="D1058" s="1" t="s">
        <v>134</v>
      </c>
      <c r="E1058" s="1" t="s">
        <v>17</v>
      </c>
      <c r="F1058" s="1" t="s">
        <v>18</v>
      </c>
      <c r="G1058" s="1" t="s">
        <v>115</v>
      </c>
      <c r="H1058" s="1" t="s">
        <v>55</v>
      </c>
      <c r="I1058" s="1" t="s">
        <v>63</v>
      </c>
      <c r="J1058" s="1" t="s">
        <v>36</v>
      </c>
      <c r="K1058">
        <v>9.0879999999999992</v>
      </c>
      <c r="L1058">
        <v>4</v>
      </c>
      <c r="M1058">
        <v>0.2</v>
      </c>
      <c r="N1058">
        <v>3.2944</v>
      </c>
      <c r="O1058">
        <f>(Table1[[#This Row],[Sales]]-Table1[[#This Row],[Profit]])/Table1[[#This Row],[Quantity]]</f>
        <v>1.4483999999999999</v>
      </c>
      <c r="P1058">
        <f>Table1[[#This Row],[Sales]]/Table1[[#This Row],[Quantity]]</f>
        <v>2.2719999999999998</v>
      </c>
      <c r="Q1058" t="str">
        <f t="shared" si="32"/>
        <v>2021</v>
      </c>
      <c r="R1058" t="str">
        <f t="shared" si="33"/>
        <v>04</v>
      </c>
      <c r="S1058">
        <f>CEILING(Table1[[#This Row],[Month]]/3,1)</f>
        <v>2</v>
      </c>
      <c r="T1058" s="9">
        <f>(Table1[[#This Row],[Profit]]/Table1[[#This Row],[Sales]])</f>
        <v>0.36250000000000004</v>
      </c>
    </row>
    <row r="1059" spans="1:20" x14ac:dyDescent="0.25">
      <c r="A1059">
        <v>20231211</v>
      </c>
      <c r="B1059" s="1" t="s">
        <v>357</v>
      </c>
      <c r="C1059" s="1" t="s">
        <v>25</v>
      </c>
      <c r="D1059" s="1" t="s">
        <v>325</v>
      </c>
      <c r="E1059" s="1" t="s">
        <v>27</v>
      </c>
      <c r="F1059" s="1" t="s">
        <v>28</v>
      </c>
      <c r="G1059" s="1" t="s">
        <v>306</v>
      </c>
      <c r="H1059" s="1" t="s">
        <v>40</v>
      </c>
      <c r="I1059" s="1" t="s">
        <v>30</v>
      </c>
      <c r="J1059" s="1" t="s">
        <v>36</v>
      </c>
      <c r="K1059">
        <v>19.936</v>
      </c>
      <c r="L1059">
        <v>4</v>
      </c>
      <c r="M1059">
        <v>0.2</v>
      </c>
      <c r="N1059">
        <v>7.2267999999999999</v>
      </c>
      <c r="O1059">
        <f>(Table1[[#This Row],[Sales]]-Table1[[#This Row],[Profit]])/Table1[[#This Row],[Quantity]]</f>
        <v>3.1772999999999998</v>
      </c>
      <c r="P1059">
        <f>Table1[[#This Row],[Sales]]/Table1[[#This Row],[Quantity]]</f>
        <v>4.984</v>
      </c>
      <c r="Q1059" t="str">
        <f t="shared" si="32"/>
        <v>2023</v>
      </c>
      <c r="R1059" t="str">
        <f t="shared" si="33"/>
        <v>12</v>
      </c>
      <c r="S1059">
        <f>CEILING(Table1[[#This Row],[Month]]/3,1)</f>
        <v>4</v>
      </c>
      <c r="T1059" s="9">
        <f>(Table1[[#This Row],[Profit]]/Table1[[#This Row],[Sales]])</f>
        <v>0.36249999999999999</v>
      </c>
    </row>
    <row r="1060" spans="1:20" x14ac:dyDescent="0.25">
      <c r="A1060">
        <v>20231211</v>
      </c>
      <c r="B1060" s="1" t="s">
        <v>357</v>
      </c>
      <c r="C1060" s="1" t="s">
        <v>25</v>
      </c>
      <c r="D1060" s="1" t="s">
        <v>325</v>
      </c>
      <c r="E1060" s="1" t="s">
        <v>27</v>
      </c>
      <c r="F1060" s="1" t="s">
        <v>28</v>
      </c>
      <c r="G1060" s="1" t="s">
        <v>306</v>
      </c>
      <c r="H1060" s="1" t="s">
        <v>40</v>
      </c>
      <c r="I1060" s="1" t="s">
        <v>30</v>
      </c>
      <c r="J1060" s="1" t="s">
        <v>36</v>
      </c>
      <c r="K1060">
        <v>65.567999999999998</v>
      </c>
      <c r="L1060">
        <v>2</v>
      </c>
      <c r="M1060">
        <v>0.2</v>
      </c>
      <c r="N1060">
        <v>22.948799999999999</v>
      </c>
      <c r="O1060">
        <f>(Table1[[#This Row],[Sales]]-Table1[[#This Row],[Profit]])/Table1[[#This Row],[Quantity]]</f>
        <v>21.3096</v>
      </c>
      <c r="P1060">
        <f>Table1[[#This Row],[Sales]]/Table1[[#This Row],[Quantity]]</f>
        <v>32.783999999999999</v>
      </c>
      <c r="Q1060" t="str">
        <f t="shared" si="32"/>
        <v>2023</v>
      </c>
      <c r="R1060" t="str">
        <f t="shared" si="33"/>
        <v>12</v>
      </c>
      <c r="S1060">
        <f>CEILING(Table1[[#This Row],[Month]]/3,1)</f>
        <v>4</v>
      </c>
      <c r="T1060" s="9">
        <f>(Table1[[#This Row],[Profit]]/Table1[[#This Row],[Sales]])</f>
        <v>0.35</v>
      </c>
    </row>
    <row r="1061" spans="1:20" x14ac:dyDescent="0.25">
      <c r="A1061">
        <v>20221125</v>
      </c>
      <c r="B1061" s="1" t="s">
        <v>711</v>
      </c>
      <c r="C1061" s="1" t="s">
        <v>85</v>
      </c>
      <c r="D1061" s="1" t="s">
        <v>86</v>
      </c>
      <c r="E1061" s="1" t="s">
        <v>17</v>
      </c>
      <c r="F1061" s="1" t="s">
        <v>34</v>
      </c>
      <c r="G1061" s="1" t="s">
        <v>407</v>
      </c>
      <c r="H1061" s="1" t="s">
        <v>62</v>
      </c>
      <c r="I1061" s="1" t="s">
        <v>63</v>
      </c>
      <c r="J1061" s="1" t="s">
        <v>136</v>
      </c>
      <c r="K1061">
        <v>4.4160000000000004</v>
      </c>
      <c r="L1061">
        <v>3</v>
      </c>
      <c r="M1061">
        <v>0.2</v>
      </c>
      <c r="N1061">
        <v>1.6008</v>
      </c>
      <c r="O1061">
        <f>(Table1[[#This Row],[Sales]]-Table1[[#This Row],[Profit]])/Table1[[#This Row],[Quantity]]</f>
        <v>0.93840000000000012</v>
      </c>
      <c r="P1061">
        <f>Table1[[#This Row],[Sales]]/Table1[[#This Row],[Quantity]]</f>
        <v>1.4720000000000002</v>
      </c>
      <c r="Q1061" t="str">
        <f t="shared" si="32"/>
        <v>2022</v>
      </c>
      <c r="R1061" t="str">
        <f t="shared" si="33"/>
        <v>11</v>
      </c>
      <c r="S1061">
        <f>CEILING(Table1[[#This Row],[Month]]/3,1)</f>
        <v>4</v>
      </c>
      <c r="T1061" s="9">
        <f>(Table1[[#This Row],[Profit]]/Table1[[#This Row],[Sales]])</f>
        <v>0.36249999999999999</v>
      </c>
    </row>
    <row r="1062" spans="1:20" x14ac:dyDescent="0.25">
      <c r="A1062">
        <v>20210323</v>
      </c>
      <c r="B1062" s="1" t="s">
        <v>389</v>
      </c>
      <c r="C1062" s="1" t="s">
        <v>57</v>
      </c>
      <c r="D1062" s="1" t="s">
        <v>99</v>
      </c>
      <c r="E1062" s="1" t="s">
        <v>59</v>
      </c>
      <c r="F1062" s="1" t="s">
        <v>60</v>
      </c>
      <c r="G1062" s="1" t="s">
        <v>200</v>
      </c>
      <c r="H1062" s="1" t="s">
        <v>55</v>
      </c>
      <c r="I1062" s="1" t="s">
        <v>21</v>
      </c>
      <c r="J1062" s="1" t="s">
        <v>23</v>
      </c>
      <c r="K1062">
        <v>107.77200000000001</v>
      </c>
      <c r="L1062">
        <v>2</v>
      </c>
      <c r="M1062">
        <v>0.3</v>
      </c>
      <c r="N1062">
        <v>-29.252400000000002</v>
      </c>
      <c r="O1062">
        <f>(Table1[[#This Row],[Sales]]-Table1[[#This Row],[Profit]])/Table1[[#This Row],[Quantity]]</f>
        <v>68.512200000000007</v>
      </c>
      <c r="P1062">
        <f>Table1[[#This Row],[Sales]]/Table1[[#This Row],[Quantity]]</f>
        <v>53.886000000000003</v>
      </c>
      <c r="Q1062" t="str">
        <f t="shared" si="32"/>
        <v>2021</v>
      </c>
      <c r="R1062" t="str">
        <f t="shared" si="33"/>
        <v>03</v>
      </c>
      <c r="S1062">
        <f>CEILING(Table1[[#This Row],[Month]]/3,1)</f>
        <v>1</v>
      </c>
      <c r="T1062" s="9">
        <f>(Table1[[#This Row],[Profit]]/Table1[[#This Row],[Sales]])</f>
        <v>-0.27142857142857141</v>
      </c>
    </row>
    <row r="1063" spans="1:20" x14ac:dyDescent="0.25">
      <c r="A1063">
        <v>20210416</v>
      </c>
      <c r="B1063" s="1" t="s">
        <v>712</v>
      </c>
      <c r="C1063" s="1" t="s">
        <v>209</v>
      </c>
      <c r="D1063" s="1" t="s">
        <v>667</v>
      </c>
      <c r="E1063" s="1" t="s">
        <v>27</v>
      </c>
      <c r="F1063" s="1" t="s">
        <v>82</v>
      </c>
      <c r="G1063" s="1" t="s">
        <v>306</v>
      </c>
      <c r="H1063" s="1" t="s">
        <v>40</v>
      </c>
      <c r="I1063" s="1" t="s">
        <v>30</v>
      </c>
      <c r="J1063" s="1" t="s">
        <v>44</v>
      </c>
      <c r="K1063">
        <v>45.216000000000001</v>
      </c>
      <c r="L1063">
        <v>3</v>
      </c>
      <c r="M1063">
        <v>0.2</v>
      </c>
      <c r="N1063">
        <v>4.5216000000000003</v>
      </c>
      <c r="O1063">
        <f>(Table1[[#This Row],[Sales]]-Table1[[#This Row],[Profit]])/Table1[[#This Row],[Quantity]]</f>
        <v>13.5648</v>
      </c>
      <c r="P1063">
        <f>Table1[[#This Row],[Sales]]/Table1[[#This Row],[Quantity]]</f>
        <v>15.072000000000001</v>
      </c>
      <c r="Q1063" t="str">
        <f t="shared" si="32"/>
        <v>2021</v>
      </c>
      <c r="R1063" t="str">
        <f t="shared" si="33"/>
        <v>04</v>
      </c>
      <c r="S1063">
        <f>CEILING(Table1[[#This Row],[Month]]/3,1)</f>
        <v>2</v>
      </c>
      <c r="T1063" s="9">
        <f>(Table1[[#This Row],[Profit]]/Table1[[#This Row],[Sales]])</f>
        <v>0.1</v>
      </c>
    </row>
    <row r="1064" spans="1:20" x14ac:dyDescent="0.25">
      <c r="A1064">
        <v>20210416</v>
      </c>
      <c r="B1064" s="1" t="s">
        <v>712</v>
      </c>
      <c r="C1064" s="1" t="s">
        <v>209</v>
      </c>
      <c r="D1064" s="1" t="s">
        <v>667</v>
      </c>
      <c r="E1064" s="1" t="s">
        <v>27</v>
      </c>
      <c r="F1064" s="1" t="s">
        <v>82</v>
      </c>
      <c r="G1064" s="1" t="s">
        <v>306</v>
      </c>
      <c r="H1064" s="1" t="s">
        <v>40</v>
      </c>
      <c r="I1064" s="1" t="s">
        <v>30</v>
      </c>
      <c r="J1064" s="1" t="s">
        <v>136</v>
      </c>
      <c r="K1064">
        <v>10.416</v>
      </c>
      <c r="L1064">
        <v>7</v>
      </c>
      <c r="M1064">
        <v>0.2</v>
      </c>
      <c r="N1064">
        <v>-2.2134</v>
      </c>
      <c r="O1064">
        <f>(Table1[[#This Row],[Sales]]-Table1[[#This Row],[Profit]])/Table1[[#This Row],[Quantity]]</f>
        <v>1.8042</v>
      </c>
      <c r="P1064">
        <f>Table1[[#This Row],[Sales]]/Table1[[#This Row],[Quantity]]</f>
        <v>1.488</v>
      </c>
      <c r="Q1064" t="str">
        <f t="shared" si="32"/>
        <v>2021</v>
      </c>
      <c r="R1064" t="str">
        <f t="shared" si="33"/>
        <v>04</v>
      </c>
      <c r="S1064">
        <f>CEILING(Table1[[#This Row],[Month]]/3,1)</f>
        <v>2</v>
      </c>
      <c r="T1064" s="9">
        <f>(Table1[[#This Row],[Profit]]/Table1[[#This Row],[Sales]])</f>
        <v>-0.21249999999999999</v>
      </c>
    </row>
    <row r="1065" spans="1:20" x14ac:dyDescent="0.25">
      <c r="A1065">
        <v>20210416</v>
      </c>
      <c r="B1065" s="1" t="s">
        <v>712</v>
      </c>
      <c r="C1065" s="1" t="s">
        <v>209</v>
      </c>
      <c r="D1065" s="1" t="s">
        <v>667</v>
      </c>
      <c r="E1065" s="1" t="s">
        <v>27</v>
      </c>
      <c r="F1065" s="1" t="s">
        <v>82</v>
      </c>
      <c r="G1065" s="1" t="s">
        <v>306</v>
      </c>
      <c r="H1065" s="1" t="s">
        <v>40</v>
      </c>
      <c r="I1065" s="1" t="s">
        <v>30</v>
      </c>
      <c r="J1065" s="1" t="s">
        <v>42</v>
      </c>
      <c r="K1065">
        <v>7.8719999999999999</v>
      </c>
      <c r="L1065">
        <v>3</v>
      </c>
      <c r="M1065">
        <v>0.2</v>
      </c>
      <c r="N1065">
        <v>1.2791999999999999</v>
      </c>
      <c r="O1065">
        <f>(Table1[[#This Row],[Sales]]-Table1[[#This Row],[Profit]])/Table1[[#This Row],[Quantity]]</f>
        <v>2.1976</v>
      </c>
      <c r="P1065">
        <f>Table1[[#This Row],[Sales]]/Table1[[#This Row],[Quantity]]</f>
        <v>2.6240000000000001</v>
      </c>
      <c r="Q1065" t="str">
        <f t="shared" si="32"/>
        <v>2021</v>
      </c>
      <c r="R1065" t="str">
        <f t="shared" si="33"/>
        <v>04</v>
      </c>
      <c r="S1065">
        <f>CEILING(Table1[[#This Row],[Month]]/3,1)</f>
        <v>2</v>
      </c>
      <c r="T1065" s="9">
        <f>(Table1[[#This Row],[Profit]]/Table1[[#This Row],[Sales]])</f>
        <v>0.16249999999999998</v>
      </c>
    </row>
    <row r="1066" spans="1:20" x14ac:dyDescent="0.25">
      <c r="A1066">
        <v>20210416</v>
      </c>
      <c r="B1066" s="1" t="s">
        <v>712</v>
      </c>
      <c r="C1066" s="1" t="s">
        <v>209</v>
      </c>
      <c r="D1066" s="1" t="s">
        <v>667</v>
      </c>
      <c r="E1066" s="1" t="s">
        <v>27</v>
      </c>
      <c r="F1066" s="1" t="s">
        <v>82</v>
      </c>
      <c r="G1066" s="1" t="s">
        <v>306</v>
      </c>
      <c r="H1066" s="1" t="s">
        <v>40</v>
      </c>
      <c r="I1066" s="1" t="s">
        <v>30</v>
      </c>
      <c r="J1066" s="1" t="s">
        <v>43</v>
      </c>
      <c r="K1066">
        <v>118.782</v>
      </c>
      <c r="L1066">
        <v>3</v>
      </c>
      <c r="M1066">
        <v>0.4</v>
      </c>
      <c r="N1066">
        <v>-27.715800000000002</v>
      </c>
      <c r="O1066">
        <f>(Table1[[#This Row],[Sales]]-Table1[[#This Row],[Profit]])/Table1[[#This Row],[Quantity]]</f>
        <v>48.832599999999992</v>
      </c>
      <c r="P1066">
        <f>Table1[[#This Row],[Sales]]/Table1[[#This Row],[Quantity]]</f>
        <v>39.594000000000001</v>
      </c>
      <c r="Q1066" t="str">
        <f t="shared" si="32"/>
        <v>2021</v>
      </c>
      <c r="R1066" t="str">
        <f t="shared" si="33"/>
        <v>04</v>
      </c>
      <c r="S1066">
        <f>CEILING(Table1[[#This Row],[Month]]/3,1)</f>
        <v>2</v>
      </c>
      <c r="T1066" s="9">
        <f>(Table1[[#This Row],[Profit]]/Table1[[#This Row],[Sales]])</f>
        <v>-0.23333333333333336</v>
      </c>
    </row>
    <row r="1067" spans="1:20" x14ac:dyDescent="0.25">
      <c r="A1067">
        <v>20210416</v>
      </c>
      <c r="B1067" s="1" t="s">
        <v>712</v>
      </c>
      <c r="C1067" s="1" t="s">
        <v>209</v>
      </c>
      <c r="D1067" s="1" t="s">
        <v>667</v>
      </c>
      <c r="E1067" s="1" t="s">
        <v>27</v>
      </c>
      <c r="F1067" s="1" t="s">
        <v>82</v>
      </c>
      <c r="G1067" s="1" t="s">
        <v>306</v>
      </c>
      <c r="H1067" s="1" t="s">
        <v>40</v>
      </c>
      <c r="I1067" s="1" t="s">
        <v>30</v>
      </c>
      <c r="J1067" s="1" t="s">
        <v>136</v>
      </c>
      <c r="K1067">
        <v>1.448</v>
      </c>
      <c r="L1067">
        <v>1</v>
      </c>
      <c r="M1067">
        <v>0.2</v>
      </c>
      <c r="N1067">
        <v>0.23530000000000001</v>
      </c>
      <c r="O1067">
        <f>(Table1[[#This Row],[Sales]]-Table1[[#This Row],[Profit]])/Table1[[#This Row],[Quantity]]</f>
        <v>1.2126999999999999</v>
      </c>
      <c r="P1067">
        <f>Table1[[#This Row],[Sales]]/Table1[[#This Row],[Quantity]]</f>
        <v>1.448</v>
      </c>
      <c r="Q1067" t="str">
        <f t="shared" si="32"/>
        <v>2021</v>
      </c>
      <c r="R1067" t="str">
        <f t="shared" si="33"/>
        <v>04</v>
      </c>
      <c r="S1067">
        <f>CEILING(Table1[[#This Row],[Month]]/3,1)</f>
        <v>2</v>
      </c>
      <c r="T1067" s="9">
        <f>(Table1[[#This Row],[Profit]]/Table1[[#This Row],[Sales]])</f>
        <v>0.16250000000000001</v>
      </c>
    </row>
    <row r="1068" spans="1:20" x14ac:dyDescent="0.25">
      <c r="A1068">
        <v>20210416</v>
      </c>
      <c r="B1068" s="1" t="s">
        <v>712</v>
      </c>
      <c r="C1068" s="1" t="s">
        <v>209</v>
      </c>
      <c r="D1068" s="1" t="s">
        <v>667</v>
      </c>
      <c r="E1068" s="1" t="s">
        <v>27</v>
      </c>
      <c r="F1068" s="1" t="s">
        <v>82</v>
      </c>
      <c r="G1068" s="1" t="s">
        <v>306</v>
      </c>
      <c r="H1068" s="1" t="s">
        <v>40</v>
      </c>
      <c r="I1068" s="1" t="s">
        <v>30</v>
      </c>
      <c r="J1068" s="1" t="s">
        <v>36</v>
      </c>
      <c r="K1068">
        <v>55.47</v>
      </c>
      <c r="L1068">
        <v>5</v>
      </c>
      <c r="M1068">
        <v>0.7</v>
      </c>
      <c r="N1068">
        <v>-46.225000000000001</v>
      </c>
      <c r="O1068">
        <f>(Table1[[#This Row],[Sales]]-Table1[[#This Row],[Profit]])/Table1[[#This Row],[Quantity]]</f>
        <v>20.338999999999999</v>
      </c>
      <c r="P1068">
        <f>Table1[[#This Row],[Sales]]/Table1[[#This Row],[Quantity]]</f>
        <v>11.093999999999999</v>
      </c>
      <c r="Q1068" t="str">
        <f t="shared" si="32"/>
        <v>2021</v>
      </c>
      <c r="R1068" t="str">
        <f t="shared" si="33"/>
        <v>04</v>
      </c>
      <c r="S1068">
        <f>CEILING(Table1[[#This Row],[Month]]/3,1)</f>
        <v>2</v>
      </c>
      <c r="T1068" s="9">
        <f>(Table1[[#This Row],[Profit]]/Table1[[#This Row],[Sales]])</f>
        <v>-0.83333333333333337</v>
      </c>
    </row>
    <row r="1069" spans="1:20" x14ac:dyDescent="0.25">
      <c r="A1069">
        <v>20221002</v>
      </c>
      <c r="B1069" s="1" t="s">
        <v>713</v>
      </c>
      <c r="C1069" s="1" t="s">
        <v>25</v>
      </c>
      <c r="D1069" s="1" t="s">
        <v>77</v>
      </c>
      <c r="E1069" s="1" t="s">
        <v>27</v>
      </c>
      <c r="F1069" s="1" t="s">
        <v>28</v>
      </c>
      <c r="G1069" s="1" t="s">
        <v>115</v>
      </c>
      <c r="H1069" s="1" t="s">
        <v>55</v>
      </c>
      <c r="I1069" s="1" t="s">
        <v>21</v>
      </c>
      <c r="J1069" s="1" t="s">
        <v>23</v>
      </c>
      <c r="K1069">
        <v>194.84800000000001</v>
      </c>
      <c r="L1069">
        <v>4</v>
      </c>
      <c r="M1069">
        <v>0.2</v>
      </c>
      <c r="N1069">
        <v>12.178000000000001</v>
      </c>
      <c r="O1069">
        <f>(Table1[[#This Row],[Sales]]-Table1[[#This Row],[Profit]])/Table1[[#This Row],[Quantity]]</f>
        <v>45.667500000000004</v>
      </c>
      <c r="P1069">
        <f>Table1[[#This Row],[Sales]]/Table1[[#This Row],[Quantity]]</f>
        <v>48.712000000000003</v>
      </c>
      <c r="Q1069" t="str">
        <f t="shared" si="32"/>
        <v>2022</v>
      </c>
      <c r="R1069" t="str">
        <f t="shared" si="33"/>
        <v>10</v>
      </c>
      <c r="S1069">
        <f>CEILING(Table1[[#This Row],[Month]]/3,1)</f>
        <v>4</v>
      </c>
      <c r="T1069" s="9">
        <f>(Table1[[#This Row],[Profit]]/Table1[[#This Row],[Sales]])</f>
        <v>6.25E-2</v>
      </c>
    </row>
    <row r="1070" spans="1:20" x14ac:dyDescent="0.25">
      <c r="A1070">
        <v>20230929</v>
      </c>
      <c r="B1070" s="1" t="s">
        <v>714</v>
      </c>
      <c r="C1070" s="1" t="s">
        <v>57</v>
      </c>
      <c r="D1070" s="1" t="s">
        <v>264</v>
      </c>
      <c r="E1070" s="1" t="s">
        <v>59</v>
      </c>
      <c r="F1070" s="1" t="s">
        <v>60</v>
      </c>
      <c r="G1070" s="1" t="s">
        <v>293</v>
      </c>
      <c r="H1070" s="1" t="s">
        <v>62</v>
      </c>
      <c r="I1070" s="1" t="s">
        <v>21</v>
      </c>
      <c r="J1070" s="1" t="s">
        <v>50</v>
      </c>
      <c r="K1070">
        <v>1.744</v>
      </c>
      <c r="L1070">
        <v>1</v>
      </c>
      <c r="M1070">
        <v>0.2</v>
      </c>
      <c r="N1070">
        <v>-0.3488</v>
      </c>
      <c r="O1070">
        <f>(Table1[[#This Row],[Sales]]-Table1[[#This Row],[Profit]])/Table1[[#This Row],[Quantity]]</f>
        <v>2.0928</v>
      </c>
      <c r="P1070">
        <f>Table1[[#This Row],[Sales]]/Table1[[#This Row],[Quantity]]</f>
        <v>1.744</v>
      </c>
      <c r="Q1070" t="str">
        <f t="shared" si="32"/>
        <v>2023</v>
      </c>
      <c r="R1070" t="str">
        <f t="shared" si="33"/>
        <v>09</v>
      </c>
      <c r="S1070">
        <f>CEILING(Table1[[#This Row],[Month]]/3,1)</f>
        <v>3</v>
      </c>
      <c r="T1070" s="9">
        <f>(Table1[[#This Row],[Profit]]/Table1[[#This Row],[Sales]])</f>
        <v>-0.2</v>
      </c>
    </row>
    <row r="1071" spans="1:20" x14ac:dyDescent="0.25">
      <c r="A1071">
        <v>20210725</v>
      </c>
      <c r="B1071" s="1" t="s">
        <v>434</v>
      </c>
      <c r="C1071" s="1" t="s">
        <v>85</v>
      </c>
      <c r="D1071" s="1" t="s">
        <v>86</v>
      </c>
      <c r="E1071" s="1" t="s">
        <v>17</v>
      </c>
      <c r="F1071" s="1" t="s">
        <v>34</v>
      </c>
      <c r="G1071" s="1" t="s">
        <v>333</v>
      </c>
      <c r="H1071" s="1" t="s">
        <v>75</v>
      </c>
      <c r="I1071" s="1" t="s">
        <v>63</v>
      </c>
      <c r="J1071" s="1" t="s">
        <v>36</v>
      </c>
      <c r="K1071">
        <v>25.175999999999998</v>
      </c>
      <c r="L1071">
        <v>4</v>
      </c>
      <c r="M1071">
        <v>0.7</v>
      </c>
      <c r="N1071">
        <v>-18.462399999999999</v>
      </c>
      <c r="O1071">
        <f>(Table1[[#This Row],[Sales]]-Table1[[#This Row],[Profit]])/Table1[[#This Row],[Quantity]]</f>
        <v>10.909599999999999</v>
      </c>
      <c r="P1071">
        <f>Table1[[#This Row],[Sales]]/Table1[[#This Row],[Quantity]]</f>
        <v>6.2939999999999996</v>
      </c>
      <c r="Q1071" t="str">
        <f t="shared" si="32"/>
        <v>2021</v>
      </c>
      <c r="R1071" t="str">
        <f t="shared" si="33"/>
        <v>07</v>
      </c>
      <c r="S1071">
        <f>CEILING(Table1[[#This Row],[Month]]/3,1)</f>
        <v>3</v>
      </c>
      <c r="T1071" s="9">
        <f>(Table1[[#This Row],[Profit]]/Table1[[#This Row],[Sales]])</f>
        <v>-0.73333333333333328</v>
      </c>
    </row>
    <row r="1072" spans="1:20" x14ac:dyDescent="0.25">
      <c r="A1072">
        <v>20211120</v>
      </c>
      <c r="B1072" s="1" t="s">
        <v>715</v>
      </c>
      <c r="C1072" s="1" t="s">
        <v>25</v>
      </c>
      <c r="D1072" s="1" t="s">
        <v>26</v>
      </c>
      <c r="E1072" s="1" t="s">
        <v>27</v>
      </c>
      <c r="F1072" s="1" t="s">
        <v>28</v>
      </c>
      <c r="G1072" s="1" t="s">
        <v>410</v>
      </c>
      <c r="H1072" s="1" t="s">
        <v>69</v>
      </c>
      <c r="I1072" s="1" t="s">
        <v>63</v>
      </c>
      <c r="J1072" s="1" t="s">
        <v>42</v>
      </c>
      <c r="K1072">
        <v>19.46</v>
      </c>
      <c r="L1072">
        <v>7</v>
      </c>
      <c r="M1072">
        <v>0</v>
      </c>
      <c r="N1072">
        <v>5.0595999999999997</v>
      </c>
      <c r="O1072">
        <f>(Table1[[#This Row],[Sales]]-Table1[[#This Row],[Profit]])/Table1[[#This Row],[Quantity]]</f>
        <v>2.0572000000000004</v>
      </c>
      <c r="P1072">
        <f>Table1[[#This Row],[Sales]]/Table1[[#This Row],[Quantity]]</f>
        <v>2.7800000000000002</v>
      </c>
      <c r="Q1072" t="str">
        <f t="shared" si="32"/>
        <v>2021</v>
      </c>
      <c r="R1072" t="str">
        <f t="shared" si="33"/>
        <v>11</v>
      </c>
      <c r="S1072">
        <f>CEILING(Table1[[#This Row],[Month]]/3,1)</f>
        <v>4</v>
      </c>
      <c r="T1072" s="9">
        <f>(Table1[[#This Row],[Profit]]/Table1[[#This Row],[Sales]])</f>
        <v>0.25999999999999995</v>
      </c>
    </row>
    <row r="1073" spans="1:20" x14ac:dyDescent="0.25">
      <c r="A1073">
        <v>20220429</v>
      </c>
      <c r="B1073" s="1" t="s">
        <v>716</v>
      </c>
      <c r="C1073" s="1" t="s">
        <v>195</v>
      </c>
      <c r="D1073" s="1" t="s">
        <v>196</v>
      </c>
      <c r="E1073" s="1" t="s">
        <v>17</v>
      </c>
      <c r="F1073" s="1" t="s">
        <v>197</v>
      </c>
      <c r="G1073" s="1" t="s">
        <v>474</v>
      </c>
      <c r="H1073" s="1" t="s">
        <v>20</v>
      </c>
      <c r="I1073" s="1" t="s">
        <v>63</v>
      </c>
      <c r="J1073" s="1" t="s">
        <v>50</v>
      </c>
      <c r="K1073">
        <v>29.472000000000001</v>
      </c>
      <c r="L1073">
        <v>3</v>
      </c>
      <c r="M1073">
        <v>0.2</v>
      </c>
      <c r="N1073">
        <v>9.9467999999999996</v>
      </c>
      <c r="O1073">
        <f>(Table1[[#This Row],[Sales]]-Table1[[#This Row],[Profit]])/Table1[[#This Row],[Quantity]]</f>
        <v>6.5084000000000009</v>
      </c>
      <c r="P1073">
        <f>Table1[[#This Row],[Sales]]/Table1[[#This Row],[Quantity]]</f>
        <v>9.8239999999999998</v>
      </c>
      <c r="Q1073" t="str">
        <f t="shared" si="32"/>
        <v>2022</v>
      </c>
      <c r="R1073" t="str">
        <f t="shared" si="33"/>
        <v>04</v>
      </c>
      <c r="S1073">
        <f>CEILING(Table1[[#This Row],[Month]]/3,1)</f>
        <v>2</v>
      </c>
      <c r="T1073" s="9">
        <f>(Table1[[#This Row],[Profit]]/Table1[[#This Row],[Sales]])</f>
        <v>0.33749999999999997</v>
      </c>
    </row>
    <row r="1074" spans="1:20" x14ac:dyDescent="0.25">
      <c r="A1074">
        <v>20231115</v>
      </c>
      <c r="B1074" s="1" t="s">
        <v>717</v>
      </c>
      <c r="C1074" s="1" t="s">
        <v>133</v>
      </c>
      <c r="D1074" s="1" t="s">
        <v>134</v>
      </c>
      <c r="E1074" s="1" t="s">
        <v>17</v>
      </c>
      <c r="F1074" s="1" t="s">
        <v>18</v>
      </c>
      <c r="G1074" s="1" t="s">
        <v>340</v>
      </c>
      <c r="H1074" s="1" t="s">
        <v>55</v>
      </c>
      <c r="I1074" s="1" t="s">
        <v>21</v>
      </c>
      <c r="J1074" s="1" t="s">
        <v>36</v>
      </c>
      <c r="K1074">
        <v>8.64</v>
      </c>
      <c r="L1074">
        <v>2</v>
      </c>
      <c r="M1074">
        <v>0.2</v>
      </c>
      <c r="N1074">
        <v>3.024</v>
      </c>
      <c r="O1074">
        <f>(Table1[[#This Row],[Sales]]-Table1[[#This Row],[Profit]])/Table1[[#This Row],[Quantity]]</f>
        <v>2.8080000000000003</v>
      </c>
      <c r="P1074">
        <f>Table1[[#This Row],[Sales]]/Table1[[#This Row],[Quantity]]</f>
        <v>4.32</v>
      </c>
      <c r="Q1074" t="str">
        <f t="shared" si="32"/>
        <v>2023</v>
      </c>
      <c r="R1074" t="str">
        <f t="shared" si="33"/>
        <v>11</v>
      </c>
      <c r="S1074">
        <f>CEILING(Table1[[#This Row],[Month]]/3,1)</f>
        <v>4</v>
      </c>
      <c r="T1074" s="9">
        <f>(Table1[[#This Row],[Profit]]/Table1[[#This Row],[Sales]])</f>
        <v>0.35</v>
      </c>
    </row>
    <row r="1075" spans="1:20" x14ac:dyDescent="0.25">
      <c r="A1075">
        <v>20221113</v>
      </c>
      <c r="B1075" s="1" t="s">
        <v>718</v>
      </c>
      <c r="C1075" s="1" t="s">
        <v>146</v>
      </c>
      <c r="D1075" s="1" t="s">
        <v>493</v>
      </c>
      <c r="E1075" s="1" t="s">
        <v>27</v>
      </c>
      <c r="F1075" s="1" t="s">
        <v>82</v>
      </c>
      <c r="G1075" s="1" t="s">
        <v>388</v>
      </c>
      <c r="H1075" s="1" t="s">
        <v>20</v>
      </c>
      <c r="I1075" s="1" t="s">
        <v>21</v>
      </c>
      <c r="J1075" s="1" t="s">
        <v>36</v>
      </c>
      <c r="K1075">
        <v>6.27</v>
      </c>
      <c r="L1075">
        <v>5</v>
      </c>
      <c r="M1075">
        <v>0.7</v>
      </c>
      <c r="N1075">
        <v>-4.5979999999999999</v>
      </c>
      <c r="O1075">
        <f>(Table1[[#This Row],[Sales]]-Table1[[#This Row],[Profit]])/Table1[[#This Row],[Quantity]]</f>
        <v>2.1735999999999995</v>
      </c>
      <c r="P1075">
        <f>Table1[[#This Row],[Sales]]/Table1[[#This Row],[Quantity]]</f>
        <v>1.254</v>
      </c>
      <c r="Q1075" t="str">
        <f t="shared" si="32"/>
        <v>2022</v>
      </c>
      <c r="R1075" t="str">
        <f t="shared" si="33"/>
        <v>11</v>
      </c>
      <c r="S1075">
        <f>CEILING(Table1[[#This Row],[Month]]/3,1)</f>
        <v>4</v>
      </c>
      <c r="T1075" s="9">
        <f>(Table1[[#This Row],[Profit]]/Table1[[#This Row],[Sales]])</f>
        <v>-0.73333333333333339</v>
      </c>
    </row>
    <row r="1076" spans="1:20" x14ac:dyDescent="0.25">
      <c r="A1076">
        <v>20221113</v>
      </c>
      <c r="B1076" s="1" t="s">
        <v>718</v>
      </c>
      <c r="C1076" s="1" t="s">
        <v>146</v>
      </c>
      <c r="D1076" s="1" t="s">
        <v>493</v>
      </c>
      <c r="E1076" s="1" t="s">
        <v>27</v>
      </c>
      <c r="F1076" s="1" t="s">
        <v>82</v>
      </c>
      <c r="G1076" s="1" t="s">
        <v>388</v>
      </c>
      <c r="H1076" s="1" t="s">
        <v>20</v>
      </c>
      <c r="I1076" s="1" t="s">
        <v>21</v>
      </c>
      <c r="J1076" s="1" t="s">
        <v>36</v>
      </c>
      <c r="K1076">
        <v>4.3680000000000003</v>
      </c>
      <c r="L1076">
        <v>7</v>
      </c>
      <c r="M1076">
        <v>0.7</v>
      </c>
      <c r="N1076">
        <v>-3.3488000000000002</v>
      </c>
      <c r="O1076">
        <f>(Table1[[#This Row],[Sales]]-Table1[[#This Row],[Profit]])/Table1[[#This Row],[Quantity]]</f>
        <v>1.1024</v>
      </c>
      <c r="P1076">
        <f>Table1[[#This Row],[Sales]]/Table1[[#This Row],[Quantity]]</f>
        <v>0.624</v>
      </c>
      <c r="Q1076" t="str">
        <f t="shared" si="32"/>
        <v>2022</v>
      </c>
      <c r="R1076" t="str">
        <f t="shared" si="33"/>
        <v>11</v>
      </c>
      <c r="S1076">
        <f>CEILING(Table1[[#This Row],[Month]]/3,1)</f>
        <v>4</v>
      </c>
      <c r="T1076" s="9">
        <f>(Table1[[#This Row],[Profit]]/Table1[[#This Row],[Sales]])</f>
        <v>-0.76666666666666661</v>
      </c>
    </row>
    <row r="1077" spans="1:20" x14ac:dyDescent="0.25">
      <c r="A1077">
        <v>20221113</v>
      </c>
      <c r="B1077" s="1" t="s">
        <v>718</v>
      </c>
      <c r="C1077" s="1" t="s">
        <v>146</v>
      </c>
      <c r="D1077" s="1" t="s">
        <v>493</v>
      </c>
      <c r="E1077" s="1" t="s">
        <v>27</v>
      </c>
      <c r="F1077" s="1" t="s">
        <v>82</v>
      </c>
      <c r="G1077" s="1" t="s">
        <v>388</v>
      </c>
      <c r="H1077" s="1" t="s">
        <v>20</v>
      </c>
      <c r="I1077" s="1" t="s">
        <v>21</v>
      </c>
      <c r="J1077" s="1" t="s">
        <v>94</v>
      </c>
      <c r="K1077">
        <v>31.984000000000002</v>
      </c>
      <c r="L1077">
        <v>2</v>
      </c>
      <c r="M1077">
        <v>0.2</v>
      </c>
      <c r="N1077">
        <v>1.9990000000000001</v>
      </c>
      <c r="O1077">
        <f>(Table1[[#This Row],[Sales]]-Table1[[#This Row],[Profit]])/Table1[[#This Row],[Quantity]]</f>
        <v>14.992500000000001</v>
      </c>
      <c r="P1077">
        <f>Table1[[#This Row],[Sales]]/Table1[[#This Row],[Quantity]]</f>
        <v>15.992000000000001</v>
      </c>
      <c r="Q1077" t="str">
        <f t="shared" si="32"/>
        <v>2022</v>
      </c>
      <c r="R1077" t="str">
        <f t="shared" si="33"/>
        <v>11</v>
      </c>
      <c r="S1077">
        <f>CEILING(Table1[[#This Row],[Month]]/3,1)</f>
        <v>4</v>
      </c>
      <c r="T1077" s="9">
        <f>(Table1[[#This Row],[Profit]]/Table1[[#This Row],[Sales]])</f>
        <v>6.25E-2</v>
      </c>
    </row>
    <row r="1078" spans="1:20" x14ac:dyDescent="0.25">
      <c r="A1078">
        <v>20220930</v>
      </c>
      <c r="B1078" s="1" t="s">
        <v>719</v>
      </c>
      <c r="C1078" s="1" t="s">
        <v>129</v>
      </c>
      <c r="D1078" s="1" t="s">
        <v>441</v>
      </c>
      <c r="E1078" s="1" t="s">
        <v>59</v>
      </c>
      <c r="F1078" s="1" t="s">
        <v>131</v>
      </c>
      <c r="G1078" s="1" t="s">
        <v>340</v>
      </c>
      <c r="H1078" s="1" t="s">
        <v>55</v>
      </c>
      <c r="I1078" s="1" t="s">
        <v>63</v>
      </c>
      <c r="J1078" s="1" t="s">
        <v>42</v>
      </c>
      <c r="K1078">
        <v>40.880000000000003</v>
      </c>
      <c r="L1078">
        <v>7</v>
      </c>
      <c r="M1078">
        <v>0</v>
      </c>
      <c r="N1078">
        <v>10.6288</v>
      </c>
      <c r="O1078">
        <f>(Table1[[#This Row],[Sales]]-Table1[[#This Row],[Profit]])/Table1[[#This Row],[Quantity]]</f>
        <v>4.321600000000001</v>
      </c>
      <c r="P1078">
        <f>Table1[[#This Row],[Sales]]/Table1[[#This Row],[Quantity]]</f>
        <v>5.8400000000000007</v>
      </c>
      <c r="Q1078" t="str">
        <f t="shared" si="32"/>
        <v>2022</v>
      </c>
      <c r="R1078" t="str">
        <f t="shared" si="33"/>
        <v>09</v>
      </c>
      <c r="S1078">
        <f>CEILING(Table1[[#This Row],[Month]]/3,1)</f>
        <v>3</v>
      </c>
      <c r="T1078" s="9">
        <f>(Table1[[#This Row],[Profit]]/Table1[[#This Row],[Sales]])</f>
        <v>0.26</v>
      </c>
    </row>
    <row r="1079" spans="1:20" x14ac:dyDescent="0.25">
      <c r="A1079">
        <v>20230924</v>
      </c>
      <c r="B1079" s="1" t="s">
        <v>720</v>
      </c>
      <c r="C1079" s="1" t="s">
        <v>52</v>
      </c>
      <c r="D1079" s="1" t="s">
        <v>53</v>
      </c>
      <c r="E1079" s="1" t="s">
        <v>27</v>
      </c>
      <c r="F1079" s="1" t="s">
        <v>28</v>
      </c>
      <c r="G1079" s="1" t="s">
        <v>171</v>
      </c>
      <c r="H1079" s="1" t="s">
        <v>40</v>
      </c>
      <c r="I1079" s="1" t="s">
        <v>21</v>
      </c>
      <c r="J1079" s="1" t="s">
        <v>44</v>
      </c>
      <c r="K1079">
        <v>119.96</v>
      </c>
      <c r="L1079">
        <v>2</v>
      </c>
      <c r="M1079">
        <v>0</v>
      </c>
      <c r="N1079">
        <v>33.588799999999999</v>
      </c>
      <c r="O1079">
        <f>(Table1[[#This Row],[Sales]]-Table1[[#This Row],[Profit]])/Table1[[#This Row],[Quantity]]</f>
        <v>43.185599999999994</v>
      </c>
      <c r="P1079">
        <f>Table1[[#This Row],[Sales]]/Table1[[#This Row],[Quantity]]</f>
        <v>59.98</v>
      </c>
      <c r="Q1079" t="str">
        <f t="shared" si="32"/>
        <v>2023</v>
      </c>
      <c r="R1079" t="str">
        <f t="shared" si="33"/>
        <v>09</v>
      </c>
      <c r="S1079">
        <f>CEILING(Table1[[#This Row],[Month]]/3,1)</f>
        <v>3</v>
      </c>
      <c r="T1079" s="9">
        <f>(Table1[[#This Row],[Profit]]/Table1[[#This Row],[Sales]])</f>
        <v>0.28000000000000003</v>
      </c>
    </row>
    <row r="1080" spans="1:20" x14ac:dyDescent="0.25">
      <c r="A1080">
        <v>20230924</v>
      </c>
      <c r="B1080" s="1" t="s">
        <v>720</v>
      </c>
      <c r="C1080" s="1" t="s">
        <v>52</v>
      </c>
      <c r="D1080" s="1" t="s">
        <v>53</v>
      </c>
      <c r="E1080" s="1" t="s">
        <v>27</v>
      </c>
      <c r="F1080" s="1" t="s">
        <v>28</v>
      </c>
      <c r="G1080" s="1" t="s">
        <v>171</v>
      </c>
      <c r="H1080" s="1" t="s">
        <v>40</v>
      </c>
      <c r="I1080" s="1" t="s">
        <v>21</v>
      </c>
      <c r="J1080" s="1" t="s">
        <v>37</v>
      </c>
      <c r="K1080">
        <v>31.44</v>
      </c>
      <c r="L1080">
        <v>3</v>
      </c>
      <c r="M1080">
        <v>0</v>
      </c>
      <c r="N1080">
        <v>8.4887999999999995</v>
      </c>
      <c r="O1080">
        <f>(Table1[[#This Row],[Sales]]-Table1[[#This Row],[Profit]])/Table1[[#This Row],[Quantity]]</f>
        <v>7.6504000000000003</v>
      </c>
      <c r="P1080">
        <f>Table1[[#This Row],[Sales]]/Table1[[#This Row],[Quantity]]</f>
        <v>10.48</v>
      </c>
      <c r="Q1080" t="str">
        <f t="shared" si="32"/>
        <v>2023</v>
      </c>
      <c r="R1080" t="str">
        <f t="shared" si="33"/>
        <v>09</v>
      </c>
      <c r="S1080">
        <f>CEILING(Table1[[#This Row],[Month]]/3,1)</f>
        <v>3</v>
      </c>
      <c r="T1080" s="9">
        <f>(Table1[[#This Row],[Profit]]/Table1[[#This Row],[Sales]])</f>
        <v>0.26999999999999996</v>
      </c>
    </row>
    <row r="1081" spans="1:20" x14ac:dyDescent="0.25">
      <c r="A1081">
        <v>20230924</v>
      </c>
      <c r="B1081" s="1" t="s">
        <v>720</v>
      </c>
      <c r="C1081" s="1" t="s">
        <v>52</v>
      </c>
      <c r="D1081" s="1" t="s">
        <v>53</v>
      </c>
      <c r="E1081" s="1" t="s">
        <v>27</v>
      </c>
      <c r="F1081" s="1" t="s">
        <v>28</v>
      </c>
      <c r="G1081" s="1" t="s">
        <v>171</v>
      </c>
      <c r="H1081" s="1" t="s">
        <v>40</v>
      </c>
      <c r="I1081" s="1" t="s">
        <v>21</v>
      </c>
      <c r="J1081" s="1" t="s">
        <v>36</v>
      </c>
      <c r="K1081">
        <v>6.88</v>
      </c>
      <c r="L1081">
        <v>1</v>
      </c>
      <c r="M1081">
        <v>0.2</v>
      </c>
      <c r="N1081">
        <v>2.3220000000000001</v>
      </c>
      <c r="O1081">
        <f>(Table1[[#This Row],[Sales]]-Table1[[#This Row],[Profit]])/Table1[[#This Row],[Quantity]]</f>
        <v>4.5579999999999998</v>
      </c>
      <c r="P1081">
        <f>Table1[[#This Row],[Sales]]/Table1[[#This Row],[Quantity]]</f>
        <v>6.88</v>
      </c>
      <c r="Q1081" t="str">
        <f t="shared" si="32"/>
        <v>2023</v>
      </c>
      <c r="R1081" t="str">
        <f t="shared" si="33"/>
        <v>09</v>
      </c>
      <c r="S1081">
        <f>CEILING(Table1[[#This Row],[Month]]/3,1)</f>
        <v>3</v>
      </c>
      <c r="T1081" s="9">
        <f>(Table1[[#This Row],[Profit]]/Table1[[#This Row],[Sales]])</f>
        <v>0.33750000000000002</v>
      </c>
    </row>
    <row r="1082" spans="1:20" x14ac:dyDescent="0.25">
      <c r="A1082">
        <v>20211129</v>
      </c>
      <c r="B1082" s="1" t="s">
        <v>721</v>
      </c>
      <c r="C1082" s="1" t="s">
        <v>120</v>
      </c>
      <c r="D1082" s="1" t="s">
        <v>310</v>
      </c>
      <c r="E1082" s="1" t="s">
        <v>27</v>
      </c>
      <c r="F1082" s="1" t="s">
        <v>82</v>
      </c>
      <c r="G1082" s="1" t="s">
        <v>191</v>
      </c>
      <c r="H1082" s="1" t="s">
        <v>91</v>
      </c>
      <c r="I1082" s="1" t="s">
        <v>30</v>
      </c>
      <c r="J1082" s="1" t="s">
        <v>50</v>
      </c>
      <c r="K1082">
        <v>19.920000000000002</v>
      </c>
      <c r="L1082">
        <v>4</v>
      </c>
      <c r="M1082">
        <v>0</v>
      </c>
      <c r="N1082">
        <v>9.3623999999999992</v>
      </c>
      <c r="O1082">
        <f>(Table1[[#This Row],[Sales]]-Table1[[#This Row],[Profit]])/Table1[[#This Row],[Quantity]]</f>
        <v>2.6394000000000006</v>
      </c>
      <c r="P1082">
        <f>Table1[[#This Row],[Sales]]/Table1[[#This Row],[Quantity]]</f>
        <v>4.9800000000000004</v>
      </c>
      <c r="Q1082" t="str">
        <f t="shared" si="32"/>
        <v>2021</v>
      </c>
      <c r="R1082" t="str">
        <f t="shared" si="33"/>
        <v>11</v>
      </c>
      <c r="S1082">
        <f>CEILING(Table1[[#This Row],[Month]]/3,1)</f>
        <v>4</v>
      </c>
      <c r="T1082" s="9">
        <f>(Table1[[#This Row],[Profit]]/Table1[[#This Row],[Sales]])</f>
        <v>0.46999999999999992</v>
      </c>
    </row>
    <row r="1083" spans="1:20" x14ac:dyDescent="0.25">
      <c r="A1083">
        <v>20211129</v>
      </c>
      <c r="B1083" s="1" t="s">
        <v>721</v>
      </c>
      <c r="C1083" s="1" t="s">
        <v>120</v>
      </c>
      <c r="D1083" s="1" t="s">
        <v>310</v>
      </c>
      <c r="E1083" s="1" t="s">
        <v>27</v>
      </c>
      <c r="F1083" s="1" t="s">
        <v>82</v>
      </c>
      <c r="G1083" s="1" t="s">
        <v>191</v>
      </c>
      <c r="H1083" s="1" t="s">
        <v>91</v>
      </c>
      <c r="I1083" s="1" t="s">
        <v>30</v>
      </c>
      <c r="J1083" s="1" t="s">
        <v>23</v>
      </c>
      <c r="K1083">
        <v>1106.9100000000001</v>
      </c>
      <c r="L1083">
        <v>9</v>
      </c>
      <c r="M1083">
        <v>0</v>
      </c>
      <c r="N1083">
        <v>121.76009999999999</v>
      </c>
      <c r="O1083">
        <f>(Table1[[#This Row],[Sales]]-Table1[[#This Row],[Profit]])/Table1[[#This Row],[Quantity]]</f>
        <v>109.46110000000002</v>
      </c>
      <c r="P1083">
        <f>Table1[[#This Row],[Sales]]/Table1[[#This Row],[Quantity]]</f>
        <v>122.99000000000001</v>
      </c>
      <c r="Q1083" t="str">
        <f t="shared" si="32"/>
        <v>2021</v>
      </c>
      <c r="R1083" t="str">
        <f t="shared" si="33"/>
        <v>11</v>
      </c>
      <c r="S1083">
        <f>CEILING(Table1[[#This Row],[Month]]/3,1)</f>
        <v>4</v>
      </c>
      <c r="T1083" s="9">
        <f>(Table1[[#This Row],[Profit]]/Table1[[#This Row],[Sales]])</f>
        <v>0.10999999999999999</v>
      </c>
    </row>
    <row r="1084" spans="1:20" x14ac:dyDescent="0.25">
      <c r="A1084">
        <v>20220302</v>
      </c>
      <c r="B1084" s="1" t="s">
        <v>148</v>
      </c>
      <c r="C1084" s="1" t="s">
        <v>133</v>
      </c>
      <c r="D1084" s="1" t="s">
        <v>722</v>
      </c>
      <c r="E1084" s="1" t="s">
        <v>17</v>
      </c>
      <c r="F1084" s="1" t="s">
        <v>18</v>
      </c>
      <c r="G1084" s="1" t="s">
        <v>151</v>
      </c>
      <c r="H1084" s="1" t="s">
        <v>40</v>
      </c>
      <c r="I1084" s="1" t="s">
        <v>21</v>
      </c>
      <c r="J1084" s="1" t="s">
        <v>36</v>
      </c>
      <c r="K1084">
        <v>836.59199999999998</v>
      </c>
      <c r="L1084">
        <v>8</v>
      </c>
      <c r="M1084">
        <v>0.4</v>
      </c>
      <c r="N1084">
        <v>-264.92079999999999</v>
      </c>
      <c r="O1084">
        <f>(Table1[[#This Row],[Sales]]-Table1[[#This Row],[Profit]])/Table1[[#This Row],[Quantity]]</f>
        <v>137.6891</v>
      </c>
      <c r="P1084">
        <f>Table1[[#This Row],[Sales]]/Table1[[#This Row],[Quantity]]</f>
        <v>104.574</v>
      </c>
      <c r="Q1084" t="str">
        <f t="shared" si="32"/>
        <v>2022</v>
      </c>
      <c r="R1084" t="str">
        <f t="shared" si="33"/>
        <v>03</v>
      </c>
      <c r="S1084">
        <f>CEILING(Table1[[#This Row],[Month]]/3,1)</f>
        <v>1</v>
      </c>
      <c r="T1084" s="9">
        <f>(Table1[[#This Row],[Profit]]/Table1[[#This Row],[Sales]])</f>
        <v>-0.31666666666666665</v>
      </c>
    </row>
    <row r="1085" spans="1:20" x14ac:dyDescent="0.25">
      <c r="A1085">
        <v>20220302</v>
      </c>
      <c r="B1085" s="1" t="s">
        <v>148</v>
      </c>
      <c r="C1085" s="1" t="s">
        <v>133</v>
      </c>
      <c r="D1085" s="1" t="s">
        <v>722</v>
      </c>
      <c r="E1085" s="1" t="s">
        <v>17</v>
      </c>
      <c r="F1085" s="1" t="s">
        <v>18</v>
      </c>
      <c r="G1085" s="1" t="s">
        <v>151</v>
      </c>
      <c r="H1085" s="1" t="s">
        <v>40</v>
      </c>
      <c r="I1085" s="1" t="s">
        <v>21</v>
      </c>
      <c r="J1085" s="1" t="s">
        <v>50</v>
      </c>
      <c r="K1085">
        <v>26.38</v>
      </c>
      <c r="L1085">
        <v>1</v>
      </c>
      <c r="M1085">
        <v>0</v>
      </c>
      <c r="N1085">
        <v>12.1348</v>
      </c>
      <c r="O1085">
        <f>(Table1[[#This Row],[Sales]]-Table1[[#This Row],[Profit]])/Table1[[#This Row],[Quantity]]</f>
        <v>14.245199999999999</v>
      </c>
      <c r="P1085">
        <f>Table1[[#This Row],[Sales]]/Table1[[#This Row],[Quantity]]</f>
        <v>26.38</v>
      </c>
      <c r="Q1085" t="str">
        <f t="shared" si="32"/>
        <v>2022</v>
      </c>
      <c r="R1085" t="str">
        <f t="shared" si="33"/>
        <v>03</v>
      </c>
      <c r="S1085">
        <f>CEILING(Table1[[#This Row],[Month]]/3,1)</f>
        <v>1</v>
      </c>
      <c r="T1085" s="9">
        <f>(Table1[[#This Row],[Profit]]/Table1[[#This Row],[Sales]])</f>
        <v>0.46</v>
      </c>
    </row>
    <row r="1086" spans="1:20" x14ac:dyDescent="0.25">
      <c r="A1086">
        <v>20220302</v>
      </c>
      <c r="B1086" s="1" t="s">
        <v>148</v>
      </c>
      <c r="C1086" s="1" t="s">
        <v>133</v>
      </c>
      <c r="D1086" s="1" t="s">
        <v>722</v>
      </c>
      <c r="E1086" s="1" t="s">
        <v>17</v>
      </c>
      <c r="F1086" s="1" t="s">
        <v>18</v>
      </c>
      <c r="G1086" s="1" t="s">
        <v>151</v>
      </c>
      <c r="H1086" s="1" t="s">
        <v>40</v>
      </c>
      <c r="I1086" s="1" t="s">
        <v>21</v>
      </c>
      <c r="J1086" s="1" t="s">
        <v>37</v>
      </c>
      <c r="K1086">
        <v>362.92</v>
      </c>
      <c r="L1086">
        <v>2</v>
      </c>
      <c r="M1086">
        <v>0</v>
      </c>
      <c r="N1086">
        <v>105.24679999999999</v>
      </c>
      <c r="O1086">
        <f>(Table1[[#This Row],[Sales]]-Table1[[#This Row],[Profit]])/Table1[[#This Row],[Quantity]]</f>
        <v>128.8366</v>
      </c>
      <c r="P1086">
        <f>Table1[[#This Row],[Sales]]/Table1[[#This Row],[Quantity]]</f>
        <v>181.46</v>
      </c>
      <c r="Q1086" t="str">
        <f t="shared" si="32"/>
        <v>2022</v>
      </c>
      <c r="R1086" t="str">
        <f t="shared" si="33"/>
        <v>03</v>
      </c>
      <c r="S1086">
        <f>CEILING(Table1[[#This Row],[Month]]/3,1)</f>
        <v>1</v>
      </c>
      <c r="T1086" s="9">
        <f>(Table1[[#This Row],[Profit]]/Table1[[#This Row],[Sales]])</f>
        <v>0.28999999999999998</v>
      </c>
    </row>
    <row r="1087" spans="1:20" x14ac:dyDescent="0.25">
      <c r="A1087">
        <v>20220302</v>
      </c>
      <c r="B1087" s="1" t="s">
        <v>148</v>
      </c>
      <c r="C1087" s="1" t="s">
        <v>133</v>
      </c>
      <c r="D1087" s="1" t="s">
        <v>722</v>
      </c>
      <c r="E1087" s="1" t="s">
        <v>17</v>
      </c>
      <c r="F1087" s="1" t="s">
        <v>18</v>
      </c>
      <c r="G1087" s="1" t="s">
        <v>151</v>
      </c>
      <c r="H1087" s="1" t="s">
        <v>40</v>
      </c>
      <c r="I1087" s="1" t="s">
        <v>21</v>
      </c>
      <c r="J1087" s="1" t="s">
        <v>265</v>
      </c>
      <c r="K1087">
        <v>4899.93</v>
      </c>
      <c r="L1087">
        <v>7</v>
      </c>
      <c r="M1087">
        <v>0</v>
      </c>
      <c r="N1087">
        <v>2400.9657000000002</v>
      </c>
      <c r="O1087">
        <f>(Table1[[#This Row],[Sales]]-Table1[[#This Row],[Profit]])/Table1[[#This Row],[Quantity]]</f>
        <v>356.99490000000003</v>
      </c>
      <c r="P1087">
        <f>Table1[[#This Row],[Sales]]/Table1[[#This Row],[Quantity]]</f>
        <v>699.99</v>
      </c>
      <c r="Q1087" t="str">
        <f t="shared" si="32"/>
        <v>2022</v>
      </c>
      <c r="R1087" t="str">
        <f t="shared" si="33"/>
        <v>03</v>
      </c>
      <c r="S1087">
        <f>CEILING(Table1[[#This Row],[Month]]/3,1)</f>
        <v>1</v>
      </c>
      <c r="T1087" s="9">
        <f>(Table1[[#This Row],[Profit]]/Table1[[#This Row],[Sales]])</f>
        <v>0.49</v>
      </c>
    </row>
    <row r="1088" spans="1:20" x14ac:dyDescent="0.25">
      <c r="A1088">
        <v>20220813</v>
      </c>
      <c r="B1088" s="1" t="s">
        <v>194</v>
      </c>
      <c r="C1088" s="1" t="s">
        <v>206</v>
      </c>
      <c r="D1088" s="1" t="s">
        <v>604</v>
      </c>
      <c r="E1088" s="1" t="s">
        <v>17</v>
      </c>
      <c r="F1088" s="1" t="s">
        <v>34</v>
      </c>
      <c r="G1088" s="1" t="s">
        <v>198</v>
      </c>
      <c r="H1088" s="1" t="s">
        <v>75</v>
      </c>
      <c r="I1088" s="1" t="s">
        <v>21</v>
      </c>
      <c r="J1088" s="1" t="s">
        <v>50</v>
      </c>
      <c r="K1088">
        <v>6.48</v>
      </c>
      <c r="L1088">
        <v>1</v>
      </c>
      <c r="M1088">
        <v>0</v>
      </c>
      <c r="N1088">
        <v>3.1103999999999998</v>
      </c>
      <c r="O1088">
        <f>(Table1[[#This Row],[Sales]]-Table1[[#This Row],[Profit]])/Table1[[#This Row],[Quantity]]</f>
        <v>3.3696000000000006</v>
      </c>
      <c r="P1088">
        <f>Table1[[#This Row],[Sales]]/Table1[[#This Row],[Quantity]]</f>
        <v>6.48</v>
      </c>
      <c r="Q1088" t="str">
        <f t="shared" si="32"/>
        <v>2022</v>
      </c>
      <c r="R1088" t="str">
        <f t="shared" si="33"/>
        <v>08</v>
      </c>
      <c r="S1088">
        <f>CEILING(Table1[[#This Row],[Month]]/3,1)</f>
        <v>3</v>
      </c>
      <c r="T1088" s="9">
        <f>(Table1[[#This Row],[Profit]]/Table1[[#This Row],[Sales]])</f>
        <v>0.47999999999999993</v>
      </c>
    </row>
    <row r="1089" spans="1:20" x14ac:dyDescent="0.25">
      <c r="A1089">
        <v>20220816</v>
      </c>
      <c r="B1089" s="1" t="s">
        <v>723</v>
      </c>
      <c r="C1089" s="1" t="s">
        <v>25</v>
      </c>
      <c r="D1089" s="1" t="s">
        <v>724</v>
      </c>
      <c r="E1089" s="1" t="s">
        <v>27</v>
      </c>
      <c r="F1089" s="1" t="s">
        <v>28</v>
      </c>
      <c r="G1089" s="1" t="s">
        <v>118</v>
      </c>
      <c r="H1089" s="1" t="s">
        <v>55</v>
      </c>
      <c r="I1089" s="1" t="s">
        <v>30</v>
      </c>
      <c r="J1089" s="1" t="s">
        <v>43</v>
      </c>
      <c r="K1089">
        <v>71.975999999999999</v>
      </c>
      <c r="L1089">
        <v>3</v>
      </c>
      <c r="M1089">
        <v>0.2</v>
      </c>
      <c r="N1089">
        <v>7.1976000000000004</v>
      </c>
      <c r="O1089">
        <f>(Table1[[#This Row],[Sales]]-Table1[[#This Row],[Profit]])/Table1[[#This Row],[Quantity]]</f>
        <v>21.5928</v>
      </c>
      <c r="P1089">
        <f>Table1[[#This Row],[Sales]]/Table1[[#This Row],[Quantity]]</f>
        <v>23.992000000000001</v>
      </c>
      <c r="Q1089" t="str">
        <f t="shared" si="32"/>
        <v>2022</v>
      </c>
      <c r="R1089" t="str">
        <f t="shared" si="33"/>
        <v>08</v>
      </c>
      <c r="S1089">
        <f>CEILING(Table1[[#This Row],[Month]]/3,1)</f>
        <v>3</v>
      </c>
      <c r="T1089" s="9">
        <f>(Table1[[#This Row],[Profit]]/Table1[[#This Row],[Sales]])</f>
        <v>0.1</v>
      </c>
    </row>
    <row r="1090" spans="1:20" x14ac:dyDescent="0.25">
      <c r="A1090">
        <v>20220816</v>
      </c>
      <c r="B1090" s="1" t="s">
        <v>723</v>
      </c>
      <c r="C1090" s="1" t="s">
        <v>25</v>
      </c>
      <c r="D1090" s="1" t="s">
        <v>724</v>
      </c>
      <c r="E1090" s="1" t="s">
        <v>27</v>
      </c>
      <c r="F1090" s="1" t="s">
        <v>28</v>
      </c>
      <c r="G1090" s="1" t="s">
        <v>118</v>
      </c>
      <c r="H1090" s="1" t="s">
        <v>55</v>
      </c>
      <c r="I1090" s="1" t="s">
        <v>30</v>
      </c>
      <c r="J1090" s="1" t="s">
        <v>23</v>
      </c>
      <c r="K1090">
        <v>3.15</v>
      </c>
      <c r="L1090">
        <v>1</v>
      </c>
      <c r="M1090">
        <v>0</v>
      </c>
      <c r="N1090">
        <v>1.512</v>
      </c>
      <c r="O1090">
        <f>(Table1[[#This Row],[Sales]]-Table1[[#This Row],[Profit]])/Table1[[#This Row],[Quantity]]</f>
        <v>1.6379999999999999</v>
      </c>
      <c r="P1090">
        <f>Table1[[#This Row],[Sales]]/Table1[[#This Row],[Quantity]]</f>
        <v>3.15</v>
      </c>
      <c r="Q1090" t="str">
        <f t="shared" si="32"/>
        <v>2022</v>
      </c>
      <c r="R1090" t="str">
        <f t="shared" si="33"/>
        <v>08</v>
      </c>
      <c r="S1090">
        <f>CEILING(Table1[[#This Row],[Month]]/3,1)</f>
        <v>3</v>
      </c>
      <c r="T1090" s="9">
        <f>(Table1[[#This Row],[Profit]]/Table1[[#This Row],[Sales]])</f>
        <v>0.48000000000000004</v>
      </c>
    </row>
    <row r="1091" spans="1:20" x14ac:dyDescent="0.25">
      <c r="A1091">
        <v>20230605</v>
      </c>
      <c r="B1091" s="1" t="s">
        <v>681</v>
      </c>
      <c r="C1091" s="1" t="s">
        <v>46</v>
      </c>
      <c r="D1091" s="1" t="s">
        <v>564</v>
      </c>
      <c r="E1091" s="1" t="s">
        <v>17</v>
      </c>
      <c r="F1091" s="1" t="s">
        <v>48</v>
      </c>
      <c r="G1091" s="1" t="s">
        <v>383</v>
      </c>
      <c r="H1091" s="1" t="s">
        <v>91</v>
      </c>
      <c r="I1091" s="1" t="s">
        <v>30</v>
      </c>
      <c r="J1091" s="1" t="s">
        <v>41</v>
      </c>
      <c r="K1091">
        <v>31.984000000000002</v>
      </c>
      <c r="L1091">
        <v>2</v>
      </c>
      <c r="M1091">
        <v>0.2</v>
      </c>
      <c r="N1091">
        <v>1.9990000000000001</v>
      </c>
      <c r="O1091">
        <f>(Table1[[#This Row],[Sales]]-Table1[[#This Row],[Profit]])/Table1[[#This Row],[Quantity]]</f>
        <v>14.992500000000001</v>
      </c>
      <c r="P1091">
        <f>Table1[[#This Row],[Sales]]/Table1[[#This Row],[Quantity]]</f>
        <v>15.992000000000001</v>
      </c>
      <c r="Q1091" t="str">
        <f t="shared" ref="Q1091:Q1154" si="34">LEFT(A1091,4)</f>
        <v>2023</v>
      </c>
      <c r="R1091" t="str">
        <f t="shared" ref="R1091:R1154" si="35">MID(A1091,5,2)</f>
        <v>06</v>
      </c>
      <c r="S1091">
        <f>CEILING(Table1[[#This Row],[Month]]/3,1)</f>
        <v>2</v>
      </c>
      <c r="T1091" s="9">
        <f>(Table1[[#This Row],[Profit]]/Table1[[#This Row],[Sales]])</f>
        <v>6.25E-2</v>
      </c>
    </row>
    <row r="1092" spans="1:20" x14ac:dyDescent="0.25">
      <c r="A1092">
        <v>20230605</v>
      </c>
      <c r="B1092" s="1" t="s">
        <v>681</v>
      </c>
      <c r="C1092" s="1" t="s">
        <v>46</v>
      </c>
      <c r="D1092" s="1" t="s">
        <v>564</v>
      </c>
      <c r="E1092" s="1" t="s">
        <v>17</v>
      </c>
      <c r="F1092" s="1" t="s">
        <v>48</v>
      </c>
      <c r="G1092" s="1" t="s">
        <v>383</v>
      </c>
      <c r="H1092" s="1" t="s">
        <v>91</v>
      </c>
      <c r="I1092" s="1" t="s">
        <v>30</v>
      </c>
      <c r="J1092" s="1" t="s">
        <v>43</v>
      </c>
      <c r="K1092">
        <v>71.983999999999995</v>
      </c>
      <c r="L1092">
        <v>2</v>
      </c>
      <c r="M1092">
        <v>0.2</v>
      </c>
      <c r="N1092">
        <v>25.194400000000002</v>
      </c>
      <c r="O1092">
        <f>(Table1[[#This Row],[Sales]]-Table1[[#This Row],[Profit]])/Table1[[#This Row],[Quantity]]</f>
        <v>23.394799999999996</v>
      </c>
      <c r="P1092">
        <f>Table1[[#This Row],[Sales]]/Table1[[#This Row],[Quantity]]</f>
        <v>35.991999999999997</v>
      </c>
      <c r="Q1092" t="str">
        <f t="shared" si="34"/>
        <v>2023</v>
      </c>
      <c r="R1092" t="str">
        <f t="shared" si="35"/>
        <v>06</v>
      </c>
      <c r="S1092">
        <f>CEILING(Table1[[#This Row],[Month]]/3,1)</f>
        <v>2</v>
      </c>
      <c r="T1092" s="9">
        <f>(Table1[[#This Row],[Profit]]/Table1[[#This Row],[Sales]])</f>
        <v>0.35000000000000003</v>
      </c>
    </row>
    <row r="1093" spans="1:20" x14ac:dyDescent="0.25">
      <c r="A1093">
        <v>20211206</v>
      </c>
      <c r="B1093" s="1" t="s">
        <v>567</v>
      </c>
      <c r="C1093" s="1" t="s">
        <v>25</v>
      </c>
      <c r="D1093" s="1" t="s">
        <v>325</v>
      </c>
      <c r="E1093" s="1" t="s">
        <v>27</v>
      </c>
      <c r="F1093" s="1" t="s">
        <v>28</v>
      </c>
      <c r="G1093" s="1" t="s">
        <v>568</v>
      </c>
      <c r="H1093" s="1" t="s">
        <v>69</v>
      </c>
      <c r="I1093" s="1" t="s">
        <v>21</v>
      </c>
      <c r="J1093" s="1" t="s">
        <v>42</v>
      </c>
      <c r="K1093">
        <v>120.15</v>
      </c>
      <c r="L1093">
        <v>9</v>
      </c>
      <c r="M1093">
        <v>0</v>
      </c>
      <c r="N1093">
        <v>33.642000000000003</v>
      </c>
      <c r="O1093">
        <f>(Table1[[#This Row],[Sales]]-Table1[[#This Row],[Profit]])/Table1[[#This Row],[Quantity]]</f>
        <v>9.6120000000000019</v>
      </c>
      <c r="P1093">
        <f>Table1[[#This Row],[Sales]]/Table1[[#This Row],[Quantity]]</f>
        <v>13.350000000000001</v>
      </c>
      <c r="Q1093" t="str">
        <f t="shared" si="34"/>
        <v>2021</v>
      </c>
      <c r="R1093" t="str">
        <f t="shared" si="35"/>
        <v>12</v>
      </c>
      <c r="S1093">
        <f>CEILING(Table1[[#This Row],[Month]]/3,1)</f>
        <v>4</v>
      </c>
      <c r="T1093" s="9">
        <f>(Table1[[#This Row],[Profit]]/Table1[[#This Row],[Sales]])</f>
        <v>0.28000000000000003</v>
      </c>
    </row>
    <row r="1094" spans="1:20" x14ac:dyDescent="0.25">
      <c r="A1094">
        <v>20211206</v>
      </c>
      <c r="B1094" s="1" t="s">
        <v>567</v>
      </c>
      <c r="C1094" s="1" t="s">
        <v>25</v>
      </c>
      <c r="D1094" s="1" t="s">
        <v>325</v>
      </c>
      <c r="E1094" s="1" t="s">
        <v>27</v>
      </c>
      <c r="F1094" s="1" t="s">
        <v>28</v>
      </c>
      <c r="G1094" s="1" t="s">
        <v>568</v>
      </c>
      <c r="H1094" s="1" t="s">
        <v>69</v>
      </c>
      <c r="I1094" s="1" t="s">
        <v>21</v>
      </c>
      <c r="J1094" s="1" t="s">
        <v>43</v>
      </c>
      <c r="K1094">
        <v>219.184</v>
      </c>
      <c r="L1094">
        <v>2</v>
      </c>
      <c r="M1094">
        <v>0.2</v>
      </c>
      <c r="N1094">
        <v>19.178599999999999</v>
      </c>
      <c r="O1094">
        <f>(Table1[[#This Row],[Sales]]-Table1[[#This Row],[Profit]])/Table1[[#This Row],[Quantity]]</f>
        <v>100.0027</v>
      </c>
      <c r="P1094">
        <f>Table1[[#This Row],[Sales]]/Table1[[#This Row],[Quantity]]</f>
        <v>109.592</v>
      </c>
      <c r="Q1094" t="str">
        <f t="shared" si="34"/>
        <v>2021</v>
      </c>
      <c r="R1094" t="str">
        <f t="shared" si="35"/>
        <v>12</v>
      </c>
      <c r="S1094">
        <f>CEILING(Table1[[#This Row],[Month]]/3,1)</f>
        <v>4</v>
      </c>
      <c r="T1094" s="9">
        <f>(Table1[[#This Row],[Profit]]/Table1[[#This Row],[Sales]])</f>
        <v>8.7499999999999994E-2</v>
      </c>
    </row>
    <row r="1095" spans="1:20" x14ac:dyDescent="0.25">
      <c r="A1095">
        <v>20211227</v>
      </c>
      <c r="B1095" s="1" t="s">
        <v>725</v>
      </c>
      <c r="C1095" s="1" t="s">
        <v>652</v>
      </c>
      <c r="D1095" s="1" t="s">
        <v>726</v>
      </c>
      <c r="E1095" s="1" t="s">
        <v>59</v>
      </c>
      <c r="F1095" s="1" t="s">
        <v>126</v>
      </c>
      <c r="G1095" s="1" t="s">
        <v>135</v>
      </c>
      <c r="H1095" s="1" t="s">
        <v>75</v>
      </c>
      <c r="I1095" s="1" t="s">
        <v>63</v>
      </c>
      <c r="J1095" s="1" t="s">
        <v>50</v>
      </c>
      <c r="K1095">
        <v>28.9</v>
      </c>
      <c r="L1095">
        <v>5</v>
      </c>
      <c r="M1095">
        <v>0</v>
      </c>
      <c r="N1095">
        <v>14.161</v>
      </c>
      <c r="O1095">
        <f>(Table1[[#This Row],[Sales]]-Table1[[#This Row],[Profit]])/Table1[[#This Row],[Quantity]]</f>
        <v>2.9478</v>
      </c>
      <c r="P1095">
        <f>Table1[[#This Row],[Sales]]/Table1[[#This Row],[Quantity]]</f>
        <v>5.7799999999999994</v>
      </c>
      <c r="Q1095" t="str">
        <f t="shared" si="34"/>
        <v>2021</v>
      </c>
      <c r="R1095" t="str">
        <f t="shared" si="35"/>
        <v>12</v>
      </c>
      <c r="S1095">
        <f>CEILING(Table1[[#This Row],[Month]]/3,1)</f>
        <v>4</v>
      </c>
      <c r="T1095" s="9">
        <f>(Table1[[#This Row],[Profit]]/Table1[[#This Row],[Sales]])</f>
        <v>0.49</v>
      </c>
    </row>
    <row r="1096" spans="1:20" x14ac:dyDescent="0.25">
      <c r="A1096">
        <v>20211227</v>
      </c>
      <c r="B1096" s="1" t="s">
        <v>725</v>
      </c>
      <c r="C1096" s="1" t="s">
        <v>652</v>
      </c>
      <c r="D1096" s="1" t="s">
        <v>726</v>
      </c>
      <c r="E1096" s="1" t="s">
        <v>59</v>
      </c>
      <c r="F1096" s="1" t="s">
        <v>126</v>
      </c>
      <c r="G1096" s="1" t="s">
        <v>135</v>
      </c>
      <c r="H1096" s="1" t="s">
        <v>75</v>
      </c>
      <c r="I1096" s="1" t="s">
        <v>63</v>
      </c>
      <c r="J1096" s="1" t="s">
        <v>44</v>
      </c>
      <c r="K1096">
        <v>355.96</v>
      </c>
      <c r="L1096">
        <v>2</v>
      </c>
      <c r="M1096">
        <v>0</v>
      </c>
      <c r="N1096">
        <v>103.22839999999999</v>
      </c>
      <c r="O1096">
        <f>(Table1[[#This Row],[Sales]]-Table1[[#This Row],[Profit]])/Table1[[#This Row],[Quantity]]</f>
        <v>126.36579999999999</v>
      </c>
      <c r="P1096">
        <f>Table1[[#This Row],[Sales]]/Table1[[#This Row],[Quantity]]</f>
        <v>177.98</v>
      </c>
      <c r="Q1096" t="str">
        <f t="shared" si="34"/>
        <v>2021</v>
      </c>
      <c r="R1096" t="str">
        <f t="shared" si="35"/>
        <v>12</v>
      </c>
      <c r="S1096">
        <f>CEILING(Table1[[#This Row],[Month]]/3,1)</f>
        <v>4</v>
      </c>
      <c r="T1096" s="9">
        <f>(Table1[[#This Row],[Profit]]/Table1[[#This Row],[Sales]])</f>
        <v>0.28999999999999998</v>
      </c>
    </row>
    <row r="1097" spans="1:20" x14ac:dyDescent="0.25">
      <c r="A1097">
        <v>20230122</v>
      </c>
      <c r="B1097" s="1" t="s">
        <v>727</v>
      </c>
      <c r="C1097" s="1" t="s">
        <v>46</v>
      </c>
      <c r="D1097" s="1" t="s">
        <v>47</v>
      </c>
      <c r="E1097" s="1" t="s">
        <v>17</v>
      </c>
      <c r="F1097" s="1" t="s">
        <v>48</v>
      </c>
      <c r="G1097" s="1" t="s">
        <v>87</v>
      </c>
      <c r="H1097" s="1" t="s">
        <v>75</v>
      </c>
      <c r="I1097" s="1" t="s">
        <v>63</v>
      </c>
      <c r="J1097" s="1" t="s">
        <v>37</v>
      </c>
      <c r="K1097">
        <v>348.20800000000003</v>
      </c>
      <c r="L1097">
        <v>7</v>
      </c>
      <c r="M1097">
        <v>0.2</v>
      </c>
      <c r="N1097">
        <v>30.4682</v>
      </c>
      <c r="O1097">
        <f>(Table1[[#This Row],[Sales]]-Table1[[#This Row],[Profit]])/Table1[[#This Row],[Quantity]]</f>
        <v>45.391399999999997</v>
      </c>
      <c r="P1097">
        <f>Table1[[#This Row],[Sales]]/Table1[[#This Row],[Quantity]]</f>
        <v>49.744000000000007</v>
      </c>
      <c r="Q1097" t="str">
        <f t="shared" si="34"/>
        <v>2023</v>
      </c>
      <c r="R1097" t="str">
        <f t="shared" si="35"/>
        <v>01</v>
      </c>
      <c r="S1097">
        <f>CEILING(Table1[[#This Row],[Month]]/3,1)</f>
        <v>1</v>
      </c>
      <c r="T1097" s="9">
        <f>(Table1[[#This Row],[Profit]]/Table1[[#This Row],[Sales]])</f>
        <v>8.7499999999999994E-2</v>
      </c>
    </row>
    <row r="1098" spans="1:20" x14ac:dyDescent="0.25">
      <c r="A1098">
        <v>20230122</v>
      </c>
      <c r="B1098" s="1" t="s">
        <v>727</v>
      </c>
      <c r="C1098" s="1" t="s">
        <v>46</v>
      </c>
      <c r="D1098" s="1" t="s">
        <v>47</v>
      </c>
      <c r="E1098" s="1" t="s">
        <v>17</v>
      </c>
      <c r="F1098" s="1" t="s">
        <v>48</v>
      </c>
      <c r="G1098" s="1" t="s">
        <v>87</v>
      </c>
      <c r="H1098" s="1" t="s">
        <v>75</v>
      </c>
      <c r="I1098" s="1" t="s">
        <v>63</v>
      </c>
      <c r="J1098" s="1" t="s">
        <v>36</v>
      </c>
      <c r="K1098">
        <v>35.783999999999999</v>
      </c>
      <c r="L1098">
        <v>7</v>
      </c>
      <c r="M1098">
        <v>0.7</v>
      </c>
      <c r="N1098">
        <v>-28.627199999999998</v>
      </c>
      <c r="O1098">
        <f>(Table1[[#This Row],[Sales]]-Table1[[#This Row],[Profit]])/Table1[[#This Row],[Quantity]]</f>
        <v>9.2015999999999991</v>
      </c>
      <c r="P1098">
        <f>Table1[[#This Row],[Sales]]/Table1[[#This Row],[Quantity]]</f>
        <v>5.1120000000000001</v>
      </c>
      <c r="Q1098" t="str">
        <f t="shared" si="34"/>
        <v>2023</v>
      </c>
      <c r="R1098" t="str">
        <f t="shared" si="35"/>
        <v>01</v>
      </c>
      <c r="S1098">
        <f>CEILING(Table1[[#This Row],[Month]]/3,1)</f>
        <v>1</v>
      </c>
      <c r="T1098" s="9">
        <f>(Table1[[#This Row],[Profit]]/Table1[[#This Row],[Sales]])</f>
        <v>-0.79999999999999993</v>
      </c>
    </row>
    <row r="1099" spans="1:20" x14ac:dyDescent="0.25">
      <c r="A1099">
        <v>20200625</v>
      </c>
      <c r="B1099" s="1" t="s">
        <v>708</v>
      </c>
      <c r="C1099" s="1" t="s">
        <v>25</v>
      </c>
      <c r="D1099" s="1" t="s">
        <v>26</v>
      </c>
      <c r="E1099" s="1" t="s">
        <v>27</v>
      </c>
      <c r="F1099" s="1" t="s">
        <v>28</v>
      </c>
      <c r="G1099" s="1" t="s">
        <v>19</v>
      </c>
      <c r="H1099" s="1" t="s">
        <v>20</v>
      </c>
      <c r="I1099" s="1" t="s">
        <v>30</v>
      </c>
      <c r="J1099" s="1" t="s">
        <v>36</v>
      </c>
      <c r="K1099">
        <v>447.84</v>
      </c>
      <c r="L1099">
        <v>5</v>
      </c>
      <c r="M1099">
        <v>0.2</v>
      </c>
      <c r="N1099">
        <v>11.196</v>
      </c>
      <c r="O1099">
        <f>(Table1[[#This Row],[Sales]]-Table1[[#This Row],[Profit]])/Table1[[#This Row],[Quantity]]</f>
        <v>87.328799999999987</v>
      </c>
      <c r="P1099">
        <f>Table1[[#This Row],[Sales]]/Table1[[#This Row],[Quantity]]</f>
        <v>89.567999999999998</v>
      </c>
      <c r="Q1099" t="str">
        <f t="shared" si="34"/>
        <v>2020</v>
      </c>
      <c r="R1099" t="str">
        <f t="shared" si="35"/>
        <v>06</v>
      </c>
      <c r="S1099">
        <f>CEILING(Table1[[#This Row],[Month]]/3,1)</f>
        <v>2</v>
      </c>
      <c r="T1099" s="9">
        <f>(Table1[[#This Row],[Profit]]/Table1[[#This Row],[Sales]])</f>
        <v>2.5000000000000001E-2</v>
      </c>
    </row>
    <row r="1100" spans="1:20" x14ac:dyDescent="0.25">
      <c r="A1100">
        <v>20220615</v>
      </c>
      <c r="B1100" s="1" t="s">
        <v>728</v>
      </c>
      <c r="C1100" s="1" t="s">
        <v>25</v>
      </c>
      <c r="D1100" s="1" t="s">
        <v>77</v>
      </c>
      <c r="E1100" s="1" t="s">
        <v>27</v>
      </c>
      <c r="F1100" s="1" t="s">
        <v>28</v>
      </c>
      <c r="G1100" s="1" t="s">
        <v>630</v>
      </c>
      <c r="H1100" s="1" t="s">
        <v>55</v>
      </c>
      <c r="I1100" s="1" t="s">
        <v>63</v>
      </c>
      <c r="J1100" s="1" t="s">
        <v>42</v>
      </c>
      <c r="K1100">
        <v>7.04</v>
      </c>
      <c r="L1100">
        <v>4</v>
      </c>
      <c r="M1100">
        <v>0</v>
      </c>
      <c r="N1100">
        <v>2.0415999999999999</v>
      </c>
      <c r="O1100">
        <f>(Table1[[#This Row],[Sales]]-Table1[[#This Row],[Profit]])/Table1[[#This Row],[Quantity]]</f>
        <v>1.2496</v>
      </c>
      <c r="P1100">
        <f>Table1[[#This Row],[Sales]]/Table1[[#This Row],[Quantity]]</f>
        <v>1.76</v>
      </c>
      <c r="Q1100" t="str">
        <f t="shared" si="34"/>
        <v>2022</v>
      </c>
      <c r="R1100" t="str">
        <f t="shared" si="35"/>
        <v>06</v>
      </c>
      <c r="S1100">
        <f>CEILING(Table1[[#This Row],[Month]]/3,1)</f>
        <v>2</v>
      </c>
      <c r="T1100" s="9">
        <f>(Table1[[#This Row],[Profit]]/Table1[[#This Row],[Sales]])</f>
        <v>0.28999999999999998</v>
      </c>
    </row>
    <row r="1101" spans="1:20" x14ac:dyDescent="0.25">
      <c r="A1101">
        <v>20220615</v>
      </c>
      <c r="B1101" s="1" t="s">
        <v>728</v>
      </c>
      <c r="C1101" s="1" t="s">
        <v>25</v>
      </c>
      <c r="D1101" s="1" t="s">
        <v>77</v>
      </c>
      <c r="E1101" s="1" t="s">
        <v>27</v>
      </c>
      <c r="F1101" s="1" t="s">
        <v>28</v>
      </c>
      <c r="G1101" s="1" t="s">
        <v>630</v>
      </c>
      <c r="H1101" s="1" t="s">
        <v>55</v>
      </c>
      <c r="I1101" s="1" t="s">
        <v>63</v>
      </c>
      <c r="J1101" s="1" t="s">
        <v>41</v>
      </c>
      <c r="K1101">
        <v>8.73</v>
      </c>
      <c r="L1101">
        <v>3</v>
      </c>
      <c r="M1101">
        <v>0</v>
      </c>
      <c r="N1101">
        <v>4.1031000000000004</v>
      </c>
      <c r="O1101">
        <f>(Table1[[#This Row],[Sales]]-Table1[[#This Row],[Profit]])/Table1[[#This Row],[Quantity]]</f>
        <v>1.5423</v>
      </c>
      <c r="P1101">
        <f>Table1[[#This Row],[Sales]]/Table1[[#This Row],[Quantity]]</f>
        <v>2.91</v>
      </c>
      <c r="Q1101" t="str">
        <f t="shared" si="34"/>
        <v>2022</v>
      </c>
      <c r="R1101" t="str">
        <f t="shared" si="35"/>
        <v>06</v>
      </c>
      <c r="S1101">
        <f>CEILING(Table1[[#This Row],[Month]]/3,1)</f>
        <v>2</v>
      </c>
      <c r="T1101" s="9">
        <f>(Table1[[#This Row],[Profit]]/Table1[[#This Row],[Sales]])</f>
        <v>0.47000000000000003</v>
      </c>
    </row>
    <row r="1102" spans="1:20" x14ac:dyDescent="0.25">
      <c r="A1102">
        <v>20220615</v>
      </c>
      <c r="B1102" s="1" t="s">
        <v>728</v>
      </c>
      <c r="C1102" s="1" t="s">
        <v>25</v>
      </c>
      <c r="D1102" s="1" t="s">
        <v>77</v>
      </c>
      <c r="E1102" s="1" t="s">
        <v>27</v>
      </c>
      <c r="F1102" s="1" t="s">
        <v>28</v>
      </c>
      <c r="G1102" s="1" t="s">
        <v>630</v>
      </c>
      <c r="H1102" s="1" t="s">
        <v>55</v>
      </c>
      <c r="I1102" s="1" t="s">
        <v>63</v>
      </c>
      <c r="J1102" s="1" t="s">
        <v>94</v>
      </c>
      <c r="K1102">
        <v>29.29</v>
      </c>
      <c r="L1102">
        <v>1</v>
      </c>
      <c r="M1102">
        <v>0</v>
      </c>
      <c r="N1102">
        <v>9.6656999999999993</v>
      </c>
      <c r="O1102">
        <f>(Table1[[#This Row],[Sales]]-Table1[[#This Row],[Profit]])/Table1[[#This Row],[Quantity]]</f>
        <v>19.624299999999998</v>
      </c>
      <c r="P1102">
        <f>Table1[[#This Row],[Sales]]/Table1[[#This Row],[Quantity]]</f>
        <v>29.29</v>
      </c>
      <c r="Q1102" t="str">
        <f t="shared" si="34"/>
        <v>2022</v>
      </c>
      <c r="R1102" t="str">
        <f t="shared" si="35"/>
        <v>06</v>
      </c>
      <c r="S1102">
        <f>CEILING(Table1[[#This Row],[Month]]/3,1)</f>
        <v>2</v>
      </c>
      <c r="T1102" s="9">
        <f>(Table1[[#This Row],[Profit]]/Table1[[#This Row],[Sales]])</f>
        <v>0.32999999999999996</v>
      </c>
    </row>
    <row r="1103" spans="1:20" x14ac:dyDescent="0.25">
      <c r="A1103">
        <v>20220615</v>
      </c>
      <c r="B1103" s="1" t="s">
        <v>728</v>
      </c>
      <c r="C1103" s="1" t="s">
        <v>25</v>
      </c>
      <c r="D1103" s="1" t="s">
        <v>77</v>
      </c>
      <c r="E1103" s="1" t="s">
        <v>27</v>
      </c>
      <c r="F1103" s="1" t="s">
        <v>28</v>
      </c>
      <c r="G1103" s="1" t="s">
        <v>630</v>
      </c>
      <c r="H1103" s="1" t="s">
        <v>55</v>
      </c>
      <c r="I1103" s="1" t="s">
        <v>63</v>
      </c>
      <c r="J1103" s="1" t="s">
        <v>42</v>
      </c>
      <c r="K1103">
        <v>8.64</v>
      </c>
      <c r="L1103">
        <v>3</v>
      </c>
      <c r="M1103">
        <v>0</v>
      </c>
      <c r="N1103">
        <v>2.5055999999999998</v>
      </c>
      <c r="O1103">
        <f>(Table1[[#This Row],[Sales]]-Table1[[#This Row],[Profit]])/Table1[[#This Row],[Quantity]]</f>
        <v>2.0448000000000004</v>
      </c>
      <c r="P1103">
        <f>Table1[[#This Row],[Sales]]/Table1[[#This Row],[Quantity]]</f>
        <v>2.8800000000000003</v>
      </c>
      <c r="Q1103" t="str">
        <f t="shared" si="34"/>
        <v>2022</v>
      </c>
      <c r="R1103" t="str">
        <f t="shared" si="35"/>
        <v>06</v>
      </c>
      <c r="S1103">
        <f>CEILING(Table1[[#This Row],[Month]]/3,1)</f>
        <v>2</v>
      </c>
      <c r="T1103" s="9">
        <f>(Table1[[#This Row],[Profit]]/Table1[[#This Row],[Sales]])</f>
        <v>0.28999999999999998</v>
      </c>
    </row>
    <row r="1104" spans="1:20" x14ac:dyDescent="0.25">
      <c r="A1104">
        <v>20230422</v>
      </c>
      <c r="B1104" s="1" t="s">
        <v>557</v>
      </c>
      <c r="C1104" s="1" t="s">
        <v>57</v>
      </c>
      <c r="D1104" s="1" t="s">
        <v>99</v>
      </c>
      <c r="E1104" s="1" t="s">
        <v>59</v>
      </c>
      <c r="F1104" s="1" t="s">
        <v>60</v>
      </c>
      <c r="G1104" s="1" t="s">
        <v>165</v>
      </c>
      <c r="H1104" s="1" t="s">
        <v>91</v>
      </c>
      <c r="I1104" s="1" t="s">
        <v>21</v>
      </c>
      <c r="J1104" s="1" t="s">
        <v>36</v>
      </c>
      <c r="K1104">
        <v>2.694</v>
      </c>
      <c r="L1104">
        <v>3</v>
      </c>
      <c r="M1104">
        <v>0.8</v>
      </c>
      <c r="N1104">
        <v>-4.7145000000000001</v>
      </c>
      <c r="O1104">
        <f>(Table1[[#This Row],[Sales]]-Table1[[#This Row],[Profit]])/Table1[[#This Row],[Quantity]]</f>
        <v>2.4695</v>
      </c>
      <c r="P1104">
        <f>Table1[[#This Row],[Sales]]/Table1[[#This Row],[Quantity]]</f>
        <v>0.89800000000000002</v>
      </c>
      <c r="Q1104" t="str">
        <f t="shared" si="34"/>
        <v>2023</v>
      </c>
      <c r="R1104" t="str">
        <f t="shared" si="35"/>
        <v>04</v>
      </c>
      <c r="S1104">
        <f>CEILING(Table1[[#This Row],[Month]]/3,1)</f>
        <v>2</v>
      </c>
      <c r="T1104" s="9">
        <f>(Table1[[#This Row],[Profit]]/Table1[[#This Row],[Sales]])</f>
        <v>-1.75</v>
      </c>
    </row>
    <row r="1105" spans="1:20" x14ac:dyDescent="0.25">
      <c r="A1105">
        <v>20230422</v>
      </c>
      <c r="B1105" s="1" t="s">
        <v>557</v>
      </c>
      <c r="C1105" s="1" t="s">
        <v>57</v>
      </c>
      <c r="D1105" s="1" t="s">
        <v>99</v>
      </c>
      <c r="E1105" s="1" t="s">
        <v>59</v>
      </c>
      <c r="F1105" s="1" t="s">
        <v>60</v>
      </c>
      <c r="G1105" s="1" t="s">
        <v>165</v>
      </c>
      <c r="H1105" s="1" t="s">
        <v>91</v>
      </c>
      <c r="I1105" s="1" t="s">
        <v>21</v>
      </c>
      <c r="J1105" s="1" t="s">
        <v>36</v>
      </c>
      <c r="K1105">
        <v>2.9340000000000002</v>
      </c>
      <c r="L1105">
        <v>3</v>
      </c>
      <c r="M1105">
        <v>0.8</v>
      </c>
      <c r="N1105">
        <v>-4.9878</v>
      </c>
      <c r="O1105">
        <f>(Table1[[#This Row],[Sales]]-Table1[[#This Row],[Profit]])/Table1[[#This Row],[Quantity]]</f>
        <v>2.6406000000000001</v>
      </c>
      <c r="P1105">
        <f>Table1[[#This Row],[Sales]]/Table1[[#This Row],[Quantity]]</f>
        <v>0.97800000000000009</v>
      </c>
      <c r="Q1105" t="str">
        <f t="shared" si="34"/>
        <v>2023</v>
      </c>
      <c r="R1105" t="str">
        <f t="shared" si="35"/>
        <v>04</v>
      </c>
      <c r="S1105">
        <f>CEILING(Table1[[#This Row],[Month]]/3,1)</f>
        <v>2</v>
      </c>
      <c r="T1105" s="9">
        <f>(Table1[[#This Row],[Profit]]/Table1[[#This Row],[Sales]])</f>
        <v>-1.7</v>
      </c>
    </row>
    <row r="1106" spans="1:20" x14ac:dyDescent="0.25">
      <c r="A1106">
        <v>20221022</v>
      </c>
      <c r="B1106" s="1" t="s">
        <v>729</v>
      </c>
      <c r="C1106" s="1" t="s">
        <v>25</v>
      </c>
      <c r="D1106" s="1" t="s">
        <v>446</v>
      </c>
      <c r="E1106" s="1" t="s">
        <v>27</v>
      </c>
      <c r="F1106" s="1" t="s">
        <v>28</v>
      </c>
      <c r="G1106" s="1" t="s">
        <v>327</v>
      </c>
      <c r="H1106" s="1" t="s">
        <v>40</v>
      </c>
      <c r="I1106" s="1" t="s">
        <v>21</v>
      </c>
      <c r="J1106" s="1" t="s">
        <v>50</v>
      </c>
      <c r="K1106">
        <v>22.92</v>
      </c>
      <c r="L1106">
        <v>3</v>
      </c>
      <c r="M1106">
        <v>0</v>
      </c>
      <c r="N1106">
        <v>11.2308</v>
      </c>
      <c r="O1106">
        <f>(Table1[[#This Row],[Sales]]-Table1[[#This Row],[Profit]])/Table1[[#This Row],[Quantity]]</f>
        <v>3.8964000000000003</v>
      </c>
      <c r="P1106">
        <f>Table1[[#This Row],[Sales]]/Table1[[#This Row],[Quantity]]</f>
        <v>7.6400000000000006</v>
      </c>
      <c r="Q1106" t="str">
        <f t="shared" si="34"/>
        <v>2022</v>
      </c>
      <c r="R1106" t="str">
        <f t="shared" si="35"/>
        <v>10</v>
      </c>
      <c r="S1106">
        <f>CEILING(Table1[[#This Row],[Month]]/3,1)</f>
        <v>4</v>
      </c>
      <c r="T1106" s="9">
        <f>(Table1[[#This Row],[Profit]]/Table1[[#This Row],[Sales]])</f>
        <v>0.49</v>
      </c>
    </row>
    <row r="1107" spans="1:20" x14ac:dyDescent="0.25">
      <c r="A1107">
        <v>20221120</v>
      </c>
      <c r="B1107" s="1" t="s">
        <v>92</v>
      </c>
      <c r="C1107" s="1" t="s">
        <v>57</v>
      </c>
      <c r="D1107" s="1" t="s">
        <v>99</v>
      </c>
      <c r="E1107" s="1" t="s">
        <v>59</v>
      </c>
      <c r="F1107" s="1" t="s">
        <v>60</v>
      </c>
      <c r="G1107" s="1" t="s">
        <v>93</v>
      </c>
      <c r="H1107" s="1" t="s">
        <v>69</v>
      </c>
      <c r="I1107" s="1" t="s">
        <v>21</v>
      </c>
      <c r="J1107" s="1" t="s">
        <v>37</v>
      </c>
      <c r="K1107">
        <v>100.70399999999999</v>
      </c>
      <c r="L1107">
        <v>6</v>
      </c>
      <c r="M1107">
        <v>0.2</v>
      </c>
      <c r="N1107">
        <v>-16.3644</v>
      </c>
      <c r="O1107">
        <f>(Table1[[#This Row],[Sales]]-Table1[[#This Row],[Profit]])/Table1[[#This Row],[Quantity]]</f>
        <v>19.511399999999998</v>
      </c>
      <c r="P1107">
        <f>Table1[[#This Row],[Sales]]/Table1[[#This Row],[Quantity]]</f>
        <v>16.783999999999999</v>
      </c>
      <c r="Q1107" t="str">
        <f t="shared" si="34"/>
        <v>2022</v>
      </c>
      <c r="R1107" t="str">
        <f t="shared" si="35"/>
        <v>11</v>
      </c>
      <c r="S1107">
        <f>CEILING(Table1[[#This Row],[Month]]/3,1)</f>
        <v>4</v>
      </c>
      <c r="T1107" s="9">
        <f>(Table1[[#This Row],[Profit]]/Table1[[#This Row],[Sales]])</f>
        <v>-0.16250000000000001</v>
      </c>
    </row>
    <row r="1108" spans="1:20" x14ac:dyDescent="0.25">
      <c r="A1108">
        <v>20221120</v>
      </c>
      <c r="B1108" s="1" t="s">
        <v>92</v>
      </c>
      <c r="C1108" s="1" t="s">
        <v>57</v>
      </c>
      <c r="D1108" s="1" t="s">
        <v>99</v>
      </c>
      <c r="E1108" s="1" t="s">
        <v>59</v>
      </c>
      <c r="F1108" s="1" t="s">
        <v>60</v>
      </c>
      <c r="G1108" s="1" t="s">
        <v>93</v>
      </c>
      <c r="H1108" s="1" t="s">
        <v>69</v>
      </c>
      <c r="I1108" s="1" t="s">
        <v>21</v>
      </c>
      <c r="J1108" s="1" t="s">
        <v>41</v>
      </c>
      <c r="K1108">
        <v>2.3279999999999998</v>
      </c>
      <c r="L1108">
        <v>2</v>
      </c>
      <c r="M1108">
        <v>0.6</v>
      </c>
      <c r="N1108">
        <v>-0.75660000000000005</v>
      </c>
      <c r="O1108">
        <f>(Table1[[#This Row],[Sales]]-Table1[[#This Row],[Profit]])/Table1[[#This Row],[Quantity]]</f>
        <v>1.5423</v>
      </c>
      <c r="P1108">
        <f>Table1[[#This Row],[Sales]]/Table1[[#This Row],[Quantity]]</f>
        <v>1.1639999999999999</v>
      </c>
      <c r="Q1108" t="str">
        <f t="shared" si="34"/>
        <v>2022</v>
      </c>
      <c r="R1108" t="str">
        <f t="shared" si="35"/>
        <v>11</v>
      </c>
      <c r="S1108">
        <f>CEILING(Table1[[#This Row],[Month]]/3,1)</f>
        <v>4</v>
      </c>
      <c r="T1108" s="9">
        <f>(Table1[[#This Row],[Profit]]/Table1[[#This Row],[Sales]])</f>
        <v>-0.32500000000000007</v>
      </c>
    </row>
    <row r="1109" spans="1:20" x14ac:dyDescent="0.25">
      <c r="A1109">
        <v>20221120</v>
      </c>
      <c r="B1109" s="1" t="s">
        <v>92</v>
      </c>
      <c r="C1109" s="1" t="s">
        <v>57</v>
      </c>
      <c r="D1109" s="1" t="s">
        <v>99</v>
      </c>
      <c r="E1109" s="1" t="s">
        <v>59</v>
      </c>
      <c r="F1109" s="1" t="s">
        <v>60</v>
      </c>
      <c r="G1109" s="1" t="s">
        <v>93</v>
      </c>
      <c r="H1109" s="1" t="s">
        <v>69</v>
      </c>
      <c r="I1109" s="1" t="s">
        <v>21</v>
      </c>
      <c r="J1109" s="1" t="s">
        <v>36</v>
      </c>
      <c r="K1109">
        <v>10.78</v>
      </c>
      <c r="L1109">
        <v>5</v>
      </c>
      <c r="M1109">
        <v>0.8</v>
      </c>
      <c r="N1109">
        <v>-17.248000000000001</v>
      </c>
      <c r="O1109">
        <f>(Table1[[#This Row],[Sales]]-Table1[[#This Row],[Profit]])/Table1[[#This Row],[Quantity]]</f>
        <v>5.6055999999999999</v>
      </c>
      <c r="P1109">
        <f>Table1[[#This Row],[Sales]]/Table1[[#This Row],[Quantity]]</f>
        <v>2.1559999999999997</v>
      </c>
      <c r="Q1109" t="str">
        <f t="shared" si="34"/>
        <v>2022</v>
      </c>
      <c r="R1109" t="str">
        <f t="shared" si="35"/>
        <v>11</v>
      </c>
      <c r="S1109">
        <f>CEILING(Table1[[#This Row],[Month]]/3,1)</f>
        <v>4</v>
      </c>
      <c r="T1109" s="9">
        <f>(Table1[[#This Row],[Profit]]/Table1[[#This Row],[Sales]])</f>
        <v>-1.6</v>
      </c>
    </row>
    <row r="1110" spans="1:20" x14ac:dyDescent="0.25">
      <c r="A1110">
        <v>20221120</v>
      </c>
      <c r="B1110" s="1" t="s">
        <v>92</v>
      </c>
      <c r="C1110" s="1" t="s">
        <v>57</v>
      </c>
      <c r="D1110" s="1" t="s">
        <v>99</v>
      </c>
      <c r="E1110" s="1" t="s">
        <v>59</v>
      </c>
      <c r="F1110" s="1" t="s">
        <v>60</v>
      </c>
      <c r="G1110" s="1" t="s">
        <v>93</v>
      </c>
      <c r="H1110" s="1" t="s">
        <v>69</v>
      </c>
      <c r="I1110" s="1" t="s">
        <v>21</v>
      </c>
      <c r="J1110" s="1" t="s">
        <v>136</v>
      </c>
      <c r="K1110">
        <v>58.368000000000002</v>
      </c>
      <c r="L1110">
        <v>12</v>
      </c>
      <c r="M1110">
        <v>0.2</v>
      </c>
      <c r="N1110">
        <v>21.888000000000002</v>
      </c>
      <c r="O1110">
        <f>(Table1[[#This Row],[Sales]]-Table1[[#This Row],[Profit]])/Table1[[#This Row],[Quantity]]</f>
        <v>3.0400000000000005</v>
      </c>
      <c r="P1110">
        <f>Table1[[#This Row],[Sales]]/Table1[[#This Row],[Quantity]]</f>
        <v>4.8639999999999999</v>
      </c>
      <c r="Q1110" t="str">
        <f t="shared" si="34"/>
        <v>2022</v>
      </c>
      <c r="R1110" t="str">
        <f t="shared" si="35"/>
        <v>11</v>
      </c>
      <c r="S1110">
        <f>CEILING(Table1[[#This Row],[Month]]/3,1)</f>
        <v>4</v>
      </c>
      <c r="T1110" s="9">
        <f>(Table1[[#This Row],[Profit]]/Table1[[#This Row],[Sales]])</f>
        <v>0.375</v>
      </c>
    </row>
    <row r="1111" spans="1:20" x14ac:dyDescent="0.25">
      <c r="A1111">
        <v>20221120</v>
      </c>
      <c r="B1111" s="1" t="s">
        <v>92</v>
      </c>
      <c r="C1111" s="1" t="s">
        <v>57</v>
      </c>
      <c r="D1111" s="1" t="s">
        <v>99</v>
      </c>
      <c r="E1111" s="1" t="s">
        <v>59</v>
      </c>
      <c r="F1111" s="1" t="s">
        <v>60</v>
      </c>
      <c r="G1111" s="1" t="s">
        <v>93</v>
      </c>
      <c r="H1111" s="1" t="s">
        <v>69</v>
      </c>
      <c r="I1111" s="1" t="s">
        <v>21</v>
      </c>
      <c r="J1111" s="1" t="s">
        <v>97</v>
      </c>
      <c r="K1111">
        <v>40.968000000000004</v>
      </c>
      <c r="L1111">
        <v>3</v>
      </c>
      <c r="M1111">
        <v>0.2</v>
      </c>
      <c r="N1111">
        <v>13.826700000000001</v>
      </c>
      <c r="O1111">
        <f>(Table1[[#This Row],[Sales]]-Table1[[#This Row],[Profit]])/Table1[[#This Row],[Quantity]]</f>
        <v>9.0471000000000004</v>
      </c>
      <c r="P1111">
        <f>Table1[[#This Row],[Sales]]/Table1[[#This Row],[Quantity]]</f>
        <v>13.656000000000001</v>
      </c>
      <c r="Q1111" t="str">
        <f t="shared" si="34"/>
        <v>2022</v>
      </c>
      <c r="R1111" t="str">
        <f t="shared" si="35"/>
        <v>11</v>
      </c>
      <c r="S1111">
        <f>CEILING(Table1[[#This Row],[Month]]/3,1)</f>
        <v>4</v>
      </c>
      <c r="T1111" s="9">
        <f>(Table1[[#This Row],[Profit]]/Table1[[#This Row],[Sales]])</f>
        <v>0.33749999999999997</v>
      </c>
    </row>
    <row r="1112" spans="1:20" x14ac:dyDescent="0.25">
      <c r="A1112">
        <v>20221120</v>
      </c>
      <c r="B1112" s="1" t="s">
        <v>92</v>
      </c>
      <c r="C1112" s="1" t="s">
        <v>57</v>
      </c>
      <c r="D1112" s="1" t="s">
        <v>99</v>
      </c>
      <c r="E1112" s="1" t="s">
        <v>59</v>
      </c>
      <c r="F1112" s="1" t="s">
        <v>60</v>
      </c>
      <c r="G1112" s="1" t="s">
        <v>93</v>
      </c>
      <c r="H1112" s="1" t="s">
        <v>69</v>
      </c>
      <c r="I1112" s="1" t="s">
        <v>21</v>
      </c>
      <c r="J1112" s="1" t="s">
        <v>43</v>
      </c>
      <c r="K1112">
        <v>71.959999999999994</v>
      </c>
      <c r="L1112">
        <v>5</v>
      </c>
      <c r="M1112">
        <v>0.2</v>
      </c>
      <c r="N1112">
        <v>25.186</v>
      </c>
      <c r="O1112">
        <f>(Table1[[#This Row],[Sales]]-Table1[[#This Row],[Profit]])/Table1[[#This Row],[Quantity]]</f>
        <v>9.3547999999999991</v>
      </c>
      <c r="P1112">
        <f>Table1[[#This Row],[Sales]]/Table1[[#This Row],[Quantity]]</f>
        <v>14.391999999999999</v>
      </c>
      <c r="Q1112" t="str">
        <f t="shared" si="34"/>
        <v>2022</v>
      </c>
      <c r="R1112" t="str">
        <f t="shared" si="35"/>
        <v>11</v>
      </c>
      <c r="S1112">
        <f>CEILING(Table1[[#This Row],[Month]]/3,1)</f>
        <v>4</v>
      </c>
      <c r="T1112" s="9">
        <f>(Table1[[#This Row],[Profit]]/Table1[[#This Row],[Sales]])</f>
        <v>0.35000000000000003</v>
      </c>
    </row>
    <row r="1113" spans="1:20" x14ac:dyDescent="0.25">
      <c r="A1113">
        <v>20221120</v>
      </c>
      <c r="B1113" s="1" t="s">
        <v>92</v>
      </c>
      <c r="C1113" s="1" t="s">
        <v>57</v>
      </c>
      <c r="D1113" s="1" t="s">
        <v>99</v>
      </c>
      <c r="E1113" s="1" t="s">
        <v>59</v>
      </c>
      <c r="F1113" s="1" t="s">
        <v>60</v>
      </c>
      <c r="G1113" s="1" t="s">
        <v>93</v>
      </c>
      <c r="H1113" s="1" t="s">
        <v>69</v>
      </c>
      <c r="I1113" s="1" t="s">
        <v>21</v>
      </c>
      <c r="J1113" s="1" t="s">
        <v>50</v>
      </c>
      <c r="K1113">
        <v>10.368</v>
      </c>
      <c r="L1113">
        <v>2</v>
      </c>
      <c r="M1113">
        <v>0.2</v>
      </c>
      <c r="N1113">
        <v>3.6288</v>
      </c>
      <c r="O1113">
        <f>(Table1[[#This Row],[Sales]]-Table1[[#This Row],[Profit]])/Table1[[#This Row],[Quantity]]</f>
        <v>3.3696000000000002</v>
      </c>
      <c r="P1113">
        <f>Table1[[#This Row],[Sales]]/Table1[[#This Row],[Quantity]]</f>
        <v>5.1840000000000002</v>
      </c>
      <c r="Q1113" t="str">
        <f t="shared" si="34"/>
        <v>2022</v>
      </c>
      <c r="R1113" t="str">
        <f t="shared" si="35"/>
        <v>11</v>
      </c>
      <c r="S1113">
        <f>CEILING(Table1[[#This Row],[Month]]/3,1)</f>
        <v>4</v>
      </c>
      <c r="T1113" s="9">
        <f>(Table1[[#This Row],[Profit]]/Table1[[#This Row],[Sales]])</f>
        <v>0.35</v>
      </c>
    </row>
    <row r="1114" spans="1:20" x14ac:dyDescent="0.25">
      <c r="A1114">
        <v>20221120</v>
      </c>
      <c r="B1114" s="1" t="s">
        <v>92</v>
      </c>
      <c r="C1114" s="1" t="s">
        <v>57</v>
      </c>
      <c r="D1114" s="1" t="s">
        <v>99</v>
      </c>
      <c r="E1114" s="1" t="s">
        <v>59</v>
      </c>
      <c r="F1114" s="1" t="s">
        <v>60</v>
      </c>
      <c r="G1114" s="1" t="s">
        <v>93</v>
      </c>
      <c r="H1114" s="1" t="s">
        <v>69</v>
      </c>
      <c r="I1114" s="1" t="s">
        <v>21</v>
      </c>
      <c r="J1114" s="1" t="s">
        <v>36</v>
      </c>
      <c r="K1114">
        <v>1.1919999999999999</v>
      </c>
      <c r="L1114">
        <v>2</v>
      </c>
      <c r="M1114">
        <v>0.8</v>
      </c>
      <c r="N1114">
        <v>-2.0264000000000002</v>
      </c>
      <c r="O1114">
        <f>(Table1[[#This Row],[Sales]]-Table1[[#This Row],[Profit]])/Table1[[#This Row],[Quantity]]</f>
        <v>1.6092</v>
      </c>
      <c r="P1114">
        <f>Table1[[#This Row],[Sales]]/Table1[[#This Row],[Quantity]]</f>
        <v>0.59599999999999997</v>
      </c>
      <c r="Q1114" t="str">
        <f t="shared" si="34"/>
        <v>2022</v>
      </c>
      <c r="R1114" t="str">
        <f t="shared" si="35"/>
        <v>11</v>
      </c>
      <c r="S1114">
        <f>CEILING(Table1[[#This Row],[Month]]/3,1)</f>
        <v>4</v>
      </c>
      <c r="T1114" s="9">
        <f>(Table1[[#This Row],[Profit]]/Table1[[#This Row],[Sales]])</f>
        <v>-1.7000000000000002</v>
      </c>
    </row>
    <row r="1115" spans="1:20" x14ac:dyDescent="0.25">
      <c r="A1115">
        <v>20231219</v>
      </c>
      <c r="B1115" s="1" t="s">
        <v>397</v>
      </c>
      <c r="C1115" s="1" t="s">
        <v>25</v>
      </c>
      <c r="D1115" s="1" t="s">
        <v>730</v>
      </c>
      <c r="E1115" s="1" t="s">
        <v>27</v>
      </c>
      <c r="F1115" s="1" t="s">
        <v>28</v>
      </c>
      <c r="G1115" s="1" t="s">
        <v>118</v>
      </c>
      <c r="H1115" s="1" t="s">
        <v>55</v>
      </c>
      <c r="I1115" s="1" t="s">
        <v>21</v>
      </c>
      <c r="J1115" s="1" t="s">
        <v>36</v>
      </c>
      <c r="K1115">
        <v>46.671999999999997</v>
      </c>
      <c r="L1115">
        <v>2</v>
      </c>
      <c r="M1115">
        <v>0.2</v>
      </c>
      <c r="N1115">
        <v>16.3352</v>
      </c>
      <c r="O1115">
        <f>(Table1[[#This Row],[Sales]]-Table1[[#This Row],[Profit]])/Table1[[#This Row],[Quantity]]</f>
        <v>15.168399999999998</v>
      </c>
      <c r="P1115">
        <f>Table1[[#This Row],[Sales]]/Table1[[#This Row],[Quantity]]</f>
        <v>23.335999999999999</v>
      </c>
      <c r="Q1115" t="str">
        <f t="shared" si="34"/>
        <v>2023</v>
      </c>
      <c r="R1115" t="str">
        <f t="shared" si="35"/>
        <v>12</v>
      </c>
      <c r="S1115">
        <f>CEILING(Table1[[#This Row],[Month]]/3,1)</f>
        <v>4</v>
      </c>
      <c r="T1115" s="9">
        <f>(Table1[[#This Row],[Profit]]/Table1[[#This Row],[Sales]])</f>
        <v>0.35000000000000003</v>
      </c>
    </row>
    <row r="1116" spans="1:20" x14ac:dyDescent="0.25">
      <c r="A1116">
        <v>20231219</v>
      </c>
      <c r="B1116" s="1" t="s">
        <v>397</v>
      </c>
      <c r="C1116" s="1" t="s">
        <v>25</v>
      </c>
      <c r="D1116" s="1" t="s">
        <v>730</v>
      </c>
      <c r="E1116" s="1" t="s">
        <v>27</v>
      </c>
      <c r="F1116" s="1" t="s">
        <v>28</v>
      </c>
      <c r="G1116" s="1" t="s">
        <v>118</v>
      </c>
      <c r="H1116" s="1" t="s">
        <v>55</v>
      </c>
      <c r="I1116" s="1" t="s">
        <v>21</v>
      </c>
      <c r="J1116" s="1" t="s">
        <v>22</v>
      </c>
      <c r="K1116">
        <v>119.833</v>
      </c>
      <c r="L1116">
        <v>1</v>
      </c>
      <c r="M1116">
        <v>0.15</v>
      </c>
      <c r="N1116">
        <v>-12.6882</v>
      </c>
      <c r="O1116">
        <f>(Table1[[#This Row],[Sales]]-Table1[[#This Row],[Profit]])/Table1[[#This Row],[Quantity]]</f>
        <v>132.52119999999999</v>
      </c>
      <c r="P1116">
        <f>Table1[[#This Row],[Sales]]/Table1[[#This Row],[Quantity]]</f>
        <v>119.833</v>
      </c>
      <c r="Q1116" t="str">
        <f t="shared" si="34"/>
        <v>2023</v>
      </c>
      <c r="R1116" t="str">
        <f t="shared" si="35"/>
        <v>12</v>
      </c>
      <c r="S1116">
        <f>CEILING(Table1[[#This Row],[Month]]/3,1)</f>
        <v>4</v>
      </c>
      <c r="T1116" s="9">
        <f>(Table1[[#This Row],[Profit]]/Table1[[#This Row],[Sales]])</f>
        <v>-0.10588235294117647</v>
      </c>
    </row>
    <row r="1117" spans="1:20" x14ac:dyDescent="0.25">
      <c r="A1117">
        <v>20231219</v>
      </c>
      <c r="B1117" s="1" t="s">
        <v>397</v>
      </c>
      <c r="C1117" s="1" t="s">
        <v>25</v>
      </c>
      <c r="D1117" s="1" t="s">
        <v>730</v>
      </c>
      <c r="E1117" s="1" t="s">
        <v>27</v>
      </c>
      <c r="F1117" s="1" t="s">
        <v>28</v>
      </c>
      <c r="G1117" s="1" t="s">
        <v>118</v>
      </c>
      <c r="H1117" s="1" t="s">
        <v>55</v>
      </c>
      <c r="I1117" s="1" t="s">
        <v>21</v>
      </c>
      <c r="J1117" s="1" t="s">
        <v>94</v>
      </c>
      <c r="K1117">
        <v>119.98</v>
      </c>
      <c r="L1117">
        <v>2</v>
      </c>
      <c r="M1117">
        <v>0</v>
      </c>
      <c r="N1117">
        <v>57.590400000000002</v>
      </c>
      <c r="O1117">
        <f>(Table1[[#This Row],[Sales]]-Table1[[#This Row],[Profit]])/Table1[[#This Row],[Quantity]]</f>
        <v>31.194800000000001</v>
      </c>
      <c r="P1117">
        <f>Table1[[#This Row],[Sales]]/Table1[[#This Row],[Quantity]]</f>
        <v>59.99</v>
      </c>
      <c r="Q1117" t="str">
        <f t="shared" si="34"/>
        <v>2023</v>
      </c>
      <c r="R1117" t="str">
        <f t="shared" si="35"/>
        <v>12</v>
      </c>
      <c r="S1117">
        <f>CEILING(Table1[[#This Row],[Month]]/3,1)</f>
        <v>4</v>
      </c>
      <c r="T1117" s="9">
        <f>(Table1[[#This Row],[Profit]]/Table1[[#This Row],[Sales]])</f>
        <v>0.48</v>
      </c>
    </row>
    <row r="1118" spans="1:20" x14ac:dyDescent="0.25">
      <c r="A1118">
        <v>20220723</v>
      </c>
      <c r="B1118" s="1" t="s">
        <v>731</v>
      </c>
      <c r="C1118" s="1" t="s">
        <v>25</v>
      </c>
      <c r="D1118" s="1" t="s">
        <v>77</v>
      </c>
      <c r="E1118" s="1" t="s">
        <v>27</v>
      </c>
      <c r="F1118" s="1" t="s">
        <v>28</v>
      </c>
      <c r="G1118" s="1" t="s">
        <v>472</v>
      </c>
      <c r="H1118" s="1" t="s">
        <v>20</v>
      </c>
      <c r="I1118" s="1" t="s">
        <v>30</v>
      </c>
      <c r="J1118" s="1" t="s">
        <v>23</v>
      </c>
      <c r="K1118">
        <v>6.3</v>
      </c>
      <c r="L1118">
        <v>2</v>
      </c>
      <c r="M1118">
        <v>0</v>
      </c>
      <c r="N1118">
        <v>3.024</v>
      </c>
      <c r="O1118">
        <f>(Table1[[#This Row],[Sales]]-Table1[[#This Row],[Profit]])/Table1[[#This Row],[Quantity]]</f>
        <v>1.6379999999999999</v>
      </c>
      <c r="P1118">
        <f>Table1[[#This Row],[Sales]]/Table1[[#This Row],[Quantity]]</f>
        <v>3.15</v>
      </c>
      <c r="Q1118" t="str">
        <f t="shared" si="34"/>
        <v>2022</v>
      </c>
      <c r="R1118" t="str">
        <f t="shared" si="35"/>
        <v>07</v>
      </c>
      <c r="S1118">
        <f>CEILING(Table1[[#This Row],[Month]]/3,1)</f>
        <v>3</v>
      </c>
      <c r="T1118" s="9">
        <f>(Table1[[#This Row],[Profit]]/Table1[[#This Row],[Sales]])</f>
        <v>0.48000000000000004</v>
      </c>
    </row>
    <row r="1119" spans="1:20" x14ac:dyDescent="0.25">
      <c r="A1119">
        <v>20210904</v>
      </c>
      <c r="B1119" s="1" t="s">
        <v>732</v>
      </c>
      <c r="C1119" s="1" t="s">
        <v>385</v>
      </c>
      <c r="D1119" s="1" t="s">
        <v>386</v>
      </c>
      <c r="E1119" s="1" t="s">
        <v>17</v>
      </c>
      <c r="F1119" s="1" t="s">
        <v>48</v>
      </c>
      <c r="G1119" s="1" t="s">
        <v>39</v>
      </c>
      <c r="H1119" s="1" t="s">
        <v>40</v>
      </c>
      <c r="I1119" s="1" t="s">
        <v>21</v>
      </c>
      <c r="J1119" s="1" t="s">
        <v>50</v>
      </c>
      <c r="K1119">
        <v>279.89999999999998</v>
      </c>
      <c r="L1119">
        <v>5</v>
      </c>
      <c r="M1119">
        <v>0</v>
      </c>
      <c r="N1119">
        <v>137.15100000000001</v>
      </c>
      <c r="O1119">
        <f>(Table1[[#This Row],[Sales]]-Table1[[#This Row],[Profit]])/Table1[[#This Row],[Quantity]]</f>
        <v>28.549799999999994</v>
      </c>
      <c r="P1119">
        <f>Table1[[#This Row],[Sales]]/Table1[[#This Row],[Quantity]]</f>
        <v>55.98</v>
      </c>
      <c r="Q1119" t="str">
        <f t="shared" si="34"/>
        <v>2021</v>
      </c>
      <c r="R1119" t="str">
        <f t="shared" si="35"/>
        <v>09</v>
      </c>
      <c r="S1119">
        <f>CEILING(Table1[[#This Row],[Month]]/3,1)</f>
        <v>3</v>
      </c>
      <c r="T1119" s="9">
        <f>(Table1[[#This Row],[Profit]]/Table1[[#This Row],[Sales]])</f>
        <v>0.4900000000000001</v>
      </c>
    </row>
    <row r="1120" spans="1:20" x14ac:dyDescent="0.25">
      <c r="A1120">
        <v>20210904</v>
      </c>
      <c r="B1120" s="1" t="s">
        <v>732</v>
      </c>
      <c r="C1120" s="1" t="s">
        <v>385</v>
      </c>
      <c r="D1120" s="1" t="s">
        <v>386</v>
      </c>
      <c r="E1120" s="1" t="s">
        <v>17</v>
      </c>
      <c r="F1120" s="1" t="s">
        <v>48</v>
      </c>
      <c r="G1120" s="1" t="s">
        <v>39</v>
      </c>
      <c r="H1120" s="1" t="s">
        <v>40</v>
      </c>
      <c r="I1120" s="1" t="s">
        <v>21</v>
      </c>
      <c r="J1120" s="1" t="s">
        <v>94</v>
      </c>
      <c r="K1120">
        <v>619.95000000000005</v>
      </c>
      <c r="L1120">
        <v>5</v>
      </c>
      <c r="M1120">
        <v>0</v>
      </c>
      <c r="N1120">
        <v>111.59099999999999</v>
      </c>
      <c r="O1120">
        <f>(Table1[[#This Row],[Sales]]-Table1[[#This Row],[Profit]])/Table1[[#This Row],[Quantity]]</f>
        <v>101.6718</v>
      </c>
      <c r="P1120">
        <f>Table1[[#This Row],[Sales]]/Table1[[#This Row],[Quantity]]</f>
        <v>123.99000000000001</v>
      </c>
      <c r="Q1120" t="str">
        <f t="shared" si="34"/>
        <v>2021</v>
      </c>
      <c r="R1120" t="str">
        <f t="shared" si="35"/>
        <v>09</v>
      </c>
      <c r="S1120">
        <f>CEILING(Table1[[#This Row],[Month]]/3,1)</f>
        <v>3</v>
      </c>
      <c r="T1120" s="9">
        <f>(Table1[[#This Row],[Profit]]/Table1[[#This Row],[Sales]])</f>
        <v>0.17999999999999997</v>
      </c>
    </row>
    <row r="1121" spans="1:20" x14ac:dyDescent="0.25">
      <c r="A1121">
        <v>20210904</v>
      </c>
      <c r="B1121" s="1" t="s">
        <v>732</v>
      </c>
      <c r="C1121" s="1" t="s">
        <v>385</v>
      </c>
      <c r="D1121" s="1" t="s">
        <v>386</v>
      </c>
      <c r="E1121" s="1" t="s">
        <v>17</v>
      </c>
      <c r="F1121" s="1" t="s">
        <v>48</v>
      </c>
      <c r="G1121" s="1" t="s">
        <v>39</v>
      </c>
      <c r="H1121" s="1" t="s">
        <v>40</v>
      </c>
      <c r="I1121" s="1" t="s">
        <v>21</v>
      </c>
      <c r="J1121" s="1" t="s">
        <v>50</v>
      </c>
      <c r="K1121">
        <v>4.3600000000000003</v>
      </c>
      <c r="L1121">
        <v>2</v>
      </c>
      <c r="M1121">
        <v>0</v>
      </c>
      <c r="N1121">
        <v>2.0491999999999999</v>
      </c>
      <c r="O1121">
        <f>(Table1[[#This Row],[Sales]]-Table1[[#This Row],[Profit]])/Table1[[#This Row],[Quantity]]</f>
        <v>1.1554000000000002</v>
      </c>
      <c r="P1121">
        <f>Table1[[#This Row],[Sales]]/Table1[[#This Row],[Quantity]]</f>
        <v>2.1800000000000002</v>
      </c>
      <c r="Q1121" t="str">
        <f t="shared" si="34"/>
        <v>2021</v>
      </c>
      <c r="R1121" t="str">
        <f t="shared" si="35"/>
        <v>09</v>
      </c>
      <c r="S1121">
        <f>CEILING(Table1[[#This Row],[Month]]/3,1)</f>
        <v>3</v>
      </c>
      <c r="T1121" s="9">
        <f>(Table1[[#This Row],[Profit]]/Table1[[#This Row],[Sales]])</f>
        <v>0.46999999999999992</v>
      </c>
    </row>
    <row r="1122" spans="1:20" x14ac:dyDescent="0.25">
      <c r="A1122">
        <v>20210904</v>
      </c>
      <c r="B1122" s="1" t="s">
        <v>732</v>
      </c>
      <c r="C1122" s="1" t="s">
        <v>385</v>
      </c>
      <c r="D1122" s="1" t="s">
        <v>386</v>
      </c>
      <c r="E1122" s="1" t="s">
        <v>17</v>
      </c>
      <c r="F1122" s="1" t="s">
        <v>48</v>
      </c>
      <c r="G1122" s="1" t="s">
        <v>39</v>
      </c>
      <c r="H1122" s="1" t="s">
        <v>40</v>
      </c>
      <c r="I1122" s="1" t="s">
        <v>21</v>
      </c>
      <c r="J1122" s="1" t="s">
        <v>97</v>
      </c>
      <c r="K1122">
        <v>15.28</v>
      </c>
      <c r="L1122">
        <v>2</v>
      </c>
      <c r="M1122">
        <v>0</v>
      </c>
      <c r="N1122">
        <v>7.4871999999999996</v>
      </c>
      <c r="O1122">
        <f>(Table1[[#This Row],[Sales]]-Table1[[#This Row],[Profit]])/Table1[[#This Row],[Quantity]]</f>
        <v>3.8963999999999999</v>
      </c>
      <c r="P1122">
        <f>Table1[[#This Row],[Sales]]/Table1[[#This Row],[Quantity]]</f>
        <v>7.64</v>
      </c>
      <c r="Q1122" t="str">
        <f t="shared" si="34"/>
        <v>2021</v>
      </c>
      <c r="R1122" t="str">
        <f t="shared" si="35"/>
        <v>09</v>
      </c>
      <c r="S1122">
        <f>CEILING(Table1[[#This Row],[Month]]/3,1)</f>
        <v>3</v>
      </c>
      <c r="T1122" s="9">
        <f>(Table1[[#This Row],[Profit]]/Table1[[#This Row],[Sales]])</f>
        <v>0.49</v>
      </c>
    </row>
    <row r="1123" spans="1:20" x14ac:dyDescent="0.25">
      <c r="A1123">
        <v>20200121</v>
      </c>
      <c r="B1123" s="1" t="s">
        <v>655</v>
      </c>
      <c r="C1123" s="1" t="s">
        <v>467</v>
      </c>
      <c r="D1123" s="1" t="s">
        <v>733</v>
      </c>
      <c r="E1123" s="1" t="s">
        <v>17</v>
      </c>
      <c r="F1123" s="1" t="s">
        <v>73</v>
      </c>
      <c r="G1123" s="1" t="s">
        <v>333</v>
      </c>
      <c r="H1123" s="1" t="s">
        <v>75</v>
      </c>
      <c r="I1123" s="1" t="s">
        <v>21</v>
      </c>
      <c r="J1123" s="1" t="s">
        <v>43</v>
      </c>
      <c r="K1123">
        <v>699.93</v>
      </c>
      <c r="L1123">
        <v>7</v>
      </c>
      <c r="M1123">
        <v>0</v>
      </c>
      <c r="N1123">
        <v>181.98179999999999</v>
      </c>
      <c r="O1123">
        <f>(Table1[[#This Row],[Sales]]-Table1[[#This Row],[Profit]])/Table1[[#This Row],[Quantity]]</f>
        <v>73.992599999999996</v>
      </c>
      <c r="P1123">
        <f>Table1[[#This Row],[Sales]]/Table1[[#This Row],[Quantity]]</f>
        <v>99.99</v>
      </c>
      <c r="Q1123" t="str">
        <f t="shared" si="34"/>
        <v>2020</v>
      </c>
      <c r="R1123" t="str">
        <f t="shared" si="35"/>
        <v>01</v>
      </c>
      <c r="S1123">
        <f>CEILING(Table1[[#This Row],[Month]]/3,1)</f>
        <v>1</v>
      </c>
      <c r="T1123" s="9">
        <f>(Table1[[#This Row],[Profit]]/Table1[[#This Row],[Sales]])</f>
        <v>0.26</v>
      </c>
    </row>
    <row r="1124" spans="1:20" x14ac:dyDescent="0.25">
      <c r="A1124">
        <v>20200121</v>
      </c>
      <c r="B1124" s="1" t="s">
        <v>655</v>
      </c>
      <c r="C1124" s="1" t="s">
        <v>467</v>
      </c>
      <c r="D1124" s="1" t="s">
        <v>733</v>
      </c>
      <c r="E1124" s="1" t="s">
        <v>17</v>
      </c>
      <c r="F1124" s="1" t="s">
        <v>73</v>
      </c>
      <c r="G1124" s="1" t="s">
        <v>333</v>
      </c>
      <c r="H1124" s="1" t="s">
        <v>75</v>
      </c>
      <c r="I1124" s="1" t="s">
        <v>21</v>
      </c>
      <c r="J1124" s="1" t="s">
        <v>42</v>
      </c>
      <c r="K1124">
        <v>22.96</v>
      </c>
      <c r="L1124">
        <v>7</v>
      </c>
      <c r="M1124">
        <v>0</v>
      </c>
      <c r="N1124">
        <v>6.6584000000000003</v>
      </c>
      <c r="O1124">
        <f>(Table1[[#This Row],[Sales]]-Table1[[#This Row],[Profit]])/Table1[[#This Row],[Quantity]]</f>
        <v>2.3288000000000002</v>
      </c>
      <c r="P1124">
        <f>Table1[[#This Row],[Sales]]/Table1[[#This Row],[Quantity]]</f>
        <v>3.2800000000000002</v>
      </c>
      <c r="Q1124" t="str">
        <f t="shared" si="34"/>
        <v>2020</v>
      </c>
      <c r="R1124" t="str">
        <f t="shared" si="35"/>
        <v>01</v>
      </c>
      <c r="S1124">
        <f>CEILING(Table1[[#This Row],[Month]]/3,1)</f>
        <v>1</v>
      </c>
      <c r="T1124" s="9">
        <f>(Table1[[#This Row],[Profit]]/Table1[[#This Row],[Sales]])</f>
        <v>0.28999999999999998</v>
      </c>
    </row>
    <row r="1125" spans="1:20" x14ac:dyDescent="0.25">
      <c r="A1125">
        <v>20200121</v>
      </c>
      <c r="B1125" s="1" t="s">
        <v>655</v>
      </c>
      <c r="C1125" s="1" t="s">
        <v>467</v>
      </c>
      <c r="D1125" s="1" t="s">
        <v>733</v>
      </c>
      <c r="E1125" s="1" t="s">
        <v>17</v>
      </c>
      <c r="F1125" s="1" t="s">
        <v>73</v>
      </c>
      <c r="G1125" s="1" t="s">
        <v>333</v>
      </c>
      <c r="H1125" s="1" t="s">
        <v>75</v>
      </c>
      <c r="I1125" s="1" t="s">
        <v>21</v>
      </c>
      <c r="J1125" s="1" t="s">
        <v>41</v>
      </c>
      <c r="K1125">
        <v>38.6</v>
      </c>
      <c r="L1125">
        <v>4</v>
      </c>
      <c r="M1125">
        <v>0</v>
      </c>
      <c r="N1125">
        <v>11.58</v>
      </c>
      <c r="O1125">
        <f>(Table1[[#This Row],[Sales]]-Table1[[#This Row],[Profit]])/Table1[[#This Row],[Quantity]]</f>
        <v>6.7550000000000008</v>
      </c>
      <c r="P1125">
        <f>Table1[[#This Row],[Sales]]/Table1[[#This Row],[Quantity]]</f>
        <v>9.65</v>
      </c>
      <c r="Q1125" t="str">
        <f t="shared" si="34"/>
        <v>2020</v>
      </c>
      <c r="R1125" t="str">
        <f t="shared" si="35"/>
        <v>01</v>
      </c>
      <c r="S1125">
        <f>CEILING(Table1[[#This Row],[Month]]/3,1)</f>
        <v>1</v>
      </c>
      <c r="T1125" s="9">
        <f>(Table1[[#This Row],[Profit]]/Table1[[#This Row],[Sales]])</f>
        <v>0.3</v>
      </c>
    </row>
    <row r="1126" spans="1:20" x14ac:dyDescent="0.25">
      <c r="A1126">
        <v>20200121</v>
      </c>
      <c r="B1126" s="1" t="s">
        <v>655</v>
      </c>
      <c r="C1126" s="1" t="s">
        <v>467</v>
      </c>
      <c r="D1126" s="1" t="s">
        <v>733</v>
      </c>
      <c r="E1126" s="1" t="s">
        <v>17</v>
      </c>
      <c r="F1126" s="1" t="s">
        <v>73</v>
      </c>
      <c r="G1126" s="1" t="s">
        <v>333</v>
      </c>
      <c r="H1126" s="1" t="s">
        <v>75</v>
      </c>
      <c r="I1126" s="1" t="s">
        <v>21</v>
      </c>
      <c r="J1126" s="1" t="s">
        <v>42</v>
      </c>
      <c r="K1126">
        <v>6.63</v>
      </c>
      <c r="L1126">
        <v>3</v>
      </c>
      <c r="M1126">
        <v>0</v>
      </c>
      <c r="N1126">
        <v>1.7901</v>
      </c>
      <c r="O1126">
        <f>(Table1[[#This Row],[Sales]]-Table1[[#This Row],[Profit]])/Table1[[#This Row],[Quantity]]</f>
        <v>1.6133</v>
      </c>
      <c r="P1126">
        <f>Table1[[#This Row],[Sales]]/Table1[[#This Row],[Quantity]]</f>
        <v>2.21</v>
      </c>
      <c r="Q1126" t="str">
        <f t="shared" si="34"/>
        <v>2020</v>
      </c>
      <c r="R1126" t="str">
        <f t="shared" si="35"/>
        <v>01</v>
      </c>
      <c r="S1126">
        <f>CEILING(Table1[[#This Row],[Month]]/3,1)</f>
        <v>1</v>
      </c>
      <c r="T1126" s="9">
        <f>(Table1[[#This Row],[Profit]]/Table1[[#This Row],[Sales]])</f>
        <v>0.27</v>
      </c>
    </row>
    <row r="1127" spans="1:20" x14ac:dyDescent="0.25">
      <c r="A1127">
        <v>20200121</v>
      </c>
      <c r="B1127" s="1" t="s">
        <v>655</v>
      </c>
      <c r="C1127" s="1" t="s">
        <v>467</v>
      </c>
      <c r="D1127" s="1" t="s">
        <v>733</v>
      </c>
      <c r="E1127" s="1" t="s">
        <v>17</v>
      </c>
      <c r="F1127" s="1" t="s">
        <v>73</v>
      </c>
      <c r="G1127" s="1" t="s">
        <v>333</v>
      </c>
      <c r="H1127" s="1" t="s">
        <v>75</v>
      </c>
      <c r="I1127" s="1" t="s">
        <v>21</v>
      </c>
      <c r="J1127" s="1" t="s">
        <v>97</v>
      </c>
      <c r="K1127">
        <v>23.34</v>
      </c>
      <c r="L1127">
        <v>3</v>
      </c>
      <c r="M1127">
        <v>0</v>
      </c>
      <c r="N1127">
        <v>10.969799999999999</v>
      </c>
      <c r="O1127">
        <f>(Table1[[#This Row],[Sales]]-Table1[[#This Row],[Profit]])/Table1[[#This Row],[Quantity]]</f>
        <v>4.1234000000000002</v>
      </c>
      <c r="P1127">
        <f>Table1[[#This Row],[Sales]]/Table1[[#This Row],[Quantity]]</f>
        <v>7.78</v>
      </c>
      <c r="Q1127" t="str">
        <f t="shared" si="34"/>
        <v>2020</v>
      </c>
      <c r="R1127" t="str">
        <f t="shared" si="35"/>
        <v>01</v>
      </c>
      <c r="S1127">
        <f>CEILING(Table1[[#This Row],[Month]]/3,1)</f>
        <v>1</v>
      </c>
      <c r="T1127" s="9">
        <f>(Table1[[#This Row],[Profit]]/Table1[[#This Row],[Sales]])</f>
        <v>0.47</v>
      </c>
    </row>
    <row r="1128" spans="1:20" x14ac:dyDescent="0.25">
      <c r="A1128">
        <v>20200121</v>
      </c>
      <c r="B1128" s="1" t="s">
        <v>655</v>
      </c>
      <c r="C1128" s="1" t="s">
        <v>467</v>
      </c>
      <c r="D1128" s="1" t="s">
        <v>733</v>
      </c>
      <c r="E1128" s="1" t="s">
        <v>17</v>
      </c>
      <c r="F1128" s="1" t="s">
        <v>73</v>
      </c>
      <c r="G1128" s="1" t="s">
        <v>333</v>
      </c>
      <c r="H1128" s="1" t="s">
        <v>75</v>
      </c>
      <c r="I1128" s="1" t="s">
        <v>21</v>
      </c>
      <c r="J1128" s="1" t="s">
        <v>23</v>
      </c>
      <c r="K1128">
        <v>1067.94</v>
      </c>
      <c r="L1128">
        <v>3</v>
      </c>
      <c r="M1128">
        <v>0</v>
      </c>
      <c r="N1128">
        <v>224.26740000000001</v>
      </c>
      <c r="O1128">
        <f>(Table1[[#This Row],[Sales]]-Table1[[#This Row],[Profit]])/Table1[[#This Row],[Quantity]]</f>
        <v>281.22420000000005</v>
      </c>
      <c r="P1128">
        <f>Table1[[#This Row],[Sales]]/Table1[[#This Row],[Quantity]]</f>
        <v>355.98</v>
      </c>
      <c r="Q1128" t="str">
        <f t="shared" si="34"/>
        <v>2020</v>
      </c>
      <c r="R1128" t="str">
        <f t="shared" si="35"/>
        <v>01</v>
      </c>
      <c r="S1128">
        <f>CEILING(Table1[[#This Row],[Month]]/3,1)</f>
        <v>1</v>
      </c>
      <c r="T1128" s="9">
        <f>(Table1[[#This Row],[Profit]]/Table1[[#This Row],[Sales]])</f>
        <v>0.21</v>
      </c>
    </row>
    <row r="1129" spans="1:20" x14ac:dyDescent="0.25">
      <c r="A1129">
        <v>20210302</v>
      </c>
      <c r="B1129" s="1" t="s">
        <v>201</v>
      </c>
      <c r="C1129" s="1" t="s">
        <v>129</v>
      </c>
      <c r="D1129" s="1" t="s">
        <v>441</v>
      </c>
      <c r="E1129" s="1" t="s">
        <v>59</v>
      </c>
      <c r="F1129" s="1" t="s">
        <v>131</v>
      </c>
      <c r="G1129" s="1" t="s">
        <v>160</v>
      </c>
      <c r="H1129" s="1" t="s">
        <v>161</v>
      </c>
      <c r="I1129" s="1" t="s">
        <v>63</v>
      </c>
      <c r="J1129" s="1" t="s">
        <v>42</v>
      </c>
      <c r="K1129">
        <v>10.16</v>
      </c>
      <c r="L1129">
        <v>1</v>
      </c>
      <c r="M1129">
        <v>0</v>
      </c>
      <c r="N1129">
        <v>2.6415999999999999</v>
      </c>
      <c r="O1129">
        <f>(Table1[[#This Row],[Sales]]-Table1[[#This Row],[Profit]])/Table1[[#This Row],[Quantity]]</f>
        <v>7.5183999999999997</v>
      </c>
      <c r="P1129">
        <f>Table1[[#This Row],[Sales]]/Table1[[#This Row],[Quantity]]</f>
        <v>10.16</v>
      </c>
      <c r="Q1129" t="str">
        <f t="shared" si="34"/>
        <v>2021</v>
      </c>
      <c r="R1129" t="str">
        <f t="shared" si="35"/>
        <v>03</v>
      </c>
      <c r="S1129">
        <f>CEILING(Table1[[#This Row],[Month]]/3,1)</f>
        <v>1</v>
      </c>
      <c r="T1129" s="9">
        <f>(Table1[[#This Row],[Profit]]/Table1[[#This Row],[Sales]])</f>
        <v>0.26</v>
      </c>
    </row>
    <row r="1130" spans="1:20" x14ac:dyDescent="0.25">
      <c r="A1130">
        <v>20210302</v>
      </c>
      <c r="B1130" s="1" t="s">
        <v>201</v>
      </c>
      <c r="C1130" s="1" t="s">
        <v>129</v>
      </c>
      <c r="D1130" s="1" t="s">
        <v>441</v>
      </c>
      <c r="E1130" s="1" t="s">
        <v>59</v>
      </c>
      <c r="F1130" s="1" t="s">
        <v>131</v>
      </c>
      <c r="G1130" s="1" t="s">
        <v>160</v>
      </c>
      <c r="H1130" s="1" t="s">
        <v>161</v>
      </c>
      <c r="I1130" s="1" t="s">
        <v>63</v>
      </c>
      <c r="J1130" s="1" t="s">
        <v>97</v>
      </c>
      <c r="K1130">
        <v>101.88</v>
      </c>
      <c r="L1130">
        <v>6</v>
      </c>
      <c r="M1130">
        <v>0</v>
      </c>
      <c r="N1130">
        <v>50.94</v>
      </c>
      <c r="O1130">
        <f>(Table1[[#This Row],[Sales]]-Table1[[#This Row],[Profit]])/Table1[[#This Row],[Quantity]]</f>
        <v>8.49</v>
      </c>
      <c r="P1130">
        <f>Table1[[#This Row],[Sales]]/Table1[[#This Row],[Quantity]]</f>
        <v>16.98</v>
      </c>
      <c r="Q1130" t="str">
        <f t="shared" si="34"/>
        <v>2021</v>
      </c>
      <c r="R1130" t="str">
        <f t="shared" si="35"/>
        <v>03</v>
      </c>
      <c r="S1130">
        <f>CEILING(Table1[[#This Row],[Month]]/3,1)</f>
        <v>1</v>
      </c>
      <c r="T1130" s="9">
        <f>(Table1[[#This Row],[Profit]]/Table1[[#This Row],[Sales]])</f>
        <v>0.5</v>
      </c>
    </row>
    <row r="1131" spans="1:20" x14ac:dyDescent="0.25">
      <c r="A1131">
        <v>20220413</v>
      </c>
      <c r="B1131" s="1" t="s">
        <v>482</v>
      </c>
      <c r="C1131" s="1" t="s">
        <v>149</v>
      </c>
      <c r="D1131" s="1" t="s">
        <v>150</v>
      </c>
      <c r="E1131" s="1" t="s">
        <v>17</v>
      </c>
      <c r="F1131" s="1" t="s">
        <v>34</v>
      </c>
      <c r="G1131" s="1" t="s">
        <v>211</v>
      </c>
      <c r="H1131" s="1" t="s">
        <v>55</v>
      </c>
      <c r="I1131" s="1" t="s">
        <v>21</v>
      </c>
      <c r="J1131" s="1" t="s">
        <v>36</v>
      </c>
      <c r="K1131">
        <v>343.92</v>
      </c>
      <c r="L1131">
        <v>4</v>
      </c>
      <c r="M1131">
        <v>0</v>
      </c>
      <c r="N1131">
        <v>75.662400000000005</v>
      </c>
      <c r="O1131">
        <f>(Table1[[#This Row],[Sales]]-Table1[[#This Row],[Profit]])/Table1[[#This Row],[Quantity]]</f>
        <v>67.064400000000006</v>
      </c>
      <c r="P1131">
        <f>Table1[[#This Row],[Sales]]/Table1[[#This Row],[Quantity]]</f>
        <v>85.98</v>
      </c>
      <c r="Q1131" t="str">
        <f t="shared" si="34"/>
        <v>2022</v>
      </c>
      <c r="R1131" t="str">
        <f t="shared" si="35"/>
        <v>04</v>
      </c>
      <c r="S1131">
        <f>CEILING(Table1[[#This Row],[Month]]/3,1)</f>
        <v>2</v>
      </c>
      <c r="T1131" s="9">
        <f>(Table1[[#This Row],[Profit]]/Table1[[#This Row],[Sales]])</f>
        <v>0.22</v>
      </c>
    </row>
    <row r="1132" spans="1:20" x14ac:dyDescent="0.25">
      <c r="A1132">
        <v>20220413</v>
      </c>
      <c r="B1132" s="1" t="s">
        <v>482</v>
      </c>
      <c r="C1132" s="1" t="s">
        <v>149</v>
      </c>
      <c r="D1132" s="1" t="s">
        <v>150</v>
      </c>
      <c r="E1132" s="1" t="s">
        <v>17</v>
      </c>
      <c r="F1132" s="1" t="s">
        <v>34</v>
      </c>
      <c r="G1132" s="1" t="s">
        <v>211</v>
      </c>
      <c r="H1132" s="1" t="s">
        <v>55</v>
      </c>
      <c r="I1132" s="1" t="s">
        <v>21</v>
      </c>
      <c r="J1132" s="1" t="s">
        <v>50</v>
      </c>
      <c r="K1132">
        <v>40.99</v>
      </c>
      <c r="L1132">
        <v>1</v>
      </c>
      <c r="M1132">
        <v>0</v>
      </c>
      <c r="N1132">
        <v>20.085100000000001</v>
      </c>
      <c r="O1132">
        <f>(Table1[[#This Row],[Sales]]-Table1[[#This Row],[Profit]])/Table1[[#This Row],[Quantity]]</f>
        <v>20.904900000000001</v>
      </c>
      <c r="P1132">
        <f>Table1[[#This Row],[Sales]]/Table1[[#This Row],[Quantity]]</f>
        <v>40.99</v>
      </c>
      <c r="Q1132" t="str">
        <f t="shared" si="34"/>
        <v>2022</v>
      </c>
      <c r="R1132" t="str">
        <f t="shared" si="35"/>
        <v>04</v>
      </c>
      <c r="S1132">
        <f>CEILING(Table1[[#This Row],[Month]]/3,1)</f>
        <v>2</v>
      </c>
      <c r="T1132" s="9">
        <f>(Table1[[#This Row],[Profit]]/Table1[[#This Row],[Sales]])</f>
        <v>0.49</v>
      </c>
    </row>
    <row r="1133" spans="1:20" x14ac:dyDescent="0.25">
      <c r="A1133">
        <v>20220413</v>
      </c>
      <c r="B1133" s="1" t="s">
        <v>482</v>
      </c>
      <c r="C1133" s="1" t="s">
        <v>149</v>
      </c>
      <c r="D1133" s="1" t="s">
        <v>150</v>
      </c>
      <c r="E1133" s="1" t="s">
        <v>17</v>
      </c>
      <c r="F1133" s="1" t="s">
        <v>34</v>
      </c>
      <c r="G1133" s="1" t="s">
        <v>211</v>
      </c>
      <c r="H1133" s="1" t="s">
        <v>55</v>
      </c>
      <c r="I1133" s="1" t="s">
        <v>21</v>
      </c>
      <c r="J1133" s="1" t="s">
        <v>97</v>
      </c>
      <c r="K1133">
        <v>63.9</v>
      </c>
      <c r="L1133">
        <v>5</v>
      </c>
      <c r="M1133">
        <v>0</v>
      </c>
      <c r="N1133">
        <v>28.754999999999999</v>
      </c>
      <c r="O1133">
        <f>(Table1[[#This Row],[Sales]]-Table1[[#This Row],[Profit]])/Table1[[#This Row],[Quantity]]</f>
        <v>7.028999999999999</v>
      </c>
      <c r="P1133">
        <f>Table1[[#This Row],[Sales]]/Table1[[#This Row],[Quantity]]</f>
        <v>12.78</v>
      </c>
      <c r="Q1133" t="str">
        <f t="shared" si="34"/>
        <v>2022</v>
      </c>
      <c r="R1133" t="str">
        <f t="shared" si="35"/>
        <v>04</v>
      </c>
      <c r="S1133">
        <f>CEILING(Table1[[#This Row],[Month]]/3,1)</f>
        <v>2</v>
      </c>
      <c r="T1133" s="9">
        <f>(Table1[[#This Row],[Profit]]/Table1[[#This Row],[Sales]])</f>
        <v>0.45</v>
      </c>
    </row>
    <row r="1134" spans="1:20" x14ac:dyDescent="0.25">
      <c r="A1134">
        <v>20221207</v>
      </c>
      <c r="B1134" s="1" t="s">
        <v>213</v>
      </c>
      <c r="C1134" s="1" t="s">
        <v>25</v>
      </c>
      <c r="D1134" s="1" t="s">
        <v>734</v>
      </c>
      <c r="E1134" s="1" t="s">
        <v>27</v>
      </c>
      <c r="F1134" s="1" t="s">
        <v>28</v>
      </c>
      <c r="G1134" s="1" t="s">
        <v>214</v>
      </c>
      <c r="H1134" s="1" t="s">
        <v>20</v>
      </c>
      <c r="I1134" s="1" t="s">
        <v>30</v>
      </c>
      <c r="J1134" s="1" t="s">
        <v>50</v>
      </c>
      <c r="K1134">
        <v>19.440000000000001</v>
      </c>
      <c r="L1134">
        <v>3</v>
      </c>
      <c r="M1134">
        <v>0</v>
      </c>
      <c r="N1134">
        <v>9.3312000000000008</v>
      </c>
      <c r="O1134">
        <f>(Table1[[#This Row],[Sales]]-Table1[[#This Row],[Profit]])/Table1[[#This Row],[Quantity]]</f>
        <v>3.3696000000000002</v>
      </c>
      <c r="P1134">
        <f>Table1[[#This Row],[Sales]]/Table1[[#This Row],[Quantity]]</f>
        <v>6.48</v>
      </c>
      <c r="Q1134" t="str">
        <f t="shared" si="34"/>
        <v>2022</v>
      </c>
      <c r="R1134" t="str">
        <f t="shared" si="35"/>
        <v>12</v>
      </c>
      <c r="S1134">
        <f>CEILING(Table1[[#This Row],[Month]]/3,1)</f>
        <v>4</v>
      </c>
      <c r="T1134" s="9">
        <f>(Table1[[#This Row],[Profit]]/Table1[[#This Row],[Sales]])</f>
        <v>0.48000000000000004</v>
      </c>
    </row>
    <row r="1135" spans="1:20" x14ac:dyDescent="0.25">
      <c r="A1135">
        <v>20220606</v>
      </c>
      <c r="B1135" s="1" t="s">
        <v>449</v>
      </c>
      <c r="C1135" s="1" t="s">
        <v>85</v>
      </c>
      <c r="D1135" s="1" t="s">
        <v>86</v>
      </c>
      <c r="E1135" s="1" t="s">
        <v>17</v>
      </c>
      <c r="F1135" s="1" t="s">
        <v>34</v>
      </c>
      <c r="G1135" s="1" t="s">
        <v>414</v>
      </c>
      <c r="H1135" s="1" t="s">
        <v>20</v>
      </c>
      <c r="I1135" s="1" t="s">
        <v>63</v>
      </c>
      <c r="J1135" s="1" t="s">
        <v>37</v>
      </c>
      <c r="K1135">
        <v>124.608</v>
      </c>
      <c r="L1135">
        <v>4</v>
      </c>
      <c r="M1135">
        <v>0.2</v>
      </c>
      <c r="N1135">
        <v>-23.364000000000001</v>
      </c>
      <c r="O1135">
        <f>(Table1[[#This Row],[Sales]]-Table1[[#This Row],[Profit]])/Table1[[#This Row],[Quantity]]</f>
        <v>36.993000000000002</v>
      </c>
      <c r="P1135">
        <f>Table1[[#This Row],[Sales]]/Table1[[#This Row],[Quantity]]</f>
        <v>31.152000000000001</v>
      </c>
      <c r="Q1135" t="str">
        <f t="shared" si="34"/>
        <v>2022</v>
      </c>
      <c r="R1135" t="str">
        <f t="shared" si="35"/>
        <v>06</v>
      </c>
      <c r="S1135">
        <f>CEILING(Table1[[#This Row],[Month]]/3,1)</f>
        <v>2</v>
      </c>
      <c r="T1135" s="9">
        <f>(Table1[[#This Row],[Profit]]/Table1[[#This Row],[Sales]])</f>
        <v>-0.1875</v>
      </c>
    </row>
    <row r="1136" spans="1:20" x14ac:dyDescent="0.25">
      <c r="A1136">
        <v>20220606</v>
      </c>
      <c r="B1136" s="1" t="s">
        <v>449</v>
      </c>
      <c r="C1136" s="1" t="s">
        <v>85</v>
      </c>
      <c r="D1136" s="1" t="s">
        <v>86</v>
      </c>
      <c r="E1136" s="1" t="s">
        <v>17</v>
      </c>
      <c r="F1136" s="1" t="s">
        <v>34</v>
      </c>
      <c r="G1136" s="1" t="s">
        <v>414</v>
      </c>
      <c r="H1136" s="1" t="s">
        <v>20</v>
      </c>
      <c r="I1136" s="1" t="s">
        <v>63</v>
      </c>
      <c r="J1136" s="1" t="s">
        <v>23</v>
      </c>
      <c r="K1136">
        <v>7.56</v>
      </c>
      <c r="L1136">
        <v>3</v>
      </c>
      <c r="M1136">
        <v>0.2</v>
      </c>
      <c r="N1136">
        <v>2.6459999999999999</v>
      </c>
      <c r="O1136">
        <f>(Table1[[#This Row],[Sales]]-Table1[[#This Row],[Profit]])/Table1[[#This Row],[Quantity]]</f>
        <v>1.6379999999999999</v>
      </c>
      <c r="P1136">
        <f>Table1[[#This Row],[Sales]]/Table1[[#This Row],[Quantity]]</f>
        <v>2.52</v>
      </c>
      <c r="Q1136" t="str">
        <f t="shared" si="34"/>
        <v>2022</v>
      </c>
      <c r="R1136" t="str">
        <f t="shared" si="35"/>
        <v>06</v>
      </c>
      <c r="S1136">
        <f>CEILING(Table1[[#This Row],[Month]]/3,1)</f>
        <v>2</v>
      </c>
      <c r="T1136" s="9">
        <f>(Table1[[#This Row],[Profit]]/Table1[[#This Row],[Sales]])</f>
        <v>0.35000000000000003</v>
      </c>
    </row>
    <row r="1137" spans="1:20" x14ac:dyDescent="0.25">
      <c r="A1137">
        <v>20221212</v>
      </c>
      <c r="B1137" s="1" t="s">
        <v>522</v>
      </c>
      <c r="C1137" s="1" t="s">
        <v>32</v>
      </c>
      <c r="D1137" s="1" t="s">
        <v>33</v>
      </c>
      <c r="E1137" s="1" t="s">
        <v>17</v>
      </c>
      <c r="F1137" s="1" t="s">
        <v>34</v>
      </c>
      <c r="G1137" s="1" t="s">
        <v>523</v>
      </c>
      <c r="H1137" s="1" t="s">
        <v>55</v>
      </c>
      <c r="I1137" s="1" t="s">
        <v>21</v>
      </c>
      <c r="J1137" s="1" t="s">
        <v>37</v>
      </c>
      <c r="K1137">
        <v>85.224000000000004</v>
      </c>
      <c r="L1137">
        <v>3</v>
      </c>
      <c r="M1137">
        <v>0.2</v>
      </c>
      <c r="N1137">
        <v>7.4570999999999996</v>
      </c>
      <c r="O1137">
        <f>(Table1[[#This Row],[Sales]]-Table1[[#This Row],[Profit]])/Table1[[#This Row],[Quantity]]</f>
        <v>25.922300000000003</v>
      </c>
      <c r="P1137">
        <f>Table1[[#This Row],[Sales]]/Table1[[#This Row],[Quantity]]</f>
        <v>28.408000000000001</v>
      </c>
      <c r="Q1137" t="str">
        <f t="shared" si="34"/>
        <v>2022</v>
      </c>
      <c r="R1137" t="str">
        <f t="shared" si="35"/>
        <v>12</v>
      </c>
      <c r="S1137">
        <f>CEILING(Table1[[#This Row],[Month]]/3,1)</f>
        <v>4</v>
      </c>
      <c r="T1137" s="9">
        <f>(Table1[[#This Row],[Profit]]/Table1[[#This Row],[Sales]])</f>
        <v>8.7499999999999994E-2</v>
      </c>
    </row>
    <row r="1138" spans="1:20" x14ac:dyDescent="0.25">
      <c r="A1138">
        <v>20221113</v>
      </c>
      <c r="B1138" s="1" t="s">
        <v>735</v>
      </c>
      <c r="C1138" s="1" t="s">
        <v>129</v>
      </c>
      <c r="D1138" s="1" t="s">
        <v>441</v>
      </c>
      <c r="E1138" s="1" t="s">
        <v>59</v>
      </c>
      <c r="F1138" s="1" t="s">
        <v>131</v>
      </c>
      <c r="G1138" s="1" t="s">
        <v>228</v>
      </c>
      <c r="H1138" s="1" t="s">
        <v>75</v>
      </c>
      <c r="I1138" s="1" t="s">
        <v>30</v>
      </c>
      <c r="J1138" s="1" t="s">
        <v>97</v>
      </c>
      <c r="K1138">
        <v>287.52</v>
      </c>
      <c r="L1138">
        <v>8</v>
      </c>
      <c r="M1138">
        <v>0</v>
      </c>
      <c r="N1138">
        <v>129.38399999999999</v>
      </c>
      <c r="O1138">
        <f>(Table1[[#This Row],[Sales]]-Table1[[#This Row],[Profit]])/Table1[[#This Row],[Quantity]]</f>
        <v>19.766999999999999</v>
      </c>
      <c r="P1138">
        <f>Table1[[#This Row],[Sales]]/Table1[[#This Row],[Quantity]]</f>
        <v>35.94</v>
      </c>
      <c r="Q1138" t="str">
        <f t="shared" si="34"/>
        <v>2022</v>
      </c>
      <c r="R1138" t="str">
        <f t="shared" si="35"/>
        <v>11</v>
      </c>
      <c r="S1138">
        <f>CEILING(Table1[[#This Row],[Month]]/3,1)</f>
        <v>4</v>
      </c>
      <c r="T1138" s="9">
        <f>(Table1[[#This Row],[Profit]]/Table1[[#This Row],[Sales]])</f>
        <v>0.44999999999999996</v>
      </c>
    </row>
    <row r="1139" spans="1:20" x14ac:dyDescent="0.25">
      <c r="A1139">
        <v>20221113</v>
      </c>
      <c r="B1139" s="1" t="s">
        <v>735</v>
      </c>
      <c r="C1139" s="1" t="s">
        <v>129</v>
      </c>
      <c r="D1139" s="1" t="s">
        <v>441</v>
      </c>
      <c r="E1139" s="1" t="s">
        <v>59</v>
      </c>
      <c r="F1139" s="1" t="s">
        <v>131</v>
      </c>
      <c r="G1139" s="1" t="s">
        <v>228</v>
      </c>
      <c r="H1139" s="1" t="s">
        <v>75</v>
      </c>
      <c r="I1139" s="1" t="s">
        <v>30</v>
      </c>
      <c r="J1139" s="1" t="s">
        <v>44</v>
      </c>
      <c r="K1139">
        <v>37.68</v>
      </c>
      <c r="L1139">
        <v>2</v>
      </c>
      <c r="M1139">
        <v>0</v>
      </c>
      <c r="N1139">
        <v>10.5504</v>
      </c>
      <c r="O1139">
        <f>(Table1[[#This Row],[Sales]]-Table1[[#This Row],[Profit]])/Table1[[#This Row],[Quantity]]</f>
        <v>13.5648</v>
      </c>
      <c r="P1139">
        <f>Table1[[#This Row],[Sales]]/Table1[[#This Row],[Quantity]]</f>
        <v>18.84</v>
      </c>
      <c r="Q1139" t="str">
        <f t="shared" si="34"/>
        <v>2022</v>
      </c>
      <c r="R1139" t="str">
        <f t="shared" si="35"/>
        <v>11</v>
      </c>
      <c r="S1139">
        <f>CEILING(Table1[[#This Row],[Month]]/3,1)</f>
        <v>4</v>
      </c>
      <c r="T1139" s="9">
        <f>(Table1[[#This Row],[Profit]]/Table1[[#This Row],[Sales]])</f>
        <v>0.27999999999999997</v>
      </c>
    </row>
    <row r="1140" spans="1:20" x14ac:dyDescent="0.25">
      <c r="A1140">
        <v>20221113</v>
      </c>
      <c r="B1140" s="1" t="s">
        <v>735</v>
      </c>
      <c r="C1140" s="1" t="s">
        <v>129</v>
      </c>
      <c r="D1140" s="1" t="s">
        <v>441</v>
      </c>
      <c r="E1140" s="1" t="s">
        <v>59</v>
      </c>
      <c r="F1140" s="1" t="s">
        <v>131</v>
      </c>
      <c r="G1140" s="1" t="s">
        <v>228</v>
      </c>
      <c r="H1140" s="1" t="s">
        <v>75</v>
      </c>
      <c r="I1140" s="1" t="s">
        <v>30</v>
      </c>
      <c r="J1140" s="1" t="s">
        <v>50</v>
      </c>
      <c r="K1140">
        <v>19.98</v>
      </c>
      <c r="L1140">
        <v>2</v>
      </c>
      <c r="M1140">
        <v>0</v>
      </c>
      <c r="N1140">
        <v>8.9909999999999997</v>
      </c>
      <c r="O1140">
        <f>(Table1[[#This Row],[Sales]]-Table1[[#This Row],[Profit]])/Table1[[#This Row],[Quantity]]</f>
        <v>5.4945000000000004</v>
      </c>
      <c r="P1140">
        <f>Table1[[#This Row],[Sales]]/Table1[[#This Row],[Quantity]]</f>
        <v>9.99</v>
      </c>
      <c r="Q1140" t="str">
        <f t="shared" si="34"/>
        <v>2022</v>
      </c>
      <c r="R1140" t="str">
        <f t="shared" si="35"/>
        <v>11</v>
      </c>
      <c r="S1140">
        <f>CEILING(Table1[[#This Row],[Month]]/3,1)</f>
        <v>4</v>
      </c>
      <c r="T1140" s="9">
        <f>(Table1[[#This Row],[Profit]]/Table1[[#This Row],[Sales]])</f>
        <v>0.44999999999999996</v>
      </c>
    </row>
    <row r="1141" spans="1:20" x14ac:dyDescent="0.25">
      <c r="A1141">
        <v>20221113</v>
      </c>
      <c r="B1141" s="1" t="s">
        <v>735</v>
      </c>
      <c r="C1141" s="1" t="s">
        <v>129</v>
      </c>
      <c r="D1141" s="1" t="s">
        <v>441</v>
      </c>
      <c r="E1141" s="1" t="s">
        <v>59</v>
      </c>
      <c r="F1141" s="1" t="s">
        <v>131</v>
      </c>
      <c r="G1141" s="1" t="s">
        <v>228</v>
      </c>
      <c r="H1141" s="1" t="s">
        <v>75</v>
      </c>
      <c r="I1141" s="1" t="s">
        <v>30</v>
      </c>
      <c r="J1141" s="1" t="s">
        <v>42</v>
      </c>
      <c r="K1141">
        <v>20.58</v>
      </c>
      <c r="L1141">
        <v>7</v>
      </c>
      <c r="M1141">
        <v>0</v>
      </c>
      <c r="N1141">
        <v>5.5566000000000004</v>
      </c>
      <c r="O1141">
        <f>(Table1[[#This Row],[Sales]]-Table1[[#This Row],[Profit]])/Table1[[#This Row],[Quantity]]</f>
        <v>2.1461999999999999</v>
      </c>
      <c r="P1141">
        <f>Table1[[#This Row],[Sales]]/Table1[[#This Row],[Quantity]]</f>
        <v>2.94</v>
      </c>
      <c r="Q1141" t="str">
        <f t="shared" si="34"/>
        <v>2022</v>
      </c>
      <c r="R1141" t="str">
        <f t="shared" si="35"/>
        <v>11</v>
      </c>
      <c r="S1141">
        <f>CEILING(Table1[[#This Row],[Month]]/3,1)</f>
        <v>4</v>
      </c>
      <c r="T1141" s="9">
        <f>(Table1[[#This Row],[Profit]]/Table1[[#This Row],[Sales]])</f>
        <v>0.27</v>
      </c>
    </row>
    <row r="1142" spans="1:20" x14ac:dyDescent="0.25">
      <c r="A1142">
        <v>20221113</v>
      </c>
      <c r="B1142" s="1" t="s">
        <v>735</v>
      </c>
      <c r="C1142" s="1" t="s">
        <v>129</v>
      </c>
      <c r="D1142" s="1" t="s">
        <v>441</v>
      </c>
      <c r="E1142" s="1" t="s">
        <v>59</v>
      </c>
      <c r="F1142" s="1" t="s">
        <v>131</v>
      </c>
      <c r="G1142" s="1" t="s">
        <v>228</v>
      </c>
      <c r="H1142" s="1" t="s">
        <v>75</v>
      </c>
      <c r="I1142" s="1" t="s">
        <v>30</v>
      </c>
      <c r="J1142" s="1" t="s">
        <v>36</v>
      </c>
      <c r="K1142">
        <v>17.38</v>
      </c>
      <c r="L1142">
        <v>2</v>
      </c>
      <c r="M1142">
        <v>0</v>
      </c>
      <c r="N1142">
        <v>8.69</v>
      </c>
      <c r="O1142">
        <f>(Table1[[#This Row],[Sales]]-Table1[[#This Row],[Profit]])/Table1[[#This Row],[Quantity]]</f>
        <v>4.3449999999999998</v>
      </c>
      <c r="P1142">
        <f>Table1[[#This Row],[Sales]]/Table1[[#This Row],[Quantity]]</f>
        <v>8.69</v>
      </c>
      <c r="Q1142" t="str">
        <f t="shared" si="34"/>
        <v>2022</v>
      </c>
      <c r="R1142" t="str">
        <f t="shared" si="35"/>
        <v>11</v>
      </c>
      <c r="S1142">
        <f>CEILING(Table1[[#This Row],[Month]]/3,1)</f>
        <v>4</v>
      </c>
      <c r="T1142" s="9">
        <f>(Table1[[#This Row],[Profit]]/Table1[[#This Row],[Sales]])</f>
        <v>0.5</v>
      </c>
    </row>
    <row r="1143" spans="1:20" x14ac:dyDescent="0.25">
      <c r="A1143">
        <v>20200929</v>
      </c>
      <c r="B1143" s="1" t="s">
        <v>576</v>
      </c>
      <c r="C1143" s="1" t="s">
        <v>25</v>
      </c>
      <c r="D1143" s="1" t="s">
        <v>26</v>
      </c>
      <c r="E1143" s="1" t="s">
        <v>27</v>
      </c>
      <c r="F1143" s="1" t="s">
        <v>28</v>
      </c>
      <c r="G1143" s="1" t="s">
        <v>281</v>
      </c>
      <c r="H1143" s="1" t="s">
        <v>168</v>
      </c>
      <c r="I1143" s="1" t="s">
        <v>21</v>
      </c>
      <c r="J1143" s="1" t="s">
        <v>41</v>
      </c>
      <c r="K1143">
        <v>204.6</v>
      </c>
      <c r="L1143">
        <v>2</v>
      </c>
      <c r="M1143">
        <v>0</v>
      </c>
      <c r="N1143">
        <v>53.195999999999998</v>
      </c>
      <c r="O1143">
        <f>(Table1[[#This Row],[Sales]]-Table1[[#This Row],[Profit]])/Table1[[#This Row],[Quantity]]</f>
        <v>75.701999999999998</v>
      </c>
      <c r="P1143">
        <f>Table1[[#This Row],[Sales]]/Table1[[#This Row],[Quantity]]</f>
        <v>102.3</v>
      </c>
      <c r="Q1143" t="str">
        <f t="shared" si="34"/>
        <v>2020</v>
      </c>
      <c r="R1143" t="str">
        <f t="shared" si="35"/>
        <v>09</v>
      </c>
      <c r="S1143">
        <f>CEILING(Table1[[#This Row],[Month]]/3,1)</f>
        <v>3</v>
      </c>
      <c r="T1143" s="9">
        <f>(Table1[[#This Row],[Profit]]/Table1[[#This Row],[Sales]])</f>
        <v>0.26</v>
      </c>
    </row>
    <row r="1144" spans="1:20" x14ac:dyDescent="0.25">
      <c r="A1144">
        <v>20200929</v>
      </c>
      <c r="B1144" s="1" t="s">
        <v>576</v>
      </c>
      <c r="C1144" s="1" t="s">
        <v>25</v>
      </c>
      <c r="D1144" s="1" t="s">
        <v>26</v>
      </c>
      <c r="E1144" s="1" t="s">
        <v>27</v>
      </c>
      <c r="F1144" s="1" t="s">
        <v>28</v>
      </c>
      <c r="G1144" s="1" t="s">
        <v>281</v>
      </c>
      <c r="H1144" s="1" t="s">
        <v>168</v>
      </c>
      <c r="I1144" s="1" t="s">
        <v>21</v>
      </c>
      <c r="J1144" s="1" t="s">
        <v>136</v>
      </c>
      <c r="K1144">
        <v>8.7200000000000006</v>
      </c>
      <c r="L1144">
        <v>4</v>
      </c>
      <c r="M1144">
        <v>0</v>
      </c>
      <c r="N1144">
        <v>2.8776000000000002</v>
      </c>
      <c r="O1144">
        <f>(Table1[[#This Row],[Sales]]-Table1[[#This Row],[Profit]])/Table1[[#This Row],[Quantity]]</f>
        <v>1.4606000000000001</v>
      </c>
      <c r="P1144">
        <f>Table1[[#This Row],[Sales]]/Table1[[#This Row],[Quantity]]</f>
        <v>2.1800000000000002</v>
      </c>
      <c r="Q1144" t="str">
        <f t="shared" si="34"/>
        <v>2020</v>
      </c>
      <c r="R1144" t="str">
        <f t="shared" si="35"/>
        <v>09</v>
      </c>
      <c r="S1144">
        <f>CEILING(Table1[[#This Row],[Month]]/3,1)</f>
        <v>3</v>
      </c>
      <c r="T1144" s="9">
        <f>(Table1[[#This Row],[Profit]]/Table1[[#This Row],[Sales]])</f>
        <v>0.33</v>
      </c>
    </row>
    <row r="1145" spans="1:20" x14ac:dyDescent="0.25">
      <c r="A1145">
        <v>20200929</v>
      </c>
      <c r="B1145" s="1" t="s">
        <v>576</v>
      </c>
      <c r="C1145" s="1" t="s">
        <v>25</v>
      </c>
      <c r="D1145" s="1" t="s">
        <v>26</v>
      </c>
      <c r="E1145" s="1" t="s">
        <v>27</v>
      </c>
      <c r="F1145" s="1" t="s">
        <v>28</v>
      </c>
      <c r="G1145" s="1" t="s">
        <v>281</v>
      </c>
      <c r="H1145" s="1" t="s">
        <v>168</v>
      </c>
      <c r="I1145" s="1" t="s">
        <v>21</v>
      </c>
      <c r="J1145" s="1" t="s">
        <v>50</v>
      </c>
      <c r="K1145">
        <v>6.48</v>
      </c>
      <c r="L1145">
        <v>1</v>
      </c>
      <c r="M1145">
        <v>0</v>
      </c>
      <c r="N1145">
        <v>3.1103999999999998</v>
      </c>
      <c r="O1145">
        <f>(Table1[[#This Row],[Sales]]-Table1[[#This Row],[Profit]])/Table1[[#This Row],[Quantity]]</f>
        <v>3.3696000000000006</v>
      </c>
      <c r="P1145">
        <f>Table1[[#This Row],[Sales]]/Table1[[#This Row],[Quantity]]</f>
        <v>6.48</v>
      </c>
      <c r="Q1145" t="str">
        <f t="shared" si="34"/>
        <v>2020</v>
      </c>
      <c r="R1145" t="str">
        <f t="shared" si="35"/>
        <v>09</v>
      </c>
      <c r="S1145">
        <f>CEILING(Table1[[#This Row],[Month]]/3,1)</f>
        <v>3</v>
      </c>
      <c r="T1145" s="9">
        <f>(Table1[[#This Row],[Profit]]/Table1[[#This Row],[Sales]])</f>
        <v>0.47999999999999993</v>
      </c>
    </row>
    <row r="1146" spans="1:20" x14ac:dyDescent="0.25">
      <c r="A1146">
        <v>20200929</v>
      </c>
      <c r="B1146" s="1" t="s">
        <v>576</v>
      </c>
      <c r="C1146" s="1" t="s">
        <v>25</v>
      </c>
      <c r="D1146" s="1" t="s">
        <v>26</v>
      </c>
      <c r="E1146" s="1" t="s">
        <v>27</v>
      </c>
      <c r="F1146" s="1" t="s">
        <v>28</v>
      </c>
      <c r="G1146" s="1" t="s">
        <v>281</v>
      </c>
      <c r="H1146" s="1" t="s">
        <v>168</v>
      </c>
      <c r="I1146" s="1" t="s">
        <v>21</v>
      </c>
      <c r="J1146" s="1" t="s">
        <v>265</v>
      </c>
      <c r="K1146">
        <v>686.32</v>
      </c>
      <c r="L1146">
        <v>2</v>
      </c>
      <c r="M1146">
        <v>0.2</v>
      </c>
      <c r="N1146">
        <v>223.054</v>
      </c>
      <c r="O1146">
        <f>(Table1[[#This Row],[Sales]]-Table1[[#This Row],[Profit]])/Table1[[#This Row],[Quantity]]</f>
        <v>231.63300000000004</v>
      </c>
      <c r="P1146">
        <f>Table1[[#This Row],[Sales]]/Table1[[#This Row],[Quantity]]</f>
        <v>343.16</v>
      </c>
      <c r="Q1146" t="str">
        <f t="shared" si="34"/>
        <v>2020</v>
      </c>
      <c r="R1146" t="str">
        <f t="shared" si="35"/>
        <v>09</v>
      </c>
      <c r="S1146">
        <f>CEILING(Table1[[#This Row],[Month]]/3,1)</f>
        <v>3</v>
      </c>
      <c r="T1146" s="9">
        <f>(Table1[[#This Row],[Profit]]/Table1[[#This Row],[Sales]])</f>
        <v>0.32499999999999996</v>
      </c>
    </row>
    <row r="1147" spans="1:20" x14ac:dyDescent="0.25">
      <c r="A1147">
        <v>20200929</v>
      </c>
      <c r="B1147" s="1" t="s">
        <v>576</v>
      </c>
      <c r="C1147" s="1" t="s">
        <v>25</v>
      </c>
      <c r="D1147" s="1" t="s">
        <v>26</v>
      </c>
      <c r="E1147" s="1" t="s">
        <v>27</v>
      </c>
      <c r="F1147" s="1" t="s">
        <v>28</v>
      </c>
      <c r="G1147" s="1" t="s">
        <v>281</v>
      </c>
      <c r="H1147" s="1" t="s">
        <v>168</v>
      </c>
      <c r="I1147" s="1" t="s">
        <v>21</v>
      </c>
      <c r="J1147" s="1" t="s">
        <v>37</v>
      </c>
      <c r="K1147">
        <v>62.18</v>
      </c>
      <c r="L1147">
        <v>1</v>
      </c>
      <c r="M1147">
        <v>0</v>
      </c>
      <c r="N1147">
        <v>16.788599999999999</v>
      </c>
      <c r="O1147">
        <f>(Table1[[#This Row],[Sales]]-Table1[[#This Row],[Profit]])/Table1[[#This Row],[Quantity]]</f>
        <v>45.391400000000004</v>
      </c>
      <c r="P1147">
        <f>Table1[[#This Row],[Sales]]/Table1[[#This Row],[Quantity]]</f>
        <v>62.18</v>
      </c>
      <c r="Q1147" t="str">
        <f t="shared" si="34"/>
        <v>2020</v>
      </c>
      <c r="R1147" t="str">
        <f t="shared" si="35"/>
        <v>09</v>
      </c>
      <c r="S1147">
        <f>CEILING(Table1[[#This Row],[Month]]/3,1)</f>
        <v>3</v>
      </c>
      <c r="T1147" s="9">
        <f>(Table1[[#This Row],[Profit]]/Table1[[#This Row],[Sales]])</f>
        <v>0.26999999999999996</v>
      </c>
    </row>
    <row r="1148" spans="1:20" x14ac:dyDescent="0.25">
      <c r="A1148">
        <v>20210404</v>
      </c>
      <c r="B1148" s="1" t="s">
        <v>736</v>
      </c>
      <c r="C1148" s="1" t="s">
        <v>120</v>
      </c>
      <c r="D1148" s="1" t="s">
        <v>545</v>
      </c>
      <c r="E1148" s="1" t="s">
        <v>27</v>
      </c>
      <c r="F1148" s="1" t="s">
        <v>82</v>
      </c>
      <c r="G1148" s="1" t="s">
        <v>321</v>
      </c>
      <c r="H1148" s="1" t="s">
        <v>69</v>
      </c>
      <c r="I1148" s="1" t="s">
        <v>21</v>
      </c>
      <c r="J1148" s="1" t="s">
        <v>44</v>
      </c>
      <c r="K1148">
        <v>644.07600000000002</v>
      </c>
      <c r="L1148">
        <v>2</v>
      </c>
      <c r="M1148">
        <v>0.1</v>
      </c>
      <c r="N1148">
        <v>107.346</v>
      </c>
      <c r="O1148">
        <f>(Table1[[#This Row],[Sales]]-Table1[[#This Row],[Profit]])/Table1[[#This Row],[Quantity]]</f>
        <v>268.36500000000001</v>
      </c>
      <c r="P1148">
        <f>Table1[[#This Row],[Sales]]/Table1[[#This Row],[Quantity]]</f>
        <v>322.03800000000001</v>
      </c>
      <c r="Q1148" t="str">
        <f t="shared" si="34"/>
        <v>2021</v>
      </c>
      <c r="R1148" t="str">
        <f t="shared" si="35"/>
        <v>04</v>
      </c>
      <c r="S1148">
        <f>CEILING(Table1[[#This Row],[Month]]/3,1)</f>
        <v>2</v>
      </c>
      <c r="T1148" s="9">
        <f>(Table1[[#This Row],[Profit]]/Table1[[#This Row],[Sales]])</f>
        <v>0.16666666666666666</v>
      </c>
    </row>
    <row r="1149" spans="1:20" x14ac:dyDescent="0.25">
      <c r="A1149">
        <v>20210404</v>
      </c>
      <c r="B1149" s="1" t="s">
        <v>736</v>
      </c>
      <c r="C1149" s="1" t="s">
        <v>120</v>
      </c>
      <c r="D1149" s="1" t="s">
        <v>545</v>
      </c>
      <c r="E1149" s="1" t="s">
        <v>27</v>
      </c>
      <c r="F1149" s="1" t="s">
        <v>82</v>
      </c>
      <c r="G1149" s="1" t="s">
        <v>321</v>
      </c>
      <c r="H1149" s="1" t="s">
        <v>69</v>
      </c>
      <c r="I1149" s="1" t="s">
        <v>21</v>
      </c>
      <c r="J1149" s="1" t="s">
        <v>136</v>
      </c>
      <c r="K1149">
        <v>5.84</v>
      </c>
      <c r="L1149">
        <v>2</v>
      </c>
      <c r="M1149">
        <v>0</v>
      </c>
      <c r="N1149">
        <v>2.6280000000000001</v>
      </c>
      <c r="O1149">
        <f>(Table1[[#This Row],[Sales]]-Table1[[#This Row],[Profit]])/Table1[[#This Row],[Quantity]]</f>
        <v>1.6059999999999999</v>
      </c>
      <c r="P1149">
        <f>Table1[[#This Row],[Sales]]/Table1[[#This Row],[Quantity]]</f>
        <v>2.92</v>
      </c>
      <c r="Q1149" t="str">
        <f t="shared" si="34"/>
        <v>2021</v>
      </c>
      <c r="R1149" t="str">
        <f t="shared" si="35"/>
        <v>04</v>
      </c>
      <c r="S1149">
        <f>CEILING(Table1[[#This Row],[Month]]/3,1)</f>
        <v>2</v>
      </c>
      <c r="T1149" s="9">
        <f>(Table1[[#This Row],[Profit]]/Table1[[#This Row],[Sales]])</f>
        <v>0.45</v>
      </c>
    </row>
    <row r="1150" spans="1:20" x14ac:dyDescent="0.25">
      <c r="A1150">
        <v>20210404</v>
      </c>
      <c r="B1150" s="1" t="s">
        <v>736</v>
      </c>
      <c r="C1150" s="1" t="s">
        <v>120</v>
      </c>
      <c r="D1150" s="1" t="s">
        <v>545</v>
      </c>
      <c r="E1150" s="1" t="s">
        <v>27</v>
      </c>
      <c r="F1150" s="1" t="s">
        <v>82</v>
      </c>
      <c r="G1150" s="1" t="s">
        <v>321</v>
      </c>
      <c r="H1150" s="1" t="s">
        <v>69</v>
      </c>
      <c r="I1150" s="1" t="s">
        <v>21</v>
      </c>
      <c r="J1150" s="1" t="s">
        <v>36</v>
      </c>
      <c r="K1150">
        <v>12.76</v>
      </c>
      <c r="L1150">
        <v>2</v>
      </c>
      <c r="M1150">
        <v>0</v>
      </c>
      <c r="N1150">
        <v>5.8696000000000002</v>
      </c>
      <c r="O1150">
        <f>(Table1[[#This Row],[Sales]]-Table1[[#This Row],[Profit]])/Table1[[#This Row],[Quantity]]</f>
        <v>3.4451999999999998</v>
      </c>
      <c r="P1150">
        <f>Table1[[#This Row],[Sales]]/Table1[[#This Row],[Quantity]]</f>
        <v>6.38</v>
      </c>
      <c r="Q1150" t="str">
        <f t="shared" si="34"/>
        <v>2021</v>
      </c>
      <c r="R1150" t="str">
        <f t="shared" si="35"/>
        <v>04</v>
      </c>
      <c r="S1150">
        <f>CEILING(Table1[[#This Row],[Month]]/3,1)</f>
        <v>2</v>
      </c>
      <c r="T1150" s="9">
        <f>(Table1[[#This Row],[Profit]]/Table1[[#This Row],[Sales]])</f>
        <v>0.46</v>
      </c>
    </row>
    <row r="1151" spans="1:20" x14ac:dyDescent="0.25">
      <c r="A1151">
        <v>20210404</v>
      </c>
      <c r="B1151" s="1" t="s">
        <v>736</v>
      </c>
      <c r="C1151" s="1" t="s">
        <v>120</v>
      </c>
      <c r="D1151" s="1" t="s">
        <v>545</v>
      </c>
      <c r="E1151" s="1" t="s">
        <v>27</v>
      </c>
      <c r="F1151" s="1" t="s">
        <v>82</v>
      </c>
      <c r="G1151" s="1" t="s">
        <v>321</v>
      </c>
      <c r="H1151" s="1" t="s">
        <v>69</v>
      </c>
      <c r="I1151" s="1" t="s">
        <v>21</v>
      </c>
      <c r="J1151" s="1" t="s">
        <v>43</v>
      </c>
      <c r="K1151">
        <v>10.95</v>
      </c>
      <c r="L1151">
        <v>1</v>
      </c>
      <c r="M1151">
        <v>0</v>
      </c>
      <c r="N1151">
        <v>0.438</v>
      </c>
      <c r="O1151">
        <f>(Table1[[#This Row],[Sales]]-Table1[[#This Row],[Profit]])/Table1[[#This Row],[Quantity]]</f>
        <v>10.511999999999999</v>
      </c>
      <c r="P1151">
        <f>Table1[[#This Row],[Sales]]/Table1[[#This Row],[Quantity]]</f>
        <v>10.95</v>
      </c>
      <c r="Q1151" t="str">
        <f t="shared" si="34"/>
        <v>2021</v>
      </c>
      <c r="R1151" t="str">
        <f t="shared" si="35"/>
        <v>04</v>
      </c>
      <c r="S1151">
        <f>CEILING(Table1[[#This Row],[Month]]/3,1)</f>
        <v>2</v>
      </c>
      <c r="T1151" s="9">
        <f>(Table1[[#This Row],[Profit]]/Table1[[#This Row],[Sales]])</f>
        <v>0.04</v>
      </c>
    </row>
    <row r="1152" spans="1:20" x14ac:dyDescent="0.25">
      <c r="A1152">
        <v>20210404</v>
      </c>
      <c r="B1152" s="1" t="s">
        <v>736</v>
      </c>
      <c r="C1152" s="1" t="s">
        <v>120</v>
      </c>
      <c r="D1152" s="1" t="s">
        <v>545</v>
      </c>
      <c r="E1152" s="1" t="s">
        <v>27</v>
      </c>
      <c r="F1152" s="1" t="s">
        <v>82</v>
      </c>
      <c r="G1152" s="1" t="s">
        <v>321</v>
      </c>
      <c r="H1152" s="1" t="s">
        <v>69</v>
      </c>
      <c r="I1152" s="1" t="s">
        <v>21</v>
      </c>
      <c r="J1152" s="1" t="s">
        <v>374</v>
      </c>
      <c r="K1152">
        <v>599.98</v>
      </c>
      <c r="L1152">
        <v>2</v>
      </c>
      <c r="M1152">
        <v>0</v>
      </c>
      <c r="N1152">
        <v>209.99299999999999</v>
      </c>
      <c r="O1152">
        <f>(Table1[[#This Row],[Sales]]-Table1[[#This Row],[Profit]])/Table1[[#This Row],[Quantity]]</f>
        <v>194.99350000000001</v>
      </c>
      <c r="P1152">
        <f>Table1[[#This Row],[Sales]]/Table1[[#This Row],[Quantity]]</f>
        <v>299.99</v>
      </c>
      <c r="Q1152" t="str">
        <f t="shared" si="34"/>
        <v>2021</v>
      </c>
      <c r="R1152" t="str">
        <f t="shared" si="35"/>
        <v>04</v>
      </c>
      <c r="S1152">
        <f>CEILING(Table1[[#This Row],[Month]]/3,1)</f>
        <v>2</v>
      </c>
      <c r="T1152" s="9">
        <f>(Table1[[#This Row],[Profit]]/Table1[[#This Row],[Sales]])</f>
        <v>0.35</v>
      </c>
    </row>
    <row r="1153" spans="1:20" x14ac:dyDescent="0.25">
      <c r="A1153">
        <v>20210508</v>
      </c>
      <c r="B1153" s="1" t="s">
        <v>337</v>
      </c>
      <c r="C1153" s="1" t="s">
        <v>209</v>
      </c>
      <c r="D1153" s="1" t="s">
        <v>295</v>
      </c>
      <c r="E1153" s="1" t="s">
        <v>27</v>
      </c>
      <c r="F1153" s="1" t="s">
        <v>82</v>
      </c>
      <c r="G1153" s="1" t="s">
        <v>228</v>
      </c>
      <c r="H1153" s="1" t="s">
        <v>75</v>
      </c>
      <c r="I1153" s="1" t="s">
        <v>30</v>
      </c>
      <c r="J1153" s="1" t="s">
        <v>41</v>
      </c>
      <c r="K1153">
        <v>8.3520000000000003</v>
      </c>
      <c r="L1153">
        <v>6</v>
      </c>
      <c r="M1153">
        <v>0.2</v>
      </c>
      <c r="N1153">
        <v>1.2527999999999999</v>
      </c>
      <c r="O1153">
        <f>(Table1[[#This Row],[Sales]]-Table1[[#This Row],[Profit]])/Table1[[#This Row],[Quantity]]</f>
        <v>1.1832</v>
      </c>
      <c r="P1153">
        <f>Table1[[#This Row],[Sales]]/Table1[[#This Row],[Quantity]]</f>
        <v>1.3920000000000001</v>
      </c>
      <c r="Q1153" t="str">
        <f t="shared" si="34"/>
        <v>2021</v>
      </c>
      <c r="R1153" t="str">
        <f t="shared" si="35"/>
        <v>05</v>
      </c>
      <c r="S1153">
        <f>CEILING(Table1[[#This Row],[Month]]/3,1)</f>
        <v>2</v>
      </c>
      <c r="T1153" s="9">
        <f>(Table1[[#This Row],[Profit]]/Table1[[#This Row],[Sales]])</f>
        <v>0.15</v>
      </c>
    </row>
    <row r="1154" spans="1:20" x14ac:dyDescent="0.25">
      <c r="A1154">
        <v>20230101</v>
      </c>
      <c r="B1154" s="1" t="s">
        <v>350</v>
      </c>
      <c r="C1154" s="1" t="s">
        <v>412</v>
      </c>
      <c r="D1154" s="1" t="s">
        <v>737</v>
      </c>
      <c r="E1154" s="1" t="s">
        <v>17</v>
      </c>
      <c r="F1154" s="1" t="s">
        <v>197</v>
      </c>
      <c r="G1154" s="1" t="s">
        <v>272</v>
      </c>
      <c r="H1154" s="1" t="s">
        <v>62</v>
      </c>
      <c r="I1154" s="1" t="s">
        <v>30</v>
      </c>
      <c r="J1154" s="1" t="s">
        <v>42</v>
      </c>
      <c r="K1154">
        <v>3.64</v>
      </c>
      <c r="L1154">
        <v>2</v>
      </c>
      <c r="M1154">
        <v>0</v>
      </c>
      <c r="N1154">
        <v>1.6379999999999999</v>
      </c>
      <c r="O1154">
        <f>(Table1[[#This Row],[Sales]]-Table1[[#This Row],[Profit]])/Table1[[#This Row],[Quantity]]</f>
        <v>1.0010000000000001</v>
      </c>
      <c r="P1154">
        <f>Table1[[#This Row],[Sales]]/Table1[[#This Row],[Quantity]]</f>
        <v>1.82</v>
      </c>
      <c r="Q1154" t="str">
        <f t="shared" si="34"/>
        <v>2023</v>
      </c>
      <c r="R1154" t="str">
        <f t="shared" si="35"/>
        <v>01</v>
      </c>
      <c r="S1154">
        <f>CEILING(Table1[[#This Row],[Month]]/3,1)</f>
        <v>1</v>
      </c>
      <c r="T1154" s="9">
        <f>(Table1[[#This Row],[Profit]]/Table1[[#This Row],[Sales]])</f>
        <v>0.44999999999999996</v>
      </c>
    </row>
    <row r="1155" spans="1:20" x14ac:dyDescent="0.25">
      <c r="A1155">
        <v>20230101</v>
      </c>
      <c r="B1155" s="1" t="s">
        <v>350</v>
      </c>
      <c r="C1155" s="1" t="s">
        <v>412</v>
      </c>
      <c r="D1155" s="1" t="s">
        <v>737</v>
      </c>
      <c r="E1155" s="1" t="s">
        <v>17</v>
      </c>
      <c r="F1155" s="1" t="s">
        <v>197</v>
      </c>
      <c r="G1155" s="1" t="s">
        <v>272</v>
      </c>
      <c r="H1155" s="1" t="s">
        <v>62</v>
      </c>
      <c r="I1155" s="1" t="s">
        <v>30</v>
      </c>
      <c r="J1155" s="1" t="s">
        <v>36</v>
      </c>
      <c r="K1155">
        <v>159.768</v>
      </c>
      <c r="L1155">
        <v>7</v>
      </c>
      <c r="M1155">
        <v>0.2</v>
      </c>
      <c r="N1155">
        <v>53.921700000000001</v>
      </c>
      <c r="O1155">
        <f>(Table1[[#This Row],[Sales]]-Table1[[#This Row],[Profit]])/Table1[[#This Row],[Quantity]]</f>
        <v>15.120900000000001</v>
      </c>
      <c r="P1155">
        <f>Table1[[#This Row],[Sales]]/Table1[[#This Row],[Quantity]]</f>
        <v>22.824000000000002</v>
      </c>
      <c r="Q1155" t="str">
        <f t="shared" ref="Q1155:Q1218" si="36">LEFT(A1155,4)</f>
        <v>2023</v>
      </c>
      <c r="R1155" t="str">
        <f t="shared" ref="R1155:R1218" si="37">MID(A1155,5,2)</f>
        <v>01</v>
      </c>
      <c r="S1155">
        <f>CEILING(Table1[[#This Row],[Month]]/3,1)</f>
        <v>1</v>
      </c>
      <c r="T1155" s="9">
        <f>(Table1[[#This Row],[Profit]]/Table1[[#This Row],[Sales]])</f>
        <v>0.33750000000000002</v>
      </c>
    </row>
    <row r="1156" spans="1:20" x14ac:dyDescent="0.25">
      <c r="A1156">
        <v>20201220</v>
      </c>
      <c r="B1156" s="1" t="s">
        <v>727</v>
      </c>
      <c r="C1156" s="1" t="s">
        <v>149</v>
      </c>
      <c r="D1156" s="1" t="s">
        <v>738</v>
      </c>
      <c r="E1156" s="1" t="s">
        <v>17</v>
      </c>
      <c r="F1156" s="1" t="s">
        <v>34</v>
      </c>
      <c r="G1156" s="1" t="s">
        <v>87</v>
      </c>
      <c r="H1156" s="1" t="s">
        <v>75</v>
      </c>
      <c r="I1156" s="1" t="s">
        <v>63</v>
      </c>
      <c r="J1156" s="1" t="s">
        <v>37</v>
      </c>
      <c r="K1156">
        <v>122.48</v>
      </c>
      <c r="L1156">
        <v>2</v>
      </c>
      <c r="M1156">
        <v>0</v>
      </c>
      <c r="N1156">
        <v>0</v>
      </c>
      <c r="O1156">
        <f>(Table1[[#This Row],[Sales]]-Table1[[#This Row],[Profit]])/Table1[[#This Row],[Quantity]]</f>
        <v>61.24</v>
      </c>
      <c r="P1156">
        <f>Table1[[#This Row],[Sales]]/Table1[[#This Row],[Quantity]]</f>
        <v>61.24</v>
      </c>
      <c r="Q1156" t="str">
        <f t="shared" si="36"/>
        <v>2020</v>
      </c>
      <c r="R1156" t="str">
        <f t="shared" si="37"/>
        <v>12</v>
      </c>
      <c r="S1156">
        <f>CEILING(Table1[[#This Row],[Month]]/3,1)</f>
        <v>4</v>
      </c>
      <c r="T1156" s="9">
        <f>(Table1[[#This Row],[Profit]]/Table1[[#This Row],[Sales]])</f>
        <v>0</v>
      </c>
    </row>
    <row r="1157" spans="1:20" x14ac:dyDescent="0.25">
      <c r="A1157">
        <v>20201220</v>
      </c>
      <c r="B1157" s="1" t="s">
        <v>727</v>
      </c>
      <c r="C1157" s="1" t="s">
        <v>149</v>
      </c>
      <c r="D1157" s="1" t="s">
        <v>738</v>
      </c>
      <c r="E1157" s="1" t="s">
        <v>17</v>
      </c>
      <c r="F1157" s="1" t="s">
        <v>34</v>
      </c>
      <c r="G1157" s="1" t="s">
        <v>87</v>
      </c>
      <c r="H1157" s="1" t="s">
        <v>75</v>
      </c>
      <c r="I1157" s="1" t="s">
        <v>63</v>
      </c>
      <c r="J1157" s="1" t="s">
        <v>36</v>
      </c>
      <c r="K1157">
        <v>2244.48</v>
      </c>
      <c r="L1157">
        <v>7</v>
      </c>
      <c r="M1157">
        <v>0</v>
      </c>
      <c r="N1157">
        <v>493.78559999999999</v>
      </c>
      <c r="O1157">
        <f>(Table1[[#This Row],[Sales]]-Table1[[#This Row],[Profit]])/Table1[[#This Row],[Quantity]]</f>
        <v>250.09920000000002</v>
      </c>
      <c r="P1157">
        <f>Table1[[#This Row],[Sales]]/Table1[[#This Row],[Quantity]]</f>
        <v>320.64</v>
      </c>
      <c r="Q1157" t="str">
        <f t="shared" si="36"/>
        <v>2020</v>
      </c>
      <c r="R1157" t="str">
        <f t="shared" si="37"/>
        <v>12</v>
      </c>
      <c r="S1157">
        <f>CEILING(Table1[[#This Row],[Month]]/3,1)</f>
        <v>4</v>
      </c>
      <c r="T1157" s="9">
        <f>(Table1[[#This Row],[Profit]]/Table1[[#This Row],[Sales]])</f>
        <v>0.22</v>
      </c>
    </row>
    <row r="1158" spans="1:20" x14ac:dyDescent="0.25">
      <c r="A1158">
        <v>20201220</v>
      </c>
      <c r="B1158" s="1" t="s">
        <v>727</v>
      </c>
      <c r="C1158" s="1" t="s">
        <v>149</v>
      </c>
      <c r="D1158" s="1" t="s">
        <v>738</v>
      </c>
      <c r="E1158" s="1" t="s">
        <v>17</v>
      </c>
      <c r="F1158" s="1" t="s">
        <v>34</v>
      </c>
      <c r="G1158" s="1" t="s">
        <v>87</v>
      </c>
      <c r="H1158" s="1" t="s">
        <v>75</v>
      </c>
      <c r="I1158" s="1" t="s">
        <v>63</v>
      </c>
      <c r="J1158" s="1" t="s">
        <v>36</v>
      </c>
      <c r="K1158">
        <v>62.31</v>
      </c>
      <c r="L1158">
        <v>3</v>
      </c>
      <c r="M1158">
        <v>0</v>
      </c>
      <c r="N1158">
        <v>29.285699999999999</v>
      </c>
      <c r="O1158">
        <f>(Table1[[#This Row],[Sales]]-Table1[[#This Row],[Profit]])/Table1[[#This Row],[Quantity]]</f>
        <v>11.008100000000001</v>
      </c>
      <c r="P1158">
        <f>Table1[[#This Row],[Sales]]/Table1[[#This Row],[Quantity]]</f>
        <v>20.77</v>
      </c>
      <c r="Q1158" t="str">
        <f t="shared" si="36"/>
        <v>2020</v>
      </c>
      <c r="R1158" t="str">
        <f t="shared" si="37"/>
        <v>12</v>
      </c>
      <c r="S1158">
        <f>CEILING(Table1[[#This Row],[Month]]/3,1)</f>
        <v>4</v>
      </c>
      <c r="T1158" s="9">
        <f>(Table1[[#This Row],[Profit]]/Table1[[#This Row],[Sales]])</f>
        <v>0.47</v>
      </c>
    </row>
    <row r="1159" spans="1:20" x14ac:dyDescent="0.25">
      <c r="A1159">
        <v>20201220</v>
      </c>
      <c r="B1159" s="1" t="s">
        <v>727</v>
      </c>
      <c r="C1159" s="1" t="s">
        <v>149</v>
      </c>
      <c r="D1159" s="1" t="s">
        <v>738</v>
      </c>
      <c r="E1159" s="1" t="s">
        <v>17</v>
      </c>
      <c r="F1159" s="1" t="s">
        <v>34</v>
      </c>
      <c r="G1159" s="1" t="s">
        <v>87</v>
      </c>
      <c r="H1159" s="1" t="s">
        <v>75</v>
      </c>
      <c r="I1159" s="1" t="s">
        <v>63</v>
      </c>
      <c r="J1159" s="1" t="s">
        <v>36</v>
      </c>
      <c r="K1159">
        <v>455.1</v>
      </c>
      <c r="L1159">
        <v>2</v>
      </c>
      <c r="M1159">
        <v>0</v>
      </c>
      <c r="N1159">
        <v>100.122</v>
      </c>
      <c r="O1159">
        <f>(Table1[[#This Row],[Sales]]-Table1[[#This Row],[Profit]])/Table1[[#This Row],[Quantity]]</f>
        <v>177.489</v>
      </c>
      <c r="P1159">
        <f>Table1[[#This Row],[Sales]]/Table1[[#This Row],[Quantity]]</f>
        <v>227.55</v>
      </c>
      <c r="Q1159" t="str">
        <f t="shared" si="36"/>
        <v>2020</v>
      </c>
      <c r="R1159" t="str">
        <f t="shared" si="37"/>
        <v>12</v>
      </c>
      <c r="S1159">
        <f>CEILING(Table1[[#This Row],[Month]]/3,1)</f>
        <v>4</v>
      </c>
      <c r="T1159" s="9">
        <f>(Table1[[#This Row],[Profit]]/Table1[[#This Row],[Sales]])</f>
        <v>0.22</v>
      </c>
    </row>
    <row r="1160" spans="1:20" x14ac:dyDescent="0.25">
      <c r="A1160">
        <v>20220703</v>
      </c>
      <c r="B1160" s="1" t="s">
        <v>657</v>
      </c>
      <c r="C1160" s="1" t="s">
        <v>25</v>
      </c>
      <c r="D1160" s="1" t="s">
        <v>26</v>
      </c>
      <c r="E1160" s="1" t="s">
        <v>27</v>
      </c>
      <c r="F1160" s="1" t="s">
        <v>28</v>
      </c>
      <c r="G1160" s="1" t="s">
        <v>183</v>
      </c>
      <c r="H1160" s="1" t="s">
        <v>75</v>
      </c>
      <c r="I1160" s="1" t="s">
        <v>30</v>
      </c>
      <c r="J1160" s="1" t="s">
        <v>23</v>
      </c>
      <c r="K1160">
        <v>195.184</v>
      </c>
      <c r="L1160">
        <v>1</v>
      </c>
      <c r="M1160">
        <v>0.2</v>
      </c>
      <c r="N1160">
        <v>19.5184</v>
      </c>
      <c r="O1160">
        <f>(Table1[[#This Row],[Sales]]-Table1[[#This Row],[Profit]])/Table1[[#This Row],[Quantity]]</f>
        <v>175.66559999999998</v>
      </c>
      <c r="P1160">
        <f>Table1[[#This Row],[Sales]]/Table1[[#This Row],[Quantity]]</f>
        <v>195.184</v>
      </c>
      <c r="Q1160" t="str">
        <f t="shared" si="36"/>
        <v>2022</v>
      </c>
      <c r="R1160" t="str">
        <f t="shared" si="37"/>
        <v>07</v>
      </c>
      <c r="S1160">
        <f>CEILING(Table1[[#This Row],[Month]]/3,1)</f>
        <v>3</v>
      </c>
      <c r="T1160" s="9">
        <f>(Table1[[#This Row],[Profit]]/Table1[[#This Row],[Sales]])</f>
        <v>0.1</v>
      </c>
    </row>
    <row r="1161" spans="1:20" x14ac:dyDescent="0.25">
      <c r="A1161">
        <v>20230630</v>
      </c>
      <c r="B1161" s="1" t="s">
        <v>739</v>
      </c>
      <c r="C1161" s="1" t="s">
        <v>117</v>
      </c>
      <c r="D1161" s="1" t="s">
        <v>117</v>
      </c>
      <c r="E1161" s="1" t="s">
        <v>17</v>
      </c>
      <c r="F1161" s="1" t="s">
        <v>34</v>
      </c>
      <c r="G1161" s="1" t="s">
        <v>19</v>
      </c>
      <c r="H1161" s="1" t="s">
        <v>20</v>
      </c>
      <c r="I1161" s="1" t="s">
        <v>21</v>
      </c>
      <c r="J1161" s="1" t="s">
        <v>44</v>
      </c>
      <c r="K1161">
        <v>362.94</v>
      </c>
      <c r="L1161">
        <v>3</v>
      </c>
      <c r="M1161">
        <v>0</v>
      </c>
      <c r="N1161">
        <v>90.734999999999999</v>
      </c>
      <c r="O1161">
        <f>(Table1[[#This Row],[Sales]]-Table1[[#This Row],[Profit]])/Table1[[#This Row],[Quantity]]</f>
        <v>90.734999999999999</v>
      </c>
      <c r="P1161">
        <f>Table1[[#This Row],[Sales]]/Table1[[#This Row],[Quantity]]</f>
        <v>120.98</v>
      </c>
      <c r="Q1161" t="str">
        <f t="shared" si="36"/>
        <v>2023</v>
      </c>
      <c r="R1161" t="str">
        <f t="shared" si="37"/>
        <v>06</v>
      </c>
      <c r="S1161">
        <f>CEILING(Table1[[#This Row],[Month]]/3,1)</f>
        <v>2</v>
      </c>
      <c r="T1161" s="9">
        <f>(Table1[[#This Row],[Profit]]/Table1[[#This Row],[Sales]])</f>
        <v>0.25</v>
      </c>
    </row>
    <row r="1162" spans="1:20" x14ac:dyDescent="0.25">
      <c r="A1162">
        <v>20230630</v>
      </c>
      <c r="B1162" s="1" t="s">
        <v>739</v>
      </c>
      <c r="C1162" s="1" t="s">
        <v>117</v>
      </c>
      <c r="D1162" s="1" t="s">
        <v>117</v>
      </c>
      <c r="E1162" s="1" t="s">
        <v>17</v>
      </c>
      <c r="F1162" s="1" t="s">
        <v>34</v>
      </c>
      <c r="G1162" s="1" t="s">
        <v>19</v>
      </c>
      <c r="H1162" s="1" t="s">
        <v>20</v>
      </c>
      <c r="I1162" s="1" t="s">
        <v>21</v>
      </c>
      <c r="J1162" s="1" t="s">
        <v>36</v>
      </c>
      <c r="K1162">
        <v>11.54</v>
      </c>
      <c r="L1162">
        <v>2</v>
      </c>
      <c r="M1162">
        <v>0</v>
      </c>
      <c r="N1162">
        <v>5.77</v>
      </c>
      <c r="O1162">
        <f>(Table1[[#This Row],[Sales]]-Table1[[#This Row],[Profit]])/Table1[[#This Row],[Quantity]]</f>
        <v>2.8849999999999998</v>
      </c>
      <c r="P1162">
        <f>Table1[[#This Row],[Sales]]/Table1[[#This Row],[Quantity]]</f>
        <v>5.77</v>
      </c>
      <c r="Q1162" t="str">
        <f t="shared" si="36"/>
        <v>2023</v>
      </c>
      <c r="R1162" t="str">
        <f t="shared" si="37"/>
        <v>06</v>
      </c>
      <c r="S1162">
        <f>CEILING(Table1[[#This Row],[Month]]/3,1)</f>
        <v>2</v>
      </c>
      <c r="T1162" s="9">
        <f>(Table1[[#This Row],[Profit]]/Table1[[#This Row],[Sales]])</f>
        <v>0.5</v>
      </c>
    </row>
    <row r="1163" spans="1:20" x14ac:dyDescent="0.25">
      <c r="A1163">
        <v>20200901</v>
      </c>
      <c r="B1163" s="1" t="s">
        <v>740</v>
      </c>
      <c r="C1163" s="1" t="s">
        <v>25</v>
      </c>
      <c r="D1163" s="1" t="s">
        <v>741</v>
      </c>
      <c r="E1163" s="1" t="s">
        <v>27</v>
      </c>
      <c r="F1163" s="1" t="s">
        <v>28</v>
      </c>
      <c r="G1163" s="1" t="s">
        <v>239</v>
      </c>
      <c r="H1163" s="1" t="s">
        <v>62</v>
      </c>
      <c r="I1163" s="1" t="s">
        <v>21</v>
      </c>
      <c r="J1163" s="1" t="s">
        <v>42</v>
      </c>
      <c r="K1163">
        <v>53.94</v>
      </c>
      <c r="L1163">
        <v>3</v>
      </c>
      <c r="M1163">
        <v>0</v>
      </c>
      <c r="N1163">
        <v>15.6426</v>
      </c>
      <c r="O1163">
        <f>(Table1[[#This Row],[Sales]]-Table1[[#This Row],[Profit]])/Table1[[#This Row],[Quantity]]</f>
        <v>12.765799999999999</v>
      </c>
      <c r="P1163">
        <f>Table1[[#This Row],[Sales]]/Table1[[#This Row],[Quantity]]</f>
        <v>17.98</v>
      </c>
      <c r="Q1163" t="str">
        <f t="shared" si="36"/>
        <v>2020</v>
      </c>
      <c r="R1163" t="str">
        <f t="shared" si="37"/>
        <v>09</v>
      </c>
      <c r="S1163">
        <f>CEILING(Table1[[#This Row],[Month]]/3,1)</f>
        <v>3</v>
      </c>
      <c r="T1163" s="9">
        <f>(Table1[[#This Row],[Profit]]/Table1[[#This Row],[Sales]])</f>
        <v>0.29000000000000004</v>
      </c>
    </row>
    <row r="1164" spans="1:20" x14ac:dyDescent="0.25">
      <c r="A1164">
        <v>20200303</v>
      </c>
      <c r="B1164" s="1" t="s">
        <v>742</v>
      </c>
      <c r="C1164" s="1" t="s">
        <v>133</v>
      </c>
      <c r="D1164" s="1" t="s">
        <v>134</v>
      </c>
      <c r="E1164" s="1" t="s">
        <v>17</v>
      </c>
      <c r="F1164" s="1" t="s">
        <v>18</v>
      </c>
      <c r="G1164" s="1" t="s">
        <v>228</v>
      </c>
      <c r="H1164" s="1" t="s">
        <v>75</v>
      </c>
      <c r="I1164" s="1" t="s">
        <v>63</v>
      </c>
      <c r="J1164" s="1" t="s">
        <v>43</v>
      </c>
      <c r="K1164">
        <v>9.99</v>
      </c>
      <c r="L1164">
        <v>1</v>
      </c>
      <c r="M1164">
        <v>0</v>
      </c>
      <c r="N1164">
        <v>4.5953999999999997</v>
      </c>
      <c r="O1164">
        <f>(Table1[[#This Row],[Sales]]-Table1[[#This Row],[Profit]])/Table1[[#This Row],[Quantity]]</f>
        <v>5.3946000000000005</v>
      </c>
      <c r="P1164">
        <f>Table1[[#This Row],[Sales]]/Table1[[#This Row],[Quantity]]</f>
        <v>9.99</v>
      </c>
      <c r="Q1164" t="str">
        <f t="shared" si="36"/>
        <v>2020</v>
      </c>
      <c r="R1164" t="str">
        <f t="shared" si="37"/>
        <v>03</v>
      </c>
      <c r="S1164">
        <f>CEILING(Table1[[#This Row],[Month]]/3,1)</f>
        <v>1</v>
      </c>
      <c r="T1164" s="9">
        <f>(Table1[[#This Row],[Profit]]/Table1[[#This Row],[Sales]])</f>
        <v>0.45999999999999996</v>
      </c>
    </row>
    <row r="1165" spans="1:20" x14ac:dyDescent="0.25">
      <c r="A1165">
        <v>20200303</v>
      </c>
      <c r="B1165" s="1" t="s">
        <v>742</v>
      </c>
      <c r="C1165" s="1" t="s">
        <v>133</v>
      </c>
      <c r="D1165" s="1" t="s">
        <v>134</v>
      </c>
      <c r="E1165" s="1" t="s">
        <v>17</v>
      </c>
      <c r="F1165" s="1" t="s">
        <v>18</v>
      </c>
      <c r="G1165" s="1" t="s">
        <v>228</v>
      </c>
      <c r="H1165" s="1" t="s">
        <v>75</v>
      </c>
      <c r="I1165" s="1" t="s">
        <v>63</v>
      </c>
      <c r="J1165" s="1" t="s">
        <v>36</v>
      </c>
      <c r="K1165">
        <v>125.76</v>
      </c>
      <c r="L1165">
        <v>3</v>
      </c>
      <c r="M1165">
        <v>0.2</v>
      </c>
      <c r="N1165">
        <v>40.872</v>
      </c>
      <c r="O1165">
        <f>(Table1[[#This Row],[Sales]]-Table1[[#This Row],[Profit]])/Table1[[#This Row],[Quantity]]</f>
        <v>28.296000000000003</v>
      </c>
      <c r="P1165">
        <f>Table1[[#This Row],[Sales]]/Table1[[#This Row],[Quantity]]</f>
        <v>41.92</v>
      </c>
      <c r="Q1165" t="str">
        <f t="shared" si="36"/>
        <v>2020</v>
      </c>
      <c r="R1165" t="str">
        <f t="shared" si="37"/>
        <v>03</v>
      </c>
      <c r="S1165">
        <f>CEILING(Table1[[#This Row],[Month]]/3,1)</f>
        <v>1</v>
      </c>
      <c r="T1165" s="9">
        <f>(Table1[[#This Row],[Profit]]/Table1[[#This Row],[Sales]])</f>
        <v>0.32500000000000001</v>
      </c>
    </row>
    <row r="1166" spans="1:20" x14ac:dyDescent="0.25">
      <c r="A1166">
        <v>20200303</v>
      </c>
      <c r="B1166" s="1" t="s">
        <v>742</v>
      </c>
      <c r="C1166" s="1" t="s">
        <v>133</v>
      </c>
      <c r="D1166" s="1" t="s">
        <v>134</v>
      </c>
      <c r="E1166" s="1" t="s">
        <v>17</v>
      </c>
      <c r="F1166" s="1" t="s">
        <v>18</v>
      </c>
      <c r="G1166" s="1" t="s">
        <v>228</v>
      </c>
      <c r="H1166" s="1" t="s">
        <v>75</v>
      </c>
      <c r="I1166" s="1" t="s">
        <v>63</v>
      </c>
      <c r="J1166" s="1" t="s">
        <v>36</v>
      </c>
      <c r="K1166">
        <v>25.32</v>
      </c>
      <c r="L1166">
        <v>5</v>
      </c>
      <c r="M1166">
        <v>0.2</v>
      </c>
      <c r="N1166">
        <v>9.1784999999999997</v>
      </c>
      <c r="O1166">
        <f>(Table1[[#This Row],[Sales]]-Table1[[#This Row],[Profit]])/Table1[[#This Row],[Quantity]]</f>
        <v>3.2282999999999999</v>
      </c>
      <c r="P1166">
        <f>Table1[[#This Row],[Sales]]/Table1[[#This Row],[Quantity]]</f>
        <v>5.0640000000000001</v>
      </c>
      <c r="Q1166" t="str">
        <f t="shared" si="36"/>
        <v>2020</v>
      </c>
      <c r="R1166" t="str">
        <f t="shared" si="37"/>
        <v>03</v>
      </c>
      <c r="S1166">
        <f>CEILING(Table1[[#This Row],[Month]]/3,1)</f>
        <v>1</v>
      </c>
      <c r="T1166" s="9">
        <f>(Table1[[#This Row],[Profit]]/Table1[[#This Row],[Sales]])</f>
        <v>0.36249999999999999</v>
      </c>
    </row>
    <row r="1167" spans="1:20" x14ac:dyDescent="0.25">
      <c r="A1167">
        <v>20200504</v>
      </c>
      <c r="B1167" s="1" t="s">
        <v>743</v>
      </c>
      <c r="C1167" s="1" t="s">
        <v>120</v>
      </c>
      <c r="D1167" s="1" t="s">
        <v>154</v>
      </c>
      <c r="E1167" s="1" t="s">
        <v>27</v>
      </c>
      <c r="F1167" s="1" t="s">
        <v>82</v>
      </c>
      <c r="G1167" s="1" t="s">
        <v>481</v>
      </c>
      <c r="H1167" s="1" t="s">
        <v>91</v>
      </c>
      <c r="I1167" s="1" t="s">
        <v>21</v>
      </c>
      <c r="J1167" s="1" t="s">
        <v>36</v>
      </c>
      <c r="K1167">
        <v>46.8</v>
      </c>
      <c r="L1167">
        <v>4</v>
      </c>
      <c r="M1167">
        <v>0</v>
      </c>
      <c r="N1167">
        <v>21.06</v>
      </c>
      <c r="O1167">
        <f>(Table1[[#This Row],[Sales]]-Table1[[#This Row],[Profit]])/Table1[[#This Row],[Quantity]]</f>
        <v>6.4349999999999996</v>
      </c>
      <c r="P1167">
        <f>Table1[[#This Row],[Sales]]/Table1[[#This Row],[Quantity]]</f>
        <v>11.7</v>
      </c>
      <c r="Q1167" t="str">
        <f t="shared" si="36"/>
        <v>2020</v>
      </c>
      <c r="R1167" t="str">
        <f t="shared" si="37"/>
        <v>05</v>
      </c>
      <c r="S1167">
        <f>CEILING(Table1[[#This Row],[Month]]/3,1)</f>
        <v>2</v>
      </c>
      <c r="T1167" s="9">
        <f>(Table1[[#This Row],[Profit]]/Table1[[#This Row],[Sales]])</f>
        <v>0.45</v>
      </c>
    </row>
    <row r="1168" spans="1:20" x14ac:dyDescent="0.25">
      <c r="A1168">
        <v>20211102</v>
      </c>
      <c r="B1168" s="1" t="s">
        <v>324</v>
      </c>
      <c r="C1168" s="1" t="s">
        <v>52</v>
      </c>
      <c r="D1168" s="1" t="s">
        <v>53</v>
      </c>
      <c r="E1168" s="1" t="s">
        <v>27</v>
      </c>
      <c r="F1168" s="1" t="s">
        <v>28</v>
      </c>
      <c r="G1168" s="1" t="s">
        <v>74</v>
      </c>
      <c r="H1168" s="1" t="s">
        <v>75</v>
      </c>
      <c r="I1168" s="1" t="s">
        <v>21</v>
      </c>
      <c r="J1168" s="1" t="s">
        <v>94</v>
      </c>
      <c r="K1168">
        <v>447.93</v>
      </c>
      <c r="L1168">
        <v>9</v>
      </c>
      <c r="M1168">
        <v>0</v>
      </c>
      <c r="N1168">
        <v>49.272300000000001</v>
      </c>
      <c r="O1168">
        <f>(Table1[[#This Row],[Sales]]-Table1[[#This Row],[Profit]])/Table1[[#This Row],[Quantity]]</f>
        <v>44.295299999999997</v>
      </c>
      <c r="P1168">
        <f>Table1[[#This Row],[Sales]]/Table1[[#This Row],[Quantity]]</f>
        <v>49.77</v>
      </c>
      <c r="Q1168" t="str">
        <f t="shared" si="36"/>
        <v>2021</v>
      </c>
      <c r="R1168" t="str">
        <f t="shared" si="37"/>
        <v>11</v>
      </c>
      <c r="S1168">
        <f>CEILING(Table1[[#This Row],[Month]]/3,1)</f>
        <v>4</v>
      </c>
      <c r="T1168" s="9">
        <f>(Table1[[#This Row],[Profit]]/Table1[[#This Row],[Sales]])</f>
        <v>0.11</v>
      </c>
    </row>
    <row r="1169" spans="1:20" x14ac:dyDescent="0.25">
      <c r="A1169">
        <v>20231209</v>
      </c>
      <c r="B1169" s="1" t="s">
        <v>326</v>
      </c>
      <c r="C1169" s="1" t="s">
        <v>133</v>
      </c>
      <c r="D1169" s="1" t="s">
        <v>134</v>
      </c>
      <c r="E1169" s="1" t="s">
        <v>17</v>
      </c>
      <c r="F1169" s="1" t="s">
        <v>18</v>
      </c>
      <c r="G1169" s="1" t="s">
        <v>327</v>
      </c>
      <c r="H1169" s="1" t="s">
        <v>40</v>
      </c>
      <c r="I1169" s="1" t="s">
        <v>21</v>
      </c>
      <c r="J1169" s="1" t="s">
        <v>41</v>
      </c>
      <c r="K1169">
        <v>109.48</v>
      </c>
      <c r="L1169">
        <v>2</v>
      </c>
      <c r="M1169">
        <v>0</v>
      </c>
      <c r="N1169">
        <v>33.938800000000001</v>
      </c>
      <c r="O1169">
        <f>(Table1[[#This Row],[Sales]]-Table1[[#This Row],[Profit]])/Table1[[#This Row],[Quantity]]</f>
        <v>37.770600000000002</v>
      </c>
      <c r="P1169">
        <f>Table1[[#This Row],[Sales]]/Table1[[#This Row],[Quantity]]</f>
        <v>54.74</v>
      </c>
      <c r="Q1169" t="str">
        <f t="shared" si="36"/>
        <v>2023</v>
      </c>
      <c r="R1169" t="str">
        <f t="shared" si="37"/>
        <v>12</v>
      </c>
      <c r="S1169">
        <f>CEILING(Table1[[#This Row],[Month]]/3,1)</f>
        <v>4</v>
      </c>
      <c r="T1169" s="9">
        <f>(Table1[[#This Row],[Profit]]/Table1[[#This Row],[Sales]])</f>
        <v>0.31</v>
      </c>
    </row>
    <row r="1170" spans="1:20" x14ac:dyDescent="0.25">
      <c r="A1170">
        <v>20231209</v>
      </c>
      <c r="B1170" s="1" t="s">
        <v>326</v>
      </c>
      <c r="C1170" s="1" t="s">
        <v>133</v>
      </c>
      <c r="D1170" s="1" t="s">
        <v>134</v>
      </c>
      <c r="E1170" s="1" t="s">
        <v>17</v>
      </c>
      <c r="F1170" s="1" t="s">
        <v>18</v>
      </c>
      <c r="G1170" s="1" t="s">
        <v>327</v>
      </c>
      <c r="H1170" s="1" t="s">
        <v>40</v>
      </c>
      <c r="I1170" s="1" t="s">
        <v>21</v>
      </c>
      <c r="J1170" s="1" t="s">
        <v>37</v>
      </c>
      <c r="K1170">
        <v>272.94</v>
      </c>
      <c r="L1170">
        <v>3</v>
      </c>
      <c r="M1170">
        <v>0</v>
      </c>
      <c r="N1170">
        <v>0</v>
      </c>
      <c r="O1170">
        <f>(Table1[[#This Row],[Sales]]-Table1[[#This Row],[Profit]])/Table1[[#This Row],[Quantity]]</f>
        <v>90.98</v>
      </c>
      <c r="P1170">
        <f>Table1[[#This Row],[Sales]]/Table1[[#This Row],[Quantity]]</f>
        <v>90.98</v>
      </c>
      <c r="Q1170" t="str">
        <f t="shared" si="36"/>
        <v>2023</v>
      </c>
      <c r="R1170" t="str">
        <f t="shared" si="37"/>
        <v>12</v>
      </c>
      <c r="S1170">
        <f>CEILING(Table1[[#This Row],[Month]]/3,1)</f>
        <v>4</v>
      </c>
      <c r="T1170" s="9">
        <f>(Table1[[#This Row],[Profit]]/Table1[[#This Row],[Sales]])</f>
        <v>0</v>
      </c>
    </row>
    <row r="1171" spans="1:20" x14ac:dyDescent="0.25">
      <c r="A1171">
        <v>20231209</v>
      </c>
      <c r="B1171" s="1" t="s">
        <v>326</v>
      </c>
      <c r="C1171" s="1" t="s">
        <v>133</v>
      </c>
      <c r="D1171" s="1" t="s">
        <v>134</v>
      </c>
      <c r="E1171" s="1" t="s">
        <v>17</v>
      </c>
      <c r="F1171" s="1" t="s">
        <v>18</v>
      </c>
      <c r="G1171" s="1" t="s">
        <v>327</v>
      </c>
      <c r="H1171" s="1" t="s">
        <v>40</v>
      </c>
      <c r="I1171" s="1" t="s">
        <v>21</v>
      </c>
      <c r="J1171" s="1" t="s">
        <v>50</v>
      </c>
      <c r="K1171">
        <v>19.440000000000001</v>
      </c>
      <c r="L1171">
        <v>3</v>
      </c>
      <c r="M1171">
        <v>0</v>
      </c>
      <c r="N1171">
        <v>9.3312000000000008</v>
      </c>
      <c r="O1171">
        <f>(Table1[[#This Row],[Sales]]-Table1[[#This Row],[Profit]])/Table1[[#This Row],[Quantity]]</f>
        <v>3.3696000000000002</v>
      </c>
      <c r="P1171">
        <f>Table1[[#This Row],[Sales]]/Table1[[#This Row],[Quantity]]</f>
        <v>6.48</v>
      </c>
      <c r="Q1171" t="str">
        <f t="shared" si="36"/>
        <v>2023</v>
      </c>
      <c r="R1171" t="str">
        <f t="shared" si="37"/>
        <v>12</v>
      </c>
      <c r="S1171">
        <f>CEILING(Table1[[#This Row],[Month]]/3,1)</f>
        <v>4</v>
      </c>
      <c r="T1171" s="9">
        <f>(Table1[[#This Row],[Profit]]/Table1[[#This Row],[Sales]])</f>
        <v>0.48000000000000004</v>
      </c>
    </row>
    <row r="1172" spans="1:20" x14ac:dyDescent="0.25">
      <c r="A1172">
        <v>20231209</v>
      </c>
      <c r="B1172" s="1" t="s">
        <v>326</v>
      </c>
      <c r="C1172" s="1" t="s">
        <v>133</v>
      </c>
      <c r="D1172" s="1" t="s">
        <v>134</v>
      </c>
      <c r="E1172" s="1" t="s">
        <v>17</v>
      </c>
      <c r="F1172" s="1" t="s">
        <v>18</v>
      </c>
      <c r="G1172" s="1" t="s">
        <v>327</v>
      </c>
      <c r="H1172" s="1" t="s">
        <v>40</v>
      </c>
      <c r="I1172" s="1" t="s">
        <v>21</v>
      </c>
      <c r="J1172" s="1" t="s">
        <v>37</v>
      </c>
      <c r="K1172">
        <v>31.92</v>
      </c>
      <c r="L1172">
        <v>4</v>
      </c>
      <c r="M1172">
        <v>0</v>
      </c>
      <c r="N1172">
        <v>8.2992000000000008</v>
      </c>
      <c r="O1172">
        <f>(Table1[[#This Row],[Sales]]-Table1[[#This Row],[Profit]])/Table1[[#This Row],[Quantity]]</f>
        <v>5.9052000000000007</v>
      </c>
      <c r="P1172">
        <f>Table1[[#This Row],[Sales]]/Table1[[#This Row],[Quantity]]</f>
        <v>7.98</v>
      </c>
      <c r="Q1172" t="str">
        <f t="shared" si="36"/>
        <v>2023</v>
      </c>
      <c r="R1172" t="str">
        <f t="shared" si="37"/>
        <v>12</v>
      </c>
      <c r="S1172">
        <f>CEILING(Table1[[#This Row],[Month]]/3,1)</f>
        <v>4</v>
      </c>
      <c r="T1172" s="9">
        <f>(Table1[[#This Row],[Profit]]/Table1[[#This Row],[Sales]])</f>
        <v>0.26</v>
      </c>
    </row>
    <row r="1173" spans="1:20" x14ac:dyDescent="0.25">
      <c r="A1173">
        <v>20200310</v>
      </c>
      <c r="B1173" s="1" t="s">
        <v>677</v>
      </c>
      <c r="C1173" s="1" t="s">
        <v>120</v>
      </c>
      <c r="D1173" s="1" t="s">
        <v>310</v>
      </c>
      <c r="E1173" s="1" t="s">
        <v>27</v>
      </c>
      <c r="F1173" s="1" t="s">
        <v>82</v>
      </c>
      <c r="G1173" s="1" t="s">
        <v>336</v>
      </c>
      <c r="H1173" s="1" t="s">
        <v>69</v>
      </c>
      <c r="I1173" s="1" t="s">
        <v>21</v>
      </c>
      <c r="J1173" s="1" t="s">
        <v>50</v>
      </c>
      <c r="K1173">
        <v>22.38</v>
      </c>
      <c r="L1173">
        <v>2</v>
      </c>
      <c r="M1173">
        <v>0</v>
      </c>
      <c r="N1173">
        <v>10.7424</v>
      </c>
      <c r="O1173">
        <f>(Table1[[#This Row],[Sales]]-Table1[[#This Row],[Profit]])/Table1[[#This Row],[Quantity]]</f>
        <v>5.8187999999999995</v>
      </c>
      <c r="P1173">
        <f>Table1[[#This Row],[Sales]]/Table1[[#This Row],[Quantity]]</f>
        <v>11.19</v>
      </c>
      <c r="Q1173" t="str">
        <f t="shared" si="36"/>
        <v>2020</v>
      </c>
      <c r="R1173" t="str">
        <f t="shared" si="37"/>
        <v>03</v>
      </c>
      <c r="S1173">
        <f>CEILING(Table1[[#This Row],[Month]]/3,1)</f>
        <v>1</v>
      </c>
      <c r="T1173" s="9">
        <f>(Table1[[#This Row],[Profit]]/Table1[[#This Row],[Sales]])</f>
        <v>0.48000000000000004</v>
      </c>
    </row>
    <row r="1174" spans="1:20" x14ac:dyDescent="0.25">
      <c r="A1174">
        <v>20200421</v>
      </c>
      <c r="B1174" s="1" t="s">
        <v>492</v>
      </c>
      <c r="C1174" s="1" t="s">
        <v>25</v>
      </c>
      <c r="D1174" s="1" t="s">
        <v>26</v>
      </c>
      <c r="E1174" s="1" t="s">
        <v>27</v>
      </c>
      <c r="F1174" s="1" t="s">
        <v>28</v>
      </c>
      <c r="G1174" s="1" t="s">
        <v>236</v>
      </c>
      <c r="H1174" s="1" t="s">
        <v>168</v>
      </c>
      <c r="I1174" s="1" t="s">
        <v>21</v>
      </c>
      <c r="J1174" s="1" t="s">
        <v>36</v>
      </c>
      <c r="K1174">
        <v>16.52</v>
      </c>
      <c r="L1174">
        <v>5</v>
      </c>
      <c r="M1174">
        <v>0.2</v>
      </c>
      <c r="N1174">
        <v>5.5754999999999999</v>
      </c>
      <c r="O1174">
        <f>(Table1[[#This Row],[Sales]]-Table1[[#This Row],[Profit]])/Table1[[#This Row],[Quantity]]</f>
        <v>2.1888999999999998</v>
      </c>
      <c r="P1174">
        <f>Table1[[#This Row],[Sales]]/Table1[[#This Row],[Quantity]]</f>
        <v>3.3039999999999998</v>
      </c>
      <c r="Q1174" t="str">
        <f t="shared" si="36"/>
        <v>2020</v>
      </c>
      <c r="R1174" t="str">
        <f t="shared" si="37"/>
        <v>04</v>
      </c>
      <c r="S1174">
        <f>CEILING(Table1[[#This Row],[Month]]/3,1)</f>
        <v>2</v>
      </c>
      <c r="T1174" s="9">
        <f>(Table1[[#This Row],[Profit]]/Table1[[#This Row],[Sales]])</f>
        <v>0.33750000000000002</v>
      </c>
    </row>
    <row r="1175" spans="1:20" x14ac:dyDescent="0.25">
      <c r="A1175">
        <v>20211022</v>
      </c>
      <c r="B1175" s="1" t="s">
        <v>608</v>
      </c>
      <c r="C1175" s="1" t="s">
        <v>108</v>
      </c>
      <c r="D1175" s="1" t="s">
        <v>220</v>
      </c>
      <c r="E1175" s="1" t="s">
        <v>59</v>
      </c>
      <c r="F1175" s="1" t="s">
        <v>110</v>
      </c>
      <c r="G1175" s="1" t="s">
        <v>158</v>
      </c>
      <c r="H1175" s="1" t="s">
        <v>55</v>
      </c>
      <c r="I1175" s="1" t="s">
        <v>21</v>
      </c>
      <c r="J1175" s="1" t="s">
        <v>36</v>
      </c>
      <c r="K1175">
        <v>5.1760000000000002</v>
      </c>
      <c r="L1175">
        <v>4</v>
      </c>
      <c r="M1175">
        <v>0.8</v>
      </c>
      <c r="N1175">
        <v>-7.7640000000000002</v>
      </c>
      <c r="O1175">
        <f>(Table1[[#This Row],[Sales]]-Table1[[#This Row],[Profit]])/Table1[[#This Row],[Quantity]]</f>
        <v>3.2350000000000003</v>
      </c>
      <c r="P1175">
        <f>Table1[[#This Row],[Sales]]/Table1[[#This Row],[Quantity]]</f>
        <v>1.294</v>
      </c>
      <c r="Q1175" t="str">
        <f t="shared" si="36"/>
        <v>2021</v>
      </c>
      <c r="R1175" t="str">
        <f t="shared" si="37"/>
        <v>10</v>
      </c>
      <c r="S1175">
        <f>CEILING(Table1[[#This Row],[Month]]/3,1)</f>
        <v>4</v>
      </c>
      <c r="T1175" s="9">
        <f>(Table1[[#This Row],[Profit]]/Table1[[#This Row],[Sales]])</f>
        <v>-1.5</v>
      </c>
    </row>
    <row r="1176" spans="1:20" x14ac:dyDescent="0.25">
      <c r="A1176">
        <v>20210822</v>
      </c>
      <c r="B1176" s="1" t="s">
        <v>634</v>
      </c>
      <c r="C1176" s="1" t="s">
        <v>133</v>
      </c>
      <c r="D1176" s="1" t="s">
        <v>134</v>
      </c>
      <c r="E1176" s="1" t="s">
        <v>17</v>
      </c>
      <c r="F1176" s="1" t="s">
        <v>18</v>
      </c>
      <c r="G1176" s="1" t="s">
        <v>90</v>
      </c>
      <c r="H1176" s="1" t="s">
        <v>91</v>
      </c>
      <c r="I1176" s="1" t="s">
        <v>30</v>
      </c>
      <c r="J1176" s="1" t="s">
        <v>36</v>
      </c>
      <c r="K1176">
        <v>50.112000000000002</v>
      </c>
      <c r="L1176">
        <v>6</v>
      </c>
      <c r="M1176">
        <v>0.2</v>
      </c>
      <c r="N1176">
        <v>16.2864</v>
      </c>
      <c r="O1176">
        <f>(Table1[[#This Row],[Sales]]-Table1[[#This Row],[Profit]])/Table1[[#This Row],[Quantity]]</f>
        <v>5.6375999999999999</v>
      </c>
      <c r="P1176">
        <f>Table1[[#This Row],[Sales]]/Table1[[#This Row],[Quantity]]</f>
        <v>8.3520000000000003</v>
      </c>
      <c r="Q1176" t="str">
        <f t="shared" si="36"/>
        <v>2021</v>
      </c>
      <c r="R1176" t="str">
        <f t="shared" si="37"/>
        <v>08</v>
      </c>
      <c r="S1176">
        <f>CEILING(Table1[[#This Row],[Month]]/3,1)</f>
        <v>3</v>
      </c>
      <c r="T1176" s="9">
        <f>(Table1[[#This Row],[Profit]]/Table1[[#This Row],[Sales]])</f>
        <v>0.32500000000000001</v>
      </c>
    </row>
    <row r="1177" spans="1:20" x14ac:dyDescent="0.25">
      <c r="A1177">
        <v>20220830</v>
      </c>
      <c r="B1177" s="1" t="s">
        <v>381</v>
      </c>
      <c r="C1177" s="1" t="s">
        <v>644</v>
      </c>
      <c r="D1177" s="1" t="s">
        <v>645</v>
      </c>
      <c r="E1177" s="1" t="s">
        <v>17</v>
      </c>
      <c r="F1177" s="1" t="s">
        <v>197</v>
      </c>
      <c r="G1177" s="1" t="s">
        <v>321</v>
      </c>
      <c r="H1177" s="1" t="s">
        <v>69</v>
      </c>
      <c r="I1177" s="1" t="s">
        <v>63</v>
      </c>
      <c r="J1177" s="1" t="s">
        <v>50</v>
      </c>
      <c r="K1177">
        <v>27.93</v>
      </c>
      <c r="L1177">
        <v>3</v>
      </c>
      <c r="M1177">
        <v>0</v>
      </c>
      <c r="N1177">
        <v>8.0997000000000003</v>
      </c>
      <c r="O1177">
        <f>(Table1[[#This Row],[Sales]]-Table1[[#This Row],[Profit]])/Table1[[#This Row],[Quantity]]</f>
        <v>6.6101000000000001</v>
      </c>
      <c r="P1177">
        <f>Table1[[#This Row],[Sales]]/Table1[[#This Row],[Quantity]]</f>
        <v>9.31</v>
      </c>
      <c r="Q1177" t="str">
        <f t="shared" si="36"/>
        <v>2022</v>
      </c>
      <c r="R1177" t="str">
        <f t="shared" si="37"/>
        <v>08</v>
      </c>
      <c r="S1177">
        <f>CEILING(Table1[[#This Row],[Month]]/3,1)</f>
        <v>3</v>
      </c>
      <c r="T1177" s="9">
        <f>(Table1[[#This Row],[Profit]]/Table1[[#This Row],[Sales]])</f>
        <v>0.29000000000000004</v>
      </c>
    </row>
    <row r="1178" spans="1:20" x14ac:dyDescent="0.25">
      <c r="A1178">
        <v>20201227</v>
      </c>
      <c r="B1178" s="1" t="s">
        <v>744</v>
      </c>
      <c r="C1178" s="1" t="s">
        <v>25</v>
      </c>
      <c r="D1178" s="1" t="s">
        <v>26</v>
      </c>
      <c r="E1178" s="1" t="s">
        <v>27</v>
      </c>
      <c r="F1178" s="1" t="s">
        <v>28</v>
      </c>
      <c r="G1178" s="1" t="s">
        <v>151</v>
      </c>
      <c r="H1178" s="1" t="s">
        <v>40</v>
      </c>
      <c r="I1178" s="1" t="s">
        <v>63</v>
      </c>
      <c r="J1178" s="1" t="s">
        <v>23</v>
      </c>
      <c r="K1178">
        <v>11.56</v>
      </c>
      <c r="L1178">
        <v>4</v>
      </c>
      <c r="M1178">
        <v>0</v>
      </c>
      <c r="N1178">
        <v>5.4332000000000003</v>
      </c>
      <c r="O1178">
        <f>(Table1[[#This Row],[Sales]]-Table1[[#This Row],[Profit]])/Table1[[#This Row],[Quantity]]</f>
        <v>1.5317000000000001</v>
      </c>
      <c r="P1178">
        <f>Table1[[#This Row],[Sales]]/Table1[[#This Row],[Quantity]]</f>
        <v>2.89</v>
      </c>
      <c r="Q1178" t="str">
        <f t="shared" si="36"/>
        <v>2020</v>
      </c>
      <c r="R1178" t="str">
        <f t="shared" si="37"/>
        <v>12</v>
      </c>
      <c r="S1178">
        <f>CEILING(Table1[[#This Row],[Month]]/3,1)</f>
        <v>4</v>
      </c>
      <c r="T1178" s="9">
        <f>(Table1[[#This Row],[Profit]]/Table1[[#This Row],[Sales]])</f>
        <v>0.47000000000000003</v>
      </c>
    </row>
    <row r="1179" spans="1:20" x14ac:dyDescent="0.25">
      <c r="A1179">
        <v>20221202</v>
      </c>
      <c r="B1179" s="1" t="s">
        <v>155</v>
      </c>
      <c r="C1179" s="1" t="s">
        <v>652</v>
      </c>
      <c r="D1179" s="1" t="s">
        <v>745</v>
      </c>
      <c r="E1179" s="1" t="s">
        <v>59</v>
      </c>
      <c r="F1179" s="1" t="s">
        <v>126</v>
      </c>
      <c r="G1179" s="1" t="s">
        <v>158</v>
      </c>
      <c r="H1179" s="1" t="s">
        <v>55</v>
      </c>
      <c r="I1179" s="1" t="s">
        <v>21</v>
      </c>
      <c r="J1179" s="1" t="s">
        <v>23</v>
      </c>
      <c r="K1179">
        <v>172.5</v>
      </c>
      <c r="L1179">
        <v>2</v>
      </c>
      <c r="M1179">
        <v>0</v>
      </c>
      <c r="N1179">
        <v>51.75</v>
      </c>
      <c r="O1179">
        <f>(Table1[[#This Row],[Sales]]-Table1[[#This Row],[Profit]])/Table1[[#This Row],[Quantity]]</f>
        <v>60.375</v>
      </c>
      <c r="P1179">
        <f>Table1[[#This Row],[Sales]]/Table1[[#This Row],[Quantity]]</f>
        <v>86.25</v>
      </c>
      <c r="Q1179" t="str">
        <f t="shared" si="36"/>
        <v>2022</v>
      </c>
      <c r="R1179" t="str">
        <f t="shared" si="37"/>
        <v>12</v>
      </c>
      <c r="S1179">
        <f>CEILING(Table1[[#This Row],[Month]]/3,1)</f>
        <v>4</v>
      </c>
      <c r="T1179" s="9">
        <f>(Table1[[#This Row],[Profit]]/Table1[[#This Row],[Sales]])</f>
        <v>0.3</v>
      </c>
    </row>
    <row r="1180" spans="1:20" x14ac:dyDescent="0.25">
      <c r="A1180">
        <v>20221202</v>
      </c>
      <c r="B1180" s="1" t="s">
        <v>155</v>
      </c>
      <c r="C1180" s="1" t="s">
        <v>652</v>
      </c>
      <c r="D1180" s="1" t="s">
        <v>745</v>
      </c>
      <c r="E1180" s="1" t="s">
        <v>59</v>
      </c>
      <c r="F1180" s="1" t="s">
        <v>126</v>
      </c>
      <c r="G1180" s="1" t="s">
        <v>158</v>
      </c>
      <c r="H1180" s="1" t="s">
        <v>55</v>
      </c>
      <c r="I1180" s="1" t="s">
        <v>21</v>
      </c>
      <c r="J1180" s="1" t="s">
        <v>43</v>
      </c>
      <c r="K1180">
        <v>179.97</v>
      </c>
      <c r="L1180">
        <v>3</v>
      </c>
      <c r="M1180">
        <v>0</v>
      </c>
      <c r="N1180">
        <v>44.9925</v>
      </c>
      <c r="O1180">
        <f>(Table1[[#This Row],[Sales]]-Table1[[#This Row],[Profit]])/Table1[[#This Row],[Quantity]]</f>
        <v>44.9925</v>
      </c>
      <c r="P1180">
        <f>Table1[[#This Row],[Sales]]/Table1[[#This Row],[Quantity]]</f>
        <v>59.99</v>
      </c>
      <c r="Q1180" t="str">
        <f t="shared" si="36"/>
        <v>2022</v>
      </c>
      <c r="R1180" t="str">
        <f t="shared" si="37"/>
        <v>12</v>
      </c>
      <c r="S1180">
        <f>CEILING(Table1[[#This Row],[Month]]/3,1)</f>
        <v>4</v>
      </c>
      <c r="T1180" s="9">
        <f>(Table1[[#This Row],[Profit]]/Table1[[#This Row],[Sales]])</f>
        <v>0.25</v>
      </c>
    </row>
    <row r="1181" spans="1:20" x14ac:dyDescent="0.25">
      <c r="A1181">
        <v>20220425</v>
      </c>
      <c r="B1181" s="1" t="s">
        <v>746</v>
      </c>
      <c r="C1181" s="1" t="s">
        <v>57</v>
      </c>
      <c r="D1181" s="1" t="s">
        <v>99</v>
      </c>
      <c r="E1181" s="1" t="s">
        <v>59</v>
      </c>
      <c r="F1181" s="1" t="s">
        <v>60</v>
      </c>
      <c r="G1181" s="1" t="s">
        <v>501</v>
      </c>
      <c r="H1181" s="1" t="s">
        <v>168</v>
      </c>
      <c r="I1181" s="1" t="s">
        <v>63</v>
      </c>
      <c r="J1181" s="1" t="s">
        <v>94</v>
      </c>
      <c r="K1181">
        <v>258.69600000000003</v>
      </c>
      <c r="L1181">
        <v>3</v>
      </c>
      <c r="M1181">
        <v>0.2</v>
      </c>
      <c r="N1181">
        <v>64.674000000000007</v>
      </c>
      <c r="O1181">
        <f>(Table1[[#This Row],[Sales]]-Table1[[#This Row],[Profit]])/Table1[[#This Row],[Quantity]]</f>
        <v>64.674000000000007</v>
      </c>
      <c r="P1181">
        <f>Table1[[#This Row],[Sales]]/Table1[[#This Row],[Quantity]]</f>
        <v>86.232000000000014</v>
      </c>
      <c r="Q1181" t="str">
        <f t="shared" si="36"/>
        <v>2022</v>
      </c>
      <c r="R1181" t="str">
        <f t="shared" si="37"/>
        <v>04</v>
      </c>
      <c r="S1181">
        <f>CEILING(Table1[[#This Row],[Month]]/3,1)</f>
        <v>2</v>
      </c>
      <c r="T1181" s="9">
        <f>(Table1[[#This Row],[Profit]]/Table1[[#This Row],[Sales]])</f>
        <v>0.25</v>
      </c>
    </row>
    <row r="1182" spans="1:20" x14ac:dyDescent="0.25">
      <c r="A1182">
        <v>20200621</v>
      </c>
      <c r="B1182" s="1" t="s">
        <v>250</v>
      </c>
      <c r="C1182" s="1" t="s">
        <v>289</v>
      </c>
      <c r="D1182" s="1" t="s">
        <v>352</v>
      </c>
      <c r="E1182" s="1" t="s">
        <v>27</v>
      </c>
      <c r="F1182" s="1" t="s">
        <v>82</v>
      </c>
      <c r="G1182" s="1" t="s">
        <v>251</v>
      </c>
      <c r="H1182" s="1" t="s">
        <v>40</v>
      </c>
      <c r="I1182" s="1" t="s">
        <v>21</v>
      </c>
      <c r="J1182" s="1" t="s">
        <v>43</v>
      </c>
      <c r="K1182">
        <v>1322.93</v>
      </c>
      <c r="L1182">
        <v>7</v>
      </c>
      <c r="M1182">
        <v>0</v>
      </c>
      <c r="N1182">
        <v>357.19110000000001</v>
      </c>
      <c r="O1182">
        <f>(Table1[[#This Row],[Sales]]-Table1[[#This Row],[Profit]])/Table1[[#This Row],[Quantity]]</f>
        <v>137.96270000000001</v>
      </c>
      <c r="P1182">
        <f>Table1[[#This Row],[Sales]]/Table1[[#This Row],[Quantity]]</f>
        <v>188.99</v>
      </c>
      <c r="Q1182" t="str">
        <f t="shared" si="36"/>
        <v>2020</v>
      </c>
      <c r="R1182" t="str">
        <f t="shared" si="37"/>
        <v>06</v>
      </c>
      <c r="S1182">
        <f>CEILING(Table1[[#This Row],[Month]]/3,1)</f>
        <v>2</v>
      </c>
      <c r="T1182" s="9">
        <f>(Table1[[#This Row],[Profit]]/Table1[[#This Row],[Sales]])</f>
        <v>0.27</v>
      </c>
    </row>
    <row r="1183" spans="1:20" x14ac:dyDescent="0.25">
      <c r="A1183">
        <v>20200621</v>
      </c>
      <c r="B1183" s="1" t="s">
        <v>250</v>
      </c>
      <c r="C1183" s="1" t="s">
        <v>289</v>
      </c>
      <c r="D1183" s="1" t="s">
        <v>352</v>
      </c>
      <c r="E1183" s="1" t="s">
        <v>27</v>
      </c>
      <c r="F1183" s="1" t="s">
        <v>82</v>
      </c>
      <c r="G1183" s="1" t="s">
        <v>251</v>
      </c>
      <c r="H1183" s="1" t="s">
        <v>40</v>
      </c>
      <c r="I1183" s="1" t="s">
        <v>21</v>
      </c>
      <c r="J1183" s="1" t="s">
        <v>42</v>
      </c>
      <c r="K1183">
        <v>3.76</v>
      </c>
      <c r="L1183">
        <v>2</v>
      </c>
      <c r="M1183">
        <v>0</v>
      </c>
      <c r="N1183">
        <v>1.0904</v>
      </c>
      <c r="O1183">
        <f>(Table1[[#This Row],[Sales]]-Table1[[#This Row],[Profit]])/Table1[[#This Row],[Quantity]]</f>
        <v>1.3348</v>
      </c>
      <c r="P1183">
        <f>Table1[[#This Row],[Sales]]/Table1[[#This Row],[Quantity]]</f>
        <v>1.88</v>
      </c>
      <c r="Q1183" t="str">
        <f t="shared" si="36"/>
        <v>2020</v>
      </c>
      <c r="R1183" t="str">
        <f t="shared" si="37"/>
        <v>06</v>
      </c>
      <c r="S1183">
        <f>CEILING(Table1[[#This Row],[Month]]/3,1)</f>
        <v>2</v>
      </c>
      <c r="T1183" s="9">
        <f>(Table1[[#This Row],[Profit]]/Table1[[#This Row],[Sales]])</f>
        <v>0.29000000000000004</v>
      </c>
    </row>
    <row r="1184" spans="1:20" x14ac:dyDescent="0.25">
      <c r="A1184">
        <v>20230115</v>
      </c>
      <c r="B1184" s="1" t="s">
        <v>559</v>
      </c>
      <c r="C1184" s="1" t="s">
        <v>46</v>
      </c>
      <c r="D1184" s="1" t="s">
        <v>47</v>
      </c>
      <c r="E1184" s="1" t="s">
        <v>17</v>
      </c>
      <c r="F1184" s="1" t="s">
        <v>48</v>
      </c>
      <c r="G1184" s="1" t="s">
        <v>228</v>
      </c>
      <c r="H1184" s="1" t="s">
        <v>75</v>
      </c>
      <c r="I1184" s="1" t="s">
        <v>21</v>
      </c>
      <c r="J1184" s="1" t="s">
        <v>97</v>
      </c>
      <c r="K1184">
        <v>21.744</v>
      </c>
      <c r="L1184">
        <v>1</v>
      </c>
      <c r="M1184">
        <v>0.2</v>
      </c>
      <c r="N1184">
        <v>7.3385999999999996</v>
      </c>
      <c r="O1184">
        <f>(Table1[[#This Row],[Sales]]-Table1[[#This Row],[Profit]])/Table1[[#This Row],[Quantity]]</f>
        <v>14.4054</v>
      </c>
      <c r="P1184">
        <f>Table1[[#This Row],[Sales]]/Table1[[#This Row],[Quantity]]</f>
        <v>21.744</v>
      </c>
      <c r="Q1184" t="str">
        <f t="shared" si="36"/>
        <v>2023</v>
      </c>
      <c r="R1184" t="str">
        <f t="shared" si="37"/>
        <v>01</v>
      </c>
      <c r="S1184">
        <f>CEILING(Table1[[#This Row],[Month]]/3,1)</f>
        <v>1</v>
      </c>
      <c r="T1184" s="9">
        <f>(Table1[[#This Row],[Profit]]/Table1[[#This Row],[Sales]])</f>
        <v>0.33749999999999997</v>
      </c>
    </row>
    <row r="1185" spans="1:20" x14ac:dyDescent="0.25">
      <c r="A1185">
        <v>20230115</v>
      </c>
      <c r="B1185" s="1" t="s">
        <v>559</v>
      </c>
      <c r="C1185" s="1" t="s">
        <v>46</v>
      </c>
      <c r="D1185" s="1" t="s">
        <v>47</v>
      </c>
      <c r="E1185" s="1" t="s">
        <v>17</v>
      </c>
      <c r="F1185" s="1" t="s">
        <v>48</v>
      </c>
      <c r="G1185" s="1" t="s">
        <v>228</v>
      </c>
      <c r="H1185" s="1" t="s">
        <v>75</v>
      </c>
      <c r="I1185" s="1" t="s">
        <v>21</v>
      </c>
      <c r="J1185" s="1" t="s">
        <v>43</v>
      </c>
      <c r="K1185">
        <v>7.92</v>
      </c>
      <c r="L1185">
        <v>5</v>
      </c>
      <c r="M1185">
        <v>0.2</v>
      </c>
      <c r="N1185">
        <v>0.69299999999999995</v>
      </c>
      <c r="O1185">
        <f>(Table1[[#This Row],[Sales]]-Table1[[#This Row],[Profit]])/Table1[[#This Row],[Quantity]]</f>
        <v>1.4454</v>
      </c>
      <c r="P1185">
        <f>Table1[[#This Row],[Sales]]/Table1[[#This Row],[Quantity]]</f>
        <v>1.5840000000000001</v>
      </c>
      <c r="Q1185" t="str">
        <f t="shared" si="36"/>
        <v>2023</v>
      </c>
      <c r="R1185" t="str">
        <f t="shared" si="37"/>
        <v>01</v>
      </c>
      <c r="S1185">
        <f>CEILING(Table1[[#This Row],[Month]]/3,1)</f>
        <v>1</v>
      </c>
      <c r="T1185" s="9">
        <f>(Table1[[#This Row],[Profit]]/Table1[[#This Row],[Sales]])</f>
        <v>8.7499999999999994E-2</v>
      </c>
    </row>
    <row r="1186" spans="1:20" x14ac:dyDescent="0.25">
      <c r="A1186">
        <v>20201124</v>
      </c>
      <c r="B1186" s="1" t="s">
        <v>747</v>
      </c>
      <c r="C1186" s="1" t="s">
        <v>52</v>
      </c>
      <c r="D1186" s="1" t="s">
        <v>53</v>
      </c>
      <c r="E1186" s="1" t="s">
        <v>27</v>
      </c>
      <c r="F1186" s="1" t="s">
        <v>28</v>
      </c>
      <c r="G1186" s="1" t="s">
        <v>346</v>
      </c>
      <c r="H1186" s="1" t="s">
        <v>20</v>
      </c>
      <c r="I1186" s="1" t="s">
        <v>30</v>
      </c>
      <c r="J1186" s="1" t="s">
        <v>36</v>
      </c>
      <c r="K1186">
        <v>12.096</v>
      </c>
      <c r="L1186">
        <v>7</v>
      </c>
      <c r="M1186">
        <v>0.2</v>
      </c>
      <c r="N1186">
        <v>4.2336</v>
      </c>
      <c r="O1186">
        <f>(Table1[[#This Row],[Sales]]-Table1[[#This Row],[Profit]])/Table1[[#This Row],[Quantity]]</f>
        <v>1.1232</v>
      </c>
      <c r="P1186">
        <f>Table1[[#This Row],[Sales]]/Table1[[#This Row],[Quantity]]</f>
        <v>1.728</v>
      </c>
      <c r="Q1186" t="str">
        <f t="shared" si="36"/>
        <v>2020</v>
      </c>
      <c r="R1186" t="str">
        <f t="shared" si="37"/>
        <v>11</v>
      </c>
      <c r="S1186">
        <f>CEILING(Table1[[#This Row],[Month]]/3,1)</f>
        <v>4</v>
      </c>
      <c r="T1186" s="9">
        <f>(Table1[[#This Row],[Profit]]/Table1[[#This Row],[Sales]])</f>
        <v>0.35</v>
      </c>
    </row>
    <row r="1187" spans="1:20" x14ac:dyDescent="0.25">
      <c r="A1187">
        <v>20201124</v>
      </c>
      <c r="B1187" s="1" t="s">
        <v>747</v>
      </c>
      <c r="C1187" s="1" t="s">
        <v>52</v>
      </c>
      <c r="D1187" s="1" t="s">
        <v>53</v>
      </c>
      <c r="E1187" s="1" t="s">
        <v>27</v>
      </c>
      <c r="F1187" s="1" t="s">
        <v>28</v>
      </c>
      <c r="G1187" s="1" t="s">
        <v>346</v>
      </c>
      <c r="H1187" s="1" t="s">
        <v>20</v>
      </c>
      <c r="I1187" s="1" t="s">
        <v>30</v>
      </c>
      <c r="J1187" s="1" t="s">
        <v>37</v>
      </c>
      <c r="K1187">
        <v>485.88</v>
      </c>
      <c r="L1187">
        <v>6</v>
      </c>
      <c r="M1187">
        <v>0</v>
      </c>
      <c r="N1187">
        <v>9.7175999999999991</v>
      </c>
      <c r="O1187">
        <f>(Table1[[#This Row],[Sales]]-Table1[[#This Row],[Profit]])/Table1[[#This Row],[Quantity]]</f>
        <v>79.360399999999998</v>
      </c>
      <c r="P1187">
        <f>Table1[[#This Row],[Sales]]/Table1[[#This Row],[Quantity]]</f>
        <v>80.98</v>
      </c>
      <c r="Q1187" t="str">
        <f t="shared" si="36"/>
        <v>2020</v>
      </c>
      <c r="R1187" t="str">
        <f t="shared" si="37"/>
        <v>11</v>
      </c>
      <c r="S1187">
        <f>CEILING(Table1[[#This Row],[Month]]/3,1)</f>
        <v>4</v>
      </c>
      <c r="T1187" s="9">
        <f>(Table1[[#This Row],[Profit]]/Table1[[#This Row],[Sales]])</f>
        <v>1.9999999999999997E-2</v>
      </c>
    </row>
    <row r="1188" spans="1:20" x14ac:dyDescent="0.25">
      <c r="A1188">
        <v>20201124</v>
      </c>
      <c r="B1188" s="1" t="s">
        <v>747</v>
      </c>
      <c r="C1188" s="1" t="s">
        <v>52</v>
      </c>
      <c r="D1188" s="1" t="s">
        <v>53</v>
      </c>
      <c r="E1188" s="1" t="s">
        <v>27</v>
      </c>
      <c r="F1188" s="1" t="s">
        <v>28</v>
      </c>
      <c r="G1188" s="1" t="s">
        <v>346</v>
      </c>
      <c r="H1188" s="1" t="s">
        <v>20</v>
      </c>
      <c r="I1188" s="1" t="s">
        <v>30</v>
      </c>
      <c r="J1188" s="1" t="s">
        <v>50</v>
      </c>
      <c r="K1188">
        <v>25.92</v>
      </c>
      <c r="L1188">
        <v>4</v>
      </c>
      <c r="M1188">
        <v>0</v>
      </c>
      <c r="N1188">
        <v>12.441599999999999</v>
      </c>
      <c r="O1188">
        <f>(Table1[[#This Row],[Sales]]-Table1[[#This Row],[Profit]])/Table1[[#This Row],[Quantity]]</f>
        <v>3.3696000000000006</v>
      </c>
      <c r="P1188">
        <f>Table1[[#This Row],[Sales]]/Table1[[#This Row],[Quantity]]</f>
        <v>6.48</v>
      </c>
      <c r="Q1188" t="str">
        <f t="shared" si="36"/>
        <v>2020</v>
      </c>
      <c r="R1188" t="str">
        <f t="shared" si="37"/>
        <v>11</v>
      </c>
      <c r="S1188">
        <f>CEILING(Table1[[#This Row],[Month]]/3,1)</f>
        <v>4</v>
      </c>
      <c r="T1188" s="9">
        <f>(Table1[[#This Row],[Profit]]/Table1[[#This Row],[Sales]])</f>
        <v>0.47999999999999993</v>
      </c>
    </row>
    <row r="1189" spans="1:20" x14ac:dyDescent="0.25">
      <c r="A1189">
        <v>20201124</v>
      </c>
      <c r="B1189" s="1" t="s">
        <v>747</v>
      </c>
      <c r="C1189" s="1" t="s">
        <v>52</v>
      </c>
      <c r="D1189" s="1" t="s">
        <v>53</v>
      </c>
      <c r="E1189" s="1" t="s">
        <v>27</v>
      </c>
      <c r="F1189" s="1" t="s">
        <v>28</v>
      </c>
      <c r="G1189" s="1" t="s">
        <v>346</v>
      </c>
      <c r="H1189" s="1" t="s">
        <v>20</v>
      </c>
      <c r="I1189" s="1" t="s">
        <v>30</v>
      </c>
      <c r="J1189" s="1" t="s">
        <v>37</v>
      </c>
      <c r="K1189">
        <v>197.58</v>
      </c>
      <c r="L1189">
        <v>2</v>
      </c>
      <c r="M1189">
        <v>0</v>
      </c>
      <c r="N1189">
        <v>53.346600000000002</v>
      </c>
      <c r="O1189">
        <f>(Table1[[#This Row],[Sales]]-Table1[[#This Row],[Profit]])/Table1[[#This Row],[Quantity]]</f>
        <v>72.116700000000009</v>
      </c>
      <c r="P1189">
        <f>Table1[[#This Row],[Sales]]/Table1[[#This Row],[Quantity]]</f>
        <v>98.79</v>
      </c>
      <c r="Q1189" t="str">
        <f t="shared" si="36"/>
        <v>2020</v>
      </c>
      <c r="R1189" t="str">
        <f t="shared" si="37"/>
        <v>11</v>
      </c>
      <c r="S1189">
        <f>CEILING(Table1[[#This Row],[Month]]/3,1)</f>
        <v>4</v>
      </c>
      <c r="T1189" s="9">
        <f>(Table1[[#This Row],[Profit]]/Table1[[#This Row],[Sales]])</f>
        <v>0.27</v>
      </c>
    </row>
    <row r="1190" spans="1:20" x14ac:dyDescent="0.25">
      <c r="A1190">
        <v>20230227</v>
      </c>
      <c r="B1190" s="1" t="s">
        <v>748</v>
      </c>
      <c r="C1190" s="1" t="s">
        <v>25</v>
      </c>
      <c r="D1190" s="1" t="s">
        <v>26</v>
      </c>
      <c r="E1190" s="1" t="s">
        <v>27</v>
      </c>
      <c r="F1190" s="1" t="s">
        <v>28</v>
      </c>
      <c r="G1190" s="1" t="s">
        <v>204</v>
      </c>
      <c r="H1190" s="1" t="s">
        <v>40</v>
      </c>
      <c r="I1190" s="1" t="s">
        <v>63</v>
      </c>
      <c r="J1190" s="1" t="s">
        <v>44</v>
      </c>
      <c r="K1190">
        <v>81.92</v>
      </c>
      <c r="L1190">
        <v>4</v>
      </c>
      <c r="M1190">
        <v>0</v>
      </c>
      <c r="N1190">
        <v>22.118400000000001</v>
      </c>
      <c r="O1190">
        <f>(Table1[[#This Row],[Sales]]-Table1[[#This Row],[Profit]])/Table1[[#This Row],[Quantity]]</f>
        <v>14.9504</v>
      </c>
      <c r="P1190">
        <f>Table1[[#This Row],[Sales]]/Table1[[#This Row],[Quantity]]</f>
        <v>20.48</v>
      </c>
      <c r="Q1190" t="str">
        <f t="shared" si="36"/>
        <v>2023</v>
      </c>
      <c r="R1190" t="str">
        <f t="shared" si="37"/>
        <v>02</v>
      </c>
      <c r="S1190">
        <f>CEILING(Table1[[#This Row],[Month]]/3,1)</f>
        <v>1</v>
      </c>
      <c r="T1190" s="9">
        <f>(Table1[[#This Row],[Profit]]/Table1[[#This Row],[Sales]])</f>
        <v>0.27</v>
      </c>
    </row>
    <row r="1191" spans="1:20" x14ac:dyDescent="0.25">
      <c r="A1191">
        <v>20230227</v>
      </c>
      <c r="B1191" s="1" t="s">
        <v>748</v>
      </c>
      <c r="C1191" s="1" t="s">
        <v>25</v>
      </c>
      <c r="D1191" s="1" t="s">
        <v>26</v>
      </c>
      <c r="E1191" s="1" t="s">
        <v>27</v>
      </c>
      <c r="F1191" s="1" t="s">
        <v>28</v>
      </c>
      <c r="G1191" s="1" t="s">
        <v>204</v>
      </c>
      <c r="H1191" s="1" t="s">
        <v>40</v>
      </c>
      <c r="I1191" s="1" t="s">
        <v>63</v>
      </c>
      <c r="J1191" s="1" t="s">
        <v>43</v>
      </c>
      <c r="K1191">
        <v>889.53599999999994</v>
      </c>
      <c r="L1191">
        <v>8</v>
      </c>
      <c r="M1191">
        <v>0.2</v>
      </c>
      <c r="N1191">
        <v>66.715199999999996</v>
      </c>
      <c r="O1191">
        <f>(Table1[[#This Row],[Sales]]-Table1[[#This Row],[Profit]])/Table1[[#This Row],[Quantity]]</f>
        <v>102.8526</v>
      </c>
      <c r="P1191">
        <f>Table1[[#This Row],[Sales]]/Table1[[#This Row],[Quantity]]</f>
        <v>111.19199999999999</v>
      </c>
      <c r="Q1191" t="str">
        <f t="shared" si="36"/>
        <v>2023</v>
      </c>
      <c r="R1191" t="str">
        <f t="shared" si="37"/>
        <v>02</v>
      </c>
      <c r="S1191">
        <f>CEILING(Table1[[#This Row],[Month]]/3,1)</f>
        <v>1</v>
      </c>
      <c r="T1191" s="9">
        <f>(Table1[[#This Row],[Profit]]/Table1[[#This Row],[Sales]])</f>
        <v>7.4999999999999997E-2</v>
      </c>
    </row>
    <row r="1192" spans="1:20" x14ac:dyDescent="0.25">
      <c r="A1192">
        <v>20230227</v>
      </c>
      <c r="B1192" s="1" t="s">
        <v>748</v>
      </c>
      <c r="C1192" s="1" t="s">
        <v>25</v>
      </c>
      <c r="D1192" s="1" t="s">
        <v>26</v>
      </c>
      <c r="E1192" s="1" t="s">
        <v>27</v>
      </c>
      <c r="F1192" s="1" t="s">
        <v>28</v>
      </c>
      <c r="G1192" s="1" t="s">
        <v>204</v>
      </c>
      <c r="H1192" s="1" t="s">
        <v>40</v>
      </c>
      <c r="I1192" s="1" t="s">
        <v>63</v>
      </c>
      <c r="J1192" s="1" t="s">
        <v>23</v>
      </c>
      <c r="K1192">
        <v>892.22400000000005</v>
      </c>
      <c r="L1192">
        <v>3</v>
      </c>
      <c r="M1192">
        <v>0.2</v>
      </c>
      <c r="N1192">
        <v>89.222399999999993</v>
      </c>
      <c r="O1192">
        <f>(Table1[[#This Row],[Sales]]-Table1[[#This Row],[Profit]])/Table1[[#This Row],[Quantity]]</f>
        <v>267.66720000000004</v>
      </c>
      <c r="P1192">
        <f>Table1[[#This Row],[Sales]]/Table1[[#This Row],[Quantity]]</f>
        <v>297.40800000000002</v>
      </c>
      <c r="Q1192" t="str">
        <f t="shared" si="36"/>
        <v>2023</v>
      </c>
      <c r="R1192" t="str">
        <f t="shared" si="37"/>
        <v>02</v>
      </c>
      <c r="S1192">
        <f>CEILING(Table1[[#This Row],[Month]]/3,1)</f>
        <v>1</v>
      </c>
      <c r="T1192" s="9">
        <f>(Table1[[#This Row],[Profit]]/Table1[[#This Row],[Sales]])</f>
        <v>9.9999999999999992E-2</v>
      </c>
    </row>
    <row r="1193" spans="1:20" x14ac:dyDescent="0.25">
      <c r="A1193">
        <v>20230227</v>
      </c>
      <c r="B1193" s="1" t="s">
        <v>748</v>
      </c>
      <c r="C1193" s="1" t="s">
        <v>25</v>
      </c>
      <c r="D1193" s="1" t="s">
        <v>26</v>
      </c>
      <c r="E1193" s="1" t="s">
        <v>27</v>
      </c>
      <c r="F1193" s="1" t="s">
        <v>28</v>
      </c>
      <c r="G1193" s="1" t="s">
        <v>204</v>
      </c>
      <c r="H1193" s="1" t="s">
        <v>40</v>
      </c>
      <c r="I1193" s="1" t="s">
        <v>63</v>
      </c>
      <c r="J1193" s="1" t="s">
        <v>50</v>
      </c>
      <c r="K1193">
        <v>223.92</v>
      </c>
      <c r="L1193">
        <v>4</v>
      </c>
      <c r="M1193">
        <v>0</v>
      </c>
      <c r="N1193">
        <v>109.7208</v>
      </c>
      <c r="O1193">
        <f>(Table1[[#This Row],[Sales]]-Table1[[#This Row],[Profit]])/Table1[[#This Row],[Quantity]]</f>
        <v>28.549799999999998</v>
      </c>
      <c r="P1193">
        <f>Table1[[#This Row],[Sales]]/Table1[[#This Row],[Quantity]]</f>
        <v>55.98</v>
      </c>
      <c r="Q1193" t="str">
        <f t="shared" si="36"/>
        <v>2023</v>
      </c>
      <c r="R1193" t="str">
        <f t="shared" si="37"/>
        <v>02</v>
      </c>
      <c r="S1193">
        <f>CEILING(Table1[[#This Row],[Month]]/3,1)</f>
        <v>1</v>
      </c>
      <c r="T1193" s="9">
        <f>(Table1[[#This Row],[Profit]]/Table1[[#This Row],[Sales]])</f>
        <v>0.49</v>
      </c>
    </row>
    <row r="1194" spans="1:20" x14ac:dyDescent="0.25">
      <c r="A1194">
        <v>20230227</v>
      </c>
      <c r="B1194" s="1" t="s">
        <v>748</v>
      </c>
      <c r="C1194" s="1" t="s">
        <v>25</v>
      </c>
      <c r="D1194" s="1" t="s">
        <v>26</v>
      </c>
      <c r="E1194" s="1" t="s">
        <v>27</v>
      </c>
      <c r="F1194" s="1" t="s">
        <v>28</v>
      </c>
      <c r="G1194" s="1" t="s">
        <v>204</v>
      </c>
      <c r="H1194" s="1" t="s">
        <v>40</v>
      </c>
      <c r="I1194" s="1" t="s">
        <v>63</v>
      </c>
      <c r="J1194" s="1" t="s">
        <v>50</v>
      </c>
      <c r="K1194">
        <v>23.12</v>
      </c>
      <c r="L1194">
        <v>4</v>
      </c>
      <c r="M1194">
        <v>0</v>
      </c>
      <c r="N1194">
        <v>11.328799999999999</v>
      </c>
      <c r="O1194">
        <f>(Table1[[#This Row],[Sales]]-Table1[[#This Row],[Profit]])/Table1[[#This Row],[Quantity]]</f>
        <v>2.9478000000000004</v>
      </c>
      <c r="P1194">
        <f>Table1[[#This Row],[Sales]]/Table1[[#This Row],[Quantity]]</f>
        <v>5.78</v>
      </c>
      <c r="Q1194" t="str">
        <f t="shared" si="36"/>
        <v>2023</v>
      </c>
      <c r="R1194" t="str">
        <f t="shared" si="37"/>
        <v>02</v>
      </c>
      <c r="S1194">
        <f>CEILING(Table1[[#This Row],[Month]]/3,1)</f>
        <v>1</v>
      </c>
      <c r="T1194" s="9">
        <f>(Table1[[#This Row],[Profit]]/Table1[[#This Row],[Sales]])</f>
        <v>0.48999999999999994</v>
      </c>
    </row>
    <row r="1195" spans="1:20" x14ac:dyDescent="0.25">
      <c r="A1195">
        <v>20210915</v>
      </c>
      <c r="B1195" s="1" t="s">
        <v>531</v>
      </c>
      <c r="C1195" s="1" t="s">
        <v>32</v>
      </c>
      <c r="D1195" s="1" t="s">
        <v>114</v>
      </c>
      <c r="E1195" s="1" t="s">
        <v>17</v>
      </c>
      <c r="F1195" s="1" t="s">
        <v>34</v>
      </c>
      <c r="G1195" s="1" t="s">
        <v>249</v>
      </c>
      <c r="H1195" s="1" t="s">
        <v>55</v>
      </c>
      <c r="I1195" s="1" t="s">
        <v>30</v>
      </c>
      <c r="J1195" s="1" t="s">
        <v>50</v>
      </c>
      <c r="K1195">
        <v>15.552</v>
      </c>
      <c r="L1195">
        <v>3</v>
      </c>
      <c r="M1195">
        <v>0.2</v>
      </c>
      <c r="N1195">
        <v>5.4432</v>
      </c>
      <c r="O1195">
        <f>(Table1[[#This Row],[Sales]]-Table1[[#This Row],[Profit]])/Table1[[#This Row],[Quantity]]</f>
        <v>3.3695999999999997</v>
      </c>
      <c r="P1195">
        <f>Table1[[#This Row],[Sales]]/Table1[[#This Row],[Quantity]]</f>
        <v>5.1840000000000002</v>
      </c>
      <c r="Q1195" t="str">
        <f t="shared" si="36"/>
        <v>2021</v>
      </c>
      <c r="R1195" t="str">
        <f t="shared" si="37"/>
        <v>09</v>
      </c>
      <c r="S1195">
        <f>CEILING(Table1[[#This Row],[Month]]/3,1)</f>
        <v>3</v>
      </c>
      <c r="T1195" s="9">
        <f>(Table1[[#This Row],[Profit]]/Table1[[#This Row],[Sales]])</f>
        <v>0.35000000000000003</v>
      </c>
    </row>
    <row r="1196" spans="1:20" x14ac:dyDescent="0.25">
      <c r="A1196">
        <v>20210915</v>
      </c>
      <c r="B1196" s="1" t="s">
        <v>531</v>
      </c>
      <c r="C1196" s="1" t="s">
        <v>32</v>
      </c>
      <c r="D1196" s="1" t="s">
        <v>114</v>
      </c>
      <c r="E1196" s="1" t="s">
        <v>17</v>
      </c>
      <c r="F1196" s="1" t="s">
        <v>34</v>
      </c>
      <c r="G1196" s="1" t="s">
        <v>249</v>
      </c>
      <c r="H1196" s="1" t="s">
        <v>55</v>
      </c>
      <c r="I1196" s="1" t="s">
        <v>30</v>
      </c>
      <c r="J1196" s="1" t="s">
        <v>41</v>
      </c>
      <c r="K1196">
        <v>15.712</v>
      </c>
      <c r="L1196">
        <v>4</v>
      </c>
      <c r="M1196">
        <v>0.2</v>
      </c>
      <c r="N1196">
        <v>2.5531999999999999</v>
      </c>
      <c r="O1196">
        <f>(Table1[[#This Row],[Sales]]-Table1[[#This Row],[Profit]])/Table1[[#This Row],[Quantity]]</f>
        <v>3.2896999999999998</v>
      </c>
      <c r="P1196">
        <f>Table1[[#This Row],[Sales]]/Table1[[#This Row],[Quantity]]</f>
        <v>3.9279999999999999</v>
      </c>
      <c r="Q1196" t="str">
        <f t="shared" si="36"/>
        <v>2021</v>
      </c>
      <c r="R1196" t="str">
        <f t="shared" si="37"/>
        <v>09</v>
      </c>
      <c r="S1196">
        <f>CEILING(Table1[[#This Row],[Month]]/3,1)</f>
        <v>3</v>
      </c>
      <c r="T1196" s="9">
        <f>(Table1[[#This Row],[Profit]]/Table1[[#This Row],[Sales]])</f>
        <v>0.16250000000000001</v>
      </c>
    </row>
    <row r="1197" spans="1:20" x14ac:dyDescent="0.25">
      <c r="A1197">
        <v>20210915</v>
      </c>
      <c r="B1197" s="1" t="s">
        <v>531</v>
      </c>
      <c r="C1197" s="1" t="s">
        <v>32</v>
      </c>
      <c r="D1197" s="1" t="s">
        <v>114</v>
      </c>
      <c r="E1197" s="1" t="s">
        <v>17</v>
      </c>
      <c r="F1197" s="1" t="s">
        <v>34</v>
      </c>
      <c r="G1197" s="1" t="s">
        <v>249</v>
      </c>
      <c r="H1197" s="1" t="s">
        <v>55</v>
      </c>
      <c r="I1197" s="1" t="s">
        <v>30</v>
      </c>
      <c r="J1197" s="1" t="s">
        <v>37</v>
      </c>
      <c r="K1197">
        <v>24.672000000000001</v>
      </c>
      <c r="L1197">
        <v>2</v>
      </c>
      <c r="M1197">
        <v>0.2</v>
      </c>
      <c r="N1197">
        <v>2.1587999999999998</v>
      </c>
      <c r="O1197">
        <f>(Table1[[#This Row],[Sales]]-Table1[[#This Row],[Profit]])/Table1[[#This Row],[Quantity]]</f>
        <v>11.256600000000001</v>
      </c>
      <c r="P1197">
        <f>Table1[[#This Row],[Sales]]/Table1[[#This Row],[Quantity]]</f>
        <v>12.336</v>
      </c>
      <c r="Q1197" t="str">
        <f t="shared" si="36"/>
        <v>2021</v>
      </c>
      <c r="R1197" t="str">
        <f t="shared" si="37"/>
        <v>09</v>
      </c>
      <c r="S1197">
        <f>CEILING(Table1[[#This Row],[Month]]/3,1)</f>
        <v>3</v>
      </c>
      <c r="T1197" s="9">
        <f>(Table1[[#This Row],[Profit]]/Table1[[#This Row],[Sales]])</f>
        <v>8.7499999999999994E-2</v>
      </c>
    </row>
    <row r="1198" spans="1:20" x14ac:dyDescent="0.25">
      <c r="A1198">
        <v>20210915</v>
      </c>
      <c r="B1198" s="1" t="s">
        <v>531</v>
      </c>
      <c r="C1198" s="1" t="s">
        <v>32</v>
      </c>
      <c r="D1198" s="1" t="s">
        <v>114</v>
      </c>
      <c r="E1198" s="1" t="s">
        <v>17</v>
      </c>
      <c r="F1198" s="1" t="s">
        <v>34</v>
      </c>
      <c r="G1198" s="1" t="s">
        <v>249</v>
      </c>
      <c r="H1198" s="1" t="s">
        <v>55</v>
      </c>
      <c r="I1198" s="1" t="s">
        <v>30</v>
      </c>
      <c r="J1198" s="1" t="s">
        <v>41</v>
      </c>
      <c r="K1198">
        <v>55.968000000000004</v>
      </c>
      <c r="L1198">
        <v>1</v>
      </c>
      <c r="M1198">
        <v>0.2</v>
      </c>
      <c r="N1198">
        <v>-2.0988000000000002</v>
      </c>
      <c r="O1198">
        <f>(Table1[[#This Row],[Sales]]-Table1[[#This Row],[Profit]])/Table1[[#This Row],[Quantity]]</f>
        <v>58.066800000000001</v>
      </c>
      <c r="P1198">
        <f>Table1[[#This Row],[Sales]]/Table1[[#This Row],[Quantity]]</f>
        <v>55.968000000000004</v>
      </c>
      <c r="Q1198" t="str">
        <f t="shared" si="36"/>
        <v>2021</v>
      </c>
      <c r="R1198" t="str">
        <f t="shared" si="37"/>
        <v>09</v>
      </c>
      <c r="S1198">
        <f>CEILING(Table1[[#This Row],[Month]]/3,1)</f>
        <v>3</v>
      </c>
      <c r="T1198" s="9">
        <f>(Table1[[#This Row],[Profit]]/Table1[[#This Row],[Sales]])</f>
        <v>-3.7499999999999999E-2</v>
      </c>
    </row>
    <row r="1199" spans="1:20" x14ac:dyDescent="0.25">
      <c r="A1199">
        <v>20220409</v>
      </c>
      <c r="B1199" s="1" t="s">
        <v>520</v>
      </c>
      <c r="C1199" s="1" t="s">
        <v>57</v>
      </c>
      <c r="D1199" s="1" t="s">
        <v>99</v>
      </c>
      <c r="E1199" s="1" t="s">
        <v>59</v>
      </c>
      <c r="F1199" s="1" t="s">
        <v>60</v>
      </c>
      <c r="G1199" s="1" t="s">
        <v>262</v>
      </c>
      <c r="H1199" s="1" t="s">
        <v>69</v>
      </c>
      <c r="I1199" s="1" t="s">
        <v>21</v>
      </c>
      <c r="J1199" s="1" t="s">
        <v>94</v>
      </c>
      <c r="K1199">
        <v>431.928</v>
      </c>
      <c r="L1199">
        <v>9</v>
      </c>
      <c r="M1199">
        <v>0.2</v>
      </c>
      <c r="N1199">
        <v>64.789199999999994</v>
      </c>
      <c r="O1199">
        <f>(Table1[[#This Row],[Sales]]-Table1[[#This Row],[Profit]])/Table1[[#This Row],[Quantity]]</f>
        <v>40.793199999999999</v>
      </c>
      <c r="P1199">
        <f>Table1[[#This Row],[Sales]]/Table1[[#This Row],[Quantity]]</f>
        <v>47.991999999999997</v>
      </c>
      <c r="Q1199" t="str">
        <f t="shared" si="36"/>
        <v>2022</v>
      </c>
      <c r="R1199" t="str">
        <f t="shared" si="37"/>
        <v>04</v>
      </c>
      <c r="S1199">
        <f>CEILING(Table1[[#This Row],[Month]]/3,1)</f>
        <v>2</v>
      </c>
      <c r="T1199" s="9">
        <f>(Table1[[#This Row],[Profit]]/Table1[[#This Row],[Sales]])</f>
        <v>0.15</v>
      </c>
    </row>
    <row r="1200" spans="1:20" x14ac:dyDescent="0.25">
      <c r="A1200">
        <v>20220409</v>
      </c>
      <c r="B1200" s="1" t="s">
        <v>520</v>
      </c>
      <c r="C1200" s="1" t="s">
        <v>57</v>
      </c>
      <c r="D1200" s="1" t="s">
        <v>99</v>
      </c>
      <c r="E1200" s="1" t="s">
        <v>59</v>
      </c>
      <c r="F1200" s="1" t="s">
        <v>60</v>
      </c>
      <c r="G1200" s="1" t="s">
        <v>262</v>
      </c>
      <c r="H1200" s="1" t="s">
        <v>69</v>
      </c>
      <c r="I1200" s="1" t="s">
        <v>21</v>
      </c>
      <c r="J1200" s="1" t="s">
        <v>23</v>
      </c>
      <c r="K1200">
        <v>95.983999999999995</v>
      </c>
      <c r="L1200">
        <v>4</v>
      </c>
      <c r="M1200">
        <v>0.3</v>
      </c>
      <c r="N1200">
        <v>-4.1135999999999999</v>
      </c>
      <c r="O1200">
        <f>(Table1[[#This Row],[Sales]]-Table1[[#This Row],[Profit]])/Table1[[#This Row],[Quantity]]</f>
        <v>25.0244</v>
      </c>
      <c r="P1200">
        <f>Table1[[#This Row],[Sales]]/Table1[[#This Row],[Quantity]]</f>
        <v>23.995999999999999</v>
      </c>
      <c r="Q1200" t="str">
        <f t="shared" si="36"/>
        <v>2022</v>
      </c>
      <c r="R1200" t="str">
        <f t="shared" si="37"/>
        <v>04</v>
      </c>
      <c r="S1200">
        <f>CEILING(Table1[[#This Row],[Month]]/3,1)</f>
        <v>2</v>
      </c>
      <c r="T1200" s="9">
        <f>(Table1[[#This Row],[Profit]]/Table1[[#This Row],[Sales]])</f>
        <v>-4.2857142857142858E-2</v>
      </c>
    </row>
    <row r="1201" spans="1:20" x14ac:dyDescent="0.25">
      <c r="A1201">
        <v>20220409</v>
      </c>
      <c r="B1201" s="1" t="s">
        <v>520</v>
      </c>
      <c r="C1201" s="1" t="s">
        <v>57</v>
      </c>
      <c r="D1201" s="1" t="s">
        <v>99</v>
      </c>
      <c r="E1201" s="1" t="s">
        <v>59</v>
      </c>
      <c r="F1201" s="1" t="s">
        <v>60</v>
      </c>
      <c r="G1201" s="1" t="s">
        <v>262</v>
      </c>
      <c r="H1201" s="1" t="s">
        <v>69</v>
      </c>
      <c r="I1201" s="1" t="s">
        <v>21</v>
      </c>
      <c r="J1201" s="1" t="s">
        <v>36</v>
      </c>
      <c r="K1201">
        <v>1088.7919999999999</v>
      </c>
      <c r="L1201">
        <v>4</v>
      </c>
      <c r="M1201">
        <v>0.8</v>
      </c>
      <c r="N1201">
        <v>-1850.9464</v>
      </c>
      <c r="O1201">
        <f>(Table1[[#This Row],[Sales]]-Table1[[#This Row],[Profit]])/Table1[[#This Row],[Quantity]]</f>
        <v>734.93460000000005</v>
      </c>
      <c r="P1201">
        <f>Table1[[#This Row],[Sales]]/Table1[[#This Row],[Quantity]]</f>
        <v>272.19799999999998</v>
      </c>
      <c r="Q1201" t="str">
        <f t="shared" si="36"/>
        <v>2022</v>
      </c>
      <c r="R1201" t="str">
        <f t="shared" si="37"/>
        <v>04</v>
      </c>
      <c r="S1201">
        <f>CEILING(Table1[[#This Row],[Month]]/3,1)</f>
        <v>2</v>
      </c>
      <c r="T1201" s="9">
        <f>(Table1[[#This Row],[Profit]]/Table1[[#This Row],[Sales]])</f>
        <v>-1.7000000000000002</v>
      </c>
    </row>
    <row r="1202" spans="1:20" x14ac:dyDescent="0.25">
      <c r="A1202">
        <v>20220719</v>
      </c>
      <c r="B1202" s="1" t="s">
        <v>640</v>
      </c>
      <c r="C1202" s="1" t="s">
        <v>195</v>
      </c>
      <c r="D1202" s="1" t="s">
        <v>196</v>
      </c>
      <c r="E1202" s="1" t="s">
        <v>17</v>
      </c>
      <c r="F1202" s="1" t="s">
        <v>197</v>
      </c>
      <c r="G1202" s="1" t="s">
        <v>388</v>
      </c>
      <c r="H1202" s="1" t="s">
        <v>20</v>
      </c>
      <c r="I1202" s="1" t="s">
        <v>30</v>
      </c>
      <c r="J1202" s="1" t="s">
        <v>23</v>
      </c>
      <c r="K1202">
        <v>544.00800000000004</v>
      </c>
      <c r="L1202">
        <v>3</v>
      </c>
      <c r="M1202">
        <v>0.2</v>
      </c>
      <c r="N1202">
        <v>40.800600000000003</v>
      </c>
      <c r="O1202">
        <f>(Table1[[#This Row],[Sales]]-Table1[[#This Row],[Profit]])/Table1[[#This Row],[Quantity]]</f>
        <v>167.73580000000001</v>
      </c>
      <c r="P1202">
        <f>Table1[[#This Row],[Sales]]/Table1[[#This Row],[Quantity]]</f>
        <v>181.33600000000001</v>
      </c>
      <c r="Q1202" t="str">
        <f t="shared" si="36"/>
        <v>2022</v>
      </c>
      <c r="R1202" t="str">
        <f t="shared" si="37"/>
        <v>07</v>
      </c>
      <c r="S1202">
        <f>CEILING(Table1[[#This Row],[Month]]/3,1)</f>
        <v>3</v>
      </c>
      <c r="T1202" s="9">
        <f>(Table1[[#This Row],[Profit]]/Table1[[#This Row],[Sales]])</f>
        <v>7.4999999999999997E-2</v>
      </c>
    </row>
    <row r="1203" spans="1:20" x14ac:dyDescent="0.25">
      <c r="A1203">
        <v>20220719</v>
      </c>
      <c r="B1203" s="1" t="s">
        <v>640</v>
      </c>
      <c r="C1203" s="1" t="s">
        <v>195</v>
      </c>
      <c r="D1203" s="1" t="s">
        <v>196</v>
      </c>
      <c r="E1203" s="1" t="s">
        <v>17</v>
      </c>
      <c r="F1203" s="1" t="s">
        <v>197</v>
      </c>
      <c r="G1203" s="1" t="s">
        <v>388</v>
      </c>
      <c r="H1203" s="1" t="s">
        <v>20</v>
      </c>
      <c r="I1203" s="1" t="s">
        <v>30</v>
      </c>
      <c r="J1203" s="1" t="s">
        <v>36</v>
      </c>
      <c r="K1203">
        <v>1.8720000000000001</v>
      </c>
      <c r="L1203">
        <v>3</v>
      </c>
      <c r="M1203">
        <v>0.7</v>
      </c>
      <c r="N1203">
        <v>-1.4352</v>
      </c>
      <c r="O1203">
        <f>(Table1[[#This Row],[Sales]]-Table1[[#This Row],[Profit]])/Table1[[#This Row],[Quantity]]</f>
        <v>1.1024</v>
      </c>
      <c r="P1203">
        <f>Table1[[#This Row],[Sales]]/Table1[[#This Row],[Quantity]]</f>
        <v>0.624</v>
      </c>
      <c r="Q1203" t="str">
        <f t="shared" si="36"/>
        <v>2022</v>
      </c>
      <c r="R1203" t="str">
        <f t="shared" si="37"/>
        <v>07</v>
      </c>
      <c r="S1203">
        <f>CEILING(Table1[[#This Row],[Month]]/3,1)</f>
        <v>3</v>
      </c>
      <c r="T1203" s="9">
        <f>(Table1[[#This Row],[Profit]]/Table1[[#This Row],[Sales]])</f>
        <v>-0.76666666666666661</v>
      </c>
    </row>
    <row r="1204" spans="1:20" x14ac:dyDescent="0.25">
      <c r="A1204">
        <v>20220719</v>
      </c>
      <c r="B1204" s="1" t="s">
        <v>640</v>
      </c>
      <c r="C1204" s="1" t="s">
        <v>195</v>
      </c>
      <c r="D1204" s="1" t="s">
        <v>196</v>
      </c>
      <c r="E1204" s="1" t="s">
        <v>17</v>
      </c>
      <c r="F1204" s="1" t="s">
        <v>197</v>
      </c>
      <c r="G1204" s="1" t="s">
        <v>388</v>
      </c>
      <c r="H1204" s="1" t="s">
        <v>20</v>
      </c>
      <c r="I1204" s="1" t="s">
        <v>30</v>
      </c>
      <c r="J1204" s="1" t="s">
        <v>23</v>
      </c>
      <c r="K1204">
        <v>854.35199999999998</v>
      </c>
      <c r="L1204">
        <v>3</v>
      </c>
      <c r="M1204">
        <v>0.2</v>
      </c>
      <c r="N1204">
        <v>10.679399999999999</v>
      </c>
      <c r="O1204">
        <f>(Table1[[#This Row],[Sales]]-Table1[[#This Row],[Profit]])/Table1[[#This Row],[Quantity]]</f>
        <v>281.2242</v>
      </c>
      <c r="P1204">
        <f>Table1[[#This Row],[Sales]]/Table1[[#This Row],[Quantity]]</f>
        <v>284.78399999999999</v>
      </c>
      <c r="Q1204" t="str">
        <f t="shared" si="36"/>
        <v>2022</v>
      </c>
      <c r="R1204" t="str">
        <f t="shared" si="37"/>
        <v>07</v>
      </c>
      <c r="S1204">
        <f>CEILING(Table1[[#This Row],[Month]]/3,1)</f>
        <v>3</v>
      </c>
      <c r="T1204" s="9">
        <f>(Table1[[#This Row],[Profit]]/Table1[[#This Row],[Sales]])</f>
        <v>1.2499999999999999E-2</v>
      </c>
    </row>
    <row r="1205" spans="1:20" x14ac:dyDescent="0.25">
      <c r="A1205">
        <v>20220719</v>
      </c>
      <c r="B1205" s="1" t="s">
        <v>640</v>
      </c>
      <c r="C1205" s="1" t="s">
        <v>195</v>
      </c>
      <c r="D1205" s="1" t="s">
        <v>196</v>
      </c>
      <c r="E1205" s="1" t="s">
        <v>17</v>
      </c>
      <c r="F1205" s="1" t="s">
        <v>197</v>
      </c>
      <c r="G1205" s="1" t="s">
        <v>388</v>
      </c>
      <c r="H1205" s="1" t="s">
        <v>20</v>
      </c>
      <c r="I1205" s="1" t="s">
        <v>30</v>
      </c>
      <c r="J1205" s="1" t="s">
        <v>37</v>
      </c>
      <c r="K1205">
        <v>593.56799999999998</v>
      </c>
      <c r="L1205">
        <v>2</v>
      </c>
      <c r="M1205">
        <v>0.2</v>
      </c>
      <c r="N1205">
        <v>0</v>
      </c>
      <c r="O1205">
        <f>(Table1[[#This Row],[Sales]]-Table1[[#This Row],[Profit]])/Table1[[#This Row],[Quantity]]</f>
        <v>296.78399999999999</v>
      </c>
      <c r="P1205">
        <f>Table1[[#This Row],[Sales]]/Table1[[#This Row],[Quantity]]</f>
        <v>296.78399999999999</v>
      </c>
      <c r="Q1205" t="str">
        <f t="shared" si="36"/>
        <v>2022</v>
      </c>
      <c r="R1205" t="str">
        <f t="shared" si="37"/>
        <v>07</v>
      </c>
      <c r="S1205">
        <f>CEILING(Table1[[#This Row],[Month]]/3,1)</f>
        <v>3</v>
      </c>
      <c r="T1205" s="9">
        <f>(Table1[[#This Row],[Profit]]/Table1[[#This Row],[Sales]])</f>
        <v>0</v>
      </c>
    </row>
    <row r="1206" spans="1:20" x14ac:dyDescent="0.25">
      <c r="A1206">
        <v>20220719</v>
      </c>
      <c r="B1206" s="1" t="s">
        <v>640</v>
      </c>
      <c r="C1206" s="1" t="s">
        <v>195</v>
      </c>
      <c r="D1206" s="1" t="s">
        <v>196</v>
      </c>
      <c r="E1206" s="1" t="s">
        <v>17</v>
      </c>
      <c r="F1206" s="1" t="s">
        <v>197</v>
      </c>
      <c r="G1206" s="1" t="s">
        <v>388</v>
      </c>
      <c r="H1206" s="1" t="s">
        <v>20</v>
      </c>
      <c r="I1206" s="1" t="s">
        <v>30</v>
      </c>
      <c r="J1206" s="1" t="s">
        <v>37</v>
      </c>
      <c r="K1206">
        <v>338.04</v>
      </c>
      <c r="L1206">
        <v>3</v>
      </c>
      <c r="M1206">
        <v>0.2</v>
      </c>
      <c r="N1206">
        <v>-33.804000000000002</v>
      </c>
      <c r="O1206">
        <f>(Table1[[#This Row],[Sales]]-Table1[[#This Row],[Profit]])/Table1[[#This Row],[Quantity]]</f>
        <v>123.94800000000002</v>
      </c>
      <c r="P1206">
        <f>Table1[[#This Row],[Sales]]/Table1[[#This Row],[Quantity]]</f>
        <v>112.68</v>
      </c>
      <c r="Q1206" t="str">
        <f t="shared" si="36"/>
        <v>2022</v>
      </c>
      <c r="R1206" t="str">
        <f t="shared" si="37"/>
        <v>07</v>
      </c>
      <c r="S1206">
        <f>CEILING(Table1[[#This Row],[Month]]/3,1)</f>
        <v>3</v>
      </c>
      <c r="T1206" s="9">
        <f>(Table1[[#This Row],[Profit]]/Table1[[#This Row],[Sales]])</f>
        <v>-0.1</v>
      </c>
    </row>
    <row r="1207" spans="1:20" x14ac:dyDescent="0.25">
      <c r="A1207">
        <v>20230802</v>
      </c>
      <c r="B1207" s="1" t="s">
        <v>749</v>
      </c>
      <c r="C1207" s="1" t="s">
        <v>46</v>
      </c>
      <c r="D1207" s="1" t="s">
        <v>47</v>
      </c>
      <c r="E1207" s="1" t="s">
        <v>17</v>
      </c>
      <c r="F1207" s="1" t="s">
        <v>48</v>
      </c>
      <c r="G1207" s="1" t="s">
        <v>218</v>
      </c>
      <c r="H1207" s="1" t="s">
        <v>161</v>
      </c>
      <c r="I1207" s="1" t="s">
        <v>21</v>
      </c>
      <c r="J1207" s="1" t="s">
        <v>43</v>
      </c>
      <c r="K1207">
        <v>271.95999999999998</v>
      </c>
      <c r="L1207">
        <v>5</v>
      </c>
      <c r="M1207">
        <v>0.2</v>
      </c>
      <c r="N1207">
        <v>16.997499999999999</v>
      </c>
      <c r="O1207">
        <f>(Table1[[#This Row],[Sales]]-Table1[[#This Row],[Profit]])/Table1[[#This Row],[Quantity]]</f>
        <v>50.992499999999993</v>
      </c>
      <c r="P1207">
        <f>Table1[[#This Row],[Sales]]/Table1[[#This Row],[Quantity]]</f>
        <v>54.391999999999996</v>
      </c>
      <c r="Q1207" t="str">
        <f t="shared" si="36"/>
        <v>2023</v>
      </c>
      <c r="R1207" t="str">
        <f t="shared" si="37"/>
        <v>08</v>
      </c>
      <c r="S1207">
        <f>CEILING(Table1[[#This Row],[Month]]/3,1)</f>
        <v>3</v>
      </c>
      <c r="T1207" s="9">
        <f>(Table1[[#This Row],[Profit]]/Table1[[#This Row],[Sales]])</f>
        <v>6.25E-2</v>
      </c>
    </row>
    <row r="1208" spans="1:20" x14ac:dyDescent="0.25">
      <c r="A1208">
        <v>20220715</v>
      </c>
      <c r="B1208" s="1" t="s">
        <v>750</v>
      </c>
      <c r="C1208" s="1" t="s">
        <v>133</v>
      </c>
      <c r="D1208" s="1" t="s">
        <v>134</v>
      </c>
      <c r="E1208" s="1" t="s">
        <v>17</v>
      </c>
      <c r="F1208" s="1" t="s">
        <v>18</v>
      </c>
      <c r="G1208" s="1" t="s">
        <v>111</v>
      </c>
      <c r="H1208" s="1" t="s">
        <v>20</v>
      </c>
      <c r="I1208" s="1" t="s">
        <v>30</v>
      </c>
      <c r="J1208" s="1" t="s">
        <v>37</v>
      </c>
      <c r="K1208">
        <v>11.21</v>
      </c>
      <c r="L1208">
        <v>1</v>
      </c>
      <c r="M1208">
        <v>0</v>
      </c>
      <c r="N1208">
        <v>3.363</v>
      </c>
      <c r="O1208">
        <f>(Table1[[#This Row],[Sales]]-Table1[[#This Row],[Profit]])/Table1[[#This Row],[Quantity]]</f>
        <v>7.8470000000000013</v>
      </c>
      <c r="P1208">
        <f>Table1[[#This Row],[Sales]]/Table1[[#This Row],[Quantity]]</f>
        <v>11.21</v>
      </c>
      <c r="Q1208" t="str">
        <f t="shared" si="36"/>
        <v>2022</v>
      </c>
      <c r="R1208" t="str">
        <f t="shared" si="37"/>
        <v>07</v>
      </c>
      <c r="S1208">
        <f>CEILING(Table1[[#This Row],[Month]]/3,1)</f>
        <v>3</v>
      </c>
      <c r="T1208" s="9">
        <f>(Table1[[#This Row],[Profit]]/Table1[[#This Row],[Sales]])</f>
        <v>0.3</v>
      </c>
    </row>
    <row r="1209" spans="1:20" x14ac:dyDescent="0.25">
      <c r="A1209">
        <v>20220715</v>
      </c>
      <c r="B1209" s="1" t="s">
        <v>750</v>
      </c>
      <c r="C1209" s="1" t="s">
        <v>133</v>
      </c>
      <c r="D1209" s="1" t="s">
        <v>134</v>
      </c>
      <c r="E1209" s="1" t="s">
        <v>17</v>
      </c>
      <c r="F1209" s="1" t="s">
        <v>18</v>
      </c>
      <c r="G1209" s="1" t="s">
        <v>111</v>
      </c>
      <c r="H1209" s="1" t="s">
        <v>20</v>
      </c>
      <c r="I1209" s="1" t="s">
        <v>30</v>
      </c>
      <c r="J1209" s="1" t="s">
        <v>36</v>
      </c>
      <c r="K1209">
        <v>9.1440000000000001</v>
      </c>
      <c r="L1209">
        <v>3</v>
      </c>
      <c r="M1209">
        <v>0.2</v>
      </c>
      <c r="N1209">
        <v>3.2004000000000001</v>
      </c>
      <c r="O1209">
        <f>(Table1[[#This Row],[Sales]]-Table1[[#This Row],[Profit]])/Table1[[#This Row],[Quantity]]</f>
        <v>1.9812000000000001</v>
      </c>
      <c r="P1209">
        <f>Table1[[#This Row],[Sales]]/Table1[[#This Row],[Quantity]]</f>
        <v>3.048</v>
      </c>
      <c r="Q1209" t="str">
        <f t="shared" si="36"/>
        <v>2022</v>
      </c>
      <c r="R1209" t="str">
        <f t="shared" si="37"/>
        <v>07</v>
      </c>
      <c r="S1209">
        <f>CEILING(Table1[[#This Row],[Month]]/3,1)</f>
        <v>3</v>
      </c>
      <c r="T1209" s="9">
        <f>(Table1[[#This Row],[Profit]]/Table1[[#This Row],[Sales]])</f>
        <v>0.35000000000000003</v>
      </c>
    </row>
    <row r="1210" spans="1:20" x14ac:dyDescent="0.25">
      <c r="A1210">
        <v>20220715</v>
      </c>
      <c r="B1210" s="1" t="s">
        <v>750</v>
      </c>
      <c r="C1210" s="1" t="s">
        <v>133</v>
      </c>
      <c r="D1210" s="1" t="s">
        <v>134</v>
      </c>
      <c r="E1210" s="1" t="s">
        <v>17</v>
      </c>
      <c r="F1210" s="1" t="s">
        <v>18</v>
      </c>
      <c r="G1210" s="1" t="s">
        <v>111</v>
      </c>
      <c r="H1210" s="1" t="s">
        <v>20</v>
      </c>
      <c r="I1210" s="1" t="s">
        <v>30</v>
      </c>
      <c r="J1210" s="1" t="s">
        <v>136</v>
      </c>
      <c r="K1210">
        <v>14.07</v>
      </c>
      <c r="L1210">
        <v>7</v>
      </c>
      <c r="M1210">
        <v>0</v>
      </c>
      <c r="N1210">
        <v>6.8943000000000003</v>
      </c>
      <c r="O1210">
        <f>(Table1[[#This Row],[Sales]]-Table1[[#This Row],[Profit]])/Table1[[#This Row],[Quantity]]</f>
        <v>1.0250999999999999</v>
      </c>
      <c r="P1210">
        <f>Table1[[#This Row],[Sales]]/Table1[[#This Row],[Quantity]]</f>
        <v>2.0100000000000002</v>
      </c>
      <c r="Q1210" t="str">
        <f t="shared" si="36"/>
        <v>2022</v>
      </c>
      <c r="R1210" t="str">
        <f t="shared" si="37"/>
        <v>07</v>
      </c>
      <c r="S1210">
        <f>CEILING(Table1[[#This Row],[Month]]/3,1)</f>
        <v>3</v>
      </c>
      <c r="T1210" s="9">
        <f>(Table1[[#This Row],[Profit]]/Table1[[#This Row],[Sales]])</f>
        <v>0.49</v>
      </c>
    </row>
    <row r="1211" spans="1:20" x14ac:dyDescent="0.25">
      <c r="A1211">
        <v>20220715</v>
      </c>
      <c r="B1211" s="1" t="s">
        <v>750</v>
      </c>
      <c r="C1211" s="1" t="s">
        <v>133</v>
      </c>
      <c r="D1211" s="1" t="s">
        <v>134</v>
      </c>
      <c r="E1211" s="1" t="s">
        <v>17</v>
      </c>
      <c r="F1211" s="1" t="s">
        <v>18</v>
      </c>
      <c r="G1211" s="1" t="s">
        <v>111</v>
      </c>
      <c r="H1211" s="1" t="s">
        <v>20</v>
      </c>
      <c r="I1211" s="1" t="s">
        <v>30</v>
      </c>
      <c r="J1211" s="1" t="s">
        <v>42</v>
      </c>
      <c r="K1211">
        <v>41.86</v>
      </c>
      <c r="L1211">
        <v>7</v>
      </c>
      <c r="M1211">
        <v>0</v>
      </c>
      <c r="N1211">
        <v>10.465</v>
      </c>
      <c r="O1211">
        <f>(Table1[[#This Row],[Sales]]-Table1[[#This Row],[Profit]])/Table1[[#This Row],[Quantity]]</f>
        <v>4.4850000000000003</v>
      </c>
      <c r="P1211">
        <f>Table1[[#This Row],[Sales]]/Table1[[#This Row],[Quantity]]</f>
        <v>5.9799999999999995</v>
      </c>
      <c r="Q1211" t="str">
        <f t="shared" si="36"/>
        <v>2022</v>
      </c>
      <c r="R1211" t="str">
        <f t="shared" si="37"/>
        <v>07</v>
      </c>
      <c r="S1211">
        <f>CEILING(Table1[[#This Row],[Month]]/3,1)</f>
        <v>3</v>
      </c>
      <c r="T1211" s="9">
        <f>(Table1[[#This Row],[Profit]]/Table1[[#This Row],[Sales]])</f>
        <v>0.25</v>
      </c>
    </row>
    <row r="1212" spans="1:20" x14ac:dyDescent="0.25">
      <c r="A1212">
        <v>20220715</v>
      </c>
      <c r="B1212" s="1" t="s">
        <v>750</v>
      </c>
      <c r="C1212" s="1" t="s">
        <v>133</v>
      </c>
      <c r="D1212" s="1" t="s">
        <v>134</v>
      </c>
      <c r="E1212" s="1" t="s">
        <v>17</v>
      </c>
      <c r="F1212" s="1" t="s">
        <v>18</v>
      </c>
      <c r="G1212" s="1" t="s">
        <v>111</v>
      </c>
      <c r="H1212" s="1" t="s">
        <v>20</v>
      </c>
      <c r="I1212" s="1" t="s">
        <v>30</v>
      </c>
      <c r="J1212" s="1" t="s">
        <v>36</v>
      </c>
      <c r="K1212">
        <v>8.5440000000000005</v>
      </c>
      <c r="L1212">
        <v>2</v>
      </c>
      <c r="M1212">
        <v>0.2</v>
      </c>
      <c r="N1212">
        <v>2.8835999999999999</v>
      </c>
      <c r="O1212">
        <f>(Table1[[#This Row],[Sales]]-Table1[[#This Row],[Profit]])/Table1[[#This Row],[Quantity]]</f>
        <v>2.8302000000000005</v>
      </c>
      <c r="P1212">
        <f>Table1[[#This Row],[Sales]]/Table1[[#This Row],[Quantity]]</f>
        <v>4.2720000000000002</v>
      </c>
      <c r="Q1212" t="str">
        <f t="shared" si="36"/>
        <v>2022</v>
      </c>
      <c r="R1212" t="str">
        <f t="shared" si="37"/>
        <v>07</v>
      </c>
      <c r="S1212">
        <f>CEILING(Table1[[#This Row],[Month]]/3,1)</f>
        <v>3</v>
      </c>
      <c r="T1212" s="9">
        <f>(Table1[[#This Row],[Profit]]/Table1[[#This Row],[Sales]])</f>
        <v>0.33749999999999997</v>
      </c>
    </row>
    <row r="1213" spans="1:20" x14ac:dyDescent="0.25">
      <c r="A1213">
        <v>20220715</v>
      </c>
      <c r="B1213" s="1" t="s">
        <v>750</v>
      </c>
      <c r="C1213" s="1" t="s">
        <v>133</v>
      </c>
      <c r="D1213" s="1" t="s">
        <v>134</v>
      </c>
      <c r="E1213" s="1" t="s">
        <v>17</v>
      </c>
      <c r="F1213" s="1" t="s">
        <v>18</v>
      </c>
      <c r="G1213" s="1" t="s">
        <v>111</v>
      </c>
      <c r="H1213" s="1" t="s">
        <v>20</v>
      </c>
      <c r="I1213" s="1" t="s">
        <v>30</v>
      </c>
      <c r="J1213" s="1" t="s">
        <v>22</v>
      </c>
      <c r="K1213">
        <v>579.13599999999997</v>
      </c>
      <c r="L1213">
        <v>4</v>
      </c>
      <c r="M1213">
        <v>0.2</v>
      </c>
      <c r="N1213">
        <v>21.717600000000001</v>
      </c>
      <c r="O1213">
        <f>(Table1[[#This Row],[Sales]]-Table1[[#This Row],[Profit]])/Table1[[#This Row],[Quantity]]</f>
        <v>139.3546</v>
      </c>
      <c r="P1213">
        <f>Table1[[#This Row],[Sales]]/Table1[[#This Row],[Quantity]]</f>
        <v>144.78399999999999</v>
      </c>
      <c r="Q1213" t="str">
        <f t="shared" si="36"/>
        <v>2022</v>
      </c>
      <c r="R1213" t="str">
        <f t="shared" si="37"/>
        <v>07</v>
      </c>
      <c r="S1213">
        <f>CEILING(Table1[[#This Row],[Month]]/3,1)</f>
        <v>3</v>
      </c>
      <c r="T1213" s="9">
        <f>(Table1[[#This Row],[Profit]]/Table1[[#This Row],[Sales]])</f>
        <v>3.7500000000000006E-2</v>
      </c>
    </row>
    <row r="1214" spans="1:20" x14ac:dyDescent="0.25">
      <c r="A1214">
        <v>20230910</v>
      </c>
      <c r="B1214" s="1" t="s">
        <v>751</v>
      </c>
      <c r="C1214" s="1" t="s">
        <v>85</v>
      </c>
      <c r="D1214" s="1" t="s">
        <v>86</v>
      </c>
      <c r="E1214" s="1" t="s">
        <v>17</v>
      </c>
      <c r="F1214" s="1" t="s">
        <v>34</v>
      </c>
      <c r="G1214" s="1" t="s">
        <v>185</v>
      </c>
      <c r="H1214" s="1" t="s">
        <v>69</v>
      </c>
      <c r="I1214" s="1" t="s">
        <v>30</v>
      </c>
      <c r="J1214" s="1" t="s">
        <v>23</v>
      </c>
      <c r="K1214">
        <v>141.37200000000001</v>
      </c>
      <c r="L1214">
        <v>2</v>
      </c>
      <c r="M1214">
        <v>0.3</v>
      </c>
      <c r="N1214">
        <v>-48.470399999999998</v>
      </c>
      <c r="O1214">
        <f>(Table1[[#This Row],[Sales]]-Table1[[#This Row],[Profit]])/Table1[[#This Row],[Quantity]]</f>
        <v>94.921199999999999</v>
      </c>
      <c r="P1214">
        <f>Table1[[#This Row],[Sales]]/Table1[[#This Row],[Quantity]]</f>
        <v>70.686000000000007</v>
      </c>
      <c r="Q1214" t="str">
        <f t="shared" si="36"/>
        <v>2023</v>
      </c>
      <c r="R1214" t="str">
        <f t="shared" si="37"/>
        <v>09</v>
      </c>
      <c r="S1214">
        <f>CEILING(Table1[[#This Row],[Month]]/3,1)</f>
        <v>3</v>
      </c>
      <c r="T1214" s="9">
        <f>(Table1[[#This Row],[Profit]]/Table1[[#This Row],[Sales]])</f>
        <v>-0.3428571428571428</v>
      </c>
    </row>
    <row r="1215" spans="1:20" x14ac:dyDescent="0.25">
      <c r="A1215">
        <v>20230910</v>
      </c>
      <c r="B1215" s="1" t="s">
        <v>751</v>
      </c>
      <c r="C1215" s="1" t="s">
        <v>85</v>
      </c>
      <c r="D1215" s="1" t="s">
        <v>86</v>
      </c>
      <c r="E1215" s="1" t="s">
        <v>17</v>
      </c>
      <c r="F1215" s="1" t="s">
        <v>34</v>
      </c>
      <c r="G1215" s="1" t="s">
        <v>185</v>
      </c>
      <c r="H1215" s="1" t="s">
        <v>69</v>
      </c>
      <c r="I1215" s="1" t="s">
        <v>30</v>
      </c>
      <c r="J1215" s="1" t="s">
        <v>36</v>
      </c>
      <c r="K1215">
        <v>3.036</v>
      </c>
      <c r="L1215">
        <v>2</v>
      </c>
      <c r="M1215">
        <v>0.7</v>
      </c>
      <c r="N1215">
        <v>-2.3275999999999999</v>
      </c>
      <c r="O1215">
        <f>(Table1[[#This Row],[Sales]]-Table1[[#This Row],[Profit]])/Table1[[#This Row],[Quantity]]</f>
        <v>2.6818</v>
      </c>
      <c r="P1215">
        <f>Table1[[#This Row],[Sales]]/Table1[[#This Row],[Quantity]]</f>
        <v>1.518</v>
      </c>
      <c r="Q1215" t="str">
        <f t="shared" si="36"/>
        <v>2023</v>
      </c>
      <c r="R1215" t="str">
        <f t="shared" si="37"/>
        <v>09</v>
      </c>
      <c r="S1215">
        <f>CEILING(Table1[[#This Row],[Month]]/3,1)</f>
        <v>3</v>
      </c>
      <c r="T1215" s="9">
        <f>(Table1[[#This Row],[Profit]]/Table1[[#This Row],[Sales]])</f>
        <v>-0.76666666666666661</v>
      </c>
    </row>
    <row r="1216" spans="1:20" x14ac:dyDescent="0.25">
      <c r="A1216">
        <v>20230910</v>
      </c>
      <c r="B1216" s="1" t="s">
        <v>751</v>
      </c>
      <c r="C1216" s="1" t="s">
        <v>85</v>
      </c>
      <c r="D1216" s="1" t="s">
        <v>86</v>
      </c>
      <c r="E1216" s="1" t="s">
        <v>17</v>
      </c>
      <c r="F1216" s="1" t="s">
        <v>34</v>
      </c>
      <c r="G1216" s="1" t="s">
        <v>185</v>
      </c>
      <c r="H1216" s="1" t="s">
        <v>69</v>
      </c>
      <c r="I1216" s="1" t="s">
        <v>30</v>
      </c>
      <c r="J1216" s="1" t="s">
        <v>36</v>
      </c>
      <c r="K1216">
        <v>4.5030000000000001</v>
      </c>
      <c r="L1216">
        <v>1</v>
      </c>
      <c r="M1216">
        <v>0.7</v>
      </c>
      <c r="N1216">
        <v>-3.6023999999999998</v>
      </c>
      <c r="O1216">
        <f>(Table1[[#This Row],[Sales]]-Table1[[#This Row],[Profit]])/Table1[[#This Row],[Quantity]]</f>
        <v>8.1053999999999995</v>
      </c>
      <c r="P1216">
        <f>Table1[[#This Row],[Sales]]/Table1[[#This Row],[Quantity]]</f>
        <v>4.5030000000000001</v>
      </c>
      <c r="Q1216" t="str">
        <f t="shared" si="36"/>
        <v>2023</v>
      </c>
      <c r="R1216" t="str">
        <f t="shared" si="37"/>
        <v>09</v>
      </c>
      <c r="S1216">
        <f>CEILING(Table1[[#This Row],[Month]]/3,1)</f>
        <v>3</v>
      </c>
      <c r="T1216" s="9">
        <f>(Table1[[#This Row],[Profit]]/Table1[[#This Row],[Sales]])</f>
        <v>-0.79999999999999993</v>
      </c>
    </row>
    <row r="1217" spans="1:20" x14ac:dyDescent="0.25">
      <c r="A1217">
        <v>20230910</v>
      </c>
      <c r="B1217" s="1" t="s">
        <v>751</v>
      </c>
      <c r="C1217" s="1" t="s">
        <v>85</v>
      </c>
      <c r="D1217" s="1" t="s">
        <v>86</v>
      </c>
      <c r="E1217" s="1" t="s">
        <v>17</v>
      </c>
      <c r="F1217" s="1" t="s">
        <v>34</v>
      </c>
      <c r="G1217" s="1" t="s">
        <v>185</v>
      </c>
      <c r="H1217" s="1" t="s">
        <v>69</v>
      </c>
      <c r="I1217" s="1" t="s">
        <v>30</v>
      </c>
      <c r="J1217" s="1" t="s">
        <v>42</v>
      </c>
      <c r="K1217">
        <v>4.6719999999999997</v>
      </c>
      <c r="L1217">
        <v>1</v>
      </c>
      <c r="M1217">
        <v>0.2</v>
      </c>
      <c r="N1217">
        <v>1.5768</v>
      </c>
      <c r="O1217">
        <f>(Table1[[#This Row],[Sales]]-Table1[[#This Row],[Profit]])/Table1[[#This Row],[Quantity]]</f>
        <v>3.0951999999999997</v>
      </c>
      <c r="P1217">
        <f>Table1[[#This Row],[Sales]]/Table1[[#This Row],[Quantity]]</f>
        <v>4.6719999999999997</v>
      </c>
      <c r="Q1217" t="str">
        <f t="shared" si="36"/>
        <v>2023</v>
      </c>
      <c r="R1217" t="str">
        <f t="shared" si="37"/>
        <v>09</v>
      </c>
      <c r="S1217">
        <f>CEILING(Table1[[#This Row],[Month]]/3,1)</f>
        <v>3</v>
      </c>
      <c r="T1217" s="9">
        <f>(Table1[[#This Row],[Profit]]/Table1[[#This Row],[Sales]])</f>
        <v>0.33750000000000002</v>
      </c>
    </row>
    <row r="1218" spans="1:20" x14ac:dyDescent="0.25">
      <c r="A1218">
        <v>20230910</v>
      </c>
      <c r="B1218" s="1" t="s">
        <v>751</v>
      </c>
      <c r="C1218" s="1" t="s">
        <v>85</v>
      </c>
      <c r="D1218" s="1" t="s">
        <v>86</v>
      </c>
      <c r="E1218" s="1" t="s">
        <v>17</v>
      </c>
      <c r="F1218" s="1" t="s">
        <v>34</v>
      </c>
      <c r="G1218" s="1" t="s">
        <v>185</v>
      </c>
      <c r="H1218" s="1" t="s">
        <v>69</v>
      </c>
      <c r="I1218" s="1" t="s">
        <v>30</v>
      </c>
      <c r="J1218" s="1" t="s">
        <v>94</v>
      </c>
      <c r="K1218">
        <v>95.88</v>
      </c>
      <c r="L1218">
        <v>3</v>
      </c>
      <c r="M1218">
        <v>0.2</v>
      </c>
      <c r="N1218">
        <v>28.763999999999999</v>
      </c>
      <c r="O1218">
        <f>(Table1[[#This Row],[Sales]]-Table1[[#This Row],[Profit]])/Table1[[#This Row],[Quantity]]</f>
        <v>22.372</v>
      </c>
      <c r="P1218">
        <f>Table1[[#This Row],[Sales]]/Table1[[#This Row],[Quantity]]</f>
        <v>31.959999999999997</v>
      </c>
      <c r="Q1218" t="str">
        <f t="shared" si="36"/>
        <v>2023</v>
      </c>
      <c r="R1218" t="str">
        <f t="shared" si="37"/>
        <v>09</v>
      </c>
      <c r="S1218">
        <f>CEILING(Table1[[#This Row],[Month]]/3,1)</f>
        <v>3</v>
      </c>
      <c r="T1218" s="9">
        <f>(Table1[[#This Row],[Profit]]/Table1[[#This Row],[Sales]])</f>
        <v>0.3</v>
      </c>
    </row>
    <row r="1219" spans="1:20" x14ac:dyDescent="0.25">
      <c r="A1219">
        <v>20230910</v>
      </c>
      <c r="B1219" s="1" t="s">
        <v>751</v>
      </c>
      <c r="C1219" s="1" t="s">
        <v>85</v>
      </c>
      <c r="D1219" s="1" t="s">
        <v>86</v>
      </c>
      <c r="E1219" s="1" t="s">
        <v>17</v>
      </c>
      <c r="F1219" s="1" t="s">
        <v>34</v>
      </c>
      <c r="G1219" s="1" t="s">
        <v>185</v>
      </c>
      <c r="H1219" s="1" t="s">
        <v>69</v>
      </c>
      <c r="I1219" s="1" t="s">
        <v>30</v>
      </c>
      <c r="J1219" s="1" t="s">
        <v>41</v>
      </c>
      <c r="K1219">
        <v>17.024000000000001</v>
      </c>
      <c r="L1219">
        <v>2</v>
      </c>
      <c r="M1219">
        <v>0.2</v>
      </c>
      <c r="N1219">
        <v>1.7023999999999999</v>
      </c>
      <c r="O1219">
        <f>(Table1[[#This Row],[Sales]]-Table1[[#This Row],[Profit]])/Table1[[#This Row],[Quantity]]</f>
        <v>7.6608000000000001</v>
      </c>
      <c r="P1219">
        <f>Table1[[#This Row],[Sales]]/Table1[[#This Row],[Quantity]]</f>
        <v>8.5120000000000005</v>
      </c>
      <c r="Q1219" t="str">
        <f t="shared" ref="Q1219:Q1282" si="38">LEFT(A1219,4)</f>
        <v>2023</v>
      </c>
      <c r="R1219" t="str">
        <f t="shared" ref="R1219:R1282" si="39">MID(A1219,5,2)</f>
        <v>09</v>
      </c>
      <c r="S1219">
        <f>CEILING(Table1[[#This Row],[Month]]/3,1)</f>
        <v>3</v>
      </c>
      <c r="T1219" s="9">
        <f>(Table1[[#This Row],[Profit]]/Table1[[#This Row],[Sales]])</f>
        <v>9.9999999999999992E-2</v>
      </c>
    </row>
    <row r="1220" spans="1:20" x14ac:dyDescent="0.25">
      <c r="A1220">
        <v>20230910</v>
      </c>
      <c r="B1220" s="1" t="s">
        <v>751</v>
      </c>
      <c r="C1220" s="1" t="s">
        <v>85</v>
      </c>
      <c r="D1220" s="1" t="s">
        <v>86</v>
      </c>
      <c r="E1220" s="1" t="s">
        <v>17</v>
      </c>
      <c r="F1220" s="1" t="s">
        <v>34</v>
      </c>
      <c r="G1220" s="1" t="s">
        <v>185</v>
      </c>
      <c r="H1220" s="1" t="s">
        <v>69</v>
      </c>
      <c r="I1220" s="1" t="s">
        <v>30</v>
      </c>
      <c r="J1220" s="1" t="s">
        <v>94</v>
      </c>
      <c r="K1220">
        <v>258.69600000000003</v>
      </c>
      <c r="L1220">
        <v>3</v>
      </c>
      <c r="M1220">
        <v>0.2</v>
      </c>
      <c r="N1220">
        <v>64.674000000000007</v>
      </c>
      <c r="O1220">
        <f>(Table1[[#This Row],[Sales]]-Table1[[#This Row],[Profit]])/Table1[[#This Row],[Quantity]]</f>
        <v>64.674000000000007</v>
      </c>
      <c r="P1220">
        <f>Table1[[#This Row],[Sales]]/Table1[[#This Row],[Quantity]]</f>
        <v>86.232000000000014</v>
      </c>
      <c r="Q1220" t="str">
        <f t="shared" si="38"/>
        <v>2023</v>
      </c>
      <c r="R1220" t="str">
        <f t="shared" si="39"/>
        <v>09</v>
      </c>
      <c r="S1220">
        <f>CEILING(Table1[[#This Row],[Month]]/3,1)</f>
        <v>3</v>
      </c>
      <c r="T1220" s="9">
        <f>(Table1[[#This Row],[Profit]]/Table1[[#This Row],[Sales]])</f>
        <v>0.25</v>
      </c>
    </row>
    <row r="1221" spans="1:20" x14ac:dyDescent="0.25">
      <c r="A1221">
        <v>20230910</v>
      </c>
      <c r="B1221" s="1" t="s">
        <v>751</v>
      </c>
      <c r="C1221" s="1" t="s">
        <v>85</v>
      </c>
      <c r="D1221" s="1" t="s">
        <v>86</v>
      </c>
      <c r="E1221" s="1" t="s">
        <v>17</v>
      </c>
      <c r="F1221" s="1" t="s">
        <v>34</v>
      </c>
      <c r="G1221" s="1" t="s">
        <v>185</v>
      </c>
      <c r="H1221" s="1" t="s">
        <v>69</v>
      </c>
      <c r="I1221" s="1" t="s">
        <v>30</v>
      </c>
      <c r="J1221" s="1" t="s">
        <v>43</v>
      </c>
      <c r="K1221">
        <v>1931.9580000000001</v>
      </c>
      <c r="L1221">
        <v>7</v>
      </c>
      <c r="M1221">
        <v>0.4</v>
      </c>
      <c r="N1221">
        <v>-386.39159999999998</v>
      </c>
      <c r="O1221">
        <f>(Table1[[#This Row],[Sales]]-Table1[[#This Row],[Profit]])/Table1[[#This Row],[Quantity]]</f>
        <v>331.19279999999998</v>
      </c>
      <c r="P1221">
        <f>Table1[[#This Row],[Sales]]/Table1[[#This Row],[Quantity]]</f>
        <v>275.99400000000003</v>
      </c>
      <c r="Q1221" t="str">
        <f t="shared" si="38"/>
        <v>2023</v>
      </c>
      <c r="R1221" t="str">
        <f t="shared" si="39"/>
        <v>09</v>
      </c>
      <c r="S1221">
        <f>CEILING(Table1[[#This Row],[Month]]/3,1)</f>
        <v>3</v>
      </c>
      <c r="T1221" s="9">
        <f>(Table1[[#This Row],[Profit]]/Table1[[#This Row],[Sales]])</f>
        <v>-0.19999999999999998</v>
      </c>
    </row>
    <row r="1222" spans="1:20" x14ac:dyDescent="0.25">
      <c r="A1222">
        <v>20200712</v>
      </c>
      <c r="B1222" s="1" t="s">
        <v>752</v>
      </c>
      <c r="C1222" s="1" t="s">
        <v>25</v>
      </c>
      <c r="D1222" s="1" t="s">
        <v>26</v>
      </c>
      <c r="E1222" s="1" t="s">
        <v>27</v>
      </c>
      <c r="F1222" s="1" t="s">
        <v>28</v>
      </c>
      <c r="G1222" s="1" t="s">
        <v>200</v>
      </c>
      <c r="H1222" s="1" t="s">
        <v>55</v>
      </c>
      <c r="I1222" s="1" t="s">
        <v>63</v>
      </c>
      <c r="J1222" s="1" t="s">
        <v>37</v>
      </c>
      <c r="K1222">
        <v>249.75</v>
      </c>
      <c r="L1222">
        <v>9</v>
      </c>
      <c r="M1222">
        <v>0</v>
      </c>
      <c r="N1222">
        <v>44.954999999999998</v>
      </c>
      <c r="O1222">
        <f>(Table1[[#This Row],[Sales]]-Table1[[#This Row],[Profit]])/Table1[[#This Row],[Quantity]]</f>
        <v>22.755000000000003</v>
      </c>
      <c r="P1222">
        <f>Table1[[#This Row],[Sales]]/Table1[[#This Row],[Quantity]]</f>
        <v>27.75</v>
      </c>
      <c r="Q1222" t="str">
        <f t="shared" si="38"/>
        <v>2020</v>
      </c>
      <c r="R1222" t="str">
        <f t="shared" si="39"/>
        <v>07</v>
      </c>
      <c r="S1222">
        <f>CEILING(Table1[[#This Row],[Month]]/3,1)</f>
        <v>3</v>
      </c>
      <c r="T1222" s="9">
        <f>(Table1[[#This Row],[Profit]]/Table1[[#This Row],[Sales]])</f>
        <v>0.18</v>
      </c>
    </row>
    <row r="1223" spans="1:20" x14ac:dyDescent="0.25">
      <c r="A1223">
        <v>20200712</v>
      </c>
      <c r="B1223" s="1" t="s">
        <v>752</v>
      </c>
      <c r="C1223" s="1" t="s">
        <v>25</v>
      </c>
      <c r="D1223" s="1" t="s">
        <v>26</v>
      </c>
      <c r="E1223" s="1" t="s">
        <v>27</v>
      </c>
      <c r="F1223" s="1" t="s">
        <v>28</v>
      </c>
      <c r="G1223" s="1" t="s">
        <v>200</v>
      </c>
      <c r="H1223" s="1" t="s">
        <v>55</v>
      </c>
      <c r="I1223" s="1" t="s">
        <v>63</v>
      </c>
      <c r="J1223" s="1" t="s">
        <v>43</v>
      </c>
      <c r="K1223">
        <v>255.93600000000001</v>
      </c>
      <c r="L1223">
        <v>8</v>
      </c>
      <c r="M1223">
        <v>0.2</v>
      </c>
      <c r="N1223">
        <v>28.7928</v>
      </c>
      <c r="O1223">
        <f>(Table1[[#This Row],[Sales]]-Table1[[#This Row],[Profit]])/Table1[[#This Row],[Quantity]]</f>
        <v>28.392900000000001</v>
      </c>
      <c r="P1223">
        <f>Table1[[#This Row],[Sales]]/Table1[[#This Row],[Quantity]]</f>
        <v>31.992000000000001</v>
      </c>
      <c r="Q1223" t="str">
        <f t="shared" si="38"/>
        <v>2020</v>
      </c>
      <c r="R1223" t="str">
        <f t="shared" si="39"/>
        <v>07</v>
      </c>
      <c r="S1223">
        <f>CEILING(Table1[[#This Row],[Month]]/3,1)</f>
        <v>3</v>
      </c>
      <c r="T1223" s="9">
        <f>(Table1[[#This Row],[Profit]]/Table1[[#This Row],[Sales]])</f>
        <v>0.11249999999999999</v>
      </c>
    </row>
    <row r="1224" spans="1:20" x14ac:dyDescent="0.25">
      <c r="A1224">
        <v>20221205</v>
      </c>
      <c r="B1224" s="1" t="s">
        <v>263</v>
      </c>
      <c r="C1224" s="1" t="s">
        <v>133</v>
      </c>
      <c r="D1224" s="1" t="s">
        <v>134</v>
      </c>
      <c r="E1224" s="1" t="s">
        <v>17</v>
      </c>
      <c r="F1224" s="1" t="s">
        <v>18</v>
      </c>
      <c r="G1224" s="1" t="s">
        <v>160</v>
      </c>
      <c r="H1224" s="1" t="s">
        <v>161</v>
      </c>
      <c r="I1224" s="1" t="s">
        <v>21</v>
      </c>
      <c r="J1224" s="1" t="s">
        <v>41</v>
      </c>
      <c r="K1224">
        <v>113.79</v>
      </c>
      <c r="L1224">
        <v>3</v>
      </c>
      <c r="M1224">
        <v>0</v>
      </c>
      <c r="N1224">
        <v>20.482199999999999</v>
      </c>
      <c r="O1224">
        <f>(Table1[[#This Row],[Sales]]-Table1[[#This Row],[Profit]])/Table1[[#This Row],[Quantity]]</f>
        <v>31.102600000000006</v>
      </c>
      <c r="P1224">
        <f>Table1[[#This Row],[Sales]]/Table1[[#This Row],[Quantity]]</f>
        <v>37.93</v>
      </c>
      <c r="Q1224" t="str">
        <f t="shared" si="38"/>
        <v>2022</v>
      </c>
      <c r="R1224" t="str">
        <f t="shared" si="39"/>
        <v>12</v>
      </c>
      <c r="S1224">
        <f>CEILING(Table1[[#This Row],[Month]]/3,1)</f>
        <v>4</v>
      </c>
      <c r="T1224" s="9">
        <f>(Table1[[#This Row],[Profit]]/Table1[[#This Row],[Sales]])</f>
        <v>0.18</v>
      </c>
    </row>
    <row r="1225" spans="1:20" x14ac:dyDescent="0.25">
      <c r="A1225">
        <v>20221205</v>
      </c>
      <c r="B1225" s="1" t="s">
        <v>263</v>
      </c>
      <c r="C1225" s="1" t="s">
        <v>133</v>
      </c>
      <c r="D1225" s="1" t="s">
        <v>134</v>
      </c>
      <c r="E1225" s="1" t="s">
        <v>17</v>
      </c>
      <c r="F1225" s="1" t="s">
        <v>18</v>
      </c>
      <c r="G1225" s="1" t="s">
        <v>160</v>
      </c>
      <c r="H1225" s="1" t="s">
        <v>161</v>
      </c>
      <c r="I1225" s="1" t="s">
        <v>21</v>
      </c>
      <c r="J1225" s="1" t="s">
        <v>94</v>
      </c>
      <c r="K1225">
        <v>78.150000000000006</v>
      </c>
      <c r="L1225">
        <v>1</v>
      </c>
      <c r="M1225">
        <v>0</v>
      </c>
      <c r="N1225">
        <v>34.386000000000003</v>
      </c>
      <c r="O1225">
        <f>(Table1[[#This Row],[Sales]]-Table1[[#This Row],[Profit]])/Table1[[#This Row],[Quantity]]</f>
        <v>43.764000000000003</v>
      </c>
      <c r="P1225">
        <f>Table1[[#This Row],[Sales]]/Table1[[#This Row],[Quantity]]</f>
        <v>78.150000000000006</v>
      </c>
      <c r="Q1225" t="str">
        <f t="shared" si="38"/>
        <v>2022</v>
      </c>
      <c r="R1225" t="str">
        <f t="shared" si="39"/>
        <v>12</v>
      </c>
      <c r="S1225">
        <f>CEILING(Table1[[#This Row],[Month]]/3,1)</f>
        <v>4</v>
      </c>
      <c r="T1225" s="9">
        <f>(Table1[[#This Row],[Profit]]/Table1[[#This Row],[Sales]])</f>
        <v>0.44</v>
      </c>
    </row>
    <row r="1226" spans="1:20" x14ac:dyDescent="0.25">
      <c r="A1226">
        <v>20221205</v>
      </c>
      <c r="B1226" s="1" t="s">
        <v>263</v>
      </c>
      <c r="C1226" s="1" t="s">
        <v>133</v>
      </c>
      <c r="D1226" s="1" t="s">
        <v>134</v>
      </c>
      <c r="E1226" s="1" t="s">
        <v>17</v>
      </c>
      <c r="F1226" s="1" t="s">
        <v>18</v>
      </c>
      <c r="G1226" s="1" t="s">
        <v>160</v>
      </c>
      <c r="H1226" s="1" t="s">
        <v>161</v>
      </c>
      <c r="I1226" s="1" t="s">
        <v>21</v>
      </c>
      <c r="J1226" s="1" t="s">
        <v>36</v>
      </c>
      <c r="K1226">
        <v>1.728</v>
      </c>
      <c r="L1226">
        <v>1</v>
      </c>
      <c r="M1226">
        <v>0.2</v>
      </c>
      <c r="N1226">
        <v>0.6048</v>
      </c>
      <c r="O1226">
        <f>(Table1[[#This Row],[Sales]]-Table1[[#This Row],[Profit]])/Table1[[#This Row],[Quantity]]</f>
        <v>1.1232</v>
      </c>
      <c r="P1226">
        <f>Table1[[#This Row],[Sales]]/Table1[[#This Row],[Quantity]]</f>
        <v>1.728</v>
      </c>
      <c r="Q1226" t="str">
        <f t="shared" si="38"/>
        <v>2022</v>
      </c>
      <c r="R1226" t="str">
        <f t="shared" si="39"/>
        <v>12</v>
      </c>
      <c r="S1226">
        <f>CEILING(Table1[[#This Row],[Month]]/3,1)</f>
        <v>4</v>
      </c>
      <c r="T1226" s="9">
        <f>(Table1[[#This Row],[Profit]]/Table1[[#This Row],[Sales]])</f>
        <v>0.35000000000000003</v>
      </c>
    </row>
    <row r="1227" spans="1:20" x14ac:dyDescent="0.25">
      <c r="A1227">
        <v>20221205</v>
      </c>
      <c r="B1227" s="1" t="s">
        <v>263</v>
      </c>
      <c r="C1227" s="1" t="s">
        <v>133</v>
      </c>
      <c r="D1227" s="1" t="s">
        <v>134</v>
      </c>
      <c r="E1227" s="1" t="s">
        <v>17</v>
      </c>
      <c r="F1227" s="1" t="s">
        <v>18</v>
      </c>
      <c r="G1227" s="1" t="s">
        <v>160</v>
      </c>
      <c r="H1227" s="1" t="s">
        <v>161</v>
      </c>
      <c r="I1227" s="1" t="s">
        <v>21</v>
      </c>
      <c r="J1227" s="1" t="s">
        <v>50</v>
      </c>
      <c r="K1227">
        <v>40.56</v>
      </c>
      <c r="L1227">
        <v>4</v>
      </c>
      <c r="M1227">
        <v>0</v>
      </c>
      <c r="N1227">
        <v>19.874400000000001</v>
      </c>
      <c r="O1227">
        <f>(Table1[[#This Row],[Sales]]-Table1[[#This Row],[Profit]])/Table1[[#This Row],[Quantity]]</f>
        <v>5.1714000000000002</v>
      </c>
      <c r="P1227">
        <f>Table1[[#This Row],[Sales]]/Table1[[#This Row],[Quantity]]</f>
        <v>10.14</v>
      </c>
      <c r="Q1227" t="str">
        <f t="shared" si="38"/>
        <v>2022</v>
      </c>
      <c r="R1227" t="str">
        <f t="shared" si="39"/>
        <v>12</v>
      </c>
      <c r="S1227">
        <f>CEILING(Table1[[#This Row],[Month]]/3,1)</f>
        <v>4</v>
      </c>
      <c r="T1227" s="9">
        <f>(Table1[[#This Row],[Profit]]/Table1[[#This Row],[Sales]])</f>
        <v>0.49</v>
      </c>
    </row>
    <row r="1228" spans="1:20" x14ac:dyDescent="0.25">
      <c r="A1228">
        <v>20221205</v>
      </c>
      <c r="B1228" s="1" t="s">
        <v>263</v>
      </c>
      <c r="C1228" s="1" t="s">
        <v>133</v>
      </c>
      <c r="D1228" s="1" t="s">
        <v>134</v>
      </c>
      <c r="E1228" s="1" t="s">
        <v>17</v>
      </c>
      <c r="F1228" s="1" t="s">
        <v>18</v>
      </c>
      <c r="G1228" s="1" t="s">
        <v>160</v>
      </c>
      <c r="H1228" s="1" t="s">
        <v>161</v>
      </c>
      <c r="I1228" s="1" t="s">
        <v>21</v>
      </c>
      <c r="J1228" s="1" t="s">
        <v>37</v>
      </c>
      <c r="K1228">
        <v>182.94</v>
      </c>
      <c r="L1228">
        <v>3</v>
      </c>
      <c r="M1228">
        <v>0</v>
      </c>
      <c r="N1228">
        <v>3.6587999999999998</v>
      </c>
      <c r="O1228">
        <f>(Table1[[#This Row],[Sales]]-Table1[[#This Row],[Profit]])/Table1[[#This Row],[Quantity]]</f>
        <v>59.760399999999997</v>
      </c>
      <c r="P1228">
        <f>Table1[[#This Row],[Sales]]/Table1[[#This Row],[Quantity]]</f>
        <v>60.98</v>
      </c>
      <c r="Q1228" t="str">
        <f t="shared" si="38"/>
        <v>2022</v>
      </c>
      <c r="R1228" t="str">
        <f t="shared" si="39"/>
        <v>12</v>
      </c>
      <c r="S1228">
        <f>CEILING(Table1[[#This Row],[Month]]/3,1)</f>
        <v>4</v>
      </c>
      <c r="T1228" s="9">
        <f>(Table1[[#This Row],[Profit]]/Table1[[#This Row],[Sales]])</f>
        <v>0.02</v>
      </c>
    </row>
    <row r="1229" spans="1:20" x14ac:dyDescent="0.25">
      <c r="A1229">
        <v>20221205</v>
      </c>
      <c r="B1229" s="1" t="s">
        <v>263</v>
      </c>
      <c r="C1229" s="1" t="s">
        <v>133</v>
      </c>
      <c r="D1229" s="1" t="s">
        <v>134</v>
      </c>
      <c r="E1229" s="1" t="s">
        <v>17</v>
      </c>
      <c r="F1229" s="1" t="s">
        <v>18</v>
      </c>
      <c r="G1229" s="1" t="s">
        <v>160</v>
      </c>
      <c r="H1229" s="1" t="s">
        <v>161</v>
      </c>
      <c r="I1229" s="1" t="s">
        <v>21</v>
      </c>
      <c r="J1229" s="1" t="s">
        <v>37</v>
      </c>
      <c r="K1229">
        <v>193.86</v>
      </c>
      <c r="L1229">
        <v>2</v>
      </c>
      <c r="M1229">
        <v>0</v>
      </c>
      <c r="N1229">
        <v>11.631600000000001</v>
      </c>
      <c r="O1229">
        <f>(Table1[[#This Row],[Sales]]-Table1[[#This Row],[Profit]])/Table1[[#This Row],[Quantity]]</f>
        <v>91.114200000000011</v>
      </c>
      <c r="P1229">
        <f>Table1[[#This Row],[Sales]]/Table1[[#This Row],[Quantity]]</f>
        <v>96.93</v>
      </c>
      <c r="Q1229" t="str">
        <f t="shared" si="38"/>
        <v>2022</v>
      </c>
      <c r="R1229" t="str">
        <f t="shared" si="39"/>
        <v>12</v>
      </c>
      <c r="S1229">
        <f>CEILING(Table1[[#This Row],[Month]]/3,1)</f>
        <v>4</v>
      </c>
      <c r="T1229" s="9">
        <f>(Table1[[#This Row],[Profit]]/Table1[[#This Row],[Sales]])</f>
        <v>0.06</v>
      </c>
    </row>
    <row r="1230" spans="1:20" x14ac:dyDescent="0.25">
      <c r="A1230">
        <v>20231107</v>
      </c>
      <c r="B1230" s="1" t="s">
        <v>520</v>
      </c>
      <c r="C1230" s="1" t="s">
        <v>25</v>
      </c>
      <c r="D1230" s="1" t="s">
        <v>26</v>
      </c>
      <c r="E1230" s="1" t="s">
        <v>27</v>
      </c>
      <c r="F1230" s="1" t="s">
        <v>28</v>
      </c>
      <c r="G1230" s="1" t="s">
        <v>262</v>
      </c>
      <c r="H1230" s="1" t="s">
        <v>69</v>
      </c>
      <c r="I1230" s="1" t="s">
        <v>21</v>
      </c>
      <c r="J1230" s="1" t="s">
        <v>97</v>
      </c>
      <c r="K1230">
        <v>15.28</v>
      </c>
      <c r="L1230">
        <v>2</v>
      </c>
      <c r="M1230">
        <v>0</v>
      </c>
      <c r="N1230">
        <v>7.4871999999999996</v>
      </c>
      <c r="O1230">
        <f>(Table1[[#This Row],[Sales]]-Table1[[#This Row],[Profit]])/Table1[[#This Row],[Quantity]]</f>
        <v>3.8963999999999999</v>
      </c>
      <c r="P1230">
        <f>Table1[[#This Row],[Sales]]/Table1[[#This Row],[Quantity]]</f>
        <v>7.64</v>
      </c>
      <c r="Q1230" t="str">
        <f t="shared" si="38"/>
        <v>2023</v>
      </c>
      <c r="R1230" t="str">
        <f t="shared" si="39"/>
        <v>11</v>
      </c>
      <c r="S1230">
        <f>CEILING(Table1[[#This Row],[Month]]/3,1)</f>
        <v>4</v>
      </c>
      <c r="T1230" s="9">
        <f>(Table1[[#This Row],[Profit]]/Table1[[#This Row],[Sales]])</f>
        <v>0.49</v>
      </c>
    </row>
    <row r="1231" spans="1:20" x14ac:dyDescent="0.25">
      <c r="A1231">
        <v>20231107</v>
      </c>
      <c r="B1231" s="1" t="s">
        <v>520</v>
      </c>
      <c r="C1231" s="1" t="s">
        <v>25</v>
      </c>
      <c r="D1231" s="1" t="s">
        <v>26</v>
      </c>
      <c r="E1231" s="1" t="s">
        <v>27</v>
      </c>
      <c r="F1231" s="1" t="s">
        <v>28</v>
      </c>
      <c r="G1231" s="1" t="s">
        <v>262</v>
      </c>
      <c r="H1231" s="1" t="s">
        <v>69</v>
      </c>
      <c r="I1231" s="1" t="s">
        <v>21</v>
      </c>
      <c r="J1231" s="1" t="s">
        <v>41</v>
      </c>
      <c r="K1231">
        <v>8.73</v>
      </c>
      <c r="L1231">
        <v>1</v>
      </c>
      <c r="M1231">
        <v>0</v>
      </c>
      <c r="N1231">
        <v>2.9681999999999999</v>
      </c>
      <c r="O1231">
        <f>(Table1[[#This Row],[Sales]]-Table1[[#This Row],[Profit]])/Table1[[#This Row],[Quantity]]</f>
        <v>5.7618000000000009</v>
      </c>
      <c r="P1231">
        <f>Table1[[#This Row],[Sales]]/Table1[[#This Row],[Quantity]]</f>
        <v>8.73</v>
      </c>
      <c r="Q1231" t="str">
        <f t="shared" si="38"/>
        <v>2023</v>
      </c>
      <c r="R1231" t="str">
        <f t="shared" si="39"/>
        <v>11</v>
      </c>
      <c r="S1231">
        <f>CEILING(Table1[[#This Row],[Month]]/3,1)</f>
        <v>4</v>
      </c>
      <c r="T1231" s="9">
        <f>(Table1[[#This Row],[Profit]]/Table1[[#This Row],[Sales]])</f>
        <v>0.33999999999999997</v>
      </c>
    </row>
    <row r="1232" spans="1:20" x14ac:dyDescent="0.25">
      <c r="A1232">
        <v>20231107</v>
      </c>
      <c r="B1232" s="1" t="s">
        <v>520</v>
      </c>
      <c r="C1232" s="1" t="s">
        <v>25</v>
      </c>
      <c r="D1232" s="1" t="s">
        <v>26</v>
      </c>
      <c r="E1232" s="1" t="s">
        <v>27</v>
      </c>
      <c r="F1232" s="1" t="s">
        <v>28</v>
      </c>
      <c r="G1232" s="1" t="s">
        <v>262</v>
      </c>
      <c r="H1232" s="1" t="s">
        <v>69</v>
      </c>
      <c r="I1232" s="1" t="s">
        <v>21</v>
      </c>
      <c r="J1232" s="1" t="s">
        <v>42</v>
      </c>
      <c r="K1232">
        <v>5.68</v>
      </c>
      <c r="L1232">
        <v>2</v>
      </c>
      <c r="M1232">
        <v>0</v>
      </c>
      <c r="N1232">
        <v>1.7607999999999999</v>
      </c>
      <c r="O1232">
        <f>(Table1[[#This Row],[Sales]]-Table1[[#This Row],[Profit]])/Table1[[#This Row],[Quantity]]</f>
        <v>1.9596</v>
      </c>
      <c r="P1232">
        <f>Table1[[#This Row],[Sales]]/Table1[[#This Row],[Quantity]]</f>
        <v>2.84</v>
      </c>
      <c r="Q1232" t="str">
        <f t="shared" si="38"/>
        <v>2023</v>
      </c>
      <c r="R1232" t="str">
        <f t="shared" si="39"/>
        <v>11</v>
      </c>
      <c r="S1232">
        <f>CEILING(Table1[[#This Row],[Month]]/3,1)</f>
        <v>4</v>
      </c>
      <c r="T1232" s="9">
        <f>(Table1[[#This Row],[Profit]]/Table1[[#This Row],[Sales]])</f>
        <v>0.31</v>
      </c>
    </row>
    <row r="1233" spans="1:20" x14ac:dyDescent="0.25">
      <c r="A1233">
        <v>20211031</v>
      </c>
      <c r="B1233" s="1" t="s">
        <v>753</v>
      </c>
      <c r="C1233" s="1" t="s">
        <v>133</v>
      </c>
      <c r="D1233" s="1" t="s">
        <v>754</v>
      </c>
      <c r="E1233" s="1" t="s">
        <v>17</v>
      </c>
      <c r="F1233" s="1" t="s">
        <v>18</v>
      </c>
      <c r="G1233" s="1" t="s">
        <v>336</v>
      </c>
      <c r="H1233" s="1" t="s">
        <v>69</v>
      </c>
      <c r="I1233" s="1" t="s">
        <v>21</v>
      </c>
      <c r="J1233" s="1" t="s">
        <v>42</v>
      </c>
      <c r="K1233">
        <v>2.78</v>
      </c>
      <c r="L1233">
        <v>2</v>
      </c>
      <c r="M1233">
        <v>0</v>
      </c>
      <c r="N1233">
        <v>0.7228</v>
      </c>
      <c r="O1233">
        <f>(Table1[[#This Row],[Sales]]-Table1[[#This Row],[Profit]])/Table1[[#This Row],[Quantity]]</f>
        <v>1.0286</v>
      </c>
      <c r="P1233">
        <f>Table1[[#This Row],[Sales]]/Table1[[#This Row],[Quantity]]</f>
        <v>1.39</v>
      </c>
      <c r="Q1233" t="str">
        <f t="shared" si="38"/>
        <v>2021</v>
      </c>
      <c r="R1233" t="str">
        <f t="shared" si="39"/>
        <v>10</v>
      </c>
      <c r="S1233">
        <f>CEILING(Table1[[#This Row],[Month]]/3,1)</f>
        <v>4</v>
      </c>
      <c r="T1233" s="9">
        <f>(Table1[[#This Row],[Profit]]/Table1[[#This Row],[Sales]])</f>
        <v>0.26</v>
      </c>
    </row>
    <row r="1234" spans="1:20" x14ac:dyDescent="0.25">
      <c r="A1234">
        <v>20211031</v>
      </c>
      <c r="B1234" s="1" t="s">
        <v>753</v>
      </c>
      <c r="C1234" s="1" t="s">
        <v>133</v>
      </c>
      <c r="D1234" s="1" t="s">
        <v>754</v>
      </c>
      <c r="E1234" s="1" t="s">
        <v>17</v>
      </c>
      <c r="F1234" s="1" t="s">
        <v>18</v>
      </c>
      <c r="G1234" s="1" t="s">
        <v>336</v>
      </c>
      <c r="H1234" s="1" t="s">
        <v>69</v>
      </c>
      <c r="I1234" s="1" t="s">
        <v>21</v>
      </c>
      <c r="J1234" s="1" t="s">
        <v>97</v>
      </c>
      <c r="K1234">
        <v>79.959999999999994</v>
      </c>
      <c r="L1234">
        <v>2</v>
      </c>
      <c r="M1234">
        <v>0</v>
      </c>
      <c r="N1234">
        <v>35.981999999999999</v>
      </c>
      <c r="O1234">
        <f>(Table1[[#This Row],[Sales]]-Table1[[#This Row],[Profit]])/Table1[[#This Row],[Quantity]]</f>
        <v>21.988999999999997</v>
      </c>
      <c r="P1234">
        <f>Table1[[#This Row],[Sales]]/Table1[[#This Row],[Quantity]]</f>
        <v>39.979999999999997</v>
      </c>
      <c r="Q1234" t="str">
        <f t="shared" si="38"/>
        <v>2021</v>
      </c>
      <c r="R1234" t="str">
        <f t="shared" si="39"/>
        <v>10</v>
      </c>
      <c r="S1234">
        <f>CEILING(Table1[[#This Row],[Month]]/3,1)</f>
        <v>4</v>
      </c>
      <c r="T1234" s="9">
        <f>(Table1[[#This Row],[Profit]]/Table1[[#This Row],[Sales]])</f>
        <v>0.45</v>
      </c>
    </row>
    <row r="1235" spans="1:20" x14ac:dyDescent="0.25">
      <c r="A1235">
        <v>20220531</v>
      </c>
      <c r="B1235" s="1" t="s">
        <v>755</v>
      </c>
      <c r="C1235" s="1" t="s">
        <v>209</v>
      </c>
      <c r="D1235" s="1" t="s">
        <v>295</v>
      </c>
      <c r="E1235" s="1" t="s">
        <v>27</v>
      </c>
      <c r="F1235" s="1" t="s">
        <v>82</v>
      </c>
      <c r="G1235" s="1" t="s">
        <v>61</v>
      </c>
      <c r="H1235" s="1" t="s">
        <v>62</v>
      </c>
      <c r="I1235" s="1" t="s">
        <v>30</v>
      </c>
      <c r="J1235" s="1" t="s">
        <v>374</v>
      </c>
      <c r="K1235">
        <v>839.98800000000006</v>
      </c>
      <c r="L1235">
        <v>2</v>
      </c>
      <c r="M1235">
        <v>0.4</v>
      </c>
      <c r="N1235">
        <v>69.998999999999995</v>
      </c>
      <c r="O1235">
        <f>(Table1[[#This Row],[Sales]]-Table1[[#This Row],[Profit]])/Table1[[#This Row],[Quantity]]</f>
        <v>384.99450000000002</v>
      </c>
      <c r="P1235">
        <f>Table1[[#This Row],[Sales]]/Table1[[#This Row],[Quantity]]</f>
        <v>419.99400000000003</v>
      </c>
      <c r="Q1235" t="str">
        <f t="shared" si="38"/>
        <v>2022</v>
      </c>
      <c r="R1235" t="str">
        <f t="shared" si="39"/>
        <v>05</v>
      </c>
      <c r="S1235">
        <f>CEILING(Table1[[#This Row],[Month]]/3,1)</f>
        <v>2</v>
      </c>
      <c r="T1235" s="9">
        <f>(Table1[[#This Row],[Profit]]/Table1[[#This Row],[Sales]])</f>
        <v>8.3333333333333329E-2</v>
      </c>
    </row>
    <row r="1236" spans="1:20" x14ac:dyDescent="0.25">
      <c r="A1236">
        <v>20221029</v>
      </c>
      <c r="B1236" s="1" t="s">
        <v>625</v>
      </c>
      <c r="C1236" s="1" t="s">
        <v>32</v>
      </c>
      <c r="D1236" s="1" t="s">
        <v>401</v>
      </c>
      <c r="E1236" s="1" t="s">
        <v>17</v>
      </c>
      <c r="F1236" s="1" t="s">
        <v>34</v>
      </c>
      <c r="G1236" s="1" t="s">
        <v>333</v>
      </c>
      <c r="H1236" s="1" t="s">
        <v>75</v>
      </c>
      <c r="I1236" s="1" t="s">
        <v>21</v>
      </c>
      <c r="J1236" s="1" t="s">
        <v>41</v>
      </c>
      <c r="K1236">
        <v>47.951999999999998</v>
      </c>
      <c r="L1236">
        <v>3</v>
      </c>
      <c r="M1236">
        <v>0.2</v>
      </c>
      <c r="N1236">
        <v>13.786199999999999</v>
      </c>
      <c r="O1236">
        <f>(Table1[[#This Row],[Sales]]-Table1[[#This Row],[Profit]])/Table1[[#This Row],[Quantity]]</f>
        <v>11.388599999999999</v>
      </c>
      <c r="P1236">
        <f>Table1[[#This Row],[Sales]]/Table1[[#This Row],[Quantity]]</f>
        <v>15.984</v>
      </c>
      <c r="Q1236" t="str">
        <f t="shared" si="38"/>
        <v>2022</v>
      </c>
      <c r="R1236" t="str">
        <f t="shared" si="39"/>
        <v>10</v>
      </c>
      <c r="S1236">
        <f>CEILING(Table1[[#This Row],[Month]]/3,1)</f>
        <v>4</v>
      </c>
      <c r="T1236" s="9">
        <f>(Table1[[#This Row],[Profit]]/Table1[[#This Row],[Sales]])</f>
        <v>0.28749999999999998</v>
      </c>
    </row>
    <row r="1237" spans="1:20" x14ac:dyDescent="0.25">
      <c r="A1237">
        <v>20221029</v>
      </c>
      <c r="B1237" s="1" t="s">
        <v>625</v>
      </c>
      <c r="C1237" s="1" t="s">
        <v>32</v>
      </c>
      <c r="D1237" s="1" t="s">
        <v>401</v>
      </c>
      <c r="E1237" s="1" t="s">
        <v>17</v>
      </c>
      <c r="F1237" s="1" t="s">
        <v>34</v>
      </c>
      <c r="G1237" s="1" t="s">
        <v>333</v>
      </c>
      <c r="H1237" s="1" t="s">
        <v>75</v>
      </c>
      <c r="I1237" s="1" t="s">
        <v>21</v>
      </c>
      <c r="J1237" s="1" t="s">
        <v>36</v>
      </c>
      <c r="K1237">
        <v>37.424999999999997</v>
      </c>
      <c r="L1237">
        <v>5</v>
      </c>
      <c r="M1237">
        <v>0.7</v>
      </c>
      <c r="N1237">
        <v>-29.94</v>
      </c>
      <c r="O1237">
        <f>(Table1[[#This Row],[Sales]]-Table1[[#This Row],[Profit]])/Table1[[#This Row],[Quantity]]</f>
        <v>13.472999999999999</v>
      </c>
      <c r="P1237">
        <f>Table1[[#This Row],[Sales]]/Table1[[#This Row],[Quantity]]</f>
        <v>7.4849999999999994</v>
      </c>
      <c r="Q1237" t="str">
        <f t="shared" si="38"/>
        <v>2022</v>
      </c>
      <c r="R1237" t="str">
        <f t="shared" si="39"/>
        <v>10</v>
      </c>
      <c r="S1237">
        <f>CEILING(Table1[[#This Row],[Month]]/3,1)</f>
        <v>4</v>
      </c>
      <c r="T1237" s="9">
        <f>(Table1[[#This Row],[Profit]]/Table1[[#This Row],[Sales]])</f>
        <v>-0.8</v>
      </c>
    </row>
    <row r="1238" spans="1:20" x14ac:dyDescent="0.25">
      <c r="A1238">
        <v>20221029</v>
      </c>
      <c r="B1238" s="1" t="s">
        <v>625</v>
      </c>
      <c r="C1238" s="1" t="s">
        <v>32</v>
      </c>
      <c r="D1238" s="1" t="s">
        <v>401</v>
      </c>
      <c r="E1238" s="1" t="s">
        <v>17</v>
      </c>
      <c r="F1238" s="1" t="s">
        <v>34</v>
      </c>
      <c r="G1238" s="1" t="s">
        <v>333</v>
      </c>
      <c r="H1238" s="1" t="s">
        <v>75</v>
      </c>
      <c r="I1238" s="1" t="s">
        <v>21</v>
      </c>
      <c r="J1238" s="1" t="s">
        <v>41</v>
      </c>
      <c r="K1238">
        <v>63.968000000000004</v>
      </c>
      <c r="L1238">
        <v>2</v>
      </c>
      <c r="M1238">
        <v>0.2</v>
      </c>
      <c r="N1238">
        <v>0</v>
      </c>
      <c r="O1238">
        <f>(Table1[[#This Row],[Sales]]-Table1[[#This Row],[Profit]])/Table1[[#This Row],[Quantity]]</f>
        <v>31.984000000000002</v>
      </c>
      <c r="P1238">
        <f>Table1[[#This Row],[Sales]]/Table1[[#This Row],[Quantity]]</f>
        <v>31.984000000000002</v>
      </c>
      <c r="Q1238" t="str">
        <f t="shared" si="38"/>
        <v>2022</v>
      </c>
      <c r="R1238" t="str">
        <f t="shared" si="39"/>
        <v>10</v>
      </c>
      <c r="S1238">
        <f>CEILING(Table1[[#This Row],[Month]]/3,1)</f>
        <v>4</v>
      </c>
      <c r="T1238" s="9">
        <f>(Table1[[#This Row],[Profit]]/Table1[[#This Row],[Sales]])</f>
        <v>0</v>
      </c>
    </row>
    <row r="1239" spans="1:20" x14ac:dyDescent="0.25">
      <c r="A1239">
        <v>20221029</v>
      </c>
      <c r="B1239" s="1" t="s">
        <v>625</v>
      </c>
      <c r="C1239" s="1" t="s">
        <v>32</v>
      </c>
      <c r="D1239" s="1" t="s">
        <v>401</v>
      </c>
      <c r="E1239" s="1" t="s">
        <v>17</v>
      </c>
      <c r="F1239" s="1" t="s">
        <v>34</v>
      </c>
      <c r="G1239" s="1" t="s">
        <v>333</v>
      </c>
      <c r="H1239" s="1" t="s">
        <v>75</v>
      </c>
      <c r="I1239" s="1" t="s">
        <v>21</v>
      </c>
      <c r="J1239" s="1" t="s">
        <v>41</v>
      </c>
      <c r="K1239">
        <v>165.048</v>
      </c>
      <c r="L1239">
        <v>3</v>
      </c>
      <c r="M1239">
        <v>0.2</v>
      </c>
      <c r="N1239">
        <v>41.262</v>
      </c>
      <c r="O1239">
        <f>(Table1[[#This Row],[Sales]]-Table1[[#This Row],[Profit]])/Table1[[#This Row],[Quantity]]</f>
        <v>41.262</v>
      </c>
      <c r="P1239">
        <f>Table1[[#This Row],[Sales]]/Table1[[#This Row],[Quantity]]</f>
        <v>55.015999999999998</v>
      </c>
      <c r="Q1239" t="str">
        <f t="shared" si="38"/>
        <v>2022</v>
      </c>
      <c r="R1239" t="str">
        <f t="shared" si="39"/>
        <v>10</v>
      </c>
      <c r="S1239">
        <f>CEILING(Table1[[#This Row],[Month]]/3,1)</f>
        <v>4</v>
      </c>
      <c r="T1239" s="9">
        <f>(Table1[[#This Row],[Profit]]/Table1[[#This Row],[Sales]])</f>
        <v>0.25</v>
      </c>
    </row>
    <row r="1240" spans="1:20" x14ac:dyDescent="0.25">
      <c r="A1240">
        <v>20200811</v>
      </c>
      <c r="B1240" s="1" t="s">
        <v>756</v>
      </c>
      <c r="C1240" s="1" t="s">
        <v>52</v>
      </c>
      <c r="D1240" s="1" t="s">
        <v>53</v>
      </c>
      <c r="E1240" s="1" t="s">
        <v>27</v>
      </c>
      <c r="F1240" s="1" t="s">
        <v>28</v>
      </c>
      <c r="G1240" s="1" t="s">
        <v>96</v>
      </c>
      <c r="H1240" s="1" t="s">
        <v>55</v>
      </c>
      <c r="I1240" s="1" t="s">
        <v>21</v>
      </c>
      <c r="J1240" s="1" t="s">
        <v>41</v>
      </c>
      <c r="K1240">
        <v>12.35</v>
      </c>
      <c r="L1240">
        <v>1</v>
      </c>
      <c r="M1240">
        <v>0</v>
      </c>
      <c r="N1240">
        <v>5.4340000000000002</v>
      </c>
      <c r="O1240">
        <f>(Table1[[#This Row],[Sales]]-Table1[[#This Row],[Profit]])/Table1[[#This Row],[Quantity]]</f>
        <v>6.9159999999999995</v>
      </c>
      <c r="P1240">
        <f>Table1[[#This Row],[Sales]]/Table1[[#This Row],[Quantity]]</f>
        <v>12.35</v>
      </c>
      <c r="Q1240" t="str">
        <f t="shared" si="38"/>
        <v>2020</v>
      </c>
      <c r="R1240" t="str">
        <f t="shared" si="39"/>
        <v>08</v>
      </c>
      <c r="S1240">
        <f>CEILING(Table1[[#This Row],[Month]]/3,1)</f>
        <v>3</v>
      </c>
      <c r="T1240" s="9">
        <f>(Table1[[#This Row],[Profit]]/Table1[[#This Row],[Sales]])</f>
        <v>0.44</v>
      </c>
    </row>
    <row r="1241" spans="1:20" x14ac:dyDescent="0.25">
      <c r="A1241">
        <v>20200811</v>
      </c>
      <c r="B1241" s="1" t="s">
        <v>756</v>
      </c>
      <c r="C1241" s="1" t="s">
        <v>52</v>
      </c>
      <c r="D1241" s="1" t="s">
        <v>53</v>
      </c>
      <c r="E1241" s="1" t="s">
        <v>27</v>
      </c>
      <c r="F1241" s="1" t="s">
        <v>28</v>
      </c>
      <c r="G1241" s="1" t="s">
        <v>96</v>
      </c>
      <c r="H1241" s="1" t="s">
        <v>55</v>
      </c>
      <c r="I1241" s="1" t="s">
        <v>21</v>
      </c>
      <c r="J1241" s="1" t="s">
        <v>42</v>
      </c>
      <c r="K1241">
        <v>40.97</v>
      </c>
      <c r="L1241">
        <v>1</v>
      </c>
      <c r="M1241">
        <v>0</v>
      </c>
      <c r="N1241">
        <v>10.652200000000001</v>
      </c>
      <c r="O1241">
        <f>(Table1[[#This Row],[Sales]]-Table1[[#This Row],[Profit]])/Table1[[#This Row],[Quantity]]</f>
        <v>30.317799999999998</v>
      </c>
      <c r="P1241">
        <f>Table1[[#This Row],[Sales]]/Table1[[#This Row],[Quantity]]</f>
        <v>40.97</v>
      </c>
      <c r="Q1241" t="str">
        <f t="shared" si="38"/>
        <v>2020</v>
      </c>
      <c r="R1241" t="str">
        <f t="shared" si="39"/>
        <v>08</v>
      </c>
      <c r="S1241">
        <f>CEILING(Table1[[#This Row],[Month]]/3,1)</f>
        <v>3</v>
      </c>
      <c r="T1241" s="9">
        <f>(Table1[[#This Row],[Profit]]/Table1[[#This Row],[Sales]])</f>
        <v>0.26</v>
      </c>
    </row>
    <row r="1242" spans="1:20" x14ac:dyDescent="0.25">
      <c r="A1242">
        <v>20200811</v>
      </c>
      <c r="B1242" s="1" t="s">
        <v>756</v>
      </c>
      <c r="C1242" s="1" t="s">
        <v>52</v>
      </c>
      <c r="D1242" s="1" t="s">
        <v>53</v>
      </c>
      <c r="E1242" s="1" t="s">
        <v>27</v>
      </c>
      <c r="F1242" s="1" t="s">
        <v>28</v>
      </c>
      <c r="G1242" s="1" t="s">
        <v>96</v>
      </c>
      <c r="H1242" s="1" t="s">
        <v>55</v>
      </c>
      <c r="I1242" s="1" t="s">
        <v>21</v>
      </c>
      <c r="J1242" s="1" t="s">
        <v>136</v>
      </c>
      <c r="K1242">
        <v>22.96</v>
      </c>
      <c r="L1242">
        <v>2</v>
      </c>
      <c r="M1242">
        <v>0</v>
      </c>
      <c r="N1242">
        <v>10.7912</v>
      </c>
      <c r="O1242">
        <f>(Table1[[#This Row],[Sales]]-Table1[[#This Row],[Profit]])/Table1[[#This Row],[Quantity]]</f>
        <v>6.0844000000000005</v>
      </c>
      <c r="P1242">
        <f>Table1[[#This Row],[Sales]]/Table1[[#This Row],[Quantity]]</f>
        <v>11.48</v>
      </c>
      <c r="Q1242" t="str">
        <f t="shared" si="38"/>
        <v>2020</v>
      </c>
      <c r="R1242" t="str">
        <f t="shared" si="39"/>
        <v>08</v>
      </c>
      <c r="S1242">
        <f>CEILING(Table1[[#This Row],[Month]]/3,1)</f>
        <v>3</v>
      </c>
      <c r="T1242" s="9">
        <f>(Table1[[#This Row],[Profit]]/Table1[[#This Row],[Sales]])</f>
        <v>0.47</v>
      </c>
    </row>
    <row r="1243" spans="1:20" x14ac:dyDescent="0.25">
      <c r="A1243">
        <v>20220830</v>
      </c>
      <c r="B1243" s="1" t="s">
        <v>534</v>
      </c>
      <c r="C1243" s="1" t="s">
        <v>133</v>
      </c>
      <c r="D1243" s="1" t="s">
        <v>134</v>
      </c>
      <c r="E1243" s="1" t="s">
        <v>17</v>
      </c>
      <c r="F1243" s="1" t="s">
        <v>18</v>
      </c>
      <c r="G1243" s="1" t="s">
        <v>151</v>
      </c>
      <c r="H1243" s="1" t="s">
        <v>40</v>
      </c>
      <c r="I1243" s="1" t="s">
        <v>63</v>
      </c>
      <c r="J1243" s="1" t="s">
        <v>43</v>
      </c>
      <c r="K1243">
        <v>22</v>
      </c>
      <c r="L1243">
        <v>4</v>
      </c>
      <c r="M1243">
        <v>0</v>
      </c>
      <c r="N1243">
        <v>5.5</v>
      </c>
      <c r="O1243">
        <f>(Table1[[#This Row],[Sales]]-Table1[[#This Row],[Profit]])/Table1[[#This Row],[Quantity]]</f>
        <v>4.125</v>
      </c>
      <c r="P1243">
        <f>Table1[[#This Row],[Sales]]/Table1[[#This Row],[Quantity]]</f>
        <v>5.5</v>
      </c>
      <c r="Q1243" t="str">
        <f t="shared" si="38"/>
        <v>2022</v>
      </c>
      <c r="R1243" t="str">
        <f t="shared" si="39"/>
        <v>08</v>
      </c>
      <c r="S1243">
        <f>CEILING(Table1[[#This Row],[Month]]/3,1)</f>
        <v>3</v>
      </c>
      <c r="T1243" s="9">
        <f>(Table1[[#This Row],[Profit]]/Table1[[#This Row],[Sales]])</f>
        <v>0.25</v>
      </c>
    </row>
    <row r="1244" spans="1:20" x14ac:dyDescent="0.25">
      <c r="A1244">
        <v>20220215</v>
      </c>
      <c r="B1244" s="1" t="s">
        <v>625</v>
      </c>
      <c r="C1244" s="1" t="s">
        <v>133</v>
      </c>
      <c r="D1244" s="1" t="s">
        <v>134</v>
      </c>
      <c r="E1244" s="1" t="s">
        <v>17</v>
      </c>
      <c r="F1244" s="1" t="s">
        <v>18</v>
      </c>
      <c r="G1244" s="1" t="s">
        <v>333</v>
      </c>
      <c r="H1244" s="1" t="s">
        <v>75</v>
      </c>
      <c r="I1244" s="1" t="s">
        <v>21</v>
      </c>
      <c r="J1244" s="1" t="s">
        <v>36</v>
      </c>
      <c r="K1244">
        <v>398.35199999999998</v>
      </c>
      <c r="L1244">
        <v>3</v>
      </c>
      <c r="M1244">
        <v>0.2</v>
      </c>
      <c r="N1244">
        <v>124.485</v>
      </c>
      <c r="O1244">
        <f>(Table1[[#This Row],[Sales]]-Table1[[#This Row],[Profit]])/Table1[[#This Row],[Quantity]]</f>
        <v>91.288999999999987</v>
      </c>
      <c r="P1244">
        <f>Table1[[#This Row],[Sales]]/Table1[[#This Row],[Quantity]]</f>
        <v>132.78399999999999</v>
      </c>
      <c r="Q1244" t="str">
        <f t="shared" si="38"/>
        <v>2022</v>
      </c>
      <c r="R1244" t="str">
        <f t="shared" si="39"/>
        <v>02</v>
      </c>
      <c r="S1244">
        <f>CEILING(Table1[[#This Row],[Month]]/3,1)</f>
        <v>1</v>
      </c>
      <c r="T1244" s="9">
        <f>(Table1[[#This Row],[Profit]]/Table1[[#This Row],[Sales]])</f>
        <v>0.3125</v>
      </c>
    </row>
    <row r="1245" spans="1:20" x14ac:dyDescent="0.25">
      <c r="A1245">
        <v>20220215</v>
      </c>
      <c r="B1245" s="1" t="s">
        <v>625</v>
      </c>
      <c r="C1245" s="1" t="s">
        <v>133</v>
      </c>
      <c r="D1245" s="1" t="s">
        <v>134</v>
      </c>
      <c r="E1245" s="1" t="s">
        <v>17</v>
      </c>
      <c r="F1245" s="1" t="s">
        <v>18</v>
      </c>
      <c r="G1245" s="1" t="s">
        <v>333</v>
      </c>
      <c r="H1245" s="1" t="s">
        <v>75</v>
      </c>
      <c r="I1245" s="1" t="s">
        <v>21</v>
      </c>
      <c r="J1245" s="1" t="s">
        <v>136</v>
      </c>
      <c r="K1245">
        <v>8.7200000000000006</v>
      </c>
      <c r="L1245">
        <v>4</v>
      </c>
      <c r="M1245">
        <v>0</v>
      </c>
      <c r="N1245">
        <v>3.5752000000000002</v>
      </c>
      <c r="O1245">
        <f>(Table1[[#This Row],[Sales]]-Table1[[#This Row],[Profit]])/Table1[[#This Row],[Quantity]]</f>
        <v>1.2862</v>
      </c>
      <c r="P1245">
        <f>Table1[[#This Row],[Sales]]/Table1[[#This Row],[Quantity]]</f>
        <v>2.1800000000000002</v>
      </c>
      <c r="Q1245" t="str">
        <f t="shared" si="38"/>
        <v>2022</v>
      </c>
      <c r="R1245" t="str">
        <f t="shared" si="39"/>
        <v>02</v>
      </c>
      <c r="S1245">
        <f>CEILING(Table1[[#This Row],[Month]]/3,1)</f>
        <v>1</v>
      </c>
      <c r="T1245" s="9">
        <f>(Table1[[#This Row],[Profit]]/Table1[[#This Row],[Sales]])</f>
        <v>0.41</v>
      </c>
    </row>
    <row r="1246" spans="1:20" x14ac:dyDescent="0.25">
      <c r="A1246">
        <v>20230515</v>
      </c>
      <c r="B1246" s="1" t="s">
        <v>757</v>
      </c>
      <c r="C1246" s="1" t="s">
        <v>429</v>
      </c>
      <c r="D1246" s="1" t="s">
        <v>758</v>
      </c>
      <c r="E1246" s="1" t="s">
        <v>17</v>
      </c>
      <c r="F1246" s="1" t="s">
        <v>197</v>
      </c>
      <c r="G1246" s="1" t="s">
        <v>336</v>
      </c>
      <c r="H1246" s="1" t="s">
        <v>69</v>
      </c>
      <c r="I1246" s="1" t="s">
        <v>21</v>
      </c>
      <c r="J1246" s="1" t="s">
        <v>97</v>
      </c>
      <c r="K1246">
        <v>48.69</v>
      </c>
      <c r="L1246">
        <v>9</v>
      </c>
      <c r="M1246">
        <v>0</v>
      </c>
      <c r="N1246">
        <v>23.8581</v>
      </c>
      <c r="O1246">
        <f>(Table1[[#This Row],[Sales]]-Table1[[#This Row],[Profit]])/Table1[[#This Row],[Quantity]]</f>
        <v>2.7590999999999997</v>
      </c>
      <c r="P1246">
        <f>Table1[[#This Row],[Sales]]/Table1[[#This Row],[Quantity]]</f>
        <v>5.41</v>
      </c>
      <c r="Q1246" t="str">
        <f t="shared" si="38"/>
        <v>2023</v>
      </c>
      <c r="R1246" t="str">
        <f t="shared" si="39"/>
        <v>05</v>
      </c>
      <c r="S1246">
        <f>CEILING(Table1[[#This Row],[Month]]/3,1)</f>
        <v>2</v>
      </c>
      <c r="T1246" s="9">
        <f>(Table1[[#This Row],[Profit]]/Table1[[#This Row],[Sales]])</f>
        <v>0.49000000000000005</v>
      </c>
    </row>
    <row r="1247" spans="1:20" x14ac:dyDescent="0.25">
      <c r="A1247">
        <v>20201212</v>
      </c>
      <c r="B1247" s="1" t="s">
        <v>759</v>
      </c>
      <c r="C1247" s="1" t="s">
        <v>25</v>
      </c>
      <c r="D1247" s="1" t="s">
        <v>760</v>
      </c>
      <c r="E1247" s="1" t="s">
        <v>27</v>
      </c>
      <c r="F1247" s="1" t="s">
        <v>28</v>
      </c>
      <c r="G1247" s="1" t="s">
        <v>360</v>
      </c>
      <c r="H1247" s="1" t="s">
        <v>40</v>
      </c>
      <c r="I1247" s="1" t="s">
        <v>21</v>
      </c>
      <c r="J1247" s="1" t="s">
        <v>36</v>
      </c>
      <c r="K1247">
        <v>764.68799999999999</v>
      </c>
      <c r="L1247">
        <v>6</v>
      </c>
      <c r="M1247">
        <v>0.2</v>
      </c>
      <c r="N1247">
        <v>95.585999999999999</v>
      </c>
      <c r="O1247">
        <f>(Table1[[#This Row],[Sales]]-Table1[[#This Row],[Profit]])/Table1[[#This Row],[Quantity]]</f>
        <v>111.517</v>
      </c>
      <c r="P1247">
        <f>Table1[[#This Row],[Sales]]/Table1[[#This Row],[Quantity]]</f>
        <v>127.44799999999999</v>
      </c>
      <c r="Q1247" t="str">
        <f t="shared" si="38"/>
        <v>2020</v>
      </c>
      <c r="R1247" t="str">
        <f t="shared" si="39"/>
        <v>12</v>
      </c>
      <c r="S1247">
        <f>CEILING(Table1[[#This Row],[Month]]/3,1)</f>
        <v>4</v>
      </c>
      <c r="T1247" s="9">
        <f>(Table1[[#This Row],[Profit]]/Table1[[#This Row],[Sales]])</f>
        <v>0.125</v>
      </c>
    </row>
    <row r="1248" spans="1:20" x14ac:dyDescent="0.25">
      <c r="A1248">
        <v>20201212</v>
      </c>
      <c r="B1248" s="1" t="s">
        <v>759</v>
      </c>
      <c r="C1248" s="1" t="s">
        <v>25</v>
      </c>
      <c r="D1248" s="1" t="s">
        <v>760</v>
      </c>
      <c r="E1248" s="1" t="s">
        <v>27</v>
      </c>
      <c r="F1248" s="1" t="s">
        <v>28</v>
      </c>
      <c r="G1248" s="1" t="s">
        <v>360</v>
      </c>
      <c r="H1248" s="1" t="s">
        <v>40</v>
      </c>
      <c r="I1248" s="1" t="s">
        <v>21</v>
      </c>
      <c r="J1248" s="1" t="s">
        <v>36</v>
      </c>
      <c r="K1248">
        <v>3610.848</v>
      </c>
      <c r="L1248">
        <v>12</v>
      </c>
      <c r="M1248">
        <v>0.2</v>
      </c>
      <c r="N1248">
        <v>135.4068</v>
      </c>
      <c r="O1248">
        <f>(Table1[[#This Row],[Sales]]-Table1[[#This Row],[Profit]])/Table1[[#This Row],[Quantity]]</f>
        <v>289.62009999999998</v>
      </c>
      <c r="P1248">
        <f>Table1[[#This Row],[Sales]]/Table1[[#This Row],[Quantity]]</f>
        <v>300.904</v>
      </c>
      <c r="Q1248" t="str">
        <f t="shared" si="38"/>
        <v>2020</v>
      </c>
      <c r="R1248" t="str">
        <f t="shared" si="39"/>
        <v>12</v>
      </c>
      <c r="S1248">
        <f>CEILING(Table1[[#This Row],[Month]]/3,1)</f>
        <v>4</v>
      </c>
      <c r="T1248" s="9">
        <f>(Table1[[#This Row],[Profit]]/Table1[[#This Row],[Sales]])</f>
        <v>3.7499999999999999E-2</v>
      </c>
    </row>
    <row r="1249" spans="1:20" x14ac:dyDescent="0.25">
      <c r="A1249">
        <v>20201212</v>
      </c>
      <c r="B1249" s="1" t="s">
        <v>759</v>
      </c>
      <c r="C1249" s="1" t="s">
        <v>25</v>
      </c>
      <c r="D1249" s="1" t="s">
        <v>760</v>
      </c>
      <c r="E1249" s="1" t="s">
        <v>27</v>
      </c>
      <c r="F1249" s="1" t="s">
        <v>28</v>
      </c>
      <c r="G1249" s="1" t="s">
        <v>360</v>
      </c>
      <c r="H1249" s="1" t="s">
        <v>40</v>
      </c>
      <c r="I1249" s="1" t="s">
        <v>21</v>
      </c>
      <c r="J1249" s="1" t="s">
        <v>22</v>
      </c>
      <c r="K1249">
        <v>254.97450000000001</v>
      </c>
      <c r="L1249">
        <v>3</v>
      </c>
      <c r="M1249">
        <v>0.15</v>
      </c>
      <c r="N1249">
        <v>11.998799999999999</v>
      </c>
      <c r="O1249">
        <f>(Table1[[#This Row],[Sales]]-Table1[[#This Row],[Profit]])/Table1[[#This Row],[Quantity]]</f>
        <v>80.991900000000001</v>
      </c>
      <c r="P1249">
        <f>Table1[[#This Row],[Sales]]/Table1[[#This Row],[Quantity]]</f>
        <v>84.991500000000002</v>
      </c>
      <c r="Q1249" t="str">
        <f t="shared" si="38"/>
        <v>2020</v>
      </c>
      <c r="R1249" t="str">
        <f t="shared" si="39"/>
        <v>12</v>
      </c>
      <c r="S1249">
        <f>CEILING(Table1[[#This Row],[Month]]/3,1)</f>
        <v>4</v>
      </c>
      <c r="T1249" s="9">
        <f>(Table1[[#This Row],[Profit]]/Table1[[#This Row],[Sales]])</f>
        <v>4.7058823529411764E-2</v>
      </c>
    </row>
    <row r="1250" spans="1:20" x14ac:dyDescent="0.25">
      <c r="A1250">
        <v>20231219</v>
      </c>
      <c r="B1250" s="1" t="s">
        <v>562</v>
      </c>
      <c r="C1250" s="1" t="s">
        <v>133</v>
      </c>
      <c r="D1250" s="1" t="s">
        <v>134</v>
      </c>
      <c r="E1250" s="1" t="s">
        <v>17</v>
      </c>
      <c r="F1250" s="1" t="s">
        <v>18</v>
      </c>
      <c r="G1250" s="1" t="s">
        <v>127</v>
      </c>
      <c r="H1250" s="1" t="s">
        <v>40</v>
      </c>
      <c r="I1250" s="1" t="s">
        <v>21</v>
      </c>
      <c r="J1250" s="1" t="s">
        <v>42</v>
      </c>
      <c r="K1250">
        <v>38.82</v>
      </c>
      <c r="L1250">
        <v>6</v>
      </c>
      <c r="M1250">
        <v>0</v>
      </c>
      <c r="N1250">
        <v>17.469000000000001</v>
      </c>
      <c r="O1250">
        <f>(Table1[[#This Row],[Sales]]-Table1[[#This Row],[Profit]])/Table1[[#This Row],[Quantity]]</f>
        <v>3.5585</v>
      </c>
      <c r="P1250">
        <f>Table1[[#This Row],[Sales]]/Table1[[#This Row],[Quantity]]</f>
        <v>6.47</v>
      </c>
      <c r="Q1250" t="str">
        <f t="shared" si="38"/>
        <v>2023</v>
      </c>
      <c r="R1250" t="str">
        <f t="shared" si="39"/>
        <v>12</v>
      </c>
      <c r="S1250">
        <f>CEILING(Table1[[#This Row],[Month]]/3,1)</f>
        <v>4</v>
      </c>
      <c r="T1250" s="9">
        <f>(Table1[[#This Row],[Profit]]/Table1[[#This Row],[Sales]])</f>
        <v>0.45</v>
      </c>
    </row>
    <row r="1251" spans="1:20" x14ac:dyDescent="0.25">
      <c r="A1251">
        <v>20231219</v>
      </c>
      <c r="B1251" s="1" t="s">
        <v>562</v>
      </c>
      <c r="C1251" s="1" t="s">
        <v>133</v>
      </c>
      <c r="D1251" s="1" t="s">
        <v>134</v>
      </c>
      <c r="E1251" s="1" t="s">
        <v>17</v>
      </c>
      <c r="F1251" s="1" t="s">
        <v>18</v>
      </c>
      <c r="G1251" s="1" t="s">
        <v>127</v>
      </c>
      <c r="H1251" s="1" t="s">
        <v>40</v>
      </c>
      <c r="I1251" s="1" t="s">
        <v>21</v>
      </c>
      <c r="J1251" s="1" t="s">
        <v>23</v>
      </c>
      <c r="K1251">
        <v>1141.9380000000001</v>
      </c>
      <c r="L1251">
        <v>9</v>
      </c>
      <c r="M1251">
        <v>0.1</v>
      </c>
      <c r="N1251">
        <v>139.5702</v>
      </c>
      <c r="O1251">
        <f>(Table1[[#This Row],[Sales]]-Table1[[#This Row],[Profit]])/Table1[[#This Row],[Quantity]]</f>
        <v>111.37420000000002</v>
      </c>
      <c r="P1251">
        <f>Table1[[#This Row],[Sales]]/Table1[[#This Row],[Quantity]]</f>
        <v>126.88200000000001</v>
      </c>
      <c r="Q1251" t="str">
        <f t="shared" si="38"/>
        <v>2023</v>
      </c>
      <c r="R1251" t="str">
        <f t="shared" si="39"/>
        <v>12</v>
      </c>
      <c r="S1251">
        <f>CEILING(Table1[[#This Row],[Month]]/3,1)</f>
        <v>4</v>
      </c>
      <c r="T1251" s="9">
        <f>(Table1[[#This Row],[Profit]]/Table1[[#This Row],[Sales]])</f>
        <v>0.1222222222222222</v>
      </c>
    </row>
    <row r="1252" spans="1:20" x14ac:dyDescent="0.25">
      <c r="A1252">
        <v>20231219</v>
      </c>
      <c r="B1252" s="1" t="s">
        <v>562</v>
      </c>
      <c r="C1252" s="1" t="s">
        <v>133</v>
      </c>
      <c r="D1252" s="1" t="s">
        <v>134</v>
      </c>
      <c r="E1252" s="1" t="s">
        <v>17</v>
      </c>
      <c r="F1252" s="1" t="s">
        <v>18</v>
      </c>
      <c r="G1252" s="1" t="s">
        <v>127</v>
      </c>
      <c r="H1252" s="1" t="s">
        <v>40</v>
      </c>
      <c r="I1252" s="1" t="s">
        <v>21</v>
      </c>
      <c r="J1252" s="1" t="s">
        <v>44</v>
      </c>
      <c r="K1252">
        <v>1704.56</v>
      </c>
      <c r="L1252">
        <v>13</v>
      </c>
      <c r="M1252">
        <v>0</v>
      </c>
      <c r="N1252">
        <v>511.36799999999999</v>
      </c>
      <c r="O1252">
        <f>(Table1[[#This Row],[Sales]]-Table1[[#This Row],[Profit]])/Table1[[#This Row],[Quantity]]</f>
        <v>91.784000000000006</v>
      </c>
      <c r="P1252">
        <f>Table1[[#This Row],[Sales]]/Table1[[#This Row],[Quantity]]</f>
        <v>131.12</v>
      </c>
      <c r="Q1252" t="str">
        <f t="shared" si="38"/>
        <v>2023</v>
      </c>
      <c r="R1252" t="str">
        <f t="shared" si="39"/>
        <v>12</v>
      </c>
      <c r="S1252">
        <f>CEILING(Table1[[#This Row],[Month]]/3,1)</f>
        <v>4</v>
      </c>
      <c r="T1252" s="9">
        <f>(Table1[[#This Row],[Profit]]/Table1[[#This Row],[Sales]])</f>
        <v>0.3</v>
      </c>
    </row>
    <row r="1253" spans="1:20" x14ac:dyDescent="0.25">
      <c r="A1253">
        <v>20231219</v>
      </c>
      <c r="B1253" s="1" t="s">
        <v>562</v>
      </c>
      <c r="C1253" s="1" t="s">
        <v>133</v>
      </c>
      <c r="D1253" s="1" t="s">
        <v>134</v>
      </c>
      <c r="E1253" s="1" t="s">
        <v>17</v>
      </c>
      <c r="F1253" s="1" t="s">
        <v>18</v>
      </c>
      <c r="G1253" s="1" t="s">
        <v>127</v>
      </c>
      <c r="H1253" s="1" t="s">
        <v>40</v>
      </c>
      <c r="I1253" s="1" t="s">
        <v>21</v>
      </c>
      <c r="J1253" s="1" t="s">
        <v>42</v>
      </c>
      <c r="K1253">
        <v>3.2</v>
      </c>
      <c r="L1253">
        <v>2</v>
      </c>
      <c r="M1253">
        <v>0</v>
      </c>
      <c r="N1253">
        <v>1.3759999999999999</v>
      </c>
      <c r="O1253">
        <f>(Table1[[#This Row],[Sales]]-Table1[[#This Row],[Profit]])/Table1[[#This Row],[Quantity]]</f>
        <v>0.91200000000000014</v>
      </c>
      <c r="P1253">
        <f>Table1[[#This Row],[Sales]]/Table1[[#This Row],[Quantity]]</f>
        <v>1.6</v>
      </c>
      <c r="Q1253" t="str">
        <f t="shared" si="38"/>
        <v>2023</v>
      </c>
      <c r="R1253" t="str">
        <f t="shared" si="39"/>
        <v>12</v>
      </c>
      <c r="S1253">
        <f>CEILING(Table1[[#This Row],[Month]]/3,1)</f>
        <v>4</v>
      </c>
      <c r="T1253" s="9">
        <f>(Table1[[#This Row],[Profit]]/Table1[[#This Row],[Sales]])</f>
        <v>0.42999999999999994</v>
      </c>
    </row>
    <row r="1254" spans="1:20" x14ac:dyDescent="0.25">
      <c r="A1254">
        <v>20210704</v>
      </c>
      <c r="B1254" s="1" t="s">
        <v>51</v>
      </c>
      <c r="C1254" s="1" t="s">
        <v>65</v>
      </c>
      <c r="D1254" s="1" t="s">
        <v>623</v>
      </c>
      <c r="E1254" s="1" t="s">
        <v>17</v>
      </c>
      <c r="F1254" s="1" t="s">
        <v>67</v>
      </c>
      <c r="G1254" s="1" t="s">
        <v>54</v>
      </c>
      <c r="H1254" s="1" t="s">
        <v>55</v>
      </c>
      <c r="I1254" s="1" t="s">
        <v>21</v>
      </c>
      <c r="J1254" s="1" t="s">
        <v>43</v>
      </c>
      <c r="K1254">
        <v>1099.96</v>
      </c>
      <c r="L1254">
        <v>4</v>
      </c>
      <c r="M1254">
        <v>0</v>
      </c>
      <c r="N1254">
        <v>285.9896</v>
      </c>
      <c r="O1254">
        <f>(Table1[[#This Row],[Sales]]-Table1[[#This Row],[Profit]])/Table1[[#This Row],[Quantity]]</f>
        <v>203.49260000000001</v>
      </c>
      <c r="P1254">
        <f>Table1[[#This Row],[Sales]]/Table1[[#This Row],[Quantity]]</f>
        <v>274.99</v>
      </c>
      <c r="Q1254" t="str">
        <f t="shared" si="38"/>
        <v>2021</v>
      </c>
      <c r="R1254" t="str">
        <f t="shared" si="39"/>
        <v>07</v>
      </c>
      <c r="S1254">
        <f>CEILING(Table1[[#This Row],[Month]]/3,1)</f>
        <v>3</v>
      </c>
      <c r="T1254" s="9">
        <f>(Table1[[#This Row],[Profit]]/Table1[[#This Row],[Sales]])</f>
        <v>0.26</v>
      </c>
    </row>
    <row r="1255" spans="1:20" x14ac:dyDescent="0.25">
      <c r="A1255">
        <v>20230311</v>
      </c>
      <c r="B1255" s="1" t="s">
        <v>761</v>
      </c>
      <c r="C1255" s="1" t="s">
        <v>85</v>
      </c>
      <c r="D1255" s="1" t="s">
        <v>571</v>
      </c>
      <c r="E1255" s="1" t="s">
        <v>17</v>
      </c>
      <c r="F1255" s="1" t="s">
        <v>34</v>
      </c>
      <c r="G1255" s="1" t="s">
        <v>298</v>
      </c>
      <c r="H1255" s="1" t="s">
        <v>168</v>
      </c>
      <c r="I1255" s="1" t="s">
        <v>63</v>
      </c>
      <c r="J1255" s="1" t="s">
        <v>42</v>
      </c>
      <c r="K1255">
        <v>5.2480000000000002</v>
      </c>
      <c r="L1255">
        <v>2</v>
      </c>
      <c r="M1255">
        <v>0.2</v>
      </c>
      <c r="N1255">
        <v>0.59040000000000004</v>
      </c>
      <c r="O1255">
        <f>(Table1[[#This Row],[Sales]]-Table1[[#This Row],[Profit]])/Table1[[#This Row],[Quantity]]</f>
        <v>2.3288000000000002</v>
      </c>
      <c r="P1255">
        <f>Table1[[#This Row],[Sales]]/Table1[[#This Row],[Quantity]]</f>
        <v>2.6240000000000001</v>
      </c>
      <c r="Q1255" t="str">
        <f t="shared" si="38"/>
        <v>2023</v>
      </c>
      <c r="R1255" t="str">
        <f t="shared" si="39"/>
        <v>03</v>
      </c>
      <c r="S1255">
        <f>CEILING(Table1[[#This Row],[Month]]/3,1)</f>
        <v>1</v>
      </c>
      <c r="T1255" s="9">
        <f>(Table1[[#This Row],[Profit]]/Table1[[#This Row],[Sales]])</f>
        <v>0.1125</v>
      </c>
    </row>
    <row r="1256" spans="1:20" x14ac:dyDescent="0.25">
      <c r="A1256">
        <v>20230311</v>
      </c>
      <c r="B1256" s="1" t="s">
        <v>761</v>
      </c>
      <c r="C1256" s="1" t="s">
        <v>85</v>
      </c>
      <c r="D1256" s="1" t="s">
        <v>571</v>
      </c>
      <c r="E1256" s="1" t="s">
        <v>17</v>
      </c>
      <c r="F1256" s="1" t="s">
        <v>34</v>
      </c>
      <c r="G1256" s="1" t="s">
        <v>298</v>
      </c>
      <c r="H1256" s="1" t="s">
        <v>168</v>
      </c>
      <c r="I1256" s="1" t="s">
        <v>63</v>
      </c>
      <c r="J1256" s="1" t="s">
        <v>43</v>
      </c>
      <c r="K1256">
        <v>35.909999999999997</v>
      </c>
      <c r="L1256">
        <v>3</v>
      </c>
      <c r="M1256">
        <v>0.4</v>
      </c>
      <c r="N1256">
        <v>-8.3789999999999996</v>
      </c>
      <c r="O1256">
        <f>(Table1[[#This Row],[Sales]]-Table1[[#This Row],[Profit]])/Table1[[#This Row],[Quantity]]</f>
        <v>14.762999999999998</v>
      </c>
      <c r="P1256">
        <f>Table1[[#This Row],[Sales]]/Table1[[#This Row],[Quantity]]</f>
        <v>11.969999999999999</v>
      </c>
      <c r="Q1256" t="str">
        <f t="shared" si="38"/>
        <v>2023</v>
      </c>
      <c r="R1256" t="str">
        <f t="shared" si="39"/>
        <v>03</v>
      </c>
      <c r="S1256">
        <f>CEILING(Table1[[#This Row],[Month]]/3,1)</f>
        <v>1</v>
      </c>
      <c r="T1256" s="9">
        <f>(Table1[[#This Row],[Profit]]/Table1[[#This Row],[Sales]])</f>
        <v>-0.23333333333333334</v>
      </c>
    </row>
    <row r="1257" spans="1:20" x14ac:dyDescent="0.25">
      <c r="A1257">
        <v>20230311</v>
      </c>
      <c r="B1257" s="1" t="s">
        <v>761</v>
      </c>
      <c r="C1257" s="1" t="s">
        <v>85</v>
      </c>
      <c r="D1257" s="1" t="s">
        <v>571</v>
      </c>
      <c r="E1257" s="1" t="s">
        <v>17</v>
      </c>
      <c r="F1257" s="1" t="s">
        <v>34</v>
      </c>
      <c r="G1257" s="1" t="s">
        <v>298</v>
      </c>
      <c r="H1257" s="1" t="s">
        <v>168</v>
      </c>
      <c r="I1257" s="1" t="s">
        <v>63</v>
      </c>
      <c r="J1257" s="1" t="s">
        <v>41</v>
      </c>
      <c r="K1257">
        <v>6.6959999999999997</v>
      </c>
      <c r="L1257">
        <v>1</v>
      </c>
      <c r="M1257">
        <v>0.2</v>
      </c>
      <c r="N1257">
        <v>0.50219999999999998</v>
      </c>
      <c r="O1257">
        <f>(Table1[[#This Row],[Sales]]-Table1[[#This Row],[Profit]])/Table1[[#This Row],[Quantity]]</f>
        <v>6.1937999999999995</v>
      </c>
      <c r="P1257">
        <f>Table1[[#This Row],[Sales]]/Table1[[#This Row],[Quantity]]</f>
        <v>6.6959999999999997</v>
      </c>
      <c r="Q1257" t="str">
        <f t="shared" si="38"/>
        <v>2023</v>
      </c>
      <c r="R1257" t="str">
        <f t="shared" si="39"/>
        <v>03</v>
      </c>
      <c r="S1257">
        <f>CEILING(Table1[[#This Row],[Month]]/3,1)</f>
        <v>1</v>
      </c>
      <c r="T1257" s="9">
        <f>(Table1[[#This Row],[Profit]]/Table1[[#This Row],[Sales]])</f>
        <v>7.4999999999999997E-2</v>
      </c>
    </row>
    <row r="1258" spans="1:20" x14ac:dyDescent="0.25">
      <c r="A1258">
        <v>20230311</v>
      </c>
      <c r="B1258" s="1" t="s">
        <v>761</v>
      </c>
      <c r="C1258" s="1" t="s">
        <v>85</v>
      </c>
      <c r="D1258" s="1" t="s">
        <v>571</v>
      </c>
      <c r="E1258" s="1" t="s">
        <v>17</v>
      </c>
      <c r="F1258" s="1" t="s">
        <v>34</v>
      </c>
      <c r="G1258" s="1" t="s">
        <v>298</v>
      </c>
      <c r="H1258" s="1" t="s">
        <v>168</v>
      </c>
      <c r="I1258" s="1" t="s">
        <v>63</v>
      </c>
      <c r="J1258" s="1" t="s">
        <v>41</v>
      </c>
      <c r="K1258">
        <v>43.872</v>
      </c>
      <c r="L1258">
        <v>2</v>
      </c>
      <c r="M1258">
        <v>0.2</v>
      </c>
      <c r="N1258">
        <v>11.516400000000001</v>
      </c>
      <c r="O1258">
        <f>(Table1[[#This Row],[Sales]]-Table1[[#This Row],[Profit]])/Table1[[#This Row],[Quantity]]</f>
        <v>16.177799999999998</v>
      </c>
      <c r="P1258">
        <f>Table1[[#This Row],[Sales]]/Table1[[#This Row],[Quantity]]</f>
        <v>21.936</v>
      </c>
      <c r="Q1258" t="str">
        <f t="shared" si="38"/>
        <v>2023</v>
      </c>
      <c r="R1258" t="str">
        <f t="shared" si="39"/>
        <v>03</v>
      </c>
      <c r="S1258">
        <f>CEILING(Table1[[#This Row],[Month]]/3,1)</f>
        <v>1</v>
      </c>
      <c r="T1258" s="9">
        <f>(Table1[[#This Row],[Profit]]/Table1[[#This Row],[Sales]])</f>
        <v>0.26250000000000001</v>
      </c>
    </row>
    <row r="1259" spans="1:20" x14ac:dyDescent="0.25">
      <c r="A1259">
        <v>20221225</v>
      </c>
      <c r="B1259" s="1" t="s">
        <v>434</v>
      </c>
      <c r="C1259" s="1" t="s">
        <v>46</v>
      </c>
      <c r="D1259" s="1" t="s">
        <v>47</v>
      </c>
      <c r="E1259" s="1" t="s">
        <v>17</v>
      </c>
      <c r="F1259" s="1" t="s">
        <v>48</v>
      </c>
      <c r="G1259" s="1" t="s">
        <v>333</v>
      </c>
      <c r="H1259" s="1" t="s">
        <v>75</v>
      </c>
      <c r="I1259" s="1" t="s">
        <v>63</v>
      </c>
      <c r="J1259" s="1" t="s">
        <v>36</v>
      </c>
      <c r="K1259">
        <v>27.882000000000001</v>
      </c>
      <c r="L1259">
        <v>3</v>
      </c>
      <c r="M1259">
        <v>0.7</v>
      </c>
      <c r="N1259">
        <v>-20.4468</v>
      </c>
      <c r="O1259">
        <f>(Table1[[#This Row],[Sales]]-Table1[[#This Row],[Profit]])/Table1[[#This Row],[Quantity]]</f>
        <v>16.1096</v>
      </c>
      <c r="P1259">
        <f>Table1[[#This Row],[Sales]]/Table1[[#This Row],[Quantity]]</f>
        <v>9.2940000000000005</v>
      </c>
      <c r="Q1259" t="str">
        <f t="shared" si="38"/>
        <v>2022</v>
      </c>
      <c r="R1259" t="str">
        <f t="shared" si="39"/>
        <v>12</v>
      </c>
      <c r="S1259">
        <f>CEILING(Table1[[#This Row],[Month]]/3,1)</f>
        <v>4</v>
      </c>
      <c r="T1259" s="9">
        <f>(Table1[[#This Row],[Profit]]/Table1[[#This Row],[Sales]])</f>
        <v>-0.73333333333333328</v>
      </c>
    </row>
    <row r="1260" spans="1:20" x14ac:dyDescent="0.25">
      <c r="A1260">
        <v>20221225</v>
      </c>
      <c r="B1260" s="1" t="s">
        <v>434</v>
      </c>
      <c r="C1260" s="1" t="s">
        <v>46</v>
      </c>
      <c r="D1260" s="1" t="s">
        <v>47</v>
      </c>
      <c r="E1260" s="1" t="s">
        <v>17</v>
      </c>
      <c r="F1260" s="1" t="s">
        <v>48</v>
      </c>
      <c r="G1260" s="1" t="s">
        <v>333</v>
      </c>
      <c r="H1260" s="1" t="s">
        <v>75</v>
      </c>
      <c r="I1260" s="1" t="s">
        <v>63</v>
      </c>
      <c r="J1260" s="1" t="s">
        <v>37</v>
      </c>
      <c r="K1260">
        <v>540.048</v>
      </c>
      <c r="L1260">
        <v>3</v>
      </c>
      <c r="M1260">
        <v>0.2</v>
      </c>
      <c r="N1260">
        <v>-47.254199999999997</v>
      </c>
      <c r="O1260">
        <f>(Table1[[#This Row],[Sales]]-Table1[[#This Row],[Profit]])/Table1[[#This Row],[Quantity]]</f>
        <v>195.76739999999998</v>
      </c>
      <c r="P1260">
        <f>Table1[[#This Row],[Sales]]/Table1[[#This Row],[Quantity]]</f>
        <v>180.01599999999999</v>
      </c>
      <c r="Q1260" t="str">
        <f t="shared" si="38"/>
        <v>2022</v>
      </c>
      <c r="R1260" t="str">
        <f t="shared" si="39"/>
        <v>12</v>
      </c>
      <c r="S1260">
        <f>CEILING(Table1[[#This Row],[Month]]/3,1)</f>
        <v>4</v>
      </c>
      <c r="T1260" s="9">
        <f>(Table1[[#This Row],[Profit]]/Table1[[#This Row],[Sales]])</f>
        <v>-8.7499999999999994E-2</v>
      </c>
    </row>
    <row r="1261" spans="1:20" x14ac:dyDescent="0.25">
      <c r="A1261">
        <v>20221225</v>
      </c>
      <c r="B1261" s="1" t="s">
        <v>434</v>
      </c>
      <c r="C1261" s="1" t="s">
        <v>46</v>
      </c>
      <c r="D1261" s="1" t="s">
        <v>47</v>
      </c>
      <c r="E1261" s="1" t="s">
        <v>17</v>
      </c>
      <c r="F1261" s="1" t="s">
        <v>48</v>
      </c>
      <c r="G1261" s="1" t="s">
        <v>333</v>
      </c>
      <c r="H1261" s="1" t="s">
        <v>75</v>
      </c>
      <c r="I1261" s="1" t="s">
        <v>63</v>
      </c>
      <c r="J1261" s="1" t="s">
        <v>94</v>
      </c>
      <c r="K1261">
        <v>255.68</v>
      </c>
      <c r="L1261">
        <v>8</v>
      </c>
      <c r="M1261">
        <v>0.2</v>
      </c>
      <c r="N1261">
        <v>76.703999999999994</v>
      </c>
      <c r="O1261">
        <f>(Table1[[#This Row],[Sales]]-Table1[[#This Row],[Profit]])/Table1[[#This Row],[Quantity]]</f>
        <v>22.372</v>
      </c>
      <c r="P1261">
        <f>Table1[[#This Row],[Sales]]/Table1[[#This Row],[Quantity]]</f>
        <v>31.96</v>
      </c>
      <c r="Q1261" t="str">
        <f t="shared" si="38"/>
        <v>2022</v>
      </c>
      <c r="R1261" t="str">
        <f t="shared" si="39"/>
        <v>12</v>
      </c>
      <c r="S1261">
        <f>CEILING(Table1[[#This Row],[Month]]/3,1)</f>
        <v>4</v>
      </c>
      <c r="T1261" s="9">
        <f>(Table1[[#This Row],[Profit]]/Table1[[#This Row],[Sales]])</f>
        <v>0.3</v>
      </c>
    </row>
    <row r="1262" spans="1:20" x14ac:dyDescent="0.25">
      <c r="A1262">
        <v>20231024</v>
      </c>
      <c r="B1262" s="1" t="s">
        <v>762</v>
      </c>
      <c r="C1262" s="1" t="s">
        <v>32</v>
      </c>
      <c r="D1262" s="1" t="s">
        <v>437</v>
      </c>
      <c r="E1262" s="1" t="s">
        <v>17</v>
      </c>
      <c r="F1262" s="1" t="s">
        <v>34</v>
      </c>
      <c r="G1262" s="1" t="s">
        <v>39</v>
      </c>
      <c r="H1262" s="1" t="s">
        <v>40</v>
      </c>
      <c r="I1262" s="1" t="s">
        <v>21</v>
      </c>
      <c r="J1262" s="1" t="s">
        <v>43</v>
      </c>
      <c r="K1262">
        <v>863.88</v>
      </c>
      <c r="L1262">
        <v>3</v>
      </c>
      <c r="M1262">
        <v>0.2</v>
      </c>
      <c r="N1262">
        <v>107.985</v>
      </c>
      <c r="O1262">
        <f>(Table1[[#This Row],[Sales]]-Table1[[#This Row],[Profit]])/Table1[[#This Row],[Quantity]]</f>
        <v>251.965</v>
      </c>
      <c r="P1262">
        <f>Table1[[#This Row],[Sales]]/Table1[[#This Row],[Quantity]]</f>
        <v>287.95999999999998</v>
      </c>
      <c r="Q1262" t="str">
        <f t="shared" si="38"/>
        <v>2023</v>
      </c>
      <c r="R1262" t="str">
        <f t="shared" si="39"/>
        <v>10</v>
      </c>
      <c r="S1262">
        <f>CEILING(Table1[[#This Row],[Month]]/3,1)</f>
        <v>4</v>
      </c>
      <c r="T1262" s="9">
        <f>(Table1[[#This Row],[Profit]]/Table1[[#This Row],[Sales]])</f>
        <v>0.125</v>
      </c>
    </row>
    <row r="1263" spans="1:20" x14ac:dyDescent="0.25">
      <c r="A1263">
        <v>20221029</v>
      </c>
      <c r="B1263" s="1" t="s">
        <v>763</v>
      </c>
      <c r="C1263" s="1" t="s">
        <v>46</v>
      </c>
      <c r="D1263" s="1" t="s">
        <v>170</v>
      </c>
      <c r="E1263" s="1" t="s">
        <v>17</v>
      </c>
      <c r="F1263" s="1" t="s">
        <v>48</v>
      </c>
      <c r="G1263" s="1" t="s">
        <v>118</v>
      </c>
      <c r="H1263" s="1" t="s">
        <v>55</v>
      </c>
      <c r="I1263" s="1" t="s">
        <v>30</v>
      </c>
      <c r="J1263" s="1" t="s">
        <v>36</v>
      </c>
      <c r="K1263">
        <v>17.616</v>
      </c>
      <c r="L1263">
        <v>4</v>
      </c>
      <c r="M1263">
        <v>0.7</v>
      </c>
      <c r="N1263">
        <v>-14.0928</v>
      </c>
      <c r="O1263">
        <f>(Table1[[#This Row],[Sales]]-Table1[[#This Row],[Profit]])/Table1[[#This Row],[Quantity]]</f>
        <v>7.9272</v>
      </c>
      <c r="P1263">
        <f>Table1[[#This Row],[Sales]]/Table1[[#This Row],[Quantity]]</f>
        <v>4.4039999999999999</v>
      </c>
      <c r="Q1263" t="str">
        <f t="shared" si="38"/>
        <v>2022</v>
      </c>
      <c r="R1263" t="str">
        <f t="shared" si="39"/>
        <v>10</v>
      </c>
      <c r="S1263">
        <f>CEILING(Table1[[#This Row],[Month]]/3,1)</f>
        <v>4</v>
      </c>
      <c r="T1263" s="9">
        <f>(Table1[[#This Row],[Profit]]/Table1[[#This Row],[Sales]])</f>
        <v>-0.8</v>
      </c>
    </row>
    <row r="1264" spans="1:20" x14ac:dyDescent="0.25">
      <c r="A1264">
        <v>20230708</v>
      </c>
      <c r="B1264" s="1" t="s">
        <v>732</v>
      </c>
      <c r="C1264" s="1" t="s">
        <v>133</v>
      </c>
      <c r="D1264" s="1" t="s">
        <v>586</v>
      </c>
      <c r="E1264" s="1" t="s">
        <v>17</v>
      </c>
      <c r="F1264" s="1" t="s">
        <v>18</v>
      </c>
      <c r="G1264" s="1" t="s">
        <v>39</v>
      </c>
      <c r="H1264" s="1" t="s">
        <v>40</v>
      </c>
      <c r="I1264" s="1" t="s">
        <v>21</v>
      </c>
      <c r="J1264" s="1" t="s">
        <v>36</v>
      </c>
      <c r="K1264">
        <v>17.472000000000001</v>
      </c>
      <c r="L1264">
        <v>3</v>
      </c>
      <c r="M1264">
        <v>0.2</v>
      </c>
      <c r="N1264">
        <v>6.3335999999999997</v>
      </c>
      <c r="O1264">
        <f>(Table1[[#This Row],[Sales]]-Table1[[#This Row],[Profit]])/Table1[[#This Row],[Quantity]]</f>
        <v>3.7128000000000001</v>
      </c>
      <c r="P1264">
        <f>Table1[[#This Row],[Sales]]/Table1[[#This Row],[Quantity]]</f>
        <v>5.8240000000000007</v>
      </c>
      <c r="Q1264" t="str">
        <f t="shared" si="38"/>
        <v>2023</v>
      </c>
      <c r="R1264" t="str">
        <f t="shared" si="39"/>
        <v>07</v>
      </c>
      <c r="S1264">
        <f>CEILING(Table1[[#This Row],[Month]]/3,1)</f>
        <v>3</v>
      </c>
      <c r="T1264" s="9">
        <f>(Table1[[#This Row],[Profit]]/Table1[[#This Row],[Sales]])</f>
        <v>0.36249999999999993</v>
      </c>
    </row>
    <row r="1265" spans="1:20" x14ac:dyDescent="0.25">
      <c r="A1265">
        <v>20221002</v>
      </c>
      <c r="B1265" s="1" t="s">
        <v>764</v>
      </c>
      <c r="C1265" s="1" t="s">
        <v>129</v>
      </c>
      <c r="D1265" s="1" t="s">
        <v>441</v>
      </c>
      <c r="E1265" s="1" t="s">
        <v>59</v>
      </c>
      <c r="F1265" s="1" t="s">
        <v>131</v>
      </c>
      <c r="G1265" s="1" t="s">
        <v>236</v>
      </c>
      <c r="H1265" s="1" t="s">
        <v>168</v>
      </c>
      <c r="I1265" s="1" t="s">
        <v>21</v>
      </c>
      <c r="J1265" s="1" t="s">
        <v>43</v>
      </c>
      <c r="K1265">
        <v>69.900000000000006</v>
      </c>
      <c r="L1265">
        <v>2</v>
      </c>
      <c r="M1265">
        <v>0</v>
      </c>
      <c r="N1265">
        <v>18.873000000000001</v>
      </c>
      <c r="O1265">
        <f>(Table1[[#This Row],[Sales]]-Table1[[#This Row],[Profit]])/Table1[[#This Row],[Quantity]]</f>
        <v>25.513500000000001</v>
      </c>
      <c r="P1265">
        <f>Table1[[#This Row],[Sales]]/Table1[[#This Row],[Quantity]]</f>
        <v>34.950000000000003</v>
      </c>
      <c r="Q1265" t="str">
        <f t="shared" si="38"/>
        <v>2022</v>
      </c>
      <c r="R1265" t="str">
        <f t="shared" si="39"/>
        <v>10</v>
      </c>
      <c r="S1265">
        <f>CEILING(Table1[[#This Row],[Month]]/3,1)</f>
        <v>4</v>
      </c>
      <c r="T1265" s="9">
        <f>(Table1[[#This Row],[Profit]]/Table1[[#This Row],[Sales]])</f>
        <v>0.27</v>
      </c>
    </row>
    <row r="1266" spans="1:20" x14ac:dyDescent="0.25">
      <c r="A1266">
        <v>20221002</v>
      </c>
      <c r="B1266" s="1" t="s">
        <v>764</v>
      </c>
      <c r="C1266" s="1" t="s">
        <v>129</v>
      </c>
      <c r="D1266" s="1" t="s">
        <v>441</v>
      </c>
      <c r="E1266" s="1" t="s">
        <v>59</v>
      </c>
      <c r="F1266" s="1" t="s">
        <v>131</v>
      </c>
      <c r="G1266" s="1" t="s">
        <v>236</v>
      </c>
      <c r="H1266" s="1" t="s">
        <v>168</v>
      </c>
      <c r="I1266" s="1" t="s">
        <v>21</v>
      </c>
      <c r="J1266" s="1" t="s">
        <v>41</v>
      </c>
      <c r="K1266">
        <v>41.85</v>
      </c>
      <c r="L1266">
        <v>5</v>
      </c>
      <c r="M1266">
        <v>0</v>
      </c>
      <c r="N1266">
        <v>10.881</v>
      </c>
      <c r="O1266">
        <f>(Table1[[#This Row],[Sales]]-Table1[[#This Row],[Profit]])/Table1[[#This Row],[Quantity]]</f>
        <v>6.1938000000000004</v>
      </c>
      <c r="P1266">
        <f>Table1[[#This Row],[Sales]]/Table1[[#This Row],[Quantity]]</f>
        <v>8.370000000000001</v>
      </c>
      <c r="Q1266" t="str">
        <f t="shared" si="38"/>
        <v>2022</v>
      </c>
      <c r="R1266" t="str">
        <f t="shared" si="39"/>
        <v>10</v>
      </c>
      <c r="S1266">
        <f>CEILING(Table1[[#This Row],[Month]]/3,1)</f>
        <v>4</v>
      </c>
      <c r="T1266" s="9">
        <f>(Table1[[#This Row],[Profit]]/Table1[[#This Row],[Sales]])</f>
        <v>0.26</v>
      </c>
    </row>
    <row r="1267" spans="1:20" x14ac:dyDescent="0.25">
      <c r="A1267">
        <v>20230903</v>
      </c>
      <c r="B1267" s="1" t="s">
        <v>765</v>
      </c>
      <c r="C1267" s="1" t="s">
        <v>25</v>
      </c>
      <c r="D1267" s="1" t="s">
        <v>77</v>
      </c>
      <c r="E1267" s="1" t="s">
        <v>27</v>
      </c>
      <c r="F1267" s="1" t="s">
        <v>28</v>
      </c>
      <c r="G1267" s="1" t="s">
        <v>211</v>
      </c>
      <c r="H1267" s="1" t="s">
        <v>55</v>
      </c>
      <c r="I1267" s="1" t="s">
        <v>21</v>
      </c>
      <c r="J1267" s="1" t="s">
        <v>42</v>
      </c>
      <c r="K1267">
        <v>6.57</v>
      </c>
      <c r="L1267">
        <v>3</v>
      </c>
      <c r="M1267">
        <v>0</v>
      </c>
      <c r="N1267">
        <v>1.7739</v>
      </c>
      <c r="O1267">
        <f>(Table1[[#This Row],[Sales]]-Table1[[#This Row],[Profit]])/Table1[[#This Row],[Quantity]]</f>
        <v>1.5987</v>
      </c>
      <c r="P1267">
        <f>Table1[[#This Row],[Sales]]/Table1[[#This Row],[Quantity]]</f>
        <v>2.19</v>
      </c>
      <c r="Q1267" t="str">
        <f t="shared" si="38"/>
        <v>2023</v>
      </c>
      <c r="R1267" t="str">
        <f t="shared" si="39"/>
        <v>09</v>
      </c>
      <c r="S1267">
        <f>CEILING(Table1[[#This Row],[Month]]/3,1)</f>
        <v>3</v>
      </c>
      <c r="T1267" s="9">
        <f>(Table1[[#This Row],[Profit]]/Table1[[#This Row],[Sales]])</f>
        <v>0.27</v>
      </c>
    </row>
    <row r="1268" spans="1:20" x14ac:dyDescent="0.25">
      <c r="A1268">
        <v>20201224</v>
      </c>
      <c r="B1268" s="1" t="s">
        <v>169</v>
      </c>
      <c r="C1268" s="1" t="s">
        <v>25</v>
      </c>
      <c r="D1268" s="1" t="s">
        <v>26</v>
      </c>
      <c r="E1268" s="1" t="s">
        <v>27</v>
      </c>
      <c r="F1268" s="1" t="s">
        <v>28</v>
      </c>
      <c r="G1268" s="1" t="s">
        <v>171</v>
      </c>
      <c r="H1268" s="1" t="s">
        <v>40</v>
      </c>
      <c r="I1268" s="1" t="s">
        <v>30</v>
      </c>
      <c r="J1268" s="1" t="s">
        <v>37</v>
      </c>
      <c r="K1268">
        <v>142.86000000000001</v>
      </c>
      <c r="L1268">
        <v>1</v>
      </c>
      <c r="M1268">
        <v>0</v>
      </c>
      <c r="N1268">
        <v>41.429400000000001</v>
      </c>
      <c r="O1268">
        <f>(Table1[[#This Row],[Sales]]-Table1[[#This Row],[Profit]])/Table1[[#This Row],[Quantity]]</f>
        <v>101.43060000000001</v>
      </c>
      <c r="P1268">
        <f>Table1[[#This Row],[Sales]]/Table1[[#This Row],[Quantity]]</f>
        <v>142.86000000000001</v>
      </c>
      <c r="Q1268" t="str">
        <f t="shared" si="38"/>
        <v>2020</v>
      </c>
      <c r="R1268" t="str">
        <f t="shared" si="39"/>
        <v>12</v>
      </c>
      <c r="S1268">
        <f>CEILING(Table1[[#This Row],[Month]]/3,1)</f>
        <v>4</v>
      </c>
      <c r="T1268" s="9">
        <f>(Table1[[#This Row],[Profit]]/Table1[[#This Row],[Sales]])</f>
        <v>0.28999999999999998</v>
      </c>
    </row>
    <row r="1269" spans="1:20" x14ac:dyDescent="0.25">
      <c r="A1269">
        <v>20201224</v>
      </c>
      <c r="B1269" s="1" t="s">
        <v>169</v>
      </c>
      <c r="C1269" s="1" t="s">
        <v>25</v>
      </c>
      <c r="D1269" s="1" t="s">
        <v>26</v>
      </c>
      <c r="E1269" s="1" t="s">
        <v>27</v>
      </c>
      <c r="F1269" s="1" t="s">
        <v>28</v>
      </c>
      <c r="G1269" s="1" t="s">
        <v>171</v>
      </c>
      <c r="H1269" s="1" t="s">
        <v>40</v>
      </c>
      <c r="I1269" s="1" t="s">
        <v>30</v>
      </c>
      <c r="J1269" s="1" t="s">
        <v>23</v>
      </c>
      <c r="K1269">
        <v>292.27199999999999</v>
      </c>
      <c r="L1269">
        <v>6</v>
      </c>
      <c r="M1269">
        <v>0.2</v>
      </c>
      <c r="N1269">
        <v>18.266999999999999</v>
      </c>
      <c r="O1269">
        <f>(Table1[[#This Row],[Sales]]-Table1[[#This Row],[Profit]])/Table1[[#This Row],[Quantity]]</f>
        <v>45.667499999999997</v>
      </c>
      <c r="P1269">
        <f>Table1[[#This Row],[Sales]]/Table1[[#This Row],[Quantity]]</f>
        <v>48.711999999999996</v>
      </c>
      <c r="Q1269" t="str">
        <f t="shared" si="38"/>
        <v>2020</v>
      </c>
      <c r="R1269" t="str">
        <f t="shared" si="39"/>
        <v>12</v>
      </c>
      <c r="S1269">
        <f>CEILING(Table1[[#This Row],[Month]]/3,1)</f>
        <v>4</v>
      </c>
      <c r="T1269" s="9">
        <f>(Table1[[#This Row],[Profit]]/Table1[[#This Row],[Sales]])</f>
        <v>6.25E-2</v>
      </c>
    </row>
    <row r="1270" spans="1:20" x14ac:dyDescent="0.25">
      <c r="A1270">
        <v>20230924</v>
      </c>
      <c r="B1270" s="1" t="s">
        <v>755</v>
      </c>
      <c r="C1270" s="1" t="s">
        <v>195</v>
      </c>
      <c r="D1270" s="1" t="s">
        <v>196</v>
      </c>
      <c r="E1270" s="1" t="s">
        <v>17</v>
      </c>
      <c r="F1270" s="1" t="s">
        <v>197</v>
      </c>
      <c r="G1270" s="1" t="s">
        <v>61</v>
      </c>
      <c r="H1270" s="1" t="s">
        <v>62</v>
      </c>
      <c r="I1270" s="1" t="s">
        <v>30</v>
      </c>
      <c r="J1270" s="1" t="s">
        <v>41</v>
      </c>
      <c r="K1270">
        <v>29.327999999999999</v>
      </c>
      <c r="L1270">
        <v>3</v>
      </c>
      <c r="M1270">
        <v>0.2</v>
      </c>
      <c r="N1270">
        <v>3.6659999999999999</v>
      </c>
      <c r="O1270">
        <f>(Table1[[#This Row],[Sales]]-Table1[[#This Row],[Profit]])/Table1[[#This Row],[Quantity]]</f>
        <v>8.5540000000000003</v>
      </c>
      <c r="P1270">
        <f>Table1[[#This Row],[Sales]]/Table1[[#This Row],[Quantity]]</f>
        <v>9.7759999999999998</v>
      </c>
      <c r="Q1270" t="str">
        <f t="shared" si="38"/>
        <v>2023</v>
      </c>
      <c r="R1270" t="str">
        <f t="shared" si="39"/>
        <v>09</v>
      </c>
      <c r="S1270">
        <f>CEILING(Table1[[#This Row],[Month]]/3,1)</f>
        <v>3</v>
      </c>
      <c r="T1270" s="9">
        <f>(Table1[[#This Row],[Profit]]/Table1[[#This Row],[Sales]])</f>
        <v>0.125</v>
      </c>
    </row>
    <row r="1271" spans="1:20" x14ac:dyDescent="0.25">
      <c r="A1271">
        <v>20230605</v>
      </c>
      <c r="B1271" s="1" t="s">
        <v>766</v>
      </c>
      <c r="C1271" s="1" t="s">
        <v>163</v>
      </c>
      <c r="D1271" s="1" t="s">
        <v>164</v>
      </c>
      <c r="E1271" s="1" t="s">
        <v>17</v>
      </c>
      <c r="F1271" s="1" t="s">
        <v>34</v>
      </c>
      <c r="G1271" s="1" t="s">
        <v>298</v>
      </c>
      <c r="H1271" s="1" t="s">
        <v>168</v>
      </c>
      <c r="I1271" s="1" t="s">
        <v>21</v>
      </c>
      <c r="J1271" s="1" t="s">
        <v>50</v>
      </c>
      <c r="K1271">
        <v>12.48</v>
      </c>
      <c r="L1271">
        <v>2</v>
      </c>
      <c r="M1271">
        <v>0</v>
      </c>
      <c r="N1271">
        <v>5.6159999999999997</v>
      </c>
      <c r="O1271">
        <f>(Table1[[#This Row],[Sales]]-Table1[[#This Row],[Profit]])/Table1[[#This Row],[Quantity]]</f>
        <v>3.4320000000000004</v>
      </c>
      <c r="P1271">
        <f>Table1[[#This Row],[Sales]]/Table1[[#This Row],[Quantity]]</f>
        <v>6.24</v>
      </c>
      <c r="Q1271" t="str">
        <f t="shared" si="38"/>
        <v>2023</v>
      </c>
      <c r="R1271" t="str">
        <f t="shared" si="39"/>
        <v>06</v>
      </c>
      <c r="S1271">
        <f>CEILING(Table1[[#This Row],[Month]]/3,1)</f>
        <v>2</v>
      </c>
      <c r="T1271" s="9">
        <f>(Table1[[#This Row],[Profit]]/Table1[[#This Row],[Sales]])</f>
        <v>0.44999999999999996</v>
      </c>
    </row>
    <row r="1272" spans="1:20" x14ac:dyDescent="0.25">
      <c r="A1272">
        <v>20220422</v>
      </c>
      <c r="B1272" s="1" t="s">
        <v>554</v>
      </c>
      <c r="C1272" s="1" t="s">
        <v>108</v>
      </c>
      <c r="D1272" s="1" t="s">
        <v>143</v>
      </c>
      <c r="E1272" s="1" t="s">
        <v>59</v>
      </c>
      <c r="F1272" s="1" t="s">
        <v>110</v>
      </c>
      <c r="G1272" s="1" t="s">
        <v>323</v>
      </c>
      <c r="H1272" s="1" t="s">
        <v>62</v>
      </c>
      <c r="I1272" s="1" t="s">
        <v>30</v>
      </c>
      <c r="J1272" s="1" t="s">
        <v>37</v>
      </c>
      <c r="K1272">
        <v>102.336</v>
      </c>
      <c r="L1272">
        <v>4</v>
      </c>
      <c r="M1272">
        <v>0.2</v>
      </c>
      <c r="N1272">
        <v>-12.792</v>
      </c>
      <c r="O1272">
        <f>(Table1[[#This Row],[Sales]]-Table1[[#This Row],[Profit]])/Table1[[#This Row],[Quantity]]</f>
        <v>28.782</v>
      </c>
      <c r="P1272">
        <f>Table1[[#This Row],[Sales]]/Table1[[#This Row],[Quantity]]</f>
        <v>25.584</v>
      </c>
      <c r="Q1272" t="str">
        <f t="shared" si="38"/>
        <v>2022</v>
      </c>
      <c r="R1272" t="str">
        <f t="shared" si="39"/>
        <v>04</v>
      </c>
      <c r="S1272">
        <f>CEILING(Table1[[#This Row],[Month]]/3,1)</f>
        <v>2</v>
      </c>
      <c r="T1272" s="9">
        <f>(Table1[[#This Row],[Profit]]/Table1[[#This Row],[Sales]])</f>
        <v>-0.125</v>
      </c>
    </row>
    <row r="1273" spans="1:20" x14ac:dyDescent="0.25">
      <c r="A1273">
        <v>20220422</v>
      </c>
      <c r="B1273" s="1" t="s">
        <v>554</v>
      </c>
      <c r="C1273" s="1" t="s">
        <v>108</v>
      </c>
      <c r="D1273" s="1" t="s">
        <v>143</v>
      </c>
      <c r="E1273" s="1" t="s">
        <v>59</v>
      </c>
      <c r="F1273" s="1" t="s">
        <v>110</v>
      </c>
      <c r="G1273" s="1" t="s">
        <v>323</v>
      </c>
      <c r="H1273" s="1" t="s">
        <v>62</v>
      </c>
      <c r="I1273" s="1" t="s">
        <v>30</v>
      </c>
      <c r="J1273" s="1" t="s">
        <v>44</v>
      </c>
      <c r="K1273">
        <v>48.792000000000002</v>
      </c>
      <c r="L1273">
        <v>3</v>
      </c>
      <c r="M1273">
        <v>0.8</v>
      </c>
      <c r="N1273">
        <v>-126.8592</v>
      </c>
      <c r="O1273">
        <f>(Table1[[#This Row],[Sales]]-Table1[[#This Row],[Profit]])/Table1[[#This Row],[Quantity]]</f>
        <v>58.550400000000003</v>
      </c>
      <c r="P1273">
        <f>Table1[[#This Row],[Sales]]/Table1[[#This Row],[Quantity]]</f>
        <v>16.263999999999999</v>
      </c>
      <c r="Q1273" t="str">
        <f t="shared" si="38"/>
        <v>2022</v>
      </c>
      <c r="R1273" t="str">
        <f t="shared" si="39"/>
        <v>04</v>
      </c>
      <c r="S1273">
        <f>CEILING(Table1[[#This Row],[Month]]/3,1)</f>
        <v>2</v>
      </c>
      <c r="T1273" s="9">
        <f>(Table1[[#This Row],[Profit]]/Table1[[#This Row],[Sales]])</f>
        <v>-2.6</v>
      </c>
    </row>
    <row r="1274" spans="1:20" x14ac:dyDescent="0.25">
      <c r="A1274">
        <v>20220422</v>
      </c>
      <c r="B1274" s="1" t="s">
        <v>554</v>
      </c>
      <c r="C1274" s="1" t="s">
        <v>108</v>
      </c>
      <c r="D1274" s="1" t="s">
        <v>143</v>
      </c>
      <c r="E1274" s="1" t="s">
        <v>59</v>
      </c>
      <c r="F1274" s="1" t="s">
        <v>110</v>
      </c>
      <c r="G1274" s="1" t="s">
        <v>323</v>
      </c>
      <c r="H1274" s="1" t="s">
        <v>62</v>
      </c>
      <c r="I1274" s="1" t="s">
        <v>30</v>
      </c>
      <c r="J1274" s="1" t="s">
        <v>36</v>
      </c>
      <c r="K1274">
        <v>44.847999999999999</v>
      </c>
      <c r="L1274">
        <v>8</v>
      </c>
      <c r="M1274">
        <v>0.8</v>
      </c>
      <c r="N1274">
        <v>-67.272000000000006</v>
      </c>
      <c r="O1274">
        <f>(Table1[[#This Row],[Sales]]-Table1[[#This Row],[Profit]])/Table1[[#This Row],[Quantity]]</f>
        <v>14.015000000000001</v>
      </c>
      <c r="P1274">
        <f>Table1[[#This Row],[Sales]]/Table1[[#This Row],[Quantity]]</f>
        <v>5.6059999999999999</v>
      </c>
      <c r="Q1274" t="str">
        <f t="shared" si="38"/>
        <v>2022</v>
      </c>
      <c r="R1274" t="str">
        <f t="shared" si="39"/>
        <v>04</v>
      </c>
      <c r="S1274">
        <f>CEILING(Table1[[#This Row],[Month]]/3,1)</f>
        <v>2</v>
      </c>
      <c r="T1274" s="9">
        <f>(Table1[[#This Row],[Profit]]/Table1[[#This Row],[Sales]])</f>
        <v>-1.5000000000000002</v>
      </c>
    </row>
    <row r="1275" spans="1:20" x14ac:dyDescent="0.25">
      <c r="A1275">
        <v>20220527</v>
      </c>
      <c r="B1275" s="1" t="s">
        <v>718</v>
      </c>
      <c r="C1275" s="1" t="s">
        <v>57</v>
      </c>
      <c r="D1275" s="1" t="s">
        <v>58</v>
      </c>
      <c r="E1275" s="1" t="s">
        <v>59</v>
      </c>
      <c r="F1275" s="1" t="s">
        <v>60</v>
      </c>
      <c r="G1275" s="1" t="s">
        <v>388</v>
      </c>
      <c r="H1275" s="1" t="s">
        <v>20</v>
      </c>
      <c r="I1275" s="1" t="s">
        <v>21</v>
      </c>
      <c r="J1275" s="1" t="s">
        <v>50</v>
      </c>
      <c r="K1275">
        <v>10.368</v>
      </c>
      <c r="L1275">
        <v>2</v>
      </c>
      <c r="M1275">
        <v>0.2</v>
      </c>
      <c r="N1275">
        <v>3.6288</v>
      </c>
      <c r="O1275">
        <f>(Table1[[#This Row],[Sales]]-Table1[[#This Row],[Profit]])/Table1[[#This Row],[Quantity]]</f>
        <v>3.3696000000000002</v>
      </c>
      <c r="P1275">
        <f>Table1[[#This Row],[Sales]]/Table1[[#This Row],[Quantity]]</f>
        <v>5.1840000000000002</v>
      </c>
      <c r="Q1275" t="str">
        <f t="shared" si="38"/>
        <v>2022</v>
      </c>
      <c r="R1275" t="str">
        <f t="shared" si="39"/>
        <v>05</v>
      </c>
      <c r="S1275">
        <f>CEILING(Table1[[#This Row],[Month]]/3,1)</f>
        <v>2</v>
      </c>
      <c r="T1275" s="9">
        <f>(Table1[[#This Row],[Profit]]/Table1[[#This Row],[Sales]])</f>
        <v>0.35</v>
      </c>
    </row>
    <row r="1276" spans="1:20" x14ac:dyDescent="0.25">
      <c r="A1276">
        <v>20220527</v>
      </c>
      <c r="B1276" s="1" t="s">
        <v>718</v>
      </c>
      <c r="C1276" s="1" t="s">
        <v>57</v>
      </c>
      <c r="D1276" s="1" t="s">
        <v>58</v>
      </c>
      <c r="E1276" s="1" t="s">
        <v>59</v>
      </c>
      <c r="F1276" s="1" t="s">
        <v>60</v>
      </c>
      <c r="G1276" s="1" t="s">
        <v>388</v>
      </c>
      <c r="H1276" s="1" t="s">
        <v>20</v>
      </c>
      <c r="I1276" s="1" t="s">
        <v>21</v>
      </c>
      <c r="J1276" s="1" t="s">
        <v>23</v>
      </c>
      <c r="K1276">
        <v>388.43</v>
      </c>
      <c r="L1276">
        <v>5</v>
      </c>
      <c r="M1276">
        <v>0.3</v>
      </c>
      <c r="N1276">
        <v>-88.784000000000006</v>
      </c>
      <c r="O1276">
        <f>(Table1[[#This Row],[Sales]]-Table1[[#This Row],[Profit]])/Table1[[#This Row],[Quantity]]</f>
        <v>95.442800000000005</v>
      </c>
      <c r="P1276">
        <f>Table1[[#This Row],[Sales]]/Table1[[#This Row],[Quantity]]</f>
        <v>77.686000000000007</v>
      </c>
      <c r="Q1276" t="str">
        <f t="shared" si="38"/>
        <v>2022</v>
      </c>
      <c r="R1276" t="str">
        <f t="shared" si="39"/>
        <v>05</v>
      </c>
      <c r="S1276">
        <f>CEILING(Table1[[#This Row],[Month]]/3,1)</f>
        <v>2</v>
      </c>
      <c r="T1276" s="9">
        <f>(Table1[[#This Row],[Profit]]/Table1[[#This Row],[Sales]])</f>
        <v>-0.22857142857142859</v>
      </c>
    </row>
    <row r="1277" spans="1:20" x14ac:dyDescent="0.25">
      <c r="A1277">
        <v>20220527</v>
      </c>
      <c r="B1277" s="1" t="s">
        <v>718</v>
      </c>
      <c r="C1277" s="1" t="s">
        <v>57</v>
      </c>
      <c r="D1277" s="1" t="s">
        <v>58</v>
      </c>
      <c r="E1277" s="1" t="s">
        <v>59</v>
      </c>
      <c r="F1277" s="1" t="s">
        <v>60</v>
      </c>
      <c r="G1277" s="1" t="s">
        <v>388</v>
      </c>
      <c r="H1277" s="1" t="s">
        <v>20</v>
      </c>
      <c r="I1277" s="1" t="s">
        <v>21</v>
      </c>
      <c r="J1277" s="1" t="s">
        <v>50</v>
      </c>
      <c r="K1277">
        <v>14.352</v>
      </c>
      <c r="L1277">
        <v>3</v>
      </c>
      <c r="M1277">
        <v>0.2</v>
      </c>
      <c r="N1277">
        <v>5.2026000000000003</v>
      </c>
      <c r="O1277">
        <f>(Table1[[#This Row],[Sales]]-Table1[[#This Row],[Profit]])/Table1[[#This Row],[Quantity]]</f>
        <v>3.0497999999999998</v>
      </c>
      <c r="P1277">
        <f>Table1[[#This Row],[Sales]]/Table1[[#This Row],[Quantity]]</f>
        <v>4.7839999999999998</v>
      </c>
      <c r="Q1277" t="str">
        <f t="shared" si="38"/>
        <v>2022</v>
      </c>
      <c r="R1277" t="str">
        <f t="shared" si="39"/>
        <v>05</v>
      </c>
      <c r="S1277">
        <f>CEILING(Table1[[#This Row],[Month]]/3,1)</f>
        <v>2</v>
      </c>
      <c r="T1277" s="9">
        <f>(Table1[[#This Row],[Profit]]/Table1[[#This Row],[Sales]])</f>
        <v>0.36249999999999999</v>
      </c>
    </row>
    <row r="1278" spans="1:20" x14ac:dyDescent="0.25">
      <c r="A1278">
        <v>20220527</v>
      </c>
      <c r="B1278" s="1" t="s">
        <v>718</v>
      </c>
      <c r="C1278" s="1" t="s">
        <v>57</v>
      </c>
      <c r="D1278" s="1" t="s">
        <v>58</v>
      </c>
      <c r="E1278" s="1" t="s">
        <v>59</v>
      </c>
      <c r="F1278" s="1" t="s">
        <v>60</v>
      </c>
      <c r="G1278" s="1" t="s">
        <v>388</v>
      </c>
      <c r="H1278" s="1" t="s">
        <v>20</v>
      </c>
      <c r="I1278" s="1" t="s">
        <v>21</v>
      </c>
      <c r="J1278" s="1" t="s">
        <v>94</v>
      </c>
      <c r="K1278">
        <v>63.991999999999997</v>
      </c>
      <c r="L1278">
        <v>1</v>
      </c>
      <c r="M1278">
        <v>0.2</v>
      </c>
      <c r="N1278">
        <v>-7.1990999999999996</v>
      </c>
      <c r="O1278">
        <f>(Table1[[#This Row],[Sales]]-Table1[[#This Row],[Profit]])/Table1[[#This Row],[Quantity]]</f>
        <v>71.191099999999992</v>
      </c>
      <c r="P1278">
        <f>Table1[[#This Row],[Sales]]/Table1[[#This Row],[Quantity]]</f>
        <v>63.991999999999997</v>
      </c>
      <c r="Q1278" t="str">
        <f t="shared" si="38"/>
        <v>2022</v>
      </c>
      <c r="R1278" t="str">
        <f t="shared" si="39"/>
        <v>05</v>
      </c>
      <c r="S1278">
        <f>CEILING(Table1[[#This Row],[Month]]/3,1)</f>
        <v>2</v>
      </c>
      <c r="T1278" s="9">
        <f>(Table1[[#This Row],[Profit]]/Table1[[#This Row],[Sales]])</f>
        <v>-0.1125</v>
      </c>
    </row>
    <row r="1279" spans="1:20" x14ac:dyDescent="0.25">
      <c r="A1279">
        <v>20220503</v>
      </c>
      <c r="B1279" s="1" t="s">
        <v>767</v>
      </c>
      <c r="C1279" s="1" t="s">
        <v>57</v>
      </c>
      <c r="D1279" s="1" t="s">
        <v>99</v>
      </c>
      <c r="E1279" s="1" t="s">
        <v>59</v>
      </c>
      <c r="F1279" s="1" t="s">
        <v>60</v>
      </c>
      <c r="G1279" s="1" t="s">
        <v>19</v>
      </c>
      <c r="H1279" s="1" t="s">
        <v>20</v>
      </c>
      <c r="I1279" s="1" t="s">
        <v>21</v>
      </c>
      <c r="J1279" s="1" t="s">
        <v>42</v>
      </c>
      <c r="K1279">
        <v>86.352000000000004</v>
      </c>
      <c r="L1279">
        <v>3</v>
      </c>
      <c r="M1279">
        <v>0.2</v>
      </c>
      <c r="N1279">
        <v>5.3970000000000002</v>
      </c>
      <c r="O1279">
        <f>(Table1[[#This Row],[Sales]]-Table1[[#This Row],[Profit]])/Table1[[#This Row],[Quantity]]</f>
        <v>26.984999999999999</v>
      </c>
      <c r="P1279">
        <f>Table1[[#This Row],[Sales]]/Table1[[#This Row],[Quantity]]</f>
        <v>28.784000000000002</v>
      </c>
      <c r="Q1279" t="str">
        <f t="shared" si="38"/>
        <v>2022</v>
      </c>
      <c r="R1279" t="str">
        <f t="shared" si="39"/>
        <v>05</v>
      </c>
      <c r="S1279">
        <f>CEILING(Table1[[#This Row],[Month]]/3,1)</f>
        <v>2</v>
      </c>
      <c r="T1279" s="9">
        <f>(Table1[[#This Row],[Profit]]/Table1[[#This Row],[Sales]])</f>
        <v>6.25E-2</v>
      </c>
    </row>
    <row r="1280" spans="1:20" x14ac:dyDescent="0.25">
      <c r="A1280">
        <v>20200908</v>
      </c>
      <c r="B1280" s="1" t="s">
        <v>672</v>
      </c>
      <c r="C1280" s="1" t="s">
        <v>385</v>
      </c>
      <c r="D1280" s="1" t="s">
        <v>768</v>
      </c>
      <c r="E1280" s="1" t="s">
        <v>17</v>
      </c>
      <c r="F1280" s="1" t="s">
        <v>48</v>
      </c>
      <c r="G1280" s="1" t="s">
        <v>327</v>
      </c>
      <c r="H1280" s="1" t="s">
        <v>40</v>
      </c>
      <c r="I1280" s="1" t="s">
        <v>30</v>
      </c>
      <c r="J1280" s="1" t="s">
        <v>94</v>
      </c>
      <c r="K1280">
        <v>32.97</v>
      </c>
      <c r="L1280">
        <v>3</v>
      </c>
      <c r="M1280">
        <v>0</v>
      </c>
      <c r="N1280">
        <v>12.8583</v>
      </c>
      <c r="O1280">
        <f>(Table1[[#This Row],[Sales]]-Table1[[#This Row],[Profit]])/Table1[[#This Row],[Quantity]]</f>
        <v>6.7039</v>
      </c>
      <c r="P1280">
        <f>Table1[[#This Row],[Sales]]/Table1[[#This Row],[Quantity]]</f>
        <v>10.99</v>
      </c>
      <c r="Q1280" t="str">
        <f t="shared" si="38"/>
        <v>2020</v>
      </c>
      <c r="R1280" t="str">
        <f t="shared" si="39"/>
        <v>09</v>
      </c>
      <c r="S1280">
        <f>CEILING(Table1[[#This Row],[Month]]/3,1)</f>
        <v>3</v>
      </c>
      <c r="T1280" s="9">
        <f>(Table1[[#This Row],[Profit]]/Table1[[#This Row],[Sales]])</f>
        <v>0.39</v>
      </c>
    </row>
    <row r="1281" spans="1:20" x14ac:dyDescent="0.25">
      <c r="A1281">
        <v>20200908</v>
      </c>
      <c r="B1281" s="1" t="s">
        <v>672</v>
      </c>
      <c r="C1281" s="1" t="s">
        <v>385</v>
      </c>
      <c r="D1281" s="1" t="s">
        <v>768</v>
      </c>
      <c r="E1281" s="1" t="s">
        <v>17</v>
      </c>
      <c r="F1281" s="1" t="s">
        <v>48</v>
      </c>
      <c r="G1281" s="1" t="s">
        <v>327</v>
      </c>
      <c r="H1281" s="1" t="s">
        <v>40</v>
      </c>
      <c r="I1281" s="1" t="s">
        <v>30</v>
      </c>
      <c r="J1281" s="1" t="s">
        <v>94</v>
      </c>
      <c r="K1281">
        <v>83.88</v>
      </c>
      <c r="L1281">
        <v>4</v>
      </c>
      <c r="M1281">
        <v>0</v>
      </c>
      <c r="N1281">
        <v>30.1968</v>
      </c>
      <c r="O1281">
        <f>(Table1[[#This Row],[Sales]]-Table1[[#This Row],[Profit]])/Table1[[#This Row],[Quantity]]</f>
        <v>13.4208</v>
      </c>
      <c r="P1281">
        <f>Table1[[#This Row],[Sales]]/Table1[[#This Row],[Quantity]]</f>
        <v>20.97</v>
      </c>
      <c r="Q1281" t="str">
        <f t="shared" si="38"/>
        <v>2020</v>
      </c>
      <c r="R1281" t="str">
        <f t="shared" si="39"/>
        <v>09</v>
      </c>
      <c r="S1281">
        <f>CEILING(Table1[[#This Row],[Month]]/3,1)</f>
        <v>3</v>
      </c>
      <c r="T1281" s="9">
        <f>(Table1[[#This Row],[Profit]]/Table1[[#This Row],[Sales]])</f>
        <v>0.36000000000000004</v>
      </c>
    </row>
    <row r="1282" spans="1:20" x14ac:dyDescent="0.25">
      <c r="A1282">
        <v>20220906</v>
      </c>
      <c r="B1282" s="1" t="s">
        <v>624</v>
      </c>
      <c r="C1282" s="1" t="s">
        <v>206</v>
      </c>
      <c r="D1282" s="1" t="s">
        <v>207</v>
      </c>
      <c r="E1282" s="1" t="s">
        <v>17</v>
      </c>
      <c r="F1282" s="1" t="s">
        <v>34</v>
      </c>
      <c r="G1282" s="1" t="s">
        <v>193</v>
      </c>
      <c r="H1282" s="1" t="s">
        <v>40</v>
      </c>
      <c r="I1282" s="1" t="s">
        <v>21</v>
      </c>
      <c r="J1282" s="1" t="s">
        <v>43</v>
      </c>
      <c r="K1282">
        <v>278.39999999999998</v>
      </c>
      <c r="L1282">
        <v>3</v>
      </c>
      <c r="M1282">
        <v>0</v>
      </c>
      <c r="N1282">
        <v>80.736000000000004</v>
      </c>
      <c r="O1282">
        <f>(Table1[[#This Row],[Sales]]-Table1[[#This Row],[Profit]])/Table1[[#This Row],[Quantity]]</f>
        <v>65.887999999999991</v>
      </c>
      <c r="P1282">
        <f>Table1[[#This Row],[Sales]]/Table1[[#This Row],[Quantity]]</f>
        <v>92.8</v>
      </c>
      <c r="Q1282" t="str">
        <f t="shared" si="38"/>
        <v>2022</v>
      </c>
      <c r="R1282" t="str">
        <f t="shared" si="39"/>
        <v>09</v>
      </c>
      <c r="S1282">
        <f>CEILING(Table1[[#This Row],[Month]]/3,1)</f>
        <v>3</v>
      </c>
      <c r="T1282" s="9">
        <f>(Table1[[#This Row],[Profit]]/Table1[[#This Row],[Sales]])</f>
        <v>0.29000000000000004</v>
      </c>
    </row>
    <row r="1283" spans="1:20" x14ac:dyDescent="0.25">
      <c r="A1283">
        <v>20230410</v>
      </c>
      <c r="B1283" s="1" t="s">
        <v>459</v>
      </c>
      <c r="C1283" s="1" t="s">
        <v>32</v>
      </c>
      <c r="D1283" s="1" t="s">
        <v>437</v>
      </c>
      <c r="E1283" s="1" t="s">
        <v>17</v>
      </c>
      <c r="F1283" s="1" t="s">
        <v>34</v>
      </c>
      <c r="G1283" s="1" t="s">
        <v>19</v>
      </c>
      <c r="H1283" s="1" t="s">
        <v>20</v>
      </c>
      <c r="I1283" s="1" t="s">
        <v>21</v>
      </c>
      <c r="J1283" s="1" t="s">
        <v>23</v>
      </c>
      <c r="K1283">
        <v>15.12</v>
      </c>
      <c r="L1283">
        <v>3</v>
      </c>
      <c r="M1283">
        <v>0.2</v>
      </c>
      <c r="N1283">
        <v>4.9139999999999997</v>
      </c>
      <c r="O1283">
        <f>(Table1[[#This Row],[Sales]]-Table1[[#This Row],[Profit]])/Table1[[#This Row],[Quantity]]</f>
        <v>3.4019999999999997</v>
      </c>
      <c r="P1283">
        <f>Table1[[#This Row],[Sales]]/Table1[[#This Row],[Quantity]]</f>
        <v>5.04</v>
      </c>
      <c r="Q1283" t="str">
        <f t="shared" ref="Q1283:Q1346" si="40">LEFT(A1283,4)</f>
        <v>2023</v>
      </c>
      <c r="R1283" t="str">
        <f t="shared" ref="R1283:R1346" si="41">MID(A1283,5,2)</f>
        <v>04</v>
      </c>
      <c r="S1283">
        <f>CEILING(Table1[[#This Row],[Month]]/3,1)</f>
        <v>2</v>
      </c>
      <c r="T1283" s="9">
        <f>(Table1[[#This Row],[Profit]]/Table1[[#This Row],[Sales]])</f>
        <v>0.32500000000000001</v>
      </c>
    </row>
    <row r="1284" spans="1:20" x14ac:dyDescent="0.25">
      <c r="A1284">
        <v>20230410</v>
      </c>
      <c r="B1284" s="1" t="s">
        <v>459</v>
      </c>
      <c r="C1284" s="1" t="s">
        <v>32</v>
      </c>
      <c r="D1284" s="1" t="s">
        <v>437</v>
      </c>
      <c r="E1284" s="1" t="s">
        <v>17</v>
      </c>
      <c r="F1284" s="1" t="s">
        <v>34</v>
      </c>
      <c r="G1284" s="1" t="s">
        <v>19</v>
      </c>
      <c r="H1284" s="1" t="s">
        <v>20</v>
      </c>
      <c r="I1284" s="1" t="s">
        <v>21</v>
      </c>
      <c r="J1284" s="1" t="s">
        <v>36</v>
      </c>
      <c r="K1284">
        <v>17.43</v>
      </c>
      <c r="L1284">
        <v>1</v>
      </c>
      <c r="M1284">
        <v>0.7</v>
      </c>
      <c r="N1284">
        <v>-13.363</v>
      </c>
      <c r="O1284">
        <f>(Table1[[#This Row],[Sales]]-Table1[[#This Row],[Profit]])/Table1[[#This Row],[Quantity]]</f>
        <v>30.792999999999999</v>
      </c>
      <c r="P1284">
        <f>Table1[[#This Row],[Sales]]/Table1[[#This Row],[Quantity]]</f>
        <v>17.43</v>
      </c>
      <c r="Q1284" t="str">
        <f t="shared" si="40"/>
        <v>2023</v>
      </c>
      <c r="R1284" t="str">
        <f t="shared" si="41"/>
        <v>04</v>
      </c>
      <c r="S1284">
        <f>CEILING(Table1[[#This Row],[Month]]/3,1)</f>
        <v>2</v>
      </c>
      <c r="T1284" s="9">
        <f>(Table1[[#This Row],[Profit]]/Table1[[#This Row],[Sales]])</f>
        <v>-0.76666666666666661</v>
      </c>
    </row>
    <row r="1285" spans="1:20" x14ac:dyDescent="0.25">
      <c r="A1285">
        <v>20230410</v>
      </c>
      <c r="B1285" s="1" t="s">
        <v>459</v>
      </c>
      <c r="C1285" s="1" t="s">
        <v>32</v>
      </c>
      <c r="D1285" s="1" t="s">
        <v>437</v>
      </c>
      <c r="E1285" s="1" t="s">
        <v>17</v>
      </c>
      <c r="F1285" s="1" t="s">
        <v>34</v>
      </c>
      <c r="G1285" s="1" t="s">
        <v>19</v>
      </c>
      <c r="H1285" s="1" t="s">
        <v>20</v>
      </c>
      <c r="I1285" s="1" t="s">
        <v>21</v>
      </c>
      <c r="J1285" s="1" t="s">
        <v>50</v>
      </c>
      <c r="K1285">
        <v>251.64</v>
      </c>
      <c r="L1285">
        <v>3</v>
      </c>
      <c r="M1285">
        <v>0.2</v>
      </c>
      <c r="N1285">
        <v>88.073999999999998</v>
      </c>
      <c r="O1285">
        <f>(Table1[[#This Row],[Sales]]-Table1[[#This Row],[Profit]])/Table1[[#This Row],[Quantity]]</f>
        <v>54.521999999999991</v>
      </c>
      <c r="P1285">
        <f>Table1[[#This Row],[Sales]]/Table1[[#This Row],[Quantity]]</f>
        <v>83.88</v>
      </c>
      <c r="Q1285" t="str">
        <f t="shared" si="40"/>
        <v>2023</v>
      </c>
      <c r="R1285" t="str">
        <f t="shared" si="41"/>
        <v>04</v>
      </c>
      <c r="S1285">
        <f>CEILING(Table1[[#This Row],[Month]]/3,1)</f>
        <v>2</v>
      </c>
      <c r="T1285" s="9">
        <f>(Table1[[#This Row],[Profit]]/Table1[[#This Row],[Sales]])</f>
        <v>0.35000000000000003</v>
      </c>
    </row>
    <row r="1286" spans="1:20" x14ac:dyDescent="0.25">
      <c r="A1286">
        <v>20211206</v>
      </c>
      <c r="B1286" s="1" t="s">
        <v>387</v>
      </c>
      <c r="C1286" s="1" t="s">
        <v>57</v>
      </c>
      <c r="D1286" s="1" t="s">
        <v>376</v>
      </c>
      <c r="E1286" s="1" t="s">
        <v>59</v>
      </c>
      <c r="F1286" s="1" t="s">
        <v>60</v>
      </c>
      <c r="G1286" s="1" t="s">
        <v>388</v>
      </c>
      <c r="H1286" s="1" t="s">
        <v>20</v>
      </c>
      <c r="I1286" s="1" t="s">
        <v>21</v>
      </c>
      <c r="J1286" s="1" t="s">
        <v>36</v>
      </c>
      <c r="K1286">
        <v>2.7719999999999998</v>
      </c>
      <c r="L1286">
        <v>7</v>
      </c>
      <c r="M1286">
        <v>0.8</v>
      </c>
      <c r="N1286">
        <v>-4.851</v>
      </c>
      <c r="O1286">
        <f>(Table1[[#This Row],[Sales]]-Table1[[#This Row],[Profit]])/Table1[[#This Row],[Quantity]]</f>
        <v>1.089</v>
      </c>
      <c r="P1286">
        <f>Table1[[#This Row],[Sales]]/Table1[[#This Row],[Quantity]]</f>
        <v>0.39599999999999996</v>
      </c>
      <c r="Q1286" t="str">
        <f t="shared" si="40"/>
        <v>2021</v>
      </c>
      <c r="R1286" t="str">
        <f t="shared" si="41"/>
        <v>12</v>
      </c>
      <c r="S1286">
        <f>CEILING(Table1[[#This Row],[Month]]/3,1)</f>
        <v>4</v>
      </c>
      <c r="T1286" s="9">
        <f>(Table1[[#This Row],[Profit]]/Table1[[#This Row],[Sales]])</f>
        <v>-1.7500000000000002</v>
      </c>
    </row>
    <row r="1287" spans="1:20" x14ac:dyDescent="0.25">
      <c r="A1287">
        <v>20220627</v>
      </c>
      <c r="B1287" s="1" t="s">
        <v>769</v>
      </c>
      <c r="C1287" s="1" t="s">
        <v>416</v>
      </c>
      <c r="D1287" s="1" t="s">
        <v>770</v>
      </c>
      <c r="E1287" s="1" t="s">
        <v>17</v>
      </c>
      <c r="F1287" s="1" t="s">
        <v>48</v>
      </c>
      <c r="G1287" s="1" t="s">
        <v>158</v>
      </c>
      <c r="H1287" s="1" t="s">
        <v>55</v>
      </c>
      <c r="I1287" s="1" t="s">
        <v>21</v>
      </c>
      <c r="J1287" s="1" t="s">
        <v>37</v>
      </c>
      <c r="K1287">
        <v>14.9</v>
      </c>
      <c r="L1287">
        <v>5</v>
      </c>
      <c r="M1287">
        <v>0</v>
      </c>
      <c r="N1287">
        <v>1.0429999999999999</v>
      </c>
      <c r="O1287">
        <f>(Table1[[#This Row],[Sales]]-Table1[[#This Row],[Profit]])/Table1[[#This Row],[Quantity]]</f>
        <v>2.7714000000000003</v>
      </c>
      <c r="P1287">
        <f>Table1[[#This Row],[Sales]]/Table1[[#This Row],[Quantity]]</f>
        <v>2.98</v>
      </c>
      <c r="Q1287" t="str">
        <f t="shared" si="40"/>
        <v>2022</v>
      </c>
      <c r="R1287" t="str">
        <f t="shared" si="41"/>
        <v>06</v>
      </c>
      <c r="S1287">
        <f>CEILING(Table1[[#This Row],[Month]]/3,1)</f>
        <v>2</v>
      </c>
      <c r="T1287" s="9">
        <f>(Table1[[#This Row],[Profit]]/Table1[[#This Row],[Sales]])</f>
        <v>6.9999999999999993E-2</v>
      </c>
    </row>
    <row r="1288" spans="1:20" x14ac:dyDescent="0.25">
      <c r="A1288">
        <v>20210704</v>
      </c>
      <c r="B1288" s="1" t="s">
        <v>217</v>
      </c>
      <c r="C1288" s="1" t="s">
        <v>133</v>
      </c>
      <c r="D1288" s="1" t="s">
        <v>134</v>
      </c>
      <c r="E1288" s="1" t="s">
        <v>17</v>
      </c>
      <c r="F1288" s="1" t="s">
        <v>18</v>
      </c>
      <c r="G1288" s="1" t="s">
        <v>218</v>
      </c>
      <c r="H1288" s="1" t="s">
        <v>161</v>
      </c>
      <c r="I1288" s="1" t="s">
        <v>63</v>
      </c>
      <c r="J1288" s="1" t="s">
        <v>42</v>
      </c>
      <c r="K1288">
        <v>15.48</v>
      </c>
      <c r="L1288">
        <v>3</v>
      </c>
      <c r="M1288">
        <v>0</v>
      </c>
      <c r="N1288">
        <v>4.4892000000000003</v>
      </c>
      <c r="O1288">
        <f>(Table1[[#This Row],[Sales]]-Table1[[#This Row],[Profit]])/Table1[[#This Row],[Quantity]]</f>
        <v>3.6636000000000002</v>
      </c>
      <c r="P1288">
        <f>Table1[[#This Row],[Sales]]/Table1[[#This Row],[Quantity]]</f>
        <v>5.16</v>
      </c>
      <c r="Q1288" t="str">
        <f t="shared" si="40"/>
        <v>2021</v>
      </c>
      <c r="R1288" t="str">
        <f t="shared" si="41"/>
        <v>07</v>
      </c>
      <c r="S1288">
        <f>CEILING(Table1[[#This Row],[Month]]/3,1)</f>
        <v>3</v>
      </c>
      <c r="T1288" s="9">
        <f>(Table1[[#This Row],[Profit]]/Table1[[#This Row],[Sales]])</f>
        <v>0.29000000000000004</v>
      </c>
    </row>
    <row r="1289" spans="1:20" x14ac:dyDescent="0.25">
      <c r="A1289">
        <v>20221123</v>
      </c>
      <c r="B1289" s="1" t="s">
        <v>771</v>
      </c>
      <c r="C1289" s="1" t="s">
        <v>133</v>
      </c>
      <c r="D1289" s="1" t="s">
        <v>134</v>
      </c>
      <c r="E1289" s="1" t="s">
        <v>17</v>
      </c>
      <c r="F1289" s="1" t="s">
        <v>18</v>
      </c>
      <c r="G1289" s="1" t="s">
        <v>245</v>
      </c>
      <c r="H1289" s="1" t="s">
        <v>62</v>
      </c>
      <c r="I1289" s="1" t="s">
        <v>30</v>
      </c>
      <c r="J1289" s="1" t="s">
        <v>41</v>
      </c>
      <c r="K1289">
        <v>39.880000000000003</v>
      </c>
      <c r="L1289">
        <v>2</v>
      </c>
      <c r="M1289">
        <v>0</v>
      </c>
      <c r="N1289">
        <v>11.166399999999999</v>
      </c>
      <c r="O1289">
        <f>(Table1[[#This Row],[Sales]]-Table1[[#This Row],[Profit]])/Table1[[#This Row],[Quantity]]</f>
        <v>14.356800000000002</v>
      </c>
      <c r="P1289">
        <f>Table1[[#This Row],[Sales]]/Table1[[#This Row],[Quantity]]</f>
        <v>19.940000000000001</v>
      </c>
      <c r="Q1289" t="str">
        <f t="shared" si="40"/>
        <v>2022</v>
      </c>
      <c r="R1289" t="str">
        <f t="shared" si="41"/>
        <v>11</v>
      </c>
      <c r="S1289">
        <f>CEILING(Table1[[#This Row],[Month]]/3,1)</f>
        <v>4</v>
      </c>
      <c r="T1289" s="9">
        <f>(Table1[[#This Row],[Profit]]/Table1[[#This Row],[Sales]])</f>
        <v>0.27999999999999997</v>
      </c>
    </row>
    <row r="1290" spans="1:20" x14ac:dyDescent="0.25">
      <c r="A1290">
        <v>20221123</v>
      </c>
      <c r="B1290" s="1" t="s">
        <v>771</v>
      </c>
      <c r="C1290" s="1" t="s">
        <v>133</v>
      </c>
      <c r="D1290" s="1" t="s">
        <v>134</v>
      </c>
      <c r="E1290" s="1" t="s">
        <v>17</v>
      </c>
      <c r="F1290" s="1" t="s">
        <v>18</v>
      </c>
      <c r="G1290" s="1" t="s">
        <v>245</v>
      </c>
      <c r="H1290" s="1" t="s">
        <v>62</v>
      </c>
      <c r="I1290" s="1" t="s">
        <v>30</v>
      </c>
      <c r="J1290" s="1" t="s">
        <v>36</v>
      </c>
      <c r="K1290">
        <v>12.192</v>
      </c>
      <c r="L1290">
        <v>4</v>
      </c>
      <c r="M1290">
        <v>0.2</v>
      </c>
      <c r="N1290">
        <v>4.1147999999999998</v>
      </c>
      <c r="O1290">
        <f>(Table1[[#This Row],[Sales]]-Table1[[#This Row],[Profit]])/Table1[[#This Row],[Quantity]]</f>
        <v>2.0193000000000003</v>
      </c>
      <c r="P1290">
        <f>Table1[[#This Row],[Sales]]/Table1[[#This Row],[Quantity]]</f>
        <v>3.048</v>
      </c>
      <c r="Q1290" t="str">
        <f t="shared" si="40"/>
        <v>2022</v>
      </c>
      <c r="R1290" t="str">
        <f t="shared" si="41"/>
        <v>11</v>
      </c>
      <c r="S1290">
        <f>CEILING(Table1[[#This Row],[Month]]/3,1)</f>
        <v>4</v>
      </c>
      <c r="T1290" s="9">
        <f>(Table1[[#This Row],[Profit]]/Table1[[#This Row],[Sales]])</f>
        <v>0.33749999999999997</v>
      </c>
    </row>
    <row r="1291" spans="1:20" x14ac:dyDescent="0.25">
      <c r="A1291">
        <v>20221123</v>
      </c>
      <c r="B1291" s="1" t="s">
        <v>771</v>
      </c>
      <c r="C1291" s="1" t="s">
        <v>133</v>
      </c>
      <c r="D1291" s="1" t="s">
        <v>134</v>
      </c>
      <c r="E1291" s="1" t="s">
        <v>17</v>
      </c>
      <c r="F1291" s="1" t="s">
        <v>18</v>
      </c>
      <c r="G1291" s="1" t="s">
        <v>245</v>
      </c>
      <c r="H1291" s="1" t="s">
        <v>62</v>
      </c>
      <c r="I1291" s="1" t="s">
        <v>30</v>
      </c>
      <c r="J1291" s="1" t="s">
        <v>42</v>
      </c>
      <c r="K1291">
        <v>20.82</v>
      </c>
      <c r="L1291">
        <v>3</v>
      </c>
      <c r="M1291">
        <v>0</v>
      </c>
      <c r="N1291">
        <v>7.4951999999999996</v>
      </c>
      <c r="O1291">
        <f>(Table1[[#This Row],[Sales]]-Table1[[#This Row],[Profit]])/Table1[[#This Row],[Quantity]]</f>
        <v>4.4416000000000002</v>
      </c>
      <c r="P1291">
        <f>Table1[[#This Row],[Sales]]/Table1[[#This Row],[Quantity]]</f>
        <v>6.94</v>
      </c>
      <c r="Q1291" t="str">
        <f t="shared" si="40"/>
        <v>2022</v>
      </c>
      <c r="R1291" t="str">
        <f t="shared" si="41"/>
        <v>11</v>
      </c>
      <c r="S1291">
        <f>CEILING(Table1[[#This Row],[Month]]/3,1)</f>
        <v>4</v>
      </c>
      <c r="T1291" s="9">
        <f>(Table1[[#This Row],[Profit]]/Table1[[#This Row],[Sales]])</f>
        <v>0.36</v>
      </c>
    </row>
    <row r="1292" spans="1:20" x14ac:dyDescent="0.25">
      <c r="A1292">
        <v>20221111</v>
      </c>
      <c r="B1292" s="1" t="s">
        <v>547</v>
      </c>
      <c r="C1292" s="1" t="s">
        <v>25</v>
      </c>
      <c r="D1292" s="1" t="s">
        <v>77</v>
      </c>
      <c r="E1292" s="1" t="s">
        <v>27</v>
      </c>
      <c r="F1292" s="1" t="s">
        <v>28</v>
      </c>
      <c r="G1292" s="1" t="s">
        <v>272</v>
      </c>
      <c r="H1292" s="1" t="s">
        <v>62</v>
      </c>
      <c r="I1292" s="1" t="s">
        <v>63</v>
      </c>
      <c r="J1292" s="1" t="s">
        <v>36</v>
      </c>
      <c r="K1292">
        <v>13.215999999999999</v>
      </c>
      <c r="L1292">
        <v>4</v>
      </c>
      <c r="M1292">
        <v>0.2</v>
      </c>
      <c r="N1292">
        <v>4.4603999999999999</v>
      </c>
      <c r="O1292">
        <f>(Table1[[#This Row],[Sales]]-Table1[[#This Row],[Profit]])/Table1[[#This Row],[Quantity]]</f>
        <v>2.1888999999999998</v>
      </c>
      <c r="P1292">
        <f>Table1[[#This Row],[Sales]]/Table1[[#This Row],[Quantity]]</f>
        <v>3.3039999999999998</v>
      </c>
      <c r="Q1292" t="str">
        <f t="shared" si="40"/>
        <v>2022</v>
      </c>
      <c r="R1292" t="str">
        <f t="shared" si="41"/>
        <v>11</v>
      </c>
      <c r="S1292">
        <f>CEILING(Table1[[#This Row],[Month]]/3,1)</f>
        <v>4</v>
      </c>
      <c r="T1292" s="9">
        <f>(Table1[[#This Row],[Profit]]/Table1[[#This Row],[Sales]])</f>
        <v>0.33750000000000002</v>
      </c>
    </row>
    <row r="1293" spans="1:20" x14ac:dyDescent="0.25">
      <c r="A1293">
        <v>20221111</v>
      </c>
      <c r="B1293" s="1" t="s">
        <v>547</v>
      </c>
      <c r="C1293" s="1" t="s">
        <v>25</v>
      </c>
      <c r="D1293" s="1" t="s">
        <v>77</v>
      </c>
      <c r="E1293" s="1" t="s">
        <v>27</v>
      </c>
      <c r="F1293" s="1" t="s">
        <v>28</v>
      </c>
      <c r="G1293" s="1" t="s">
        <v>272</v>
      </c>
      <c r="H1293" s="1" t="s">
        <v>62</v>
      </c>
      <c r="I1293" s="1" t="s">
        <v>63</v>
      </c>
      <c r="J1293" s="1" t="s">
        <v>50</v>
      </c>
      <c r="K1293">
        <v>32.4</v>
      </c>
      <c r="L1293">
        <v>5</v>
      </c>
      <c r="M1293">
        <v>0</v>
      </c>
      <c r="N1293">
        <v>15.552</v>
      </c>
      <c r="O1293">
        <f>(Table1[[#This Row],[Sales]]-Table1[[#This Row],[Profit]])/Table1[[#This Row],[Quantity]]</f>
        <v>3.3695999999999997</v>
      </c>
      <c r="P1293">
        <f>Table1[[#This Row],[Sales]]/Table1[[#This Row],[Quantity]]</f>
        <v>6.4799999999999995</v>
      </c>
      <c r="Q1293" t="str">
        <f t="shared" si="40"/>
        <v>2022</v>
      </c>
      <c r="R1293" t="str">
        <f t="shared" si="41"/>
        <v>11</v>
      </c>
      <c r="S1293">
        <f>CEILING(Table1[[#This Row],[Month]]/3,1)</f>
        <v>4</v>
      </c>
      <c r="T1293" s="9">
        <f>(Table1[[#This Row],[Profit]]/Table1[[#This Row],[Sales]])</f>
        <v>0.48</v>
      </c>
    </row>
    <row r="1294" spans="1:20" x14ac:dyDescent="0.25">
      <c r="A1294">
        <v>20210827</v>
      </c>
      <c r="B1294" s="1" t="s">
        <v>219</v>
      </c>
      <c r="C1294" s="1" t="s">
        <v>25</v>
      </c>
      <c r="D1294" s="1" t="s">
        <v>325</v>
      </c>
      <c r="E1294" s="1" t="s">
        <v>27</v>
      </c>
      <c r="F1294" s="1" t="s">
        <v>28</v>
      </c>
      <c r="G1294" s="1" t="s">
        <v>135</v>
      </c>
      <c r="H1294" s="1" t="s">
        <v>75</v>
      </c>
      <c r="I1294" s="1" t="s">
        <v>21</v>
      </c>
      <c r="J1294" s="1" t="s">
        <v>50</v>
      </c>
      <c r="K1294">
        <v>32.94</v>
      </c>
      <c r="L1294">
        <v>3</v>
      </c>
      <c r="M1294">
        <v>0</v>
      </c>
      <c r="N1294">
        <v>9.2232000000000003</v>
      </c>
      <c r="O1294">
        <f>(Table1[[#This Row],[Sales]]-Table1[[#This Row],[Profit]])/Table1[[#This Row],[Quantity]]</f>
        <v>7.9055999999999997</v>
      </c>
      <c r="P1294">
        <f>Table1[[#This Row],[Sales]]/Table1[[#This Row],[Quantity]]</f>
        <v>10.979999999999999</v>
      </c>
      <c r="Q1294" t="str">
        <f t="shared" si="40"/>
        <v>2021</v>
      </c>
      <c r="R1294" t="str">
        <f t="shared" si="41"/>
        <v>08</v>
      </c>
      <c r="S1294">
        <f>CEILING(Table1[[#This Row],[Month]]/3,1)</f>
        <v>3</v>
      </c>
      <c r="T1294" s="9">
        <f>(Table1[[#This Row],[Profit]]/Table1[[#This Row],[Sales]])</f>
        <v>0.28000000000000003</v>
      </c>
    </row>
    <row r="1295" spans="1:20" x14ac:dyDescent="0.25">
      <c r="A1295">
        <v>20210827</v>
      </c>
      <c r="B1295" s="1" t="s">
        <v>219</v>
      </c>
      <c r="C1295" s="1" t="s">
        <v>25</v>
      </c>
      <c r="D1295" s="1" t="s">
        <v>325</v>
      </c>
      <c r="E1295" s="1" t="s">
        <v>27</v>
      </c>
      <c r="F1295" s="1" t="s">
        <v>28</v>
      </c>
      <c r="G1295" s="1" t="s">
        <v>135</v>
      </c>
      <c r="H1295" s="1" t="s">
        <v>75</v>
      </c>
      <c r="I1295" s="1" t="s">
        <v>21</v>
      </c>
      <c r="J1295" s="1" t="s">
        <v>50</v>
      </c>
      <c r="K1295">
        <v>114.2</v>
      </c>
      <c r="L1295">
        <v>5</v>
      </c>
      <c r="M1295">
        <v>0</v>
      </c>
      <c r="N1295">
        <v>52.531999999999996</v>
      </c>
      <c r="O1295">
        <f>(Table1[[#This Row],[Sales]]-Table1[[#This Row],[Profit]])/Table1[[#This Row],[Quantity]]</f>
        <v>12.333600000000001</v>
      </c>
      <c r="P1295">
        <f>Table1[[#This Row],[Sales]]/Table1[[#This Row],[Quantity]]</f>
        <v>22.84</v>
      </c>
      <c r="Q1295" t="str">
        <f t="shared" si="40"/>
        <v>2021</v>
      </c>
      <c r="R1295" t="str">
        <f t="shared" si="41"/>
        <v>08</v>
      </c>
      <c r="S1295">
        <f>CEILING(Table1[[#This Row],[Month]]/3,1)</f>
        <v>3</v>
      </c>
      <c r="T1295" s="9">
        <f>(Table1[[#This Row],[Profit]]/Table1[[#This Row],[Sales]])</f>
        <v>0.45999999999999996</v>
      </c>
    </row>
    <row r="1296" spans="1:20" x14ac:dyDescent="0.25">
      <c r="A1296">
        <v>20210827</v>
      </c>
      <c r="B1296" s="1" t="s">
        <v>219</v>
      </c>
      <c r="C1296" s="1" t="s">
        <v>25</v>
      </c>
      <c r="D1296" s="1" t="s">
        <v>325</v>
      </c>
      <c r="E1296" s="1" t="s">
        <v>27</v>
      </c>
      <c r="F1296" s="1" t="s">
        <v>28</v>
      </c>
      <c r="G1296" s="1" t="s">
        <v>135</v>
      </c>
      <c r="H1296" s="1" t="s">
        <v>75</v>
      </c>
      <c r="I1296" s="1" t="s">
        <v>21</v>
      </c>
      <c r="J1296" s="1" t="s">
        <v>23</v>
      </c>
      <c r="K1296">
        <v>3.08</v>
      </c>
      <c r="L1296">
        <v>1</v>
      </c>
      <c r="M1296">
        <v>0</v>
      </c>
      <c r="N1296">
        <v>1.4783999999999999</v>
      </c>
      <c r="O1296">
        <f>(Table1[[#This Row],[Sales]]-Table1[[#This Row],[Profit]])/Table1[[#This Row],[Quantity]]</f>
        <v>1.6016000000000001</v>
      </c>
      <c r="P1296">
        <f>Table1[[#This Row],[Sales]]/Table1[[#This Row],[Quantity]]</f>
        <v>3.08</v>
      </c>
      <c r="Q1296" t="str">
        <f t="shared" si="40"/>
        <v>2021</v>
      </c>
      <c r="R1296" t="str">
        <f t="shared" si="41"/>
        <v>08</v>
      </c>
      <c r="S1296">
        <f>CEILING(Table1[[#This Row],[Month]]/3,1)</f>
        <v>3</v>
      </c>
      <c r="T1296" s="9">
        <f>(Table1[[#This Row],[Profit]]/Table1[[#This Row],[Sales]])</f>
        <v>0.48</v>
      </c>
    </row>
    <row r="1297" spans="1:20" x14ac:dyDescent="0.25">
      <c r="A1297">
        <v>20210525</v>
      </c>
      <c r="B1297" s="1" t="s">
        <v>772</v>
      </c>
      <c r="C1297" s="1" t="s">
        <v>195</v>
      </c>
      <c r="D1297" s="1" t="s">
        <v>773</v>
      </c>
      <c r="E1297" s="1" t="s">
        <v>17</v>
      </c>
      <c r="F1297" s="1" t="s">
        <v>197</v>
      </c>
      <c r="G1297" s="1" t="s">
        <v>171</v>
      </c>
      <c r="H1297" s="1" t="s">
        <v>40</v>
      </c>
      <c r="I1297" s="1" t="s">
        <v>21</v>
      </c>
      <c r="J1297" s="1" t="s">
        <v>44</v>
      </c>
      <c r="K1297">
        <v>845.72799999999995</v>
      </c>
      <c r="L1297">
        <v>13</v>
      </c>
      <c r="M1297">
        <v>0.2</v>
      </c>
      <c r="N1297">
        <v>84.572800000000001</v>
      </c>
      <c r="O1297">
        <f>(Table1[[#This Row],[Sales]]-Table1[[#This Row],[Profit]])/Table1[[#This Row],[Quantity]]</f>
        <v>58.550399999999996</v>
      </c>
      <c r="P1297">
        <f>Table1[[#This Row],[Sales]]/Table1[[#This Row],[Quantity]]</f>
        <v>65.055999999999997</v>
      </c>
      <c r="Q1297" t="str">
        <f t="shared" si="40"/>
        <v>2021</v>
      </c>
      <c r="R1297" t="str">
        <f t="shared" si="41"/>
        <v>05</v>
      </c>
      <c r="S1297">
        <f>CEILING(Table1[[#This Row],[Month]]/3,1)</f>
        <v>2</v>
      </c>
      <c r="T1297" s="9">
        <f>(Table1[[#This Row],[Profit]]/Table1[[#This Row],[Sales]])</f>
        <v>0.1</v>
      </c>
    </row>
    <row r="1298" spans="1:20" x14ac:dyDescent="0.25">
      <c r="A1298">
        <v>20231231</v>
      </c>
      <c r="B1298" s="1" t="s">
        <v>774</v>
      </c>
      <c r="C1298" s="1" t="s">
        <v>25</v>
      </c>
      <c r="D1298" s="1" t="s">
        <v>775</v>
      </c>
      <c r="E1298" s="1" t="s">
        <v>27</v>
      </c>
      <c r="F1298" s="1" t="s">
        <v>28</v>
      </c>
      <c r="G1298" s="1" t="s">
        <v>139</v>
      </c>
      <c r="H1298" s="1" t="s">
        <v>40</v>
      </c>
      <c r="I1298" s="1" t="s">
        <v>30</v>
      </c>
      <c r="J1298" s="1" t="s">
        <v>36</v>
      </c>
      <c r="K1298">
        <v>13.904</v>
      </c>
      <c r="L1298">
        <v>2</v>
      </c>
      <c r="M1298">
        <v>0.2</v>
      </c>
      <c r="N1298">
        <v>4.5187999999999997</v>
      </c>
      <c r="O1298">
        <f>(Table1[[#This Row],[Sales]]-Table1[[#This Row],[Profit]])/Table1[[#This Row],[Quantity]]</f>
        <v>4.6926000000000005</v>
      </c>
      <c r="P1298">
        <f>Table1[[#This Row],[Sales]]/Table1[[#This Row],[Quantity]]</f>
        <v>6.952</v>
      </c>
      <c r="Q1298" t="str">
        <f t="shared" si="40"/>
        <v>2023</v>
      </c>
      <c r="R1298" t="str">
        <f t="shared" si="41"/>
        <v>12</v>
      </c>
      <c r="S1298">
        <f>CEILING(Table1[[#This Row],[Month]]/3,1)</f>
        <v>4</v>
      </c>
      <c r="T1298" s="9">
        <f>(Table1[[#This Row],[Profit]]/Table1[[#This Row],[Sales]])</f>
        <v>0.32499999999999996</v>
      </c>
    </row>
    <row r="1299" spans="1:20" x14ac:dyDescent="0.25">
      <c r="A1299">
        <v>20231231</v>
      </c>
      <c r="B1299" s="1" t="s">
        <v>774</v>
      </c>
      <c r="C1299" s="1" t="s">
        <v>25</v>
      </c>
      <c r="D1299" s="1" t="s">
        <v>775</v>
      </c>
      <c r="E1299" s="1" t="s">
        <v>27</v>
      </c>
      <c r="F1299" s="1" t="s">
        <v>28</v>
      </c>
      <c r="G1299" s="1" t="s">
        <v>139</v>
      </c>
      <c r="H1299" s="1" t="s">
        <v>40</v>
      </c>
      <c r="I1299" s="1" t="s">
        <v>30</v>
      </c>
      <c r="J1299" s="1" t="s">
        <v>36</v>
      </c>
      <c r="K1299">
        <v>20.72</v>
      </c>
      <c r="L1299">
        <v>2</v>
      </c>
      <c r="M1299">
        <v>0.2</v>
      </c>
      <c r="N1299">
        <v>6.4749999999999996</v>
      </c>
      <c r="O1299">
        <f>(Table1[[#This Row],[Sales]]-Table1[[#This Row],[Profit]])/Table1[[#This Row],[Quantity]]</f>
        <v>7.1224999999999996</v>
      </c>
      <c r="P1299">
        <f>Table1[[#This Row],[Sales]]/Table1[[#This Row],[Quantity]]</f>
        <v>10.36</v>
      </c>
      <c r="Q1299" t="str">
        <f t="shared" si="40"/>
        <v>2023</v>
      </c>
      <c r="R1299" t="str">
        <f t="shared" si="41"/>
        <v>12</v>
      </c>
      <c r="S1299">
        <f>CEILING(Table1[[#This Row],[Month]]/3,1)</f>
        <v>4</v>
      </c>
      <c r="T1299" s="9">
        <f>(Table1[[#This Row],[Profit]]/Table1[[#This Row],[Sales]])</f>
        <v>0.3125</v>
      </c>
    </row>
    <row r="1300" spans="1:20" x14ac:dyDescent="0.25">
      <c r="A1300">
        <v>20221209</v>
      </c>
      <c r="B1300" s="1" t="s">
        <v>776</v>
      </c>
      <c r="C1300" s="1" t="s">
        <v>117</v>
      </c>
      <c r="D1300" s="1" t="s">
        <v>117</v>
      </c>
      <c r="E1300" s="1" t="s">
        <v>17</v>
      </c>
      <c r="F1300" s="1" t="s">
        <v>34</v>
      </c>
      <c r="G1300" s="1" t="s">
        <v>115</v>
      </c>
      <c r="H1300" s="1" t="s">
        <v>55</v>
      </c>
      <c r="I1300" s="1" t="s">
        <v>30</v>
      </c>
      <c r="J1300" s="1" t="s">
        <v>43</v>
      </c>
      <c r="K1300">
        <v>114.95</v>
      </c>
      <c r="L1300">
        <v>5</v>
      </c>
      <c r="M1300">
        <v>0</v>
      </c>
      <c r="N1300">
        <v>2.2989999999999999</v>
      </c>
      <c r="O1300">
        <f>(Table1[[#This Row],[Sales]]-Table1[[#This Row],[Profit]])/Table1[[#This Row],[Quantity]]</f>
        <v>22.530200000000001</v>
      </c>
      <c r="P1300">
        <f>Table1[[#This Row],[Sales]]/Table1[[#This Row],[Quantity]]</f>
        <v>22.990000000000002</v>
      </c>
      <c r="Q1300" t="str">
        <f t="shared" si="40"/>
        <v>2022</v>
      </c>
      <c r="R1300" t="str">
        <f t="shared" si="41"/>
        <v>12</v>
      </c>
      <c r="S1300">
        <f>CEILING(Table1[[#This Row],[Month]]/3,1)</f>
        <v>4</v>
      </c>
      <c r="T1300" s="9">
        <f>(Table1[[#This Row],[Profit]]/Table1[[#This Row],[Sales]])</f>
        <v>0.02</v>
      </c>
    </row>
    <row r="1301" spans="1:20" x14ac:dyDescent="0.25">
      <c r="A1301">
        <v>20211004</v>
      </c>
      <c r="B1301" s="1" t="s">
        <v>739</v>
      </c>
      <c r="C1301" s="1" t="s">
        <v>25</v>
      </c>
      <c r="D1301" s="1" t="s">
        <v>77</v>
      </c>
      <c r="E1301" s="1" t="s">
        <v>27</v>
      </c>
      <c r="F1301" s="1" t="s">
        <v>28</v>
      </c>
      <c r="G1301" s="1" t="s">
        <v>19</v>
      </c>
      <c r="H1301" s="1" t="s">
        <v>20</v>
      </c>
      <c r="I1301" s="1" t="s">
        <v>21</v>
      </c>
      <c r="J1301" s="1" t="s">
        <v>37</v>
      </c>
      <c r="K1301">
        <v>26.96</v>
      </c>
      <c r="L1301">
        <v>2</v>
      </c>
      <c r="M1301">
        <v>0</v>
      </c>
      <c r="N1301">
        <v>7.0095999999999998</v>
      </c>
      <c r="O1301">
        <f>(Table1[[#This Row],[Sales]]-Table1[[#This Row],[Profit]])/Table1[[#This Row],[Quantity]]</f>
        <v>9.975200000000001</v>
      </c>
      <c r="P1301">
        <f>Table1[[#This Row],[Sales]]/Table1[[#This Row],[Quantity]]</f>
        <v>13.48</v>
      </c>
      <c r="Q1301" t="str">
        <f t="shared" si="40"/>
        <v>2021</v>
      </c>
      <c r="R1301" t="str">
        <f t="shared" si="41"/>
        <v>10</v>
      </c>
      <c r="S1301">
        <f>CEILING(Table1[[#This Row],[Month]]/3,1)</f>
        <v>4</v>
      </c>
      <c r="T1301" s="9">
        <f>(Table1[[#This Row],[Profit]]/Table1[[#This Row],[Sales]])</f>
        <v>0.26</v>
      </c>
    </row>
    <row r="1302" spans="1:20" x14ac:dyDescent="0.25">
      <c r="A1302">
        <v>20221224</v>
      </c>
      <c r="B1302" s="1" t="s">
        <v>297</v>
      </c>
      <c r="C1302" s="1" t="s">
        <v>149</v>
      </c>
      <c r="D1302" s="1" t="s">
        <v>150</v>
      </c>
      <c r="E1302" s="1" t="s">
        <v>17</v>
      </c>
      <c r="F1302" s="1" t="s">
        <v>34</v>
      </c>
      <c r="G1302" s="1" t="s">
        <v>298</v>
      </c>
      <c r="H1302" s="1" t="s">
        <v>168</v>
      </c>
      <c r="I1302" s="1" t="s">
        <v>21</v>
      </c>
      <c r="J1302" s="1" t="s">
        <v>41</v>
      </c>
      <c r="K1302">
        <v>572.76</v>
      </c>
      <c r="L1302">
        <v>6</v>
      </c>
      <c r="M1302">
        <v>0</v>
      </c>
      <c r="N1302">
        <v>166.10040000000001</v>
      </c>
      <c r="O1302">
        <f>(Table1[[#This Row],[Sales]]-Table1[[#This Row],[Profit]])/Table1[[#This Row],[Quantity]]</f>
        <v>67.776599999999988</v>
      </c>
      <c r="P1302">
        <f>Table1[[#This Row],[Sales]]/Table1[[#This Row],[Quantity]]</f>
        <v>95.46</v>
      </c>
      <c r="Q1302" t="str">
        <f t="shared" si="40"/>
        <v>2022</v>
      </c>
      <c r="R1302" t="str">
        <f t="shared" si="41"/>
        <v>12</v>
      </c>
      <c r="S1302">
        <f>CEILING(Table1[[#This Row],[Month]]/3,1)</f>
        <v>4</v>
      </c>
      <c r="T1302" s="9">
        <f>(Table1[[#This Row],[Profit]]/Table1[[#This Row],[Sales]])</f>
        <v>0.29000000000000004</v>
      </c>
    </row>
    <row r="1303" spans="1:20" x14ac:dyDescent="0.25">
      <c r="A1303">
        <v>20221224</v>
      </c>
      <c r="B1303" s="1" t="s">
        <v>297</v>
      </c>
      <c r="C1303" s="1" t="s">
        <v>149</v>
      </c>
      <c r="D1303" s="1" t="s">
        <v>150</v>
      </c>
      <c r="E1303" s="1" t="s">
        <v>17</v>
      </c>
      <c r="F1303" s="1" t="s">
        <v>34</v>
      </c>
      <c r="G1303" s="1" t="s">
        <v>298</v>
      </c>
      <c r="H1303" s="1" t="s">
        <v>168</v>
      </c>
      <c r="I1303" s="1" t="s">
        <v>21</v>
      </c>
      <c r="J1303" s="1" t="s">
        <v>41</v>
      </c>
      <c r="K1303">
        <v>286.38</v>
      </c>
      <c r="L1303">
        <v>3</v>
      </c>
      <c r="M1303">
        <v>0</v>
      </c>
      <c r="N1303">
        <v>83.050200000000004</v>
      </c>
      <c r="O1303">
        <f>(Table1[[#This Row],[Sales]]-Table1[[#This Row],[Profit]])/Table1[[#This Row],[Quantity]]</f>
        <v>67.776599999999988</v>
      </c>
      <c r="P1303">
        <f>Table1[[#This Row],[Sales]]/Table1[[#This Row],[Quantity]]</f>
        <v>95.46</v>
      </c>
      <c r="Q1303" t="str">
        <f t="shared" si="40"/>
        <v>2022</v>
      </c>
      <c r="R1303" t="str">
        <f t="shared" si="41"/>
        <v>12</v>
      </c>
      <c r="S1303">
        <f>CEILING(Table1[[#This Row],[Month]]/3,1)</f>
        <v>4</v>
      </c>
      <c r="T1303" s="9">
        <f>(Table1[[#This Row],[Profit]]/Table1[[#This Row],[Sales]])</f>
        <v>0.29000000000000004</v>
      </c>
    </row>
    <row r="1304" spans="1:20" x14ac:dyDescent="0.25">
      <c r="A1304">
        <v>20210919</v>
      </c>
      <c r="B1304" s="1" t="s">
        <v>777</v>
      </c>
      <c r="C1304" s="1" t="s">
        <v>149</v>
      </c>
      <c r="D1304" s="1" t="s">
        <v>150</v>
      </c>
      <c r="E1304" s="1" t="s">
        <v>17</v>
      </c>
      <c r="F1304" s="1" t="s">
        <v>34</v>
      </c>
      <c r="G1304" s="1" t="s">
        <v>185</v>
      </c>
      <c r="H1304" s="1" t="s">
        <v>69</v>
      </c>
      <c r="I1304" s="1" t="s">
        <v>63</v>
      </c>
      <c r="J1304" s="1" t="s">
        <v>22</v>
      </c>
      <c r="K1304">
        <v>61.96</v>
      </c>
      <c r="L1304">
        <v>2</v>
      </c>
      <c r="M1304">
        <v>0</v>
      </c>
      <c r="N1304">
        <v>4.3372000000000002</v>
      </c>
      <c r="O1304">
        <f>(Table1[[#This Row],[Sales]]-Table1[[#This Row],[Profit]])/Table1[[#This Row],[Quantity]]</f>
        <v>28.811399999999999</v>
      </c>
      <c r="P1304">
        <f>Table1[[#This Row],[Sales]]/Table1[[#This Row],[Quantity]]</f>
        <v>30.98</v>
      </c>
      <c r="Q1304" t="str">
        <f t="shared" si="40"/>
        <v>2021</v>
      </c>
      <c r="R1304" t="str">
        <f t="shared" si="41"/>
        <v>09</v>
      </c>
      <c r="S1304">
        <f>CEILING(Table1[[#This Row],[Month]]/3,1)</f>
        <v>3</v>
      </c>
      <c r="T1304" s="9">
        <f>(Table1[[#This Row],[Profit]]/Table1[[#This Row],[Sales]])</f>
        <v>7.0000000000000007E-2</v>
      </c>
    </row>
    <row r="1305" spans="1:20" x14ac:dyDescent="0.25">
      <c r="A1305">
        <v>20230704</v>
      </c>
      <c r="B1305" s="1" t="s">
        <v>778</v>
      </c>
      <c r="C1305" s="1" t="s">
        <v>385</v>
      </c>
      <c r="D1305" s="1" t="s">
        <v>386</v>
      </c>
      <c r="E1305" s="1" t="s">
        <v>17</v>
      </c>
      <c r="F1305" s="1" t="s">
        <v>48</v>
      </c>
      <c r="G1305" s="1" t="s">
        <v>319</v>
      </c>
      <c r="H1305" s="1" t="s">
        <v>75</v>
      </c>
      <c r="I1305" s="1" t="s">
        <v>21</v>
      </c>
      <c r="J1305" s="1" t="s">
        <v>41</v>
      </c>
      <c r="K1305">
        <v>23.99</v>
      </c>
      <c r="L1305">
        <v>1</v>
      </c>
      <c r="M1305">
        <v>0</v>
      </c>
      <c r="N1305">
        <v>5.5176999999999996</v>
      </c>
      <c r="O1305">
        <f>(Table1[[#This Row],[Sales]]-Table1[[#This Row],[Profit]])/Table1[[#This Row],[Quantity]]</f>
        <v>18.472299999999997</v>
      </c>
      <c r="P1305">
        <f>Table1[[#This Row],[Sales]]/Table1[[#This Row],[Quantity]]</f>
        <v>23.99</v>
      </c>
      <c r="Q1305" t="str">
        <f t="shared" si="40"/>
        <v>2023</v>
      </c>
      <c r="R1305" t="str">
        <f t="shared" si="41"/>
        <v>07</v>
      </c>
      <c r="S1305">
        <f>CEILING(Table1[[#This Row],[Month]]/3,1)</f>
        <v>3</v>
      </c>
      <c r="T1305" s="9">
        <f>(Table1[[#This Row],[Profit]]/Table1[[#This Row],[Sales]])</f>
        <v>0.23</v>
      </c>
    </row>
    <row r="1306" spans="1:20" x14ac:dyDescent="0.25">
      <c r="A1306">
        <v>20230704</v>
      </c>
      <c r="B1306" s="1" t="s">
        <v>778</v>
      </c>
      <c r="C1306" s="1" t="s">
        <v>385</v>
      </c>
      <c r="D1306" s="1" t="s">
        <v>386</v>
      </c>
      <c r="E1306" s="1" t="s">
        <v>17</v>
      </c>
      <c r="F1306" s="1" t="s">
        <v>48</v>
      </c>
      <c r="G1306" s="1" t="s">
        <v>319</v>
      </c>
      <c r="H1306" s="1" t="s">
        <v>75</v>
      </c>
      <c r="I1306" s="1" t="s">
        <v>21</v>
      </c>
      <c r="J1306" s="1" t="s">
        <v>43</v>
      </c>
      <c r="K1306">
        <v>287.97000000000003</v>
      </c>
      <c r="L1306">
        <v>3</v>
      </c>
      <c r="M1306">
        <v>0</v>
      </c>
      <c r="N1306">
        <v>77.751900000000006</v>
      </c>
      <c r="O1306">
        <f>(Table1[[#This Row],[Sales]]-Table1[[#This Row],[Profit]])/Table1[[#This Row],[Quantity]]</f>
        <v>70.072700000000012</v>
      </c>
      <c r="P1306">
        <f>Table1[[#This Row],[Sales]]/Table1[[#This Row],[Quantity]]</f>
        <v>95.990000000000009</v>
      </c>
      <c r="Q1306" t="str">
        <f t="shared" si="40"/>
        <v>2023</v>
      </c>
      <c r="R1306" t="str">
        <f t="shared" si="41"/>
        <v>07</v>
      </c>
      <c r="S1306">
        <f>CEILING(Table1[[#This Row],[Month]]/3,1)</f>
        <v>3</v>
      </c>
      <c r="T1306" s="9">
        <f>(Table1[[#This Row],[Profit]]/Table1[[#This Row],[Sales]])</f>
        <v>0.27</v>
      </c>
    </row>
    <row r="1307" spans="1:20" x14ac:dyDescent="0.25">
      <c r="A1307">
        <v>20220715</v>
      </c>
      <c r="B1307" s="1" t="s">
        <v>606</v>
      </c>
      <c r="C1307" s="1" t="s">
        <v>57</v>
      </c>
      <c r="D1307" s="1" t="s">
        <v>99</v>
      </c>
      <c r="E1307" s="1" t="s">
        <v>59</v>
      </c>
      <c r="F1307" s="1" t="s">
        <v>60</v>
      </c>
      <c r="G1307" s="1" t="s">
        <v>176</v>
      </c>
      <c r="H1307" s="1" t="s">
        <v>161</v>
      </c>
      <c r="I1307" s="1" t="s">
        <v>21</v>
      </c>
      <c r="J1307" s="1" t="s">
        <v>43</v>
      </c>
      <c r="K1307">
        <v>419.94400000000002</v>
      </c>
      <c r="L1307">
        <v>7</v>
      </c>
      <c r="M1307">
        <v>0.2</v>
      </c>
      <c r="N1307">
        <v>52.493000000000002</v>
      </c>
      <c r="O1307">
        <f>(Table1[[#This Row],[Sales]]-Table1[[#This Row],[Profit]])/Table1[[#This Row],[Quantity]]</f>
        <v>52.493000000000002</v>
      </c>
      <c r="P1307">
        <f>Table1[[#This Row],[Sales]]/Table1[[#This Row],[Quantity]]</f>
        <v>59.992000000000004</v>
      </c>
      <c r="Q1307" t="str">
        <f t="shared" si="40"/>
        <v>2022</v>
      </c>
      <c r="R1307" t="str">
        <f t="shared" si="41"/>
        <v>07</v>
      </c>
      <c r="S1307">
        <f>CEILING(Table1[[#This Row],[Month]]/3,1)</f>
        <v>3</v>
      </c>
      <c r="T1307" s="9">
        <f>(Table1[[#This Row],[Profit]]/Table1[[#This Row],[Sales]])</f>
        <v>0.125</v>
      </c>
    </row>
    <row r="1308" spans="1:20" x14ac:dyDescent="0.25">
      <c r="A1308">
        <v>20220621</v>
      </c>
      <c r="B1308" s="1" t="s">
        <v>332</v>
      </c>
      <c r="C1308" s="1" t="s">
        <v>25</v>
      </c>
      <c r="D1308" s="1" t="s">
        <v>238</v>
      </c>
      <c r="E1308" s="1" t="s">
        <v>27</v>
      </c>
      <c r="F1308" s="1" t="s">
        <v>28</v>
      </c>
      <c r="G1308" s="1" t="s">
        <v>333</v>
      </c>
      <c r="H1308" s="1" t="s">
        <v>75</v>
      </c>
      <c r="I1308" s="1" t="s">
        <v>21</v>
      </c>
      <c r="J1308" s="1" t="s">
        <v>50</v>
      </c>
      <c r="K1308">
        <v>46.76</v>
      </c>
      <c r="L1308">
        <v>7</v>
      </c>
      <c r="M1308">
        <v>0</v>
      </c>
      <c r="N1308">
        <v>22.444800000000001</v>
      </c>
      <c r="O1308">
        <f>(Table1[[#This Row],[Sales]]-Table1[[#This Row],[Profit]])/Table1[[#This Row],[Quantity]]</f>
        <v>3.4735999999999998</v>
      </c>
      <c r="P1308">
        <f>Table1[[#This Row],[Sales]]/Table1[[#This Row],[Quantity]]</f>
        <v>6.68</v>
      </c>
      <c r="Q1308" t="str">
        <f t="shared" si="40"/>
        <v>2022</v>
      </c>
      <c r="R1308" t="str">
        <f t="shared" si="41"/>
        <v>06</v>
      </c>
      <c r="S1308">
        <f>CEILING(Table1[[#This Row],[Month]]/3,1)</f>
        <v>2</v>
      </c>
      <c r="T1308" s="9">
        <f>(Table1[[#This Row],[Profit]]/Table1[[#This Row],[Sales]])</f>
        <v>0.48000000000000004</v>
      </c>
    </row>
    <row r="1309" spans="1:20" x14ac:dyDescent="0.25">
      <c r="A1309">
        <v>20220621</v>
      </c>
      <c r="B1309" s="1" t="s">
        <v>332</v>
      </c>
      <c r="C1309" s="1" t="s">
        <v>25</v>
      </c>
      <c r="D1309" s="1" t="s">
        <v>238</v>
      </c>
      <c r="E1309" s="1" t="s">
        <v>27</v>
      </c>
      <c r="F1309" s="1" t="s">
        <v>28</v>
      </c>
      <c r="G1309" s="1" t="s">
        <v>333</v>
      </c>
      <c r="H1309" s="1" t="s">
        <v>75</v>
      </c>
      <c r="I1309" s="1" t="s">
        <v>21</v>
      </c>
      <c r="J1309" s="1" t="s">
        <v>36</v>
      </c>
      <c r="K1309">
        <v>17.712</v>
      </c>
      <c r="L1309">
        <v>3</v>
      </c>
      <c r="M1309">
        <v>0.2</v>
      </c>
      <c r="N1309">
        <v>6.4206000000000003</v>
      </c>
      <c r="O1309">
        <f>(Table1[[#This Row],[Sales]]-Table1[[#This Row],[Profit]])/Table1[[#This Row],[Quantity]]</f>
        <v>3.7637999999999998</v>
      </c>
      <c r="P1309">
        <f>Table1[[#This Row],[Sales]]/Table1[[#This Row],[Quantity]]</f>
        <v>5.9039999999999999</v>
      </c>
      <c r="Q1309" t="str">
        <f t="shared" si="40"/>
        <v>2022</v>
      </c>
      <c r="R1309" t="str">
        <f t="shared" si="41"/>
        <v>06</v>
      </c>
      <c r="S1309">
        <f>CEILING(Table1[[#This Row],[Month]]/3,1)</f>
        <v>2</v>
      </c>
      <c r="T1309" s="9">
        <f>(Table1[[#This Row],[Profit]]/Table1[[#This Row],[Sales]])</f>
        <v>0.36250000000000004</v>
      </c>
    </row>
    <row r="1310" spans="1:20" x14ac:dyDescent="0.25">
      <c r="A1310">
        <v>20220621</v>
      </c>
      <c r="B1310" s="1" t="s">
        <v>332</v>
      </c>
      <c r="C1310" s="1" t="s">
        <v>25</v>
      </c>
      <c r="D1310" s="1" t="s">
        <v>238</v>
      </c>
      <c r="E1310" s="1" t="s">
        <v>27</v>
      </c>
      <c r="F1310" s="1" t="s">
        <v>28</v>
      </c>
      <c r="G1310" s="1" t="s">
        <v>333</v>
      </c>
      <c r="H1310" s="1" t="s">
        <v>75</v>
      </c>
      <c r="I1310" s="1" t="s">
        <v>21</v>
      </c>
      <c r="J1310" s="1" t="s">
        <v>44</v>
      </c>
      <c r="K1310">
        <v>21.78</v>
      </c>
      <c r="L1310">
        <v>2</v>
      </c>
      <c r="M1310">
        <v>0</v>
      </c>
      <c r="N1310">
        <v>5.6627999999999998</v>
      </c>
      <c r="O1310">
        <f>(Table1[[#This Row],[Sales]]-Table1[[#This Row],[Profit]])/Table1[[#This Row],[Quantity]]</f>
        <v>8.0586000000000002</v>
      </c>
      <c r="P1310">
        <f>Table1[[#This Row],[Sales]]/Table1[[#This Row],[Quantity]]</f>
        <v>10.89</v>
      </c>
      <c r="Q1310" t="str">
        <f t="shared" si="40"/>
        <v>2022</v>
      </c>
      <c r="R1310" t="str">
        <f t="shared" si="41"/>
        <v>06</v>
      </c>
      <c r="S1310">
        <f>CEILING(Table1[[#This Row],[Month]]/3,1)</f>
        <v>2</v>
      </c>
      <c r="T1310" s="9">
        <f>(Table1[[#This Row],[Profit]]/Table1[[#This Row],[Sales]])</f>
        <v>0.25999999999999995</v>
      </c>
    </row>
    <row r="1311" spans="1:20" x14ac:dyDescent="0.25">
      <c r="A1311">
        <v>20220621</v>
      </c>
      <c r="B1311" s="1" t="s">
        <v>332</v>
      </c>
      <c r="C1311" s="1" t="s">
        <v>25</v>
      </c>
      <c r="D1311" s="1" t="s">
        <v>238</v>
      </c>
      <c r="E1311" s="1" t="s">
        <v>27</v>
      </c>
      <c r="F1311" s="1" t="s">
        <v>28</v>
      </c>
      <c r="G1311" s="1" t="s">
        <v>333</v>
      </c>
      <c r="H1311" s="1" t="s">
        <v>75</v>
      </c>
      <c r="I1311" s="1" t="s">
        <v>21</v>
      </c>
      <c r="J1311" s="1" t="s">
        <v>37</v>
      </c>
      <c r="K1311">
        <v>161.94</v>
      </c>
      <c r="L1311">
        <v>3</v>
      </c>
      <c r="M1311">
        <v>0</v>
      </c>
      <c r="N1311">
        <v>9.7164000000000001</v>
      </c>
      <c r="O1311">
        <f>(Table1[[#This Row],[Sales]]-Table1[[#This Row],[Profit]])/Table1[[#This Row],[Quantity]]</f>
        <v>50.741199999999999</v>
      </c>
      <c r="P1311">
        <f>Table1[[#This Row],[Sales]]/Table1[[#This Row],[Quantity]]</f>
        <v>53.98</v>
      </c>
      <c r="Q1311" t="str">
        <f t="shared" si="40"/>
        <v>2022</v>
      </c>
      <c r="R1311" t="str">
        <f t="shared" si="41"/>
        <v>06</v>
      </c>
      <c r="S1311">
        <f>CEILING(Table1[[#This Row],[Month]]/3,1)</f>
        <v>2</v>
      </c>
      <c r="T1311" s="9">
        <f>(Table1[[#This Row],[Profit]]/Table1[[#This Row],[Sales]])</f>
        <v>6.0000000000000005E-2</v>
      </c>
    </row>
    <row r="1312" spans="1:20" x14ac:dyDescent="0.25">
      <c r="A1312">
        <v>20220621</v>
      </c>
      <c r="B1312" s="1" t="s">
        <v>332</v>
      </c>
      <c r="C1312" s="1" t="s">
        <v>25</v>
      </c>
      <c r="D1312" s="1" t="s">
        <v>238</v>
      </c>
      <c r="E1312" s="1" t="s">
        <v>27</v>
      </c>
      <c r="F1312" s="1" t="s">
        <v>28</v>
      </c>
      <c r="G1312" s="1" t="s">
        <v>333</v>
      </c>
      <c r="H1312" s="1" t="s">
        <v>75</v>
      </c>
      <c r="I1312" s="1" t="s">
        <v>21</v>
      </c>
      <c r="J1312" s="1" t="s">
        <v>23</v>
      </c>
      <c r="K1312">
        <v>161.56800000000001</v>
      </c>
      <c r="L1312">
        <v>2</v>
      </c>
      <c r="M1312">
        <v>0.2</v>
      </c>
      <c r="N1312">
        <v>-8.0784000000000002</v>
      </c>
      <c r="O1312">
        <f>(Table1[[#This Row],[Sales]]-Table1[[#This Row],[Profit]])/Table1[[#This Row],[Quantity]]</f>
        <v>84.8232</v>
      </c>
      <c r="P1312">
        <f>Table1[[#This Row],[Sales]]/Table1[[#This Row],[Quantity]]</f>
        <v>80.784000000000006</v>
      </c>
      <c r="Q1312" t="str">
        <f t="shared" si="40"/>
        <v>2022</v>
      </c>
      <c r="R1312" t="str">
        <f t="shared" si="41"/>
        <v>06</v>
      </c>
      <c r="S1312">
        <f>CEILING(Table1[[#This Row],[Month]]/3,1)</f>
        <v>2</v>
      </c>
      <c r="T1312" s="9">
        <f>(Table1[[#This Row],[Profit]]/Table1[[#This Row],[Sales]])</f>
        <v>-4.9999999999999996E-2</v>
      </c>
    </row>
    <row r="1313" spans="1:20" x14ac:dyDescent="0.25">
      <c r="A1313">
        <v>20221210</v>
      </c>
      <c r="B1313" s="1" t="s">
        <v>536</v>
      </c>
      <c r="C1313" s="1" t="s">
        <v>379</v>
      </c>
      <c r="D1313" s="1" t="s">
        <v>396</v>
      </c>
      <c r="E1313" s="1" t="s">
        <v>59</v>
      </c>
      <c r="F1313" s="1" t="s">
        <v>126</v>
      </c>
      <c r="G1313" s="1" t="s">
        <v>363</v>
      </c>
      <c r="H1313" s="1" t="s">
        <v>20</v>
      </c>
      <c r="I1313" s="1" t="s">
        <v>21</v>
      </c>
      <c r="J1313" s="1" t="s">
        <v>23</v>
      </c>
      <c r="K1313">
        <v>3.69</v>
      </c>
      <c r="L1313">
        <v>1</v>
      </c>
      <c r="M1313">
        <v>0</v>
      </c>
      <c r="N1313">
        <v>1.7343</v>
      </c>
      <c r="O1313">
        <f>(Table1[[#This Row],[Sales]]-Table1[[#This Row],[Profit]])/Table1[[#This Row],[Quantity]]</f>
        <v>1.9557</v>
      </c>
      <c r="P1313">
        <f>Table1[[#This Row],[Sales]]/Table1[[#This Row],[Quantity]]</f>
        <v>3.69</v>
      </c>
      <c r="Q1313" t="str">
        <f t="shared" si="40"/>
        <v>2022</v>
      </c>
      <c r="R1313" t="str">
        <f t="shared" si="41"/>
        <v>12</v>
      </c>
      <c r="S1313">
        <f>CEILING(Table1[[#This Row],[Month]]/3,1)</f>
        <v>4</v>
      </c>
      <c r="T1313" s="9">
        <f>(Table1[[#This Row],[Profit]]/Table1[[#This Row],[Sales]])</f>
        <v>0.47</v>
      </c>
    </row>
    <row r="1314" spans="1:20" x14ac:dyDescent="0.25">
      <c r="A1314">
        <v>20221210</v>
      </c>
      <c r="B1314" s="1" t="s">
        <v>536</v>
      </c>
      <c r="C1314" s="1" t="s">
        <v>379</v>
      </c>
      <c r="D1314" s="1" t="s">
        <v>396</v>
      </c>
      <c r="E1314" s="1" t="s">
        <v>59</v>
      </c>
      <c r="F1314" s="1" t="s">
        <v>126</v>
      </c>
      <c r="G1314" s="1" t="s">
        <v>363</v>
      </c>
      <c r="H1314" s="1" t="s">
        <v>20</v>
      </c>
      <c r="I1314" s="1" t="s">
        <v>21</v>
      </c>
      <c r="J1314" s="1" t="s">
        <v>23</v>
      </c>
      <c r="K1314">
        <v>122.12</v>
      </c>
      <c r="L1314">
        <v>4</v>
      </c>
      <c r="M1314">
        <v>0</v>
      </c>
      <c r="N1314">
        <v>56.175199999999997</v>
      </c>
      <c r="O1314">
        <f>(Table1[[#This Row],[Sales]]-Table1[[#This Row],[Profit]])/Table1[[#This Row],[Quantity]]</f>
        <v>16.486200000000004</v>
      </c>
      <c r="P1314">
        <f>Table1[[#This Row],[Sales]]/Table1[[#This Row],[Quantity]]</f>
        <v>30.53</v>
      </c>
      <c r="Q1314" t="str">
        <f t="shared" si="40"/>
        <v>2022</v>
      </c>
      <c r="R1314" t="str">
        <f t="shared" si="41"/>
        <v>12</v>
      </c>
      <c r="S1314">
        <f>CEILING(Table1[[#This Row],[Month]]/3,1)</f>
        <v>4</v>
      </c>
      <c r="T1314" s="9">
        <f>(Table1[[#This Row],[Profit]]/Table1[[#This Row],[Sales]])</f>
        <v>0.45999999999999996</v>
      </c>
    </row>
    <row r="1315" spans="1:20" x14ac:dyDescent="0.25">
      <c r="A1315">
        <v>20220925</v>
      </c>
      <c r="B1315" s="1" t="s">
        <v>64</v>
      </c>
      <c r="C1315" s="1" t="s">
        <v>209</v>
      </c>
      <c r="D1315" s="1" t="s">
        <v>210</v>
      </c>
      <c r="E1315" s="1" t="s">
        <v>27</v>
      </c>
      <c r="F1315" s="1" t="s">
        <v>82</v>
      </c>
      <c r="G1315" s="1" t="s">
        <v>68</v>
      </c>
      <c r="H1315" s="1" t="s">
        <v>69</v>
      </c>
      <c r="I1315" s="1" t="s">
        <v>21</v>
      </c>
      <c r="J1315" s="1" t="s">
        <v>23</v>
      </c>
      <c r="K1315">
        <v>155.37200000000001</v>
      </c>
      <c r="L1315">
        <v>2</v>
      </c>
      <c r="M1315">
        <v>0.3</v>
      </c>
      <c r="N1315">
        <v>-13.317600000000001</v>
      </c>
      <c r="O1315">
        <f>(Table1[[#This Row],[Sales]]-Table1[[#This Row],[Profit]])/Table1[[#This Row],[Quantity]]</f>
        <v>84.344800000000006</v>
      </c>
      <c r="P1315">
        <f>Table1[[#This Row],[Sales]]/Table1[[#This Row],[Quantity]]</f>
        <v>77.686000000000007</v>
      </c>
      <c r="Q1315" t="str">
        <f t="shared" si="40"/>
        <v>2022</v>
      </c>
      <c r="R1315" t="str">
        <f t="shared" si="41"/>
        <v>09</v>
      </c>
      <c r="S1315">
        <f>CEILING(Table1[[#This Row],[Month]]/3,1)</f>
        <v>3</v>
      </c>
      <c r="T1315" s="9">
        <f>(Table1[[#This Row],[Profit]]/Table1[[#This Row],[Sales]])</f>
        <v>-8.5714285714285715E-2</v>
      </c>
    </row>
    <row r="1316" spans="1:20" x14ac:dyDescent="0.25">
      <c r="A1316">
        <v>20221219</v>
      </c>
      <c r="B1316" s="1" t="s">
        <v>779</v>
      </c>
      <c r="C1316" s="1" t="s">
        <v>25</v>
      </c>
      <c r="D1316" s="1" t="s">
        <v>26</v>
      </c>
      <c r="E1316" s="1" t="s">
        <v>27</v>
      </c>
      <c r="F1316" s="1" t="s">
        <v>28</v>
      </c>
      <c r="G1316" s="1" t="s">
        <v>336</v>
      </c>
      <c r="H1316" s="1" t="s">
        <v>69</v>
      </c>
      <c r="I1316" s="1" t="s">
        <v>30</v>
      </c>
      <c r="J1316" s="1" t="s">
        <v>50</v>
      </c>
      <c r="K1316">
        <v>38.880000000000003</v>
      </c>
      <c r="L1316">
        <v>6</v>
      </c>
      <c r="M1316">
        <v>0</v>
      </c>
      <c r="N1316">
        <v>18.662400000000002</v>
      </c>
      <c r="O1316">
        <f>(Table1[[#This Row],[Sales]]-Table1[[#This Row],[Profit]])/Table1[[#This Row],[Quantity]]</f>
        <v>3.3696000000000002</v>
      </c>
      <c r="P1316">
        <f>Table1[[#This Row],[Sales]]/Table1[[#This Row],[Quantity]]</f>
        <v>6.48</v>
      </c>
      <c r="Q1316" t="str">
        <f t="shared" si="40"/>
        <v>2022</v>
      </c>
      <c r="R1316" t="str">
        <f t="shared" si="41"/>
        <v>12</v>
      </c>
      <c r="S1316">
        <f>CEILING(Table1[[#This Row],[Month]]/3,1)</f>
        <v>4</v>
      </c>
      <c r="T1316" s="9">
        <f>(Table1[[#This Row],[Profit]]/Table1[[#This Row],[Sales]])</f>
        <v>0.48000000000000004</v>
      </c>
    </row>
    <row r="1317" spans="1:20" x14ac:dyDescent="0.25">
      <c r="A1317">
        <v>20221219</v>
      </c>
      <c r="B1317" s="1" t="s">
        <v>779</v>
      </c>
      <c r="C1317" s="1" t="s">
        <v>25</v>
      </c>
      <c r="D1317" s="1" t="s">
        <v>26</v>
      </c>
      <c r="E1317" s="1" t="s">
        <v>27</v>
      </c>
      <c r="F1317" s="1" t="s">
        <v>28</v>
      </c>
      <c r="G1317" s="1" t="s">
        <v>336</v>
      </c>
      <c r="H1317" s="1" t="s">
        <v>69</v>
      </c>
      <c r="I1317" s="1" t="s">
        <v>30</v>
      </c>
      <c r="J1317" s="1" t="s">
        <v>41</v>
      </c>
      <c r="K1317">
        <v>183.84</v>
      </c>
      <c r="L1317">
        <v>8</v>
      </c>
      <c r="M1317">
        <v>0</v>
      </c>
      <c r="N1317">
        <v>62.505600000000001</v>
      </c>
      <c r="O1317">
        <f>(Table1[[#This Row],[Sales]]-Table1[[#This Row],[Profit]])/Table1[[#This Row],[Quantity]]</f>
        <v>15.1668</v>
      </c>
      <c r="P1317">
        <f>Table1[[#This Row],[Sales]]/Table1[[#This Row],[Quantity]]</f>
        <v>22.98</v>
      </c>
      <c r="Q1317" t="str">
        <f t="shared" si="40"/>
        <v>2022</v>
      </c>
      <c r="R1317" t="str">
        <f t="shared" si="41"/>
        <v>12</v>
      </c>
      <c r="S1317">
        <f>CEILING(Table1[[#This Row],[Month]]/3,1)</f>
        <v>4</v>
      </c>
      <c r="T1317" s="9">
        <f>(Table1[[#This Row],[Profit]]/Table1[[#This Row],[Sales]])</f>
        <v>0.34</v>
      </c>
    </row>
    <row r="1318" spans="1:20" x14ac:dyDescent="0.25">
      <c r="A1318">
        <v>20221219</v>
      </c>
      <c r="B1318" s="1" t="s">
        <v>779</v>
      </c>
      <c r="C1318" s="1" t="s">
        <v>25</v>
      </c>
      <c r="D1318" s="1" t="s">
        <v>26</v>
      </c>
      <c r="E1318" s="1" t="s">
        <v>27</v>
      </c>
      <c r="F1318" s="1" t="s">
        <v>28</v>
      </c>
      <c r="G1318" s="1" t="s">
        <v>336</v>
      </c>
      <c r="H1318" s="1" t="s">
        <v>69</v>
      </c>
      <c r="I1318" s="1" t="s">
        <v>30</v>
      </c>
      <c r="J1318" s="1" t="s">
        <v>50</v>
      </c>
      <c r="K1318">
        <v>579.29999999999995</v>
      </c>
      <c r="L1318">
        <v>5</v>
      </c>
      <c r="M1318">
        <v>0</v>
      </c>
      <c r="N1318">
        <v>28.965</v>
      </c>
      <c r="O1318">
        <f>(Table1[[#This Row],[Sales]]-Table1[[#This Row],[Profit]])/Table1[[#This Row],[Quantity]]</f>
        <v>110.06699999999998</v>
      </c>
      <c r="P1318">
        <f>Table1[[#This Row],[Sales]]/Table1[[#This Row],[Quantity]]</f>
        <v>115.85999999999999</v>
      </c>
      <c r="Q1318" t="str">
        <f t="shared" si="40"/>
        <v>2022</v>
      </c>
      <c r="R1318" t="str">
        <f t="shared" si="41"/>
        <v>12</v>
      </c>
      <c r="S1318">
        <f>CEILING(Table1[[#This Row],[Month]]/3,1)</f>
        <v>4</v>
      </c>
      <c r="T1318" s="9">
        <f>(Table1[[#This Row],[Profit]]/Table1[[#This Row],[Sales]])</f>
        <v>0.05</v>
      </c>
    </row>
    <row r="1319" spans="1:20" x14ac:dyDescent="0.25">
      <c r="A1319">
        <v>20231211</v>
      </c>
      <c r="B1319" s="1" t="s">
        <v>237</v>
      </c>
      <c r="C1319" s="1" t="s">
        <v>85</v>
      </c>
      <c r="D1319" s="1" t="s">
        <v>86</v>
      </c>
      <c r="E1319" s="1" t="s">
        <v>17</v>
      </c>
      <c r="F1319" s="1" t="s">
        <v>34</v>
      </c>
      <c r="G1319" s="1" t="s">
        <v>239</v>
      </c>
      <c r="H1319" s="1" t="s">
        <v>62</v>
      </c>
      <c r="I1319" s="1" t="s">
        <v>21</v>
      </c>
      <c r="J1319" s="1" t="s">
        <v>94</v>
      </c>
      <c r="K1319">
        <v>14.2</v>
      </c>
      <c r="L1319">
        <v>1</v>
      </c>
      <c r="M1319">
        <v>0.2</v>
      </c>
      <c r="N1319">
        <v>3.3725000000000001</v>
      </c>
      <c r="O1319">
        <f>(Table1[[#This Row],[Sales]]-Table1[[#This Row],[Profit]])/Table1[[#This Row],[Quantity]]</f>
        <v>10.827499999999999</v>
      </c>
      <c r="P1319">
        <f>Table1[[#This Row],[Sales]]/Table1[[#This Row],[Quantity]]</f>
        <v>14.2</v>
      </c>
      <c r="Q1319" t="str">
        <f t="shared" si="40"/>
        <v>2023</v>
      </c>
      <c r="R1319" t="str">
        <f t="shared" si="41"/>
        <v>12</v>
      </c>
      <c r="S1319">
        <f>CEILING(Table1[[#This Row],[Month]]/3,1)</f>
        <v>4</v>
      </c>
      <c r="T1319" s="9">
        <f>(Table1[[#This Row],[Profit]]/Table1[[#This Row],[Sales]])</f>
        <v>0.23750000000000002</v>
      </c>
    </row>
    <row r="1320" spans="1:20" x14ac:dyDescent="0.25">
      <c r="A1320">
        <v>20200701</v>
      </c>
      <c r="B1320" s="1" t="s">
        <v>780</v>
      </c>
      <c r="C1320" s="1" t="s">
        <v>32</v>
      </c>
      <c r="D1320" s="1" t="s">
        <v>33</v>
      </c>
      <c r="E1320" s="1" t="s">
        <v>17</v>
      </c>
      <c r="F1320" s="1" t="s">
        <v>34</v>
      </c>
      <c r="G1320" s="1" t="s">
        <v>781</v>
      </c>
      <c r="H1320" s="1" t="s">
        <v>75</v>
      </c>
      <c r="I1320" s="1" t="s">
        <v>30</v>
      </c>
      <c r="J1320" s="1" t="s">
        <v>43</v>
      </c>
      <c r="K1320">
        <v>575.91999999999996</v>
      </c>
      <c r="L1320">
        <v>2</v>
      </c>
      <c r="M1320">
        <v>0.2</v>
      </c>
      <c r="N1320">
        <v>71.989999999999995</v>
      </c>
      <c r="O1320">
        <f>(Table1[[#This Row],[Sales]]-Table1[[#This Row],[Profit]])/Table1[[#This Row],[Quantity]]</f>
        <v>251.96499999999997</v>
      </c>
      <c r="P1320">
        <f>Table1[[#This Row],[Sales]]/Table1[[#This Row],[Quantity]]</f>
        <v>287.95999999999998</v>
      </c>
      <c r="Q1320" t="str">
        <f t="shared" si="40"/>
        <v>2020</v>
      </c>
      <c r="R1320" t="str">
        <f t="shared" si="41"/>
        <v>07</v>
      </c>
      <c r="S1320">
        <f>CEILING(Table1[[#This Row],[Month]]/3,1)</f>
        <v>3</v>
      </c>
      <c r="T1320" s="9">
        <f>(Table1[[#This Row],[Profit]]/Table1[[#This Row],[Sales]])</f>
        <v>0.125</v>
      </c>
    </row>
    <row r="1321" spans="1:20" x14ac:dyDescent="0.25">
      <c r="A1321">
        <v>20200701</v>
      </c>
      <c r="B1321" s="1" t="s">
        <v>780</v>
      </c>
      <c r="C1321" s="1" t="s">
        <v>32</v>
      </c>
      <c r="D1321" s="1" t="s">
        <v>33</v>
      </c>
      <c r="E1321" s="1" t="s">
        <v>17</v>
      </c>
      <c r="F1321" s="1" t="s">
        <v>34</v>
      </c>
      <c r="G1321" s="1" t="s">
        <v>781</v>
      </c>
      <c r="H1321" s="1" t="s">
        <v>75</v>
      </c>
      <c r="I1321" s="1" t="s">
        <v>30</v>
      </c>
      <c r="J1321" s="1" t="s">
        <v>36</v>
      </c>
      <c r="K1321">
        <v>5.1840000000000002</v>
      </c>
      <c r="L1321">
        <v>6</v>
      </c>
      <c r="M1321">
        <v>0.7</v>
      </c>
      <c r="N1321">
        <v>-3.6288</v>
      </c>
      <c r="O1321">
        <f>(Table1[[#This Row],[Sales]]-Table1[[#This Row],[Profit]])/Table1[[#This Row],[Quantity]]</f>
        <v>1.4687999999999999</v>
      </c>
      <c r="P1321">
        <f>Table1[[#This Row],[Sales]]/Table1[[#This Row],[Quantity]]</f>
        <v>0.86399999999999999</v>
      </c>
      <c r="Q1321" t="str">
        <f t="shared" si="40"/>
        <v>2020</v>
      </c>
      <c r="R1321" t="str">
        <f t="shared" si="41"/>
        <v>07</v>
      </c>
      <c r="S1321">
        <f>CEILING(Table1[[#This Row],[Month]]/3,1)</f>
        <v>3</v>
      </c>
      <c r="T1321" s="9">
        <f>(Table1[[#This Row],[Profit]]/Table1[[#This Row],[Sales]])</f>
        <v>-0.7</v>
      </c>
    </row>
    <row r="1322" spans="1:20" x14ac:dyDescent="0.25">
      <c r="A1322">
        <v>20230204</v>
      </c>
      <c r="B1322" s="1" t="s">
        <v>782</v>
      </c>
      <c r="C1322" s="1" t="s">
        <v>209</v>
      </c>
      <c r="D1322" s="1" t="s">
        <v>295</v>
      </c>
      <c r="E1322" s="1" t="s">
        <v>27</v>
      </c>
      <c r="F1322" s="1" t="s">
        <v>82</v>
      </c>
      <c r="G1322" s="1" t="s">
        <v>293</v>
      </c>
      <c r="H1322" s="1" t="s">
        <v>62</v>
      </c>
      <c r="I1322" s="1" t="s">
        <v>21</v>
      </c>
      <c r="J1322" s="1" t="s">
        <v>36</v>
      </c>
      <c r="K1322">
        <v>5.2290000000000001</v>
      </c>
      <c r="L1322">
        <v>3</v>
      </c>
      <c r="M1322">
        <v>0.7</v>
      </c>
      <c r="N1322">
        <v>-4.1832000000000003</v>
      </c>
      <c r="O1322">
        <f>(Table1[[#This Row],[Sales]]-Table1[[#This Row],[Profit]])/Table1[[#This Row],[Quantity]]</f>
        <v>3.1374</v>
      </c>
      <c r="P1322">
        <f>Table1[[#This Row],[Sales]]/Table1[[#This Row],[Quantity]]</f>
        <v>1.7430000000000001</v>
      </c>
      <c r="Q1322" t="str">
        <f t="shared" si="40"/>
        <v>2023</v>
      </c>
      <c r="R1322" t="str">
        <f t="shared" si="41"/>
        <v>02</v>
      </c>
      <c r="S1322">
        <f>CEILING(Table1[[#This Row],[Month]]/3,1)</f>
        <v>1</v>
      </c>
      <c r="T1322" s="9">
        <f>(Table1[[#This Row],[Profit]]/Table1[[#This Row],[Sales]])</f>
        <v>-0.8</v>
      </c>
    </row>
    <row r="1323" spans="1:20" x14ac:dyDescent="0.25">
      <c r="A1323">
        <v>20230204</v>
      </c>
      <c r="B1323" s="1" t="s">
        <v>782</v>
      </c>
      <c r="C1323" s="1" t="s">
        <v>209</v>
      </c>
      <c r="D1323" s="1" t="s">
        <v>295</v>
      </c>
      <c r="E1323" s="1" t="s">
        <v>27</v>
      </c>
      <c r="F1323" s="1" t="s">
        <v>82</v>
      </c>
      <c r="G1323" s="1" t="s">
        <v>293</v>
      </c>
      <c r="H1323" s="1" t="s">
        <v>62</v>
      </c>
      <c r="I1323" s="1" t="s">
        <v>21</v>
      </c>
      <c r="J1323" s="1" t="s">
        <v>37</v>
      </c>
      <c r="K1323">
        <v>285.55200000000002</v>
      </c>
      <c r="L1323">
        <v>2</v>
      </c>
      <c r="M1323">
        <v>0.2</v>
      </c>
      <c r="N1323">
        <v>35.694000000000003</v>
      </c>
      <c r="O1323">
        <f>(Table1[[#This Row],[Sales]]-Table1[[#This Row],[Profit]])/Table1[[#This Row],[Quantity]]</f>
        <v>124.929</v>
      </c>
      <c r="P1323">
        <f>Table1[[#This Row],[Sales]]/Table1[[#This Row],[Quantity]]</f>
        <v>142.77600000000001</v>
      </c>
      <c r="Q1323" t="str">
        <f t="shared" si="40"/>
        <v>2023</v>
      </c>
      <c r="R1323" t="str">
        <f t="shared" si="41"/>
        <v>02</v>
      </c>
      <c r="S1323">
        <f>CEILING(Table1[[#This Row],[Month]]/3,1)</f>
        <v>1</v>
      </c>
      <c r="T1323" s="9">
        <f>(Table1[[#This Row],[Profit]]/Table1[[#This Row],[Sales]])</f>
        <v>0.125</v>
      </c>
    </row>
    <row r="1324" spans="1:20" x14ac:dyDescent="0.25">
      <c r="A1324">
        <v>20230304</v>
      </c>
      <c r="B1324" s="1" t="s">
        <v>783</v>
      </c>
      <c r="C1324" s="1" t="s">
        <v>133</v>
      </c>
      <c r="D1324" s="1" t="s">
        <v>784</v>
      </c>
      <c r="E1324" s="1" t="s">
        <v>17</v>
      </c>
      <c r="F1324" s="1" t="s">
        <v>18</v>
      </c>
      <c r="G1324" s="1" t="s">
        <v>479</v>
      </c>
      <c r="H1324" s="1" t="s">
        <v>91</v>
      </c>
      <c r="I1324" s="1" t="s">
        <v>21</v>
      </c>
      <c r="J1324" s="1" t="s">
        <v>44</v>
      </c>
      <c r="K1324">
        <v>72.8</v>
      </c>
      <c r="L1324">
        <v>5</v>
      </c>
      <c r="M1324">
        <v>0</v>
      </c>
      <c r="N1324">
        <v>19.655999999999999</v>
      </c>
      <c r="O1324">
        <f>(Table1[[#This Row],[Sales]]-Table1[[#This Row],[Profit]])/Table1[[#This Row],[Quantity]]</f>
        <v>10.6288</v>
      </c>
      <c r="P1324">
        <f>Table1[[#This Row],[Sales]]/Table1[[#This Row],[Quantity]]</f>
        <v>14.559999999999999</v>
      </c>
      <c r="Q1324" t="str">
        <f t="shared" si="40"/>
        <v>2023</v>
      </c>
      <c r="R1324" t="str">
        <f t="shared" si="41"/>
        <v>03</v>
      </c>
      <c r="S1324">
        <f>CEILING(Table1[[#This Row],[Month]]/3,1)</f>
        <v>1</v>
      </c>
      <c r="T1324" s="9">
        <f>(Table1[[#This Row],[Profit]]/Table1[[#This Row],[Sales]])</f>
        <v>0.27</v>
      </c>
    </row>
    <row r="1325" spans="1:20" x14ac:dyDescent="0.25">
      <c r="A1325">
        <v>20231010</v>
      </c>
      <c r="B1325" s="1" t="s">
        <v>785</v>
      </c>
      <c r="C1325" s="1" t="s">
        <v>46</v>
      </c>
      <c r="D1325" s="1" t="s">
        <v>47</v>
      </c>
      <c r="E1325" s="1" t="s">
        <v>17</v>
      </c>
      <c r="F1325" s="1" t="s">
        <v>48</v>
      </c>
      <c r="G1325" s="1" t="s">
        <v>118</v>
      </c>
      <c r="H1325" s="1" t="s">
        <v>55</v>
      </c>
      <c r="I1325" s="1" t="s">
        <v>21</v>
      </c>
      <c r="J1325" s="1" t="s">
        <v>50</v>
      </c>
      <c r="K1325">
        <v>10.816000000000001</v>
      </c>
      <c r="L1325">
        <v>4</v>
      </c>
      <c r="M1325">
        <v>0.2</v>
      </c>
      <c r="N1325">
        <v>3.5152000000000001</v>
      </c>
      <c r="O1325">
        <f>(Table1[[#This Row],[Sales]]-Table1[[#This Row],[Profit]])/Table1[[#This Row],[Quantity]]</f>
        <v>1.8252000000000002</v>
      </c>
      <c r="P1325">
        <f>Table1[[#This Row],[Sales]]/Table1[[#This Row],[Quantity]]</f>
        <v>2.7040000000000002</v>
      </c>
      <c r="Q1325" t="str">
        <f t="shared" si="40"/>
        <v>2023</v>
      </c>
      <c r="R1325" t="str">
        <f t="shared" si="41"/>
        <v>10</v>
      </c>
      <c r="S1325">
        <f>CEILING(Table1[[#This Row],[Month]]/3,1)</f>
        <v>4</v>
      </c>
      <c r="T1325" s="9">
        <f>(Table1[[#This Row],[Profit]]/Table1[[#This Row],[Sales]])</f>
        <v>0.32500000000000001</v>
      </c>
    </row>
    <row r="1326" spans="1:20" x14ac:dyDescent="0.25">
      <c r="A1326">
        <v>20200928</v>
      </c>
      <c r="B1326" s="1" t="s">
        <v>786</v>
      </c>
      <c r="C1326" s="1" t="s">
        <v>379</v>
      </c>
      <c r="D1326" s="1" t="s">
        <v>396</v>
      </c>
      <c r="E1326" s="1" t="s">
        <v>59</v>
      </c>
      <c r="F1326" s="1" t="s">
        <v>126</v>
      </c>
      <c r="G1326" s="1" t="s">
        <v>211</v>
      </c>
      <c r="H1326" s="1" t="s">
        <v>55</v>
      </c>
      <c r="I1326" s="1" t="s">
        <v>30</v>
      </c>
      <c r="J1326" s="1" t="s">
        <v>37</v>
      </c>
      <c r="K1326">
        <v>46.26</v>
      </c>
      <c r="L1326">
        <v>3</v>
      </c>
      <c r="M1326">
        <v>0</v>
      </c>
      <c r="N1326">
        <v>12.4902</v>
      </c>
      <c r="O1326">
        <f>(Table1[[#This Row],[Sales]]-Table1[[#This Row],[Profit]])/Table1[[#This Row],[Quantity]]</f>
        <v>11.256599999999999</v>
      </c>
      <c r="P1326">
        <f>Table1[[#This Row],[Sales]]/Table1[[#This Row],[Quantity]]</f>
        <v>15.42</v>
      </c>
      <c r="Q1326" t="str">
        <f t="shared" si="40"/>
        <v>2020</v>
      </c>
      <c r="R1326" t="str">
        <f t="shared" si="41"/>
        <v>09</v>
      </c>
      <c r="S1326">
        <f>CEILING(Table1[[#This Row],[Month]]/3,1)</f>
        <v>3</v>
      </c>
      <c r="T1326" s="9">
        <f>(Table1[[#This Row],[Profit]]/Table1[[#This Row],[Sales]])</f>
        <v>0.27</v>
      </c>
    </row>
    <row r="1327" spans="1:20" x14ac:dyDescent="0.25">
      <c r="A1327">
        <v>20200527</v>
      </c>
      <c r="B1327" s="1" t="s">
        <v>300</v>
      </c>
      <c r="C1327" s="1" t="s">
        <v>108</v>
      </c>
      <c r="D1327" s="1" t="s">
        <v>143</v>
      </c>
      <c r="E1327" s="1" t="s">
        <v>59</v>
      </c>
      <c r="F1327" s="1" t="s">
        <v>110</v>
      </c>
      <c r="G1327" s="1" t="s">
        <v>245</v>
      </c>
      <c r="H1327" s="1" t="s">
        <v>62</v>
      </c>
      <c r="I1327" s="1" t="s">
        <v>21</v>
      </c>
      <c r="J1327" s="1" t="s">
        <v>36</v>
      </c>
      <c r="K1327">
        <v>17.46</v>
      </c>
      <c r="L1327">
        <v>6</v>
      </c>
      <c r="M1327">
        <v>0.8</v>
      </c>
      <c r="N1327">
        <v>-30.555</v>
      </c>
      <c r="O1327">
        <f>(Table1[[#This Row],[Sales]]-Table1[[#This Row],[Profit]])/Table1[[#This Row],[Quantity]]</f>
        <v>8.0024999999999995</v>
      </c>
      <c r="P1327">
        <f>Table1[[#This Row],[Sales]]/Table1[[#This Row],[Quantity]]</f>
        <v>2.91</v>
      </c>
      <c r="Q1327" t="str">
        <f t="shared" si="40"/>
        <v>2020</v>
      </c>
      <c r="R1327" t="str">
        <f t="shared" si="41"/>
        <v>05</v>
      </c>
      <c r="S1327">
        <f>CEILING(Table1[[#This Row],[Month]]/3,1)</f>
        <v>2</v>
      </c>
      <c r="T1327" s="9">
        <f>(Table1[[#This Row],[Profit]]/Table1[[#This Row],[Sales]])</f>
        <v>-1.75</v>
      </c>
    </row>
    <row r="1328" spans="1:20" x14ac:dyDescent="0.25">
      <c r="A1328">
        <v>20210614</v>
      </c>
      <c r="B1328" s="1" t="s">
        <v>217</v>
      </c>
      <c r="C1328" s="1" t="s">
        <v>85</v>
      </c>
      <c r="D1328" s="1" t="s">
        <v>86</v>
      </c>
      <c r="E1328" s="1" t="s">
        <v>17</v>
      </c>
      <c r="F1328" s="1" t="s">
        <v>34</v>
      </c>
      <c r="G1328" s="1" t="s">
        <v>218</v>
      </c>
      <c r="H1328" s="1" t="s">
        <v>161</v>
      </c>
      <c r="I1328" s="1" t="s">
        <v>63</v>
      </c>
      <c r="J1328" s="1" t="s">
        <v>41</v>
      </c>
      <c r="K1328">
        <v>51.072000000000003</v>
      </c>
      <c r="L1328">
        <v>6</v>
      </c>
      <c r="M1328">
        <v>0.2</v>
      </c>
      <c r="N1328">
        <v>5.1071999999999997</v>
      </c>
      <c r="O1328">
        <f>(Table1[[#This Row],[Sales]]-Table1[[#This Row],[Profit]])/Table1[[#This Row],[Quantity]]</f>
        <v>7.6608000000000009</v>
      </c>
      <c r="P1328">
        <f>Table1[[#This Row],[Sales]]/Table1[[#This Row],[Quantity]]</f>
        <v>8.5120000000000005</v>
      </c>
      <c r="Q1328" t="str">
        <f t="shared" si="40"/>
        <v>2021</v>
      </c>
      <c r="R1328" t="str">
        <f t="shared" si="41"/>
        <v>06</v>
      </c>
      <c r="S1328">
        <f>CEILING(Table1[[#This Row],[Month]]/3,1)</f>
        <v>2</v>
      </c>
      <c r="T1328" s="9">
        <f>(Table1[[#This Row],[Profit]]/Table1[[#This Row],[Sales]])</f>
        <v>9.9999999999999992E-2</v>
      </c>
    </row>
    <row r="1329" spans="1:20" x14ac:dyDescent="0.25">
      <c r="A1329">
        <v>20220331</v>
      </c>
      <c r="B1329" s="1" t="s">
        <v>787</v>
      </c>
      <c r="C1329" s="1" t="s">
        <v>277</v>
      </c>
      <c r="D1329" s="1" t="s">
        <v>391</v>
      </c>
      <c r="E1329" s="1" t="s">
        <v>17</v>
      </c>
      <c r="F1329" s="1" t="s">
        <v>73</v>
      </c>
      <c r="G1329" s="1" t="s">
        <v>291</v>
      </c>
      <c r="H1329" s="1" t="s">
        <v>69</v>
      </c>
      <c r="I1329" s="1" t="s">
        <v>30</v>
      </c>
      <c r="J1329" s="1" t="s">
        <v>50</v>
      </c>
      <c r="K1329">
        <v>11.34</v>
      </c>
      <c r="L1329">
        <v>1</v>
      </c>
      <c r="M1329">
        <v>0</v>
      </c>
      <c r="N1329">
        <v>5.5566000000000004</v>
      </c>
      <c r="O1329">
        <f>(Table1[[#This Row],[Sales]]-Table1[[#This Row],[Profit]])/Table1[[#This Row],[Quantity]]</f>
        <v>5.7833999999999994</v>
      </c>
      <c r="P1329">
        <f>Table1[[#This Row],[Sales]]/Table1[[#This Row],[Quantity]]</f>
        <v>11.34</v>
      </c>
      <c r="Q1329" t="str">
        <f t="shared" si="40"/>
        <v>2022</v>
      </c>
      <c r="R1329" t="str">
        <f t="shared" si="41"/>
        <v>03</v>
      </c>
      <c r="S1329">
        <f>CEILING(Table1[[#This Row],[Month]]/3,1)</f>
        <v>1</v>
      </c>
      <c r="T1329" s="9">
        <f>(Table1[[#This Row],[Profit]]/Table1[[#This Row],[Sales]])</f>
        <v>0.49000000000000005</v>
      </c>
    </row>
    <row r="1330" spans="1:20" x14ac:dyDescent="0.25">
      <c r="A1330">
        <v>20231016</v>
      </c>
      <c r="B1330" s="1" t="s">
        <v>788</v>
      </c>
      <c r="C1330" s="1" t="s">
        <v>25</v>
      </c>
      <c r="D1330" s="1" t="s">
        <v>77</v>
      </c>
      <c r="E1330" s="1" t="s">
        <v>27</v>
      </c>
      <c r="F1330" s="1" t="s">
        <v>28</v>
      </c>
      <c r="G1330" s="1" t="s">
        <v>561</v>
      </c>
      <c r="H1330" s="1" t="s">
        <v>101</v>
      </c>
      <c r="I1330" s="1" t="s">
        <v>63</v>
      </c>
      <c r="J1330" s="1" t="s">
        <v>42</v>
      </c>
      <c r="K1330">
        <v>87.92</v>
      </c>
      <c r="L1330">
        <v>4</v>
      </c>
      <c r="M1330">
        <v>0</v>
      </c>
      <c r="N1330">
        <v>26.376000000000001</v>
      </c>
      <c r="O1330">
        <f>(Table1[[#This Row],[Sales]]-Table1[[#This Row],[Profit]])/Table1[[#This Row],[Quantity]]</f>
        <v>15.385999999999999</v>
      </c>
      <c r="P1330">
        <f>Table1[[#This Row],[Sales]]/Table1[[#This Row],[Quantity]]</f>
        <v>21.98</v>
      </c>
      <c r="Q1330" t="str">
        <f t="shared" si="40"/>
        <v>2023</v>
      </c>
      <c r="R1330" t="str">
        <f t="shared" si="41"/>
        <v>10</v>
      </c>
      <c r="S1330">
        <f>CEILING(Table1[[#This Row],[Month]]/3,1)</f>
        <v>4</v>
      </c>
      <c r="T1330" s="9">
        <f>(Table1[[#This Row],[Profit]]/Table1[[#This Row],[Sales]])</f>
        <v>0.3</v>
      </c>
    </row>
    <row r="1331" spans="1:20" x14ac:dyDescent="0.25">
      <c r="A1331">
        <v>20220524</v>
      </c>
      <c r="B1331" s="1" t="s">
        <v>789</v>
      </c>
      <c r="C1331" s="1" t="s">
        <v>25</v>
      </c>
      <c r="D1331" s="1" t="s">
        <v>77</v>
      </c>
      <c r="E1331" s="1" t="s">
        <v>27</v>
      </c>
      <c r="F1331" s="1" t="s">
        <v>28</v>
      </c>
      <c r="G1331" s="1" t="s">
        <v>556</v>
      </c>
      <c r="H1331" s="1" t="s">
        <v>55</v>
      </c>
      <c r="I1331" s="1" t="s">
        <v>21</v>
      </c>
      <c r="J1331" s="1" t="s">
        <v>41</v>
      </c>
      <c r="K1331">
        <v>37.049999999999997</v>
      </c>
      <c r="L1331">
        <v>3</v>
      </c>
      <c r="M1331">
        <v>0</v>
      </c>
      <c r="N1331">
        <v>16.302</v>
      </c>
      <c r="O1331">
        <f>(Table1[[#This Row],[Sales]]-Table1[[#This Row],[Profit]])/Table1[[#This Row],[Quantity]]</f>
        <v>6.9159999999999995</v>
      </c>
      <c r="P1331">
        <f>Table1[[#This Row],[Sales]]/Table1[[#This Row],[Quantity]]</f>
        <v>12.35</v>
      </c>
      <c r="Q1331" t="str">
        <f t="shared" si="40"/>
        <v>2022</v>
      </c>
      <c r="R1331" t="str">
        <f t="shared" si="41"/>
        <v>05</v>
      </c>
      <c r="S1331">
        <f>CEILING(Table1[[#This Row],[Month]]/3,1)</f>
        <v>2</v>
      </c>
      <c r="T1331" s="9">
        <f>(Table1[[#This Row],[Profit]]/Table1[[#This Row],[Sales]])</f>
        <v>0.44</v>
      </c>
    </row>
    <row r="1332" spans="1:20" x14ac:dyDescent="0.25">
      <c r="A1332">
        <v>20230603</v>
      </c>
      <c r="B1332" s="1" t="s">
        <v>790</v>
      </c>
      <c r="C1332" s="1" t="s">
        <v>209</v>
      </c>
      <c r="D1332" s="1" t="s">
        <v>210</v>
      </c>
      <c r="E1332" s="1" t="s">
        <v>27</v>
      </c>
      <c r="F1332" s="1" t="s">
        <v>82</v>
      </c>
      <c r="G1332" s="1" t="s">
        <v>35</v>
      </c>
      <c r="H1332" s="1" t="s">
        <v>20</v>
      </c>
      <c r="I1332" s="1" t="s">
        <v>63</v>
      </c>
      <c r="J1332" s="1" t="s">
        <v>43</v>
      </c>
      <c r="K1332">
        <v>2.97</v>
      </c>
      <c r="L1332">
        <v>1</v>
      </c>
      <c r="M1332">
        <v>0.4</v>
      </c>
      <c r="N1332">
        <v>-0.64349999999999996</v>
      </c>
      <c r="O1332">
        <f>(Table1[[#This Row],[Sales]]-Table1[[#This Row],[Profit]])/Table1[[#This Row],[Quantity]]</f>
        <v>3.6135000000000002</v>
      </c>
      <c r="P1332">
        <f>Table1[[#This Row],[Sales]]/Table1[[#This Row],[Quantity]]</f>
        <v>2.97</v>
      </c>
      <c r="Q1332" t="str">
        <f t="shared" si="40"/>
        <v>2023</v>
      </c>
      <c r="R1332" t="str">
        <f t="shared" si="41"/>
        <v>06</v>
      </c>
      <c r="S1332">
        <f>CEILING(Table1[[#This Row],[Month]]/3,1)</f>
        <v>2</v>
      </c>
      <c r="T1332" s="9">
        <f>(Table1[[#This Row],[Profit]]/Table1[[#This Row],[Sales]])</f>
        <v>-0.21666666666666665</v>
      </c>
    </row>
    <row r="1333" spans="1:20" x14ac:dyDescent="0.25">
      <c r="A1333">
        <v>20230603</v>
      </c>
      <c r="B1333" s="1" t="s">
        <v>790</v>
      </c>
      <c r="C1333" s="1" t="s">
        <v>209</v>
      </c>
      <c r="D1333" s="1" t="s">
        <v>210</v>
      </c>
      <c r="E1333" s="1" t="s">
        <v>27</v>
      </c>
      <c r="F1333" s="1" t="s">
        <v>82</v>
      </c>
      <c r="G1333" s="1" t="s">
        <v>35</v>
      </c>
      <c r="H1333" s="1" t="s">
        <v>20</v>
      </c>
      <c r="I1333" s="1" t="s">
        <v>63</v>
      </c>
      <c r="J1333" s="1" t="s">
        <v>37</v>
      </c>
      <c r="K1333">
        <v>27.44</v>
      </c>
      <c r="L1333">
        <v>2</v>
      </c>
      <c r="M1333">
        <v>0.2</v>
      </c>
      <c r="N1333">
        <v>2.4009999999999998</v>
      </c>
      <c r="O1333">
        <f>(Table1[[#This Row],[Sales]]-Table1[[#This Row],[Profit]])/Table1[[#This Row],[Quantity]]</f>
        <v>12.519500000000001</v>
      </c>
      <c r="P1333">
        <f>Table1[[#This Row],[Sales]]/Table1[[#This Row],[Quantity]]</f>
        <v>13.72</v>
      </c>
      <c r="Q1333" t="str">
        <f t="shared" si="40"/>
        <v>2023</v>
      </c>
      <c r="R1333" t="str">
        <f t="shared" si="41"/>
        <v>06</v>
      </c>
      <c r="S1333">
        <f>CEILING(Table1[[#This Row],[Month]]/3,1)</f>
        <v>2</v>
      </c>
      <c r="T1333" s="9">
        <f>(Table1[[#This Row],[Profit]]/Table1[[#This Row],[Sales]])</f>
        <v>8.7499999999999994E-2</v>
      </c>
    </row>
    <row r="1334" spans="1:20" x14ac:dyDescent="0.25">
      <c r="A1334">
        <v>20200217</v>
      </c>
      <c r="B1334" s="1" t="s">
        <v>791</v>
      </c>
      <c r="C1334" s="1" t="s">
        <v>57</v>
      </c>
      <c r="D1334" s="1" t="s">
        <v>103</v>
      </c>
      <c r="E1334" s="1" t="s">
        <v>59</v>
      </c>
      <c r="F1334" s="1" t="s">
        <v>60</v>
      </c>
      <c r="G1334" s="1" t="s">
        <v>49</v>
      </c>
      <c r="H1334" s="1" t="s">
        <v>20</v>
      </c>
      <c r="I1334" s="1" t="s">
        <v>21</v>
      </c>
      <c r="J1334" s="1" t="s">
        <v>36</v>
      </c>
      <c r="K1334">
        <v>1.08</v>
      </c>
      <c r="L1334">
        <v>3</v>
      </c>
      <c r="M1334">
        <v>0.8</v>
      </c>
      <c r="N1334">
        <v>-1.728</v>
      </c>
      <c r="O1334">
        <f>(Table1[[#This Row],[Sales]]-Table1[[#This Row],[Profit]])/Table1[[#This Row],[Quantity]]</f>
        <v>0.93599999999999994</v>
      </c>
      <c r="P1334">
        <f>Table1[[#This Row],[Sales]]/Table1[[#This Row],[Quantity]]</f>
        <v>0.36000000000000004</v>
      </c>
      <c r="Q1334" t="str">
        <f t="shared" si="40"/>
        <v>2020</v>
      </c>
      <c r="R1334" t="str">
        <f t="shared" si="41"/>
        <v>02</v>
      </c>
      <c r="S1334">
        <f>CEILING(Table1[[#This Row],[Month]]/3,1)</f>
        <v>1</v>
      </c>
      <c r="T1334" s="9">
        <f>(Table1[[#This Row],[Profit]]/Table1[[#This Row],[Sales]])</f>
        <v>-1.5999999999999999</v>
      </c>
    </row>
    <row r="1335" spans="1:20" x14ac:dyDescent="0.25">
      <c r="A1335">
        <v>20200217</v>
      </c>
      <c r="B1335" s="1" t="s">
        <v>791</v>
      </c>
      <c r="C1335" s="1" t="s">
        <v>57</v>
      </c>
      <c r="D1335" s="1" t="s">
        <v>103</v>
      </c>
      <c r="E1335" s="1" t="s">
        <v>59</v>
      </c>
      <c r="F1335" s="1" t="s">
        <v>60</v>
      </c>
      <c r="G1335" s="1" t="s">
        <v>49</v>
      </c>
      <c r="H1335" s="1" t="s">
        <v>20</v>
      </c>
      <c r="I1335" s="1" t="s">
        <v>21</v>
      </c>
      <c r="J1335" s="1" t="s">
        <v>44</v>
      </c>
      <c r="K1335">
        <v>7.96</v>
      </c>
      <c r="L1335">
        <v>2</v>
      </c>
      <c r="M1335">
        <v>0.8</v>
      </c>
      <c r="N1335">
        <v>-13.93</v>
      </c>
      <c r="O1335">
        <f>(Table1[[#This Row],[Sales]]-Table1[[#This Row],[Profit]])/Table1[[#This Row],[Quantity]]</f>
        <v>10.945</v>
      </c>
      <c r="P1335">
        <f>Table1[[#This Row],[Sales]]/Table1[[#This Row],[Quantity]]</f>
        <v>3.98</v>
      </c>
      <c r="Q1335" t="str">
        <f t="shared" si="40"/>
        <v>2020</v>
      </c>
      <c r="R1335" t="str">
        <f t="shared" si="41"/>
        <v>02</v>
      </c>
      <c r="S1335">
        <f>CEILING(Table1[[#This Row],[Month]]/3,1)</f>
        <v>1</v>
      </c>
      <c r="T1335" s="9">
        <f>(Table1[[#This Row],[Profit]]/Table1[[#This Row],[Sales]])</f>
        <v>-1.75</v>
      </c>
    </row>
    <row r="1336" spans="1:20" x14ac:dyDescent="0.25">
      <c r="A1336">
        <v>20200506</v>
      </c>
      <c r="B1336" s="1" t="s">
        <v>56</v>
      </c>
      <c r="C1336" s="1" t="s">
        <v>25</v>
      </c>
      <c r="D1336" s="1" t="s">
        <v>26</v>
      </c>
      <c r="E1336" s="1" t="s">
        <v>27</v>
      </c>
      <c r="F1336" s="1" t="s">
        <v>28</v>
      </c>
      <c r="G1336" s="1" t="s">
        <v>61</v>
      </c>
      <c r="H1336" s="1" t="s">
        <v>62</v>
      </c>
      <c r="I1336" s="1" t="s">
        <v>63</v>
      </c>
      <c r="J1336" s="1" t="s">
        <v>36</v>
      </c>
      <c r="K1336">
        <v>140.73599999999999</v>
      </c>
      <c r="L1336">
        <v>8</v>
      </c>
      <c r="M1336">
        <v>0.2</v>
      </c>
      <c r="N1336">
        <v>52.776000000000003</v>
      </c>
      <c r="O1336">
        <f>(Table1[[#This Row],[Sales]]-Table1[[#This Row],[Profit]])/Table1[[#This Row],[Quantity]]</f>
        <v>10.994999999999997</v>
      </c>
      <c r="P1336">
        <f>Table1[[#This Row],[Sales]]/Table1[[#This Row],[Quantity]]</f>
        <v>17.591999999999999</v>
      </c>
      <c r="Q1336" t="str">
        <f t="shared" si="40"/>
        <v>2020</v>
      </c>
      <c r="R1336" t="str">
        <f t="shared" si="41"/>
        <v>05</v>
      </c>
      <c r="S1336">
        <f>CEILING(Table1[[#This Row],[Month]]/3,1)</f>
        <v>2</v>
      </c>
      <c r="T1336" s="9">
        <f>(Table1[[#This Row],[Profit]]/Table1[[#This Row],[Sales]])</f>
        <v>0.37500000000000006</v>
      </c>
    </row>
    <row r="1337" spans="1:20" x14ac:dyDescent="0.25">
      <c r="A1337">
        <v>20220517</v>
      </c>
      <c r="B1337" s="1" t="s">
        <v>792</v>
      </c>
      <c r="C1337" s="1" t="s">
        <v>277</v>
      </c>
      <c r="D1337" s="1" t="s">
        <v>391</v>
      </c>
      <c r="E1337" s="1" t="s">
        <v>17</v>
      </c>
      <c r="F1337" s="1" t="s">
        <v>73</v>
      </c>
      <c r="G1337" s="1" t="s">
        <v>160</v>
      </c>
      <c r="H1337" s="1" t="s">
        <v>161</v>
      </c>
      <c r="I1337" s="1" t="s">
        <v>21</v>
      </c>
      <c r="J1337" s="1" t="s">
        <v>37</v>
      </c>
      <c r="K1337">
        <v>552.55999999999995</v>
      </c>
      <c r="L1337">
        <v>4</v>
      </c>
      <c r="M1337">
        <v>0</v>
      </c>
      <c r="N1337">
        <v>0</v>
      </c>
      <c r="O1337">
        <f>(Table1[[#This Row],[Sales]]-Table1[[#This Row],[Profit]])/Table1[[#This Row],[Quantity]]</f>
        <v>138.13999999999999</v>
      </c>
      <c r="P1337">
        <f>Table1[[#This Row],[Sales]]/Table1[[#This Row],[Quantity]]</f>
        <v>138.13999999999999</v>
      </c>
      <c r="Q1337" t="str">
        <f t="shared" si="40"/>
        <v>2022</v>
      </c>
      <c r="R1337" t="str">
        <f t="shared" si="41"/>
        <v>05</v>
      </c>
      <c r="S1337">
        <f>CEILING(Table1[[#This Row],[Month]]/3,1)</f>
        <v>2</v>
      </c>
      <c r="T1337" s="9">
        <f>(Table1[[#This Row],[Profit]]/Table1[[#This Row],[Sales]])</f>
        <v>0</v>
      </c>
    </row>
    <row r="1338" spans="1:20" x14ac:dyDescent="0.25">
      <c r="A1338">
        <v>20230403</v>
      </c>
      <c r="B1338" s="1" t="s">
        <v>793</v>
      </c>
      <c r="C1338" s="1" t="s">
        <v>25</v>
      </c>
      <c r="D1338" s="1" t="s">
        <v>26</v>
      </c>
      <c r="E1338" s="1" t="s">
        <v>27</v>
      </c>
      <c r="F1338" s="1" t="s">
        <v>28</v>
      </c>
      <c r="G1338" s="1" t="s">
        <v>204</v>
      </c>
      <c r="H1338" s="1" t="s">
        <v>40</v>
      </c>
      <c r="I1338" s="1" t="s">
        <v>21</v>
      </c>
      <c r="J1338" s="1" t="s">
        <v>41</v>
      </c>
      <c r="K1338">
        <v>25.11</v>
      </c>
      <c r="L1338">
        <v>3</v>
      </c>
      <c r="M1338">
        <v>0</v>
      </c>
      <c r="N1338">
        <v>6.5286</v>
      </c>
      <c r="O1338">
        <f>(Table1[[#This Row],[Sales]]-Table1[[#This Row],[Profit]])/Table1[[#This Row],[Quantity]]</f>
        <v>6.1937999999999995</v>
      </c>
      <c r="P1338">
        <f>Table1[[#This Row],[Sales]]/Table1[[#This Row],[Quantity]]</f>
        <v>8.3699999999999992</v>
      </c>
      <c r="Q1338" t="str">
        <f t="shared" si="40"/>
        <v>2023</v>
      </c>
      <c r="R1338" t="str">
        <f t="shared" si="41"/>
        <v>04</v>
      </c>
      <c r="S1338">
        <f>CEILING(Table1[[#This Row],[Month]]/3,1)</f>
        <v>2</v>
      </c>
      <c r="T1338" s="9">
        <f>(Table1[[#This Row],[Profit]]/Table1[[#This Row],[Sales]])</f>
        <v>0.26</v>
      </c>
    </row>
    <row r="1339" spans="1:20" x14ac:dyDescent="0.25">
      <c r="A1339">
        <v>20230401</v>
      </c>
      <c r="B1339" s="1" t="s">
        <v>794</v>
      </c>
      <c r="C1339" s="1" t="s">
        <v>133</v>
      </c>
      <c r="D1339" s="1" t="s">
        <v>134</v>
      </c>
      <c r="E1339" s="1" t="s">
        <v>17</v>
      </c>
      <c r="F1339" s="1" t="s">
        <v>18</v>
      </c>
      <c r="G1339" s="1" t="s">
        <v>19</v>
      </c>
      <c r="H1339" s="1" t="s">
        <v>20</v>
      </c>
      <c r="I1339" s="1" t="s">
        <v>21</v>
      </c>
      <c r="J1339" s="1" t="s">
        <v>41</v>
      </c>
      <c r="K1339">
        <v>29.78</v>
      </c>
      <c r="L1339">
        <v>2</v>
      </c>
      <c r="M1339">
        <v>0</v>
      </c>
      <c r="N1339">
        <v>8.0405999999999995</v>
      </c>
      <c r="O1339">
        <f>(Table1[[#This Row],[Sales]]-Table1[[#This Row],[Profit]])/Table1[[#This Row],[Quantity]]</f>
        <v>10.869700000000002</v>
      </c>
      <c r="P1339">
        <f>Table1[[#This Row],[Sales]]/Table1[[#This Row],[Quantity]]</f>
        <v>14.89</v>
      </c>
      <c r="Q1339" t="str">
        <f t="shared" si="40"/>
        <v>2023</v>
      </c>
      <c r="R1339" t="str">
        <f t="shared" si="41"/>
        <v>04</v>
      </c>
      <c r="S1339">
        <f>CEILING(Table1[[#This Row],[Month]]/3,1)</f>
        <v>2</v>
      </c>
      <c r="T1339" s="9">
        <f>(Table1[[#This Row],[Profit]]/Table1[[#This Row],[Sales]])</f>
        <v>0.26999999999999996</v>
      </c>
    </row>
    <row r="1340" spans="1:20" x14ac:dyDescent="0.25">
      <c r="A1340">
        <v>20230401</v>
      </c>
      <c r="B1340" s="1" t="s">
        <v>794</v>
      </c>
      <c r="C1340" s="1" t="s">
        <v>133</v>
      </c>
      <c r="D1340" s="1" t="s">
        <v>134</v>
      </c>
      <c r="E1340" s="1" t="s">
        <v>17</v>
      </c>
      <c r="F1340" s="1" t="s">
        <v>18</v>
      </c>
      <c r="G1340" s="1" t="s">
        <v>19</v>
      </c>
      <c r="H1340" s="1" t="s">
        <v>20</v>
      </c>
      <c r="I1340" s="1" t="s">
        <v>21</v>
      </c>
      <c r="J1340" s="1" t="s">
        <v>43</v>
      </c>
      <c r="K1340">
        <v>677.58</v>
      </c>
      <c r="L1340">
        <v>3</v>
      </c>
      <c r="M1340">
        <v>0</v>
      </c>
      <c r="N1340">
        <v>176.17080000000001</v>
      </c>
      <c r="O1340">
        <f>(Table1[[#This Row],[Sales]]-Table1[[#This Row],[Profit]])/Table1[[#This Row],[Quantity]]</f>
        <v>167.13640000000001</v>
      </c>
      <c r="P1340">
        <f>Table1[[#This Row],[Sales]]/Table1[[#This Row],[Quantity]]</f>
        <v>225.86</v>
      </c>
      <c r="Q1340" t="str">
        <f t="shared" si="40"/>
        <v>2023</v>
      </c>
      <c r="R1340" t="str">
        <f t="shared" si="41"/>
        <v>04</v>
      </c>
      <c r="S1340">
        <f>CEILING(Table1[[#This Row],[Month]]/3,1)</f>
        <v>2</v>
      </c>
      <c r="T1340" s="9">
        <f>(Table1[[#This Row],[Profit]]/Table1[[#This Row],[Sales]])</f>
        <v>0.26</v>
      </c>
    </row>
    <row r="1341" spans="1:20" x14ac:dyDescent="0.25">
      <c r="A1341">
        <v>20230401</v>
      </c>
      <c r="B1341" s="1" t="s">
        <v>794</v>
      </c>
      <c r="C1341" s="1" t="s">
        <v>133</v>
      </c>
      <c r="D1341" s="1" t="s">
        <v>134</v>
      </c>
      <c r="E1341" s="1" t="s">
        <v>17</v>
      </c>
      <c r="F1341" s="1" t="s">
        <v>18</v>
      </c>
      <c r="G1341" s="1" t="s">
        <v>19</v>
      </c>
      <c r="H1341" s="1" t="s">
        <v>20</v>
      </c>
      <c r="I1341" s="1" t="s">
        <v>21</v>
      </c>
      <c r="J1341" s="1" t="s">
        <v>50</v>
      </c>
      <c r="K1341">
        <v>75.040000000000006</v>
      </c>
      <c r="L1341">
        <v>8</v>
      </c>
      <c r="M1341">
        <v>0</v>
      </c>
      <c r="N1341">
        <v>36.019199999999998</v>
      </c>
      <c r="O1341">
        <f>(Table1[[#This Row],[Sales]]-Table1[[#This Row],[Profit]])/Table1[[#This Row],[Quantity]]</f>
        <v>4.877600000000001</v>
      </c>
      <c r="P1341">
        <f>Table1[[#This Row],[Sales]]/Table1[[#This Row],[Quantity]]</f>
        <v>9.3800000000000008</v>
      </c>
      <c r="Q1341" t="str">
        <f t="shared" si="40"/>
        <v>2023</v>
      </c>
      <c r="R1341" t="str">
        <f t="shared" si="41"/>
        <v>04</v>
      </c>
      <c r="S1341">
        <f>CEILING(Table1[[#This Row],[Month]]/3,1)</f>
        <v>2</v>
      </c>
      <c r="T1341" s="9">
        <f>(Table1[[#This Row],[Profit]]/Table1[[#This Row],[Sales]])</f>
        <v>0.47999999999999993</v>
      </c>
    </row>
    <row r="1342" spans="1:20" x14ac:dyDescent="0.25">
      <c r="A1342">
        <v>20230103</v>
      </c>
      <c r="B1342" s="1" t="s">
        <v>795</v>
      </c>
      <c r="C1342" s="1" t="s">
        <v>46</v>
      </c>
      <c r="D1342" s="1" t="s">
        <v>47</v>
      </c>
      <c r="E1342" s="1" t="s">
        <v>17</v>
      </c>
      <c r="F1342" s="1" t="s">
        <v>48</v>
      </c>
      <c r="G1342" s="1" t="s">
        <v>568</v>
      </c>
      <c r="H1342" s="1" t="s">
        <v>69</v>
      </c>
      <c r="I1342" s="1" t="s">
        <v>30</v>
      </c>
      <c r="J1342" s="1" t="s">
        <v>265</v>
      </c>
      <c r="K1342">
        <v>695.7</v>
      </c>
      <c r="L1342">
        <v>2</v>
      </c>
      <c r="M1342">
        <v>0.5</v>
      </c>
      <c r="N1342">
        <v>-27.827999999999999</v>
      </c>
      <c r="O1342">
        <f>(Table1[[#This Row],[Sales]]-Table1[[#This Row],[Profit]])/Table1[[#This Row],[Quantity]]</f>
        <v>361.76400000000001</v>
      </c>
      <c r="P1342">
        <f>Table1[[#This Row],[Sales]]/Table1[[#This Row],[Quantity]]</f>
        <v>347.85</v>
      </c>
      <c r="Q1342" t="str">
        <f t="shared" si="40"/>
        <v>2023</v>
      </c>
      <c r="R1342" t="str">
        <f t="shared" si="41"/>
        <v>01</v>
      </c>
      <c r="S1342">
        <f>CEILING(Table1[[#This Row],[Month]]/3,1)</f>
        <v>1</v>
      </c>
      <c r="T1342" s="9">
        <f>(Table1[[#This Row],[Profit]]/Table1[[#This Row],[Sales]])</f>
        <v>-3.9999999999999994E-2</v>
      </c>
    </row>
    <row r="1343" spans="1:20" x14ac:dyDescent="0.25">
      <c r="A1343">
        <v>20230103</v>
      </c>
      <c r="B1343" s="1" t="s">
        <v>795</v>
      </c>
      <c r="C1343" s="1" t="s">
        <v>46</v>
      </c>
      <c r="D1343" s="1" t="s">
        <v>47</v>
      </c>
      <c r="E1343" s="1" t="s">
        <v>17</v>
      </c>
      <c r="F1343" s="1" t="s">
        <v>48</v>
      </c>
      <c r="G1343" s="1" t="s">
        <v>568</v>
      </c>
      <c r="H1343" s="1" t="s">
        <v>69</v>
      </c>
      <c r="I1343" s="1" t="s">
        <v>30</v>
      </c>
      <c r="J1343" s="1" t="s">
        <v>36</v>
      </c>
      <c r="K1343">
        <v>15.66</v>
      </c>
      <c r="L1343">
        <v>5</v>
      </c>
      <c r="M1343">
        <v>0.7</v>
      </c>
      <c r="N1343">
        <v>-12.528</v>
      </c>
      <c r="O1343">
        <f>(Table1[[#This Row],[Sales]]-Table1[[#This Row],[Profit]])/Table1[[#This Row],[Quantity]]</f>
        <v>5.6376000000000008</v>
      </c>
      <c r="P1343">
        <f>Table1[[#This Row],[Sales]]/Table1[[#This Row],[Quantity]]</f>
        <v>3.1320000000000001</v>
      </c>
      <c r="Q1343" t="str">
        <f t="shared" si="40"/>
        <v>2023</v>
      </c>
      <c r="R1343" t="str">
        <f t="shared" si="41"/>
        <v>01</v>
      </c>
      <c r="S1343">
        <f>CEILING(Table1[[#This Row],[Month]]/3,1)</f>
        <v>1</v>
      </c>
      <c r="T1343" s="9">
        <f>(Table1[[#This Row],[Profit]]/Table1[[#This Row],[Sales]])</f>
        <v>-0.8</v>
      </c>
    </row>
    <row r="1344" spans="1:20" x14ac:dyDescent="0.25">
      <c r="A1344">
        <v>20230103</v>
      </c>
      <c r="B1344" s="1" t="s">
        <v>795</v>
      </c>
      <c r="C1344" s="1" t="s">
        <v>46</v>
      </c>
      <c r="D1344" s="1" t="s">
        <v>47</v>
      </c>
      <c r="E1344" s="1" t="s">
        <v>17</v>
      </c>
      <c r="F1344" s="1" t="s">
        <v>48</v>
      </c>
      <c r="G1344" s="1" t="s">
        <v>568</v>
      </c>
      <c r="H1344" s="1" t="s">
        <v>69</v>
      </c>
      <c r="I1344" s="1" t="s">
        <v>30</v>
      </c>
      <c r="J1344" s="1" t="s">
        <v>36</v>
      </c>
      <c r="K1344">
        <v>28.853999999999999</v>
      </c>
      <c r="L1344">
        <v>6</v>
      </c>
      <c r="M1344">
        <v>0.7</v>
      </c>
      <c r="N1344">
        <v>-21.159600000000001</v>
      </c>
      <c r="O1344">
        <f>(Table1[[#This Row],[Sales]]-Table1[[#This Row],[Profit]])/Table1[[#This Row],[Quantity]]</f>
        <v>8.3355999999999995</v>
      </c>
      <c r="P1344">
        <f>Table1[[#This Row],[Sales]]/Table1[[#This Row],[Quantity]]</f>
        <v>4.8090000000000002</v>
      </c>
      <c r="Q1344" t="str">
        <f t="shared" si="40"/>
        <v>2023</v>
      </c>
      <c r="R1344" t="str">
        <f t="shared" si="41"/>
        <v>01</v>
      </c>
      <c r="S1344">
        <f>CEILING(Table1[[#This Row],[Month]]/3,1)</f>
        <v>1</v>
      </c>
      <c r="T1344" s="9">
        <f>(Table1[[#This Row],[Profit]]/Table1[[#This Row],[Sales]])</f>
        <v>-0.73333333333333339</v>
      </c>
    </row>
    <row r="1345" spans="1:20" x14ac:dyDescent="0.25">
      <c r="A1345">
        <v>20210528</v>
      </c>
      <c r="B1345" s="1" t="s">
        <v>179</v>
      </c>
      <c r="C1345" s="1" t="s">
        <v>133</v>
      </c>
      <c r="D1345" s="1" t="s">
        <v>452</v>
      </c>
      <c r="E1345" s="1" t="s">
        <v>17</v>
      </c>
      <c r="F1345" s="1" t="s">
        <v>18</v>
      </c>
      <c r="G1345" s="1" t="s">
        <v>122</v>
      </c>
      <c r="H1345" s="1" t="s">
        <v>40</v>
      </c>
      <c r="I1345" s="1" t="s">
        <v>21</v>
      </c>
      <c r="J1345" s="1" t="s">
        <v>42</v>
      </c>
      <c r="K1345">
        <v>47.82</v>
      </c>
      <c r="L1345">
        <v>3</v>
      </c>
      <c r="M1345">
        <v>0</v>
      </c>
      <c r="N1345">
        <v>14.346</v>
      </c>
      <c r="O1345">
        <f>(Table1[[#This Row],[Sales]]-Table1[[#This Row],[Profit]])/Table1[[#This Row],[Quantity]]</f>
        <v>11.158000000000001</v>
      </c>
      <c r="P1345">
        <f>Table1[[#This Row],[Sales]]/Table1[[#This Row],[Quantity]]</f>
        <v>15.94</v>
      </c>
      <c r="Q1345" t="str">
        <f t="shared" si="40"/>
        <v>2021</v>
      </c>
      <c r="R1345" t="str">
        <f t="shared" si="41"/>
        <v>05</v>
      </c>
      <c r="S1345">
        <f>CEILING(Table1[[#This Row],[Month]]/3,1)</f>
        <v>2</v>
      </c>
      <c r="T1345" s="9">
        <f>(Table1[[#This Row],[Profit]]/Table1[[#This Row],[Sales]])</f>
        <v>0.3</v>
      </c>
    </row>
    <row r="1346" spans="1:20" x14ac:dyDescent="0.25">
      <c r="A1346">
        <v>20210528</v>
      </c>
      <c r="B1346" s="1" t="s">
        <v>179</v>
      </c>
      <c r="C1346" s="1" t="s">
        <v>133</v>
      </c>
      <c r="D1346" s="1" t="s">
        <v>452</v>
      </c>
      <c r="E1346" s="1" t="s">
        <v>17</v>
      </c>
      <c r="F1346" s="1" t="s">
        <v>18</v>
      </c>
      <c r="G1346" s="1" t="s">
        <v>122</v>
      </c>
      <c r="H1346" s="1" t="s">
        <v>40</v>
      </c>
      <c r="I1346" s="1" t="s">
        <v>21</v>
      </c>
      <c r="J1346" s="1" t="s">
        <v>23</v>
      </c>
      <c r="K1346">
        <v>13.05</v>
      </c>
      <c r="L1346">
        <v>5</v>
      </c>
      <c r="M1346">
        <v>0</v>
      </c>
      <c r="N1346">
        <v>6.0030000000000001</v>
      </c>
      <c r="O1346">
        <f>(Table1[[#This Row],[Sales]]-Table1[[#This Row],[Profit]])/Table1[[#This Row],[Quantity]]</f>
        <v>1.4094000000000002</v>
      </c>
      <c r="P1346">
        <f>Table1[[#This Row],[Sales]]/Table1[[#This Row],[Quantity]]</f>
        <v>2.6100000000000003</v>
      </c>
      <c r="Q1346" t="str">
        <f t="shared" si="40"/>
        <v>2021</v>
      </c>
      <c r="R1346" t="str">
        <f t="shared" si="41"/>
        <v>05</v>
      </c>
      <c r="S1346">
        <f>CEILING(Table1[[#This Row],[Month]]/3,1)</f>
        <v>2</v>
      </c>
      <c r="T1346" s="9">
        <f>(Table1[[#This Row],[Profit]]/Table1[[#This Row],[Sales]])</f>
        <v>0.45999999999999996</v>
      </c>
    </row>
    <row r="1347" spans="1:20" x14ac:dyDescent="0.25">
      <c r="A1347">
        <v>20200317</v>
      </c>
      <c r="B1347" s="1" t="s">
        <v>477</v>
      </c>
      <c r="C1347" s="1" t="s">
        <v>117</v>
      </c>
      <c r="D1347" s="1" t="s">
        <v>117</v>
      </c>
      <c r="E1347" s="1" t="s">
        <v>17</v>
      </c>
      <c r="F1347" s="1" t="s">
        <v>34</v>
      </c>
      <c r="G1347" s="1" t="s">
        <v>447</v>
      </c>
      <c r="H1347" s="1" t="s">
        <v>62</v>
      </c>
      <c r="I1347" s="1" t="s">
        <v>21</v>
      </c>
      <c r="J1347" s="1" t="s">
        <v>44</v>
      </c>
      <c r="K1347">
        <v>93.78</v>
      </c>
      <c r="L1347">
        <v>2</v>
      </c>
      <c r="M1347">
        <v>0</v>
      </c>
      <c r="N1347">
        <v>36.574199999999998</v>
      </c>
      <c r="O1347">
        <f>(Table1[[#This Row],[Sales]]-Table1[[#This Row],[Profit]])/Table1[[#This Row],[Quantity]]</f>
        <v>28.602900000000002</v>
      </c>
      <c r="P1347">
        <f>Table1[[#This Row],[Sales]]/Table1[[#This Row],[Quantity]]</f>
        <v>46.89</v>
      </c>
      <c r="Q1347" t="str">
        <f t="shared" ref="Q1347:Q1410" si="42">LEFT(A1347,4)</f>
        <v>2020</v>
      </c>
      <c r="R1347" t="str">
        <f t="shared" ref="R1347:R1410" si="43">MID(A1347,5,2)</f>
        <v>03</v>
      </c>
      <c r="S1347">
        <f>CEILING(Table1[[#This Row],[Month]]/3,1)</f>
        <v>1</v>
      </c>
      <c r="T1347" s="9">
        <f>(Table1[[#This Row],[Profit]]/Table1[[#This Row],[Sales]])</f>
        <v>0.38999999999999996</v>
      </c>
    </row>
    <row r="1348" spans="1:20" x14ac:dyDescent="0.25">
      <c r="A1348">
        <v>20200317</v>
      </c>
      <c r="B1348" s="1" t="s">
        <v>477</v>
      </c>
      <c r="C1348" s="1" t="s">
        <v>117</v>
      </c>
      <c r="D1348" s="1" t="s">
        <v>117</v>
      </c>
      <c r="E1348" s="1" t="s">
        <v>17</v>
      </c>
      <c r="F1348" s="1" t="s">
        <v>34</v>
      </c>
      <c r="G1348" s="1" t="s">
        <v>447</v>
      </c>
      <c r="H1348" s="1" t="s">
        <v>62</v>
      </c>
      <c r="I1348" s="1" t="s">
        <v>21</v>
      </c>
      <c r="J1348" s="1" t="s">
        <v>50</v>
      </c>
      <c r="K1348">
        <v>47.18</v>
      </c>
      <c r="L1348">
        <v>7</v>
      </c>
      <c r="M1348">
        <v>0</v>
      </c>
      <c r="N1348">
        <v>23.59</v>
      </c>
      <c r="O1348">
        <f>(Table1[[#This Row],[Sales]]-Table1[[#This Row],[Profit]])/Table1[[#This Row],[Quantity]]</f>
        <v>3.37</v>
      </c>
      <c r="P1348">
        <f>Table1[[#This Row],[Sales]]/Table1[[#This Row],[Quantity]]</f>
        <v>6.74</v>
      </c>
      <c r="Q1348" t="str">
        <f t="shared" si="42"/>
        <v>2020</v>
      </c>
      <c r="R1348" t="str">
        <f t="shared" si="43"/>
        <v>03</v>
      </c>
      <c r="S1348">
        <f>CEILING(Table1[[#This Row],[Month]]/3,1)</f>
        <v>1</v>
      </c>
      <c r="T1348" s="9">
        <f>(Table1[[#This Row],[Profit]]/Table1[[#This Row],[Sales]])</f>
        <v>0.5</v>
      </c>
    </row>
    <row r="1349" spans="1:20" x14ac:dyDescent="0.25">
      <c r="A1349">
        <v>20200317</v>
      </c>
      <c r="B1349" s="1" t="s">
        <v>477</v>
      </c>
      <c r="C1349" s="1" t="s">
        <v>117</v>
      </c>
      <c r="D1349" s="1" t="s">
        <v>117</v>
      </c>
      <c r="E1349" s="1" t="s">
        <v>17</v>
      </c>
      <c r="F1349" s="1" t="s">
        <v>34</v>
      </c>
      <c r="G1349" s="1" t="s">
        <v>447</v>
      </c>
      <c r="H1349" s="1" t="s">
        <v>62</v>
      </c>
      <c r="I1349" s="1" t="s">
        <v>21</v>
      </c>
      <c r="J1349" s="1" t="s">
        <v>42</v>
      </c>
      <c r="K1349">
        <v>19.68</v>
      </c>
      <c r="L1349">
        <v>6</v>
      </c>
      <c r="M1349">
        <v>0</v>
      </c>
      <c r="N1349">
        <v>5.7072000000000003</v>
      </c>
      <c r="O1349">
        <f>(Table1[[#This Row],[Sales]]-Table1[[#This Row],[Profit]])/Table1[[#This Row],[Quantity]]</f>
        <v>2.3287999999999998</v>
      </c>
      <c r="P1349">
        <f>Table1[[#This Row],[Sales]]/Table1[[#This Row],[Quantity]]</f>
        <v>3.28</v>
      </c>
      <c r="Q1349" t="str">
        <f t="shared" si="42"/>
        <v>2020</v>
      </c>
      <c r="R1349" t="str">
        <f t="shared" si="43"/>
        <v>03</v>
      </c>
      <c r="S1349">
        <f>CEILING(Table1[[#This Row],[Month]]/3,1)</f>
        <v>1</v>
      </c>
      <c r="T1349" s="9">
        <f>(Table1[[#This Row],[Profit]]/Table1[[#This Row],[Sales]])</f>
        <v>0.29000000000000004</v>
      </c>
    </row>
    <row r="1350" spans="1:20" x14ac:dyDescent="0.25">
      <c r="A1350">
        <v>20200317</v>
      </c>
      <c r="B1350" s="1" t="s">
        <v>477</v>
      </c>
      <c r="C1350" s="1" t="s">
        <v>117</v>
      </c>
      <c r="D1350" s="1" t="s">
        <v>117</v>
      </c>
      <c r="E1350" s="1" t="s">
        <v>17</v>
      </c>
      <c r="F1350" s="1" t="s">
        <v>34</v>
      </c>
      <c r="G1350" s="1" t="s">
        <v>447</v>
      </c>
      <c r="H1350" s="1" t="s">
        <v>62</v>
      </c>
      <c r="I1350" s="1" t="s">
        <v>21</v>
      </c>
      <c r="J1350" s="1" t="s">
        <v>36</v>
      </c>
      <c r="K1350">
        <v>53.4</v>
      </c>
      <c r="L1350">
        <v>10</v>
      </c>
      <c r="M1350">
        <v>0</v>
      </c>
      <c r="N1350">
        <v>25.097999999999999</v>
      </c>
      <c r="O1350">
        <f>(Table1[[#This Row],[Sales]]-Table1[[#This Row],[Profit]])/Table1[[#This Row],[Quantity]]</f>
        <v>2.8302</v>
      </c>
      <c r="P1350">
        <f>Table1[[#This Row],[Sales]]/Table1[[#This Row],[Quantity]]</f>
        <v>5.34</v>
      </c>
      <c r="Q1350" t="str">
        <f t="shared" si="42"/>
        <v>2020</v>
      </c>
      <c r="R1350" t="str">
        <f t="shared" si="43"/>
        <v>03</v>
      </c>
      <c r="S1350">
        <f>CEILING(Table1[[#This Row],[Month]]/3,1)</f>
        <v>1</v>
      </c>
      <c r="T1350" s="9">
        <f>(Table1[[#This Row],[Profit]]/Table1[[#This Row],[Sales]])</f>
        <v>0.47</v>
      </c>
    </row>
    <row r="1351" spans="1:20" x14ac:dyDescent="0.25">
      <c r="A1351">
        <v>20200317</v>
      </c>
      <c r="B1351" s="1" t="s">
        <v>477</v>
      </c>
      <c r="C1351" s="1" t="s">
        <v>117</v>
      </c>
      <c r="D1351" s="1" t="s">
        <v>117</v>
      </c>
      <c r="E1351" s="1" t="s">
        <v>17</v>
      </c>
      <c r="F1351" s="1" t="s">
        <v>34</v>
      </c>
      <c r="G1351" s="1" t="s">
        <v>447</v>
      </c>
      <c r="H1351" s="1" t="s">
        <v>62</v>
      </c>
      <c r="I1351" s="1" t="s">
        <v>21</v>
      </c>
      <c r="J1351" s="1" t="s">
        <v>36</v>
      </c>
      <c r="K1351">
        <v>35.880000000000003</v>
      </c>
      <c r="L1351">
        <v>6</v>
      </c>
      <c r="M1351">
        <v>0</v>
      </c>
      <c r="N1351">
        <v>17.2224</v>
      </c>
      <c r="O1351">
        <f>(Table1[[#This Row],[Sales]]-Table1[[#This Row],[Profit]])/Table1[[#This Row],[Quantity]]</f>
        <v>3.1096000000000004</v>
      </c>
      <c r="P1351">
        <f>Table1[[#This Row],[Sales]]/Table1[[#This Row],[Quantity]]</f>
        <v>5.98</v>
      </c>
      <c r="Q1351" t="str">
        <f t="shared" si="42"/>
        <v>2020</v>
      </c>
      <c r="R1351" t="str">
        <f t="shared" si="43"/>
        <v>03</v>
      </c>
      <c r="S1351">
        <f>CEILING(Table1[[#This Row],[Month]]/3,1)</f>
        <v>1</v>
      </c>
      <c r="T1351" s="9">
        <f>(Table1[[#This Row],[Profit]]/Table1[[#This Row],[Sales]])</f>
        <v>0.48</v>
      </c>
    </row>
    <row r="1352" spans="1:20" x14ac:dyDescent="0.25">
      <c r="A1352">
        <v>20201003</v>
      </c>
      <c r="B1352" s="1" t="s">
        <v>796</v>
      </c>
      <c r="C1352" s="1" t="s">
        <v>108</v>
      </c>
      <c r="D1352" s="1" t="s">
        <v>591</v>
      </c>
      <c r="E1352" s="1" t="s">
        <v>59</v>
      </c>
      <c r="F1352" s="1" t="s">
        <v>110</v>
      </c>
      <c r="G1352" s="1" t="s">
        <v>141</v>
      </c>
      <c r="H1352" s="1" t="s">
        <v>91</v>
      </c>
      <c r="I1352" s="1" t="s">
        <v>21</v>
      </c>
      <c r="J1352" s="1" t="s">
        <v>23</v>
      </c>
      <c r="K1352">
        <v>258.279</v>
      </c>
      <c r="L1352">
        <v>3</v>
      </c>
      <c r="M1352">
        <v>0.3</v>
      </c>
      <c r="N1352">
        <v>-70.104299999999995</v>
      </c>
      <c r="O1352">
        <f>(Table1[[#This Row],[Sales]]-Table1[[#This Row],[Profit]])/Table1[[#This Row],[Quantity]]</f>
        <v>109.46109999999999</v>
      </c>
      <c r="P1352">
        <f>Table1[[#This Row],[Sales]]/Table1[[#This Row],[Quantity]]</f>
        <v>86.093000000000004</v>
      </c>
      <c r="Q1352" t="str">
        <f t="shared" si="42"/>
        <v>2020</v>
      </c>
      <c r="R1352" t="str">
        <f t="shared" si="43"/>
        <v>10</v>
      </c>
      <c r="S1352">
        <f>CEILING(Table1[[#This Row],[Month]]/3,1)</f>
        <v>4</v>
      </c>
      <c r="T1352" s="9">
        <f>(Table1[[#This Row],[Profit]]/Table1[[#This Row],[Sales]])</f>
        <v>-0.27142857142857141</v>
      </c>
    </row>
    <row r="1353" spans="1:20" x14ac:dyDescent="0.25">
      <c r="A1353">
        <v>20220329</v>
      </c>
      <c r="B1353" s="1" t="s">
        <v>795</v>
      </c>
      <c r="C1353" s="1" t="s">
        <v>149</v>
      </c>
      <c r="D1353" s="1" t="s">
        <v>150</v>
      </c>
      <c r="E1353" s="1" t="s">
        <v>17</v>
      </c>
      <c r="F1353" s="1" t="s">
        <v>34</v>
      </c>
      <c r="G1353" s="1" t="s">
        <v>568</v>
      </c>
      <c r="H1353" s="1" t="s">
        <v>69</v>
      </c>
      <c r="I1353" s="1" t="s">
        <v>30</v>
      </c>
      <c r="J1353" s="1" t="s">
        <v>37</v>
      </c>
      <c r="K1353">
        <v>31.4</v>
      </c>
      <c r="L1353">
        <v>2</v>
      </c>
      <c r="M1353">
        <v>0</v>
      </c>
      <c r="N1353">
        <v>7.85</v>
      </c>
      <c r="O1353">
        <f>(Table1[[#This Row],[Sales]]-Table1[[#This Row],[Profit]])/Table1[[#This Row],[Quantity]]</f>
        <v>11.774999999999999</v>
      </c>
      <c r="P1353">
        <f>Table1[[#This Row],[Sales]]/Table1[[#This Row],[Quantity]]</f>
        <v>15.7</v>
      </c>
      <c r="Q1353" t="str">
        <f t="shared" si="42"/>
        <v>2022</v>
      </c>
      <c r="R1353" t="str">
        <f t="shared" si="43"/>
        <v>03</v>
      </c>
      <c r="S1353">
        <f>CEILING(Table1[[#This Row],[Month]]/3,1)</f>
        <v>1</v>
      </c>
      <c r="T1353" s="9">
        <f>(Table1[[#This Row],[Profit]]/Table1[[#This Row],[Sales]])</f>
        <v>0.25</v>
      </c>
    </row>
    <row r="1354" spans="1:20" x14ac:dyDescent="0.25">
      <c r="A1354">
        <v>20230505</v>
      </c>
      <c r="B1354" s="1" t="s">
        <v>681</v>
      </c>
      <c r="C1354" s="1" t="s">
        <v>25</v>
      </c>
      <c r="D1354" s="1" t="s">
        <v>77</v>
      </c>
      <c r="E1354" s="1" t="s">
        <v>27</v>
      </c>
      <c r="F1354" s="1" t="s">
        <v>28</v>
      </c>
      <c r="G1354" s="1" t="s">
        <v>383</v>
      </c>
      <c r="H1354" s="1" t="s">
        <v>91</v>
      </c>
      <c r="I1354" s="1" t="s">
        <v>30</v>
      </c>
      <c r="J1354" s="1" t="s">
        <v>43</v>
      </c>
      <c r="K1354">
        <v>183.96</v>
      </c>
      <c r="L1354">
        <v>5</v>
      </c>
      <c r="M1354">
        <v>0.2</v>
      </c>
      <c r="N1354">
        <v>20.695499999999999</v>
      </c>
      <c r="O1354">
        <f>(Table1[[#This Row],[Sales]]-Table1[[#This Row],[Profit]])/Table1[[#This Row],[Quantity]]</f>
        <v>32.652900000000002</v>
      </c>
      <c r="P1354">
        <f>Table1[[#This Row],[Sales]]/Table1[[#This Row],[Quantity]]</f>
        <v>36.792000000000002</v>
      </c>
      <c r="Q1354" t="str">
        <f t="shared" si="42"/>
        <v>2023</v>
      </c>
      <c r="R1354" t="str">
        <f t="shared" si="43"/>
        <v>05</v>
      </c>
      <c r="S1354">
        <f>CEILING(Table1[[#This Row],[Month]]/3,1)</f>
        <v>2</v>
      </c>
      <c r="T1354" s="9">
        <f>(Table1[[#This Row],[Profit]]/Table1[[#This Row],[Sales]])</f>
        <v>0.11249999999999999</v>
      </c>
    </row>
    <row r="1355" spans="1:20" x14ac:dyDescent="0.25">
      <c r="A1355">
        <v>20230505</v>
      </c>
      <c r="B1355" s="1" t="s">
        <v>681</v>
      </c>
      <c r="C1355" s="1" t="s">
        <v>25</v>
      </c>
      <c r="D1355" s="1" t="s">
        <v>77</v>
      </c>
      <c r="E1355" s="1" t="s">
        <v>27</v>
      </c>
      <c r="F1355" s="1" t="s">
        <v>28</v>
      </c>
      <c r="G1355" s="1" t="s">
        <v>383</v>
      </c>
      <c r="H1355" s="1" t="s">
        <v>91</v>
      </c>
      <c r="I1355" s="1" t="s">
        <v>30</v>
      </c>
      <c r="J1355" s="1" t="s">
        <v>50</v>
      </c>
      <c r="K1355">
        <v>17.61</v>
      </c>
      <c r="L1355">
        <v>3</v>
      </c>
      <c r="M1355">
        <v>0</v>
      </c>
      <c r="N1355">
        <v>8.4527999999999999</v>
      </c>
      <c r="O1355">
        <f>(Table1[[#This Row],[Sales]]-Table1[[#This Row],[Profit]])/Table1[[#This Row],[Quantity]]</f>
        <v>3.0524</v>
      </c>
      <c r="P1355">
        <f>Table1[[#This Row],[Sales]]/Table1[[#This Row],[Quantity]]</f>
        <v>5.87</v>
      </c>
      <c r="Q1355" t="str">
        <f t="shared" si="42"/>
        <v>2023</v>
      </c>
      <c r="R1355" t="str">
        <f t="shared" si="43"/>
        <v>05</v>
      </c>
      <c r="S1355">
        <f>CEILING(Table1[[#This Row],[Month]]/3,1)</f>
        <v>2</v>
      </c>
      <c r="T1355" s="9">
        <f>(Table1[[#This Row],[Profit]]/Table1[[#This Row],[Sales]])</f>
        <v>0.48</v>
      </c>
    </row>
    <row r="1356" spans="1:20" x14ac:dyDescent="0.25">
      <c r="A1356">
        <v>20230505</v>
      </c>
      <c r="B1356" s="1" t="s">
        <v>681</v>
      </c>
      <c r="C1356" s="1" t="s">
        <v>25</v>
      </c>
      <c r="D1356" s="1" t="s">
        <v>77</v>
      </c>
      <c r="E1356" s="1" t="s">
        <v>27</v>
      </c>
      <c r="F1356" s="1" t="s">
        <v>28</v>
      </c>
      <c r="G1356" s="1" t="s">
        <v>383</v>
      </c>
      <c r="H1356" s="1" t="s">
        <v>91</v>
      </c>
      <c r="I1356" s="1" t="s">
        <v>30</v>
      </c>
      <c r="J1356" s="1" t="s">
        <v>36</v>
      </c>
      <c r="K1356">
        <v>300.904</v>
      </c>
      <c r="L1356">
        <v>1</v>
      </c>
      <c r="M1356">
        <v>0.2</v>
      </c>
      <c r="N1356">
        <v>11.283899999999999</v>
      </c>
      <c r="O1356">
        <f>(Table1[[#This Row],[Sales]]-Table1[[#This Row],[Profit]])/Table1[[#This Row],[Quantity]]</f>
        <v>289.62009999999998</v>
      </c>
      <c r="P1356">
        <f>Table1[[#This Row],[Sales]]/Table1[[#This Row],[Quantity]]</f>
        <v>300.904</v>
      </c>
      <c r="Q1356" t="str">
        <f t="shared" si="42"/>
        <v>2023</v>
      </c>
      <c r="R1356" t="str">
        <f t="shared" si="43"/>
        <v>05</v>
      </c>
      <c r="S1356">
        <f>CEILING(Table1[[#This Row],[Month]]/3,1)</f>
        <v>2</v>
      </c>
      <c r="T1356" s="9">
        <f>(Table1[[#This Row],[Profit]]/Table1[[#This Row],[Sales]])</f>
        <v>3.7499999999999999E-2</v>
      </c>
    </row>
    <row r="1357" spans="1:20" x14ac:dyDescent="0.25">
      <c r="A1357">
        <v>20200705</v>
      </c>
      <c r="B1357" s="1" t="s">
        <v>766</v>
      </c>
      <c r="C1357" s="1" t="s">
        <v>57</v>
      </c>
      <c r="D1357" s="1" t="s">
        <v>99</v>
      </c>
      <c r="E1357" s="1" t="s">
        <v>59</v>
      </c>
      <c r="F1357" s="1" t="s">
        <v>60</v>
      </c>
      <c r="G1357" s="1" t="s">
        <v>298</v>
      </c>
      <c r="H1357" s="1" t="s">
        <v>168</v>
      </c>
      <c r="I1357" s="1" t="s">
        <v>21</v>
      </c>
      <c r="J1357" s="1" t="s">
        <v>37</v>
      </c>
      <c r="K1357">
        <v>220.77600000000001</v>
      </c>
      <c r="L1357">
        <v>3</v>
      </c>
      <c r="M1357">
        <v>0.2</v>
      </c>
      <c r="N1357">
        <v>-44.155200000000001</v>
      </c>
      <c r="O1357">
        <f>(Table1[[#This Row],[Sales]]-Table1[[#This Row],[Profit]])/Table1[[#This Row],[Quantity]]</f>
        <v>88.310400000000001</v>
      </c>
      <c r="P1357">
        <f>Table1[[#This Row],[Sales]]/Table1[[#This Row],[Quantity]]</f>
        <v>73.591999999999999</v>
      </c>
      <c r="Q1357" t="str">
        <f t="shared" si="42"/>
        <v>2020</v>
      </c>
      <c r="R1357" t="str">
        <f t="shared" si="43"/>
        <v>07</v>
      </c>
      <c r="S1357">
        <f>CEILING(Table1[[#This Row],[Month]]/3,1)</f>
        <v>3</v>
      </c>
      <c r="T1357" s="9">
        <f>(Table1[[#This Row],[Profit]]/Table1[[#This Row],[Sales]])</f>
        <v>-0.19999999999999998</v>
      </c>
    </row>
    <row r="1358" spans="1:20" x14ac:dyDescent="0.25">
      <c r="A1358">
        <v>20200705</v>
      </c>
      <c r="B1358" s="1" t="s">
        <v>766</v>
      </c>
      <c r="C1358" s="1" t="s">
        <v>57</v>
      </c>
      <c r="D1358" s="1" t="s">
        <v>99</v>
      </c>
      <c r="E1358" s="1" t="s">
        <v>59</v>
      </c>
      <c r="F1358" s="1" t="s">
        <v>60</v>
      </c>
      <c r="G1358" s="1" t="s">
        <v>298</v>
      </c>
      <c r="H1358" s="1" t="s">
        <v>168</v>
      </c>
      <c r="I1358" s="1" t="s">
        <v>21</v>
      </c>
      <c r="J1358" s="1" t="s">
        <v>37</v>
      </c>
      <c r="K1358">
        <v>281.42399999999998</v>
      </c>
      <c r="L1358">
        <v>11</v>
      </c>
      <c r="M1358">
        <v>0.2</v>
      </c>
      <c r="N1358">
        <v>-35.177999999999997</v>
      </c>
      <c r="O1358">
        <f>(Table1[[#This Row],[Sales]]-Table1[[#This Row],[Profit]])/Table1[[#This Row],[Quantity]]</f>
        <v>28.781999999999996</v>
      </c>
      <c r="P1358">
        <f>Table1[[#This Row],[Sales]]/Table1[[#This Row],[Quantity]]</f>
        <v>25.584</v>
      </c>
      <c r="Q1358" t="str">
        <f t="shared" si="42"/>
        <v>2020</v>
      </c>
      <c r="R1358" t="str">
        <f t="shared" si="43"/>
        <v>07</v>
      </c>
      <c r="S1358">
        <f>CEILING(Table1[[#This Row],[Month]]/3,1)</f>
        <v>3</v>
      </c>
      <c r="T1358" s="9">
        <f>(Table1[[#This Row],[Profit]]/Table1[[#This Row],[Sales]])</f>
        <v>-0.125</v>
      </c>
    </row>
    <row r="1359" spans="1:20" x14ac:dyDescent="0.25">
      <c r="A1359">
        <v>20220506</v>
      </c>
      <c r="B1359" s="1" t="s">
        <v>797</v>
      </c>
      <c r="C1359" s="1" t="s">
        <v>15</v>
      </c>
      <c r="D1359" s="1" t="s">
        <v>16</v>
      </c>
      <c r="E1359" s="1" t="s">
        <v>17</v>
      </c>
      <c r="F1359" s="1" t="s">
        <v>18</v>
      </c>
      <c r="G1359" s="1" t="s">
        <v>321</v>
      </c>
      <c r="H1359" s="1" t="s">
        <v>69</v>
      </c>
      <c r="I1359" s="1" t="s">
        <v>21</v>
      </c>
      <c r="J1359" s="1" t="s">
        <v>50</v>
      </c>
      <c r="K1359">
        <v>79.14</v>
      </c>
      <c r="L1359">
        <v>3</v>
      </c>
      <c r="M1359">
        <v>0</v>
      </c>
      <c r="N1359">
        <v>36.404400000000003</v>
      </c>
      <c r="O1359">
        <f>(Table1[[#This Row],[Sales]]-Table1[[#This Row],[Profit]])/Table1[[#This Row],[Quantity]]</f>
        <v>14.245199999999999</v>
      </c>
      <c r="P1359">
        <f>Table1[[#This Row],[Sales]]/Table1[[#This Row],[Quantity]]</f>
        <v>26.38</v>
      </c>
      <c r="Q1359" t="str">
        <f t="shared" si="42"/>
        <v>2022</v>
      </c>
      <c r="R1359" t="str">
        <f t="shared" si="43"/>
        <v>05</v>
      </c>
      <c r="S1359">
        <f>CEILING(Table1[[#This Row],[Month]]/3,1)</f>
        <v>2</v>
      </c>
      <c r="T1359" s="9">
        <f>(Table1[[#This Row],[Profit]]/Table1[[#This Row],[Sales]])</f>
        <v>0.46</v>
      </c>
    </row>
    <row r="1360" spans="1:20" x14ac:dyDescent="0.25">
      <c r="A1360">
        <v>20230427</v>
      </c>
      <c r="B1360" s="1" t="s">
        <v>798</v>
      </c>
      <c r="C1360" s="1" t="s">
        <v>57</v>
      </c>
      <c r="D1360" s="1" t="s">
        <v>58</v>
      </c>
      <c r="E1360" s="1" t="s">
        <v>59</v>
      </c>
      <c r="F1360" s="1" t="s">
        <v>60</v>
      </c>
      <c r="G1360" s="1" t="s">
        <v>479</v>
      </c>
      <c r="H1360" s="1" t="s">
        <v>91</v>
      </c>
      <c r="I1360" s="1" t="s">
        <v>21</v>
      </c>
      <c r="J1360" s="1" t="s">
        <v>41</v>
      </c>
      <c r="K1360">
        <v>1.988</v>
      </c>
      <c r="L1360">
        <v>1</v>
      </c>
      <c r="M1360">
        <v>0.6</v>
      </c>
      <c r="N1360">
        <v>-1.4413</v>
      </c>
      <c r="O1360">
        <f>(Table1[[#This Row],[Sales]]-Table1[[#This Row],[Profit]])/Table1[[#This Row],[Quantity]]</f>
        <v>3.4293</v>
      </c>
      <c r="P1360">
        <f>Table1[[#This Row],[Sales]]/Table1[[#This Row],[Quantity]]</f>
        <v>1.988</v>
      </c>
      <c r="Q1360" t="str">
        <f t="shared" si="42"/>
        <v>2023</v>
      </c>
      <c r="R1360" t="str">
        <f t="shared" si="43"/>
        <v>04</v>
      </c>
      <c r="S1360">
        <f>CEILING(Table1[[#This Row],[Month]]/3,1)</f>
        <v>2</v>
      </c>
      <c r="T1360" s="9">
        <f>(Table1[[#This Row],[Profit]]/Table1[[#This Row],[Sales]])</f>
        <v>-0.72499999999999998</v>
      </c>
    </row>
    <row r="1361" spans="1:20" x14ac:dyDescent="0.25">
      <c r="A1361">
        <v>20200926</v>
      </c>
      <c r="B1361" s="1" t="s">
        <v>799</v>
      </c>
      <c r="C1361" s="1" t="s">
        <v>25</v>
      </c>
      <c r="D1361" s="1" t="s">
        <v>26</v>
      </c>
      <c r="E1361" s="1" t="s">
        <v>27</v>
      </c>
      <c r="F1361" s="1" t="s">
        <v>28</v>
      </c>
      <c r="G1361" s="1" t="s">
        <v>68</v>
      </c>
      <c r="H1361" s="1" t="s">
        <v>69</v>
      </c>
      <c r="I1361" s="1" t="s">
        <v>21</v>
      </c>
      <c r="J1361" s="1" t="s">
        <v>23</v>
      </c>
      <c r="K1361">
        <v>145.56800000000001</v>
      </c>
      <c r="L1361">
        <v>2</v>
      </c>
      <c r="M1361">
        <v>0.2</v>
      </c>
      <c r="N1361">
        <v>0</v>
      </c>
      <c r="O1361">
        <f>(Table1[[#This Row],[Sales]]-Table1[[#This Row],[Profit]])/Table1[[#This Row],[Quantity]]</f>
        <v>72.784000000000006</v>
      </c>
      <c r="P1361">
        <f>Table1[[#This Row],[Sales]]/Table1[[#This Row],[Quantity]]</f>
        <v>72.784000000000006</v>
      </c>
      <c r="Q1361" t="str">
        <f t="shared" si="42"/>
        <v>2020</v>
      </c>
      <c r="R1361" t="str">
        <f t="shared" si="43"/>
        <v>09</v>
      </c>
      <c r="S1361">
        <f>CEILING(Table1[[#This Row],[Month]]/3,1)</f>
        <v>3</v>
      </c>
      <c r="T1361" s="9">
        <f>(Table1[[#This Row],[Profit]]/Table1[[#This Row],[Sales]])</f>
        <v>0</v>
      </c>
    </row>
    <row r="1362" spans="1:20" x14ac:dyDescent="0.25">
      <c r="A1362">
        <v>20231020</v>
      </c>
      <c r="B1362" s="1" t="s">
        <v>800</v>
      </c>
      <c r="C1362" s="1" t="s">
        <v>85</v>
      </c>
      <c r="D1362" s="1" t="s">
        <v>86</v>
      </c>
      <c r="E1362" s="1" t="s">
        <v>17</v>
      </c>
      <c r="F1362" s="1" t="s">
        <v>34</v>
      </c>
      <c r="G1362" s="1" t="s">
        <v>39</v>
      </c>
      <c r="H1362" s="1" t="s">
        <v>40</v>
      </c>
      <c r="I1362" s="1" t="s">
        <v>30</v>
      </c>
      <c r="J1362" s="1" t="s">
        <v>42</v>
      </c>
      <c r="K1362">
        <v>123.256</v>
      </c>
      <c r="L1362">
        <v>7</v>
      </c>
      <c r="M1362">
        <v>0.2</v>
      </c>
      <c r="N1362">
        <v>9.2441999999999993</v>
      </c>
      <c r="O1362">
        <f>(Table1[[#This Row],[Sales]]-Table1[[#This Row],[Profit]])/Table1[[#This Row],[Quantity]]</f>
        <v>16.287399999999998</v>
      </c>
      <c r="P1362">
        <f>Table1[[#This Row],[Sales]]/Table1[[#This Row],[Quantity]]</f>
        <v>17.608000000000001</v>
      </c>
      <c r="Q1362" t="str">
        <f t="shared" si="42"/>
        <v>2023</v>
      </c>
      <c r="R1362" t="str">
        <f t="shared" si="43"/>
        <v>10</v>
      </c>
      <c r="S1362">
        <f>CEILING(Table1[[#This Row],[Month]]/3,1)</f>
        <v>4</v>
      </c>
      <c r="T1362" s="9">
        <f>(Table1[[#This Row],[Profit]]/Table1[[#This Row],[Sales]])</f>
        <v>7.4999999999999997E-2</v>
      </c>
    </row>
    <row r="1363" spans="1:20" x14ac:dyDescent="0.25">
      <c r="A1363">
        <v>20231020</v>
      </c>
      <c r="B1363" s="1" t="s">
        <v>800</v>
      </c>
      <c r="C1363" s="1" t="s">
        <v>85</v>
      </c>
      <c r="D1363" s="1" t="s">
        <v>86</v>
      </c>
      <c r="E1363" s="1" t="s">
        <v>17</v>
      </c>
      <c r="F1363" s="1" t="s">
        <v>34</v>
      </c>
      <c r="G1363" s="1" t="s">
        <v>39</v>
      </c>
      <c r="H1363" s="1" t="s">
        <v>40</v>
      </c>
      <c r="I1363" s="1" t="s">
        <v>30</v>
      </c>
      <c r="J1363" s="1" t="s">
        <v>50</v>
      </c>
      <c r="K1363">
        <v>23.68</v>
      </c>
      <c r="L1363">
        <v>4</v>
      </c>
      <c r="M1363">
        <v>0.2</v>
      </c>
      <c r="N1363">
        <v>7.4</v>
      </c>
      <c r="O1363">
        <f>(Table1[[#This Row],[Sales]]-Table1[[#This Row],[Profit]])/Table1[[#This Row],[Quantity]]</f>
        <v>4.07</v>
      </c>
      <c r="P1363">
        <f>Table1[[#This Row],[Sales]]/Table1[[#This Row],[Quantity]]</f>
        <v>5.92</v>
      </c>
      <c r="Q1363" t="str">
        <f t="shared" si="42"/>
        <v>2023</v>
      </c>
      <c r="R1363" t="str">
        <f t="shared" si="43"/>
        <v>10</v>
      </c>
      <c r="S1363">
        <f>CEILING(Table1[[#This Row],[Month]]/3,1)</f>
        <v>4</v>
      </c>
      <c r="T1363" s="9">
        <f>(Table1[[#This Row],[Profit]]/Table1[[#This Row],[Sales]])</f>
        <v>0.3125</v>
      </c>
    </row>
    <row r="1364" spans="1:20" x14ac:dyDescent="0.25">
      <c r="A1364">
        <v>20231020</v>
      </c>
      <c r="B1364" s="1" t="s">
        <v>800</v>
      </c>
      <c r="C1364" s="1" t="s">
        <v>85</v>
      </c>
      <c r="D1364" s="1" t="s">
        <v>86</v>
      </c>
      <c r="E1364" s="1" t="s">
        <v>17</v>
      </c>
      <c r="F1364" s="1" t="s">
        <v>34</v>
      </c>
      <c r="G1364" s="1" t="s">
        <v>39</v>
      </c>
      <c r="H1364" s="1" t="s">
        <v>40</v>
      </c>
      <c r="I1364" s="1" t="s">
        <v>30</v>
      </c>
      <c r="J1364" s="1" t="s">
        <v>43</v>
      </c>
      <c r="K1364">
        <v>309.57600000000002</v>
      </c>
      <c r="L1364">
        <v>4</v>
      </c>
      <c r="M1364">
        <v>0.4</v>
      </c>
      <c r="N1364">
        <v>-56.755600000000001</v>
      </c>
      <c r="O1364">
        <f>(Table1[[#This Row],[Sales]]-Table1[[#This Row],[Profit]])/Table1[[#This Row],[Quantity]]</f>
        <v>91.582900000000009</v>
      </c>
      <c r="P1364">
        <f>Table1[[#This Row],[Sales]]/Table1[[#This Row],[Quantity]]</f>
        <v>77.394000000000005</v>
      </c>
      <c r="Q1364" t="str">
        <f t="shared" si="42"/>
        <v>2023</v>
      </c>
      <c r="R1364" t="str">
        <f t="shared" si="43"/>
        <v>10</v>
      </c>
      <c r="S1364">
        <f>CEILING(Table1[[#This Row],[Month]]/3,1)</f>
        <v>4</v>
      </c>
      <c r="T1364" s="9">
        <f>(Table1[[#This Row],[Profit]]/Table1[[#This Row],[Sales]])</f>
        <v>-0.18333333333333332</v>
      </c>
    </row>
    <row r="1365" spans="1:20" x14ac:dyDescent="0.25">
      <c r="A1365">
        <v>20231111</v>
      </c>
      <c r="B1365" s="1" t="s">
        <v>801</v>
      </c>
      <c r="C1365" s="1" t="s">
        <v>146</v>
      </c>
      <c r="D1365" s="1" t="s">
        <v>222</v>
      </c>
      <c r="E1365" s="1" t="s">
        <v>27</v>
      </c>
      <c r="F1365" s="1" t="s">
        <v>82</v>
      </c>
      <c r="G1365" s="1" t="s">
        <v>472</v>
      </c>
      <c r="H1365" s="1" t="s">
        <v>20</v>
      </c>
      <c r="I1365" s="1" t="s">
        <v>30</v>
      </c>
      <c r="J1365" s="1" t="s">
        <v>36</v>
      </c>
      <c r="K1365">
        <v>38.387999999999998</v>
      </c>
      <c r="L1365">
        <v>14</v>
      </c>
      <c r="M1365">
        <v>0.7</v>
      </c>
      <c r="N1365">
        <v>-25.591999999999999</v>
      </c>
      <c r="O1365">
        <f>(Table1[[#This Row],[Sales]]-Table1[[#This Row],[Profit]])/Table1[[#This Row],[Quantity]]</f>
        <v>4.5699999999999994</v>
      </c>
      <c r="P1365">
        <f>Table1[[#This Row],[Sales]]/Table1[[#This Row],[Quantity]]</f>
        <v>2.742</v>
      </c>
      <c r="Q1365" t="str">
        <f t="shared" si="42"/>
        <v>2023</v>
      </c>
      <c r="R1365" t="str">
        <f t="shared" si="43"/>
        <v>11</v>
      </c>
      <c r="S1365">
        <f>CEILING(Table1[[#This Row],[Month]]/3,1)</f>
        <v>4</v>
      </c>
      <c r="T1365" s="9">
        <f>(Table1[[#This Row],[Profit]]/Table1[[#This Row],[Sales]])</f>
        <v>-0.66666666666666663</v>
      </c>
    </row>
    <row r="1366" spans="1:20" x14ac:dyDescent="0.25">
      <c r="A1366">
        <v>20231111</v>
      </c>
      <c r="B1366" s="1" t="s">
        <v>801</v>
      </c>
      <c r="C1366" s="1" t="s">
        <v>146</v>
      </c>
      <c r="D1366" s="1" t="s">
        <v>222</v>
      </c>
      <c r="E1366" s="1" t="s">
        <v>27</v>
      </c>
      <c r="F1366" s="1" t="s">
        <v>82</v>
      </c>
      <c r="G1366" s="1" t="s">
        <v>472</v>
      </c>
      <c r="H1366" s="1" t="s">
        <v>20</v>
      </c>
      <c r="I1366" s="1" t="s">
        <v>30</v>
      </c>
      <c r="J1366" s="1" t="s">
        <v>265</v>
      </c>
      <c r="K1366">
        <v>95.994</v>
      </c>
      <c r="L1366">
        <v>2</v>
      </c>
      <c r="M1366">
        <v>0.7</v>
      </c>
      <c r="N1366">
        <v>-63.996000000000002</v>
      </c>
      <c r="O1366">
        <f>(Table1[[#This Row],[Sales]]-Table1[[#This Row],[Profit]])/Table1[[#This Row],[Quantity]]</f>
        <v>79.995000000000005</v>
      </c>
      <c r="P1366">
        <f>Table1[[#This Row],[Sales]]/Table1[[#This Row],[Quantity]]</f>
        <v>47.997</v>
      </c>
      <c r="Q1366" t="str">
        <f t="shared" si="42"/>
        <v>2023</v>
      </c>
      <c r="R1366" t="str">
        <f t="shared" si="43"/>
        <v>11</v>
      </c>
      <c r="S1366">
        <f>CEILING(Table1[[#This Row],[Month]]/3,1)</f>
        <v>4</v>
      </c>
      <c r="T1366" s="9">
        <f>(Table1[[#This Row],[Profit]]/Table1[[#This Row],[Sales]])</f>
        <v>-0.66666666666666674</v>
      </c>
    </row>
    <row r="1367" spans="1:20" x14ac:dyDescent="0.25">
      <c r="A1367">
        <v>20231111</v>
      </c>
      <c r="B1367" s="1" t="s">
        <v>801</v>
      </c>
      <c r="C1367" s="1" t="s">
        <v>146</v>
      </c>
      <c r="D1367" s="1" t="s">
        <v>222</v>
      </c>
      <c r="E1367" s="1" t="s">
        <v>27</v>
      </c>
      <c r="F1367" s="1" t="s">
        <v>82</v>
      </c>
      <c r="G1367" s="1" t="s">
        <v>472</v>
      </c>
      <c r="H1367" s="1" t="s">
        <v>20</v>
      </c>
      <c r="I1367" s="1" t="s">
        <v>30</v>
      </c>
      <c r="J1367" s="1" t="s">
        <v>94</v>
      </c>
      <c r="K1367">
        <v>239.952</v>
      </c>
      <c r="L1367">
        <v>6</v>
      </c>
      <c r="M1367">
        <v>0.2</v>
      </c>
      <c r="N1367">
        <v>-35.992800000000003</v>
      </c>
      <c r="O1367">
        <f>(Table1[[#This Row],[Sales]]-Table1[[#This Row],[Profit]])/Table1[[#This Row],[Quantity]]</f>
        <v>45.9908</v>
      </c>
      <c r="P1367">
        <f>Table1[[#This Row],[Sales]]/Table1[[#This Row],[Quantity]]</f>
        <v>39.991999999999997</v>
      </c>
      <c r="Q1367" t="str">
        <f t="shared" si="42"/>
        <v>2023</v>
      </c>
      <c r="R1367" t="str">
        <f t="shared" si="43"/>
        <v>11</v>
      </c>
      <c r="S1367">
        <f>CEILING(Table1[[#This Row],[Month]]/3,1)</f>
        <v>4</v>
      </c>
      <c r="T1367" s="9">
        <f>(Table1[[#This Row],[Profit]]/Table1[[#This Row],[Sales]])</f>
        <v>-0.15000000000000002</v>
      </c>
    </row>
    <row r="1368" spans="1:20" x14ac:dyDescent="0.25">
      <c r="A1368">
        <v>20231111</v>
      </c>
      <c r="B1368" s="1" t="s">
        <v>801</v>
      </c>
      <c r="C1368" s="1" t="s">
        <v>146</v>
      </c>
      <c r="D1368" s="1" t="s">
        <v>222</v>
      </c>
      <c r="E1368" s="1" t="s">
        <v>27</v>
      </c>
      <c r="F1368" s="1" t="s">
        <v>82</v>
      </c>
      <c r="G1368" s="1" t="s">
        <v>472</v>
      </c>
      <c r="H1368" s="1" t="s">
        <v>20</v>
      </c>
      <c r="I1368" s="1" t="s">
        <v>30</v>
      </c>
      <c r="J1368" s="1" t="s">
        <v>43</v>
      </c>
      <c r="K1368">
        <v>201.584</v>
      </c>
      <c r="L1368">
        <v>2</v>
      </c>
      <c r="M1368">
        <v>0.2</v>
      </c>
      <c r="N1368">
        <v>15.1188</v>
      </c>
      <c r="O1368">
        <f>(Table1[[#This Row],[Sales]]-Table1[[#This Row],[Profit]])/Table1[[#This Row],[Quantity]]</f>
        <v>93.232600000000005</v>
      </c>
      <c r="P1368">
        <f>Table1[[#This Row],[Sales]]/Table1[[#This Row],[Quantity]]</f>
        <v>100.792</v>
      </c>
      <c r="Q1368" t="str">
        <f t="shared" si="42"/>
        <v>2023</v>
      </c>
      <c r="R1368" t="str">
        <f t="shared" si="43"/>
        <v>11</v>
      </c>
      <c r="S1368">
        <f>CEILING(Table1[[#This Row],[Month]]/3,1)</f>
        <v>4</v>
      </c>
      <c r="T1368" s="9">
        <f>(Table1[[#This Row],[Profit]]/Table1[[#This Row],[Sales]])</f>
        <v>7.4999999999999997E-2</v>
      </c>
    </row>
    <row r="1369" spans="1:20" x14ac:dyDescent="0.25">
      <c r="A1369">
        <v>20231111</v>
      </c>
      <c r="B1369" s="1" t="s">
        <v>801</v>
      </c>
      <c r="C1369" s="1" t="s">
        <v>146</v>
      </c>
      <c r="D1369" s="1" t="s">
        <v>222</v>
      </c>
      <c r="E1369" s="1" t="s">
        <v>27</v>
      </c>
      <c r="F1369" s="1" t="s">
        <v>82</v>
      </c>
      <c r="G1369" s="1" t="s">
        <v>472</v>
      </c>
      <c r="H1369" s="1" t="s">
        <v>20</v>
      </c>
      <c r="I1369" s="1" t="s">
        <v>30</v>
      </c>
      <c r="J1369" s="1" t="s">
        <v>23</v>
      </c>
      <c r="K1369">
        <v>899.13599999999997</v>
      </c>
      <c r="L1369">
        <v>4</v>
      </c>
      <c r="M1369">
        <v>0.2</v>
      </c>
      <c r="N1369">
        <v>-146.1096</v>
      </c>
      <c r="O1369">
        <f>(Table1[[#This Row],[Sales]]-Table1[[#This Row],[Profit]])/Table1[[#This Row],[Quantity]]</f>
        <v>261.31139999999999</v>
      </c>
      <c r="P1369">
        <f>Table1[[#This Row],[Sales]]/Table1[[#This Row],[Quantity]]</f>
        <v>224.78399999999999</v>
      </c>
      <c r="Q1369" t="str">
        <f t="shared" si="42"/>
        <v>2023</v>
      </c>
      <c r="R1369" t="str">
        <f t="shared" si="43"/>
        <v>11</v>
      </c>
      <c r="S1369">
        <f>CEILING(Table1[[#This Row],[Month]]/3,1)</f>
        <v>4</v>
      </c>
      <c r="T1369" s="9">
        <f>(Table1[[#This Row],[Profit]]/Table1[[#This Row],[Sales]])</f>
        <v>-0.16250000000000001</v>
      </c>
    </row>
    <row r="1370" spans="1:20" x14ac:dyDescent="0.25">
      <c r="A1370">
        <v>20230709</v>
      </c>
      <c r="B1370" s="1" t="s">
        <v>802</v>
      </c>
      <c r="C1370" s="1" t="s">
        <v>25</v>
      </c>
      <c r="D1370" s="1" t="s">
        <v>803</v>
      </c>
      <c r="E1370" s="1" t="s">
        <v>27</v>
      </c>
      <c r="F1370" s="1" t="s">
        <v>28</v>
      </c>
      <c r="G1370" s="1" t="s">
        <v>232</v>
      </c>
      <c r="H1370" s="1" t="s">
        <v>40</v>
      </c>
      <c r="I1370" s="1" t="s">
        <v>63</v>
      </c>
      <c r="J1370" s="1" t="s">
        <v>41</v>
      </c>
      <c r="K1370">
        <v>145.9</v>
      </c>
      <c r="L1370">
        <v>5</v>
      </c>
      <c r="M1370">
        <v>0</v>
      </c>
      <c r="N1370">
        <v>62.737000000000002</v>
      </c>
      <c r="O1370">
        <f>(Table1[[#This Row],[Sales]]-Table1[[#This Row],[Profit]])/Table1[[#This Row],[Quantity]]</f>
        <v>16.632600000000004</v>
      </c>
      <c r="P1370">
        <f>Table1[[#This Row],[Sales]]/Table1[[#This Row],[Quantity]]</f>
        <v>29.18</v>
      </c>
      <c r="Q1370" t="str">
        <f t="shared" si="42"/>
        <v>2023</v>
      </c>
      <c r="R1370" t="str">
        <f t="shared" si="43"/>
        <v>07</v>
      </c>
      <c r="S1370">
        <f>CEILING(Table1[[#This Row],[Month]]/3,1)</f>
        <v>3</v>
      </c>
      <c r="T1370" s="9">
        <f>(Table1[[#This Row],[Profit]]/Table1[[#This Row],[Sales]])</f>
        <v>0.43</v>
      </c>
    </row>
    <row r="1371" spans="1:20" x14ac:dyDescent="0.25">
      <c r="A1371">
        <v>20211224</v>
      </c>
      <c r="B1371" s="1" t="s">
        <v>792</v>
      </c>
      <c r="C1371" s="1" t="s">
        <v>195</v>
      </c>
      <c r="D1371" s="1" t="s">
        <v>351</v>
      </c>
      <c r="E1371" s="1" t="s">
        <v>17</v>
      </c>
      <c r="F1371" s="1" t="s">
        <v>197</v>
      </c>
      <c r="G1371" s="1" t="s">
        <v>160</v>
      </c>
      <c r="H1371" s="1" t="s">
        <v>161</v>
      </c>
      <c r="I1371" s="1" t="s">
        <v>21</v>
      </c>
      <c r="J1371" s="1" t="s">
        <v>22</v>
      </c>
      <c r="K1371">
        <v>590.05799999999999</v>
      </c>
      <c r="L1371">
        <v>7</v>
      </c>
      <c r="M1371">
        <v>0.7</v>
      </c>
      <c r="N1371">
        <v>-786.74400000000003</v>
      </c>
      <c r="O1371">
        <f>(Table1[[#This Row],[Sales]]-Table1[[#This Row],[Profit]])/Table1[[#This Row],[Quantity]]</f>
        <v>196.68600000000001</v>
      </c>
      <c r="P1371">
        <f>Table1[[#This Row],[Sales]]/Table1[[#This Row],[Quantity]]</f>
        <v>84.293999999999997</v>
      </c>
      <c r="Q1371" t="str">
        <f t="shared" si="42"/>
        <v>2021</v>
      </c>
      <c r="R1371" t="str">
        <f t="shared" si="43"/>
        <v>12</v>
      </c>
      <c r="S1371">
        <f>CEILING(Table1[[#This Row],[Month]]/3,1)</f>
        <v>4</v>
      </c>
      <c r="T1371" s="9">
        <f>(Table1[[#This Row],[Profit]]/Table1[[#This Row],[Sales]])</f>
        <v>-1.3333333333333335</v>
      </c>
    </row>
    <row r="1372" spans="1:20" x14ac:dyDescent="0.25">
      <c r="A1372">
        <v>20211224</v>
      </c>
      <c r="B1372" s="1" t="s">
        <v>792</v>
      </c>
      <c r="C1372" s="1" t="s">
        <v>195</v>
      </c>
      <c r="D1372" s="1" t="s">
        <v>351</v>
      </c>
      <c r="E1372" s="1" t="s">
        <v>17</v>
      </c>
      <c r="F1372" s="1" t="s">
        <v>197</v>
      </c>
      <c r="G1372" s="1" t="s">
        <v>160</v>
      </c>
      <c r="H1372" s="1" t="s">
        <v>161</v>
      </c>
      <c r="I1372" s="1" t="s">
        <v>21</v>
      </c>
      <c r="J1372" s="1" t="s">
        <v>42</v>
      </c>
      <c r="K1372">
        <v>14.04</v>
      </c>
      <c r="L1372">
        <v>3</v>
      </c>
      <c r="M1372">
        <v>0.2</v>
      </c>
      <c r="N1372">
        <v>1.5794999999999999</v>
      </c>
      <c r="O1372">
        <f>(Table1[[#This Row],[Sales]]-Table1[[#This Row],[Profit]])/Table1[[#This Row],[Quantity]]</f>
        <v>4.1535000000000002</v>
      </c>
      <c r="P1372">
        <f>Table1[[#This Row],[Sales]]/Table1[[#This Row],[Quantity]]</f>
        <v>4.68</v>
      </c>
      <c r="Q1372" t="str">
        <f t="shared" si="42"/>
        <v>2021</v>
      </c>
      <c r="R1372" t="str">
        <f t="shared" si="43"/>
        <v>12</v>
      </c>
      <c r="S1372">
        <f>CEILING(Table1[[#This Row],[Month]]/3,1)</f>
        <v>4</v>
      </c>
      <c r="T1372" s="9">
        <f>(Table1[[#This Row],[Profit]]/Table1[[#This Row],[Sales]])</f>
        <v>0.1125</v>
      </c>
    </row>
    <row r="1373" spans="1:20" x14ac:dyDescent="0.25">
      <c r="A1373">
        <v>20230308</v>
      </c>
      <c r="B1373" s="1" t="s">
        <v>804</v>
      </c>
      <c r="C1373" s="1" t="s">
        <v>652</v>
      </c>
      <c r="D1373" s="1" t="s">
        <v>726</v>
      </c>
      <c r="E1373" s="1" t="s">
        <v>59</v>
      </c>
      <c r="F1373" s="1" t="s">
        <v>126</v>
      </c>
      <c r="G1373" s="1" t="s">
        <v>344</v>
      </c>
      <c r="H1373" s="1" t="s">
        <v>20</v>
      </c>
      <c r="I1373" s="1" t="s">
        <v>63</v>
      </c>
      <c r="J1373" s="1" t="s">
        <v>94</v>
      </c>
      <c r="K1373">
        <v>49.08</v>
      </c>
      <c r="L1373">
        <v>3</v>
      </c>
      <c r="M1373">
        <v>0</v>
      </c>
      <c r="N1373">
        <v>4.9080000000000004</v>
      </c>
      <c r="O1373">
        <f>(Table1[[#This Row],[Sales]]-Table1[[#This Row],[Profit]])/Table1[[#This Row],[Quantity]]</f>
        <v>14.723999999999998</v>
      </c>
      <c r="P1373">
        <f>Table1[[#This Row],[Sales]]/Table1[[#This Row],[Quantity]]</f>
        <v>16.36</v>
      </c>
      <c r="Q1373" t="str">
        <f t="shared" si="42"/>
        <v>2023</v>
      </c>
      <c r="R1373" t="str">
        <f t="shared" si="43"/>
        <v>03</v>
      </c>
      <c r="S1373">
        <f>CEILING(Table1[[#This Row],[Month]]/3,1)</f>
        <v>1</v>
      </c>
      <c r="T1373" s="9">
        <f>(Table1[[#This Row],[Profit]]/Table1[[#This Row],[Sales]])</f>
        <v>0.1</v>
      </c>
    </row>
    <row r="1374" spans="1:20" x14ac:dyDescent="0.25">
      <c r="A1374">
        <v>20200401</v>
      </c>
      <c r="B1374" s="1" t="s">
        <v>140</v>
      </c>
      <c r="C1374" s="1" t="s">
        <v>25</v>
      </c>
      <c r="D1374" s="1" t="s">
        <v>540</v>
      </c>
      <c r="E1374" s="1" t="s">
        <v>27</v>
      </c>
      <c r="F1374" s="1" t="s">
        <v>28</v>
      </c>
      <c r="G1374" s="1" t="s">
        <v>141</v>
      </c>
      <c r="H1374" s="1" t="s">
        <v>91</v>
      </c>
      <c r="I1374" s="1" t="s">
        <v>21</v>
      </c>
      <c r="J1374" s="1" t="s">
        <v>23</v>
      </c>
      <c r="K1374">
        <v>29.6</v>
      </c>
      <c r="L1374">
        <v>2</v>
      </c>
      <c r="M1374">
        <v>0</v>
      </c>
      <c r="N1374">
        <v>14.8</v>
      </c>
      <c r="O1374">
        <f>(Table1[[#This Row],[Sales]]-Table1[[#This Row],[Profit]])/Table1[[#This Row],[Quantity]]</f>
        <v>7.4</v>
      </c>
      <c r="P1374">
        <f>Table1[[#This Row],[Sales]]/Table1[[#This Row],[Quantity]]</f>
        <v>14.8</v>
      </c>
      <c r="Q1374" t="str">
        <f t="shared" si="42"/>
        <v>2020</v>
      </c>
      <c r="R1374" t="str">
        <f t="shared" si="43"/>
        <v>04</v>
      </c>
      <c r="S1374">
        <f>CEILING(Table1[[#This Row],[Month]]/3,1)</f>
        <v>2</v>
      </c>
      <c r="T1374" s="9">
        <f>(Table1[[#This Row],[Profit]]/Table1[[#This Row],[Sales]])</f>
        <v>0.5</v>
      </c>
    </row>
    <row r="1375" spans="1:20" x14ac:dyDescent="0.25">
      <c r="A1375">
        <v>20200401</v>
      </c>
      <c r="B1375" s="1" t="s">
        <v>140</v>
      </c>
      <c r="C1375" s="1" t="s">
        <v>25</v>
      </c>
      <c r="D1375" s="1" t="s">
        <v>540</v>
      </c>
      <c r="E1375" s="1" t="s">
        <v>27</v>
      </c>
      <c r="F1375" s="1" t="s">
        <v>28</v>
      </c>
      <c r="G1375" s="1" t="s">
        <v>141</v>
      </c>
      <c r="H1375" s="1" t="s">
        <v>91</v>
      </c>
      <c r="I1375" s="1" t="s">
        <v>21</v>
      </c>
      <c r="J1375" s="1" t="s">
        <v>36</v>
      </c>
      <c r="K1375">
        <v>17.088000000000001</v>
      </c>
      <c r="L1375">
        <v>4</v>
      </c>
      <c r="M1375">
        <v>0.2</v>
      </c>
      <c r="N1375">
        <v>5.5536000000000003</v>
      </c>
      <c r="O1375">
        <f>(Table1[[#This Row],[Sales]]-Table1[[#This Row],[Profit]])/Table1[[#This Row],[Quantity]]</f>
        <v>2.8836000000000004</v>
      </c>
      <c r="P1375">
        <f>Table1[[#This Row],[Sales]]/Table1[[#This Row],[Quantity]]</f>
        <v>4.2720000000000002</v>
      </c>
      <c r="Q1375" t="str">
        <f t="shared" si="42"/>
        <v>2020</v>
      </c>
      <c r="R1375" t="str">
        <f t="shared" si="43"/>
        <v>04</v>
      </c>
      <c r="S1375">
        <f>CEILING(Table1[[#This Row],[Month]]/3,1)</f>
        <v>2</v>
      </c>
      <c r="T1375" s="9">
        <f>(Table1[[#This Row],[Profit]]/Table1[[#This Row],[Sales]])</f>
        <v>0.32500000000000001</v>
      </c>
    </row>
    <row r="1376" spans="1:20" x14ac:dyDescent="0.25">
      <c r="A1376">
        <v>20210914</v>
      </c>
      <c r="B1376" s="1" t="s">
        <v>532</v>
      </c>
      <c r="C1376" s="1" t="s">
        <v>71</v>
      </c>
      <c r="D1376" s="1" t="s">
        <v>72</v>
      </c>
      <c r="E1376" s="1" t="s">
        <v>17</v>
      </c>
      <c r="F1376" s="1" t="s">
        <v>73</v>
      </c>
      <c r="G1376" s="1" t="s">
        <v>104</v>
      </c>
      <c r="H1376" s="1" t="s">
        <v>91</v>
      </c>
      <c r="I1376" s="1" t="s">
        <v>21</v>
      </c>
      <c r="J1376" s="1" t="s">
        <v>36</v>
      </c>
      <c r="K1376">
        <v>912.75</v>
      </c>
      <c r="L1376">
        <v>5</v>
      </c>
      <c r="M1376">
        <v>0</v>
      </c>
      <c r="N1376">
        <v>118.6575</v>
      </c>
      <c r="O1376">
        <f>(Table1[[#This Row],[Sales]]-Table1[[#This Row],[Profit]])/Table1[[#This Row],[Quantity]]</f>
        <v>158.8185</v>
      </c>
      <c r="P1376">
        <f>Table1[[#This Row],[Sales]]/Table1[[#This Row],[Quantity]]</f>
        <v>182.55</v>
      </c>
      <c r="Q1376" t="str">
        <f t="shared" si="42"/>
        <v>2021</v>
      </c>
      <c r="R1376" t="str">
        <f t="shared" si="43"/>
        <v>09</v>
      </c>
      <c r="S1376">
        <f>CEILING(Table1[[#This Row],[Month]]/3,1)</f>
        <v>3</v>
      </c>
      <c r="T1376" s="9">
        <f>(Table1[[#This Row],[Profit]]/Table1[[#This Row],[Sales]])</f>
        <v>0.13</v>
      </c>
    </row>
    <row r="1377" spans="1:20" x14ac:dyDescent="0.25">
      <c r="A1377">
        <v>20200804</v>
      </c>
      <c r="B1377" s="1" t="s">
        <v>311</v>
      </c>
      <c r="C1377" s="1" t="s">
        <v>71</v>
      </c>
      <c r="D1377" s="1" t="s">
        <v>805</v>
      </c>
      <c r="E1377" s="1" t="s">
        <v>17</v>
      </c>
      <c r="F1377" s="1" t="s">
        <v>73</v>
      </c>
      <c r="G1377" s="1" t="s">
        <v>313</v>
      </c>
      <c r="H1377" s="1" t="s">
        <v>161</v>
      </c>
      <c r="I1377" s="1" t="s">
        <v>21</v>
      </c>
      <c r="J1377" s="1" t="s">
        <v>44</v>
      </c>
      <c r="K1377">
        <v>1089.75</v>
      </c>
      <c r="L1377">
        <v>3</v>
      </c>
      <c r="M1377">
        <v>0</v>
      </c>
      <c r="N1377">
        <v>305.13</v>
      </c>
      <c r="O1377">
        <f>(Table1[[#This Row],[Sales]]-Table1[[#This Row],[Profit]])/Table1[[#This Row],[Quantity]]</f>
        <v>261.54000000000002</v>
      </c>
      <c r="P1377">
        <f>Table1[[#This Row],[Sales]]/Table1[[#This Row],[Quantity]]</f>
        <v>363.25</v>
      </c>
      <c r="Q1377" t="str">
        <f t="shared" si="42"/>
        <v>2020</v>
      </c>
      <c r="R1377" t="str">
        <f t="shared" si="43"/>
        <v>08</v>
      </c>
      <c r="S1377">
        <f>CEILING(Table1[[#This Row],[Month]]/3,1)</f>
        <v>3</v>
      </c>
      <c r="T1377" s="9">
        <f>(Table1[[#This Row],[Profit]]/Table1[[#This Row],[Sales]])</f>
        <v>0.27999999999999997</v>
      </c>
    </row>
    <row r="1378" spans="1:20" x14ac:dyDescent="0.25">
      <c r="A1378">
        <v>20200804</v>
      </c>
      <c r="B1378" s="1" t="s">
        <v>311</v>
      </c>
      <c r="C1378" s="1" t="s">
        <v>71</v>
      </c>
      <c r="D1378" s="1" t="s">
        <v>805</v>
      </c>
      <c r="E1378" s="1" t="s">
        <v>17</v>
      </c>
      <c r="F1378" s="1" t="s">
        <v>73</v>
      </c>
      <c r="G1378" s="1" t="s">
        <v>313</v>
      </c>
      <c r="H1378" s="1" t="s">
        <v>161</v>
      </c>
      <c r="I1378" s="1" t="s">
        <v>21</v>
      </c>
      <c r="J1378" s="1" t="s">
        <v>50</v>
      </c>
      <c r="K1378">
        <v>447.84</v>
      </c>
      <c r="L1378">
        <v>8</v>
      </c>
      <c r="M1378">
        <v>0</v>
      </c>
      <c r="N1378">
        <v>219.44159999999999</v>
      </c>
      <c r="O1378">
        <f>(Table1[[#This Row],[Sales]]-Table1[[#This Row],[Profit]])/Table1[[#This Row],[Quantity]]</f>
        <v>28.549799999999998</v>
      </c>
      <c r="P1378">
        <f>Table1[[#This Row],[Sales]]/Table1[[#This Row],[Quantity]]</f>
        <v>55.98</v>
      </c>
      <c r="Q1378" t="str">
        <f t="shared" si="42"/>
        <v>2020</v>
      </c>
      <c r="R1378" t="str">
        <f t="shared" si="43"/>
        <v>08</v>
      </c>
      <c r="S1378">
        <f>CEILING(Table1[[#This Row],[Month]]/3,1)</f>
        <v>3</v>
      </c>
      <c r="T1378" s="9">
        <f>(Table1[[#This Row],[Profit]]/Table1[[#This Row],[Sales]])</f>
        <v>0.49</v>
      </c>
    </row>
    <row r="1379" spans="1:20" x14ac:dyDescent="0.25">
      <c r="A1379">
        <v>20200804</v>
      </c>
      <c r="B1379" s="1" t="s">
        <v>311</v>
      </c>
      <c r="C1379" s="1" t="s">
        <v>71</v>
      </c>
      <c r="D1379" s="1" t="s">
        <v>805</v>
      </c>
      <c r="E1379" s="1" t="s">
        <v>17</v>
      </c>
      <c r="F1379" s="1" t="s">
        <v>73</v>
      </c>
      <c r="G1379" s="1" t="s">
        <v>313</v>
      </c>
      <c r="H1379" s="1" t="s">
        <v>161</v>
      </c>
      <c r="I1379" s="1" t="s">
        <v>21</v>
      </c>
      <c r="J1379" s="1" t="s">
        <v>42</v>
      </c>
      <c r="K1379">
        <v>16.399999999999999</v>
      </c>
      <c r="L1379">
        <v>5</v>
      </c>
      <c r="M1379">
        <v>0</v>
      </c>
      <c r="N1379">
        <v>4.2640000000000002</v>
      </c>
      <c r="O1379">
        <f>(Table1[[#This Row],[Sales]]-Table1[[#This Row],[Profit]])/Table1[[#This Row],[Quantity]]</f>
        <v>2.4272</v>
      </c>
      <c r="P1379">
        <f>Table1[[#This Row],[Sales]]/Table1[[#This Row],[Quantity]]</f>
        <v>3.28</v>
      </c>
      <c r="Q1379" t="str">
        <f t="shared" si="42"/>
        <v>2020</v>
      </c>
      <c r="R1379" t="str">
        <f t="shared" si="43"/>
        <v>08</v>
      </c>
      <c r="S1379">
        <f>CEILING(Table1[[#This Row],[Month]]/3,1)</f>
        <v>3</v>
      </c>
      <c r="T1379" s="9">
        <f>(Table1[[#This Row],[Profit]]/Table1[[#This Row],[Sales]])</f>
        <v>0.26000000000000006</v>
      </c>
    </row>
    <row r="1380" spans="1:20" x14ac:dyDescent="0.25">
      <c r="A1380">
        <v>20200804</v>
      </c>
      <c r="B1380" s="1" t="s">
        <v>311</v>
      </c>
      <c r="C1380" s="1" t="s">
        <v>71</v>
      </c>
      <c r="D1380" s="1" t="s">
        <v>805</v>
      </c>
      <c r="E1380" s="1" t="s">
        <v>17</v>
      </c>
      <c r="F1380" s="1" t="s">
        <v>73</v>
      </c>
      <c r="G1380" s="1" t="s">
        <v>313</v>
      </c>
      <c r="H1380" s="1" t="s">
        <v>161</v>
      </c>
      <c r="I1380" s="1" t="s">
        <v>21</v>
      </c>
      <c r="J1380" s="1" t="s">
        <v>43</v>
      </c>
      <c r="K1380">
        <v>399.96</v>
      </c>
      <c r="L1380">
        <v>5</v>
      </c>
      <c r="M1380">
        <v>0.2</v>
      </c>
      <c r="N1380">
        <v>34.996499999999997</v>
      </c>
      <c r="O1380">
        <f>(Table1[[#This Row],[Sales]]-Table1[[#This Row],[Profit]])/Table1[[#This Row],[Quantity]]</f>
        <v>72.992699999999985</v>
      </c>
      <c r="P1380">
        <f>Table1[[#This Row],[Sales]]/Table1[[#This Row],[Quantity]]</f>
        <v>79.99199999999999</v>
      </c>
      <c r="Q1380" t="str">
        <f t="shared" si="42"/>
        <v>2020</v>
      </c>
      <c r="R1380" t="str">
        <f t="shared" si="43"/>
        <v>08</v>
      </c>
      <c r="S1380">
        <f>CEILING(Table1[[#This Row],[Month]]/3,1)</f>
        <v>3</v>
      </c>
      <c r="T1380" s="9">
        <f>(Table1[[#This Row],[Profit]]/Table1[[#This Row],[Sales]])</f>
        <v>8.7499999999999994E-2</v>
      </c>
    </row>
    <row r="1381" spans="1:20" x14ac:dyDescent="0.25">
      <c r="A1381">
        <v>20200804</v>
      </c>
      <c r="B1381" s="1" t="s">
        <v>311</v>
      </c>
      <c r="C1381" s="1" t="s">
        <v>71</v>
      </c>
      <c r="D1381" s="1" t="s">
        <v>805</v>
      </c>
      <c r="E1381" s="1" t="s">
        <v>17</v>
      </c>
      <c r="F1381" s="1" t="s">
        <v>73</v>
      </c>
      <c r="G1381" s="1" t="s">
        <v>313</v>
      </c>
      <c r="H1381" s="1" t="s">
        <v>161</v>
      </c>
      <c r="I1381" s="1" t="s">
        <v>21</v>
      </c>
      <c r="J1381" s="1" t="s">
        <v>37</v>
      </c>
      <c r="K1381">
        <v>158.9</v>
      </c>
      <c r="L1381">
        <v>5</v>
      </c>
      <c r="M1381">
        <v>0</v>
      </c>
      <c r="N1381">
        <v>7.9450000000000003</v>
      </c>
      <c r="O1381">
        <f>(Table1[[#This Row],[Sales]]-Table1[[#This Row],[Profit]])/Table1[[#This Row],[Quantity]]</f>
        <v>30.191000000000003</v>
      </c>
      <c r="P1381">
        <f>Table1[[#This Row],[Sales]]/Table1[[#This Row],[Quantity]]</f>
        <v>31.78</v>
      </c>
      <c r="Q1381" t="str">
        <f t="shared" si="42"/>
        <v>2020</v>
      </c>
      <c r="R1381" t="str">
        <f t="shared" si="43"/>
        <v>08</v>
      </c>
      <c r="S1381">
        <f>CEILING(Table1[[#This Row],[Month]]/3,1)</f>
        <v>3</v>
      </c>
      <c r="T1381" s="9">
        <f>(Table1[[#This Row],[Profit]]/Table1[[#This Row],[Sales]])</f>
        <v>0.05</v>
      </c>
    </row>
    <row r="1382" spans="1:20" x14ac:dyDescent="0.25">
      <c r="A1382">
        <v>20200804</v>
      </c>
      <c r="B1382" s="1" t="s">
        <v>311</v>
      </c>
      <c r="C1382" s="1" t="s">
        <v>71</v>
      </c>
      <c r="D1382" s="1" t="s">
        <v>805</v>
      </c>
      <c r="E1382" s="1" t="s">
        <v>17</v>
      </c>
      <c r="F1382" s="1" t="s">
        <v>73</v>
      </c>
      <c r="G1382" s="1" t="s">
        <v>313</v>
      </c>
      <c r="H1382" s="1" t="s">
        <v>161</v>
      </c>
      <c r="I1382" s="1" t="s">
        <v>21</v>
      </c>
      <c r="J1382" s="1" t="s">
        <v>36</v>
      </c>
      <c r="K1382">
        <v>13.183999999999999</v>
      </c>
      <c r="L1382">
        <v>1</v>
      </c>
      <c r="M1382">
        <v>0.2</v>
      </c>
      <c r="N1382">
        <v>4.7792000000000003</v>
      </c>
      <c r="O1382">
        <f>(Table1[[#This Row],[Sales]]-Table1[[#This Row],[Profit]])/Table1[[#This Row],[Quantity]]</f>
        <v>8.4047999999999981</v>
      </c>
      <c r="P1382">
        <f>Table1[[#This Row],[Sales]]/Table1[[#This Row],[Quantity]]</f>
        <v>13.183999999999999</v>
      </c>
      <c r="Q1382" t="str">
        <f t="shared" si="42"/>
        <v>2020</v>
      </c>
      <c r="R1382" t="str">
        <f t="shared" si="43"/>
        <v>08</v>
      </c>
      <c r="S1382">
        <f>CEILING(Table1[[#This Row],[Month]]/3,1)</f>
        <v>3</v>
      </c>
      <c r="T1382" s="9">
        <f>(Table1[[#This Row],[Profit]]/Table1[[#This Row],[Sales]])</f>
        <v>0.36250000000000004</v>
      </c>
    </row>
    <row r="1383" spans="1:20" x14ac:dyDescent="0.25">
      <c r="A1383">
        <v>20220904</v>
      </c>
      <c r="B1383" s="1" t="s">
        <v>806</v>
      </c>
      <c r="C1383" s="1" t="s">
        <v>108</v>
      </c>
      <c r="D1383" s="1" t="s">
        <v>271</v>
      </c>
      <c r="E1383" s="1" t="s">
        <v>59</v>
      </c>
      <c r="F1383" s="1" t="s">
        <v>110</v>
      </c>
      <c r="G1383" s="1" t="s">
        <v>556</v>
      </c>
      <c r="H1383" s="1" t="s">
        <v>55</v>
      </c>
      <c r="I1383" s="1" t="s">
        <v>63</v>
      </c>
      <c r="J1383" s="1" t="s">
        <v>41</v>
      </c>
      <c r="K1383">
        <v>83.951999999999998</v>
      </c>
      <c r="L1383">
        <v>3</v>
      </c>
      <c r="M1383">
        <v>0.6</v>
      </c>
      <c r="N1383">
        <v>-90.248400000000004</v>
      </c>
      <c r="O1383">
        <f>(Table1[[#This Row],[Sales]]-Table1[[#This Row],[Profit]])/Table1[[#This Row],[Quantity]]</f>
        <v>58.066800000000001</v>
      </c>
      <c r="P1383">
        <f>Table1[[#This Row],[Sales]]/Table1[[#This Row],[Quantity]]</f>
        <v>27.983999999999998</v>
      </c>
      <c r="Q1383" t="str">
        <f t="shared" si="42"/>
        <v>2022</v>
      </c>
      <c r="R1383" t="str">
        <f t="shared" si="43"/>
        <v>09</v>
      </c>
      <c r="S1383">
        <f>CEILING(Table1[[#This Row],[Month]]/3,1)</f>
        <v>3</v>
      </c>
      <c r="T1383" s="9">
        <f>(Table1[[#This Row],[Profit]]/Table1[[#This Row],[Sales]])</f>
        <v>-1.0750000000000002</v>
      </c>
    </row>
    <row r="1384" spans="1:20" x14ac:dyDescent="0.25">
      <c r="A1384">
        <v>20220205</v>
      </c>
      <c r="B1384" s="1" t="s">
        <v>807</v>
      </c>
      <c r="C1384" s="1" t="s">
        <v>385</v>
      </c>
      <c r="D1384" s="1" t="s">
        <v>538</v>
      </c>
      <c r="E1384" s="1" t="s">
        <v>17</v>
      </c>
      <c r="F1384" s="1" t="s">
        <v>48</v>
      </c>
      <c r="G1384" s="1" t="s">
        <v>410</v>
      </c>
      <c r="H1384" s="1" t="s">
        <v>69</v>
      </c>
      <c r="I1384" s="1" t="s">
        <v>63</v>
      </c>
      <c r="J1384" s="1" t="s">
        <v>37</v>
      </c>
      <c r="K1384">
        <v>80.98</v>
      </c>
      <c r="L1384">
        <v>1</v>
      </c>
      <c r="M1384">
        <v>0</v>
      </c>
      <c r="N1384">
        <v>1.6195999999999999</v>
      </c>
      <c r="O1384">
        <f>(Table1[[#This Row],[Sales]]-Table1[[#This Row],[Profit]])/Table1[[#This Row],[Quantity]]</f>
        <v>79.360399999999998</v>
      </c>
      <c r="P1384">
        <f>Table1[[#This Row],[Sales]]/Table1[[#This Row],[Quantity]]</f>
        <v>80.98</v>
      </c>
      <c r="Q1384" t="str">
        <f t="shared" si="42"/>
        <v>2022</v>
      </c>
      <c r="R1384" t="str">
        <f t="shared" si="43"/>
        <v>02</v>
      </c>
      <c r="S1384">
        <f>CEILING(Table1[[#This Row],[Month]]/3,1)</f>
        <v>1</v>
      </c>
      <c r="T1384" s="9">
        <f>(Table1[[#This Row],[Profit]]/Table1[[#This Row],[Sales]])</f>
        <v>1.9999999999999997E-2</v>
      </c>
    </row>
    <row r="1385" spans="1:20" x14ac:dyDescent="0.25">
      <c r="A1385">
        <v>20220205</v>
      </c>
      <c r="B1385" s="1" t="s">
        <v>807</v>
      </c>
      <c r="C1385" s="1" t="s">
        <v>385</v>
      </c>
      <c r="D1385" s="1" t="s">
        <v>538</v>
      </c>
      <c r="E1385" s="1" t="s">
        <v>17</v>
      </c>
      <c r="F1385" s="1" t="s">
        <v>48</v>
      </c>
      <c r="G1385" s="1" t="s">
        <v>410</v>
      </c>
      <c r="H1385" s="1" t="s">
        <v>69</v>
      </c>
      <c r="I1385" s="1" t="s">
        <v>63</v>
      </c>
      <c r="J1385" s="1" t="s">
        <v>50</v>
      </c>
      <c r="K1385">
        <v>348.84</v>
      </c>
      <c r="L1385">
        <v>9</v>
      </c>
      <c r="M1385">
        <v>0</v>
      </c>
      <c r="N1385">
        <v>170.9316</v>
      </c>
      <c r="O1385">
        <f>(Table1[[#This Row],[Sales]]-Table1[[#This Row],[Profit]])/Table1[[#This Row],[Quantity]]</f>
        <v>19.767599999999998</v>
      </c>
      <c r="P1385">
        <f>Table1[[#This Row],[Sales]]/Table1[[#This Row],[Quantity]]</f>
        <v>38.76</v>
      </c>
      <c r="Q1385" t="str">
        <f t="shared" si="42"/>
        <v>2022</v>
      </c>
      <c r="R1385" t="str">
        <f t="shared" si="43"/>
        <v>02</v>
      </c>
      <c r="S1385">
        <f>CEILING(Table1[[#This Row],[Month]]/3,1)</f>
        <v>1</v>
      </c>
      <c r="T1385" s="9">
        <f>(Table1[[#This Row],[Profit]]/Table1[[#This Row],[Sales]])</f>
        <v>0.49000000000000005</v>
      </c>
    </row>
    <row r="1386" spans="1:20" x14ac:dyDescent="0.25">
      <c r="A1386">
        <v>20220205</v>
      </c>
      <c r="B1386" s="1" t="s">
        <v>807</v>
      </c>
      <c r="C1386" s="1" t="s">
        <v>385</v>
      </c>
      <c r="D1386" s="1" t="s">
        <v>538</v>
      </c>
      <c r="E1386" s="1" t="s">
        <v>17</v>
      </c>
      <c r="F1386" s="1" t="s">
        <v>48</v>
      </c>
      <c r="G1386" s="1" t="s">
        <v>410</v>
      </c>
      <c r="H1386" s="1" t="s">
        <v>69</v>
      </c>
      <c r="I1386" s="1" t="s">
        <v>63</v>
      </c>
      <c r="J1386" s="1" t="s">
        <v>136</v>
      </c>
      <c r="K1386">
        <v>9.4499999999999993</v>
      </c>
      <c r="L1386">
        <v>5</v>
      </c>
      <c r="M1386">
        <v>0</v>
      </c>
      <c r="N1386">
        <v>0.189</v>
      </c>
      <c r="O1386">
        <f>(Table1[[#This Row],[Sales]]-Table1[[#This Row],[Profit]])/Table1[[#This Row],[Quantity]]</f>
        <v>1.8521999999999998</v>
      </c>
      <c r="P1386">
        <f>Table1[[#This Row],[Sales]]/Table1[[#This Row],[Quantity]]</f>
        <v>1.89</v>
      </c>
      <c r="Q1386" t="str">
        <f t="shared" si="42"/>
        <v>2022</v>
      </c>
      <c r="R1386" t="str">
        <f t="shared" si="43"/>
        <v>02</v>
      </c>
      <c r="S1386">
        <f>CEILING(Table1[[#This Row],[Month]]/3,1)</f>
        <v>1</v>
      </c>
      <c r="T1386" s="9">
        <f>(Table1[[#This Row],[Profit]]/Table1[[#This Row],[Sales]])</f>
        <v>0.02</v>
      </c>
    </row>
    <row r="1387" spans="1:20" x14ac:dyDescent="0.25">
      <c r="A1387">
        <v>20220205</v>
      </c>
      <c r="B1387" s="1" t="s">
        <v>807</v>
      </c>
      <c r="C1387" s="1" t="s">
        <v>385</v>
      </c>
      <c r="D1387" s="1" t="s">
        <v>538</v>
      </c>
      <c r="E1387" s="1" t="s">
        <v>17</v>
      </c>
      <c r="F1387" s="1" t="s">
        <v>48</v>
      </c>
      <c r="G1387" s="1" t="s">
        <v>410</v>
      </c>
      <c r="H1387" s="1" t="s">
        <v>69</v>
      </c>
      <c r="I1387" s="1" t="s">
        <v>63</v>
      </c>
      <c r="J1387" s="1" t="s">
        <v>41</v>
      </c>
      <c r="K1387">
        <v>18.84</v>
      </c>
      <c r="L1387">
        <v>3</v>
      </c>
      <c r="M1387">
        <v>0</v>
      </c>
      <c r="N1387">
        <v>7.1592000000000002</v>
      </c>
      <c r="O1387">
        <f>(Table1[[#This Row],[Sales]]-Table1[[#This Row],[Profit]])/Table1[[#This Row],[Quantity]]</f>
        <v>3.8935999999999997</v>
      </c>
      <c r="P1387">
        <f>Table1[[#This Row],[Sales]]/Table1[[#This Row],[Quantity]]</f>
        <v>6.28</v>
      </c>
      <c r="Q1387" t="str">
        <f t="shared" si="42"/>
        <v>2022</v>
      </c>
      <c r="R1387" t="str">
        <f t="shared" si="43"/>
        <v>02</v>
      </c>
      <c r="S1387">
        <f>CEILING(Table1[[#This Row],[Month]]/3,1)</f>
        <v>1</v>
      </c>
      <c r="T1387" s="9">
        <f>(Table1[[#This Row],[Profit]]/Table1[[#This Row],[Sales]])</f>
        <v>0.38</v>
      </c>
    </row>
    <row r="1388" spans="1:20" x14ac:dyDescent="0.25">
      <c r="A1388">
        <v>20220205</v>
      </c>
      <c r="B1388" s="1" t="s">
        <v>807</v>
      </c>
      <c r="C1388" s="1" t="s">
        <v>385</v>
      </c>
      <c r="D1388" s="1" t="s">
        <v>538</v>
      </c>
      <c r="E1388" s="1" t="s">
        <v>17</v>
      </c>
      <c r="F1388" s="1" t="s">
        <v>48</v>
      </c>
      <c r="G1388" s="1" t="s">
        <v>410</v>
      </c>
      <c r="H1388" s="1" t="s">
        <v>69</v>
      </c>
      <c r="I1388" s="1" t="s">
        <v>63</v>
      </c>
      <c r="J1388" s="1" t="s">
        <v>22</v>
      </c>
      <c r="K1388">
        <v>239.98</v>
      </c>
      <c r="L1388">
        <v>2</v>
      </c>
      <c r="M1388">
        <v>0</v>
      </c>
      <c r="N1388">
        <v>52.7956</v>
      </c>
      <c r="O1388">
        <f>(Table1[[#This Row],[Sales]]-Table1[[#This Row],[Profit]])/Table1[[#This Row],[Quantity]]</f>
        <v>93.592199999999991</v>
      </c>
      <c r="P1388">
        <f>Table1[[#This Row],[Sales]]/Table1[[#This Row],[Quantity]]</f>
        <v>119.99</v>
      </c>
      <c r="Q1388" t="str">
        <f t="shared" si="42"/>
        <v>2022</v>
      </c>
      <c r="R1388" t="str">
        <f t="shared" si="43"/>
        <v>02</v>
      </c>
      <c r="S1388">
        <f>CEILING(Table1[[#This Row],[Month]]/3,1)</f>
        <v>1</v>
      </c>
      <c r="T1388" s="9">
        <f>(Table1[[#This Row],[Profit]]/Table1[[#This Row],[Sales]])</f>
        <v>0.22</v>
      </c>
    </row>
    <row r="1389" spans="1:20" x14ac:dyDescent="0.25">
      <c r="A1389">
        <v>20220205</v>
      </c>
      <c r="B1389" s="1" t="s">
        <v>807</v>
      </c>
      <c r="C1389" s="1" t="s">
        <v>385</v>
      </c>
      <c r="D1389" s="1" t="s">
        <v>538</v>
      </c>
      <c r="E1389" s="1" t="s">
        <v>17</v>
      </c>
      <c r="F1389" s="1" t="s">
        <v>48</v>
      </c>
      <c r="G1389" s="1" t="s">
        <v>410</v>
      </c>
      <c r="H1389" s="1" t="s">
        <v>69</v>
      </c>
      <c r="I1389" s="1" t="s">
        <v>63</v>
      </c>
      <c r="J1389" s="1" t="s">
        <v>97</v>
      </c>
      <c r="K1389">
        <v>167.96</v>
      </c>
      <c r="L1389">
        <v>2</v>
      </c>
      <c r="M1389">
        <v>0</v>
      </c>
      <c r="N1389">
        <v>78.941199999999995</v>
      </c>
      <c r="O1389">
        <f>(Table1[[#This Row],[Sales]]-Table1[[#This Row],[Profit]])/Table1[[#This Row],[Quantity]]</f>
        <v>44.509400000000007</v>
      </c>
      <c r="P1389">
        <f>Table1[[#This Row],[Sales]]/Table1[[#This Row],[Quantity]]</f>
        <v>83.98</v>
      </c>
      <c r="Q1389" t="str">
        <f t="shared" si="42"/>
        <v>2022</v>
      </c>
      <c r="R1389" t="str">
        <f t="shared" si="43"/>
        <v>02</v>
      </c>
      <c r="S1389">
        <f>CEILING(Table1[[#This Row],[Month]]/3,1)</f>
        <v>1</v>
      </c>
      <c r="T1389" s="9">
        <f>(Table1[[#This Row],[Profit]]/Table1[[#This Row],[Sales]])</f>
        <v>0.47</v>
      </c>
    </row>
    <row r="1390" spans="1:20" x14ac:dyDescent="0.25">
      <c r="A1390">
        <v>20220205</v>
      </c>
      <c r="B1390" s="1" t="s">
        <v>807</v>
      </c>
      <c r="C1390" s="1" t="s">
        <v>385</v>
      </c>
      <c r="D1390" s="1" t="s">
        <v>538</v>
      </c>
      <c r="E1390" s="1" t="s">
        <v>17</v>
      </c>
      <c r="F1390" s="1" t="s">
        <v>48</v>
      </c>
      <c r="G1390" s="1" t="s">
        <v>410</v>
      </c>
      <c r="H1390" s="1" t="s">
        <v>69</v>
      </c>
      <c r="I1390" s="1" t="s">
        <v>63</v>
      </c>
      <c r="J1390" s="1" t="s">
        <v>43</v>
      </c>
      <c r="K1390">
        <v>104.85</v>
      </c>
      <c r="L1390">
        <v>3</v>
      </c>
      <c r="M1390">
        <v>0</v>
      </c>
      <c r="N1390">
        <v>28.3095</v>
      </c>
      <c r="O1390">
        <f>(Table1[[#This Row],[Sales]]-Table1[[#This Row],[Profit]])/Table1[[#This Row],[Quantity]]</f>
        <v>25.513499999999997</v>
      </c>
      <c r="P1390">
        <f>Table1[[#This Row],[Sales]]/Table1[[#This Row],[Quantity]]</f>
        <v>34.949999999999996</v>
      </c>
      <c r="Q1390" t="str">
        <f t="shared" si="42"/>
        <v>2022</v>
      </c>
      <c r="R1390" t="str">
        <f t="shared" si="43"/>
        <v>02</v>
      </c>
      <c r="S1390">
        <f>CEILING(Table1[[#This Row],[Month]]/3,1)</f>
        <v>1</v>
      </c>
      <c r="T1390" s="9">
        <f>(Table1[[#This Row],[Profit]]/Table1[[#This Row],[Sales]])</f>
        <v>0.27</v>
      </c>
    </row>
    <row r="1391" spans="1:20" x14ac:dyDescent="0.25">
      <c r="A1391">
        <v>20220205</v>
      </c>
      <c r="B1391" s="1" t="s">
        <v>807</v>
      </c>
      <c r="C1391" s="1" t="s">
        <v>385</v>
      </c>
      <c r="D1391" s="1" t="s">
        <v>538</v>
      </c>
      <c r="E1391" s="1" t="s">
        <v>17</v>
      </c>
      <c r="F1391" s="1" t="s">
        <v>48</v>
      </c>
      <c r="G1391" s="1" t="s">
        <v>410</v>
      </c>
      <c r="H1391" s="1" t="s">
        <v>69</v>
      </c>
      <c r="I1391" s="1" t="s">
        <v>63</v>
      </c>
      <c r="J1391" s="1" t="s">
        <v>43</v>
      </c>
      <c r="K1391">
        <v>484.83</v>
      </c>
      <c r="L1391">
        <v>3</v>
      </c>
      <c r="M1391">
        <v>0</v>
      </c>
      <c r="N1391">
        <v>126.0558</v>
      </c>
      <c r="O1391">
        <f>(Table1[[#This Row],[Sales]]-Table1[[#This Row],[Profit]])/Table1[[#This Row],[Quantity]]</f>
        <v>119.59139999999998</v>
      </c>
      <c r="P1391">
        <f>Table1[[#This Row],[Sales]]/Table1[[#This Row],[Quantity]]</f>
        <v>161.60999999999999</v>
      </c>
      <c r="Q1391" t="str">
        <f t="shared" si="42"/>
        <v>2022</v>
      </c>
      <c r="R1391" t="str">
        <f t="shared" si="43"/>
        <v>02</v>
      </c>
      <c r="S1391">
        <f>CEILING(Table1[[#This Row],[Month]]/3,1)</f>
        <v>1</v>
      </c>
      <c r="T1391" s="9">
        <f>(Table1[[#This Row],[Profit]]/Table1[[#This Row],[Sales]])</f>
        <v>0.26</v>
      </c>
    </row>
    <row r="1392" spans="1:20" x14ac:dyDescent="0.25">
      <c r="A1392">
        <v>20220205</v>
      </c>
      <c r="B1392" s="1" t="s">
        <v>807</v>
      </c>
      <c r="C1392" s="1" t="s">
        <v>385</v>
      </c>
      <c r="D1392" s="1" t="s">
        <v>538</v>
      </c>
      <c r="E1392" s="1" t="s">
        <v>17</v>
      </c>
      <c r="F1392" s="1" t="s">
        <v>48</v>
      </c>
      <c r="G1392" s="1" t="s">
        <v>410</v>
      </c>
      <c r="H1392" s="1" t="s">
        <v>69</v>
      </c>
      <c r="I1392" s="1" t="s">
        <v>63</v>
      </c>
      <c r="J1392" s="1" t="s">
        <v>50</v>
      </c>
      <c r="K1392">
        <v>122.97</v>
      </c>
      <c r="L1392">
        <v>3</v>
      </c>
      <c r="M1392">
        <v>0</v>
      </c>
      <c r="N1392">
        <v>60.255299999999998</v>
      </c>
      <c r="O1392">
        <f>(Table1[[#This Row],[Sales]]-Table1[[#This Row],[Profit]])/Table1[[#This Row],[Quantity]]</f>
        <v>20.904900000000001</v>
      </c>
      <c r="P1392">
        <f>Table1[[#This Row],[Sales]]/Table1[[#This Row],[Quantity]]</f>
        <v>40.99</v>
      </c>
      <c r="Q1392" t="str">
        <f t="shared" si="42"/>
        <v>2022</v>
      </c>
      <c r="R1392" t="str">
        <f t="shared" si="43"/>
        <v>02</v>
      </c>
      <c r="S1392">
        <f>CEILING(Table1[[#This Row],[Month]]/3,1)</f>
        <v>1</v>
      </c>
      <c r="T1392" s="9">
        <f>(Table1[[#This Row],[Profit]]/Table1[[#This Row],[Sales]])</f>
        <v>0.49</v>
      </c>
    </row>
    <row r="1393" spans="1:20" x14ac:dyDescent="0.25">
      <c r="A1393">
        <v>20220205</v>
      </c>
      <c r="B1393" s="1" t="s">
        <v>807</v>
      </c>
      <c r="C1393" s="1" t="s">
        <v>385</v>
      </c>
      <c r="D1393" s="1" t="s">
        <v>538</v>
      </c>
      <c r="E1393" s="1" t="s">
        <v>17</v>
      </c>
      <c r="F1393" s="1" t="s">
        <v>48</v>
      </c>
      <c r="G1393" s="1" t="s">
        <v>410</v>
      </c>
      <c r="H1393" s="1" t="s">
        <v>69</v>
      </c>
      <c r="I1393" s="1" t="s">
        <v>63</v>
      </c>
      <c r="J1393" s="1" t="s">
        <v>37</v>
      </c>
      <c r="K1393">
        <v>154.44</v>
      </c>
      <c r="L1393">
        <v>3</v>
      </c>
      <c r="M1393">
        <v>0</v>
      </c>
      <c r="N1393">
        <v>1.5444</v>
      </c>
      <c r="O1393">
        <f>(Table1[[#This Row],[Sales]]-Table1[[#This Row],[Profit]])/Table1[[#This Row],[Quantity]]</f>
        <v>50.965200000000003</v>
      </c>
      <c r="P1393">
        <f>Table1[[#This Row],[Sales]]/Table1[[#This Row],[Quantity]]</f>
        <v>51.48</v>
      </c>
      <c r="Q1393" t="str">
        <f t="shared" si="42"/>
        <v>2022</v>
      </c>
      <c r="R1393" t="str">
        <f t="shared" si="43"/>
        <v>02</v>
      </c>
      <c r="S1393">
        <f>CEILING(Table1[[#This Row],[Month]]/3,1)</f>
        <v>1</v>
      </c>
      <c r="T1393" s="9">
        <f>(Table1[[#This Row],[Profit]]/Table1[[#This Row],[Sales]])</f>
        <v>0.01</v>
      </c>
    </row>
    <row r="1394" spans="1:20" x14ac:dyDescent="0.25">
      <c r="A1394">
        <v>20220205</v>
      </c>
      <c r="B1394" s="1" t="s">
        <v>807</v>
      </c>
      <c r="C1394" s="1" t="s">
        <v>385</v>
      </c>
      <c r="D1394" s="1" t="s">
        <v>538</v>
      </c>
      <c r="E1394" s="1" t="s">
        <v>17</v>
      </c>
      <c r="F1394" s="1" t="s">
        <v>48</v>
      </c>
      <c r="G1394" s="1" t="s">
        <v>410</v>
      </c>
      <c r="H1394" s="1" t="s">
        <v>69</v>
      </c>
      <c r="I1394" s="1" t="s">
        <v>63</v>
      </c>
      <c r="J1394" s="1" t="s">
        <v>50</v>
      </c>
      <c r="K1394">
        <v>342.37</v>
      </c>
      <c r="L1394">
        <v>7</v>
      </c>
      <c r="M1394">
        <v>0</v>
      </c>
      <c r="N1394">
        <v>160.91390000000001</v>
      </c>
      <c r="O1394">
        <f>(Table1[[#This Row],[Sales]]-Table1[[#This Row],[Profit]])/Table1[[#This Row],[Quantity]]</f>
        <v>25.9223</v>
      </c>
      <c r="P1394">
        <f>Table1[[#This Row],[Sales]]/Table1[[#This Row],[Quantity]]</f>
        <v>48.910000000000004</v>
      </c>
      <c r="Q1394" t="str">
        <f t="shared" si="42"/>
        <v>2022</v>
      </c>
      <c r="R1394" t="str">
        <f t="shared" si="43"/>
        <v>02</v>
      </c>
      <c r="S1394">
        <f>CEILING(Table1[[#This Row],[Month]]/3,1)</f>
        <v>1</v>
      </c>
      <c r="T1394" s="9">
        <f>(Table1[[#This Row],[Profit]]/Table1[[#This Row],[Sales]])</f>
        <v>0.47000000000000003</v>
      </c>
    </row>
    <row r="1395" spans="1:20" x14ac:dyDescent="0.25">
      <c r="A1395">
        <v>20230704</v>
      </c>
      <c r="B1395" s="1" t="s">
        <v>808</v>
      </c>
      <c r="C1395" s="1" t="s">
        <v>46</v>
      </c>
      <c r="D1395" s="1" t="s">
        <v>564</v>
      </c>
      <c r="E1395" s="1" t="s">
        <v>17</v>
      </c>
      <c r="F1395" s="1" t="s">
        <v>48</v>
      </c>
      <c r="G1395" s="1" t="s">
        <v>127</v>
      </c>
      <c r="H1395" s="1" t="s">
        <v>40</v>
      </c>
      <c r="I1395" s="1" t="s">
        <v>30</v>
      </c>
      <c r="J1395" s="1" t="s">
        <v>42</v>
      </c>
      <c r="K1395">
        <v>9.5519999999999996</v>
      </c>
      <c r="L1395">
        <v>3</v>
      </c>
      <c r="M1395">
        <v>0.2</v>
      </c>
      <c r="N1395">
        <v>1.5522</v>
      </c>
      <c r="O1395">
        <f>(Table1[[#This Row],[Sales]]-Table1[[#This Row],[Profit]])/Table1[[#This Row],[Quantity]]</f>
        <v>2.6665999999999999</v>
      </c>
      <c r="P1395">
        <f>Table1[[#This Row],[Sales]]/Table1[[#This Row],[Quantity]]</f>
        <v>3.1839999999999997</v>
      </c>
      <c r="Q1395" t="str">
        <f t="shared" si="42"/>
        <v>2023</v>
      </c>
      <c r="R1395" t="str">
        <f t="shared" si="43"/>
        <v>07</v>
      </c>
      <c r="S1395">
        <f>CEILING(Table1[[#This Row],[Month]]/3,1)</f>
        <v>3</v>
      </c>
      <c r="T1395" s="9">
        <f>(Table1[[#This Row],[Profit]]/Table1[[#This Row],[Sales]])</f>
        <v>0.16250000000000001</v>
      </c>
    </row>
    <row r="1396" spans="1:20" x14ac:dyDescent="0.25">
      <c r="A1396">
        <v>20231010</v>
      </c>
      <c r="B1396" s="1" t="s">
        <v>633</v>
      </c>
      <c r="C1396" s="1" t="s">
        <v>108</v>
      </c>
      <c r="D1396" s="1" t="s">
        <v>271</v>
      </c>
      <c r="E1396" s="1" t="s">
        <v>59</v>
      </c>
      <c r="F1396" s="1" t="s">
        <v>110</v>
      </c>
      <c r="G1396" s="1" t="s">
        <v>360</v>
      </c>
      <c r="H1396" s="1" t="s">
        <v>40</v>
      </c>
      <c r="I1396" s="1" t="s">
        <v>30</v>
      </c>
      <c r="J1396" s="1" t="s">
        <v>36</v>
      </c>
      <c r="K1396">
        <v>652.45000000000005</v>
      </c>
      <c r="L1396">
        <v>5</v>
      </c>
      <c r="M1396">
        <v>0.5</v>
      </c>
      <c r="N1396">
        <v>-430.61700000000002</v>
      </c>
      <c r="O1396">
        <f>(Table1[[#This Row],[Sales]]-Table1[[#This Row],[Profit]])/Table1[[#This Row],[Quantity]]</f>
        <v>216.61340000000001</v>
      </c>
      <c r="P1396">
        <f>Table1[[#This Row],[Sales]]/Table1[[#This Row],[Quantity]]</f>
        <v>130.49</v>
      </c>
      <c r="Q1396" t="str">
        <f t="shared" si="42"/>
        <v>2023</v>
      </c>
      <c r="R1396" t="str">
        <f t="shared" si="43"/>
        <v>10</v>
      </c>
      <c r="S1396">
        <f>CEILING(Table1[[#This Row],[Month]]/3,1)</f>
        <v>4</v>
      </c>
      <c r="T1396" s="9">
        <f>(Table1[[#This Row],[Profit]]/Table1[[#This Row],[Sales]])</f>
        <v>-0.66</v>
      </c>
    </row>
    <row r="1397" spans="1:20" x14ac:dyDescent="0.25">
      <c r="A1397">
        <v>20231010</v>
      </c>
      <c r="B1397" s="1" t="s">
        <v>633</v>
      </c>
      <c r="C1397" s="1" t="s">
        <v>108</v>
      </c>
      <c r="D1397" s="1" t="s">
        <v>271</v>
      </c>
      <c r="E1397" s="1" t="s">
        <v>59</v>
      </c>
      <c r="F1397" s="1" t="s">
        <v>110</v>
      </c>
      <c r="G1397" s="1" t="s">
        <v>360</v>
      </c>
      <c r="H1397" s="1" t="s">
        <v>40</v>
      </c>
      <c r="I1397" s="1" t="s">
        <v>30</v>
      </c>
      <c r="J1397" s="1" t="s">
        <v>36</v>
      </c>
      <c r="K1397">
        <v>66.644999999999996</v>
      </c>
      <c r="L1397">
        <v>3</v>
      </c>
      <c r="M1397">
        <v>0.5</v>
      </c>
      <c r="N1397">
        <v>-42.652799999999999</v>
      </c>
      <c r="O1397">
        <f>(Table1[[#This Row],[Sales]]-Table1[[#This Row],[Profit]])/Table1[[#This Row],[Quantity]]</f>
        <v>36.432600000000001</v>
      </c>
      <c r="P1397">
        <f>Table1[[#This Row],[Sales]]/Table1[[#This Row],[Quantity]]</f>
        <v>22.215</v>
      </c>
      <c r="Q1397" t="str">
        <f t="shared" si="42"/>
        <v>2023</v>
      </c>
      <c r="R1397" t="str">
        <f t="shared" si="43"/>
        <v>10</v>
      </c>
      <c r="S1397">
        <f>CEILING(Table1[[#This Row],[Month]]/3,1)</f>
        <v>4</v>
      </c>
      <c r="T1397" s="9">
        <f>(Table1[[#This Row],[Profit]]/Table1[[#This Row],[Sales]])</f>
        <v>-0.64</v>
      </c>
    </row>
    <row r="1398" spans="1:20" x14ac:dyDescent="0.25">
      <c r="A1398">
        <v>20221125</v>
      </c>
      <c r="B1398" s="1" t="s">
        <v>736</v>
      </c>
      <c r="C1398" s="1" t="s">
        <v>133</v>
      </c>
      <c r="D1398" s="1" t="s">
        <v>134</v>
      </c>
      <c r="E1398" s="1" t="s">
        <v>17</v>
      </c>
      <c r="F1398" s="1" t="s">
        <v>18</v>
      </c>
      <c r="G1398" s="1" t="s">
        <v>321</v>
      </c>
      <c r="H1398" s="1" t="s">
        <v>69</v>
      </c>
      <c r="I1398" s="1" t="s">
        <v>21</v>
      </c>
      <c r="J1398" s="1" t="s">
        <v>36</v>
      </c>
      <c r="K1398">
        <v>17.216000000000001</v>
      </c>
      <c r="L1398">
        <v>4</v>
      </c>
      <c r="M1398">
        <v>0.2</v>
      </c>
      <c r="N1398">
        <v>6.0255999999999998</v>
      </c>
      <c r="O1398">
        <f>(Table1[[#This Row],[Sales]]-Table1[[#This Row],[Profit]])/Table1[[#This Row],[Quantity]]</f>
        <v>2.7976000000000001</v>
      </c>
      <c r="P1398">
        <f>Table1[[#This Row],[Sales]]/Table1[[#This Row],[Quantity]]</f>
        <v>4.3040000000000003</v>
      </c>
      <c r="Q1398" t="str">
        <f t="shared" si="42"/>
        <v>2022</v>
      </c>
      <c r="R1398" t="str">
        <f t="shared" si="43"/>
        <v>11</v>
      </c>
      <c r="S1398">
        <f>CEILING(Table1[[#This Row],[Month]]/3,1)</f>
        <v>4</v>
      </c>
      <c r="T1398" s="9">
        <f>(Table1[[#This Row],[Profit]]/Table1[[#This Row],[Sales]])</f>
        <v>0.35</v>
      </c>
    </row>
    <row r="1399" spans="1:20" x14ac:dyDescent="0.25">
      <c r="A1399">
        <v>20221125</v>
      </c>
      <c r="B1399" s="1" t="s">
        <v>736</v>
      </c>
      <c r="C1399" s="1" t="s">
        <v>133</v>
      </c>
      <c r="D1399" s="1" t="s">
        <v>134</v>
      </c>
      <c r="E1399" s="1" t="s">
        <v>17</v>
      </c>
      <c r="F1399" s="1" t="s">
        <v>18</v>
      </c>
      <c r="G1399" s="1" t="s">
        <v>321</v>
      </c>
      <c r="H1399" s="1" t="s">
        <v>69</v>
      </c>
      <c r="I1399" s="1" t="s">
        <v>21</v>
      </c>
      <c r="J1399" s="1" t="s">
        <v>50</v>
      </c>
      <c r="K1399">
        <v>11.56</v>
      </c>
      <c r="L1399">
        <v>2</v>
      </c>
      <c r="M1399">
        <v>0</v>
      </c>
      <c r="N1399">
        <v>5.6643999999999997</v>
      </c>
      <c r="O1399">
        <f>(Table1[[#This Row],[Sales]]-Table1[[#This Row],[Profit]])/Table1[[#This Row],[Quantity]]</f>
        <v>2.9478000000000004</v>
      </c>
      <c r="P1399">
        <f>Table1[[#This Row],[Sales]]/Table1[[#This Row],[Quantity]]</f>
        <v>5.78</v>
      </c>
      <c r="Q1399" t="str">
        <f t="shared" si="42"/>
        <v>2022</v>
      </c>
      <c r="R1399" t="str">
        <f t="shared" si="43"/>
        <v>11</v>
      </c>
      <c r="S1399">
        <f>CEILING(Table1[[#This Row],[Month]]/3,1)</f>
        <v>4</v>
      </c>
      <c r="T1399" s="9">
        <f>(Table1[[#This Row],[Profit]]/Table1[[#This Row],[Sales]])</f>
        <v>0.48999999999999994</v>
      </c>
    </row>
    <row r="1400" spans="1:20" x14ac:dyDescent="0.25">
      <c r="A1400">
        <v>20221125</v>
      </c>
      <c r="B1400" s="1" t="s">
        <v>736</v>
      </c>
      <c r="C1400" s="1" t="s">
        <v>133</v>
      </c>
      <c r="D1400" s="1" t="s">
        <v>134</v>
      </c>
      <c r="E1400" s="1" t="s">
        <v>17</v>
      </c>
      <c r="F1400" s="1" t="s">
        <v>18</v>
      </c>
      <c r="G1400" s="1" t="s">
        <v>321</v>
      </c>
      <c r="H1400" s="1" t="s">
        <v>69</v>
      </c>
      <c r="I1400" s="1" t="s">
        <v>21</v>
      </c>
      <c r="J1400" s="1" t="s">
        <v>94</v>
      </c>
      <c r="K1400">
        <v>88.4</v>
      </c>
      <c r="L1400">
        <v>4</v>
      </c>
      <c r="M1400">
        <v>0</v>
      </c>
      <c r="N1400">
        <v>11.492000000000001</v>
      </c>
      <c r="O1400">
        <f>(Table1[[#This Row],[Sales]]-Table1[[#This Row],[Profit]])/Table1[[#This Row],[Quantity]]</f>
        <v>19.227</v>
      </c>
      <c r="P1400">
        <f>Table1[[#This Row],[Sales]]/Table1[[#This Row],[Quantity]]</f>
        <v>22.1</v>
      </c>
      <c r="Q1400" t="str">
        <f t="shared" si="42"/>
        <v>2022</v>
      </c>
      <c r="R1400" t="str">
        <f t="shared" si="43"/>
        <v>11</v>
      </c>
      <c r="S1400">
        <f>CEILING(Table1[[#This Row],[Month]]/3,1)</f>
        <v>4</v>
      </c>
      <c r="T1400" s="9">
        <f>(Table1[[#This Row],[Profit]]/Table1[[#This Row],[Sales]])</f>
        <v>0.13</v>
      </c>
    </row>
    <row r="1401" spans="1:20" x14ac:dyDescent="0.25">
      <c r="A1401">
        <v>20221125</v>
      </c>
      <c r="B1401" s="1" t="s">
        <v>736</v>
      </c>
      <c r="C1401" s="1" t="s">
        <v>133</v>
      </c>
      <c r="D1401" s="1" t="s">
        <v>134</v>
      </c>
      <c r="E1401" s="1" t="s">
        <v>17</v>
      </c>
      <c r="F1401" s="1" t="s">
        <v>18</v>
      </c>
      <c r="G1401" s="1" t="s">
        <v>321</v>
      </c>
      <c r="H1401" s="1" t="s">
        <v>69</v>
      </c>
      <c r="I1401" s="1" t="s">
        <v>21</v>
      </c>
      <c r="J1401" s="1" t="s">
        <v>50</v>
      </c>
      <c r="K1401">
        <v>6.48</v>
      </c>
      <c r="L1401">
        <v>1</v>
      </c>
      <c r="M1401">
        <v>0</v>
      </c>
      <c r="N1401">
        <v>3.1103999999999998</v>
      </c>
      <c r="O1401">
        <f>(Table1[[#This Row],[Sales]]-Table1[[#This Row],[Profit]])/Table1[[#This Row],[Quantity]]</f>
        <v>3.3696000000000006</v>
      </c>
      <c r="P1401">
        <f>Table1[[#This Row],[Sales]]/Table1[[#This Row],[Quantity]]</f>
        <v>6.48</v>
      </c>
      <c r="Q1401" t="str">
        <f t="shared" si="42"/>
        <v>2022</v>
      </c>
      <c r="R1401" t="str">
        <f t="shared" si="43"/>
        <v>11</v>
      </c>
      <c r="S1401">
        <f>CEILING(Table1[[#This Row],[Month]]/3,1)</f>
        <v>4</v>
      </c>
      <c r="T1401" s="9">
        <f>(Table1[[#This Row],[Profit]]/Table1[[#This Row],[Sales]])</f>
        <v>0.47999999999999993</v>
      </c>
    </row>
    <row r="1402" spans="1:20" x14ac:dyDescent="0.25">
      <c r="A1402">
        <v>20221102</v>
      </c>
      <c r="B1402" s="1" t="s">
        <v>809</v>
      </c>
      <c r="C1402" s="1" t="s">
        <v>149</v>
      </c>
      <c r="D1402" s="1" t="s">
        <v>150</v>
      </c>
      <c r="E1402" s="1" t="s">
        <v>17</v>
      </c>
      <c r="F1402" s="1" t="s">
        <v>34</v>
      </c>
      <c r="G1402" s="1" t="s">
        <v>501</v>
      </c>
      <c r="H1402" s="1" t="s">
        <v>168</v>
      </c>
      <c r="I1402" s="1" t="s">
        <v>63</v>
      </c>
      <c r="J1402" s="1" t="s">
        <v>43</v>
      </c>
      <c r="K1402">
        <v>21.8</v>
      </c>
      <c r="L1402">
        <v>2</v>
      </c>
      <c r="M1402">
        <v>0</v>
      </c>
      <c r="N1402">
        <v>6.1040000000000001</v>
      </c>
      <c r="O1402">
        <f>(Table1[[#This Row],[Sales]]-Table1[[#This Row],[Profit]])/Table1[[#This Row],[Quantity]]</f>
        <v>7.8480000000000008</v>
      </c>
      <c r="P1402">
        <f>Table1[[#This Row],[Sales]]/Table1[[#This Row],[Quantity]]</f>
        <v>10.9</v>
      </c>
      <c r="Q1402" t="str">
        <f t="shared" si="42"/>
        <v>2022</v>
      </c>
      <c r="R1402" t="str">
        <f t="shared" si="43"/>
        <v>11</v>
      </c>
      <c r="S1402">
        <f>CEILING(Table1[[#This Row],[Month]]/3,1)</f>
        <v>4</v>
      </c>
      <c r="T1402" s="9">
        <f>(Table1[[#This Row],[Profit]]/Table1[[#This Row],[Sales]])</f>
        <v>0.27999999999999997</v>
      </c>
    </row>
    <row r="1403" spans="1:20" x14ac:dyDescent="0.25">
      <c r="A1403">
        <v>20221102</v>
      </c>
      <c r="B1403" s="1" t="s">
        <v>809</v>
      </c>
      <c r="C1403" s="1" t="s">
        <v>149</v>
      </c>
      <c r="D1403" s="1" t="s">
        <v>150</v>
      </c>
      <c r="E1403" s="1" t="s">
        <v>17</v>
      </c>
      <c r="F1403" s="1" t="s">
        <v>34</v>
      </c>
      <c r="G1403" s="1" t="s">
        <v>501</v>
      </c>
      <c r="H1403" s="1" t="s">
        <v>168</v>
      </c>
      <c r="I1403" s="1" t="s">
        <v>63</v>
      </c>
      <c r="J1403" s="1" t="s">
        <v>97</v>
      </c>
      <c r="K1403">
        <v>251.79</v>
      </c>
      <c r="L1403">
        <v>3</v>
      </c>
      <c r="M1403">
        <v>0</v>
      </c>
      <c r="N1403">
        <v>118.3413</v>
      </c>
      <c r="O1403">
        <f>(Table1[[#This Row],[Sales]]-Table1[[#This Row],[Profit]])/Table1[[#This Row],[Quantity]]</f>
        <v>44.482899999999994</v>
      </c>
      <c r="P1403">
        <f>Table1[[#This Row],[Sales]]/Table1[[#This Row],[Quantity]]</f>
        <v>83.929999999999993</v>
      </c>
      <c r="Q1403" t="str">
        <f t="shared" si="42"/>
        <v>2022</v>
      </c>
      <c r="R1403" t="str">
        <f t="shared" si="43"/>
        <v>11</v>
      </c>
      <c r="S1403">
        <f>CEILING(Table1[[#This Row],[Month]]/3,1)</f>
        <v>4</v>
      </c>
      <c r="T1403" s="9">
        <f>(Table1[[#This Row],[Profit]]/Table1[[#This Row],[Sales]])</f>
        <v>0.47000000000000003</v>
      </c>
    </row>
    <row r="1404" spans="1:20" x14ac:dyDescent="0.25">
      <c r="A1404">
        <v>20220420</v>
      </c>
      <c r="B1404" s="1" t="s">
        <v>177</v>
      </c>
      <c r="C1404" s="1" t="s">
        <v>209</v>
      </c>
      <c r="D1404" s="1" t="s">
        <v>210</v>
      </c>
      <c r="E1404" s="1" t="s">
        <v>27</v>
      </c>
      <c r="F1404" s="1" t="s">
        <v>82</v>
      </c>
      <c r="G1404" s="1" t="s">
        <v>151</v>
      </c>
      <c r="H1404" s="1" t="s">
        <v>40</v>
      </c>
      <c r="I1404" s="1" t="s">
        <v>63</v>
      </c>
      <c r="J1404" s="1" t="s">
        <v>36</v>
      </c>
      <c r="K1404">
        <v>205.17599999999999</v>
      </c>
      <c r="L1404">
        <v>2</v>
      </c>
      <c r="M1404">
        <v>0.4</v>
      </c>
      <c r="N1404">
        <v>-58.133200000000002</v>
      </c>
      <c r="O1404">
        <f>(Table1[[#This Row],[Sales]]-Table1[[#This Row],[Profit]])/Table1[[#This Row],[Quantity]]</f>
        <v>131.65459999999999</v>
      </c>
      <c r="P1404">
        <f>Table1[[#This Row],[Sales]]/Table1[[#This Row],[Quantity]]</f>
        <v>102.58799999999999</v>
      </c>
      <c r="Q1404" t="str">
        <f t="shared" si="42"/>
        <v>2022</v>
      </c>
      <c r="R1404" t="str">
        <f t="shared" si="43"/>
        <v>04</v>
      </c>
      <c r="S1404">
        <f>CEILING(Table1[[#This Row],[Month]]/3,1)</f>
        <v>2</v>
      </c>
      <c r="T1404" s="9">
        <f>(Table1[[#This Row],[Profit]]/Table1[[#This Row],[Sales]])</f>
        <v>-0.28333333333333338</v>
      </c>
    </row>
    <row r="1405" spans="1:20" x14ac:dyDescent="0.25">
      <c r="A1405">
        <v>20220420</v>
      </c>
      <c r="B1405" s="1" t="s">
        <v>177</v>
      </c>
      <c r="C1405" s="1" t="s">
        <v>209</v>
      </c>
      <c r="D1405" s="1" t="s">
        <v>210</v>
      </c>
      <c r="E1405" s="1" t="s">
        <v>27</v>
      </c>
      <c r="F1405" s="1" t="s">
        <v>82</v>
      </c>
      <c r="G1405" s="1" t="s">
        <v>151</v>
      </c>
      <c r="H1405" s="1" t="s">
        <v>40</v>
      </c>
      <c r="I1405" s="1" t="s">
        <v>63</v>
      </c>
      <c r="J1405" s="1" t="s">
        <v>50</v>
      </c>
      <c r="K1405">
        <v>419.4</v>
      </c>
      <c r="L1405">
        <v>5</v>
      </c>
      <c r="M1405">
        <v>0.2</v>
      </c>
      <c r="N1405">
        <v>146.79</v>
      </c>
      <c r="O1405">
        <f>(Table1[[#This Row],[Sales]]-Table1[[#This Row],[Profit]])/Table1[[#This Row],[Quantity]]</f>
        <v>54.522000000000006</v>
      </c>
      <c r="P1405">
        <f>Table1[[#This Row],[Sales]]/Table1[[#This Row],[Quantity]]</f>
        <v>83.88</v>
      </c>
      <c r="Q1405" t="str">
        <f t="shared" si="42"/>
        <v>2022</v>
      </c>
      <c r="R1405" t="str">
        <f t="shared" si="43"/>
        <v>04</v>
      </c>
      <c r="S1405">
        <f>CEILING(Table1[[#This Row],[Month]]/3,1)</f>
        <v>2</v>
      </c>
      <c r="T1405" s="9">
        <f>(Table1[[#This Row],[Profit]]/Table1[[#This Row],[Sales]])</f>
        <v>0.35</v>
      </c>
    </row>
    <row r="1406" spans="1:20" x14ac:dyDescent="0.25">
      <c r="A1406">
        <v>20200406</v>
      </c>
      <c r="B1406" s="1" t="s">
        <v>431</v>
      </c>
      <c r="C1406" s="1" t="s">
        <v>85</v>
      </c>
      <c r="D1406" s="1" t="s">
        <v>86</v>
      </c>
      <c r="E1406" s="1" t="s">
        <v>17</v>
      </c>
      <c r="F1406" s="1" t="s">
        <v>34</v>
      </c>
      <c r="G1406" s="1" t="s">
        <v>291</v>
      </c>
      <c r="H1406" s="1" t="s">
        <v>69</v>
      </c>
      <c r="I1406" s="1" t="s">
        <v>63</v>
      </c>
      <c r="J1406" s="1" t="s">
        <v>50</v>
      </c>
      <c r="K1406">
        <v>10.304</v>
      </c>
      <c r="L1406">
        <v>1</v>
      </c>
      <c r="M1406">
        <v>0.2</v>
      </c>
      <c r="N1406">
        <v>-2.1896</v>
      </c>
      <c r="O1406">
        <f>(Table1[[#This Row],[Sales]]-Table1[[#This Row],[Profit]])/Table1[[#This Row],[Quantity]]</f>
        <v>12.493600000000001</v>
      </c>
      <c r="P1406">
        <f>Table1[[#This Row],[Sales]]/Table1[[#This Row],[Quantity]]</f>
        <v>10.304</v>
      </c>
      <c r="Q1406" t="str">
        <f t="shared" si="42"/>
        <v>2020</v>
      </c>
      <c r="R1406" t="str">
        <f t="shared" si="43"/>
        <v>04</v>
      </c>
      <c r="S1406">
        <f>CEILING(Table1[[#This Row],[Month]]/3,1)</f>
        <v>2</v>
      </c>
      <c r="T1406" s="9">
        <f>(Table1[[#This Row],[Profit]]/Table1[[#This Row],[Sales]])</f>
        <v>-0.21249999999999999</v>
      </c>
    </row>
    <row r="1407" spans="1:20" x14ac:dyDescent="0.25">
      <c r="A1407">
        <v>20200406</v>
      </c>
      <c r="B1407" s="1" t="s">
        <v>431</v>
      </c>
      <c r="C1407" s="1" t="s">
        <v>85</v>
      </c>
      <c r="D1407" s="1" t="s">
        <v>86</v>
      </c>
      <c r="E1407" s="1" t="s">
        <v>17</v>
      </c>
      <c r="F1407" s="1" t="s">
        <v>34</v>
      </c>
      <c r="G1407" s="1" t="s">
        <v>291</v>
      </c>
      <c r="H1407" s="1" t="s">
        <v>69</v>
      </c>
      <c r="I1407" s="1" t="s">
        <v>63</v>
      </c>
      <c r="J1407" s="1" t="s">
        <v>36</v>
      </c>
      <c r="K1407">
        <v>154.76400000000001</v>
      </c>
      <c r="L1407">
        <v>3</v>
      </c>
      <c r="M1407">
        <v>0.4</v>
      </c>
      <c r="N1407">
        <v>-36.111600000000003</v>
      </c>
      <c r="O1407">
        <f>(Table1[[#This Row],[Sales]]-Table1[[#This Row],[Profit]])/Table1[[#This Row],[Quantity]]</f>
        <v>63.625200000000007</v>
      </c>
      <c r="P1407">
        <f>Table1[[#This Row],[Sales]]/Table1[[#This Row],[Quantity]]</f>
        <v>51.588000000000001</v>
      </c>
      <c r="Q1407" t="str">
        <f t="shared" si="42"/>
        <v>2020</v>
      </c>
      <c r="R1407" t="str">
        <f t="shared" si="43"/>
        <v>04</v>
      </c>
      <c r="S1407">
        <f>CEILING(Table1[[#This Row],[Month]]/3,1)</f>
        <v>2</v>
      </c>
      <c r="T1407" s="9">
        <f>(Table1[[#This Row],[Profit]]/Table1[[#This Row],[Sales]])</f>
        <v>-0.23333333333333334</v>
      </c>
    </row>
    <row r="1408" spans="1:20" x14ac:dyDescent="0.25">
      <c r="A1408">
        <v>20200406</v>
      </c>
      <c r="B1408" s="1" t="s">
        <v>431</v>
      </c>
      <c r="C1408" s="1" t="s">
        <v>85</v>
      </c>
      <c r="D1408" s="1" t="s">
        <v>86</v>
      </c>
      <c r="E1408" s="1" t="s">
        <v>17</v>
      </c>
      <c r="F1408" s="1" t="s">
        <v>34</v>
      </c>
      <c r="G1408" s="1" t="s">
        <v>291</v>
      </c>
      <c r="H1408" s="1" t="s">
        <v>69</v>
      </c>
      <c r="I1408" s="1" t="s">
        <v>63</v>
      </c>
      <c r="J1408" s="1" t="s">
        <v>94</v>
      </c>
      <c r="K1408">
        <v>116.78400000000001</v>
      </c>
      <c r="L1408">
        <v>2</v>
      </c>
      <c r="M1408">
        <v>0.2</v>
      </c>
      <c r="N1408">
        <v>21.896999999999998</v>
      </c>
      <c r="O1408">
        <f>(Table1[[#This Row],[Sales]]-Table1[[#This Row],[Profit]])/Table1[[#This Row],[Quantity]]</f>
        <v>47.4435</v>
      </c>
      <c r="P1408">
        <f>Table1[[#This Row],[Sales]]/Table1[[#This Row],[Quantity]]</f>
        <v>58.392000000000003</v>
      </c>
      <c r="Q1408" t="str">
        <f t="shared" si="42"/>
        <v>2020</v>
      </c>
      <c r="R1408" t="str">
        <f t="shared" si="43"/>
        <v>04</v>
      </c>
      <c r="S1408">
        <f>CEILING(Table1[[#This Row],[Month]]/3,1)</f>
        <v>2</v>
      </c>
      <c r="T1408" s="9">
        <f>(Table1[[#This Row],[Profit]]/Table1[[#This Row],[Sales]])</f>
        <v>0.18749999999999997</v>
      </c>
    </row>
    <row r="1409" spans="1:20" x14ac:dyDescent="0.25">
      <c r="A1409">
        <v>20220903</v>
      </c>
      <c r="B1409" s="1" t="s">
        <v>148</v>
      </c>
      <c r="C1409" s="1" t="s">
        <v>133</v>
      </c>
      <c r="D1409" s="1" t="s">
        <v>134</v>
      </c>
      <c r="E1409" s="1" t="s">
        <v>17</v>
      </c>
      <c r="F1409" s="1" t="s">
        <v>18</v>
      </c>
      <c r="G1409" s="1" t="s">
        <v>151</v>
      </c>
      <c r="H1409" s="1" t="s">
        <v>40</v>
      </c>
      <c r="I1409" s="1" t="s">
        <v>21</v>
      </c>
      <c r="J1409" s="1" t="s">
        <v>42</v>
      </c>
      <c r="K1409">
        <v>75.48</v>
      </c>
      <c r="L1409">
        <v>2</v>
      </c>
      <c r="M1409">
        <v>0</v>
      </c>
      <c r="N1409">
        <v>19.6248</v>
      </c>
      <c r="O1409">
        <f>(Table1[[#This Row],[Sales]]-Table1[[#This Row],[Profit]])/Table1[[#This Row],[Quantity]]</f>
        <v>27.927600000000002</v>
      </c>
      <c r="P1409">
        <f>Table1[[#This Row],[Sales]]/Table1[[#This Row],[Quantity]]</f>
        <v>37.74</v>
      </c>
      <c r="Q1409" t="str">
        <f t="shared" si="42"/>
        <v>2022</v>
      </c>
      <c r="R1409" t="str">
        <f t="shared" si="43"/>
        <v>09</v>
      </c>
      <c r="S1409">
        <f>CEILING(Table1[[#This Row],[Month]]/3,1)</f>
        <v>3</v>
      </c>
      <c r="T1409" s="9">
        <f>(Table1[[#This Row],[Profit]]/Table1[[#This Row],[Sales]])</f>
        <v>0.26</v>
      </c>
    </row>
    <row r="1410" spans="1:20" x14ac:dyDescent="0.25">
      <c r="A1410">
        <v>20220903</v>
      </c>
      <c r="B1410" s="1" t="s">
        <v>148</v>
      </c>
      <c r="C1410" s="1" t="s">
        <v>133</v>
      </c>
      <c r="D1410" s="1" t="s">
        <v>134</v>
      </c>
      <c r="E1410" s="1" t="s">
        <v>17</v>
      </c>
      <c r="F1410" s="1" t="s">
        <v>18</v>
      </c>
      <c r="G1410" s="1" t="s">
        <v>151</v>
      </c>
      <c r="H1410" s="1" t="s">
        <v>40</v>
      </c>
      <c r="I1410" s="1" t="s">
        <v>21</v>
      </c>
      <c r="J1410" s="1" t="s">
        <v>41</v>
      </c>
      <c r="K1410">
        <v>39.979999999999997</v>
      </c>
      <c r="L1410">
        <v>2</v>
      </c>
      <c r="M1410">
        <v>0</v>
      </c>
      <c r="N1410">
        <v>9.9949999999999992</v>
      </c>
      <c r="O1410">
        <f>(Table1[[#This Row],[Sales]]-Table1[[#This Row],[Profit]])/Table1[[#This Row],[Quantity]]</f>
        <v>14.9925</v>
      </c>
      <c r="P1410">
        <f>Table1[[#This Row],[Sales]]/Table1[[#This Row],[Quantity]]</f>
        <v>19.989999999999998</v>
      </c>
      <c r="Q1410" t="str">
        <f t="shared" si="42"/>
        <v>2022</v>
      </c>
      <c r="R1410" t="str">
        <f t="shared" si="43"/>
        <v>09</v>
      </c>
      <c r="S1410">
        <f>CEILING(Table1[[#This Row],[Month]]/3,1)</f>
        <v>3</v>
      </c>
      <c r="T1410" s="9">
        <f>(Table1[[#This Row],[Profit]]/Table1[[#This Row],[Sales]])</f>
        <v>0.25</v>
      </c>
    </row>
    <row r="1411" spans="1:20" x14ac:dyDescent="0.25">
      <c r="A1411">
        <v>20220926</v>
      </c>
      <c r="B1411" s="1" t="s">
        <v>810</v>
      </c>
      <c r="C1411" s="1" t="s">
        <v>146</v>
      </c>
      <c r="D1411" s="1" t="s">
        <v>222</v>
      </c>
      <c r="E1411" s="1" t="s">
        <v>27</v>
      </c>
      <c r="F1411" s="1" t="s">
        <v>82</v>
      </c>
      <c r="G1411" s="1" t="s">
        <v>187</v>
      </c>
      <c r="H1411" s="1" t="s">
        <v>20</v>
      </c>
      <c r="I1411" s="1" t="s">
        <v>21</v>
      </c>
      <c r="J1411" s="1" t="s">
        <v>36</v>
      </c>
      <c r="K1411">
        <v>393.16500000000002</v>
      </c>
      <c r="L1411">
        <v>3</v>
      </c>
      <c r="M1411">
        <v>0.5</v>
      </c>
      <c r="N1411">
        <v>-204.44579999999999</v>
      </c>
      <c r="O1411">
        <f>(Table1[[#This Row],[Sales]]-Table1[[#This Row],[Profit]])/Table1[[#This Row],[Quantity]]</f>
        <v>199.20360000000002</v>
      </c>
      <c r="P1411">
        <f>Table1[[#This Row],[Sales]]/Table1[[#This Row],[Quantity]]</f>
        <v>131.05500000000001</v>
      </c>
      <c r="Q1411" t="str">
        <f t="shared" ref="Q1411:Q1474" si="44">LEFT(A1411,4)</f>
        <v>2022</v>
      </c>
      <c r="R1411" t="str">
        <f t="shared" ref="R1411:R1474" si="45">MID(A1411,5,2)</f>
        <v>09</v>
      </c>
      <c r="S1411">
        <f>CEILING(Table1[[#This Row],[Month]]/3,1)</f>
        <v>3</v>
      </c>
      <c r="T1411" s="9">
        <f>(Table1[[#This Row],[Profit]]/Table1[[#This Row],[Sales]])</f>
        <v>-0.51999999999999991</v>
      </c>
    </row>
    <row r="1412" spans="1:20" x14ac:dyDescent="0.25">
      <c r="A1412">
        <v>20231105</v>
      </c>
      <c r="B1412" s="1" t="s">
        <v>802</v>
      </c>
      <c r="C1412" s="1" t="s">
        <v>57</v>
      </c>
      <c r="D1412" s="1" t="s">
        <v>58</v>
      </c>
      <c r="E1412" s="1" t="s">
        <v>59</v>
      </c>
      <c r="F1412" s="1" t="s">
        <v>60</v>
      </c>
      <c r="G1412" s="1" t="s">
        <v>232</v>
      </c>
      <c r="H1412" s="1" t="s">
        <v>40</v>
      </c>
      <c r="I1412" s="1" t="s">
        <v>63</v>
      </c>
      <c r="J1412" s="1" t="s">
        <v>23</v>
      </c>
      <c r="K1412">
        <v>23.68</v>
      </c>
      <c r="L1412">
        <v>2</v>
      </c>
      <c r="M1412">
        <v>0.2</v>
      </c>
      <c r="N1412">
        <v>8.8800000000000008</v>
      </c>
      <c r="O1412">
        <f>(Table1[[#This Row],[Sales]]-Table1[[#This Row],[Profit]])/Table1[[#This Row],[Quantity]]</f>
        <v>7.3999999999999995</v>
      </c>
      <c r="P1412">
        <f>Table1[[#This Row],[Sales]]/Table1[[#This Row],[Quantity]]</f>
        <v>11.84</v>
      </c>
      <c r="Q1412" t="str">
        <f t="shared" si="44"/>
        <v>2023</v>
      </c>
      <c r="R1412" t="str">
        <f t="shared" si="45"/>
        <v>11</v>
      </c>
      <c r="S1412">
        <f>CEILING(Table1[[#This Row],[Month]]/3,1)</f>
        <v>4</v>
      </c>
      <c r="T1412" s="9">
        <f>(Table1[[#This Row],[Profit]]/Table1[[#This Row],[Sales]])</f>
        <v>0.37500000000000006</v>
      </c>
    </row>
    <row r="1413" spans="1:20" x14ac:dyDescent="0.25">
      <c r="A1413">
        <v>20220710</v>
      </c>
      <c r="B1413" s="1" t="s">
        <v>229</v>
      </c>
      <c r="C1413" s="1" t="s">
        <v>133</v>
      </c>
      <c r="D1413" s="1" t="s">
        <v>134</v>
      </c>
      <c r="E1413" s="1" t="s">
        <v>17</v>
      </c>
      <c r="F1413" s="1" t="s">
        <v>18</v>
      </c>
      <c r="G1413" s="1" t="s">
        <v>230</v>
      </c>
      <c r="H1413" s="1" t="s">
        <v>69</v>
      </c>
      <c r="I1413" s="1" t="s">
        <v>30</v>
      </c>
      <c r="J1413" s="1" t="s">
        <v>23</v>
      </c>
      <c r="K1413">
        <v>408.00599999999997</v>
      </c>
      <c r="L1413">
        <v>2</v>
      </c>
      <c r="M1413">
        <v>0.1</v>
      </c>
      <c r="N1413">
        <v>72.534400000000005</v>
      </c>
      <c r="O1413">
        <f>(Table1[[#This Row],[Sales]]-Table1[[#This Row],[Profit]])/Table1[[#This Row],[Quantity]]</f>
        <v>167.73579999999998</v>
      </c>
      <c r="P1413">
        <f>Table1[[#This Row],[Sales]]/Table1[[#This Row],[Quantity]]</f>
        <v>204.00299999999999</v>
      </c>
      <c r="Q1413" t="str">
        <f t="shared" si="44"/>
        <v>2022</v>
      </c>
      <c r="R1413" t="str">
        <f t="shared" si="45"/>
        <v>07</v>
      </c>
      <c r="S1413">
        <f>CEILING(Table1[[#This Row],[Month]]/3,1)</f>
        <v>3</v>
      </c>
      <c r="T1413" s="9">
        <f>(Table1[[#This Row],[Profit]]/Table1[[#This Row],[Sales]])</f>
        <v>0.17777777777777781</v>
      </c>
    </row>
    <row r="1414" spans="1:20" x14ac:dyDescent="0.25">
      <c r="A1414">
        <v>20220710</v>
      </c>
      <c r="B1414" s="1" t="s">
        <v>229</v>
      </c>
      <c r="C1414" s="1" t="s">
        <v>133</v>
      </c>
      <c r="D1414" s="1" t="s">
        <v>134</v>
      </c>
      <c r="E1414" s="1" t="s">
        <v>17</v>
      </c>
      <c r="F1414" s="1" t="s">
        <v>18</v>
      </c>
      <c r="G1414" s="1" t="s">
        <v>230</v>
      </c>
      <c r="H1414" s="1" t="s">
        <v>69</v>
      </c>
      <c r="I1414" s="1" t="s">
        <v>30</v>
      </c>
      <c r="J1414" s="1" t="s">
        <v>41</v>
      </c>
      <c r="K1414">
        <v>165.28</v>
      </c>
      <c r="L1414">
        <v>4</v>
      </c>
      <c r="M1414">
        <v>0</v>
      </c>
      <c r="N1414">
        <v>14.8752</v>
      </c>
      <c r="O1414">
        <f>(Table1[[#This Row],[Sales]]-Table1[[#This Row],[Profit]])/Table1[[#This Row],[Quantity]]</f>
        <v>37.601199999999999</v>
      </c>
      <c r="P1414">
        <f>Table1[[#This Row],[Sales]]/Table1[[#This Row],[Quantity]]</f>
        <v>41.32</v>
      </c>
      <c r="Q1414" t="str">
        <f t="shared" si="44"/>
        <v>2022</v>
      </c>
      <c r="R1414" t="str">
        <f t="shared" si="45"/>
        <v>07</v>
      </c>
      <c r="S1414">
        <f>CEILING(Table1[[#This Row],[Month]]/3,1)</f>
        <v>3</v>
      </c>
      <c r="T1414" s="9">
        <f>(Table1[[#This Row],[Profit]]/Table1[[#This Row],[Sales]])</f>
        <v>0.09</v>
      </c>
    </row>
    <row r="1415" spans="1:20" x14ac:dyDescent="0.25">
      <c r="A1415">
        <v>20200630</v>
      </c>
      <c r="B1415" s="1" t="s">
        <v>811</v>
      </c>
      <c r="C1415" s="1" t="s">
        <v>133</v>
      </c>
      <c r="D1415" s="1" t="s">
        <v>134</v>
      </c>
      <c r="E1415" s="1" t="s">
        <v>17</v>
      </c>
      <c r="F1415" s="1" t="s">
        <v>18</v>
      </c>
      <c r="G1415" s="1" t="s">
        <v>251</v>
      </c>
      <c r="H1415" s="1" t="s">
        <v>40</v>
      </c>
      <c r="I1415" s="1" t="s">
        <v>21</v>
      </c>
      <c r="J1415" s="1" t="s">
        <v>36</v>
      </c>
      <c r="K1415">
        <v>334.76799999999997</v>
      </c>
      <c r="L1415">
        <v>7</v>
      </c>
      <c r="M1415">
        <v>0.2</v>
      </c>
      <c r="N1415">
        <v>108.7996</v>
      </c>
      <c r="O1415">
        <f>(Table1[[#This Row],[Sales]]-Table1[[#This Row],[Profit]])/Table1[[#This Row],[Quantity]]</f>
        <v>32.281199999999998</v>
      </c>
      <c r="P1415">
        <f>Table1[[#This Row],[Sales]]/Table1[[#This Row],[Quantity]]</f>
        <v>47.823999999999998</v>
      </c>
      <c r="Q1415" t="str">
        <f t="shared" si="44"/>
        <v>2020</v>
      </c>
      <c r="R1415" t="str">
        <f t="shared" si="45"/>
        <v>06</v>
      </c>
      <c r="S1415">
        <f>CEILING(Table1[[#This Row],[Month]]/3,1)</f>
        <v>2</v>
      </c>
      <c r="T1415" s="9">
        <f>(Table1[[#This Row],[Profit]]/Table1[[#This Row],[Sales]])</f>
        <v>0.32500000000000001</v>
      </c>
    </row>
    <row r="1416" spans="1:20" x14ac:dyDescent="0.25">
      <c r="A1416">
        <v>20230129</v>
      </c>
      <c r="B1416" s="1" t="s">
        <v>812</v>
      </c>
      <c r="C1416" s="1" t="s">
        <v>25</v>
      </c>
      <c r="D1416" s="1" t="s">
        <v>469</v>
      </c>
      <c r="E1416" s="1" t="s">
        <v>27</v>
      </c>
      <c r="F1416" s="1" t="s">
        <v>28</v>
      </c>
      <c r="G1416" s="1" t="s">
        <v>599</v>
      </c>
      <c r="H1416" s="1" t="s">
        <v>40</v>
      </c>
      <c r="I1416" s="1" t="s">
        <v>63</v>
      </c>
      <c r="J1416" s="1" t="s">
        <v>94</v>
      </c>
      <c r="K1416">
        <v>239.97</v>
      </c>
      <c r="L1416">
        <v>3</v>
      </c>
      <c r="M1416">
        <v>0</v>
      </c>
      <c r="N1416">
        <v>26.396699999999999</v>
      </c>
      <c r="O1416">
        <f>(Table1[[#This Row],[Sales]]-Table1[[#This Row],[Profit]])/Table1[[#This Row],[Quantity]]</f>
        <v>71.191099999999992</v>
      </c>
      <c r="P1416">
        <f>Table1[[#This Row],[Sales]]/Table1[[#This Row],[Quantity]]</f>
        <v>79.989999999999995</v>
      </c>
      <c r="Q1416" t="str">
        <f t="shared" si="44"/>
        <v>2023</v>
      </c>
      <c r="R1416" t="str">
        <f t="shared" si="45"/>
        <v>01</v>
      </c>
      <c r="S1416">
        <f>CEILING(Table1[[#This Row],[Month]]/3,1)</f>
        <v>1</v>
      </c>
      <c r="T1416" s="9">
        <f>(Table1[[#This Row],[Profit]]/Table1[[#This Row],[Sales]])</f>
        <v>0.11</v>
      </c>
    </row>
    <row r="1417" spans="1:20" x14ac:dyDescent="0.25">
      <c r="A1417">
        <v>20230129</v>
      </c>
      <c r="B1417" s="1" t="s">
        <v>812</v>
      </c>
      <c r="C1417" s="1" t="s">
        <v>25</v>
      </c>
      <c r="D1417" s="1" t="s">
        <v>469</v>
      </c>
      <c r="E1417" s="1" t="s">
        <v>27</v>
      </c>
      <c r="F1417" s="1" t="s">
        <v>28</v>
      </c>
      <c r="G1417" s="1" t="s">
        <v>599</v>
      </c>
      <c r="H1417" s="1" t="s">
        <v>40</v>
      </c>
      <c r="I1417" s="1" t="s">
        <v>63</v>
      </c>
      <c r="J1417" s="1" t="s">
        <v>41</v>
      </c>
      <c r="K1417">
        <v>37.74</v>
      </c>
      <c r="L1417">
        <v>3</v>
      </c>
      <c r="M1417">
        <v>0</v>
      </c>
      <c r="N1417">
        <v>12.8316</v>
      </c>
      <c r="O1417">
        <f>(Table1[[#This Row],[Sales]]-Table1[[#This Row],[Profit]])/Table1[[#This Row],[Quantity]]</f>
        <v>8.3027999999999995</v>
      </c>
      <c r="P1417">
        <f>Table1[[#This Row],[Sales]]/Table1[[#This Row],[Quantity]]</f>
        <v>12.58</v>
      </c>
      <c r="Q1417" t="str">
        <f t="shared" si="44"/>
        <v>2023</v>
      </c>
      <c r="R1417" t="str">
        <f t="shared" si="45"/>
        <v>01</v>
      </c>
      <c r="S1417">
        <f>CEILING(Table1[[#This Row],[Month]]/3,1)</f>
        <v>1</v>
      </c>
      <c r="T1417" s="9">
        <f>(Table1[[#This Row],[Profit]]/Table1[[#This Row],[Sales]])</f>
        <v>0.33999999999999997</v>
      </c>
    </row>
    <row r="1418" spans="1:20" x14ac:dyDescent="0.25">
      <c r="A1418">
        <v>20210921</v>
      </c>
      <c r="B1418" s="1" t="s">
        <v>813</v>
      </c>
      <c r="C1418" s="1" t="s">
        <v>57</v>
      </c>
      <c r="D1418" s="1" t="s">
        <v>99</v>
      </c>
      <c r="E1418" s="1" t="s">
        <v>59</v>
      </c>
      <c r="F1418" s="1" t="s">
        <v>60</v>
      </c>
      <c r="G1418" s="1" t="s">
        <v>474</v>
      </c>
      <c r="H1418" s="1" t="s">
        <v>20</v>
      </c>
      <c r="I1418" s="1" t="s">
        <v>30</v>
      </c>
      <c r="J1418" s="1" t="s">
        <v>43</v>
      </c>
      <c r="K1418">
        <v>946.34400000000005</v>
      </c>
      <c r="L1418">
        <v>7</v>
      </c>
      <c r="M1418">
        <v>0.2</v>
      </c>
      <c r="N1418">
        <v>118.29300000000001</v>
      </c>
      <c r="O1418">
        <f>(Table1[[#This Row],[Sales]]-Table1[[#This Row],[Profit]])/Table1[[#This Row],[Quantity]]</f>
        <v>118.29300000000001</v>
      </c>
      <c r="P1418">
        <f>Table1[[#This Row],[Sales]]/Table1[[#This Row],[Quantity]]</f>
        <v>135.19200000000001</v>
      </c>
      <c r="Q1418" t="str">
        <f t="shared" si="44"/>
        <v>2021</v>
      </c>
      <c r="R1418" t="str">
        <f t="shared" si="45"/>
        <v>09</v>
      </c>
      <c r="S1418">
        <f>CEILING(Table1[[#This Row],[Month]]/3,1)</f>
        <v>3</v>
      </c>
      <c r="T1418" s="9">
        <f>(Table1[[#This Row],[Profit]]/Table1[[#This Row],[Sales]])</f>
        <v>0.125</v>
      </c>
    </row>
    <row r="1419" spans="1:20" x14ac:dyDescent="0.25">
      <c r="A1419">
        <v>20210921</v>
      </c>
      <c r="B1419" s="1" t="s">
        <v>813</v>
      </c>
      <c r="C1419" s="1" t="s">
        <v>57</v>
      </c>
      <c r="D1419" s="1" t="s">
        <v>99</v>
      </c>
      <c r="E1419" s="1" t="s">
        <v>59</v>
      </c>
      <c r="F1419" s="1" t="s">
        <v>60</v>
      </c>
      <c r="G1419" s="1" t="s">
        <v>474</v>
      </c>
      <c r="H1419" s="1" t="s">
        <v>20</v>
      </c>
      <c r="I1419" s="1" t="s">
        <v>30</v>
      </c>
      <c r="J1419" s="1" t="s">
        <v>94</v>
      </c>
      <c r="K1419">
        <v>151.19999999999999</v>
      </c>
      <c r="L1419">
        <v>3</v>
      </c>
      <c r="M1419">
        <v>0.2</v>
      </c>
      <c r="N1419">
        <v>32.130000000000003</v>
      </c>
      <c r="O1419">
        <f>(Table1[[#This Row],[Sales]]-Table1[[#This Row],[Profit]])/Table1[[#This Row],[Quantity]]</f>
        <v>39.69</v>
      </c>
      <c r="P1419">
        <f>Table1[[#This Row],[Sales]]/Table1[[#This Row],[Quantity]]</f>
        <v>50.4</v>
      </c>
      <c r="Q1419" t="str">
        <f t="shared" si="44"/>
        <v>2021</v>
      </c>
      <c r="R1419" t="str">
        <f t="shared" si="45"/>
        <v>09</v>
      </c>
      <c r="S1419">
        <f>CEILING(Table1[[#This Row],[Month]]/3,1)</f>
        <v>3</v>
      </c>
      <c r="T1419" s="9">
        <f>(Table1[[#This Row],[Profit]]/Table1[[#This Row],[Sales]])</f>
        <v>0.21250000000000002</v>
      </c>
    </row>
    <row r="1420" spans="1:20" x14ac:dyDescent="0.25">
      <c r="A1420">
        <v>20210921</v>
      </c>
      <c r="B1420" s="1" t="s">
        <v>813</v>
      </c>
      <c r="C1420" s="1" t="s">
        <v>57</v>
      </c>
      <c r="D1420" s="1" t="s">
        <v>99</v>
      </c>
      <c r="E1420" s="1" t="s">
        <v>59</v>
      </c>
      <c r="F1420" s="1" t="s">
        <v>60</v>
      </c>
      <c r="G1420" s="1" t="s">
        <v>474</v>
      </c>
      <c r="H1420" s="1" t="s">
        <v>20</v>
      </c>
      <c r="I1420" s="1" t="s">
        <v>30</v>
      </c>
      <c r="J1420" s="1" t="s">
        <v>41</v>
      </c>
      <c r="K1420">
        <v>4.9279999999999999</v>
      </c>
      <c r="L1420">
        <v>4</v>
      </c>
      <c r="M1420">
        <v>0.6</v>
      </c>
      <c r="N1420">
        <v>-1.4783999999999999</v>
      </c>
      <c r="O1420">
        <f>(Table1[[#This Row],[Sales]]-Table1[[#This Row],[Profit]])/Table1[[#This Row],[Quantity]]</f>
        <v>1.6015999999999999</v>
      </c>
      <c r="P1420">
        <f>Table1[[#This Row],[Sales]]/Table1[[#This Row],[Quantity]]</f>
        <v>1.232</v>
      </c>
      <c r="Q1420" t="str">
        <f t="shared" si="44"/>
        <v>2021</v>
      </c>
      <c r="R1420" t="str">
        <f t="shared" si="45"/>
        <v>09</v>
      </c>
      <c r="S1420">
        <f>CEILING(Table1[[#This Row],[Month]]/3,1)</f>
        <v>3</v>
      </c>
      <c r="T1420" s="9">
        <f>(Table1[[#This Row],[Profit]]/Table1[[#This Row],[Sales]])</f>
        <v>-0.3</v>
      </c>
    </row>
    <row r="1421" spans="1:20" x14ac:dyDescent="0.25">
      <c r="A1421">
        <v>20210926</v>
      </c>
      <c r="B1421" s="1" t="s">
        <v>814</v>
      </c>
      <c r="C1421" s="1" t="s">
        <v>146</v>
      </c>
      <c r="D1421" s="1" t="s">
        <v>493</v>
      </c>
      <c r="E1421" s="1" t="s">
        <v>27</v>
      </c>
      <c r="F1421" s="1" t="s">
        <v>82</v>
      </c>
      <c r="G1421" s="1" t="s">
        <v>144</v>
      </c>
      <c r="H1421" s="1" t="s">
        <v>62</v>
      </c>
      <c r="I1421" s="1" t="s">
        <v>30</v>
      </c>
      <c r="J1421" s="1" t="s">
        <v>50</v>
      </c>
      <c r="K1421">
        <v>86.272000000000006</v>
      </c>
      <c r="L1421">
        <v>4</v>
      </c>
      <c r="M1421">
        <v>0.2</v>
      </c>
      <c r="N1421">
        <v>31.273599999999998</v>
      </c>
      <c r="O1421">
        <f>(Table1[[#This Row],[Sales]]-Table1[[#This Row],[Profit]])/Table1[[#This Row],[Quantity]]</f>
        <v>13.749600000000001</v>
      </c>
      <c r="P1421">
        <f>Table1[[#This Row],[Sales]]/Table1[[#This Row],[Quantity]]</f>
        <v>21.568000000000001</v>
      </c>
      <c r="Q1421" t="str">
        <f t="shared" si="44"/>
        <v>2021</v>
      </c>
      <c r="R1421" t="str">
        <f t="shared" si="45"/>
        <v>09</v>
      </c>
      <c r="S1421">
        <f>CEILING(Table1[[#This Row],[Month]]/3,1)</f>
        <v>3</v>
      </c>
      <c r="T1421" s="9">
        <f>(Table1[[#This Row],[Profit]]/Table1[[#This Row],[Sales]])</f>
        <v>0.36249999999999993</v>
      </c>
    </row>
    <row r="1422" spans="1:20" x14ac:dyDescent="0.25">
      <c r="A1422">
        <v>20210926</v>
      </c>
      <c r="B1422" s="1" t="s">
        <v>814</v>
      </c>
      <c r="C1422" s="1" t="s">
        <v>146</v>
      </c>
      <c r="D1422" s="1" t="s">
        <v>493</v>
      </c>
      <c r="E1422" s="1" t="s">
        <v>27</v>
      </c>
      <c r="F1422" s="1" t="s">
        <v>82</v>
      </c>
      <c r="G1422" s="1" t="s">
        <v>144</v>
      </c>
      <c r="H1422" s="1" t="s">
        <v>62</v>
      </c>
      <c r="I1422" s="1" t="s">
        <v>30</v>
      </c>
      <c r="J1422" s="1" t="s">
        <v>36</v>
      </c>
      <c r="K1422">
        <v>72.587999999999994</v>
      </c>
      <c r="L1422">
        <v>2</v>
      </c>
      <c r="M1422">
        <v>0.7</v>
      </c>
      <c r="N1422">
        <v>-48.392000000000003</v>
      </c>
      <c r="O1422">
        <f>(Table1[[#This Row],[Sales]]-Table1[[#This Row],[Profit]])/Table1[[#This Row],[Quantity]]</f>
        <v>60.489999999999995</v>
      </c>
      <c r="P1422">
        <f>Table1[[#This Row],[Sales]]/Table1[[#This Row],[Quantity]]</f>
        <v>36.293999999999997</v>
      </c>
      <c r="Q1422" t="str">
        <f t="shared" si="44"/>
        <v>2021</v>
      </c>
      <c r="R1422" t="str">
        <f t="shared" si="45"/>
        <v>09</v>
      </c>
      <c r="S1422">
        <f>CEILING(Table1[[#This Row],[Month]]/3,1)</f>
        <v>3</v>
      </c>
      <c r="T1422" s="9">
        <f>(Table1[[#This Row],[Profit]]/Table1[[#This Row],[Sales]])</f>
        <v>-0.66666666666666674</v>
      </c>
    </row>
    <row r="1423" spans="1:20" x14ac:dyDescent="0.25">
      <c r="A1423">
        <v>20210926</v>
      </c>
      <c r="B1423" s="1" t="s">
        <v>814</v>
      </c>
      <c r="C1423" s="1" t="s">
        <v>146</v>
      </c>
      <c r="D1423" s="1" t="s">
        <v>493</v>
      </c>
      <c r="E1423" s="1" t="s">
        <v>27</v>
      </c>
      <c r="F1423" s="1" t="s">
        <v>82</v>
      </c>
      <c r="G1423" s="1" t="s">
        <v>144</v>
      </c>
      <c r="H1423" s="1" t="s">
        <v>62</v>
      </c>
      <c r="I1423" s="1" t="s">
        <v>30</v>
      </c>
      <c r="J1423" s="1" t="s">
        <v>44</v>
      </c>
      <c r="K1423">
        <v>60.671999999999997</v>
      </c>
      <c r="L1423">
        <v>2</v>
      </c>
      <c r="M1423">
        <v>0.2</v>
      </c>
      <c r="N1423">
        <v>14.409599999999999</v>
      </c>
      <c r="O1423">
        <f>(Table1[[#This Row],[Sales]]-Table1[[#This Row],[Profit]])/Table1[[#This Row],[Quantity]]</f>
        <v>23.1312</v>
      </c>
      <c r="P1423">
        <f>Table1[[#This Row],[Sales]]/Table1[[#This Row],[Quantity]]</f>
        <v>30.335999999999999</v>
      </c>
      <c r="Q1423" t="str">
        <f t="shared" si="44"/>
        <v>2021</v>
      </c>
      <c r="R1423" t="str">
        <f t="shared" si="45"/>
        <v>09</v>
      </c>
      <c r="S1423">
        <f>CEILING(Table1[[#This Row],[Month]]/3,1)</f>
        <v>3</v>
      </c>
      <c r="T1423" s="9">
        <f>(Table1[[#This Row],[Profit]]/Table1[[#This Row],[Sales]])</f>
        <v>0.23749999999999999</v>
      </c>
    </row>
    <row r="1424" spans="1:20" x14ac:dyDescent="0.25">
      <c r="A1424">
        <v>20210926</v>
      </c>
      <c r="B1424" s="1" t="s">
        <v>814</v>
      </c>
      <c r="C1424" s="1" t="s">
        <v>146</v>
      </c>
      <c r="D1424" s="1" t="s">
        <v>493</v>
      </c>
      <c r="E1424" s="1" t="s">
        <v>27</v>
      </c>
      <c r="F1424" s="1" t="s">
        <v>82</v>
      </c>
      <c r="G1424" s="1" t="s">
        <v>144</v>
      </c>
      <c r="H1424" s="1" t="s">
        <v>62</v>
      </c>
      <c r="I1424" s="1" t="s">
        <v>30</v>
      </c>
      <c r="J1424" s="1" t="s">
        <v>36</v>
      </c>
      <c r="K1424">
        <v>77.031000000000006</v>
      </c>
      <c r="L1424">
        <v>9</v>
      </c>
      <c r="M1424">
        <v>0.7</v>
      </c>
      <c r="N1424">
        <v>-59.057099999999998</v>
      </c>
      <c r="O1424">
        <f>(Table1[[#This Row],[Sales]]-Table1[[#This Row],[Profit]])/Table1[[#This Row],[Quantity]]</f>
        <v>15.120899999999999</v>
      </c>
      <c r="P1424">
        <f>Table1[[#This Row],[Sales]]/Table1[[#This Row],[Quantity]]</f>
        <v>8.5590000000000011</v>
      </c>
      <c r="Q1424" t="str">
        <f t="shared" si="44"/>
        <v>2021</v>
      </c>
      <c r="R1424" t="str">
        <f t="shared" si="45"/>
        <v>09</v>
      </c>
      <c r="S1424">
        <f>CEILING(Table1[[#This Row],[Month]]/3,1)</f>
        <v>3</v>
      </c>
      <c r="T1424" s="9">
        <f>(Table1[[#This Row],[Profit]]/Table1[[#This Row],[Sales]])</f>
        <v>-0.76666666666666661</v>
      </c>
    </row>
    <row r="1425" spans="1:20" x14ac:dyDescent="0.25">
      <c r="A1425">
        <v>20210926</v>
      </c>
      <c r="B1425" s="1" t="s">
        <v>814</v>
      </c>
      <c r="C1425" s="1" t="s">
        <v>146</v>
      </c>
      <c r="D1425" s="1" t="s">
        <v>493</v>
      </c>
      <c r="E1425" s="1" t="s">
        <v>27</v>
      </c>
      <c r="F1425" s="1" t="s">
        <v>82</v>
      </c>
      <c r="G1425" s="1" t="s">
        <v>144</v>
      </c>
      <c r="H1425" s="1" t="s">
        <v>62</v>
      </c>
      <c r="I1425" s="1" t="s">
        <v>30</v>
      </c>
      <c r="J1425" s="1" t="s">
        <v>37</v>
      </c>
      <c r="K1425">
        <v>119.904</v>
      </c>
      <c r="L1425">
        <v>6</v>
      </c>
      <c r="M1425">
        <v>0.2</v>
      </c>
      <c r="N1425">
        <v>-1.4987999999999999</v>
      </c>
      <c r="O1425">
        <f>(Table1[[#This Row],[Sales]]-Table1[[#This Row],[Profit]])/Table1[[#This Row],[Quantity]]</f>
        <v>20.233799999999999</v>
      </c>
      <c r="P1425">
        <f>Table1[[#This Row],[Sales]]/Table1[[#This Row],[Quantity]]</f>
        <v>19.983999999999998</v>
      </c>
      <c r="Q1425" t="str">
        <f t="shared" si="44"/>
        <v>2021</v>
      </c>
      <c r="R1425" t="str">
        <f t="shared" si="45"/>
        <v>09</v>
      </c>
      <c r="S1425">
        <f>CEILING(Table1[[#This Row],[Month]]/3,1)</f>
        <v>3</v>
      </c>
      <c r="T1425" s="9">
        <f>(Table1[[#This Row],[Profit]]/Table1[[#This Row],[Sales]])</f>
        <v>-1.2499999999999999E-2</v>
      </c>
    </row>
    <row r="1426" spans="1:20" x14ac:dyDescent="0.25">
      <c r="A1426">
        <v>20210926</v>
      </c>
      <c r="B1426" s="1" t="s">
        <v>814</v>
      </c>
      <c r="C1426" s="1" t="s">
        <v>146</v>
      </c>
      <c r="D1426" s="1" t="s">
        <v>493</v>
      </c>
      <c r="E1426" s="1" t="s">
        <v>27</v>
      </c>
      <c r="F1426" s="1" t="s">
        <v>82</v>
      </c>
      <c r="G1426" s="1" t="s">
        <v>144</v>
      </c>
      <c r="H1426" s="1" t="s">
        <v>62</v>
      </c>
      <c r="I1426" s="1" t="s">
        <v>30</v>
      </c>
      <c r="J1426" s="1" t="s">
        <v>43</v>
      </c>
      <c r="K1426">
        <v>263.95999999999998</v>
      </c>
      <c r="L1426">
        <v>5</v>
      </c>
      <c r="M1426">
        <v>0.2</v>
      </c>
      <c r="N1426">
        <v>23.096499999999999</v>
      </c>
      <c r="O1426">
        <f>(Table1[[#This Row],[Sales]]-Table1[[#This Row],[Profit]])/Table1[[#This Row],[Quantity]]</f>
        <v>48.172699999999999</v>
      </c>
      <c r="P1426">
        <f>Table1[[#This Row],[Sales]]/Table1[[#This Row],[Quantity]]</f>
        <v>52.791999999999994</v>
      </c>
      <c r="Q1426" t="str">
        <f t="shared" si="44"/>
        <v>2021</v>
      </c>
      <c r="R1426" t="str">
        <f t="shared" si="45"/>
        <v>09</v>
      </c>
      <c r="S1426">
        <f>CEILING(Table1[[#This Row],[Month]]/3,1)</f>
        <v>3</v>
      </c>
      <c r="T1426" s="9">
        <f>(Table1[[#This Row],[Profit]]/Table1[[#This Row],[Sales]])</f>
        <v>8.7500000000000008E-2</v>
      </c>
    </row>
    <row r="1427" spans="1:20" x14ac:dyDescent="0.25">
      <c r="A1427">
        <v>20210926</v>
      </c>
      <c r="B1427" s="1" t="s">
        <v>814</v>
      </c>
      <c r="C1427" s="1" t="s">
        <v>146</v>
      </c>
      <c r="D1427" s="1" t="s">
        <v>493</v>
      </c>
      <c r="E1427" s="1" t="s">
        <v>27</v>
      </c>
      <c r="F1427" s="1" t="s">
        <v>82</v>
      </c>
      <c r="G1427" s="1" t="s">
        <v>144</v>
      </c>
      <c r="H1427" s="1" t="s">
        <v>62</v>
      </c>
      <c r="I1427" s="1" t="s">
        <v>30</v>
      </c>
      <c r="J1427" s="1" t="s">
        <v>37</v>
      </c>
      <c r="K1427">
        <v>363.64800000000002</v>
      </c>
      <c r="L1427">
        <v>4</v>
      </c>
      <c r="M1427">
        <v>0.2</v>
      </c>
      <c r="N1427">
        <v>-86.366399999999999</v>
      </c>
      <c r="O1427">
        <f>(Table1[[#This Row],[Sales]]-Table1[[#This Row],[Profit]])/Table1[[#This Row],[Quantity]]</f>
        <v>112.50360000000001</v>
      </c>
      <c r="P1427">
        <f>Table1[[#This Row],[Sales]]/Table1[[#This Row],[Quantity]]</f>
        <v>90.912000000000006</v>
      </c>
      <c r="Q1427" t="str">
        <f t="shared" si="44"/>
        <v>2021</v>
      </c>
      <c r="R1427" t="str">
        <f t="shared" si="45"/>
        <v>09</v>
      </c>
      <c r="S1427">
        <f>CEILING(Table1[[#This Row],[Month]]/3,1)</f>
        <v>3</v>
      </c>
      <c r="T1427" s="9">
        <f>(Table1[[#This Row],[Profit]]/Table1[[#This Row],[Sales]])</f>
        <v>-0.23749999999999999</v>
      </c>
    </row>
    <row r="1428" spans="1:20" x14ac:dyDescent="0.25">
      <c r="A1428">
        <v>20211031</v>
      </c>
      <c r="B1428" s="1" t="s">
        <v>815</v>
      </c>
      <c r="C1428" s="1" t="s">
        <v>25</v>
      </c>
      <c r="D1428" s="1" t="s">
        <v>635</v>
      </c>
      <c r="E1428" s="1" t="s">
        <v>27</v>
      </c>
      <c r="F1428" s="1" t="s">
        <v>28</v>
      </c>
      <c r="G1428" s="1" t="s">
        <v>104</v>
      </c>
      <c r="H1428" s="1" t="s">
        <v>91</v>
      </c>
      <c r="I1428" s="1" t="s">
        <v>30</v>
      </c>
      <c r="J1428" s="1" t="s">
        <v>36</v>
      </c>
      <c r="K1428">
        <v>9.7279999999999998</v>
      </c>
      <c r="L1428">
        <v>2</v>
      </c>
      <c r="M1428">
        <v>0.2</v>
      </c>
      <c r="N1428">
        <v>3.2831999999999999</v>
      </c>
      <c r="O1428">
        <f>(Table1[[#This Row],[Sales]]-Table1[[#This Row],[Profit]])/Table1[[#This Row],[Quantity]]</f>
        <v>3.2223999999999999</v>
      </c>
      <c r="P1428">
        <f>Table1[[#This Row],[Sales]]/Table1[[#This Row],[Quantity]]</f>
        <v>4.8639999999999999</v>
      </c>
      <c r="Q1428" t="str">
        <f t="shared" si="44"/>
        <v>2021</v>
      </c>
      <c r="R1428" t="str">
        <f t="shared" si="45"/>
        <v>10</v>
      </c>
      <c r="S1428">
        <f>CEILING(Table1[[#This Row],[Month]]/3,1)</f>
        <v>4</v>
      </c>
      <c r="T1428" s="9">
        <f>(Table1[[#This Row],[Profit]]/Table1[[#This Row],[Sales]])</f>
        <v>0.33750000000000002</v>
      </c>
    </row>
    <row r="1429" spans="1:20" x14ac:dyDescent="0.25">
      <c r="A1429">
        <v>20211031</v>
      </c>
      <c r="B1429" s="1" t="s">
        <v>815</v>
      </c>
      <c r="C1429" s="1" t="s">
        <v>25</v>
      </c>
      <c r="D1429" s="1" t="s">
        <v>635</v>
      </c>
      <c r="E1429" s="1" t="s">
        <v>27</v>
      </c>
      <c r="F1429" s="1" t="s">
        <v>28</v>
      </c>
      <c r="G1429" s="1" t="s">
        <v>104</v>
      </c>
      <c r="H1429" s="1" t="s">
        <v>91</v>
      </c>
      <c r="I1429" s="1" t="s">
        <v>30</v>
      </c>
      <c r="J1429" s="1" t="s">
        <v>97</v>
      </c>
      <c r="K1429">
        <v>14.75</v>
      </c>
      <c r="L1429">
        <v>5</v>
      </c>
      <c r="M1429">
        <v>0</v>
      </c>
      <c r="N1429">
        <v>7.08</v>
      </c>
      <c r="O1429">
        <f>(Table1[[#This Row],[Sales]]-Table1[[#This Row],[Profit]])/Table1[[#This Row],[Quantity]]</f>
        <v>1.534</v>
      </c>
      <c r="P1429">
        <f>Table1[[#This Row],[Sales]]/Table1[[#This Row],[Quantity]]</f>
        <v>2.95</v>
      </c>
      <c r="Q1429" t="str">
        <f t="shared" si="44"/>
        <v>2021</v>
      </c>
      <c r="R1429" t="str">
        <f t="shared" si="45"/>
        <v>10</v>
      </c>
      <c r="S1429">
        <f>CEILING(Table1[[#This Row],[Month]]/3,1)</f>
        <v>4</v>
      </c>
      <c r="T1429" s="9">
        <f>(Table1[[#This Row],[Profit]]/Table1[[#This Row],[Sales]])</f>
        <v>0.48</v>
      </c>
    </row>
    <row r="1430" spans="1:20" x14ac:dyDescent="0.25">
      <c r="A1430">
        <v>20211031</v>
      </c>
      <c r="B1430" s="1" t="s">
        <v>815</v>
      </c>
      <c r="C1430" s="1" t="s">
        <v>25</v>
      </c>
      <c r="D1430" s="1" t="s">
        <v>635</v>
      </c>
      <c r="E1430" s="1" t="s">
        <v>27</v>
      </c>
      <c r="F1430" s="1" t="s">
        <v>28</v>
      </c>
      <c r="G1430" s="1" t="s">
        <v>104</v>
      </c>
      <c r="H1430" s="1" t="s">
        <v>91</v>
      </c>
      <c r="I1430" s="1" t="s">
        <v>30</v>
      </c>
      <c r="J1430" s="1" t="s">
        <v>36</v>
      </c>
      <c r="K1430">
        <v>29.8</v>
      </c>
      <c r="L1430">
        <v>5</v>
      </c>
      <c r="M1430">
        <v>0.2</v>
      </c>
      <c r="N1430">
        <v>9.3125</v>
      </c>
      <c r="O1430">
        <f>(Table1[[#This Row],[Sales]]-Table1[[#This Row],[Profit]])/Table1[[#This Row],[Quantity]]</f>
        <v>4.0975000000000001</v>
      </c>
      <c r="P1430">
        <f>Table1[[#This Row],[Sales]]/Table1[[#This Row],[Quantity]]</f>
        <v>5.96</v>
      </c>
      <c r="Q1430" t="str">
        <f t="shared" si="44"/>
        <v>2021</v>
      </c>
      <c r="R1430" t="str">
        <f t="shared" si="45"/>
        <v>10</v>
      </c>
      <c r="S1430">
        <f>CEILING(Table1[[#This Row],[Month]]/3,1)</f>
        <v>4</v>
      </c>
      <c r="T1430" s="9">
        <f>(Table1[[#This Row],[Profit]]/Table1[[#This Row],[Sales]])</f>
        <v>0.3125</v>
      </c>
    </row>
    <row r="1431" spans="1:20" x14ac:dyDescent="0.25">
      <c r="A1431">
        <v>20211031</v>
      </c>
      <c r="B1431" s="1" t="s">
        <v>815</v>
      </c>
      <c r="C1431" s="1" t="s">
        <v>25</v>
      </c>
      <c r="D1431" s="1" t="s">
        <v>635</v>
      </c>
      <c r="E1431" s="1" t="s">
        <v>27</v>
      </c>
      <c r="F1431" s="1" t="s">
        <v>28</v>
      </c>
      <c r="G1431" s="1" t="s">
        <v>104</v>
      </c>
      <c r="H1431" s="1" t="s">
        <v>91</v>
      </c>
      <c r="I1431" s="1" t="s">
        <v>30</v>
      </c>
      <c r="J1431" s="1" t="s">
        <v>23</v>
      </c>
      <c r="K1431">
        <v>427.42</v>
      </c>
      <c r="L1431">
        <v>14</v>
      </c>
      <c r="M1431">
        <v>0</v>
      </c>
      <c r="N1431">
        <v>196.61320000000001</v>
      </c>
      <c r="O1431">
        <f>(Table1[[#This Row],[Sales]]-Table1[[#This Row],[Profit]])/Table1[[#This Row],[Quantity]]</f>
        <v>16.4862</v>
      </c>
      <c r="P1431">
        <f>Table1[[#This Row],[Sales]]/Table1[[#This Row],[Quantity]]</f>
        <v>30.53</v>
      </c>
      <c r="Q1431" t="str">
        <f t="shared" si="44"/>
        <v>2021</v>
      </c>
      <c r="R1431" t="str">
        <f t="shared" si="45"/>
        <v>10</v>
      </c>
      <c r="S1431">
        <f>CEILING(Table1[[#This Row],[Month]]/3,1)</f>
        <v>4</v>
      </c>
      <c r="T1431" s="9">
        <f>(Table1[[#This Row],[Profit]]/Table1[[#This Row],[Sales]])</f>
        <v>0.46</v>
      </c>
    </row>
    <row r="1432" spans="1:20" x14ac:dyDescent="0.25">
      <c r="A1432">
        <v>20231127</v>
      </c>
      <c r="B1432" s="1" t="s">
        <v>608</v>
      </c>
      <c r="C1432" s="1" t="s">
        <v>209</v>
      </c>
      <c r="D1432" s="1" t="s">
        <v>210</v>
      </c>
      <c r="E1432" s="1" t="s">
        <v>27</v>
      </c>
      <c r="F1432" s="1" t="s">
        <v>82</v>
      </c>
      <c r="G1432" s="1" t="s">
        <v>158</v>
      </c>
      <c r="H1432" s="1" t="s">
        <v>55</v>
      </c>
      <c r="I1432" s="1" t="s">
        <v>21</v>
      </c>
      <c r="J1432" s="1" t="s">
        <v>43</v>
      </c>
      <c r="K1432">
        <v>220.75200000000001</v>
      </c>
      <c r="L1432">
        <v>8</v>
      </c>
      <c r="M1432">
        <v>0.4</v>
      </c>
      <c r="N1432">
        <v>-40.471200000000003</v>
      </c>
      <c r="O1432">
        <f>(Table1[[#This Row],[Sales]]-Table1[[#This Row],[Profit]])/Table1[[#This Row],[Quantity]]</f>
        <v>32.652900000000002</v>
      </c>
      <c r="P1432">
        <f>Table1[[#This Row],[Sales]]/Table1[[#This Row],[Quantity]]</f>
        <v>27.594000000000001</v>
      </c>
      <c r="Q1432" t="str">
        <f t="shared" si="44"/>
        <v>2023</v>
      </c>
      <c r="R1432" t="str">
        <f t="shared" si="45"/>
        <v>11</v>
      </c>
      <c r="S1432">
        <f>CEILING(Table1[[#This Row],[Month]]/3,1)</f>
        <v>4</v>
      </c>
      <c r="T1432" s="9">
        <f>(Table1[[#This Row],[Profit]]/Table1[[#This Row],[Sales]])</f>
        <v>-0.18333333333333335</v>
      </c>
    </row>
    <row r="1433" spans="1:20" x14ac:dyDescent="0.25">
      <c r="A1433">
        <v>20201219</v>
      </c>
      <c r="B1433" s="1" t="s">
        <v>51</v>
      </c>
      <c r="C1433" s="1" t="s">
        <v>163</v>
      </c>
      <c r="D1433" s="1" t="s">
        <v>164</v>
      </c>
      <c r="E1433" s="1" t="s">
        <v>17</v>
      </c>
      <c r="F1433" s="1" t="s">
        <v>34</v>
      </c>
      <c r="G1433" s="1" t="s">
        <v>54</v>
      </c>
      <c r="H1433" s="1" t="s">
        <v>55</v>
      </c>
      <c r="I1433" s="1" t="s">
        <v>21</v>
      </c>
      <c r="J1433" s="1" t="s">
        <v>36</v>
      </c>
      <c r="K1433">
        <v>152.76</v>
      </c>
      <c r="L1433">
        <v>6</v>
      </c>
      <c r="M1433">
        <v>0</v>
      </c>
      <c r="N1433">
        <v>74.852400000000003</v>
      </c>
      <c r="O1433">
        <f>(Table1[[#This Row],[Sales]]-Table1[[#This Row],[Profit]])/Table1[[#This Row],[Quantity]]</f>
        <v>12.984599999999999</v>
      </c>
      <c r="P1433">
        <f>Table1[[#This Row],[Sales]]/Table1[[#This Row],[Quantity]]</f>
        <v>25.459999999999997</v>
      </c>
      <c r="Q1433" t="str">
        <f t="shared" si="44"/>
        <v>2020</v>
      </c>
      <c r="R1433" t="str">
        <f t="shared" si="45"/>
        <v>12</v>
      </c>
      <c r="S1433">
        <f>CEILING(Table1[[#This Row],[Month]]/3,1)</f>
        <v>4</v>
      </c>
      <c r="T1433" s="9">
        <f>(Table1[[#This Row],[Profit]]/Table1[[#This Row],[Sales]])</f>
        <v>0.49000000000000005</v>
      </c>
    </row>
    <row r="1434" spans="1:20" x14ac:dyDescent="0.25">
      <c r="A1434">
        <v>20201219</v>
      </c>
      <c r="B1434" s="1" t="s">
        <v>51</v>
      </c>
      <c r="C1434" s="1" t="s">
        <v>163</v>
      </c>
      <c r="D1434" s="1" t="s">
        <v>164</v>
      </c>
      <c r="E1434" s="1" t="s">
        <v>17</v>
      </c>
      <c r="F1434" s="1" t="s">
        <v>34</v>
      </c>
      <c r="G1434" s="1" t="s">
        <v>54</v>
      </c>
      <c r="H1434" s="1" t="s">
        <v>55</v>
      </c>
      <c r="I1434" s="1" t="s">
        <v>21</v>
      </c>
      <c r="J1434" s="1" t="s">
        <v>50</v>
      </c>
      <c r="K1434">
        <v>7.27</v>
      </c>
      <c r="L1434">
        <v>1</v>
      </c>
      <c r="M1434">
        <v>0</v>
      </c>
      <c r="N1434">
        <v>1.9629000000000001</v>
      </c>
      <c r="O1434">
        <f>(Table1[[#This Row],[Sales]]-Table1[[#This Row],[Profit]])/Table1[[#This Row],[Quantity]]</f>
        <v>5.3070999999999993</v>
      </c>
      <c r="P1434">
        <f>Table1[[#This Row],[Sales]]/Table1[[#This Row],[Quantity]]</f>
        <v>7.27</v>
      </c>
      <c r="Q1434" t="str">
        <f t="shared" si="44"/>
        <v>2020</v>
      </c>
      <c r="R1434" t="str">
        <f t="shared" si="45"/>
        <v>12</v>
      </c>
      <c r="S1434">
        <f>CEILING(Table1[[#This Row],[Month]]/3,1)</f>
        <v>4</v>
      </c>
      <c r="T1434" s="9">
        <f>(Table1[[#This Row],[Profit]]/Table1[[#This Row],[Sales]])</f>
        <v>0.27</v>
      </c>
    </row>
    <row r="1435" spans="1:20" x14ac:dyDescent="0.25">
      <c r="A1435">
        <v>20201219</v>
      </c>
      <c r="B1435" s="1" t="s">
        <v>51</v>
      </c>
      <c r="C1435" s="1" t="s">
        <v>163</v>
      </c>
      <c r="D1435" s="1" t="s">
        <v>164</v>
      </c>
      <c r="E1435" s="1" t="s">
        <v>17</v>
      </c>
      <c r="F1435" s="1" t="s">
        <v>34</v>
      </c>
      <c r="G1435" s="1" t="s">
        <v>54</v>
      </c>
      <c r="H1435" s="1" t="s">
        <v>55</v>
      </c>
      <c r="I1435" s="1" t="s">
        <v>21</v>
      </c>
      <c r="J1435" s="1" t="s">
        <v>23</v>
      </c>
      <c r="K1435">
        <v>1819.86</v>
      </c>
      <c r="L1435">
        <v>14</v>
      </c>
      <c r="M1435">
        <v>0</v>
      </c>
      <c r="N1435">
        <v>163.78739999999999</v>
      </c>
      <c r="O1435">
        <f>(Table1[[#This Row],[Sales]]-Table1[[#This Row],[Profit]])/Table1[[#This Row],[Quantity]]</f>
        <v>118.29089999999999</v>
      </c>
      <c r="P1435">
        <f>Table1[[#This Row],[Sales]]/Table1[[#This Row],[Quantity]]</f>
        <v>129.98999999999998</v>
      </c>
      <c r="Q1435" t="str">
        <f t="shared" si="44"/>
        <v>2020</v>
      </c>
      <c r="R1435" t="str">
        <f t="shared" si="45"/>
        <v>12</v>
      </c>
      <c r="S1435">
        <f>CEILING(Table1[[#This Row],[Month]]/3,1)</f>
        <v>4</v>
      </c>
      <c r="T1435" s="9">
        <f>(Table1[[#This Row],[Profit]]/Table1[[#This Row],[Sales]])</f>
        <v>0.09</v>
      </c>
    </row>
    <row r="1436" spans="1:20" x14ac:dyDescent="0.25">
      <c r="A1436">
        <v>20221227</v>
      </c>
      <c r="B1436" s="1" t="s">
        <v>510</v>
      </c>
      <c r="C1436" s="1" t="s">
        <v>52</v>
      </c>
      <c r="D1436" s="1" t="s">
        <v>53</v>
      </c>
      <c r="E1436" s="1" t="s">
        <v>27</v>
      </c>
      <c r="F1436" s="1" t="s">
        <v>28</v>
      </c>
      <c r="G1436" s="1" t="s">
        <v>306</v>
      </c>
      <c r="H1436" s="1" t="s">
        <v>40</v>
      </c>
      <c r="I1436" s="1" t="s">
        <v>21</v>
      </c>
      <c r="J1436" s="1" t="s">
        <v>50</v>
      </c>
      <c r="K1436">
        <v>33.9</v>
      </c>
      <c r="L1436">
        <v>5</v>
      </c>
      <c r="M1436">
        <v>0</v>
      </c>
      <c r="N1436">
        <v>15.593999999999999</v>
      </c>
      <c r="O1436">
        <f>(Table1[[#This Row],[Sales]]-Table1[[#This Row],[Profit]])/Table1[[#This Row],[Quantity]]</f>
        <v>3.6611999999999996</v>
      </c>
      <c r="P1436">
        <f>Table1[[#This Row],[Sales]]/Table1[[#This Row],[Quantity]]</f>
        <v>6.7799999999999994</v>
      </c>
      <c r="Q1436" t="str">
        <f t="shared" si="44"/>
        <v>2022</v>
      </c>
      <c r="R1436" t="str">
        <f t="shared" si="45"/>
        <v>12</v>
      </c>
      <c r="S1436">
        <f>CEILING(Table1[[#This Row],[Month]]/3,1)</f>
        <v>4</v>
      </c>
      <c r="T1436" s="9">
        <f>(Table1[[#This Row],[Profit]]/Table1[[#This Row],[Sales]])</f>
        <v>0.46</v>
      </c>
    </row>
    <row r="1437" spans="1:20" x14ac:dyDescent="0.25">
      <c r="A1437">
        <v>20230621</v>
      </c>
      <c r="B1437" s="1" t="s">
        <v>816</v>
      </c>
      <c r="C1437" s="1" t="s">
        <v>209</v>
      </c>
      <c r="D1437" s="1" t="s">
        <v>817</v>
      </c>
      <c r="E1437" s="1" t="s">
        <v>27</v>
      </c>
      <c r="F1437" s="1" t="s">
        <v>82</v>
      </c>
      <c r="G1437" s="1" t="s">
        <v>407</v>
      </c>
      <c r="H1437" s="1" t="s">
        <v>62</v>
      </c>
      <c r="I1437" s="1" t="s">
        <v>21</v>
      </c>
      <c r="J1437" s="1" t="s">
        <v>50</v>
      </c>
      <c r="K1437">
        <v>31.103999999999999</v>
      </c>
      <c r="L1437">
        <v>6</v>
      </c>
      <c r="M1437">
        <v>0.2</v>
      </c>
      <c r="N1437">
        <v>10.8864</v>
      </c>
      <c r="O1437">
        <f>(Table1[[#This Row],[Sales]]-Table1[[#This Row],[Profit]])/Table1[[#This Row],[Quantity]]</f>
        <v>3.3695999999999997</v>
      </c>
      <c r="P1437">
        <f>Table1[[#This Row],[Sales]]/Table1[[#This Row],[Quantity]]</f>
        <v>5.1840000000000002</v>
      </c>
      <c r="Q1437" t="str">
        <f t="shared" si="44"/>
        <v>2023</v>
      </c>
      <c r="R1437" t="str">
        <f t="shared" si="45"/>
        <v>06</v>
      </c>
      <c r="S1437">
        <f>CEILING(Table1[[#This Row],[Month]]/3,1)</f>
        <v>2</v>
      </c>
      <c r="T1437" s="9">
        <f>(Table1[[#This Row],[Profit]]/Table1[[#This Row],[Sales]])</f>
        <v>0.35000000000000003</v>
      </c>
    </row>
    <row r="1438" spans="1:20" x14ac:dyDescent="0.25">
      <c r="A1438">
        <v>20230621</v>
      </c>
      <c r="B1438" s="1" t="s">
        <v>816</v>
      </c>
      <c r="C1438" s="1" t="s">
        <v>209</v>
      </c>
      <c r="D1438" s="1" t="s">
        <v>817</v>
      </c>
      <c r="E1438" s="1" t="s">
        <v>27</v>
      </c>
      <c r="F1438" s="1" t="s">
        <v>82</v>
      </c>
      <c r="G1438" s="1" t="s">
        <v>407</v>
      </c>
      <c r="H1438" s="1" t="s">
        <v>62</v>
      </c>
      <c r="I1438" s="1" t="s">
        <v>21</v>
      </c>
      <c r="J1438" s="1" t="s">
        <v>42</v>
      </c>
      <c r="K1438">
        <v>5.2480000000000002</v>
      </c>
      <c r="L1438">
        <v>2</v>
      </c>
      <c r="M1438">
        <v>0.2</v>
      </c>
      <c r="N1438">
        <v>0.59040000000000004</v>
      </c>
      <c r="O1438">
        <f>(Table1[[#This Row],[Sales]]-Table1[[#This Row],[Profit]])/Table1[[#This Row],[Quantity]]</f>
        <v>2.3288000000000002</v>
      </c>
      <c r="P1438">
        <f>Table1[[#This Row],[Sales]]/Table1[[#This Row],[Quantity]]</f>
        <v>2.6240000000000001</v>
      </c>
      <c r="Q1438" t="str">
        <f t="shared" si="44"/>
        <v>2023</v>
      </c>
      <c r="R1438" t="str">
        <f t="shared" si="45"/>
        <v>06</v>
      </c>
      <c r="S1438">
        <f>CEILING(Table1[[#This Row],[Month]]/3,1)</f>
        <v>2</v>
      </c>
      <c r="T1438" s="9">
        <f>(Table1[[#This Row],[Profit]]/Table1[[#This Row],[Sales]])</f>
        <v>0.1125</v>
      </c>
    </row>
    <row r="1439" spans="1:20" x14ac:dyDescent="0.25">
      <c r="A1439">
        <v>20211015</v>
      </c>
      <c r="B1439" s="1" t="s">
        <v>155</v>
      </c>
      <c r="C1439" s="1" t="s">
        <v>57</v>
      </c>
      <c r="D1439" s="1" t="s">
        <v>450</v>
      </c>
      <c r="E1439" s="1" t="s">
        <v>59</v>
      </c>
      <c r="F1439" s="1" t="s">
        <v>60</v>
      </c>
      <c r="G1439" s="1" t="s">
        <v>158</v>
      </c>
      <c r="H1439" s="1" t="s">
        <v>55</v>
      </c>
      <c r="I1439" s="1" t="s">
        <v>21</v>
      </c>
      <c r="J1439" s="1" t="s">
        <v>94</v>
      </c>
      <c r="K1439">
        <v>263.88</v>
      </c>
      <c r="L1439">
        <v>3</v>
      </c>
      <c r="M1439">
        <v>0.2</v>
      </c>
      <c r="N1439">
        <v>42.880499999999998</v>
      </c>
      <c r="O1439">
        <f>(Table1[[#This Row],[Sales]]-Table1[[#This Row],[Profit]])/Table1[[#This Row],[Quantity]]</f>
        <v>73.666499999999999</v>
      </c>
      <c r="P1439">
        <f>Table1[[#This Row],[Sales]]/Table1[[#This Row],[Quantity]]</f>
        <v>87.96</v>
      </c>
      <c r="Q1439" t="str">
        <f t="shared" si="44"/>
        <v>2021</v>
      </c>
      <c r="R1439" t="str">
        <f t="shared" si="45"/>
        <v>10</v>
      </c>
      <c r="S1439">
        <f>CEILING(Table1[[#This Row],[Month]]/3,1)</f>
        <v>4</v>
      </c>
      <c r="T1439" s="9">
        <f>(Table1[[#This Row],[Profit]]/Table1[[#This Row],[Sales]])</f>
        <v>0.16250000000000001</v>
      </c>
    </row>
    <row r="1440" spans="1:20" x14ac:dyDescent="0.25">
      <c r="A1440">
        <v>20211015</v>
      </c>
      <c r="B1440" s="1" t="s">
        <v>155</v>
      </c>
      <c r="C1440" s="1" t="s">
        <v>57</v>
      </c>
      <c r="D1440" s="1" t="s">
        <v>450</v>
      </c>
      <c r="E1440" s="1" t="s">
        <v>59</v>
      </c>
      <c r="F1440" s="1" t="s">
        <v>60</v>
      </c>
      <c r="G1440" s="1" t="s">
        <v>158</v>
      </c>
      <c r="H1440" s="1" t="s">
        <v>55</v>
      </c>
      <c r="I1440" s="1" t="s">
        <v>21</v>
      </c>
      <c r="J1440" s="1" t="s">
        <v>23</v>
      </c>
      <c r="K1440">
        <v>2453.4299999999998</v>
      </c>
      <c r="L1440">
        <v>5</v>
      </c>
      <c r="M1440">
        <v>0.3</v>
      </c>
      <c r="N1440">
        <v>-350.49</v>
      </c>
      <c r="O1440">
        <f>(Table1[[#This Row],[Sales]]-Table1[[#This Row],[Profit]])/Table1[[#This Row],[Quantity]]</f>
        <v>560.78399999999999</v>
      </c>
      <c r="P1440">
        <f>Table1[[#This Row],[Sales]]/Table1[[#This Row],[Quantity]]</f>
        <v>490.68599999999998</v>
      </c>
      <c r="Q1440" t="str">
        <f t="shared" si="44"/>
        <v>2021</v>
      </c>
      <c r="R1440" t="str">
        <f t="shared" si="45"/>
        <v>10</v>
      </c>
      <c r="S1440">
        <f>CEILING(Table1[[#This Row],[Month]]/3,1)</f>
        <v>4</v>
      </c>
      <c r="T1440" s="9">
        <f>(Table1[[#This Row],[Profit]]/Table1[[#This Row],[Sales]])</f>
        <v>-0.14285714285714288</v>
      </c>
    </row>
    <row r="1441" spans="1:20" x14ac:dyDescent="0.25">
      <c r="A1441">
        <v>20230413</v>
      </c>
      <c r="B1441" s="1" t="s">
        <v>502</v>
      </c>
      <c r="C1441" s="1" t="s">
        <v>416</v>
      </c>
      <c r="D1441" s="1" t="s">
        <v>770</v>
      </c>
      <c r="E1441" s="1" t="s">
        <v>17</v>
      </c>
      <c r="F1441" s="1" t="s">
        <v>48</v>
      </c>
      <c r="G1441" s="1" t="s">
        <v>323</v>
      </c>
      <c r="H1441" s="1" t="s">
        <v>62</v>
      </c>
      <c r="I1441" s="1" t="s">
        <v>21</v>
      </c>
      <c r="J1441" s="1" t="s">
        <v>36</v>
      </c>
      <c r="K1441">
        <v>29.7</v>
      </c>
      <c r="L1441">
        <v>5</v>
      </c>
      <c r="M1441">
        <v>0</v>
      </c>
      <c r="N1441">
        <v>13.365</v>
      </c>
      <c r="O1441">
        <f>(Table1[[#This Row],[Sales]]-Table1[[#This Row],[Profit]])/Table1[[#This Row],[Quantity]]</f>
        <v>3.2670000000000003</v>
      </c>
      <c r="P1441">
        <f>Table1[[#This Row],[Sales]]/Table1[[#This Row],[Quantity]]</f>
        <v>5.9399999999999995</v>
      </c>
      <c r="Q1441" t="str">
        <f t="shared" si="44"/>
        <v>2023</v>
      </c>
      <c r="R1441" t="str">
        <f t="shared" si="45"/>
        <v>04</v>
      </c>
      <c r="S1441">
        <f>CEILING(Table1[[#This Row],[Month]]/3,1)</f>
        <v>2</v>
      </c>
      <c r="T1441" s="9">
        <f>(Table1[[#This Row],[Profit]]/Table1[[#This Row],[Sales]])</f>
        <v>0.45</v>
      </c>
    </row>
    <row r="1442" spans="1:20" x14ac:dyDescent="0.25">
      <c r="A1442">
        <v>20230413</v>
      </c>
      <c r="B1442" s="1" t="s">
        <v>502</v>
      </c>
      <c r="C1442" s="1" t="s">
        <v>416</v>
      </c>
      <c r="D1442" s="1" t="s">
        <v>770</v>
      </c>
      <c r="E1442" s="1" t="s">
        <v>17</v>
      </c>
      <c r="F1442" s="1" t="s">
        <v>48</v>
      </c>
      <c r="G1442" s="1" t="s">
        <v>323</v>
      </c>
      <c r="H1442" s="1" t="s">
        <v>62</v>
      </c>
      <c r="I1442" s="1" t="s">
        <v>21</v>
      </c>
      <c r="J1442" s="1" t="s">
        <v>50</v>
      </c>
      <c r="K1442">
        <v>39.96</v>
      </c>
      <c r="L1442">
        <v>4</v>
      </c>
      <c r="M1442">
        <v>0</v>
      </c>
      <c r="N1442">
        <v>17.981999999999999</v>
      </c>
      <c r="O1442">
        <f>(Table1[[#This Row],[Sales]]-Table1[[#This Row],[Profit]])/Table1[[#This Row],[Quantity]]</f>
        <v>5.4945000000000004</v>
      </c>
      <c r="P1442">
        <f>Table1[[#This Row],[Sales]]/Table1[[#This Row],[Quantity]]</f>
        <v>9.99</v>
      </c>
      <c r="Q1442" t="str">
        <f t="shared" si="44"/>
        <v>2023</v>
      </c>
      <c r="R1442" t="str">
        <f t="shared" si="45"/>
        <v>04</v>
      </c>
      <c r="S1442">
        <f>CEILING(Table1[[#This Row],[Month]]/3,1)</f>
        <v>2</v>
      </c>
      <c r="T1442" s="9">
        <f>(Table1[[#This Row],[Profit]]/Table1[[#This Row],[Sales]])</f>
        <v>0.44999999999999996</v>
      </c>
    </row>
    <row r="1443" spans="1:20" x14ac:dyDescent="0.25">
      <c r="A1443">
        <v>20231220</v>
      </c>
      <c r="B1443" s="1" t="s">
        <v>818</v>
      </c>
      <c r="C1443" s="1" t="s">
        <v>25</v>
      </c>
      <c r="D1443" s="1" t="s">
        <v>77</v>
      </c>
      <c r="E1443" s="1" t="s">
        <v>27</v>
      </c>
      <c r="F1443" s="1" t="s">
        <v>28</v>
      </c>
      <c r="G1443" s="1" t="s">
        <v>447</v>
      </c>
      <c r="H1443" s="1" t="s">
        <v>62</v>
      </c>
      <c r="I1443" s="1" t="s">
        <v>21</v>
      </c>
      <c r="J1443" s="1" t="s">
        <v>36</v>
      </c>
      <c r="K1443">
        <v>36.671999999999997</v>
      </c>
      <c r="L1443">
        <v>2</v>
      </c>
      <c r="M1443">
        <v>0.2</v>
      </c>
      <c r="N1443">
        <v>11.46</v>
      </c>
      <c r="O1443">
        <f>(Table1[[#This Row],[Sales]]-Table1[[#This Row],[Profit]])/Table1[[#This Row],[Quantity]]</f>
        <v>12.605999999999998</v>
      </c>
      <c r="P1443">
        <f>Table1[[#This Row],[Sales]]/Table1[[#This Row],[Quantity]]</f>
        <v>18.335999999999999</v>
      </c>
      <c r="Q1443" t="str">
        <f t="shared" si="44"/>
        <v>2023</v>
      </c>
      <c r="R1443" t="str">
        <f t="shared" si="45"/>
        <v>12</v>
      </c>
      <c r="S1443">
        <f>CEILING(Table1[[#This Row],[Month]]/3,1)</f>
        <v>4</v>
      </c>
      <c r="T1443" s="9">
        <f>(Table1[[#This Row],[Profit]]/Table1[[#This Row],[Sales]])</f>
        <v>0.31250000000000006</v>
      </c>
    </row>
    <row r="1444" spans="1:20" x14ac:dyDescent="0.25">
      <c r="A1444">
        <v>20230806</v>
      </c>
      <c r="B1444" s="1" t="s">
        <v>819</v>
      </c>
      <c r="C1444" s="1" t="s">
        <v>15</v>
      </c>
      <c r="D1444" s="1" t="s">
        <v>16</v>
      </c>
      <c r="E1444" s="1" t="s">
        <v>17</v>
      </c>
      <c r="F1444" s="1" t="s">
        <v>18</v>
      </c>
      <c r="G1444" s="1" t="s">
        <v>286</v>
      </c>
      <c r="H1444" s="1" t="s">
        <v>40</v>
      </c>
      <c r="I1444" s="1" t="s">
        <v>30</v>
      </c>
      <c r="J1444" s="1" t="s">
        <v>50</v>
      </c>
      <c r="K1444">
        <v>13.76</v>
      </c>
      <c r="L1444">
        <v>2</v>
      </c>
      <c r="M1444">
        <v>0</v>
      </c>
      <c r="N1444">
        <v>6.3296000000000001</v>
      </c>
      <c r="O1444">
        <f>(Table1[[#This Row],[Sales]]-Table1[[#This Row],[Profit]])/Table1[[#This Row],[Quantity]]</f>
        <v>3.7151999999999998</v>
      </c>
      <c r="P1444">
        <f>Table1[[#This Row],[Sales]]/Table1[[#This Row],[Quantity]]</f>
        <v>6.88</v>
      </c>
      <c r="Q1444" t="str">
        <f t="shared" si="44"/>
        <v>2023</v>
      </c>
      <c r="R1444" t="str">
        <f t="shared" si="45"/>
        <v>08</v>
      </c>
      <c r="S1444">
        <f>CEILING(Table1[[#This Row],[Month]]/3,1)</f>
        <v>3</v>
      </c>
      <c r="T1444" s="9">
        <f>(Table1[[#This Row],[Profit]]/Table1[[#This Row],[Sales]])</f>
        <v>0.46</v>
      </c>
    </row>
    <row r="1445" spans="1:20" x14ac:dyDescent="0.25">
      <c r="A1445">
        <v>20211001</v>
      </c>
      <c r="B1445" s="1" t="s">
        <v>820</v>
      </c>
      <c r="C1445" s="1" t="s">
        <v>195</v>
      </c>
      <c r="D1445" s="1" t="s">
        <v>196</v>
      </c>
      <c r="E1445" s="1" t="s">
        <v>17</v>
      </c>
      <c r="F1445" s="1" t="s">
        <v>197</v>
      </c>
      <c r="G1445" s="1" t="s">
        <v>185</v>
      </c>
      <c r="H1445" s="1" t="s">
        <v>69</v>
      </c>
      <c r="I1445" s="1" t="s">
        <v>30</v>
      </c>
      <c r="J1445" s="1" t="s">
        <v>37</v>
      </c>
      <c r="K1445">
        <v>139.42400000000001</v>
      </c>
      <c r="L1445">
        <v>4</v>
      </c>
      <c r="M1445">
        <v>0.2</v>
      </c>
      <c r="N1445">
        <v>17.428000000000001</v>
      </c>
      <c r="O1445">
        <f>(Table1[[#This Row],[Sales]]-Table1[[#This Row],[Profit]])/Table1[[#This Row],[Quantity]]</f>
        <v>30.499000000000002</v>
      </c>
      <c r="P1445">
        <f>Table1[[#This Row],[Sales]]/Table1[[#This Row],[Quantity]]</f>
        <v>34.856000000000002</v>
      </c>
      <c r="Q1445" t="str">
        <f t="shared" si="44"/>
        <v>2021</v>
      </c>
      <c r="R1445" t="str">
        <f t="shared" si="45"/>
        <v>10</v>
      </c>
      <c r="S1445">
        <f>CEILING(Table1[[#This Row],[Month]]/3,1)</f>
        <v>4</v>
      </c>
      <c r="T1445" s="9">
        <f>(Table1[[#This Row],[Profit]]/Table1[[#This Row],[Sales]])</f>
        <v>0.125</v>
      </c>
    </row>
    <row r="1446" spans="1:20" x14ac:dyDescent="0.25">
      <c r="A1446">
        <v>20220524</v>
      </c>
      <c r="B1446" s="1" t="s">
        <v>318</v>
      </c>
      <c r="C1446" s="1" t="s">
        <v>108</v>
      </c>
      <c r="D1446" s="1" t="s">
        <v>143</v>
      </c>
      <c r="E1446" s="1" t="s">
        <v>59</v>
      </c>
      <c r="F1446" s="1" t="s">
        <v>110</v>
      </c>
      <c r="G1446" s="1" t="s">
        <v>319</v>
      </c>
      <c r="H1446" s="1" t="s">
        <v>75</v>
      </c>
      <c r="I1446" s="1" t="s">
        <v>21</v>
      </c>
      <c r="J1446" s="1" t="s">
        <v>43</v>
      </c>
      <c r="K1446">
        <v>1979.9280000000001</v>
      </c>
      <c r="L1446">
        <v>9</v>
      </c>
      <c r="M1446">
        <v>0.2</v>
      </c>
      <c r="N1446">
        <v>148.49459999999999</v>
      </c>
      <c r="O1446">
        <f>(Table1[[#This Row],[Sales]]-Table1[[#This Row],[Profit]])/Table1[[#This Row],[Quantity]]</f>
        <v>203.49260000000001</v>
      </c>
      <c r="P1446">
        <f>Table1[[#This Row],[Sales]]/Table1[[#This Row],[Quantity]]</f>
        <v>219.99200000000002</v>
      </c>
      <c r="Q1446" t="str">
        <f t="shared" si="44"/>
        <v>2022</v>
      </c>
      <c r="R1446" t="str">
        <f t="shared" si="45"/>
        <v>05</v>
      </c>
      <c r="S1446">
        <f>CEILING(Table1[[#This Row],[Month]]/3,1)</f>
        <v>2</v>
      </c>
      <c r="T1446" s="9">
        <f>(Table1[[#This Row],[Profit]]/Table1[[#This Row],[Sales]])</f>
        <v>7.4999999999999997E-2</v>
      </c>
    </row>
    <row r="1447" spans="1:20" x14ac:dyDescent="0.25">
      <c r="A1447">
        <v>20230614</v>
      </c>
      <c r="B1447" s="1" t="s">
        <v>431</v>
      </c>
      <c r="C1447" s="1" t="s">
        <v>108</v>
      </c>
      <c r="D1447" s="1" t="s">
        <v>143</v>
      </c>
      <c r="E1447" s="1" t="s">
        <v>59</v>
      </c>
      <c r="F1447" s="1" t="s">
        <v>110</v>
      </c>
      <c r="G1447" s="1" t="s">
        <v>291</v>
      </c>
      <c r="H1447" s="1" t="s">
        <v>69</v>
      </c>
      <c r="I1447" s="1" t="s">
        <v>63</v>
      </c>
      <c r="J1447" s="1" t="s">
        <v>37</v>
      </c>
      <c r="K1447">
        <v>164.73599999999999</v>
      </c>
      <c r="L1447">
        <v>4</v>
      </c>
      <c r="M1447">
        <v>0.2</v>
      </c>
      <c r="N1447">
        <v>-39.1248</v>
      </c>
      <c r="O1447">
        <f>(Table1[[#This Row],[Sales]]-Table1[[#This Row],[Profit]])/Table1[[#This Row],[Quantity]]</f>
        <v>50.965199999999996</v>
      </c>
      <c r="P1447">
        <f>Table1[[#This Row],[Sales]]/Table1[[#This Row],[Quantity]]</f>
        <v>41.183999999999997</v>
      </c>
      <c r="Q1447" t="str">
        <f t="shared" si="44"/>
        <v>2023</v>
      </c>
      <c r="R1447" t="str">
        <f t="shared" si="45"/>
        <v>06</v>
      </c>
      <c r="S1447">
        <f>CEILING(Table1[[#This Row],[Month]]/3,1)</f>
        <v>2</v>
      </c>
      <c r="T1447" s="9">
        <f>(Table1[[#This Row],[Profit]]/Table1[[#This Row],[Sales]])</f>
        <v>-0.23750000000000002</v>
      </c>
    </row>
    <row r="1448" spans="1:20" x14ac:dyDescent="0.25">
      <c r="A1448">
        <v>20230614</v>
      </c>
      <c r="B1448" s="1" t="s">
        <v>431</v>
      </c>
      <c r="C1448" s="1" t="s">
        <v>108</v>
      </c>
      <c r="D1448" s="1" t="s">
        <v>143</v>
      </c>
      <c r="E1448" s="1" t="s">
        <v>59</v>
      </c>
      <c r="F1448" s="1" t="s">
        <v>110</v>
      </c>
      <c r="G1448" s="1" t="s">
        <v>291</v>
      </c>
      <c r="H1448" s="1" t="s">
        <v>69</v>
      </c>
      <c r="I1448" s="1" t="s">
        <v>63</v>
      </c>
      <c r="J1448" s="1" t="s">
        <v>23</v>
      </c>
      <c r="K1448">
        <v>470.30200000000002</v>
      </c>
      <c r="L1448">
        <v>7</v>
      </c>
      <c r="M1448">
        <v>0.3</v>
      </c>
      <c r="N1448">
        <v>-87.341800000000006</v>
      </c>
      <c r="O1448">
        <f>(Table1[[#This Row],[Sales]]-Table1[[#This Row],[Profit]])/Table1[[#This Row],[Quantity]]</f>
        <v>79.66340000000001</v>
      </c>
      <c r="P1448">
        <f>Table1[[#This Row],[Sales]]/Table1[[#This Row],[Quantity]]</f>
        <v>67.186000000000007</v>
      </c>
      <c r="Q1448" t="str">
        <f t="shared" si="44"/>
        <v>2023</v>
      </c>
      <c r="R1448" t="str">
        <f t="shared" si="45"/>
        <v>06</v>
      </c>
      <c r="S1448">
        <f>CEILING(Table1[[#This Row],[Month]]/3,1)</f>
        <v>2</v>
      </c>
      <c r="T1448" s="9">
        <f>(Table1[[#This Row],[Profit]]/Table1[[#This Row],[Sales]])</f>
        <v>-0.18571428571428572</v>
      </c>
    </row>
    <row r="1449" spans="1:20" x14ac:dyDescent="0.25">
      <c r="A1449">
        <v>20230614</v>
      </c>
      <c r="B1449" s="1" t="s">
        <v>431</v>
      </c>
      <c r="C1449" s="1" t="s">
        <v>108</v>
      </c>
      <c r="D1449" s="1" t="s">
        <v>143</v>
      </c>
      <c r="E1449" s="1" t="s">
        <v>59</v>
      </c>
      <c r="F1449" s="1" t="s">
        <v>110</v>
      </c>
      <c r="G1449" s="1" t="s">
        <v>291</v>
      </c>
      <c r="H1449" s="1" t="s">
        <v>69</v>
      </c>
      <c r="I1449" s="1" t="s">
        <v>63</v>
      </c>
      <c r="J1449" s="1" t="s">
        <v>43</v>
      </c>
      <c r="K1449">
        <v>47.984000000000002</v>
      </c>
      <c r="L1449">
        <v>2</v>
      </c>
      <c r="M1449">
        <v>0.2</v>
      </c>
      <c r="N1449">
        <v>5.9980000000000002</v>
      </c>
      <c r="O1449">
        <f>(Table1[[#This Row],[Sales]]-Table1[[#This Row],[Profit]])/Table1[[#This Row],[Quantity]]</f>
        <v>20.993000000000002</v>
      </c>
      <c r="P1449">
        <f>Table1[[#This Row],[Sales]]/Table1[[#This Row],[Quantity]]</f>
        <v>23.992000000000001</v>
      </c>
      <c r="Q1449" t="str">
        <f t="shared" si="44"/>
        <v>2023</v>
      </c>
      <c r="R1449" t="str">
        <f t="shared" si="45"/>
        <v>06</v>
      </c>
      <c r="S1449">
        <f>CEILING(Table1[[#This Row],[Month]]/3,1)</f>
        <v>2</v>
      </c>
      <c r="T1449" s="9">
        <f>(Table1[[#This Row],[Profit]]/Table1[[#This Row],[Sales]])</f>
        <v>0.125</v>
      </c>
    </row>
    <row r="1450" spans="1:20" x14ac:dyDescent="0.25">
      <c r="A1450">
        <v>20200423</v>
      </c>
      <c r="B1450" s="1" t="s">
        <v>712</v>
      </c>
      <c r="C1450" s="1" t="s">
        <v>85</v>
      </c>
      <c r="D1450" s="1" t="s">
        <v>86</v>
      </c>
      <c r="E1450" s="1" t="s">
        <v>17</v>
      </c>
      <c r="F1450" s="1" t="s">
        <v>34</v>
      </c>
      <c r="G1450" s="1" t="s">
        <v>306</v>
      </c>
      <c r="H1450" s="1" t="s">
        <v>40</v>
      </c>
      <c r="I1450" s="1" t="s">
        <v>30</v>
      </c>
      <c r="J1450" s="1" t="s">
        <v>36</v>
      </c>
      <c r="K1450">
        <v>2.5019999999999998</v>
      </c>
      <c r="L1450">
        <v>3</v>
      </c>
      <c r="M1450">
        <v>0.7</v>
      </c>
      <c r="N1450">
        <v>-1.7514000000000001</v>
      </c>
      <c r="O1450">
        <f>(Table1[[#This Row],[Sales]]-Table1[[#This Row],[Profit]])/Table1[[#This Row],[Quantity]]</f>
        <v>1.4177999999999999</v>
      </c>
      <c r="P1450">
        <f>Table1[[#This Row],[Sales]]/Table1[[#This Row],[Quantity]]</f>
        <v>0.83399999999999996</v>
      </c>
      <c r="Q1450" t="str">
        <f t="shared" si="44"/>
        <v>2020</v>
      </c>
      <c r="R1450" t="str">
        <f t="shared" si="45"/>
        <v>04</v>
      </c>
      <c r="S1450">
        <f>CEILING(Table1[[#This Row],[Month]]/3,1)</f>
        <v>2</v>
      </c>
      <c r="T1450" s="9">
        <f>(Table1[[#This Row],[Profit]]/Table1[[#This Row],[Sales]])</f>
        <v>-0.70000000000000007</v>
      </c>
    </row>
    <row r="1451" spans="1:20" x14ac:dyDescent="0.25">
      <c r="A1451">
        <v>20210501</v>
      </c>
      <c r="B1451" s="1" t="s">
        <v>267</v>
      </c>
      <c r="C1451" s="1" t="s">
        <v>25</v>
      </c>
      <c r="D1451" s="1" t="s">
        <v>26</v>
      </c>
      <c r="E1451" s="1" t="s">
        <v>27</v>
      </c>
      <c r="F1451" s="1" t="s">
        <v>28</v>
      </c>
      <c r="G1451" s="1" t="s">
        <v>35</v>
      </c>
      <c r="H1451" s="1" t="s">
        <v>20</v>
      </c>
      <c r="I1451" s="1" t="s">
        <v>30</v>
      </c>
      <c r="J1451" s="1" t="s">
        <v>43</v>
      </c>
      <c r="K1451">
        <v>88.751999999999995</v>
      </c>
      <c r="L1451">
        <v>3</v>
      </c>
      <c r="M1451">
        <v>0.2</v>
      </c>
      <c r="N1451">
        <v>11.093999999999999</v>
      </c>
      <c r="O1451">
        <f>(Table1[[#This Row],[Sales]]-Table1[[#This Row],[Profit]])/Table1[[#This Row],[Quantity]]</f>
        <v>25.885999999999999</v>
      </c>
      <c r="P1451">
        <f>Table1[[#This Row],[Sales]]/Table1[[#This Row],[Quantity]]</f>
        <v>29.584</v>
      </c>
      <c r="Q1451" t="str">
        <f t="shared" si="44"/>
        <v>2021</v>
      </c>
      <c r="R1451" t="str">
        <f t="shared" si="45"/>
        <v>05</v>
      </c>
      <c r="S1451">
        <f>CEILING(Table1[[#This Row],[Month]]/3,1)</f>
        <v>2</v>
      </c>
      <c r="T1451" s="9">
        <f>(Table1[[#This Row],[Profit]]/Table1[[#This Row],[Sales]])</f>
        <v>0.125</v>
      </c>
    </row>
    <row r="1452" spans="1:20" x14ac:dyDescent="0.25">
      <c r="A1452">
        <v>20210719</v>
      </c>
      <c r="B1452" s="1" t="s">
        <v>821</v>
      </c>
      <c r="C1452" s="1" t="s">
        <v>146</v>
      </c>
      <c r="D1452" s="1" t="s">
        <v>222</v>
      </c>
      <c r="E1452" s="1" t="s">
        <v>27</v>
      </c>
      <c r="F1452" s="1" t="s">
        <v>82</v>
      </c>
      <c r="G1452" s="1" t="s">
        <v>211</v>
      </c>
      <c r="H1452" s="1" t="s">
        <v>55</v>
      </c>
      <c r="I1452" s="1" t="s">
        <v>21</v>
      </c>
      <c r="J1452" s="1" t="s">
        <v>36</v>
      </c>
      <c r="K1452">
        <v>2.0249999999999999</v>
      </c>
      <c r="L1452">
        <v>1</v>
      </c>
      <c r="M1452">
        <v>0.7</v>
      </c>
      <c r="N1452">
        <v>-1.35</v>
      </c>
      <c r="O1452">
        <f>(Table1[[#This Row],[Sales]]-Table1[[#This Row],[Profit]])/Table1[[#This Row],[Quantity]]</f>
        <v>3.375</v>
      </c>
      <c r="P1452">
        <f>Table1[[#This Row],[Sales]]/Table1[[#This Row],[Quantity]]</f>
        <v>2.0249999999999999</v>
      </c>
      <c r="Q1452" t="str">
        <f t="shared" si="44"/>
        <v>2021</v>
      </c>
      <c r="R1452" t="str">
        <f t="shared" si="45"/>
        <v>07</v>
      </c>
      <c r="S1452">
        <f>CEILING(Table1[[#This Row],[Month]]/3,1)</f>
        <v>3</v>
      </c>
      <c r="T1452" s="9">
        <f>(Table1[[#This Row],[Profit]]/Table1[[#This Row],[Sales]])</f>
        <v>-0.66666666666666674</v>
      </c>
    </row>
    <row r="1453" spans="1:20" x14ac:dyDescent="0.25">
      <c r="A1453">
        <v>20221127</v>
      </c>
      <c r="B1453" s="1" t="s">
        <v>822</v>
      </c>
      <c r="C1453" s="1" t="s">
        <v>163</v>
      </c>
      <c r="D1453" s="1" t="s">
        <v>164</v>
      </c>
      <c r="E1453" s="1" t="s">
        <v>17</v>
      </c>
      <c r="F1453" s="1" t="s">
        <v>34</v>
      </c>
      <c r="G1453" s="1" t="s">
        <v>239</v>
      </c>
      <c r="H1453" s="1" t="s">
        <v>62</v>
      </c>
      <c r="I1453" s="1" t="s">
        <v>30</v>
      </c>
      <c r="J1453" s="1" t="s">
        <v>50</v>
      </c>
      <c r="K1453">
        <v>70.98</v>
      </c>
      <c r="L1453">
        <v>7</v>
      </c>
      <c r="M1453">
        <v>0</v>
      </c>
      <c r="N1453">
        <v>34.780200000000001</v>
      </c>
      <c r="O1453">
        <f>(Table1[[#This Row],[Sales]]-Table1[[#This Row],[Profit]])/Table1[[#This Row],[Quantity]]</f>
        <v>5.1714000000000002</v>
      </c>
      <c r="P1453">
        <f>Table1[[#This Row],[Sales]]/Table1[[#This Row],[Quantity]]</f>
        <v>10.14</v>
      </c>
      <c r="Q1453" t="str">
        <f t="shared" si="44"/>
        <v>2022</v>
      </c>
      <c r="R1453" t="str">
        <f t="shared" si="45"/>
        <v>11</v>
      </c>
      <c r="S1453">
        <f>CEILING(Table1[[#This Row],[Month]]/3,1)</f>
        <v>4</v>
      </c>
      <c r="T1453" s="9">
        <f>(Table1[[#This Row],[Profit]]/Table1[[#This Row],[Sales]])</f>
        <v>0.49</v>
      </c>
    </row>
    <row r="1454" spans="1:20" x14ac:dyDescent="0.25">
      <c r="A1454">
        <v>20221127</v>
      </c>
      <c r="B1454" s="1" t="s">
        <v>822</v>
      </c>
      <c r="C1454" s="1" t="s">
        <v>163</v>
      </c>
      <c r="D1454" s="1" t="s">
        <v>164</v>
      </c>
      <c r="E1454" s="1" t="s">
        <v>17</v>
      </c>
      <c r="F1454" s="1" t="s">
        <v>34</v>
      </c>
      <c r="G1454" s="1" t="s">
        <v>239</v>
      </c>
      <c r="H1454" s="1" t="s">
        <v>62</v>
      </c>
      <c r="I1454" s="1" t="s">
        <v>30</v>
      </c>
      <c r="J1454" s="1" t="s">
        <v>36</v>
      </c>
      <c r="K1454">
        <v>91.68</v>
      </c>
      <c r="L1454">
        <v>3</v>
      </c>
      <c r="M1454">
        <v>0</v>
      </c>
      <c r="N1454">
        <v>45.84</v>
      </c>
      <c r="O1454">
        <f>(Table1[[#This Row],[Sales]]-Table1[[#This Row],[Profit]])/Table1[[#This Row],[Quantity]]</f>
        <v>15.280000000000001</v>
      </c>
      <c r="P1454">
        <f>Table1[[#This Row],[Sales]]/Table1[[#This Row],[Quantity]]</f>
        <v>30.560000000000002</v>
      </c>
      <c r="Q1454" t="str">
        <f t="shared" si="44"/>
        <v>2022</v>
      </c>
      <c r="R1454" t="str">
        <f t="shared" si="45"/>
        <v>11</v>
      </c>
      <c r="S1454">
        <f>CEILING(Table1[[#This Row],[Month]]/3,1)</f>
        <v>4</v>
      </c>
      <c r="T1454" s="9">
        <f>(Table1[[#This Row],[Profit]]/Table1[[#This Row],[Sales]])</f>
        <v>0.5</v>
      </c>
    </row>
    <row r="1455" spans="1:20" x14ac:dyDescent="0.25">
      <c r="A1455">
        <v>20221127</v>
      </c>
      <c r="B1455" s="1" t="s">
        <v>822</v>
      </c>
      <c r="C1455" s="1" t="s">
        <v>163</v>
      </c>
      <c r="D1455" s="1" t="s">
        <v>164</v>
      </c>
      <c r="E1455" s="1" t="s">
        <v>17</v>
      </c>
      <c r="F1455" s="1" t="s">
        <v>34</v>
      </c>
      <c r="G1455" s="1" t="s">
        <v>239</v>
      </c>
      <c r="H1455" s="1" t="s">
        <v>62</v>
      </c>
      <c r="I1455" s="1" t="s">
        <v>30</v>
      </c>
      <c r="J1455" s="1" t="s">
        <v>36</v>
      </c>
      <c r="K1455">
        <v>33.75</v>
      </c>
      <c r="L1455">
        <v>5</v>
      </c>
      <c r="M1455">
        <v>0</v>
      </c>
      <c r="N1455">
        <v>16.875</v>
      </c>
      <c r="O1455">
        <f>(Table1[[#This Row],[Sales]]-Table1[[#This Row],[Profit]])/Table1[[#This Row],[Quantity]]</f>
        <v>3.375</v>
      </c>
      <c r="P1455">
        <f>Table1[[#This Row],[Sales]]/Table1[[#This Row],[Quantity]]</f>
        <v>6.75</v>
      </c>
      <c r="Q1455" t="str">
        <f t="shared" si="44"/>
        <v>2022</v>
      </c>
      <c r="R1455" t="str">
        <f t="shared" si="45"/>
        <v>11</v>
      </c>
      <c r="S1455">
        <f>CEILING(Table1[[#This Row],[Month]]/3,1)</f>
        <v>4</v>
      </c>
      <c r="T1455" s="9">
        <f>(Table1[[#This Row],[Profit]]/Table1[[#This Row],[Sales]])</f>
        <v>0.5</v>
      </c>
    </row>
    <row r="1456" spans="1:20" x14ac:dyDescent="0.25">
      <c r="A1456">
        <v>20221127</v>
      </c>
      <c r="B1456" s="1" t="s">
        <v>822</v>
      </c>
      <c r="C1456" s="1" t="s">
        <v>163</v>
      </c>
      <c r="D1456" s="1" t="s">
        <v>164</v>
      </c>
      <c r="E1456" s="1" t="s">
        <v>17</v>
      </c>
      <c r="F1456" s="1" t="s">
        <v>34</v>
      </c>
      <c r="G1456" s="1" t="s">
        <v>239</v>
      </c>
      <c r="H1456" s="1" t="s">
        <v>62</v>
      </c>
      <c r="I1456" s="1" t="s">
        <v>30</v>
      </c>
      <c r="J1456" s="1" t="s">
        <v>265</v>
      </c>
      <c r="K1456">
        <v>3040</v>
      </c>
      <c r="L1456">
        <v>8</v>
      </c>
      <c r="M1456">
        <v>0</v>
      </c>
      <c r="N1456">
        <v>1459.2</v>
      </c>
      <c r="O1456">
        <f>(Table1[[#This Row],[Sales]]-Table1[[#This Row],[Profit]])/Table1[[#This Row],[Quantity]]</f>
        <v>197.6</v>
      </c>
      <c r="P1456">
        <f>Table1[[#This Row],[Sales]]/Table1[[#This Row],[Quantity]]</f>
        <v>380</v>
      </c>
      <c r="Q1456" t="str">
        <f t="shared" si="44"/>
        <v>2022</v>
      </c>
      <c r="R1456" t="str">
        <f t="shared" si="45"/>
        <v>11</v>
      </c>
      <c r="S1456">
        <f>CEILING(Table1[[#This Row],[Month]]/3,1)</f>
        <v>4</v>
      </c>
      <c r="T1456" s="9">
        <f>(Table1[[#This Row],[Profit]]/Table1[[#This Row],[Sales]])</f>
        <v>0.48000000000000004</v>
      </c>
    </row>
    <row r="1457" spans="1:20" x14ac:dyDescent="0.25">
      <c r="A1457">
        <v>20230613</v>
      </c>
      <c r="B1457" s="1" t="s">
        <v>823</v>
      </c>
      <c r="C1457" s="1" t="s">
        <v>385</v>
      </c>
      <c r="D1457" s="1" t="s">
        <v>386</v>
      </c>
      <c r="E1457" s="1" t="s">
        <v>17</v>
      </c>
      <c r="F1457" s="1" t="s">
        <v>48</v>
      </c>
      <c r="G1457" s="1" t="s">
        <v>35</v>
      </c>
      <c r="H1457" s="1" t="s">
        <v>20</v>
      </c>
      <c r="I1457" s="1" t="s">
        <v>63</v>
      </c>
      <c r="J1457" s="1" t="s">
        <v>36</v>
      </c>
      <c r="K1457">
        <v>91.2</v>
      </c>
      <c r="L1457">
        <v>3</v>
      </c>
      <c r="M1457">
        <v>0</v>
      </c>
      <c r="N1457">
        <v>41.951999999999998</v>
      </c>
      <c r="O1457">
        <f>(Table1[[#This Row],[Sales]]-Table1[[#This Row],[Profit]])/Table1[[#This Row],[Quantity]]</f>
        <v>16.416</v>
      </c>
      <c r="P1457">
        <f>Table1[[#This Row],[Sales]]/Table1[[#This Row],[Quantity]]</f>
        <v>30.400000000000002</v>
      </c>
      <c r="Q1457" t="str">
        <f t="shared" si="44"/>
        <v>2023</v>
      </c>
      <c r="R1457" t="str">
        <f t="shared" si="45"/>
        <v>06</v>
      </c>
      <c r="S1457">
        <f>CEILING(Table1[[#This Row],[Month]]/3,1)</f>
        <v>2</v>
      </c>
      <c r="T1457" s="9">
        <f>(Table1[[#This Row],[Profit]]/Table1[[#This Row],[Sales]])</f>
        <v>0.45999999999999996</v>
      </c>
    </row>
    <row r="1458" spans="1:20" x14ac:dyDescent="0.25">
      <c r="A1458">
        <v>20230613</v>
      </c>
      <c r="B1458" s="1" t="s">
        <v>823</v>
      </c>
      <c r="C1458" s="1" t="s">
        <v>385</v>
      </c>
      <c r="D1458" s="1" t="s">
        <v>386</v>
      </c>
      <c r="E1458" s="1" t="s">
        <v>17</v>
      </c>
      <c r="F1458" s="1" t="s">
        <v>48</v>
      </c>
      <c r="G1458" s="1" t="s">
        <v>35</v>
      </c>
      <c r="H1458" s="1" t="s">
        <v>20</v>
      </c>
      <c r="I1458" s="1" t="s">
        <v>63</v>
      </c>
      <c r="J1458" s="1" t="s">
        <v>36</v>
      </c>
      <c r="K1458">
        <v>452.94</v>
      </c>
      <c r="L1458">
        <v>3</v>
      </c>
      <c r="M1458">
        <v>0</v>
      </c>
      <c r="N1458">
        <v>67.941000000000003</v>
      </c>
      <c r="O1458">
        <f>(Table1[[#This Row],[Sales]]-Table1[[#This Row],[Profit]])/Table1[[#This Row],[Quantity]]</f>
        <v>128.333</v>
      </c>
      <c r="P1458">
        <f>Table1[[#This Row],[Sales]]/Table1[[#This Row],[Quantity]]</f>
        <v>150.97999999999999</v>
      </c>
      <c r="Q1458" t="str">
        <f t="shared" si="44"/>
        <v>2023</v>
      </c>
      <c r="R1458" t="str">
        <f t="shared" si="45"/>
        <v>06</v>
      </c>
      <c r="S1458">
        <f>CEILING(Table1[[#This Row],[Month]]/3,1)</f>
        <v>2</v>
      </c>
      <c r="T1458" s="9">
        <f>(Table1[[#This Row],[Profit]]/Table1[[#This Row],[Sales]])</f>
        <v>0.15</v>
      </c>
    </row>
    <row r="1459" spans="1:20" x14ac:dyDescent="0.25">
      <c r="A1459">
        <v>20210817</v>
      </c>
      <c r="B1459" s="1" t="s">
        <v>820</v>
      </c>
      <c r="C1459" s="1" t="s">
        <v>379</v>
      </c>
      <c r="D1459" s="1" t="s">
        <v>824</v>
      </c>
      <c r="E1459" s="1" t="s">
        <v>59</v>
      </c>
      <c r="F1459" s="1" t="s">
        <v>126</v>
      </c>
      <c r="G1459" s="1" t="s">
        <v>185</v>
      </c>
      <c r="H1459" s="1" t="s">
        <v>69</v>
      </c>
      <c r="I1459" s="1" t="s">
        <v>30</v>
      </c>
      <c r="J1459" s="1" t="s">
        <v>36</v>
      </c>
      <c r="K1459">
        <v>52.2</v>
      </c>
      <c r="L1459">
        <v>9</v>
      </c>
      <c r="M1459">
        <v>0</v>
      </c>
      <c r="N1459">
        <v>23.49</v>
      </c>
      <c r="O1459">
        <f>(Table1[[#This Row],[Sales]]-Table1[[#This Row],[Profit]])/Table1[[#This Row],[Quantity]]</f>
        <v>3.1900000000000004</v>
      </c>
      <c r="P1459">
        <f>Table1[[#This Row],[Sales]]/Table1[[#This Row],[Quantity]]</f>
        <v>5.8000000000000007</v>
      </c>
      <c r="Q1459" t="str">
        <f t="shared" si="44"/>
        <v>2021</v>
      </c>
      <c r="R1459" t="str">
        <f t="shared" si="45"/>
        <v>08</v>
      </c>
      <c r="S1459">
        <f>CEILING(Table1[[#This Row],[Month]]/3,1)</f>
        <v>3</v>
      </c>
      <c r="T1459" s="9">
        <f>(Table1[[#This Row],[Profit]]/Table1[[#This Row],[Sales]])</f>
        <v>0.44999999999999996</v>
      </c>
    </row>
    <row r="1460" spans="1:20" x14ac:dyDescent="0.25">
      <c r="A1460">
        <v>20220926</v>
      </c>
      <c r="B1460" s="1" t="s">
        <v>825</v>
      </c>
      <c r="C1460" s="1" t="s">
        <v>57</v>
      </c>
      <c r="D1460" s="1" t="s">
        <v>99</v>
      </c>
      <c r="E1460" s="1" t="s">
        <v>59</v>
      </c>
      <c r="F1460" s="1" t="s">
        <v>60</v>
      </c>
      <c r="G1460" s="1" t="s">
        <v>193</v>
      </c>
      <c r="H1460" s="1" t="s">
        <v>40</v>
      </c>
      <c r="I1460" s="1" t="s">
        <v>30</v>
      </c>
      <c r="J1460" s="1" t="s">
        <v>23</v>
      </c>
      <c r="K1460">
        <v>15.936</v>
      </c>
      <c r="L1460">
        <v>4</v>
      </c>
      <c r="M1460">
        <v>0.2</v>
      </c>
      <c r="N1460">
        <v>5.1791999999999998</v>
      </c>
      <c r="O1460">
        <f>(Table1[[#This Row],[Sales]]-Table1[[#This Row],[Profit]])/Table1[[#This Row],[Quantity]]</f>
        <v>2.6892</v>
      </c>
      <c r="P1460">
        <f>Table1[[#This Row],[Sales]]/Table1[[#This Row],[Quantity]]</f>
        <v>3.984</v>
      </c>
      <c r="Q1460" t="str">
        <f t="shared" si="44"/>
        <v>2022</v>
      </c>
      <c r="R1460" t="str">
        <f t="shared" si="45"/>
        <v>09</v>
      </c>
      <c r="S1460">
        <f>CEILING(Table1[[#This Row],[Month]]/3,1)</f>
        <v>3</v>
      </c>
      <c r="T1460" s="9">
        <f>(Table1[[#This Row],[Profit]]/Table1[[#This Row],[Sales]])</f>
        <v>0.32500000000000001</v>
      </c>
    </row>
    <row r="1461" spans="1:20" x14ac:dyDescent="0.25">
      <c r="A1461">
        <v>20200504</v>
      </c>
      <c r="B1461" s="1" t="s">
        <v>45</v>
      </c>
      <c r="C1461" s="1" t="s">
        <v>277</v>
      </c>
      <c r="D1461" s="1" t="s">
        <v>391</v>
      </c>
      <c r="E1461" s="1" t="s">
        <v>17</v>
      </c>
      <c r="F1461" s="1" t="s">
        <v>73</v>
      </c>
      <c r="G1461" s="1" t="s">
        <v>49</v>
      </c>
      <c r="H1461" s="1" t="s">
        <v>20</v>
      </c>
      <c r="I1461" s="1" t="s">
        <v>21</v>
      </c>
      <c r="J1461" s="1" t="s">
        <v>41</v>
      </c>
      <c r="K1461">
        <v>27.46</v>
      </c>
      <c r="L1461">
        <v>2</v>
      </c>
      <c r="M1461">
        <v>0</v>
      </c>
      <c r="N1461">
        <v>9.8856000000000002</v>
      </c>
      <c r="O1461">
        <f>(Table1[[#This Row],[Sales]]-Table1[[#This Row],[Profit]])/Table1[[#This Row],[Quantity]]</f>
        <v>8.7872000000000003</v>
      </c>
      <c r="P1461">
        <f>Table1[[#This Row],[Sales]]/Table1[[#This Row],[Quantity]]</f>
        <v>13.73</v>
      </c>
      <c r="Q1461" t="str">
        <f t="shared" si="44"/>
        <v>2020</v>
      </c>
      <c r="R1461" t="str">
        <f t="shared" si="45"/>
        <v>05</v>
      </c>
      <c r="S1461">
        <f>CEILING(Table1[[#This Row],[Month]]/3,1)</f>
        <v>2</v>
      </c>
      <c r="T1461" s="9">
        <f>(Table1[[#This Row],[Profit]]/Table1[[#This Row],[Sales]])</f>
        <v>0.36</v>
      </c>
    </row>
    <row r="1462" spans="1:20" x14ac:dyDescent="0.25">
      <c r="A1462">
        <v>20211201</v>
      </c>
      <c r="B1462" s="1" t="s">
        <v>297</v>
      </c>
      <c r="C1462" s="1" t="s">
        <v>52</v>
      </c>
      <c r="D1462" s="1" t="s">
        <v>53</v>
      </c>
      <c r="E1462" s="1" t="s">
        <v>27</v>
      </c>
      <c r="F1462" s="1" t="s">
        <v>28</v>
      </c>
      <c r="G1462" s="1" t="s">
        <v>298</v>
      </c>
      <c r="H1462" s="1" t="s">
        <v>168</v>
      </c>
      <c r="I1462" s="1" t="s">
        <v>21</v>
      </c>
      <c r="J1462" s="1" t="s">
        <v>36</v>
      </c>
      <c r="K1462">
        <v>55.423999999999999</v>
      </c>
      <c r="L1462">
        <v>2</v>
      </c>
      <c r="M1462">
        <v>0.2</v>
      </c>
      <c r="N1462">
        <v>19.398399999999999</v>
      </c>
      <c r="O1462">
        <f>(Table1[[#This Row],[Sales]]-Table1[[#This Row],[Profit]])/Table1[[#This Row],[Quantity]]</f>
        <v>18.012799999999999</v>
      </c>
      <c r="P1462">
        <f>Table1[[#This Row],[Sales]]/Table1[[#This Row],[Quantity]]</f>
        <v>27.712</v>
      </c>
      <c r="Q1462" t="str">
        <f t="shared" si="44"/>
        <v>2021</v>
      </c>
      <c r="R1462" t="str">
        <f t="shared" si="45"/>
        <v>12</v>
      </c>
      <c r="S1462">
        <f>CEILING(Table1[[#This Row],[Month]]/3,1)</f>
        <v>4</v>
      </c>
      <c r="T1462" s="9">
        <f>(Table1[[#This Row],[Profit]]/Table1[[#This Row],[Sales]])</f>
        <v>0.35</v>
      </c>
    </row>
    <row r="1463" spans="1:20" x14ac:dyDescent="0.25">
      <c r="A1463">
        <v>20220312</v>
      </c>
      <c r="B1463" s="1" t="s">
        <v>826</v>
      </c>
      <c r="C1463" s="1" t="s">
        <v>289</v>
      </c>
      <c r="D1463" s="1" t="s">
        <v>352</v>
      </c>
      <c r="E1463" s="1" t="s">
        <v>27</v>
      </c>
      <c r="F1463" s="1" t="s">
        <v>82</v>
      </c>
      <c r="G1463" s="1" t="s">
        <v>410</v>
      </c>
      <c r="H1463" s="1" t="s">
        <v>69</v>
      </c>
      <c r="I1463" s="1" t="s">
        <v>21</v>
      </c>
      <c r="J1463" s="1" t="s">
        <v>36</v>
      </c>
      <c r="K1463">
        <v>244.006</v>
      </c>
      <c r="L1463">
        <v>2</v>
      </c>
      <c r="M1463">
        <v>0.3</v>
      </c>
      <c r="N1463">
        <v>-31.372199999999999</v>
      </c>
      <c r="O1463">
        <f>(Table1[[#This Row],[Sales]]-Table1[[#This Row],[Profit]])/Table1[[#This Row],[Quantity]]</f>
        <v>137.6891</v>
      </c>
      <c r="P1463">
        <f>Table1[[#This Row],[Sales]]/Table1[[#This Row],[Quantity]]</f>
        <v>122.003</v>
      </c>
      <c r="Q1463" t="str">
        <f t="shared" si="44"/>
        <v>2022</v>
      </c>
      <c r="R1463" t="str">
        <f t="shared" si="45"/>
        <v>03</v>
      </c>
      <c r="S1463">
        <f>CEILING(Table1[[#This Row],[Month]]/3,1)</f>
        <v>1</v>
      </c>
      <c r="T1463" s="9">
        <f>(Table1[[#This Row],[Profit]]/Table1[[#This Row],[Sales]])</f>
        <v>-0.12857142857142856</v>
      </c>
    </row>
    <row r="1464" spans="1:20" x14ac:dyDescent="0.25">
      <c r="A1464">
        <v>20220827</v>
      </c>
      <c r="B1464" s="1" t="s">
        <v>107</v>
      </c>
      <c r="C1464" s="1" t="s">
        <v>57</v>
      </c>
      <c r="D1464" s="1" t="s">
        <v>99</v>
      </c>
      <c r="E1464" s="1" t="s">
        <v>59</v>
      </c>
      <c r="F1464" s="1" t="s">
        <v>60</v>
      </c>
      <c r="G1464" s="1" t="s">
        <v>111</v>
      </c>
      <c r="H1464" s="1" t="s">
        <v>20</v>
      </c>
      <c r="I1464" s="1" t="s">
        <v>30</v>
      </c>
      <c r="J1464" s="1" t="s">
        <v>94</v>
      </c>
      <c r="K1464">
        <v>159.98400000000001</v>
      </c>
      <c r="L1464">
        <v>2</v>
      </c>
      <c r="M1464">
        <v>0.2</v>
      </c>
      <c r="N1464">
        <v>43.995600000000003</v>
      </c>
      <c r="O1464">
        <f>(Table1[[#This Row],[Sales]]-Table1[[#This Row],[Profit]])/Table1[[#This Row],[Quantity]]</f>
        <v>57.994200000000006</v>
      </c>
      <c r="P1464">
        <f>Table1[[#This Row],[Sales]]/Table1[[#This Row],[Quantity]]</f>
        <v>79.992000000000004</v>
      </c>
      <c r="Q1464" t="str">
        <f t="shared" si="44"/>
        <v>2022</v>
      </c>
      <c r="R1464" t="str">
        <f t="shared" si="45"/>
        <v>08</v>
      </c>
      <c r="S1464">
        <f>CEILING(Table1[[#This Row],[Month]]/3,1)</f>
        <v>3</v>
      </c>
      <c r="T1464" s="9">
        <f>(Table1[[#This Row],[Profit]]/Table1[[#This Row],[Sales]])</f>
        <v>0.27500000000000002</v>
      </c>
    </row>
    <row r="1465" spans="1:20" x14ac:dyDescent="0.25">
      <c r="A1465">
        <v>20220827</v>
      </c>
      <c r="B1465" s="1" t="s">
        <v>107</v>
      </c>
      <c r="C1465" s="1" t="s">
        <v>57</v>
      </c>
      <c r="D1465" s="1" t="s">
        <v>99</v>
      </c>
      <c r="E1465" s="1" t="s">
        <v>59</v>
      </c>
      <c r="F1465" s="1" t="s">
        <v>60</v>
      </c>
      <c r="G1465" s="1" t="s">
        <v>111</v>
      </c>
      <c r="H1465" s="1" t="s">
        <v>20</v>
      </c>
      <c r="I1465" s="1" t="s">
        <v>30</v>
      </c>
      <c r="J1465" s="1" t="s">
        <v>23</v>
      </c>
      <c r="K1465">
        <v>1024.7159999999999</v>
      </c>
      <c r="L1465">
        <v>6</v>
      </c>
      <c r="M1465">
        <v>0.3</v>
      </c>
      <c r="N1465">
        <v>-29.2776</v>
      </c>
      <c r="O1465">
        <f>(Table1[[#This Row],[Sales]]-Table1[[#This Row],[Profit]])/Table1[[#This Row],[Quantity]]</f>
        <v>175.66559999999996</v>
      </c>
      <c r="P1465">
        <f>Table1[[#This Row],[Sales]]/Table1[[#This Row],[Quantity]]</f>
        <v>170.78599999999997</v>
      </c>
      <c r="Q1465" t="str">
        <f t="shared" si="44"/>
        <v>2022</v>
      </c>
      <c r="R1465" t="str">
        <f t="shared" si="45"/>
        <v>08</v>
      </c>
      <c r="S1465">
        <f>CEILING(Table1[[#This Row],[Month]]/3,1)</f>
        <v>3</v>
      </c>
      <c r="T1465" s="9">
        <f>(Table1[[#This Row],[Profit]]/Table1[[#This Row],[Sales]])</f>
        <v>-2.8571428571428574E-2</v>
      </c>
    </row>
    <row r="1466" spans="1:20" x14ac:dyDescent="0.25">
      <c r="A1466">
        <v>20221217</v>
      </c>
      <c r="B1466" s="1" t="s">
        <v>827</v>
      </c>
      <c r="C1466" s="1" t="s">
        <v>133</v>
      </c>
      <c r="D1466" s="1" t="s">
        <v>134</v>
      </c>
      <c r="E1466" s="1" t="s">
        <v>17</v>
      </c>
      <c r="F1466" s="1" t="s">
        <v>18</v>
      </c>
      <c r="G1466" s="1" t="s">
        <v>281</v>
      </c>
      <c r="H1466" s="1" t="s">
        <v>168</v>
      </c>
      <c r="I1466" s="1" t="s">
        <v>30</v>
      </c>
      <c r="J1466" s="1" t="s">
        <v>136</v>
      </c>
      <c r="K1466">
        <v>3.68</v>
      </c>
      <c r="L1466">
        <v>2</v>
      </c>
      <c r="M1466">
        <v>0</v>
      </c>
      <c r="N1466">
        <v>1.8031999999999999</v>
      </c>
      <c r="O1466">
        <f>(Table1[[#This Row],[Sales]]-Table1[[#This Row],[Profit]])/Table1[[#This Row],[Quantity]]</f>
        <v>0.93840000000000012</v>
      </c>
      <c r="P1466">
        <f>Table1[[#This Row],[Sales]]/Table1[[#This Row],[Quantity]]</f>
        <v>1.84</v>
      </c>
      <c r="Q1466" t="str">
        <f t="shared" si="44"/>
        <v>2022</v>
      </c>
      <c r="R1466" t="str">
        <f t="shared" si="45"/>
        <v>12</v>
      </c>
      <c r="S1466">
        <f>CEILING(Table1[[#This Row],[Month]]/3,1)</f>
        <v>4</v>
      </c>
      <c r="T1466" s="9">
        <f>(Table1[[#This Row],[Profit]]/Table1[[#This Row],[Sales]])</f>
        <v>0.48999999999999994</v>
      </c>
    </row>
    <row r="1467" spans="1:20" x14ac:dyDescent="0.25">
      <c r="A1467">
        <v>20200808</v>
      </c>
      <c r="B1467" s="1" t="s">
        <v>294</v>
      </c>
      <c r="C1467" s="1" t="s">
        <v>146</v>
      </c>
      <c r="D1467" s="1" t="s">
        <v>222</v>
      </c>
      <c r="E1467" s="1" t="s">
        <v>27</v>
      </c>
      <c r="F1467" s="1" t="s">
        <v>82</v>
      </c>
      <c r="G1467" s="1" t="s">
        <v>214</v>
      </c>
      <c r="H1467" s="1" t="s">
        <v>20</v>
      </c>
      <c r="I1467" s="1" t="s">
        <v>21</v>
      </c>
      <c r="J1467" s="1" t="s">
        <v>41</v>
      </c>
      <c r="K1467">
        <v>121.376</v>
      </c>
      <c r="L1467">
        <v>4</v>
      </c>
      <c r="M1467">
        <v>0.2</v>
      </c>
      <c r="N1467">
        <v>-3.0344000000000002</v>
      </c>
      <c r="O1467">
        <f>(Table1[[#This Row],[Sales]]-Table1[[#This Row],[Profit]])/Table1[[#This Row],[Quantity]]</f>
        <v>31.102600000000002</v>
      </c>
      <c r="P1467">
        <f>Table1[[#This Row],[Sales]]/Table1[[#This Row],[Quantity]]</f>
        <v>30.344000000000001</v>
      </c>
      <c r="Q1467" t="str">
        <f t="shared" si="44"/>
        <v>2020</v>
      </c>
      <c r="R1467" t="str">
        <f t="shared" si="45"/>
        <v>08</v>
      </c>
      <c r="S1467">
        <f>CEILING(Table1[[#This Row],[Month]]/3,1)</f>
        <v>3</v>
      </c>
      <c r="T1467" s="9">
        <f>(Table1[[#This Row],[Profit]]/Table1[[#This Row],[Sales]])</f>
        <v>-2.5000000000000001E-2</v>
      </c>
    </row>
    <row r="1468" spans="1:20" x14ac:dyDescent="0.25">
      <c r="A1468">
        <v>20200808</v>
      </c>
      <c r="B1468" s="1" t="s">
        <v>294</v>
      </c>
      <c r="C1468" s="1" t="s">
        <v>146</v>
      </c>
      <c r="D1468" s="1" t="s">
        <v>222</v>
      </c>
      <c r="E1468" s="1" t="s">
        <v>27</v>
      </c>
      <c r="F1468" s="1" t="s">
        <v>82</v>
      </c>
      <c r="G1468" s="1" t="s">
        <v>214</v>
      </c>
      <c r="H1468" s="1" t="s">
        <v>20</v>
      </c>
      <c r="I1468" s="1" t="s">
        <v>21</v>
      </c>
      <c r="J1468" s="1" t="s">
        <v>94</v>
      </c>
      <c r="K1468">
        <v>95.975999999999999</v>
      </c>
      <c r="L1468">
        <v>3</v>
      </c>
      <c r="M1468">
        <v>0.2</v>
      </c>
      <c r="N1468">
        <v>-10.7973</v>
      </c>
      <c r="O1468">
        <f>(Table1[[#This Row],[Sales]]-Table1[[#This Row],[Profit]])/Table1[[#This Row],[Quantity]]</f>
        <v>35.591100000000004</v>
      </c>
      <c r="P1468">
        <f>Table1[[#This Row],[Sales]]/Table1[[#This Row],[Quantity]]</f>
        <v>31.992000000000001</v>
      </c>
      <c r="Q1468" t="str">
        <f t="shared" si="44"/>
        <v>2020</v>
      </c>
      <c r="R1468" t="str">
        <f t="shared" si="45"/>
        <v>08</v>
      </c>
      <c r="S1468">
        <f>CEILING(Table1[[#This Row],[Month]]/3,1)</f>
        <v>3</v>
      </c>
      <c r="T1468" s="9">
        <f>(Table1[[#This Row],[Profit]]/Table1[[#This Row],[Sales]])</f>
        <v>-0.1125</v>
      </c>
    </row>
    <row r="1469" spans="1:20" x14ac:dyDescent="0.25">
      <c r="A1469">
        <v>20210516</v>
      </c>
      <c r="B1469" s="1" t="s">
        <v>575</v>
      </c>
      <c r="C1469" s="1" t="s">
        <v>32</v>
      </c>
      <c r="D1469" s="1" t="s">
        <v>437</v>
      </c>
      <c r="E1469" s="1" t="s">
        <v>17</v>
      </c>
      <c r="F1469" s="1" t="s">
        <v>34</v>
      </c>
      <c r="G1469" s="1" t="s">
        <v>291</v>
      </c>
      <c r="H1469" s="1" t="s">
        <v>69</v>
      </c>
      <c r="I1469" s="1" t="s">
        <v>63</v>
      </c>
      <c r="J1469" s="1" t="s">
        <v>94</v>
      </c>
      <c r="K1469">
        <v>255.96799999999999</v>
      </c>
      <c r="L1469">
        <v>4</v>
      </c>
      <c r="M1469">
        <v>0.2</v>
      </c>
      <c r="N1469">
        <v>31.995999999999999</v>
      </c>
      <c r="O1469">
        <f>(Table1[[#This Row],[Sales]]-Table1[[#This Row],[Profit]])/Table1[[#This Row],[Quantity]]</f>
        <v>55.992999999999995</v>
      </c>
      <c r="P1469">
        <f>Table1[[#This Row],[Sales]]/Table1[[#This Row],[Quantity]]</f>
        <v>63.991999999999997</v>
      </c>
      <c r="Q1469" t="str">
        <f t="shared" si="44"/>
        <v>2021</v>
      </c>
      <c r="R1469" t="str">
        <f t="shared" si="45"/>
        <v>05</v>
      </c>
      <c r="S1469">
        <f>CEILING(Table1[[#This Row],[Month]]/3,1)</f>
        <v>2</v>
      </c>
      <c r="T1469" s="9">
        <f>(Table1[[#This Row],[Profit]]/Table1[[#This Row],[Sales]])</f>
        <v>0.125</v>
      </c>
    </row>
    <row r="1470" spans="1:20" x14ac:dyDescent="0.25">
      <c r="A1470">
        <v>20231210</v>
      </c>
      <c r="B1470" s="1" t="s">
        <v>815</v>
      </c>
      <c r="C1470" s="1" t="s">
        <v>120</v>
      </c>
      <c r="D1470" s="1" t="s">
        <v>310</v>
      </c>
      <c r="E1470" s="1" t="s">
        <v>27</v>
      </c>
      <c r="F1470" s="1" t="s">
        <v>82</v>
      </c>
      <c r="G1470" s="1" t="s">
        <v>104</v>
      </c>
      <c r="H1470" s="1" t="s">
        <v>91</v>
      </c>
      <c r="I1470" s="1" t="s">
        <v>30</v>
      </c>
      <c r="J1470" s="1" t="s">
        <v>23</v>
      </c>
      <c r="K1470">
        <v>872.94</v>
      </c>
      <c r="L1470">
        <v>3</v>
      </c>
      <c r="M1470">
        <v>0</v>
      </c>
      <c r="N1470">
        <v>226.96440000000001</v>
      </c>
      <c r="O1470">
        <f>(Table1[[#This Row],[Sales]]-Table1[[#This Row],[Profit]])/Table1[[#This Row],[Quantity]]</f>
        <v>215.3252</v>
      </c>
      <c r="P1470">
        <f>Table1[[#This Row],[Sales]]/Table1[[#This Row],[Quantity]]</f>
        <v>290.98</v>
      </c>
      <c r="Q1470" t="str">
        <f t="shared" si="44"/>
        <v>2023</v>
      </c>
      <c r="R1470" t="str">
        <f t="shared" si="45"/>
        <v>12</v>
      </c>
      <c r="S1470">
        <f>CEILING(Table1[[#This Row],[Month]]/3,1)</f>
        <v>4</v>
      </c>
      <c r="T1470" s="9">
        <f>(Table1[[#This Row],[Profit]]/Table1[[#This Row],[Sales]])</f>
        <v>0.26</v>
      </c>
    </row>
    <row r="1471" spans="1:20" x14ac:dyDescent="0.25">
      <c r="A1471">
        <v>20231210</v>
      </c>
      <c r="B1471" s="1" t="s">
        <v>815</v>
      </c>
      <c r="C1471" s="1" t="s">
        <v>120</v>
      </c>
      <c r="D1471" s="1" t="s">
        <v>310</v>
      </c>
      <c r="E1471" s="1" t="s">
        <v>27</v>
      </c>
      <c r="F1471" s="1" t="s">
        <v>82</v>
      </c>
      <c r="G1471" s="1" t="s">
        <v>104</v>
      </c>
      <c r="H1471" s="1" t="s">
        <v>91</v>
      </c>
      <c r="I1471" s="1" t="s">
        <v>30</v>
      </c>
      <c r="J1471" s="1" t="s">
        <v>36</v>
      </c>
      <c r="K1471">
        <v>41.54</v>
      </c>
      <c r="L1471">
        <v>2</v>
      </c>
      <c r="M1471">
        <v>0</v>
      </c>
      <c r="N1471">
        <v>19.523800000000001</v>
      </c>
      <c r="O1471">
        <f>(Table1[[#This Row],[Sales]]-Table1[[#This Row],[Profit]])/Table1[[#This Row],[Quantity]]</f>
        <v>11.008099999999999</v>
      </c>
      <c r="P1471">
        <f>Table1[[#This Row],[Sales]]/Table1[[#This Row],[Quantity]]</f>
        <v>20.77</v>
      </c>
      <c r="Q1471" t="str">
        <f t="shared" si="44"/>
        <v>2023</v>
      </c>
      <c r="R1471" t="str">
        <f t="shared" si="45"/>
        <v>12</v>
      </c>
      <c r="S1471">
        <f>CEILING(Table1[[#This Row],[Month]]/3,1)</f>
        <v>4</v>
      </c>
      <c r="T1471" s="9">
        <f>(Table1[[#This Row],[Profit]]/Table1[[#This Row],[Sales]])</f>
        <v>0.47000000000000003</v>
      </c>
    </row>
    <row r="1472" spans="1:20" x14ac:dyDescent="0.25">
      <c r="A1472">
        <v>20231210</v>
      </c>
      <c r="B1472" s="1" t="s">
        <v>815</v>
      </c>
      <c r="C1472" s="1" t="s">
        <v>120</v>
      </c>
      <c r="D1472" s="1" t="s">
        <v>310</v>
      </c>
      <c r="E1472" s="1" t="s">
        <v>27</v>
      </c>
      <c r="F1472" s="1" t="s">
        <v>82</v>
      </c>
      <c r="G1472" s="1" t="s">
        <v>104</v>
      </c>
      <c r="H1472" s="1" t="s">
        <v>91</v>
      </c>
      <c r="I1472" s="1" t="s">
        <v>30</v>
      </c>
      <c r="J1472" s="1" t="s">
        <v>50</v>
      </c>
      <c r="K1472">
        <v>12.96</v>
      </c>
      <c r="L1472">
        <v>2</v>
      </c>
      <c r="M1472">
        <v>0</v>
      </c>
      <c r="N1472">
        <v>6.2207999999999997</v>
      </c>
      <c r="O1472">
        <f>(Table1[[#This Row],[Sales]]-Table1[[#This Row],[Profit]])/Table1[[#This Row],[Quantity]]</f>
        <v>3.3696000000000006</v>
      </c>
      <c r="P1472">
        <f>Table1[[#This Row],[Sales]]/Table1[[#This Row],[Quantity]]</f>
        <v>6.48</v>
      </c>
      <c r="Q1472" t="str">
        <f t="shared" si="44"/>
        <v>2023</v>
      </c>
      <c r="R1472" t="str">
        <f t="shared" si="45"/>
        <v>12</v>
      </c>
      <c r="S1472">
        <f>CEILING(Table1[[#This Row],[Month]]/3,1)</f>
        <v>4</v>
      </c>
      <c r="T1472" s="9">
        <f>(Table1[[#This Row],[Profit]]/Table1[[#This Row],[Sales]])</f>
        <v>0.47999999999999993</v>
      </c>
    </row>
    <row r="1473" spans="1:20" x14ac:dyDescent="0.25">
      <c r="A1473">
        <v>20210924</v>
      </c>
      <c r="B1473" s="1" t="s">
        <v>116</v>
      </c>
      <c r="C1473" s="1" t="s">
        <v>85</v>
      </c>
      <c r="D1473" s="1" t="s">
        <v>86</v>
      </c>
      <c r="E1473" s="1" t="s">
        <v>17</v>
      </c>
      <c r="F1473" s="1" t="s">
        <v>34</v>
      </c>
      <c r="G1473" s="1" t="s">
        <v>118</v>
      </c>
      <c r="H1473" s="1" t="s">
        <v>55</v>
      </c>
      <c r="I1473" s="1" t="s">
        <v>30</v>
      </c>
      <c r="J1473" s="1" t="s">
        <v>42</v>
      </c>
      <c r="K1473">
        <v>6.8479999999999999</v>
      </c>
      <c r="L1473">
        <v>2</v>
      </c>
      <c r="M1473">
        <v>0.2</v>
      </c>
      <c r="N1473">
        <v>0.59919999999999995</v>
      </c>
      <c r="O1473">
        <f>(Table1[[#This Row],[Sales]]-Table1[[#This Row],[Profit]])/Table1[[#This Row],[Quantity]]</f>
        <v>3.1244000000000001</v>
      </c>
      <c r="P1473">
        <f>Table1[[#This Row],[Sales]]/Table1[[#This Row],[Quantity]]</f>
        <v>3.4239999999999999</v>
      </c>
      <c r="Q1473" t="str">
        <f t="shared" si="44"/>
        <v>2021</v>
      </c>
      <c r="R1473" t="str">
        <f t="shared" si="45"/>
        <v>09</v>
      </c>
      <c r="S1473">
        <f>CEILING(Table1[[#This Row],[Month]]/3,1)</f>
        <v>3</v>
      </c>
      <c r="T1473" s="9">
        <f>(Table1[[#This Row],[Profit]]/Table1[[#This Row],[Sales]])</f>
        <v>8.7499999999999994E-2</v>
      </c>
    </row>
    <row r="1474" spans="1:20" x14ac:dyDescent="0.25">
      <c r="A1474">
        <v>20230712</v>
      </c>
      <c r="B1474" s="1" t="s">
        <v>828</v>
      </c>
      <c r="C1474" s="1" t="s">
        <v>25</v>
      </c>
      <c r="D1474" s="1" t="s">
        <v>26</v>
      </c>
      <c r="E1474" s="1" t="s">
        <v>27</v>
      </c>
      <c r="F1474" s="1" t="s">
        <v>28</v>
      </c>
      <c r="G1474" s="1" t="s">
        <v>255</v>
      </c>
      <c r="H1474" s="1" t="s">
        <v>40</v>
      </c>
      <c r="I1474" s="1" t="s">
        <v>30</v>
      </c>
      <c r="J1474" s="1" t="s">
        <v>23</v>
      </c>
      <c r="K1474">
        <v>8.67</v>
      </c>
      <c r="L1474">
        <v>3</v>
      </c>
      <c r="M1474">
        <v>0</v>
      </c>
      <c r="N1474">
        <v>4.0749000000000004</v>
      </c>
      <c r="O1474">
        <f>(Table1[[#This Row],[Sales]]-Table1[[#This Row],[Profit]])/Table1[[#This Row],[Quantity]]</f>
        <v>1.5316999999999998</v>
      </c>
      <c r="P1474">
        <f>Table1[[#This Row],[Sales]]/Table1[[#This Row],[Quantity]]</f>
        <v>2.89</v>
      </c>
      <c r="Q1474" t="str">
        <f t="shared" si="44"/>
        <v>2023</v>
      </c>
      <c r="R1474" t="str">
        <f t="shared" si="45"/>
        <v>07</v>
      </c>
      <c r="S1474">
        <f>CEILING(Table1[[#This Row],[Month]]/3,1)</f>
        <v>3</v>
      </c>
      <c r="T1474" s="9">
        <f>(Table1[[#This Row],[Profit]]/Table1[[#This Row],[Sales]])</f>
        <v>0.47000000000000003</v>
      </c>
    </row>
    <row r="1475" spans="1:20" x14ac:dyDescent="0.25">
      <c r="A1475">
        <v>20211201</v>
      </c>
      <c r="B1475" s="1" t="s">
        <v>729</v>
      </c>
      <c r="C1475" s="1" t="s">
        <v>57</v>
      </c>
      <c r="D1475" s="1" t="s">
        <v>99</v>
      </c>
      <c r="E1475" s="1" t="s">
        <v>59</v>
      </c>
      <c r="F1475" s="1" t="s">
        <v>60</v>
      </c>
      <c r="G1475" s="1" t="s">
        <v>327</v>
      </c>
      <c r="H1475" s="1" t="s">
        <v>40</v>
      </c>
      <c r="I1475" s="1" t="s">
        <v>21</v>
      </c>
      <c r="J1475" s="1" t="s">
        <v>41</v>
      </c>
      <c r="K1475">
        <v>6.6879999999999997</v>
      </c>
      <c r="L1475">
        <v>4</v>
      </c>
      <c r="M1475">
        <v>0.6</v>
      </c>
      <c r="N1475">
        <v>-4.0128000000000004</v>
      </c>
      <c r="O1475">
        <f>(Table1[[#This Row],[Sales]]-Table1[[#This Row],[Profit]])/Table1[[#This Row],[Quantity]]</f>
        <v>2.6752000000000002</v>
      </c>
      <c r="P1475">
        <f>Table1[[#This Row],[Sales]]/Table1[[#This Row],[Quantity]]</f>
        <v>1.6719999999999999</v>
      </c>
      <c r="Q1475" t="str">
        <f t="shared" ref="Q1475:Q1538" si="46">LEFT(A1475,4)</f>
        <v>2021</v>
      </c>
      <c r="R1475" t="str">
        <f t="shared" ref="R1475:R1538" si="47">MID(A1475,5,2)</f>
        <v>12</v>
      </c>
      <c r="S1475">
        <f>CEILING(Table1[[#This Row],[Month]]/3,1)</f>
        <v>4</v>
      </c>
      <c r="T1475" s="9">
        <f>(Table1[[#This Row],[Profit]]/Table1[[#This Row],[Sales]])</f>
        <v>-0.60000000000000009</v>
      </c>
    </row>
    <row r="1476" spans="1:20" x14ac:dyDescent="0.25">
      <c r="A1476">
        <v>20221120</v>
      </c>
      <c r="B1476" s="1" t="s">
        <v>829</v>
      </c>
      <c r="C1476" s="1" t="s">
        <v>133</v>
      </c>
      <c r="D1476" s="1" t="s">
        <v>754</v>
      </c>
      <c r="E1476" s="1" t="s">
        <v>17</v>
      </c>
      <c r="F1476" s="1" t="s">
        <v>18</v>
      </c>
      <c r="G1476" s="1" t="s">
        <v>336</v>
      </c>
      <c r="H1476" s="1" t="s">
        <v>69</v>
      </c>
      <c r="I1476" s="1" t="s">
        <v>63</v>
      </c>
      <c r="J1476" s="1" t="s">
        <v>42</v>
      </c>
      <c r="K1476">
        <v>17.28</v>
      </c>
      <c r="L1476">
        <v>6</v>
      </c>
      <c r="M1476">
        <v>0</v>
      </c>
      <c r="N1476">
        <v>5.0111999999999997</v>
      </c>
      <c r="O1476">
        <f>(Table1[[#This Row],[Sales]]-Table1[[#This Row],[Profit]])/Table1[[#This Row],[Quantity]]</f>
        <v>2.0448000000000004</v>
      </c>
      <c r="P1476">
        <f>Table1[[#This Row],[Sales]]/Table1[[#This Row],[Quantity]]</f>
        <v>2.8800000000000003</v>
      </c>
      <c r="Q1476" t="str">
        <f t="shared" si="46"/>
        <v>2022</v>
      </c>
      <c r="R1476" t="str">
        <f t="shared" si="47"/>
        <v>11</v>
      </c>
      <c r="S1476">
        <f>CEILING(Table1[[#This Row],[Month]]/3,1)</f>
        <v>4</v>
      </c>
      <c r="T1476" s="9">
        <f>(Table1[[#This Row],[Profit]]/Table1[[#This Row],[Sales]])</f>
        <v>0.28999999999999998</v>
      </c>
    </row>
    <row r="1477" spans="1:20" x14ac:dyDescent="0.25">
      <c r="A1477">
        <v>20221120</v>
      </c>
      <c r="B1477" s="1" t="s">
        <v>829</v>
      </c>
      <c r="C1477" s="1" t="s">
        <v>133</v>
      </c>
      <c r="D1477" s="1" t="s">
        <v>754</v>
      </c>
      <c r="E1477" s="1" t="s">
        <v>17</v>
      </c>
      <c r="F1477" s="1" t="s">
        <v>18</v>
      </c>
      <c r="G1477" s="1" t="s">
        <v>336</v>
      </c>
      <c r="H1477" s="1" t="s">
        <v>69</v>
      </c>
      <c r="I1477" s="1" t="s">
        <v>63</v>
      </c>
      <c r="J1477" s="1" t="s">
        <v>36</v>
      </c>
      <c r="K1477">
        <v>17.712</v>
      </c>
      <c r="L1477">
        <v>3</v>
      </c>
      <c r="M1477">
        <v>0.2</v>
      </c>
      <c r="N1477">
        <v>6.4206000000000003</v>
      </c>
      <c r="O1477">
        <f>(Table1[[#This Row],[Sales]]-Table1[[#This Row],[Profit]])/Table1[[#This Row],[Quantity]]</f>
        <v>3.7637999999999998</v>
      </c>
      <c r="P1477">
        <f>Table1[[#This Row],[Sales]]/Table1[[#This Row],[Quantity]]</f>
        <v>5.9039999999999999</v>
      </c>
      <c r="Q1477" t="str">
        <f t="shared" si="46"/>
        <v>2022</v>
      </c>
      <c r="R1477" t="str">
        <f t="shared" si="47"/>
        <v>11</v>
      </c>
      <c r="S1477">
        <f>CEILING(Table1[[#This Row],[Month]]/3,1)</f>
        <v>4</v>
      </c>
      <c r="T1477" s="9">
        <f>(Table1[[#This Row],[Profit]]/Table1[[#This Row],[Sales]])</f>
        <v>0.36250000000000004</v>
      </c>
    </row>
    <row r="1478" spans="1:20" x14ac:dyDescent="0.25">
      <c r="A1478">
        <v>20230320</v>
      </c>
      <c r="B1478" s="1" t="s">
        <v>669</v>
      </c>
      <c r="C1478" s="1" t="s">
        <v>133</v>
      </c>
      <c r="D1478" s="1" t="s">
        <v>134</v>
      </c>
      <c r="E1478" s="1" t="s">
        <v>17</v>
      </c>
      <c r="F1478" s="1" t="s">
        <v>18</v>
      </c>
      <c r="G1478" s="1" t="s">
        <v>321</v>
      </c>
      <c r="H1478" s="1" t="s">
        <v>69</v>
      </c>
      <c r="I1478" s="1" t="s">
        <v>63</v>
      </c>
      <c r="J1478" s="1" t="s">
        <v>23</v>
      </c>
      <c r="K1478">
        <v>28.91</v>
      </c>
      <c r="L1478">
        <v>7</v>
      </c>
      <c r="M1478">
        <v>0</v>
      </c>
      <c r="N1478">
        <v>13.2986</v>
      </c>
      <c r="O1478">
        <f>(Table1[[#This Row],[Sales]]-Table1[[#This Row],[Profit]])/Table1[[#This Row],[Quantity]]</f>
        <v>2.2302</v>
      </c>
      <c r="P1478">
        <f>Table1[[#This Row],[Sales]]/Table1[[#This Row],[Quantity]]</f>
        <v>4.13</v>
      </c>
      <c r="Q1478" t="str">
        <f t="shared" si="46"/>
        <v>2023</v>
      </c>
      <c r="R1478" t="str">
        <f t="shared" si="47"/>
        <v>03</v>
      </c>
      <c r="S1478">
        <f>CEILING(Table1[[#This Row],[Month]]/3,1)</f>
        <v>1</v>
      </c>
      <c r="T1478" s="9">
        <f>(Table1[[#This Row],[Profit]]/Table1[[#This Row],[Sales]])</f>
        <v>0.46</v>
      </c>
    </row>
    <row r="1479" spans="1:20" x14ac:dyDescent="0.25">
      <c r="A1479">
        <v>20221114</v>
      </c>
      <c r="B1479" s="1" t="s">
        <v>830</v>
      </c>
      <c r="C1479" s="1" t="s">
        <v>46</v>
      </c>
      <c r="D1479" s="1" t="s">
        <v>170</v>
      </c>
      <c r="E1479" s="1" t="s">
        <v>17</v>
      </c>
      <c r="F1479" s="1" t="s">
        <v>48</v>
      </c>
      <c r="G1479" s="1" t="s">
        <v>286</v>
      </c>
      <c r="H1479" s="1" t="s">
        <v>40</v>
      </c>
      <c r="I1479" s="1" t="s">
        <v>21</v>
      </c>
      <c r="J1479" s="1" t="s">
        <v>50</v>
      </c>
      <c r="K1479">
        <v>52.136000000000003</v>
      </c>
      <c r="L1479">
        <v>7</v>
      </c>
      <c r="M1479">
        <v>0.2</v>
      </c>
      <c r="N1479">
        <v>5.8653000000000004</v>
      </c>
      <c r="O1479">
        <f>(Table1[[#This Row],[Sales]]-Table1[[#This Row],[Profit]])/Table1[[#This Row],[Quantity]]</f>
        <v>6.610100000000001</v>
      </c>
      <c r="P1479">
        <f>Table1[[#This Row],[Sales]]/Table1[[#This Row],[Quantity]]</f>
        <v>7.4480000000000004</v>
      </c>
      <c r="Q1479" t="str">
        <f t="shared" si="46"/>
        <v>2022</v>
      </c>
      <c r="R1479" t="str">
        <f t="shared" si="47"/>
        <v>11</v>
      </c>
      <c r="S1479">
        <f>CEILING(Table1[[#This Row],[Month]]/3,1)</f>
        <v>4</v>
      </c>
      <c r="T1479" s="9">
        <f>(Table1[[#This Row],[Profit]]/Table1[[#This Row],[Sales]])</f>
        <v>0.1125</v>
      </c>
    </row>
    <row r="1480" spans="1:20" x14ac:dyDescent="0.25">
      <c r="A1480">
        <v>20231120</v>
      </c>
      <c r="B1480" s="1" t="s">
        <v>186</v>
      </c>
      <c r="C1480" s="1" t="s">
        <v>25</v>
      </c>
      <c r="D1480" s="1" t="s">
        <v>831</v>
      </c>
      <c r="E1480" s="1" t="s">
        <v>27</v>
      </c>
      <c r="F1480" s="1" t="s">
        <v>28</v>
      </c>
      <c r="G1480" s="1" t="s">
        <v>187</v>
      </c>
      <c r="H1480" s="1" t="s">
        <v>20</v>
      </c>
      <c r="I1480" s="1" t="s">
        <v>21</v>
      </c>
      <c r="J1480" s="1" t="s">
        <v>43</v>
      </c>
      <c r="K1480">
        <v>31.968</v>
      </c>
      <c r="L1480">
        <v>4</v>
      </c>
      <c r="M1480">
        <v>0.2</v>
      </c>
      <c r="N1480">
        <v>2.3976000000000002</v>
      </c>
      <c r="O1480">
        <f>(Table1[[#This Row],[Sales]]-Table1[[#This Row],[Profit]])/Table1[[#This Row],[Quantity]]</f>
        <v>7.3925999999999998</v>
      </c>
      <c r="P1480">
        <f>Table1[[#This Row],[Sales]]/Table1[[#This Row],[Quantity]]</f>
        <v>7.992</v>
      </c>
      <c r="Q1480" t="str">
        <f t="shared" si="46"/>
        <v>2023</v>
      </c>
      <c r="R1480" t="str">
        <f t="shared" si="47"/>
        <v>11</v>
      </c>
      <c r="S1480">
        <f>CEILING(Table1[[#This Row],[Month]]/3,1)</f>
        <v>4</v>
      </c>
      <c r="T1480" s="9">
        <f>(Table1[[#This Row],[Profit]]/Table1[[#This Row],[Sales]])</f>
        <v>7.5000000000000011E-2</v>
      </c>
    </row>
    <row r="1481" spans="1:20" x14ac:dyDescent="0.25">
      <c r="A1481">
        <v>20221203</v>
      </c>
      <c r="B1481" s="1" t="s">
        <v>436</v>
      </c>
      <c r="C1481" s="1" t="s">
        <v>25</v>
      </c>
      <c r="D1481" s="1" t="s">
        <v>77</v>
      </c>
      <c r="E1481" s="1" t="s">
        <v>27</v>
      </c>
      <c r="F1481" s="1" t="s">
        <v>28</v>
      </c>
      <c r="G1481" s="1" t="s">
        <v>228</v>
      </c>
      <c r="H1481" s="1" t="s">
        <v>75</v>
      </c>
      <c r="I1481" s="1" t="s">
        <v>21</v>
      </c>
      <c r="J1481" s="1" t="s">
        <v>50</v>
      </c>
      <c r="K1481">
        <v>25.92</v>
      </c>
      <c r="L1481">
        <v>4</v>
      </c>
      <c r="M1481">
        <v>0</v>
      </c>
      <c r="N1481">
        <v>12.441599999999999</v>
      </c>
      <c r="O1481">
        <f>(Table1[[#This Row],[Sales]]-Table1[[#This Row],[Profit]])/Table1[[#This Row],[Quantity]]</f>
        <v>3.3696000000000006</v>
      </c>
      <c r="P1481">
        <f>Table1[[#This Row],[Sales]]/Table1[[#This Row],[Quantity]]</f>
        <v>6.48</v>
      </c>
      <c r="Q1481" t="str">
        <f t="shared" si="46"/>
        <v>2022</v>
      </c>
      <c r="R1481" t="str">
        <f t="shared" si="47"/>
        <v>12</v>
      </c>
      <c r="S1481">
        <f>CEILING(Table1[[#This Row],[Month]]/3,1)</f>
        <v>4</v>
      </c>
      <c r="T1481" s="9">
        <f>(Table1[[#This Row],[Profit]]/Table1[[#This Row],[Sales]])</f>
        <v>0.47999999999999993</v>
      </c>
    </row>
    <row r="1482" spans="1:20" x14ac:dyDescent="0.25">
      <c r="A1482">
        <v>20221203</v>
      </c>
      <c r="B1482" s="1" t="s">
        <v>436</v>
      </c>
      <c r="C1482" s="1" t="s">
        <v>25</v>
      </c>
      <c r="D1482" s="1" t="s">
        <v>77</v>
      </c>
      <c r="E1482" s="1" t="s">
        <v>27</v>
      </c>
      <c r="F1482" s="1" t="s">
        <v>28</v>
      </c>
      <c r="G1482" s="1" t="s">
        <v>228</v>
      </c>
      <c r="H1482" s="1" t="s">
        <v>75</v>
      </c>
      <c r="I1482" s="1" t="s">
        <v>21</v>
      </c>
      <c r="J1482" s="1" t="s">
        <v>50</v>
      </c>
      <c r="K1482">
        <v>40.46</v>
      </c>
      <c r="L1482">
        <v>7</v>
      </c>
      <c r="M1482">
        <v>0</v>
      </c>
      <c r="N1482">
        <v>19.825399999999998</v>
      </c>
      <c r="O1482">
        <f>(Table1[[#This Row],[Sales]]-Table1[[#This Row],[Profit]])/Table1[[#This Row],[Quantity]]</f>
        <v>2.9478000000000004</v>
      </c>
      <c r="P1482">
        <f>Table1[[#This Row],[Sales]]/Table1[[#This Row],[Quantity]]</f>
        <v>5.78</v>
      </c>
      <c r="Q1482" t="str">
        <f t="shared" si="46"/>
        <v>2022</v>
      </c>
      <c r="R1482" t="str">
        <f t="shared" si="47"/>
        <v>12</v>
      </c>
      <c r="S1482">
        <f>CEILING(Table1[[#This Row],[Month]]/3,1)</f>
        <v>4</v>
      </c>
      <c r="T1482" s="9">
        <f>(Table1[[#This Row],[Profit]]/Table1[[#This Row],[Sales]])</f>
        <v>0.48999999999999994</v>
      </c>
    </row>
    <row r="1483" spans="1:20" x14ac:dyDescent="0.25">
      <c r="A1483">
        <v>20221203</v>
      </c>
      <c r="B1483" s="1" t="s">
        <v>436</v>
      </c>
      <c r="C1483" s="1" t="s">
        <v>25</v>
      </c>
      <c r="D1483" s="1" t="s">
        <v>77</v>
      </c>
      <c r="E1483" s="1" t="s">
        <v>27</v>
      </c>
      <c r="F1483" s="1" t="s">
        <v>28</v>
      </c>
      <c r="G1483" s="1" t="s">
        <v>228</v>
      </c>
      <c r="H1483" s="1" t="s">
        <v>75</v>
      </c>
      <c r="I1483" s="1" t="s">
        <v>21</v>
      </c>
      <c r="J1483" s="1" t="s">
        <v>37</v>
      </c>
      <c r="K1483">
        <v>33.869999999999997</v>
      </c>
      <c r="L1483">
        <v>3</v>
      </c>
      <c r="M1483">
        <v>0</v>
      </c>
      <c r="N1483">
        <v>8.8062000000000005</v>
      </c>
      <c r="O1483">
        <f>(Table1[[#This Row],[Sales]]-Table1[[#This Row],[Profit]])/Table1[[#This Row],[Quantity]]</f>
        <v>8.3545999999999996</v>
      </c>
      <c r="P1483">
        <f>Table1[[#This Row],[Sales]]/Table1[[#This Row],[Quantity]]</f>
        <v>11.29</v>
      </c>
      <c r="Q1483" t="str">
        <f t="shared" si="46"/>
        <v>2022</v>
      </c>
      <c r="R1483" t="str">
        <f t="shared" si="47"/>
        <v>12</v>
      </c>
      <c r="S1483">
        <f>CEILING(Table1[[#This Row],[Month]]/3,1)</f>
        <v>4</v>
      </c>
      <c r="T1483" s="9">
        <f>(Table1[[#This Row],[Profit]]/Table1[[#This Row],[Sales]])</f>
        <v>0.26</v>
      </c>
    </row>
    <row r="1484" spans="1:20" x14ac:dyDescent="0.25">
      <c r="A1484">
        <v>20230826</v>
      </c>
      <c r="B1484" s="1" t="s">
        <v>720</v>
      </c>
      <c r="C1484" s="1" t="s">
        <v>156</v>
      </c>
      <c r="D1484" s="1" t="s">
        <v>157</v>
      </c>
      <c r="E1484" s="1" t="s">
        <v>17</v>
      </c>
      <c r="F1484" s="1" t="s">
        <v>73</v>
      </c>
      <c r="G1484" s="1" t="s">
        <v>171</v>
      </c>
      <c r="H1484" s="1" t="s">
        <v>40</v>
      </c>
      <c r="I1484" s="1" t="s">
        <v>21</v>
      </c>
      <c r="J1484" s="1" t="s">
        <v>42</v>
      </c>
      <c r="K1484">
        <v>9.7279999999999998</v>
      </c>
      <c r="L1484">
        <v>2</v>
      </c>
      <c r="M1484">
        <v>0.2</v>
      </c>
      <c r="N1484">
        <v>1.7023999999999999</v>
      </c>
      <c r="O1484">
        <f>(Table1[[#This Row],[Sales]]-Table1[[#This Row],[Profit]])/Table1[[#This Row],[Quantity]]</f>
        <v>4.0128000000000004</v>
      </c>
      <c r="P1484">
        <f>Table1[[#This Row],[Sales]]/Table1[[#This Row],[Quantity]]</f>
        <v>4.8639999999999999</v>
      </c>
      <c r="Q1484" t="str">
        <f t="shared" si="46"/>
        <v>2023</v>
      </c>
      <c r="R1484" t="str">
        <f t="shared" si="47"/>
        <v>08</v>
      </c>
      <c r="S1484">
        <f>CEILING(Table1[[#This Row],[Month]]/3,1)</f>
        <v>3</v>
      </c>
      <c r="T1484" s="9">
        <f>(Table1[[#This Row],[Profit]]/Table1[[#This Row],[Sales]])</f>
        <v>0.17499999999999999</v>
      </c>
    </row>
    <row r="1485" spans="1:20" x14ac:dyDescent="0.25">
      <c r="A1485">
        <v>20230826</v>
      </c>
      <c r="B1485" s="1" t="s">
        <v>720</v>
      </c>
      <c r="C1485" s="1" t="s">
        <v>156</v>
      </c>
      <c r="D1485" s="1" t="s">
        <v>157</v>
      </c>
      <c r="E1485" s="1" t="s">
        <v>17</v>
      </c>
      <c r="F1485" s="1" t="s">
        <v>73</v>
      </c>
      <c r="G1485" s="1" t="s">
        <v>171</v>
      </c>
      <c r="H1485" s="1" t="s">
        <v>40</v>
      </c>
      <c r="I1485" s="1" t="s">
        <v>21</v>
      </c>
      <c r="J1485" s="1" t="s">
        <v>50</v>
      </c>
      <c r="K1485">
        <v>3.4239999999999999</v>
      </c>
      <c r="L1485">
        <v>1</v>
      </c>
      <c r="M1485">
        <v>0.2</v>
      </c>
      <c r="N1485">
        <v>1.07</v>
      </c>
      <c r="O1485">
        <f>(Table1[[#This Row],[Sales]]-Table1[[#This Row],[Profit]])/Table1[[#This Row],[Quantity]]</f>
        <v>2.3540000000000001</v>
      </c>
      <c r="P1485">
        <f>Table1[[#This Row],[Sales]]/Table1[[#This Row],[Quantity]]</f>
        <v>3.4239999999999999</v>
      </c>
      <c r="Q1485" t="str">
        <f t="shared" si="46"/>
        <v>2023</v>
      </c>
      <c r="R1485" t="str">
        <f t="shared" si="47"/>
        <v>08</v>
      </c>
      <c r="S1485">
        <f>CEILING(Table1[[#This Row],[Month]]/3,1)</f>
        <v>3</v>
      </c>
      <c r="T1485" s="9">
        <f>(Table1[[#This Row],[Profit]]/Table1[[#This Row],[Sales]])</f>
        <v>0.3125</v>
      </c>
    </row>
    <row r="1486" spans="1:20" x14ac:dyDescent="0.25">
      <c r="A1486">
        <v>20221015</v>
      </c>
      <c r="B1486" s="1" t="s">
        <v>596</v>
      </c>
      <c r="C1486" s="1" t="s">
        <v>52</v>
      </c>
      <c r="D1486" s="1" t="s">
        <v>53</v>
      </c>
      <c r="E1486" s="1" t="s">
        <v>27</v>
      </c>
      <c r="F1486" s="1" t="s">
        <v>28</v>
      </c>
      <c r="G1486" s="1" t="s">
        <v>286</v>
      </c>
      <c r="H1486" s="1" t="s">
        <v>40</v>
      </c>
      <c r="I1486" s="1" t="s">
        <v>30</v>
      </c>
      <c r="J1486" s="1" t="s">
        <v>94</v>
      </c>
      <c r="K1486">
        <v>177</v>
      </c>
      <c r="L1486">
        <v>3</v>
      </c>
      <c r="M1486">
        <v>0</v>
      </c>
      <c r="N1486">
        <v>30.09</v>
      </c>
      <c r="O1486">
        <f>(Table1[[#This Row],[Sales]]-Table1[[#This Row],[Profit]])/Table1[[#This Row],[Quantity]]</f>
        <v>48.97</v>
      </c>
      <c r="P1486">
        <f>Table1[[#This Row],[Sales]]/Table1[[#This Row],[Quantity]]</f>
        <v>59</v>
      </c>
      <c r="Q1486" t="str">
        <f t="shared" si="46"/>
        <v>2022</v>
      </c>
      <c r="R1486" t="str">
        <f t="shared" si="47"/>
        <v>10</v>
      </c>
      <c r="S1486">
        <f>CEILING(Table1[[#This Row],[Month]]/3,1)</f>
        <v>4</v>
      </c>
      <c r="T1486" s="9">
        <f>(Table1[[#This Row],[Profit]]/Table1[[#This Row],[Sales]])</f>
        <v>0.17</v>
      </c>
    </row>
    <row r="1487" spans="1:20" x14ac:dyDescent="0.25">
      <c r="A1487">
        <v>20201127</v>
      </c>
      <c r="B1487" s="1" t="s">
        <v>832</v>
      </c>
      <c r="C1487" s="1" t="s">
        <v>133</v>
      </c>
      <c r="D1487" s="1" t="s">
        <v>134</v>
      </c>
      <c r="E1487" s="1" t="s">
        <v>17</v>
      </c>
      <c r="F1487" s="1" t="s">
        <v>18</v>
      </c>
      <c r="G1487" s="1" t="s">
        <v>336</v>
      </c>
      <c r="H1487" s="1" t="s">
        <v>69</v>
      </c>
      <c r="I1487" s="1" t="s">
        <v>21</v>
      </c>
      <c r="J1487" s="1" t="s">
        <v>136</v>
      </c>
      <c r="K1487">
        <v>3.76</v>
      </c>
      <c r="L1487">
        <v>2</v>
      </c>
      <c r="M1487">
        <v>0</v>
      </c>
      <c r="N1487">
        <v>1.3160000000000001</v>
      </c>
      <c r="O1487">
        <f>(Table1[[#This Row],[Sales]]-Table1[[#This Row],[Profit]])/Table1[[#This Row],[Quantity]]</f>
        <v>1.222</v>
      </c>
      <c r="P1487">
        <f>Table1[[#This Row],[Sales]]/Table1[[#This Row],[Quantity]]</f>
        <v>1.88</v>
      </c>
      <c r="Q1487" t="str">
        <f t="shared" si="46"/>
        <v>2020</v>
      </c>
      <c r="R1487" t="str">
        <f t="shared" si="47"/>
        <v>11</v>
      </c>
      <c r="S1487">
        <f>CEILING(Table1[[#This Row],[Month]]/3,1)</f>
        <v>4</v>
      </c>
      <c r="T1487" s="9">
        <f>(Table1[[#This Row],[Profit]]/Table1[[#This Row],[Sales]])</f>
        <v>0.35000000000000003</v>
      </c>
    </row>
    <row r="1488" spans="1:20" x14ac:dyDescent="0.25">
      <c r="A1488">
        <v>20211103</v>
      </c>
      <c r="B1488" s="1" t="s">
        <v>833</v>
      </c>
      <c r="C1488" s="1" t="s">
        <v>25</v>
      </c>
      <c r="D1488" s="1" t="s">
        <v>26</v>
      </c>
      <c r="E1488" s="1" t="s">
        <v>27</v>
      </c>
      <c r="F1488" s="1" t="s">
        <v>28</v>
      </c>
      <c r="G1488" s="1" t="s">
        <v>561</v>
      </c>
      <c r="H1488" s="1" t="s">
        <v>101</v>
      </c>
      <c r="I1488" s="1" t="s">
        <v>63</v>
      </c>
      <c r="J1488" s="1" t="s">
        <v>43</v>
      </c>
      <c r="K1488">
        <v>1212.848</v>
      </c>
      <c r="L1488">
        <v>7</v>
      </c>
      <c r="M1488">
        <v>0.2</v>
      </c>
      <c r="N1488">
        <v>106.1242</v>
      </c>
      <c r="O1488">
        <f>(Table1[[#This Row],[Sales]]-Table1[[#This Row],[Profit]])/Table1[[#This Row],[Quantity]]</f>
        <v>158.10339999999999</v>
      </c>
      <c r="P1488">
        <f>Table1[[#This Row],[Sales]]/Table1[[#This Row],[Quantity]]</f>
        <v>173.26399999999998</v>
      </c>
      <c r="Q1488" t="str">
        <f t="shared" si="46"/>
        <v>2021</v>
      </c>
      <c r="R1488" t="str">
        <f t="shared" si="47"/>
        <v>11</v>
      </c>
      <c r="S1488">
        <f>CEILING(Table1[[#This Row],[Month]]/3,1)</f>
        <v>4</v>
      </c>
      <c r="T1488" s="9">
        <f>(Table1[[#This Row],[Profit]]/Table1[[#This Row],[Sales]])</f>
        <v>8.7500000000000008E-2</v>
      </c>
    </row>
    <row r="1489" spans="1:20" x14ac:dyDescent="0.25">
      <c r="A1489">
        <v>20211103</v>
      </c>
      <c r="B1489" s="1" t="s">
        <v>833</v>
      </c>
      <c r="C1489" s="1" t="s">
        <v>25</v>
      </c>
      <c r="D1489" s="1" t="s">
        <v>26</v>
      </c>
      <c r="E1489" s="1" t="s">
        <v>27</v>
      </c>
      <c r="F1489" s="1" t="s">
        <v>28</v>
      </c>
      <c r="G1489" s="1" t="s">
        <v>561</v>
      </c>
      <c r="H1489" s="1" t="s">
        <v>101</v>
      </c>
      <c r="I1489" s="1" t="s">
        <v>63</v>
      </c>
      <c r="J1489" s="1" t="s">
        <v>94</v>
      </c>
      <c r="K1489">
        <v>89.97</v>
      </c>
      <c r="L1489">
        <v>3</v>
      </c>
      <c r="M1489">
        <v>0</v>
      </c>
      <c r="N1489">
        <v>37.787399999999998</v>
      </c>
      <c r="O1489">
        <f>(Table1[[#This Row],[Sales]]-Table1[[#This Row],[Profit]])/Table1[[#This Row],[Quantity]]</f>
        <v>17.394200000000001</v>
      </c>
      <c r="P1489">
        <f>Table1[[#This Row],[Sales]]/Table1[[#This Row],[Quantity]]</f>
        <v>29.99</v>
      </c>
      <c r="Q1489" t="str">
        <f t="shared" si="46"/>
        <v>2021</v>
      </c>
      <c r="R1489" t="str">
        <f t="shared" si="47"/>
        <v>11</v>
      </c>
      <c r="S1489">
        <f>CEILING(Table1[[#This Row],[Month]]/3,1)</f>
        <v>4</v>
      </c>
      <c r="T1489" s="9">
        <f>(Table1[[#This Row],[Profit]]/Table1[[#This Row],[Sales]])</f>
        <v>0.42</v>
      </c>
    </row>
    <row r="1490" spans="1:20" x14ac:dyDescent="0.25">
      <c r="A1490">
        <v>20211103</v>
      </c>
      <c r="B1490" s="1" t="s">
        <v>833</v>
      </c>
      <c r="C1490" s="1" t="s">
        <v>25</v>
      </c>
      <c r="D1490" s="1" t="s">
        <v>26</v>
      </c>
      <c r="E1490" s="1" t="s">
        <v>27</v>
      </c>
      <c r="F1490" s="1" t="s">
        <v>28</v>
      </c>
      <c r="G1490" s="1" t="s">
        <v>561</v>
      </c>
      <c r="H1490" s="1" t="s">
        <v>101</v>
      </c>
      <c r="I1490" s="1" t="s">
        <v>63</v>
      </c>
      <c r="J1490" s="1" t="s">
        <v>41</v>
      </c>
      <c r="K1490">
        <v>42.6</v>
      </c>
      <c r="L1490">
        <v>3</v>
      </c>
      <c r="M1490">
        <v>0</v>
      </c>
      <c r="N1490">
        <v>16.614000000000001</v>
      </c>
      <c r="O1490">
        <f>(Table1[[#This Row],[Sales]]-Table1[[#This Row],[Profit]])/Table1[[#This Row],[Quantity]]</f>
        <v>8.6620000000000008</v>
      </c>
      <c r="P1490">
        <f>Table1[[#This Row],[Sales]]/Table1[[#This Row],[Quantity]]</f>
        <v>14.200000000000001</v>
      </c>
      <c r="Q1490" t="str">
        <f t="shared" si="46"/>
        <v>2021</v>
      </c>
      <c r="R1490" t="str">
        <f t="shared" si="47"/>
        <v>11</v>
      </c>
      <c r="S1490">
        <f>CEILING(Table1[[#This Row],[Month]]/3,1)</f>
        <v>4</v>
      </c>
      <c r="T1490" s="9">
        <f>(Table1[[#This Row],[Profit]]/Table1[[#This Row],[Sales]])</f>
        <v>0.39</v>
      </c>
    </row>
    <row r="1491" spans="1:20" x14ac:dyDescent="0.25">
      <c r="A1491">
        <v>20201129</v>
      </c>
      <c r="B1491" s="1" t="s">
        <v>834</v>
      </c>
      <c r="C1491" s="1" t="s">
        <v>85</v>
      </c>
      <c r="D1491" s="1" t="s">
        <v>86</v>
      </c>
      <c r="E1491" s="1" t="s">
        <v>17</v>
      </c>
      <c r="F1491" s="1" t="s">
        <v>34</v>
      </c>
      <c r="G1491" s="1" t="s">
        <v>501</v>
      </c>
      <c r="H1491" s="1" t="s">
        <v>168</v>
      </c>
      <c r="I1491" s="1" t="s">
        <v>21</v>
      </c>
      <c r="J1491" s="1" t="s">
        <v>23</v>
      </c>
      <c r="K1491">
        <v>5.04</v>
      </c>
      <c r="L1491">
        <v>2</v>
      </c>
      <c r="M1491">
        <v>0.2</v>
      </c>
      <c r="N1491">
        <v>1.764</v>
      </c>
      <c r="O1491">
        <f>(Table1[[#This Row],[Sales]]-Table1[[#This Row],[Profit]])/Table1[[#This Row],[Quantity]]</f>
        <v>1.6379999999999999</v>
      </c>
      <c r="P1491">
        <f>Table1[[#This Row],[Sales]]/Table1[[#This Row],[Quantity]]</f>
        <v>2.52</v>
      </c>
      <c r="Q1491" t="str">
        <f t="shared" si="46"/>
        <v>2020</v>
      </c>
      <c r="R1491" t="str">
        <f t="shared" si="47"/>
        <v>11</v>
      </c>
      <c r="S1491">
        <f>CEILING(Table1[[#This Row],[Month]]/3,1)</f>
        <v>4</v>
      </c>
      <c r="T1491" s="9">
        <f>(Table1[[#This Row],[Profit]]/Table1[[#This Row],[Sales]])</f>
        <v>0.35</v>
      </c>
    </row>
    <row r="1492" spans="1:20" x14ac:dyDescent="0.25">
      <c r="A1492">
        <v>20230501</v>
      </c>
      <c r="B1492" s="1" t="s">
        <v>731</v>
      </c>
      <c r="C1492" s="1" t="s">
        <v>133</v>
      </c>
      <c r="D1492" s="1" t="s">
        <v>134</v>
      </c>
      <c r="E1492" s="1" t="s">
        <v>17</v>
      </c>
      <c r="F1492" s="1" t="s">
        <v>18</v>
      </c>
      <c r="G1492" s="1" t="s">
        <v>472</v>
      </c>
      <c r="H1492" s="1" t="s">
        <v>20</v>
      </c>
      <c r="I1492" s="1" t="s">
        <v>30</v>
      </c>
      <c r="J1492" s="1" t="s">
        <v>97</v>
      </c>
      <c r="K1492">
        <v>62.96</v>
      </c>
      <c r="L1492">
        <v>4</v>
      </c>
      <c r="M1492">
        <v>0</v>
      </c>
      <c r="N1492">
        <v>28.332000000000001</v>
      </c>
      <c r="O1492">
        <f>(Table1[[#This Row],[Sales]]-Table1[[#This Row],[Profit]])/Table1[[#This Row],[Quantity]]</f>
        <v>8.657</v>
      </c>
      <c r="P1492">
        <f>Table1[[#This Row],[Sales]]/Table1[[#This Row],[Quantity]]</f>
        <v>15.74</v>
      </c>
      <c r="Q1492" t="str">
        <f t="shared" si="46"/>
        <v>2023</v>
      </c>
      <c r="R1492" t="str">
        <f t="shared" si="47"/>
        <v>05</v>
      </c>
      <c r="S1492">
        <f>CEILING(Table1[[#This Row],[Month]]/3,1)</f>
        <v>2</v>
      </c>
      <c r="T1492" s="9">
        <f>(Table1[[#This Row],[Profit]]/Table1[[#This Row],[Sales]])</f>
        <v>0.45</v>
      </c>
    </row>
    <row r="1493" spans="1:20" x14ac:dyDescent="0.25">
      <c r="A1493">
        <v>20231125</v>
      </c>
      <c r="B1493" s="1" t="s">
        <v>835</v>
      </c>
      <c r="C1493" s="1" t="s">
        <v>133</v>
      </c>
      <c r="D1493" s="1" t="s">
        <v>134</v>
      </c>
      <c r="E1493" s="1" t="s">
        <v>17</v>
      </c>
      <c r="F1493" s="1" t="s">
        <v>18</v>
      </c>
      <c r="G1493" s="1" t="s">
        <v>29</v>
      </c>
      <c r="H1493" s="1" t="s">
        <v>20</v>
      </c>
      <c r="I1493" s="1" t="s">
        <v>30</v>
      </c>
      <c r="J1493" s="1" t="s">
        <v>50</v>
      </c>
      <c r="K1493">
        <v>5.88</v>
      </c>
      <c r="L1493">
        <v>1</v>
      </c>
      <c r="M1493">
        <v>0</v>
      </c>
      <c r="N1493">
        <v>2.8812000000000002</v>
      </c>
      <c r="O1493">
        <f>(Table1[[#This Row],[Sales]]-Table1[[#This Row],[Profit]])/Table1[[#This Row],[Quantity]]</f>
        <v>2.9987999999999997</v>
      </c>
      <c r="P1493">
        <f>Table1[[#This Row],[Sales]]/Table1[[#This Row],[Quantity]]</f>
        <v>5.88</v>
      </c>
      <c r="Q1493" t="str">
        <f t="shared" si="46"/>
        <v>2023</v>
      </c>
      <c r="R1493" t="str">
        <f t="shared" si="47"/>
        <v>11</v>
      </c>
      <c r="S1493">
        <f>CEILING(Table1[[#This Row],[Month]]/3,1)</f>
        <v>4</v>
      </c>
      <c r="T1493" s="9">
        <f>(Table1[[#This Row],[Profit]]/Table1[[#This Row],[Sales]])</f>
        <v>0.49000000000000005</v>
      </c>
    </row>
    <row r="1494" spans="1:20" x14ac:dyDescent="0.25">
      <c r="A1494">
        <v>20231125</v>
      </c>
      <c r="B1494" s="1" t="s">
        <v>835</v>
      </c>
      <c r="C1494" s="1" t="s">
        <v>133</v>
      </c>
      <c r="D1494" s="1" t="s">
        <v>134</v>
      </c>
      <c r="E1494" s="1" t="s">
        <v>17</v>
      </c>
      <c r="F1494" s="1" t="s">
        <v>18</v>
      </c>
      <c r="G1494" s="1" t="s">
        <v>29</v>
      </c>
      <c r="H1494" s="1" t="s">
        <v>20</v>
      </c>
      <c r="I1494" s="1" t="s">
        <v>30</v>
      </c>
      <c r="J1494" s="1" t="s">
        <v>23</v>
      </c>
      <c r="K1494">
        <v>977.29200000000003</v>
      </c>
      <c r="L1494">
        <v>6</v>
      </c>
      <c r="M1494">
        <v>0.1</v>
      </c>
      <c r="N1494">
        <v>173.74080000000001</v>
      </c>
      <c r="O1494">
        <f>(Table1[[#This Row],[Sales]]-Table1[[#This Row],[Profit]])/Table1[[#This Row],[Quantity]]</f>
        <v>133.92519999999999</v>
      </c>
      <c r="P1494">
        <f>Table1[[#This Row],[Sales]]/Table1[[#This Row],[Quantity]]</f>
        <v>162.88200000000001</v>
      </c>
      <c r="Q1494" t="str">
        <f t="shared" si="46"/>
        <v>2023</v>
      </c>
      <c r="R1494" t="str">
        <f t="shared" si="47"/>
        <v>11</v>
      </c>
      <c r="S1494">
        <f>CEILING(Table1[[#This Row],[Month]]/3,1)</f>
        <v>4</v>
      </c>
      <c r="T1494" s="9">
        <f>(Table1[[#This Row],[Profit]]/Table1[[#This Row],[Sales]])</f>
        <v>0.17777777777777778</v>
      </c>
    </row>
    <row r="1495" spans="1:20" x14ac:dyDescent="0.25">
      <c r="A1495">
        <v>20231031</v>
      </c>
      <c r="B1495" s="1" t="s">
        <v>836</v>
      </c>
      <c r="C1495" s="1" t="s">
        <v>52</v>
      </c>
      <c r="D1495" s="1" t="s">
        <v>549</v>
      </c>
      <c r="E1495" s="1" t="s">
        <v>27</v>
      </c>
      <c r="F1495" s="1" t="s">
        <v>28</v>
      </c>
      <c r="G1495" s="1" t="s">
        <v>481</v>
      </c>
      <c r="H1495" s="1" t="s">
        <v>91</v>
      </c>
      <c r="I1495" s="1" t="s">
        <v>30</v>
      </c>
      <c r="J1495" s="1" t="s">
        <v>41</v>
      </c>
      <c r="K1495">
        <v>9.64</v>
      </c>
      <c r="L1495">
        <v>2</v>
      </c>
      <c r="M1495">
        <v>0</v>
      </c>
      <c r="N1495">
        <v>3.6631999999999998</v>
      </c>
      <c r="O1495">
        <f>(Table1[[#This Row],[Sales]]-Table1[[#This Row],[Profit]])/Table1[[#This Row],[Quantity]]</f>
        <v>2.9884000000000004</v>
      </c>
      <c r="P1495">
        <f>Table1[[#This Row],[Sales]]/Table1[[#This Row],[Quantity]]</f>
        <v>4.82</v>
      </c>
      <c r="Q1495" t="str">
        <f t="shared" si="46"/>
        <v>2023</v>
      </c>
      <c r="R1495" t="str">
        <f t="shared" si="47"/>
        <v>10</v>
      </c>
      <c r="S1495">
        <f>CEILING(Table1[[#This Row],[Month]]/3,1)</f>
        <v>4</v>
      </c>
      <c r="T1495" s="9">
        <f>(Table1[[#This Row],[Profit]]/Table1[[#This Row],[Sales]])</f>
        <v>0.37999999999999995</v>
      </c>
    </row>
    <row r="1496" spans="1:20" x14ac:dyDescent="0.25">
      <c r="A1496">
        <v>20201217</v>
      </c>
      <c r="B1496" s="1" t="s">
        <v>421</v>
      </c>
      <c r="C1496" s="1" t="s">
        <v>385</v>
      </c>
      <c r="D1496" s="1" t="s">
        <v>386</v>
      </c>
      <c r="E1496" s="1" t="s">
        <v>17</v>
      </c>
      <c r="F1496" s="1" t="s">
        <v>48</v>
      </c>
      <c r="G1496" s="1" t="s">
        <v>255</v>
      </c>
      <c r="H1496" s="1" t="s">
        <v>40</v>
      </c>
      <c r="I1496" s="1" t="s">
        <v>21</v>
      </c>
      <c r="J1496" s="1" t="s">
        <v>42</v>
      </c>
      <c r="K1496">
        <v>40.049999999999997</v>
      </c>
      <c r="L1496">
        <v>3</v>
      </c>
      <c r="M1496">
        <v>0</v>
      </c>
      <c r="N1496">
        <v>11.214</v>
      </c>
      <c r="O1496">
        <f>(Table1[[#This Row],[Sales]]-Table1[[#This Row],[Profit]])/Table1[[#This Row],[Quantity]]</f>
        <v>9.6120000000000001</v>
      </c>
      <c r="P1496">
        <f>Table1[[#This Row],[Sales]]/Table1[[#This Row],[Quantity]]</f>
        <v>13.35</v>
      </c>
      <c r="Q1496" t="str">
        <f t="shared" si="46"/>
        <v>2020</v>
      </c>
      <c r="R1496" t="str">
        <f t="shared" si="47"/>
        <v>12</v>
      </c>
      <c r="S1496">
        <f>CEILING(Table1[[#This Row],[Month]]/3,1)</f>
        <v>4</v>
      </c>
      <c r="T1496" s="9">
        <f>(Table1[[#This Row],[Profit]]/Table1[[#This Row],[Sales]])</f>
        <v>0.28000000000000003</v>
      </c>
    </row>
    <row r="1497" spans="1:20" x14ac:dyDescent="0.25">
      <c r="A1497">
        <v>20230905</v>
      </c>
      <c r="B1497" s="1" t="s">
        <v>837</v>
      </c>
      <c r="C1497" s="1" t="s">
        <v>57</v>
      </c>
      <c r="D1497" s="1" t="s">
        <v>99</v>
      </c>
      <c r="E1497" s="1" t="s">
        <v>59</v>
      </c>
      <c r="F1497" s="1" t="s">
        <v>60</v>
      </c>
      <c r="G1497" s="1" t="s">
        <v>414</v>
      </c>
      <c r="H1497" s="1" t="s">
        <v>20</v>
      </c>
      <c r="I1497" s="1" t="s">
        <v>21</v>
      </c>
      <c r="J1497" s="1" t="s">
        <v>42</v>
      </c>
      <c r="K1497">
        <v>10.192</v>
      </c>
      <c r="L1497">
        <v>7</v>
      </c>
      <c r="M1497">
        <v>0.2</v>
      </c>
      <c r="N1497">
        <v>3.1850000000000001</v>
      </c>
      <c r="O1497">
        <f>(Table1[[#This Row],[Sales]]-Table1[[#This Row],[Profit]])/Table1[[#This Row],[Quantity]]</f>
        <v>1.0009999999999999</v>
      </c>
      <c r="P1497">
        <f>Table1[[#This Row],[Sales]]/Table1[[#This Row],[Quantity]]</f>
        <v>1.456</v>
      </c>
      <c r="Q1497" t="str">
        <f t="shared" si="46"/>
        <v>2023</v>
      </c>
      <c r="R1497" t="str">
        <f t="shared" si="47"/>
        <v>09</v>
      </c>
      <c r="S1497">
        <f>CEILING(Table1[[#This Row],[Month]]/3,1)</f>
        <v>3</v>
      </c>
      <c r="T1497" s="9">
        <f>(Table1[[#This Row],[Profit]]/Table1[[#This Row],[Sales]])</f>
        <v>0.3125</v>
      </c>
    </row>
    <row r="1498" spans="1:20" x14ac:dyDescent="0.25">
      <c r="A1498">
        <v>20230905</v>
      </c>
      <c r="B1498" s="1" t="s">
        <v>837</v>
      </c>
      <c r="C1498" s="1" t="s">
        <v>57</v>
      </c>
      <c r="D1498" s="1" t="s">
        <v>99</v>
      </c>
      <c r="E1498" s="1" t="s">
        <v>59</v>
      </c>
      <c r="F1498" s="1" t="s">
        <v>60</v>
      </c>
      <c r="G1498" s="1" t="s">
        <v>414</v>
      </c>
      <c r="H1498" s="1" t="s">
        <v>20</v>
      </c>
      <c r="I1498" s="1" t="s">
        <v>21</v>
      </c>
      <c r="J1498" s="1" t="s">
        <v>37</v>
      </c>
      <c r="K1498">
        <v>16.783999999999999</v>
      </c>
      <c r="L1498">
        <v>1</v>
      </c>
      <c r="M1498">
        <v>0.2</v>
      </c>
      <c r="N1498">
        <v>-0.20979999999999999</v>
      </c>
      <c r="O1498">
        <f>(Table1[[#This Row],[Sales]]-Table1[[#This Row],[Profit]])/Table1[[#This Row],[Quantity]]</f>
        <v>16.9938</v>
      </c>
      <c r="P1498">
        <f>Table1[[#This Row],[Sales]]/Table1[[#This Row],[Quantity]]</f>
        <v>16.783999999999999</v>
      </c>
      <c r="Q1498" t="str">
        <f t="shared" si="46"/>
        <v>2023</v>
      </c>
      <c r="R1498" t="str">
        <f t="shared" si="47"/>
        <v>09</v>
      </c>
      <c r="S1498">
        <f>CEILING(Table1[[#This Row],[Month]]/3,1)</f>
        <v>3</v>
      </c>
      <c r="T1498" s="9">
        <f>(Table1[[#This Row],[Profit]]/Table1[[#This Row],[Sales]])</f>
        <v>-1.2500000000000001E-2</v>
      </c>
    </row>
    <row r="1499" spans="1:20" x14ac:dyDescent="0.25">
      <c r="A1499">
        <v>20230905</v>
      </c>
      <c r="B1499" s="1" t="s">
        <v>837</v>
      </c>
      <c r="C1499" s="1" t="s">
        <v>57</v>
      </c>
      <c r="D1499" s="1" t="s">
        <v>99</v>
      </c>
      <c r="E1499" s="1" t="s">
        <v>59</v>
      </c>
      <c r="F1499" s="1" t="s">
        <v>60</v>
      </c>
      <c r="G1499" s="1" t="s">
        <v>414</v>
      </c>
      <c r="H1499" s="1" t="s">
        <v>20</v>
      </c>
      <c r="I1499" s="1" t="s">
        <v>21</v>
      </c>
      <c r="J1499" s="1" t="s">
        <v>42</v>
      </c>
      <c r="K1499">
        <v>13.12</v>
      </c>
      <c r="L1499">
        <v>5</v>
      </c>
      <c r="M1499">
        <v>0.2</v>
      </c>
      <c r="N1499">
        <v>3.7719999999999998</v>
      </c>
      <c r="O1499">
        <f>(Table1[[#This Row],[Sales]]-Table1[[#This Row],[Profit]])/Table1[[#This Row],[Quantity]]</f>
        <v>1.8695999999999997</v>
      </c>
      <c r="P1499">
        <f>Table1[[#This Row],[Sales]]/Table1[[#This Row],[Quantity]]</f>
        <v>2.6239999999999997</v>
      </c>
      <c r="Q1499" t="str">
        <f t="shared" si="46"/>
        <v>2023</v>
      </c>
      <c r="R1499" t="str">
        <f t="shared" si="47"/>
        <v>09</v>
      </c>
      <c r="S1499">
        <f>CEILING(Table1[[#This Row],[Month]]/3,1)</f>
        <v>3</v>
      </c>
      <c r="T1499" s="9">
        <f>(Table1[[#This Row],[Profit]]/Table1[[#This Row],[Sales]])</f>
        <v>0.28749999999999998</v>
      </c>
    </row>
    <row r="1500" spans="1:20" x14ac:dyDescent="0.25">
      <c r="A1500">
        <v>20221018</v>
      </c>
      <c r="B1500" s="1" t="s">
        <v>248</v>
      </c>
      <c r="C1500" s="1" t="s">
        <v>25</v>
      </c>
      <c r="D1500" s="1" t="s">
        <v>77</v>
      </c>
      <c r="E1500" s="1" t="s">
        <v>27</v>
      </c>
      <c r="F1500" s="1" t="s">
        <v>28</v>
      </c>
      <c r="G1500" s="1" t="s">
        <v>249</v>
      </c>
      <c r="H1500" s="1" t="s">
        <v>55</v>
      </c>
      <c r="I1500" s="1" t="s">
        <v>63</v>
      </c>
      <c r="J1500" s="1" t="s">
        <v>36</v>
      </c>
      <c r="K1500">
        <v>18.16</v>
      </c>
      <c r="L1500">
        <v>5</v>
      </c>
      <c r="M1500">
        <v>0.2</v>
      </c>
      <c r="N1500">
        <v>6.5830000000000002</v>
      </c>
      <c r="O1500">
        <f>(Table1[[#This Row],[Sales]]-Table1[[#This Row],[Profit]])/Table1[[#This Row],[Quantity]]</f>
        <v>2.3153999999999999</v>
      </c>
      <c r="P1500">
        <f>Table1[[#This Row],[Sales]]/Table1[[#This Row],[Quantity]]</f>
        <v>3.6320000000000001</v>
      </c>
      <c r="Q1500" t="str">
        <f t="shared" si="46"/>
        <v>2022</v>
      </c>
      <c r="R1500" t="str">
        <f t="shared" si="47"/>
        <v>10</v>
      </c>
      <c r="S1500">
        <f>CEILING(Table1[[#This Row],[Month]]/3,1)</f>
        <v>4</v>
      </c>
      <c r="T1500" s="9">
        <f>(Table1[[#This Row],[Profit]]/Table1[[#This Row],[Sales]])</f>
        <v>0.36249999999999999</v>
      </c>
    </row>
    <row r="1501" spans="1:20" x14ac:dyDescent="0.25">
      <c r="A1501">
        <v>20231113</v>
      </c>
      <c r="B1501" s="1" t="s">
        <v>403</v>
      </c>
      <c r="C1501" s="1" t="s">
        <v>57</v>
      </c>
      <c r="D1501" s="1" t="s">
        <v>376</v>
      </c>
      <c r="E1501" s="1" t="s">
        <v>59</v>
      </c>
      <c r="F1501" s="1" t="s">
        <v>60</v>
      </c>
      <c r="G1501" s="1" t="s">
        <v>262</v>
      </c>
      <c r="H1501" s="1" t="s">
        <v>69</v>
      </c>
      <c r="I1501" s="1" t="s">
        <v>21</v>
      </c>
      <c r="J1501" s="1" t="s">
        <v>50</v>
      </c>
      <c r="K1501">
        <v>16.056000000000001</v>
      </c>
      <c r="L1501">
        <v>3</v>
      </c>
      <c r="M1501">
        <v>0.2</v>
      </c>
      <c r="N1501">
        <v>5.8202999999999996</v>
      </c>
      <c r="O1501">
        <f>(Table1[[#This Row],[Sales]]-Table1[[#This Row],[Profit]])/Table1[[#This Row],[Quantity]]</f>
        <v>3.4119000000000006</v>
      </c>
      <c r="P1501">
        <f>Table1[[#This Row],[Sales]]/Table1[[#This Row],[Quantity]]</f>
        <v>5.3520000000000003</v>
      </c>
      <c r="Q1501" t="str">
        <f t="shared" si="46"/>
        <v>2023</v>
      </c>
      <c r="R1501" t="str">
        <f t="shared" si="47"/>
        <v>11</v>
      </c>
      <c r="S1501">
        <f>CEILING(Table1[[#This Row],[Month]]/3,1)</f>
        <v>4</v>
      </c>
      <c r="T1501" s="9">
        <f>(Table1[[#This Row],[Profit]]/Table1[[#This Row],[Sales]])</f>
        <v>0.36249999999999993</v>
      </c>
    </row>
    <row r="1502" spans="1:20" x14ac:dyDescent="0.25">
      <c r="A1502">
        <v>20231113</v>
      </c>
      <c r="B1502" s="1" t="s">
        <v>403</v>
      </c>
      <c r="C1502" s="1" t="s">
        <v>57</v>
      </c>
      <c r="D1502" s="1" t="s">
        <v>376</v>
      </c>
      <c r="E1502" s="1" t="s">
        <v>59</v>
      </c>
      <c r="F1502" s="1" t="s">
        <v>60</v>
      </c>
      <c r="G1502" s="1" t="s">
        <v>262</v>
      </c>
      <c r="H1502" s="1" t="s">
        <v>69</v>
      </c>
      <c r="I1502" s="1" t="s">
        <v>21</v>
      </c>
      <c r="J1502" s="1" t="s">
        <v>50</v>
      </c>
      <c r="K1502">
        <v>223.05600000000001</v>
      </c>
      <c r="L1502">
        <v>9</v>
      </c>
      <c r="M1502">
        <v>0.2</v>
      </c>
      <c r="N1502">
        <v>69.704999999999998</v>
      </c>
      <c r="O1502">
        <f>(Table1[[#This Row],[Sales]]-Table1[[#This Row],[Profit]])/Table1[[#This Row],[Quantity]]</f>
        <v>17.039000000000001</v>
      </c>
      <c r="P1502">
        <f>Table1[[#This Row],[Sales]]/Table1[[#This Row],[Quantity]]</f>
        <v>24.784000000000002</v>
      </c>
      <c r="Q1502" t="str">
        <f t="shared" si="46"/>
        <v>2023</v>
      </c>
      <c r="R1502" t="str">
        <f t="shared" si="47"/>
        <v>11</v>
      </c>
      <c r="S1502">
        <f>CEILING(Table1[[#This Row],[Month]]/3,1)</f>
        <v>4</v>
      </c>
      <c r="T1502" s="9">
        <f>(Table1[[#This Row],[Profit]]/Table1[[#This Row],[Sales]])</f>
        <v>0.3125</v>
      </c>
    </row>
    <row r="1503" spans="1:20" x14ac:dyDescent="0.25">
      <c r="A1503">
        <v>20231113</v>
      </c>
      <c r="B1503" s="1" t="s">
        <v>403</v>
      </c>
      <c r="C1503" s="1" t="s">
        <v>57</v>
      </c>
      <c r="D1503" s="1" t="s">
        <v>376</v>
      </c>
      <c r="E1503" s="1" t="s">
        <v>59</v>
      </c>
      <c r="F1503" s="1" t="s">
        <v>60</v>
      </c>
      <c r="G1503" s="1" t="s">
        <v>262</v>
      </c>
      <c r="H1503" s="1" t="s">
        <v>69</v>
      </c>
      <c r="I1503" s="1" t="s">
        <v>21</v>
      </c>
      <c r="J1503" s="1" t="s">
        <v>37</v>
      </c>
      <c r="K1503">
        <v>540.048</v>
      </c>
      <c r="L1503">
        <v>3</v>
      </c>
      <c r="M1503">
        <v>0.2</v>
      </c>
      <c r="N1503">
        <v>-47.254199999999997</v>
      </c>
      <c r="O1503">
        <f>(Table1[[#This Row],[Sales]]-Table1[[#This Row],[Profit]])/Table1[[#This Row],[Quantity]]</f>
        <v>195.76739999999998</v>
      </c>
      <c r="P1503">
        <f>Table1[[#This Row],[Sales]]/Table1[[#This Row],[Quantity]]</f>
        <v>180.01599999999999</v>
      </c>
      <c r="Q1503" t="str">
        <f t="shared" si="46"/>
        <v>2023</v>
      </c>
      <c r="R1503" t="str">
        <f t="shared" si="47"/>
        <v>11</v>
      </c>
      <c r="S1503">
        <f>CEILING(Table1[[#This Row],[Month]]/3,1)</f>
        <v>4</v>
      </c>
      <c r="T1503" s="9">
        <f>(Table1[[#This Row],[Profit]]/Table1[[#This Row],[Sales]])</f>
        <v>-8.7499999999999994E-2</v>
      </c>
    </row>
    <row r="1504" spans="1:20" x14ac:dyDescent="0.25">
      <c r="A1504">
        <v>20221125</v>
      </c>
      <c r="B1504" s="1" t="s">
        <v>744</v>
      </c>
      <c r="C1504" s="1" t="s">
        <v>25</v>
      </c>
      <c r="D1504" s="1" t="s">
        <v>26</v>
      </c>
      <c r="E1504" s="1" t="s">
        <v>27</v>
      </c>
      <c r="F1504" s="1" t="s">
        <v>28</v>
      </c>
      <c r="G1504" s="1" t="s">
        <v>151</v>
      </c>
      <c r="H1504" s="1" t="s">
        <v>40</v>
      </c>
      <c r="I1504" s="1" t="s">
        <v>63</v>
      </c>
      <c r="J1504" s="1" t="s">
        <v>43</v>
      </c>
      <c r="K1504">
        <v>33.520000000000003</v>
      </c>
      <c r="L1504">
        <v>2</v>
      </c>
      <c r="M1504">
        <v>0.2</v>
      </c>
      <c r="N1504">
        <v>3.3519999999999999</v>
      </c>
      <c r="O1504">
        <f>(Table1[[#This Row],[Sales]]-Table1[[#This Row],[Profit]])/Table1[[#This Row],[Quantity]]</f>
        <v>15.084000000000001</v>
      </c>
      <c r="P1504">
        <f>Table1[[#This Row],[Sales]]/Table1[[#This Row],[Quantity]]</f>
        <v>16.760000000000002</v>
      </c>
      <c r="Q1504" t="str">
        <f t="shared" si="46"/>
        <v>2022</v>
      </c>
      <c r="R1504" t="str">
        <f t="shared" si="47"/>
        <v>11</v>
      </c>
      <c r="S1504">
        <f>CEILING(Table1[[#This Row],[Month]]/3,1)</f>
        <v>4</v>
      </c>
      <c r="T1504" s="9">
        <f>(Table1[[#This Row],[Profit]]/Table1[[#This Row],[Sales]])</f>
        <v>9.9999999999999992E-2</v>
      </c>
    </row>
    <row r="1505" spans="1:20" x14ac:dyDescent="0.25">
      <c r="A1505">
        <v>20221125</v>
      </c>
      <c r="B1505" s="1" t="s">
        <v>744</v>
      </c>
      <c r="C1505" s="1" t="s">
        <v>25</v>
      </c>
      <c r="D1505" s="1" t="s">
        <v>26</v>
      </c>
      <c r="E1505" s="1" t="s">
        <v>27</v>
      </c>
      <c r="F1505" s="1" t="s">
        <v>28</v>
      </c>
      <c r="G1505" s="1" t="s">
        <v>151</v>
      </c>
      <c r="H1505" s="1" t="s">
        <v>40</v>
      </c>
      <c r="I1505" s="1" t="s">
        <v>63</v>
      </c>
      <c r="J1505" s="1" t="s">
        <v>41</v>
      </c>
      <c r="K1505">
        <v>9.94</v>
      </c>
      <c r="L1505">
        <v>2</v>
      </c>
      <c r="M1505">
        <v>0</v>
      </c>
      <c r="N1505">
        <v>3.0813999999999999</v>
      </c>
      <c r="O1505">
        <f>(Table1[[#This Row],[Sales]]-Table1[[#This Row],[Profit]])/Table1[[#This Row],[Quantity]]</f>
        <v>3.4292999999999996</v>
      </c>
      <c r="P1505">
        <f>Table1[[#This Row],[Sales]]/Table1[[#This Row],[Quantity]]</f>
        <v>4.97</v>
      </c>
      <c r="Q1505" t="str">
        <f t="shared" si="46"/>
        <v>2022</v>
      </c>
      <c r="R1505" t="str">
        <f t="shared" si="47"/>
        <v>11</v>
      </c>
      <c r="S1505">
        <f>CEILING(Table1[[#This Row],[Month]]/3,1)</f>
        <v>4</v>
      </c>
      <c r="T1505" s="9">
        <f>(Table1[[#This Row],[Profit]]/Table1[[#This Row],[Sales]])</f>
        <v>0.31</v>
      </c>
    </row>
    <row r="1506" spans="1:20" x14ac:dyDescent="0.25">
      <c r="A1506">
        <v>20210801</v>
      </c>
      <c r="B1506" s="1" t="s">
        <v>838</v>
      </c>
      <c r="C1506" s="1" t="s">
        <v>25</v>
      </c>
      <c r="D1506" s="1" t="s">
        <v>26</v>
      </c>
      <c r="E1506" s="1" t="s">
        <v>27</v>
      </c>
      <c r="F1506" s="1" t="s">
        <v>28</v>
      </c>
      <c r="G1506" s="1" t="s">
        <v>39</v>
      </c>
      <c r="H1506" s="1" t="s">
        <v>40</v>
      </c>
      <c r="I1506" s="1" t="s">
        <v>63</v>
      </c>
      <c r="J1506" s="1" t="s">
        <v>42</v>
      </c>
      <c r="K1506">
        <v>6.72</v>
      </c>
      <c r="L1506">
        <v>4</v>
      </c>
      <c r="M1506">
        <v>0</v>
      </c>
      <c r="N1506">
        <v>3.36</v>
      </c>
      <c r="O1506">
        <f>(Table1[[#This Row],[Sales]]-Table1[[#This Row],[Profit]])/Table1[[#This Row],[Quantity]]</f>
        <v>0.84</v>
      </c>
      <c r="P1506">
        <f>Table1[[#This Row],[Sales]]/Table1[[#This Row],[Quantity]]</f>
        <v>1.68</v>
      </c>
      <c r="Q1506" t="str">
        <f t="shared" si="46"/>
        <v>2021</v>
      </c>
      <c r="R1506" t="str">
        <f t="shared" si="47"/>
        <v>08</v>
      </c>
      <c r="S1506">
        <f>CEILING(Table1[[#This Row],[Month]]/3,1)</f>
        <v>3</v>
      </c>
      <c r="T1506" s="9">
        <f>(Table1[[#This Row],[Profit]]/Table1[[#This Row],[Sales]])</f>
        <v>0.5</v>
      </c>
    </row>
    <row r="1507" spans="1:20" x14ac:dyDescent="0.25">
      <c r="A1507">
        <v>20210801</v>
      </c>
      <c r="B1507" s="1" t="s">
        <v>838</v>
      </c>
      <c r="C1507" s="1" t="s">
        <v>25</v>
      </c>
      <c r="D1507" s="1" t="s">
        <v>26</v>
      </c>
      <c r="E1507" s="1" t="s">
        <v>27</v>
      </c>
      <c r="F1507" s="1" t="s">
        <v>28</v>
      </c>
      <c r="G1507" s="1" t="s">
        <v>39</v>
      </c>
      <c r="H1507" s="1" t="s">
        <v>40</v>
      </c>
      <c r="I1507" s="1" t="s">
        <v>63</v>
      </c>
      <c r="J1507" s="1" t="s">
        <v>36</v>
      </c>
      <c r="K1507">
        <v>1004.976</v>
      </c>
      <c r="L1507">
        <v>6</v>
      </c>
      <c r="M1507">
        <v>0.2</v>
      </c>
      <c r="N1507">
        <v>-175.8708</v>
      </c>
      <c r="O1507">
        <f>(Table1[[#This Row],[Sales]]-Table1[[#This Row],[Profit]])/Table1[[#This Row],[Quantity]]</f>
        <v>196.80780000000001</v>
      </c>
      <c r="P1507">
        <f>Table1[[#This Row],[Sales]]/Table1[[#This Row],[Quantity]]</f>
        <v>167.49600000000001</v>
      </c>
      <c r="Q1507" t="str">
        <f t="shared" si="46"/>
        <v>2021</v>
      </c>
      <c r="R1507" t="str">
        <f t="shared" si="47"/>
        <v>08</v>
      </c>
      <c r="S1507">
        <f>CEILING(Table1[[#This Row],[Month]]/3,1)</f>
        <v>3</v>
      </c>
      <c r="T1507" s="9">
        <f>(Table1[[#This Row],[Profit]]/Table1[[#This Row],[Sales]])</f>
        <v>-0.17500000000000002</v>
      </c>
    </row>
    <row r="1508" spans="1:20" x14ac:dyDescent="0.25">
      <c r="A1508">
        <v>20231225</v>
      </c>
      <c r="B1508" s="1" t="s">
        <v>839</v>
      </c>
      <c r="C1508" s="1" t="s">
        <v>133</v>
      </c>
      <c r="D1508" s="1" t="s">
        <v>134</v>
      </c>
      <c r="E1508" s="1" t="s">
        <v>17</v>
      </c>
      <c r="F1508" s="1" t="s">
        <v>18</v>
      </c>
      <c r="G1508" s="1" t="s">
        <v>523</v>
      </c>
      <c r="H1508" s="1" t="s">
        <v>55</v>
      </c>
      <c r="I1508" s="1" t="s">
        <v>21</v>
      </c>
      <c r="J1508" s="1" t="s">
        <v>36</v>
      </c>
      <c r="K1508">
        <v>17.88</v>
      </c>
      <c r="L1508">
        <v>3</v>
      </c>
      <c r="M1508">
        <v>0.2</v>
      </c>
      <c r="N1508">
        <v>5.5875000000000004</v>
      </c>
      <c r="O1508">
        <f>(Table1[[#This Row],[Sales]]-Table1[[#This Row],[Profit]])/Table1[[#This Row],[Quantity]]</f>
        <v>4.0974999999999993</v>
      </c>
      <c r="P1508">
        <f>Table1[[#This Row],[Sales]]/Table1[[#This Row],[Quantity]]</f>
        <v>5.96</v>
      </c>
      <c r="Q1508" t="str">
        <f t="shared" si="46"/>
        <v>2023</v>
      </c>
      <c r="R1508" t="str">
        <f t="shared" si="47"/>
        <v>12</v>
      </c>
      <c r="S1508">
        <f>CEILING(Table1[[#This Row],[Month]]/3,1)</f>
        <v>4</v>
      </c>
      <c r="T1508" s="9">
        <f>(Table1[[#This Row],[Profit]]/Table1[[#This Row],[Sales]])</f>
        <v>0.31250000000000006</v>
      </c>
    </row>
    <row r="1509" spans="1:20" x14ac:dyDescent="0.25">
      <c r="A1509">
        <v>20220918</v>
      </c>
      <c r="B1509" s="1" t="s">
        <v>830</v>
      </c>
      <c r="C1509" s="1" t="s">
        <v>385</v>
      </c>
      <c r="D1509" s="1" t="s">
        <v>386</v>
      </c>
      <c r="E1509" s="1" t="s">
        <v>17</v>
      </c>
      <c r="F1509" s="1" t="s">
        <v>48</v>
      </c>
      <c r="G1509" s="1" t="s">
        <v>286</v>
      </c>
      <c r="H1509" s="1" t="s">
        <v>40</v>
      </c>
      <c r="I1509" s="1" t="s">
        <v>21</v>
      </c>
      <c r="J1509" s="1" t="s">
        <v>265</v>
      </c>
      <c r="K1509">
        <v>396</v>
      </c>
      <c r="L1509">
        <v>4</v>
      </c>
      <c r="M1509">
        <v>0</v>
      </c>
      <c r="N1509">
        <v>190.08</v>
      </c>
      <c r="O1509">
        <f>(Table1[[#This Row],[Sales]]-Table1[[#This Row],[Profit]])/Table1[[#This Row],[Quantity]]</f>
        <v>51.48</v>
      </c>
      <c r="P1509">
        <f>Table1[[#This Row],[Sales]]/Table1[[#This Row],[Quantity]]</f>
        <v>99</v>
      </c>
      <c r="Q1509" t="str">
        <f t="shared" si="46"/>
        <v>2022</v>
      </c>
      <c r="R1509" t="str">
        <f t="shared" si="47"/>
        <v>09</v>
      </c>
      <c r="S1509">
        <f>CEILING(Table1[[#This Row],[Month]]/3,1)</f>
        <v>3</v>
      </c>
      <c r="T1509" s="9">
        <f>(Table1[[#This Row],[Profit]]/Table1[[#This Row],[Sales]])</f>
        <v>0.48000000000000004</v>
      </c>
    </row>
    <row r="1510" spans="1:20" x14ac:dyDescent="0.25">
      <c r="A1510">
        <v>20231211</v>
      </c>
      <c r="B1510" s="1" t="s">
        <v>224</v>
      </c>
      <c r="C1510" s="1" t="s">
        <v>80</v>
      </c>
      <c r="D1510" s="1" t="s">
        <v>81</v>
      </c>
      <c r="E1510" s="1" t="s">
        <v>27</v>
      </c>
      <c r="F1510" s="1" t="s">
        <v>82</v>
      </c>
      <c r="G1510" s="1" t="s">
        <v>204</v>
      </c>
      <c r="H1510" s="1" t="s">
        <v>40</v>
      </c>
      <c r="I1510" s="1" t="s">
        <v>63</v>
      </c>
      <c r="J1510" s="1" t="s">
        <v>36</v>
      </c>
      <c r="K1510">
        <v>34.5</v>
      </c>
      <c r="L1510">
        <v>3</v>
      </c>
      <c r="M1510">
        <v>0</v>
      </c>
      <c r="N1510">
        <v>15.525</v>
      </c>
      <c r="O1510">
        <f>(Table1[[#This Row],[Sales]]-Table1[[#This Row],[Profit]])/Table1[[#This Row],[Quantity]]</f>
        <v>6.3250000000000002</v>
      </c>
      <c r="P1510">
        <f>Table1[[#This Row],[Sales]]/Table1[[#This Row],[Quantity]]</f>
        <v>11.5</v>
      </c>
      <c r="Q1510" t="str">
        <f t="shared" si="46"/>
        <v>2023</v>
      </c>
      <c r="R1510" t="str">
        <f t="shared" si="47"/>
        <v>12</v>
      </c>
      <c r="S1510">
        <f>CEILING(Table1[[#This Row],[Month]]/3,1)</f>
        <v>4</v>
      </c>
      <c r="T1510" s="9">
        <f>(Table1[[#This Row],[Profit]]/Table1[[#This Row],[Sales]])</f>
        <v>0.45</v>
      </c>
    </row>
    <row r="1511" spans="1:20" x14ac:dyDescent="0.25">
      <c r="A1511">
        <v>20230913</v>
      </c>
      <c r="B1511" s="1" t="s">
        <v>665</v>
      </c>
      <c r="C1511" s="1" t="s">
        <v>25</v>
      </c>
      <c r="D1511" s="1" t="s">
        <v>26</v>
      </c>
      <c r="E1511" s="1" t="s">
        <v>27</v>
      </c>
      <c r="F1511" s="1" t="s">
        <v>28</v>
      </c>
      <c r="G1511" s="1" t="s">
        <v>251</v>
      </c>
      <c r="H1511" s="1" t="s">
        <v>40</v>
      </c>
      <c r="I1511" s="1" t="s">
        <v>21</v>
      </c>
      <c r="J1511" s="1" t="s">
        <v>41</v>
      </c>
      <c r="K1511">
        <v>8.36</v>
      </c>
      <c r="L1511">
        <v>2</v>
      </c>
      <c r="M1511">
        <v>0</v>
      </c>
      <c r="N1511">
        <v>3.0095999999999998</v>
      </c>
      <c r="O1511">
        <f>(Table1[[#This Row],[Sales]]-Table1[[#This Row],[Profit]])/Table1[[#This Row],[Quantity]]</f>
        <v>2.6751999999999998</v>
      </c>
      <c r="P1511">
        <f>Table1[[#This Row],[Sales]]/Table1[[#This Row],[Quantity]]</f>
        <v>4.18</v>
      </c>
      <c r="Q1511" t="str">
        <f t="shared" si="46"/>
        <v>2023</v>
      </c>
      <c r="R1511" t="str">
        <f t="shared" si="47"/>
        <v>09</v>
      </c>
      <c r="S1511">
        <f>CEILING(Table1[[#This Row],[Month]]/3,1)</f>
        <v>3</v>
      </c>
      <c r="T1511" s="9">
        <f>(Table1[[#This Row],[Profit]]/Table1[[#This Row],[Sales]])</f>
        <v>0.36</v>
      </c>
    </row>
    <row r="1512" spans="1:20" x14ac:dyDescent="0.25">
      <c r="A1512">
        <v>20230625</v>
      </c>
      <c r="B1512" s="1" t="s">
        <v>825</v>
      </c>
      <c r="C1512" s="1" t="s">
        <v>25</v>
      </c>
      <c r="D1512" s="1" t="s">
        <v>840</v>
      </c>
      <c r="E1512" s="1" t="s">
        <v>27</v>
      </c>
      <c r="F1512" s="1" t="s">
        <v>28</v>
      </c>
      <c r="G1512" s="1" t="s">
        <v>193</v>
      </c>
      <c r="H1512" s="1" t="s">
        <v>40</v>
      </c>
      <c r="I1512" s="1" t="s">
        <v>30</v>
      </c>
      <c r="J1512" s="1" t="s">
        <v>42</v>
      </c>
      <c r="K1512">
        <v>385.6</v>
      </c>
      <c r="L1512">
        <v>8</v>
      </c>
      <c r="M1512">
        <v>0</v>
      </c>
      <c r="N1512">
        <v>111.824</v>
      </c>
      <c r="O1512">
        <f>(Table1[[#This Row],[Sales]]-Table1[[#This Row],[Profit]])/Table1[[#This Row],[Quantity]]</f>
        <v>34.222000000000001</v>
      </c>
      <c r="P1512">
        <f>Table1[[#This Row],[Sales]]/Table1[[#This Row],[Quantity]]</f>
        <v>48.2</v>
      </c>
      <c r="Q1512" t="str">
        <f t="shared" si="46"/>
        <v>2023</v>
      </c>
      <c r="R1512" t="str">
        <f t="shared" si="47"/>
        <v>06</v>
      </c>
      <c r="S1512">
        <f>CEILING(Table1[[#This Row],[Month]]/3,1)</f>
        <v>2</v>
      </c>
      <c r="T1512" s="9">
        <f>(Table1[[#This Row],[Profit]]/Table1[[#This Row],[Sales]])</f>
        <v>0.28999999999999998</v>
      </c>
    </row>
    <row r="1513" spans="1:20" x14ac:dyDescent="0.25">
      <c r="A1513">
        <v>20230625</v>
      </c>
      <c r="B1513" s="1" t="s">
        <v>825</v>
      </c>
      <c r="C1513" s="1" t="s">
        <v>25</v>
      </c>
      <c r="D1513" s="1" t="s">
        <v>840</v>
      </c>
      <c r="E1513" s="1" t="s">
        <v>27</v>
      </c>
      <c r="F1513" s="1" t="s">
        <v>28</v>
      </c>
      <c r="G1513" s="1" t="s">
        <v>193</v>
      </c>
      <c r="H1513" s="1" t="s">
        <v>40</v>
      </c>
      <c r="I1513" s="1" t="s">
        <v>30</v>
      </c>
      <c r="J1513" s="1" t="s">
        <v>42</v>
      </c>
      <c r="K1513">
        <v>35.82</v>
      </c>
      <c r="L1513">
        <v>9</v>
      </c>
      <c r="M1513">
        <v>0</v>
      </c>
      <c r="N1513">
        <v>11.820600000000001</v>
      </c>
      <c r="O1513">
        <f>(Table1[[#This Row],[Sales]]-Table1[[#This Row],[Profit]])/Table1[[#This Row],[Quantity]]</f>
        <v>2.6666000000000003</v>
      </c>
      <c r="P1513">
        <f>Table1[[#This Row],[Sales]]/Table1[[#This Row],[Quantity]]</f>
        <v>3.98</v>
      </c>
      <c r="Q1513" t="str">
        <f t="shared" si="46"/>
        <v>2023</v>
      </c>
      <c r="R1513" t="str">
        <f t="shared" si="47"/>
        <v>06</v>
      </c>
      <c r="S1513">
        <f>CEILING(Table1[[#This Row],[Month]]/3,1)</f>
        <v>2</v>
      </c>
      <c r="T1513" s="9">
        <f>(Table1[[#This Row],[Profit]]/Table1[[#This Row],[Sales]])</f>
        <v>0.33</v>
      </c>
    </row>
    <row r="1514" spans="1:20" x14ac:dyDescent="0.25">
      <c r="A1514">
        <v>20230819</v>
      </c>
      <c r="B1514" s="1" t="s">
        <v>397</v>
      </c>
      <c r="C1514" s="1" t="s">
        <v>57</v>
      </c>
      <c r="D1514" s="1" t="s">
        <v>103</v>
      </c>
      <c r="E1514" s="1" t="s">
        <v>59</v>
      </c>
      <c r="F1514" s="1" t="s">
        <v>60</v>
      </c>
      <c r="G1514" s="1" t="s">
        <v>118</v>
      </c>
      <c r="H1514" s="1" t="s">
        <v>55</v>
      </c>
      <c r="I1514" s="1" t="s">
        <v>21</v>
      </c>
      <c r="J1514" s="1" t="s">
        <v>37</v>
      </c>
      <c r="K1514">
        <v>200.06399999999999</v>
      </c>
      <c r="L1514">
        <v>3</v>
      </c>
      <c r="M1514">
        <v>0.2</v>
      </c>
      <c r="N1514">
        <v>12.504</v>
      </c>
      <c r="O1514">
        <f>(Table1[[#This Row],[Sales]]-Table1[[#This Row],[Profit]])/Table1[[#This Row],[Quantity]]</f>
        <v>62.52</v>
      </c>
      <c r="P1514">
        <f>Table1[[#This Row],[Sales]]/Table1[[#This Row],[Quantity]]</f>
        <v>66.688000000000002</v>
      </c>
      <c r="Q1514" t="str">
        <f t="shared" si="46"/>
        <v>2023</v>
      </c>
      <c r="R1514" t="str">
        <f t="shared" si="47"/>
        <v>08</v>
      </c>
      <c r="S1514">
        <f>CEILING(Table1[[#This Row],[Month]]/3,1)</f>
        <v>3</v>
      </c>
      <c r="T1514" s="9">
        <f>(Table1[[#This Row],[Profit]]/Table1[[#This Row],[Sales]])</f>
        <v>6.25E-2</v>
      </c>
    </row>
    <row r="1515" spans="1:20" x14ac:dyDescent="0.25">
      <c r="A1515">
        <v>20230819</v>
      </c>
      <c r="B1515" s="1" t="s">
        <v>397</v>
      </c>
      <c r="C1515" s="1" t="s">
        <v>57</v>
      </c>
      <c r="D1515" s="1" t="s">
        <v>103</v>
      </c>
      <c r="E1515" s="1" t="s">
        <v>59</v>
      </c>
      <c r="F1515" s="1" t="s">
        <v>60</v>
      </c>
      <c r="G1515" s="1" t="s">
        <v>118</v>
      </c>
      <c r="H1515" s="1" t="s">
        <v>55</v>
      </c>
      <c r="I1515" s="1" t="s">
        <v>21</v>
      </c>
      <c r="J1515" s="1" t="s">
        <v>36</v>
      </c>
      <c r="K1515">
        <v>21.38</v>
      </c>
      <c r="L1515">
        <v>5</v>
      </c>
      <c r="M1515">
        <v>0.8</v>
      </c>
      <c r="N1515">
        <v>-33.139000000000003</v>
      </c>
      <c r="O1515">
        <f>(Table1[[#This Row],[Sales]]-Table1[[#This Row],[Profit]])/Table1[[#This Row],[Quantity]]</f>
        <v>10.9038</v>
      </c>
      <c r="P1515">
        <f>Table1[[#This Row],[Sales]]/Table1[[#This Row],[Quantity]]</f>
        <v>4.2759999999999998</v>
      </c>
      <c r="Q1515" t="str">
        <f t="shared" si="46"/>
        <v>2023</v>
      </c>
      <c r="R1515" t="str">
        <f t="shared" si="47"/>
        <v>08</v>
      </c>
      <c r="S1515">
        <f>CEILING(Table1[[#This Row],[Month]]/3,1)</f>
        <v>3</v>
      </c>
      <c r="T1515" s="9">
        <f>(Table1[[#This Row],[Profit]]/Table1[[#This Row],[Sales]])</f>
        <v>-1.5500000000000003</v>
      </c>
    </row>
    <row r="1516" spans="1:20" x14ac:dyDescent="0.25">
      <c r="A1516">
        <v>20230819</v>
      </c>
      <c r="B1516" s="1" t="s">
        <v>397</v>
      </c>
      <c r="C1516" s="1" t="s">
        <v>57</v>
      </c>
      <c r="D1516" s="1" t="s">
        <v>103</v>
      </c>
      <c r="E1516" s="1" t="s">
        <v>59</v>
      </c>
      <c r="F1516" s="1" t="s">
        <v>60</v>
      </c>
      <c r="G1516" s="1" t="s">
        <v>118</v>
      </c>
      <c r="H1516" s="1" t="s">
        <v>55</v>
      </c>
      <c r="I1516" s="1" t="s">
        <v>21</v>
      </c>
      <c r="J1516" s="1" t="s">
        <v>36</v>
      </c>
      <c r="K1516">
        <v>6.7439999999999998</v>
      </c>
      <c r="L1516">
        <v>4</v>
      </c>
      <c r="M1516">
        <v>0.8</v>
      </c>
      <c r="N1516">
        <v>-11.4648</v>
      </c>
      <c r="O1516">
        <f>(Table1[[#This Row],[Sales]]-Table1[[#This Row],[Profit]])/Table1[[#This Row],[Quantity]]</f>
        <v>4.5522</v>
      </c>
      <c r="P1516">
        <f>Table1[[#This Row],[Sales]]/Table1[[#This Row],[Quantity]]</f>
        <v>1.6859999999999999</v>
      </c>
      <c r="Q1516" t="str">
        <f t="shared" si="46"/>
        <v>2023</v>
      </c>
      <c r="R1516" t="str">
        <f t="shared" si="47"/>
        <v>08</v>
      </c>
      <c r="S1516">
        <f>CEILING(Table1[[#This Row],[Month]]/3,1)</f>
        <v>3</v>
      </c>
      <c r="T1516" s="9">
        <f>(Table1[[#This Row],[Profit]]/Table1[[#This Row],[Sales]])</f>
        <v>-1.7000000000000002</v>
      </c>
    </row>
    <row r="1517" spans="1:20" x14ac:dyDescent="0.25">
      <c r="A1517">
        <v>20231212</v>
      </c>
      <c r="B1517" s="1" t="s">
        <v>841</v>
      </c>
      <c r="C1517" s="1" t="s">
        <v>85</v>
      </c>
      <c r="D1517" s="1" t="s">
        <v>86</v>
      </c>
      <c r="E1517" s="1" t="s">
        <v>17</v>
      </c>
      <c r="F1517" s="1" t="s">
        <v>34</v>
      </c>
      <c r="G1517" s="1" t="s">
        <v>218</v>
      </c>
      <c r="H1517" s="1" t="s">
        <v>161</v>
      </c>
      <c r="I1517" s="1" t="s">
        <v>21</v>
      </c>
      <c r="J1517" s="1" t="s">
        <v>23</v>
      </c>
      <c r="K1517">
        <v>63.686</v>
      </c>
      <c r="L1517">
        <v>1</v>
      </c>
      <c r="M1517">
        <v>0.3</v>
      </c>
      <c r="N1517">
        <v>-9.0980000000000008</v>
      </c>
      <c r="O1517">
        <f>(Table1[[#This Row],[Sales]]-Table1[[#This Row],[Profit]])/Table1[[#This Row],[Quantity]]</f>
        <v>72.784000000000006</v>
      </c>
      <c r="P1517">
        <f>Table1[[#This Row],[Sales]]/Table1[[#This Row],[Quantity]]</f>
        <v>63.686</v>
      </c>
      <c r="Q1517" t="str">
        <f t="shared" si="46"/>
        <v>2023</v>
      </c>
      <c r="R1517" t="str">
        <f t="shared" si="47"/>
        <v>12</v>
      </c>
      <c r="S1517">
        <f>CEILING(Table1[[#This Row],[Month]]/3,1)</f>
        <v>4</v>
      </c>
      <c r="T1517" s="9">
        <f>(Table1[[#This Row],[Profit]]/Table1[[#This Row],[Sales]])</f>
        <v>-0.14285714285714288</v>
      </c>
    </row>
    <row r="1518" spans="1:20" x14ac:dyDescent="0.25">
      <c r="A1518">
        <v>20231211</v>
      </c>
      <c r="B1518" s="1" t="s">
        <v>565</v>
      </c>
      <c r="C1518" s="1" t="s">
        <v>412</v>
      </c>
      <c r="D1518" s="1" t="s">
        <v>413</v>
      </c>
      <c r="E1518" s="1" t="s">
        <v>17</v>
      </c>
      <c r="F1518" s="1" t="s">
        <v>197</v>
      </c>
      <c r="G1518" s="1" t="s">
        <v>286</v>
      </c>
      <c r="H1518" s="1" t="s">
        <v>40</v>
      </c>
      <c r="I1518" s="1" t="s">
        <v>21</v>
      </c>
      <c r="J1518" s="1" t="s">
        <v>36</v>
      </c>
      <c r="K1518">
        <v>1669.6</v>
      </c>
      <c r="L1518">
        <v>4</v>
      </c>
      <c r="M1518">
        <v>0</v>
      </c>
      <c r="N1518">
        <v>116.872</v>
      </c>
      <c r="O1518">
        <f>(Table1[[#This Row],[Sales]]-Table1[[#This Row],[Profit]])/Table1[[#This Row],[Quantity]]</f>
        <v>388.18199999999996</v>
      </c>
      <c r="P1518">
        <f>Table1[[#This Row],[Sales]]/Table1[[#This Row],[Quantity]]</f>
        <v>417.4</v>
      </c>
      <c r="Q1518" t="str">
        <f t="shared" si="46"/>
        <v>2023</v>
      </c>
      <c r="R1518" t="str">
        <f t="shared" si="47"/>
        <v>12</v>
      </c>
      <c r="S1518">
        <f>CEILING(Table1[[#This Row],[Month]]/3,1)</f>
        <v>4</v>
      </c>
      <c r="T1518" s="9">
        <f>(Table1[[#This Row],[Profit]]/Table1[[#This Row],[Sales]])</f>
        <v>7.0000000000000007E-2</v>
      </c>
    </row>
    <row r="1519" spans="1:20" x14ac:dyDescent="0.25">
      <c r="A1519">
        <v>20200204</v>
      </c>
      <c r="B1519" s="1" t="s">
        <v>842</v>
      </c>
      <c r="C1519" s="1" t="s">
        <v>52</v>
      </c>
      <c r="D1519" s="1" t="s">
        <v>53</v>
      </c>
      <c r="E1519" s="1" t="s">
        <v>27</v>
      </c>
      <c r="F1519" s="1" t="s">
        <v>28</v>
      </c>
      <c r="G1519" s="1" t="s">
        <v>245</v>
      </c>
      <c r="H1519" s="1" t="s">
        <v>62</v>
      </c>
      <c r="I1519" s="1" t="s">
        <v>21</v>
      </c>
      <c r="J1519" s="1" t="s">
        <v>36</v>
      </c>
      <c r="K1519">
        <v>83.84</v>
      </c>
      <c r="L1519">
        <v>2</v>
      </c>
      <c r="M1519">
        <v>0.2</v>
      </c>
      <c r="N1519">
        <v>27.248000000000001</v>
      </c>
      <c r="O1519">
        <f>(Table1[[#This Row],[Sales]]-Table1[[#This Row],[Profit]])/Table1[[#This Row],[Quantity]]</f>
        <v>28.295999999999999</v>
      </c>
      <c r="P1519">
        <f>Table1[[#This Row],[Sales]]/Table1[[#This Row],[Quantity]]</f>
        <v>41.92</v>
      </c>
      <c r="Q1519" t="str">
        <f t="shared" si="46"/>
        <v>2020</v>
      </c>
      <c r="R1519" t="str">
        <f t="shared" si="47"/>
        <v>02</v>
      </c>
      <c r="S1519">
        <f>CEILING(Table1[[#This Row],[Month]]/3,1)</f>
        <v>1</v>
      </c>
      <c r="T1519" s="9">
        <f>(Table1[[#This Row],[Profit]]/Table1[[#This Row],[Sales]])</f>
        <v>0.32500000000000001</v>
      </c>
    </row>
    <row r="1520" spans="1:20" x14ac:dyDescent="0.25">
      <c r="A1520">
        <v>20200204</v>
      </c>
      <c r="B1520" s="1" t="s">
        <v>842</v>
      </c>
      <c r="C1520" s="1" t="s">
        <v>52</v>
      </c>
      <c r="D1520" s="1" t="s">
        <v>53</v>
      </c>
      <c r="E1520" s="1" t="s">
        <v>27</v>
      </c>
      <c r="F1520" s="1" t="s">
        <v>28</v>
      </c>
      <c r="G1520" s="1" t="s">
        <v>245</v>
      </c>
      <c r="H1520" s="1" t="s">
        <v>62</v>
      </c>
      <c r="I1520" s="1" t="s">
        <v>21</v>
      </c>
      <c r="J1520" s="1" t="s">
        <v>36</v>
      </c>
      <c r="K1520">
        <v>13.272</v>
      </c>
      <c r="L1520">
        <v>3</v>
      </c>
      <c r="M1520">
        <v>0.2</v>
      </c>
      <c r="N1520">
        <v>4.3133999999999997</v>
      </c>
      <c r="O1520">
        <f>(Table1[[#This Row],[Sales]]-Table1[[#This Row],[Profit]])/Table1[[#This Row],[Quantity]]</f>
        <v>2.9862000000000002</v>
      </c>
      <c r="P1520">
        <f>Table1[[#This Row],[Sales]]/Table1[[#This Row],[Quantity]]</f>
        <v>4.4240000000000004</v>
      </c>
      <c r="Q1520" t="str">
        <f t="shared" si="46"/>
        <v>2020</v>
      </c>
      <c r="R1520" t="str">
        <f t="shared" si="47"/>
        <v>02</v>
      </c>
      <c r="S1520">
        <f>CEILING(Table1[[#This Row],[Month]]/3,1)</f>
        <v>1</v>
      </c>
      <c r="T1520" s="9">
        <f>(Table1[[#This Row],[Profit]]/Table1[[#This Row],[Sales]])</f>
        <v>0.32499999999999996</v>
      </c>
    </row>
    <row r="1521" spans="1:20" x14ac:dyDescent="0.25">
      <c r="A1521">
        <v>20230212</v>
      </c>
      <c r="B1521" s="1" t="s">
        <v>304</v>
      </c>
      <c r="C1521" s="1" t="s">
        <v>25</v>
      </c>
      <c r="D1521" s="1" t="s">
        <v>77</v>
      </c>
      <c r="E1521" s="1" t="s">
        <v>27</v>
      </c>
      <c r="F1521" s="1" t="s">
        <v>28</v>
      </c>
      <c r="G1521" s="1" t="s">
        <v>165</v>
      </c>
      <c r="H1521" s="1" t="s">
        <v>91</v>
      </c>
      <c r="I1521" s="1" t="s">
        <v>30</v>
      </c>
      <c r="J1521" s="1" t="s">
        <v>36</v>
      </c>
      <c r="K1521">
        <v>21.335999999999999</v>
      </c>
      <c r="L1521">
        <v>7</v>
      </c>
      <c r="M1521">
        <v>0.2</v>
      </c>
      <c r="N1521">
        <v>7.7343000000000002</v>
      </c>
      <c r="O1521">
        <f>(Table1[[#This Row],[Sales]]-Table1[[#This Row],[Profit]])/Table1[[#This Row],[Quantity]]</f>
        <v>1.9430999999999996</v>
      </c>
      <c r="P1521">
        <f>Table1[[#This Row],[Sales]]/Table1[[#This Row],[Quantity]]</f>
        <v>3.0479999999999996</v>
      </c>
      <c r="Q1521" t="str">
        <f t="shared" si="46"/>
        <v>2023</v>
      </c>
      <c r="R1521" t="str">
        <f t="shared" si="47"/>
        <v>02</v>
      </c>
      <c r="S1521">
        <f>CEILING(Table1[[#This Row],[Month]]/3,1)</f>
        <v>1</v>
      </c>
      <c r="T1521" s="9">
        <f>(Table1[[#This Row],[Profit]]/Table1[[#This Row],[Sales]])</f>
        <v>0.36250000000000004</v>
      </c>
    </row>
    <row r="1522" spans="1:20" x14ac:dyDescent="0.25">
      <c r="A1522">
        <v>20230417</v>
      </c>
      <c r="B1522" s="1" t="s">
        <v>843</v>
      </c>
      <c r="C1522" s="1" t="s">
        <v>108</v>
      </c>
      <c r="D1522" s="1" t="s">
        <v>143</v>
      </c>
      <c r="E1522" s="1" t="s">
        <v>59</v>
      </c>
      <c r="F1522" s="1" t="s">
        <v>110</v>
      </c>
      <c r="G1522" s="1" t="s">
        <v>187</v>
      </c>
      <c r="H1522" s="1" t="s">
        <v>20</v>
      </c>
      <c r="I1522" s="1" t="s">
        <v>63</v>
      </c>
      <c r="J1522" s="1" t="s">
        <v>42</v>
      </c>
      <c r="K1522">
        <v>16.52</v>
      </c>
      <c r="L1522">
        <v>5</v>
      </c>
      <c r="M1522">
        <v>0.2</v>
      </c>
      <c r="N1522">
        <v>2.0649999999999999</v>
      </c>
      <c r="O1522">
        <f>(Table1[[#This Row],[Sales]]-Table1[[#This Row],[Profit]])/Table1[[#This Row],[Quantity]]</f>
        <v>2.891</v>
      </c>
      <c r="P1522">
        <f>Table1[[#This Row],[Sales]]/Table1[[#This Row],[Quantity]]</f>
        <v>3.3039999999999998</v>
      </c>
      <c r="Q1522" t="str">
        <f t="shared" si="46"/>
        <v>2023</v>
      </c>
      <c r="R1522" t="str">
        <f t="shared" si="47"/>
        <v>04</v>
      </c>
      <c r="S1522">
        <f>CEILING(Table1[[#This Row],[Month]]/3,1)</f>
        <v>2</v>
      </c>
      <c r="T1522" s="9">
        <f>(Table1[[#This Row],[Profit]]/Table1[[#This Row],[Sales]])</f>
        <v>0.125</v>
      </c>
    </row>
    <row r="1523" spans="1:20" x14ac:dyDescent="0.25">
      <c r="A1523">
        <v>20211206</v>
      </c>
      <c r="B1523" s="1" t="s">
        <v>844</v>
      </c>
      <c r="C1523" s="1" t="s">
        <v>146</v>
      </c>
      <c r="D1523" s="1" t="s">
        <v>222</v>
      </c>
      <c r="E1523" s="1" t="s">
        <v>27</v>
      </c>
      <c r="F1523" s="1" t="s">
        <v>82</v>
      </c>
      <c r="G1523" s="1" t="s">
        <v>336</v>
      </c>
      <c r="H1523" s="1" t="s">
        <v>69</v>
      </c>
      <c r="I1523" s="1" t="s">
        <v>21</v>
      </c>
      <c r="J1523" s="1" t="s">
        <v>41</v>
      </c>
      <c r="K1523">
        <v>206.11199999999999</v>
      </c>
      <c r="L1523">
        <v>6</v>
      </c>
      <c r="M1523">
        <v>0.2</v>
      </c>
      <c r="N1523">
        <v>48.951599999999999</v>
      </c>
      <c r="O1523">
        <f>(Table1[[#This Row],[Sales]]-Table1[[#This Row],[Profit]])/Table1[[#This Row],[Quantity]]</f>
        <v>26.193399999999997</v>
      </c>
      <c r="P1523">
        <f>Table1[[#This Row],[Sales]]/Table1[[#This Row],[Quantity]]</f>
        <v>34.351999999999997</v>
      </c>
      <c r="Q1523" t="str">
        <f t="shared" si="46"/>
        <v>2021</v>
      </c>
      <c r="R1523" t="str">
        <f t="shared" si="47"/>
        <v>12</v>
      </c>
      <c r="S1523">
        <f>CEILING(Table1[[#This Row],[Month]]/3,1)</f>
        <v>4</v>
      </c>
      <c r="T1523" s="9">
        <f>(Table1[[#This Row],[Profit]]/Table1[[#This Row],[Sales]])</f>
        <v>0.23749999999999999</v>
      </c>
    </row>
    <row r="1524" spans="1:20" x14ac:dyDescent="0.25">
      <c r="A1524">
        <v>20211206</v>
      </c>
      <c r="B1524" s="1" t="s">
        <v>844</v>
      </c>
      <c r="C1524" s="1" t="s">
        <v>146</v>
      </c>
      <c r="D1524" s="1" t="s">
        <v>222</v>
      </c>
      <c r="E1524" s="1" t="s">
        <v>27</v>
      </c>
      <c r="F1524" s="1" t="s">
        <v>82</v>
      </c>
      <c r="G1524" s="1" t="s">
        <v>336</v>
      </c>
      <c r="H1524" s="1" t="s">
        <v>69</v>
      </c>
      <c r="I1524" s="1" t="s">
        <v>21</v>
      </c>
      <c r="J1524" s="1" t="s">
        <v>50</v>
      </c>
      <c r="K1524">
        <v>19.920000000000002</v>
      </c>
      <c r="L1524">
        <v>5</v>
      </c>
      <c r="M1524">
        <v>0.2</v>
      </c>
      <c r="N1524">
        <v>6.7229999999999999</v>
      </c>
      <c r="O1524">
        <f>(Table1[[#This Row],[Sales]]-Table1[[#This Row],[Profit]])/Table1[[#This Row],[Quantity]]</f>
        <v>2.6394000000000006</v>
      </c>
      <c r="P1524">
        <f>Table1[[#This Row],[Sales]]/Table1[[#This Row],[Quantity]]</f>
        <v>3.9840000000000004</v>
      </c>
      <c r="Q1524" t="str">
        <f t="shared" si="46"/>
        <v>2021</v>
      </c>
      <c r="R1524" t="str">
        <f t="shared" si="47"/>
        <v>12</v>
      </c>
      <c r="S1524">
        <f>CEILING(Table1[[#This Row],[Month]]/3,1)</f>
        <v>4</v>
      </c>
      <c r="T1524" s="9">
        <f>(Table1[[#This Row],[Profit]]/Table1[[#This Row],[Sales]])</f>
        <v>0.33749999999999997</v>
      </c>
    </row>
    <row r="1525" spans="1:20" x14ac:dyDescent="0.25">
      <c r="A1525">
        <v>20211206</v>
      </c>
      <c r="B1525" s="1" t="s">
        <v>844</v>
      </c>
      <c r="C1525" s="1" t="s">
        <v>146</v>
      </c>
      <c r="D1525" s="1" t="s">
        <v>222</v>
      </c>
      <c r="E1525" s="1" t="s">
        <v>27</v>
      </c>
      <c r="F1525" s="1" t="s">
        <v>82</v>
      </c>
      <c r="G1525" s="1" t="s">
        <v>336</v>
      </c>
      <c r="H1525" s="1" t="s">
        <v>69</v>
      </c>
      <c r="I1525" s="1" t="s">
        <v>21</v>
      </c>
      <c r="J1525" s="1" t="s">
        <v>50</v>
      </c>
      <c r="K1525">
        <v>198.27199999999999</v>
      </c>
      <c r="L1525">
        <v>8</v>
      </c>
      <c r="M1525">
        <v>0.2</v>
      </c>
      <c r="N1525">
        <v>61.96</v>
      </c>
      <c r="O1525">
        <f>(Table1[[#This Row],[Sales]]-Table1[[#This Row],[Profit]])/Table1[[#This Row],[Quantity]]</f>
        <v>17.038999999999998</v>
      </c>
      <c r="P1525">
        <f>Table1[[#This Row],[Sales]]/Table1[[#This Row],[Quantity]]</f>
        <v>24.783999999999999</v>
      </c>
      <c r="Q1525" t="str">
        <f t="shared" si="46"/>
        <v>2021</v>
      </c>
      <c r="R1525" t="str">
        <f t="shared" si="47"/>
        <v>12</v>
      </c>
      <c r="S1525">
        <f>CEILING(Table1[[#This Row],[Month]]/3,1)</f>
        <v>4</v>
      </c>
      <c r="T1525" s="9">
        <f>(Table1[[#This Row],[Profit]]/Table1[[#This Row],[Sales]])</f>
        <v>0.3125</v>
      </c>
    </row>
    <row r="1526" spans="1:20" x14ac:dyDescent="0.25">
      <c r="A1526">
        <v>20211206</v>
      </c>
      <c r="B1526" s="1" t="s">
        <v>844</v>
      </c>
      <c r="C1526" s="1" t="s">
        <v>146</v>
      </c>
      <c r="D1526" s="1" t="s">
        <v>222</v>
      </c>
      <c r="E1526" s="1" t="s">
        <v>27</v>
      </c>
      <c r="F1526" s="1" t="s">
        <v>82</v>
      </c>
      <c r="G1526" s="1" t="s">
        <v>336</v>
      </c>
      <c r="H1526" s="1" t="s">
        <v>69</v>
      </c>
      <c r="I1526" s="1" t="s">
        <v>21</v>
      </c>
      <c r="J1526" s="1" t="s">
        <v>37</v>
      </c>
      <c r="K1526">
        <v>247.10400000000001</v>
      </c>
      <c r="L1526">
        <v>6</v>
      </c>
      <c r="M1526">
        <v>0.2</v>
      </c>
      <c r="N1526">
        <v>-58.687199999999997</v>
      </c>
      <c r="O1526">
        <f>(Table1[[#This Row],[Sales]]-Table1[[#This Row],[Profit]])/Table1[[#This Row],[Quantity]]</f>
        <v>50.965200000000003</v>
      </c>
      <c r="P1526">
        <f>Table1[[#This Row],[Sales]]/Table1[[#This Row],[Quantity]]</f>
        <v>41.184000000000005</v>
      </c>
      <c r="Q1526" t="str">
        <f t="shared" si="46"/>
        <v>2021</v>
      </c>
      <c r="R1526" t="str">
        <f t="shared" si="47"/>
        <v>12</v>
      </c>
      <c r="S1526">
        <f>CEILING(Table1[[#This Row],[Month]]/3,1)</f>
        <v>4</v>
      </c>
      <c r="T1526" s="9">
        <f>(Table1[[#This Row],[Profit]]/Table1[[#This Row],[Sales]])</f>
        <v>-0.23749999999999999</v>
      </c>
    </row>
    <row r="1527" spans="1:20" x14ac:dyDescent="0.25">
      <c r="A1527">
        <v>20211206</v>
      </c>
      <c r="B1527" s="1" t="s">
        <v>844</v>
      </c>
      <c r="C1527" s="1" t="s">
        <v>146</v>
      </c>
      <c r="D1527" s="1" t="s">
        <v>222</v>
      </c>
      <c r="E1527" s="1" t="s">
        <v>27</v>
      </c>
      <c r="F1527" s="1" t="s">
        <v>82</v>
      </c>
      <c r="G1527" s="1" t="s">
        <v>336</v>
      </c>
      <c r="H1527" s="1" t="s">
        <v>69</v>
      </c>
      <c r="I1527" s="1" t="s">
        <v>21</v>
      </c>
      <c r="J1527" s="1" t="s">
        <v>42</v>
      </c>
      <c r="K1527">
        <v>86.304000000000002</v>
      </c>
      <c r="L1527">
        <v>6</v>
      </c>
      <c r="M1527">
        <v>0.2</v>
      </c>
      <c r="N1527">
        <v>9.7091999999999992</v>
      </c>
      <c r="O1527">
        <f>(Table1[[#This Row],[Sales]]-Table1[[#This Row],[Profit]])/Table1[[#This Row],[Quantity]]</f>
        <v>12.7658</v>
      </c>
      <c r="P1527">
        <f>Table1[[#This Row],[Sales]]/Table1[[#This Row],[Quantity]]</f>
        <v>14.384</v>
      </c>
      <c r="Q1527" t="str">
        <f t="shared" si="46"/>
        <v>2021</v>
      </c>
      <c r="R1527" t="str">
        <f t="shared" si="47"/>
        <v>12</v>
      </c>
      <c r="S1527">
        <f>CEILING(Table1[[#This Row],[Month]]/3,1)</f>
        <v>4</v>
      </c>
      <c r="T1527" s="9">
        <f>(Table1[[#This Row],[Profit]]/Table1[[#This Row],[Sales]])</f>
        <v>0.11249999999999999</v>
      </c>
    </row>
    <row r="1528" spans="1:20" x14ac:dyDescent="0.25">
      <c r="A1528">
        <v>20220723</v>
      </c>
      <c r="B1528" s="1" t="s">
        <v>424</v>
      </c>
      <c r="C1528" s="1" t="s">
        <v>85</v>
      </c>
      <c r="D1528" s="1" t="s">
        <v>642</v>
      </c>
      <c r="E1528" s="1" t="s">
        <v>17</v>
      </c>
      <c r="F1528" s="1" t="s">
        <v>34</v>
      </c>
      <c r="G1528" s="1" t="s">
        <v>407</v>
      </c>
      <c r="H1528" s="1" t="s">
        <v>62</v>
      </c>
      <c r="I1528" s="1" t="s">
        <v>21</v>
      </c>
      <c r="J1528" s="1" t="s">
        <v>42</v>
      </c>
      <c r="K1528">
        <v>4.16</v>
      </c>
      <c r="L1528">
        <v>2</v>
      </c>
      <c r="M1528">
        <v>0.2</v>
      </c>
      <c r="N1528">
        <v>0.36399999999999999</v>
      </c>
      <c r="O1528">
        <f>(Table1[[#This Row],[Sales]]-Table1[[#This Row],[Profit]])/Table1[[#This Row],[Quantity]]</f>
        <v>1.8980000000000001</v>
      </c>
      <c r="P1528">
        <f>Table1[[#This Row],[Sales]]/Table1[[#This Row],[Quantity]]</f>
        <v>2.08</v>
      </c>
      <c r="Q1528" t="str">
        <f t="shared" si="46"/>
        <v>2022</v>
      </c>
      <c r="R1528" t="str">
        <f t="shared" si="47"/>
        <v>07</v>
      </c>
      <c r="S1528">
        <f>CEILING(Table1[[#This Row],[Month]]/3,1)</f>
        <v>3</v>
      </c>
      <c r="T1528" s="9">
        <f>(Table1[[#This Row],[Profit]]/Table1[[#This Row],[Sales]])</f>
        <v>8.7499999999999994E-2</v>
      </c>
    </row>
    <row r="1529" spans="1:20" x14ac:dyDescent="0.25">
      <c r="A1529">
        <v>20220723</v>
      </c>
      <c r="B1529" s="1" t="s">
        <v>424</v>
      </c>
      <c r="C1529" s="1" t="s">
        <v>85</v>
      </c>
      <c r="D1529" s="1" t="s">
        <v>642</v>
      </c>
      <c r="E1529" s="1" t="s">
        <v>17</v>
      </c>
      <c r="F1529" s="1" t="s">
        <v>34</v>
      </c>
      <c r="G1529" s="1" t="s">
        <v>407</v>
      </c>
      <c r="H1529" s="1" t="s">
        <v>62</v>
      </c>
      <c r="I1529" s="1" t="s">
        <v>21</v>
      </c>
      <c r="J1529" s="1" t="s">
        <v>41</v>
      </c>
      <c r="K1529">
        <v>11.648</v>
      </c>
      <c r="L1529">
        <v>2</v>
      </c>
      <c r="M1529">
        <v>0.2</v>
      </c>
      <c r="N1529">
        <v>3.3488000000000002</v>
      </c>
      <c r="O1529">
        <f>(Table1[[#This Row],[Sales]]-Table1[[#This Row],[Profit]])/Table1[[#This Row],[Quantity]]</f>
        <v>4.1495999999999995</v>
      </c>
      <c r="P1529">
        <f>Table1[[#This Row],[Sales]]/Table1[[#This Row],[Quantity]]</f>
        <v>5.8239999999999998</v>
      </c>
      <c r="Q1529" t="str">
        <f t="shared" si="46"/>
        <v>2022</v>
      </c>
      <c r="R1529" t="str">
        <f t="shared" si="47"/>
        <v>07</v>
      </c>
      <c r="S1529">
        <f>CEILING(Table1[[#This Row],[Month]]/3,1)</f>
        <v>3</v>
      </c>
      <c r="T1529" s="9">
        <f>(Table1[[#This Row],[Profit]]/Table1[[#This Row],[Sales]])</f>
        <v>0.28750000000000003</v>
      </c>
    </row>
    <row r="1530" spans="1:20" x14ac:dyDescent="0.25">
      <c r="A1530">
        <v>20211107</v>
      </c>
      <c r="B1530" s="1" t="s">
        <v>616</v>
      </c>
      <c r="C1530" s="1" t="s">
        <v>124</v>
      </c>
      <c r="D1530" s="1" t="s">
        <v>216</v>
      </c>
      <c r="E1530" s="1" t="s">
        <v>59</v>
      </c>
      <c r="F1530" s="1" t="s">
        <v>126</v>
      </c>
      <c r="G1530" s="1" t="s">
        <v>35</v>
      </c>
      <c r="H1530" s="1" t="s">
        <v>20</v>
      </c>
      <c r="I1530" s="1" t="s">
        <v>30</v>
      </c>
      <c r="J1530" s="1" t="s">
        <v>136</v>
      </c>
      <c r="K1530">
        <v>26.18</v>
      </c>
      <c r="L1530">
        <v>7</v>
      </c>
      <c r="M1530">
        <v>0</v>
      </c>
      <c r="N1530">
        <v>0.52359999999999995</v>
      </c>
      <c r="O1530">
        <f>(Table1[[#This Row],[Sales]]-Table1[[#This Row],[Profit]])/Table1[[#This Row],[Quantity]]</f>
        <v>3.6652</v>
      </c>
      <c r="P1530">
        <f>Table1[[#This Row],[Sales]]/Table1[[#This Row],[Quantity]]</f>
        <v>3.7399999999999998</v>
      </c>
      <c r="Q1530" t="str">
        <f t="shared" si="46"/>
        <v>2021</v>
      </c>
      <c r="R1530" t="str">
        <f t="shared" si="47"/>
        <v>11</v>
      </c>
      <c r="S1530">
        <f>CEILING(Table1[[#This Row],[Month]]/3,1)</f>
        <v>4</v>
      </c>
      <c r="T1530" s="9">
        <f>(Table1[[#This Row],[Profit]]/Table1[[#This Row],[Sales]])</f>
        <v>1.9999999999999997E-2</v>
      </c>
    </row>
    <row r="1531" spans="1:20" x14ac:dyDescent="0.25">
      <c r="A1531">
        <v>20211107</v>
      </c>
      <c r="B1531" s="1" t="s">
        <v>616</v>
      </c>
      <c r="C1531" s="1" t="s">
        <v>124</v>
      </c>
      <c r="D1531" s="1" t="s">
        <v>216</v>
      </c>
      <c r="E1531" s="1" t="s">
        <v>59</v>
      </c>
      <c r="F1531" s="1" t="s">
        <v>126</v>
      </c>
      <c r="G1531" s="1" t="s">
        <v>35</v>
      </c>
      <c r="H1531" s="1" t="s">
        <v>20</v>
      </c>
      <c r="I1531" s="1" t="s">
        <v>30</v>
      </c>
      <c r="J1531" s="1" t="s">
        <v>50</v>
      </c>
      <c r="K1531">
        <v>7.3</v>
      </c>
      <c r="L1531">
        <v>2</v>
      </c>
      <c r="M1531">
        <v>0</v>
      </c>
      <c r="N1531">
        <v>3.431</v>
      </c>
      <c r="O1531">
        <f>(Table1[[#This Row],[Sales]]-Table1[[#This Row],[Profit]])/Table1[[#This Row],[Quantity]]</f>
        <v>1.9344999999999999</v>
      </c>
      <c r="P1531">
        <f>Table1[[#This Row],[Sales]]/Table1[[#This Row],[Quantity]]</f>
        <v>3.65</v>
      </c>
      <c r="Q1531" t="str">
        <f t="shared" si="46"/>
        <v>2021</v>
      </c>
      <c r="R1531" t="str">
        <f t="shared" si="47"/>
        <v>11</v>
      </c>
      <c r="S1531">
        <f>CEILING(Table1[[#This Row],[Month]]/3,1)</f>
        <v>4</v>
      </c>
      <c r="T1531" s="9">
        <f>(Table1[[#This Row],[Profit]]/Table1[[#This Row],[Sales]])</f>
        <v>0.47000000000000003</v>
      </c>
    </row>
    <row r="1532" spans="1:20" x14ac:dyDescent="0.25">
      <c r="A1532">
        <v>20210326</v>
      </c>
      <c r="B1532" s="1" t="s">
        <v>603</v>
      </c>
      <c r="C1532" s="1" t="s">
        <v>32</v>
      </c>
      <c r="D1532" s="1" t="s">
        <v>420</v>
      </c>
      <c r="E1532" s="1" t="s">
        <v>17</v>
      </c>
      <c r="F1532" s="1" t="s">
        <v>34</v>
      </c>
      <c r="G1532" s="1" t="s">
        <v>139</v>
      </c>
      <c r="H1532" s="1" t="s">
        <v>40</v>
      </c>
      <c r="I1532" s="1" t="s">
        <v>30</v>
      </c>
      <c r="J1532" s="1" t="s">
        <v>50</v>
      </c>
      <c r="K1532">
        <v>74.352000000000004</v>
      </c>
      <c r="L1532">
        <v>3</v>
      </c>
      <c r="M1532">
        <v>0.2</v>
      </c>
      <c r="N1532">
        <v>23.234999999999999</v>
      </c>
      <c r="O1532">
        <f>(Table1[[#This Row],[Sales]]-Table1[[#This Row],[Profit]])/Table1[[#This Row],[Quantity]]</f>
        <v>17.039000000000001</v>
      </c>
      <c r="P1532">
        <f>Table1[[#This Row],[Sales]]/Table1[[#This Row],[Quantity]]</f>
        <v>24.784000000000002</v>
      </c>
      <c r="Q1532" t="str">
        <f t="shared" si="46"/>
        <v>2021</v>
      </c>
      <c r="R1532" t="str">
        <f t="shared" si="47"/>
        <v>03</v>
      </c>
      <c r="S1532">
        <f>CEILING(Table1[[#This Row],[Month]]/3,1)</f>
        <v>1</v>
      </c>
      <c r="T1532" s="9">
        <f>(Table1[[#This Row],[Profit]]/Table1[[#This Row],[Sales]])</f>
        <v>0.3125</v>
      </c>
    </row>
    <row r="1533" spans="1:20" x14ac:dyDescent="0.25">
      <c r="A1533">
        <v>20230901</v>
      </c>
      <c r="B1533" s="1" t="s">
        <v>509</v>
      </c>
      <c r="C1533" s="1" t="s">
        <v>146</v>
      </c>
      <c r="D1533" s="1" t="s">
        <v>147</v>
      </c>
      <c r="E1533" s="1" t="s">
        <v>27</v>
      </c>
      <c r="F1533" s="1" t="s">
        <v>82</v>
      </c>
      <c r="G1533" s="1" t="s">
        <v>255</v>
      </c>
      <c r="H1533" s="1" t="s">
        <v>40</v>
      </c>
      <c r="I1533" s="1" t="s">
        <v>21</v>
      </c>
      <c r="J1533" s="1" t="s">
        <v>37</v>
      </c>
      <c r="K1533">
        <v>10.744</v>
      </c>
      <c r="L1533">
        <v>1</v>
      </c>
      <c r="M1533">
        <v>0.2</v>
      </c>
      <c r="N1533">
        <v>0.80579999999999996</v>
      </c>
      <c r="O1533">
        <f>(Table1[[#This Row],[Sales]]-Table1[[#This Row],[Profit]])/Table1[[#This Row],[Quantity]]</f>
        <v>9.9382000000000001</v>
      </c>
      <c r="P1533">
        <f>Table1[[#This Row],[Sales]]/Table1[[#This Row],[Quantity]]</f>
        <v>10.744</v>
      </c>
      <c r="Q1533" t="str">
        <f t="shared" si="46"/>
        <v>2023</v>
      </c>
      <c r="R1533" t="str">
        <f t="shared" si="47"/>
        <v>09</v>
      </c>
      <c r="S1533">
        <f>CEILING(Table1[[#This Row],[Month]]/3,1)</f>
        <v>3</v>
      </c>
      <c r="T1533" s="9">
        <f>(Table1[[#This Row],[Profit]]/Table1[[#This Row],[Sales]])</f>
        <v>7.4999999999999997E-2</v>
      </c>
    </row>
    <row r="1534" spans="1:20" x14ac:dyDescent="0.25">
      <c r="A1534">
        <v>20230901</v>
      </c>
      <c r="B1534" s="1" t="s">
        <v>509</v>
      </c>
      <c r="C1534" s="1" t="s">
        <v>146</v>
      </c>
      <c r="D1534" s="1" t="s">
        <v>147</v>
      </c>
      <c r="E1534" s="1" t="s">
        <v>27</v>
      </c>
      <c r="F1534" s="1" t="s">
        <v>82</v>
      </c>
      <c r="G1534" s="1" t="s">
        <v>255</v>
      </c>
      <c r="H1534" s="1" t="s">
        <v>40</v>
      </c>
      <c r="I1534" s="1" t="s">
        <v>21</v>
      </c>
      <c r="J1534" s="1" t="s">
        <v>136</v>
      </c>
      <c r="K1534">
        <v>8.3759999999999994</v>
      </c>
      <c r="L1534">
        <v>3</v>
      </c>
      <c r="M1534">
        <v>0.2</v>
      </c>
      <c r="N1534">
        <v>2.7222</v>
      </c>
      <c r="O1534">
        <f>(Table1[[#This Row],[Sales]]-Table1[[#This Row],[Profit]])/Table1[[#This Row],[Quantity]]</f>
        <v>1.8845999999999998</v>
      </c>
      <c r="P1534">
        <f>Table1[[#This Row],[Sales]]/Table1[[#This Row],[Quantity]]</f>
        <v>2.7919999999999998</v>
      </c>
      <c r="Q1534" t="str">
        <f t="shared" si="46"/>
        <v>2023</v>
      </c>
      <c r="R1534" t="str">
        <f t="shared" si="47"/>
        <v>09</v>
      </c>
      <c r="S1534">
        <f>CEILING(Table1[[#This Row],[Month]]/3,1)</f>
        <v>3</v>
      </c>
      <c r="T1534" s="9">
        <f>(Table1[[#This Row],[Profit]]/Table1[[#This Row],[Sales]])</f>
        <v>0.32500000000000001</v>
      </c>
    </row>
    <row r="1535" spans="1:20" x14ac:dyDescent="0.25">
      <c r="A1535">
        <v>20221205</v>
      </c>
      <c r="B1535" s="1" t="s">
        <v>511</v>
      </c>
      <c r="C1535" s="1" t="s">
        <v>133</v>
      </c>
      <c r="D1535" s="1" t="s">
        <v>134</v>
      </c>
      <c r="E1535" s="1" t="s">
        <v>17</v>
      </c>
      <c r="F1535" s="1" t="s">
        <v>18</v>
      </c>
      <c r="G1535" s="1" t="s">
        <v>93</v>
      </c>
      <c r="H1535" s="1" t="s">
        <v>69</v>
      </c>
      <c r="I1535" s="1" t="s">
        <v>30</v>
      </c>
      <c r="J1535" s="1" t="s">
        <v>37</v>
      </c>
      <c r="K1535">
        <v>212.88</v>
      </c>
      <c r="L1535">
        <v>6</v>
      </c>
      <c r="M1535">
        <v>0</v>
      </c>
      <c r="N1535">
        <v>0</v>
      </c>
      <c r="O1535">
        <f>(Table1[[#This Row],[Sales]]-Table1[[#This Row],[Profit]])/Table1[[#This Row],[Quantity]]</f>
        <v>35.479999999999997</v>
      </c>
      <c r="P1535">
        <f>Table1[[#This Row],[Sales]]/Table1[[#This Row],[Quantity]]</f>
        <v>35.479999999999997</v>
      </c>
      <c r="Q1535" t="str">
        <f t="shared" si="46"/>
        <v>2022</v>
      </c>
      <c r="R1535" t="str">
        <f t="shared" si="47"/>
        <v>12</v>
      </c>
      <c r="S1535">
        <f>CEILING(Table1[[#This Row],[Month]]/3,1)</f>
        <v>4</v>
      </c>
      <c r="T1535" s="9">
        <f>(Table1[[#This Row],[Profit]]/Table1[[#This Row],[Sales]])</f>
        <v>0</v>
      </c>
    </row>
    <row r="1536" spans="1:20" x14ac:dyDescent="0.25">
      <c r="A1536">
        <v>20230211</v>
      </c>
      <c r="B1536" s="1" t="s">
        <v>845</v>
      </c>
      <c r="C1536" s="1" t="s">
        <v>25</v>
      </c>
      <c r="D1536" s="1" t="s">
        <v>775</v>
      </c>
      <c r="E1536" s="1" t="s">
        <v>27</v>
      </c>
      <c r="F1536" s="1" t="s">
        <v>28</v>
      </c>
      <c r="G1536" s="1" t="s">
        <v>568</v>
      </c>
      <c r="H1536" s="1" t="s">
        <v>69</v>
      </c>
      <c r="I1536" s="1" t="s">
        <v>63</v>
      </c>
      <c r="J1536" s="1" t="s">
        <v>22</v>
      </c>
      <c r="K1536">
        <v>203.983</v>
      </c>
      <c r="L1536">
        <v>2</v>
      </c>
      <c r="M1536">
        <v>0.15</v>
      </c>
      <c r="N1536">
        <v>16.7986</v>
      </c>
      <c r="O1536">
        <f>(Table1[[#This Row],[Sales]]-Table1[[#This Row],[Profit]])/Table1[[#This Row],[Quantity]]</f>
        <v>93.592200000000005</v>
      </c>
      <c r="P1536">
        <f>Table1[[#This Row],[Sales]]/Table1[[#This Row],[Quantity]]</f>
        <v>101.9915</v>
      </c>
      <c r="Q1536" t="str">
        <f t="shared" si="46"/>
        <v>2023</v>
      </c>
      <c r="R1536" t="str">
        <f t="shared" si="47"/>
        <v>02</v>
      </c>
      <c r="S1536">
        <f>CEILING(Table1[[#This Row],[Month]]/3,1)</f>
        <v>1</v>
      </c>
      <c r="T1536" s="9">
        <f>(Table1[[#This Row],[Profit]]/Table1[[#This Row],[Sales]])</f>
        <v>8.2352941176470587E-2</v>
      </c>
    </row>
    <row r="1537" spans="1:20" x14ac:dyDescent="0.25">
      <c r="A1537">
        <v>20221030</v>
      </c>
      <c r="B1537" s="1" t="s">
        <v>846</v>
      </c>
      <c r="C1537" s="1" t="s">
        <v>289</v>
      </c>
      <c r="D1537" s="1" t="s">
        <v>359</v>
      </c>
      <c r="E1537" s="1" t="s">
        <v>27</v>
      </c>
      <c r="F1537" s="1" t="s">
        <v>82</v>
      </c>
      <c r="G1537" s="1" t="s">
        <v>83</v>
      </c>
      <c r="H1537" s="1" t="s">
        <v>75</v>
      </c>
      <c r="I1537" s="1" t="s">
        <v>30</v>
      </c>
      <c r="J1537" s="1" t="s">
        <v>37</v>
      </c>
      <c r="K1537">
        <v>40.74</v>
      </c>
      <c r="L1537">
        <v>3</v>
      </c>
      <c r="M1537">
        <v>0</v>
      </c>
      <c r="N1537">
        <v>0.40739999999999998</v>
      </c>
      <c r="O1537">
        <f>(Table1[[#This Row],[Sales]]-Table1[[#This Row],[Profit]])/Table1[[#This Row],[Quantity]]</f>
        <v>13.4442</v>
      </c>
      <c r="P1537">
        <f>Table1[[#This Row],[Sales]]/Table1[[#This Row],[Quantity]]</f>
        <v>13.58</v>
      </c>
      <c r="Q1537" t="str">
        <f t="shared" si="46"/>
        <v>2022</v>
      </c>
      <c r="R1537" t="str">
        <f t="shared" si="47"/>
        <v>10</v>
      </c>
      <c r="S1537">
        <f>CEILING(Table1[[#This Row],[Month]]/3,1)</f>
        <v>4</v>
      </c>
      <c r="T1537" s="9">
        <f>(Table1[[#This Row],[Profit]]/Table1[[#This Row],[Sales]])</f>
        <v>9.9999999999999985E-3</v>
      </c>
    </row>
    <row r="1538" spans="1:20" x14ac:dyDescent="0.25">
      <c r="A1538">
        <v>20221030</v>
      </c>
      <c r="B1538" s="1" t="s">
        <v>846</v>
      </c>
      <c r="C1538" s="1" t="s">
        <v>289</v>
      </c>
      <c r="D1538" s="1" t="s">
        <v>359</v>
      </c>
      <c r="E1538" s="1" t="s">
        <v>27</v>
      </c>
      <c r="F1538" s="1" t="s">
        <v>82</v>
      </c>
      <c r="G1538" s="1" t="s">
        <v>83</v>
      </c>
      <c r="H1538" s="1" t="s">
        <v>75</v>
      </c>
      <c r="I1538" s="1" t="s">
        <v>30</v>
      </c>
      <c r="J1538" s="1" t="s">
        <v>44</v>
      </c>
      <c r="K1538">
        <v>11.67</v>
      </c>
      <c r="L1538">
        <v>3</v>
      </c>
      <c r="M1538">
        <v>0</v>
      </c>
      <c r="N1538">
        <v>3.0341999999999998</v>
      </c>
      <c r="O1538">
        <f>(Table1[[#This Row],[Sales]]-Table1[[#This Row],[Profit]])/Table1[[#This Row],[Quantity]]</f>
        <v>2.8786</v>
      </c>
      <c r="P1538">
        <f>Table1[[#This Row],[Sales]]/Table1[[#This Row],[Quantity]]</f>
        <v>3.89</v>
      </c>
      <c r="Q1538" t="str">
        <f t="shared" si="46"/>
        <v>2022</v>
      </c>
      <c r="R1538" t="str">
        <f t="shared" si="47"/>
        <v>10</v>
      </c>
      <c r="S1538">
        <f>CEILING(Table1[[#This Row],[Month]]/3,1)</f>
        <v>4</v>
      </c>
      <c r="T1538" s="9">
        <f>(Table1[[#This Row],[Profit]]/Table1[[#This Row],[Sales]])</f>
        <v>0.26</v>
      </c>
    </row>
    <row r="1539" spans="1:20" x14ac:dyDescent="0.25">
      <c r="A1539">
        <v>20230916</v>
      </c>
      <c r="B1539" s="1" t="s">
        <v>847</v>
      </c>
      <c r="C1539" s="1" t="s">
        <v>379</v>
      </c>
      <c r="D1539" s="1" t="s">
        <v>396</v>
      </c>
      <c r="E1539" s="1" t="s">
        <v>59</v>
      </c>
      <c r="F1539" s="1" t="s">
        <v>126</v>
      </c>
      <c r="G1539" s="1" t="s">
        <v>158</v>
      </c>
      <c r="H1539" s="1" t="s">
        <v>55</v>
      </c>
      <c r="I1539" s="1" t="s">
        <v>21</v>
      </c>
      <c r="J1539" s="1" t="s">
        <v>43</v>
      </c>
      <c r="K1539">
        <v>39.99</v>
      </c>
      <c r="L1539">
        <v>1</v>
      </c>
      <c r="M1539">
        <v>0</v>
      </c>
      <c r="N1539">
        <v>11.597099999999999</v>
      </c>
      <c r="O1539">
        <f>(Table1[[#This Row],[Sales]]-Table1[[#This Row],[Profit]])/Table1[[#This Row],[Quantity]]</f>
        <v>28.392900000000004</v>
      </c>
      <c r="P1539">
        <f>Table1[[#This Row],[Sales]]/Table1[[#This Row],[Quantity]]</f>
        <v>39.99</v>
      </c>
      <c r="Q1539" t="str">
        <f t="shared" ref="Q1539:Q1602" si="48">LEFT(A1539,4)</f>
        <v>2023</v>
      </c>
      <c r="R1539" t="str">
        <f t="shared" ref="R1539:R1602" si="49">MID(A1539,5,2)</f>
        <v>09</v>
      </c>
      <c r="S1539">
        <f>CEILING(Table1[[#This Row],[Month]]/3,1)</f>
        <v>3</v>
      </c>
      <c r="T1539" s="9">
        <f>(Table1[[#This Row],[Profit]]/Table1[[#This Row],[Sales]])</f>
        <v>0.28999999999999998</v>
      </c>
    </row>
    <row r="1540" spans="1:20" x14ac:dyDescent="0.25">
      <c r="A1540">
        <v>20230916</v>
      </c>
      <c r="B1540" s="1" t="s">
        <v>847</v>
      </c>
      <c r="C1540" s="1" t="s">
        <v>379</v>
      </c>
      <c r="D1540" s="1" t="s">
        <v>396</v>
      </c>
      <c r="E1540" s="1" t="s">
        <v>59</v>
      </c>
      <c r="F1540" s="1" t="s">
        <v>126</v>
      </c>
      <c r="G1540" s="1" t="s">
        <v>158</v>
      </c>
      <c r="H1540" s="1" t="s">
        <v>55</v>
      </c>
      <c r="I1540" s="1" t="s">
        <v>21</v>
      </c>
      <c r="J1540" s="1" t="s">
        <v>42</v>
      </c>
      <c r="K1540">
        <v>16.28</v>
      </c>
      <c r="L1540">
        <v>2</v>
      </c>
      <c r="M1540">
        <v>0</v>
      </c>
      <c r="N1540">
        <v>6.5119999999999996</v>
      </c>
      <c r="O1540">
        <f>(Table1[[#This Row],[Sales]]-Table1[[#This Row],[Profit]])/Table1[[#This Row],[Quantity]]</f>
        <v>4.8840000000000003</v>
      </c>
      <c r="P1540">
        <f>Table1[[#This Row],[Sales]]/Table1[[#This Row],[Quantity]]</f>
        <v>8.14</v>
      </c>
      <c r="Q1540" t="str">
        <f t="shared" si="48"/>
        <v>2023</v>
      </c>
      <c r="R1540" t="str">
        <f t="shared" si="49"/>
        <v>09</v>
      </c>
      <c r="S1540">
        <f>CEILING(Table1[[#This Row],[Month]]/3,1)</f>
        <v>3</v>
      </c>
      <c r="T1540" s="9">
        <f>(Table1[[#This Row],[Profit]]/Table1[[#This Row],[Sales]])</f>
        <v>0.39999999999999997</v>
      </c>
    </row>
    <row r="1541" spans="1:20" x14ac:dyDescent="0.25">
      <c r="A1541">
        <v>20230916</v>
      </c>
      <c r="B1541" s="1" t="s">
        <v>847</v>
      </c>
      <c r="C1541" s="1" t="s">
        <v>379</v>
      </c>
      <c r="D1541" s="1" t="s">
        <v>396</v>
      </c>
      <c r="E1541" s="1" t="s">
        <v>59</v>
      </c>
      <c r="F1541" s="1" t="s">
        <v>126</v>
      </c>
      <c r="G1541" s="1" t="s">
        <v>158</v>
      </c>
      <c r="H1541" s="1" t="s">
        <v>55</v>
      </c>
      <c r="I1541" s="1" t="s">
        <v>21</v>
      </c>
      <c r="J1541" s="1" t="s">
        <v>22</v>
      </c>
      <c r="K1541">
        <v>782.94</v>
      </c>
      <c r="L1541">
        <v>3</v>
      </c>
      <c r="M1541">
        <v>0</v>
      </c>
      <c r="N1541">
        <v>203.56440000000001</v>
      </c>
      <c r="O1541">
        <f>(Table1[[#This Row],[Sales]]-Table1[[#This Row],[Profit]])/Table1[[#This Row],[Quantity]]</f>
        <v>193.12520000000004</v>
      </c>
      <c r="P1541">
        <f>Table1[[#This Row],[Sales]]/Table1[[#This Row],[Quantity]]</f>
        <v>260.98</v>
      </c>
      <c r="Q1541" t="str">
        <f t="shared" si="48"/>
        <v>2023</v>
      </c>
      <c r="R1541" t="str">
        <f t="shared" si="49"/>
        <v>09</v>
      </c>
      <c r="S1541">
        <f>CEILING(Table1[[#This Row],[Month]]/3,1)</f>
        <v>3</v>
      </c>
      <c r="T1541" s="9">
        <f>(Table1[[#This Row],[Profit]]/Table1[[#This Row],[Sales]])</f>
        <v>0.26</v>
      </c>
    </row>
    <row r="1542" spans="1:20" x14ac:dyDescent="0.25">
      <c r="A1542">
        <v>20230916</v>
      </c>
      <c r="B1542" s="1" t="s">
        <v>847</v>
      </c>
      <c r="C1542" s="1" t="s">
        <v>379</v>
      </c>
      <c r="D1542" s="1" t="s">
        <v>396</v>
      </c>
      <c r="E1542" s="1" t="s">
        <v>59</v>
      </c>
      <c r="F1542" s="1" t="s">
        <v>126</v>
      </c>
      <c r="G1542" s="1" t="s">
        <v>158</v>
      </c>
      <c r="H1542" s="1" t="s">
        <v>55</v>
      </c>
      <c r="I1542" s="1" t="s">
        <v>21</v>
      </c>
      <c r="J1542" s="1" t="s">
        <v>36</v>
      </c>
      <c r="K1542">
        <v>242.48</v>
      </c>
      <c r="L1542">
        <v>7</v>
      </c>
      <c r="M1542">
        <v>0</v>
      </c>
      <c r="N1542">
        <v>116.3904</v>
      </c>
      <c r="O1542">
        <f>(Table1[[#This Row],[Sales]]-Table1[[#This Row],[Profit]])/Table1[[#This Row],[Quantity]]</f>
        <v>18.012799999999999</v>
      </c>
      <c r="P1542">
        <f>Table1[[#This Row],[Sales]]/Table1[[#This Row],[Quantity]]</f>
        <v>34.64</v>
      </c>
      <c r="Q1542" t="str">
        <f t="shared" si="48"/>
        <v>2023</v>
      </c>
      <c r="R1542" t="str">
        <f t="shared" si="49"/>
        <v>09</v>
      </c>
      <c r="S1542">
        <f>CEILING(Table1[[#This Row],[Month]]/3,1)</f>
        <v>3</v>
      </c>
      <c r="T1542" s="9">
        <f>(Table1[[#This Row],[Profit]]/Table1[[#This Row],[Sales]])</f>
        <v>0.48000000000000004</v>
      </c>
    </row>
    <row r="1543" spans="1:20" x14ac:dyDescent="0.25">
      <c r="A1543">
        <v>20200311</v>
      </c>
      <c r="B1543" s="1" t="s">
        <v>525</v>
      </c>
      <c r="C1543" s="1" t="s">
        <v>209</v>
      </c>
      <c r="D1543" s="1" t="s">
        <v>210</v>
      </c>
      <c r="E1543" s="1" t="s">
        <v>27</v>
      </c>
      <c r="F1543" s="1" t="s">
        <v>82</v>
      </c>
      <c r="G1543" s="1" t="s">
        <v>106</v>
      </c>
      <c r="H1543" s="1" t="s">
        <v>40</v>
      </c>
      <c r="I1543" s="1" t="s">
        <v>21</v>
      </c>
      <c r="J1543" s="1" t="s">
        <v>41</v>
      </c>
      <c r="K1543">
        <v>8.32</v>
      </c>
      <c r="L1543">
        <v>5</v>
      </c>
      <c r="M1543">
        <v>0.2</v>
      </c>
      <c r="N1543">
        <v>2.2879999999999998</v>
      </c>
      <c r="O1543">
        <f>(Table1[[#This Row],[Sales]]-Table1[[#This Row],[Profit]])/Table1[[#This Row],[Quantity]]</f>
        <v>1.2063999999999999</v>
      </c>
      <c r="P1543">
        <f>Table1[[#This Row],[Sales]]/Table1[[#This Row],[Quantity]]</f>
        <v>1.6640000000000001</v>
      </c>
      <c r="Q1543" t="str">
        <f t="shared" si="48"/>
        <v>2020</v>
      </c>
      <c r="R1543" t="str">
        <f t="shared" si="49"/>
        <v>03</v>
      </c>
      <c r="S1543">
        <f>CEILING(Table1[[#This Row],[Month]]/3,1)</f>
        <v>1</v>
      </c>
      <c r="T1543" s="9">
        <f>(Table1[[#This Row],[Profit]]/Table1[[#This Row],[Sales]])</f>
        <v>0.27499999999999997</v>
      </c>
    </row>
    <row r="1544" spans="1:20" x14ac:dyDescent="0.25">
      <c r="A1544">
        <v>20200311</v>
      </c>
      <c r="B1544" s="1" t="s">
        <v>525</v>
      </c>
      <c r="C1544" s="1" t="s">
        <v>209</v>
      </c>
      <c r="D1544" s="1" t="s">
        <v>210</v>
      </c>
      <c r="E1544" s="1" t="s">
        <v>27</v>
      </c>
      <c r="F1544" s="1" t="s">
        <v>82</v>
      </c>
      <c r="G1544" s="1" t="s">
        <v>106</v>
      </c>
      <c r="H1544" s="1" t="s">
        <v>40</v>
      </c>
      <c r="I1544" s="1" t="s">
        <v>21</v>
      </c>
      <c r="J1544" s="1" t="s">
        <v>136</v>
      </c>
      <c r="K1544">
        <v>10.464</v>
      </c>
      <c r="L1544">
        <v>6</v>
      </c>
      <c r="M1544">
        <v>0.2</v>
      </c>
      <c r="N1544">
        <v>1.7003999999999999</v>
      </c>
      <c r="O1544">
        <f>(Table1[[#This Row],[Sales]]-Table1[[#This Row],[Profit]])/Table1[[#This Row],[Quantity]]</f>
        <v>1.4606000000000001</v>
      </c>
      <c r="P1544">
        <f>Table1[[#This Row],[Sales]]/Table1[[#This Row],[Quantity]]</f>
        <v>1.744</v>
      </c>
      <c r="Q1544" t="str">
        <f t="shared" si="48"/>
        <v>2020</v>
      </c>
      <c r="R1544" t="str">
        <f t="shared" si="49"/>
        <v>03</v>
      </c>
      <c r="S1544">
        <f>CEILING(Table1[[#This Row],[Month]]/3,1)</f>
        <v>1</v>
      </c>
      <c r="T1544" s="9">
        <f>(Table1[[#This Row],[Profit]]/Table1[[#This Row],[Sales]])</f>
        <v>0.16249999999999998</v>
      </c>
    </row>
    <row r="1545" spans="1:20" x14ac:dyDescent="0.25">
      <c r="A1545">
        <v>20200205</v>
      </c>
      <c r="B1545" s="1" t="s">
        <v>848</v>
      </c>
      <c r="C1545" s="1" t="s">
        <v>25</v>
      </c>
      <c r="D1545" s="1" t="s">
        <v>325</v>
      </c>
      <c r="E1545" s="1" t="s">
        <v>27</v>
      </c>
      <c r="F1545" s="1" t="s">
        <v>28</v>
      </c>
      <c r="G1545" s="1" t="s">
        <v>257</v>
      </c>
      <c r="H1545" s="1" t="s">
        <v>75</v>
      </c>
      <c r="I1545" s="1" t="s">
        <v>63</v>
      </c>
      <c r="J1545" s="1" t="s">
        <v>36</v>
      </c>
      <c r="K1545">
        <v>82.896000000000001</v>
      </c>
      <c r="L1545">
        <v>3</v>
      </c>
      <c r="M1545">
        <v>0.2</v>
      </c>
      <c r="N1545">
        <v>29.0136</v>
      </c>
      <c r="O1545">
        <f>(Table1[[#This Row],[Sales]]-Table1[[#This Row],[Profit]])/Table1[[#This Row],[Quantity]]</f>
        <v>17.960800000000003</v>
      </c>
      <c r="P1545">
        <f>Table1[[#This Row],[Sales]]/Table1[[#This Row],[Quantity]]</f>
        <v>27.632000000000001</v>
      </c>
      <c r="Q1545" t="str">
        <f t="shared" si="48"/>
        <v>2020</v>
      </c>
      <c r="R1545" t="str">
        <f t="shared" si="49"/>
        <v>02</v>
      </c>
      <c r="S1545">
        <f>CEILING(Table1[[#This Row],[Month]]/3,1)</f>
        <v>1</v>
      </c>
      <c r="T1545" s="9">
        <f>(Table1[[#This Row],[Profit]]/Table1[[#This Row],[Sales]])</f>
        <v>0.35</v>
      </c>
    </row>
    <row r="1546" spans="1:20" x14ac:dyDescent="0.25">
      <c r="A1546">
        <v>20200205</v>
      </c>
      <c r="B1546" s="1" t="s">
        <v>848</v>
      </c>
      <c r="C1546" s="1" t="s">
        <v>25</v>
      </c>
      <c r="D1546" s="1" t="s">
        <v>325</v>
      </c>
      <c r="E1546" s="1" t="s">
        <v>27</v>
      </c>
      <c r="F1546" s="1" t="s">
        <v>28</v>
      </c>
      <c r="G1546" s="1" t="s">
        <v>257</v>
      </c>
      <c r="H1546" s="1" t="s">
        <v>75</v>
      </c>
      <c r="I1546" s="1" t="s">
        <v>63</v>
      </c>
      <c r="J1546" s="1" t="s">
        <v>50</v>
      </c>
      <c r="K1546">
        <v>34.24</v>
      </c>
      <c r="L1546">
        <v>4</v>
      </c>
      <c r="M1546">
        <v>0</v>
      </c>
      <c r="N1546">
        <v>16.0928</v>
      </c>
      <c r="O1546">
        <f>(Table1[[#This Row],[Sales]]-Table1[[#This Row],[Profit]])/Table1[[#This Row],[Quantity]]</f>
        <v>4.5368000000000004</v>
      </c>
      <c r="P1546">
        <f>Table1[[#This Row],[Sales]]/Table1[[#This Row],[Quantity]]</f>
        <v>8.56</v>
      </c>
      <c r="Q1546" t="str">
        <f t="shared" si="48"/>
        <v>2020</v>
      </c>
      <c r="R1546" t="str">
        <f t="shared" si="49"/>
        <v>02</v>
      </c>
      <c r="S1546">
        <f>CEILING(Table1[[#This Row],[Month]]/3,1)</f>
        <v>1</v>
      </c>
      <c r="T1546" s="9">
        <f>(Table1[[#This Row],[Profit]]/Table1[[#This Row],[Sales]])</f>
        <v>0.47</v>
      </c>
    </row>
    <row r="1547" spans="1:20" x14ac:dyDescent="0.25">
      <c r="A1547">
        <v>20201231</v>
      </c>
      <c r="B1547" s="1" t="s">
        <v>654</v>
      </c>
      <c r="C1547" s="1" t="s">
        <v>133</v>
      </c>
      <c r="D1547" s="1" t="s">
        <v>849</v>
      </c>
      <c r="E1547" s="1" t="s">
        <v>17</v>
      </c>
      <c r="F1547" s="1" t="s">
        <v>18</v>
      </c>
      <c r="G1547" s="1" t="s">
        <v>78</v>
      </c>
      <c r="H1547" s="1" t="s">
        <v>40</v>
      </c>
      <c r="I1547" s="1" t="s">
        <v>30</v>
      </c>
      <c r="J1547" s="1" t="s">
        <v>22</v>
      </c>
      <c r="K1547">
        <v>1573.4880000000001</v>
      </c>
      <c r="L1547">
        <v>7</v>
      </c>
      <c r="M1547">
        <v>0.2</v>
      </c>
      <c r="N1547">
        <v>196.68600000000001</v>
      </c>
      <c r="O1547">
        <f>(Table1[[#This Row],[Sales]]-Table1[[#This Row],[Profit]])/Table1[[#This Row],[Quantity]]</f>
        <v>196.68600000000001</v>
      </c>
      <c r="P1547">
        <f>Table1[[#This Row],[Sales]]/Table1[[#This Row],[Quantity]]</f>
        <v>224.78400000000002</v>
      </c>
      <c r="Q1547" t="str">
        <f t="shared" si="48"/>
        <v>2020</v>
      </c>
      <c r="R1547" t="str">
        <f t="shared" si="49"/>
        <v>12</v>
      </c>
      <c r="S1547">
        <f>CEILING(Table1[[#This Row],[Month]]/3,1)</f>
        <v>4</v>
      </c>
      <c r="T1547" s="9">
        <f>(Table1[[#This Row],[Profit]]/Table1[[#This Row],[Sales]])</f>
        <v>0.125</v>
      </c>
    </row>
    <row r="1548" spans="1:20" x14ac:dyDescent="0.25">
      <c r="A1548">
        <v>20211123</v>
      </c>
      <c r="B1548" s="1" t="s">
        <v>384</v>
      </c>
      <c r="C1548" s="1" t="s">
        <v>57</v>
      </c>
      <c r="D1548" s="1" t="s">
        <v>264</v>
      </c>
      <c r="E1548" s="1" t="s">
        <v>59</v>
      </c>
      <c r="F1548" s="1" t="s">
        <v>60</v>
      </c>
      <c r="G1548" s="1" t="s">
        <v>171</v>
      </c>
      <c r="H1548" s="1" t="s">
        <v>40</v>
      </c>
      <c r="I1548" s="1" t="s">
        <v>30</v>
      </c>
      <c r="J1548" s="1" t="s">
        <v>50</v>
      </c>
      <c r="K1548">
        <v>335.52</v>
      </c>
      <c r="L1548">
        <v>4</v>
      </c>
      <c r="M1548">
        <v>0.2</v>
      </c>
      <c r="N1548">
        <v>117.432</v>
      </c>
      <c r="O1548">
        <f>(Table1[[#This Row],[Sales]]-Table1[[#This Row],[Profit]])/Table1[[#This Row],[Quantity]]</f>
        <v>54.521999999999991</v>
      </c>
      <c r="P1548">
        <f>Table1[[#This Row],[Sales]]/Table1[[#This Row],[Quantity]]</f>
        <v>83.88</v>
      </c>
      <c r="Q1548" t="str">
        <f t="shared" si="48"/>
        <v>2021</v>
      </c>
      <c r="R1548" t="str">
        <f t="shared" si="49"/>
        <v>11</v>
      </c>
      <c r="S1548">
        <f>CEILING(Table1[[#This Row],[Month]]/3,1)</f>
        <v>4</v>
      </c>
      <c r="T1548" s="9">
        <f>(Table1[[#This Row],[Profit]]/Table1[[#This Row],[Sales]])</f>
        <v>0.35000000000000003</v>
      </c>
    </row>
    <row r="1549" spans="1:20" x14ac:dyDescent="0.25">
      <c r="A1549">
        <v>20211123</v>
      </c>
      <c r="B1549" s="1" t="s">
        <v>384</v>
      </c>
      <c r="C1549" s="1" t="s">
        <v>57</v>
      </c>
      <c r="D1549" s="1" t="s">
        <v>264</v>
      </c>
      <c r="E1549" s="1" t="s">
        <v>59</v>
      </c>
      <c r="F1549" s="1" t="s">
        <v>60</v>
      </c>
      <c r="G1549" s="1" t="s">
        <v>171</v>
      </c>
      <c r="H1549" s="1" t="s">
        <v>40</v>
      </c>
      <c r="I1549" s="1" t="s">
        <v>30</v>
      </c>
      <c r="J1549" s="1" t="s">
        <v>36</v>
      </c>
      <c r="K1549">
        <v>23.911999999999999</v>
      </c>
      <c r="L1549">
        <v>2</v>
      </c>
      <c r="M1549">
        <v>0.8</v>
      </c>
      <c r="N1549">
        <v>-40.650399999999998</v>
      </c>
      <c r="O1549">
        <f>(Table1[[#This Row],[Sales]]-Table1[[#This Row],[Profit]])/Table1[[#This Row],[Quantity]]</f>
        <v>32.281199999999998</v>
      </c>
      <c r="P1549">
        <f>Table1[[#This Row],[Sales]]/Table1[[#This Row],[Quantity]]</f>
        <v>11.956</v>
      </c>
      <c r="Q1549" t="str">
        <f t="shared" si="48"/>
        <v>2021</v>
      </c>
      <c r="R1549" t="str">
        <f t="shared" si="49"/>
        <v>11</v>
      </c>
      <c r="S1549">
        <f>CEILING(Table1[[#This Row],[Month]]/3,1)</f>
        <v>4</v>
      </c>
      <c r="T1549" s="9">
        <f>(Table1[[#This Row],[Profit]]/Table1[[#This Row],[Sales]])</f>
        <v>-1.7</v>
      </c>
    </row>
    <row r="1550" spans="1:20" x14ac:dyDescent="0.25">
      <c r="A1550">
        <v>20211123</v>
      </c>
      <c r="B1550" s="1" t="s">
        <v>384</v>
      </c>
      <c r="C1550" s="1" t="s">
        <v>57</v>
      </c>
      <c r="D1550" s="1" t="s">
        <v>264</v>
      </c>
      <c r="E1550" s="1" t="s">
        <v>59</v>
      </c>
      <c r="F1550" s="1" t="s">
        <v>60</v>
      </c>
      <c r="G1550" s="1" t="s">
        <v>171</v>
      </c>
      <c r="H1550" s="1" t="s">
        <v>40</v>
      </c>
      <c r="I1550" s="1" t="s">
        <v>30</v>
      </c>
      <c r="J1550" s="1" t="s">
        <v>37</v>
      </c>
      <c r="K1550">
        <v>27.056000000000001</v>
      </c>
      <c r="L1550">
        <v>2</v>
      </c>
      <c r="M1550">
        <v>0.2</v>
      </c>
      <c r="N1550">
        <v>2.3673999999999999</v>
      </c>
      <c r="O1550">
        <f>(Table1[[#This Row],[Sales]]-Table1[[#This Row],[Profit]])/Table1[[#This Row],[Quantity]]</f>
        <v>12.3443</v>
      </c>
      <c r="P1550">
        <f>Table1[[#This Row],[Sales]]/Table1[[#This Row],[Quantity]]</f>
        <v>13.528</v>
      </c>
      <c r="Q1550" t="str">
        <f t="shared" si="48"/>
        <v>2021</v>
      </c>
      <c r="R1550" t="str">
        <f t="shared" si="49"/>
        <v>11</v>
      </c>
      <c r="S1550">
        <f>CEILING(Table1[[#This Row],[Month]]/3,1)</f>
        <v>4</v>
      </c>
      <c r="T1550" s="9">
        <f>(Table1[[#This Row],[Profit]]/Table1[[#This Row],[Sales]])</f>
        <v>8.7499999999999994E-2</v>
      </c>
    </row>
    <row r="1551" spans="1:20" x14ac:dyDescent="0.25">
      <c r="A1551">
        <v>20200706</v>
      </c>
      <c r="B1551" s="1" t="s">
        <v>494</v>
      </c>
      <c r="C1551" s="1" t="s">
        <v>133</v>
      </c>
      <c r="D1551" s="1" t="s">
        <v>134</v>
      </c>
      <c r="E1551" s="1" t="s">
        <v>17</v>
      </c>
      <c r="F1551" s="1" t="s">
        <v>18</v>
      </c>
      <c r="G1551" s="1" t="s">
        <v>204</v>
      </c>
      <c r="H1551" s="1" t="s">
        <v>40</v>
      </c>
      <c r="I1551" s="1" t="s">
        <v>21</v>
      </c>
      <c r="J1551" s="1" t="s">
        <v>374</v>
      </c>
      <c r="K1551">
        <v>559.99199999999996</v>
      </c>
      <c r="L1551">
        <v>1</v>
      </c>
      <c r="M1551">
        <v>0.2</v>
      </c>
      <c r="N1551">
        <v>174.9975</v>
      </c>
      <c r="O1551">
        <f>(Table1[[#This Row],[Sales]]-Table1[[#This Row],[Profit]])/Table1[[#This Row],[Quantity]]</f>
        <v>384.99449999999996</v>
      </c>
      <c r="P1551">
        <f>Table1[[#This Row],[Sales]]/Table1[[#This Row],[Quantity]]</f>
        <v>559.99199999999996</v>
      </c>
      <c r="Q1551" t="str">
        <f t="shared" si="48"/>
        <v>2020</v>
      </c>
      <c r="R1551" t="str">
        <f t="shared" si="49"/>
        <v>07</v>
      </c>
      <c r="S1551">
        <f>CEILING(Table1[[#This Row],[Month]]/3,1)</f>
        <v>3</v>
      </c>
      <c r="T1551" s="9">
        <f>(Table1[[#This Row],[Profit]]/Table1[[#This Row],[Sales]])</f>
        <v>0.3125</v>
      </c>
    </row>
    <row r="1552" spans="1:20" x14ac:dyDescent="0.25">
      <c r="A1552">
        <v>20231114</v>
      </c>
      <c r="B1552" s="1" t="s">
        <v>823</v>
      </c>
      <c r="C1552" s="1" t="s">
        <v>57</v>
      </c>
      <c r="D1552" s="1" t="s">
        <v>99</v>
      </c>
      <c r="E1552" s="1" t="s">
        <v>59</v>
      </c>
      <c r="F1552" s="1" t="s">
        <v>60</v>
      </c>
      <c r="G1552" s="1" t="s">
        <v>35</v>
      </c>
      <c r="H1552" s="1" t="s">
        <v>20</v>
      </c>
      <c r="I1552" s="1" t="s">
        <v>63</v>
      </c>
      <c r="J1552" s="1" t="s">
        <v>44</v>
      </c>
      <c r="K1552">
        <v>9.3239999999999998</v>
      </c>
      <c r="L1552">
        <v>6</v>
      </c>
      <c r="M1552">
        <v>0.8</v>
      </c>
      <c r="N1552">
        <v>-24.708600000000001</v>
      </c>
      <c r="O1552">
        <f>(Table1[[#This Row],[Sales]]-Table1[[#This Row],[Profit]])/Table1[[#This Row],[Quantity]]</f>
        <v>5.6721000000000004</v>
      </c>
      <c r="P1552">
        <f>Table1[[#This Row],[Sales]]/Table1[[#This Row],[Quantity]]</f>
        <v>1.554</v>
      </c>
      <c r="Q1552" t="str">
        <f t="shared" si="48"/>
        <v>2023</v>
      </c>
      <c r="R1552" t="str">
        <f t="shared" si="49"/>
        <v>11</v>
      </c>
      <c r="S1552">
        <f>CEILING(Table1[[#This Row],[Month]]/3,1)</f>
        <v>4</v>
      </c>
      <c r="T1552" s="9">
        <f>(Table1[[#This Row],[Profit]]/Table1[[#This Row],[Sales]])</f>
        <v>-2.65</v>
      </c>
    </row>
    <row r="1553" spans="1:20" x14ac:dyDescent="0.25">
      <c r="A1553">
        <v>20220618</v>
      </c>
      <c r="B1553" s="1" t="s">
        <v>850</v>
      </c>
      <c r="C1553" s="1" t="s">
        <v>25</v>
      </c>
      <c r="D1553" s="1" t="s">
        <v>325</v>
      </c>
      <c r="E1553" s="1" t="s">
        <v>27</v>
      </c>
      <c r="F1553" s="1" t="s">
        <v>28</v>
      </c>
      <c r="G1553" s="1" t="s">
        <v>306</v>
      </c>
      <c r="H1553" s="1" t="s">
        <v>40</v>
      </c>
      <c r="I1553" s="1" t="s">
        <v>21</v>
      </c>
      <c r="J1553" s="1" t="s">
        <v>50</v>
      </c>
      <c r="K1553">
        <v>111.96</v>
      </c>
      <c r="L1553">
        <v>2</v>
      </c>
      <c r="M1553">
        <v>0</v>
      </c>
      <c r="N1553">
        <v>54.860399999999998</v>
      </c>
      <c r="O1553">
        <f>(Table1[[#This Row],[Sales]]-Table1[[#This Row],[Profit]])/Table1[[#This Row],[Quantity]]</f>
        <v>28.549799999999998</v>
      </c>
      <c r="P1553">
        <f>Table1[[#This Row],[Sales]]/Table1[[#This Row],[Quantity]]</f>
        <v>55.98</v>
      </c>
      <c r="Q1553" t="str">
        <f t="shared" si="48"/>
        <v>2022</v>
      </c>
      <c r="R1553" t="str">
        <f t="shared" si="49"/>
        <v>06</v>
      </c>
      <c r="S1553">
        <f>CEILING(Table1[[#This Row],[Month]]/3,1)</f>
        <v>2</v>
      </c>
      <c r="T1553" s="9">
        <f>(Table1[[#This Row],[Profit]]/Table1[[#This Row],[Sales]])</f>
        <v>0.49</v>
      </c>
    </row>
    <row r="1554" spans="1:20" x14ac:dyDescent="0.25">
      <c r="A1554">
        <v>20200503</v>
      </c>
      <c r="B1554" s="1" t="s">
        <v>449</v>
      </c>
      <c r="C1554" s="1" t="s">
        <v>65</v>
      </c>
      <c r="D1554" s="1" t="s">
        <v>851</v>
      </c>
      <c r="E1554" s="1" t="s">
        <v>17</v>
      </c>
      <c r="F1554" s="1" t="s">
        <v>67</v>
      </c>
      <c r="G1554" s="1" t="s">
        <v>414</v>
      </c>
      <c r="H1554" s="1" t="s">
        <v>20</v>
      </c>
      <c r="I1554" s="1" t="s">
        <v>63</v>
      </c>
      <c r="J1554" s="1" t="s">
        <v>23</v>
      </c>
      <c r="K1554">
        <v>21.56</v>
      </c>
      <c r="L1554">
        <v>7</v>
      </c>
      <c r="M1554">
        <v>0</v>
      </c>
      <c r="N1554">
        <v>10.348800000000001</v>
      </c>
      <c r="O1554">
        <f>(Table1[[#This Row],[Sales]]-Table1[[#This Row],[Profit]])/Table1[[#This Row],[Quantity]]</f>
        <v>1.6015999999999997</v>
      </c>
      <c r="P1554">
        <f>Table1[[#This Row],[Sales]]/Table1[[#This Row],[Quantity]]</f>
        <v>3.0799999999999996</v>
      </c>
      <c r="Q1554" t="str">
        <f t="shared" si="48"/>
        <v>2020</v>
      </c>
      <c r="R1554" t="str">
        <f t="shared" si="49"/>
        <v>05</v>
      </c>
      <c r="S1554">
        <f>CEILING(Table1[[#This Row],[Month]]/3,1)</f>
        <v>2</v>
      </c>
      <c r="T1554" s="9">
        <f>(Table1[[#This Row],[Profit]]/Table1[[#This Row],[Sales]])</f>
        <v>0.48000000000000004</v>
      </c>
    </row>
    <row r="1555" spans="1:20" x14ac:dyDescent="0.25">
      <c r="A1555">
        <v>20231017</v>
      </c>
      <c r="B1555" s="1" t="s">
        <v>852</v>
      </c>
      <c r="C1555" s="1" t="s">
        <v>15</v>
      </c>
      <c r="D1555" s="1" t="s">
        <v>16</v>
      </c>
      <c r="E1555" s="1" t="s">
        <v>17</v>
      </c>
      <c r="F1555" s="1" t="s">
        <v>18</v>
      </c>
      <c r="G1555" s="1" t="s">
        <v>556</v>
      </c>
      <c r="H1555" s="1" t="s">
        <v>55</v>
      </c>
      <c r="I1555" s="1" t="s">
        <v>21</v>
      </c>
      <c r="J1555" s="1" t="s">
        <v>36</v>
      </c>
      <c r="K1555">
        <v>124.75</v>
      </c>
      <c r="L1555">
        <v>5</v>
      </c>
      <c r="M1555">
        <v>0</v>
      </c>
      <c r="N1555">
        <v>57.384999999999998</v>
      </c>
      <c r="O1555">
        <f>(Table1[[#This Row],[Sales]]-Table1[[#This Row],[Profit]])/Table1[[#This Row],[Quantity]]</f>
        <v>13.473000000000003</v>
      </c>
      <c r="P1555">
        <f>Table1[[#This Row],[Sales]]/Table1[[#This Row],[Quantity]]</f>
        <v>24.95</v>
      </c>
      <c r="Q1555" t="str">
        <f t="shared" si="48"/>
        <v>2023</v>
      </c>
      <c r="R1555" t="str">
        <f t="shared" si="49"/>
        <v>10</v>
      </c>
      <c r="S1555">
        <f>CEILING(Table1[[#This Row],[Month]]/3,1)</f>
        <v>4</v>
      </c>
      <c r="T1555" s="9">
        <f>(Table1[[#This Row],[Profit]]/Table1[[#This Row],[Sales]])</f>
        <v>0.45999999999999996</v>
      </c>
    </row>
    <row r="1556" spans="1:20" x14ac:dyDescent="0.25">
      <c r="A1556">
        <v>20210206</v>
      </c>
      <c r="B1556" s="1" t="s">
        <v>304</v>
      </c>
      <c r="C1556" s="1" t="s">
        <v>52</v>
      </c>
      <c r="D1556" s="1" t="s">
        <v>853</v>
      </c>
      <c r="E1556" s="1" t="s">
        <v>27</v>
      </c>
      <c r="F1556" s="1" t="s">
        <v>28</v>
      </c>
      <c r="G1556" s="1" t="s">
        <v>165</v>
      </c>
      <c r="H1556" s="1" t="s">
        <v>91</v>
      </c>
      <c r="I1556" s="1" t="s">
        <v>30</v>
      </c>
      <c r="J1556" s="1" t="s">
        <v>42</v>
      </c>
      <c r="K1556">
        <v>5.28</v>
      </c>
      <c r="L1556">
        <v>3</v>
      </c>
      <c r="M1556">
        <v>0</v>
      </c>
      <c r="N1556">
        <v>1.5311999999999999</v>
      </c>
      <c r="O1556">
        <f>(Table1[[#This Row],[Sales]]-Table1[[#This Row],[Profit]])/Table1[[#This Row],[Quantity]]</f>
        <v>1.2496</v>
      </c>
      <c r="P1556">
        <f>Table1[[#This Row],[Sales]]/Table1[[#This Row],[Quantity]]</f>
        <v>1.76</v>
      </c>
      <c r="Q1556" t="str">
        <f t="shared" si="48"/>
        <v>2021</v>
      </c>
      <c r="R1556" t="str">
        <f t="shared" si="49"/>
        <v>02</v>
      </c>
      <c r="S1556">
        <f>CEILING(Table1[[#This Row],[Month]]/3,1)</f>
        <v>1</v>
      </c>
      <c r="T1556" s="9">
        <f>(Table1[[#This Row],[Profit]]/Table1[[#This Row],[Sales]])</f>
        <v>0.28999999999999998</v>
      </c>
    </row>
    <row r="1557" spans="1:20" x14ac:dyDescent="0.25">
      <c r="A1557">
        <v>20230905</v>
      </c>
      <c r="B1557" s="1" t="s">
        <v>854</v>
      </c>
      <c r="C1557" s="1" t="s">
        <v>133</v>
      </c>
      <c r="D1557" s="1" t="s">
        <v>586</v>
      </c>
      <c r="E1557" s="1" t="s">
        <v>17</v>
      </c>
      <c r="F1557" s="1" t="s">
        <v>18</v>
      </c>
      <c r="G1557" s="1" t="s">
        <v>474</v>
      </c>
      <c r="H1557" s="1" t="s">
        <v>20</v>
      </c>
      <c r="I1557" s="1" t="s">
        <v>21</v>
      </c>
      <c r="J1557" s="1" t="s">
        <v>94</v>
      </c>
      <c r="K1557">
        <v>91.96</v>
      </c>
      <c r="L1557">
        <v>4</v>
      </c>
      <c r="M1557">
        <v>0</v>
      </c>
      <c r="N1557">
        <v>39.5428</v>
      </c>
      <c r="O1557">
        <f>(Table1[[#This Row],[Sales]]-Table1[[#This Row],[Profit]])/Table1[[#This Row],[Quantity]]</f>
        <v>13.104299999999999</v>
      </c>
      <c r="P1557">
        <f>Table1[[#This Row],[Sales]]/Table1[[#This Row],[Quantity]]</f>
        <v>22.99</v>
      </c>
      <c r="Q1557" t="str">
        <f t="shared" si="48"/>
        <v>2023</v>
      </c>
      <c r="R1557" t="str">
        <f t="shared" si="49"/>
        <v>09</v>
      </c>
      <c r="S1557">
        <f>CEILING(Table1[[#This Row],[Month]]/3,1)</f>
        <v>3</v>
      </c>
      <c r="T1557" s="9">
        <f>(Table1[[#This Row],[Profit]]/Table1[[#This Row],[Sales]])</f>
        <v>0.43000000000000005</v>
      </c>
    </row>
    <row r="1558" spans="1:20" x14ac:dyDescent="0.25">
      <c r="A1558">
        <v>20220510</v>
      </c>
      <c r="B1558" s="1" t="s">
        <v>855</v>
      </c>
      <c r="C1558" s="1" t="s">
        <v>85</v>
      </c>
      <c r="D1558" s="1" t="s">
        <v>86</v>
      </c>
      <c r="E1558" s="1" t="s">
        <v>17</v>
      </c>
      <c r="F1558" s="1" t="s">
        <v>34</v>
      </c>
      <c r="G1558" s="1" t="s">
        <v>523</v>
      </c>
      <c r="H1558" s="1" t="s">
        <v>55</v>
      </c>
      <c r="I1558" s="1" t="s">
        <v>21</v>
      </c>
      <c r="J1558" s="1" t="s">
        <v>97</v>
      </c>
      <c r="K1558">
        <v>9.3439999999999994</v>
      </c>
      <c r="L1558">
        <v>1</v>
      </c>
      <c r="M1558">
        <v>0.2</v>
      </c>
      <c r="N1558">
        <v>3.504</v>
      </c>
      <c r="O1558">
        <f>(Table1[[#This Row],[Sales]]-Table1[[#This Row],[Profit]])/Table1[[#This Row],[Quantity]]</f>
        <v>5.84</v>
      </c>
      <c r="P1558">
        <f>Table1[[#This Row],[Sales]]/Table1[[#This Row],[Quantity]]</f>
        <v>9.3439999999999994</v>
      </c>
      <c r="Q1558" t="str">
        <f t="shared" si="48"/>
        <v>2022</v>
      </c>
      <c r="R1558" t="str">
        <f t="shared" si="49"/>
        <v>05</v>
      </c>
      <c r="S1558">
        <f>CEILING(Table1[[#This Row],[Month]]/3,1)</f>
        <v>2</v>
      </c>
      <c r="T1558" s="9">
        <f>(Table1[[#This Row],[Profit]]/Table1[[#This Row],[Sales]])</f>
        <v>0.375</v>
      </c>
    </row>
    <row r="1559" spans="1:20" x14ac:dyDescent="0.25">
      <c r="A1559">
        <v>20220510</v>
      </c>
      <c r="B1559" s="1" t="s">
        <v>855</v>
      </c>
      <c r="C1559" s="1" t="s">
        <v>85</v>
      </c>
      <c r="D1559" s="1" t="s">
        <v>86</v>
      </c>
      <c r="E1559" s="1" t="s">
        <v>17</v>
      </c>
      <c r="F1559" s="1" t="s">
        <v>34</v>
      </c>
      <c r="G1559" s="1" t="s">
        <v>523</v>
      </c>
      <c r="H1559" s="1" t="s">
        <v>55</v>
      </c>
      <c r="I1559" s="1" t="s">
        <v>21</v>
      </c>
      <c r="J1559" s="1" t="s">
        <v>42</v>
      </c>
      <c r="K1559">
        <v>79.36</v>
      </c>
      <c r="L1559">
        <v>5</v>
      </c>
      <c r="M1559">
        <v>0.2</v>
      </c>
      <c r="N1559">
        <v>9.92</v>
      </c>
      <c r="O1559">
        <f>(Table1[[#This Row],[Sales]]-Table1[[#This Row],[Profit]])/Table1[[#This Row],[Quantity]]</f>
        <v>13.888</v>
      </c>
      <c r="P1559">
        <f>Table1[[#This Row],[Sales]]/Table1[[#This Row],[Quantity]]</f>
        <v>15.872</v>
      </c>
      <c r="Q1559" t="str">
        <f t="shared" si="48"/>
        <v>2022</v>
      </c>
      <c r="R1559" t="str">
        <f t="shared" si="49"/>
        <v>05</v>
      </c>
      <c r="S1559">
        <f>CEILING(Table1[[#This Row],[Month]]/3,1)</f>
        <v>2</v>
      </c>
      <c r="T1559" s="9">
        <f>(Table1[[#This Row],[Profit]]/Table1[[#This Row],[Sales]])</f>
        <v>0.125</v>
      </c>
    </row>
    <row r="1560" spans="1:20" x14ac:dyDescent="0.25">
      <c r="A1560">
        <v>20210316</v>
      </c>
      <c r="B1560" s="1" t="s">
        <v>454</v>
      </c>
      <c r="C1560" s="1" t="s">
        <v>52</v>
      </c>
      <c r="D1560" s="1" t="s">
        <v>53</v>
      </c>
      <c r="E1560" s="1" t="s">
        <v>27</v>
      </c>
      <c r="F1560" s="1" t="s">
        <v>28</v>
      </c>
      <c r="G1560" s="1" t="s">
        <v>189</v>
      </c>
      <c r="H1560" s="1" t="s">
        <v>91</v>
      </c>
      <c r="I1560" s="1" t="s">
        <v>21</v>
      </c>
      <c r="J1560" s="1" t="s">
        <v>36</v>
      </c>
      <c r="K1560">
        <v>171.96</v>
      </c>
      <c r="L1560">
        <v>2</v>
      </c>
      <c r="M1560">
        <v>0</v>
      </c>
      <c r="N1560">
        <v>44.709600000000002</v>
      </c>
      <c r="O1560">
        <f>(Table1[[#This Row],[Sales]]-Table1[[#This Row],[Profit]])/Table1[[#This Row],[Quantity]]</f>
        <v>63.625200000000007</v>
      </c>
      <c r="P1560">
        <f>Table1[[#This Row],[Sales]]/Table1[[#This Row],[Quantity]]</f>
        <v>85.98</v>
      </c>
      <c r="Q1560" t="str">
        <f t="shared" si="48"/>
        <v>2021</v>
      </c>
      <c r="R1560" t="str">
        <f t="shared" si="49"/>
        <v>03</v>
      </c>
      <c r="S1560">
        <f>CEILING(Table1[[#This Row],[Month]]/3,1)</f>
        <v>1</v>
      </c>
      <c r="T1560" s="9">
        <f>(Table1[[#This Row],[Profit]]/Table1[[#This Row],[Sales]])</f>
        <v>0.26</v>
      </c>
    </row>
    <row r="1561" spans="1:20" x14ac:dyDescent="0.25">
      <c r="A1561">
        <v>20220410</v>
      </c>
      <c r="B1561" s="1" t="s">
        <v>856</v>
      </c>
      <c r="C1561" s="1" t="s">
        <v>52</v>
      </c>
      <c r="D1561" s="1" t="s">
        <v>53</v>
      </c>
      <c r="E1561" s="1" t="s">
        <v>27</v>
      </c>
      <c r="F1561" s="1" t="s">
        <v>28</v>
      </c>
      <c r="G1561" s="1" t="s">
        <v>298</v>
      </c>
      <c r="H1561" s="1" t="s">
        <v>168</v>
      </c>
      <c r="I1561" s="1" t="s">
        <v>30</v>
      </c>
      <c r="J1561" s="1" t="s">
        <v>36</v>
      </c>
      <c r="K1561">
        <v>35.351999999999997</v>
      </c>
      <c r="L1561">
        <v>9</v>
      </c>
      <c r="M1561">
        <v>0.2</v>
      </c>
      <c r="N1561">
        <v>12.815099999999999</v>
      </c>
      <c r="O1561">
        <f>(Table1[[#This Row],[Sales]]-Table1[[#This Row],[Profit]])/Table1[[#This Row],[Quantity]]</f>
        <v>2.5040999999999993</v>
      </c>
      <c r="P1561">
        <f>Table1[[#This Row],[Sales]]/Table1[[#This Row],[Quantity]]</f>
        <v>3.9279999999999995</v>
      </c>
      <c r="Q1561" t="str">
        <f t="shared" si="48"/>
        <v>2022</v>
      </c>
      <c r="R1561" t="str">
        <f t="shared" si="49"/>
        <v>04</v>
      </c>
      <c r="S1561">
        <f>CEILING(Table1[[#This Row],[Month]]/3,1)</f>
        <v>2</v>
      </c>
      <c r="T1561" s="9">
        <f>(Table1[[#This Row],[Profit]]/Table1[[#This Row],[Sales]])</f>
        <v>0.36249999999999999</v>
      </c>
    </row>
    <row r="1562" spans="1:20" x14ac:dyDescent="0.25">
      <c r="A1562">
        <v>20200404</v>
      </c>
      <c r="B1562" s="1" t="s">
        <v>643</v>
      </c>
      <c r="C1562" s="1" t="s">
        <v>25</v>
      </c>
      <c r="D1562" s="1" t="s">
        <v>77</v>
      </c>
      <c r="E1562" s="1" t="s">
        <v>27</v>
      </c>
      <c r="F1562" s="1" t="s">
        <v>28</v>
      </c>
      <c r="G1562" s="1" t="s">
        <v>281</v>
      </c>
      <c r="H1562" s="1" t="s">
        <v>168</v>
      </c>
      <c r="I1562" s="1" t="s">
        <v>63</v>
      </c>
      <c r="J1562" s="1" t="s">
        <v>23</v>
      </c>
      <c r="K1562">
        <v>18.899999999999999</v>
      </c>
      <c r="L1562">
        <v>6</v>
      </c>
      <c r="M1562">
        <v>0</v>
      </c>
      <c r="N1562">
        <v>9.0719999999999992</v>
      </c>
      <c r="O1562">
        <f>(Table1[[#This Row],[Sales]]-Table1[[#This Row],[Profit]])/Table1[[#This Row],[Quantity]]</f>
        <v>1.6379999999999999</v>
      </c>
      <c r="P1562">
        <f>Table1[[#This Row],[Sales]]/Table1[[#This Row],[Quantity]]</f>
        <v>3.15</v>
      </c>
      <c r="Q1562" t="str">
        <f t="shared" si="48"/>
        <v>2020</v>
      </c>
      <c r="R1562" t="str">
        <f t="shared" si="49"/>
        <v>04</v>
      </c>
      <c r="S1562">
        <f>CEILING(Table1[[#This Row],[Month]]/3,1)</f>
        <v>2</v>
      </c>
      <c r="T1562" s="9">
        <f>(Table1[[#This Row],[Profit]]/Table1[[#This Row],[Sales]])</f>
        <v>0.48</v>
      </c>
    </row>
    <row r="1563" spans="1:20" x14ac:dyDescent="0.25">
      <c r="A1563">
        <v>20230906</v>
      </c>
      <c r="B1563" s="1" t="s">
        <v>172</v>
      </c>
      <c r="C1563" s="1" t="s">
        <v>52</v>
      </c>
      <c r="D1563" s="1" t="s">
        <v>53</v>
      </c>
      <c r="E1563" s="1" t="s">
        <v>27</v>
      </c>
      <c r="F1563" s="1" t="s">
        <v>28</v>
      </c>
      <c r="G1563" s="1" t="s">
        <v>35</v>
      </c>
      <c r="H1563" s="1" t="s">
        <v>20</v>
      </c>
      <c r="I1563" s="1" t="s">
        <v>63</v>
      </c>
      <c r="J1563" s="1" t="s">
        <v>42</v>
      </c>
      <c r="K1563">
        <v>2.78</v>
      </c>
      <c r="L1563">
        <v>1</v>
      </c>
      <c r="M1563">
        <v>0</v>
      </c>
      <c r="N1563">
        <v>0.7228</v>
      </c>
      <c r="O1563">
        <f>(Table1[[#This Row],[Sales]]-Table1[[#This Row],[Profit]])/Table1[[#This Row],[Quantity]]</f>
        <v>2.0571999999999999</v>
      </c>
      <c r="P1563">
        <f>Table1[[#This Row],[Sales]]/Table1[[#This Row],[Quantity]]</f>
        <v>2.78</v>
      </c>
      <c r="Q1563" t="str">
        <f t="shared" si="48"/>
        <v>2023</v>
      </c>
      <c r="R1563" t="str">
        <f t="shared" si="49"/>
        <v>09</v>
      </c>
      <c r="S1563">
        <f>CEILING(Table1[[#This Row],[Month]]/3,1)</f>
        <v>3</v>
      </c>
      <c r="T1563" s="9">
        <f>(Table1[[#This Row],[Profit]]/Table1[[#This Row],[Sales]])</f>
        <v>0.26</v>
      </c>
    </row>
    <row r="1564" spans="1:20" x14ac:dyDescent="0.25">
      <c r="A1564">
        <v>20230701</v>
      </c>
      <c r="B1564" s="1" t="s">
        <v>857</v>
      </c>
      <c r="C1564" s="1" t="s">
        <v>133</v>
      </c>
      <c r="D1564" s="1" t="s">
        <v>134</v>
      </c>
      <c r="E1564" s="1" t="s">
        <v>17</v>
      </c>
      <c r="F1564" s="1" t="s">
        <v>18</v>
      </c>
      <c r="G1564" s="1" t="s">
        <v>74</v>
      </c>
      <c r="H1564" s="1" t="s">
        <v>75</v>
      </c>
      <c r="I1564" s="1" t="s">
        <v>21</v>
      </c>
      <c r="J1564" s="1" t="s">
        <v>36</v>
      </c>
      <c r="K1564">
        <v>1044.6300000000001</v>
      </c>
      <c r="L1564">
        <v>5</v>
      </c>
      <c r="M1564">
        <v>0.4</v>
      </c>
      <c r="N1564">
        <v>-295.9785</v>
      </c>
      <c r="O1564">
        <f>(Table1[[#This Row],[Sales]]-Table1[[#This Row],[Profit]])/Table1[[#This Row],[Quantity]]</f>
        <v>268.12170000000003</v>
      </c>
      <c r="P1564">
        <f>Table1[[#This Row],[Sales]]/Table1[[#This Row],[Quantity]]</f>
        <v>208.92600000000002</v>
      </c>
      <c r="Q1564" t="str">
        <f t="shared" si="48"/>
        <v>2023</v>
      </c>
      <c r="R1564" t="str">
        <f t="shared" si="49"/>
        <v>07</v>
      </c>
      <c r="S1564">
        <f>CEILING(Table1[[#This Row],[Month]]/3,1)</f>
        <v>3</v>
      </c>
      <c r="T1564" s="9">
        <f>(Table1[[#This Row],[Profit]]/Table1[[#This Row],[Sales]])</f>
        <v>-0.28333333333333333</v>
      </c>
    </row>
    <row r="1565" spans="1:20" x14ac:dyDescent="0.25">
      <c r="A1565">
        <v>20211109</v>
      </c>
      <c r="B1565" s="1" t="s">
        <v>858</v>
      </c>
      <c r="C1565" s="1" t="s">
        <v>85</v>
      </c>
      <c r="D1565" s="1" t="s">
        <v>86</v>
      </c>
      <c r="E1565" s="1" t="s">
        <v>17</v>
      </c>
      <c r="F1565" s="1" t="s">
        <v>34</v>
      </c>
      <c r="G1565" s="1" t="s">
        <v>306</v>
      </c>
      <c r="H1565" s="1" t="s">
        <v>40</v>
      </c>
      <c r="I1565" s="1" t="s">
        <v>21</v>
      </c>
      <c r="J1565" s="1" t="s">
        <v>50</v>
      </c>
      <c r="K1565">
        <v>11.352</v>
      </c>
      <c r="L1565">
        <v>3</v>
      </c>
      <c r="M1565">
        <v>0.2</v>
      </c>
      <c r="N1565">
        <v>4.1151</v>
      </c>
      <c r="O1565">
        <f>(Table1[[#This Row],[Sales]]-Table1[[#This Row],[Profit]])/Table1[[#This Row],[Quantity]]</f>
        <v>2.4123000000000001</v>
      </c>
      <c r="P1565">
        <f>Table1[[#This Row],[Sales]]/Table1[[#This Row],[Quantity]]</f>
        <v>3.7840000000000003</v>
      </c>
      <c r="Q1565" t="str">
        <f t="shared" si="48"/>
        <v>2021</v>
      </c>
      <c r="R1565" t="str">
        <f t="shared" si="49"/>
        <v>11</v>
      </c>
      <c r="S1565">
        <f>CEILING(Table1[[#This Row],[Month]]/3,1)</f>
        <v>4</v>
      </c>
      <c r="T1565" s="9">
        <f>(Table1[[#This Row],[Profit]]/Table1[[#This Row],[Sales]])</f>
        <v>0.36249999999999999</v>
      </c>
    </row>
    <row r="1566" spans="1:20" x14ac:dyDescent="0.25">
      <c r="A1566">
        <v>20200304</v>
      </c>
      <c r="B1566" s="1" t="s">
        <v>205</v>
      </c>
      <c r="C1566" s="1" t="s">
        <v>173</v>
      </c>
      <c r="D1566" s="1" t="s">
        <v>174</v>
      </c>
      <c r="E1566" s="1" t="s">
        <v>27</v>
      </c>
      <c r="F1566" s="1" t="s">
        <v>82</v>
      </c>
      <c r="G1566" s="1" t="s">
        <v>198</v>
      </c>
      <c r="H1566" s="1" t="s">
        <v>75</v>
      </c>
      <c r="I1566" s="1" t="s">
        <v>21</v>
      </c>
      <c r="J1566" s="1" t="s">
        <v>37</v>
      </c>
      <c r="K1566">
        <v>354.9</v>
      </c>
      <c r="L1566">
        <v>5</v>
      </c>
      <c r="M1566">
        <v>0</v>
      </c>
      <c r="N1566">
        <v>17.745000000000001</v>
      </c>
      <c r="O1566">
        <f>(Table1[[#This Row],[Sales]]-Table1[[#This Row],[Profit]])/Table1[[#This Row],[Quantity]]</f>
        <v>67.430999999999997</v>
      </c>
      <c r="P1566">
        <f>Table1[[#This Row],[Sales]]/Table1[[#This Row],[Quantity]]</f>
        <v>70.97999999999999</v>
      </c>
      <c r="Q1566" t="str">
        <f t="shared" si="48"/>
        <v>2020</v>
      </c>
      <c r="R1566" t="str">
        <f t="shared" si="49"/>
        <v>03</v>
      </c>
      <c r="S1566">
        <f>CEILING(Table1[[#This Row],[Month]]/3,1)</f>
        <v>1</v>
      </c>
      <c r="T1566" s="9">
        <f>(Table1[[#This Row],[Profit]]/Table1[[#This Row],[Sales]])</f>
        <v>0.05</v>
      </c>
    </row>
    <row r="1567" spans="1:20" x14ac:dyDescent="0.25">
      <c r="A1567">
        <v>20210319</v>
      </c>
      <c r="B1567" s="1" t="s">
        <v>570</v>
      </c>
      <c r="C1567" s="1" t="s">
        <v>52</v>
      </c>
      <c r="D1567" s="1" t="s">
        <v>53</v>
      </c>
      <c r="E1567" s="1" t="s">
        <v>27</v>
      </c>
      <c r="F1567" s="1" t="s">
        <v>28</v>
      </c>
      <c r="G1567" s="1" t="s">
        <v>93</v>
      </c>
      <c r="H1567" s="1" t="s">
        <v>69</v>
      </c>
      <c r="I1567" s="1" t="s">
        <v>63</v>
      </c>
      <c r="J1567" s="1" t="s">
        <v>43</v>
      </c>
      <c r="K1567">
        <v>453.57600000000002</v>
      </c>
      <c r="L1567">
        <v>3</v>
      </c>
      <c r="M1567">
        <v>0.2</v>
      </c>
      <c r="N1567">
        <v>39.687899999999999</v>
      </c>
      <c r="O1567">
        <f>(Table1[[#This Row],[Sales]]-Table1[[#This Row],[Profit]])/Table1[[#This Row],[Quantity]]</f>
        <v>137.96270000000001</v>
      </c>
      <c r="P1567">
        <f>Table1[[#This Row],[Sales]]/Table1[[#This Row],[Quantity]]</f>
        <v>151.19200000000001</v>
      </c>
      <c r="Q1567" t="str">
        <f t="shared" si="48"/>
        <v>2021</v>
      </c>
      <c r="R1567" t="str">
        <f t="shared" si="49"/>
        <v>03</v>
      </c>
      <c r="S1567">
        <f>CEILING(Table1[[#This Row],[Month]]/3,1)</f>
        <v>1</v>
      </c>
      <c r="T1567" s="9">
        <f>(Table1[[#This Row],[Profit]]/Table1[[#This Row],[Sales]])</f>
        <v>8.7499999999999994E-2</v>
      </c>
    </row>
    <row r="1568" spans="1:20" x14ac:dyDescent="0.25">
      <c r="A1568">
        <v>20211129</v>
      </c>
      <c r="B1568" s="1" t="s">
        <v>859</v>
      </c>
      <c r="C1568" s="1" t="s">
        <v>57</v>
      </c>
      <c r="D1568" s="1" t="s">
        <v>450</v>
      </c>
      <c r="E1568" s="1" t="s">
        <v>59</v>
      </c>
      <c r="F1568" s="1" t="s">
        <v>60</v>
      </c>
      <c r="G1568" s="1" t="s">
        <v>211</v>
      </c>
      <c r="H1568" s="1" t="s">
        <v>55</v>
      </c>
      <c r="I1568" s="1" t="s">
        <v>21</v>
      </c>
      <c r="J1568" s="1" t="s">
        <v>94</v>
      </c>
      <c r="K1568">
        <v>21.48</v>
      </c>
      <c r="L1568">
        <v>3</v>
      </c>
      <c r="M1568">
        <v>0.2</v>
      </c>
      <c r="N1568">
        <v>-0.26850000000000002</v>
      </c>
      <c r="O1568">
        <f>(Table1[[#This Row],[Sales]]-Table1[[#This Row],[Profit]])/Table1[[#This Row],[Quantity]]</f>
        <v>7.2495000000000003</v>
      </c>
      <c r="P1568">
        <f>Table1[[#This Row],[Sales]]/Table1[[#This Row],[Quantity]]</f>
        <v>7.16</v>
      </c>
      <c r="Q1568" t="str">
        <f t="shared" si="48"/>
        <v>2021</v>
      </c>
      <c r="R1568" t="str">
        <f t="shared" si="49"/>
        <v>11</v>
      </c>
      <c r="S1568">
        <f>CEILING(Table1[[#This Row],[Month]]/3,1)</f>
        <v>4</v>
      </c>
      <c r="T1568" s="9">
        <f>(Table1[[#This Row],[Profit]]/Table1[[#This Row],[Sales]])</f>
        <v>-1.2500000000000001E-2</v>
      </c>
    </row>
    <row r="1569" spans="1:20" x14ac:dyDescent="0.25">
      <c r="A1569">
        <v>20211129</v>
      </c>
      <c r="B1569" s="1" t="s">
        <v>859</v>
      </c>
      <c r="C1569" s="1" t="s">
        <v>57</v>
      </c>
      <c r="D1569" s="1" t="s">
        <v>450</v>
      </c>
      <c r="E1569" s="1" t="s">
        <v>59</v>
      </c>
      <c r="F1569" s="1" t="s">
        <v>60</v>
      </c>
      <c r="G1569" s="1" t="s">
        <v>211</v>
      </c>
      <c r="H1569" s="1" t="s">
        <v>55</v>
      </c>
      <c r="I1569" s="1" t="s">
        <v>21</v>
      </c>
      <c r="J1569" s="1" t="s">
        <v>36</v>
      </c>
      <c r="K1569">
        <v>8.7840000000000007</v>
      </c>
      <c r="L1569">
        <v>4</v>
      </c>
      <c r="M1569">
        <v>0.8</v>
      </c>
      <c r="N1569">
        <v>-13.6152</v>
      </c>
      <c r="O1569">
        <f>(Table1[[#This Row],[Sales]]-Table1[[#This Row],[Profit]])/Table1[[#This Row],[Quantity]]</f>
        <v>5.5998000000000001</v>
      </c>
      <c r="P1569">
        <f>Table1[[#This Row],[Sales]]/Table1[[#This Row],[Quantity]]</f>
        <v>2.1960000000000002</v>
      </c>
      <c r="Q1569" t="str">
        <f t="shared" si="48"/>
        <v>2021</v>
      </c>
      <c r="R1569" t="str">
        <f t="shared" si="49"/>
        <v>11</v>
      </c>
      <c r="S1569">
        <f>CEILING(Table1[[#This Row],[Month]]/3,1)</f>
        <v>4</v>
      </c>
      <c r="T1569" s="9">
        <f>(Table1[[#This Row],[Profit]]/Table1[[#This Row],[Sales]])</f>
        <v>-1.5499999999999998</v>
      </c>
    </row>
    <row r="1570" spans="1:20" x14ac:dyDescent="0.25">
      <c r="A1570">
        <v>20230612</v>
      </c>
      <c r="B1570" s="1" t="s">
        <v>518</v>
      </c>
      <c r="C1570" s="1" t="s">
        <v>25</v>
      </c>
      <c r="D1570" s="1" t="s">
        <v>26</v>
      </c>
      <c r="E1570" s="1" t="s">
        <v>27</v>
      </c>
      <c r="F1570" s="1" t="s">
        <v>28</v>
      </c>
      <c r="G1570" s="1" t="s">
        <v>407</v>
      </c>
      <c r="H1570" s="1" t="s">
        <v>62</v>
      </c>
      <c r="I1570" s="1" t="s">
        <v>21</v>
      </c>
      <c r="J1570" s="1" t="s">
        <v>50</v>
      </c>
      <c r="K1570">
        <v>122.97</v>
      </c>
      <c r="L1570">
        <v>3</v>
      </c>
      <c r="M1570">
        <v>0</v>
      </c>
      <c r="N1570">
        <v>60.255299999999998</v>
      </c>
      <c r="O1570">
        <f>(Table1[[#This Row],[Sales]]-Table1[[#This Row],[Profit]])/Table1[[#This Row],[Quantity]]</f>
        <v>20.904900000000001</v>
      </c>
      <c r="P1570">
        <f>Table1[[#This Row],[Sales]]/Table1[[#This Row],[Quantity]]</f>
        <v>40.99</v>
      </c>
      <c r="Q1570" t="str">
        <f t="shared" si="48"/>
        <v>2023</v>
      </c>
      <c r="R1570" t="str">
        <f t="shared" si="49"/>
        <v>06</v>
      </c>
      <c r="S1570">
        <f>CEILING(Table1[[#This Row],[Month]]/3,1)</f>
        <v>2</v>
      </c>
      <c r="T1570" s="9">
        <f>(Table1[[#This Row],[Profit]]/Table1[[#This Row],[Sales]])</f>
        <v>0.49</v>
      </c>
    </row>
    <row r="1571" spans="1:20" x14ac:dyDescent="0.25">
      <c r="A1571">
        <v>20231127</v>
      </c>
      <c r="B1571" s="1" t="s">
        <v>664</v>
      </c>
      <c r="C1571" s="1" t="s">
        <v>385</v>
      </c>
      <c r="D1571" s="1" t="s">
        <v>386</v>
      </c>
      <c r="E1571" s="1" t="s">
        <v>17</v>
      </c>
      <c r="F1571" s="1" t="s">
        <v>48</v>
      </c>
      <c r="G1571" s="1" t="s">
        <v>257</v>
      </c>
      <c r="H1571" s="1" t="s">
        <v>75</v>
      </c>
      <c r="I1571" s="1" t="s">
        <v>30</v>
      </c>
      <c r="J1571" s="1" t="s">
        <v>42</v>
      </c>
      <c r="K1571">
        <v>12.84</v>
      </c>
      <c r="L1571">
        <v>3</v>
      </c>
      <c r="M1571">
        <v>0</v>
      </c>
      <c r="N1571">
        <v>3.7235999999999998</v>
      </c>
      <c r="O1571">
        <f>(Table1[[#This Row],[Sales]]-Table1[[#This Row],[Profit]])/Table1[[#This Row],[Quantity]]</f>
        <v>3.0388000000000002</v>
      </c>
      <c r="P1571">
        <f>Table1[[#This Row],[Sales]]/Table1[[#This Row],[Quantity]]</f>
        <v>4.28</v>
      </c>
      <c r="Q1571" t="str">
        <f t="shared" si="48"/>
        <v>2023</v>
      </c>
      <c r="R1571" t="str">
        <f t="shared" si="49"/>
        <v>11</v>
      </c>
      <c r="S1571">
        <f>CEILING(Table1[[#This Row],[Month]]/3,1)</f>
        <v>4</v>
      </c>
      <c r="T1571" s="9">
        <f>(Table1[[#This Row],[Profit]]/Table1[[#This Row],[Sales]])</f>
        <v>0.28999999999999998</v>
      </c>
    </row>
    <row r="1572" spans="1:20" x14ac:dyDescent="0.25">
      <c r="A1572">
        <v>20201123</v>
      </c>
      <c r="B1572" s="1" t="s">
        <v>445</v>
      </c>
      <c r="C1572" s="1" t="s">
        <v>25</v>
      </c>
      <c r="D1572" s="1" t="s">
        <v>26</v>
      </c>
      <c r="E1572" s="1" t="s">
        <v>27</v>
      </c>
      <c r="F1572" s="1" t="s">
        <v>28</v>
      </c>
      <c r="G1572" s="1" t="s">
        <v>447</v>
      </c>
      <c r="H1572" s="1" t="s">
        <v>62</v>
      </c>
      <c r="I1572" s="1" t="s">
        <v>21</v>
      </c>
      <c r="J1572" s="1" t="s">
        <v>23</v>
      </c>
      <c r="K1572">
        <v>603.91999999999996</v>
      </c>
      <c r="L1572">
        <v>5</v>
      </c>
      <c r="M1572">
        <v>0.2</v>
      </c>
      <c r="N1572">
        <v>-67.941000000000003</v>
      </c>
      <c r="O1572">
        <f>(Table1[[#This Row],[Sales]]-Table1[[#This Row],[Profit]])/Table1[[#This Row],[Quantity]]</f>
        <v>134.37219999999999</v>
      </c>
      <c r="P1572">
        <f>Table1[[#This Row],[Sales]]/Table1[[#This Row],[Quantity]]</f>
        <v>120.78399999999999</v>
      </c>
      <c r="Q1572" t="str">
        <f t="shared" si="48"/>
        <v>2020</v>
      </c>
      <c r="R1572" t="str">
        <f t="shared" si="49"/>
        <v>11</v>
      </c>
      <c r="S1572">
        <f>CEILING(Table1[[#This Row],[Month]]/3,1)</f>
        <v>4</v>
      </c>
      <c r="T1572" s="9">
        <f>(Table1[[#This Row],[Profit]]/Table1[[#This Row],[Sales]])</f>
        <v>-0.11250000000000002</v>
      </c>
    </row>
    <row r="1573" spans="1:20" x14ac:dyDescent="0.25">
      <c r="A1573">
        <v>20201123</v>
      </c>
      <c r="B1573" s="1" t="s">
        <v>445</v>
      </c>
      <c r="C1573" s="1" t="s">
        <v>25</v>
      </c>
      <c r="D1573" s="1" t="s">
        <v>26</v>
      </c>
      <c r="E1573" s="1" t="s">
        <v>27</v>
      </c>
      <c r="F1573" s="1" t="s">
        <v>28</v>
      </c>
      <c r="G1573" s="1" t="s">
        <v>447</v>
      </c>
      <c r="H1573" s="1" t="s">
        <v>62</v>
      </c>
      <c r="I1573" s="1" t="s">
        <v>21</v>
      </c>
      <c r="J1573" s="1" t="s">
        <v>97</v>
      </c>
      <c r="K1573">
        <v>21.84</v>
      </c>
      <c r="L1573">
        <v>3</v>
      </c>
      <c r="M1573">
        <v>0</v>
      </c>
      <c r="N1573">
        <v>10.4832</v>
      </c>
      <c r="O1573">
        <f>(Table1[[#This Row],[Sales]]-Table1[[#This Row],[Profit]])/Table1[[#This Row],[Quantity]]</f>
        <v>3.7856000000000001</v>
      </c>
      <c r="P1573">
        <f>Table1[[#This Row],[Sales]]/Table1[[#This Row],[Quantity]]</f>
        <v>7.28</v>
      </c>
      <c r="Q1573" t="str">
        <f t="shared" si="48"/>
        <v>2020</v>
      </c>
      <c r="R1573" t="str">
        <f t="shared" si="49"/>
        <v>11</v>
      </c>
      <c r="S1573">
        <f>CEILING(Table1[[#This Row],[Month]]/3,1)</f>
        <v>4</v>
      </c>
      <c r="T1573" s="9">
        <f>(Table1[[#This Row],[Profit]]/Table1[[#This Row],[Sales]])</f>
        <v>0.48</v>
      </c>
    </row>
    <row r="1574" spans="1:20" x14ac:dyDescent="0.25">
      <c r="A1574">
        <v>20201123</v>
      </c>
      <c r="B1574" s="1" t="s">
        <v>445</v>
      </c>
      <c r="C1574" s="1" t="s">
        <v>25</v>
      </c>
      <c r="D1574" s="1" t="s">
        <v>26</v>
      </c>
      <c r="E1574" s="1" t="s">
        <v>27</v>
      </c>
      <c r="F1574" s="1" t="s">
        <v>28</v>
      </c>
      <c r="G1574" s="1" t="s">
        <v>447</v>
      </c>
      <c r="H1574" s="1" t="s">
        <v>62</v>
      </c>
      <c r="I1574" s="1" t="s">
        <v>21</v>
      </c>
      <c r="J1574" s="1" t="s">
        <v>94</v>
      </c>
      <c r="K1574">
        <v>29.99</v>
      </c>
      <c r="L1574">
        <v>1</v>
      </c>
      <c r="M1574">
        <v>0</v>
      </c>
      <c r="N1574">
        <v>6.2979000000000003</v>
      </c>
      <c r="O1574">
        <f>(Table1[[#This Row],[Sales]]-Table1[[#This Row],[Profit]])/Table1[[#This Row],[Quantity]]</f>
        <v>23.692099999999996</v>
      </c>
      <c r="P1574">
        <f>Table1[[#This Row],[Sales]]/Table1[[#This Row],[Quantity]]</f>
        <v>29.99</v>
      </c>
      <c r="Q1574" t="str">
        <f t="shared" si="48"/>
        <v>2020</v>
      </c>
      <c r="R1574" t="str">
        <f t="shared" si="49"/>
        <v>11</v>
      </c>
      <c r="S1574">
        <f>CEILING(Table1[[#This Row],[Month]]/3,1)</f>
        <v>4</v>
      </c>
      <c r="T1574" s="9">
        <f>(Table1[[#This Row],[Profit]]/Table1[[#This Row],[Sales]])</f>
        <v>0.21000000000000002</v>
      </c>
    </row>
    <row r="1575" spans="1:20" x14ac:dyDescent="0.25">
      <c r="A1575">
        <v>20201123</v>
      </c>
      <c r="B1575" s="1" t="s">
        <v>445</v>
      </c>
      <c r="C1575" s="1" t="s">
        <v>25</v>
      </c>
      <c r="D1575" s="1" t="s">
        <v>26</v>
      </c>
      <c r="E1575" s="1" t="s">
        <v>27</v>
      </c>
      <c r="F1575" s="1" t="s">
        <v>28</v>
      </c>
      <c r="G1575" s="1" t="s">
        <v>447</v>
      </c>
      <c r="H1575" s="1" t="s">
        <v>62</v>
      </c>
      <c r="I1575" s="1" t="s">
        <v>21</v>
      </c>
      <c r="J1575" s="1" t="s">
        <v>23</v>
      </c>
      <c r="K1575">
        <v>381.44</v>
      </c>
      <c r="L1575">
        <v>2</v>
      </c>
      <c r="M1575">
        <v>0.2</v>
      </c>
      <c r="N1575">
        <v>23.84</v>
      </c>
      <c r="O1575">
        <f>(Table1[[#This Row],[Sales]]-Table1[[#This Row],[Profit]])/Table1[[#This Row],[Quantity]]</f>
        <v>178.8</v>
      </c>
      <c r="P1575">
        <f>Table1[[#This Row],[Sales]]/Table1[[#This Row],[Quantity]]</f>
        <v>190.72</v>
      </c>
      <c r="Q1575" t="str">
        <f t="shared" si="48"/>
        <v>2020</v>
      </c>
      <c r="R1575" t="str">
        <f t="shared" si="49"/>
        <v>11</v>
      </c>
      <c r="S1575">
        <f>CEILING(Table1[[#This Row],[Month]]/3,1)</f>
        <v>4</v>
      </c>
      <c r="T1575" s="9">
        <f>(Table1[[#This Row],[Profit]]/Table1[[#This Row],[Sales]])</f>
        <v>6.25E-2</v>
      </c>
    </row>
    <row r="1576" spans="1:20" x14ac:dyDescent="0.25">
      <c r="A1576">
        <v>20201215</v>
      </c>
      <c r="B1576" s="1" t="s">
        <v>860</v>
      </c>
      <c r="C1576" s="1" t="s">
        <v>57</v>
      </c>
      <c r="D1576" s="1" t="s">
        <v>861</v>
      </c>
      <c r="E1576" s="1" t="s">
        <v>59</v>
      </c>
      <c r="F1576" s="1" t="s">
        <v>60</v>
      </c>
      <c r="G1576" s="1" t="s">
        <v>481</v>
      </c>
      <c r="H1576" s="1" t="s">
        <v>91</v>
      </c>
      <c r="I1576" s="1" t="s">
        <v>21</v>
      </c>
      <c r="J1576" s="1" t="s">
        <v>43</v>
      </c>
      <c r="K1576">
        <v>40.68</v>
      </c>
      <c r="L1576">
        <v>3</v>
      </c>
      <c r="M1576">
        <v>0.2</v>
      </c>
      <c r="N1576">
        <v>-9.1530000000000005</v>
      </c>
      <c r="O1576">
        <f>(Table1[[#This Row],[Sales]]-Table1[[#This Row],[Profit]])/Table1[[#This Row],[Quantity]]</f>
        <v>16.611000000000001</v>
      </c>
      <c r="P1576">
        <f>Table1[[#This Row],[Sales]]/Table1[[#This Row],[Quantity]]</f>
        <v>13.56</v>
      </c>
      <c r="Q1576" t="str">
        <f t="shared" si="48"/>
        <v>2020</v>
      </c>
      <c r="R1576" t="str">
        <f t="shared" si="49"/>
        <v>12</v>
      </c>
      <c r="S1576">
        <f>CEILING(Table1[[#This Row],[Month]]/3,1)</f>
        <v>4</v>
      </c>
      <c r="T1576" s="9">
        <f>(Table1[[#This Row],[Profit]]/Table1[[#This Row],[Sales]])</f>
        <v>-0.22500000000000001</v>
      </c>
    </row>
    <row r="1577" spans="1:20" x14ac:dyDescent="0.25">
      <c r="A1577">
        <v>20201215</v>
      </c>
      <c r="B1577" s="1" t="s">
        <v>860</v>
      </c>
      <c r="C1577" s="1" t="s">
        <v>57</v>
      </c>
      <c r="D1577" s="1" t="s">
        <v>861</v>
      </c>
      <c r="E1577" s="1" t="s">
        <v>59</v>
      </c>
      <c r="F1577" s="1" t="s">
        <v>60</v>
      </c>
      <c r="G1577" s="1" t="s">
        <v>481</v>
      </c>
      <c r="H1577" s="1" t="s">
        <v>91</v>
      </c>
      <c r="I1577" s="1" t="s">
        <v>21</v>
      </c>
      <c r="J1577" s="1" t="s">
        <v>23</v>
      </c>
      <c r="K1577">
        <v>763.28</v>
      </c>
      <c r="L1577">
        <v>5</v>
      </c>
      <c r="M1577">
        <v>0.3</v>
      </c>
      <c r="N1577">
        <v>-21.808</v>
      </c>
      <c r="O1577">
        <f>(Table1[[#This Row],[Sales]]-Table1[[#This Row],[Profit]])/Table1[[#This Row],[Quantity]]</f>
        <v>157.01759999999999</v>
      </c>
      <c r="P1577">
        <f>Table1[[#This Row],[Sales]]/Table1[[#This Row],[Quantity]]</f>
        <v>152.65600000000001</v>
      </c>
      <c r="Q1577" t="str">
        <f t="shared" si="48"/>
        <v>2020</v>
      </c>
      <c r="R1577" t="str">
        <f t="shared" si="49"/>
        <v>12</v>
      </c>
      <c r="S1577">
        <f>CEILING(Table1[[#This Row],[Month]]/3,1)</f>
        <v>4</v>
      </c>
      <c r="T1577" s="9">
        <f>(Table1[[#This Row],[Profit]]/Table1[[#This Row],[Sales]])</f>
        <v>-2.8571428571428571E-2</v>
      </c>
    </row>
    <row r="1578" spans="1:20" x14ac:dyDescent="0.25">
      <c r="A1578">
        <v>20220423</v>
      </c>
      <c r="B1578" s="1" t="s">
        <v>862</v>
      </c>
      <c r="C1578" s="1" t="s">
        <v>108</v>
      </c>
      <c r="D1578" s="1" t="s">
        <v>271</v>
      </c>
      <c r="E1578" s="1" t="s">
        <v>59</v>
      </c>
      <c r="F1578" s="1" t="s">
        <v>110</v>
      </c>
      <c r="G1578" s="1" t="s">
        <v>29</v>
      </c>
      <c r="H1578" s="1" t="s">
        <v>20</v>
      </c>
      <c r="I1578" s="1" t="s">
        <v>63</v>
      </c>
      <c r="J1578" s="1" t="s">
        <v>37</v>
      </c>
      <c r="K1578">
        <v>23.952000000000002</v>
      </c>
      <c r="L1578">
        <v>2</v>
      </c>
      <c r="M1578">
        <v>0.2</v>
      </c>
      <c r="N1578">
        <v>2.3952</v>
      </c>
      <c r="O1578">
        <f>(Table1[[#This Row],[Sales]]-Table1[[#This Row],[Profit]])/Table1[[#This Row],[Quantity]]</f>
        <v>10.778400000000001</v>
      </c>
      <c r="P1578">
        <f>Table1[[#This Row],[Sales]]/Table1[[#This Row],[Quantity]]</f>
        <v>11.976000000000001</v>
      </c>
      <c r="Q1578" t="str">
        <f t="shared" si="48"/>
        <v>2022</v>
      </c>
      <c r="R1578" t="str">
        <f t="shared" si="49"/>
        <v>04</v>
      </c>
      <c r="S1578">
        <f>CEILING(Table1[[#This Row],[Month]]/3,1)</f>
        <v>2</v>
      </c>
      <c r="T1578" s="9">
        <f>(Table1[[#This Row],[Profit]]/Table1[[#This Row],[Sales]])</f>
        <v>9.9999999999999992E-2</v>
      </c>
    </row>
    <row r="1579" spans="1:20" x14ac:dyDescent="0.25">
      <c r="A1579">
        <v>20220524</v>
      </c>
      <c r="B1579" s="1" t="s">
        <v>742</v>
      </c>
      <c r="C1579" s="1" t="s">
        <v>163</v>
      </c>
      <c r="D1579" s="1" t="s">
        <v>164</v>
      </c>
      <c r="E1579" s="1" t="s">
        <v>17</v>
      </c>
      <c r="F1579" s="1" t="s">
        <v>34</v>
      </c>
      <c r="G1579" s="1" t="s">
        <v>228</v>
      </c>
      <c r="H1579" s="1" t="s">
        <v>75</v>
      </c>
      <c r="I1579" s="1" t="s">
        <v>63</v>
      </c>
      <c r="J1579" s="1" t="s">
        <v>50</v>
      </c>
      <c r="K1579">
        <v>4.9800000000000004</v>
      </c>
      <c r="L1579">
        <v>1</v>
      </c>
      <c r="M1579">
        <v>0</v>
      </c>
      <c r="N1579">
        <v>2.4401999999999999</v>
      </c>
      <c r="O1579">
        <f>(Table1[[#This Row],[Sales]]-Table1[[#This Row],[Profit]])/Table1[[#This Row],[Quantity]]</f>
        <v>2.5398000000000005</v>
      </c>
      <c r="P1579">
        <f>Table1[[#This Row],[Sales]]/Table1[[#This Row],[Quantity]]</f>
        <v>4.9800000000000004</v>
      </c>
      <c r="Q1579" t="str">
        <f t="shared" si="48"/>
        <v>2022</v>
      </c>
      <c r="R1579" t="str">
        <f t="shared" si="49"/>
        <v>05</v>
      </c>
      <c r="S1579">
        <f>CEILING(Table1[[#This Row],[Month]]/3,1)</f>
        <v>2</v>
      </c>
      <c r="T1579" s="9">
        <f>(Table1[[#This Row],[Profit]]/Table1[[#This Row],[Sales]])</f>
        <v>0.48999999999999994</v>
      </c>
    </row>
    <row r="1580" spans="1:20" x14ac:dyDescent="0.25">
      <c r="A1580">
        <v>20220227</v>
      </c>
      <c r="B1580" s="1" t="s">
        <v>605</v>
      </c>
      <c r="C1580" s="1" t="s">
        <v>133</v>
      </c>
      <c r="D1580" s="1" t="s">
        <v>134</v>
      </c>
      <c r="E1580" s="1" t="s">
        <v>17</v>
      </c>
      <c r="F1580" s="1" t="s">
        <v>18</v>
      </c>
      <c r="G1580" s="1" t="s">
        <v>204</v>
      </c>
      <c r="H1580" s="1" t="s">
        <v>40</v>
      </c>
      <c r="I1580" s="1" t="s">
        <v>21</v>
      </c>
      <c r="J1580" s="1" t="s">
        <v>44</v>
      </c>
      <c r="K1580">
        <v>170.88</v>
      </c>
      <c r="L1580">
        <v>3</v>
      </c>
      <c r="M1580">
        <v>0</v>
      </c>
      <c r="N1580">
        <v>49.555199999999999</v>
      </c>
      <c r="O1580">
        <f>(Table1[[#This Row],[Sales]]-Table1[[#This Row],[Profit]])/Table1[[#This Row],[Quantity]]</f>
        <v>40.441600000000001</v>
      </c>
      <c r="P1580">
        <f>Table1[[#This Row],[Sales]]/Table1[[#This Row],[Quantity]]</f>
        <v>56.96</v>
      </c>
      <c r="Q1580" t="str">
        <f t="shared" si="48"/>
        <v>2022</v>
      </c>
      <c r="R1580" t="str">
        <f t="shared" si="49"/>
        <v>02</v>
      </c>
      <c r="S1580">
        <f>CEILING(Table1[[#This Row],[Month]]/3,1)</f>
        <v>1</v>
      </c>
      <c r="T1580" s="9">
        <f>(Table1[[#This Row],[Profit]]/Table1[[#This Row],[Sales]])</f>
        <v>0.28999999999999998</v>
      </c>
    </row>
    <row r="1581" spans="1:20" x14ac:dyDescent="0.25">
      <c r="A1581">
        <v>20210809</v>
      </c>
      <c r="B1581" s="1" t="s">
        <v>567</v>
      </c>
      <c r="C1581" s="1" t="s">
        <v>133</v>
      </c>
      <c r="D1581" s="1" t="s">
        <v>134</v>
      </c>
      <c r="E1581" s="1" t="s">
        <v>17</v>
      </c>
      <c r="F1581" s="1" t="s">
        <v>18</v>
      </c>
      <c r="G1581" s="1" t="s">
        <v>568</v>
      </c>
      <c r="H1581" s="1" t="s">
        <v>69</v>
      </c>
      <c r="I1581" s="1" t="s">
        <v>21</v>
      </c>
      <c r="J1581" s="1" t="s">
        <v>43</v>
      </c>
      <c r="K1581">
        <v>307.98</v>
      </c>
      <c r="L1581">
        <v>2</v>
      </c>
      <c r="M1581">
        <v>0</v>
      </c>
      <c r="N1581">
        <v>89.3142</v>
      </c>
      <c r="O1581">
        <f>(Table1[[#This Row],[Sales]]-Table1[[#This Row],[Profit]])/Table1[[#This Row],[Quantity]]</f>
        <v>109.33290000000001</v>
      </c>
      <c r="P1581">
        <f>Table1[[#This Row],[Sales]]/Table1[[#This Row],[Quantity]]</f>
        <v>153.99</v>
      </c>
      <c r="Q1581" t="str">
        <f t="shared" si="48"/>
        <v>2021</v>
      </c>
      <c r="R1581" t="str">
        <f t="shared" si="49"/>
        <v>08</v>
      </c>
      <c r="S1581">
        <f>CEILING(Table1[[#This Row],[Month]]/3,1)</f>
        <v>3</v>
      </c>
      <c r="T1581" s="9">
        <f>(Table1[[#This Row],[Profit]]/Table1[[#This Row],[Sales]])</f>
        <v>0.28999999999999998</v>
      </c>
    </row>
    <row r="1582" spans="1:20" x14ac:dyDescent="0.25">
      <c r="A1582">
        <v>20210809</v>
      </c>
      <c r="B1582" s="1" t="s">
        <v>567</v>
      </c>
      <c r="C1582" s="1" t="s">
        <v>133</v>
      </c>
      <c r="D1582" s="1" t="s">
        <v>134</v>
      </c>
      <c r="E1582" s="1" t="s">
        <v>17</v>
      </c>
      <c r="F1582" s="1" t="s">
        <v>18</v>
      </c>
      <c r="G1582" s="1" t="s">
        <v>568</v>
      </c>
      <c r="H1582" s="1" t="s">
        <v>69</v>
      </c>
      <c r="I1582" s="1" t="s">
        <v>21</v>
      </c>
      <c r="J1582" s="1" t="s">
        <v>36</v>
      </c>
      <c r="K1582">
        <v>382.80599999999998</v>
      </c>
      <c r="L1582">
        <v>9</v>
      </c>
      <c r="M1582">
        <v>0.4</v>
      </c>
      <c r="N1582">
        <v>-153.1224</v>
      </c>
      <c r="O1582">
        <f>(Table1[[#This Row],[Sales]]-Table1[[#This Row],[Profit]])/Table1[[#This Row],[Quantity]]</f>
        <v>59.547600000000003</v>
      </c>
      <c r="P1582">
        <f>Table1[[#This Row],[Sales]]/Table1[[#This Row],[Quantity]]</f>
        <v>42.533999999999999</v>
      </c>
      <c r="Q1582" t="str">
        <f t="shared" si="48"/>
        <v>2021</v>
      </c>
      <c r="R1582" t="str">
        <f t="shared" si="49"/>
        <v>08</v>
      </c>
      <c r="S1582">
        <f>CEILING(Table1[[#This Row],[Month]]/3,1)</f>
        <v>3</v>
      </c>
      <c r="T1582" s="9">
        <f>(Table1[[#This Row],[Profit]]/Table1[[#This Row],[Sales]])</f>
        <v>-0.4</v>
      </c>
    </row>
    <row r="1583" spans="1:20" x14ac:dyDescent="0.25">
      <c r="A1583">
        <v>20210809</v>
      </c>
      <c r="B1583" s="1" t="s">
        <v>567</v>
      </c>
      <c r="C1583" s="1" t="s">
        <v>133</v>
      </c>
      <c r="D1583" s="1" t="s">
        <v>134</v>
      </c>
      <c r="E1583" s="1" t="s">
        <v>17</v>
      </c>
      <c r="F1583" s="1" t="s">
        <v>18</v>
      </c>
      <c r="G1583" s="1" t="s">
        <v>568</v>
      </c>
      <c r="H1583" s="1" t="s">
        <v>69</v>
      </c>
      <c r="I1583" s="1" t="s">
        <v>21</v>
      </c>
      <c r="J1583" s="1" t="s">
        <v>37</v>
      </c>
      <c r="K1583">
        <v>41.96</v>
      </c>
      <c r="L1583">
        <v>2</v>
      </c>
      <c r="M1583">
        <v>0</v>
      </c>
      <c r="N1583">
        <v>2.9371999999999998</v>
      </c>
      <c r="O1583">
        <f>(Table1[[#This Row],[Sales]]-Table1[[#This Row],[Profit]])/Table1[[#This Row],[Quantity]]</f>
        <v>19.511400000000002</v>
      </c>
      <c r="P1583">
        <f>Table1[[#This Row],[Sales]]/Table1[[#This Row],[Quantity]]</f>
        <v>20.98</v>
      </c>
      <c r="Q1583" t="str">
        <f t="shared" si="48"/>
        <v>2021</v>
      </c>
      <c r="R1583" t="str">
        <f t="shared" si="49"/>
        <v>08</v>
      </c>
      <c r="S1583">
        <f>CEILING(Table1[[#This Row],[Month]]/3,1)</f>
        <v>3</v>
      </c>
      <c r="T1583" s="9">
        <f>(Table1[[#This Row],[Profit]]/Table1[[#This Row],[Sales]])</f>
        <v>6.9999999999999993E-2</v>
      </c>
    </row>
    <row r="1584" spans="1:20" x14ac:dyDescent="0.25">
      <c r="A1584">
        <v>20210809</v>
      </c>
      <c r="B1584" s="1" t="s">
        <v>567</v>
      </c>
      <c r="C1584" s="1" t="s">
        <v>133</v>
      </c>
      <c r="D1584" s="1" t="s">
        <v>134</v>
      </c>
      <c r="E1584" s="1" t="s">
        <v>17</v>
      </c>
      <c r="F1584" s="1" t="s">
        <v>18</v>
      </c>
      <c r="G1584" s="1" t="s">
        <v>568</v>
      </c>
      <c r="H1584" s="1" t="s">
        <v>69</v>
      </c>
      <c r="I1584" s="1" t="s">
        <v>21</v>
      </c>
      <c r="J1584" s="1" t="s">
        <v>36</v>
      </c>
      <c r="K1584">
        <v>1217.568</v>
      </c>
      <c r="L1584">
        <v>2</v>
      </c>
      <c r="M1584">
        <v>0.2</v>
      </c>
      <c r="N1584">
        <v>456.58800000000002</v>
      </c>
      <c r="O1584">
        <f>(Table1[[#This Row],[Sales]]-Table1[[#This Row],[Profit]])/Table1[[#This Row],[Quantity]]</f>
        <v>380.49</v>
      </c>
      <c r="P1584">
        <f>Table1[[#This Row],[Sales]]/Table1[[#This Row],[Quantity]]</f>
        <v>608.78399999999999</v>
      </c>
      <c r="Q1584" t="str">
        <f t="shared" si="48"/>
        <v>2021</v>
      </c>
      <c r="R1584" t="str">
        <f t="shared" si="49"/>
        <v>08</v>
      </c>
      <c r="S1584">
        <f>CEILING(Table1[[#This Row],[Month]]/3,1)</f>
        <v>3</v>
      </c>
      <c r="T1584" s="9">
        <f>(Table1[[#This Row],[Profit]]/Table1[[#This Row],[Sales]])</f>
        <v>0.375</v>
      </c>
    </row>
    <row r="1585" spans="1:20" x14ac:dyDescent="0.25">
      <c r="A1585">
        <v>20210809</v>
      </c>
      <c r="B1585" s="1" t="s">
        <v>567</v>
      </c>
      <c r="C1585" s="1" t="s">
        <v>133</v>
      </c>
      <c r="D1585" s="1" t="s">
        <v>134</v>
      </c>
      <c r="E1585" s="1" t="s">
        <v>17</v>
      </c>
      <c r="F1585" s="1" t="s">
        <v>18</v>
      </c>
      <c r="G1585" s="1" t="s">
        <v>568</v>
      </c>
      <c r="H1585" s="1" t="s">
        <v>69</v>
      </c>
      <c r="I1585" s="1" t="s">
        <v>21</v>
      </c>
      <c r="J1585" s="1" t="s">
        <v>41</v>
      </c>
      <c r="K1585">
        <v>47.04</v>
      </c>
      <c r="L1585">
        <v>3</v>
      </c>
      <c r="M1585">
        <v>0</v>
      </c>
      <c r="N1585">
        <v>18.345600000000001</v>
      </c>
      <c r="O1585">
        <f>(Table1[[#This Row],[Sales]]-Table1[[#This Row],[Profit]])/Table1[[#This Row],[Quantity]]</f>
        <v>9.5648</v>
      </c>
      <c r="P1585">
        <f>Table1[[#This Row],[Sales]]/Table1[[#This Row],[Quantity]]</f>
        <v>15.68</v>
      </c>
      <c r="Q1585" t="str">
        <f t="shared" si="48"/>
        <v>2021</v>
      </c>
      <c r="R1585" t="str">
        <f t="shared" si="49"/>
        <v>08</v>
      </c>
      <c r="S1585">
        <f>CEILING(Table1[[#This Row],[Month]]/3,1)</f>
        <v>3</v>
      </c>
      <c r="T1585" s="9">
        <f>(Table1[[#This Row],[Profit]]/Table1[[#This Row],[Sales]])</f>
        <v>0.39</v>
      </c>
    </row>
    <row r="1586" spans="1:20" x14ac:dyDescent="0.25">
      <c r="A1586">
        <v>20210809</v>
      </c>
      <c r="B1586" s="1" t="s">
        <v>567</v>
      </c>
      <c r="C1586" s="1" t="s">
        <v>133</v>
      </c>
      <c r="D1586" s="1" t="s">
        <v>134</v>
      </c>
      <c r="E1586" s="1" t="s">
        <v>17</v>
      </c>
      <c r="F1586" s="1" t="s">
        <v>18</v>
      </c>
      <c r="G1586" s="1" t="s">
        <v>568</v>
      </c>
      <c r="H1586" s="1" t="s">
        <v>69</v>
      </c>
      <c r="I1586" s="1" t="s">
        <v>21</v>
      </c>
      <c r="J1586" s="1" t="s">
        <v>41</v>
      </c>
      <c r="K1586">
        <v>6.16</v>
      </c>
      <c r="L1586">
        <v>2</v>
      </c>
      <c r="M1586">
        <v>0</v>
      </c>
      <c r="N1586">
        <v>2.9567999999999999</v>
      </c>
      <c r="O1586">
        <f>(Table1[[#This Row],[Sales]]-Table1[[#This Row],[Profit]])/Table1[[#This Row],[Quantity]]</f>
        <v>1.6016000000000001</v>
      </c>
      <c r="P1586">
        <f>Table1[[#This Row],[Sales]]/Table1[[#This Row],[Quantity]]</f>
        <v>3.08</v>
      </c>
      <c r="Q1586" t="str">
        <f t="shared" si="48"/>
        <v>2021</v>
      </c>
      <c r="R1586" t="str">
        <f t="shared" si="49"/>
        <v>08</v>
      </c>
      <c r="S1586">
        <f>CEILING(Table1[[#This Row],[Month]]/3,1)</f>
        <v>3</v>
      </c>
      <c r="T1586" s="9">
        <f>(Table1[[#This Row],[Profit]]/Table1[[#This Row],[Sales]])</f>
        <v>0.48</v>
      </c>
    </row>
    <row r="1587" spans="1:20" x14ac:dyDescent="0.25">
      <c r="A1587">
        <v>20210809</v>
      </c>
      <c r="B1587" s="1" t="s">
        <v>567</v>
      </c>
      <c r="C1587" s="1" t="s">
        <v>133</v>
      </c>
      <c r="D1587" s="1" t="s">
        <v>134</v>
      </c>
      <c r="E1587" s="1" t="s">
        <v>17</v>
      </c>
      <c r="F1587" s="1" t="s">
        <v>18</v>
      </c>
      <c r="G1587" s="1" t="s">
        <v>568</v>
      </c>
      <c r="H1587" s="1" t="s">
        <v>69</v>
      </c>
      <c r="I1587" s="1" t="s">
        <v>21</v>
      </c>
      <c r="J1587" s="1" t="s">
        <v>43</v>
      </c>
      <c r="K1587">
        <v>979.95</v>
      </c>
      <c r="L1587">
        <v>5</v>
      </c>
      <c r="M1587">
        <v>0</v>
      </c>
      <c r="N1587">
        <v>274.38600000000002</v>
      </c>
      <c r="O1587">
        <f>(Table1[[#This Row],[Sales]]-Table1[[#This Row],[Profit]])/Table1[[#This Row],[Quantity]]</f>
        <v>141.11280000000002</v>
      </c>
      <c r="P1587">
        <f>Table1[[#This Row],[Sales]]/Table1[[#This Row],[Quantity]]</f>
        <v>195.99</v>
      </c>
      <c r="Q1587" t="str">
        <f t="shared" si="48"/>
        <v>2021</v>
      </c>
      <c r="R1587" t="str">
        <f t="shared" si="49"/>
        <v>08</v>
      </c>
      <c r="S1587">
        <f>CEILING(Table1[[#This Row],[Month]]/3,1)</f>
        <v>3</v>
      </c>
      <c r="T1587" s="9">
        <f>(Table1[[#This Row],[Profit]]/Table1[[#This Row],[Sales]])</f>
        <v>0.28000000000000003</v>
      </c>
    </row>
    <row r="1588" spans="1:20" x14ac:dyDescent="0.25">
      <c r="A1588">
        <v>20210809</v>
      </c>
      <c r="B1588" s="1" t="s">
        <v>567</v>
      </c>
      <c r="C1588" s="1" t="s">
        <v>133</v>
      </c>
      <c r="D1588" s="1" t="s">
        <v>134</v>
      </c>
      <c r="E1588" s="1" t="s">
        <v>17</v>
      </c>
      <c r="F1588" s="1" t="s">
        <v>18</v>
      </c>
      <c r="G1588" s="1" t="s">
        <v>568</v>
      </c>
      <c r="H1588" s="1" t="s">
        <v>69</v>
      </c>
      <c r="I1588" s="1" t="s">
        <v>21</v>
      </c>
      <c r="J1588" s="1" t="s">
        <v>50</v>
      </c>
      <c r="K1588">
        <v>143.69999999999999</v>
      </c>
      <c r="L1588">
        <v>3</v>
      </c>
      <c r="M1588">
        <v>0</v>
      </c>
      <c r="N1588">
        <v>68.975999999999999</v>
      </c>
      <c r="O1588">
        <f>(Table1[[#This Row],[Sales]]-Table1[[#This Row],[Profit]])/Table1[[#This Row],[Quantity]]</f>
        <v>24.907999999999998</v>
      </c>
      <c r="P1588">
        <f>Table1[[#This Row],[Sales]]/Table1[[#This Row],[Quantity]]</f>
        <v>47.9</v>
      </c>
      <c r="Q1588" t="str">
        <f t="shared" si="48"/>
        <v>2021</v>
      </c>
      <c r="R1588" t="str">
        <f t="shared" si="49"/>
        <v>08</v>
      </c>
      <c r="S1588">
        <f>CEILING(Table1[[#This Row],[Month]]/3,1)</f>
        <v>3</v>
      </c>
      <c r="T1588" s="9">
        <f>(Table1[[#This Row],[Profit]]/Table1[[#This Row],[Sales]])</f>
        <v>0.48000000000000004</v>
      </c>
    </row>
    <row r="1589" spans="1:20" x14ac:dyDescent="0.25">
      <c r="A1589">
        <v>20210809</v>
      </c>
      <c r="B1589" s="1" t="s">
        <v>567</v>
      </c>
      <c r="C1589" s="1" t="s">
        <v>133</v>
      </c>
      <c r="D1589" s="1" t="s">
        <v>134</v>
      </c>
      <c r="E1589" s="1" t="s">
        <v>17</v>
      </c>
      <c r="F1589" s="1" t="s">
        <v>18</v>
      </c>
      <c r="G1589" s="1" t="s">
        <v>568</v>
      </c>
      <c r="H1589" s="1" t="s">
        <v>69</v>
      </c>
      <c r="I1589" s="1" t="s">
        <v>21</v>
      </c>
      <c r="J1589" s="1" t="s">
        <v>136</v>
      </c>
      <c r="K1589">
        <v>10.65</v>
      </c>
      <c r="L1589">
        <v>3</v>
      </c>
      <c r="M1589">
        <v>0</v>
      </c>
      <c r="N1589">
        <v>5.0054999999999996</v>
      </c>
      <c r="O1589">
        <f>(Table1[[#This Row],[Sales]]-Table1[[#This Row],[Profit]])/Table1[[#This Row],[Quantity]]</f>
        <v>1.8815000000000002</v>
      </c>
      <c r="P1589">
        <f>Table1[[#This Row],[Sales]]/Table1[[#This Row],[Quantity]]</f>
        <v>3.5500000000000003</v>
      </c>
      <c r="Q1589" t="str">
        <f t="shared" si="48"/>
        <v>2021</v>
      </c>
      <c r="R1589" t="str">
        <f t="shared" si="49"/>
        <v>08</v>
      </c>
      <c r="S1589">
        <f>CEILING(Table1[[#This Row],[Month]]/3,1)</f>
        <v>3</v>
      </c>
      <c r="T1589" s="9">
        <f>(Table1[[#This Row],[Profit]]/Table1[[#This Row],[Sales]])</f>
        <v>0.47</v>
      </c>
    </row>
    <row r="1590" spans="1:20" x14ac:dyDescent="0.25">
      <c r="A1590">
        <v>20210809</v>
      </c>
      <c r="B1590" s="1" t="s">
        <v>567</v>
      </c>
      <c r="C1590" s="1" t="s">
        <v>133</v>
      </c>
      <c r="D1590" s="1" t="s">
        <v>134</v>
      </c>
      <c r="E1590" s="1" t="s">
        <v>17</v>
      </c>
      <c r="F1590" s="1" t="s">
        <v>18</v>
      </c>
      <c r="G1590" s="1" t="s">
        <v>568</v>
      </c>
      <c r="H1590" s="1" t="s">
        <v>69</v>
      </c>
      <c r="I1590" s="1" t="s">
        <v>21</v>
      </c>
      <c r="J1590" s="1" t="s">
        <v>94</v>
      </c>
      <c r="K1590">
        <v>247.8</v>
      </c>
      <c r="L1590">
        <v>4</v>
      </c>
      <c r="M1590">
        <v>0</v>
      </c>
      <c r="N1590">
        <v>34.692</v>
      </c>
      <c r="O1590">
        <f>(Table1[[#This Row],[Sales]]-Table1[[#This Row],[Profit]])/Table1[[#This Row],[Quantity]]</f>
        <v>53.277000000000001</v>
      </c>
      <c r="P1590">
        <f>Table1[[#This Row],[Sales]]/Table1[[#This Row],[Quantity]]</f>
        <v>61.95</v>
      </c>
      <c r="Q1590" t="str">
        <f t="shared" si="48"/>
        <v>2021</v>
      </c>
      <c r="R1590" t="str">
        <f t="shared" si="49"/>
        <v>08</v>
      </c>
      <c r="S1590">
        <f>CEILING(Table1[[#This Row],[Month]]/3,1)</f>
        <v>3</v>
      </c>
      <c r="T1590" s="9">
        <f>(Table1[[#This Row],[Profit]]/Table1[[#This Row],[Sales]])</f>
        <v>0.13999999999999999</v>
      </c>
    </row>
    <row r="1591" spans="1:20" x14ac:dyDescent="0.25">
      <c r="A1591">
        <v>20220513</v>
      </c>
      <c r="B1591" s="1" t="s">
        <v>863</v>
      </c>
      <c r="C1591" s="1" t="s">
        <v>149</v>
      </c>
      <c r="D1591" s="1" t="s">
        <v>690</v>
      </c>
      <c r="E1591" s="1" t="s">
        <v>17</v>
      </c>
      <c r="F1591" s="1" t="s">
        <v>34</v>
      </c>
      <c r="G1591" s="1" t="s">
        <v>630</v>
      </c>
      <c r="H1591" s="1" t="s">
        <v>55</v>
      </c>
      <c r="I1591" s="1" t="s">
        <v>30</v>
      </c>
      <c r="J1591" s="1" t="s">
        <v>42</v>
      </c>
      <c r="K1591">
        <v>10.96</v>
      </c>
      <c r="L1591">
        <v>4</v>
      </c>
      <c r="M1591">
        <v>0</v>
      </c>
      <c r="N1591">
        <v>2.9592000000000001</v>
      </c>
      <c r="O1591">
        <f>(Table1[[#This Row],[Sales]]-Table1[[#This Row],[Profit]])/Table1[[#This Row],[Quantity]]</f>
        <v>2.0002000000000004</v>
      </c>
      <c r="P1591">
        <f>Table1[[#This Row],[Sales]]/Table1[[#This Row],[Quantity]]</f>
        <v>2.74</v>
      </c>
      <c r="Q1591" t="str">
        <f t="shared" si="48"/>
        <v>2022</v>
      </c>
      <c r="R1591" t="str">
        <f t="shared" si="49"/>
        <v>05</v>
      </c>
      <c r="S1591">
        <f>CEILING(Table1[[#This Row],[Month]]/3,1)</f>
        <v>2</v>
      </c>
      <c r="T1591" s="9">
        <f>(Table1[[#This Row],[Profit]]/Table1[[#This Row],[Sales]])</f>
        <v>0.26999999999999996</v>
      </c>
    </row>
    <row r="1592" spans="1:20" x14ac:dyDescent="0.25">
      <c r="A1592">
        <v>20220416</v>
      </c>
      <c r="B1592" s="1" t="s">
        <v>864</v>
      </c>
      <c r="C1592" s="1" t="s">
        <v>57</v>
      </c>
      <c r="D1592" s="1" t="s">
        <v>450</v>
      </c>
      <c r="E1592" s="1" t="s">
        <v>59</v>
      </c>
      <c r="F1592" s="1" t="s">
        <v>60</v>
      </c>
      <c r="G1592" s="1" t="s">
        <v>39</v>
      </c>
      <c r="H1592" s="1" t="s">
        <v>40</v>
      </c>
      <c r="I1592" s="1" t="s">
        <v>30</v>
      </c>
      <c r="J1592" s="1" t="s">
        <v>42</v>
      </c>
      <c r="K1592">
        <v>33.488</v>
      </c>
      <c r="L1592">
        <v>7</v>
      </c>
      <c r="M1592">
        <v>0.2</v>
      </c>
      <c r="N1592">
        <v>5.8604000000000003</v>
      </c>
      <c r="O1592">
        <f>(Table1[[#This Row],[Sales]]-Table1[[#This Row],[Profit]])/Table1[[#This Row],[Quantity]]</f>
        <v>3.9468000000000001</v>
      </c>
      <c r="P1592">
        <f>Table1[[#This Row],[Sales]]/Table1[[#This Row],[Quantity]]</f>
        <v>4.7839999999999998</v>
      </c>
      <c r="Q1592" t="str">
        <f t="shared" si="48"/>
        <v>2022</v>
      </c>
      <c r="R1592" t="str">
        <f t="shared" si="49"/>
        <v>04</v>
      </c>
      <c r="S1592">
        <f>CEILING(Table1[[#This Row],[Month]]/3,1)</f>
        <v>2</v>
      </c>
      <c r="T1592" s="9">
        <f>(Table1[[#This Row],[Profit]]/Table1[[#This Row],[Sales]])</f>
        <v>0.17500000000000002</v>
      </c>
    </row>
    <row r="1593" spans="1:20" x14ac:dyDescent="0.25">
      <c r="A1593">
        <v>20220416</v>
      </c>
      <c r="B1593" s="1" t="s">
        <v>864</v>
      </c>
      <c r="C1593" s="1" t="s">
        <v>57</v>
      </c>
      <c r="D1593" s="1" t="s">
        <v>450</v>
      </c>
      <c r="E1593" s="1" t="s">
        <v>59</v>
      </c>
      <c r="F1593" s="1" t="s">
        <v>60</v>
      </c>
      <c r="G1593" s="1" t="s">
        <v>39</v>
      </c>
      <c r="H1593" s="1" t="s">
        <v>40</v>
      </c>
      <c r="I1593" s="1" t="s">
        <v>30</v>
      </c>
      <c r="J1593" s="1" t="s">
        <v>136</v>
      </c>
      <c r="K1593">
        <v>8.0399999999999991</v>
      </c>
      <c r="L1593">
        <v>5</v>
      </c>
      <c r="M1593">
        <v>0.2</v>
      </c>
      <c r="N1593">
        <v>2.9144999999999999</v>
      </c>
      <c r="O1593">
        <f>(Table1[[#This Row],[Sales]]-Table1[[#This Row],[Profit]])/Table1[[#This Row],[Quantity]]</f>
        <v>1.0250999999999997</v>
      </c>
      <c r="P1593">
        <f>Table1[[#This Row],[Sales]]/Table1[[#This Row],[Quantity]]</f>
        <v>1.6079999999999999</v>
      </c>
      <c r="Q1593" t="str">
        <f t="shared" si="48"/>
        <v>2022</v>
      </c>
      <c r="R1593" t="str">
        <f t="shared" si="49"/>
        <v>04</v>
      </c>
      <c r="S1593">
        <f>CEILING(Table1[[#This Row],[Month]]/3,1)</f>
        <v>2</v>
      </c>
      <c r="T1593" s="9">
        <f>(Table1[[#This Row],[Profit]]/Table1[[#This Row],[Sales]])</f>
        <v>0.36250000000000004</v>
      </c>
    </row>
    <row r="1594" spans="1:20" x14ac:dyDescent="0.25">
      <c r="A1594">
        <v>20210623</v>
      </c>
      <c r="B1594" s="1" t="s">
        <v>865</v>
      </c>
      <c r="C1594" s="1" t="s">
        <v>52</v>
      </c>
      <c r="D1594" s="1" t="s">
        <v>696</v>
      </c>
      <c r="E1594" s="1" t="s">
        <v>27</v>
      </c>
      <c r="F1594" s="1" t="s">
        <v>28</v>
      </c>
      <c r="G1594" s="1" t="s">
        <v>49</v>
      </c>
      <c r="H1594" s="1" t="s">
        <v>20</v>
      </c>
      <c r="I1594" s="1" t="s">
        <v>21</v>
      </c>
      <c r="J1594" s="1" t="s">
        <v>43</v>
      </c>
      <c r="K1594">
        <v>201.56800000000001</v>
      </c>
      <c r="L1594">
        <v>4</v>
      </c>
      <c r="M1594">
        <v>0.2</v>
      </c>
      <c r="N1594">
        <v>22.676400000000001</v>
      </c>
      <c r="O1594">
        <f>(Table1[[#This Row],[Sales]]-Table1[[#This Row],[Profit]])/Table1[[#This Row],[Quantity]]</f>
        <v>44.722900000000003</v>
      </c>
      <c r="P1594">
        <f>Table1[[#This Row],[Sales]]/Table1[[#This Row],[Quantity]]</f>
        <v>50.392000000000003</v>
      </c>
      <c r="Q1594" t="str">
        <f t="shared" si="48"/>
        <v>2021</v>
      </c>
      <c r="R1594" t="str">
        <f t="shared" si="49"/>
        <v>06</v>
      </c>
      <c r="S1594">
        <f>CEILING(Table1[[#This Row],[Month]]/3,1)</f>
        <v>2</v>
      </c>
      <c r="T1594" s="9">
        <f>(Table1[[#This Row],[Profit]]/Table1[[#This Row],[Sales]])</f>
        <v>0.1125</v>
      </c>
    </row>
    <row r="1595" spans="1:20" x14ac:dyDescent="0.25">
      <c r="A1595">
        <v>20201019</v>
      </c>
      <c r="B1595" s="1" t="s">
        <v>509</v>
      </c>
      <c r="C1595" s="1" t="s">
        <v>25</v>
      </c>
      <c r="D1595" s="1" t="s">
        <v>26</v>
      </c>
      <c r="E1595" s="1" t="s">
        <v>27</v>
      </c>
      <c r="F1595" s="1" t="s">
        <v>28</v>
      </c>
      <c r="G1595" s="1" t="s">
        <v>255</v>
      </c>
      <c r="H1595" s="1" t="s">
        <v>40</v>
      </c>
      <c r="I1595" s="1" t="s">
        <v>21</v>
      </c>
      <c r="J1595" s="1" t="s">
        <v>50</v>
      </c>
      <c r="K1595">
        <v>13.44</v>
      </c>
      <c r="L1595">
        <v>3</v>
      </c>
      <c r="M1595">
        <v>0</v>
      </c>
      <c r="N1595">
        <v>6.5856000000000003</v>
      </c>
      <c r="O1595">
        <f>(Table1[[#This Row],[Sales]]-Table1[[#This Row],[Profit]])/Table1[[#This Row],[Quantity]]</f>
        <v>2.2847999999999997</v>
      </c>
      <c r="P1595">
        <f>Table1[[#This Row],[Sales]]/Table1[[#This Row],[Quantity]]</f>
        <v>4.4799999999999995</v>
      </c>
      <c r="Q1595" t="str">
        <f t="shared" si="48"/>
        <v>2020</v>
      </c>
      <c r="R1595" t="str">
        <f t="shared" si="49"/>
        <v>10</v>
      </c>
      <c r="S1595">
        <f>CEILING(Table1[[#This Row],[Month]]/3,1)</f>
        <v>4</v>
      </c>
      <c r="T1595" s="9">
        <f>(Table1[[#This Row],[Profit]]/Table1[[#This Row],[Sales]])</f>
        <v>0.49000000000000005</v>
      </c>
    </row>
    <row r="1596" spans="1:20" x14ac:dyDescent="0.25">
      <c r="A1596">
        <v>20210324</v>
      </c>
      <c r="B1596" s="1" t="s">
        <v>866</v>
      </c>
      <c r="C1596" s="1" t="s">
        <v>108</v>
      </c>
      <c r="D1596" s="1" t="s">
        <v>409</v>
      </c>
      <c r="E1596" s="1" t="s">
        <v>59</v>
      </c>
      <c r="F1596" s="1" t="s">
        <v>110</v>
      </c>
      <c r="G1596" s="1" t="s">
        <v>340</v>
      </c>
      <c r="H1596" s="1" t="s">
        <v>55</v>
      </c>
      <c r="I1596" s="1" t="s">
        <v>63</v>
      </c>
      <c r="J1596" s="1" t="s">
        <v>22</v>
      </c>
      <c r="K1596">
        <v>359.05799999999999</v>
      </c>
      <c r="L1596">
        <v>3</v>
      </c>
      <c r="M1596">
        <v>0.3</v>
      </c>
      <c r="N1596">
        <v>-35.905799999999999</v>
      </c>
      <c r="O1596">
        <f>(Table1[[#This Row],[Sales]]-Table1[[#This Row],[Profit]])/Table1[[#This Row],[Quantity]]</f>
        <v>131.65459999999999</v>
      </c>
      <c r="P1596">
        <f>Table1[[#This Row],[Sales]]/Table1[[#This Row],[Quantity]]</f>
        <v>119.68599999999999</v>
      </c>
      <c r="Q1596" t="str">
        <f t="shared" si="48"/>
        <v>2021</v>
      </c>
      <c r="R1596" t="str">
        <f t="shared" si="49"/>
        <v>03</v>
      </c>
      <c r="S1596">
        <f>CEILING(Table1[[#This Row],[Month]]/3,1)</f>
        <v>1</v>
      </c>
      <c r="T1596" s="9">
        <f>(Table1[[#This Row],[Profit]]/Table1[[#This Row],[Sales]])</f>
        <v>-0.1</v>
      </c>
    </row>
    <row r="1597" spans="1:20" x14ac:dyDescent="0.25">
      <c r="A1597">
        <v>20230509</v>
      </c>
      <c r="B1597" s="1" t="s">
        <v>466</v>
      </c>
      <c r="C1597" s="1" t="s">
        <v>209</v>
      </c>
      <c r="D1597" s="1" t="s">
        <v>210</v>
      </c>
      <c r="E1597" s="1" t="s">
        <v>27</v>
      </c>
      <c r="F1597" s="1" t="s">
        <v>82</v>
      </c>
      <c r="G1597" s="1" t="s">
        <v>189</v>
      </c>
      <c r="H1597" s="1" t="s">
        <v>91</v>
      </c>
      <c r="I1597" s="1" t="s">
        <v>21</v>
      </c>
      <c r="J1597" s="1" t="s">
        <v>23</v>
      </c>
      <c r="K1597">
        <v>47.991999999999997</v>
      </c>
      <c r="L1597">
        <v>2</v>
      </c>
      <c r="M1597">
        <v>0.3</v>
      </c>
      <c r="N1597">
        <v>-2.0568</v>
      </c>
      <c r="O1597">
        <f>(Table1[[#This Row],[Sales]]-Table1[[#This Row],[Profit]])/Table1[[#This Row],[Quantity]]</f>
        <v>25.0244</v>
      </c>
      <c r="P1597">
        <f>Table1[[#This Row],[Sales]]/Table1[[#This Row],[Quantity]]</f>
        <v>23.995999999999999</v>
      </c>
      <c r="Q1597" t="str">
        <f t="shared" si="48"/>
        <v>2023</v>
      </c>
      <c r="R1597" t="str">
        <f t="shared" si="49"/>
        <v>05</v>
      </c>
      <c r="S1597">
        <f>CEILING(Table1[[#This Row],[Month]]/3,1)</f>
        <v>2</v>
      </c>
      <c r="T1597" s="9">
        <f>(Table1[[#This Row],[Profit]]/Table1[[#This Row],[Sales]])</f>
        <v>-4.2857142857142858E-2</v>
      </c>
    </row>
    <row r="1598" spans="1:20" x14ac:dyDescent="0.25">
      <c r="A1598">
        <v>20231017</v>
      </c>
      <c r="B1598" s="1" t="s">
        <v>470</v>
      </c>
      <c r="C1598" s="1" t="s">
        <v>133</v>
      </c>
      <c r="D1598" s="1" t="s">
        <v>134</v>
      </c>
      <c r="E1598" s="1" t="s">
        <v>17</v>
      </c>
      <c r="F1598" s="1" t="s">
        <v>18</v>
      </c>
      <c r="G1598" s="1" t="s">
        <v>472</v>
      </c>
      <c r="H1598" s="1" t="s">
        <v>20</v>
      </c>
      <c r="I1598" s="1" t="s">
        <v>30</v>
      </c>
      <c r="J1598" s="1" t="s">
        <v>41</v>
      </c>
      <c r="K1598">
        <v>547.29999999999995</v>
      </c>
      <c r="L1598">
        <v>13</v>
      </c>
      <c r="M1598">
        <v>0</v>
      </c>
      <c r="N1598">
        <v>175.136</v>
      </c>
      <c r="O1598">
        <f>(Table1[[#This Row],[Sales]]-Table1[[#This Row],[Profit]])/Table1[[#This Row],[Quantity]]</f>
        <v>28.628</v>
      </c>
      <c r="P1598">
        <f>Table1[[#This Row],[Sales]]/Table1[[#This Row],[Quantity]]</f>
        <v>42.099999999999994</v>
      </c>
      <c r="Q1598" t="str">
        <f t="shared" si="48"/>
        <v>2023</v>
      </c>
      <c r="R1598" t="str">
        <f t="shared" si="49"/>
        <v>10</v>
      </c>
      <c r="S1598">
        <f>CEILING(Table1[[#This Row],[Month]]/3,1)</f>
        <v>4</v>
      </c>
      <c r="T1598" s="9">
        <f>(Table1[[#This Row],[Profit]]/Table1[[#This Row],[Sales]])</f>
        <v>0.32</v>
      </c>
    </row>
    <row r="1599" spans="1:20" x14ac:dyDescent="0.25">
      <c r="A1599">
        <v>20231120</v>
      </c>
      <c r="B1599" s="1" t="s">
        <v>854</v>
      </c>
      <c r="C1599" s="1" t="s">
        <v>57</v>
      </c>
      <c r="D1599" s="1" t="s">
        <v>867</v>
      </c>
      <c r="E1599" s="1" t="s">
        <v>59</v>
      </c>
      <c r="F1599" s="1" t="s">
        <v>60</v>
      </c>
      <c r="G1599" s="1" t="s">
        <v>474</v>
      </c>
      <c r="H1599" s="1" t="s">
        <v>20</v>
      </c>
      <c r="I1599" s="1" t="s">
        <v>21</v>
      </c>
      <c r="J1599" s="1" t="s">
        <v>50</v>
      </c>
      <c r="K1599">
        <v>16.896000000000001</v>
      </c>
      <c r="L1599">
        <v>4</v>
      </c>
      <c r="M1599">
        <v>0.2</v>
      </c>
      <c r="N1599">
        <v>5.28</v>
      </c>
      <c r="O1599">
        <f>(Table1[[#This Row],[Sales]]-Table1[[#This Row],[Profit]])/Table1[[#This Row],[Quantity]]</f>
        <v>2.9039999999999999</v>
      </c>
      <c r="P1599">
        <f>Table1[[#This Row],[Sales]]/Table1[[#This Row],[Quantity]]</f>
        <v>4.2240000000000002</v>
      </c>
      <c r="Q1599" t="str">
        <f t="shared" si="48"/>
        <v>2023</v>
      </c>
      <c r="R1599" t="str">
        <f t="shared" si="49"/>
        <v>11</v>
      </c>
      <c r="S1599">
        <f>CEILING(Table1[[#This Row],[Month]]/3,1)</f>
        <v>4</v>
      </c>
      <c r="T1599" s="9">
        <f>(Table1[[#This Row],[Profit]]/Table1[[#This Row],[Sales]])</f>
        <v>0.3125</v>
      </c>
    </row>
    <row r="1600" spans="1:20" x14ac:dyDescent="0.25">
      <c r="A1600">
        <v>20231120</v>
      </c>
      <c r="B1600" s="1" t="s">
        <v>854</v>
      </c>
      <c r="C1600" s="1" t="s">
        <v>57</v>
      </c>
      <c r="D1600" s="1" t="s">
        <v>867</v>
      </c>
      <c r="E1600" s="1" t="s">
        <v>59</v>
      </c>
      <c r="F1600" s="1" t="s">
        <v>60</v>
      </c>
      <c r="G1600" s="1" t="s">
        <v>474</v>
      </c>
      <c r="H1600" s="1" t="s">
        <v>20</v>
      </c>
      <c r="I1600" s="1" t="s">
        <v>21</v>
      </c>
      <c r="J1600" s="1" t="s">
        <v>50</v>
      </c>
      <c r="K1600">
        <v>6.6719999999999997</v>
      </c>
      <c r="L1600">
        <v>1</v>
      </c>
      <c r="M1600">
        <v>0.2</v>
      </c>
      <c r="N1600">
        <v>0.50039999999999996</v>
      </c>
      <c r="O1600">
        <f>(Table1[[#This Row],[Sales]]-Table1[[#This Row],[Profit]])/Table1[[#This Row],[Quantity]]</f>
        <v>6.1715999999999998</v>
      </c>
      <c r="P1600">
        <f>Table1[[#This Row],[Sales]]/Table1[[#This Row],[Quantity]]</f>
        <v>6.6719999999999997</v>
      </c>
      <c r="Q1600" t="str">
        <f t="shared" si="48"/>
        <v>2023</v>
      </c>
      <c r="R1600" t="str">
        <f t="shared" si="49"/>
        <v>11</v>
      </c>
      <c r="S1600">
        <f>CEILING(Table1[[#This Row],[Month]]/3,1)</f>
        <v>4</v>
      </c>
      <c r="T1600" s="9">
        <f>(Table1[[#This Row],[Profit]]/Table1[[#This Row],[Sales]])</f>
        <v>7.4999999999999997E-2</v>
      </c>
    </row>
    <row r="1601" spans="1:20" x14ac:dyDescent="0.25">
      <c r="A1601">
        <v>20231120</v>
      </c>
      <c r="B1601" s="1" t="s">
        <v>854</v>
      </c>
      <c r="C1601" s="1" t="s">
        <v>57</v>
      </c>
      <c r="D1601" s="1" t="s">
        <v>867</v>
      </c>
      <c r="E1601" s="1" t="s">
        <v>59</v>
      </c>
      <c r="F1601" s="1" t="s">
        <v>60</v>
      </c>
      <c r="G1601" s="1" t="s">
        <v>474</v>
      </c>
      <c r="H1601" s="1" t="s">
        <v>20</v>
      </c>
      <c r="I1601" s="1" t="s">
        <v>21</v>
      </c>
      <c r="J1601" s="1" t="s">
        <v>42</v>
      </c>
      <c r="K1601">
        <v>99.135999999999996</v>
      </c>
      <c r="L1601">
        <v>4</v>
      </c>
      <c r="M1601">
        <v>0.2</v>
      </c>
      <c r="N1601">
        <v>8.6744000000000003</v>
      </c>
      <c r="O1601">
        <f>(Table1[[#This Row],[Sales]]-Table1[[#This Row],[Profit]])/Table1[[#This Row],[Quantity]]</f>
        <v>22.615399999999998</v>
      </c>
      <c r="P1601">
        <f>Table1[[#This Row],[Sales]]/Table1[[#This Row],[Quantity]]</f>
        <v>24.783999999999999</v>
      </c>
      <c r="Q1601" t="str">
        <f t="shared" si="48"/>
        <v>2023</v>
      </c>
      <c r="R1601" t="str">
        <f t="shared" si="49"/>
        <v>11</v>
      </c>
      <c r="S1601">
        <f>CEILING(Table1[[#This Row],[Month]]/3,1)</f>
        <v>4</v>
      </c>
      <c r="T1601" s="9">
        <f>(Table1[[#This Row],[Profit]]/Table1[[#This Row],[Sales]])</f>
        <v>8.7500000000000008E-2</v>
      </c>
    </row>
    <row r="1602" spans="1:20" x14ac:dyDescent="0.25">
      <c r="A1602">
        <v>20231120</v>
      </c>
      <c r="B1602" s="1" t="s">
        <v>854</v>
      </c>
      <c r="C1602" s="1" t="s">
        <v>57</v>
      </c>
      <c r="D1602" s="1" t="s">
        <v>867</v>
      </c>
      <c r="E1602" s="1" t="s">
        <v>59</v>
      </c>
      <c r="F1602" s="1" t="s">
        <v>60</v>
      </c>
      <c r="G1602" s="1" t="s">
        <v>474</v>
      </c>
      <c r="H1602" s="1" t="s">
        <v>20</v>
      </c>
      <c r="I1602" s="1" t="s">
        <v>21</v>
      </c>
      <c r="J1602" s="1" t="s">
        <v>41</v>
      </c>
      <c r="K1602">
        <v>15.992000000000001</v>
      </c>
      <c r="L1602">
        <v>2</v>
      </c>
      <c r="M1602">
        <v>0.6</v>
      </c>
      <c r="N1602">
        <v>-13.993</v>
      </c>
      <c r="O1602">
        <f>(Table1[[#This Row],[Sales]]-Table1[[#This Row],[Profit]])/Table1[[#This Row],[Quantity]]</f>
        <v>14.9925</v>
      </c>
      <c r="P1602">
        <f>Table1[[#This Row],[Sales]]/Table1[[#This Row],[Quantity]]</f>
        <v>7.9960000000000004</v>
      </c>
      <c r="Q1602" t="str">
        <f t="shared" si="48"/>
        <v>2023</v>
      </c>
      <c r="R1602" t="str">
        <f t="shared" si="49"/>
        <v>11</v>
      </c>
      <c r="S1602">
        <f>CEILING(Table1[[#This Row],[Month]]/3,1)</f>
        <v>4</v>
      </c>
      <c r="T1602" s="9">
        <f>(Table1[[#This Row],[Profit]]/Table1[[#This Row],[Sales]])</f>
        <v>-0.875</v>
      </c>
    </row>
    <row r="1603" spans="1:20" x14ac:dyDescent="0.25">
      <c r="A1603">
        <v>20220509</v>
      </c>
      <c r="B1603" s="1" t="s">
        <v>657</v>
      </c>
      <c r="C1603" s="1" t="s">
        <v>124</v>
      </c>
      <c r="D1603" s="1" t="s">
        <v>125</v>
      </c>
      <c r="E1603" s="1" t="s">
        <v>59</v>
      </c>
      <c r="F1603" s="1" t="s">
        <v>126</v>
      </c>
      <c r="G1603" s="1" t="s">
        <v>183</v>
      </c>
      <c r="H1603" s="1" t="s">
        <v>75</v>
      </c>
      <c r="I1603" s="1" t="s">
        <v>30</v>
      </c>
      <c r="J1603" s="1" t="s">
        <v>41</v>
      </c>
      <c r="K1603">
        <v>211.96</v>
      </c>
      <c r="L1603">
        <v>2</v>
      </c>
      <c r="M1603">
        <v>0</v>
      </c>
      <c r="N1603">
        <v>42.392000000000003</v>
      </c>
      <c r="O1603">
        <f>(Table1[[#This Row],[Sales]]-Table1[[#This Row],[Profit]])/Table1[[#This Row],[Quantity]]</f>
        <v>84.784000000000006</v>
      </c>
      <c r="P1603">
        <f>Table1[[#This Row],[Sales]]/Table1[[#This Row],[Quantity]]</f>
        <v>105.98</v>
      </c>
      <c r="Q1603" t="str">
        <f t="shared" ref="Q1603:Q1666" si="50">LEFT(A1603,4)</f>
        <v>2022</v>
      </c>
      <c r="R1603" t="str">
        <f t="shared" ref="R1603:R1666" si="51">MID(A1603,5,2)</f>
        <v>05</v>
      </c>
      <c r="S1603">
        <f>CEILING(Table1[[#This Row],[Month]]/3,1)</f>
        <v>2</v>
      </c>
      <c r="T1603" s="9">
        <f>(Table1[[#This Row],[Profit]]/Table1[[#This Row],[Sales]])</f>
        <v>0.2</v>
      </c>
    </row>
    <row r="1604" spans="1:20" x14ac:dyDescent="0.25">
      <c r="A1604">
        <v>20221212</v>
      </c>
      <c r="B1604" s="1" t="s">
        <v>508</v>
      </c>
      <c r="C1604" s="1" t="s">
        <v>156</v>
      </c>
      <c r="D1604" s="1" t="s">
        <v>157</v>
      </c>
      <c r="E1604" s="1" t="s">
        <v>17</v>
      </c>
      <c r="F1604" s="1" t="s">
        <v>73</v>
      </c>
      <c r="G1604" s="1" t="s">
        <v>228</v>
      </c>
      <c r="H1604" s="1" t="s">
        <v>75</v>
      </c>
      <c r="I1604" s="1" t="s">
        <v>21</v>
      </c>
      <c r="J1604" s="1" t="s">
        <v>42</v>
      </c>
      <c r="K1604">
        <v>6.6719999999999997</v>
      </c>
      <c r="L1604">
        <v>3</v>
      </c>
      <c r="M1604">
        <v>0.2</v>
      </c>
      <c r="N1604">
        <v>1.6679999999999999</v>
      </c>
      <c r="O1604">
        <f>(Table1[[#This Row],[Sales]]-Table1[[#This Row],[Profit]])/Table1[[#This Row],[Quantity]]</f>
        <v>1.6679999999999999</v>
      </c>
      <c r="P1604">
        <f>Table1[[#This Row],[Sales]]/Table1[[#This Row],[Quantity]]</f>
        <v>2.2239999999999998</v>
      </c>
      <c r="Q1604" t="str">
        <f t="shared" si="50"/>
        <v>2022</v>
      </c>
      <c r="R1604" t="str">
        <f t="shared" si="51"/>
        <v>12</v>
      </c>
      <c r="S1604">
        <f>CEILING(Table1[[#This Row],[Month]]/3,1)</f>
        <v>4</v>
      </c>
      <c r="T1604" s="9">
        <f>(Table1[[#This Row],[Profit]]/Table1[[#This Row],[Sales]])</f>
        <v>0.25</v>
      </c>
    </row>
    <row r="1605" spans="1:20" x14ac:dyDescent="0.25">
      <c r="A1605">
        <v>20231201</v>
      </c>
      <c r="B1605" s="1" t="s">
        <v>539</v>
      </c>
      <c r="C1605" s="1" t="s">
        <v>124</v>
      </c>
      <c r="D1605" s="1" t="s">
        <v>216</v>
      </c>
      <c r="E1605" s="1" t="s">
        <v>59</v>
      </c>
      <c r="F1605" s="1" t="s">
        <v>126</v>
      </c>
      <c r="G1605" s="1" t="s">
        <v>223</v>
      </c>
      <c r="H1605" s="1" t="s">
        <v>69</v>
      </c>
      <c r="I1605" s="1" t="s">
        <v>21</v>
      </c>
      <c r="J1605" s="1" t="s">
        <v>42</v>
      </c>
      <c r="K1605">
        <v>155.94</v>
      </c>
      <c r="L1605">
        <v>6</v>
      </c>
      <c r="M1605">
        <v>0</v>
      </c>
      <c r="N1605">
        <v>45.2226</v>
      </c>
      <c r="O1605">
        <f>(Table1[[#This Row],[Sales]]-Table1[[#This Row],[Profit]])/Table1[[#This Row],[Quantity]]</f>
        <v>18.4529</v>
      </c>
      <c r="P1605">
        <f>Table1[[#This Row],[Sales]]/Table1[[#This Row],[Quantity]]</f>
        <v>25.99</v>
      </c>
      <c r="Q1605" t="str">
        <f t="shared" si="50"/>
        <v>2023</v>
      </c>
      <c r="R1605" t="str">
        <f t="shared" si="51"/>
        <v>12</v>
      </c>
      <c r="S1605">
        <f>CEILING(Table1[[#This Row],[Month]]/3,1)</f>
        <v>4</v>
      </c>
      <c r="T1605" s="9">
        <f>(Table1[[#This Row],[Profit]]/Table1[[#This Row],[Sales]])</f>
        <v>0.28999999999999998</v>
      </c>
    </row>
    <row r="1606" spans="1:20" x14ac:dyDescent="0.25">
      <c r="A1606">
        <v>20220420</v>
      </c>
      <c r="B1606" s="1" t="s">
        <v>345</v>
      </c>
      <c r="C1606" s="1" t="s">
        <v>25</v>
      </c>
      <c r="D1606" s="1" t="s">
        <v>26</v>
      </c>
      <c r="E1606" s="1" t="s">
        <v>27</v>
      </c>
      <c r="F1606" s="1" t="s">
        <v>28</v>
      </c>
      <c r="G1606" s="1" t="s">
        <v>346</v>
      </c>
      <c r="H1606" s="1" t="s">
        <v>20</v>
      </c>
      <c r="I1606" s="1" t="s">
        <v>21</v>
      </c>
      <c r="J1606" s="1" t="s">
        <v>43</v>
      </c>
      <c r="K1606">
        <v>39.96</v>
      </c>
      <c r="L1606">
        <v>5</v>
      </c>
      <c r="M1606">
        <v>0.2</v>
      </c>
      <c r="N1606">
        <v>12.987</v>
      </c>
      <c r="O1606">
        <f>(Table1[[#This Row],[Sales]]-Table1[[#This Row],[Profit]])/Table1[[#This Row],[Quantity]]</f>
        <v>5.3945999999999996</v>
      </c>
      <c r="P1606">
        <f>Table1[[#This Row],[Sales]]/Table1[[#This Row],[Quantity]]</f>
        <v>7.992</v>
      </c>
      <c r="Q1606" t="str">
        <f t="shared" si="50"/>
        <v>2022</v>
      </c>
      <c r="R1606" t="str">
        <f t="shared" si="51"/>
        <v>04</v>
      </c>
      <c r="S1606">
        <f>CEILING(Table1[[#This Row],[Month]]/3,1)</f>
        <v>2</v>
      </c>
      <c r="T1606" s="9">
        <f>(Table1[[#This Row],[Profit]]/Table1[[#This Row],[Sales]])</f>
        <v>0.32500000000000001</v>
      </c>
    </row>
    <row r="1607" spans="1:20" x14ac:dyDescent="0.25">
      <c r="A1607">
        <v>20220420</v>
      </c>
      <c r="B1607" s="1" t="s">
        <v>345</v>
      </c>
      <c r="C1607" s="1" t="s">
        <v>25</v>
      </c>
      <c r="D1607" s="1" t="s">
        <v>26</v>
      </c>
      <c r="E1607" s="1" t="s">
        <v>27</v>
      </c>
      <c r="F1607" s="1" t="s">
        <v>28</v>
      </c>
      <c r="G1607" s="1" t="s">
        <v>346</v>
      </c>
      <c r="H1607" s="1" t="s">
        <v>20</v>
      </c>
      <c r="I1607" s="1" t="s">
        <v>21</v>
      </c>
      <c r="J1607" s="1" t="s">
        <v>42</v>
      </c>
      <c r="K1607">
        <v>5.46</v>
      </c>
      <c r="L1607">
        <v>3</v>
      </c>
      <c r="M1607">
        <v>0</v>
      </c>
      <c r="N1607">
        <v>1.5287999999999999</v>
      </c>
      <c r="O1607">
        <f>(Table1[[#This Row],[Sales]]-Table1[[#This Row],[Profit]])/Table1[[#This Row],[Quantity]]</f>
        <v>1.3104</v>
      </c>
      <c r="P1607">
        <f>Table1[[#This Row],[Sales]]/Table1[[#This Row],[Quantity]]</f>
        <v>1.82</v>
      </c>
      <c r="Q1607" t="str">
        <f t="shared" si="50"/>
        <v>2022</v>
      </c>
      <c r="R1607" t="str">
        <f t="shared" si="51"/>
        <v>04</v>
      </c>
      <c r="S1607">
        <f>CEILING(Table1[[#This Row],[Month]]/3,1)</f>
        <v>2</v>
      </c>
      <c r="T1607" s="9">
        <f>(Table1[[#This Row],[Profit]]/Table1[[#This Row],[Sales]])</f>
        <v>0.27999999999999997</v>
      </c>
    </row>
    <row r="1608" spans="1:20" x14ac:dyDescent="0.25">
      <c r="A1608">
        <v>20220420</v>
      </c>
      <c r="B1608" s="1" t="s">
        <v>345</v>
      </c>
      <c r="C1608" s="1" t="s">
        <v>25</v>
      </c>
      <c r="D1608" s="1" t="s">
        <v>26</v>
      </c>
      <c r="E1608" s="1" t="s">
        <v>27</v>
      </c>
      <c r="F1608" s="1" t="s">
        <v>28</v>
      </c>
      <c r="G1608" s="1" t="s">
        <v>346</v>
      </c>
      <c r="H1608" s="1" t="s">
        <v>20</v>
      </c>
      <c r="I1608" s="1" t="s">
        <v>21</v>
      </c>
      <c r="J1608" s="1" t="s">
        <v>42</v>
      </c>
      <c r="K1608">
        <v>73.2</v>
      </c>
      <c r="L1608">
        <v>5</v>
      </c>
      <c r="M1608">
        <v>0</v>
      </c>
      <c r="N1608">
        <v>21.228000000000002</v>
      </c>
      <c r="O1608">
        <f>(Table1[[#This Row],[Sales]]-Table1[[#This Row],[Profit]])/Table1[[#This Row],[Quantity]]</f>
        <v>10.394400000000001</v>
      </c>
      <c r="P1608">
        <f>Table1[[#This Row],[Sales]]/Table1[[#This Row],[Quantity]]</f>
        <v>14.64</v>
      </c>
      <c r="Q1608" t="str">
        <f t="shared" si="50"/>
        <v>2022</v>
      </c>
      <c r="R1608" t="str">
        <f t="shared" si="51"/>
        <v>04</v>
      </c>
      <c r="S1608">
        <f>CEILING(Table1[[#This Row],[Month]]/3,1)</f>
        <v>2</v>
      </c>
      <c r="T1608" s="9">
        <f>(Table1[[#This Row],[Profit]]/Table1[[#This Row],[Sales]])</f>
        <v>0.29000000000000004</v>
      </c>
    </row>
    <row r="1609" spans="1:20" x14ac:dyDescent="0.25">
      <c r="A1609">
        <v>20220420</v>
      </c>
      <c r="B1609" s="1" t="s">
        <v>345</v>
      </c>
      <c r="C1609" s="1" t="s">
        <v>25</v>
      </c>
      <c r="D1609" s="1" t="s">
        <v>26</v>
      </c>
      <c r="E1609" s="1" t="s">
        <v>27</v>
      </c>
      <c r="F1609" s="1" t="s">
        <v>28</v>
      </c>
      <c r="G1609" s="1" t="s">
        <v>346</v>
      </c>
      <c r="H1609" s="1" t="s">
        <v>20</v>
      </c>
      <c r="I1609" s="1" t="s">
        <v>21</v>
      </c>
      <c r="J1609" s="1" t="s">
        <v>36</v>
      </c>
      <c r="K1609">
        <v>5.84</v>
      </c>
      <c r="L1609">
        <v>1</v>
      </c>
      <c r="M1609">
        <v>0.2</v>
      </c>
      <c r="N1609">
        <v>1.9710000000000001</v>
      </c>
      <c r="O1609">
        <f>(Table1[[#This Row],[Sales]]-Table1[[#This Row],[Profit]])/Table1[[#This Row],[Quantity]]</f>
        <v>3.8689999999999998</v>
      </c>
      <c r="P1609">
        <f>Table1[[#This Row],[Sales]]/Table1[[#This Row],[Quantity]]</f>
        <v>5.84</v>
      </c>
      <c r="Q1609" t="str">
        <f t="shared" si="50"/>
        <v>2022</v>
      </c>
      <c r="R1609" t="str">
        <f t="shared" si="51"/>
        <v>04</v>
      </c>
      <c r="S1609">
        <f>CEILING(Table1[[#This Row],[Month]]/3,1)</f>
        <v>2</v>
      </c>
      <c r="T1609" s="9">
        <f>(Table1[[#This Row],[Profit]]/Table1[[#This Row],[Sales]])</f>
        <v>0.33750000000000002</v>
      </c>
    </row>
    <row r="1610" spans="1:20" x14ac:dyDescent="0.25">
      <c r="A1610">
        <v>20220420</v>
      </c>
      <c r="B1610" s="1" t="s">
        <v>345</v>
      </c>
      <c r="C1610" s="1" t="s">
        <v>25</v>
      </c>
      <c r="D1610" s="1" t="s">
        <v>26</v>
      </c>
      <c r="E1610" s="1" t="s">
        <v>27</v>
      </c>
      <c r="F1610" s="1" t="s">
        <v>28</v>
      </c>
      <c r="G1610" s="1" t="s">
        <v>346</v>
      </c>
      <c r="H1610" s="1" t="s">
        <v>20</v>
      </c>
      <c r="I1610" s="1" t="s">
        <v>21</v>
      </c>
      <c r="J1610" s="1" t="s">
        <v>50</v>
      </c>
      <c r="K1610">
        <v>22.72</v>
      </c>
      <c r="L1610">
        <v>4</v>
      </c>
      <c r="M1610">
        <v>0</v>
      </c>
      <c r="N1610">
        <v>10.224</v>
      </c>
      <c r="O1610">
        <f>(Table1[[#This Row],[Sales]]-Table1[[#This Row],[Profit]])/Table1[[#This Row],[Quantity]]</f>
        <v>3.1239999999999997</v>
      </c>
      <c r="P1610">
        <f>Table1[[#This Row],[Sales]]/Table1[[#This Row],[Quantity]]</f>
        <v>5.68</v>
      </c>
      <c r="Q1610" t="str">
        <f t="shared" si="50"/>
        <v>2022</v>
      </c>
      <c r="R1610" t="str">
        <f t="shared" si="51"/>
        <v>04</v>
      </c>
      <c r="S1610">
        <f>CEILING(Table1[[#This Row],[Month]]/3,1)</f>
        <v>2</v>
      </c>
      <c r="T1610" s="9">
        <f>(Table1[[#This Row],[Profit]]/Table1[[#This Row],[Sales]])</f>
        <v>0.45</v>
      </c>
    </row>
    <row r="1611" spans="1:20" x14ac:dyDescent="0.25">
      <c r="A1611">
        <v>20220420</v>
      </c>
      <c r="B1611" s="1" t="s">
        <v>345</v>
      </c>
      <c r="C1611" s="1" t="s">
        <v>25</v>
      </c>
      <c r="D1611" s="1" t="s">
        <v>26</v>
      </c>
      <c r="E1611" s="1" t="s">
        <v>27</v>
      </c>
      <c r="F1611" s="1" t="s">
        <v>28</v>
      </c>
      <c r="G1611" s="1" t="s">
        <v>346</v>
      </c>
      <c r="H1611" s="1" t="s">
        <v>20</v>
      </c>
      <c r="I1611" s="1" t="s">
        <v>21</v>
      </c>
      <c r="J1611" s="1" t="s">
        <v>36</v>
      </c>
      <c r="K1611">
        <v>9.3360000000000003</v>
      </c>
      <c r="L1611">
        <v>3</v>
      </c>
      <c r="M1611">
        <v>0.2</v>
      </c>
      <c r="N1611">
        <v>3.2675999999999998</v>
      </c>
      <c r="O1611">
        <f>(Table1[[#This Row],[Sales]]-Table1[[#This Row],[Profit]])/Table1[[#This Row],[Quantity]]</f>
        <v>2.0228000000000002</v>
      </c>
      <c r="P1611">
        <f>Table1[[#This Row],[Sales]]/Table1[[#This Row],[Quantity]]</f>
        <v>3.1120000000000001</v>
      </c>
      <c r="Q1611" t="str">
        <f t="shared" si="50"/>
        <v>2022</v>
      </c>
      <c r="R1611" t="str">
        <f t="shared" si="51"/>
        <v>04</v>
      </c>
      <c r="S1611">
        <f>CEILING(Table1[[#This Row],[Month]]/3,1)</f>
        <v>2</v>
      </c>
      <c r="T1611" s="9">
        <f>(Table1[[#This Row],[Profit]]/Table1[[#This Row],[Sales]])</f>
        <v>0.35</v>
      </c>
    </row>
    <row r="1612" spans="1:20" x14ac:dyDescent="0.25">
      <c r="A1612">
        <v>20200526</v>
      </c>
      <c r="B1612" s="1" t="s">
        <v>868</v>
      </c>
      <c r="C1612" s="1" t="s">
        <v>25</v>
      </c>
      <c r="D1612" s="1" t="s">
        <v>26</v>
      </c>
      <c r="E1612" s="1" t="s">
        <v>27</v>
      </c>
      <c r="F1612" s="1" t="s">
        <v>28</v>
      </c>
      <c r="G1612" s="1" t="s">
        <v>93</v>
      </c>
      <c r="H1612" s="1" t="s">
        <v>69</v>
      </c>
      <c r="I1612" s="1" t="s">
        <v>30</v>
      </c>
      <c r="J1612" s="1" t="s">
        <v>22</v>
      </c>
      <c r="K1612">
        <v>290.666</v>
      </c>
      <c r="L1612">
        <v>2</v>
      </c>
      <c r="M1612">
        <v>0.15</v>
      </c>
      <c r="N1612">
        <v>27.3568</v>
      </c>
      <c r="O1612">
        <f>(Table1[[#This Row],[Sales]]-Table1[[#This Row],[Profit]])/Table1[[#This Row],[Quantity]]</f>
        <v>131.65459999999999</v>
      </c>
      <c r="P1612">
        <f>Table1[[#This Row],[Sales]]/Table1[[#This Row],[Quantity]]</f>
        <v>145.333</v>
      </c>
      <c r="Q1612" t="str">
        <f t="shared" si="50"/>
        <v>2020</v>
      </c>
      <c r="R1612" t="str">
        <f t="shared" si="51"/>
        <v>05</v>
      </c>
      <c r="S1612">
        <f>CEILING(Table1[[#This Row],[Month]]/3,1)</f>
        <v>2</v>
      </c>
      <c r="T1612" s="9">
        <f>(Table1[[#This Row],[Profit]]/Table1[[#This Row],[Sales]])</f>
        <v>9.4117647058823528E-2</v>
      </c>
    </row>
    <row r="1613" spans="1:20" x14ac:dyDescent="0.25">
      <c r="A1613">
        <v>20200526</v>
      </c>
      <c r="B1613" s="1" t="s">
        <v>868</v>
      </c>
      <c r="C1613" s="1" t="s">
        <v>25</v>
      </c>
      <c r="D1613" s="1" t="s">
        <v>26</v>
      </c>
      <c r="E1613" s="1" t="s">
        <v>27</v>
      </c>
      <c r="F1613" s="1" t="s">
        <v>28</v>
      </c>
      <c r="G1613" s="1" t="s">
        <v>93</v>
      </c>
      <c r="H1613" s="1" t="s">
        <v>69</v>
      </c>
      <c r="I1613" s="1" t="s">
        <v>30</v>
      </c>
      <c r="J1613" s="1" t="s">
        <v>43</v>
      </c>
      <c r="K1613">
        <v>201.584</v>
      </c>
      <c r="L1613">
        <v>2</v>
      </c>
      <c r="M1613">
        <v>0.2</v>
      </c>
      <c r="N1613">
        <v>20.1584</v>
      </c>
      <c r="O1613">
        <f>(Table1[[#This Row],[Sales]]-Table1[[#This Row],[Profit]])/Table1[[#This Row],[Quantity]]</f>
        <v>90.712800000000001</v>
      </c>
      <c r="P1613">
        <f>Table1[[#This Row],[Sales]]/Table1[[#This Row],[Quantity]]</f>
        <v>100.792</v>
      </c>
      <c r="Q1613" t="str">
        <f t="shared" si="50"/>
        <v>2020</v>
      </c>
      <c r="R1613" t="str">
        <f t="shared" si="51"/>
        <v>05</v>
      </c>
      <c r="S1613">
        <f>CEILING(Table1[[#This Row],[Month]]/3,1)</f>
        <v>2</v>
      </c>
      <c r="T1613" s="9">
        <f>(Table1[[#This Row],[Profit]]/Table1[[#This Row],[Sales]])</f>
        <v>0.1</v>
      </c>
    </row>
    <row r="1614" spans="1:20" x14ac:dyDescent="0.25">
      <c r="A1614">
        <v>20200526</v>
      </c>
      <c r="B1614" s="1" t="s">
        <v>868</v>
      </c>
      <c r="C1614" s="1" t="s">
        <v>25</v>
      </c>
      <c r="D1614" s="1" t="s">
        <v>26</v>
      </c>
      <c r="E1614" s="1" t="s">
        <v>27</v>
      </c>
      <c r="F1614" s="1" t="s">
        <v>28</v>
      </c>
      <c r="G1614" s="1" t="s">
        <v>93</v>
      </c>
      <c r="H1614" s="1" t="s">
        <v>69</v>
      </c>
      <c r="I1614" s="1" t="s">
        <v>30</v>
      </c>
      <c r="J1614" s="1" t="s">
        <v>43</v>
      </c>
      <c r="K1614">
        <v>83.983999999999995</v>
      </c>
      <c r="L1614">
        <v>2</v>
      </c>
      <c r="M1614">
        <v>0.2</v>
      </c>
      <c r="N1614">
        <v>31.494</v>
      </c>
      <c r="O1614">
        <f>(Table1[[#This Row],[Sales]]-Table1[[#This Row],[Profit]])/Table1[[#This Row],[Quantity]]</f>
        <v>26.244999999999997</v>
      </c>
      <c r="P1614">
        <f>Table1[[#This Row],[Sales]]/Table1[[#This Row],[Quantity]]</f>
        <v>41.991999999999997</v>
      </c>
      <c r="Q1614" t="str">
        <f t="shared" si="50"/>
        <v>2020</v>
      </c>
      <c r="R1614" t="str">
        <f t="shared" si="51"/>
        <v>05</v>
      </c>
      <c r="S1614">
        <f>CEILING(Table1[[#This Row],[Month]]/3,1)</f>
        <v>2</v>
      </c>
      <c r="T1614" s="9">
        <f>(Table1[[#This Row],[Profit]]/Table1[[#This Row],[Sales]])</f>
        <v>0.375</v>
      </c>
    </row>
    <row r="1615" spans="1:20" x14ac:dyDescent="0.25">
      <c r="A1615">
        <v>20231222</v>
      </c>
      <c r="B1615" s="1" t="s">
        <v>808</v>
      </c>
      <c r="C1615" s="1" t="s">
        <v>25</v>
      </c>
      <c r="D1615" s="1" t="s">
        <v>724</v>
      </c>
      <c r="E1615" s="1" t="s">
        <v>27</v>
      </c>
      <c r="F1615" s="1" t="s">
        <v>28</v>
      </c>
      <c r="G1615" s="1" t="s">
        <v>127</v>
      </c>
      <c r="H1615" s="1" t="s">
        <v>40</v>
      </c>
      <c r="I1615" s="1" t="s">
        <v>30</v>
      </c>
      <c r="J1615" s="1" t="s">
        <v>37</v>
      </c>
      <c r="K1615">
        <v>1000.02</v>
      </c>
      <c r="L1615">
        <v>7</v>
      </c>
      <c r="M1615">
        <v>0</v>
      </c>
      <c r="N1615">
        <v>290.00580000000002</v>
      </c>
      <c r="O1615">
        <f>(Table1[[#This Row],[Sales]]-Table1[[#This Row],[Profit]])/Table1[[#This Row],[Quantity]]</f>
        <v>101.4306</v>
      </c>
      <c r="P1615">
        <f>Table1[[#This Row],[Sales]]/Table1[[#This Row],[Quantity]]</f>
        <v>142.85999999999999</v>
      </c>
      <c r="Q1615" t="str">
        <f t="shared" si="50"/>
        <v>2023</v>
      </c>
      <c r="R1615" t="str">
        <f t="shared" si="51"/>
        <v>12</v>
      </c>
      <c r="S1615">
        <f>CEILING(Table1[[#This Row],[Month]]/3,1)</f>
        <v>4</v>
      </c>
      <c r="T1615" s="9">
        <f>(Table1[[#This Row],[Profit]]/Table1[[#This Row],[Sales]])</f>
        <v>0.29000000000000004</v>
      </c>
    </row>
    <row r="1616" spans="1:20" x14ac:dyDescent="0.25">
      <c r="A1616">
        <v>20220316</v>
      </c>
      <c r="B1616" s="1" t="s">
        <v>843</v>
      </c>
      <c r="C1616" s="1" t="s">
        <v>85</v>
      </c>
      <c r="D1616" s="1" t="s">
        <v>86</v>
      </c>
      <c r="E1616" s="1" t="s">
        <v>17</v>
      </c>
      <c r="F1616" s="1" t="s">
        <v>34</v>
      </c>
      <c r="G1616" s="1" t="s">
        <v>187</v>
      </c>
      <c r="H1616" s="1" t="s">
        <v>20</v>
      </c>
      <c r="I1616" s="1" t="s">
        <v>63</v>
      </c>
      <c r="J1616" s="1" t="s">
        <v>94</v>
      </c>
      <c r="K1616">
        <v>83.975999999999999</v>
      </c>
      <c r="L1616">
        <v>3</v>
      </c>
      <c r="M1616">
        <v>0.2</v>
      </c>
      <c r="N1616">
        <v>-13.646100000000001</v>
      </c>
      <c r="O1616">
        <f>(Table1[[#This Row],[Sales]]-Table1[[#This Row],[Profit]])/Table1[[#This Row],[Quantity]]</f>
        <v>32.540700000000001</v>
      </c>
      <c r="P1616">
        <f>Table1[[#This Row],[Sales]]/Table1[[#This Row],[Quantity]]</f>
        <v>27.992000000000001</v>
      </c>
      <c r="Q1616" t="str">
        <f t="shared" si="50"/>
        <v>2022</v>
      </c>
      <c r="R1616" t="str">
        <f t="shared" si="51"/>
        <v>03</v>
      </c>
      <c r="S1616">
        <f>CEILING(Table1[[#This Row],[Month]]/3,1)</f>
        <v>1</v>
      </c>
      <c r="T1616" s="9">
        <f>(Table1[[#This Row],[Profit]]/Table1[[#This Row],[Sales]])</f>
        <v>-0.16250000000000001</v>
      </c>
    </row>
    <row r="1617" spans="1:20" x14ac:dyDescent="0.25">
      <c r="A1617">
        <v>20210810</v>
      </c>
      <c r="B1617" s="1" t="s">
        <v>806</v>
      </c>
      <c r="C1617" s="1" t="s">
        <v>117</v>
      </c>
      <c r="D1617" s="1" t="s">
        <v>117</v>
      </c>
      <c r="E1617" s="1" t="s">
        <v>17</v>
      </c>
      <c r="F1617" s="1" t="s">
        <v>34</v>
      </c>
      <c r="G1617" s="1" t="s">
        <v>556</v>
      </c>
      <c r="H1617" s="1" t="s">
        <v>55</v>
      </c>
      <c r="I1617" s="1" t="s">
        <v>63</v>
      </c>
      <c r="J1617" s="1" t="s">
        <v>23</v>
      </c>
      <c r="K1617">
        <v>3.75</v>
      </c>
      <c r="L1617">
        <v>1</v>
      </c>
      <c r="M1617">
        <v>0</v>
      </c>
      <c r="N1617">
        <v>1.8</v>
      </c>
      <c r="O1617">
        <f>(Table1[[#This Row],[Sales]]-Table1[[#This Row],[Profit]])/Table1[[#This Row],[Quantity]]</f>
        <v>1.95</v>
      </c>
      <c r="P1617">
        <f>Table1[[#This Row],[Sales]]/Table1[[#This Row],[Quantity]]</f>
        <v>3.75</v>
      </c>
      <c r="Q1617" t="str">
        <f t="shared" si="50"/>
        <v>2021</v>
      </c>
      <c r="R1617" t="str">
        <f t="shared" si="51"/>
        <v>08</v>
      </c>
      <c r="S1617">
        <f>CEILING(Table1[[#This Row],[Month]]/3,1)</f>
        <v>3</v>
      </c>
      <c r="T1617" s="9">
        <f>(Table1[[#This Row],[Profit]]/Table1[[#This Row],[Sales]])</f>
        <v>0.48000000000000004</v>
      </c>
    </row>
    <row r="1618" spans="1:20" x14ac:dyDescent="0.25">
      <c r="A1618">
        <v>20210810</v>
      </c>
      <c r="B1618" s="1" t="s">
        <v>806</v>
      </c>
      <c r="C1618" s="1" t="s">
        <v>117</v>
      </c>
      <c r="D1618" s="1" t="s">
        <v>117</v>
      </c>
      <c r="E1618" s="1" t="s">
        <v>17</v>
      </c>
      <c r="F1618" s="1" t="s">
        <v>34</v>
      </c>
      <c r="G1618" s="1" t="s">
        <v>556</v>
      </c>
      <c r="H1618" s="1" t="s">
        <v>55</v>
      </c>
      <c r="I1618" s="1" t="s">
        <v>63</v>
      </c>
      <c r="J1618" s="1" t="s">
        <v>23</v>
      </c>
      <c r="K1618">
        <v>41.4</v>
      </c>
      <c r="L1618">
        <v>4</v>
      </c>
      <c r="M1618">
        <v>0</v>
      </c>
      <c r="N1618">
        <v>19.872</v>
      </c>
      <c r="O1618">
        <f>(Table1[[#This Row],[Sales]]-Table1[[#This Row],[Profit]])/Table1[[#This Row],[Quantity]]</f>
        <v>5.3819999999999997</v>
      </c>
      <c r="P1618">
        <f>Table1[[#This Row],[Sales]]/Table1[[#This Row],[Quantity]]</f>
        <v>10.35</v>
      </c>
      <c r="Q1618" t="str">
        <f t="shared" si="50"/>
        <v>2021</v>
      </c>
      <c r="R1618" t="str">
        <f t="shared" si="51"/>
        <v>08</v>
      </c>
      <c r="S1618">
        <f>CEILING(Table1[[#This Row],[Month]]/3,1)</f>
        <v>3</v>
      </c>
      <c r="T1618" s="9">
        <f>(Table1[[#This Row],[Profit]]/Table1[[#This Row],[Sales]])</f>
        <v>0.48000000000000004</v>
      </c>
    </row>
    <row r="1619" spans="1:20" x14ac:dyDescent="0.25">
      <c r="A1619">
        <v>20210810</v>
      </c>
      <c r="B1619" s="1" t="s">
        <v>806</v>
      </c>
      <c r="C1619" s="1" t="s">
        <v>117</v>
      </c>
      <c r="D1619" s="1" t="s">
        <v>117</v>
      </c>
      <c r="E1619" s="1" t="s">
        <v>17</v>
      </c>
      <c r="F1619" s="1" t="s">
        <v>34</v>
      </c>
      <c r="G1619" s="1" t="s">
        <v>556</v>
      </c>
      <c r="H1619" s="1" t="s">
        <v>55</v>
      </c>
      <c r="I1619" s="1" t="s">
        <v>63</v>
      </c>
      <c r="J1619" s="1" t="s">
        <v>42</v>
      </c>
      <c r="K1619">
        <v>29.79</v>
      </c>
      <c r="L1619">
        <v>3</v>
      </c>
      <c r="M1619">
        <v>0</v>
      </c>
      <c r="N1619">
        <v>12.511799999999999</v>
      </c>
      <c r="O1619">
        <f>(Table1[[#This Row],[Sales]]-Table1[[#This Row],[Profit]])/Table1[[#This Row],[Quantity]]</f>
        <v>5.7593999999999994</v>
      </c>
      <c r="P1619">
        <f>Table1[[#This Row],[Sales]]/Table1[[#This Row],[Quantity]]</f>
        <v>9.93</v>
      </c>
      <c r="Q1619" t="str">
        <f t="shared" si="50"/>
        <v>2021</v>
      </c>
      <c r="R1619" t="str">
        <f t="shared" si="51"/>
        <v>08</v>
      </c>
      <c r="S1619">
        <f>CEILING(Table1[[#This Row],[Month]]/3,1)</f>
        <v>3</v>
      </c>
      <c r="T1619" s="9">
        <f>(Table1[[#This Row],[Profit]]/Table1[[#This Row],[Sales]])</f>
        <v>0.42</v>
      </c>
    </row>
    <row r="1620" spans="1:20" x14ac:dyDescent="0.25">
      <c r="A1620">
        <v>20220911</v>
      </c>
      <c r="B1620" s="1" t="s">
        <v>184</v>
      </c>
      <c r="C1620" s="1" t="s">
        <v>133</v>
      </c>
      <c r="D1620" s="1" t="s">
        <v>134</v>
      </c>
      <c r="E1620" s="1" t="s">
        <v>17</v>
      </c>
      <c r="F1620" s="1" t="s">
        <v>18</v>
      </c>
      <c r="G1620" s="1" t="s">
        <v>185</v>
      </c>
      <c r="H1620" s="1" t="s">
        <v>69</v>
      </c>
      <c r="I1620" s="1" t="s">
        <v>63</v>
      </c>
      <c r="J1620" s="1" t="s">
        <v>37</v>
      </c>
      <c r="K1620">
        <v>59.48</v>
      </c>
      <c r="L1620">
        <v>2</v>
      </c>
      <c r="M1620">
        <v>0</v>
      </c>
      <c r="N1620">
        <v>8.9220000000000006</v>
      </c>
      <c r="O1620">
        <f>(Table1[[#This Row],[Sales]]-Table1[[#This Row],[Profit]])/Table1[[#This Row],[Quantity]]</f>
        <v>25.278999999999996</v>
      </c>
      <c r="P1620">
        <f>Table1[[#This Row],[Sales]]/Table1[[#This Row],[Quantity]]</f>
        <v>29.74</v>
      </c>
      <c r="Q1620" t="str">
        <f t="shared" si="50"/>
        <v>2022</v>
      </c>
      <c r="R1620" t="str">
        <f t="shared" si="51"/>
        <v>09</v>
      </c>
      <c r="S1620">
        <f>CEILING(Table1[[#This Row],[Month]]/3,1)</f>
        <v>3</v>
      </c>
      <c r="T1620" s="9">
        <f>(Table1[[#This Row],[Profit]]/Table1[[#This Row],[Sales]])</f>
        <v>0.15000000000000002</v>
      </c>
    </row>
    <row r="1621" spans="1:20" x14ac:dyDescent="0.25">
      <c r="A1621">
        <v>20220911</v>
      </c>
      <c r="B1621" s="1" t="s">
        <v>184</v>
      </c>
      <c r="C1621" s="1" t="s">
        <v>133</v>
      </c>
      <c r="D1621" s="1" t="s">
        <v>134</v>
      </c>
      <c r="E1621" s="1" t="s">
        <v>17</v>
      </c>
      <c r="F1621" s="1" t="s">
        <v>18</v>
      </c>
      <c r="G1621" s="1" t="s">
        <v>185</v>
      </c>
      <c r="H1621" s="1" t="s">
        <v>69</v>
      </c>
      <c r="I1621" s="1" t="s">
        <v>63</v>
      </c>
      <c r="J1621" s="1" t="s">
        <v>50</v>
      </c>
      <c r="K1621">
        <v>6.69</v>
      </c>
      <c r="L1621">
        <v>1</v>
      </c>
      <c r="M1621">
        <v>0</v>
      </c>
      <c r="N1621">
        <v>3.0773999999999999</v>
      </c>
      <c r="O1621">
        <f>(Table1[[#This Row],[Sales]]-Table1[[#This Row],[Profit]])/Table1[[#This Row],[Quantity]]</f>
        <v>3.6126000000000005</v>
      </c>
      <c r="P1621">
        <f>Table1[[#This Row],[Sales]]/Table1[[#This Row],[Quantity]]</f>
        <v>6.69</v>
      </c>
      <c r="Q1621" t="str">
        <f t="shared" si="50"/>
        <v>2022</v>
      </c>
      <c r="R1621" t="str">
        <f t="shared" si="51"/>
        <v>09</v>
      </c>
      <c r="S1621">
        <f>CEILING(Table1[[#This Row],[Month]]/3,1)</f>
        <v>3</v>
      </c>
      <c r="T1621" s="9">
        <f>(Table1[[#This Row],[Profit]]/Table1[[#This Row],[Sales]])</f>
        <v>0.45999999999999996</v>
      </c>
    </row>
    <row r="1622" spans="1:20" x14ac:dyDescent="0.25">
      <c r="A1622">
        <v>20230709</v>
      </c>
      <c r="B1622" s="1" t="s">
        <v>869</v>
      </c>
      <c r="C1622" s="1" t="s">
        <v>52</v>
      </c>
      <c r="D1622" s="1" t="s">
        <v>406</v>
      </c>
      <c r="E1622" s="1" t="s">
        <v>27</v>
      </c>
      <c r="F1622" s="1" t="s">
        <v>28</v>
      </c>
      <c r="G1622" s="1" t="s">
        <v>135</v>
      </c>
      <c r="H1622" s="1" t="s">
        <v>75</v>
      </c>
      <c r="I1622" s="1" t="s">
        <v>21</v>
      </c>
      <c r="J1622" s="1" t="s">
        <v>41</v>
      </c>
      <c r="K1622">
        <v>198.46</v>
      </c>
      <c r="L1622">
        <v>2</v>
      </c>
      <c r="M1622">
        <v>0</v>
      </c>
      <c r="N1622">
        <v>99.23</v>
      </c>
      <c r="O1622">
        <f>(Table1[[#This Row],[Sales]]-Table1[[#This Row],[Profit]])/Table1[[#This Row],[Quantity]]</f>
        <v>49.615000000000002</v>
      </c>
      <c r="P1622">
        <f>Table1[[#This Row],[Sales]]/Table1[[#This Row],[Quantity]]</f>
        <v>99.23</v>
      </c>
      <c r="Q1622" t="str">
        <f t="shared" si="50"/>
        <v>2023</v>
      </c>
      <c r="R1622" t="str">
        <f t="shared" si="51"/>
        <v>07</v>
      </c>
      <c r="S1622">
        <f>CEILING(Table1[[#This Row],[Month]]/3,1)</f>
        <v>3</v>
      </c>
      <c r="T1622" s="9">
        <f>(Table1[[#This Row],[Profit]]/Table1[[#This Row],[Sales]])</f>
        <v>0.5</v>
      </c>
    </row>
    <row r="1623" spans="1:20" x14ac:dyDescent="0.25">
      <c r="A1623">
        <v>20230709</v>
      </c>
      <c r="B1623" s="1" t="s">
        <v>869</v>
      </c>
      <c r="C1623" s="1" t="s">
        <v>52</v>
      </c>
      <c r="D1623" s="1" t="s">
        <v>406</v>
      </c>
      <c r="E1623" s="1" t="s">
        <v>27</v>
      </c>
      <c r="F1623" s="1" t="s">
        <v>28</v>
      </c>
      <c r="G1623" s="1" t="s">
        <v>135</v>
      </c>
      <c r="H1623" s="1" t="s">
        <v>75</v>
      </c>
      <c r="I1623" s="1" t="s">
        <v>21</v>
      </c>
      <c r="J1623" s="1" t="s">
        <v>23</v>
      </c>
      <c r="K1623">
        <v>786.48</v>
      </c>
      <c r="L1623">
        <v>8</v>
      </c>
      <c r="M1623">
        <v>0</v>
      </c>
      <c r="N1623">
        <v>385.37520000000001</v>
      </c>
      <c r="O1623">
        <f>(Table1[[#This Row],[Sales]]-Table1[[#This Row],[Profit]])/Table1[[#This Row],[Quantity]]</f>
        <v>50.138100000000001</v>
      </c>
      <c r="P1623">
        <f>Table1[[#This Row],[Sales]]/Table1[[#This Row],[Quantity]]</f>
        <v>98.31</v>
      </c>
      <c r="Q1623" t="str">
        <f t="shared" si="50"/>
        <v>2023</v>
      </c>
      <c r="R1623" t="str">
        <f t="shared" si="51"/>
        <v>07</v>
      </c>
      <c r="S1623">
        <f>CEILING(Table1[[#This Row],[Month]]/3,1)</f>
        <v>3</v>
      </c>
      <c r="T1623" s="9">
        <f>(Table1[[#This Row],[Profit]]/Table1[[#This Row],[Sales]])</f>
        <v>0.49</v>
      </c>
    </row>
    <row r="1624" spans="1:20" x14ac:dyDescent="0.25">
      <c r="A1624">
        <v>20230709</v>
      </c>
      <c r="B1624" s="1" t="s">
        <v>869</v>
      </c>
      <c r="C1624" s="1" t="s">
        <v>52</v>
      </c>
      <c r="D1624" s="1" t="s">
        <v>406</v>
      </c>
      <c r="E1624" s="1" t="s">
        <v>27</v>
      </c>
      <c r="F1624" s="1" t="s">
        <v>28</v>
      </c>
      <c r="G1624" s="1" t="s">
        <v>135</v>
      </c>
      <c r="H1624" s="1" t="s">
        <v>75</v>
      </c>
      <c r="I1624" s="1" t="s">
        <v>21</v>
      </c>
      <c r="J1624" s="1" t="s">
        <v>36</v>
      </c>
      <c r="K1624">
        <v>23.167999999999999</v>
      </c>
      <c r="L1624">
        <v>2</v>
      </c>
      <c r="M1624">
        <v>0.2</v>
      </c>
      <c r="N1624">
        <v>7.8192000000000004</v>
      </c>
      <c r="O1624">
        <f>(Table1[[#This Row],[Sales]]-Table1[[#This Row],[Profit]])/Table1[[#This Row],[Quantity]]</f>
        <v>7.6743999999999994</v>
      </c>
      <c r="P1624">
        <f>Table1[[#This Row],[Sales]]/Table1[[#This Row],[Quantity]]</f>
        <v>11.584</v>
      </c>
      <c r="Q1624" t="str">
        <f t="shared" si="50"/>
        <v>2023</v>
      </c>
      <c r="R1624" t="str">
        <f t="shared" si="51"/>
        <v>07</v>
      </c>
      <c r="S1624">
        <f>CEILING(Table1[[#This Row],[Month]]/3,1)</f>
        <v>3</v>
      </c>
      <c r="T1624" s="9">
        <f>(Table1[[#This Row],[Profit]]/Table1[[#This Row],[Sales]])</f>
        <v>0.33750000000000002</v>
      </c>
    </row>
    <row r="1625" spans="1:20" x14ac:dyDescent="0.25">
      <c r="A1625">
        <v>20230709</v>
      </c>
      <c r="B1625" s="1" t="s">
        <v>869</v>
      </c>
      <c r="C1625" s="1" t="s">
        <v>52</v>
      </c>
      <c r="D1625" s="1" t="s">
        <v>406</v>
      </c>
      <c r="E1625" s="1" t="s">
        <v>27</v>
      </c>
      <c r="F1625" s="1" t="s">
        <v>28</v>
      </c>
      <c r="G1625" s="1" t="s">
        <v>135</v>
      </c>
      <c r="H1625" s="1" t="s">
        <v>75</v>
      </c>
      <c r="I1625" s="1" t="s">
        <v>21</v>
      </c>
      <c r="J1625" s="1" t="s">
        <v>94</v>
      </c>
      <c r="K1625">
        <v>50</v>
      </c>
      <c r="L1625">
        <v>2</v>
      </c>
      <c r="M1625">
        <v>0</v>
      </c>
      <c r="N1625">
        <v>10.5</v>
      </c>
      <c r="O1625">
        <f>(Table1[[#This Row],[Sales]]-Table1[[#This Row],[Profit]])/Table1[[#This Row],[Quantity]]</f>
        <v>19.75</v>
      </c>
      <c r="P1625">
        <f>Table1[[#This Row],[Sales]]/Table1[[#This Row],[Quantity]]</f>
        <v>25</v>
      </c>
      <c r="Q1625" t="str">
        <f t="shared" si="50"/>
        <v>2023</v>
      </c>
      <c r="R1625" t="str">
        <f t="shared" si="51"/>
        <v>07</v>
      </c>
      <c r="S1625">
        <f>CEILING(Table1[[#This Row],[Month]]/3,1)</f>
        <v>3</v>
      </c>
      <c r="T1625" s="9">
        <f>(Table1[[#This Row],[Profit]]/Table1[[#This Row],[Sales]])</f>
        <v>0.21</v>
      </c>
    </row>
    <row r="1626" spans="1:20" x14ac:dyDescent="0.25">
      <c r="A1626">
        <v>20211219</v>
      </c>
      <c r="B1626" s="1" t="s">
        <v>870</v>
      </c>
      <c r="C1626" s="1" t="s">
        <v>25</v>
      </c>
      <c r="D1626" s="1" t="s">
        <v>26</v>
      </c>
      <c r="E1626" s="1" t="s">
        <v>27</v>
      </c>
      <c r="F1626" s="1" t="s">
        <v>28</v>
      </c>
      <c r="G1626" s="1" t="s">
        <v>257</v>
      </c>
      <c r="H1626" s="1" t="s">
        <v>75</v>
      </c>
      <c r="I1626" s="1" t="s">
        <v>21</v>
      </c>
      <c r="J1626" s="1" t="s">
        <v>43</v>
      </c>
      <c r="K1626">
        <v>675.96</v>
      </c>
      <c r="L1626">
        <v>5</v>
      </c>
      <c r="M1626">
        <v>0.2</v>
      </c>
      <c r="N1626">
        <v>84.495000000000005</v>
      </c>
      <c r="O1626">
        <f>(Table1[[#This Row],[Sales]]-Table1[[#This Row],[Profit]])/Table1[[#This Row],[Quantity]]</f>
        <v>118.29300000000001</v>
      </c>
      <c r="P1626">
        <f>Table1[[#This Row],[Sales]]/Table1[[#This Row],[Quantity]]</f>
        <v>135.19200000000001</v>
      </c>
      <c r="Q1626" t="str">
        <f t="shared" si="50"/>
        <v>2021</v>
      </c>
      <c r="R1626" t="str">
        <f t="shared" si="51"/>
        <v>12</v>
      </c>
      <c r="S1626">
        <f>CEILING(Table1[[#This Row],[Month]]/3,1)</f>
        <v>4</v>
      </c>
      <c r="T1626" s="9">
        <f>(Table1[[#This Row],[Profit]]/Table1[[#This Row],[Sales]])</f>
        <v>0.125</v>
      </c>
    </row>
    <row r="1627" spans="1:20" x14ac:dyDescent="0.25">
      <c r="A1627">
        <v>20211219</v>
      </c>
      <c r="B1627" s="1" t="s">
        <v>870</v>
      </c>
      <c r="C1627" s="1" t="s">
        <v>25</v>
      </c>
      <c r="D1627" s="1" t="s">
        <v>26</v>
      </c>
      <c r="E1627" s="1" t="s">
        <v>27</v>
      </c>
      <c r="F1627" s="1" t="s">
        <v>28</v>
      </c>
      <c r="G1627" s="1" t="s">
        <v>257</v>
      </c>
      <c r="H1627" s="1" t="s">
        <v>75</v>
      </c>
      <c r="I1627" s="1" t="s">
        <v>21</v>
      </c>
      <c r="J1627" s="1" t="s">
        <v>94</v>
      </c>
      <c r="K1627">
        <v>1265.8499999999999</v>
      </c>
      <c r="L1627">
        <v>3</v>
      </c>
      <c r="M1627">
        <v>0</v>
      </c>
      <c r="N1627">
        <v>556.97400000000005</v>
      </c>
      <c r="O1627">
        <f>(Table1[[#This Row],[Sales]]-Table1[[#This Row],[Profit]])/Table1[[#This Row],[Quantity]]</f>
        <v>236.29199999999994</v>
      </c>
      <c r="P1627">
        <f>Table1[[#This Row],[Sales]]/Table1[[#This Row],[Quantity]]</f>
        <v>421.95</v>
      </c>
      <c r="Q1627" t="str">
        <f t="shared" si="50"/>
        <v>2021</v>
      </c>
      <c r="R1627" t="str">
        <f t="shared" si="51"/>
        <v>12</v>
      </c>
      <c r="S1627">
        <f>CEILING(Table1[[#This Row],[Month]]/3,1)</f>
        <v>4</v>
      </c>
      <c r="T1627" s="9">
        <f>(Table1[[#This Row],[Profit]]/Table1[[#This Row],[Sales]])</f>
        <v>0.44000000000000006</v>
      </c>
    </row>
    <row r="1628" spans="1:20" x14ac:dyDescent="0.25">
      <c r="A1628">
        <v>20211116</v>
      </c>
      <c r="B1628" s="1" t="s">
        <v>438</v>
      </c>
      <c r="C1628" s="1" t="s">
        <v>133</v>
      </c>
      <c r="D1628" s="1" t="s">
        <v>134</v>
      </c>
      <c r="E1628" s="1" t="s">
        <v>17</v>
      </c>
      <c r="F1628" s="1" t="s">
        <v>18</v>
      </c>
      <c r="G1628" s="1" t="s">
        <v>257</v>
      </c>
      <c r="H1628" s="1" t="s">
        <v>75</v>
      </c>
      <c r="I1628" s="1" t="s">
        <v>63</v>
      </c>
      <c r="J1628" s="1" t="s">
        <v>44</v>
      </c>
      <c r="K1628">
        <v>523.25</v>
      </c>
      <c r="L1628">
        <v>5</v>
      </c>
      <c r="M1628">
        <v>0</v>
      </c>
      <c r="N1628">
        <v>141.2775</v>
      </c>
      <c r="O1628">
        <f>(Table1[[#This Row],[Sales]]-Table1[[#This Row],[Profit]])/Table1[[#This Row],[Quantity]]</f>
        <v>76.394499999999994</v>
      </c>
      <c r="P1628">
        <f>Table1[[#This Row],[Sales]]/Table1[[#This Row],[Quantity]]</f>
        <v>104.65</v>
      </c>
      <c r="Q1628" t="str">
        <f t="shared" si="50"/>
        <v>2021</v>
      </c>
      <c r="R1628" t="str">
        <f t="shared" si="51"/>
        <v>11</v>
      </c>
      <c r="S1628">
        <f>CEILING(Table1[[#This Row],[Month]]/3,1)</f>
        <v>4</v>
      </c>
      <c r="T1628" s="9">
        <f>(Table1[[#This Row],[Profit]]/Table1[[#This Row],[Sales]])</f>
        <v>0.27</v>
      </c>
    </row>
    <row r="1629" spans="1:20" x14ac:dyDescent="0.25">
      <c r="A1629">
        <v>20210924</v>
      </c>
      <c r="B1629" s="1" t="s">
        <v>871</v>
      </c>
      <c r="C1629" s="1" t="s">
        <v>274</v>
      </c>
      <c r="D1629" s="1" t="s">
        <v>617</v>
      </c>
      <c r="E1629" s="1" t="s">
        <v>17</v>
      </c>
      <c r="F1629" s="1" t="s">
        <v>197</v>
      </c>
      <c r="G1629" s="1" t="s">
        <v>781</v>
      </c>
      <c r="H1629" s="1" t="s">
        <v>75</v>
      </c>
      <c r="I1629" s="1" t="s">
        <v>21</v>
      </c>
      <c r="J1629" s="1" t="s">
        <v>23</v>
      </c>
      <c r="K1629">
        <v>517.5</v>
      </c>
      <c r="L1629">
        <v>6</v>
      </c>
      <c r="M1629">
        <v>0</v>
      </c>
      <c r="N1629">
        <v>155.25</v>
      </c>
      <c r="O1629">
        <f>(Table1[[#This Row],[Sales]]-Table1[[#This Row],[Profit]])/Table1[[#This Row],[Quantity]]</f>
        <v>60.375</v>
      </c>
      <c r="P1629">
        <f>Table1[[#This Row],[Sales]]/Table1[[#This Row],[Quantity]]</f>
        <v>86.25</v>
      </c>
      <c r="Q1629" t="str">
        <f t="shared" si="50"/>
        <v>2021</v>
      </c>
      <c r="R1629" t="str">
        <f t="shared" si="51"/>
        <v>09</v>
      </c>
      <c r="S1629">
        <f>CEILING(Table1[[#This Row],[Month]]/3,1)</f>
        <v>3</v>
      </c>
      <c r="T1629" s="9">
        <f>(Table1[[#This Row],[Profit]]/Table1[[#This Row],[Sales]])</f>
        <v>0.3</v>
      </c>
    </row>
    <row r="1630" spans="1:20" x14ac:dyDescent="0.25">
      <c r="A1630">
        <v>20230622</v>
      </c>
      <c r="B1630" s="1" t="s">
        <v>526</v>
      </c>
      <c r="C1630" s="1" t="s">
        <v>209</v>
      </c>
      <c r="D1630" s="1" t="s">
        <v>558</v>
      </c>
      <c r="E1630" s="1" t="s">
        <v>27</v>
      </c>
      <c r="F1630" s="1" t="s">
        <v>82</v>
      </c>
      <c r="G1630" s="1" t="s">
        <v>336</v>
      </c>
      <c r="H1630" s="1" t="s">
        <v>69</v>
      </c>
      <c r="I1630" s="1" t="s">
        <v>21</v>
      </c>
      <c r="J1630" s="1" t="s">
        <v>41</v>
      </c>
      <c r="K1630">
        <v>17.920000000000002</v>
      </c>
      <c r="L1630">
        <v>5</v>
      </c>
      <c r="M1630">
        <v>0.2</v>
      </c>
      <c r="N1630">
        <v>2.464</v>
      </c>
      <c r="O1630">
        <f>(Table1[[#This Row],[Sales]]-Table1[[#This Row],[Profit]])/Table1[[#This Row],[Quantity]]</f>
        <v>3.0912000000000002</v>
      </c>
      <c r="P1630">
        <f>Table1[[#This Row],[Sales]]/Table1[[#This Row],[Quantity]]</f>
        <v>3.5840000000000005</v>
      </c>
      <c r="Q1630" t="str">
        <f t="shared" si="50"/>
        <v>2023</v>
      </c>
      <c r="R1630" t="str">
        <f t="shared" si="51"/>
        <v>06</v>
      </c>
      <c r="S1630">
        <f>CEILING(Table1[[#This Row],[Month]]/3,1)</f>
        <v>2</v>
      </c>
      <c r="T1630" s="9">
        <f>(Table1[[#This Row],[Profit]]/Table1[[#This Row],[Sales]])</f>
        <v>0.13749999999999998</v>
      </c>
    </row>
    <row r="1631" spans="1:20" x14ac:dyDescent="0.25">
      <c r="A1631">
        <v>20230622</v>
      </c>
      <c r="B1631" s="1" t="s">
        <v>526</v>
      </c>
      <c r="C1631" s="1" t="s">
        <v>209</v>
      </c>
      <c r="D1631" s="1" t="s">
        <v>558</v>
      </c>
      <c r="E1631" s="1" t="s">
        <v>27</v>
      </c>
      <c r="F1631" s="1" t="s">
        <v>82</v>
      </c>
      <c r="G1631" s="1" t="s">
        <v>336</v>
      </c>
      <c r="H1631" s="1" t="s">
        <v>69</v>
      </c>
      <c r="I1631" s="1" t="s">
        <v>21</v>
      </c>
      <c r="J1631" s="1" t="s">
        <v>36</v>
      </c>
      <c r="K1631">
        <v>41.256</v>
      </c>
      <c r="L1631">
        <v>6</v>
      </c>
      <c r="M1631">
        <v>0.7</v>
      </c>
      <c r="N1631">
        <v>-34.380000000000003</v>
      </c>
      <c r="O1631">
        <f>(Table1[[#This Row],[Sales]]-Table1[[#This Row],[Profit]])/Table1[[#This Row],[Quantity]]</f>
        <v>12.606</v>
      </c>
      <c r="P1631">
        <f>Table1[[#This Row],[Sales]]/Table1[[#This Row],[Quantity]]</f>
        <v>6.8760000000000003</v>
      </c>
      <c r="Q1631" t="str">
        <f t="shared" si="50"/>
        <v>2023</v>
      </c>
      <c r="R1631" t="str">
        <f t="shared" si="51"/>
        <v>06</v>
      </c>
      <c r="S1631">
        <f>CEILING(Table1[[#This Row],[Month]]/3,1)</f>
        <v>2</v>
      </c>
      <c r="T1631" s="9">
        <f>(Table1[[#This Row],[Profit]]/Table1[[#This Row],[Sales]])</f>
        <v>-0.83333333333333337</v>
      </c>
    </row>
    <row r="1632" spans="1:20" x14ac:dyDescent="0.25">
      <c r="A1632">
        <v>20220509</v>
      </c>
      <c r="B1632" s="1" t="s">
        <v>205</v>
      </c>
      <c r="C1632" s="1" t="s">
        <v>209</v>
      </c>
      <c r="D1632" s="1" t="s">
        <v>558</v>
      </c>
      <c r="E1632" s="1" t="s">
        <v>27</v>
      </c>
      <c r="F1632" s="1" t="s">
        <v>82</v>
      </c>
      <c r="G1632" s="1" t="s">
        <v>198</v>
      </c>
      <c r="H1632" s="1" t="s">
        <v>75</v>
      </c>
      <c r="I1632" s="1" t="s">
        <v>21</v>
      </c>
      <c r="J1632" s="1" t="s">
        <v>37</v>
      </c>
      <c r="K1632">
        <v>1006.056</v>
      </c>
      <c r="L1632">
        <v>3</v>
      </c>
      <c r="M1632">
        <v>0.2</v>
      </c>
      <c r="N1632">
        <v>88.029899999999998</v>
      </c>
      <c r="O1632">
        <f>(Table1[[#This Row],[Sales]]-Table1[[#This Row],[Profit]])/Table1[[#This Row],[Quantity]]</f>
        <v>306.00870000000003</v>
      </c>
      <c r="P1632">
        <f>Table1[[#This Row],[Sales]]/Table1[[#This Row],[Quantity]]</f>
        <v>335.35200000000003</v>
      </c>
      <c r="Q1632" t="str">
        <f t="shared" si="50"/>
        <v>2022</v>
      </c>
      <c r="R1632" t="str">
        <f t="shared" si="51"/>
        <v>05</v>
      </c>
      <c r="S1632">
        <f>CEILING(Table1[[#This Row],[Month]]/3,1)</f>
        <v>2</v>
      </c>
      <c r="T1632" s="9">
        <f>(Table1[[#This Row],[Profit]]/Table1[[#This Row],[Sales]])</f>
        <v>8.7499999999999994E-2</v>
      </c>
    </row>
    <row r="1633" spans="1:20" x14ac:dyDescent="0.25">
      <c r="A1633">
        <v>20220509</v>
      </c>
      <c r="B1633" s="1" t="s">
        <v>205</v>
      </c>
      <c r="C1633" s="1" t="s">
        <v>209</v>
      </c>
      <c r="D1633" s="1" t="s">
        <v>558</v>
      </c>
      <c r="E1633" s="1" t="s">
        <v>27</v>
      </c>
      <c r="F1633" s="1" t="s">
        <v>82</v>
      </c>
      <c r="G1633" s="1" t="s">
        <v>198</v>
      </c>
      <c r="H1633" s="1" t="s">
        <v>75</v>
      </c>
      <c r="I1633" s="1" t="s">
        <v>21</v>
      </c>
      <c r="J1633" s="1" t="s">
        <v>50</v>
      </c>
      <c r="K1633">
        <v>10.688000000000001</v>
      </c>
      <c r="L1633">
        <v>2</v>
      </c>
      <c r="M1633">
        <v>0.2</v>
      </c>
      <c r="N1633">
        <v>3.7408000000000001</v>
      </c>
      <c r="O1633">
        <f>(Table1[[#This Row],[Sales]]-Table1[[#This Row],[Profit]])/Table1[[#This Row],[Quantity]]</f>
        <v>3.4736000000000002</v>
      </c>
      <c r="P1633">
        <f>Table1[[#This Row],[Sales]]/Table1[[#This Row],[Quantity]]</f>
        <v>5.3440000000000003</v>
      </c>
      <c r="Q1633" t="str">
        <f t="shared" si="50"/>
        <v>2022</v>
      </c>
      <c r="R1633" t="str">
        <f t="shared" si="51"/>
        <v>05</v>
      </c>
      <c r="S1633">
        <f>CEILING(Table1[[#This Row],[Month]]/3,1)</f>
        <v>2</v>
      </c>
      <c r="T1633" s="9">
        <f>(Table1[[#This Row],[Profit]]/Table1[[#This Row],[Sales]])</f>
        <v>0.35</v>
      </c>
    </row>
    <row r="1634" spans="1:20" x14ac:dyDescent="0.25">
      <c r="A1634">
        <v>20220509</v>
      </c>
      <c r="B1634" s="1" t="s">
        <v>205</v>
      </c>
      <c r="C1634" s="1" t="s">
        <v>209</v>
      </c>
      <c r="D1634" s="1" t="s">
        <v>558</v>
      </c>
      <c r="E1634" s="1" t="s">
        <v>27</v>
      </c>
      <c r="F1634" s="1" t="s">
        <v>82</v>
      </c>
      <c r="G1634" s="1" t="s">
        <v>198</v>
      </c>
      <c r="H1634" s="1" t="s">
        <v>75</v>
      </c>
      <c r="I1634" s="1" t="s">
        <v>21</v>
      </c>
      <c r="J1634" s="1" t="s">
        <v>50</v>
      </c>
      <c r="K1634">
        <v>10.368</v>
      </c>
      <c r="L1634">
        <v>2</v>
      </c>
      <c r="M1634">
        <v>0.2</v>
      </c>
      <c r="N1634">
        <v>3.6288</v>
      </c>
      <c r="O1634">
        <f>(Table1[[#This Row],[Sales]]-Table1[[#This Row],[Profit]])/Table1[[#This Row],[Quantity]]</f>
        <v>3.3696000000000002</v>
      </c>
      <c r="P1634">
        <f>Table1[[#This Row],[Sales]]/Table1[[#This Row],[Quantity]]</f>
        <v>5.1840000000000002</v>
      </c>
      <c r="Q1634" t="str">
        <f t="shared" si="50"/>
        <v>2022</v>
      </c>
      <c r="R1634" t="str">
        <f t="shared" si="51"/>
        <v>05</v>
      </c>
      <c r="S1634">
        <f>CEILING(Table1[[#This Row],[Month]]/3,1)</f>
        <v>2</v>
      </c>
      <c r="T1634" s="9">
        <f>(Table1[[#This Row],[Profit]]/Table1[[#This Row],[Sales]])</f>
        <v>0.35</v>
      </c>
    </row>
    <row r="1635" spans="1:20" x14ac:dyDescent="0.25">
      <c r="A1635">
        <v>20220509</v>
      </c>
      <c r="B1635" s="1" t="s">
        <v>205</v>
      </c>
      <c r="C1635" s="1" t="s">
        <v>209</v>
      </c>
      <c r="D1635" s="1" t="s">
        <v>558</v>
      </c>
      <c r="E1635" s="1" t="s">
        <v>27</v>
      </c>
      <c r="F1635" s="1" t="s">
        <v>82</v>
      </c>
      <c r="G1635" s="1" t="s">
        <v>198</v>
      </c>
      <c r="H1635" s="1" t="s">
        <v>75</v>
      </c>
      <c r="I1635" s="1" t="s">
        <v>21</v>
      </c>
      <c r="J1635" s="1" t="s">
        <v>37</v>
      </c>
      <c r="K1635">
        <v>25.12</v>
      </c>
      <c r="L1635">
        <v>2</v>
      </c>
      <c r="M1635">
        <v>0.2</v>
      </c>
      <c r="N1635">
        <v>1.57</v>
      </c>
      <c r="O1635">
        <f>(Table1[[#This Row],[Sales]]-Table1[[#This Row],[Profit]])/Table1[[#This Row],[Quantity]]</f>
        <v>11.775</v>
      </c>
      <c r="P1635">
        <f>Table1[[#This Row],[Sales]]/Table1[[#This Row],[Quantity]]</f>
        <v>12.56</v>
      </c>
      <c r="Q1635" t="str">
        <f t="shared" si="50"/>
        <v>2022</v>
      </c>
      <c r="R1635" t="str">
        <f t="shared" si="51"/>
        <v>05</v>
      </c>
      <c r="S1635">
        <f>CEILING(Table1[[#This Row],[Month]]/3,1)</f>
        <v>2</v>
      </c>
      <c r="T1635" s="9">
        <f>(Table1[[#This Row],[Profit]]/Table1[[#This Row],[Sales]])</f>
        <v>6.25E-2</v>
      </c>
    </row>
    <row r="1636" spans="1:20" x14ac:dyDescent="0.25">
      <c r="A1636">
        <v>20220509</v>
      </c>
      <c r="B1636" s="1" t="s">
        <v>205</v>
      </c>
      <c r="C1636" s="1" t="s">
        <v>209</v>
      </c>
      <c r="D1636" s="1" t="s">
        <v>558</v>
      </c>
      <c r="E1636" s="1" t="s">
        <v>27</v>
      </c>
      <c r="F1636" s="1" t="s">
        <v>82</v>
      </c>
      <c r="G1636" s="1" t="s">
        <v>198</v>
      </c>
      <c r="H1636" s="1" t="s">
        <v>75</v>
      </c>
      <c r="I1636" s="1" t="s">
        <v>21</v>
      </c>
      <c r="J1636" s="1" t="s">
        <v>94</v>
      </c>
      <c r="K1636">
        <v>58.112000000000002</v>
      </c>
      <c r="L1636">
        <v>2</v>
      </c>
      <c r="M1636">
        <v>0.2</v>
      </c>
      <c r="N1636">
        <v>7.2640000000000002</v>
      </c>
      <c r="O1636">
        <f>(Table1[[#This Row],[Sales]]-Table1[[#This Row],[Profit]])/Table1[[#This Row],[Quantity]]</f>
        <v>25.423999999999999</v>
      </c>
      <c r="P1636">
        <f>Table1[[#This Row],[Sales]]/Table1[[#This Row],[Quantity]]</f>
        <v>29.056000000000001</v>
      </c>
      <c r="Q1636" t="str">
        <f t="shared" si="50"/>
        <v>2022</v>
      </c>
      <c r="R1636" t="str">
        <f t="shared" si="51"/>
        <v>05</v>
      </c>
      <c r="S1636">
        <f>CEILING(Table1[[#This Row],[Month]]/3,1)</f>
        <v>2</v>
      </c>
      <c r="T1636" s="9">
        <f>(Table1[[#This Row],[Profit]]/Table1[[#This Row],[Sales]])</f>
        <v>0.125</v>
      </c>
    </row>
    <row r="1637" spans="1:20" x14ac:dyDescent="0.25">
      <c r="A1637">
        <v>20201126</v>
      </c>
      <c r="B1637" s="1" t="s">
        <v>872</v>
      </c>
      <c r="C1637" s="1" t="s">
        <v>181</v>
      </c>
      <c r="D1637" s="1" t="s">
        <v>873</v>
      </c>
      <c r="E1637" s="1" t="s">
        <v>17</v>
      </c>
      <c r="F1637" s="1" t="s">
        <v>34</v>
      </c>
      <c r="G1637" s="1" t="s">
        <v>383</v>
      </c>
      <c r="H1637" s="1" t="s">
        <v>91</v>
      </c>
      <c r="I1637" s="1" t="s">
        <v>21</v>
      </c>
      <c r="J1637" s="1" t="s">
        <v>50</v>
      </c>
      <c r="K1637">
        <v>15.552</v>
      </c>
      <c r="L1637">
        <v>3</v>
      </c>
      <c r="M1637">
        <v>0.2</v>
      </c>
      <c r="N1637">
        <v>5.4432</v>
      </c>
      <c r="O1637">
        <f>(Table1[[#This Row],[Sales]]-Table1[[#This Row],[Profit]])/Table1[[#This Row],[Quantity]]</f>
        <v>3.3695999999999997</v>
      </c>
      <c r="P1637">
        <f>Table1[[#This Row],[Sales]]/Table1[[#This Row],[Quantity]]</f>
        <v>5.1840000000000002</v>
      </c>
      <c r="Q1637" t="str">
        <f t="shared" si="50"/>
        <v>2020</v>
      </c>
      <c r="R1637" t="str">
        <f t="shared" si="51"/>
        <v>11</v>
      </c>
      <c r="S1637">
        <f>CEILING(Table1[[#This Row],[Month]]/3,1)</f>
        <v>4</v>
      </c>
      <c r="T1637" s="9">
        <f>(Table1[[#This Row],[Profit]]/Table1[[#This Row],[Sales]])</f>
        <v>0.35000000000000003</v>
      </c>
    </row>
    <row r="1638" spans="1:20" x14ac:dyDescent="0.25">
      <c r="A1638">
        <v>20201126</v>
      </c>
      <c r="B1638" s="1" t="s">
        <v>872</v>
      </c>
      <c r="C1638" s="1" t="s">
        <v>181</v>
      </c>
      <c r="D1638" s="1" t="s">
        <v>873</v>
      </c>
      <c r="E1638" s="1" t="s">
        <v>17</v>
      </c>
      <c r="F1638" s="1" t="s">
        <v>34</v>
      </c>
      <c r="G1638" s="1" t="s">
        <v>383</v>
      </c>
      <c r="H1638" s="1" t="s">
        <v>91</v>
      </c>
      <c r="I1638" s="1" t="s">
        <v>21</v>
      </c>
      <c r="J1638" s="1" t="s">
        <v>37</v>
      </c>
      <c r="K1638">
        <v>669.08</v>
      </c>
      <c r="L1638">
        <v>5</v>
      </c>
      <c r="M1638">
        <v>0.2</v>
      </c>
      <c r="N1638">
        <v>-167.27</v>
      </c>
      <c r="O1638">
        <f>(Table1[[#This Row],[Sales]]-Table1[[#This Row],[Profit]])/Table1[[#This Row],[Quantity]]</f>
        <v>167.27</v>
      </c>
      <c r="P1638">
        <f>Table1[[#This Row],[Sales]]/Table1[[#This Row],[Quantity]]</f>
        <v>133.816</v>
      </c>
      <c r="Q1638" t="str">
        <f t="shared" si="50"/>
        <v>2020</v>
      </c>
      <c r="R1638" t="str">
        <f t="shared" si="51"/>
        <v>11</v>
      </c>
      <c r="S1638">
        <f>CEILING(Table1[[#This Row],[Month]]/3,1)</f>
        <v>4</v>
      </c>
      <c r="T1638" s="9">
        <f>(Table1[[#This Row],[Profit]]/Table1[[#This Row],[Sales]])</f>
        <v>-0.25</v>
      </c>
    </row>
    <row r="1639" spans="1:20" x14ac:dyDescent="0.25">
      <c r="A1639">
        <v>20201126</v>
      </c>
      <c r="B1639" s="1" t="s">
        <v>872</v>
      </c>
      <c r="C1639" s="1" t="s">
        <v>181</v>
      </c>
      <c r="D1639" s="1" t="s">
        <v>873</v>
      </c>
      <c r="E1639" s="1" t="s">
        <v>17</v>
      </c>
      <c r="F1639" s="1" t="s">
        <v>34</v>
      </c>
      <c r="G1639" s="1" t="s">
        <v>383</v>
      </c>
      <c r="H1639" s="1" t="s">
        <v>91</v>
      </c>
      <c r="I1639" s="1" t="s">
        <v>21</v>
      </c>
      <c r="J1639" s="1" t="s">
        <v>43</v>
      </c>
      <c r="K1639">
        <v>438.33600000000001</v>
      </c>
      <c r="L1639">
        <v>4</v>
      </c>
      <c r="M1639">
        <v>0.2</v>
      </c>
      <c r="N1639">
        <v>-87.667199999999994</v>
      </c>
      <c r="O1639">
        <f>(Table1[[#This Row],[Sales]]-Table1[[#This Row],[Profit]])/Table1[[#This Row],[Quantity]]</f>
        <v>131.5008</v>
      </c>
      <c r="P1639">
        <f>Table1[[#This Row],[Sales]]/Table1[[#This Row],[Quantity]]</f>
        <v>109.584</v>
      </c>
      <c r="Q1639" t="str">
        <f t="shared" si="50"/>
        <v>2020</v>
      </c>
      <c r="R1639" t="str">
        <f t="shared" si="51"/>
        <v>11</v>
      </c>
      <c r="S1639">
        <f>CEILING(Table1[[#This Row],[Month]]/3,1)</f>
        <v>4</v>
      </c>
      <c r="T1639" s="9">
        <f>(Table1[[#This Row],[Profit]]/Table1[[#This Row],[Sales]])</f>
        <v>-0.19999999999999998</v>
      </c>
    </row>
    <row r="1640" spans="1:20" x14ac:dyDescent="0.25">
      <c r="A1640">
        <v>20220527</v>
      </c>
      <c r="B1640" s="1" t="s">
        <v>874</v>
      </c>
      <c r="C1640" s="1" t="s">
        <v>699</v>
      </c>
      <c r="D1640" s="1" t="s">
        <v>700</v>
      </c>
      <c r="E1640" s="1" t="s">
        <v>17</v>
      </c>
      <c r="F1640" s="1" t="s">
        <v>34</v>
      </c>
      <c r="G1640" s="1" t="s">
        <v>35</v>
      </c>
      <c r="H1640" s="1" t="s">
        <v>20</v>
      </c>
      <c r="I1640" s="1" t="s">
        <v>21</v>
      </c>
      <c r="J1640" s="1" t="s">
        <v>50</v>
      </c>
      <c r="K1640">
        <v>19.440000000000001</v>
      </c>
      <c r="L1640">
        <v>3</v>
      </c>
      <c r="M1640">
        <v>0</v>
      </c>
      <c r="N1640">
        <v>9.3312000000000008</v>
      </c>
      <c r="O1640">
        <f>(Table1[[#This Row],[Sales]]-Table1[[#This Row],[Profit]])/Table1[[#This Row],[Quantity]]</f>
        <v>3.3696000000000002</v>
      </c>
      <c r="P1640">
        <f>Table1[[#This Row],[Sales]]/Table1[[#This Row],[Quantity]]</f>
        <v>6.48</v>
      </c>
      <c r="Q1640" t="str">
        <f t="shared" si="50"/>
        <v>2022</v>
      </c>
      <c r="R1640" t="str">
        <f t="shared" si="51"/>
        <v>05</v>
      </c>
      <c r="S1640">
        <f>CEILING(Table1[[#This Row],[Month]]/3,1)</f>
        <v>2</v>
      </c>
      <c r="T1640" s="9">
        <f>(Table1[[#This Row],[Profit]]/Table1[[#This Row],[Sales]])</f>
        <v>0.48000000000000004</v>
      </c>
    </row>
    <row r="1641" spans="1:20" x14ac:dyDescent="0.25">
      <c r="A1641">
        <v>20220527</v>
      </c>
      <c r="B1641" s="1" t="s">
        <v>874</v>
      </c>
      <c r="C1641" s="1" t="s">
        <v>699</v>
      </c>
      <c r="D1641" s="1" t="s">
        <v>700</v>
      </c>
      <c r="E1641" s="1" t="s">
        <v>17</v>
      </c>
      <c r="F1641" s="1" t="s">
        <v>34</v>
      </c>
      <c r="G1641" s="1" t="s">
        <v>35</v>
      </c>
      <c r="H1641" s="1" t="s">
        <v>20</v>
      </c>
      <c r="I1641" s="1" t="s">
        <v>21</v>
      </c>
      <c r="J1641" s="1" t="s">
        <v>36</v>
      </c>
      <c r="K1641">
        <v>9.64</v>
      </c>
      <c r="L1641">
        <v>2</v>
      </c>
      <c r="M1641">
        <v>0</v>
      </c>
      <c r="N1641">
        <v>4.4344000000000001</v>
      </c>
      <c r="O1641">
        <f>(Table1[[#This Row],[Sales]]-Table1[[#This Row],[Profit]])/Table1[[#This Row],[Quantity]]</f>
        <v>2.6028000000000002</v>
      </c>
      <c r="P1641">
        <f>Table1[[#This Row],[Sales]]/Table1[[#This Row],[Quantity]]</f>
        <v>4.82</v>
      </c>
      <c r="Q1641" t="str">
        <f t="shared" si="50"/>
        <v>2022</v>
      </c>
      <c r="R1641" t="str">
        <f t="shared" si="51"/>
        <v>05</v>
      </c>
      <c r="S1641">
        <f>CEILING(Table1[[#This Row],[Month]]/3,1)</f>
        <v>2</v>
      </c>
      <c r="T1641" s="9">
        <f>(Table1[[#This Row],[Profit]]/Table1[[#This Row],[Sales]])</f>
        <v>0.45999999999999996</v>
      </c>
    </row>
    <row r="1642" spans="1:20" x14ac:dyDescent="0.25">
      <c r="A1642">
        <v>20220527</v>
      </c>
      <c r="B1642" s="1" t="s">
        <v>874</v>
      </c>
      <c r="C1642" s="1" t="s">
        <v>699</v>
      </c>
      <c r="D1642" s="1" t="s">
        <v>700</v>
      </c>
      <c r="E1642" s="1" t="s">
        <v>17</v>
      </c>
      <c r="F1642" s="1" t="s">
        <v>34</v>
      </c>
      <c r="G1642" s="1" t="s">
        <v>35</v>
      </c>
      <c r="H1642" s="1" t="s">
        <v>20</v>
      </c>
      <c r="I1642" s="1" t="s">
        <v>21</v>
      </c>
      <c r="J1642" s="1" t="s">
        <v>50</v>
      </c>
      <c r="K1642">
        <v>12.7</v>
      </c>
      <c r="L1642">
        <v>2</v>
      </c>
      <c r="M1642">
        <v>0</v>
      </c>
      <c r="N1642">
        <v>5.8419999999999996</v>
      </c>
      <c r="O1642">
        <f>(Table1[[#This Row],[Sales]]-Table1[[#This Row],[Profit]])/Table1[[#This Row],[Quantity]]</f>
        <v>3.4289999999999998</v>
      </c>
      <c r="P1642">
        <f>Table1[[#This Row],[Sales]]/Table1[[#This Row],[Quantity]]</f>
        <v>6.35</v>
      </c>
      <c r="Q1642" t="str">
        <f t="shared" si="50"/>
        <v>2022</v>
      </c>
      <c r="R1642" t="str">
        <f t="shared" si="51"/>
        <v>05</v>
      </c>
      <c r="S1642">
        <f>CEILING(Table1[[#This Row],[Month]]/3,1)</f>
        <v>2</v>
      </c>
      <c r="T1642" s="9">
        <f>(Table1[[#This Row],[Profit]]/Table1[[#This Row],[Sales]])</f>
        <v>0.46</v>
      </c>
    </row>
    <row r="1643" spans="1:20" x14ac:dyDescent="0.25">
      <c r="A1643">
        <v>20220527</v>
      </c>
      <c r="B1643" s="1" t="s">
        <v>874</v>
      </c>
      <c r="C1643" s="1" t="s">
        <v>699</v>
      </c>
      <c r="D1643" s="1" t="s">
        <v>700</v>
      </c>
      <c r="E1643" s="1" t="s">
        <v>17</v>
      </c>
      <c r="F1643" s="1" t="s">
        <v>34</v>
      </c>
      <c r="G1643" s="1" t="s">
        <v>35</v>
      </c>
      <c r="H1643" s="1" t="s">
        <v>20</v>
      </c>
      <c r="I1643" s="1" t="s">
        <v>21</v>
      </c>
      <c r="J1643" s="1" t="s">
        <v>41</v>
      </c>
      <c r="K1643">
        <v>41.37</v>
      </c>
      <c r="L1643">
        <v>3</v>
      </c>
      <c r="M1643">
        <v>0</v>
      </c>
      <c r="N1643">
        <v>17.375399999999999</v>
      </c>
      <c r="O1643">
        <f>(Table1[[#This Row],[Sales]]-Table1[[#This Row],[Profit]])/Table1[[#This Row],[Quantity]]</f>
        <v>7.9981999999999998</v>
      </c>
      <c r="P1643">
        <f>Table1[[#This Row],[Sales]]/Table1[[#This Row],[Quantity]]</f>
        <v>13.79</v>
      </c>
      <c r="Q1643" t="str">
        <f t="shared" si="50"/>
        <v>2022</v>
      </c>
      <c r="R1643" t="str">
        <f t="shared" si="51"/>
        <v>05</v>
      </c>
      <c r="S1643">
        <f>CEILING(Table1[[#This Row],[Month]]/3,1)</f>
        <v>2</v>
      </c>
      <c r="T1643" s="9">
        <f>(Table1[[#This Row],[Profit]]/Table1[[#This Row],[Sales]])</f>
        <v>0.42</v>
      </c>
    </row>
    <row r="1644" spans="1:20" x14ac:dyDescent="0.25">
      <c r="A1644">
        <v>20201129</v>
      </c>
      <c r="B1644" s="1" t="s">
        <v>875</v>
      </c>
      <c r="C1644" s="1" t="s">
        <v>108</v>
      </c>
      <c r="D1644" s="1" t="s">
        <v>591</v>
      </c>
      <c r="E1644" s="1" t="s">
        <v>59</v>
      </c>
      <c r="F1644" s="1" t="s">
        <v>110</v>
      </c>
      <c r="G1644" s="1" t="s">
        <v>356</v>
      </c>
      <c r="H1644" s="1" t="s">
        <v>55</v>
      </c>
      <c r="I1644" s="1" t="s">
        <v>30</v>
      </c>
      <c r="J1644" s="1" t="s">
        <v>136</v>
      </c>
      <c r="K1644">
        <v>12.624000000000001</v>
      </c>
      <c r="L1644">
        <v>2</v>
      </c>
      <c r="M1644">
        <v>0.2</v>
      </c>
      <c r="N1644">
        <v>3.9449999999999998</v>
      </c>
      <c r="O1644">
        <f>(Table1[[#This Row],[Sales]]-Table1[[#This Row],[Profit]])/Table1[[#This Row],[Quantity]]</f>
        <v>4.3395000000000001</v>
      </c>
      <c r="P1644">
        <f>Table1[[#This Row],[Sales]]/Table1[[#This Row],[Quantity]]</f>
        <v>6.3120000000000003</v>
      </c>
      <c r="Q1644" t="str">
        <f t="shared" si="50"/>
        <v>2020</v>
      </c>
      <c r="R1644" t="str">
        <f t="shared" si="51"/>
        <v>11</v>
      </c>
      <c r="S1644">
        <f>CEILING(Table1[[#This Row],[Month]]/3,1)</f>
        <v>4</v>
      </c>
      <c r="T1644" s="9">
        <f>(Table1[[#This Row],[Profit]]/Table1[[#This Row],[Sales]])</f>
        <v>0.3125</v>
      </c>
    </row>
    <row r="1645" spans="1:20" x14ac:dyDescent="0.25">
      <c r="A1645">
        <v>20210319</v>
      </c>
      <c r="B1645" s="1" t="s">
        <v>292</v>
      </c>
      <c r="C1645" s="1" t="s">
        <v>52</v>
      </c>
      <c r="D1645" s="1" t="s">
        <v>53</v>
      </c>
      <c r="E1645" s="1" t="s">
        <v>27</v>
      </c>
      <c r="F1645" s="1" t="s">
        <v>28</v>
      </c>
      <c r="G1645" s="1" t="s">
        <v>293</v>
      </c>
      <c r="H1645" s="1" t="s">
        <v>62</v>
      </c>
      <c r="I1645" s="1" t="s">
        <v>30</v>
      </c>
      <c r="J1645" s="1" t="s">
        <v>37</v>
      </c>
      <c r="K1645">
        <v>1247.6400000000001</v>
      </c>
      <c r="L1645">
        <v>3</v>
      </c>
      <c r="M1645">
        <v>0</v>
      </c>
      <c r="N1645">
        <v>349.33920000000001</v>
      </c>
      <c r="O1645">
        <f>(Table1[[#This Row],[Sales]]-Table1[[#This Row],[Profit]])/Table1[[#This Row],[Quantity]]</f>
        <v>299.43360000000001</v>
      </c>
      <c r="P1645">
        <f>Table1[[#This Row],[Sales]]/Table1[[#This Row],[Quantity]]</f>
        <v>415.88000000000005</v>
      </c>
      <c r="Q1645" t="str">
        <f t="shared" si="50"/>
        <v>2021</v>
      </c>
      <c r="R1645" t="str">
        <f t="shared" si="51"/>
        <v>03</v>
      </c>
      <c r="S1645">
        <f>CEILING(Table1[[#This Row],[Month]]/3,1)</f>
        <v>1</v>
      </c>
      <c r="T1645" s="9">
        <f>(Table1[[#This Row],[Profit]]/Table1[[#This Row],[Sales]])</f>
        <v>0.27999999999999997</v>
      </c>
    </row>
    <row r="1646" spans="1:20" x14ac:dyDescent="0.25">
      <c r="A1646">
        <v>20210319</v>
      </c>
      <c r="B1646" s="1" t="s">
        <v>292</v>
      </c>
      <c r="C1646" s="1" t="s">
        <v>52</v>
      </c>
      <c r="D1646" s="1" t="s">
        <v>53</v>
      </c>
      <c r="E1646" s="1" t="s">
        <v>27</v>
      </c>
      <c r="F1646" s="1" t="s">
        <v>28</v>
      </c>
      <c r="G1646" s="1" t="s">
        <v>293</v>
      </c>
      <c r="H1646" s="1" t="s">
        <v>62</v>
      </c>
      <c r="I1646" s="1" t="s">
        <v>30</v>
      </c>
      <c r="J1646" s="1" t="s">
        <v>374</v>
      </c>
      <c r="K1646">
        <v>3149.93</v>
      </c>
      <c r="L1646">
        <v>7</v>
      </c>
      <c r="M1646">
        <v>0</v>
      </c>
      <c r="N1646">
        <v>1480.4671000000001</v>
      </c>
      <c r="O1646">
        <f>(Table1[[#This Row],[Sales]]-Table1[[#This Row],[Profit]])/Table1[[#This Row],[Quantity]]</f>
        <v>238.49469999999997</v>
      </c>
      <c r="P1646">
        <f>Table1[[#This Row],[Sales]]/Table1[[#This Row],[Quantity]]</f>
        <v>449.98999999999995</v>
      </c>
      <c r="Q1646" t="str">
        <f t="shared" si="50"/>
        <v>2021</v>
      </c>
      <c r="R1646" t="str">
        <f t="shared" si="51"/>
        <v>03</v>
      </c>
      <c r="S1646">
        <f>CEILING(Table1[[#This Row],[Month]]/3,1)</f>
        <v>1</v>
      </c>
      <c r="T1646" s="9">
        <f>(Table1[[#This Row],[Profit]]/Table1[[#This Row],[Sales]])</f>
        <v>0.47000000000000003</v>
      </c>
    </row>
    <row r="1647" spans="1:20" x14ac:dyDescent="0.25">
      <c r="A1647">
        <v>20210319</v>
      </c>
      <c r="B1647" s="1" t="s">
        <v>292</v>
      </c>
      <c r="C1647" s="1" t="s">
        <v>52</v>
      </c>
      <c r="D1647" s="1" t="s">
        <v>53</v>
      </c>
      <c r="E1647" s="1" t="s">
        <v>27</v>
      </c>
      <c r="F1647" s="1" t="s">
        <v>28</v>
      </c>
      <c r="G1647" s="1" t="s">
        <v>293</v>
      </c>
      <c r="H1647" s="1" t="s">
        <v>62</v>
      </c>
      <c r="I1647" s="1" t="s">
        <v>30</v>
      </c>
      <c r="J1647" s="1" t="s">
        <v>50</v>
      </c>
      <c r="K1647">
        <v>209.7</v>
      </c>
      <c r="L1647">
        <v>2</v>
      </c>
      <c r="M1647">
        <v>0</v>
      </c>
      <c r="N1647">
        <v>100.65600000000001</v>
      </c>
      <c r="O1647">
        <f>(Table1[[#This Row],[Sales]]-Table1[[#This Row],[Profit]])/Table1[[#This Row],[Quantity]]</f>
        <v>54.521999999999991</v>
      </c>
      <c r="P1647">
        <f>Table1[[#This Row],[Sales]]/Table1[[#This Row],[Quantity]]</f>
        <v>104.85</v>
      </c>
      <c r="Q1647" t="str">
        <f t="shared" si="50"/>
        <v>2021</v>
      </c>
      <c r="R1647" t="str">
        <f t="shared" si="51"/>
        <v>03</v>
      </c>
      <c r="S1647">
        <f>CEILING(Table1[[#This Row],[Month]]/3,1)</f>
        <v>1</v>
      </c>
      <c r="T1647" s="9">
        <f>(Table1[[#This Row],[Profit]]/Table1[[#This Row],[Sales]])</f>
        <v>0.48000000000000004</v>
      </c>
    </row>
    <row r="1648" spans="1:20" x14ac:dyDescent="0.25">
      <c r="A1648">
        <v>20211101</v>
      </c>
      <c r="B1648" s="1" t="s">
        <v>288</v>
      </c>
      <c r="C1648" s="1" t="s">
        <v>85</v>
      </c>
      <c r="D1648" s="1" t="s">
        <v>86</v>
      </c>
      <c r="E1648" s="1" t="s">
        <v>17</v>
      </c>
      <c r="F1648" s="1" t="s">
        <v>34</v>
      </c>
      <c r="G1648" s="1" t="s">
        <v>291</v>
      </c>
      <c r="H1648" s="1" t="s">
        <v>69</v>
      </c>
      <c r="I1648" s="1" t="s">
        <v>63</v>
      </c>
      <c r="J1648" s="1" t="s">
        <v>94</v>
      </c>
      <c r="K1648">
        <v>35.36</v>
      </c>
      <c r="L1648">
        <v>2</v>
      </c>
      <c r="M1648">
        <v>0.2</v>
      </c>
      <c r="N1648">
        <v>-3.0939999999999999</v>
      </c>
      <c r="O1648">
        <f>(Table1[[#This Row],[Sales]]-Table1[[#This Row],[Profit]])/Table1[[#This Row],[Quantity]]</f>
        <v>19.227</v>
      </c>
      <c r="P1648">
        <f>Table1[[#This Row],[Sales]]/Table1[[#This Row],[Quantity]]</f>
        <v>17.68</v>
      </c>
      <c r="Q1648" t="str">
        <f t="shared" si="50"/>
        <v>2021</v>
      </c>
      <c r="R1648" t="str">
        <f t="shared" si="51"/>
        <v>11</v>
      </c>
      <c r="S1648">
        <f>CEILING(Table1[[#This Row],[Month]]/3,1)</f>
        <v>4</v>
      </c>
      <c r="T1648" s="9">
        <f>(Table1[[#This Row],[Profit]]/Table1[[#This Row],[Sales]])</f>
        <v>-8.7499999999999994E-2</v>
      </c>
    </row>
    <row r="1649" spans="1:20" x14ac:dyDescent="0.25">
      <c r="A1649">
        <v>20211101</v>
      </c>
      <c r="B1649" s="1" t="s">
        <v>288</v>
      </c>
      <c r="C1649" s="1" t="s">
        <v>85</v>
      </c>
      <c r="D1649" s="1" t="s">
        <v>86</v>
      </c>
      <c r="E1649" s="1" t="s">
        <v>17</v>
      </c>
      <c r="F1649" s="1" t="s">
        <v>34</v>
      </c>
      <c r="G1649" s="1" t="s">
        <v>291</v>
      </c>
      <c r="H1649" s="1" t="s">
        <v>69</v>
      </c>
      <c r="I1649" s="1" t="s">
        <v>63</v>
      </c>
      <c r="J1649" s="1" t="s">
        <v>136</v>
      </c>
      <c r="K1649">
        <v>3.1680000000000001</v>
      </c>
      <c r="L1649">
        <v>2</v>
      </c>
      <c r="M1649">
        <v>0.2</v>
      </c>
      <c r="N1649">
        <v>-0.71279999999999999</v>
      </c>
      <c r="O1649">
        <f>(Table1[[#This Row],[Sales]]-Table1[[#This Row],[Profit]])/Table1[[#This Row],[Quantity]]</f>
        <v>1.9404000000000001</v>
      </c>
      <c r="P1649">
        <f>Table1[[#This Row],[Sales]]/Table1[[#This Row],[Quantity]]</f>
        <v>1.5840000000000001</v>
      </c>
      <c r="Q1649" t="str">
        <f t="shared" si="50"/>
        <v>2021</v>
      </c>
      <c r="R1649" t="str">
        <f t="shared" si="51"/>
        <v>11</v>
      </c>
      <c r="S1649">
        <f>CEILING(Table1[[#This Row],[Month]]/3,1)</f>
        <v>4</v>
      </c>
      <c r="T1649" s="9">
        <f>(Table1[[#This Row],[Profit]]/Table1[[#This Row],[Sales]])</f>
        <v>-0.22499999999999998</v>
      </c>
    </row>
    <row r="1650" spans="1:20" x14ac:dyDescent="0.25">
      <c r="A1650">
        <v>20210926</v>
      </c>
      <c r="B1650" s="1" t="s">
        <v>513</v>
      </c>
      <c r="C1650" s="1" t="s">
        <v>85</v>
      </c>
      <c r="D1650" s="1" t="s">
        <v>86</v>
      </c>
      <c r="E1650" s="1" t="s">
        <v>17</v>
      </c>
      <c r="F1650" s="1" t="s">
        <v>34</v>
      </c>
      <c r="G1650" s="1" t="s">
        <v>122</v>
      </c>
      <c r="H1650" s="1" t="s">
        <v>40</v>
      </c>
      <c r="I1650" s="1" t="s">
        <v>21</v>
      </c>
      <c r="J1650" s="1" t="s">
        <v>36</v>
      </c>
      <c r="K1650">
        <v>121.104</v>
      </c>
      <c r="L1650">
        <v>6</v>
      </c>
      <c r="M1650">
        <v>0.7</v>
      </c>
      <c r="N1650">
        <v>-100.92</v>
      </c>
      <c r="O1650">
        <f>(Table1[[#This Row],[Sales]]-Table1[[#This Row],[Profit]])/Table1[[#This Row],[Quantity]]</f>
        <v>37.003999999999998</v>
      </c>
      <c r="P1650">
        <f>Table1[[#This Row],[Sales]]/Table1[[#This Row],[Quantity]]</f>
        <v>20.184000000000001</v>
      </c>
      <c r="Q1650" t="str">
        <f t="shared" si="50"/>
        <v>2021</v>
      </c>
      <c r="R1650" t="str">
        <f t="shared" si="51"/>
        <v>09</v>
      </c>
      <c r="S1650">
        <f>CEILING(Table1[[#This Row],[Month]]/3,1)</f>
        <v>3</v>
      </c>
      <c r="T1650" s="9">
        <f>(Table1[[#This Row],[Profit]]/Table1[[#This Row],[Sales]])</f>
        <v>-0.83333333333333337</v>
      </c>
    </row>
    <row r="1651" spans="1:20" x14ac:dyDescent="0.25">
      <c r="A1651">
        <v>20210926</v>
      </c>
      <c r="B1651" s="1" t="s">
        <v>513</v>
      </c>
      <c r="C1651" s="1" t="s">
        <v>85</v>
      </c>
      <c r="D1651" s="1" t="s">
        <v>86</v>
      </c>
      <c r="E1651" s="1" t="s">
        <v>17</v>
      </c>
      <c r="F1651" s="1" t="s">
        <v>34</v>
      </c>
      <c r="G1651" s="1" t="s">
        <v>122</v>
      </c>
      <c r="H1651" s="1" t="s">
        <v>40</v>
      </c>
      <c r="I1651" s="1" t="s">
        <v>21</v>
      </c>
      <c r="J1651" s="1" t="s">
        <v>43</v>
      </c>
      <c r="K1651">
        <v>45.893999999999998</v>
      </c>
      <c r="L1651">
        <v>1</v>
      </c>
      <c r="M1651">
        <v>0.4</v>
      </c>
      <c r="N1651">
        <v>-9.1788000000000007</v>
      </c>
      <c r="O1651">
        <f>(Table1[[#This Row],[Sales]]-Table1[[#This Row],[Profit]])/Table1[[#This Row],[Quantity]]</f>
        <v>55.072800000000001</v>
      </c>
      <c r="P1651">
        <f>Table1[[#This Row],[Sales]]/Table1[[#This Row],[Quantity]]</f>
        <v>45.893999999999998</v>
      </c>
      <c r="Q1651" t="str">
        <f t="shared" si="50"/>
        <v>2021</v>
      </c>
      <c r="R1651" t="str">
        <f t="shared" si="51"/>
        <v>09</v>
      </c>
      <c r="S1651">
        <f>CEILING(Table1[[#This Row],[Month]]/3,1)</f>
        <v>3</v>
      </c>
      <c r="T1651" s="9">
        <f>(Table1[[#This Row],[Profit]]/Table1[[#This Row],[Sales]])</f>
        <v>-0.2</v>
      </c>
    </row>
    <row r="1652" spans="1:20" x14ac:dyDescent="0.25">
      <c r="A1652">
        <v>20200829</v>
      </c>
      <c r="B1652" s="1" t="s">
        <v>876</v>
      </c>
      <c r="C1652" s="1" t="s">
        <v>25</v>
      </c>
      <c r="D1652" s="1" t="s">
        <v>77</v>
      </c>
      <c r="E1652" s="1" t="s">
        <v>27</v>
      </c>
      <c r="F1652" s="1" t="s">
        <v>28</v>
      </c>
      <c r="G1652" s="1" t="s">
        <v>139</v>
      </c>
      <c r="H1652" s="1" t="s">
        <v>40</v>
      </c>
      <c r="I1652" s="1" t="s">
        <v>30</v>
      </c>
      <c r="J1652" s="1" t="s">
        <v>50</v>
      </c>
      <c r="K1652">
        <v>109.92</v>
      </c>
      <c r="L1652">
        <v>2</v>
      </c>
      <c r="M1652">
        <v>0</v>
      </c>
      <c r="N1652">
        <v>53.860799999999998</v>
      </c>
      <c r="O1652">
        <f>(Table1[[#This Row],[Sales]]-Table1[[#This Row],[Profit]])/Table1[[#This Row],[Quantity]]</f>
        <v>28.029600000000002</v>
      </c>
      <c r="P1652">
        <f>Table1[[#This Row],[Sales]]/Table1[[#This Row],[Quantity]]</f>
        <v>54.96</v>
      </c>
      <c r="Q1652" t="str">
        <f t="shared" si="50"/>
        <v>2020</v>
      </c>
      <c r="R1652" t="str">
        <f t="shared" si="51"/>
        <v>08</v>
      </c>
      <c r="S1652">
        <f>CEILING(Table1[[#This Row],[Month]]/3,1)</f>
        <v>3</v>
      </c>
      <c r="T1652" s="9">
        <f>(Table1[[#This Row],[Profit]]/Table1[[#This Row],[Sales]])</f>
        <v>0.49</v>
      </c>
    </row>
    <row r="1653" spans="1:20" x14ac:dyDescent="0.25">
      <c r="A1653">
        <v>20200829</v>
      </c>
      <c r="B1653" s="1" t="s">
        <v>876</v>
      </c>
      <c r="C1653" s="1" t="s">
        <v>25</v>
      </c>
      <c r="D1653" s="1" t="s">
        <v>77</v>
      </c>
      <c r="E1653" s="1" t="s">
        <v>27</v>
      </c>
      <c r="F1653" s="1" t="s">
        <v>28</v>
      </c>
      <c r="G1653" s="1" t="s">
        <v>139</v>
      </c>
      <c r="H1653" s="1" t="s">
        <v>40</v>
      </c>
      <c r="I1653" s="1" t="s">
        <v>30</v>
      </c>
      <c r="J1653" s="1" t="s">
        <v>50</v>
      </c>
      <c r="K1653">
        <v>13.36</v>
      </c>
      <c r="L1653">
        <v>2</v>
      </c>
      <c r="M1653">
        <v>0</v>
      </c>
      <c r="N1653">
        <v>6.4127999999999998</v>
      </c>
      <c r="O1653">
        <f>(Table1[[#This Row],[Sales]]-Table1[[#This Row],[Profit]])/Table1[[#This Row],[Quantity]]</f>
        <v>3.4735999999999998</v>
      </c>
      <c r="P1653">
        <f>Table1[[#This Row],[Sales]]/Table1[[#This Row],[Quantity]]</f>
        <v>6.68</v>
      </c>
      <c r="Q1653" t="str">
        <f t="shared" si="50"/>
        <v>2020</v>
      </c>
      <c r="R1653" t="str">
        <f t="shared" si="51"/>
        <v>08</v>
      </c>
      <c r="S1653">
        <f>CEILING(Table1[[#This Row],[Month]]/3,1)</f>
        <v>3</v>
      </c>
      <c r="T1653" s="9">
        <f>(Table1[[#This Row],[Profit]]/Table1[[#This Row],[Sales]])</f>
        <v>0.48</v>
      </c>
    </row>
    <row r="1654" spans="1:20" x14ac:dyDescent="0.25">
      <c r="A1654">
        <v>20231119</v>
      </c>
      <c r="B1654" s="1" t="s">
        <v>877</v>
      </c>
      <c r="C1654" s="1" t="s">
        <v>52</v>
      </c>
      <c r="D1654" s="1" t="s">
        <v>53</v>
      </c>
      <c r="E1654" s="1" t="s">
        <v>27</v>
      </c>
      <c r="F1654" s="1" t="s">
        <v>28</v>
      </c>
      <c r="G1654" s="1" t="s">
        <v>447</v>
      </c>
      <c r="H1654" s="1" t="s">
        <v>62</v>
      </c>
      <c r="I1654" s="1" t="s">
        <v>21</v>
      </c>
      <c r="J1654" s="1" t="s">
        <v>37</v>
      </c>
      <c r="K1654">
        <v>169.68</v>
      </c>
      <c r="L1654">
        <v>6</v>
      </c>
      <c r="M1654">
        <v>0</v>
      </c>
      <c r="N1654">
        <v>45.813600000000001</v>
      </c>
      <c r="O1654">
        <f>(Table1[[#This Row],[Sales]]-Table1[[#This Row],[Profit]])/Table1[[#This Row],[Quantity]]</f>
        <v>20.644400000000001</v>
      </c>
      <c r="P1654">
        <f>Table1[[#This Row],[Sales]]/Table1[[#This Row],[Quantity]]</f>
        <v>28.28</v>
      </c>
      <c r="Q1654" t="str">
        <f t="shared" si="50"/>
        <v>2023</v>
      </c>
      <c r="R1654" t="str">
        <f t="shared" si="51"/>
        <v>11</v>
      </c>
      <c r="S1654">
        <f>CEILING(Table1[[#This Row],[Month]]/3,1)</f>
        <v>4</v>
      </c>
      <c r="T1654" s="9">
        <f>(Table1[[#This Row],[Profit]]/Table1[[#This Row],[Sales]])</f>
        <v>0.27</v>
      </c>
    </row>
    <row r="1655" spans="1:20" x14ac:dyDescent="0.25">
      <c r="A1655">
        <v>20231119</v>
      </c>
      <c r="B1655" s="1" t="s">
        <v>877</v>
      </c>
      <c r="C1655" s="1" t="s">
        <v>52</v>
      </c>
      <c r="D1655" s="1" t="s">
        <v>53</v>
      </c>
      <c r="E1655" s="1" t="s">
        <v>27</v>
      </c>
      <c r="F1655" s="1" t="s">
        <v>28</v>
      </c>
      <c r="G1655" s="1" t="s">
        <v>447</v>
      </c>
      <c r="H1655" s="1" t="s">
        <v>62</v>
      </c>
      <c r="I1655" s="1" t="s">
        <v>21</v>
      </c>
      <c r="J1655" s="1" t="s">
        <v>94</v>
      </c>
      <c r="K1655">
        <v>132.52000000000001</v>
      </c>
      <c r="L1655">
        <v>4</v>
      </c>
      <c r="M1655">
        <v>0</v>
      </c>
      <c r="N1655">
        <v>54.333199999999998</v>
      </c>
      <c r="O1655">
        <f>(Table1[[#This Row],[Sales]]-Table1[[#This Row],[Profit]])/Table1[[#This Row],[Quantity]]</f>
        <v>19.546700000000001</v>
      </c>
      <c r="P1655">
        <f>Table1[[#This Row],[Sales]]/Table1[[#This Row],[Quantity]]</f>
        <v>33.130000000000003</v>
      </c>
      <c r="Q1655" t="str">
        <f t="shared" si="50"/>
        <v>2023</v>
      </c>
      <c r="R1655" t="str">
        <f t="shared" si="51"/>
        <v>11</v>
      </c>
      <c r="S1655">
        <f>CEILING(Table1[[#This Row],[Month]]/3,1)</f>
        <v>4</v>
      </c>
      <c r="T1655" s="9">
        <f>(Table1[[#This Row],[Profit]]/Table1[[#This Row],[Sales]])</f>
        <v>0.41</v>
      </c>
    </row>
    <row r="1656" spans="1:20" x14ac:dyDescent="0.25">
      <c r="A1656">
        <v>20231119</v>
      </c>
      <c r="B1656" s="1" t="s">
        <v>877</v>
      </c>
      <c r="C1656" s="1" t="s">
        <v>52</v>
      </c>
      <c r="D1656" s="1" t="s">
        <v>53</v>
      </c>
      <c r="E1656" s="1" t="s">
        <v>27</v>
      </c>
      <c r="F1656" s="1" t="s">
        <v>28</v>
      </c>
      <c r="G1656" s="1" t="s">
        <v>447</v>
      </c>
      <c r="H1656" s="1" t="s">
        <v>62</v>
      </c>
      <c r="I1656" s="1" t="s">
        <v>21</v>
      </c>
      <c r="J1656" s="1" t="s">
        <v>136</v>
      </c>
      <c r="K1656">
        <v>2.96</v>
      </c>
      <c r="L1656">
        <v>2</v>
      </c>
      <c r="M1656">
        <v>0</v>
      </c>
      <c r="N1656">
        <v>1.4208000000000001</v>
      </c>
      <c r="O1656">
        <f>(Table1[[#This Row],[Sales]]-Table1[[#This Row],[Profit]])/Table1[[#This Row],[Quantity]]</f>
        <v>0.76959999999999995</v>
      </c>
      <c r="P1656">
        <f>Table1[[#This Row],[Sales]]/Table1[[#This Row],[Quantity]]</f>
        <v>1.48</v>
      </c>
      <c r="Q1656" t="str">
        <f t="shared" si="50"/>
        <v>2023</v>
      </c>
      <c r="R1656" t="str">
        <f t="shared" si="51"/>
        <v>11</v>
      </c>
      <c r="S1656">
        <f>CEILING(Table1[[#This Row],[Month]]/3,1)</f>
        <v>4</v>
      </c>
      <c r="T1656" s="9">
        <f>(Table1[[#This Row],[Profit]]/Table1[[#This Row],[Sales]])</f>
        <v>0.48000000000000004</v>
      </c>
    </row>
    <row r="1657" spans="1:20" x14ac:dyDescent="0.25">
      <c r="A1657">
        <v>20231119</v>
      </c>
      <c r="B1657" s="1" t="s">
        <v>877</v>
      </c>
      <c r="C1657" s="1" t="s">
        <v>52</v>
      </c>
      <c r="D1657" s="1" t="s">
        <v>53</v>
      </c>
      <c r="E1657" s="1" t="s">
        <v>27</v>
      </c>
      <c r="F1657" s="1" t="s">
        <v>28</v>
      </c>
      <c r="G1657" s="1" t="s">
        <v>447</v>
      </c>
      <c r="H1657" s="1" t="s">
        <v>62</v>
      </c>
      <c r="I1657" s="1" t="s">
        <v>21</v>
      </c>
      <c r="J1657" s="1" t="s">
        <v>36</v>
      </c>
      <c r="K1657">
        <v>8.4480000000000004</v>
      </c>
      <c r="L1657">
        <v>2</v>
      </c>
      <c r="M1657">
        <v>0.2</v>
      </c>
      <c r="N1657">
        <v>2.9567999999999999</v>
      </c>
      <c r="O1657">
        <f>(Table1[[#This Row],[Sales]]-Table1[[#This Row],[Profit]])/Table1[[#This Row],[Quantity]]</f>
        <v>2.7456000000000005</v>
      </c>
      <c r="P1657">
        <f>Table1[[#This Row],[Sales]]/Table1[[#This Row],[Quantity]]</f>
        <v>4.2240000000000002</v>
      </c>
      <c r="Q1657" t="str">
        <f t="shared" si="50"/>
        <v>2023</v>
      </c>
      <c r="R1657" t="str">
        <f t="shared" si="51"/>
        <v>11</v>
      </c>
      <c r="S1657">
        <f>CEILING(Table1[[#This Row],[Month]]/3,1)</f>
        <v>4</v>
      </c>
      <c r="T1657" s="9">
        <f>(Table1[[#This Row],[Profit]]/Table1[[#This Row],[Sales]])</f>
        <v>0.35</v>
      </c>
    </row>
    <row r="1658" spans="1:20" x14ac:dyDescent="0.25">
      <c r="A1658">
        <v>20231119</v>
      </c>
      <c r="B1658" s="1" t="s">
        <v>877</v>
      </c>
      <c r="C1658" s="1" t="s">
        <v>52</v>
      </c>
      <c r="D1658" s="1" t="s">
        <v>53</v>
      </c>
      <c r="E1658" s="1" t="s">
        <v>27</v>
      </c>
      <c r="F1658" s="1" t="s">
        <v>28</v>
      </c>
      <c r="G1658" s="1" t="s">
        <v>447</v>
      </c>
      <c r="H1658" s="1" t="s">
        <v>62</v>
      </c>
      <c r="I1658" s="1" t="s">
        <v>21</v>
      </c>
      <c r="J1658" s="1" t="s">
        <v>37</v>
      </c>
      <c r="K1658">
        <v>95.94</v>
      </c>
      <c r="L1658">
        <v>3</v>
      </c>
      <c r="M1658">
        <v>0</v>
      </c>
      <c r="N1658">
        <v>9.5939999999999994</v>
      </c>
      <c r="O1658">
        <f>(Table1[[#This Row],[Sales]]-Table1[[#This Row],[Profit]])/Table1[[#This Row],[Quantity]]</f>
        <v>28.782</v>
      </c>
      <c r="P1658">
        <f>Table1[[#This Row],[Sales]]/Table1[[#This Row],[Quantity]]</f>
        <v>31.98</v>
      </c>
      <c r="Q1658" t="str">
        <f t="shared" si="50"/>
        <v>2023</v>
      </c>
      <c r="R1658" t="str">
        <f t="shared" si="51"/>
        <v>11</v>
      </c>
      <c r="S1658">
        <f>CEILING(Table1[[#This Row],[Month]]/3,1)</f>
        <v>4</v>
      </c>
      <c r="T1658" s="9">
        <f>(Table1[[#This Row],[Profit]]/Table1[[#This Row],[Sales]])</f>
        <v>9.9999999999999992E-2</v>
      </c>
    </row>
    <row r="1659" spans="1:20" x14ac:dyDescent="0.25">
      <c r="A1659">
        <v>20200512</v>
      </c>
      <c r="B1659" s="1" t="s">
        <v>655</v>
      </c>
      <c r="C1659" s="1" t="s">
        <v>65</v>
      </c>
      <c r="D1659" s="1" t="s">
        <v>623</v>
      </c>
      <c r="E1659" s="1" t="s">
        <v>17</v>
      </c>
      <c r="F1659" s="1" t="s">
        <v>67</v>
      </c>
      <c r="G1659" s="1" t="s">
        <v>333</v>
      </c>
      <c r="H1659" s="1" t="s">
        <v>75</v>
      </c>
      <c r="I1659" s="1" t="s">
        <v>21</v>
      </c>
      <c r="J1659" s="1" t="s">
        <v>41</v>
      </c>
      <c r="K1659">
        <v>34.79</v>
      </c>
      <c r="L1659">
        <v>7</v>
      </c>
      <c r="M1659">
        <v>0</v>
      </c>
      <c r="N1659">
        <v>10.7849</v>
      </c>
      <c r="O1659">
        <f>(Table1[[#This Row],[Sales]]-Table1[[#This Row],[Profit]])/Table1[[#This Row],[Quantity]]</f>
        <v>3.4293</v>
      </c>
      <c r="P1659">
        <f>Table1[[#This Row],[Sales]]/Table1[[#This Row],[Quantity]]</f>
        <v>4.97</v>
      </c>
      <c r="Q1659" t="str">
        <f t="shared" si="50"/>
        <v>2020</v>
      </c>
      <c r="R1659" t="str">
        <f t="shared" si="51"/>
        <v>05</v>
      </c>
      <c r="S1659">
        <f>CEILING(Table1[[#This Row],[Month]]/3,1)</f>
        <v>2</v>
      </c>
      <c r="T1659" s="9">
        <f>(Table1[[#This Row],[Profit]]/Table1[[#This Row],[Sales]])</f>
        <v>0.31</v>
      </c>
    </row>
    <row r="1660" spans="1:20" x14ac:dyDescent="0.25">
      <c r="A1660">
        <v>20230121</v>
      </c>
      <c r="B1660" s="1" t="s">
        <v>878</v>
      </c>
      <c r="C1660" s="1" t="s">
        <v>25</v>
      </c>
      <c r="D1660" s="1" t="s">
        <v>26</v>
      </c>
      <c r="E1660" s="1" t="s">
        <v>27</v>
      </c>
      <c r="F1660" s="1" t="s">
        <v>28</v>
      </c>
      <c r="G1660" s="1" t="s">
        <v>239</v>
      </c>
      <c r="H1660" s="1" t="s">
        <v>62</v>
      </c>
      <c r="I1660" s="1" t="s">
        <v>21</v>
      </c>
      <c r="J1660" s="1" t="s">
        <v>43</v>
      </c>
      <c r="K1660">
        <v>160.77600000000001</v>
      </c>
      <c r="L1660">
        <v>3</v>
      </c>
      <c r="M1660">
        <v>0.2</v>
      </c>
      <c r="N1660">
        <v>10.048500000000001</v>
      </c>
      <c r="O1660">
        <f>(Table1[[#This Row],[Sales]]-Table1[[#This Row],[Profit]])/Table1[[#This Row],[Quantity]]</f>
        <v>50.242500000000007</v>
      </c>
      <c r="P1660">
        <f>Table1[[#This Row],[Sales]]/Table1[[#This Row],[Quantity]]</f>
        <v>53.592000000000006</v>
      </c>
      <c r="Q1660" t="str">
        <f t="shared" si="50"/>
        <v>2023</v>
      </c>
      <c r="R1660" t="str">
        <f t="shared" si="51"/>
        <v>01</v>
      </c>
      <c r="S1660">
        <f>CEILING(Table1[[#This Row],[Month]]/3,1)</f>
        <v>1</v>
      </c>
      <c r="T1660" s="9">
        <f>(Table1[[#This Row],[Profit]]/Table1[[#This Row],[Sales]])</f>
        <v>6.25E-2</v>
      </c>
    </row>
    <row r="1661" spans="1:20" x14ac:dyDescent="0.25">
      <c r="A1661">
        <v>20231031</v>
      </c>
      <c r="B1661" s="1" t="s">
        <v>879</v>
      </c>
      <c r="C1661" s="1" t="s">
        <v>52</v>
      </c>
      <c r="D1661" s="1" t="s">
        <v>53</v>
      </c>
      <c r="E1661" s="1" t="s">
        <v>27</v>
      </c>
      <c r="F1661" s="1" t="s">
        <v>28</v>
      </c>
      <c r="G1661" s="1" t="s">
        <v>360</v>
      </c>
      <c r="H1661" s="1" t="s">
        <v>40</v>
      </c>
      <c r="I1661" s="1" t="s">
        <v>21</v>
      </c>
      <c r="J1661" s="1" t="s">
        <v>36</v>
      </c>
      <c r="K1661">
        <v>88.751999999999995</v>
      </c>
      <c r="L1661">
        <v>3</v>
      </c>
      <c r="M1661">
        <v>0.2</v>
      </c>
      <c r="N1661">
        <v>27.734999999999999</v>
      </c>
      <c r="O1661">
        <f>(Table1[[#This Row],[Sales]]-Table1[[#This Row],[Profit]])/Table1[[#This Row],[Quantity]]</f>
        <v>20.338999999999999</v>
      </c>
      <c r="P1661">
        <f>Table1[[#This Row],[Sales]]/Table1[[#This Row],[Quantity]]</f>
        <v>29.584</v>
      </c>
      <c r="Q1661" t="str">
        <f t="shared" si="50"/>
        <v>2023</v>
      </c>
      <c r="R1661" t="str">
        <f t="shared" si="51"/>
        <v>10</v>
      </c>
      <c r="S1661">
        <f>CEILING(Table1[[#This Row],[Month]]/3,1)</f>
        <v>4</v>
      </c>
      <c r="T1661" s="9">
        <f>(Table1[[#This Row],[Profit]]/Table1[[#This Row],[Sales]])</f>
        <v>0.3125</v>
      </c>
    </row>
    <row r="1662" spans="1:20" x14ac:dyDescent="0.25">
      <c r="A1662">
        <v>20231031</v>
      </c>
      <c r="B1662" s="1" t="s">
        <v>879</v>
      </c>
      <c r="C1662" s="1" t="s">
        <v>52</v>
      </c>
      <c r="D1662" s="1" t="s">
        <v>53</v>
      </c>
      <c r="E1662" s="1" t="s">
        <v>27</v>
      </c>
      <c r="F1662" s="1" t="s">
        <v>28</v>
      </c>
      <c r="G1662" s="1" t="s">
        <v>360</v>
      </c>
      <c r="H1662" s="1" t="s">
        <v>40</v>
      </c>
      <c r="I1662" s="1" t="s">
        <v>21</v>
      </c>
      <c r="J1662" s="1" t="s">
        <v>36</v>
      </c>
      <c r="K1662">
        <v>13.904</v>
      </c>
      <c r="L1662">
        <v>2</v>
      </c>
      <c r="M1662">
        <v>0.2</v>
      </c>
      <c r="N1662">
        <v>5.2140000000000004</v>
      </c>
      <c r="O1662">
        <f>(Table1[[#This Row],[Sales]]-Table1[[#This Row],[Profit]])/Table1[[#This Row],[Quantity]]</f>
        <v>4.3449999999999998</v>
      </c>
      <c r="P1662">
        <f>Table1[[#This Row],[Sales]]/Table1[[#This Row],[Quantity]]</f>
        <v>6.952</v>
      </c>
      <c r="Q1662" t="str">
        <f t="shared" si="50"/>
        <v>2023</v>
      </c>
      <c r="R1662" t="str">
        <f t="shared" si="51"/>
        <v>10</v>
      </c>
      <c r="S1662">
        <f>CEILING(Table1[[#This Row],[Month]]/3,1)</f>
        <v>4</v>
      </c>
      <c r="T1662" s="9">
        <f>(Table1[[#This Row],[Profit]]/Table1[[#This Row],[Sales]])</f>
        <v>0.37500000000000006</v>
      </c>
    </row>
    <row r="1663" spans="1:20" x14ac:dyDescent="0.25">
      <c r="A1663">
        <v>20230501</v>
      </c>
      <c r="B1663" s="1" t="s">
        <v>776</v>
      </c>
      <c r="C1663" s="1" t="s">
        <v>85</v>
      </c>
      <c r="D1663" s="1" t="s">
        <v>86</v>
      </c>
      <c r="E1663" s="1" t="s">
        <v>17</v>
      </c>
      <c r="F1663" s="1" t="s">
        <v>34</v>
      </c>
      <c r="G1663" s="1" t="s">
        <v>115</v>
      </c>
      <c r="H1663" s="1" t="s">
        <v>55</v>
      </c>
      <c r="I1663" s="1" t="s">
        <v>30</v>
      </c>
      <c r="J1663" s="1" t="s">
        <v>43</v>
      </c>
      <c r="K1663">
        <v>677.58</v>
      </c>
      <c r="L1663">
        <v>5</v>
      </c>
      <c r="M1663">
        <v>0.4</v>
      </c>
      <c r="N1663">
        <v>-158.102</v>
      </c>
      <c r="O1663">
        <f>(Table1[[#This Row],[Sales]]-Table1[[#This Row],[Profit]])/Table1[[#This Row],[Quantity]]</f>
        <v>167.13640000000001</v>
      </c>
      <c r="P1663">
        <f>Table1[[#This Row],[Sales]]/Table1[[#This Row],[Quantity]]</f>
        <v>135.51600000000002</v>
      </c>
      <c r="Q1663" t="str">
        <f t="shared" si="50"/>
        <v>2023</v>
      </c>
      <c r="R1663" t="str">
        <f t="shared" si="51"/>
        <v>05</v>
      </c>
      <c r="S1663">
        <f>CEILING(Table1[[#This Row],[Month]]/3,1)</f>
        <v>2</v>
      </c>
      <c r="T1663" s="9">
        <f>(Table1[[#This Row],[Profit]]/Table1[[#This Row],[Sales]])</f>
        <v>-0.23333333333333334</v>
      </c>
    </row>
    <row r="1664" spans="1:20" x14ac:dyDescent="0.25">
      <c r="A1664">
        <v>20230501</v>
      </c>
      <c r="B1664" s="1" t="s">
        <v>776</v>
      </c>
      <c r="C1664" s="1" t="s">
        <v>85</v>
      </c>
      <c r="D1664" s="1" t="s">
        <v>86</v>
      </c>
      <c r="E1664" s="1" t="s">
        <v>17</v>
      </c>
      <c r="F1664" s="1" t="s">
        <v>34</v>
      </c>
      <c r="G1664" s="1" t="s">
        <v>115</v>
      </c>
      <c r="H1664" s="1" t="s">
        <v>55</v>
      </c>
      <c r="I1664" s="1" t="s">
        <v>30</v>
      </c>
      <c r="J1664" s="1" t="s">
        <v>36</v>
      </c>
      <c r="K1664">
        <v>13.896000000000001</v>
      </c>
      <c r="L1664">
        <v>3</v>
      </c>
      <c r="M1664">
        <v>0.7</v>
      </c>
      <c r="N1664">
        <v>-9.2639999999999993</v>
      </c>
      <c r="O1664">
        <f>(Table1[[#This Row],[Sales]]-Table1[[#This Row],[Profit]])/Table1[[#This Row],[Quantity]]</f>
        <v>7.72</v>
      </c>
      <c r="P1664">
        <f>Table1[[#This Row],[Sales]]/Table1[[#This Row],[Quantity]]</f>
        <v>4.6320000000000006</v>
      </c>
      <c r="Q1664" t="str">
        <f t="shared" si="50"/>
        <v>2023</v>
      </c>
      <c r="R1664" t="str">
        <f t="shared" si="51"/>
        <v>05</v>
      </c>
      <c r="S1664">
        <f>CEILING(Table1[[#This Row],[Month]]/3,1)</f>
        <v>2</v>
      </c>
      <c r="T1664" s="9">
        <f>(Table1[[#This Row],[Profit]]/Table1[[#This Row],[Sales]])</f>
        <v>-0.66666666666666663</v>
      </c>
    </row>
    <row r="1665" spans="1:20" x14ac:dyDescent="0.25">
      <c r="A1665">
        <v>20221125</v>
      </c>
      <c r="B1665" s="1" t="s">
        <v>880</v>
      </c>
      <c r="C1665" s="1" t="s">
        <v>57</v>
      </c>
      <c r="D1665" s="1" t="s">
        <v>103</v>
      </c>
      <c r="E1665" s="1" t="s">
        <v>59</v>
      </c>
      <c r="F1665" s="1" t="s">
        <v>60</v>
      </c>
      <c r="G1665" s="1" t="s">
        <v>239</v>
      </c>
      <c r="H1665" s="1" t="s">
        <v>62</v>
      </c>
      <c r="I1665" s="1" t="s">
        <v>21</v>
      </c>
      <c r="J1665" s="1" t="s">
        <v>37</v>
      </c>
      <c r="K1665">
        <v>41.92</v>
      </c>
      <c r="L1665">
        <v>5</v>
      </c>
      <c r="M1665">
        <v>0.2</v>
      </c>
      <c r="N1665">
        <v>3.6680000000000001</v>
      </c>
      <c r="O1665">
        <f>(Table1[[#This Row],[Sales]]-Table1[[#This Row],[Profit]])/Table1[[#This Row],[Quantity]]</f>
        <v>7.6504000000000003</v>
      </c>
      <c r="P1665">
        <f>Table1[[#This Row],[Sales]]/Table1[[#This Row],[Quantity]]</f>
        <v>8.3840000000000003</v>
      </c>
      <c r="Q1665" t="str">
        <f t="shared" si="50"/>
        <v>2022</v>
      </c>
      <c r="R1665" t="str">
        <f t="shared" si="51"/>
        <v>11</v>
      </c>
      <c r="S1665">
        <f>CEILING(Table1[[#This Row],[Month]]/3,1)</f>
        <v>4</v>
      </c>
      <c r="T1665" s="9">
        <f>(Table1[[#This Row],[Profit]]/Table1[[#This Row],[Sales]])</f>
        <v>8.7499999999999994E-2</v>
      </c>
    </row>
    <row r="1666" spans="1:20" x14ac:dyDescent="0.25">
      <c r="A1666">
        <v>20221125</v>
      </c>
      <c r="B1666" s="1" t="s">
        <v>880</v>
      </c>
      <c r="C1666" s="1" t="s">
        <v>57</v>
      </c>
      <c r="D1666" s="1" t="s">
        <v>103</v>
      </c>
      <c r="E1666" s="1" t="s">
        <v>59</v>
      </c>
      <c r="F1666" s="1" t="s">
        <v>60</v>
      </c>
      <c r="G1666" s="1" t="s">
        <v>239</v>
      </c>
      <c r="H1666" s="1" t="s">
        <v>62</v>
      </c>
      <c r="I1666" s="1" t="s">
        <v>21</v>
      </c>
      <c r="J1666" s="1" t="s">
        <v>94</v>
      </c>
      <c r="K1666">
        <v>297.57600000000002</v>
      </c>
      <c r="L1666">
        <v>3</v>
      </c>
      <c r="M1666">
        <v>0.2</v>
      </c>
      <c r="N1666">
        <v>-7.4394</v>
      </c>
      <c r="O1666">
        <f>(Table1[[#This Row],[Sales]]-Table1[[#This Row],[Profit]])/Table1[[#This Row],[Quantity]]</f>
        <v>101.6718</v>
      </c>
      <c r="P1666">
        <f>Table1[[#This Row],[Sales]]/Table1[[#This Row],[Quantity]]</f>
        <v>99.192000000000007</v>
      </c>
      <c r="Q1666" t="str">
        <f t="shared" si="50"/>
        <v>2022</v>
      </c>
      <c r="R1666" t="str">
        <f t="shared" si="51"/>
        <v>11</v>
      </c>
      <c r="S1666">
        <f>CEILING(Table1[[#This Row],[Month]]/3,1)</f>
        <v>4</v>
      </c>
      <c r="T1666" s="9">
        <f>(Table1[[#This Row],[Profit]]/Table1[[#This Row],[Sales]])</f>
        <v>-2.4999999999999998E-2</v>
      </c>
    </row>
    <row r="1667" spans="1:20" x14ac:dyDescent="0.25">
      <c r="A1667">
        <v>20221125</v>
      </c>
      <c r="B1667" s="1" t="s">
        <v>880</v>
      </c>
      <c r="C1667" s="1" t="s">
        <v>57</v>
      </c>
      <c r="D1667" s="1" t="s">
        <v>103</v>
      </c>
      <c r="E1667" s="1" t="s">
        <v>59</v>
      </c>
      <c r="F1667" s="1" t="s">
        <v>60</v>
      </c>
      <c r="G1667" s="1" t="s">
        <v>239</v>
      </c>
      <c r="H1667" s="1" t="s">
        <v>62</v>
      </c>
      <c r="I1667" s="1" t="s">
        <v>21</v>
      </c>
      <c r="J1667" s="1" t="s">
        <v>136</v>
      </c>
      <c r="K1667">
        <v>4.3440000000000003</v>
      </c>
      <c r="L1667">
        <v>3</v>
      </c>
      <c r="M1667">
        <v>0.2</v>
      </c>
      <c r="N1667">
        <v>0.86880000000000002</v>
      </c>
      <c r="O1667">
        <f>(Table1[[#This Row],[Sales]]-Table1[[#This Row],[Profit]])/Table1[[#This Row],[Quantity]]</f>
        <v>1.1584000000000001</v>
      </c>
      <c r="P1667">
        <f>Table1[[#This Row],[Sales]]/Table1[[#This Row],[Quantity]]</f>
        <v>1.4480000000000002</v>
      </c>
      <c r="Q1667" t="str">
        <f t="shared" ref="Q1667:Q1730" si="52">LEFT(A1667,4)</f>
        <v>2022</v>
      </c>
      <c r="R1667" t="str">
        <f t="shared" ref="R1667:R1730" si="53">MID(A1667,5,2)</f>
        <v>11</v>
      </c>
      <c r="S1667">
        <f>CEILING(Table1[[#This Row],[Month]]/3,1)</f>
        <v>4</v>
      </c>
      <c r="T1667" s="9">
        <f>(Table1[[#This Row],[Profit]]/Table1[[#This Row],[Sales]])</f>
        <v>0.19999999999999998</v>
      </c>
    </row>
    <row r="1668" spans="1:20" x14ac:dyDescent="0.25">
      <c r="A1668">
        <v>20221125</v>
      </c>
      <c r="B1668" s="1" t="s">
        <v>880</v>
      </c>
      <c r="C1668" s="1" t="s">
        <v>57</v>
      </c>
      <c r="D1668" s="1" t="s">
        <v>103</v>
      </c>
      <c r="E1668" s="1" t="s">
        <v>59</v>
      </c>
      <c r="F1668" s="1" t="s">
        <v>60</v>
      </c>
      <c r="G1668" s="1" t="s">
        <v>239</v>
      </c>
      <c r="H1668" s="1" t="s">
        <v>62</v>
      </c>
      <c r="I1668" s="1" t="s">
        <v>21</v>
      </c>
      <c r="J1668" s="1" t="s">
        <v>94</v>
      </c>
      <c r="K1668">
        <v>94.992000000000004</v>
      </c>
      <c r="L1668">
        <v>2</v>
      </c>
      <c r="M1668">
        <v>0.2</v>
      </c>
      <c r="N1668">
        <v>-2.3748</v>
      </c>
      <c r="O1668">
        <f>(Table1[[#This Row],[Sales]]-Table1[[#This Row],[Profit]])/Table1[[#This Row],[Quantity]]</f>
        <v>48.683399999999999</v>
      </c>
      <c r="P1668">
        <f>Table1[[#This Row],[Sales]]/Table1[[#This Row],[Quantity]]</f>
        <v>47.496000000000002</v>
      </c>
      <c r="Q1668" t="str">
        <f t="shared" si="52"/>
        <v>2022</v>
      </c>
      <c r="R1668" t="str">
        <f t="shared" si="53"/>
        <v>11</v>
      </c>
      <c r="S1668">
        <f>CEILING(Table1[[#This Row],[Month]]/3,1)</f>
        <v>4</v>
      </c>
      <c r="T1668" s="9">
        <f>(Table1[[#This Row],[Profit]]/Table1[[#This Row],[Sales]])</f>
        <v>-2.4999999999999998E-2</v>
      </c>
    </row>
    <row r="1669" spans="1:20" x14ac:dyDescent="0.25">
      <c r="A1669">
        <v>20221125</v>
      </c>
      <c r="B1669" s="1" t="s">
        <v>880</v>
      </c>
      <c r="C1669" s="1" t="s">
        <v>57</v>
      </c>
      <c r="D1669" s="1" t="s">
        <v>103</v>
      </c>
      <c r="E1669" s="1" t="s">
        <v>59</v>
      </c>
      <c r="F1669" s="1" t="s">
        <v>60</v>
      </c>
      <c r="G1669" s="1" t="s">
        <v>239</v>
      </c>
      <c r="H1669" s="1" t="s">
        <v>62</v>
      </c>
      <c r="I1669" s="1" t="s">
        <v>21</v>
      </c>
      <c r="J1669" s="1" t="s">
        <v>50</v>
      </c>
      <c r="K1669">
        <v>74.352000000000004</v>
      </c>
      <c r="L1669">
        <v>3</v>
      </c>
      <c r="M1669">
        <v>0.2</v>
      </c>
      <c r="N1669">
        <v>23.234999999999999</v>
      </c>
      <c r="O1669">
        <f>(Table1[[#This Row],[Sales]]-Table1[[#This Row],[Profit]])/Table1[[#This Row],[Quantity]]</f>
        <v>17.039000000000001</v>
      </c>
      <c r="P1669">
        <f>Table1[[#This Row],[Sales]]/Table1[[#This Row],[Quantity]]</f>
        <v>24.784000000000002</v>
      </c>
      <c r="Q1669" t="str">
        <f t="shared" si="52"/>
        <v>2022</v>
      </c>
      <c r="R1669" t="str">
        <f t="shared" si="53"/>
        <v>11</v>
      </c>
      <c r="S1669">
        <f>CEILING(Table1[[#This Row],[Month]]/3,1)</f>
        <v>4</v>
      </c>
      <c r="T1669" s="9">
        <f>(Table1[[#This Row],[Profit]]/Table1[[#This Row],[Sales]])</f>
        <v>0.3125</v>
      </c>
    </row>
    <row r="1670" spans="1:20" x14ac:dyDescent="0.25">
      <c r="A1670">
        <v>20221125</v>
      </c>
      <c r="B1670" s="1" t="s">
        <v>880</v>
      </c>
      <c r="C1670" s="1" t="s">
        <v>57</v>
      </c>
      <c r="D1670" s="1" t="s">
        <v>103</v>
      </c>
      <c r="E1670" s="1" t="s">
        <v>59</v>
      </c>
      <c r="F1670" s="1" t="s">
        <v>60</v>
      </c>
      <c r="G1670" s="1" t="s">
        <v>239</v>
      </c>
      <c r="H1670" s="1" t="s">
        <v>62</v>
      </c>
      <c r="I1670" s="1" t="s">
        <v>21</v>
      </c>
      <c r="J1670" s="1" t="s">
        <v>42</v>
      </c>
      <c r="K1670">
        <v>14.04</v>
      </c>
      <c r="L1670">
        <v>3</v>
      </c>
      <c r="M1670">
        <v>0.2</v>
      </c>
      <c r="N1670">
        <v>1.5794999999999999</v>
      </c>
      <c r="O1670">
        <f>(Table1[[#This Row],[Sales]]-Table1[[#This Row],[Profit]])/Table1[[#This Row],[Quantity]]</f>
        <v>4.1535000000000002</v>
      </c>
      <c r="P1670">
        <f>Table1[[#This Row],[Sales]]/Table1[[#This Row],[Quantity]]</f>
        <v>4.68</v>
      </c>
      <c r="Q1670" t="str">
        <f t="shared" si="52"/>
        <v>2022</v>
      </c>
      <c r="R1670" t="str">
        <f t="shared" si="53"/>
        <v>11</v>
      </c>
      <c r="S1670">
        <f>CEILING(Table1[[#This Row],[Month]]/3,1)</f>
        <v>4</v>
      </c>
      <c r="T1670" s="9">
        <f>(Table1[[#This Row],[Profit]]/Table1[[#This Row],[Sales]])</f>
        <v>0.1125</v>
      </c>
    </row>
    <row r="1671" spans="1:20" x14ac:dyDescent="0.25">
      <c r="A1671">
        <v>20210110</v>
      </c>
      <c r="B1671" s="1" t="s">
        <v>818</v>
      </c>
      <c r="C1671" s="1" t="s">
        <v>133</v>
      </c>
      <c r="D1671" s="1" t="s">
        <v>134</v>
      </c>
      <c r="E1671" s="1" t="s">
        <v>17</v>
      </c>
      <c r="F1671" s="1" t="s">
        <v>18</v>
      </c>
      <c r="G1671" s="1" t="s">
        <v>447</v>
      </c>
      <c r="H1671" s="1" t="s">
        <v>62</v>
      </c>
      <c r="I1671" s="1" t="s">
        <v>21</v>
      </c>
      <c r="J1671" s="1" t="s">
        <v>36</v>
      </c>
      <c r="K1671">
        <v>1018.104</v>
      </c>
      <c r="L1671">
        <v>4</v>
      </c>
      <c r="M1671">
        <v>0.4</v>
      </c>
      <c r="N1671">
        <v>-373.3048</v>
      </c>
      <c r="O1671">
        <f>(Table1[[#This Row],[Sales]]-Table1[[#This Row],[Profit]])/Table1[[#This Row],[Quantity]]</f>
        <v>347.85220000000004</v>
      </c>
      <c r="P1671">
        <f>Table1[[#This Row],[Sales]]/Table1[[#This Row],[Quantity]]</f>
        <v>254.52600000000001</v>
      </c>
      <c r="Q1671" t="str">
        <f t="shared" si="52"/>
        <v>2021</v>
      </c>
      <c r="R1671" t="str">
        <f t="shared" si="53"/>
        <v>01</v>
      </c>
      <c r="S1671">
        <f>CEILING(Table1[[#This Row],[Month]]/3,1)</f>
        <v>1</v>
      </c>
      <c r="T1671" s="9">
        <f>(Table1[[#This Row],[Profit]]/Table1[[#This Row],[Sales]])</f>
        <v>-0.36666666666666664</v>
      </c>
    </row>
    <row r="1672" spans="1:20" x14ac:dyDescent="0.25">
      <c r="A1672">
        <v>20231020</v>
      </c>
      <c r="B1672" s="1" t="s">
        <v>865</v>
      </c>
      <c r="C1672" s="1" t="s">
        <v>57</v>
      </c>
      <c r="D1672" s="1" t="s">
        <v>99</v>
      </c>
      <c r="E1672" s="1" t="s">
        <v>59</v>
      </c>
      <c r="F1672" s="1" t="s">
        <v>60</v>
      </c>
      <c r="G1672" s="1" t="s">
        <v>49</v>
      </c>
      <c r="H1672" s="1" t="s">
        <v>20</v>
      </c>
      <c r="I1672" s="1" t="s">
        <v>21</v>
      </c>
      <c r="J1672" s="1" t="s">
        <v>43</v>
      </c>
      <c r="K1672">
        <v>16.68</v>
      </c>
      <c r="L1672">
        <v>3</v>
      </c>
      <c r="M1672">
        <v>0.2</v>
      </c>
      <c r="N1672">
        <v>5.2125000000000004</v>
      </c>
      <c r="O1672">
        <f>(Table1[[#This Row],[Sales]]-Table1[[#This Row],[Profit]])/Table1[[#This Row],[Quantity]]</f>
        <v>3.8224999999999998</v>
      </c>
      <c r="P1672">
        <f>Table1[[#This Row],[Sales]]/Table1[[#This Row],[Quantity]]</f>
        <v>5.56</v>
      </c>
      <c r="Q1672" t="str">
        <f t="shared" si="52"/>
        <v>2023</v>
      </c>
      <c r="R1672" t="str">
        <f t="shared" si="53"/>
        <v>10</v>
      </c>
      <c r="S1672">
        <f>CEILING(Table1[[#This Row],[Month]]/3,1)</f>
        <v>4</v>
      </c>
      <c r="T1672" s="9">
        <f>(Table1[[#This Row],[Profit]]/Table1[[#This Row],[Sales]])</f>
        <v>0.3125</v>
      </c>
    </row>
    <row r="1673" spans="1:20" x14ac:dyDescent="0.25">
      <c r="A1673">
        <v>20220323</v>
      </c>
      <c r="B1673" s="1" t="s">
        <v>881</v>
      </c>
      <c r="C1673" s="1" t="s">
        <v>412</v>
      </c>
      <c r="D1673" s="1" t="s">
        <v>413</v>
      </c>
      <c r="E1673" s="1" t="s">
        <v>17</v>
      </c>
      <c r="F1673" s="1" t="s">
        <v>197</v>
      </c>
      <c r="G1673" s="1" t="s">
        <v>39</v>
      </c>
      <c r="H1673" s="1" t="s">
        <v>40</v>
      </c>
      <c r="I1673" s="1" t="s">
        <v>30</v>
      </c>
      <c r="J1673" s="1" t="s">
        <v>94</v>
      </c>
      <c r="K1673">
        <v>58.58</v>
      </c>
      <c r="L1673">
        <v>2</v>
      </c>
      <c r="M1673">
        <v>0</v>
      </c>
      <c r="N1673">
        <v>19.331399999999999</v>
      </c>
      <c r="O1673">
        <f>(Table1[[#This Row],[Sales]]-Table1[[#This Row],[Profit]])/Table1[[#This Row],[Quantity]]</f>
        <v>19.624299999999998</v>
      </c>
      <c r="P1673">
        <f>Table1[[#This Row],[Sales]]/Table1[[#This Row],[Quantity]]</f>
        <v>29.29</v>
      </c>
      <c r="Q1673" t="str">
        <f t="shared" si="52"/>
        <v>2022</v>
      </c>
      <c r="R1673" t="str">
        <f t="shared" si="53"/>
        <v>03</v>
      </c>
      <c r="S1673">
        <f>CEILING(Table1[[#This Row],[Month]]/3,1)</f>
        <v>1</v>
      </c>
      <c r="T1673" s="9">
        <f>(Table1[[#This Row],[Profit]]/Table1[[#This Row],[Sales]])</f>
        <v>0.32999999999999996</v>
      </c>
    </row>
    <row r="1674" spans="1:20" x14ac:dyDescent="0.25">
      <c r="A1674">
        <v>20230704</v>
      </c>
      <c r="B1674" s="1" t="s">
        <v>691</v>
      </c>
      <c r="C1674" s="1" t="s">
        <v>57</v>
      </c>
      <c r="D1674" s="1" t="s">
        <v>882</v>
      </c>
      <c r="E1674" s="1" t="s">
        <v>59</v>
      </c>
      <c r="F1674" s="1" t="s">
        <v>60</v>
      </c>
      <c r="G1674" s="1" t="s">
        <v>323</v>
      </c>
      <c r="H1674" s="1" t="s">
        <v>62</v>
      </c>
      <c r="I1674" s="1" t="s">
        <v>21</v>
      </c>
      <c r="J1674" s="1" t="s">
        <v>43</v>
      </c>
      <c r="K1674">
        <v>167.96799999999999</v>
      </c>
      <c r="L1674">
        <v>4</v>
      </c>
      <c r="M1674">
        <v>0.2</v>
      </c>
      <c r="N1674">
        <v>62.988</v>
      </c>
      <c r="O1674">
        <f>(Table1[[#This Row],[Sales]]-Table1[[#This Row],[Profit]])/Table1[[#This Row],[Quantity]]</f>
        <v>26.244999999999997</v>
      </c>
      <c r="P1674">
        <f>Table1[[#This Row],[Sales]]/Table1[[#This Row],[Quantity]]</f>
        <v>41.991999999999997</v>
      </c>
      <c r="Q1674" t="str">
        <f t="shared" si="52"/>
        <v>2023</v>
      </c>
      <c r="R1674" t="str">
        <f t="shared" si="53"/>
        <v>07</v>
      </c>
      <c r="S1674">
        <f>CEILING(Table1[[#This Row],[Month]]/3,1)</f>
        <v>3</v>
      </c>
      <c r="T1674" s="9">
        <f>(Table1[[#This Row],[Profit]]/Table1[[#This Row],[Sales]])</f>
        <v>0.375</v>
      </c>
    </row>
    <row r="1675" spans="1:20" x14ac:dyDescent="0.25">
      <c r="A1675">
        <v>20211211</v>
      </c>
      <c r="B1675" s="1" t="s">
        <v>883</v>
      </c>
      <c r="C1675" s="1" t="s">
        <v>149</v>
      </c>
      <c r="D1675" s="1" t="s">
        <v>884</v>
      </c>
      <c r="E1675" s="1" t="s">
        <v>17</v>
      </c>
      <c r="F1675" s="1" t="s">
        <v>34</v>
      </c>
      <c r="G1675" s="1" t="s">
        <v>111</v>
      </c>
      <c r="H1675" s="1" t="s">
        <v>20</v>
      </c>
      <c r="I1675" s="1" t="s">
        <v>21</v>
      </c>
      <c r="J1675" s="1" t="s">
        <v>23</v>
      </c>
      <c r="K1675">
        <v>196.62</v>
      </c>
      <c r="L1675">
        <v>2</v>
      </c>
      <c r="M1675">
        <v>0</v>
      </c>
      <c r="N1675">
        <v>96.343800000000002</v>
      </c>
      <c r="O1675">
        <f>(Table1[[#This Row],[Sales]]-Table1[[#This Row],[Profit]])/Table1[[#This Row],[Quantity]]</f>
        <v>50.138100000000001</v>
      </c>
      <c r="P1675">
        <f>Table1[[#This Row],[Sales]]/Table1[[#This Row],[Quantity]]</f>
        <v>98.31</v>
      </c>
      <c r="Q1675" t="str">
        <f t="shared" si="52"/>
        <v>2021</v>
      </c>
      <c r="R1675" t="str">
        <f t="shared" si="53"/>
        <v>12</v>
      </c>
      <c r="S1675">
        <f>CEILING(Table1[[#This Row],[Month]]/3,1)</f>
        <v>4</v>
      </c>
      <c r="T1675" s="9">
        <f>(Table1[[#This Row],[Profit]]/Table1[[#This Row],[Sales]])</f>
        <v>0.49</v>
      </c>
    </row>
    <row r="1676" spans="1:20" x14ac:dyDescent="0.25">
      <c r="A1676">
        <v>20210917</v>
      </c>
      <c r="B1676" s="1" t="s">
        <v>533</v>
      </c>
      <c r="C1676" s="1" t="s">
        <v>57</v>
      </c>
      <c r="D1676" s="1" t="s">
        <v>99</v>
      </c>
      <c r="E1676" s="1" t="s">
        <v>59</v>
      </c>
      <c r="F1676" s="1" t="s">
        <v>60</v>
      </c>
      <c r="G1676" s="1" t="s">
        <v>61</v>
      </c>
      <c r="H1676" s="1" t="s">
        <v>62</v>
      </c>
      <c r="I1676" s="1" t="s">
        <v>30</v>
      </c>
      <c r="J1676" s="1" t="s">
        <v>41</v>
      </c>
      <c r="K1676">
        <v>21.936</v>
      </c>
      <c r="L1676">
        <v>2</v>
      </c>
      <c r="M1676">
        <v>0.6</v>
      </c>
      <c r="N1676">
        <v>-10.419600000000001</v>
      </c>
      <c r="O1676">
        <f>(Table1[[#This Row],[Sales]]-Table1[[#This Row],[Profit]])/Table1[[#This Row],[Quantity]]</f>
        <v>16.177800000000001</v>
      </c>
      <c r="P1676">
        <f>Table1[[#This Row],[Sales]]/Table1[[#This Row],[Quantity]]</f>
        <v>10.968</v>
      </c>
      <c r="Q1676" t="str">
        <f t="shared" si="52"/>
        <v>2021</v>
      </c>
      <c r="R1676" t="str">
        <f t="shared" si="53"/>
        <v>09</v>
      </c>
      <c r="S1676">
        <f>CEILING(Table1[[#This Row],[Month]]/3,1)</f>
        <v>3</v>
      </c>
      <c r="T1676" s="9">
        <f>(Table1[[#This Row],[Profit]]/Table1[[#This Row],[Sales]])</f>
        <v>-0.47500000000000003</v>
      </c>
    </row>
    <row r="1677" spans="1:20" x14ac:dyDescent="0.25">
      <c r="A1677">
        <v>20210917</v>
      </c>
      <c r="B1677" s="1" t="s">
        <v>533</v>
      </c>
      <c r="C1677" s="1" t="s">
        <v>57</v>
      </c>
      <c r="D1677" s="1" t="s">
        <v>99</v>
      </c>
      <c r="E1677" s="1" t="s">
        <v>59</v>
      </c>
      <c r="F1677" s="1" t="s">
        <v>60</v>
      </c>
      <c r="G1677" s="1" t="s">
        <v>61</v>
      </c>
      <c r="H1677" s="1" t="s">
        <v>62</v>
      </c>
      <c r="I1677" s="1" t="s">
        <v>30</v>
      </c>
      <c r="J1677" s="1" t="s">
        <v>36</v>
      </c>
      <c r="K1677">
        <v>6.5880000000000001</v>
      </c>
      <c r="L1677">
        <v>3</v>
      </c>
      <c r="M1677">
        <v>0.8</v>
      </c>
      <c r="N1677">
        <v>-10.211399999999999</v>
      </c>
      <c r="O1677">
        <f>(Table1[[#This Row],[Sales]]-Table1[[#This Row],[Profit]])/Table1[[#This Row],[Quantity]]</f>
        <v>5.5997999999999992</v>
      </c>
      <c r="P1677">
        <f>Table1[[#This Row],[Sales]]/Table1[[#This Row],[Quantity]]</f>
        <v>2.1960000000000002</v>
      </c>
      <c r="Q1677" t="str">
        <f t="shared" si="52"/>
        <v>2021</v>
      </c>
      <c r="R1677" t="str">
        <f t="shared" si="53"/>
        <v>09</v>
      </c>
      <c r="S1677">
        <f>CEILING(Table1[[#This Row],[Month]]/3,1)</f>
        <v>3</v>
      </c>
      <c r="T1677" s="9">
        <f>(Table1[[#This Row],[Profit]]/Table1[[#This Row],[Sales]])</f>
        <v>-1.5499999999999998</v>
      </c>
    </row>
    <row r="1678" spans="1:20" x14ac:dyDescent="0.25">
      <c r="A1678">
        <v>20220519</v>
      </c>
      <c r="B1678" s="1" t="s">
        <v>885</v>
      </c>
      <c r="C1678" s="1" t="s">
        <v>25</v>
      </c>
      <c r="D1678" s="1" t="s">
        <v>77</v>
      </c>
      <c r="E1678" s="1" t="s">
        <v>27</v>
      </c>
      <c r="F1678" s="1" t="s">
        <v>28</v>
      </c>
      <c r="G1678" s="1" t="s">
        <v>630</v>
      </c>
      <c r="H1678" s="1" t="s">
        <v>55</v>
      </c>
      <c r="I1678" s="1" t="s">
        <v>21</v>
      </c>
      <c r="J1678" s="1" t="s">
        <v>37</v>
      </c>
      <c r="K1678">
        <v>104.28</v>
      </c>
      <c r="L1678">
        <v>3</v>
      </c>
      <c r="M1678">
        <v>0</v>
      </c>
      <c r="N1678">
        <v>26.07</v>
      </c>
      <c r="O1678">
        <f>(Table1[[#This Row],[Sales]]-Table1[[#This Row],[Profit]])/Table1[[#This Row],[Quantity]]</f>
        <v>26.070000000000004</v>
      </c>
      <c r="P1678">
        <f>Table1[[#This Row],[Sales]]/Table1[[#This Row],[Quantity]]</f>
        <v>34.76</v>
      </c>
      <c r="Q1678" t="str">
        <f t="shared" si="52"/>
        <v>2022</v>
      </c>
      <c r="R1678" t="str">
        <f t="shared" si="53"/>
        <v>05</v>
      </c>
      <c r="S1678">
        <f>CEILING(Table1[[#This Row],[Month]]/3,1)</f>
        <v>2</v>
      </c>
      <c r="T1678" s="9">
        <f>(Table1[[#This Row],[Profit]]/Table1[[#This Row],[Sales]])</f>
        <v>0.25</v>
      </c>
    </row>
    <row r="1679" spans="1:20" x14ac:dyDescent="0.25">
      <c r="A1679">
        <v>20220519</v>
      </c>
      <c r="B1679" s="1" t="s">
        <v>885</v>
      </c>
      <c r="C1679" s="1" t="s">
        <v>25</v>
      </c>
      <c r="D1679" s="1" t="s">
        <v>77</v>
      </c>
      <c r="E1679" s="1" t="s">
        <v>27</v>
      </c>
      <c r="F1679" s="1" t="s">
        <v>28</v>
      </c>
      <c r="G1679" s="1" t="s">
        <v>630</v>
      </c>
      <c r="H1679" s="1" t="s">
        <v>55</v>
      </c>
      <c r="I1679" s="1" t="s">
        <v>21</v>
      </c>
      <c r="J1679" s="1" t="s">
        <v>50</v>
      </c>
      <c r="K1679">
        <v>17.940000000000001</v>
      </c>
      <c r="L1679">
        <v>3</v>
      </c>
      <c r="M1679">
        <v>0</v>
      </c>
      <c r="N1679">
        <v>8.7905999999999995</v>
      </c>
      <c r="O1679">
        <f>(Table1[[#This Row],[Sales]]-Table1[[#This Row],[Profit]])/Table1[[#This Row],[Quantity]]</f>
        <v>3.0498000000000007</v>
      </c>
      <c r="P1679">
        <f>Table1[[#This Row],[Sales]]/Table1[[#This Row],[Quantity]]</f>
        <v>5.98</v>
      </c>
      <c r="Q1679" t="str">
        <f t="shared" si="52"/>
        <v>2022</v>
      </c>
      <c r="R1679" t="str">
        <f t="shared" si="53"/>
        <v>05</v>
      </c>
      <c r="S1679">
        <f>CEILING(Table1[[#This Row],[Month]]/3,1)</f>
        <v>2</v>
      </c>
      <c r="T1679" s="9">
        <f>(Table1[[#This Row],[Profit]]/Table1[[#This Row],[Sales]])</f>
        <v>0.48999999999999994</v>
      </c>
    </row>
    <row r="1680" spans="1:20" x14ac:dyDescent="0.25">
      <c r="A1680">
        <v>20200907</v>
      </c>
      <c r="B1680" s="1" t="s">
        <v>331</v>
      </c>
      <c r="C1680" s="1" t="s">
        <v>85</v>
      </c>
      <c r="D1680" s="1" t="s">
        <v>86</v>
      </c>
      <c r="E1680" s="1" t="s">
        <v>17</v>
      </c>
      <c r="F1680" s="1" t="s">
        <v>34</v>
      </c>
      <c r="G1680" s="1" t="s">
        <v>249</v>
      </c>
      <c r="H1680" s="1" t="s">
        <v>55</v>
      </c>
      <c r="I1680" s="1" t="s">
        <v>30</v>
      </c>
      <c r="J1680" s="1" t="s">
        <v>37</v>
      </c>
      <c r="K1680">
        <v>64.784000000000006</v>
      </c>
      <c r="L1680">
        <v>1</v>
      </c>
      <c r="M1680">
        <v>0.2</v>
      </c>
      <c r="N1680">
        <v>-14.5764</v>
      </c>
      <c r="O1680">
        <f>(Table1[[#This Row],[Sales]]-Table1[[#This Row],[Profit]])/Table1[[#This Row],[Quantity]]</f>
        <v>79.360399999999998</v>
      </c>
      <c r="P1680">
        <f>Table1[[#This Row],[Sales]]/Table1[[#This Row],[Quantity]]</f>
        <v>64.784000000000006</v>
      </c>
      <c r="Q1680" t="str">
        <f t="shared" si="52"/>
        <v>2020</v>
      </c>
      <c r="R1680" t="str">
        <f t="shared" si="53"/>
        <v>09</v>
      </c>
      <c r="S1680">
        <f>CEILING(Table1[[#This Row],[Month]]/3,1)</f>
        <v>3</v>
      </c>
      <c r="T1680" s="9">
        <f>(Table1[[#This Row],[Profit]]/Table1[[#This Row],[Sales]])</f>
        <v>-0.22499999999999998</v>
      </c>
    </row>
    <row r="1681" spans="1:20" x14ac:dyDescent="0.25">
      <c r="A1681">
        <v>20200907</v>
      </c>
      <c r="B1681" s="1" t="s">
        <v>331</v>
      </c>
      <c r="C1681" s="1" t="s">
        <v>85</v>
      </c>
      <c r="D1681" s="1" t="s">
        <v>86</v>
      </c>
      <c r="E1681" s="1" t="s">
        <v>17</v>
      </c>
      <c r="F1681" s="1" t="s">
        <v>34</v>
      </c>
      <c r="G1681" s="1" t="s">
        <v>249</v>
      </c>
      <c r="H1681" s="1" t="s">
        <v>55</v>
      </c>
      <c r="I1681" s="1" t="s">
        <v>30</v>
      </c>
      <c r="J1681" s="1" t="s">
        <v>43</v>
      </c>
      <c r="K1681">
        <v>32.381999999999998</v>
      </c>
      <c r="L1681">
        <v>3</v>
      </c>
      <c r="M1681">
        <v>0.4</v>
      </c>
      <c r="N1681">
        <v>4.3175999999999997</v>
      </c>
      <c r="O1681">
        <f>(Table1[[#This Row],[Sales]]-Table1[[#This Row],[Profit]])/Table1[[#This Row],[Quantity]]</f>
        <v>9.3547999999999991</v>
      </c>
      <c r="P1681">
        <f>Table1[[#This Row],[Sales]]/Table1[[#This Row],[Quantity]]</f>
        <v>10.793999999999999</v>
      </c>
      <c r="Q1681" t="str">
        <f t="shared" si="52"/>
        <v>2020</v>
      </c>
      <c r="R1681" t="str">
        <f t="shared" si="53"/>
        <v>09</v>
      </c>
      <c r="S1681">
        <f>CEILING(Table1[[#This Row],[Month]]/3,1)</f>
        <v>3</v>
      </c>
      <c r="T1681" s="9">
        <f>(Table1[[#This Row],[Profit]]/Table1[[#This Row],[Sales]])</f>
        <v>0.13333333333333333</v>
      </c>
    </row>
    <row r="1682" spans="1:20" x14ac:dyDescent="0.25">
      <c r="A1682">
        <v>20200907</v>
      </c>
      <c r="B1682" s="1" t="s">
        <v>331</v>
      </c>
      <c r="C1682" s="1" t="s">
        <v>85</v>
      </c>
      <c r="D1682" s="1" t="s">
        <v>86</v>
      </c>
      <c r="E1682" s="1" t="s">
        <v>17</v>
      </c>
      <c r="F1682" s="1" t="s">
        <v>34</v>
      </c>
      <c r="G1682" s="1" t="s">
        <v>249</v>
      </c>
      <c r="H1682" s="1" t="s">
        <v>55</v>
      </c>
      <c r="I1682" s="1" t="s">
        <v>30</v>
      </c>
      <c r="J1682" s="1" t="s">
        <v>41</v>
      </c>
      <c r="K1682">
        <v>42.368000000000002</v>
      </c>
      <c r="L1682">
        <v>2</v>
      </c>
      <c r="M1682">
        <v>0.2</v>
      </c>
      <c r="N1682">
        <v>8.4735999999999994</v>
      </c>
      <c r="O1682">
        <f>(Table1[[#This Row],[Sales]]-Table1[[#This Row],[Profit]])/Table1[[#This Row],[Quantity]]</f>
        <v>16.947200000000002</v>
      </c>
      <c r="P1682">
        <f>Table1[[#This Row],[Sales]]/Table1[[#This Row],[Quantity]]</f>
        <v>21.184000000000001</v>
      </c>
      <c r="Q1682" t="str">
        <f t="shared" si="52"/>
        <v>2020</v>
      </c>
      <c r="R1682" t="str">
        <f t="shared" si="53"/>
        <v>09</v>
      </c>
      <c r="S1682">
        <f>CEILING(Table1[[#This Row],[Month]]/3,1)</f>
        <v>3</v>
      </c>
      <c r="T1682" s="9">
        <f>(Table1[[#This Row],[Profit]]/Table1[[#This Row],[Sales]])</f>
        <v>0.19999999999999998</v>
      </c>
    </row>
    <row r="1683" spans="1:20" x14ac:dyDescent="0.25">
      <c r="A1683">
        <v>20200907</v>
      </c>
      <c r="B1683" s="1" t="s">
        <v>331</v>
      </c>
      <c r="C1683" s="1" t="s">
        <v>85</v>
      </c>
      <c r="D1683" s="1" t="s">
        <v>86</v>
      </c>
      <c r="E1683" s="1" t="s">
        <v>17</v>
      </c>
      <c r="F1683" s="1" t="s">
        <v>34</v>
      </c>
      <c r="G1683" s="1" t="s">
        <v>249</v>
      </c>
      <c r="H1683" s="1" t="s">
        <v>55</v>
      </c>
      <c r="I1683" s="1" t="s">
        <v>30</v>
      </c>
      <c r="J1683" s="1" t="s">
        <v>265</v>
      </c>
      <c r="K1683">
        <v>399.54</v>
      </c>
      <c r="L1683">
        <v>4</v>
      </c>
      <c r="M1683">
        <v>0.7</v>
      </c>
      <c r="N1683">
        <v>-559.35599999999999</v>
      </c>
      <c r="O1683">
        <f>(Table1[[#This Row],[Sales]]-Table1[[#This Row],[Profit]])/Table1[[#This Row],[Quantity]]</f>
        <v>239.72399999999999</v>
      </c>
      <c r="P1683">
        <f>Table1[[#This Row],[Sales]]/Table1[[#This Row],[Quantity]]</f>
        <v>99.885000000000005</v>
      </c>
      <c r="Q1683" t="str">
        <f t="shared" si="52"/>
        <v>2020</v>
      </c>
      <c r="R1683" t="str">
        <f t="shared" si="53"/>
        <v>09</v>
      </c>
      <c r="S1683">
        <f>CEILING(Table1[[#This Row],[Month]]/3,1)</f>
        <v>3</v>
      </c>
      <c r="T1683" s="9">
        <f>(Table1[[#This Row],[Profit]]/Table1[[#This Row],[Sales]])</f>
        <v>-1.4</v>
      </c>
    </row>
    <row r="1684" spans="1:20" x14ac:dyDescent="0.25">
      <c r="A1684">
        <v>20220930</v>
      </c>
      <c r="B1684" s="1" t="s">
        <v>886</v>
      </c>
      <c r="C1684" s="1" t="s">
        <v>25</v>
      </c>
      <c r="D1684" s="1" t="s">
        <v>26</v>
      </c>
      <c r="E1684" s="1" t="s">
        <v>27</v>
      </c>
      <c r="F1684" s="1" t="s">
        <v>28</v>
      </c>
      <c r="G1684" s="1" t="s">
        <v>127</v>
      </c>
      <c r="H1684" s="1" t="s">
        <v>40</v>
      </c>
      <c r="I1684" s="1" t="s">
        <v>21</v>
      </c>
      <c r="J1684" s="1" t="s">
        <v>50</v>
      </c>
      <c r="K1684">
        <v>18.97</v>
      </c>
      <c r="L1684">
        <v>1</v>
      </c>
      <c r="M1684">
        <v>0</v>
      </c>
      <c r="N1684">
        <v>9.1056000000000008</v>
      </c>
      <c r="O1684">
        <f>(Table1[[#This Row],[Sales]]-Table1[[#This Row],[Profit]])/Table1[[#This Row],[Quantity]]</f>
        <v>9.8643999999999981</v>
      </c>
      <c r="P1684">
        <f>Table1[[#This Row],[Sales]]/Table1[[#This Row],[Quantity]]</f>
        <v>18.97</v>
      </c>
      <c r="Q1684" t="str">
        <f t="shared" si="52"/>
        <v>2022</v>
      </c>
      <c r="R1684" t="str">
        <f t="shared" si="53"/>
        <v>09</v>
      </c>
      <c r="S1684">
        <f>CEILING(Table1[[#This Row],[Month]]/3,1)</f>
        <v>3</v>
      </c>
      <c r="T1684" s="9">
        <f>(Table1[[#This Row],[Profit]]/Table1[[#This Row],[Sales]])</f>
        <v>0.48000000000000009</v>
      </c>
    </row>
    <row r="1685" spans="1:20" x14ac:dyDescent="0.25">
      <c r="A1685">
        <v>20221108</v>
      </c>
      <c r="B1685" s="1" t="s">
        <v>337</v>
      </c>
      <c r="C1685" s="1" t="s">
        <v>25</v>
      </c>
      <c r="D1685" s="1" t="s">
        <v>77</v>
      </c>
      <c r="E1685" s="1" t="s">
        <v>27</v>
      </c>
      <c r="F1685" s="1" t="s">
        <v>28</v>
      </c>
      <c r="G1685" s="1" t="s">
        <v>228</v>
      </c>
      <c r="H1685" s="1" t="s">
        <v>75</v>
      </c>
      <c r="I1685" s="1" t="s">
        <v>30</v>
      </c>
      <c r="J1685" s="1" t="s">
        <v>41</v>
      </c>
      <c r="K1685">
        <v>14.82</v>
      </c>
      <c r="L1685">
        <v>3</v>
      </c>
      <c r="M1685">
        <v>0</v>
      </c>
      <c r="N1685">
        <v>6.2244000000000002</v>
      </c>
      <c r="O1685">
        <f>(Table1[[#This Row],[Sales]]-Table1[[#This Row],[Profit]])/Table1[[#This Row],[Quantity]]</f>
        <v>2.8652000000000002</v>
      </c>
      <c r="P1685">
        <f>Table1[[#This Row],[Sales]]/Table1[[#This Row],[Quantity]]</f>
        <v>4.9400000000000004</v>
      </c>
      <c r="Q1685" t="str">
        <f t="shared" si="52"/>
        <v>2022</v>
      </c>
      <c r="R1685" t="str">
        <f t="shared" si="53"/>
        <v>11</v>
      </c>
      <c r="S1685">
        <f>CEILING(Table1[[#This Row],[Month]]/3,1)</f>
        <v>4</v>
      </c>
      <c r="T1685" s="9">
        <f>(Table1[[#This Row],[Profit]]/Table1[[#This Row],[Sales]])</f>
        <v>0.42</v>
      </c>
    </row>
    <row r="1686" spans="1:20" x14ac:dyDescent="0.25">
      <c r="A1686">
        <v>20230425</v>
      </c>
      <c r="B1686" s="1" t="s">
        <v>815</v>
      </c>
      <c r="C1686" s="1" t="s">
        <v>85</v>
      </c>
      <c r="D1686" s="1" t="s">
        <v>86</v>
      </c>
      <c r="E1686" s="1" t="s">
        <v>17</v>
      </c>
      <c r="F1686" s="1" t="s">
        <v>34</v>
      </c>
      <c r="G1686" s="1" t="s">
        <v>104</v>
      </c>
      <c r="H1686" s="1" t="s">
        <v>91</v>
      </c>
      <c r="I1686" s="1" t="s">
        <v>30</v>
      </c>
      <c r="J1686" s="1" t="s">
        <v>44</v>
      </c>
      <c r="K1686">
        <v>99.28</v>
      </c>
      <c r="L1686">
        <v>2</v>
      </c>
      <c r="M1686">
        <v>0.2</v>
      </c>
      <c r="N1686">
        <v>12.41</v>
      </c>
      <c r="O1686">
        <f>(Table1[[#This Row],[Sales]]-Table1[[#This Row],[Profit]])/Table1[[#This Row],[Quantity]]</f>
        <v>43.435000000000002</v>
      </c>
      <c r="P1686">
        <f>Table1[[#This Row],[Sales]]/Table1[[#This Row],[Quantity]]</f>
        <v>49.64</v>
      </c>
      <c r="Q1686" t="str">
        <f t="shared" si="52"/>
        <v>2023</v>
      </c>
      <c r="R1686" t="str">
        <f t="shared" si="53"/>
        <v>04</v>
      </c>
      <c r="S1686">
        <f>CEILING(Table1[[#This Row],[Month]]/3,1)</f>
        <v>2</v>
      </c>
      <c r="T1686" s="9">
        <f>(Table1[[#This Row],[Profit]]/Table1[[#This Row],[Sales]])</f>
        <v>0.125</v>
      </c>
    </row>
    <row r="1687" spans="1:20" x14ac:dyDescent="0.25">
      <c r="A1687">
        <v>20230425</v>
      </c>
      <c r="B1687" s="1" t="s">
        <v>815</v>
      </c>
      <c r="C1687" s="1" t="s">
        <v>85</v>
      </c>
      <c r="D1687" s="1" t="s">
        <v>86</v>
      </c>
      <c r="E1687" s="1" t="s">
        <v>17</v>
      </c>
      <c r="F1687" s="1" t="s">
        <v>34</v>
      </c>
      <c r="G1687" s="1" t="s">
        <v>104</v>
      </c>
      <c r="H1687" s="1" t="s">
        <v>91</v>
      </c>
      <c r="I1687" s="1" t="s">
        <v>30</v>
      </c>
      <c r="J1687" s="1" t="s">
        <v>36</v>
      </c>
      <c r="K1687">
        <v>1.1879999999999999</v>
      </c>
      <c r="L1687">
        <v>2</v>
      </c>
      <c r="M1687">
        <v>0.7</v>
      </c>
      <c r="N1687">
        <v>-0.99</v>
      </c>
      <c r="O1687">
        <f>(Table1[[#This Row],[Sales]]-Table1[[#This Row],[Profit]])/Table1[[#This Row],[Quantity]]</f>
        <v>1.089</v>
      </c>
      <c r="P1687">
        <f>Table1[[#This Row],[Sales]]/Table1[[#This Row],[Quantity]]</f>
        <v>0.59399999999999997</v>
      </c>
      <c r="Q1687" t="str">
        <f t="shared" si="52"/>
        <v>2023</v>
      </c>
      <c r="R1687" t="str">
        <f t="shared" si="53"/>
        <v>04</v>
      </c>
      <c r="S1687">
        <f>CEILING(Table1[[#This Row],[Month]]/3,1)</f>
        <v>2</v>
      </c>
      <c r="T1687" s="9">
        <f>(Table1[[#This Row],[Profit]]/Table1[[#This Row],[Sales]])</f>
        <v>-0.83333333333333337</v>
      </c>
    </row>
    <row r="1688" spans="1:20" x14ac:dyDescent="0.25">
      <c r="A1688">
        <v>20230425</v>
      </c>
      <c r="B1688" s="1" t="s">
        <v>815</v>
      </c>
      <c r="C1688" s="1" t="s">
        <v>85</v>
      </c>
      <c r="D1688" s="1" t="s">
        <v>86</v>
      </c>
      <c r="E1688" s="1" t="s">
        <v>17</v>
      </c>
      <c r="F1688" s="1" t="s">
        <v>34</v>
      </c>
      <c r="G1688" s="1" t="s">
        <v>104</v>
      </c>
      <c r="H1688" s="1" t="s">
        <v>91</v>
      </c>
      <c r="I1688" s="1" t="s">
        <v>30</v>
      </c>
      <c r="J1688" s="1" t="s">
        <v>36</v>
      </c>
      <c r="K1688">
        <v>7.5179999999999998</v>
      </c>
      <c r="L1688">
        <v>2</v>
      </c>
      <c r="M1688">
        <v>0.7</v>
      </c>
      <c r="N1688">
        <v>-5.7637999999999998</v>
      </c>
      <c r="O1688">
        <f>(Table1[[#This Row],[Sales]]-Table1[[#This Row],[Profit]])/Table1[[#This Row],[Quantity]]</f>
        <v>6.6409000000000002</v>
      </c>
      <c r="P1688">
        <f>Table1[[#This Row],[Sales]]/Table1[[#This Row],[Quantity]]</f>
        <v>3.7589999999999999</v>
      </c>
      <c r="Q1688" t="str">
        <f t="shared" si="52"/>
        <v>2023</v>
      </c>
      <c r="R1688" t="str">
        <f t="shared" si="53"/>
        <v>04</v>
      </c>
      <c r="S1688">
        <f>CEILING(Table1[[#This Row],[Month]]/3,1)</f>
        <v>2</v>
      </c>
      <c r="T1688" s="9">
        <f>(Table1[[#This Row],[Profit]]/Table1[[#This Row],[Sales]])</f>
        <v>-0.76666666666666661</v>
      </c>
    </row>
    <row r="1689" spans="1:20" x14ac:dyDescent="0.25">
      <c r="A1689">
        <v>20231211</v>
      </c>
      <c r="B1689" s="1" t="s">
        <v>859</v>
      </c>
      <c r="C1689" s="1" t="s">
        <v>85</v>
      </c>
      <c r="D1689" s="1" t="s">
        <v>86</v>
      </c>
      <c r="E1689" s="1" t="s">
        <v>17</v>
      </c>
      <c r="F1689" s="1" t="s">
        <v>34</v>
      </c>
      <c r="G1689" s="1" t="s">
        <v>211</v>
      </c>
      <c r="H1689" s="1" t="s">
        <v>55</v>
      </c>
      <c r="I1689" s="1" t="s">
        <v>21</v>
      </c>
      <c r="J1689" s="1" t="s">
        <v>50</v>
      </c>
      <c r="K1689">
        <v>10.368</v>
      </c>
      <c r="L1689">
        <v>2</v>
      </c>
      <c r="M1689">
        <v>0.2</v>
      </c>
      <c r="N1689">
        <v>3.6288</v>
      </c>
      <c r="O1689">
        <f>(Table1[[#This Row],[Sales]]-Table1[[#This Row],[Profit]])/Table1[[#This Row],[Quantity]]</f>
        <v>3.3696000000000002</v>
      </c>
      <c r="P1689">
        <f>Table1[[#This Row],[Sales]]/Table1[[#This Row],[Quantity]]</f>
        <v>5.1840000000000002</v>
      </c>
      <c r="Q1689" t="str">
        <f t="shared" si="52"/>
        <v>2023</v>
      </c>
      <c r="R1689" t="str">
        <f t="shared" si="53"/>
        <v>12</v>
      </c>
      <c r="S1689">
        <f>CEILING(Table1[[#This Row],[Month]]/3,1)</f>
        <v>4</v>
      </c>
      <c r="T1689" s="9">
        <f>(Table1[[#This Row],[Profit]]/Table1[[#This Row],[Sales]])</f>
        <v>0.35</v>
      </c>
    </row>
    <row r="1690" spans="1:20" x14ac:dyDescent="0.25">
      <c r="A1690">
        <v>20231211</v>
      </c>
      <c r="B1690" s="1" t="s">
        <v>859</v>
      </c>
      <c r="C1690" s="1" t="s">
        <v>85</v>
      </c>
      <c r="D1690" s="1" t="s">
        <v>86</v>
      </c>
      <c r="E1690" s="1" t="s">
        <v>17</v>
      </c>
      <c r="F1690" s="1" t="s">
        <v>34</v>
      </c>
      <c r="G1690" s="1" t="s">
        <v>211</v>
      </c>
      <c r="H1690" s="1" t="s">
        <v>55</v>
      </c>
      <c r="I1690" s="1" t="s">
        <v>21</v>
      </c>
      <c r="J1690" s="1" t="s">
        <v>41</v>
      </c>
      <c r="K1690">
        <v>310.88</v>
      </c>
      <c r="L1690">
        <v>2</v>
      </c>
      <c r="M1690">
        <v>0.2</v>
      </c>
      <c r="N1690">
        <v>23.315999999999999</v>
      </c>
      <c r="O1690">
        <f>(Table1[[#This Row],[Sales]]-Table1[[#This Row],[Profit]])/Table1[[#This Row],[Quantity]]</f>
        <v>143.78200000000001</v>
      </c>
      <c r="P1690">
        <f>Table1[[#This Row],[Sales]]/Table1[[#This Row],[Quantity]]</f>
        <v>155.44</v>
      </c>
      <c r="Q1690" t="str">
        <f t="shared" si="52"/>
        <v>2023</v>
      </c>
      <c r="R1690" t="str">
        <f t="shared" si="53"/>
        <v>12</v>
      </c>
      <c r="S1690">
        <f>CEILING(Table1[[#This Row],[Month]]/3,1)</f>
        <v>4</v>
      </c>
      <c r="T1690" s="9">
        <f>(Table1[[#This Row],[Profit]]/Table1[[#This Row],[Sales]])</f>
        <v>7.4999999999999997E-2</v>
      </c>
    </row>
    <row r="1691" spans="1:20" x14ac:dyDescent="0.25">
      <c r="A1691">
        <v>20200816</v>
      </c>
      <c r="B1691" s="1" t="s">
        <v>221</v>
      </c>
      <c r="C1691" s="1" t="s">
        <v>85</v>
      </c>
      <c r="D1691" s="1" t="s">
        <v>86</v>
      </c>
      <c r="E1691" s="1" t="s">
        <v>17</v>
      </c>
      <c r="F1691" s="1" t="s">
        <v>34</v>
      </c>
      <c r="G1691" s="1" t="s">
        <v>223</v>
      </c>
      <c r="H1691" s="1" t="s">
        <v>69</v>
      </c>
      <c r="I1691" s="1" t="s">
        <v>21</v>
      </c>
      <c r="J1691" s="1" t="s">
        <v>36</v>
      </c>
      <c r="K1691">
        <v>853.09199999999998</v>
      </c>
      <c r="L1691">
        <v>6</v>
      </c>
      <c r="M1691">
        <v>0.4</v>
      </c>
      <c r="N1691">
        <v>-227.49119999999999</v>
      </c>
      <c r="O1691">
        <f>(Table1[[#This Row],[Sales]]-Table1[[#This Row],[Profit]])/Table1[[#This Row],[Quantity]]</f>
        <v>180.09720000000002</v>
      </c>
      <c r="P1691">
        <f>Table1[[#This Row],[Sales]]/Table1[[#This Row],[Quantity]]</f>
        <v>142.18199999999999</v>
      </c>
      <c r="Q1691" t="str">
        <f t="shared" si="52"/>
        <v>2020</v>
      </c>
      <c r="R1691" t="str">
        <f t="shared" si="53"/>
        <v>08</v>
      </c>
      <c r="S1691">
        <f>CEILING(Table1[[#This Row],[Month]]/3,1)</f>
        <v>3</v>
      </c>
      <c r="T1691" s="9">
        <f>(Table1[[#This Row],[Profit]]/Table1[[#This Row],[Sales]])</f>
        <v>-0.26666666666666666</v>
      </c>
    </row>
    <row r="1692" spans="1:20" x14ac:dyDescent="0.25">
      <c r="A1692">
        <v>20231210</v>
      </c>
      <c r="B1692" s="1" t="s">
        <v>887</v>
      </c>
      <c r="C1692" s="1" t="s">
        <v>129</v>
      </c>
      <c r="D1692" s="1" t="s">
        <v>888</v>
      </c>
      <c r="E1692" s="1" t="s">
        <v>59</v>
      </c>
      <c r="F1692" s="1" t="s">
        <v>131</v>
      </c>
      <c r="G1692" s="1" t="s">
        <v>139</v>
      </c>
      <c r="H1692" s="1" t="s">
        <v>40</v>
      </c>
      <c r="I1692" s="1" t="s">
        <v>21</v>
      </c>
      <c r="J1692" s="1" t="s">
        <v>50</v>
      </c>
      <c r="K1692">
        <v>33.450000000000003</v>
      </c>
      <c r="L1692">
        <v>5</v>
      </c>
      <c r="M1692">
        <v>0</v>
      </c>
      <c r="N1692">
        <v>15.387</v>
      </c>
      <c r="O1692">
        <f>(Table1[[#This Row],[Sales]]-Table1[[#This Row],[Profit]])/Table1[[#This Row],[Quantity]]</f>
        <v>3.6126000000000005</v>
      </c>
      <c r="P1692">
        <f>Table1[[#This Row],[Sales]]/Table1[[#This Row],[Quantity]]</f>
        <v>6.69</v>
      </c>
      <c r="Q1692" t="str">
        <f t="shared" si="52"/>
        <v>2023</v>
      </c>
      <c r="R1692" t="str">
        <f t="shared" si="53"/>
        <v>12</v>
      </c>
      <c r="S1692">
        <f>CEILING(Table1[[#This Row],[Month]]/3,1)</f>
        <v>4</v>
      </c>
      <c r="T1692" s="9">
        <f>(Table1[[#This Row],[Profit]]/Table1[[#This Row],[Sales]])</f>
        <v>0.45999999999999996</v>
      </c>
    </row>
    <row r="1693" spans="1:20" x14ac:dyDescent="0.25">
      <c r="A1693">
        <v>20231210</v>
      </c>
      <c r="B1693" s="1" t="s">
        <v>887</v>
      </c>
      <c r="C1693" s="1" t="s">
        <v>129</v>
      </c>
      <c r="D1693" s="1" t="s">
        <v>888</v>
      </c>
      <c r="E1693" s="1" t="s">
        <v>59</v>
      </c>
      <c r="F1693" s="1" t="s">
        <v>131</v>
      </c>
      <c r="G1693" s="1" t="s">
        <v>139</v>
      </c>
      <c r="H1693" s="1" t="s">
        <v>40</v>
      </c>
      <c r="I1693" s="1" t="s">
        <v>21</v>
      </c>
      <c r="J1693" s="1" t="s">
        <v>36</v>
      </c>
      <c r="K1693">
        <v>10.4</v>
      </c>
      <c r="L1693">
        <v>5</v>
      </c>
      <c r="M1693">
        <v>0</v>
      </c>
      <c r="N1693">
        <v>5.0960000000000001</v>
      </c>
      <c r="O1693">
        <f>(Table1[[#This Row],[Sales]]-Table1[[#This Row],[Profit]])/Table1[[#This Row],[Quantity]]</f>
        <v>1.0608</v>
      </c>
      <c r="P1693">
        <f>Table1[[#This Row],[Sales]]/Table1[[#This Row],[Quantity]]</f>
        <v>2.08</v>
      </c>
      <c r="Q1693" t="str">
        <f t="shared" si="52"/>
        <v>2023</v>
      </c>
      <c r="R1693" t="str">
        <f t="shared" si="53"/>
        <v>12</v>
      </c>
      <c r="S1693">
        <f>CEILING(Table1[[#This Row],[Month]]/3,1)</f>
        <v>4</v>
      </c>
      <c r="T1693" s="9">
        <f>(Table1[[#This Row],[Profit]]/Table1[[#This Row],[Sales]])</f>
        <v>0.49</v>
      </c>
    </row>
    <row r="1694" spans="1:20" x14ac:dyDescent="0.25">
      <c r="A1694">
        <v>20220315</v>
      </c>
      <c r="B1694" s="1" t="s">
        <v>889</v>
      </c>
      <c r="C1694" s="1" t="s">
        <v>209</v>
      </c>
      <c r="D1694" s="1" t="s">
        <v>210</v>
      </c>
      <c r="E1694" s="1" t="s">
        <v>27</v>
      </c>
      <c r="F1694" s="1" t="s">
        <v>82</v>
      </c>
      <c r="G1694" s="1" t="s">
        <v>198</v>
      </c>
      <c r="H1694" s="1" t="s">
        <v>75</v>
      </c>
      <c r="I1694" s="1" t="s">
        <v>21</v>
      </c>
      <c r="J1694" s="1" t="s">
        <v>41</v>
      </c>
      <c r="K1694">
        <v>21.88</v>
      </c>
      <c r="L1694">
        <v>5</v>
      </c>
      <c r="M1694">
        <v>0.2</v>
      </c>
      <c r="N1694">
        <v>6.2904999999999998</v>
      </c>
      <c r="O1694">
        <f>(Table1[[#This Row],[Sales]]-Table1[[#This Row],[Profit]])/Table1[[#This Row],[Quantity]]</f>
        <v>3.1178999999999997</v>
      </c>
      <c r="P1694">
        <f>Table1[[#This Row],[Sales]]/Table1[[#This Row],[Quantity]]</f>
        <v>4.3759999999999994</v>
      </c>
      <c r="Q1694" t="str">
        <f t="shared" si="52"/>
        <v>2022</v>
      </c>
      <c r="R1694" t="str">
        <f t="shared" si="53"/>
        <v>03</v>
      </c>
      <c r="S1694">
        <f>CEILING(Table1[[#This Row],[Month]]/3,1)</f>
        <v>1</v>
      </c>
      <c r="T1694" s="9">
        <f>(Table1[[#This Row],[Profit]]/Table1[[#This Row],[Sales]])</f>
        <v>0.28749999999999998</v>
      </c>
    </row>
    <row r="1695" spans="1:20" x14ac:dyDescent="0.25">
      <c r="A1695">
        <v>20220627</v>
      </c>
      <c r="B1695" s="1" t="s">
        <v>790</v>
      </c>
      <c r="C1695" s="1" t="s">
        <v>57</v>
      </c>
      <c r="D1695" s="1" t="s">
        <v>882</v>
      </c>
      <c r="E1695" s="1" t="s">
        <v>59</v>
      </c>
      <c r="F1695" s="1" t="s">
        <v>60</v>
      </c>
      <c r="G1695" s="1" t="s">
        <v>35</v>
      </c>
      <c r="H1695" s="1" t="s">
        <v>20</v>
      </c>
      <c r="I1695" s="1" t="s">
        <v>63</v>
      </c>
      <c r="J1695" s="1" t="s">
        <v>94</v>
      </c>
      <c r="K1695">
        <v>13.616</v>
      </c>
      <c r="L1695">
        <v>2</v>
      </c>
      <c r="M1695">
        <v>0.2</v>
      </c>
      <c r="N1695">
        <v>3.5741999999999998</v>
      </c>
      <c r="O1695">
        <f>(Table1[[#This Row],[Sales]]-Table1[[#This Row],[Profit]])/Table1[[#This Row],[Quantity]]</f>
        <v>5.0209000000000001</v>
      </c>
      <c r="P1695">
        <f>Table1[[#This Row],[Sales]]/Table1[[#This Row],[Quantity]]</f>
        <v>6.8079999999999998</v>
      </c>
      <c r="Q1695" t="str">
        <f t="shared" si="52"/>
        <v>2022</v>
      </c>
      <c r="R1695" t="str">
        <f t="shared" si="53"/>
        <v>06</v>
      </c>
      <c r="S1695">
        <f>CEILING(Table1[[#This Row],[Month]]/3,1)</f>
        <v>2</v>
      </c>
      <c r="T1695" s="9">
        <f>(Table1[[#This Row],[Profit]]/Table1[[#This Row],[Sales]])</f>
        <v>0.26250000000000001</v>
      </c>
    </row>
    <row r="1696" spans="1:20" x14ac:dyDescent="0.25">
      <c r="A1696">
        <v>20210925</v>
      </c>
      <c r="B1696" s="1" t="s">
        <v>588</v>
      </c>
      <c r="C1696" s="1" t="s">
        <v>289</v>
      </c>
      <c r="D1696" s="1" t="s">
        <v>290</v>
      </c>
      <c r="E1696" s="1" t="s">
        <v>27</v>
      </c>
      <c r="F1696" s="1" t="s">
        <v>82</v>
      </c>
      <c r="G1696" s="1" t="s">
        <v>228</v>
      </c>
      <c r="H1696" s="1" t="s">
        <v>75</v>
      </c>
      <c r="I1696" s="1" t="s">
        <v>63</v>
      </c>
      <c r="J1696" s="1" t="s">
        <v>94</v>
      </c>
      <c r="K1696">
        <v>63.96</v>
      </c>
      <c r="L1696">
        <v>4</v>
      </c>
      <c r="M1696">
        <v>0</v>
      </c>
      <c r="N1696">
        <v>19.8276</v>
      </c>
      <c r="O1696">
        <f>(Table1[[#This Row],[Sales]]-Table1[[#This Row],[Profit]])/Table1[[#This Row],[Quantity]]</f>
        <v>11.033100000000001</v>
      </c>
      <c r="P1696">
        <f>Table1[[#This Row],[Sales]]/Table1[[#This Row],[Quantity]]</f>
        <v>15.99</v>
      </c>
      <c r="Q1696" t="str">
        <f t="shared" si="52"/>
        <v>2021</v>
      </c>
      <c r="R1696" t="str">
        <f t="shared" si="53"/>
        <v>09</v>
      </c>
      <c r="S1696">
        <f>CEILING(Table1[[#This Row],[Month]]/3,1)</f>
        <v>3</v>
      </c>
      <c r="T1696" s="9">
        <f>(Table1[[#This Row],[Profit]]/Table1[[#This Row],[Sales]])</f>
        <v>0.31</v>
      </c>
    </row>
    <row r="1697" spans="1:20" x14ac:dyDescent="0.25">
      <c r="A1697">
        <v>20210925</v>
      </c>
      <c r="B1697" s="1" t="s">
        <v>588</v>
      </c>
      <c r="C1697" s="1" t="s">
        <v>289</v>
      </c>
      <c r="D1697" s="1" t="s">
        <v>290</v>
      </c>
      <c r="E1697" s="1" t="s">
        <v>27</v>
      </c>
      <c r="F1697" s="1" t="s">
        <v>82</v>
      </c>
      <c r="G1697" s="1" t="s">
        <v>228</v>
      </c>
      <c r="H1697" s="1" t="s">
        <v>75</v>
      </c>
      <c r="I1697" s="1" t="s">
        <v>63</v>
      </c>
      <c r="J1697" s="1" t="s">
        <v>36</v>
      </c>
      <c r="K1697">
        <v>14.46</v>
      </c>
      <c r="L1697">
        <v>3</v>
      </c>
      <c r="M1697">
        <v>0</v>
      </c>
      <c r="N1697">
        <v>7.0853999999999999</v>
      </c>
      <c r="O1697">
        <f>(Table1[[#This Row],[Sales]]-Table1[[#This Row],[Profit]])/Table1[[#This Row],[Quantity]]</f>
        <v>2.4582000000000002</v>
      </c>
      <c r="P1697">
        <f>Table1[[#This Row],[Sales]]/Table1[[#This Row],[Quantity]]</f>
        <v>4.82</v>
      </c>
      <c r="Q1697" t="str">
        <f t="shared" si="52"/>
        <v>2021</v>
      </c>
      <c r="R1697" t="str">
        <f t="shared" si="53"/>
        <v>09</v>
      </c>
      <c r="S1697">
        <f>CEILING(Table1[[#This Row],[Month]]/3,1)</f>
        <v>3</v>
      </c>
      <c r="T1697" s="9">
        <f>(Table1[[#This Row],[Profit]]/Table1[[#This Row],[Sales]])</f>
        <v>0.49</v>
      </c>
    </row>
    <row r="1698" spans="1:20" x14ac:dyDescent="0.25">
      <c r="A1698">
        <v>20210925</v>
      </c>
      <c r="B1698" s="1" t="s">
        <v>588</v>
      </c>
      <c r="C1698" s="1" t="s">
        <v>289</v>
      </c>
      <c r="D1698" s="1" t="s">
        <v>290</v>
      </c>
      <c r="E1698" s="1" t="s">
        <v>27</v>
      </c>
      <c r="F1698" s="1" t="s">
        <v>82</v>
      </c>
      <c r="G1698" s="1" t="s">
        <v>228</v>
      </c>
      <c r="H1698" s="1" t="s">
        <v>75</v>
      </c>
      <c r="I1698" s="1" t="s">
        <v>63</v>
      </c>
      <c r="J1698" s="1" t="s">
        <v>43</v>
      </c>
      <c r="K1698">
        <v>104.98</v>
      </c>
      <c r="L1698">
        <v>2</v>
      </c>
      <c r="M1698">
        <v>0</v>
      </c>
      <c r="N1698">
        <v>52.49</v>
      </c>
      <c r="O1698">
        <f>(Table1[[#This Row],[Sales]]-Table1[[#This Row],[Profit]])/Table1[[#This Row],[Quantity]]</f>
        <v>26.245000000000001</v>
      </c>
      <c r="P1698">
        <f>Table1[[#This Row],[Sales]]/Table1[[#This Row],[Quantity]]</f>
        <v>52.49</v>
      </c>
      <c r="Q1698" t="str">
        <f t="shared" si="52"/>
        <v>2021</v>
      </c>
      <c r="R1698" t="str">
        <f t="shared" si="53"/>
        <v>09</v>
      </c>
      <c r="S1698">
        <f>CEILING(Table1[[#This Row],[Month]]/3,1)</f>
        <v>3</v>
      </c>
      <c r="T1698" s="9">
        <f>(Table1[[#This Row],[Profit]]/Table1[[#This Row],[Sales]])</f>
        <v>0.5</v>
      </c>
    </row>
    <row r="1699" spans="1:20" x14ac:dyDescent="0.25">
      <c r="A1699">
        <v>20211227</v>
      </c>
      <c r="B1699" s="1" t="s">
        <v>393</v>
      </c>
      <c r="C1699" s="1" t="s">
        <v>25</v>
      </c>
      <c r="D1699" s="1" t="s">
        <v>26</v>
      </c>
      <c r="E1699" s="1" t="s">
        <v>27</v>
      </c>
      <c r="F1699" s="1" t="s">
        <v>28</v>
      </c>
      <c r="G1699" s="1" t="s">
        <v>291</v>
      </c>
      <c r="H1699" s="1" t="s">
        <v>69</v>
      </c>
      <c r="I1699" s="1" t="s">
        <v>21</v>
      </c>
      <c r="J1699" s="1" t="s">
        <v>44</v>
      </c>
      <c r="K1699">
        <v>106.96</v>
      </c>
      <c r="L1699">
        <v>2</v>
      </c>
      <c r="M1699">
        <v>0</v>
      </c>
      <c r="N1699">
        <v>31.0184</v>
      </c>
      <c r="O1699">
        <f>(Table1[[#This Row],[Sales]]-Table1[[#This Row],[Profit]])/Table1[[#This Row],[Quantity]]</f>
        <v>37.970799999999997</v>
      </c>
      <c r="P1699">
        <f>Table1[[#This Row],[Sales]]/Table1[[#This Row],[Quantity]]</f>
        <v>53.48</v>
      </c>
      <c r="Q1699" t="str">
        <f t="shared" si="52"/>
        <v>2021</v>
      </c>
      <c r="R1699" t="str">
        <f t="shared" si="53"/>
        <v>12</v>
      </c>
      <c r="S1699">
        <f>CEILING(Table1[[#This Row],[Month]]/3,1)</f>
        <v>4</v>
      </c>
      <c r="T1699" s="9">
        <f>(Table1[[#This Row],[Profit]]/Table1[[#This Row],[Sales]])</f>
        <v>0.29000000000000004</v>
      </c>
    </row>
    <row r="1700" spans="1:20" x14ac:dyDescent="0.25">
      <c r="A1700">
        <v>20211227</v>
      </c>
      <c r="B1700" s="1" t="s">
        <v>393</v>
      </c>
      <c r="C1700" s="1" t="s">
        <v>25</v>
      </c>
      <c r="D1700" s="1" t="s">
        <v>26</v>
      </c>
      <c r="E1700" s="1" t="s">
        <v>27</v>
      </c>
      <c r="F1700" s="1" t="s">
        <v>28</v>
      </c>
      <c r="G1700" s="1" t="s">
        <v>291</v>
      </c>
      <c r="H1700" s="1" t="s">
        <v>69</v>
      </c>
      <c r="I1700" s="1" t="s">
        <v>21</v>
      </c>
      <c r="J1700" s="1" t="s">
        <v>23</v>
      </c>
      <c r="K1700">
        <v>21.56</v>
      </c>
      <c r="L1700">
        <v>7</v>
      </c>
      <c r="M1700">
        <v>0</v>
      </c>
      <c r="N1700">
        <v>10.348800000000001</v>
      </c>
      <c r="O1700">
        <f>(Table1[[#This Row],[Sales]]-Table1[[#This Row],[Profit]])/Table1[[#This Row],[Quantity]]</f>
        <v>1.6015999999999997</v>
      </c>
      <c r="P1700">
        <f>Table1[[#This Row],[Sales]]/Table1[[#This Row],[Quantity]]</f>
        <v>3.0799999999999996</v>
      </c>
      <c r="Q1700" t="str">
        <f t="shared" si="52"/>
        <v>2021</v>
      </c>
      <c r="R1700" t="str">
        <f t="shared" si="53"/>
        <v>12</v>
      </c>
      <c r="S1700">
        <f>CEILING(Table1[[#This Row],[Month]]/3,1)</f>
        <v>4</v>
      </c>
      <c r="T1700" s="9">
        <f>(Table1[[#This Row],[Profit]]/Table1[[#This Row],[Sales]])</f>
        <v>0.48000000000000004</v>
      </c>
    </row>
    <row r="1701" spans="1:20" x14ac:dyDescent="0.25">
      <c r="A1701">
        <v>20200603</v>
      </c>
      <c r="B1701" s="1" t="s">
        <v>215</v>
      </c>
      <c r="C1701" s="1" t="s">
        <v>52</v>
      </c>
      <c r="D1701" s="1" t="s">
        <v>53</v>
      </c>
      <c r="E1701" s="1" t="s">
        <v>27</v>
      </c>
      <c r="F1701" s="1" t="s">
        <v>28</v>
      </c>
      <c r="G1701" s="1" t="s">
        <v>153</v>
      </c>
      <c r="H1701" s="1" t="s">
        <v>62</v>
      </c>
      <c r="I1701" s="1" t="s">
        <v>21</v>
      </c>
      <c r="J1701" s="1" t="s">
        <v>36</v>
      </c>
      <c r="K1701">
        <v>515.88</v>
      </c>
      <c r="L1701">
        <v>6</v>
      </c>
      <c r="M1701">
        <v>0</v>
      </c>
      <c r="N1701">
        <v>113.4936</v>
      </c>
      <c r="O1701">
        <f>(Table1[[#This Row],[Sales]]-Table1[[#This Row],[Profit]])/Table1[[#This Row],[Quantity]]</f>
        <v>67.064399999999992</v>
      </c>
      <c r="P1701">
        <f>Table1[[#This Row],[Sales]]/Table1[[#This Row],[Quantity]]</f>
        <v>85.98</v>
      </c>
      <c r="Q1701" t="str">
        <f t="shared" si="52"/>
        <v>2020</v>
      </c>
      <c r="R1701" t="str">
        <f t="shared" si="53"/>
        <v>06</v>
      </c>
      <c r="S1701">
        <f>CEILING(Table1[[#This Row],[Month]]/3,1)</f>
        <v>2</v>
      </c>
      <c r="T1701" s="9">
        <f>(Table1[[#This Row],[Profit]]/Table1[[#This Row],[Sales]])</f>
        <v>0.22</v>
      </c>
    </row>
    <row r="1702" spans="1:20" x14ac:dyDescent="0.25">
      <c r="A1702">
        <v>20210713</v>
      </c>
      <c r="B1702" s="1" t="s">
        <v>797</v>
      </c>
      <c r="C1702" s="1" t="s">
        <v>133</v>
      </c>
      <c r="D1702" s="1" t="s">
        <v>134</v>
      </c>
      <c r="E1702" s="1" t="s">
        <v>17</v>
      </c>
      <c r="F1702" s="1" t="s">
        <v>18</v>
      </c>
      <c r="G1702" s="1" t="s">
        <v>321</v>
      </c>
      <c r="H1702" s="1" t="s">
        <v>69</v>
      </c>
      <c r="I1702" s="1" t="s">
        <v>21</v>
      </c>
      <c r="J1702" s="1" t="s">
        <v>36</v>
      </c>
      <c r="K1702">
        <v>11.808</v>
      </c>
      <c r="L1702">
        <v>2</v>
      </c>
      <c r="M1702">
        <v>0.2</v>
      </c>
      <c r="N1702">
        <v>4.2804000000000002</v>
      </c>
      <c r="O1702">
        <f>(Table1[[#This Row],[Sales]]-Table1[[#This Row],[Profit]])/Table1[[#This Row],[Quantity]]</f>
        <v>3.7637999999999998</v>
      </c>
      <c r="P1702">
        <f>Table1[[#This Row],[Sales]]/Table1[[#This Row],[Quantity]]</f>
        <v>5.9039999999999999</v>
      </c>
      <c r="Q1702" t="str">
        <f t="shared" si="52"/>
        <v>2021</v>
      </c>
      <c r="R1702" t="str">
        <f t="shared" si="53"/>
        <v>07</v>
      </c>
      <c r="S1702">
        <f>CEILING(Table1[[#This Row],[Month]]/3,1)</f>
        <v>3</v>
      </c>
      <c r="T1702" s="9">
        <f>(Table1[[#This Row],[Profit]]/Table1[[#This Row],[Sales]])</f>
        <v>0.36250000000000004</v>
      </c>
    </row>
    <row r="1703" spans="1:20" x14ac:dyDescent="0.25">
      <c r="A1703">
        <v>20210713</v>
      </c>
      <c r="B1703" s="1" t="s">
        <v>797</v>
      </c>
      <c r="C1703" s="1" t="s">
        <v>133</v>
      </c>
      <c r="D1703" s="1" t="s">
        <v>134</v>
      </c>
      <c r="E1703" s="1" t="s">
        <v>17</v>
      </c>
      <c r="F1703" s="1" t="s">
        <v>18</v>
      </c>
      <c r="G1703" s="1" t="s">
        <v>321</v>
      </c>
      <c r="H1703" s="1" t="s">
        <v>69</v>
      </c>
      <c r="I1703" s="1" t="s">
        <v>21</v>
      </c>
      <c r="J1703" s="1" t="s">
        <v>23</v>
      </c>
      <c r="K1703">
        <v>1931.04</v>
      </c>
      <c r="L1703">
        <v>9</v>
      </c>
      <c r="M1703">
        <v>0.1</v>
      </c>
      <c r="N1703">
        <v>321.83999999999997</v>
      </c>
      <c r="O1703">
        <f>(Table1[[#This Row],[Sales]]-Table1[[#This Row],[Profit]])/Table1[[#This Row],[Quantity]]</f>
        <v>178.8</v>
      </c>
      <c r="P1703">
        <f>Table1[[#This Row],[Sales]]/Table1[[#This Row],[Quantity]]</f>
        <v>214.56</v>
      </c>
      <c r="Q1703" t="str">
        <f t="shared" si="52"/>
        <v>2021</v>
      </c>
      <c r="R1703" t="str">
        <f t="shared" si="53"/>
        <v>07</v>
      </c>
      <c r="S1703">
        <f>CEILING(Table1[[#This Row],[Month]]/3,1)</f>
        <v>3</v>
      </c>
      <c r="T1703" s="9">
        <f>(Table1[[#This Row],[Profit]]/Table1[[#This Row],[Sales]])</f>
        <v>0.16666666666666666</v>
      </c>
    </row>
    <row r="1704" spans="1:20" x14ac:dyDescent="0.25">
      <c r="A1704">
        <v>20210713</v>
      </c>
      <c r="B1704" s="1" t="s">
        <v>797</v>
      </c>
      <c r="C1704" s="1" t="s">
        <v>133</v>
      </c>
      <c r="D1704" s="1" t="s">
        <v>134</v>
      </c>
      <c r="E1704" s="1" t="s">
        <v>17</v>
      </c>
      <c r="F1704" s="1" t="s">
        <v>18</v>
      </c>
      <c r="G1704" s="1" t="s">
        <v>321</v>
      </c>
      <c r="H1704" s="1" t="s">
        <v>69</v>
      </c>
      <c r="I1704" s="1" t="s">
        <v>21</v>
      </c>
      <c r="J1704" s="1" t="s">
        <v>50</v>
      </c>
      <c r="K1704">
        <v>9.9600000000000009</v>
      </c>
      <c r="L1704">
        <v>2</v>
      </c>
      <c r="M1704">
        <v>0</v>
      </c>
      <c r="N1704">
        <v>4.6811999999999996</v>
      </c>
      <c r="O1704">
        <f>(Table1[[#This Row],[Sales]]-Table1[[#This Row],[Profit]])/Table1[[#This Row],[Quantity]]</f>
        <v>2.6394000000000006</v>
      </c>
      <c r="P1704">
        <f>Table1[[#This Row],[Sales]]/Table1[[#This Row],[Quantity]]</f>
        <v>4.9800000000000004</v>
      </c>
      <c r="Q1704" t="str">
        <f t="shared" si="52"/>
        <v>2021</v>
      </c>
      <c r="R1704" t="str">
        <f t="shared" si="53"/>
        <v>07</v>
      </c>
      <c r="S1704">
        <f>CEILING(Table1[[#This Row],[Month]]/3,1)</f>
        <v>3</v>
      </c>
      <c r="T1704" s="9">
        <f>(Table1[[#This Row],[Profit]]/Table1[[#This Row],[Sales]])</f>
        <v>0.46999999999999992</v>
      </c>
    </row>
    <row r="1705" spans="1:20" x14ac:dyDescent="0.25">
      <c r="A1705">
        <v>20200203</v>
      </c>
      <c r="B1705" s="1" t="s">
        <v>890</v>
      </c>
      <c r="C1705" s="1" t="s">
        <v>25</v>
      </c>
      <c r="D1705" s="1" t="s">
        <v>325</v>
      </c>
      <c r="E1705" s="1" t="s">
        <v>27</v>
      </c>
      <c r="F1705" s="1" t="s">
        <v>28</v>
      </c>
      <c r="G1705" s="1" t="s">
        <v>83</v>
      </c>
      <c r="H1705" s="1" t="s">
        <v>75</v>
      </c>
      <c r="I1705" s="1" t="s">
        <v>63</v>
      </c>
      <c r="J1705" s="1" t="s">
        <v>136</v>
      </c>
      <c r="K1705">
        <v>12.35</v>
      </c>
      <c r="L1705">
        <v>5</v>
      </c>
      <c r="M1705">
        <v>0</v>
      </c>
      <c r="N1705">
        <v>5.8045</v>
      </c>
      <c r="O1705">
        <f>(Table1[[#This Row],[Sales]]-Table1[[#This Row],[Profit]])/Table1[[#This Row],[Quantity]]</f>
        <v>1.3090999999999999</v>
      </c>
      <c r="P1705">
        <f>Table1[[#This Row],[Sales]]/Table1[[#This Row],[Quantity]]</f>
        <v>2.4699999999999998</v>
      </c>
      <c r="Q1705" t="str">
        <f t="shared" si="52"/>
        <v>2020</v>
      </c>
      <c r="R1705" t="str">
        <f t="shared" si="53"/>
        <v>02</v>
      </c>
      <c r="S1705">
        <f>CEILING(Table1[[#This Row],[Month]]/3,1)</f>
        <v>1</v>
      </c>
      <c r="T1705" s="9">
        <f>(Table1[[#This Row],[Profit]]/Table1[[#This Row],[Sales]])</f>
        <v>0.47000000000000003</v>
      </c>
    </row>
    <row r="1706" spans="1:20" x14ac:dyDescent="0.25">
      <c r="A1706">
        <v>20220309</v>
      </c>
      <c r="B1706" s="1" t="s">
        <v>625</v>
      </c>
      <c r="C1706" s="1" t="s">
        <v>146</v>
      </c>
      <c r="D1706" s="1" t="s">
        <v>222</v>
      </c>
      <c r="E1706" s="1" t="s">
        <v>27</v>
      </c>
      <c r="F1706" s="1" t="s">
        <v>82</v>
      </c>
      <c r="G1706" s="1" t="s">
        <v>333</v>
      </c>
      <c r="H1706" s="1" t="s">
        <v>75</v>
      </c>
      <c r="I1706" s="1" t="s">
        <v>21</v>
      </c>
      <c r="J1706" s="1" t="s">
        <v>36</v>
      </c>
      <c r="K1706">
        <v>9.702</v>
      </c>
      <c r="L1706">
        <v>3</v>
      </c>
      <c r="M1706">
        <v>0.7</v>
      </c>
      <c r="N1706">
        <v>-7.1147999999999998</v>
      </c>
      <c r="O1706">
        <f>(Table1[[#This Row],[Sales]]-Table1[[#This Row],[Profit]])/Table1[[#This Row],[Quantity]]</f>
        <v>5.6055999999999999</v>
      </c>
      <c r="P1706">
        <f>Table1[[#This Row],[Sales]]/Table1[[#This Row],[Quantity]]</f>
        <v>3.234</v>
      </c>
      <c r="Q1706" t="str">
        <f t="shared" si="52"/>
        <v>2022</v>
      </c>
      <c r="R1706" t="str">
        <f t="shared" si="53"/>
        <v>03</v>
      </c>
      <c r="S1706">
        <f>CEILING(Table1[[#This Row],[Month]]/3,1)</f>
        <v>1</v>
      </c>
      <c r="T1706" s="9">
        <f>(Table1[[#This Row],[Profit]]/Table1[[#This Row],[Sales]])</f>
        <v>-0.73333333333333328</v>
      </c>
    </row>
    <row r="1707" spans="1:20" x14ac:dyDescent="0.25">
      <c r="A1707">
        <v>20211122</v>
      </c>
      <c r="B1707" s="1" t="s">
        <v>51</v>
      </c>
      <c r="C1707" s="1" t="s">
        <v>85</v>
      </c>
      <c r="D1707" s="1" t="s">
        <v>86</v>
      </c>
      <c r="E1707" s="1" t="s">
        <v>17</v>
      </c>
      <c r="F1707" s="1" t="s">
        <v>34</v>
      </c>
      <c r="G1707" s="1" t="s">
        <v>54</v>
      </c>
      <c r="H1707" s="1" t="s">
        <v>55</v>
      </c>
      <c r="I1707" s="1" t="s">
        <v>21</v>
      </c>
      <c r="J1707" s="1" t="s">
        <v>36</v>
      </c>
      <c r="K1707">
        <v>11.61</v>
      </c>
      <c r="L1707">
        <v>2</v>
      </c>
      <c r="M1707">
        <v>0.7</v>
      </c>
      <c r="N1707">
        <v>-9.2880000000000003</v>
      </c>
      <c r="O1707">
        <f>(Table1[[#This Row],[Sales]]-Table1[[#This Row],[Profit]])/Table1[[#This Row],[Quantity]]</f>
        <v>10.449</v>
      </c>
      <c r="P1707">
        <f>Table1[[#This Row],[Sales]]/Table1[[#This Row],[Quantity]]</f>
        <v>5.8049999999999997</v>
      </c>
      <c r="Q1707" t="str">
        <f t="shared" si="52"/>
        <v>2021</v>
      </c>
      <c r="R1707" t="str">
        <f t="shared" si="53"/>
        <v>11</v>
      </c>
      <c r="S1707">
        <f>CEILING(Table1[[#This Row],[Month]]/3,1)</f>
        <v>4</v>
      </c>
      <c r="T1707" s="9">
        <f>(Table1[[#This Row],[Profit]]/Table1[[#This Row],[Sales]])</f>
        <v>-0.8</v>
      </c>
    </row>
    <row r="1708" spans="1:20" x14ac:dyDescent="0.25">
      <c r="A1708">
        <v>20231031</v>
      </c>
      <c r="B1708" s="1" t="s">
        <v>891</v>
      </c>
      <c r="C1708" s="1" t="s">
        <v>25</v>
      </c>
      <c r="D1708" s="1" t="s">
        <v>77</v>
      </c>
      <c r="E1708" s="1" t="s">
        <v>27</v>
      </c>
      <c r="F1708" s="1" t="s">
        <v>28</v>
      </c>
      <c r="G1708" s="1" t="s">
        <v>257</v>
      </c>
      <c r="H1708" s="1" t="s">
        <v>75</v>
      </c>
      <c r="I1708" s="1" t="s">
        <v>21</v>
      </c>
      <c r="J1708" s="1" t="s">
        <v>23</v>
      </c>
      <c r="K1708">
        <v>43.86</v>
      </c>
      <c r="L1708">
        <v>6</v>
      </c>
      <c r="M1708">
        <v>0</v>
      </c>
      <c r="N1708">
        <v>20.6142</v>
      </c>
      <c r="O1708">
        <f>(Table1[[#This Row],[Sales]]-Table1[[#This Row],[Profit]])/Table1[[#This Row],[Quantity]]</f>
        <v>3.8742999999999999</v>
      </c>
      <c r="P1708">
        <f>Table1[[#This Row],[Sales]]/Table1[[#This Row],[Quantity]]</f>
        <v>7.31</v>
      </c>
      <c r="Q1708" t="str">
        <f t="shared" si="52"/>
        <v>2023</v>
      </c>
      <c r="R1708" t="str">
        <f t="shared" si="53"/>
        <v>10</v>
      </c>
      <c r="S1708">
        <f>CEILING(Table1[[#This Row],[Month]]/3,1)</f>
        <v>4</v>
      </c>
      <c r="T1708" s="9">
        <f>(Table1[[#This Row],[Profit]]/Table1[[#This Row],[Sales]])</f>
        <v>0.47000000000000003</v>
      </c>
    </row>
    <row r="1709" spans="1:20" x14ac:dyDescent="0.25">
      <c r="A1709">
        <v>20231031</v>
      </c>
      <c r="B1709" s="1" t="s">
        <v>891</v>
      </c>
      <c r="C1709" s="1" t="s">
        <v>25</v>
      </c>
      <c r="D1709" s="1" t="s">
        <v>77</v>
      </c>
      <c r="E1709" s="1" t="s">
        <v>27</v>
      </c>
      <c r="F1709" s="1" t="s">
        <v>28</v>
      </c>
      <c r="G1709" s="1" t="s">
        <v>257</v>
      </c>
      <c r="H1709" s="1" t="s">
        <v>75</v>
      </c>
      <c r="I1709" s="1" t="s">
        <v>21</v>
      </c>
      <c r="J1709" s="1" t="s">
        <v>43</v>
      </c>
      <c r="K1709">
        <v>148.47999999999999</v>
      </c>
      <c r="L1709">
        <v>2</v>
      </c>
      <c r="M1709">
        <v>0.2</v>
      </c>
      <c r="N1709">
        <v>16.704000000000001</v>
      </c>
      <c r="O1709">
        <f>(Table1[[#This Row],[Sales]]-Table1[[#This Row],[Profit]])/Table1[[#This Row],[Quantity]]</f>
        <v>65.887999999999991</v>
      </c>
      <c r="P1709">
        <f>Table1[[#This Row],[Sales]]/Table1[[#This Row],[Quantity]]</f>
        <v>74.239999999999995</v>
      </c>
      <c r="Q1709" t="str">
        <f t="shared" si="52"/>
        <v>2023</v>
      </c>
      <c r="R1709" t="str">
        <f t="shared" si="53"/>
        <v>10</v>
      </c>
      <c r="S1709">
        <f>CEILING(Table1[[#This Row],[Month]]/3,1)</f>
        <v>4</v>
      </c>
      <c r="T1709" s="9">
        <f>(Table1[[#This Row],[Profit]]/Table1[[#This Row],[Sales]])</f>
        <v>0.11250000000000002</v>
      </c>
    </row>
    <row r="1710" spans="1:20" x14ac:dyDescent="0.25">
      <c r="A1710">
        <v>20231031</v>
      </c>
      <c r="B1710" s="1" t="s">
        <v>891</v>
      </c>
      <c r="C1710" s="1" t="s">
        <v>25</v>
      </c>
      <c r="D1710" s="1" t="s">
        <v>77</v>
      </c>
      <c r="E1710" s="1" t="s">
        <v>27</v>
      </c>
      <c r="F1710" s="1" t="s">
        <v>28</v>
      </c>
      <c r="G1710" s="1" t="s">
        <v>257</v>
      </c>
      <c r="H1710" s="1" t="s">
        <v>75</v>
      </c>
      <c r="I1710" s="1" t="s">
        <v>21</v>
      </c>
      <c r="J1710" s="1" t="s">
        <v>50</v>
      </c>
      <c r="K1710">
        <v>7.42</v>
      </c>
      <c r="L1710">
        <v>2</v>
      </c>
      <c r="M1710">
        <v>0</v>
      </c>
      <c r="N1710">
        <v>3.71</v>
      </c>
      <c r="O1710">
        <f>(Table1[[#This Row],[Sales]]-Table1[[#This Row],[Profit]])/Table1[[#This Row],[Quantity]]</f>
        <v>1.855</v>
      </c>
      <c r="P1710">
        <f>Table1[[#This Row],[Sales]]/Table1[[#This Row],[Quantity]]</f>
        <v>3.71</v>
      </c>
      <c r="Q1710" t="str">
        <f t="shared" si="52"/>
        <v>2023</v>
      </c>
      <c r="R1710" t="str">
        <f t="shared" si="53"/>
        <v>10</v>
      </c>
      <c r="S1710">
        <f>CEILING(Table1[[#This Row],[Month]]/3,1)</f>
        <v>4</v>
      </c>
      <c r="T1710" s="9">
        <f>(Table1[[#This Row],[Profit]]/Table1[[#This Row],[Sales]])</f>
        <v>0.5</v>
      </c>
    </row>
    <row r="1711" spans="1:20" x14ac:dyDescent="0.25">
      <c r="A1711">
        <v>20231031</v>
      </c>
      <c r="B1711" s="1" t="s">
        <v>891</v>
      </c>
      <c r="C1711" s="1" t="s">
        <v>25</v>
      </c>
      <c r="D1711" s="1" t="s">
        <v>77</v>
      </c>
      <c r="E1711" s="1" t="s">
        <v>27</v>
      </c>
      <c r="F1711" s="1" t="s">
        <v>28</v>
      </c>
      <c r="G1711" s="1" t="s">
        <v>257</v>
      </c>
      <c r="H1711" s="1" t="s">
        <v>75</v>
      </c>
      <c r="I1711" s="1" t="s">
        <v>21</v>
      </c>
      <c r="J1711" s="1" t="s">
        <v>23</v>
      </c>
      <c r="K1711">
        <v>71.992000000000004</v>
      </c>
      <c r="L1711">
        <v>1</v>
      </c>
      <c r="M1711">
        <v>0.2</v>
      </c>
      <c r="N1711">
        <v>-0.89990000000000003</v>
      </c>
      <c r="O1711">
        <f>(Table1[[#This Row],[Sales]]-Table1[[#This Row],[Profit]])/Table1[[#This Row],[Quantity]]</f>
        <v>72.891900000000007</v>
      </c>
      <c r="P1711">
        <f>Table1[[#This Row],[Sales]]/Table1[[#This Row],[Quantity]]</f>
        <v>71.992000000000004</v>
      </c>
      <c r="Q1711" t="str">
        <f t="shared" si="52"/>
        <v>2023</v>
      </c>
      <c r="R1711" t="str">
        <f t="shared" si="53"/>
        <v>10</v>
      </c>
      <c r="S1711">
        <f>CEILING(Table1[[#This Row],[Month]]/3,1)</f>
        <v>4</v>
      </c>
      <c r="T1711" s="9">
        <f>(Table1[[#This Row],[Profit]]/Table1[[#This Row],[Sales]])</f>
        <v>-1.2499999999999999E-2</v>
      </c>
    </row>
    <row r="1712" spans="1:20" x14ac:dyDescent="0.25">
      <c r="A1712">
        <v>20231031</v>
      </c>
      <c r="B1712" s="1" t="s">
        <v>891</v>
      </c>
      <c r="C1712" s="1" t="s">
        <v>25</v>
      </c>
      <c r="D1712" s="1" t="s">
        <v>77</v>
      </c>
      <c r="E1712" s="1" t="s">
        <v>27</v>
      </c>
      <c r="F1712" s="1" t="s">
        <v>28</v>
      </c>
      <c r="G1712" s="1" t="s">
        <v>257</v>
      </c>
      <c r="H1712" s="1" t="s">
        <v>75</v>
      </c>
      <c r="I1712" s="1" t="s">
        <v>21</v>
      </c>
      <c r="J1712" s="1" t="s">
        <v>42</v>
      </c>
      <c r="K1712">
        <v>19.899999999999999</v>
      </c>
      <c r="L1712">
        <v>5</v>
      </c>
      <c r="M1712">
        <v>0</v>
      </c>
      <c r="N1712">
        <v>6.5670000000000002</v>
      </c>
      <c r="O1712">
        <f>(Table1[[#This Row],[Sales]]-Table1[[#This Row],[Profit]])/Table1[[#This Row],[Quantity]]</f>
        <v>2.6665999999999999</v>
      </c>
      <c r="P1712">
        <f>Table1[[#This Row],[Sales]]/Table1[[#This Row],[Quantity]]</f>
        <v>3.9799999999999995</v>
      </c>
      <c r="Q1712" t="str">
        <f t="shared" si="52"/>
        <v>2023</v>
      </c>
      <c r="R1712" t="str">
        <f t="shared" si="53"/>
        <v>10</v>
      </c>
      <c r="S1712">
        <f>CEILING(Table1[[#This Row],[Month]]/3,1)</f>
        <v>4</v>
      </c>
      <c r="T1712" s="9">
        <f>(Table1[[#This Row],[Profit]]/Table1[[#This Row],[Sales]])</f>
        <v>0.33</v>
      </c>
    </row>
    <row r="1713" spans="1:20" x14ac:dyDescent="0.25">
      <c r="A1713">
        <v>20231031</v>
      </c>
      <c r="B1713" s="1" t="s">
        <v>891</v>
      </c>
      <c r="C1713" s="1" t="s">
        <v>25</v>
      </c>
      <c r="D1713" s="1" t="s">
        <v>77</v>
      </c>
      <c r="E1713" s="1" t="s">
        <v>27</v>
      </c>
      <c r="F1713" s="1" t="s">
        <v>28</v>
      </c>
      <c r="G1713" s="1" t="s">
        <v>257</v>
      </c>
      <c r="H1713" s="1" t="s">
        <v>75</v>
      </c>
      <c r="I1713" s="1" t="s">
        <v>21</v>
      </c>
      <c r="J1713" s="1" t="s">
        <v>44</v>
      </c>
      <c r="K1713">
        <v>1702.12</v>
      </c>
      <c r="L1713">
        <v>14</v>
      </c>
      <c r="M1713">
        <v>0</v>
      </c>
      <c r="N1713">
        <v>510.63600000000002</v>
      </c>
      <c r="O1713">
        <f>(Table1[[#This Row],[Sales]]-Table1[[#This Row],[Profit]])/Table1[[#This Row],[Quantity]]</f>
        <v>85.105999999999995</v>
      </c>
      <c r="P1713">
        <f>Table1[[#This Row],[Sales]]/Table1[[#This Row],[Quantity]]</f>
        <v>121.58</v>
      </c>
      <c r="Q1713" t="str">
        <f t="shared" si="52"/>
        <v>2023</v>
      </c>
      <c r="R1713" t="str">
        <f t="shared" si="53"/>
        <v>10</v>
      </c>
      <c r="S1713">
        <f>CEILING(Table1[[#This Row],[Month]]/3,1)</f>
        <v>4</v>
      </c>
      <c r="T1713" s="9">
        <f>(Table1[[#This Row],[Profit]]/Table1[[#This Row],[Sales]])</f>
        <v>0.30000000000000004</v>
      </c>
    </row>
    <row r="1714" spans="1:20" x14ac:dyDescent="0.25">
      <c r="A1714">
        <v>20210130</v>
      </c>
      <c r="B1714" s="1" t="s">
        <v>453</v>
      </c>
      <c r="C1714" s="1" t="s">
        <v>57</v>
      </c>
      <c r="D1714" s="1" t="s">
        <v>99</v>
      </c>
      <c r="E1714" s="1" t="s">
        <v>59</v>
      </c>
      <c r="F1714" s="1" t="s">
        <v>60</v>
      </c>
      <c r="G1714" s="1" t="s">
        <v>407</v>
      </c>
      <c r="H1714" s="1" t="s">
        <v>62</v>
      </c>
      <c r="I1714" s="1" t="s">
        <v>21</v>
      </c>
      <c r="J1714" s="1" t="s">
        <v>50</v>
      </c>
      <c r="K1714">
        <v>14.304</v>
      </c>
      <c r="L1714">
        <v>6</v>
      </c>
      <c r="M1714">
        <v>0.2</v>
      </c>
      <c r="N1714">
        <v>5.0064000000000002</v>
      </c>
      <c r="O1714">
        <f>(Table1[[#This Row],[Sales]]-Table1[[#This Row],[Profit]])/Table1[[#This Row],[Quantity]]</f>
        <v>1.5495999999999999</v>
      </c>
      <c r="P1714">
        <f>Table1[[#This Row],[Sales]]/Table1[[#This Row],[Quantity]]</f>
        <v>2.3839999999999999</v>
      </c>
      <c r="Q1714" t="str">
        <f t="shared" si="52"/>
        <v>2021</v>
      </c>
      <c r="R1714" t="str">
        <f t="shared" si="53"/>
        <v>01</v>
      </c>
      <c r="S1714">
        <f>CEILING(Table1[[#This Row],[Month]]/3,1)</f>
        <v>1</v>
      </c>
      <c r="T1714" s="9">
        <f>(Table1[[#This Row],[Profit]]/Table1[[#This Row],[Sales]])</f>
        <v>0.35000000000000003</v>
      </c>
    </row>
    <row r="1715" spans="1:20" x14ac:dyDescent="0.25">
      <c r="A1715">
        <v>20230909</v>
      </c>
      <c r="B1715" s="1" t="s">
        <v>879</v>
      </c>
      <c r="C1715" s="1" t="s">
        <v>108</v>
      </c>
      <c r="D1715" s="1" t="s">
        <v>143</v>
      </c>
      <c r="E1715" s="1" t="s">
        <v>59</v>
      </c>
      <c r="F1715" s="1" t="s">
        <v>110</v>
      </c>
      <c r="G1715" s="1" t="s">
        <v>360</v>
      </c>
      <c r="H1715" s="1" t="s">
        <v>40</v>
      </c>
      <c r="I1715" s="1" t="s">
        <v>21</v>
      </c>
      <c r="J1715" s="1" t="s">
        <v>36</v>
      </c>
      <c r="K1715">
        <v>765.625</v>
      </c>
      <c r="L1715">
        <v>7</v>
      </c>
      <c r="M1715">
        <v>0.5</v>
      </c>
      <c r="N1715">
        <v>-566.5625</v>
      </c>
      <c r="O1715">
        <f>(Table1[[#This Row],[Sales]]-Table1[[#This Row],[Profit]])/Table1[[#This Row],[Quantity]]</f>
        <v>190.3125</v>
      </c>
      <c r="P1715">
        <f>Table1[[#This Row],[Sales]]/Table1[[#This Row],[Quantity]]</f>
        <v>109.375</v>
      </c>
      <c r="Q1715" t="str">
        <f t="shared" si="52"/>
        <v>2023</v>
      </c>
      <c r="R1715" t="str">
        <f t="shared" si="53"/>
        <v>09</v>
      </c>
      <c r="S1715">
        <f>CEILING(Table1[[#This Row],[Month]]/3,1)</f>
        <v>3</v>
      </c>
      <c r="T1715" s="9">
        <f>(Table1[[#This Row],[Profit]]/Table1[[#This Row],[Sales]])</f>
        <v>-0.74</v>
      </c>
    </row>
    <row r="1716" spans="1:20" x14ac:dyDescent="0.25">
      <c r="A1716">
        <v>20231008</v>
      </c>
      <c r="B1716" s="1" t="s">
        <v>595</v>
      </c>
      <c r="C1716" s="1" t="s">
        <v>25</v>
      </c>
      <c r="D1716" s="1" t="s">
        <v>77</v>
      </c>
      <c r="E1716" s="1" t="s">
        <v>27</v>
      </c>
      <c r="F1716" s="1" t="s">
        <v>28</v>
      </c>
      <c r="G1716" s="1" t="s">
        <v>167</v>
      </c>
      <c r="H1716" s="1" t="s">
        <v>168</v>
      </c>
      <c r="I1716" s="1" t="s">
        <v>21</v>
      </c>
      <c r="J1716" s="1" t="s">
        <v>22</v>
      </c>
      <c r="K1716">
        <v>307.666</v>
      </c>
      <c r="L1716">
        <v>2</v>
      </c>
      <c r="M1716">
        <v>0.15</v>
      </c>
      <c r="N1716">
        <v>-14.478400000000001</v>
      </c>
      <c r="O1716">
        <f>(Table1[[#This Row],[Sales]]-Table1[[#This Row],[Profit]])/Table1[[#This Row],[Quantity]]</f>
        <v>161.07220000000001</v>
      </c>
      <c r="P1716">
        <f>Table1[[#This Row],[Sales]]/Table1[[#This Row],[Quantity]]</f>
        <v>153.833</v>
      </c>
      <c r="Q1716" t="str">
        <f t="shared" si="52"/>
        <v>2023</v>
      </c>
      <c r="R1716" t="str">
        <f t="shared" si="53"/>
        <v>10</v>
      </c>
      <c r="S1716">
        <f>CEILING(Table1[[#This Row],[Month]]/3,1)</f>
        <v>4</v>
      </c>
      <c r="T1716" s="9">
        <f>(Table1[[#This Row],[Profit]]/Table1[[#This Row],[Sales]])</f>
        <v>-4.7058823529411764E-2</v>
      </c>
    </row>
    <row r="1717" spans="1:20" x14ac:dyDescent="0.25">
      <c r="A1717">
        <v>20220501</v>
      </c>
      <c r="B1717" s="1" t="s">
        <v>542</v>
      </c>
      <c r="C1717" s="1" t="s">
        <v>133</v>
      </c>
      <c r="D1717" s="1" t="s">
        <v>134</v>
      </c>
      <c r="E1717" s="1" t="s">
        <v>17</v>
      </c>
      <c r="F1717" s="1" t="s">
        <v>18</v>
      </c>
      <c r="G1717" s="1" t="s">
        <v>153</v>
      </c>
      <c r="H1717" s="1" t="s">
        <v>62</v>
      </c>
      <c r="I1717" s="1" t="s">
        <v>21</v>
      </c>
      <c r="J1717" s="1" t="s">
        <v>36</v>
      </c>
      <c r="K1717">
        <v>7.7119999999999997</v>
      </c>
      <c r="L1717">
        <v>2</v>
      </c>
      <c r="M1717">
        <v>0.2</v>
      </c>
      <c r="N1717">
        <v>2.7955999999999999</v>
      </c>
      <c r="O1717">
        <f>(Table1[[#This Row],[Sales]]-Table1[[#This Row],[Profit]])/Table1[[#This Row],[Quantity]]</f>
        <v>2.4581999999999997</v>
      </c>
      <c r="P1717">
        <f>Table1[[#This Row],[Sales]]/Table1[[#This Row],[Quantity]]</f>
        <v>3.8559999999999999</v>
      </c>
      <c r="Q1717" t="str">
        <f t="shared" si="52"/>
        <v>2022</v>
      </c>
      <c r="R1717" t="str">
        <f t="shared" si="53"/>
        <v>05</v>
      </c>
      <c r="S1717">
        <f>CEILING(Table1[[#This Row],[Month]]/3,1)</f>
        <v>2</v>
      </c>
      <c r="T1717" s="9">
        <f>(Table1[[#This Row],[Profit]]/Table1[[#This Row],[Sales]])</f>
        <v>0.36249999999999999</v>
      </c>
    </row>
    <row r="1718" spans="1:20" x14ac:dyDescent="0.25">
      <c r="A1718">
        <v>20220520</v>
      </c>
      <c r="B1718" s="1" t="s">
        <v>477</v>
      </c>
      <c r="C1718" s="1" t="s">
        <v>133</v>
      </c>
      <c r="D1718" s="1" t="s">
        <v>134</v>
      </c>
      <c r="E1718" s="1" t="s">
        <v>17</v>
      </c>
      <c r="F1718" s="1" t="s">
        <v>18</v>
      </c>
      <c r="G1718" s="1" t="s">
        <v>447</v>
      </c>
      <c r="H1718" s="1" t="s">
        <v>62</v>
      </c>
      <c r="I1718" s="1" t="s">
        <v>21</v>
      </c>
      <c r="J1718" s="1" t="s">
        <v>44</v>
      </c>
      <c r="K1718">
        <v>242.9</v>
      </c>
      <c r="L1718">
        <v>5</v>
      </c>
      <c r="M1718">
        <v>0</v>
      </c>
      <c r="N1718">
        <v>70.441000000000003</v>
      </c>
      <c r="O1718">
        <f>(Table1[[#This Row],[Sales]]-Table1[[#This Row],[Profit]])/Table1[[#This Row],[Quantity]]</f>
        <v>34.491799999999998</v>
      </c>
      <c r="P1718">
        <f>Table1[[#This Row],[Sales]]/Table1[[#This Row],[Quantity]]</f>
        <v>48.58</v>
      </c>
      <c r="Q1718" t="str">
        <f t="shared" si="52"/>
        <v>2022</v>
      </c>
      <c r="R1718" t="str">
        <f t="shared" si="53"/>
        <v>05</v>
      </c>
      <c r="S1718">
        <f>CEILING(Table1[[#This Row],[Month]]/3,1)</f>
        <v>2</v>
      </c>
      <c r="T1718" s="9">
        <f>(Table1[[#This Row],[Profit]]/Table1[[#This Row],[Sales]])</f>
        <v>0.28999999999999998</v>
      </c>
    </row>
    <row r="1719" spans="1:20" x14ac:dyDescent="0.25">
      <c r="A1719">
        <v>20220520</v>
      </c>
      <c r="B1719" s="1" t="s">
        <v>477</v>
      </c>
      <c r="C1719" s="1" t="s">
        <v>133</v>
      </c>
      <c r="D1719" s="1" t="s">
        <v>134</v>
      </c>
      <c r="E1719" s="1" t="s">
        <v>17</v>
      </c>
      <c r="F1719" s="1" t="s">
        <v>18</v>
      </c>
      <c r="G1719" s="1" t="s">
        <v>447</v>
      </c>
      <c r="H1719" s="1" t="s">
        <v>62</v>
      </c>
      <c r="I1719" s="1" t="s">
        <v>21</v>
      </c>
      <c r="J1719" s="1" t="s">
        <v>37</v>
      </c>
      <c r="K1719">
        <v>454.9</v>
      </c>
      <c r="L1719">
        <v>5</v>
      </c>
      <c r="M1719">
        <v>0</v>
      </c>
      <c r="N1719">
        <v>0</v>
      </c>
      <c r="O1719">
        <f>(Table1[[#This Row],[Sales]]-Table1[[#This Row],[Profit]])/Table1[[#This Row],[Quantity]]</f>
        <v>90.97999999999999</v>
      </c>
      <c r="P1719">
        <f>Table1[[#This Row],[Sales]]/Table1[[#This Row],[Quantity]]</f>
        <v>90.97999999999999</v>
      </c>
      <c r="Q1719" t="str">
        <f t="shared" si="52"/>
        <v>2022</v>
      </c>
      <c r="R1719" t="str">
        <f t="shared" si="53"/>
        <v>05</v>
      </c>
      <c r="S1719">
        <f>CEILING(Table1[[#This Row],[Month]]/3,1)</f>
        <v>2</v>
      </c>
      <c r="T1719" s="9">
        <f>(Table1[[#This Row],[Profit]]/Table1[[#This Row],[Sales]])</f>
        <v>0</v>
      </c>
    </row>
    <row r="1720" spans="1:20" x14ac:dyDescent="0.25">
      <c r="A1720">
        <v>20220520</v>
      </c>
      <c r="B1720" s="1" t="s">
        <v>477</v>
      </c>
      <c r="C1720" s="1" t="s">
        <v>133</v>
      </c>
      <c r="D1720" s="1" t="s">
        <v>134</v>
      </c>
      <c r="E1720" s="1" t="s">
        <v>17</v>
      </c>
      <c r="F1720" s="1" t="s">
        <v>18</v>
      </c>
      <c r="G1720" s="1" t="s">
        <v>447</v>
      </c>
      <c r="H1720" s="1" t="s">
        <v>62</v>
      </c>
      <c r="I1720" s="1" t="s">
        <v>21</v>
      </c>
      <c r="J1720" s="1" t="s">
        <v>41</v>
      </c>
      <c r="K1720">
        <v>35.92</v>
      </c>
      <c r="L1720">
        <v>4</v>
      </c>
      <c r="M1720">
        <v>0</v>
      </c>
      <c r="N1720">
        <v>15.086399999999999</v>
      </c>
      <c r="O1720">
        <f>(Table1[[#This Row],[Sales]]-Table1[[#This Row],[Profit]])/Table1[[#This Row],[Quantity]]</f>
        <v>5.208400000000001</v>
      </c>
      <c r="P1720">
        <f>Table1[[#This Row],[Sales]]/Table1[[#This Row],[Quantity]]</f>
        <v>8.98</v>
      </c>
      <c r="Q1720" t="str">
        <f t="shared" si="52"/>
        <v>2022</v>
      </c>
      <c r="R1720" t="str">
        <f t="shared" si="53"/>
        <v>05</v>
      </c>
      <c r="S1720">
        <f>CEILING(Table1[[#This Row],[Month]]/3,1)</f>
        <v>2</v>
      </c>
      <c r="T1720" s="9">
        <f>(Table1[[#This Row],[Profit]]/Table1[[#This Row],[Sales]])</f>
        <v>0.42</v>
      </c>
    </row>
    <row r="1721" spans="1:20" x14ac:dyDescent="0.25">
      <c r="A1721">
        <v>20220520</v>
      </c>
      <c r="B1721" s="1" t="s">
        <v>477</v>
      </c>
      <c r="C1721" s="1" t="s">
        <v>133</v>
      </c>
      <c r="D1721" s="1" t="s">
        <v>134</v>
      </c>
      <c r="E1721" s="1" t="s">
        <v>17</v>
      </c>
      <c r="F1721" s="1" t="s">
        <v>18</v>
      </c>
      <c r="G1721" s="1" t="s">
        <v>447</v>
      </c>
      <c r="H1721" s="1" t="s">
        <v>62</v>
      </c>
      <c r="I1721" s="1" t="s">
        <v>21</v>
      </c>
      <c r="J1721" s="1" t="s">
        <v>41</v>
      </c>
      <c r="K1721">
        <v>39.76</v>
      </c>
      <c r="L1721">
        <v>8</v>
      </c>
      <c r="M1721">
        <v>0</v>
      </c>
      <c r="N1721">
        <v>12.3256</v>
      </c>
      <c r="O1721">
        <f>(Table1[[#This Row],[Sales]]-Table1[[#This Row],[Profit]])/Table1[[#This Row],[Quantity]]</f>
        <v>3.4292999999999996</v>
      </c>
      <c r="P1721">
        <f>Table1[[#This Row],[Sales]]/Table1[[#This Row],[Quantity]]</f>
        <v>4.97</v>
      </c>
      <c r="Q1721" t="str">
        <f t="shared" si="52"/>
        <v>2022</v>
      </c>
      <c r="R1721" t="str">
        <f t="shared" si="53"/>
        <v>05</v>
      </c>
      <c r="S1721">
        <f>CEILING(Table1[[#This Row],[Month]]/3,1)</f>
        <v>2</v>
      </c>
      <c r="T1721" s="9">
        <f>(Table1[[#This Row],[Profit]]/Table1[[#This Row],[Sales]])</f>
        <v>0.31</v>
      </c>
    </row>
    <row r="1722" spans="1:20" x14ac:dyDescent="0.25">
      <c r="A1722">
        <v>20220520</v>
      </c>
      <c r="B1722" s="1" t="s">
        <v>477</v>
      </c>
      <c r="C1722" s="1" t="s">
        <v>133</v>
      </c>
      <c r="D1722" s="1" t="s">
        <v>134</v>
      </c>
      <c r="E1722" s="1" t="s">
        <v>17</v>
      </c>
      <c r="F1722" s="1" t="s">
        <v>18</v>
      </c>
      <c r="G1722" s="1" t="s">
        <v>447</v>
      </c>
      <c r="H1722" s="1" t="s">
        <v>62</v>
      </c>
      <c r="I1722" s="1" t="s">
        <v>21</v>
      </c>
      <c r="J1722" s="1" t="s">
        <v>36</v>
      </c>
      <c r="K1722">
        <v>47.744</v>
      </c>
      <c r="L1722">
        <v>4</v>
      </c>
      <c r="M1722">
        <v>0.2</v>
      </c>
      <c r="N1722">
        <v>14.92</v>
      </c>
      <c r="O1722">
        <f>(Table1[[#This Row],[Sales]]-Table1[[#This Row],[Profit]])/Table1[[#This Row],[Quantity]]</f>
        <v>8.2059999999999995</v>
      </c>
      <c r="P1722">
        <f>Table1[[#This Row],[Sales]]/Table1[[#This Row],[Quantity]]</f>
        <v>11.936</v>
      </c>
      <c r="Q1722" t="str">
        <f t="shared" si="52"/>
        <v>2022</v>
      </c>
      <c r="R1722" t="str">
        <f t="shared" si="53"/>
        <v>05</v>
      </c>
      <c r="S1722">
        <f>CEILING(Table1[[#This Row],[Month]]/3,1)</f>
        <v>2</v>
      </c>
      <c r="T1722" s="9">
        <f>(Table1[[#This Row],[Profit]]/Table1[[#This Row],[Sales]])</f>
        <v>0.3125</v>
      </c>
    </row>
    <row r="1723" spans="1:20" x14ac:dyDescent="0.25">
      <c r="A1723">
        <v>20211220</v>
      </c>
      <c r="B1723" s="1" t="s">
        <v>186</v>
      </c>
      <c r="C1723" s="1" t="s">
        <v>108</v>
      </c>
      <c r="D1723" s="1" t="s">
        <v>143</v>
      </c>
      <c r="E1723" s="1" t="s">
        <v>59</v>
      </c>
      <c r="F1723" s="1" t="s">
        <v>110</v>
      </c>
      <c r="G1723" s="1" t="s">
        <v>187</v>
      </c>
      <c r="H1723" s="1" t="s">
        <v>20</v>
      </c>
      <c r="I1723" s="1" t="s">
        <v>21</v>
      </c>
      <c r="J1723" s="1" t="s">
        <v>43</v>
      </c>
      <c r="K1723">
        <v>159.98400000000001</v>
      </c>
      <c r="L1723">
        <v>2</v>
      </c>
      <c r="M1723">
        <v>0.2</v>
      </c>
      <c r="N1723">
        <v>11.998799999999999</v>
      </c>
      <c r="O1723">
        <f>(Table1[[#This Row],[Sales]]-Table1[[#This Row],[Profit]])/Table1[[#This Row],[Quantity]]</f>
        <v>73.99260000000001</v>
      </c>
      <c r="P1723">
        <f>Table1[[#This Row],[Sales]]/Table1[[#This Row],[Quantity]]</f>
        <v>79.992000000000004</v>
      </c>
      <c r="Q1723" t="str">
        <f t="shared" si="52"/>
        <v>2021</v>
      </c>
      <c r="R1723" t="str">
        <f t="shared" si="53"/>
        <v>12</v>
      </c>
      <c r="S1723">
        <f>CEILING(Table1[[#This Row],[Month]]/3,1)</f>
        <v>4</v>
      </c>
      <c r="T1723" s="9">
        <f>(Table1[[#This Row],[Profit]]/Table1[[#This Row],[Sales]])</f>
        <v>7.4999999999999997E-2</v>
      </c>
    </row>
    <row r="1724" spans="1:20" x14ac:dyDescent="0.25">
      <c r="A1724">
        <v>20211220</v>
      </c>
      <c r="B1724" s="1" t="s">
        <v>186</v>
      </c>
      <c r="C1724" s="1" t="s">
        <v>108</v>
      </c>
      <c r="D1724" s="1" t="s">
        <v>143</v>
      </c>
      <c r="E1724" s="1" t="s">
        <v>59</v>
      </c>
      <c r="F1724" s="1" t="s">
        <v>110</v>
      </c>
      <c r="G1724" s="1" t="s">
        <v>187</v>
      </c>
      <c r="H1724" s="1" t="s">
        <v>20</v>
      </c>
      <c r="I1724" s="1" t="s">
        <v>21</v>
      </c>
      <c r="J1724" s="1" t="s">
        <v>94</v>
      </c>
      <c r="K1724">
        <v>255.96799999999999</v>
      </c>
      <c r="L1724">
        <v>4</v>
      </c>
      <c r="M1724">
        <v>0.2</v>
      </c>
      <c r="N1724">
        <v>51.193600000000004</v>
      </c>
      <c r="O1724">
        <f>(Table1[[#This Row],[Sales]]-Table1[[#This Row],[Profit]])/Table1[[#This Row],[Quantity]]</f>
        <v>51.193599999999996</v>
      </c>
      <c r="P1724">
        <f>Table1[[#This Row],[Sales]]/Table1[[#This Row],[Quantity]]</f>
        <v>63.991999999999997</v>
      </c>
      <c r="Q1724" t="str">
        <f t="shared" si="52"/>
        <v>2021</v>
      </c>
      <c r="R1724" t="str">
        <f t="shared" si="53"/>
        <v>12</v>
      </c>
      <c r="S1724">
        <f>CEILING(Table1[[#This Row],[Month]]/3,1)</f>
        <v>4</v>
      </c>
      <c r="T1724" s="9">
        <f>(Table1[[#This Row],[Profit]]/Table1[[#This Row],[Sales]])</f>
        <v>0.2</v>
      </c>
    </row>
    <row r="1725" spans="1:20" x14ac:dyDescent="0.25">
      <c r="A1725">
        <v>20211220</v>
      </c>
      <c r="B1725" s="1" t="s">
        <v>186</v>
      </c>
      <c r="C1725" s="1" t="s">
        <v>108</v>
      </c>
      <c r="D1725" s="1" t="s">
        <v>143</v>
      </c>
      <c r="E1725" s="1" t="s">
        <v>59</v>
      </c>
      <c r="F1725" s="1" t="s">
        <v>110</v>
      </c>
      <c r="G1725" s="1" t="s">
        <v>187</v>
      </c>
      <c r="H1725" s="1" t="s">
        <v>20</v>
      </c>
      <c r="I1725" s="1" t="s">
        <v>21</v>
      </c>
      <c r="J1725" s="1" t="s">
        <v>22</v>
      </c>
      <c r="K1725">
        <v>359.05799999999999</v>
      </c>
      <c r="L1725">
        <v>3</v>
      </c>
      <c r="M1725">
        <v>0.3</v>
      </c>
      <c r="N1725">
        <v>-71.811599999999999</v>
      </c>
      <c r="O1725">
        <f>(Table1[[#This Row],[Sales]]-Table1[[#This Row],[Profit]])/Table1[[#This Row],[Quantity]]</f>
        <v>143.6232</v>
      </c>
      <c r="P1725">
        <f>Table1[[#This Row],[Sales]]/Table1[[#This Row],[Quantity]]</f>
        <v>119.68599999999999</v>
      </c>
      <c r="Q1725" t="str">
        <f t="shared" si="52"/>
        <v>2021</v>
      </c>
      <c r="R1725" t="str">
        <f t="shared" si="53"/>
        <v>12</v>
      </c>
      <c r="S1725">
        <f>CEILING(Table1[[#This Row],[Month]]/3,1)</f>
        <v>4</v>
      </c>
      <c r="T1725" s="9">
        <f>(Table1[[#This Row],[Profit]]/Table1[[#This Row],[Sales]])</f>
        <v>-0.2</v>
      </c>
    </row>
    <row r="1726" spans="1:20" x14ac:dyDescent="0.25">
      <c r="A1726">
        <v>20211219</v>
      </c>
      <c r="B1726" s="1" t="s">
        <v>572</v>
      </c>
      <c r="C1726" s="1" t="s">
        <v>85</v>
      </c>
      <c r="D1726" s="1" t="s">
        <v>86</v>
      </c>
      <c r="E1726" s="1" t="s">
        <v>17</v>
      </c>
      <c r="F1726" s="1" t="s">
        <v>34</v>
      </c>
      <c r="G1726" s="1" t="s">
        <v>171</v>
      </c>
      <c r="H1726" s="1" t="s">
        <v>40</v>
      </c>
      <c r="I1726" s="1" t="s">
        <v>21</v>
      </c>
      <c r="J1726" s="1" t="s">
        <v>44</v>
      </c>
      <c r="K1726">
        <v>434.35199999999998</v>
      </c>
      <c r="L1726">
        <v>3</v>
      </c>
      <c r="M1726">
        <v>0.2</v>
      </c>
      <c r="N1726">
        <v>43.435200000000002</v>
      </c>
      <c r="O1726">
        <f>(Table1[[#This Row],[Sales]]-Table1[[#This Row],[Profit]])/Table1[[#This Row],[Quantity]]</f>
        <v>130.3056</v>
      </c>
      <c r="P1726">
        <f>Table1[[#This Row],[Sales]]/Table1[[#This Row],[Quantity]]</f>
        <v>144.78399999999999</v>
      </c>
      <c r="Q1726" t="str">
        <f t="shared" si="52"/>
        <v>2021</v>
      </c>
      <c r="R1726" t="str">
        <f t="shared" si="53"/>
        <v>12</v>
      </c>
      <c r="S1726">
        <f>CEILING(Table1[[#This Row],[Month]]/3,1)</f>
        <v>4</v>
      </c>
      <c r="T1726" s="9">
        <f>(Table1[[#This Row],[Profit]]/Table1[[#This Row],[Sales]])</f>
        <v>0.1</v>
      </c>
    </row>
    <row r="1727" spans="1:20" x14ac:dyDescent="0.25">
      <c r="A1727">
        <v>20211219</v>
      </c>
      <c r="B1727" s="1" t="s">
        <v>572</v>
      </c>
      <c r="C1727" s="1" t="s">
        <v>85</v>
      </c>
      <c r="D1727" s="1" t="s">
        <v>86</v>
      </c>
      <c r="E1727" s="1" t="s">
        <v>17</v>
      </c>
      <c r="F1727" s="1" t="s">
        <v>34</v>
      </c>
      <c r="G1727" s="1" t="s">
        <v>171</v>
      </c>
      <c r="H1727" s="1" t="s">
        <v>40</v>
      </c>
      <c r="I1727" s="1" t="s">
        <v>21</v>
      </c>
      <c r="J1727" s="1" t="s">
        <v>44</v>
      </c>
      <c r="K1727">
        <v>3.552</v>
      </c>
      <c r="L1727">
        <v>2</v>
      </c>
      <c r="M1727">
        <v>0.2</v>
      </c>
      <c r="N1727">
        <v>0.44400000000000001</v>
      </c>
      <c r="O1727">
        <f>(Table1[[#This Row],[Sales]]-Table1[[#This Row],[Profit]])/Table1[[#This Row],[Quantity]]</f>
        <v>1.554</v>
      </c>
      <c r="P1727">
        <f>Table1[[#This Row],[Sales]]/Table1[[#This Row],[Quantity]]</f>
        <v>1.776</v>
      </c>
      <c r="Q1727" t="str">
        <f t="shared" si="52"/>
        <v>2021</v>
      </c>
      <c r="R1727" t="str">
        <f t="shared" si="53"/>
        <v>12</v>
      </c>
      <c r="S1727">
        <f>CEILING(Table1[[#This Row],[Month]]/3,1)</f>
        <v>4</v>
      </c>
      <c r="T1727" s="9">
        <f>(Table1[[#This Row],[Profit]]/Table1[[#This Row],[Sales]])</f>
        <v>0.125</v>
      </c>
    </row>
    <row r="1728" spans="1:20" x14ac:dyDescent="0.25">
      <c r="A1728">
        <v>20211219</v>
      </c>
      <c r="B1728" s="1" t="s">
        <v>572</v>
      </c>
      <c r="C1728" s="1" t="s">
        <v>85</v>
      </c>
      <c r="D1728" s="1" t="s">
        <v>86</v>
      </c>
      <c r="E1728" s="1" t="s">
        <v>17</v>
      </c>
      <c r="F1728" s="1" t="s">
        <v>34</v>
      </c>
      <c r="G1728" s="1" t="s">
        <v>171</v>
      </c>
      <c r="H1728" s="1" t="s">
        <v>40</v>
      </c>
      <c r="I1728" s="1" t="s">
        <v>21</v>
      </c>
      <c r="J1728" s="1" t="s">
        <v>44</v>
      </c>
      <c r="K1728">
        <v>88.831999999999994</v>
      </c>
      <c r="L1728">
        <v>4</v>
      </c>
      <c r="M1728">
        <v>0.2</v>
      </c>
      <c r="N1728">
        <v>7.7728000000000002</v>
      </c>
      <c r="O1728">
        <f>(Table1[[#This Row],[Sales]]-Table1[[#This Row],[Profit]])/Table1[[#This Row],[Quantity]]</f>
        <v>20.264799999999997</v>
      </c>
      <c r="P1728">
        <f>Table1[[#This Row],[Sales]]/Table1[[#This Row],[Quantity]]</f>
        <v>22.207999999999998</v>
      </c>
      <c r="Q1728" t="str">
        <f t="shared" si="52"/>
        <v>2021</v>
      </c>
      <c r="R1728" t="str">
        <f t="shared" si="53"/>
        <v>12</v>
      </c>
      <c r="S1728">
        <f>CEILING(Table1[[#This Row],[Month]]/3,1)</f>
        <v>4</v>
      </c>
      <c r="T1728" s="9">
        <f>(Table1[[#This Row],[Profit]]/Table1[[#This Row],[Sales]])</f>
        <v>8.7500000000000008E-2</v>
      </c>
    </row>
    <row r="1729" spans="1:20" x14ac:dyDescent="0.25">
      <c r="A1729">
        <v>20230430</v>
      </c>
      <c r="B1729" s="1" t="s">
        <v>892</v>
      </c>
      <c r="C1729" s="1" t="s">
        <v>209</v>
      </c>
      <c r="D1729" s="1" t="s">
        <v>308</v>
      </c>
      <c r="E1729" s="1" t="s">
        <v>27</v>
      </c>
      <c r="F1729" s="1" t="s">
        <v>82</v>
      </c>
      <c r="G1729" s="1" t="s">
        <v>251</v>
      </c>
      <c r="H1729" s="1" t="s">
        <v>40</v>
      </c>
      <c r="I1729" s="1" t="s">
        <v>30</v>
      </c>
      <c r="J1729" s="1" t="s">
        <v>36</v>
      </c>
      <c r="K1729">
        <v>1048.3499999999999</v>
      </c>
      <c r="L1729">
        <v>5</v>
      </c>
      <c r="M1729">
        <v>0.4</v>
      </c>
      <c r="N1729">
        <v>-69.89</v>
      </c>
      <c r="O1729">
        <f>(Table1[[#This Row],[Sales]]-Table1[[#This Row],[Profit]])/Table1[[#This Row],[Quantity]]</f>
        <v>223.648</v>
      </c>
      <c r="P1729">
        <f>Table1[[#This Row],[Sales]]/Table1[[#This Row],[Quantity]]</f>
        <v>209.67</v>
      </c>
      <c r="Q1729" t="str">
        <f t="shared" si="52"/>
        <v>2023</v>
      </c>
      <c r="R1729" t="str">
        <f t="shared" si="53"/>
        <v>04</v>
      </c>
      <c r="S1729">
        <f>CEILING(Table1[[#This Row],[Month]]/3,1)</f>
        <v>2</v>
      </c>
      <c r="T1729" s="9">
        <f>(Table1[[#This Row],[Profit]]/Table1[[#This Row],[Sales]])</f>
        <v>-6.666666666666668E-2</v>
      </c>
    </row>
    <row r="1730" spans="1:20" x14ac:dyDescent="0.25">
      <c r="A1730">
        <v>20220207</v>
      </c>
      <c r="B1730" s="1" t="s">
        <v>532</v>
      </c>
      <c r="C1730" s="1" t="s">
        <v>149</v>
      </c>
      <c r="D1730" s="1" t="s">
        <v>150</v>
      </c>
      <c r="E1730" s="1" t="s">
        <v>17</v>
      </c>
      <c r="F1730" s="1" t="s">
        <v>34</v>
      </c>
      <c r="G1730" s="1" t="s">
        <v>104</v>
      </c>
      <c r="H1730" s="1" t="s">
        <v>91</v>
      </c>
      <c r="I1730" s="1" t="s">
        <v>21</v>
      </c>
      <c r="J1730" s="1" t="s">
        <v>94</v>
      </c>
      <c r="K1730">
        <v>100</v>
      </c>
      <c r="L1730">
        <v>4</v>
      </c>
      <c r="M1730">
        <v>0</v>
      </c>
      <c r="N1730">
        <v>21</v>
      </c>
      <c r="O1730">
        <f>(Table1[[#This Row],[Sales]]-Table1[[#This Row],[Profit]])/Table1[[#This Row],[Quantity]]</f>
        <v>19.75</v>
      </c>
      <c r="P1730">
        <f>Table1[[#This Row],[Sales]]/Table1[[#This Row],[Quantity]]</f>
        <v>25</v>
      </c>
      <c r="Q1730" t="str">
        <f t="shared" si="52"/>
        <v>2022</v>
      </c>
      <c r="R1730" t="str">
        <f t="shared" si="53"/>
        <v>02</v>
      </c>
      <c r="S1730">
        <f>CEILING(Table1[[#This Row],[Month]]/3,1)</f>
        <v>1</v>
      </c>
      <c r="T1730" s="9">
        <f>(Table1[[#This Row],[Profit]]/Table1[[#This Row],[Sales]])</f>
        <v>0.21</v>
      </c>
    </row>
    <row r="1731" spans="1:20" x14ac:dyDescent="0.25">
      <c r="A1731">
        <v>20220207</v>
      </c>
      <c r="B1731" s="1" t="s">
        <v>532</v>
      </c>
      <c r="C1731" s="1" t="s">
        <v>149</v>
      </c>
      <c r="D1731" s="1" t="s">
        <v>150</v>
      </c>
      <c r="E1731" s="1" t="s">
        <v>17</v>
      </c>
      <c r="F1731" s="1" t="s">
        <v>34</v>
      </c>
      <c r="G1731" s="1" t="s">
        <v>104</v>
      </c>
      <c r="H1731" s="1" t="s">
        <v>91</v>
      </c>
      <c r="I1731" s="1" t="s">
        <v>21</v>
      </c>
      <c r="J1731" s="1" t="s">
        <v>23</v>
      </c>
      <c r="K1731">
        <v>7.83</v>
      </c>
      <c r="L1731">
        <v>3</v>
      </c>
      <c r="M1731">
        <v>0</v>
      </c>
      <c r="N1731">
        <v>3.6017999999999999</v>
      </c>
      <c r="O1731">
        <f>(Table1[[#This Row],[Sales]]-Table1[[#This Row],[Profit]])/Table1[[#This Row],[Quantity]]</f>
        <v>1.4094</v>
      </c>
      <c r="P1731">
        <f>Table1[[#This Row],[Sales]]/Table1[[#This Row],[Quantity]]</f>
        <v>2.61</v>
      </c>
      <c r="Q1731" t="str">
        <f t="shared" ref="Q1731:Q1794" si="54">LEFT(A1731,4)</f>
        <v>2022</v>
      </c>
      <c r="R1731" t="str">
        <f t="shared" ref="R1731:R1794" si="55">MID(A1731,5,2)</f>
        <v>02</v>
      </c>
      <c r="S1731">
        <f>CEILING(Table1[[#This Row],[Month]]/3,1)</f>
        <v>1</v>
      </c>
      <c r="T1731" s="9">
        <f>(Table1[[#This Row],[Profit]]/Table1[[#This Row],[Sales]])</f>
        <v>0.45999999999999996</v>
      </c>
    </row>
    <row r="1732" spans="1:20" x14ac:dyDescent="0.25">
      <c r="A1732">
        <v>20200928</v>
      </c>
      <c r="B1732" s="1" t="s">
        <v>827</v>
      </c>
      <c r="C1732" s="1" t="s">
        <v>46</v>
      </c>
      <c r="D1732" s="1" t="s">
        <v>564</v>
      </c>
      <c r="E1732" s="1" t="s">
        <v>17</v>
      </c>
      <c r="F1732" s="1" t="s">
        <v>48</v>
      </c>
      <c r="G1732" s="1" t="s">
        <v>281</v>
      </c>
      <c r="H1732" s="1" t="s">
        <v>168</v>
      </c>
      <c r="I1732" s="1" t="s">
        <v>30</v>
      </c>
      <c r="J1732" s="1" t="s">
        <v>50</v>
      </c>
      <c r="K1732">
        <v>96.256</v>
      </c>
      <c r="L1732">
        <v>8</v>
      </c>
      <c r="M1732">
        <v>0.2</v>
      </c>
      <c r="N1732">
        <v>31.283200000000001</v>
      </c>
      <c r="O1732">
        <f>(Table1[[#This Row],[Sales]]-Table1[[#This Row],[Profit]])/Table1[[#This Row],[Quantity]]</f>
        <v>8.1216000000000008</v>
      </c>
      <c r="P1732">
        <f>Table1[[#This Row],[Sales]]/Table1[[#This Row],[Quantity]]</f>
        <v>12.032</v>
      </c>
      <c r="Q1732" t="str">
        <f t="shared" si="54"/>
        <v>2020</v>
      </c>
      <c r="R1732" t="str">
        <f t="shared" si="55"/>
        <v>09</v>
      </c>
      <c r="S1732">
        <f>CEILING(Table1[[#This Row],[Month]]/3,1)</f>
        <v>3</v>
      </c>
      <c r="T1732" s="9">
        <f>(Table1[[#This Row],[Profit]]/Table1[[#This Row],[Sales]])</f>
        <v>0.32500000000000001</v>
      </c>
    </row>
    <row r="1733" spans="1:20" x14ac:dyDescent="0.25">
      <c r="A1733">
        <v>20200928</v>
      </c>
      <c r="B1733" s="1" t="s">
        <v>827</v>
      </c>
      <c r="C1733" s="1" t="s">
        <v>46</v>
      </c>
      <c r="D1733" s="1" t="s">
        <v>564</v>
      </c>
      <c r="E1733" s="1" t="s">
        <v>17</v>
      </c>
      <c r="F1733" s="1" t="s">
        <v>48</v>
      </c>
      <c r="G1733" s="1" t="s">
        <v>281</v>
      </c>
      <c r="H1733" s="1" t="s">
        <v>168</v>
      </c>
      <c r="I1733" s="1" t="s">
        <v>30</v>
      </c>
      <c r="J1733" s="1" t="s">
        <v>50</v>
      </c>
      <c r="K1733">
        <v>10.688000000000001</v>
      </c>
      <c r="L1733">
        <v>2</v>
      </c>
      <c r="M1733">
        <v>0.2</v>
      </c>
      <c r="N1733">
        <v>3.7408000000000001</v>
      </c>
      <c r="O1733">
        <f>(Table1[[#This Row],[Sales]]-Table1[[#This Row],[Profit]])/Table1[[#This Row],[Quantity]]</f>
        <v>3.4736000000000002</v>
      </c>
      <c r="P1733">
        <f>Table1[[#This Row],[Sales]]/Table1[[#This Row],[Quantity]]</f>
        <v>5.3440000000000003</v>
      </c>
      <c r="Q1733" t="str">
        <f t="shared" si="54"/>
        <v>2020</v>
      </c>
      <c r="R1733" t="str">
        <f t="shared" si="55"/>
        <v>09</v>
      </c>
      <c r="S1733">
        <f>CEILING(Table1[[#This Row],[Month]]/3,1)</f>
        <v>3</v>
      </c>
      <c r="T1733" s="9">
        <f>(Table1[[#This Row],[Profit]]/Table1[[#This Row],[Sales]])</f>
        <v>0.35</v>
      </c>
    </row>
    <row r="1734" spans="1:20" x14ac:dyDescent="0.25">
      <c r="A1734">
        <v>20220711</v>
      </c>
      <c r="B1734" s="1" t="s">
        <v>322</v>
      </c>
      <c r="C1734" s="1" t="s">
        <v>57</v>
      </c>
      <c r="D1734" s="1" t="s">
        <v>103</v>
      </c>
      <c r="E1734" s="1" t="s">
        <v>59</v>
      </c>
      <c r="F1734" s="1" t="s">
        <v>60</v>
      </c>
      <c r="G1734" s="1" t="s">
        <v>323</v>
      </c>
      <c r="H1734" s="1" t="s">
        <v>62</v>
      </c>
      <c r="I1734" s="1" t="s">
        <v>21</v>
      </c>
      <c r="J1734" s="1" t="s">
        <v>37</v>
      </c>
      <c r="K1734">
        <v>338.04</v>
      </c>
      <c r="L1734">
        <v>3</v>
      </c>
      <c r="M1734">
        <v>0.2</v>
      </c>
      <c r="N1734">
        <v>-33.804000000000002</v>
      </c>
      <c r="O1734">
        <f>(Table1[[#This Row],[Sales]]-Table1[[#This Row],[Profit]])/Table1[[#This Row],[Quantity]]</f>
        <v>123.94800000000002</v>
      </c>
      <c r="P1734">
        <f>Table1[[#This Row],[Sales]]/Table1[[#This Row],[Quantity]]</f>
        <v>112.68</v>
      </c>
      <c r="Q1734" t="str">
        <f t="shared" si="54"/>
        <v>2022</v>
      </c>
      <c r="R1734" t="str">
        <f t="shared" si="55"/>
        <v>07</v>
      </c>
      <c r="S1734">
        <f>CEILING(Table1[[#This Row],[Month]]/3,1)</f>
        <v>3</v>
      </c>
      <c r="T1734" s="9">
        <f>(Table1[[#This Row],[Profit]]/Table1[[#This Row],[Sales]])</f>
        <v>-0.1</v>
      </c>
    </row>
    <row r="1735" spans="1:20" x14ac:dyDescent="0.25">
      <c r="A1735">
        <v>20220711</v>
      </c>
      <c r="B1735" s="1" t="s">
        <v>322</v>
      </c>
      <c r="C1735" s="1" t="s">
        <v>57</v>
      </c>
      <c r="D1735" s="1" t="s">
        <v>103</v>
      </c>
      <c r="E1735" s="1" t="s">
        <v>59</v>
      </c>
      <c r="F1735" s="1" t="s">
        <v>60</v>
      </c>
      <c r="G1735" s="1" t="s">
        <v>323</v>
      </c>
      <c r="H1735" s="1" t="s">
        <v>62</v>
      </c>
      <c r="I1735" s="1" t="s">
        <v>21</v>
      </c>
      <c r="J1735" s="1" t="s">
        <v>42</v>
      </c>
      <c r="K1735">
        <v>154.24</v>
      </c>
      <c r="L1735">
        <v>4</v>
      </c>
      <c r="M1735">
        <v>0.2</v>
      </c>
      <c r="N1735">
        <v>17.352</v>
      </c>
      <c r="O1735">
        <f>(Table1[[#This Row],[Sales]]-Table1[[#This Row],[Profit]])/Table1[[#This Row],[Quantity]]</f>
        <v>34.222000000000001</v>
      </c>
      <c r="P1735">
        <f>Table1[[#This Row],[Sales]]/Table1[[#This Row],[Quantity]]</f>
        <v>38.56</v>
      </c>
      <c r="Q1735" t="str">
        <f t="shared" si="54"/>
        <v>2022</v>
      </c>
      <c r="R1735" t="str">
        <f t="shared" si="55"/>
        <v>07</v>
      </c>
      <c r="S1735">
        <f>CEILING(Table1[[#This Row],[Month]]/3,1)</f>
        <v>3</v>
      </c>
      <c r="T1735" s="9">
        <f>(Table1[[#This Row],[Profit]]/Table1[[#This Row],[Sales]])</f>
        <v>0.11249999999999999</v>
      </c>
    </row>
    <row r="1736" spans="1:20" x14ac:dyDescent="0.25">
      <c r="A1736">
        <v>20230730</v>
      </c>
      <c r="B1736" s="1" t="s">
        <v>418</v>
      </c>
      <c r="C1736" s="1" t="s">
        <v>46</v>
      </c>
      <c r="D1736" s="1" t="s">
        <v>47</v>
      </c>
      <c r="E1736" s="1" t="s">
        <v>17</v>
      </c>
      <c r="F1736" s="1" t="s">
        <v>48</v>
      </c>
      <c r="G1736" s="1" t="s">
        <v>127</v>
      </c>
      <c r="H1736" s="1" t="s">
        <v>40</v>
      </c>
      <c r="I1736" s="1" t="s">
        <v>21</v>
      </c>
      <c r="J1736" s="1" t="s">
        <v>44</v>
      </c>
      <c r="K1736">
        <v>34.847999999999999</v>
      </c>
      <c r="L1736">
        <v>2</v>
      </c>
      <c r="M1736">
        <v>0.2</v>
      </c>
      <c r="N1736">
        <v>6.5339999999999998</v>
      </c>
      <c r="O1736">
        <f>(Table1[[#This Row],[Sales]]-Table1[[#This Row],[Profit]])/Table1[[#This Row],[Quantity]]</f>
        <v>14.157</v>
      </c>
      <c r="P1736">
        <f>Table1[[#This Row],[Sales]]/Table1[[#This Row],[Quantity]]</f>
        <v>17.423999999999999</v>
      </c>
      <c r="Q1736" t="str">
        <f t="shared" si="54"/>
        <v>2023</v>
      </c>
      <c r="R1736" t="str">
        <f t="shared" si="55"/>
        <v>07</v>
      </c>
      <c r="S1736">
        <f>CEILING(Table1[[#This Row],[Month]]/3,1)</f>
        <v>3</v>
      </c>
      <c r="T1736" s="9">
        <f>(Table1[[#This Row],[Profit]]/Table1[[#This Row],[Sales]])</f>
        <v>0.1875</v>
      </c>
    </row>
    <row r="1737" spans="1:20" x14ac:dyDescent="0.25">
      <c r="A1737">
        <v>20230730</v>
      </c>
      <c r="B1737" s="1" t="s">
        <v>418</v>
      </c>
      <c r="C1737" s="1" t="s">
        <v>46</v>
      </c>
      <c r="D1737" s="1" t="s">
        <v>47</v>
      </c>
      <c r="E1737" s="1" t="s">
        <v>17</v>
      </c>
      <c r="F1737" s="1" t="s">
        <v>48</v>
      </c>
      <c r="G1737" s="1" t="s">
        <v>127</v>
      </c>
      <c r="H1737" s="1" t="s">
        <v>40</v>
      </c>
      <c r="I1737" s="1" t="s">
        <v>21</v>
      </c>
      <c r="J1737" s="1" t="s">
        <v>43</v>
      </c>
      <c r="K1737">
        <v>22</v>
      </c>
      <c r="L1737">
        <v>5</v>
      </c>
      <c r="M1737">
        <v>0.2</v>
      </c>
      <c r="N1737">
        <v>1.375</v>
      </c>
      <c r="O1737">
        <f>(Table1[[#This Row],[Sales]]-Table1[[#This Row],[Profit]])/Table1[[#This Row],[Quantity]]</f>
        <v>4.125</v>
      </c>
      <c r="P1737">
        <f>Table1[[#This Row],[Sales]]/Table1[[#This Row],[Quantity]]</f>
        <v>4.4000000000000004</v>
      </c>
      <c r="Q1737" t="str">
        <f t="shared" si="54"/>
        <v>2023</v>
      </c>
      <c r="R1737" t="str">
        <f t="shared" si="55"/>
        <v>07</v>
      </c>
      <c r="S1737">
        <f>CEILING(Table1[[#This Row],[Month]]/3,1)</f>
        <v>3</v>
      </c>
      <c r="T1737" s="9">
        <f>(Table1[[#This Row],[Profit]]/Table1[[#This Row],[Sales]])</f>
        <v>6.25E-2</v>
      </c>
    </row>
    <row r="1738" spans="1:20" x14ac:dyDescent="0.25">
      <c r="A1738">
        <v>20230730</v>
      </c>
      <c r="B1738" s="1" t="s">
        <v>418</v>
      </c>
      <c r="C1738" s="1" t="s">
        <v>46</v>
      </c>
      <c r="D1738" s="1" t="s">
        <v>47</v>
      </c>
      <c r="E1738" s="1" t="s">
        <v>17</v>
      </c>
      <c r="F1738" s="1" t="s">
        <v>48</v>
      </c>
      <c r="G1738" s="1" t="s">
        <v>127</v>
      </c>
      <c r="H1738" s="1" t="s">
        <v>40</v>
      </c>
      <c r="I1738" s="1" t="s">
        <v>21</v>
      </c>
      <c r="J1738" s="1" t="s">
        <v>42</v>
      </c>
      <c r="K1738">
        <v>4.3680000000000003</v>
      </c>
      <c r="L1738">
        <v>3</v>
      </c>
      <c r="M1738">
        <v>0.2</v>
      </c>
      <c r="N1738">
        <v>0.38219999999999998</v>
      </c>
      <c r="O1738">
        <f>(Table1[[#This Row],[Sales]]-Table1[[#This Row],[Profit]])/Table1[[#This Row],[Quantity]]</f>
        <v>1.3286</v>
      </c>
      <c r="P1738">
        <f>Table1[[#This Row],[Sales]]/Table1[[#This Row],[Quantity]]</f>
        <v>1.4560000000000002</v>
      </c>
      <c r="Q1738" t="str">
        <f t="shared" si="54"/>
        <v>2023</v>
      </c>
      <c r="R1738" t="str">
        <f t="shared" si="55"/>
        <v>07</v>
      </c>
      <c r="S1738">
        <f>CEILING(Table1[[#This Row],[Month]]/3,1)</f>
        <v>3</v>
      </c>
      <c r="T1738" s="9">
        <f>(Table1[[#This Row],[Profit]]/Table1[[#This Row],[Sales]])</f>
        <v>8.7499999999999994E-2</v>
      </c>
    </row>
    <row r="1739" spans="1:20" x14ac:dyDescent="0.25">
      <c r="A1739">
        <v>20210903</v>
      </c>
      <c r="B1739" s="1" t="s">
        <v>316</v>
      </c>
      <c r="C1739" s="1" t="s">
        <v>25</v>
      </c>
      <c r="D1739" s="1" t="s">
        <v>77</v>
      </c>
      <c r="E1739" s="1" t="s">
        <v>27</v>
      </c>
      <c r="F1739" s="1" t="s">
        <v>28</v>
      </c>
      <c r="G1739" s="1" t="s">
        <v>272</v>
      </c>
      <c r="H1739" s="1" t="s">
        <v>62</v>
      </c>
      <c r="I1739" s="1" t="s">
        <v>30</v>
      </c>
      <c r="J1739" s="1" t="s">
        <v>37</v>
      </c>
      <c r="K1739">
        <v>31.44</v>
      </c>
      <c r="L1739">
        <v>3</v>
      </c>
      <c r="M1739">
        <v>0</v>
      </c>
      <c r="N1739">
        <v>8.4887999999999995</v>
      </c>
      <c r="O1739">
        <f>(Table1[[#This Row],[Sales]]-Table1[[#This Row],[Profit]])/Table1[[#This Row],[Quantity]]</f>
        <v>7.6504000000000003</v>
      </c>
      <c r="P1739">
        <f>Table1[[#This Row],[Sales]]/Table1[[#This Row],[Quantity]]</f>
        <v>10.48</v>
      </c>
      <c r="Q1739" t="str">
        <f t="shared" si="54"/>
        <v>2021</v>
      </c>
      <c r="R1739" t="str">
        <f t="shared" si="55"/>
        <v>09</v>
      </c>
      <c r="S1739">
        <f>CEILING(Table1[[#This Row],[Month]]/3,1)</f>
        <v>3</v>
      </c>
      <c r="T1739" s="9">
        <f>(Table1[[#This Row],[Profit]]/Table1[[#This Row],[Sales]])</f>
        <v>0.26999999999999996</v>
      </c>
    </row>
    <row r="1740" spans="1:20" x14ac:dyDescent="0.25">
      <c r="A1740">
        <v>20210903</v>
      </c>
      <c r="B1740" s="1" t="s">
        <v>316</v>
      </c>
      <c r="C1740" s="1" t="s">
        <v>25</v>
      </c>
      <c r="D1740" s="1" t="s">
        <v>77</v>
      </c>
      <c r="E1740" s="1" t="s">
        <v>27</v>
      </c>
      <c r="F1740" s="1" t="s">
        <v>28</v>
      </c>
      <c r="G1740" s="1" t="s">
        <v>272</v>
      </c>
      <c r="H1740" s="1" t="s">
        <v>62</v>
      </c>
      <c r="I1740" s="1" t="s">
        <v>30</v>
      </c>
      <c r="J1740" s="1" t="s">
        <v>94</v>
      </c>
      <c r="K1740">
        <v>17.899999999999999</v>
      </c>
      <c r="L1740">
        <v>2</v>
      </c>
      <c r="M1740">
        <v>0</v>
      </c>
      <c r="N1740">
        <v>3.4009999999999998</v>
      </c>
      <c r="O1740">
        <f>(Table1[[#This Row],[Sales]]-Table1[[#This Row],[Profit]])/Table1[[#This Row],[Quantity]]</f>
        <v>7.2494999999999994</v>
      </c>
      <c r="P1740">
        <f>Table1[[#This Row],[Sales]]/Table1[[#This Row],[Quantity]]</f>
        <v>8.9499999999999993</v>
      </c>
      <c r="Q1740" t="str">
        <f t="shared" si="54"/>
        <v>2021</v>
      </c>
      <c r="R1740" t="str">
        <f t="shared" si="55"/>
        <v>09</v>
      </c>
      <c r="S1740">
        <f>CEILING(Table1[[#This Row],[Month]]/3,1)</f>
        <v>3</v>
      </c>
      <c r="T1740" s="9">
        <f>(Table1[[#This Row],[Profit]]/Table1[[#This Row],[Sales]])</f>
        <v>0.19</v>
      </c>
    </row>
    <row r="1741" spans="1:20" x14ac:dyDescent="0.25">
      <c r="A1741">
        <v>20210903</v>
      </c>
      <c r="B1741" s="1" t="s">
        <v>316</v>
      </c>
      <c r="C1741" s="1" t="s">
        <v>25</v>
      </c>
      <c r="D1741" s="1" t="s">
        <v>77</v>
      </c>
      <c r="E1741" s="1" t="s">
        <v>27</v>
      </c>
      <c r="F1741" s="1" t="s">
        <v>28</v>
      </c>
      <c r="G1741" s="1" t="s">
        <v>272</v>
      </c>
      <c r="H1741" s="1" t="s">
        <v>62</v>
      </c>
      <c r="I1741" s="1" t="s">
        <v>30</v>
      </c>
      <c r="J1741" s="1" t="s">
        <v>94</v>
      </c>
      <c r="K1741">
        <v>129.44999999999999</v>
      </c>
      <c r="L1741">
        <v>5</v>
      </c>
      <c r="M1741">
        <v>0</v>
      </c>
      <c r="N1741">
        <v>46.601999999999997</v>
      </c>
      <c r="O1741">
        <f>(Table1[[#This Row],[Sales]]-Table1[[#This Row],[Profit]])/Table1[[#This Row],[Quantity]]</f>
        <v>16.569599999999998</v>
      </c>
      <c r="P1741">
        <f>Table1[[#This Row],[Sales]]/Table1[[#This Row],[Quantity]]</f>
        <v>25.889999999999997</v>
      </c>
      <c r="Q1741" t="str">
        <f t="shared" si="54"/>
        <v>2021</v>
      </c>
      <c r="R1741" t="str">
        <f t="shared" si="55"/>
        <v>09</v>
      </c>
      <c r="S1741">
        <f>CEILING(Table1[[#This Row],[Month]]/3,1)</f>
        <v>3</v>
      </c>
      <c r="T1741" s="9">
        <f>(Table1[[#This Row],[Profit]]/Table1[[#This Row],[Sales]])</f>
        <v>0.36</v>
      </c>
    </row>
    <row r="1742" spans="1:20" x14ac:dyDescent="0.25">
      <c r="A1742">
        <v>20200809</v>
      </c>
      <c r="B1742" s="1" t="s">
        <v>893</v>
      </c>
      <c r="C1742" s="1" t="s">
        <v>25</v>
      </c>
      <c r="D1742" s="1" t="s">
        <v>325</v>
      </c>
      <c r="E1742" s="1" t="s">
        <v>27</v>
      </c>
      <c r="F1742" s="1" t="s">
        <v>28</v>
      </c>
      <c r="G1742" s="1" t="s">
        <v>176</v>
      </c>
      <c r="H1742" s="1" t="s">
        <v>161</v>
      </c>
      <c r="I1742" s="1" t="s">
        <v>63</v>
      </c>
      <c r="J1742" s="1" t="s">
        <v>23</v>
      </c>
      <c r="K1742">
        <v>20.88</v>
      </c>
      <c r="L1742">
        <v>8</v>
      </c>
      <c r="M1742">
        <v>0</v>
      </c>
      <c r="N1742">
        <v>9.6047999999999991</v>
      </c>
      <c r="O1742">
        <f>(Table1[[#This Row],[Sales]]-Table1[[#This Row],[Profit]])/Table1[[#This Row],[Quantity]]</f>
        <v>1.4094</v>
      </c>
      <c r="P1742">
        <f>Table1[[#This Row],[Sales]]/Table1[[#This Row],[Quantity]]</f>
        <v>2.61</v>
      </c>
      <c r="Q1742" t="str">
        <f t="shared" si="54"/>
        <v>2020</v>
      </c>
      <c r="R1742" t="str">
        <f t="shared" si="55"/>
        <v>08</v>
      </c>
      <c r="S1742">
        <f>CEILING(Table1[[#This Row],[Month]]/3,1)</f>
        <v>3</v>
      </c>
      <c r="T1742" s="9">
        <f>(Table1[[#This Row],[Profit]]/Table1[[#This Row],[Sales]])</f>
        <v>0.45999999999999996</v>
      </c>
    </row>
    <row r="1743" spans="1:20" x14ac:dyDescent="0.25">
      <c r="A1743">
        <v>20231031</v>
      </c>
      <c r="B1743" s="1" t="s">
        <v>860</v>
      </c>
      <c r="C1743" s="1" t="s">
        <v>85</v>
      </c>
      <c r="D1743" s="1" t="s">
        <v>86</v>
      </c>
      <c r="E1743" s="1" t="s">
        <v>17</v>
      </c>
      <c r="F1743" s="1" t="s">
        <v>34</v>
      </c>
      <c r="G1743" s="1" t="s">
        <v>481</v>
      </c>
      <c r="H1743" s="1" t="s">
        <v>91</v>
      </c>
      <c r="I1743" s="1" t="s">
        <v>21</v>
      </c>
      <c r="J1743" s="1" t="s">
        <v>50</v>
      </c>
      <c r="K1743">
        <v>20.736000000000001</v>
      </c>
      <c r="L1743">
        <v>4</v>
      </c>
      <c r="M1743">
        <v>0.2</v>
      </c>
      <c r="N1743">
        <v>7.2576000000000001</v>
      </c>
      <c r="O1743">
        <f>(Table1[[#This Row],[Sales]]-Table1[[#This Row],[Profit]])/Table1[[#This Row],[Quantity]]</f>
        <v>3.3696000000000002</v>
      </c>
      <c r="P1743">
        <f>Table1[[#This Row],[Sales]]/Table1[[#This Row],[Quantity]]</f>
        <v>5.1840000000000002</v>
      </c>
      <c r="Q1743" t="str">
        <f t="shared" si="54"/>
        <v>2023</v>
      </c>
      <c r="R1743" t="str">
        <f t="shared" si="55"/>
        <v>10</v>
      </c>
      <c r="S1743">
        <f>CEILING(Table1[[#This Row],[Month]]/3,1)</f>
        <v>4</v>
      </c>
      <c r="T1743" s="9">
        <f>(Table1[[#This Row],[Profit]]/Table1[[#This Row],[Sales]])</f>
        <v>0.35</v>
      </c>
    </row>
    <row r="1744" spans="1:20" x14ac:dyDescent="0.25">
      <c r="A1744">
        <v>20231031</v>
      </c>
      <c r="B1744" s="1" t="s">
        <v>860</v>
      </c>
      <c r="C1744" s="1" t="s">
        <v>85</v>
      </c>
      <c r="D1744" s="1" t="s">
        <v>86</v>
      </c>
      <c r="E1744" s="1" t="s">
        <v>17</v>
      </c>
      <c r="F1744" s="1" t="s">
        <v>34</v>
      </c>
      <c r="G1744" s="1" t="s">
        <v>481</v>
      </c>
      <c r="H1744" s="1" t="s">
        <v>91</v>
      </c>
      <c r="I1744" s="1" t="s">
        <v>21</v>
      </c>
      <c r="J1744" s="1" t="s">
        <v>41</v>
      </c>
      <c r="K1744">
        <v>7.1680000000000001</v>
      </c>
      <c r="L1744">
        <v>2</v>
      </c>
      <c r="M1744">
        <v>0.2</v>
      </c>
      <c r="N1744">
        <v>0.98560000000000003</v>
      </c>
      <c r="O1744">
        <f>(Table1[[#This Row],[Sales]]-Table1[[#This Row],[Profit]])/Table1[[#This Row],[Quantity]]</f>
        <v>3.0912000000000002</v>
      </c>
      <c r="P1744">
        <f>Table1[[#This Row],[Sales]]/Table1[[#This Row],[Quantity]]</f>
        <v>3.5840000000000001</v>
      </c>
      <c r="Q1744" t="str">
        <f t="shared" si="54"/>
        <v>2023</v>
      </c>
      <c r="R1744" t="str">
        <f t="shared" si="55"/>
        <v>10</v>
      </c>
      <c r="S1744">
        <f>CEILING(Table1[[#This Row],[Month]]/3,1)</f>
        <v>4</v>
      </c>
      <c r="T1744" s="9">
        <f>(Table1[[#This Row],[Profit]]/Table1[[#This Row],[Sales]])</f>
        <v>0.13750000000000001</v>
      </c>
    </row>
    <row r="1745" spans="1:20" x14ac:dyDescent="0.25">
      <c r="A1745">
        <v>20231031</v>
      </c>
      <c r="B1745" s="1" t="s">
        <v>860</v>
      </c>
      <c r="C1745" s="1" t="s">
        <v>85</v>
      </c>
      <c r="D1745" s="1" t="s">
        <v>86</v>
      </c>
      <c r="E1745" s="1" t="s">
        <v>17</v>
      </c>
      <c r="F1745" s="1" t="s">
        <v>34</v>
      </c>
      <c r="G1745" s="1" t="s">
        <v>481</v>
      </c>
      <c r="H1745" s="1" t="s">
        <v>91</v>
      </c>
      <c r="I1745" s="1" t="s">
        <v>21</v>
      </c>
      <c r="J1745" s="1" t="s">
        <v>37</v>
      </c>
      <c r="K1745">
        <v>11.167999999999999</v>
      </c>
      <c r="L1745">
        <v>2</v>
      </c>
      <c r="M1745">
        <v>0.2</v>
      </c>
      <c r="N1745">
        <v>-2.5127999999999999</v>
      </c>
      <c r="O1745">
        <f>(Table1[[#This Row],[Sales]]-Table1[[#This Row],[Profit]])/Table1[[#This Row],[Quantity]]</f>
        <v>6.8403999999999998</v>
      </c>
      <c r="P1745">
        <f>Table1[[#This Row],[Sales]]/Table1[[#This Row],[Quantity]]</f>
        <v>5.5839999999999996</v>
      </c>
      <c r="Q1745" t="str">
        <f t="shared" si="54"/>
        <v>2023</v>
      </c>
      <c r="R1745" t="str">
        <f t="shared" si="55"/>
        <v>10</v>
      </c>
      <c r="S1745">
        <f>CEILING(Table1[[#This Row],[Month]]/3,1)</f>
        <v>4</v>
      </c>
      <c r="T1745" s="9">
        <f>(Table1[[#This Row],[Profit]]/Table1[[#This Row],[Sales]])</f>
        <v>-0.22500000000000001</v>
      </c>
    </row>
    <row r="1746" spans="1:20" x14ac:dyDescent="0.25">
      <c r="A1746">
        <v>20231031</v>
      </c>
      <c r="B1746" s="1" t="s">
        <v>860</v>
      </c>
      <c r="C1746" s="1" t="s">
        <v>85</v>
      </c>
      <c r="D1746" s="1" t="s">
        <v>86</v>
      </c>
      <c r="E1746" s="1" t="s">
        <v>17</v>
      </c>
      <c r="F1746" s="1" t="s">
        <v>34</v>
      </c>
      <c r="G1746" s="1" t="s">
        <v>481</v>
      </c>
      <c r="H1746" s="1" t="s">
        <v>91</v>
      </c>
      <c r="I1746" s="1" t="s">
        <v>21</v>
      </c>
      <c r="J1746" s="1" t="s">
        <v>94</v>
      </c>
      <c r="K1746">
        <v>442.4</v>
      </c>
      <c r="L1746">
        <v>7</v>
      </c>
      <c r="M1746">
        <v>0.2</v>
      </c>
      <c r="N1746">
        <v>-55.3</v>
      </c>
      <c r="O1746">
        <f>(Table1[[#This Row],[Sales]]-Table1[[#This Row],[Profit]])/Table1[[#This Row],[Quantity]]</f>
        <v>71.099999999999994</v>
      </c>
      <c r="P1746">
        <f>Table1[[#This Row],[Sales]]/Table1[[#This Row],[Quantity]]</f>
        <v>63.199999999999996</v>
      </c>
      <c r="Q1746" t="str">
        <f t="shared" si="54"/>
        <v>2023</v>
      </c>
      <c r="R1746" t="str">
        <f t="shared" si="55"/>
        <v>10</v>
      </c>
      <c r="S1746">
        <f>CEILING(Table1[[#This Row],[Month]]/3,1)</f>
        <v>4</v>
      </c>
      <c r="T1746" s="9">
        <f>(Table1[[#This Row],[Profit]]/Table1[[#This Row],[Sales]])</f>
        <v>-0.125</v>
      </c>
    </row>
    <row r="1747" spans="1:20" x14ac:dyDescent="0.25">
      <c r="A1747">
        <v>20200606</v>
      </c>
      <c r="B1747" s="1" t="s">
        <v>606</v>
      </c>
      <c r="C1747" s="1" t="s">
        <v>133</v>
      </c>
      <c r="D1747" s="1" t="s">
        <v>463</v>
      </c>
      <c r="E1747" s="1" t="s">
        <v>17</v>
      </c>
      <c r="F1747" s="1" t="s">
        <v>18</v>
      </c>
      <c r="G1747" s="1" t="s">
        <v>176</v>
      </c>
      <c r="H1747" s="1" t="s">
        <v>161</v>
      </c>
      <c r="I1747" s="1" t="s">
        <v>21</v>
      </c>
      <c r="J1747" s="1" t="s">
        <v>42</v>
      </c>
      <c r="K1747">
        <v>13.36</v>
      </c>
      <c r="L1747">
        <v>2</v>
      </c>
      <c r="M1747">
        <v>0</v>
      </c>
      <c r="N1747">
        <v>4.9432</v>
      </c>
      <c r="O1747">
        <f>(Table1[[#This Row],[Sales]]-Table1[[#This Row],[Profit]])/Table1[[#This Row],[Quantity]]</f>
        <v>4.2083999999999993</v>
      </c>
      <c r="P1747">
        <f>Table1[[#This Row],[Sales]]/Table1[[#This Row],[Quantity]]</f>
        <v>6.68</v>
      </c>
      <c r="Q1747" t="str">
        <f t="shared" si="54"/>
        <v>2020</v>
      </c>
      <c r="R1747" t="str">
        <f t="shared" si="55"/>
        <v>06</v>
      </c>
      <c r="S1747">
        <f>CEILING(Table1[[#This Row],[Month]]/3,1)</f>
        <v>2</v>
      </c>
      <c r="T1747" s="9">
        <f>(Table1[[#This Row],[Profit]]/Table1[[#This Row],[Sales]])</f>
        <v>0.37</v>
      </c>
    </row>
    <row r="1748" spans="1:20" x14ac:dyDescent="0.25">
      <c r="A1748">
        <v>20220814</v>
      </c>
      <c r="B1748" s="1" t="s">
        <v>457</v>
      </c>
      <c r="C1748" s="1" t="s">
        <v>46</v>
      </c>
      <c r="D1748" s="1" t="s">
        <v>47</v>
      </c>
      <c r="E1748" s="1" t="s">
        <v>17</v>
      </c>
      <c r="F1748" s="1" t="s">
        <v>48</v>
      </c>
      <c r="G1748" s="1" t="s">
        <v>232</v>
      </c>
      <c r="H1748" s="1" t="s">
        <v>40</v>
      </c>
      <c r="I1748" s="1" t="s">
        <v>21</v>
      </c>
      <c r="J1748" s="1" t="s">
        <v>36</v>
      </c>
      <c r="K1748">
        <v>11.231999999999999</v>
      </c>
      <c r="L1748">
        <v>8</v>
      </c>
      <c r="M1748">
        <v>0.7</v>
      </c>
      <c r="N1748">
        <v>-8.2368000000000006</v>
      </c>
      <c r="O1748">
        <f>(Table1[[#This Row],[Sales]]-Table1[[#This Row],[Profit]])/Table1[[#This Row],[Quantity]]</f>
        <v>2.4336000000000002</v>
      </c>
      <c r="P1748">
        <f>Table1[[#This Row],[Sales]]/Table1[[#This Row],[Quantity]]</f>
        <v>1.4039999999999999</v>
      </c>
      <c r="Q1748" t="str">
        <f t="shared" si="54"/>
        <v>2022</v>
      </c>
      <c r="R1748" t="str">
        <f t="shared" si="55"/>
        <v>08</v>
      </c>
      <c r="S1748">
        <f>CEILING(Table1[[#This Row],[Month]]/3,1)</f>
        <v>3</v>
      </c>
      <c r="T1748" s="9">
        <f>(Table1[[#This Row],[Profit]]/Table1[[#This Row],[Sales]])</f>
        <v>-0.73333333333333339</v>
      </c>
    </row>
    <row r="1749" spans="1:20" x14ac:dyDescent="0.25">
      <c r="A1749">
        <v>20220814</v>
      </c>
      <c r="B1749" s="1" t="s">
        <v>457</v>
      </c>
      <c r="C1749" s="1" t="s">
        <v>46</v>
      </c>
      <c r="D1749" s="1" t="s">
        <v>47</v>
      </c>
      <c r="E1749" s="1" t="s">
        <v>17</v>
      </c>
      <c r="F1749" s="1" t="s">
        <v>48</v>
      </c>
      <c r="G1749" s="1" t="s">
        <v>232</v>
      </c>
      <c r="H1749" s="1" t="s">
        <v>40</v>
      </c>
      <c r="I1749" s="1" t="s">
        <v>21</v>
      </c>
      <c r="J1749" s="1" t="s">
        <v>50</v>
      </c>
      <c r="K1749">
        <v>10.272</v>
      </c>
      <c r="L1749">
        <v>3</v>
      </c>
      <c r="M1749">
        <v>0.2</v>
      </c>
      <c r="N1749">
        <v>3.21</v>
      </c>
      <c r="O1749">
        <f>(Table1[[#This Row],[Sales]]-Table1[[#This Row],[Profit]])/Table1[[#This Row],[Quantity]]</f>
        <v>2.3540000000000001</v>
      </c>
      <c r="P1749">
        <f>Table1[[#This Row],[Sales]]/Table1[[#This Row],[Quantity]]</f>
        <v>3.4239999999999999</v>
      </c>
      <c r="Q1749" t="str">
        <f t="shared" si="54"/>
        <v>2022</v>
      </c>
      <c r="R1749" t="str">
        <f t="shared" si="55"/>
        <v>08</v>
      </c>
      <c r="S1749">
        <f>CEILING(Table1[[#This Row],[Month]]/3,1)</f>
        <v>3</v>
      </c>
      <c r="T1749" s="9">
        <f>(Table1[[#This Row],[Profit]]/Table1[[#This Row],[Sales]])</f>
        <v>0.3125</v>
      </c>
    </row>
    <row r="1750" spans="1:20" x14ac:dyDescent="0.25">
      <c r="A1750">
        <v>20200425</v>
      </c>
      <c r="B1750" s="1" t="s">
        <v>894</v>
      </c>
      <c r="C1750" s="1" t="s">
        <v>57</v>
      </c>
      <c r="D1750" s="1" t="s">
        <v>99</v>
      </c>
      <c r="E1750" s="1" t="s">
        <v>59</v>
      </c>
      <c r="F1750" s="1" t="s">
        <v>60</v>
      </c>
      <c r="G1750" s="1" t="s">
        <v>257</v>
      </c>
      <c r="H1750" s="1" t="s">
        <v>75</v>
      </c>
      <c r="I1750" s="1" t="s">
        <v>63</v>
      </c>
      <c r="J1750" s="1" t="s">
        <v>50</v>
      </c>
      <c r="K1750">
        <v>10.368</v>
      </c>
      <c r="L1750">
        <v>2</v>
      </c>
      <c r="M1750">
        <v>0.2</v>
      </c>
      <c r="N1750">
        <v>3.6288</v>
      </c>
      <c r="O1750">
        <f>(Table1[[#This Row],[Sales]]-Table1[[#This Row],[Profit]])/Table1[[#This Row],[Quantity]]</f>
        <v>3.3696000000000002</v>
      </c>
      <c r="P1750">
        <f>Table1[[#This Row],[Sales]]/Table1[[#This Row],[Quantity]]</f>
        <v>5.1840000000000002</v>
      </c>
      <c r="Q1750" t="str">
        <f t="shared" si="54"/>
        <v>2020</v>
      </c>
      <c r="R1750" t="str">
        <f t="shared" si="55"/>
        <v>04</v>
      </c>
      <c r="S1750">
        <f>CEILING(Table1[[#This Row],[Month]]/3,1)</f>
        <v>2</v>
      </c>
      <c r="T1750" s="9">
        <f>(Table1[[#This Row],[Profit]]/Table1[[#This Row],[Sales]])</f>
        <v>0.35</v>
      </c>
    </row>
    <row r="1751" spans="1:20" x14ac:dyDescent="0.25">
      <c r="A1751">
        <v>20200425</v>
      </c>
      <c r="B1751" s="1" t="s">
        <v>894</v>
      </c>
      <c r="C1751" s="1" t="s">
        <v>57</v>
      </c>
      <c r="D1751" s="1" t="s">
        <v>99</v>
      </c>
      <c r="E1751" s="1" t="s">
        <v>59</v>
      </c>
      <c r="F1751" s="1" t="s">
        <v>60</v>
      </c>
      <c r="G1751" s="1" t="s">
        <v>257</v>
      </c>
      <c r="H1751" s="1" t="s">
        <v>75</v>
      </c>
      <c r="I1751" s="1" t="s">
        <v>63</v>
      </c>
      <c r="J1751" s="1" t="s">
        <v>42</v>
      </c>
      <c r="K1751">
        <v>6.24</v>
      </c>
      <c r="L1751">
        <v>3</v>
      </c>
      <c r="M1751">
        <v>0.2</v>
      </c>
      <c r="N1751">
        <v>0.54600000000000004</v>
      </c>
      <c r="O1751">
        <f>(Table1[[#This Row],[Sales]]-Table1[[#This Row],[Profit]])/Table1[[#This Row],[Quantity]]</f>
        <v>1.8979999999999999</v>
      </c>
      <c r="P1751">
        <f>Table1[[#This Row],[Sales]]/Table1[[#This Row],[Quantity]]</f>
        <v>2.08</v>
      </c>
      <c r="Q1751" t="str">
        <f t="shared" si="54"/>
        <v>2020</v>
      </c>
      <c r="R1751" t="str">
        <f t="shared" si="55"/>
        <v>04</v>
      </c>
      <c r="S1751">
        <f>CEILING(Table1[[#This Row],[Month]]/3,1)</f>
        <v>2</v>
      </c>
      <c r="T1751" s="9">
        <f>(Table1[[#This Row],[Profit]]/Table1[[#This Row],[Sales]])</f>
        <v>8.7500000000000008E-2</v>
      </c>
    </row>
    <row r="1752" spans="1:20" x14ac:dyDescent="0.25">
      <c r="A1752">
        <v>20211122</v>
      </c>
      <c r="B1752" s="1" t="s">
        <v>534</v>
      </c>
      <c r="C1752" s="1" t="s">
        <v>57</v>
      </c>
      <c r="D1752" s="1" t="s">
        <v>264</v>
      </c>
      <c r="E1752" s="1" t="s">
        <v>59</v>
      </c>
      <c r="F1752" s="1" t="s">
        <v>60</v>
      </c>
      <c r="G1752" s="1" t="s">
        <v>151</v>
      </c>
      <c r="H1752" s="1" t="s">
        <v>40</v>
      </c>
      <c r="I1752" s="1" t="s">
        <v>63</v>
      </c>
      <c r="J1752" s="1" t="s">
        <v>36</v>
      </c>
      <c r="K1752">
        <v>206.96199999999999</v>
      </c>
      <c r="L1752">
        <v>2</v>
      </c>
      <c r="M1752">
        <v>0.3</v>
      </c>
      <c r="N1752">
        <v>-32.522599999999997</v>
      </c>
      <c r="O1752">
        <f>(Table1[[#This Row],[Sales]]-Table1[[#This Row],[Profit]])/Table1[[#This Row],[Quantity]]</f>
        <v>119.7423</v>
      </c>
      <c r="P1752">
        <f>Table1[[#This Row],[Sales]]/Table1[[#This Row],[Quantity]]</f>
        <v>103.48099999999999</v>
      </c>
      <c r="Q1752" t="str">
        <f t="shared" si="54"/>
        <v>2021</v>
      </c>
      <c r="R1752" t="str">
        <f t="shared" si="55"/>
        <v>11</v>
      </c>
      <c r="S1752">
        <f>CEILING(Table1[[#This Row],[Month]]/3,1)</f>
        <v>4</v>
      </c>
      <c r="T1752" s="9">
        <f>(Table1[[#This Row],[Profit]]/Table1[[#This Row],[Sales]])</f>
        <v>-0.15714285714285714</v>
      </c>
    </row>
    <row r="1753" spans="1:20" x14ac:dyDescent="0.25">
      <c r="A1753">
        <v>20231015</v>
      </c>
      <c r="B1753" s="1" t="s">
        <v>895</v>
      </c>
      <c r="C1753" s="1" t="s">
        <v>25</v>
      </c>
      <c r="D1753" s="1" t="s">
        <v>724</v>
      </c>
      <c r="E1753" s="1" t="s">
        <v>27</v>
      </c>
      <c r="F1753" s="1" t="s">
        <v>28</v>
      </c>
      <c r="G1753" s="1" t="s">
        <v>363</v>
      </c>
      <c r="H1753" s="1" t="s">
        <v>20</v>
      </c>
      <c r="I1753" s="1" t="s">
        <v>21</v>
      </c>
      <c r="J1753" s="1" t="s">
        <v>41</v>
      </c>
      <c r="K1753">
        <v>9.4600000000000009</v>
      </c>
      <c r="L1753">
        <v>2</v>
      </c>
      <c r="M1753">
        <v>0</v>
      </c>
      <c r="N1753">
        <v>3.6894</v>
      </c>
      <c r="O1753">
        <f>(Table1[[#This Row],[Sales]]-Table1[[#This Row],[Profit]])/Table1[[#This Row],[Quantity]]</f>
        <v>2.8853000000000004</v>
      </c>
      <c r="P1753">
        <f>Table1[[#This Row],[Sales]]/Table1[[#This Row],[Quantity]]</f>
        <v>4.7300000000000004</v>
      </c>
      <c r="Q1753" t="str">
        <f t="shared" si="54"/>
        <v>2023</v>
      </c>
      <c r="R1753" t="str">
        <f t="shared" si="55"/>
        <v>10</v>
      </c>
      <c r="S1753">
        <f>CEILING(Table1[[#This Row],[Month]]/3,1)</f>
        <v>4</v>
      </c>
      <c r="T1753" s="9">
        <f>(Table1[[#This Row],[Profit]]/Table1[[#This Row],[Sales]])</f>
        <v>0.38999999999999996</v>
      </c>
    </row>
    <row r="1754" spans="1:20" x14ac:dyDescent="0.25">
      <c r="A1754">
        <v>20231203</v>
      </c>
      <c r="B1754" s="1" t="s">
        <v>304</v>
      </c>
      <c r="C1754" s="1" t="s">
        <v>25</v>
      </c>
      <c r="D1754" s="1" t="s">
        <v>77</v>
      </c>
      <c r="E1754" s="1" t="s">
        <v>27</v>
      </c>
      <c r="F1754" s="1" t="s">
        <v>28</v>
      </c>
      <c r="G1754" s="1" t="s">
        <v>165</v>
      </c>
      <c r="H1754" s="1" t="s">
        <v>91</v>
      </c>
      <c r="I1754" s="1" t="s">
        <v>30</v>
      </c>
      <c r="J1754" s="1" t="s">
        <v>37</v>
      </c>
      <c r="K1754">
        <v>559.62</v>
      </c>
      <c r="L1754">
        <v>9</v>
      </c>
      <c r="M1754">
        <v>0</v>
      </c>
      <c r="N1754">
        <v>151.09739999999999</v>
      </c>
      <c r="O1754">
        <f>(Table1[[#This Row],[Sales]]-Table1[[#This Row],[Profit]])/Table1[[#This Row],[Quantity]]</f>
        <v>45.391400000000004</v>
      </c>
      <c r="P1754">
        <f>Table1[[#This Row],[Sales]]/Table1[[#This Row],[Quantity]]</f>
        <v>62.18</v>
      </c>
      <c r="Q1754" t="str">
        <f t="shared" si="54"/>
        <v>2023</v>
      </c>
      <c r="R1754" t="str">
        <f t="shared" si="55"/>
        <v>12</v>
      </c>
      <c r="S1754">
        <f>CEILING(Table1[[#This Row],[Month]]/3,1)</f>
        <v>4</v>
      </c>
      <c r="T1754" s="9">
        <f>(Table1[[#This Row],[Profit]]/Table1[[#This Row],[Sales]])</f>
        <v>0.26999999999999996</v>
      </c>
    </row>
    <row r="1755" spans="1:20" x14ac:dyDescent="0.25">
      <c r="A1755">
        <v>20231203</v>
      </c>
      <c r="B1755" s="1" t="s">
        <v>304</v>
      </c>
      <c r="C1755" s="1" t="s">
        <v>25</v>
      </c>
      <c r="D1755" s="1" t="s">
        <v>77</v>
      </c>
      <c r="E1755" s="1" t="s">
        <v>27</v>
      </c>
      <c r="F1755" s="1" t="s">
        <v>28</v>
      </c>
      <c r="G1755" s="1" t="s">
        <v>165</v>
      </c>
      <c r="H1755" s="1" t="s">
        <v>91</v>
      </c>
      <c r="I1755" s="1" t="s">
        <v>30</v>
      </c>
      <c r="J1755" s="1" t="s">
        <v>50</v>
      </c>
      <c r="K1755">
        <v>109.92</v>
      </c>
      <c r="L1755">
        <v>2</v>
      </c>
      <c r="M1755">
        <v>0</v>
      </c>
      <c r="N1755">
        <v>53.860799999999998</v>
      </c>
      <c r="O1755">
        <f>(Table1[[#This Row],[Sales]]-Table1[[#This Row],[Profit]])/Table1[[#This Row],[Quantity]]</f>
        <v>28.029600000000002</v>
      </c>
      <c r="P1755">
        <f>Table1[[#This Row],[Sales]]/Table1[[#This Row],[Quantity]]</f>
        <v>54.96</v>
      </c>
      <c r="Q1755" t="str">
        <f t="shared" si="54"/>
        <v>2023</v>
      </c>
      <c r="R1755" t="str">
        <f t="shared" si="55"/>
        <v>12</v>
      </c>
      <c r="S1755">
        <f>CEILING(Table1[[#This Row],[Month]]/3,1)</f>
        <v>4</v>
      </c>
      <c r="T1755" s="9">
        <f>(Table1[[#This Row],[Profit]]/Table1[[#This Row],[Sales]])</f>
        <v>0.49</v>
      </c>
    </row>
    <row r="1756" spans="1:20" x14ac:dyDescent="0.25">
      <c r="A1756">
        <v>20231203</v>
      </c>
      <c r="B1756" s="1" t="s">
        <v>304</v>
      </c>
      <c r="C1756" s="1" t="s">
        <v>25</v>
      </c>
      <c r="D1756" s="1" t="s">
        <v>77</v>
      </c>
      <c r="E1756" s="1" t="s">
        <v>27</v>
      </c>
      <c r="F1756" s="1" t="s">
        <v>28</v>
      </c>
      <c r="G1756" s="1" t="s">
        <v>165</v>
      </c>
      <c r="H1756" s="1" t="s">
        <v>91</v>
      </c>
      <c r="I1756" s="1" t="s">
        <v>30</v>
      </c>
      <c r="J1756" s="1" t="s">
        <v>50</v>
      </c>
      <c r="K1756">
        <v>8.56</v>
      </c>
      <c r="L1756">
        <v>2</v>
      </c>
      <c r="M1756">
        <v>0</v>
      </c>
      <c r="N1756">
        <v>3.8519999999999999</v>
      </c>
      <c r="O1756">
        <f>(Table1[[#This Row],[Sales]]-Table1[[#This Row],[Profit]])/Table1[[#This Row],[Quantity]]</f>
        <v>2.3540000000000001</v>
      </c>
      <c r="P1756">
        <f>Table1[[#This Row],[Sales]]/Table1[[#This Row],[Quantity]]</f>
        <v>4.28</v>
      </c>
      <c r="Q1756" t="str">
        <f t="shared" si="54"/>
        <v>2023</v>
      </c>
      <c r="R1756" t="str">
        <f t="shared" si="55"/>
        <v>12</v>
      </c>
      <c r="S1756">
        <f>CEILING(Table1[[#This Row],[Month]]/3,1)</f>
        <v>4</v>
      </c>
      <c r="T1756" s="9">
        <f>(Table1[[#This Row],[Profit]]/Table1[[#This Row],[Sales]])</f>
        <v>0.44999999999999996</v>
      </c>
    </row>
    <row r="1757" spans="1:20" x14ac:dyDescent="0.25">
      <c r="A1757">
        <v>20211208</v>
      </c>
      <c r="B1757" s="1" t="s">
        <v>862</v>
      </c>
      <c r="C1757" s="1" t="s">
        <v>57</v>
      </c>
      <c r="D1757" s="1" t="s">
        <v>58</v>
      </c>
      <c r="E1757" s="1" t="s">
        <v>59</v>
      </c>
      <c r="F1757" s="1" t="s">
        <v>60</v>
      </c>
      <c r="G1757" s="1" t="s">
        <v>29</v>
      </c>
      <c r="H1757" s="1" t="s">
        <v>20</v>
      </c>
      <c r="I1757" s="1" t="s">
        <v>63</v>
      </c>
      <c r="J1757" s="1" t="s">
        <v>50</v>
      </c>
      <c r="K1757">
        <v>360.71199999999999</v>
      </c>
      <c r="L1757">
        <v>11</v>
      </c>
      <c r="M1757">
        <v>0.2</v>
      </c>
      <c r="N1757">
        <v>130.75810000000001</v>
      </c>
      <c r="O1757">
        <f>(Table1[[#This Row],[Sales]]-Table1[[#This Row],[Profit]])/Table1[[#This Row],[Quantity]]</f>
        <v>20.904899999999998</v>
      </c>
      <c r="P1757">
        <f>Table1[[#This Row],[Sales]]/Table1[[#This Row],[Quantity]]</f>
        <v>32.792000000000002</v>
      </c>
      <c r="Q1757" t="str">
        <f t="shared" si="54"/>
        <v>2021</v>
      </c>
      <c r="R1757" t="str">
        <f t="shared" si="55"/>
        <v>12</v>
      </c>
      <c r="S1757">
        <f>CEILING(Table1[[#This Row],[Month]]/3,1)</f>
        <v>4</v>
      </c>
      <c r="T1757" s="9">
        <f>(Table1[[#This Row],[Profit]]/Table1[[#This Row],[Sales]])</f>
        <v>0.36250000000000004</v>
      </c>
    </row>
    <row r="1758" spans="1:20" x14ac:dyDescent="0.25">
      <c r="A1758">
        <v>20211208</v>
      </c>
      <c r="B1758" s="1" t="s">
        <v>862</v>
      </c>
      <c r="C1758" s="1" t="s">
        <v>57</v>
      </c>
      <c r="D1758" s="1" t="s">
        <v>58</v>
      </c>
      <c r="E1758" s="1" t="s">
        <v>59</v>
      </c>
      <c r="F1758" s="1" t="s">
        <v>60</v>
      </c>
      <c r="G1758" s="1" t="s">
        <v>29</v>
      </c>
      <c r="H1758" s="1" t="s">
        <v>20</v>
      </c>
      <c r="I1758" s="1" t="s">
        <v>63</v>
      </c>
      <c r="J1758" s="1" t="s">
        <v>43</v>
      </c>
      <c r="K1758">
        <v>1718.4</v>
      </c>
      <c r="L1758">
        <v>6</v>
      </c>
      <c r="M1758">
        <v>0.2</v>
      </c>
      <c r="N1758">
        <v>150.36000000000001</v>
      </c>
      <c r="O1758">
        <f>(Table1[[#This Row],[Sales]]-Table1[[#This Row],[Profit]])/Table1[[#This Row],[Quantity]]</f>
        <v>261.33999999999997</v>
      </c>
      <c r="P1758">
        <f>Table1[[#This Row],[Sales]]/Table1[[#This Row],[Quantity]]</f>
        <v>286.40000000000003</v>
      </c>
      <c r="Q1758" t="str">
        <f t="shared" si="54"/>
        <v>2021</v>
      </c>
      <c r="R1758" t="str">
        <f t="shared" si="55"/>
        <v>12</v>
      </c>
      <c r="S1758">
        <f>CEILING(Table1[[#This Row],[Month]]/3,1)</f>
        <v>4</v>
      </c>
      <c r="T1758" s="9">
        <f>(Table1[[#This Row],[Profit]]/Table1[[#This Row],[Sales]])</f>
        <v>8.7500000000000008E-2</v>
      </c>
    </row>
    <row r="1759" spans="1:20" x14ac:dyDescent="0.25">
      <c r="A1759">
        <v>20210713</v>
      </c>
      <c r="B1759" s="1" t="s">
        <v>688</v>
      </c>
      <c r="C1759" s="1" t="s">
        <v>57</v>
      </c>
      <c r="D1759" s="1" t="s">
        <v>99</v>
      </c>
      <c r="E1759" s="1" t="s">
        <v>59</v>
      </c>
      <c r="F1759" s="1" t="s">
        <v>60</v>
      </c>
      <c r="G1759" s="1" t="s">
        <v>336</v>
      </c>
      <c r="H1759" s="1" t="s">
        <v>69</v>
      </c>
      <c r="I1759" s="1" t="s">
        <v>63</v>
      </c>
      <c r="J1759" s="1" t="s">
        <v>36</v>
      </c>
      <c r="K1759">
        <v>41.567999999999998</v>
      </c>
      <c r="L1759">
        <v>6</v>
      </c>
      <c r="M1759">
        <v>0.8</v>
      </c>
      <c r="N1759">
        <v>-66.508799999999994</v>
      </c>
      <c r="O1759">
        <f>(Table1[[#This Row],[Sales]]-Table1[[#This Row],[Profit]])/Table1[[#This Row],[Quantity]]</f>
        <v>18.012799999999999</v>
      </c>
      <c r="P1759">
        <f>Table1[[#This Row],[Sales]]/Table1[[#This Row],[Quantity]]</f>
        <v>6.9279999999999999</v>
      </c>
      <c r="Q1759" t="str">
        <f t="shared" si="54"/>
        <v>2021</v>
      </c>
      <c r="R1759" t="str">
        <f t="shared" si="55"/>
        <v>07</v>
      </c>
      <c r="S1759">
        <f>CEILING(Table1[[#This Row],[Month]]/3,1)</f>
        <v>3</v>
      </c>
      <c r="T1759" s="9">
        <f>(Table1[[#This Row],[Profit]]/Table1[[#This Row],[Sales]])</f>
        <v>-1.5999999999999999</v>
      </c>
    </row>
    <row r="1760" spans="1:20" x14ac:dyDescent="0.25">
      <c r="A1760">
        <v>20200511</v>
      </c>
      <c r="B1760" s="1" t="s">
        <v>896</v>
      </c>
      <c r="C1760" s="1" t="s">
        <v>57</v>
      </c>
      <c r="D1760" s="1" t="s">
        <v>99</v>
      </c>
      <c r="E1760" s="1" t="s">
        <v>59</v>
      </c>
      <c r="F1760" s="1" t="s">
        <v>60</v>
      </c>
      <c r="G1760" s="1" t="s">
        <v>561</v>
      </c>
      <c r="H1760" s="1" t="s">
        <v>101</v>
      </c>
      <c r="I1760" s="1" t="s">
        <v>21</v>
      </c>
      <c r="J1760" s="1" t="s">
        <v>94</v>
      </c>
      <c r="K1760">
        <v>46.863999999999997</v>
      </c>
      <c r="L1760">
        <v>2</v>
      </c>
      <c r="M1760">
        <v>0.2</v>
      </c>
      <c r="N1760">
        <v>7.6154000000000002</v>
      </c>
      <c r="O1760">
        <f>(Table1[[#This Row],[Sales]]-Table1[[#This Row],[Profit]])/Table1[[#This Row],[Quantity]]</f>
        <v>19.624299999999998</v>
      </c>
      <c r="P1760">
        <f>Table1[[#This Row],[Sales]]/Table1[[#This Row],[Quantity]]</f>
        <v>23.431999999999999</v>
      </c>
      <c r="Q1760" t="str">
        <f t="shared" si="54"/>
        <v>2020</v>
      </c>
      <c r="R1760" t="str">
        <f t="shared" si="55"/>
        <v>05</v>
      </c>
      <c r="S1760">
        <f>CEILING(Table1[[#This Row],[Month]]/3,1)</f>
        <v>2</v>
      </c>
      <c r="T1760" s="9">
        <f>(Table1[[#This Row],[Profit]]/Table1[[#This Row],[Sales]])</f>
        <v>0.16250000000000001</v>
      </c>
    </row>
    <row r="1761" spans="1:20" x14ac:dyDescent="0.25">
      <c r="A1761">
        <v>20200106</v>
      </c>
      <c r="B1761" s="1" t="s">
        <v>826</v>
      </c>
      <c r="C1761" s="1" t="s">
        <v>85</v>
      </c>
      <c r="D1761" s="1" t="s">
        <v>86</v>
      </c>
      <c r="E1761" s="1" t="s">
        <v>17</v>
      </c>
      <c r="F1761" s="1" t="s">
        <v>34</v>
      </c>
      <c r="G1761" s="1" t="s">
        <v>410</v>
      </c>
      <c r="H1761" s="1" t="s">
        <v>69</v>
      </c>
      <c r="I1761" s="1" t="s">
        <v>21</v>
      </c>
      <c r="J1761" s="1" t="s">
        <v>42</v>
      </c>
      <c r="K1761">
        <v>19.536000000000001</v>
      </c>
      <c r="L1761">
        <v>3</v>
      </c>
      <c r="M1761">
        <v>0.2</v>
      </c>
      <c r="N1761">
        <v>4.8840000000000003</v>
      </c>
      <c r="O1761">
        <f>(Table1[[#This Row],[Sales]]-Table1[[#This Row],[Profit]])/Table1[[#This Row],[Quantity]]</f>
        <v>4.8840000000000003</v>
      </c>
      <c r="P1761">
        <f>Table1[[#This Row],[Sales]]/Table1[[#This Row],[Quantity]]</f>
        <v>6.5120000000000005</v>
      </c>
      <c r="Q1761" t="str">
        <f t="shared" si="54"/>
        <v>2020</v>
      </c>
      <c r="R1761" t="str">
        <f t="shared" si="55"/>
        <v>01</v>
      </c>
      <c r="S1761">
        <f>CEILING(Table1[[#This Row],[Month]]/3,1)</f>
        <v>1</v>
      </c>
      <c r="T1761" s="9">
        <f>(Table1[[#This Row],[Profit]]/Table1[[#This Row],[Sales]])</f>
        <v>0.25</v>
      </c>
    </row>
    <row r="1762" spans="1:20" x14ac:dyDescent="0.25">
      <c r="A1762">
        <v>20210905</v>
      </c>
      <c r="B1762" s="1" t="s">
        <v>393</v>
      </c>
      <c r="C1762" s="1" t="s">
        <v>25</v>
      </c>
      <c r="D1762" s="1" t="s">
        <v>325</v>
      </c>
      <c r="E1762" s="1" t="s">
        <v>27</v>
      </c>
      <c r="F1762" s="1" t="s">
        <v>28</v>
      </c>
      <c r="G1762" s="1" t="s">
        <v>291</v>
      </c>
      <c r="H1762" s="1" t="s">
        <v>69</v>
      </c>
      <c r="I1762" s="1" t="s">
        <v>21</v>
      </c>
      <c r="J1762" s="1" t="s">
        <v>22</v>
      </c>
      <c r="K1762">
        <v>411.33199999999999</v>
      </c>
      <c r="L1762">
        <v>4</v>
      </c>
      <c r="M1762">
        <v>0.15</v>
      </c>
      <c r="N1762">
        <v>-4.8391999999999999</v>
      </c>
      <c r="O1762">
        <f>(Table1[[#This Row],[Sales]]-Table1[[#This Row],[Profit]])/Table1[[#This Row],[Quantity]]</f>
        <v>104.0428</v>
      </c>
      <c r="P1762">
        <f>Table1[[#This Row],[Sales]]/Table1[[#This Row],[Quantity]]</f>
        <v>102.833</v>
      </c>
      <c r="Q1762" t="str">
        <f t="shared" si="54"/>
        <v>2021</v>
      </c>
      <c r="R1762" t="str">
        <f t="shared" si="55"/>
        <v>09</v>
      </c>
      <c r="S1762">
        <f>CEILING(Table1[[#This Row],[Month]]/3,1)</f>
        <v>3</v>
      </c>
      <c r="T1762" s="9">
        <f>(Table1[[#This Row],[Profit]]/Table1[[#This Row],[Sales]])</f>
        <v>-1.1764705882352941E-2</v>
      </c>
    </row>
    <row r="1763" spans="1:20" x14ac:dyDescent="0.25">
      <c r="A1763">
        <v>20210905</v>
      </c>
      <c r="B1763" s="1" t="s">
        <v>393</v>
      </c>
      <c r="C1763" s="1" t="s">
        <v>25</v>
      </c>
      <c r="D1763" s="1" t="s">
        <v>325</v>
      </c>
      <c r="E1763" s="1" t="s">
        <v>27</v>
      </c>
      <c r="F1763" s="1" t="s">
        <v>28</v>
      </c>
      <c r="G1763" s="1" t="s">
        <v>291</v>
      </c>
      <c r="H1763" s="1" t="s">
        <v>69</v>
      </c>
      <c r="I1763" s="1" t="s">
        <v>21</v>
      </c>
      <c r="J1763" s="1" t="s">
        <v>36</v>
      </c>
      <c r="K1763">
        <v>28.751999999999999</v>
      </c>
      <c r="L1763">
        <v>6</v>
      </c>
      <c r="M1763">
        <v>0.2</v>
      </c>
      <c r="N1763">
        <v>9.7037999999999993</v>
      </c>
      <c r="O1763">
        <f>(Table1[[#This Row],[Sales]]-Table1[[#This Row],[Profit]])/Table1[[#This Row],[Quantity]]</f>
        <v>3.1747000000000001</v>
      </c>
      <c r="P1763">
        <f>Table1[[#This Row],[Sales]]/Table1[[#This Row],[Quantity]]</f>
        <v>4.7919999999999998</v>
      </c>
      <c r="Q1763" t="str">
        <f t="shared" si="54"/>
        <v>2021</v>
      </c>
      <c r="R1763" t="str">
        <f t="shared" si="55"/>
        <v>09</v>
      </c>
      <c r="S1763">
        <f>CEILING(Table1[[#This Row],[Month]]/3,1)</f>
        <v>3</v>
      </c>
      <c r="T1763" s="9">
        <f>(Table1[[#This Row],[Profit]]/Table1[[#This Row],[Sales]])</f>
        <v>0.33749999999999997</v>
      </c>
    </row>
    <row r="1764" spans="1:20" x14ac:dyDescent="0.25">
      <c r="A1764">
        <v>20210905</v>
      </c>
      <c r="B1764" s="1" t="s">
        <v>393</v>
      </c>
      <c r="C1764" s="1" t="s">
        <v>25</v>
      </c>
      <c r="D1764" s="1" t="s">
        <v>325</v>
      </c>
      <c r="E1764" s="1" t="s">
        <v>27</v>
      </c>
      <c r="F1764" s="1" t="s">
        <v>28</v>
      </c>
      <c r="G1764" s="1" t="s">
        <v>291</v>
      </c>
      <c r="H1764" s="1" t="s">
        <v>69</v>
      </c>
      <c r="I1764" s="1" t="s">
        <v>21</v>
      </c>
      <c r="J1764" s="1" t="s">
        <v>22</v>
      </c>
      <c r="K1764">
        <v>293.19900000000001</v>
      </c>
      <c r="L1764">
        <v>3</v>
      </c>
      <c r="M1764">
        <v>0.15</v>
      </c>
      <c r="N1764">
        <v>-20.696400000000001</v>
      </c>
      <c r="O1764">
        <f>(Table1[[#This Row],[Sales]]-Table1[[#This Row],[Profit]])/Table1[[#This Row],[Quantity]]</f>
        <v>104.6318</v>
      </c>
      <c r="P1764">
        <f>Table1[[#This Row],[Sales]]/Table1[[#This Row],[Quantity]]</f>
        <v>97.733000000000004</v>
      </c>
      <c r="Q1764" t="str">
        <f t="shared" si="54"/>
        <v>2021</v>
      </c>
      <c r="R1764" t="str">
        <f t="shared" si="55"/>
        <v>09</v>
      </c>
      <c r="S1764">
        <f>CEILING(Table1[[#This Row],[Month]]/3,1)</f>
        <v>3</v>
      </c>
      <c r="T1764" s="9">
        <f>(Table1[[#This Row],[Profit]]/Table1[[#This Row],[Sales]])</f>
        <v>-7.0588235294117646E-2</v>
      </c>
    </row>
    <row r="1765" spans="1:20" x14ac:dyDescent="0.25">
      <c r="A1765">
        <v>20220805</v>
      </c>
      <c r="B1765" s="1" t="s">
        <v>897</v>
      </c>
      <c r="C1765" s="1" t="s">
        <v>149</v>
      </c>
      <c r="D1765" s="1" t="s">
        <v>884</v>
      </c>
      <c r="E1765" s="1" t="s">
        <v>17</v>
      </c>
      <c r="F1765" s="1" t="s">
        <v>34</v>
      </c>
      <c r="G1765" s="1" t="s">
        <v>363</v>
      </c>
      <c r="H1765" s="1" t="s">
        <v>20</v>
      </c>
      <c r="I1765" s="1" t="s">
        <v>63</v>
      </c>
      <c r="J1765" s="1" t="s">
        <v>50</v>
      </c>
      <c r="K1765">
        <v>35.06</v>
      </c>
      <c r="L1765">
        <v>2</v>
      </c>
      <c r="M1765">
        <v>0</v>
      </c>
      <c r="N1765">
        <v>10.518000000000001</v>
      </c>
      <c r="O1765">
        <f>(Table1[[#This Row],[Sales]]-Table1[[#This Row],[Profit]])/Table1[[#This Row],[Quantity]]</f>
        <v>12.271000000000001</v>
      </c>
      <c r="P1765">
        <f>Table1[[#This Row],[Sales]]/Table1[[#This Row],[Quantity]]</f>
        <v>17.53</v>
      </c>
      <c r="Q1765" t="str">
        <f t="shared" si="54"/>
        <v>2022</v>
      </c>
      <c r="R1765" t="str">
        <f t="shared" si="55"/>
        <v>08</v>
      </c>
      <c r="S1765">
        <f>CEILING(Table1[[#This Row],[Month]]/3,1)</f>
        <v>3</v>
      </c>
      <c r="T1765" s="9">
        <f>(Table1[[#This Row],[Profit]]/Table1[[#This Row],[Sales]])</f>
        <v>0.3</v>
      </c>
    </row>
    <row r="1766" spans="1:20" x14ac:dyDescent="0.25">
      <c r="A1766">
        <v>20220805</v>
      </c>
      <c r="B1766" s="1" t="s">
        <v>897</v>
      </c>
      <c r="C1766" s="1" t="s">
        <v>149</v>
      </c>
      <c r="D1766" s="1" t="s">
        <v>884</v>
      </c>
      <c r="E1766" s="1" t="s">
        <v>17</v>
      </c>
      <c r="F1766" s="1" t="s">
        <v>34</v>
      </c>
      <c r="G1766" s="1" t="s">
        <v>363</v>
      </c>
      <c r="H1766" s="1" t="s">
        <v>20</v>
      </c>
      <c r="I1766" s="1" t="s">
        <v>63</v>
      </c>
      <c r="J1766" s="1" t="s">
        <v>23</v>
      </c>
      <c r="K1766">
        <v>4.13</v>
      </c>
      <c r="L1766">
        <v>1</v>
      </c>
      <c r="M1766">
        <v>0</v>
      </c>
      <c r="N1766">
        <v>1.8997999999999999</v>
      </c>
      <c r="O1766">
        <f>(Table1[[#This Row],[Sales]]-Table1[[#This Row],[Profit]])/Table1[[#This Row],[Quantity]]</f>
        <v>2.2302</v>
      </c>
      <c r="P1766">
        <f>Table1[[#This Row],[Sales]]/Table1[[#This Row],[Quantity]]</f>
        <v>4.13</v>
      </c>
      <c r="Q1766" t="str">
        <f t="shared" si="54"/>
        <v>2022</v>
      </c>
      <c r="R1766" t="str">
        <f t="shared" si="55"/>
        <v>08</v>
      </c>
      <c r="S1766">
        <f>CEILING(Table1[[#This Row],[Month]]/3,1)</f>
        <v>3</v>
      </c>
      <c r="T1766" s="9">
        <f>(Table1[[#This Row],[Profit]]/Table1[[#This Row],[Sales]])</f>
        <v>0.46</v>
      </c>
    </row>
    <row r="1767" spans="1:20" x14ac:dyDescent="0.25">
      <c r="A1767">
        <v>20220805</v>
      </c>
      <c r="B1767" s="1" t="s">
        <v>897</v>
      </c>
      <c r="C1767" s="1" t="s">
        <v>149</v>
      </c>
      <c r="D1767" s="1" t="s">
        <v>884</v>
      </c>
      <c r="E1767" s="1" t="s">
        <v>17</v>
      </c>
      <c r="F1767" s="1" t="s">
        <v>34</v>
      </c>
      <c r="G1767" s="1" t="s">
        <v>363</v>
      </c>
      <c r="H1767" s="1" t="s">
        <v>20</v>
      </c>
      <c r="I1767" s="1" t="s">
        <v>63</v>
      </c>
      <c r="J1767" s="1" t="s">
        <v>41</v>
      </c>
      <c r="K1767">
        <v>109.8</v>
      </c>
      <c r="L1767">
        <v>9</v>
      </c>
      <c r="M1767">
        <v>0</v>
      </c>
      <c r="N1767">
        <v>46.116</v>
      </c>
      <c r="O1767">
        <f>(Table1[[#This Row],[Sales]]-Table1[[#This Row],[Profit]])/Table1[[#This Row],[Quantity]]</f>
        <v>7.0759999999999996</v>
      </c>
      <c r="P1767">
        <f>Table1[[#This Row],[Sales]]/Table1[[#This Row],[Quantity]]</f>
        <v>12.2</v>
      </c>
      <c r="Q1767" t="str">
        <f t="shared" si="54"/>
        <v>2022</v>
      </c>
      <c r="R1767" t="str">
        <f t="shared" si="55"/>
        <v>08</v>
      </c>
      <c r="S1767">
        <f>CEILING(Table1[[#This Row],[Month]]/3,1)</f>
        <v>3</v>
      </c>
      <c r="T1767" s="9">
        <f>(Table1[[#This Row],[Profit]]/Table1[[#This Row],[Sales]])</f>
        <v>0.42</v>
      </c>
    </row>
    <row r="1768" spans="1:20" x14ac:dyDescent="0.25">
      <c r="A1768">
        <v>20220805</v>
      </c>
      <c r="B1768" s="1" t="s">
        <v>897</v>
      </c>
      <c r="C1768" s="1" t="s">
        <v>149</v>
      </c>
      <c r="D1768" s="1" t="s">
        <v>884</v>
      </c>
      <c r="E1768" s="1" t="s">
        <v>17</v>
      </c>
      <c r="F1768" s="1" t="s">
        <v>34</v>
      </c>
      <c r="G1768" s="1" t="s">
        <v>363</v>
      </c>
      <c r="H1768" s="1" t="s">
        <v>20</v>
      </c>
      <c r="I1768" s="1" t="s">
        <v>63</v>
      </c>
      <c r="J1768" s="1" t="s">
        <v>23</v>
      </c>
      <c r="K1768">
        <v>9.82</v>
      </c>
      <c r="L1768">
        <v>2</v>
      </c>
      <c r="M1768">
        <v>0</v>
      </c>
      <c r="N1768">
        <v>4.8117999999999999</v>
      </c>
      <c r="O1768">
        <f>(Table1[[#This Row],[Sales]]-Table1[[#This Row],[Profit]])/Table1[[#This Row],[Quantity]]</f>
        <v>2.5041000000000002</v>
      </c>
      <c r="P1768">
        <f>Table1[[#This Row],[Sales]]/Table1[[#This Row],[Quantity]]</f>
        <v>4.91</v>
      </c>
      <c r="Q1768" t="str">
        <f t="shared" si="54"/>
        <v>2022</v>
      </c>
      <c r="R1768" t="str">
        <f t="shared" si="55"/>
        <v>08</v>
      </c>
      <c r="S1768">
        <f>CEILING(Table1[[#This Row],[Month]]/3,1)</f>
        <v>3</v>
      </c>
      <c r="T1768" s="9">
        <f>(Table1[[#This Row],[Profit]]/Table1[[#This Row],[Sales]])</f>
        <v>0.49</v>
      </c>
    </row>
    <row r="1769" spans="1:20" x14ac:dyDescent="0.25">
      <c r="A1769">
        <v>20200322</v>
      </c>
      <c r="B1769" s="1" t="s">
        <v>898</v>
      </c>
      <c r="C1769" s="1" t="s">
        <v>46</v>
      </c>
      <c r="D1769" s="1" t="s">
        <v>435</v>
      </c>
      <c r="E1769" s="1" t="s">
        <v>17</v>
      </c>
      <c r="F1769" s="1" t="s">
        <v>48</v>
      </c>
      <c r="G1769" s="1" t="s">
        <v>486</v>
      </c>
      <c r="H1769" s="1" t="s">
        <v>40</v>
      </c>
      <c r="I1769" s="1" t="s">
        <v>21</v>
      </c>
      <c r="J1769" s="1" t="s">
        <v>36</v>
      </c>
      <c r="K1769">
        <v>7.6440000000000001</v>
      </c>
      <c r="L1769">
        <v>4</v>
      </c>
      <c r="M1769">
        <v>0.7</v>
      </c>
      <c r="N1769">
        <v>-5.8604000000000003</v>
      </c>
      <c r="O1769">
        <f>(Table1[[#This Row],[Sales]]-Table1[[#This Row],[Profit]])/Table1[[#This Row],[Quantity]]</f>
        <v>3.3761000000000001</v>
      </c>
      <c r="P1769">
        <f>Table1[[#This Row],[Sales]]/Table1[[#This Row],[Quantity]]</f>
        <v>1.911</v>
      </c>
      <c r="Q1769" t="str">
        <f t="shared" si="54"/>
        <v>2020</v>
      </c>
      <c r="R1769" t="str">
        <f t="shared" si="55"/>
        <v>03</v>
      </c>
      <c r="S1769">
        <f>CEILING(Table1[[#This Row],[Month]]/3,1)</f>
        <v>1</v>
      </c>
      <c r="T1769" s="9">
        <f>(Table1[[#This Row],[Profit]]/Table1[[#This Row],[Sales]])</f>
        <v>-0.76666666666666672</v>
      </c>
    </row>
    <row r="1770" spans="1:20" x14ac:dyDescent="0.25">
      <c r="A1770">
        <v>20200322</v>
      </c>
      <c r="B1770" s="1" t="s">
        <v>898</v>
      </c>
      <c r="C1770" s="1" t="s">
        <v>46</v>
      </c>
      <c r="D1770" s="1" t="s">
        <v>435</v>
      </c>
      <c r="E1770" s="1" t="s">
        <v>17</v>
      </c>
      <c r="F1770" s="1" t="s">
        <v>48</v>
      </c>
      <c r="G1770" s="1" t="s">
        <v>486</v>
      </c>
      <c r="H1770" s="1" t="s">
        <v>40</v>
      </c>
      <c r="I1770" s="1" t="s">
        <v>21</v>
      </c>
      <c r="J1770" s="1" t="s">
        <v>36</v>
      </c>
      <c r="K1770">
        <v>51.465000000000003</v>
      </c>
      <c r="L1770">
        <v>5</v>
      </c>
      <c r="M1770">
        <v>0.7</v>
      </c>
      <c r="N1770">
        <v>-39.456499999999998</v>
      </c>
      <c r="O1770">
        <f>(Table1[[#This Row],[Sales]]-Table1[[#This Row],[Profit]])/Table1[[#This Row],[Quantity]]</f>
        <v>18.1843</v>
      </c>
      <c r="P1770">
        <f>Table1[[#This Row],[Sales]]/Table1[[#This Row],[Quantity]]</f>
        <v>10.293000000000001</v>
      </c>
      <c r="Q1770" t="str">
        <f t="shared" si="54"/>
        <v>2020</v>
      </c>
      <c r="R1770" t="str">
        <f t="shared" si="55"/>
        <v>03</v>
      </c>
      <c r="S1770">
        <f>CEILING(Table1[[#This Row],[Month]]/3,1)</f>
        <v>1</v>
      </c>
      <c r="T1770" s="9">
        <f>(Table1[[#This Row],[Profit]]/Table1[[#This Row],[Sales]])</f>
        <v>-0.76666666666666661</v>
      </c>
    </row>
    <row r="1771" spans="1:20" x14ac:dyDescent="0.25">
      <c r="A1771">
        <v>20230303</v>
      </c>
      <c r="B1771" s="1" t="s">
        <v>162</v>
      </c>
      <c r="C1771" s="1" t="s">
        <v>57</v>
      </c>
      <c r="D1771" s="1" t="s">
        <v>103</v>
      </c>
      <c r="E1771" s="1" t="s">
        <v>59</v>
      </c>
      <c r="F1771" s="1" t="s">
        <v>60</v>
      </c>
      <c r="G1771" s="1" t="s">
        <v>165</v>
      </c>
      <c r="H1771" s="1" t="s">
        <v>91</v>
      </c>
      <c r="I1771" s="1" t="s">
        <v>30</v>
      </c>
      <c r="J1771" s="1" t="s">
        <v>50</v>
      </c>
      <c r="K1771">
        <v>6.976</v>
      </c>
      <c r="L1771">
        <v>4</v>
      </c>
      <c r="M1771">
        <v>0.2</v>
      </c>
      <c r="N1771">
        <v>-1.3952</v>
      </c>
      <c r="O1771">
        <f>(Table1[[#This Row],[Sales]]-Table1[[#This Row],[Profit]])/Table1[[#This Row],[Quantity]]</f>
        <v>2.0928</v>
      </c>
      <c r="P1771">
        <f>Table1[[#This Row],[Sales]]/Table1[[#This Row],[Quantity]]</f>
        <v>1.744</v>
      </c>
      <c r="Q1771" t="str">
        <f t="shared" si="54"/>
        <v>2023</v>
      </c>
      <c r="R1771" t="str">
        <f t="shared" si="55"/>
        <v>03</v>
      </c>
      <c r="S1771">
        <f>CEILING(Table1[[#This Row],[Month]]/3,1)</f>
        <v>1</v>
      </c>
      <c r="T1771" s="9">
        <f>(Table1[[#This Row],[Profit]]/Table1[[#This Row],[Sales]])</f>
        <v>-0.2</v>
      </c>
    </row>
    <row r="1772" spans="1:20" x14ac:dyDescent="0.25">
      <c r="A1772">
        <v>20230303</v>
      </c>
      <c r="B1772" s="1" t="s">
        <v>162</v>
      </c>
      <c r="C1772" s="1" t="s">
        <v>57</v>
      </c>
      <c r="D1772" s="1" t="s">
        <v>103</v>
      </c>
      <c r="E1772" s="1" t="s">
        <v>59</v>
      </c>
      <c r="F1772" s="1" t="s">
        <v>60</v>
      </c>
      <c r="G1772" s="1" t="s">
        <v>165</v>
      </c>
      <c r="H1772" s="1" t="s">
        <v>91</v>
      </c>
      <c r="I1772" s="1" t="s">
        <v>30</v>
      </c>
      <c r="J1772" s="1" t="s">
        <v>36</v>
      </c>
      <c r="K1772">
        <v>12.222</v>
      </c>
      <c r="L1772">
        <v>7</v>
      </c>
      <c r="M1772">
        <v>0.8</v>
      </c>
      <c r="N1772">
        <v>-20.1663</v>
      </c>
      <c r="O1772">
        <f>(Table1[[#This Row],[Sales]]-Table1[[#This Row],[Profit]])/Table1[[#This Row],[Quantity]]</f>
        <v>4.6269</v>
      </c>
      <c r="P1772">
        <f>Table1[[#This Row],[Sales]]/Table1[[#This Row],[Quantity]]</f>
        <v>1.746</v>
      </c>
      <c r="Q1772" t="str">
        <f t="shared" si="54"/>
        <v>2023</v>
      </c>
      <c r="R1772" t="str">
        <f t="shared" si="55"/>
        <v>03</v>
      </c>
      <c r="S1772">
        <f>CEILING(Table1[[#This Row],[Month]]/3,1)</f>
        <v>1</v>
      </c>
      <c r="T1772" s="9">
        <f>(Table1[[#This Row],[Profit]]/Table1[[#This Row],[Sales]])</f>
        <v>-1.6500000000000001</v>
      </c>
    </row>
    <row r="1773" spans="1:20" x14ac:dyDescent="0.25">
      <c r="A1773">
        <v>20221128</v>
      </c>
      <c r="B1773" s="1" t="s">
        <v>213</v>
      </c>
      <c r="C1773" s="1" t="s">
        <v>108</v>
      </c>
      <c r="D1773" s="1" t="s">
        <v>143</v>
      </c>
      <c r="E1773" s="1" t="s">
        <v>59</v>
      </c>
      <c r="F1773" s="1" t="s">
        <v>110</v>
      </c>
      <c r="G1773" s="1" t="s">
        <v>214</v>
      </c>
      <c r="H1773" s="1" t="s">
        <v>20</v>
      </c>
      <c r="I1773" s="1" t="s">
        <v>30</v>
      </c>
      <c r="J1773" s="1" t="s">
        <v>37</v>
      </c>
      <c r="K1773">
        <v>97.983999999999995</v>
      </c>
      <c r="L1773">
        <v>2</v>
      </c>
      <c r="M1773">
        <v>0.2</v>
      </c>
      <c r="N1773">
        <v>-24.495999999999999</v>
      </c>
      <c r="O1773">
        <f>(Table1[[#This Row],[Sales]]-Table1[[#This Row],[Profit]])/Table1[[#This Row],[Quantity]]</f>
        <v>61.239999999999995</v>
      </c>
      <c r="P1773">
        <f>Table1[[#This Row],[Sales]]/Table1[[#This Row],[Quantity]]</f>
        <v>48.991999999999997</v>
      </c>
      <c r="Q1773" t="str">
        <f t="shared" si="54"/>
        <v>2022</v>
      </c>
      <c r="R1773" t="str">
        <f t="shared" si="55"/>
        <v>11</v>
      </c>
      <c r="S1773">
        <f>CEILING(Table1[[#This Row],[Month]]/3,1)</f>
        <v>4</v>
      </c>
      <c r="T1773" s="9">
        <f>(Table1[[#This Row],[Profit]]/Table1[[#This Row],[Sales]])</f>
        <v>-0.25</v>
      </c>
    </row>
    <row r="1774" spans="1:20" x14ac:dyDescent="0.25">
      <c r="A1774">
        <v>20221128</v>
      </c>
      <c r="B1774" s="1" t="s">
        <v>213</v>
      </c>
      <c r="C1774" s="1" t="s">
        <v>108</v>
      </c>
      <c r="D1774" s="1" t="s">
        <v>143</v>
      </c>
      <c r="E1774" s="1" t="s">
        <v>59</v>
      </c>
      <c r="F1774" s="1" t="s">
        <v>110</v>
      </c>
      <c r="G1774" s="1" t="s">
        <v>214</v>
      </c>
      <c r="H1774" s="1" t="s">
        <v>20</v>
      </c>
      <c r="I1774" s="1" t="s">
        <v>30</v>
      </c>
      <c r="J1774" s="1" t="s">
        <v>94</v>
      </c>
      <c r="K1774">
        <v>62.4</v>
      </c>
      <c r="L1774">
        <v>6</v>
      </c>
      <c r="M1774">
        <v>0.2</v>
      </c>
      <c r="N1774">
        <v>19.5</v>
      </c>
      <c r="O1774">
        <f>(Table1[[#This Row],[Sales]]-Table1[[#This Row],[Profit]])/Table1[[#This Row],[Quantity]]</f>
        <v>7.1499999999999995</v>
      </c>
      <c r="P1774">
        <f>Table1[[#This Row],[Sales]]/Table1[[#This Row],[Quantity]]</f>
        <v>10.4</v>
      </c>
      <c r="Q1774" t="str">
        <f t="shared" si="54"/>
        <v>2022</v>
      </c>
      <c r="R1774" t="str">
        <f t="shared" si="55"/>
        <v>11</v>
      </c>
      <c r="S1774">
        <f>CEILING(Table1[[#This Row],[Month]]/3,1)</f>
        <v>4</v>
      </c>
      <c r="T1774" s="9">
        <f>(Table1[[#This Row],[Profit]]/Table1[[#This Row],[Sales]])</f>
        <v>0.3125</v>
      </c>
    </row>
    <row r="1775" spans="1:20" x14ac:dyDescent="0.25">
      <c r="A1775">
        <v>20200428</v>
      </c>
      <c r="B1775" s="1" t="s">
        <v>864</v>
      </c>
      <c r="C1775" s="1" t="s">
        <v>652</v>
      </c>
      <c r="D1775" s="1" t="s">
        <v>899</v>
      </c>
      <c r="E1775" s="1" t="s">
        <v>59</v>
      </c>
      <c r="F1775" s="1" t="s">
        <v>126</v>
      </c>
      <c r="G1775" s="1" t="s">
        <v>39</v>
      </c>
      <c r="H1775" s="1" t="s">
        <v>40</v>
      </c>
      <c r="I1775" s="1" t="s">
        <v>30</v>
      </c>
      <c r="J1775" s="1" t="s">
        <v>36</v>
      </c>
      <c r="K1775">
        <v>20.86</v>
      </c>
      <c r="L1775">
        <v>2</v>
      </c>
      <c r="M1775">
        <v>0</v>
      </c>
      <c r="N1775">
        <v>9.3870000000000005</v>
      </c>
      <c r="O1775">
        <f>(Table1[[#This Row],[Sales]]-Table1[[#This Row],[Profit]])/Table1[[#This Row],[Quantity]]</f>
        <v>5.7364999999999995</v>
      </c>
      <c r="P1775">
        <f>Table1[[#This Row],[Sales]]/Table1[[#This Row],[Quantity]]</f>
        <v>10.43</v>
      </c>
      <c r="Q1775" t="str">
        <f t="shared" si="54"/>
        <v>2020</v>
      </c>
      <c r="R1775" t="str">
        <f t="shared" si="55"/>
        <v>04</v>
      </c>
      <c r="S1775">
        <f>CEILING(Table1[[#This Row],[Month]]/3,1)</f>
        <v>2</v>
      </c>
      <c r="T1775" s="9">
        <f>(Table1[[#This Row],[Profit]]/Table1[[#This Row],[Sales]])</f>
        <v>0.45</v>
      </c>
    </row>
    <row r="1776" spans="1:20" x14ac:dyDescent="0.25">
      <c r="A1776">
        <v>20200428</v>
      </c>
      <c r="B1776" s="1" t="s">
        <v>864</v>
      </c>
      <c r="C1776" s="1" t="s">
        <v>652</v>
      </c>
      <c r="D1776" s="1" t="s">
        <v>899</v>
      </c>
      <c r="E1776" s="1" t="s">
        <v>59</v>
      </c>
      <c r="F1776" s="1" t="s">
        <v>126</v>
      </c>
      <c r="G1776" s="1" t="s">
        <v>39</v>
      </c>
      <c r="H1776" s="1" t="s">
        <v>40</v>
      </c>
      <c r="I1776" s="1" t="s">
        <v>30</v>
      </c>
      <c r="J1776" s="1" t="s">
        <v>37</v>
      </c>
      <c r="K1776">
        <v>497.61</v>
      </c>
      <c r="L1776">
        <v>9</v>
      </c>
      <c r="M1776">
        <v>0</v>
      </c>
      <c r="N1776">
        <v>129.37860000000001</v>
      </c>
      <c r="O1776">
        <f>(Table1[[#This Row],[Sales]]-Table1[[#This Row],[Profit]])/Table1[[#This Row],[Quantity]]</f>
        <v>40.9146</v>
      </c>
      <c r="P1776">
        <f>Table1[[#This Row],[Sales]]/Table1[[#This Row],[Quantity]]</f>
        <v>55.29</v>
      </c>
      <c r="Q1776" t="str">
        <f t="shared" si="54"/>
        <v>2020</v>
      </c>
      <c r="R1776" t="str">
        <f t="shared" si="55"/>
        <v>04</v>
      </c>
      <c r="S1776">
        <f>CEILING(Table1[[#This Row],[Month]]/3,1)</f>
        <v>2</v>
      </c>
      <c r="T1776" s="9">
        <f>(Table1[[#This Row],[Profit]]/Table1[[#This Row],[Sales]])</f>
        <v>0.26</v>
      </c>
    </row>
    <row r="1777" spans="1:20" x14ac:dyDescent="0.25">
      <c r="A1777">
        <v>20200428</v>
      </c>
      <c r="B1777" s="1" t="s">
        <v>864</v>
      </c>
      <c r="C1777" s="1" t="s">
        <v>652</v>
      </c>
      <c r="D1777" s="1" t="s">
        <v>899</v>
      </c>
      <c r="E1777" s="1" t="s">
        <v>59</v>
      </c>
      <c r="F1777" s="1" t="s">
        <v>126</v>
      </c>
      <c r="G1777" s="1" t="s">
        <v>39</v>
      </c>
      <c r="H1777" s="1" t="s">
        <v>40</v>
      </c>
      <c r="I1777" s="1" t="s">
        <v>30</v>
      </c>
      <c r="J1777" s="1" t="s">
        <v>42</v>
      </c>
      <c r="K1777">
        <v>5.34</v>
      </c>
      <c r="L1777">
        <v>2</v>
      </c>
      <c r="M1777">
        <v>0</v>
      </c>
      <c r="N1777">
        <v>1.4952000000000001</v>
      </c>
      <c r="O1777">
        <f>(Table1[[#This Row],[Sales]]-Table1[[#This Row],[Profit]])/Table1[[#This Row],[Quantity]]</f>
        <v>1.9223999999999999</v>
      </c>
      <c r="P1777">
        <f>Table1[[#This Row],[Sales]]/Table1[[#This Row],[Quantity]]</f>
        <v>2.67</v>
      </c>
      <c r="Q1777" t="str">
        <f t="shared" si="54"/>
        <v>2020</v>
      </c>
      <c r="R1777" t="str">
        <f t="shared" si="55"/>
        <v>04</v>
      </c>
      <c r="S1777">
        <f>CEILING(Table1[[#This Row],[Month]]/3,1)</f>
        <v>2</v>
      </c>
      <c r="T1777" s="9">
        <f>(Table1[[#This Row],[Profit]]/Table1[[#This Row],[Sales]])</f>
        <v>0.28000000000000003</v>
      </c>
    </row>
    <row r="1778" spans="1:20" x14ac:dyDescent="0.25">
      <c r="A1778">
        <v>20200428</v>
      </c>
      <c r="B1778" s="1" t="s">
        <v>864</v>
      </c>
      <c r="C1778" s="1" t="s">
        <v>652</v>
      </c>
      <c r="D1778" s="1" t="s">
        <v>899</v>
      </c>
      <c r="E1778" s="1" t="s">
        <v>59</v>
      </c>
      <c r="F1778" s="1" t="s">
        <v>126</v>
      </c>
      <c r="G1778" s="1" t="s">
        <v>39</v>
      </c>
      <c r="H1778" s="1" t="s">
        <v>40</v>
      </c>
      <c r="I1778" s="1" t="s">
        <v>30</v>
      </c>
      <c r="J1778" s="1" t="s">
        <v>23</v>
      </c>
      <c r="K1778">
        <v>3.15</v>
      </c>
      <c r="L1778">
        <v>1</v>
      </c>
      <c r="M1778">
        <v>0</v>
      </c>
      <c r="N1778">
        <v>1.512</v>
      </c>
      <c r="O1778">
        <f>(Table1[[#This Row],[Sales]]-Table1[[#This Row],[Profit]])/Table1[[#This Row],[Quantity]]</f>
        <v>1.6379999999999999</v>
      </c>
      <c r="P1778">
        <f>Table1[[#This Row],[Sales]]/Table1[[#This Row],[Quantity]]</f>
        <v>3.15</v>
      </c>
      <c r="Q1778" t="str">
        <f t="shared" si="54"/>
        <v>2020</v>
      </c>
      <c r="R1778" t="str">
        <f t="shared" si="55"/>
        <v>04</v>
      </c>
      <c r="S1778">
        <f>CEILING(Table1[[#This Row],[Month]]/3,1)</f>
        <v>2</v>
      </c>
      <c r="T1778" s="9">
        <f>(Table1[[#This Row],[Profit]]/Table1[[#This Row],[Sales]])</f>
        <v>0.48000000000000004</v>
      </c>
    </row>
    <row r="1779" spans="1:20" x14ac:dyDescent="0.25">
      <c r="A1779">
        <v>20211124</v>
      </c>
      <c r="B1779" s="1" t="s">
        <v>128</v>
      </c>
      <c r="C1779" s="1" t="s">
        <v>25</v>
      </c>
      <c r="D1779" s="1" t="s">
        <v>26</v>
      </c>
      <c r="E1779" s="1" t="s">
        <v>27</v>
      </c>
      <c r="F1779" s="1" t="s">
        <v>28</v>
      </c>
      <c r="G1779" s="1" t="s">
        <v>93</v>
      </c>
      <c r="H1779" s="1" t="s">
        <v>69</v>
      </c>
      <c r="I1779" s="1" t="s">
        <v>21</v>
      </c>
      <c r="J1779" s="1" t="s">
        <v>50</v>
      </c>
      <c r="K1779">
        <v>368.91</v>
      </c>
      <c r="L1779">
        <v>9</v>
      </c>
      <c r="M1779">
        <v>0</v>
      </c>
      <c r="N1779">
        <v>180.76589999999999</v>
      </c>
      <c r="O1779">
        <f>(Table1[[#This Row],[Sales]]-Table1[[#This Row],[Profit]])/Table1[[#This Row],[Quantity]]</f>
        <v>20.904900000000005</v>
      </c>
      <c r="P1779">
        <f>Table1[[#This Row],[Sales]]/Table1[[#This Row],[Quantity]]</f>
        <v>40.99</v>
      </c>
      <c r="Q1779" t="str">
        <f t="shared" si="54"/>
        <v>2021</v>
      </c>
      <c r="R1779" t="str">
        <f t="shared" si="55"/>
        <v>11</v>
      </c>
      <c r="S1779">
        <f>CEILING(Table1[[#This Row],[Month]]/3,1)</f>
        <v>4</v>
      </c>
      <c r="T1779" s="9">
        <f>(Table1[[#This Row],[Profit]]/Table1[[#This Row],[Sales]])</f>
        <v>0.48999999999999994</v>
      </c>
    </row>
    <row r="1780" spans="1:20" x14ac:dyDescent="0.25">
      <c r="A1780">
        <v>20211124</v>
      </c>
      <c r="B1780" s="1" t="s">
        <v>128</v>
      </c>
      <c r="C1780" s="1" t="s">
        <v>25</v>
      </c>
      <c r="D1780" s="1" t="s">
        <v>26</v>
      </c>
      <c r="E1780" s="1" t="s">
        <v>27</v>
      </c>
      <c r="F1780" s="1" t="s">
        <v>28</v>
      </c>
      <c r="G1780" s="1" t="s">
        <v>93</v>
      </c>
      <c r="H1780" s="1" t="s">
        <v>69</v>
      </c>
      <c r="I1780" s="1" t="s">
        <v>21</v>
      </c>
      <c r="J1780" s="1" t="s">
        <v>42</v>
      </c>
      <c r="K1780">
        <v>14.7</v>
      </c>
      <c r="L1780">
        <v>5</v>
      </c>
      <c r="M1780">
        <v>0</v>
      </c>
      <c r="N1780">
        <v>6.6150000000000002</v>
      </c>
      <c r="O1780">
        <f>(Table1[[#This Row],[Sales]]-Table1[[#This Row],[Profit]])/Table1[[#This Row],[Quantity]]</f>
        <v>1.6169999999999998</v>
      </c>
      <c r="P1780">
        <f>Table1[[#This Row],[Sales]]/Table1[[#This Row],[Quantity]]</f>
        <v>2.94</v>
      </c>
      <c r="Q1780" t="str">
        <f t="shared" si="54"/>
        <v>2021</v>
      </c>
      <c r="R1780" t="str">
        <f t="shared" si="55"/>
        <v>11</v>
      </c>
      <c r="S1780">
        <f>CEILING(Table1[[#This Row],[Month]]/3,1)</f>
        <v>4</v>
      </c>
      <c r="T1780" s="9">
        <f>(Table1[[#This Row],[Profit]]/Table1[[#This Row],[Sales]])</f>
        <v>0.45</v>
      </c>
    </row>
    <row r="1781" spans="1:20" x14ac:dyDescent="0.25">
      <c r="A1781">
        <v>20221112</v>
      </c>
      <c r="B1781" s="1" t="s">
        <v>767</v>
      </c>
      <c r="C1781" s="1" t="s">
        <v>133</v>
      </c>
      <c r="D1781" s="1" t="s">
        <v>134</v>
      </c>
      <c r="E1781" s="1" t="s">
        <v>17</v>
      </c>
      <c r="F1781" s="1" t="s">
        <v>18</v>
      </c>
      <c r="G1781" s="1" t="s">
        <v>19</v>
      </c>
      <c r="H1781" s="1" t="s">
        <v>20</v>
      </c>
      <c r="I1781" s="1" t="s">
        <v>21</v>
      </c>
      <c r="J1781" s="1" t="s">
        <v>94</v>
      </c>
      <c r="K1781">
        <v>59.97</v>
      </c>
      <c r="L1781">
        <v>3</v>
      </c>
      <c r="M1781">
        <v>0</v>
      </c>
      <c r="N1781">
        <v>14.9925</v>
      </c>
      <c r="O1781">
        <f>(Table1[[#This Row],[Sales]]-Table1[[#This Row],[Profit]])/Table1[[#This Row],[Quantity]]</f>
        <v>14.9925</v>
      </c>
      <c r="P1781">
        <f>Table1[[#This Row],[Sales]]/Table1[[#This Row],[Quantity]]</f>
        <v>19.989999999999998</v>
      </c>
      <c r="Q1781" t="str">
        <f t="shared" si="54"/>
        <v>2022</v>
      </c>
      <c r="R1781" t="str">
        <f t="shared" si="55"/>
        <v>11</v>
      </c>
      <c r="S1781">
        <f>CEILING(Table1[[#This Row],[Month]]/3,1)</f>
        <v>4</v>
      </c>
      <c r="T1781" s="9">
        <f>(Table1[[#This Row],[Profit]]/Table1[[#This Row],[Sales]])</f>
        <v>0.25</v>
      </c>
    </row>
    <row r="1782" spans="1:20" x14ac:dyDescent="0.25">
      <c r="A1782">
        <v>20221112</v>
      </c>
      <c r="B1782" s="1" t="s">
        <v>767</v>
      </c>
      <c r="C1782" s="1" t="s">
        <v>133</v>
      </c>
      <c r="D1782" s="1" t="s">
        <v>134</v>
      </c>
      <c r="E1782" s="1" t="s">
        <v>17</v>
      </c>
      <c r="F1782" s="1" t="s">
        <v>18</v>
      </c>
      <c r="G1782" s="1" t="s">
        <v>19</v>
      </c>
      <c r="H1782" s="1" t="s">
        <v>20</v>
      </c>
      <c r="I1782" s="1" t="s">
        <v>21</v>
      </c>
      <c r="J1782" s="1" t="s">
        <v>37</v>
      </c>
      <c r="K1782">
        <v>83.36</v>
      </c>
      <c r="L1782">
        <v>1</v>
      </c>
      <c r="M1782">
        <v>0</v>
      </c>
      <c r="N1782">
        <v>20.84</v>
      </c>
      <c r="O1782">
        <f>(Table1[[#This Row],[Sales]]-Table1[[#This Row],[Profit]])/Table1[[#This Row],[Quantity]]</f>
        <v>62.519999999999996</v>
      </c>
      <c r="P1782">
        <f>Table1[[#This Row],[Sales]]/Table1[[#This Row],[Quantity]]</f>
        <v>83.36</v>
      </c>
      <c r="Q1782" t="str">
        <f t="shared" si="54"/>
        <v>2022</v>
      </c>
      <c r="R1782" t="str">
        <f t="shared" si="55"/>
        <v>11</v>
      </c>
      <c r="S1782">
        <f>CEILING(Table1[[#This Row],[Month]]/3,1)</f>
        <v>4</v>
      </c>
      <c r="T1782" s="9">
        <f>(Table1[[#This Row],[Profit]]/Table1[[#This Row],[Sales]])</f>
        <v>0.25</v>
      </c>
    </row>
    <row r="1783" spans="1:20" x14ac:dyDescent="0.25">
      <c r="A1783">
        <v>20210709</v>
      </c>
      <c r="B1783" s="1" t="s">
        <v>337</v>
      </c>
      <c r="C1783" s="1" t="s">
        <v>379</v>
      </c>
      <c r="D1783" s="1" t="s">
        <v>396</v>
      </c>
      <c r="E1783" s="1" t="s">
        <v>59</v>
      </c>
      <c r="F1783" s="1" t="s">
        <v>126</v>
      </c>
      <c r="G1783" s="1" t="s">
        <v>228</v>
      </c>
      <c r="H1783" s="1" t="s">
        <v>75</v>
      </c>
      <c r="I1783" s="1" t="s">
        <v>30</v>
      </c>
      <c r="J1783" s="1" t="s">
        <v>50</v>
      </c>
      <c r="K1783">
        <v>6.58</v>
      </c>
      <c r="L1783">
        <v>2</v>
      </c>
      <c r="M1783">
        <v>0</v>
      </c>
      <c r="N1783">
        <v>3.0268000000000002</v>
      </c>
      <c r="O1783">
        <f>(Table1[[#This Row],[Sales]]-Table1[[#This Row],[Profit]])/Table1[[#This Row],[Quantity]]</f>
        <v>1.7766</v>
      </c>
      <c r="P1783">
        <f>Table1[[#This Row],[Sales]]/Table1[[#This Row],[Quantity]]</f>
        <v>3.29</v>
      </c>
      <c r="Q1783" t="str">
        <f t="shared" si="54"/>
        <v>2021</v>
      </c>
      <c r="R1783" t="str">
        <f t="shared" si="55"/>
        <v>07</v>
      </c>
      <c r="S1783">
        <f>CEILING(Table1[[#This Row],[Month]]/3,1)</f>
        <v>3</v>
      </c>
      <c r="T1783" s="9">
        <f>(Table1[[#This Row],[Profit]]/Table1[[#This Row],[Sales]])</f>
        <v>0.46</v>
      </c>
    </row>
    <row r="1784" spans="1:20" x14ac:dyDescent="0.25">
      <c r="A1784">
        <v>20210709</v>
      </c>
      <c r="B1784" s="1" t="s">
        <v>337</v>
      </c>
      <c r="C1784" s="1" t="s">
        <v>379</v>
      </c>
      <c r="D1784" s="1" t="s">
        <v>396</v>
      </c>
      <c r="E1784" s="1" t="s">
        <v>59</v>
      </c>
      <c r="F1784" s="1" t="s">
        <v>126</v>
      </c>
      <c r="G1784" s="1" t="s">
        <v>228</v>
      </c>
      <c r="H1784" s="1" t="s">
        <v>75</v>
      </c>
      <c r="I1784" s="1" t="s">
        <v>30</v>
      </c>
      <c r="J1784" s="1" t="s">
        <v>36</v>
      </c>
      <c r="K1784">
        <v>122.94</v>
      </c>
      <c r="L1784">
        <v>3</v>
      </c>
      <c r="M1784">
        <v>0</v>
      </c>
      <c r="N1784">
        <v>59.011200000000002</v>
      </c>
      <c r="O1784">
        <f>(Table1[[#This Row],[Sales]]-Table1[[#This Row],[Profit]])/Table1[[#This Row],[Quantity]]</f>
        <v>21.3096</v>
      </c>
      <c r="P1784">
        <f>Table1[[#This Row],[Sales]]/Table1[[#This Row],[Quantity]]</f>
        <v>40.98</v>
      </c>
      <c r="Q1784" t="str">
        <f t="shared" si="54"/>
        <v>2021</v>
      </c>
      <c r="R1784" t="str">
        <f t="shared" si="55"/>
        <v>07</v>
      </c>
      <c r="S1784">
        <f>CEILING(Table1[[#This Row],[Month]]/3,1)</f>
        <v>3</v>
      </c>
      <c r="T1784" s="9">
        <f>(Table1[[#This Row],[Profit]]/Table1[[#This Row],[Sales]])</f>
        <v>0.48000000000000004</v>
      </c>
    </row>
    <row r="1785" spans="1:20" x14ac:dyDescent="0.25">
      <c r="A1785">
        <v>20230923</v>
      </c>
      <c r="B1785" s="1" t="s">
        <v>900</v>
      </c>
      <c r="C1785" s="1" t="s">
        <v>65</v>
      </c>
      <c r="D1785" s="1" t="s">
        <v>623</v>
      </c>
      <c r="E1785" s="1" t="s">
        <v>17</v>
      </c>
      <c r="F1785" s="1" t="s">
        <v>67</v>
      </c>
      <c r="G1785" s="1" t="s">
        <v>251</v>
      </c>
      <c r="H1785" s="1" t="s">
        <v>40</v>
      </c>
      <c r="I1785" s="1" t="s">
        <v>30</v>
      </c>
      <c r="J1785" s="1" t="s">
        <v>50</v>
      </c>
      <c r="K1785">
        <v>219.84</v>
      </c>
      <c r="L1785">
        <v>4</v>
      </c>
      <c r="M1785">
        <v>0</v>
      </c>
      <c r="N1785">
        <v>107.7216</v>
      </c>
      <c r="O1785">
        <f>(Table1[[#This Row],[Sales]]-Table1[[#This Row],[Profit]])/Table1[[#This Row],[Quantity]]</f>
        <v>28.029600000000002</v>
      </c>
      <c r="P1785">
        <f>Table1[[#This Row],[Sales]]/Table1[[#This Row],[Quantity]]</f>
        <v>54.96</v>
      </c>
      <c r="Q1785" t="str">
        <f t="shared" si="54"/>
        <v>2023</v>
      </c>
      <c r="R1785" t="str">
        <f t="shared" si="55"/>
        <v>09</v>
      </c>
      <c r="S1785">
        <f>CEILING(Table1[[#This Row],[Month]]/3,1)</f>
        <v>3</v>
      </c>
      <c r="T1785" s="9">
        <f>(Table1[[#This Row],[Profit]]/Table1[[#This Row],[Sales]])</f>
        <v>0.49</v>
      </c>
    </row>
    <row r="1786" spans="1:20" x14ac:dyDescent="0.25">
      <c r="A1786">
        <v>20230923</v>
      </c>
      <c r="B1786" s="1" t="s">
        <v>900</v>
      </c>
      <c r="C1786" s="1" t="s">
        <v>65</v>
      </c>
      <c r="D1786" s="1" t="s">
        <v>623</v>
      </c>
      <c r="E1786" s="1" t="s">
        <v>17</v>
      </c>
      <c r="F1786" s="1" t="s">
        <v>67</v>
      </c>
      <c r="G1786" s="1" t="s">
        <v>251</v>
      </c>
      <c r="H1786" s="1" t="s">
        <v>40</v>
      </c>
      <c r="I1786" s="1" t="s">
        <v>30</v>
      </c>
      <c r="J1786" s="1" t="s">
        <v>94</v>
      </c>
      <c r="K1786">
        <v>98.16</v>
      </c>
      <c r="L1786">
        <v>6</v>
      </c>
      <c r="M1786">
        <v>0</v>
      </c>
      <c r="N1786">
        <v>9.8160000000000007</v>
      </c>
      <c r="O1786">
        <f>(Table1[[#This Row],[Sales]]-Table1[[#This Row],[Profit]])/Table1[[#This Row],[Quantity]]</f>
        <v>14.723999999999998</v>
      </c>
      <c r="P1786">
        <f>Table1[[#This Row],[Sales]]/Table1[[#This Row],[Quantity]]</f>
        <v>16.36</v>
      </c>
      <c r="Q1786" t="str">
        <f t="shared" si="54"/>
        <v>2023</v>
      </c>
      <c r="R1786" t="str">
        <f t="shared" si="55"/>
        <v>09</v>
      </c>
      <c r="S1786">
        <f>CEILING(Table1[[#This Row],[Month]]/3,1)</f>
        <v>3</v>
      </c>
      <c r="T1786" s="9">
        <f>(Table1[[#This Row],[Profit]]/Table1[[#This Row],[Sales]])</f>
        <v>0.1</v>
      </c>
    </row>
    <row r="1787" spans="1:20" x14ac:dyDescent="0.25">
      <c r="A1787">
        <v>20230923</v>
      </c>
      <c r="B1787" s="1" t="s">
        <v>900</v>
      </c>
      <c r="C1787" s="1" t="s">
        <v>65</v>
      </c>
      <c r="D1787" s="1" t="s">
        <v>623</v>
      </c>
      <c r="E1787" s="1" t="s">
        <v>17</v>
      </c>
      <c r="F1787" s="1" t="s">
        <v>67</v>
      </c>
      <c r="G1787" s="1" t="s">
        <v>251</v>
      </c>
      <c r="H1787" s="1" t="s">
        <v>40</v>
      </c>
      <c r="I1787" s="1" t="s">
        <v>30</v>
      </c>
      <c r="J1787" s="1" t="s">
        <v>36</v>
      </c>
      <c r="K1787">
        <v>33.04</v>
      </c>
      <c r="L1787">
        <v>8</v>
      </c>
      <c r="M1787">
        <v>0</v>
      </c>
      <c r="N1787">
        <v>15.5288</v>
      </c>
      <c r="O1787">
        <f>(Table1[[#This Row],[Sales]]-Table1[[#This Row],[Profit]])/Table1[[#This Row],[Quantity]]</f>
        <v>2.1888999999999998</v>
      </c>
      <c r="P1787">
        <f>Table1[[#This Row],[Sales]]/Table1[[#This Row],[Quantity]]</f>
        <v>4.13</v>
      </c>
      <c r="Q1787" t="str">
        <f t="shared" si="54"/>
        <v>2023</v>
      </c>
      <c r="R1787" t="str">
        <f t="shared" si="55"/>
        <v>09</v>
      </c>
      <c r="S1787">
        <f>CEILING(Table1[[#This Row],[Month]]/3,1)</f>
        <v>3</v>
      </c>
      <c r="T1787" s="9">
        <f>(Table1[[#This Row],[Profit]]/Table1[[#This Row],[Sales]])</f>
        <v>0.47000000000000003</v>
      </c>
    </row>
    <row r="1788" spans="1:20" x14ac:dyDescent="0.25">
      <c r="A1788">
        <v>20230923</v>
      </c>
      <c r="B1788" s="1" t="s">
        <v>900</v>
      </c>
      <c r="C1788" s="1" t="s">
        <v>65</v>
      </c>
      <c r="D1788" s="1" t="s">
        <v>623</v>
      </c>
      <c r="E1788" s="1" t="s">
        <v>17</v>
      </c>
      <c r="F1788" s="1" t="s">
        <v>67</v>
      </c>
      <c r="G1788" s="1" t="s">
        <v>251</v>
      </c>
      <c r="H1788" s="1" t="s">
        <v>40</v>
      </c>
      <c r="I1788" s="1" t="s">
        <v>30</v>
      </c>
      <c r="J1788" s="1" t="s">
        <v>43</v>
      </c>
      <c r="K1788">
        <v>86.97</v>
      </c>
      <c r="L1788">
        <v>3</v>
      </c>
      <c r="M1788">
        <v>0</v>
      </c>
      <c r="N1788">
        <v>25.221299999999999</v>
      </c>
      <c r="O1788">
        <f>(Table1[[#This Row],[Sales]]-Table1[[#This Row],[Profit]])/Table1[[#This Row],[Quantity]]</f>
        <v>20.582899999999999</v>
      </c>
      <c r="P1788">
        <f>Table1[[#This Row],[Sales]]/Table1[[#This Row],[Quantity]]</f>
        <v>28.99</v>
      </c>
      <c r="Q1788" t="str">
        <f t="shared" si="54"/>
        <v>2023</v>
      </c>
      <c r="R1788" t="str">
        <f t="shared" si="55"/>
        <v>09</v>
      </c>
      <c r="S1788">
        <f>CEILING(Table1[[#This Row],[Month]]/3,1)</f>
        <v>3</v>
      </c>
      <c r="T1788" s="9">
        <f>(Table1[[#This Row],[Profit]]/Table1[[#This Row],[Sales]])</f>
        <v>0.28999999999999998</v>
      </c>
    </row>
    <row r="1789" spans="1:20" x14ac:dyDescent="0.25">
      <c r="A1789">
        <v>20210215</v>
      </c>
      <c r="B1789" s="1" t="s">
        <v>901</v>
      </c>
      <c r="C1789" s="1" t="s">
        <v>65</v>
      </c>
      <c r="D1789" s="1" t="s">
        <v>902</v>
      </c>
      <c r="E1789" s="1" t="s">
        <v>17</v>
      </c>
      <c r="F1789" s="1" t="s">
        <v>67</v>
      </c>
      <c r="G1789" s="1" t="s">
        <v>118</v>
      </c>
      <c r="H1789" s="1" t="s">
        <v>55</v>
      </c>
      <c r="I1789" s="1" t="s">
        <v>30</v>
      </c>
      <c r="J1789" s="1" t="s">
        <v>43</v>
      </c>
      <c r="K1789">
        <v>134.97</v>
      </c>
      <c r="L1789">
        <v>3</v>
      </c>
      <c r="M1789">
        <v>0</v>
      </c>
      <c r="N1789">
        <v>64.785600000000002</v>
      </c>
      <c r="O1789">
        <f>(Table1[[#This Row],[Sales]]-Table1[[#This Row],[Profit]])/Table1[[#This Row],[Quantity]]</f>
        <v>23.3948</v>
      </c>
      <c r="P1789">
        <f>Table1[[#This Row],[Sales]]/Table1[[#This Row],[Quantity]]</f>
        <v>44.99</v>
      </c>
      <c r="Q1789" t="str">
        <f t="shared" si="54"/>
        <v>2021</v>
      </c>
      <c r="R1789" t="str">
        <f t="shared" si="55"/>
        <v>02</v>
      </c>
      <c r="S1789">
        <f>CEILING(Table1[[#This Row],[Month]]/3,1)</f>
        <v>1</v>
      </c>
      <c r="T1789" s="9">
        <f>(Table1[[#This Row],[Profit]]/Table1[[#This Row],[Sales]])</f>
        <v>0.48000000000000004</v>
      </c>
    </row>
    <row r="1790" spans="1:20" x14ac:dyDescent="0.25">
      <c r="A1790">
        <v>20210215</v>
      </c>
      <c r="B1790" s="1" t="s">
        <v>901</v>
      </c>
      <c r="C1790" s="1" t="s">
        <v>65</v>
      </c>
      <c r="D1790" s="1" t="s">
        <v>902</v>
      </c>
      <c r="E1790" s="1" t="s">
        <v>17</v>
      </c>
      <c r="F1790" s="1" t="s">
        <v>67</v>
      </c>
      <c r="G1790" s="1" t="s">
        <v>118</v>
      </c>
      <c r="H1790" s="1" t="s">
        <v>55</v>
      </c>
      <c r="I1790" s="1" t="s">
        <v>30</v>
      </c>
      <c r="J1790" s="1" t="s">
        <v>43</v>
      </c>
      <c r="K1790">
        <v>699.98</v>
      </c>
      <c r="L1790">
        <v>2</v>
      </c>
      <c r="M1790">
        <v>0</v>
      </c>
      <c r="N1790">
        <v>195.99440000000001</v>
      </c>
      <c r="O1790">
        <f>(Table1[[#This Row],[Sales]]-Table1[[#This Row],[Profit]])/Table1[[#This Row],[Quantity]]</f>
        <v>251.99279999999999</v>
      </c>
      <c r="P1790">
        <f>Table1[[#This Row],[Sales]]/Table1[[#This Row],[Quantity]]</f>
        <v>349.99</v>
      </c>
      <c r="Q1790" t="str">
        <f t="shared" si="54"/>
        <v>2021</v>
      </c>
      <c r="R1790" t="str">
        <f t="shared" si="55"/>
        <v>02</v>
      </c>
      <c r="S1790">
        <f>CEILING(Table1[[#This Row],[Month]]/3,1)</f>
        <v>1</v>
      </c>
      <c r="T1790" s="9">
        <f>(Table1[[#This Row],[Profit]]/Table1[[#This Row],[Sales]])</f>
        <v>0.28000000000000003</v>
      </c>
    </row>
    <row r="1791" spans="1:20" x14ac:dyDescent="0.25">
      <c r="A1791">
        <v>20210215</v>
      </c>
      <c r="B1791" s="1" t="s">
        <v>901</v>
      </c>
      <c r="C1791" s="1" t="s">
        <v>65</v>
      </c>
      <c r="D1791" s="1" t="s">
        <v>902</v>
      </c>
      <c r="E1791" s="1" t="s">
        <v>17</v>
      </c>
      <c r="F1791" s="1" t="s">
        <v>67</v>
      </c>
      <c r="G1791" s="1" t="s">
        <v>118</v>
      </c>
      <c r="H1791" s="1" t="s">
        <v>55</v>
      </c>
      <c r="I1791" s="1" t="s">
        <v>30</v>
      </c>
      <c r="J1791" s="1" t="s">
        <v>94</v>
      </c>
      <c r="K1791">
        <v>139.94999999999999</v>
      </c>
      <c r="L1791">
        <v>5</v>
      </c>
      <c r="M1791">
        <v>0</v>
      </c>
      <c r="N1791">
        <v>26.590499999999999</v>
      </c>
      <c r="O1791">
        <f>(Table1[[#This Row],[Sales]]-Table1[[#This Row],[Profit]])/Table1[[#This Row],[Quantity]]</f>
        <v>22.671900000000001</v>
      </c>
      <c r="P1791">
        <f>Table1[[#This Row],[Sales]]/Table1[[#This Row],[Quantity]]</f>
        <v>27.99</v>
      </c>
      <c r="Q1791" t="str">
        <f t="shared" si="54"/>
        <v>2021</v>
      </c>
      <c r="R1791" t="str">
        <f t="shared" si="55"/>
        <v>02</v>
      </c>
      <c r="S1791">
        <f>CEILING(Table1[[#This Row],[Month]]/3,1)</f>
        <v>1</v>
      </c>
      <c r="T1791" s="9">
        <f>(Table1[[#This Row],[Profit]]/Table1[[#This Row],[Sales]])</f>
        <v>0.19</v>
      </c>
    </row>
    <row r="1792" spans="1:20" x14ac:dyDescent="0.25">
      <c r="A1792">
        <v>20200930</v>
      </c>
      <c r="B1792" s="1" t="s">
        <v>397</v>
      </c>
      <c r="C1792" s="1" t="s">
        <v>133</v>
      </c>
      <c r="D1792" s="1" t="s">
        <v>134</v>
      </c>
      <c r="E1792" s="1" t="s">
        <v>17</v>
      </c>
      <c r="F1792" s="1" t="s">
        <v>18</v>
      </c>
      <c r="G1792" s="1" t="s">
        <v>118</v>
      </c>
      <c r="H1792" s="1" t="s">
        <v>55</v>
      </c>
      <c r="I1792" s="1" t="s">
        <v>21</v>
      </c>
      <c r="J1792" s="1" t="s">
        <v>50</v>
      </c>
      <c r="K1792">
        <v>48.94</v>
      </c>
      <c r="L1792">
        <v>1</v>
      </c>
      <c r="M1792">
        <v>0</v>
      </c>
      <c r="N1792">
        <v>24.47</v>
      </c>
      <c r="O1792">
        <f>(Table1[[#This Row],[Sales]]-Table1[[#This Row],[Profit]])/Table1[[#This Row],[Quantity]]</f>
        <v>24.47</v>
      </c>
      <c r="P1792">
        <f>Table1[[#This Row],[Sales]]/Table1[[#This Row],[Quantity]]</f>
        <v>48.94</v>
      </c>
      <c r="Q1792" t="str">
        <f t="shared" si="54"/>
        <v>2020</v>
      </c>
      <c r="R1792" t="str">
        <f t="shared" si="55"/>
        <v>09</v>
      </c>
      <c r="S1792">
        <f>CEILING(Table1[[#This Row],[Month]]/3,1)</f>
        <v>3</v>
      </c>
      <c r="T1792" s="9">
        <f>(Table1[[#This Row],[Profit]]/Table1[[#This Row],[Sales]])</f>
        <v>0.5</v>
      </c>
    </row>
    <row r="1793" spans="1:20" x14ac:dyDescent="0.25">
      <c r="A1793">
        <v>20201201</v>
      </c>
      <c r="B1793" s="1" t="s">
        <v>557</v>
      </c>
      <c r="C1793" s="1" t="s">
        <v>65</v>
      </c>
      <c r="D1793" s="1" t="s">
        <v>66</v>
      </c>
      <c r="E1793" s="1" t="s">
        <v>17</v>
      </c>
      <c r="F1793" s="1" t="s">
        <v>67</v>
      </c>
      <c r="G1793" s="1" t="s">
        <v>165</v>
      </c>
      <c r="H1793" s="1" t="s">
        <v>91</v>
      </c>
      <c r="I1793" s="1" t="s">
        <v>21</v>
      </c>
      <c r="J1793" s="1" t="s">
        <v>23</v>
      </c>
      <c r="K1793">
        <v>2807.84</v>
      </c>
      <c r="L1793">
        <v>8</v>
      </c>
      <c r="M1793">
        <v>0</v>
      </c>
      <c r="N1793">
        <v>673.88160000000005</v>
      </c>
      <c r="O1793">
        <f>(Table1[[#This Row],[Sales]]-Table1[[#This Row],[Profit]])/Table1[[#This Row],[Quantity]]</f>
        <v>266.7448</v>
      </c>
      <c r="P1793">
        <f>Table1[[#This Row],[Sales]]/Table1[[#This Row],[Quantity]]</f>
        <v>350.98</v>
      </c>
      <c r="Q1793" t="str">
        <f t="shared" si="54"/>
        <v>2020</v>
      </c>
      <c r="R1793" t="str">
        <f t="shared" si="55"/>
        <v>12</v>
      </c>
      <c r="S1793">
        <f>CEILING(Table1[[#This Row],[Month]]/3,1)</f>
        <v>4</v>
      </c>
      <c r="T1793" s="9">
        <f>(Table1[[#This Row],[Profit]]/Table1[[#This Row],[Sales]])</f>
        <v>0.24</v>
      </c>
    </row>
    <row r="1794" spans="1:20" x14ac:dyDescent="0.25">
      <c r="A1794">
        <v>20201201</v>
      </c>
      <c r="B1794" s="1" t="s">
        <v>557</v>
      </c>
      <c r="C1794" s="1" t="s">
        <v>65</v>
      </c>
      <c r="D1794" s="1" t="s">
        <v>66</v>
      </c>
      <c r="E1794" s="1" t="s">
        <v>17</v>
      </c>
      <c r="F1794" s="1" t="s">
        <v>67</v>
      </c>
      <c r="G1794" s="1" t="s">
        <v>165</v>
      </c>
      <c r="H1794" s="1" t="s">
        <v>91</v>
      </c>
      <c r="I1794" s="1" t="s">
        <v>21</v>
      </c>
      <c r="J1794" s="1" t="s">
        <v>42</v>
      </c>
      <c r="K1794">
        <v>46.64</v>
      </c>
      <c r="L1794">
        <v>4</v>
      </c>
      <c r="M1794">
        <v>0</v>
      </c>
      <c r="N1794">
        <v>12.5928</v>
      </c>
      <c r="O1794">
        <f>(Table1[[#This Row],[Sales]]-Table1[[#This Row],[Profit]])/Table1[[#This Row],[Quantity]]</f>
        <v>8.5118000000000009</v>
      </c>
      <c r="P1794">
        <f>Table1[[#This Row],[Sales]]/Table1[[#This Row],[Quantity]]</f>
        <v>11.66</v>
      </c>
      <c r="Q1794" t="str">
        <f t="shared" si="54"/>
        <v>2020</v>
      </c>
      <c r="R1794" t="str">
        <f t="shared" si="55"/>
        <v>12</v>
      </c>
      <c r="S1794">
        <f>CEILING(Table1[[#This Row],[Month]]/3,1)</f>
        <v>4</v>
      </c>
      <c r="T1794" s="9">
        <f>(Table1[[#This Row],[Profit]]/Table1[[#This Row],[Sales]])</f>
        <v>0.27</v>
      </c>
    </row>
    <row r="1795" spans="1:20" x14ac:dyDescent="0.25">
      <c r="A1795">
        <v>20201208</v>
      </c>
      <c r="B1795" s="1" t="s">
        <v>903</v>
      </c>
      <c r="C1795" s="1" t="s">
        <v>57</v>
      </c>
      <c r="D1795" s="1" t="s">
        <v>99</v>
      </c>
      <c r="E1795" s="1" t="s">
        <v>59</v>
      </c>
      <c r="F1795" s="1" t="s">
        <v>60</v>
      </c>
      <c r="G1795" s="1" t="s">
        <v>165</v>
      </c>
      <c r="H1795" s="1" t="s">
        <v>91</v>
      </c>
      <c r="I1795" s="1" t="s">
        <v>30</v>
      </c>
      <c r="J1795" s="1" t="s">
        <v>37</v>
      </c>
      <c r="K1795">
        <v>60.415999999999997</v>
      </c>
      <c r="L1795">
        <v>2</v>
      </c>
      <c r="M1795">
        <v>0.2</v>
      </c>
      <c r="N1795">
        <v>6.0415999999999999</v>
      </c>
      <c r="O1795">
        <f>(Table1[[#This Row],[Sales]]-Table1[[#This Row],[Profit]])/Table1[[#This Row],[Quantity]]</f>
        <v>27.187199999999997</v>
      </c>
      <c r="P1795">
        <f>Table1[[#This Row],[Sales]]/Table1[[#This Row],[Quantity]]</f>
        <v>30.207999999999998</v>
      </c>
      <c r="Q1795" t="str">
        <f t="shared" ref="Q1795:Q1858" si="56">LEFT(A1795,4)</f>
        <v>2020</v>
      </c>
      <c r="R1795" t="str">
        <f t="shared" ref="R1795:R1858" si="57">MID(A1795,5,2)</f>
        <v>12</v>
      </c>
      <c r="S1795">
        <f>CEILING(Table1[[#This Row],[Month]]/3,1)</f>
        <v>4</v>
      </c>
      <c r="T1795" s="9">
        <f>(Table1[[#This Row],[Profit]]/Table1[[#This Row],[Sales]])</f>
        <v>0.1</v>
      </c>
    </row>
    <row r="1796" spans="1:20" x14ac:dyDescent="0.25">
      <c r="A1796">
        <v>20220906</v>
      </c>
      <c r="B1796" s="1" t="s">
        <v>904</v>
      </c>
      <c r="C1796" s="1" t="s">
        <v>905</v>
      </c>
      <c r="D1796" s="1" t="s">
        <v>906</v>
      </c>
      <c r="E1796" s="1" t="s">
        <v>59</v>
      </c>
      <c r="F1796" s="1" t="s">
        <v>126</v>
      </c>
      <c r="G1796" s="1" t="s">
        <v>193</v>
      </c>
      <c r="H1796" s="1" t="s">
        <v>40</v>
      </c>
      <c r="I1796" s="1" t="s">
        <v>63</v>
      </c>
      <c r="J1796" s="1" t="s">
        <v>42</v>
      </c>
      <c r="K1796">
        <v>107.94</v>
      </c>
      <c r="L1796">
        <v>3</v>
      </c>
      <c r="M1796">
        <v>0</v>
      </c>
      <c r="N1796">
        <v>26.984999999999999</v>
      </c>
      <c r="O1796">
        <f>(Table1[[#This Row],[Sales]]-Table1[[#This Row],[Profit]])/Table1[[#This Row],[Quantity]]</f>
        <v>26.984999999999999</v>
      </c>
      <c r="P1796">
        <f>Table1[[#This Row],[Sales]]/Table1[[#This Row],[Quantity]]</f>
        <v>35.979999999999997</v>
      </c>
      <c r="Q1796" t="str">
        <f t="shared" si="56"/>
        <v>2022</v>
      </c>
      <c r="R1796" t="str">
        <f t="shared" si="57"/>
        <v>09</v>
      </c>
      <c r="S1796">
        <f>CEILING(Table1[[#This Row],[Month]]/3,1)</f>
        <v>3</v>
      </c>
      <c r="T1796" s="9">
        <f>(Table1[[#This Row],[Profit]]/Table1[[#This Row],[Sales]])</f>
        <v>0.25</v>
      </c>
    </row>
    <row r="1797" spans="1:20" x14ac:dyDescent="0.25">
      <c r="A1797">
        <v>20230828</v>
      </c>
      <c r="B1797" s="1" t="s">
        <v>582</v>
      </c>
      <c r="C1797" s="1" t="s">
        <v>133</v>
      </c>
      <c r="D1797" s="1" t="s">
        <v>134</v>
      </c>
      <c r="E1797" s="1" t="s">
        <v>17</v>
      </c>
      <c r="F1797" s="1" t="s">
        <v>18</v>
      </c>
      <c r="G1797" s="1" t="s">
        <v>257</v>
      </c>
      <c r="H1797" s="1" t="s">
        <v>75</v>
      </c>
      <c r="I1797" s="1" t="s">
        <v>63</v>
      </c>
      <c r="J1797" s="1" t="s">
        <v>37</v>
      </c>
      <c r="K1797">
        <v>63.84</v>
      </c>
      <c r="L1797">
        <v>8</v>
      </c>
      <c r="M1797">
        <v>0</v>
      </c>
      <c r="N1797">
        <v>16.598400000000002</v>
      </c>
      <c r="O1797">
        <f>(Table1[[#This Row],[Sales]]-Table1[[#This Row],[Profit]])/Table1[[#This Row],[Quantity]]</f>
        <v>5.9052000000000007</v>
      </c>
      <c r="P1797">
        <f>Table1[[#This Row],[Sales]]/Table1[[#This Row],[Quantity]]</f>
        <v>7.98</v>
      </c>
      <c r="Q1797" t="str">
        <f t="shared" si="56"/>
        <v>2023</v>
      </c>
      <c r="R1797" t="str">
        <f t="shared" si="57"/>
        <v>08</v>
      </c>
      <c r="S1797">
        <f>CEILING(Table1[[#This Row],[Month]]/3,1)</f>
        <v>3</v>
      </c>
      <c r="T1797" s="9">
        <f>(Table1[[#This Row],[Profit]]/Table1[[#This Row],[Sales]])</f>
        <v>0.26</v>
      </c>
    </row>
    <row r="1798" spans="1:20" x14ac:dyDescent="0.25">
      <c r="A1798">
        <v>20230828</v>
      </c>
      <c r="B1798" s="1" t="s">
        <v>582</v>
      </c>
      <c r="C1798" s="1" t="s">
        <v>133</v>
      </c>
      <c r="D1798" s="1" t="s">
        <v>134</v>
      </c>
      <c r="E1798" s="1" t="s">
        <v>17</v>
      </c>
      <c r="F1798" s="1" t="s">
        <v>18</v>
      </c>
      <c r="G1798" s="1" t="s">
        <v>257</v>
      </c>
      <c r="H1798" s="1" t="s">
        <v>75</v>
      </c>
      <c r="I1798" s="1" t="s">
        <v>63</v>
      </c>
      <c r="J1798" s="1" t="s">
        <v>43</v>
      </c>
      <c r="K1798">
        <v>347.97</v>
      </c>
      <c r="L1798">
        <v>3</v>
      </c>
      <c r="M1798">
        <v>0</v>
      </c>
      <c r="N1798">
        <v>100.9113</v>
      </c>
      <c r="O1798">
        <f>(Table1[[#This Row],[Sales]]-Table1[[#This Row],[Profit]])/Table1[[#This Row],[Quantity]]</f>
        <v>82.35290000000002</v>
      </c>
      <c r="P1798">
        <f>Table1[[#This Row],[Sales]]/Table1[[#This Row],[Quantity]]</f>
        <v>115.99000000000001</v>
      </c>
      <c r="Q1798" t="str">
        <f t="shared" si="56"/>
        <v>2023</v>
      </c>
      <c r="R1798" t="str">
        <f t="shared" si="57"/>
        <v>08</v>
      </c>
      <c r="S1798">
        <f>CEILING(Table1[[#This Row],[Month]]/3,1)</f>
        <v>3</v>
      </c>
      <c r="T1798" s="9">
        <f>(Table1[[#This Row],[Profit]]/Table1[[#This Row],[Sales]])</f>
        <v>0.28999999999999998</v>
      </c>
    </row>
    <row r="1799" spans="1:20" x14ac:dyDescent="0.25">
      <c r="A1799">
        <v>20230828</v>
      </c>
      <c r="B1799" s="1" t="s">
        <v>582</v>
      </c>
      <c r="C1799" s="1" t="s">
        <v>133</v>
      </c>
      <c r="D1799" s="1" t="s">
        <v>134</v>
      </c>
      <c r="E1799" s="1" t="s">
        <v>17</v>
      </c>
      <c r="F1799" s="1" t="s">
        <v>18</v>
      </c>
      <c r="G1799" s="1" t="s">
        <v>257</v>
      </c>
      <c r="H1799" s="1" t="s">
        <v>75</v>
      </c>
      <c r="I1799" s="1" t="s">
        <v>63</v>
      </c>
      <c r="J1799" s="1" t="s">
        <v>36</v>
      </c>
      <c r="K1799">
        <v>37.008000000000003</v>
      </c>
      <c r="L1799">
        <v>6</v>
      </c>
      <c r="M1799">
        <v>0.2</v>
      </c>
      <c r="N1799">
        <v>11.565</v>
      </c>
      <c r="O1799">
        <f>(Table1[[#This Row],[Sales]]-Table1[[#This Row],[Profit]])/Table1[[#This Row],[Quantity]]</f>
        <v>4.2405000000000008</v>
      </c>
      <c r="P1799">
        <f>Table1[[#This Row],[Sales]]/Table1[[#This Row],[Quantity]]</f>
        <v>6.1680000000000001</v>
      </c>
      <c r="Q1799" t="str">
        <f t="shared" si="56"/>
        <v>2023</v>
      </c>
      <c r="R1799" t="str">
        <f t="shared" si="57"/>
        <v>08</v>
      </c>
      <c r="S1799">
        <f>CEILING(Table1[[#This Row],[Month]]/3,1)</f>
        <v>3</v>
      </c>
      <c r="T1799" s="9">
        <f>(Table1[[#This Row],[Profit]]/Table1[[#This Row],[Sales]])</f>
        <v>0.31249999999999994</v>
      </c>
    </row>
    <row r="1800" spans="1:20" x14ac:dyDescent="0.25">
      <c r="A1800">
        <v>20220708</v>
      </c>
      <c r="B1800" s="1" t="s">
        <v>896</v>
      </c>
      <c r="C1800" s="1" t="s">
        <v>25</v>
      </c>
      <c r="D1800" s="1" t="s">
        <v>247</v>
      </c>
      <c r="E1800" s="1" t="s">
        <v>27</v>
      </c>
      <c r="F1800" s="1" t="s">
        <v>28</v>
      </c>
      <c r="G1800" s="1" t="s">
        <v>561</v>
      </c>
      <c r="H1800" s="1" t="s">
        <v>101</v>
      </c>
      <c r="I1800" s="1" t="s">
        <v>21</v>
      </c>
      <c r="J1800" s="1" t="s">
        <v>41</v>
      </c>
      <c r="K1800">
        <v>215.65</v>
      </c>
      <c r="L1800">
        <v>5</v>
      </c>
      <c r="M1800">
        <v>0</v>
      </c>
      <c r="N1800">
        <v>73.320999999999998</v>
      </c>
      <c r="O1800">
        <f>(Table1[[#This Row],[Sales]]-Table1[[#This Row],[Profit]])/Table1[[#This Row],[Quantity]]</f>
        <v>28.465800000000002</v>
      </c>
      <c r="P1800">
        <f>Table1[[#This Row],[Sales]]/Table1[[#This Row],[Quantity]]</f>
        <v>43.13</v>
      </c>
      <c r="Q1800" t="str">
        <f t="shared" si="56"/>
        <v>2022</v>
      </c>
      <c r="R1800" t="str">
        <f t="shared" si="57"/>
        <v>07</v>
      </c>
      <c r="S1800">
        <f>CEILING(Table1[[#This Row],[Month]]/3,1)</f>
        <v>3</v>
      </c>
      <c r="T1800" s="9">
        <f>(Table1[[#This Row],[Profit]]/Table1[[#This Row],[Sales]])</f>
        <v>0.33999999999999997</v>
      </c>
    </row>
    <row r="1801" spans="1:20" x14ac:dyDescent="0.25">
      <c r="A1801">
        <v>20220809</v>
      </c>
      <c r="B1801" s="1" t="s">
        <v>907</v>
      </c>
      <c r="C1801" s="1" t="s">
        <v>57</v>
      </c>
      <c r="D1801" s="1" t="s">
        <v>103</v>
      </c>
      <c r="E1801" s="1" t="s">
        <v>59</v>
      </c>
      <c r="F1801" s="1" t="s">
        <v>60</v>
      </c>
      <c r="G1801" s="1" t="s">
        <v>291</v>
      </c>
      <c r="H1801" s="1" t="s">
        <v>69</v>
      </c>
      <c r="I1801" s="1" t="s">
        <v>21</v>
      </c>
      <c r="J1801" s="1" t="s">
        <v>136</v>
      </c>
      <c r="K1801">
        <v>11.167999999999999</v>
      </c>
      <c r="L1801">
        <v>4</v>
      </c>
      <c r="M1801">
        <v>0.2</v>
      </c>
      <c r="N1801">
        <v>3.6295999999999999</v>
      </c>
      <c r="O1801">
        <f>(Table1[[#This Row],[Sales]]-Table1[[#This Row],[Profit]])/Table1[[#This Row],[Quantity]]</f>
        <v>1.8845999999999998</v>
      </c>
      <c r="P1801">
        <f>Table1[[#This Row],[Sales]]/Table1[[#This Row],[Quantity]]</f>
        <v>2.7919999999999998</v>
      </c>
      <c r="Q1801" t="str">
        <f t="shared" si="56"/>
        <v>2022</v>
      </c>
      <c r="R1801" t="str">
        <f t="shared" si="57"/>
        <v>08</v>
      </c>
      <c r="S1801">
        <f>CEILING(Table1[[#This Row],[Month]]/3,1)</f>
        <v>3</v>
      </c>
      <c r="T1801" s="9">
        <f>(Table1[[#This Row],[Profit]]/Table1[[#This Row],[Sales]])</f>
        <v>0.32500000000000001</v>
      </c>
    </row>
    <row r="1802" spans="1:20" x14ac:dyDescent="0.25">
      <c r="A1802">
        <v>20220809</v>
      </c>
      <c r="B1802" s="1" t="s">
        <v>907</v>
      </c>
      <c r="C1802" s="1" t="s">
        <v>57</v>
      </c>
      <c r="D1802" s="1" t="s">
        <v>103</v>
      </c>
      <c r="E1802" s="1" t="s">
        <v>59</v>
      </c>
      <c r="F1802" s="1" t="s">
        <v>60</v>
      </c>
      <c r="G1802" s="1" t="s">
        <v>291</v>
      </c>
      <c r="H1802" s="1" t="s">
        <v>69</v>
      </c>
      <c r="I1802" s="1" t="s">
        <v>21</v>
      </c>
      <c r="J1802" s="1" t="s">
        <v>50</v>
      </c>
      <c r="K1802">
        <v>53.951999999999998</v>
      </c>
      <c r="L1802">
        <v>3</v>
      </c>
      <c r="M1802">
        <v>0.2</v>
      </c>
      <c r="N1802">
        <v>17.534400000000002</v>
      </c>
      <c r="O1802">
        <f>(Table1[[#This Row],[Sales]]-Table1[[#This Row],[Profit]])/Table1[[#This Row],[Quantity]]</f>
        <v>12.139199999999997</v>
      </c>
      <c r="P1802">
        <f>Table1[[#This Row],[Sales]]/Table1[[#This Row],[Quantity]]</f>
        <v>17.983999999999998</v>
      </c>
      <c r="Q1802" t="str">
        <f t="shared" si="56"/>
        <v>2022</v>
      </c>
      <c r="R1802" t="str">
        <f t="shared" si="57"/>
        <v>08</v>
      </c>
      <c r="S1802">
        <f>CEILING(Table1[[#This Row],[Month]]/3,1)</f>
        <v>3</v>
      </c>
      <c r="T1802" s="9">
        <f>(Table1[[#This Row],[Profit]]/Table1[[#This Row],[Sales]])</f>
        <v>0.32500000000000007</v>
      </c>
    </row>
    <row r="1803" spans="1:20" x14ac:dyDescent="0.25">
      <c r="A1803">
        <v>20221114</v>
      </c>
      <c r="B1803" s="1" t="s">
        <v>500</v>
      </c>
      <c r="C1803" s="1" t="s">
        <v>52</v>
      </c>
      <c r="D1803" s="1" t="s">
        <v>549</v>
      </c>
      <c r="E1803" s="1" t="s">
        <v>27</v>
      </c>
      <c r="F1803" s="1" t="s">
        <v>28</v>
      </c>
      <c r="G1803" s="1" t="s">
        <v>501</v>
      </c>
      <c r="H1803" s="1" t="s">
        <v>168</v>
      </c>
      <c r="I1803" s="1" t="s">
        <v>63</v>
      </c>
      <c r="J1803" s="1" t="s">
        <v>41</v>
      </c>
      <c r="K1803">
        <v>4.18</v>
      </c>
      <c r="L1803">
        <v>1</v>
      </c>
      <c r="M1803">
        <v>0</v>
      </c>
      <c r="N1803">
        <v>1.5047999999999999</v>
      </c>
      <c r="O1803">
        <f>(Table1[[#This Row],[Sales]]-Table1[[#This Row],[Profit]])/Table1[[#This Row],[Quantity]]</f>
        <v>2.6751999999999998</v>
      </c>
      <c r="P1803">
        <f>Table1[[#This Row],[Sales]]/Table1[[#This Row],[Quantity]]</f>
        <v>4.18</v>
      </c>
      <c r="Q1803" t="str">
        <f t="shared" si="56"/>
        <v>2022</v>
      </c>
      <c r="R1803" t="str">
        <f t="shared" si="57"/>
        <v>11</v>
      </c>
      <c r="S1803">
        <f>CEILING(Table1[[#This Row],[Month]]/3,1)</f>
        <v>4</v>
      </c>
      <c r="T1803" s="9">
        <f>(Table1[[#This Row],[Profit]]/Table1[[#This Row],[Sales]])</f>
        <v>0.36</v>
      </c>
    </row>
    <row r="1804" spans="1:20" x14ac:dyDescent="0.25">
      <c r="A1804">
        <v>20230923</v>
      </c>
      <c r="B1804" s="1" t="s">
        <v>678</v>
      </c>
      <c r="C1804" s="1" t="s">
        <v>85</v>
      </c>
      <c r="D1804" s="1" t="s">
        <v>86</v>
      </c>
      <c r="E1804" s="1" t="s">
        <v>17</v>
      </c>
      <c r="F1804" s="1" t="s">
        <v>34</v>
      </c>
      <c r="G1804" s="1" t="s">
        <v>239</v>
      </c>
      <c r="H1804" s="1" t="s">
        <v>62</v>
      </c>
      <c r="I1804" s="1" t="s">
        <v>21</v>
      </c>
      <c r="J1804" s="1" t="s">
        <v>36</v>
      </c>
      <c r="K1804">
        <v>5.6070000000000002</v>
      </c>
      <c r="L1804">
        <v>1</v>
      </c>
      <c r="M1804">
        <v>0.7</v>
      </c>
      <c r="N1804">
        <v>-4.2987000000000002</v>
      </c>
      <c r="O1804">
        <f>(Table1[[#This Row],[Sales]]-Table1[[#This Row],[Profit]])/Table1[[#This Row],[Quantity]]</f>
        <v>9.9056999999999995</v>
      </c>
      <c r="P1804">
        <f>Table1[[#This Row],[Sales]]/Table1[[#This Row],[Quantity]]</f>
        <v>5.6070000000000002</v>
      </c>
      <c r="Q1804" t="str">
        <f t="shared" si="56"/>
        <v>2023</v>
      </c>
      <c r="R1804" t="str">
        <f t="shared" si="57"/>
        <v>09</v>
      </c>
      <c r="S1804">
        <f>CEILING(Table1[[#This Row],[Month]]/3,1)</f>
        <v>3</v>
      </c>
      <c r="T1804" s="9">
        <f>(Table1[[#This Row],[Profit]]/Table1[[#This Row],[Sales]])</f>
        <v>-0.76666666666666672</v>
      </c>
    </row>
    <row r="1805" spans="1:20" x14ac:dyDescent="0.25">
      <c r="A1805">
        <v>20230923</v>
      </c>
      <c r="B1805" s="1" t="s">
        <v>678</v>
      </c>
      <c r="C1805" s="1" t="s">
        <v>85</v>
      </c>
      <c r="D1805" s="1" t="s">
        <v>86</v>
      </c>
      <c r="E1805" s="1" t="s">
        <v>17</v>
      </c>
      <c r="F1805" s="1" t="s">
        <v>34</v>
      </c>
      <c r="G1805" s="1" t="s">
        <v>239</v>
      </c>
      <c r="H1805" s="1" t="s">
        <v>62</v>
      </c>
      <c r="I1805" s="1" t="s">
        <v>21</v>
      </c>
      <c r="J1805" s="1" t="s">
        <v>50</v>
      </c>
      <c r="K1805">
        <v>4663.7359999999999</v>
      </c>
      <c r="L1805">
        <v>7</v>
      </c>
      <c r="M1805">
        <v>0.2</v>
      </c>
      <c r="N1805">
        <v>-1049.3406</v>
      </c>
      <c r="O1805">
        <f>(Table1[[#This Row],[Sales]]-Table1[[#This Row],[Profit]])/Table1[[#This Row],[Quantity]]</f>
        <v>816.15380000000005</v>
      </c>
      <c r="P1805">
        <f>Table1[[#This Row],[Sales]]/Table1[[#This Row],[Quantity]]</f>
        <v>666.24799999999993</v>
      </c>
      <c r="Q1805" t="str">
        <f t="shared" si="56"/>
        <v>2023</v>
      </c>
      <c r="R1805" t="str">
        <f t="shared" si="57"/>
        <v>09</v>
      </c>
      <c r="S1805">
        <f>CEILING(Table1[[#This Row],[Month]]/3,1)</f>
        <v>3</v>
      </c>
      <c r="T1805" s="9">
        <f>(Table1[[#This Row],[Profit]]/Table1[[#This Row],[Sales]])</f>
        <v>-0.22500000000000001</v>
      </c>
    </row>
    <row r="1806" spans="1:20" x14ac:dyDescent="0.25">
      <c r="A1806">
        <v>20230923</v>
      </c>
      <c r="B1806" s="1" t="s">
        <v>678</v>
      </c>
      <c r="C1806" s="1" t="s">
        <v>85</v>
      </c>
      <c r="D1806" s="1" t="s">
        <v>86</v>
      </c>
      <c r="E1806" s="1" t="s">
        <v>17</v>
      </c>
      <c r="F1806" s="1" t="s">
        <v>34</v>
      </c>
      <c r="G1806" s="1" t="s">
        <v>239</v>
      </c>
      <c r="H1806" s="1" t="s">
        <v>62</v>
      </c>
      <c r="I1806" s="1" t="s">
        <v>21</v>
      </c>
      <c r="J1806" s="1" t="s">
        <v>94</v>
      </c>
      <c r="K1806">
        <v>79.983999999999995</v>
      </c>
      <c r="L1806">
        <v>2</v>
      </c>
      <c r="M1806">
        <v>0.2</v>
      </c>
      <c r="N1806">
        <v>22.9954</v>
      </c>
      <c r="O1806">
        <f>(Table1[[#This Row],[Sales]]-Table1[[#This Row],[Profit]])/Table1[[#This Row],[Quantity]]</f>
        <v>28.494299999999996</v>
      </c>
      <c r="P1806">
        <f>Table1[[#This Row],[Sales]]/Table1[[#This Row],[Quantity]]</f>
        <v>39.991999999999997</v>
      </c>
      <c r="Q1806" t="str">
        <f t="shared" si="56"/>
        <v>2023</v>
      </c>
      <c r="R1806" t="str">
        <f t="shared" si="57"/>
        <v>09</v>
      </c>
      <c r="S1806">
        <f>CEILING(Table1[[#This Row],[Month]]/3,1)</f>
        <v>3</v>
      </c>
      <c r="T1806" s="9">
        <f>(Table1[[#This Row],[Profit]]/Table1[[#This Row],[Sales]])</f>
        <v>0.28750000000000003</v>
      </c>
    </row>
    <row r="1807" spans="1:20" x14ac:dyDescent="0.25">
      <c r="A1807">
        <v>20221226</v>
      </c>
      <c r="B1807" s="1" t="s">
        <v>368</v>
      </c>
      <c r="C1807" s="1" t="s">
        <v>25</v>
      </c>
      <c r="D1807" s="1" t="s">
        <v>26</v>
      </c>
      <c r="E1807" s="1" t="s">
        <v>27</v>
      </c>
      <c r="F1807" s="1" t="s">
        <v>28</v>
      </c>
      <c r="G1807" s="1" t="s">
        <v>356</v>
      </c>
      <c r="H1807" s="1" t="s">
        <v>55</v>
      </c>
      <c r="I1807" s="1" t="s">
        <v>30</v>
      </c>
      <c r="J1807" s="1" t="s">
        <v>43</v>
      </c>
      <c r="K1807">
        <v>2575.944</v>
      </c>
      <c r="L1807">
        <v>7</v>
      </c>
      <c r="M1807">
        <v>0.2</v>
      </c>
      <c r="N1807">
        <v>257.59440000000001</v>
      </c>
      <c r="O1807">
        <f>(Table1[[#This Row],[Sales]]-Table1[[#This Row],[Profit]])/Table1[[#This Row],[Quantity]]</f>
        <v>331.19279999999998</v>
      </c>
      <c r="P1807">
        <f>Table1[[#This Row],[Sales]]/Table1[[#This Row],[Quantity]]</f>
        <v>367.99200000000002</v>
      </c>
      <c r="Q1807" t="str">
        <f t="shared" si="56"/>
        <v>2022</v>
      </c>
      <c r="R1807" t="str">
        <f t="shared" si="57"/>
        <v>12</v>
      </c>
      <c r="S1807">
        <f>CEILING(Table1[[#This Row],[Month]]/3,1)</f>
        <v>4</v>
      </c>
      <c r="T1807" s="9">
        <f>(Table1[[#This Row],[Profit]]/Table1[[#This Row],[Sales]])</f>
        <v>0.1</v>
      </c>
    </row>
    <row r="1808" spans="1:20" x14ac:dyDescent="0.25">
      <c r="A1808">
        <v>20221226</v>
      </c>
      <c r="B1808" s="1" t="s">
        <v>368</v>
      </c>
      <c r="C1808" s="1" t="s">
        <v>25</v>
      </c>
      <c r="D1808" s="1" t="s">
        <v>26</v>
      </c>
      <c r="E1808" s="1" t="s">
        <v>27</v>
      </c>
      <c r="F1808" s="1" t="s">
        <v>28</v>
      </c>
      <c r="G1808" s="1" t="s">
        <v>356</v>
      </c>
      <c r="H1808" s="1" t="s">
        <v>55</v>
      </c>
      <c r="I1808" s="1" t="s">
        <v>30</v>
      </c>
      <c r="J1808" s="1" t="s">
        <v>50</v>
      </c>
      <c r="K1808">
        <v>45.36</v>
      </c>
      <c r="L1808">
        <v>7</v>
      </c>
      <c r="M1808">
        <v>0</v>
      </c>
      <c r="N1808">
        <v>21.7728</v>
      </c>
      <c r="O1808">
        <f>(Table1[[#This Row],[Sales]]-Table1[[#This Row],[Profit]])/Table1[[#This Row],[Quantity]]</f>
        <v>3.3695999999999997</v>
      </c>
      <c r="P1808">
        <f>Table1[[#This Row],[Sales]]/Table1[[#This Row],[Quantity]]</f>
        <v>6.4799999999999995</v>
      </c>
      <c r="Q1808" t="str">
        <f t="shared" si="56"/>
        <v>2022</v>
      </c>
      <c r="R1808" t="str">
        <f t="shared" si="57"/>
        <v>12</v>
      </c>
      <c r="S1808">
        <f>CEILING(Table1[[#This Row],[Month]]/3,1)</f>
        <v>4</v>
      </c>
      <c r="T1808" s="9">
        <f>(Table1[[#This Row],[Profit]]/Table1[[#This Row],[Sales]])</f>
        <v>0.48</v>
      </c>
    </row>
    <row r="1809" spans="1:20" x14ac:dyDescent="0.25">
      <c r="A1809">
        <v>20221226</v>
      </c>
      <c r="B1809" s="1" t="s">
        <v>368</v>
      </c>
      <c r="C1809" s="1" t="s">
        <v>25</v>
      </c>
      <c r="D1809" s="1" t="s">
        <v>26</v>
      </c>
      <c r="E1809" s="1" t="s">
        <v>27</v>
      </c>
      <c r="F1809" s="1" t="s">
        <v>28</v>
      </c>
      <c r="G1809" s="1" t="s">
        <v>356</v>
      </c>
      <c r="H1809" s="1" t="s">
        <v>55</v>
      </c>
      <c r="I1809" s="1" t="s">
        <v>30</v>
      </c>
      <c r="J1809" s="1" t="s">
        <v>94</v>
      </c>
      <c r="K1809">
        <v>254.24</v>
      </c>
      <c r="L1809">
        <v>7</v>
      </c>
      <c r="M1809">
        <v>0</v>
      </c>
      <c r="N1809">
        <v>76.272000000000006</v>
      </c>
      <c r="O1809">
        <f>(Table1[[#This Row],[Sales]]-Table1[[#This Row],[Profit]])/Table1[[#This Row],[Quantity]]</f>
        <v>25.424000000000003</v>
      </c>
      <c r="P1809">
        <f>Table1[[#This Row],[Sales]]/Table1[[#This Row],[Quantity]]</f>
        <v>36.32</v>
      </c>
      <c r="Q1809" t="str">
        <f t="shared" si="56"/>
        <v>2022</v>
      </c>
      <c r="R1809" t="str">
        <f t="shared" si="57"/>
        <v>12</v>
      </c>
      <c r="S1809">
        <f>CEILING(Table1[[#This Row],[Month]]/3,1)</f>
        <v>4</v>
      </c>
      <c r="T1809" s="9">
        <f>(Table1[[#This Row],[Profit]]/Table1[[#This Row],[Sales]])</f>
        <v>0.3</v>
      </c>
    </row>
    <row r="1810" spans="1:20" x14ac:dyDescent="0.25">
      <c r="A1810">
        <v>20220211</v>
      </c>
      <c r="B1810" s="1" t="s">
        <v>908</v>
      </c>
      <c r="C1810" s="1" t="s">
        <v>253</v>
      </c>
      <c r="D1810" s="1" t="s">
        <v>253</v>
      </c>
      <c r="E1810" s="1" t="s">
        <v>59</v>
      </c>
      <c r="F1810" s="1" t="s">
        <v>126</v>
      </c>
      <c r="G1810" s="1" t="s">
        <v>230</v>
      </c>
      <c r="H1810" s="1" t="s">
        <v>69</v>
      </c>
      <c r="I1810" s="1" t="s">
        <v>30</v>
      </c>
      <c r="J1810" s="1" t="s">
        <v>43</v>
      </c>
      <c r="K1810">
        <v>69.930000000000007</v>
      </c>
      <c r="L1810">
        <v>7</v>
      </c>
      <c r="M1810">
        <v>0</v>
      </c>
      <c r="N1810">
        <v>0.69930000000000003</v>
      </c>
      <c r="O1810">
        <f>(Table1[[#This Row],[Sales]]-Table1[[#This Row],[Profit]])/Table1[[#This Row],[Quantity]]</f>
        <v>9.8901000000000021</v>
      </c>
      <c r="P1810">
        <f>Table1[[#This Row],[Sales]]/Table1[[#This Row],[Quantity]]</f>
        <v>9.99</v>
      </c>
      <c r="Q1810" t="str">
        <f t="shared" si="56"/>
        <v>2022</v>
      </c>
      <c r="R1810" t="str">
        <f t="shared" si="57"/>
        <v>02</v>
      </c>
      <c r="S1810">
        <f>CEILING(Table1[[#This Row],[Month]]/3,1)</f>
        <v>1</v>
      </c>
      <c r="T1810" s="9">
        <f>(Table1[[#This Row],[Profit]]/Table1[[#This Row],[Sales]])</f>
        <v>0.01</v>
      </c>
    </row>
    <row r="1811" spans="1:20" x14ac:dyDescent="0.25">
      <c r="A1811">
        <v>20221024</v>
      </c>
      <c r="B1811" s="1" t="s">
        <v>299</v>
      </c>
      <c r="C1811" s="1" t="s">
        <v>108</v>
      </c>
      <c r="D1811" s="1" t="s">
        <v>143</v>
      </c>
      <c r="E1811" s="1" t="s">
        <v>59</v>
      </c>
      <c r="F1811" s="1" t="s">
        <v>110</v>
      </c>
      <c r="G1811" s="1" t="s">
        <v>115</v>
      </c>
      <c r="H1811" s="1" t="s">
        <v>55</v>
      </c>
      <c r="I1811" s="1" t="s">
        <v>30</v>
      </c>
      <c r="J1811" s="1" t="s">
        <v>41</v>
      </c>
      <c r="K1811">
        <v>16.155999999999999</v>
      </c>
      <c r="L1811">
        <v>7</v>
      </c>
      <c r="M1811">
        <v>0.6</v>
      </c>
      <c r="N1811">
        <v>-12.117000000000001</v>
      </c>
      <c r="O1811">
        <f>(Table1[[#This Row],[Sales]]-Table1[[#This Row],[Profit]])/Table1[[#This Row],[Quantity]]</f>
        <v>4.0389999999999997</v>
      </c>
      <c r="P1811">
        <f>Table1[[#This Row],[Sales]]/Table1[[#This Row],[Quantity]]</f>
        <v>2.3079999999999998</v>
      </c>
      <c r="Q1811" t="str">
        <f t="shared" si="56"/>
        <v>2022</v>
      </c>
      <c r="R1811" t="str">
        <f t="shared" si="57"/>
        <v>10</v>
      </c>
      <c r="S1811">
        <f>CEILING(Table1[[#This Row],[Month]]/3,1)</f>
        <v>4</v>
      </c>
      <c r="T1811" s="9">
        <f>(Table1[[#This Row],[Profit]]/Table1[[#This Row],[Sales]])</f>
        <v>-0.75000000000000011</v>
      </c>
    </row>
    <row r="1812" spans="1:20" x14ac:dyDescent="0.25">
      <c r="A1812">
        <v>20221024</v>
      </c>
      <c r="B1812" s="1" t="s">
        <v>299</v>
      </c>
      <c r="C1812" s="1" t="s">
        <v>108</v>
      </c>
      <c r="D1812" s="1" t="s">
        <v>143</v>
      </c>
      <c r="E1812" s="1" t="s">
        <v>59</v>
      </c>
      <c r="F1812" s="1" t="s">
        <v>110</v>
      </c>
      <c r="G1812" s="1" t="s">
        <v>115</v>
      </c>
      <c r="H1812" s="1" t="s">
        <v>55</v>
      </c>
      <c r="I1812" s="1" t="s">
        <v>30</v>
      </c>
      <c r="J1812" s="1" t="s">
        <v>50</v>
      </c>
      <c r="K1812">
        <v>54.816000000000003</v>
      </c>
      <c r="L1812">
        <v>3</v>
      </c>
      <c r="M1812">
        <v>0.2</v>
      </c>
      <c r="N1812">
        <v>17.815200000000001</v>
      </c>
      <c r="O1812">
        <f>(Table1[[#This Row],[Sales]]-Table1[[#This Row],[Profit]])/Table1[[#This Row],[Quantity]]</f>
        <v>12.333599999999999</v>
      </c>
      <c r="P1812">
        <f>Table1[[#This Row],[Sales]]/Table1[[#This Row],[Quantity]]</f>
        <v>18.272000000000002</v>
      </c>
      <c r="Q1812" t="str">
        <f t="shared" si="56"/>
        <v>2022</v>
      </c>
      <c r="R1812" t="str">
        <f t="shared" si="57"/>
        <v>10</v>
      </c>
      <c r="S1812">
        <f>CEILING(Table1[[#This Row],[Month]]/3,1)</f>
        <v>4</v>
      </c>
      <c r="T1812" s="9">
        <f>(Table1[[#This Row],[Profit]]/Table1[[#This Row],[Sales]])</f>
        <v>0.32500000000000001</v>
      </c>
    </row>
    <row r="1813" spans="1:20" x14ac:dyDescent="0.25">
      <c r="A1813">
        <v>20200609</v>
      </c>
      <c r="B1813" s="1" t="s">
        <v>717</v>
      </c>
      <c r="C1813" s="1" t="s">
        <v>149</v>
      </c>
      <c r="D1813" s="1" t="s">
        <v>738</v>
      </c>
      <c r="E1813" s="1" t="s">
        <v>17</v>
      </c>
      <c r="F1813" s="1" t="s">
        <v>34</v>
      </c>
      <c r="G1813" s="1" t="s">
        <v>340</v>
      </c>
      <c r="H1813" s="1" t="s">
        <v>55</v>
      </c>
      <c r="I1813" s="1" t="s">
        <v>21</v>
      </c>
      <c r="J1813" s="1" t="s">
        <v>36</v>
      </c>
      <c r="K1813">
        <v>1441.3</v>
      </c>
      <c r="L1813">
        <v>7</v>
      </c>
      <c r="M1813">
        <v>0</v>
      </c>
      <c r="N1813">
        <v>245.02099999999999</v>
      </c>
      <c r="O1813">
        <f>(Table1[[#This Row],[Sales]]-Table1[[#This Row],[Profit]])/Table1[[#This Row],[Quantity]]</f>
        <v>170.89699999999999</v>
      </c>
      <c r="P1813">
        <f>Table1[[#This Row],[Sales]]/Table1[[#This Row],[Quantity]]</f>
        <v>205.9</v>
      </c>
      <c r="Q1813" t="str">
        <f t="shared" si="56"/>
        <v>2020</v>
      </c>
      <c r="R1813" t="str">
        <f t="shared" si="57"/>
        <v>06</v>
      </c>
      <c r="S1813">
        <f>CEILING(Table1[[#This Row],[Month]]/3,1)</f>
        <v>2</v>
      </c>
      <c r="T1813" s="9">
        <f>(Table1[[#This Row],[Profit]]/Table1[[#This Row],[Sales]])</f>
        <v>0.16999999999999998</v>
      </c>
    </row>
    <row r="1814" spans="1:20" x14ac:dyDescent="0.25">
      <c r="A1814">
        <v>20231121</v>
      </c>
      <c r="B1814" s="1" t="s">
        <v>909</v>
      </c>
      <c r="C1814" s="1" t="s">
        <v>209</v>
      </c>
      <c r="D1814" s="1" t="s">
        <v>241</v>
      </c>
      <c r="E1814" s="1" t="s">
        <v>27</v>
      </c>
      <c r="F1814" s="1" t="s">
        <v>82</v>
      </c>
      <c r="G1814" s="1" t="s">
        <v>447</v>
      </c>
      <c r="H1814" s="1" t="s">
        <v>62</v>
      </c>
      <c r="I1814" s="1" t="s">
        <v>21</v>
      </c>
      <c r="J1814" s="1" t="s">
        <v>41</v>
      </c>
      <c r="K1814">
        <v>77.599999999999994</v>
      </c>
      <c r="L1814">
        <v>5</v>
      </c>
      <c r="M1814">
        <v>0.2</v>
      </c>
      <c r="N1814">
        <v>28.13</v>
      </c>
      <c r="O1814">
        <f>(Table1[[#This Row],[Sales]]-Table1[[#This Row],[Profit]])/Table1[[#This Row],[Quantity]]</f>
        <v>9.8940000000000001</v>
      </c>
      <c r="P1814">
        <f>Table1[[#This Row],[Sales]]/Table1[[#This Row],[Quantity]]</f>
        <v>15.52</v>
      </c>
      <c r="Q1814" t="str">
        <f t="shared" si="56"/>
        <v>2023</v>
      </c>
      <c r="R1814" t="str">
        <f t="shared" si="57"/>
        <v>11</v>
      </c>
      <c r="S1814">
        <f>CEILING(Table1[[#This Row],[Month]]/3,1)</f>
        <v>4</v>
      </c>
      <c r="T1814" s="9">
        <f>(Table1[[#This Row],[Profit]]/Table1[[#This Row],[Sales]])</f>
        <v>0.36249999999999999</v>
      </c>
    </row>
    <row r="1815" spans="1:20" x14ac:dyDescent="0.25">
      <c r="A1815">
        <v>20231121</v>
      </c>
      <c r="B1815" s="1" t="s">
        <v>909</v>
      </c>
      <c r="C1815" s="1" t="s">
        <v>209</v>
      </c>
      <c r="D1815" s="1" t="s">
        <v>241</v>
      </c>
      <c r="E1815" s="1" t="s">
        <v>27</v>
      </c>
      <c r="F1815" s="1" t="s">
        <v>82</v>
      </c>
      <c r="G1815" s="1" t="s">
        <v>447</v>
      </c>
      <c r="H1815" s="1" t="s">
        <v>62</v>
      </c>
      <c r="I1815" s="1" t="s">
        <v>21</v>
      </c>
      <c r="J1815" s="1" t="s">
        <v>41</v>
      </c>
      <c r="K1815">
        <v>4.6559999999999997</v>
      </c>
      <c r="L1815">
        <v>2</v>
      </c>
      <c r="M1815">
        <v>0.2</v>
      </c>
      <c r="N1815">
        <v>1.5713999999999999</v>
      </c>
      <c r="O1815">
        <f>(Table1[[#This Row],[Sales]]-Table1[[#This Row],[Profit]])/Table1[[#This Row],[Quantity]]</f>
        <v>1.5423</v>
      </c>
      <c r="P1815">
        <f>Table1[[#This Row],[Sales]]/Table1[[#This Row],[Quantity]]</f>
        <v>2.3279999999999998</v>
      </c>
      <c r="Q1815" t="str">
        <f t="shared" si="56"/>
        <v>2023</v>
      </c>
      <c r="R1815" t="str">
        <f t="shared" si="57"/>
        <v>11</v>
      </c>
      <c r="S1815">
        <f>CEILING(Table1[[#This Row],[Month]]/3,1)</f>
        <v>4</v>
      </c>
      <c r="T1815" s="9">
        <f>(Table1[[#This Row],[Profit]]/Table1[[#This Row],[Sales]])</f>
        <v>0.33750000000000002</v>
      </c>
    </row>
    <row r="1816" spans="1:20" x14ac:dyDescent="0.25">
      <c r="A1816">
        <v>20210914</v>
      </c>
      <c r="B1816" s="1" t="s">
        <v>751</v>
      </c>
      <c r="C1816" s="1" t="s">
        <v>25</v>
      </c>
      <c r="D1816" s="1" t="s">
        <v>26</v>
      </c>
      <c r="E1816" s="1" t="s">
        <v>27</v>
      </c>
      <c r="F1816" s="1" t="s">
        <v>28</v>
      </c>
      <c r="G1816" s="1" t="s">
        <v>185</v>
      </c>
      <c r="H1816" s="1" t="s">
        <v>69</v>
      </c>
      <c r="I1816" s="1" t="s">
        <v>30</v>
      </c>
      <c r="J1816" s="1" t="s">
        <v>36</v>
      </c>
      <c r="K1816">
        <v>170.136</v>
      </c>
      <c r="L1816">
        <v>3</v>
      </c>
      <c r="M1816">
        <v>0.2</v>
      </c>
      <c r="N1816">
        <v>-8.5068000000000001</v>
      </c>
      <c r="O1816">
        <f>(Table1[[#This Row],[Sales]]-Table1[[#This Row],[Profit]])/Table1[[#This Row],[Quantity]]</f>
        <v>59.547599999999996</v>
      </c>
      <c r="P1816">
        <f>Table1[[#This Row],[Sales]]/Table1[[#This Row],[Quantity]]</f>
        <v>56.711999999999996</v>
      </c>
      <c r="Q1816" t="str">
        <f t="shared" si="56"/>
        <v>2021</v>
      </c>
      <c r="R1816" t="str">
        <f t="shared" si="57"/>
        <v>09</v>
      </c>
      <c r="S1816">
        <f>CEILING(Table1[[#This Row],[Month]]/3,1)</f>
        <v>3</v>
      </c>
      <c r="T1816" s="9">
        <f>(Table1[[#This Row],[Profit]]/Table1[[#This Row],[Sales]])</f>
        <v>-0.05</v>
      </c>
    </row>
    <row r="1817" spans="1:20" x14ac:dyDescent="0.25">
      <c r="A1817">
        <v>20210604</v>
      </c>
      <c r="B1817" s="1" t="s">
        <v>649</v>
      </c>
      <c r="C1817" s="1" t="s">
        <v>52</v>
      </c>
      <c r="D1817" s="1" t="s">
        <v>53</v>
      </c>
      <c r="E1817" s="1" t="s">
        <v>27</v>
      </c>
      <c r="F1817" s="1" t="s">
        <v>28</v>
      </c>
      <c r="G1817" s="1" t="s">
        <v>153</v>
      </c>
      <c r="H1817" s="1" t="s">
        <v>62</v>
      </c>
      <c r="I1817" s="1" t="s">
        <v>21</v>
      </c>
      <c r="J1817" s="1" t="s">
        <v>23</v>
      </c>
      <c r="K1817">
        <v>7.38</v>
      </c>
      <c r="L1817">
        <v>2</v>
      </c>
      <c r="M1817">
        <v>0</v>
      </c>
      <c r="N1817">
        <v>3.4685999999999999</v>
      </c>
      <c r="O1817">
        <f>(Table1[[#This Row],[Sales]]-Table1[[#This Row],[Profit]])/Table1[[#This Row],[Quantity]]</f>
        <v>1.9557</v>
      </c>
      <c r="P1817">
        <f>Table1[[#This Row],[Sales]]/Table1[[#This Row],[Quantity]]</f>
        <v>3.69</v>
      </c>
      <c r="Q1817" t="str">
        <f t="shared" si="56"/>
        <v>2021</v>
      </c>
      <c r="R1817" t="str">
        <f t="shared" si="57"/>
        <v>06</v>
      </c>
      <c r="S1817">
        <f>CEILING(Table1[[#This Row],[Month]]/3,1)</f>
        <v>2</v>
      </c>
      <c r="T1817" s="9">
        <f>(Table1[[#This Row],[Profit]]/Table1[[#This Row],[Sales]])</f>
        <v>0.47</v>
      </c>
    </row>
    <row r="1818" spans="1:20" x14ac:dyDescent="0.25">
      <c r="A1818">
        <v>20210604</v>
      </c>
      <c r="B1818" s="1" t="s">
        <v>649</v>
      </c>
      <c r="C1818" s="1" t="s">
        <v>52</v>
      </c>
      <c r="D1818" s="1" t="s">
        <v>53</v>
      </c>
      <c r="E1818" s="1" t="s">
        <v>27</v>
      </c>
      <c r="F1818" s="1" t="s">
        <v>28</v>
      </c>
      <c r="G1818" s="1" t="s">
        <v>153</v>
      </c>
      <c r="H1818" s="1" t="s">
        <v>62</v>
      </c>
      <c r="I1818" s="1" t="s">
        <v>21</v>
      </c>
      <c r="J1818" s="1" t="s">
        <v>42</v>
      </c>
      <c r="K1818">
        <v>9.26</v>
      </c>
      <c r="L1818">
        <v>2</v>
      </c>
      <c r="M1818">
        <v>0</v>
      </c>
      <c r="N1818">
        <v>3.0558000000000001</v>
      </c>
      <c r="O1818">
        <f>(Table1[[#This Row],[Sales]]-Table1[[#This Row],[Profit]])/Table1[[#This Row],[Quantity]]</f>
        <v>3.1021000000000001</v>
      </c>
      <c r="P1818">
        <f>Table1[[#This Row],[Sales]]/Table1[[#This Row],[Quantity]]</f>
        <v>4.63</v>
      </c>
      <c r="Q1818" t="str">
        <f t="shared" si="56"/>
        <v>2021</v>
      </c>
      <c r="R1818" t="str">
        <f t="shared" si="57"/>
        <v>06</v>
      </c>
      <c r="S1818">
        <f>CEILING(Table1[[#This Row],[Month]]/3,1)</f>
        <v>2</v>
      </c>
      <c r="T1818" s="9">
        <f>(Table1[[#This Row],[Profit]]/Table1[[#This Row],[Sales]])</f>
        <v>0.33</v>
      </c>
    </row>
    <row r="1819" spans="1:20" x14ac:dyDescent="0.25">
      <c r="A1819">
        <v>20211213</v>
      </c>
      <c r="B1819" s="1" t="s">
        <v>782</v>
      </c>
      <c r="C1819" s="1" t="s">
        <v>25</v>
      </c>
      <c r="D1819" s="1" t="s">
        <v>26</v>
      </c>
      <c r="E1819" s="1" t="s">
        <v>27</v>
      </c>
      <c r="F1819" s="1" t="s">
        <v>28</v>
      </c>
      <c r="G1819" s="1" t="s">
        <v>293</v>
      </c>
      <c r="H1819" s="1" t="s">
        <v>62</v>
      </c>
      <c r="I1819" s="1" t="s">
        <v>21</v>
      </c>
      <c r="J1819" s="1" t="s">
        <v>23</v>
      </c>
      <c r="K1819">
        <v>9.9600000000000009</v>
      </c>
      <c r="L1819">
        <v>2</v>
      </c>
      <c r="M1819">
        <v>0</v>
      </c>
      <c r="N1819">
        <v>4.5815999999999999</v>
      </c>
      <c r="O1819">
        <f>(Table1[[#This Row],[Sales]]-Table1[[#This Row],[Profit]])/Table1[[#This Row],[Quantity]]</f>
        <v>2.6892000000000005</v>
      </c>
      <c r="P1819">
        <f>Table1[[#This Row],[Sales]]/Table1[[#This Row],[Quantity]]</f>
        <v>4.9800000000000004</v>
      </c>
      <c r="Q1819" t="str">
        <f t="shared" si="56"/>
        <v>2021</v>
      </c>
      <c r="R1819" t="str">
        <f t="shared" si="57"/>
        <v>12</v>
      </c>
      <c r="S1819">
        <f>CEILING(Table1[[#This Row],[Month]]/3,1)</f>
        <v>4</v>
      </c>
      <c r="T1819" s="9">
        <f>(Table1[[#This Row],[Profit]]/Table1[[#This Row],[Sales]])</f>
        <v>0.45999999999999996</v>
      </c>
    </row>
    <row r="1820" spans="1:20" x14ac:dyDescent="0.25">
      <c r="A1820">
        <v>20200525</v>
      </c>
      <c r="B1820" s="1" t="s">
        <v>910</v>
      </c>
      <c r="C1820" s="1" t="s">
        <v>108</v>
      </c>
      <c r="D1820" s="1" t="s">
        <v>143</v>
      </c>
      <c r="E1820" s="1" t="s">
        <v>59</v>
      </c>
      <c r="F1820" s="1" t="s">
        <v>110</v>
      </c>
      <c r="G1820" s="1" t="s">
        <v>568</v>
      </c>
      <c r="H1820" s="1" t="s">
        <v>69</v>
      </c>
      <c r="I1820" s="1" t="s">
        <v>21</v>
      </c>
      <c r="J1820" s="1" t="s">
        <v>44</v>
      </c>
      <c r="K1820">
        <v>75.599999999999994</v>
      </c>
      <c r="L1820">
        <v>2</v>
      </c>
      <c r="M1820">
        <v>0.8</v>
      </c>
      <c r="N1820">
        <v>-166.32</v>
      </c>
      <c r="O1820">
        <f>(Table1[[#This Row],[Sales]]-Table1[[#This Row],[Profit]])/Table1[[#This Row],[Quantity]]</f>
        <v>120.96</v>
      </c>
      <c r="P1820">
        <f>Table1[[#This Row],[Sales]]/Table1[[#This Row],[Quantity]]</f>
        <v>37.799999999999997</v>
      </c>
      <c r="Q1820" t="str">
        <f t="shared" si="56"/>
        <v>2020</v>
      </c>
      <c r="R1820" t="str">
        <f t="shared" si="57"/>
        <v>05</v>
      </c>
      <c r="S1820">
        <f>CEILING(Table1[[#This Row],[Month]]/3,1)</f>
        <v>2</v>
      </c>
      <c r="T1820" s="9">
        <f>(Table1[[#This Row],[Profit]]/Table1[[#This Row],[Sales]])</f>
        <v>-2.2000000000000002</v>
      </c>
    </row>
    <row r="1821" spans="1:20" x14ac:dyDescent="0.25">
      <c r="A1821">
        <v>20200525</v>
      </c>
      <c r="B1821" s="1" t="s">
        <v>910</v>
      </c>
      <c r="C1821" s="1" t="s">
        <v>108</v>
      </c>
      <c r="D1821" s="1" t="s">
        <v>143</v>
      </c>
      <c r="E1821" s="1" t="s">
        <v>59</v>
      </c>
      <c r="F1821" s="1" t="s">
        <v>110</v>
      </c>
      <c r="G1821" s="1" t="s">
        <v>568</v>
      </c>
      <c r="H1821" s="1" t="s">
        <v>69</v>
      </c>
      <c r="I1821" s="1" t="s">
        <v>21</v>
      </c>
      <c r="J1821" s="1" t="s">
        <v>41</v>
      </c>
      <c r="K1821">
        <v>29.32</v>
      </c>
      <c r="L1821">
        <v>2</v>
      </c>
      <c r="M1821">
        <v>0.6</v>
      </c>
      <c r="N1821">
        <v>-24.189</v>
      </c>
      <c r="O1821">
        <f>(Table1[[#This Row],[Sales]]-Table1[[#This Row],[Profit]])/Table1[[#This Row],[Quantity]]</f>
        <v>26.7545</v>
      </c>
      <c r="P1821">
        <f>Table1[[#This Row],[Sales]]/Table1[[#This Row],[Quantity]]</f>
        <v>14.66</v>
      </c>
      <c r="Q1821" t="str">
        <f t="shared" si="56"/>
        <v>2020</v>
      </c>
      <c r="R1821" t="str">
        <f t="shared" si="57"/>
        <v>05</v>
      </c>
      <c r="S1821">
        <f>CEILING(Table1[[#This Row],[Month]]/3,1)</f>
        <v>2</v>
      </c>
      <c r="T1821" s="9">
        <f>(Table1[[#This Row],[Profit]]/Table1[[#This Row],[Sales]])</f>
        <v>-0.82499999999999996</v>
      </c>
    </row>
    <row r="1822" spans="1:20" x14ac:dyDescent="0.25">
      <c r="A1822">
        <v>20220216</v>
      </c>
      <c r="B1822" s="1" t="s">
        <v>314</v>
      </c>
      <c r="C1822" s="1" t="s">
        <v>108</v>
      </c>
      <c r="D1822" s="1" t="s">
        <v>143</v>
      </c>
      <c r="E1822" s="1" t="s">
        <v>59</v>
      </c>
      <c r="F1822" s="1" t="s">
        <v>110</v>
      </c>
      <c r="G1822" s="1" t="s">
        <v>83</v>
      </c>
      <c r="H1822" s="1" t="s">
        <v>75</v>
      </c>
      <c r="I1822" s="1" t="s">
        <v>30</v>
      </c>
      <c r="J1822" s="1" t="s">
        <v>44</v>
      </c>
      <c r="K1822">
        <v>92.063999999999993</v>
      </c>
      <c r="L1822">
        <v>6</v>
      </c>
      <c r="M1822">
        <v>0.8</v>
      </c>
      <c r="N1822">
        <v>-225.55680000000001</v>
      </c>
      <c r="O1822">
        <f>(Table1[[#This Row],[Sales]]-Table1[[#This Row],[Profit]])/Table1[[#This Row],[Quantity]]</f>
        <v>52.936800000000005</v>
      </c>
      <c r="P1822">
        <f>Table1[[#This Row],[Sales]]/Table1[[#This Row],[Quantity]]</f>
        <v>15.343999999999999</v>
      </c>
      <c r="Q1822" t="str">
        <f t="shared" si="56"/>
        <v>2022</v>
      </c>
      <c r="R1822" t="str">
        <f t="shared" si="57"/>
        <v>02</v>
      </c>
      <c r="S1822">
        <f>CEILING(Table1[[#This Row],[Month]]/3,1)</f>
        <v>1</v>
      </c>
      <c r="T1822" s="9">
        <f>(Table1[[#This Row],[Profit]]/Table1[[#This Row],[Sales]])</f>
        <v>-2.4500000000000002</v>
      </c>
    </row>
    <row r="1823" spans="1:20" x14ac:dyDescent="0.25">
      <c r="A1823">
        <v>20220216</v>
      </c>
      <c r="B1823" s="1" t="s">
        <v>314</v>
      </c>
      <c r="C1823" s="1" t="s">
        <v>108</v>
      </c>
      <c r="D1823" s="1" t="s">
        <v>143</v>
      </c>
      <c r="E1823" s="1" t="s">
        <v>59</v>
      </c>
      <c r="F1823" s="1" t="s">
        <v>110</v>
      </c>
      <c r="G1823" s="1" t="s">
        <v>83</v>
      </c>
      <c r="H1823" s="1" t="s">
        <v>75</v>
      </c>
      <c r="I1823" s="1" t="s">
        <v>30</v>
      </c>
      <c r="J1823" s="1" t="s">
        <v>136</v>
      </c>
      <c r="K1823">
        <v>6.976</v>
      </c>
      <c r="L1823">
        <v>4</v>
      </c>
      <c r="M1823">
        <v>0.2</v>
      </c>
      <c r="N1823">
        <v>1.8311999999999999</v>
      </c>
      <c r="O1823">
        <f>(Table1[[#This Row],[Sales]]-Table1[[#This Row],[Profit]])/Table1[[#This Row],[Quantity]]</f>
        <v>1.2862</v>
      </c>
      <c r="P1823">
        <f>Table1[[#This Row],[Sales]]/Table1[[#This Row],[Quantity]]</f>
        <v>1.744</v>
      </c>
      <c r="Q1823" t="str">
        <f t="shared" si="56"/>
        <v>2022</v>
      </c>
      <c r="R1823" t="str">
        <f t="shared" si="57"/>
        <v>02</v>
      </c>
      <c r="S1823">
        <f>CEILING(Table1[[#This Row],[Month]]/3,1)</f>
        <v>1</v>
      </c>
      <c r="T1823" s="9">
        <f>(Table1[[#This Row],[Profit]]/Table1[[#This Row],[Sales]])</f>
        <v>0.26250000000000001</v>
      </c>
    </row>
    <row r="1824" spans="1:20" x14ac:dyDescent="0.25">
      <c r="A1824">
        <v>20220216</v>
      </c>
      <c r="B1824" s="1" t="s">
        <v>314</v>
      </c>
      <c r="C1824" s="1" t="s">
        <v>108</v>
      </c>
      <c r="D1824" s="1" t="s">
        <v>143</v>
      </c>
      <c r="E1824" s="1" t="s">
        <v>59</v>
      </c>
      <c r="F1824" s="1" t="s">
        <v>110</v>
      </c>
      <c r="G1824" s="1" t="s">
        <v>83</v>
      </c>
      <c r="H1824" s="1" t="s">
        <v>75</v>
      </c>
      <c r="I1824" s="1" t="s">
        <v>30</v>
      </c>
      <c r="J1824" s="1" t="s">
        <v>23</v>
      </c>
      <c r="K1824">
        <v>62.957999999999998</v>
      </c>
      <c r="L1824">
        <v>3</v>
      </c>
      <c r="M1824">
        <v>0.3</v>
      </c>
      <c r="N1824">
        <v>-2.6981999999999999</v>
      </c>
      <c r="O1824">
        <f>(Table1[[#This Row],[Sales]]-Table1[[#This Row],[Profit]])/Table1[[#This Row],[Quantity]]</f>
        <v>21.885400000000001</v>
      </c>
      <c r="P1824">
        <f>Table1[[#This Row],[Sales]]/Table1[[#This Row],[Quantity]]</f>
        <v>20.986000000000001</v>
      </c>
      <c r="Q1824" t="str">
        <f t="shared" si="56"/>
        <v>2022</v>
      </c>
      <c r="R1824" t="str">
        <f t="shared" si="57"/>
        <v>02</v>
      </c>
      <c r="S1824">
        <f>CEILING(Table1[[#This Row],[Month]]/3,1)</f>
        <v>1</v>
      </c>
      <c r="T1824" s="9">
        <f>(Table1[[#This Row],[Profit]]/Table1[[#This Row],[Sales]])</f>
        <v>-4.2857142857142858E-2</v>
      </c>
    </row>
    <row r="1825" spans="1:20" x14ac:dyDescent="0.25">
      <c r="A1825">
        <v>20220216</v>
      </c>
      <c r="B1825" s="1" t="s">
        <v>314</v>
      </c>
      <c r="C1825" s="1" t="s">
        <v>108</v>
      </c>
      <c r="D1825" s="1" t="s">
        <v>143</v>
      </c>
      <c r="E1825" s="1" t="s">
        <v>59</v>
      </c>
      <c r="F1825" s="1" t="s">
        <v>110</v>
      </c>
      <c r="G1825" s="1" t="s">
        <v>83</v>
      </c>
      <c r="H1825" s="1" t="s">
        <v>75</v>
      </c>
      <c r="I1825" s="1" t="s">
        <v>30</v>
      </c>
      <c r="J1825" s="1" t="s">
        <v>50</v>
      </c>
      <c r="K1825">
        <v>5.1840000000000002</v>
      </c>
      <c r="L1825">
        <v>1</v>
      </c>
      <c r="M1825">
        <v>0.2</v>
      </c>
      <c r="N1825">
        <v>1.8144</v>
      </c>
      <c r="O1825">
        <f>(Table1[[#This Row],[Sales]]-Table1[[#This Row],[Profit]])/Table1[[#This Row],[Quantity]]</f>
        <v>3.3696000000000002</v>
      </c>
      <c r="P1825">
        <f>Table1[[#This Row],[Sales]]/Table1[[#This Row],[Quantity]]</f>
        <v>5.1840000000000002</v>
      </c>
      <c r="Q1825" t="str">
        <f t="shared" si="56"/>
        <v>2022</v>
      </c>
      <c r="R1825" t="str">
        <f t="shared" si="57"/>
        <v>02</v>
      </c>
      <c r="S1825">
        <f>CEILING(Table1[[#This Row],[Month]]/3,1)</f>
        <v>1</v>
      </c>
      <c r="T1825" s="9">
        <f>(Table1[[#This Row],[Profit]]/Table1[[#This Row],[Sales]])</f>
        <v>0.35</v>
      </c>
    </row>
    <row r="1826" spans="1:20" x14ac:dyDescent="0.25">
      <c r="A1826">
        <v>20221223</v>
      </c>
      <c r="B1826" s="1" t="s">
        <v>459</v>
      </c>
      <c r="C1826" s="1" t="s">
        <v>181</v>
      </c>
      <c r="D1826" s="1" t="s">
        <v>873</v>
      </c>
      <c r="E1826" s="1" t="s">
        <v>17</v>
      </c>
      <c r="F1826" s="1" t="s">
        <v>34</v>
      </c>
      <c r="G1826" s="1" t="s">
        <v>19</v>
      </c>
      <c r="H1826" s="1" t="s">
        <v>20</v>
      </c>
      <c r="I1826" s="1" t="s">
        <v>21</v>
      </c>
      <c r="J1826" s="1" t="s">
        <v>36</v>
      </c>
      <c r="K1826">
        <v>31.32</v>
      </c>
      <c r="L1826">
        <v>10</v>
      </c>
      <c r="M1826">
        <v>0.7</v>
      </c>
      <c r="N1826">
        <v>-25.056000000000001</v>
      </c>
      <c r="O1826">
        <f>(Table1[[#This Row],[Sales]]-Table1[[#This Row],[Profit]])/Table1[[#This Row],[Quantity]]</f>
        <v>5.6376000000000008</v>
      </c>
      <c r="P1826">
        <f>Table1[[#This Row],[Sales]]/Table1[[#This Row],[Quantity]]</f>
        <v>3.1320000000000001</v>
      </c>
      <c r="Q1826" t="str">
        <f t="shared" si="56"/>
        <v>2022</v>
      </c>
      <c r="R1826" t="str">
        <f t="shared" si="57"/>
        <v>12</v>
      </c>
      <c r="S1826">
        <f>CEILING(Table1[[#This Row],[Month]]/3,1)</f>
        <v>4</v>
      </c>
      <c r="T1826" s="9">
        <f>(Table1[[#This Row],[Profit]]/Table1[[#This Row],[Sales]])</f>
        <v>-0.8</v>
      </c>
    </row>
    <row r="1827" spans="1:20" x14ac:dyDescent="0.25">
      <c r="A1827">
        <v>20221223</v>
      </c>
      <c r="B1827" s="1" t="s">
        <v>459</v>
      </c>
      <c r="C1827" s="1" t="s">
        <v>181</v>
      </c>
      <c r="D1827" s="1" t="s">
        <v>873</v>
      </c>
      <c r="E1827" s="1" t="s">
        <v>17</v>
      </c>
      <c r="F1827" s="1" t="s">
        <v>34</v>
      </c>
      <c r="G1827" s="1" t="s">
        <v>19</v>
      </c>
      <c r="H1827" s="1" t="s">
        <v>20</v>
      </c>
      <c r="I1827" s="1" t="s">
        <v>21</v>
      </c>
      <c r="J1827" s="1" t="s">
        <v>41</v>
      </c>
      <c r="K1827">
        <v>11.84</v>
      </c>
      <c r="L1827">
        <v>4</v>
      </c>
      <c r="M1827">
        <v>0.2</v>
      </c>
      <c r="N1827">
        <v>3.1080000000000001</v>
      </c>
      <c r="O1827">
        <f>(Table1[[#This Row],[Sales]]-Table1[[#This Row],[Profit]])/Table1[[#This Row],[Quantity]]</f>
        <v>2.1829999999999998</v>
      </c>
      <c r="P1827">
        <f>Table1[[#This Row],[Sales]]/Table1[[#This Row],[Quantity]]</f>
        <v>2.96</v>
      </c>
      <c r="Q1827" t="str">
        <f t="shared" si="56"/>
        <v>2022</v>
      </c>
      <c r="R1827" t="str">
        <f t="shared" si="57"/>
        <v>12</v>
      </c>
      <c r="S1827">
        <f>CEILING(Table1[[#This Row],[Month]]/3,1)</f>
        <v>4</v>
      </c>
      <c r="T1827" s="9">
        <f>(Table1[[#This Row],[Profit]]/Table1[[#This Row],[Sales]])</f>
        <v>0.26250000000000001</v>
      </c>
    </row>
    <row r="1828" spans="1:20" x14ac:dyDescent="0.25">
      <c r="A1828">
        <v>20221223</v>
      </c>
      <c r="B1828" s="1" t="s">
        <v>459</v>
      </c>
      <c r="C1828" s="1" t="s">
        <v>181</v>
      </c>
      <c r="D1828" s="1" t="s">
        <v>873</v>
      </c>
      <c r="E1828" s="1" t="s">
        <v>17</v>
      </c>
      <c r="F1828" s="1" t="s">
        <v>34</v>
      </c>
      <c r="G1828" s="1" t="s">
        <v>19</v>
      </c>
      <c r="H1828" s="1" t="s">
        <v>20</v>
      </c>
      <c r="I1828" s="1" t="s">
        <v>21</v>
      </c>
      <c r="J1828" s="1" t="s">
        <v>41</v>
      </c>
      <c r="K1828">
        <v>22.783999999999999</v>
      </c>
      <c r="L1828">
        <v>1</v>
      </c>
      <c r="M1828">
        <v>0.2</v>
      </c>
      <c r="N1828">
        <v>4.8415999999999997</v>
      </c>
      <c r="O1828">
        <f>(Table1[[#This Row],[Sales]]-Table1[[#This Row],[Profit]])/Table1[[#This Row],[Quantity]]</f>
        <v>17.942399999999999</v>
      </c>
      <c r="P1828">
        <f>Table1[[#This Row],[Sales]]/Table1[[#This Row],[Quantity]]</f>
        <v>22.783999999999999</v>
      </c>
      <c r="Q1828" t="str">
        <f t="shared" si="56"/>
        <v>2022</v>
      </c>
      <c r="R1828" t="str">
        <f t="shared" si="57"/>
        <v>12</v>
      </c>
      <c r="S1828">
        <f>CEILING(Table1[[#This Row],[Month]]/3,1)</f>
        <v>4</v>
      </c>
      <c r="T1828" s="9">
        <f>(Table1[[#This Row],[Profit]]/Table1[[#This Row],[Sales]])</f>
        <v>0.21249999999999999</v>
      </c>
    </row>
    <row r="1829" spans="1:20" x14ac:dyDescent="0.25">
      <c r="A1829">
        <v>20220208</v>
      </c>
      <c r="B1829" s="1" t="s">
        <v>911</v>
      </c>
      <c r="C1829" s="1" t="s">
        <v>46</v>
      </c>
      <c r="D1829" s="1" t="s">
        <v>47</v>
      </c>
      <c r="E1829" s="1" t="s">
        <v>17</v>
      </c>
      <c r="F1829" s="1" t="s">
        <v>48</v>
      </c>
      <c r="G1829" s="1" t="s">
        <v>144</v>
      </c>
      <c r="H1829" s="1" t="s">
        <v>62</v>
      </c>
      <c r="I1829" s="1" t="s">
        <v>63</v>
      </c>
      <c r="J1829" s="1" t="s">
        <v>43</v>
      </c>
      <c r="K1829">
        <v>1127.9760000000001</v>
      </c>
      <c r="L1829">
        <v>3</v>
      </c>
      <c r="M1829">
        <v>0.2</v>
      </c>
      <c r="N1829">
        <v>126.8973</v>
      </c>
      <c r="O1829">
        <f>(Table1[[#This Row],[Sales]]-Table1[[#This Row],[Profit]])/Table1[[#This Row],[Quantity]]</f>
        <v>333.69290000000007</v>
      </c>
      <c r="P1829">
        <f>Table1[[#This Row],[Sales]]/Table1[[#This Row],[Quantity]]</f>
        <v>375.99200000000002</v>
      </c>
      <c r="Q1829" t="str">
        <f t="shared" si="56"/>
        <v>2022</v>
      </c>
      <c r="R1829" t="str">
        <f t="shared" si="57"/>
        <v>02</v>
      </c>
      <c r="S1829">
        <f>CEILING(Table1[[#This Row],[Month]]/3,1)</f>
        <v>1</v>
      </c>
      <c r="T1829" s="9">
        <f>(Table1[[#This Row],[Profit]]/Table1[[#This Row],[Sales]])</f>
        <v>0.11249999999999999</v>
      </c>
    </row>
    <row r="1830" spans="1:20" x14ac:dyDescent="0.25">
      <c r="A1830">
        <v>20210713</v>
      </c>
      <c r="B1830" s="1" t="s">
        <v>912</v>
      </c>
      <c r="C1830" s="1" t="s">
        <v>385</v>
      </c>
      <c r="D1830" s="1" t="s">
        <v>768</v>
      </c>
      <c r="E1830" s="1" t="s">
        <v>17</v>
      </c>
      <c r="F1830" s="1" t="s">
        <v>48</v>
      </c>
      <c r="G1830" s="1" t="s">
        <v>262</v>
      </c>
      <c r="H1830" s="1" t="s">
        <v>69</v>
      </c>
      <c r="I1830" s="1" t="s">
        <v>30</v>
      </c>
      <c r="J1830" s="1" t="s">
        <v>50</v>
      </c>
      <c r="K1830">
        <v>38.880000000000003</v>
      </c>
      <c r="L1830">
        <v>6</v>
      </c>
      <c r="M1830">
        <v>0</v>
      </c>
      <c r="N1830">
        <v>18.662400000000002</v>
      </c>
      <c r="O1830">
        <f>(Table1[[#This Row],[Sales]]-Table1[[#This Row],[Profit]])/Table1[[#This Row],[Quantity]]</f>
        <v>3.3696000000000002</v>
      </c>
      <c r="P1830">
        <f>Table1[[#This Row],[Sales]]/Table1[[#This Row],[Quantity]]</f>
        <v>6.48</v>
      </c>
      <c r="Q1830" t="str">
        <f t="shared" si="56"/>
        <v>2021</v>
      </c>
      <c r="R1830" t="str">
        <f t="shared" si="57"/>
        <v>07</v>
      </c>
      <c r="S1830">
        <f>CEILING(Table1[[#This Row],[Month]]/3,1)</f>
        <v>3</v>
      </c>
      <c r="T1830" s="9">
        <f>(Table1[[#This Row],[Profit]]/Table1[[#This Row],[Sales]])</f>
        <v>0.48000000000000004</v>
      </c>
    </row>
    <row r="1831" spans="1:20" x14ac:dyDescent="0.25">
      <c r="A1831">
        <v>20200518</v>
      </c>
      <c r="B1831" s="1" t="s">
        <v>296</v>
      </c>
      <c r="C1831" s="1" t="s">
        <v>209</v>
      </c>
      <c r="D1831" s="1" t="s">
        <v>558</v>
      </c>
      <c r="E1831" s="1" t="s">
        <v>27</v>
      </c>
      <c r="F1831" s="1" t="s">
        <v>82</v>
      </c>
      <c r="G1831" s="1" t="s">
        <v>245</v>
      </c>
      <c r="H1831" s="1" t="s">
        <v>62</v>
      </c>
      <c r="I1831" s="1" t="s">
        <v>21</v>
      </c>
      <c r="J1831" s="1" t="s">
        <v>43</v>
      </c>
      <c r="K1831">
        <v>779.79600000000005</v>
      </c>
      <c r="L1831">
        <v>2</v>
      </c>
      <c r="M1831">
        <v>0.4</v>
      </c>
      <c r="N1831">
        <v>-168.95580000000001</v>
      </c>
      <c r="O1831">
        <f>(Table1[[#This Row],[Sales]]-Table1[[#This Row],[Profit]])/Table1[[#This Row],[Quantity]]</f>
        <v>474.3759</v>
      </c>
      <c r="P1831">
        <f>Table1[[#This Row],[Sales]]/Table1[[#This Row],[Quantity]]</f>
        <v>389.89800000000002</v>
      </c>
      <c r="Q1831" t="str">
        <f t="shared" si="56"/>
        <v>2020</v>
      </c>
      <c r="R1831" t="str">
        <f t="shared" si="57"/>
        <v>05</v>
      </c>
      <c r="S1831">
        <f>CEILING(Table1[[#This Row],[Month]]/3,1)</f>
        <v>2</v>
      </c>
      <c r="T1831" s="9">
        <f>(Table1[[#This Row],[Profit]]/Table1[[#This Row],[Sales]])</f>
        <v>-0.21666666666666667</v>
      </c>
    </row>
    <row r="1832" spans="1:20" x14ac:dyDescent="0.25">
      <c r="A1832">
        <v>20231022</v>
      </c>
      <c r="B1832" s="1" t="s">
        <v>688</v>
      </c>
      <c r="C1832" s="1" t="s">
        <v>253</v>
      </c>
      <c r="D1832" s="1" t="s">
        <v>253</v>
      </c>
      <c r="E1832" s="1" t="s">
        <v>59</v>
      </c>
      <c r="F1832" s="1" t="s">
        <v>126</v>
      </c>
      <c r="G1832" s="1" t="s">
        <v>336</v>
      </c>
      <c r="H1832" s="1" t="s">
        <v>69</v>
      </c>
      <c r="I1832" s="1" t="s">
        <v>63</v>
      </c>
      <c r="J1832" s="1" t="s">
        <v>43</v>
      </c>
      <c r="K1832">
        <v>1439.92</v>
      </c>
      <c r="L1832">
        <v>8</v>
      </c>
      <c r="M1832">
        <v>0</v>
      </c>
      <c r="N1832">
        <v>374.37920000000003</v>
      </c>
      <c r="O1832">
        <f>(Table1[[#This Row],[Sales]]-Table1[[#This Row],[Profit]])/Table1[[#This Row],[Quantity]]</f>
        <v>133.1926</v>
      </c>
      <c r="P1832">
        <f>Table1[[#This Row],[Sales]]/Table1[[#This Row],[Quantity]]</f>
        <v>179.99</v>
      </c>
      <c r="Q1832" t="str">
        <f t="shared" si="56"/>
        <v>2023</v>
      </c>
      <c r="R1832" t="str">
        <f t="shared" si="57"/>
        <v>10</v>
      </c>
      <c r="S1832">
        <f>CEILING(Table1[[#This Row],[Month]]/3,1)</f>
        <v>4</v>
      </c>
      <c r="T1832" s="9">
        <f>(Table1[[#This Row],[Profit]]/Table1[[#This Row],[Sales]])</f>
        <v>0.26</v>
      </c>
    </row>
    <row r="1833" spans="1:20" x14ac:dyDescent="0.25">
      <c r="A1833">
        <v>20231022</v>
      </c>
      <c r="B1833" s="1" t="s">
        <v>688</v>
      </c>
      <c r="C1833" s="1" t="s">
        <v>253</v>
      </c>
      <c r="D1833" s="1" t="s">
        <v>253</v>
      </c>
      <c r="E1833" s="1" t="s">
        <v>59</v>
      </c>
      <c r="F1833" s="1" t="s">
        <v>126</v>
      </c>
      <c r="G1833" s="1" t="s">
        <v>336</v>
      </c>
      <c r="H1833" s="1" t="s">
        <v>69</v>
      </c>
      <c r="I1833" s="1" t="s">
        <v>63</v>
      </c>
      <c r="J1833" s="1" t="s">
        <v>36</v>
      </c>
      <c r="K1833">
        <v>262.11</v>
      </c>
      <c r="L1833">
        <v>1</v>
      </c>
      <c r="M1833">
        <v>0</v>
      </c>
      <c r="N1833">
        <v>62.906399999999998</v>
      </c>
      <c r="O1833">
        <f>(Table1[[#This Row],[Sales]]-Table1[[#This Row],[Profit]])/Table1[[#This Row],[Quantity]]</f>
        <v>199.20360000000002</v>
      </c>
      <c r="P1833">
        <f>Table1[[#This Row],[Sales]]/Table1[[#This Row],[Quantity]]</f>
        <v>262.11</v>
      </c>
      <c r="Q1833" t="str">
        <f t="shared" si="56"/>
        <v>2023</v>
      </c>
      <c r="R1833" t="str">
        <f t="shared" si="57"/>
        <v>10</v>
      </c>
      <c r="S1833">
        <f>CEILING(Table1[[#This Row],[Month]]/3,1)</f>
        <v>4</v>
      </c>
      <c r="T1833" s="9">
        <f>(Table1[[#This Row],[Profit]]/Table1[[#This Row],[Sales]])</f>
        <v>0.24</v>
      </c>
    </row>
    <row r="1834" spans="1:20" x14ac:dyDescent="0.25">
      <c r="A1834">
        <v>20211105</v>
      </c>
      <c r="B1834" s="1" t="s">
        <v>657</v>
      </c>
      <c r="C1834" s="1" t="s">
        <v>46</v>
      </c>
      <c r="D1834" s="1" t="s">
        <v>564</v>
      </c>
      <c r="E1834" s="1" t="s">
        <v>17</v>
      </c>
      <c r="F1834" s="1" t="s">
        <v>48</v>
      </c>
      <c r="G1834" s="1" t="s">
        <v>183</v>
      </c>
      <c r="H1834" s="1" t="s">
        <v>75</v>
      </c>
      <c r="I1834" s="1" t="s">
        <v>30</v>
      </c>
      <c r="J1834" s="1" t="s">
        <v>23</v>
      </c>
      <c r="K1834">
        <v>207</v>
      </c>
      <c r="L1834">
        <v>3</v>
      </c>
      <c r="M1834">
        <v>0.2</v>
      </c>
      <c r="N1834">
        <v>25.875</v>
      </c>
      <c r="O1834">
        <f>(Table1[[#This Row],[Sales]]-Table1[[#This Row],[Profit]])/Table1[[#This Row],[Quantity]]</f>
        <v>60.375</v>
      </c>
      <c r="P1834">
        <f>Table1[[#This Row],[Sales]]/Table1[[#This Row],[Quantity]]</f>
        <v>69</v>
      </c>
      <c r="Q1834" t="str">
        <f t="shared" si="56"/>
        <v>2021</v>
      </c>
      <c r="R1834" t="str">
        <f t="shared" si="57"/>
        <v>11</v>
      </c>
      <c r="S1834">
        <f>CEILING(Table1[[#This Row],[Month]]/3,1)</f>
        <v>4</v>
      </c>
      <c r="T1834" s="9">
        <f>(Table1[[#This Row],[Profit]]/Table1[[#This Row],[Sales]])</f>
        <v>0.125</v>
      </c>
    </row>
    <row r="1835" spans="1:20" x14ac:dyDescent="0.25">
      <c r="A1835">
        <v>20230802</v>
      </c>
      <c r="B1835" s="1" t="s">
        <v>795</v>
      </c>
      <c r="C1835" s="1" t="s">
        <v>57</v>
      </c>
      <c r="D1835" s="1" t="s">
        <v>376</v>
      </c>
      <c r="E1835" s="1" t="s">
        <v>59</v>
      </c>
      <c r="F1835" s="1" t="s">
        <v>60</v>
      </c>
      <c r="G1835" s="1" t="s">
        <v>568</v>
      </c>
      <c r="H1835" s="1" t="s">
        <v>69</v>
      </c>
      <c r="I1835" s="1" t="s">
        <v>30</v>
      </c>
      <c r="J1835" s="1" t="s">
        <v>265</v>
      </c>
      <c r="K1835">
        <v>1439.982</v>
      </c>
      <c r="L1835">
        <v>3</v>
      </c>
      <c r="M1835">
        <v>0.4</v>
      </c>
      <c r="N1835">
        <v>-263.99669999999998</v>
      </c>
      <c r="O1835">
        <f>(Table1[[#This Row],[Sales]]-Table1[[#This Row],[Profit]])/Table1[[#This Row],[Quantity]]</f>
        <v>567.99289999999996</v>
      </c>
      <c r="P1835">
        <f>Table1[[#This Row],[Sales]]/Table1[[#This Row],[Quantity]]</f>
        <v>479.99399999999997</v>
      </c>
      <c r="Q1835" t="str">
        <f t="shared" si="56"/>
        <v>2023</v>
      </c>
      <c r="R1835" t="str">
        <f t="shared" si="57"/>
        <v>08</v>
      </c>
      <c r="S1835">
        <f>CEILING(Table1[[#This Row],[Month]]/3,1)</f>
        <v>3</v>
      </c>
      <c r="T1835" s="9">
        <f>(Table1[[#This Row],[Profit]]/Table1[[#This Row],[Sales]])</f>
        <v>-0.18333333333333332</v>
      </c>
    </row>
    <row r="1836" spans="1:20" x14ac:dyDescent="0.25">
      <c r="A1836">
        <v>20230802</v>
      </c>
      <c r="B1836" s="1" t="s">
        <v>795</v>
      </c>
      <c r="C1836" s="1" t="s">
        <v>57</v>
      </c>
      <c r="D1836" s="1" t="s">
        <v>376</v>
      </c>
      <c r="E1836" s="1" t="s">
        <v>59</v>
      </c>
      <c r="F1836" s="1" t="s">
        <v>60</v>
      </c>
      <c r="G1836" s="1" t="s">
        <v>568</v>
      </c>
      <c r="H1836" s="1" t="s">
        <v>69</v>
      </c>
      <c r="I1836" s="1" t="s">
        <v>30</v>
      </c>
      <c r="J1836" s="1" t="s">
        <v>50</v>
      </c>
      <c r="K1836">
        <v>36.287999999999997</v>
      </c>
      <c r="L1836">
        <v>7</v>
      </c>
      <c r="M1836">
        <v>0.2</v>
      </c>
      <c r="N1836">
        <v>12.700799999999999</v>
      </c>
      <c r="O1836">
        <f>(Table1[[#This Row],[Sales]]-Table1[[#This Row],[Profit]])/Table1[[#This Row],[Quantity]]</f>
        <v>3.3695999999999993</v>
      </c>
      <c r="P1836">
        <f>Table1[[#This Row],[Sales]]/Table1[[#This Row],[Quantity]]</f>
        <v>5.1839999999999993</v>
      </c>
      <c r="Q1836" t="str">
        <f t="shared" si="56"/>
        <v>2023</v>
      </c>
      <c r="R1836" t="str">
        <f t="shared" si="57"/>
        <v>08</v>
      </c>
      <c r="S1836">
        <f>CEILING(Table1[[#This Row],[Month]]/3,1)</f>
        <v>3</v>
      </c>
      <c r="T1836" s="9">
        <f>(Table1[[#This Row],[Profit]]/Table1[[#This Row],[Sales]])</f>
        <v>0.35000000000000003</v>
      </c>
    </row>
    <row r="1837" spans="1:20" x14ac:dyDescent="0.25">
      <c r="A1837">
        <v>20200621</v>
      </c>
      <c r="B1837" s="1" t="s">
        <v>896</v>
      </c>
      <c r="C1837" s="1" t="s">
        <v>277</v>
      </c>
      <c r="D1837" s="1" t="s">
        <v>913</v>
      </c>
      <c r="E1837" s="1" t="s">
        <v>17</v>
      </c>
      <c r="F1837" s="1" t="s">
        <v>73</v>
      </c>
      <c r="G1837" s="1" t="s">
        <v>561</v>
      </c>
      <c r="H1837" s="1" t="s">
        <v>101</v>
      </c>
      <c r="I1837" s="1" t="s">
        <v>21</v>
      </c>
      <c r="J1837" s="1" t="s">
        <v>42</v>
      </c>
      <c r="K1837">
        <v>21.4</v>
      </c>
      <c r="L1837">
        <v>5</v>
      </c>
      <c r="M1837">
        <v>0</v>
      </c>
      <c r="N1837">
        <v>6.2060000000000004</v>
      </c>
      <c r="O1837">
        <f>(Table1[[#This Row],[Sales]]-Table1[[#This Row],[Profit]])/Table1[[#This Row],[Quantity]]</f>
        <v>3.0387999999999997</v>
      </c>
      <c r="P1837">
        <f>Table1[[#This Row],[Sales]]/Table1[[#This Row],[Quantity]]</f>
        <v>4.2799999999999994</v>
      </c>
      <c r="Q1837" t="str">
        <f t="shared" si="56"/>
        <v>2020</v>
      </c>
      <c r="R1837" t="str">
        <f t="shared" si="57"/>
        <v>06</v>
      </c>
      <c r="S1837">
        <f>CEILING(Table1[[#This Row],[Month]]/3,1)</f>
        <v>2</v>
      </c>
      <c r="T1837" s="9">
        <f>(Table1[[#This Row],[Profit]]/Table1[[#This Row],[Sales]])</f>
        <v>0.29000000000000004</v>
      </c>
    </row>
    <row r="1838" spans="1:20" x14ac:dyDescent="0.25">
      <c r="A1838">
        <v>20230220</v>
      </c>
      <c r="B1838" s="1" t="s">
        <v>825</v>
      </c>
      <c r="C1838" s="1" t="s">
        <v>385</v>
      </c>
      <c r="D1838" s="1" t="s">
        <v>386</v>
      </c>
      <c r="E1838" s="1" t="s">
        <v>17</v>
      </c>
      <c r="F1838" s="1" t="s">
        <v>48</v>
      </c>
      <c r="G1838" s="1" t="s">
        <v>193</v>
      </c>
      <c r="H1838" s="1" t="s">
        <v>40</v>
      </c>
      <c r="I1838" s="1" t="s">
        <v>30</v>
      </c>
      <c r="J1838" s="1" t="s">
        <v>44</v>
      </c>
      <c r="K1838">
        <v>1245.8599999999999</v>
      </c>
      <c r="L1838">
        <v>7</v>
      </c>
      <c r="M1838">
        <v>0</v>
      </c>
      <c r="N1838">
        <v>361.29939999999999</v>
      </c>
      <c r="O1838">
        <f>(Table1[[#This Row],[Sales]]-Table1[[#This Row],[Profit]])/Table1[[#This Row],[Quantity]]</f>
        <v>126.36579999999999</v>
      </c>
      <c r="P1838">
        <f>Table1[[#This Row],[Sales]]/Table1[[#This Row],[Quantity]]</f>
        <v>177.98</v>
      </c>
      <c r="Q1838" t="str">
        <f t="shared" si="56"/>
        <v>2023</v>
      </c>
      <c r="R1838" t="str">
        <f t="shared" si="57"/>
        <v>02</v>
      </c>
      <c r="S1838">
        <f>CEILING(Table1[[#This Row],[Month]]/3,1)</f>
        <v>1</v>
      </c>
      <c r="T1838" s="9">
        <f>(Table1[[#This Row],[Profit]]/Table1[[#This Row],[Sales]])</f>
        <v>0.29000000000000004</v>
      </c>
    </row>
    <row r="1839" spans="1:20" x14ac:dyDescent="0.25">
      <c r="A1839">
        <v>20200801</v>
      </c>
      <c r="B1839" s="1" t="s">
        <v>914</v>
      </c>
      <c r="C1839" s="1" t="s">
        <v>46</v>
      </c>
      <c r="D1839" s="1" t="s">
        <v>47</v>
      </c>
      <c r="E1839" s="1" t="s">
        <v>17</v>
      </c>
      <c r="F1839" s="1" t="s">
        <v>48</v>
      </c>
      <c r="G1839" s="1" t="s">
        <v>236</v>
      </c>
      <c r="H1839" s="1" t="s">
        <v>168</v>
      </c>
      <c r="I1839" s="1" t="s">
        <v>30</v>
      </c>
      <c r="J1839" s="1" t="s">
        <v>23</v>
      </c>
      <c r="K1839">
        <v>17.544</v>
      </c>
      <c r="L1839">
        <v>3</v>
      </c>
      <c r="M1839">
        <v>0.2</v>
      </c>
      <c r="N1839">
        <v>5.9211</v>
      </c>
      <c r="O1839">
        <f>(Table1[[#This Row],[Sales]]-Table1[[#This Row],[Profit]])/Table1[[#This Row],[Quantity]]</f>
        <v>3.8743000000000003</v>
      </c>
      <c r="P1839">
        <f>Table1[[#This Row],[Sales]]/Table1[[#This Row],[Quantity]]</f>
        <v>5.8479999999999999</v>
      </c>
      <c r="Q1839" t="str">
        <f t="shared" si="56"/>
        <v>2020</v>
      </c>
      <c r="R1839" t="str">
        <f t="shared" si="57"/>
        <v>08</v>
      </c>
      <c r="S1839">
        <f>CEILING(Table1[[#This Row],[Month]]/3,1)</f>
        <v>3</v>
      </c>
      <c r="T1839" s="9">
        <f>(Table1[[#This Row],[Profit]]/Table1[[#This Row],[Sales]])</f>
        <v>0.33749999999999997</v>
      </c>
    </row>
    <row r="1840" spans="1:20" x14ac:dyDescent="0.25">
      <c r="A1840">
        <v>20200801</v>
      </c>
      <c r="B1840" s="1" t="s">
        <v>914</v>
      </c>
      <c r="C1840" s="1" t="s">
        <v>46</v>
      </c>
      <c r="D1840" s="1" t="s">
        <v>47</v>
      </c>
      <c r="E1840" s="1" t="s">
        <v>17</v>
      </c>
      <c r="F1840" s="1" t="s">
        <v>48</v>
      </c>
      <c r="G1840" s="1" t="s">
        <v>236</v>
      </c>
      <c r="H1840" s="1" t="s">
        <v>168</v>
      </c>
      <c r="I1840" s="1" t="s">
        <v>30</v>
      </c>
      <c r="J1840" s="1" t="s">
        <v>41</v>
      </c>
      <c r="K1840">
        <v>44.128</v>
      </c>
      <c r="L1840">
        <v>4</v>
      </c>
      <c r="M1840">
        <v>0.2</v>
      </c>
      <c r="N1840">
        <v>12.135199999999999</v>
      </c>
      <c r="O1840">
        <f>(Table1[[#This Row],[Sales]]-Table1[[#This Row],[Profit]])/Table1[[#This Row],[Quantity]]</f>
        <v>7.9982000000000006</v>
      </c>
      <c r="P1840">
        <f>Table1[[#This Row],[Sales]]/Table1[[#This Row],[Quantity]]</f>
        <v>11.032</v>
      </c>
      <c r="Q1840" t="str">
        <f t="shared" si="56"/>
        <v>2020</v>
      </c>
      <c r="R1840" t="str">
        <f t="shared" si="57"/>
        <v>08</v>
      </c>
      <c r="S1840">
        <f>CEILING(Table1[[#This Row],[Month]]/3,1)</f>
        <v>3</v>
      </c>
      <c r="T1840" s="9">
        <f>(Table1[[#This Row],[Profit]]/Table1[[#This Row],[Sales]])</f>
        <v>0.27499999999999997</v>
      </c>
    </row>
    <row r="1841" spans="1:20" x14ac:dyDescent="0.25">
      <c r="A1841">
        <v>20200801</v>
      </c>
      <c r="B1841" s="1" t="s">
        <v>914</v>
      </c>
      <c r="C1841" s="1" t="s">
        <v>46</v>
      </c>
      <c r="D1841" s="1" t="s">
        <v>47</v>
      </c>
      <c r="E1841" s="1" t="s">
        <v>17</v>
      </c>
      <c r="F1841" s="1" t="s">
        <v>48</v>
      </c>
      <c r="G1841" s="1" t="s">
        <v>236</v>
      </c>
      <c r="H1841" s="1" t="s">
        <v>168</v>
      </c>
      <c r="I1841" s="1" t="s">
        <v>30</v>
      </c>
      <c r="J1841" s="1" t="s">
        <v>44</v>
      </c>
      <c r="K1841">
        <v>62.92</v>
      </c>
      <c r="L1841">
        <v>1</v>
      </c>
      <c r="M1841">
        <v>0.2</v>
      </c>
      <c r="N1841">
        <v>10.224500000000001</v>
      </c>
      <c r="O1841">
        <f>(Table1[[#This Row],[Sales]]-Table1[[#This Row],[Profit]])/Table1[[#This Row],[Quantity]]</f>
        <v>52.695500000000003</v>
      </c>
      <c r="P1841">
        <f>Table1[[#This Row],[Sales]]/Table1[[#This Row],[Quantity]]</f>
        <v>62.92</v>
      </c>
      <c r="Q1841" t="str">
        <f t="shared" si="56"/>
        <v>2020</v>
      </c>
      <c r="R1841" t="str">
        <f t="shared" si="57"/>
        <v>08</v>
      </c>
      <c r="S1841">
        <f>CEILING(Table1[[#This Row],[Month]]/3,1)</f>
        <v>3</v>
      </c>
      <c r="T1841" s="9">
        <f>(Table1[[#This Row],[Profit]]/Table1[[#This Row],[Sales]])</f>
        <v>0.16250000000000001</v>
      </c>
    </row>
    <row r="1842" spans="1:20" x14ac:dyDescent="0.25">
      <c r="A1842">
        <v>20200801</v>
      </c>
      <c r="B1842" s="1" t="s">
        <v>914</v>
      </c>
      <c r="C1842" s="1" t="s">
        <v>46</v>
      </c>
      <c r="D1842" s="1" t="s">
        <v>47</v>
      </c>
      <c r="E1842" s="1" t="s">
        <v>17</v>
      </c>
      <c r="F1842" s="1" t="s">
        <v>48</v>
      </c>
      <c r="G1842" s="1" t="s">
        <v>236</v>
      </c>
      <c r="H1842" s="1" t="s">
        <v>168</v>
      </c>
      <c r="I1842" s="1" t="s">
        <v>30</v>
      </c>
      <c r="J1842" s="1" t="s">
        <v>50</v>
      </c>
      <c r="K1842">
        <v>78.304000000000002</v>
      </c>
      <c r="L1842">
        <v>2</v>
      </c>
      <c r="M1842">
        <v>0.2</v>
      </c>
      <c r="N1842">
        <v>29.364000000000001</v>
      </c>
      <c r="O1842">
        <f>(Table1[[#This Row],[Sales]]-Table1[[#This Row],[Profit]])/Table1[[#This Row],[Quantity]]</f>
        <v>24.47</v>
      </c>
      <c r="P1842">
        <f>Table1[[#This Row],[Sales]]/Table1[[#This Row],[Quantity]]</f>
        <v>39.152000000000001</v>
      </c>
      <c r="Q1842" t="str">
        <f t="shared" si="56"/>
        <v>2020</v>
      </c>
      <c r="R1842" t="str">
        <f t="shared" si="57"/>
        <v>08</v>
      </c>
      <c r="S1842">
        <f>CEILING(Table1[[#This Row],[Month]]/3,1)</f>
        <v>3</v>
      </c>
      <c r="T1842" s="9">
        <f>(Table1[[#This Row],[Profit]]/Table1[[#This Row],[Sales]])</f>
        <v>0.375</v>
      </c>
    </row>
    <row r="1843" spans="1:20" x14ac:dyDescent="0.25">
      <c r="A1843">
        <v>20220719</v>
      </c>
      <c r="B1843" s="1" t="s">
        <v>915</v>
      </c>
      <c r="C1843" s="1" t="s">
        <v>15</v>
      </c>
      <c r="D1843" s="1" t="s">
        <v>16</v>
      </c>
      <c r="E1843" s="1" t="s">
        <v>17</v>
      </c>
      <c r="F1843" s="1" t="s">
        <v>18</v>
      </c>
      <c r="G1843" s="1" t="s">
        <v>346</v>
      </c>
      <c r="H1843" s="1" t="s">
        <v>20</v>
      </c>
      <c r="I1843" s="1" t="s">
        <v>30</v>
      </c>
      <c r="J1843" s="1" t="s">
        <v>23</v>
      </c>
      <c r="K1843">
        <v>140.81</v>
      </c>
      <c r="L1843">
        <v>1</v>
      </c>
      <c r="M1843">
        <v>0</v>
      </c>
      <c r="N1843">
        <v>39.4268</v>
      </c>
      <c r="O1843">
        <f>(Table1[[#This Row],[Sales]]-Table1[[#This Row],[Profit]])/Table1[[#This Row],[Quantity]]</f>
        <v>101.3832</v>
      </c>
      <c r="P1843">
        <f>Table1[[#This Row],[Sales]]/Table1[[#This Row],[Quantity]]</f>
        <v>140.81</v>
      </c>
      <c r="Q1843" t="str">
        <f t="shared" si="56"/>
        <v>2022</v>
      </c>
      <c r="R1843" t="str">
        <f t="shared" si="57"/>
        <v>07</v>
      </c>
      <c r="S1843">
        <f>CEILING(Table1[[#This Row],[Month]]/3,1)</f>
        <v>3</v>
      </c>
      <c r="T1843" s="9">
        <f>(Table1[[#This Row],[Profit]]/Table1[[#This Row],[Sales]])</f>
        <v>0.27999999999999997</v>
      </c>
    </row>
    <row r="1844" spans="1:20" x14ac:dyDescent="0.25">
      <c r="A1844">
        <v>20210209</v>
      </c>
      <c r="B1844" s="1" t="s">
        <v>366</v>
      </c>
      <c r="C1844" s="1" t="s">
        <v>57</v>
      </c>
      <c r="D1844" s="1" t="s">
        <v>264</v>
      </c>
      <c r="E1844" s="1" t="s">
        <v>59</v>
      </c>
      <c r="F1844" s="1" t="s">
        <v>60</v>
      </c>
      <c r="G1844" s="1" t="s">
        <v>313</v>
      </c>
      <c r="H1844" s="1" t="s">
        <v>161</v>
      </c>
      <c r="I1844" s="1" t="s">
        <v>30</v>
      </c>
      <c r="J1844" s="1" t="s">
        <v>23</v>
      </c>
      <c r="K1844">
        <v>40.095999999999997</v>
      </c>
      <c r="L1844">
        <v>4</v>
      </c>
      <c r="M1844">
        <v>0.2</v>
      </c>
      <c r="N1844">
        <v>13.532400000000001</v>
      </c>
      <c r="O1844">
        <f>(Table1[[#This Row],[Sales]]-Table1[[#This Row],[Profit]])/Table1[[#This Row],[Quantity]]</f>
        <v>6.6408999999999985</v>
      </c>
      <c r="P1844">
        <f>Table1[[#This Row],[Sales]]/Table1[[#This Row],[Quantity]]</f>
        <v>10.023999999999999</v>
      </c>
      <c r="Q1844" t="str">
        <f t="shared" si="56"/>
        <v>2021</v>
      </c>
      <c r="R1844" t="str">
        <f t="shared" si="57"/>
        <v>02</v>
      </c>
      <c r="S1844">
        <f>CEILING(Table1[[#This Row],[Month]]/3,1)</f>
        <v>1</v>
      </c>
      <c r="T1844" s="9">
        <f>(Table1[[#This Row],[Profit]]/Table1[[#This Row],[Sales]])</f>
        <v>0.33750000000000008</v>
      </c>
    </row>
    <row r="1845" spans="1:20" x14ac:dyDescent="0.25">
      <c r="A1845">
        <v>20210209</v>
      </c>
      <c r="B1845" s="1" t="s">
        <v>366</v>
      </c>
      <c r="C1845" s="1" t="s">
        <v>57</v>
      </c>
      <c r="D1845" s="1" t="s">
        <v>264</v>
      </c>
      <c r="E1845" s="1" t="s">
        <v>59</v>
      </c>
      <c r="F1845" s="1" t="s">
        <v>60</v>
      </c>
      <c r="G1845" s="1" t="s">
        <v>313</v>
      </c>
      <c r="H1845" s="1" t="s">
        <v>161</v>
      </c>
      <c r="I1845" s="1" t="s">
        <v>30</v>
      </c>
      <c r="J1845" s="1" t="s">
        <v>41</v>
      </c>
      <c r="K1845">
        <v>40.783999999999999</v>
      </c>
      <c r="L1845">
        <v>2</v>
      </c>
      <c r="M1845">
        <v>0.6</v>
      </c>
      <c r="N1845">
        <v>-30.588000000000001</v>
      </c>
      <c r="O1845">
        <f>(Table1[[#This Row],[Sales]]-Table1[[#This Row],[Profit]])/Table1[[#This Row],[Quantity]]</f>
        <v>35.686</v>
      </c>
      <c r="P1845">
        <f>Table1[[#This Row],[Sales]]/Table1[[#This Row],[Quantity]]</f>
        <v>20.391999999999999</v>
      </c>
      <c r="Q1845" t="str">
        <f t="shared" si="56"/>
        <v>2021</v>
      </c>
      <c r="R1845" t="str">
        <f t="shared" si="57"/>
        <v>02</v>
      </c>
      <c r="S1845">
        <f>CEILING(Table1[[#This Row],[Month]]/3,1)</f>
        <v>1</v>
      </c>
      <c r="T1845" s="9">
        <f>(Table1[[#This Row],[Profit]]/Table1[[#This Row],[Sales]])</f>
        <v>-0.75</v>
      </c>
    </row>
    <row r="1846" spans="1:20" x14ac:dyDescent="0.25">
      <c r="A1846">
        <v>20230730</v>
      </c>
      <c r="B1846" s="1" t="s">
        <v>916</v>
      </c>
      <c r="C1846" s="1" t="s">
        <v>52</v>
      </c>
      <c r="D1846" s="1" t="s">
        <v>53</v>
      </c>
      <c r="E1846" s="1" t="s">
        <v>27</v>
      </c>
      <c r="F1846" s="1" t="s">
        <v>28</v>
      </c>
      <c r="G1846" s="1" t="s">
        <v>211</v>
      </c>
      <c r="H1846" s="1" t="s">
        <v>55</v>
      </c>
      <c r="I1846" s="1" t="s">
        <v>21</v>
      </c>
      <c r="J1846" s="1" t="s">
        <v>94</v>
      </c>
      <c r="K1846">
        <v>90.57</v>
      </c>
      <c r="L1846">
        <v>3</v>
      </c>
      <c r="M1846">
        <v>0</v>
      </c>
      <c r="N1846">
        <v>11.774100000000001</v>
      </c>
      <c r="O1846">
        <f>(Table1[[#This Row],[Sales]]-Table1[[#This Row],[Profit]])/Table1[[#This Row],[Quantity]]</f>
        <v>26.265299999999996</v>
      </c>
      <c r="P1846">
        <f>Table1[[#This Row],[Sales]]/Table1[[#This Row],[Quantity]]</f>
        <v>30.189999999999998</v>
      </c>
      <c r="Q1846" t="str">
        <f t="shared" si="56"/>
        <v>2023</v>
      </c>
      <c r="R1846" t="str">
        <f t="shared" si="57"/>
        <v>07</v>
      </c>
      <c r="S1846">
        <f>CEILING(Table1[[#This Row],[Month]]/3,1)</f>
        <v>3</v>
      </c>
      <c r="T1846" s="9">
        <f>(Table1[[#This Row],[Profit]]/Table1[[#This Row],[Sales]])</f>
        <v>0.13</v>
      </c>
    </row>
    <row r="1847" spans="1:20" x14ac:dyDescent="0.25">
      <c r="A1847">
        <v>20230113</v>
      </c>
      <c r="B1847" s="1" t="s">
        <v>894</v>
      </c>
      <c r="C1847" s="1" t="s">
        <v>699</v>
      </c>
      <c r="D1847" s="1" t="s">
        <v>700</v>
      </c>
      <c r="E1847" s="1" t="s">
        <v>17</v>
      </c>
      <c r="F1847" s="1" t="s">
        <v>34</v>
      </c>
      <c r="G1847" s="1" t="s">
        <v>257</v>
      </c>
      <c r="H1847" s="1" t="s">
        <v>75</v>
      </c>
      <c r="I1847" s="1" t="s">
        <v>63</v>
      </c>
      <c r="J1847" s="1" t="s">
        <v>50</v>
      </c>
      <c r="K1847">
        <v>40.08</v>
      </c>
      <c r="L1847">
        <v>6</v>
      </c>
      <c r="M1847">
        <v>0</v>
      </c>
      <c r="N1847">
        <v>19.238399999999999</v>
      </c>
      <c r="O1847">
        <f>(Table1[[#This Row],[Sales]]-Table1[[#This Row],[Profit]])/Table1[[#This Row],[Quantity]]</f>
        <v>3.4735999999999998</v>
      </c>
      <c r="P1847">
        <f>Table1[[#This Row],[Sales]]/Table1[[#This Row],[Quantity]]</f>
        <v>6.68</v>
      </c>
      <c r="Q1847" t="str">
        <f t="shared" si="56"/>
        <v>2023</v>
      </c>
      <c r="R1847" t="str">
        <f t="shared" si="57"/>
        <v>01</v>
      </c>
      <c r="S1847">
        <f>CEILING(Table1[[#This Row],[Month]]/3,1)</f>
        <v>1</v>
      </c>
      <c r="T1847" s="9">
        <f>(Table1[[#This Row],[Profit]]/Table1[[#This Row],[Sales]])</f>
        <v>0.48</v>
      </c>
    </row>
    <row r="1848" spans="1:20" x14ac:dyDescent="0.25">
      <c r="A1848">
        <v>20230113</v>
      </c>
      <c r="B1848" s="1" t="s">
        <v>894</v>
      </c>
      <c r="C1848" s="1" t="s">
        <v>699</v>
      </c>
      <c r="D1848" s="1" t="s">
        <v>700</v>
      </c>
      <c r="E1848" s="1" t="s">
        <v>17</v>
      </c>
      <c r="F1848" s="1" t="s">
        <v>34</v>
      </c>
      <c r="G1848" s="1" t="s">
        <v>257</v>
      </c>
      <c r="H1848" s="1" t="s">
        <v>75</v>
      </c>
      <c r="I1848" s="1" t="s">
        <v>63</v>
      </c>
      <c r="J1848" s="1" t="s">
        <v>41</v>
      </c>
      <c r="K1848">
        <v>37.68</v>
      </c>
      <c r="L1848">
        <v>2</v>
      </c>
      <c r="M1848">
        <v>0</v>
      </c>
      <c r="N1848">
        <v>15.8256</v>
      </c>
      <c r="O1848">
        <f>(Table1[[#This Row],[Sales]]-Table1[[#This Row],[Profit]])/Table1[[#This Row],[Quantity]]</f>
        <v>10.927199999999999</v>
      </c>
      <c r="P1848">
        <f>Table1[[#This Row],[Sales]]/Table1[[#This Row],[Quantity]]</f>
        <v>18.84</v>
      </c>
      <c r="Q1848" t="str">
        <f t="shared" si="56"/>
        <v>2023</v>
      </c>
      <c r="R1848" t="str">
        <f t="shared" si="57"/>
        <v>01</v>
      </c>
      <c r="S1848">
        <f>CEILING(Table1[[#This Row],[Month]]/3,1)</f>
        <v>1</v>
      </c>
      <c r="T1848" s="9">
        <f>(Table1[[#This Row],[Profit]]/Table1[[#This Row],[Sales]])</f>
        <v>0.42</v>
      </c>
    </row>
    <row r="1849" spans="1:20" x14ac:dyDescent="0.25">
      <c r="A1849">
        <v>20230911</v>
      </c>
      <c r="B1849" s="1" t="s">
        <v>735</v>
      </c>
      <c r="C1849" s="1" t="s">
        <v>25</v>
      </c>
      <c r="D1849" s="1" t="s">
        <v>26</v>
      </c>
      <c r="E1849" s="1" t="s">
        <v>27</v>
      </c>
      <c r="F1849" s="1" t="s">
        <v>28</v>
      </c>
      <c r="G1849" s="1" t="s">
        <v>228</v>
      </c>
      <c r="H1849" s="1" t="s">
        <v>75</v>
      </c>
      <c r="I1849" s="1" t="s">
        <v>30</v>
      </c>
      <c r="J1849" s="1" t="s">
        <v>23</v>
      </c>
      <c r="K1849">
        <v>362.35199999999998</v>
      </c>
      <c r="L1849">
        <v>3</v>
      </c>
      <c r="M1849">
        <v>0.2</v>
      </c>
      <c r="N1849">
        <v>27.176400000000001</v>
      </c>
      <c r="O1849">
        <f>(Table1[[#This Row],[Sales]]-Table1[[#This Row],[Profit]])/Table1[[#This Row],[Quantity]]</f>
        <v>111.72519999999999</v>
      </c>
      <c r="P1849">
        <f>Table1[[#This Row],[Sales]]/Table1[[#This Row],[Quantity]]</f>
        <v>120.78399999999999</v>
      </c>
      <c r="Q1849" t="str">
        <f t="shared" si="56"/>
        <v>2023</v>
      </c>
      <c r="R1849" t="str">
        <f t="shared" si="57"/>
        <v>09</v>
      </c>
      <c r="S1849">
        <f>CEILING(Table1[[#This Row],[Month]]/3,1)</f>
        <v>3</v>
      </c>
      <c r="T1849" s="9">
        <f>(Table1[[#This Row],[Profit]]/Table1[[#This Row],[Sales]])</f>
        <v>7.5000000000000011E-2</v>
      </c>
    </row>
    <row r="1850" spans="1:20" x14ac:dyDescent="0.25">
      <c r="A1850">
        <v>20230911</v>
      </c>
      <c r="B1850" s="1" t="s">
        <v>735</v>
      </c>
      <c r="C1850" s="1" t="s">
        <v>25</v>
      </c>
      <c r="D1850" s="1" t="s">
        <v>26</v>
      </c>
      <c r="E1850" s="1" t="s">
        <v>27</v>
      </c>
      <c r="F1850" s="1" t="s">
        <v>28</v>
      </c>
      <c r="G1850" s="1" t="s">
        <v>228</v>
      </c>
      <c r="H1850" s="1" t="s">
        <v>75</v>
      </c>
      <c r="I1850" s="1" t="s">
        <v>30</v>
      </c>
      <c r="J1850" s="1" t="s">
        <v>36</v>
      </c>
      <c r="K1850">
        <v>7.1840000000000002</v>
      </c>
      <c r="L1850">
        <v>2</v>
      </c>
      <c r="M1850">
        <v>0.2</v>
      </c>
      <c r="N1850">
        <v>2.2450000000000001</v>
      </c>
      <c r="O1850">
        <f>(Table1[[#This Row],[Sales]]-Table1[[#This Row],[Profit]])/Table1[[#This Row],[Quantity]]</f>
        <v>2.4695</v>
      </c>
      <c r="P1850">
        <f>Table1[[#This Row],[Sales]]/Table1[[#This Row],[Quantity]]</f>
        <v>3.5920000000000001</v>
      </c>
      <c r="Q1850" t="str">
        <f t="shared" si="56"/>
        <v>2023</v>
      </c>
      <c r="R1850" t="str">
        <f t="shared" si="57"/>
        <v>09</v>
      </c>
      <c r="S1850">
        <f>CEILING(Table1[[#This Row],[Month]]/3,1)</f>
        <v>3</v>
      </c>
      <c r="T1850" s="9">
        <f>(Table1[[#This Row],[Profit]]/Table1[[#This Row],[Sales]])</f>
        <v>0.3125</v>
      </c>
    </row>
    <row r="1851" spans="1:20" x14ac:dyDescent="0.25">
      <c r="A1851">
        <v>20210720</v>
      </c>
      <c r="B1851" s="1" t="s">
        <v>668</v>
      </c>
      <c r="C1851" s="1" t="s">
        <v>129</v>
      </c>
      <c r="D1851" s="1" t="s">
        <v>888</v>
      </c>
      <c r="E1851" s="1" t="s">
        <v>59</v>
      </c>
      <c r="F1851" s="1" t="s">
        <v>131</v>
      </c>
      <c r="G1851" s="1" t="s">
        <v>251</v>
      </c>
      <c r="H1851" s="1" t="s">
        <v>40</v>
      </c>
      <c r="I1851" s="1" t="s">
        <v>21</v>
      </c>
      <c r="J1851" s="1" t="s">
        <v>37</v>
      </c>
      <c r="K1851">
        <v>34.76</v>
      </c>
      <c r="L1851">
        <v>1</v>
      </c>
      <c r="M1851">
        <v>0</v>
      </c>
      <c r="N1851">
        <v>9.7327999999999992</v>
      </c>
      <c r="O1851">
        <f>(Table1[[#This Row],[Sales]]-Table1[[#This Row],[Profit]])/Table1[[#This Row],[Quantity]]</f>
        <v>25.027200000000001</v>
      </c>
      <c r="P1851">
        <f>Table1[[#This Row],[Sales]]/Table1[[#This Row],[Quantity]]</f>
        <v>34.76</v>
      </c>
      <c r="Q1851" t="str">
        <f t="shared" si="56"/>
        <v>2021</v>
      </c>
      <c r="R1851" t="str">
        <f t="shared" si="57"/>
        <v>07</v>
      </c>
      <c r="S1851">
        <f>CEILING(Table1[[#This Row],[Month]]/3,1)</f>
        <v>3</v>
      </c>
      <c r="T1851" s="9">
        <f>(Table1[[#This Row],[Profit]]/Table1[[#This Row],[Sales]])</f>
        <v>0.27999999999999997</v>
      </c>
    </row>
    <row r="1852" spans="1:20" x14ac:dyDescent="0.25">
      <c r="A1852">
        <v>20210720</v>
      </c>
      <c r="B1852" s="1" t="s">
        <v>668</v>
      </c>
      <c r="C1852" s="1" t="s">
        <v>129</v>
      </c>
      <c r="D1852" s="1" t="s">
        <v>888</v>
      </c>
      <c r="E1852" s="1" t="s">
        <v>59</v>
      </c>
      <c r="F1852" s="1" t="s">
        <v>131</v>
      </c>
      <c r="G1852" s="1" t="s">
        <v>251</v>
      </c>
      <c r="H1852" s="1" t="s">
        <v>40</v>
      </c>
      <c r="I1852" s="1" t="s">
        <v>21</v>
      </c>
      <c r="J1852" s="1" t="s">
        <v>94</v>
      </c>
      <c r="K1852">
        <v>831.2</v>
      </c>
      <c r="L1852">
        <v>5</v>
      </c>
      <c r="M1852">
        <v>0</v>
      </c>
      <c r="N1852">
        <v>124.68</v>
      </c>
      <c r="O1852">
        <f>(Table1[[#This Row],[Sales]]-Table1[[#This Row],[Profit]])/Table1[[#This Row],[Quantity]]</f>
        <v>141.304</v>
      </c>
      <c r="P1852">
        <f>Table1[[#This Row],[Sales]]/Table1[[#This Row],[Quantity]]</f>
        <v>166.24</v>
      </c>
      <c r="Q1852" t="str">
        <f t="shared" si="56"/>
        <v>2021</v>
      </c>
      <c r="R1852" t="str">
        <f t="shared" si="57"/>
        <v>07</v>
      </c>
      <c r="S1852">
        <f>CEILING(Table1[[#This Row],[Month]]/3,1)</f>
        <v>3</v>
      </c>
      <c r="T1852" s="9">
        <f>(Table1[[#This Row],[Profit]]/Table1[[#This Row],[Sales]])</f>
        <v>0.15</v>
      </c>
    </row>
    <row r="1853" spans="1:20" x14ac:dyDescent="0.25">
      <c r="A1853">
        <v>20210720</v>
      </c>
      <c r="B1853" s="1" t="s">
        <v>668</v>
      </c>
      <c r="C1853" s="1" t="s">
        <v>129</v>
      </c>
      <c r="D1853" s="1" t="s">
        <v>888</v>
      </c>
      <c r="E1853" s="1" t="s">
        <v>59</v>
      </c>
      <c r="F1853" s="1" t="s">
        <v>131</v>
      </c>
      <c r="G1853" s="1" t="s">
        <v>251</v>
      </c>
      <c r="H1853" s="1" t="s">
        <v>40</v>
      </c>
      <c r="I1853" s="1" t="s">
        <v>21</v>
      </c>
      <c r="J1853" s="1" t="s">
        <v>50</v>
      </c>
      <c r="K1853">
        <v>26.4</v>
      </c>
      <c r="L1853">
        <v>5</v>
      </c>
      <c r="M1853">
        <v>0</v>
      </c>
      <c r="N1853">
        <v>11.88</v>
      </c>
      <c r="O1853">
        <f>(Table1[[#This Row],[Sales]]-Table1[[#This Row],[Profit]])/Table1[[#This Row],[Quantity]]</f>
        <v>2.9039999999999995</v>
      </c>
      <c r="P1853">
        <f>Table1[[#This Row],[Sales]]/Table1[[#This Row],[Quantity]]</f>
        <v>5.2799999999999994</v>
      </c>
      <c r="Q1853" t="str">
        <f t="shared" si="56"/>
        <v>2021</v>
      </c>
      <c r="R1853" t="str">
        <f t="shared" si="57"/>
        <v>07</v>
      </c>
      <c r="S1853">
        <f>CEILING(Table1[[#This Row],[Month]]/3,1)</f>
        <v>3</v>
      </c>
      <c r="T1853" s="9">
        <f>(Table1[[#This Row],[Profit]]/Table1[[#This Row],[Sales]])</f>
        <v>0.45000000000000007</v>
      </c>
    </row>
    <row r="1854" spans="1:20" x14ac:dyDescent="0.25">
      <c r="A1854">
        <v>20210720</v>
      </c>
      <c r="B1854" s="1" t="s">
        <v>668</v>
      </c>
      <c r="C1854" s="1" t="s">
        <v>129</v>
      </c>
      <c r="D1854" s="1" t="s">
        <v>888</v>
      </c>
      <c r="E1854" s="1" t="s">
        <v>59</v>
      </c>
      <c r="F1854" s="1" t="s">
        <v>131</v>
      </c>
      <c r="G1854" s="1" t="s">
        <v>251</v>
      </c>
      <c r="H1854" s="1" t="s">
        <v>40</v>
      </c>
      <c r="I1854" s="1" t="s">
        <v>21</v>
      </c>
      <c r="J1854" s="1" t="s">
        <v>97</v>
      </c>
      <c r="K1854">
        <v>106.75</v>
      </c>
      <c r="L1854">
        <v>7</v>
      </c>
      <c r="M1854">
        <v>0</v>
      </c>
      <c r="N1854">
        <v>49.104999999999997</v>
      </c>
      <c r="O1854">
        <f>(Table1[[#This Row],[Sales]]-Table1[[#This Row],[Profit]])/Table1[[#This Row],[Quantity]]</f>
        <v>8.2350000000000012</v>
      </c>
      <c r="P1854">
        <f>Table1[[#This Row],[Sales]]/Table1[[#This Row],[Quantity]]</f>
        <v>15.25</v>
      </c>
      <c r="Q1854" t="str">
        <f t="shared" si="56"/>
        <v>2021</v>
      </c>
      <c r="R1854" t="str">
        <f t="shared" si="57"/>
        <v>07</v>
      </c>
      <c r="S1854">
        <f>CEILING(Table1[[#This Row],[Month]]/3,1)</f>
        <v>3</v>
      </c>
      <c r="T1854" s="9">
        <f>(Table1[[#This Row],[Profit]]/Table1[[#This Row],[Sales]])</f>
        <v>0.45999999999999996</v>
      </c>
    </row>
    <row r="1855" spans="1:20" x14ac:dyDescent="0.25">
      <c r="A1855">
        <v>20210720</v>
      </c>
      <c r="B1855" s="1" t="s">
        <v>668</v>
      </c>
      <c r="C1855" s="1" t="s">
        <v>129</v>
      </c>
      <c r="D1855" s="1" t="s">
        <v>888</v>
      </c>
      <c r="E1855" s="1" t="s">
        <v>59</v>
      </c>
      <c r="F1855" s="1" t="s">
        <v>131</v>
      </c>
      <c r="G1855" s="1" t="s">
        <v>251</v>
      </c>
      <c r="H1855" s="1" t="s">
        <v>40</v>
      </c>
      <c r="I1855" s="1" t="s">
        <v>21</v>
      </c>
      <c r="J1855" s="1" t="s">
        <v>50</v>
      </c>
      <c r="K1855">
        <v>97.82</v>
      </c>
      <c r="L1855">
        <v>2</v>
      </c>
      <c r="M1855">
        <v>0</v>
      </c>
      <c r="N1855">
        <v>45.9754</v>
      </c>
      <c r="O1855">
        <f>(Table1[[#This Row],[Sales]]-Table1[[#This Row],[Profit]])/Table1[[#This Row],[Quantity]]</f>
        <v>25.922299999999996</v>
      </c>
      <c r="P1855">
        <f>Table1[[#This Row],[Sales]]/Table1[[#This Row],[Quantity]]</f>
        <v>48.91</v>
      </c>
      <c r="Q1855" t="str">
        <f t="shared" si="56"/>
        <v>2021</v>
      </c>
      <c r="R1855" t="str">
        <f t="shared" si="57"/>
        <v>07</v>
      </c>
      <c r="S1855">
        <f>CEILING(Table1[[#This Row],[Month]]/3,1)</f>
        <v>3</v>
      </c>
      <c r="T1855" s="9">
        <f>(Table1[[#This Row],[Profit]]/Table1[[#This Row],[Sales]])</f>
        <v>0.47000000000000003</v>
      </c>
    </row>
    <row r="1856" spans="1:20" x14ac:dyDescent="0.25">
      <c r="A1856">
        <v>20210720</v>
      </c>
      <c r="B1856" s="1" t="s">
        <v>668</v>
      </c>
      <c r="C1856" s="1" t="s">
        <v>129</v>
      </c>
      <c r="D1856" s="1" t="s">
        <v>888</v>
      </c>
      <c r="E1856" s="1" t="s">
        <v>59</v>
      </c>
      <c r="F1856" s="1" t="s">
        <v>131</v>
      </c>
      <c r="G1856" s="1" t="s">
        <v>251</v>
      </c>
      <c r="H1856" s="1" t="s">
        <v>40</v>
      </c>
      <c r="I1856" s="1" t="s">
        <v>21</v>
      </c>
      <c r="J1856" s="1" t="s">
        <v>37</v>
      </c>
      <c r="K1856">
        <v>141.4</v>
      </c>
      <c r="L1856">
        <v>5</v>
      </c>
      <c r="M1856">
        <v>0</v>
      </c>
      <c r="N1856">
        <v>38.177999999999997</v>
      </c>
      <c r="O1856">
        <f>(Table1[[#This Row],[Sales]]-Table1[[#This Row],[Profit]])/Table1[[#This Row],[Quantity]]</f>
        <v>20.644400000000001</v>
      </c>
      <c r="P1856">
        <f>Table1[[#This Row],[Sales]]/Table1[[#This Row],[Quantity]]</f>
        <v>28.28</v>
      </c>
      <c r="Q1856" t="str">
        <f t="shared" si="56"/>
        <v>2021</v>
      </c>
      <c r="R1856" t="str">
        <f t="shared" si="57"/>
        <v>07</v>
      </c>
      <c r="S1856">
        <f>CEILING(Table1[[#This Row],[Month]]/3,1)</f>
        <v>3</v>
      </c>
      <c r="T1856" s="9">
        <f>(Table1[[#This Row],[Profit]]/Table1[[#This Row],[Sales]])</f>
        <v>0.26999999999999996</v>
      </c>
    </row>
    <row r="1857" spans="1:20" x14ac:dyDescent="0.25">
      <c r="A1857">
        <v>20200613</v>
      </c>
      <c r="B1857" s="1" t="s">
        <v>892</v>
      </c>
      <c r="C1857" s="1" t="s">
        <v>25</v>
      </c>
      <c r="D1857" s="1" t="s">
        <v>26</v>
      </c>
      <c r="E1857" s="1" t="s">
        <v>27</v>
      </c>
      <c r="F1857" s="1" t="s">
        <v>28</v>
      </c>
      <c r="G1857" s="1" t="s">
        <v>251</v>
      </c>
      <c r="H1857" s="1" t="s">
        <v>40</v>
      </c>
      <c r="I1857" s="1" t="s">
        <v>30</v>
      </c>
      <c r="J1857" s="1" t="s">
        <v>42</v>
      </c>
      <c r="K1857">
        <v>14.52</v>
      </c>
      <c r="L1857">
        <v>3</v>
      </c>
      <c r="M1857">
        <v>0</v>
      </c>
      <c r="N1857">
        <v>4.7915999999999999</v>
      </c>
      <c r="O1857">
        <f>(Table1[[#This Row],[Sales]]-Table1[[#This Row],[Profit]])/Table1[[#This Row],[Quantity]]</f>
        <v>3.2428000000000003</v>
      </c>
      <c r="P1857">
        <f>Table1[[#This Row],[Sales]]/Table1[[#This Row],[Quantity]]</f>
        <v>4.84</v>
      </c>
      <c r="Q1857" t="str">
        <f t="shared" si="56"/>
        <v>2020</v>
      </c>
      <c r="R1857" t="str">
        <f t="shared" si="57"/>
        <v>06</v>
      </c>
      <c r="S1857">
        <f>CEILING(Table1[[#This Row],[Month]]/3,1)</f>
        <v>2</v>
      </c>
      <c r="T1857" s="9">
        <f>(Table1[[#This Row],[Profit]]/Table1[[#This Row],[Sales]])</f>
        <v>0.33</v>
      </c>
    </row>
    <row r="1858" spans="1:20" x14ac:dyDescent="0.25">
      <c r="A1858">
        <v>20230513</v>
      </c>
      <c r="B1858" s="1" t="s">
        <v>375</v>
      </c>
      <c r="C1858" s="1" t="s">
        <v>57</v>
      </c>
      <c r="D1858" s="1" t="s">
        <v>99</v>
      </c>
      <c r="E1858" s="1" t="s">
        <v>59</v>
      </c>
      <c r="F1858" s="1" t="s">
        <v>60</v>
      </c>
      <c r="G1858" s="1" t="s">
        <v>298</v>
      </c>
      <c r="H1858" s="1" t="s">
        <v>168</v>
      </c>
      <c r="I1858" s="1" t="s">
        <v>30</v>
      </c>
      <c r="J1858" s="1" t="s">
        <v>37</v>
      </c>
      <c r="K1858">
        <v>127.92</v>
      </c>
      <c r="L1858">
        <v>5</v>
      </c>
      <c r="M1858">
        <v>0.2</v>
      </c>
      <c r="N1858">
        <v>-15.99</v>
      </c>
      <c r="O1858">
        <f>(Table1[[#This Row],[Sales]]-Table1[[#This Row],[Profit]])/Table1[[#This Row],[Quantity]]</f>
        <v>28.782</v>
      </c>
      <c r="P1858">
        <f>Table1[[#This Row],[Sales]]/Table1[[#This Row],[Quantity]]</f>
        <v>25.584</v>
      </c>
      <c r="Q1858" t="str">
        <f t="shared" si="56"/>
        <v>2023</v>
      </c>
      <c r="R1858" t="str">
        <f t="shared" si="57"/>
        <v>05</v>
      </c>
      <c r="S1858">
        <f>CEILING(Table1[[#This Row],[Month]]/3,1)</f>
        <v>2</v>
      </c>
      <c r="T1858" s="9">
        <f>(Table1[[#This Row],[Profit]]/Table1[[#This Row],[Sales]])</f>
        <v>-0.125</v>
      </c>
    </row>
    <row r="1859" spans="1:20" x14ac:dyDescent="0.25">
      <c r="A1859">
        <v>20230513</v>
      </c>
      <c r="B1859" s="1" t="s">
        <v>375</v>
      </c>
      <c r="C1859" s="1" t="s">
        <v>57</v>
      </c>
      <c r="D1859" s="1" t="s">
        <v>99</v>
      </c>
      <c r="E1859" s="1" t="s">
        <v>59</v>
      </c>
      <c r="F1859" s="1" t="s">
        <v>60</v>
      </c>
      <c r="G1859" s="1" t="s">
        <v>298</v>
      </c>
      <c r="H1859" s="1" t="s">
        <v>168</v>
      </c>
      <c r="I1859" s="1" t="s">
        <v>30</v>
      </c>
      <c r="J1859" s="1" t="s">
        <v>36</v>
      </c>
      <c r="K1859">
        <v>34.24</v>
      </c>
      <c r="L1859">
        <v>4</v>
      </c>
      <c r="M1859">
        <v>0.8</v>
      </c>
      <c r="N1859">
        <v>-53.072000000000003</v>
      </c>
      <c r="O1859">
        <f>(Table1[[#This Row],[Sales]]-Table1[[#This Row],[Profit]])/Table1[[#This Row],[Quantity]]</f>
        <v>21.828000000000003</v>
      </c>
      <c r="P1859">
        <f>Table1[[#This Row],[Sales]]/Table1[[#This Row],[Quantity]]</f>
        <v>8.56</v>
      </c>
      <c r="Q1859" t="str">
        <f t="shared" ref="Q1859:Q1922" si="58">LEFT(A1859,4)</f>
        <v>2023</v>
      </c>
      <c r="R1859" t="str">
        <f t="shared" ref="R1859:R1922" si="59">MID(A1859,5,2)</f>
        <v>05</v>
      </c>
      <c r="S1859">
        <f>CEILING(Table1[[#This Row],[Month]]/3,1)</f>
        <v>2</v>
      </c>
      <c r="T1859" s="9">
        <f>(Table1[[#This Row],[Profit]]/Table1[[#This Row],[Sales]])</f>
        <v>-1.55</v>
      </c>
    </row>
    <row r="1860" spans="1:20" x14ac:dyDescent="0.25">
      <c r="A1860">
        <v>20210903</v>
      </c>
      <c r="B1860" s="1" t="s">
        <v>267</v>
      </c>
      <c r="C1860" s="1" t="s">
        <v>277</v>
      </c>
      <c r="D1860" s="1" t="s">
        <v>278</v>
      </c>
      <c r="E1860" s="1" t="s">
        <v>17</v>
      </c>
      <c r="F1860" s="1" t="s">
        <v>73</v>
      </c>
      <c r="G1860" s="1" t="s">
        <v>35</v>
      </c>
      <c r="H1860" s="1" t="s">
        <v>20</v>
      </c>
      <c r="I1860" s="1" t="s">
        <v>30</v>
      </c>
      <c r="J1860" s="1" t="s">
        <v>44</v>
      </c>
      <c r="K1860">
        <v>137.62</v>
      </c>
      <c r="L1860">
        <v>2</v>
      </c>
      <c r="M1860">
        <v>0</v>
      </c>
      <c r="N1860">
        <v>60.552799999999998</v>
      </c>
      <c r="O1860">
        <f>(Table1[[#This Row],[Sales]]-Table1[[#This Row],[Profit]])/Table1[[#This Row],[Quantity]]</f>
        <v>38.533600000000007</v>
      </c>
      <c r="P1860">
        <f>Table1[[#This Row],[Sales]]/Table1[[#This Row],[Quantity]]</f>
        <v>68.81</v>
      </c>
      <c r="Q1860" t="str">
        <f t="shared" si="58"/>
        <v>2021</v>
      </c>
      <c r="R1860" t="str">
        <f t="shared" si="59"/>
        <v>09</v>
      </c>
      <c r="S1860">
        <f>CEILING(Table1[[#This Row],[Month]]/3,1)</f>
        <v>3</v>
      </c>
      <c r="T1860" s="9">
        <f>(Table1[[#This Row],[Profit]]/Table1[[#This Row],[Sales]])</f>
        <v>0.43999999999999995</v>
      </c>
    </row>
    <row r="1861" spans="1:20" x14ac:dyDescent="0.25">
      <c r="A1861">
        <v>20210903</v>
      </c>
      <c r="B1861" s="1" t="s">
        <v>267</v>
      </c>
      <c r="C1861" s="1" t="s">
        <v>277</v>
      </c>
      <c r="D1861" s="1" t="s">
        <v>278</v>
      </c>
      <c r="E1861" s="1" t="s">
        <v>17</v>
      </c>
      <c r="F1861" s="1" t="s">
        <v>73</v>
      </c>
      <c r="G1861" s="1" t="s">
        <v>35</v>
      </c>
      <c r="H1861" s="1" t="s">
        <v>20</v>
      </c>
      <c r="I1861" s="1" t="s">
        <v>30</v>
      </c>
      <c r="J1861" s="1" t="s">
        <v>43</v>
      </c>
      <c r="K1861">
        <v>100.49</v>
      </c>
      <c r="L1861">
        <v>1</v>
      </c>
      <c r="M1861">
        <v>0</v>
      </c>
      <c r="N1861">
        <v>25.122499999999999</v>
      </c>
      <c r="O1861">
        <f>(Table1[[#This Row],[Sales]]-Table1[[#This Row],[Profit]])/Table1[[#This Row],[Quantity]]</f>
        <v>75.367499999999993</v>
      </c>
      <c r="P1861">
        <f>Table1[[#This Row],[Sales]]/Table1[[#This Row],[Quantity]]</f>
        <v>100.49</v>
      </c>
      <c r="Q1861" t="str">
        <f t="shared" si="58"/>
        <v>2021</v>
      </c>
      <c r="R1861" t="str">
        <f t="shared" si="59"/>
        <v>09</v>
      </c>
      <c r="S1861">
        <f>CEILING(Table1[[#This Row],[Month]]/3,1)</f>
        <v>3</v>
      </c>
      <c r="T1861" s="9">
        <f>(Table1[[#This Row],[Profit]]/Table1[[#This Row],[Sales]])</f>
        <v>0.25</v>
      </c>
    </row>
    <row r="1862" spans="1:20" x14ac:dyDescent="0.25">
      <c r="A1862">
        <v>20230327</v>
      </c>
      <c r="B1862" s="1" t="s">
        <v>618</v>
      </c>
      <c r="C1862" s="1" t="s">
        <v>133</v>
      </c>
      <c r="D1862" s="1" t="s">
        <v>134</v>
      </c>
      <c r="E1862" s="1" t="s">
        <v>17</v>
      </c>
      <c r="F1862" s="1" t="s">
        <v>18</v>
      </c>
      <c r="G1862" s="1" t="s">
        <v>223</v>
      </c>
      <c r="H1862" s="1" t="s">
        <v>69</v>
      </c>
      <c r="I1862" s="1" t="s">
        <v>21</v>
      </c>
      <c r="J1862" s="1" t="s">
        <v>22</v>
      </c>
      <c r="K1862">
        <v>257.56799999999998</v>
      </c>
      <c r="L1862">
        <v>2</v>
      </c>
      <c r="M1862">
        <v>0.2</v>
      </c>
      <c r="N1862">
        <v>-28.976400000000002</v>
      </c>
      <c r="O1862">
        <f>(Table1[[#This Row],[Sales]]-Table1[[#This Row],[Profit]])/Table1[[#This Row],[Quantity]]</f>
        <v>143.2722</v>
      </c>
      <c r="P1862">
        <f>Table1[[#This Row],[Sales]]/Table1[[#This Row],[Quantity]]</f>
        <v>128.78399999999999</v>
      </c>
      <c r="Q1862" t="str">
        <f t="shared" si="58"/>
        <v>2023</v>
      </c>
      <c r="R1862" t="str">
        <f t="shared" si="59"/>
        <v>03</v>
      </c>
      <c r="S1862">
        <f>CEILING(Table1[[#This Row],[Month]]/3,1)</f>
        <v>1</v>
      </c>
      <c r="T1862" s="9">
        <f>(Table1[[#This Row],[Profit]]/Table1[[#This Row],[Sales]])</f>
        <v>-0.11250000000000002</v>
      </c>
    </row>
    <row r="1863" spans="1:20" x14ac:dyDescent="0.25">
      <c r="A1863">
        <v>20230327</v>
      </c>
      <c r="B1863" s="1" t="s">
        <v>618</v>
      </c>
      <c r="C1863" s="1" t="s">
        <v>133</v>
      </c>
      <c r="D1863" s="1" t="s">
        <v>134</v>
      </c>
      <c r="E1863" s="1" t="s">
        <v>17</v>
      </c>
      <c r="F1863" s="1" t="s">
        <v>18</v>
      </c>
      <c r="G1863" s="1" t="s">
        <v>223</v>
      </c>
      <c r="H1863" s="1" t="s">
        <v>69</v>
      </c>
      <c r="I1863" s="1" t="s">
        <v>21</v>
      </c>
      <c r="J1863" s="1" t="s">
        <v>43</v>
      </c>
      <c r="K1863">
        <v>119.96</v>
      </c>
      <c r="L1863">
        <v>4</v>
      </c>
      <c r="M1863">
        <v>0</v>
      </c>
      <c r="N1863">
        <v>33.588799999999999</v>
      </c>
      <c r="O1863">
        <f>(Table1[[#This Row],[Sales]]-Table1[[#This Row],[Profit]])/Table1[[#This Row],[Quantity]]</f>
        <v>21.592799999999997</v>
      </c>
      <c r="P1863">
        <f>Table1[[#This Row],[Sales]]/Table1[[#This Row],[Quantity]]</f>
        <v>29.99</v>
      </c>
      <c r="Q1863" t="str">
        <f t="shared" si="58"/>
        <v>2023</v>
      </c>
      <c r="R1863" t="str">
        <f t="shared" si="59"/>
        <v>03</v>
      </c>
      <c r="S1863">
        <f>CEILING(Table1[[#This Row],[Month]]/3,1)</f>
        <v>1</v>
      </c>
      <c r="T1863" s="9">
        <f>(Table1[[#This Row],[Profit]]/Table1[[#This Row],[Sales]])</f>
        <v>0.28000000000000003</v>
      </c>
    </row>
    <row r="1864" spans="1:20" x14ac:dyDescent="0.25">
      <c r="A1864">
        <v>20201112</v>
      </c>
      <c r="B1864" s="1" t="s">
        <v>421</v>
      </c>
      <c r="C1864" s="1" t="s">
        <v>57</v>
      </c>
      <c r="D1864" s="1" t="s">
        <v>264</v>
      </c>
      <c r="E1864" s="1" t="s">
        <v>59</v>
      </c>
      <c r="F1864" s="1" t="s">
        <v>60</v>
      </c>
      <c r="G1864" s="1" t="s">
        <v>255</v>
      </c>
      <c r="H1864" s="1" t="s">
        <v>40</v>
      </c>
      <c r="I1864" s="1" t="s">
        <v>21</v>
      </c>
      <c r="J1864" s="1" t="s">
        <v>37</v>
      </c>
      <c r="K1864">
        <v>49.631999999999998</v>
      </c>
      <c r="L1864">
        <v>4</v>
      </c>
      <c r="M1864">
        <v>0.2</v>
      </c>
      <c r="N1864">
        <v>4.9631999999999996</v>
      </c>
      <c r="O1864">
        <f>(Table1[[#This Row],[Sales]]-Table1[[#This Row],[Profit]])/Table1[[#This Row],[Quantity]]</f>
        <v>11.167199999999999</v>
      </c>
      <c r="P1864">
        <f>Table1[[#This Row],[Sales]]/Table1[[#This Row],[Quantity]]</f>
        <v>12.407999999999999</v>
      </c>
      <c r="Q1864" t="str">
        <f t="shared" si="58"/>
        <v>2020</v>
      </c>
      <c r="R1864" t="str">
        <f t="shared" si="59"/>
        <v>11</v>
      </c>
      <c r="S1864">
        <f>CEILING(Table1[[#This Row],[Month]]/3,1)</f>
        <v>4</v>
      </c>
      <c r="T1864" s="9">
        <f>(Table1[[#This Row],[Profit]]/Table1[[#This Row],[Sales]])</f>
        <v>9.9999999999999992E-2</v>
      </c>
    </row>
    <row r="1865" spans="1:20" x14ac:dyDescent="0.25">
      <c r="A1865">
        <v>20221014</v>
      </c>
      <c r="B1865" s="1" t="s">
        <v>917</v>
      </c>
      <c r="C1865" s="1" t="s">
        <v>195</v>
      </c>
      <c r="D1865" s="1" t="s">
        <v>196</v>
      </c>
      <c r="E1865" s="1" t="s">
        <v>17</v>
      </c>
      <c r="F1865" s="1" t="s">
        <v>197</v>
      </c>
      <c r="G1865" s="1" t="s">
        <v>488</v>
      </c>
      <c r="H1865" s="1" t="s">
        <v>40</v>
      </c>
      <c r="I1865" s="1" t="s">
        <v>30</v>
      </c>
      <c r="J1865" s="1" t="s">
        <v>36</v>
      </c>
      <c r="K1865">
        <v>727.45</v>
      </c>
      <c r="L1865">
        <v>5</v>
      </c>
      <c r="M1865">
        <v>0.5</v>
      </c>
      <c r="N1865">
        <v>-465.56799999999998</v>
      </c>
      <c r="O1865">
        <f>(Table1[[#This Row],[Sales]]-Table1[[#This Row],[Profit]])/Table1[[#This Row],[Quantity]]</f>
        <v>238.6036</v>
      </c>
      <c r="P1865">
        <f>Table1[[#This Row],[Sales]]/Table1[[#This Row],[Quantity]]</f>
        <v>145.49</v>
      </c>
      <c r="Q1865" t="str">
        <f t="shared" si="58"/>
        <v>2022</v>
      </c>
      <c r="R1865" t="str">
        <f t="shared" si="59"/>
        <v>10</v>
      </c>
      <c r="S1865">
        <f>CEILING(Table1[[#This Row],[Month]]/3,1)</f>
        <v>4</v>
      </c>
      <c r="T1865" s="9">
        <f>(Table1[[#This Row],[Profit]]/Table1[[#This Row],[Sales]])</f>
        <v>-0.6399999999999999</v>
      </c>
    </row>
    <row r="1866" spans="1:20" x14ac:dyDescent="0.25">
      <c r="A1866">
        <v>20221014</v>
      </c>
      <c r="B1866" s="1" t="s">
        <v>917</v>
      </c>
      <c r="C1866" s="1" t="s">
        <v>195</v>
      </c>
      <c r="D1866" s="1" t="s">
        <v>196</v>
      </c>
      <c r="E1866" s="1" t="s">
        <v>17</v>
      </c>
      <c r="F1866" s="1" t="s">
        <v>197</v>
      </c>
      <c r="G1866" s="1" t="s">
        <v>488</v>
      </c>
      <c r="H1866" s="1" t="s">
        <v>40</v>
      </c>
      <c r="I1866" s="1" t="s">
        <v>30</v>
      </c>
      <c r="J1866" s="1" t="s">
        <v>41</v>
      </c>
      <c r="K1866">
        <v>24.96</v>
      </c>
      <c r="L1866">
        <v>3</v>
      </c>
      <c r="M1866">
        <v>0.2</v>
      </c>
      <c r="N1866">
        <v>4.3680000000000003</v>
      </c>
      <c r="O1866">
        <f>(Table1[[#This Row],[Sales]]-Table1[[#This Row],[Profit]])/Table1[[#This Row],[Quantity]]</f>
        <v>6.8639999999999999</v>
      </c>
      <c r="P1866">
        <f>Table1[[#This Row],[Sales]]/Table1[[#This Row],[Quantity]]</f>
        <v>8.32</v>
      </c>
      <c r="Q1866" t="str">
        <f t="shared" si="58"/>
        <v>2022</v>
      </c>
      <c r="R1866" t="str">
        <f t="shared" si="59"/>
        <v>10</v>
      </c>
      <c r="S1866">
        <f>CEILING(Table1[[#This Row],[Month]]/3,1)</f>
        <v>4</v>
      </c>
      <c r="T1866" s="9">
        <f>(Table1[[#This Row],[Profit]]/Table1[[#This Row],[Sales]])</f>
        <v>0.17500000000000002</v>
      </c>
    </row>
    <row r="1867" spans="1:20" x14ac:dyDescent="0.25">
      <c r="A1867">
        <v>20231113</v>
      </c>
      <c r="B1867" s="1" t="s">
        <v>531</v>
      </c>
      <c r="C1867" s="1" t="s">
        <v>209</v>
      </c>
      <c r="D1867" s="1" t="s">
        <v>241</v>
      </c>
      <c r="E1867" s="1" t="s">
        <v>27</v>
      </c>
      <c r="F1867" s="1" t="s">
        <v>82</v>
      </c>
      <c r="G1867" s="1" t="s">
        <v>249</v>
      </c>
      <c r="H1867" s="1" t="s">
        <v>55</v>
      </c>
      <c r="I1867" s="1" t="s">
        <v>30</v>
      </c>
      <c r="J1867" s="1" t="s">
        <v>43</v>
      </c>
      <c r="K1867">
        <v>370.78199999999998</v>
      </c>
      <c r="L1867">
        <v>3</v>
      </c>
      <c r="M1867">
        <v>0.4</v>
      </c>
      <c r="N1867">
        <v>-92.695499999999996</v>
      </c>
      <c r="O1867">
        <f>(Table1[[#This Row],[Sales]]-Table1[[#This Row],[Profit]])/Table1[[#This Row],[Quantity]]</f>
        <v>154.49249999999998</v>
      </c>
      <c r="P1867">
        <f>Table1[[#This Row],[Sales]]/Table1[[#This Row],[Quantity]]</f>
        <v>123.59399999999999</v>
      </c>
      <c r="Q1867" t="str">
        <f t="shared" si="58"/>
        <v>2023</v>
      </c>
      <c r="R1867" t="str">
        <f t="shared" si="59"/>
        <v>11</v>
      </c>
      <c r="S1867">
        <f>CEILING(Table1[[#This Row],[Month]]/3,1)</f>
        <v>4</v>
      </c>
      <c r="T1867" s="9">
        <f>(Table1[[#This Row],[Profit]]/Table1[[#This Row],[Sales]])</f>
        <v>-0.25</v>
      </c>
    </row>
    <row r="1868" spans="1:20" x14ac:dyDescent="0.25">
      <c r="A1868">
        <v>20230416</v>
      </c>
      <c r="B1868" s="1" t="s">
        <v>664</v>
      </c>
      <c r="C1868" s="1" t="s">
        <v>412</v>
      </c>
      <c r="D1868" s="1" t="s">
        <v>737</v>
      </c>
      <c r="E1868" s="1" t="s">
        <v>17</v>
      </c>
      <c r="F1868" s="1" t="s">
        <v>197</v>
      </c>
      <c r="G1868" s="1" t="s">
        <v>257</v>
      </c>
      <c r="H1868" s="1" t="s">
        <v>75</v>
      </c>
      <c r="I1868" s="1" t="s">
        <v>30</v>
      </c>
      <c r="J1868" s="1" t="s">
        <v>41</v>
      </c>
      <c r="K1868">
        <v>196.45</v>
      </c>
      <c r="L1868">
        <v>5</v>
      </c>
      <c r="M1868">
        <v>0</v>
      </c>
      <c r="N1868">
        <v>70.721999999999994</v>
      </c>
      <c r="O1868">
        <f>(Table1[[#This Row],[Sales]]-Table1[[#This Row],[Profit]])/Table1[[#This Row],[Quantity]]</f>
        <v>25.145599999999998</v>
      </c>
      <c r="P1868">
        <f>Table1[[#This Row],[Sales]]/Table1[[#This Row],[Quantity]]</f>
        <v>39.29</v>
      </c>
      <c r="Q1868" t="str">
        <f t="shared" si="58"/>
        <v>2023</v>
      </c>
      <c r="R1868" t="str">
        <f t="shared" si="59"/>
        <v>04</v>
      </c>
      <c r="S1868">
        <f>CEILING(Table1[[#This Row],[Month]]/3,1)</f>
        <v>2</v>
      </c>
      <c r="T1868" s="9">
        <f>(Table1[[#This Row],[Profit]]/Table1[[#This Row],[Sales]])</f>
        <v>0.36</v>
      </c>
    </row>
    <row r="1869" spans="1:20" x14ac:dyDescent="0.25">
      <c r="A1869">
        <v>20210625</v>
      </c>
      <c r="B1869" s="1" t="s">
        <v>911</v>
      </c>
      <c r="C1869" s="1" t="s">
        <v>85</v>
      </c>
      <c r="D1869" s="1" t="s">
        <v>86</v>
      </c>
      <c r="E1869" s="1" t="s">
        <v>17</v>
      </c>
      <c r="F1869" s="1" t="s">
        <v>34</v>
      </c>
      <c r="G1869" s="1" t="s">
        <v>144</v>
      </c>
      <c r="H1869" s="1" t="s">
        <v>62</v>
      </c>
      <c r="I1869" s="1" t="s">
        <v>63</v>
      </c>
      <c r="J1869" s="1" t="s">
        <v>50</v>
      </c>
      <c r="K1869">
        <v>31.103999999999999</v>
      </c>
      <c r="L1869">
        <v>6</v>
      </c>
      <c r="M1869">
        <v>0.2</v>
      </c>
      <c r="N1869">
        <v>10.8864</v>
      </c>
      <c r="O1869">
        <f>(Table1[[#This Row],[Sales]]-Table1[[#This Row],[Profit]])/Table1[[#This Row],[Quantity]]</f>
        <v>3.3695999999999997</v>
      </c>
      <c r="P1869">
        <f>Table1[[#This Row],[Sales]]/Table1[[#This Row],[Quantity]]</f>
        <v>5.1840000000000002</v>
      </c>
      <c r="Q1869" t="str">
        <f t="shared" si="58"/>
        <v>2021</v>
      </c>
      <c r="R1869" t="str">
        <f t="shared" si="59"/>
        <v>06</v>
      </c>
      <c r="S1869">
        <f>CEILING(Table1[[#This Row],[Month]]/3,1)</f>
        <v>2</v>
      </c>
      <c r="T1869" s="9">
        <f>(Table1[[#This Row],[Profit]]/Table1[[#This Row],[Sales]])</f>
        <v>0.35000000000000003</v>
      </c>
    </row>
    <row r="1870" spans="1:20" x14ac:dyDescent="0.25">
      <c r="A1870">
        <v>20210625</v>
      </c>
      <c r="B1870" s="1" t="s">
        <v>911</v>
      </c>
      <c r="C1870" s="1" t="s">
        <v>85</v>
      </c>
      <c r="D1870" s="1" t="s">
        <v>86</v>
      </c>
      <c r="E1870" s="1" t="s">
        <v>17</v>
      </c>
      <c r="F1870" s="1" t="s">
        <v>34</v>
      </c>
      <c r="G1870" s="1" t="s">
        <v>144</v>
      </c>
      <c r="H1870" s="1" t="s">
        <v>62</v>
      </c>
      <c r="I1870" s="1" t="s">
        <v>63</v>
      </c>
      <c r="J1870" s="1" t="s">
        <v>37</v>
      </c>
      <c r="K1870">
        <v>78.256</v>
      </c>
      <c r="L1870">
        <v>2</v>
      </c>
      <c r="M1870">
        <v>0.2</v>
      </c>
      <c r="N1870">
        <v>-17.607600000000001</v>
      </c>
      <c r="O1870">
        <f>(Table1[[#This Row],[Sales]]-Table1[[#This Row],[Profit]])/Table1[[#This Row],[Quantity]]</f>
        <v>47.931800000000003</v>
      </c>
      <c r="P1870">
        <f>Table1[[#This Row],[Sales]]/Table1[[#This Row],[Quantity]]</f>
        <v>39.128</v>
      </c>
      <c r="Q1870" t="str">
        <f t="shared" si="58"/>
        <v>2021</v>
      </c>
      <c r="R1870" t="str">
        <f t="shared" si="59"/>
        <v>06</v>
      </c>
      <c r="S1870">
        <f>CEILING(Table1[[#This Row],[Month]]/3,1)</f>
        <v>2</v>
      </c>
      <c r="T1870" s="9">
        <f>(Table1[[#This Row],[Profit]]/Table1[[#This Row],[Sales]])</f>
        <v>-0.22500000000000001</v>
      </c>
    </row>
    <row r="1871" spans="1:20" x14ac:dyDescent="0.25">
      <c r="A1871">
        <v>20220827</v>
      </c>
      <c r="B1871" s="1" t="s">
        <v>517</v>
      </c>
      <c r="C1871" s="1" t="s">
        <v>52</v>
      </c>
      <c r="D1871" s="1" t="s">
        <v>53</v>
      </c>
      <c r="E1871" s="1" t="s">
        <v>27</v>
      </c>
      <c r="F1871" s="1" t="s">
        <v>28</v>
      </c>
      <c r="G1871" s="1" t="s">
        <v>153</v>
      </c>
      <c r="H1871" s="1" t="s">
        <v>62</v>
      </c>
      <c r="I1871" s="1" t="s">
        <v>21</v>
      </c>
      <c r="J1871" s="1" t="s">
        <v>50</v>
      </c>
      <c r="K1871">
        <v>6.48</v>
      </c>
      <c r="L1871">
        <v>1</v>
      </c>
      <c r="M1871">
        <v>0</v>
      </c>
      <c r="N1871">
        <v>3.1103999999999998</v>
      </c>
      <c r="O1871">
        <f>(Table1[[#This Row],[Sales]]-Table1[[#This Row],[Profit]])/Table1[[#This Row],[Quantity]]</f>
        <v>3.3696000000000006</v>
      </c>
      <c r="P1871">
        <f>Table1[[#This Row],[Sales]]/Table1[[#This Row],[Quantity]]</f>
        <v>6.48</v>
      </c>
      <c r="Q1871" t="str">
        <f t="shared" si="58"/>
        <v>2022</v>
      </c>
      <c r="R1871" t="str">
        <f t="shared" si="59"/>
        <v>08</v>
      </c>
      <c r="S1871">
        <f>CEILING(Table1[[#This Row],[Month]]/3,1)</f>
        <v>3</v>
      </c>
      <c r="T1871" s="9">
        <f>(Table1[[#This Row],[Profit]]/Table1[[#This Row],[Sales]])</f>
        <v>0.47999999999999993</v>
      </c>
    </row>
    <row r="1872" spans="1:20" x14ac:dyDescent="0.25">
      <c r="A1872">
        <v>20200721</v>
      </c>
      <c r="B1872" s="1" t="s">
        <v>918</v>
      </c>
      <c r="C1872" s="1" t="s">
        <v>25</v>
      </c>
      <c r="D1872" s="1" t="s">
        <v>77</v>
      </c>
      <c r="E1872" s="1" t="s">
        <v>27</v>
      </c>
      <c r="F1872" s="1" t="s">
        <v>28</v>
      </c>
      <c r="G1872" s="1" t="s">
        <v>245</v>
      </c>
      <c r="H1872" s="1" t="s">
        <v>62</v>
      </c>
      <c r="I1872" s="1" t="s">
        <v>30</v>
      </c>
      <c r="J1872" s="1" t="s">
        <v>42</v>
      </c>
      <c r="K1872">
        <v>99.2</v>
      </c>
      <c r="L1872">
        <v>5</v>
      </c>
      <c r="M1872">
        <v>0</v>
      </c>
      <c r="N1872">
        <v>25.792000000000002</v>
      </c>
      <c r="O1872">
        <f>(Table1[[#This Row],[Sales]]-Table1[[#This Row],[Profit]])/Table1[[#This Row],[Quantity]]</f>
        <v>14.6816</v>
      </c>
      <c r="P1872">
        <f>Table1[[#This Row],[Sales]]/Table1[[#This Row],[Quantity]]</f>
        <v>19.84</v>
      </c>
      <c r="Q1872" t="str">
        <f t="shared" si="58"/>
        <v>2020</v>
      </c>
      <c r="R1872" t="str">
        <f t="shared" si="59"/>
        <v>07</v>
      </c>
      <c r="S1872">
        <f>CEILING(Table1[[#This Row],[Month]]/3,1)</f>
        <v>3</v>
      </c>
      <c r="T1872" s="9">
        <f>(Table1[[#This Row],[Profit]]/Table1[[#This Row],[Sales]])</f>
        <v>0.26</v>
      </c>
    </row>
    <row r="1873" spans="1:20" x14ac:dyDescent="0.25">
      <c r="A1873">
        <v>20200721</v>
      </c>
      <c r="B1873" s="1" t="s">
        <v>918</v>
      </c>
      <c r="C1873" s="1" t="s">
        <v>25</v>
      </c>
      <c r="D1873" s="1" t="s">
        <v>77</v>
      </c>
      <c r="E1873" s="1" t="s">
        <v>27</v>
      </c>
      <c r="F1873" s="1" t="s">
        <v>28</v>
      </c>
      <c r="G1873" s="1" t="s">
        <v>245</v>
      </c>
      <c r="H1873" s="1" t="s">
        <v>62</v>
      </c>
      <c r="I1873" s="1" t="s">
        <v>30</v>
      </c>
      <c r="J1873" s="1" t="s">
        <v>23</v>
      </c>
      <c r="K1873">
        <v>801.56799999999998</v>
      </c>
      <c r="L1873">
        <v>2</v>
      </c>
      <c r="M1873">
        <v>0.2</v>
      </c>
      <c r="N1873">
        <v>50.097999999999999</v>
      </c>
      <c r="O1873">
        <f>(Table1[[#This Row],[Sales]]-Table1[[#This Row],[Profit]])/Table1[[#This Row],[Quantity]]</f>
        <v>375.73500000000001</v>
      </c>
      <c r="P1873">
        <f>Table1[[#This Row],[Sales]]/Table1[[#This Row],[Quantity]]</f>
        <v>400.78399999999999</v>
      </c>
      <c r="Q1873" t="str">
        <f t="shared" si="58"/>
        <v>2020</v>
      </c>
      <c r="R1873" t="str">
        <f t="shared" si="59"/>
        <v>07</v>
      </c>
      <c r="S1873">
        <f>CEILING(Table1[[#This Row],[Month]]/3,1)</f>
        <v>3</v>
      </c>
      <c r="T1873" s="9">
        <f>(Table1[[#This Row],[Profit]]/Table1[[#This Row],[Sales]])</f>
        <v>6.25E-2</v>
      </c>
    </row>
    <row r="1874" spans="1:20" x14ac:dyDescent="0.25">
      <c r="A1874">
        <v>20200721</v>
      </c>
      <c r="B1874" s="1" t="s">
        <v>918</v>
      </c>
      <c r="C1874" s="1" t="s">
        <v>25</v>
      </c>
      <c r="D1874" s="1" t="s">
        <v>77</v>
      </c>
      <c r="E1874" s="1" t="s">
        <v>27</v>
      </c>
      <c r="F1874" s="1" t="s">
        <v>28</v>
      </c>
      <c r="G1874" s="1" t="s">
        <v>245</v>
      </c>
      <c r="H1874" s="1" t="s">
        <v>62</v>
      </c>
      <c r="I1874" s="1" t="s">
        <v>30</v>
      </c>
      <c r="J1874" s="1" t="s">
        <v>36</v>
      </c>
      <c r="K1874">
        <v>272.84800000000001</v>
      </c>
      <c r="L1874">
        <v>1</v>
      </c>
      <c r="M1874">
        <v>0.2</v>
      </c>
      <c r="N1874">
        <v>27.284800000000001</v>
      </c>
      <c r="O1874">
        <f>(Table1[[#This Row],[Sales]]-Table1[[#This Row],[Profit]])/Table1[[#This Row],[Quantity]]</f>
        <v>245.56320000000002</v>
      </c>
      <c r="P1874">
        <f>Table1[[#This Row],[Sales]]/Table1[[#This Row],[Quantity]]</f>
        <v>272.84800000000001</v>
      </c>
      <c r="Q1874" t="str">
        <f t="shared" si="58"/>
        <v>2020</v>
      </c>
      <c r="R1874" t="str">
        <f t="shared" si="59"/>
        <v>07</v>
      </c>
      <c r="S1874">
        <f>CEILING(Table1[[#This Row],[Month]]/3,1)</f>
        <v>3</v>
      </c>
      <c r="T1874" s="9">
        <f>(Table1[[#This Row],[Profit]]/Table1[[#This Row],[Sales]])</f>
        <v>9.9999999999999992E-2</v>
      </c>
    </row>
    <row r="1875" spans="1:20" x14ac:dyDescent="0.25">
      <c r="A1875">
        <v>20231122</v>
      </c>
      <c r="B1875" s="1" t="s">
        <v>919</v>
      </c>
      <c r="C1875" s="1" t="s">
        <v>52</v>
      </c>
      <c r="D1875" s="1" t="s">
        <v>619</v>
      </c>
      <c r="E1875" s="1" t="s">
        <v>27</v>
      </c>
      <c r="F1875" s="1" t="s">
        <v>28</v>
      </c>
      <c r="G1875" s="1" t="s">
        <v>501</v>
      </c>
      <c r="H1875" s="1" t="s">
        <v>168</v>
      </c>
      <c r="I1875" s="1" t="s">
        <v>21</v>
      </c>
      <c r="J1875" s="1" t="s">
        <v>36</v>
      </c>
      <c r="K1875">
        <v>70.98</v>
      </c>
      <c r="L1875">
        <v>1</v>
      </c>
      <c r="M1875">
        <v>0</v>
      </c>
      <c r="N1875">
        <v>20.584199999999999</v>
      </c>
      <c r="O1875">
        <f>(Table1[[#This Row],[Sales]]-Table1[[#This Row],[Profit]])/Table1[[#This Row],[Quantity]]</f>
        <v>50.395800000000008</v>
      </c>
      <c r="P1875">
        <f>Table1[[#This Row],[Sales]]/Table1[[#This Row],[Quantity]]</f>
        <v>70.98</v>
      </c>
      <c r="Q1875" t="str">
        <f t="shared" si="58"/>
        <v>2023</v>
      </c>
      <c r="R1875" t="str">
        <f t="shared" si="59"/>
        <v>11</v>
      </c>
      <c r="S1875">
        <f>CEILING(Table1[[#This Row],[Month]]/3,1)</f>
        <v>4</v>
      </c>
      <c r="T1875" s="9">
        <f>(Table1[[#This Row],[Profit]]/Table1[[#This Row],[Sales]])</f>
        <v>0.28999999999999998</v>
      </c>
    </row>
    <row r="1876" spans="1:20" x14ac:dyDescent="0.25">
      <c r="A1876">
        <v>20200604</v>
      </c>
      <c r="B1876" s="1" t="s">
        <v>283</v>
      </c>
      <c r="C1876" s="1" t="s">
        <v>209</v>
      </c>
      <c r="D1876" s="1" t="s">
        <v>210</v>
      </c>
      <c r="E1876" s="1" t="s">
        <v>27</v>
      </c>
      <c r="F1876" s="1" t="s">
        <v>82</v>
      </c>
      <c r="G1876" s="1" t="s">
        <v>249</v>
      </c>
      <c r="H1876" s="1" t="s">
        <v>55</v>
      </c>
      <c r="I1876" s="1" t="s">
        <v>63</v>
      </c>
      <c r="J1876" s="1" t="s">
        <v>50</v>
      </c>
      <c r="K1876">
        <v>16.224</v>
      </c>
      <c r="L1876">
        <v>2</v>
      </c>
      <c r="M1876">
        <v>0.2</v>
      </c>
      <c r="N1876">
        <v>5.8811999999999998</v>
      </c>
      <c r="O1876">
        <f>(Table1[[#This Row],[Sales]]-Table1[[#This Row],[Profit]])/Table1[[#This Row],[Quantity]]</f>
        <v>5.1714000000000002</v>
      </c>
      <c r="P1876">
        <f>Table1[[#This Row],[Sales]]/Table1[[#This Row],[Quantity]]</f>
        <v>8.1120000000000001</v>
      </c>
      <c r="Q1876" t="str">
        <f t="shared" si="58"/>
        <v>2020</v>
      </c>
      <c r="R1876" t="str">
        <f t="shared" si="59"/>
        <v>06</v>
      </c>
      <c r="S1876">
        <f>CEILING(Table1[[#This Row],[Month]]/3,1)</f>
        <v>2</v>
      </c>
      <c r="T1876" s="9">
        <f>(Table1[[#This Row],[Profit]]/Table1[[#This Row],[Sales]])</f>
        <v>0.36249999999999999</v>
      </c>
    </row>
    <row r="1877" spans="1:20" x14ac:dyDescent="0.25">
      <c r="A1877">
        <v>20220311</v>
      </c>
      <c r="B1877" s="1" t="s">
        <v>424</v>
      </c>
      <c r="C1877" s="1" t="s">
        <v>133</v>
      </c>
      <c r="D1877" s="1" t="s">
        <v>586</v>
      </c>
      <c r="E1877" s="1" t="s">
        <v>17</v>
      </c>
      <c r="F1877" s="1" t="s">
        <v>18</v>
      </c>
      <c r="G1877" s="1" t="s">
        <v>407</v>
      </c>
      <c r="H1877" s="1" t="s">
        <v>62</v>
      </c>
      <c r="I1877" s="1" t="s">
        <v>21</v>
      </c>
      <c r="J1877" s="1" t="s">
        <v>22</v>
      </c>
      <c r="K1877">
        <v>176.78399999999999</v>
      </c>
      <c r="L1877">
        <v>1</v>
      </c>
      <c r="M1877">
        <v>0.2</v>
      </c>
      <c r="N1877">
        <v>-22.097999999999999</v>
      </c>
      <c r="O1877">
        <f>(Table1[[#This Row],[Sales]]-Table1[[#This Row],[Profit]])/Table1[[#This Row],[Quantity]]</f>
        <v>198.88200000000001</v>
      </c>
      <c r="P1877">
        <f>Table1[[#This Row],[Sales]]/Table1[[#This Row],[Quantity]]</f>
        <v>176.78399999999999</v>
      </c>
      <c r="Q1877" t="str">
        <f t="shared" si="58"/>
        <v>2022</v>
      </c>
      <c r="R1877" t="str">
        <f t="shared" si="59"/>
        <v>03</v>
      </c>
      <c r="S1877">
        <f>CEILING(Table1[[#This Row],[Month]]/3,1)</f>
        <v>1</v>
      </c>
      <c r="T1877" s="9">
        <f>(Table1[[#This Row],[Profit]]/Table1[[#This Row],[Sales]])</f>
        <v>-0.125</v>
      </c>
    </row>
    <row r="1878" spans="1:20" x14ac:dyDescent="0.25">
      <c r="A1878">
        <v>20230326</v>
      </c>
      <c r="B1878" s="1" t="s">
        <v>920</v>
      </c>
      <c r="C1878" s="1" t="s">
        <v>57</v>
      </c>
      <c r="D1878" s="1" t="s">
        <v>264</v>
      </c>
      <c r="E1878" s="1" t="s">
        <v>59</v>
      </c>
      <c r="F1878" s="1" t="s">
        <v>60</v>
      </c>
      <c r="G1878" s="1" t="s">
        <v>410</v>
      </c>
      <c r="H1878" s="1" t="s">
        <v>69</v>
      </c>
      <c r="I1878" s="1" t="s">
        <v>21</v>
      </c>
      <c r="J1878" s="1" t="s">
        <v>43</v>
      </c>
      <c r="K1878">
        <v>470.37599999999998</v>
      </c>
      <c r="L1878">
        <v>3</v>
      </c>
      <c r="M1878">
        <v>0.2</v>
      </c>
      <c r="N1878">
        <v>47.037599999999998</v>
      </c>
      <c r="O1878">
        <f>(Table1[[#This Row],[Sales]]-Table1[[#This Row],[Profit]])/Table1[[#This Row],[Quantity]]</f>
        <v>141.11279999999999</v>
      </c>
      <c r="P1878">
        <f>Table1[[#This Row],[Sales]]/Table1[[#This Row],[Quantity]]</f>
        <v>156.792</v>
      </c>
      <c r="Q1878" t="str">
        <f t="shared" si="58"/>
        <v>2023</v>
      </c>
      <c r="R1878" t="str">
        <f t="shared" si="59"/>
        <v>03</v>
      </c>
      <c r="S1878">
        <f>CEILING(Table1[[#This Row],[Month]]/3,1)</f>
        <v>1</v>
      </c>
      <c r="T1878" s="9">
        <f>(Table1[[#This Row],[Profit]]/Table1[[#This Row],[Sales]])</f>
        <v>0.1</v>
      </c>
    </row>
    <row r="1879" spans="1:20" x14ac:dyDescent="0.25">
      <c r="A1879">
        <v>20231230</v>
      </c>
      <c r="B1879" s="1" t="s">
        <v>870</v>
      </c>
      <c r="C1879" s="1" t="s">
        <v>25</v>
      </c>
      <c r="D1879" s="1" t="s">
        <v>26</v>
      </c>
      <c r="E1879" s="1" t="s">
        <v>27</v>
      </c>
      <c r="F1879" s="1" t="s">
        <v>28</v>
      </c>
      <c r="G1879" s="1" t="s">
        <v>257</v>
      </c>
      <c r="H1879" s="1" t="s">
        <v>75</v>
      </c>
      <c r="I1879" s="1" t="s">
        <v>21</v>
      </c>
      <c r="J1879" s="1" t="s">
        <v>23</v>
      </c>
      <c r="K1879">
        <v>393.56799999999998</v>
      </c>
      <c r="L1879">
        <v>4</v>
      </c>
      <c r="M1879">
        <v>0.2</v>
      </c>
      <c r="N1879">
        <v>-44.276400000000002</v>
      </c>
      <c r="O1879">
        <f>(Table1[[#This Row],[Sales]]-Table1[[#This Row],[Profit]])/Table1[[#This Row],[Quantity]]</f>
        <v>109.4611</v>
      </c>
      <c r="P1879">
        <f>Table1[[#This Row],[Sales]]/Table1[[#This Row],[Quantity]]</f>
        <v>98.391999999999996</v>
      </c>
      <c r="Q1879" t="str">
        <f t="shared" si="58"/>
        <v>2023</v>
      </c>
      <c r="R1879" t="str">
        <f t="shared" si="59"/>
        <v>12</v>
      </c>
      <c r="S1879">
        <f>CEILING(Table1[[#This Row],[Month]]/3,1)</f>
        <v>4</v>
      </c>
      <c r="T1879" s="9">
        <f>(Table1[[#This Row],[Profit]]/Table1[[#This Row],[Sales]])</f>
        <v>-0.11250000000000002</v>
      </c>
    </row>
    <row r="1880" spans="1:20" x14ac:dyDescent="0.25">
      <c r="A1880">
        <v>20231230</v>
      </c>
      <c r="B1880" s="1" t="s">
        <v>870</v>
      </c>
      <c r="C1880" s="1" t="s">
        <v>25</v>
      </c>
      <c r="D1880" s="1" t="s">
        <v>26</v>
      </c>
      <c r="E1880" s="1" t="s">
        <v>27</v>
      </c>
      <c r="F1880" s="1" t="s">
        <v>28</v>
      </c>
      <c r="G1880" s="1" t="s">
        <v>257</v>
      </c>
      <c r="H1880" s="1" t="s">
        <v>75</v>
      </c>
      <c r="I1880" s="1" t="s">
        <v>21</v>
      </c>
      <c r="J1880" s="1" t="s">
        <v>43</v>
      </c>
      <c r="K1880">
        <v>302.37599999999998</v>
      </c>
      <c r="L1880">
        <v>3</v>
      </c>
      <c r="M1880">
        <v>0.2</v>
      </c>
      <c r="N1880">
        <v>22.6782</v>
      </c>
      <c r="O1880">
        <f>(Table1[[#This Row],[Sales]]-Table1[[#This Row],[Profit]])/Table1[[#This Row],[Quantity]]</f>
        <v>93.232599999999991</v>
      </c>
      <c r="P1880">
        <f>Table1[[#This Row],[Sales]]/Table1[[#This Row],[Quantity]]</f>
        <v>100.79199999999999</v>
      </c>
      <c r="Q1880" t="str">
        <f t="shared" si="58"/>
        <v>2023</v>
      </c>
      <c r="R1880" t="str">
        <f t="shared" si="59"/>
        <v>12</v>
      </c>
      <c r="S1880">
        <f>CEILING(Table1[[#This Row],[Month]]/3,1)</f>
        <v>4</v>
      </c>
      <c r="T1880" s="9">
        <f>(Table1[[#This Row],[Profit]]/Table1[[#This Row],[Sales]])</f>
        <v>7.5000000000000011E-2</v>
      </c>
    </row>
    <row r="1881" spans="1:20" x14ac:dyDescent="0.25">
      <c r="A1881">
        <v>20230329</v>
      </c>
      <c r="B1881" s="1" t="s">
        <v>633</v>
      </c>
      <c r="C1881" s="1" t="s">
        <v>32</v>
      </c>
      <c r="D1881" s="1" t="s">
        <v>437</v>
      </c>
      <c r="E1881" s="1" t="s">
        <v>17</v>
      </c>
      <c r="F1881" s="1" t="s">
        <v>34</v>
      </c>
      <c r="G1881" s="1" t="s">
        <v>360</v>
      </c>
      <c r="H1881" s="1" t="s">
        <v>40</v>
      </c>
      <c r="I1881" s="1" t="s">
        <v>30</v>
      </c>
      <c r="J1881" s="1" t="s">
        <v>36</v>
      </c>
      <c r="K1881">
        <v>68.742000000000004</v>
      </c>
      <c r="L1881">
        <v>9</v>
      </c>
      <c r="M1881">
        <v>0.7</v>
      </c>
      <c r="N1881">
        <v>-48.119399999999999</v>
      </c>
      <c r="O1881">
        <f>(Table1[[#This Row],[Sales]]-Table1[[#This Row],[Profit]])/Table1[[#This Row],[Quantity]]</f>
        <v>12.9846</v>
      </c>
      <c r="P1881">
        <f>Table1[[#This Row],[Sales]]/Table1[[#This Row],[Quantity]]</f>
        <v>7.6380000000000008</v>
      </c>
      <c r="Q1881" t="str">
        <f t="shared" si="58"/>
        <v>2023</v>
      </c>
      <c r="R1881" t="str">
        <f t="shared" si="59"/>
        <v>03</v>
      </c>
      <c r="S1881">
        <f>CEILING(Table1[[#This Row],[Month]]/3,1)</f>
        <v>1</v>
      </c>
      <c r="T1881" s="9">
        <f>(Table1[[#This Row],[Profit]]/Table1[[#This Row],[Sales]])</f>
        <v>-0.7</v>
      </c>
    </row>
    <row r="1882" spans="1:20" x14ac:dyDescent="0.25">
      <c r="A1882">
        <v>20210305</v>
      </c>
      <c r="B1882" s="1" t="s">
        <v>419</v>
      </c>
      <c r="C1882" s="1" t="s">
        <v>133</v>
      </c>
      <c r="D1882" s="1" t="s">
        <v>134</v>
      </c>
      <c r="E1882" s="1" t="s">
        <v>17</v>
      </c>
      <c r="F1882" s="1" t="s">
        <v>18</v>
      </c>
      <c r="G1882" s="1" t="s">
        <v>356</v>
      </c>
      <c r="H1882" s="1" t="s">
        <v>55</v>
      </c>
      <c r="I1882" s="1" t="s">
        <v>21</v>
      </c>
      <c r="J1882" s="1" t="s">
        <v>97</v>
      </c>
      <c r="K1882">
        <v>29.34</v>
      </c>
      <c r="L1882">
        <v>3</v>
      </c>
      <c r="M1882">
        <v>0</v>
      </c>
      <c r="N1882">
        <v>14.67</v>
      </c>
      <c r="O1882">
        <f>(Table1[[#This Row],[Sales]]-Table1[[#This Row],[Profit]])/Table1[[#This Row],[Quantity]]</f>
        <v>4.8899999999999997</v>
      </c>
      <c r="P1882">
        <f>Table1[[#This Row],[Sales]]/Table1[[#This Row],[Quantity]]</f>
        <v>9.7799999999999994</v>
      </c>
      <c r="Q1882" t="str">
        <f t="shared" si="58"/>
        <v>2021</v>
      </c>
      <c r="R1882" t="str">
        <f t="shared" si="59"/>
        <v>03</v>
      </c>
      <c r="S1882">
        <f>CEILING(Table1[[#This Row],[Month]]/3,1)</f>
        <v>1</v>
      </c>
      <c r="T1882" s="9">
        <f>(Table1[[#This Row],[Profit]]/Table1[[#This Row],[Sales]])</f>
        <v>0.5</v>
      </c>
    </row>
    <row r="1883" spans="1:20" x14ac:dyDescent="0.25">
      <c r="A1883">
        <v>20210305</v>
      </c>
      <c r="B1883" s="1" t="s">
        <v>419</v>
      </c>
      <c r="C1883" s="1" t="s">
        <v>133</v>
      </c>
      <c r="D1883" s="1" t="s">
        <v>134</v>
      </c>
      <c r="E1883" s="1" t="s">
        <v>17</v>
      </c>
      <c r="F1883" s="1" t="s">
        <v>18</v>
      </c>
      <c r="G1883" s="1" t="s">
        <v>356</v>
      </c>
      <c r="H1883" s="1" t="s">
        <v>55</v>
      </c>
      <c r="I1883" s="1" t="s">
        <v>21</v>
      </c>
      <c r="J1883" s="1" t="s">
        <v>23</v>
      </c>
      <c r="K1883">
        <v>383.60700000000003</v>
      </c>
      <c r="L1883">
        <v>7</v>
      </c>
      <c r="M1883">
        <v>0.1</v>
      </c>
      <c r="N1883">
        <v>63.9345</v>
      </c>
      <c r="O1883">
        <f>(Table1[[#This Row],[Sales]]-Table1[[#This Row],[Profit]])/Table1[[#This Row],[Quantity]]</f>
        <v>45.667500000000004</v>
      </c>
      <c r="P1883">
        <f>Table1[[#This Row],[Sales]]/Table1[[#This Row],[Quantity]]</f>
        <v>54.801000000000002</v>
      </c>
      <c r="Q1883" t="str">
        <f t="shared" si="58"/>
        <v>2021</v>
      </c>
      <c r="R1883" t="str">
        <f t="shared" si="59"/>
        <v>03</v>
      </c>
      <c r="S1883">
        <f>CEILING(Table1[[#This Row],[Month]]/3,1)</f>
        <v>1</v>
      </c>
      <c r="T1883" s="9">
        <f>(Table1[[#This Row],[Profit]]/Table1[[#This Row],[Sales]])</f>
        <v>0.16666666666666666</v>
      </c>
    </row>
    <row r="1884" spans="1:20" x14ac:dyDescent="0.25">
      <c r="A1884">
        <v>20210305</v>
      </c>
      <c r="B1884" s="1" t="s">
        <v>419</v>
      </c>
      <c r="C1884" s="1" t="s">
        <v>133</v>
      </c>
      <c r="D1884" s="1" t="s">
        <v>134</v>
      </c>
      <c r="E1884" s="1" t="s">
        <v>17</v>
      </c>
      <c r="F1884" s="1" t="s">
        <v>18</v>
      </c>
      <c r="G1884" s="1" t="s">
        <v>356</v>
      </c>
      <c r="H1884" s="1" t="s">
        <v>55</v>
      </c>
      <c r="I1884" s="1" t="s">
        <v>21</v>
      </c>
      <c r="J1884" s="1" t="s">
        <v>37</v>
      </c>
      <c r="K1884">
        <v>563.4</v>
      </c>
      <c r="L1884">
        <v>4</v>
      </c>
      <c r="M1884">
        <v>0</v>
      </c>
      <c r="N1884">
        <v>67.608000000000004</v>
      </c>
      <c r="O1884">
        <f>(Table1[[#This Row],[Sales]]-Table1[[#This Row],[Profit]])/Table1[[#This Row],[Quantity]]</f>
        <v>123.94799999999999</v>
      </c>
      <c r="P1884">
        <f>Table1[[#This Row],[Sales]]/Table1[[#This Row],[Quantity]]</f>
        <v>140.85</v>
      </c>
      <c r="Q1884" t="str">
        <f t="shared" si="58"/>
        <v>2021</v>
      </c>
      <c r="R1884" t="str">
        <f t="shared" si="59"/>
        <v>03</v>
      </c>
      <c r="S1884">
        <f>CEILING(Table1[[#This Row],[Month]]/3,1)</f>
        <v>1</v>
      </c>
      <c r="T1884" s="9">
        <f>(Table1[[#This Row],[Profit]]/Table1[[#This Row],[Sales]])</f>
        <v>0.12000000000000001</v>
      </c>
    </row>
    <row r="1885" spans="1:20" x14ac:dyDescent="0.25">
      <c r="A1885">
        <v>20221114</v>
      </c>
      <c r="B1885" s="1" t="s">
        <v>547</v>
      </c>
      <c r="C1885" s="1" t="s">
        <v>85</v>
      </c>
      <c r="D1885" s="1" t="s">
        <v>86</v>
      </c>
      <c r="E1885" s="1" t="s">
        <v>17</v>
      </c>
      <c r="F1885" s="1" t="s">
        <v>34</v>
      </c>
      <c r="G1885" s="1" t="s">
        <v>272</v>
      </c>
      <c r="H1885" s="1" t="s">
        <v>62</v>
      </c>
      <c r="I1885" s="1" t="s">
        <v>63</v>
      </c>
      <c r="J1885" s="1" t="s">
        <v>50</v>
      </c>
      <c r="K1885">
        <v>217.05600000000001</v>
      </c>
      <c r="L1885">
        <v>7</v>
      </c>
      <c r="M1885">
        <v>0.2</v>
      </c>
      <c r="N1885">
        <v>78.6828</v>
      </c>
      <c r="O1885">
        <f>(Table1[[#This Row],[Sales]]-Table1[[#This Row],[Profit]])/Table1[[#This Row],[Quantity]]</f>
        <v>19.767599999999998</v>
      </c>
      <c r="P1885">
        <f>Table1[[#This Row],[Sales]]/Table1[[#This Row],[Quantity]]</f>
        <v>31.008000000000003</v>
      </c>
      <c r="Q1885" t="str">
        <f t="shared" si="58"/>
        <v>2022</v>
      </c>
      <c r="R1885" t="str">
        <f t="shared" si="59"/>
        <v>11</v>
      </c>
      <c r="S1885">
        <f>CEILING(Table1[[#This Row],[Month]]/3,1)</f>
        <v>4</v>
      </c>
      <c r="T1885" s="9">
        <f>(Table1[[#This Row],[Profit]]/Table1[[#This Row],[Sales]])</f>
        <v>0.36249999999999999</v>
      </c>
    </row>
    <row r="1886" spans="1:20" x14ac:dyDescent="0.25">
      <c r="A1886">
        <v>20230120</v>
      </c>
      <c r="B1886" s="1" t="s">
        <v>605</v>
      </c>
      <c r="C1886" s="1" t="s">
        <v>57</v>
      </c>
      <c r="D1886" s="1" t="s">
        <v>867</v>
      </c>
      <c r="E1886" s="1" t="s">
        <v>59</v>
      </c>
      <c r="F1886" s="1" t="s">
        <v>60</v>
      </c>
      <c r="G1886" s="1" t="s">
        <v>204</v>
      </c>
      <c r="H1886" s="1" t="s">
        <v>40</v>
      </c>
      <c r="I1886" s="1" t="s">
        <v>21</v>
      </c>
      <c r="J1886" s="1" t="s">
        <v>23</v>
      </c>
      <c r="K1886">
        <v>6</v>
      </c>
      <c r="L1886">
        <v>2</v>
      </c>
      <c r="M1886">
        <v>0.2</v>
      </c>
      <c r="N1886">
        <v>2.1</v>
      </c>
      <c r="O1886">
        <f>(Table1[[#This Row],[Sales]]-Table1[[#This Row],[Profit]])/Table1[[#This Row],[Quantity]]</f>
        <v>1.95</v>
      </c>
      <c r="P1886">
        <f>Table1[[#This Row],[Sales]]/Table1[[#This Row],[Quantity]]</f>
        <v>3</v>
      </c>
      <c r="Q1886" t="str">
        <f t="shared" si="58"/>
        <v>2023</v>
      </c>
      <c r="R1886" t="str">
        <f t="shared" si="59"/>
        <v>01</v>
      </c>
      <c r="S1886">
        <f>CEILING(Table1[[#This Row],[Month]]/3,1)</f>
        <v>1</v>
      </c>
      <c r="T1886" s="9">
        <f>(Table1[[#This Row],[Profit]]/Table1[[#This Row],[Sales]])</f>
        <v>0.35000000000000003</v>
      </c>
    </row>
    <row r="1887" spans="1:20" x14ac:dyDescent="0.25">
      <c r="A1887">
        <v>20220423</v>
      </c>
      <c r="B1887" s="1" t="s">
        <v>175</v>
      </c>
      <c r="C1887" s="1" t="s">
        <v>25</v>
      </c>
      <c r="D1887" s="1" t="s">
        <v>77</v>
      </c>
      <c r="E1887" s="1" t="s">
        <v>27</v>
      </c>
      <c r="F1887" s="1" t="s">
        <v>28</v>
      </c>
      <c r="G1887" s="1" t="s">
        <v>176</v>
      </c>
      <c r="H1887" s="1" t="s">
        <v>161</v>
      </c>
      <c r="I1887" s="1" t="s">
        <v>21</v>
      </c>
      <c r="J1887" s="1" t="s">
        <v>41</v>
      </c>
      <c r="K1887">
        <v>31.56</v>
      </c>
      <c r="L1887">
        <v>3</v>
      </c>
      <c r="M1887">
        <v>0</v>
      </c>
      <c r="N1887">
        <v>10.4148</v>
      </c>
      <c r="O1887">
        <f>(Table1[[#This Row],[Sales]]-Table1[[#This Row],[Profit]])/Table1[[#This Row],[Quantity]]</f>
        <v>7.0484</v>
      </c>
      <c r="P1887">
        <f>Table1[[#This Row],[Sales]]/Table1[[#This Row],[Quantity]]</f>
        <v>10.52</v>
      </c>
      <c r="Q1887" t="str">
        <f t="shared" si="58"/>
        <v>2022</v>
      </c>
      <c r="R1887" t="str">
        <f t="shared" si="59"/>
        <v>04</v>
      </c>
      <c r="S1887">
        <f>CEILING(Table1[[#This Row],[Month]]/3,1)</f>
        <v>2</v>
      </c>
      <c r="T1887" s="9">
        <f>(Table1[[#This Row],[Profit]]/Table1[[#This Row],[Sales]])</f>
        <v>0.33</v>
      </c>
    </row>
    <row r="1888" spans="1:20" x14ac:dyDescent="0.25">
      <c r="A1888">
        <v>20200513</v>
      </c>
      <c r="B1888" s="1" t="s">
        <v>716</v>
      </c>
      <c r="C1888" s="1" t="s">
        <v>32</v>
      </c>
      <c r="D1888" s="1" t="s">
        <v>114</v>
      </c>
      <c r="E1888" s="1" t="s">
        <v>17</v>
      </c>
      <c r="F1888" s="1" t="s">
        <v>34</v>
      </c>
      <c r="G1888" s="1" t="s">
        <v>474</v>
      </c>
      <c r="H1888" s="1" t="s">
        <v>20</v>
      </c>
      <c r="I1888" s="1" t="s">
        <v>63</v>
      </c>
      <c r="J1888" s="1" t="s">
        <v>136</v>
      </c>
      <c r="K1888">
        <v>7.1040000000000001</v>
      </c>
      <c r="L1888">
        <v>2</v>
      </c>
      <c r="M1888">
        <v>0.2</v>
      </c>
      <c r="N1888">
        <v>2.3976000000000002</v>
      </c>
      <c r="O1888">
        <f>(Table1[[#This Row],[Sales]]-Table1[[#This Row],[Profit]])/Table1[[#This Row],[Quantity]]</f>
        <v>2.3532000000000002</v>
      </c>
      <c r="P1888">
        <f>Table1[[#This Row],[Sales]]/Table1[[#This Row],[Quantity]]</f>
        <v>3.552</v>
      </c>
      <c r="Q1888" t="str">
        <f t="shared" si="58"/>
        <v>2020</v>
      </c>
      <c r="R1888" t="str">
        <f t="shared" si="59"/>
        <v>05</v>
      </c>
      <c r="S1888">
        <f>CEILING(Table1[[#This Row],[Month]]/3,1)</f>
        <v>2</v>
      </c>
      <c r="T1888" s="9">
        <f>(Table1[[#This Row],[Profit]]/Table1[[#This Row],[Sales]])</f>
        <v>0.33750000000000002</v>
      </c>
    </row>
    <row r="1889" spans="1:20" x14ac:dyDescent="0.25">
      <c r="A1889">
        <v>20200513</v>
      </c>
      <c r="B1889" s="1" t="s">
        <v>716</v>
      </c>
      <c r="C1889" s="1" t="s">
        <v>32</v>
      </c>
      <c r="D1889" s="1" t="s">
        <v>114</v>
      </c>
      <c r="E1889" s="1" t="s">
        <v>17</v>
      </c>
      <c r="F1889" s="1" t="s">
        <v>34</v>
      </c>
      <c r="G1889" s="1" t="s">
        <v>474</v>
      </c>
      <c r="H1889" s="1" t="s">
        <v>20</v>
      </c>
      <c r="I1889" s="1" t="s">
        <v>63</v>
      </c>
      <c r="J1889" s="1" t="s">
        <v>36</v>
      </c>
      <c r="K1889">
        <v>398.35199999999998</v>
      </c>
      <c r="L1889">
        <v>8</v>
      </c>
      <c r="M1889">
        <v>0.7</v>
      </c>
      <c r="N1889">
        <v>-331.96</v>
      </c>
      <c r="O1889">
        <f>(Table1[[#This Row],[Sales]]-Table1[[#This Row],[Profit]])/Table1[[#This Row],[Quantity]]</f>
        <v>91.288999999999987</v>
      </c>
      <c r="P1889">
        <f>Table1[[#This Row],[Sales]]/Table1[[#This Row],[Quantity]]</f>
        <v>49.793999999999997</v>
      </c>
      <c r="Q1889" t="str">
        <f t="shared" si="58"/>
        <v>2020</v>
      </c>
      <c r="R1889" t="str">
        <f t="shared" si="59"/>
        <v>05</v>
      </c>
      <c r="S1889">
        <f>CEILING(Table1[[#This Row],[Month]]/3,1)</f>
        <v>2</v>
      </c>
      <c r="T1889" s="9">
        <f>(Table1[[#This Row],[Profit]]/Table1[[#This Row],[Sales]])</f>
        <v>-0.83333333333333337</v>
      </c>
    </row>
    <row r="1890" spans="1:20" x14ac:dyDescent="0.25">
      <c r="A1890">
        <v>20201021</v>
      </c>
      <c r="B1890" s="1" t="s">
        <v>95</v>
      </c>
      <c r="C1890" s="1" t="s">
        <v>209</v>
      </c>
      <c r="D1890" s="1" t="s">
        <v>308</v>
      </c>
      <c r="E1890" s="1" t="s">
        <v>27</v>
      </c>
      <c r="F1890" s="1" t="s">
        <v>82</v>
      </c>
      <c r="G1890" s="1" t="s">
        <v>96</v>
      </c>
      <c r="H1890" s="1" t="s">
        <v>55</v>
      </c>
      <c r="I1890" s="1" t="s">
        <v>21</v>
      </c>
      <c r="J1890" s="1" t="s">
        <v>44</v>
      </c>
      <c r="K1890">
        <v>121.792</v>
      </c>
      <c r="L1890">
        <v>4</v>
      </c>
      <c r="M1890">
        <v>0.2</v>
      </c>
      <c r="N1890">
        <v>13.701599999999999</v>
      </c>
      <c r="O1890">
        <f>(Table1[[#This Row],[Sales]]-Table1[[#This Row],[Profit]])/Table1[[#This Row],[Quantity]]</f>
        <v>27.022600000000001</v>
      </c>
      <c r="P1890">
        <f>Table1[[#This Row],[Sales]]/Table1[[#This Row],[Quantity]]</f>
        <v>30.448</v>
      </c>
      <c r="Q1890" t="str">
        <f t="shared" si="58"/>
        <v>2020</v>
      </c>
      <c r="R1890" t="str">
        <f t="shared" si="59"/>
        <v>10</v>
      </c>
      <c r="S1890">
        <f>CEILING(Table1[[#This Row],[Month]]/3,1)</f>
        <v>4</v>
      </c>
      <c r="T1890" s="9">
        <f>(Table1[[#This Row],[Profit]]/Table1[[#This Row],[Sales]])</f>
        <v>0.11249999999999999</v>
      </c>
    </row>
    <row r="1891" spans="1:20" x14ac:dyDescent="0.25">
      <c r="A1891">
        <v>20201021</v>
      </c>
      <c r="B1891" s="1" t="s">
        <v>95</v>
      </c>
      <c r="C1891" s="1" t="s">
        <v>209</v>
      </c>
      <c r="D1891" s="1" t="s">
        <v>308</v>
      </c>
      <c r="E1891" s="1" t="s">
        <v>27</v>
      </c>
      <c r="F1891" s="1" t="s">
        <v>82</v>
      </c>
      <c r="G1891" s="1" t="s">
        <v>96</v>
      </c>
      <c r="H1891" s="1" t="s">
        <v>55</v>
      </c>
      <c r="I1891" s="1" t="s">
        <v>21</v>
      </c>
      <c r="J1891" s="1" t="s">
        <v>36</v>
      </c>
      <c r="K1891">
        <v>409.59</v>
      </c>
      <c r="L1891">
        <v>3</v>
      </c>
      <c r="M1891">
        <v>0.4</v>
      </c>
      <c r="N1891">
        <v>-122.877</v>
      </c>
      <c r="O1891">
        <f>(Table1[[#This Row],[Sales]]-Table1[[#This Row],[Profit]])/Table1[[#This Row],[Quantity]]</f>
        <v>177.489</v>
      </c>
      <c r="P1891">
        <f>Table1[[#This Row],[Sales]]/Table1[[#This Row],[Quantity]]</f>
        <v>136.53</v>
      </c>
      <c r="Q1891" t="str">
        <f t="shared" si="58"/>
        <v>2020</v>
      </c>
      <c r="R1891" t="str">
        <f t="shared" si="59"/>
        <v>10</v>
      </c>
      <c r="S1891">
        <f>CEILING(Table1[[#This Row],[Month]]/3,1)</f>
        <v>4</v>
      </c>
      <c r="T1891" s="9">
        <f>(Table1[[#This Row],[Profit]]/Table1[[#This Row],[Sales]])</f>
        <v>-0.3</v>
      </c>
    </row>
    <row r="1892" spans="1:20" x14ac:dyDescent="0.25">
      <c r="A1892">
        <v>20200314</v>
      </c>
      <c r="B1892" s="1" t="s">
        <v>402</v>
      </c>
      <c r="C1892" s="1" t="s">
        <v>25</v>
      </c>
      <c r="D1892" s="1" t="s">
        <v>425</v>
      </c>
      <c r="E1892" s="1" t="s">
        <v>27</v>
      </c>
      <c r="F1892" s="1" t="s">
        <v>28</v>
      </c>
      <c r="G1892" s="1" t="s">
        <v>281</v>
      </c>
      <c r="H1892" s="1" t="s">
        <v>168</v>
      </c>
      <c r="I1892" s="1" t="s">
        <v>30</v>
      </c>
      <c r="J1892" s="1" t="s">
        <v>50</v>
      </c>
      <c r="K1892">
        <v>10.56</v>
      </c>
      <c r="L1892">
        <v>2</v>
      </c>
      <c r="M1892">
        <v>0</v>
      </c>
      <c r="N1892">
        <v>4.7519999999999998</v>
      </c>
      <c r="O1892">
        <f>(Table1[[#This Row],[Sales]]-Table1[[#This Row],[Profit]])/Table1[[#This Row],[Quantity]]</f>
        <v>2.9040000000000004</v>
      </c>
      <c r="P1892">
        <f>Table1[[#This Row],[Sales]]/Table1[[#This Row],[Quantity]]</f>
        <v>5.28</v>
      </c>
      <c r="Q1892" t="str">
        <f t="shared" si="58"/>
        <v>2020</v>
      </c>
      <c r="R1892" t="str">
        <f t="shared" si="59"/>
        <v>03</v>
      </c>
      <c r="S1892">
        <f>CEILING(Table1[[#This Row],[Month]]/3,1)</f>
        <v>1</v>
      </c>
      <c r="T1892" s="9">
        <f>(Table1[[#This Row],[Profit]]/Table1[[#This Row],[Sales]])</f>
        <v>0.44999999999999996</v>
      </c>
    </row>
    <row r="1893" spans="1:20" x14ac:dyDescent="0.25">
      <c r="A1893">
        <v>20200314</v>
      </c>
      <c r="B1893" s="1" t="s">
        <v>402</v>
      </c>
      <c r="C1893" s="1" t="s">
        <v>25</v>
      </c>
      <c r="D1893" s="1" t="s">
        <v>425</v>
      </c>
      <c r="E1893" s="1" t="s">
        <v>27</v>
      </c>
      <c r="F1893" s="1" t="s">
        <v>28</v>
      </c>
      <c r="G1893" s="1" t="s">
        <v>281</v>
      </c>
      <c r="H1893" s="1" t="s">
        <v>168</v>
      </c>
      <c r="I1893" s="1" t="s">
        <v>30</v>
      </c>
      <c r="J1893" s="1" t="s">
        <v>42</v>
      </c>
      <c r="K1893">
        <v>3.38</v>
      </c>
      <c r="L1893">
        <v>1</v>
      </c>
      <c r="M1893">
        <v>0</v>
      </c>
      <c r="N1893">
        <v>1.2505999999999999</v>
      </c>
      <c r="O1893">
        <f>(Table1[[#This Row],[Sales]]-Table1[[#This Row],[Profit]])/Table1[[#This Row],[Quantity]]</f>
        <v>2.1294</v>
      </c>
      <c r="P1893">
        <f>Table1[[#This Row],[Sales]]/Table1[[#This Row],[Quantity]]</f>
        <v>3.38</v>
      </c>
      <c r="Q1893" t="str">
        <f t="shared" si="58"/>
        <v>2020</v>
      </c>
      <c r="R1893" t="str">
        <f t="shared" si="59"/>
        <v>03</v>
      </c>
      <c r="S1893">
        <f>CEILING(Table1[[#This Row],[Month]]/3,1)</f>
        <v>1</v>
      </c>
      <c r="T1893" s="9">
        <f>(Table1[[#This Row],[Profit]]/Table1[[#This Row],[Sales]])</f>
        <v>0.37</v>
      </c>
    </row>
    <row r="1894" spans="1:20" x14ac:dyDescent="0.25">
      <c r="A1894">
        <v>20231223</v>
      </c>
      <c r="B1894" s="1" t="s">
        <v>453</v>
      </c>
      <c r="C1894" s="1" t="s">
        <v>32</v>
      </c>
      <c r="D1894" s="1" t="s">
        <v>348</v>
      </c>
      <c r="E1894" s="1" t="s">
        <v>17</v>
      </c>
      <c r="F1894" s="1" t="s">
        <v>34</v>
      </c>
      <c r="G1894" s="1" t="s">
        <v>407</v>
      </c>
      <c r="H1894" s="1" t="s">
        <v>62</v>
      </c>
      <c r="I1894" s="1" t="s">
        <v>21</v>
      </c>
      <c r="J1894" s="1" t="s">
        <v>97</v>
      </c>
      <c r="K1894">
        <v>7.8239999999999998</v>
      </c>
      <c r="L1894">
        <v>1</v>
      </c>
      <c r="M1894">
        <v>0.2</v>
      </c>
      <c r="N1894">
        <v>2.9340000000000002</v>
      </c>
      <c r="O1894">
        <f>(Table1[[#This Row],[Sales]]-Table1[[#This Row],[Profit]])/Table1[[#This Row],[Quantity]]</f>
        <v>4.8899999999999997</v>
      </c>
      <c r="P1894">
        <f>Table1[[#This Row],[Sales]]/Table1[[#This Row],[Quantity]]</f>
        <v>7.8239999999999998</v>
      </c>
      <c r="Q1894" t="str">
        <f t="shared" si="58"/>
        <v>2023</v>
      </c>
      <c r="R1894" t="str">
        <f t="shared" si="59"/>
        <v>12</v>
      </c>
      <c r="S1894">
        <f>CEILING(Table1[[#This Row],[Month]]/3,1)</f>
        <v>4</v>
      </c>
      <c r="T1894" s="9">
        <f>(Table1[[#This Row],[Profit]]/Table1[[#This Row],[Sales]])</f>
        <v>0.37500000000000006</v>
      </c>
    </row>
    <row r="1895" spans="1:20" x14ac:dyDescent="0.25">
      <c r="A1895">
        <v>20221125</v>
      </c>
      <c r="B1895" s="1" t="s">
        <v>560</v>
      </c>
      <c r="C1895" s="1" t="s">
        <v>181</v>
      </c>
      <c r="D1895" s="1" t="s">
        <v>873</v>
      </c>
      <c r="E1895" s="1" t="s">
        <v>17</v>
      </c>
      <c r="F1895" s="1" t="s">
        <v>34</v>
      </c>
      <c r="G1895" s="1" t="s">
        <v>561</v>
      </c>
      <c r="H1895" s="1" t="s">
        <v>101</v>
      </c>
      <c r="I1895" s="1" t="s">
        <v>21</v>
      </c>
      <c r="J1895" s="1" t="s">
        <v>50</v>
      </c>
      <c r="K1895">
        <v>24.783999999999999</v>
      </c>
      <c r="L1895">
        <v>1</v>
      </c>
      <c r="M1895">
        <v>0.2</v>
      </c>
      <c r="N1895">
        <v>7.7450000000000001</v>
      </c>
      <c r="O1895">
        <f>(Table1[[#This Row],[Sales]]-Table1[[#This Row],[Profit]])/Table1[[#This Row],[Quantity]]</f>
        <v>17.038999999999998</v>
      </c>
      <c r="P1895">
        <f>Table1[[#This Row],[Sales]]/Table1[[#This Row],[Quantity]]</f>
        <v>24.783999999999999</v>
      </c>
      <c r="Q1895" t="str">
        <f t="shared" si="58"/>
        <v>2022</v>
      </c>
      <c r="R1895" t="str">
        <f t="shared" si="59"/>
        <v>11</v>
      </c>
      <c r="S1895">
        <f>CEILING(Table1[[#This Row],[Month]]/3,1)</f>
        <v>4</v>
      </c>
      <c r="T1895" s="9">
        <f>(Table1[[#This Row],[Profit]]/Table1[[#This Row],[Sales]])</f>
        <v>0.3125</v>
      </c>
    </row>
    <row r="1896" spans="1:20" x14ac:dyDescent="0.25">
      <c r="A1896">
        <v>20231203</v>
      </c>
      <c r="B1896" s="1" t="s">
        <v>921</v>
      </c>
      <c r="C1896" s="1" t="s">
        <v>149</v>
      </c>
      <c r="D1896" s="1" t="s">
        <v>922</v>
      </c>
      <c r="E1896" s="1" t="s">
        <v>17</v>
      </c>
      <c r="F1896" s="1" t="s">
        <v>34</v>
      </c>
      <c r="G1896" s="1" t="s">
        <v>122</v>
      </c>
      <c r="H1896" s="1" t="s">
        <v>40</v>
      </c>
      <c r="I1896" s="1" t="s">
        <v>21</v>
      </c>
      <c r="J1896" s="1" t="s">
        <v>42</v>
      </c>
      <c r="K1896">
        <v>34.65</v>
      </c>
      <c r="L1896">
        <v>3</v>
      </c>
      <c r="M1896">
        <v>0</v>
      </c>
      <c r="N1896">
        <v>10.395</v>
      </c>
      <c r="O1896">
        <f>(Table1[[#This Row],[Sales]]-Table1[[#This Row],[Profit]])/Table1[[#This Row],[Quantity]]</f>
        <v>8.0849999999999991</v>
      </c>
      <c r="P1896">
        <f>Table1[[#This Row],[Sales]]/Table1[[#This Row],[Quantity]]</f>
        <v>11.549999999999999</v>
      </c>
      <c r="Q1896" t="str">
        <f t="shared" si="58"/>
        <v>2023</v>
      </c>
      <c r="R1896" t="str">
        <f t="shared" si="59"/>
        <v>12</v>
      </c>
      <c r="S1896">
        <f>CEILING(Table1[[#This Row],[Month]]/3,1)</f>
        <v>4</v>
      </c>
      <c r="T1896" s="9">
        <f>(Table1[[#This Row],[Profit]]/Table1[[#This Row],[Sales]])</f>
        <v>0.3</v>
      </c>
    </row>
    <row r="1897" spans="1:20" x14ac:dyDescent="0.25">
      <c r="A1897">
        <v>20211231</v>
      </c>
      <c r="B1897" s="1" t="s">
        <v>345</v>
      </c>
      <c r="C1897" s="1" t="s">
        <v>206</v>
      </c>
      <c r="D1897" s="1" t="s">
        <v>207</v>
      </c>
      <c r="E1897" s="1" t="s">
        <v>17</v>
      </c>
      <c r="F1897" s="1" t="s">
        <v>34</v>
      </c>
      <c r="G1897" s="1" t="s">
        <v>346</v>
      </c>
      <c r="H1897" s="1" t="s">
        <v>20</v>
      </c>
      <c r="I1897" s="1" t="s">
        <v>21</v>
      </c>
      <c r="J1897" s="1" t="s">
        <v>36</v>
      </c>
      <c r="K1897">
        <v>487.98399999999998</v>
      </c>
      <c r="L1897">
        <v>2</v>
      </c>
      <c r="M1897">
        <v>0.2</v>
      </c>
      <c r="N1897">
        <v>152.495</v>
      </c>
      <c r="O1897">
        <f>(Table1[[#This Row],[Sales]]-Table1[[#This Row],[Profit]])/Table1[[#This Row],[Quantity]]</f>
        <v>167.74449999999999</v>
      </c>
      <c r="P1897">
        <f>Table1[[#This Row],[Sales]]/Table1[[#This Row],[Quantity]]</f>
        <v>243.99199999999999</v>
      </c>
      <c r="Q1897" t="str">
        <f t="shared" si="58"/>
        <v>2021</v>
      </c>
      <c r="R1897" t="str">
        <f t="shared" si="59"/>
        <v>12</v>
      </c>
      <c r="S1897">
        <f>CEILING(Table1[[#This Row],[Month]]/3,1)</f>
        <v>4</v>
      </c>
      <c r="T1897" s="9">
        <f>(Table1[[#This Row],[Profit]]/Table1[[#This Row],[Sales]])</f>
        <v>0.3125</v>
      </c>
    </row>
    <row r="1898" spans="1:20" x14ac:dyDescent="0.25">
      <c r="A1898">
        <v>20231004</v>
      </c>
      <c r="B1898" s="1" t="s">
        <v>923</v>
      </c>
      <c r="C1898" s="1" t="s">
        <v>117</v>
      </c>
      <c r="D1898" s="1" t="s">
        <v>117</v>
      </c>
      <c r="E1898" s="1" t="s">
        <v>17</v>
      </c>
      <c r="F1898" s="1" t="s">
        <v>34</v>
      </c>
      <c r="G1898" s="1" t="s">
        <v>286</v>
      </c>
      <c r="H1898" s="1" t="s">
        <v>40</v>
      </c>
      <c r="I1898" s="1" t="s">
        <v>21</v>
      </c>
      <c r="J1898" s="1" t="s">
        <v>36</v>
      </c>
      <c r="K1898">
        <v>1793.98</v>
      </c>
      <c r="L1898">
        <v>2</v>
      </c>
      <c r="M1898">
        <v>0</v>
      </c>
      <c r="N1898">
        <v>843.17060000000004</v>
      </c>
      <c r="O1898">
        <f>(Table1[[#This Row],[Sales]]-Table1[[#This Row],[Profit]])/Table1[[#This Row],[Quantity]]</f>
        <v>475.40469999999999</v>
      </c>
      <c r="P1898">
        <f>Table1[[#This Row],[Sales]]/Table1[[#This Row],[Quantity]]</f>
        <v>896.99</v>
      </c>
      <c r="Q1898" t="str">
        <f t="shared" si="58"/>
        <v>2023</v>
      </c>
      <c r="R1898" t="str">
        <f t="shared" si="59"/>
        <v>10</v>
      </c>
      <c r="S1898">
        <f>CEILING(Table1[[#This Row],[Month]]/3,1)</f>
        <v>4</v>
      </c>
      <c r="T1898" s="9">
        <f>(Table1[[#This Row],[Profit]]/Table1[[#This Row],[Sales]])</f>
        <v>0.47000000000000003</v>
      </c>
    </row>
    <row r="1899" spans="1:20" x14ac:dyDescent="0.25">
      <c r="A1899">
        <v>20200829</v>
      </c>
      <c r="B1899" s="1" t="s">
        <v>692</v>
      </c>
      <c r="C1899" s="1" t="s">
        <v>32</v>
      </c>
      <c r="D1899" s="1" t="s">
        <v>420</v>
      </c>
      <c r="E1899" s="1" t="s">
        <v>17</v>
      </c>
      <c r="F1899" s="1" t="s">
        <v>34</v>
      </c>
      <c r="G1899" s="1" t="s">
        <v>83</v>
      </c>
      <c r="H1899" s="1" t="s">
        <v>75</v>
      </c>
      <c r="I1899" s="1" t="s">
        <v>21</v>
      </c>
      <c r="J1899" s="1" t="s">
        <v>97</v>
      </c>
      <c r="K1899">
        <v>29.808</v>
      </c>
      <c r="L1899">
        <v>2</v>
      </c>
      <c r="M1899">
        <v>0.2</v>
      </c>
      <c r="N1899">
        <v>10.805400000000001</v>
      </c>
      <c r="O1899">
        <f>(Table1[[#This Row],[Sales]]-Table1[[#This Row],[Profit]])/Table1[[#This Row],[Quantity]]</f>
        <v>9.5013000000000005</v>
      </c>
      <c r="P1899">
        <f>Table1[[#This Row],[Sales]]/Table1[[#This Row],[Quantity]]</f>
        <v>14.904</v>
      </c>
      <c r="Q1899" t="str">
        <f t="shared" si="58"/>
        <v>2020</v>
      </c>
      <c r="R1899" t="str">
        <f t="shared" si="59"/>
        <v>08</v>
      </c>
      <c r="S1899">
        <f>CEILING(Table1[[#This Row],[Month]]/3,1)</f>
        <v>3</v>
      </c>
      <c r="T1899" s="9">
        <f>(Table1[[#This Row],[Profit]]/Table1[[#This Row],[Sales]])</f>
        <v>0.36250000000000004</v>
      </c>
    </row>
    <row r="1900" spans="1:20" x14ac:dyDescent="0.25">
      <c r="A1900">
        <v>20200829</v>
      </c>
      <c r="B1900" s="1" t="s">
        <v>692</v>
      </c>
      <c r="C1900" s="1" t="s">
        <v>32</v>
      </c>
      <c r="D1900" s="1" t="s">
        <v>420</v>
      </c>
      <c r="E1900" s="1" t="s">
        <v>17</v>
      </c>
      <c r="F1900" s="1" t="s">
        <v>34</v>
      </c>
      <c r="G1900" s="1" t="s">
        <v>83</v>
      </c>
      <c r="H1900" s="1" t="s">
        <v>75</v>
      </c>
      <c r="I1900" s="1" t="s">
        <v>21</v>
      </c>
      <c r="J1900" s="1" t="s">
        <v>36</v>
      </c>
      <c r="K1900">
        <v>505.17599999999999</v>
      </c>
      <c r="L1900">
        <v>4</v>
      </c>
      <c r="M1900">
        <v>0.7</v>
      </c>
      <c r="N1900">
        <v>-336.78399999999999</v>
      </c>
      <c r="O1900">
        <f>(Table1[[#This Row],[Sales]]-Table1[[#This Row],[Profit]])/Table1[[#This Row],[Quantity]]</f>
        <v>210.49</v>
      </c>
      <c r="P1900">
        <f>Table1[[#This Row],[Sales]]/Table1[[#This Row],[Quantity]]</f>
        <v>126.294</v>
      </c>
      <c r="Q1900" t="str">
        <f t="shared" si="58"/>
        <v>2020</v>
      </c>
      <c r="R1900" t="str">
        <f t="shared" si="59"/>
        <v>08</v>
      </c>
      <c r="S1900">
        <f>CEILING(Table1[[#This Row],[Month]]/3,1)</f>
        <v>3</v>
      </c>
      <c r="T1900" s="9">
        <f>(Table1[[#This Row],[Profit]]/Table1[[#This Row],[Sales]])</f>
        <v>-0.66666666666666663</v>
      </c>
    </row>
    <row r="1901" spans="1:20" x14ac:dyDescent="0.25">
      <c r="A1901">
        <v>20200829</v>
      </c>
      <c r="B1901" s="1" t="s">
        <v>692</v>
      </c>
      <c r="C1901" s="1" t="s">
        <v>32</v>
      </c>
      <c r="D1901" s="1" t="s">
        <v>420</v>
      </c>
      <c r="E1901" s="1" t="s">
        <v>17</v>
      </c>
      <c r="F1901" s="1" t="s">
        <v>34</v>
      </c>
      <c r="G1901" s="1" t="s">
        <v>83</v>
      </c>
      <c r="H1901" s="1" t="s">
        <v>75</v>
      </c>
      <c r="I1901" s="1" t="s">
        <v>21</v>
      </c>
      <c r="J1901" s="1" t="s">
        <v>36</v>
      </c>
      <c r="K1901">
        <v>174.05850000000001</v>
      </c>
      <c r="L1901">
        <v>3</v>
      </c>
      <c r="M1901">
        <v>0.45</v>
      </c>
      <c r="N1901">
        <v>-110.7645</v>
      </c>
      <c r="O1901">
        <f>(Table1[[#This Row],[Sales]]-Table1[[#This Row],[Profit]])/Table1[[#This Row],[Quantity]]</f>
        <v>94.940999999999988</v>
      </c>
      <c r="P1901">
        <f>Table1[[#This Row],[Sales]]/Table1[[#This Row],[Quantity]]</f>
        <v>58.019500000000001</v>
      </c>
      <c r="Q1901" t="str">
        <f t="shared" si="58"/>
        <v>2020</v>
      </c>
      <c r="R1901" t="str">
        <f t="shared" si="59"/>
        <v>08</v>
      </c>
      <c r="S1901">
        <f>CEILING(Table1[[#This Row],[Month]]/3,1)</f>
        <v>3</v>
      </c>
      <c r="T1901" s="9">
        <f>(Table1[[#This Row],[Profit]]/Table1[[#This Row],[Sales]])</f>
        <v>-0.63636363636363635</v>
      </c>
    </row>
    <row r="1902" spans="1:20" x14ac:dyDescent="0.25">
      <c r="A1902">
        <v>20220630</v>
      </c>
      <c r="B1902" s="1" t="s">
        <v>834</v>
      </c>
      <c r="C1902" s="1" t="s">
        <v>173</v>
      </c>
      <c r="D1902" s="1" t="s">
        <v>174</v>
      </c>
      <c r="E1902" s="1" t="s">
        <v>27</v>
      </c>
      <c r="F1902" s="1" t="s">
        <v>82</v>
      </c>
      <c r="G1902" s="1" t="s">
        <v>501</v>
      </c>
      <c r="H1902" s="1" t="s">
        <v>168</v>
      </c>
      <c r="I1902" s="1" t="s">
        <v>21</v>
      </c>
      <c r="J1902" s="1" t="s">
        <v>37</v>
      </c>
      <c r="K1902">
        <v>191.88</v>
      </c>
      <c r="L1902">
        <v>6</v>
      </c>
      <c r="M1902">
        <v>0</v>
      </c>
      <c r="N1902">
        <v>19.187999999999999</v>
      </c>
      <c r="O1902">
        <f>(Table1[[#This Row],[Sales]]-Table1[[#This Row],[Profit]])/Table1[[#This Row],[Quantity]]</f>
        <v>28.782</v>
      </c>
      <c r="P1902">
        <f>Table1[[#This Row],[Sales]]/Table1[[#This Row],[Quantity]]</f>
        <v>31.98</v>
      </c>
      <c r="Q1902" t="str">
        <f t="shared" si="58"/>
        <v>2022</v>
      </c>
      <c r="R1902" t="str">
        <f t="shared" si="59"/>
        <v>06</v>
      </c>
      <c r="S1902">
        <f>CEILING(Table1[[#This Row],[Month]]/3,1)</f>
        <v>2</v>
      </c>
      <c r="T1902" s="9">
        <f>(Table1[[#This Row],[Profit]]/Table1[[#This Row],[Sales]])</f>
        <v>9.9999999999999992E-2</v>
      </c>
    </row>
    <row r="1903" spans="1:20" x14ac:dyDescent="0.25">
      <c r="A1903">
        <v>20220821</v>
      </c>
      <c r="B1903" s="1" t="s">
        <v>320</v>
      </c>
      <c r="C1903" s="1" t="s">
        <v>120</v>
      </c>
      <c r="D1903" s="1" t="s">
        <v>310</v>
      </c>
      <c r="E1903" s="1" t="s">
        <v>27</v>
      </c>
      <c r="F1903" s="1" t="s">
        <v>82</v>
      </c>
      <c r="G1903" s="1" t="s">
        <v>321</v>
      </c>
      <c r="H1903" s="1" t="s">
        <v>69</v>
      </c>
      <c r="I1903" s="1" t="s">
        <v>63</v>
      </c>
      <c r="J1903" s="1" t="s">
        <v>43</v>
      </c>
      <c r="K1903">
        <v>14.78</v>
      </c>
      <c r="L1903">
        <v>2</v>
      </c>
      <c r="M1903">
        <v>0</v>
      </c>
      <c r="N1903">
        <v>3.9906000000000001</v>
      </c>
      <c r="O1903">
        <f>(Table1[[#This Row],[Sales]]-Table1[[#This Row],[Profit]])/Table1[[#This Row],[Quantity]]</f>
        <v>5.3946999999999994</v>
      </c>
      <c r="P1903">
        <f>Table1[[#This Row],[Sales]]/Table1[[#This Row],[Quantity]]</f>
        <v>7.39</v>
      </c>
      <c r="Q1903" t="str">
        <f t="shared" si="58"/>
        <v>2022</v>
      </c>
      <c r="R1903" t="str">
        <f t="shared" si="59"/>
        <v>08</v>
      </c>
      <c r="S1903">
        <f>CEILING(Table1[[#This Row],[Month]]/3,1)</f>
        <v>3</v>
      </c>
      <c r="T1903" s="9">
        <f>(Table1[[#This Row],[Profit]]/Table1[[#This Row],[Sales]])</f>
        <v>0.27</v>
      </c>
    </row>
    <row r="1904" spans="1:20" x14ac:dyDescent="0.25">
      <c r="A1904">
        <v>20231022</v>
      </c>
      <c r="B1904" s="1" t="s">
        <v>815</v>
      </c>
      <c r="C1904" s="1" t="s">
        <v>181</v>
      </c>
      <c r="D1904" s="1" t="s">
        <v>182</v>
      </c>
      <c r="E1904" s="1" t="s">
        <v>17</v>
      </c>
      <c r="F1904" s="1" t="s">
        <v>34</v>
      </c>
      <c r="G1904" s="1" t="s">
        <v>104</v>
      </c>
      <c r="H1904" s="1" t="s">
        <v>91</v>
      </c>
      <c r="I1904" s="1" t="s">
        <v>30</v>
      </c>
      <c r="J1904" s="1" t="s">
        <v>50</v>
      </c>
      <c r="K1904">
        <v>5.1840000000000002</v>
      </c>
      <c r="L1904">
        <v>1</v>
      </c>
      <c r="M1904">
        <v>0.2</v>
      </c>
      <c r="N1904">
        <v>1.8144</v>
      </c>
      <c r="O1904">
        <f>(Table1[[#This Row],[Sales]]-Table1[[#This Row],[Profit]])/Table1[[#This Row],[Quantity]]</f>
        <v>3.3696000000000002</v>
      </c>
      <c r="P1904">
        <f>Table1[[#This Row],[Sales]]/Table1[[#This Row],[Quantity]]</f>
        <v>5.1840000000000002</v>
      </c>
      <c r="Q1904" t="str">
        <f t="shared" si="58"/>
        <v>2023</v>
      </c>
      <c r="R1904" t="str">
        <f t="shared" si="59"/>
        <v>10</v>
      </c>
      <c r="S1904">
        <f>CEILING(Table1[[#This Row],[Month]]/3,1)</f>
        <v>4</v>
      </c>
      <c r="T1904" s="9">
        <f>(Table1[[#This Row],[Profit]]/Table1[[#This Row],[Sales]])</f>
        <v>0.35</v>
      </c>
    </row>
    <row r="1905" spans="1:20" x14ac:dyDescent="0.25">
      <c r="A1905">
        <v>20231022</v>
      </c>
      <c r="B1905" s="1" t="s">
        <v>815</v>
      </c>
      <c r="C1905" s="1" t="s">
        <v>181</v>
      </c>
      <c r="D1905" s="1" t="s">
        <v>182</v>
      </c>
      <c r="E1905" s="1" t="s">
        <v>17</v>
      </c>
      <c r="F1905" s="1" t="s">
        <v>34</v>
      </c>
      <c r="G1905" s="1" t="s">
        <v>104</v>
      </c>
      <c r="H1905" s="1" t="s">
        <v>91</v>
      </c>
      <c r="I1905" s="1" t="s">
        <v>30</v>
      </c>
      <c r="J1905" s="1" t="s">
        <v>23</v>
      </c>
      <c r="K1905">
        <v>478.48</v>
      </c>
      <c r="L1905">
        <v>2</v>
      </c>
      <c r="M1905">
        <v>0.2</v>
      </c>
      <c r="N1905">
        <v>47.847999999999999</v>
      </c>
      <c r="O1905">
        <f>(Table1[[#This Row],[Sales]]-Table1[[#This Row],[Profit]])/Table1[[#This Row],[Quantity]]</f>
        <v>215.316</v>
      </c>
      <c r="P1905">
        <f>Table1[[#This Row],[Sales]]/Table1[[#This Row],[Quantity]]</f>
        <v>239.24</v>
      </c>
      <c r="Q1905" t="str">
        <f t="shared" si="58"/>
        <v>2023</v>
      </c>
      <c r="R1905" t="str">
        <f t="shared" si="59"/>
        <v>10</v>
      </c>
      <c r="S1905">
        <f>CEILING(Table1[[#This Row],[Month]]/3,1)</f>
        <v>4</v>
      </c>
      <c r="T1905" s="9">
        <f>(Table1[[#This Row],[Profit]]/Table1[[#This Row],[Sales]])</f>
        <v>9.9999999999999992E-2</v>
      </c>
    </row>
    <row r="1906" spans="1:20" x14ac:dyDescent="0.25">
      <c r="A1906">
        <v>20231022</v>
      </c>
      <c r="B1906" s="1" t="s">
        <v>815</v>
      </c>
      <c r="C1906" s="1" t="s">
        <v>181</v>
      </c>
      <c r="D1906" s="1" t="s">
        <v>182</v>
      </c>
      <c r="E1906" s="1" t="s">
        <v>17</v>
      </c>
      <c r="F1906" s="1" t="s">
        <v>34</v>
      </c>
      <c r="G1906" s="1" t="s">
        <v>104</v>
      </c>
      <c r="H1906" s="1" t="s">
        <v>91</v>
      </c>
      <c r="I1906" s="1" t="s">
        <v>30</v>
      </c>
      <c r="J1906" s="1" t="s">
        <v>94</v>
      </c>
      <c r="K1906">
        <v>28.4</v>
      </c>
      <c r="L1906">
        <v>2</v>
      </c>
      <c r="M1906">
        <v>0.2</v>
      </c>
      <c r="N1906">
        <v>6.7450000000000001</v>
      </c>
      <c r="O1906">
        <f>(Table1[[#This Row],[Sales]]-Table1[[#This Row],[Profit]])/Table1[[#This Row],[Quantity]]</f>
        <v>10.827499999999999</v>
      </c>
      <c r="P1906">
        <f>Table1[[#This Row],[Sales]]/Table1[[#This Row],[Quantity]]</f>
        <v>14.2</v>
      </c>
      <c r="Q1906" t="str">
        <f t="shared" si="58"/>
        <v>2023</v>
      </c>
      <c r="R1906" t="str">
        <f t="shared" si="59"/>
        <v>10</v>
      </c>
      <c r="S1906">
        <f>CEILING(Table1[[#This Row],[Month]]/3,1)</f>
        <v>4</v>
      </c>
      <c r="T1906" s="9">
        <f>(Table1[[#This Row],[Profit]]/Table1[[#This Row],[Sales]])</f>
        <v>0.23750000000000002</v>
      </c>
    </row>
    <row r="1907" spans="1:20" x14ac:dyDescent="0.25">
      <c r="A1907">
        <v>20231022</v>
      </c>
      <c r="B1907" s="1" t="s">
        <v>924</v>
      </c>
      <c r="C1907" s="1" t="s">
        <v>129</v>
      </c>
      <c r="D1907" s="1" t="s">
        <v>888</v>
      </c>
      <c r="E1907" s="1" t="s">
        <v>59</v>
      </c>
      <c r="F1907" s="1" t="s">
        <v>131</v>
      </c>
      <c r="G1907" s="1" t="s">
        <v>239</v>
      </c>
      <c r="H1907" s="1" t="s">
        <v>62</v>
      </c>
      <c r="I1907" s="1" t="s">
        <v>30</v>
      </c>
      <c r="J1907" s="1" t="s">
        <v>37</v>
      </c>
      <c r="K1907">
        <v>909.12</v>
      </c>
      <c r="L1907">
        <v>8</v>
      </c>
      <c r="M1907">
        <v>0</v>
      </c>
      <c r="N1907">
        <v>9.0912000000000006</v>
      </c>
      <c r="O1907">
        <f>(Table1[[#This Row],[Sales]]-Table1[[#This Row],[Profit]])/Table1[[#This Row],[Quantity]]</f>
        <v>112.50360000000001</v>
      </c>
      <c r="P1907">
        <f>Table1[[#This Row],[Sales]]/Table1[[#This Row],[Quantity]]</f>
        <v>113.64</v>
      </c>
      <c r="Q1907" t="str">
        <f t="shared" si="58"/>
        <v>2023</v>
      </c>
      <c r="R1907" t="str">
        <f t="shared" si="59"/>
        <v>10</v>
      </c>
      <c r="S1907">
        <f>CEILING(Table1[[#This Row],[Month]]/3,1)</f>
        <v>4</v>
      </c>
      <c r="T1907" s="9">
        <f>(Table1[[#This Row],[Profit]]/Table1[[#This Row],[Sales]])</f>
        <v>0.01</v>
      </c>
    </row>
    <row r="1908" spans="1:20" x14ac:dyDescent="0.25">
      <c r="A1908">
        <v>20220518</v>
      </c>
      <c r="B1908" s="1" t="s">
        <v>901</v>
      </c>
      <c r="C1908" s="1" t="s">
        <v>32</v>
      </c>
      <c r="D1908" s="1" t="s">
        <v>315</v>
      </c>
      <c r="E1908" s="1" t="s">
        <v>17</v>
      </c>
      <c r="F1908" s="1" t="s">
        <v>34</v>
      </c>
      <c r="G1908" s="1" t="s">
        <v>118</v>
      </c>
      <c r="H1908" s="1" t="s">
        <v>55</v>
      </c>
      <c r="I1908" s="1" t="s">
        <v>30</v>
      </c>
      <c r="J1908" s="1" t="s">
        <v>36</v>
      </c>
      <c r="K1908">
        <v>2.952</v>
      </c>
      <c r="L1908">
        <v>2</v>
      </c>
      <c r="M1908">
        <v>0.7</v>
      </c>
      <c r="N1908">
        <v>-2.1648000000000001</v>
      </c>
      <c r="O1908">
        <f>(Table1[[#This Row],[Sales]]-Table1[[#This Row],[Profit]])/Table1[[#This Row],[Quantity]]</f>
        <v>2.5583999999999998</v>
      </c>
      <c r="P1908">
        <f>Table1[[#This Row],[Sales]]/Table1[[#This Row],[Quantity]]</f>
        <v>1.476</v>
      </c>
      <c r="Q1908" t="str">
        <f t="shared" si="58"/>
        <v>2022</v>
      </c>
      <c r="R1908" t="str">
        <f t="shared" si="59"/>
        <v>05</v>
      </c>
      <c r="S1908">
        <f>CEILING(Table1[[#This Row],[Month]]/3,1)</f>
        <v>2</v>
      </c>
      <c r="T1908" s="9">
        <f>(Table1[[#This Row],[Profit]]/Table1[[#This Row],[Sales]])</f>
        <v>-0.73333333333333339</v>
      </c>
    </row>
    <row r="1909" spans="1:20" x14ac:dyDescent="0.25">
      <c r="A1909">
        <v>20220518</v>
      </c>
      <c r="B1909" s="1" t="s">
        <v>901</v>
      </c>
      <c r="C1909" s="1" t="s">
        <v>32</v>
      </c>
      <c r="D1909" s="1" t="s">
        <v>315</v>
      </c>
      <c r="E1909" s="1" t="s">
        <v>17</v>
      </c>
      <c r="F1909" s="1" t="s">
        <v>34</v>
      </c>
      <c r="G1909" s="1" t="s">
        <v>118</v>
      </c>
      <c r="H1909" s="1" t="s">
        <v>55</v>
      </c>
      <c r="I1909" s="1" t="s">
        <v>30</v>
      </c>
      <c r="J1909" s="1" t="s">
        <v>36</v>
      </c>
      <c r="K1909">
        <v>27.018000000000001</v>
      </c>
      <c r="L1909">
        <v>6</v>
      </c>
      <c r="M1909">
        <v>0.7</v>
      </c>
      <c r="N1909">
        <v>-21.6144</v>
      </c>
      <c r="O1909">
        <f>(Table1[[#This Row],[Sales]]-Table1[[#This Row],[Profit]])/Table1[[#This Row],[Quantity]]</f>
        <v>8.1054000000000013</v>
      </c>
      <c r="P1909">
        <f>Table1[[#This Row],[Sales]]/Table1[[#This Row],[Quantity]]</f>
        <v>4.5030000000000001</v>
      </c>
      <c r="Q1909" t="str">
        <f t="shared" si="58"/>
        <v>2022</v>
      </c>
      <c r="R1909" t="str">
        <f t="shared" si="59"/>
        <v>05</v>
      </c>
      <c r="S1909">
        <f>CEILING(Table1[[#This Row],[Month]]/3,1)</f>
        <v>2</v>
      </c>
      <c r="T1909" s="9">
        <f>(Table1[[#This Row],[Profit]]/Table1[[#This Row],[Sales]])</f>
        <v>-0.79999999999999993</v>
      </c>
    </row>
    <row r="1910" spans="1:20" x14ac:dyDescent="0.25">
      <c r="A1910">
        <v>20210203</v>
      </c>
      <c r="B1910" s="1" t="s">
        <v>814</v>
      </c>
      <c r="C1910" s="1" t="s">
        <v>25</v>
      </c>
      <c r="D1910" s="1" t="s">
        <v>26</v>
      </c>
      <c r="E1910" s="1" t="s">
        <v>27</v>
      </c>
      <c r="F1910" s="1" t="s">
        <v>28</v>
      </c>
      <c r="G1910" s="1" t="s">
        <v>144</v>
      </c>
      <c r="H1910" s="1" t="s">
        <v>62</v>
      </c>
      <c r="I1910" s="1" t="s">
        <v>30</v>
      </c>
      <c r="J1910" s="1" t="s">
        <v>41</v>
      </c>
      <c r="K1910">
        <v>136.91999999999999</v>
      </c>
      <c r="L1910">
        <v>4</v>
      </c>
      <c r="M1910">
        <v>0</v>
      </c>
      <c r="N1910">
        <v>41.076000000000001</v>
      </c>
      <c r="O1910">
        <f>(Table1[[#This Row],[Sales]]-Table1[[#This Row],[Profit]])/Table1[[#This Row],[Quantity]]</f>
        <v>23.960999999999999</v>
      </c>
      <c r="P1910">
        <f>Table1[[#This Row],[Sales]]/Table1[[#This Row],[Quantity]]</f>
        <v>34.229999999999997</v>
      </c>
      <c r="Q1910" t="str">
        <f t="shared" si="58"/>
        <v>2021</v>
      </c>
      <c r="R1910" t="str">
        <f t="shared" si="59"/>
        <v>02</v>
      </c>
      <c r="S1910">
        <f>CEILING(Table1[[#This Row],[Month]]/3,1)</f>
        <v>1</v>
      </c>
      <c r="T1910" s="9">
        <f>(Table1[[#This Row],[Profit]]/Table1[[#This Row],[Sales]])</f>
        <v>0.30000000000000004</v>
      </c>
    </row>
    <row r="1911" spans="1:20" x14ac:dyDescent="0.25">
      <c r="A1911">
        <v>20231219</v>
      </c>
      <c r="B1911" s="1" t="s">
        <v>925</v>
      </c>
      <c r="C1911" s="1" t="s">
        <v>133</v>
      </c>
      <c r="D1911" s="1" t="s">
        <v>586</v>
      </c>
      <c r="E1911" s="1" t="s">
        <v>17</v>
      </c>
      <c r="F1911" s="1" t="s">
        <v>18</v>
      </c>
      <c r="G1911" s="1" t="s">
        <v>245</v>
      </c>
      <c r="H1911" s="1" t="s">
        <v>62</v>
      </c>
      <c r="I1911" s="1" t="s">
        <v>21</v>
      </c>
      <c r="J1911" s="1" t="s">
        <v>41</v>
      </c>
      <c r="K1911">
        <v>18.96</v>
      </c>
      <c r="L1911">
        <v>2</v>
      </c>
      <c r="M1911">
        <v>0</v>
      </c>
      <c r="N1911">
        <v>8.532</v>
      </c>
      <c r="O1911">
        <f>(Table1[[#This Row],[Sales]]-Table1[[#This Row],[Profit]])/Table1[[#This Row],[Quantity]]</f>
        <v>5.2140000000000004</v>
      </c>
      <c r="P1911">
        <f>Table1[[#This Row],[Sales]]/Table1[[#This Row],[Quantity]]</f>
        <v>9.48</v>
      </c>
      <c r="Q1911" t="str">
        <f t="shared" si="58"/>
        <v>2023</v>
      </c>
      <c r="R1911" t="str">
        <f t="shared" si="59"/>
        <v>12</v>
      </c>
      <c r="S1911">
        <f>CEILING(Table1[[#This Row],[Month]]/3,1)</f>
        <v>4</v>
      </c>
      <c r="T1911" s="9">
        <f>(Table1[[#This Row],[Profit]]/Table1[[#This Row],[Sales]])</f>
        <v>0.44999999999999996</v>
      </c>
    </row>
    <row r="1912" spans="1:20" x14ac:dyDescent="0.25">
      <c r="A1912">
        <v>20221116</v>
      </c>
      <c r="B1912" s="1" t="s">
        <v>162</v>
      </c>
      <c r="C1912" s="1" t="s">
        <v>25</v>
      </c>
      <c r="D1912" s="1" t="s">
        <v>26</v>
      </c>
      <c r="E1912" s="1" t="s">
        <v>27</v>
      </c>
      <c r="F1912" s="1" t="s">
        <v>28</v>
      </c>
      <c r="G1912" s="1" t="s">
        <v>165</v>
      </c>
      <c r="H1912" s="1" t="s">
        <v>91</v>
      </c>
      <c r="I1912" s="1" t="s">
        <v>30</v>
      </c>
      <c r="J1912" s="1" t="s">
        <v>94</v>
      </c>
      <c r="K1912">
        <v>99.39</v>
      </c>
      <c r="L1912">
        <v>3</v>
      </c>
      <c r="M1912">
        <v>0</v>
      </c>
      <c r="N1912">
        <v>40.749899999999997</v>
      </c>
      <c r="O1912">
        <f>(Table1[[#This Row],[Sales]]-Table1[[#This Row],[Profit]])/Table1[[#This Row],[Quantity]]</f>
        <v>19.546700000000001</v>
      </c>
      <c r="P1912">
        <f>Table1[[#This Row],[Sales]]/Table1[[#This Row],[Quantity]]</f>
        <v>33.130000000000003</v>
      </c>
      <c r="Q1912" t="str">
        <f t="shared" si="58"/>
        <v>2022</v>
      </c>
      <c r="R1912" t="str">
        <f t="shared" si="59"/>
        <v>11</v>
      </c>
      <c r="S1912">
        <f>CEILING(Table1[[#This Row],[Month]]/3,1)</f>
        <v>4</v>
      </c>
      <c r="T1912" s="9">
        <f>(Table1[[#This Row],[Profit]]/Table1[[#This Row],[Sales]])</f>
        <v>0.41</v>
      </c>
    </row>
    <row r="1913" spans="1:20" x14ac:dyDescent="0.25">
      <c r="A1913">
        <v>20230704</v>
      </c>
      <c r="B1913" s="1" t="s">
        <v>735</v>
      </c>
      <c r="C1913" s="1" t="s">
        <v>57</v>
      </c>
      <c r="D1913" s="1" t="s">
        <v>99</v>
      </c>
      <c r="E1913" s="1" t="s">
        <v>59</v>
      </c>
      <c r="F1913" s="1" t="s">
        <v>60</v>
      </c>
      <c r="G1913" s="1" t="s">
        <v>228</v>
      </c>
      <c r="H1913" s="1" t="s">
        <v>75</v>
      </c>
      <c r="I1913" s="1" t="s">
        <v>30</v>
      </c>
      <c r="J1913" s="1" t="s">
        <v>50</v>
      </c>
      <c r="K1913">
        <v>273.89600000000002</v>
      </c>
      <c r="L1913">
        <v>7</v>
      </c>
      <c r="M1913">
        <v>0.2</v>
      </c>
      <c r="N1913">
        <v>92.439899999999994</v>
      </c>
      <c r="O1913">
        <f>(Table1[[#This Row],[Sales]]-Table1[[#This Row],[Profit]])/Table1[[#This Row],[Quantity]]</f>
        <v>25.922300000000003</v>
      </c>
      <c r="P1913">
        <f>Table1[[#This Row],[Sales]]/Table1[[#This Row],[Quantity]]</f>
        <v>39.128</v>
      </c>
      <c r="Q1913" t="str">
        <f t="shared" si="58"/>
        <v>2023</v>
      </c>
      <c r="R1913" t="str">
        <f t="shared" si="59"/>
        <v>07</v>
      </c>
      <c r="S1913">
        <f>CEILING(Table1[[#This Row],[Month]]/3,1)</f>
        <v>3</v>
      </c>
      <c r="T1913" s="9">
        <f>(Table1[[#This Row],[Profit]]/Table1[[#This Row],[Sales]])</f>
        <v>0.33749999999999997</v>
      </c>
    </row>
    <row r="1914" spans="1:20" x14ac:dyDescent="0.25">
      <c r="A1914">
        <v>20230704</v>
      </c>
      <c r="B1914" s="1" t="s">
        <v>735</v>
      </c>
      <c r="C1914" s="1" t="s">
        <v>57</v>
      </c>
      <c r="D1914" s="1" t="s">
        <v>99</v>
      </c>
      <c r="E1914" s="1" t="s">
        <v>59</v>
      </c>
      <c r="F1914" s="1" t="s">
        <v>60</v>
      </c>
      <c r="G1914" s="1" t="s">
        <v>228</v>
      </c>
      <c r="H1914" s="1" t="s">
        <v>75</v>
      </c>
      <c r="I1914" s="1" t="s">
        <v>30</v>
      </c>
      <c r="J1914" s="1" t="s">
        <v>265</v>
      </c>
      <c r="K1914">
        <v>597.13199999999995</v>
      </c>
      <c r="L1914">
        <v>3</v>
      </c>
      <c r="M1914">
        <v>0.4</v>
      </c>
      <c r="N1914">
        <v>49.761000000000003</v>
      </c>
      <c r="O1914">
        <f>(Table1[[#This Row],[Sales]]-Table1[[#This Row],[Profit]])/Table1[[#This Row],[Quantity]]</f>
        <v>182.45699999999999</v>
      </c>
      <c r="P1914">
        <f>Table1[[#This Row],[Sales]]/Table1[[#This Row],[Quantity]]</f>
        <v>199.04399999999998</v>
      </c>
      <c r="Q1914" t="str">
        <f t="shared" si="58"/>
        <v>2023</v>
      </c>
      <c r="R1914" t="str">
        <f t="shared" si="59"/>
        <v>07</v>
      </c>
      <c r="S1914">
        <f>CEILING(Table1[[#This Row],[Month]]/3,1)</f>
        <v>3</v>
      </c>
      <c r="T1914" s="9">
        <f>(Table1[[#This Row],[Profit]]/Table1[[#This Row],[Sales]])</f>
        <v>8.3333333333333343E-2</v>
      </c>
    </row>
    <row r="1915" spans="1:20" x14ac:dyDescent="0.25">
      <c r="A1915">
        <v>20200116</v>
      </c>
      <c r="B1915" s="1" t="s">
        <v>926</v>
      </c>
      <c r="C1915" s="1" t="s">
        <v>385</v>
      </c>
      <c r="D1915" s="1" t="s">
        <v>386</v>
      </c>
      <c r="E1915" s="1" t="s">
        <v>17</v>
      </c>
      <c r="F1915" s="1" t="s">
        <v>48</v>
      </c>
      <c r="G1915" s="1" t="s">
        <v>139</v>
      </c>
      <c r="H1915" s="1" t="s">
        <v>40</v>
      </c>
      <c r="I1915" s="1" t="s">
        <v>21</v>
      </c>
      <c r="J1915" s="1" t="s">
        <v>94</v>
      </c>
      <c r="K1915">
        <v>149.94999999999999</v>
      </c>
      <c r="L1915">
        <v>5</v>
      </c>
      <c r="M1915">
        <v>0</v>
      </c>
      <c r="N1915">
        <v>65.977999999999994</v>
      </c>
      <c r="O1915">
        <f>(Table1[[#This Row],[Sales]]-Table1[[#This Row],[Profit]])/Table1[[#This Row],[Quantity]]</f>
        <v>16.7944</v>
      </c>
      <c r="P1915">
        <f>Table1[[#This Row],[Sales]]/Table1[[#This Row],[Quantity]]</f>
        <v>29.99</v>
      </c>
      <c r="Q1915" t="str">
        <f t="shared" si="58"/>
        <v>2020</v>
      </c>
      <c r="R1915" t="str">
        <f t="shared" si="59"/>
        <v>01</v>
      </c>
      <c r="S1915">
        <f>CEILING(Table1[[#This Row],[Month]]/3,1)</f>
        <v>1</v>
      </c>
      <c r="T1915" s="9">
        <f>(Table1[[#This Row],[Profit]]/Table1[[#This Row],[Sales]])</f>
        <v>0.44</v>
      </c>
    </row>
    <row r="1916" spans="1:20" x14ac:dyDescent="0.25">
      <c r="A1916">
        <v>20230501</v>
      </c>
      <c r="B1916" s="1" t="s">
        <v>686</v>
      </c>
      <c r="C1916" s="1" t="s">
        <v>32</v>
      </c>
      <c r="D1916" s="1" t="s">
        <v>401</v>
      </c>
      <c r="E1916" s="1" t="s">
        <v>17</v>
      </c>
      <c r="F1916" s="1" t="s">
        <v>34</v>
      </c>
      <c r="G1916" s="1" t="s">
        <v>568</v>
      </c>
      <c r="H1916" s="1" t="s">
        <v>69</v>
      </c>
      <c r="I1916" s="1" t="s">
        <v>63</v>
      </c>
      <c r="J1916" s="1" t="s">
        <v>23</v>
      </c>
      <c r="K1916">
        <v>4.6079999999999997</v>
      </c>
      <c r="L1916">
        <v>2</v>
      </c>
      <c r="M1916">
        <v>0.2</v>
      </c>
      <c r="N1916">
        <v>1.6704000000000001</v>
      </c>
      <c r="O1916">
        <f>(Table1[[#This Row],[Sales]]-Table1[[#This Row],[Profit]])/Table1[[#This Row],[Quantity]]</f>
        <v>1.4687999999999999</v>
      </c>
      <c r="P1916">
        <f>Table1[[#This Row],[Sales]]/Table1[[#This Row],[Quantity]]</f>
        <v>2.3039999999999998</v>
      </c>
      <c r="Q1916" t="str">
        <f t="shared" si="58"/>
        <v>2023</v>
      </c>
      <c r="R1916" t="str">
        <f t="shared" si="59"/>
        <v>05</v>
      </c>
      <c r="S1916">
        <f>CEILING(Table1[[#This Row],[Month]]/3,1)</f>
        <v>2</v>
      </c>
      <c r="T1916" s="9">
        <f>(Table1[[#This Row],[Profit]]/Table1[[#This Row],[Sales]])</f>
        <v>0.36250000000000004</v>
      </c>
    </row>
    <row r="1917" spans="1:20" x14ac:dyDescent="0.25">
      <c r="A1917">
        <v>20230501</v>
      </c>
      <c r="B1917" s="1" t="s">
        <v>686</v>
      </c>
      <c r="C1917" s="1" t="s">
        <v>32</v>
      </c>
      <c r="D1917" s="1" t="s">
        <v>401</v>
      </c>
      <c r="E1917" s="1" t="s">
        <v>17</v>
      </c>
      <c r="F1917" s="1" t="s">
        <v>34</v>
      </c>
      <c r="G1917" s="1" t="s">
        <v>568</v>
      </c>
      <c r="H1917" s="1" t="s">
        <v>69</v>
      </c>
      <c r="I1917" s="1" t="s">
        <v>63</v>
      </c>
      <c r="J1917" s="1" t="s">
        <v>42</v>
      </c>
      <c r="K1917">
        <v>15.528</v>
      </c>
      <c r="L1917">
        <v>3</v>
      </c>
      <c r="M1917">
        <v>0.2</v>
      </c>
      <c r="N1917">
        <v>4.8525</v>
      </c>
      <c r="O1917">
        <f>(Table1[[#This Row],[Sales]]-Table1[[#This Row],[Profit]])/Table1[[#This Row],[Quantity]]</f>
        <v>3.5585</v>
      </c>
      <c r="P1917">
        <f>Table1[[#This Row],[Sales]]/Table1[[#This Row],[Quantity]]</f>
        <v>5.1760000000000002</v>
      </c>
      <c r="Q1917" t="str">
        <f t="shared" si="58"/>
        <v>2023</v>
      </c>
      <c r="R1917" t="str">
        <f t="shared" si="59"/>
        <v>05</v>
      </c>
      <c r="S1917">
        <f>CEILING(Table1[[#This Row],[Month]]/3,1)</f>
        <v>2</v>
      </c>
      <c r="T1917" s="9">
        <f>(Table1[[#This Row],[Profit]]/Table1[[#This Row],[Sales]])</f>
        <v>0.3125</v>
      </c>
    </row>
    <row r="1918" spans="1:20" x14ac:dyDescent="0.25">
      <c r="A1918">
        <v>20230501</v>
      </c>
      <c r="B1918" s="1" t="s">
        <v>686</v>
      </c>
      <c r="C1918" s="1" t="s">
        <v>32</v>
      </c>
      <c r="D1918" s="1" t="s">
        <v>401</v>
      </c>
      <c r="E1918" s="1" t="s">
        <v>17</v>
      </c>
      <c r="F1918" s="1" t="s">
        <v>34</v>
      </c>
      <c r="G1918" s="1" t="s">
        <v>568</v>
      </c>
      <c r="H1918" s="1" t="s">
        <v>69</v>
      </c>
      <c r="I1918" s="1" t="s">
        <v>63</v>
      </c>
      <c r="J1918" s="1" t="s">
        <v>23</v>
      </c>
      <c r="K1918">
        <v>11.952</v>
      </c>
      <c r="L1918">
        <v>3</v>
      </c>
      <c r="M1918">
        <v>0.2</v>
      </c>
      <c r="N1918">
        <v>3.8843999999999999</v>
      </c>
      <c r="O1918">
        <f>(Table1[[#This Row],[Sales]]-Table1[[#This Row],[Profit]])/Table1[[#This Row],[Quantity]]</f>
        <v>2.6892</v>
      </c>
      <c r="P1918">
        <f>Table1[[#This Row],[Sales]]/Table1[[#This Row],[Quantity]]</f>
        <v>3.984</v>
      </c>
      <c r="Q1918" t="str">
        <f t="shared" si="58"/>
        <v>2023</v>
      </c>
      <c r="R1918" t="str">
        <f t="shared" si="59"/>
        <v>05</v>
      </c>
      <c r="S1918">
        <f>CEILING(Table1[[#This Row],[Month]]/3,1)</f>
        <v>2</v>
      </c>
      <c r="T1918" s="9">
        <f>(Table1[[#This Row],[Profit]]/Table1[[#This Row],[Sales]])</f>
        <v>0.32500000000000001</v>
      </c>
    </row>
    <row r="1919" spans="1:20" x14ac:dyDescent="0.25">
      <c r="A1919">
        <v>20211108</v>
      </c>
      <c r="B1919" s="1" t="s">
        <v>811</v>
      </c>
      <c r="C1919" s="1" t="s">
        <v>379</v>
      </c>
      <c r="D1919" s="1" t="s">
        <v>396</v>
      </c>
      <c r="E1919" s="1" t="s">
        <v>59</v>
      </c>
      <c r="F1919" s="1" t="s">
        <v>126</v>
      </c>
      <c r="G1919" s="1" t="s">
        <v>251</v>
      </c>
      <c r="H1919" s="1" t="s">
        <v>40</v>
      </c>
      <c r="I1919" s="1" t="s">
        <v>21</v>
      </c>
      <c r="J1919" s="1" t="s">
        <v>42</v>
      </c>
      <c r="K1919">
        <v>11.65</v>
      </c>
      <c r="L1919">
        <v>5</v>
      </c>
      <c r="M1919">
        <v>0</v>
      </c>
      <c r="N1919">
        <v>3.3784999999999998</v>
      </c>
      <c r="O1919">
        <f>(Table1[[#This Row],[Sales]]-Table1[[#This Row],[Profit]])/Table1[[#This Row],[Quantity]]</f>
        <v>1.6542999999999999</v>
      </c>
      <c r="P1919">
        <f>Table1[[#This Row],[Sales]]/Table1[[#This Row],[Quantity]]</f>
        <v>2.33</v>
      </c>
      <c r="Q1919" t="str">
        <f t="shared" si="58"/>
        <v>2021</v>
      </c>
      <c r="R1919" t="str">
        <f t="shared" si="59"/>
        <v>11</v>
      </c>
      <c r="S1919">
        <f>CEILING(Table1[[#This Row],[Month]]/3,1)</f>
        <v>4</v>
      </c>
      <c r="T1919" s="9">
        <f>(Table1[[#This Row],[Profit]]/Table1[[#This Row],[Sales]])</f>
        <v>0.28999999999999998</v>
      </c>
    </row>
    <row r="1920" spans="1:20" x14ac:dyDescent="0.25">
      <c r="A1920">
        <v>20211030</v>
      </c>
      <c r="B1920" s="1" t="s">
        <v>911</v>
      </c>
      <c r="C1920" s="1" t="s">
        <v>120</v>
      </c>
      <c r="D1920" s="1" t="s">
        <v>310</v>
      </c>
      <c r="E1920" s="1" t="s">
        <v>27</v>
      </c>
      <c r="F1920" s="1" t="s">
        <v>82</v>
      </c>
      <c r="G1920" s="1" t="s">
        <v>144</v>
      </c>
      <c r="H1920" s="1" t="s">
        <v>62</v>
      </c>
      <c r="I1920" s="1" t="s">
        <v>63</v>
      </c>
      <c r="J1920" s="1" t="s">
        <v>43</v>
      </c>
      <c r="K1920">
        <v>299.89999999999998</v>
      </c>
      <c r="L1920">
        <v>2</v>
      </c>
      <c r="M1920">
        <v>0</v>
      </c>
      <c r="N1920">
        <v>74.974999999999994</v>
      </c>
      <c r="O1920">
        <f>(Table1[[#This Row],[Sales]]-Table1[[#This Row],[Profit]])/Table1[[#This Row],[Quantity]]</f>
        <v>112.46249999999999</v>
      </c>
      <c r="P1920">
        <f>Table1[[#This Row],[Sales]]/Table1[[#This Row],[Quantity]]</f>
        <v>149.94999999999999</v>
      </c>
      <c r="Q1920" t="str">
        <f t="shared" si="58"/>
        <v>2021</v>
      </c>
      <c r="R1920" t="str">
        <f t="shared" si="59"/>
        <v>10</v>
      </c>
      <c r="S1920">
        <f>CEILING(Table1[[#This Row],[Month]]/3,1)</f>
        <v>4</v>
      </c>
      <c r="T1920" s="9">
        <f>(Table1[[#This Row],[Profit]]/Table1[[#This Row],[Sales]])</f>
        <v>0.25</v>
      </c>
    </row>
    <row r="1921" spans="1:20" x14ac:dyDescent="0.25">
      <c r="A1921">
        <v>20230818</v>
      </c>
      <c r="B1921" s="1" t="s">
        <v>927</v>
      </c>
      <c r="C1921" s="1" t="s">
        <v>133</v>
      </c>
      <c r="D1921" s="1" t="s">
        <v>849</v>
      </c>
      <c r="E1921" s="1" t="s">
        <v>17</v>
      </c>
      <c r="F1921" s="1" t="s">
        <v>18</v>
      </c>
      <c r="G1921" s="1" t="s">
        <v>306</v>
      </c>
      <c r="H1921" s="1" t="s">
        <v>40</v>
      </c>
      <c r="I1921" s="1" t="s">
        <v>30</v>
      </c>
      <c r="J1921" s="1" t="s">
        <v>36</v>
      </c>
      <c r="K1921">
        <v>895.92</v>
      </c>
      <c r="L1921">
        <v>5</v>
      </c>
      <c r="M1921">
        <v>0.2</v>
      </c>
      <c r="N1921">
        <v>302.37299999999999</v>
      </c>
      <c r="O1921">
        <f>(Table1[[#This Row],[Sales]]-Table1[[#This Row],[Profit]])/Table1[[#This Row],[Quantity]]</f>
        <v>118.7094</v>
      </c>
      <c r="P1921">
        <f>Table1[[#This Row],[Sales]]/Table1[[#This Row],[Quantity]]</f>
        <v>179.184</v>
      </c>
      <c r="Q1921" t="str">
        <f t="shared" si="58"/>
        <v>2023</v>
      </c>
      <c r="R1921" t="str">
        <f t="shared" si="59"/>
        <v>08</v>
      </c>
      <c r="S1921">
        <f>CEILING(Table1[[#This Row],[Month]]/3,1)</f>
        <v>3</v>
      </c>
      <c r="T1921" s="9">
        <f>(Table1[[#This Row],[Profit]]/Table1[[#This Row],[Sales]])</f>
        <v>0.33750000000000002</v>
      </c>
    </row>
    <row r="1922" spans="1:20" x14ac:dyDescent="0.25">
      <c r="A1922">
        <v>20230818</v>
      </c>
      <c r="B1922" s="1" t="s">
        <v>927</v>
      </c>
      <c r="C1922" s="1" t="s">
        <v>133</v>
      </c>
      <c r="D1922" s="1" t="s">
        <v>849</v>
      </c>
      <c r="E1922" s="1" t="s">
        <v>17</v>
      </c>
      <c r="F1922" s="1" t="s">
        <v>18</v>
      </c>
      <c r="G1922" s="1" t="s">
        <v>306</v>
      </c>
      <c r="H1922" s="1" t="s">
        <v>40</v>
      </c>
      <c r="I1922" s="1" t="s">
        <v>30</v>
      </c>
      <c r="J1922" s="1" t="s">
        <v>23</v>
      </c>
      <c r="K1922">
        <v>462.56400000000002</v>
      </c>
      <c r="L1922">
        <v>2</v>
      </c>
      <c r="M1922">
        <v>0.1</v>
      </c>
      <c r="N1922">
        <v>97.6524</v>
      </c>
      <c r="O1922">
        <f>(Table1[[#This Row],[Sales]]-Table1[[#This Row],[Profit]])/Table1[[#This Row],[Quantity]]</f>
        <v>182.45580000000001</v>
      </c>
      <c r="P1922">
        <f>Table1[[#This Row],[Sales]]/Table1[[#This Row],[Quantity]]</f>
        <v>231.28200000000001</v>
      </c>
      <c r="Q1922" t="str">
        <f t="shared" si="58"/>
        <v>2023</v>
      </c>
      <c r="R1922" t="str">
        <f t="shared" si="59"/>
        <v>08</v>
      </c>
      <c r="S1922">
        <f>CEILING(Table1[[#This Row],[Month]]/3,1)</f>
        <v>3</v>
      </c>
      <c r="T1922" s="9">
        <f>(Table1[[#This Row],[Profit]]/Table1[[#This Row],[Sales]])</f>
        <v>0.21111111111111111</v>
      </c>
    </row>
    <row r="1923" spans="1:20" x14ac:dyDescent="0.25">
      <c r="A1923">
        <v>20211003</v>
      </c>
      <c r="B1923" s="1" t="s">
        <v>284</v>
      </c>
      <c r="C1923" s="1" t="s">
        <v>85</v>
      </c>
      <c r="D1923" s="1" t="s">
        <v>571</v>
      </c>
      <c r="E1923" s="1" t="s">
        <v>17</v>
      </c>
      <c r="F1923" s="1" t="s">
        <v>34</v>
      </c>
      <c r="G1923" s="1" t="s">
        <v>286</v>
      </c>
      <c r="H1923" s="1" t="s">
        <v>40</v>
      </c>
      <c r="I1923" s="1" t="s">
        <v>30</v>
      </c>
      <c r="J1923" s="1" t="s">
        <v>37</v>
      </c>
      <c r="K1923">
        <v>15.007999999999999</v>
      </c>
      <c r="L1923">
        <v>2</v>
      </c>
      <c r="M1923">
        <v>0.2</v>
      </c>
      <c r="N1923">
        <v>1.5007999999999999</v>
      </c>
      <c r="O1923">
        <f>(Table1[[#This Row],[Sales]]-Table1[[#This Row],[Profit]])/Table1[[#This Row],[Quantity]]</f>
        <v>6.7535999999999996</v>
      </c>
      <c r="P1923">
        <f>Table1[[#This Row],[Sales]]/Table1[[#This Row],[Quantity]]</f>
        <v>7.5039999999999996</v>
      </c>
      <c r="Q1923" t="str">
        <f t="shared" ref="Q1923:Q1986" si="60">LEFT(A1923,4)</f>
        <v>2021</v>
      </c>
      <c r="R1923" t="str">
        <f t="shared" ref="R1923:R1986" si="61">MID(A1923,5,2)</f>
        <v>10</v>
      </c>
      <c r="S1923">
        <f>CEILING(Table1[[#This Row],[Month]]/3,1)</f>
        <v>4</v>
      </c>
      <c r="T1923" s="9">
        <f>(Table1[[#This Row],[Profit]]/Table1[[#This Row],[Sales]])</f>
        <v>0.1</v>
      </c>
    </row>
    <row r="1924" spans="1:20" x14ac:dyDescent="0.25">
      <c r="A1924">
        <v>20220709</v>
      </c>
      <c r="B1924" s="1" t="s">
        <v>928</v>
      </c>
      <c r="C1924" s="1" t="s">
        <v>57</v>
      </c>
      <c r="D1924" s="1" t="s">
        <v>553</v>
      </c>
      <c r="E1924" s="1" t="s">
        <v>59</v>
      </c>
      <c r="F1924" s="1" t="s">
        <v>60</v>
      </c>
      <c r="G1924" s="1" t="s">
        <v>388</v>
      </c>
      <c r="H1924" s="1" t="s">
        <v>20</v>
      </c>
      <c r="I1924" s="1" t="s">
        <v>30</v>
      </c>
      <c r="J1924" s="1" t="s">
        <v>43</v>
      </c>
      <c r="K1924">
        <v>863.64</v>
      </c>
      <c r="L1924">
        <v>9</v>
      </c>
      <c r="M1924">
        <v>0.2</v>
      </c>
      <c r="N1924">
        <v>107.955</v>
      </c>
      <c r="O1924">
        <f>(Table1[[#This Row],[Sales]]-Table1[[#This Row],[Profit]])/Table1[[#This Row],[Quantity]]</f>
        <v>83.964999999999989</v>
      </c>
      <c r="P1924">
        <f>Table1[[#This Row],[Sales]]/Table1[[#This Row],[Quantity]]</f>
        <v>95.96</v>
      </c>
      <c r="Q1924" t="str">
        <f t="shared" si="60"/>
        <v>2022</v>
      </c>
      <c r="R1924" t="str">
        <f t="shared" si="61"/>
        <v>07</v>
      </c>
      <c r="S1924">
        <f>CEILING(Table1[[#This Row],[Month]]/3,1)</f>
        <v>3</v>
      </c>
      <c r="T1924" s="9">
        <f>(Table1[[#This Row],[Profit]]/Table1[[#This Row],[Sales]])</f>
        <v>0.125</v>
      </c>
    </row>
    <row r="1925" spans="1:20" x14ac:dyDescent="0.25">
      <c r="A1925">
        <v>20220709</v>
      </c>
      <c r="B1925" s="1" t="s">
        <v>928</v>
      </c>
      <c r="C1925" s="1" t="s">
        <v>57</v>
      </c>
      <c r="D1925" s="1" t="s">
        <v>553</v>
      </c>
      <c r="E1925" s="1" t="s">
        <v>59</v>
      </c>
      <c r="F1925" s="1" t="s">
        <v>60</v>
      </c>
      <c r="G1925" s="1" t="s">
        <v>388</v>
      </c>
      <c r="H1925" s="1" t="s">
        <v>20</v>
      </c>
      <c r="I1925" s="1" t="s">
        <v>30</v>
      </c>
      <c r="J1925" s="1" t="s">
        <v>42</v>
      </c>
      <c r="K1925">
        <v>47.616</v>
      </c>
      <c r="L1925">
        <v>3</v>
      </c>
      <c r="M1925">
        <v>0.2</v>
      </c>
      <c r="N1925">
        <v>3.5712000000000002</v>
      </c>
      <c r="O1925">
        <f>(Table1[[#This Row],[Sales]]-Table1[[#This Row],[Profit]])/Table1[[#This Row],[Quantity]]</f>
        <v>14.681600000000001</v>
      </c>
      <c r="P1925">
        <f>Table1[[#This Row],[Sales]]/Table1[[#This Row],[Quantity]]</f>
        <v>15.872</v>
      </c>
      <c r="Q1925" t="str">
        <f t="shared" si="60"/>
        <v>2022</v>
      </c>
      <c r="R1925" t="str">
        <f t="shared" si="61"/>
        <v>07</v>
      </c>
      <c r="S1925">
        <f>CEILING(Table1[[#This Row],[Month]]/3,1)</f>
        <v>3</v>
      </c>
      <c r="T1925" s="9">
        <f>(Table1[[#This Row],[Profit]]/Table1[[#This Row],[Sales]])</f>
        <v>7.4999999999999997E-2</v>
      </c>
    </row>
    <row r="1926" spans="1:20" x14ac:dyDescent="0.25">
      <c r="A1926">
        <v>20231206</v>
      </c>
      <c r="B1926" s="1" t="s">
        <v>567</v>
      </c>
      <c r="C1926" s="1" t="s">
        <v>25</v>
      </c>
      <c r="D1926" s="1" t="s">
        <v>325</v>
      </c>
      <c r="E1926" s="1" t="s">
        <v>27</v>
      </c>
      <c r="F1926" s="1" t="s">
        <v>28</v>
      </c>
      <c r="G1926" s="1" t="s">
        <v>568</v>
      </c>
      <c r="H1926" s="1" t="s">
        <v>69</v>
      </c>
      <c r="I1926" s="1" t="s">
        <v>21</v>
      </c>
      <c r="J1926" s="1" t="s">
        <v>50</v>
      </c>
      <c r="K1926">
        <v>92.94</v>
      </c>
      <c r="L1926">
        <v>3</v>
      </c>
      <c r="M1926">
        <v>0</v>
      </c>
      <c r="N1926">
        <v>41.823</v>
      </c>
      <c r="O1926">
        <f>(Table1[[#This Row],[Sales]]-Table1[[#This Row],[Profit]])/Table1[[#This Row],[Quantity]]</f>
        <v>17.038999999999998</v>
      </c>
      <c r="P1926">
        <f>Table1[[#This Row],[Sales]]/Table1[[#This Row],[Quantity]]</f>
        <v>30.98</v>
      </c>
      <c r="Q1926" t="str">
        <f t="shared" si="60"/>
        <v>2023</v>
      </c>
      <c r="R1926" t="str">
        <f t="shared" si="61"/>
        <v>12</v>
      </c>
      <c r="S1926">
        <f>CEILING(Table1[[#This Row],[Month]]/3,1)</f>
        <v>4</v>
      </c>
      <c r="T1926" s="9">
        <f>(Table1[[#This Row],[Profit]]/Table1[[#This Row],[Sales]])</f>
        <v>0.45</v>
      </c>
    </row>
    <row r="1927" spans="1:20" x14ac:dyDescent="0.25">
      <c r="A1927">
        <v>20230310</v>
      </c>
      <c r="B1927" s="1" t="s">
        <v>681</v>
      </c>
      <c r="C1927" s="1" t="s">
        <v>25</v>
      </c>
      <c r="D1927" s="1" t="s">
        <v>77</v>
      </c>
      <c r="E1927" s="1" t="s">
        <v>27</v>
      </c>
      <c r="F1927" s="1" t="s">
        <v>28</v>
      </c>
      <c r="G1927" s="1" t="s">
        <v>383</v>
      </c>
      <c r="H1927" s="1" t="s">
        <v>91</v>
      </c>
      <c r="I1927" s="1" t="s">
        <v>30</v>
      </c>
      <c r="J1927" s="1" t="s">
        <v>94</v>
      </c>
      <c r="K1927">
        <v>199.98</v>
      </c>
      <c r="L1927">
        <v>2</v>
      </c>
      <c r="M1927">
        <v>0</v>
      </c>
      <c r="N1927">
        <v>69.992999999999995</v>
      </c>
      <c r="O1927">
        <f>(Table1[[#This Row],[Sales]]-Table1[[#This Row],[Profit]])/Table1[[#This Row],[Quantity]]</f>
        <v>64.993499999999997</v>
      </c>
      <c r="P1927">
        <f>Table1[[#This Row],[Sales]]/Table1[[#This Row],[Quantity]]</f>
        <v>99.99</v>
      </c>
      <c r="Q1927" t="str">
        <f t="shared" si="60"/>
        <v>2023</v>
      </c>
      <c r="R1927" t="str">
        <f t="shared" si="61"/>
        <v>03</v>
      </c>
      <c r="S1927">
        <f>CEILING(Table1[[#This Row],[Month]]/3,1)</f>
        <v>1</v>
      </c>
      <c r="T1927" s="9">
        <f>(Table1[[#This Row],[Profit]]/Table1[[#This Row],[Sales]])</f>
        <v>0.35</v>
      </c>
    </row>
    <row r="1928" spans="1:20" x14ac:dyDescent="0.25">
      <c r="A1928">
        <v>20220610</v>
      </c>
      <c r="B1928" s="1" t="s">
        <v>756</v>
      </c>
      <c r="C1928" s="1" t="s">
        <v>25</v>
      </c>
      <c r="D1928" s="1" t="s">
        <v>26</v>
      </c>
      <c r="E1928" s="1" t="s">
        <v>27</v>
      </c>
      <c r="F1928" s="1" t="s">
        <v>28</v>
      </c>
      <c r="G1928" s="1" t="s">
        <v>96</v>
      </c>
      <c r="H1928" s="1" t="s">
        <v>55</v>
      </c>
      <c r="I1928" s="1" t="s">
        <v>21</v>
      </c>
      <c r="J1928" s="1" t="s">
        <v>43</v>
      </c>
      <c r="K1928">
        <v>177.48</v>
      </c>
      <c r="L1928">
        <v>3</v>
      </c>
      <c r="M1928">
        <v>0.2</v>
      </c>
      <c r="N1928">
        <v>19.9665</v>
      </c>
      <c r="O1928">
        <f>(Table1[[#This Row],[Sales]]-Table1[[#This Row],[Profit]])/Table1[[#This Row],[Quantity]]</f>
        <v>52.5045</v>
      </c>
      <c r="P1928">
        <f>Table1[[#This Row],[Sales]]/Table1[[#This Row],[Quantity]]</f>
        <v>59.16</v>
      </c>
      <c r="Q1928" t="str">
        <f t="shared" si="60"/>
        <v>2022</v>
      </c>
      <c r="R1928" t="str">
        <f t="shared" si="61"/>
        <v>06</v>
      </c>
      <c r="S1928">
        <f>CEILING(Table1[[#This Row],[Month]]/3,1)</f>
        <v>2</v>
      </c>
      <c r="T1928" s="9">
        <f>(Table1[[#This Row],[Profit]]/Table1[[#This Row],[Sales]])</f>
        <v>0.1125</v>
      </c>
    </row>
    <row r="1929" spans="1:20" x14ac:dyDescent="0.25">
      <c r="A1929">
        <v>20231129</v>
      </c>
      <c r="B1929" s="1" t="s">
        <v>612</v>
      </c>
      <c r="C1929" s="1" t="s">
        <v>195</v>
      </c>
      <c r="D1929" s="1" t="s">
        <v>196</v>
      </c>
      <c r="E1929" s="1" t="s">
        <v>17</v>
      </c>
      <c r="F1929" s="1" t="s">
        <v>197</v>
      </c>
      <c r="G1929" s="1" t="s">
        <v>49</v>
      </c>
      <c r="H1929" s="1" t="s">
        <v>20</v>
      </c>
      <c r="I1929" s="1" t="s">
        <v>21</v>
      </c>
      <c r="J1929" s="1" t="s">
        <v>50</v>
      </c>
      <c r="K1929">
        <v>88.768000000000001</v>
      </c>
      <c r="L1929">
        <v>2</v>
      </c>
      <c r="M1929">
        <v>0.2</v>
      </c>
      <c r="N1929">
        <v>31.0688</v>
      </c>
      <c r="O1929">
        <f>(Table1[[#This Row],[Sales]]-Table1[[#This Row],[Profit]])/Table1[[#This Row],[Quantity]]</f>
        <v>28.849600000000002</v>
      </c>
      <c r="P1929">
        <f>Table1[[#This Row],[Sales]]/Table1[[#This Row],[Quantity]]</f>
        <v>44.384</v>
      </c>
      <c r="Q1929" t="str">
        <f t="shared" si="60"/>
        <v>2023</v>
      </c>
      <c r="R1929" t="str">
        <f t="shared" si="61"/>
        <v>11</v>
      </c>
      <c r="S1929">
        <f>CEILING(Table1[[#This Row],[Month]]/3,1)</f>
        <v>4</v>
      </c>
      <c r="T1929" s="9">
        <f>(Table1[[#This Row],[Profit]]/Table1[[#This Row],[Sales]])</f>
        <v>0.35</v>
      </c>
    </row>
    <row r="1930" spans="1:20" x14ac:dyDescent="0.25">
      <c r="A1930">
        <v>20230317</v>
      </c>
      <c r="B1930" s="1" t="s">
        <v>288</v>
      </c>
      <c r="C1930" s="1" t="s">
        <v>52</v>
      </c>
      <c r="D1930" s="1" t="s">
        <v>53</v>
      </c>
      <c r="E1930" s="1" t="s">
        <v>27</v>
      </c>
      <c r="F1930" s="1" t="s">
        <v>28</v>
      </c>
      <c r="G1930" s="1" t="s">
        <v>291</v>
      </c>
      <c r="H1930" s="1" t="s">
        <v>69</v>
      </c>
      <c r="I1930" s="1" t="s">
        <v>63</v>
      </c>
      <c r="J1930" s="1" t="s">
        <v>50</v>
      </c>
      <c r="K1930">
        <v>6.48</v>
      </c>
      <c r="L1930">
        <v>1</v>
      </c>
      <c r="M1930">
        <v>0</v>
      </c>
      <c r="N1930">
        <v>3.1103999999999998</v>
      </c>
      <c r="O1930">
        <f>(Table1[[#This Row],[Sales]]-Table1[[#This Row],[Profit]])/Table1[[#This Row],[Quantity]]</f>
        <v>3.3696000000000006</v>
      </c>
      <c r="P1930">
        <f>Table1[[#This Row],[Sales]]/Table1[[#This Row],[Quantity]]</f>
        <v>6.48</v>
      </c>
      <c r="Q1930" t="str">
        <f t="shared" si="60"/>
        <v>2023</v>
      </c>
      <c r="R1930" t="str">
        <f t="shared" si="61"/>
        <v>03</v>
      </c>
      <c r="S1930">
        <f>CEILING(Table1[[#This Row],[Month]]/3,1)</f>
        <v>1</v>
      </c>
      <c r="T1930" s="9">
        <f>(Table1[[#This Row],[Profit]]/Table1[[#This Row],[Sales]])</f>
        <v>0.47999999999999993</v>
      </c>
    </row>
    <row r="1931" spans="1:20" x14ac:dyDescent="0.25">
      <c r="A1931">
        <v>20230317</v>
      </c>
      <c r="B1931" s="1" t="s">
        <v>288</v>
      </c>
      <c r="C1931" s="1" t="s">
        <v>52</v>
      </c>
      <c r="D1931" s="1" t="s">
        <v>53</v>
      </c>
      <c r="E1931" s="1" t="s">
        <v>27</v>
      </c>
      <c r="F1931" s="1" t="s">
        <v>28</v>
      </c>
      <c r="G1931" s="1" t="s">
        <v>291</v>
      </c>
      <c r="H1931" s="1" t="s">
        <v>69</v>
      </c>
      <c r="I1931" s="1" t="s">
        <v>63</v>
      </c>
      <c r="J1931" s="1" t="s">
        <v>37</v>
      </c>
      <c r="K1931">
        <v>46.51</v>
      </c>
      <c r="L1931">
        <v>1</v>
      </c>
      <c r="M1931">
        <v>0</v>
      </c>
      <c r="N1931">
        <v>1.8604000000000001</v>
      </c>
      <c r="O1931">
        <f>(Table1[[#This Row],[Sales]]-Table1[[#This Row],[Profit]])/Table1[[#This Row],[Quantity]]</f>
        <v>44.6496</v>
      </c>
      <c r="P1931">
        <f>Table1[[#This Row],[Sales]]/Table1[[#This Row],[Quantity]]</f>
        <v>46.51</v>
      </c>
      <c r="Q1931" t="str">
        <f t="shared" si="60"/>
        <v>2023</v>
      </c>
      <c r="R1931" t="str">
        <f t="shared" si="61"/>
        <v>03</v>
      </c>
      <c r="S1931">
        <f>CEILING(Table1[[#This Row],[Month]]/3,1)</f>
        <v>1</v>
      </c>
      <c r="T1931" s="9">
        <f>(Table1[[#This Row],[Profit]]/Table1[[#This Row],[Sales]])</f>
        <v>0.04</v>
      </c>
    </row>
    <row r="1932" spans="1:20" x14ac:dyDescent="0.25">
      <c r="A1932">
        <v>20230317</v>
      </c>
      <c r="B1932" s="1" t="s">
        <v>288</v>
      </c>
      <c r="C1932" s="1" t="s">
        <v>52</v>
      </c>
      <c r="D1932" s="1" t="s">
        <v>53</v>
      </c>
      <c r="E1932" s="1" t="s">
        <v>27</v>
      </c>
      <c r="F1932" s="1" t="s">
        <v>28</v>
      </c>
      <c r="G1932" s="1" t="s">
        <v>291</v>
      </c>
      <c r="H1932" s="1" t="s">
        <v>69</v>
      </c>
      <c r="I1932" s="1" t="s">
        <v>63</v>
      </c>
      <c r="J1932" s="1" t="s">
        <v>43</v>
      </c>
      <c r="K1932">
        <v>659.976</v>
      </c>
      <c r="L1932">
        <v>3</v>
      </c>
      <c r="M1932">
        <v>0.2</v>
      </c>
      <c r="N1932">
        <v>49.498199999999997</v>
      </c>
      <c r="O1932">
        <f>(Table1[[#This Row],[Sales]]-Table1[[#This Row],[Profit]])/Table1[[#This Row],[Quantity]]</f>
        <v>203.49260000000001</v>
      </c>
      <c r="P1932">
        <f>Table1[[#This Row],[Sales]]/Table1[[#This Row],[Quantity]]</f>
        <v>219.99199999999999</v>
      </c>
      <c r="Q1932" t="str">
        <f t="shared" si="60"/>
        <v>2023</v>
      </c>
      <c r="R1932" t="str">
        <f t="shared" si="61"/>
        <v>03</v>
      </c>
      <c r="S1932">
        <f>CEILING(Table1[[#This Row],[Month]]/3,1)</f>
        <v>1</v>
      </c>
      <c r="T1932" s="9">
        <f>(Table1[[#This Row],[Profit]]/Table1[[#This Row],[Sales]])</f>
        <v>7.4999999999999997E-2</v>
      </c>
    </row>
    <row r="1933" spans="1:20" x14ac:dyDescent="0.25">
      <c r="A1933">
        <v>20221128</v>
      </c>
      <c r="B1933" s="1" t="s">
        <v>329</v>
      </c>
      <c r="C1933" s="1" t="s">
        <v>146</v>
      </c>
      <c r="D1933" s="1" t="s">
        <v>147</v>
      </c>
      <c r="E1933" s="1" t="s">
        <v>27</v>
      </c>
      <c r="F1933" s="1" t="s">
        <v>82</v>
      </c>
      <c r="G1933" s="1" t="s">
        <v>327</v>
      </c>
      <c r="H1933" s="1" t="s">
        <v>40</v>
      </c>
      <c r="I1933" s="1" t="s">
        <v>21</v>
      </c>
      <c r="J1933" s="1" t="s">
        <v>43</v>
      </c>
      <c r="K1933">
        <v>271.99200000000002</v>
      </c>
      <c r="L1933">
        <v>1</v>
      </c>
      <c r="M1933">
        <v>0.2</v>
      </c>
      <c r="N1933">
        <v>23.799299999999999</v>
      </c>
      <c r="O1933">
        <f>(Table1[[#This Row],[Sales]]-Table1[[#This Row],[Profit]])/Table1[[#This Row],[Quantity]]</f>
        <v>248.19270000000003</v>
      </c>
      <c r="P1933">
        <f>Table1[[#This Row],[Sales]]/Table1[[#This Row],[Quantity]]</f>
        <v>271.99200000000002</v>
      </c>
      <c r="Q1933" t="str">
        <f t="shared" si="60"/>
        <v>2022</v>
      </c>
      <c r="R1933" t="str">
        <f t="shared" si="61"/>
        <v>11</v>
      </c>
      <c r="S1933">
        <f>CEILING(Table1[[#This Row],[Month]]/3,1)</f>
        <v>4</v>
      </c>
      <c r="T1933" s="9">
        <f>(Table1[[#This Row],[Profit]]/Table1[[#This Row],[Sales]])</f>
        <v>8.7499999999999994E-2</v>
      </c>
    </row>
    <row r="1934" spans="1:20" x14ac:dyDescent="0.25">
      <c r="A1934">
        <v>20230807</v>
      </c>
      <c r="B1934" s="1" t="s">
        <v>579</v>
      </c>
      <c r="C1934" s="1" t="s">
        <v>274</v>
      </c>
      <c r="D1934" s="1" t="s">
        <v>617</v>
      </c>
      <c r="E1934" s="1" t="s">
        <v>17</v>
      </c>
      <c r="F1934" s="1" t="s">
        <v>197</v>
      </c>
      <c r="G1934" s="1" t="s">
        <v>78</v>
      </c>
      <c r="H1934" s="1" t="s">
        <v>40</v>
      </c>
      <c r="I1934" s="1" t="s">
        <v>21</v>
      </c>
      <c r="J1934" s="1" t="s">
        <v>22</v>
      </c>
      <c r="K1934">
        <v>145.74</v>
      </c>
      <c r="L1934">
        <v>3</v>
      </c>
      <c r="M1934">
        <v>0</v>
      </c>
      <c r="N1934">
        <v>23.3184</v>
      </c>
      <c r="O1934">
        <f>(Table1[[#This Row],[Sales]]-Table1[[#This Row],[Profit]])/Table1[[#This Row],[Quantity]]</f>
        <v>40.807200000000002</v>
      </c>
      <c r="P1934">
        <f>Table1[[#This Row],[Sales]]/Table1[[#This Row],[Quantity]]</f>
        <v>48.580000000000005</v>
      </c>
      <c r="Q1934" t="str">
        <f t="shared" si="60"/>
        <v>2023</v>
      </c>
      <c r="R1934" t="str">
        <f t="shared" si="61"/>
        <v>08</v>
      </c>
      <c r="S1934">
        <f>CEILING(Table1[[#This Row],[Month]]/3,1)</f>
        <v>3</v>
      </c>
      <c r="T1934" s="9">
        <f>(Table1[[#This Row],[Profit]]/Table1[[#This Row],[Sales]])</f>
        <v>0.16</v>
      </c>
    </row>
    <row r="1935" spans="1:20" x14ac:dyDescent="0.25">
      <c r="A1935">
        <v>20230807</v>
      </c>
      <c r="B1935" s="1" t="s">
        <v>579</v>
      </c>
      <c r="C1935" s="1" t="s">
        <v>274</v>
      </c>
      <c r="D1935" s="1" t="s">
        <v>617</v>
      </c>
      <c r="E1935" s="1" t="s">
        <v>17</v>
      </c>
      <c r="F1935" s="1" t="s">
        <v>197</v>
      </c>
      <c r="G1935" s="1" t="s">
        <v>78</v>
      </c>
      <c r="H1935" s="1" t="s">
        <v>40</v>
      </c>
      <c r="I1935" s="1" t="s">
        <v>21</v>
      </c>
      <c r="J1935" s="1" t="s">
        <v>41</v>
      </c>
      <c r="K1935">
        <v>15.4</v>
      </c>
      <c r="L1935">
        <v>5</v>
      </c>
      <c r="M1935">
        <v>0</v>
      </c>
      <c r="N1935">
        <v>7.3920000000000003</v>
      </c>
      <c r="O1935">
        <f>(Table1[[#This Row],[Sales]]-Table1[[#This Row],[Profit]])/Table1[[#This Row],[Quantity]]</f>
        <v>1.6015999999999999</v>
      </c>
      <c r="P1935">
        <f>Table1[[#This Row],[Sales]]/Table1[[#This Row],[Quantity]]</f>
        <v>3.08</v>
      </c>
      <c r="Q1935" t="str">
        <f t="shared" si="60"/>
        <v>2023</v>
      </c>
      <c r="R1935" t="str">
        <f t="shared" si="61"/>
        <v>08</v>
      </c>
      <c r="S1935">
        <f>CEILING(Table1[[#This Row],[Month]]/3,1)</f>
        <v>3</v>
      </c>
      <c r="T1935" s="9">
        <f>(Table1[[#This Row],[Profit]]/Table1[[#This Row],[Sales]])</f>
        <v>0.48000000000000004</v>
      </c>
    </row>
    <row r="1936" spans="1:20" x14ac:dyDescent="0.25">
      <c r="A1936">
        <v>20231128</v>
      </c>
      <c r="B1936" s="1" t="s">
        <v>681</v>
      </c>
      <c r="C1936" s="1" t="s">
        <v>25</v>
      </c>
      <c r="D1936" s="1" t="s">
        <v>77</v>
      </c>
      <c r="E1936" s="1" t="s">
        <v>27</v>
      </c>
      <c r="F1936" s="1" t="s">
        <v>28</v>
      </c>
      <c r="G1936" s="1" t="s">
        <v>383</v>
      </c>
      <c r="H1936" s="1" t="s">
        <v>91</v>
      </c>
      <c r="I1936" s="1" t="s">
        <v>30</v>
      </c>
      <c r="J1936" s="1" t="s">
        <v>50</v>
      </c>
      <c r="K1936">
        <v>244.55</v>
      </c>
      <c r="L1936">
        <v>5</v>
      </c>
      <c r="M1936">
        <v>0</v>
      </c>
      <c r="N1936">
        <v>114.9385</v>
      </c>
      <c r="O1936">
        <f>(Table1[[#This Row],[Sales]]-Table1[[#This Row],[Profit]])/Table1[[#This Row],[Quantity]]</f>
        <v>25.9223</v>
      </c>
      <c r="P1936">
        <f>Table1[[#This Row],[Sales]]/Table1[[#This Row],[Quantity]]</f>
        <v>48.910000000000004</v>
      </c>
      <c r="Q1936" t="str">
        <f t="shared" si="60"/>
        <v>2023</v>
      </c>
      <c r="R1936" t="str">
        <f t="shared" si="61"/>
        <v>11</v>
      </c>
      <c r="S1936">
        <f>CEILING(Table1[[#This Row],[Month]]/3,1)</f>
        <v>4</v>
      </c>
      <c r="T1936" s="9">
        <f>(Table1[[#This Row],[Profit]]/Table1[[#This Row],[Sales]])</f>
        <v>0.47</v>
      </c>
    </row>
    <row r="1937" spans="1:20" x14ac:dyDescent="0.25">
      <c r="A1937">
        <v>20231128</v>
      </c>
      <c r="B1937" s="1" t="s">
        <v>681</v>
      </c>
      <c r="C1937" s="1" t="s">
        <v>25</v>
      </c>
      <c r="D1937" s="1" t="s">
        <v>77</v>
      </c>
      <c r="E1937" s="1" t="s">
        <v>27</v>
      </c>
      <c r="F1937" s="1" t="s">
        <v>28</v>
      </c>
      <c r="G1937" s="1" t="s">
        <v>383</v>
      </c>
      <c r="H1937" s="1" t="s">
        <v>91</v>
      </c>
      <c r="I1937" s="1" t="s">
        <v>30</v>
      </c>
      <c r="J1937" s="1" t="s">
        <v>94</v>
      </c>
      <c r="K1937">
        <v>166.16</v>
      </c>
      <c r="L1937">
        <v>8</v>
      </c>
      <c r="M1937">
        <v>0</v>
      </c>
      <c r="N1937">
        <v>59.817599999999999</v>
      </c>
      <c r="O1937">
        <f>(Table1[[#This Row],[Sales]]-Table1[[#This Row],[Profit]])/Table1[[#This Row],[Quantity]]</f>
        <v>13.2928</v>
      </c>
      <c r="P1937">
        <f>Table1[[#This Row],[Sales]]/Table1[[#This Row],[Quantity]]</f>
        <v>20.77</v>
      </c>
      <c r="Q1937" t="str">
        <f t="shared" si="60"/>
        <v>2023</v>
      </c>
      <c r="R1937" t="str">
        <f t="shared" si="61"/>
        <v>11</v>
      </c>
      <c r="S1937">
        <f>CEILING(Table1[[#This Row],[Month]]/3,1)</f>
        <v>4</v>
      </c>
      <c r="T1937" s="9">
        <f>(Table1[[#This Row],[Profit]]/Table1[[#This Row],[Sales]])</f>
        <v>0.36</v>
      </c>
    </row>
    <row r="1938" spans="1:20" x14ac:dyDescent="0.25">
      <c r="A1938">
        <v>20210525</v>
      </c>
      <c r="B1938" s="1" t="s">
        <v>829</v>
      </c>
      <c r="C1938" s="1" t="s">
        <v>25</v>
      </c>
      <c r="D1938" s="1" t="s">
        <v>77</v>
      </c>
      <c r="E1938" s="1" t="s">
        <v>27</v>
      </c>
      <c r="F1938" s="1" t="s">
        <v>28</v>
      </c>
      <c r="G1938" s="1" t="s">
        <v>336</v>
      </c>
      <c r="H1938" s="1" t="s">
        <v>69</v>
      </c>
      <c r="I1938" s="1" t="s">
        <v>63</v>
      </c>
      <c r="J1938" s="1" t="s">
        <v>41</v>
      </c>
      <c r="K1938">
        <v>14.73</v>
      </c>
      <c r="L1938">
        <v>3</v>
      </c>
      <c r="M1938">
        <v>0</v>
      </c>
      <c r="N1938">
        <v>4.8609</v>
      </c>
      <c r="O1938">
        <f>(Table1[[#This Row],[Sales]]-Table1[[#This Row],[Profit]])/Table1[[#This Row],[Quantity]]</f>
        <v>3.2896999999999998</v>
      </c>
      <c r="P1938">
        <f>Table1[[#This Row],[Sales]]/Table1[[#This Row],[Quantity]]</f>
        <v>4.91</v>
      </c>
      <c r="Q1938" t="str">
        <f t="shared" si="60"/>
        <v>2021</v>
      </c>
      <c r="R1938" t="str">
        <f t="shared" si="61"/>
        <v>05</v>
      </c>
      <c r="S1938">
        <f>CEILING(Table1[[#This Row],[Month]]/3,1)</f>
        <v>2</v>
      </c>
      <c r="T1938" s="9">
        <f>(Table1[[#This Row],[Profit]]/Table1[[#This Row],[Sales]])</f>
        <v>0.33</v>
      </c>
    </row>
    <row r="1939" spans="1:20" x14ac:dyDescent="0.25">
      <c r="A1939">
        <v>20220709</v>
      </c>
      <c r="B1939" s="1" t="s">
        <v>929</v>
      </c>
      <c r="C1939" s="1" t="s">
        <v>195</v>
      </c>
      <c r="D1939" s="1" t="s">
        <v>351</v>
      </c>
      <c r="E1939" s="1" t="s">
        <v>17</v>
      </c>
      <c r="F1939" s="1" t="s">
        <v>197</v>
      </c>
      <c r="G1939" s="1" t="s">
        <v>239</v>
      </c>
      <c r="H1939" s="1" t="s">
        <v>62</v>
      </c>
      <c r="I1939" s="1" t="s">
        <v>21</v>
      </c>
      <c r="J1939" s="1" t="s">
        <v>36</v>
      </c>
      <c r="K1939">
        <v>19.968</v>
      </c>
      <c r="L1939">
        <v>2</v>
      </c>
      <c r="M1939">
        <v>0.7</v>
      </c>
      <c r="N1939">
        <v>-13.311999999999999</v>
      </c>
      <c r="O1939">
        <f>(Table1[[#This Row],[Sales]]-Table1[[#This Row],[Profit]])/Table1[[#This Row],[Quantity]]</f>
        <v>16.64</v>
      </c>
      <c r="P1939">
        <f>Table1[[#This Row],[Sales]]/Table1[[#This Row],[Quantity]]</f>
        <v>9.984</v>
      </c>
      <c r="Q1939" t="str">
        <f t="shared" si="60"/>
        <v>2022</v>
      </c>
      <c r="R1939" t="str">
        <f t="shared" si="61"/>
        <v>07</v>
      </c>
      <c r="S1939">
        <f>CEILING(Table1[[#This Row],[Month]]/3,1)</f>
        <v>3</v>
      </c>
      <c r="T1939" s="9">
        <f>(Table1[[#This Row],[Profit]]/Table1[[#This Row],[Sales]])</f>
        <v>-0.66666666666666663</v>
      </c>
    </row>
    <row r="1940" spans="1:20" x14ac:dyDescent="0.25">
      <c r="A1940">
        <v>20220709</v>
      </c>
      <c r="B1940" s="1" t="s">
        <v>929</v>
      </c>
      <c r="C1940" s="1" t="s">
        <v>195</v>
      </c>
      <c r="D1940" s="1" t="s">
        <v>351</v>
      </c>
      <c r="E1940" s="1" t="s">
        <v>17</v>
      </c>
      <c r="F1940" s="1" t="s">
        <v>197</v>
      </c>
      <c r="G1940" s="1" t="s">
        <v>239</v>
      </c>
      <c r="H1940" s="1" t="s">
        <v>62</v>
      </c>
      <c r="I1940" s="1" t="s">
        <v>21</v>
      </c>
      <c r="J1940" s="1" t="s">
        <v>37</v>
      </c>
      <c r="K1940">
        <v>33.488</v>
      </c>
      <c r="L1940">
        <v>7</v>
      </c>
      <c r="M1940">
        <v>0.2</v>
      </c>
      <c r="N1940">
        <v>-1.2558</v>
      </c>
      <c r="O1940">
        <f>(Table1[[#This Row],[Sales]]-Table1[[#This Row],[Profit]])/Table1[[#This Row],[Quantity]]</f>
        <v>4.9634</v>
      </c>
      <c r="P1940">
        <f>Table1[[#This Row],[Sales]]/Table1[[#This Row],[Quantity]]</f>
        <v>4.7839999999999998</v>
      </c>
      <c r="Q1940" t="str">
        <f t="shared" si="60"/>
        <v>2022</v>
      </c>
      <c r="R1940" t="str">
        <f t="shared" si="61"/>
        <v>07</v>
      </c>
      <c r="S1940">
        <f>CEILING(Table1[[#This Row],[Month]]/3,1)</f>
        <v>3</v>
      </c>
      <c r="T1940" s="9">
        <f>(Table1[[#This Row],[Profit]]/Table1[[#This Row],[Sales]])</f>
        <v>-3.7499999999999999E-2</v>
      </c>
    </row>
    <row r="1941" spans="1:20" x14ac:dyDescent="0.25">
      <c r="A1941">
        <v>20220709</v>
      </c>
      <c r="B1941" s="1" t="s">
        <v>929</v>
      </c>
      <c r="C1941" s="1" t="s">
        <v>195</v>
      </c>
      <c r="D1941" s="1" t="s">
        <v>351</v>
      </c>
      <c r="E1941" s="1" t="s">
        <v>17</v>
      </c>
      <c r="F1941" s="1" t="s">
        <v>197</v>
      </c>
      <c r="G1941" s="1" t="s">
        <v>239</v>
      </c>
      <c r="H1941" s="1" t="s">
        <v>62</v>
      </c>
      <c r="I1941" s="1" t="s">
        <v>21</v>
      </c>
      <c r="J1941" s="1" t="s">
        <v>36</v>
      </c>
      <c r="K1941">
        <v>8.7360000000000007</v>
      </c>
      <c r="L1941">
        <v>4</v>
      </c>
      <c r="M1941">
        <v>0.7</v>
      </c>
      <c r="N1941">
        <v>-6.1151999999999997</v>
      </c>
      <c r="O1941">
        <f>(Table1[[#This Row],[Sales]]-Table1[[#This Row],[Profit]])/Table1[[#This Row],[Quantity]]</f>
        <v>3.7128000000000001</v>
      </c>
      <c r="P1941">
        <f>Table1[[#This Row],[Sales]]/Table1[[#This Row],[Quantity]]</f>
        <v>2.1840000000000002</v>
      </c>
      <c r="Q1941" t="str">
        <f t="shared" si="60"/>
        <v>2022</v>
      </c>
      <c r="R1941" t="str">
        <f t="shared" si="61"/>
        <v>07</v>
      </c>
      <c r="S1941">
        <f>CEILING(Table1[[#This Row],[Month]]/3,1)</f>
        <v>3</v>
      </c>
      <c r="T1941" s="9">
        <f>(Table1[[#This Row],[Profit]]/Table1[[#This Row],[Sales]])</f>
        <v>-0.7</v>
      </c>
    </row>
    <row r="1942" spans="1:20" x14ac:dyDescent="0.25">
      <c r="A1942">
        <v>20220709</v>
      </c>
      <c r="B1942" s="1" t="s">
        <v>929</v>
      </c>
      <c r="C1942" s="1" t="s">
        <v>195</v>
      </c>
      <c r="D1942" s="1" t="s">
        <v>351</v>
      </c>
      <c r="E1942" s="1" t="s">
        <v>17</v>
      </c>
      <c r="F1942" s="1" t="s">
        <v>197</v>
      </c>
      <c r="G1942" s="1" t="s">
        <v>239</v>
      </c>
      <c r="H1942" s="1" t="s">
        <v>62</v>
      </c>
      <c r="I1942" s="1" t="s">
        <v>21</v>
      </c>
      <c r="J1942" s="1" t="s">
        <v>23</v>
      </c>
      <c r="K1942">
        <v>662.88</v>
      </c>
      <c r="L1942">
        <v>3</v>
      </c>
      <c r="M1942">
        <v>0.2</v>
      </c>
      <c r="N1942">
        <v>74.573999999999998</v>
      </c>
      <c r="O1942">
        <f>(Table1[[#This Row],[Sales]]-Table1[[#This Row],[Profit]])/Table1[[#This Row],[Quantity]]</f>
        <v>196.102</v>
      </c>
      <c r="P1942">
        <f>Table1[[#This Row],[Sales]]/Table1[[#This Row],[Quantity]]</f>
        <v>220.96</v>
      </c>
      <c r="Q1942" t="str">
        <f t="shared" si="60"/>
        <v>2022</v>
      </c>
      <c r="R1942" t="str">
        <f t="shared" si="61"/>
        <v>07</v>
      </c>
      <c r="S1942">
        <f>CEILING(Table1[[#This Row],[Month]]/3,1)</f>
        <v>3</v>
      </c>
      <c r="T1942" s="9">
        <f>(Table1[[#This Row],[Profit]]/Table1[[#This Row],[Sales]])</f>
        <v>0.1125</v>
      </c>
    </row>
    <row r="1943" spans="1:20" x14ac:dyDescent="0.25">
      <c r="A1943">
        <v>20230830</v>
      </c>
      <c r="B1943" s="1" t="s">
        <v>787</v>
      </c>
      <c r="C1943" s="1" t="s">
        <v>108</v>
      </c>
      <c r="D1943" s="1" t="s">
        <v>109</v>
      </c>
      <c r="E1943" s="1" t="s">
        <v>59</v>
      </c>
      <c r="F1943" s="1" t="s">
        <v>110</v>
      </c>
      <c r="G1943" s="1" t="s">
        <v>291</v>
      </c>
      <c r="H1943" s="1" t="s">
        <v>69</v>
      </c>
      <c r="I1943" s="1" t="s">
        <v>30</v>
      </c>
      <c r="J1943" s="1" t="s">
        <v>23</v>
      </c>
      <c r="K1943">
        <v>47.36</v>
      </c>
      <c r="L1943">
        <v>4</v>
      </c>
      <c r="M1943">
        <v>0.2</v>
      </c>
      <c r="N1943">
        <v>17.760000000000002</v>
      </c>
      <c r="O1943">
        <f>(Table1[[#This Row],[Sales]]-Table1[[#This Row],[Profit]])/Table1[[#This Row],[Quantity]]</f>
        <v>7.3999999999999995</v>
      </c>
      <c r="P1943">
        <f>Table1[[#This Row],[Sales]]/Table1[[#This Row],[Quantity]]</f>
        <v>11.84</v>
      </c>
      <c r="Q1943" t="str">
        <f t="shared" si="60"/>
        <v>2023</v>
      </c>
      <c r="R1943" t="str">
        <f t="shared" si="61"/>
        <v>08</v>
      </c>
      <c r="S1943">
        <f>CEILING(Table1[[#This Row],[Month]]/3,1)</f>
        <v>3</v>
      </c>
      <c r="T1943" s="9">
        <f>(Table1[[#This Row],[Profit]]/Table1[[#This Row],[Sales]])</f>
        <v>0.37500000000000006</v>
      </c>
    </row>
    <row r="1944" spans="1:20" x14ac:dyDescent="0.25">
      <c r="A1944">
        <v>20230830</v>
      </c>
      <c r="B1944" s="1" t="s">
        <v>787</v>
      </c>
      <c r="C1944" s="1" t="s">
        <v>108</v>
      </c>
      <c r="D1944" s="1" t="s">
        <v>109</v>
      </c>
      <c r="E1944" s="1" t="s">
        <v>59</v>
      </c>
      <c r="F1944" s="1" t="s">
        <v>110</v>
      </c>
      <c r="G1944" s="1" t="s">
        <v>291</v>
      </c>
      <c r="H1944" s="1" t="s">
        <v>69</v>
      </c>
      <c r="I1944" s="1" t="s">
        <v>30</v>
      </c>
      <c r="J1944" s="1" t="s">
        <v>37</v>
      </c>
      <c r="K1944">
        <v>27.44</v>
      </c>
      <c r="L1944">
        <v>2</v>
      </c>
      <c r="M1944">
        <v>0.2</v>
      </c>
      <c r="N1944">
        <v>2.4009999999999998</v>
      </c>
      <c r="O1944">
        <f>(Table1[[#This Row],[Sales]]-Table1[[#This Row],[Profit]])/Table1[[#This Row],[Quantity]]</f>
        <v>12.519500000000001</v>
      </c>
      <c r="P1944">
        <f>Table1[[#This Row],[Sales]]/Table1[[#This Row],[Quantity]]</f>
        <v>13.72</v>
      </c>
      <c r="Q1944" t="str">
        <f t="shared" si="60"/>
        <v>2023</v>
      </c>
      <c r="R1944" t="str">
        <f t="shared" si="61"/>
        <v>08</v>
      </c>
      <c r="S1944">
        <f>CEILING(Table1[[#This Row],[Month]]/3,1)</f>
        <v>3</v>
      </c>
      <c r="T1944" s="9">
        <f>(Table1[[#This Row],[Profit]]/Table1[[#This Row],[Sales]])</f>
        <v>8.7499999999999994E-2</v>
      </c>
    </row>
    <row r="1945" spans="1:20" x14ac:dyDescent="0.25">
      <c r="A1945">
        <v>20230830</v>
      </c>
      <c r="B1945" s="1" t="s">
        <v>787</v>
      </c>
      <c r="C1945" s="1" t="s">
        <v>108</v>
      </c>
      <c r="D1945" s="1" t="s">
        <v>109</v>
      </c>
      <c r="E1945" s="1" t="s">
        <v>59</v>
      </c>
      <c r="F1945" s="1" t="s">
        <v>110</v>
      </c>
      <c r="G1945" s="1" t="s">
        <v>291</v>
      </c>
      <c r="H1945" s="1" t="s">
        <v>69</v>
      </c>
      <c r="I1945" s="1" t="s">
        <v>30</v>
      </c>
      <c r="J1945" s="1" t="s">
        <v>36</v>
      </c>
      <c r="K1945">
        <v>3.24</v>
      </c>
      <c r="L1945">
        <v>9</v>
      </c>
      <c r="M1945">
        <v>0.8</v>
      </c>
      <c r="N1945">
        <v>-5.1840000000000002</v>
      </c>
      <c r="O1945">
        <f>(Table1[[#This Row],[Sales]]-Table1[[#This Row],[Profit]])/Table1[[#This Row],[Quantity]]</f>
        <v>0.93599999999999994</v>
      </c>
      <c r="P1945">
        <f>Table1[[#This Row],[Sales]]/Table1[[#This Row],[Quantity]]</f>
        <v>0.36000000000000004</v>
      </c>
      <c r="Q1945" t="str">
        <f t="shared" si="60"/>
        <v>2023</v>
      </c>
      <c r="R1945" t="str">
        <f t="shared" si="61"/>
        <v>08</v>
      </c>
      <c r="S1945">
        <f>CEILING(Table1[[#This Row],[Month]]/3,1)</f>
        <v>3</v>
      </c>
      <c r="T1945" s="9">
        <f>(Table1[[#This Row],[Profit]]/Table1[[#This Row],[Sales]])</f>
        <v>-1.5999999999999999</v>
      </c>
    </row>
    <row r="1946" spans="1:20" x14ac:dyDescent="0.25">
      <c r="A1946">
        <v>20220621</v>
      </c>
      <c r="B1946" s="1" t="s">
        <v>314</v>
      </c>
      <c r="C1946" s="1" t="s">
        <v>57</v>
      </c>
      <c r="D1946" s="1" t="s">
        <v>867</v>
      </c>
      <c r="E1946" s="1" t="s">
        <v>59</v>
      </c>
      <c r="F1946" s="1" t="s">
        <v>60</v>
      </c>
      <c r="G1946" s="1" t="s">
        <v>83</v>
      </c>
      <c r="H1946" s="1" t="s">
        <v>75</v>
      </c>
      <c r="I1946" s="1" t="s">
        <v>30</v>
      </c>
      <c r="J1946" s="1" t="s">
        <v>94</v>
      </c>
      <c r="K1946">
        <v>95.968000000000004</v>
      </c>
      <c r="L1946">
        <v>4</v>
      </c>
      <c r="M1946">
        <v>0.2</v>
      </c>
      <c r="N1946">
        <v>26.391200000000001</v>
      </c>
      <c r="O1946">
        <f>(Table1[[#This Row],[Sales]]-Table1[[#This Row],[Profit]])/Table1[[#This Row],[Quantity]]</f>
        <v>17.394200000000001</v>
      </c>
      <c r="P1946">
        <f>Table1[[#This Row],[Sales]]/Table1[[#This Row],[Quantity]]</f>
        <v>23.992000000000001</v>
      </c>
      <c r="Q1946" t="str">
        <f t="shared" si="60"/>
        <v>2022</v>
      </c>
      <c r="R1946" t="str">
        <f t="shared" si="61"/>
        <v>06</v>
      </c>
      <c r="S1946">
        <f>CEILING(Table1[[#This Row],[Month]]/3,1)</f>
        <v>2</v>
      </c>
      <c r="T1946" s="9">
        <f>(Table1[[#This Row],[Profit]]/Table1[[#This Row],[Sales]])</f>
        <v>0.27500000000000002</v>
      </c>
    </row>
    <row r="1947" spans="1:20" x14ac:dyDescent="0.25">
      <c r="A1947">
        <v>20220621</v>
      </c>
      <c r="B1947" s="1" t="s">
        <v>314</v>
      </c>
      <c r="C1947" s="1" t="s">
        <v>57</v>
      </c>
      <c r="D1947" s="1" t="s">
        <v>867</v>
      </c>
      <c r="E1947" s="1" t="s">
        <v>59</v>
      </c>
      <c r="F1947" s="1" t="s">
        <v>60</v>
      </c>
      <c r="G1947" s="1" t="s">
        <v>83</v>
      </c>
      <c r="H1947" s="1" t="s">
        <v>75</v>
      </c>
      <c r="I1947" s="1" t="s">
        <v>30</v>
      </c>
      <c r="J1947" s="1" t="s">
        <v>50</v>
      </c>
      <c r="K1947">
        <v>10.368</v>
      </c>
      <c r="L1947">
        <v>2</v>
      </c>
      <c r="M1947">
        <v>0.2</v>
      </c>
      <c r="N1947">
        <v>3.6288</v>
      </c>
      <c r="O1947">
        <f>(Table1[[#This Row],[Sales]]-Table1[[#This Row],[Profit]])/Table1[[#This Row],[Quantity]]</f>
        <v>3.3696000000000002</v>
      </c>
      <c r="P1947">
        <f>Table1[[#This Row],[Sales]]/Table1[[#This Row],[Quantity]]</f>
        <v>5.1840000000000002</v>
      </c>
      <c r="Q1947" t="str">
        <f t="shared" si="60"/>
        <v>2022</v>
      </c>
      <c r="R1947" t="str">
        <f t="shared" si="61"/>
        <v>06</v>
      </c>
      <c r="S1947">
        <f>CEILING(Table1[[#This Row],[Month]]/3,1)</f>
        <v>2</v>
      </c>
      <c r="T1947" s="9">
        <f>(Table1[[#This Row],[Profit]]/Table1[[#This Row],[Sales]])</f>
        <v>0.35</v>
      </c>
    </row>
    <row r="1948" spans="1:20" x14ac:dyDescent="0.25">
      <c r="A1948">
        <v>20230903</v>
      </c>
      <c r="B1948" s="1" t="s">
        <v>930</v>
      </c>
      <c r="C1948" s="1" t="s">
        <v>133</v>
      </c>
      <c r="D1948" s="1" t="s">
        <v>134</v>
      </c>
      <c r="E1948" s="1" t="s">
        <v>17</v>
      </c>
      <c r="F1948" s="1" t="s">
        <v>18</v>
      </c>
      <c r="G1948" s="1" t="s">
        <v>115</v>
      </c>
      <c r="H1948" s="1" t="s">
        <v>55</v>
      </c>
      <c r="I1948" s="1" t="s">
        <v>30</v>
      </c>
      <c r="J1948" s="1" t="s">
        <v>42</v>
      </c>
      <c r="K1948">
        <v>23.1</v>
      </c>
      <c r="L1948">
        <v>2</v>
      </c>
      <c r="M1948">
        <v>0</v>
      </c>
      <c r="N1948">
        <v>6.468</v>
      </c>
      <c r="O1948">
        <f>(Table1[[#This Row],[Sales]]-Table1[[#This Row],[Profit]])/Table1[[#This Row],[Quantity]]</f>
        <v>8.3160000000000007</v>
      </c>
      <c r="P1948">
        <f>Table1[[#This Row],[Sales]]/Table1[[#This Row],[Quantity]]</f>
        <v>11.55</v>
      </c>
      <c r="Q1948" t="str">
        <f t="shared" si="60"/>
        <v>2023</v>
      </c>
      <c r="R1948" t="str">
        <f t="shared" si="61"/>
        <v>09</v>
      </c>
      <c r="S1948">
        <f>CEILING(Table1[[#This Row],[Month]]/3,1)</f>
        <v>3</v>
      </c>
      <c r="T1948" s="9">
        <f>(Table1[[#This Row],[Profit]]/Table1[[#This Row],[Sales]])</f>
        <v>0.27999999999999997</v>
      </c>
    </row>
    <row r="1949" spans="1:20" x14ac:dyDescent="0.25">
      <c r="A1949">
        <v>20230903</v>
      </c>
      <c r="B1949" s="1" t="s">
        <v>930</v>
      </c>
      <c r="C1949" s="1" t="s">
        <v>133</v>
      </c>
      <c r="D1949" s="1" t="s">
        <v>134</v>
      </c>
      <c r="E1949" s="1" t="s">
        <v>17</v>
      </c>
      <c r="F1949" s="1" t="s">
        <v>18</v>
      </c>
      <c r="G1949" s="1" t="s">
        <v>115</v>
      </c>
      <c r="H1949" s="1" t="s">
        <v>55</v>
      </c>
      <c r="I1949" s="1" t="s">
        <v>30</v>
      </c>
      <c r="J1949" s="1" t="s">
        <v>41</v>
      </c>
      <c r="K1949">
        <v>11.54</v>
      </c>
      <c r="L1949">
        <v>2</v>
      </c>
      <c r="M1949">
        <v>0</v>
      </c>
      <c r="N1949">
        <v>3.4620000000000002</v>
      </c>
      <c r="O1949">
        <f>(Table1[[#This Row],[Sales]]-Table1[[#This Row],[Profit]])/Table1[[#This Row],[Quantity]]</f>
        <v>4.0389999999999997</v>
      </c>
      <c r="P1949">
        <f>Table1[[#This Row],[Sales]]/Table1[[#This Row],[Quantity]]</f>
        <v>5.77</v>
      </c>
      <c r="Q1949" t="str">
        <f t="shared" si="60"/>
        <v>2023</v>
      </c>
      <c r="R1949" t="str">
        <f t="shared" si="61"/>
        <v>09</v>
      </c>
      <c r="S1949">
        <f>CEILING(Table1[[#This Row],[Month]]/3,1)</f>
        <v>3</v>
      </c>
      <c r="T1949" s="9">
        <f>(Table1[[#This Row],[Profit]]/Table1[[#This Row],[Sales]])</f>
        <v>0.30000000000000004</v>
      </c>
    </row>
    <row r="1950" spans="1:20" x14ac:dyDescent="0.25">
      <c r="A1950">
        <v>20230903</v>
      </c>
      <c r="B1950" s="1" t="s">
        <v>930</v>
      </c>
      <c r="C1950" s="1" t="s">
        <v>133</v>
      </c>
      <c r="D1950" s="1" t="s">
        <v>134</v>
      </c>
      <c r="E1950" s="1" t="s">
        <v>17</v>
      </c>
      <c r="F1950" s="1" t="s">
        <v>18</v>
      </c>
      <c r="G1950" s="1" t="s">
        <v>115</v>
      </c>
      <c r="H1950" s="1" t="s">
        <v>55</v>
      </c>
      <c r="I1950" s="1" t="s">
        <v>30</v>
      </c>
      <c r="J1950" s="1" t="s">
        <v>36</v>
      </c>
      <c r="K1950">
        <v>254.52600000000001</v>
      </c>
      <c r="L1950">
        <v>1</v>
      </c>
      <c r="M1950">
        <v>0.4</v>
      </c>
      <c r="N1950">
        <v>-93.3262</v>
      </c>
      <c r="O1950">
        <f>(Table1[[#This Row],[Sales]]-Table1[[#This Row],[Profit]])/Table1[[#This Row],[Quantity]]</f>
        <v>347.85220000000004</v>
      </c>
      <c r="P1950">
        <f>Table1[[#This Row],[Sales]]/Table1[[#This Row],[Quantity]]</f>
        <v>254.52600000000001</v>
      </c>
      <c r="Q1950" t="str">
        <f t="shared" si="60"/>
        <v>2023</v>
      </c>
      <c r="R1950" t="str">
        <f t="shared" si="61"/>
        <v>09</v>
      </c>
      <c r="S1950">
        <f>CEILING(Table1[[#This Row],[Month]]/3,1)</f>
        <v>3</v>
      </c>
      <c r="T1950" s="9">
        <f>(Table1[[#This Row],[Profit]]/Table1[[#This Row],[Sales]])</f>
        <v>-0.36666666666666664</v>
      </c>
    </row>
    <row r="1951" spans="1:20" x14ac:dyDescent="0.25">
      <c r="A1951">
        <v>20230903</v>
      </c>
      <c r="B1951" s="1" t="s">
        <v>930</v>
      </c>
      <c r="C1951" s="1" t="s">
        <v>133</v>
      </c>
      <c r="D1951" s="1" t="s">
        <v>134</v>
      </c>
      <c r="E1951" s="1" t="s">
        <v>17</v>
      </c>
      <c r="F1951" s="1" t="s">
        <v>18</v>
      </c>
      <c r="G1951" s="1" t="s">
        <v>115</v>
      </c>
      <c r="H1951" s="1" t="s">
        <v>55</v>
      </c>
      <c r="I1951" s="1" t="s">
        <v>30</v>
      </c>
      <c r="J1951" s="1" t="s">
        <v>44</v>
      </c>
      <c r="K1951">
        <v>12.98</v>
      </c>
      <c r="L1951">
        <v>1</v>
      </c>
      <c r="M1951">
        <v>0</v>
      </c>
      <c r="N1951">
        <v>3.7642000000000002</v>
      </c>
      <c r="O1951">
        <f>(Table1[[#This Row],[Sales]]-Table1[[#This Row],[Profit]])/Table1[[#This Row],[Quantity]]</f>
        <v>9.2157999999999998</v>
      </c>
      <c r="P1951">
        <f>Table1[[#This Row],[Sales]]/Table1[[#This Row],[Quantity]]</f>
        <v>12.98</v>
      </c>
      <c r="Q1951" t="str">
        <f t="shared" si="60"/>
        <v>2023</v>
      </c>
      <c r="R1951" t="str">
        <f t="shared" si="61"/>
        <v>09</v>
      </c>
      <c r="S1951">
        <f>CEILING(Table1[[#This Row],[Month]]/3,1)</f>
        <v>3</v>
      </c>
      <c r="T1951" s="9">
        <f>(Table1[[#This Row],[Profit]]/Table1[[#This Row],[Sales]])</f>
        <v>0.28999999999999998</v>
      </c>
    </row>
    <row r="1952" spans="1:20" x14ac:dyDescent="0.25">
      <c r="A1952">
        <v>20230903</v>
      </c>
      <c r="B1952" s="1" t="s">
        <v>930</v>
      </c>
      <c r="C1952" s="1" t="s">
        <v>133</v>
      </c>
      <c r="D1952" s="1" t="s">
        <v>134</v>
      </c>
      <c r="E1952" s="1" t="s">
        <v>17</v>
      </c>
      <c r="F1952" s="1" t="s">
        <v>18</v>
      </c>
      <c r="G1952" s="1" t="s">
        <v>115</v>
      </c>
      <c r="H1952" s="1" t="s">
        <v>55</v>
      </c>
      <c r="I1952" s="1" t="s">
        <v>30</v>
      </c>
      <c r="J1952" s="1" t="s">
        <v>36</v>
      </c>
      <c r="K1952">
        <v>26.431999999999999</v>
      </c>
      <c r="L1952">
        <v>8</v>
      </c>
      <c r="M1952">
        <v>0.2</v>
      </c>
      <c r="N1952">
        <v>8.9207999999999998</v>
      </c>
      <c r="O1952">
        <f>(Table1[[#This Row],[Sales]]-Table1[[#This Row],[Profit]])/Table1[[#This Row],[Quantity]]</f>
        <v>2.1888999999999998</v>
      </c>
      <c r="P1952">
        <f>Table1[[#This Row],[Sales]]/Table1[[#This Row],[Quantity]]</f>
        <v>3.3039999999999998</v>
      </c>
      <c r="Q1952" t="str">
        <f t="shared" si="60"/>
        <v>2023</v>
      </c>
      <c r="R1952" t="str">
        <f t="shared" si="61"/>
        <v>09</v>
      </c>
      <c r="S1952">
        <f>CEILING(Table1[[#This Row],[Month]]/3,1)</f>
        <v>3</v>
      </c>
      <c r="T1952" s="9">
        <f>(Table1[[#This Row],[Profit]]/Table1[[#This Row],[Sales]])</f>
        <v>0.33750000000000002</v>
      </c>
    </row>
    <row r="1953" spans="1:20" x14ac:dyDescent="0.25">
      <c r="A1953">
        <v>20230903</v>
      </c>
      <c r="B1953" s="1" t="s">
        <v>930</v>
      </c>
      <c r="C1953" s="1" t="s">
        <v>133</v>
      </c>
      <c r="D1953" s="1" t="s">
        <v>134</v>
      </c>
      <c r="E1953" s="1" t="s">
        <v>17</v>
      </c>
      <c r="F1953" s="1" t="s">
        <v>18</v>
      </c>
      <c r="G1953" s="1" t="s">
        <v>115</v>
      </c>
      <c r="H1953" s="1" t="s">
        <v>55</v>
      </c>
      <c r="I1953" s="1" t="s">
        <v>30</v>
      </c>
      <c r="J1953" s="1" t="s">
        <v>43</v>
      </c>
      <c r="K1953">
        <v>197.97</v>
      </c>
      <c r="L1953">
        <v>3</v>
      </c>
      <c r="M1953">
        <v>0</v>
      </c>
      <c r="N1953">
        <v>57.411299999999997</v>
      </c>
      <c r="O1953">
        <f>(Table1[[#This Row],[Sales]]-Table1[[#This Row],[Profit]])/Table1[[#This Row],[Quantity]]</f>
        <v>46.852899999999998</v>
      </c>
      <c r="P1953">
        <f>Table1[[#This Row],[Sales]]/Table1[[#This Row],[Quantity]]</f>
        <v>65.989999999999995</v>
      </c>
      <c r="Q1953" t="str">
        <f t="shared" si="60"/>
        <v>2023</v>
      </c>
      <c r="R1953" t="str">
        <f t="shared" si="61"/>
        <v>09</v>
      </c>
      <c r="S1953">
        <f>CEILING(Table1[[#This Row],[Month]]/3,1)</f>
        <v>3</v>
      </c>
      <c r="T1953" s="9">
        <f>(Table1[[#This Row],[Profit]]/Table1[[#This Row],[Sales]])</f>
        <v>0.28999999999999998</v>
      </c>
    </row>
    <row r="1954" spans="1:20" x14ac:dyDescent="0.25">
      <c r="A1954">
        <v>20230903</v>
      </c>
      <c r="B1954" s="1" t="s">
        <v>930</v>
      </c>
      <c r="C1954" s="1" t="s">
        <v>133</v>
      </c>
      <c r="D1954" s="1" t="s">
        <v>134</v>
      </c>
      <c r="E1954" s="1" t="s">
        <v>17</v>
      </c>
      <c r="F1954" s="1" t="s">
        <v>18</v>
      </c>
      <c r="G1954" s="1" t="s">
        <v>115</v>
      </c>
      <c r="H1954" s="1" t="s">
        <v>55</v>
      </c>
      <c r="I1954" s="1" t="s">
        <v>30</v>
      </c>
      <c r="J1954" s="1" t="s">
        <v>23</v>
      </c>
      <c r="K1954">
        <v>18.899999999999999</v>
      </c>
      <c r="L1954">
        <v>6</v>
      </c>
      <c r="M1954">
        <v>0</v>
      </c>
      <c r="N1954">
        <v>9.0719999999999992</v>
      </c>
      <c r="O1954">
        <f>(Table1[[#This Row],[Sales]]-Table1[[#This Row],[Profit]])/Table1[[#This Row],[Quantity]]</f>
        <v>1.6379999999999999</v>
      </c>
      <c r="P1954">
        <f>Table1[[#This Row],[Sales]]/Table1[[#This Row],[Quantity]]</f>
        <v>3.15</v>
      </c>
      <c r="Q1954" t="str">
        <f t="shared" si="60"/>
        <v>2023</v>
      </c>
      <c r="R1954" t="str">
        <f t="shared" si="61"/>
        <v>09</v>
      </c>
      <c r="S1954">
        <f>CEILING(Table1[[#This Row],[Month]]/3,1)</f>
        <v>3</v>
      </c>
      <c r="T1954" s="9">
        <f>(Table1[[#This Row],[Profit]]/Table1[[#This Row],[Sales]])</f>
        <v>0.48</v>
      </c>
    </row>
    <row r="1955" spans="1:20" x14ac:dyDescent="0.25">
      <c r="A1955">
        <v>20230903</v>
      </c>
      <c r="B1955" s="1" t="s">
        <v>930</v>
      </c>
      <c r="C1955" s="1" t="s">
        <v>133</v>
      </c>
      <c r="D1955" s="1" t="s">
        <v>134</v>
      </c>
      <c r="E1955" s="1" t="s">
        <v>17</v>
      </c>
      <c r="F1955" s="1" t="s">
        <v>18</v>
      </c>
      <c r="G1955" s="1" t="s">
        <v>115</v>
      </c>
      <c r="H1955" s="1" t="s">
        <v>55</v>
      </c>
      <c r="I1955" s="1" t="s">
        <v>30</v>
      </c>
      <c r="J1955" s="1" t="s">
        <v>23</v>
      </c>
      <c r="K1955">
        <v>1282.4100000000001</v>
      </c>
      <c r="L1955">
        <v>5</v>
      </c>
      <c r="M1955">
        <v>0.1</v>
      </c>
      <c r="N1955">
        <v>213.73500000000001</v>
      </c>
      <c r="O1955">
        <f>(Table1[[#This Row],[Sales]]-Table1[[#This Row],[Profit]])/Table1[[#This Row],[Quantity]]</f>
        <v>213.73500000000004</v>
      </c>
      <c r="P1955">
        <f>Table1[[#This Row],[Sales]]/Table1[[#This Row],[Quantity]]</f>
        <v>256.48200000000003</v>
      </c>
      <c r="Q1955" t="str">
        <f t="shared" si="60"/>
        <v>2023</v>
      </c>
      <c r="R1955" t="str">
        <f t="shared" si="61"/>
        <v>09</v>
      </c>
      <c r="S1955">
        <f>CEILING(Table1[[#This Row],[Month]]/3,1)</f>
        <v>3</v>
      </c>
      <c r="T1955" s="9">
        <f>(Table1[[#This Row],[Profit]]/Table1[[#This Row],[Sales]])</f>
        <v>0.16666666666666666</v>
      </c>
    </row>
    <row r="1956" spans="1:20" x14ac:dyDescent="0.25">
      <c r="A1956">
        <v>20230903</v>
      </c>
      <c r="B1956" s="1" t="s">
        <v>930</v>
      </c>
      <c r="C1956" s="1" t="s">
        <v>133</v>
      </c>
      <c r="D1956" s="1" t="s">
        <v>134</v>
      </c>
      <c r="E1956" s="1" t="s">
        <v>17</v>
      </c>
      <c r="F1956" s="1" t="s">
        <v>18</v>
      </c>
      <c r="G1956" s="1" t="s">
        <v>115</v>
      </c>
      <c r="H1956" s="1" t="s">
        <v>55</v>
      </c>
      <c r="I1956" s="1" t="s">
        <v>30</v>
      </c>
      <c r="J1956" s="1" t="s">
        <v>42</v>
      </c>
      <c r="K1956">
        <v>4.92</v>
      </c>
      <c r="L1956">
        <v>3</v>
      </c>
      <c r="M1956">
        <v>0</v>
      </c>
      <c r="N1956">
        <v>2.214</v>
      </c>
      <c r="O1956">
        <f>(Table1[[#This Row],[Sales]]-Table1[[#This Row],[Profit]])/Table1[[#This Row],[Quantity]]</f>
        <v>0.90200000000000002</v>
      </c>
      <c r="P1956">
        <f>Table1[[#This Row],[Sales]]/Table1[[#This Row],[Quantity]]</f>
        <v>1.64</v>
      </c>
      <c r="Q1956" t="str">
        <f t="shared" si="60"/>
        <v>2023</v>
      </c>
      <c r="R1956" t="str">
        <f t="shared" si="61"/>
        <v>09</v>
      </c>
      <c r="S1956">
        <f>CEILING(Table1[[#This Row],[Month]]/3,1)</f>
        <v>3</v>
      </c>
      <c r="T1956" s="9">
        <f>(Table1[[#This Row],[Profit]]/Table1[[#This Row],[Sales]])</f>
        <v>0.45</v>
      </c>
    </row>
    <row r="1957" spans="1:20" x14ac:dyDescent="0.25">
      <c r="A1957">
        <v>20230903</v>
      </c>
      <c r="B1957" s="1" t="s">
        <v>930</v>
      </c>
      <c r="C1957" s="1" t="s">
        <v>133</v>
      </c>
      <c r="D1957" s="1" t="s">
        <v>134</v>
      </c>
      <c r="E1957" s="1" t="s">
        <v>17</v>
      </c>
      <c r="F1957" s="1" t="s">
        <v>18</v>
      </c>
      <c r="G1957" s="1" t="s">
        <v>115</v>
      </c>
      <c r="H1957" s="1" t="s">
        <v>55</v>
      </c>
      <c r="I1957" s="1" t="s">
        <v>30</v>
      </c>
      <c r="J1957" s="1" t="s">
        <v>94</v>
      </c>
      <c r="K1957">
        <v>238</v>
      </c>
      <c r="L1957">
        <v>2</v>
      </c>
      <c r="M1957">
        <v>0</v>
      </c>
      <c r="N1957">
        <v>38.08</v>
      </c>
      <c r="O1957">
        <f>(Table1[[#This Row],[Sales]]-Table1[[#This Row],[Profit]])/Table1[[#This Row],[Quantity]]</f>
        <v>99.960000000000008</v>
      </c>
      <c r="P1957">
        <f>Table1[[#This Row],[Sales]]/Table1[[#This Row],[Quantity]]</f>
        <v>119</v>
      </c>
      <c r="Q1957" t="str">
        <f t="shared" si="60"/>
        <v>2023</v>
      </c>
      <c r="R1957" t="str">
        <f t="shared" si="61"/>
        <v>09</v>
      </c>
      <c r="S1957">
        <f>CEILING(Table1[[#This Row],[Month]]/3,1)</f>
        <v>3</v>
      </c>
      <c r="T1957" s="9">
        <f>(Table1[[#This Row],[Profit]]/Table1[[#This Row],[Sales]])</f>
        <v>0.16</v>
      </c>
    </row>
    <row r="1958" spans="1:20" x14ac:dyDescent="0.25">
      <c r="A1958">
        <v>20230903</v>
      </c>
      <c r="B1958" s="1" t="s">
        <v>930</v>
      </c>
      <c r="C1958" s="1" t="s">
        <v>133</v>
      </c>
      <c r="D1958" s="1" t="s">
        <v>134</v>
      </c>
      <c r="E1958" s="1" t="s">
        <v>17</v>
      </c>
      <c r="F1958" s="1" t="s">
        <v>18</v>
      </c>
      <c r="G1958" s="1" t="s">
        <v>115</v>
      </c>
      <c r="H1958" s="1" t="s">
        <v>55</v>
      </c>
      <c r="I1958" s="1" t="s">
        <v>30</v>
      </c>
      <c r="J1958" s="1" t="s">
        <v>94</v>
      </c>
      <c r="K1958">
        <v>167.97</v>
      </c>
      <c r="L1958">
        <v>3</v>
      </c>
      <c r="M1958">
        <v>0</v>
      </c>
      <c r="N1958">
        <v>40.312800000000003</v>
      </c>
      <c r="O1958">
        <f>(Table1[[#This Row],[Sales]]-Table1[[#This Row],[Profit]])/Table1[[#This Row],[Quantity]]</f>
        <v>42.552399999999999</v>
      </c>
      <c r="P1958">
        <f>Table1[[#This Row],[Sales]]/Table1[[#This Row],[Quantity]]</f>
        <v>55.99</v>
      </c>
      <c r="Q1958" t="str">
        <f t="shared" si="60"/>
        <v>2023</v>
      </c>
      <c r="R1958" t="str">
        <f t="shared" si="61"/>
        <v>09</v>
      </c>
      <c r="S1958">
        <f>CEILING(Table1[[#This Row],[Month]]/3,1)</f>
        <v>3</v>
      </c>
      <c r="T1958" s="9">
        <f>(Table1[[#This Row],[Profit]]/Table1[[#This Row],[Sales]])</f>
        <v>0.24000000000000002</v>
      </c>
    </row>
    <row r="1959" spans="1:20" x14ac:dyDescent="0.25">
      <c r="A1959">
        <v>20230903</v>
      </c>
      <c r="B1959" s="1" t="s">
        <v>930</v>
      </c>
      <c r="C1959" s="1" t="s">
        <v>133</v>
      </c>
      <c r="D1959" s="1" t="s">
        <v>134</v>
      </c>
      <c r="E1959" s="1" t="s">
        <v>17</v>
      </c>
      <c r="F1959" s="1" t="s">
        <v>18</v>
      </c>
      <c r="G1959" s="1" t="s">
        <v>115</v>
      </c>
      <c r="H1959" s="1" t="s">
        <v>55</v>
      </c>
      <c r="I1959" s="1" t="s">
        <v>30</v>
      </c>
      <c r="J1959" s="1" t="s">
        <v>50</v>
      </c>
      <c r="K1959">
        <v>17.12</v>
      </c>
      <c r="L1959">
        <v>4</v>
      </c>
      <c r="M1959">
        <v>0</v>
      </c>
      <c r="N1959">
        <v>7.7039999999999997</v>
      </c>
      <c r="O1959">
        <f>(Table1[[#This Row],[Sales]]-Table1[[#This Row],[Profit]])/Table1[[#This Row],[Quantity]]</f>
        <v>2.3540000000000001</v>
      </c>
      <c r="P1959">
        <f>Table1[[#This Row],[Sales]]/Table1[[#This Row],[Quantity]]</f>
        <v>4.28</v>
      </c>
      <c r="Q1959" t="str">
        <f t="shared" si="60"/>
        <v>2023</v>
      </c>
      <c r="R1959" t="str">
        <f t="shared" si="61"/>
        <v>09</v>
      </c>
      <c r="S1959">
        <f>CEILING(Table1[[#This Row],[Month]]/3,1)</f>
        <v>3</v>
      </c>
      <c r="T1959" s="9">
        <f>(Table1[[#This Row],[Profit]]/Table1[[#This Row],[Sales]])</f>
        <v>0.44999999999999996</v>
      </c>
    </row>
    <row r="1960" spans="1:20" x14ac:dyDescent="0.25">
      <c r="A1960">
        <v>20230911</v>
      </c>
      <c r="B1960" s="1" t="s">
        <v>684</v>
      </c>
      <c r="C1960" s="1" t="s">
        <v>234</v>
      </c>
      <c r="D1960" s="1" t="s">
        <v>235</v>
      </c>
      <c r="E1960" s="1" t="s">
        <v>17</v>
      </c>
      <c r="F1960" s="1" t="s">
        <v>34</v>
      </c>
      <c r="G1960" s="1" t="s">
        <v>139</v>
      </c>
      <c r="H1960" s="1" t="s">
        <v>40</v>
      </c>
      <c r="I1960" s="1" t="s">
        <v>21</v>
      </c>
      <c r="J1960" s="1" t="s">
        <v>36</v>
      </c>
      <c r="K1960">
        <v>16.2</v>
      </c>
      <c r="L1960">
        <v>3</v>
      </c>
      <c r="M1960">
        <v>0</v>
      </c>
      <c r="N1960">
        <v>7.7759999999999998</v>
      </c>
      <c r="O1960">
        <f>(Table1[[#This Row],[Sales]]-Table1[[#This Row],[Profit]])/Table1[[#This Row],[Quantity]]</f>
        <v>2.8079999999999998</v>
      </c>
      <c r="P1960">
        <f>Table1[[#This Row],[Sales]]/Table1[[#This Row],[Quantity]]</f>
        <v>5.3999999999999995</v>
      </c>
      <c r="Q1960" t="str">
        <f t="shared" si="60"/>
        <v>2023</v>
      </c>
      <c r="R1960" t="str">
        <f t="shared" si="61"/>
        <v>09</v>
      </c>
      <c r="S1960">
        <f>CEILING(Table1[[#This Row],[Month]]/3,1)</f>
        <v>3</v>
      </c>
      <c r="T1960" s="9">
        <f>(Table1[[#This Row],[Profit]]/Table1[[#This Row],[Sales]])</f>
        <v>0.48</v>
      </c>
    </row>
    <row r="1961" spans="1:20" x14ac:dyDescent="0.25">
      <c r="A1961">
        <v>20230911</v>
      </c>
      <c r="B1961" s="1" t="s">
        <v>684</v>
      </c>
      <c r="C1961" s="1" t="s">
        <v>234</v>
      </c>
      <c r="D1961" s="1" t="s">
        <v>235</v>
      </c>
      <c r="E1961" s="1" t="s">
        <v>17</v>
      </c>
      <c r="F1961" s="1" t="s">
        <v>34</v>
      </c>
      <c r="G1961" s="1" t="s">
        <v>139</v>
      </c>
      <c r="H1961" s="1" t="s">
        <v>40</v>
      </c>
      <c r="I1961" s="1" t="s">
        <v>21</v>
      </c>
      <c r="J1961" s="1" t="s">
        <v>44</v>
      </c>
      <c r="K1961">
        <v>33.99</v>
      </c>
      <c r="L1961">
        <v>3</v>
      </c>
      <c r="M1961">
        <v>0</v>
      </c>
      <c r="N1961">
        <v>14.6157</v>
      </c>
      <c r="O1961">
        <f>(Table1[[#This Row],[Sales]]-Table1[[#This Row],[Profit]])/Table1[[#This Row],[Quantity]]</f>
        <v>6.4581000000000008</v>
      </c>
      <c r="P1961">
        <f>Table1[[#This Row],[Sales]]/Table1[[#This Row],[Quantity]]</f>
        <v>11.33</v>
      </c>
      <c r="Q1961" t="str">
        <f t="shared" si="60"/>
        <v>2023</v>
      </c>
      <c r="R1961" t="str">
        <f t="shared" si="61"/>
        <v>09</v>
      </c>
      <c r="S1961">
        <f>CEILING(Table1[[#This Row],[Month]]/3,1)</f>
        <v>3</v>
      </c>
      <c r="T1961" s="9">
        <f>(Table1[[#This Row],[Profit]]/Table1[[#This Row],[Sales]])</f>
        <v>0.43</v>
      </c>
    </row>
    <row r="1962" spans="1:20" x14ac:dyDescent="0.25">
      <c r="A1962">
        <v>20230911</v>
      </c>
      <c r="B1962" s="1" t="s">
        <v>684</v>
      </c>
      <c r="C1962" s="1" t="s">
        <v>234</v>
      </c>
      <c r="D1962" s="1" t="s">
        <v>235</v>
      </c>
      <c r="E1962" s="1" t="s">
        <v>17</v>
      </c>
      <c r="F1962" s="1" t="s">
        <v>34</v>
      </c>
      <c r="G1962" s="1" t="s">
        <v>139</v>
      </c>
      <c r="H1962" s="1" t="s">
        <v>40</v>
      </c>
      <c r="I1962" s="1" t="s">
        <v>21</v>
      </c>
      <c r="J1962" s="1" t="s">
        <v>94</v>
      </c>
      <c r="K1962">
        <v>296.85000000000002</v>
      </c>
      <c r="L1962">
        <v>5</v>
      </c>
      <c r="M1962">
        <v>0</v>
      </c>
      <c r="N1962">
        <v>53.433</v>
      </c>
      <c r="O1962">
        <f>(Table1[[#This Row],[Sales]]-Table1[[#This Row],[Profit]])/Table1[[#This Row],[Quantity]]</f>
        <v>48.683400000000006</v>
      </c>
      <c r="P1962">
        <f>Table1[[#This Row],[Sales]]/Table1[[#This Row],[Quantity]]</f>
        <v>59.370000000000005</v>
      </c>
      <c r="Q1962" t="str">
        <f t="shared" si="60"/>
        <v>2023</v>
      </c>
      <c r="R1962" t="str">
        <f t="shared" si="61"/>
        <v>09</v>
      </c>
      <c r="S1962">
        <f>CEILING(Table1[[#This Row],[Month]]/3,1)</f>
        <v>3</v>
      </c>
      <c r="T1962" s="9">
        <f>(Table1[[#This Row],[Profit]]/Table1[[#This Row],[Sales]])</f>
        <v>0.18</v>
      </c>
    </row>
    <row r="1963" spans="1:20" x14ac:dyDescent="0.25">
      <c r="A1963">
        <v>20230911</v>
      </c>
      <c r="B1963" s="1" t="s">
        <v>684</v>
      </c>
      <c r="C1963" s="1" t="s">
        <v>234</v>
      </c>
      <c r="D1963" s="1" t="s">
        <v>235</v>
      </c>
      <c r="E1963" s="1" t="s">
        <v>17</v>
      </c>
      <c r="F1963" s="1" t="s">
        <v>34</v>
      </c>
      <c r="G1963" s="1" t="s">
        <v>139</v>
      </c>
      <c r="H1963" s="1" t="s">
        <v>40</v>
      </c>
      <c r="I1963" s="1" t="s">
        <v>21</v>
      </c>
      <c r="J1963" s="1" t="s">
        <v>94</v>
      </c>
      <c r="K1963">
        <v>112.8</v>
      </c>
      <c r="L1963">
        <v>6</v>
      </c>
      <c r="M1963">
        <v>0</v>
      </c>
      <c r="N1963">
        <v>6.7679999999999998</v>
      </c>
      <c r="O1963">
        <f>(Table1[[#This Row],[Sales]]-Table1[[#This Row],[Profit]])/Table1[[#This Row],[Quantity]]</f>
        <v>17.672000000000001</v>
      </c>
      <c r="P1963">
        <f>Table1[[#This Row],[Sales]]/Table1[[#This Row],[Quantity]]</f>
        <v>18.8</v>
      </c>
      <c r="Q1963" t="str">
        <f t="shared" si="60"/>
        <v>2023</v>
      </c>
      <c r="R1963" t="str">
        <f t="shared" si="61"/>
        <v>09</v>
      </c>
      <c r="S1963">
        <f>CEILING(Table1[[#This Row],[Month]]/3,1)</f>
        <v>3</v>
      </c>
      <c r="T1963" s="9">
        <f>(Table1[[#This Row],[Profit]]/Table1[[#This Row],[Sales]])</f>
        <v>0.06</v>
      </c>
    </row>
    <row r="1964" spans="1:20" x14ac:dyDescent="0.25">
      <c r="A1964">
        <v>20230911</v>
      </c>
      <c r="B1964" s="1" t="s">
        <v>684</v>
      </c>
      <c r="C1964" s="1" t="s">
        <v>234</v>
      </c>
      <c r="D1964" s="1" t="s">
        <v>235</v>
      </c>
      <c r="E1964" s="1" t="s">
        <v>17</v>
      </c>
      <c r="F1964" s="1" t="s">
        <v>34</v>
      </c>
      <c r="G1964" s="1" t="s">
        <v>139</v>
      </c>
      <c r="H1964" s="1" t="s">
        <v>40</v>
      </c>
      <c r="I1964" s="1" t="s">
        <v>21</v>
      </c>
      <c r="J1964" s="1" t="s">
        <v>36</v>
      </c>
      <c r="K1964">
        <v>13.71</v>
      </c>
      <c r="L1964">
        <v>3</v>
      </c>
      <c r="M1964">
        <v>0</v>
      </c>
      <c r="N1964">
        <v>6.5808</v>
      </c>
      <c r="O1964">
        <f>(Table1[[#This Row],[Sales]]-Table1[[#This Row],[Profit]])/Table1[[#This Row],[Quantity]]</f>
        <v>2.3764000000000003</v>
      </c>
      <c r="P1964">
        <f>Table1[[#This Row],[Sales]]/Table1[[#This Row],[Quantity]]</f>
        <v>4.57</v>
      </c>
      <c r="Q1964" t="str">
        <f t="shared" si="60"/>
        <v>2023</v>
      </c>
      <c r="R1964" t="str">
        <f t="shared" si="61"/>
        <v>09</v>
      </c>
      <c r="S1964">
        <f>CEILING(Table1[[#This Row],[Month]]/3,1)</f>
        <v>3</v>
      </c>
      <c r="T1964" s="9">
        <f>(Table1[[#This Row],[Profit]]/Table1[[#This Row],[Sales]])</f>
        <v>0.48</v>
      </c>
    </row>
    <row r="1965" spans="1:20" x14ac:dyDescent="0.25">
      <c r="A1965">
        <v>20230911</v>
      </c>
      <c r="B1965" s="1" t="s">
        <v>684</v>
      </c>
      <c r="C1965" s="1" t="s">
        <v>234</v>
      </c>
      <c r="D1965" s="1" t="s">
        <v>235</v>
      </c>
      <c r="E1965" s="1" t="s">
        <v>17</v>
      </c>
      <c r="F1965" s="1" t="s">
        <v>34</v>
      </c>
      <c r="G1965" s="1" t="s">
        <v>139</v>
      </c>
      <c r="H1965" s="1" t="s">
        <v>40</v>
      </c>
      <c r="I1965" s="1" t="s">
        <v>21</v>
      </c>
      <c r="J1965" s="1" t="s">
        <v>50</v>
      </c>
      <c r="K1965">
        <v>24.9</v>
      </c>
      <c r="L1965">
        <v>5</v>
      </c>
      <c r="M1965">
        <v>0</v>
      </c>
      <c r="N1965">
        <v>11.702999999999999</v>
      </c>
      <c r="O1965">
        <f>(Table1[[#This Row],[Sales]]-Table1[[#This Row],[Profit]])/Table1[[#This Row],[Quantity]]</f>
        <v>2.6393999999999997</v>
      </c>
      <c r="P1965">
        <f>Table1[[#This Row],[Sales]]/Table1[[#This Row],[Quantity]]</f>
        <v>4.9799999999999995</v>
      </c>
      <c r="Q1965" t="str">
        <f t="shared" si="60"/>
        <v>2023</v>
      </c>
      <c r="R1965" t="str">
        <f t="shared" si="61"/>
        <v>09</v>
      </c>
      <c r="S1965">
        <f>CEILING(Table1[[#This Row],[Month]]/3,1)</f>
        <v>3</v>
      </c>
      <c r="T1965" s="9">
        <f>(Table1[[#This Row],[Profit]]/Table1[[#This Row],[Sales]])</f>
        <v>0.47000000000000003</v>
      </c>
    </row>
    <row r="1966" spans="1:20" x14ac:dyDescent="0.25">
      <c r="A1966">
        <v>20230911</v>
      </c>
      <c r="B1966" s="1" t="s">
        <v>684</v>
      </c>
      <c r="C1966" s="1" t="s">
        <v>234</v>
      </c>
      <c r="D1966" s="1" t="s">
        <v>235</v>
      </c>
      <c r="E1966" s="1" t="s">
        <v>17</v>
      </c>
      <c r="F1966" s="1" t="s">
        <v>34</v>
      </c>
      <c r="G1966" s="1" t="s">
        <v>139</v>
      </c>
      <c r="H1966" s="1" t="s">
        <v>40</v>
      </c>
      <c r="I1966" s="1" t="s">
        <v>21</v>
      </c>
      <c r="J1966" s="1" t="s">
        <v>37</v>
      </c>
      <c r="K1966">
        <v>286.29000000000002</v>
      </c>
      <c r="L1966">
        <v>3</v>
      </c>
      <c r="M1966">
        <v>0</v>
      </c>
      <c r="N1966">
        <v>17.177399999999999</v>
      </c>
      <c r="O1966">
        <f>(Table1[[#This Row],[Sales]]-Table1[[#This Row],[Profit]])/Table1[[#This Row],[Quantity]]</f>
        <v>89.704200000000014</v>
      </c>
      <c r="P1966">
        <f>Table1[[#This Row],[Sales]]/Table1[[#This Row],[Quantity]]</f>
        <v>95.43</v>
      </c>
      <c r="Q1966" t="str">
        <f t="shared" si="60"/>
        <v>2023</v>
      </c>
      <c r="R1966" t="str">
        <f t="shared" si="61"/>
        <v>09</v>
      </c>
      <c r="S1966">
        <f>CEILING(Table1[[#This Row],[Month]]/3,1)</f>
        <v>3</v>
      </c>
      <c r="T1966" s="9">
        <f>(Table1[[#This Row],[Profit]]/Table1[[#This Row],[Sales]])</f>
        <v>5.9999999999999991E-2</v>
      </c>
    </row>
    <row r="1967" spans="1:20" x14ac:dyDescent="0.25">
      <c r="A1967">
        <v>20230911</v>
      </c>
      <c r="B1967" s="1" t="s">
        <v>684</v>
      </c>
      <c r="C1967" s="1" t="s">
        <v>234</v>
      </c>
      <c r="D1967" s="1" t="s">
        <v>235</v>
      </c>
      <c r="E1967" s="1" t="s">
        <v>17</v>
      </c>
      <c r="F1967" s="1" t="s">
        <v>34</v>
      </c>
      <c r="G1967" s="1" t="s">
        <v>139</v>
      </c>
      <c r="H1967" s="1" t="s">
        <v>40</v>
      </c>
      <c r="I1967" s="1" t="s">
        <v>21</v>
      </c>
      <c r="J1967" s="1" t="s">
        <v>44</v>
      </c>
      <c r="K1967">
        <v>24.18</v>
      </c>
      <c r="L1967">
        <v>2</v>
      </c>
      <c r="M1967">
        <v>0</v>
      </c>
      <c r="N1967">
        <v>7.2539999999999996</v>
      </c>
      <c r="O1967">
        <f>(Table1[[#This Row],[Sales]]-Table1[[#This Row],[Profit]])/Table1[[#This Row],[Quantity]]</f>
        <v>8.463000000000001</v>
      </c>
      <c r="P1967">
        <f>Table1[[#This Row],[Sales]]/Table1[[#This Row],[Quantity]]</f>
        <v>12.09</v>
      </c>
      <c r="Q1967" t="str">
        <f t="shared" si="60"/>
        <v>2023</v>
      </c>
      <c r="R1967" t="str">
        <f t="shared" si="61"/>
        <v>09</v>
      </c>
      <c r="S1967">
        <f>CEILING(Table1[[#This Row],[Month]]/3,1)</f>
        <v>3</v>
      </c>
      <c r="T1967" s="9">
        <f>(Table1[[#This Row],[Profit]]/Table1[[#This Row],[Sales]])</f>
        <v>0.3</v>
      </c>
    </row>
    <row r="1968" spans="1:20" x14ac:dyDescent="0.25">
      <c r="A1968">
        <v>20231222</v>
      </c>
      <c r="B1968" s="1" t="s">
        <v>478</v>
      </c>
      <c r="C1968" s="1" t="s">
        <v>289</v>
      </c>
      <c r="D1968" s="1" t="s">
        <v>359</v>
      </c>
      <c r="E1968" s="1" t="s">
        <v>27</v>
      </c>
      <c r="F1968" s="1" t="s">
        <v>82</v>
      </c>
      <c r="G1968" s="1" t="s">
        <v>479</v>
      </c>
      <c r="H1968" s="1" t="s">
        <v>91</v>
      </c>
      <c r="I1968" s="1" t="s">
        <v>21</v>
      </c>
      <c r="J1968" s="1" t="s">
        <v>43</v>
      </c>
      <c r="K1968">
        <v>281.97000000000003</v>
      </c>
      <c r="L1968">
        <v>3</v>
      </c>
      <c r="M1968">
        <v>0</v>
      </c>
      <c r="N1968">
        <v>78.951599999999999</v>
      </c>
      <c r="O1968">
        <f>(Table1[[#This Row],[Sales]]-Table1[[#This Row],[Profit]])/Table1[[#This Row],[Quantity]]</f>
        <v>67.672800000000009</v>
      </c>
      <c r="P1968">
        <f>Table1[[#This Row],[Sales]]/Table1[[#This Row],[Quantity]]</f>
        <v>93.990000000000009</v>
      </c>
      <c r="Q1968" t="str">
        <f t="shared" si="60"/>
        <v>2023</v>
      </c>
      <c r="R1968" t="str">
        <f t="shared" si="61"/>
        <v>12</v>
      </c>
      <c r="S1968">
        <f>CEILING(Table1[[#This Row],[Month]]/3,1)</f>
        <v>4</v>
      </c>
      <c r="T1968" s="9">
        <f>(Table1[[#This Row],[Profit]]/Table1[[#This Row],[Sales]])</f>
        <v>0.27999999999999997</v>
      </c>
    </row>
    <row r="1969" spans="1:20" x14ac:dyDescent="0.25">
      <c r="A1969">
        <v>20231222</v>
      </c>
      <c r="B1969" s="1" t="s">
        <v>478</v>
      </c>
      <c r="C1969" s="1" t="s">
        <v>289</v>
      </c>
      <c r="D1969" s="1" t="s">
        <v>359</v>
      </c>
      <c r="E1969" s="1" t="s">
        <v>27</v>
      </c>
      <c r="F1969" s="1" t="s">
        <v>82</v>
      </c>
      <c r="G1969" s="1" t="s">
        <v>479</v>
      </c>
      <c r="H1969" s="1" t="s">
        <v>91</v>
      </c>
      <c r="I1969" s="1" t="s">
        <v>21</v>
      </c>
      <c r="J1969" s="1" t="s">
        <v>50</v>
      </c>
      <c r="K1969">
        <v>69.5</v>
      </c>
      <c r="L1969">
        <v>5</v>
      </c>
      <c r="M1969">
        <v>0</v>
      </c>
      <c r="N1969">
        <v>20.155000000000001</v>
      </c>
      <c r="O1969">
        <f>(Table1[[#This Row],[Sales]]-Table1[[#This Row],[Profit]])/Table1[[#This Row],[Quantity]]</f>
        <v>9.8689999999999998</v>
      </c>
      <c r="P1969">
        <f>Table1[[#This Row],[Sales]]/Table1[[#This Row],[Quantity]]</f>
        <v>13.9</v>
      </c>
      <c r="Q1969" t="str">
        <f t="shared" si="60"/>
        <v>2023</v>
      </c>
      <c r="R1969" t="str">
        <f t="shared" si="61"/>
        <v>12</v>
      </c>
      <c r="S1969">
        <f>CEILING(Table1[[#This Row],[Month]]/3,1)</f>
        <v>4</v>
      </c>
      <c r="T1969" s="9">
        <f>(Table1[[#This Row],[Profit]]/Table1[[#This Row],[Sales]])</f>
        <v>0.29000000000000004</v>
      </c>
    </row>
    <row r="1970" spans="1:20" x14ac:dyDescent="0.25">
      <c r="A1970">
        <v>20231222</v>
      </c>
      <c r="B1970" s="1" t="s">
        <v>478</v>
      </c>
      <c r="C1970" s="1" t="s">
        <v>289</v>
      </c>
      <c r="D1970" s="1" t="s">
        <v>359</v>
      </c>
      <c r="E1970" s="1" t="s">
        <v>27</v>
      </c>
      <c r="F1970" s="1" t="s">
        <v>82</v>
      </c>
      <c r="G1970" s="1" t="s">
        <v>479</v>
      </c>
      <c r="H1970" s="1" t="s">
        <v>91</v>
      </c>
      <c r="I1970" s="1" t="s">
        <v>21</v>
      </c>
      <c r="J1970" s="1" t="s">
        <v>50</v>
      </c>
      <c r="K1970">
        <v>166.44</v>
      </c>
      <c r="L1970">
        <v>3</v>
      </c>
      <c r="M1970">
        <v>0</v>
      </c>
      <c r="N1970">
        <v>79.891199999999998</v>
      </c>
      <c r="O1970">
        <f>(Table1[[#This Row],[Sales]]-Table1[[#This Row],[Profit]])/Table1[[#This Row],[Quantity]]</f>
        <v>28.849599999999999</v>
      </c>
      <c r="P1970">
        <f>Table1[[#This Row],[Sales]]/Table1[[#This Row],[Quantity]]</f>
        <v>55.48</v>
      </c>
      <c r="Q1970" t="str">
        <f t="shared" si="60"/>
        <v>2023</v>
      </c>
      <c r="R1970" t="str">
        <f t="shared" si="61"/>
        <v>12</v>
      </c>
      <c r="S1970">
        <f>CEILING(Table1[[#This Row],[Month]]/3,1)</f>
        <v>4</v>
      </c>
      <c r="T1970" s="9">
        <f>(Table1[[#This Row],[Profit]]/Table1[[#This Row],[Sales]])</f>
        <v>0.48</v>
      </c>
    </row>
    <row r="1971" spans="1:20" x14ac:dyDescent="0.25">
      <c r="A1971">
        <v>20230924</v>
      </c>
      <c r="B1971" s="1" t="s">
        <v>502</v>
      </c>
      <c r="C1971" s="1" t="s">
        <v>253</v>
      </c>
      <c r="D1971" s="1" t="s">
        <v>253</v>
      </c>
      <c r="E1971" s="1" t="s">
        <v>59</v>
      </c>
      <c r="F1971" s="1" t="s">
        <v>126</v>
      </c>
      <c r="G1971" s="1" t="s">
        <v>323</v>
      </c>
      <c r="H1971" s="1" t="s">
        <v>62</v>
      </c>
      <c r="I1971" s="1" t="s">
        <v>21</v>
      </c>
      <c r="J1971" s="1" t="s">
        <v>94</v>
      </c>
      <c r="K1971">
        <v>291.95999999999998</v>
      </c>
      <c r="L1971">
        <v>4</v>
      </c>
      <c r="M1971">
        <v>0</v>
      </c>
      <c r="N1971">
        <v>102.18600000000001</v>
      </c>
      <c r="O1971">
        <f>(Table1[[#This Row],[Sales]]-Table1[[#This Row],[Profit]])/Table1[[#This Row],[Quantity]]</f>
        <v>47.443499999999993</v>
      </c>
      <c r="P1971">
        <f>Table1[[#This Row],[Sales]]/Table1[[#This Row],[Quantity]]</f>
        <v>72.989999999999995</v>
      </c>
      <c r="Q1971" t="str">
        <f t="shared" si="60"/>
        <v>2023</v>
      </c>
      <c r="R1971" t="str">
        <f t="shared" si="61"/>
        <v>09</v>
      </c>
      <c r="S1971">
        <f>CEILING(Table1[[#This Row],[Month]]/3,1)</f>
        <v>3</v>
      </c>
      <c r="T1971" s="9">
        <f>(Table1[[#This Row],[Profit]]/Table1[[#This Row],[Sales]])</f>
        <v>0.35000000000000003</v>
      </c>
    </row>
    <row r="1972" spans="1:20" x14ac:dyDescent="0.25">
      <c r="A1972">
        <v>20230507</v>
      </c>
      <c r="B1972" s="1" t="s">
        <v>897</v>
      </c>
      <c r="C1972" s="1" t="s">
        <v>108</v>
      </c>
      <c r="D1972" s="1" t="s">
        <v>143</v>
      </c>
      <c r="E1972" s="1" t="s">
        <v>59</v>
      </c>
      <c r="F1972" s="1" t="s">
        <v>110</v>
      </c>
      <c r="G1972" s="1" t="s">
        <v>363</v>
      </c>
      <c r="H1972" s="1" t="s">
        <v>20</v>
      </c>
      <c r="I1972" s="1" t="s">
        <v>63</v>
      </c>
      <c r="J1972" s="1" t="s">
        <v>42</v>
      </c>
      <c r="K1972">
        <v>6.4080000000000004</v>
      </c>
      <c r="L1972">
        <v>3</v>
      </c>
      <c r="M1972">
        <v>0.2</v>
      </c>
      <c r="N1972">
        <v>0.64080000000000004</v>
      </c>
      <c r="O1972">
        <f>(Table1[[#This Row],[Sales]]-Table1[[#This Row],[Profit]])/Table1[[#This Row],[Quantity]]</f>
        <v>1.9224000000000003</v>
      </c>
      <c r="P1972">
        <f>Table1[[#This Row],[Sales]]/Table1[[#This Row],[Quantity]]</f>
        <v>2.1360000000000001</v>
      </c>
      <c r="Q1972" t="str">
        <f t="shared" si="60"/>
        <v>2023</v>
      </c>
      <c r="R1972" t="str">
        <f t="shared" si="61"/>
        <v>05</v>
      </c>
      <c r="S1972">
        <f>CEILING(Table1[[#This Row],[Month]]/3,1)</f>
        <v>2</v>
      </c>
      <c r="T1972" s="9">
        <f>(Table1[[#This Row],[Profit]]/Table1[[#This Row],[Sales]])</f>
        <v>0.1</v>
      </c>
    </row>
    <row r="1973" spans="1:20" x14ac:dyDescent="0.25">
      <c r="A1973">
        <v>20230507</v>
      </c>
      <c r="B1973" s="1" t="s">
        <v>897</v>
      </c>
      <c r="C1973" s="1" t="s">
        <v>108</v>
      </c>
      <c r="D1973" s="1" t="s">
        <v>143</v>
      </c>
      <c r="E1973" s="1" t="s">
        <v>59</v>
      </c>
      <c r="F1973" s="1" t="s">
        <v>110</v>
      </c>
      <c r="G1973" s="1" t="s">
        <v>363</v>
      </c>
      <c r="H1973" s="1" t="s">
        <v>20</v>
      </c>
      <c r="I1973" s="1" t="s">
        <v>63</v>
      </c>
      <c r="J1973" s="1" t="s">
        <v>94</v>
      </c>
      <c r="K1973">
        <v>408.74400000000003</v>
      </c>
      <c r="L1973">
        <v>7</v>
      </c>
      <c r="M1973">
        <v>0.2</v>
      </c>
      <c r="N1973">
        <v>76.639499999999998</v>
      </c>
      <c r="O1973">
        <f>(Table1[[#This Row],[Sales]]-Table1[[#This Row],[Profit]])/Table1[[#This Row],[Quantity]]</f>
        <v>47.443500000000007</v>
      </c>
      <c r="P1973">
        <f>Table1[[#This Row],[Sales]]/Table1[[#This Row],[Quantity]]</f>
        <v>58.392000000000003</v>
      </c>
      <c r="Q1973" t="str">
        <f t="shared" si="60"/>
        <v>2023</v>
      </c>
      <c r="R1973" t="str">
        <f t="shared" si="61"/>
        <v>05</v>
      </c>
      <c r="S1973">
        <f>CEILING(Table1[[#This Row],[Month]]/3,1)</f>
        <v>2</v>
      </c>
      <c r="T1973" s="9">
        <f>(Table1[[#This Row],[Profit]]/Table1[[#This Row],[Sales]])</f>
        <v>0.18749999999999997</v>
      </c>
    </row>
    <row r="1974" spans="1:20" x14ac:dyDescent="0.25">
      <c r="A1974">
        <v>20201214</v>
      </c>
      <c r="B1974" s="1" t="s">
        <v>931</v>
      </c>
      <c r="C1974" s="1" t="s">
        <v>108</v>
      </c>
      <c r="D1974" s="1" t="s">
        <v>143</v>
      </c>
      <c r="E1974" s="1" t="s">
        <v>59</v>
      </c>
      <c r="F1974" s="1" t="s">
        <v>110</v>
      </c>
      <c r="G1974" s="1" t="s">
        <v>198</v>
      </c>
      <c r="H1974" s="1" t="s">
        <v>75</v>
      </c>
      <c r="I1974" s="1" t="s">
        <v>21</v>
      </c>
      <c r="J1974" s="1" t="s">
        <v>36</v>
      </c>
      <c r="K1974">
        <v>5.1040000000000001</v>
      </c>
      <c r="L1974">
        <v>4</v>
      </c>
      <c r="M1974">
        <v>0.8</v>
      </c>
      <c r="N1974">
        <v>-8.6768000000000001</v>
      </c>
      <c r="O1974">
        <f>(Table1[[#This Row],[Sales]]-Table1[[#This Row],[Profit]])/Table1[[#This Row],[Quantity]]</f>
        <v>3.4451999999999998</v>
      </c>
      <c r="P1974">
        <f>Table1[[#This Row],[Sales]]/Table1[[#This Row],[Quantity]]</f>
        <v>1.276</v>
      </c>
      <c r="Q1974" t="str">
        <f t="shared" si="60"/>
        <v>2020</v>
      </c>
      <c r="R1974" t="str">
        <f t="shared" si="61"/>
        <v>12</v>
      </c>
      <c r="S1974">
        <f>CEILING(Table1[[#This Row],[Month]]/3,1)</f>
        <v>4</v>
      </c>
      <c r="T1974" s="9">
        <f>(Table1[[#This Row],[Profit]]/Table1[[#This Row],[Sales]])</f>
        <v>-1.7</v>
      </c>
    </row>
    <row r="1975" spans="1:20" x14ac:dyDescent="0.25">
      <c r="A1975">
        <v>20201214</v>
      </c>
      <c r="B1975" s="1" t="s">
        <v>931</v>
      </c>
      <c r="C1975" s="1" t="s">
        <v>108</v>
      </c>
      <c r="D1975" s="1" t="s">
        <v>143</v>
      </c>
      <c r="E1975" s="1" t="s">
        <v>59</v>
      </c>
      <c r="F1975" s="1" t="s">
        <v>110</v>
      </c>
      <c r="G1975" s="1" t="s">
        <v>198</v>
      </c>
      <c r="H1975" s="1" t="s">
        <v>75</v>
      </c>
      <c r="I1975" s="1" t="s">
        <v>21</v>
      </c>
      <c r="J1975" s="1" t="s">
        <v>136</v>
      </c>
      <c r="K1975">
        <v>2.8959999999999999</v>
      </c>
      <c r="L1975">
        <v>2</v>
      </c>
      <c r="M1975">
        <v>0.2</v>
      </c>
      <c r="N1975">
        <v>0.47060000000000002</v>
      </c>
      <c r="O1975">
        <f>(Table1[[#This Row],[Sales]]-Table1[[#This Row],[Profit]])/Table1[[#This Row],[Quantity]]</f>
        <v>1.2126999999999999</v>
      </c>
      <c r="P1975">
        <f>Table1[[#This Row],[Sales]]/Table1[[#This Row],[Quantity]]</f>
        <v>1.448</v>
      </c>
      <c r="Q1975" t="str">
        <f t="shared" si="60"/>
        <v>2020</v>
      </c>
      <c r="R1975" t="str">
        <f t="shared" si="61"/>
        <v>12</v>
      </c>
      <c r="S1975">
        <f>CEILING(Table1[[#This Row],[Month]]/3,1)</f>
        <v>4</v>
      </c>
      <c r="T1975" s="9">
        <f>(Table1[[#This Row],[Profit]]/Table1[[#This Row],[Sales]])</f>
        <v>0.16250000000000001</v>
      </c>
    </row>
    <row r="1976" spans="1:20" x14ac:dyDescent="0.25">
      <c r="A1976">
        <v>20201214</v>
      </c>
      <c r="B1976" s="1" t="s">
        <v>931</v>
      </c>
      <c r="C1976" s="1" t="s">
        <v>108</v>
      </c>
      <c r="D1976" s="1" t="s">
        <v>143</v>
      </c>
      <c r="E1976" s="1" t="s">
        <v>59</v>
      </c>
      <c r="F1976" s="1" t="s">
        <v>110</v>
      </c>
      <c r="G1976" s="1" t="s">
        <v>198</v>
      </c>
      <c r="H1976" s="1" t="s">
        <v>75</v>
      </c>
      <c r="I1976" s="1" t="s">
        <v>21</v>
      </c>
      <c r="J1976" s="1" t="s">
        <v>94</v>
      </c>
      <c r="K1976">
        <v>35.015999999999998</v>
      </c>
      <c r="L1976">
        <v>3</v>
      </c>
      <c r="M1976">
        <v>0.2</v>
      </c>
      <c r="N1976">
        <v>-2.1884999999999999</v>
      </c>
      <c r="O1976">
        <f>(Table1[[#This Row],[Sales]]-Table1[[#This Row],[Profit]])/Table1[[#This Row],[Quantity]]</f>
        <v>12.401499999999999</v>
      </c>
      <c r="P1976">
        <f>Table1[[#This Row],[Sales]]/Table1[[#This Row],[Quantity]]</f>
        <v>11.671999999999999</v>
      </c>
      <c r="Q1976" t="str">
        <f t="shared" si="60"/>
        <v>2020</v>
      </c>
      <c r="R1976" t="str">
        <f t="shared" si="61"/>
        <v>12</v>
      </c>
      <c r="S1976">
        <f>CEILING(Table1[[#This Row],[Month]]/3,1)</f>
        <v>4</v>
      </c>
      <c r="T1976" s="9">
        <f>(Table1[[#This Row],[Profit]]/Table1[[#This Row],[Sales]])</f>
        <v>-6.25E-2</v>
      </c>
    </row>
    <row r="1977" spans="1:20" x14ac:dyDescent="0.25">
      <c r="A1977">
        <v>20201018</v>
      </c>
      <c r="B1977" s="1" t="s">
        <v>353</v>
      </c>
      <c r="C1977" s="1" t="s">
        <v>163</v>
      </c>
      <c r="D1977" s="1" t="s">
        <v>491</v>
      </c>
      <c r="E1977" s="1" t="s">
        <v>17</v>
      </c>
      <c r="F1977" s="1" t="s">
        <v>34</v>
      </c>
      <c r="G1977" s="1" t="s">
        <v>193</v>
      </c>
      <c r="H1977" s="1" t="s">
        <v>40</v>
      </c>
      <c r="I1977" s="1" t="s">
        <v>30</v>
      </c>
      <c r="J1977" s="1" t="s">
        <v>37</v>
      </c>
      <c r="K1977">
        <v>275.97000000000003</v>
      </c>
      <c r="L1977">
        <v>3</v>
      </c>
      <c r="M1977">
        <v>0</v>
      </c>
      <c r="N1977">
        <v>11.0388</v>
      </c>
      <c r="O1977">
        <f>(Table1[[#This Row],[Sales]]-Table1[[#This Row],[Profit]])/Table1[[#This Row],[Quantity]]</f>
        <v>88.310400000000016</v>
      </c>
      <c r="P1977">
        <f>Table1[[#This Row],[Sales]]/Table1[[#This Row],[Quantity]]</f>
        <v>91.990000000000009</v>
      </c>
      <c r="Q1977" t="str">
        <f t="shared" si="60"/>
        <v>2020</v>
      </c>
      <c r="R1977" t="str">
        <f t="shared" si="61"/>
        <v>10</v>
      </c>
      <c r="S1977">
        <f>CEILING(Table1[[#This Row],[Month]]/3,1)</f>
        <v>4</v>
      </c>
      <c r="T1977" s="9">
        <f>(Table1[[#This Row],[Profit]]/Table1[[#This Row],[Sales]])</f>
        <v>3.9999999999999994E-2</v>
      </c>
    </row>
    <row r="1978" spans="1:20" x14ac:dyDescent="0.25">
      <c r="A1978">
        <v>20201018</v>
      </c>
      <c r="B1978" s="1" t="s">
        <v>353</v>
      </c>
      <c r="C1978" s="1" t="s">
        <v>163</v>
      </c>
      <c r="D1978" s="1" t="s">
        <v>491</v>
      </c>
      <c r="E1978" s="1" t="s">
        <v>17</v>
      </c>
      <c r="F1978" s="1" t="s">
        <v>34</v>
      </c>
      <c r="G1978" s="1" t="s">
        <v>193</v>
      </c>
      <c r="H1978" s="1" t="s">
        <v>40</v>
      </c>
      <c r="I1978" s="1" t="s">
        <v>30</v>
      </c>
      <c r="J1978" s="1" t="s">
        <v>43</v>
      </c>
      <c r="K1978">
        <v>1394.95</v>
      </c>
      <c r="L1978">
        <v>5</v>
      </c>
      <c r="M1978">
        <v>0</v>
      </c>
      <c r="N1978">
        <v>362.68700000000001</v>
      </c>
      <c r="O1978">
        <f>(Table1[[#This Row],[Sales]]-Table1[[#This Row],[Profit]])/Table1[[#This Row],[Quantity]]</f>
        <v>206.45259999999999</v>
      </c>
      <c r="P1978">
        <f>Table1[[#This Row],[Sales]]/Table1[[#This Row],[Quantity]]</f>
        <v>278.99</v>
      </c>
      <c r="Q1978" t="str">
        <f t="shared" si="60"/>
        <v>2020</v>
      </c>
      <c r="R1978" t="str">
        <f t="shared" si="61"/>
        <v>10</v>
      </c>
      <c r="S1978">
        <f>CEILING(Table1[[#This Row],[Month]]/3,1)</f>
        <v>4</v>
      </c>
      <c r="T1978" s="9">
        <f>(Table1[[#This Row],[Profit]]/Table1[[#This Row],[Sales]])</f>
        <v>0.26</v>
      </c>
    </row>
    <row r="1979" spans="1:20" x14ac:dyDescent="0.25">
      <c r="A1979">
        <v>20201018</v>
      </c>
      <c r="B1979" s="1" t="s">
        <v>353</v>
      </c>
      <c r="C1979" s="1" t="s">
        <v>163</v>
      </c>
      <c r="D1979" s="1" t="s">
        <v>491</v>
      </c>
      <c r="E1979" s="1" t="s">
        <v>17</v>
      </c>
      <c r="F1979" s="1" t="s">
        <v>34</v>
      </c>
      <c r="G1979" s="1" t="s">
        <v>193</v>
      </c>
      <c r="H1979" s="1" t="s">
        <v>40</v>
      </c>
      <c r="I1979" s="1" t="s">
        <v>30</v>
      </c>
      <c r="J1979" s="1" t="s">
        <v>23</v>
      </c>
      <c r="K1979">
        <v>545.88</v>
      </c>
      <c r="L1979">
        <v>6</v>
      </c>
      <c r="M1979">
        <v>0</v>
      </c>
      <c r="N1979">
        <v>70.964399999999998</v>
      </c>
      <c r="O1979">
        <f>(Table1[[#This Row],[Sales]]-Table1[[#This Row],[Profit]])/Table1[[#This Row],[Quantity]]</f>
        <v>79.152599999999993</v>
      </c>
      <c r="P1979">
        <f>Table1[[#This Row],[Sales]]/Table1[[#This Row],[Quantity]]</f>
        <v>90.98</v>
      </c>
      <c r="Q1979" t="str">
        <f t="shared" si="60"/>
        <v>2020</v>
      </c>
      <c r="R1979" t="str">
        <f t="shared" si="61"/>
        <v>10</v>
      </c>
      <c r="S1979">
        <f>CEILING(Table1[[#This Row],[Month]]/3,1)</f>
        <v>4</v>
      </c>
      <c r="T1979" s="9">
        <f>(Table1[[#This Row],[Profit]]/Table1[[#This Row],[Sales]])</f>
        <v>0.13</v>
      </c>
    </row>
    <row r="1980" spans="1:20" x14ac:dyDescent="0.25">
      <c r="A1980">
        <v>20210508</v>
      </c>
      <c r="B1980" s="1" t="s">
        <v>492</v>
      </c>
      <c r="C1980" s="1" t="s">
        <v>181</v>
      </c>
      <c r="D1980" s="1" t="s">
        <v>182</v>
      </c>
      <c r="E1980" s="1" t="s">
        <v>17</v>
      </c>
      <c r="F1980" s="1" t="s">
        <v>34</v>
      </c>
      <c r="G1980" s="1" t="s">
        <v>236</v>
      </c>
      <c r="H1980" s="1" t="s">
        <v>168</v>
      </c>
      <c r="I1980" s="1" t="s">
        <v>21</v>
      </c>
      <c r="J1980" s="1" t="s">
        <v>42</v>
      </c>
      <c r="K1980">
        <v>5.2480000000000002</v>
      </c>
      <c r="L1980">
        <v>2</v>
      </c>
      <c r="M1980">
        <v>0.2</v>
      </c>
      <c r="N1980">
        <v>0.59040000000000004</v>
      </c>
      <c r="O1980">
        <f>(Table1[[#This Row],[Sales]]-Table1[[#This Row],[Profit]])/Table1[[#This Row],[Quantity]]</f>
        <v>2.3288000000000002</v>
      </c>
      <c r="P1980">
        <f>Table1[[#This Row],[Sales]]/Table1[[#This Row],[Quantity]]</f>
        <v>2.6240000000000001</v>
      </c>
      <c r="Q1980" t="str">
        <f t="shared" si="60"/>
        <v>2021</v>
      </c>
      <c r="R1980" t="str">
        <f t="shared" si="61"/>
        <v>05</v>
      </c>
      <c r="S1980">
        <f>CEILING(Table1[[#This Row],[Month]]/3,1)</f>
        <v>2</v>
      </c>
      <c r="T1980" s="9">
        <f>(Table1[[#This Row],[Profit]]/Table1[[#This Row],[Sales]])</f>
        <v>0.1125</v>
      </c>
    </row>
    <row r="1981" spans="1:20" x14ac:dyDescent="0.25">
      <c r="A1981">
        <v>20220415</v>
      </c>
      <c r="B1981" s="1" t="s">
        <v>799</v>
      </c>
      <c r="C1981" s="1" t="s">
        <v>146</v>
      </c>
      <c r="D1981" s="1" t="s">
        <v>222</v>
      </c>
      <c r="E1981" s="1" t="s">
        <v>27</v>
      </c>
      <c r="F1981" s="1" t="s">
        <v>82</v>
      </c>
      <c r="G1981" s="1" t="s">
        <v>68</v>
      </c>
      <c r="H1981" s="1" t="s">
        <v>69</v>
      </c>
      <c r="I1981" s="1" t="s">
        <v>21</v>
      </c>
      <c r="J1981" s="1" t="s">
        <v>23</v>
      </c>
      <c r="K1981">
        <v>933.53599999999994</v>
      </c>
      <c r="L1981">
        <v>4</v>
      </c>
      <c r="M1981">
        <v>0.2</v>
      </c>
      <c r="N1981">
        <v>105.0228</v>
      </c>
      <c r="O1981">
        <f>(Table1[[#This Row],[Sales]]-Table1[[#This Row],[Profit]])/Table1[[#This Row],[Quantity]]</f>
        <v>207.1283</v>
      </c>
      <c r="P1981">
        <f>Table1[[#This Row],[Sales]]/Table1[[#This Row],[Quantity]]</f>
        <v>233.38399999999999</v>
      </c>
      <c r="Q1981" t="str">
        <f t="shared" si="60"/>
        <v>2022</v>
      </c>
      <c r="R1981" t="str">
        <f t="shared" si="61"/>
        <v>04</v>
      </c>
      <c r="S1981">
        <f>CEILING(Table1[[#This Row],[Month]]/3,1)</f>
        <v>2</v>
      </c>
      <c r="T1981" s="9">
        <f>(Table1[[#This Row],[Profit]]/Table1[[#This Row],[Sales]])</f>
        <v>0.11250000000000002</v>
      </c>
    </row>
    <row r="1982" spans="1:20" x14ac:dyDescent="0.25">
      <c r="A1982">
        <v>20220415</v>
      </c>
      <c r="B1982" s="1" t="s">
        <v>799</v>
      </c>
      <c r="C1982" s="1" t="s">
        <v>146</v>
      </c>
      <c r="D1982" s="1" t="s">
        <v>222</v>
      </c>
      <c r="E1982" s="1" t="s">
        <v>27</v>
      </c>
      <c r="F1982" s="1" t="s">
        <v>82</v>
      </c>
      <c r="G1982" s="1" t="s">
        <v>68</v>
      </c>
      <c r="H1982" s="1" t="s">
        <v>69</v>
      </c>
      <c r="I1982" s="1" t="s">
        <v>21</v>
      </c>
      <c r="J1982" s="1" t="s">
        <v>37</v>
      </c>
      <c r="K1982">
        <v>42.975999999999999</v>
      </c>
      <c r="L1982">
        <v>4</v>
      </c>
      <c r="M1982">
        <v>0.2</v>
      </c>
      <c r="N1982">
        <v>4.2976000000000001</v>
      </c>
      <c r="O1982">
        <f>(Table1[[#This Row],[Sales]]-Table1[[#This Row],[Profit]])/Table1[[#This Row],[Quantity]]</f>
        <v>9.6695999999999991</v>
      </c>
      <c r="P1982">
        <f>Table1[[#This Row],[Sales]]/Table1[[#This Row],[Quantity]]</f>
        <v>10.744</v>
      </c>
      <c r="Q1982" t="str">
        <f t="shared" si="60"/>
        <v>2022</v>
      </c>
      <c r="R1982" t="str">
        <f t="shared" si="61"/>
        <v>04</v>
      </c>
      <c r="S1982">
        <f>CEILING(Table1[[#This Row],[Month]]/3,1)</f>
        <v>2</v>
      </c>
      <c r="T1982" s="9">
        <f>(Table1[[#This Row],[Profit]]/Table1[[#This Row],[Sales]])</f>
        <v>0.1</v>
      </c>
    </row>
    <row r="1983" spans="1:20" x14ac:dyDescent="0.25">
      <c r="A1983">
        <v>20211214</v>
      </c>
      <c r="B1983" s="1" t="s">
        <v>394</v>
      </c>
      <c r="C1983" s="1" t="s">
        <v>385</v>
      </c>
      <c r="D1983" s="1" t="s">
        <v>386</v>
      </c>
      <c r="E1983" s="1" t="s">
        <v>17</v>
      </c>
      <c r="F1983" s="1" t="s">
        <v>48</v>
      </c>
      <c r="G1983" s="1" t="s">
        <v>327</v>
      </c>
      <c r="H1983" s="1" t="s">
        <v>40</v>
      </c>
      <c r="I1983" s="1" t="s">
        <v>30</v>
      </c>
      <c r="J1983" s="1" t="s">
        <v>36</v>
      </c>
      <c r="K1983">
        <v>3.76</v>
      </c>
      <c r="L1983">
        <v>2</v>
      </c>
      <c r="M1983">
        <v>0</v>
      </c>
      <c r="N1983">
        <v>1.8048</v>
      </c>
      <c r="O1983">
        <f>(Table1[[#This Row],[Sales]]-Table1[[#This Row],[Profit]])/Table1[[#This Row],[Quantity]]</f>
        <v>0.97759999999999991</v>
      </c>
      <c r="P1983">
        <f>Table1[[#This Row],[Sales]]/Table1[[#This Row],[Quantity]]</f>
        <v>1.88</v>
      </c>
      <c r="Q1983" t="str">
        <f t="shared" si="60"/>
        <v>2021</v>
      </c>
      <c r="R1983" t="str">
        <f t="shared" si="61"/>
        <v>12</v>
      </c>
      <c r="S1983">
        <f>CEILING(Table1[[#This Row],[Month]]/3,1)</f>
        <v>4</v>
      </c>
      <c r="T1983" s="9">
        <f>(Table1[[#This Row],[Profit]]/Table1[[#This Row],[Sales]])</f>
        <v>0.48000000000000004</v>
      </c>
    </row>
    <row r="1984" spans="1:20" x14ac:dyDescent="0.25">
      <c r="A1984">
        <v>20201203</v>
      </c>
      <c r="B1984" s="1" t="s">
        <v>403</v>
      </c>
      <c r="C1984" s="1" t="s">
        <v>253</v>
      </c>
      <c r="D1984" s="1" t="s">
        <v>253</v>
      </c>
      <c r="E1984" s="1" t="s">
        <v>59</v>
      </c>
      <c r="F1984" s="1" t="s">
        <v>126</v>
      </c>
      <c r="G1984" s="1" t="s">
        <v>262</v>
      </c>
      <c r="H1984" s="1" t="s">
        <v>69</v>
      </c>
      <c r="I1984" s="1" t="s">
        <v>21</v>
      </c>
      <c r="J1984" s="1" t="s">
        <v>43</v>
      </c>
      <c r="K1984">
        <v>479.96</v>
      </c>
      <c r="L1984">
        <v>4</v>
      </c>
      <c r="M1984">
        <v>0</v>
      </c>
      <c r="N1984">
        <v>134.3888</v>
      </c>
      <c r="O1984">
        <f>(Table1[[#This Row],[Sales]]-Table1[[#This Row],[Profit]])/Table1[[#This Row],[Quantity]]</f>
        <v>86.392799999999994</v>
      </c>
      <c r="P1984">
        <f>Table1[[#This Row],[Sales]]/Table1[[#This Row],[Quantity]]</f>
        <v>119.99</v>
      </c>
      <c r="Q1984" t="str">
        <f t="shared" si="60"/>
        <v>2020</v>
      </c>
      <c r="R1984" t="str">
        <f t="shared" si="61"/>
        <v>12</v>
      </c>
      <c r="S1984">
        <f>CEILING(Table1[[#This Row],[Month]]/3,1)</f>
        <v>4</v>
      </c>
      <c r="T1984" s="9">
        <f>(Table1[[#This Row],[Profit]]/Table1[[#This Row],[Sales]])</f>
        <v>0.28000000000000003</v>
      </c>
    </row>
    <row r="1985" spans="1:20" x14ac:dyDescent="0.25">
      <c r="A1985">
        <v>20201125</v>
      </c>
      <c r="B1985" s="1" t="s">
        <v>780</v>
      </c>
      <c r="C1985" s="1" t="s">
        <v>25</v>
      </c>
      <c r="D1985" s="1" t="s">
        <v>335</v>
      </c>
      <c r="E1985" s="1" t="s">
        <v>27</v>
      </c>
      <c r="F1985" s="1" t="s">
        <v>28</v>
      </c>
      <c r="G1985" s="1" t="s">
        <v>781</v>
      </c>
      <c r="H1985" s="1" t="s">
        <v>75</v>
      </c>
      <c r="I1985" s="1" t="s">
        <v>30</v>
      </c>
      <c r="J1985" s="1" t="s">
        <v>44</v>
      </c>
      <c r="K1985">
        <v>320.88</v>
      </c>
      <c r="L1985">
        <v>6</v>
      </c>
      <c r="M1985">
        <v>0</v>
      </c>
      <c r="N1985">
        <v>93.055199999999999</v>
      </c>
      <c r="O1985">
        <f>(Table1[[#This Row],[Sales]]-Table1[[#This Row],[Profit]])/Table1[[#This Row],[Quantity]]</f>
        <v>37.970799999999997</v>
      </c>
      <c r="P1985">
        <f>Table1[[#This Row],[Sales]]/Table1[[#This Row],[Quantity]]</f>
        <v>53.48</v>
      </c>
      <c r="Q1985" t="str">
        <f t="shared" si="60"/>
        <v>2020</v>
      </c>
      <c r="R1985" t="str">
        <f t="shared" si="61"/>
        <v>11</v>
      </c>
      <c r="S1985">
        <f>CEILING(Table1[[#This Row],[Month]]/3,1)</f>
        <v>4</v>
      </c>
      <c r="T1985" s="9">
        <f>(Table1[[#This Row],[Profit]]/Table1[[#This Row],[Sales]])</f>
        <v>0.28999999999999998</v>
      </c>
    </row>
    <row r="1986" spans="1:20" x14ac:dyDescent="0.25">
      <c r="A1986">
        <v>20201125</v>
      </c>
      <c r="B1986" s="1" t="s">
        <v>780</v>
      </c>
      <c r="C1986" s="1" t="s">
        <v>25</v>
      </c>
      <c r="D1986" s="1" t="s">
        <v>335</v>
      </c>
      <c r="E1986" s="1" t="s">
        <v>27</v>
      </c>
      <c r="F1986" s="1" t="s">
        <v>28</v>
      </c>
      <c r="G1986" s="1" t="s">
        <v>781</v>
      </c>
      <c r="H1986" s="1" t="s">
        <v>75</v>
      </c>
      <c r="I1986" s="1" t="s">
        <v>30</v>
      </c>
      <c r="J1986" s="1" t="s">
        <v>41</v>
      </c>
      <c r="K1986">
        <v>23.88</v>
      </c>
      <c r="L1986">
        <v>3</v>
      </c>
      <c r="M1986">
        <v>0</v>
      </c>
      <c r="N1986">
        <v>10.507199999999999</v>
      </c>
      <c r="O1986">
        <f>(Table1[[#This Row],[Sales]]-Table1[[#This Row],[Profit]])/Table1[[#This Row],[Quantity]]</f>
        <v>4.4576000000000002</v>
      </c>
      <c r="P1986">
        <f>Table1[[#This Row],[Sales]]/Table1[[#This Row],[Quantity]]</f>
        <v>7.96</v>
      </c>
      <c r="Q1986" t="str">
        <f t="shared" si="60"/>
        <v>2020</v>
      </c>
      <c r="R1986" t="str">
        <f t="shared" si="61"/>
        <v>11</v>
      </c>
      <c r="S1986">
        <f>CEILING(Table1[[#This Row],[Month]]/3,1)</f>
        <v>4</v>
      </c>
      <c r="T1986" s="9">
        <f>(Table1[[#This Row],[Profit]]/Table1[[#This Row],[Sales]])</f>
        <v>0.44</v>
      </c>
    </row>
    <row r="1987" spans="1:20" x14ac:dyDescent="0.25">
      <c r="A1987">
        <v>20201125</v>
      </c>
      <c r="B1987" s="1" t="s">
        <v>780</v>
      </c>
      <c r="C1987" s="1" t="s">
        <v>25</v>
      </c>
      <c r="D1987" s="1" t="s">
        <v>335</v>
      </c>
      <c r="E1987" s="1" t="s">
        <v>27</v>
      </c>
      <c r="F1987" s="1" t="s">
        <v>28</v>
      </c>
      <c r="G1987" s="1" t="s">
        <v>781</v>
      </c>
      <c r="H1987" s="1" t="s">
        <v>75</v>
      </c>
      <c r="I1987" s="1" t="s">
        <v>30</v>
      </c>
      <c r="J1987" s="1" t="s">
        <v>50</v>
      </c>
      <c r="K1987">
        <v>26.76</v>
      </c>
      <c r="L1987">
        <v>4</v>
      </c>
      <c r="M1987">
        <v>0</v>
      </c>
      <c r="N1987">
        <v>12.3096</v>
      </c>
      <c r="O1987">
        <f>(Table1[[#This Row],[Sales]]-Table1[[#This Row],[Profit]])/Table1[[#This Row],[Quantity]]</f>
        <v>3.6126000000000005</v>
      </c>
      <c r="P1987">
        <f>Table1[[#This Row],[Sales]]/Table1[[#This Row],[Quantity]]</f>
        <v>6.69</v>
      </c>
      <c r="Q1987" t="str">
        <f t="shared" ref="Q1987:Q2050" si="62">LEFT(A1987,4)</f>
        <v>2020</v>
      </c>
      <c r="R1987" t="str">
        <f t="shared" ref="R1987:R2050" si="63">MID(A1987,5,2)</f>
        <v>11</v>
      </c>
      <c r="S1987">
        <f>CEILING(Table1[[#This Row],[Month]]/3,1)</f>
        <v>4</v>
      </c>
      <c r="T1987" s="9">
        <f>(Table1[[#This Row],[Profit]]/Table1[[#This Row],[Sales]])</f>
        <v>0.45999999999999996</v>
      </c>
    </row>
    <row r="1988" spans="1:20" x14ac:dyDescent="0.25">
      <c r="A1988">
        <v>20220726</v>
      </c>
      <c r="B1988" s="1" t="s">
        <v>932</v>
      </c>
      <c r="C1988" s="1" t="s">
        <v>209</v>
      </c>
      <c r="D1988" s="1" t="s">
        <v>210</v>
      </c>
      <c r="E1988" s="1" t="s">
        <v>27</v>
      </c>
      <c r="F1988" s="1" t="s">
        <v>82</v>
      </c>
      <c r="G1988" s="1" t="s">
        <v>176</v>
      </c>
      <c r="H1988" s="1" t="s">
        <v>161</v>
      </c>
      <c r="I1988" s="1" t="s">
        <v>21</v>
      </c>
      <c r="J1988" s="1" t="s">
        <v>374</v>
      </c>
      <c r="K1988">
        <v>1439.9760000000001</v>
      </c>
      <c r="L1988">
        <v>4</v>
      </c>
      <c r="M1988">
        <v>0.4</v>
      </c>
      <c r="N1988">
        <v>191.99680000000001</v>
      </c>
      <c r="O1988">
        <f>(Table1[[#This Row],[Sales]]-Table1[[#This Row],[Profit]])/Table1[[#This Row],[Quantity]]</f>
        <v>311.99480000000005</v>
      </c>
      <c r="P1988">
        <f>Table1[[#This Row],[Sales]]/Table1[[#This Row],[Quantity]]</f>
        <v>359.99400000000003</v>
      </c>
      <c r="Q1988" t="str">
        <f t="shared" si="62"/>
        <v>2022</v>
      </c>
      <c r="R1988" t="str">
        <f t="shared" si="63"/>
        <v>07</v>
      </c>
      <c r="S1988">
        <f>CEILING(Table1[[#This Row],[Month]]/3,1)</f>
        <v>3</v>
      </c>
      <c r="T1988" s="9">
        <f>(Table1[[#This Row],[Profit]]/Table1[[#This Row],[Sales]])</f>
        <v>0.13333333333333333</v>
      </c>
    </row>
    <row r="1989" spans="1:20" x14ac:dyDescent="0.25">
      <c r="A1989">
        <v>20211109</v>
      </c>
      <c r="B1989" s="1" t="s">
        <v>921</v>
      </c>
      <c r="C1989" s="1" t="s">
        <v>234</v>
      </c>
      <c r="D1989" s="1" t="s">
        <v>235</v>
      </c>
      <c r="E1989" s="1" t="s">
        <v>17</v>
      </c>
      <c r="F1989" s="1" t="s">
        <v>34</v>
      </c>
      <c r="G1989" s="1" t="s">
        <v>122</v>
      </c>
      <c r="H1989" s="1" t="s">
        <v>40</v>
      </c>
      <c r="I1989" s="1" t="s">
        <v>21</v>
      </c>
      <c r="J1989" s="1" t="s">
        <v>36</v>
      </c>
      <c r="K1989">
        <v>17.22</v>
      </c>
      <c r="L1989">
        <v>3</v>
      </c>
      <c r="M1989">
        <v>0</v>
      </c>
      <c r="N1989">
        <v>7.9211999999999998</v>
      </c>
      <c r="O1989">
        <f>(Table1[[#This Row],[Sales]]-Table1[[#This Row],[Profit]])/Table1[[#This Row],[Quantity]]</f>
        <v>3.0996000000000001</v>
      </c>
      <c r="P1989">
        <f>Table1[[#This Row],[Sales]]/Table1[[#This Row],[Quantity]]</f>
        <v>5.7399999999999993</v>
      </c>
      <c r="Q1989" t="str">
        <f t="shared" si="62"/>
        <v>2021</v>
      </c>
      <c r="R1989" t="str">
        <f t="shared" si="63"/>
        <v>11</v>
      </c>
      <c r="S1989">
        <f>CEILING(Table1[[#This Row],[Month]]/3,1)</f>
        <v>4</v>
      </c>
      <c r="T1989" s="9">
        <f>(Table1[[#This Row],[Profit]]/Table1[[#This Row],[Sales]])</f>
        <v>0.46</v>
      </c>
    </row>
    <row r="1990" spans="1:20" x14ac:dyDescent="0.25">
      <c r="A1990">
        <v>20211109</v>
      </c>
      <c r="B1990" s="1" t="s">
        <v>921</v>
      </c>
      <c r="C1990" s="1" t="s">
        <v>234</v>
      </c>
      <c r="D1990" s="1" t="s">
        <v>235</v>
      </c>
      <c r="E1990" s="1" t="s">
        <v>17</v>
      </c>
      <c r="F1990" s="1" t="s">
        <v>34</v>
      </c>
      <c r="G1990" s="1" t="s">
        <v>122</v>
      </c>
      <c r="H1990" s="1" t="s">
        <v>40</v>
      </c>
      <c r="I1990" s="1" t="s">
        <v>21</v>
      </c>
      <c r="J1990" s="1" t="s">
        <v>36</v>
      </c>
      <c r="K1990">
        <v>1024.3800000000001</v>
      </c>
      <c r="L1990">
        <v>7</v>
      </c>
      <c r="M1990">
        <v>0</v>
      </c>
      <c r="N1990">
        <v>215.1198</v>
      </c>
      <c r="O1990">
        <f>(Table1[[#This Row],[Sales]]-Table1[[#This Row],[Profit]])/Table1[[#This Row],[Quantity]]</f>
        <v>115.60860000000002</v>
      </c>
      <c r="P1990">
        <f>Table1[[#This Row],[Sales]]/Table1[[#This Row],[Quantity]]</f>
        <v>146.34</v>
      </c>
      <c r="Q1990" t="str">
        <f t="shared" si="62"/>
        <v>2021</v>
      </c>
      <c r="R1990" t="str">
        <f t="shared" si="63"/>
        <v>11</v>
      </c>
      <c r="S1990">
        <f>CEILING(Table1[[#This Row],[Month]]/3,1)</f>
        <v>4</v>
      </c>
      <c r="T1990" s="9">
        <f>(Table1[[#This Row],[Profit]]/Table1[[#This Row],[Sales]])</f>
        <v>0.20999999999999996</v>
      </c>
    </row>
    <row r="1991" spans="1:20" x14ac:dyDescent="0.25">
      <c r="A1991">
        <v>20211109</v>
      </c>
      <c r="B1991" s="1" t="s">
        <v>921</v>
      </c>
      <c r="C1991" s="1" t="s">
        <v>234</v>
      </c>
      <c r="D1991" s="1" t="s">
        <v>235</v>
      </c>
      <c r="E1991" s="1" t="s">
        <v>17</v>
      </c>
      <c r="F1991" s="1" t="s">
        <v>34</v>
      </c>
      <c r="G1991" s="1" t="s">
        <v>122</v>
      </c>
      <c r="H1991" s="1" t="s">
        <v>40</v>
      </c>
      <c r="I1991" s="1" t="s">
        <v>21</v>
      </c>
      <c r="J1991" s="1" t="s">
        <v>97</v>
      </c>
      <c r="K1991">
        <v>26.22</v>
      </c>
      <c r="L1991">
        <v>3</v>
      </c>
      <c r="M1991">
        <v>0</v>
      </c>
      <c r="N1991">
        <v>12.323399999999999</v>
      </c>
      <c r="O1991">
        <f>(Table1[[#This Row],[Sales]]-Table1[[#This Row],[Profit]])/Table1[[#This Row],[Quantity]]</f>
        <v>4.6322000000000001</v>
      </c>
      <c r="P1991">
        <f>Table1[[#This Row],[Sales]]/Table1[[#This Row],[Quantity]]</f>
        <v>8.74</v>
      </c>
      <c r="Q1991" t="str">
        <f t="shared" si="62"/>
        <v>2021</v>
      </c>
      <c r="R1991" t="str">
        <f t="shared" si="63"/>
        <v>11</v>
      </c>
      <c r="S1991">
        <f>CEILING(Table1[[#This Row],[Month]]/3,1)</f>
        <v>4</v>
      </c>
      <c r="T1991" s="9">
        <f>(Table1[[#This Row],[Profit]]/Table1[[#This Row],[Sales]])</f>
        <v>0.47</v>
      </c>
    </row>
    <row r="1992" spans="1:20" x14ac:dyDescent="0.25">
      <c r="A1992">
        <v>20211109</v>
      </c>
      <c r="B1992" s="1" t="s">
        <v>921</v>
      </c>
      <c r="C1992" s="1" t="s">
        <v>234</v>
      </c>
      <c r="D1992" s="1" t="s">
        <v>235</v>
      </c>
      <c r="E1992" s="1" t="s">
        <v>17</v>
      </c>
      <c r="F1992" s="1" t="s">
        <v>34</v>
      </c>
      <c r="G1992" s="1" t="s">
        <v>122</v>
      </c>
      <c r="H1992" s="1" t="s">
        <v>40</v>
      </c>
      <c r="I1992" s="1" t="s">
        <v>21</v>
      </c>
      <c r="J1992" s="1" t="s">
        <v>50</v>
      </c>
      <c r="K1992">
        <v>17.34</v>
      </c>
      <c r="L1992">
        <v>3</v>
      </c>
      <c r="M1992">
        <v>0</v>
      </c>
      <c r="N1992">
        <v>8.4966000000000008</v>
      </c>
      <c r="O1992">
        <f>(Table1[[#This Row],[Sales]]-Table1[[#This Row],[Profit]])/Table1[[#This Row],[Quantity]]</f>
        <v>2.9477999999999995</v>
      </c>
      <c r="P1992">
        <f>Table1[[#This Row],[Sales]]/Table1[[#This Row],[Quantity]]</f>
        <v>5.78</v>
      </c>
      <c r="Q1992" t="str">
        <f t="shared" si="62"/>
        <v>2021</v>
      </c>
      <c r="R1992" t="str">
        <f t="shared" si="63"/>
        <v>11</v>
      </c>
      <c r="S1992">
        <f>CEILING(Table1[[#This Row],[Month]]/3,1)</f>
        <v>4</v>
      </c>
      <c r="T1992" s="9">
        <f>(Table1[[#This Row],[Profit]]/Table1[[#This Row],[Sales]])</f>
        <v>0.49000000000000005</v>
      </c>
    </row>
    <row r="1993" spans="1:20" x14ac:dyDescent="0.25">
      <c r="A1993">
        <v>20230225</v>
      </c>
      <c r="B1993" s="1" t="s">
        <v>932</v>
      </c>
      <c r="C1993" s="1" t="s">
        <v>85</v>
      </c>
      <c r="D1993" s="1" t="s">
        <v>86</v>
      </c>
      <c r="E1993" s="1" t="s">
        <v>17</v>
      </c>
      <c r="F1993" s="1" t="s">
        <v>34</v>
      </c>
      <c r="G1993" s="1" t="s">
        <v>176</v>
      </c>
      <c r="H1993" s="1" t="s">
        <v>161</v>
      </c>
      <c r="I1993" s="1" t="s">
        <v>21</v>
      </c>
      <c r="J1993" s="1" t="s">
        <v>36</v>
      </c>
      <c r="K1993">
        <v>4.9560000000000004</v>
      </c>
      <c r="L1993">
        <v>4</v>
      </c>
      <c r="M1993">
        <v>0.7</v>
      </c>
      <c r="N1993">
        <v>-3.7995999999999999</v>
      </c>
      <c r="O1993">
        <f>(Table1[[#This Row],[Sales]]-Table1[[#This Row],[Profit]])/Table1[[#This Row],[Quantity]]</f>
        <v>2.1889000000000003</v>
      </c>
      <c r="P1993">
        <f>Table1[[#This Row],[Sales]]/Table1[[#This Row],[Quantity]]</f>
        <v>1.2390000000000001</v>
      </c>
      <c r="Q1993" t="str">
        <f t="shared" si="62"/>
        <v>2023</v>
      </c>
      <c r="R1993" t="str">
        <f t="shared" si="63"/>
        <v>02</v>
      </c>
      <c r="S1993">
        <f>CEILING(Table1[[#This Row],[Month]]/3,1)</f>
        <v>1</v>
      </c>
      <c r="T1993" s="9">
        <f>(Table1[[#This Row],[Profit]]/Table1[[#This Row],[Sales]])</f>
        <v>-0.76666666666666661</v>
      </c>
    </row>
    <row r="1994" spans="1:20" x14ac:dyDescent="0.25">
      <c r="A1994">
        <v>20230626</v>
      </c>
      <c r="B1994" s="1" t="s">
        <v>897</v>
      </c>
      <c r="C1994" s="1" t="s">
        <v>181</v>
      </c>
      <c r="D1994" s="1" t="s">
        <v>182</v>
      </c>
      <c r="E1994" s="1" t="s">
        <v>17</v>
      </c>
      <c r="F1994" s="1" t="s">
        <v>34</v>
      </c>
      <c r="G1994" s="1" t="s">
        <v>363</v>
      </c>
      <c r="H1994" s="1" t="s">
        <v>20</v>
      </c>
      <c r="I1994" s="1" t="s">
        <v>63</v>
      </c>
      <c r="J1994" s="1" t="s">
        <v>23</v>
      </c>
      <c r="K1994">
        <v>71.040000000000006</v>
      </c>
      <c r="L1994">
        <v>6</v>
      </c>
      <c r="M1994">
        <v>0.2</v>
      </c>
      <c r="N1994">
        <v>26.64</v>
      </c>
      <c r="O1994">
        <f>(Table1[[#This Row],[Sales]]-Table1[[#This Row],[Profit]])/Table1[[#This Row],[Quantity]]</f>
        <v>7.4000000000000012</v>
      </c>
      <c r="P1994">
        <f>Table1[[#This Row],[Sales]]/Table1[[#This Row],[Quantity]]</f>
        <v>11.840000000000002</v>
      </c>
      <c r="Q1994" t="str">
        <f t="shared" si="62"/>
        <v>2023</v>
      </c>
      <c r="R1994" t="str">
        <f t="shared" si="63"/>
        <v>06</v>
      </c>
      <c r="S1994">
        <f>CEILING(Table1[[#This Row],[Month]]/3,1)</f>
        <v>2</v>
      </c>
      <c r="T1994" s="9">
        <f>(Table1[[#This Row],[Profit]]/Table1[[#This Row],[Sales]])</f>
        <v>0.375</v>
      </c>
    </row>
    <row r="1995" spans="1:20" x14ac:dyDescent="0.25">
      <c r="A1995">
        <v>20230626</v>
      </c>
      <c r="B1995" s="1" t="s">
        <v>897</v>
      </c>
      <c r="C1995" s="1" t="s">
        <v>181</v>
      </c>
      <c r="D1995" s="1" t="s">
        <v>182</v>
      </c>
      <c r="E1995" s="1" t="s">
        <v>17</v>
      </c>
      <c r="F1995" s="1" t="s">
        <v>34</v>
      </c>
      <c r="G1995" s="1" t="s">
        <v>363</v>
      </c>
      <c r="H1995" s="1" t="s">
        <v>20</v>
      </c>
      <c r="I1995" s="1" t="s">
        <v>63</v>
      </c>
      <c r="J1995" s="1" t="s">
        <v>42</v>
      </c>
      <c r="K1995">
        <v>5.3440000000000003</v>
      </c>
      <c r="L1995">
        <v>2</v>
      </c>
      <c r="M1995">
        <v>0.2</v>
      </c>
      <c r="N1995">
        <v>0.73480000000000001</v>
      </c>
      <c r="O1995">
        <f>(Table1[[#This Row],[Sales]]-Table1[[#This Row],[Profit]])/Table1[[#This Row],[Quantity]]</f>
        <v>2.3046000000000002</v>
      </c>
      <c r="P1995">
        <f>Table1[[#This Row],[Sales]]/Table1[[#This Row],[Quantity]]</f>
        <v>2.6720000000000002</v>
      </c>
      <c r="Q1995" t="str">
        <f t="shared" si="62"/>
        <v>2023</v>
      </c>
      <c r="R1995" t="str">
        <f t="shared" si="63"/>
        <v>06</v>
      </c>
      <c r="S1995">
        <f>CEILING(Table1[[#This Row],[Month]]/3,1)</f>
        <v>2</v>
      </c>
      <c r="T1995" s="9">
        <f>(Table1[[#This Row],[Profit]]/Table1[[#This Row],[Sales]])</f>
        <v>0.13749999999999998</v>
      </c>
    </row>
    <row r="1996" spans="1:20" x14ac:dyDescent="0.25">
      <c r="A1996">
        <v>20230626</v>
      </c>
      <c r="B1996" s="1" t="s">
        <v>897</v>
      </c>
      <c r="C1996" s="1" t="s">
        <v>181</v>
      </c>
      <c r="D1996" s="1" t="s">
        <v>182</v>
      </c>
      <c r="E1996" s="1" t="s">
        <v>17</v>
      </c>
      <c r="F1996" s="1" t="s">
        <v>34</v>
      </c>
      <c r="G1996" s="1" t="s">
        <v>363</v>
      </c>
      <c r="H1996" s="1" t="s">
        <v>20</v>
      </c>
      <c r="I1996" s="1" t="s">
        <v>63</v>
      </c>
      <c r="J1996" s="1" t="s">
        <v>136</v>
      </c>
      <c r="K1996">
        <v>11.304</v>
      </c>
      <c r="L1996">
        <v>3</v>
      </c>
      <c r="M1996">
        <v>0.2</v>
      </c>
      <c r="N1996">
        <v>-2.1194999999999999</v>
      </c>
      <c r="O1996">
        <f>(Table1[[#This Row],[Sales]]-Table1[[#This Row],[Profit]])/Table1[[#This Row],[Quantity]]</f>
        <v>4.4744999999999999</v>
      </c>
      <c r="P1996">
        <f>Table1[[#This Row],[Sales]]/Table1[[#This Row],[Quantity]]</f>
        <v>3.7680000000000002</v>
      </c>
      <c r="Q1996" t="str">
        <f t="shared" si="62"/>
        <v>2023</v>
      </c>
      <c r="R1996" t="str">
        <f t="shared" si="63"/>
        <v>06</v>
      </c>
      <c r="S1996">
        <f>CEILING(Table1[[#This Row],[Month]]/3,1)</f>
        <v>2</v>
      </c>
      <c r="T1996" s="9">
        <f>(Table1[[#This Row],[Profit]]/Table1[[#This Row],[Sales]])</f>
        <v>-0.1875</v>
      </c>
    </row>
    <row r="1997" spans="1:20" x14ac:dyDescent="0.25">
      <c r="A1997">
        <v>20231203</v>
      </c>
      <c r="B1997" s="1" t="s">
        <v>933</v>
      </c>
      <c r="C1997" s="1" t="s">
        <v>57</v>
      </c>
      <c r="D1997" s="1" t="s">
        <v>99</v>
      </c>
      <c r="E1997" s="1" t="s">
        <v>59</v>
      </c>
      <c r="F1997" s="1" t="s">
        <v>60</v>
      </c>
      <c r="G1997" s="1" t="s">
        <v>479</v>
      </c>
      <c r="H1997" s="1" t="s">
        <v>91</v>
      </c>
      <c r="I1997" s="1" t="s">
        <v>21</v>
      </c>
      <c r="J1997" s="1" t="s">
        <v>44</v>
      </c>
      <c r="K1997">
        <v>294.62</v>
      </c>
      <c r="L1997">
        <v>5</v>
      </c>
      <c r="M1997">
        <v>0.8</v>
      </c>
      <c r="N1997">
        <v>-766.01199999999994</v>
      </c>
      <c r="O1997">
        <f>(Table1[[#This Row],[Sales]]-Table1[[#This Row],[Profit]])/Table1[[#This Row],[Quantity]]</f>
        <v>212.12640000000002</v>
      </c>
      <c r="P1997">
        <f>Table1[[#This Row],[Sales]]/Table1[[#This Row],[Quantity]]</f>
        <v>58.923999999999999</v>
      </c>
      <c r="Q1997" t="str">
        <f t="shared" si="62"/>
        <v>2023</v>
      </c>
      <c r="R1997" t="str">
        <f t="shared" si="63"/>
        <v>12</v>
      </c>
      <c r="S1997">
        <f>CEILING(Table1[[#This Row],[Month]]/3,1)</f>
        <v>4</v>
      </c>
      <c r="T1997" s="9">
        <f>(Table1[[#This Row],[Profit]]/Table1[[#This Row],[Sales]])</f>
        <v>-2.5999999999999996</v>
      </c>
    </row>
    <row r="1998" spans="1:20" x14ac:dyDescent="0.25">
      <c r="A1998">
        <v>20231203</v>
      </c>
      <c r="B1998" s="1" t="s">
        <v>933</v>
      </c>
      <c r="C1998" s="1" t="s">
        <v>57</v>
      </c>
      <c r="D1998" s="1" t="s">
        <v>99</v>
      </c>
      <c r="E1998" s="1" t="s">
        <v>59</v>
      </c>
      <c r="F1998" s="1" t="s">
        <v>60</v>
      </c>
      <c r="G1998" s="1" t="s">
        <v>479</v>
      </c>
      <c r="H1998" s="1" t="s">
        <v>91</v>
      </c>
      <c r="I1998" s="1" t="s">
        <v>21</v>
      </c>
      <c r="J1998" s="1" t="s">
        <v>41</v>
      </c>
      <c r="K1998">
        <v>8.7520000000000007</v>
      </c>
      <c r="L1998">
        <v>4</v>
      </c>
      <c r="M1998">
        <v>0.6</v>
      </c>
      <c r="N1998">
        <v>-3.7195999999999998</v>
      </c>
      <c r="O1998">
        <f>(Table1[[#This Row],[Sales]]-Table1[[#This Row],[Profit]])/Table1[[#This Row],[Quantity]]</f>
        <v>3.1179000000000001</v>
      </c>
      <c r="P1998">
        <f>Table1[[#This Row],[Sales]]/Table1[[#This Row],[Quantity]]</f>
        <v>2.1880000000000002</v>
      </c>
      <c r="Q1998" t="str">
        <f t="shared" si="62"/>
        <v>2023</v>
      </c>
      <c r="R1998" t="str">
        <f t="shared" si="63"/>
        <v>12</v>
      </c>
      <c r="S1998">
        <f>CEILING(Table1[[#This Row],[Month]]/3,1)</f>
        <v>4</v>
      </c>
      <c r="T1998" s="9">
        <f>(Table1[[#This Row],[Profit]]/Table1[[#This Row],[Sales]])</f>
        <v>-0.42499999999999993</v>
      </c>
    </row>
    <row r="1999" spans="1:20" x14ac:dyDescent="0.25">
      <c r="A1999">
        <v>20200207</v>
      </c>
      <c r="B1999" s="1" t="s">
        <v>912</v>
      </c>
      <c r="C1999" s="1" t="s">
        <v>149</v>
      </c>
      <c r="D1999" s="1" t="s">
        <v>922</v>
      </c>
      <c r="E1999" s="1" t="s">
        <v>17</v>
      </c>
      <c r="F1999" s="1" t="s">
        <v>34</v>
      </c>
      <c r="G1999" s="1" t="s">
        <v>262</v>
      </c>
      <c r="H1999" s="1" t="s">
        <v>69</v>
      </c>
      <c r="I1999" s="1" t="s">
        <v>30</v>
      </c>
      <c r="J1999" s="1" t="s">
        <v>23</v>
      </c>
      <c r="K1999">
        <v>15</v>
      </c>
      <c r="L1999">
        <v>4</v>
      </c>
      <c r="M1999">
        <v>0</v>
      </c>
      <c r="N1999">
        <v>7.2</v>
      </c>
      <c r="O1999">
        <f>(Table1[[#This Row],[Sales]]-Table1[[#This Row],[Profit]])/Table1[[#This Row],[Quantity]]</f>
        <v>1.95</v>
      </c>
      <c r="P1999">
        <f>Table1[[#This Row],[Sales]]/Table1[[#This Row],[Quantity]]</f>
        <v>3.75</v>
      </c>
      <c r="Q1999" t="str">
        <f t="shared" si="62"/>
        <v>2020</v>
      </c>
      <c r="R1999" t="str">
        <f t="shared" si="63"/>
        <v>02</v>
      </c>
      <c r="S1999">
        <f>CEILING(Table1[[#This Row],[Month]]/3,1)</f>
        <v>1</v>
      </c>
      <c r="T1999" s="9">
        <f>(Table1[[#This Row],[Profit]]/Table1[[#This Row],[Sales]])</f>
        <v>0.48000000000000004</v>
      </c>
    </row>
    <row r="2000" spans="1:20" x14ac:dyDescent="0.25">
      <c r="A2000">
        <v>20200207</v>
      </c>
      <c r="B2000" s="1" t="s">
        <v>912</v>
      </c>
      <c r="C2000" s="1" t="s">
        <v>149</v>
      </c>
      <c r="D2000" s="1" t="s">
        <v>922</v>
      </c>
      <c r="E2000" s="1" t="s">
        <v>17</v>
      </c>
      <c r="F2000" s="1" t="s">
        <v>34</v>
      </c>
      <c r="G2000" s="1" t="s">
        <v>262</v>
      </c>
      <c r="H2000" s="1" t="s">
        <v>69</v>
      </c>
      <c r="I2000" s="1" t="s">
        <v>30</v>
      </c>
      <c r="J2000" s="1" t="s">
        <v>43</v>
      </c>
      <c r="K2000">
        <v>161.61000000000001</v>
      </c>
      <c r="L2000">
        <v>1</v>
      </c>
      <c r="M2000">
        <v>0</v>
      </c>
      <c r="N2000">
        <v>42.018599999999999</v>
      </c>
      <c r="O2000">
        <f>(Table1[[#This Row],[Sales]]-Table1[[#This Row],[Profit]])/Table1[[#This Row],[Quantity]]</f>
        <v>119.59140000000002</v>
      </c>
      <c r="P2000">
        <f>Table1[[#This Row],[Sales]]/Table1[[#This Row],[Quantity]]</f>
        <v>161.61000000000001</v>
      </c>
      <c r="Q2000" t="str">
        <f t="shared" si="62"/>
        <v>2020</v>
      </c>
      <c r="R2000" t="str">
        <f t="shared" si="63"/>
        <v>02</v>
      </c>
      <c r="S2000">
        <f>CEILING(Table1[[#This Row],[Month]]/3,1)</f>
        <v>1</v>
      </c>
      <c r="T2000" s="9">
        <f>(Table1[[#This Row],[Profit]]/Table1[[#This Row],[Sales]])</f>
        <v>0.25999999999999995</v>
      </c>
    </row>
    <row r="2001" spans="1:20" x14ac:dyDescent="0.25">
      <c r="A2001">
        <v>20200207</v>
      </c>
      <c r="B2001" s="1" t="s">
        <v>912</v>
      </c>
      <c r="C2001" s="1" t="s">
        <v>149</v>
      </c>
      <c r="D2001" s="1" t="s">
        <v>922</v>
      </c>
      <c r="E2001" s="1" t="s">
        <v>17</v>
      </c>
      <c r="F2001" s="1" t="s">
        <v>34</v>
      </c>
      <c r="G2001" s="1" t="s">
        <v>262</v>
      </c>
      <c r="H2001" s="1" t="s">
        <v>69</v>
      </c>
      <c r="I2001" s="1" t="s">
        <v>30</v>
      </c>
      <c r="J2001" s="1" t="s">
        <v>43</v>
      </c>
      <c r="K2001">
        <v>144.94999999999999</v>
      </c>
      <c r="L2001">
        <v>5</v>
      </c>
      <c r="M2001">
        <v>0</v>
      </c>
      <c r="N2001">
        <v>42.035499999999999</v>
      </c>
      <c r="O2001">
        <f>(Table1[[#This Row],[Sales]]-Table1[[#This Row],[Profit]])/Table1[[#This Row],[Quantity]]</f>
        <v>20.582899999999999</v>
      </c>
      <c r="P2001">
        <f>Table1[[#This Row],[Sales]]/Table1[[#This Row],[Quantity]]</f>
        <v>28.99</v>
      </c>
      <c r="Q2001" t="str">
        <f t="shared" si="62"/>
        <v>2020</v>
      </c>
      <c r="R2001" t="str">
        <f t="shared" si="63"/>
        <v>02</v>
      </c>
      <c r="S2001">
        <f>CEILING(Table1[[#This Row],[Month]]/3,1)</f>
        <v>1</v>
      </c>
      <c r="T2001" s="9">
        <f>(Table1[[#This Row],[Profit]]/Table1[[#This Row],[Sales]])</f>
        <v>0.29000000000000004</v>
      </c>
    </row>
    <row r="2002" spans="1:20" x14ac:dyDescent="0.25">
      <c r="A2002">
        <v>20230412</v>
      </c>
      <c r="B2002" s="1" t="s">
        <v>934</v>
      </c>
      <c r="C2002" s="1" t="s">
        <v>25</v>
      </c>
      <c r="D2002" s="1" t="s">
        <v>238</v>
      </c>
      <c r="E2002" s="1" t="s">
        <v>27</v>
      </c>
      <c r="F2002" s="1" t="s">
        <v>28</v>
      </c>
      <c r="G2002" s="1" t="s">
        <v>306</v>
      </c>
      <c r="H2002" s="1" t="s">
        <v>40</v>
      </c>
      <c r="I2002" s="1" t="s">
        <v>21</v>
      </c>
      <c r="J2002" s="1" t="s">
        <v>94</v>
      </c>
      <c r="K2002">
        <v>199.95</v>
      </c>
      <c r="L2002">
        <v>5</v>
      </c>
      <c r="M2002">
        <v>0</v>
      </c>
      <c r="N2002">
        <v>21.994499999999999</v>
      </c>
      <c r="O2002">
        <f>(Table1[[#This Row],[Sales]]-Table1[[#This Row],[Profit]])/Table1[[#This Row],[Quantity]]</f>
        <v>35.591099999999997</v>
      </c>
      <c r="P2002">
        <f>Table1[[#This Row],[Sales]]/Table1[[#This Row],[Quantity]]</f>
        <v>39.989999999999995</v>
      </c>
      <c r="Q2002" t="str">
        <f t="shared" si="62"/>
        <v>2023</v>
      </c>
      <c r="R2002" t="str">
        <f t="shared" si="63"/>
        <v>04</v>
      </c>
      <c r="S2002">
        <f>CEILING(Table1[[#This Row],[Month]]/3,1)</f>
        <v>2</v>
      </c>
      <c r="T2002" s="9">
        <f>(Table1[[#This Row],[Profit]]/Table1[[#This Row],[Sales]])</f>
        <v>0.11</v>
      </c>
    </row>
    <row r="2003" spans="1:20" x14ac:dyDescent="0.25">
      <c r="A2003">
        <v>20230412</v>
      </c>
      <c r="B2003" s="1" t="s">
        <v>934</v>
      </c>
      <c r="C2003" s="1" t="s">
        <v>25</v>
      </c>
      <c r="D2003" s="1" t="s">
        <v>238</v>
      </c>
      <c r="E2003" s="1" t="s">
        <v>27</v>
      </c>
      <c r="F2003" s="1" t="s">
        <v>28</v>
      </c>
      <c r="G2003" s="1" t="s">
        <v>306</v>
      </c>
      <c r="H2003" s="1" t="s">
        <v>40</v>
      </c>
      <c r="I2003" s="1" t="s">
        <v>21</v>
      </c>
      <c r="J2003" s="1" t="s">
        <v>42</v>
      </c>
      <c r="K2003">
        <v>41.86</v>
      </c>
      <c r="L2003">
        <v>7</v>
      </c>
      <c r="M2003">
        <v>0</v>
      </c>
      <c r="N2003">
        <v>14.2324</v>
      </c>
      <c r="O2003">
        <f>(Table1[[#This Row],[Sales]]-Table1[[#This Row],[Profit]])/Table1[[#This Row],[Quantity]]</f>
        <v>3.9468000000000001</v>
      </c>
      <c r="P2003">
        <f>Table1[[#This Row],[Sales]]/Table1[[#This Row],[Quantity]]</f>
        <v>5.9799999999999995</v>
      </c>
      <c r="Q2003" t="str">
        <f t="shared" si="62"/>
        <v>2023</v>
      </c>
      <c r="R2003" t="str">
        <f t="shared" si="63"/>
        <v>04</v>
      </c>
      <c r="S2003">
        <f>CEILING(Table1[[#This Row],[Month]]/3,1)</f>
        <v>2</v>
      </c>
      <c r="T2003" s="9">
        <f>(Table1[[#This Row],[Profit]]/Table1[[#This Row],[Sales]])</f>
        <v>0.34</v>
      </c>
    </row>
    <row r="2004" spans="1:20" x14ac:dyDescent="0.25">
      <c r="A2004">
        <v>20231226</v>
      </c>
      <c r="B2004" s="1" t="s">
        <v>895</v>
      </c>
      <c r="C2004" s="1" t="s">
        <v>15</v>
      </c>
      <c r="D2004" s="1" t="s">
        <v>16</v>
      </c>
      <c r="E2004" s="1" t="s">
        <v>17</v>
      </c>
      <c r="F2004" s="1" t="s">
        <v>18</v>
      </c>
      <c r="G2004" s="1" t="s">
        <v>363</v>
      </c>
      <c r="H2004" s="1" t="s">
        <v>20</v>
      </c>
      <c r="I2004" s="1" t="s">
        <v>21</v>
      </c>
      <c r="J2004" s="1" t="s">
        <v>37</v>
      </c>
      <c r="K2004">
        <v>95.94</v>
      </c>
      <c r="L2004">
        <v>3</v>
      </c>
      <c r="M2004">
        <v>0</v>
      </c>
      <c r="N2004">
        <v>9.5939999999999994</v>
      </c>
      <c r="O2004">
        <f>(Table1[[#This Row],[Sales]]-Table1[[#This Row],[Profit]])/Table1[[#This Row],[Quantity]]</f>
        <v>28.782</v>
      </c>
      <c r="P2004">
        <f>Table1[[#This Row],[Sales]]/Table1[[#This Row],[Quantity]]</f>
        <v>31.98</v>
      </c>
      <c r="Q2004" t="str">
        <f t="shared" si="62"/>
        <v>2023</v>
      </c>
      <c r="R2004" t="str">
        <f t="shared" si="63"/>
        <v>12</v>
      </c>
      <c r="S2004">
        <f>CEILING(Table1[[#This Row],[Month]]/3,1)</f>
        <v>4</v>
      </c>
      <c r="T2004" s="9">
        <f>(Table1[[#This Row],[Profit]]/Table1[[#This Row],[Sales]])</f>
        <v>9.9999999999999992E-2</v>
      </c>
    </row>
    <row r="2005" spans="1:20" x14ac:dyDescent="0.25">
      <c r="A2005">
        <v>20231226</v>
      </c>
      <c r="B2005" s="1" t="s">
        <v>895</v>
      </c>
      <c r="C2005" s="1" t="s">
        <v>15</v>
      </c>
      <c r="D2005" s="1" t="s">
        <v>16</v>
      </c>
      <c r="E2005" s="1" t="s">
        <v>17</v>
      </c>
      <c r="F2005" s="1" t="s">
        <v>18</v>
      </c>
      <c r="G2005" s="1" t="s">
        <v>363</v>
      </c>
      <c r="H2005" s="1" t="s">
        <v>20</v>
      </c>
      <c r="I2005" s="1" t="s">
        <v>21</v>
      </c>
      <c r="J2005" s="1" t="s">
        <v>23</v>
      </c>
      <c r="K2005">
        <v>304.45</v>
      </c>
      <c r="L2005">
        <v>5</v>
      </c>
      <c r="M2005">
        <v>0</v>
      </c>
      <c r="N2005">
        <v>76.112499999999997</v>
      </c>
      <c r="O2005">
        <f>(Table1[[#This Row],[Sales]]-Table1[[#This Row],[Profit]])/Table1[[#This Row],[Quantity]]</f>
        <v>45.667499999999997</v>
      </c>
      <c r="P2005">
        <f>Table1[[#This Row],[Sales]]/Table1[[#This Row],[Quantity]]</f>
        <v>60.89</v>
      </c>
      <c r="Q2005" t="str">
        <f t="shared" si="62"/>
        <v>2023</v>
      </c>
      <c r="R2005" t="str">
        <f t="shared" si="63"/>
        <v>12</v>
      </c>
      <c r="S2005">
        <f>CEILING(Table1[[#This Row],[Month]]/3,1)</f>
        <v>4</v>
      </c>
      <c r="T2005" s="9">
        <f>(Table1[[#This Row],[Profit]]/Table1[[#This Row],[Sales]])</f>
        <v>0.25</v>
      </c>
    </row>
    <row r="2006" spans="1:20" x14ac:dyDescent="0.25">
      <c r="A2006">
        <v>20230412</v>
      </c>
      <c r="B2006" s="1" t="s">
        <v>660</v>
      </c>
      <c r="C2006" s="1" t="s">
        <v>57</v>
      </c>
      <c r="D2006" s="1" t="s">
        <v>264</v>
      </c>
      <c r="E2006" s="1" t="s">
        <v>59</v>
      </c>
      <c r="F2006" s="1" t="s">
        <v>60</v>
      </c>
      <c r="G2006" s="1" t="s">
        <v>187</v>
      </c>
      <c r="H2006" s="1" t="s">
        <v>20</v>
      </c>
      <c r="I2006" s="1" t="s">
        <v>63</v>
      </c>
      <c r="J2006" s="1" t="s">
        <v>36</v>
      </c>
      <c r="K2006">
        <v>11.364000000000001</v>
      </c>
      <c r="L2006">
        <v>3</v>
      </c>
      <c r="M2006">
        <v>0.8</v>
      </c>
      <c r="N2006">
        <v>-17.045999999999999</v>
      </c>
      <c r="O2006">
        <f>(Table1[[#This Row],[Sales]]-Table1[[#This Row],[Profit]])/Table1[[#This Row],[Quantity]]</f>
        <v>9.4700000000000006</v>
      </c>
      <c r="P2006">
        <f>Table1[[#This Row],[Sales]]/Table1[[#This Row],[Quantity]]</f>
        <v>3.7880000000000003</v>
      </c>
      <c r="Q2006" t="str">
        <f t="shared" si="62"/>
        <v>2023</v>
      </c>
      <c r="R2006" t="str">
        <f t="shared" si="63"/>
        <v>04</v>
      </c>
      <c r="S2006">
        <f>CEILING(Table1[[#This Row],[Month]]/3,1)</f>
        <v>2</v>
      </c>
      <c r="T2006" s="9">
        <f>(Table1[[#This Row],[Profit]]/Table1[[#This Row],[Sales]])</f>
        <v>-1.4999999999999998</v>
      </c>
    </row>
    <row r="2007" spans="1:20" x14ac:dyDescent="0.25">
      <c r="A2007">
        <v>20201231</v>
      </c>
      <c r="B2007" s="1" t="s">
        <v>661</v>
      </c>
      <c r="C2007" s="1" t="s">
        <v>234</v>
      </c>
      <c r="D2007" s="1" t="s">
        <v>235</v>
      </c>
      <c r="E2007" s="1" t="s">
        <v>17</v>
      </c>
      <c r="F2007" s="1" t="s">
        <v>34</v>
      </c>
      <c r="G2007" s="1" t="s">
        <v>19</v>
      </c>
      <c r="H2007" s="1" t="s">
        <v>20</v>
      </c>
      <c r="I2007" s="1" t="s">
        <v>30</v>
      </c>
      <c r="J2007" s="1" t="s">
        <v>42</v>
      </c>
      <c r="K2007">
        <v>29.68</v>
      </c>
      <c r="L2007">
        <v>7</v>
      </c>
      <c r="M2007">
        <v>0</v>
      </c>
      <c r="N2007">
        <v>11.575200000000001</v>
      </c>
      <c r="O2007">
        <f>(Table1[[#This Row],[Sales]]-Table1[[#This Row],[Profit]])/Table1[[#This Row],[Quantity]]</f>
        <v>2.5863999999999998</v>
      </c>
      <c r="P2007">
        <f>Table1[[#This Row],[Sales]]/Table1[[#This Row],[Quantity]]</f>
        <v>4.24</v>
      </c>
      <c r="Q2007" t="str">
        <f t="shared" si="62"/>
        <v>2020</v>
      </c>
      <c r="R2007" t="str">
        <f t="shared" si="63"/>
        <v>12</v>
      </c>
      <c r="S2007">
        <f>CEILING(Table1[[#This Row],[Month]]/3,1)</f>
        <v>4</v>
      </c>
      <c r="T2007" s="9">
        <f>(Table1[[#This Row],[Profit]]/Table1[[#This Row],[Sales]])</f>
        <v>0.39</v>
      </c>
    </row>
    <row r="2008" spans="1:20" x14ac:dyDescent="0.25">
      <c r="A2008">
        <v>20201231</v>
      </c>
      <c r="B2008" s="1" t="s">
        <v>661</v>
      </c>
      <c r="C2008" s="1" t="s">
        <v>234</v>
      </c>
      <c r="D2008" s="1" t="s">
        <v>235</v>
      </c>
      <c r="E2008" s="1" t="s">
        <v>17</v>
      </c>
      <c r="F2008" s="1" t="s">
        <v>34</v>
      </c>
      <c r="G2008" s="1" t="s">
        <v>19</v>
      </c>
      <c r="H2008" s="1" t="s">
        <v>20</v>
      </c>
      <c r="I2008" s="1" t="s">
        <v>30</v>
      </c>
      <c r="J2008" s="1" t="s">
        <v>94</v>
      </c>
      <c r="K2008">
        <v>47.53</v>
      </c>
      <c r="L2008">
        <v>7</v>
      </c>
      <c r="M2008">
        <v>0</v>
      </c>
      <c r="N2008">
        <v>16.1602</v>
      </c>
      <c r="O2008">
        <f>(Table1[[#This Row],[Sales]]-Table1[[#This Row],[Profit]])/Table1[[#This Row],[Quantity]]</f>
        <v>4.4813999999999998</v>
      </c>
      <c r="P2008">
        <f>Table1[[#This Row],[Sales]]/Table1[[#This Row],[Quantity]]</f>
        <v>6.79</v>
      </c>
      <c r="Q2008" t="str">
        <f t="shared" si="62"/>
        <v>2020</v>
      </c>
      <c r="R2008" t="str">
        <f t="shared" si="63"/>
        <v>12</v>
      </c>
      <c r="S2008">
        <f>CEILING(Table1[[#This Row],[Month]]/3,1)</f>
        <v>4</v>
      </c>
      <c r="T2008" s="9">
        <f>(Table1[[#This Row],[Profit]]/Table1[[#This Row],[Sales]])</f>
        <v>0.33999999999999997</v>
      </c>
    </row>
    <row r="2009" spans="1:20" x14ac:dyDescent="0.25">
      <c r="A2009">
        <v>20230804</v>
      </c>
      <c r="B2009" s="1" t="s">
        <v>858</v>
      </c>
      <c r="C2009" s="1" t="s">
        <v>108</v>
      </c>
      <c r="D2009" s="1" t="s">
        <v>143</v>
      </c>
      <c r="E2009" s="1" t="s">
        <v>59</v>
      </c>
      <c r="F2009" s="1" t="s">
        <v>110</v>
      </c>
      <c r="G2009" s="1" t="s">
        <v>306</v>
      </c>
      <c r="H2009" s="1" t="s">
        <v>40</v>
      </c>
      <c r="I2009" s="1" t="s">
        <v>21</v>
      </c>
      <c r="J2009" s="1" t="s">
        <v>22</v>
      </c>
      <c r="K2009">
        <v>183.37200000000001</v>
      </c>
      <c r="L2009">
        <v>2</v>
      </c>
      <c r="M2009">
        <v>0.3</v>
      </c>
      <c r="N2009">
        <v>-36.674399999999999</v>
      </c>
      <c r="O2009">
        <f>(Table1[[#This Row],[Sales]]-Table1[[#This Row],[Profit]])/Table1[[#This Row],[Quantity]]</f>
        <v>110.0232</v>
      </c>
      <c r="P2009">
        <f>Table1[[#This Row],[Sales]]/Table1[[#This Row],[Quantity]]</f>
        <v>91.686000000000007</v>
      </c>
      <c r="Q2009" t="str">
        <f t="shared" si="62"/>
        <v>2023</v>
      </c>
      <c r="R2009" t="str">
        <f t="shared" si="63"/>
        <v>08</v>
      </c>
      <c r="S2009">
        <f>CEILING(Table1[[#This Row],[Month]]/3,1)</f>
        <v>3</v>
      </c>
      <c r="T2009" s="9">
        <f>(Table1[[#This Row],[Profit]]/Table1[[#This Row],[Sales]])</f>
        <v>-0.19999999999999998</v>
      </c>
    </row>
    <row r="2010" spans="1:20" x14ac:dyDescent="0.25">
      <c r="A2010">
        <v>20201115</v>
      </c>
      <c r="B2010" s="1" t="s">
        <v>793</v>
      </c>
      <c r="C2010" s="1" t="s">
        <v>156</v>
      </c>
      <c r="D2010" s="1" t="s">
        <v>157</v>
      </c>
      <c r="E2010" s="1" t="s">
        <v>17</v>
      </c>
      <c r="F2010" s="1" t="s">
        <v>73</v>
      </c>
      <c r="G2010" s="1" t="s">
        <v>204</v>
      </c>
      <c r="H2010" s="1" t="s">
        <v>40</v>
      </c>
      <c r="I2010" s="1" t="s">
        <v>21</v>
      </c>
      <c r="J2010" s="1" t="s">
        <v>42</v>
      </c>
      <c r="K2010">
        <v>4.2240000000000002</v>
      </c>
      <c r="L2010">
        <v>3</v>
      </c>
      <c r="M2010">
        <v>0.2</v>
      </c>
      <c r="N2010">
        <v>0.47520000000000001</v>
      </c>
      <c r="O2010">
        <f>(Table1[[#This Row],[Sales]]-Table1[[#This Row],[Profit]])/Table1[[#This Row],[Quantity]]</f>
        <v>1.2496</v>
      </c>
      <c r="P2010">
        <f>Table1[[#This Row],[Sales]]/Table1[[#This Row],[Quantity]]</f>
        <v>1.4080000000000001</v>
      </c>
      <c r="Q2010" t="str">
        <f t="shared" si="62"/>
        <v>2020</v>
      </c>
      <c r="R2010" t="str">
        <f t="shared" si="63"/>
        <v>11</v>
      </c>
      <c r="S2010">
        <f>CEILING(Table1[[#This Row],[Month]]/3,1)</f>
        <v>4</v>
      </c>
      <c r="T2010" s="9">
        <f>(Table1[[#This Row],[Profit]]/Table1[[#This Row],[Sales]])</f>
        <v>0.1125</v>
      </c>
    </row>
    <row r="2011" spans="1:20" x14ac:dyDescent="0.25">
      <c r="A2011">
        <v>20201115</v>
      </c>
      <c r="B2011" s="1" t="s">
        <v>793</v>
      </c>
      <c r="C2011" s="1" t="s">
        <v>156</v>
      </c>
      <c r="D2011" s="1" t="s">
        <v>157</v>
      </c>
      <c r="E2011" s="1" t="s">
        <v>17</v>
      </c>
      <c r="F2011" s="1" t="s">
        <v>73</v>
      </c>
      <c r="G2011" s="1" t="s">
        <v>204</v>
      </c>
      <c r="H2011" s="1" t="s">
        <v>40</v>
      </c>
      <c r="I2011" s="1" t="s">
        <v>21</v>
      </c>
      <c r="J2011" s="1" t="s">
        <v>44</v>
      </c>
      <c r="K2011">
        <v>333.05599999999998</v>
      </c>
      <c r="L2011">
        <v>2</v>
      </c>
      <c r="M2011">
        <v>0.2</v>
      </c>
      <c r="N2011">
        <v>29.142399999999999</v>
      </c>
      <c r="O2011">
        <f>(Table1[[#This Row],[Sales]]-Table1[[#This Row],[Profit]])/Table1[[#This Row],[Quantity]]</f>
        <v>151.95679999999999</v>
      </c>
      <c r="P2011">
        <f>Table1[[#This Row],[Sales]]/Table1[[#This Row],[Quantity]]</f>
        <v>166.52799999999999</v>
      </c>
      <c r="Q2011" t="str">
        <f t="shared" si="62"/>
        <v>2020</v>
      </c>
      <c r="R2011" t="str">
        <f t="shared" si="63"/>
        <v>11</v>
      </c>
      <c r="S2011">
        <f>CEILING(Table1[[#This Row],[Month]]/3,1)</f>
        <v>4</v>
      </c>
      <c r="T2011" s="9">
        <f>(Table1[[#This Row],[Profit]]/Table1[[#This Row],[Sales]])</f>
        <v>8.7499999999999994E-2</v>
      </c>
    </row>
    <row r="2012" spans="1:20" x14ac:dyDescent="0.25">
      <c r="A2012">
        <v>20201115</v>
      </c>
      <c r="B2012" s="1" t="s">
        <v>793</v>
      </c>
      <c r="C2012" s="1" t="s">
        <v>156</v>
      </c>
      <c r="D2012" s="1" t="s">
        <v>157</v>
      </c>
      <c r="E2012" s="1" t="s">
        <v>17</v>
      </c>
      <c r="F2012" s="1" t="s">
        <v>73</v>
      </c>
      <c r="G2012" s="1" t="s">
        <v>204</v>
      </c>
      <c r="H2012" s="1" t="s">
        <v>40</v>
      </c>
      <c r="I2012" s="1" t="s">
        <v>21</v>
      </c>
      <c r="J2012" s="1" t="s">
        <v>50</v>
      </c>
      <c r="K2012">
        <v>24.896000000000001</v>
      </c>
      <c r="L2012">
        <v>4</v>
      </c>
      <c r="M2012">
        <v>0.2</v>
      </c>
      <c r="N2012">
        <v>7.78</v>
      </c>
      <c r="O2012">
        <f>(Table1[[#This Row],[Sales]]-Table1[[#This Row],[Profit]])/Table1[[#This Row],[Quantity]]</f>
        <v>4.2789999999999999</v>
      </c>
      <c r="P2012">
        <f>Table1[[#This Row],[Sales]]/Table1[[#This Row],[Quantity]]</f>
        <v>6.2240000000000002</v>
      </c>
      <c r="Q2012" t="str">
        <f t="shared" si="62"/>
        <v>2020</v>
      </c>
      <c r="R2012" t="str">
        <f t="shared" si="63"/>
        <v>11</v>
      </c>
      <c r="S2012">
        <f>CEILING(Table1[[#This Row],[Month]]/3,1)</f>
        <v>4</v>
      </c>
      <c r="T2012" s="9">
        <f>(Table1[[#This Row],[Profit]]/Table1[[#This Row],[Sales]])</f>
        <v>0.3125</v>
      </c>
    </row>
    <row r="2013" spans="1:20" x14ac:dyDescent="0.25">
      <c r="A2013">
        <v>20211211</v>
      </c>
      <c r="B2013" s="1" t="s">
        <v>935</v>
      </c>
      <c r="C2013" s="1" t="s">
        <v>57</v>
      </c>
      <c r="D2013" s="1" t="s">
        <v>99</v>
      </c>
      <c r="E2013" s="1" t="s">
        <v>59</v>
      </c>
      <c r="F2013" s="1" t="s">
        <v>60</v>
      </c>
      <c r="G2013" s="1" t="s">
        <v>245</v>
      </c>
      <c r="H2013" s="1" t="s">
        <v>62</v>
      </c>
      <c r="I2013" s="1" t="s">
        <v>21</v>
      </c>
      <c r="J2013" s="1" t="s">
        <v>94</v>
      </c>
      <c r="K2013">
        <v>159.98400000000001</v>
      </c>
      <c r="L2013">
        <v>2</v>
      </c>
      <c r="M2013">
        <v>0.2</v>
      </c>
      <c r="N2013">
        <v>35.996400000000001</v>
      </c>
      <c r="O2013">
        <f>(Table1[[#This Row],[Sales]]-Table1[[#This Row],[Profit]])/Table1[[#This Row],[Quantity]]</f>
        <v>61.993800000000007</v>
      </c>
      <c r="P2013">
        <f>Table1[[#This Row],[Sales]]/Table1[[#This Row],[Quantity]]</f>
        <v>79.992000000000004</v>
      </c>
      <c r="Q2013" t="str">
        <f t="shared" si="62"/>
        <v>2021</v>
      </c>
      <c r="R2013" t="str">
        <f t="shared" si="63"/>
        <v>12</v>
      </c>
      <c r="S2013">
        <f>CEILING(Table1[[#This Row],[Month]]/3,1)</f>
        <v>4</v>
      </c>
      <c r="T2013" s="9">
        <f>(Table1[[#This Row],[Profit]]/Table1[[#This Row],[Sales]])</f>
        <v>0.22500000000000001</v>
      </c>
    </row>
    <row r="2014" spans="1:20" x14ac:dyDescent="0.25">
      <c r="A2014">
        <v>20211211</v>
      </c>
      <c r="B2014" s="1" t="s">
        <v>935</v>
      </c>
      <c r="C2014" s="1" t="s">
        <v>57</v>
      </c>
      <c r="D2014" s="1" t="s">
        <v>99</v>
      </c>
      <c r="E2014" s="1" t="s">
        <v>59</v>
      </c>
      <c r="F2014" s="1" t="s">
        <v>60</v>
      </c>
      <c r="G2014" s="1" t="s">
        <v>245</v>
      </c>
      <c r="H2014" s="1" t="s">
        <v>62</v>
      </c>
      <c r="I2014" s="1" t="s">
        <v>21</v>
      </c>
      <c r="J2014" s="1" t="s">
        <v>37</v>
      </c>
      <c r="K2014">
        <v>46.344000000000001</v>
      </c>
      <c r="L2014">
        <v>3</v>
      </c>
      <c r="M2014">
        <v>0.2</v>
      </c>
      <c r="N2014">
        <v>4.6344000000000003</v>
      </c>
      <c r="O2014">
        <f>(Table1[[#This Row],[Sales]]-Table1[[#This Row],[Profit]])/Table1[[#This Row],[Quantity]]</f>
        <v>13.9032</v>
      </c>
      <c r="P2014">
        <f>Table1[[#This Row],[Sales]]/Table1[[#This Row],[Quantity]]</f>
        <v>15.448</v>
      </c>
      <c r="Q2014" t="str">
        <f t="shared" si="62"/>
        <v>2021</v>
      </c>
      <c r="R2014" t="str">
        <f t="shared" si="63"/>
        <v>12</v>
      </c>
      <c r="S2014">
        <f>CEILING(Table1[[#This Row],[Month]]/3,1)</f>
        <v>4</v>
      </c>
      <c r="T2014" s="9">
        <f>(Table1[[#This Row],[Profit]]/Table1[[#This Row],[Sales]])</f>
        <v>0.1</v>
      </c>
    </row>
    <row r="2015" spans="1:20" x14ac:dyDescent="0.25">
      <c r="A2015">
        <v>20220919</v>
      </c>
      <c r="B2015" s="1" t="s">
        <v>936</v>
      </c>
      <c r="C2015" s="1" t="s">
        <v>163</v>
      </c>
      <c r="D2015" s="1" t="s">
        <v>164</v>
      </c>
      <c r="E2015" s="1" t="s">
        <v>17</v>
      </c>
      <c r="F2015" s="1" t="s">
        <v>34</v>
      </c>
      <c r="G2015" s="1" t="s">
        <v>481</v>
      </c>
      <c r="H2015" s="1" t="s">
        <v>91</v>
      </c>
      <c r="I2015" s="1" t="s">
        <v>21</v>
      </c>
      <c r="J2015" s="1" t="s">
        <v>23</v>
      </c>
      <c r="K2015">
        <v>350.98</v>
      </c>
      <c r="L2015">
        <v>1</v>
      </c>
      <c r="M2015">
        <v>0</v>
      </c>
      <c r="N2015">
        <v>84.235200000000006</v>
      </c>
      <c r="O2015">
        <f>(Table1[[#This Row],[Sales]]-Table1[[#This Row],[Profit]])/Table1[[#This Row],[Quantity]]</f>
        <v>266.7448</v>
      </c>
      <c r="P2015">
        <f>Table1[[#This Row],[Sales]]/Table1[[#This Row],[Quantity]]</f>
        <v>350.98</v>
      </c>
      <c r="Q2015" t="str">
        <f t="shared" si="62"/>
        <v>2022</v>
      </c>
      <c r="R2015" t="str">
        <f t="shared" si="63"/>
        <v>09</v>
      </c>
      <c r="S2015">
        <f>CEILING(Table1[[#This Row],[Month]]/3,1)</f>
        <v>3</v>
      </c>
      <c r="T2015" s="9">
        <f>(Table1[[#This Row],[Profit]]/Table1[[#This Row],[Sales]])</f>
        <v>0.24</v>
      </c>
    </row>
    <row r="2016" spans="1:20" x14ac:dyDescent="0.25">
      <c r="A2016">
        <v>20220919</v>
      </c>
      <c r="B2016" s="1" t="s">
        <v>936</v>
      </c>
      <c r="C2016" s="1" t="s">
        <v>163</v>
      </c>
      <c r="D2016" s="1" t="s">
        <v>164</v>
      </c>
      <c r="E2016" s="1" t="s">
        <v>17</v>
      </c>
      <c r="F2016" s="1" t="s">
        <v>34</v>
      </c>
      <c r="G2016" s="1" t="s">
        <v>481</v>
      </c>
      <c r="H2016" s="1" t="s">
        <v>91</v>
      </c>
      <c r="I2016" s="1" t="s">
        <v>21</v>
      </c>
      <c r="J2016" s="1" t="s">
        <v>50</v>
      </c>
      <c r="K2016">
        <v>13.08</v>
      </c>
      <c r="L2016">
        <v>2</v>
      </c>
      <c r="M2016">
        <v>0</v>
      </c>
      <c r="N2016">
        <v>6.0167999999999999</v>
      </c>
      <c r="O2016">
        <f>(Table1[[#This Row],[Sales]]-Table1[[#This Row],[Profit]])/Table1[[#This Row],[Quantity]]</f>
        <v>3.5316000000000001</v>
      </c>
      <c r="P2016">
        <f>Table1[[#This Row],[Sales]]/Table1[[#This Row],[Quantity]]</f>
        <v>6.54</v>
      </c>
      <c r="Q2016" t="str">
        <f t="shared" si="62"/>
        <v>2022</v>
      </c>
      <c r="R2016" t="str">
        <f t="shared" si="63"/>
        <v>09</v>
      </c>
      <c r="S2016">
        <f>CEILING(Table1[[#This Row],[Month]]/3,1)</f>
        <v>3</v>
      </c>
      <c r="T2016" s="9">
        <f>(Table1[[#This Row],[Profit]]/Table1[[#This Row],[Sales]])</f>
        <v>0.45999999999999996</v>
      </c>
    </row>
    <row r="2017" spans="1:20" x14ac:dyDescent="0.25">
      <c r="A2017">
        <v>20220919</v>
      </c>
      <c r="B2017" s="1" t="s">
        <v>936</v>
      </c>
      <c r="C2017" s="1" t="s">
        <v>163</v>
      </c>
      <c r="D2017" s="1" t="s">
        <v>164</v>
      </c>
      <c r="E2017" s="1" t="s">
        <v>17</v>
      </c>
      <c r="F2017" s="1" t="s">
        <v>34</v>
      </c>
      <c r="G2017" s="1" t="s">
        <v>481</v>
      </c>
      <c r="H2017" s="1" t="s">
        <v>91</v>
      </c>
      <c r="I2017" s="1" t="s">
        <v>21</v>
      </c>
      <c r="J2017" s="1" t="s">
        <v>37</v>
      </c>
      <c r="K2017">
        <v>900.08</v>
      </c>
      <c r="L2017">
        <v>4</v>
      </c>
      <c r="M2017">
        <v>0</v>
      </c>
      <c r="N2017">
        <v>117.0104</v>
      </c>
      <c r="O2017">
        <f>(Table1[[#This Row],[Sales]]-Table1[[#This Row],[Profit]])/Table1[[#This Row],[Quantity]]</f>
        <v>195.76740000000001</v>
      </c>
      <c r="P2017">
        <f>Table1[[#This Row],[Sales]]/Table1[[#This Row],[Quantity]]</f>
        <v>225.02</v>
      </c>
      <c r="Q2017" t="str">
        <f t="shared" si="62"/>
        <v>2022</v>
      </c>
      <c r="R2017" t="str">
        <f t="shared" si="63"/>
        <v>09</v>
      </c>
      <c r="S2017">
        <f>CEILING(Table1[[#This Row],[Month]]/3,1)</f>
        <v>3</v>
      </c>
      <c r="T2017" s="9">
        <f>(Table1[[#This Row],[Profit]]/Table1[[#This Row],[Sales]])</f>
        <v>0.13</v>
      </c>
    </row>
    <row r="2018" spans="1:20" x14ac:dyDescent="0.25">
      <c r="A2018">
        <v>20210319</v>
      </c>
      <c r="B2018" s="1" t="s">
        <v>636</v>
      </c>
      <c r="C2018" s="1" t="s">
        <v>25</v>
      </c>
      <c r="D2018" s="1" t="s">
        <v>937</v>
      </c>
      <c r="E2018" s="1" t="s">
        <v>27</v>
      </c>
      <c r="F2018" s="1" t="s">
        <v>28</v>
      </c>
      <c r="G2018" s="1" t="s">
        <v>144</v>
      </c>
      <c r="H2018" s="1" t="s">
        <v>62</v>
      </c>
      <c r="I2018" s="1" t="s">
        <v>21</v>
      </c>
      <c r="J2018" s="1" t="s">
        <v>36</v>
      </c>
      <c r="K2018">
        <v>17.568000000000001</v>
      </c>
      <c r="L2018">
        <v>2</v>
      </c>
      <c r="M2018">
        <v>0.2</v>
      </c>
      <c r="N2018">
        <v>6.3684000000000003</v>
      </c>
      <c r="O2018">
        <f>(Table1[[#This Row],[Sales]]-Table1[[#This Row],[Profit]])/Table1[[#This Row],[Quantity]]</f>
        <v>5.5998000000000001</v>
      </c>
      <c r="P2018">
        <f>Table1[[#This Row],[Sales]]/Table1[[#This Row],[Quantity]]</f>
        <v>8.7840000000000007</v>
      </c>
      <c r="Q2018" t="str">
        <f t="shared" si="62"/>
        <v>2021</v>
      </c>
      <c r="R2018" t="str">
        <f t="shared" si="63"/>
        <v>03</v>
      </c>
      <c r="S2018">
        <f>CEILING(Table1[[#This Row],[Month]]/3,1)</f>
        <v>1</v>
      </c>
      <c r="T2018" s="9">
        <f>(Table1[[#This Row],[Profit]]/Table1[[#This Row],[Sales]])</f>
        <v>0.36249999999999999</v>
      </c>
    </row>
    <row r="2019" spans="1:20" x14ac:dyDescent="0.25">
      <c r="A2019">
        <v>20210319</v>
      </c>
      <c r="B2019" s="1" t="s">
        <v>636</v>
      </c>
      <c r="C2019" s="1" t="s">
        <v>25</v>
      </c>
      <c r="D2019" s="1" t="s">
        <v>937</v>
      </c>
      <c r="E2019" s="1" t="s">
        <v>27</v>
      </c>
      <c r="F2019" s="1" t="s">
        <v>28</v>
      </c>
      <c r="G2019" s="1" t="s">
        <v>144</v>
      </c>
      <c r="H2019" s="1" t="s">
        <v>62</v>
      </c>
      <c r="I2019" s="1" t="s">
        <v>21</v>
      </c>
      <c r="J2019" s="1" t="s">
        <v>23</v>
      </c>
      <c r="K2019">
        <v>14.62</v>
      </c>
      <c r="L2019">
        <v>2</v>
      </c>
      <c r="M2019">
        <v>0</v>
      </c>
      <c r="N2019">
        <v>6.8714000000000004</v>
      </c>
      <c r="O2019">
        <f>(Table1[[#This Row],[Sales]]-Table1[[#This Row],[Profit]])/Table1[[#This Row],[Quantity]]</f>
        <v>3.8742999999999994</v>
      </c>
      <c r="P2019">
        <f>Table1[[#This Row],[Sales]]/Table1[[#This Row],[Quantity]]</f>
        <v>7.31</v>
      </c>
      <c r="Q2019" t="str">
        <f t="shared" si="62"/>
        <v>2021</v>
      </c>
      <c r="R2019" t="str">
        <f t="shared" si="63"/>
        <v>03</v>
      </c>
      <c r="S2019">
        <f>CEILING(Table1[[#This Row],[Month]]/3,1)</f>
        <v>1</v>
      </c>
      <c r="T2019" s="9">
        <f>(Table1[[#This Row],[Profit]]/Table1[[#This Row],[Sales]])</f>
        <v>0.47000000000000003</v>
      </c>
    </row>
    <row r="2020" spans="1:20" x14ac:dyDescent="0.25">
      <c r="A2020">
        <v>20210319</v>
      </c>
      <c r="B2020" s="1" t="s">
        <v>636</v>
      </c>
      <c r="C2020" s="1" t="s">
        <v>25</v>
      </c>
      <c r="D2020" s="1" t="s">
        <v>937</v>
      </c>
      <c r="E2020" s="1" t="s">
        <v>27</v>
      </c>
      <c r="F2020" s="1" t="s">
        <v>28</v>
      </c>
      <c r="G2020" s="1" t="s">
        <v>144</v>
      </c>
      <c r="H2020" s="1" t="s">
        <v>62</v>
      </c>
      <c r="I2020" s="1" t="s">
        <v>21</v>
      </c>
      <c r="J2020" s="1" t="s">
        <v>50</v>
      </c>
      <c r="K2020">
        <v>33.36</v>
      </c>
      <c r="L2020">
        <v>4</v>
      </c>
      <c r="M2020">
        <v>0</v>
      </c>
      <c r="N2020">
        <v>8.6736000000000004</v>
      </c>
      <c r="O2020">
        <f>(Table1[[#This Row],[Sales]]-Table1[[#This Row],[Profit]])/Table1[[#This Row],[Quantity]]</f>
        <v>6.1715999999999998</v>
      </c>
      <c r="P2020">
        <f>Table1[[#This Row],[Sales]]/Table1[[#This Row],[Quantity]]</f>
        <v>8.34</v>
      </c>
      <c r="Q2020" t="str">
        <f t="shared" si="62"/>
        <v>2021</v>
      </c>
      <c r="R2020" t="str">
        <f t="shared" si="63"/>
        <v>03</v>
      </c>
      <c r="S2020">
        <f>CEILING(Table1[[#This Row],[Month]]/3,1)</f>
        <v>1</v>
      </c>
      <c r="T2020" s="9">
        <f>(Table1[[#This Row],[Profit]]/Table1[[#This Row],[Sales]])</f>
        <v>0.26</v>
      </c>
    </row>
    <row r="2021" spans="1:20" x14ac:dyDescent="0.25">
      <c r="A2021">
        <v>20210319</v>
      </c>
      <c r="B2021" s="1" t="s">
        <v>636</v>
      </c>
      <c r="C2021" s="1" t="s">
        <v>25</v>
      </c>
      <c r="D2021" s="1" t="s">
        <v>937</v>
      </c>
      <c r="E2021" s="1" t="s">
        <v>27</v>
      </c>
      <c r="F2021" s="1" t="s">
        <v>28</v>
      </c>
      <c r="G2021" s="1" t="s">
        <v>144</v>
      </c>
      <c r="H2021" s="1" t="s">
        <v>62</v>
      </c>
      <c r="I2021" s="1" t="s">
        <v>21</v>
      </c>
      <c r="J2021" s="1" t="s">
        <v>50</v>
      </c>
      <c r="K2021">
        <v>40.14</v>
      </c>
      <c r="L2021">
        <v>6</v>
      </c>
      <c r="M2021">
        <v>0</v>
      </c>
      <c r="N2021">
        <v>19.668600000000001</v>
      </c>
      <c r="O2021">
        <f>(Table1[[#This Row],[Sales]]-Table1[[#This Row],[Profit]])/Table1[[#This Row],[Quantity]]</f>
        <v>3.4118999999999997</v>
      </c>
      <c r="P2021">
        <f>Table1[[#This Row],[Sales]]/Table1[[#This Row],[Quantity]]</f>
        <v>6.69</v>
      </c>
      <c r="Q2021" t="str">
        <f t="shared" si="62"/>
        <v>2021</v>
      </c>
      <c r="R2021" t="str">
        <f t="shared" si="63"/>
        <v>03</v>
      </c>
      <c r="S2021">
        <f>CEILING(Table1[[#This Row],[Month]]/3,1)</f>
        <v>1</v>
      </c>
      <c r="T2021" s="9">
        <f>(Table1[[#This Row],[Profit]]/Table1[[#This Row],[Sales]])</f>
        <v>0.49000000000000005</v>
      </c>
    </row>
    <row r="2022" spans="1:20" x14ac:dyDescent="0.25">
      <c r="A2022">
        <v>20220920</v>
      </c>
      <c r="B2022" s="1" t="s">
        <v>938</v>
      </c>
      <c r="C2022" s="1" t="s">
        <v>416</v>
      </c>
      <c r="D2022" s="1" t="s">
        <v>770</v>
      </c>
      <c r="E2022" s="1" t="s">
        <v>17</v>
      </c>
      <c r="F2022" s="1" t="s">
        <v>48</v>
      </c>
      <c r="G2022" s="1" t="s">
        <v>127</v>
      </c>
      <c r="H2022" s="1" t="s">
        <v>40</v>
      </c>
      <c r="I2022" s="1" t="s">
        <v>63</v>
      </c>
      <c r="J2022" s="1" t="s">
        <v>37</v>
      </c>
      <c r="K2022">
        <v>1606.23</v>
      </c>
      <c r="L2022">
        <v>9</v>
      </c>
      <c r="M2022">
        <v>0</v>
      </c>
      <c r="N2022">
        <v>481.86900000000003</v>
      </c>
      <c r="O2022">
        <f>(Table1[[#This Row],[Sales]]-Table1[[#This Row],[Profit]])/Table1[[#This Row],[Quantity]]</f>
        <v>124.92899999999999</v>
      </c>
      <c r="P2022">
        <f>Table1[[#This Row],[Sales]]/Table1[[#This Row],[Quantity]]</f>
        <v>178.47</v>
      </c>
      <c r="Q2022" t="str">
        <f t="shared" si="62"/>
        <v>2022</v>
      </c>
      <c r="R2022" t="str">
        <f t="shared" si="63"/>
        <v>09</v>
      </c>
      <c r="S2022">
        <f>CEILING(Table1[[#This Row],[Month]]/3,1)</f>
        <v>3</v>
      </c>
      <c r="T2022" s="9">
        <f>(Table1[[#This Row],[Profit]]/Table1[[#This Row],[Sales]])</f>
        <v>0.3</v>
      </c>
    </row>
    <row r="2023" spans="1:20" x14ac:dyDescent="0.25">
      <c r="A2023">
        <v>20220920</v>
      </c>
      <c r="B2023" s="1" t="s">
        <v>938</v>
      </c>
      <c r="C2023" s="1" t="s">
        <v>416</v>
      </c>
      <c r="D2023" s="1" t="s">
        <v>770</v>
      </c>
      <c r="E2023" s="1" t="s">
        <v>17</v>
      </c>
      <c r="F2023" s="1" t="s">
        <v>48</v>
      </c>
      <c r="G2023" s="1" t="s">
        <v>127</v>
      </c>
      <c r="H2023" s="1" t="s">
        <v>40</v>
      </c>
      <c r="I2023" s="1" t="s">
        <v>63</v>
      </c>
      <c r="J2023" s="1" t="s">
        <v>50</v>
      </c>
      <c r="K2023">
        <v>17.04</v>
      </c>
      <c r="L2023">
        <v>3</v>
      </c>
      <c r="M2023">
        <v>0</v>
      </c>
      <c r="N2023">
        <v>7.6680000000000001</v>
      </c>
      <c r="O2023">
        <f>(Table1[[#This Row],[Sales]]-Table1[[#This Row],[Profit]])/Table1[[#This Row],[Quantity]]</f>
        <v>3.1240000000000001</v>
      </c>
      <c r="P2023">
        <f>Table1[[#This Row],[Sales]]/Table1[[#This Row],[Quantity]]</f>
        <v>5.68</v>
      </c>
      <c r="Q2023" t="str">
        <f t="shared" si="62"/>
        <v>2022</v>
      </c>
      <c r="R2023" t="str">
        <f t="shared" si="63"/>
        <v>09</v>
      </c>
      <c r="S2023">
        <f>CEILING(Table1[[#This Row],[Month]]/3,1)</f>
        <v>3</v>
      </c>
      <c r="T2023" s="9">
        <f>(Table1[[#This Row],[Profit]]/Table1[[#This Row],[Sales]])</f>
        <v>0.45</v>
      </c>
    </row>
    <row r="2024" spans="1:20" x14ac:dyDescent="0.25">
      <c r="A2024">
        <v>20220920</v>
      </c>
      <c r="B2024" s="1" t="s">
        <v>938</v>
      </c>
      <c r="C2024" s="1" t="s">
        <v>416</v>
      </c>
      <c r="D2024" s="1" t="s">
        <v>770</v>
      </c>
      <c r="E2024" s="1" t="s">
        <v>17</v>
      </c>
      <c r="F2024" s="1" t="s">
        <v>48</v>
      </c>
      <c r="G2024" s="1" t="s">
        <v>127</v>
      </c>
      <c r="H2024" s="1" t="s">
        <v>40</v>
      </c>
      <c r="I2024" s="1" t="s">
        <v>63</v>
      </c>
      <c r="J2024" s="1" t="s">
        <v>36</v>
      </c>
      <c r="K2024">
        <v>49.53</v>
      </c>
      <c r="L2024">
        <v>3</v>
      </c>
      <c r="M2024">
        <v>0</v>
      </c>
      <c r="N2024">
        <v>23.7744</v>
      </c>
      <c r="O2024">
        <f>(Table1[[#This Row],[Sales]]-Table1[[#This Row],[Profit]])/Table1[[#This Row],[Quantity]]</f>
        <v>8.5852000000000004</v>
      </c>
      <c r="P2024">
        <f>Table1[[#This Row],[Sales]]/Table1[[#This Row],[Quantity]]</f>
        <v>16.510000000000002</v>
      </c>
      <c r="Q2024" t="str">
        <f t="shared" si="62"/>
        <v>2022</v>
      </c>
      <c r="R2024" t="str">
        <f t="shared" si="63"/>
        <v>09</v>
      </c>
      <c r="S2024">
        <f>CEILING(Table1[[#This Row],[Month]]/3,1)</f>
        <v>3</v>
      </c>
      <c r="T2024" s="9">
        <f>(Table1[[#This Row],[Profit]]/Table1[[#This Row],[Sales]])</f>
        <v>0.48</v>
      </c>
    </row>
    <row r="2025" spans="1:20" x14ac:dyDescent="0.25">
      <c r="A2025">
        <v>20220920</v>
      </c>
      <c r="B2025" s="1" t="s">
        <v>938</v>
      </c>
      <c r="C2025" s="1" t="s">
        <v>416</v>
      </c>
      <c r="D2025" s="1" t="s">
        <v>770</v>
      </c>
      <c r="E2025" s="1" t="s">
        <v>17</v>
      </c>
      <c r="F2025" s="1" t="s">
        <v>48</v>
      </c>
      <c r="G2025" s="1" t="s">
        <v>127</v>
      </c>
      <c r="H2025" s="1" t="s">
        <v>40</v>
      </c>
      <c r="I2025" s="1" t="s">
        <v>63</v>
      </c>
      <c r="J2025" s="1" t="s">
        <v>23</v>
      </c>
      <c r="K2025">
        <v>872.32</v>
      </c>
      <c r="L2025">
        <v>4</v>
      </c>
      <c r="M2025">
        <v>0</v>
      </c>
      <c r="N2025">
        <v>244.24959999999999</v>
      </c>
      <c r="O2025">
        <f>(Table1[[#This Row],[Sales]]-Table1[[#This Row],[Profit]])/Table1[[#This Row],[Quantity]]</f>
        <v>157.01760000000002</v>
      </c>
      <c r="P2025">
        <f>Table1[[#This Row],[Sales]]/Table1[[#This Row],[Quantity]]</f>
        <v>218.08</v>
      </c>
      <c r="Q2025" t="str">
        <f t="shared" si="62"/>
        <v>2022</v>
      </c>
      <c r="R2025" t="str">
        <f t="shared" si="63"/>
        <v>09</v>
      </c>
      <c r="S2025">
        <f>CEILING(Table1[[#This Row],[Month]]/3,1)</f>
        <v>3</v>
      </c>
      <c r="T2025" s="9">
        <f>(Table1[[#This Row],[Profit]]/Table1[[#This Row],[Sales]])</f>
        <v>0.27999999999999997</v>
      </c>
    </row>
    <row r="2026" spans="1:20" x14ac:dyDescent="0.25">
      <c r="A2026">
        <v>20230821</v>
      </c>
      <c r="B2026" s="1" t="s">
        <v>769</v>
      </c>
      <c r="C2026" s="1" t="s">
        <v>25</v>
      </c>
      <c r="D2026" s="1" t="s">
        <v>760</v>
      </c>
      <c r="E2026" s="1" t="s">
        <v>27</v>
      </c>
      <c r="F2026" s="1" t="s">
        <v>28</v>
      </c>
      <c r="G2026" s="1" t="s">
        <v>158</v>
      </c>
      <c r="H2026" s="1" t="s">
        <v>55</v>
      </c>
      <c r="I2026" s="1" t="s">
        <v>21</v>
      </c>
      <c r="J2026" s="1" t="s">
        <v>36</v>
      </c>
      <c r="K2026">
        <v>239.12</v>
      </c>
      <c r="L2026">
        <v>5</v>
      </c>
      <c r="M2026">
        <v>0.2</v>
      </c>
      <c r="N2026">
        <v>77.713999999999999</v>
      </c>
      <c r="O2026">
        <f>(Table1[[#This Row],[Sales]]-Table1[[#This Row],[Profit]])/Table1[[#This Row],[Quantity]]</f>
        <v>32.281199999999998</v>
      </c>
      <c r="P2026">
        <f>Table1[[#This Row],[Sales]]/Table1[[#This Row],[Quantity]]</f>
        <v>47.823999999999998</v>
      </c>
      <c r="Q2026" t="str">
        <f t="shared" si="62"/>
        <v>2023</v>
      </c>
      <c r="R2026" t="str">
        <f t="shared" si="63"/>
        <v>08</v>
      </c>
      <c r="S2026">
        <f>CEILING(Table1[[#This Row],[Month]]/3,1)</f>
        <v>3</v>
      </c>
      <c r="T2026" s="9">
        <f>(Table1[[#This Row],[Profit]]/Table1[[#This Row],[Sales]])</f>
        <v>0.32500000000000001</v>
      </c>
    </row>
    <row r="2027" spans="1:20" x14ac:dyDescent="0.25">
      <c r="A2027">
        <v>20210313</v>
      </c>
      <c r="B2027" s="1" t="s">
        <v>871</v>
      </c>
      <c r="C2027" s="1" t="s">
        <v>52</v>
      </c>
      <c r="D2027" s="1" t="s">
        <v>53</v>
      </c>
      <c r="E2027" s="1" t="s">
        <v>27</v>
      </c>
      <c r="F2027" s="1" t="s">
        <v>28</v>
      </c>
      <c r="G2027" s="1" t="s">
        <v>781</v>
      </c>
      <c r="H2027" s="1" t="s">
        <v>75</v>
      </c>
      <c r="I2027" s="1" t="s">
        <v>21</v>
      </c>
      <c r="J2027" s="1" t="s">
        <v>22</v>
      </c>
      <c r="K2027">
        <v>141.96</v>
      </c>
      <c r="L2027">
        <v>2</v>
      </c>
      <c r="M2027">
        <v>0</v>
      </c>
      <c r="N2027">
        <v>39.748800000000003</v>
      </c>
      <c r="O2027">
        <f>(Table1[[#This Row],[Sales]]-Table1[[#This Row],[Profit]])/Table1[[#This Row],[Quantity]]</f>
        <v>51.105600000000003</v>
      </c>
      <c r="P2027">
        <f>Table1[[#This Row],[Sales]]/Table1[[#This Row],[Quantity]]</f>
        <v>70.98</v>
      </c>
      <c r="Q2027" t="str">
        <f t="shared" si="62"/>
        <v>2021</v>
      </c>
      <c r="R2027" t="str">
        <f t="shared" si="63"/>
        <v>03</v>
      </c>
      <c r="S2027">
        <f>CEILING(Table1[[#This Row],[Month]]/3,1)</f>
        <v>1</v>
      </c>
      <c r="T2027" s="9">
        <f>(Table1[[#This Row],[Profit]]/Table1[[#This Row],[Sales]])</f>
        <v>0.28000000000000003</v>
      </c>
    </row>
    <row r="2028" spans="1:20" x14ac:dyDescent="0.25">
      <c r="A2028">
        <v>20220909</v>
      </c>
      <c r="B2028" s="1" t="s">
        <v>288</v>
      </c>
      <c r="C2028" s="1" t="s">
        <v>25</v>
      </c>
      <c r="D2028" s="1" t="s">
        <v>607</v>
      </c>
      <c r="E2028" s="1" t="s">
        <v>27</v>
      </c>
      <c r="F2028" s="1" t="s">
        <v>28</v>
      </c>
      <c r="G2028" s="1" t="s">
        <v>291</v>
      </c>
      <c r="H2028" s="1" t="s">
        <v>69</v>
      </c>
      <c r="I2028" s="1" t="s">
        <v>63</v>
      </c>
      <c r="J2028" s="1" t="s">
        <v>36</v>
      </c>
      <c r="K2028">
        <v>33.024000000000001</v>
      </c>
      <c r="L2028">
        <v>2</v>
      </c>
      <c r="M2028">
        <v>0.2</v>
      </c>
      <c r="N2028">
        <v>11.558400000000001</v>
      </c>
      <c r="O2028">
        <f>(Table1[[#This Row],[Sales]]-Table1[[#This Row],[Profit]])/Table1[[#This Row],[Quantity]]</f>
        <v>10.732800000000001</v>
      </c>
      <c r="P2028">
        <f>Table1[[#This Row],[Sales]]/Table1[[#This Row],[Quantity]]</f>
        <v>16.512</v>
      </c>
      <c r="Q2028" t="str">
        <f t="shared" si="62"/>
        <v>2022</v>
      </c>
      <c r="R2028" t="str">
        <f t="shared" si="63"/>
        <v>09</v>
      </c>
      <c r="S2028">
        <f>CEILING(Table1[[#This Row],[Month]]/3,1)</f>
        <v>3</v>
      </c>
      <c r="T2028" s="9">
        <f>(Table1[[#This Row],[Profit]]/Table1[[#This Row],[Sales]])</f>
        <v>0.35000000000000003</v>
      </c>
    </row>
    <row r="2029" spans="1:20" x14ac:dyDescent="0.25">
      <c r="A2029">
        <v>20220909</v>
      </c>
      <c r="B2029" s="1" t="s">
        <v>288</v>
      </c>
      <c r="C2029" s="1" t="s">
        <v>25</v>
      </c>
      <c r="D2029" s="1" t="s">
        <v>607</v>
      </c>
      <c r="E2029" s="1" t="s">
        <v>27</v>
      </c>
      <c r="F2029" s="1" t="s">
        <v>28</v>
      </c>
      <c r="G2029" s="1" t="s">
        <v>291</v>
      </c>
      <c r="H2029" s="1" t="s">
        <v>69</v>
      </c>
      <c r="I2029" s="1" t="s">
        <v>63</v>
      </c>
      <c r="J2029" s="1" t="s">
        <v>36</v>
      </c>
      <c r="K2029">
        <v>67.135999999999996</v>
      </c>
      <c r="L2029">
        <v>4</v>
      </c>
      <c r="M2029">
        <v>0.2</v>
      </c>
      <c r="N2029">
        <v>23.497599999999998</v>
      </c>
      <c r="O2029">
        <f>(Table1[[#This Row],[Sales]]-Table1[[#This Row],[Profit]])/Table1[[#This Row],[Quantity]]</f>
        <v>10.909599999999999</v>
      </c>
      <c r="P2029">
        <f>Table1[[#This Row],[Sales]]/Table1[[#This Row],[Quantity]]</f>
        <v>16.783999999999999</v>
      </c>
      <c r="Q2029" t="str">
        <f t="shared" si="62"/>
        <v>2022</v>
      </c>
      <c r="R2029" t="str">
        <f t="shared" si="63"/>
        <v>09</v>
      </c>
      <c r="S2029">
        <f>CEILING(Table1[[#This Row],[Month]]/3,1)</f>
        <v>3</v>
      </c>
      <c r="T2029" s="9">
        <f>(Table1[[#This Row],[Profit]]/Table1[[#This Row],[Sales]])</f>
        <v>0.35</v>
      </c>
    </row>
    <row r="2030" spans="1:20" x14ac:dyDescent="0.25">
      <c r="A2030">
        <v>20211126</v>
      </c>
      <c r="B2030" s="1" t="s">
        <v>641</v>
      </c>
      <c r="C2030" s="1" t="s">
        <v>379</v>
      </c>
      <c r="D2030" s="1" t="s">
        <v>939</v>
      </c>
      <c r="E2030" s="1" t="s">
        <v>59</v>
      </c>
      <c r="F2030" s="1" t="s">
        <v>126</v>
      </c>
      <c r="G2030" s="1" t="s">
        <v>561</v>
      </c>
      <c r="H2030" s="1" t="s">
        <v>101</v>
      </c>
      <c r="I2030" s="1" t="s">
        <v>30</v>
      </c>
      <c r="J2030" s="1" t="s">
        <v>36</v>
      </c>
      <c r="K2030">
        <v>14.73</v>
      </c>
      <c r="L2030">
        <v>3</v>
      </c>
      <c r="M2030">
        <v>0</v>
      </c>
      <c r="N2030">
        <v>6.9230999999999998</v>
      </c>
      <c r="O2030">
        <f>(Table1[[#This Row],[Sales]]-Table1[[#This Row],[Profit]])/Table1[[#This Row],[Quantity]]</f>
        <v>2.6023000000000001</v>
      </c>
      <c r="P2030">
        <f>Table1[[#This Row],[Sales]]/Table1[[#This Row],[Quantity]]</f>
        <v>4.91</v>
      </c>
      <c r="Q2030" t="str">
        <f t="shared" si="62"/>
        <v>2021</v>
      </c>
      <c r="R2030" t="str">
        <f t="shared" si="63"/>
        <v>11</v>
      </c>
      <c r="S2030">
        <f>CEILING(Table1[[#This Row],[Month]]/3,1)</f>
        <v>4</v>
      </c>
      <c r="T2030" s="9">
        <f>(Table1[[#This Row],[Profit]]/Table1[[#This Row],[Sales]])</f>
        <v>0.47</v>
      </c>
    </row>
    <row r="2031" spans="1:20" x14ac:dyDescent="0.25">
      <c r="A2031">
        <v>20211126</v>
      </c>
      <c r="B2031" s="1" t="s">
        <v>641</v>
      </c>
      <c r="C2031" s="1" t="s">
        <v>379</v>
      </c>
      <c r="D2031" s="1" t="s">
        <v>939</v>
      </c>
      <c r="E2031" s="1" t="s">
        <v>59</v>
      </c>
      <c r="F2031" s="1" t="s">
        <v>126</v>
      </c>
      <c r="G2031" s="1" t="s">
        <v>561</v>
      </c>
      <c r="H2031" s="1" t="s">
        <v>101</v>
      </c>
      <c r="I2031" s="1" t="s">
        <v>30</v>
      </c>
      <c r="J2031" s="1" t="s">
        <v>37</v>
      </c>
      <c r="K2031">
        <v>104.9</v>
      </c>
      <c r="L2031">
        <v>5</v>
      </c>
      <c r="M2031">
        <v>0</v>
      </c>
      <c r="N2031">
        <v>25.175999999999998</v>
      </c>
      <c r="O2031">
        <f>(Table1[[#This Row],[Sales]]-Table1[[#This Row],[Profit]])/Table1[[#This Row],[Quantity]]</f>
        <v>15.944800000000001</v>
      </c>
      <c r="P2031">
        <f>Table1[[#This Row],[Sales]]/Table1[[#This Row],[Quantity]]</f>
        <v>20.98</v>
      </c>
      <c r="Q2031" t="str">
        <f t="shared" si="62"/>
        <v>2021</v>
      </c>
      <c r="R2031" t="str">
        <f t="shared" si="63"/>
        <v>11</v>
      </c>
      <c r="S2031">
        <f>CEILING(Table1[[#This Row],[Month]]/3,1)</f>
        <v>4</v>
      </c>
      <c r="T2031" s="9">
        <f>(Table1[[#This Row],[Profit]]/Table1[[#This Row],[Sales]])</f>
        <v>0.23999999999999996</v>
      </c>
    </row>
    <row r="2032" spans="1:20" x14ac:dyDescent="0.25">
      <c r="A2032">
        <v>20211126</v>
      </c>
      <c r="B2032" s="1" t="s">
        <v>641</v>
      </c>
      <c r="C2032" s="1" t="s">
        <v>379</v>
      </c>
      <c r="D2032" s="1" t="s">
        <v>939</v>
      </c>
      <c r="E2032" s="1" t="s">
        <v>59</v>
      </c>
      <c r="F2032" s="1" t="s">
        <v>126</v>
      </c>
      <c r="G2032" s="1" t="s">
        <v>561</v>
      </c>
      <c r="H2032" s="1" t="s">
        <v>101</v>
      </c>
      <c r="I2032" s="1" t="s">
        <v>30</v>
      </c>
      <c r="J2032" s="1" t="s">
        <v>36</v>
      </c>
      <c r="K2032">
        <v>61.04</v>
      </c>
      <c r="L2032">
        <v>4</v>
      </c>
      <c r="M2032">
        <v>0</v>
      </c>
      <c r="N2032">
        <v>30.52</v>
      </c>
      <c r="O2032">
        <f>(Table1[[#This Row],[Sales]]-Table1[[#This Row],[Profit]])/Table1[[#This Row],[Quantity]]</f>
        <v>7.63</v>
      </c>
      <c r="P2032">
        <f>Table1[[#This Row],[Sales]]/Table1[[#This Row],[Quantity]]</f>
        <v>15.26</v>
      </c>
      <c r="Q2032" t="str">
        <f t="shared" si="62"/>
        <v>2021</v>
      </c>
      <c r="R2032" t="str">
        <f t="shared" si="63"/>
        <v>11</v>
      </c>
      <c r="S2032">
        <f>CEILING(Table1[[#This Row],[Month]]/3,1)</f>
        <v>4</v>
      </c>
      <c r="T2032" s="9">
        <f>(Table1[[#This Row],[Profit]]/Table1[[#This Row],[Sales]])</f>
        <v>0.5</v>
      </c>
    </row>
    <row r="2033" spans="1:20" x14ac:dyDescent="0.25">
      <c r="A2033">
        <v>20211126</v>
      </c>
      <c r="B2033" s="1" t="s">
        <v>641</v>
      </c>
      <c r="C2033" s="1" t="s">
        <v>379</v>
      </c>
      <c r="D2033" s="1" t="s">
        <v>939</v>
      </c>
      <c r="E2033" s="1" t="s">
        <v>59</v>
      </c>
      <c r="F2033" s="1" t="s">
        <v>126</v>
      </c>
      <c r="G2033" s="1" t="s">
        <v>561</v>
      </c>
      <c r="H2033" s="1" t="s">
        <v>101</v>
      </c>
      <c r="I2033" s="1" t="s">
        <v>30</v>
      </c>
      <c r="J2033" s="1" t="s">
        <v>50</v>
      </c>
      <c r="K2033">
        <v>10.95</v>
      </c>
      <c r="L2033">
        <v>3</v>
      </c>
      <c r="M2033">
        <v>0</v>
      </c>
      <c r="N2033">
        <v>5.1464999999999996</v>
      </c>
      <c r="O2033">
        <f>(Table1[[#This Row],[Sales]]-Table1[[#This Row],[Profit]])/Table1[[#This Row],[Quantity]]</f>
        <v>1.9344999999999999</v>
      </c>
      <c r="P2033">
        <f>Table1[[#This Row],[Sales]]/Table1[[#This Row],[Quantity]]</f>
        <v>3.65</v>
      </c>
      <c r="Q2033" t="str">
        <f t="shared" si="62"/>
        <v>2021</v>
      </c>
      <c r="R2033" t="str">
        <f t="shared" si="63"/>
        <v>11</v>
      </c>
      <c r="S2033">
        <f>CEILING(Table1[[#This Row],[Month]]/3,1)</f>
        <v>4</v>
      </c>
      <c r="T2033" s="9">
        <f>(Table1[[#This Row],[Profit]]/Table1[[#This Row],[Sales]])</f>
        <v>0.47</v>
      </c>
    </row>
    <row r="2034" spans="1:20" x14ac:dyDescent="0.25">
      <c r="A2034">
        <v>20221210</v>
      </c>
      <c r="B2034" s="1" t="s">
        <v>657</v>
      </c>
      <c r="C2034" s="1" t="s">
        <v>57</v>
      </c>
      <c r="D2034" s="1" t="s">
        <v>58</v>
      </c>
      <c r="E2034" s="1" t="s">
        <v>59</v>
      </c>
      <c r="F2034" s="1" t="s">
        <v>60</v>
      </c>
      <c r="G2034" s="1" t="s">
        <v>183</v>
      </c>
      <c r="H2034" s="1" t="s">
        <v>75</v>
      </c>
      <c r="I2034" s="1" t="s">
        <v>30</v>
      </c>
      <c r="J2034" s="1" t="s">
        <v>50</v>
      </c>
      <c r="K2034">
        <v>9.3919999999999995</v>
      </c>
      <c r="L2034">
        <v>2</v>
      </c>
      <c r="M2034">
        <v>0.2</v>
      </c>
      <c r="N2034">
        <v>3.2871999999999999</v>
      </c>
      <c r="O2034">
        <f>(Table1[[#This Row],[Sales]]-Table1[[#This Row],[Profit]])/Table1[[#This Row],[Quantity]]</f>
        <v>3.0523999999999996</v>
      </c>
      <c r="P2034">
        <f>Table1[[#This Row],[Sales]]/Table1[[#This Row],[Quantity]]</f>
        <v>4.6959999999999997</v>
      </c>
      <c r="Q2034" t="str">
        <f t="shared" si="62"/>
        <v>2022</v>
      </c>
      <c r="R2034" t="str">
        <f t="shared" si="63"/>
        <v>12</v>
      </c>
      <c r="S2034">
        <f>CEILING(Table1[[#This Row],[Month]]/3,1)</f>
        <v>4</v>
      </c>
      <c r="T2034" s="9">
        <f>(Table1[[#This Row],[Profit]]/Table1[[#This Row],[Sales]])</f>
        <v>0.35000000000000003</v>
      </c>
    </row>
    <row r="2035" spans="1:20" x14ac:dyDescent="0.25">
      <c r="A2035">
        <v>20221210</v>
      </c>
      <c r="B2035" s="1" t="s">
        <v>657</v>
      </c>
      <c r="C2035" s="1" t="s">
        <v>57</v>
      </c>
      <c r="D2035" s="1" t="s">
        <v>58</v>
      </c>
      <c r="E2035" s="1" t="s">
        <v>59</v>
      </c>
      <c r="F2035" s="1" t="s">
        <v>60</v>
      </c>
      <c r="G2035" s="1" t="s">
        <v>183</v>
      </c>
      <c r="H2035" s="1" t="s">
        <v>75</v>
      </c>
      <c r="I2035" s="1" t="s">
        <v>30</v>
      </c>
      <c r="J2035" s="1" t="s">
        <v>42</v>
      </c>
      <c r="K2035">
        <v>9.3279999999999994</v>
      </c>
      <c r="L2035">
        <v>1</v>
      </c>
      <c r="M2035">
        <v>0.2</v>
      </c>
      <c r="N2035">
        <v>0.81620000000000004</v>
      </c>
      <c r="O2035">
        <f>(Table1[[#This Row],[Sales]]-Table1[[#This Row],[Profit]])/Table1[[#This Row],[Quantity]]</f>
        <v>8.5117999999999991</v>
      </c>
      <c r="P2035">
        <f>Table1[[#This Row],[Sales]]/Table1[[#This Row],[Quantity]]</f>
        <v>9.3279999999999994</v>
      </c>
      <c r="Q2035" t="str">
        <f t="shared" si="62"/>
        <v>2022</v>
      </c>
      <c r="R2035" t="str">
        <f t="shared" si="63"/>
        <v>12</v>
      </c>
      <c r="S2035">
        <f>CEILING(Table1[[#This Row],[Month]]/3,1)</f>
        <v>4</v>
      </c>
      <c r="T2035" s="9">
        <f>(Table1[[#This Row],[Profit]]/Table1[[#This Row],[Sales]])</f>
        <v>8.7500000000000008E-2</v>
      </c>
    </row>
    <row r="2036" spans="1:20" x14ac:dyDescent="0.25">
      <c r="A2036">
        <v>20230926</v>
      </c>
      <c r="B2036" s="1" t="s">
        <v>940</v>
      </c>
      <c r="C2036" s="1" t="s">
        <v>117</v>
      </c>
      <c r="D2036" s="1" t="s">
        <v>117</v>
      </c>
      <c r="E2036" s="1" t="s">
        <v>17</v>
      </c>
      <c r="F2036" s="1" t="s">
        <v>34</v>
      </c>
      <c r="G2036" s="1" t="s">
        <v>245</v>
      </c>
      <c r="H2036" s="1" t="s">
        <v>62</v>
      </c>
      <c r="I2036" s="1" t="s">
        <v>21</v>
      </c>
      <c r="J2036" s="1" t="s">
        <v>36</v>
      </c>
      <c r="K2036">
        <v>8.26</v>
      </c>
      <c r="L2036">
        <v>2</v>
      </c>
      <c r="M2036">
        <v>0</v>
      </c>
      <c r="N2036">
        <v>3.8822000000000001</v>
      </c>
      <c r="O2036">
        <f>(Table1[[#This Row],[Sales]]-Table1[[#This Row],[Profit]])/Table1[[#This Row],[Quantity]]</f>
        <v>2.1888999999999998</v>
      </c>
      <c r="P2036">
        <f>Table1[[#This Row],[Sales]]/Table1[[#This Row],[Quantity]]</f>
        <v>4.13</v>
      </c>
      <c r="Q2036" t="str">
        <f t="shared" si="62"/>
        <v>2023</v>
      </c>
      <c r="R2036" t="str">
        <f t="shared" si="63"/>
        <v>09</v>
      </c>
      <c r="S2036">
        <f>CEILING(Table1[[#This Row],[Month]]/3,1)</f>
        <v>3</v>
      </c>
      <c r="T2036" s="9">
        <f>(Table1[[#This Row],[Profit]]/Table1[[#This Row],[Sales]])</f>
        <v>0.47000000000000003</v>
      </c>
    </row>
    <row r="2037" spans="1:20" x14ac:dyDescent="0.25">
      <c r="A2037">
        <v>20230926</v>
      </c>
      <c r="B2037" s="1" t="s">
        <v>940</v>
      </c>
      <c r="C2037" s="1" t="s">
        <v>117</v>
      </c>
      <c r="D2037" s="1" t="s">
        <v>117</v>
      </c>
      <c r="E2037" s="1" t="s">
        <v>17</v>
      </c>
      <c r="F2037" s="1" t="s">
        <v>34</v>
      </c>
      <c r="G2037" s="1" t="s">
        <v>245</v>
      </c>
      <c r="H2037" s="1" t="s">
        <v>62</v>
      </c>
      <c r="I2037" s="1" t="s">
        <v>21</v>
      </c>
      <c r="J2037" s="1" t="s">
        <v>23</v>
      </c>
      <c r="K2037">
        <v>269.97000000000003</v>
      </c>
      <c r="L2037">
        <v>3</v>
      </c>
      <c r="M2037">
        <v>0</v>
      </c>
      <c r="N2037">
        <v>51.2943</v>
      </c>
      <c r="O2037">
        <f>(Table1[[#This Row],[Sales]]-Table1[[#This Row],[Profit]])/Table1[[#This Row],[Quantity]]</f>
        <v>72.891900000000007</v>
      </c>
      <c r="P2037">
        <f>Table1[[#This Row],[Sales]]/Table1[[#This Row],[Quantity]]</f>
        <v>89.990000000000009</v>
      </c>
      <c r="Q2037" t="str">
        <f t="shared" si="62"/>
        <v>2023</v>
      </c>
      <c r="R2037" t="str">
        <f t="shared" si="63"/>
        <v>09</v>
      </c>
      <c r="S2037">
        <f>CEILING(Table1[[#This Row],[Month]]/3,1)</f>
        <v>3</v>
      </c>
      <c r="T2037" s="9">
        <f>(Table1[[#This Row],[Profit]]/Table1[[#This Row],[Sales]])</f>
        <v>0.18999999999999997</v>
      </c>
    </row>
    <row r="2038" spans="1:20" x14ac:dyDescent="0.25">
      <c r="A2038">
        <v>20210123</v>
      </c>
      <c r="B2038" s="1" t="s">
        <v>460</v>
      </c>
      <c r="C2038" s="1" t="s">
        <v>206</v>
      </c>
      <c r="D2038" s="1" t="s">
        <v>207</v>
      </c>
      <c r="E2038" s="1" t="s">
        <v>17</v>
      </c>
      <c r="F2038" s="1" t="s">
        <v>34</v>
      </c>
      <c r="G2038" s="1" t="s">
        <v>111</v>
      </c>
      <c r="H2038" s="1" t="s">
        <v>20</v>
      </c>
      <c r="I2038" s="1" t="s">
        <v>63</v>
      </c>
      <c r="J2038" s="1" t="s">
        <v>50</v>
      </c>
      <c r="K2038">
        <v>29.04</v>
      </c>
      <c r="L2038">
        <v>3</v>
      </c>
      <c r="M2038">
        <v>0</v>
      </c>
      <c r="N2038">
        <v>13.9392</v>
      </c>
      <c r="O2038">
        <f>(Table1[[#This Row],[Sales]]-Table1[[#This Row],[Profit]])/Table1[[#This Row],[Quantity]]</f>
        <v>5.0335999999999999</v>
      </c>
      <c r="P2038">
        <f>Table1[[#This Row],[Sales]]/Table1[[#This Row],[Quantity]]</f>
        <v>9.68</v>
      </c>
      <c r="Q2038" t="str">
        <f t="shared" si="62"/>
        <v>2021</v>
      </c>
      <c r="R2038" t="str">
        <f t="shared" si="63"/>
        <v>01</v>
      </c>
      <c r="S2038">
        <f>CEILING(Table1[[#This Row],[Month]]/3,1)</f>
        <v>1</v>
      </c>
      <c r="T2038" s="9">
        <f>(Table1[[#This Row],[Profit]]/Table1[[#This Row],[Sales]])</f>
        <v>0.48</v>
      </c>
    </row>
    <row r="2039" spans="1:20" x14ac:dyDescent="0.25">
      <c r="A2039">
        <v>20210123</v>
      </c>
      <c r="B2039" s="1" t="s">
        <v>460</v>
      </c>
      <c r="C2039" s="1" t="s">
        <v>206</v>
      </c>
      <c r="D2039" s="1" t="s">
        <v>207</v>
      </c>
      <c r="E2039" s="1" t="s">
        <v>17</v>
      </c>
      <c r="F2039" s="1" t="s">
        <v>34</v>
      </c>
      <c r="G2039" s="1" t="s">
        <v>111</v>
      </c>
      <c r="H2039" s="1" t="s">
        <v>20</v>
      </c>
      <c r="I2039" s="1" t="s">
        <v>63</v>
      </c>
      <c r="J2039" s="1" t="s">
        <v>23</v>
      </c>
      <c r="K2039">
        <v>14.62</v>
      </c>
      <c r="L2039">
        <v>2</v>
      </c>
      <c r="M2039">
        <v>0</v>
      </c>
      <c r="N2039">
        <v>6.8714000000000004</v>
      </c>
      <c r="O2039">
        <f>(Table1[[#This Row],[Sales]]-Table1[[#This Row],[Profit]])/Table1[[#This Row],[Quantity]]</f>
        <v>3.8742999999999994</v>
      </c>
      <c r="P2039">
        <f>Table1[[#This Row],[Sales]]/Table1[[#This Row],[Quantity]]</f>
        <v>7.31</v>
      </c>
      <c r="Q2039" t="str">
        <f t="shared" si="62"/>
        <v>2021</v>
      </c>
      <c r="R2039" t="str">
        <f t="shared" si="63"/>
        <v>01</v>
      </c>
      <c r="S2039">
        <f>CEILING(Table1[[#This Row],[Month]]/3,1)</f>
        <v>1</v>
      </c>
      <c r="T2039" s="9">
        <f>(Table1[[#This Row],[Profit]]/Table1[[#This Row],[Sales]])</f>
        <v>0.47000000000000003</v>
      </c>
    </row>
    <row r="2040" spans="1:20" x14ac:dyDescent="0.25">
      <c r="A2040">
        <v>20210618</v>
      </c>
      <c r="B2040" s="1" t="s">
        <v>715</v>
      </c>
      <c r="C2040" s="1" t="s">
        <v>146</v>
      </c>
      <c r="D2040" s="1" t="s">
        <v>222</v>
      </c>
      <c r="E2040" s="1" t="s">
        <v>27</v>
      </c>
      <c r="F2040" s="1" t="s">
        <v>82</v>
      </c>
      <c r="G2040" s="1" t="s">
        <v>410</v>
      </c>
      <c r="H2040" s="1" t="s">
        <v>69</v>
      </c>
      <c r="I2040" s="1" t="s">
        <v>63</v>
      </c>
      <c r="J2040" s="1" t="s">
        <v>50</v>
      </c>
      <c r="K2040">
        <v>11.952</v>
      </c>
      <c r="L2040">
        <v>3</v>
      </c>
      <c r="M2040">
        <v>0.2</v>
      </c>
      <c r="N2040">
        <v>4.3326000000000002</v>
      </c>
      <c r="O2040">
        <f>(Table1[[#This Row],[Sales]]-Table1[[#This Row],[Profit]])/Table1[[#This Row],[Quantity]]</f>
        <v>2.5398000000000001</v>
      </c>
      <c r="P2040">
        <f>Table1[[#This Row],[Sales]]/Table1[[#This Row],[Quantity]]</f>
        <v>3.984</v>
      </c>
      <c r="Q2040" t="str">
        <f t="shared" si="62"/>
        <v>2021</v>
      </c>
      <c r="R2040" t="str">
        <f t="shared" si="63"/>
        <v>06</v>
      </c>
      <c r="S2040">
        <f>CEILING(Table1[[#This Row],[Month]]/3,1)</f>
        <v>2</v>
      </c>
      <c r="T2040" s="9">
        <f>(Table1[[#This Row],[Profit]]/Table1[[#This Row],[Sales]])</f>
        <v>0.36250000000000004</v>
      </c>
    </row>
    <row r="2041" spans="1:20" x14ac:dyDescent="0.25">
      <c r="A2041">
        <v>20210618</v>
      </c>
      <c r="B2041" s="1" t="s">
        <v>715</v>
      </c>
      <c r="C2041" s="1" t="s">
        <v>146</v>
      </c>
      <c r="D2041" s="1" t="s">
        <v>222</v>
      </c>
      <c r="E2041" s="1" t="s">
        <v>27</v>
      </c>
      <c r="F2041" s="1" t="s">
        <v>82</v>
      </c>
      <c r="G2041" s="1" t="s">
        <v>410</v>
      </c>
      <c r="H2041" s="1" t="s">
        <v>69</v>
      </c>
      <c r="I2041" s="1" t="s">
        <v>63</v>
      </c>
      <c r="J2041" s="1" t="s">
        <v>36</v>
      </c>
      <c r="K2041">
        <v>4.5359999999999996</v>
      </c>
      <c r="L2041">
        <v>7</v>
      </c>
      <c r="M2041">
        <v>0.7</v>
      </c>
      <c r="N2041">
        <v>-3.3264</v>
      </c>
      <c r="O2041">
        <f>(Table1[[#This Row],[Sales]]-Table1[[#This Row],[Profit]])/Table1[[#This Row],[Quantity]]</f>
        <v>1.1232</v>
      </c>
      <c r="P2041">
        <f>Table1[[#This Row],[Sales]]/Table1[[#This Row],[Quantity]]</f>
        <v>0.64799999999999991</v>
      </c>
      <c r="Q2041" t="str">
        <f t="shared" si="62"/>
        <v>2021</v>
      </c>
      <c r="R2041" t="str">
        <f t="shared" si="63"/>
        <v>06</v>
      </c>
      <c r="S2041">
        <f>CEILING(Table1[[#This Row],[Month]]/3,1)</f>
        <v>2</v>
      </c>
      <c r="T2041" s="9">
        <f>(Table1[[#This Row],[Profit]]/Table1[[#This Row],[Sales]])</f>
        <v>-0.73333333333333339</v>
      </c>
    </row>
    <row r="2042" spans="1:20" x14ac:dyDescent="0.25">
      <c r="A2042">
        <v>20210618</v>
      </c>
      <c r="B2042" s="1" t="s">
        <v>715</v>
      </c>
      <c r="C2042" s="1" t="s">
        <v>146</v>
      </c>
      <c r="D2042" s="1" t="s">
        <v>222</v>
      </c>
      <c r="E2042" s="1" t="s">
        <v>27</v>
      </c>
      <c r="F2042" s="1" t="s">
        <v>82</v>
      </c>
      <c r="G2042" s="1" t="s">
        <v>410</v>
      </c>
      <c r="H2042" s="1" t="s">
        <v>69</v>
      </c>
      <c r="I2042" s="1" t="s">
        <v>63</v>
      </c>
      <c r="J2042" s="1" t="s">
        <v>36</v>
      </c>
      <c r="K2042">
        <v>9.1560000000000006</v>
      </c>
      <c r="L2042">
        <v>2</v>
      </c>
      <c r="M2042">
        <v>0.7</v>
      </c>
      <c r="N2042">
        <v>-6.1040000000000001</v>
      </c>
      <c r="O2042">
        <f>(Table1[[#This Row],[Sales]]-Table1[[#This Row],[Profit]])/Table1[[#This Row],[Quantity]]</f>
        <v>7.6300000000000008</v>
      </c>
      <c r="P2042">
        <f>Table1[[#This Row],[Sales]]/Table1[[#This Row],[Quantity]]</f>
        <v>4.5780000000000003</v>
      </c>
      <c r="Q2042" t="str">
        <f t="shared" si="62"/>
        <v>2021</v>
      </c>
      <c r="R2042" t="str">
        <f t="shared" si="63"/>
        <v>06</v>
      </c>
      <c r="S2042">
        <f>CEILING(Table1[[#This Row],[Month]]/3,1)</f>
        <v>2</v>
      </c>
      <c r="T2042" s="9">
        <f>(Table1[[#This Row],[Profit]]/Table1[[#This Row],[Sales]])</f>
        <v>-0.66666666666666663</v>
      </c>
    </row>
    <row r="2043" spans="1:20" x14ac:dyDescent="0.25">
      <c r="A2043">
        <v>20210618</v>
      </c>
      <c r="B2043" s="1" t="s">
        <v>715</v>
      </c>
      <c r="C2043" s="1" t="s">
        <v>146</v>
      </c>
      <c r="D2043" s="1" t="s">
        <v>222</v>
      </c>
      <c r="E2043" s="1" t="s">
        <v>27</v>
      </c>
      <c r="F2043" s="1" t="s">
        <v>82</v>
      </c>
      <c r="G2043" s="1" t="s">
        <v>410</v>
      </c>
      <c r="H2043" s="1" t="s">
        <v>69</v>
      </c>
      <c r="I2043" s="1" t="s">
        <v>63</v>
      </c>
      <c r="J2043" s="1" t="s">
        <v>41</v>
      </c>
      <c r="K2043">
        <v>75.36</v>
      </c>
      <c r="L2043">
        <v>5</v>
      </c>
      <c r="M2043">
        <v>0.2</v>
      </c>
      <c r="N2043">
        <v>20.724</v>
      </c>
      <c r="O2043">
        <f>(Table1[[#This Row],[Sales]]-Table1[[#This Row],[Profit]])/Table1[[#This Row],[Quantity]]</f>
        <v>10.927199999999999</v>
      </c>
      <c r="P2043">
        <f>Table1[[#This Row],[Sales]]/Table1[[#This Row],[Quantity]]</f>
        <v>15.071999999999999</v>
      </c>
      <c r="Q2043" t="str">
        <f t="shared" si="62"/>
        <v>2021</v>
      </c>
      <c r="R2043" t="str">
        <f t="shared" si="63"/>
        <v>06</v>
      </c>
      <c r="S2043">
        <f>CEILING(Table1[[#This Row],[Month]]/3,1)</f>
        <v>2</v>
      </c>
      <c r="T2043" s="9">
        <f>(Table1[[#This Row],[Profit]]/Table1[[#This Row],[Sales]])</f>
        <v>0.27500000000000002</v>
      </c>
    </row>
    <row r="2044" spans="1:20" x14ac:dyDescent="0.25">
      <c r="A2044">
        <v>20211002</v>
      </c>
      <c r="B2044" s="1" t="s">
        <v>444</v>
      </c>
      <c r="C2044" s="1" t="s">
        <v>25</v>
      </c>
      <c r="D2044" s="1" t="s">
        <v>325</v>
      </c>
      <c r="E2044" s="1" t="s">
        <v>27</v>
      </c>
      <c r="F2044" s="1" t="s">
        <v>28</v>
      </c>
      <c r="G2044" s="1" t="s">
        <v>167</v>
      </c>
      <c r="H2044" s="1" t="s">
        <v>168</v>
      </c>
      <c r="I2044" s="1" t="s">
        <v>30</v>
      </c>
      <c r="J2044" s="1" t="s">
        <v>36</v>
      </c>
      <c r="K2044">
        <v>57.503999999999998</v>
      </c>
      <c r="L2044">
        <v>6</v>
      </c>
      <c r="M2044">
        <v>0.2</v>
      </c>
      <c r="N2044">
        <v>20.1264</v>
      </c>
      <c r="O2044">
        <f>(Table1[[#This Row],[Sales]]-Table1[[#This Row],[Profit]])/Table1[[#This Row],[Quantity]]</f>
        <v>6.2296000000000005</v>
      </c>
      <c r="P2044">
        <f>Table1[[#This Row],[Sales]]/Table1[[#This Row],[Quantity]]</f>
        <v>9.5839999999999996</v>
      </c>
      <c r="Q2044" t="str">
        <f t="shared" si="62"/>
        <v>2021</v>
      </c>
      <c r="R2044" t="str">
        <f t="shared" si="63"/>
        <v>10</v>
      </c>
      <c r="S2044">
        <f>CEILING(Table1[[#This Row],[Month]]/3,1)</f>
        <v>4</v>
      </c>
      <c r="T2044" s="9">
        <f>(Table1[[#This Row],[Profit]]/Table1[[#This Row],[Sales]])</f>
        <v>0.35000000000000003</v>
      </c>
    </row>
    <row r="2045" spans="1:20" x14ac:dyDescent="0.25">
      <c r="A2045">
        <v>20231119</v>
      </c>
      <c r="B2045" s="1" t="s">
        <v>836</v>
      </c>
      <c r="C2045" s="1" t="s">
        <v>209</v>
      </c>
      <c r="D2045" s="1" t="s">
        <v>308</v>
      </c>
      <c r="E2045" s="1" t="s">
        <v>27</v>
      </c>
      <c r="F2045" s="1" t="s">
        <v>82</v>
      </c>
      <c r="G2045" s="1" t="s">
        <v>481</v>
      </c>
      <c r="H2045" s="1" t="s">
        <v>91</v>
      </c>
      <c r="I2045" s="1" t="s">
        <v>30</v>
      </c>
      <c r="J2045" s="1" t="s">
        <v>42</v>
      </c>
      <c r="K2045">
        <v>38.863999999999997</v>
      </c>
      <c r="L2045">
        <v>7</v>
      </c>
      <c r="M2045">
        <v>0.2</v>
      </c>
      <c r="N2045">
        <v>7.7728000000000002</v>
      </c>
      <c r="O2045">
        <f>(Table1[[#This Row],[Sales]]-Table1[[#This Row],[Profit]])/Table1[[#This Row],[Quantity]]</f>
        <v>4.4415999999999993</v>
      </c>
      <c r="P2045">
        <f>Table1[[#This Row],[Sales]]/Table1[[#This Row],[Quantity]]</f>
        <v>5.5519999999999996</v>
      </c>
      <c r="Q2045" t="str">
        <f t="shared" si="62"/>
        <v>2023</v>
      </c>
      <c r="R2045" t="str">
        <f t="shared" si="63"/>
        <v>11</v>
      </c>
      <c r="S2045">
        <f>CEILING(Table1[[#This Row],[Month]]/3,1)</f>
        <v>4</v>
      </c>
      <c r="T2045" s="9">
        <f>(Table1[[#This Row],[Profit]]/Table1[[#This Row],[Sales]])</f>
        <v>0.2</v>
      </c>
    </row>
    <row r="2046" spans="1:20" x14ac:dyDescent="0.25">
      <c r="A2046">
        <v>20200817</v>
      </c>
      <c r="B2046" s="1" t="s">
        <v>79</v>
      </c>
      <c r="C2046" s="1" t="s">
        <v>57</v>
      </c>
      <c r="D2046" s="1" t="s">
        <v>99</v>
      </c>
      <c r="E2046" s="1" t="s">
        <v>59</v>
      </c>
      <c r="F2046" s="1" t="s">
        <v>60</v>
      </c>
      <c r="G2046" s="1" t="s">
        <v>83</v>
      </c>
      <c r="H2046" s="1" t="s">
        <v>75</v>
      </c>
      <c r="I2046" s="1" t="s">
        <v>30</v>
      </c>
      <c r="J2046" s="1" t="s">
        <v>50</v>
      </c>
      <c r="K2046">
        <v>15.552</v>
      </c>
      <c r="L2046">
        <v>3</v>
      </c>
      <c r="M2046">
        <v>0.2</v>
      </c>
      <c r="N2046">
        <v>5.4432</v>
      </c>
      <c r="O2046">
        <f>(Table1[[#This Row],[Sales]]-Table1[[#This Row],[Profit]])/Table1[[#This Row],[Quantity]]</f>
        <v>3.3695999999999997</v>
      </c>
      <c r="P2046">
        <f>Table1[[#This Row],[Sales]]/Table1[[#This Row],[Quantity]]</f>
        <v>5.1840000000000002</v>
      </c>
      <c r="Q2046" t="str">
        <f t="shared" si="62"/>
        <v>2020</v>
      </c>
      <c r="R2046" t="str">
        <f t="shared" si="63"/>
        <v>08</v>
      </c>
      <c r="S2046">
        <f>CEILING(Table1[[#This Row],[Month]]/3,1)</f>
        <v>3</v>
      </c>
      <c r="T2046" s="9">
        <f>(Table1[[#This Row],[Profit]]/Table1[[#This Row],[Sales]])</f>
        <v>0.35000000000000003</v>
      </c>
    </row>
    <row r="2047" spans="1:20" x14ac:dyDescent="0.25">
      <c r="A2047">
        <v>20220718</v>
      </c>
      <c r="B2047" s="1" t="s">
        <v>941</v>
      </c>
      <c r="C2047" s="1" t="s">
        <v>289</v>
      </c>
      <c r="D2047" s="1" t="s">
        <v>290</v>
      </c>
      <c r="E2047" s="1" t="s">
        <v>27</v>
      </c>
      <c r="F2047" s="1" t="s">
        <v>82</v>
      </c>
      <c r="G2047" s="1" t="s">
        <v>501</v>
      </c>
      <c r="H2047" s="1" t="s">
        <v>168</v>
      </c>
      <c r="I2047" s="1" t="s">
        <v>30</v>
      </c>
      <c r="J2047" s="1" t="s">
        <v>44</v>
      </c>
      <c r="K2047">
        <v>162.63999999999999</v>
      </c>
      <c r="L2047">
        <v>2</v>
      </c>
      <c r="M2047">
        <v>0</v>
      </c>
      <c r="N2047">
        <v>45.539200000000001</v>
      </c>
      <c r="O2047">
        <f>(Table1[[#This Row],[Sales]]-Table1[[#This Row],[Profit]])/Table1[[#This Row],[Quantity]]</f>
        <v>58.550399999999996</v>
      </c>
      <c r="P2047">
        <f>Table1[[#This Row],[Sales]]/Table1[[#This Row],[Quantity]]</f>
        <v>81.319999999999993</v>
      </c>
      <c r="Q2047" t="str">
        <f t="shared" si="62"/>
        <v>2022</v>
      </c>
      <c r="R2047" t="str">
        <f t="shared" si="63"/>
        <v>07</v>
      </c>
      <c r="S2047">
        <f>CEILING(Table1[[#This Row],[Month]]/3,1)</f>
        <v>3</v>
      </c>
      <c r="T2047" s="9">
        <f>(Table1[[#This Row],[Profit]]/Table1[[#This Row],[Sales]])</f>
        <v>0.28000000000000003</v>
      </c>
    </row>
    <row r="2048" spans="1:20" x14ac:dyDescent="0.25">
      <c r="A2048">
        <v>20220718</v>
      </c>
      <c r="B2048" s="1" t="s">
        <v>941</v>
      </c>
      <c r="C2048" s="1" t="s">
        <v>289</v>
      </c>
      <c r="D2048" s="1" t="s">
        <v>290</v>
      </c>
      <c r="E2048" s="1" t="s">
        <v>27</v>
      </c>
      <c r="F2048" s="1" t="s">
        <v>82</v>
      </c>
      <c r="G2048" s="1" t="s">
        <v>501</v>
      </c>
      <c r="H2048" s="1" t="s">
        <v>168</v>
      </c>
      <c r="I2048" s="1" t="s">
        <v>30</v>
      </c>
      <c r="J2048" s="1" t="s">
        <v>43</v>
      </c>
      <c r="K2048">
        <v>597</v>
      </c>
      <c r="L2048">
        <v>3</v>
      </c>
      <c r="M2048">
        <v>0</v>
      </c>
      <c r="N2048">
        <v>280.58999999999997</v>
      </c>
      <c r="O2048">
        <f>(Table1[[#This Row],[Sales]]-Table1[[#This Row],[Profit]])/Table1[[#This Row],[Quantity]]</f>
        <v>105.47000000000001</v>
      </c>
      <c r="P2048">
        <f>Table1[[#This Row],[Sales]]/Table1[[#This Row],[Quantity]]</f>
        <v>199</v>
      </c>
      <c r="Q2048" t="str">
        <f t="shared" si="62"/>
        <v>2022</v>
      </c>
      <c r="R2048" t="str">
        <f t="shared" si="63"/>
        <v>07</v>
      </c>
      <c r="S2048">
        <f>CEILING(Table1[[#This Row],[Month]]/3,1)</f>
        <v>3</v>
      </c>
      <c r="T2048" s="9">
        <f>(Table1[[#This Row],[Profit]]/Table1[[#This Row],[Sales]])</f>
        <v>0.47</v>
      </c>
    </row>
    <row r="2049" spans="1:20" x14ac:dyDescent="0.25">
      <c r="A2049">
        <v>20220718</v>
      </c>
      <c r="B2049" s="1" t="s">
        <v>941</v>
      </c>
      <c r="C2049" s="1" t="s">
        <v>289</v>
      </c>
      <c r="D2049" s="1" t="s">
        <v>290</v>
      </c>
      <c r="E2049" s="1" t="s">
        <v>27</v>
      </c>
      <c r="F2049" s="1" t="s">
        <v>82</v>
      </c>
      <c r="G2049" s="1" t="s">
        <v>501</v>
      </c>
      <c r="H2049" s="1" t="s">
        <v>168</v>
      </c>
      <c r="I2049" s="1" t="s">
        <v>30</v>
      </c>
      <c r="J2049" s="1" t="s">
        <v>50</v>
      </c>
      <c r="K2049">
        <v>55.48</v>
      </c>
      <c r="L2049">
        <v>1</v>
      </c>
      <c r="M2049">
        <v>0</v>
      </c>
      <c r="N2049">
        <v>26.630400000000002</v>
      </c>
      <c r="O2049">
        <f>(Table1[[#This Row],[Sales]]-Table1[[#This Row],[Profit]])/Table1[[#This Row],[Quantity]]</f>
        <v>28.849599999999995</v>
      </c>
      <c r="P2049">
        <f>Table1[[#This Row],[Sales]]/Table1[[#This Row],[Quantity]]</f>
        <v>55.48</v>
      </c>
      <c r="Q2049" t="str">
        <f t="shared" si="62"/>
        <v>2022</v>
      </c>
      <c r="R2049" t="str">
        <f t="shared" si="63"/>
        <v>07</v>
      </c>
      <c r="S2049">
        <f>CEILING(Table1[[#This Row],[Month]]/3,1)</f>
        <v>3</v>
      </c>
      <c r="T2049" s="9">
        <f>(Table1[[#This Row],[Profit]]/Table1[[#This Row],[Sales]])</f>
        <v>0.48000000000000004</v>
      </c>
    </row>
    <row r="2050" spans="1:20" x14ac:dyDescent="0.25">
      <c r="A2050">
        <v>20210711</v>
      </c>
      <c r="B2050" s="1" t="s">
        <v>530</v>
      </c>
      <c r="C2050" s="1" t="s">
        <v>85</v>
      </c>
      <c r="D2050" s="1" t="s">
        <v>86</v>
      </c>
      <c r="E2050" s="1" t="s">
        <v>17</v>
      </c>
      <c r="F2050" s="1" t="s">
        <v>34</v>
      </c>
      <c r="G2050" s="1" t="s">
        <v>321</v>
      </c>
      <c r="H2050" s="1" t="s">
        <v>69</v>
      </c>
      <c r="I2050" s="1" t="s">
        <v>21</v>
      </c>
      <c r="J2050" s="1" t="s">
        <v>41</v>
      </c>
      <c r="K2050">
        <v>289.8</v>
      </c>
      <c r="L2050">
        <v>7</v>
      </c>
      <c r="M2050">
        <v>0.2</v>
      </c>
      <c r="N2050">
        <v>36.225000000000001</v>
      </c>
      <c r="O2050">
        <f>(Table1[[#This Row],[Sales]]-Table1[[#This Row],[Profit]])/Table1[[#This Row],[Quantity]]</f>
        <v>36.225000000000001</v>
      </c>
      <c r="P2050">
        <f>Table1[[#This Row],[Sales]]/Table1[[#This Row],[Quantity]]</f>
        <v>41.4</v>
      </c>
      <c r="Q2050" t="str">
        <f t="shared" si="62"/>
        <v>2021</v>
      </c>
      <c r="R2050" t="str">
        <f t="shared" si="63"/>
        <v>07</v>
      </c>
      <c r="S2050">
        <f>CEILING(Table1[[#This Row],[Month]]/3,1)</f>
        <v>3</v>
      </c>
      <c r="T2050" s="9">
        <f>(Table1[[#This Row],[Profit]]/Table1[[#This Row],[Sales]])</f>
        <v>0.125</v>
      </c>
    </row>
    <row r="2051" spans="1:20" x14ac:dyDescent="0.25">
      <c r="A2051">
        <v>20210711</v>
      </c>
      <c r="B2051" s="1" t="s">
        <v>530</v>
      </c>
      <c r="C2051" s="1" t="s">
        <v>85</v>
      </c>
      <c r="D2051" s="1" t="s">
        <v>86</v>
      </c>
      <c r="E2051" s="1" t="s">
        <v>17</v>
      </c>
      <c r="F2051" s="1" t="s">
        <v>34</v>
      </c>
      <c r="G2051" s="1" t="s">
        <v>321</v>
      </c>
      <c r="H2051" s="1" t="s">
        <v>69</v>
      </c>
      <c r="I2051" s="1" t="s">
        <v>21</v>
      </c>
      <c r="J2051" s="1" t="s">
        <v>36</v>
      </c>
      <c r="K2051">
        <v>2.5019999999999998</v>
      </c>
      <c r="L2051">
        <v>3</v>
      </c>
      <c r="M2051">
        <v>0.7</v>
      </c>
      <c r="N2051">
        <v>-2.0015999999999998</v>
      </c>
      <c r="O2051">
        <f>(Table1[[#This Row],[Sales]]-Table1[[#This Row],[Profit]])/Table1[[#This Row],[Quantity]]</f>
        <v>1.5011999999999999</v>
      </c>
      <c r="P2051">
        <f>Table1[[#This Row],[Sales]]/Table1[[#This Row],[Quantity]]</f>
        <v>0.83399999999999996</v>
      </c>
      <c r="Q2051" t="str">
        <f t="shared" ref="Q2051:Q2114" si="64">LEFT(A2051,4)</f>
        <v>2021</v>
      </c>
      <c r="R2051" t="str">
        <f t="shared" ref="R2051:R2114" si="65">MID(A2051,5,2)</f>
        <v>07</v>
      </c>
      <c r="S2051">
        <f>CEILING(Table1[[#This Row],[Month]]/3,1)</f>
        <v>3</v>
      </c>
      <c r="T2051" s="9">
        <f>(Table1[[#This Row],[Profit]]/Table1[[#This Row],[Sales]])</f>
        <v>-0.8</v>
      </c>
    </row>
    <row r="2052" spans="1:20" x14ac:dyDescent="0.25">
      <c r="A2052">
        <v>20210711</v>
      </c>
      <c r="B2052" s="1" t="s">
        <v>530</v>
      </c>
      <c r="C2052" s="1" t="s">
        <v>85</v>
      </c>
      <c r="D2052" s="1" t="s">
        <v>86</v>
      </c>
      <c r="E2052" s="1" t="s">
        <v>17</v>
      </c>
      <c r="F2052" s="1" t="s">
        <v>34</v>
      </c>
      <c r="G2052" s="1" t="s">
        <v>321</v>
      </c>
      <c r="H2052" s="1" t="s">
        <v>69</v>
      </c>
      <c r="I2052" s="1" t="s">
        <v>21</v>
      </c>
      <c r="J2052" s="1" t="s">
        <v>36</v>
      </c>
      <c r="K2052">
        <v>6.48</v>
      </c>
      <c r="L2052">
        <v>4</v>
      </c>
      <c r="M2052">
        <v>0.7</v>
      </c>
      <c r="N2052">
        <v>-4.7519999999999998</v>
      </c>
      <c r="O2052">
        <f>(Table1[[#This Row],[Sales]]-Table1[[#This Row],[Profit]])/Table1[[#This Row],[Quantity]]</f>
        <v>2.8079999999999998</v>
      </c>
      <c r="P2052">
        <f>Table1[[#This Row],[Sales]]/Table1[[#This Row],[Quantity]]</f>
        <v>1.62</v>
      </c>
      <c r="Q2052" t="str">
        <f t="shared" si="64"/>
        <v>2021</v>
      </c>
      <c r="R2052" t="str">
        <f t="shared" si="65"/>
        <v>07</v>
      </c>
      <c r="S2052">
        <f>CEILING(Table1[[#This Row],[Month]]/3,1)</f>
        <v>3</v>
      </c>
      <c r="T2052" s="9">
        <f>(Table1[[#This Row],[Profit]]/Table1[[#This Row],[Sales]])</f>
        <v>-0.73333333333333328</v>
      </c>
    </row>
    <row r="2053" spans="1:20" x14ac:dyDescent="0.25">
      <c r="A2053">
        <v>20210711</v>
      </c>
      <c r="B2053" s="1" t="s">
        <v>530</v>
      </c>
      <c r="C2053" s="1" t="s">
        <v>85</v>
      </c>
      <c r="D2053" s="1" t="s">
        <v>86</v>
      </c>
      <c r="E2053" s="1" t="s">
        <v>17</v>
      </c>
      <c r="F2053" s="1" t="s">
        <v>34</v>
      </c>
      <c r="G2053" s="1" t="s">
        <v>321</v>
      </c>
      <c r="H2053" s="1" t="s">
        <v>69</v>
      </c>
      <c r="I2053" s="1" t="s">
        <v>21</v>
      </c>
      <c r="J2053" s="1" t="s">
        <v>23</v>
      </c>
      <c r="K2053">
        <v>341.488</v>
      </c>
      <c r="L2053">
        <v>8</v>
      </c>
      <c r="M2053">
        <v>0.3</v>
      </c>
      <c r="N2053">
        <v>-73.176000000000002</v>
      </c>
      <c r="O2053">
        <f>(Table1[[#This Row],[Sales]]-Table1[[#This Row],[Profit]])/Table1[[#This Row],[Quantity]]</f>
        <v>51.832999999999998</v>
      </c>
      <c r="P2053">
        <f>Table1[[#This Row],[Sales]]/Table1[[#This Row],[Quantity]]</f>
        <v>42.686</v>
      </c>
      <c r="Q2053" t="str">
        <f t="shared" si="64"/>
        <v>2021</v>
      </c>
      <c r="R2053" t="str">
        <f t="shared" si="65"/>
        <v>07</v>
      </c>
      <c r="S2053">
        <f>CEILING(Table1[[#This Row],[Month]]/3,1)</f>
        <v>3</v>
      </c>
      <c r="T2053" s="9">
        <f>(Table1[[#This Row],[Profit]]/Table1[[#This Row],[Sales]])</f>
        <v>-0.2142857142857143</v>
      </c>
    </row>
    <row r="2054" spans="1:20" x14ac:dyDescent="0.25">
      <c r="A2054">
        <v>20210711</v>
      </c>
      <c r="B2054" s="1" t="s">
        <v>530</v>
      </c>
      <c r="C2054" s="1" t="s">
        <v>85</v>
      </c>
      <c r="D2054" s="1" t="s">
        <v>86</v>
      </c>
      <c r="E2054" s="1" t="s">
        <v>17</v>
      </c>
      <c r="F2054" s="1" t="s">
        <v>34</v>
      </c>
      <c r="G2054" s="1" t="s">
        <v>321</v>
      </c>
      <c r="H2054" s="1" t="s">
        <v>69</v>
      </c>
      <c r="I2054" s="1" t="s">
        <v>21</v>
      </c>
      <c r="J2054" s="1" t="s">
        <v>42</v>
      </c>
      <c r="K2054">
        <v>11.12</v>
      </c>
      <c r="L2054">
        <v>5</v>
      </c>
      <c r="M2054">
        <v>0.2</v>
      </c>
      <c r="N2054">
        <v>0.83399999999999996</v>
      </c>
      <c r="O2054">
        <f>(Table1[[#This Row],[Sales]]-Table1[[#This Row],[Profit]])/Table1[[#This Row],[Quantity]]</f>
        <v>2.0571999999999999</v>
      </c>
      <c r="P2054">
        <f>Table1[[#This Row],[Sales]]/Table1[[#This Row],[Quantity]]</f>
        <v>2.2239999999999998</v>
      </c>
      <c r="Q2054" t="str">
        <f t="shared" si="64"/>
        <v>2021</v>
      </c>
      <c r="R2054" t="str">
        <f t="shared" si="65"/>
        <v>07</v>
      </c>
      <c r="S2054">
        <f>CEILING(Table1[[#This Row],[Month]]/3,1)</f>
        <v>3</v>
      </c>
      <c r="T2054" s="9">
        <f>(Table1[[#This Row],[Profit]]/Table1[[#This Row],[Sales]])</f>
        <v>7.4999999999999997E-2</v>
      </c>
    </row>
    <row r="2055" spans="1:20" x14ac:dyDescent="0.25">
      <c r="A2055">
        <v>20210711</v>
      </c>
      <c r="B2055" s="1" t="s">
        <v>530</v>
      </c>
      <c r="C2055" s="1" t="s">
        <v>85</v>
      </c>
      <c r="D2055" s="1" t="s">
        <v>86</v>
      </c>
      <c r="E2055" s="1" t="s">
        <v>17</v>
      </c>
      <c r="F2055" s="1" t="s">
        <v>34</v>
      </c>
      <c r="G2055" s="1" t="s">
        <v>321</v>
      </c>
      <c r="H2055" s="1" t="s">
        <v>69</v>
      </c>
      <c r="I2055" s="1" t="s">
        <v>21</v>
      </c>
      <c r="J2055" s="1" t="s">
        <v>41</v>
      </c>
      <c r="K2055">
        <v>25.344000000000001</v>
      </c>
      <c r="L2055">
        <v>6</v>
      </c>
      <c r="M2055">
        <v>0.2</v>
      </c>
      <c r="N2055">
        <v>3.4847999999999999</v>
      </c>
      <c r="O2055">
        <f>(Table1[[#This Row],[Sales]]-Table1[[#This Row],[Profit]])/Table1[[#This Row],[Quantity]]</f>
        <v>3.6432000000000002</v>
      </c>
      <c r="P2055">
        <f>Table1[[#This Row],[Sales]]/Table1[[#This Row],[Quantity]]</f>
        <v>4.2240000000000002</v>
      </c>
      <c r="Q2055" t="str">
        <f t="shared" si="64"/>
        <v>2021</v>
      </c>
      <c r="R2055" t="str">
        <f t="shared" si="65"/>
        <v>07</v>
      </c>
      <c r="S2055">
        <f>CEILING(Table1[[#This Row],[Month]]/3,1)</f>
        <v>3</v>
      </c>
      <c r="T2055" s="9">
        <f>(Table1[[#This Row],[Profit]]/Table1[[#This Row],[Sales]])</f>
        <v>0.13749999999999998</v>
      </c>
    </row>
    <row r="2056" spans="1:20" x14ac:dyDescent="0.25">
      <c r="A2056">
        <v>20221202</v>
      </c>
      <c r="B2056" s="1" t="s">
        <v>865</v>
      </c>
      <c r="C2056" s="1" t="s">
        <v>129</v>
      </c>
      <c r="D2056" s="1" t="s">
        <v>441</v>
      </c>
      <c r="E2056" s="1" t="s">
        <v>59</v>
      </c>
      <c r="F2056" s="1" t="s">
        <v>131</v>
      </c>
      <c r="G2056" s="1" t="s">
        <v>49</v>
      </c>
      <c r="H2056" s="1" t="s">
        <v>20</v>
      </c>
      <c r="I2056" s="1" t="s">
        <v>21</v>
      </c>
      <c r="J2056" s="1" t="s">
        <v>41</v>
      </c>
      <c r="K2056">
        <v>17.309999999999999</v>
      </c>
      <c r="L2056">
        <v>3</v>
      </c>
      <c r="M2056">
        <v>0</v>
      </c>
      <c r="N2056">
        <v>5.1929999999999996</v>
      </c>
      <c r="O2056">
        <f>(Table1[[#This Row],[Sales]]-Table1[[#This Row],[Profit]])/Table1[[#This Row],[Quantity]]</f>
        <v>4.0389999999999997</v>
      </c>
      <c r="P2056">
        <f>Table1[[#This Row],[Sales]]/Table1[[#This Row],[Quantity]]</f>
        <v>5.77</v>
      </c>
      <c r="Q2056" t="str">
        <f t="shared" si="64"/>
        <v>2022</v>
      </c>
      <c r="R2056" t="str">
        <f t="shared" si="65"/>
        <v>12</v>
      </c>
      <c r="S2056">
        <f>CEILING(Table1[[#This Row],[Month]]/3,1)</f>
        <v>4</v>
      </c>
      <c r="T2056" s="9">
        <f>(Table1[[#This Row],[Profit]]/Table1[[#This Row],[Sales]])</f>
        <v>0.3</v>
      </c>
    </row>
    <row r="2057" spans="1:20" x14ac:dyDescent="0.25">
      <c r="A2057">
        <v>20231223</v>
      </c>
      <c r="B2057" s="1" t="s">
        <v>524</v>
      </c>
      <c r="C2057" s="1" t="s">
        <v>120</v>
      </c>
      <c r="D2057" s="1" t="s">
        <v>310</v>
      </c>
      <c r="E2057" s="1" t="s">
        <v>27</v>
      </c>
      <c r="F2057" s="1" t="s">
        <v>82</v>
      </c>
      <c r="G2057" s="1" t="s">
        <v>447</v>
      </c>
      <c r="H2057" s="1" t="s">
        <v>62</v>
      </c>
      <c r="I2057" s="1" t="s">
        <v>21</v>
      </c>
      <c r="J2057" s="1" t="s">
        <v>94</v>
      </c>
      <c r="K2057">
        <v>199.95</v>
      </c>
      <c r="L2057">
        <v>5</v>
      </c>
      <c r="M2057">
        <v>0</v>
      </c>
      <c r="N2057">
        <v>63.984000000000002</v>
      </c>
      <c r="O2057">
        <f>(Table1[[#This Row],[Sales]]-Table1[[#This Row],[Profit]])/Table1[[#This Row],[Quantity]]</f>
        <v>27.193199999999997</v>
      </c>
      <c r="P2057">
        <f>Table1[[#This Row],[Sales]]/Table1[[#This Row],[Quantity]]</f>
        <v>39.989999999999995</v>
      </c>
      <c r="Q2057" t="str">
        <f t="shared" si="64"/>
        <v>2023</v>
      </c>
      <c r="R2057" t="str">
        <f t="shared" si="65"/>
        <v>12</v>
      </c>
      <c r="S2057">
        <f>CEILING(Table1[[#This Row],[Month]]/3,1)</f>
        <v>4</v>
      </c>
      <c r="T2057" s="9">
        <f>(Table1[[#This Row],[Profit]]/Table1[[#This Row],[Sales]])</f>
        <v>0.32</v>
      </c>
    </row>
    <row r="2058" spans="1:20" x14ac:dyDescent="0.25">
      <c r="A2058">
        <v>20231223</v>
      </c>
      <c r="B2058" s="1" t="s">
        <v>524</v>
      </c>
      <c r="C2058" s="1" t="s">
        <v>120</v>
      </c>
      <c r="D2058" s="1" t="s">
        <v>310</v>
      </c>
      <c r="E2058" s="1" t="s">
        <v>27</v>
      </c>
      <c r="F2058" s="1" t="s">
        <v>82</v>
      </c>
      <c r="G2058" s="1" t="s">
        <v>447</v>
      </c>
      <c r="H2058" s="1" t="s">
        <v>62</v>
      </c>
      <c r="I2058" s="1" t="s">
        <v>21</v>
      </c>
      <c r="J2058" s="1" t="s">
        <v>23</v>
      </c>
      <c r="K2058">
        <v>1586.69</v>
      </c>
      <c r="L2058">
        <v>7</v>
      </c>
      <c r="M2058">
        <v>0</v>
      </c>
      <c r="N2058">
        <v>412.5394</v>
      </c>
      <c r="O2058">
        <f>(Table1[[#This Row],[Sales]]-Table1[[#This Row],[Profit]])/Table1[[#This Row],[Quantity]]</f>
        <v>167.73579999999998</v>
      </c>
      <c r="P2058">
        <f>Table1[[#This Row],[Sales]]/Table1[[#This Row],[Quantity]]</f>
        <v>226.67000000000002</v>
      </c>
      <c r="Q2058" t="str">
        <f t="shared" si="64"/>
        <v>2023</v>
      </c>
      <c r="R2058" t="str">
        <f t="shared" si="65"/>
        <v>12</v>
      </c>
      <c r="S2058">
        <f>CEILING(Table1[[#This Row],[Month]]/3,1)</f>
        <v>4</v>
      </c>
      <c r="T2058" s="9">
        <f>(Table1[[#This Row],[Profit]]/Table1[[#This Row],[Sales]])</f>
        <v>0.26</v>
      </c>
    </row>
    <row r="2059" spans="1:20" x14ac:dyDescent="0.25">
      <c r="A2059">
        <v>20231223</v>
      </c>
      <c r="B2059" s="1" t="s">
        <v>524</v>
      </c>
      <c r="C2059" s="1" t="s">
        <v>120</v>
      </c>
      <c r="D2059" s="1" t="s">
        <v>310</v>
      </c>
      <c r="E2059" s="1" t="s">
        <v>27</v>
      </c>
      <c r="F2059" s="1" t="s">
        <v>82</v>
      </c>
      <c r="G2059" s="1" t="s">
        <v>447</v>
      </c>
      <c r="H2059" s="1" t="s">
        <v>62</v>
      </c>
      <c r="I2059" s="1" t="s">
        <v>21</v>
      </c>
      <c r="J2059" s="1" t="s">
        <v>94</v>
      </c>
      <c r="K2059">
        <v>84.99</v>
      </c>
      <c r="L2059">
        <v>1</v>
      </c>
      <c r="M2059">
        <v>0</v>
      </c>
      <c r="N2059">
        <v>30.596399999999999</v>
      </c>
      <c r="O2059">
        <f>(Table1[[#This Row],[Sales]]-Table1[[#This Row],[Profit]])/Table1[[#This Row],[Quantity]]</f>
        <v>54.393599999999992</v>
      </c>
      <c r="P2059">
        <f>Table1[[#This Row],[Sales]]/Table1[[#This Row],[Quantity]]</f>
        <v>84.99</v>
      </c>
      <c r="Q2059" t="str">
        <f t="shared" si="64"/>
        <v>2023</v>
      </c>
      <c r="R2059" t="str">
        <f t="shared" si="65"/>
        <v>12</v>
      </c>
      <c r="S2059">
        <f>CEILING(Table1[[#This Row],[Month]]/3,1)</f>
        <v>4</v>
      </c>
      <c r="T2059" s="9">
        <f>(Table1[[#This Row],[Profit]]/Table1[[#This Row],[Sales]])</f>
        <v>0.36</v>
      </c>
    </row>
    <row r="2060" spans="1:20" x14ac:dyDescent="0.25">
      <c r="A2060">
        <v>20231223</v>
      </c>
      <c r="B2060" s="1" t="s">
        <v>524</v>
      </c>
      <c r="C2060" s="1" t="s">
        <v>120</v>
      </c>
      <c r="D2060" s="1" t="s">
        <v>310</v>
      </c>
      <c r="E2060" s="1" t="s">
        <v>27</v>
      </c>
      <c r="F2060" s="1" t="s">
        <v>82</v>
      </c>
      <c r="G2060" s="1" t="s">
        <v>447</v>
      </c>
      <c r="H2060" s="1" t="s">
        <v>62</v>
      </c>
      <c r="I2060" s="1" t="s">
        <v>21</v>
      </c>
      <c r="J2060" s="1" t="s">
        <v>36</v>
      </c>
      <c r="K2060">
        <v>411.8</v>
      </c>
      <c r="L2060">
        <v>2</v>
      </c>
      <c r="M2060">
        <v>0</v>
      </c>
      <c r="N2060">
        <v>70.006</v>
      </c>
      <c r="O2060">
        <f>(Table1[[#This Row],[Sales]]-Table1[[#This Row],[Profit]])/Table1[[#This Row],[Quantity]]</f>
        <v>170.89699999999999</v>
      </c>
      <c r="P2060">
        <f>Table1[[#This Row],[Sales]]/Table1[[#This Row],[Quantity]]</f>
        <v>205.9</v>
      </c>
      <c r="Q2060" t="str">
        <f t="shared" si="64"/>
        <v>2023</v>
      </c>
      <c r="R2060" t="str">
        <f t="shared" si="65"/>
        <v>12</v>
      </c>
      <c r="S2060">
        <f>CEILING(Table1[[#This Row],[Month]]/3,1)</f>
        <v>4</v>
      </c>
      <c r="T2060" s="9">
        <f>(Table1[[#This Row],[Profit]]/Table1[[#This Row],[Sales]])</f>
        <v>0.16999999999999998</v>
      </c>
    </row>
    <row r="2061" spans="1:20" x14ac:dyDescent="0.25">
      <c r="A2061">
        <v>20201031</v>
      </c>
      <c r="B2061" s="1" t="s">
        <v>213</v>
      </c>
      <c r="C2061" s="1" t="s">
        <v>25</v>
      </c>
      <c r="D2061" s="1" t="s">
        <v>26</v>
      </c>
      <c r="E2061" s="1" t="s">
        <v>27</v>
      </c>
      <c r="F2061" s="1" t="s">
        <v>28</v>
      </c>
      <c r="G2061" s="1" t="s">
        <v>214</v>
      </c>
      <c r="H2061" s="1" t="s">
        <v>20</v>
      </c>
      <c r="I2061" s="1" t="s">
        <v>30</v>
      </c>
      <c r="J2061" s="1" t="s">
        <v>136</v>
      </c>
      <c r="K2061">
        <v>11.34</v>
      </c>
      <c r="L2061">
        <v>3</v>
      </c>
      <c r="M2061">
        <v>0</v>
      </c>
      <c r="N2061">
        <v>5.2164000000000001</v>
      </c>
      <c r="O2061">
        <f>(Table1[[#This Row],[Sales]]-Table1[[#This Row],[Profit]])/Table1[[#This Row],[Quantity]]</f>
        <v>2.0411999999999999</v>
      </c>
      <c r="P2061">
        <f>Table1[[#This Row],[Sales]]/Table1[[#This Row],[Quantity]]</f>
        <v>3.78</v>
      </c>
      <c r="Q2061" t="str">
        <f t="shared" si="64"/>
        <v>2020</v>
      </c>
      <c r="R2061" t="str">
        <f t="shared" si="65"/>
        <v>10</v>
      </c>
      <c r="S2061">
        <f>CEILING(Table1[[#This Row],[Month]]/3,1)</f>
        <v>4</v>
      </c>
      <c r="T2061" s="9">
        <f>(Table1[[#This Row],[Profit]]/Table1[[#This Row],[Sales]])</f>
        <v>0.46</v>
      </c>
    </row>
    <row r="2062" spans="1:20" x14ac:dyDescent="0.25">
      <c r="A2062">
        <v>20201031</v>
      </c>
      <c r="B2062" s="1" t="s">
        <v>213</v>
      </c>
      <c r="C2062" s="1" t="s">
        <v>25</v>
      </c>
      <c r="D2062" s="1" t="s">
        <v>26</v>
      </c>
      <c r="E2062" s="1" t="s">
        <v>27</v>
      </c>
      <c r="F2062" s="1" t="s">
        <v>28</v>
      </c>
      <c r="G2062" s="1" t="s">
        <v>214</v>
      </c>
      <c r="H2062" s="1" t="s">
        <v>20</v>
      </c>
      <c r="I2062" s="1" t="s">
        <v>30</v>
      </c>
      <c r="J2062" s="1" t="s">
        <v>37</v>
      </c>
      <c r="K2062">
        <v>80.3</v>
      </c>
      <c r="L2062">
        <v>5</v>
      </c>
      <c r="M2062">
        <v>0</v>
      </c>
      <c r="N2062">
        <v>20.878</v>
      </c>
      <c r="O2062">
        <f>(Table1[[#This Row],[Sales]]-Table1[[#This Row],[Profit]])/Table1[[#This Row],[Quantity]]</f>
        <v>11.884399999999999</v>
      </c>
      <c r="P2062">
        <f>Table1[[#This Row],[Sales]]/Table1[[#This Row],[Quantity]]</f>
        <v>16.059999999999999</v>
      </c>
      <c r="Q2062" t="str">
        <f t="shared" si="64"/>
        <v>2020</v>
      </c>
      <c r="R2062" t="str">
        <f t="shared" si="65"/>
        <v>10</v>
      </c>
      <c r="S2062">
        <f>CEILING(Table1[[#This Row],[Month]]/3,1)</f>
        <v>4</v>
      </c>
      <c r="T2062" s="9">
        <f>(Table1[[#This Row],[Profit]]/Table1[[#This Row],[Sales]])</f>
        <v>0.26</v>
      </c>
    </row>
    <row r="2063" spans="1:20" x14ac:dyDescent="0.25">
      <c r="A2063">
        <v>20201031</v>
      </c>
      <c r="B2063" s="1" t="s">
        <v>213</v>
      </c>
      <c r="C2063" s="1" t="s">
        <v>25</v>
      </c>
      <c r="D2063" s="1" t="s">
        <v>26</v>
      </c>
      <c r="E2063" s="1" t="s">
        <v>27</v>
      </c>
      <c r="F2063" s="1" t="s">
        <v>28</v>
      </c>
      <c r="G2063" s="1" t="s">
        <v>214</v>
      </c>
      <c r="H2063" s="1" t="s">
        <v>20</v>
      </c>
      <c r="I2063" s="1" t="s">
        <v>30</v>
      </c>
      <c r="J2063" s="1" t="s">
        <v>36</v>
      </c>
      <c r="K2063">
        <v>15.968</v>
      </c>
      <c r="L2063">
        <v>2</v>
      </c>
      <c r="M2063">
        <v>0.2</v>
      </c>
      <c r="N2063">
        <v>5.3891999999999998</v>
      </c>
      <c r="O2063">
        <f>(Table1[[#This Row],[Sales]]-Table1[[#This Row],[Profit]])/Table1[[#This Row],[Quantity]]</f>
        <v>5.2894000000000005</v>
      </c>
      <c r="P2063">
        <f>Table1[[#This Row],[Sales]]/Table1[[#This Row],[Quantity]]</f>
        <v>7.984</v>
      </c>
      <c r="Q2063" t="str">
        <f t="shared" si="64"/>
        <v>2020</v>
      </c>
      <c r="R2063" t="str">
        <f t="shared" si="65"/>
        <v>10</v>
      </c>
      <c r="S2063">
        <f>CEILING(Table1[[#This Row],[Month]]/3,1)</f>
        <v>4</v>
      </c>
      <c r="T2063" s="9">
        <f>(Table1[[#This Row],[Profit]]/Table1[[#This Row],[Sales]])</f>
        <v>0.33749999999999997</v>
      </c>
    </row>
    <row r="2064" spans="1:20" x14ac:dyDescent="0.25">
      <c r="A2064">
        <v>20201031</v>
      </c>
      <c r="B2064" s="1" t="s">
        <v>213</v>
      </c>
      <c r="C2064" s="1" t="s">
        <v>25</v>
      </c>
      <c r="D2064" s="1" t="s">
        <v>26</v>
      </c>
      <c r="E2064" s="1" t="s">
        <v>27</v>
      </c>
      <c r="F2064" s="1" t="s">
        <v>28</v>
      </c>
      <c r="G2064" s="1" t="s">
        <v>214</v>
      </c>
      <c r="H2064" s="1" t="s">
        <v>20</v>
      </c>
      <c r="I2064" s="1" t="s">
        <v>30</v>
      </c>
      <c r="J2064" s="1" t="s">
        <v>50</v>
      </c>
      <c r="K2064">
        <v>64.739999999999995</v>
      </c>
      <c r="L2064">
        <v>13</v>
      </c>
      <c r="M2064">
        <v>0</v>
      </c>
      <c r="N2064">
        <v>30.427800000000001</v>
      </c>
      <c r="O2064">
        <f>(Table1[[#This Row],[Sales]]-Table1[[#This Row],[Profit]])/Table1[[#This Row],[Quantity]]</f>
        <v>2.6393999999999993</v>
      </c>
      <c r="P2064">
        <f>Table1[[#This Row],[Sales]]/Table1[[#This Row],[Quantity]]</f>
        <v>4.9799999999999995</v>
      </c>
      <c r="Q2064" t="str">
        <f t="shared" si="64"/>
        <v>2020</v>
      </c>
      <c r="R2064" t="str">
        <f t="shared" si="65"/>
        <v>10</v>
      </c>
      <c r="S2064">
        <f>CEILING(Table1[[#This Row],[Month]]/3,1)</f>
        <v>4</v>
      </c>
      <c r="T2064" s="9">
        <f>(Table1[[#This Row],[Profit]]/Table1[[#This Row],[Sales]])</f>
        <v>0.47000000000000008</v>
      </c>
    </row>
    <row r="2065" spans="1:20" x14ac:dyDescent="0.25">
      <c r="A2065">
        <v>20201031</v>
      </c>
      <c r="B2065" s="1" t="s">
        <v>213</v>
      </c>
      <c r="C2065" s="1" t="s">
        <v>25</v>
      </c>
      <c r="D2065" s="1" t="s">
        <v>26</v>
      </c>
      <c r="E2065" s="1" t="s">
        <v>27</v>
      </c>
      <c r="F2065" s="1" t="s">
        <v>28</v>
      </c>
      <c r="G2065" s="1" t="s">
        <v>214</v>
      </c>
      <c r="H2065" s="1" t="s">
        <v>20</v>
      </c>
      <c r="I2065" s="1" t="s">
        <v>30</v>
      </c>
      <c r="J2065" s="1" t="s">
        <v>36</v>
      </c>
      <c r="K2065">
        <v>19.295999999999999</v>
      </c>
      <c r="L2065">
        <v>3</v>
      </c>
      <c r="M2065">
        <v>0.2</v>
      </c>
      <c r="N2065">
        <v>6.03</v>
      </c>
      <c r="O2065">
        <f>(Table1[[#This Row],[Sales]]-Table1[[#This Row],[Profit]])/Table1[[#This Row],[Quantity]]</f>
        <v>4.4219999999999997</v>
      </c>
      <c r="P2065">
        <f>Table1[[#This Row],[Sales]]/Table1[[#This Row],[Quantity]]</f>
        <v>6.4319999999999995</v>
      </c>
      <c r="Q2065" t="str">
        <f t="shared" si="64"/>
        <v>2020</v>
      </c>
      <c r="R2065" t="str">
        <f t="shared" si="65"/>
        <v>10</v>
      </c>
      <c r="S2065">
        <f>CEILING(Table1[[#This Row],[Month]]/3,1)</f>
        <v>4</v>
      </c>
      <c r="T2065" s="9">
        <f>(Table1[[#This Row],[Profit]]/Table1[[#This Row],[Sales]])</f>
        <v>0.3125</v>
      </c>
    </row>
    <row r="2066" spans="1:20" x14ac:dyDescent="0.25">
      <c r="A2066">
        <v>20201031</v>
      </c>
      <c r="B2066" s="1" t="s">
        <v>213</v>
      </c>
      <c r="C2066" s="1" t="s">
        <v>25</v>
      </c>
      <c r="D2066" s="1" t="s">
        <v>26</v>
      </c>
      <c r="E2066" s="1" t="s">
        <v>27</v>
      </c>
      <c r="F2066" s="1" t="s">
        <v>28</v>
      </c>
      <c r="G2066" s="1" t="s">
        <v>214</v>
      </c>
      <c r="H2066" s="1" t="s">
        <v>20</v>
      </c>
      <c r="I2066" s="1" t="s">
        <v>30</v>
      </c>
      <c r="J2066" s="1" t="s">
        <v>37</v>
      </c>
      <c r="K2066">
        <v>405.64</v>
      </c>
      <c r="L2066">
        <v>4</v>
      </c>
      <c r="M2066">
        <v>0</v>
      </c>
      <c r="N2066">
        <v>12.1692</v>
      </c>
      <c r="O2066">
        <f>(Table1[[#This Row],[Sales]]-Table1[[#This Row],[Profit]])/Table1[[#This Row],[Quantity]]</f>
        <v>98.367699999999999</v>
      </c>
      <c r="P2066">
        <f>Table1[[#This Row],[Sales]]/Table1[[#This Row],[Quantity]]</f>
        <v>101.41</v>
      </c>
      <c r="Q2066" t="str">
        <f t="shared" si="64"/>
        <v>2020</v>
      </c>
      <c r="R2066" t="str">
        <f t="shared" si="65"/>
        <v>10</v>
      </c>
      <c r="S2066">
        <f>CEILING(Table1[[#This Row],[Month]]/3,1)</f>
        <v>4</v>
      </c>
      <c r="T2066" s="9">
        <f>(Table1[[#This Row],[Profit]]/Table1[[#This Row],[Sales]])</f>
        <v>3.0000000000000002E-2</v>
      </c>
    </row>
    <row r="2067" spans="1:20" x14ac:dyDescent="0.25">
      <c r="A2067">
        <v>20201031</v>
      </c>
      <c r="B2067" s="1" t="s">
        <v>213</v>
      </c>
      <c r="C2067" s="1" t="s">
        <v>25</v>
      </c>
      <c r="D2067" s="1" t="s">
        <v>26</v>
      </c>
      <c r="E2067" s="1" t="s">
        <v>27</v>
      </c>
      <c r="F2067" s="1" t="s">
        <v>28</v>
      </c>
      <c r="G2067" s="1" t="s">
        <v>214</v>
      </c>
      <c r="H2067" s="1" t="s">
        <v>20</v>
      </c>
      <c r="I2067" s="1" t="s">
        <v>30</v>
      </c>
      <c r="J2067" s="1" t="s">
        <v>23</v>
      </c>
      <c r="K2067">
        <v>146.352</v>
      </c>
      <c r="L2067">
        <v>3</v>
      </c>
      <c r="M2067">
        <v>0.2</v>
      </c>
      <c r="N2067">
        <v>-9.1470000000000002</v>
      </c>
      <c r="O2067">
        <f>(Table1[[#This Row],[Sales]]-Table1[[#This Row],[Profit]])/Table1[[#This Row],[Quantity]]</f>
        <v>51.832999999999998</v>
      </c>
      <c r="P2067">
        <f>Table1[[#This Row],[Sales]]/Table1[[#This Row],[Quantity]]</f>
        <v>48.783999999999999</v>
      </c>
      <c r="Q2067" t="str">
        <f t="shared" si="64"/>
        <v>2020</v>
      </c>
      <c r="R2067" t="str">
        <f t="shared" si="65"/>
        <v>10</v>
      </c>
      <c r="S2067">
        <f>CEILING(Table1[[#This Row],[Month]]/3,1)</f>
        <v>4</v>
      </c>
      <c r="T2067" s="9">
        <f>(Table1[[#This Row],[Profit]]/Table1[[#This Row],[Sales]])</f>
        <v>-6.25E-2</v>
      </c>
    </row>
    <row r="2068" spans="1:20" x14ac:dyDescent="0.25">
      <c r="A2068">
        <v>20201031</v>
      </c>
      <c r="B2068" s="1" t="s">
        <v>213</v>
      </c>
      <c r="C2068" s="1" t="s">
        <v>25</v>
      </c>
      <c r="D2068" s="1" t="s">
        <v>26</v>
      </c>
      <c r="E2068" s="1" t="s">
        <v>27</v>
      </c>
      <c r="F2068" s="1" t="s">
        <v>28</v>
      </c>
      <c r="G2068" s="1" t="s">
        <v>214</v>
      </c>
      <c r="H2068" s="1" t="s">
        <v>20</v>
      </c>
      <c r="I2068" s="1" t="s">
        <v>30</v>
      </c>
      <c r="J2068" s="1" t="s">
        <v>94</v>
      </c>
      <c r="K2068">
        <v>251.91</v>
      </c>
      <c r="L2068">
        <v>9</v>
      </c>
      <c r="M2068">
        <v>0</v>
      </c>
      <c r="N2068">
        <v>47.862900000000003</v>
      </c>
      <c r="O2068">
        <f>(Table1[[#This Row],[Sales]]-Table1[[#This Row],[Profit]])/Table1[[#This Row],[Quantity]]</f>
        <v>22.671900000000001</v>
      </c>
      <c r="P2068">
        <f>Table1[[#This Row],[Sales]]/Table1[[#This Row],[Quantity]]</f>
        <v>27.99</v>
      </c>
      <c r="Q2068" t="str">
        <f t="shared" si="64"/>
        <v>2020</v>
      </c>
      <c r="R2068" t="str">
        <f t="shared" si="65"/>
        <v>10</v>
      </c>
      <c r="S2068">
        <f>CEILING(Table1[[#This Row],[Month]]/3,1)</f>
        <v>4</v>
      </c>
      <c r="T2068" s="9">
        <f>(Table1[[#This Row],[Profit]]/Table1[[#This Row],[Sales]])</f>
        <v>0.19</v>
      </c>
    </row>
    <row r="2069" spans="1:20" x14ac:dyDescent="0.25">
      <c r="A2069">
        <v>20201031</v>
      </c>
      <c r="B2069" s="1" t="s">
        <v>213</v>
      </c>
      <c r="C2069" s="1" t="s">
        <v>25</v>
      </c>
      <c r="D2069" s="1" t="s">
        <v>26</v>
      </c>
      <c r="E2069" s="1" t="s">
        <v>27</v>
      </c>
      <c r="F2069" s="1" t="s">
        <v>28</v>
      </c>
      <c r="G2069" s="1" t="s">
        <v>214</v>
      </c>
      <c r="H2069" s="1" t="s">
        <v>20</v>
      </c>
      <c r="I2069" s="1" t="s">
        <v>30</v>
      </c>
      <c r="J2069" s="1" t="s">
        <v>42</v>
      </c>
      <c r="K2069">
        <v>12.39</v>
      </c>
      <c r="L2069">
        <v>3</v>
      </c>
      <c r="M2069">
        <v>0</v>
      </c>
      <c r="N2069">
        <v>3.7170000000000001</v>
      </c>
      <c r="O2069">
        <f>(Table1[[#This Row],[Sales]]-Table1[[#This Row],[Profit]])/Table1[[#This Row],[Quantity]]</f>
        <v>2.891</v>
      </c>
      <c r="P2069">
        <f>Table1[[#This Row],[Sales]]/Table1[[#This Row],[Quantity]]</f>
        <v>4.13</v>
      </c>
      <c r="Q2069" t="str">
        <f t="shared" si="64"/>
        <v>2020</v>
      </c>
      <c r="R2069" t="str">
        <f t="shared" si="65"/>
        <v>10</v>
      </c>
      <c r="S2069">
        <f>CEILING(Table1[[#This Row],[Month]]/3,1)</f>
        <v>4</v>
      </c>
      <c r="T2069" s="9">
        <f>(Table1[[#This Row],[Profit]]/Table1[[#This Row],[Sales]])</f>
        <v>0.3</v>
      </c>
    </row>
    <row r="2070" spans="1:20" x14ac:dyDescent="0.25">
      <c r="A2070">
        <v>20210413</v>
      </c>
      <c r="B2070" s="1" t="s">
        <v>520</v>
      </c>
      <c r="C2070" s="1" t="s">
        <v>25</v>
      </c>
      <c r="D2070" s="1" t="s">
        <v>840</v>
      </c>
      <c r="E2070" s="1" t="s">
        <v>27</v>
      </c>
      <c r="F2070" s="1" t="s">
        <v>28</v>
      </c>
      <c r="G2070" s="1" t="s">
        <v>262</v>
      </c>
      <c r="H2070" s="1" t="s">
        <v>69</v>
      </c>
      <c r="I2070" s="1" t="s">
        <v>21</v>
      </c>
      <c r="J2070" s="1" t="s">
        <v>94</v>
      </c>
      <c r="K2070">
        <v>199.96</v>
      </c>
      <c r="L2070">
        <v>4</v>
      </c>
      <c r="M2070">
        <v>0</v>
      </c>
      <c r="N2070">
        <v>69.986000000000004</v>
      </c>
      <c r="O2070">
        <f>(Table1[[#This Row],[Sales]]-Table1[[#This Row],[Profit]])/Table1[[#This Row],[Quantity]]</f>
        <v>32.493499999999997</v>
      </c>
      <c r="P2070">
        <f>Table1[[#This Row],[Sales]]/Table1[[#This Row],[Quantity]]</f>
        <v>49.99</v>
      </c>
      <c r="Q2070" t="str">
        <f t="shared" si="64"/>
        <v>2021</v>
      </c>
      <c r="R2070" t="str">
        <f t="shared" si="65"/>
        <v>04</v>
      </c>
      <c r="S2070">
        <f>CEILING(Table1[[#This Row],[Month]]/3,1)</f>
        <v>2</v>
      </c>
      <c r="T2070" s="9">
        <f>(Table1[[#This Row],[Profit]]/Table1[[#This Row],[Sales]])</f>
        <v>0.35000000000000003</v>
      </c>
    </row>
    <row r="2071" spans="1:20" x14ac:dyDescent="0.25">
      <c r="A2071">
        <v>20210413</v>
      </c>
      <c r="B2071" s="1" t="s">
        <v>520</v>
      </c>
      <c r="C2071" s="1" t="s">
        <v>25</v>
      </c>
      <c r="D2071" s="1" t="s">
        <v>840</v>
      </c>
      <c r="E2071" s="1" t="s">
        <v>27</v>
      </c>
      <c r="F2071" s="1" t="s">
        <v>28</v>
      </c>
      <c r="G2071" s="1" t="s">
        <v>262</v>
      </c>
      <c r="H2071" s="1" t="s">
        <v>69</v>
      </c>
      <c r="I2071" s="1" t="s">
        <v>21</v>
      </c>
      <c r="J2071" s="1" t="s">
        <v>36</v>
      </c>
      <c r="K2071">
        <v>710.83199999999999</v>
      </c>
      <c r="L2071">
        <v>3</v>
      </c>
      <c r="M2071">
        <v>0.2</v>
      </c>
      <c r="N2071">
        <v>-97.739400000000003</v>
      </c>
      <c r="O2071">
        <f>(Table1[[#This Row],[Sales]]-Table1[[#This Row],[Profit]])/Table1[[#This Row],[Quantity]]</f>
        <v>269.52379999999999</v>
      </c>
      <c r="P2071">
        <f>Table1[[#This Row],[Sales]]/Table1[[#This Row],[Quantity]]</f>
        <v>236.94399999999999</v>
      </c>
      <c r="Q2071" t="str">
        <f t="shared" si="64"/>
        <v>2021</v>
      </c>
      <c r="R2071" t="str">
        <f t="shared" si="65"/>
        <v>04</v>
      </c>
      <c r="S2071">
        <f>CEILING(Table1[[#This Row],[Month]]/3,1)</f>
        <v>2</v>
      </c>
      <c r="T2071" s="9">
        <f>(Table1[[#This Row],[Profit]]/Table1[[#This Row],[Sales]])</f>
        <v>-0.13750000000000001</v>
      </c>
    </row>
    <row r="2072" spans="1:20" x14ac:dyDescent="0.25">
      <c r="A2072">
        <v>20220722</v>
      </c>
      <c r="B2072" s="1" t="s">
        <v>942</v>
      </c>
      <c r="C2072" s="1" t="s">
        <v>85</v>
      </c>
      <c r="D2072" s="1" t="s">
        <v>86</v>
      </c>
      <c r="E2072" s="1" t="s">
        <v>17</v>
      </c>
      <c r="F2072" s="1" t="s">
        <v>34</v>
      </c>
      <c r="G2072" s="1" t="s">
        <v>78</v>
      </c>
      <c r="H2072" s="1" t="s">
        <v>40</v>
      </c>
      <c r="I2072" s="1" t="s">
        <v>30</v>
      </c>
      <c r="J2072" s="1" t="s">
        <v>36</v>
      </c>
      <c r="K2072">
        <v>1.9410000000000001</v>
      </c>
      <c r="L2072">
        <v>1</v>
      </c>
      <c r="M2072">
        <v>0.7</v>
      </c>
      <c r="N2072">
        <v>-1.294</v>
      </c>
      <c r="O2072">
        <f>(Table1[[#This Row],[Sales]]-Table1[[#This Row],[Profit]])/Table1[[#This Row],[Quantity]]</f>
        <v>3.2350000000000003</v>
      </c>
      <c r="P2072">
        <f>Table1[[#This Row],[Sales]]/Table1[[#This Row],[Quantity]]</f>
        <v>1.9410000000000001</v>
      </c>
      <c r="Q2072" t="str">
        <f t="shared" si="64"/>
        <v>2022</v>
      </c>
      <c r="R2072" t="str">
        <f t="shared" si="65"/>
        <v>07</v>
      </c>
      <c r="S2072">
        <f>CEILING(Table1[[#This Row],[Month]]/3,1)</f>
        <v>3</v>
      </c>
      <c r="T2072" s="9">
        <f>(Table1[[#This Row],[Profit]]/Table1[[#This Row],[Sales]])</f>
        <v>-0.66666666666666663</v>
      </c>
    </row>
    <row r="2073" spans="1:20" x14ac:dyDescent="0.25">
      <c r="A2073">
        <v>20231121</v>
      </c>
      <c r="B2073" s="1" t="s">
        <v>943</v>
      </c>
      <c r="C2073" s="1" t="s">
        <v>25</v>
      </c>
      <c r="D2073" s="1" t="s">
        <v>944</v>
      </c>
      <c r="E2073" s="1" t="s">
        <v>27</v>
      </c>
      <c r="F2073" s="1" t="s">
        <v>28</v>
      </c>
      <c r="G2073" s="1" t="s">
        <v>286</v>
      </c>
      <c r="H2073" s="1" t="s">
        <v>40</v>
      </c>
      <c r="I2073" s="1" t="s">
        <v>21</v>
      </c>
      <c r="J2073" s="1" t="s">
        <v>23</v>
      </c>
      <c r="K2073">
        <v>283.92</v>
      </c>
      <c r="L2073">
        <v>5</v>
      </c>
      <c r="M2073">
        <v>0.2</v>
      </c>
      <c r="N2073">
        <v>-46.137</v>
      </c>
      <c r="O2073">
        <f>(Table1[[#This Row],[Sales]]-Table1[[#This Row],[Profit]])/Table1[[#This Row],[Quantity]]</f>
        <v>66.011400000000009</v>
      </c>
      <c r="P2073">
        <f>Table1[[#This Row],[Sales]]/Table1[[#This Row],[Quantity]]</f>
        <v>56.784000000000006</v>
      </c>
      <c r="Q2073" t="str">
        <f t="shared" si="64"/>
        <v>2023</v>
      </c>
      <c r="R2073" t="str">
        <f t="shared" si="65"/>
        <v>11</v>
      </c>
      <c r="S2073">
        <f>CEILING(Table1[[#This Row],[Month]]/3,1)</f>
        <v>4</v>
      </c>
      <c r="T2073" s="9">
        <f>(Table1[[#This Row],[Profit]]/Table1[[#This Row],[Sales]])</f>
        <v>-0.16250000000000001</v>
      </c>
    </row>
    <row r="2074" spans="1:20" x14ac:dyDescent="0.25">
      <c r="A2074">
        <v>20221127</v>
      </c>
      <c r="B2074" s="1" t="s">
        <v>945</v>
      </c>
      <c r="C2074" s="1" t="s">
        <v>52</v>
      </c>
      <c r="D2074" s="1" t="s">
        <v>53</v>
      </c>
      <c r="E2074" s="1" t="s">
        <v>27</v>
      </c>
      <c r="F2074" s="1" t="s">
        <v>28</v>
      </c>
      <c r="G2074" s="1" t="s">
        <v>479</v>
      </c>
      <c r="H2074" s="1" t="s">
        <v>91</v>
      </c>
      <c r="I2074" s="1" t="s">
        <v>30</v>
      </c>
      <c r="J2074" s="1" t="s">
        <v>36</v>
      </c>
      <c r="K2074">
        <v>7.3120000000000003</v>
      </c>
      <c r="L2074">
        <v>2</v>
      </c>
      <c r="M2074">
        <v>0.2</v>
      </c>
      <c r="N2074">
        <v>2.5592000000000001</v>
      </c>
      <c r="O2074">
        <f>(Table1[[#This Row],[Sales]]-Table1[[#This Row],[Profit]])/Table1[[#This Row],[Quantity]]</f>
        <v>2.3764000000000003</v>
      </c>
      <c r="P2074">
        <f>Table1[[#This Row],[Sales]]/Table1[[#This Row],[Quantity]]</f>
        <v>3.6560000000000001</v>
      </c>
      <c r="Q2074" t="str">
        <f t="shared" si="64"/>
        <v>2022</v>
      </c>
      <c r="R2074" t="str">
        <f t="shared" si="65"/>
        <v>11</v>
      </c>
      <c r="S2074">
        <f>CEILING(Table1[[#This Row],[Month]]/3,1)</f>
        <v>4</v>
      </c>
      <c r="T2074" s="9">
        <f>(Table1[[#This Row],[Profit]]/Table1[[#This Row],[Sales]])</f>
        <v>0.35000000000000003</v>
      </c>
    </row>
    <row r="2075" spans="1:20" x14ac:dyDescent="0.25">
      <c r="A2075">
        <v>20231108</v>
      </c>
      <c r="B2075" s="1" t="s">
        <v>848</v>
      </c>
      <c r="C2075" s="1" t="s">
        <v>25</v>
      </c>
      <c r="D2075" s="1" t="s">
        <v>335</v>
      </c>
      <c r="E2075" s="1" t="s">
        <v>27</v>
      </c>
      <c r="F2075" s="1" t="s">
        <v>28</v>
      </c>
      <c r="G2075" s="1" t="s">
        <v>257</v>
      </c>
      <c r="H2075" s="1" t="s">
        <v>75</v>
      </c>
      <c r="I2075" s="1" t="s">
        <v>63</v>
      </c>
      <c r="J2075" s="1" t="s">
        <v>94</v>
      </c>
      <c r="K2075">
        <v>59.97</v>
      </c>
      <c r="L2075">
        <v>3</v>
      </c>
      <c r="M2075">
        <v>0</v>
      </c>
      <c r="N2075">
        <v>13.793100000000001</v>
      </c>
      <c r="O2075">
        <f>(Table1[[#This Row],[Sales]]-Table1[[#This Row],[Profit]])/Table1[[#This Row],[Quantity]]</f>
        <v>15.392299999999999</v>
      </c>
      <c r="P2075">
        <f>Table1[[#This Row],[Sales]]/Table1[[#This Row],[Quantity]]</f>
        <v>19.989999999999998</v>
      </c>
      <c r="Q2075" t="str">
        <f t="shared" si="64"/>
        <v>2023</v>
      </c>
      <c r="R2075" t="str">
        <f t="shared" si="65"/>
        <v>11</v>
      </c>
      <c r="S2075">
        <f>CEILING(Table1[[#This Row],[Month]]/3,1)</f>
        <v>4</v>
      </c>
      <c r="T2075" s="9">
        <f>(Table1[[#This Row],[Profit]]/Table1[[#This Row],[Sales]])</f>
        <v>0.23</v>
      </c>
    </row>
    <row r="2076" spans="1:20" x14ac:dyDescent="0.25">
      <c r="A2076">
        <v>20231108</v>
      </c>
      <c r="B2076" s="1" t="s">
        <v>848</v>
      </c>
      <c r="C2076" s="1" t="s">
        <v>25</v>
      </c>
      <c r="D2076" s="1" t="s">
        <v>335</v>
      </c>
      <c r="E2076" s="1" t="s">
        <v>27</v>
      </c>
      <c r="F2076" s="1" t="s">
        <v>28</v>
      </c>
      <c r="G2076" s="1" t="s">
        <v>257</v>
      </c>
      <c r="H2076" s="1" t="s">
        <v>75</v>
      </c>
      <c r="I2076" s="1" t="s">
        <v>63</v>
      </c>
      <c r="J2076" s="1" t="s">
        <v>43</v>
      </c>
      <c r="K2076">
        <v>761.54399999999998</v>
      </c>
      <c r="L2076">
        <v>7</v>
      </c>
      <c r="M2076">
        <v>0.2</v>
      </c>
      <c r="N2076">
        <v>66.635099999999994</v>
      </c>
      <c r="O2076">
        <f>(Table1[[#This Row],[Sales]]-Table1[[#This Row],[Profit]])/Table1[[#This Row],[Quantity]]</f>
        <v>99.2727</v>
      </c>
      <c r="P2076">
        <f>Table1[[#This Row],[Sales]]/Table1[[#This Row],[Quantity]]</f>
        <v>108.792</v>
      </c>
      <c r="Q2076" t="str">
        <f t="shared" si="64"/>
        <v>2023</v>
      </c>
      <c r="R2076" t="str">
        <f t="shared" si="65"/>
        <v>11</v>
      </c>
      <c r="S2076">
        <f>CEILING(Table1[[#This Row],[Month]]/3,1)</f>
        <v>4</v>
      </c>
      <c r="T2076" s="9">
        <f>(Table1[[#This Row],[Profit]]/Table1[[#This Row],[Sales]])</f>
        <v>8.7499999999999994E-2</v>
      </c>
    </row>
    <row r="2077" spans="1:20" x14ac:dyDescent="0.25">
      <c r="A2077">
        <v>20201201</v>
      </c>
      <c r="B2077" s="1" t="s">
        <v>624</v>
      </c>
      <c r="C2077" s="1" t="s">
        <v>25</v>
      </c>
      <c r="D2077" s="1" t="s">
        <v>77</v>
      </c>
      <c r="E2077" s="1" t="s">
        <v>27</v>
      </c>
      <c r="F2077" s="1" t="s">
        <v>28</v>
      </c>
      <c r="G2077" s="1" t="s">
        <v>193</v>
      </c>
      <c r="H2077" s="1" t="s">
        <v>40</v>
      </c>
      <c r="I2077" s="1" t="s">
        <v>21</v>
      </c>
      <c r="J2077" s="1" t="s">
        <v>41</v>
      </c>
      <c r="K2077">
        <v>58.2</v>
      </c>
      <c r="L2077">
        <v>3</v>
      </c>
      <c r="M2077">
        <v>0</v>
      </c>
      <c r="N2077">
        <v>28.518000000000001</v>
      </c>
      <c r="O2077">
        <f>(Table1[[#This Row],[Sales]]-Table1[[#This Row],[Profit]])/Table1[[#This Row],[Quantity]]</f>
        <v>9.8940000000000001</v>
      </c>
      <c r="P2077">
        <f>Table1[[#This Row],[Sales]]/Table1[[#This Row],[Quantity]]</f>
        <v>19.400000000000002</v>
      </c>
      <c r="Q2077" t="str">
        <f t="shared" si="64"/>
        <v>2020</v>
      </c>
      <c r="R2077" t="str">
        <f t="shared" si="65"/>
        <v>12</v>
      </c>
      <c r="S2077">
        <f>CEILING(Table1[[#This Row],[Month]]/3,1)</f>
        <v>4</v>
      </c>
      <c r="T2077" s="9">
        <f>(Table1[[#This Row],[Profit]]/Table1[[#This Row],[Sales]])</f>
        <v>0.49</v>
      </c>
    </row>
    <row r="2078" spans="1:20" x14ac:dyDescent="0.25">
      <c r="A2078">
        <v>20230913</v>
      </c>
      <c r="B2078" s="1" t="s">
        <v>946</v>
      </c>
      <c r="C2078" s="1" t="s">
        <v>652</v>
      </c>
      <c r="D2078" s="1" t="s">
        <v>899</v>
      </c>
      <c r="E2078" s="1" t="s">
        <v>59</v>
      </c>
      <c r="F2078" s="1" t="s">
        <v>126</v>
      </c>
      <c r="G2078" s="1" t="s">
        <v>83</v>
      </c>
      <c r="H2078" s="1" t="s">
        <v>75</v>
      </c>
      <c r="I2078" s="1" t="s">
        <v>21</v>
      </c>
      <c r="J2078" s="1" t="s">
        <v>50</v>
      </c>
      <c r="K2078">
        <v>39.9</v>
      </c>
      <c r="L2078">
        <v>5</v>
      </c>
      <c r="M2078">
        <v>0</v>
      </c>
      <c r="N2078">
        <v>19.95</v>
      </c>
      <c r="O2078">
        <f>(Table1[[#This Row],[Sales]]-Table1[[#This Row],[Profit]])/Table1[[#This Row],[Quantity]]</f>
        <v>3.9899999999999998</v>
      </c>
      <c r="P2078">
        <f>Table1[[#This Row],[Sales]]/Table1[[#This Row],[Quantity]]</f>
        <v>7.9799999999999995</v>
      </c>
      <c r="Q2078" t="str">
        <f t="shared" si="64"/>
        <v>2023</v>
      </c>
      <c r="R2078" t="str">
        <f t="shared" si="65"/>
        <v>09</v>
      </c>
      <c r="S2078">
        <f>CEILING(Table1[[#This Row],[Month]]/3,1)</f>
        <v>3</v>
      </c>
      <c r="T2078" s="9">
        <f>(Table1[[#This Row],[Profit]]/Table1[[#This Row],[Sales]])</f>
        <v>0.5</v>
      </c>
    </row>
    <row r="2079" spans="1:20" x14ac:dyDescent="0.25">
      <c r="A2079">
        <v>20230913</v>
      </c>
      <c r="B2079" s="1" t="s">
        <v>946</v>
      </c>
      <c r="C2079" s="1" t="s">
        <v>652</v>
      </c>
      <c r="D2079" s="1" t="s">
        <v>899</v>
      </c>
      <c r="E2079" s="1" t="s">
        <v>59</v>
      </c>
      <c r="F2079" s="1" t="s">
        <v>126</v>
      </c>
      <c r="G2079" s="1" t="s">
        <v>83</v>
      </c>
      <c r="H2079" s="1" t="s">
        <v>75</v>
      </c>
      <c r="I2079" s="1" t="s">
        <v>21</v>
      </c>
      <c r="J2079" s="1" t="s">
        <v>44</v>
      </c>
      <c r="K2079">
        <v>90.86</v>
      </c>
      <c r="L2079">
        <v>7</v>
      </c>
      <c r="M2079">
        <v>0</v>
      </c>
      <c r="N2079">
        <v>26.349399999999999</v>
      </c>
      <c r="O2079">
        <f>(Table1[[#This Row],[Sales]]-Table1[[#This Row],[Profit]])/Table1[[#This Row],[Quantity]]</f>
        <v>9.2157999999999998</v>
      </c>
      <c r="P2079">
        <f>Table1[[#This Row],[Sales]]/Table1[[#This Row],[Quantity]]</f>
        <v>12.98</v>
      </c>
      <c r="Q2079" t="str">
        <f t="shared" si="64"/>
        <v>2023</v>
      </c>
      <c r="R2079" t="str">
        <f t="shared" si="65"/>
        <v>09</v>
      </c>
      <c r="S2079">
        <f>CEILING(Table1[[#This Row],[Month]]/3,1)</f>
        <v>3</v>
      </c>
      <c r="T2079" s="9">
        <f>(Table1[[#This Row],[Profit]]/Table1[[#This Row],[Sales]])</f>
        <v>0.28999999999999998</v>
      </c>
    </row>
    <row r="2080" spans="1:20" x14ac:dyDescent="0.25">
      <c r="A2080">
        <v>20230913</v>
      </c>
      <c r="B2080" s="1" t="s">
        <v>946</v>
      </c>
      <c r="C2080" s="1" t="s">
        <v>652</v>
      </c>
      <c r="D2080" s="1" t="s">
        <v>899</v>
      </c>
      <c r="E2080" s="1" t="s">
        <v>59</v>
      </c>
      <c r="F2080" s="1" t="s">
        <v>126</v>
      </c>
      <c r="G2080" s="1" t="s">
        <v>83</v>
      </c>
      <c r="H2080" s="1" t="s">
        <v>75</v>
      </c>
      <c r="I2080" s="1" t="s">
        <v>21</v>
      </c>
      <c r="J2080" s="1" t="s">
        <v>50</v>
      </c>
      <c r="K2080">
        <v>94.85</v>
      </c>
      <c r="L2080">
        <v>5</v>
      </c>
      <c r="M2080">
        <v>0</v>
      </c>
      <c r="N2080">
        <v>45.527999999999999</v>
      </c>
      <c r="O2080">
        <f>(Table1[[#This Row],[Sales]]-Table1[[#This Row],[Profit]])/Table1[[#This Row],[Quantity]]</f>
        <v>9.8643999999999998</v>
      </c>
      <c r="P2080">
        <f>Table1[[#This Row],[Sales]]/Table1[[#This Row],[Quantity]]</f>
        <v>18.97</v>
      </c>
      <c r="Q2080" t="str">
        <f t="shared" si="64"/>
        <v>2023</v>
      </c>
      <c r="R2080" t="str">
        <f t="shared" si="65"/>
        <v>09</v>
      </c>
      <c r="S2080">
        <f>CEILING(Table1[[#This Row],[Month]]/3,1)</f>
        <v>3</v>
      </c>
      <c r="T2080" s="9">
        <f>(Table1[[#This Row],[Profit]]/Table1[[#This Row],[Sales]])</f>
        <v>0.48000000000000004</v>
      </c>
    </row>
    <row r="2081" spans="1:20" x14ac:dyDescent="0.25">
      <c r="A2081">
        <v>20211224</v>
      </c>
      <c r="B2081" s="1" t="s">
        <v>656</v>
      </c>
      <c r="C2081" s="1" t="s">
        <v>146</v>
      </c>
      <c r="D2081" s="1" t="s">
        <v>222</v>
      </c>
      <c r="E2081" s="1" t="s">
        <v>27</v>
      </c>
      <c r="F2081" s="1" t="s">
        <v>82</v>
      </c>
      <c r="G2081" s="1" t="s">
        <v>165</v>
      </c>
      <c r="H2081" s="1" t="s">
        <v>91</v>
      </c>
      <c r="I2081" s="1" t="s">
        <v>21</v>
      </c>
      <c r="J2081" s="1" t="s">
        <v>50</v>
      </c>
      <c r="K2081">
        <v>106.232</v>
      </c>
      <c r="L2081">
        <v>7</v>
      </c>
      <c r="M2081">
        <v>0.2</v>
      </c>
      <c r="N2081">
        <v>37.181199999999997</v>
      </c>
      <c r="O2081">
        <f>(Table1[[#This Row],[Sales]]-Table1[[#This Row],[Profit]])/Table1[[#This Row],[Quantity]]</f>
        <v>9.8644000000000016</v>
      </c>
      <c r="P2081">
        <f>Table1[[#This Row],[Sales]]/Table1[[#This Row],[Quantity]]</f>
        <v>15.176</v>
      </c>
      <c r="Q2081" t="str">
        <f t="shared" si="64"/>
        <v>2021</v>
      </c>
      <c r="R2081" t="str">
        <f t="shared" si="65"/>
        <v>12</v>
      </c>
      <c r="S2081">
        <f>CEILING(Table1[[#This Row],[Month]]/3,1)</f>
        <v>4</v>
      </c>
      <c r="T2081" s="9">
        <f>(Table1[[#This Row],[Profit]]/Table1[[#This Row],[Sales]])</f>
        <v>0.35</v>
      </c>
    </row>
    <row r="2082" spans="1:20" x14ac:dyDescent="0.25">
      <c r="A2082">
        <v>20211224</v>
      </c>
      <c r="B2082" s="1" t="s">
        <v>656</v>
      </c>
      <c r="C2082" s="1" t="s">
        <v>146</v>
      </c>
      <c r="D2082" s="1" t="s">
        <v>222</v>
      </c>
      <c r="E2082" s="1" t="s">
        <v>27</v>
      </c>
      <c r="F2082" s="1" t="s">
        <v>82</v>
      </c>
      <c r="G2082" s="1" t="s">
        <v>165</v>
      </c>
      <c r="H2082" s="1" t="s">
        <v>91</v>
      </c>
      <c r="I2082" s="1" t="s">
        <v>21</v>
      </c>
      <c r="J2082" s="1" t="s">
        <v>43</v>
      </c>
      <c r="K2082">
        <v>111.98399999999999</v>
      </c>
      <c r="L2082">
        <v>2</v>
      </c>
      <c r="M2082">
        <v>0.2</v>
      </c>
      <c r="N2082">
        <v>11.198399999999999</v>
      </c>
      <c r="O2082">
        <f>(Table1[[#This Row],[Sales]]-Table1[[#This Row],[Profit]])/Table1[[#This Row],[Quantity]]</f>
        <v>50.392799999999994</v>
      </c>
      <c r="P2082">
        <f>Table1[[#This Row],[Sales]]/Table1[[#This Row],[Quantity]]</f>
        <v>55.991999999999997</v>
      </c>
      <c r="Q2082" t="str">
        <f t="shared" si="64"/>
        <v>2021</v>
      </c>
      <c r="R2082" t="str">
        <f t="shared" si="65"/>
        <v>12</v>
      </c>
      <c r="S2082">
        <f>CEILING(Table1[[#This Row],[Month]]/3,1)</f>
        <v>4</v>
      </c>
      <c r="T2082" s="9">
        <f>(Table1[[#This Row],[Profit]]/Table1[[#This Row],[Sales]])</f>
        <v>0.1</v>
      </c>
    </row>
    <row r="2083" spans="1:20" x14ac:dyDescent="0.25">
      <c r="A2083">
        <v>20211224</v>
      </c>
      <c r="B2083" s="1" t="s">
        <v>656</v>
      </c>
      <c r="C2083" s="1" t="s">
        <v>146</v>
      </c>
      <c r="D2083" s="1" t="s">
        <v>222</v>
      </c>
      <c r="E2083" s="1" t="s">
        <v>27</v>
      </c>
      <c r="F2083" s="1" t="s">
        <v>82</v>
      </c>
      <c r="G2083" s="1" t="s">
        <v>165</v>
      </c>
      <c r="H2083" s="1" t="s">
        <v>91</v>
      </c>
      <c r="I2083" s="1" t="s">
        <v>21</v>
      </c>
      <c r="J2083" s="1" t="s">
        <v>41</v>
      </c>
      <c r="K2083">
        <v>7.7119999999999997</v>
      </c>
      <c r="L2083">
        <v>2</v>
      </c>
      <c r="M2083">
        <v>0.2</v>
      </c>
      <c r="N2083">
        <v>1.7352000000000001</v>
      </c>
      <c r="O2083">
        <f>(Table1[[#This Row],[Sales]]-Table1[[#This Row],[Profit]])/Table1[[#This Row],[Quantity]]</f>
        <v>2.9883999999999999</v>
      </c>
      <c r="P2083">
        <f>Table1[[#This Row],[Sales]]/Table1[[#This Row],[Quantity]]</f>
        <v>3.8559999999999999</v>
      </c>
      <c r="Q2083" t="str">
        <f t="shared" si="64"/>
        <v>2021</v>
      </c>
      <c r="R2083" t="str">
        <f t="shared" si="65"/>
        <v>12</v>
      </c>
      <c r="S2083">
        <f>CEILING(Table1[[#This Row],[Month]]/3,1)</f>
        <v>4</v>
      </c>
      <c r="T2083" s="9">
        <f>(Table1[[#This Row],[Profit]]/Table1[[#This Row],[Sales]])</f>
        <v>0.22500000000000001</v>
      </c>
    </row>
    <row r="2084" spans="1:20" x14ac:dyDescent="0.25">
      <c r="A2084">
        <v>20230224</v>
      </c>
      <c r="B2084" s="1" t="s">
        <v>530</v>
      </c>
      <c r="C2084" s="1" t="s">
        <v>25</v>
      </c>
      <c r="D2084" s="1" t="s">
        <v>26</v>
      </c>
      <c r="E2084" s="1" t="s">
        <v>27</v>
      </c>
      <c r="F2084" s="1" t="s">
        <v>28</v>
      </c>
      <c r="G2084" s="1" t="s">
        <v>321</v>
      </c>
      <c r="H2084" s="1" t="s">
        <v>69</v>
      </c>
      <c r="I2084" s="1" t="s">
        <v>21</v>
      </c>
      <c r="J2084" s="1" t="s">
        <v>50</v>
      </c>
      <c r="K2084">
        <v>37.44</v>
      </c>
      <c r="L2084">
        <v>6</v>
      </c>
      <c r="M2084">
        <v>0</v>
      </c>
      <c r="N2084">
        <v>16.847999999999999</v>
      </c>
      <c r="O2084">
        <f>(Table1[[#This Row],[Sales]]-Table1[[#This Row],[Profit]])/Table1[[#This Row],[Quantity]]</f>
        <v>3.4319999999999999</v>
      </c>
      <c r="P2084">
        <f>Table1[[#This Row],[Sales]]/Table1[[#This Row],[Quantity]]</f>
        <v>6.2399999999999993</v>
      </c>
      <c r="Q2084" t="str">
        <f t="shared" si="64"/>
        <v>2023</v>
      </c>
      <c r="R2084" t="str">
        <f t="shared" si="65"/>
        <v>02</v>
      </c>
      <c r="S2084">
        <f>CEILING(Table1[[#This Row],[Month]]/3,1)</f>
        <v>1</v>
      </c>
      <c r="T2084" s="9">
        <f>(Table1[[#This Row],[Profit]]/Table1[[#This Row],[Sales]])</f>
        <v>0.45</v>
      </c>
    </row>
    <row r="2085" spans="1:20" x14ac:dyDescent="0.25">
      <c r="A2085">
        <v>20201123</v>
      </c>
      <c r="B2085" s="1" t="s">
        <v>893</v>
      </c>
      <c r="C2085" s="1" t="s">
        <v>57</v>
      </c>
      <c r="D2085" s="1" t="s">
        <v>99</v>
      </c>
      <c r="E2085" s="1" t="s">
        <v>59</v>
      </c>
      <c r="F2085" s="1" t="s">
        <v>60</v>
      </c>
      <c r="G2085" s="1" t="s">
        <v>176</v>
      </c>
      <c r="H2085" s="1" t="s">
        <v>161</v>
      </c>
      <c r="I2085" s="1" t="s">
        <v>63</v>
      </c>
      <c r="J2085" s="1" t="s">
        <v>23</v>
      </c>
      <c r="K2085">
        <v>23.68</v>
      </c>
      <c r="L2085">
        <v>2</v>
      </c>
      <c r="M2085">
        <v>0.2</v>
      </c>
      <c r="N2085">
        <v>8.8800000000000008</v>
      </c>
      <c r="O2085">
        <f>(Table1[[#This Row],[Sales]]-Table1[[#This Row],[Profit]])/Table1[[#This Row],[Quantity]]</f>
        <v>7.3999999999999995</v>
      </c>
      <c r="P2085">
        <f>Table1[[#This Row],[Sales]]/Table1[[#This Row],[Quantity]]</f>
        <v>11.84</v>
      </c>
      <c r="Q2085" t="str">
        <f t="shared" si="64"/>
        <v>2020</v>
      </c>
      <c r="R2085" t="str">
        <f t="shared" si="65"/>
        <v>11</v>
      </c>
      <c r="S2085">
        <f>CEILING(Table1[[#This Row],[Month]]/3,1)</f>
        <v>4</v>
      </c>
      <c r="T2085" s="9">
        <f>(Table1[[#This Row],[Profit]]/Table1[[#This Row],[Sales]])</f>
        <v>0.37500000000000006</v>
      </c>
    </row>
    <row r="2086" spans="1:20" x14ac:dyDescent="0.25">
      <c r="A2086">
        <v>20220624</v>
      </c>
      <c r="B2086" s="1" t="s">
        <v>51</v>
      </c>
      <c r="C2086" s="1" t="s">
        <v>133</v>
      </c>
      <c r="D2086" s="1" t="s">
        <v>134</v>
      </c>
      <c r="E2086" s="1" t="s">
        <v>17</v>
      </c>
      <c r="F2086" s="1" t="s">
        <v>18</v>
      </c>
      <c r="G2086" s="1" t="s">
        <v>54</v>
      </c>
      <c r="H2086" s="1" t="s">
        <v>55</v>
      </c>
      <c r="I2086" s="1" t="s">
        <v>21</v>
      </c>
      <c r="J2086" s="1" t="s">
        <v>23</v>
      </c>
      <c r="K2086">
        <v>122.12</v>
      </c>
      <c r="L2086">
        <v>4</v>
      </c>
      <c r="M2086">
        <v>0</v>
      </c>
      <c r="N2086">
        <v>56.175199999999997</v>
      </c>
      <c r="O2086">
        <f>(Table1[[#This Row],[Sales]]-Table1[[#This Row],[Profit]])/Table1[[#This Row],[Quantity]]</f>
        <v>16.486200000000004</v>
      </c>
      <c r="P2086">
        <f>Table1[[#This Row],[Sales]]/Table1[[#This Row],[Quantity]]</f>
        <v>30.53</v>
      </c>
      <c r="Q2086" t="str">
        <f t="shared" si="64"/>
        <v>2022</v>
      </c>
      <c r="R2086" t="str">
        <f t="shared" si="65"/>
        <v>06</v>
      </c>
      <c r="S2086">
        <f>CEILING(Table1[[#This Row],[Month]]/3,1)</f>
        <v>2</v>
      </c>
      <c r="T2086" s="9">
        <f>(Table1[[#This Row],[Profit]]/Table1[[#This Row],[Sales]])</f>
        <v>0.45999999999999996</v>
      </c>
    </row>
    <row r="2087" spans="1:20" x14ac:dyDescent="0.25">
      <c r="A2087">
        <v>20220624</v>
      </c>
      <c r="B2087" s="1" t="s">
        <v>51</v>
      </c>
      <c r="C2087" s="1" t="s">
        <v>133</v>
      </c>
      <c r="D2087" s="1" t="s">
        <v>134</v>
      </c>
      <c r="E2087" s="1" t="s">
        <v>17</v>
      </c>
      <c r="F2087" s="1" t="s">
        <v>18</v>
      </c>
      <c r="G2087" s="1" t="s">
        <v>54</v>
      </c>
      <c r="H2087" s="1" t="s">
        <v>55</v>
      </c>
      <c r="I2087" s="1" t="s">
        <v>21</v>
      </c>
      <c r="J2087" s="1" t="s">
        <v>23</v>
      </c>
      <c r="K2087">
        <v>18.45</v>
      </c>
      <c r="L2087">
        <v>5</v>
      </c>
      <c r="M2087">
        <v>0</v>
      </c>
      <c r="N2087">
        <v>8.6715</v>
      </c>
      <c r="O2087">
        <f>(Table1[[#This Row],[Sales]]-Table1[[#This Row],[Profit]])/Table1[[#This Row],[Quantity]]</f>
        <v>1.9556999999999998</v>
      </c>
      <c r="P2087">
        <f>Table1[[#This Row],[Sales]]/Table1[[#This Row],[Quantity]]</f>
        <v>3.69</v>
      </c>
      <c r="Q2087" t="str">
        <f t="shared" si="64"/>
        <v>2022</v>
      </c>
      <c r="R2087" t="str">
        <f t="shared" si="65"/>
        <v>06</v>
      </c>
      <c r="S2087">
        <f>CEILING(Table1[[#This Row],[Month]]/3,1)</f>
        <v>2</v>
      </c>
      <c r="T2087" s="9">
        <f>(Table1[[#This Row],[Profit]]/Table1[[#This Row],[Sales]])</f>
        <v>0.47000000000000003</v>
      </c>
    </row>
    <row r="2088" spans="1:20" x14ac:dyDescent="0.25">
      <c r="A2088">
        <v>20220624</v>
      </c>
      <c r="B2088" s="1" t="s">
        <v>51</v>
      </c>
      <c r="C2088" s="1" t="s">
        <v>133</v>
      </c>
      <c r="D2088" s="1" t="s">
        <v>134</v>
      </c>
      <c r="E2088" s="1" t="s">
        <v>17</v>
      </c>
      <c r="F2088" s="1" t="s">
        <v>18</v>
      </c>
      <c r="G2088" s="1" t="s">
        <v>54</v>
      </c>
      <c r="H2088" s="1" t="s">
        <v>55</v>
      </c>
      <c r="I2088" s="1" t="s">
        <v>21</v>
      </c>
      <c r="J2088" s="1" t="s">
        <v>37</v>
      </c>
      <c r="K2088">
        <v>324.89999999999998</v>
      </c>
      <c r="L2088">
        <v>5</v>
      </c>
      <c r="M2088">
        <v>0</v>
      </c>
      <c r="N2088">
        <v>38.988</v>
      </c>
      <c r="O2088">
        <f>(Table1[[#This Row],[Sales]]-Table1[[#This Row],[Profit]])/Table1[[#This Row],[Quantity]]</f>
        <v>57.182399999999994</v>
      </c>
      <c r="P2088">
        <f>Table1[[#This Row],[Sales]]/Table1[[#This Row],[Quantity]]</f>
        <v>64.97999999999999</v>
      </c>
      <c r="Q2088" t="str">
        <f t="shared" si="64"/>
        <v>2022</v>
      </c>
      <c r="R2088" t="str">
        <f t="shared" si="65"/>
        <v>06</v>
      </c>
      <c r="S2088">
        <f>CEILING(Table1[[#This Row],[Month]]/3,1)</f>
        <v>2</v>
      </c>
      <c r="T2088" s="9">
        <f>(Table1[[#This Row],[Profit]]/Table1[[#This Row],[Sales]])</f>
        <v>0.12000000000000001</v>
      </c>
    </row>
    <row r="2089" spans="1:20" x14ac:dyDescent="0.25">
      <c r="A2089">
        <v>20220624</v>
      </c>
      <c r="B2089" s="1" t="s">
        <v>51</v>
      </c>
      <c r="C2089" s="1" t="s">
        <v>133</v>
      </c>
      <c r="D2089" s="1" t="s">
        <v>134</v>
      </c>
      <c r="E2089" s="1" t="s">
        <v>17</v>
      </c>
      <c r="F2089" s="1" t="s">
        <v>18</v>
      </c>
      <c r="G2089" s="1" t="s">
        <v>54</v>
      </c>
      <c r="H2089" s="1" t="s">
        <v>55</v>
      </c>
      <c r="I2089" s="1" t="s">
        <v>21</v>
      </c>
      <c r="J2089" s="1" t="s">
        <v>50</v>
      </c>
      <c r="K2089">
        <v>146.72999999999999</v>
      </c>
      <c r="L2089">
        <v>3</v>
      </c>
      <c r="M2089">
        <v>0</v>
      </c>
      <c r="N2089">
        <v>68.963099999999997</v>
      </c>
      <c r="O2089">
        <f>(Table1[[#This Row],[Sales]]-Table1[[#This Row],[Profit]])/Table1[[#This Row],[Quantity]]</f>
        <v>25.922299999999996</v>
      </c>
      <c r="P2089">
        <f>Table1[[#This Row],[Sales]]/Table1[[#This Row],[Quantity]]</f>
        <v>48.91</v>
      </c>
      <c r="Q2089" t="str">
        <f t="shared" si="64"/>
        <v>2022</v>
      </c>
      <c r="R2089" t="str">
        <f t="shared" si="65"/>
        <v>06</v>
      </c>
      <c r="S2089">
        <f>CEILING(Table1[[#This Row],[Month]]/3,1)</f>
        <v>2</v>
      </c>
      <c r="T2089" s="9">
        <f>(Table1[[#This Row],[Profit]]/Table1[[#This Row],[Sales]])</f>
        <v>0.47000000000000003</v>
      </c>
    </row>
    <row r="2090" spans="1:20" x14ac:dyDescent="0.25">
      <c r="A2090">
        <v>20220624</v>
      </c>
      <c r="B2090" s="1" t="s">
        <v>51</v>
      </c>
      <c r="C2090" s="1" t="s">
        <v>133</v>
      </c>
      <c r="D2090" s="1" t="s">
        <v>134</v>
      </c>
      <c r="E2090" s="1" t="s">
        <v>17</v>
      </c>
      <c r="F2090" s="1" t="s">
        <v>18</v>
      </c>
      <c r="G2090" s="1" t="s">
        <v>54</v>
      </c>
      <c r="H2090" s="1" t="s">
        <v>55</v>
      </c>
      <c r="I2090" s="1" t="s">
        <v>21</v>
      </c>
      <c r="J2090" s="1" t="s">
        <v>136</v>
      </c>
      <c r="K2090">
        <v>3.96</v>
      </c>
      <c r="L2090">
        <v>2</v>
      </c>
      <c r="M2090">
        <v>0</v>
      </c>
      <c r="N2090">
        <v>1.4652000000000001</v>
      </c>
      <c r="O2090">
        <f>(Table1[[#This Row],[Sales]]-Table1[[#This Row],[Profit]])/Table1[[#This Row],[Quantity]]</f>
        <v>1.2473999999999998</v>
      </c>
      <c r="P2090">
        <f>Table1[[#This Row],[Sales]]/Table1[[#This Row],[Quantity]]</f>
        <v>1.98</v>
      </c>
      <c r="Q2090" t="str">
        <f t="shared" si="64"/>
        <v>2022</v>
      </c>
      <c r="R2090" t="str">
        <f t="shared" si="65"/>
        <v>06</v>
      </c>
      <c r="S2090">
        <f>CEILING(Table1[[#This Row],[Month]]/3,1)</f>
        <v>2</v>
      </c>
      <c r="T2090" s="9">
        <f>(Table1[[#This Row],[Profit]]/Table1[[#This Row],[Sales]])</f>
        <v>0.37</v>
      </c>
    </row>
    <row r="2091" spans="1:20" x14ac:dyDescent="0.25">
      <c r="A2091">
        <v>20211026</v>
      </c>
      <c r="B2091" s="1" t="s">
        <v>470</v>
      </c>
      <c r="C2091" s="1" t="s">
        <v>25</v>
      </c>
      <c r="D2091" s="1" t="s">
        <v>947</v>
      </c>
      <c r="E2091" s="1" t="s">
        <v>27</v>
      </c>
      <c r="F2091" s="1" t="s">
        <v>28</v>
      </c>
      <c r="G2091" s="1" t="s">
        <v>472</v>
      </c>
      <c r="H2091" s="1" t="s">
        <v>20</v>
      </c>
      <c r="I2091" s="1" t="s">
        <v>30</v>
      </c>
      <c r="J2091" s="1" t="s">
        <v>23</v>
      </c>
      <c r="K2091">
        <v>5.76</v>
      </c>
      <c r="L2091">
        <v>2</v>
      </c>
      <c r="M2091">
        <v>0</v>
      </c>
      <c r="N2091">
        <v>2.6496</v>
      </c>
      <c r="O2091">
        <f>(Table1[[#This Row],[Sales]]-Table1[[#This Row],[Profit]])/Table1[[#This Row],[Quantity]]</f>
        <v>1.5551999999999999</v>
      </c>
      <c r="P2091">
        <f>Table1[[#This Row],[Sales]]/Table1[[#This Row],[Quantity]]</f>
        <v>2.88</v>
      </c>
      <c r="Q2091" t="str">
        <f t="shared" si="64"/>
        <v>2021</v>
      </c>
      <c r="R2091" t="str">
        <f t="shared" si="65"/>
        <v>10</v>
      </c>
      <c r="S2091">
        <f>CEILING(Table1[[#This Row],[Month]]/3,1)</f>
        <v>4</v>
      </c>
      <c r="T2091" s="9">
        <f>(Table1[[#This Row],[Profit]]/Table1[[#This Row],[Sales]])</f>
        <v>0.46</v>
      </c>
    </row>
    <row r="2092" spans="1:20" x14ac:dyDescent="0.25">
      <c r="A2092">
        <v>20230716</v>
      </c>
      <c r="B2092" s="1" t="s">
        <v>948</v>
      </c>
      <c r="C2092" s="1" t="s">
        <v>124</v>
      </c>
      <c r="D2092" s="1" t="s">
        <v>216</v>
      </c>
      <c r="E2092" s="1" t="s">
        <v>59</v>
      </c>
      <c r="F2092" s="1" t="s">
        <v>126</v>
      </c>
      <c r="G2092" s="1" t="s">
        <v>141</v>
      </c>
      <c r="H2092" s="1" t="s">
        <v>91</v>
      </c>
      <c r="I2092" s="1" t="s">
        <v>21</v>
      </c>
      <c r="J2092" s="1" t="s">
        <v>36</v>
      </c>
      <c r="K2092">
        <v>26.55</v>
      </c>
      <c r="L2092">
        <v>3</v>
      </c>
      <c r="M2092">
        <v>0</v>
      </c>
      <c r="N2092">
        <v>13.009499999999999</v>
      </c>
      <c r="O2092">
        <f>(Table1[[#This Row],[Sales]]-Table1[[#This Row],[Profit]])/Table1[[#This Row],[Quantity]]</f>
        <v>4.5135000000000005</v>
      </c>
      <c r="P2092">
        <f>Table1[[#This Row],[Sales]]/Table1[[#This Row],[Quantity]]</f>
        <v>8.85</v>
      </c>
      <c r="Q2092" t="str">
        <f t="shared" si="64"/>
        <v>2023</v>
      </c>
      <c r="R2092" t="str">
        <f t="shared" si="65"/>
        <v>07</v>
      </c>
      <c r="S2092">
        <f>CEILING(Table1[[#This Row],[Month]]/3,1)</f>
        <v>3</v>
      </c>
      <c r="T2092" s="9">
        <f>(Table1[[#This Row],[Profit]]/Table1[[#This Row],[Sales]])</f>
        <v>0.48999999999999994</v>
      </c>
    </row>
    <row r="2093" spans="1:20" x14ac:dyDescent="0.25">
      <c r="A2093">
        <v>20230716</v>
      </c>
      <c r="B2093" s="1" t="s">
        <v>948</v>
      </c>
      <c r="C2093" s="1" t="s">
        <v>124</v>
      </c>
      <c r="D2093" s="1" t="s">
        <v>216</v>
      </c>
      <c r="E2093" s="1" t="s">
        <v>59</v>
      </c>
      <c r="F2093" s="1" t="s">
        <v>126</v>
      </c>
      <c r="G2093" s="1" t="s">
        <v>141</v>
      </c>
      <c r="H2093" s="1" t="s">
        <v>91</v>
      </c>
      <c r="I2093" s="1" t="s">
        <v>21</v>
      </c>
      <c r="J2093" s="1" t="s">
        <v>36</v>
      </c>
      <c r="K2093">
        <v>310.44299999999998</v>
      </c>
      <c r="L2093">
        <v>3</v>
      </c>
      <c r="M2093">
        <v>0.3</v>
      </c>
      <c r="N2093">
        <v>-48.783900000000003</v>
      </c>
      <c r="O2093">
        <f>(Table1[[#This Row],[Sales]]-Table1[[#This Row],[Profit]])/Table1[[#This Row],[Quantity]]</f>
        <v>119.7423</v>
      </c>
      <c r="P2093">
        <f>Table1[[#This Row],[Sales]]/Table1[[#This Row],[Quantity]]</f>
        <v>103.48099999999999</v>
      </c>
      <c r="Q2093" t="str">
        <f t="shared" si="64"/>
        <v>2023</v>
      </c>
      <c r="R2093" t="str">
        <f t="shared" si="65"/>
        <v>07</v>
      </c>
      <c r="S2093">
        <f>CEILING(Table1[[#This Row],[Month]]/3,1)</f>
        <v>3</v>
      </c>
      <c r="T2093" s="9">
        <f>(Table1[[#This Row],[Profit]]/Table1[[#This Row],[Sales]])</f>
        <v>-0.15714285714285717</v>
      </c>
    </row>
    <row r="2094" spans="1:20" x14ac:dyDescent="0.25">
      <c r="A2094">
        <v>20201117</v>
      </c>
      <c r="B2094" s="1" t="s">
        <v>283</v>
      </c>
      <c r="C2094" s="1" t="s">
        <v>117</v>
      </c>
      <c r="D2094" s="1" t="s">
        <v>117</v>
      </c>
      <c r="E2094" s="1" t="s">
        <v>17</v>
      </c>
      <c r="F2094" s="1" t="s">
        <v>34</v>
      </c>
      <c r="G2094" s="1" t="s">
        <v>249</v>
      </c>
      <c r="H2094" s="1" t="s">
        <v>55</v>
      </c>
      <c r="I2094" s="1" t="s">
        <v>63</v>
      </c>
      <c r="J2094" s="1" t="s">
        <v>23</v>
      </c>
      <c r="K2094">
        <v>479.9</v>
      </c>
      <c r="L2094">
        <v>5</v>
      </c>
      <c r="M2094">
        <v>0</v>
      </c>
      <c r="N2094">
        <v>81.582999999999998</v>
      </c>
      <c r="O2094">
        <f>(Table1[[#This Row],[Sales]]-Table1[[#This Row],[Profit]])/Table1[[#This Row],[Quantity]]</f>
        <v>79.663399999999996</v>
      </c>
      <c r="P2094">
        <f>Table1[[#This Row],[Sales]]/Table1[[#This Row],[Quantity]]</f>
        <v>95.97999999999999</v>
      </c>
      <c r="Q2094" t="str">
        <f t="shared" si="64"/>
        <v>2020</v>
      </c>
      <c r="R2094" t="str">
        <f t="shared" si="65"/>
        <v>11</v>
      </c>
      <c r="S2094">
        <f>CEILING(Table1[[#This Row],[Month]]/3,1)</f>
        <v>4</v>
      </c>
      <c r="T2094" s="9">
        <f>(Table1[[#This Row],[Profit]]/Table1[[#This Row],[Sales]])</f>
        <v>0.17</v>
      </c>
    </row>
    <row r="2095" spans="1:20" x14ac:dyDescent="0.25">
      <c r="A2095">
        <v>20210413</v>
      </c>
      <c r="B2095" s="1" t="s">
        <v>859</v>
      </c>
      <c r="C2095" s="1" t="s">
        <v>259</v>
      </c>
      <c r="D2095" s="1" t="s">
        <v>670</v>
      </c>
      <c r="E2095" s="1" t="s">
        <v>59</v>
      </c>
      <c r="F2095" s="1" t="s">
        <v>110</v>
      </c>
      <c r="G2095" s="1" t="s">
        <v>211</v>
      </c>
      <c r="H2095" s="1" t="s">
        <v>55</v>
      </c>
      <c r="I2095" s="1" t="s">
        <v>21</v>
      </c>
      <c r="J2095" s="1" t="s">
        <v>50</v>
      </c>
      <c r="K2095">
        <v>12.88</v>
      </c>
      <c r="L2095">
        <v>1</v>
      </c>
      <c r="M2095">
        <v>0</v>
      </c>
      <c r="N2095">
        <v>0.38640000000000002</v>
      </c>
      <c r="O2095">
        <f>(Table1[[#This Row],[Sales]]-Table1[[#This Row],[Profit]])/Table1[[#This Row],[Quantity]]</f>
        <v>12.493600000000001</v>
      </c>
      <c r="P2095">
        <f>Table1[[#This Row],[Sales]]/Table1[[#This Row],[Quantity]]</f>
        <v>12.88</v>
      </c>
      <c r="Q2095" t="str">
        <f t="shared" si="64"/>
        <v>2021</v>
      </c>
      <c r="R2095" t="str">
        <f t="shared" si="65"/>
        <v>04</v>
      </c>
      <c r="S2095">
        <f>CEILING(Table1[[#This Row],[Month]]/3,1)</f>
        <v>2</v>
      </c>
      <c r="T2095" s="9">
        <f>(Table1[[#This Row],[Profit]]/Table1[[#This Row],[Sales]])</f>
        <v>0.03</v>
      </c>
    </row>
    <row r="2096" spans="1:20" x14ac:dyDescent="0.25">
      <c r="A2096">
        <v>20211125</v>
      </c>
      <c r="B2096" s="1" t="s">
        <v>84</v>
      </c>
      <c r="C2096" s="1" t="s">
        <v>46</v>
      </c>
      <c r="D2096" s="1" t="s">
        <v>47</v>
      </c>
      <c r="E2096" s="1" t="s">
        <v>17</v>
      </c>
      <c r="F2096" s="1" t="s">
        <v>48</v>
      </c>
      <c r="G2096" s="1" t="s">
        <v>87</v>
      </c>
      <c r="H2096" s="1" t="s">
        <v>75</v>
      </c>
      <c r="I2096" s="1" t="s">
        <v>21</v>
      </c>
      <c r="J2096" s="1" t="s">
        <v>42</v>
      </c>
      <c r="K2096">
        <v>13.12</v>
      </c>
      <c r="L2096">
        <v>5</v>
      </c>
      <c r="M2096">
        <v>0.2</v>
      </c>
      <c r="N2096">
        <v>1.476</v>
      </c>
      <c r="O2096">
        <f>(Table1[[#This Row],[Sales]]-Table1[[#This Row],[Profit]])/Table1[[#This Row],[Quantity]]</f>
        <v>2.3287999999999998</v>
      </c>
      <c r="P2096">
        <f>Table1[[#This Row],[Sales]]/Table1[[#This Row],[Quantity]]</f>
        <v>2.6239999999999997</v>
      </c>
      <c r="Q2096" t="str">
        <f t="shared" si="64"/>
        <v>2021</v>
      </c>
      <c r="R2096" t="str">
        <f t="shared" si="65"/>
        <v>11</v>
      </c>
      <c r="S2096">
        <f>CEILING(Table1[[#This Row],[Month]]/3,1)</f>
        <v>4</v>
      </c>
      <c r="T2096" s="9">
        <f>(Table1[[#This Row],[Profit]]/Table1[[#This Row],[Sales]])</f>
        <v>0.1125</v>
      </c>
    </row>
    <row r="2097" spans="1:20" x14ac:dyDescent="0.25">
      <c r="A2097">
        <v>20220516</v>
      </c>
      <c r="B2097" s="1" t="s">
        <v>105</v>
      </c>
      <c r="C2097" s="1" t="s">
        <v>429</v>
      </c>
      <c r="D2097" s="1" t="s">
        <v>430</v>
      </c>
      <c r="E2097" s="1" t="s">
        <v>17</v>
      </c>
      <c r="F2097" s="1" t="s">
        <v>197</v>
      </c>
      <c r="G2097" s="1" t="s">
        <v>106</v>
      </c>
      <c r="H2097" s="1" t="s">
        <v>40</v>
      </c>
      <c r="I2097" s="1" t="s">
        <v>63</v>
      </c>
      <c r="J2097" s="1" t="s">
        <v>36</v>
      </c>
      <c r="K2097">
        <v>511.84</v>
      </c>
      <c r="L2097">
        <v>8</v>
      </c>
      <c r="M2097">
        <v>0</v>
      </c>
      <c r="N2097">
        <v>240.56479999999999</v>
      </c>
      <c r="O2097">
        <f>(Table1[[#This Row],[Sales]]-Table1[[#This Row],[Profit]])/Table1[[#This Row],[Quantity]]</f>
        <v>33.909399999999998</v>
      </c>
      <c r="P2097">
        <f>Table1[[#This Row],[Sales]]/Table1[[#This Row],[Quantity]]</f>
        <v>63.98</v>
      </c>
      <c r="Q2097" t="str">
        <f t="shared" si="64"/>
        <v>2022</v>
      </c>
      <c r="R2097" t="str">
        <f t="shared" si="65"/>
        <v>05</v>
      </c>
      <c r="S2097">
        <f>CEILING(Table1[[#This Row],[Month]]/3,1)</f>
        <v>2</v>
      </c>
      <c r="T2097" s="9">
        <f>(Table1[[#This Row],[Profit]]/Table1[[#This Row],[Sales]])</f>
        <v>0.47000000000000003</v>
      </c>
    </row>
    <row r="2098" spans="1:20" x14ac:dyDescent="0.25">
      <c r="A2098">
        <v>20220516</v>
      </c>
      <c r="B2098" s="1" t="s">
        <v>105</v>
      </c>
      <c r="C2098" s="1" t="s">
        <v>429</v>
      </c>
      <c r="D2098" s="1" t="s">
        <v>430</v>
      </c>
      <c r="E2098" s="1" t="s">
        <v>17</v>
      </c>
      <c r="F2098" s="1" t="s">
        <v>197</v>
      </c>
      <c r="G2098" s="1" t="s">
        <v>106</v>
      </c>
      <c r="H2098" s="1" t="s">
        <v>40</v>
      </c>
      <c r="I2098" s="1" t="s">
        <v>63</v>
      </c>
      <c r="J2098" s="1" t="s">
        <v>42</v>
      </c>
      <c r="K2098">
        <v>91.96</v>
      </c>
      <c r="L2098">
        <v>4</v>
      </c>
      <c r="M2098">
        <v>0</v>
      </c>
      <c r="N2098">
        <v>25.748799999999999</v>
      </c>
      <c r="O2098">
        <f>(Table1[[#This Row],[Sales]]-Table1[[#This Row],[Profit]])/Table1[[#This Row],[Quantity]]</f>
        <v>16.552799999999998</v>
      </c>
      <c r="P2098">
        <f>Table1[[#This Row],[Sales]]/Table1[[#This Row],[Quantity]]</f>
        <v>22.99</v>
      </c>
      <c r="Q2098" t="str">
        <f t="shared" si="64"/>
        <v>2022</v>
      </c>
      <c r="R2098" t="str">
        <f t="shared" si="65"/>
        <v>05</v>
      </c>
      <c r="S2098">
        <f>CEILING(Table1[[#This Row],[Month]]/3,1)</f>
        <v>2</v>
      </c>
      <c r="T2098" s="9">
        <f>(Table1[[#This Row],[Profit]]/Table1[[#This Row],[Sales]])</f>
        <v>0.28000000000000003</v>
      </c>
    </row>
    <row r="2099" spans="1:20" x14ac:dyDescent="0.25">
      <c r="A2099">
        <v>20220516</v>
      </c>
      <c r="B2099" s="1" t="s">
        <v>105</v>
      </c>
      <c r="C2099" s="1" t="s">
        <v>429</v>
      </c>
      <c r="D2099" s="1" t="s">
        <v>430</v>
      </c>
      <c r="E2099" s="1" t="s">
        <v>17</v>
      </c>
      <c r="F2099" s="1" t="s">
        <v>197</v>
      </c>
      <c r="G2099" s="1" t="s">
        <v>106</v>
      </c>
      <c r="H2099" s="1" t="s">
        <v>40</v>
      </c>
      <c r="I2099" s="1" t="s">
        <v>63</v>
      </c>
      <c r="J2099" s="1" t="s">
        <v>42</v>
      </c>
      <c r="K2099">
        <v>8.34</v>
      </c>
      <c r="L2099">
        <v>3</v>
      </c>
      <c r="M2099">
        <v>0</v>
      </c>
      <c r="N2099">
        <v>2.1684000000000001</v>
      </c>
      <c r="O2099">
        <f>(Table1[[#This Row],[Sales]]-Table1[[#This Row],[Profit]])/Table1[[#This Row],[Quantity]]</f>
        <v>2.0571999999999999</v>
      </c>
      <c r="P2099">
        <f>Table1[[#This Row],[Sales]]/Table1[[#This Row],[Quantity]]</f>
        <v>2.78</v>
      </c>
      <c r="Q2099" t="str">
        <f t="shared" si="64"/>
        <v>2022</v>
      </c>
      <c r="R2099" t="str">
        <f t="shared" si="65"/>
        <v>05</v>
      </c>
      <c r="S2099">
        <f>CEILING(Table1[[#This Row],[Month]]/3,1)</f>
        <v>2</v>
      </c>
      <c r="T2099" s="9">
        <f>(Table1[[#This Row],[Profit]]/Table1[[#This Row],[Sales]])</f>
        <v>0.26</v>
      </c>
    </row>
    <row r="2100" spans="1:20" x14ac:dyDescent="0.25">
      <c r="A2100">
        <v>20230908</v>
      </c>
      <c r="B2100" s="1" t="s">
        <v>258</v>
      </c>
      <c r="C2100" s="1" t="s">
        <v>181</v>
      </c>
      <c r="D2100" s="1" t="s">
        <v>182</v>
      </c>
      <c r="E2100" s="1" t="s">
        <v>17</v>
      </c>
      <c r="F2100" s="1" t="s">
        <v>34</v>
      </c>
      <c r="G2100" s="1" t="s">
        <v>141</v>
      </c>
      <c r="H2100" s="1" t="s">
        <v>91</v>
      </c>
      <c r="I2100" s="1" t="s">
        <v>21</v>
      </c>
      <c r="J2100" s="1" t="s">
        <v>37</v>
      </c>
      <c r="K2100">
        <v>37.68</v>
      </c>
      <c r="L2100">
        <v>3</v>
      </c>
      <c r="M2100">
        <v>0.2</v>
      </c>
      <c r="N2100">
        <v>2.355</v>
      </c>
      <c r="O2100">
        <f>(Table1[[#This Row],[Sales]]-Table1[[#This Row],[Profit]])/Table1[[#This Row],[Quantity]]</f>
        <v>11.775</v>
      </c>
      <c r="P2100">
        <f>Table1[[#This Row],[Sales]]/Table1[[#This Row],[Quantity]]</f>
        <v>12.56</v>
      </c>
      <c r="Q2100" t="str">
        <f t="shared" si="64"/>
        <v>2023</v>
      </c>
      <c r="R2100" t="str">
        <f t="shared" si="65"/>
        <v>09</v>
      </c>
      <c r="S2100">
        <f>CEILING(Table1[[#This Row],[Month]]/3,1)</f>
        <v>3</v>
      </c>
      <c r="T2100" s="9">
        <f>(Table1[[#This Row],[Profit]]/Table1[[#This Row],[Sales]])</f>
        <v>6.25E-2</v>
      </c>
    </row>
    <row r="2101" spans="1:20" x14ac:dyDescent="0.25">
      <c r="A2101">
        <v>20230908</v>
      </c>
      <c r="B2101" s="1" t="s">
        <v>258</v>
      </c>
      <c r="C2101" s="1" t="s">
        <v>181</v>
      </c>
      <c r="D2101" s="1" t="s">
        <v>182</v>
      </c>
      <c r="E2101" s="1" t="s">
        <v>17</v>
      </c>
      <c r="F2101" s="1" t="s">
        <v>34</v>
      </c>
      <c r="G2101" s="1" t="s">
        <v>141</v>
      </c>
      <c r="H2101" s="1" t="s">
        <v>91</v>
      </c>
      <c r="I2101" s="1" t="s">
        <v>21</v>
      </c>
      <c r="J2101" s="1" t="s">
        <v>94</v>
      </c>
      <c r="K2101">
        <v>279.94400000000002</v>
      </c>
      <c r="L2101">
        <v>7</v>
      </c>
      <c r="M2101">
        <v>0.2</v>
      </c>
      <c r="N2101">
        <v>80.483900000000006</v>
      </c>
      <c r="O2101">
        <f>(Table1[[#This Row],[Sales]]-Table1[[#This Row],[Profit]])/Table1[[#This Row],[Quantity]]</f>
        <v>28.494300000000003</v>
      </c>
      <c r="P2101">
        <f>Table1[[#This Row],[Sales]]/Table1[[#This Row],[Quantity]]</f>
        <v>39.992000000000004</v>
      </c>
      <c r="Q2101" t="str">
        <f t="shared" si="64"/>
        <v>2023</v>
      </c>
      <c r="R2101" t="str">
        <f t="shared" si="65"/>
        <v>09</v>
      </c>
      <c r="S2101">
        <f>CEILING(Table1[[#This Row],[Month]]/3,1)</f>
        <v>3</v>
      </c>
      <c r="T2101" s="9">
        <f>(Table1[[#This Row],[Profit]]/Table1[[#This Row],[Sales]])</f>
        <v>0.28749999999999998</v>
      </c>
    </row>
    <row r="2102" spans="1:20" x14ac:dyDescent="0.25">
      <c r="A2102">
        <v>20200310</v>
      </c>
      <c r="B2102" s="1" t="s">
        <v>753</v>
      </c>
      <c r="C2102" s="1" t="s">
        <v>195</v>
      </c>
      <c r="D2102" s="1" t="s">
        <v>196</v>
      </c>
      <c r="E2102" s="1" t="s">
        <v>17</v>
      </c>
      <c r="F2102" s="1" t="s">
        <v>197</v>
      </c>
      <c r="G2102" s="1" t="s">
        <v>336</v>
      </c>
      <c r="H2102" s="1" t="s">
        <v>69</v>
      </c>
      <c r="I2102" s="1" t="s">
        <v>21</v>
      </c>
      <c r="J2102" s="1" t="s">
        <v>37</v>
      </c>
      <c r="K2102">
        <v>636.40800000000002</v>
      </c>
      <c r="L2102">
        <v>3</v>
      </c>
      <c r="M2102">
        <v>0.2</v>
      </c>
      <c r="N2102">
        <v>-15.9102</v>
      </c>
      <c r="O2102">
        <f>(Table1[[#This Row],[Sales]]-Table1[[#This Row],[Profit]])/Table1[[#This Row],[Quantity]]</f>
        <v>217.43940000000001</v>
      </c>
      <c r="P2102">
        <f>Table1[[#This Row],[Sales]]/Table1[[#This Row],[Quantity]]</f>
        <v>212.136</v>
      </c>
      <c r="Q2102" t="str">
        <f t="shared" si="64"/>
        <v>2020</v>
      </c>
      <c r="R2102" t="str">
        <f t="shared" si="65"/>
        <v>03</v>
      </c>
      <c r="S2102">
        <f>CEILING(Table1[[#This Row],[Month]]/3,1)</f>
        <v>1</v>
      </c>
      <c r="T2102" s="9">
        <f>(Table1[[#This Row],[Profit]]/Table1[[#This Row],[Sales]])</f>
        <v>-2.4999999999999998E-2</v>
      </c>
    </row>
    <row r="2103" spans="1:20" x14ac:dyDescent="0.25">
      <c r="A2103">
        <v>20200310</v>
      </c>
      <c r="B2103" s="1" t="s">
        <v>753</v>
      </c>
      <c r="C2103" s="1" t="s">
        <v>195</v>
      </c>
      <c r="D2103" s="1" t="s">
        <v>196</v>
      </c>
      <c r="E2103" s="1" t="s">
        <v>17</v>
      </c>
      <c r="F2103" s="1" t="s">
        <v>197</v>
      </c>
      <c r="G2103" s="1" t="s">
        <v>336</v>
      </c>
      <c r="H2103" s="1" t="s">
        <v>69</v>
      </c>
      <c r="I2103" s="1" t="s">
        <v>21</v>
      </c>
      <c r="J2103" s="1" t="s">
        <v>42</v>
      </c>
      <c r="K2103">
        <v>83.168000000000006</v>
      </c>
      <c r="L2103">
        <v>4</v>
      </c>
      <c r="M2103">
        <v>0.2</v>
      </c>
      <c r="N2103">
        <v>9.3564000000000007</v>
      </c>
      <c r="O2103">
        <f>(Table1[[#This Row],[Sales]]-Table1[[#This Row],[Profit]])/Table1[[#This Row],[Quantity]]</f>
        <v>18.4529</v>
      </c>
      <c r="P2103">
        <f>Table1[[#This Row],[Sales]]/Table1[[#This Row],[Quantity]]</f>
        <v>20.792000000000002</v>
      </c>
      <c r="Q2103" t="str">
        <f t="shared" si="64"/>
        <v>2020</v>
      </c>
      <c r="R2103" t="str">
        <f t="shared" si="65"/>
        <v>03</v>
      </c>
      <c r="S2103">
        <f>CEILING(Table1[[#This Row],[Month]]/3,1)</f>
        <v>1</v>
      </c>
      <c r="T2103" s="9">
        <f>(Table1[[#This Row],[Profit]]/Table1[[#This Row],[Sales]])</f>
        <v>0.1125</v>
      </c>
    </row>
    <row r="2104" spans="1:20" x14ac:dyDescent="0.25">
      <c r="A2104">
        <v>20200718</v>
      </c>
      <c r="B2104" s="1" t="s">
        <v>949</v>
      </c>
      <c r="C2104" s="1" t="s">
        <v>146</v>
      </c>
      <c r="D2104" s="1" t="s">
        <v>222</v>
      </c>
      <c r="E2104" s="1" t="s">
        <v>27</v>
      </c>
      <c r="F2104" s="1" t="s">
        <v>82</v>
      </c>
      <c r="G2104" s="1" t="s">
        <v>336</v>
      </c>
      <c r="H2104" s="1" t="s">
        <v>69</v>
      </c>
      <c r="I2104" s="1" t="s">
        <v>63</v>
      </c>
      <c r="J2104" s="1" t="s">
        <v>23</v>
      </c>
      <c r="K2104">
        <v>259.13600000000002</v>
      </c>
      <c r="L2104">
        <v>4</v>
      </c>
      <c r="M2104">
        <v>0.2</v>
      </c>
      <c r="N2104">
        <v>-25.913599999999999</v>
      </c>
      <c r="O2104">
        <f>(Table1[[#This Row],[Sales]]-Table1[[#This Row],[Profit]])/Table1[[#This Row],[Quantity]]</f>
        <v>71.2624</v>
      </c>
      <c r="P2104">
        <f>Table1[[#This Row],[Sales]]/Table1[[#This Row],[Quantity]]</f>
        <v>64.784000000000006</v>
      </c>
      <c r="Q2104" t="str">
        <f t="shared" si="64"/>
        <v>2020</v>
      </c>
      <c r="R2104" t="str">
        <f t="shared" si="65"/>
        <v>07</v>
      </c>
      <c r="S2104">
        <f>CEILING(Table1[[#This Row],[Month]]/3,1)</f>
        <v>3</v>
      </c>
      <c r="T2104" s="9">
        <f>(Table1[[#This Row],[Profit]]/Table1[[#This Row],[Sales]])</f>
        <v>-9.9999999999999992E-2</v>
      </c>
    </row>
    <row r="2105" spans="1:20" x14ac:dyDescent="0.25">
      <c r="A2105">
        <v>20230325</v>
      </c>
      <c r="B2105" s="1" t="s">
        <v>628</v>
      </c>
      <c r="C2105" s="1" t="s">
        <v>133</v>
      </c>
      <c r="D2105" s="1" t="s">
        <v>134</v>
      </c>
      <c r="E2105" s="1" t="s">
        <v>17</v>
      </c>
      <c r="F2105" s="1" t="s">
        <v>18</v>
      </c>
      <c r="G2105" s="1" t="s">
        <v>262</v>
      </c>
      <c r="H2105" s="1" t="s">
        <v>69</v>
      </c>
      <c r="I2105" s="1" t="s">
        <v>30</v>
      </c>
      <c r="J2105" s="1" t="s">
        <v>50</v>
      </c>
      <c r="K2105">
        <v>221.92</v>
      </c>
      <c r="L2105">
        <v>4</v>
      </c>
      <c r="M2105">
        <v>0</v>
      </c>
      <c r="N2105">
        <v>106.52160000000001</v>
      </c>
      <c r="O2105">
        <f>(Table1[[#This Row],[Sales]]-Table1[[#This Row],[Profit]])/Table1[[#This Row],[Quantity]]</f>
        <v>28.849599999999995</v>
      </c>
      <c r="P2105">
        <f>Table1[[#This Row],[Sales]]/Table1[[#This Row],[Quantity]]</f>
        <v>55.48</v>
      </c>
      <c r="Q2105" t="str">
        <f t="shared" si="64"/>
        <v>2023</v>
      </c>
      <c r="R2105" t="str">
        <f t="shared" si="65"/>
        <v>03</v>
      </c>
      <c r="S2105">
        <f>CEILING(Table1[[#This Row],[Month]]/3,1)</f>
        <v>1</v>
      </c>
      <c r="T2105" s="9">
        <f>(Table1[[#This Row],[Profit]]/Table1[[#This Row],[Sales]])</f>
        <v>0.48000000000000004</v>
      </c>
    </row>
    <row r="2106" spans="1:20" x14ac:dyDescent="0.25">
      <c r="A2106">
        <v>20230325</v>
      </c>
      <c r="B2106" s="1" t="s">
        <v>628</v>
      </c>
      <c r="C2106" s="1" t="s">
        <v>133</v>
      </c>
      <c r="D2106" s="1" t="s">
        <v>134</v>
      </c>
      <c r="E2106" s="1" t="s">
        <v>17</v>
      </c>
      <c r="F2106" s="1" t="s">
        <v>18</v>
      </c>
      <c r="G2106" s="1" t="s">
        <v>262</v>
      </c>
      <c r="H2106" s="1" t="s">
        <v>69</v>
      </c>
      <c r="I2106" s="1" t="s">
        <v>30</v>
      </c>
      <c r="J2106" s="1" t="s">
        <v>94</v>
      </c>
      <c r="K2106">
        <v>26</v>
      </c>
      <c r="L2106">
        <v>2</v>
      </c>
      <c r="M2106">
        <v>0</v>
      </c>
      <c r="N2106">
        <v>11.7</v>
      </c>
      <c r="O2106">
        <f>(Table1[[#This Row],[Sales]]-Table1[[#This Row],[Profit]])/Table1[[#This Row],[Quantity]]</f>
        <v>7.15</v>
      </c>
      <c r="P2106">
        <f>Table1[[#This Row],[Sales]]/Table1[[#This Row],[Quantity]]</f>
        <v>13</v>
      </c>
      <c r="Q2106" t="str">
        <f t="shared" si="64"/>
        <v>2023</v>
      </c>
      <c r="R2106" t="str">
        <f t="shared" si="65"/>
        <v>03</v>
      </c>
      <c r="S2106">
        <f>CEILING(Table1[[#This Row],[Month]]/3,1)</f>
        <v>1</v>
      </c>
      <c r="T2106" s="9">
        <f>(Table1[[#This Row],[Profit]]/Table1[[#This Row],[Sales]])</f>
        <v>0.44999999999999996</v>
      </c>
    </row>
    <row r="2107" spans="1:20" x14ac:dyDescent="0.25">
      <c r="A2107">
        <v>20200930</v>
      </c>
      <c r="B2107" s="1" t="s">
        <v>950</v>
      </c>
      <c r="C2107" s="1" t="s">
        <v>32</v>
      </c>
      <c r="D2107" s="1" t="s">
        <v>401</v>
      </c>
      <c r="E2107" s="1" t="s">
        <v>17</v>
      </c>
      <c r="F2107" s="1" t="s">
        <v>34</v>
      </c>
      <c r="G2107" s="1" t="s">
        <v>61</v>
      </c>
      <c r="H2107" s="1" t="s">
        <v>62</v>
      </c>
      <c r="I2107" s="1" t="s">
        <v>21</v>
      </c>
      <c r="J2107" s="1" t="s">
        <v>50</v>
      </c>
      <c r="K2107">
        <v>15.552</v>
      </c>
      <c r="L2107">
        <v>3</v>
      </c>
      <c r="M2107">
        <v>0.2</v>
      </c>
      <c r="N2107">
        <v>5.4432</v>
      </c>
      <c r="O2107">
        <f>(Table1[[#This Row],[Sales]]-Table1[[#This Row],[Profit]])/Table1[[#This Row],[Quantity]]</f>
        <v>3.3695999999999997</v>
      </c>
      <c r="P2107">
        <f>Table1[[#This Row],[Sales]]/Table1[[#This Row],[Quantity]]</f>
        <v>5.1840000000000002</v>
      </c>
      <c r="Q2107" t="str">
        <f t="shared" si="64"/>
        <v>2020</v>
      </c>
      <c r="R2107" t="str">
        <f t="shared" si="65"/>
        <v>09</v>
      </c>
      <c r="S2107">
        <f>CEILING(Table1[[#This Row],[Month]]/3,1)</f>
        <v>3</v>
      </c>
      <c r="T2107" s="9">
        <f>(Table1[[#This Row],[Profit]]/Table1[[#This Row],[Sales]])</f>
        <v>0.35000000000000003</v>
      </c>
    </row>
    <row r="2108" spans="1:20" x14ac:dyDescent="0.25">
      <c r="A2108">
        <v>20200926</v>
      </c>
      <c r="B2108" s="1" t="s">
        <v>779</v>
      </c>
      <c r="C2108" s="1" t="s">
        <v>57</v>
      </c>
      <c r="D2108" s="1" t="s">
        <v>676</v>
      </c>
      <c r="E2108" s="1" t="s">
        <v>59</v>
      </c>
      <c r="F2108" s="1" t="s">
        <v>60</v>
      </c>
      <c r="G2108" s="1" t="s">
        <v>336</v>
      </c>
      <c r="H2108" s="1" t="s">
        <v>69</v>
      </c>
      <c r="I2108" s="1" t="s">
        <v>30</v>
      </c>
      <c r="J2108" s="1" t="s">
        <v>36</v>
      </c>
      <c r="K2108">
        <v>0.876</v>
      </c>
      <c r="L2108">
        <v>1</v>
      </c>
      <c r="M2108">
        <v>0.8</v>
      </c>
      <c r="N2108">
        <v>-1.4016</v>
      </c>
      <c r="O2108">
        <f>(Table1[[#This Row],[Sales]]-Table1[[#This Row],[Profit]])/Table1[[#This Row],[Quantity]]</f>
        <v>2.2776000000000001</v>
      </c>
      <c r="P2108">
        <f>Table1[[#This Row],[Sales]]/Table1[[#This Row],[Quantity]]</f>
        <v>0.876</v>
      </c>
      <c r="Q2108" t="str">
        <f t="shared" si="64"/>
        <v>2020</v>
      </c>
      <c r="R2108" t="str">
        <f t="shared" si="65"/>
        <v>09</v>
      </c>
      <c r="S2108">
        <f>CEILING(Table1[[#This Row],[Month]]/3,1)</f>
        <v>3</v>
      </c>
      <c r="T2108" s="9">
        <f>(Table1[[#This Row],[Profit]]/Table1[[#This Row],[Sales]])</f>
        <v>-1.5999999999999999</v>
      </c>
    </row>
    <row r="2109" spans="1:20" x14ac:dyDescent="0.25">
      <c r="A2109">
        <v>20211031</v>
      </c>
      <c r="B2109" s="1" t="s">
        <v>233</v>
      </c>
      <c r="C2109" s="1" t="s">
        <v>25</v>
      </c>
      <c r="D2109" s="1" t="s">
        <v>285</v>
      </c>
      <c r="E2109" s="1" t="s">
        <v>27</v>
      </c>
      <c r="F2109" s="1" t="s">
        <v>28</v>
      </c>
      <c r="G2109" s="1" t="s">
        <v>236</v>
      </c>
      <c r="H2109" s="1" t="s">
        <v>168</v>
      </c>
      <c r="I2109" s="1" t="s">
        <v>21</v>
      </c>
      <c r="J2109" s="1" t="s">
        <v>50</v>
      </c>
      <c r="K2109">
        <v>19.98</v>
      </c>
      <c r="L2109">
        <v>1</v>
      </c>
      <c r="M2109">
        <v>0</v>
      </c>
      <c r="N2109">
        <v>9.3905999999999992</v>
      </c>
      <c r="O2109">
        <f>(Table1[[#This Row],[Sales]]-Table1[[#This Row],[Profit]])/Table1[[#This Row],[Quantity]]</f>
        <v>10.589400000000001</v>
      </c>
      <c r="P2109">
        <f>Table1[[#This Row],[Sales]]/Table1[[#This Row],[Quantity]]</f>
        <v>19.98</v>
      </c>
      <c r="Q2109" t="str">
        <f t="shared" si="64"/>
        <v>2021</v>
      </c>
      <c r="R2109" t="str">
        <f t="shared" si="65"/>
        <v>10</v>
      </c>
      <c r="S2109">
        <f>CEILING(Table1[[#This Row],[Month]]/3,1)</f>
        <v>4</v>
      </c>
      <c r="T2109" s="9">
        <f>(Table1[[#This Row],[Profit]]/Table1[[#This Row],[Sales]])</f>
        <v>0.47</v>
      </c>
    </row>
    <row r="2110" spans="1:20" x14ac:dyDescent="0.25">
      <c r="A2110">
        <v>20211031</v>
      </c>
      <c r="B2110" s="1" t="s">
        <v>233</v>
      </c>
      <c r="C2110" s="1" t="s">
        <v>25</v>
      </c>
      <c r="D2110" s="1" t="s">
        <v>285</v>
      </c>
      <c r="E2110" s="1" t="s">
        <v>27</v>
      </c>
      <c r="F2110" s="1" t="s">
        <v>28</v>
      </c>
      <c r="G2110" s="1" t="s">
        <v>236</v>
      </c>
      <c r="H2110" s="1" t="s">
        <v>168</v>
      </c>
      <c r="I2110" s="1" t="s">
        <v>21</v>
      </c>
      <c r="J2110" s="1" t="s">
        <v>36</v>
      </c>
      <c r="K2110">
        <v>398.35199999999998</v>
      </c>
      <c r="L2110">
        <v>3</v>
      </c>
      <c r="M2110">
        <v>0.2</v>
      </c>
      <c r="N2110">
        <v>124.485</v>
      </c>
      <c r="O2110">
        <f>(Table1[[#This Row],[Sales]]-Table1[[#This Row],[Profit]])/Table1[[#This Row],[Quantity]]</f>
        <v>91.288999999999987</v>
      </c>
      <c r="P2110">
        <f>Table1[[#This Row],[Sales]]/Table1[[#This Row],[Quantity]]</f>
        <v>132.78399999999999</v>
      </c>
      <c r="Q2110" t="str">
        <f t="shared" si="64"/>
        <v>2021</v>
      </c>
      <c r="R2110" t="str">
        <f t="shared" si="65"/>
        <v>10</v>
      </c>
      <c r="S2110">
        <f>CEILING(Table1[[#This Row],[Month]]/3,1)</f>
        <v>4</v>
      </c>
      <c r="T2110" s="9">
        <f>(Table1[[#This Row],[Profit]]/Table1[[#This Row],[Sales]])</f>
        <v>0.3125</v>
      </c>
    </row>
    <row r="2111" spans="1:20" x14ac:dyDescent="0.25">
      <c r="A2111">
        <v>20211031</v>
      </c>
      <c r="B2111" s="1" t="s">
        <v>233</v>
      </c>
      <c r="C2111" s="1" t="s">
        <v>25</v>
      </c>
      <c r="D2111" s="1" t="s">
        <v>285</v>
      </c>
      <c r="E2111" s="1" t="s">
        <v>27</v>
      </c>
      <c r="F2111" s="1" t="s">
        <v>28</v>
      </c>
      <c r="G2111" s="1" t="s">
        <v>236</v>
      </c>
      <c r="H2111" s="1" t="s">
        <v>168</v>
      </c>
      <c r="I2111" s="1" t="s">
        <v>21</v>
      </c>
      <c r="J2111" s="1" t="s">
        <v>42</v>
      </c>
      <c r="K2111">
        <v>5.04</v>
      </c>
      <c r="L2111">
        <v>3</v>
      </c>
      <c r="M2111">
        <v>0</v>
      </c>
      <c r="N2111">
        <v>1.26</v>
      </c>
      <c r="O2111">
        <f>(Table1[[#This Row],[Sales]]-Table1[[#This Row],[Profit]])/Table1[[#This Row],[Quantity]]</f>
        <v>1.26</v>
      </c>
      <c r="P2111">
        <f>Table1[[#This Row],[Sales]]/Table1[[#This Row],[Quantity]]</f>
        <v>1.68</v>
      </c>
      <c r="Q2111" t="str">
        <f t="shared" si="64"/>
        <v>2021</v>
      </c>
      <c r="R2111" t="str">
        <f t="shared" si="65"/>
        <v>10</v>
      </c>
      <c r="S2111">
        <f>CEILING(Table1[[#This Row],[Month]]/3,1)</f>
        <v>4</v>
      </c>
      <c r="T2111" s="9">
        <f>(Table1[[#This Row],[Profit]]/Table1[[#This Row],[Sales]])</f>
        <v>0.25</v>
      </c>
    </row>
    <row r="2112" spans="1:20" x14ac:dyDescent="0.25">
      <c r="A2112">
        <v>20211031</v>
      </c>
      <c r="B2112" s="1" t="s">
        <v>233</v>
      </c>
      <c r="C2112" s="1" t="s">
        <v>25</v>
      </c>
      <c r="D2112" s="1" t="s">
        <v>285</v>
      </c>
      <c r="E2112" s="1" t="s">
        <v>27</v>
      </c>
      <c r="F2112" s="1" t="s">
        <v>28</v>
      </c>
      <c r="G2112" s="1" t="s">
        <v>236</v>
      </c>
      <c r="H2112" s="1" t="s">
        <v>168</v>
      </c>
      <c r="I2112" s="1" t="s">
        <v>21</v>
      </c>
      <c r="J2112" s="1" t="s">
        <v>136</v>
      </c>
      <c r="K2112">
        <v>17.45</v>
      </c>
      <c r="L2112">
        <v>5</v>
      </c>
      <c r="M2112">
        <v>0</v>
      </c>
      <c r="N2112">
        <v>8.0269999999999992</v>
      </c>
      <c r="O2112">
        <f>(Table1[[#This Row],[Sales]]-Table1[[#This Row],[Profit]])/Table1[[#This Row],[Quantity]]</f>
        <v>1.8846000000000001</v>
      </c>
      <c r="P2112">
        <f>Table1[[#This Row],[Sales]]/Table1[[#This Row],[Quantity]]</f>
        <v>3.4899999999999998</v>
      </c>
      <c r="Q2112" t="str">
        <f t="shared" si="64"/>
        <v>2021</v>
      </c>
      <c r="R2112" t="str">
        <f t="shared" si="65"/>
        <v>10</v>
      </c>
      <c r="S2112">
        <f>CEILING(Table1[[#This Row],[Month]]/3,1)</f>
        <v>4</v>
      </c>
      <c r="T2112" s="9">
        <f>(Table1[[#This Row],[Profit]]/Table1[[#This Row],[Sales]])</f>
        <v>0.45999999999999996</v>
      </c>
    </row>
    <row r="2113" spans="1:20" x14ac:dyDescent="0.25">
      <c r="A2113">
        <v>20211031</v>
      </c>
      <c r="B2113" s="1" t="s">
        <v>233</v>
      </c>
      <c r="C2113" s="1" t="s">
        <v>25</v>
      </c>
      <c r="D2113" s="1" t="s">
        <v>285</v>
      </c>
      <c r="E2113" s="1" t="s">
        <v>27</v>
      </c>
      <c r="F2113" s="1" t="s">
        <v>28</v>
      </c>
      <c r="G2113" s="1" t="s">
        <v>236</v>
      </c>
      <c r="H2113" s="1" t="s">
        <v>168</v>
      </c>
      <c r="I2113" s="1" t="s">
        <v>21</v>
      </c>
      <c r="J2113" s="1" t="s">
        <v>23</v>
      </c>
      <c r="K2113">
        <v>323.13600000000002</v>
      </c>
      <c r="L2113">
        <v>4</v>
      </c>
      <c r="M2113">
        <v>0.2</v>
      </c>
      <c r="N2113">
        <v>20.196000000000002</v>
      </c>
      <c r="O2113">
        <f>(Table1[[#This Row],[Sales]]-Table1[[#This Row],[Profit]])/Table1[[#This Row],[Quantity]]</f>
        <v>75.734999999999999</v>
      </c>
      <c r="P2113">
        <f>Table1[[#This Row],[Sales]]/Table1[[#This Row],[Quantity]]</f>
        <v>80.784000000000006</v>
      </c>
      <c r="Q2113" t="str">
        <f t="shared" si="64"/>
        <v>2021</v>
      </c>
      <c r="R2113" t="str">
        <f t="shared" si="65"/>
        <v>10</v>
      </c>
      <c r="S2113">
        <f>CEILING(Table1[[#This Row],[Month]]/3,1)</f>
        <v>4</v>
      </c>
      <c r="T2113" s="9">
        <f>(Table1[[#This Row],[Profit]]/Table1[[#This Row],[Sales]])</f>
        <v>6.25E-2</v>
      </c>
    </row>
    <row r="2114" spans="1:20" x14ac:dyDescent="0.25">
      <c r="A2114">
        <v>20211031</v>
      </c>
      <c r="B2114" s="1" t="s">
        <v>233</v>
      </c>
      <c r="C2114" s="1" t="s">
        <v>25</v>
      </c>
      <c r="D2114" s="1" t="s">
        <v>285</v>
      </c>
      <c r="E2114" s="1" t="s">
        <v>27</v>
      </c>
      <c r="F2114" s="1" t="s">
        <v>28</v>
      </c>
      <c r="G2114" s="1" t="s">
        <v>236</v>
      </c>
      <c r="H2114" s="1" t="s">
        <v>168</v>
      </c>
      <c r="I2114" s="1" t="s">
        <v>21</v>
      </c>
      <c r="J2114" s="1" t="s">
        <v>50</v>
      </c>
      <c r="K2114">
        <v>29.7</v>
      </c>
      <c r="L2114">
        <v>3</v>
      </c>
      <c r="M2114">
        <v>0</v>
      </c>
      <c r="N2114">
        <v>8.0190000000000001</v>
      </c>
      <c r="O2114">
        <f>(Table1[[#This Row],[Sales]]-Table1[[#This Row],[Profit]])/Table1[[#This Row],[Quantity]]</f>
        <v>7.2269999999999994</v>
      </c>
      <c r="P2114">
        <f>Table1[[#This Row],[Sales]]/Table1[[#This Row],[Quantity]]</f>
        <v>9.9</v>
      </c>
      <c r="Q2114" t="str">
        <f t="shared" si="64"/>
        <v>2021</v>
      </c>
      <c r="R2114" t="str">
        <f t="shared" si="65"/>
        <v>10</v>
      </c>
      <c r="S2114">
        <f>CEILING(Table1[[#This Row],[Month]]/3,1)</f>
        <v>4</v>
      </c>
      <c r="T2114" s="9">
        <f>(Table1[[#This Row],[Profit]]/Table1[[#This Row],[Sales]])</f>
        <v>0.27</v>
      </c>
    </row>
    <row r="2115" spans="1:20" x14ac:dyDescent="0.25">
      <c r="A2115">
        <v>20211031</v>
      </c>
      <c r="B2115" s="1" t="s">
        <v>233</v>
      </c>
      <c r="C2115" s="1" t="s">
        <v>25</v>
      </c>
      <c r="D2115" s="1" t="s">
        <v>285</v>
      </c>
      <c r="E2115" s="1" t="s">
        <v>27</v>
      </c>
      <c r="F2115" s="1" t="s">
        <v>28</v>
      </c>
      <c r="G2115" s="1" t="s">
        <v>236</v>
      </c>
      <c r="H2115" s="1" t="s">
        <v>168</v>
      </c>
      <c r="I2115" s="1" t="s">
        <v>21</v>
      </c>
      <c r="J2115" s="1" t="s">
        <v>43</v>
      </c>
      <c r="K2115">
        <v>1295.8399999999999</v>
      </c>
      <c r="L2115">
        <v>4</v>
      </c>
      <c r="M2115">
        <v>0.2</v>
      </c>
      <c r="N2115">
        <v>145.78200000000001</v>
      </c>
      <c r="O2115">
        <f>(Table1[[#This Row],[Sales]]-Table1[[#This Row],[Profit]])/Table1[[#This Row],[Quantity]]</f>
        <v>287.5145</v>
      </c>
      <c r="P2115">
        <f>Table1[[#This Row],[Sales]]/Table1[[#This Row],[Quantity]]</f>
        <v>323.95999999999998</v>
      </c>
      <c r="Q2115" t="str">
        <f t="shared" ref="Q2115:Q2178" si="66">LEFT(A2115,4)</f>
        <v>2021</v>
      </c>
      <c r="R2115" t="str">
        <f t="shared" ref="R2115:R2178" si="67">MID(A2115,5,2)</f>
        <v>10</v>
      </c>
      <c r="S2115">
        <f>CEILING(Table1[[#This Row],[Month]]/3,1)</f>
        <v>4</v>
      </c>
      <c r="T2115" s="9">
        <f>(Table1[[#This Row],[Profit]]/Table1[[#This Row],[Sales]])</f>
        <v>0.11250000000000002</v>
      </c>
    </row>
    <row r="2116" spans="1:20" x14ac:dyDescent="0.25">
      <c r="A2116">
        <v>20211031</v>
      </c>
      <c r="B2116" s="1" t="s">
        <v>233</v>
      </c>
      <c r="C2116" s="1" t="s">
        <v>25</v>
      </c>
      <c r="D2116" s="1" t="s">
        <v>285</v>
      </c>
      <c r="E2116" s="1" t="s">
        <v>27</v>
      </c>
      <c r="F2116" s="1" t="s">
        <v>28</v>
      </c>
      <c r="G2116" s="1" t="s">
        <v>236</v>
      </c>
      <c r="H2116" s="1" t="s">
        <v>168</v>
      </c>
      <c r="I2116" s="1" t="s">
        <v>21</v>
      </c>
      <c r="J2116" s="1" t="s">
        <v>37</v>
      </c>
      <c r="K2116">
        <v>46.84</v>
      </c>
      <c r="L2116">
        <v>2</v>
      </c>
      <c r="M2116">
        <v>0</v>
      </c>
      <c r="N2116">
        <v>12.646800000000001</v>
      </c>
      <c r="O2116">
        <f>(Table1[[#This Row],[Sales]]-Table1[[#This Row],[Profit]])/Table1[[#This Row],[Quantity]]</f>
        <v>17.096600000000002</v>
      </c>
      <c r="P2116">
        <f>Table1[[#This Row],[Sales]]/Table1[[#This Row],[Quantity]]</f>
        <v>23.42</v>
      </c>
      <c r="Q2116" t="str">
        <f t="shared" si="66"/>
        <v>2021</v>
      </c>
      <c r="R2116" t="str">
        <f t="shared" si="67"/>
        <v>10</v>
      </c>
      <c r="S2116">
        <f>CEILING(Table1[[#This Row],[Month]]/3,1)</f>
        <v>4</v>
      </c>
      <c r="T2116" s="9">
        <f>(Table1[[#This Row],[Profit]]/Table1[[#This Row],[Sales]])</f>
        <v>0.27</v>
      </c>
    </row>
    <row r="2117" spans="1:20" x14ac:dyDescent="0.25">
      <c r="A2117">
        <v>20211031</v>
      </c>
      <c r="B2117" s="1" t="s">
        <v>233</v>
      </c>
      <c r="C2117" s="1" t="s">
        <v>25</v>
      </c>
      <c r="D2117" s="1" t="s">
        <v>285</v>
      </c>
      <c r="E2117" s="1" t="s">
        <v>27</v>
      </c>
      <c r="F2117" s="1" t="s">
        <v>28</v>
      </c>
      <c r="G2117" s="1" t="s">
        <v>236</v>
      </c>
      <c r="H2117" s="1" t="s">
        <v>168</v>
      </c>
      <c r="I2117" s="1" t="s">
        <v>21</v>
      </c>
      <c r="J2117" s="1" t="s">
        <v>22</v>
      </c>
      <c r="K2117">
        <v>425.83300000000003</v>
      </c>
      <c r="L2117">
        <v>1</v>
      </c>
      <c r="M2117">
        <v>0.15</v>
      </c>
      <c r="N2117">
        <v>20.039200000000001</v>
      </c>
      <c r="O2117">
        <f>(Table1[[#This Row],[Sales]]-Table1[[#This Row],[Profit]])/Table1[[#This Row],[Quantity]]</f>
        <v>405.79380000000003</v>
      </c>
      <c r="P2117">
        <f>Table1[[#This Row],[Sales]]/Table1[[#This Row],[Quantity]]</f>
        <v>425.83300000000003</v>
      </c>
      <c r="Q2117" t="str">
        <f t="shared" si="66"/>
        <v>2021</v>
      </c>
      <c r="R2117" t="str">
        <f t="shared" si="67"/>
        <v>10</v>
      </c>
      <c r="S2117">
        <f>CEILING(Table1[[#This Row],[Month]]/3,1)</f>
        <v>4</v>
      </c>
      <c r="T2117" s="9">
        <f>(Table1[[#This Row],[Profit]]/Table1[[#This Row],[Sales]])</f>
        <v>4.7058823529411764E-2</v>
      </c>
    </row>
    <row r="2118" spans="1:20" x14ac:dyDescent="0.25">
      <c r="A2118">
        <v>20211012</v>
      </c>
      <c r="B2118" s="1" t="s">
        <v>668</v>
      </c>
      <c r="C2118" s="1" t="s">
        <v>133</v>
      </c>
      <c r="D2118" s="1" t="s">
        <v>463</v>
      </c>
      <c r="E2118" s="1" t="s">
        <v>17</v>
      </c>
      <c r="F2118" s="1" t="s">
        <v>18</v>
      </c>
      <c r="G2118" s="1" t="s">
        <v>251</v>
      </c>
      <c r="H2118" s="1" t="s">
        <v>40</v>
      </c>
      <c r="I2118" s="1" t="s">
        <v>21</v>
      </c>
      <c r="J2118" s="1" t="s">
        <v>36</v>
      </c>
      <c r="K2118">
        <v>209.67</v>
      </c>
      <c r="L2118">
        <v>1</v>
      </c>
      <c r="M2118">
        <v>0.4</v>
      </c>
      <c r="N2118">
        <v>-13.978</v>
      </c>
      <c r="O2118">
        <f>(Table1[[#This Row],[Sales]]-Table1[[#This Row],[Profit]])/Table1[[#This Row],[Quantity]]</f>
        <v>223.648</v>
      </c>
      <c r="P2118">
        <f>Table1[[#This Row],[Sales]]/Table1[[#This Row],[Quantity]]</f>
        <v>209.67</v>
      </c>
      <c r="Q2118" t="str">
        <f t="shared" si="66"/>
        <v>2021</v>
      </c>
      <c r="R2118" t="str">
        <f t="shared" si="67"/>
        <v>10</v>
      </c>
      <c r="S2118">
        <f>CEILING(Table1[[#This Row],[Month]]/3,1)</f>
        <v>4</v>
      </c>
      <c r="T2118" s="9">
        <f>(Table1[[#This Row],[Profit]]/Table1[[#This Row],[Sales]])</f>
        <v>-6.6666666666666666E-2</v>
      </c>
    </row>
    <row r="2119" spans="1:20" x14ac:dyDescent="0.25">
      <c r="A2119">
        <v>20220920</v>
      </c>
      <c r="B2119" s="1" t="s">
        <v>951</v>
      </c>
      <c r="C2119" s="1" t="s">
        <v>25</v>
      </c>
      <c r="D2119" s="1" t="s">
        <v>952</v>
      </c>
      <c r="E2119" s="1" t="s">
        <v>27</v>
      </c>
      <c r="F2119" s="1" t="s">
        <v>28</v>
      </c>
      <c r="G2119" s="1" t="s">
        <v>306</v>
      </c>
      <c r="H2119" s="1" t="s">
        <v>40</v>
      </c>
      <c r="I2119" s="1" t="s">
        <v>21</v>
      </c>
      <c r="J2119" s="1" t="s">
        <v>50</v>
      </c>
      <c r="K2119">
        <v>159.88</v>
      </c>
      <c r="L2119">
        <v>7</v>
      </c>
      <c r="M2119">
        <v>0</v>
      </c>
      <c r="N2119">
        <v>73.544799999999995</v>
      </c>
      <c r="O2119">
        <f>(Table1[[#This Row],[Sales]]-Table1[[#This Row],[Profit]])/Table1[[#This Row],[Quantity]]</f>
        <v>12.333600000000001</v>
      </c>
      <c r="P2119">
        <f>Table1[[#This Row],[Sales]]/Table1[[#This Row],[Quantity]]</f>
        <v>22.84</v>
      </c>
      <c r="Q2119" t="str">
        <f t="shared" si="66"/>
        <v>2022</v>
      </c>
      <c r="R2119" t="str">
        <f t="shared" si="67"/>
        <v>09</v>
      </c>
      <c r="S2119">
        <f>CEILING(Table1[[#This Row],[Month]]/3,1)</f>
        <v>3</v>
      </c>
      <c r="T2119" s="9">
        <f>(Table1[[#This Row],[Profit]]/Table1[[#This Row],[Sales]])</f>
        <v>0.45999999999999996</v>
      </c>
    </row>
    <row r="2120" spans="1:20" x14ac:dyDescent="0.25">
      <c r="A2120">
        <v>20230414</v>
      </c>
      <c r="B2120" s="1" t="s">
        <v>661</v>
      </c>
      <c r="C2120" s="1" t="s">
        <v>52</v>
      </c>
      <c r="D2120" s="1" t="s">
        <v>53</v>
      </c>
      <c r="E2120" s="1" t="s">
        <v>27</v>
      </c>
      <c r="F2120" s="1" t="s">
        <v>28</v>
      </c>
      <c r="G2120" s="1" t="s">
        <v>19</v>
      </c>
      <c r="H2120" s="1" t="s">
        <v>20</v>
      </c>
      <c r="I2120" s="1" t="s">
        <v>30</v>
      </c>
      <c r="J2120" s="1" t="s">
        <v>50</v>
      </c>
      <c r="K2120">
        <v>5.28</v>
      </c>
      <c r="L2120">
        <v>1</v>
      </c>
      <c r="M2120">
        <v>0</v>
      </c>
      <c r="N2120">
        <v>2.3759999999999999</v>
      </c>
      <c r="O2120">
        <f>(Table1[[#This Row],[Sales]]-Table1[[#This Row],[Profit]])/Table1[[#This Row],[Quantity]]</f>
        <v>2.9040000000000004</v>
      </c>
      <c r="P2120">
        <f>Table1[[#This Row],[Sales]]/Table1[[#This Row],[Quantity]]</f>
        <v>5.28</v>
      </c>
      <c r="Q2120" t="str">
        <f t="shared" si="66"/>
        <v>2023</v>
      </c>
      <c r="R2120" t="str">
        <f t="shared" si="67"/>
        <v>04</v>
      </c>
      <c r="S2120">
        <f>CEILING(Table1[[#This Row],[Month]]/3,1)</f>
        <v>2</v>
      </c>
      <c r="T2120" s="9">
        <f>(Table1[[#This Row],[Profit]]/Table1[[#This Row],[Sales]])</f>
        <v>0.44999999999999996</v>
      </c>
    </row>
    <row r="2121" spans="1:20" x14ac:dyDescent="0.25">
      <c r="A2121">
        <v>20230414</v>
      </c>
      <c r="B2121" s="1" t="s">
        <v>661</v>
      </c>
      <c r="C2121" s="1" t="s">
        <v>52</v>
      </c>
      <c r="D2121" s="1" t="s">
        <v>53</v>
      </c>
      <c r="E2121" s="1" t="s">
        <v>27</v>
      </c>
      <c r="F2121" s="1" t="s">
        <v>28</v>
      </c>
      <c r="G2121" s="1" t="s">
        <v>19</v>
      </c>
      <c r="H2121" s="1" t="s">
        <v>20</v>
      </c>
      <c r="I2121" s="1" t="s">
        <v>30</v>
      </c>
      <c r="J2121" s="1" t="s">
        <v>36</v>
      </c>
      <c r="K2121">
        <v>895.92</v>
      </c>
      <c r="L2121">
        <v>5</v>
      </c>
      <c r="M2121">
        <v>0.2</v>
      </c>
      <c r="N2121">
        <v>302.37299999999999</v>
      </c>
      <c r="O2121">
        <f>(Table1[[#This Row],[Sales]]-Table1[[#This Row],[Profit]])/Table1[[#This Row],[Quantity]]</f>
        <v>118.7094</v>
      </c>
      <c r="P2121">
        <f>Table1[[#This Row],[Sales]]/Table1[[#This Row],[Quantity]]</f>
        <v>179.184</v>
      </c>
      <c r="Q2121" t="str">
        <f t="shared" si="66"/>
        <v>2023</v>
      </c>
      <c r="R2121" t="str">
        <f t="shared" si="67"/>
        <v>04</v>
      </c>
      <c r="S2121">
        <f>CEILING(Table1[[#This Row],[Month]]/3,1)</f>
        <v>2</v>
      </c>
      <c r="T2121" s="9">
        <f>(Table1[[#This Row],[Profit]]/Table1[[#This Row],[Sales]])</f>
        <v>0.33750000000000002</v>
      </c>
    </row>
    <row r="2122" spans="1:20" x14ac:dyDescent="0.25">
      <c r="A2122">
        <v>20230108</v>
      </c>
      <c r="B2122" s="1" t="s">
        <v>821</v>
      </c>
      <c r="C2122" s="1" t="s">
        <v>32</v>
      </c>
      <c r="D2122" s="1" t="s">
        <v>348</v>
      </c>
      <c r="E2122" s="1" t="s">
        <v>17</v>
      </c>
      <c r="F2122" s="1" t="s">
        <v>34</v>
      </c>
      <c r="G2122" s="1" t="s">
        <v>211</v>
      </c>
      <c r="H2122" s="1" t="s">
        <v>55</v>
      </c>
      <c r="I2122" s="1" t="s">
        <v>21</v>
      </c>
      <c r="J2122" s="1" t="s">
        <v>36</v>
      </c>
      <c r="K2122">
        <v>2.8079999999999998</v>
      </c>
      <c r="L2122">
        <v>3</v>
      </c>
      <c r="M2122">
        <v>0.7</v>
      </c>
      <c r="N2122">
        <v>-1.9656</v>
      </c>
      <c r="O2122">
        <f>(Table1[[#This Row],[Sales]]-Table1[[#This Row],[Profit]])/Table1[[#This Row],[Quantity]]</f>
        <v>1.5911999999999999</v>
      </c>
      <c r="P2122">
        <f>Table1[[#This Row],[Sales]]/Table1[[#This Row],[Quantity]]</f>
        <v>0.93599999999999994</v>
      </c>
      <c r="Q2122" t="str">
        <f t="shared" si="66"/>
        <v>2023</v>
      </c>
      <c r="R2122" t="str">
        <f t="shared" si="67"/>
        <v>01</v>
      </c>
      <c r="S2122">
        <f>CEILING(Table1[[#This Row],[Month]]/3,1)</f>
        <v>1</v>
      </c>
      <c r="T2122" s="9">
        <f>(Table1[[#This Row],[Profit]]/Table1[[#This Row],[Sales]])</f>
        <v>-0.70000000000000007</v>
      </c>
    </row>
    <row r="2123" spans="1:20" x14ac:dyDescent="0.25">
      <c r="A2123">
        <v>20231110</v>
      </c>
      <c r="B2123" s="1" t="s">
        <v>267</v>
      </c>
      <c r="C2123" s="1" t="s">
        <v>25</v>
      </c>
      <c r="D2123" s="1" t="s">
        <v>953</v>
      </c>
      <c r="E2123" s="1" t="s">
        <v>27</v>
      </c>
      <c r="F2123" s="1" t="s">
        <v>28</v>
      </c>
      <c r="G2123" s="1" t="s">
        <v>35</v>
      </c>
      <c r="H2123" s="1" t="s">
        <v>20</v>
      </c>
      <c r="I2123" s="1" t="s">
        <v>30</v>
      </c>
      <c r="J2123" s="1" t="s">
        <v>23</v>
      </c>
      <c r="K2123">
        <v>215.976</v>
      </c>
      <c r="L2123">
        <v>3</v>
      </c>
      <c r="M2123">
        <v>0.2</v>
      </c>
      <c r="N2123">
        <v>-2.6997</v>
      </c>
      <c r="O2123">
        <f>(Table1[[#This Row],[Sales]]-Table1[[#This Row],[Profit]])/Table1[[#This Row],[Quantity]]</f>
        <v>72.891900000000007</v>
      </c>
      <c r="P2123">
        <f>Table1[[#This Row],[Sales]]/Table1[[#This Row],[Quantity]]</f>
        <v>71.992000000000004</v>
      </c>
      <c r="Q2123" t="str">
        <f t="shared" si="66"/>
        <v>2023</v>
      </c>
      <c r="R2123" t="str">
        <f t="shared" si="67"/>
        <v>11</v>
      </c>
      <c r="S2123">
        <f>CEILING(Table1[[#This Row],[Month]]/3,1)</f>
        <v>4</v>
      </c>
      <c r="T2123" s="9">
        <f>(Table1[[#This Row],[Profit]]/Table1[[#This Row],[Sales]])</f>
        <v>-1.2500000000000001E-2</v>
      </c>
    </row>
    <row r="2124" spans="1:20" x14ac:dyDescent="0.25">
      <c r="A2124">
        <v>20230923</v>
      </c>
      <c r="B2124" s="1" t="s">
        <v>716</v>
      </c>
      <c r="C2124" s="1" t="s">
        <v>120</v>
      </c>
      <c r="D2124" s="1" t="s">
        <v>545</v>
      </c>
      <c r="E2124" s="1" t="s">
        <v>27</v>
      </c>
      <c r="F2124" s="1" t="s">
        <v>82</v>
      </c>
      <c r="G2124" s="1" t="s">
        <v>474</v>
      </c>
      <c r="H2124" s="1" t="s">
        <v>20</v>
      </c>
      <c r="I2124" s="1" t="s">
        <v>63</v>
      </c>
      <c r="J2124" s="1" t="s">
        <v>22</v>
      </c>
      <c r="K2124">
        <v>241.96</v>
      </c>
      <c r="L2124">
        <v>2</v>
      </c>
      <c r="M2124">
        <v>0</v>
      </c>
      <c r="N2124">
        <v>41.133200000000002</v>
      </c>
      <c r="O2124">
        <f>(Table1[[#This Row],[Sales]]-Table1[[#This Row],[Profit]])/Table1[[#This Row],[Quantity]]</f>
        <v>100.4134</v>
      </c>
      <c r="P2124">
        <f>Table1[[#This Row],[Sales]]/Table1[[#This Row],[Quantity]]</f>
        <v>120.98</v>
      </c>
      <c r="Q2124" t="str">
        <f t="shared" si="66"/>
        <v>2023</v>
      </c>
      <c r="R2124" t="str">
        <f t="shared" si="67"/>
        <v>09</v>
      </c>
      <c r="S2124">
        <f>CEILING(Table1[[#This Row],[Month]]/3,1)</f>
        <v>3</v>
      </c>
      <c r="T2124" s="9">
        <f>(Table1[[#This Row],[Profit]]/Table1[[#This Row],[Sales]])</f>
        <v>0.17</v>
      </c>
    </row>
    <row r="2125" spans="1:20" x14ac:dyDescent="0.25">
      <c r="A2125">
        <v>20230923</v>
      </c>
      <c r="B2125" s="1" t="s">
        <v>716</v>
      </c>
      <c r="C2125" s="1" t="s">
        <v>120</v>
      </c>
      <c r="D2125" s="1" t="s">
        <v>545</v>
      </c>
      <c r="E2125" s="1" t="s">
        <v>27</v>
      </c>
      <c r="F2125" s="1" t="s">
        <v>82</v>
      </c>
      <c r="G2125" s="1" t="s">
        <v>474</v>
      </c>
      <c r="H2125" s="1" t="s">
        <v>20</v>
      </c>
      <c r="I2125" s="1" t="s">
        <v>63</v>
      </c>
      <c r="J2125" s="1" t="s">
        <v>23</v>
      </c>
      <c r="K2125">
        <v>27.72</v>
      </c>
      <c r="L2125">
        <v>9</v>
      </c>
      <c r="M2125">
        <v>0</v>
      </c>
      <c r="N2125">
        <v>13.3056</v>
      </c>
      <c r="O2125">
        <f>(Table1[[#This Row],[Sales]]-Table1[[#This Row],[Profit]])/Table1[[#This Row],[Quantity]]</f>
        <v>1.6015999999999999</v>
      </c>
      <c r="P2125">
        <f>Table1[[#This Row],[Sales]]/Table1[[#This Row],[Quantity]]</f>
        <v>3.08</v>
      </c>
      <c r="Q2125" t="str">
        <f t="shared" si="66"/>
        <v>2023</v>
      </c>
      <c r="R2125" t="str">
        <f t="shared" si="67"/>
        <v>09</v>
      </c>
      <c r="S2125">
        <f>CEILING(Table1[[#This Row],[Month]]/3,1)</f>
        <v>3</v>
      </c>
      <c r="T2125" s="9">
        <f>(Table1[[#This Row],[Profit]]/Table1[[#This Row],[Sales]])</f>
        <v>0.48000000000000004</v>
      </c>
    </row>
    <row r="2126" spans="1:20" x14ac:dyDescent="0.25">
      <c r="A2126">
        <v>20231202</v>
      </c>
      <c r="B2126" s="1" t="s">
        <v>716</v>
      </c>
      <c r="C2126" s="1" t="s">
        <v>85</v>
      </c>
      <c r="D2126" s="1" t="s">
        <v>86</v>
      </c>
      <c r="E2126" s="1" t="s">
        <v>17</v>
      </c>
      <c r="F2126" s="1" t="s">
        <v>34</v>
      </c>
      <c r="G2126" s="1" t="s">
        <v>474</v>
      </c>
      <c r="H2126" s="1" t="s">
        <v>20</v>
      </c>
      <c r="I2126" s="1" t="s">
        <v>63</v>
      </c>
      <c r="J2126" s="1" t="s">
        <v>97</v>
      </c>
      <c r="K2126">
        <v>104.68</v>
      </c>
      <c r="L2126">
        <v>5</v>
      </c>
      <c r="M2126">
        <v>0.2</v>
      </c>
      <c r="N2126">
        <v>35.329500000000003</v>
      </c>
      <c r="O2126">
        <f>(Table1[[#This Row],[Sales]]-Table1[[#This Row],[Profit]])/Table1[[#This Row],[Quantity]]</f>
        <v>13.870100000000003</v>
      </c>
      <c r="P2126">
        <f>Table1[[#This Row],[Sales]]/Table1[[#This Row],[Quantity]]</f>
        <v>20.936</v>
      </c>
      <c r="Q2126" t="str">
        <f t="shared" si="66"/>
        <v>2023</v>
      </c>
      <c r="R2126" t="str">
        <f t="shared" si="67"/>
        <v>12</v>
      </c>
      <c r="S2126">
        <f>CEILING(Table1[[#This Row],[Month]]/3,1)</f>
        <v>4</v>
      </c>
      <c r="T2126" s="9">
        <f>(Table1[[#This Row],[Profit]]/Table1[[#This Row],[Sales]])</f>
        <v>0.33750000000000002</v>
      </c>
    </row>
    <row r="2127" spans="1:20" x14ac:dyDescent="0.25">
      <c r="A2127">
        <v>20231202</v>
      </c>
      <c r="B2127" s="1" t="s">
        <v>716</v>
      </c>
      <c r="C2127" s="1" t="s">
        <v>85</v>
      </c>
      <c r="D2127" s="1" t="s">
        <v>86</v>
      </c>
      <c r="E2127" s="1" t="s">
        <v>17</v>
      </c>
      <c r="F2127" s="1" t="s">
        <v>34</v>
      </c>
      <c r="G2127" s="1" t="s">
        <v>474</v>
      </c>
      <c r="H2127" s="1" t="s">
        <v>20</v>
      </c>
      <c r="I2127" s="1" t="s">
        <v>63</v>
      </c>
      <c r="J2127" s="1" t="s">
        <v>43</v>
      </c>
      <c r="K2127">
        <v>62.957999999999998</v>
      </c>
      <c r="L2127">
        <v>7</v>
      </c>
      <c r="M2127">
        <v>0.4</v>
      </c>
      <c r="N2127">
        <v>9.4436999999999998</v>
      </c>
      <c r="O2127">
        <f>(Table1[[#This Row],[Sales]]-Table1[[#This Row],[Profit]])/Table1[[#This Row],[Quantity]]</f>
        <v>7.6448999999999998</v>
      </c>
      <c r="P2127">
        <f>Table1[[#This Row],[Sales]]/Table1[[#This Row],[Quantity]]</f>
        <v>8.9939999999999998</v>
      </c>
      <c r="Q2127" t="str">
        <f t="shared" si="66"/>
        <v>2023</v>
      </c>
      <c r="R2127" t="str">
        <f t="shared" si="67"/>
        <v>12</v>
      </c>
      <c r="S2127">
        <f>CEILING(Table1[[#This Row],[Month]]/3,1)</f>
        <v>4</v>
      </c>
      <c r="T2127" s="9">
        <f>(Table1[[#This Row],[Profit]]/Table1[[#This Row],[Sales]])</f>
        <v>0.15</v>
      </c>
    </row>
    <row r="2128" spans="1:20" x14ac:dyDescent="0.25">
      <c r="A2128">
        <v>20200623</v>
      </c>
      <c r="B2128" s="1" t="s">
        <v>954</v>
      </c>
      <c r="C2128" s="1" t="s">
        <v>85</v>
      </c>
      <c r="D2128" s="1" t="s">
        <v>86</v>
      </c>
      <c r="E2128" s="1" t="s">
        <v>17</v>
      </c>
      <c r="F2128" s="1" t="s">
        <v>34</v>
      </c>
      <c r="G2128" s="1" t="s">
        <v>122</v>
      </c>
      <c r="H2128" s="1" t="s">
        <v>40</v>
      </c>
      <c r="I2128" s="1" t="s">
        <v>21</v>
      </c>
      <c r="J2128" s="1" t="s">
        <v>94</v>
      </c>
      <c r="K2128">
        <v>86.376000000000005</v>
      </c>
      <c r="L2128">
        <v>3</v>
      </c>
      <c r="M2128">
        <v>0.2</v>
      </c>
      <c r="N2128">
        <v>1.0797000000000001</v>
      </c>
      <c r="O2128">
        <f>(Table1[[#This Row],[Sales]]-Table1[[#This Row],[Profit]])/Table1[[#This Row],[Quantity]]</f>
        <v>28.432100000000002</v>
      </c>
      <c r="P2128">
        <f>Table1[[#This Row],[Sales]]/Table1[[#This Row],[Quantity]]</f>
        <v>28.792000000000002</v>
      </c>
      <c r="Q2128" t="str">
        <f t="shared" si="66"/>
        <v>2020</v>
      </c>
      <c r="R2128" t="str">
        <f t="shared" si="67"/>
        <v>06</v>
      </c>
      <c r="S2128">
        <f>CEILING(Table1[[#This Row],[Month]]/3,1)</f>
        <v>2</v>
      </c>
      <c r="T2128" s="9">
        <f>(Table1[[#This Row],[Profit]]/Table1[[#This Row],[Sales]])</f>
        <v>1.2500000000000001E-2</v>
      </c>
    </row>
    <row r="2129" spans="1:20" x14ac:dyDescent="0.25">
      <c r="A2129">
        <v>20211004</v>
      </c>
      <c r="B2129" s="1" t="s">
        <v>806</v>
      </c>
      <c r="C2129" s="1" t="s">
        <v>85</v>
      </c>
      <c r="D2129" s="1" t="s">
        <v>86</v>
      </c>
      <c r="E2129" s="1" t="s">
        <v>17</v>
      </c>
      <c r="F2129" s="1" t="s">
        <v>34</v>
      </c>
      <c r="G2129" s="1" t="s">
        <v>556</v>
      </c>
      <c r="H2129" s="1" t="s">
        <v>55</v>
      </c>
      <c r="I2129" s="1" t="s">
        <v>63</v>
      </c>
      <c r="J2129" s="1" t="s">
        <v>41</v>
      </c>
      <c r="K2129">
        <v>64.944000000000003</v>
      </c>
      <c r="L2129">
        <v>3</v>
      </c>
      <c r="M2129">
        <v>0.2</v>
      </c>
      <c r="N2129">
        <v>6.4943999999999997</v>
      </c>
      <c r="O2129">
        <f>(Table1[[#This Row],[Sales]]-Table1[[#This Row],[Profit]])/Table1[[#This Row],[Quantity]]</f>
        <v>19.4832</v>
      </c>
      <c r="P2129">
        <f>Table1[[#This Row],[Sales]]/Table1[[#This Row],[Quantity]]</f>
        <v>21.648</v>
      </c>
      <c r="Q2129" t="str">
        <f t="shared" si="66"/>
        <v>2021</v>
      </c>
      <c r="R2129" t="str">
        <f t="shared" si="67"/>
        <v>10</v>
      </c>
      <c r="S2129">
        <f>CEILING(Table1[[#This Row],[Month]]/3,1)</f>
        <v>4</v>
      </c>
      <c r="T2129" s="9">
        <f>(Table1[[#This Row],[Profit]]/Table1[[#This Row],[Sales]])</f>
        <v>9.9999999999999992E-2</v>
      </c>
    </row>
    <row r="2130" spans="1:20" x14ac:dyDescent="0.25">
      <c r="A2130">
        <v>20211004</v>
      </c>
      <c r="B2130" s="1" t="s">
        <v>806</v>
      </c>
      <c r="C2130" s="1" t="s">
        <v>85</v>
      </c>
      <c r="D2130" s="1" t="s">
        <v>86</v>
      </c>
      <c r="E2130" s="1" t="s">
        <v>17</v>
      </c>
      <c r="F2130" s="1" t="s">
        <v>34</v>
      </c>
      <c r="G2130" s="1" t="s">
        <v>556</v>
      </c>
      <c r="H2130" s="1" t="s">
        <v>55</v>
      </c>
      <c r="I2130" s="1" t="s">
        <v>63</v>
      </c>
      <c r="J2130" s="1" t="s">
        <v>50</v>
      </c>
      <c r="K2130">
        <v>20.736000000000001</v>
      </c>
      <c r="L2130">
        <v>4</v>
      </c>
      <c r="M2130">
        <v>0.2</v>
      </c>
      <c r="N2130">
        <v>7.2576000000000001</v>
      </c>
      <c r="O2130">
        <f>(Table1[[#This Row],[Sales]]-Table1[[#This Row],[Profit]])/Table1[[#This Row],[Quantity]]</f>
        <v>3.3696000000000002</v>
      </c>
      <c r="P2130">
        <f>Table1[[#This Row],[Sales]]/Table1[[#This Row],[Quantity]]</f>
        <v>5.1840000000000002</v>
      </c>
      <c r="Q2130" t="str">
        <f t="shared" si="66"/>
        <v>2021</v>
      </c>
      <c r="R2130" t="str">
        <f t="shared" si="67"/>
        <v>10</v>
      </c>
      <c r="S2130">
        <f>CEILING(Table1[[#This Row],[Month]]/3,1)</f>
        <v>4</v>
      </c>
      <c r="T2130" s="9">
        <f>(Table1[[#This Row],[Profit]]/Table1[[#This Row],[Sales]])</f>
        <v>0.35</v>
      </c>
    </row>
    <row r="2131" spans="1:20" x14ac:dyDescent="0.25">
      <c r="A2131">
        <v>20200520</v>
      </c>
      <c r="B2131" s="1" t="s">
        <v>955</v>
      </c>
      <c r="C2131" s="1" t="s">
        <v>644</v>
      </c>
      <c r="D2131" s="1" t="s">
        <v>645</v>
      </c>
      <c r="E2131" s="1" t="s">
        <v>17</v>
      </c>
      <c r="F2131" s="1" t="s">
        <v>197</v>
      </c>
      <c r="G2131" s="1" t="s">
        <v>167</v>
      </c>
      <c r="H2131" s="1" t="s">
        <v>168</v>
      </c>
      <c r="I2131" s="1" t="s">
        <v>30</v>
      </c>
      <c r="J2131" s="1" t="s">
        <v>44</v>
      </c>
      <c r="K2131">
        <v>33.28</v>
      </c>
      <c r="L2131">
        <v>4</v>
      </c>
      <c r="M2131">
        <v>0</v>
      </c>
      <c r="N2131">
        <v>9.3184000000000005</v>
      </c>
      <c r="O2131">
        <f>(Table1[[#This Row],[Sales]]-Table1[[#This Row],[Profit]])/Table1[[#This Row],[Quantity]]</f>
        <v>5.9904000000000002</v>
      </c>
      <c r="P2131">
        <f>Table1[[#This Row],[Sales]]/Table1[[#This Row],[Quantity]]</f>
        <v>8.32</v>
      </c>
      <c r="Q2131" t="str">
        <f t="shared" si="66"/>
        <v>2020</v>
      </c>
      <c r="R2131" t="str">
        <f t="shared" si="67"/>
        <v>05</v>
      </c>
      <c r="S2131">
        <f>CEILING(Table1[[#This Row],[Month]]/3,1)</f>
        <v>2</v>
      </c>
      <c r="T2131" s="9">
        <f>(Table1[[#This Row],[Profit]]/Table1[[#This Row],[Sales]])</f>
        <v>0.28000000000000003</v>
      </c>
    </row>
    <row r="2132" spans="1:20" x14ac:dyDescent="0.25">
      <c r="A2132">
        <v>20200520</v>
      </c>
      <c r="B2132" s="1" t="s">
        <v>955</v>
      </c>
      <c r="C2132" s="1" t="s">
        <v>644</v>
      </c>
      <c r="D2132" s="1" t="s">
        <v>645</v>
      </c>
      <c r="E2132" s="1" t="s">
        <v>17</v>
      </c>
      <c r="F2132" s="1" t="s">
        <v>197</v>
      </c>
      <c r="G2132" s="1" t="s">
        <v>167</v>
      </c>
      <c r="H2132" s="1" t="s">
        <v>168</v>
      </c>
      <c r="I2132" s="1" t="s">
        <v>30</v>
      </c>
      <c r="J2132" s="1" t="s">
        <v>42</v>
      </c>
      <c r="K2132">
        <v>38.520000000000003</v>
      </c>
      <c r="L2132">
        <v>9</v>
      </c>
      <c r="M2132">
        <v>0</v>
      </c>
      <c r="N2132">
        <v>11.9412</v>
      </c>
      <c r="O2132">
        <f>(Table1[[#This Row],[Sales]]-Table1[[#This Row],[Profit]])/Table1[[#This Row],[Quantity]]</f>
        <v>2.9532000000000003</v>
      </c>
      <c r="P2132">
        <f>Table1[[#This Row],[Sales]]/Table1[[#This Row],[Quantity]]</f>
        <v>4.28</v>
      </c>
      <c r="Q2132" t="str">
        <f t="shared" si="66"/>
        <v>2020</v>
      </c>
      <c r="R2132" t="str">
        <f t="shared" si="67"/>
        <v>05</v>
      </c>
      <c r="S2132">
        <f>CEILING(Table1[[#This Row],[Month]]/3,1)</f>
        <v>2</v>
      </c>
      <c r="T2132" s="9">
        <f>(Table1[[#This Row],[Profit]]/Table1[[#This Row],[Sales]])</f>
        <v>0.31</v>
      </c>
    </row>
    <row r="2133" spans="1:20" x14ac:dyDescent="0.25">
      <c r="A2133">
        <v>20200520</v>
      </c>
      <c r="B2133" s="1" t="s">
        <v>955</v>
      </c>
      <c r="C2133" s="1" t="s">
        <v>644</v>
      </c>
      <c r="D2133" s="1" t="s">
        <v>645</v>
      </c>
      <c r="E2133" s="1" t="s">
        <v>17</v>
      </c>
      <c r="F2133" s="1" t="s">
        <v>197</v>
      </c>
      <c r="G2133" s="1" t="s">
        <v>167</v>
      </c>
      <c r="H2133" s="1" t="s">
        <v>168</v>
      </c>
      <c r="I2133" s="1" t="s">
        <v>30</v>
      </c>
      <c r="J2133" s="1" t="s">
        <v>41</v>
      </c>
      <c r="K2133">
        <v>139.86000000000001</v>
      </c>
      <c r="L2133">
        <v>7</v>
      </c>
      <c r="M2133">
        <v>0</v>
      </c>
      <c r="N2133">
        <v>60.139800000000001</v>
      </c>
      <c r="O2133">
        <f>(Table1[[#This Row],[Sales]]-Table1[[#This Row],[Profit]])/Table1[[#This Row],[Quantity]]</f>
        <v>11.3886</v>
      </c>
      <c r="P2133">
        <f>Table1[[#This Row],[Sales]]/Table1[[#This Row],[Quantity]]</f>
        <v>19.98</v>
      </c>
      <c r="Q2133" t="str">
        <f t="shared" si="66"/>
        <v>2020</v>
      </c>
      <c r="R2133" t="str">
        <f t="shared" si="67"/>
        <v>05</v>
      </c>
      <c r="S2133">
        <f>CEILING(Table1[[#This Row],[Month]]/3,1)</f>
        <v>2</v>
      </c>
      <c r="T2133" s="9">
        <f>(Table1[[#This Row],[Profit]]/Table1[[#This Row],[Sales]])</f>
        <v>0.42999999999999994</v>
      </c>
    </row>
    <row r="2134" spans="1:20" x14ac:dyDescent="0.25">
      <c r="A2134">
        <v>20211120</v>
      </c>
      <c r="B2134" s="1" t="s">
        <v>605</v>
      </c>
      <c r="C2134" s="1" t="s">
        <v>133</v>
      </c>
      <c r="D2134" s="1" t="s">
        <v>134</v>
      </c>
      <c r="E2134" s="1" t="s">
        <v>17</v>
      </c>
      <c r="F2134" s="1" t="s">
        <v>18</v>
      </c>
      <c r="G2134" s="1" t="s">
        <v>204</v>
      </c>
      <c r="H2134" s="1" t="s">
        <v>40</v>
      </c>
      <c r="I2134" s="1" t="s">
        <v>21</v>
      </c>
      <c r="J2134" s="1" t="s">
        <v>50</v>
      </c>
      <c r="K2134">
        <v>19.649999999999999</v>
      </c>
      <c r="L2134">
        <v>3</v>
      </c>
      <c r="M2134">
        <v>0</v>
      </c>
      <c r="N2134">
        <v>9.0389999999999997</v>
      </c>
      <c r="O2134">
        <f>(Table1[[#This Row],[Sales]]-Table1[[#This Row],[Profit]])/Table1[[#This Row],[Quantity]]</f>
        <v>3.5369999999999995</v>
      </c>
      <c r="P2134">
        <f>Table1[[#This Row],[Sales]]/Table1[[#This Row],[Quantity]]</f>
        <v>6.55</v>
      </c>
      <c r="Q2134" t="str">
        <f t="shared" si="66"/>
        <v>2021</v>
      </c>
      <c r="R2134" t="str">
        <f t="shared" si="67"/>
        <v>11</v>
      </c>
      <c r="S2134">
        <f>CEILING(Table1[[#This Row],[Month]]/3,1)</f>
        <v>4</v>
      </c>
      <c r="T2134" s="9">
        <f>(Table1[[#This Row],[Profit]]/Table1[[#This Row],[Sales]])</f>
        <v>0.46</v>
      </c>
    </row>
    <row r="2135" spans="1:20" x14ac:dyDescent="0.25">
      <c r="A2135">
        <v>20211130</v>
      </c>
      <c r="B2135" s="1" t="s">
        <v>956</v>
      </c>
      <c r="C2135" s="1" t="s">
        <v>85</v>
      </c>
      <c r="D2135" s="1" t="s">
        <v>86</v>
      </c>
      <c r="E2135" s="1" t="s">
        <v>17</v>
      </c>
      <c r="F2135" s="1" t="s">
        <v>34</v>
      </c>
      <c r="G2135" s="1" t="s">
        <v>346</v>
      </c>
      <c r="H2135" s="1" t="s">
        <v>20</v>
      </c>
      <c r="I2135" s="1" t="s">
        <v>21</v>
      </c>
      <c r="J2135" s="1" t="s">
        <v>36</v>
      </c>
      <c r="K2135">
        <v>152.99100000000001</v>
      </c>
      <c r="L2135">
        <v>3</v>
      </c>
      <c r="M2135">
        <v>0.7</v>
      </c>
      <c r="N2135">
        <v>-122.39279999999999</v>
      </c>
      <c r="O2135">
        <f>(Table1[[#This Row],[Sales]]-Table1[[#This Row],[Profit]])/Table1[[#This Row],[Quantity]]</f>
        <v>91.794600000000003</v>
      </c>
      <c r="P2135">
        <f>Table1[[#This Row],[Sales]]/Table1[[#This Row],[Quantity]]</f>
        <v>50.997000000000007</v>
      </c>
      <c r="Q2135" t="str">
        <f t="shared" si="66"/>
        <v>2021</v>
      </c>
      <c r="R2135" t="str">
        <f t="shared" si="67"/>
        <v>11</v>
      </c>
      <c r="S2135">
        <f>CEILING(Table1[[#This Row],[Month]]/3,1)</f>
        <v>4</v>
      </c>
      <c r="T2135" s="9">
        <f>(Table1[[#This Row],[Profit]]/Table1[[#This Row],[Sales]])</f>
        <v>-0.79999999999999993</v>
      </c>
    </row>
    <row r="2136" spans="1:20" x14ac:dyDescent="0.25">
      <c r="A2136">
        <v>20211130</v>
      </c>
      <c r="B2136" s="1" t="s">
        <v>956</v>
      </c>
      <c r="C2136" s="1" t="s">
        <v>85</v>
      </c>
      <c r="D2136" s="1" t="s">
        <v>86</v>
      </c>
      <c r="E2136" s="1" t="s">
        <v>17</v>
      </c>
      <c r="F2136" s="1" t="s">
        <v>34</v>
      </c>
      <c r="G2136" s="1" t="s">
        <v>346</v>
      </c>
      <c r="H2136" s="1" t="s">
        <v>20</v>
      </c>
      <c r="I2136" s="1" t="s">
        <v>21</v>
      </c>
      <c r="J2136" s="1" t="s">
        <v>136</v>
      </c>
      <c r="K2136">
        <v>10.584</v>
      </c>
      <c r="L2136">
        <v>7</v>
      </c>
      <c r="M2136">
        <v>0.2</v>
      </c>
      <c r="N2136">
        <v>-2.3814000000000002</v>
      </c>
      <c r="O2136">
        <f>(Table1[[#This Row],[Sales]]-Table1[[#This Row],[Profit]])/Table1[[#This Row],[Quantity]]</f>
        <v>1.8521999999999998</v>
      </c>
      <c r="P2136">
        <f>Table1[[#This Row],[Sales]]/Table1[[#This Row],[Quantity]]</f>
        <v>1.512</v>
      </c>
      <c r="Q2136" t="str">
        <f t="shared" si="66"/>
        <v>2021</v>
      </c>
      <c r="R2136" t="str">
        <f t="shared" si="67"/>
        <v>11</v>
      </c>
      <c r="S2136">
        <f>CEILING(Table1[[#This Row],[Month]]/3,1)</f>
        <v>4</v>
      </c>
      <c r="T2136" s="9">
        <f>(Table1[[#This Row],[Profit]]/Table1[[#This Row],[Sales]])</f>
        <v>-0.22500000000000003</v>
      </c>
    </row>
    <row r="2137" spans="1:20" x14ac:dyDescent="0.25">
      <c r="A2137">
        <v>20211130</v>
      </c>
      <c r="B2137" s="1" t="s">
        <v>956</v>
      </c>
      <c r="C2137" s="1" t="s">
        <v>85</v>
      </c>
      <c r="D2137" s="1" t="s">
        <v>86</v>
      </c>
      <c r="E2137" s="1" t="s">
        <v>17</v>
      </c>
      <c r="F2137" s="1" t="s">
        <v>34</v>
      </c>
      <c r="G2137" s="1" t="s">
        <v>346</v>
      </c>
      <c r="H2137" s="1" t="s">
        <v>20</v>
      </c>
      <c r="I2137" s="1" t="s">
        <v>21</v>
      </c>
      <c r="J2137" s="1" t="s">
        <v>43</v>
      </c>
      <c r="K2137">
        <v>94.92</v>
      </c>
      <c r="L2137">
        <v>4</v>
      </c>
      <c r="M2137">
        <v>0.4</v>
      </c>
      <c r="N2137">
        <v>15.82</v>
      </c>
      <c r="O2137">
        <f>(Table1[[#This Row],[Sales]]-Table1[[#This Row],[Profit]])/Table1[[#This Row],[Quantity]]</f>
        <v>19.774999999999999</v>
      </c>
      <c r="P2137">
        <f>Table1[[#This Row],[Sales]]/Table1[[#This Row],[Quantity]]</f>
        <v>23.73</v>
      </c>
      <c r="Q2137" t="str">
        <f t="shared" si="66"/>
        <v>2021</v>
      </c>
      <c r="R2137" t="str">
        <f t="shared" si="67"/>
        <v>11</v>
      </c>
      <c r="S2137">
        <f>CEILING(Table1[[#This Row],[Month]]/3,1)</f>
        <v>4</v>
      </c>
      <c r="T2137" s="9">
        <f>(Table1[[#This Row],[Profit]]/Table1[[#This Row],[Sales]])</f>
        <v>0.16666666666666666</v>
      </c>
    </row>
    <row r="2138" spans="1:20" x14ac:dyDescent="0.25">
      <c r="A2138">
        <v>20211231</v>
      </c>
      <c r="B2138" s="1" t="s">
        <v>957</v>
      </c>
      <c r="C2138" s="1" t="s">
        <v>57</v>
      </c>
      <c r="D2138" s="1" t="s">
        <v>58</v>
      </c>
      <c r="E2138" s="1" t="s">
        <v>59</v>
      </c>
      <c r="F2138" s="1" t="s">
        <v>60</v>
      </c>
      <c r="G2138" s="1" t="s">
        <v>200</v>
      </c>
      <c r="H2138" s="1" t="s">
        <v>55</v>
      </c>
      <c r="I2138" s="1" t="s">
        <v>21</v>
      </c>
      <c r="J2138" s="1" t="s">
        <v>41</v>
      </c>
      <c r="K2138">
        <v>14.76</v>
      </c>
      <c r="L2138">
        <v>5</v>
      </c>
      <c r="M2138">
        <v>0.6</v>
      </c>
      <c r="N2138">
        <v>-11.439</v>
      </c>
      <c r="O2138">
        <f>(Table1[[#This Row],[Sales]]-Table1[[#This Row],[Profit]])/Table1[[#This Row],[Quantity]]</f>
        <v>5.2397999999999998</v>
      </c>
      <c r="P2138">
        <f>Table1[[#This Row],[Sales]]/Table1[[#This Row],[Quantity]]</f>
        <v>2.952</v>
      </c>
      <c r="Q2138" t="str">
        <f t="shared" si="66"/>
        <v>2021</v>
      </c>
      <c r="R2138" t="str">
        <f t="shared" si="67"/>
        <v>12</v>
      </c>
      <c r="S2138">
        <f>CEILING(Table1[[#This Row],[Month]]/3,1)</f>
        <v>4</v>
      </c>
      <c r="T2138" s="9">
        <f>(Table1[[#This Row],[Profit]]/Table1[[#This Row],[Sales]])</f>
        <v>-0.77500000000000002</v>
      </c>
    </row>
    <row r="2139" spans="1:20" x14ac:dyDescent="0.25">
      <c r="A2139">
        <v>20211231</v>
      </c>
      <c r="B2139" s="1" t="s">
        <v>957</v>
      </c>
      <c r="C2139" s="1" t="s">
        <v>57</v>
      </c>
      <c r="D2139" s="1" t="s">
        <v>58</v>
      </c>
      <c r="E2139" s="1" t="s">
        <v>59</v>
      </c>
      <c r="F2139" s="1" t="s">
        <v>60</v>
      </c>
      <c r="G2139" s="1" t="s">
        <v>200</v>
      </c>
      <c r="H2139" s="1" t="s">
        <v>55</v>
      </c>
      <c r="I2139" s="1" t="s">
        <v>21</v>
      </c>
      <c r="J2139" s="1" t="s">
        <v>36</v>
      </c>
      <c r="K2139">
        <v>3.6560000000000001</v>
      </c>
      <c r="L2139">
        <v>4</v>
      </c>
      <c r="M2139">
        <v>0.8</v>
      </c>
      <c r="N2139">
        <v>-5.8495999999999997</v>
      </c>
      <c r="O2139">
        <f>(Table1[[#This Row],[Sales]]-Table1[[#This Row],[Profit]])/Table1[[#This Row],[Quantity]]</f>
        <v>2.3763999999999998</v>
      </c>
      <c r="P2139">
        <f>Table1[[#This Row],[Sales]]/Table1[[#This Row],[Quantity]]</f>
        <v>0.91400000000000003</v>
      </c>
      <c r="Q2139" t="str">
        <f t="shared" si="66"/>
        <v>2021</v>
      </c>
      <c r="R2139" t="str">
        <f t="shared" si="67"/>
        <v>12</v>
      </c>
      <c r="S2139">
        <f>CEILING(Table1[[#This Row],[Month]]/3,1)</f>
        <v>4</v>
      </c>
      <c r="T2139" s="9">
        <f>(Table1[[#This Row],[Profit]]/Table1[[#This Row],[Sales]])</f>
        <v>-1.5999999999999999</v>
      </c>
    </row>
    <row r="2140" spans="1:20" x14ac:dyDescent="0.25">
      <c r="A2140">
        <v>20231117</v>
      </c>
      <c r="B2140" s="1" t="s">
        <v>932</v>
      </c>
      <c r="C2140" s="1" t="s">
        <v>133</v>
      </c>
      <c r="D2140" s="1" t="s">
        <v>134</v>
      </c>
      <c r="E2140" s="1" t="s">
        <v>17</v>
      </c>
      <c r="F2140" s="1" t="s">
        <v>18</v>
      </c>
      <c r="G2140" s="1" t="s">
        <v>176</v>
      </c>
      <c r="H2140" s="1" t="s">
        <v>161</v>
      </c>
      <c r="I2140" s="1" t="s">
        <v>21</v>
      </c>
      <c r="J2140" s="1" t="s">
        <v>50</v>
      </c>
      <c r="K2140">
        <v>146.82</v>
      </c>
      <c r="L2140">
        <v>3</v>
      </c>
      <c r="M2140">
        <v>0</v>
      </c>
      <c r="N2140">
        <v>73.41</v>
      </c>
      <c r="O2140">
        <f>(Table1[[#This Row],[Sales]]-Table1[[#This Row],[Profit]])/Table1[[#This Row],[Quantity]]</f>
        <v>24.47</v>
      </c>
      <c r="P2140">
        <f>Table1[[#This Row],[Sales]]/Table1[[#This Row],[Quantity]]</f>
        <v>48.94</v>
      </c>
      <c r="Q2140" t="str">
        <f t="shared" si="66"/>
        <v>2023</v>
      </c>
      <c r="R2140" t="str">
        <f t="shared" si="67"/>
        <v>11</v>
      </c>
      <c r="S2140">
        <f>CEILING(Table1[[#This Row],[Month]]/3,1)</f>
        <v>4</v>
      </c>
      <c r="T2140" s="9">
        <f>(Table1[[#This Row],[Profit]]/Table1[[#This Row],[Sales]])</f>
        <v>0.5</v>
      </c>
    </row>
    <row r="2141" spans="1:20" x14ac:dyDescent="0.25">
      <c r="A2141">
        <v>20200606</v>
      </c>
      <c r="B2141" s="1" t="s">
        <v>563</v>
      </c>
      <c r="C2141" s="1" t="s">
        <v>133</v>
      </c>
      <c r="D2141" s="1" t="s">
        <v>586</v>
      </c>
      <c r="E2141" s="1" t="s">
        <v>17</v>
      </c>
      <c r="F2141" s="1" t="s">
        <v>18</v>
      </c>
      <c r="G2141" s="1" t="s">
        <v>87</v>
      </c>
      <c r="H2141" s="1" t="s">
        <v>75</v>
      </c>
      <c r="I2141" s="1" t="s">
        <v>30</v>
      </c>
      <c r="J2141" s="1" t="s">
        <v>36</v>
      </c>
      <c r="K2141">
        <v>149.54400000000001</v>
      </c>
      <c r="L2141">
        <v>9</v>
      </c>
      <c r="M2141">
        <v>0.2</v>
      </c>
      <c r="N2141">
        <v>50.4711</v>
      </c>
      <c r="O2141">
        <f>(Table1[[#This Row],[Sales]]-Table1[[#This Row],[Profit]])/Table1[[#This Row],[Quantity]]</f>
        <v>11.008100000000001</v>
      </c>
      <c r="P2141">
        <f>Table1[[#This Row],[Sales]]/Table1[[#This Row],[Quantity]]</f>
        <v>16.616</v>
      </c>
      <c r="Q2141" t="str">
        <f t="shared" si="66"/>
        <v>2020</v>
      </c>
      <c r="R2141" t="str">
        <f t="shared" si="67"/>
        <v>06</v>
      </c>
      <c r="S2141">
        <f>CEILING(Table1[[#This Row],[Month]]/3,1)</f>
        <v>2</v>
      </c>
      <c r="T2141" s="9">
        <f>(Table1[[#This Row],[Profit]]/Table1[[#This Row],[Sales]])</f>
        <v>0.33749999999999997</v>
      </c>
    </row>
    <row r="2142" spans="1:20" x14ac:dyDescent="0.25">
      <c r="A2142">
        <v>20200606</v>
      </c>
      <c r="B2142" s="1" t="s">
        <v>563</v>
      </c>
      <c r="C2142" s="1" t="s">
        <v>133</v>
      </c>
      <c r="D2142" s="1" t="s">
        <v>586</v>
      </c>
      <c r="E2142" s="1" t="s">
        <v>17</v>
      </c>
      <c r="F2142" s="1" t="s">
        <v>18</v>
      </c>
      <c r="G2142" s="1" t="s">
        <v>87</v>
      </c>
      <c r="H2142" s="1" t="s">
        <v>75</v>
      </c>
      <c r="I2142" s="1" t="s">
        <v>30</v>
      </c>
      <c r="J2142" s="1" t="s">
        <v>50</v>
      </c>
      <c r="K2142">
        <v>17.14</v>
      </c>
      <c r="L2142">
        <v>2</v>
      </c>
      <c r="M2142">
        <v>0</v>
      </c>
      <c r="N2142">
        <v>4.4564000000000004</v>
      </c>
      <c r="O2142">
        <f>(Table1[[#This Row],[Sales]]-Table1[[#This Row],[Profit]])/Table1[[#This Row],[Quantity]]</f>
        <v>6.3418000000000001</v>
      </c>
      <c r="P2142">
        <f>Table1[[#This Row],[Sales]]/Table1[[#This Row],[Quantity]]</f>
        <v>8.57</v>
      </c>
      <c r="Q2142" t="str">
        <f t="shared" si="66"/>
        <v>2020</v>
      </c>
      <c r="R2142" t="str">
        <f t="shared" si="67"/>
        <v>06</v>
      </c>
      <c r="S2142">
        <f>CEILING(Table1[[#This Row],[Month]]/3,1)</f>
        <v>2</v>
      </c>
      <c r="T2142" s="9">
        <f>(Table1[[#This Row],[Profit]]/Table1[[#This Row],[Sales]])</f>
        <v>0.26</v>
      </c>
    </row>
    <row r="2143" spans="1:20" x14ac:dyDescent="0.25">
      <c r="A2143">
        <v>20200606</v>
      </c>
      <c r="B2143" s="1" t="s">
        <v>563</v>
      </c>
      <c r="C2143" s="1" t="s">
        <v>133</v>
      </c>
      <c r="D2143" s="1" t="s">
        <v>586</v>
      </c>
      <c r="E2143" s="1" t="s">
        <v>17</v>
      </c>
      <c r="F2143" s="1" t="s">
        <v>18</v>
      </c>
      <c r="G2143" s="1" t="s">
        <v>87</v>
      </c>
      <c r="H2143" s="1" t="s">
        <v>75</v>
      </c>
      <c r="I2143" s="1" t="s">
        <v>30</v>
      </c>
      <c r="J2143" s="1" t="s">
        <v>36</v>
      </c>
      <c r="K2143">
        <v>991.76400000000001</v>
      </c>
      <c r="L2143">
        <v>3</v>
      </c>
      <c r="M2143">
        <v>0.4</v>
      </c>
      <c r="N2143">
        <v>-347.11739999999998</v>
      </c>
      <c r="O2143">
        <f>(Table1[[#This Row],[Sales]]-Table1[[#This Row],[Profit]])/Table1[[#This Row],[Quantity]]</f>
        <v>446.29379999999998</v>
      </c>
      <c r="P2143">
        <f>Table1[[#This Row],[Sales]]/Table1[[#This Row],[Quantity]]</f>
        <v>330.58800000000002</v>
      </c>
      <c r="Q2143" t="str">
        <f t="shared" si="66"/>
        <v>2020</v>
      </c>
      <c r="R2143" t="str">
        <f t="shared" si="67"/>
        <v>06</v>
      </c>
      <c r="S2143">
        <f>CEILING(Table1[[#This Row],[Month]]/3,1)</f>
        <v>2</v>
      </c>
      <c r="T2143" s="9">
        <f>(Table1[[#This Row],[Profit]]/Table1[[#This Row],[Sales]])</f>
        <v>-0.35</v>
      </c>
    </row>
    <row r="2144" spans="1:20" x14ac:dyDescent="0.25">
      <c r="A2144">
        <v>20220902</v>
      </c>
      <c r="B2144" s="1" t="s">
        <v>402</v>
      </c>
      <c r="C2144" s="1" t="s">
        <v>85</v>
      </c>
      <c r="D2144" s="1" t="s">
        <v>86</v>
      </c>
      <c r="E2144" s="1" t="s">
        <v>17</v>
      </c>
      <c r="F2144" s="1" t="s">
        <v>34</v>
      </c>
      <c r="G2144" s="1" t="s">
        <v>281</v>
      </c>
      <c r="H2144" s="1" t="s">
        <v>168</v>
      </c>
      <c r="I2144" s="1" t="s">
        <v>30</v>
      </c>
      <c r="J2144" s="1" t="s">
        <v>50</v>
      </c>
      <c r="K2144">
        <v>30.48</v>
      </c>
      <c r="L2144">
        <v>6</v>
      </c>
      <c r="M2144">
        <v>0.2</v>
      </c>
      <c r="N2144">
        <v>9.9060000000000006</v>
      </c>
      <c r="O2144">
        <f>(Table1[[#This Row],[Sales]]-Table1[[#This Row],[Profit]])/Table1[[#This Row],[Quantity]]</f>
        <v>3.4289999999999998</v>
      </c>
      <c r="P2144">
        <f>Table1[[#This Row],[Sales]]/Table1[[#This Row],[Quantity]]</f>
        <v>5.08</v>
      </c>
      <c r="Q2144" t="str">
        <f t="shared" si="66"/>
        <v>2022</v>
      </c>
      <c r="R2144" t="str">
        <f t="shared" si="67"/>
        <v>09</v>
      </c>
      <c r="S2144">
        <f>CEILING(Table1[[#This Row],[Month]]/3,1)</f>
        <v>3</v>
      </c>
      <c r="T2144" s="9">
        <f>(Table1[[#This Row],[Profit]]/Table1[[#This Row],[Sales]])</f>
        <v>0.32500000000000001</v>
      </c>
    </row>
    <row r="2145" spans="1:20" x14ac:dyDescent="0.25">
      <c r="A2145">
        <v>20220902</v>
      </c>
      <c r="B2145" s="1" t="s">
        <v>402</v>
      </c>
      <c r="C2145" s="1" t="s">
        <v>85</v>
      </c>
      <c r="D2145" s="1" t="s">
        <v>86</v>
      </c>
      <c r="E2145" s="1" t="s">
        <v>17</v>
      </c>
      <c r="F2145" s="1" t="s">
        <v>34</v>
      </c>
      <c r="G2145" s="1" t="s">
        <v>281</v>
      </c>
      <c r="H2145" s="1" t="s">
        <v>168</v>
      </c>
      <c r="I2145" s="1" t="s">
        <v>30</v>
      </c>
      <c r="J2145" s="1" t="s">
        <v>43</v>
      </c>
      <c r="K2145">
        <v>23.988</v>
      </c>
      <c r="L2145">
        <v>2</v>
      </c>
      <c r="M2145">
        <v>0.4</v>
      </c>
      <c r="N2145">
        <v>-4.7976000000000001</v>
      </c>
      <c r="O2145">
        <f>(Table1[[#This Row],[Sales]]-Table1[[#This Row],[Profit]])/Table1[[#This Row],[Quantity]]</f>
        <v>14.392799999999999</v>
      </c>
      <c r="P2145">
        <f>Table1[[#This Row],[Sales]]/Table1[[#This Row],[Quantity]]</f>
        <v>11.994</v>
      </c>
      <c r="Q2145" t="str">
        <f t="shared" si="66"/>
        <v>2022</v>
      </c>
      <c r="R2145" t="str">
        <f t="shared" si="67"/>
        <v>09</v>
      </c>
      <c r="S2145">
        <f>CEILING(Table1[[#This Row],[Month]]/3,1)</f>
        <v>3</v>
      </c>
      <c r="T2145" s="9">
        <f>(Table1[[#This Row],[Profit]]/Table1[[#This Row],[Sales]])</f>
        <v>-0.2</v>
      </c>
    </row>
    <row r="2146" spans="1:20" x14ac:dyDescent="0.25">
      <c r="A2146">
        <v>20220902</v>
      </c>
      <c r="B2146" s="1" t="s">
        <v>402</v>
      </c>
      <c r="C2146" s="1" t="s">
        <v>85</v>
      </c>
      <c r="D2146" s="1" t="s">
        <v>86</v>
      </c>
      <c r="E2146" s="1" t="s">
        <v>17</v>
      </c>
      <c r="F2146" s="1" t="s">
        <v>34</v>
      </c>
      <c r="G2146" s="1" t="s">
        <v>281</v>
      </c>
      <c r="H2146" s="1" t="s">
        <v>168</v>
      </c>
      <c r="I2146" s="1" t="s">
        <v>30</v>
      </c>
      <c r="J2146" s="1" t="s">
        <v>136</v>
      </c>
      <c r="K2146">
        <v>16.687999999999999</v>
      </c>
      <c r="L2146">
        <v>7</v>
      </c>
      <c r="M2146">
        <v>0.2</v>
      </c>
      <c r="N2146">
        <v>5.4236000000000004</v>
      </c>
      <c r="O2146">
        <f>(Table1[[#This Row],[Sales]]-Table1[[#This Row],[Profit]])/Table1[[#This Row],[Quantity]]</f>
        <v>1.6091999999999997</v>
      </c>
      <c r="P2146">
        <f>Table1[[#This Row],[Sales]]/Table1[[#This Row],[Quantity]]</f>
        <v>2.3839999999999999</v>
      </c>
      <c r="Q2146" t="str">
        <f t="shared" si="66"/>
        <v>2022</v>
      </c>
      <c r="R2146" t="str">
        <f t="shared" si="67"/>
        <v>09</v>
      </c>
      <c r="S2146">
        <f>CEILING(Table1[[#This Row],[Month]]/3,1)</f>
        <v>3</v>
      </c>
      <c r="T2146" s="9">
        <f>(Table1[[#This Row],[Profit]]/Table1[[#This Row],[Sales]])</f>
        <v>0.32500000000000007</v>
      </c>
    </row>
    <row r="2147" spans="1:20" x14ac:dyDescent="0.25">
      <c r="A2147">
        <v>20220626</v>
      </c>
      <c r="B2147" s="1" t="s">
        <v>712</v>
      </c>
      <c r="C2147" s="1" t="s">
        <v>85</v>
      </c>
      <c r="D2147" s="1" t="s">
        <v>958</v>
      </c>
      <c r="E2147" s="1" t="s">
        <v>17</v>
      </c>
      <c r="F2147" s="1" t="s">
        <v>34</v>
      </c>
      <c r="G2147" s="1" t="s">
        <v>306</v>
      </c>
      <c r="H2147" s="1" t="s">
        <v>40</v>
      </c>
      <c r="I2147" s="1" t="s">
        <v>30</v>
      </c>
      <c r="J2147" s="1" t="s">
        <v>23</v>
      </c>
      <c r="K2147">
        <v>422.05799999999999</v>
      </c>
      <c r="L2147">
        <v>3</v>
      </c>
      <c r="M2147">
        <v>0.3</v>
      </c>
      <c r="N2147">
        <v>-18.088200000000001</v>
      </c>
      <c r="O2147">
        <f>(Table1[[#This Row],[Sales]]-Table1[[#This Row],[Profit]])/Table1[[#This Row],[Quantity]]</f>
        <v>146.71540000000002</v>
      </c>
      <c r="P2147">
        <f>Table1[[#This Row],[Sales]]/Table1[[#This Row],[Quantity]]</f>
        <v>140.68600000000001</v>
      </c>
      <c r="Q2147" t="str">
        <f t="shared" si="66"/>
        <v>2022</v>
      </c>
      <c r="R2147" t="str">
        <f t="shared" si="67"/>
        <v>06</v>
      </c>
      <c r="S2147">
        <f>CEILING(Table1[[#This Row],[Month]]/3,1)</f>
        <v>2</v>
      </c>
      <c r="T2147" s="9">
        <f>(Table1[[#This Row],[Profit]]/Table1[[#This Row],[Sales]])</f>
        <v>-4.2857142857142858E-2</v>
      </c>
    </row>
    <row r="2148" spans="1:20" x14ac:dyDescent="0.25">
      <c r="A2148">
        <v>20220626</v>
      </c>
      <c r="B2148" s="1" t="s">
        <v>712</v>
      </c>
      <c r="C2148" s="1" t="s">
        <v>85</v>
      </c>
      <c r="D2148" s="1" t="s">
        <v>958</v>
      </c>
      <c r="E2148" s="1" t="s">
        <v>17</v>
      </c>
      <c r="F2148" s="1" t="s">
        <v>34</v>
      </c>
      <c r="G2148" s="1" t="s">
        <v>306</v>
      </c>
      <c r="H2148" s="1" t="s">
        <v>40</v>
      </c>
      <c r="I2148" s="1" t="s">
        <v>30</v>
      </c>
      <c r="J2148" s="1" t="s">
        <v>36</v>
      </c>
      <c r="K2148">
        <v>38.088000000000001</v>
      </c>
      <c r="L2148">
        <v>4</v>
      </c>
      <c r="M2148">
        <v>0.7</v>
      </c>
      <c r="N2148">
        <v>-27.9312</v>
      </c>
      <c r="O2148">
        <f>(Table1[[#This Row],[Sales]]-Table1[[#This Row],[Profit]])/Table1[[#This Row],[Quantity]]</f>
        <v>16.504799999999999</v>
      </c>
      <c r="P2148">
        <f>Table1[[#This Row],[Sales]]/Table1[[#This Row],[Quantity]]</f>
        <v>9.5220000000000002</v>
      </c>
      <c r="Q2148" t="str">
        <f t="shared" si="66"/>
        <v>2022</v>
      </c>
      <c r="R2148" t="str">
        <f t="shared" si="67"/>
        <v>06</v>
      </c>
      <c r="S2148">
        <f>CEILING(Table1[[#This Row],[Month]]/3,1)</f>
        <v>2</v>
      </c>
      <c r="T2148" s="9">
        <f>(Table1[[#This Row],[Profit]]/Table1[[#This Row],[Sales]])</f>
        <v>-0.73333333333333328</v>
      </c>
    </row>
    <row r="2149" spans="1:20" x14ac:dyDescent="0.25">
      <c r="A2149">
        <v>20220626</v>
      </c>
      <c r="B2149" s="1" t="s">
        <v>712</v>
      </c>
      <c r="C2149" s="1" t="s">
        <v>85</v>
      </c>
      <c r="D2149" s="1" t="s">
        <v>958</v>
      </c>
      <c r="E2149" s="1" t="s">
        <v>17</v>
      </c>
      <c r="F2149" s="1" t="s">
        <v>34</v>
      </c>
      <c r="G2149" s="1" t="s">
        <v>306</v>
      </c>
      <c r="H2149" s="1" t="s">
        <v>40</v>
      </c>
      <c r="I2149" s="1" t="s">
        <v>30</v>
      </c>
      <c r="J2149" s="1" t="s">
        <v>37</v>
      </c>
      <c r="K2149">
        <v>254.352</v>
      </c>
      <c r="L2149">
        <v>6</v>
      </c>
      <c r="M2149">
        <v>0.2</v>
      </c>
      <c r="N2149">
        <v>-50.870399999999997</v>
      </c>
      <c r="O2149">
        <f>(Table1[[#This Row],[Sales]]-Table1[[#This Row],[Profit]])/Table1[[#This Row],[Quantity]]</f>
        <v>50.870399999999997</v>
      </c>
      <c r="P2149">
        <f>Table1[[#This Row],[Sales]]/Table1[[#This Row],[Quantity]]</f>
        <v>42.392000000000003</v>
      </c>
      <c r="Q2149" t="str">
        <f t="shared" si="66"/>
        <v>2022</v>
      </c>
      <c r="R2149" t="str">
        <f t="shared" si="67"/>
        <v>06</v>
      </c>
      <c r="S2149">
        <f>CEILING(Table1[[#This Row],[Month]]/3,1)</f>
        <v>2</v>
      </c>
      <c r="T2149" s="9">
        <f>(Table1[[#This Row],[Profit]]/Table1[[#This Row],[Sales]])</f>
        <v>-0.19999999999999998</v>
      </c>
    </row>
    <row r="2150" spans="1:20" x14ac:dyDescent="0.25">
      <c r="A2150">
        <v>20201212</v>
      </c>
      <c r="B2150" s="1" t="s">
        <v>956</v>
      </c>
      <c r="C2150" s="1" t="s">
        <v>25</v>
      </c>
      <c r="D2150" s="1" t="s">
        <v>446</v>
      </c>
      <c r="E2150" s="1" t="s">
        <v>27</v>
      </c>
      <c r="F2150" s="1" t="s">
        <v>28</v>
      </c>
      <c r="G2150" s="1" t="s">
        <v>346</v>
      </c>
      <c r="H2150" s="1" t="s">
        <v>20</v>
      </c>
      <c r="I2150" s="1" t="s">
        <v>21</v>
      </c>
      <c r="J2150" s="1" t="s">
        <v>41</v>
      </c>
      <c r="K2150">
        <v>43.31</v>
      </c>
      <c r="L2150">
        <v>1</v>
      </c>
      <c r="M2150">
        <v>0</v>
      </c>
      <c r="N2150">
        <v>4.3310000000000004</v>
      </c>
      <c r="O2150">
        <f>(Table1[[#This Row],[Sales]]-Table1[[#This Row],[Profit]])/Table1[[#This Row],[Quantity]]</f>
        <v>38.978999999999999</v>
      </c>
      <c r="P2150">
        <f>Table1[[#This Row],[Sales]]/Table1[[#This Row],[Quantity]]</f>
        <v>43.31</v>
      </c>
      <c r="Q2150" t="str">
        <f t="shared" si="66"/>
        <v>2020</v>
      </c>
      <c r="R2150" t="str">
        <f t="shared" si="67"/>
        <v>12</v>
      </c>
      <c r="S2150">
        <f>CEILING(Table1[[#This Row],[Month]]/3,1)</f>
        <v>4</v>
      </c>
      <c r="T2150" s="9">
        <f>(Table1[[#This Row],[Profit]]/Table1[[#This Row],[Sales]])</f>
        <v>0.1</v>
      </c>
    </row>
    <row r="2151" spans="1:20" x14ac:dyDescent="0.25">
      <c r="A2151">
        <v>20230401</v>
      </c>
      <c r="B2151" s="1" t="s">
        <v>400</v>
      </c>
      <c r="C2151" s="1" t="s">
        <v>133</v>
      </c>
      <c r="D2151" s="1" t="s">
        <v>134</v>
      </c>
      <c r="E2151" s="1" t="s">
        <v>17</v>
      </c>
      <c r="F2151" s="1" t="s">
        <v>18</v>
      </c>
      <c r="G2151" s="1" t="s">
        <v>167</v>
      </c>
      <c r="H2151" s="1" t="s">
        <v>168</v>
      </c>
      <c r="I2151" s="1" t="s">
        <v>21</v>
      </c>
      <c r="J2151" s="1" t="s">
        <v>43</v>
      </c>
      <c r="K2151">
        <v>84.95</v>
      </c>
      <c r="L2151">
        <v>5</v>
      </c>
      <c r="M2151">
        <v>0</v>
      </c>
      <c r="N2151">
        <v>22.087</v>
      </c>
      <c r="O2151">
        <f>(Table1[[#This Row],[Sales]]-Table1[[#This Row],[Profit]])/Table1[[#This Row],[Quantity]]</f>
        <v>12.5726</v>
      </c>
      <c r="P2151">
        <f>Table1[[#This Row],[Sales]]/Table1[[#This Row],[Quantity]]</f>
        <v>16.990000000000002</v>
      </c>
      <c r="Q2151" t="str">
        <f t="shared" si="66"/>
        <v>2023</v>
      </c>
      <c r="R2151" t="str">
        <f t="shared" si="67"/>
        <v>04</v>
      </c>
      <c r="S2151">
        <f>CEILING(Table1[[#This Row],[Month]]/3,1)</f>
        <v>2</v>
      </c>
      <c r="T2151" s="9">
        <f>(Table1[[#This Row],[Profit]]/Table1[[#This Row],[Sales]])</f>
        <v>0.26</v>
      </c>
    </row>
    <row r="2152" spans="1:20" x14ac:dyDescent="0.25">
      <c r="A2152">
        <v>20231120</v>
      </c>
      <c r="B2152" s="1" t="s">
        <v>959</v>
      </c>
      <c r="C2152" s="1" t="s">
        <v>57</v>
      </c>
      <c r="D2152" s="1" t="s">
        <v>676</v>
      </c>
      <c r="E2152" s="1" t="s">
        <v>59</v>
      </c>
      <c r="F2152" s="1" t="s">
        <v>60</v>
      </c>
      <c r="G2152" s="1" t="s">
        <v>344</v>
      </c>
      <c r="H2152" s="1" t="s">
        <v>20</v>
      </c>
      <c r="I2152" s="1" t="s">
        <v>21</v>
      </c>
      <c r="J2152" s="1" t="s">
        <v>23</v>
      </c>
      <c r="K2152">
        <v>233.05799999999999</v>
      </c>
      <c r="L2152">
        <v>3</v>
      </c>
      <c r="M2152">
        <v>0.3</v>
      </c>
      <c r="N2152">
        <v>-53.270400000000002</v>
      </c>
      <c r="O2152">
        <f>(Table1[[#This Row],[Sales]]-Table1[[#This Row],[Profit]])/Table1[[#This Row],[Quantity]]</f>
        <v>95.442799999999991</v>
      </c>
      <c r="P2152">
        <f>Table1[[#This Row],[Sales]]/Table1[[#This Row],[Quantity]]</f>
        <v>77.685999999999993</v>
      </c>
      <c r="Q2152" t="str">
        <f t="shared" si="66"/>
        <v>2023</v>
      </c>
      <c r="R2152" t="str">
        <f t="shared" si="67"/>
        <v>11</v>
      </c>
      <c r="S2152">
        <f>CEILING(Table1[[#This Row],[Month]]/3,1)</f>
        <v>4</v>
      </c>
      <c r="T2152" s="9">
        <f>(Table1[[#This Row],[Profit]]/Table1[[#This Row],[Sales]])</f>
        <v>-0.22857142857142859</v>
      </c>
    </row>
    <row r="2153" spans="1:20" x14ac:dyDescent="0.25">
      <c r="A2153">
        <v>20201124</v>
      </c>
      <c r="B2153" s="1" t="s">
        <v>960</v>
      </c>
      <c r="C2153" s="1" t="s">
        <v>234</v>
      </c>
      <c r="D2153" s="1" t="s">
        <v>235</v>
      </c>
      <c r="E2153" s="1" t="s">
        <v>17</v>
      </c>
      <c r="F2153" s="1" t="s">
        <v>34</v>
      </c>
      <c r="G2153" s="1" t="s">
        <v>281</v>
      </c>
      <c r="H2153" s="1" t="s">
        <v>168</v>
      </c>
      <c r="I2153" s="1" t="s">
        <v>21</v>
      </c>
      <c r="J2153" s="1" t="s">
        <v>94</v>
      </c>
      <c r="K2153">
        <v>111.79</v>
      </c>
      <c r="L2153">
        <v>7</v>
      </c>
      <c r="M2153">
        <v>0</v>
      </c>
      <c r="N2153">
        <v>43.598100000000002</v>
      </c>
      <c r="O2153">
        <f>(Table1[[#This Row],[Sales]]-Table1[[#This Row],[Profit]])/Table1[[#This Row],[Quantity]]</f>
        <v>9.7416999999999998</v>
      </c>
      <c r="P2153">
        <f>Table1[[#This Row],[Sales]]/Table1[[#This Row],[Quantity]]</f>
        <v>15.97</v>
      </c>
      <c r="Q2153" t="str">
        <f t="shared" si="66"/>
        <v>2020</v>
      </c>
      <c r="R2153" t="str">
        <f t="shared" si="67"/>
        <v>11</v>
      </c>
      <c r="S2153">
        <f>CEILING(Table1[[#This Row],[Month]]/3,1)</f>
        <v>4</v>
      </c>
      <c r="T2153" s="9">
        <f>(Table1[[#This Row],[Profit]]/Table1[[#This Row],[Sales]])</f>
        <v>0.39</v>
      </c>
    </row>
    <row r="2154" spans="1:20" x14ac:dyDescent="0.25">
      <c r="A2154">
        <v>20211122</v>
      </c>
      <c r="B2154" s="1" t="s">
        <v>839</v>
      </c>
      <c r="C2154" s="1" t="s">
        <v>379</v>
      </c>
      <c r="D2154" s="1" t="s">
        <v>396</v>
      </c>
      <c r="E2154" s="1" t="s">
        <v>59</v>
      </c>
      <c r="F2154" s="1" t="s">
        <v>126</v>
      </c>
      <c r="G2154" s="1" t="s">
        <v>523</v>
      </c>
      <c r="H2154" s="1" t="s">
        <v>55</v>
      </c>
      <c r="I2154" s="1" t="s">
        <v>21</v>
      </c>
      <c r="J2154" s="1" t="s">
        <v>50</v>
      </c>
      <c r="K2154">
        <v>14.94</v>
      </c>
      <c r="L2154">
        <v>3</v>
      </c>
      <c r="M2154">
        <v>0</v>
      </c>
      <c r="N2154">
        <v>7.0217999999999998</v>
      </c>
      <c r="O2154">
        <f>(Table1[[#This Row],[Sales]]-Table1[[#This Row],[Profit]])/Table1[[#This Row],[Quantity]]</f>
        <v>2.6393999999999997</v>
      </c>
      <c r="P2154">
        <f>Table1[[#This Row],[Sales]]/Table1[[#This Row],[Quantity]]</f>
        <v>4.9799999999999995</v>
      </c>
      <c r="Q2154" t="str">
        <f t="shared" si="66"/>
        <v>2021</v>
      </c>
      <c r="R2154" t="str">
        <f t="shared" si="67"/>
        <v>11</v>
      </c>
      <c r="S2154">
        <f>CEILING(Table1[[#This Row],[Month]]/3,1)</f>
        <v>4</v>
      </c>
      <c r="T2154" s="9">
        <f>(Table1[[#This Row],[Profit]]/Table1[[#This Row],[Sales]])</f>
        <v>0.47000000000000003</v>
      </c>
    </row>
    <row r="2155" spans="1:20" x14ac:dyDescent="0.25">
      <c r="A2155">
        <v>20220715</v>
      </c>
      <c r="B2155" s="1" t="s">
        <v>328</v>
      </c>
      <c r="C2155" s="1" t="s">
        <v>133</v>
      </c>
      <c r="D2155" s="1" t="s">
        <v>134</v>
      </c>
      <c r="E2155" s="1" t="s">
        <v>17</v>
      </c>
      <c r="F2155" s="1" t="s">
        <v>18</v>
      </c>
      <c r="G2155" s="1" t="s">
        <v>239</v>
      </c>
      <c r="H2155" s="1" t="s">
        <v>62</v>
      </c>
      <c r="I2155" s="1" t="s">
        <v>30</v>
      </c>
      <c r="J2155" s="1" t="s">
        <v>36</v>
      </c>
      <c r="K2155">
        <v>14.16</v>
      </c>
      <c r="L2155">
        <v>2</v>
      </c>
      <c r="M2155">
        <v>0.2</v>
      </c>
      <c r="N2155">
        <v>5.133</v>
      </c>
      <c r="O2155">
        <f>(Table1[[#This Row],[Sales]]-Table1[[#This Row],[Profit]])/Table1[[#This Row],[Quantity]]</f>
        <v>4.5135000000000005</v>
      </c>
      <c r="P2155">
        <f>Table1[[#This Row],[Sales]]/Table1[[#This Row],[Quantity]]</f>
        <v>7.08</v>
      </c>
      <c r="Q2155" t="str">
        <f t="shared" si="66"/>
        <v>2022</v>
      </c>
      <c r="R2155" t="str">
        <f t="shared" si="67"/>
        <v>07</v>
      </c>
      <c r="S2155">
        <f>CEILING(Table1[[#This Row],[Month]]/3,1)</f>
        <v>3</v>
      </c>
      <c r="T2155" s="9">
        <f>(Table1[[#This Row],[Profit]]/Table1[[#This Row],[Sales]])</f>
        <v>0.36249999999999999</v>
      </c>
    </row>
    <row r="2156" spans="1:20" x14ac:dyDescent="0.25">
      <c r="A2156">
        <v>20220501</v>
      </c>
      <c r="B2156" s="1" t="s">
        <v>752</v>
      </c>
      <c r="C2156" s="1" t="s">
        <v>57</v>
      </c>
      <c r="D2156" s="1" t="s">
        <v>103</v>
      </c>
      <c r="E2156" s="1" t="s">
        <v>59</v>
      </c>
      <c r="F2156" s="1" t="s">
        <v>60</v>
      </c>
      <c r="G2156" s="1" t="s">
        <v>200</v>
      </c>
      <c r="H2156" s="1" t="s">
        <v>55</v>
      </c>
      <c r="I2156" s="1" t="s">
        <v>63</v>
      </c>
      <c r="J2156" s="1" t="s">
        <v>41</v>
      </c>
      <c r="K2156">
        <v>22.608000000000001</v>
      </c>
      <c r="L2156">
        <v>3</v>
      </c>
      <c r="M2156">
        <v>0.6</v>
      </c>
      <c r="N2156">
        <v>-10.1736</v>
      </c>
      <c r="O2156">
        <f>(Table1[[#This Row],[Sales]]-Table1[[#This Row],[Profit]])/Table1[[#This Row],[Quantity]]</f>
        <v>10.927199999999999</v>
      </c>
      <c r="P2156">
        <f>Table1[[#This Row],[Sales]]/Table1[[#This Row],[Quantity]]</f>
        <v>7.5360000000000005</v>
      </c>
      <c r="Q2156" t="str">
        <f t="shared" si="66"/>
        <v>2022</v>
      </c>
      <c r="R2156" t="str">
        <f t="shared" si="67"/>
        <v>05</v>
      </c>
      <c r="S2156">
        <f>CEILING(Table1[[#This Row],[Month]]/3,1)</f>
        <v>2</v>
      </c>
      <c r="T2156" s="9">
        <f>(Table1[[#This Row],[Profit]]/Table1[[#This Row],[Sales]])</f>
        <v>-0.45</v>
      </c>
    </row>
    <row r="2157" spans="1:20" x14ac:dyDescent="0.25">
      <c r="A2157">
        <v>20220726</v>
      </c>
      <c r="B2157" s="1" t="s">
        <v>798</v>
      </c>
      <c r="C2157" s="1" t="s">
        <v>25</v>
      </c>
      <c r="D2157" s="1" t="s">
        <v>26</v>
      </c>
      <c r="E2157" s="1" t="s">
        <v>27</v>
      </c>
      <c r="F2157" s="1" t="s">
        <v>28</v>
      </c>
      <c r="G2157" s="1" t="s">
        <v>479</v>
      </c>
      <c r="H2157" s="1" t="s">
        <v>91</v>
      </c>
      <c r="I2157" s="1" t="s">
        <v>21</v>
      </c>
      <c r="J2157" s="1" t="s">
        <v>136</v>
      </c>
      <c r="K2157">
        <v>21.48</v>
      </c>
      <c r="L2157">
        <v>6</v>
      </c>
      <c r="M2157">
        <v>0</v>
      </c>
      <c r="N2157">
        <v>10.74</v>
      </c>
      <c r="O2157">
        <f>(Table1[[#This Row],[Sales]]-Table1[[#This Row],[Profit]])/Table1[[#This Row],[Quantity]]</f>
        <v>1.79</v>
      </c>
      <c r="P2157">
        <f>Table1[[#This Row],[Sales]]/Table1[[#This Row],[Quantity]]</f>
        <v>3.58</v>
      </c>
      <c r="Q2157" t="str">
        <f t="shared" si="66"/>
        <v>2022</v>
      </c>
      <c r="R2157" t="str">
        <f t="shared" si="67"/>
        <v>07</v>
      </c>
      <c r="S2157">
        <f>CEILING(Table1[[#This Row],[Month]]/3,1)</f>
        <v>3</v>
      </c>
      <c r="T2157" s="9">
        <f>(Table1[[#This Row],[Profit]]/Table1[[#This Row],[Sales]])</f>
        <v>0.5</v>
      </c>
    </row>
    <row r="2158" spans="1:20" x14ac:dyDescent="0.25">
      <c r="A2158">
        <v>20200622</v>
      </c>
      <c r="B2158" s="1" t="s">
        <v>518</v>
      </c>
      <c r="C2158" s="1" t="s">
        <v>117</v>
      </c>
      <c r="D2158" s="1" t="s">
        <v>117</v>
      </c>
      <c r="E2158" s="1" t="s">
        <v>17</v>
      </c>
      <c r="F2158" s="1" t="s">
        <v>34</v>
      </c>
      <c r="G2158" s="1" t="s">
        <v>407</v>
      </c>
      <c r="H2158" s="1" t="s">
        <v>62</v>
      </c>
      <c r="I2158" s="1" t="s">
        <v>21</v>
      </c>
      <c r="J2158" s="1" t="s">
        <v>37</v>
      </c>
      <c r="K2158">
        <v>501.81</v>
      </c>
      <c r="L2158">
        <v>3</v>
      </c>
      <c r="M2158">
        <v>0</v>
      </c>
      <c r="N2158">
        <v>0</v>
      </c>
      <c r="O2158">
        <f>(Table1[[#This Row],[Sales]]-Table1[[#This Row],[Profit]])/Table1[[#This Row],[Quantity]]</f>
        <v>167.27</v>
      </c>
      <c r="P2158">
        <f>Table1[[#This Row],[Sales]]/Table1[[#This Row],[Quantity]]</f>
        <v>167.27</v>
      </c>
      <c r="Q2158" t="str">
        <f t="shared" si="66"/>
        <v>2020</v>
      </c>
      <c r="R2158" t="str">
        <f t="shared" si="67"/>
        <v>06</v>
      </c>
      <c r="S2158">
        <f>CEILING(Table1[[#This Row],[Month]]/3,1)</f>
        <v>2</v>
      </c>
      <c r="T2158" s="9">
        <f>(Table1[[#This Row],[Profit]]/Table1[[#This Row],[Sales]])</f>
        <v>0</v>
      </c>
    </row>
    <row r="2159" spans="1:20" x14ac:dyDescent="0.25">
      <c r="A2159">
        <v>20200622</v>
      </c>
      <c r="B2159" s="1" t="s">
        <v>518</v>
      </c>
      <c r="C2159" s="1" t="s">
        <v>117</v>
      </c>
      <c r="D2159" s="1" t="s">
        <v>117</v>
      </c>
      <c r="E2159" s="1" t="s">
        <v>17</v>
      </c>
      <c r="F2159" s="1" t="s">
        <v>34</v>
      </c>
      <c r="G2159" s="1" t="s">
        <v>407</v>
      </c>
      <c r="H2159" s="1" t="s">
        <v>62</v>
      </c>
      <c r="I2159" s="1" t="s">
        <v>21</v>
      </c>
      <c r="J2159" s="1" t="s">
        <v>37</v>
      </c>
      <c r="K2159">
        <v>161.94</v>
      </c>
      <c r="L2159">
        <v>3</v>
      </c>
      <c r="M2159">
        <v>0</v>
      </c>
      <c r="N2159">
        <v>9.7164000000000001</v>
      </c>
      <c r="O2159">
        <f>(Table1[[#This Row],[Sales]]-Table1[[#This Row],[Profit]])/Table1[[#This Row],[Quantity]]</f>
        <v>50.741199999999999</v>
      </c>
      <c r="P2159">
        <f>Table1[[#This Row],[Sales]]/Table1[[#This Row],[Quantity]]</f>
        <v>53.98</v>
      </c>
      <c r="Q2159" t="str">
        <f t="shared" si="66"/>
        <v>2020</v>
      </c>
      <c r="R2159" t="str">
        <f t="shared" si="67"/>
        <v>06</v>
      </c>
      <c r="S2159">
        <f>CEILING(Table1[[#This Row],[Month]]/3,1)</f>
        <v>2</v>
      </c>
      <c r="T2159" s="9">
        <f>(Table1[[#This Row],[Profit]]/Table1[[#This Row],[Sales]])</f>
        <v>6.0000000000000005E-2</v>
      </c>
    </row>
    <row r="2160" spans="1:20" x14ac:dyDescent="0.25">
      <c r="A2160">
        <v>20231022</v>
      </c>
      <c r="B2160" s="1" t="s">
        <v>248</v>
      </c>
      <c r="C2160" s="1" t="s">
        <v>32</v>
      </c>
      <c r="D2160" s="1" t="s">
        <v>33</v>
      </c>
      <c r="E2160" s="1" t="s">
        <v>17</v>
      </c>
      <c r="F2160" s="1" t="s">
        <v>34</v>
      </c>
      <c r="G2160" s="1" t="s">
        <v>249</v>
      </c>
      <c r="H2160" s="1" t="s">
        <v>55</v>
      </c>
      <c r="I2160" s="1" t="s">
        <v>63</v>
      </c>
      <c r="J2160" s="1" t="s">
        <v>42</v>
      </c>
      <c r="K2160">
        <v>17.856000000000002</v>
      </c>
      <c r="L2160">
        <v>4</v>
      </c>
      <c r="M2160">
        <v>0.2</v>
      </c>
      <c r="N2160">
        <v>2.0087999999999999</v>
      </c>
      <c r="O2160">
        <f>(Table1[[#This Row],[Sales]]-Table1[[#This Row],[Profit]])/Table1[[#This Row],[Quantity]]</f>
        <v>3.9618000000000002</v>
      </c>
      <c r="P2160">
        <f>Table1[[#This Row],[Sales]]/Table1[[#This Row],[Quantity]]</f>
        <v>4.4640000000000004</v>
      </c>
      <c r="Q2160" t="str">
        <f t="shared" si="66"/>
        <v>2023</v>
      </c>
      <c r="R2160" t="str">
        <f t="shared" si="67"/>
        <v>10</v>
      </c>
      <c r="S2160">
        <f>CEILING(Table1[[#This Row],[Month]]/3,1)</f>
        <v>4</v>
      </c>
      <c r="T2160" s="9">
        <f>(Table1[[#This Row],[Profit]]/Table1[[#This Row],[Sales]])</f>
        <v>0.11249999999999999</v>
      </c>
    </row>
    <row r="2161" spans="1:20" x14ac:dyDescent="0.25">
      <c r="A2161">
        <v>20220904</v>
      </c>
      <c r="B2161" s="1" t="s">
        <v>516</v>
      </c>
      <c r="C2161" s="1" t="s">
        <v>108</v>
      </c>
      <c r="D2161" s="1" t="s">
        <v>143</v>
      </c>
      <c r="E2161" s="1" t="s">
        <v>59</v>
      </c>
      <c r="F2161" s="1" t="s">
        <v>110</v>
      </c>
      <c r="G2161" s="1" t="s">
        <v>185</v>
      </c>
      <c r="H2161" s="1" t="s">
        <v>69</v>
      </c>
      <c r="I2161" s="1" t="s">
        <v>21</v>
      </c>
      <c r="J2161" s="1" t="s">
        <v>36</v>
      </c>
      <c r="K2161">
        <v>8.8079999999999998</v>
      </c>
      <c r="L2161">
        <v>3</v>
      </c>
      <c r="M2161">
        <v>0.8</v>
      </c>
      <c r="N2161">
        <v>-14.973599999999999</v>
      </c>
      <c r="O2161">
        <f>(Table1[[#This Row],[Sales]]-Table1[[#This Row],[Profit]])/Table1[[#This Row],[Quantity]]</f>
        <v>7.9271999999999991</v>
      </c>
      <c r="P2161">
        <f>Table1[[#This Row],[Sales]]/Table1[[#This Row],[Quantity]]</f>
        <v>2.9359999999999999</v>
      </c>
      <c r="Q2161" t="str">
        <f t="shared" si="66"/>
        <v>2022</v>
      </c>
      <c r="R2161" t="str">
        <f t="shared" si="67"/>
        <v>09</v>
      </c>
      <c r="S2161">
        <f>CEILING(Table1[[#This Row],[Month]]/3,1)</f>
        <v>3</v>
      </c>
      <c r="T2161" s="9">
        <f>(Table1[[#This Row],[Profit]]/Table1[[#This Row],[Sales]])</f>
        <v>-1.7</v>
      </c>
    </row>
    <row r="2162" spans="1:20" x14ac:dyDescent="0.25">
      <c r="A2162">
        <v>20220515</v>
      </c>
      <c r="B2162" s="1" t="s">
        <v>322</v>
      </c>
      <c r="C2162" s="1" t="s">
        <v>209</v>
      </c>
      <c r="D2162" s="1" t="s">
        <v>295</v>
      </c>
      <c r="E2162" s="1" t="s">
        <v>27</v>
      </c>
      <c r="F2162" s="1" t="s">
        <v>82</v>
      </c>
      <c r="G2162" s="1" t="s">
        <v>323</v>
      </c>
      <c r="H2162" s="1" t="s">
        <v>62</v>
      </c>
      <c r="I2162" s="1" t="s">
        <v>21</v>
      </c>
      <c r="J2162" s="1" t="s">
        <v>41</v>
      </c>
      <c r="K2162">
        <v>79.384</v>
      </c>
      <c r="L2162">
        <v>1</v>
      </c>
      <c r="M2162">
        <v>0.2</v>
      </c>
      <c r="N2162">
        <v>29.768999999999998</v>
      </c>
      <c r="O2162">
        <f>(Table1[[#This Row],[Sales]]-Table1[[#This Row],[Profit]])/Table1[[#This Row],[Quantity]]</f>
        <v>49.615000000000002</v>
      </c>
      <c r="P2162">
        <f>Table1[[#This Row],[Sales]]/Table1[[#This Row],[Quantity]]</f>
        <v>79.384</v>
      </c>
      <c r="Q2162" t="str">
        <f t="shared" si="66"/>
        <v>2022</v>
      </c>
      <c r="R2162" t="str">
        <f t="shared" si="67"/>
        <v>05</v>
      </c>
      <c r="S2162">
        <f>CEILING(Table1[[#This Row],[Month]]/3,1)</f>
        <v>2</v>
      </c>
      <c r="T2162" s="9">
        <f>(Table1[[#This Row],[Profit]]/Table1[[#This Row],[Sales]])</f>
        <v>0.375</v>
      </c>
    </row>
    <row r="2163" spans="1:20" x14ac:dyDescent="0.25">
      <c r="A2163">
        <v>20220107</v>
      </c>
      <c r="B2163" s="1" t="s">
        <v>320</v>
      </c>
      <c r="C2163" s="1" t="s">
        <v>25</v>
      </c>
      <c r="D2163" s="1" t="s">
        <v>724</v>
      </c>
      <c r="E2163" s="1" t="s">
        <v>27</v>
      </c>
      <c r="F2163" s="1" t="s">
        <v>28</v>
      </c>
      <c r="G2163" s="1" t="s">
        <v>321</v>
      </c>
      <c r="H2163" s="1" t="s">
        <v>69</v>
      </c>
      <c r="I2163" s="1" t="s">
        <v>63</v>
      </c>
      <c r="J2163" s="1" t="s">
        <v>42</v>
      </c>
      <c r="K2163">
        <v>34.58</v>
      </c>
      <c r="L2163">
        <v>1</v>
      </c>
      <c r="M2163">
        <v>0</v>
      </c>
      <c r="N2163">
        <v>10.0282</v>
      </c>
      <c r="O2163">
        <f>(Table1[[#This Row],[Sales]]-Table1[[#This Row],[Profit]])/Table1[[#This Row],[Quantity]]</f>
        <v>24.5518</v>
      </c>
      <c r="P2163">
        <f>Table1[[#This Row],[Sales]]/Table1[[#This Row],[Quantity]]</f>
        <v>34.58</v>
      </c>
      <c r="Q2163" t="str">
        <f t="shared" si="66"/>
        <v>2022</v>
      </c>
      <c r="R2163" t="str">
        <f t="shared" si="67"/>
        <v>01</v>
      </c>
      <c r="S2163">
        <f>CEILING(Table1[[#This Row],[Month]]/3,1)</f>
        <v>1</v>
      </c>
      <c r="T2163" s="9">
        <f>(Table1[[#This Row],[Profit]]/Table1[[#This Row],[Sales]])</f>
        <v>0.29000000000000004</v>
      </c>
    </row>
    <row r="2164" spans="1:20" x14ac:dyDescent="0.25">
      <c r="A2164">
        <v>20230314</v>
      </c>
      <c r="B2164" s="1" t="s">
        <v>961</v>
      </c>
      <c r="C2164" s="1" t="s">
        <v>25</v>
      </c>
      <c r="D2164" s="1" t="s">
        <v>962</v>
      </c>
      <c r="E2164" s="1" t="s">
        <v>27</v>
      </c>
      <c r="F2164" s="1" t="s">
        <v>28</v>
      </c>
      <c r="G2164" s="1" t="s">
        <v>286</v>
      </c>
      <c r="H2164" s="1" t="s">
        <v>40</v>
      </c>
      <c r="I2164" s="1" t="s">
        <v>63</v>
      </c>
      <c r="J2164" s="1" t="s">
        <v>50</v>
      </c>
      <c r="K2164">
        <v>314.55</v>
      </c>
      <c r="L2164">
        <v>3</v>
      </c>
      <c r="M2164">
        <v>0</v>
      </c>
      <c r="N2164">
        <v>150.98400000000001</v>
      </c>
      <c r="O2164">
        <f>(Table1[[#This Row],[Sales]]-Table1[[#This Row],[Profit]])/Table1[[#This Row],[Quantity]]</f>
        <v>54.521999999999998</v>
      </c>
      <c r="P2164">
        <f>Table1[[#This Row],[Sales]]/Table1[[#This Row],[Quantity]]</f>
        <v>104.85000000000001</v>
      </c>
      <c r="Q2164" t="str">
        <f t="shared" si="66"/>
        <v>2023</v>
      </c>
      <c r="R2164" t="str">
        <f t="shared" si="67"/>
        <v>03</v>
      </c>
      <c r="S2164">
        <f>CEILING(Table1[[#This Row],[Month]]/3,1)</f>
        <v>1</v>
      </c>
      <c r="T2164" s="9">
        <f>(Table1[[#This Row],[Profit]]/Table1[[#This Row],[Sales]])</f>
        <v>0.48000000000000004</v>
      </c>
    </row>
    <row r="2165" spans="1:20" x14ac:dyDescent="0.25">
      <c r="A2165">
        <v>20221014</v>
      </c>
      <c r="B2165" s="1" t="s">
        <v>237</v>
      </c>
      <c r="C2165" s="1" t="s">
        <v>57</v>
      </c>
      <c r="D2165" s="1" t="s">
        <v>461</v>
      </c>
      <c r="E2165" s="1" t="s">
        <v>59</v>
      </c>
      <c r="F2165" s="1" t="s">
        <v>60</v>
      </c>
      <c r="G2165" s="1" t="s">
        <v>239</v>
      </c>
      <c r="H2165" s="1" t="s">
        <v>62</v>
      </c>
      <c r="I2165" s="1" t="s">
        <v>21</v>
      </c>
      <c r="J2165" s="1" t="s">
        <v>94</v>
      </c>
      <c r="K2165">
        <v>191.976</v>
      </c>
      <c r="L2165">
        <v>3</v>
      </c>
      <c r="M2165">
        <v>0.2</v>
      </c>
      <c r="N2165">
        <v>23.997</v>
      </c>
      <c r="O2165">
        <f>(Table1[[#This Row],[Sales]]-Table1[[#This Row],[Profit]])/Table1[[#This Row],[Quantity]]</f>
        <v>55.992999999999995</v>
      </c>
      <c r="P2165">
        <f>Table1[[#This Row],[Sales]]/Table1[[#This Row],[Quantity]]</f>
        <v>63.991999999999997</v>
      </c>
      <c r="Q2165" t="str">
        <f t="shared" si="66"/>
        <v>2022</v>
      </c>
      <c r="R2165" t="str">
        <f t="shared" si="67"/>
        <v>10</v>
      </c>
      <c r="S2165">
        <f>CEILING(Table1[[#This Row],[Month]]/3,1)</f>
        <v>4</v>
      </c>
      <c r="T2165" s="9">
        <f>(Table1[[#This Row],[Profit]]/Table1[[#This Row],[Sales]])</f>
        <v>0.125</v>
      </c>
    </row>
    <row r="2166" spans="1:20" x14ac:dyDescent="0.25">
      <c r="A2166">
        <v>20221014</v>
      </c>
      <c r="B2166" s="1" t="s">
        <v>237</v>
      </c>
      <c r="C2166" s="1" t="s">
        <v>57</v>
      </c>
      <c r="D2166" s="1" t="s">
        <v>461</v>
      </c>
      <c r="E2166" s="1" t="s">
        <v>59</v>
      </c>
      <c r="F2166" s="1" t="s">
        <v>60</v>
      </c>
      <c r="G2166" s="1" t="s">
        <v>239</v>
      </c>
      <c r="H2166" s="1" t="s">
        <v>62</v>
      </c>
      <c r="I2166" s="1" t="s">
        <v>21</v>
      </c>
      <c r="J2166" s="1" t="s">
        <v>50</v>
      </c>
      <c r="K2166">
        <v>8.2880000000000003</v>
      </c>
      <c r="L2166">
        <v>2</v>
      </c>
      <c r="M2166">
        <v>0.2</v>
      </c>
      <c r="N2166">
        <v>3.0044</v>
      </c>
      <c r="O2166">
        <f>(Table1[[#This Row],[Sales]]-Table1[[#This Row],[Profit]])/Table1[[#This Row],[Quantity]]</f>
        <v>2.6417999999999999</v>
      </c>
      <c r="P2166">
        <f>Table1[[#This Row],[Sales]]/Table1[[#This Row],[Quantity]]</f>
        <v>4.1440000000000001</v>
      </c>
      <c r="Q2166" t="str">
        <f t="shared" si="66"/>
        <v>2022</v>
      </c>
      <c r="R2166" t="str">
        <f t="shared" si="67"/>
        <v>10</v>
      </c>
      <c r="S2166">
        <f>CEILING(Table1[[#This Row],[Month]]/3,1)</f>
        <v>4</v>
      </c>
      <c r="T2166" s="9">
        <f>(Table1[[#This Row],[Profit]]/Table1[[#This Row],[Sales]])</f>
        <v>0.36249999999999999</v>
      </c>
    </row>
    <row r="2167" spans="1:20" x14ac:dyDescent="0.25">
      <c r="A2167">
        <v>20221014</v>
      </c>
      <c r="B2167" s="1" t="s">
        <v>237</v>
      </c>
      <c r="C2167" s="1" t="s">
        <v>57</v>
      </c>
      <c r="D2167" s="1" t="s">
        <v>461</v>
      </c>
      <c r="E2167" s="1" t="s">
        <v>59</v>
      </c>
      <c r="F2167" s="1" t="s">
        <v>60</v>
      </c>
      <c r="G2167" s="1" t="s">
        <v>239</v>
      </c>
      <c r="H2167" s="1" t="s">
        <v>62</v>
      </c>
      <c r="I2167" s="1" t="s">
        <v>21</v>
      </c>
      <c r="J2167" s="1" t="s">
        <v>41</v>
      </c>
      <c r="K2167">
        <v>139.91999999999999</v>
      </c>
      <c r="L2167">
        <v>5</v>
      </c>
      <c r="M2167">
        <v>0.6</v>
      </c>
      <c r="N2167">
        <v>-150.41399999999999</v>
      </c>
      <c r="O2167">
        <f>(Table1[[#This Row],[Sales]]-Table1[[#This Row],[Profit]])/Table1[[#This Row],[Quantity]]</f>
        <v>58.066799999999986</v>
      </c>
      <c r="P2167">
        <f>Table1[[#This Row],[Sales]]/Table1[[#This Row],[Quantity]]</f>
        <v>27.983999999999998</v>
      </c>
      <c r="Q2167" t="str">
        <f t="shared" si="66"/>
        <v>2022</v>
      </c>
      <c r="R2167" t="str">
        <f t="shared" si="67"/>
        <v>10</v>
      </c>
      <c r="S2167">
        <f>CEILING(Table1[[#This Row],[Month]]/3,1)</f>
        <v>4</v>
      </c>
      <c r="T2167" s="9">
        <f>(Table1[[#This Row],[Profit]]/Table1[[#This Row],[Sales]])</f>
        <v>-1.075</v>
      </c>
    </row>
    <row r="2168" spans="1:20" x14ac:dyDescent="0.25">
      <c r="A2168">
        <v>20221014</v>
      </c>
      <c r="B2168" s="1" t="s">
        <v>237</v>
      </c>
      <c r="C2168" s="1" t="s">
        <v>57</v>
      </c>
      <c r="D2168" s="1" t="s">
        <v>461</v>
      </c>
      <c r="E2168" s="1" t="s">
        <v>59</v>
      </c>
      <c r="F2168" s="1" t="s">
        <v>60</v>
      </c>
      <c r="G2168" s="1" t="s">
        <v>239</v>
      </c>
      <c r="H2168" s="1" t="s">
        <v>62</v>
      </c>
      <c r="I2168" s="1" t="s">
        <v>21</v>
      </c>
      <c r="J2168" s="1" t="s">
        <v>42</v>
      </c>
      <c r="K2168">
        <v>15.872</v>
      </c>
      <c r="L2168">
        <v>1</v>
      </c>
      <c r="M2168">
        <v>0.2</v>
      </c>
      <c r="N2168">
        <v>1.1903999999999999</v>
      </c>
      <c r="O2168">
        <f>(Table1[[#This Row],[Sales]]-Table1[[#This Row],[Profit]])/Table1[[#This Row],[Quantity]]</f>
        <v>14.6816</v>
      </c>
      <c r="P2168">
        <f>Table1[[#This Row],[Sales]]/Table1[[#This Row],[Quantity]]</f>
        <v>15.872</v>
      </c>
      <c r="Q2168" t="str">
        <f t="shared" si="66"/>
        <v>2022</v>
      </c>
      <c r="R2168" t="str">
        <f t="shared" si="67"/>
        <v>10</v>
      </c>
      <c r="S2168">
        <f>CEILING(Table1[[#This Row],[Month]]/3,1)</f>
        <v>4</v>
      </c>
      <c r="T2168" s="9">
        <f>(Table1[[#This Row],[Profit]]/Table1[[#This Row],[Sales]])</f>
        <v>7.4999999999999997E-2</v>
      </c>
    </row>
    <row r="2169" spans="1:20" x14ac:dyDescent="0.25">
      <c r="A2169">
        <v>20221014</v>
      </c>
      <c r="B2169" s="1" t="s">
        <v>237</v>
      </c>
      <c r="C2169" s="1" t="s">
        <v>57</v>
      </c>
      <c r="D2169" s="1" t="s">
        <v>461</v>
      </c>
      <c r="E2169" s="1" t="s">
        <v>59</v>
      </c>
      <c r="F2169" s="1" t="s">
        <v>60</v>
      </c>
      <c r="G2169" s="1" t="s">
        <v>239</v>
      </c>
      <c r="H2169" s="1" t="s">
        <v>62</v>
      </c>
      <c r="I2169" s="1" t="s">
        <v>21</v>
      </c>
      <c r="J2169" s="1" t="s">
        <v>36</v>
      </c>
      <c r="K2169">
        <v>6.2859999999999996</v>
      </c>
      <c r="L2169">
        <v>7</v>
      </c>
      <c r="M2169">
        <v>0.8</v>
      </c>
      <c r="N2169">
        <v>-11.000500000000001</v>
      </c>
      <c r="O2169">
        <f>(Table1[[#This Row],[Sales]]-Table1[[#This Row],[Profit]])/Table1[[#This Row],[Quantity]]</f>
        <v>2.4695</v>
      </c>
      <c r="P2169">
        <f>Table1[[#This Row],[Sales]]/Table1[[#This Row],[Quantity]]</f>
        <v>0.89799999999999991</v>
      </c>
      <c r="Q2169" t="str">
        <f t="shared" si="66"/>
        <v>2022</v>
      </c>
      <c r="R2169" t="str">
        <f t="shared" si="67"/>
        <v>10</v>
      </c>
      <c r="S2169">
        <f>CEILING(Table1[[#This Row],[Month]]/3,1)</f>
        <v>4</v>
      </c>
      <c r="T2169" s="9">
        <f>(Table1[[#This Row],[Profit]]/Table1[[#This Row],[Sales]])</f>
        <v>-1.7500000000000002</v>
      </c>
    </row>
    <row r="2170" spans="1:20" x14ac:dyDescent="0.25">
      <c r="A2170">
        <v>20230128</v>
      </c>
      <c r="B2170" s="1" t="s">
        <v>963</v>
      </c>
      <c r="C2170" s="1" t="s">
        <v>209</v>
      </c>
      <c r="D2170" s="1" t="s">
        <v>308</v>
      </c>
      <c r="E2170" s="1" t="s">
        <v>27</v>
      </c>
      <c r="F2170" s="1" t="s">
        <v>82</v>
      </c>
      <c r="G2170" s="1" t="s">
        <v>141</v>
      </c>
      <c r="H2170" s="1" t="s">
        <v>91</v>
      </c>
      <c r="I2170" s="1" t="s">
        <v>21</v>
      </c>
      <c r="J2170" s="1" t="s">
        <v>42</v>
      </c>
      <c r="K2170">
        <v>14.016</v>
      </c>
      <c r="L2170">
        <v>3</v>
      </c>
      <c r="M2170">
        <v>0.2</v>
      </c>
      <c r="N2170">
        <v>1.752</v>
      </c>
      <c r="O2170">
        <f>(Table1[[#This Row],[Sales]]-Table1[[#This Row],[Profit]])/Table1[[#This Row],[Quantity]]</f>
        <v>4.0880000000000001</v>
      </c>
      <c r="P2170">
        <f>Table1[[#This Row],[Sales]]/Table1[[#This Row],[Quantity]]</f>
        <v>4.6719999999999997</v>
      </c>
      <c r="Q2170" t="str">
        <f t="shared" si="66"/>
        <v>2023</v>
      </c>
      <c r="R2170" t="str">
        <f t="shared" si="67"/>
        <v>01</v>
      </c>
      <c r="S2170">
        <f>CEILING(Table1[[#This Row],[Month]]/3,1)</f>
        <v>1</v>
      </c>
      <c r="T2170" s="9">
        <f>(Table1[[#This Row],[Profit]]/Table1[[#This Row],[Sales]])</f>
        <v>0.125</v>
      </c>
    </row>
    <row r="2171" spans="1:20" x14ac:dyDescent="0.25">
      <c r="A2171">
        <v>20230128</v>
      </c>
      <c r="B2171" s="1" t="s">
        <v>963</v>
      </c>
      <c r="C2171" s="1" t="s">
        <v>209</v>
      </c>
      <c r="D2171" s="1" t="s">
        <v>308</v>
      </c>
      <c r="E2171" s="1" t="s">
        <v>27</v>
      </c>
      <c r="F2171" s="1" t="s">
        <v>82</v>
      </c>
      <c r="G2171" s="1" t="s">
        <v>141</v>
      </c>
      <c r="H2171" s="1" t="s">
        <v>91</v>
      </c>
      <c r="I2171" s="1" t="s">
        <v>21</v>
      </c>
      <c r="J2171" s="1" t="s">
        <v>94</v>
      </c>
      <c r="K2171">
        <v>71.975999999999999</v>
      </c>
      <c r="L2171">
        <v>3</v>
      </c>
      <c r="M2171">
        <v>0.2</v>
      </c>
      <c r="N2171">
        <v>-8.9969999999999999</v>
      </c>
      <c r="O2171">
        <f>(Table1[[#This Row],[Sales]]-Table1[[#This Row],[Profit]])/Table1[[#This Row],[Quantity]]</f>
        <v>26.991</v>
      </c>
      <c r="P2171">
        <f>Table1[[#This Row],[Sales]]/Table1[[#This Row],[Quantity]]</f>
        <v>23.992000000000001</v>
      </c>
      <c r="Q2171" t="str">
        <f t="shared" si="66"/>
        <v>2023</v>
      </c>
      <c r="R2171" t="str">
        <f t="shared" si="67"/>
        <v>01</v>
      </c>
      <c r="S2171">
        <f>CEILING(Table1[[#This Row],[Month]]/3,1)</f>
        <v>1</v>
      </c>
      <c r="T2171" s="9">
        <f>(Table1[[#This Row],[Profit]]/Table1[[#This Row],[Sales]])</f>
        <v>-0.125</v>
      </c>
    </row>
    <row r="2172" spans="1:20" x14ac:dyDescent="0.25">
      <c r="A2172">
        <v>20230128</v>
      </c>
      <c r="B2172" s="1" t="s">
        <v>963</v>
      </c>
      <c r="C2172" s="1" t="s">
        <v>209</v>
      </c>
      <c r="D2172" s="1" t="s">
        <v>308</v>
      </c>
      <c r="E2172" s="1" t="s">
        <v>27</v>
      </c>
      <c r="F2172" s="1" t="s">
        <v>82</v>
      </c>
      <c r="G2172" s="1" t="s">
        <v>141</v>
      </c>
      <c r="H2172" s="1" t="s">
        <v>91</v>
      </c>
      <c r="I2172" s="1" t="s">
        <v>21</v>
      </c>
      <c r="J2172" s="1" t="s">
        <v>43</v>
      </c>
      <c r="K2172">
        <v>107.982</v>
      </c>
      <c r="L2172">
        <v>3</v>
      </c>
      <c r="M2172">
        <v>0.4</v>
      </c>
      <c r="N2172">
        <v>-26.9955</v>
      </c>
      <c r="O2172">
        <f>(Table1[[#This Row],[Sales]]-Table1[[#This Row],[Profit]])/Table1[[#This Row],[Quantity]]</f>
        <v>44.9925</v>
      </c>
      <c r="P2172">
        <f>Table1[[#This Row],[Sales]]/Table1[[#This Row],[Quantity]]</f>
        <v>35.994</v>
      </c>
      <c r="Q2172" t="str">
        <f t="shared" si="66"/>
        <v>2023</v>
      </c>
      <c r="R2172" t="str">
        <f t="shared" si="67"/>
        <v>01</v>
      </c>
      <c r="S2172">
        <f>CEILING(Table1[[#This Row],[Month]]/3,1)</f>
        <v>1</v>
      </c>
      <c r="T2172" s="9">
        <f>(Table1[[#This Row],[Profit]]/Table1[[#This Row],[Sales]])</f>
        <v>-0.25</v>
      </c>
    </row>
    <row r="2173" spans="1:20" x14ac:dyDescent="0.25">
      <c r="A2173">
        <v>20231120</v>
      </c>
      <c r="B2173" s="1" t="s">
        <v>107</v>
      </c>
      <c r="C2173" s="1" t="s">
        <v>57</v>
      </c>
      <c r="D2173" s="1" t="s">
        <v>882</v>
      </c>
      <c r="E2173" s="1" t="s">
        <v>59</v>
      </c>
      <c r="F2173" s="1" t="s">
        <v>60</v>
      </c>
      <c r="G2173" s="1" t="s">
        <v>111</v>
      </c>
      <c r="H2173" s="1" t="s">
        <v>20</v>
      </c>
      <c r="I2173" s="1" t="s">
        <v>30</v>
      </c>
      <c r="J2173" s="1" t="s">
        <v>23</v>
      </c>
      <c r="K2173">
        <v>305.31200000000001</v>
      </c>
      <c r="L2173">
        <v>2</v>
      </c>
      <c r="M2173">
        <v>0.3</v>
      </c>
      <c r="N2173">
        <v>-8.7232000000000003</v>
      </c>
      <c r="O2173">
        <f>(Table1[[#This Row],[Sales]]-Table1[[#This Row],[Profit]])/Table1[[#This Row],[Quantity]]</f>
        <v>157.01760000000002</v>
      </c>
      <c r="P2173">
        <f>Table1[[#This Row],[Sales]]/Table1[[#This Row],[Quantity]]</f>
        <v>152.65600000000001</v>
      </c>
      <c r="Q2173" t="str">
        <f t="shared" si="66"/>
        <v>2023</v>
      </c>
      <c r="R2173" t="str">
        <f t="shared" si="67"/>
        <v>11</v>
      </c>
      <c r="S2173">
        <f>CEILING(Table1[[#This Row],[Month]]/3,1)</f>
        <v>4</v>
      </c>
      <c r="T2173" s="9">
        <f>(Table1[[#This Row],[Profit]]/Table1[[#This Row],[Sales]])</f>
        <v>-2.8571428571428571E-2</v>
      </c>
    </row>
    <row r="2174" spans="1:20" x14ac:dyDescent="0.25">
      <c r="A2174">
        <v>20200801</v>
      </c>
      <c r="B2174" s="1" t="s">
        <v>964</v>
      </c>
      <c r="C2174" s="1" t="s">
        <v>25</v>
      </c>
      <c r="D2174" s="1" t="s">
        <v>77</v>
      </c>
      <c r="E2174" s="1" t="s">
        <v>27</v>
      </c>
      <c r="F2174" s="1" t="s">
        <v>28</v>
      </c>
      <c r="G2174" s="1" t="s">
        <v>306</v>
      </c>
      <c r="H2174" s="1" t="s">
        <v>40</v>
      </c>
      <c r="I2174" s="1" t="s">
        <v>21</v>
      </c>
      <c r="J2174" s="1" t="s">
        <v>36</v>
      </c>
      <c r="K2174">
        <v>19.751999999999999</v>
      </c>
      <c r="L2174">
        <v>3</v>
      </c>
      <c r="M2174">
        <v>0.2</v>
      </c>
      <c r="N2174">
        <v>6.9131999999999998</v>
      </c>
      <c r="O2174">
        <f>(Table1[[#This Row],[Sales]]-Table1[[#This Row],[Profit]])/Table1[[#This Row],[Quantity]]</f>
        <v>4.2795999999999994</v>
      </c>
      <c r="P2174">
        <f>Table1[[#This Row],[Sales]]/Table1[[#This Row],[Quantity]]</f>
        <v>6.5839999999999996</v>
      </c>
      <c r="Q2174" t="str">
        <f t="shared" si="66"/>
        <v>2020</v>
      </c>
      <c r="R2174" t="str">
        <f t="shared" si="67"/>
        <v>08</v>
      </c>
      <c r="S2174">
        <f>CEILING(Table1[[#This Row],[Month]]/3,1)</f>
        <v>3</v>
      </c>
      <c r="T2174" s="9">
        <f>(Table1[[#This Row],[Profit]]/Table1[[#This Row],[Sales]])</f>
        <v>0.35000000000000003</v>
      </c>
    </row>
    <row r="2175" spans="1:20" x14ac:dyDescent="0.25">
      <c r="A2175">
        <v>20220731</v>
      </c>
      <c r="B2175" s="1" t="s">
        <v>224</v>
      </c>
      <c r="C2175" s="1" t="s">
        <v>57</v>
      </c>
      <c r="D2175" s="1" t="s">
        <v>99</v>
      </c>
      <c r="E2175" s="1" t="s">
        <v>59</v>
      </c>
      <c r="F2175" s="1" t="s">
        <v>60</v>
      </c>
      <c r="G2175" s="1" t="s">
        <v>204</v>
      </c>
      <c r="H2175" s="1" t="s">
        <v>40</v>
      </c>
      <c r="I2175" s="1" t="s">
        <v>63</v>
      </c>
      <c r="J2175" s="1" t="s">
        <v>36</v>
      </c>
      <c r="K2175">
        <v>9.2639999999999993</v>
      </c>
      <c r="L2175">
        <v>3</v>
      </c>
      <c r="M2175">
        <v>0.8</v>
      </c>
      <c r="N2175">
        <v>-13.896000000000001</v>
      </c>
      <c r="O2175">
        <f>(Table1[[#This Row],[Sales]]-Table1[[#This Row],[Profit]])/Table1[[#This Row],[Quantity]]</f>
        <v>7.72</v>
      </c>
      <c r="P2175">
        <f>Table1[[#This Row],[Sales]]/Table1[[#This Row],[Quantity]]</f>
        <v>3.0879999999999996</v>
      </c>
      <c r="Q2175" t="str">
        <f t="shared" si="66"/>
        <v>2022</v>
      </c>
      <c r="R2175" t="str">
        <f t="shared" si="67"/>
        <v>07</v>
      </c>
      <c r="S2175">
        <f>CEILING(Table1[[#This Row],[Month]]/3,1)</f>
        <v>3</v>
      </c>
      <c r="T2175" s="9">
        <f>(Table1[[#This Row],[Profit]]/Table1[[#This Row],[Sales]])</f>
        <v>-1.5000000000000002</v>
      </c>
    </row>
    <row r="2176" spans="1:20" x14ac:dyDescent="0.25">
      <c r="A2176">
        <v>20210730</v>
      </c>
      <c r="B2176" s="1" t="s">
        <v>942</v>
      </c>
      <c r="C2176" s="1" t="s">
        <v>57</v>
      </c>
      <c r="D2176" s="1" t="s">
        <v>99</v>
      </c>
      <c r="E2176" s="1" t="s">
        <v>59</v>
      </c>
      <c r="F2176" s="1" t="s">
        <v>60</v>
      </c>
      <c r="G2176" s="1" t="s">
        <v>78</v>
      </c>
      <c r="H2176" s="1" t="s">
        <v>40</v>
      </c>
      <c r="I2176" s="1" t="s">
        <v>30</v>
      </c>
      <c r="J2176" s="1" t="s">
        <v>37</v>
      </c>
      <c r="K2176">
        <v>61.792000000000002</v>
      </c>
      <c r="L2176">
        <v>4</v>
      </c>
      <c r="M2176">
        <v>0.2</v>
      </c>
      <c r="N2176">
        <v>6.1791999999999998</v>
      </c>
      <c r="O2176">
        <f>(Table1[[#This Row],[Sales]]-Table1[[#This Row],[Profit]])/Table1[[#This Row],[Quantity]]</f>
        <v>13.9032</v>
      </c>
      <c r="P2176">
        <f>Table1[[#This Row],[Sales]]/Table1[[#This Row],[Quantity]]</f>
        <v>15.448</v>
      </c>
      <c r="Q2176" t="str">
        <f t="shared" si="66"/>
        <v>2021</v>
      </c>
      <c r="R2176" t="str">
        <f t="shared" si="67"/>
        <v>07</v>
      </c>
      <c r="S2176">
        <f>CEILING(Table1[[#This Row],[Month]]/3,1)</f>
        <v>3</v>
      </c>
      <c r="T2176" s="9">
        <f>(Table1[[#This Row],[Profit]]/Table1[[#This Row],[Sales]])</f>
        <v>9.9999999999999992E-2</v>
      </c>
    </row>
    <row r="2177" spans="1:20" x14ac:dyDescent="0.25">
      <c r="A2177">
        <v>20221016</v>
      </c>
      <c r="B2177" s="1" t="s">
        <v>965</v>
      </c>
      <c r="C2177" s="1" t="s">
        <v>71</v>
      </c>
      <c r="D2177" s="1" t="s">
        <v>89</v>
      </c>
      <c r="E2177" s="1" t="s">
        <v>17</v>
      </c>
      <c r="F2177" s="1" t="s">
        <v>73</v>
      </c>
      <c r="G2177" s="1" t="s">
        <v>255</v>
      </c>
      <c r="H2177" s="1" t="s">
        <v>40</v>
      </c>
      <c r="I2177" s="1" t="s">
        <v>63</v>
      </c>
      <c r="J2177" s="1" t="s">
        <v>50</v>
      </c>
      <c r="K2177">
        <v>45.68</v>
      </c>
      <c r="L2177">
        <v>2</v>
      </c>
      <c r="M2177">
        <v>0</v>
      </c>
      <c r="N2177">
        <v>21.012799999999999</v>
      </c>
      <c r="O2177">
        <f>(Table1[[#This Row],[Sales]]-Table1[[#This Row],[Profit]])/Table1[[#This Row],[Quantity]]</f>
        <v>12.333600000000001</v>
      </c>
      <c r="P2177">
        <f>Table1[[#This Row],[Sales]]/Table1[[#This Row],[Quantity]]</f>
        <v>22.84</v>
      </c>
      <c r="Q2177" t="str">
        <f t="shared" si="66"/>
        <v>2022</v>
      </c>
      <c r="R2177" t="str">
        <f t="shared" si="67"/>
        <v>10</v>
      </c>
      <c r="S2177">
        <f>CEILING(Table1[[#This Row],[Month]]/3,1)</f>
        <v>4</v>
      </c>
      <c r="T2177" s="9">
        <f>(Table1[[#This Row],[Profit]]/Table1[[#This Row],[Sales]])</f>
        <v>0.45999999999999996</v>
      </c>
    </row>
    <row r="2178" spans="1:20" x14ac:dyDescent="0.25">
      <c r="A2178">
        <v>20221016</v>
      </c>
      <c r="B2178" s="1" t="s">
        <v>965</v>
      </c>
      <c r="C2178" s="1" t="s">
        <v>71</v>
      </c>
      <c r="D2178" s="1" t="s">
        <v>89</v>
      </c>
      <c r="E2178" s="1" t="s">
        <v>17</v>
      </c>
      <c r="F2178" s="1" t="s">
        <v>73</v>
      </c>
      <c r="G2178" s="1" t="s">
        <v>255</v>
      </c>
      <c r="H2178" s="1" t="s">
        <v>40</v>
      </c>
      <c r="I2178" s="1" t="s">
        <v>63</v>
      </c>
      <c r="J2178" s="1" t="s">
        <v>50</v>
      </c>
      <c r="K2178">
        <v>60.12</v>
      </c>
      <c r="L2178">
        <v>9</v>
      </c>
      <c r="M2178">
        <v>0</v>
      </c>
      <c r="N2178">
        <v>28.857600000000001</v>
      </c>
      <c r="O2178">
        <f>(Table1[[#This Row],[Sales]]-Table1[[#This Row],[Profit]])/Table1[[#This Row],[Quantity]]</f>
        <v>3.4735999999999994</v>
      </c>
      <c r="P2178">
        <f>Table1[[#This Row],[Sales]]/Table1[[#This Row],[Quantity]]</f>
        <v>6.68</v>
      </c>
      <c r="Q2178" t="str">
        <f t="shared" si="66"/>
        <v>2022</v>
      </c>
      <c r="R2178" t="str">
        <f t="shared" si="67"/>
        <v>10</v>
      </c>
      <c r="S2178">
        <f>CEILING(Table1[[#This Row],[Month]]/3,1)</f>
        <v>4</v>
      </c>
      <c r="T2178" s="9">
        <f>(Table1[[#This Row],[Profit]]/Table1[[#This Row],[Sales]])</f>
        <v>0.48000000000000004</v>
      </c>
    </row>
    <row r="2179" spans="1:20" x14ac:dyDescent="0.25">
      <c r="A2179">
        <v>20221016</v>
      </c>
      <c r="B2179" s="1" t="s">
        <v>965</v>
      </c>
      <c r="C2179" s="1" t="s">
        <v>71</v>
      </c>
      <c r="D2179" s="1" t="s">
        <v>89</v>
      </c>
      <c r="E2179" s="1" t="s">
        <v>17</v>
      </c>
      <c r="F2179" s="1" t="s">
        <v>73</v>
      </c>
      <c r="G2179" s="1" t="s">
        <v>255</v>
      </c>
      <c r="H2179" s="1" t="s">
        <v>40</v>
      </c>
      <c r="I2179" s="1" t="s">
        <v>63</v>
      </c>
      <c r="J2179" s="1" t="s">
        <v>36</v>
      </c>
      <c r="K2179">
        <v>41.72</v>
      </c>
      <c r="L2179">
        <v>5</v>
      </c>
      <c r="M2179">
        <v>0.2</v>
      </c>
      <c r="N2179">
        <v>13.0375</v>
      </c>
      <c r="O2179">
        <f>(Table1[[#This Row],[Sales]]-Table1[[#This Row],[Profit]])/Table1[[#This Row],[Quantity]]</f>
        <v>5.7364999999999995</v>
      </c>
      <c r="P2179">
        <f>Table1[[#This Row],[Sales]]/Table1[[#This Row],[Quantity]]</f>
        <v>8.3439999999999994</v>
      </c>
      <c r="Q2179" t="str">
        <f t="shared" ref="Q2179:Q2242" si="68">LEFT(A2179,4)</f>
        <v>2022</v>
      </c>
      <c r="R2179" t="str">
        <f t="shared" ref="R2179:R2242" si="69">MID(A2179,5,2)</f>
        <v>10</v>
      </c>
      <c r="S2179">
        <f>CEILING(Table1[[#This Row],[Month]]/3,1)</f>
        <v>4</v>
      </c>
      <c r="T2179" s="9">
        <f>(Table1[[#This Row],[Profit]]/Table1[[#This Row],[Sales]])</f>
        <v>0.3125</v>
      </c>
    </row>
    <row r="2180" spans="1:20" x14ac:dyDescent="0.25">
      <c r="A2180">
        <v>20221016</v>
      </c>
      <c r="B2180" s="1" t="s">
        <v>965</v>
      </c>
      <c r="C2180" s="1" t="s">
        <v>71</v>
      </c>
      <c r="D2180" s="1" t="s">
        <v>89</v>
      </c>
      <c r="E2180" s="1" t="s">
        <v>17</v>
      </c>
      <c r="F2180" s="1" t="s">
        <v>73</v>
      </c>
      <c r="G2180" s="1" t="s">
        <v>255</v>
      </c>
      <c r="H2180" s="1" t="s">
        <v>40</v>
      </c>
      <c r="I2180" s="1" t="s">
        <v>63</v>
      </c>
      <c r="J2180" s="1" t="s">
        <v>50</v>
      </c>
      <c r="K2180">
        <v>71.599999999999994</v>
      </c>
      <c r="L2180">
        <v>8</v>
      </c>
      <c r="M2180">
        <v>0</v>
      </c>
      <c r="N2180">
        <v>32.936</v>
      </c>
      <c r="O2180">
        <f>(Table1[[#This Row],[Sales]]-Table1[[#This Row],[Profit]])/Table1[[#This Row],[Quantity]]</f>
        <v>4.8329999999999993</v>
      </c>
      <c r="P2180">
        <f>Table1[[#This Row],[Sales]]/Table1[[#This Row],[Quantity]]</f>
        <v>8.9499999999999993</v>
      </c>
      <c r="Q2180" t="str">
        <f t="shared" si="68"/>
        <v>2022</v>
      </c>
      <c r="R2180" t="str">
        <f t="shared" si="69"/>
        <v>10</v>
      </c>
      <c r="S2180">
        <f>CEILING(Table1[[#This Row],[Month]]/3,1)</f>
        <v>4</v>
      </c>
      <c r="T2180" s="9">
        <f>(Table1[[#This Row],[Profit]]/Table1[[#This Row],[Sales]])</f>
        <v>0.46</v>
      </c>
    </row>
    <row r="2181" spans="1:20" x14ac:dyDescent="0.25">
      <c r="A2181">
        <v>20220508</v>
      </c>
      <c r="B2181" s="1" t="s">
        <v>424</v>
      </c>
      <c r="C2181" s="1" t="s">
        <v>133</v>
      </c>
      <c r="D2181" s="1" t="s">
        <v>134</v>
      </c>
      <c r="E2181" s="1" t="s">
        <v>17</v>
      </c>
      <c r="F2181" s="1" t="s">
        <v>18</v>
      </c>
      <c r="G2181" s="1" t="s">
        <v>407</v>
      </c>
      <c r="H2181" s="1" t="s">
        <v>62</v>
      </c>
      <c r="I2181" s="1" t="s">
        <v>21</v>
      </c>
      <c r="J2181" s="1" t="s">
        <v>36</v>
      </c>
      <c r="K2181">
        <v>85.231999999999999</v>
      </c>
      <c r="L2181">
        <v>7</v>
      </c>
      <c r="M2181">
        <v>0.2</v>
      </c>
      <c r="N2181">
        <v>30.896599999999999</v>
      </c>
      <c r="O2181">
        <f>(Table1[[#This Row],[Sales]]-Table1[[#This Row],[Profit]])/Table1[[#This Row],[Quantity]]</f>
        <v>7.7622</v>
      </c>
      <c r="P2181">
        <f>Table1[[#This Row],[Sales]]/Table1[[#This Row],[Quantity]]</f>
        <v>12.176</v>
      </c>
      <c r="Q2181" t="str">
        <f t="shared" si="68"/>
        <v>2022</v>
      </c>
      <c r="R2181" t="str">
        <f t="shared" si="69"/>
        <v>05</v>
      </c>
      <c r="S2181">
        <f>CEILING(Table1[[#This Row],[Month]]/3,1)</f>
        <v>2</v>
      </c>
      <c r="T2181" s="9">
        <f>(Table1[[#This Row],[Profit]]/Table1[[#This Row],[Sales]])</f>
        <v>0.36249999999999999</v>
      </c>
    </row>
    <row r="2182" spans="1:20" x14ac:dyDescent="0.25">
      <c r="A2182">
        <v>20220508</v>
      </c>
      <c r="B2182" s="1" t="s">
        <v>424</v>
      </c>
      <c r="C2182" s="1" t="s">
        <v>133</v>
      </c>
      <c r="D2182" s="1" t="s">
        <v>134</v>
      </c>
      <c r="E2182" s="1" t="s">
        <v>17</v>
      </c>
      <c r="F2182" s="1" t="s">
        <v>18</v>
      </c>
      <c r="G2182" s="1" t="s">
        <v>407</v>
      </c>
      <c r="H2182" s="1" t="s">
        <v>62</v>
      </c>
      <c r="I2182" s="1" t="s">
        <v>21</v>
      </c>
      <c r="J2182" s="1" t="s">
        <v>23</v>
      </c>
      <c r="K2182">
        <v>44.4</v>
      </c>
      <c r="L2182">
        <v>3</v>
      </c>
      <c r="M2182">
        <v>0</v>
      </c>
      <c r="N2182">
        <v>22.2</v>
      </c>
      <c r="O2182">
        <f>(Table1[[#This Row],[Sales]]-Table1[[#This Row],[Profit]])/Table1[[#This Row],[Quantity]]</f>
        <v>7.3999999999999995</v>
      </c>
      <c r="P2182">
        <f>Table1[[#This Row],[Sales]]/Table1[[#This Row],[Quantity]]</f>
        <v>14.799999999999999</v>
      </c>
      <c r="Q2182" t="str">
        <f t="shared" si="68"/>
        <v>2022</v>
      </c>
      <c r="R2182" t="str">
        <f t="shared" si="69"/>
        <v>05</v>
      </c>
      <c r="S2182">
        <f>CEILING(Table1[[#This Row],[Month]]/3,1)</f>
        <v>2</v>
      </c>
      <c r="T2182" s="9">
        <f>(Table1[[#This Row],[Profit]]/Table1[[#This Row],[Sales]])</f>
        <v>0.5</v>
      </c>
    </row>
    <row r="2183" spans="1:20" x14ac:dyDescent="0.25">
      <c r="A2183">
        <v>20220508</v>
      </c>
      <c r="B2183" s="1" t="s">
        <v>424</v>
      </c>
      <c r="C2183" s="1" t="s">
        <v>133</v>
      </c>
      <c r="D2183" s="1" t="s">
        <v>134</v>
      </c>
      <c r="E2183" s="1" t="s">
        <v>17</v>
      </c>
      <c r="F2183" s="1" t="s">
        <v>18</v>
      </c>
      <c r="G2183" s="1" t="s">
        <v>407</v>
      </c>
      <c r="H2183" s="1" t="s">
        <v>62</v>
      </c>
      <c r="I2183" s="1" t="s">
        <v>21</v>
      </c>
      <c r="J2183" s="1" t="s">
        <v>23</v>
      </c>
      <c r="K2183">
        <v>442.76400000000001</v>
      </c>
      <c r="L2183">
        <v>4</v>
      </c>
      <c r="M2183">
        <v>0.1</v>
      </c>
      <c r="N2183">
        <v>59.035200000000003</v>
      </c>
      <c r="O2183">
        <f>(Table1[[#This Row],[Sales]]-Table1[[#This Row],[Profit]])/Table1[[#This Row],[Quantity]]</f>
        <v>95.932199999999995</v>
      </c>
      <c r="P2183">
        <f>Table1[[#This Row],[Sales]]/Table1[[#This Row],[Quantity]]</f>
        <v>110.691</v>
      </c>
      <c r="Q2183" t="str">
        <f t="shared" si="68"/>
        <v>2022</v>
      </c>
      <c r="R2183" t="str">
        <f t="shared" si="69"/>
        <v>05</v>
      </c>
      <c r="S2183">
        <f>CEILING(Table1[[#This Row],[Month]]/3,1)</f>
        <v>2</v>
      </c>
      <c r="T2183" s="9">
        <f>(Table1[[#This Row],[Profit]]/Table1[[#This Row],[Sales]])</f>
        <v>0.13333333333333333</v>
      </c>
    </row>
    <row r="2184" spans="1:20" x14ac:dyDescent="0.25">
      <c r="A2184">
        <v>20220508</v>
      </c>
      <c r="B2184" s="1" t="s">
        <v>424</v>
      </c>
      <c r="C2184" s="1" t="s">
        <v>133</v>
      </c>
      <c r="D2184" s="1" t="s">
        <v>134</v>
      </c>
      <c r="E2184" s="1" t="s">
        <v>17</v>
      </c>
      <c r="F2184" s="1" t="s">
        <v>18</v>
      </c>
      <c r="G2184" s="1" t="s">
        <v>407</v>
      </c>
      <c r="H2184" s="1" t="s">
        <v>62</v>
      </c>
      <c r="I2184" s="1" t="s">
        <v>21</v>
      </c>
      <c r="J2184" s="1" t="s">
        <v>265</v>
      </c>
      <c r="K2184">
        <v>3999.95</v>
      </c>
      <c r="L2184">
        <v>5</v>
      </c>
      <c r="M2184">
        <v>0</v>
      </c>
      <c r="N2184">
        <v>1159.9855</v>
      </c>
      <c r="O2184">
        <f>(Table1[[#This Row],[Sales]]-Table1[[#This Row],[Profit]])/Table1[[#This Row],[Quantity]]</f>
        <v>567.99289999999996</v>
      </c>
      <c r="P2184">
        <f>Table1[[#This Row],[Sales]]/Table1[[#This Row],[Quantity]]</f>
        <v>799.99</v>
      </c>
      <c r="Q2184" t="str">
        <f t="shared" si="68"/>
        <v>2022</v>
      </c>
      <c r="R2184" t="str">
        <f t="shared" si="69"/>
        <v>05</v>
      </c>
      <c r="S2184">
        <f>CEILING(Table1[[#This Row],[Month]]/3,1)</f>
        <v>2</v>
      </c>
      <c r="T2184" s="9">
        <f>(Table1[[#This Row],[Profit]]/Table1[[#This Row],[Sales]])</f>
        <v>0.29000000000000004</v>
      </c>
    </row>
    <row r="2185" spans="1:20" x14ac:dyDescent="0.25">
      <c r="A2185">
        <v>20220508</v>
      </c>
      <c r="B2185" s="1" t="s">
        <v>424</v>
      </c>
      <c r="C2185" s="1" t="s">
        <v>133</v>
      </c>
      <c r="D2185" s="1" t="s">
        <v>134</v>
      </c>
      <c r="E2185" s="1" t="s">
        <v>17</v>
      </c>
      <c r="F2185" s="1" t="s">
        <v>18</v>
      </c>
      <c r="G2185" s="1" t="s">
        <v>407</v>
      </c>
      <c r="H2185" s="1" t="s">
        <v>62</v>
      </c>
      <c r="I2185" s="1" t="s">
        <v>21</v>
      </c>
      <c r="J2185" s="1" t="s">
        <v>94</v>
      </c>
      <c r="K2185">
        <v>199.95</v>
      </c>
      <c r="L2185">
        <v>5</v>
      </c>
      <c r="M2185">
        <v>0</v>
      </c>
      <c r="N2185">
        <v>21.994499999999999</v>
      </c>
      <c r="O2185">
        <f>(Table1[[#This Row],[Sales]]-Table1[[#This Row],[Profit]])/Table1[[#This Row],[Quantity]]</f>
        <v>35.591099999999997</v>
      </c>
      <c r="P2185">
        <f>Table1[[#This Row],[Sales]]/Table1[[#This Row],[Quantity]]</f>
        <v>39.989999999999995</v>
      </c>
      <c r="Q2185" t="str">
        <f t="shared" si="68"/>
        <v>2022</v>
      </c>
      <c r="R2185" t="str">
        <f t="shared" si="69"/>
        <v>05</v>
      </c>
      <c r="S2185">
        <f>CEILING(Table1[[#This Row],[Month]]/3,1)</f>
        <v>2</v>
      </c>
      <c r="T2185" s="9">
        <f>(Table1[[#This Row],[Profit]]/Table1[[#This Row],[Sales]])</f>
        <v>0.11</v>
      </c>
    </row>
    <row r="2186" spans="1:20" x14ac:dyDescent="0.25">
      <c r="A2186">
        <v>20220508</v>
      </c>
      <c r="B2186" s="1" t="s">
        <v>424</v>
      </c>
      <c r="C2186" s="1" t="s">
        <v>133</v>
      </c>
      <c r="D2186" s="1" t="s">
        <v>134</v>
      </c>
      <c r="E2186" s="1" t="s">
        <v>17</v>
      </c>
      <c r="F2186" s="1" t="s">
        <v>18</v>
      </c>
      <c r="G2186" s="1" t="s">
        <v>407</v>
      </c>
      <c r="H2186" s="1" t="s">
        <v>62</v>
      </c>
      <c r="I2186" s="1" t="s">
        <v>21</v>
      </c>
      <c r="J2186" s="1" t="s">
        <v>41</v>
      </c>
      <c r="K2186">
        <v>63.68</v>
      </c>
      <c r="L2186">
        <v>8</v>
      </c>
      <c r="M2186">
        <v>0</v>
      </c>
      <c r="N2186">
        <v>28.019200000000001</v>
      </c>
      <c r="O2186">
        <f>(Table1[[#This Row],[Sales]]-Table1[[#This Row],[Profit]])/Table1[[#This Row],[Quantity]]</f>
        <v>4.4575999999999993</v>
      </c>
      <c r="P2186">
        <f>Table1[[#This Row],[Sales]]/Table1[[#This Row],[Quantity]]</f>
        <v>7.96</v>
      </c>
      <c r="Q2186" t="str">
        <f t="shared" si="68"/>
        <v>2022</v>
      </c>
      <c r="R2186" t="str">
        <f t="shared" si="69"/>
        <v>05</v>
      </c>
      <c r="S2186">
        <f>CEILING(Table1[[#This Row],[Month]]/3,1)</f>
        <v>2</v>
      </c>
      <c r="T2186" s="9">
        <f>(Table1[[#This Row],[Profit]]/Table1[[#This Row],[Sales]])</f>
        <v>0.44</v>
      </c>
    </row>
    <row r="2187" spans="1:20" x14ac:dyDescent="0.25">
      <c r="A2187">
        <v>20230802</v>
      </c>
      <c r="B2187" s="1" t="s">
        <v>299</v>
      </c>
      <c r="C2187" s="1" t="s">
        <v>25</v>
      </c>
      <c r="D2187" s="1" t="s">
        <v>635</v>
      </c>
      <c r="E2187" s="1" t="s">
        <v>27</v>
      </c>
      <c r="F2187" s="1" t="s">
        <v>28</v>
      </c>
      <c r="G2187" s="1" t="s">
        <v>115</v>
      </c>
      <c r="H2187" s="1" t="s">
        <v>55</v>
      </c>
      <c r="I2187" s="1" t="s">
        <v>30</v>
      </c>
      <c r="J2187" s="1" t="s">
        <v>36</v>
      </c>
      <c r="K2187">
        <v>54.896000000000001</v>
      </c>
      <c r="L2187">
        <v>2</v>
      </c>
      <c r="M2187">
        <v>0.2</v>
      </c>
      <c r="N2187">
        <v>18.5274</v>
      </c>
      <c r="O2187">
        <f>(Table1[[#This Row],[Sales]]-Table1[[#This Row],[Profit]])/Table1[[#This Row],[Quantity]]</f>
        <v>18.1843</v>
      </c>
      <c r="P2187">
        <f>Table1[[#This Row],[Sales]]/Table1[[#This Row],[Quantity]]</f>
        <v>27.448</v>
      </c>
      <c r="Q2187" t="str">
        <f t="shared" si="68"/>
        <v>2023</v>
      </c>
      <c r="R2187" t="str">
        <f t="shared" si="69"/>
        <v>08</v>
      </c>
      <c r="S2187">
        <f>CEILING(Table1[[#This Row],[Month]]/3,1)</f>
        <v>3</v>
      </c>
      <c r="T2187" s="9">
        <f>(Table1[[#This Row],[Profit]]/Table1[[#This Row],[Sales]])</f>
        <v>0.33750000000000002</v>
      </c>
    </row>
    <row r="2188" spans="1:20" x14ac:dyDescent="0.25">
      <c r="A2188">
        <v>20220715</v>
      </c>
      <c r="B2188" s="1" t="s">
        <v>966</v>
      </c>
      <c r="C2188" s="1" t="s">
        <v>163</v>
      </c>
      <c r="D2188" s="1" t="s">
        <v>164</v>
      </c>
      <c r="E2188" s="1" t="s">
        <v>17</v>
      </c>
      <c r="F2188" s="1" t="s">
        <v>34</v>
      </c>
      <c r="G2188" s="1" t="s">
        <v>346</v>
      </c>
      <c r="H2188" s="1" t="s">
        <v>20</v>
      </c>
      <c r="I2188" s="1" t="s">
        <v>21</v>
      </c>
      <c r="J2188" s="1" t="s">
        <v>94</v>
      </c>
      <c r="K2188">
        <v>29</v>
      </c>
      <c r="L2188">
        <v>2</v>
      </c>
      <c r="M2188">
        <v>0</v>
      </c>
      <c r="N2188">
        <v>7.25</v>
      </c>
      <c r="O2188">
        <f>(Table1[[#This Row],[Sales]]-Table1[[#This Row],[Profit]])/Table1[[#This Row],[Quantity]]</f>
        <v>10.875</v>
      </c>
      <c r="P2188">
        <f>Table1[[#This Row],[Sales]]/Table1[[#This Row],[Quantity]]</f>
        <v>14.5</v>
      </c>
      <c r="Q2188" t="str">
        <f t="shared" si="68"/>
        <v>2022</v>
      </c>
      <c r="R2188" t="str">
        <f t="shared" si="69"/>
        <v>07</v>
      </c>
      <c r="S2188">
        <f>CEILING(Table1[[#This Row],[Month]]/3,1)</f>
        <v>3</v>
      </c>
      <c r="T2188" s="9">
        <f>(Table1[[#This Row],[Profit]]/Table1[[#This Row],[Sales]])</f>
        <v>0.25</v>
      </c>
    </row>
    <row r="2189" spans="1:20" x14ac:dyDescent="0.25">
      <c r="A2189">
        <v>20230811</v>
      </c>
      <c r="B2189" s="1" t="s">
        <v>964</v>
      </c>
      <c r="C2189" s="1" t="s">
        <v>129</v>
      </c>
      <c r="D2189" s="1" t="s">
        <v>441</v>
      </c>
      <c r="E2189" s="1" t="s">
        <v>59</v>
      </c>
      <c r="F2189" s="1" t="s">
        <v>131</v>
      </c>
      <c r="G2189" s="1" t="s">
        <v>306</v>
      </c>
      <c r="H2189" s="1" t="s">
        <v>40</v>
      </c>
      <c r="I2189" s="1" t="s">
        <v>21</v>
      </c>
      <c r="J2189" s="1" t="s">
        <v>97</v>
      </c>
      <c r="K2189">
        <v>70.08</v>
      </c>
      <c r="L2189">
        <v>6</v>
      </c>
      <c r="M2189">
        <v>0</v>
      </c>
      <c r="N2189">
        <v>35.04</v>
      </c>
      <c r="O2189">
        <f>(Table1[[#This Row],[Sales]]-Table1[[#This Row],[Profit]])/Table1[[#This Row],[Quantity]]</f>
        <v>5.84</v>
      </c>
      <c r="P2189">
        <f>Table1[[#This Row],[Sales]]/Table1[[#This Row],[Quantity]]</f>
        <v>11.68</v>
      </c>
      <c r="Q2189" t="str">
        <f t="shared" si="68"/>
        <v>2023</v>
      </c>
      <c r="R2189" t="str">
        <f t="shared" si="69"/>
        <v>08</v>
      </c>
      <c r="S2189">
        <f>CEILING(Table1[[#This Row],[Month]]/3,1)</f>
        <v>3</v>
      </c>
      <c r="T2189" s="9">
        <f>(Table1[[#This Row],[Profit]]/Table1[[#This Row],[Sales]])</f>
        <v>0.5</v>
      </c>
    </row>
    <row r="2190" spans="1:20" x14ac:dyDescent="0.25">
      <c r="A2190">
        <v>20230811</v>
      </c>
      <c r="B2190" s="1" t="s">
        <v>964</v>
      </c>
      <c r="C2190" s="1" t="s">
        <v>129</v>
      </c>
      <c r="D2190" s="1" t="s">
        <v>441</v>
      </c>
      <c r="E2190" s="1" t="s">
        <v>59</v>
      </c>
      <c r="F2190" s="1" t="s">
        <v>131</v>
      </c>
      <c r="G2190" s="1" t="s">
        <v>306</v>
      </c>
      <c r="H2190" s="1" t="s">
        <v>40</v>
      </c>
      <c r="I2190" s="1" t="s">
        <v>21</v>
      </c>
      <c r="J2190" s="1" t="s">
        <v>41</v>
      </c>
      <c r="K2190">
        <v>121.3</v>
      </c>
      <c r="L2190">
        <v>2</v>
      </c>
      <c r="M2190">
        <v>0</v>
      </c>
      <c r="N2190">
        <v>25.472999999999999</v>
      </c>
      <c r="O2190">
        <f>(Table1[[#This Row],[Sales]]-Table1[[#This Row],[Profit]])/Table1[[#This Row],[Quantity]]</f>
        <v>47.913499999999999</v>
      </c>
      <c r="P2190">
        <f>Table1[[#This Row],[Sales]]/Table1[[#This Row],[Quantity]]</f>
        <v>60.65</v>
      </c>
      <c r="Q2190" t="str">
        <f t="shared" si="68"/>
        <v>2023</v>
      </c>
      <c r="R2190" t="str">
        <f t="shared" si="69"/>
        <v>08</v>
      </c>
      <c r="S2190">
        <f>CEILING(Table1[[#This Row],[Month]]/3,1)</f>
        <v>3</v>
      </c>
      <c r="T2190" s="9">
        <f>(Table1[[#This Row],[Profit]]/Table1[[#This Row],[Sales]])</f>
        <v>0.21</v>
      </c>
    </row>
    <row r="2191" spans="1:20" x14ac:dyDescent="0.25">
      <c r="A2191">
        <v>20230811</v>
      </c>
      <c r="B2191" s="1" t="s">
        <v>964</v>
      </c>
      <c r="C2191" s="1" t="s">
        <v>129</v>
      </c>
      <c r="D2191" s="1" t="s">
        <v>441</v>
      </c>
      <c r="E2191" s="1" t="s">
        <v>59</v>
      </c>
      <c r="F2191" s="1" t="s">
        <v>131</v>
      </c>
      <c r="G2191" s="1" t="s">
        <v>306</v>
      </c>
      <c r="H2191" s="1" t="s">
        <v>40</v>
      </c>
      <c r="I2191" s="1" t="s">
        <v>21</v>
      </c>
      <c r="J2191" s="1" t="s">
        <v>43</v>
      </c>
      <c r="K2191">
        <v>1454.49</v>
      </c>
      <c r="L2191">
        <v>9</v>
      </c>
      <c r="M2191">
        <v>0</v>
      </c>
      <c r="N2191">
        <v>378.16739999999999</v>
      </c>
      <c r="O2191">
        <f>(Table1[[#This Row],[Sales]]-Table1[[#This Row],[Profit]])/Table1[[#This Row],[Quantity]]</f>
        <v>119.59139999999999</v>
      </c>
      <c r="P2191">
        <f>Table1[[#This Row],[Sales]]/Table1[[#This Row],[Quantity]]</f>
        <v>161.61000000000001</v>
      </c>
      <c r="Q2191" t="str">
        <f t="shared" si="68"/>
        <v>2023</v>
      </c>
      <c r="R2191" t="str">
        <f t="shared" si="69"/>
        <v>08</v>
      </c>
      <c r="S2191">
        <f>CEILING(Table1[[#This Row],[Month]]/3,1)</f>
        <v>3</v>
      </c>
      <c r="T2191" s="9">
        <f>(Table1[[#This Row],[Profit]]/Table1[[#This Row],[Sales]])</f>
        <v>0.26</v>
      </c>
    </row>
    <row r="2192" spans="1:20" x14ac:dyDescent="0.25">
      <c r="A2192">
        <v>20220626</v>
      </c>
      <c r="B2192" s="1" t="s">
        <v>526</v>
      </c>
      <c r="C2192" s="1" t="s">
        <v>25</v>
      </c>
      <c r="D2192" s="1" t="s">
        <v>26</v>
      </c>
      <c r="E2192" s="1" t="s">
        <v>27</v>
      </c>
      <c r="F2192" s="1" t="s">
        <v>28</v>
      </c>
      <c r="G2192" s="1" t="s">
        <v>336</v>
      </c>
      <c r="H2192" s="1" t="s">
        <v>69</v>
      </c>
      <c r="I2192" s="1" t="s">
        <v>21</v>
      </c>
      <c r="J2192" s="1" t="s">
        <v>44</v>
      </c>
      <c r="K2192">
        <v>60.81</v>
      </c>
      <c r="L2192">
        <v>3</v>
      </c>
      <c r="M2192">
        <v>0</v>
      </c>
      <c r="N2192">
        <v>17.026800000000001</v>
      </c>
      <c r="O2192">
        <f>(Table1[[#This Row],[Sales]]-Table1[[#This Row],[Profit]])/Table1[[#This Row],[Quantity]]</f>
        <v>14.5944</v>
      </c>
      <c r="P2192">
        <f>Table1[[#This Row],[Sales]]/Table1[[#This Row],[Quantity]]</f>
        <v>20.27</v>
      </c>
      <c r="Q2192" t="str">
        <f t="shared" si="68"/>
        <v>2022</v>
      </c>
      <c r="R2192" t="str">
        <f t="shared" si="69"/>
        <v>06</v>
      </c>
      <c r="S2192">
        <f>CEILING(Table1[[#This Row],[Month]]/3,1)</f>
        <v>2</v>
      </c>
      <c r="T2192" s="9">
        <f>(Table1[[#This Row],[Profit]]/Table1[[#This Row],[Sales]])</f>
        <v>0.28000000000000003</v>
      </c>
    </row>
    <row r="2193" spans="1:20" x14ac:dyDescent="0.25">
      <c r="A2193">
        <v>20221211</v>
      </c>
      <c r="B2193" s="1" t="s">
        <v>576</v>
      </c>
      <c r="C2193" s="1" t="s">
        <v>52</v>
      </c>
      <c r="D2193" s="1" t="s">
        <v>53</v>
      </c>
      <c r="E2193" s="1" t="s">
        <v>27</v>
      </c>
      <c r="F2193" s="1" t="s">
        <v>28</v>
      </c>
      <c r="G2193" s="1" t="s">
        <v>281</v>
      </c>
      <c r="H2193" s="1" t="s">
        <v>168</v>
      </c>
      <c r="I2193" s="1" t="s">
        <v>21</v>
      </c>
      <c r="J2193" s="1" t="s">
        <v>36</v>
      </c>
      <c r="K2193">
        <v>153.55199999999999</v>
      </c>
      <c r="L2193">
        <v>3</v>
      </c>
      <c r="M2193">
        <v>0.2</v>
      </c>
      <c r="N2193">
        <v>51.823799999999999</v>
      </c>
      <c r="O2193">
        <f>(Table1[[#This Row],[Sales]]-Table1[[#This Row],[Profit]])/Table1[[#This Row],[Quantity]]</f>
        <v>33.909399999999998</v>
      </c>
      <c r="P2193">
        <f>Table1[[#This Row],[Sales]]/Table1[[#This Row],[Quantity]]</f>
        <v>51.183999999999997</v>
      </c>
      <c r="Q2193" t="str">
        <f t="shared" si="68"/>
        <v>2022</v>
      </c>
      <c r="R2193" t="str">
        <f t="shared" si="69"/>
        <v>12</v>
      </c>
      <c r="S2193">
        <f>CEILING(Table1[[#This Row],[Month]]/3,1)</f>
        <v>4</v>
      </c>
      <c r="T2193" s="9">
        <f>(Table1[[#This Row],[Profit]]/Table1[[#This Row],[Sales]])</f>
        <v>0.33750000000000002</v>
      </c>
    </row>
    <row r="2194" spans="1:20" x14ac:dyDescent="0.25">
      <c r="A2194">
        <v>20221211</v>
      </c>
      <c r="B2194" s="1" t="s">
        <v>576</v>
      </c>
      <c r="C2194" s="1" t="s">
        <v>52</v>
      </c>
      <c r="D2194" s="1" t="s">
        <v>53</v>
      </c>
      <c r="E2194" s="1" t="s">
        <v>27</v>
      </c>
      <c r="F2194" s="1" t="s">
        <v>28</v>
      </c>
      <c r="G2194" s="1" t="s">
        <v>281</v>
      </c>
      <c r="H2194" s="1" t="s">
        <v>168</v>
      </c>
      <c r="I2194" s="1" t="s">
        <v>21</v>
      </c>
      <c r="J2194" s="1" t="s">
        <v>44</v>
      </c>
      <c r="K2194">
        <v>65.34</v>
      </c>
      <c r="L2194">
        <v>3</v>
      </c>
      <c r="M2194">
        <v>0</v>
      </c>
      <c r="N2194">
        <v>22.869</v>
      </c>
      <c r="O2194">
        <f>(Table1[[#This Row],[Sales]]-Table1[[#This Row],[Profit]])/Table1[[#This Row],[Quantity]]</f>
        <v>14.157000000000002</v>
      </c>
      <c r="P2194">
        <f>Table1[[#This Row],[Sales]]/Table1[[#This Row],[Quantity]]</f>
        <v>21.78</v>
      </c>
      <c r="Q2194" t="str">
        <f t="shared" si="68"/>
        <v>2022</v>
      </c>
      <c r="R2194" t="str">
        <f t="shared" si="69"/>
        <v>12</v>
      </c>
      <c r="S2194">
        <f>CEILING(Table1[[#This Row],[Month]]/3,1)</f>
        <v>4</v>
      </c>
      <c r="T2194" s="9">
        <f>(Table1[[#This Row],[Profit]]/Table1[[#This Row],[Sales]])</f>
        <v>0.35</v>
      </c>
    </row>
    <row r="2195" spans="1:20" x14ac:dyDescent="0.25">
      <c r="A2195">
        <v>20221211</v>
      </c>
      <c r="B2195" s="1" t="s">
        <v>576</v>
      </c>
      <c r="C2195" s="1" t="s">
        <v>52</v>
      </c>
      <c r="D2195" s="1" t="s">
        <v>53</v>
      </c>
      <c r="E2195" s="1" t="s">
        <v>27</v>
      </c>
      <c r="F2195" s="1" t="s">
        <v>28</v>
      </c>
      <c r="G2195" s="1" t="s">
        <v>281</v>
      </c>
      <c r="H2195" s="1" t="s">
        <v>168</v>
      </c>
      <c r="I2195" s="1" t="s">
        <v>21</v>
      </c>
      <c r="J2195" s="1" t="s">
        <v>50</v>
      </c>
      <c r="K2195">
        <v>123.92</v>
      </c>
      <c r="L2195">
        <v>4</v>
      </c>
      <c r="M2195">
        <v>0</v>
      </c>
      <c r="N2195">
        <v>55.764000000000003</v>
      </c>
      <c r="O2195">
        <f>(Table1[[#This Row],[Sales]]-Table1[[#This Row],[Profit]])/Table1[[#This Row],[Quantity]]</f>
        <v>17.039000000000001</v>
      </c>
      <c r="P2195">
        <f>Table1[[#This Row],[Sales]]/Table1[[#This Row],[Quantity]]</f>
        <v>30.98</v>
      </c>
      <c r="Q2195" t="str">
        <f t="shared" si="68"/>
        <v>2022</v>
      </c>
      <c r="R2195" t="str">
        <f t="shared" si="69"/>
        <v>12</v>
      </c>
      <c r="S2195">
        <f>CEILING(Table1[[#This Row],[Month]]/3,1)</f>
        <v>4</v>
      </c>
      <c r="T2195" s="9">
        <f>(Table1[[#This Row],[Profit]]/Table1[[#This Row],[Sales]])</f>
        <v>0.45</v>
      </c>
    </row>
    <row r="2196" spans="1:20" x14ac:dyDescent="0.25">
      <c r="A2196">
        <v>20221211</v>
      </c>
      <c r="B2196" s="1" t="s">
        <v>576</v>
      </c>
      <c r="C2196" s="1" t="s">
        <v>52</v>
      </c>
      <c r="D2196" s="1" t="s">
        <v>53</v>
      </c>
      <c r="E2196" s="1" t="s">
        <v>27</v>
      </c>
      <c r="F2196" s="1" t="s">
        <v>28</v>
      </c>
      <c r="G2196" s="1" t="s">
        <v>281</v>
      </c>
      <c r="H2196" s="1" t="s">
        <v>168</v>
      </c>
      <c r="I2196" s="1" t="s">
        <v>21</v>
      </c>
      <c r="J2196" s="1" t="s">
        <v>44</v>
      </c>
      <c r="K2196">
        <v>35.1</v>
      </c>
      <c r="L2196">
        <v>3</v>
      </c>
      <c r="M2196">
        <v>0</v>
      </c>
      <c r="N2196">
        <v>12.285</v>
      </c>
      <c r="O2196">
        <f>(Table1[[#This Row],[Sales]]-Table1[[#This Row],[Profit]])/Table1[[#This Row],[Quantity]]</f>
        <v>7.6050000000000004</v>
      </c>
      <c r="P2196">
        <f>Table1[[#This Row],[Sales]]/Table1[[#This Row],[Quantity]]</f>
        <v>11.700000000000001</v>
      </c>
      <c r="Q2196" t="str">
        <f t="shared" si="68"/>
        <v>2022</v>
      </c>
      <c r="R2196" t="str">
        <f t="shared" si="69"/>
        <v>12</v>
      </c>
      <c r="S2196">
        <f>CEILING(Table1[[#This Row],[Month]]/3,1)</f>
        <v>4</v>
      </c>
      <c r="T2196" s="9">
        <f>(Table1[[#This Row],[Profit]]/Table1[[#This Row],[Sales]])</f>
        <v>0.35</v>
      </c>
    </row>
    <row r="2197" spans="1:20" x14ac:dyDescent="0.25">
      <c r="A2197">
        <v>20221211</v>
      </c>
      <c r="B2197" s="1" t="s">
        <v>576</v>
      </c>
      <c r="C2197" s="1" t="s">
        <v>52</v>
      </c>
      <c r="D2197" s="1" t="s">
        <v>53</v>
      </c>
      <c r="E2197" s="1" t="s">
        <v>27</v>
      </c>
      <c r="F2197" s="1" t="s">
        <v>28</v>
      </c>
      <c r="G2197" s="1" t="s">
        <v>281</v>
      </c>
      <c r="H2197" s="1" t="s">
        <v>168</v>
      </c>
      <c r="I2197" s="1" t="s">
        <v>21</v>
      </c>
      <c r="J2197" s="1" t="s">
        <v>94</v>
      </c>
      <c r="K2197">
        <v>44.75</v>
      </c>
      <c r="L2197">
        <v>5</v>
      </c>
      <c r="M2197">
        <v>0</v>
      </c>
      <c r="N2197">
        <v>8.5024999999999995</v>
      </c>
      <c r="O2197">
        <f>(Table1[[#This Row],[Sales]]-Table1[[#This Row],[Profit]])/Table1[[#This Row],[Quantity]]</f>
        <v>7.2495000000000003</v>
      </c>
      <c r="P2197">
        <f>Table1[[#This Row],[Sales]]/Table1[[#This Row],[Quantity]]</f>
        <v>8.9499999999999993</v>
      </c>
      <c r="Q2197" t="str">
        <f t="shared" si="68"/>
        <v>2022</v>
      </c>
      <c r="R2197" t="str">
        <f t="shared" si="69"/>
        <v>12</v>
      </c>
      <c r="S2197">
        <f>CEILING(Table1[[#This Row],[Month]]/3,1)</f>
        <v>4</v>
      </c>
      <c r="T2197" s="9">
        <f>(Table1[[#This Row],[Profit]]/Table1[[#This Row],[Sales]])</f>
        <v>0.19</v>
      </c>
    </row>
    <row r="2198" spans="1:20" x14ac:dyDescent="0.25">
      <c r="A2198">
        <v>20221202</v>
      </c>
      <c r="B2198" s="1" t="s">
        <v>703</v>
      </c>
      <c r="C2198" s="1" t="s">
        <v>156</v>
      </c>
      <c r="D2198" s="1" t="s">
        <v>312</v>
      </c>
      <c r="E2198" s="1" t="s">
        <v>17</v>
      </c>
      <c r="F2198" s="1" t="s">
        <v>73</v>
      </c>
      <c r="G2198" s="1" t="s">
        <v>183</v>
      </c>
      <c r="H2198" s="1" t="s">
        <v>75</v>
      </c>
      <c r="I2198" s="1" t="s">
        <v>21</v>
      </c>
      <c r="J2198" s="1" t="s">
        <v>42</v>
      </c>
      <c r="K2198">
        <v>4.7039999999999997</v>
      </c>
      <c r="L2198">
        <v>2</v>
      </c>
      <c r="M2198">
        <v>0.2</v>
      </c>
      <c r="N2198">
        <v>0.41160000000000002</v>
      </c>
      <c r="O2198">
        <f>(Table1[[#This Row],[Sales]]-Table1[[#This Row],[Profit]])/Table1[[#This Row],[Quantity]]</f>
        <v>2.1461999999999999</v>
      </c>
      <c r="P2198">
        <f>Table1[[#This Row],[Sales]]/Table1[[#This Row],[Quantity]]</f>
        <v>2.3519999999999999</v>
      </c>
      <c r="Q2198" t="str">
        <f t="shared" si="68"/>
        <v>2022</v>
      </c>
      <c r="R2198" t="str">
        <f t="shared" si="69"/>
        <v>12</v>
      </c>
      <c r="S2198">
        <f>CEILING(Table1[[#This Row],[Month]]/3,1)</f>
        <v>4</v>
      </c>
      <c r="T2198" s="9">
        <f>(Table1[[#This Row],[Profit]]/Table1[[#This Row],[Sales]])</f>
        <v>8.7500000000000008E-2</v>
      </c>
    </row>
    <row r="2199" spans="1:20" x14ac:dyDescent="0.25">
      <c r="A2199">
        <v>20201128</v>
      </c>
      <c r="B2199" s="1" t="s">
        <v>946</v>
      </c>
      <c r="C2199" s="1" t="s">
        <v>163</v>
      </c>
      <c r="D2199" s="1" t="s">
        <v>491</v>
      </c>
      <c r="E2199" s="1" t="s">
        <v>17</v>
      </c>
      <c r="F2199" s="1" t="s">
        <v>34</v>
      </c>
      <c r="G2199" s="1" t="s">
        <v>83</v>
      </c>
      <c r="H2199" s="1" t="s">
        <v>75</v>
      </c>
      <c r="I2199" s="1" t="s">
        <v>21</v>
      </c>
      <c r="J2199" s="1" t="s">
        <v>42</v>
      </c>
      <c r="K2199">
        <v>14.67</v>
      </c>
      <c r="L2199">
        <v>3</v>
      </c>
      <c r="M2199">
        <v>0</v>
      </c>
      <c r="N2199">
        <v>3.9609000000000001</v>
      </c>
      <c r="O2199">
        <f>(Table1[[#This Row],[Sales]]-Table1[[#This Row],[Profit]])/Table1[[#This Row],[Quantity]]</f>
        <v>3.5696999999999997</v>
      </c>
      <c r="P2199">
        <f>Table1[[#This Row],[Sales]]/Table1[[#This Row],[Quantity]]</f>
        <v>4.8899999999999997</v>
      </c>
      <c r="Q2199" t="str">
        <f t="shared" si="68"/>
        <v>2020</v>
      </c>
      <c r="R2199" t="str">
        <f t="shared" si="69"/>
        <v>11</v>
      </c>
      <c r="S2199">
        <f>CEILING(Table1[[#This Row],[Month]]/3,1)</f>
        <v>4</v>
      </c>
      <c r="T2199" s="9">
        <f>(Table1[[#This Row],[Profit]]/Table1[[#This Row],[Sales]])</f>
        <v>0.27</v>
      </c>
    </row>
    <row r="2200" spans="1:20" x14ac:dyDescent="0.25">
      <c r="A2200">
        <v>20210328</v>
      </c>
      <c r="B2200" s="1" t="s">
        <v>525</v>
      </c>
      <c r="C2200" s="1" t="s">
        <v>85</v>
      </c>
      <c r="D2200" s="1" t="s">
        <v>86</v>
      </c>
      <c r="E2200" s="1" t="s">
        <v>17</v>
      </c>
      <c r="F2200" s="1" t="s">
        <v>34</v>
      </c>
      <c r="G2200" s="1" t="s">
        <v>106</v>
      </c>
      <c r="H2200" s="1" t="s">
        <v>40</v>
      </c>
      <c r="I2200" s="1" t="s">
        <v>21</v>
      </c>
      <c r="J2200" s="1" t="s">
        <v>50</v>
      </c>
      <c r="K2200">
        <v>15.552</v>
      </c>
      <c r="L2200">
        <v>3</v>
      </c>
      <c r="M2200">
        <v>0.2</v>
      </c>
      <c r="N2200">
        <v>5.4432</v>
      </c>
      <c r="O2200">
        <f>(Table1[[#This Row],[Sales]]-Table1[[#This Row],[Profit]])/Table1[[#This Row],[Quantity]]</f>
        <v>3.3695999999999997</v>
      </c>
      <c r="P2200">
        <f>Table1[[#This Row],[Sales]]/Table1[[#This Row],[Quantity]]</f>
        <v>5.1840000000000002</v>
      </c>
      <c r="Q2200" t="str">
        <f t="shared" si="68"/>
        <v>2021</v>
      </c>
      <c r="R2200" t="str">
        <f t="shared" si="69"/>
        <v>03</v>
      </c>
      <c r="S2200">
        <f>CEILING(Table1[[#This Row],[Month]]/3,1)</f>
        <v>1</v>
      </c>
      <c r="T2200" s="9">
        <f>(Table1[[#This Row],[Profit]]/Table1[[#This Row],[Sales]])</f>
        <v>0.35000000000000003</v>
      </c>
    </row>
    <row r="2201" spans="1:20" x14ac:dyDescent="0.25">
      <c r="A2201">
        <v>20210328</v>
      </c>
      <c r="B2201" s="1" t="s">
        <v>525</v>
      </c>
      <c r="C2201" s="1" t="s">
        <v>85</v>
      </c>
      <c r="D2201" s="1" t="s">
        <v>86</v>
      </c>
      <c r="E2201" s="1" t="s">
        <v>17</v>
      </c>
      <c r="F2201" s="1" t="s">
        <v>34</v>
      </c>
      <c r="G2201" s="1" t="s">
        <v>106</v>
      </c>
      <c r="H2201" s="1" t="s">
        <v>40</v>
      </c>
      <c r="I2201" s="1" t="s">
        <v>21</v>
      </c>
      <c r="J2201" s="1" t="s">
        <v>50</v>
      </c>
      <c r="K2201">
        <v>5.2320000000000002</v>
      </c>
      <c r="L2201">
        <v>1</v>
      </c>
      <c r="M2201">
        <v>0.2</v>
      </c>
      <c r="N2201">
        <v>1.7003999999999999</v>
      </c>
      <c r="O2201">
        <f>(Table1[[#This Row],[Sales]]-Table1[[#This Row],[Profit]])/Table1[[#This Row],[Quantity]]</f>
        <v>3.5316000000000001</v>
      </c>
      <c r="P2201">
        <f>Table1[[#This Row],[Sales]]/Table1[[#This Row],[Quantity]]</f>
        <v>5.2320000000000002</v>
      </c>
      <c r="Q2201" t="str">
        <f t="shared" si="68"/>
        <v>2021</v>
      </c>
      <c r="R2201" t="str">
        <f t="shared" si="69"/>
        <v>03</v>
      </c>
      <c r="S2201">
        <f>CEILING(Table1[[#This Row],[Month]]/3,1)</f>
        <v>1</v>
      </c>
      <c r="T2201" s="9">
        <f>(Table1[[#This Row],[Profit]]/Table1[[#This Row],[Sales]])</f>
        <v>0.32499999999999996</v>
      </c>
    </row>
    <row r="2202" spans="1:20" x14ac:dyDescent="0.25">
      <c r="A2202">
        <v>20200601</v>
      </c>
      <c r="B2202" s="1" t="s">
        <v>608</v>
      </c>
      <c r="C2202" s="1" t="s">
        <v>467</v>
      </c>
      <c r="D2202" s="1" t="s">
        <v>468</v>
      </c>
      <c r="E2202" s="1" t="s">
        <v>17</v>
      </c>
      <c r="F2202" s="1" t="s">
        <v>73</v>
      </c>
      <c r="G2202" s="1" t="s">
        <v>158</v>
      </c>
      <c r="H2202" s="1" t="s">
        <v>55</v>
      </c>
      <c r="I2202" s="1" t="s">
        <v>21</v>
      </c>
      <c r="J2202" s="1" t="s">
        <v>41</v>
      </c>
      <c r="K2202">
        <v>22.2</v>
      </c>
      <c r="L2202">
        <v>6</v>
      </c>
      <c r="M2202">
        <v>0</v>
      </c>
      <c r="N2202">
        <v>9.1020000000000003</v>
      </c>
      <c r="O2202">
        <f>(Table1[[#This Row],[Sales]]-Table1[[#This Row],[Profit]])/Table1[[#This Row],[Quantity]]</f>
        <v>2.1829999999999998</v>
      </c>
      <c r="P2202">
        <f>Table1[[#This Row],[Sales]]/Table1[[#This Row],[Quantity]]</f>
        <v>3.6999999999999997</v>
      </c>
      <c r="Q2202" t="str">
        <f t="shared" si="68"/>
        <v>2020</v>
      </c>
      <c r="R2202" t="str">
        <f t="shared" si="69"/>
        <v>06</v>
      </c>
      <c r="S2202">
        <f>CEILING(Table1[[#This Row],[Month]]/3,1)</f>
        <v>2</v>
      </c>
      <c r="T2202" s="9">
        <f>(Table1[[#This Row],[Profit]]/Table1[[#This Row],[Sales]])</f>
        <v>0.41000000000000003</v>
      </c>
    </row>
    <row r="2203" spans="1:20" x14ac:dyDescent="0.25">
      <c r="A2203">
        <v>20200601</v>
      </c>
      <c r="B2203" s="1" t="s">
        <v>608</v>
      </c>
      <c r="C2203" s="1" t="s">
        <v>467</v>
      </c>
      <c r="D2203" s="1" t="s">
        <v>468</v>
      </c>
      <c r="E2203" s="1" t="s">
        <v>17</v>
      </c>
      <c r="F2203" s="1" t="s">
        <v>73</v>
      </c>
      <c r="G2203" s="1" t="s">
        <v>158</v>
      </c>
      <c r="H2203" s="1" t="s">
        <v>55</v>
      </c>
      <c r="I2203" s="1" t="s">
        <v>21</v>
      </c>
      <c r="J2203" s="1" t="s">
        <v>43</v>
      </c>
      <c r="K2203">
        <v>881.93</v>
      </c>
      <c r="L2203">
        <v>7</v>
      </c>
      <c r="M2203">
        <v>0</v>
      </c>
      <c r="N2203">
        <v>229.30179999999999</v>
      </c>
      <c r="O2203">
        <f>(Table1[[#This Row],[Sales]]-Table1[[#This Row],[Profit]])/Table1[[#This Row],[Quantity]]</f>
        <v>93.232600000000005</v>
      </c>
      <c r="P2203">
        <f>Table1[[#This Row],[Sales]]/Table1[[#This Row],[Quantity]]</f>
        <v>125.99</v>
      </c>
      <c r="Q2203" t="str">
        <f t="shared" si="68"/>
        <v>2020</v>
      </c>
      <c r="R2203" t="str">
        <f t="shared" si="69"/>
        <v>06</v>
      </c>
      <c r="S2203">
        <f>CEILING(Table1[[#This Row],[Month]]/3,1)</f>
        <v>2</v>
      </c>
      <c r="T2203" s="9">
        <f>(Table1[[#This Row],[Profit]]/Table1[[#This Row],[Sales]])</f>
        <v>0.26</v>
      </c>
    </row>
    <row r="2204" spans="1:20" x14ac:dyDescent="0.25">
      <c r="A2204">
        <v>20210906</v>
      </c>
      <c r="B2204" s="1" t="s">
        <v>812</v>
      </c>
      <c r="C2204" s="1" t="s">
        <v>52</v>
      </c>
      <c r="D2204" s="1" t="s">
        <v>53</v>
      </c>
      <c r="E2204" s="1" t="s">
        <v>27</v>
      </c>
      <c r="F2204" s="1" t="s">
        <v>28</v>
      </c>
      <c r="G2204" s="1" t="s">
        <v>599</v>
      </c>
      <c r="H2204" s="1" t="s">
        <v>40</v>
      </c>
      <c r="I2204" s="1" t="s">
        <v>63</v>
      </c>
      <c r="J2204" s="1" t="s">
        <v>36</v>
      </c>
      <c r="K2204">
        <v>6.0960000000000001</v>
      </c>
      <c r="L2204">
        <v>2</v>
      </c>
      <c r="M2204">
        <v>0.2</v>
      </c>
      <c r="N2204">
        <v>2.1335999999999999</v>
      </c>
      <c r="O2204">
        <f>(Table1[[#This Row],[Sales]]-Table1[[#This Row],[Profit]])/Table1[[#This Row],[Quantity]]</f>
        <v>1.9812000000000001</v>
      </c>
      <c r="P2204">
        <f>Table1[[#This Row],[Sales]]/Table1[[#This Row],[Quantity]]</f>
        <v>3.048</v>
      </c>
      <c r="Q2204" t="str">
        <f t="shared" si="68"/>
        <v>2021</v>
      </c>
      <c r="R2204" t="str">
        <f t="shared" si="69"/>
        <v>09</v>
      </c>
      <c r="S2204">
        <f>CEILING(Table1[[#This Row],[Month]]/3,1)</f>
        <v>3</v>
      </c>
      <c r="T2204" s="9">
        <f>(Table1[[#This Row],[Profit]]/Table1[[#This Row],[Sales]])</f>
        <v>0.35</v>
      </c>
    </row>
    <row r="2205" spans="1:20" x14ac:dyDescent="0.25">
      <c r="A2205">
        <v>20210906</v>
      </c>
      <c r="B2205" s="1" t="s">
        <v>812</v>
      </c>
      <c r="C2205" s="1" t="s">
        <v>52</v>
      </c>
      <c r="D2205" s="1" t="s">
        <v>53</v>
      </c>
      <c r="E2205" s="1" t="s">
        <v>27</v>
      </c>
      <c r="F2205" s="1" t="s">
        <v>28</v>
      </c>
      <c r="G2205" s="1" t="s">
        <v>599</v>
      </c>
      <c r="H2205" s="1" t="s">
        <v>40</v>
      </c>
      <c r="I2205" s="1" t="s">
        <v>63</v>
      </c>
      <c r="J2205" s="1" t="s">
        <v>41</v>
      </c>
      <c r="K2205">
        <v>191.82</v>
      </c>
      <c r="L2205">
        <v>3</v>
      </c>
      <c r="M2205">
        <v>0</v>
      </c>
      <c r="N2205">
        <v>74.809799999999996</v>
      </c>
      <c r="O2205">
        <f>(Table1[[#This Row],[Sales]]-Table1[[#This Row],[Profit]])/Table1[[#This Row],[Quantity]]</f>
        <v>39.003399999999999</v>
      </c>
      <c r="P2205">
        <f>Table1[[#This Row],[Sales]]/Table1[[#This Row],[Quantity]]</f>
        <v>63.94</v>
      </c>
      <c r="Q2205" t="str">
        <f t="shared" si="68"/>
        <v>2021</v>
      </c>
      <c r="R2205" t="str">
        <f t="shared" si="69"/>
        <v>09</v>
      </c>
      <c r="S2205">
        <f>CEILING(Table1[[#This Row],[Month]]/3,1)</f>
        <v>3</v>
      </c>
      <c r="T2205" s="9">
        <f>(Table1[[#This Row],[Profit]]/Table1[[#This Row],[Sales]])</f>
        <v>0.39</v>
      </c>
    </row>
    <row r="2206" spans="1:20" x14ac:dyDescent="0.25">
      <c r="A2206">
        <v>20210629</v>
      </c>
      <c r="B2206" s="1" t="s">
        <v>215</v>
      </c>
      <c r="C2206" s="1" t="s">
        <v>85</v>
      </c>
      <c r="D2206" s="1" t="s">
        <v>642</v>
      </c>
      <c r="E2206" s="1" t="s">
        <v>17</v>
      </c>
      <c r="F2206" s="1" t="s">
        <v>34</v>
      </c>
      <c r="G2206" s="1" t="s">
        <v>153</v>
      </c>
      <c r="H2206" s="1" t="s">
        <v>62</v>
      </c>
      <c r="I2206" s="1" t="s">
        <v>21</v>
      </c>
      <c r="J2206" s="1" t="s">
        <v>41</v>
      </c>
      <c r="K2206">
        <v>20.103999999999999</v>
      </c>
      <c r="L2206">
        <v>1</v>
      </c>
      <c r="M2206">
        <v>0.2</v>
      </c>
      <c r="N2206">
        <v>1.7591000000000001</v>
      </c>
      <c r="O2206">
        <f>(Table1[[#This Row],[Sales]]-Table1[[#This Row],[Profit]])/Table1[[#This Row],[Quantity]]</f>
        <v>18.344899999999999</v>
      </c>
      <c r="P2206">
        <f>Table1[[#This Row],[Sales]]/Table1[[#This Row],[Quantity]]</f>
        <v>20.103999999999999</v>
      </c>
      <c r="Q2206" t="str">
        <f t="shared" si="68"/>
        <v>2021</v>
      </c>
      <c r="R2206" t="str">
        <f t="shared" si="69"/>
        <v>06</v>
      </c>
      <c r="S2206">
        <f>CEILING(Table1[[#This Row],[Month]]/3,1)</f>
        <v>2</v>
      </c>
      <c r="T2206" s="9">
        <f>(Table1[[#This Row],[Profit]]/Table1[[#This Row],[Sales]])</f>
        <v>8.7500000000000008E-2</v>
      </c>
    </row>
    <row r="2207" spans="1:20" x14ac:dyDescent="0.25">
      <c r="A2207">
        <v>20220911</v>
      </c>
      <c r="B2207" s="1" t="s">
        <v>669</v>
      </c>
      <c r="C2207" s="1" t="s">
        <v>156</v>
      </c>
      <c r="D2207" s="1" t="s">
        <v>157</v>
      </c>
      <c r="E2207" s="1" t="s">
        <v>17</v>
      </c>
      <c r="F2207" s="1" t="s">
        <v>73</v>
      </c>
      <c r="G2207" s="1" t="s">
        <v>321</v>
      </c>
      <c r="H2207" s="1" t="s">
        <v>69</v>
      </c>
      <c r="I2207" s="1" t="s">
        <v>63</v>
      </c>
      <c r="J2207" s="1" t="s">
        <v>42</v>
      </c>
      <c r="K2207">
        <v>67.56</v>
      </c>
      <c r="L2207">
        <v>3</v>
      </c>
      <c r="M2207">
        <v>0.2</v>
      </c>
      <c r="N2207">
        <v>8.4450000000000003</v>
      </c>
      <c r="O2207">
        <f>(Table1[[#This Row],[Sales]]-Table1[[#This Row],[Profit]])/Table1[[#This Row],[Quantity]]</f>
        <v>19.705000000000002</v>
      </c>
      <c r="P2207">
        <f>Table1[[#This Row],[Sales]]/Table1[[#This Row],[Quantity]]</f>
        <v>22.52</v>
      </c>
      <c r="Q2207" t="str">
        <f t="shared" si="68"/>
        <v>2022</v>
      </c>
      <c r="R2207" t="str">
        <f t="shared" si="69"/>
        <v>09</v>
      </c>
      <c r="S2207">
        <f>CEILING(Table1[[#This Row],[Month]]/3,1)</f>
        <v>3</v>
      </c>
      <c r="T2207" s="9">
        <f>(Table1[[#This Row],[Profit]]/Table1[[#This Row],[Sales]])</f>
        <v>0.125</v>
      </c>
    </row>
    <row r="2208" spans="1:20" x14ac:dyDescent="0.25">
      <c r="A2208">
        <v>20200714</v>
      </c>
      <c r="B2208" s="1" t="s">
        <v>967</v>
      </c>
      <c r="C2208" s="1" t="s">
        <v>108</v>
      </c>
      <c r="D2208" s="1" t="s">
        <v>271</v>
      </c>
      <c r="E2208" s="1" t="s">
        <v>59</v>
      </c>
      <c r="F2208" s="1" t="s">
        <v>110</v>
      </c>
      <c r="G2208" s="1" t="s">
        <v>414</v>
      </c>
      <c r="H2208" s="1" t="s">
        <v>20</v>
      </c>
      <c r="I2208" s="1" t="s">
        <v>63</v>
      </c>
      <c r="J2208" s="1" t="s">
        <v>36</v>
      </c>
      <c r="K2208">
        <v>29.931999999999999</v>
      </c>
      <c r="L2208">
        <v>7</v>
      </c>
      <c r="M2208">
        <v>0.8</v>
      </c>
      <c r="N2208">
        <v>-46.394599999999997</v>
      </c>
      <c r="O2208">
        <f>(Table1[[#This Row],[Sales]]-Table1[[#This Row],[Profit]])/Table1[[#This Row],[Quantity]]</f>
        <v>10.9038</v>
      </c>
      <c r="P2208">
        <f>Table1[[#This Row],[Sales]]/Table1[[#This Row],[Quantity]]</f>
        <v>4.2759999999999998</v>
      </c>
      <c r="Q2208" t="str">
        <f t="shared" si="68"/>
        <v>2020</v>
      </c>
      <c r="R2208" t="str">
        <f t="shared" si="69"/>
        <v>07</v>
      </c>
      <c r="S2208">
        <f>CEILING(Table1[[#This Row],[Month]]/3,1)</f>
        <v>3</v>
      </c>
      <c r="T2208" s="9">
        <f>(Table1[[#This Row],[Profit]]/Table1[[#This Row],[Sales]])</f>
        <v>-1.55</v>
      </c>
    </row>
    <row r="2209" spans="1:20" x14ac:dyDescent="0.25">
      <c r="A2209">
        <v>20200714</v>
      </c>
      <c r="B2209" s="1" t="s">
        <v>967</v>
      </c>
      <c r="C2209" s="1" t="s">
        <v>108</v>
      </c>
      <c r="D2209" s="1" t="s">
        <v>271</v>
      </c>
      <c r="E2209" s="1" t="s">
        <v>59</v>
      </c>
      <c r="F2209" s="1" t="s">
        <v>110</v>
      </c>
      <c r="G2209" s="1" t="s">
        <v>414</v>
      </c>
      <c r="H2209" s="1" t="s">
        <v>20</v>
      </c>
      <c r="I2209" s="1" t="s">
        <v>63</v>
      </c>
      <c r="J2209" s="1" t="s">
        <v>43</v>
      </c>
      <c r="K2209">
        <v>38.271999999999998</v>
      </c>
      <c r="L2209">
        <v>4</v>
      </c>
      <c r="M2209">
        <v>0.2</v>
      </c>
      <c r="N2209">
        <v>3.8271999999999999</v>
      </c>
      <c r="O2209">
        <f>(Table1[[#This Row],[Sales]]-Table1[[#This Row],[Profit]])/Table1[[#This Row],[Quantity]]</f>
        <v>8.6112000000000002</v>
      </c>
      <c r="P2209">
        <f>Table1[[#This Row],[Sales]]/Table1[[#This Row],[Quantity]]</f>
        <v>9.5679999999999996</v>
      </c>
      <c r="Q2209" t="str">
        <f t="shared" si="68"/>
        <v>2020</v>
      </c>
      <c r="R2209" t="str">
        <f t="shared" si="69"/>
        <v>07</v>
      </c>
      <c r="S2209">
        <f>CEILING(Table1[[#This Row],[Month]]/3,1)</f>
        <v>3</v>
      </c>
      <c r="T2209" s="9">
        <f>(Table1[[#This Row],[Profit]]/Table1[[#This Row],[Sales]])</f>
        <v>0.1</v>
      </c>
    </row>
    <row r="2210" spans="1:20" x14ac:dyDescent="0.25">
      <c r="A2210">
        <v>20210822</v>
      </c>
      <c r="B2210" s="1" t="s">
        <v>180</v>
      </c>
      <c r="C2210" s="1" t="s">
        <v>133</v>
      </c>
      <c r="D2210" s="1" t="s">
        <v>134</v>
      </c>
      <c r="E2210" s="1" t="s">
        <v>17</v>
      </c>
      <c r="F2210" s="1" t="s">
        <v>18</v>
      </c>
      <c r="G2210" s="1" t="s">
        <v>183</v>
      </c>
      <c r="H2210" s="1" t="s">
        <v>75</v>
      </c>
      <c r="I2210" s="1" t="s">
        <v>63</v>
      </c>
      <c r="J2210" s="1" t="s">
        <v>42</v>
      </c>
      <c r="K2210">
        <v>16.52</v>
      </c>
      <c r="L2210">
        <v>4</v>
      </c>
      <c r="M2210">
        <v>0</v>
      </c>
      <c r="N2210">
        <v>7.5991999999999997</v>
      </c>
      <c r="O2210">
        <f>(Table1[[#This Row],[Sales]]-Table1[[#This Row],[Profit]])/Table1[[#This Row],[Quantity]]</f>
        <v>2.2302</v>
      </c>
      <c r="P2210">
        <f>Table1[[#This Row],[Sales]]/Table1[[#This Row],[Quantity]]</f>
        <v>4.13</v>
      </c>
      <c r="Q2210" t="str">
        <f t="shared" si="68"/>
        <v>2021</v>
      </c>
      <c r="R2210" t="str">
        <f t="shared" si="69"/>
        <v>08</v>
      </c>
      <c r="S2210">
        <f>CEILING(Table1[[#This Row],[Month]]/3,1)</f>
        <v>3</v>
      </c>
      <c r="T2210" s="9">
        <f>(Table1[[#This Row],[Profit]]/Table1[[#This Row],[Sales]])</f>
        <v>0.46</v>
      </c>
    </row>
    <row r="2211" spans="1:20" x14ac:dyDescent="0.25">
      <c r="A2211">
        <v>20201114</v>
      </c>
      <c r="B2211" s="1" t="s">
        <v>968</v>
      </c>
      <c r="C2211" s="1" t="s">
        <v>277</v>
      </c>
      <c r="D2211" s="1" t="s">
        <v>278</v>
      </c>
      <c r="E2211" s="1" t="s">
        <v>17</v>
      </c>
      <c r="F2211" s="1" t="s">
        <v>73</v>
      </c>
      <c r="G2211" s="1" t="s">
        <v>630</v>
      </c>
      <c r="H2211" s="1" t="s">
        <v>55</v>
      </c>
      <c r="I2211" s="1" t="s">
        <v>21</v>
      </c>
      <c r="J2211" s="1" t="s">
        <v>43</v>
      </c>
      <c r="K2211">
        <v>832.93</v>
      </c>
      <c r="L2211">
        <v>7</v>
      </c>
      <c r="M2211">
        <v>0</v>
      </c>
      <c r="N2211">
        <v>233.22040000000001</v>
      </c>
      <c r="O2211">
        <f>(Table1[[#This Row],[Sales]]-Table1[[#This Row],[Profit]])/Table1[[#This Row],[Quantity]]</f>
        <v>85.672799999999981</v>
      </c>
      <c r="P2211">
        <f>Table1[[#This Row],[Sales]]/Table1[[#This Row],[Quantity]]</f>
        <v>118.99</v>
      </c>
      <c r="Q2211" t="str">
        <f t="shared" si="68"/>
        <v>2020</v>
      </c>
      <c r="R2211" t="str">
        <f t="shared" si="69"/>
        <v>11</v>
      </c>
      <c r="S2211">
        <f>CEILING(Table1[[#This Row],[Month]]/3,1)</f>
        <v>4</v>
      </c>
      <c r="T2211" s="9">
        <f>(Table1[[#This Row],[Profit]]/Table1[[#This Row],[Sales]])</f>
        <v>0.28000000000000003</v>
      </c>
    </row>
    <row r="2212" spans="1:20" x14ac:dyDescent="0.25">
      <c r="A2212">
        <v>20201114</v>
      </c>
      <c r="B2212" s="1" t="s">
        <v>968</v>
      </c>
      <c r="C2212" s="1" t="s">
        <v>277</v>
      </c>
      <c r="D2212" s="1" t="s">
        <v>278</v>
      </c>
      <c r="E2212" s="1" t="s">
        <v>17</v>
      </c>
      <c r="F2212" s="1" t="s">
        <v>73</v>
      </c>
      <c r="G2212" s="1" t="s">
        <v>630</v>
      </c>
      <c r="H2212" s="1" t="s">
        <v>55</v>
      </c>
      <c r="I2212" s="1" t="s">
        <v>21</v>
      </c>
      <c r="J2212" s="1" t="s">
        <v>36</v>
      </c>
      <c r="K2212">
        <v>43.8</v>
      </c>
      <c r="L2212">
        <v>10</v>
      </c>
      <c r="M2212">
        <v>0</v>
      </c>
      <c r="N2212">
        <v>21.024000000000001</v>
      </c>
      <c r="O2212">
        <f>(Table1[[#This Row],[Sales]]-Table1[[#This Row],[Profit]])/Table1[[#This Row],[Quantity]]</f>
        <v>2.2775999999999996</v>
      </c>
      <c r="P2212">
        <f>Table1[[#This Row],[Sales]]/Table1[[#This Row],[Quantity]]</f>
        <v>4.38</v>
      </c>
      <c r="Q2212" t="str">
        <f t="shared" si="68"/>
        <v>2020</v>
      </c>
      <c r="R2212" t="str">
        <f t="shared" si="69"/>
        <v>11</v>
      </c>
      <c r="S2212">
        <f>CEILING(Table1[[#This Row],[Month]]/3,1)</f>
        <v>4</v>
      </c>
      <c r="T2212" s="9">
        <f>(Table1[[#This Row],[Profit]]/Table1[[#This Row],[Sales]])</f>
        <v>0.48000000000000004</v>
      </c>
    </row>
    <row r="2213" spans="1:20" x14ac:dyDescent="0.25">
      <c r="A2213">
        <v>20221128</v>
      </c>
      <c r="B2213" s="1" t="s">
        <v>384</v>
      </c>
      <c r="C2213" s="1" t="s">
        <v>120</v>
      </c>
      <c r="D2213" s="1" t="s">
        <v>969</v>
      </c>
      <c r="E2213" s="1" t="s">
        <v>27</v>
      </c>
      <c r="F2213" s="1" t="s">
        <v>82</v>
      </c>
      <c r="G2213" s="1" t="s">
        <v>171</v>
      </c>
      <c r="H2213" s="1" t="s">
        <v>40</v>
      </c>
      <c r="I2213" s="1" t="s">
        <v>30</v>
      </c>
      <c r="J2213" s="1" t="s">
        <v>44</v>
      </c>
      <c r="K2213">
        <v>167.292</v>
      </c>
      <c r="L2213">
        <v>6</v>
      </c>
      <c r="M2213">
        <v>0.1</v>
      </c>
      <c r="N2213">
        <v>29.7408</v>
      </c>
      <c r="O2213">
        <f>(Table1[[#This Row],[Sales]]-Table1[[#This Row],[Profit]])/Table1[[#This Row],[Quantity]]</f>
        <v>22.9252</v>
      </c>
      <c r="P2213">
        <f>Table1[[#This Row],[Sales]]/Table1[[#This Row],[Quantity]]</f>
        <v>27.882000000000001</v>
      </c>
      <c r="Q2213" t="str">
        <f t="shared" si="68"/>
        <v>2022</v>
      </c>
      <c r="R2213" t="str">
        <f t="shared" si="69"/>
        <v>11</v>
      </c>
      <c r="S2213">
        <f>CEILING(Table1[[#This Row],[Month]]/3,1)</f>
        <v>4</v>
      </c>
      <c r="T2213" s="9">
        <f>(Table1[[#This Row],[Profit]]/Table1[[#This Row],[Sales]])</f>
        <v>0.17777777777777778</v>
      </c>
    </row>
    <row r="2214" spans="1:20" x14ac:dyDescent="0.25">
      <c r="A2214">
        <v>20231122</v>
      </c>
      <c r="B2214" s="1" t="s">
        <v>677</v>
      </c>
      <c r="C2214" s="1" t="s">
        <v>133</v>
      </c>
      <c r="D2214" s="1" t="s">
        <v>134</v>
      </c>
      <c r="E2214" s="1" t="s">
        <v>17</v>
      </c>
      <c r="F2214" s="1" t="s">
        <v>18</v>
      </c>
      <c r="G2214" s="1" t="s">
        <v>336</v>
      </c>
      <c r="H2214" s="1" t="s">
        <v>69</v>
      </c>
      <c r="I2214" s="1" t="s">
        <v>21</v>
      </c>
      <c r="J2214" s="1" t="s">
        <v>41</v>
      </c>
      <c r="K2214">
        <v>27.42</v>
      </c>
      <c r="L2214">
        <v>1</v>
      </c>
      <c r="M2214">
        <v>0</v>
      </c>
      <c r="N2214">
        <v>11.2422</v>
      </c>
      <c r="O2214">
        <f>(Table1[[#This Row],[Sales]]-Table1[[#This Row],[Profit]])/Table1[[#This Row],[Quantity]]</f>
        <v>16.177800000000001</v>
      </c>
      <c r="P2214">
        <f>Table1[[#This Row],[Sales]]/Table1[[#This Row],[Quantity]]</f>
        <v>27.42</v>
      </c>
      <c r="Q2214" t="str">
        <f t="shared" si="68"/>
        <v>2023</v>
      </c>
      <c r="R2214" t="str">
        <f t="shared" si="69"/>
        <v>11</v>
      </c>
      <c r="S2214">
        <f>CEILING(Table1[[#This Row],[Month]]/3,1)</f>
        <v>4</v>
      </c>
      <c r="T2214" s="9">
        <f>(Table1[[#This Row],[Profit]]/Table1[[#This Row],[Sales]])</f>
        <v>0.41</v>
      </c>
    </row>
    <row r="2215" spans="1:20" x14ac:dyDescent="0.25">
      <c r="A2215">
        <v>20231002</v>
      </c>
      <c r="B2215" s="1" t="s">
        <v>880</v>
      </c>
      <c r="C2215" s="1" t="s">
        <v>25</v>
      </c>
      <c r="D2215" s="1" t="s">
        <v>247</v>
      </c>
      <c r="E2215" s="1" t="s">
        <v>27</v>
      </c>
      <c r="F2215" s="1" t="s">
        <v>28</v>
      </c>
      <c r="G2215" s="1" t="s">
        <v>239</v>
      </c>
      <c r="H2215" s="1" t="s">
        <v>62</v>
      </c>
      <c r="I2215" s="1" t="s">
        <v>21</v>
      </c>
      <c r="J2215" s="1" t="s">
        <v>36</v>
      </c>
      <c r="K2215">
        <v>1.44</v>
      </c>
      <c r="L2215">
        <v>1</v>
      </c>
      <c r="M2215">
        <v>0.2</v>
      </c>
      <c r="N2215">
        <v>0.504</v>
      </c>
      <c r="O2215">
        <f>(Table1[[#This Row],[Sales]]-Table1[[#This Row],[Profit]])/Table1[[#This Row],[Quantity]]</f>
        <v>0.93599999999999994</v>
      </c>
      <c r="P2215">
        <f>Table1[[#This Row],[Sales]]/Table1[[#This Row],[Quantity]]</f>
        <v>1.44</v>
      </c>
      <c r="Q2215" t="str">
        <f t="shared" si="68"/>
        <v>2023</v>
      </c>
      <c r="R2215" t="str">
        <f t="shared" si="69"/>
        <v>10</v>
      </c>
      <c r="S2215">
        <f>CEILING(Table1[[#This Row],[Month]]/3,1)</f>
        <v>4</v>
      </c>
      <c r="T2215" s="9">
        <f>(Table1[[#This Row],[Profit]]/Table1[[#This Row],[Sales]])</f>
        <v>0.35000000000000003</v>
      </c>
    </row>
    <row r="2216" spans="1:20" x14ac:dyDescent="0.25">
      <c r="A2216">
        <v>20231002</v>
      </c>
      <c r="B2216" s="1" t="s">
        <v>880</v>
      </c>
      <c r="C2216" s="1" t="s">
        <v>25</v>
      </c>
      <c r="D2216" s="1" t="s">
        <v>247</v>
      </c>
      <c r="E2216" s="1" t="s">
        <v>27</v>
      </c>
      <c r="F2216" s="1" t="s">
        <v>28</v>
      </c>
      <c r="G2216" s="1" t="s">
        <v>239</v>
      </c>
      <c r="H2216" s="1" t="s">
        <v>62</v>
      </c>
      <c r="I2216" s="1" t="s">
        <v>21</v>
      </c>
      <c r="J2216" s="1" t="s">
        <v>36</v>
      </c>
      <c r="K2216">
        <v>61.776000000000003</v>
      </c>
      <c r="L2216">
        <v>13</v>
      </c>
      <c r="M2216">
        <v>0.2</v>
      </c>
      <c r="N2216">
        <v>20.849399999999999</v>
      </c>
      <c r="O2216">
        <f>(Table1[[#This Row],[Sales]]-Table1[[#This Row],[Profit]])/Table1[[#This Row],[Quantity]]</f>
        <v>3.1482000000000006</v>
      </c>
      <c r="P2216">
        <f>Table1[[#This Row],[Sales]]/Table1[[#This Row],[Quantity]]</f>
        <v>4.7520000000000007</v>
      </c>
      <c r="Q2216" t="str">
        <f t="shared" si="68"/>
        <v>2023</v>
      </c>
      <c r="R2216" t="str">
        <f t="shared" si="69"/>
        <v>10</v>
      </c>
      <c r="S2216">
        <f>CEILING(Table1[[#This Row],[Month]]/3,1)</f>
        <v>4</v>
      </c>
      <c r="T2216" s="9">
        <f>(Table1[[#This Row],[Profit]]/Table1[[#This Row],[Sales]])</f>
        <v>0.33749999999999997</v>
      </c>
    </row>
    <row r="2217" spans="1:20" x14ac:dyDescent="0.25">
      <c r="A2217">
        <v>20231002</v>
      </c>
      <c r="B2217" s="1" t="s">
        <v>880</v>
      </c>
      <c r="C2217" s="1" t="s">
        <v>25</v>
      </c>
      <c r="D2217" s="1" t="s">
        <v>247</v>
      </c>
      <c r="E2217" s="1" t="s">
        <v>27</v>
      </c>
      <c r="F2217" s="1" t="s">
        <v>28</v>
      </c>
      <c r="G2217" s="1" t="s">
        <v>239</v>
      </c>
      <c r="H2217" s="1" t="s">
        <v>62</v>
      </c>
      <c r="I2217" s="1" t="s">
        <v>21</v>
      </c>
      <c r="J2217" s="1" t="s">
        <v>44</v>
      </c>
      <c r="K2217">
        <v>241.96</v>
      </c>
      <c r="L2217">
        <v>2</v>
      </c>
      <c r="M2217">
        <v>0</v>
      </c>
      <c r="N2217">
        <v>60.49</v>
      </c>
      <c r="O2217">
        <f>(Table1[[#This Row],[Sales]]-Table1[[#This Row],[Profit]])/Table1[[#This Row],[Quantity]]</f>
        <v>90.734999999999999</v>
      </c>
      <c r="P2217">
        <f>Table1[[#This Row],[Sales]]/Table1[[#This Row],[Quantity]]</f>
        <v>120.98</v>
      </c>
      <c r="Q2217" t="str">
        <f t="shared" si="68"/>
        <v>2023</v>
      </c>
      <c r="R2217" t="str">
        <f t="shared" si="69"/>
        <v>10</v>
      </c>
      <c r="S2217">
        <f>CEILING(Table1[[#This Row],[Month]]/3,1)</f>
        <v>4</v>
      </c>
      <c r="T2217" s="9">
        <f>(Table1[[#This Row],[Profit]]/Table1[[#This Row],[Sales]])</f>
        <v>0.25</v>
      </c>
    </row>
    <row r="2218" spans="1:20" x14ac:dyDescent="0.25">
      <c r="A2218">
        <v>20231002</v>
      </c>
      <c r="B2218" s="1" t="s">
        <v>880</v>
      </c>
      <c r="C2218" s="1" t="s">
        <v>25</v>
      </c>
      <c r="D2218" s="1" t="s">
        <v>247</v>
      </c>
      <c r="E2218" s="1" t="s">
        <v>27</v>
      </c>
      <c r="F2218" s="1" t="s">
        <v>28</v>
      </c>
      <c r="G2218" s="1" t="s">
        <v>239</v>
      </c>
      <c r="H2218" s="1" t="s">
        <v>62</v>
      </c>
      <c r="I2218" s="1" t="s">
        <v>21</v>
      </c>
      <c r="J2218" s="1" t="s">
        <v>23</v>
      </c>
      <c r="K2218">
        <v>108.608</v>
      </c>
      <c r="L2218">
        <v>4</v>
      </c>
      <c r="M2218">
        <v>0.2</v>
      </c>
      <c r="N2218">
        <v>9.5031999999999996</v>
      </c>
      <c r="O2218">
        <f>(Table1[[#This Row],[Sales]]-Table1[[#This Row],[Profit]])/Table1[[#This Row],[Quantity]]</f>
        <v>24.776200000000003</v>
      </c>
      <c r="P2218">
        <f>Table1[[#This Row],[Sales]]/Table1[[#This Row],[Quantity]]</f>
        <v>27.152000000000001</v>
      </c>
      <c r="Q2218" t="str">
        <f t="shared" si="68"/>
        <v>2023</v>
      </c>
      <c r="R2218" t="str">
        <f t="shared" si="69"/>
        <v>10</v>
      </c>
      <c r="S2218">
        <f>CEILING(Table1[[#This Row],[Month]]/3,1)</f>
        <v>4</v>
      </c>
      <c r="T2218" s="9">
        <f>(Table1[[#This Row],[Profit]]/Table1[[#This Row],[Sales]])</f>
        <v>8.7499999999999994E-2</v>
      </c>
    </row>
    <row r="2219" spans="1:20" x14ac:dyDescent="0.25">
      <c r="A2219">
        <v>20200920</v>
      </c>
      <c r="B2219" s="1" t="s">
        <v>970</v>
      </c>
      <c r="C2219" s="1" t="s">
        <v>32</v>
      </c>
      <c r="D2219" s="1" t="s">
        <v>437</v>
      </c>
      <c r="E2219" s="1" t="s">
        <v>17</v>
      </c>
      <c r="F2219" s="1" t="s">
        <v>34</v>
      </c>
      <c r="G2219" s="1" t="s">
        <v>187</v>
      </c>
      <c r="H2219" s="1" t="s">
        <v>20</v>
      </c>
      <c r="I2219" s="1" t="s">
        <v>30</v>
      </c>
      <c r="J2219" s="1" t="s">
        <v>42</v>
      </c>
      <c r="K2219">
        <v>2.8159999999999998</v>
      </c>
      <c r="L2219">
        <v>2</v>
      </c>
      <c r="M2219">
        <v>0.2</v>
      </c>
      <c r="N2219">
        <v>0.98560000000000003</v>
      </c>
      <c r="O2219">
        <f>(Table1[[#This Row],[Sales]]-Table1[[#This Row],[Profit]])/Table1[[#This Row],[Quantity]]</f>
        <v>0.9151999999999999</v>
      </c>
      <c r="P2219">
        <f>Table1[[#This Row],[Sales]]/Table1[[#This Row],[Quantity]]</f>
        <v>1.4079999999999999</v>
      </c>
      <c r="Q2219" t="str">
        <f t="shared" si="68"/>
        <v>2020</v>
      </c>
      <c r="R2219" t="str">
        <f t="shared" si="69"/>
        <v>09</v>
      </c>
      <c r="S2219">
        <f>CEILING(Table1[[#This Row],[Month]]/3,1)</f>
        <v>3</v>
      </c>
      <c r="T2219" s="9">
        <f>(Table1[[#This Row],[Profit]]/Table1[[#This Row],[Sales]])</f>
        <v>0.35000000000000003</v>
      </c>
    </row>
    <row r="2220" spans="1:20" x14ac:dyDescent="0.25">
      <c r="A2220">
        <v>20230729</v>
      </c>
      <c r="B2220" s="1" t="s">
        <v>971</v>
      </c>
      <c r="C2220" s="1" t="s">
        <v>25</v>
      </c>
      <c r="D2220" s="1" t="s">
        <v>77</v>
      </c>
      <c r="E2220" s="1" t="s">
        <v>27</v>
      </c>
      <c r="F2220" s="1" t="s">
        <v>28</v>
      </c>
      <c r="G2220" s="1" t="s">
        <v>127</v>
      </c>
      <c r="H2220" s="1" t="s">
        <v>40</v>
      </c>
      <c r="I2220" s="1" t="s">
        <v>30</v>
      </c>
      <c r="J2220" s="1" t="s">
        <v>36</v>
      </c>
      <c r="K2220">
        <v>9.984</v>
      </c>
      <c r="L2220">
        <v>4</v>
      </c>
      <c r="M2220">
        <v>0.2</v>
      </c>
      <c r="N2220">
        <v>3.6192000000000002</v>
      </c>
      <c r="O2220">
        <f>(Table1[[#This Row],[Sales]]-Table1[[#This Row],[Profit]])/Table1[[#This Row],[Quantity]]</f>
        <v>1.5911999999999999</v>
      </c>
      <c r="P2220">
        <f>Table1[[#This Row],[Sales]]/Table1[[#This Row],[Quantity]]</f>
        <v>2.496</v>
      </c>
      <c r="Q2220" t="str">
        <f t="shared" si="68"/>
        <v>2023</v>
      </c>
      <c r="R2220" t="str">
        <f t="shared" si="69"/>
        <v>07</v>
      </c>
      <c r="S2220">
        <f>CEILING(Table1[[#This Row],[Month]]/3,1)</f>
        <v>3</v>
      </c>
      <c r="T2220" s="9">
        <f>(Table1[[#This Row],[Profit]]/Table1[[#This Row],[Sales]])</f>
        <v>0.36250000000000004</v>
      </c>
    </row>
    <row r="2221" spans="1:20" x14ac:dyDescent="0.25">
      <c r="A2221">
        <v>20230729</v>
      </c>
      <c r="B2221" s="1" t="s">
        <v>971</v>
      </c>
      <c r="C2221" s="1" t="s">
        <v>25</v>
      </c>
      <c r="D2221" s="1" t="s">
        <v>77</v>
      </c>
      <c r="E2221" s="1" t="s">
        <v>27</v>
      </c>
      <c r="F2221" s="1" t="s">
        <v>28</v>
      </c>
      <c r="G2221" s="1" t="s">
        <v>127</v>
      </c>
      <c r="H2221" s="1" t="s">
        <v>40</v>
      </c>
      <c r="I2221" s="1" t="s">
        <v>30</v>
      </c>
      <c r="J2221" s="1" t="s">
        <v>37</v>
      </c>
      <c r="K2221">
        <v>14.98</v>
      </c>
      <c r="L2221">
        <v>1</v>
      </c>
      <c r="M2221">
        <v>0</v>
      </c>
      <c r="N2221">
        <v>4.1943999999999999</v>
      </c>
      <c r="O2221">
        <f>(Table1[[#This Row],[Sales]]-Table1[[#This Row],[Profit]])/Table1[[#This Row],[Quantity]]</f>
        <v>10.785600000000001</v>
      </c>
      <c r="P2221">
        <f>Table1[[#This Row],[Sales]]/Table1[[#This Row],[Quantity]]</f>
        <v>14.98</v>
      </c>
      <c r="Q2221" t="str">
        <f t="shared" si="68"/>
        <v>2023</v>
      </c>
      <c r="R2221" t="str">
        <f t="shared" si="69"/>
        <v>07</v>
      </c>
      <c r="S2221">
        <f>CEILING(Table1[[#This Row],[Month]]/3,1)</f>
        <v>3</v>
      </c>
      <c r="T2221" s="9">
        <f>(Table1[[#This Row],[Profit]]/Table1[[#This Row],[Sales]])</f>
        <v>0.27999999999999997</v>
      </c>
    </row>
    <row r="2222" spans="1:20" x14ac:dyDescent="0.25">
      <c r="A2222">
        <v>20230729</v>
      </c>
      <c r="B2222" s="1" t="s">
        <v>971</v>
      </c>
      <c r="C2222" s="1" t="s">
        <v>25</v>
      </c>
      <c r="D2222" s="1" t="s">
        <v>77</v>
      </c>
      <c r="E2222" s="1" t="s">
        <v>27</v>
      </c>
      <c r="F2222" s="1" t="s">
        <v>28</v>
      </c>
      <c r="G2222" s="1" t="s">
        <v>127</v>
      </c>
      <c r="H2222" s="1" t="s">
        <v>40</v>
      </c>
      <c r="I2222" s="1" t="s">
        <v>30</v>
      </c>
      <c r="J2222" s="1" t="s">
        <v>43</v>
      </c>
      <c r="K2222">
        <v>1145.5999999999999</v>
      </c>
      <c r="L2222">
        <v>4</v>
      </c>
      <c r="M2222">
        <v>0.2</v>
      </c>
      <c r="N2222">
        <v>100.24</v>
      </c>
      <c r="O2222">
        <f>(Table1[[#This Row],[Sales]]-Table1[[#This Row],[Profit]])/Table1[[#This Row],[Quantity]]</f>
        <v>261.33999999999997</v>
      </c>
      <c r="P2222">
        <f>Table1[[#This Row],[Sales]]/Table1[[#This Row],[Quantity]]</f>
        <v>286.39999999999998</v>
      </c>
      <c r="Q2222" t="str">
        <f t="shared" si="68"/>
        <v>2023</v>
      </c>
      <c r="R2222" t="str">
        <f t="shared" si="69"/>
        <v>07</v>
      </c>
      <c r="S2222">
        <f>CEILING(Table1[[#This Row],[Month]]/3,1)</f>
        <v>3</v>
      </c>
      <c r="T2222" s="9">
        <f>(Table1[[#This Row],[Profit]]/Table1[[#This Row],[Sales]])</f>
        <v>8.7500000000000008E-2</v>
      </c>
    </row>
    <row r="2223" spans="1:20" x14ac:dyDescent="0.25">
      <c r="A2223">
        <v>20211206</v>
      </c>
      <c r="B2223" s="1" t="s">
        <v>972</v>
      </c>
      <c r="C2223" s="1" t="s">
        <v>209</v>
      </c>
      <c r="D2223" s="1" t="s">
        <v>210</v>
      </c>
      <c r="E2223" s="1" t="s">
        <v>27</v>
      </c>
      <c r="F2223" s="1" t="s">
        <v>82</v>
      </c>
      <c r="G2223" s="1" t="s">
        <v>481</v>
      </c>
      <c r="H2223" s="1" t="s">
        <v>91</v>
      </c>
      <c r="I2223" s="1" t="s">
        <v>21</v>
      </c>
      <c r="J2223" s="1" t="s">
        <v>43</v>
      </c>
      <c r="K2223">
        <v>485.94</v>
      </c>
      <c r="L2223">
        <v>2</v>
      </c>
      <c r="M2223">
        <v>0.4</v>
      </c>
      <c r="N2223">
        <v>-89.088999999999999</v>
      </c>
      <c r="O2223">
        <f>(Table1[[#This Row],[Sales]]-Table1[[#This Row],[Profit]])/Table1[[#This Row],[Quantity]]</f>
        <v>287.5145</v>
      </c>
      <c r="P2223">
        <f>Table1[[#This Row],[Sales]]/Table1[[#This Row],[Quantity]]</f>
        <v>242.97</v>
      </c>
      <c r="Q2223" t="str">
        <f t="shared" si="68"/>
        <v>2021</v>
      </c>
      <c r="R2223" t="str">
        <f t="shared" si="69"/>
        <v>12</v>
      </c>
      <c r="S2223">
        <f>CEILING(Table1[[#This Row],[Month]]/3,1)</f>
        <v>4</v>
      </c>
      <c r="T2223" s="9">
        <f>(Table1[[#This Row],[Profit]]/Table1[[#This Row],[Sales]])</f>
        <v>-0.18333333333333332</v>
      </c>
    </row>
    <row r="2224" spans="1:20" x14ac:dyDescent="0.25">
      <c r="A2224">
        <v>20211206</v>
      </c>
      <c r="B2224" s="1" t="s">
        <v>972</v>
      </c>
      <c r="C2224" s="1" t="s">
        <v>209</v>
      </c>
      <c r="D2224" s="1" t="s">
        <v>210</v>
      </c>
      <c r="E2224" s="1" t="s">
        <v>27</v>
      </c>
      <c r="F2224" s="1" t="s">
        <v>82</v>
      </c>
      <c r="G2224" s="1" t="s">
        <v>481</v>
      </c>
      <c r="H2224" s="1" t="s">
        <v>91</v>
      </c>
      <c r="I2224" s="1" t="s">
        <v>21</v>
      </c>
      <c r="J2224" s="1" t="s">
        <v>42</v>
      </c>
      <c r="K2224">
        <v>37.375999999999998</v>
      </c>
      <c r="L2224">
        <v>8</v>
      </c>
      <c r="M2224">
        <v>0.2</v>
      </c>
      <c r="N2224">
        <v>4.6719999999999997</v>
      </c>
      <c r="O2224">
        <f>(Table1[[#This Row],[Sales]]-Table1[[#This Row],[Profit]])/Table1[[#This Row],[Quantity]]</f>
        <v>4.0880000000000001</v>
      </c>
      <c r="P2224">
        <f>Table1[[#This Row],[Sales]]/Table1[[#This Row],[Quantity]]</f>
        <v>4.6719999999999997</v>
      </c>
      <c r="Q2224" t="str">
        <f t="shared" si="68"/>
        <v>2021</v>
      </c>
      <c r="R2224" t="str">
        <f t="shared" si="69"/>
        <v>12</v>
      </c>
      <c r="S2224">
        <f>CEILING(Table1[[#This Row],[Month]]/3,1)</f>
        <v>4</v>
      </c>
      <c r="T2224" s="9">
        <f>(Table1[[#This Row],[Profit]]/Table1[[#This Row],[Sales]])</f>
        <v>0.125</v>
      </c>
    </row>
    <row r="2225" spans="1:20" x14ac:dyDescent="0.25">
      <c r="A2225">
        <v>20211206</v>
      </c>
      <c r="B2225" s="1" t="s">
        <v>972</v>
      </c>
      <c r="C2225" s="1" t="s">
        <v>209</v>
      </c>
      <c r="D2225" s="1" t="s">
        <v>210</v>
      </c>
      <c r="E2225" s="1" t="s">
        <v>27</v>
      </c>
      <c r="F2225" s="1" t="s">
        <v>82</v>
      </c>
      <c r="G2225" s="1" t="s">
        <v>481</v>
      </c>
      <c r="H2225" s="1" t="s">
        <v>91</v>
      </c>
      <c r="I2225" s="1" t="s">
        <v>21</v>
      </c>
      <c r="J2225" s="1" t="s">
        <v>23</v>
      </c>
      <c r="K2225">
        <v>70.686000000000007</v>
      </c>
      <c r="L2225">
        <v>1</v>
      </c>
      <c r="M2225">
        <v>0.3</v>
      </c>
      <c r="N2225">
        <v>-24.235199999999999</v>
      </c>
      <c r="O2225">
        <f>(Table1[[#This Row],[Sales]]-Table1[[#This Row],[Profit]])/Table1[[#This Row],[Quantity]]</f>
        <v>94.921199999999999</v>
      </c>
      <c r="P2225">
        <f>Table1[[#This Row],[Sales]]/Table1[[#This Row],[Quantity]]</f>
        <v>70.686000000000007</v>
      </c>
      <c r="Q2225" t="str">
        <f t="shared" si="68"/>
        <v>2021</v>
      </c>
      <c r="R2225" t="str">
        <f t="shared" si="69"/>
        <v>12</v>
      </c>
      <c r="S2225">
        <f>CEILING(Table1[[#This Row],[Month]]/3,1)</f>
        <v>4</v>
      </c>
      <c r="T2225" s="9">
        <f>(Table1[[#This Row],[Profit]]/Table1[[#This Row],[Sales]])</f>
        <v>-0.3428571428571428</v>
      </c>
    </row>
    <row r="2226" spans="1:20" x14ac:dyDescent="0.25">
      <c r="A2226">
        <v>20230801</v>
      </c>
      <c r="B2226" s="1" t="s">
        <v>314</v>
      </c>
      <c r="C2226" s="1" t="s">
        <v>85</v>
      </c>
      <c r="D2226" s="1" t="s">
        <v>86</v>
      </c>
      <c r="E2226" s="1" t="s">
        <v>17</v>
      </c>
      <c r="F2226" s="1" t="s">
        <v>34</v>
      </c>
      <c r="G2226" s="1" t="s">
        <v>83</v>
      </c>
      <c r="H2226" s="1" t="s">
        <v>75</v>
      </c>
      <c r="I2226" s="1" t="s">
        <v>30</v>
      </c>
      <c r="J2226" s="1" t="s">
        <v>50</v>
      </c>
      <c r="K2226">
        <v>54.816000000000003</v>
      </c>
      <c r="L2226">
        <v>3</v>
      </c>
      <c r="M2226">
        <v>0.2</v>
      </c>
      <c r="N2226">
        <v>17.815200000000001</v>
      </c>
      <c r="O2226">
        <f>(Table1[[#This Row],[Sales]]-Table1[[#This Row],[Profit]])/Table1[[#This Row],[Quantity]]</f>
        <v>12.333599999999999</v>
      </c>
      <c r="P2226">
        <f>Table1[[#This Row],[Sales]]/Table1[[#This Row],[Quantity]]</f>
        <v>18.272000000000002</v>
      </c>
      <c r="Q2226" t="str">
        <f t="shared" si="68"/>
        <v>2023</v>
      </c>
      <c r="R2226" t="str">
        <f t="shared" si="69"/>
        <v>08</v>
      </c>
      <c r="S2226">
        <f>CEILING(Table1[[#This Row],[Month]]/3,1)</f>
        <v>3</v>
      </c>
      <c r="T2226" s="9">
        <f>(Table1[[#This Row],[Profit]]/Table1[[#This Row],[Sales]])</f>
        <v>0.32500000000000001</v>
      </c>
    </row>
    <row r="2227" spans="1:20" x14ac:dyDescent="0.25">
      <c r="A2227">
        <v>20220320</v>
      </c>
      <c r="B2227" s="1" t="s">
        <v>973</v>
      </c>
      <c r="C2227" s="1" t="s">
        <v>195</v>
      </c>
      <c r="D2227" s="1" t="s">
        <v>196</v>
      </c>
      <c r="E2227" s="1" t="s">
        <v>17</v>
      </c>
      <c r="F2227" s="1" t="s">
        <v>197</v>
      </c>
      <c r="G2227" s="1" t="s">
        <v>139</v>
      </c>
      <c r="H2227" s="1" t="s">
        <v>40</v>
      </c>
      <c r="I2227" s="1" t="s">
        <v>21</v>
      </c>
      <c r="J2227" s="1" t="s">
        <v>22</v>
      </c>
      <c r="K2227">
        <v>72.293999999999997</v>
      </c>
      <c r="L2227">
        <v>1</v>
      </c>
      <c r="M2227">
        <v>0.7</v>
      </c>
      <c r="N2227">
        <v>-98.8018</v>
      </c>
      <c r="O2227">
        <f>(Table1[[#This Row],[Sales]]-Table1[[#This Row],[Profit]])/Table1[[#This Row],[Quantity]]</f>
        <v>171.0958</v>
      </c>
      <c r="P2227">
        <f>Table1[[#This Row],[Sales]]/Table1[[#This Row],[Quantity]]</f>
        <v>72.293999999999997</v>
      </c>
      <c r="Q2227" t="str">
        <f t="shared" si="68"/>
        <v>2022</v>
      </c>
      <c r="R2227" t="str">
        <f t="shared" si="69"/>
        <v>03</v>
      </c>
      <c r="S2227">
        <f>CEILING(Table1[[#This Row],[Month]]/3,1)</f>
        <v>1</v>
      </c>
      <c r="T2227" s="9">
        <f>(Table1[[#This Row],[Profit]]/Table1[[#This Row],[Sales]])</f>
        <v>-1.3666666666666667</v>
      </c>
    </row>
    <row r="2228" spans="1:20" x14ac:dyDescent="0.25">
      <c r="A2228">
        <v>20230730</v>
      </c>
      <c r="B2228" s="1" t="s">
        <v>399</v>
      </c>
      <c r="C2228" s="1" t="s">
        <v>57</v>
      </c>
      <c r="D2228" s="1" t="s">
        <v>376</v>
      </c>
      <c r="E2228" s="1" t="s">
        <v>59</v>
      </c>
      <c r="F2228" s="1" t="s">
        <v>60</v>
      </c>
      <c r="G2228" s="1" t="s">
        <v>96</v>
      </c>
      <c r="H2228" s="1" t="s">
        <v>55</v>
      </c>
      <c r="I2228" s="1" t="s">
        <v>30</v>
      </c>
      <c r="J2228" s="1" t="s">
        <v>136</v>
      </c>
      <c r="K2228">
        <v>2.8959999999999999</v>
      </c>
      <c r="L2228">
        <v>2</v>
      </c>
      <c r="M2228">
        <v>0.2</v>
      </c>
      <c r="N2228">
        <v>0.47060000000000002</v>
      </c>
      <c r="O2228">
        <f>(Table1[[#This Row],[Sales]]-Table1[[#This Row],[Profit]])/Table1[[#This Row],[Quantity]]</f>
        <v>1.2126999999999999</v>
      </c>
      <c r="P2228">
        <f>Table1[[#This Row],[Sales]]/Table1[[#This Row],[Quantity]]</f>
        <v>1.448</v>
      </c>
      <c r="Q2228" t="str">
        <f t="shared" si="68"/>
        <v>2023</v>
      </c>
      <c r="R2228" t="str">
        <f t="shared" si="69"/>
        <v>07</v>
      </c>
      <c r="S2228">
        <f>CEILING(Table1[[#This Row],[Month]]/3,1)</f>
        <v>3</v>
      </c>
      <c r="T2228" s="9">
        <f>(Table1[[#This Row],[Profit]]/Table1[[#This Row],[Sales]])</f>
        <v>0.16250000000000001</v>
      </c>
    </row>
    <row r="2229" spans="1:20" x14ac:dyDescent="0.25">
      <c r="A2229">
        <v>20230730</v>
      </c>
      <c r="B2229" s="1" t="s">
        <v>399</v>
      </c>
      <c r="C2229" s="1" t="s">
        <v>57</v>
      </c>
      <c r="D2229" s="1" t="s">
        <v>376</v>
      </c>
      <c r="E2229" s="1" t="s">
        <v>59</v>
      </c>
      <c r="F2229" s="1" t="s">
        <v>60</v>
      </c>
      <c r="G2229" s="1" t="s">
        <v>96</v>
      </c>
      <c r="H2229" s="1" t="s">
        <v>55</v>
      </c>
      <c r="I2229" s="1" t="s">
        <v>30</v>
      </c>
      <c r="J2229" s="1" t="s">
        <v>43</v>
      </c>
      <c r="K2229">
        <v>124.792</v>
      </c>
      <c r="L2229">
        <v>1</v>
      </c>
      <c r="M2229">
        <v>0.2</v>
      </c>
      <c r="N2229">
        <v>15.599</v>
      </c>
      <c r="O2229">
        <f>(Table1[[#This Row],[Sales]]-Table1[[#This Row],[Profit]])/Table1[[#This Row],[Quantity]]</f>
        <v>109.193</v>
      </c>
      <c r="P2229">
        <f>Table1[[#This Row],[Sales]]/Table1[[#This Row],[Quantity]]</f>
        <v>124.792</v>
      </c>
      <c r="Q2229" t="str">
        <f t="shared" si="68"/>
        <v>2023</v>
      </c>
      <c r="R2229" t="str">
        <f t="shared" si="69"/>
        <v>07</v>
      </c>
      <c r="S2229">
        <f>CEILING(Table1[[#This Row],[Month]]/3,1)</f>
        <v>3</v>
      </c>
      <c r="T2229" s="9">
        <f>(Table1[[#This Row],[Profit]]/Table1[[#This Row],[Sales]])</f>
        <v>0.125</v>
      </c>
    </row>
    <row r="2230" spans="1:20" x14ac:dyDescent="0.25">
      <c r="A2230">
        <v>20221002</v>
      </c>
      <c r="B2230" s="1" t="s">
        <v>756</v>
      </c>
      <c r="C2230" s="1" t="s">
        <v>133</v>
      </c>
      <c r="D2230" s="1" t="s">
        <v>134</v>
      </c>
      <c r="E2230" s="1" t="s">
        <v>17</v>
      </c>
      <c r="F2230" s="1" t="s">
        <v>18</v>
      </c>
      <c r="G2230" s="1" t="s">
        <v>96</v>
      </c>
      <c r="H2230" s="1" t="s">
        <v>55</v>
      </c>
      <c r="I2230" s="1" t="s">
        <v>21</v>
      </c>
      <c r="J2230" s="1" t="s">
        <v>36</v>
      </c>
      <c r="K2230">
        <v>330.58800000000002</v>
      </c>
      <c r="L2230">
        <v>1</v>
      </c>
      <c r="M2230">
        <v>0.4</v>
      </c>
      <c r="N2230">
        <v>-115.7058</v>
      </c>
      <c r="O2230">
        <f>(Table1[[#This Row],[Sales]]-Table1[[#This Row],[Profit]])/Table1[[#This Row],[Quantity]]</f>
        <v>446.29380000000003</v>
      </c>
      <c r="P2230">
        <f>Table1[[#This Row],[Sales]]/Table1[[#This Row],[Quantity]]</f>
        <v>330.58800000000002</v>
      </c>
      <c r="Q2230" t="str">
        <f t="shared" si="68"/>
        <v>2022</v>
      </c>
      <c r="R2230" t="str">
        <f t="shared" si="69"/>
        <v>10</v>
      </c>
      <c r="S2230">
        <f>CEILING(Table1[[#This Row],[Month]]/3,1)</f>
        <v>4</v>
      </c>
      <c r="T2230" s="9">
        <f>(Table1[[#This Row],[Profit]]/Table1[[#This Row],[Sales]])</f>
        <v>-0.35</v>
      </c>
    </row>
    <row r="2231" spans="1:20" x14ac:dyDescent="0.25">
      <c r="A2231">
        <v>20200331</v>
      </c>
      <c r="B2231" s="1" t="s">
        <v>739</v>
      </c>
      <c r="C2231" s="1" t="s">
        <v>25</v>
      </c>
      <c r="D2231" s="1" t="s">
        <v>77</v>
      </c>
      <c r="E2231" s="1" t="s">
        <v>27</v>
      </c>
      <c r="F2231" s="1" t="s">
        <v>28</v>
      </c>
      <c r="G2231" s="1" t="s">
        <v>19</v>
      </c>
      <c r="H2231" s="1" t="s">
        <v>20</v>
      </c>
      <c r="I2231" s="1" t="s">
        <v>21</v>
      </c>
      <c r="J2231" s="1" t="s">
        <v>36</v>
      </c>
      <c r="K2231">
        <v>673.56799999999998</v>
      </c>
      <c r="L2231">
        <v>2</v>
      </c>
      <c r="M2231">
        <v>0.2</v>
      </c>
      <c r="N2231">
        <v>252.58799999999999</v>
      </c>
      <c r="O2231">
        <f>(Table1[[#This Row],[Sales]]-Table1[[#This Row],[Profit]])/Table1[[#This Row],[Quantity]]</f>
        <v>210.49</v>
      </c>
      <c r="P2231">
        <f>Table1[[#This Row],[Sales]]/Table1[[#This Row],[Quantity]]</f>
        <v>336.78399999999999</v>
      </c>
      <c r="Q2231" t="str">
        <f t="shared" si="68"/>
        <v>2020</v>
      </c>
      <c r="R2231" t="str">
        <f t="shared" si="69"/>
        <v>03</v>
      </c>
      <c r="S2231">
        <f>CEILING(Table1[[#This Row],[Month]]/3,1)</f>
        <v>1</v>
      </c>
      <c r="T2231" s="9">
        <f>(Table1[[#This Row],[Profit]]/Table1[[#This Row],[Sales]])</f>
        <v>0.375</v>
      </c>
    </row>
    <row r="2232" spans="1:20" x14ac:dyDescent="0.25">
      <c r="A2232">
        <v>20200331</v>
      </c>
      <c r="B2232" s="1" t="s">
        <v>739</v>
      </c>
      <c r="C2232" s="1" t="s">
        <v>25</v>
      </c>
      <c r="D2232" s="1" t="s">
        <v>77</v>
      </c>
      <c r="E2232" s="1" t="s">
        <v>27</v>
      </c>
      <c r="F2232" s="1" t="s">
        <v>28</v>
      </c>
      <c r="G2232" s="1" t="s">
        <v>19</v>
      </c>
      <c r="H2232" s="1" t="s">
        <v>20</v>
      </c>
      <c r="I2232" s="1" t="s">
        <v>21</v>
      </c>
      <c r="J2232" s="1" t="s">
        <v>44</v>
      </c>
      <c r="K2232">
        <v>52.98</v>
      </c>
      <c r="L2232">
        <v>2</v>
      </c>
      <c r="M2232">
        <v>0</v>
      </c>
      <c r="N2232">
        <v>14.8344</v>
      </c>
      <c r="O2232">
        <f>(Table1[[#This Row],[Sales]]-Table1[[#This Row],[Profit]])/Table1[[#This Row],[Quantity]]</f>
        <v>19.072799999999997</v>
      </c>
      <c r="P2232">
        <f>Table1[[#This Row],[Sales]]/Table1[[#This Row],[Quantity]]</f>
        <v>26.49</v>
      </c>
      <c r="Q2232" t="str">
        <f t="shared" si="68"/>
        <v>2020</v>
      </c>
      <c r="R2232" t="str">
        <f t="shared" si="69"/>
        <v>03</v>
      </c>
      <c r="S2232">
        <f>CEILING(Table1[[#This Row],[Month]]/3,1)</f>
        <v>1</v>
      </c>
      <c r="T2232" s="9">
        <f>(Table1[[#This Row],[Profit]]/Table1[[#This Row],[Sales]])</f>
        <v>0.28000000000000003</v>
      </c>
    </row>
    <row r="2233" spans="1:20" x14ac:dyDescent="0.25">
      <c r="A2233">
        <v>20230627</v>
      </c>
      <c r="B2233" s="1" t="s">
        <v>974</v>
      </c>
      <c r="C2233" s="1" t="s">
        <v>129</v>
      </c>
      <c r="D2233" s="1" t="s">
        <v>888</v>
      </c>
      <c r="E2233" s="1" t="s">
        <v>59</v>
      </c>
      <c r="F2233" s="1" t="s">
        <v>131</v>
      </c>
      <c r="G2233" s="1" t="s">
        <v>193</v>
      </c>
      <c r="H2233" s="1" t="s">
        <v>40</v>
      </c>
      <c r="I2233" s="1" t="s">
        <v>21</v>
      </c>
      <c r="J2233" s="1" t="s">
        <v>41</v>
      </c>
      <c r="K2233">
        <v>526.45000000000005</v>
      </c>
      <c r="L2233">
        <v>5</v>
      </c>
      <c r="M2233">
        <v>0</v>
      </c>
      <c r="N2233">
        <v>31.587</v>
      </c>
      <c r="O2233">
        <f>(Table1[[#This Row],[Sales]]-Table1[[#This Row],[Profit]])/Table1[[#This Row],[Quantity]]</f>
        <v>98.972600000000014</v>
      </c>
      <c r="P2233">
        <f>Table1[[#This Row],[Sales]]/Table1[[#This Row],[Quantity]]</f>
        <v>105.29</v>
      </c>
      <c r="Q2233" t="str">
        <f t="shared" si="68"/>
        <v>2023</v>
      </c>
      <c r="R2233" t="str">
        <f t="shared" si="69"/>
        <v>06</v>
      </c>
      <c r="S2233">
        <f>CEILING(Table1[[#This Row],[Month]]/3,1)</f>
        <v>2</v>
      </c>
      <c r="T2233" s="9">
        <f>(Table1[[#This Row],[Profit]]/Table1[[#This Row],[Sales]])</f>
        <v>0.06</v>
      </c>
    </row>
    <row r="2234" spans="1:20" x14ac:dyDescent="0.25">
      <c r="A2234">
        <v>20230710</v>
      </c>
      <c r="B2234" s="1" t="s">
        <v>963</v>
      </c>
      <c r="C2234" s="1" t="s">
        <v>108</v>
      </c>
      <c r="D2234" s="1" t="s">
        <v>143</v>
      </c>
      <c r="E2234" s="1" t="s">
        <v>59</v>
      </c>
      <c r="F2234" s="1" t="s">
        <v>110</v>
      </c>
      <c r="G2234" s="1" t="s">
        <v>141</v>
      </c>
      <c r="H2234" s="1" t="s">
        <v>91</v>
      </c>
      <c r="I2234" s="1" t="s">
        <v>21</v>
      </c>
      <c r="J2234" s="1" t="s">
        <v>37</v>
      </c>
      <c r="K2234">
        <v>228.92</v>
      </c>
      <c r="L2234">
        <v>5</v>
      </c>
      <c r="M2234">
        <v>0.2</v>
      </c>
      <c r="N2234">
        <v>14.307499999999999</v>
      </c>
      <c r="O2234">
        <f>(Table1[[#This Row],[Sales]]-Table1[[#This Row],[Profit]])/Table1[[#This Row],[Quantity]]</f>
        <v>42.922499999999999</v>
      </c>
      <c r="P2234">
        <f>Table1[[#This Row],[Sales]]/Table1[[#This Row],[Quantity]]</f>
        <v>45.783999999999999</v>
      </c>
      <c r="Q2234" t="str">
        <f t="shared" si="68"/>
        <v>2023</v>
      </c>
      <c r="R2234" t="str">
        <f t="shared" si="69"/>
        <v>07</v>
      </c>
      <c r="S2234">
        <f>CEILING(Table1[[#This Row],[Month]]/3,1)</f>
        <v>3</v>
      </c>
      <c r="T2234" s="9">
        <f>(Table1[[#This Row],[Profit]]/Table1[[#This Row],[Sales]])</f>
        <v>6.25E-2</v>
      </c>
    </row>
    <row r="2235" spans="1:20" x14ac:dyDescent="0.25">
      <c r="A2235">
        <v>20211214</v>
      </c>
      <c r="B2235" s="1" t="s">
        <v>562</v>
      </c>
      <c r="C2235" s="1" t="s">
        <v>181</v>
      </c>
      <c r="D2235" s="1" t="s">
        <v>182</v>
      </c>
      <c r="E2235" s="1" t="s">
        <v>17</v>
      </c>
      <c r="F2235" s="1" t="s">
        <v>34</v>
      </c>
      <c r="G2235" s="1" t="s">
        <v>127</v>
      </c>
      <c r="H2235" s="1" t="s">
        <v>40</v>
      </c>
      <c r="I2235" s="1" t="s">
        <v>21</v>
      </c>
      <c r="J2235" s="1" t="s">
        <v>43</v>
      </c>
      <c r="K2235">
        <v>319.96800000000002</v>
      </c>
      <c r="L2235">
        <v>4</v>
      </c>
      <c r="M2235">
        <v>0.2</v>
      </c>
      <c r="N2235">
        <v>35.996400000000001</v>
      </c>
      <c r="O2235">
        <f>(Table1[[#This Row],[Sales]]-Table1[[#This Row],[Profit]])/Table1[[#This Row],[Quantity]]</f>
        <v>70.992900000000006</v>
      </c>
      <c r="P2235">
        <f>Table1[[#This Row],[Sales]]/Table1[[#This Row],[Quantity]]</f>
        <v>79.992000000000004</v>
      </c>
      <c r="Q2235" t="str">
        <f t="shared" si="68"/>
        <v>2021</v>
      </c>
      <c r="R2235" t="str">
        <f t="shared" si="69"/>
        <v>12</v>
      </c>
      <c r="S2235">
        <f>CEILING(Table1[[#This Row],[Month]]/3,1)</f>
        <v>4</v>
      </c>
      <c r="T2235" s="9">
        <f>(Table1[[#This Row],[Profit]]/Table1[[#This Row],[Sales]])</f>
        <v>0.1125</v>
      </c>
    </row>
    <row r="2236" spans="1:20" x14ac:dyDescent="0.25">
      <c r="A2236">
        <v>20231206</v>
      </c>
      <c r="B2236" s="1" t="s">
        <v>776</v>
      </c>
      <c r="C2236" s="1" t="s">
        <v>975</v>
      </c>
      <c r="D2236" s="1" t="s">
        <v>976</v>
      </c>
      <c r="E2236" s="1" t="s">
        <v>17</v>
      </c>
      <c r="F2236" s="1" t="s">
        <v>73</v>
      </c>
      <c r="G2236" s="1" t="s">
        <v>115</v>
      </c>
      <c r="H2236" s="1" t="s">
        <v>55</v>
      </c>
      <c r="I2236" s="1" t="s">
        <v>30</v>
      </c>
      <c r="J2236" s="1" t="s">
        <v>94</v>
      </c>
      <c r="K2236">
        <v>205.03</v>
      </c>
      <c r="L2236">
        <v>7</v>
      </c>
      <c r="M2236">
        <v>0</v>
      </c>
      <c r="N2236">
        <v>67.659899999999993</v>
      </c>
      <c r="O2236">
        <f>(Table1[[#This Row],[Sales]]-Table1[[#This Row],[Profit]])/Table1[[#This Row],[Quantity]]</f>
        <v>19.624300000000002</v>
      </c>
      <c r="P2236">
        <f>Table1[[#This Row],[Sales]]/Table1[[#This Row],[Quantity]]</f>
        <v>29.29</v>
      </c>
      <c r="Q2236" t="str">
        <f t="shared" si="68"/>
        <v>2023</v>
      </c>
      <c r="R2236" t="str">
        <f t="shared" si="69"/>
        <v>12</v>
      </c>
      <c r="S2236">
        <f>CEILING(Table1[[#This Row],[Month]]/3,1)</f>
        <v>4</v>
      </c>
      <c r="T2236" s="9">
        <f>(Table1[[#This Row],[Profit]]/Table1[[#This Row],[Sales]])</f>
        <v>0.32999999999999996</v>
      </c>
    </row>
    <row r="2237" spans="1:20" x14ac:dyDescent="0.25">
      <c r="A2237">
        <v>20210915</v>
      </c>
      <c r="B2237" s="1" t="s">
        <v>940</v>
      </c>
      <c r="C2237" s="1" t="s">
        <v>129</v>
      </c>
      <c r="D2237" s="1" t="s">
        <v>888</v>
      </c>
      <c r="E2237" s="1" t="s">
        <v>59</v>
      </c>
      <c r="F2237" s="1" t="s">
        <v>131</v>
      </c>
      <c r="G2237" s="1" t="s">
        <v>245</v>
      </c>
      <c r="H2237" s="1" t="s">
        <v>62</v>
      </c>
      <c r="I2237" s="1" t="s">
        <v>21</v>
      </c>
      <c r="J2237" s="1" t="s">
        <v>37</v>
      </c>
      <c r="K2237">
        <v>190.86</v>
      </c>
      <c r="L2237">
        <v>2</v>
      </c>
      <c r="M2237">
        <v>0</v>
      </c>
      <c r="N2237">
        <v>11.451599999999999</v>
      </c>
      <c r="O2237">
        <f>(Table1[[#This Row],[Sales]]-Table1[[#This Row],[Profit]])/Table1[[#This Row],[Quantity]]</f>
        <v>89.704200000000014</v>
      </c>
      <c r="P2237">
        <f>Table1[[#This Row],[Sales]]/Table1[[#This Row],[Quantity]]</f>
        <v>95.43</v>
      </c>
      <c r="Q2237" t="str">
        <f t="shared" si="68"/>
        <v>2021</v>
      </c>
      <c r="R2237" t="str">
        <f t="shared" si="69"/>
        <v>09</v>
      </c>
      <c r="S2237">
        <f>CEILING(Table1[[#This Row],[Month]]/3,1)</f>
        <v>3</v>
      </c>
      <c r="T2237" s="9">
        <f>(Table1[[#This Row],[Profit]]/Table1[[#This Row],[Sales]])</f>
        <v>5.9999999999999991E-2</v>
      </c>
    </row>
    <row r="2238" spans="1:20" x14ac:dyDescent="0.25">
      <c r="A2238">
        <v>20210915</v>
      </c>
      <c r="B2238" s="1" t="s">
        <v>940</v>
      </c>
      <c r="C2238" s="1" t="s">
        <v>129</v>
      </c>
      <c r="D2238" s="1" t="s">
        <v>888</v>
      </c>
      <c r="E2238" s="1" t="s">
        <v>59</v>
      </c>
      <c r="F2238" s="1" t="s">
        <v>131</v>
      </c>
      <c r="G2238" s="1" t="s">
        <v>245</v>
      </c>
      <c r="H2238" s="1" t="s">
        <v>62</v>
      </c>
      <c r="I2238" s="1" t="s">
        <v>21</v>
      </c>
      <c r="J2238" s="1" t="s">
        <v>42</v>
      </c>
      <c r="K2238">
        <v>24.32</v>
      </c>
      <c r="L2238">
        <v>8</v>
      </c>
      <c r="M2238">
        <v>0</v>
      </c>
      <c r="N2238">
        <v>8.2688000000000006</v>
      </c>
      <c r="O2238">
        <f>(Table1[[#This Row],[Sales]]-Table1[[#This Row],[Profit]])/Table1[[#This Row],[Quantity]]</f>
        <v>2.0064000000000002</v>
      </c>
      <c r="P2238">
        <f>Table1[[#This Row],[Sales]]/Table1[[#This Row],[Quantity]]</f>
        <v>3.04</v>
      </c>
      <c r="Q2238" t="str">
        <f t="shared" si="68"/>
        <v>2021</v>
      </c>
      <c r="R2238" t="str">
        <f t="shared" si="69"/>
        <v>09</v>
      </c>
      <c r="S2238">
        <f>CEILING(Table1[[#This Row],[Month]]/3,1)</f>
        <v>3</v>
      </c>
      <c r="T2238" s="9">
        <f>(Table1[[#This Row],[Profit]]/Table1[[#This Row],[Sales]])</f>
        <v>0.34</v>
      </c>
    </row>
    <row r="2239" spans="1:20" x14ac:dyDescent="0.25">
      <c r="A2239">
        <v>20220716</v>
      </c>
      <c r="B2239" s="1" t="s">
        <v>938</v>
      </c>
      <c r="C2239" s="1" t="s">
        <v>71</v>
      </c>
      <c r="D2239" s="1" t="s">
        <v>72</v>
      </c>
      <c r="E2239" s="1" t="s">
        <v>17</v>
      </c>
      <c r="F2239" s="1" t="s">
        <v>73</v>
      </c>
      <c r="G2239" s="1" t="s">
        <v>127</v>
      </c>
      <c r="H2239" s="1" t="s">
        <v>40</v>
      </c>
      <c r="I2239" s="1" t="s">
        <v>63</v>
      </c>
      <c r="J2239" s="1" t="s">
        <v>50</v>
      </c>
      <c r="K2239">
        <v>44.4</v>
      </c>
      <c r="L2239">
        <v>5</v>
      </c>
      <c r="M2239">
        <v>0</v>
      </c>
      <c r="N2239">
        <v>12.432</v>
      </c>
      <c r="O2239">
        <f>(Table1[[#This Row],[Sales]]-Table1[[#This Row],[Profit]])/Table1[[#This Row],[Quantity]]</f>
        <v>6.3935999999999993</v>
      </c>
      <c r="P2239">
        <f>Table1[[#This Row],[Sales]]/Table1[[#This Row],[Quantity]]</f>
        <v>8.879999999999999</v>
      </c>
      <c r="Q2239" t="str">
        <f t="shared" si="68"/>
        <v>2022</v>
      </c>
      <c r="R2239" t="str">
        <f t="shared" si="69"/>
        <v>07</v>
      </c>
      <c r="S2239">
        <f>CEILING(Table1[[#This Row],[Month]]/3,1)</f>
        <v>3</v>
      </c>
      <c r="T2239" s="9">
        <f>(Table1[[#This Row],[Profit]]/Table1[[#This Row],[Sales]])</f>
        <v>0.28000000000000003</v>
      </c>
    </row>
    <row r="2240" spans="1:20" x14ac:dyDescent="0.25">
      <c r="A2240">
        <v>20230421</v>
      </c>
      <c r="B2240" s="1" t="s">
        <v>637</v>
      </c>
      <c r="C2240" s="1" t="s">
        <v>108</v>
      </c>
      <c r="D2240" s="1" t="s">
        <v>143</v>
      </c>
      <c r="E2240" s="1" t="s">
        <v>59</v>
      </c>
      <c r="F2240" s="1" t="s">
        <v>110</v>
      </c>
      <c r="G2240" s="1" t="s">
        <v>218</v>
      </c>
      <c r="H2240" s="1" t="s">
        <v>161</v>
      </c>
      <c r="I2240" s="1" t="s">
        <v>63</v>
      </c>
      <c r="J2240" s="1" t="s">
        <v>41</v>
      </c>
      <c r="K2240">
        <v>44.4</v>
      </c>
      <c r="L2240">
        <v>2</v>
      </c>
      <c r="M2240">
        <v>0.6</v>
      </c>
      <c r="N2240">
        <v>-52.17</v>
      </c>
      <c r="O2240">
        <f>(Table1[[#This Row],[Sales]]-Table1[[#This Row],[Profit]])/Table1[[#This Row],[Quantity]]</f>
        <v>48.284999999999997</v>
      </c>
      <c r="P2240">
        <f>Table1[[#This Row],[Sales]]/Table1[[#This Row],[Quantity]]</f>
        <v>22.2</v>
      </c>
      <c r="Q2240" t="str">
        <f t="shared" si="68"/>
        <v>2023</v>
      </c>
      <c r="R2240" t="str">
        <f t="shared" si="69"/>
        <v>04</v>
      </c>
      <c r="S2240">
        <f>CEILING(Table1[[#This Row],[Month]]/3,1)</f>
        <v>2</v>
      </c>
      <c r="T2240" s="9">
        <f>(Table1[[#This Row],[Profit]]/Table1[[#This Row],[Sales]])</f>
        <v>-1.175</v>
      </c>
    </row>
    <row r="2241" spans="1:20" x14ac:dyDescent="0.25">
      <c r="A2241">
        <v>20221116</v>
      </c>
      <c r="B2241" s="1" t="s">
        <v>977</v>
      </c>
      <c r="C2241" s="1" t="s">
        <v>25</v>
      </c>
      <c r="D2241" s="1" t="s">
        <v>26</v>
      </c>
      <c r="E2241" s="1" t="s">
        <v>27</v>
      </c>
      <c r="F2241" s="1" t="s">
        <v>28</v>
      </c>
      <c r="G2241" s="1" t="s">
        <v>293</v>
      </c>
      <c r="H2241" s="1" t="s">
        <v>62</v>
      </c>
      <c r="I2241" s="1" t="s">
        <v>21</v>
      </c>
      <c r="J2241" s="1" t="s">
        <v>36</v>
      </c>
      <c r="K2241">
        <v>1016.792</v>
      </c>
      <c r="L2241">
        <v>1</v>
      </c>
      <c r="M2241">
        <v>0.2</v>
      </c>
      <c r="N2241">
        <v>381.29700000000003</v>
      </c>
      <c r="O2241">
        <f>(Table1[[#This Row],[Sales]]-Table1[[#This Row],[Profit]])/Table1[[#This Row],[Quantity]]</f>
        <v>635.495</v>
      </c>
      <c r="P2241">
        <f>Table1[[#This Row],[Sales]]/Table1[[#This Row],[Quantity]]</f>
        <v>1016.792</v>
      </c>
      <c r="Q2241" t="str">
        <f t="shared" si="68"/>
        <v>2022</v>
      </c>
      <c r="R2241" t="str">
        <f t="shared" si="69"/>
        <v>11</v>
      </c>
      <c r="S2241">
        <f>CEILING(Table1[[#This Row],[Month]]/3,1)</f>
        <v>4</v>
      </c>
      <c r="T2241" s="9">
        <f>(Table1[[#This Row],[Profit]]/Table1[[#This Row],[Sales]])</f>
        <v>0.375</v>
      </c>
    </row>
    <row r="2242" spans="1:20" x14ac:dyDescent="0.25">
      <c r="A2242">
        <v>20221116</v>
      </c>
      <c r="B2242" s="1" t="s">
        <v>977</v>
      </c>
      <c r="C2242" s="1" t="s">
        <v>25</v>
      </c>
      <c r="D2242" s="1" t="s">
        <v>26</v>
      </c>
      <c r="E2242" s="1" t="s">
        <v>27</v>
      </c>
      <c r="F2242" s="1" t="s">
        <v>28</v>
      </c>
      <c r="G2242" s="1" t="s">
        <v>293</v>
      </c>
      <c r="H2242" s="1" t="s">
        <v>62</v>
      </c>
      <c r="I2242" s="1" t="s">
        <v>21</v>
      </c>
      <c r="J2242" s="1" t="s">
        <v>36</v>
      </c>
      <c r="K2242">
        <v>38.136000000000003</v>
      </c>
      <c r="L2242">
        <v>7</v>
      </c>
      <c r="M2242">
        <v>0.2</v>
      </c>
      <c r="N2242">
        <v>13.3476</v>
      </c>
      <c r="O2242">
        <f>(Table1[[#This Row],[Sales]]-Table1[[#This Row],[Profit]])/Table1[[#This Row],[Quantity]]</f>
        <v>3.5412000000000003</v>
      </c>
      <c r="P2242">
        <f>Table1[[#This Row],[Sales]]/Table1[[#This Row],[Quantity]]</f>
        <v>5.4480000000000004</v>
      </c>
      <c r="Q2242" t="str">
        <f t="shared" si="68"/>
        <v>2022</v>
      </c>
      <c r="R2242" t="str">
        <f t="shared" si="69"/>
        <v>11</v>
      </c>
      <c r="S2242">
        <f>CEILING(Table1[[#This Row],[Month]]/3,1)</f>
        <v>4</v>
      </c>
      <c r="T2242" s="9">
        <f>(Table1[[#This Row],[Profit]]/Table1[[#This Row],[Sales]])</f>
        <v>0.35</v>
      </c>
    </row>
    <row r="2243" spans="1:20" x14ac:dyDescent="0.25">
      <c r="A2243">
        <v>20221127</v>
      </c>
      <c r="B2243" s="1" t="s">
        <v>940</v>
      </c>
      <c r="C2243" s="1" t="s">
        <v>85</v>
      </c>
      <c r="D2243" s="1" t="s">
        <v>86</v>
      </c>
      <c r="E2243" s="1" t="s">
        <v>17</v>
      </c>
      <c r="F2243" s="1" t="s">
        <v>34</v>
      </c>
      <c r="G2243" s="1" t="s">
        <v>245</v>
      </c>
      <c r="H2243" s="1" t="s">
        <v>62</v>
      </c>
      <c r="I2243" s="1" t="s">
        <v>21</v>
      </c>
      <c r="J2243" s="1" t="s">
        <v>43</v>
      </c>
      <c r="K2243">
        <v>494.98200000000003</v>
      </c>
      <c r="L2243">
        <v>3</v>
      </c>
      <c r="M2243">
        <v>0.4</v>
      </c>
      <c r="N2243">
        <v>-115.4958</v>
      </c>
      <c r="O2243">
        <f>(Table1[[#This Row],[Sales]]-Table1[[#This Row],[Profit]])/Table1[[#This Row],[Quantity]]</f>
        <v>203.49260000000001</v>
      </c>
      <c r="P2243">
        <f>Table1[[#This Row],[Sales]]/Table1[[#This Row],[Quantity]]</f>
        <v>164.994</v>
      </c>
      <c r="Q2243" t="str">
        <f t="shared" ref="Q2243:Q2306" si="70">LEFT(A2243,4)</f>
        <v>2022</v>
      </c>
      <c r="R2243" t="str">
        <f t="shared" ref="R2243:R2306" si="71">MID(A2243,5,2)</f>
        <v>11</v>
      </c>
      <c r="S2243">
        <f>CEILING(Table1[[#This Row],[Month]]/3,1)</f>
        <v>4</v>
      </c>
      <c r="T2243" s="9">
        <f>(Table1[[#This Row],[Profit]]/Table1[[#This Row],[Sales]])</f>
        <v>-0.23333333333333334</v>
      </c>
    </row>
    <row r="2244" spans="1:20" x14ac:dyDescent="0.25">
      <c r="A2244">
        <v>20231122</v>
      </c>
      <c r="B2244" s="1" t="s">
        <v>978</v>
      </c>
      <c r="C2244" s="1" t="s">
        <v>25</v>
      </c>
      <c r="D2244" s="1" t="s">
        <v>238</v>
      </c>
      <c r="E2244" s="1" t="s">
        <v>27</v>
      </c>
      <c r="F2244" s="1" t="s">
        <v>28</v>
      </c>
      <c r="G2244" s="1" t="s">
        <v>106</v>
      </c>
      <c r="H2244" s="1" t="s">
        <v>40</v>
      </c>
      <c r="I2244" s="1" t="s">
        <v>63</v>
      </c>
      <c r="J2244" s="1" t="s">
        <v>37</v>
      </c>
      <c r="K2244">
        <v>56.56</v>
      </c>
      <c r="L2244">
        <v>2</v>
      </c>
      <c r="M2244">
        <v>0</v>
      </c>
      <c r="N2244">
        <v>15.2712</v>
      </c>
      <c r="O2244">
        <f>(Table1[[#This Row],[Sales]]-Table1[[#This Row],[Profit]])/Table1[[#This Row],[Quantity]]</f>
        <v>20.644400000000001</v>
      </c>
      <c r="P2244">
        <f>Table1[[#This Row],[Sales]]/Table1[[#This Row],[Quantity]]</f>
        <v>28.28</v>
      </c>
      <c r="Q2244" t="str">
        <f t="shared" si="70"/>
        <v>2023</v>
      </c>
      <c r="R2244" t="str">
        <f t="shared" si="71"/>
        <v>11</v>
      </c>
      <c r="S2244">
        <f>CEILING(Table1[[#This Row],[Month]]/3,1)</f>
        <v>4</v>
      </c>
      <c r="T2244" s="9">
        <f>(Table1[[#This Row],[Profit]]/Table1[[#This Row],[Sales]])</f>
        <v>0.27</v>
      </c>
    </row>
    <row r="2245" spans="1:20" x14ac:dyDescent="0.25">
      <c r="A2245">
        <v>20231122</v>
      </c>
      <c r="B2245" s="1" t="s">
        <v>978</v>
      </c>
      <c r="C2245" s="1" t="s">
        <v>25</v>
      </c>
      <c r="D2245" s="1" t="s">
        <v>238</v>
      </c>
      <c r="E2245" s="1" t="s">
        <v>27</v>
      </c>
      <c r="F2245" s="1" t="s">
        <v>28</v>
      </c>
      <c r="G2245" s="1" t="s">
        <v>106</v>
      </c>
      <c r="H2245" s="1" t="s">
        <v>40</v>
      </c>
      <c r="I2245" s="1" t="s">
        <v>63</v>
      </c>
      <c r="J2245" s="1" t="s">
        <v>42</v>
      </c>
      <c r="K2245">
        <v>5.56</v>
      </c>
      <c r="L2245">
        <v>2</v>
      </c>
      <c r="M2245">
        <v>0</v>
      </c>
      <c r="N2245">
        <v>1.4456</v>
      </c>
      <c r="O2245">
        <f>(Table1[[#This Row],[Sales]]-Table1[[#This Row],[Profit]])/Table1[[#This Row],[Quantity]]</f>
        <v>2.0571999999999999</v>
      </c>
      <c r="P2245">
        <f>Table1[[#This Row],[Sales]]/Table1[[#This Row],[Quantity]]</f>
        <v>2.78</v>
      </c>
      <c r="Q2245" t="str">
        <f t="shared" si="70"/>
        <v>2023</v>
      </c>
      <c r="R2245" t="str">
        <f t="shared" si="71"/>
        <v>11</v>
      </c>
      <c r="S2245">
        <f>CEILING(Table1[[#This Row],[Month]]/3,1)</f>
        <v>4</v>
      </c>
      <c r="T2245" s="9">
        <f>(Table1[[#This Row],[Profit]]/Table1[[#This Row],[Sales]])</f>
        <v>0.26</v>
      </c>
    </row>
    <row r="2246" spans="1:20" x14ac:dyDescent="0.25">
      <c r="A2246">
        <v>20231122</v>
      </c>
      <c r="B2246" s="1" t="s">
        <v>978</v>
      </c>
      <c r="C2246" s="1" t="s">
        <v>25</v>
      </c>
      <c r="D2246" s="1" t="s">
        <v>238</v>
      </c>
      <c r="E2246" s="1" t="s">
        <v>27</v>
      </c>
      <c r="F2246" s="1" t="s">
        <v>28</v>
      </c>
      <c r="G2246" s="1" t="s">
        <v>106</v>
      </c>
      <c r="H2246" s="1" t="s">
        <v>40</v>
      </c>
      <c r="I2246" s="1" t="s">
        <v>63</v>
      </c>
      <c r="J2246" s="1" t="s">
        <v>136</v>
      </c>
      <c r="K2246">
        <v>9.02</v>
      </c>
      <c r="L2246">
        <v>2</v>
      </c>
      <c r="M2246">
        <v>0</v>
      </c>
      <c r="N2246">
        <v>3.5177999999999998</v>
      </c>
      <c r="O2246">
        <f>(Table1[[#This Row],[Sales]]-Table1[[#This Row],[Profit]])/Table1[[#This Row],[Quantity]]</f>
        <v>2.7511000000000001</v>
      </c>
      <c r="P2246">
        <f>Table1[[#This Row],[Sales]]/Table1[[#This Row],[Quantity]]</f>
        <v>4.51</v>
      </c>
      <c r="Q2246" t="str">
        <f t="shared" si="70"/>
        <v>2023</v>
      </c>
      <c r="R2246" t="str">
        <f t="shared" si="71"/>
        <v>11</v>
      </c>
      <c r="S2246">
        <f>CEILING(Table1[[#This Row],[Month]]/3,1)</f>
        <v>4</v>
      </c>
      <c r="T2246" s="9">
        <f>(Table1[[#This Row],[Profit]]/Table1[[#This Row],[Sales]])</f>
        <v>0.39</v>
      </c>
    </row>
    <row r="2247" spans="1:20" x14ac:dyDescent="0.25">
      <c r="A2247">
        <v>20231122</v>
      </c>
      <c r="B2247" s="1" t="s">
        <v>978</v>
      </c>
      <c r="C2247" s="1" t="s">
        <v>25</v>
      </c>
      <c r="D2247" s="1" t="s">
        <v>238</v>
      </c>
      <c r="E2247" s="1" t="s">
        <v>27</v>
      </c>
      <c r="F2247" s="1" t="s">
        <v>28</v>
      </c>
      <c r="G2247" s="1" t="s">
        <v>106</v>
      </c>
      <c r="H2247" s="1" t="s">
        <v>40</v>
      </c>
      <c r="I2247" s="1" t="s">
        <v>63</v>
      </c>
      <c r="J2247" s="1" t="s">
        <v>44</v>
      </c>
      <c r="K2247">
        <v>8.6199999999999992</v>
      </c>
      <c r="L2247">
        <v>1</v>
      </c>
      <c r="M2247">
        <v>0</v>
      </c>
      <c r="N2247">
        <v>2.2412000000000001</v>
      </c>
      <c r="O2247">
        <f>(Table1[[#This Row],[Sales]]-Table1[[#This Row],[Profit]])/Table1[[#This Row],[Quantity]]</f>
        <v>6.3787999999999991</v>
      </c>
      <c r="P2247">
        <f>Table1[[#This Row],[Sales]]/Table1[[#This Row],[Quantity]]</f>
        <v>8.6199999999999992</v>
      </c>
      <c r="Q2247" t="str">
        <f t="shared" si="70"/>
        <v>2023</v>
      </c>
      <c r="R2247" t="str">
        <f t="shared" si="71"/>
        <v>11</v>
      </c>
      <c r="S2247">
        <f>CEILING(Table1[[#This Row],[Month]]/3,1)</f>
        <v>4</v>
      </c>
      <c r="T2247" s="9">
        <f>(Table1[[#This Row],[Profit]]/Table1[[#This Row],[Sales]])</f>
        <v>0.26</v>
      </c>
    </row>
    <row r="2248" spans="1:20" x14ac:dyDescent="0.25">
      <c r="A2248">
        <v>20231122</v>
      </c>
      <c r="B2248" s="1" t="s">
        <v>978</v>
      </c>
      <c r="C2248" s="1" t="s">
        <v>25</v>
      </c>
      <c r="D2248" s="1" t="s">
        <v>238</v>
      </c>
      <c r="E2248" s="1" t="s">
        <v>27</v>
      </c>
      <c r="F2248" s="1" t="s">
        <v>28</v>
      </c>
      <c r="G2248" s="1" t="s">
        <v>106</v>
      </c>
      <c r="H2248" s="1" t="s">
        <v>40</v>
      </c>
      <c r="I2248" s="1" t="s">
        <v>63</v>
      </c>
      <c r="J2248" s="1" t="s">
        <v>43</v>
      </c>
      <c r="K2248">
        <v>659.976</v>
      </c>
      <c r="L2248">
        <v>3</v>
      </c>
      <c r="M2248">
        <v>0.2</v>
      </c>
      <c r="N2248">
        <v>49.498199999999997</v>
      </c>
      <c r="O2248">
        <f>(Table1[[#This Row],[Sales]]-Table1[[#This Row],[Profit]])/Table1[[#This Row],[Quantity]]</f>
        <v>203.49260000000001</v>
      </c>
      <c r="P2248">
        <f>Table1[[#This Row],[Sales]]/Table1[[#This Row],[Quantity]]</f>
        <v>219.99199999999999</v>
      </c>
      <c r="Q2248" t="str">
        <f t="shared" si="70"/>
        <v>2023</v>
      </c>
      <c r="R2248" t="str">
        <f t="shared" si="71"/>
        <v>11</v>
      </c>
      <c r="S2248">
        <f>CEILING(Table1[[#This Row],[Month]]/3,1)</f>
        <v>4</v>
      </c>
      <c r="T2248" s="9">
        <f>(Table1[[#This Row],[Profit]]/Table1[[#This Row],[Sales]])</f>
        <v>7.4999999999999997E-2</v>
      </c>
    </row>
    <row r="2249" spans="1:20" x14ac:dyDescent="0.25">
      <c r="A2249">
        <v>20210215</v>
      </c>
      <c r="B2249" s="1" t="s">
        <v>979</v>
      </c>
      <c r="C2249" s="1" t="s">
        <v>25</v>
      </c>
      <c r="D2249" s="1" t="s">
        <v>26</v>
      </c>
      <c r="E2249" s="1" t="s">
        <v>27</v>
      </c>
      <c r="F2249" s="1" t="s">
        <v>28</v>
      </c>
      <c r="G2249" s="1" t="s">
        <v>356</v>
      </c>
      <c r="H2249" s="1" t="s">
        <v>55</v>
      </c>
      <c r="I2249" s="1" t="s">
        <v>21</v>
      </c>
      <c r="J2249" s="1" t="s">
        <v>50</v>
      </c>
      <c r="K2249">
        <v>13.36</v>
      </c>
      <c r="L2249">
        <v>2</v>
      </c>
      <c r="M2249">
        <v>0</v>
      </c>
      <c r="N2249">
        <v>6.4127999999999998</v>
      </c>
      <c r="O2249">
        <f>(Table1[[#This Row],[Sales]]-Table1[[#This Row],[Profit]])/Table1[[#This Row],[Quantity]]</f>
        <v>3.4735999999999998</v>
      </c>
      <c r="P2249">
        <f>Table1[[#This Row],[Sales]]/Table1[[#This Row],[Quantity]]</f>
        <v>6.68</v>
      </c>
      <c r="Q2249" t="str">
        <f t="shared" si="70"/>
        <v>2021</v>
      </c>
      <c r="R2249" t="str">
        <f t="shared" si="71"/>
        <v>02</v>
      </c>
      <c r="S2249">
        <f>CEILING(Table1[[#This Row],[Month]]/3,1)</f>
        <v>1</v>
      </c>
      <c r="T2249" s="9">
        <f>(Table1[[#This Row],[Profit]]/Table1[[#This Row],[Sales]])</f>
        <v>0.48</v>
      </c>
    </row>
    <row r="2250" spans="1:20" x14ac:dyDescent="0.25">
      <c r="A2250">
        <v>20210215</v>
      </c>
      <c r="B2250" s="1" t="s">
        <v>979</v>
      </c>
      <c r="C2250" s="1" t="s">
        <v>25</v>
      </c>
      <c r="D2250" s="1" t="s">
        <v>26</v>
      </c>
      <c r="E2250" s="1" t="s">
        <v>27</v>
      </c>
      <c r="F2250" s="1" t="s">
        <v>28</v>
      </c>
      <c r="G2250" s="1" t="s">
        <v>356</v>
      </c>
      <c r="H2250" s="1" t="s">
        <v>55</v>
      </c>
      <c r="I2250" s="1" t="s">
        <v>21</v>
      </c>
      <c r="J2250" s="1" t="s">
        <v>36</v>
      </c>
      <c r="K2250">
        <v>41.72</v>
      </c>
      <c r="L2250">
        <v>5</v>
      </c>
      <c r="M2250">
        <v>0.2</v>
      </c>
      <c r="N2250">
        <v>13.0375</v>
      </c>
      <c r="O2250">
        <f>(Table1[[#This Row],[Sales]]-Table1[[#This Row],[Profit]])/Table1[[#This Row],[Quantity]]</f>
        <v>5.7364999999999995</v>
      </c>
      <c r="P2250">
        <f>Table1[[#This Row],[Sales]]/Table1[[#This Row],[Quantity]]</f>
        <v>8.3439999999999994</v>
      </c>
      <c r="Q2250" t="str">
        <f t="shared" si="70"/>
        <v>2021</v>
      </c>
      <c r="R2250" t="str">
        <f t="shared" si="71"/>
        <v>02</v>
      </c>
      <c r="S2250">
        <f>CEILING(Table1[[#This Row],[Month]]/3,1)</f>
        <v>1</v>
      </c>
      <c r="T2250" s="9">
        <f>(Table1[[#This Row],[Profit]]/Table1[[#This Row],[Sales]])</f>
        <v>0.3125</v>
      </c>
    </row>
    <row r="2251" spans="1:20" x14ac:dyDescent="0.25">
      <c r="A2251">
        <v>20210215</v>
      </c>
      <c r="B2251" s="1" t="s">
        <v>979</v>
      </c>
      <c r="C2251" s="1" t="s">
        <v>25</v>
      </c>
      <c r="D2251" s="1" t="s">
        <v>26</v>
      </c>
      <c r="E2251" s="1" t="s">
        <v>27</v>
      </c>
      <c r="F2251" s="1" t="s">
        <v>28</v>
      </c>
      <c r="G2251" s="1" t="s">
        <v>356</v>
      </c>
      <c r="H2251" s="1" t="s">
        <v>55</v>
      </c>
      <c r="I2251" s="1" t="s">
        <v>21</v>
      </c>
      <c r="J2251" s="1" t="s">
        <v>36</v>
      </c>
      <c r="K2251">
        <v>11.52</v>
      </c>
      <c r="L2251">
        <v>5</v>
      </c>
      <c r="M2251">
        <v>0.2</v>
      </c>
      <c r="N2251">
        <v>4.1760000000000002</v>
      </c>
      <c r="O2251">
        <f>(Table1[[#This Row],[Sales]]-Table1[[#This Row],[Profit]])/Table1[[#This Row],[Quantity]]</f>
        <v>1.4687999999999999</v>
      </c>
      <c r="P2251">
        <f>Table1[[#This Row],[Sales]]/Table1[[#This Row],[Quantity]]</f>
        <v>2.3039999999999998</v>
      </c>
      <c r="Q2251" t="str">
        <f t="shared" si="70"/>
        <v>2021</v>
      </c>
      <c r="R2251" t="str">
        <f t="shared" si="71"/>
        <v>02</v>
      </c>
      <c r="S2251">
        <f>CEILING(Table1[[#This Row],[Month]]/3,1)</f>
        <v>1</v>
      </c>
      <c r="T2251" s="9">
        <f>(Table1[[#This Row],[Profit]]/Table1[[#This Row],[Sales]])</f>
        <v>0.36250000000000004</v>
      </c>
    </row>
    <row r="2252" spans="1:20" x14ac:dyDescent="0.25">
      <c r="A2252">
        <v>20210215</v>
      </c>
      <c r="B2252" s="1" t="s">
        <v>979</v>
      </c>
      <c r="C2252" s="1" t="s">
        <v>25</v>
      </c>
      <c r="D2252" s="1" t="s">
        <v>26</v>
      </c>
      <c r="E2252" s="1" t="s">
        <v>27</v>
      </c>
      <c r="F2252" s="1" t="s">
        <v>28</v>
      </c>
      <c r="G2252" s="1" t="s">
        <v>356</v>
      </c>
      <c r="H2252" s="1" t="s">
        <v>55</v>
      </c>
      <c r="I2252" s="1" t="s">
        <v>21</v>
      </c>
      <c r="J2252" s="1" t="s">
        <v>44</v>
      </c>
      <c r="K2252">
        <v>541.44000000000005</v>
      </c>
      <c r="L2252">
        <v>6</v>
      </c>
      <c r="M2252">
        <v>0</v>
      </c>
      <c r="N2252">
        <v>157.01759999999999</v>
      </c>
      <c r="O2252">
        <f>(Table1[[#This Row],[Sales]]-Table1[[#This Row],[Profit]])/Table1[[#This Row],[Quantity]]</f>
        <v>64.070400000000006</v>
      </c>
      <c r="P2252">
        <f>Table1[[#This Row],[Sales]]/Table1[[#This Row],[Quantity]]</f>
        <v>90.240000000000009</v>
      </c>
      <c r="Q2252" t="str">
        <f t="shared" si="70"/>
        <v>2021</v>
      </c>
      <c r="R2252" t="str">
        <f t="shared" si="71"/>
        <v>02</v>
      </c>
      <c r="S2252">
        <f>CEILING(Table1[[#This Row],[Month]]/3,1)</f>
        <v>1</v>
      </c>
      <c r="T2252" s="9">
        <f>(Table1[[#This Row],[Profit]]/Table1[[#This Row],[Sales]])</f>
        <v>0.28999999999999992</v>
      </c>
    </row>
    <row r="2253" spans="1:20" x14ac:dyDescent="0.25">
      <c r="A2253">
        <v>20210215</v>
      </c>
      <c r="B2253" s="1" t="s">
        <v>979</v>
      </c>
      <c r="C2253" s="1" t="s">
        <v>25</v>
      </c>
      <c r="D2253" s="1" t="s">
        <v>26</v>
      </c>
      <c r="E2253" s="1" t="s">
        <v>27</v>
      </c>
      <c r="F2253" s="1" t="s">
        <v>28</v>
      </c>
      <c r="G2253" s="1" t="s">
        <v>356</v>
      </c>
      <c r="H2253" s="1" t="s">
        <v>55</v>
      </c>
      <c r="I2253" s="1" t="s">
        <v>21</v>
      </c>
      <c r="J2253" s="1" t="s">
        <v>50</v>
      </c>
      <c r="K2253">
        <v>19.440000000000001</v>
      </c>
      <c r="L2253">
        <v>3</v>
      </c>
      <c r="M2253">
        <v>0</v>
      </c>
      <c r="N2253">
        <v>9.3312000000000008</v>
      </c>
      <c r="O2253">
        <f>(Table1[[#This Row],[Sales]]-Table1[[#This Row],[Profit]])/Table1[[#This Row],[Quantity]]</f>
        <v>3.3696000000000002</v>
      </c>
      <c r="P2253">
        <f>Table1[[#This Row],[Sales]]/Table1[[#This Row],[Quantity]]</f>
        <v>6.48</v>
      </c>
      <c r="Q2253" t="str">
        <f t="shared" si="70"/>
        <v>2021</v>
      </c>
      <c r="R2253" t="str">
        <f t="shared" si="71"/>
        <v>02</v>
      </c>
      <c r="S2253">
        <f>CEILING(Table1[[#This Row],[Month]]/3,1)</f>
        <v>1</v>
      </c>
      <c r="T2253" s="9">
        <f>(Table1[[#This Row],[Profit]]/Table1[[#This Row],[Sales]])</f>
        <v>0.48000000000000004</v>
      </c>
    </row>
    <row r="2254" spans="1:20" x14ac:dyDescent="0.25">
      <c r="A2254">
        <v>20220416</v>
      </c>
      <c r="B2254" s="1" t="s">
        <v>806</v>
      </c>
      <c r="C2254" s="1" t="s">
        <v>25</v>
      </c>
      <c r="D2254" s="1" t="s">
        <v>325</v>
      </c>
      <c r="E2254" s="1" t="s">
        <v>27</v>
      </c>
      <c r="F2254" s="1" t="s">
        <v>28</v>
      </c>
      <c r="G2254" s="1" t="s">
        <v>556</v>
      </c>
      <c r="H2254" s="1" t="s">
        <v>55</v>
      </c>
      <c r="I2254" s="1" t="s">
        <v>63</v>
      </c>
      <c r="J2254" s="1" t="s">
        <v>50</v>
      </c>
      <c r="K2254">
        <v>143.69999999999999</v>
      </c>
      <c r="L2254">
        <v>3</v>
      </c>
      <c r="M2254">
        <v>0</v>
      </c>
      <c r="N2254">
        <v>68.975999999999999</v>
      </c>
      <c r="O2254">
        <f>(Table1[[#This Row],[Sales]]-Table1[[#This Row],[Profit]])/Table1[[#This Row],[Quantity]]</f>
        <v>24.907999999999998</v>
      </c>
      <c r="P2254">
        <f>Table1[[#This Row],[Sales]]/Table1[[#This Row],[Quantity]]</f>
        <v>47.9</v>
      </c>
      <c r="Q2254" t="str">
        <f t="shared" si="70"/>
        <v>2022</v>
      </c>
      <c r="R2254" t="str">
        <f t="shared" si="71"/>
        <v>04</v>
      </c>
      <c r="S2254">
        <f>CEILING(Table1[[#This Row],[Month]]/3,1)</f>
        <v>2</v>
      </c>
      <c r="T2254" s="9">
        <f>(Table1[[#This Row],[Profit]]/Table1[[#This Row],[Sales]])</f>
        <v>0.48000000000000004</v>
      </c>
    </row>
    <row r="2255" spans="1:20" x14ac:dyDescent="0.25">
      <c r="A2255">
        <v>20210928</v>
      </c>
      <c r="B2255" s="1" t="s">
        <v>779</v>
      </c>
      <c r="C2255" s="1" t="s">
        <v>25</v>
      </c>
      <c r="D2255" s="1" t="s">
        <v>77</v>
      </c>
      <c r="E2255" s="1" t="s">
        <v>27</v>
      </c>
      <c r="F2255" s="1" t="s">
        <v>28</v>
      </c>
      <c r="G2255" s="1" t="s">
        <v>336</v>
      </c>
      <c r="H2255" s="1" t="s">
        <v>69</v>
      </c>
      <c r="I2255" s="1" t="s">
        <v>30</v>
      </c>
      <c r="J2255" s="1" t="s">
        <v>44</v>
      </c>
      <c r="K2255">
        <v>43.26</v>
      </c>
      <c r="L2255">
        <v>3</v>
      </c>
      <c r="M2255">
        <v>0</v>
      </c>
      <c r="N2255">
        <v>14.2758</v>
      </c>
      <c r="O2255">
        <f>(Table1[[#This Row],[Sales]]-Table1[[#This Row],[Profit]])/Table1[[#This Row],[Quantity]]</f>
        <v>9.6613999999999987</v>
      </c>
      <c r="P2255">
        <f>Table1[[#This Row],[Sales]]/Table1[[#This Row],[Quantity]]</f>
        <v>14.42</v>
      </c>
      <c r="Q2255" t="str">
        <f t="shared" si="70"/>
        <v>2021</v>
      </c>
      <c r="R2255" t="str">
        <f t="shared" si="71"/>
        <v>09</v>
      </c>
      <c r="S2255">
        <f>CEILING(Table1[[#This Row],[Month]]/3,1)</f>
        <v>3</v>
      </c>
      <c r="T2255" s="9">
        <f>(Table1[[#This Row],[Profit]]/Table1[[#This Row],[Sales]])</f>
        <v>0.33</v>
      </c>
    </row>
    <row r="2256" spans="1:20" x14ac:dyDescent="0.25">
      <c r="A2256">
        <v>20210928</v>
      </c>
      <c r="B2256" s="1" t="s">
        <v>779</v>
      </c>
      <c r="C2256" s="1" t="s">
        <v>25</v>
      </c>
      <c r="D2256" s="1" t="s">
        <v>77</v>
      </c>
      <c r="E2256" s="1" t="s">
        <v>27</v>
      </c>
      <c r="F2256" s="1" t="s">
        <v>28</v>
      </c>
      <c r="G2256" s="1" t="s">
        <v>336</v>
      </c>
      <c r="H2256" s="1" t="s">
        <v>69</v>
      </c>
      <c r="I2256" s="1" t="s">
        <v>30</v>
      </c>
      <c r="J2256" s="1" t="s">
        <v>44</v>
      </c>
      <c r="K2256">
        <v>43.56</v>
      </c>
      <c r="L2256">
        <v>2</v>
      </c>
      <c r="M2256">
        <v>0</v>
      </c>
      <c r="N2256">
        <v>15.246</v>
      </c>
      <c r="O2256">
        <f>(Table1[[#This Row],[Sales]]-Table1[[#This Row],[Profit]])/Table1[[#This Row],[Quantity]]</f>
        <v>14.157</v>
      </c>
      <c r="P2256">
        <f>Table1[[#This Row],[Sales]]/Table1[[#This Row],[Quantity]]</f>
        <v>21.78</v>
      </c>
      <c r="Q2256" t="str">
        <f t="shared" si="70"/>
        <v>2021</v>
      </c>
      <c r="R2256" t="str">
        <f t="shared" si="71"/>
        <v>09</v>
      </c>
      <c r="S2256">
        <f>CEILING(Table1[[#This Row],[Month]]/3,1)</f>
        <v>3</v>
      </c>
      <c r="T2256" s="9">
        <f>(Table1[[#This Row],[Profit]]/Table1[[#This Row],[Sales]])</f>
        <v>0.35</v>
      </c>
    </row>
    <row r="2257" spans="1:20" x14ac:dyDescent="0.25">
      <c r="A2257">
        <v>20220918</v>
      </c>
      <c r="B2257" s="1" t="s">
        <v>399</v>
      </c>
      <c r="C2257" s="1" t="s">
        <v>980</v>
      </c>
      <c r="D2257" s="1" t="s">
        <v>981</v>
      </c>
      <c r="E2257" s="1" t="s">
        <v>17</v>
      </c>
      <c r="F2257" s="1" t="s">
        <v>34</v>
      </c>
      <c r="G2257" s="1" t="s">
        <v>96</v>
      </c>
      <c r="H2257" s="1" t="s">
        <v>55</v>
      </c>
      <c r="I2257" s="1" t="s">
        <v>30</v>
      </c>
      <c r="J2257" s="1" t="s">
        <v>43</v>
      </c>
      <c r="K2257">
        <v>437.85</v>
      </c>
      <c r="L2257">
        <v>3</v>
      </c>
      <c r="M2257">
        <v>0</v>
      </c>
      <c r="N2257">
        <v>131.35499999999999</v>
      </c>
      <c r="O2257">
        <f>(Table1[[#This Row],[Sales]]-Table1[[#This Row],[Profit]])/Table1[[#This Row],[Quantity]]</f>
        <v>102.16500000000001</v>
      </c>
      <c r="P2257">
        <f>Table1[[#This Row],[Sales]]/Table1[[#This Row],[Quantity]]</f>
        <v>145.95000000000002</v>
      </c>
      <c r="Q2257" t="str">
        <f t="shared" si="70"/>
        <v>2022</v>
      </c>
      <c r="R2257" t="str">
        <f t="shared" si="71"/>
        <v>09</v>
      </c>
      <c r="S2257">
        <f>CEILING(Table1[[#This Row],[Month]]/3,1)</f>
        <v>3</v>
      </c>
      <c r="T2257" s="9">
        <f>(Table1[[#This Row],[Profit]]/Table1[[#This Row],[Sales]])</f>
        <v>0.29999999999999993</v>
      </c>
    </row>
    <row r="2258" spans="1:20" x14ac:dyDescent="0.25">
      <c r="A2258">
        <v>20220918</v>
      </c>
      <c r="B2258" s="1" t="s">
        <v>399</v>
      </c>
      <c r="C2258" s="1" t="s">
        <v>980</v>
      </c>
      <c r="D2258" s="1" t="s">
        <v>981</v>
      </c>
      <c r="E2258" s="1" t="s">
        <v>17</v>
      </c>
      <c r="F2258" s="1" t="s">
        <v>34</v>
      </c>
      <c r="G2258" s="1" t="s">
        <v>96</v>
      </c>
      <c r="H2258" s="1" t="s">
        <v>55</v>
      </c>
      <c r="I2258" s="1" t="s">
        <v>30</v>
      </c>
      <c r="J2258" s="1" t="s">
        <v>41</v>
      </c>
      <c r="K2258">
        <v>109.48</v>
      </c>
      <c r="L2258">
        <v>2</v>
      </c>
      <c r="M2258">
        <v>0</v>
      </c>
      <c r="N2258">
        <v>33.938800000000001</v>
      </c>
      <c r="O2258">
        <f>(Table1[[#This Row],[Sales]]-Table1[[#This Row],[Profit]])/Table1[[#This Row],[Quantity]]</f>
        <v>37.770600000000002</v>
      </c>
      <c r="P2258">
        <f>Table1[[#This Row],[Sales]]/Table1[[#This Row],[Quantity]]</f>
        <v>54.74</v>
      </c>
      <c r="Q2258" t="str">
        <f t="shared" si="70"/>
        <v>2022</v>
      </c>
      <c r="R2258" t="str">
        <f t="shared" si="71"/>
        <v>09</v>
      </c>
      <c r="S2258">
        <f>CEILING(Table1[[#This Row],[Month]]/3,1)</f>
        <v>3</v>
      </c>
      <c r="T2258" s="9">
        <f>(Table1[[#This Row],[Profit]]/Table1[[#This Row],[Sales]])</f>
        <v>0.31</v>
      </c>
    </row>
    <row r="2259" spans="1:20" x14ac:dyDescent="0.25">
      <c r="A2259">
        <v>20230617</v>
      </c>
      <c r="B2259" s="1" t="s">
        <v>221</v>
      </c>
      <c r="C2259" s="1" t="s">
        <v>25</v>
      </c>
      <c r="D2259" s="1" t="s">
        <v>77</v>
      </c>
      <c r="E2259" s="1" t="s">
        <v>27</v>
      </c>
      <c r="F2259" s="1" t="s">
        <v>28</v>
      </c>
      <c r="G2259" s="1" t="s">
        <v>223</v>
      </c>
      <c r="H2259" s="1" t="s">
        <v>69</v>
      </c>
      <c r="I2259" s="1" t="s">
        <v>21</v>
      </c>
      <c r="J2259" s="1" t="s">
        <v>23</v>
      </c>
      <c r="K2259">
        <v>1212.96</v>
      </c>
      <c r="L2259">
        <v>7</v>
      </c>
      <c r="M2259">
        <v>0.2</v>
      </c>
      <c r="N2259">
        <v>90.971999999999994</v>
      </c>
      <c r="O2259">
        <f>(Table1[[#This Row],[Sales]]-Table1[[#This Row],[Profit]])/Table1[[#This Row],[Quantity]]</f>
        <v>160.28400000000002</v>
      </c>
      <c r="P2259">
        <f>Table1[[#This Row],[Sales]]/Table1[[#This Row],[Quantity]]</f>
        <v>173.28</v>
      </c>
      <c r="Q2259" t="str">
        <f t="shared" si="70"/>
        <v>2023</v>
      </c>
      <c r="R2259" t="str">
        <f t="shared" si="71"/>
        <v>06</v>
      </c>
      <c r="S2259">
        <f>CEILING(Table1[[#This Row],[Month]]/3,1)</f>
        <v>2</v>
      </c>
      <c r="T2259" s="9">
        <f>(Table1[[#This Row],[Profit]]/Table1[[#This Row],[Sales]])</f>
        <v>7.4999999999999997E-2</v>
      </c>
    </row>
    <row r="2260" spans="1:20" x14ac:dyDescent="0.25">
      <c r="A2260">
        <v>20230617</v>
      </c>
      <c r="B2260" s="1" t="s">
        <v>221</v>
      </c>
      <c r="C2260" s="1" t="s">
        <v>25</v>
      </c>
      <c r="D2260" s="1" t="s">
        <v>77</v>
      </c>
      <c r="E2260" s="1" t="s">
        <v>27</v>
      </c>
      <c r="F2260" s="1" t="s">
        <v>28</v>
      </c>
      <c r="G2260" s="1" t="s">
        <v>223</v>
      </c>
      <c r="H2260" s="1" t="s">
        <v>69</v>
      </c>
      <c r="I2260" s="1" t="s">
        <v>21</v>
      </c>
      <c r="J2260" s="1" t="s">
        <v>50</v>
      </c>
      <c r="K2260">
        <v>18.54</v>
      </c>
      <c r="L2260">
        <v>2</v>
      </c>
      <c r="M2260">
        <v>0</v>
      </c>
      <c r="N2260">
        <v>8.7138000000000009</v>
      </c>
      <c r="O2260">
        <f>(Table1[[#This Row],[Sales]]-Table1[[#This Row],[Profit]])/Table1[[#This Row],[Quantity]]</f>
        <v>4.9130999999999991</v>
      </c>
      <c r="P2260">
        <f>Table1[[#This Row],[Sales]]/Table1[[#This Row],[Quantity]]</f>
        <v>9.27</v>
      </c>
      <c r="Q2260" t="str">
        <f t="shared" si="70"/>
        <v>2023</v>
      </c>
      <c r="R2260" t="str">
        <f t="shared" si="71"/>
        <v>06</v>
      </c>
      <c r="S2260">
        <f>CEILING(Table1[[#This Row],[Month]]/3,1)</f>
        <v>2</v>
      </c>
      <c r="T2260" s="9">
        <f>(Table1[[#This Row],[Profit]]/Table1[[#This Row],[Sales]])</f>
        <v>0.47000000000000008</v>
      </c>
    </row>
    <row r="2261" spans="1:20" x14ac:dyDescent="0.25">
      <c r="A2261">
        <v>20211108</v>
      </c>
      <c r="B2261" s="1" t="s">
        <v>982</v>
      </c>
      <c r="C2261" s="1" t="s">
        <v>25</v>
      </c>
      <c r="D2261" s="1" t="s">
        <v>325</v>
      </c>
      <c r="E2261" s="1" t="s">
        <v>27</v>
      </c>
      <c r="F2261" s="1" t="s">
        <v>28</v>
      </c>
      <c r="G2261" s="1" t="s">
        <v>200</v>
      </c>
      <c r="H2261" s="1" t="s">
        <v>55</v>
      </c>
      <c r="I2261" s="1" t="s">
        <v>63</v>
      </c>
      <c r="J2261" s="1" t="s">
        <v>136</v>
      </c>
      <c r="K2261">
        <v>5</v>
      </c>
      <c r="L2261">
        <v>1</v>
      </c>
      <c r="M2261">
        <v>0</v>
      </c>
      <c r="N2261">
        <v>2.4</v>
      </c>
      <c r="O2261">
        <f>(Table1[[#This Row],[Sales]]-Table1[[#This Row],[Profit]])/Table1[[#This Row],[Quantity]]</f>
        <v>2.6</v>
      </c>
      <c r="P2261">
        <f>Table1[[#This Row],[Sales]]/Table1[[#This Row],[Quantity]]</f>
        <v>5</v>
      </c>
      <c r="Q2261" t="str">
        <f t="shared" si="70"/>
        <v>2021</v>
      </c>
      <c r="R2261" t="str">
        <f t="shared" si="71"/>
        <v>11</v>
      </c>
      <c r="S2261">
        <f>CEILING(Table1[[#This Row],[Month]]/3,1)</f>
        <v>4</v>
      </c>
      <c r="T2261" s="9">
        <f>(Table1[[#This Row],[Profit]]/Table1[[#This Row],[Sales]])</f>
        <v>0.48</v>
      </c>
    </row>
    <row r="2262" spans="1:20" x14ac:dyDescent="0.25">
      <c r="A2262">
        <v>20211108</v>
      </c>
      <c r="B2262" s="1" t="s">
        <v>982</v>
      </c>
      <c r="C2262" s="1" t="s">
        <v>25</v>
      </c>
      <c r="D2262" s="1" t="s">
        <v>325</v>
      </c>
      <c r="E2262" s="1" t="s">
        <v>27</v>
      </c>
      <c r="F2262" s="1" t="s">
        <v>28</v>
      </c>
      <c r="G2262" s="1" t="s">
        <v>200</v>
      </c>
      <c r="H2262" s="1" t="s">
        <v>55</v>
      </c>
      <c r="I2262" s="1" t="s">
        <v>63</v>
      </c>
      <c r="J2262" s="1" t="s">
        <v>94</v>
      </c>
      <c r="K2262">
        <v>371.97</v>
      </c>
      <c r="L2262">
        <v>3</v>
      </c>
      <c r="M2262">
        <v>0</v>
      </c>
      <c r="N2262">
        <v>66.954599999999999</v>
      </c>
      <c r="O2262">
        <f>(Table1[[#This Row],[Sales]]-Table1[[#This Row],[Profit]])/Table1[[#This Row],[Quantity]]</f>
        <v>101.6718</v>
      </c>
      <c r="P2262">
        <f>Table1[[#This Row],[Sales]]/Table1[[#This Row],[Quantity]]</f>
        <v>123.99000000000001</v>
      </c>
      <c r="Q2262" t="str">
        <f t="shared" si="70"/>
        <v>2021</v>
      </c>
      <c r="R2262" t="str">
        <f t="shared" si="71"/>
        <v>11</v>
      </c>
      <c r="S2262">
        <f>CEILING(Table1[[#This Row],[Month]]/3,1)</f>
        <v>4</v>
      </c>
      <c r="T2262" s="9">
        <f>(Table1[[#This Row],[Profit]]/Table1[[#This Row],[Sales]])</f>
        <v>0.18</v>
      </c>
    </row>
    <row r="2263" spans="1:20" x14ac:dyDescent="0.25">
      <c r="A2263">
        <v>20211218</v>
      </c>
      <c r="B2263" s="1" t="s">
        <v>983</v>
      </c>
      <c r="C2263" s="1" t="s">
        <v>133</v>
      </c>
      <c r="D2263" s="1" t="s">
        <v>134</v>
      </c>
      <c r="E2263" s="1" t="s">
        <v>17</v>
      </c>
      <c r="F2263" s="1" t="s">
        <v>18</v>
      </c>
      <c r="G2263" s="1" t="s">
        <v>83</v>
      </c>
      <c r="H2263" s="1" t="s">
        <v>75</v>
      </c>
      <c r="I2263" s="1" t="s">
        <v>21</v>
      </c>
      <c r="J2263" s="1" t="s">
        <v>94</v>
      </c>
      <c r="K2263">
        <v>166.24</v>
      </c>
      <c r="L2263">
        <v>1</v>
      </c>
      <c r="M2263">
        <v>0</v>
      </c>
      <c r="N2263">
        <v>24.936</v>
      </c>
      <c r="O2263">
        <f>(Table1[[#This Row],[Sales]]-Table1[[#This Row],[Profit]])/Table1[[#This Row],[Quantity]]</f>
        <v>141.304</v>
      </c>
      <c r="P2263">
        <f>Table1[[#This Row],[Sales]]/Table1[[#This Row],[Quantity]]</f>
        <v>166.24</v>
      </c>
      <c r="Q2263" t="str">
        <f t="shared" si="70"/>
        <v>2021</v>
      </c>
      <c r="R2263" t="str">
        <f t="shared" si="71"/>
        <v>12</v>
      </c>
      <c r="S2263">
        <f>CEILING(Table1[[#This Row],[Month]]/3,1)</f>
        <v>4</v>
      </c>
      <c r="T2263" s="9">
        <f>(Table1[[#This Row],[Profit]]/Table1[[#This Row],[Sales]])</f>
        <v>0.15</v>
      </c>
    </row>
    <row r="2264" spans="1:20" x14ac:dyDescent="0.25">
      <c r="A2264">
        <v>20230207</v>
      </c>
      <c r="B2264" s="1" t="s">
        <v>984</v>
      </c>
      <c r="C2264" s="1" t="s">
        <v>149</v>
      </c>
      <c r="D2264" s="1" t="s">
        <v>150</v>
      </c>
      <c r="E2264" s="1" t="s">
        <v>17</v>
      </c>
      <c r="F2264" s="1" t="s">
        <v>34</v>
      </c>
      <c r="G2264" s="1" t="s">
        <v>49</v>
      </c>
      <c r="H2264" s="1" t="s">
        <v>20</v>
      </c>
      <c r="I2264" s="1" t="s">
        <v>21</v>
      </c>
      <c r="J2264" s="1" t="s">
        <v>22</v>
      </c>
      <c r="K2264">
        <v>359.97</v>
      </c>
      <c r="L2264">
        <v>3</v>
      </c>
      <c r="M2264">
        <v>0</v>
      </c>
      <c r="N2264">
        <v>79.193399999999997</v>
      </c>
      <c r="O2264">
        <f>(Table1[[#This Row],[Sales]]-Table1[[#This Row],[Profit]])/Table1[[#This Row],[Quantity]]</f>
        <v>93.592200000000005</v>
      </c>
      <c r="P2264">
        <f>Table1[[#This Row],[Sales]]/Table1[[#This Row],[Quantity]]</f>
        <v>119.99000000000001</v>
      </c>
      <c r="Q2264" t="str">
        <f t="shared" si="70"/>
        <v>2023</v>
      </c>
      <c r="R2264" t="str">
        <f t="shared" si="71"/>
        <v>02</v>
      </c>
      <c r="S2264">
        <f>CEILING(Table1[[#This Row],[Month]]/3,1)</f>
        <v>1</v>
      </c>
      <c r="T2264" s="9">
        <f>(Table1[[#This Row],[Profit]]/Table1[[#This Row],[Sales]])</f>
        <v>0.21999999999999997</v>
      </c>
    </row>
    <row r="2265" spans="1:20" x14ac:dyDescent="0.25">
      <c r="A2265">
        <v>20221115</v>
      </c>
      <c r="B2265" s="1" t="s">
        <v>492</v>
      </c>
      <c r="C2265" s="1" t="s">
        <v>385</v>
      </c>
      <c r="D2265" s="1" t="s">
        <v>386</v>
      </c>
      <c r="E2265" s="1" t="s">
        <v>17</v>
      </c>
      <c r="F2265" s="1" t="s">
        <v>48</v>
      </c>
      <c r="G2265" s="1" t="s">
        <v>236</v>
      </c>
      <c r="H2265" s="1" t="s">
        <v>168</v>
      </c>
      <c r="I2265" s="1" t="s">
        <v>21</v>
      </c>
      <c r="J2265" s="1" t="s">
        <v>94</v>
      </c>
      <c r="K2265">
        <v>499.98</v>
      </c>
      <c r="L2265">
        <v>2</v>
      </c>
      <c r="M2265">
        <v>0</v>
      </c>
      <c r="N2265">
        <v>114.9954</v>
      </c>
      <c r="O2265">
        <f>(Table1[[#This Row],[Sales]]-Table1[[#This Row],[Profit]])/Table1[[#This Row],[Quantity]]</f>
        <v>192.4923</v>
      </c>
      <c r="P2265">
        <f>Table1[[#This Row],[Sales]]/Table1[[#This Row],[Quantity]]</f>
        <v>249.99</v>
      </c>
      <c r="Q2265" t="str">
        <f t="shared" si="70"/>
        <v>2022</v>
      </c>
      <c r="R2265" t="str">
        <f t="shared" si="71"/>
        <v>11</v>
      </c>
      <c r="S2265">
        <f>CEILING(Table1[[#This Row],[Month]]/3,1)</f>
        <v>4</v>
      </c>
      <c r="T2265" s="9">
        <f>(Table1[[#This Row],[Profit]]/Table1[[#This Row],[Sales]])</f>
        <v>0.23</v>
      </c>
    </row>
    <row r="2266" spans="1:20" x14ac:dyDescent="0.25">
      <c r="A2266">
        <v>20221115</v>
      </c>
      <c r="B2266" s="1" t="s">
        <v>492</v>
      </c>
      <c r="C2266" s="1" t="s">
        <v>385</v>
      </c>
      <c r="D2266" s="1" t="s">
        <v>386</v>
      </c>
      <c r="E2266" s="1" t="s">
        <v>17</v>
      </c>
      <c r="F2266" s="1" t="s">
        <v>48</v>
      </c>
      <c r="G2266" s="1" t="s">
        <v>236</v>
      </c>
      <c r="H2266" s="1" t="s">
        <v>168</v>
      </c>
      <c r="I2266" s="1" t="s">
        <v>21</v>
      </c>
      <c r="J2266" s="1" t="s">
        <v>50</v>
      </c>
      <c r="K2266">
        <v>5.28</v>
      </c>
      <c r="L2266">
        <v>1</v>
      </c>
      <c r="M2266">
        <v>0</v>
      </c>
      <c r="N2266">
        <v>2.3759999999999999</v>
      </c>
      <c r="O2266">
        <f>(Table1[[#This Row],[Sales]]-Table1[[#This Row],[Profit]])/Table1[[#This Row],[Quantity]]</f>
        <v>2.9040000000000004</v>
      </c>
      <c r="P2266">
        <f>Table1[[#This Row],[Sales]]/Table1[[#This Row],[Quantity]]</f>
        <v>5.28</v>
      </c>
      <c r="Q2266" t="str">
        <f t="shared" si="70"/>
        <v>2022</v>
      </c>
      <c r="R2266" t="str">
        <f t="shared" si="71"/>
        <v>11</v>
      </c>
      <c r="S2266">
        <f>CEILING(Table1[[#This Row],[Month]]/3,1)</f>
        <v>4</v>
      </c>
      <c r="T2266" s="9">
        <f>(Table1[[#This Row],[Profit]]/Table1[[#This Row],[Sales]])</f>
        <v>0.44999999999999996</v>
      </c>
    </row>
    <row r="2267" spans="1:20" x14ac:dyDescent="0.25">
      <c r="A2267">
        <v>20221115</v>
      </c>
      <c r="B2267" s="1" t="s">
        <v>492</v>
      </c>
      <c r="C2267" s="1" t="s">
        <v>385</v>
      </c>
      <c r="D2267" s="1" t="s">
        <v>386</v>
      </c>
      <c r="E2267" s="1" t="s">
        <v>17</v>
      </c>
      <c r="F2267" s="1" t="s">
        <v>48</v>
      </c>
      <c r="G2267" s="1" t="s">
        <v>236</v>
      </c>
      <c r="H2267" s="1" t="s">
        <v>168</v>
      </c>
      <c r="I2267" s="1" t="s">
        <v>21</v>
      </c>
      <c r="J2267" s="1" t="s">
        <v>36</v>
      </c>
      <c r="K2267">
        <v>8.26</v>
      </c>
      <c r="L2267">
        <v>2</v>
      </c>
      <c r="M2267">
        <v>0</v>
      </c>
      <c r="N2267">
        <v>3.8822000000000001</v>
      </c>
      <c r="O2267">
        <f>(Table1[[#This Row],[Sales]]-Table1[[#This Row],[Profit]])/Table1[[#This Row],[Quantity]]</f>
        <v>2.1888999999999998</v>
      </c>
      <c r="P2267">
        <f>Table1[[#This Row],[Sales]]/Table1[[#This Row],[Quantity]]</f>
        <v>4.13</v>
      </c>
      <c r="Q2267" t="str">
        <f t="shared" si="70"/>
        <v>2022</v>
      </c>
      <c r="R2267" t="str">
        <f t="shared" si="71"/>
        <v>11</v>
      </c>
      <c r="S2267">
        <f>CEILING(Table1[[#This Row],[Month]]/3,1)</f>
        <v>4</v>
      </c>
      <c r="T2267" s="9">
        <f>(Table1[[#This Row],[Profit]]/Table1[[#This Row],[Sales]])</f>
        <v>0.47000000000000003</v>
      </c>
    </row>
    <row r="2268" spans="1:20" x14ac:dyDescent="0.25">
      <c r="A2268">
        <v>20231013</v>
      </c>
      <c r="B2268" s="1" t="s">
        <v>985</v>
      </c>
      <c r="C2268" s="1" t="s">
        <v>46</v>
      </c>
      <c r="D2268" s="1" t="s">
        <v>564</v>
      </c>
      <c r="E2268" s="1" t="s">
        <v>17</v>
      </c>
      <c r="F2268" s="1" t="s">
        <v>48</v>
      </c>
      <c r="G2268" s="1" t="s">
        <v>447</v>
      </c>
      <c r="H2268" s="1" t="s">
        <v>62</v>
      </c>
      <c r="I2268" s="1" t="s">
        <v>63</v>
      </c>
      <c r="J2268" s="1" t="s">
        <v>50</v>
      </c>
      <c r="K2268">
        <v>7.968</v>
      </c>
      <c r="L2268">
        <v>2</v>
      </c>
      <c r="M2268">
        <v>0.2</v>
      </c>
      <c r="N2268">
        <v>2.6892</v>
      </c>
      <c r="O2268">
        <f>(Table1[[#This Row],[Sales]]-Table1[[#This Row],[Profit]])/Table1[[#This Row],[Quantity]]</f>
        <v>2.6394000000000002</v>
      </c>
      <c r="P2268">
        <f>Table1[[#This Row],[Sales]]/Table1[[#This Row],[Quantity]]</f>
        <v>3.984</v>
      </c>
      <c r="Q2268" t="str">
        <f t="shared" si="70"/>
        <v>2023</v>
      </c>
      <c r="R2268" t="str">
        <f t="shared" si="71"/>
        <v>10</v>
      </c>
      <c r="S2268">
        <f>CEILING(Table1[[#This Row],[Month]]/3,1)</f>
        <v>4</v>
      </c>
      <c r="T2268" s="9">
        <f>(Table1[[#This Row],[Profit]]/Table1[[#This Row],[Sales]])</f>
        <v>0.33750000000000002</v>
      </c>
    </row>
    <row r="2269" spans="1:20" x14ac:dyDescent="0.25">
      <c r="A2269">
        <v>20230918</v>
      </c>
      <c r="B2269" s="1" t="s">
        <v>986</v>
      </c>
      <c r="C2269" s="1" t="s">
        <v>52</v>
      </c>
      <c r="D2269" s="1" t="s">
        <v>53</v>
      </c>
      <c r="E2269" s="1" t="s">
        <v>27</v>
      </c>
      <c r="F2269" s="1" t="s">
        <v>28</v>
      </c>
      <c r="G2269" s="1" t="s">
        <v>93</v>
      </c>
      <c r="H2269" s="1" t="s">
        <v>69</v>
      </c>
      <c r="I2269" s="1" t="s">
        <v>21</v>
      </c>
      <c r="J2269" s="1" t="s">
        <v>50</v>
      </c>
      <c r="K2269">
        <v>12.96</v>
      </c>
      <c r="L2269">
        <v>2</v>
      </c>
      <c r="M2269">
        <v>0</v>
      </c>
      <c r="N2269">
        <v>6.3503999999999996</v>
      </c>
      <c r="O2269">
        <f>(Table1[[#This Row],[Sales]]-Table1[[#This Row],[Profit]])/Table1[[#This Row],[Quantity]]</f>
        <v>3.3048000000000006</v>
      </c>
      <c r="P2269">
        <f>Table1[[#This Row],[Sales]]/Table1[[#This Row],[Quantity]]</f>
        <v>6.48</v>
      </c>
      <c r="Q2269" t="str">
        <f t="shared" si="70"/>
        <v>2023</v>
      </c>
      <c r="R2269" t="str">
        <f t="shared" si="71"/>
        <v>09</v>
      </c>
      <c r="S2269">
        <f>CEILING(Table1[[#This Row],[Month]]/3,1)</f>
        <v>3</v>
      </c>
      <c r="T2269" s="9">
        <f>(Table1[[#This Row],[Profit]]/Table1[[#This Row],[Sales]])</f>
        <v>0.48999999999999994</v>
      </c>
    </row>
    <row r="2270" spans="1:20" x14ac:dyDescent="0.25">
      <c r="A2270">
        <v>20231221</v>
      </c>
      <c r="B2270" s="1" t="s">
        <v>402</v>
      </c>
      <c r="C2270" s="1" t="s">
        <v>133</v>
      </c>
      <c r="D2270" s="1" t="s">
        <v>463</v>
      </c>
      <c r="E2270" s="1" t="s">
        <v>17</v>
      </c>
      <c r="F2270" s="1" t="s">
        <v>18</v>
      </c>
      <c r="G2270" s="1" t="s">
        <v>281</v>
      </c>
      <c r="H2270" s="1" t="s">
        <v>168</v>
      </c>
      <c r="I2270" s="1" t="s">
        <v>30</v>
      </c>
      <c r="J2270" s="1" t="s">
        <v>50</v>
      </c>
      <c r="K2270">
        <v>6.48</v>
      </c>
      <c r="L2270">
        <v>1</v>
      </c>
      <c r="M2270">
        <v>0</v>
      </c>
      <c r="N2270">
        <v>3.1103999999999998</v>
      </c>
      <c r="O2270">
        <f>(Table1[[#This Row],[Sales]]-Table1[[#This Row],[Profit]])/Table1[[#This Row],[Quantity]]</f>
        <v>3.3696000000000006</v>
      </c>
      <c r="P2270">
        <f>Table1[[#This Row],[Sales]]/Table1[[#This Row],[Quantity]]</f>
        <v>6.48</v>
      </c>
      <c r="Q2270" t="str">
        <f t="shared" si="70"/>
        <v>2023</v>
      </c>
      <c r="R2270" t="str">
        <f t="shared" si="71"/>
        <v>12</v>
      </c>
      <c r="S2270">
        <f>CEILING(Table1[[#This Row],[Month]]/3,1)</f>
        <v>4</v>
      </c>
      <c r="T2270" s="9">
        <f>(Table1[[#This Row],[Profit]]/Table1[[#This Row],[Sales]])</f>
        <v>0.47999999999999993</v>
      </c>
    </row>
    <row r="2271" spans="1:20" x14ac:dyDescent="0.25">
      <c r="A2271">
        <v>20231221</v>
      </c>
      <c r="B2271" s="1" t="s">
        <v>402</v>
      </c>
      <c r="C2271" s="1" t="s">
        <v>133</v>
      </c>
      <c r="D2271" s="1" t="s">
        <v>463</v>
      </c>
      <c r="E2271" s="1" t="s">
        <v>17</v>
      </c>
      <c r="F2271" s="1" t="s">
        <v>18</v>
      </c>
      <c r="G2271" s="1" t="s">
        <v>281</v>
      </c>
      <c r="H2271" s="1" t="s">
        <v>168</v>
      </c>
      <c r="I2271" s="1" t="s">
        <v>30</v>
      </c>
      <c r="J2271" s="1" t="s">
        <v>36</v>
      </c>
      <c r="K2271">
        <v>6.984</v>
      </c>
      <c r="L2271">
        <v>1</v>
      </c>
      <c r="M2271">
        <v>0.2</v>
      </c>
      <c r="N2271">
        <v>2.3571</v>
      </c>
      <c r="O2271">
        <f>(Table1[[#This Row],[Sales]]-Table1[[#This Row],[Profit]])/Table1[[#This Row],[Quantity]]</f>
        <v>4.6269</v>
      </c>
      <c r="P2271">
        <f>Table1[[#This Row],[Sales]]/Table1[[#This Row],[Quantity]]</f>
        <v>6.984</v>
      </c>
      <c r="Q2271" t="str">
        <f t="shared" si="70"/>
        <v>2023</v>
      </c>
      <c r="R2271" t="str">
        <f t="shared" si="71"/>
        <v>12</v>
      </c>
      <c r="S2271">
        <f>CEILING(Table1[[#This Row],[Month]]/3,1)</f>
        <v>4</v>
      </c>
      <c r="T2271" s="9">
        <f>(Table1[[#This Row],[Profit]]/Table1[[#This Row],[Sales]])</f>
        <v>0.33750000000000002</v>
      </c>
    </row>
    <row r="2272" spans="1:20" x14ac:dyDescent="0.25">
      <c r="A2272">
        <v>20231203</v>
      </c>
      <c r="B2272" s="1" t="s">
        <v>390</v>
      </c>
      <c r="C2272" s="1" t="s">
        <v>32</v>
      </c>
      <c r="D2272" s="1" t="s">
        <v>420</v>
      </c>
      <c r="E2272" s="1" t="s">
        <v>17</v>
      </c>
      <c r="F2272" s="1" t="s">
        <v>34</v>
      </c>
      <c r="G2272" s="1" t="s">
        <v>211</v>
      </c>
      <c r="H2272" s="1" t="s">
        <v>55</v>
      </c>
      <c r="I2272" s="1" t="s">
        <v>30</v>
      </c>
      <c r="J2272" s="1" t="s">
        <v>42</v>
      </c>
      <c r="K2272">
        <v>47.96</v>
      </c>
      <c r="L2272">
        <v>5</v>
      </c>
      <c r="M2272">
        <v>0.2</v>
      </c>
      <c r="N2272">
        <v>4.1965000000000003</v>
      </c>
      <c r="O2272">
        <f>(Table1[[#This Row],[Sales]]-Table1[[#This Row],[Profit]])/Table1[[#This Row],[Quantity]]</f>
        <v>8.7527000000000008</v>
      </c>
      <c r="P2272">
        <f>Table1[[#This Row],[Sales]]/Table1[[#This Row],[Quantity]]</f>
        <v>9.5920000000000005</v>
      </c>
      <c r="Q2272" t="str">
        <f t="shared" si="70"/>
        <v>2023</v>
      </c>
      <c r="R2272" t="str">
        <f t="shared" si="71"/>
        <v>12</v>
      </c>
      <c r="S2272">
        <f>CEILING(Table1[[#This Row],[Month]]/3,1)</f>
        <v>4</v>
      </c>
      <c r="T2272" s="9">
        <f>(Table1[[#This Row],[Profit]]/Table1[[#This Row],[Sales]])</f>
        <v>8.7500000000000008E-2</v>
      </c>
    </row>
    <row r="2273" spans="1:20" x14ac:dyDescent="0.25">
      <c r="A2273">
        <v>20210921</v>
      </c>
      <c r="B2273" s="1" t="s">
        <v>266</v>
      </c>
      <c r="C2273" s="1" t="s">
        <v>52</v>
      </c>
      <c r="D2273" s="1" t="s">
        <v>53</v>
      </c>
      <c r="E2273" s="1" t="s">
        <v>27</v>
      </c>
      <c r="F2273" s="1" t="s">
        <v>28</v>
      </c>
      <c r="G2273" s="1" t="s">
        <v>19</v>
      </c>
      <c r="H2273" s="1" t="s">
        <v>20</v>
      </c>
      <c r="I2273" s="1" t="s">
        <v>21</v>
      </c>
      <c r="J2273" s="1" t="s">
        <v>37</v>
      </c>
      <c r="K2273">
        <v>199.74</v>
      </c>
      <c r="L2273">
        <v>6</v>
      </c>
      <c r="M2273">
        <v>0</v>
      </c>
      <c r="N2273">
        <v>47.937600000000003</v>
      </c>
      <c r="O2273">
        <f>(Table1[[#This Row],[Sales]]-Table1[[#This Row],[Profit]])/Table1[[#This Row],[Quantity]]</f>
        <v>25.3004</v>
      </c>
      <c r="P2273">
        <f>Table1[[#This Row],[Sales]]/Table1[[#This Row],[Quantity]]</f>
        <v>33.29</v>
      </c>
      <c r="Q2273" t="str">
        <f t="shared" si="70"/>
        <v>2021</v>
      </c>
      <c r="R2273" t="str">
        <f t="shared" si="71"/>
        <v>09</v>
      </c>
      <c r="S2273">
        <f>CEILING(Table1[[#This Row],[Month]]/3,1)</f>
        <v>3</v>
      </c>
      <c r="T2273" s="9">
        <f>(Table1[[#This Row],[Profit]]/Table1[[#This Row],[Sales]])</f>
        <v>0.24000000000000002</v>
      </c>
    </row>
    <row r="2274" spans="1:20" x14ac:dyDescent="0.25">
      <c r="A2274">
        <v>20210306</v>
      </c>
      <c r="B2274" s="1" t="s">
        <v>372</v>
      </c>
      <c r="C2274" s="1" t="s">
        <v>25</v>
      </c>
      <c r="D2274" s="1" t="s">
        <v>77</v>
      </c>
      <c r="E2274" s="1" t="s">
        <v>27</v>
      </c>
      <c r="F2274" s="1" t="s">
        <v>28</v>
      </c>
      <c r="G2274" s="1" t="s">
        <v>239</v>
      </c>
      <c r="H2274" s="1" t="s">
        <v>62</v>
      </c>
      <c r="I2274" s="1" t="s">
        <v>21</v>
      </c>
      <c r="J2274" s="1" t="s">
        <v>41</v>
      </c>
      <c r="K2274">
        <v>435.26</v>
      </c>
      <c r="L2274">
        <v>7</v>
      </c>
      <c r="M2274">
        <v>0</v>
      </c>
      <c r="N2274">
        <v>95.757199999999997</v>
      </c>
      <c r="O2274">
        <f>(Table1[[#This Row],[Sales]]-Table1[[#This Row],[Profit]])/Table1[[#This Row],[Quantity]]</f>
        <v>48.500399999999999</v>
      </c>
      <c r="P2274">
        <f>Table1[[#This Row],[Sales]]/Table1[[#This Row],[Quantity]]</f>
        <v>62.18</v>
      </c>
      <c r="Q2274" t="str">
        <f t="shared" si="70"/>
        <v>2021</v>
      </c>
      <c r="R2274" t="str">
        <f t="shared" si="71"/>
        <v>03</v>
      </c>
      <c r="S2274">
        <f>CEILING(Table1[[#This Row],[Month]]/3,1)</f>
        <v>1</v>
      </c>
      <c r="T2274" s="9">
        <f>(Table1[[#This Row],[Profit]]/Table1[[#This Row],[Sales]])</f>
        <v>0.22</v>
      </c>
    </row>
    <row r="2275" spans="1:20" x14ac:dyDescent="0.25">
      <c r="A2275">
        <v>20210306</v>
      </c>
      <c r="B2275" s="1" t="s">
        <v>372</v>
      </c>
      <c r="C2275" s="1" t="s">
        <v>25</v>
      </c>
      <c r="D2275" s="1" t="s">
        <v>77</v>
      </c>
      <c r="E2275" s="1" t="s">
        <v>27</v>
      </c>
      <c r="F2275" s="1" t="s">
        <v>28</v>
      </c>
      <c r="G2275" s="1" t="s">
        <v>239</v>
      </c>
      <c r="H2275" s="1" t="s">
        <v>62</v>
      </c>
      <c r="I2275" s="1" t="s">
        <v>21</v>
      </c>
      <c r="J2275" s="1" t="s">
        <v>374</v>
      </c>
      <c r="K2275">
        <v>1119.9839999999999</v>
      </c>
      <c r="L2275">
        <v>2</v>
      </c>
      <c r="M2275">
        <v>0.2</v>
      </c>
      <c r="N2275">
        <v>377.99459999999999</v>
      </c>
      <c r="O2275">
        <f>(Table1[[#This Row],[Sales]]-Table1[[#This Row],[Profit]])/Table1[[#This Row],[Quantity]]</f>
        <v>370.99469999999997</v>
      </c>
      <c r="P2275">
        <f>Table1[[#This Row],[Sales]]/Table1[[#This Row],[Quantity]]</f>
        <v>559.99199999999996</v>
      </c>
      <c r="Q2275" t="str">
        <f t="shared" si="70"/>
        <v>2021</v>
      </c>
      <c r="R2275" t="str">
        <f t="shared" si="71"/>
        <v>03</v>
      </c>
      <c r="S2275">
        <f>CEILING(Table1[[#This Row],[Month]]/3,1)</f>
        <v>1</v>
      </c>
      <c r="T2275" s="9">
        <f>(Table1[[#This Row],[Profit]]/Table1[[#This Row],[Sales]])</f>
        <v>0.33750000000000002</v>
      </c>
    </row>
    <row r="2276" spans="1:20" x14ac:dyDescent="0.25">
      <c r="A2276">
        <v>20201003</v>
      </c>
      <c r="B2276" s="1" t="s">
        <v>395</v>
      </c>
      <c r="C2276" s="1" t="s">
        <v>25</v>
      </c>
      <c r="D2276" s="1" t="s">
        <v>26</v>
      </c>
      <c r="E2276" s="1" t="s">
        <v>27</v>
      </c>
      <c r="F2276" s="1" t="s">
        <v>28</v>
      </c>
      <c r="G2276" s="1" t="s">
        <v>118</v>
      </c>
      <c r="H2276" s="1" t="s">
        <v>55</v>
      </c>
      <c r="I2276" s="1" t="s">
        <v>30</v>
      </c>
      <c r="J2276" s="1" t="s">
        <v>36</v>
      </c>
      <c r="K2276">
        <v>143.43199999999999</v>
      </c>
      <c r="L2276">
        <v>1</v>
      </c>
      <c r="M2276">
        <v>0.2</v>
      </c>
      <c r="N2276">
        <v>3.5857999999999999</v>
      </c>
      <c r="O2276">
        <f>(Table1[[#This Row],[Sales]]-Table1[[#This Row],[Profit]])/Table1[[#This Row],[Quantity]]</f>
        <v>139.84619999999998</v>
      </c>
      <c r="P2276">
        <f>Table1[[#This Row],[Sales]]/Table1[[#This Row],[Quantity]]</f>
        <v>143.43199999999999</v>
      </c>
      <c r="Q2276" t="str">
        <f t="shared" si="70"/>
        <v>2020</v>
      </c>
      <c r="R2276" t="str">
        <f t="shared" si="71"/>
        <v>10</v>
      </c>
      <c r="S2276">
        <f>CEILING(Table1[[#This Row],[Month]]/3,1)</f>
        <v>4</v>
      </c>
      <c r="T2276" s="9">
        <f>(Table1[[#This Row],[Profit]]/Table1[[#This Row],[Sales]])</f>
        <v>2.5000000000000001E-2</v>
      </c>
    </row>
    <row r="2277" spans="1:20" x14ac:dyDescent="0.25">
      <c r="A2277">
        <v>20201003</v>
      </c>
      <c r="B2277" s="1" t="s">
        <v>395</v>
      </c>
      <c r="C2277" s="1" t="s">
        <v>25</v>
      </c>
      <c r="D2277" s="1" t="s">
        <v>26</v>
      </c>
      <c r="E2277" s="1" t="s">
        <v>27</v>
      </c>
      <c r="F2277" s="1" t="s">
        <v>28</v>
      </c>
      <c r="G2277" s="1" t="s">
        <v>118</v>
      </c>
      <c r="H2277" s="1" t="s">
        <v>55</v>
      </c>
      <c r="I2277" s="1" t="s">
        <v>30</v>
      </c>
      <c r="J2277" s="1" t="s">
        <v>23</v>
      </c>
      <c r="K2277">
        <v>122.352</v>
      </c>
      <c r="L2277">
        <v>3</v>
      </c>
      <c r="M2277">
        <v>0.2</v>
      </c>
      <c r="N2277">
        <v>13.7646</v>
      </c>
      <c r="O2277">
        <f>(Table1[[#This Row],[Sales]]-Table1[[#This Row],[Profit]])/Table1[[#This Row],[Quantity]]</f>
        <v>36.195799999999998</v>
      </c>
      <c r="P2277">
        <f>Table1[[#This Row],[Sales]]/Table1[[#This Row],[Quantity]]</f>
        <v>40.783999999999999</v>
      </c>
      <c r="Q2277" t="str">
        <f t="shared" si="70"/>
        <v>2020</v>
      </c>
      <c r="R2277" t="str">
        <f t="shared" si="71"/>
        <v>10</v>
      </c>
      <c r="S2277">
        <f>CEILING(Table1[[#This Row],[Month]]/3,1)</f>
        <v>4</v>
      </c>
      <c r="T2277" s="9">
        <f>(Table1[[#This Row],[Profit]]/Table1[[#This Row],[Sales]])</f>
        <v>0.11249999999999999</v>
      </c>
    </row>
    <row r="2278" spans="1:20" x14ac:dyDescent="0.25">
      <c r="A2278">
        <v>20200627</v>
      </c>
      <c r="B2278" s="1" t="s">
        <v>498</v>
      </c>
      <c r="C2278" s="1" t="s">
        <v>429</v>
      </c>
      <c r="D2278" s="1" t="s">
        <v>987</v>
      </c>
      <c r="E2278" s="1" t="s">
        <v>17</v>
      </c>
      <c r="F2278" s="1" t="s">
        <v>197</v>
      </c>
      <c r="G2278" s="1" t="s">
        <v>346</v>
      </c>
      <c r="H2278" s="1" t="s">
        <v>20</v>
      </c>
      <c r="I2278" s="1" t="s">
        <v>21</v>
      </c>
      <c r="J2278" s="1" t="s">
        <v>37</v>
      </c>
      <c r="K2278">
        <v>306.2</v>
      </c>
      <c r="L2278">
        <v>5</v>
      </c>
      <c r="M2278">
        <v>0</v>
      </c>
      <c r="N2278">
        <v>0</v>
      </c>
      <c r="O2278">
        <f>(Table1[[#This Row],[Sales]]-Table1[[#This Row],[Profit]])/Table1[[#This Row],[Quantity]]</f>
        <v>61.239999999999995</v>
      </c>
      <c r="P2278">
        <f>Table1[[#This Row],[Sales]]/Table1[[#This Row],[Quantity]]</f>
        <v>61.239999999999995</v>
      </c>
      <c r="Q2278" t="str">
        <f t="shared" si="70"/>
        <v>2020</v>
      </c>
      <c r="R2278" t="str">
        <f t="shared" si="71"/>
        <v>06</v>
      </c>
      <c r="S2278">
        <f>CEILING(Table1[[#This Row],[Month]]/3,1)</f>
        <v>2</v>
      </c>
      <c r="T2278" s="9">
        <f>(Table1[[#This Row],[Profit]]/Table1[[#This Row],[Sales]])</f>
        <v>0</v>
      </c>
    </row>
    <row r="2279" spans="1:20" x14ac:dyDescent="0.25">
      <c r="A2279">
        <v>20200627</v>
      </c>
      <c r="B2279" s="1" t="s">
        <v>498</v>
      </c>
      <c r="C2279" s="1" t="s">
        <v>429</v>
      </c>
      <c r="D2279" s="1" t="s">
        <v>987</v>
      </c>
      <c r="E2279" s="1" t="s">
        <v>17</v>
      </c>
      <c r="F2279" s="1" t="s">
        <v>197</v>
      </c>
      <c r="G2279" s="1" t="s">
        <v>346</v>
      </c>
      <c r="H2279" s="1" t="s">
        <v>20</v>
      </c>
      <c r="I2279" s="1" t="s">
        <v>21</v>
      </c>
      <c r="J2279" s="1" t="s">
        <v>36</v>
      </c>
      <c r="K2279">
        <v>85.98</v>
      </c>
      <c r="L2279">
        <v>1</v>
      </c>
      <c r="M2279">
        <v>0</v>
      </c>
      <c r="N2279">
        <v>22.354800000000001</v>
      </c>
      <c r="O2279">
        <f>(Table1[[#This Row],[Sales]]-Table1[[#This Row],[Profit]])/Table1[[#This Row],[Quantity]]</f>
        <v>63.625200000000007</v>
      </c>
      <c r="P2279">
        <f>Table1[[#This Row],[Sales]]/Table1[[#This Row],[Quantity]]</f>
        <v>85.98</v>
      </c>
      <c r="Q2279" t="str">
        <f t="shared" si="70"/>
        <v>2020</v>
      </c>
      <c r="R2279" t="str">
        <f t="shared" si="71"/>
        <v>06</v>
      </c>
      <c r="S2279">
        <f>CEILING(Table1[[#This Row],[Month]]/3,1)</f>
        <v>2</v>
      </c>
      <c r="T2279" s="9">
        <f>(Table1[[#This Row],[Profit]]/Table1[[#This Row],[Sales]])</f>
        <v>0.26</v>
      </c>
    </row>
    <row r="2280" spans="1:20" x14ac:dyDescent="0.25">
      <c r="A2280">
        <v>20200627</v>
      </c>
      <c r="B2280" s="1" t="s">
        <v>498</v>
      </c>
      <c r="C2280" s="1" t="s">
        <v>429</v>
      </c>
      <c r="D2280" s="1" t="s">
        <v>987</v>
      </c>
      <c r="E2280" s="1" t="s">
        <v>17</v>
      </c>
      <c r="F2280" s="1" t="s">
        <v>197</v>
      </c>
      <c r="G2280" s="1" t="s">
        <v>346</v>
      </c>
      <c r="H2280" s="1" t="s">
        <v>20</v>
      </c>
      <c r="I2280" s="1" t="s">
        <v>21</v>
      </c>
      <c r="J2280" s="1" t="s">
        <v>94</v>
      </c>
      <c r="K2280">
        <v>223.96</v>
      </c>
      <c r="L2280">
        <v>4</v>
      </c>
      <c r="M2280">
        <v>0</v>
      </c>
      <c r="N2280">
        <v>53.750399999999999</v>
      </c>
      <c r="O2280">
        <f>(Table1[[#This Row],[Sales]]-Table1[[#This Row],[Profit]])/Table1[[#This Row],[Quantity]]</f>
        <v>42.552400000000006</v>
      </c>
      <c r="P2280">
        <f>Table1[[#This Row],[Sales]]/Table1[[#This Row],[Quantity]]</f>
        <v>55.99</v>
      </c>
      <c r="Q2280" t="str">
        <f t="shared" si="70"/>
        <v>2020</v>
      </c>
      <c r="R2280" t="str">
        <f t="shared" si="71"/>
        <v>06</v>
      </c>
      <c r="S2280">
        <f>CEILING(Table1[[#This Row],[Month]]/3,1)</f>
        <v>2</v>
      </c>
      <c r="T2280" s="9">
        <f>(Table1[[#This Row],[Profit]]/Table1[[#This Row],[Sales]])</f>
        <v>0.24</v>
      </c>
    </row>
    <row r="2281" spans="1:20" x14ac:dyDescent="0.25">
      <c r="A2281">
        <v>20231031</v>
      </c>
      <c r="B2281" s="1" t="s">
        <v>988</v>
      </c>
      <c r="C2281" s="1" t="s">
        <v>52</v>
      </c>
      <c r="D2281" s="1" t="s">
        <v>53</v>
      </c>
      <c r="E2281" s="1" t="s">
        <v>27</v>
      </c>
      <c r="F2281" s="1" t="s">
        <v>28</v>
      </c>
      <c r="G2281" s="1" t="s">
        <v>96</v>
      </c>
      <c r="H2281" s="1" t="s">
        <v>55</v>
      </c>
      <c r="I2281" s="1" t="s">
        <v>21</v>
      </c>
      <c r="J2281" s="1" t="s">
        <v>23</v>
      </c>
      <c r="K2281">
        <v>97.567999999999998</v>
      </c>
      <c r="L2281">
        <v>2</v>
      </c>
      <c r="M2281">
        <v>0.2</v>
      </c>
      <c r="N2281">
        <v>-6.0979999999999999</v>
      </c>
      <c r="O2281">
        <f>(Table1[[#This Row],[Sales]]-Table1[[#This Row],[Profit]])/Table1[[#This Row],[Quantity]]</f>
        <v>51.832999999999998</v>
      </c>
      <c r="P2281">
        <f>Table1[[#This Row],[Sales]]/Table1[[#This Row],[Quantity]]</f>
        <v>48.783999999999999</v>
      </c>
      <c r="Q2281" t="str">
        <f t="shared" si="70"/>
        <v>2023</v>
      </c>
      <c r="R2281" t="str">
        <f t="shared" si="71"/>
        <v>10</v>
      </c>
      <c r="S2281">
        <f>CEILING(Table1[[#This Row],[Month]]/3,1)</f>
        <v>4</v>
      </c>
      <c r="T2281" s="9">
        <f>(Table1[[#This Row],[Profit]]/Table1[[#This Row],[Sales]])</f>
        <v>-6.25E-2</v>
      </c>
    </row>
    <row r="2282" spans="1:20" x14ac:dyDescent="0.25">
      <c r="A2282">
        <v>20231031</v>
      </c>
      <c r="B2282" s="1" t="s">
        <v>988</v>
      </c>
      <c r="C2282" s="1" t="s">
        <v>52</v>
      </c>
      <c r="D2282" s="1" t="s">
        <v>53</v>
      </c>
      <c r="E2282" s="1" t="s">
        <v>27</v>
      </c>
      <c r="F2282" s="1" t="s">
        <v>28</v>
      </c>
      <c r="G2282" s="1" t="s">
        <v>96</v>
      </c>
      <c r="H2282" s="1" t="s">
        <v>55</v>
      </c>
      <c r="I2282" s="1" t="s">
        <v>21</v>
      </c>
      <c r="J2282" s="1" t="s">
        <v>23</v>
      </c>
      <c r="K2282">
        <v>614.27200000000005</v>
      </c>
      <c r="L2282">
        <v>8</v>
      </c>
      <c r="M2282">
        <v>0.2</v>
      </c>
      <c r="N2282">
        <v>-23.0352</v>
      </c>
      <c r="O2282">
        <f>(Table1[[#This Row],[Sales]]-Table1[[#This Row],[Profit]])/Table1[[#This Row],[Quantity]]</f>
        <v>79.66340000000001</v>
      </c>
      <c r="P2282">
        <f>Table1[[#This Row],[Sales]]/Table1[[#This Row],[Quantity]]</f>
        <v>76.784000000000006</v>
      </c>
      <c r="Q2282" t="str">
        <f t="shared" si="70"/>
        <v>2023</v>
      </c>
      <c r="R2282" t="str">
        <f t="shared" si="71"/>
        <v>10</v>
      </c>
      <c r="S2282">
        <f>CEILING(Table1[[#This Row],[Month]]/3,1)</f>
        <v>4</v>
      </c>
      <c r="T2282" s="9">
        <f>(Table1[[#This Row],[Profit]]/Table1[[#This Row],[Sales]])</f>
        <v>-3.7499999999999999E-2</v>
      </c>
    </row>
    <row r="2283" spans="1:20" x14ac:dyDescent="0.25">
      <c r="A2283">
        <v>20231031</v>
      </c>
      <c r="B2283" s="1" t="s">
        <v>988</v>
      </c>
      <c r="C2283" s="1" t="s">
        <v>52</v>
      </c>
      <c r="D2283" s="1" t="s">
        <v>53</v>
      </c>
      <c r="E2283" s="1" t="s">
        <v>27</v>
      </c>
      <c r="F2283" s="1" t="s">
        <v>28</v>
      </c>
      <c r="G2283" s="1" t="s">
        <v>96</v>
      </c>
      <c r="H2283" s="1" t="s">
        <v>55</v>
      </c>
      <c r="I2283" s="1" t="s">
        <v>21</v>
      </c>
      <c r="J2283" s="1" t="s">
        <v>22</v>
      </c>
      <c r="K2283">
        <v>199.98</v>
      </c>
      <c r="L2283">
        <v>2</v>
      </c>
      <c r="M2283">
        <v>0</v>
      </c>
      <c r="N2283">
        <v>37.996200000000002</v>
      </c>
      <c r="O2283">
        <f>(Table1[[#This Row],[Sales]]-Table1[[#This Row],[Profit]])/Table1[[#This Row],[Quantity]]</f>
        <v>80.991899999999987</v>
      </c>
      <c r="P2283">
        <f>Table1[[#This Row],[Sales]]/Table1[[#This Row],[Quantity]]</f>
        <v>99.99</v>
      </c>
      <c r="Q2283" t="str">
        <f t="shared" si="70"/>
        <v>2023</v>
      </c>
      <c r="R2283" t="str">
        <f t="shared" si="71"/>
        <v>10</v>
      </c>
      <c r="S2283">
        <f>CEILING(Table1[[#This Row],[Month]]/3,1)</f>
        <v>4</v>
      </c>
      <c r="T2283" s="9">
        <f>(Table1[[#This Row],[Profit]]/Table1[[#This Row],[Sales]])</f>
        <v>0.19000000000000003</v>
      </c>
    </row>
    <row r="2284" spans="1:20" x14ac:dyDescent="0.25">
      <c r="A2284">
        <v>20220904</v>
      </c>
      <c r="B2284" s="1" t="s">
        <v>892</v>
      </c>
      <c r="C2284" s="1" t="s">
        <v>277</v>
      </c>
      <c r="D2284" s="1" t="s">
        <v>391</v>
      </c>
      <c r="E2284" s="1" t="s">
        <v>17</v>
      </c>
      <c r="F2284" s="1" t="s">
        <v>73</v>
      </c>
      <c r="G2284" s="1" t="s">
        <v>251</v>
      </c>
      <c r="H2284" s="1" t="s">
        <v>40</v>
      </c>
      <c r="I2284" s="1" t="s">
        <v>30</v>
      </c>
      <c r="J2284" s="1" t="s">
        <v>50</v>
      </c>
      <c r="K2284">
        <v>48.16</v>
      </c>
      <c r="L2284">
        <v>7</v>
      </c>
      <c r="M2284">
        <v>0</v>
      </c>
      <c r="N2284">
        <v>22.153600000000001</v>
      </c>
      <c r="O2284">
        <f>(Table1[[#This Row],[Sales]]-Table1[[#This Row],[Profit]])/Table1[[#This Row],[Quantity]]</f>
        <v>3.7151999999999994</v>
      </c>
      <c r="P2284">
        <f>Table1[[#This Row],[Sales]]/Table1[[#This Row],[Quantity]]</f>
        <v>6.88</v>
      </c>
      <c r="Q2284" t="str">
        <f t="shared" si="70"/>
        <v>2022</v>
      </c>
      <c r="R2284" t="str">
        <f t="shared" si="71"/>
        <v>09</v>
      </c>
      <c r="S2284">
        <f>CEILING(Table1[[#This Row],[Month]]/3,1)</f>
        <v>3</v>
      </c>
      <c r="T2284" s="9">
        <f>(Table1[[#This Row],[Profit]]/Table1[[#This Row],[Sales]])</f>
        <v>0.46000000000000008</v>
      </c>
    </row>
    <row r="2285" spans="1:20" x14ac:dyDescent="0.25">
      <c r="A2285">
        <v>20210305</v>
      </c>
      <c r="B2285" s="1" t="s">
        <v>513</v>
      </c>
      <c r="C2285" s="1" t="s">
        <v>129</v>
      </c>
      <c r="D2285" s="1" t="s">
        <v>888</v>
      </c>
      <c r="E2285" s="1" t="s">
        <v>59</v>
      </c>
      <c r="F2285" s="1" t="s">
        <v>131</v>
      </c>
      <c r="G2285" s="1" t="s">
        <v>122</v>
      </c>
      <c r="H2285" s="1" t="s">
        <v>40</v>
      </c>
      <c r="I2285" s="1" t="s">
        <v>21</v>
      </c>
      <c r="J2285" s="1" t="s">
        <v>43</v>
      </c>
      <c r="K2285">
        <v>23.92</v>
      </c>
      <c r="L2285">
        <v>2</v>
      </c>
      <c r="M2285">
        <v>0</v>
      </c>
      <c r="N2285">
        <v>6.6976000000000004</v>
      </c>
      <c r="O2285">
        <f>(Table1[[#This Row],[Sales]]-Table1[[#This Row],[Profit]])/Table1[[#This Row],[Quantity]]</f>
        <v>8.6112000000000002</v>
      </c>
      <c r="P2285">
        <f>Table1[[#This Row],[Sales]]/Table1[[#This Row],[Quantity]]</f>
        <v>11.96</v>
      </c>
      <c r="Q2285" t="str">
        <f t="shared" si="70"/>
        <v>2021</v>
      </c>
      <c r="R2285" t="str">
        <f t="shared" si="71"/>
        <v>03</v>
      </c>
      <c r="S2285">
        <f>CEILING(Table1[[#This Row],[Month]]/3,1)</f>
        <v>1</v>
      </c>
      <c r="T2285" s="9">
        <f>(Table1[[#This Row],[Profit]]/Table1[[#This Row],[Sales]])</f>
        <v>0.27999999999999997</v>
      </c>
    </row>
    <row r="2286" spans="1:20" x14ac:dyDescent="0.25">
      <c r="A2286">
        <v>20210305</v>
      </c>
      <c r="B2286" s="1" t="s">
        <v>513</v>
      </c>
      <c r="C2286" s="1" t="s">
        <v>129</v>
      </c>
      <c r="D2286" s="1" t="s">
        <v>888</v>
      </c>
      <c r="E2286" s="1" t="s">
        <v>59</v>
      </c>
      <c r="F2286" s="1" t="s">
        <v>131</v>
      </c>
      <c r="G2286" s="1" t="s">
        <v>122</v>
      </c>
      <c r="H2286" s="1" t="s">
        <v>40</v>
      </c>
      <c r="I2286" s="1" t="s">
        <v>21</v>
      </c>
      <c r="J2286" s="1" t="s">
        <v>44</v>
      </c>
      <c r="K2286">
        <v>60.69</v>
      </c>
      <c r="L2286">
        <v>7</v>
      </c>
      <c r="M2286">
        <v>0</v>
      </c>
      <c r="N2286">
        <v>16.386299999999999</v>
      </c>
      <c r="O2286">
        <f>(Table1[[#This Row],[Sales]]-Table1[[#This Row],[Profit]])/Table1[[#This Row],[Quantity]]</f>
        <v>6.3290999999999995</v>
      </c>
      <c r="P2286">
        <f>Table1[[#This Row],[Sales]]/Table1[[#This Row],[Quantity]]</f>
        <v>8.67</v>
      </c>
      <c r="Q2286" t="str">
        <f t="shared" si="70"/>
        <v>2021</v>
      </c>
      <c r="R2286" t="str">
        <f t="shared" si="71"/>
        <v>03</v>
      </c>
      <c r="S2286">
        <f>CEILING(Table1[[#This Row],[Month]]/3,1)</f>
        <v>1</v>
      </c>
      <c r="T2286" s="9">
        <f>(Table1[[#This Row],[Profit]]/Table1[[#This Row],[Sales]])</f>
        <v>0.26999999999999996</v>
      </c>
    </row>
    <row r="2287" spans="1:20" x14ac:dyDescent="0.25">
      <c r="A2287">
        <v>20220506</v>
      </c>
      <c r="B2287" s="1" t="s">
        <v>989</v>
      </c>
      <c r="C2287" s="1" t="s">
        <v>156</v>
      </c>
      <c r="D2287" s="1" t="s">
        <v>312</v>
      </c>
      <c r="E2287" s="1" t="s">
        <v>17</v>
      </c>
      <c r="F2287" s="1" t="s">
        <v>73</v>
      </c>
      <c r="G2287" s="1" t="s">
        <v>29</v>
      </c>
      <c r="H2287" s="1" t="s">
        <v>20</v>
      </c>
      <c r="I2287" s="1" t="s">
        <v>30</v>
      </c>
      <c r="J2287" s="1" t="s">
        <v>50</v>
      </c>
      <c r="K2287">
        <v>14.352</v>
      </c>
      <c r="L2287">
        <v>3</v>
      </c>
      <c r="M2287">
        <v>0.2</v>
      </c>
      <c r="N2287">
        <v>5.2026000000000003</v>
      </c>
      <c r="O2287">
        <f>(Table1[[#This Row],[Sales]]-Table1[[#This Row],[Profit]])/Table1[[#This Row],[Quantity]]</f>
        <v>3.0497999999999998</v>
      </c>
      <c r="P2287">
        <f>Table1[[#This Row],[Sales]]/Table1[[#This Row],[Quantity]]</f>
        <v>4.7839999999999998</v>
      </c>
      <c r="Q2287" t="str">
        <f t="shared" si="70"/>
        <v>2022</v>
      </c>
      <c r="R2287" t="str">
        <f t="shared" si="71"/>
        <v>05</v>
      </c>
      <c r="S2287">
        <f>CEILING(Table1[[#This Row],[Month]]/3,1)</f>
        <v>2</v>
      </c>
      <c r="T2287" s="9">
        <f>(Table1[[#This Row],[Profit]]/Table1[[#This Row],[Sales]])</f>
        <v>0.36249999999999999</v>
      </c>
    </row>
    <row r="2288" spans="1:20" x14ac:dyDescent="0.25">
      <c r="A2288">
        <v>20231118</v>
      </c>
      <c r="B2288" s="1" t="s">
        <v>732</v>
      </c>
      <c r="C2288" s="1" t="s">
        <v>149</v>
      </c>
      <c r="D2288" s="1" t="s">
        <v>150</v>
      </c>
      <c r="E2288" s="1" t="s">
        <v>17</v>
      </c>
      <c r="F2288" s="1" t="s">
        <v>34</v>
      </c>
      <c r="G2288" s="1" t="s">
        <v>39</v>
      </c>
      <c r="H2288" s="1" t="s">
        <v>40</v>
      </c>
      <c r="I2288" s="1" t="s">
        <v>21</v>
      </c>
      <c r="J2288" s="1" t="s">
        <v>44</v>
      </c>
      <c r="K2288">
        <v>35.04</v>
      </c>
      <c r="L2288">
        <v>2</v>
      </c>
      <c r="M2288">
        <v>0</v>
      </c>
      <c r="N2288">
        <v>12.263999999999999</v>
      </c>
      <c r="O2288">
        <f>(Table1[[#This Row],[Sales]]-Table1[[#This Row],[Profit]])/Table1[[#This Row],[Quantity]]</f>
        <v>11.388</v>
      </c>
      <c r="P2288">
        <f>Table1[[#This Row],[Sales]]/Table1[[#This Row],[Quantity]]</f>
        <v>17.52</v>
      </c>
      <c r="Q2288" t="str">
        <f t="shared" si="70"/>
        <v>2023</v>
      </c>
      <c r="R2288" t="str">
        <f t="shared" si="71"/>
        <v>11</v>
      </c>
      <c r="S2288">
        <f>CEILING(Table1[[#This Row],[Month]]/3,1)</f>
        <v>4</v>
      </c>
      <c r="T2288" s="9">
        <f>(Table1[[#This Row],[Profit]]/Table1[[#This Row],[Sales]])</f>
        <v>0.35</v>
      </c>
    </row>
    <row r="2289" spans="1:20" x14ac:dyDescent="0.25">
      <c r="A2289">
        <v>20230602</v>
      </c>
      <c r="B2289" s="1" t="s">
        <v>341</v>
      </c>
      <c r="C2289" s="1" t="s">
        <v>209</v>
      </c>
      <c r="D2289" s="1" t="s">
        <v>667</v>
      </c>
      <c r="E2289" s="1" t="s">
        <v>27</v>
      </c>
      <c r="F2289" s="1" t="s">
        <v>82</v>
      </c>
      <c r="G2289" s="1" t="s">
        <v>333</v>
      </c>
      <c r="H2289" s="1" t="s">
        <v>75</v>
      </c>
      <c r="I2289" s="1" t="s">
        <v>30</v>
      </c>
      <c r="J2289" s="1" t="s">
        <v>44</v>
      </c>
      <c r="K2289">
        <v>17.48</v>
      </c>
      <c r="L2289">
        <v>5</v>
      </c>
      <c r="M2289">
        <v>0.2</v>
      </c>
      <c r="N2289">
        <v>1.3109999999999999</v>
      </c>
      <c r="O2289">
        <f>(Table1[[#This Row],[Sales]]-Table1[[#This Row],[Profit]])/Table1[[#This Row],[Quantity]]</f>
        <v>3.2338</v>
      </c>
      <c r="P2289">
        <f>Table1[[#This Row],[Sales]]/Table1[[#This Row],[Quantity]]</f>
        <v>3.496</v>
      </c>
      <c r="Q2289" t="str">
        <f t="shared" si="70"/>
        <v>2023</v>
      </c>
      <c r="R2289" t="str">
        <f t="shared" si="71"/>
        <v>06</v>
      </c>
      <c r="S2289">
        <f>CEILING(Table1[[#This Row],[Month]]/3,1)</f>
        <v>2</v>
      </c>
      <c r="T2289" s="9">
        <f>(Table1[[#This Row],[Profit]]/Table1[[#This Row],[Sales]])</f>
        <v>7.4999999999999997E-2</v>
      </c>
    </row>
    <row r="2290" spans="1:20" x14ac:dyDescent="0.25">
      <c r="A2290">
        <v>20230611</v>
      </c>
      <c r="B2290" s="1" t="s">
        <v>950</v>
      </c>
      <c r="C2290" s="1" t="s">
        <v>25</v>
      </c>
      <c r="D2290" s="1" t="s">
        <v>26</v>
      </c>
      <c r="E2290" s="1" t="s">
        <v>27</v>
      </c>
      <c r="F2290" s="1" t="s">
        <v>28</v>
      </c>
      <c r="G2290" s="1" t="s">
        <v>61</v>
      </c>
      <c r="H2290" s="1" t="s">
        <v>62</v>
      </c>
      <c r="I2290" s="1" t="s">
        <v>21</v>
      </c>
      <c r="J2290" s="1" t="s">
        <v>42</v>
      </c>
      <c r="K2290">
        <v>16.399999999999999</v>
      </c>
      <c r="L2290">
        <v>5</v>
      </c>
      <c r="M2290">
        <v>0</v>
      </c>
      <c r="N2290">
        <v>4.7560000000000002</v>
      </c>
      <c r="O2290">
        <f>(Table1[[#This Row],[Sales]]-Table1[[#This Row],[Profit]])/Table1[[#This Row],[Quantity]]</f>
        <v>2.3287999999999998</v>
      </c>
      <c r="P2290">
        <f>Table1[[#This Row],[Sales]]/Table1[[#This Row],[Quantity]]</f>
        <v>3.28</v>
      </c>
      <c r="Q2290" t="str">
        <f t="shared" si="70"/>
        <v>2023</v>
      </c>
      <c r="R2290" t="str">
        <f t="shared" si="71"/>
        <v>06</v>
      </c>
      <c r="S2290">
        <f>CEILING(Table1[[#This Row],[Month]]/3,1)</f>
        <v>2</v>
      </c>
      <c r="T2290" s="9">
        <f>(Table1[[#This Row],[Profit]]/Table1[[#This Row],[Sales]])</f>
        <v>0.29000000000000004</v>
      </c>
    </row>
    <row r="2291" spans="1:20" x14ac:dyDescent="0.25">
      <c r="A2291">
        <v>20230109</v>
      </c>
      <c r="B2291" s="1" t="s">
        <v>990</v>
      </c>
      <c r="C2291" s="1" t="s">
        <v>52</v>
      </c>
      <c r="D2291" s="1" t="s">
        <v>53</v>
      </c>
      <c r="E2291" s="1" t="s">
        <v>27</v>
      </c>
      <c r="F2291" s="1" t="s">
        <v>28</v>
      </c>
      <c r="G2291" s="1" t="s">
        <v>262</v>
      </c>
      <c r="H2291" s="1" t="s">
        <v>69</v>
      </c>
      <c r="I2291" s="1" t="s">
        <v>30</v>
      </c>
      <c r="J2291" s="1" t="s">
        <v>36</v>
      </c>
      <c r="K2291">
        <v>892.98</v>
      </c>
      <c r="L2291">
        <v>2</v>
      </c>
      <c r="M2291">
        <v>0</v>
      </c>
      <c r="N2291">
        <v>80.368200000000002</v>
      </c>
      <c r="O2291">
        <f>(Table1[[#This Row],[Sales]]-Table1[[#This Row],[Profit]])/Table1[[#This Row],[Quantity]]</f>
        <v>406.30590000000001</v>
      </c>
      <c r="P2291">
        <f>Table1[[#This Row],[Sales]]/Table1[[#This Row],[Quantity]]</f>
        <v>446.49</v>
      </c>
      <c r="Q2291" t="str">
        <f t="shared" si="70"/>
        <v>2023</v>
      </c>
      <c r="R2291" t="str">
        <f t="shared" si="71"/>
        <v>01</v>
      </c>
      <c r="S2291">
        <f>CEILING(Table1[[#This Row],[Month]]/3,1)</f>
        <v>1</v>
      </c>
      <c r="T2291" s="9">
        <f>(Table1[[#This Row],[Profit]]/Table1[[#This Row],[Sales]])</f>
        <v>0.09</v>
      </c>
    </row>
    <row r="2292" spans="1:20" x14ac:dyDescent="0.25">
      <c r="A2292">
        <v>20210420</v>
      </c>
      <c r="B2292" s="1" t="s">
        <v>712</v>
      </c>
      <c r="C2292" s="1" t="s">
        <v>385</v>
      </c>
      <c r="D2292" s="1" t="s">
        <v>386</v>
      </c>
      <c r="E2292" s="1" t="s">
        <v>17</v>
      </c>
      <c r="F2292" s="1" t="s">
        <v>48</v>
      </c>
      <c r="G2292" s="1" t="s">
        <v>306</v>
      </c>
      <c r="H2292" s="1" t="s">
        <v>40</v>
      </c>
      <c r="I2292" s="1" t="s">
        <v>30</v>
      </c>
      <c r="J2292" s="1" t="s">
        <v>43</v>
      </c>
      <c r="K2292">
        <v>287.97000000000003</v>
      </c>
      <c r="L2292">
        <v>3</v>
      </c>
      <c r="M2292">
        <v>0</v>
      </c>
      <c r="N2292">
        <v>77.751900000000006</v>
      </c>
      <c r="O2292">
        <f>(Table1[[#This Row],[Sales]]-Table1[[#This Row],[Profit]])/Table1[[#This Row],[Quantity]]</f>
        <v>70.072700000000012</v>
      </c>
      <c r="P2292">
        <f>Table1[[#This Row],[Sales]]/Table1[[#This Row],[Quantity]]</f>
        <v>95.990000000000009</v>
      </c>
      <c r="Q2292" t="str">
        <f t="shared" si="70"/>
        <v>2021</v>
      </c>
      <c r="R2292" t="str">
        <f t="shared" si="71"/>
        <v>04</v>
      </c>
      <c r="S2292">
        <f>CEILING(Table1[[#This Row],[Month]]/3,1)</f>
        <v>2</v>
      </c>
      <c r="T2292" s="9">
        <f>(Table1[[#This Row],[Profit]]/Table1[[#This Row],[Sales]])</f>
        <v>0.27</v>
      </c>
    </row>
    <row r="2293" spans="1:20" x14ac:dyDescent="0.25">
      <c r="A2293">
        <v>20210420</v>
      </c>
      <c r="B2293" s="1" t="s">
        <v>712</v>
      </c>
      <c r="C2293" s="1" t="s">
        <v>385</v>
      </c>
      <c r="D2293" s="1" t="s">
        <v>386</v>
      </c>
      <c r="E2293" s="1" t="s">
        <v>17</v>
      </c>
      <c r="F2293" s="1" t="s">
        <v>48</v>
      </c>
      <c r="G2293" s="1" t="s">
        <v>306</v>
      </c>
      <c r="H2293" s="1" t="s">
        <v>40</v>
      </c>
      <c r="I2293" s="1" t="s">
        <v>30</v>
      </c>
      <c r="J2293" s="1" t="s">
        <v>41</v>
      </c>
      <c r="K2293">
        <v>595.38</v>
      </c>
      <c r="L2293">
        <v>6</v>
      </c>
      <c r="M2293">
        <v>0</v>
      </c>
      <c r="N2293">
        <v>297.69</v>
      </c>
      <c r="O2293">
        <f>(Table1[[#This Row],[Sales]]-Table1[[#This Row],[Profit]])/Table1[[#This Row],[Quantity]]</f>
        <v>49.615000000000002</v>
      </c>
      <c r="P2293">
        <f>Table1[[#This Row],[Sales]]/Table1[[#This Row],[Quantity]]</f>
        <v>99.23</v>
      </c>
      <c r="Q2293" t="str">
        <f t="shared" si="70"/>
        <v>2021</v>
      </c>
      <c r="R2293" t="str">
        <f t="shared" si="71"/>
        <v>04</v>
      </c>
      <c r="S2293">
        <f>CEILING(Table1[[#This Row],[Month]]/3,1)</f>
        <v>2</v>
      </c>
      <c r="T2293" s="9">
        <f>(Table1[[#This Row],[Profit]]/Table1[[#This Row],[Sales]])</f>
        <v>0.5</v>
      </c>
    </row>
    <row r="2294" spans="1:20" x14ac:dyDescent="0.25">
      <c r="A2294">
        <v>20210420</v>
      </c>
      <c r="B2294" s="1" t="s">
        <v>712</v>
      </c>
      <c r="C2294" s="1" t="s">
        <v>385</v>
      </c>
      <c r="D2294" s="1" t="s">
        <v>386</v>
      </c>
      <c r="E2294" s="1" t="s">
        <v>17</v>
      </c>
      <c r="F2294" s="1" t="s">
        <v>48</v>
      </c>
      <c r="G2294" s="1" t="s">
        <v>306</v>
      </c>
      <c r="H2294" s="1" t="s">
        <v>40</v>
      </c>
      <c r="I2294" s="1" t="s">
        <v>30</v>
      </c>
      <c r="J2294" s="1" t="s">
        <v>50</v>
      </c>
      <c r="K2294">
        <v>12.96</v>
      </c>
      <c r="L2294">
        <v>2</v>
      </c>
      <c r="M2294">
        <v>0</v>
      </c>
      <c r="N2294">
        <v>6.2207999999999997</v>
      </c>
      <c r="O2294">
        <f>(Table1[[#This Row],[Sales]]-Table1[[#This Row],[Profit]])/Table1[[#This Row],[Quantity]]</f>
        <v>3.3696000000000006</v>
      </c>
      <c r="P2294">
        <f>Table1[[#This Row],[Sales]]/Table1[[#This Row],[Quantity]]</f>
        <v>6.48</v>
      </c>
      <c r="Q2294" t="str">
        <f t="shared" si="70"/>
        <v>2021</v>
      </c>
      <c r="R2294" t="str">
        <f t="shared" si="71"/>
        <v>04</v>
      </c>
      <c r="S2294">
        <f>CEILING(Table1[[#This Row],[Month]]/3,1)</f>
        <v>2</v>
      </c>
      <c r="T2294" s="9">
        <f>(Table1[[#This Row],[Profit]]/Table1[[#This Row],[Sales]])</f>
        <v>0.47999999999999993</v>
      </c>
    </row>
    <row r="2295" spans="1:20" x14ac:dyDescent="0.25">
      <c r="A2295">
        <v>20211101</v>
      </c>
      <c r="B2295" s="1" t="s">
        <v>776</v>
      </c>
      <c r="C2295" s="1" t="s">
        <v>133</v>
      </c>
      <c r="D2295" s="1" t="s">
        <v>134</v>
      </c>
      <c r="E2295" s="1" t="s">
        <v>17</v>
      </c>
      <c r="F2295" s="1" t="s">
        <v>18</v>
      </c>
      <c r="G2295" s="1" t="s">
        <v>115</v>
      </c>
      <c r="H2295" s="1" t="s">
        <v>55</v>
      </c>
      <c r="I2295" s="1" t="s">
        <v>30</v>
      </c>
      <c r="J2295" s="1" t="s">
        <v>43</v>
      </c>
      <c r="K2295">
        <v>4.95</v>
      </c>
      <c r="L2295">
        <v>1</v>
      </c>
      <c r="M2295">
        <v>0</v>
      </c>
      <c r="N2295">
        <v>1.3365</v>
      </c>
      <c r="O2295">
        <f>(Table1[[#This Row],[Sales]]-Table1[[#This Row],[Profit]])/Table1[[#This Row],[Quantity]]</f>
        <v>3.6135000000000002</v>
      </c>
      <c r="P2295">
        <f>Table1[[#This Row],[Sales]]/Table1[[#This Row],[Quantity]]</f>
        <v>4.95</v>
      </c>
      <c r="Q2295" t="str">
        <f t="shared" si="70"/>
        <v>2021</v>
      </c>
      <c r="R2295" t="str">
        <f t="shared" si="71"/>
        <v>11</v>
      </c>
      <c r="S2295">
        <f>CEILING(Table1[[#This Row],[Month]]/3,1)</f>
        <v>4</v>
      </c>
      <c r="T2295" s="9">
        <f>(Table1[[#This Row],[Profit]]/Table1[[#This Row],[Sales]])</f>
        <v>0.27</v>
      </c>
    </row>
    <row r="2296" spans="1:20" x14ac:dyDescent="0.25">
      <c r="A2296">
        <v>20231224</v>
      </c>
      <c r="B2296" s="1" t="s">
        <v>892</v>
      </c>
      <c r="C2296" s="1" t="s">
        <v>277</v>
      </c>
      <c r="D2296" s="1" t="s">
        <v>391</v>
      </c>
      <c r="E2296" s="1" t="s">
        <v>17</v>
      </c>
      <c r="F2296" s="1" t="s">
        <v>73</v>
      </c>
      <c r="G2296" s="1" t="s">
        <v>251</v>
      </c>
      <c r="H2296" s="1" t="s">
        <v>40</v>
      </c>
      <c r="I2296" s="1" t="s">
        <v>30</v>
      </c>
      <c r="J2296" s="1" t="s">
        <v>41</v>
      </c>
      <c r="K2296">
        <v>181.95</v>
      </c>
      <c r="L2296">
        <v>3</v>
      </c>
      <c r="M2296">
        <v>0</v>
      </c>
      <c r="N2296">
        <v>38.209499999999998</v>
      </c>
      <c r="O2296">
        <f>(Table1[[#This Row],[Sales]]-Table1[[#This Row],[Profit]])/Table1[[#This Row],[Quantity]]</f>
        <v>47.913499999999999</v>
      </c>
      <c r="P2296">
        <f>Table1[[#This Row],[Sales]]/Table1[[#This Row],[Quantity]]</f>
        <v>60.65</v>
      </c>
      <c r="Q2296" t="str">
        <f t="shared" si="70"/>
        <v>2023</v>
      </c>
      <c r="R2296" t="str">
        <f t="shared" si="71"/>
        <v>12</v>
      </c>
      <c r="S2296">
        <f>CEILING(Table1[[#This Row],[Month]]/3,1)</f>
        <v>4</v>
      </c>
      <c r="T2296" s="9">
        <f>(Table1[[#This Row],[Profit]]/Table1[[#This Row],[Sales]])</f>
        <v>0.21</v>
      </c>
    </row>
    <row r="2297" spans="1:20" x14ac:dyDescent="0.25">
      <c r="A2297">
        <v>20211101</v>
      </c>
      <c r="B2297" s="1" t="s">
        <v>311</v>
      </c>
      <c r="C2297" s="1" t="s">
        <v>133</v>
      </c>
      <c r="D2297" s="1" t="s">
        <v>134</v>
      </c>
      <c r="E2297" s="1" t="s">
        <v>17</v>
      </c>
      <c r="F2297" s="1" t="s">
        <v>18</v>
      </c>
      <c r="G2297" s="1" t="s">
        <v>313</v>
      </c>
      <c r="H2297" s="1" t="s">
        <v>161</v>
      </c>
      <c r="I2297" s="1" t="s">
        <v>21</v>
      </c>
      <c r="J2297" s="1" t="s">
        <v>50</v>
      </c>
      <c r="K2297">
        <v>13.52</v>
      </c>
      <c r="L2297">
        <v>4</v>
      </c>
      <c r="M2297">
        <v>0</v>
      </c>
      <c r="N2297">
        <v>6.2191999999999998</v>
      </c>
      <c r="O2297">
        <f>(Table1[[#This Row],[Sales]]-Table1[[#This Row],[Profit]])/Table1[[#This Row],[Quantity]]</f>
        <v>1.8251999999999999</v>
      </c>
      <c r="P2297">
        <f>Table1[[#This Row],[Sales]]/Table1[[#This Row],[Quantity]]</f>
        <v>3.38</v>
      </c>
      <c r="Q2297" t="str">
        <f t="shared" si="70"/>
        <v>2021</v>
      </c>
      <c r="R2297" t="str">
        <f t="shared" si="71"/>
        <v>11</v>
      </c>
      <c r="S2297">
        <f>CEILING(Table1[[#This Row],[Month]]/3,1)</f>
        <v>4</v>
      </c>
      <c r="T2297" s="9">
        <f>(Table1[[#This Row],[Profit]]/Table1[[#This Row],[Sales]])</f>
        <v>0.46</v>
      </c>
    </row>
    <row r="2298" spans="1:20" x14ac:dyDescent="0.25">
      <c r="A2298">
        <v>20211101</v>
      </c>
      <c r="B2298" s="1" t="s">
        <v>311</v>
      </c>
      <c r="C2298" s="1" t="s">
        <v>133</v>
      </c>
      <c r="D2298" s="1" t="s">
        <v>134</v>
      </c>
      <c r="E2298" s="1" t="s">
        <v>17</v>
      </c>
      <c r="F2298" s="1" t="s">
        <v>18</v>
      </c>
      <c r="G2298" s="1" t="s">
        <v>313</v>
      </c>
      <c r="H2298" s="1" t="s">
        <v>161</v>
      </c>
      <c r="I2298" s="1" t="s">
        <v>21</v>
      </c>
      <c r="J2298" s="1" t="s">
        <v>41</v>
      </c>
      <c r="K2298">
        <v>259.7</v>
      </c>
      <c r="L2298">
        <v>5</v>
      </c>
      <c r="M2298">
        <v>0</v>
      </c>
      <c r="N2298">
        <v>106.477</v>
      </c>
      <c r="O2298">
        <f>(Table1[[#This Row],[Sales]]-Table1[[#This Row],[Profit]])/Table1[[#This Row],[Quantity]]</f>
        <v>30.644599999999997</v>
      </c>
      <c r="P2298">
        <f>Table1[[#This Row],[Sales]]/Table1[[#This Row],[Quantity]]</f>
        <v>51.94</v>
      </c>
      <c r="Q2298" t="str">
        <f t="shared" si="70"/>
        <v>2021</v>
      </c>
      <c r="R2298" t="str">
        <f t="shared" si="71"/>
        <v>11</v>
      </c>
      <c r="S2298">
        <f>CEILING(Table1[[#This Row],[Month]]/3,1)</f>
        <v>4</v>
      </c>
      <c r="T2298" s="9">
        <f>(Table1[[#This Row],[Profit]]/Table1[[#This Row],[Sales]])</f>
        <v>0.41000000000000003</v>
      </c>
    </row>
    <row r="2299" spans="1:20" x14ac:dyDescent="0.25">
      <c r="A2299">
        <v>20211101</v>
      </c>
      <c r="B2299" s="1" t="s">
        <v>311</v>
      </c>
      <c r="C2299" s="1" t="s">
        <v>133</v>
      </c>
      <c r="D2299" s="1" t="s">
        <v>134</v>
      </c>
      <c r="E2299" s="1" t="s">
        <v>17</v>
      </c>
      <c r="F2299" s="1" t="s">
        <v>18</v>
      </c>
      <c r="G2299" s="1" t="s">
        <v>313</v>
      </c>
      <c r="H2299" s="1" t="s">
        <v>161</v>
      </c>
      <c r="I2299" s="1" t="s">
        <v>21</v>
      </c>
      <c r="J2299" s="1" t="s">
        <v>43</v>
      </c>
      <c r="K2299">
        <v>42.95</v>
      </c>
      <c r="L2299">
        <v>1</v>
      </c>
      <c r="M2299">
        <v>0</v>
      </c>
      <c r="N2299">
        <v>1.2885</v>
      </c>
      <c r="O2299">
        <f>(Table1[[#This Row],[Sales]]-Table1[[#This Row],[Profit]])/Table1[[#This Row],[Quantity]]</f>
        <v>41.661500000000004</v>
      </c>
      <c r="P2299">
        <f>Table1[[#This Row],[Sales]]/Table1[[#This Row],[Quantity]]</f>
        <v>42.95</v>
      </c>
      <c r="Q2299" t="str">
        <f t="shared" si="70"/>
        <v>2021</v>
      </c>
      <c r="R2299" t="str">
        <f t="shared" si="71"/>
        <v>11</v>
      </c>
      <c r="S2299">
        <f>CEILING(Table1[[#This Row],[Month]]/3,1)</f>
        <v>4</v>
      </c>
      <c r="T2299" s="9">
        <f>(Table1[[#This Row],[Profit]]/Table1[[#This Row],[Sales]])</f>
        <v>0.03</v>
      </c>
    </row>
    <row r="2300" spans="1:20" x14ac:dyDescent="0.25">
      <c r="A2300">
        <v>20211101</v>
      </c>
      <c r="B2300" s="1" t="s">
        <v>311</v>
      </c>
      <c r="C2300" s="1" t="s">
        <v>133</v>
      </c>
      <c r="D2300" s="1" t="s">
        <v>134</v>
      </c>
      <c r="E2300" s="1" t="s">
        <v>17</v>
      </c>
      <c r="F2300" s="1" t="s">
        <v>18</v>
      </c>
      <c r="G2300" s="1" t="s">
        <v>313</v>
      </c>
      <c r="H2300" s="1" t="s">
        <v>161</v>
      </c>
      <c r="I2300" s="1" t="s">
        <v>21</v>
      </c>
      <c r="J2300" s="1" t="s">
        <v>94</v>
      </c>
      <c r="K2300">
        <v>1399.93</v>
      </c>
      <c r="L2300">
        <v>7</v>
      </c>
      <c r="M2300">
        <v>0</v>
      </c>
      <c r="N2300">
        <v>601.96990000000005</v>
      </c>
      <c r="O2300">
        <f>(Table1[[#This Row],[Sales]]-Table1[[#This Row],[Profit]])/Table1[[#This Row],[Quantity]]</f>
        <v>113.9943</v>
      </c>
      <c r="P2300">
        <f>Table1[[#This Row],[Sales]]/Table1[[#This Row],[Quantity]]</f>
        <v>199.99</v>
      </c>
      <c r="Q2300" t="str">
        <f t="shared" si="70"/>
        <v>2021</v>
      </c>
      <c r="R2300" t="str">
        <f t="shared" si="71"/>
        <v>11</v>
      </c>
      <c r="S2300">
        <f>CEILING(Table1[[#This Row],[Month]]/3,1)</f>
        <v>4</v>
      </c>
      <c r="T2300" s="9">
        <f>(Table1[[#This Row],[Profit]]/Table1[[#This Row],[Sales]])</f>
        <v>0.43</v>
      </c>
    </row>
    <row r="2301" spans="1:20" x14ac:dyDescent="0.25">
      <c r="A2301">
        <v>20211101</v>
      </c>
      <c r="B2301" s="1" t="s">
        <v>311</v>
      </c>
      <c r="C2301" s="1" t="s">
        <v>133</v>
      </c>
      <c r="D2301" s="1" t="s">
        <v>134</v>
      </c>
      <c r="E2301" s="1" t="s">
        <v>17</v>
      </c>
      <c r="F2301" s="1" t="s">
        <v>18</v>
      </c>
      <c r="G2301" s="1" t="s">
        <v>313</v>
      </c>
      <c r="H2301" s="1" t="s">
        <v>161</v>
      </c>
      <c r="I2301" s="1" t="s">
        <v>21</v>
      </c>
      <c r="J2301" s="1" t="s">
        <v>43</v>
      </c>
      <c r="K2301">
        <v>503.96</v>
      </c>
      <c r="L2301">
        <v>4</v>
      </c>
      <c r="M2301">
        <v>0</v>
      </c>
      <c r="N2301">
        <v>125.99</v>
      </c>
      <c r="O2301">
        <f>(Table1[[#This Row],[Sales]]-Table1[[#This Row],[Profit]])/Table1[[#This Row],[Quantity]]</f>
        <v>94.492499999999993</v>
      </c>
      <c r="P2301">
        <f>Table1[[#This Row],[Sales]]/Table1[[#This Row],[Quantity]]</f>
        <v>125.99</v>
      </c>
      <c r="Q2301" t="str">
        <f t="shared" si="70"/>
        <v>2021</v>
      </c>
      <c r="R2301" t="str">
        <f t="shared" si="71"/>
        <v>11</v>
      </c>
      <c r="S2301">
        <f>CEILING(Table1[[#This Row],[Month]]/3,1)</f>
        <v>4</v>
      </c>
      <c r="T2301" s="9">
        <f>(Table1[[#This Row],[Profit]]/Table1[[#This Row],[Sales]])</f>
        <v>0.25</v>
      </c>
    </row>
    <row r="2302" spans="1:20" x14ac:dyDescent="0.25">
      <c r="A2302">
        <v>20201114</v>
      </c>
      <c r="B2302" s="1" t="s">
        <v>382</v>
      </c>
      <c r="C2302" s="1" t="s">
        <v>120</v>
      </c>
      <c r="D2302" s="1" t="s">
        <v>969</v>
      </c>
      <c r="E2302" s="1" t="s">
        <v>27</v>
      </c>
      <c r="F2302" s="1" t="s">
        <v>82</v>
      </c>
      <c r="G2302" s="1" t="s">
        <v>383</v>
      </c>
      <c r="H2302" s="1" t="s">
        <v>91</v>
      </c>
      <c r="I2302" s="1" t="s">
        <v>21</v>
      </c>
      <c r="J2302" s="1" t="s">
        <v>36</v>
      </c>
      <c r="K2302">
        <v>12.72</v>
      </c>
      <c r="L2302">
        <v>3</v>
      </c>
      <c r="M2302">
        <v>0</v>
      </c>
      <c r="N2302">
        <v>6.36</v>
      </c>
      <c r="O2302">
        <f>(Table1[[#This Row],[Sales]]-Table1[[#This Row],[Profit]])/Table1[[#This Row],[Quantity]]</f>
        <v>2.12</v>
      </c>
      <c r="P2302">
        <f>Table1[[#This Row],[Sales]]/Table1[[#This Row],[Quantity]]</f>
        <v>4.24</v>
      </c>
      <c r="Q2302" t="str">
        <f t="shared" si="70"/>
        <v>2020</v>
      </c>
      <c r="R2302" t="str">
        <f t="shared" si="71"/>
        <v>11</v>
      </c>
      <c r="S2302">
        <f>CEILING(Table1[[#This Row],[Month]]/3,1)</f>
        <v>4</v>
      </c>
      <c r="T2302" s="9">
        <f>(Table1[[#This Row],[Profit]]/Table1[[#This Row],[Sales]])</f>
        <v>0.5</v>
      </c>
    </row>
    <row r="2303" spans="1:20" x14ac:dyDescent="0.25">
      <c r="A2303">
        <v>20201114</v>
      </c>
      <c r="B2303" s="1" t="s">
        <v>382</v>
      </c>
      <c r="C2303" s="1" t="s">
        <v>120</v>
      </c>
      <c r="D2303" s="1" t="s">
        <v>969</v>
      </c>
      <c r="E2303" s="1" t="s">
        <v>27</v>
      </c>
      <c r="F2303" s="1" t="s">
        <v>82</v>
      </c>
      <c r="G2303" s="1" t="s">
        <v>383</v>
      </c>
      <c r="H2303" s="1" t="s">
        <v>91</v>
      </c>
      <c r="I2303" s="1" t="s">
        <v>21</v>
      </c>
      <c r="J2303" s="1" t="s">
        <v>36</v>
      </c>
      <c r="K2303">
        <v>11.52</v>
      </c>
      <c r="L2303">
        <v>4</v>
      </c>
      <c r="M2303">
        <v>0</v>
      </c>
      <c r="N2303">
        <v>5.6448</v>
      </c>
      <c r="O2303">
        <f>(Table1[[#This Row],[Sales]]-Table1[[#This Row],[Profit]])/Table1[[#This Row],[Quantity]]</f>
        <v>1.4687999999999999</v>
      </c>
      <c r="P2303">
        <f>Table1[[#This Row],[Sales]]/Table1[[#This Row],[Quantity]]</f>
        <v>2.88</v>
      </c>
      <c r="Q2303" t="str">
        <f t="shared" si="70"/>
        <v>2020</v>
      </c>
      <c r="R2303" t="str">
        <f t="shared" si="71"/>
        <v>11</v>
      </c>
      <c r="S2303">
        <f>CEILING(Table1[[#This Row],[Month]]/3,1)</f>
        <v>4</v>
      </c>
      <c r="T2303" s="9">
        <f>(Table1[[#This Row],[Profit]]/Table1[[#This Row],[Sales]])</f>
        <v>0.49000000000000005</v>
      </c>
    </row>
    <row r="2304" spans="1:20" x14ac:dyDescent="0.25">
      <c r="A2304">
        <v>20220117</v>
      </c>
      <c r="B2304" s="1" t="s">
        <v>731</v>
      </c>
      <c r="C2304" s="1" t="s">
        <v>385</v>
      </c>
      <c r="D2304" s="1" t="s">
        <v>386</v>
      </c>
      <c r="E2304" s="1" t="s">
        <v>17</v>
      </c>
      <c r="F2304" s="1" t="s">
        <v>48</v>
      </c>
      <c r="G2304" s="1" t="s">
        <v>472</v>
      </c>
      <c r="H2304" s="1" t="s">
        <v>20</v>
      </c>
      <c r="I2304" s="1" t="s">
        <v>30</v>
      </c>
      <c r="J2304" s="1" t="s">
        <v>94</v>
      </c>
      <c r="K2304">
        <v>316</v>
      </c>
      <c r="L2304">
        <v>4</v>
      </c>
      <c r="M2304">
        <v>0</v>
      </c>
      <c r="N2304">
        <v>31.6</v>
      </c>
      <c r="O2304">
        <f>(Table1[[#This Row],[Sales]]-Table1[[#This Row],[Profit]])/Table1[[#This Row],[Quantity]]</f>
        <v>71.099999999999994</v>
      </c>
      <c r="P2304">
        <f>Table1[[#This Row],[Sales]]/Table1[[#This Row],[Quantity]]</f>
        <v>79</v>
      </c>
      <c r="Q2304" t="str">
        <f t="shared" si="70"/>
        <v>2022</v>
      </c>
      <c r="R2304" t="str">
        <f t="shared" si="71"/>
        <v>01</v>
      </c>
      <c r="S2304">
        <f>CEILING(Table1[[#This Row],[Month]]/3,1)</f>
        <v>1</v>
      </c>
      <c r="T2304" s="9">
        <f>(Table1[[#This Row],[Profit]]/Table1[[#This Row],[Sales]])</f>
        <v>0.1</v>
      </c>
    </row>
    <row r="2305" spans="1:20" x14ac:dyDescent="0.25">
      <c r="A2305">
        <v>20230918</v>
      </c>
      <c r="B2305" s="1" t="s">
        <v>534</v>
      </c>
      <c r="C2305" s="1" t="s">
        <v>385</v>
      </c>
      <c r="D2305" s="1" t="s">
        <v>386</v>
      </c>
      <c r="E2305" s="1" t="s">
        <v>17</v>
      </c>
      <c r="F2305" s="1" t="s">
        <v>48</v>
      </c>
      <c r="G2305" s="1" t="s">
        <v>151</v>
      </c>
      <c r="H2305" s="1" t="s">
        <v>40</v>
      </c>
      <c r="I2305" s="1" t="s">
        <v>63</v>
      </c>
      <c r="J2305" s="1" t="s">
        <v>23</v>
      </c>
      <c r="K2305">
        <v>723.92</v>
      </c>
      <c r="L2305">
        <v>4</v>
      </c>
      <c r="M2305">
        <v>0</v>
      </c>
      <c r="N2305">
        <v>188.2192</v>
      </c>
      <c r="O2305">
        <f>(Table1[[#This Row],[Sales]]-Table1[[#This Row],[Profit]])/Table1[[#This Row],[Quantity]]</f>
        <v>133.92519999999999</v>
      </c>
      <c r="P2305">
        <f>Table1[[#This Row],[Sales]]/Table1[[#This Row],[Quantity]]</f>
        <v>180.98</v>
      </c>
      <c r="Q2305" t="str">
        <f t="shared" si="70"/>
        <v>2023</v>
      </c>
      <c r="R2305" t="str">
        <f t="shared" si="71"/>
        <v>09</v>
      </c>
      <c r="S2305">
        <f>CEILING(Table1[[#This Row],[Month]]/3,1)</f>
        <v>3</v>
      </c>
      <c r="T2305" s="9">
        <f>(Table1[[#This Row],[Profit]]/Table1[[#This Row],[Sales]])</f>
        <v>0.26</v>
      </c>
    </row>
    <row r="2306" spans="1:20" x14ac:dyDescent="0.25">
      <c r="A2306">
        <v>20230918</v>
      </c>
      <c r="B2306" s="1" t="s">
        <v>534</v>
      </c>
      <c r="C2306" s="1" t="s">
        <v>385</v>
      </c>
      <c r="D2306" s="1" t="s">
        <v>386</v>
      </c>
      <c r="E2306" s="1" t="s">
        <v>17</v>
      </c>
      <c r="F2306" s="1" t="s">
        <v>48</v>
      </c>
      <c r="G2306" s="1" t="s">
        <v>151</v>
      </c>
      <c r="H2306" s="1" t="s">
        <v>40</v>
      </c>
      <c r="I2306" s="1" t="s">
        <v>63</v>
      </c>
      <c r="J2306" s="1" t="s">
        <v>50</v>
      </c>
      <c r="K2306">
        <v>106.32</v>
      </c>
      <c r="L2306">
        <v>3</v>
      </c>
      <c r="M2306">
        <v>0</v>
      </c>
      <c r="N2306">
        <v>49.970399999999998</v>
      </c>
      <c r="O2306">
        <f>(Table1[[#This Row],[Sales]]-Table1[[#This Row],[Profit]])/Table1[[#This Row],[Quantity]]</f>
        <v>18.783199999999997</v>
      </c>
      <c r="P2306">
        <f>Table1[[#This Row],[Sales]]/Table1[[#This Row],[Quantity]]</f>
        <v>35.44</v>
      </c>
      <c r="Q2306" t="str">
        <f t="shared" si="70"/>
        <v>2023</v>
      </c>
      <c r="R2306" t="str">
        <f t="shared" si="71"/>
        <v>09</v>
      </c>
      <c r="S2306">
        <f>CEILING(Table1[[#This Row],[Month]]/3,1)</f>
        <v>3</v>
      </c>
      <c r="T2306" s="9">
        <f>(Table1[[#This Row],[Profit]]/Table1[[#This Row],[Sales]])</f>
        <v>0.47000000000000003</v>
      </c>
    </row>
    <row r="2307" spans="1:20" x14ac:dyDescent="0.25">
      <c r="A2307">
        <v>20221224</v>
      </c>
      <c r="B2307" s="1" t="s">
        <v>357</v>
      </c>
      <c r="C2307" s="1" t="s">
        <v>108</v>
      </c>
      <c r="D2307" s="1" t="s">
        <v>143</v>
      </c>
      <c r="E2307" s="1" t="s">
        <v>59</v>
      </c>
      <c r="F2307" s="1" t="s">
        <v>110</v>
      </c>
      <c r="G2307" s="1" t="s">
        <v>306</v>
      </c>
      <c r="H2307" s="1" t="s">
        <v>40</v>
      </c>
      <c r="I2307" s="1" t="s">
        <v>30</v>
      </c>
      <c r="J2307" s="1" t="s">
        <v>22</v>
      </c>
      <c r="K2307">
        <v>141.37200000000001</v>
      </c>
      <c r="L2307">
        <v>2</v>
      </c>
      <c r="M2307">
        <v>0.3</v>
      </c>
      <c r="N2307">
        <v>-14.1372</v>
      </c>
      <c r="O2307">
        <f>(Table1[[#This Row],[Sales]]-Table1[[#This Row],[Profit]])/Table1[[#This Row],[Quantity]]</f>
        <v>77.754600000000011</v>
      </c>
      <c r="P2307">
        <f>Table1[[#This Row],[Sales]]/Table1[[#This Row],[Quantity]]</f>
        <v>70.686000000000007</v>
      </c>
      <c r="Q2307" t="str">
        <f t="shared" ref="Q2307:Q2370" si="72">LEFT(A2307,4)</f>
        <v>2022</v>
      </c>
      <c r="R2307" t="str">
        <f t="shared" ref="R2307:R2370" si="73">MID(A2307,5,2)</f>
        <v>12</v>
      </c>
      <c r="S2307">
        <f>CEILING(Table1[[#This Row],[Month]]/3,1)</f>
        <v>4</v>
      </c>
      <c r="T2307" s="9">
        <f>(Table1[[#This Row],[Profit]]/Table1[[#This Row],[Sales]])</f>
        <v>-9.9999999999999992E-2</v>
      </c>
    </row>
    <row r="2308" spans="1:20" x14ac:dyDescent="0.25">
      <c r="A2308">
        <v>20210806</v>
      </c>
      <c r="B2308" s="1" t="s">
        <v>303</v>
      </c>
      <c r="C2308" s="1" t="s">
        <v>57</v>
      </c>
      <c r="D2308" s="1" t="s">
        <v>99</v>
      </c>
      <c r="E2308" s="1" t="s">
        <v>59</v>
      </c>
      <c r="F2308" s="1" t="s">
        <v>60</v>
      </c>
      <c r="G2308" s="1" t="s">
        <v>68</v>
      </c>
      <c r="H2308" s="1" t="s">
        <v>69</v>
      </c>
      <c r="I2308" s="1" t="s">
        <v>30</v>
      </c>
      <c r="J2308" s="1" t="s">
        <v>50</v>
      </c>
      <c r="K2308">
        <v>27.216000000000001</v>
      </c>
      <c r="L2308">
        <v>3</v>
      </c>
      <c r="M2308">
        <v>0.2</v>
      </c>
      <c r="N2308">
        <v>9.8658000000000001</v>
      </c>
      <c r="O2308">
        <f>(Table1[[#This Row],[Sales]]-Table1[[#This Row],[Profit]])/Table1[[#This Row],[Quantity]]</f>
        <v>5.7834000000000003</v>
      </c>
      <c r="P2308">
        <f>Table1[[#This Row],[Sales]]/Table1[[#This Row],[Quantity]]</f>
        <v>9.072000000000001</v>
      </c>
      <c r="Q2308" t="str">
        <f t="shared" si="72"/>
        <v>2021</v>
      </c>
      <c r="R2308" t="str">
        <f t="shared" si="73"/>
        <v>08</v>
      </c>
      <c r="S2308">
        <f>CEILING(Table1[[#This Row],[Month]]/3,1)</f>
        <v>3</v>
      </c>
      <c r="T2308" s="9">
        <f>(Table1[[#This Row],[Profit]]/Table1[[#This Row],[Sales]])</f>
        <v>0.36249999999999999</v>
      </c>
    </row>
    <row r="2309" spans="1:20" x14ac:dyDescent="0.25">
      <c r="A2309">
        <v>20231106</v>
      </c>
      <c r="B2309" s="1" t="s">
        <v>991</v>
      </c>
      <c r="C2309" s="1" t="s">
        <v>133</v>
      </c>
      <c r="D2309" s="1" t="s">
        <v>134</v>
      </c>
      <c r="E2309" s="1" t="s">
        <v>17</v>
      </c>
      <c r="F2309" s="1" t="s">
        <v>18</v>
      </c>
      <c r="G2309" s="1" t="s">
        <v>236</v>
      </c>
      <c r="H2309" s="1" t="s">
        <v>168</v>
      </c>
      <c r="I2309" s="1" t="s">
        <v>21</v>
      </c>
      <c r="J2309" s="1" t="s">
        <v>94</v>
      </c>
      <c r="K2309">
        <v>390.75</v>
      </c>
      <c r="L2309">
        <v>5</v>
      </c>
      <c r="M2309">
        <v>0</v>
      </c>
      <c r="N2309">
        <v>171.93</v>
      </c>
      <c r="O2309">
        <f>(Table1[[#This Row],[Sales]]-Table1[[#This Row],[Profit]])/Table1[[#This Row],[Quantity]]</f>
        <v>43.763999999999996</v>
      </c>
      <c r="P2309">
        <f>Table1[[#This Row],[Sales]]/Table1[[#This Row],[Quantity]]</f>
        <v>78.150000000000006</v>
      </c>
      <c r="Q2309" t="str">
        <f t="shared" si="72"/>
        <v>2023</v>
      </c>
      <c r="R2309" t="str">
        <f t="shared" si="73"/>
        <v>11</v>
      </c>
      <c r="S2309">
        <f>CEILING(Table1[[#This Row],[Month]]/3,1)</f>
        <v>4</v>
      </c>
      <c r="T2309" s="9">
        <f>(Table1[[#This Row],[Profit]]/Table1[[#This Row],[Sales]])</f>
        <v>0.44</v>
      </c>
    </row>
    <row r="2310" spans="1:20" x14ac:dyDescent="0.25">
      <c r="A2310">
        <v>20230612</v>
      </c>
      <c r="B2310" s="1" t="s">
        <v>992</v>
      </c>
      <c r="C2310" s="1" t="s">
        <v>146</v>
      </c>
      <c r="D2310" s="1" t="s">
        <v>222</v>
      </c>
      <c r="E2310" s="1" t="s">
        <v>27</v>
      </c>
      <c r="F2310" s="1" t="s">
        <v>82</v>
      </c>
      <c r="G2310" s="1" t="s">
        <v>189</v>
      </c>
      <c r="H2310" s="1" t="s">
        <v>91</v>
      </c>
      <c r="I2310" s="1" t="s">
        <v>63</v>
      </c>
      <c r="J2310" s="1" t="s">
        <v>23</v>
      </c>
      <c r="K2310">
        <v>280.79199999999997</v>
      </c>
      <c r="L2310">
        <v>1</v>
      </c>
      <c r="M2310">
        <v>0.2</v>
      </c>
      <c r="N2310">
        <v>35.098999999999997</v>
      </c>
      <c r="O2310">
        <f>(Table1[[#This Row],[Sales]]-Table1[[#This Row],[Profit]])/Table1[[#This Row],[Quantity]]</f>
        <v>245.69299999999998</v>
      </c>
      <c r="P2310">
        <f>Table1[[#This Row],[Sales]]/Table1[[#This Row],[Quantity]]</f>
        <v>280.79199999999997</v>
      </c>
      <c r="Q2310" t="str">
        <f t="shared" si="72"/>
        <v>2023</v>
      </c>
      <c r="R2310" t="str">
        <f t="shared" si="73"/>
        <v>06</v>
      </c>
      <c r="S2310">
        <f>CEILING(Table1[[#This Row],[Month]]/3,1)</f>
        <v>2</v>
      </c>
      <c r="T2310" s="9">
        <f>(Table1[[#This Row],[Profit]]/Table1[[#This Row],[Sales]])</f>
        <v>0.125</v>
      </c>
    </row>
    <row r="2311" spans="1:20" x14ac:dyDescent="0.25">
      <c r="A2311">
        <v>20230612</v>
      </c>
      <c r="B2311" s="1" t="s">
        <v>992</v>
      </c>
      <c r="C2311" s="1" t="s">
        <v>146</v>
      </c>
      <c r="D2311" s="1" t="s">
        <v>222</v>
      </c>
      <c r="E2311" s="1" t="s">
        <v>27</v>
      </c>
      <c r="F2311" s="1" t="s">
        <v>82</v>
      </c>
      <c r="G2311" s="1" t="s">
        <v>189</v>
      </c>
      <c r="H2311" s="1" t="s">
        <v>91</v>
      </c>
      <c r="I2311" s="1" t="s">
        <v>63</v>
      </c>
      <c r="J2311" s="1" t="s">
        <v>37</v>
      </c>
      <c r="K2311">
        <v>68.447999999999993</v>
      </c>
      <c r="L2311">
        <v>4</v>
      </c>
      <c r="M2311">
        <v>0.2</v>
      </c>
      <c r="N2311">
        <v>7.7004000000000001</v>
      </c>
      <c r="O2311">
        <f>(Table1[[#This Row],[Sales]]-Table1[[#This Row],[Profit]])/Table1[[#This Row],[Quantity]]</f>
        <v>15.186899999999998</v>
      </c>
      <c r="P2311">
        <f>Table1[[#This Row],[Sales]]/Table1[[#This Row],[Quantity]]</f>
        <v>17.111999999999998</v>
      </c>
      <c r="Q2311" t="str">
        <f t="shared" si="72"/>
        <v>2023</v>
      </c>
      <c r="R2311" t="str">
        <f t="shared" si="73"/>
        <v>06</v>
      </c>
      <c r="S2311">
        <f>CEILING(Table1[[#This Row],[Month]]/3,1)</f>
        <v>2</v>
      </c>
      <c r="T2311" s="9">
        <f>(Table1[[#This Row],[Profit]]/Table1[[#This Row],[Sales]])</f>
        <v>0.11250000000000002</v>
      </c>
    </row>
    <row r="2312" spans="1:20" x14ac:dyDescent="0.25">
      <c r="A2312">
        <v>20230612</v>
      </c>
      <c r="B2312" s="1" t="s">
        <v>992</v>
      </c>
      <c r="C2312" s="1" t="s">
        <v>146</v>
      </c>
      <c r="D2312" s="1" t="s">
        <v>222</v>
      </c>
      <c r="E2312" s="1" t="s">
        <v>27</v>
      </c>
      <c r="F2312" s="1" t="s">
        <v>82</v>
      </c>
      <c r="G2312" s="1" t="s">
        <v>189</v>
      </c>
      <c r="H2312" s="1" t="s">
        <v>91</v>
      </c>
      <c r="I2312" s="1" t="s">
        <v>63</v>
      </c>
      <c r="J2312" s="1" t="s">
        <v>42</v>
      </c>
      <c r="K2312">
        <v>88.04</v>
      </c>
      <c r="L2312">
        <v>5</v>
      </c>
      <c r="M2312">
        <v>0.2</v>
      </c>
      <c r="N2312">
        <v>6.6029999999999998</v>
      </c>
      <c r="O2312">
        <f>(Table1[[#This Row],[Sales]]-Table1[[#This Row],[Profit]])/Table1[[#This Row],[Quantity]]</f>
        <v>16.287400000000002</v>
      </c>
      <c r="P2312">
        <f>Table1[[#This Row],[Sales]]/Table1[[#This Row],[Quantity]]</f>
        <v>17.608000000000001</v>
      </c>
      <c r="Q2312" t="str">
        <f t="shared" si="72"/>
        <v>2023</v>
      </c>
      <c r="R2312" t="str">
        <f t="shared" si="73"/>
        <v>06</v>
      </c>
      <c r="S2312">
        <f>CEILING(Table1[[#This Row],[Month]]/3,1)</f>
        <v>2</v>
      </c>
      <c r="T2312" s="9">
        <f>(Table1[[#This Row],[Profit]]/Table1[[#This Row],[Sales]])</f>
        <v>7.4999999999999997E-2</v>
      </c>
    </row>
    <row r="2313" spans="1:20" x14ac:dyDescent="0.25">
      <c r="A2313">
        <v>20230612</v>
      </c>
      <c r="B2313" s="1" t="s">
        <v>992</v>
      </c>
      <c r="C2313" s="1" t="s">
        <v>146</v>
      </c>
      <c r="D2313" s="1" t="s">
        <v>222</v>
      </c>
      <c r="E2313" s="1" t="s">
        <v>27</v>
      </c>
      <c r="F2313" s="1" t="s">
        <v>82</v>
      </c>
      <c r="G2313" s="1" t="s">
        <v>189</v>
      </c>
      <c r="H2313" s="1" t="s">
        <v>91</v>
      </c>
      <c r="I2313" s="1" t="s">
        <v>63</v>
      </c>
      <c r="J2313" s="1" t="s">
        <v>42</v>
      </c>
      <c r="K2313">
        <v>15.872</v>
      </c>
      <c r="L2313">
        <v>1</v>
      </c>
      <c r="M2313">
        <v>0.2</v>
      </c>
      <c r="N2313">
        <v>1.984</v>
      </c>
      <c r="O2313">
        <f>(Table1[[#This Row],[Sales]]-Table1[[#This Row],[Profit]])/Table1[[#This Row],[Quantity]]</f>
        <v>13.888</v>
      </c>
      <c r="P2313">
        <f>Table1[[#This Row],[Sales]]/Table1[[#This Row],[Quantity]]</f>
        <v>15.872</v>
      </c>
      <c r="Q2313" t="str">
        <f t="shared" si="72"/>
        <v>2023</v>
      </c>
      <c r="R2313" t="str">
        <f t="shared" si="73"/>
        <v>06</v>
      </c>
      <c r="S2313">
        <f>CEILING(Table1[[#This Row],[Month]]/3,1)</f>
        <v>2</v>
      </c>
      <c r="T2313" s="9">
        <f>(Table1[[#This Row],[Profit]]/Table1[[#This Row],[Sales]])</f>
        <v>0.125</v>
      </c>
    </row>
    <row r="2314" spans="1:20" x14ac:dyDescent="0.25">
      <c r="A2314">
        <v>20230612</v>
      </c>
      <c r="B2314" s="1" t="s">
        <v>992</v>
      </c>
      <c r="C2314" s="1" t="s">
        <v>146</v>
      </c>
      <c r="D2314" s="1" t="s">
        <v>222</v>
      </c>
      <c r="E2314" s="1" t="s">
        <v>27</v>
      </c>
      <c r="F2314" s="1" t="s">
        <v>82</v>
      </c>
      <c r="G2314" s="1" t="s">
        <v>189</v>
      </c>
      <c r="H2314" s="1" t="s">
        <v>91</v>
      </c>
      <c r="I2314" s="1" t="s">
        <v>63</v>
      </c>
      <c r="J2314" s="1" t="s">
        <v>37</v>
      </c>
      <c r="K2314">
        <v>215.59200000000001</v>
      </c>
      <c r="L2314">
        <v>3</v>
      </c>
      <c r="M2314">
        <v>0.2</v>
      </c>
      <c r="N2314">
        <v>-48.508200000000002</v>
      </c>
      <c r="O2314">
        <f>(Table1[[#This Row],[Sales]]-Table1[[#This Row],[Profit]])/Table1[[#This Row],[Quantity]]</f>
        <v>88.033400000000015</v>
      </c>
      <c r="P2314">
        <f>Table1[[#This Row],[Sales]]/Table1[[#This Row],[Quantity]]</f>
        <v>71.864000000000004</v>
      </c>
      <c r="Q2314" t="str">
        <f t="shared" si="72"/>
        <v>2023</v>
      </c>
      <c r="R2314" t="str">
        <f t="shared" si="73"/>
        <v>06</v>
      </c>
      <c r="S2314">
        <f>CEILING(Table1[[#This Row],[Month]]/3,1)</f>
        <v>2</v>
      </c>
      <c r="T2314" s="9">
        <f>(Table1[[#This Row],[Profit]]/Table1[[#This Row],[Sales]])</f>
        <v>-0.22500000000000001</v>
      </c>
    </row>
    <row r="2315" spans="1:20" x14ac:dyDescent="0.25">
      <c r="A2315">
        <v>20230721</v>
      </c>
      <c r="B2315" s="1" t="s">
        <v>993</v>
      </c>
      <c r="C2315" s="1" t="s">
        <v>994</v>
      </c>
      <c r="D2315" s="1" t="s">
        <v>995</v>
      </c>
      <c r="E2315" s="1" t="s">
        <v>17</v>
      </c>
      <c r="F2315" s="1" t="s">
        <v>34</v>
      </c>
      <c r="G2315" s="1" t="s">
        <v>344</v>
      </c>
      <c r="H2315" s="1" t="s">
        <v>20</v>
      </c>
      <c r="I2315" s="1" t="s">
        <v>30</v>
      </c>
      <c r="J2315" s="1" t="s">
        <v>23</v>
      </c>
      <c r="K2315">
        <v>14.62</v>
      </c>
      <c r="L2315">
        <v>2</v>
      </c>
      <c r="M2315">
        <v>0</v>
      </c>
      <c r="N2315">
        <v>6.8714000000000004</v>
      </c>
      <c r="O2315">
        <f>(Table1[[#This Row],[Sales]]-Table1[[#This Row],[Profit]])/Table1[[#This Row],[Quantity]]</f>
        <v>3.8742999999999994</v>
      </c>
      <c r="P2315">
        <f>Table1[[#This Row],[Sales]]/Table1[[#This Row],[Quantity]]</f>
        <v>7.31</v>
      </c>
      <c r="Q2315" t="str">
        <f t="shared" si="72"/>
        <v>2023</v>
      </c>
      <c r="R2315" t="str">
        <f t="shared" si="73"/>
        <v>07</v>
      </c>
      <c r="S2315">
        <f>CEILING(Table1[[#This Row],[Month]]/3,1)</f>
        <v>3</v>
      </c>
      <c r="T2315" s="9">
        <f>(Table1[[#This Row],[Profit]]/Table1[[#This Row],[Sales]])</f>
        <v>0.47000000000000003</v>
      </c>
    </row>
    <row r="2316" spans="1:20" x14ac:dyDescent="0.25">
      <c r="A2316">
        <v>20230721</v>
      </c>
      <c r="B2316" s="1" t="s">
        <v>993</v>
      </c>
      <c r="C2316" s="1" t="s">
        <v>994</v>
      </c>
      <c r="D2316" s="1" t="s">
        <v>995</v>
      </c>
      <c r="E2316" s="1" t="s">
        <v>17</v>
      </c>
      <c r="F2316" s="1" t="s">
        <v>34</v>
      </c>
      <c r="G2316" s="1" t="s">
        <v>344</v>
      </c>
      <c r="H2316" s="1" t="s">
        <v>20</v>
      </c>
      <c r="I2316" s="1" t="s">
        <v>30</v>
      </c>
      <c r="J2316" s="1" t="s">
        <v>44</v>
      </c>
      <c r="K2316">
        <v>416.32</v>
      </c>
      <c r="L2316">
        <v>2</v>
      </c>
      <c r="M2316">
        <v>0</v>
      </c>
      <c r="N2316">
        <v>112.4064</v>
      </c>
      <c r="O2316">
        <f>(Table1[[#This Row],[Sales]]-Table1[[#This Row],[Profit]])/Table1[[#This Row],[Quantity]]</f>
        <v>151.95679999999999</v>
      </c>
      <c r="P2316">
        <f>Table1[[#This Row],[Sales]]/Table1[[#This Row],[Quantity]]</f>
        <v>208.16</v>
      </c>
      <c r="Q2316" t="str">
        <f t="shared" si="72"/>
        <v>2023</v>
      </c>
      <c r="R2316" t="str">
        <f t="shared" si="73"/>
        <v>07</v>
      </c>
      <c r="S2316">
        <f>CEILING(Table1[[#This Row],[Month]]/3,1)</f>
        <v>3</v>
      </c>
      <c r="T2316" s="9">
        <f>(Table1[[#This Row],[Profit]]/Table1[[#This Row],[Sales]])</f>
        <v>0.27</v>
      </c>
    </row>
    <row r="2317" spans="1:20" x14ac:dyDescent="0.25">
      <c r="A2317">
        <v>20230721</v>
      </c>
      <c r="B2317" s="1" t="s">
        <v>993</v>
      </c>
      <c r="C2317" s="1" t="s">
        <v>994</v>
      </c>
      <c r="D2317" s="1" t="s">
        <v>995</v>
      </c>
      <c r="E2317" s="1" t="s">
        <v>17</v>
      </c>
      <c r="F2317" s="1" t="s">
        <v>34</v>
      </c>
      <c r="G2317" s="1" t="s">
        <v>344</v>
      </c>
      <c r="H2317" s="1" t="s">
        <v>20</v>
      </c>
      <c r="I2317" s="1" t="s">
        <v>30</v>
      </c>
      <c r="J2317" s="1" t="s">
        <v>36</v>
      </c>
      <c r="K2317">
        <v>43</v>
      </c>
      <c r="L2317">
        <v>5</v>
      </c>
      <c r="M2317">
        <v>0</v>
      </c>
      <c r="N2317">
        <v>20.21</v>
      </c>
      <c r="O2317">
        <f>(Table1[[#This Row],[Sales]]-Table1[[#This Row],[Profit]])/Table1[[#This Row],[Quantity]]</f>
        <v>4.5579999999999998</v>
      </c>
      <c r="P2317">
        <f>Table1[[#This Row],[Sales]]/Table1[[#This Row],[Quantity]]</f>
        <v>8.6</v>
      </c>
      <c r="Q2317" t="str">
        <f t="shared" si="72"/>
        <v>2023</v>
      </c>
      <c r="R2317" t="str">
        <f t="shared" si="73"/>
        <v>07</v>
      </c>
      <c r="S2317">
        <f>CEILING(Table1[[#This Row],[Month]]/3,1)</f>
        <v>3</v>
      </c>
      <c r="T2317" s="9">
        <f>(Table1[[#This Row],[Profit]]/Table1[[#This Row],[Sales]])</f>
        <v>0.47000000000000003</v>
      </c>
    </row>
    <row r="2318" spans="1:20" x14ac:dyDescent="0.25">
      <c r="A2318">
        <v>20230721</v>
      </c>
      <c r="B2318" s="1" t="s">
        <v>993</v>
      </c>
      <c r="C2318" s="1" t="s">
        <v>994</v>
      </c>
      <c r="D2318" s="1" t="s">
        <v>995</v>
      </c>
      <c r="E2318" s="1" t="s">
        <v>17</v>
      </c>
      <c r="F2318" s="1" t="s">
        <v>34</v>
      </c>
      <c r="G2318" s="1" t="s">
        <v>344</v>
      </c>
      <c r="H2318" s="1" t="s">
        <v>20</v>
      </c>
      <c r="I2318" s="1" t="s">
        <v>30</v>
      </c>
      <c r="J2318" s="1" t="s">
        <v>23</v>
      </c>
      <c r="K2318">
        <v>182.94</v>
      </c>
      <c r="L2318">
        <v>3</v>
      </c>
      <c r="M2318">
        <v>0</v>
      </c>
      <c r="N2318">
        <v>27.440999999999999</v>
      </c>
      <c r="O2318">
        <f>(Table1[[#This Row],[Sales]]-Table1[[#This Row],[Profit]])/Table1[[#This Row],[Quantity]]</f>
        <v>51.832999999999998</v>
      </c>
      <c r="P2318">
        <f>Table1[[#This Row],[Sales]]/Table1[[#This Row],[Quantity]]</f>
        <v>60.98</v>
      </c>
      <c r="Q2318" t="str">
        <f t="shared" si="72"/>
        <v>2023</v>
      </c>
      <c r="R2318" t="str">
        <f t="shared" si="73"/>
        <v>07</v>
      </c>
      <c r="S2318">
        <f>CEILING(Table1[[#This Row],[Month]]/3,1)</f>
        <v>3</v>
      </c>
      <c r="T2318" s="9">
        <f>(Table1[[#This Row],[Profit]]/Table1[[#This Row],[Sales]])</f>
        <v>0.15</v>
      </c>
    </row>
    <row r="2319" spans="1:20" x14ac:dyDescent="0.25">
      <c r="A2319">
        <v>20230721</v>
      </c>
      <c r="B2319" s="1" t="s">
        <v>993</v>
      </c>
      <c r="C2319" s="1" t="s">
        <v>994</v>
      </c>
      <c r="D2319" s="1" t="s">
        <v>995</v>
      </c>
      <c r="E2319" s="1" t="s">
        <v>17</v>
      </c>
      <c r="F2319" s="1" t="s">
        <v>34</v>
      </c>
      <c r="G2319" s="1" t="s">
        <v>344</v>
      </c>
      <c r="H2319" s="1" t="s">
        <v>20</v>
      </c>
      <c r="I2319" s="1" t="s">
        <v>30</v>
      </c>
      <c r="J2319" s="1" t="s">
        <v>36</v>
      </c>
      <c r="K2319">
        <v>60.83</v>
      </c>
      <c r="L2319">
        <v>7</v>
      </c>
      <c r="M2319">
        <v>0</v>
      </c>
      <c r="N2319">
        <v>30.414999999999999</v>
      </c>
      <c r="O2319">
        <f>(Table1[[#This Row],[Sales]]-Table1[[#This Row],[Profit]])/Table1[[#This Row],[Quantity]]</f>
        <v>4.3449999999999998</v>
      </c>
      <c r="P2319">
        <f>Table1[[#This Row],[Sales]]/Table1[[#This Row],[Quantity]]</f>
        <v>8.69</v>
      </c>
      <c r="Q2319" t="str">
        <f t="shared" si="72"/>
        <v>2023</v>
      </c>
      <c r="R2319" t="str">
        <f t="shared" si="73"/>
        <v>07</v>
      </c>
      <c r="S2319">
        <f>CEILING(Table1[[#This Row],[Month]]/3,1)</f>
        <v>3</v>
      </c>
      <c r="T2319" s="9">
        <f>(Table1[[#This Row],[Profit]]/Table1[[#This Row],[Sales]])</f>
        <v>0.5</v>
      </c>
    </row>
    <row r="2320" spans="1:20" x14ac:dyDescent="0.25">
      <c r="A2320">
        <v>20230721</v>
      </c>
      <c r="B2320" s="1" t="s">
        <v>993</v>
      </c>
      <c r="C2320" s="1" t="s">
        <v>994</v>
      </c>
      <c r="D2320" s="1" t="s">
        <v>995</v>
      </c>
      <c r="E2320" s="1" t="s">
        <v>17</v>
      </c>
      <c r="F2320" s="1" t="s">
        <v>34</v>
      </c>
      <c r="G2320" s="1" t="s">
        <v>344</v>
      </c>
      <c r="H2320" s="1" t="s">
        <v>20</v>
      </c>
      <c r="I2320" s="1" t="s">
        <v>30</v>
      </c>
      <c r="J2320" s="1" t="s">
        <v>94</v>
      </c>
      <c r="K2320">
        <v>389.97</v>
      </c>
      <c r="L2320">
        <v>3</v>
      </c>
      <c r="M2320">
        <v>0</v>
      </c>
      <c r="N2320">
        <v>132.5898</v>
      </c>
      <c r="O2320">
        <f>(Table1[[#This Row],[Sales]]-Table1[[#This Row],[Profit]])/Table1[[#This Row],[Quantity]]</f>
        <v>85.79340000000002</v>
      </c>
      <c r="P2320">
        <f>Table1[[#This Row],[Sales]]/Table1[[#This Row],[Quantity]]</f>
        <v>129.99</v>
      </c>
      <c r="Q2320" t="str">
        <f t="shared" si="72"/>
        <v>2023</v>
      </c>
      <c r="R2320" t="str">
        <f t="shared" si="73"/>
        <v>07</v>
      </c>
      <c r="S2320">
        <f>CEILING(Table1[[#This Row],[Month]]/3,1)</f>
        <v>3</v>
      </c>
      <c r="T2320" s="9">
        <f>(Table1[[#This Row],[Profit]]/Table1[[#This Row],[Sales]])</f>
        <v>0.33999999999999997</v>
      </c>
    </row>
    <row r="2321" spans="1:20" x14ac:dyDescent="0.25">
      <c r="A2321">
        <v>20211223</v>
      </c>
      <c r="B2321" s="1" t="s">
        <v>496</v>
      </c>
      <c r="C2321" s="1" t="s">
        <v>149</v>
      </c>
      <c r="D2321" s="1" t="s">
        <v>609</v>
      </c>
      <c r="E2321" s="1" t="s">
        <v>17</v>
      </c>
      <c r="F2321" s="1" t="s">
        <v>34</v>
      </c>
      <c r="G2321" s="1" t="s">
        <v>167</v>
      </c>
      <c r="H2321" s="1" t="s">
        <v>168</v>
      </c>
      <c r="I2321" s="1" t="s">
        <v>21</v>
      </c>
      <c r="J2321" s="1" t="s">
        <v>44</v>
      </c>
      <c r="K2321">
        <v>194.32</v>
      </c>
      <c r="L2321">
        <v>4</v>
      </c>
      <c r="M2321">
        <v>0</v>
      </c>
      <c r="N2321">
        <v>56.352800000000002</v>
      </c>
      <c r="O2321">
        <f>(Table1[[#This Row],[Sales]]-Table1[[#This Row],[Profit]])/Table1[[#This Row],[Quantity]]</f>
        <v>34.491799999999998</v>
      </c>
      <c r="P2321">
        <f>Table1[[#This Row],[Sales]]/Table1[[#This Row],[Quantity]]</f>
        <v>48.58</v>
      </c>
      <c r="Q2321" t="str">
        <f t="shared" si="72"/>
        <v>2021</v>
      </c>
      <c r="R2321" t="str">
        <f t="shared" si="73"/>
        <v>12</v>
      </c>
      <c r="S2321">
        <f>CEILING(Table1[[#This Row],[Month]]/3,1)</f>
        <v>4</v>
      </c>
      <c r="T2321" s="9">
        <f>(Table1[[#This Row],[Profit]]/Table1[[#This Row],[Sales]])</f>
        <v>0.29000000000000004</v>
      </c>
    </row>
    <row r="2322" spans="1:20" x14ac:dyDescent="0.25">
      <c r="A2322">
        <v>20230321</v>
      </c>
      <c r="B2322" s="1" t="s">
        <v>615</v>
      </c>
      <c r="C2322" s="1" t="s">
        <v>52</v>
      </c>
      <c r="D2322" s="1" t="s">
        <v>53</v>
      </c>
      <c r="E2322" s="1" t="s">
        <v>27</v>
      </c>
      <c r="F2322" s="1" t="s">
        <v>28</v>
      </c>
      <c r="G2322" s="1" t="s">
        <v>187</v>
      </c>
      <c r="H2322" s="1" t="s">
        <v>20</v>
      </c>
      <c r="I2322" s="1" t="s">
        <v>30</v>
      </c>
      <c r="J2322" s="1" t="s">
        <v>94</v>
      </c>
      <c r="K2322">
        <v>265.93</v>
      </c>
      <c r="L2322">
        <v>7</v>
      </c>
      <c r="M2322">
        <v>0</v>
      </c>
      <c r="N2322">
        <v>63.8232</v>
      </c>
      <c r="O2322">
        <f>(Table1[[#This Row],[Sales]]-Table1[[#This Row],[Profit]])/Table1[[#This Row],[Quantity]]</f>
        <v>28.872400000000003</v>
      </c>
      <c r="P2322">
        <f>Table1[[#This Row],[Sales]]/Table1[[#This Row],[Quantity]]</f>
        <v>37.99</v>
      </c>
      <c r="Q2322" t="str">
        <f t="shared" si="72"/>
        <v>2023</v>
      </c>
      <c r="R2322" t="str">
        <f t="shared" si="73"/>
        <v>03</v>
      </c>
      <c r="S2322">
        <f>CEILING(Table1[[#This Row],[Month]]/3,1)</f>
        <v>1</v>
      </c>
      <c r="T2322" s="9">
        <f>(Table1[[#This Row],[Profit]]/Table1[[#This Row],[Sales]])</f>
        <v>0.24</v>
      </c>
    </row>
    <row r="2323" spans="1:20" x14ac:dyDescent="0.25">
      <c r="A2323">
        <v>20211231</v>
      </c>
      <c r="B2323" s="1" t="s">
        <v>672</v>
      </c>
      <c r="C2323" s="1" t="s">
        <v>15</v>
      </c>
      <c r="D2323" s="1" t="s">
        <v>16</v>
      </c>
      <c r="E2323" s="1" t="s">
        <v>17</v>
      </c>
      <c r="F2323" s="1" t="s">
        <v>18</v>
      </c>
      <c r="G2323" s="1" t="s">
        <v>327</v>
      </c>
      <c r="H2323" s="1" t="s">
        <v>40</v>
      </c>
      <c r="I2323" s="1" t="s">
        <v>30</v>
      </c>
      <c r="J2323" s="1" t="s">
        <v>36</v>
      </c>
      <c r="K2323">
        <v>94.74</v>
      </c>
      <c r="L2323">
        <v>3</v>
      </c>
      <c r="M2323">
        <v>0</v>
      </c>
      <c r="N2323">
        <v>44.527799999999999</v>
      </c>
      <c r="O2323">
        <f>(Table1[[#This Row],[Sales]]-Table1[[#This Row],[Profit]])/Table1[[#This Row],[Quantity]]</f>
        <v>16.737399999999997</v>
      </c>
      <c r="P2323">
        <f>Table1[[#This Row],[Sales]]/Table1[[#This Row],[Quantity]]</f>
        <v>31.58</v>
      </c>
      <c r="Q2323" t="str">
        <f t="shared" si="72"/>
        <v>2021</v>
      </c>
      <c r="R2323" t="str">
        <f t="shared" si="73"/>
        <v>12</v>
      </c>
      <c r="S2323">
        <f>CEILING(Table1[[#This Row],[Month]]/3,1)</f>
        <v>4</v>
      </c>
      <c r="T2323" s="9">
        <f>(Table1[[#This Row],[Profit]]/Table1[[#This Row],[Sales]])</f>
        <v>0.47000000000000003</v>
      </c>
    </row>
    <row r="2324" spans="1:20" x14ac:dyDescent="0.25">
      <c r="A2324">
        <v>20211231</v>
      </c>
      <c r="B2324" s="1" t="s">
        <v>672</v>
      </c>
      <c r="C2324" s="1" t="s">
        <v>15</v>
      </c>
      <c r="D2324" s="1" t="s">
        <v>16</v>
      </c>
      <c r="E2324" s="1" t="s">
        <v>17</v>
      </c>
      <c r="F2324" s="1" t="s">
        <v>18</v>
      </c>
      <c r="G2324" s="1" t="s">
        <v>327</v>
      </c>
      <c r="H2324" s="1" t="s">
        <v>40</v>
      </c>
      <c r="I2324" s="1" t="s">
        <v>30</v>
      </c>
      <c r="J2324" s="1" t="s">
        <v>36</v>
      </c>
      <c r="K2324">
        <v>60.64</v>
      </c>
      <c r="L2324">
        <v>4</v>
      </c>
      <c r="M2324">
        <v>0</v>
      </c>
      <c r="N2324">
        <v>27.894400000000001</v>
      </c>
      <c r="O2324">
        <f>(Table1[[#This Row],[Sales]]-Table1[[#This Row],[Profit]])/Table1[[#This Row],[Quantity]]</f>
        <v>8.186399999999999</v>
      </c>
      <c r="P2324">
        <f>Table1[[#This Row],[Sales]]/Table1[[#This Row],[Quantity]]</f>
        <v>15.16</v>
      </c>
      <c r="Q2324" t="str">
        <f t="shared" si="72"/>
        <v>2021</v>
      </c>
      <c r="R2324" t="str">
        <f t="shared" si="73"/>
        <v>12</v>
      </c>
      <c r="S2324">
        <f>CEILING(Table1[[#This Row],[Month]]/3,1)</f>
        <v>4</v>
      </c>
      <c r="T2324" s="9">
        <f>(Table1[[#This Row],[Profit]]/Table1[[#This Row],[Sales]])</f>
        <v>0.46</v>
      </c>
    </row>
    <row r="2325" spans="1:20" x14ac:dyDescent="0.25">
      <c r="A2325">
        <v>20211231</v>
      </c>
      <c r="B2325" s="1" t="s">
        <v>672</v>
      </c>
      <c r="C2325" s="1" t="s">
        <v>15</v>
      </c>
      <c r="D2325" s="1" t="s">
        <v>16</v>
      </c>
      <c r="E2325" s="1" t="s">
        <v>17</v>
      </c>
      <c r="F2325" s="1" t="s">
        <v>18</v>
      </c>
      <c r="G2325" s="1" t="s">
        <v>327</v>
      </c>
      <c r="H2325" s="1" t="s">
        <v>40</v>
      </c>
      <c r="I2325" s="1" t="s">
        <v>30</v>
      </c>
      <c r="J2325" s="1" t="s">
        <v>36</v>
      </c>
      <c r="K2325">
        <v>76.3</v>
      </c>
      <c r="L2325">
        <v>5</v>
      </c>
      <c r="M2325">
        <v>0</v>
      </c>
      <c r="N2325">
        <v>38.15</v>
      </c>
      <c r="O2325">
        <f>(Table1[[#This Row],[Sales]]-Table1[[#This Row],[Profit]])/Table1[[#This Row],[Quantity]]</f>
        <v>7.63</v>
      </c>
      <c r="P2325">
        <f>Table1[[#This Row],[Sales]]/Table1[[#This Row],[Quantity]]</f>
        <v>15.26</v>
      </c>
      <c r="Q2325" t="str">
        <f t="shared" si="72"/>
        <v>2021</v>
      </c>
      <c r="R2325" t="str">
        <f t="shared" si="73"/>
        <v>12</v>
      </c>
      <c r="S2325">
        <f>CEILING(Table1[[#This Row],[Month]]/3,1)</f>
        <v>4</v>
      </c>
      <c r="T2325" s="9">
        <f>(Table1[[#This Row],[Profit]]/Table1[[#This Row],[Sales]])</f>
        <v>0.5</v>
      </c>
    </row>
    <row r="2326" spans="1:20" x14ac:dyDescent="0.25">
      <c r="A2326">
        <v>20211231</v>
      </c>
      <c r="B2326" s="1" t="s">
        <v>672</v>
      </c>
      <c r="C2326" s="1" t="s">
        <v>15</v>
      </c>
      <c r="D2326" s="1" t="s">
        <v>16</v>
      </c>
      <c r="E2326" s="1" t="s">
        <v>17</v>
      </c>
      <c r="F2326" s="1" t="s">
        <v>18</v>
      </c>
      <c r="G2326" s="1" t="s">
        <v>327</v>
      </c>
      <c r="H2326" s="1" t="s">
        <v>40</v>
      </c>
      <c r="I2326" s="1" t="s">
        <v>30</v>
      </c>
      <c r="J2326" s="1" t="s">
        <v>36</v>
      </c>
      <c r="K2326">
        <v>364.8</v>
      </c>
      <c r="L2326">
        <v>12</v>
      </c>
      <c r="M2326">
        <v>0</v>
      </c>
      <c r="N2326">
        <v>167.80799999999999</v>
      </c>
      <c r="O2326">
        <f>(Table1[[#This Row],[Sales]]-Table1[[#This Row],[Profit]])/Table1[[#This Row],[Quantity]]</f>
        <v>16.416</v>
      </c>
      <c r="P2326">
        <f>Table1[[#This Row],[Sales]]/Table1[[#This Row],[Quantity]]</f>
        <v>30.400000000000002</v>
      </c>
      <c r="Q2326" t="str">
        <f t="shared" si="72"/>
        <v>2021</v>
      </c>
      <c r="R2326" t="str">
        <f t="shared" si="73"/>
        <v>12</v>
      </c>
      <c r="S2326">
        <f>CEILING(Table1[[#This Row],[Month]]/3,1)</f>
        <v>4</v>
      </c>
      <c r="T2326" s="9">
        <f>(Table1[[#This Row],[Profit]]/Table1[[#This Row],[Sales]])</f>
        <v>0.45999999999999996</v>
      </c>
    </row>
    <row r="2327" spans="1:20" x14ac:dyDescent="0.25">
      <c r="A2327">
        <v>20210915</v>
      </c>
      <c r="B2327" s="1" t="s">
        <v>996</v>
      </c>
      <c r="C2327" s="1" t="s">
        <v>133</v>
      </c>
      <c r="D2327" s="1" t="s">
        <v>134</v>
      </c>
      <c r="E2327" s="1" t="s">
        <v>17</v>
      </c>
      <c r="F2327" s="1" t="s">
        <v>18</v>
      </c>
      <c r="G2327" s="1" t="s">
        <v>39</v>
      </c>
      <c r="H2327" s="1" t="s">
        <v>40</v>
      </c>
      <c r="I2327" s="1" t="s">
        <v>30</v>
      </c>
      <c r="J2327" s="1" t="s">
        <v>36</v>
      </c>
      <c r="K2327">
        <v>79.872</v>
      </c>
      <c r="L2327">
        <v>3</v>
      </c>
      <c r="M2327">
        <v>0.2</v>
      </c>
      <c r="N2327">
        <v>29.952000000000002</v>
      </c>
      <c r="O2327">
        <f>(Table1[[#This Row],[Sales]]-Table1[[#This Row],[Profit]])/Table1[[#This Row],[Quantity]]</f>
        <v>16.64</v>
      </c>
      <c r="P2327">
        <f>Table1[[#This Row],[Sales]]/Table1[[#This Row],[Quantity]]</f>
        <v>26.623999999999999</v>
      </c>
      <c r="Q2327" t="str">
        <f t="shared" si="72"/>
        <v>2021</v>
      </c>
      <c r="R2327" t="str">
        <f t="shared" si="73"/>
        <v>09</v>
      </c>
      <c r="S2327">
        <f>CEILING(Table1[[#This Row],[Month]]/3,1)</f>
        <v>3</v>
      </c>
      <c r="T2327" s="9">
        <f>(Table1[[#This Row],[Profit]]/Table1[[#This Row],[Sales]])</f>
        <v>0.375</v>
      </c>
    </row>
    <row r="2328" spans="1:20" x14ac:dyDescent="0.25">
      <c r="A2328">
        <v>20210915</v>
      </c>
      <c r="B2328" s="1" t="s">
        <v>996</v>
      </c>
      <c r="C2328" s="1" t="s">
        <v>133</v>
      </c>
      <c r="D2328" s="1" t="s">
        <v>134</v>
      </c>
      <c r="E2328" s="1" t="s">
        <v>17</v>
      </c>
      <c r="F2328" s="1" t="s">
        <v>18</v>
      </c>
      <c r="G2328" s="1" t="s">
        <v>39</v>
      </c>
      <c r="H2328" s="1" t="s">
        <v>40</v>
      </c>
      <c r="I2328" s="1" t="s">
        <v>30</v>
      </c>
      <c r="J2328" s="1" t="s">
        <v>22</v>
      </c>
      <c r="K2328">
        <v>46.384</v>
      </c>
      <c r="L2328">
        <v>1</v>
      </c>
      <c r="M2328">
        <v>0.2</v>
      </c>
      <c r="N2328">
        <v>1.1596</v>
      </c>
      <c r="O2328">
        <f>(Table1[[#This Row],[Sales]]-Table1[[#This Row],[Profit]])/Table1[[#This Row],[Quantity]]</f>
        <v>45.224400000000003</v>
      </c>
      <c r="P2328">
        <f>Table1[[#This Row],[Sales]]/Table1[[#This Row],[Quantity]]</f>
        <v>46.384</v>
      </c>
      <c r="Q2328" t="str">
        <f t="shared" si="72"/>
        <v>2021</v>
      </c>
      <c r="R2328" t="str">
        <f t="shared" si="73"/>
        <v>09</v>
      </c>
      <c r="S2328">
        <f>CEILING(Table1[[#This Row],[Month]]/3,1)</f>
        <v>3</v>
      </c>
      <c r="T2328" s="9">
        <f>(Table1[[#This Row],[Profit]]/Table1[[#This Row],[Sales]])</f>
        <v>2.4999999999999998E-2</v>
      </c>
    </row>
    <row r="2329" spans="1:20" x14ac:dyDescent="0.25">
      <c r="A2329">
        <v>20210915</v>
      </c>
      <c r="B2329" s="1" t="s">
        <v>996</v>
      </c>
      <c r="C2329" s="1" t="s">
        <v>133</v>
      </c>
      <c r="D2329" s="1" t="s">
        <v>134</v>
      </c>
      <c r="E2329" s="1" t="s">
        <v>17</v>
      </c>
      <c r="F2329" s="1" t="s">
        <v>18</v>
      </c>
      <c r="G2329" s="1" t="s">
        <v>39</v>
      </c>
      <c r="H2329" s="1" t="s">
        <v>40</v>
      </c>
      <c r="I2329" s="1" t="s">
        <v>30</v>
      </c>
      <c r="J2329" s="1" t="s">
        <v>50</v>
      </c>
      <c r="K2329">
        <v>12.96</v>
      </c>
      <c r="L2329">
        <v>2</v>
      </c>
      <c r="M2329">
        <v>0</v>
      </c>
      <c r="N2329">
        <v>6.2207999999999997</v>
      </c>
      <c r="O2329">
        <f>(Table1[[#This Row],[Sales]]-Table1[[#This Row],[Profit]])/Table1[[#This Row],[Quantity]]</f>
        <v>3.3696000000000006</v>
      </c>
      <c r="P2329">
        <f>Table1[[#This Row],[Sales]]/Table1[[#This Row],[Quantity]]</f>
        <v>6.48</v>
      </c>
      <c r="Q2329" t="str">
        <f t="shared" si="72"/>
        <v>2021</v>
      </c>
      <c r="R2329" t="str">
        <f t="shared" si="73"/>
        <v>09</v>
      </c>
      <c r="S2329">
        <f>CEILING(Table1[[#This Row],[Month]]/3,1)</f>
        <v>3</v>
      </c>
      <c r="T2329" s="9">
        <f>(Table1[[#This Row],[Profit]]/Table1[[#This Row],[Sales]])</f>
        <v>0.47999999999999993</v>
      </c>
    </row>
    <row r="2330" spans="1:20" x14ac:dyDescent="0.25">
      <c r="A2330">
        <v>20230924</v>
      </c>
      <c r="B2330" s="1" t="s">
        <v>997</v>
      </c>
      <c r="C2330" s="1" t="s">
        <v>195</v>
      </c>
      <c r="D2330" s="1" t="s">
        <v>998</v>
      </c>
      <c r="E2330" s="1" t="s">
        <v>17</v>
      </c>
      <c r="F2330" s="1" t="s">
        <v>197</v>
      </c>
      <c r="G2330" s="1" t="s">
        <v>96</v>
      </c>
      <c r="H2330" s="1" t="s">
        <v>55</v>
      </c>
      <c r="I2330" s="1" t="s">
        <v>63</v>
      </c>
      <c r="J2330" s="1" t="s">
        <v>97</v>
      </c>
      <c r="K2330">
        <v>14.352</v>
      </c>
      <c r="L2330">
        <v>3</v>
      </c>
      <c r="M2330">
        <v>0.2</v>
      </c>
      <c r="N2330">
        <v>5.2026000000000003</v>
      </c>
      <c r="O2330">
        <f>(Table1[[#This Row],[Sales]]-Table1[[#This Row],[Profit]])/Table1[[#This Row],[Quantity]]</f>
        <v>3.0497999999999998</v>
      </c>
      <c r="P2330">
        <f>Table1[[#This Row],[Sales]]/Table1[[#This Row],[Quantity]]</f>
        <v>4.7839999999999998</v>
      </c>
      <c r="Q2330" t="str">
        <f t="shared" si="72"/>
        <v>2023</v>
      </c>
      <c r="R2330" t="str">
        <f t="shared" si="73"/>
        <v>09</v>
      </c>
      <c r="S2330">
        <f>CEILING(Table1[[#This Row],[Month]]/3,1)</f>
        <v>3</v>
      </c>
      <c r="T2330" s="9">
        <f>(Table1[[#This Row],[Profit]]/Table1[[#This Row],[Sales]])</f>
        <v>0.36249999999999999</v>
      </c>
    </row>
    <row r="2331" spans="1:20" x14ac:dyDescent="0.25">
      <c r="A2331">
        <v>20211225</v>
      </c>
      <c r="B2331" s="1" t="s">
        <v>541</v>
      </c>
      <c r="C2331" s="1" t="s">
        <v>85</v>
      </c>
      <c r="D2331" s="1" t="s">
        <v>86</v>
      </c>
      <c r="E2331" s="1" t="s">
        <v>17</v>
      </c>
      <c r="F2331" s="1" t="s">
        <v>34</v>
      </c>
      <c r="G2331" s="1" t="s">
        <v>127</v>
      </c>
      <c r="H2331" s="1" t="s">
        <v>40</v>
      </c>
      <c r="I2331" s="1" t="s">
        <v>30</v>
      </c>
      <c r="J2331" s="1" t="s">
        <v>41</v>
      </c>
      <c r="K2331">
        <v>547.13599999999997</v>
      </c>
      <c r="L2331">
        <v>4</v>
      </c>
      <c r="M2331">
        <v>0.2</v>
      </c>
      <c r="N2331">
        <v>-68.391999999999996</v>
      </c>
      <c r="O2331">
        <f>(Table1[[#This Row],[Sales]]-Table1[[#This Row],[Profit]])/Table1[[#This Row],[Quantity]]</f>
        <v>153.88200000000001</v>
      </c>
      <c r="P2331">
        <f>Table1[[#This Row],[Sales]]/Table1[[#This Row],[Quantity]]</f>
        <v>136.78399999999999</v>
      </c>
      <c r="Q2331" t="str">
        <f t="shared" si="72"/>
        <v>2021</v>
      </c>
      <c r="R2331" t="str">
        <f t="shared" si="73"/>
        <v>12</v>
      </c>
      <c r="S2331">
        <f>CEILING(Table1[[#This Row],[Month]]/3,1)</f>
        <v>4</v>
      </c>
      <c r="T2331" s="9">
        <f>(Table1[[#This Row],[Profit]]/Table1[[#This Row],[Sales]])</f>
        <v>-0.125</v>
      </c>
    </row>
    <row r="2332" spans="1:20" x14ac:dyDescent="0.25">
      <c r="A2332">
        <v>20220925</v>
      </c>
      <c r="B2332" s="1" t="s">
        <v>399</v>
      </c>
      <c r="C2332" s="1" t="s">
        <v>25</v>
      </c>
      <c r="D2332" s="1" t="s">
        <v>26</v>
      </c>
      <c r="E2332" s="1" t="s">
        <v>27</v>
      </c>
      <c r="F2332" s="1" t="s">
        <v>28</v>
      </c>
      <c r="G2332" s="1" t="s">
        <v>96</v>
      </c>
      <c r="H2332" s="1" t="s">
        <v>55</v>
      </c>
      <c r="I2332" s="1" t="s">
        <v>30</v>
      </c>
      <c r="J2332" s="1" t="s">
        <v>37</v>
      </c>
      <c r="K2332">
        <v>41.96</v>
      </c>
      <c r="L2332">
        <v>2</v>
      </c>
      <c r="M2332">
        <v>0</v>
      </c>
      <c r="N2332">
        <v>2.9371999999999998</v>
      </c>
      <c r="O2332">
        <f>(Table1[[#This Row],[Sales]]-Table1[[#This Row],[Profit]])/Table1[[#This Row],[Quantity]]</f>
        <v>19.511400000000002</v>
      </c>
      <c r="P2332">
        <f>Table1[[#This Row],[Sales]]/Table1[[#This Row],[Quantity]]</f>
        <v>20.98</v>
      </c>
      <c r="Q2332" t="str">
        <f t="shared" si="72"/>
        <v>2022</v>
      </c>
      <c r="R2332" t="str">
        <f t="shared" si="73"/>
        <v>09</v>
      </c>
      <c r="S2332">
        <f>CEILING(Table1[[#This Row],[Month]]/3,1)</f>
        <v>3</v>
      </c>
      <c r="T2332" s="9">
        <f>(Table1[[#This Row],[Profit]]/Table1[[#This Row],[Sales]])</f>
        <v>6.9999999999999993E-2</v>
      </c>
    </row>
    <row r="2333" spans="1:20" x14ac:dyDescent="0.25">
      <c r="A2333">
        <v>20220925</v>
      </c>
      <c r="B2333" s="1" t="s">
        <v>399</v>
      </c>
      <c r="C2333" s="1" t="s">
        <v>25</v>
      </c>
      <c r="D2333" s="1" t="s">
        <v>26</v>
      </c>
      <c r="E2333" s="1" t="s">
        <v>27</v>
      </c>
      <c r="F2333" s="1" t="s">
        <v>28</v>
      </c>
      <c r="G2333" s="1" t="s">
        <v>96</v>
      </c>
      <c r="H2333" s="1" t="s">
        <v>55</v>
      </c>
      <c r="I2333" s="1" t="s">
        <v>30</v>
      </c>
      <c r="J2333" s="1" t="s">
        <v>50</v>
      </c>
      <c r="K2333">
        <v>41.7</v>
      </c>
      <c r="L2333">
        <v>5</v>
      </c>
      <c r="M2333">
        <v>0</v>
      </c>
      <c r="N2333">
        <v>20.85</v>
      </c>
      <c r="O2333">
        <f>(Table1[[#This Row],[Sales]]-Table1[[#This Row],[Profit]])/Table1[[#This Row],[Quantity]]</f>
        <v>4.17</v>
      </c>
      <c r="P2333">
        <f>Table1[[#This Row],[Sales]]/Table1[[#This Row],[Quantity]]</f>
        <v>8.34</v>
      </c>
      <c r="Q2333" t="str">
        <f t="shared" si="72"/>
        <v>2022</v>
      </c>
      <c r="R2333" t="str">
        <f t="shared" si="73"/>
        <v>09</v>
      </c>
      <c r="S2333">
        <f>CEILING(Table1[[#This Row],[Month]]/3,1)</f>
        <v>3</v>
      </c>
      <c r="T2333" s="9">
        <f>(Table1[[#This Row],[Profit]]/Table1[[#This Row],[Sales]])</f>
        <v>0.5</v>
      </c>
    </row>
    <row r="2334" spans="1:20" x14ac:dyDescent="0.25">
      <c r="A2334">
        <v>20230322</v>
      </c>
      <c r="B2334" s="1" t="s">
        <v>684</v>
      </c>
      <c r="C2334" s="1" t="s">
        <v>129</v>
      </c>
      <c r="D2334" s="1" t="s">
        <v>441</v>
      </c>
      <c r="E2334" s="1" t="s">
        <v>59</v>
      </c>
      <c r="F2334" s="1" t="s">
        <v>131</v>
      </c>
      <c r="G2334" s="1" t="s">
        <v>139</v>
      </c>
      <c r="H2334" s="1" t="s">
        <v>40</v>
      </c>
      <c r="I2334" s="1" t="s">
        <v>21</v>
      </c>
      <c r="J2334" s="1" t="s">
        <v>50</v>
      </c>
      <c r="K2334">
        <v>277.39999999999998</v>
      </c>
      <c r="L2334">
        <v>5</v>
      </c>
      <c r="M2334">
        <v>0</v>
      </c>
      <c r="N2334">
        <v>133.15199999999999</v>
      </c>
      <c r="O2334">
        <f>(Table1[[#This Row],[Sales]]-Table1[[#This Row],[Profit]])/Table1[[#This Row],[Quantity]]</f>
        <v>28.849599999999999</v>
      </c>
      <c r="P2334">
        <f>Table1[[#This Row],[Sales]]/Table1[[#This Row],[Quantity]]</f>
        <v>55.48</v>
      </c>
      <c r="Q2334" t="str">
        <f t="shared" si="72"/>
        <v>2023</v>
      </c>
      <c r="R2334" t="str">
        <f t="shared" si="73"/>
        <v>03</v>
      </c>
      <c r="S2334">
        <f>CEILING(Table1[[#This Row],[Month]]/3,1)</f>
        <v>1</v>
      </c>
      <c r="T2334" s="9">
        <f>(Table1[[#This Row],[Profit]]/Table1[[#This Row],[Sales]])</f>
        <v>0.48</v>
      </c>
    </row>
    <row r="2335" spans="1:20" x14ac:dyDescent="0.25">
      <c r="A2335">
        <v>20230322</v>
      </c>
      <c r="B2335" s="1" t="s">
        <v>684</v>
      </c>
      <c r="C2335" s="1" t="s">
        <v>129</v>
      </c>
      <c r="D2335" s="1" t="s">
        <v>441</v>
      </c>
      <c r="E2335" s="1" t="s">
        <v>59</v>
      </c>
      <c r="F2335" s="1" t="s">
        <v>131</v>
      </c>
      <c r="G2335" s="1" t="s">
        <v>139</v>
      </c>
      <c r="H2335" s="1" t="s">
        <v>40</v>
      </c>
      <c r="I2335" s="1" t="s">
        <v>21</v>
      </c>
      <c r="J2335" s="1" t="s">
        <v>50</v>
      </c>
      <c r="K2335">
        <v>5.78</v>
      </c>
      <c r="L2335">
        <v>1</v>
      </c>
      <c r="M2335">
        <v>0</v>
      </c>
      <c r="N2335">
        <v>2.8321999999999998</v>
      </c>
      <c r="O2335">
        <f>(Table1[[#This Row],[Sales]]-Table1[[#This Row],[Profit]])/Table1[[#This Row],[Quantity]]</f>
        <v>2.9478000000000004</v>
      </c>
      <c r="P2335">
        <f>Table1[[#This Row],[Sales]]/Table1[[#This Row],[Quantity]]</f>
        <v>5.78</v>
      </c>
      <c r="Q2335" t="str">
        <f t="shared" si="72"/>
        <v>2023</v>
      </c>
      <c r="R2335" t="str">
        <f t="shared" si="73"/>
        <v>03</v>
      </c>
      <c r="S2335">
        <f>CEILING(Table1[[#This Row],[Month]]/3,1)</f>
        <v>1</v>
      </c>
      <c r="T2335" s="9">
        <f>(Table1[[#This Row],[Profit]]/Table1[[#This Row],[Sales]])</f>
        <v>0.48999999999999994</v>
      </c>
    </row>
    <row r="2336" spans="1:20" x14ac:dyDescent="0.25">
      <c r="A2336">
        <v>20200930</v>
      </c>
      <c r="B2336" s="1" t="s">
        <v>999</v>
      </c>
      <c r="C2336" s="1" t="s">
        <v>156</v>
      </c>
      <c r="D2336" s="1" t="s">
        <v>312</v>
      </c>
      <c r="E2336" s="1" t="s">
        <v>17</v>
      </c>
      <c r="F2336" s="1" t="s">
        <v>73</v>
      </c>
      <c r="G2336" s="1" t="s">
        <v>281</v>
      </c>
      <c r="H2336" s="1" t="s">
        <v>168</v>
      </c>
      <c r="I2336" s="1" t="s">
        <v>21</v>
      </c>
      <c r="J2336" s="1" t="s">
        <v>44</v>
      </c>
      <c r="K2336">
        <v>69.215999999999994</v>
      </c>
      <c r="L2336">
        <v>6</v>
      </c>
      <c r="M2336">
        <v>0.2</v>
      </c>
      <c r="N2336">
        <v>11.2476</v>
      </c>
      <c r="O2336">
        <f>(Table1[[#This Row],[Sales]]-Table1[[#This Row],[Profit]])/Table1[[#This Row],[Quantity]]</f>
        <v>9.6613999999999987</v>
      </c>
      <c r="P2336">
        <f>Table1[[#This Row],[Sales]]/Table1[[#This Row],[Quantity]]</f>
        <v>11.536</v>
      </c>
      <c r="Q2336" t="str">
        <f t="shared" si="72"/>
        <v>2020</v>
      </c>
      <c r="R2336" t="str">
        <f t="shared" si="73"/>
        <v>09</v>
      </c>
      <c r="S2336">
        <f>CEILING(Table1[[#This Row],[Month]]/3,1)</f>
        <v>3</v>
      </c>
      <c r="T2336" s="9">
        <f>(Table1[[#This Row],[Profit]]/Table1[[#This Row],[Sales]])</f>
        <v>0.16250000000000001</v>
      </c>
    </row>
    <row r="2337" spans="1:20" x14ac:dyDescent="0.25">
      <c r="A2337">
        <v>20231211</v>
      </c>
      <c r="B2337" s="1" t="s">
        <v>764</v>
      </c>
      <c r="C2337" s="1" t="s">
        <v>277</v>
      </c>
      <c r="D2337" s="1" t="s">
        <v>278</v>
      </c>
      <c r="E2337" s="1" t="s">
        <v>17</v>
      </c>
      <c r="F2337" s="1" t="s">
        <v>73</v>
      </c>
      <c r="G2337" s="1" t="s">
        <v>236</v>
      </c>
      <c r="H2337" s="1" t="s">
        <v>168</v>
      </c>
      <c r="I2337" s="1" t="s">
        <v>21</v>
      </c>
      <c r="J2337" s="1" t="s">
        <v>97</v>
      </c>
      <c r="K2337">
        <v>10.86</v>
      </c>
      <c r="L2337">
        <v>3</v>
      </c>
      <c r="M2337">
        <v>0</v>
      </c>
      <c r="N2337">
        <v>5.1041999999999996</v>
      </c>
      <c r="O2337">
        <f>(Table1[[#This Row],[Sales]]-Table1[[#This Row],[Profit]])/Table1[[#This Row],[Quantity]]</f>
        <v>1.9185999999999999</v>
      </c>
      <c r="P2337">
        <f>Table1[[#This Row],[Sales]]/Table1[[#This Row],[Quantity]]</f>
        <v>3.6199999999999997</v>
      </c>
      <c r="Q2337" t="str">
        <f t="shared" si="72"/>
        <v>2023</v>
      </c>
      <c r="R2337" t="str">
        <f t="shared" si="73"/>
        <v>12</v>
      </c>
      <c r="S2337">
        <f>CEILING(Table1[[#This Row],[Month]]/3,1)</f>
        <v>4</v>
      </c>
      <c r="T2337" s="9">
        <f>(Table1[[#This Row],[Profit]]/Table1[[#This Row],[Sales]])</f>
        <v>0.47</v>
      </c>
    </row>
    <row r="2338" spans="1:20" x14ac:dyDescent="0.25">
      <c r="A2338">
        <v>20231211</v>
      </c>
      <c r="B2338" s="1" t="s">
        <v>764</v>
      </c>
      <c r="C2338" s="1" t="s">
        <v>277</v>
      </c>
      <c r="D2338" s="1" t="s">
        <v>278</v>
      </c>
      <c r="E2338" s="1" t="s">
        <v>17</v>
      </c>
      <c r="F2338" s="1" t="s">
        <v>73</v>
      </c>
      <c r="G2338" s="1" t="s">
        <v>236</v>
      </c>
      <c r="H2338" s="1" t="s">
        <v>168</v>
      </c>
      <c r="I2338" s="1" t="s">
        <v>21</v>
      </c>
      <c r="J2338" s="1" t="s">
        <v>44</v>
      </c>
      <c r="K2338">
        <v>426.79</v>
      </c>
      <c r="L2338">
        <v>7</v>
      </c>
      <c r="M2338">
        <v>0</v>
      </c>
      <c r="N2338">
        <v>123.76909999999999</v>
      </c>
      <c r="O2338">
        <f>(Table1[[#This Row],[Sales]]-Table1[[#This Row],[Profit]])/Table1[[#This Row],[Quantity]]</f>
        <v>43.288700000000006</v>
      </c>
      <c r="P2338">
        <f>Table1[[#This Row],[Sales]]/Table1[[#This Row],[Quantity]]</f>
        <v>60.970000000000006</v>
      </c>
      <c r="Q2338" t="str">
        <f t="shared" si="72"/>
        <v>2023</v>
      </c>
      <c r="R2338" t="str">
        <f t="shared" si="73"/>
        <v>12</v>
      </c>
      <c r="S2338">
        <f>CEILING(Table1[[#This Row],[Month]]/3,1)</f>
        <v>4</v>
      </c>
      <c r="T2338" s="9">
        <f>(Table1[[#This Row],[Profit]]/Table1[[#This Row],[Sales]])</f>
        <v>0.28999999999999998</v>
      </c>
    </row>
    <row r="2339" spans="1:20" x14ac:dyDescent="0.25">
      <c r="A2339">
        <v>20200823</v>
      </c>
      <c r="B2339" s="1" t="s">
        <v>612</v>
      </c>
      <c r="C2339" s="1" t="s">
        <v>133</v>
      </c>
      <c r="D2339" s="1" t="s">
        <v>134</v>
      </c>
      <c r="E2339" s="1" t="s">
        <v>17</v>
      </c>
      <c r="F2339" s="1" t="s">
        <v>18</v>
      </c>
      <c r="G2339" s="1" t="s">
        <v>49</v>
      </c>
      <c r="H2339" s="1" t="s">
        <v>20</v>
      </c>
      <c r="I2339" s="1" t="s">
        <v>21</v>
      </c>
      <c r="J2339" s="1" t="s">
        <v>50</v>
      </c>
      <c r="K2339">
        <v>25.92</v>
      </c>
      <c r="L2339">
        <v>4</v>
      </c>
      <c r="M2339">
        <v>0</v>
      </c>
      <c r="N2339">
        <v>12.441599999999999</v>
      </c>
      <c r="O2339">
        <f>(Table1[[#This Row],[Sales]]-Table1[[#This Row],[Profit]])/Table1[[#This Row],[Quantity]]</f>
        <v>3.3696000000000006</v>
      </c>
      <c r="P2339">
        <f>Table1[[#This Row],[Sales]]/Table1[[#This Row],[Quantity]]</f>
        <v>6.48</v>
      </c>
      <c r="Q2339" t="str">
        <f t="shared" si="72"/>
        <v>2020</v>
      </c>
      <c r="R2339" t="str">
        <f t="shared" si="73"/>
        <v>08</v>
      </c>
      <c r="S2339">
        <f>CEILING(Table1[[#This Row],[Month]]/3,1)</f>
        <v>3</v>
      </c>
      <c r="T2339" s="9">
        <f>(Table1[[#This Row],[Profit]]/Table1[[#This Row],[Sales]])</f>
        <v>0.47999999999999993</v>
      </c>
    </row>
    <row r="2340" spans="1:20" x14ac:dyDescent="0.25">
      <c r="A2340">
        <v>20200823</v>
      </c>
      <c r="B2340" s="1" t="s">
        <v>612</v>
      </c>
      <c r="C2340" s="1" t="s">
        <v>133</v>
      </c>
      <c r="D2340" s="1" t="s">
        <v>134</v>
      </c>
      <c r="E2340" s="1" t="s">
        <v>17</v>
      </c>
      <c r="F2340" s="1" t="s">
        <v>18</v>
      </c>
      <c r="G2340" s="1" t="s">
        <v>49</v>
      </c>
      <c r="H2340" s="1" t="s">
        <v>20</v>
      </c>
      <c r="I2340" s="1" t="s">
        <v>21</v>
      </c>
      <c r="J2340" s="1" t="s">
        <v>50</v>
      </c>
      <c r="K2340">
        <v>45.92</v>
      </c>
      <c r="L2340">
        <v>4</v>
      </c>
      <c r="M2340">
        <v>0</v>
      </c>
      <c r="N2340">
        <v>22.500800000000002</v>
      </c>
      <c r="O2340">
        <f>(Table1[[#This Row],[Sales]]-Table1[[#This Row],[Profit]])/Table1[[#This Row],[Quantity]]</f>
        <v>5.8548</v>
      </c>
      <c r="P2340">
        <f>Table1[[#This Row],[Sales]]/Table1[[#This Row],[Quantity]]</f>
        <v>11.48</v>
      </c>
      <c r="Q2340" t="str">
        <f t="shared" si="72"/>
        <v>2020</v>
      </c>
      <c r="R2340" t="str">
        <f t="shared" si="73"/>
        <v>08</v>
      </c>
      <c r="S2340">
        <f>CEILING(Table1[[#This Row],[Month]]/3,1)</f>
        <v>3</v>
      </c>
      <c r="T2340" s="9">
        <f>(Table1[[#This Row],[Profit]]/Table1[[#This Row],[Sales]])</f>
        <v>0.49</v>
      </c>
    </row>
    <row r="2341" spans="1:20" x14ac:dyDescent="0.25">
      <c r="A2341">
        <v>20200819</v>
      </c>
      <c r="B2341" s="1" t="s">
        <v>988</v>
      </c>
      <c r="C2341" s="1" t="s">
        <v>209</v>
      </c>
      <c r="D2341" s="1" t="s">
        <v>210</v>
      </c>
      <c r="E2341" s="1" t="s">
        <v>27</v>
      </c>
      <c r="F2341" s="1" t="s">
        <v>82</v>
      </c>
      <c r="G2341" s="1" t="s">
        <v>96</v>
      </c>
      <c r="H2341" s="1" t="s">
        <v>55</v>
      </c>
      <c r="I2341" s="1" t="s">
        <v>21</v>
      </c>
      <c r="J2341" s="1" t="s">
        <v>42</v>
      </c>
      <c r="K2341">
        <v>10.72</v>
      </c>
      <c r="L2341">
        <v>2</v>
      </c>
      <c r="M2341">
        <v>0.2</v>
      </c>
      <c r="N2341">
        <v>1.742</v>
      </c>
      <c r="O2341">
        <f>(Table1[[#This Row],[Sales]]-Table1[[#This Row],[Profit]])/Table1[[#This Row],[Quantity]]</f>
        <v>4.4890000000000008</v>
      </c>
      <c r="P2341">
        <f>Table1[[#This Row],[Sales]]/Table1[[#This Row],[Quantity]]</f>
        <v>5.36</v>
      </c>
      <c r="Q2341" t="str">
        <f t="shared" si="72"/>
        <v>2020</v>
      </c>
      <c r="R2341" t="str">
        <f t="shared" si="73"/>
        <v>08</v>
      </c>
      <c r="S2341">
        <f>CEILING(Table1[[#This Row],[Month]]/3,1)</f>
        <v>3</v>
      </c>
      <c r="T2341" s="9">
        <f>(Table1[[#This Row],[Profit]]/Table1[[#This Row],[Sales]])</f>
        <v>0.16249999999999998</v>
      </c>
    </row>
    <row r="2342" spans="1:20" x14ac:dyDescent="0.25">
      <c r="A2342">
        <v>20221111</v>
      </c>
      <c r="B2342" s="1" t="s">
        <v>595</v>
      </c>
      <c r="C2342" s="1" t="s">
        <v>385</v>
      </c>
      <c r="D2342" s="1" t="s">
        <v>538</v>
      </c>
      <c r="E2342" s="1" t="s">
        <v>17</v>
      </c>
      <c r="F2342" s="1" t="s">
        <v>48</v>
      </c>
      <c r="G2342" s="1" t="s">
        <v>167</v>
      </c>
      <c r="H2342" s="1" t="s">
        <v>168</v>
      </c>
      <c r="I2342" s="1" t="s">
        <v>21</v>
      </c>
      <c r="J2342" s="1" t="s">
        <v>42</v>
      </c>
      <c r="K2342">
        <v>41.86</v>
      </c>
      <c r="L2342">
        <v>7</v>
      </c>
      <c r="M2342">
        <v>0</v>
      </c>
      <c r="N2342">
        <v>10.465</v>
      </c>
      <c r="O2342">
        <f>(Table1[[#This Row],[Sales]]-Table1[[#This Row],[Profit]])/Table1[[#This Row],[Quantity]]</f>
        <v>4.4850000000000003</v>
      </c>
      <c r="P2342">
        <f>Table1[[#This Row],[Sales]]/Table1[[#This Row],[Quantity]]</f>
        <v>5.9799999999999995</v>
      </c>
      <c r="Q2342" t="str">
        <f t="shared" si="72"/>
        <v>2022</v>
      </c>
      <c r="R2342" t="str">
        <f t="shared" si="73"/>
        <v>11</v>
      </c>
      <c r="S2342">
        <f>CEILING(Table1[[#This Row],[Month]]/3,1)</f>
        <v>4</v>
      </c>
      <c r="T2342" s="9">
        <f>(Table1[[#This Row],[Profit]]/Table1[[#This Row],[Sales]])</f>
        <v>0.25</v>
      </c>
    </row>
    <row r="2343" spans="1:20" x14ac:dyDescent="0.25">
      <c r="A2343">
        <v>20201231</v>
      </c>
      <c r="B2343" s="1" t="s">
        <v>177</v>
      </c>
      <c r="C2343" s="1" t="s">
        <v>379</v>
      </c>
      <c r="D2343" s="1" t="s">
        <v>396</v>
      </c>
      <c r="E2343" s="1" t="s">
        <v>59</v>
      </c>
      <c r="F2343" s="1" t="s">
        <v>126</v>
      </c>
      <c r="G2343" s="1" t="s">
        <v>151</v>
      </c>
      <c r="H2343" s="1" t="s">
        <v>40</v>
      </c>
      <c r="I2343" s="1" t="s">
        <v>63</v>
      </c>
      <c r="J2343" s="1" t="s">
        <v>41</v>
      </c>
      <c r="K2343">
        <v>63.2</v>
      </c>
      <c r="L2343">
        <v>5</v>
      </c>
      <c r="M2343">
        <v>0</v>
      </c>
      <c r="N2343">
        <v>23.384</v>
      </c>
      <c r="O2343">
        <f>(Table1[[#This Row],[Sales]]-Table1[[#This Row],[Profit]])/Table1[[#This Row],[Quantity]]</f>
        <v>7.9632000000000005</v>
      </c>
      <c r="P2343">
        <f>Table1[[#This Row],[Sales]]/Table1[[#This Row],[Quantity]]</f>
        <v>12.64</v>
      </c>
      <c r="Q2343" t="str">
        <f t="shared" si="72"/>
        <v>2020</v>
      </c>
      <c r="R2343" t="str">
        <f t="shared" si="73"/>
        <v>12</v>
      </c>
      <c r="S2343">
        <f>CEILING(Table1[[#This Row],[Month]]/3,1)</f>
        <v>4</v>
      </c>
      <c r="T2343" s="9">
        <f>(Table1[[#This Row],[Profit]]/Table1[[#This Row],[Sales]])</f>
        <v>0.37</v>
      </c>
    </row>
    <row r="2344" spans="1:20" x14ac:dyDescent="0.25">
      <c r="A2344">
        <v>20201231</v>
      </c>
      <c r="B2344" s="1" t="s">
        <v>177</v>
      </c>
      <c r="C2344" s="1" t="s">
        <v>379</v>
      </c>
      <c r="D2344" s="1" t="s">
        <v>396</v>
      </c>
      <c r="E2344" s="1" t="s">
        <v>59</v>
      </c>
      <c r="F2344" s="1" t="s">
        <v>126</v>
      </c>
      <c r="G2344" s="1" t="s">
        <v>151</v>
      </c>
      <c r="H2344" s="1" t="s">
        <v>40</v>
      </c>
      <c r="I2344" s="1" t="s">
        <v>63</v>
      </c>
      <c r="J2344" s="1" t="s">
        <v>94</v>
      </c>
      <c r="K2344">
        <v>113.97</v>
      </c>
      <c r="L2344">
        <v>3</v>
      </c>
      <c r="M2344">
        <v>0</v>
      </c>
      <c r="N2344">
        <v>27.352799999999998</v>
      </c>
      <c r="O2344">
        <f>(Table1[[#This Row],[Sales]]-Table1[[#This Row],[Profit]])/Table1[[#This Row],[Quantity]]</f>
        <v>28.872399999999999</v>
      </c>
      <c r="P2344">
        <f>Table1[[#This Row],[Sales]]/Table1[[#This Row],[Quantity]]</f>
        <v>37.99</v>
      </c>
      <c r="Q2344" t="str">
        <f t="shared" si="72"/>
        <v>2020</v>
      </c>
      <c r="R2344" t="str">
        <f t="shared" si="73"/>
        <v>12</v>
      </c>
      <c r="S2344">
        <f>CEILING(Table1[[#This Row],[Month]]/3,1)</f>
        <v>4</v>
      </c>
      <c r="T2344" s="9">
        <f>(Table1[[#This Row],[Profit]]/Table1[[#This Row],[Sales]])</f>
        <v>0.24</v>
      </c>
    </row>
    <row r="2345" spans="1:20" x14ac:dyDescent="0.25">
      <c r="A2345">
        <v>20200726</v>
      </c>
      <c r="B2345" s="1" t="s">
        <v>847</v>
      </c>
      <c r="C2345" s="1" t="s">
        <v>108</v>
      </c>
      <c r="D2345" s="1" t="s">
        <v>143</v>
      </c>
      <c r="E2345" s="1" t="s">
        <v>59</v>
      </c>
      <c r="F2345" s="1" t="s">
        <v>110</v>
      </c>
      <c r="G2345" s="1" t="s">
        <v>158</v>
      </c>
      <c r="H2345" s="1" t="s">
        <v>55</v>
      </c>
      <c r="I2345" s="1" t="s">
        <v>21</v>
      </c>
      <c r="J2345" s="1" t="s">
        <v>37</v>
      </c>
      <c r="K2345">
        <v>123.55200000000001</v>
      </c>
      <c r="L2345">
        <v>3</v>
      </c>
      <c r="M2345">
        <v>0.2</v>
      </c>
      <c r="N2345">
        <v>-29.343599999999999</v>
      </c>
      <c r="O2345">
        <f>(Table1[[#This Row],[Sales]]-Table1[[#This Row],[Profit]])/Table1[[#This Row],[Quantity]]</f>
        <v>50.965200000000003</v>
      </c>
      <c r="P2345">
        <f>Table1[[#This Row],[Sales]]/Table1[[#This Row],[Quantity]]</f>
        <v>41.184000000000005</v>
      </c>
      <c r="Q2345" t="str">
        <f t="shared" si="72"/>
        <v>2020</v>
      </c>
      <c r="R2345" t="str">
        <f t="shared" si="73"/>
        <v>07</v>
      </c>
      <c r="S2345">
        <f>CEILING(Table1[[#This Row],[Month]]/3,1)</f>
        <v>3</v>
      </c>
      <c r="T2345" s="9">
        <f>(Table1[[#This Row],[Profit]]/Table1[[#This Row],[Sales]])</f>
        <v>-0.23749999999999999</v>
      </c>
    </row>
    <row r="2346" spans="1:20" x14ac:dyDescent="0.25">
      <c r="A2346">
        <v>20220222</v>
      </c>
      <c r="B2346" s="1" t="s">
        <v>728</v>
      </c>
      <c r="C2346" s="1" t="s">
        <v>65</v>
      </c>
      <c r="D2346" s="1" t="s">
        <v>623</v>
      </c>
      <c r="E2346" s="1" t="s">
        <v>17</v>
      </c>
      <c r="F2346" s="1" t="s">
        <v>67</v>
      </c>
      <c r="G2346" s="1" t="s">
        <v>630</v>
      </c>
      <c r="H2346" s="1" t="s">
        <v>55</v>
      </c>
      <c r="I2346" s="1" t="s">
        <v>63</v>
      </c>
      <c r="J2346" s="1" t="s">
        <v>44</v>
      </c>
      <c r="K2346">
        <v>490.32</v>
      </c>
      <c r="L2346">
        <v>9</v>
      </c>
      <c r="M2346">
        <v>0</v>
      </c>
      <c r="N2346">
        <v>137.28960000000001</v>
      </c>
      <c r="O2346">
        <f>(Table1[[#This Row],[Sales]]-Table1[[#This Row],[Profit]])/Table1[[#This Row],[Quantity]]</f>
        <v>39.2256</v>
      </c>
      <c r="P2346">
        <f>Table1[[#This Row],[Sales]]/Table1[[#This Row],[Quantity]]</f>
        <v>54.48</v>
      </c>
      <c r="Q2346" t="str">
        <f t="shared" si="72"/>
        <v>2022</v>
      </c>
      <c r="R2346" t="str">
        <f t="shared" si="73"/>
        <v>02</v>
      </c>
      <c r="S2346">
        <f>CEILING(Table1[[#This Row],[Month]]/3,1)</f>
        <v>1</v>
      </c>
      <c r="T2346" s="9">
        <f>(Table1[[#This Row],[Profit]]/Table1[[#This Row],[Sales]])</f>
        <v>0.28000000000000003</v>
      </c>
    </row>
    <row r="2347" spans="1:20" x14ac:dyDescent="0.25">
      <c r="A2347">
        <v>20220314</v>
      </c>
      <c r="B2347" s="1" t="s">
        <v>608</v>
      </c>
      <c r="C2347" s="1" t="s">
        <v>57</v>
      </c>
      <c r="D2347" s="1" t="s">
        <v>264</v>
      </c>
      <c r="E2347" s="1" t="s">
        <v>59</v>
      </c>
      <c r="F2347" s="1" t="s">
        <v>60</v>
      </c>
      <c r="G2347" s="1" t="s">
        <v>158</v>
      </c>
      <c r="H2347" s="1" t="s">
        <v>55</v>
      </c>
      <c r="I2347" s="1" t="s">
        <v>21</v>
      </c>
      <c r="J2347" s="1" t="s">
        <v>50</v>
      </c>
      <c r="K2347">
        <v>70.08</v>
      </c>
      <c r="L2347">
        <v>5</v>
      </c>
      <c r="M2347">
        <v>0.2</v>
      </c>
      <c r="N2347">
        <v>24.527999999999999</v>
      </c>
      <c r="O2347">
        <f>(Table1[[#This Row],[Sales]]-Table1[[#This Row],[Profit]])/Table1[[#This Row],[Quantity]]</f>
        <v>9.1104000000000003</v>
      </c>
      <c r="P2347">
        <f>Table1[[#This Row],[Sales]]/Table1[[#This Row],[Quantity]]</f>
        <v>14.016</v>
      </c>
      <c r="Q2347" t="str">
        <f t="shared" si="72"/>
        <v>2022</v>
      </c>
      <c r="R2347" t="str">
        <f t="shared" si="73"/>
        <v>03</v>
      </c>
      <c r="S2347">
        <f>CEILING(Table1[[#This Row],[Month]]/3,1)</f>
        <v>1</v>
      </c>
      <c r="T2347" s="9">
        <f>(Table1[[#This Row],[Profit]]/Table1[[#This Row],[Sales]])</f>
        <v>0.35</v>
      </c>
    </row>
    <row r="2348" spans="1:20" x14ac:dyDescent="0.25">
      <c r="A2348">
        <v>20220314</v>
      </c>
      <c r="B2348" s="1" t="s">
        <v>608</v>
      </c>
      <c r="C2348" s="1" t="s">
        <v>57</v>
      </c>
      <c r="D2348" s="1" t="s">
        <v>264</v>
      </c>
      <c r="E2348" s="1" t="s">
        <v>59</v>
      </c>
      <c r="F2348" s="1" t="s">
        <v>60</v>
      </c>
      <c r="G2348" s="1" t="s">
        <v>158</v>
      </c>
      <c r="H2348" s="1" t="s">
        <v>55</v>
      </c>
      <c r="I2348" s="1" t="s">
        <v>21</v>
      </c>
      <c r="J2348" s="1" t="s">
        <v>36</v>
      </c>
      <c r="K2348">
        <v>1.272</v>
      </c>
      <c r="L2348">
        <v>2</v>
      </c>
      <c r="M2348">
        <v>0.8</v>
      </c>
      <c r="N2348">
        <v>-2.1623999999999999</v>
      </c>
      <c r="O2348">
        <f>(Table1[[#This Row],[Sales]]-Table1[[#This Row],[Profit]])/Table1[[#This Row],[Quantity]]</f>
        <v>1.7172000000000001</v>
      </c>
      <c r="P2348">
        <f>Table1[[#This Row],[Sales]]/Table1[[#This Row],[Quantity]]</f>
        <v>0.63600000000000001</v>
      </c>
      <c r="Q2348" t="str">
        <f t="shared" si="72"/>
        <v>2022</v>
      </c>
      <c r="R2348" t="str">
        <f t="shared" si="73"/>
        <v>03</v>
      </c>
      <c r="S2348">
        <f>CEILING(Table1[[#This Row],[Month]]/3,1)</f>
        <v>1</v>
      </c>
      <c r="T2348" s="9">
        <f>(Table1[[#This Row],[Profit]]/Table1[[#This Row],[Sales]])</f>
        <v>-1.7</v>
      </c>
    </row>
    <row r="2349" spans="1:20" x14ac:dyDescent="0.25">
      <c r="A2349">
        <v>20220314</v>
      </c>
      <c r="B2349" s="1" t="s">
        <v>608</v>
      </c>
      <c r="C2349" s="1" t="s">
        <v>57</v>
      </c>
      <c r="D2349" s="1" t="s">
        <v>264</v>
      </c>
      <c r="E2349" s="1" t="s">
        <v>59</v>
      </c>
      <c r="F2349" s="1" t="s">
        <v>60</v>
      </c>
      <c r="G2349" s="1" t="s">
        <v>158</v>
      </c>
      <c r="H2349" s="1" t="s">
        <v>55</v>
      </c>
      <c r="I2349" s="1" t="s">
        <v>21</v>
      </c>
      <c r="J2349" s="1" t="s">
        <v>36</v>
      </c>
      <c r="K2349">
        <v>557.58500000000004</v>
      </c>
      <c r="L2349">
        <v>5</v>
      </c>
      <c r="M2349">
        <v>0.3</v>
      </c>
      <c r="N2349">
        <v>0</v>
      </c>
      <c r="O2349">
        <f>(Table1[[#This Row],[Sales]]-Table1[[#This Row],[Profit]])/Table1[[#This Row],[Quantity]]</f>
        <v>111.51700000000001</v>
      </c>
      <c r="P2349">
        <f>Table1[[#This Row],[Sales]]/Table1[[#This Row],[Quantity]]</f>
        <v>111.51700000000001</v>
      </c>
      <c r="Q2349" t="str">
        <f t="shared" si="72"/>
        <v>2022</v>
      </c>
      <c r="R2349" t="str">
        <f t="shared" si="73"/>
        <v>03</v>
      </c>
      <c r="S2349">
        <f>CEILING(Table1[[#This Row],[Month]]/3,1)</f>
        <v>1</v>
      </c>
      <c r="T2349" s="9">
        <f>(Table1[[#This Row],[Profit]]/Table1[[#This Row],[Sales]])</f>
        <v>0</v>
      </c>
    </row>
    <row r="2350" spans="1:20" x14ac:dyDescent="0.25">
      <c r="A2350">
        <v>20231203</v>
      </c>
      <c r="B2350" s="1" t="s">
        <v>282</v>
      </c>
      <c r="C2350" s="1" t="s">
        <v>25</v>
      </c>
      <c r="D2350" s="1" t="s">
        <v>26</v>
      </c>
      <c r="E2350" s="1" t="s">
        <v>27</v>
      </c>
      <c r="F2350" s="1" t="s">
        <v>28</v>
      </c>
      <c r="G2350" s="1" t="s">
        <v>83</v>
      </c>
      <c r="H2350" s="1" t="s">
        <v>75</v>
      </c>
      <c r="I2350" s="1" t="s">
        <v>30</v>
      </c>
      <c r="J2350" s="1" t="s">
        <v>36</v>
      </c>
      <c r="K2350">
        <v>9.0239999999999991</v>
      </c>
      <c r="L2350">
        <v>6</v>
      </c>
      <c r="M2350">
        <v>0.2</v>
      </c>
      <c r="N2350">
        <v>3.1583999999999999</v>
      </c>
      <c r="O2350">
        <f>(Table1[[#This Row],[Sales]]-Table1[[#This Row],[Profit]])/Table1[[#This Row],[Quantity]]</f>
        <v>0.9775999999999998</v>
      </c>
      <c r="P2350">
        <f>Table1[[#This Row],[Sales]]/Table1[[#This Row],[Quantity]]</f>
        <v>1.5039999999999998</v>
      </c>
      <c r="Q2350" t="str">
        <f t="shared" si="72"/>
        <v>2023</v>
      </c>
      <c r="R2350" t="str">
        <f t="shared" si="73"/>
        <v>12</v>
      </c>
      <c r="S2350">
        <f>CEILING(Table1[[#This Row],[Month]]/3,1)</f>
        <v>4</v>
      </c>
      <c r="T2350" s="9">
        <f>(Table1[[#This Row],[Profit]]/Table1[[#This Row],[Sales]])</f>
        <v>0.35000000000000003</v>
      </c>
    </row>
    <row r="2351" spans="1:20" x14ac:dyDescent="0.25">
      <c r="A2351">
        <v>20231203</v>
      </c>
      <c r="B2351" s="1" t="s">
        <v>282</v>
      </c>
      <c r="C2351" s="1" t="s">
        <v>25</v>
      </c>
      <c r="D2351" s="1" t="s">
        <v>26</v>
      </c>
      <c r="E2351" s="1" t="s">
        <v>27</v>
      </c>
      <c r="F2351" s="1" t="s">
        <v>28</v>
      </c>
      <c r="G2351" s="1" t="s">
        <v>83</v>
      </c>
      <c r="H2351" s="1" t="s">
        <v>75</v>
      </c>
      <c r="I2351" s="1" t="s">
        <v>30</v>
      </c>
      <c r="J2351" s="1" t="s">
        <v>36</v>
      </c>
      <c r="K2351">
        <v>69.456000000000003</v>
      </c>
      <c r="L2351">
        <v>2</v>
      </c>
      <c r="M2351">
        <v>0.2</v>
      </c>
      <c r="N2351">
        <v>22.5732</v>
      </c>
      <c r="O2351">
        <f>(Table1[[#This Row],[Sales]]-Table1[[#This Row],[Profit]])/Table1[[#This Row],[Quantity]]</f>
        <v>23.441400000000002</v>
      </c>
      <c r="P2351">
        <f>Table1[[#This Row],[Sales]]/Table1[[#This Row],[Quantity]]</f>
        <v>34.728000000000002</v>
      </c>
      <c r="Q2351" t="str">
        <f t="shared" si="72"/>
        <v>2023</v>
      </c>
      <c r="R2351" t="str">
        <f t="shared" si="73"/>
        <v>12</v>
      </c>
      <c r="S2351">
        <f>CEILING(Table1[[#This Row],[Month]]/3,1)</f>
        <v>4</v>
      </c>
      <c r="T2351" s="9">
        <f>(Table1[[#This Row],[Profit]]/Table1[[#This Row],[Sales]])</f>
        <v>0.32500000000000001</v>
      </c>
    </row>
    <row r="2352" spans="1:20" x14ac:dyDescent="0.25">
      <c r="A2352">
        <v>20231203</v>
      </c>
      <c r="B2352" s="1" t="s">
        <v>282</v>
      </c>
      <c r="C2352" s="1" t="s">
        <v>25</v>
      </c>
      <c r="D2352" s="1" t="s">
        <v>26</v>
      </c>
      <c r="E2352" s="1" t="s">
        <v>27</v>
      </c>
      <c r="F2352" s="1" t="s">
        <v>28</v>
      </c>
      <c r="G2352" s="1" t="s">
        <v>83</v>
      </c>
      <c r="H2352" s="1" t="s">
        <v>75</v>
      </c>
      <c r="I2352" s="1" t="s">
        <v>30</v>
      </c>
      <c r="J2352" s="1" t="s">
        <v>50</v>
      </c>
      <c r="K2352">
        <v>10.86</v>
      </c>
      <c r="L2352">
        <v>2</v>
      </c>
      <c r="M2352">
        <v>0</v>
      </c>
      <c r="N2352">
        <v>5.3213999999999997</v>
      </c>
      <c r="O2352">
        <f>(Table1[[#This Row],[Sales]]-Table1[[#This Row],[Profit]])/Table1[[#This Row],[Quantity]]</f>
        <v>2.7692999999999999</v>
      </c>
      <c r="P2352">
        <f>Table1[[#This Row],[Sales]]/Table1[[#This Row],[Quantity]]</f>
        <v>5.43</v>
      </c>
      <c r="Q2352" t="str">
        <f t="shared" si="72"/>
        <v>2023</v>
      </c>
      <c r="R2352" t="str">
        <f t="shared" si="73"/>
        <v>12</v>
      </c>
      <c r="S2352">
        <f>CEILING(Table1[[#This Row],[Month]]/3,1)</f>
        <v>4</v>
      </c>
      <c r="T2352" s="9">
        <f>(Table1[[#This Row],[Profit]]/Table1[[#This Row],[Sales]])</f>
        <v>0.49</v>
      </c>
    </row>
    <row r="2353" spans="1:20" x14ac:dyDescent="0.25">
      <c r="A2353">
        <v>20231203</v>
      </c>
      <c r="B2353" s="1" t="s">
        <v>282</v>
      </c>
      <c r="C2353" s="1" t="s">
        <v>25</v>
      </c>
      <c r="D2353" s="1" t="s">
        <v>26</v>
      </c>
      <c r="E2353" s="1" t="s">
        <v>27</v>
      </c>
      <c r="F2353" s="1" t="s">
        <v>28</v>
      </c>
      <c r="G2353" s="1" t="s">
        <v>83</v>
      </c>
      <c r="H2353" s="1" t="s">
        <v>75</v>
      </c>
      <c r="I2353" s="1" t="s">
        <v>30</v>
      </c>
      <c r="J2353" s="1" t="s">
        <v>44</v>
      </c>
      <c r="K2353">
        <v>79.47</v>
      </c>
      <c r="L2353">
        <v>3</v>
      </c>
      <c r="M2353">
        <v>0</v>
      </c>
      <c r="N2353">
        <v>22.2516</v>
      </c>
      <c r="O2353">
        <f>(Table1[[#This Row],[Sales]]-Table1[[#This Row],[Profit]])/Table1[[#This Row],[Quantity]]</f>
        <v>19.072800000000001</v>
      </c>
      <c r="P2353">
        <f>Table1[[#This Row],[Sales]]/Table1[[#This Row],[Quantity]]</f>
        <v>26.49</v>
      </c>
      <c r="Q2353" t="str">
        <f t="shared" si="72"/>
        <v>2023</v>
      </c>
      <c r="R2353" t="str">
        <f t="shared" si="73"/>
        <v>12</v>
      </c>
      <c r="S2353">
        <f>CEILING(Table1[[#This Row],[Month]]/3,1)</f>
        <v>4</v>
      </c>
      <c r="T2353" s="9">
        <f>(Table1[[#This Row],[Profit]]/Table1[[#This Row],[Sales]])</f>
        <v>0.28000000000000003</v>
      </c>
    </row>
    <row r="2354" spans="1:20" x14ac:dyDescent="0.25">
      <c r="A2354">
        <v>20231203</v>
      </c>
      <c r="B2354" s="1" t="s">
        <v>282</v>
      </c>
      <c r="C2354" s="1" t="s">
        <v>25</v>
      </c>
      <c r="D2354" s="1" t="s">
        <v>26</v>
      </c>
      <c r="E2354" s="1" t="s">
        <v>27</v>
      </c>
      <c r="F2354" s="1" t="s">
        <v>28</v>
      </c>
      <c r="G2354" s="1" t="s">
        <v>83</v>
      </c>
      <c r="H2354" s="1" t="s">
        <v>75</v>
      </c>
      <c r="I2354" s="1" t="s">
        <v>30</v>
      </c>
      <c r="J2354" s="1" t="s">
        <v>42</v>
      </c>
      <c r="K2354">
        <v>10.08</v>
      </c>
      <c r="L2354">
        <v>6</v>
      </c>
      <c r="M2354">
        <v>0</v>
      </c>
      <c r="N2354">
        <v>5.04</v>
      </c>
      <c r="O2354">
        <f>(Table1[[#This Row],[Sales]]-Table1[[#This Row],[Profit]])/Table1[[#This Row],[Quantity]]</f>
        <v>0.84</v>
      </c>
      <c r="P2354">
        <f>Table1[[#This Row],[Sales]]/Table1[[#This Row],[Quantity]]</f>
        <v>1.68</v>
      </c>
      <c r="Q2354" t="str">
        <f t="shared" si="72"/>
        <v>2023</v>
      </c>
      <c r="R2354" t="str">
        <f t="shared" si="73"/>
        <v>12</v>
      </c>
      <c r="S2354">
        <f>CEILING(Table1[[#This Row],[Month]]/3,1)</f>
        <v>4</v>
      </c>
      <c r="T2354" s="9">
        <f>(Table1[[#This Row],[Profit]]/Table1[[#This Row],[Sales]])</f>
        <v>0.5</v>
      </c>
    </row>
    <row r="2355" spans="1:20" x14ac:dyDescent="0.25">
      <c r="A2355">
        <v>20210831</v>
      </c>
      <c r="B2355" s="1" t="s">
        <v>1000</v>
      </c>
      <c r="C2355" s="1" t="s">
        <v>25</v>
      </c>
      <c r="D2355" s="1" t="s">
        <v>77</v>
      </c>
      <c r="E2355" s="1" t="s">
        <v>27</v>
      </c>
      <c r="F2355" s="1" t="s">
        <v>28</v>
      </c>
      <c r="G2355" s="1" t="s">
        <v>388</v>
      </c>
      <c r="H2355" s="1" t="s">
        <v>20</v>
      </c>
      <c r="I2355" s="1" t="s">
        <v>30</v>
      </c>
      <c r="J2355" s="1" t="s">
        <v>22</v>
      </c>
      <c r="K2355">
        <v>1552.8309999999999</v>
      </c>
      <c r="L2355">
        <v>7</v>
      </c>
      <c r="M2355">
        <v>0.15</v>
      </c>
      <c r="N2355">
        <v>200.9546</v>
      </c>
      <c r="O2355">
        <f>(Table1[[#This Row],[Sales]]-Table1[[#This Row],[Profit]])/Table1[[#This Row],[Quantity]]</f>
        <v>193.12519999999998</v>
      </c>
      <c r="P2355">
        <f>Table1[[#This Row],[Sales]]/Table1[[#This Row],[Quantity]]</f>
        <v>221.833</v>
      </c>
      <c r="Q2355" t="str">
        <f t="shared" si="72"/>
        <v>2021</v>
      </c>
      <c r="R2355" t="str">
        <f t="shared" si="73"/>
        <v>08</v>
      </c>
      <c r="S2355">
        <f>CEILING(Table1[[#This Row],[Month]]/3,1)</f>
        <v>3</v>
      </c>
      <c r="T2355" s="9">
        <f>(Table1[[#This Row],[Profit]]/Table1[[#This Row],[Sales]])</f>
        <v>0.12941176470588237</v>
      </c>
    </row>
    <row r="2356" spans="1:20" x14ac:dyDescent="0.25">
      <c r="A2356">
        <v>20210831</v>
      </c>
      <c r="B2356" s="1" t="s">
        <v>1000</v>
      </c>
      <c r="C2356" s="1" t="s">
        <v>25</v>
      </c>
      <c r="D2356" s="1" t="s">
        <v>77</v>
      </c>
      <c r="E2356" s="1" t="s">
        <v>27</v>
      </c>
      <c r="F2356" s="1" t="s">
        <v>28</v>
      </c>
      <c r="G2356" s="1" t="s">
        <v>388</v>
      </c>
      <c r="H2356" s="1" t="s">
        <v>20</v>
      </c>
      <c r="I2356" s="1" t="s">
        <v>30</v>
      </c>
      <c r="J2356" s="1" t="s">
        <v>36</v>
      </c>
      <c r="K2356">
        <v>137.24</v>
      </c>
      <c r="L2356">
        <v>5</v>
      </c>
      <c r="M2356">
        <v>0.2</v>
      </c>
      <c r="N2356">
        <v>46.3185</v>
      </c>
      <c r="O2356">
        <f>(Table1[[#This Row],[Sales]]-Table1[[#This Row],[Profit]])/Table1[[#This Row],[Quantity]]</f>
        <v>18.1843</v>
      </c>
      <c r="P2356">
        <f>Table1[[#This Row],[Sales]]/Table1[[#This Row],[Quantity]]</f>
        <v>27.448</v>
      </c>
      <c r="Q2356" t="str">
        <f t="shared" si="72"/>
        <v>2021</v>
      </c>
      <c r="R2356" t="str">
        <f t="shared" si="73"/>
        <v>08</v>
      </c>
      <c r="S2356">
        <f>CEILING(Table1[[#This Row],[Month]]/3,1)</f>
        <v>3</v>
      </c>
      <c r="T2356" s="9">
        <f>(Table1[[#This Row],[Profit]]/Table1[[#This Row],[Sales]])</f>
        <v>0.33749999999999997</v>
      </c>
    </row>
    <row r="2357" spans="1:20" x14ac:dyDescent="0.25">
      <c r="A2357">
        <v>20210831</v>
      </c>
      <c r="B2357" s="1" t="s">
        <v>1000</v>
      </c>
      <c r="C2357" s="1" t="s">
        <v>25</v>
      </c>
      <c r="D2357" s="1" t="s">
        <v>77</v>
      </c>
      <c r="E2357" s="1" t="s">
        <v>27</v>
      </c>
      <c r="F2357" s="1" t="s">
        <v>28</v>
      </c>
      <c r="G2357" s="1" t="s">
        <v>388</v>
      </c>
      <c r="H2357" s="1" t="s">
        <v>20</v>
      </c>
      <c r="I2357" s="1" t="s">
        <v>30</v>
      </c>
      <c r="J2357" s="1" t="s">
        <v>94</v>
      </c>
      <c r="K2357">
        <v>36.51</v>
      </c>
      <c r="L2357">
        <v>1</v>
      </c>
      <c r="M2357">
        <v>0</v>
      </c>
      <c r="N2357">
        <v>15.699299999999999</v>
      </c>
      <c r="O2357">
        <f>(Table1[[#This Row],[Sales]]-Table1[[#This Row],[Profit]])/Table1[[#This Row],[Quantity]]</f>
        <v>20.810699999999997</v>
      </c>
      <c r="P2357">
        <f>Table1[[#This Row],[Sales]]/Table1[[#This Row],[Quantity]]</f>
        <v>36.51</v>
      </c>
      <c r="Q2357" t="str">
        <f t="shared" si="72"/>
        <v>2021</v>
      </c>
      <c r="R2357" t="str">
        <f t="shared" si="73"/>
        <v>08</v>
      </c>
      <c r="S2357">
        <f>CEILING(Table1[[#This Row],[Month]]/3,1)</f>
        <v>3</v>
      </c>
      <c r="T2357" s="9">
        <f>(Table1[[#This Row],[Profit]]/Table1[[#This Row],[Sales]])</f>
        <v>0.43</v>
      </c>
    </row>
    <row r="2358" spans="1:20" x14ac:dyDescent="0.25">
      <c r="A2358">
        <v>20210831</v>
      </c>
      <c r="B2358" s="1" t="s">
        <v>1000</v>
      </c>
      <c r="C2358" s="1" t="s">
        <v>25</v>
      </c>
      <c r="D2358" s="1" t="s">
        <v>77</v>
      </c>
      <c r="E2358" s="1" t="s">
        <v>27</v>
      </c>
      <c r="F2358" s="1" t="s">
        <v>28</v>
      </c>
      <c r="G2358" s="1" t="s">
        <v>388</v>
      </c>
      <c r="H2358" s="1" t="s">
        <v>20</v>
      </c>
      <c r="I2358" s="1" t="s">
        <v>30</v>
      </c>
      <c r="J2358" s="1" t="s">
        <v>265</v>
      </c>
      <c r="K2358">
        <v>239.976</v>
      </c>
      <c r="L2358">
        <v>3</v>
      </c>
      <c r="M2358">
        <v>0.2</v>
      </c>
      <c r="N2358">
        <v>80.991900000000001</v>
      </c>
      <c r="O2358">
        <f>(Table1[[#This Row],[Sales]]-Table1[[#This Row],[Profit]])/Table1[[#This Row],[Quantity]]</f>
        <v>52.994700000000002</v>
      </c>
      <c r="P2358">
        <f>Table1[[#This Row],[Sales]]/Table1[[#This Row],[Quantity]]</f>
        <v>79.992000000000004</v>
      </c>
      <c r="Q2358" t="str">
        <f t="shared" si="72"/>
        <v>2021</v>
      </c>
      <c r="R2358" t="str">
        <f t="shared" si="73"/>
        <v>08</v>
      </c>
      <c r="S2358">
        <f>CEILING(Table1[[#This Row],[Month]]/3,1)</f>
        <v>3</v>
      </c>
      <c r="T2358" s="9">
        <f>(Table1[[#This Row],[Profit]]/Table1[[#This Row],[Sales]])</f>
        <v>0.33750000000000002</v>
      </c>
    </row>
    <row r="2359" spans="1:20" x14ac:dyDescent="0.25">
      <c r="A2359">
        <v>20200317</v>
      </c>
      <c r="B2359" s="1" t="s">
        <v>596</v>
      </c>
      <c r="C2359" s="1" t="s">
        <v>133</v>
      </c>
      <c r="D2359" s="1" t="s">
        <v>134</v>
      </c>
      <c r="E2359" s="1" t="s">
        <v>17</v>
      </c>
      <c r="F2359" s="1" t="s">
        <v>18</v>
      </c>
      <c r="G2359" s="1" t="s">
        <v>286</v>
      </c>
      <c r="H2359" s="1" t="s">
        <v>40</v>
      </c>
      <c r="I2359" s="1" t="s">
        <v>30</v>
      </c>
      <c r="J2359" s="1" t="s">
        <v>36</v>
      </c>
      <c r="K2359">
        <v>1579.7460000000001</v>
      </c>
      <c r="L2359">
        <v>7</v>
      </c>
      <c r="M2359">
        <v>0.4</v>
      </c>
      <c r="N2359">
        <v>-447.59469999999999</v>
      </c>
      <c r="O2359">
        <f>(Table1[[#This Row],[Sales]]-Table1[[#This Row],[Profit]])/Table1[[#This Row],[Quantity]]</f>
        <v>289.62010000000004</v>
      </c>
      <c r="P2359">
        <f>Table1[[#This Row],[Sales]]/Table1[[#This Row],[Quantity]]</f>
        <v>225.67800000000003</v>
      </c>
      <c r="Q2359" t="str">
        <f t="shared" si="72"/>
        <v>2020</v>
      </c>
      <c r="R2359" t="str">
        <f t="shared" si="73"/>
        <v>03</v>
      </c>
      <c r="S2359">
        <f>CEILING(Table1[[#This Row],[Month]]/3,1)</f>
        <v>1</v>
      </c>
      <c r="T2359" s="9">
        <f>(Table1[[#This Row],[Profit]]/Table1[[#This Row],[Sales]])</f>
        <v>-0.28333333333333333</v>
      </c>
    </row>
    <row r="2360" spans="1:20" x14ac:dyDescent="0.25">
      <c r="A2360">
        <v>20200317</v>
      </c>
      <c r="B2360" s="1" t="s">
        <v>596</v>
      </c>
      <c r="C2360" s="1" t="s">
        <v>133</v>
      </c>
      <c r="D2360" s="1" t="s">
        <v>134</v>
      </c>
      <c r="E2360" s="1" t="s">
        <v>17</v>
      </c>
      <c r="F2360" s="1" t="s">
        <v>18</v>
      </c>
      <c r="G2360" s="1" t="s">
        <v>286</v>
      </c>
      <c r="H2360" s="1" t="s">
        <v>40</v>
      </c>
      <c r="I2360" s="1" t="s">
        <v>30</v>
      </c>
      <c r="J2360" s="1" t="s">
        <v>36</v>
      </c>
      <c r="K2360">
        <v>1071.576</v>
      </c>
      <c r="L2360">
        <v>4</v>
      </c>
      <c r="M2360">
        <v>0.4</v>
      </c>
      <c r="N2360">
        <v>-553.64760000000001</v>
      </c>
      <c r="O2360">
        <f>(Table1[[#This Row],[Sales]]-Table1[[#This Row],[Profit]])/Table1[[#This Row],[Quantity]]</f>
        <v>406.30590000000001</v>
      </c>
      <c r="P2360">
        <f>Table1[[#This Row],[Sales]]/Table1[[#This Row],[Quantity]]</f>
        <v>267.89400000000001</v>
      </c>
      <c r="Q2360" t="str">
        <f t="shared" si="72"/>
        <v>2020</v>
      </c>
      <c r="R2360" t="str">
        <f t="shared" si="73"/>
        <v>03</v>
      </c>
      <c r="S2360">
        <f>CEILING(Table1[[#This Row],[Month]]/3,1)</f>
        <v>1</v>
      </c>
      <c r="T2360" s="9">
        <f>(Table1[[#This Row],[Profit]]/Table1[[#This Row],[Sales]])</f>
        <v>-0.51666666666666672</v>
      </c>
    </row>
    <row r="2361" spans="1:20" x14ac:dyDescent="0.25">
      <c r="A2361">
        <v>20200317</v>
      </c>
      <c r="B2361" s="1" t="s">
        <v>596</v>
      </c>
      <c r="C2361" s="1" t="s">
        <v>133</v>
      </c>
      <c r="D2361" s="1" t="s">
        <v>134</v>
      </c>
      <c r="E2361" s="1" t="s">
        <v>17</v>
      </c>
      <c r="F2361" s="1" t="s">
        <v>18</v>
      </c>
      <c r="G2361" s="1" t="s">
        <v>286</v>
      </c>
      <c r="H2361" s="1" t="s">
        <v>40</v>
      </c>
      <c r="I2361" s="1" t="s">
        <v>30</v>
      </c>
      <c r="J2361" s="1" t="s">
        <v>36</v>
      </c>
      <c r="K2361">
        <v>613.90800000000002</v>
      </c>
      <c r="L2361">
        <v>3</v>
      </c>
      <c r="M2361">
        <v>0.4</v>
      </c>
      <c r="N2361">
        <v>-122.7816</v>
      </c>
      <c r="O2361">
        <f>(Table1[[#This Row],[Sales]]-Table1[[#This Row],[Profit]])/Table1[[#This Row],[Quantity]]</f>
        <v>245.56320000000002</v>
      </c>
      <c r="P2361">
        <f>Table1[[#This Row],[Sales]]/Table1[[#This Row],[Quantity]]</f>
        <v>204.636</v>
      </c>
      <c r="Q2361" t="str">
        <f t="shared" si="72"/>
        <v>2020</v>
      </c>
      <c r="R2361" t="str">
        <f t="shared" si="73"/>
        <v>03</v>
      </c>
      <c r="S2361">
        <f>CEILING(Table1[[#This Row],[Month]]/3,1)</f>
        <v>1</v>
      </c>
      <c r="T2361" s="9">
        <f>(Table1[[#This Row],[Profit]]/Table1[[#This Row],[Sales]])</f>
        <v>-0.19999999999999998</v>
      </c>
    </row>
    <row r="2362" spans="1:20" x14ac:dyDescent="0.25">
      <c r="A2362">
        <v>20200317</v>
      </c>
      <c r="B2362" s="1" t="s">
        <v>596</v>
      </c>
      <c r="C2362" s="1" t="s">
        <v>133</v>
      </c>
      <c r="D2362" s="1" t="s">
        <v>134</v>
      </c>
      <c r="E2362" s="1" t="s">
        <v>17</v>
      </c>
      <c r="F2362" s="1" t="s">
        <v>18</v>
      </c>
      <c r="G2362" s="1" t="s">
        <v>286</v>
      </c>
      <c r="H2362" s="1" t="s">
        <v>40</v>
      </c>
      <c r="I2362" s="1" t="s">
        <v>30</v>
      </c>
      <c r="J2362" s="1" t="s">
        <v>50</v>
      </c>
      <c r="K2362">
        <v>34.86</v>
      </c>
      <c r="L2362">
        <v>7</v>
      </c>
      <c r="M2362">
        <v>0</v>
      </c>
      <c r="N2362">
        <v>16.3842</v>
      </c>
      <c r="O2362">
        <f>(Table1[[#This Row],[Sales]]-Table1[[#This Row],[Profit]])/Table1[[#This Row],[Quantity]]</f>
        <v>2.6393999999999997</v>
      </c>
      <c r="P2362">
        <f>Table1[[#This Row],[Sales]]/Table1[[#This Row],[Quantity]]</f>
        <v>4.9799999999999995</v>
      </c>
      <c r="Q2362" t="str">
        <f t="shared" si="72"/>
        <v>2020</v>
      </c>
      <c r="R2362" t="str">
        <f t="shared" si="73"/>
        <v>03</v>
      </c>
      <c r="S2362">
        <f>CEILING(Table1[[#This Row],[Month]]/3,1)</f>
        <v>1</v>
      </c>
      <c r="T2362" s="9">
        <f>(Table1[[#This Row],[Profit]]/Table1[[#This Row],[Sales]])</f>
        <v>0.47000000000000003</v>
      </c>
    </row>
    <row r="2363" spans="1:20" x14ac:dyDescent="0.25">
      <c r="A2363">
        <v>20200317</v>
      </c>
      <c r="B2363" s="1" t="s">
        <v>596</v>
      </c>
      <c r="C2363" s="1" t="s">
        <v>133</v>
      </c>
      <c r="D2363" s="1" t="s">
        <v>134</v>
      </c>
      <c r="E2363" s="1" t="s">
        <v>17</v>
      </c>
      <c r="F2363" s="1" t="s">
        <v>18</v>
      </c>
      <c r="G2363" s="1" t="s">
        <v>286</v>
      </c>
      <c r="H2363" s="1" t="s">
        <v>40</v>
      </c>
      <c r="I2363" s="1" t="s">
        <v>30</v>
      </c>
      <c r="J2363" s="1" t="s">
        <v>50</v>
      </c>
      <c r="K2363">
        <v>155.04</v>
      </c>
      <c r="L2363">
        <v>4</v>
      </c>
      <c r="M2363">
        <v>0</v>
      </c>
      <c r="N2363">
        <v>75.9696</v>
      </c>
      <c r="O2363">
        <f>(Table1[[#This Row],[Sales]]-Table1[[#This Row],[Profit]])/Table1[[#This Row],[Quantity]]</f>
        <v>19.767599999999998</v>
      </c>
      <c r="P2363">
        <f>Table1[[#This Row],[Sales]]/Table1[[#This Row],[Quantity]]</f>
        <v>38.76</v>
      </c>
      <c r="Q2363" t="str">
        <f t="shared" si="72"/>
        <v>2020</v>
      </c>
      <c r="R2363" t="str">
        <f t="shared" si="73"/>
        <v>03</v>
      </c>
      <c r="S2363">
        <f>CEILING(Table1[[#This Row],[Month]]/3,1)</f>
        <v>1</v>
      </c>
      <c r="T2363" s="9">
        <f>(Table1[[#This Row],[Profit]]/Table1[[#This Row],[Sales]])</f>
        <v>0.49000000000000005</v>
      </c>
    </row>
    <row r="2364" spans="1:20" x14ac:dyDescent="0.25">
      <c r="A2364">
        <v>20230417</v>
      </c>
      <c r="B2364" s="1" t="s">
        <v>421</v>
      </c>
      <c r="C2364" s="1" t="s">
        <v>209</v>
      </c>
      <c r="D2364" s="1" t="s">
        <v>210</v>
      </c>
      <c r="E2364" s="1" t="s">
        <v>27</v>
      </c>
      <c r="F2364" s="1" t="s">
        <v>82</v>
      </c>
      <c r="G2364" s="1" t="s">
        <v>255</v>
      </c>
      <c r="H2364" s="1" t="s">
        <v>40</v>
      </c>
      <c r="I2364" s="1" t="s">
        <v>21</v>
      </c>
      <c r="J2364" s="1" t="s">
        <v>36</v>
      </c>
      <c r="K2364">
        <v>13.71</v>
      </c>
      <c r="L2364">
        <v>5</v>
      </c>
      <c r="M2364">
        <v>0.7</v>
      </c>
      <c r="N2364">
        <v>-10.054</v>
      </c>
      <c r="O2364">
        <f>(Table1[[#This Row],[Sales]]-Table1[[#This Row],[Profit]])/Table1[[#This Row],[Quantity]]</f>
        <v>4.7528000000000006</v>
      </c>
      <c r="P2364">
        <f>Table1[[#This Row],[Sales]]/Table1[[#This Row],[Quantity]]</f>
        <v>2.742</v>
      </c>
      <c r="Q2364" t="str">
        <f t="shared" si="72"/>
        <v>2023</v>
      </c>
      <c r="R2364" t="str">
        <f t="shared" si="73"/>
        <v>04</v>
      </c>
      <c r="S2364">
        <f>CEILING(Table1[[#This Row],[Month]]/3,1)</f>
        <v>2</v>
      </c>
      <c r="T2364" s="9">
        <f>(Table1[[#This Row],[Profit]]/Table1[[#This Row],[Sales]])</f>
        <v>-0.73333333333333328</v>
      </c>
    </row>
    <row r="2365" spans="1:20" x14ac:dyDescent="0.25">
      <c r="A2365">
        <v>20220314</v>
      </c>
      <c r="B2365" s="1" t="s">
        <v>381</v>
      </c>
      <c r="C2365" s="1" t="s">
        <v>149</v>
      </c>
      <c r="D2365" s="1" t="s">
        <v>150</v>
      </c>
      <c r="E2365" s="1" t="s">
        <v>17</v>
      </c>
      <c r="F2365" s="1" t="s">
        <v>34</v>
      </c>
      <c r="G2365" s="1" t="s">
        <v>321</v>
      </c>
      <c r="H2365" s="1" t="s">
        <v>69</v>
      </c>
      <c r="I2365" s="1" t="s">
        <v>63</v>
      </c>
      <c r="J2365" s="1" t="s">
        <v>41</v>
      </c>
      <c r="K2365">
        <v>127.88</v>
      </c>
      <c r="L2365">
        <v>2</v>
      </c>
      <c r="M2365">
        <v>0</v>
      </c>
      <c r="N2365">
        <v>40.921599999999998</v>
      </c>
      <c r="O2365">
        <f>(Table1[[#This Row],[Sales]]-Table1[[#This Row],[Profit]])/Table1[[#This Row],[Quantity]]</f>
        <v>43.479199999999999</v>
      </c>
      <c r="P2365">
        <f>Table1[[#This Row],[Sales]]/Table1[[#This Row],[Quantity]]</f>
        <v>63.94</v>
      </c>
      <c r="Q2365" t="str">
        <f t="shared" si="72"/>
        <v>2022</v>
      </c>
      <c r="R2365" t="str">
        <f t="shared" si="73"/>
        <v>03</v>
      </c>
      <c r="S2365">
        <f>CEILING(Table1[[#This Row],[Month]]/3,1)</f>
        <v>1</v>
      </c>
      <c r="T2365" s="9">
        <f>(Table1[[#This Row],[Profit]]/Table1[[#This Row],[Sales]])</f>
        <v>0.32</v>
      </c>
    </row>
    <row r="2366" spans="1:20" x14ac:dyDescent="0.25">
      <c r="A2366">
        <v>20220314</v>
      </c>
      <c r="B2366" s="1" t="s">
        <v>381</v>
      </c>
      <c r="C2366" s="1" t="s">
        <v>149</v>
      </c>
      <c r="D2366" s="1" t="s">
        <v>150</v>
      </c>
      <c r="E2366" s="1" t="s">
        <v>17</v>
      </c>
      <c r="F2366" s="1" t="s">
        <v>34</v>
      </c>
      <c r="G2366" s="1" t="s">
        <v>321</v>
      </c>
      <c r="H2366" s="1" t="s">
        <v>69</v>
      </c>
      <c r="I2366" s="1" t="s">
        <v>63</v>
      </c>
      <c r="J2366" s="1" t="s">
        <v>44</v>
      </c>
      <c r="K2366">
        <v>160.32</v>
      </c>
      <c r="L2366">
        <v>2</v>
      </c>
      <c r="M2366">
        <v>0</v>
      </c>
      <c r="N2366">
        <v>44.889600000000002</v>
      </c>
      <c r="O2366">
        <f>(Table1[[#This Row],[Sales]]-Table1[[#This Row],[Profit]])/Table1[[#This Row],[Quantity]]</f>
        <v>57.715199999999996</v>
      </c>
      <c r="P2366">
        <f>Table1[[#This Row],[Sales]]/Table1[[#This Row],[Quantity]]</f>
        <v>80.16</v>
      </c>
      <c r="Q2366" t="str">
        <f t="shared" si="72"/>
        <v>2022</v>
      </c>
      <c r="R2366" t="str">
        <f t="shared" si="73"/>
        <v>03</v>
      </c>
      <c r="S2366">
        <f>CEILING(Table1[[#This Row],[Month]]/3,1)</f>
        <v>1</v>
      </c>
      <c r="T2366" s="9">
        <f>(Table1[[#This Row],[Profit]]/Table1[[#This Row],[Sales]])</f>
        <v>0.28000000000000003</v>
      </c>
    </row>
    <row r="2367" spans="1:20" x14ac:dyDescent="0.25">
      <c r="A2367">
        <v>20220314</v>
      </c>
      <c r="B2367" s="1" t="s">
        <v>381</v>
      </c>
      <c r="C2367" s="1" t="s">
        <v>149</v>
      </c>
      <c r="D2367" s="1" t="s">
        <v>150</v>
      </c>
      <c r="E2367" s="1" t="s">
        <v>17</v>
      </c>
      <c r="F2367" s="1" t="s">
        <v>34</v>
      </c>
      <c r="G2367" s="1" t="s">
        <v>321</v>
      </c>
      <c r="H2367" s="1" t="s">
        <v>69</v>
      </c>
      <c r="I2367" s="1" t="s">
        <v>63</v>
      </c>
      <c r="J2367" s="1" t="s">
        <v>36</v>
      </c>
      <c r="K2367">
        <v>46</v>
      </c>
      <c r="L2367">
        <v>4</v>
      </c>
      <c r="M2367">
        <v>0</v>
      </c>
      <c r="N2367">
        <v>20.7</v>
      </c>
      <c r="O2367">
        <f>(Table1[[#This Row],[Sales]]-Table1[[#This Row],[Profit]])/Table1[[#This Row],[Quantity]]</f>
        <v>6.3250000000000002</v>
      </c>
      <c r="P2367">
        <f>Table1[[#This Row],[Sales]]/Table1[[#This Row],[Quantity]]</f>
        <v>11.5</v>
      </c>
      <c r="Q2367" t="str">
        <f t="shared" si="72"/>
        <v>2022</v>
      </c>
      <c r="R2367" t="str">
        <f t="shared" si="73"/>
        <v>03</v>
      </c>
      <c r="S2367">
        <f>CEILING(Table1[[#This Row],[Month]]/3,1)</f>
        <v>1</v>
      </c>
      <c r="T2367" s="9">
        <f>(Table1[[#This Row],[Profit]]/Table1[[#This Row],[Sales]])</f>
        <v>0.45</v>
      </c>
    </row>
    <row r="2368" spans="1:20" x14ac:dyDescent="0.25">
      <c r="A2368">
        <v>20201124</v>
      </c>
      <c r="B2368" s="1" t="s">
        <v>926</v>
      </c>
      <c r="C2368" s="1" t="s">
        <v>25</v>
      </c>
      <c r="D2368" s="1" t="s">
        <v>1001</v>
      </c>
      <c r="E2368" s="1" t="s">
        <v>27</v>
      </c>
      <c r="F2368" s="1" t="s">
        <v>28</v>
      </c>
      <c r="G2368" s="1" t="s">
        <v>139</v>
      </c>
      <c r="H2368" s="1" t="s">
        <v>40</v>
      </c>
      <c r="I2368" s="1" t="s">
        <v>21</v>
      </c>
      <c r="J2368" s="1" t="s">
        <v>23</v>
      </c>
      <c r="K2368">
        <v>120.712</v>
      </c>
      <c r="L2368">
        <v>1</v>
      </c>
      <c r="M2368">
        <v>0.2</v>
      </c>
      <c r="N2368">
        <v>-18.1068</v>
      </c>
      <c r="O2368">
        <f>(Table1[[#This Row],[Sales]]-Table1[[#This Row],[Profit]])/Table1[[#This Row],[Quantity]]</f>
        <v>138.81880000000001</v>
      </c>
      <c r="P2368">
        <f>Table1[[#This Row],[Sales]]/Table1[[#This Row],[Quantity]]</f>
        <v>120.712</v>
      </c>
      <c r="Q2368" t="str">
        <f t="shared" si="72"/>
        <v>2020</v>
      </c>
      <c r="R2368" t="str">
        <f t="shared" si="73"/>
        <v>11</v>
      </c>
      <c r="S2368">
        <f>CEILING(Table1[[#This Row],[Month]]/3,1)</f>
        <v>4</v>
      </c>
      <c r="T2368" s="9">
        <f>(Table1[[#This Row],[Profit]]/Table1[[#This Row],[Sales]])</f>
        <v>-0.15</v>
      </c>
    </row>
    <row r="2369" spans="1:20" x14ac:dyDescent="0.25">
      <c r="A2369">
        <v>20230211</v>
      </c>
      <c r="B2369" s="1" t="s">
        <v>791</v>
      </c>
      <c r="C2369" s="1" t="s">
        <v>652</v>
      </c>
      <c r="D2369" s="1" t="s">
        <v>726</v>
      </c>
      <c r="E2369" s="1" t="s">
        <v>59</v>
      </c>
      <c r="F2369" s="1" t="s">
        <v>126</v>
      </c>
      <c r="G2369" s="1" t="s">
        <v>49</v>
      </c>
      <c r="H2369" s="1" t="s">
        <v>20</v>
      </c>
      <c r="I2369" s="1" t="s">
        <v>21</v>
      </c>
      <c r="J2369" s="1" t="s">
        <v>50</v>
      </c>
      <c r="K2369">
        <v>23.12</v>
      </c>
      <c r="L2369">
        <v>4</v>
      </c>
      <c r="M2369">
        <v>0</v>
      </c>
      <c r="N2369">
        <v>11.328799999999999</v>
      </c>
      <c r="O2369">
        <f>(Table1[[#This Row],[Sales]]-Table1[[#This Row],[Profit]])/Table1[[#This Row],[Quantity]]</f>
        <v>2.9478000000000004</v>
      </c>
      <c r="P2369">
        <f>Table1[[#This Row],[Sales]]/Table1[[#This Row],[Quantity]]</f>
        <v>5.78</v>
      </c>
      <c r="Q2369" t="str">
        <f t="shared" si="72"/>
        <v>2023</v>
      </c>
      <c r="R2369" t="str">
        <f t="shared" si="73"/>
        <v>02</v>
      </c>
      <c r="S2369">
        <f>CEILING(Table1[[#This Row],[Month]]/3,1)</f>
        <v>1</v>
      </c>
      <c r="T2369" s="9">
        <f>(Table1[[#This Row],[Profit]]/Table1[[#This Row],[Sales]])</f>
        <v>0.48999999999999994</v>
      </c>
    </row>
    <row r="2370" spans="1:20" x14ac:dyDescent="0.25">
      <c r="A2370">
        <v>20220924</v>
      </c>
      <c r="B2370" s="1" t="s">
        <v>350</v>
      </c>
      <c r="C2370" s="1" t="s">
        <v>209</v>
      </c>
      <c r="D2370" s="1" t="s">
        <v>308</v>
      </c>
      <c r="E2370" s="1" t="s">
        <v>27</v>
      </c>
      <c r="F2370" s="1" t="s">
        <v>82</v>
      </c>
      <c r="G2370" s="1" t="s">
        <v>272</v>
      </c>
      <c r="H2370" s="1" t="s">
        <v>62</v>
      </c>
      <c r="I2370" s="1" t="s">
        <v>30</v>
      </c>
      <c r="J2370" s="1" t="s">
        <v>41</v>
      </c>
      <c r="K2370">
        <v>532.70399999999995</v>
      </c>
      <c r="L2370">
        <v>6</v>
      </c>
      <c r="M2370">
        <v>0.2</v>
      </c>
      <c r="N2370">
        <v>-26.635200000000001</v>
      </c>
      <c r="O2370">
        <f>(Table1[[#This Row],[Sales]]-Table1[[#This Row],[Profit]])/Table1[[#This Row],[Quantity]]</f>
        <v>93.223200000000006</v>
      </c>
      <c r="P2370">
        <f>Table1[[#This Row],[Sales]]/Table1[[#This Row],[Quantity]]</f>
        <v>88.783999999999992</v>
      </c>
      <c r="Q2370" t="str">
        <f t="shared" si="72"/>
        <v>2022</v>
      </c>
      <c r="R2370" t="str">
        <f t="shared" si="73"/>
        <v>09</v>
      </c>
      <c r="S2370">
        <f>CEILING(Table1[[#This Row],[Month]]/3,1)</f>
        <v>3</v>
      </c>
      <c r="T2370" s="9">
        <f>(Table1[[#This Row],[Profit]]/Table1[[#This Row],[Sales]])</f>
        <v>-5.000000000000001E-2</v>
      </c>
    </row>
    <row r="2371" spans="1:20" x14ac:dyDescent="0.25">
      <c r="A2371">
        <v>20220924</v>
      </c>
      <c r="B2371" s="1" t="s">
        <v>350</v>
      </c>
      <c r="C2371" s="1" t="s">
        <v>209</v>
      </c>
      <c r="D2371" s="1" t="s">
        <v>308</v>
      </c>
      <c r="E2371" s="1" t="s">
        <v>27</v>
      </c>
      <c r="F2371" s="1" t="s">
        <v>82</v>
      </c>
      <c r="G2371" s="1" t="s">
        <v>272</v>
      </c>
      <c r="H2371" s="1" t="s">
        <v>62</v>
      </c>
      <c r="I2371" s="1" t="s">
        <v>30</v>
      </c>
      <c r="J2371" s="1" t="s">
        <v>42</v>
      </c>
      <c r="K2371">
        <v>4.9119999999999999</v>
      </c>
      <c r="L2371">
        <v>2</v>
      </c>
      <c r="M2371">
        <v>0.2</v>
      </c>
      <c r="N2371">
        <v>0.307</v>
      </c>
      <c r="O2371">
        <f>(Table1[[#This Row],[Sales]]-Table1[[#This Row],[Profit]])/Table1[[#This Row],[Quantity]]</f>
        <v>2.3024999999999998</v>
      </c>
      <c r="P2371">
        <f>Table1[[#This Row],[Sales]]/Table1[[#This Row],[Quantity]]</f>
        <v>2.456</v>
      </c>
      <c r="Q2371" t="str">
        <f t="shared" ref="Q2371:Q2434" si="74">LEFT(A2371,4)</f>
        <v>2022</v>
      </c>
      <c r="R2371" t="str">
        <f t="shared" ref="R2371:R2434" si="75">MID(A2371,5,2)</f>
        <v>09</v>
      </c>
      <c r="S2371">
        <f>CEILING(Table1[[#This Row],[Month]]/3,1)</f>
        <v>3</v>
      </c>
      <c r="T2371" s="9">
        <f>(Table1[[#This Row],[Profit]]/Table1[[#This Row],[Sales]])</f>
        <v>6.25E-2</v>
      </c>
    </row>
    <row r="2372" spans="1:20" x14ac:dyDescent="0.25">
      <c r="A2372">
        <v>20230708</v>
      </c>
      <c r="B2372" s="1" t="s">
        <v>427</v>
      </c>
      <c r="C2372" s="1" t="s">
        <v>416</v>
      </c>
      <c r="D2372" s="1" t="s">
        <v>417</v>
      </c>
      <c r="E2372" s="1" t="s">
        <v>17</v>
      </c>
      <c r="F2372" s="1" t="s">
        <v>48</v>
      </c>
      <c r="G2372" s="1" t="s">
        <v>236</v>
      </c>
      <c r="H2372" s="1" t="s">
        <v>168</v>
      </c>
      <c r="I2372" s="1" t="s">
        <v>30</v>
      </c>
      <c r="J2372" s="1" t="s">
        <v>94</v>
      </c>
      <c r="K2372">
        <v>252</v>
      </c>
      <c r="L2372">
        <v>4</v>
      </c>
      <c r="M2372">
        <v>0</v>
      </c>
      <c r="N2372">
        <v>93.24</v>
      </c>
      <c r="O2372">
        <f>(Table1[[#This Row],[Sales]]-Table1[[#This Row],[Profit]])/Table1[[#This Row],[Quantity]]</f>
        <v>39.69</v>
      </c>
      <c r="P2372">
        <f>Table1[[#This Row],[Sales]]/Table1[[#This Row],[Quantity]]</f>
        <v>63</v>
      </c>
      <c r="Q2372" t="str">
        <f t="shared" si="74"/>
        <v>2023</v>
      </c>
      <c r="R2372" t="str">
        <f t="shared" si="75"/>
        <v>07</v>
      </c>
      <c r="S2372">
        <f>CEILING(Table1[[#This Row],[Month]]/3,1)</f>
        <v>3</v>
      </c>
      <c r="T2372" s="9">
        <f>(Table1[[#This Row],[Profit]]/Table1[[#This Row],[Sales]])</f>
        <v>0.37</v>
      </c>
    </row>
    <row r="2373" spans="1:20" x14ac:dyDescent="0.25">
      <c r="A2373">
        <v>20220708</v>
      </c>
      <c r="B2373" s="1" t="s">
        <v>597</v>
      </c>
      <c r="C2373" s="1" t="s">
        <v>108</v>
      </c>
      <c r="D2373" s="1" t="s">
        <v>271</v>
      </c>
      <c r="E2373" s="1" t="s">
        <v>59</v>
      </c>
      <c r="F2373" s="1" t="s">
        <v>110</v>
      </c>
      <c r="G2373" s="1" t="s">
        <v>363</v>
      </c>
      <c r="H2373" s="1" t="s">
        <v>20</v>
      </c>
      <c r="I2373" s="1" t="s">
        <v>30</v>
      </c>
      <c r="J2373" s="1" t="s">
        <v>41</v>
      </c>
      <c r="K2373">
        <v>60.287999999999997</v>
      </c>
      <c r="L2373">
        <v>8</v>
      </c>
      <c r="M2373">
        <v>0.6</v>
      </c>
      <c r="N2373">
        <v>-27.1296</v>
      </c>
      <c r="O2373">
        <f>(Table1[[#This Row],[Sales]]-Table1[[#This Row],[Profit]])/Table1[[#This Row],[Quantity]]</f>
        <v>10.927199999999999</v>
      </c>
      <c r="P2373">
        <f>Table1[[#This Row],[Sales]]/Table1[[#This Row],[Quantity]]</f>
        <v>7.5359999999999996</v>
      </c>
      <c r="Q2373" t="str">
        <f t="shared" si="74"/>
        <v>2022</v>
      </c>
      <c r="R2373" t="str">
        <f t="shared" si="75"/>
        <v>07</v>
      </c>
      <c r="S2373">
        <f>CEILING(Table1[[#This Row],[Month]]/3,1)</f>
        <v>3</v>
      </c>
      <c r="T2373" s="9">
        <f>(Table1[[#This Row],[Profit]]/Table1[[#This Row],[Sales]])</f>
        <v>-0.45</v>
      </c>
    </row>
    <row r="2374" spans="1:20" x14ac:dyDescent="0.25">
      <c r="A2374">
        <v>20220708</v>
      </c>
      <c r="B2374" s="1" t="s">
        <v>597</v>
      </c>
      <c r="C2374" s="1" t="s">
        <v>108</v>
      </c>
      <c r="D2374" s="1" t="s">
        <v>271</v>
      </c>
      <c r="E2374" s="1" t="s">
        <v>59</v>
      </c>
      <c r="F2374" s="1" t="s">
        <v>110</v>
      </c>
      <c r="G2374" s="1" t="s">
        <v>363</v>
      </c>
      <c r="H2374" s="1" t="s">
        <v>20</v>
      </c>
      <c r="I2374" s="1" t="s">
        <v>30</v>
      </c>
      <c r="J2374" s="1" t="s">
        <v>136</v>
      </c>
      <c r="K2374">
        <v>2.6320000000000001</v>
      </c>
      <c r="L2374">
        <v>1</v>
      </c>
      <c r="M2374">
        <v>0.2</v>
      </c>
      <c r="N2374">
        <v>0.82250000000000001</v>
      </c>
      <c r="O2374">
        <f>(Table1[[#This Row],[Sales]]-Table1[[#This Row],[Profit]])/Table1[[#This Row],[Quantity]]</f>
        <v>1.8095000000000001</v>
      </c>
      <c r="P2374">
        <f>Table1[[#This Row],[Sales]]/Table1[[#This Row],[Quantity]]</f>
        <v>2.6320000000000001</v>
      </c>
      <c r="Q2374" t="str">
        <f t="shared" si="74"/>
        <v>2022</v>
      </c>
      <c r="R2374" t="str">
        <f t="shared" si="75"/>
        <v>07</v>
      </c>
      <c r="S2374">
        <f>CEILING(Table1[[#This Row],[Month]]/3,1)</f>
        <v>3</v>
      </c>
      <c r="T2374" s="9">
        <f>(Table1[[#This Row],[Profit]]/Table1[[#This Row],[Sales]])</f>
        <v>0.3125</v>
      </c>
    </row>
    <row r="2375" spans="1:20" x14ac:dyDescent="0.25">
      <c r="A2375">
        <v>20220708</v>
      </c>
      <c r="B2375" s="1" t="s">
        <v>597</v>
      </c>
      <c r="C2375" s="1" t="s">
        <v>108</v>
      </c>
      <c r="D2375" s="1" t="s">
        <v>271</v>
      </c>
      <c r="E2375" s="1" t="s">
        <v>59</v>
      </c>
      <c r="F2375" s="1" t="s">
        <v>110</v>
      </c>
      <c r="G2375" s="1" t="s">
        <v>363</v>
      </c>
      <c r="H2375" s="1" t="s">
        <v>20</v>
      </c>
      <c r="I2375" s="1" t="s">
        <v>30</v>
      </c>
      <c r="J2375" s="1" t="s">
        <v>50</v>
      </c>
      <c r="K2375">
        <v>23.687999999999999</v>
      </c>
      <c r="L2375">
        <v>9</v>
      </c>
      <c r="M2375">
        <v>0.2</v>
      </c>
      <c r="N2375">
        <v>7.6985999999999999</v>
      </c>
      <c r="O2375">
        <f>(Table1[[#This Row],[Sales]]-Table1[[#This Row],[Profit]])/Table1[[#This Row],[Quantity]]</f>
        <v>1.7766</v>
      </c>
      <c r="P2375">
        <f>Table1[[#This Row],[Sales]]/Table1[[#This Row],[Quantity]]</f>
        <v>2.6319999999999997</v>
      </c>
      <c r="Q2375" t="str">
        <f t="shared" si="74"/>
        <v>2022</v>
      </c>
      <c r="R2375" t="str">
        <f t="shared" si="75"/>
        <v>07</v>
      </c>
      <c r="S2375">
        <f>CEILING(Table1[[#This Row],[Month]]/3,1)</f>
        <v>3</v>
      </c>
      <c r="T2375" s="9">
        <f>(Table1[[#This Row],[Profit]]/Table1[[#This Row],[Sales]])</f>
        <v>0.32500000000000001</v>
      </c>
    </row>
    <row r="2376" spans="1:20" x14ac:dyDescent="0.25">
      <c r="A2376">
        <v>20220708</v>
      </c>
      <c r="B2376" s="1" t="s">
        <v>597</v>
      </c>
      <c r="C2376" s="1" t="s">
        <v>108</v>
      </c>
      <c r="D2376" s="1" t="s">
        <v>271</v>
      </c>
      <c r="E2376" s="1" t="s">
        <v>59</v>
      </c>
      <c r="F2376" s="1" t="s">
        <v>110</v>
      </c>
      <c r="G2376" s="1" t="s">
        <v>363</v>
      </c>
      <c r="H2376" s="1" t="s">
        <v>20</v>
      </c>
      <c r="I2376" s="1" t="s">
        <v>30</v>
      </c>
      <c r="J2376" s="1" t="s">
        <v>23</v>
      </c>
      <c r="K2376">
        <v>253.37200000000001</v>
      </c>
      <c r="L2376">
        <v>2</v>
      </c>
      <c r="M2376">
        <v>0.3</v>
      </c>
      <c r="N2376">
        <v>-14.478400000000001</v>
      </c>
      <c r="O2376">
        <f>(Table1[[#This Row],[Sales]]-Table1[[#This Row],[Profit]])/Table1[[#This Row],[Quantity]]</f>
        <v>133.92520000000002</v>
      </c>
      <c r="P2376">
        <f>Table1[[#This Row],[Sales]]/Table1[[#This Row],[Quantity]]</f>
        <v>126.68600000000001</v>
      </c>
      <c r="Q2376" t="str">
        <f t="shared" si="74"/>
        <v>2022</v>
      </c>
      <c r="R2376" t="str">
        <f t="shared" si="75"/>
        <v>07</v>
      </c>
      <c r="S2376">
        <f>CEILING(Table1[[#This Row],[Month]]/3,1)</f>
        <v>3</v>
      </c>
      <c r="T2376" s="9">
        <f>(Table1[[#This Row],[Profit]]/Table1[[#This Row],[Sales]])</f>
        <v>-5.7142857142857141E-2</v>
      </c>
    </row>
    <row r="2377" spans="1:20" x14ac:dyDescent="0.25">
      <c r="A2377">
        <v>20230125</v>
      </c>
      <c r="B2377" s="1" t="s">
        <v>524</v>
      </c>
      <c r="C2377" s="1" t="s">
        <v>385</v>
      </c>
      <c r="D2377" s="1" t="s">
        <v>538</v>
      </c>
      <c r="E2377" s="1" t="s">
        <v>17</v>
      </c>
      <c r="F2377" s="1" t="s">
        <v>48</v>
      </c>
      <c r="G2377" s="1" t="s">
        <v>447</v>
      </c>
      <c r="H2377" s="1" t="s">
        <v>62</v>
      </c>
      <c r="I2377" s="1" t="s">
        <v>21</v>
      </c>
      <c r="J2377" s="1" t="s">
        <v>136</v>
      </c>
      <c r="K2377">
        <v>5.67</v>
      </c>
      <c r="L2377">
        <v>3</v>
      </c>
      <c r="M2377">
        <v>0</v>
      </c>
      <c r="N2377">
        <v>0.1134</v>
      </c>
      <c r="O2377">
        <f>(Table1[[#This Row],[Sales]]-Table1[[#This Row],[Profit]])/Table1[[#This Row],[Quantity]]</f>
        <v>1.8521999999999998</v>
      </c>
      <c r="P2377">
        <f>Table1[[#This Row],[Sales]]/Table1[[#This Row],[Quantity]]</f>
        <v>1.89</v>
      </c>
      <c r="Q2377" t="str">
        <f t="shared" si="74"/>
        <v>2023</v>
      </c>
      <c r="R2377" t="str">
        <f t="shared" si="75"/>
        <v>01</v>
      </c>
      <c r="S2377">
        <f>CEILING(Table1[[#This Row],[Month]]/3,1)</f>
        <v>1</v>
      </c>
      <c r="T2377" s="9">
        <f>(Table1[[#This Row],[Profit]]/Table1[[#This Row],[Sales]])</f>
        <v>0.02</v>
      </c>
    </row>
    <row r="2378" spans="1:20" x14ac:dyDescent="0.25">
      <c r="A2378">
        <v>20200819</v>
      </c>
      <c r="B2378" s="1" t="s">
        <v>832</v>
      </c>
      <c r="C2378" s="1" t="s">
        <v>209</v>
      </c>
      <c r="D2378" s="1" t="s">
        <v>210</v>
      </c>
      <c r="E2378" s="1" t="s">
        <v>27</v>
      </c>
      <c r="F2378" s="1" t="s">
        <v>82</v>
      </c>
      <c r="G2378" s="1" t="s">
        <v>336</v>
      </c>
      <c r="H2378" s="1" t="s">
        <v>69</v>
      </c>
      <c r="I2378" s="1" t="s">
        <v>21</v>
      </c>
      <c r="J2378" s="1" t="s">
        <v>36</v>
      </c>
      <c r="K2378">
        <v>76.775999999999996</v>
      </c>
      <c r="L2378">
        <v>4</v>
      </c>
      <c r="M2378">
        <v>0.7</v>
      </c>
      <c r="N2378">
        <v>-58.861600000000003</v>
      </c>
      <c r="O2378">
        <f>(Table1[[#This Row],[Sales]]-Table1[[#This Row],[Profit]])/Table1[[#This Row],[Quantity]]</f>
        <v>33.909399999999998</v>
      </c>
      <c r="P2378">
        <f>Table1[[#This Row],[Sales]]/Table1[[#This Row],[Quantity]]</f>
        <v>19.193999999999999</v>
      </c>
      <c r="Q2378" t="str">
        <f t="shared" si="74"/>
        <v>2020</v>
      </c>
      <c r="R2378" t="str">
        <f t="shared" si="75"/>
        <v>08</v>
      </c>
      <c r="S2378">
        <f>CEILING(Table1[[#This Row],[Month]]/3,1)</f>
        <v>3</v>
      </c>
      <c r="T2378" s="9">
        <f>(Table1[[#This Row],[Profit]]/Table1[[#This Row],[Sales]])</f>
        <v>-0.76666666666666672</v>
      </c>
    </row>
    <row r="2379" spans="1:20" x14ac:dyDescent="0.25">
      <c r="A2379">
        <v>20200819</v>
      </c>
      <c r="B2379" s="1" t="s">
        <v>832</v>
      </c>
      <c r="C2379" s="1" t="s">
        <v>209</v>
      </c>
      <c r="D2379" s="1" t="s">
        <v>210</v>
      </c>
      <c r="E2379" s="1" t="s">
        <v>27</v>
      </c>
      <c r="F2379" s="1" t="s">
        <v>82</v>
      </c>
      <c r="G2379" s="1" t="s">
        <v>336</v>
      </c>
      <c r="H2379" s="1" t="s">
        <v>69</v>
      </c>
      <c r="I2379" s="1" t="s">
        <v>21</v>
      </c>
      <c r="J2379" s="1" t="s">
        <v>50</v>
      </c>
      <c r="K2379">
        <v>9.1839999999999993</v>
      </c>
      <c r="L2379">
        <v>2</v>
      </c>
      <c r="M2379">
        <v>0.2</v>
      </c>
      <c r="N2379">
        <v>1.1479999999999999</v>
      </c>
      <c r="O2379">
        <f>(Table1[[#This Row],[Sales]]-Table1[[#This Row],[Profit]])/Table1[[#This Row],[Quantity]]</f>
        <v>4.0179999999999998</v>
      </c>
      <c r="P2379">
        <f>Table1[[#This Row],[Sales]]/Table1[[#This Row],[Quantity]]</f>
        <v>4.5919999999999996</v>
      </c>
      <c r="Q2379" t="str">
        <f t="shared" si="74"/>
        <v>2020</v>
      </c>
      <c r="R2379" t="str">
        <f t="shared" si="75"/>
        <v>08</v>
      </c>
      <c r="S2379">
        <f>CEILING(Table1[[#This Row],[Month]]/3,1)</f>
        <v>3</v>
      </c>
      <c r="T2379" s="9">
        <f>(Table1[[#This Row],[Profit]]/Table1[[#This Row],[Sales]])</f>
        <v>0.125</v>
      </c>
    </row>
    <row r="2380" spans="1:20" x14ac:dyDescent="0.25">
      <c r="A2380">
        <v>20211206</v>
      </c>
      <c r="B2380" s="1" t="s">
        <v>809</v>
      </c>
      <c r="C2380" s="1" t="s">
        <v>25</v>
      </c>
      <c r="D2380" s="1" t="s">
        <v>1002</v>
      </c>
      <c r="E2380" s="1" t="s">
        <v>27</v>
      </c>
      <c r="F2380" s="1" t="s">
        <v>28</v>
      </c>
      <c r="G2380" s="1" t="s">
        <v>501</v>
      </c>
      <c r="H2380" s="1" t="s">
        <v>168</v>
      </c>
      <c r="I2380" s="1" t="s">
        <v>63</v>
      </c>
      <c r="J2380" s="1" t="s">
        <v>50</v>
      </c>
      <c r="K2380">
        <v>32.75</v>
      </c>
      <c r="L2380">
        <v>5</v>
      </c>
      <c r="M2380">
        <v>0</v>
      </c>
      <c r="N2380">
        <v>15.065</v>
      </c>
      <c r="O2380">
        <f>(Table1[[#This Row],[Sales]]-Table1[[#This Row],[Profit]])/Table1[[#This Row],[Quantity]]</f>
        <v>3.5370000000000004</v>
      </c>
      <c r="P2380">
        <f>Table1[[#This Row],[Sales]]/Table1[[#This Row],[Quantity]]</f>
        <v>6.55</v>
      </c>
      <c r="Q2380" t="str">
        <f t="shared" si="74"/>
        <v>2021</v>
      </c>
      <c r="R2380" t="str">
        <f t="shared" si="75"/>
        <v>12</v>
      </c>
      <c r="S2380">
        <f>CEILING(Table1[[#This Row],[Month]]/3,1)</f>
        <v>4</v>
      </c>
      <c r="T2380" s="9">
        <f>(Table1[[#This Row],[Profit]]/Table1[[#This Row],[Sales]])</f>
        <v>0.45999999999999996</v>
      </c>
    </row>
    <row r="2381" spans="1:20" x14ac:dyDescent="0.25">
      <c r="A2381">
        <v>20220507</v>
      </c>
      <c r="B2381" s="1" t="s">
        <v>904</v>
      </c>
      <c r="C2381" s="1" t="s">
        <v>209</v>
      </c>
      <c r="D2381" s="1" t="s">
        <v>210</v>
      </c>
      <c r="E2381" s="1" t="s">
        <v>27</v>
      </c>
      <c r="F2381" s="1" t="s">
        <v>82</v>
      </c>
      <c r="G2381" s="1" t="s">
        <v>193</v>
      </c>
      <c r="H2381" s="1" t="s">
        <v>40</v>
      </c>
      <c r="I2381" s="1" t="s">
        <v>63</v>
      </c>
      <c r="J2381" s="1" t="s">
        <v>136</v>
      </c>
      <c r="K2381">
        <v>7.2160000000000002</v>
      </c>
      <c r="L2381">
        <v>2</v>
      </c>
      <c r="M2381">
        <v>0.2</v>
      </c>
      <c r="N2381">
        <v>1.7138</v>
      </c>
      <c r="O2381">
        <f>(Table1[[#This Row],[Sales]]-Table1[[#This Row],[Profit]])/Table1[[#This Row],[Quantity]]</f>
        <v>2.7511000000000001</v>
      </c>
      <c r="P2381">
        <f>Table1[[#This Row],[Sales]]/Table1[[#This Row],[Quantity]]</f>
        <v>3.6080000000000001</v>
      </c>
      <c r="Q2381" t="str">
        <f t="shared" si="74"/>
        <v>2022</v>
      </c>
      <c r="R2381" t="str">
        <f t="shared" si="75"/>
        <v>05</v>
      </c>
      <c r="S2381">
        <f>CEILING(Table1[[#This Row],[Month]]/3,1)</f>
        <v>2</v>
      </c>
      <c r="T2381" s="9">
        <f>(Table1[[#This Row],[Profit]]/Table1[[#This Row],[Sales]])</f>
        <v>0.23749999999999999</v>
      </c>
    </row>
    <row r="2382" spans="1:20" x14ac:dyDescent="0.25">
      <c r="A2382">
        <v>20220507</v>
      </c>
      <c r="B2382" s="1" t="s">
        <v>904</v>
      </c>
      <c r="C2382" s="1" t="s">
        <v>209</v>
      </c>
      <c r="D2382" s="1" t="s">
        <v>210</v>
      </c>
      <c r="E2382" s="1" t="s">
        <v>27</v>
      </c>
      <c r="F2382" s="1" t="s">
        <v>82</v>
      </c>
      <c r="G2382" s="1" t="s">
        <v>193</v>
      </c>
      <c r="H2382" s="1" t="s">
        <v>40</v>
      </c>
      <c r="I2382" s="1" t="s">
        <v>63</v>
      </c>
      <c r="J2382" s="1" t="s">
        <v>50</v>
      </c>
      <c r="K2382">
        <v>49.567999999999998</v>
      </c>
      <c r="L2382">
        <v>2</v>
      </c>
      <c r="M2382">
        <v>0.2</v>
      </c>
      <c r="N2382">
        <v>15.49</v>
      </c>
      <c r="O2382">
        <f>(Table1[[#This Row],[Sales]]-Table1[[#This Row],[Profit]])/Table1[[#This Row],[Quantity]]</f>
        <v>17.038999999999998</v>
      </c>
      <c r="P2382">
        <f>Table1[[#This Row],[Sales]]/Table1[[#This Row],[Quantity]]</f>
        <v>24.783999999999999</v>
      </c>
      <c r="Q2382" t="str">
        <f t="shared" si="74"/>
        <v>2022</v>
      </c>
      <c r="R2382" t="str">
        <f t="shared" si="75"/>
        <v>05</v>
      </c>
      <c r="S2382">
        <f>CEILING(Table1[[#This Row],[Month]]/3,1)</f>
        <v>2</v>
      </c>
      <c r="T2382" s="9">
        <f>(Table1[[#This Row],[Profit]]/Table1[[#This Row],[Sales]])</f>
        <v>0.3125</v>
      </c>
    </row>
    <row r="2383" spans="1:20" x14ac:dyDescent="0.25">
      <c r="A2383">
        <v>20220507</v>
      </c>
      <c r="B2383" s="1" t="s">
        <v>904</v>
      </c>
      <c r="C2383" s="1" t="s">
        <v>209</v>
      </c>
      <c r="D2383" s="1" t="s">
        <v>210</v>
      </c>
      <c r="E2383" s="1" t="s">
        <v>27</v>
      </c>
      <c r="F2383" s="1" t="s">
        <v>82</v>
      </c>
      <c r="G2383" s="1" t="s">
        <v>193</v>
      </c>
      <c r="H2383" s="1" t="s">
        <v>40</v>
      </c>
      <c r="I2383" s="1" t="s">
        <v>63</v>
      </c>
      <c r="J2383" s="1" t="s">
        <v>41</v>
      </c>
      <c r="K2383">
        <v>54.712000000000003</v>
      </c>
      <c r="L2383">
        <v>7</v>
      </c>
      <c r="M2383">
        <v>0.2</v>
      </c>
      <c r="N2383">
        <v>11.626300000000001</v>
      </c>
      <c r="O2383">
        <f>(Table1[[#This Row],[Sales]]-Table1[[#This Row],[Profit]])/Table1[[#This Row],[Quantity]]</f>
        <v>6.1551</v>
      </c>
      <c r="P2383">
        <f>Table1[[#This Row],[Sales]]/Table1[[#This Row],[Quantity]]</f>
        <v>7.8160000000000007</v>
      </c>
      <c r="Q2383" t="str">
        <f t="shared" si="74"/>
        <v>2022</v>
      </c>
      <c r="R2383" t="str">
        <f t="shared" si="75"/>
        <v>05</v>
      </c>
      <c r="S2383">
        <f>CEILING(Table1[[#This Row],[Month]]/3,1)</f>
        <v>2</v>
      </c>
      <c r="T2383" s="9">
        <f>(Table1[[#This Row],[Profit]]/Table1[[#This Row],[Sales]])</f>
        <v>0.21249999999999999</v>
      </c>
    </row>
    <row r="2384" spans="1:20" x14ac:dyDescent="0.25">
      <c r="A2384">
        <v>20230326</v>
      </c>
      <c r="B2384" s="1" t="s">
        <v>1003</v>
      </c>
      <c r="C2384" s="1" t="s">
        <v>25</v>
      </c>
      <c r="D2384" s="1" t="s">
        <v>760</v>
      </c>
      <c r="E2384" s="1" t="s">
        <v>27</v>
      </c>
      <c r="F2384" s="1" t="s">
        <v>28</v>
      </c>
      <c r="G2384" s="1" t="s">
        <v>200</v>
      </c>
      <c r="H2384" s="1" t="s">
        <v>55</v>
      </c>
      <c r="I2384" s="1" t="s">
        <v>21</v>
      </c>
      <c r="J2384" s="1" t="s">
        <v>44</v>
      </c>
      <c r="K2384">
        <v>176.04</v>
      </c>
      <c r="L2384">
        <v>4</v>
      </c>
      <c r="M2384">
        <v>0</v>
      </c>
      <c r="N2384">
        <v>45.770400000000002</v>
      </c>
      <c r="O2384">
        <f>(Table1[[#This Row],[Sales]]-Table1[[#This Row],[Profit]])/Table1[[#This Row],[Quantity]]</f>
        <v>32.567399999999999</v>
      </c>
      <c r="P2384">
        <f>Table1[[#This Row],[Sales]]/Table1[[#This Row],[Quantity]]</f>
        <v>44.01</v>
      </c>
      <c r="Q2384" t="str">
        <f t="shared" si="74"/>
        <v>2023</v>
      </c>
      <c r="R2384" t="str">
        <f t="shared" si="75"/>
        <v>03</v>
      </c>
      <c r="S2384">
        <f>CEILING(Table1[[#This Row],[Month]]/3,1)</f>
        <v>1</v>
      </c>
      <c r="T2384" s="9">
        <f>(Table1[[#This Row],[Profit]]/Table1[[#This Row],[Sales]])</f>
        <v>0.26</v>
      </c>
    </row>
    <row r="2385" spans="1:20" x14ac:dyDescent="0.25">
      <c r="A2385">
        <v>20230326</v>
      </c>
      <c r="B2385" s="1" t="s">
        <v>1003</v>
      </c>
      <c r="C2385" s="1" t="s">
        <v>25</v>
      </c>
      <c r="D2385" s="1" t="s">
        <v>760</v>
      </c>
      <c r="E2385" s="1" t="s">
        <v>27</v>
      </c>
      <c r="F2385" s="1" t="s">
        <v>28</v>
      </c>
      <c r="G2385" s="1" t="s">
        <v>200</v>
      </c>
      <c r="H2385" s="1" t="s">
        <v>55</v>
      </c>
      <c r="I2385" s="1" t="s">
        <v>21</v>
      </c>
      <c r="J2385" s="1" t="s">
        <v>42</v>
      </c>
      <c r="K2385">
        <v>16.02</v>
      </c>
      <c r="L2385">
        <v>9</v>
      </c>
      <c r="M2385">
        <v>0</v>
      </c>
      <c r="N2385">
        <v>4.4855999999999998</v>
      </c>
      <c r="O2385">
        <f>(Table1[[#This Row],[Sales]]-Table1[[#This Row],[Profit]])/Table1[[#This Row],[Quantity]]</f>
        <v>1.2816000000000001</v>
      </c>
      <c r="P2385">
        <f>Table1[[#This Row],[Sales]]/Table1[[#This Row],[Quantity]]</f>
        <v>1.78</v>
      </c>
      <c r="Q2385" t="str">
        <f t="shared" si="74"/>
        <v>2023</v>
      </c>
      <c r="R2385" t="str">
        <f t="shared" si="75"/>
        <v>03</v>
      </c>
      <c r="S2385">
        <f>CEILING(Table1[[#This Row],[Month]]/3,1)</f>
        <v>1</v>
      </c>
      <c r="T2385" s="9">
        <f>(Table1[[#This Row],[Profit]]/Table1[[#This Row],[Sales]])</f>
        <v>0.27999999999999997</v>
      </c>
    </row>
    <row r="2386" spans="1:20" x14ac:dyDescent="0.25">
      <c r="A2386">
        <v>20230326</v>
      </c>
      <c r="B2386" s="1" t="s">
        <v>1003</v>
      </c>
      <c r="C2386" s="1" t="s">
        <v>25</v>
      </c>
      <c r="D2386" s="1" t="s">
        <v>760</v>
      </c>
      <c r="E2386" s="1" t="s">
        <v>27</v>
      </c>
      <c r="F2386" s="1" t="s">
        <v>28</v>
      </c>
      <c r="G2386" s="1" t="s">
        <v>200</v>
      </c>
      <c r="H2386" s="1" t="s">
        <v>55</v>
      </c>
      <c r="I2386" s="1" t="s">
        <v>21</v>
      </c>
      <c r="J2386" s="1" t="s">
        <v>36</v>
      </c>
      <c r="K2386">
        <v>185.92</v>
      </c>
      <c r="L2386">
        <v>4</v>
      </c>
      <c r="M2386">
        <v>0.2</v>
      </c>
      <c r="N2386">
        <v>62.747999999999998</v>
      </c>
      <c r="O2386">
        <f>(Table1[[#This Row],[Sales]]-Table1[[#This Row],[Profit]])/Table1[[#This Row],[Quantity]]</f>
        <v>30.792999999999999</v>
      </c>
      <c r="P2386">
        <f>Table1[[#This Row],[Sales]]/Table1[[#This Row],[Quantity]]</f>
        <v>46.48</v>
      </c>
      <c r="Q2386" t="str">
        <f t="shared" si="74"/>
        <v>2023</v>
      </c>
      <c r="R2386" t="str">
        <f t="shared" si="75"/>
        <v>03</v>
      </c>
      <c r="S2386">
        <f>CEILING(Table1[[#This Row],[Month]]/3,1)</f>
        <v>1</v>
      </c>
      <c r="T2386" s="9">
        <f>(Table1[[#This Row],[Profit]]/Table1[[#This Row],[Sales]])</f>
        <v>0.33750000000000002</v>
      </c>
    </row>
    <row r="2387" spans="1:20" x14ac:dyDescent="0.25">
      <c r="A2387">
        <v>20230326</v>
      </c>
      <c r="B2387" s="1" t="s">
        <v>1003</v>
      </c>
      <c r="C2387" s="1" t="s">
        <v>25</v>
      </c>
      <c r="D2387" s="1" t="s">
        <v>760</v>
      </c>
      <c r="E2387" s="1" t="s">
        <v>27</v>
      </c>
      <c r="F2387" s="1" t="s">
        <v>28</v>
      </c>
      <c r="G2387" s="1" t="s">
        <v>200</v>
      </c>
      <c r="H2387" s="1" t="s">
        <v>55</v>
      </c>
      <c r="I2387" s="1" t="s">
        <v>21</v>
      </c>
      <c r="J2387" s="1" t="s">
        <v>43</v>
      </c>
      <c r="K2387">
        <v>211.16800000000001</v>
      </c>
      <c r="L2387">
        <v>4</v>
      </c>
      <c r="M2387">
        <v>0.2</v>
      </c>
      <c r="N2387">
        <v>15.8376</v>
      </c>
      <c r="O2387">
        <f>(Table1[[#This Row],[Sales]]-Table1[[#This Row],[Profit]])/Table1[[#This Row],[Quantity]]</f>
        <v>48.832599999999999</v>
      </c>
      <c r="P2387">
        <f>Table1[[#This Row],[Sales]]/Table1[[#This Row],[Quantity]]</f>
        <v>52.792000000000002</v>
      </c>
      <c r="Q2387" t="str">
        <f t="shared" si="74"/>
        <v>2023</v>
      </c>
      <c r="R2387" t="str">
        <f t="shared" si="75"/>
        <v>03</v>
      </c>
      <c r="S2387">
        <f>CEILING(Table1[[#This Row],[Month]]/3,1)</f>
        <v>1</v>
      </c>
      <c r="T2387" s="9">
        <f>(Table1[[#This Row],[Profit]]/Table1[[#This Row],[Sales]])</f>
        <v>7.4999999999999997E-2</v>
      </c>
    </row>
    <row r="2388" spans="1:20" x14ac:dyDescent="0.25">
      <c r="A2388">
        <v>20230326</v>
      </c>
      <c r="B2388" s="1" t="s">
        <v>1003</v>
      </c>
      <c r="C2388" s="1" t="s">
        <v>25</v>
      </c>
      <c r="D2388" s="1" t="s">
        <v>760</v>
      </c>
      <c r="E2388" s="1" t="s">
        <v>27</v>
      </c>
      <c r="F2388" s="1" t="s">
        <v>28</v>
      </c>
      <c r="G2388" s="1" t="s">
        <v>200</v>
      </c>
      <c r="H2388" s="1" t="s">
        <v>55</v>
      </c>
      <c r="I2388" s="1" t="s">
        <v>21</v>
      </c>
      <c r="J2388" s="1" t="s">
        <v>374</v>
      </c>
      <c r="K2388">
        <v>479.98399999999998</v>
      </c>
      <c r="L2388">
        <v>2</v>
      </c>
      <c r="M2388">
        <v>0.2</v>
      </c>
      <c r="N2388">
        <v>59.997999999999998</v>
      </c>
      <c r="O2388">
        <f>(Table1[[#This Row],[Sales]]-Table1[[#This Row],[Profit]])/Table1[[#This Row],[Quantity]]</f>
        <v>209.99299999999999</v>
      </c>
      <c r="P2388">
        <f>Table1[[#This Row],[Sales]]/Table1[[#This Row],[Quantity]]</f>
        <v>239.99199999999999</v>
      </c>
      <c r="Q2388" t="str">
        <f t="shared" si="74"/>
        <v>2023</v>
      </c>
      <c r="R2388" t="str">
        <f t="shared" si="75"/>
        <v>03</v>
      </c>
      <c r="S2388">
        <f>CEILING(Table1[[#This Row],[Month]]/3,1)</f>
        <v>1</v>
      </c>
      <c r="T2388" s="9">
        <f>(Table1[[#This Row],[Profit]]/Table1[[#This Row],[Sales]])</f>
        <v>0.125</v>
      </c>
    </row>
    <row r="2389" spans="1:20" x14ac:dyDescent="0.25">
      <c r="A2389">
        <v>20211212</v>
      </c>
      <c r="B2389" s="1" t="s">
        <v>972</v>
      </c>
      <c r="C2389" s="1" t="s">
        <v>25</v>
      </c>
      <c r="D2389" s="1" t="s">
        <v>325</v>
      </c>
      <c r="E2389" s="1" t="s">
        <v>27</v>
      </c>
      <c r="F2389" s="1" t="s">
        <v>28</v>
      </c>
      <c r="G2389" s="1" t="s">
        <v>481</v>
      </c>
      <c r="H2389" s="1" t="s">
        <v>91</v>
      </c>
      <c r="I2389" s="1" t="s">
        <v>21</v>
      </c>
      <c r="J2389" s="1" t="s">
        <v>136</v>
      </c>
      <c r="K2389">
        <v>7.86</v>
      </c>
      <c r="L2389">
        <v>2</v>
      </c>
      <c r="M2389">
        <v>0</v>
      </c>
      <c r="N2389">
        <v>3.6156000000000001</v>
      </c>
      <c r="O2389">
        <f>(Table1[[#This Row],[Sales]]-Table1[[#This Row],[Profit]])/Table1[[#This Row],[Quantity]]</f>
        <v>2.1222000000000003</v>
      </c>
      <c r="P2389">
        <f>Table1[[#This Row],[Sales]]/Table1[[#This Row],[Quantity]]</f>
        <v>3.93</v>
      </c>
      <c r="Q2389" t="str">
        <f t="shared" si="74"/>
        <v>2021</v>
      </c>
      <c r="R2389" t="str">
        <f t="shared" si="75"/>
        <v>12</v>
      </c>
      <c r="S2389">
        <f>CEILING(Table1[[#This Row],[Month]]/3,1)</f>
        <v>4</v>
      </c>
      <c r="T2389" s="9">
        <f>(Table1[[#This Row],[Profit]]/Table1[[#This Row],[Sales]])</f>
        <v>0.46</v>
      </c>
    </row>
    <row r="2390" spans="1:20" x14ac:dyDescent="0.25">
      <c r="A2390">
        <v>20211212</v>
      </c>
      <c r="B2390" s="1" t="s">
        <v>972</v>
      </c>
      <c r="C2390" s="1" t="s">
        <v>25</v>
      </c>
      <c r="D2390" s="1" t="s">
        <v>325</v>
      </c>
      <c r="E2390" s="1" t="s">
        <v>27</v>
      </c>
      <c r="F2390" s="1" t="s">
        <v>28</v>
      </c>
      <c r="G2390" s="1" t="s">
        <v>481</v>
      </c>
      <c r="H2390" s="1" t="s">
        <v>91</v>
      </c>
      <c r="I2390" s="1" t="s">
        <v>21</v>
      </c>
      <c r="J2390" s="1" t="s">
        <v>36</v>
      </c>
      <c r="K2390">
        <v>24.448</v>
      </c>
      <c r="L2390">
        <v>2</v>
      </c>
      <c r="M2390">
        <v>0.2</v>
      </c>
      <c r="N2390">
        <v>8.8623999999999992</v>
      </c>
      <c r="O2390">
        <f>(Table1[[#This Row],[Sales]]-Table1[[#This Row],[Profit]])/Table1[[#This Row],[Quantity]]</f>
        <v>7.7928000000000006</v>
      </c>
      <c r="P2390">
        <f>Table1[[#This Row],[Sales]]/Table1[[#This Row],[Quantity]]</f>
        <v>12.224</v>
      </c>
      <c r="Q2390" t="str">
        <f t="shared" si="74"/>
        <v>2021</v>
      </c>
      <c r="R2390" t="str">
        <f t="shared" si="75"/>
        <v>12</v>
      </c>
      <c r="S2390">
        <f>CEILING(Table1[[#This Row],[Month]]/3,1)</f>
        <v>4</v>
      </c>
      <c r="T2390" s="9">
        <f>(Table1[[#This Row],[Profit]]/Table1[[#This Row],[Sales]])</f>
        <v>0.36249999999999993</v>
      </c>
    </row>
    <row r="2391" spans="1:20" x14ac:dyDescent="0.25">
      <c r="A2391">
        <v>20211206</v>
      </c>
      <c r="B2391" s="1" t="s">
        <v>1004</v>
      </c>
      <c r="C2391" s="1" t="s">
        <v>133</v>
      </c>
      <c r="D2391" s="1" t="s">
        <v>134</v>
      </c>
      <c r="E2391" s="1" t="s">
        <v>17</v>
      </c>
      <c r="F2391" s="1" t="s">
        <v>18</v>
      </c>
      <c r="G2391" s="1" t="s">
        <v>160</v>
      </c>
      <c r="H2391" s="1" t="s">
        <v>161</v>
      </c>
      <c r="I2391" s="1" t="s">
        <v>21</v>
      </c>
      <c r="J2391" s="1" t="s">
        <v>50</v>
      </c>
      <c r="K2391">
        <v>6.48</v>
      </c>
      <c r="L2391">
        <v>1</v>
      </c>
      <c r="M2391">
        <v>0</v>
      </c>
      <c r="N2391">
        <v>3.1103999999999998</v>
      </c>
      <c r="O2391">
        <f>(Table1[[#This Row],[Sales]]-Table1[[#This Row],[Profit]])/Table1[[#This Row],[Quantity]]</f>
        <v>3.3696000000000006</v>
      </c>
      <c r="P2391">
        <f>Table1[[#This Row],[Sales]]/Table1[[#This Row],[Quantity]]</f>
        <v>6.48</v>
      </c>
      <c r="Q2391" t="str">
        <f t="shared" si="74"/>
        <v>2021</v>
      </c>
      <c r="R2391" t="str">
        <f t="shared" si="75"/>
        <v>12</v>
      </c>
      <c r="S2391">
        <f>CEILING(Table1[[#This Row],[Month]]/3,1)</f>
        <v>4</v>
      </c>
      <c r="T2391" s="9">
        <f>(Table1[[#This Row],[Profit]]/Table1[[#This Row],[Sales]])</f>
        <v>0.47999999999999993</v>
      </c>
    </row>
    <row r="2392" spans="1:20" x14ac:dyDescent="0.25">
      <c r="A2392">
        <v>20211206</v>
      </c>
      <c r="B2392" s="1" t="s">
        <v>1004</v>
      </c>
      <c r="C2392" s="1" t="s">
        <v>133</v>
      </c>
      <c r="D2392" s="1" t="s">
        <v>134</v>
      </c>
      <c r="E2392" s="1" t="s">
        <v>17</v>
      </c>
      <c r="F2392" s="1" t="s">
        <v>18</v>
      </c>
      <c r="G2392" s="1" t="s">
        <v>160</v>
      </c>
      <c r="H2392" s="1" t="s">
        <v>161</v>
      </c>
      <c r="I2392" s="1" t="s">
        <v>21</v>
      </c>
      <c r="J2392" s="1" t="s">
        <v>50</v>
      </c>
      <c r="K2392">
        <v>41.86</v>
      </c>
      <c r="L2392">
        <v>7</v>
      </c>
      <c r="M2392">
        <v>0</v>
      </c>
      <c r="N2392">
        <v>20.511399999999998</v>
      </c>
      <c r="O2392">
        <f>(Table1[[#This Row],[Sales]]-Table1[[#This Row],[Profit]])/Table1[[#This Row],[Quantity]]</f>
        <v>3.0498000000000003</v>
      </c>
      <c r="P2392">
        <f>Table1[[#This Row],[Sales]]/Table1[[#This Row],[Quantity]]</f>
        <v>5.9799999999999995</v>
      </c>
      <c r="Q2392" t="str">
        <f t="shared" si="74"/>
        <v>2021</v>
      </c>
      <c r="R2392" t="str">
        <f t="shared" si="75"/>
        <v>12</v>
      </c>
      <c r="S2392">
        <f>CEILING(Table1[[#This Row],[Month]]/3,1)</f>
        <v>4</v>
      </c>
      <c r="T2392" s="9">
        <f>(Table1[[#This Row],[Profit]]/Table1[[#This Row],[Sales]])</f>
        <v>0.49</v>
      </c>
    </row>
    <row r="2393" spans="1:20" x14ac:dyDescent="0.25">
      <c r="A2393">
        <v>20211206</v>
      </c>
      <c r="B2393" s="1" t="s">
        <v>1004</v>
      </c>
      <c r="C2393" s="1" t="s">
        <v>133</v>
      </c>
      <c r="D2393" s="1" t="s">
        <v>134</v>
      </c>
      <c r="E2393" s="1" t="s">
        <v>17</v>
      </c>
      <c r="F2393" s="1" t="s">
        <v>18</v>
      </c>
      <c r="G2393" s="1" t="s">
        <v>160</v>
      </c>
      <c r="H2393" s="1" t="s">
        <v>161</v>
      </c>
      <c r="I2393" s="1" t="s">
        <v>21</v>
      </c>
      <c r="J2393" s="1" t="s">
        <v>94</v>
      </c>
      <c r="K2393">
        <v>1619.91</v>
      </c>
      <c r="L2393">
        <v>9</v>
      </c>
      <c r="M2393">
        <v>0</v>
      </c>
      <c r="N2393">
        <v>97.194599999999994</v>
      </c>
      <c r="O2393">
        <f>(Table1[[#This Row],[Sales]]-Table1[[#This Row],[Profit]])/Table1[[#This Row],[Quantity]]</f>
        <v>169.19060000000002</v>
      </c>
      <c r="P2393">
        <f>Table1[[#This Row],[Sales]]/Table1[[#This Row],[Quantity]]</f>
        <v>179.99</v>
      </c>
      <c r="Q2393" t="str">
        <f t="shared" si="74"/>
        <v>2021</v>
      </c>
      <c r="R2393" t="str">
        <f t="shared" si="75"/>
        <v>12</v>
      </c>
      <c r="S2393">
        <f>CEILING(Table1[[#This Row],[Month]]/3,1)</f>
        <v>4</v>
      </c>
      <c r="T2393" s="9">
        <f>(Table1[[#This Row],[Profit]]/Table1[[#This Row],[Sales]])</f>
        <v>5.9999999999999991E-2</v>
      </c>
    </row>
    <row r="2394" spans="1:20" x14ac:dyDescent="0.25">
      <c r="A2394">
        <v>20211206</v>
      </c>
      <c r="B2394" s="1" t="s">
        <v>1004</v>
      </c>
      <c r="C2394" s="1" t="s">
        <v>133</v>
      </c>
      <c r="D2394" s="1" t="s">
        <v>134</v>
      </c>
      <c r="E2394" s="1" t="s">
        <v>17</v>
      </c>
      <c r="F2394" s="1" t="s">
        <v>18</v>
      </c>
      <c r="G2394" s="1" t="s">
        <v>160</v>
      </c>
      <c r="H2394" s="1" t="s">
        <v>161</v>
      </c>
      <c r="I2394" s="1" t="s">
        <v>21</v>
      </c>
      <c r="J2394" s="1" t="s">
        <v>41</v>
      </c>
      <c r="K2394">
        <v>113.92</v>
      </c>
      <c r="L2394">
        <v>4</v>
      </c>
      <c r="M2394">
        <v>0</v>
      </c>
      <c r="N2394">
        <v>42.150399999999998</v>
      </c>
      <c r="O2394">
        <f>(Table1[[#This Row],[Sales]]-Table1[[#This Row],[Profit]])/Table1[[#This Row],[Quantity]]</f>
        <v>17.942399999999999</v>
      </c>
      <c r="P2394">
        <f>Table1[[#This Row],[Sales]]/Table1[[#This Row],[Quantity]]</f>
        <v>28.48</v>
      </c>
      <c r="Q2394" t="str">
        <f t="shared" si="74"/>
        <v>2021</v>
      </c>
      <c r="R2394" t="str">
        <f t="shared" si="75"/>
        <v>12</v>
      </c>
      <c r="S2394">
        <f>CEILING(Table1[[#This Row],[Month]]/3,1)</f>
        <v>4</v>
      </c>
      <c r="T2394" s="9">
        <f>(Table1[[#This Row],[Profit]]/Table1[[#This Row],[Sales]])</f>
        <v>0.37</v>
      </c>
    </row>
    <row r="2395" spans="1:20" x14ac:dyDescent="0.25">
      <c r="A2395">
        <v>20220318</v>
      </c>
      <c r="B2395" s="1" t="s">
        <v>732</v>
      </c>
      <c r="C2395" s="1" t="s">
        <v>379</v>
      </c>
      <c r="D2395" s="1" t="s">
        <v>396</v>
      </c>
      <c r="E2395" s="1" t="s">
        <v>59</v>
      </c>
      <c r="F2395" s="1" t="s">
        <v>126</v>
      </c>
      <c r="G2395" s="1" t="s">
        <v>39</v>
      </c>
      <c r="H2395" s="1" t="s">
        <v>40</v>
      </c>
      <c r="I2395" s="1" t="s">
        <v>21</v>
      </c>
      <c r="J2395" s="1" t="s">
        <v>42</v>
      </c>
      <c r="K2395">
        <v>39.68</v>
      </c>
      <c r="L2395">
        <v>2</v>
      </c>
      <c r="M2395">
        <v>0</v>
      </c>
      <c r="N2395">
        <v>10.316800000000001</v>
      </c>
      <c r="O2395">
        <f>(Table1[[#This Row],[Sales]]-Table1[[#This Row],[Profit]])/Table1[[#This Row],[Quantity]]</f>
        <v>14.6816</v>
      </c>
      <c r="P2395">
        <f>Table1[[#This Row],[Sales]]/Table1[[#This Row],[Quantity]]</f>
        <v>19.84</v>
      </c>
      <c r="Q2395" t="str">
        <f t="shared" si="74"/>
        <v>2022</v>
      </c>
      <c r="R2395" t="str">
        <f t="shared" si="75"/>
        <v>03</v>
      </c>
      <c r="S2395">
        <f>CEILING(Table1[[#This Row],[Month]]/3,1)</f>
        <v>1</v>
      </c>
      <c r="T2395" s="9">
        <f>(Table1[[#This Row],[Profit]]/Table1[[#This Row],[Sales]])</f>
        <v>0.26</v>
      </c>
    </row>
    <row r="2396" spans="1:20" x14ac:dyDescent="0.25">
      <c r="A2396">
        <v>20211114</v>
      </c>
      <c r="B2396" s="1" t="s">
        <v>989</v>
      </c>
      <c r="C2396" s="1" t="s">
        <v>133</v>
      </c>
      <c r="D2396" s="1" t="s">
        <v>134</v>
      </c>
      <c r="E2396" s="1" t="s">
        <v>17</v>
      </c>
      <c r="F2396" s="1" t="s">
        <v>18</v>
      </c>
      <c r="G2396" s="1" t="s">
        <v>29</v>
      </c>
      <c r="H2396" s="1" t="s">
        <v>20</v>
      </c>
      <c r="I2396" s="1" t="s">
        <v>30</v>
      </c>
      <c r="J2396" s="1" t="s">
        <v>94</v>
      </c>
      <c r="K2396">
        <v>37.6</v>
      </c>
      <c r="L2396">
        <v>2</v>
      </c>
      <c r="M2396">
        <v>0</v>
      </c>
      <c r="N2396">
        <v>2.2559999999999998</v>
      </c>
      <c r="O2396">
        <f>(Table1[[#This Row],[Sales]]-Table1[[#This Row],[Profit]])/Table1[[#This Row],[Quantity]]</f>
        <v>17.672000000000001</v>
      </c>
      <c r="P2396">
        <f>Table1[[#This Row],[Sales]]/Table1[[#This Row],[Quantity]]</f>
        <v>18.8</v>
      </c>
      <c r="Q2396" t="str">
        <f t="shared" si="74"/>
        <v>2021</v>
      </c>
      <c r="R2396" t="str">
        <f t="shared" si="75"/>
        <v>11</v>
      </c>
      <c r="S2396">
        <f>CEILING(Table1[[#This Row],[Month]]/3,1)</f>
        <v>4</v>
      </c>
      <c r="T2396" s="9">
        <f>(Table1[[#This Row],[Profit]]/Table1[[#This Row],[Sales]])</f>
        <v>5.9999999999999991E-2</v>
      </c>
    </row>
    <row r="2397" spans="1:20" x14ac:dyDescent="0.25">
      <c r="A2397">
        <v>20211114</v>
      </c>
      <c r="B2397" s="1" t="s">
        <v>989</v>
      </c>
      <c r="C2397" s="1" t="s">
        <v>133</v>
      </c>
      <c r="D2397" s="1" t="s">
        <v>134</v>
      </c>
      <c r="E2397" s="1" t="s">
        <v>17</v>
      </c>
      <c r="F2397" s="1" t="s">
        <v>18</v>
      </c>
      <c r="G2397" s="1" t="s">
        <v>29</v>
      </c>
      <c r="H2397" s="1" t="s">
        <v>20</v>
      </c>
      <c r="I2397" s="1" t="s">
        <v>30</v>
      </c>
      <c r="J2397" s="1" t="s">
        <v>94</v>
      </c>
      <c r="K2397">
        <v>59.9</v>
      </c>
      <c r="L2397">
        <v>2</v>
      </c>
      <c r="M2397">
        <v>0</v>
      </c>
      <c r="N2397">
        <v>23.96</v>
      </c>
      <c r="O2397">
        <f>(Table1[[#This Row],[Sales]]-Table1[[#This Row],[Profit]])/Table1[[#This Row],[Quantity]]</f>
        <v>17.97</v>
      </c>
      <c r="P2397">
        <f>Table1[[#This Row],[Sales]]/Table1[[#This Row],[Quantity]]</f>
        <v>29.95</v>
      </c>
      <c r="Q2397" t="str">
        <f t="shared" si="74"/>
        <v>2021</v>
      </c>
      <c r="R2397" t="str">
        <f t="shared" si="75"/>
        <v>11</v>
      </c>
      <c r="S2397">
        <f>CEILING(Table1[[#This Row],[Month]]/3,1)</f>
        <v>4</v>
      </c>
      <c r="T2397" s="9">
        <f>(Table1[[#This Row],[Profit]]/Table1[[#This Row],[Sales]])</f>
        <v>0.4</v>
      </c>
    </row>
    <row r="2398" spans="1:20" x14ac:dyDescent="0.25">
      <c r="A2398">
        <v>20211114</v>
      </c>
      <c r="B2398" s="1" t="s">
        <v>989</v>
      </c>
      <c r="C2398" s="1" t="s">
        <v>133</v>
      </c>
      <c r="D2398" s="1" t="s">
        <v>134</v>
      </c>
      <c r="E2398" s="1" t="s">
        <v>17</v>
      </c>
      <c r="F2398" s="1" t="s">
        <v>18</v>
      </c>
      <c r="G2398" s="1" t="s">
        <v>29</v>
      </c>
      <c r="H2398" s="1" t="s">
        <v>20</v>
      </c>
      <c r="I2398" s="1" t="s">
        <v>30</v>
      </c>
      <c r="J2398" s="1" t="s">
        <v>50</v>
      </c>
      <c r="K2398">
        <v>37</v>
      </c>
      <c r="L2398">
        <v>5</v>
      </c>
      <c r="M2398">
        <v>0</v>
      </c>
      <c r="N2398">
        <v>16.649999999999999</v>
      </c>
      <c r="O2398">
        <f>(Table1[[#This Row],[Sales]]-Table1[[#This Row],[Profit]])/Table1[[#This Row],[Quantity]]</f>
        <v>4.07</v>
      </c>
      <c r="P2398">
        <f>Table1[[#This Row],[Sales]]/Table1[[#This Row],[Quantity]]</f>
        <v>7.4</v>
      </c>
      <c r="Q2398" t="str">
        <f t="shared" si="74"/>
        <v>2021</v>
      </c>
      <c r="R2398" t="str">
        <f t="shared" si="75"/>
        <v>11</v>
      </c>
      <c r="S2398">
        <f>CEILING(Table1[[#This Row],[Month]]/3,1)</f>
        <v>4</v>
      </c>
      <c r="T2398" s="9">
        <f>(Table1[[#This Row],[Profit]]/Table1[[#This Row],[Sales]])</f>
        <v>0.44999999999999996</v>
      </c>
    </row>
    <row r="2399" spans="1:20" x14ac:dyDescent="0.25">
      <c r="A2399">
        <v>20230815</v>
      </c>
      <c r="B2399" s="1" t="s">
        <v>759</v>
      </c>
      <c r="C2399" s="1" t="s">
        <v>25</v>
      </c>
      <c r="D2399" s="1" t="s">
        <v>77</v>
      </c>
      <c r="E2399" s="1" t="s">
        <v>27</v>
      </c>
      <c r="F2399" s="1" t="s">
        <v>28</v>
      </c>
      <c r="G2399" s="1" t="s">
        <v>360</v>
      </c>
      <c r="H2399" s="1" t="s">
        <v>40</v>
      </c>
      <c r="I2399" s="1" t="s">
        <v>21</v>
      </c>
      <c r="J2399" s="1" t="s">
        <v>23</v>
      </c>
      <c r="K2399">
        <v>5.76</v>
      </c>
      <c r="L2399">
        <v>2</v>
      </c>
      <c r="M2399">
        <v>0</v>
      </c>
      <c r="N2399">
        <v>2.8224</v>
      </c>
      <c r="O2399">
        <f>(Table1[[#This Row],[Sales]]-Table1[[#This Row],[Profit]])/Table1[[#This Row],[Quantity]]</f>
        <v>1.4687999999999999</v>
      </c>
      <c r="P2399">
        <f>Table1[[#This Row],[Sales]]/Table1[[#This Row],[Quantity]]</f>
        <v>2.88</v>
      </c>
      <c r="Q2399" t="str">
        <f t="shared" si="74"/>
        <v>2023</v>
      </c>
      <c r="R2399" t="str">
        <f t="shared" si="75"/>
        <v>08</v>
      </c>
      <c r="S2399">
        <f>CEILING(Table1[[#This Row],[Month]]/3,1)</f>
        <v>3</v>
      </c>
      <c r="T2399" s="9">
        <f>(Table1[[#This Row],[Profit]]/Table1[[#This Row],[Sales]])</f>
        <v>0.49000000000000005</v>
      </c>
    </row>
    <row r="2400" spans="1:20" x14ac:dyDescent="0.25">
      <c r="A2400">
        <v>20230815</v>
      </c>
      <c r="B2400" s="1" t="s">
        <v>759</v>
      </c>
      <c r="C2400" s="1" t="s">
        <v>25</v>
      </c>
      <c r="D2400" s="1" t="s">
        <v>77</v>
      </c>
      <c r="E2400" s="1" t="s">
        <v>27</v>
      </c>
      <c r="F2400" s="1" t="s">
        <v>28</v>
      </c>
      <c r="G2400" s="1" t="s">
        <v>360</v>
      </c>
      <c r="H2400" s="1" t="s">
        <v>40</v>
      </c>
      <c r="I2400" s="1" t="s">
        <v>21</v>
      </c>
      <c r="J2400" s="1" t="s">
        <v>42</v>
      </c>
      <c r="K2400">
        <v>16.68</v>
      </c>
      <c r="L2400">
        <v>6</v>
      </c>
      <c r="M2400">
        <v>0</v>
      </c>
      <c r="N2400">
        <v>4.3368000000000002</v>
      </c>
      <c r="O2400">
        <f>(Table1[[#This Row],[Sales]]-Table1[[#This Row],[Profit]])/Table1[[#This Row],[Quantity]]</f>
        <v>2.0571999999999999</v>
      </c>
      <c r="P2400">
        <f>Table1[[#This Row],[Sales]]/Table1[[#This Row],[Quantity]]</f>
        <v>2.78</v>
      </c>
      <c r="Q2400" t="str">
        <f t="shared" si="74"/>
        <v>2023</v>
      </c>
      <c r="R2400" t="str">
        <f t="shared" si="75"/>
        <v>08</v>
      </c>
      <c r="S2400">
        <f>CEILING(Table1[[#This Row],[Month]]/3,1)</f>
        <v>3</v>
      </c>
      <c r="T2400" s="9">
        <f>(Table1[[#This Row],[Profit]]/Table1[[#This Row],[Sales]])</f>
        <v>0.26</v>
      </c>
    </row>
    <row r="2401" spans="1:20" x14ac:dyDescent="0.25">
      <c r="A2401">
        <v>20230910</v>
      </c>
      <c r="B2401" s="1" t="s">
        <v>331</v>
      </c>
      <c r="C2401" s="1" t="s">
        <v>173</v>
      </c>
      <c r="D2401" s="1" t="s">
        <v>174</v>
      </c>
      <c r="E2401" s="1" t="s">
        <v>27</v>
      </c>
      <c r="F2401" s="1" t="s">
        <v>82</v>
      </c>
      <c r="G2401" s="1" t="s">
        <v>249</v>
      </c>
      <c r="H2401" s="1" t="s">
        <v>55</v>
      </c>
      <c r="I2401" s="1" t="s">
        <v>30</v>
      </c>
      <c r="J2401" s="1" t="s">
        <v>37</v>
      </c>
      <c r="K2401">
        <v>628.80999999999995</v>
      </c>
      <c r="L2401">
        <v>7</v>
      </c>
      <c r="M2401">
        <v>0</v>
      </c>
      <c r="N2401">
        <v>12.5762</v>
      </c>
      <c r="O2401">
        <f>(Table1[[#This Row],[Sales]]-Table1[[#This Row],[Profit]])/Table1[[#This Row],[Quantity]]</f>
        <v>88.0334</v>
      </c>
      <c r="P2401">
        <f>Table1[[#This Row],[Sales]]/Table1[[#This Row],[Quantity]]</f>
        <v>89.83</v>
      </c>
      <c r="Q2401" t="str">
        <f t="shared" si="74"/>
        <v>2023</v>
      </c>
      <c r="R2401" t="str">
        <f t="shared" si="75"/>
        <v>09</v>
      </c>
      <c r="S2401">
        <f>CEILING(Table1[[#This Row],[Month]]/3,1)</f>
        <v>3</v>
      </c>
      <c r="T2401" s="9">
        <f>(Table1[[#This Row],[Profit]]/Table1[[#This Row],[Sales]])</f>
        <v>0.02</v>
      </c>
    </row>
    <row r="2402" spans="1:20" x14ac:dyDescent="0.25">
      <c r="A2402">
        <v>20230910</v>
      </c>
      <c r="B2402" s="1" t="s">
        <v>331</v>
      </c>
      <c r="C2402" s="1" t="s">
        <v>173</v>
      </c>
      <c r="D2402" s="1" t="s">
        <v>174</v>
      </c>
      <c r="E2402" s="1" t="s">
        <v>27</v>
      </c>
      <c r="F2402" s="1" t="s">
        <v>82</v>
      </c>
      <c r="G2402" s="1" t="s">
        <v>249</v>
      </c>
      <c r="H2402" s="1" t="s">
        <v>55</v>
      </c>
      <c r="I2402" s="1" t="s">
        <v>30</v>
      </c>
      <c r="J2402" s="1" t="s">
        <v>37</v>
      </c>
      <c r="K2402">
        <v>56.45</v>
      </c>
      <c r="L2402">
        <v>5</v>
      </c>
      <c r="M2402">
        <v>0</v>
      </c>
      <c r="N2402">
        <v>14.677</v>
      </c>
      <c r="O2402">
        <f>(Table1[[#This Row],[Sales]]-Table1[[#This Row],[Profit]])/Table1[[#This Row],[Quantity]]</f>
        <v>8.3546000000000014</v>
      </c>
      <c r="P2402">
        <f>Table1[[#This Row],[Sales]]/Table1[[#This Row],[Quantity]]</f>
        <v>11.290000000000001</v>
      </c>
      <c r="Q2402" t="str">
        <f t="shared" si="74"/>
        <v>2023</v>
      </c>
      <c r="R2402" t="str">
        <f t="shared" si="75"/>
        <v>09</v>
      </c>
      <c r="S2402">
        <f>CEILING(Table1[[#This Row],[Month]]/3,1)</f>
        <v>3</v>
      </c>
      <c r="T2402" s="9">
        <f>(Table1[[#This Row],[Profit]]/Table1[[#This Row],[Sales]])</f>
        <v>0.25999999999999995</v>
      </c>
    </row>
    <row r="2403" spans="1:20" x14ac:dyDescent="0.25">
      <c r="A2403">
        <v>20230402</v>
      </c>
      <c r="B2403" s="1" t="s">
        <v>921</v>
      </c>
      <c r="C2403" s="1" t="s">
        <v>234</v>
      </c>
      <c r="D2403" s="1" t="s">
        <v>235</v>
      </c>
      <c r="E2403" s="1" t="s">
        <v>17</v>
      </c>
      <c r="F2403" s="1" t="s">
        <v>34</v>
      </c>
      <c r="G2403" s="1" t="s">
        <v>122</v>
      </c>
      <c r="H2403" s="1" t="s">
        <v>40</v>
      </c>
      <c r="I2403" s="1" t="s">
        <v>21</v>
      </c>
      <c r="J2403" s="1" t="s">
        <v>37</v>
      </c>
      <c r="K2403">
        <v>94.2</v>
      </c>
      <c r="L2403">
        <v>6</v>
      </c>
      <c r="M2403">
        <v>0</v>
      </c>
      <c r="N2403">
        <v>23.55</v>
      </c>
      <c r="O2403">
        <f>(Table1[[#This Row],[Sales]]-Table1[[#This Row],[Profit]])/Table1[[#This Row],[Quantity]]</f>
        <v>11.775</v>
      </c>
      <c r="P2403">
        <f>Table1[[#This Row],[Sales]]/Table1[[#This Row],[Quantity]]</f>
        <v>15.700000000000001</v>
      </c>
      <c r="Q2403" t="str">
        <f t="shared" si="74"/>
        <v>2023</v>
      </c>
      <c r="R2403" t="str">
        <f t="shared" si="75"/>
        <v>04</v>
      </c>
      <c r="S2403">
        <f>CEILING(Table1[[#This Row],[Month]]/3,1)</f>
        <v>2</v>
      </c>
      <c r="T2403" s="9">
        <f>(Table1[[#This Row],[Profit]]/Table1[[#This Row],[Sales]])</f>
        <v>0.25</v>
      </c>
    </row>
    <row r="2404" spans="1:20" x14ac:dyDescent="0.25">
      <c r="A2404">
        <v>20230402</v>
      </c>
      <c r="B2404" s="1" t="s">
        <v>921</v>
      </c>
      <c r="C2404" s="1" t="s">
        <v>234</v>
      </c>
      <c r="D2404" s="1" t="s">
        <v>235</v>
      </c>
      <c r="E2404" s="1" t="s">
        <v>17</v>
      </c>
      <c r="F2404" s="1" t="s">
        <v>34</v>
      </c>
      <c r="G2404" s="1" t="s">
        <v>122</v>
      </c>
      <c r="H2404" s="1" t="s">
        <v>40</v>
      </c>
      <c r="I2404" s="1" t="s">
        <v>21</v>
      </c>
      <c r="J2404" s="1" t="s">
        <v>97</v>
      </c>
      <c r="K2404">
        <v>28.4</v>
      </c>
      <c r="L2404">
        <v>5</v>
      </c>
      <c r="M2404">
        <v>0</v>
      </c>
      <c r="N2404">
        <v>13.348000000000001</v>
      </c>
      <c r="O2404">
        <f>(Table1[[#This Row],[Sales]]-Table1[[#This Row],[Profit]])/Table1[[#This Row],[Quantity]]</f>
        <v>3.0103999999999997</v>
      </c>
      <c r="P2404">
        <f>Table1[[#This Row],[Sales]]/Table1[[#This Row],[Quantity]]</f>
        <v>5.68</v>
      </c>
      <c r="Q2404" t="str">
        <f t="shared" si="74"/>
        <v>2023</v>
      </c>
      <c r="R2404" t="str">
        <f t="shared" si="75"/>
        <v>04</v>
      </c>
      <c r="S2404">
        <f>CEILING(Table1[[#This Row],[Month]]/3,1)</f>
        <v>2</v>
      </c>
      <c r="T2404" s="9">
        <f>(Table1[[#This Row],[Profit]]/Table1[[#This Row],[Sales]])</f>
        <v>0.47000000000000003</v>
      </c>
    </row>
    <row r="2405" spans="1:20" x14ac:dyDescent="0.25">
      <c r="A2405">
        <v>20220928</v>
      </c>
      <c r="B2405" s="1" t="s">
        <v>800</v>
      </c>
      <c r="C2405" s="1" t="s">
        <v>57</v>
      </c>
      <c r="D2405" s="1" t="s">
        <v>461</v>
      </c>
      <c r="E2405" s="1" t="s">
        <v>59</v>
      </c>
      <c r="F2405" s="1" t="s">
        <v>60</v>
      </c>
      <c r="G2405" s="1" t="s">
        <v>39</v>
      </c>
      <c r="H2405" s="1" t="s">
        <v>40</v>
      </c>
      <c r="I2405" s="1" t="s">
        <v>30</v>
      </c>
      <c r="J2405" s="1" t="s">
        <v>22</v>
      </c>
      <c r="K2405">
        <v>956.66480000000001</v>
      </c>
      <c r="L2405">
        <v>7</v>
      </c>
      <c r="M2405">
        <v>0.32</v>
      </c>
      <c r="N2405">
        <v>-225.0976</v>
      </c>
      <c r="O2405">
        <f>(Table1[[#This Row],[Sales]]-Table1[[#This Row],[Profit]])/Table1[[#This Row],[Quantity]]</f>
        <v>168.82320000000001</v>
      </c>
      <c r="P2405">
        <f>Table1[[#This Row],[Sales]]/Table1[[#This Row],[Quantity]]</f>
        <v>136.66640000000001</v>
      </c>
      <c r="Q2405" t="str">
        <f t="shared" si="74"/>
        <v>2022</v>
      </c>
      <c r="R2405" t="str">
        <f t="shared" si="75"/>
        <v>09</v>
      </c>
      <c r="S2405">
        <f>CEILING(Table1[[#This Row],[Month]]/3,1)</f>
        <v>3</v>
      </c>
      <c r="T2405" s="9">
        <f>(Table1[[#This Row],[Profit]]/Table1[[#This Row],[Sales]])</f>
        <v>-0.23529411764705882</v>
      </c>
    </row>
    <row r="2406" spans="1:20" x14ac:dyDescent="0.25">
      <c r="A2406">
        <v>20231008</v>
      </c>
      <c r="B2406" s="1" t="s">
        <v>485</v>
      </c>
      <c r="C2406" s="1" t="s">
        <v>25</v>
      </c>
      <c r="D2406" s="1" t="s">
        <v>26</v>
      </c>
      <c r="E2406" s="1" t="s">
        <v>27</v>
      </c>
      <c r="F2406" s="1" t="s">
        <v>28</v>
      </c>
      <c r="G2406" s="1" t="s">
        <v>486</v>
      </c>
      <c r="H2406" s="1" t="s">
        <v>40</v>
      </c>
      <c r="I2406" s="1" t="s">
        <v>21</v>
      </c>
      <c r="J2406" s="1" t="s">
        <v>94</v>
      </c>
      <c r="K2406">
        <v>1115.9100000000001</v>
      </c>
      <c r="L2406">
        <v>9</v>
      </c>
      <c r="M2406">
        <v>0</v>
      </c>
      <c r="N2406">
        <v>200.8638</v>
      </c>
      <c r="O2406">
        <f>(Table1[[#This Row],[Sales]]-Table1[[#This Row],[Profit]])/Table1[[#This Row],[Quantity]]</f>
        <v>101.67180000000002</v>
      </c>
      <c r="P2406">
        <f>Table1[[#This Row],[Sales]]/Table1[[#This Row],[Quantity]]</f>
        <v>123.99000000000001</v>
      </c>
      <c r="Q2406" t="str">
        <f t="shared" si="74"/>
        <v>2023</v>
      </c>
      <c r="R2406" t="str">
        <f t="shared" si="75"/>
        <v>10</v>
      </c>
      <c r="S2406">
        <f>CEILING(Table1[[#This Row],[Month]]/3,1)</f>
        <v>4</v>
      </c>
      <c r="T2406" s="9">
        <f>(Table1[[#This Row],[Profit]]/Table1[[#This Row],[Sales]])</f>
        <v>0.18</v>
      </c>
    </row>
    <row r="2407" spans="1:20" x14ac:dyDescent="0.25">
      <c r="A2407">
        <v>20231008</v>
      </c>
      <c r="B2407" s="1" t="s">
        <v>485</v>
      </c>
      <c r="C2407" s="1" t="s">
        <v>25</v>
      </c>
      <c r="D2407" s="1" t="s">
        <v>26</v>
      </c>
      <c r="E2407" s="1" t="s">
        <v>27</v>
      </c>
      <c r="F2407" s="1" t="s">
        <v>28</v>
      </c>
      <c r="G2407" s="1" t="s">
        <v>486</v>
      </c>
      <c r="H2407" s="1" t="s">
        <v>40</v>
      </c>
      <c r="I2407" s="1" t="s">
        <v>21</v>
      </c>
      <c r="J2407" s="1" t="s">
        <v>43</v>
      </c>
      <c r="K2407">
        <v>128.744</v>
      </c>
      <c r="L2407">
        <v>7</v>
      </c>
      <c r="M2407">
        <v>0.2</v>
      </c>
      <c r="N2407">
        <v>-28.967400000000001</v>
      </c>
      <c r="O2407">
        <f>(Table1[[#This Row],[Sales]]-Table1[[#This Row],[Profit]])/Table1[[#This Row],[Quantity]]</f>
        <v>22.530200000000001</v>
      </c>
      <c r="P2407">
        <f>Table1[[#This Row],[Sales]]/Table1[[#This Row],[Quantity]]</f>
        <v>18.391999999999999</v>
      </c>
      <c r="Q2407" t="str">
        <f t="shared" si="74"/>
        <v>2023</v>
      </c>
      <c r="R2407" t="str">
        <f t="shared" si="75"/>
        <v>10</v>
      </c>
      <c r="S2407">
        <f>CEILING(Table1[[#This Row],[Month]]/3,1)</f>
        <v>4</v>
      </c>
      <c r="T2407" s="9">
        <f>(Table1[[#This Row],[Profit]]/Table1[[#This Row],[Sales]])</f>
        <v>-0.22500000000000001</v>
      </c>
    </row>
    <row r="2408" spans="1:20" x14ac:dyDescent="0.25">
      <c r="A2408">
        <v>20231008</v>
      </c>
      <c r="B2408" s="1" t="s">
        <v>485</v>
      </c>
      <c r="C2408" s="1" t="s">
        <v>25</v>
      </c>
      <c r="D2408" s="1" t="s">
        <v>26</v>
      </c>
      <c r="E2408" s="1" t="s">
        <v>27</v>
      </c>
      <c r="F2408" s="1" t="s">
        <v>28</v>
      </c>
      <c r="G2408" s="1" t="s">
        <v>486</v>
      </c>
      <c r="H2408" s="1" t="s">
        <v>40</v>
      </c>
      <c r="I2408" s="1" t="s">
        <v>21</v>
      </c>
      <c r="J2408" s="1" t="s">
        <v>43</v>
      </c>
      <c r="K2408">
        <v>79.92</v>
      </c>
      <c r="L2408">
        <v>10</v>
      </c>
      <c r="M2408">
        <v>0.2</v>
      </c>
      <c r="N2408">
        <v>26.972999999999999</v>
      </c>
      <c r="O2408">
        <f>(Table1[[#This Row],[Sales]]-Table1[[#This Row],[Profit]])/Table1[[#This Row],[Quantity]]</f>
        <v>5.2947000000000006</v>
      </c>
      <c r="P2408">
        <f>Table1[[#This Row],[Sales]]/Table1[[#This Row],[Quantity]]</f>
        <v>7.992</v>
      </c>
      <c r="Q2408" t="str">
        <f t="shared" si="74"/>
        <v>2023</v>
      </c>
      <c r="R2408" t="str">
        <f t="shared" si="75"/>
        <v>10</v>
      </c>
      <c r="S2408">
        <f>CEILING(Table1[[#This Row],[Month]]/3,1)</f>
        <v>4</v>
      </c>
      <c r="T2408" s="9">
        <f>(Table1[[#This Row],[Profit]]/Table1[[#This Row],[Sales]])</f>
        <v>0.33749999999999997</v>
      </c>
    </row>
    <row r="2409" spans="1:20" x14ac:dyDescent="0.25">
      <c r="A2409">
        <v>20230121</v>
      </c>
      <c r="B2409" s="1" t="s">
        <v>1005</v>
      </c>
      <c r="C2409" s="1" t="s">
        <v>25</v>
      </c>
      <c r="D2409" s="1" t="s">
        <v>77</v>
      </c>
      <c r="E2409" s="1" t="s">
        <v>27</v>
      </c>
      <c r="F2409" s="1" t="s">
        <v>28</v>
      </c>
      <c r="G2409" s="1" t="s">
        <v>383</v>
      </c>
      <c r="H2409" s="1" t="s">
        <v>91</v>
      </c>
      <c r="I2409" s="1" t="s">
        <v>21</v>
      </c>
      <c r="J2409" s="1" t="s">
        <v>42</v>
      </c>
      <c r="K2409">
        <v>24.2</v>
      </c>
      <c r="L2409">
        <v>5</v>
      </c>
      <c r="M2409">
        <v>0</v>
      </c>
      <c r="N2409">
        <v>7.9859999999999998</v>
      </c>
      <c r="O2409">
        <f>(Table1[[#This Row],[Sales]]-Table1[[#This Row],[Profit]])/Table1[[#This Row],[Quantity]]</f>
        <v>3.2427999999999999</v>
      </c>
      <c r="P2409">
        <f>Table1[[#This Row],[Sales]]/Table1[[#This Row],[Quantity]]</f>
        <v>4.84</v>
      </c>
      <c r="Q2409" t="str">
        <f t="shared" si="74"/>
        <v>2023</v>
      </c>
      <c r="R2409" t="str">
        <f t="shared" si="75"/>
        <v>01</v>
      </c>
      <c r="S2409">
        <f>CEILING(Table1[[#This Row],[Month]]/3,1)</f>
        <v>1</v>
      </c>
      <c r="T2409" s="9">
        <f>(Table1[[#This Row],[Profit]]/Table1[[#This Row],[Sales]])</f>
        <v>0.33</v>
      </c>
    </row>
    <row r="2410" spans="1:20" x14ac:dyDescent="0.25">
      <c r="A2410">
        <v>20230121</v>
      </c>
      <c r="B2410" s="1" t="s">
        <v>1005</v>
      </c>
      <c r="C2410" s="1" t="s">
        <v>25</v>
      </c>
      <c r="D2410" s="1" t="s">
        <v>77</v>
      </c>
      <c r="E2410" s="1" t="s">
        <v>27</v>
      </c>
      <c r="F2410" s="1" t="s">
        <v>28</v>
      </c>
      <c r="G2410" s="1" t="s">
        <v>383</v>
      </c>
      <c r="H2410" s="1" t="s">
        <v>91</v>
      </c>
      <c r="I2410" s="1" t="s">
        <v>21</v>
      </c>
      <c r="J2410" s="1" t="s">
        <v>43</v>
      </c>
      <c r="K2410">
        <v>359.976</v>
      </c>
      <c r="L2410">
        <v>3</v>
      </c>
      <c r="M2410">
        <v>0.2</v>
      </c>
      <c r="N2410">
        <v>130.4913</v>
      </c>
      <c r="O2410">
        <f>(Table1[[#This Row],[Sales]]-Table1[[#This Row],[Profit]])/Table1[[#This Row],[Quantity]]</f>
        <v>76.494900000000001</v>
      </c>
      <c r="P2410">
        <f>Table1[[#This Row],[Sales]]/Table1[[#This Row],[Quantity]]</f>
        <v>119.992</v>
      </c>
      <c r="Q2410" t="str">
        <f t="shared" si="74"/>
        <v>2023</v>
      </c>
      <c r="R2410" t="str">
        <f t="shared" si="75"/>
        <v>01</v>
      </c>
      <c r="S2410">
        <f>CEILING(Table1[[#This Row],[Month]]/3,1)</f>
        <v>1</v>
      </c>
      <c r="T2410" s="9">
        <f>(Table1[[#This Row],[Profit]]/Table1[[#This Row],[Sales]])</f>
        <v>0.36249999999999999</v>
      </c>
    </row>
    <row r="2411" spans="1:20" x14ac:dyDescent="0.25">
      <c r="A2411">
        <v>20230324</v>
      </c>
      <c r="B2411" s="1" t="s">
        <v>659</v>
      </c>
      <c r="C2411" s="1" t="s">
        <v>25</v>
      </c>
      <c r="D2411" s="1" t="s">
        <v>77</v>
      </c>
      <c r="E2411" s="1" t="s">
        <v>27</v>
      </c>
      <c r="F2411" s="1" t="s">
        <v>28</v>
      </c>
      <c r="G2411" s="1" t="s">
        <v>407</v>
      </c>
      <c r="H2411" s="1" t="s">
        <v>62</v>
      </c>
      <c r="I2411" s="1" t="s">
        <v>63</v>
      </c>
      <c r="J2411" s="1" t="s">
        <v>41</v>
      </c>
      <c r="K2411">
        <v>211.84</v>
      </c>
      <c r="L2411">
        <v>8</v>
      </c>
      <c r="M2411">
        <v>0</v>
      </c>
      <c r="N2411">
        <v>76.2624</v>
      </c>
      <c r="O2411">
        <f>(Table1[[#This Row],[Sales]]-Table1[[#This Row],[Profit]])/Table1[[#This Row],[Quantity]]</f>
        <v>16.947200000000002</v>
      </c>
      <c r="P2411">
        <f>Table1[[#This Row],[Sales]]/Table1[[#This Row],[Quantity]]</f>
        <v>26.48</v>
      </c>
      <c r="Q2411" t="str">
        <f t="shared" si="74"/>
        <v>2023</v>
      </c>
      <c r="R2411" t="str">
        <f t="shared" si="75"/>
        <v>03</v>
      </c>
      <c r="S2411">
        <f>CEILING(Table1[[#This Row],[Month]]/3,1)</f>
        <v>1</v>
      </c>
      <c r="T2411" s="9">
        <f>(Table1[[#This Row],[Profit]]/Table1[[#This Row],[Sales]])</f>
        <v>0.36</v>
      </c>
    </row>
    <row r="2412" spans="1:20" x14ac:dyDescent="0.25">
      <c r="A2412">
        <v>20200801</v>
      </c>
      <c r="B2412" s="1" t="s">
        <v>686</v>
      </c>
      <c r="C2412" s="1" t="s">
        <v>85</v>
      </c>
      <c r="D2412" s="1" t="s">
        <v>86</v>
      </c>
      <c r="E2412" s="1" t="s">
        <v>17</v>
      </c>
      <c r="F2412" s="1" t="s">
        <v>34</v>
      </c>
      <c r="G2412" s="1" t="s">
        <v>568</v>
      </c>
      <c r="H2412" s="1" t="s">
        <v>69</v>
      </c>
      <c r="I2412" s="1" t="s">
        <v>63</v>
      </c>
      <c r="J2412" s="1" t="s">
        <v>136</v>
      </c>
      <c r="K2412">
        <v>5.68</v>
      </c>
      <c r="L2412">
        <v>2</v>
      </c>
      <c r="M2412">
        <v>0.2</v>
      </c>
      <c r="N2412">
        <v>1.917</v>
      </c>
      <c r="O2412">
        <f>(Table1[[#This Row],[Sales]]-Table1[[#This Row],[Profit]])/Table1[[#This Row],[Quantity]]</f>
        <v>1.8815</v>
      </c>
      <c r="P2412">
        <f>Table1[[#This Row],[Sales]]/Table1[[#This Row],[Quantity]]</f>
        <v>2.84</v>
      </c>
      <c r="Q2412" t="str">
        <f t="shared" si="74"/>
        <v>2020</v>
      </c>
      <c r="R2412" t="str">
        <f t="shared" si="75"/>
        <v>08</v>
      </c>
      <c r="S2412">
        <f>CEILING(Table1[[#This Row],[Month]]/3,1)</f>
        <v>3</v>
      </c>
      <c r="T2412" s="9">
        <f>(Table1[[#This Row],[Profit]]/Table1[[#This Row],[Sales]])</f>
        <v>0.33750000000000002</v>
      </c>
    </row>
    <row r="2413" spans="1:20" x14ac:dyDescent="0.25">
      <c r="A2413">
        <v>20210607</v>
      </c>
      <c r="B2413" s="1" t="s">
        <v>1006</v>
      </c>
      <c r="C2413" s="1" t="s">
        <v>25</v>
      </c>
      <c r="D2413" s="1" t="s">
        <v>26</v>
      </c>
      <c r="E2413" s="1" t="s">
        <v>27</v>
      </c>
      <c r="F2413" s="1" t="s">
        <v>28</v>
      </c>
      <c r="G2413" s="1" t="s">
        <v>61</v>
      </c>
      <c r="H2413" s="1" t="s">
        <v>62</v>
      </c>
      <c r="I2413" s="1" t="s">
        <v>30</v>
      </c>
      <c r="J2413" s="1" t="s">
        <v>36</v>
      </c>
      <c r="K2413">
        <v>7.52</v>
      </c>
      <c r="L2413">
        <v>5</v>
      </c>
      <c r="M2413">
        <v>0.2</v>
      </c>
      <c r="N2413">
        <v>2.6320000000000001</v>
      </c>
      <c r="O2413">
        <f>(Table1[[#This Row],[Sales]]-Table1[[#This Row],[Profit]])/Table1[[#This Row],[Quantity]]</f>
        <v>0.97760000000000002</v>
      </c>
      <c r="P2413">
        <f>Table1[[#This Row],[Sales]]/Table1[[#This Row],[Quantity]]</f>
        <v>1.504</v>
      </c>
      <c r="Q2413" t="str">
        <f t="shared" si="74"/>
        <v>2021</v>
      </c>
      <c r="R2413" t="str">
        <f t="shared" si="75"/>
        <v>06</v>
      </c>
      <c r="S2413">
        <f>CEILING(Table1[[#This Row],[Month]]/3,1)</f>
        <v>2</v>
      </c>
      <c r="T2413" s="9">
        <f>(Table1[[#This Row],[Profit]]/Table1[[#This Row],[Sales]])</f>
        <v>0.35000000000000003</v>
      </c>
    </row>
    <row r="2414" spans="1:20" x14ac:dyDescent="0.25">
      <c r="A2414">
        <v>20201112</v>
      </c>
      <c r="B2414" s="1" t="s">
        <v>678</v>
      </c>
      <c r="C2414" s="1" t="s">
        <v>25</v>
      </c>
      <c r="D2414" s="1" t="s">
        <v>26</v>
      </c>
      <c r="E2414" s="1" t="s">
        <v>27</v>
      </c>
      <c r="F2414" s="1" t="s">
        <v>28</v>
      </c>
      <c r="G2414" s="1" t="s">
        <v>239</v>
      </c>
      <c r="H2414" s="1" t="s">
        <v>62</v>
      </c>
      <c r="I2414" s="1" t="s">
        <v>21</v>
      </c>
      <c r="J2414" s="1" t="s">
        <v>50</v>
      </c>
      <c r="K2414">
        <v>11.96</v>
      </c>
      <c r="L2414">
        <v>2</v>
      </c>
      <c r="M2414">
        <v>0</v>
      </c>
      <c r="N2414">
        <v>5.8604000000000003</v>
      </c>
      <c r="O2414">
        <f>(Table1[[#This Row],[Sales]]-Table1[[#This Row],[Profit]])/Table1[[#This Row],[Quantity]]</f>
        <v>3.0498000000000003</v>
      </c>
      <c r="P2414">
        <f>Table1[[#This Row],[Sales]]/Table1[[#This Row],[Quantity]]</f>
        <v>5.98</v>
      </c>
      <c r="Q2414" t="str">
        <f t="shared" si="74"/>
        <v>2020</v>
      </c>
      <c r="R2414" t="str">
        <f t="shared" si="75"/>
        <v>11</v>
      </c>
      <c r="S2414">
        <f>CEILING(Table1[[#This Row],[Month]]/3,1)</f>
        <v>4</v>
      </c>
      <c r="T2414" s="9">
        <f>(Table1[[#This Row],[Profit]]/Table1[[#This Row],[Sales]])</f>
        <v>0.49</v>
      </c>
    </row>
    <row r="2415" spans="1:20" x14ac:dyDescent="0.25">
      <c r="A2415">
        <v>20201112</v>
      </c>
      <c r="B2415" s="1" t="s">
        <v>678</v>
      </c>
      <c r="C2415" s="1" t="s">
        <v>25</v>
      </c>
      <c r="D2415" s="1" t="s">
        <v>26</v>
      </c>
      <c r="E2415" s="1" t="s">
        <v>27</v>
      </c>
      <c r="F2415" s="1" t="s">
        <v>28</v>
      </c>
      <c r="G2415" s="1" t="s">
        <v>239</v>
      </c>
      <c r="H2415" s="1" t="s">
        <v>62</v>
      </c>
      <c r="I2415" s="1" t="s">
        <v>21</v>
      </c>
      <c r="J2415" s="1" t="s">
        <v>36</v>
      </c>
      <c r="K2415">
        <v>629.06399999999996</v>
      </c>
      <c r="L2415">
        <v>3</v>
      </c>
      <c r="M2415">
        <v>0.2</v>
      </c>
      <c r="N2415">
        <v>31.453199999999999</v>
      </c>
      <c r="O2415">
        <f>(Table1[[#This Row],[Sales]]-Table1[[#This Row],[Profit]])/Table1[[#This Row],[Quantity]]</f>
        <v>199.20359999999997</v>
      </c>
      <c r="P2415">
        <f>Table1[[#This Row],[Sales]]/Table1[[#This Row],[Quantity]]</f>
        <v>209.68799999999999</v>
      </c>
      <c r="Q2415" t="str">
        <f t="shared" si="74"/>
        <v>2020</v>
      </c>
      <c r="R2415" t="str">
        <f t="shared" si="75"/>
        <v>11</v>
      </c>
      <c r="S2415">
        <f>CEILING(Table1[[#This Row],[Month]]/3,1)</f>
        <v>4</v>
      </c>
      <c r="T2415" s="9">
        <f>(Table1[[#This Row],[Profit]]/Table1[[#This Row],[Sales]])</f>
        <v>0.05</v>
      </c>
    </row>
    <row r="2416" spans="1:20" x14ac:dyDescent="0.25">
      <c r="A2416">
        <v>20221230</v>
      </c>
      <c r="B2416" s="1" t="s">
        <v>440</v>
      </c>
      <c r="C2416" s="1" t="s">
        <v>65</v>
      </c>
      <c r="D2416" s="1" t="s">
        <v>623</v>
      </c>
      <c r="E2416" s="1" t="s">
        <v>17</v>
      </c>
      <c r="F2416" s="1" t="s">
        <v>67</v>
      </c>
      <c r="G2416" s="1" t="s">
        <v>160</v>
      </c>
      <c r="H2416" s="1" t="s">
        <v>161</v>
      </c>
      <c r="I2416" s="1" t="s">
        <v>21</v>
      </c>
      <c r="J2416" s="1" t="s">
        <v>23</v>
      </c>
      <c r="K2416">
        <v>754.45</v>
      </c>
      <c r="L2416">
        <v>5</v>
      </c>
      <c r="M2416">
        <v>0</v>
      </c>
      <c r="N2416">
        <v>60.356000000000002</v>
      </c>
      <c r="O2416">
        <f>(Table1[[#This Row],[Sales]]-Table1[[#This Row],[Profit]])/Table1[[#This Row],[Quantity]]</f>
        <v>138.81880000000001</v>
      </c>
      <c r="P2416">
        <f>Table1[[#This Row],[Sales]]/Table1[[#This Row],[Quantity]]</f>
        <v>150.89000000000001</v>
      </c>
      <c r="Q2416" t="str">
        <f t="shared" si="74"/>
        <v>2022</v>
      </c>
      <c r="R2416" t="str">
        <f t="shared" si="75"/>
        <v>12</v>
      </c>
      <c r="S2416">
        <f>CEILING(Table1[[#This Row],[Month]]/3,1)</f>
        <v>4</v>
      </c>
      <c r="T2416" s="9">
        <f>(Table1[[#This Row],[Profit]]/Table1[[#This Row],[Sales]])</f>
        <v>0.08</v>
      </c>
    </row>
    <row r="2417" spans="1:20" x14ac:dyDescent="0.25">
      <c r="A2417">
        <v>20210706</v>
      </c>
      <c r="B2417" s="1" t="s">
        <v>807</v>
      </c>
      <c r="C2417" s="1" t="s">
        <v>379</v>
      </c>
      <c r="D2417" s="1" t="s">
        <v>380</v>
      </c>
      <c r="E2417" s="1" t="s">
        <v>59</v>
      </c>
      <c r="F2417" s="1" t="s">
        <v>126</v>
      </c>
      <c r="G2417" s="1" t="s">
        <v>410</v>
      </c>
      <c r="H2417" s="1" t="s">
        <v>69</v>
      </c>
      <c r="I2417" s="1" t="s">
        <v>63</v>
      </c>
      <c r="J2417" s="1" t="s">
        <v>22</v>
      </c>
      <c r="K2417">
        <v>301.95999999999998</v>
      </c>
      <c r="L2417">
        <v>2</v>
      </c>
      <c r="M2417">
        <v>0</v>
      </c>
      <c r="N2417">
        <v>60.392000000000003</v>
      </c>
      <c r="O2417">
        <f>(Table1[[#This Row],[Sales]]-Table1[[#This Row],[Profit]])/Table1[[#This Row],[Quantity]]</f>
        <v>120.78399999999999</v>
      </c>
      <c r="P2417">
        <f>Table1[[#This Row],[Sales]]/Table1[[#This Row],[Quantity]]</f>
        <v>150.97999999999999</v>
      </c>
      <c r="Q2417" t="str">
        <f t="shared" si="74"/>
        <v>2021</v>
      </c>
      <c r="R2417" t="str">
        <f t="shared" si="75"/>
        <v>07</v>
      </c>
      <c r="S2417">
        <f>CEILING(Table1[[#This Row],[Month]]/3,1)</f>
        <v>3</v>
      </c>
      <c r="T2417" s="9">
        <f>(Table1[[#This Row],[Profit]]/Table1[[#This Row],[Sales]])</f>
        <v>0.2</v>
      </c>
    </row>
    <row r="2418" spans="1:20" x14ac:dyDescent="0.25">
      <c r="A2418">
        <v>20231013</v>
      </c>
      <c r="B2418" s="1" t="s">
        <v>1007</v>
      </c>
      <c r="C2418" s="1" t="s">
        <v>259</v>
      </c>
      <c r="D2418" s="1" t="s">
        <v>670</v>
      </c>
      <c r="E2418" s="1" t="s">
        <v>59</v>
      </c>
      <c r="F2418" s="1" t="s">
        <v>110</v>
      </c>
      <c r="G2418" s="1" t="s">
        <v>191</v>
      </c>
      <c r="H2418" s="1" t="s">
        <v>91</v>
      </c>
      <c r="I2418" s="1" t="s">
        <v>30</v>
      </c>
      <c r="J2418" s="1" t="s">
        <v>94</v>
      </c>
      <c r="K2418">
        <v>595</v>
      </c>
      <c r="L2418">
        <v>5</v>
      </c>
      <c r="M2418">
        <v>0</v>
      </c>
      <c r="N2418">
        <v>95.2</v>
      </c>
      <c r="O2418">
        <f>(Table1[[#This Row],[Sales]]-Table1[[#This Row],[Profit]])/Table1[[#This Row],[Quantity]]</f>
        <v>99.960000000000008</v>
      </c>
      <c r="P2418">
        <f>Table1[[#This Row],[Sales]]/Table1[[#This Row],[Quantity]]</f>
        <v>119</v>
      </c>
      <c r="Q2418" t="str">
        <f t="shared" si="74"/>
        <v>2023</v>
      </c>
      <c r="R2418" t="str">
        <f t="shared" si="75"/>
        <v>10</v>
      </c>
      <c r="S2418">
        <f>CEILING(Table1[[#This Row],[Month]]/3,1)</f>
        <v>4</v>
      </c>
      <c r="T2418" s="9">
        <f>(Table1[[#This Row],[Profit]]/Table1[[#This Row],[Sales]])</f>
        <v>0.16</v>
      </c>
    </row>
    <row r="2419" spans="1:20" x14ac:dyDescent="0.25">
      <c r="A2419">
        <v>20231013</v>
      </c>
      <c r="B2419" s="1" t="s">
        <v>1007</v>
      </c>
      <c r="C2419" s="1" t="s">
        <v>259</v>
      </c>
      <c r="D2419" s="1" t="s">
        <v>670</v>
      </c>
      <c r="E2419" s="1" t="s">
        <v>59</v>
      </c>
      <c r="F2419" s="1" t="s">
        <v>110</v>
      </c>
      <c r="G2419" s="1" t="s">
        <v>191</v>
      </c>
      <c r="H2419" s="1" t="s">
        <v>91</v>
      </c>
      <c r="I2419" s="1" t="s">
        <v>30</v>
      </c>
      <c r="J2419" s="1" t="s">
        <v>36</v>
      </c>
      <c r="K2419">
        <v>79.872</v>
      </c>
      <c r="L2419">
        <v>3</v>
      </c>
      <c r="M2419">
        <v>0.2</v>
      </c>
      <c r="N2419">
        <v>29.952000000000002</v>
      </c>
      <c r="O2419">
        <f>(Table1[[#This Row],[Sales]]-Table1[[#This Row],[Profit]])/Table1[[#This Row],[Quantity]]</f>
        <v>16.64</v>
      </c>
      <c r="P2419">
        <f>Table1[[#This Row],[Sales]]/Table1[[#This Row],[Quantity]]</f>
        <v>26.623999999999999</v>
      </c>
      <c r="Q2419" t="str">
        <f t="shared" si="74"/>
        <v>2023</v>
      </c>
      <c r="R2419" t="str">
        <f t="shared" si="75"/>
        <v>10</v>
      </c>
      <c r="S2419">
        <f>CEILING(Table1[[#This Row],[Month]]/3,1)</f>
        <v>4</v>
      </c>
      <c r="T2419" s="9">
        <f>(Table1[[#This Row],[Profit]]/Table1[[#This Row],[Sales]])</f>
        <v>0.375</v>
      </c>
    </row>
    <row r="2420" spans="1:20" x14ac:dyDescent="0.25">
      <c r="A2420">
        <v>20220522</v>
      </c>
      <c r="B2420" s="1" t="s">
        <v>107</v>
      </c>
      <c r="C2420" s="1" t="s">
        <v>412</v>
      </c>
      <c r="D2420" s="1" t="s">
        <v>737</v>
      </c>
      <c r="E2420" s="1" t="s">
        <v>17</v>
      </c>
      <c r="F2420" s="1" t="s">
        <v>197</v>
      </c>
      <c r="G2420" s="1" t="s">
        <v>111</v>
      </c>
      <c r="H2420" s="1" t="s">
        <v>20</v>
      </c>
      <c r="I2420" s="1" t="s">
        <v>30</v>
      </c>
      <c r="J2420" s="1" t="s">
        <v>265</v>
      </c>
      <c r="K2420">
        <v>2396.4</v>
      </c>
      <c r="L2420">
        <v>10</v>
      </c>
      <c r="M2420">
        <v>0.2</v>
      </c>
      <c r="N2420">
        <v>179.73</v>
      </c>
      <c r="O2420">
        <f>(Table1[[#This Row],[Sales]]-Table1[[#This Row],[Profit]])/Table1[[#This Row],[Quantity]]</f>
        <v>221.667</v>
      </c>
      <c r="P2420">
        <f>Table1[[#This Row],[Sales]]/Table1[[#This Row],[Quantity]]</f>
        <v>239.64000000000001</v>
      </c>
      <c r="Q2420" t="str">
        <f t="shared" si="74"/>
        <v>2022</v>
      </c>
      <c r="R2420" t="str">
        <f t="shared" si="75"/>
        <v>05</v>
      </c>
      <c r="S2420">
        <f>CEILING(Table1[[#This Row],[Month]]/3,1)</f>
        <v>2</v>
      </c>
      <c r="T2420" s="9">
        <f>(Table1[[#This Row],[Profit]]/Table1[[#This Row],[Sales]])</f>
        <v>7.4999999999999997E-2</v>
      </c>
    </row>
    <row r="2421" spans="1:20" x14ac:dyDescent="0.25">
      <c r="A2421">
        <v>20231110</v>
      </c>
      <c r="B2421" s="1" t="s">
        <v>941</v>
      </c>
      <c r="C2421" s="1" t="s">
        <v>25</v>
      </c>
      <c r="D2421" s="1" t="s">
        <v>947</v>
      </c>
      <c r="E2421" s="1" t="s">
        <v>27</v>
      </c>
      <c r="F2421" s="1" t="s">
        <v>28</v>
      </c>
      <c r="G2421" s="1" t="s">
        <v>501</v>
      </c>
      <c r="H2421" s="1" t="s">
        <v>168</v>
      </c>
      <c r="I2421" s="1" t="s">
        <v>30</v>
      </c>
      <c r="J2421" s="1" t="s">
        <v>37</v>
      </c>
      <c r="K2421">
        <v>63.56</v>
      </c>
      <c r="L2421">
        <v>2</v>
      </c>
      <c r="M2421">
        <v>0</v>
      </c>
      <c r="N2421">
        <v>3.1779999999999999</v>
      </c>
      <c r="O2421">
        <f>(Table1[[#This Row],[Sales]]-Table1[[#This Row],[Profit]])/Table1[[#This Row],[Quantity]]</f>
        <v>30.191000000000003</v>
      </c>
      <c r="P2421">
        <f>Table1[[#This Row],[Sales]]/Table1[[#This Row],[Quantity]]</f>
        <v>31.78</v>
      </c>
      <c r="Q2421" t="str">
        <f t="shared" si="74"/>
        <v>2023</v>
      </c>
      <c r="R2421" t="str">
        <f t="shared" si="75"/>
        <v>11</v>
      </c>
      <c r="S2421">
        <f>CEILING(Table1[[#This Row],[Month]]/3,1)</f>
        <v>4</v>
      </c>
      <c r="T2421" s="9">
        <f>(Table1[[#This Row],[Profit]]/Table1[[#This Row],[Sales]])</f>
        <v>4.9999999999999996E-2</v>
      </c>
    </row>
    <row r="2422" spans="1:20" x14ac:dyDescent="0.25">
      <c r="A2422">
        <v>20231110</v>
      </c>
      <c r="B2422" s="1" t="s">
        <v>941</v>
      </c>
      <c r="C2422" s="1" t="s">
        <v>25</v>
      </c>
      <c r="D2422" s="1" t="s">
        <v>947</v>
      </c>
      <c r="E2422" s="1" t="s">
        <v>27</v>
      </c>
      <c r="F2422" s="1" t="s">
        <v>28</v>
      </c>
      <c r="G2422" s="1" t="s">
        <v>501</v>
      </c>
      <c r="H2422" s="1" t="s">
        <v>168</v>
      </c>
      <c r="I2422" s="1" t="s">
        <v>30</v>
      </c>
      <c r="J2422" s="1" t="s">
        <v>94</v>
      </c>
      <c r="K2422">
        <v>99.99</v>
      </c>
      <c r="L2422">
        <v>1</v>
      </c>
      <c r="M2422">
        <v>0</v>
      </c>
      <c r="N2422">
        <v>43.995600000000003</v>
      </c>
      <c r="O2422">
        <f>(Table1[[#This Row],[Sales]]-Table1[[#This Row],[Profit]])/Table1[[#This Row],[Quantity]]</f>
        <v>55.994399999999992</v>
      </c>
      <c r="P2422">
        <f>Table1[[#This Row],[Sales]]/Table1[[#This Row],[Quantity]]</f>
        <v>99.99</v>
      </c>
      <c r="Q2422" t="str">
        <f t="shared" si="74"/>
        <v>2023</v>
      </c>
      <c r="R2422" t="str">
        <f t="shared" si="75"/>
        <v>11</v>
      </c>
      <c r="S2422">
        <f>CEILING(Table1[[#This Row],[Month]]/3,1)</f>
        <v>4</v>
      </c>
      <c r="T2422" s="9">
        <f>(Table1[[#This Row],[Profit]]/Table1[[#This Row],[Sales]])</f>
        <v>0.44000000000000006</v>
      </c>
    </row>
    <row r="2423" spans="1:20" x14ac:dyDescent="0.25">
      <c r="A2423">
        <v>20220419</v>
      </c>
      <c r="B2423" s="1" t="s">
        <v>1008</v>
      </c>
      <c r="C2423" s="1" t="s">
        <v>108</v>
      </c>
      <c r="D2423" s="1" t="s">
        <v>1009</v>
      </c>
      <c r="E2423" s="1" t="s">
        <v>59</v>
      </c>
      <c r="F2423" s="1" t="s">
        <v>110</v>
      </c>
      <c r="G2423" s="1" t="s">
        <v>407</v>
      </c>
      <c r="H2423" s="1" t="s">
        <v>62</v>
      </c>
      <c r="I2423" s="1" t="s">
        <v>63</v>
      </c>
      <c r="J2423" s="1" t="s">
        <v>37</v>
      </c>
      <c r="K2423">
        <v>230.376</v>
      </c>
      <c r="L2423">
        <v>3</v>
      </c>
      <c r="M2423">
        <v>0.2</v>
      </c>
      <c r="N2423">
        <v>-48.954900000000002</v>
      </c>
      <c r="O2423">
        <f>(Table1[[#This Row],[Sales]]-Table1[[#This Row],[Profit]])/Table1[[#This Row],[Quantity]]</f>
        <v>93.110299999999995</v>
      </c>
      <c r="P2423">
        <f>Table1[[#This Row],[Sales]]/Table1[[#This Row],[Quantity]]</f>
        <v>76.792000000000002</v>
      </c>
      <c r="Q2423" t="str">
        <f t="shared" si="74"/>
        <v>2022</v>
      </c>
      <c r="R2423" t="str">
        <f t="shared" si="75"/>
        <v>04</v>
      </c>
      <c r="S2423">
        <f>CEILING(Table1[[#This Row],[Month]]/3,1)</f>
        <v>2</v>
      </c>
      <c r="T2423" s="9">
        <f>(Table1[[#This Row],[Profit]]/Table1[[#This Row],[Sales]])</f>
        <v>-0.21249999999999999</v>
      </c>
    </row>
    <row r="2424" spans="1:20" x14ac:dyDescent="0.25">
      <c r="A2424">
        <v>20220419</v>
      </c>
      <c r="B2424" s="1" t="s">
        <v>1008</v>
      </c>
      <c r="C2424" s="1" t="s">
        <v>108</v>
      </c>
      <c r="D2424" s="1" t="s">
        <v>1009</v>
      </c>
      <c r="E2424" s="1" t="s">
        <v>59</v>
      </c>
      <c r="F2424" s="1" t="s">
        <v>110</v>
      </c>
      <c r="G2424" s="1" t="s">
        <v>407</v>
      </c>
      <c r="H2424" s="1" t="s">
        <v>62</v>
      </c>
      <c r="I2424" s="1" t="s">
        <v>63</v>
      </c>
      <c r="J2424" s="1" t="s">
        <v>50</v>
      </c>
      <c r="K2424">
        <v>9.6639999999999997</v>
      </c>
      <c r="L2424">
        <v>2</v>
      </c>
      <c r="M2424">
        <v>0.2</v>
      </c>
      <c r="N2424">
        <v>3.2616000000000001</v>
      </c>
      <c r="O2424">
        <f>(Table1[[#This Row],[Sales]]-Table1[[#This Row],[Profit]])/Table1[[#This Row],[Quantity]]</f>
        <v>3.2012</v>
      </c>
      <c r="P2424">
        <f>Table1[[#This Row],[Sales]]/Table1[[#This Row],[Quantity]]</f>
        <v>4.8319999999999999</v>
      </c>
      <c r="Q2424" t="str">
        <f t="shared" si="74"/>
        <v>2022</v>
      </c>
      <c r="R2424" t="str">
        <f t="shared" si="75"/>
        <v>04</v>
      </c>
      <c r="S2424">
        <f>CEILING(Table1[[#This Row],[Month]]/3,1)</f>
        <v>2</v>
      </c>
      <c r="T2424" s="9">
        <f>(Table1[[#This Row],[Profit]]/Table1[[#This Row],[Sales]])</f>
        <v>0.33750000000000002</v>
      </c>
    </row>
    <row r="2425" spans="1:20" x14ac:dyDescent="0.25">
      <c r="A2425">
        <v>20231226</v>
      </c>
      <c r="B2425" s="1" t="s">
        <v>991</v>
      </c>
      <c r="C2425" s="1" t="s">
        <v>209</v>
      </c>
      <c r="D2425" s="1" t="s">
        <v>308</v>
      </c>
      <c r="E2425" s="1" t="s">
        <v>27</v>
      </c>
      <c r="F2425" s="1" t="s">
        <v>82</v>
      </c>
      <c r="G2425" s="1" t="s">
        <v>236</v>
      </c>
      <c r="H2425" s="1" t="s">
        <v>168</v>
      </c>
      <c r="I2425" s="1" t="s">
        <v>21</v>
      </c>
      <c r="J2425" s="1" t="s">
        <v>94</v>
      </c>
      <c r="K2425">
        <v>158.928</v>
      </c>
      <c r="L2425">
        <v>7</v>
      </c>
      <c r="M2425">
        <v>0.2</v>
      </c>
      <c r="N2425">
        <v>41.718600000000002</v>
      </c>
      <c r="O2425">
        <f>(Table1[[#This Row],[Sales]]-Table1[[#This Row],[Profit]])/Table1[[#This Row],[Quantity]]</f>
        <v>16.744199999999999</v>
      </c>
      <c r="P2425">
        <f>Table1[[#This Row],[Sales]]/Table1[[#This Row],[Quantity]]</f>
        <v>22.704000000000001</v>
      </c>
      <c r="Q2425" t="str">
        <f t="shared" si="74"/>
        <v>2023</v>
      </c>
      <c r="R2425" t="str">
        <f t="shared" si="75"/>
        <v>12</v>
      </c>
      <c r="S2425">
        <f>CEILING(Table1[[#This Row],[Month]]/3,1)</f>
        <v>4</v>
      </c>
      <c r="T2425" s="9">
        <f>(Table1[[#This Row],[Profit]]/Table1[[#This Row],[Sales]])</f>
        <v>0.26250000000000001</v>
      </c>
    </row>
    <row r="2426" spans="1:20" x14ac:dyDescent="0.25">
      <c r="A2426">
        <v>20231226</v>
      </c>
      <c r="B2426" s="1" t="s">
        <v>991</v>
      </c>
      <c r="C2426" s="1" t="s">
        <v>209</v>
      </c>
      <c r="D2426" s="1" t="s">
        <v>308</v>
      </c>
      <c r="E2426" s="1" t="s">
        <v>27</v>
      </c>
      <c r="F2426" s="1" t="s">
        <v>82</v>
      </c>
      <c r="G2426" s="1" t="s">
        <v>236</v>
      </c>
      <c r="H2426" s="1" t="s">
        <v>168</v>
      </c>
      <c r="I2426" s="1" t="s">
        <v>21</v>
      </c>
      <c r="J2426" s="1" t="s">
        <v>36</v>
      </c>
      <c r="K2426">
        <v>13.023</v>
      </c>
      <c r="L2426">
        <v>1</v>
      </c>
      <c r="M2426">
        <v>0.7</v>
      </c>
      <c r="N2426">
        <v>-10.4184</v>
      </c>
      <c r="O2426">
        <f>(Table1[[#This Row],[Sales]]-Table1[[#This Row],[Profit]])/Table1[[#This Row],[Quantity]]</f>
        <v>23.441400000000002</v>
      </c>
      <c r="P2426">
        <f>Table1[[#This Row],[Sales]]/Table1[[#This Row],[Quantity]]</f>
        <v>13.023</v>
      </c>
      <c r="Q2426" t="str">
        <f t="shared" si="74"/>
        <v>2023</v>
      </c>
      <c r="R2426" t="str">
        <f t="shared" si="75"/>
        <v>12</v>
      </c>
      <c r="S2426">
        <f>CEILING(Table1[[#This Row],[Month]]/3,1)</f>
        <v>4</v>
      </c>
      <c r="T2426" s="9">
        <f>(Table1[[#This Row],[Profit]]/Table1[[#This Row],[Sales]])</f>
        <v>-0.8</v>
      </c>
    </row>
    <row r="2427" spans="1:20" x14ac:dyDescent="0.25">
      <c r="A2427">
        <v>20231226</v>
      </c>
      <c r="B2427" s="1" t="s">
        <v>991</v>
      </c>
      <c r="C2427" s="1" t="s">
        <v>209</v>
      </c>
      <c r="D2427" s="1" t="s">
        <v>308</v>
      </c>
      <c r="E2427" s="1" t="s">
        <v>27</v>
      </c>
      <c r="F2427" s="1" t="s">
        <v>82</v>
      </c>
      <c r="G2427" s="1" t="s">
        <v>236</v>
      </c>
      <c r="H2427" s="1" t="s">
        <v>168</v>
      </c>
      <c r="I2427" s="1" t="s">
        <v>21</v>
      </c>
      <c r="J2427" s="1" t="s">
        <v>36</v>
      </c>
      <c r="K2427">
        <v>273.06</v>
      </c>
      <c r="L2427">
        <v>2</v>
      </c>
      <c r="M2427">
        <v>0.4</v>
      </c>
      <c r="N2427">
        <v>-104.673</v>
      </c>
      <c r="O2427">
        <f>(Table1[[#This Row],[Sales]]-Table1[[#This Row],[Profit]])/Table1[[#This Row],[Quantity]]</f>
        <v>188.8665</v>
      </c>
      <c r="P2427">
        <f>Table1[[#This Row],[Sales]]/Table1[[#This Row],[Quantity]]</f>
        <v>136.53</v>
      </c>
      <c r="Q2427" t="str">
        <f t="shared" si="74"/>
        <v>2023</v>
      </c>
      <c r="R2427" t="str">
        <f t="shared" si="75"/>
        <v>12</v>
      </c>
      <c r="S2427">
        <f>CEILING(Table1[[#This Row],[Month]]/3,1)</f>
        <v>4</v>
      </c>
      <c r="T2427" s="9">
        <f>(Table1[[#This Row],[Profit]]/Table1[[#This Row],[Sales]])</f>
        <v>-0.38333333333333336</v>
      </c>
    </row>
    <row r="2428" spans="1:20" x14ac:dyDescent="0.25">
      <c r="A2428">
        <v>20231226</v>
      </c>
      <c r="B2428" s="1" t="s">
        <v>991</v>
      </c>
      <c r="C2428" s="1" t="s">
        <v>209</v>
      </c>
      <c r="D2428" s="1" t="s">
        <v>558</v>
      </c>
      <c r="E2428" s="1" t="s">
        <v>27</v>
      </c>
      <c r="F2428" s="1" t="s">
        <v>82</v>
      </c>
      <c r="G2428" s="1" t="s">
        <v>236</v>
      </c>
      <c r="H2428" s="1" t="s">
        <v>168</v>
      </c>
      <c r="I2428" s="1" t="s">
        <v>21</v>
      </c>
      <c r="J2428" s="1" t="s">
        <v>136</v>
      </c>
      <c r="K2428">
        <v>39.311999999999998</v>
      </c>
      <c r="L2428">
        <v>13</v>
      </c>
      <c r="M2428">
        <v>0.2</v>
      </c>
      <c r="N2428">
        <v>12.776400000000001</v>
      </c>
      <c r="O2428">
        <f>(Table1[[#This Row],[Sales]]-Table1[[#This Row],[Profit]])/Table1[[#This Row],[Quantity]]</f>
        <v>2.0411999999999995</v>
      </c>
      <c r="P2428">
        <f>Table1[[#This Row],[Sales]]/Table1[[#This Row],[Quantity]]</f>
        <v>3.024</v>
      </c>
      <c r="Q2428" t="str">
        <f t="shared" si="74"/>
        <v>2023</v>
      </c>
      <c r="R2428" t="str">
        <f t="shared" si="75"/>
        <v>12</v>
      </c>
      <c r="S2428">
        <f>CEILING(Table1[[#This Row],[Month]]/3,1)</f>
        <v>4</v>
      </c>
      <c r="T2428" s="9">
        <f>(Table1[[#This Row],[Profit]]/Table1[[#This Row],[Sales]])</f>
        <v>0.32500000000000001</v>
      </c>
    </row>
    <row r="2429" spans="1:20" x14ac:dyDescent="0.25">
      <c r="A2429">
        <v>20220612</v>
      </c>
      <c r="B2429" s="1" t="s">
        <v>284</v>
      </c>
      <c r="C2429" s="1" t="s">
        <v>57</v>
      </c>
      <c r="D2429" s="1" t="s">
        <v>553</v>
      </c>
      <c r="E2429" s="1" t="s">
        <v>59</v>
      </c>
      <c r="F2429" s="1" t="s">
        <v>60</v>
      </c>
      <c r="G2429" s="1" t="s">
        <v>286</v>
      </c>
      <c r="H2429" s="1" t="s">
        <v>40</v>
      </c>
      <c r="I2429" s="1" t="s">
        <v>30</v>
      </c>
      <c r="J2429" s="1" t="s">
        <v>36</v>
      </c>
      <c r="K2429">
        <v>1.3440000000000001</v>
      </c>
      <c r="L2429">
        <v>4</v>
      </c>
      <c r="M2429">
        <v>0.8</v>
      </c>
      <c r="N2429">
        <v>-2.1503999999999999</v>
      </c>
      <c r="O2429">
        <f>(Table1[[#This Row],[Sales]]-Table1[[#This Row],[Profit]])/Table1[[#This Row],[Quantity]]</f>
        <v>0.87359999999999993</v>
      </c>
      <c r="P2429">
        <f>Table1[[#This Row],[Sales]]/Table1[[#This Row],[Quantity]]</f>
        <v>0.33600000000000002</v>
      </c>
      <c r="Q2429" t="str">
        <f t="shared" si="74"/>
        <v>2022</v>
      </c>
      <c r="R2429" t="str">
        <f t="shared" si="75"/>
        <v>06</v>
      </c>
      <c r="S2429">
        <f>CEILING(Table1[[#This Row],[Month]]/3,1)</f>
        <v>2</v>
      </c>
      <c r="T2429" s="9">
        <f>(Table1[[#This Row],[Profit]]/Table1[[#This Row],[Sales]])</f>
        <v>-1.5999999999999999</v>
      </c>
    </row>
    <row r="2430" spans="1:20" x14ac:dyDescent="0.25">
      <c r="A2430">
        <v>20220612</v>
      </c>
      <c r="B2430" s="1" t="s">
        <v>284</v>
      </c>
      <c r="C2430" s="1" t="s">
        <v>57</v>
      </c>
      <c r="D2430" s="1" t="s">
        <v>553</v>
      </c>
      <c r="E2430" s="1" t="s">
        <v>59</v>
      </c>
      <c r="F2430" s="1" t="s">
        <v>60</v>
      </c>
      <c r="G2430" s="1" t="s">
        <v>286</v>
      </c>
      <c r="H2430" s="1" t="s">
        <v>40</v>
      </c>
      <c r="I2430" s="1" t="s">
        <v>30</v>
      </c>
      <c r="J2430" s="1" t="s">
        <v>36</v>
      </c>
      <c r="K2430">
        <v>8.2720000000000002</v>
      </c>
      <c r="L2430">
        <v>4</v>
      </c>
      <c r="M2430">
        <v>0.8</v>
      </c>
      <c r="N2430">
        <v>-13.6488</v>
      </c>
      <c r="O2430">
        <f>(Table1[[#This Row],[Sales]]-Table1[[#This Row],[Profit]])/Table1[[#This Row],[Quantity]]</f>
        <v>5.4802</v>
      </c>
      <c r="P2430">
        <f>Table1[[#This Row],[Sales]]/Table1[[#This Row],[Quantity]]</f>
        <v>2.0680000000000001</v>
      </c>
      <c r="Q2430" t="str">
        <f t="shared" si="74"/>
        <v>2022</v>
      </c>
      <c r="R2430" t="str">
        <f t="shared" si="75"/>
        <v>06</v>
      </c>
      <c r="S2430">
        <f>CEILING(Table1[[#This Row],[Month]]/3,1)</f>
        <v>2</v>
      </c>
      <c r="T2430" s="9">
        <f>(Table1[[#This Row],[Profit]]/Table1[[#This Row],[Sales]])</f>
        <v>-1.65</v>
      </c>
    </row>
    <row r="2431" spans="1:20" x14ac:dyDescent="0.25">
      <c r="A2431">
        <v>20220612</v>
      </c>
      <c r="B2431" s="1" t="s">
        <v>284</v>
      </c>
      <c r="C2431" s="1" t="s">
        <v>57</v>
      </c>
      <c r="D2431" s="1" t="s">
        <v>553</v>
      </c>
      <c r="E2431" s="1" t="s">
        <v>59</v>
      </c>
      <c r="F2431" s="1" t="s">
        <v>60</v>
      </c>
      <c r="G2431" s="1" t="s">
        <v>286</v>
      </c>
      <c r="H2431" s="1" t="s">
        <v>40</v>
      </c>
      <c r="I2431" s="1" t="s">
        <v>30</v>
      </c>
      <c r="J2431" s="1" t="s">
        <v>41</v>
      </c>
      <c r="K2431">
        <v>12.544</v>
      </c>
      <c r="L2431">
        <v>7</v>
      </c>
      <c r="M2431">
        <v>0.6</v>
      </c>
      <c r="N2431">
        <v>-9.0944000000000003</v>
      </c>
      <c r="O2431">
        <f>(Table1[[#This Row],[Sales]]-Table1[[#This Row],[Profit]])/Table1[[#This Row],[Quantity]]</f>
        <v>3.0912000000000002</v>
      </c>
      <c r="P2431">
        <f>Table1[[#This Row],[Sales]]/Table1[[#This Row],[Quantity]]</f>
        <v>1.792</v>
      </c>
      <c r="Q2431" t="str">
        <f t="shared" si="74"/>
        <v>2022</v>
      </c>
      <c r="R2431" t="str">
        <f t="shared" si="75"/>
        <v>06</v>
      </c>
      <c r="S2431">
        <f>CEILING(Table1[[#This Row],[Month]]/3,1)</f>
        <v>2</v>
      </c>
      <c r="T2431" s="9">
        <f>(Table1[[#This Row],[Profit]]/Table1[[#This Row],[Sales]])</f>
        <v>-0.72499999999999998</v>
      </c>
    </row>
    <row r="2432" spans="1:20" x14ac:dyDescent="0.25">
      <c r="A2432">
        <v>20230514</v>
      </c>
      <c r="B2432" s="1" t="s">
        <v>434</v>
      </c>
      <c r="C2432" s="1" t="s">
        <v>25</v>
      </c>
      <c r="D2432" s="1" t="s">
        <v>77</v>
      </c>
      <c r="E2432" s="1" t="s">
        <v>27</v>
      </c>
      <c r="F2432" s="1" t="s">
        <v>28</v>
      </c>
      <c r="G2432" s="1" t="s">
        <v>333</v>
      </c>
      <c r="H2432" s="1" t="s">
        <v>75</v>
      </c>
      <c r="I2432" s="1" t="s">
        <v>63</v>
      </c>
      <c r="J2432" s="1" t="s">
        <v>23</v>
      </c>
      <c r="K2432">
        <v>58.48</v>
      </c>
      <c r="L2432">
        <v>8</v>
      </c>
      <c r="M2432">
        <v>0</v>
      </c>
      <c r="N2432">
        <v>27.485600000000002</v>
      </c>
      <c r="O2432">
        <f>(Table1[[#This Row],[Sales]]-Table1[[#This Row],[Profit]])/Table1[[#This Row],[Quantity]]</f>
        <v>3.8742999999999994</v>
      </c>
      <c r="P2432">
        <f>Table1[[#This Row],[Sales]]/Table1[[#This Row],[Quantity]]</f>
        <v>7.31</v>
      </c>
      <c r="Q2432" t="str">
        <f t="shared" si="74"/>
        <v>2023</v>
      </c>
      <c r="R2432" t="str">
        <f t="shared" si="75"/>
        <v>05</v>
      </c>
      <c r="S2432">
        <f>CEILING(Table1[[#This Row],[Month]]/3,1)</f>
        <v>2</v>
      </c>
      <c r="T2432" s="9">
        <f>(Table1[[#This Row],[Profit]]/Table1[[#This Row],[Sales]])</f>
        <v>0.47000000000000003</v>
      </c>
    </row>
    <row r="2433" spans="1:20" x14ac:dyDescent="0.25">
      <c r="A2433">
        <v>20231229</v>
      </c>
      <c r="B2433" s="1" t="s">
        <v>800</v>
      </c>
      <c r="C2433" s="1" t="s">
        <v>52</v>
      </c>
      <c r="D2433" s="1" t="s">
        <v>53</v>
      </c>
      <c r="E2433" s="1" t="s">
        <v>27</v>
      </c>
      <c r="F2433" s="1" t="s">
        <v>28</v>
      </c>
      <c r="G2433" s="1" t="s">
        <v>39</v>
      </c>
      <c r="H2433" s="1" t="s">
        <v>40</v>
      </c>
      <c r="I2433" s="1" t="s">
        <v>30</v>
      </c>
      <c r="J2433" s="1" t="s">
        <v>41</v>
      </c>
      <c r="K2433">
        <v>7.4</v>
      </c>
      <c r="L2433">
        <v>2</v>
      </c>
      <c r="M2433">
        <v>0</v>
      </c>
      <c r="N2433">
        <v>3.0339999999999998</v>
      </c>
      <c r="O2433">
        <f>(Table1[[#This Row],[Sales]]-Table1[[#This Row],[Profit]])/Table1[[#This Row],[Quantity]]</f>
        <v>2.1830000000000003</v>
      </c>
      <c r="P2433">
        <f>Table1[[#This Row],[Sales]]/Table1[[#This Row],[Quantity]]</f>
        <v>3.7</v>
      </c>
      <c r="Q2433" t="str">
        <f t="shared" si="74"/>
        <v>2023</v>
      </c>
      <c r="R2433" t="str">
        <f t="shared" si="75"/>
        <v>12</v>
      </c>
      <c r="S2433">
        <f>CEILING(Table1[[#This Row],[Month]]/3,1)</f>
        <v>4</v>
      </c>
      <c r="T2433" s="9">
        <f>(Table1[[#This Row],[Profit]]/Table1[[#This Row],[Sales]])</f>
        <v>0.41</v>
      </c>
    </row>
    <row r="2434" spans="1:20" x14ac:dyDescent="0.25">
      <c r="A2434">
        <v>20200325</v>
      </c>
      <c r="B2434" s="1" t="s">
        <v>1010</v>
      </c>
      <c r="C2434" s="1" t="s">
        <v>133</v>
      </c>
      <c r="D2434" s="1" t="s">
        <v>134</v>
      </c>
      <c r="E2434" s="1" t="s">
        <v>17</v>
      </c>
      <c r="F2434" s="1" t="s">
        <v>18</v>
      </c>
      <c r="G2434" s="1" t="s">
        <v>306</v>
      </c>
      <c r="H2434" s="1" t="s">
        <v>40</v>
      </c>
      <c r="I2434" s="1" t="s">
        <v>21</v>
      </c>
      <c r="J2434" s="1" t="s">
        <v>23</v>
      </c>
      <c r="K2434">
        <v>366.786</v>
      </c>
      <c r="L2434">
        <v>7</v>
      </c>
      <c r="M2434">
        <v>0.1</v>
      </c>
      <c r="N2434">
        <v>65.206400000000002</v>
      </c>
      <c r="O2434">
        <f>(Table1[[#This Row],[Sales]]-Table1[[#This Row],[Profit]])/Table1[[#This Row],[Quantity]]</f>
        <v>43.082800000000006</v>
      </c>
      <c r="P2434">
        <f>Table1[[#This Row],[Sales]]/Table1[[#This Row],[Quantity]]</f>
        <v>52.398000000000003</v>
      </c>
      <c r="Q2434" t="str">
        <f t="shared" si="74"/>
        <v>2020</v>
      </c>
      <c r="R2434" t="str">
        <f t="shared" si="75"/>
        <v>03</v>
      </c>
      <c r="S2434">
        <f>CEILING(Table1[[#This Row],[Month]]/3,1)</f>
        <v>1</v>
      </c>
      <c r="T2434" s="9">
        <f>(Table1[[#This Row],[Profit]]/Table1[[#This Row],[Sales]])</f>
        <v>0.17777777777777778</v>
      </c>
    </row>
    <row r="2435" spans="1:20" x14ac:dyDescent="0.25">
      <c r="A2435">
        <v>20230529</v>
      </c>
      <c r="B2435" s="1" t="s">
        <v>305</v>
      </c>
      <c r="C2435" s="1" t="s">
        <v>57</v>
      </c>
      <c r="D2435" s="1" t="s">
        <v>99</v>
      </c>
      <c r="E2435" s="1" t="s">
        <v>59</v>
      </c>
      <c r="F2435" s="1" t="s">
        <v>60</v>
      </c>
      <c r="G2435" s="1" t="s">
        <v>306</v>
      </c>
      <c r="H2435" s="1" t="s">
        <v>40</v>
      </c>
      <c r="I2435" s="1" t="s">
        <v>21</v>
      </c>
      <c r="J2435" s="1" t="s">
        <v>43</v>
      </c>
      <c r="K2435">
        <v>54.368000000000002</v>
      </c>
      <c r="L2435">
        <v>4</v>
      </c>
      <c r="M2435">
        <v>0.2</v>
      </c>
      <c r="N2435">
        <v>4.0776000000000003</v>
      </c>
      <c r="O2435">
        <f>(Table1[[#This Row],[Sales]]-Table1[[#This Row],[Profit]])/Table1[[#This Row],[Quantity]]</f>
        <v>12.572600000000001</v>
      </c>
      <c r="P2435">
        <f>Table1[[#This Row],[Sales]]/Table1[[#This Row],[Quantity]]</f>
        <v>13.592000000000001</v>
      </c>
      <c r="Q2435" t="str">
        <f t="shared" ref="Q2435:Q2498" si="76">LEFT(A2435,4)</f>
        <v>2023</v>
      </c>
      <c r="R2435" t="str">
        <f t="shared" ref="R2435:R2498" si="77">MID(A2435,5,2)</f>
        <v>05</v>
      </c>
      <c r="S2435">
        <f>CEILING(Table1[[#This Row],[Month]]/3,1)</f>
        <v>2</v>
      </c>
      <c r="T2435" s="9">
        <f>(Table1[[#This Row],[Profit]]/Table1[[#This Row],[Sales]])</f>
        <v>7.4999999999999997E-2</v>
      </c>
    </row>
    <row r="2436" spans="1:20" x14ac:dyDescent="0.25">
      <c r="A2436">
        <v>20211114</v>
      </c>
      <c r="B2436" s="1" t="s">
        <v>989</v>
      </c>
      <c r="C2436" s="1" t="s">
        <v>149</v>
      </c>
      <c r="D2436" s="1" t="s">
        <v>150</v>
      </c>
      <c r="E2436" s="1" t="s">
        <v>17</v>
      </c>
      <c r="F2436" s="1" t="s">
        <v>34</v>
      </c>
      <c r="G2436" s="1" t="s">
        <v>29</v>
      </c>
      <c r="H2436" s="1" t="s">
        <v>20</v>
      </c>
      <c r="I2436" s="1" t="s">
        <v>30</v>
      </c>
      <c r="J2436" s="1" t="s">
        <v>97</v>
      </c>
      <c r="K2436">
        <v>33.96</v>
      </c>
      <c r="L2436">
        <v>2</v>
      </c>
      <c r="M2436">
        <v>0</v>
      </c>
      <c r="N2436">
        <v>16.98</v>
      </c>
      <c r="O2436">
        <f>(Table1[[#This Row],[Sales]]-Table1[[#This Row],[Profit]])/Table1[[#This Row],[Quantity]]</f>
        <v>8.49</v>
      </c>
      <c r="P2436">
        <f>Table1[[#This Row],[Sales]]/Table1[[#This Row],[Quantity]]</f>
        <v>16.98</v>
      </c>
      <c r="Q2436" t="str">
        <f t="shared" si="76"/>
        <v>2021</v>
      </c>
      <c r="R2436" t="str">
        <f t="shared" si="77"/>
        <v>11</v>
      </c>
      <c r="S2436">
        <f>CEILING(Table1[[#This Row],[Month]]/3,1)</f>
        <v>4</v>
      </c>
      <c r="T2436" s="9">
        <f>(Table1[[#This Row],[Profit]]/Table1[[#This Row],[Sales]])</f>
        <v>0.5</v>
      </c>
    </row>
    <row r="2437" spans="1:20" x14ac:dyDescent="0.25">
      <c r="A2437">
        <v>20211114</v>
      </c>
      <c r="B2437" s="1" t="s">
        <v>989</v>
      </c>
      <c r="C2437" s="1" t="s">
        <v>149</v>
      </c>
      <c r="D2437" s="1" t="s">
        <v>150</v>
      </c>
      <c r="E2437" s="1" t="s">
        <v>17</v>
      </c>
      <c r="F2437" s="1" t="s">
        <v>34</v>
      </c>
      <c r="G2437" s="1" t="s">
        <v>29</v>
      </c>
      <c r="H2437" s="1" t="s">
        <v>20</v>
      </c>
      <c r="I2437" s="1" t="s">
        <v>30</v>
      </c>
      <c r="J2437" s="1" t="s">
        <v>44</v>
      </c>
      <c r="K2437">
        <v>826.11</v>
      </c>
      <c r="L2437">
        <v>3</v>
      </c>
      <c r="M2437">
        <v>0</v>
      </c>
      <c r="N2437">
        <v>322.18290000000002</v>
      </c>
      <c r="O2437">
        <f>(Table1[[#This Row],[Sales]]-Table1[[#This Row],[Profit]])/Table1[[#This Row],[Quantity]]</f>
        <v>167.97569999999999</v>
      </c>
      <c r="P2437">
        <f>Table1[[#This Row],[Sales]]/Table1[[#This Row],[Quantity]]</f>
        <v>275.37</v>
      </c>
      <c r="Q2437" t="str">
        <f t="shared" si="76"/>
        <v>2021</v>
      </c>
      <c r="R2437" t="str">
        <f t="shared" si="77"/>
        <v>11</v>
      </c>
      <c r="S2437">
        <f>CEILING(Table1[[#This Row],[Month]]/3,1)</f>
        <v>4</v>
      </c>
      <c r="T2437" s="9">
        <f>(Table1[[#This Row],[Profit]]/Table1[[#This Row],[Sales]])</f>
        <v>0.39</v>
      </c>
    </row>
    <row r="2438" spans="1:20" x14ac:dyDescent="0.25">
      <c r="A2438">
        <v>20230704</v>
      </c>
      <c r="B2438" s="1" t="s">
        <v>532</v>
      </c>
      <c r="C2438" s="1" t="s">
        <v>259</v>
      </c>
      <c r="D2438" s="1" t="s">
        <v>670</v>
      </c>
      <c r="E2438" s="1" t="s">
        <v>59</v>
      </c>
      <c r="F2438" s="1" t="s">
        <v>110</v>
      </c>
      <c r="G2438" s="1" t="s">
        <v>104</v>
      </c>
      <c r="H2438" s="1" t="s">
        <v>91</v>
      </c>
      <c r="I2438" s="1" t="s">
        <v>21</v>
      </c>
      <c r="J2438" s="1" t="s">
        <v>41</v>
      </c>
      <c r="K2438">
        <v>545.85</v>
      </c>
      <c r="L2438">
        <v>9</v>
      </c>
      <c r="M2438">
        <v>0</v>
      </c>
      <c r="N2438">
        <v>114.6285</v>
      </c>
      <c r="O2438">
        <f>(Table1[[#This Row],[Sales]]-Table1[[#This Row],[Profit]])/Table1[[#This Row],[Quantity]]</f>
        <v>47.913499999999999</v>
      </c>
      <c r="P2438">
        <f>Table1[[#This Row],[Sales]]/Table1[[#This Row],[Quantity]]</f>
        <v>60.650000000000006</v>
      </c>
      <c r="Q2438" t="str">
        <f t="shared" si="76"/>
        <v>2023</v>
      </c>
      <c r="R2438" t="str">
        <f t="shared" si="77"/>
        <v>07</v>
      </c>
      <c r="S2438">
        <f>CEILING(Table1[[#This Row],[Month]]/3,1)</f>
        <v>3</v>
      </c>
      <c r="T2438" s="9">
        <f>(Table1[[#This Row],[Profit]]/Table1[[#This Row],[Sales]])</f>
        <v>0.21</v>
      </c>
    </row>
    <row r="2439" spans="1:20" x14ac:dyDescent="0.25">
      <c r="A2439">
        <v>20201118</v>
      </c>
      <c r="B2439" s="1" t="s">
        <v>1011</v>
      </c>
      <c r="C2439" s="1" t="s">
        <v>195</v>
      </c>
      <c r="D2439" s="1" t="s">
        <v>196</v>
      </c>
      <c r="E2439" s="1" t="s">
        <v>17</v>
      </c>
      <c r="F2439" s="1" t="s">
        <v>197</v>
      </c>
      <c r="G2439" s="1" t="s">
        <v>93</v>
      </c>
      <c r="H2439" s="1" t="s">
        <v>69</v>
      </c>
      <c r="I2439" s="1" t="s">
        <v>21</v>
      </c>
      <c r="J2439" s="1" t="s">
        <v>36</v>
      </c>
      <c r="K2439">
        <v>145.97999999999999</v>
      </c>
      <c r="L2439">
        <v>2</v>
      </c>
      <c r="M2439">
        <v>0.5</v>
      </c>
      <c r="N2439">
        <v>-99.266400000000004</v>
      </c>
      <c r="O2439">
        <f>(Table1[[#This Row],[Sales]]-Table1[[#This Row],[Profit]])/Table1[[#This Row],[Quantity]]</f>
        <v>122.6232</v>
      </c>
      <c r="P2439">
        <f>Table1[[#This Row],[Sales]]/Table1[[#This Row],[Quantity]]</f>
        <v>72.989999999999995</v>
      </c>
      <c r="Q2439" t="str">
        <f t="shared" si="76"/>
        <v>2020</v>
      </c>
      <c r="R2439" t="str">
        <f t="shared" si="77"/>
        <v>11</v>
      </c>
      <c r="S2439">
        <f>CEILING(Table1[[#This Row],[Month]]/3,1)</f>
        <v>4</v>
      </c>
      <c r="T2439" s="9">
        <f>(Table1[[#This Row],[Profit]]/Table1[[#This Row],[Sales]])</f>
        <v>-0.68</v>
      </c>
    </row>
    <row r="2440" spans="1:20" x14ac:dyDescent="0.25">
      <c r="A2440">
        <v>20201118</v>
      </c>
      <c r="B2440" s="1" t="s">
        <v>1011</v>
      </c>
      <c r="C2440" s="1" t="s">
        <v>195</v>
      </c>
      <c r="D2440" s="1" t="s">
        <v>196</v>
      </c>
      <c r="E2440" s="1" t="s">
        <v>17</v>
      </c>
      <c r="F2440" s="1" t="s">
        <v>197</v>
      </c>
      <c r="G2440" s="1" t="s">
        <v>93</v>
      </c>
      <c r="H2440" s="1" t="s">
        <v>69</v>
      </c>
      <c r="I2440" s="1" t="s">
        <v>21</v>
      </c>
      <c r="J2440" s="1" t="s">
        <v>50</v>
      </c>
      <c r="K2440">
        <v>35.808</v>
      </c>
      <c r="L2440">
        <v>4</v>
      </c>
      <c r="M2440">
        <v>0.2</v>
      </c>
      <c r="N2440">
        <v>12.5328</v>
      </c>
      <c r="O2440">
        <f>(Table1[[#This Row],[Sales]]-Table1[[#This Row],[Profit]])/Table1[[#This Row],[Quantity]]</f>
        <v>5.8187999999999995</v>
      </c>
      <c r="P2440">
        <f>Table1[[#This Row],[Sales]]/Table1[[#This Row],[Quantity]]</f>
        <v>8.952</v>
      </c>
      <c r="Q2440" t="str">
        <f t="shared" si="76"/>
        <v>2020</v>
      </c>
      <c r="R2440" t="str">
        <f t="shared" si="77"/>
        <v>11</v>
      </c>
      <c r="S2440">
        <f>CEILING(Table1[[#This Row],[Month]]/3,1)</f>
        <v>4</v>
      </c>
      <c r="T2440" s="9">
        <f>(Table1[[#This Row],[Profit]]/Table1[[#This Row],[Sales]])</f>
        <v>0.35</v>
      </c>
    </row>
    <row r="2441" spans="1:20" x14ac:dyDescent="0.25">
      <c r="A2441">
        <v>20230718</v>
      </c>
      <c r="B2441" s="1" t="s">
        <v>883</v>
      </c>
      <c r="C2441" s="1" t="s">
        <v>32</v>
      </c>
      <c r="D2441" s="1" t="s">
        <v>315</v>
      </c>
      <c r="E2441" s="1" t="s">
        <v>17</v>
      </c>
      <c r="F2441" s="1" t="s">
        <v>34</v>
      </c>
      <c r="G2441" s="1" t="s">
        <v>111</v>
      </c>
      <c r="H2441" s="1" t="s">
        <v>20</v>
      </c>
      <c r="I2441" s="1" t="s">
        <v>21</v>
      </c>
      <c r="J2441" s="1" t="s">
        <v>41</v>
      </c>
      <c r="K2441">
        <v>7.9039999999999999</v>
      </c>
      <c r="L2441">
        <v>2</v>
      </c>
      <c r="M2441">
        <v>0.2</v>
      </c>
      <c r="N2441">
        <v>2.1736</v>
      </c>
      <c r="O2441">
        <f>(Table1[[#This Row],[Sales]]-Table1[[#This Row],[Profit]])/Table1[[#This Row],[Quantity]]</f>
        <v>2.8651999999999997</v>
      </c>
      <c r="P2441">
        <f>Table1[[#This Row],[Sales]]/Table1[[#This Row],[Quantity]]</f>
        <v>3.952</v>
      </c>
      <c r="Q2441" t="str">
        <f t="shared" si="76"/>
        <v>2023</v>
      </c>
      <c r="R2441" t="str">
        <f t="shared" si="77"/>
        <v>07</v>
      </c>
      <c r="S2441">
        <f>CEILING(Table1[[#This Row],[Month]]/3,1)</f>
        <v>3</v>
      </c>
      <c r="T2441" s="9">
        <f>(Table1[[#This Row],[Profit]]/Table1[[#This Row],[Sales]])</f>
        <v>0.27500000000000002</v>
      </c>
    </row>
    <row r="2442" spans="1:20" x14ac:dyDescent="0.25">
      <c r="A2442">
        <v>20220523</v>
      </c>
      <c r="B2442" s="1" t="s">
        <v>959</v>
      </c>
      <c r="C2442" s="1" t="s">
        <v>289</v>
      </c>
      <c r="D2442" s="1" t="s">
        <v>546</v>
      </c>
      <c r="E2442" s="1" t="s">
        <v>27</v>
      </c>
      <c r="F2442" s="1" t="s">
        <v>82</v>
      </c>
      <c r="G2442" s="1" t="s">
        <v>344</v>
      </c>
      <c r="H2442" s="1" t="s">
        <v>20</v>
      </c>
      <c r="I2442" s="1" t="s">
        <v>21</v>
      </c>
      <c r="J2442" s="1" t="s">
        <v>43</v>
      </c>
      <c r="K2442">
        <v>345</v>
      </c>
      <c r="L2442">
        <v>5</v>
      </c>
      <c r="M2442">
        <v>0</v>
      </c>
      <c r="N2442">
        <v>86.25</v>
      </c>
      <c r="O2442">
        <f>(Table1[[#This Row],[Sales]]-Table1[[#This Row],[Profit]])/Table1[[#This Row],[Quantity]]</f>
        <v>51.75</v>
      </c>
      <c r="P2442">
        <f>Table1[[#This Row],[Sales]]/Table1[[#This Row],[Quantity]]</f>
        <v>69</v>
      </c>
      <c r="Q2442" t="str">
        <f t="shared" si="76"/>
        <v>2022</v>
      </c>
      <c r="R2442" t="str">
        <f t="shared" si="77"/>
        <v>05</v>
      </c>
      <c r="S2442">
        <f>CEILING(Table1[[#This Row],[Month]]/3,1)</f>
        <v>2</v>
      </c>
      <c r="T2442" s="9">
        <f>(Table1[[#This Row],[Profit]]/Table1[[#This Row],[Sales]])</f>
        <v>0.25</v>
      </c>
    </row>
    <row r="2443" spans="1:20" x14ac:dyDescent="0.25">
      <c r="A2443">
        <v>20220523</v>
      </c>
      <c r="B2443" s="1" t="s">
        <v>959</v>
      </c>
      <c r="C2443" s="1" t="s">
        <v>289</v>
      </c>
      <c r="D2443" s="1" t="s">
        <v>546</v>
      </c>
      <c r="E2443" s="1" t="s">
        <v>27</v>
      </c>
      <c r="F2443" s="1" t="s">
        <v>82</v>
      </c>
      <c r="G2443" s="1" t="s">
        <v>344</v>
      </c>
      <c r="H2443" s="1" t="s">
        <v>20</v>
      </c>
      <c r="I2443" s="1" t="s">
        <v>21</v>
      </c>
      <c r="J2443" s="1" t="s">
        <v>36</v>
      </c>
      <c r="K2443">
        <v>174.286</v>
      </c>
      <c r="L2443">
        <v>2</v>
      </c>
      <c r="M2443">
        <v>0.3</v>
      </c>
      <c r="N2443">
        <v>-19.918399999999998</v>
      </c>
      <c r="O2443">
        <f>(Table1[[#This Row],[Sales]]-Table1[[#This Row],[Profit]])/Table1[[#This Row],[Quantity]]</f>
        <v>97.102199999999996</v>
      </c>
      <c r="P2443">
        <f>Table1[[#This Row],[Sales]]/Table1[[#This Row],[Quantity]]</f>
        <v>87.143000000000001</v>
      </c>
      <c r="Q2443" t="str">
        <f t="shared" si="76"/>
        <v>2022</v>
      </c>
      <c r="R2443" t="str">
        <f t="shared" si="77"/>
        <v>05</v>
      </c>
      <c r="S2443">
        <f>CEILING(Table1[[#This Row],[Month]]/3,1)</f>
        <v>2</v>
      </c>
      <c r="T2443" s="9">
        <f>(Table1[[#This Row],[Profit]]/Table1[[#This Row],[Sales]])</f>
        <v>-0.11428571428571428</v>
      </c>
    </row>
    <row r="2444" spans="1:20" x14ac:dyDescent="0.25">
      <c r="A2444">
        <v>20220523</v>
      </c>
      <c r="B2444" s="1" t="s">
        <v>959</v>
      </c>
      <c r="C2444" s="1" t="s">
        <v>289</v>
      </c>
      <c r="D2444" s="1" t="s">
        <v>546</v>
      </c>
      <c r="E2444" s="1" t="s">
        <v>27</v>
      </c>
      <c r="F2444" s="1" t="s">
        <v>82</v>
      </c>
      <c r="G2444" s="1" t="s">
        <v>344</v>
      </c>
      <c r="H2444" s="1" t="s">
        <v>20</v>
      </c>
      <c r="I2444" s="1" t="s">
        <v>21</v>
      </c>
      <c r="J2444" s="1" t="s">
        <v>44</v>
      </c>
      <c r="K2444">
        <v>662.84</v>
      </c>
      <c r="L2444">
        <v>4</v>
      </c>
      <c r="M2444">
        <v>0</v>
      </c>
      <c r="N2444">
        <v>172.33840000000001</v>
      </c>
      <c r="O2444">
        <f>(Table1[[#This Row],[Sales]]-Table1[[#This Row],[Profit]])/Table1[[#This Row],[Quantity]]</f>
        <v>122.62540000000001</v>
      </c>
      <c r="P2444">
        <f>Table1[[#This Row],[Sales]]/Table1[[#This Row],[Quantity]]</f>
        <v>165.71</v>
      </c>
      <c r="Q2444" t="str">
        <f t="shared" si="76"/>
        <v>2022</v>
      </c>
      <c r="R2444" t="str">
        <f t="shared" si="77"/>
        <v>05</v>
      </c>
      <c r="S2444">
        <f>CEILING(Table1[[#This Row],[Month]]/3,1)</f>
        <v>2</v>
      </c>
      <c r="T2444" s="9">
        <f>(Table1[[#This Row],[Profit]]/Table1[[#This Row],[Sales]])</f>
        <v>0.26</v>
      </c>
    </row>
    <row r="2445" spans="1:20" x14ac:dyDescent="0.25">
      <c r="A2445">
        <v>20220523</v>
      </c>
      <c r="B2445" s="1" t="s">
        <v>959</v>
      </c>
      <c r="C2445" s="1" t="s">
        <v>289</v>
      </c>
      <c r="D2445" s="1" t="s">
        <v>546</v>
      </c>
      <c r="E2445" s="1" t="s">
        <v>27</v>
      </c>
      <c r="F2445" s="1" t="s">
        <v>82</v>
      </c>
      <c r="G2445" s="1" t="s">
        <v>344</v>
      </c>
      <c r="H2445" s="1" t="s">
        <v>20</v>
      </c>
      <c r="I2445" s="1" t="s">
        <v>21</v>
      </c>
      <c r="J2445" s="1" t="s">
        <v>94</v>
      </c>
      <c r="K2445">
        <v>95.1</v>
      </c>
      <c r="L2445">
        <v>5</v>
      </c>
      <c r="M2445">
        <v>0</v>
      </c>
      <c r="N2445">
        <v>30.431999999999999</v>
      </c>
      <c r="O2445">
        <f>(Table1[[#This Row],[Sales]]-Table1[[#This Row],[Profit]])/Table1[[#This Row],[Quantity]]</f>
        <v>12.933599999999998</v>
      </c>
      <c r="P2445">
        <f>Table1[[#This Row],[Sales]]/Table1[[#This Row],[Quantity]]</f>
        <v>19.02</v>
      </c>
      <c r="Q2445" t="str">
        <f t="shared" si="76"/>
        <v>2022</v>
      </c>
      <c r="R2445" t="str">
        <f t="shared" si="77"/>
        <v>05</v>
      </c>
      <c r="S2445">
        <f>CEILING(Table1[[#This Row],[Month]]/3,1)</f>
        <v>2</v>
      </c>
      <c r="T2445" s="9">
        <f>(Table1[[#This Row],[Profit]]/Table1[[#This Row],[Sales]])</f>
        <v>0.32</v>
      </c>
    </row>
    <row r="2446" spans="1:20" x14ac:dyDescent="0.25">
      <c r="A2446">
        <v>20220523</v>
      </c>
      <c r="B2446" s="1" t="s">
        <v>959</v>
      </c>
      <c r="C2446" s="1" t="s">
        <v>289</v>
      </c>
      <c r="D2446" s="1" t="s">
        <v>546</v>
      </c>
      <c r="E2446" s="1" t="s">
        <v>27</v>
      </c>
      <c r="F2446" s="1" t="s">
        <v>82</v>
      </c>
      <c r="G2446" s="1" t="s">
        <v>344</v>
      </c>
      <c r="H2446" s="1" t="s">
        <v>20</v>
      </c>
      <c r="I2446" s="1" t="s">
        <v>21</v>
      </c>
      <c r="J2446" s="1" t="s">
        <v>97</v>
      </c>
      <c r="K2446">
        <v>26.88</v>
      </c>
      <c r="L2446">
        <v>6</v>
      </c>
      <c r="M2446">
        <v>0</v>
      </c>
      <c r="N2446">
        <v>12.9024</v>
      </c>
      <c r="O2446">
        <f>(Table1[[#This Row],[Sales]]-Table1[[#This Row],[Profit]])/Table1[[#This Row],[Quantity]]</f>
        <v>2.3295999999999997</v>
      </c>
      <c r="P2446">
        <f>Table1[[#This Row],[Sales]]/Table1[[#This Row],[Quantity]]</f>
        <v>4.4799999999999995</v>
      </c>
      <c r="Q2446" t="str">
        <f t="shared" si="76"/>
        <v>2022</v>
      </c>
      <c r="R2446" t="str">
        <f t="shared" si="77"/>
        <v>05</v>
      </c>
      <c r="S2446">
        <f>CEILING(Table1[[#This Row],[Month]]/3,1)</f>
        <v>2</v>
      </c>
      <c r="T2446" s="9">
        <f>(Table1[[#This Row],[Profit]]/Table1[[#This Row],[Sales]])</f>
        <v>0.48000000000000004</v>
      </c>
    </row>
    <row r="2447" spans="1:20" x14ac:dyDescent="0.25">
      <c r="A2447">
        <v>20220523</v>
      </c>
      <c r="B2447" s="1" t="s">
        <v>959</v>
      </c>
      <c r="C2447" s="1" t="s">
        <v>289</v>
      </c>
      <c r="D2447" s="1" t="s">
        <v>546</v>
      </c>
      <c r="E2447" s="1" t="s">
        <v>27</v>
      </c>
      <c r="F2447" s="1" t="s">
        <v>82</v>
      </c>
      <c r="G2447" s="1" t="s">
        <v>344</v>
      </c>
      <c r="H2447" s="1" t="s">
        <v>20</v>
      </c>
      <c r="I2447" s="1" t="s">
        <v>21</v>
      </c>
      <c r="J2447" s="1" t="s">
        <v>43</v>
      </c>
      <c r="K2447">
        <v>257.98</v>
      </c>
      <c r="L2447">
        <v>2</v>
      </c>
      <c r="M2447">
        <v>0</v>
      </c>
      <c r="N2447">
        <v>74.8142</v>
      </c>
      <c r="O2447">
        <f>(Table1[[#This Row],[Sales]]-Table1[[#This Row],[Profit]])/Table1[[#This Row],[Quantity]]</f>
        <v>91.582900000000009</v>
      </c>
      <c r="P2447">
        <f>Table1[[#This Row],[Sales]]/Table1[[#This Row],[Quantity]]</f>
        <v>128.99</v>
      </c>
      <c r="Q2447" t="str">
        <f t="shared" si="76"/>
        <v>2022</v>
      </c>
      <c r="R2447" t="str">
        <f t="shared" si="77"/>
        <v>05</v>
      </c>
      <c r="S2447">
        <f>CEILING(Table1[[#This Row],[Month]]/3,1)</f>
        <v>2</v>
      </c>
      <c r="T2447" s="9">
        <f>(Table1[[#This Row],[Profit]]/Table1[[#This Row],[Sales]])</f>
        <v>0.28999999999999998</v>
      </c>
    </row>
    <row r="2448" spans="1:20" x14ac:dyDescent="0.25">
      <c r="A2448">
        <v>20210925</v>
      </c>
      <c r="B2448" s="1" t="s">
        <v>936</v>
      </c>
      <c r="C2448" s="1" t="s">
        <v>25</v>
      </c>
      <c r="D2448" s="1" t="s">
        <v>26</v>
      </c>
      <c r="E2448" s="1" t="s">
        <v>27</v>
      </c>
      <c r="F2448" s="1" t="s">
        <v>28</v>
      </c>
      <c r="G2448" s="1" t="s">
        <v>481</v>
      </c>
      <c r="H2448" s="1" t="s">
        <v>91</v>
      </c>
      <c r="I2448" s="1" t="s">
        <v>21</v>
      </c>
      <c r="J2448" s="1" t="s">
        <v>97</v>
      </c>
      <c r="K2448">
        <v>17.48</v>
      </c>
      <c r="L2448">
        <v>2</v>
      </c>
      <c r="M2448">
        <v>0</v>
      </c>
      <c r="N2448">
        <v>8.2156000000000002</v>
      </c>
      <c r="O2448">
        <f>(Table1[[#This Row],[Sales]]-Table1[[#This Row],[Profit]])/Table1[[#This Row],[Quantity]]</f>
        <v>4.6322000000000001</v>
      </c>
      <c r="P2448">
        <f>Table1[[#This Row],[Sales]]/Table1[[#This Row],[Quantity]]</f>
        <v>8.74</v>
      </c>
      <c r="Q2448" t="str">
        <f t="shared" si="76"/>
        <v>2021</v>
      </c>
      <c r="R2448" t="str">
        <f t="shared" si="77"/>
        <v>09</v>
      </c>
      <c r="S2448">
        <f>CEILING(Table1[[#This Row],[Month]]/3,1)</f>
        <v>3</v>
      </c>
      <c r="T2448" s="9">
        <f>(Table1[[#This Row],[Profit]]/Table1[[#This Row],[Sales]])</f>
        <v>0.47000000000000003</v>
      </c>
    </row>
    <row r="2449" spans="1:20" x14ac:dyDescent="0.25">
      <c r="A2449">
        <v>20221101</v>
      </c>
      <c r="B2449" s="1" t="s">
        <v>502</v>
      </c>
      <c r="C2449" s="1" t="s">
        <v>85</v>
      </c>
      <c r="D2449" s="1" t="s">
        <v>86</v>
      </c>
      <c r="E2449" s="1" t="s">
        <v>17</v>
      </c>
      <c r="F2449" s="1" t="s">
        <v>34</v>
      </c>
      <c r="G2449" s="1" t="s">
        <v>323</v>
      </c>
      <c r="H2449" s="1" t="s">
        <v>62</v>
      </c>
      <c r="I2449" s="1" t="s">
        <v>21</v>
      </c>
      <c r="J2449" s="1" t="s">
        <v>23</v>
      </c>
      <c r="K2449">
        <v>492.83499999999998</v>
      </c>
      <c r="L2449">
        <v>5</v>
      </c>
      <c r="M2449">
        <v>0.3</v>
      </c>
      <c r="N2449">
        <v>-14.081</v>
      </c>
      <c r="O2449">
        <f>(Table1[[#This Row],[Sales]]-Table1[[#This Row],[Profit]])/Table1[[#This Row],[Quantity]]</f>
        <v>101.3832</v>
      </c>
      <c r="P2449">
        <f>Table1[[#This Row],[Sales]]/Table1[[#This Row],[Quantity]]</f>
        <v>98.566999999999993</v>
      </c>
      <c r="Q2449" t="str">
        <f t="shared" si="76"/>
        <v>2022</v>
      </c>
      <c r="R2449" t="str">
        <f t="shared" si="77"/>
        <v>11</v>
      </c>
      <c r="S2449">
        <f>CEILING(Table1[[#This Row],[Month]]/3,1)</f>
        <v>4</v>
      </c>
      <c r="T2449" s="9">
        <f>(Table1[[#This Row],[Profit]]/Table1[[#This Row],[Sales]])</f>
        <v>-2.8571428571428571E-2</v>
      </c>
    </row>
    <row r="2450" spans="1:20" x14ac:dyDescent="0.25">
      <c r="A2450">
        <v>20210914</v>
      </c>
      <c r="B2450" s="1" t="s">
        <v>473</v>
      </c>
      <c r="C2450" s="1" t="s">
        <v>173</v>
      </c>
      <c r="D2450" s="1" t="s">
        <v>1012</v>
      </c>
      <c r="E2450" s="1" t="s">
        <v>27</v>
      </c>
      <c r="F2450" s="1" t="s">
        <v>82</v>
      </c>
      <c r="G2450" s="1" t="s">
        <v>474</v>
      </c>
      <c r="H2450" s="1" t="s">
        <v>20</v>
      </c>
      <c r="I2450" s="1" t="s">
        <v>21</v>
      </c>
      <c r="J2450" s="1" t="s">
        <v>37</v>
      </c>
      <c r="K2450">
        <v>269.49</v>
      </c>
      <c r="L2450">
        <v>3</v>
      </c>
      <c r="M2450">
        <v>0</v>
      </c>
      <c r="N2450">
        <v>5.3898000000000001</v>
      </c>
      <c r="O2450">
        <f>(Table1[[#This Row],[Sales]]-Table1[[#This Row],[Profit]])/Table1[[#This Row],[Quantity]]</f>
        <v>88.033400000000015</v>
      </c>
      <c r="P2450">
        <f>Table1[[#This Row],[Sales]]/Table1[[#This Row],[Quantity]]</f>
        <v>89.83</v>
      </c>
      <c r="Q2450" t="str">
        <f t="shared" si="76"/>
        <v>2021</v>
      </c>
      <c r="R2450" t="str">
        <f t="shared" si="77"/>
        <v>09</v>
      </c>
      <c r="S2450">
        <f>CEILING(Table1[[#This Row],[Month]]/3,1)</f>
        <v>3</v>
      </c>
      <c r="T2450" s="9">
        <f>(Table1[[#This Row],[Profit]]/Table1[[#This Row],[Sales]])</f>
        <v>0.02</v>
      </c>
    </row>
    <row r="2451" spans="1:20" x14ac:dyDescent="0.25">
      <c r="A2451">
        <v>20221106</v>
      </c>
      <c r="B2451" s="1" t="s">
        <v>172</v>
      </c>
      <c r="C2451" s="1" t="s">
        <v>25</v>
      </c>
      <c r="D2451" s="1" t="s">
        <v>247</v>
      </c>
      <c r="E2451" s="1" t="s">
        <v>27</v>
      </c>
      <c r="F2451" s="1" t="s">
        <v>28</v>
      </c>
      <c r="G2451" s="1" t="s">
        <v>35</v>
      </c>
      <c r="H2451" s="1" t="s">
        <v>20</v>
      </c>
      <c r="I2451" s="1" t="s">
        <v>63</v>
      </c>
      <c r="J2451" s="1" t="s">
        <v>36</v>
      </c>
      <c r="K2451">
        <v>29.12</v>
      </c>
      <c r="L2451">
        <v>5</v>
      </c>
      <c r="M2451">
        <v>0.2</v>
      </c>
      <c r="N2451">
        <v>9.8279999999999994</v>
      </c>
      <c r="O2451">
        <f>(Table1[[#This Row],[Sales]]-Table1[[#This Row],[Profit]])/Table1[[#This Row],[Quantity]]</f>
        <v>3.8584000000000005</v>
      </c>
      <c r="P2451">
        <f>Table1[[#This Row],[Sales]]/Table1[[#This Row],[Quantity]]</f>
        <v>5.8239999999999998</v>
      </c>
      <c r="Q2451" t="str">
        <f t="shared" si="76"/>
        <v>2022</v>
      </c>
      <c r="R2451" t="str">
        <f t="shared" si="77"/>
        <v>11</v>
      </c>
      <c r="S2451">
        <f>CEILING(Table1[[#This Row],[Month]]/3,1)</f>
        <v>4</v>
      </c>
      <c r="T2451" s="9">
        <f>(Table1[[#This Row],[Profit]]/Table1[[#This Row],[Sales]])</f>
        <v>0.33749999999999997</v>
      </c>
    </row>
    <row r="2452" spans="1:20" x14ac:dyDescent="0.25">
      <c r="A2452">
        <v>20230318</v>
      </c>
      <c r="B2452" s="1" t="s">
        <v>974</v>
      </c>
      <c r="C2452" s="1" t="s">
        <v>133</v>
      </c>
      <c r="D2452" s="1" t="s">
        <v>134</v>
      </c>
      <c r="E2452" s="1" t="s">
        <v>17</v>
      </c>
      <c r="F2452" s="1" t="s">
        <v>18</v>
      </c>
      <c r="G2452" s="1" t="s">
        <v>193</v>
      </c>
      <c r="H2452" s="1" t="s">
        <v>40</v>
      </c>
      <c r="I2452" s="1" t="s">
        <v>21</v>
      </c>
      <c r="J2452" s="1" t="s">
        <v>23</v>
      </c>
      <c r="K2452">
        <v>18.75</v>
      </c>
      <c r="L2452">
        <v>5</v>
      </c>
      <c r="M2452">
        <v>0</v>
      </c>
      <c r="N2452">
        <v>9</v>
      </c>
      <c r="O2452">
        <f>(Table1[[#This Row],[Sales]]-Table1[[#This Row],[Profit]])/Table1[[#This Row],[Quantity]]</f>
        <v>1.95</v>
      </c>
      <c r="P2452">
        <f>Table1[[#This Row],[Sales]]/Table1[[#This Row],[Quantity]]</f>
        <v>3.75</v>
      </c>
      <c r="Q2452" t="str">
        <f t="shared" si="76"/>
        <v>2023</v>
      </c>
      <c r="R2452" t="str">
        <f t="shared" si="77"/>
        <v>03</v>
      </c>
      <c r="S2452">
        <f>CEILING(Table1[[#This Row],[Month]]/3,1)</f>
        <v>1</v>
      </c>
      <c r="T2452" s="9">
        <f>(Table1[[#This Row],[Profit]]/Table1[[#This Row],[Sales]])</f>
        <v>0.48</v>
      </c>
    </row>
    <row r="2453" spans="1:20" x14ac:dyDescent="0.25">
      <c r="A2453">
        <v>20230318</v>
      </c>
      <c r="B2453" s="1" t="s">
        <v>974</v>
      </c>
      <c r="C2453" s="1" t="s">
        <v>133</v>
      </c>
      <c r="D2453" s="1" t="s">
        <v>134</v>
      </c>
      <c r="E2453" s="1" t="s">
        <v>17</v>
      </c>
      <c r="F2453" s="1" t="s">
        <v>18</v>
      </c>
      <c r="G2453" s="1" t="s">
        <v>193</v>
      </c>
      <c r="H2453" s="1" t="s">
        <v>40</v>
      </c>
      <c r="I2453" s="1" t="s">
        <v>21</v>
      </c>
      <c r="J2453" s="1" t="s">
        <v>43</v>
      </c>
      <c r="K2453">
        <v>119.7</v>
      </c>
      <c r="L2453">
        <v>6</v>
      </c>
      <c r="M2453">
        <v>0</v>
      </c>
      <c r="N2453">
        <v>31.122</v>
      </c>
      <c r="O2453">
        <f>(Table1[[#This Row],[Sales]]-Table1[[#This Row],[Profit]])/Table1[[#This Row],[Quantity]]</f>
        <v>14.763</v>
      </c>
      <c r="P2453">
        <f>Table1[[#This Row],[Sales]]/Table1[[#This Row],[Quantity]]</f>
        <v>19.95</v>
      </c>
      <c r="Q2453" t="str">
        <f t="shared" si="76"/>
        <v>2023</v>
      </c>
      <c r="R2453" t="str">
        <f t="shared" si="77"/>
        <v>03</v>
      </c>
      <c r="S2453">
        <f>CEILING(Table1[[#This Row],[Month]]/3,1)</f>
        <v>1</v>
      </c>
      <c r="T2453" s="9">
        <f>(Table1[[#This Row],[Profit]]/Table1[[#This Row],[Sales]])</f>
        <v>0.26</v>
      </c>
    </row>
    <row r="2454" spans="1:20" x14ac:dyDescent="0.25">
      <c r="A2454">
        <v>20230318</v>
      </c>
      <c r="B2454" s="1" t="s">
        <v>974</v>
      </c>
      <c r="C2454" s="1" t="s">
        <v>133</v>
      </c>
      <c r="D2454" s="1" t="s">
        <v>134</v>
      </c>
      <c r="E2454" s="1" t="s">
        <v>17</v>
      </c>
      <c r="F2454" s="1" t="s">
        <v>18</v>
      </c>
      <c r="G2454" s="1" t="s">
        <v>193</v>
      </c>
      <c r="H2454" s="1" t="s">
        <v>40</v>
      </c>
      <c r="I2454" s="1" t="s">
        <v>21</v>
      </c>
      <c r="J2454" s="1" t="s">
        <v>36</v>
      </c>
      <c r="K2454">
        <v>9.1440000000000001</v>
      </c>
      <c r="L2454">
        <v>3</v>
      </c>
      <c r="M2454">
        <v>0.2</v>
      </c>
      <c r="N2454">
        <v>3.0861000000000001</v>
      </c>
      <c r="O2454">
        <f>(Table1[[#This Row],[Sales]]-Table1[[#This Row],[Profit]])/Table1[[#This Row],[Quantity]]</f>
        <v>2.0192999999999999</v>
      </c>
      <c r="P2454">
        <f>Table1[[#This Row],[Sales]]/Table1[[#This Row],[Quantity]]</f>
        <v>3.048</v>
      </c>
      <c r="Q2454" t="str">
        <f t="shared" si="76"/>
        <v>2023</v>
      </c>
      <c r="R2454" t="str">
        <f t="shared" si="77"/>
        <v>03</v>
      </c>
      <c r="S2454">
        <f>CEILING(Table1[[#This Row],[Month]]/3,1)</f>
        <v>1</v>
      </c>
      <c r="T2454" s="9">
        <f>(Table1[[#This Row],[Profit]]/Table1[[#This Row],[Sales]])</f>
        <v>0.33750000000000002</v>
      </c>
    </row>
    <row r="2455" spans="1:20" x14ac:dyDescent="0.25">
      <c r="A2455">
        <v>20230318</v>
      </c>
      <c r="B2455" s="1" t="s">
        <v>974</v>
      </c>
      <c r="C2455" s="1" t="s">
        <v>133</v>
      </c>
      <c r="D2455" s="1" t="s">
        <v>134</v>
      </c>
      <c r="E2455" s="1" t="s">
        <v>17</v>
      </c>
      <c r="F2455" s="1" t="s">
        <v>18</v>
      </c>
      <c r="G2455" s="1" t="s">
        <v>193</v>
      </c>
      <c r="H2455" s="1" t="s">
        <v>40</v>
      </c>
      <c r="I2455" s="1" t="s">
        <v>21</v>
      </c>
      <c r="J2455" s="1" t="s">
        <v>94</v>
      </c>
      <c r="K2455">
        <v>57.06</v>
      </c>
      <c r="L2455">
        <v>3</v>
      </c>
      <c r="M2455">
        <v>0</v>
      </c>
      <c r="N2455">
        <v>18.2592</v>
      </c>
      <c r="O2455">
        <f>(Table1[[#This Row],[Sales]]-Table1[[#This Row],[Profit]])/Table1[[#This Row],[Quantity]]</f>
        <v>12.9336</v>
      </c>
      <c r="P2455">
        <f>Table1[[#This Row],[Sales]]/Table1[[#This Row],[Quantity]]</f>
        <v>19.02</v>
      </c>
      <c r="Q2455" t="str">
        <f t="shared" si="76"/>
        <v>2023</v>
      </c>
      <c r="R2455" t="str">
        <f t="shared" si="77"/>
        <v>03</v>
      </c>
      <c r="S2455">
        <f>CEILING(Table1[[#This Row],[Month]]/3,1)</f>
        <v>1</v>
      </c>
      <c r="T2455" s="9">
        <f>(Table1[[#This Row],[Profit]]/Table1[[#This Row],[Sales]])</f>
        <v>0.32</v>
      </c>
    </row>
    <row r="2456" spans="1:20" x14ac:dyDescent="0.25">
      <c r="A2456">
        <v>20230318</v>
      </c>
      <c r="B2456" s="1" t="s">
        <v>974</v>
      </c>
      <c r="C2456" s="1" t="s">
        <v>133</v>
      </c>
      <c r="D2456" s="1" t="s">
        <v>134</v>
      </c>
      <c r="E2456" s="1" t="s">
        <v>17</v>
      </c>
      <c r="F2456" s="1" t="s">
        <v>18</v>
      </c>
      <c r="G2456" s="1" t="s">
        <v>193</v>
      </c>
      <c r="H2456" s="1" t="s">
        <v>40</v>
      </c>
      <c r="I2456" s="1" t="s">
        <v>21</v>
      </c>
      <c r="J2456" s="1" t="s">
        <v>94</v>
      </c>
      <c r="K2456">
        <v>71.599999999999994</v>
      </c>
      <c r="L2456">
        <v>8</v>
      </c>
      <c r="M2456">
        <v>0</v>
      </c>
      <c r="N2456">
        <v>13.603999999999999</v>
      </c>
      <c r="O2456">
        <f>(Table1[[#This Row],[Sales]]-Table1[[#This Row],[Profit]])/Table1[[#This Row],[Quantity]]</f>
        <v>7.2494999999999994</v>
      </c>
      <c r="P2456">
        <f>Table1[[#This Row],[Sales]]/Table1[[#This Row],[Quantity]]</f>
        <v>8.9499999999999993</v>
      </c>
      <c r="Q2456" t="str">
        <f t="shared" si="76"/>
        <v>2023</v>
      </c>
      <c r="R2456" t="str">
        <f t="shared" si="77"/>
        <v>03</v>
      </c>
      <c r="S2456">
        <f>CEILING(Table1[[#This Row],[Month]]/3,1)</f>
        <v>1</v>
      </c>
      <c r="T2456" s="9">
        <f>(Table1[[#This Row],[Profit]]/Table1[[#This Row],[Sales]])</f>
        <v>0.19</v>
      </c>
    </row>
    <row r="2457" spans="1:20" x14ac:dyDescent="0.25">
      <c r="A2457">
        <v>20230318</v>
      </c>
      <c r="B2457" s="1" t="s">
        <v>974</v>
      </c>
      <c r="C2457" s="1" t="s">
        <v>133</v>
      </c>
      <c r="D2457" s="1" t="s">
        <v>134</v>
      </c>
      <c r="E2457" s="1" t="s">
        <v>17</v>
      </c>
      <c r="F2457" s="1" t="s">
        <v>18</v>
      </c>
      <c r="G2457" s="1" t="s">
        <v>193</v>
      </c>
      <c r="H2457" s="1" t="s">
        <v>40</v>
      </c>
      <c r="I2457" s="1" t="s">
        <v>21</v>
      </c>
      <c r="J2457" s="1" t="s">
        <v>37</v>
      </c>
      <c r="K2457">
        <v>107.44</v>
      </c>
      <c r="L2457">
        <v>8</v>
      </c>
      <c r="M2457">
        <v>0</v>
      </c>
      <c r="N2457">
        <v>27.9344</v>
      </c>
      <c r="O2457">
        <f>(Table1[[#This Row],[Sales]]-Table1[[#This Row],[Profit]])/Table1[[#This Row],[Quantity]]</f>
        <v>9.9382000000000001</v>
      </c>
      <c r="P2457">
        <f>Table1[[#This Row],[Sales]]/Table1[[#This Row],[Quantity]]</f>
        <v>13.43</v>
      </c>
      <c r="Q2457" t="str">
        <f t="shared" si="76"/>
        <v>2023</v>
      </c>
      <c r="R2457" t="str">
        <f t="shared" si="77"/>
        <v>03</v>
      </c>
      <c r="S2457">
        <f>CEILING(Table1[[#This Row],[Month]]/3,1)</f>
        <v>1</v>
      </c>
      <c r="T2457" s="9">
        <f>(Table1[[#This Row],[Profit]]/Table1[[#This Row],[Sales]])</f>
        <v>0.26</v>
      </c>
    </row>
    <row r="2458" spans="1:20" x14ac:dyDescent="0.25">
      <c r="A2458">
        <v>20230318</v>
      </c>
      <c r="B2458" s="1" t="s">
        <v>974</v>
      </c>
      <c r="C2458" s="1" t="s">
        <v>133</v>
      </c>
      <c r="D2458" s="1" t="s">
        <v>134</v>
      </c>
      <c r="E2458" s="1" t="s">
        <v>17</v>
      </c>
      <c r="F2458" s="1" t="s">
        <v>18</v>
      </c>
      <c r="G2458" s="1" t="s">
        <v>193</v>
      </c>
      <c r="H2458" s="1" t="s">
        <v>40</v>
      </c>
      <c r="I2458" s="1" t="s">
        <v>21</v>
      </c>
      <c r="J2458" s="1" t="s">
        <v>23</v>
      </c>
      <c r="K2458">
        <v>7.31</v>
      </c>
      <c r="L2458">
        <v>1</v>
      </c>
      <c r="M2458">
        <v>0</v>
      </c>
      <c r="N2458">
        <v>3.4357000000000002</v>
      </c>
      <c r="O2458">
        <f>(Table1[[#This Row],[Sales]]-Table1[[#This Row],[Profit]])/Table1[[#This Row],[Quantity]]</f>
        <v>3.8742999999999994</v>
      </c>
      <c r="P2458">
        <f>Table1[[#This Row],[Sales]]/Table1[[#This Row],[Quantity]]</f>
        <v>7.31</v>
      </c>
      <c r="Q2458" t="str">
        <f t="shared" si="76"/>
        <v>2023</v>
      </c>
      <c r="R2458" t="str">
        <f t="shared" si="77"/>
        <v>03</v>
      </c>
      <c r="S2458">
        <f>CEILING(Table1[[#This Row],[Month]]/3,1)</f>
        <v>1</v>
      </c>
      <c r="T2458" s="9">
        <f>(Table1[[#This Row],[Profit]]/Table1[[#This Row],[Sales]])</f>
        <v>0.47000000000000003</v>
      </c>
    </row>
    <row r="2459" spans="1:20" x14ac:dyDescent="0.25">
      <c r="A2459">
        <v>20230318</v>
      </c>
      <c r="B2459" s="1" t="s">
        <v>974</v>
      </c>
      <c r="C2459" s="1" t="s">
        <v>133</v>
      </c>
      <c r="D2459" s="1" t="s">
        <v>134</v>
      </c>
      <c r="E2459" s="1" t="s">
        <v>17</v>
      </c>
      <c r="F2459" s="1" t="s">
        <v>18</v>
      </c>
      <c r="G2459" s="1" t="s">
        <v>193</v>
      </c>
      <c r="H2459" s="1" t="s">
        <v>40</v>
      </c>
      <c r="I2459" s="1" t="s">
        <v>21</v>
      </c>
      <c r="J2459" s="1" t="s">
        <v>42</v>
      </c>
      <c r="K2459">
        <v>59.1</v>
      </c>
      <c r="L2459">
        <v>6</v>
      </c>
      <c r="M2459">
        <v>0</v>
      </c>
      <c r="N2459">
        <v>22.457999999999998</v>
      </c>
      <c r="O2459">
        <f>(Table1[[#This Row],[Sales]]-Table1[[#This Row],[Profit]])/Table1[[#This Row],[Quantity]]</f>
        <v>6.1070000000000002</v>
      </c>
      <c r="P2459">
        <f>Table1[[#This Row],[Sales]]/Table1[[#This Row],[Quantity]]</f>
        <v>9.85</v>
      </c>
      <c r="Q2459" t="str">
        <f t="shared" si="76"/>
        <v>2023</v>
      </c>
      <c r="R2459" t="str">
        <f t="shared" si="77"/>
        <v>03</v>
      </c>
      <c r="S2459">
        <f>CEILING(Table1[[#This Row],[Month]]/3,1)</f>
        <v>1</v>
      </c>
      <c r="T2459" s="9">
        <f>(Table1[[#This Row],[Profit]]/Table1[[#This Row],[Sales]])</f>
        <v>0.37999999999999995</v>
      </c>
    </row>
    <row r="2460" spans="1:20" x14ac:dyDescent="0.25">
      <c r="A2460">
        <v>20230318</v>
      </c>
      <c r="B2460" s="1" t="s">
        <v>974</v>
      </c>
      <c r="C2460" s="1" t="s">
        <v>133</v>
      </c>
      <c r="D2460" s="1" t="s">
        <v>134</v>
      </c>
      <c r="E2460" s="1" t="s">
        <v>17</v>
      </c>
      <c r="F2460" s="1" t="s">
        <v>18</v>
      </c>
      <c r="G2460" s="1" t="s">
        <v>193</v>
      </c>
      <c r="H2460" s="1" t="s">
        <v>40</v>
      </c>
      <c r="I2460" s="1" t="s">
        <v>21</v>
      </c>
      <c r="J2460" s="1" t="s">
        <v>37</v>
      </c>
      <c r="K2460">
        <v>46.53</v>
      </c>
      <c r="L2460">
        <v>3</v>
      </c>
      <c r="M2460">
        <v>0</v>
      </c>
      <c r="N2460">
        <v>12.097799999999999</v>
      </c>
      <c r="O2460">
        <f>(Table1[[#This Row],[Sales]]-Table1[[#This Row],[Profit]])/Table1[[#This Row],[Quantity]]</f>
        <v>11.477400000000001</v>
      </c>
      <c r="P2460">
        <f>Table1[[#This Row],[Sales]]/Table1[[#This Row],[Quantity]]</f>
        <v>15.51</v>
      </c>
      <c r="Q2460" t="str">
        <f t="shared" si="76"/>
        <v>2023</v>
      </c>
      <c r="R2460" t="str">
        <f t="shared" si="77"/>
        <v>03</v>
      </c>
      <c r="S2460">
        <f>CEILING(Table1[[#This Row],[Month]]/3,1)</f>
        <v>1</v>
      </c>
      <c r="T2460" s="9">
        <f>(Table1[[#This Row],[Profit]]/Table1[[#This Row],[Sales]])</f>
        <v>0.26</v>
      </c>
    </row>
    <row r="2461" spans="1:20" x14ac:dyDescent="0.25">
      <c r="A2461">
        <v>20230816</v>
      </c>
      <c r="B2461" s="1" t="s">
        <v>870</v>
      </c>
      <c r="C2461" s="1" t="s">
        <v>289</v>
      </c>
      <c r="D2461" s="1" t="s">
        <v>546</v>
      </c>
      <c r="E2461" s="1" t="s">
        <v>27</v>
      </c>
      <c r="F2461" s="1" t="s">
        <v>82</v>
      </c>
      <c r="G2461" s="1" t="s">
        <v>257</v>
      </c>
      <c r="H2461" s="1" t="s">
        <v>75</v>
      </c>
      <c r="I2461" s="1" t="s">
        <v>21</v>
      </c>
      <c r="J2461" s="1" t="s">
        <v>44</v>
      </c>
      <c r="K2461">
        <v>97.84</v>
      </c>
      <c r="L2461">
        <v>2</v>
      </c>
      <c r="M2461">
        <v>0</v>
      </c>
      <c r="N2461">
        <v>25.438400000000001</v>
      </c>
      <c r="O2461">
        <f>(Table1[[#This Row],[Sales]]-Table1[[#This Row],[Profit]])/Table1[[#This Row],[Quantity]]</f>
        <v>36.200800000000001</v>
      </c>
      <c r="P2461">
        <f>Table1[[#This Row],[Sales]]/Table1[[#This Row],[Quantity]]</f>
        <v>48.92</v>
      </c>
      <c r="Q2461" t="str">
        <f t="shared" si="76"/>
        <v>2023</v>
      </c>
      <c r="R2461" t="str">
        <f t="shared" si="77"/>
        <v>08</v>
      </c>
      <c r="S2461">
        <f>CEILING(Table1[[#This Row],[Month]]/3,1)</f>
        <v>3</v>
      </c>
      <c r="T2461" s="9">
        <f>(Table1[[#This Row],[Profit]]/Table1[[#This Row],[Sales]])</f>
        <v>0.26</v>
      </c>
    </row>
    <row r="2462" spans="1:20" x14ac:dyDescent="0.25">
      <c r="A2462">
        <v>20210711</v>
      </c>
      <c r="B2462" s="1" t="s">
        <v>1013</v>
      </c>
      <c r="C2462" s="1" t="s">
        <v>52</v>
      </c>
      <c r="D2462" s="1" t="s">
        <v>53</v>
      </c>
      <c r="E2462" s="1" t="s">
        <v>27</v>
      </c>
      <c r="F2462" s="1" t="s">
        <v>28</v>
      </c>
      <c r="G2462" s="1" t="s">
        <v>340</v>
      </c>
      <c r="H2462" s="1" t="s">
        <v>55</v>
      </c>
      <c r="I2462" s="1" t="s">
        <v>21</v>
      </c>
      <c r="J2462" s="1" t="s">
        <v>50</v>
      </c>
      <c r="K2462">
        <v>29.97</v>
      </c>
      <c r="L2462">
        <v>3</v>
      </c>
      <c r="M2462">
        <v>0</v>
      </c>
      <c r="N2462">
        <v>13.486499999999999</v>
      </c>
      <c r="O2462">
        <f>(Table1[[#This Row],[Sales]]-Table1[[#This Row],[Profit]])/Table1[[#This Row],[Quantity]]</f>
        <v>5.4944999999999995</v>
      </c>
      <c r="P2462">
        <f>Table1[[#This Row],[Sales]]/Table1[[#This Row],[Quantity]]</f>
        <v>9.99</v>
      </c>
      <c r="Q2462" t="str">
        <f t="shared" si="76"/>
        <v>2021</v>
      </c>
      <c r="R2462" t="str">
        <f t="shared" si="77"/>
        <v>07</v>
      </c>
      <c r="S2462">
        <f>CEILING(Table1[[#This Row],[Month]]/3,1)</f>
        <v>3</v>
      </c>
      <c r="T2462" s="9">
        <f>(Table1[[#This Row],[Profit]]/Table1[[#This Row],[Sales]])</f>
        <v>0.45</v>
      </c>
    </row>
    <row r="2463" spans="1:20" x14ac:dyDescent="0.25">
      <c r="A2463">
        <v>20210711</v>
      </c>
      <c r="B2463" s="1" t="s">
        <v>1013</v>
      </c>
      <c r="C2463" s="1" t="s">
        <v>52</v>
      </c>
      <c r="D2463" s="1" t="s">
        <v>53</v>
      </c>
      <c r="E2463" s="1" t="s">
        <v>27</v>
      </c>
      <c r="F2463" s="1" t="s">
        <v>28</v>
      </c>
      <c r="G2463" s="1" t="s">
        <v>340</v>
      </c>
      <c r="H2463" s="1" t="s">
        <v>55</v>
      </c>
      <c r="I2463" s="1" t="s">
        <v>21</v>
      </c>
      <c r="J2463" s="1" t="s">
        <v>36</v>
      </c>
      <c r="K2463">
        <v>98.352000000000004</v>
      </c>
      <c r="L2463">
        <v>3</v>
      </c>
      <c r="M2463">
        <v>0.2</v>
      </c>
      <c r="N2463">
        <v>34.423200000000001</v>
      </c>
      <c r="O2463">
        <f>(Table1[[#This Row],[Sales]]-Table1[[#This Row],[Profit]])/Table1[[#This Row],[Quantity]]</f>
        <v>21.3096</v>
      </c>
      <c r="P2463">
        <f>Table1[[#This Row],[Sales]]/Table1[[#This Row],[Quantity]]</f>
        <v>32.783999999999999</v>
      </c>
      <c r="Q2463" t="str">
        <f t="shared" si="76"/>
        <v>2021</v>
      </c>
      <c r="R2463" t="str">
        <f t="shared" si="77"/>
        <v>07</v>
      </c>
      <c r="S2463">
        <f>CEILING(Table1[[#This Row],[Month]]/3,1)</f>
        <v>3</v>
      </c>
      <c r="T2463" s="9">
        <f>(Table1[[#This Row],[Profit]]/Table1[[#This Row],[Sales]])</f>
        <v>0.35</v>
      </c>
    </row>
    <row r="2464" spans="1:20" x14ac:dyDescent="0.25">
      <c r="A2464">
        <v>20231204</v>
      </c>
      <c r="B2464" s="1" t="s">
        <v>778</v>
      </c>
      <c r="C2464" s="1" t="s">
        <v>133</v>
      </c>
      <c r="D2464" s="1" t="s">
        <v>134</v>
      </c>
      <c r="E2464" s="1" t="s">
        <v>17</v>
      </c>
      <c r="F2464" s="1" t="s">
        <v>18</v>
      </c>
      <c r="G2464" s="1" t="s">
        <v>319</v>
      </c>
      <c r="H2464" s="1" t="s">
        <v>75</v>
      </c>
      <c r="I2464" s="1" t="s">
        <v>21</v>
      </c>
      <c r="J2464" s="1" t="s">
        <v>36</v>
      </c>
      <c r="K2464">
        <v>83.92</v>
      </c>
      <c r="L2464">
        <v>5</v>
      </c>
      <c r="M2464">
        <v>0.2</v>
      </c>
      <c r="N2464">
        <v>29.372</v>
      </c>
      <c r="O2464">
        <f>(Table1[[#This Row],[Sales]]-Table1[[#This Row],[Profit]])/Table1[[#This Row],[Quantity]]</f>
        <v>10.909600000000001</v>
      </c>
      <c r="P2464">
        <f>Table1[[#This Row],[Sales]]/Table1[[#This Row],[Quantity]]</f>
        <v>16.783999999999999</v>
      </c>
      <c r="Q2464" t="str">
        <f t="shared" si="76"/>
        <v>2023</v>
      </c>
      <c r="R2464" t="str">
        <f t="shared" si="77"/>
        <v>12</v>
      </c>
      <c r="S2464">
        <f>CEILING(Table1[[#This Row],[Month]]/3,1)</f>
        <v>4</v>
      </c>
      <c r="T2464" s="9">
        <f>(Table1[[#This Row],[Profit]]/Table1[[#This Row],[Sales]])</f>
        <v>0.35</v>
      </c>
    </row>
    <row r="2465" spans="1:20" x14ac:dyDescent="0.25">
      <c r="A2465">
        <v>20231204</v>
      </c>
      <c r="B2465" s="1" t="s">
        <v>778</v>
      </c>
      <c r="C2465" s="1" t="s">
        <v>133</v>
      </c>
      <c r="D2465" s="1" t="s">
        <v>134</v>
      </c>
      <c r="E2465" s="1" t="s">
        <v>17</v>
      </c>
      <c r="F2465" s="1" t="s">
        <v>18</v>
      </c>
      <c r="G2465" s="1" t="s">
        <v>319</v>
      </c>
      <c r="H2465" s="1" t="s">
        <v>75</v>
      </c>
      <c r="I2465" s="1" t="s">
        <v>21</v>
      </c>
      <c r="J2465" s="1" t="s">
        <v>36</v>
      </c>
      <c r="K2465">
        <v>14.624000000000001</v>
      </c>
      <c r="L2465">
        <v>2</v>
      </c>
      <c r="M2465">
        <v>0.2</v>
      </c>
      <c r="N2465">
        <v>5.1184000000000003</v>
      </c>
      <c r="O2465">
        <f>(Table1[[#This Row],[Sales]]-Table1[[#This Row],[Profit]])/Table1[[#This Row],[Quantity]]</f>
        <v>4.7528000000000006</v>
      </c>
      <c r="P2465">
        <f>Table1[[#This Row],[Sales]]/Table1[[#This Row],[Quantity]]</f>
        <v>7.3120000000000003</v>
      </c>
      <c r="Q2465" t="str">
        <f t="shared" si="76"/>
        <v>2023</v>
      </c>
      <c r="R2465" t="str">
        <f t="shared" si="77"/>
        <v>12</v>
      </c>
      <c r="S2465">
        <f>CEILING(Table1[[#This Row],[Month]]/3,1)</f>
        <v>4</v>
      </c>
      <c r="T2465" s="9">
        <f>(Table1[[#This Row],[Profit]]/Table1[[#This Row],[Sales]])</f>
        <v>0.35000000000000003</v>
      </c>
    </row>
    <row r="2466" spans="1:20" x14ac:dyDescent="0.25">
      <c r="A2466">
        <v>20231204</v>
      </c>
      <c r="B2466" s="1" t="s">
        <v>778</v>
      </c>
      <c r="C2466" s="1" t="s">
        <v>133</v>
      </c>
      <c r="D2466" s="1" t="s">
        <v>134</v>
      </c>
      <c r="E2466" s="1" t="s">
        <v>17</v>
      </c>
      <c r="F2466" s="1" t="s">
        <v>18</v>
      </c>
      <c r="G2466" s="1" t="s">
        <v>319</v>
      </c>
      <c r="H2466" s="1" t="s">
        <v>75</v>
      </c>
      <c r="I2466" s="1" t="s">
        <v>21</v>
      </c>
      <c r="J2466" s="1" t="s">
        <v>43</v>
      </c>
      <c r="K2466">
        <v>136.99</v>
      </c>
      <c r="L2466">
        <v>1</v>
      </c>
      <c r="M2466">
        <v>0</v>
      </c>
      <c r="N2466">
        <v>36.987299999999998</v>
      </c>
      <c r="O2466">
        <f>(Table1[[#This Row],[Sales]]-Table1[[#This Row],[Profit]])/Table1[[#This Row],[Quantity]]</f>
        <v>100.0027</v>
      </c>
      <c r="P2466">
        <f>Table1[[#This Row],[Sales]]/Table1[[#This Row],[Quantity]]</f>
        <v>136.99</v>
      </c>
      <c r="Q2466" t="str">
        <f t="shared" si="76"/>
        <v>2023</v>
      </c>
      <c r="R2466" t="str">
        <f t="shared" si="77"/>
        <v>12</v>
      </c>
      <c r="S2466">
        <f>CEILING(Table1[[#This Row],[Month]]/3,1)</f>
        <v>4</v>
      </c>
      <c r="T2466" s="9">
        <f>(Table1[[#This Row],[Profit]]/Table1[[#This Row],[Sales]])</f>
        <v>0.26999999999999996</v>
      </c>
    </row>
    <row r="2467" spans="1:20" x14ac:dyDescent="0.25">
      <c r="A2467">
        <v>20231204</v>
      </c>
      <c r="B2467" s="1" t="s">
        <v>778</v>
      </c>
      <c r="C2467" s="1" t="s">
        <v>133</v>
      </c>
      <c r="D2467" s="1" t="s">
        <v>134</v>
      </c>
      <c r="E2467" s="1" t="s">
        <v>17</v>
      </c>
      <c r="F2467" s="1" t="s">
        <v>18</v>
      </c>
      <c r="G2467" s="1" t="s">
        <v>319</v>
      </c>
      <c r="H2467" s="1" t="s">
        <v>75</v>
      </c>
      <c r="I2467" s="1" t="s">
        <v>21</v>
      </c>
      <c r="J2467" s="1" t="s">
        <v>23</v>
      </c>
      <c r="K2467">
        <v>3.15</v>
      </c>
      <c r="L2467">
        <v>1</v>
      </c>
      <c r="M2467">
        <v>0</v>
      </c>
      <c r="N2467">
        <v>1.512</v>
      </c>
      <c r="O2467">
        <f>(Table1[[#This Row],[Sales]]-Table1[[#This Row],[Profit]])/Table1[[#This Row],[Quantity]]</f>
        <v>1.6379999999999999</v>
      </c>
      <c r="P2467">
        <f>Table1[[#This Row],[Sales]]/Table1[[#This Row],[Quantity]]</f>
        <v>3.15</v>
      </c>
      <c r="Q2467" t="str">
        <f t="shared" si="76"/>
        <v>2023</v>
      </c>
      <c r="R2467" t="str">
        <f t="shared" si="77"/>
        <v>12</v>
      </c>
      <c r="S2467">
        <f>CEILING(Table1[[#This Row],[Month]]/3,1)</f>
        <v>4</v>
      </c>
      <c r="T2467" s="9">
        <f>(Table1[[#This Row],[Profit]]/Table1[[#This Row],[Sales]])</f>
        <v>0.48000000000000004</v>
      </c>
    </row>
    <row r="2468" spans="1:20" x14ac:dyDescent="0.25">
      <c r="A2468">
        <v>20230505</v>
      </c>
      <c r="B2468" s="1" t="s">
        <v>436</v>
      </c>
      <c r="C2468" s="1" t="s">
        <v>149</v>
      </c>
      <c r="D2468" s="1" t="s">
        <v>1014</v>
      </c>
      <c r="E2468" s="1" t="s">
        <v>17</v>
      </c>
      <c r="F2468" s="1" t="s">
        <v>34</v>
      </c>
      <c r="G2468" s="1" t="s">
        <v>228</v>
      </c>
      <c r="H2468" s="1" t="s">
        <v>75</v>
      </c>
      <c r="I2468" s="1" t="s">
        <v>21</v>
      </c>
      <c r="J2468" s="1" t="s">
        <v>50</v>
      </c>
      <c r="K2468">
        <v>9.11</v>
      </c>
      <c r="L2468">
        <v>1</v>
      </c>
      <c r="M2468">
        <v>0</v>
      </c>
      <c r="N2468">
        <v>4.0994999999999999</v>
      </c>
      <c r="O2468">
        <f>(Table1[[#This Row],[Sales]]-Table1[[#This Row],[Profit]])/Table1[[#This Row],[Quantity]]</f>
        <v>5.0104999999999995</v>
      </c>
      <c r="P2468">
        <f>Table1[[#This Row],[Sales]]/Table1[[#This Row],[Quantity]]</f>
        <v>9.11</v>
      </c>
      <c r="Q2468" t="str">
        <f t="shared" si="76"/>
        <v>2023</v>
      </c>
      <c r="R2468" t="str">
        <f t="shared" si="77"/>
        <v>05</v>
      </c>
      <c r="S2468">
        <f>CEILING(Table1[[#This Row],[Month]]/3,1)</f>
        <v>2</v>
      </c>
      <c r="T2468" s="9">
        <f>(Table1[[#This Row],[Profit]]/Table1[[#This Row],[Sales]])</f>
        <v>0.45</v>
      </c>
    </row>
    <row r="2469" spans="1:20" x14ac:dyDescent="0.25">
      <c r="A2469">
        <v>20230505</v>
      </c>
      <c r="B2469" s="1" t="s">
        <v>436</v>
      </c>
      <c r="C2469" s="1" t="s">
        <v>149</v>
      </c>
      <c r="D2469" s="1" t="s">
        <v>1014</v>
      </c>
      <c r="E2469" s="1" t="s">
        <v>17</v>
      </c>
      <c r="F2469" s="1" t="s">
        <v>34</v>
      </c>
      <c r="G2469" s="1" t="s">
        <v>228</v>
      </c>
      <c r="H2469" s="1" t="s">
        <v>75</v>
      </c>
      <c r="I2469" s="1" t="s">
        <v>21</v>
      </c>
      <c r="J2469" s="1" t="s">
        <v>37</v>
      </c>
      <c r="K2469">
        <v>571.44000000000005</v>
      </c>
      <c r="L2469">
        <v>4</v>
      </c>
      <c r="M2469">
        <v>0</v>
      </c>
      <c r="N2469">
        <v>165.7176</v>
      </c>
      <c r="O2469">
        <f>(Table1[[#This Row],[Sales]]-Table1[[#This Row],[Profit]])/Table1[[#This Row],[Quantity]]</f>
        <v>101.43060000000001</v>
      </c>
      <c r="P2469">
        <f>Table1[[#This Row],[Sales]]/Table1[[#This Row],[Quantity]]</f>
        <v>142.86000000000001</v>
      </c>
      <c r="Q2469" t="str">
        <f t="shared" si="76"/>
        <v>2023</v>
      </c>
      <c r="R2469" t="str">
        <f t="shared" si="77"/>
        <v>05</v>
      </c>
      <c r="S2469">
        <f>CEILING(Table1[[#This Row],[Month]]/3,1)</f>
        <v>2</v>
      </c>
      <c r="T2469" s="9">
        <f>(Table1[[#This Row],[Profit]]/Table1[[#This Row],[Sales]])</f>
        <v>0.28999999999999998</v>
      </c>
    </row>
    <row r="2470" spans="1:20" x14ac:dyDescent="0.25">
      <c r="A2470">
        <v>20230505</v>
      </c>
      <c r="B2470" s="1" t="s">
        <v>436</v>
      </c>
      <c r="C2470" s="1" t="s">
        <v>149</v>
      </c>
      <c r="D2470" s="1" t="s">
        <v>1014</v>
      </c>
      <c r="E2470" s="1" t="s">
        <v>17</v>
      </c>
      <c r="F2470" s="1" t="s">
        <v>34</v>
      </c>
      <c r="G2470" s="1" t="s">
        <v>228</v>
      </c>
      <c r="H2470" s="1" t="s">
        <v>75</v>
      </c>
      <c r="I2470" s="1" t="s">
        <v>21</v>
      </c>
      <c r="J2470" s="1" t="s">
        <v>50</v>
      </c>
      <c r="K2470">
        <v>32.4</v>
      </c>
      <c r="L2470">
        <v>5</v>
      </c>
      <c r="M2470">
        <v>0</v>
      </c>
      <c r="N2470">
        <v>15.552</v>
      </c>
      <c r="O2470">
        <f>(Table1[[#This Row],[Sales]]-Table1[[#This Row],[Profit]])/Table1[[#This Row],[Quantity]]</f>
        <v>3.3695999999999997</v>
      </c>
      <c r="P2470">
        <f>Table1[[#This Row],[Sales]]/Table1[[#This Row],[Quantity]]</f>
        <v>6.4799999999999995</v>
      </c>
      <c r="Q2470" t="str">
        <f t="shared" si="76"/>
        <v>2023</v>
      </c>
      <c r="R2470" t="str">
        <f t="shared" si="77"/>
        <v>05</v>
      </c>
      <c r="S2470">
        <f>CEILING(Table1[[#This Row],[Month]]/3,1)</f>
        <v>2</v>
      </c>
      <c r="T2470" s="9">
        <f>(Table1[[#This Row],[Profit]]/Table1[[#This Row],[Sales]])</f>
        <v>0.48</v>
      </c>
    </row>
    <row r="2471" spans="1:20" x14ac:dyDescent="0.25">
      <c r="A2471">
        <v>20230505</v>
      </c>
      <c r="B2471" s="1" t="s">
        <v>436</v>
      </c>
      <c r="C2471" s="1" t="s">
        <v>149</v>
      </c>
      <c r="D2471" s="1" t="s">
        <v>1014</v>
      </c>
      <c r="E2471" s="1" t="s">
        <v>17</v>
      </c>
      <c r="F2471" s="1" t="s">
        <v>34</v>
      </c>
      <c r="G2471" s="1" t="s">
        <v>228</v>
      </c>
      <c r="H2471" s="1" t="s">
        <v>75</v>
      </c>
      <c r="I2471" s="1" t="s">
        <v>21</v>
      </c>
      <c r="J2471" s="1" t="s">
        <v>37</v>
      </c>
      <c r="K2471">
        <v>16.91</v>
      </c>
      <c r="L2471">
        <v>1</v>
      </c>
      <c r="M2471">
        <v>0</v>
      </c>
      <c r="N2471">
        <v>4.5656999999999996</v>
      </c>
      <c r="O2471">
        <f>(Table1[[#This Row],[Sales]]-Table1[[#This Row],[Profit]])/Table1[[#This Row],[Quantity]]</f>
        <v>12.3443</v>
      </c>
      <c r="P2471">
        <f>Table1[[#This Row],[Sales]]/Table1[[#This Row],[Quantity]]</f>
        <v>16.91</v>
      </c>
      <c r="Q2471" t="str">
        <f t="shared" si="76"/>
        <v>2023</v>
      </c>
      <c r="R2471" t="str">
        <f t="shared" si="77"/>
        <v>05</v>
      </c>
      <c r="S2471">
        <f>CEILING(Table1[[#This Row],[Month]]/3,1)</f>
        <v>2</v>
      </c>
      <c r="T2471" s="9">
        <f>(Table1[[#This Row],[Profit]]/Table1[[#This Row],[Sales]])</f>
        <v>0.26999999999999996</v>
      </c>
    </row>
    <row r="2472" spans="1:20" x14ac:dyDescent="0.25">
      <c r="A2472">
        <v>20220122</v>
      </c>
      <c r="B2472" s="1" t="s">
        <v>1015</v>
      </c>
      <c r="C2472" s="1" t="s">
        <v>46</v>
      </c>
      <c r="D2472" s="1" t="s">
        <v>564</v>
      </c>
      <c r="E2472" s="1" t="s">
        <v>17</v>
      </c>
      <c r="F2472" s="1" t="s">
        <v>48</v>
      </c>
      <c r="G2472" s="1" t="s">
        <v>104</v>
      </c>
      <c r="H2472" s="1" t="s">
        <v>91</v>
      </c>
      <c r="I2472" s="1" t="s">
        <v>21</v>
      </c>
      <c r="J2472" s="1" t="s">
        <v>41</v>
      </c>
      <c r="K2472">
        <v>14.272</v>
      </c>
      <c r="L2472">
        <v>8</v>
      </c>
      <c r="M2472">
        <v>0.2</v>
      </c>
      <c r="N2472">
        <v>4.2816000000000001</v>
      </c>
      <c r="O2472">
        <f>(Table1[[#This Row],[Sales]]-Table1[[#This Row],[Profit]])/Table1[[#This Row],[Quantity]]</f>
        <v>1.2488000000000001</v>
      </c>
      <c r="P2472">
        <f>Table1[[#This Row],[Sales]]/Table1[[#This Row],[Quantity]]</f>
        <v>1.784</v>
      </c>
      <c r="Q2472" t="str">
        <f t="shared" si="76"/>
        <v>2022</v>
      </c>
      <c r="R2472" t="str">
        <f t="shared" si="77"/>
        <v>01</v>
      </c>
      <c r="S2472">
        <f>CEILING(Table1[[#This Row],[Month]]/3,1)</f>
        <v>1</v>
      </c>
      <c r="T2472" s="9">
        <f>(Table1[[#This Row],[Profit]]/Table1[[#This Row],[Sales]])</f>
        <v>0.3</v>
      </c>
    </row>
    <row r="2473" spans="1:20" x14ac:dyDescent="0.25">
      <c r="A2473">
        <v>20220122</v>
      </c>
      <c r="B2473" s="1" t="s">
        <v>1015</v>
      </c>
      <c r="C2473" s="1" t="s">
        <v>46</v>
      </c>
      <c r="D2473" s="1" t="s">
        <v>564</v>
      </c>
      <c r="E2473" s="1" t="s">
        <v>17</v>
      </c>
      <c r="F2473" s="1" t="s">
        <v>48</v>
      </c>
      <c r="G2473" s="1" t="s">
        <v>104</v>
      </c>
      <c r="H2473" s="1" t="s">
        <v>91</v>
      </c>
      <c r="I2473" s="1" t="s">
        <v>21</v>
      </c>
      <c r="J2473" s="1" t="s">
        <v>22</v>
      </c>
      <c r="K2473">
        <v>451.13600000000002</v>
      </c>
      <c r="L2473">
        <v>4</v>
      </c>
      <c r="M2473">
        <v>0.2</v>
      </c>
      <c r="N2473">
        <v>-67.670400000000001</v>
      </c>
      <c r="O2473">
        <f>(Table1[[#This Row],[Sales]]-Table1[[#This Row],[Profit]])/Table1[[#This Row],[Quantity]]</f>
        <v>129.70160000000001</v>
      </c>
      <c r="P2473">
        <f>Table1[[#This Row],[Sales]]/Table1[[#This Row],[Quantity]]</f>
        <v>112.78400000000001</v>
      </c>
      <c r="Q2473" t="str">
        <f t="shared" si="76"/>
        <v>2022</v>
      </c>
      <c r="R2473" t="str">
        <f t="shared" si="77"/>
        <v>01</v>
      </c>
      <c r="S2473">
        <f>CEILING(Table1[[#This Row],[Month]]/3,1)</f>
        <v>1</v>
      </c>
      <c r="T2473" s="9">
        <f>(Table1[[#This Row],[Profit]]/Table1[[#This Row],[Sales]])</f>
        <v>-0.15</v>
      </c>
    </row>
    <row r="2474" spans="1:20" x14ac:dyDescent="0.25">
      <c r="A2474">
        <v>20220122</v>
      </c>
      <c r="B2474" s="1" t="s">
        <v>1015</v>
      </c>
      <c r="C2474" s="1" t="s">
        <v>46</v>
      </c>
      <c r="D2474" s="1" t="s">
        <v>564</v>
      </c>
      <c r="E2474" s="1" t="s">
        <v>17</v>
      </c>
      <c r="F2474" s="1" t="s">
        <v>48</v>
      </c>
      <c r="G2474" s="1" t="s">
        <v>104</v>
      </c>
      <c r="H2474" s="1" t="s">
        <v>91</v>
      </c>
      <c r="I2474" s="1" t="s">
        <v>21</v>
      </c>
      <c r="J2474" s="1" t="s">
        <v>44</v>
      </c>
      <c r="K2474">
        <v>64.864000000000004</v>
      </c>
      <c r="L2474">
        <v>4</v>
      </c>
      <c r="M2474">
        <v>0.2</v>
      </c>
      <c r="N2474">
        <v>6.4863999999999997</v>
      </c>
      <c r="O2474">
        <f>(Table1[[#This Row],[Sales]]-Table1[[#This Row],[Profit]])/Table1[[#This Row],[Quantity]]</f>
        <v>14.5944</v>
      </c>
      <c r="P2474">
        <f>Table1[[#This Row],[Sales]]/Table1[[#This Row],[Quantity]]</f>
        <v>16.216000000000001</v>
      </c>
      <c r="Q2474" t="str">
        <f t="shared" si="76"/>
        <v>2022</v>
      </c>
      <c r="R2474" t="str">
        <f t="shared" si="77"/>
        <v>01</v>
      </c>
      <c r="S2474">
        <f>CEILING(Table1[[#This Row],[Month]]/3,1)</f>
        <v>1</v>
      </c>
      <c r="T2474" s="9">
        <f>(Table1[[#This Row],[Profit]]/Table1[[#This Row],[Sales]])</f>
        <v>9.9999999999999992E-2</v>
      </c>
    </row>
    <row r="2475" spans="1:20" x14ac:dyDescent="0.25">
      <c r="A2475">
        <v>20221104</v>
      </c>
      <c r="B2475" s="1" t="s">
        <v>765</v>
      </c>
      <c r="C2475" s="1" t="s">
        <v>25</v>
      </c>
      <c r="D2475" s="1" t="s">
        <v>26</v>
      </c>
      <c r="E2475" s="1" t="s">
        <v>27</v>
      </c>
      <c r="F2475" s="1" t="s">
        <v>28</v>
      </c>
      <c r="G2475" s="1" t="s">
        <v>211</v>
      </c>
      <c r="H2475" s="1" t="s">
        <v>55</v>
      </c>
      <c r="I2475" s="1" t="s">
        <v>21</v>
      </c>
      <c r="J2475" s="1" t="s">
        <v>23</v>
      </c>
      <c r="K2475">
        <v>217.584</v>
      </c>
      <c r="L2475">
        <v>2</v>
      </c>
      <c r="M2475">
        <v>0.2</v>
      </c>
      <c r="N2475">
        <v>-29.9178</v>
      </c>
      <c r="O2475">
        <f>(Table1[[#This Row],[Sales]]-Table1[[#This Row],[Profit]])/Table1[[#This Row],[Quantity]]</f>
        <v>123.7509</v>
      </c>
      <c r="P2475">
        <f>Table1[[#This Row],[Sales]]/Table1[[#This Row],[Quantity]]</f>
        <v>108.792</v>
      </c>
      <c r="Q2475" t="str">
        <f t="shared" si="76"/>
        <v>2022</v>
      </c>
      <c r="R2475" t="str">
        <f t="shared" si="77"/>
        <v>11</v>
      </c>
      <c r="S2475">
        <f>CEILING(Table1[[#This Row],[Month]]/3,1)</f>
        <v>4</v>
      </c>
      <c r="T2475" s="9">
        <f>(Table1[[#This Row],[Profit]]/Table1[[#This Row],[Sales]])</f>
        <v>-0.13749999999999998</v>
      </c>
    </row>
    <row r="2476" spans="1:20" x14ac:dyDescent="0.25">
      <c r="A2476">
        <v>20221104</v>
      </c>
      <c r="B2476" s="1" t="s">
        <v>765</v>
      </c>
      <c r="C2476" s="1" t="s">
        <v>25</v>
      </c>
      <c r="D2476" s="1" t="s">
        <v>26</v>
      </c>
      <c r="E2476" s="1" t="s">
        <v>27</v>
      </c>
      <c r="F2476" s="1" t="s">
        <v>28</v>
      </c>
      <c r="G2476" s="1" t="s">
        <v>211</v>
      </c>
      <c r="H2476" s="1" t="s">
        <v>55</v>
      </c>
      <c r="I2476" s="1" t="s">
        <v>21</v>
      </c>
      <c r="J2476" s="1" t="s">
        <v>94</v>
      </c>
      <c r="K2476">
        <v>82.95</v>
      </c>
      <c r="L2476">
        <v>5</v>
      </c>
      <c r="M2476">
        <v>0</v>
      </c>
      <c r="N2476">
        <v>29.032499999999999</v>
      </c>
      <c r="O2476">
        <f>(Table1[[#This Row],[Sales]]-Table1[[#This Row],[Profit]])/Table1[[#This Row],[Quantity]]</f>
        <v>10.7835</v>
      </c>
      <c r="P2476">
        <f>Table1[[#This Row],[Sales]]/Table1[[#This Row],[Quantity]]</f>
        <v>16.59</v>
      </c>
      <c r="Q2476" t="str">
        <f t="shared" si="76"/>
        <v>2022</v>
      </c>
      <c r="R2476" t="str">
        <f t="shared" si="77"/>
        <v>11</v>
      </c>
      <c r="S2476">
        <f>CEILING(Table1[[#This Row],[Month]]/3,1)</f>
        <v>4</v>
      </c>
      <c r="T2476" s="9">
        <f>(Table1[[#This Row],[Profit]]/Table1[[#This Row],[Sales]])</f>
        <v>0.35</v>
      </c>
    </row>
    <row r="2477" spans="1:20" x14ac:dyDescent="0.25">
      <c r="A2477">
        <v>20221104</v>
      </c>
      <c r="B2477" s="1" t="s">
        <v>765</v>
      </c>
      <c r="C2477" s="1" t="s">
        <v>25</v>
      </c>
      <c r="D2477" s="1" t="s">
        <v>26</v>
      </c>
      <c r="E2477" s="1" t="s">
        <v>27</v>
      </c>
      <c r="F2477" s="1" t="s">
        <v>28</v>
      </c>
      <c r="G2477" s="1" t="s">
        <v>211</v>
      </c>
      <c r="H2477" s="1" t="s">
        <v>55</v>
      </c>
      <c r="I2477" s="1" t="s">
        <v>21</v>
      </c>
      <c r="J2477" s="1" t="s">
        <v>23</v>
      </c>
      <c r="K2477">
        <v>87.71</v>
      </c>
      <c r="L2477">
        <v>7</v>
      </c>
      <c r="M2477">
        <v>0</v>
      </c>
      <c r="N2477">
        <v>41.223700000000001</v>
      </c>
      <c r="O2477">
        <f>(Table1[[#This Row],[Sales]]-Table1[[#This Row],[Profit]])/Table1[[#This Row],[Quantity]]</f>
        <v>6.6408999999999994</v>
      </c>
      <c r="P2477">
        <f>Table1[[#This Row],[Sales]]/Table1[[#This Row],[Quantity]]</f>
        <v>12.53</v>
      </c>
      <c r="Q2477" t="str">
        <f t="shared" si="76"/>
        <v>2022</v>
      </c>
      <c r="R2477" t="str">
        <f t="shared" si="77"/>
        <v>11</v>
      </c>
      <c r="S2477">
        <f>CEILING(Table1[[#This Row],[Month]]/3,1)</f>
        <v>4</v>
      </c>
      <c r="T2477" s="9">
        <f>(Table1[[#This Row],[Profit]]/Table1[[#This Row],[Sales]])</f>
        <v>0.47000000000000003</v>
      </c>
    </row>
    <row r="2478" spans="1:20" x14ac:dyDescent="0.25">
      <c r="A2478">
        <v>20221104</v>
      </c>
      <c r="B2478" s="1" t="s">
        <v>765</v>
      </c>
      <c r="C2478" s="1" t="s">
        <v>25</v>
      </c>
      <c r="D2478" s="1" t="s">
        <v>26</v>
      </c>
      <c r="E2478" s="1" t="s">
        <v>27</v>
      </c>
      <c r="F2478" s="1" t="s">
        <v>28</v>
      </c>
      <c r="G2478" s="1" t="s">
        <v>211</v>
      </c>
      <c r="H2478" s="1" t="s">
        <v>55</v>
      </c>
      <c r="I2478" s="1" t="s">
        <v>21</v>
      </c>
      <c r="J2478" s="1" t="s">
        <v>44</v>
      </c>
      <c r="K2478">
        <v>1101.48</v>
      </c>
      <c r="L2478">
        <v>4</v>
      </c>
      <c r="M2478">
        <v>0</v>
      </c>
      <c r="N2478">
        <v>429.5772</v>
      </c>
      <c r="O2478">
        <f>(Table1[[#This Row],[Sales]]-Table1[[#This Row],[Profit]])/Table1[[#This Row],[Quantity]]</f>
        <v>167.97570000000002</v>
      </c>
      <c r="P2478">
        <f>Table1[[#This Row],[Sales]]/Table1[[#This Row],[Quantity]]</f>
        <v>275.37</v>
      </c>
      <c r="Q2478" t="str">
        <f t="shared" si="76"/>
        <v>2022</v>
      </c>
      <c r="R2478" t="str">
        <f t="shared" si="77"/>
        <v>11</v>
      </c>
      <c r="S2478">
        <f>CEILING(Table1[[#This Row],[Month]]/3,1)</f>
        <v>4</v>
      </c>
      <c r="T2478" s="9">
        <f>(Table1[[#This Row],[Profit]]/Table1[[#This Row],[Sales]])</f>
        <v>0.39</v>
      </c>
    </row>
    <row r="2479" spans="1:20" x14ac:dyDescent="0.25">
      <c r="A2479">
        <v>20230905</v>
      </c>
      <c r="B2479" s="1" t="s">
        <v>1016</v>
      </c>
      <c r="C2479" s="1" t="s">
        <v>25</v>
      </c>
      <c r="D2479" s="1" t="s">
        <v>26</v>
      </c>
      <c r="E2479" s="1" t="s">
        <v>27</v>
      </c>
      <c r="F2479" s="1" t="s">
        <v>28</v>
      </c>
      <c r="G2479" s="1" t="s">
        <v>630</v>
      </c>
      <c r="H2479" s="1" t="s">
        <v>55</v>
      </c>
      <c r="I2479" s="1" t="s">
        <v>30</v>
      </c>
      <c r="J2479" s="1" t="s">
        <v>36</v>
      </c>
      <c r="K2479">
        <v>1322.3520000000001</v>
      </c>
      <c r="L2479">
        <v>3</v>
      </c>
      <c r="M2479">
        <v>0.2</v>
      </c>
      <c r="N2479">
        <v>-99.176400000000001</v>
      </c>
      <c r="O2479">
        <f>(Table1[[#This Row],[Sales]]-Table1[[#This Row],[Profit]])/Table1[[#This Row],[Quantity]]</f>
        <v>473.84280000000007</v>
      </c>
      <c r="P2479">
        <f>Table1[[#This Row],[Sales]]/Table1[[#This Row],[Quantity]]</f>
        <v>440.78400000000005</v>
      </c>
      <c r="Q2479" t="str">
        <f t="shared" si="76"/>
        <v>2023</v>
      </c>
      <c r="R2479" t="str">
        <f t="shared" si="77"/>
        <v>09</v>
      </c>
      <c r="S2479">
        <f>CEILING(Table1[[#This Row],[Month]]/3,1)</f>
        <v>3</v>
      </c>
      <c r="T2479" s="9">
        <f>(Table1[[#This Row],[Profit]]/Table1[[#This Row],[Sales]])</f>
        <v>-7.4999999999999997E-2</v>
      </c>
    </row>
    <row r="2480" spans="1:20" x14ac:dyDescent="0.25">
      <c r="A2480">
        <v>20200913</v>
      </c>
      <c r="B2480" s="1" t="s">
        <v>766</v>
      </c>
      <c r="C2480" s="1" t="s">
        <v>133</v>
      </c>
      <c r="D2480" s="1" t="s">
        <v>134</v>
      </c>
      <c r="E2480" s="1" t="s">
        <v>17</v>
      </c>
      <c r="F2480" s="1" t="s">
        <v>18</v>
      </c>
      <c r="G2480" s="1" t="s">
        <v>298</v>
      </c>
      <c r="H2480" s="1" t="s">
        <v>168</v>
      </c>
      <c r="I2480" s="1" t="s">
        <v>21</v>
      </c>
      <c r="J2480" s="1" t="s">
        <v>42</v>
      </c>
      <c r="K2480">
        <v>5.46</v>
      </c>
      <c r="L2480">
        <v>3</v>
      </c>
      <c r="M2480">
        <v>0</v>
      </c>
      <c r="N2480">
        <v>1.4742</v>
      </c>
      <c r="O2480">
        <f>(Table1[[#This Row],[Sales]]-Table1[[#This Row],[Profit]])/Table1[[#This Row],[Quantity]]</f>
        <v>1.3286</v>
      </c>
      <c r="P2480">
        <f>Table1[[#This Row],[Sales]]/Table1[[#This Row],[Quantity]]</f>
        <v>1.82</v>
      </c>
      <c r="Q2480" t="str">
        <f t="shared" si="76"/>
        <v>2020</v>
      </c>
      <c r="R2480" t="str">
        <f t="shared" si="77"/>
        <v>09</v>
      </c>
      <c r="S2480">
        <f>CEILING(Table1[[#This Row],[Month]]/3,1)</f>
        <v>3</v>
      </c>
      <c r="T2480" s="9">
        <f>(Table1[[#This Row],[Profit]]/Table1[[#This Row],[Sales]])</f>
        <v>0.27</v>
      </c>
    </row>
    <row r="2481" spans="1:20" x14ac:dyDescent="0.25">
      <c r="A2481">
        <v>20230620</v>
      </c>
      <c r="B2481" s="1" t="s">
        <v>717</v>
      </c>
      <c r="C2481" s="1" t="s">
        <v>57</v>
      </c>
      <c r="D2481" s="1" t="s">
        <v>103</v>
      </c>
      <c r="E2481" s="1" t="s">
        <v>59</v>
      </c>
      <c r="F2481" s="1" t="s">
        <v>60</v>
      </c>
      <c r="G2481" s="1" t="s">
        <v>340</v>
      </c>
      <c r="H2481" s="1" t="s">
        <v>55</v>
      </c>
      <c r="I2481" s="1" t="s">
        <v>21</v>
      </c>
      <c r="J2481" s="1" t="s">
        <v>50</v>
      </c>
      <c r="K2481">
        <v>11.183999999999999</v>
      </c>
      <c r="L2481">
        <v>1</v>
      </c>
      <c r="M2481">
        <v>0.2</v>
      </c>
      <c r="N2481">
        <v>0.83879999999999999</v>
      </c>
      <c r="O2481">
        <f>(Table1[[#This Row],[Sales]]-Table1[[#This Row],[Profit]])/Table1[[#This Row],[Quantity]]</f>
        <v>10.345199999999998</v>
      </c>
      <c r="P2481">
        <f>Table1[[#This Row],[Sales]]/Table1[[#This Row],[Quantity]]</f>
        <v>11.183999999999999</v>
      </c>
      <c r="Q2481" t="str">
        <f t="shared" si="76"/>
        <v>2023</v>
      </c>
      <c r="R2481" t="str">
        <f t="shared" si="77"/>
        <v>06</v>
      </c>
      <c r="S2481">
        <f>CEILING(Table1[[#This Row],[Month]]/3,1)</f>
        <v>2</v>
      </c>
      <c r="T2481" s="9">
        <f>(Table1[[#This Row],[Profit]]/Table1[[#This Row],[Sales]])</f>
        <v>7.4999999999999997E-2</v>
      </c>
    </row>
    <row r="2482" spans="1:20" x14ac:dyDescent="0.25">
      <c r="A2482">
        <v>20230620</v>
      </c>
      <c r="B2482" s="1" t="s">
        <v>717</v>
      </c>
      <c r="C2482" s="1" t="s">
        <v>57</v>
      </c>
      <c r="D2482" s="1" t="s">
        <v>103</v>
      </c>
      <c r="E2482" s="1" t="s">
        <v>59</v>
      </c>
      <c r="F2482" s="1" t="s">
        <v>60</v>
      </c>
      <c r="G2482" s="1" t="s">
        <v>340</v>
      </c>
      <c r="H2482" s="1" t="s">
        <v>55</v>
      </c>
      <c r="I2482" s="1" t="s">
        <v>21</v>
      </c>
      <c r="J2482" s="1" t="s">
        <v>37</v>
      </c>
      <c r="K2482">
        <v>153.584</v>
      </c>
      <c r="L2482">
        <v>2</v>
      </c>
      <c r="M2482">
        <v>0.2</v>
      </c>
      <c r="N2482">
        <v>-32.636600000000001</v>
      </c>
      <c r="O2482">
        <f>(Table1[[#This Row],[Sales]]-Table1[[#This Row],[Profit]])/Table1[[#This Row],[Quantity]]</f>
        <v>93.110299999999995</v>
      </c>
      <c r="P2482">
        <f>Table1[[#This Row],[Sales]]/Table1[[#This Row],[Quantity]]</f>
        <v>76.792000000000002</v>
      </c>
      <c r="Q2482" t="str">
        <f t="shared" si="76"/>
        <v>2023</v>
      </c>
      <c r="R2482" t="str">
        <f t="shared" si="77"/>
        <v>06</v>
      </c>
      <c r="S2482">
        <f>CEILING(Table1[[#This Row],[Month]]/3,1)</f>
        <v>2</v>
      </c>
      <c r="T2482" s="9">
        <f>(Table1[[#This Row],[Profit]]/Table1[[#This Row],[Sales]])</f>
        <v>-0.21249999999999999</v>
      </c>
    </row>
    <row r="2483" spans="1:20" x14ac:dyDescent="0.25">
      <c r="A2483">
        <v>20231225</v>
      </c>
      <c r="B2483" s="1" t="s">
        <v>334</v>
      </c>
      <c r="C2483" s="1" t="s">
        <v>52</v>
      </c>
      <c r="D2483" s="1" t="s">
        <v>53</v>
      </c>
      <c r="E2483" s="1" t="s">
        <v>27</v>
      </c>
      <c r="F2483" s="1" t="s">
        <v>28</v>
      </c>
      <c r="G2483" s="1" t="s">
        <v>336</v>
      </c>
      <c r="H2483" s="1" t="s">
        <v>69</v>
      </c>
      <c r="I2483" s="1" t="s">
        <v>21</v>
      </c>
      <c r="J2483" s="1" t="s">
        <v>37</v>
      </c>
      <c r="K2483">
        <v>1003.62</v>
      </c>
      <c r="L2483">
        <v>6</v>
      </c>
      <c r="M2483">
        <v>0</v>
      </c>
      <c r="N2483">
        <v>0</v>
      </c>
      <c r="O2483">
        <f>(Table1[[#This Row],[Sales]]-Table1[[#This Row],[Profit]])/Table1[[#This Row],[Quantity]]</f>
        <v>167.27</v>
      </c>
      <c r="P2483">
        <f>Table1[[#This Row],[Sales]]/Table1[[#This Row],[Quantity]]</f>
        <v>167.27</v>
      </c>
      <c r="Q2483" t="str">
        <f t="shared" si="76"/>
        <v>2023</v>
      </c>
      <c r="R2483" t="str">
        <f t="shared" si="77"/>
        <v>12</v>
      </c>
      <c r="S2483">
        <f>CEILING(Table1[[#This Row],[Month]]/3,1)</f>
        <v>4</v>
      </c>
      <c r="T2483" s="9">
        <f>(Table1[[#This Row],[Profit]]/Table1[[#This Row],[Sales]])</f>
        <v>0</v>
      </c>
    </row>
    <row r="2484" spans="1:20" x14ac:dyDescent="0.25">
      <c r="A2484">
        <v>20230829</v>
      </c>
      <c r="B2484" s="1" t="s">
        <v>997</v>
      </c>
      <c r="C2484" s="1" t="s">
        <v>52</v>
      </c>
      <c r="D2484" s="1" t="s">
        <v>53</v>
      </c>
      <c r="E2484" s="1" t="s">
        <v>27</v>
      </c>
      <c r="F2484" s="1" t="s">
        <v>28</v>
      </c>
      <c r="G2484" s="1" t="s">
        <v>96</v>
      </c>
      <c r="H2484" s="1" t="s">
        <v>55</v>
      </c>
      <c r="I2484" s="1" t="s">
        <v>63</v>
      </c>
      <c r="J2484" s="1" t="s">
        <v>43</v>
      </c>
      <c r="K2484">
        <v>35.167999999999999</v>
      </c>
      <c r="L2484">
        <v>4</v>
      </c>
      <c r="M2484">
        <v>0.2</v>
      </c>
      <c r="N2484">
        <v>11.429600000000001</v>
      </c>
      <c r="O2484">
        <f>(Table1[[#This Row],[Sales]]-Table1[[#This Row],[Profit]])/Table1[[#This Row],[Quantity]]</f>
        <v>5.9345999999999997</v>
      </c>
      <c r="P2484">
        <f>Table1[[#This Row],[Sales]]/Table1[[#This Row],[Quantity]]</f>
        <v>8.7919999999999998</v>
      </c>
      <c r="Q2484" t="str">
        <f t="shared" si="76"/>
        <v>2023</v>
      </c>
      <c r="R2484" t="str">
        <f t="shared" si="77"/>
        <v>08</v>
      </c>
      <c r="S2484">
        <f>CEILING(Table1[[#This Row],[Month]]/3,1)</f>
        <v>3</v>
      </c>
      <c r="T2484" s="9">
        <f>(Table1[[#This Row],[Profit]]/Table1[[#This Row],[Sales]])</f>
        <v>0.32500000000000001</v>
      </c>
    </row>
    <row r="2485" spans="1:20" x14ac:dyDescent="0.25">
      <c r="A2485">
        <v>20230829</v>
      </c>
      <c r="B2485" s="1" t="s">
        <v>997</v>
      </c>
      <c r="C2485" s="1" t="s">
        <v>52</v>
      </c>
      <c r="D2485" s="1" t="s">
        <v>53</v>
      </c>
      <c r="E2485" s="1" t="s">
        <v>27</v>
      </c>
      <c r="F2485" s="1" t="s">
        <v>28</v>
      </c>
      <c r="G2485" s="1" t="s">
        <v>96</v>
      </c>
      <c r="H2485" s="1" t="s">
        <v>55</v>
      </c>
      <c r="I2485" s="1" t="s">
        <v>63</v>
      </c>
      <c r="J2485" s="1" t="s">
        <v>36</v>
      </c>
      <c r="K2485">
        <v>1137.75</v>
      </c>
      <c r="L2485">
        <v>5</v>
      </c>
      <c r="M2485">
        <v>0</v>
      </c>
      <c r="N2485">
        <v>250.30500000000001</v>
      </c>
      <c r="O2485">
        <f>(Table1[[#This Row],[Sales]]-Table1[[#This Row],[Profit]])/Table1[[#This Row],[Quantity]]</f>
        <v>177.48899999999998</v>
      </c>
      <c r="P2485">
        <f>Table1[[#This Row],[Sales]]/Table1[[#This Row],[Quantity]]</f>
        <v>227.55</v>
      </c>
      <c r="Q2485" t="str">
        <f t="shared" si="76"/>
        <v>2023</v>
      </c>
      <c r="R2485" t="str">
        <f t="shared" si="77"/>
        <v>08</v>
      </c>
      <c r="S2485">
        <f>CEILING(Table1[[#This Row],[Month]]/3,1)</f>
        <v>3</v>
      </c>
      <c r="T2485" s="9">
        <f>(Table1[[#This Row],[Profit]]/Table1[[#This Row],[Sales]])</f>
        <v>0.22</v>
      </c>
    </row>
    <row r="2486" spans="1:20" x14ac:dyDescent="0.25">
      <c r="A2486">
        <v>20230829</v>
      </c>
      <c r="B2486" s="1" t="s">
        <v>997</v>
      </c>
      <c r="C2486" s="1" t="s">
        <v>52</v>
      </c>
      <c r="D2486" s="1" t="s">
        <v>53</v>
      </c>
      <c r="E2486" s="1" t="s">
        <v>27</v>
      </c>
      <c r="F2486" s="1" t="s">
        <v>28</v>
      </c>
      <c r="G2486" s="1" t="s">
        <v>96</v>
      </c>
      <c r="H2486" s="1" t="s">
        <v>55</v>
      </c>
      <c r="I2486" s="1" t="s">
        <v>63</v>
      </c>
      <c r="J2486" s="1" t="s">
        <v>36</v>
      </c>
      <c r="K2486">
        <v>99.68</v>
      </c>
      <c r="L2486">
        <v>5</v>
      </c>
      <c r="M2486">
        <v>0.2</v>
      </c>
      <c r="N2486">
        <v>32.396000000000001</v>
      </c>
      <c r="O2486">
        <f>(Table1[[#This Row],[Sales]]-Table1[[#This Row],[Profit]])/Table1[[#This Row],[Quantity]]</f>
        <v>13.456800000000001</v>
      </c>
      <c r="P2486">
        <f>Table1[[#This Row],[Sales]]/Table1[[#This Row],[Quantity]]</f>
        <v>19.936</v>
      </c>
      <c r="Q2486" t="str">
        <f t="shared" si="76"/>
        <v>2023</v>
      </c>
      <c r="R2486" t="str">
        <f t="shared" si="77"/>
        <v>08</v>
      </c>
      <c r="S2486">
        <f>CEILING(Table1[[#This Row],[Month]]/3,1)</f>
        <v>3</v>
      </c>
      <c r="T2486" s="9">
        <f>(Table1[[#This Row],[Profit]]/Table1[[#This Row],[Sales]])</f>
        <v>0.32500000000000001</v>
      </c>
    </row>
    <row r="2487" spans="1:20" x14ac:dyDescent="0.25">
      <c r="A2487">
        <v>20230829</v>
      </c>
      <c r="B2487" s="1" t="s">
        <v>997</v>
      </c>
      <c r="C2487" s="1" t="s">
        <v>52</v>
      </c>
      <c r="D2487" s="1" t="s">
        <v>53</v>
      </c>
      <c r="E2487" s="1" t="s">
        <v>27</v>
      </c>
      <c r="F2487" s="1" t="s">
        <v>28</v>
      </c>
      <c r="G2487" s="1" t="s">
        <v>96</v>
      </c>
      <c r="H2487" s="1" t="s">
        <v>55</v>
      </c>
      <c r="I2487" s="1" t="s">
        <v>63</v>
      </c>
      <c r="J2487" s="1" t="s">
        <v>42</v>
      </c>
      <c r="K2487">
        <v>5.56</v>
      </c>
      <c r="L2487">
        <v>2</v>
      </c>
      <c r="M2487">
        <v>0</v>
      </c>
      <c r="N2487">
        <v>1.4456</v>
      </c>
      <c r="O2487">
        <f>(Table1[[#This Row],[Sales]]-Table1[[#This Row],[Profit]])/Table1[[#This Row],[Quantity]]</f>
        <v>2.0571999999999999</v>
      </c>
      <c r="P2487">
        <f>Table1[[#This Row],[Sales]]/Table1[[#This Row],[Quantity]]</f>
        <v>2.78</v>
      </c>
      <c r="Q2487" t="str">
        <f t="shared" si="76"/>
        <v>2023</v>
      </c>
      <c r="R2487" t="str">
        <f t="shared" si="77"/>
        <v>08</v>
      </c>
      <c r="S2487">
        <f>CEILING(Table1[[#This Row],[Month]]/3,1)</f>
        <v>3</v>
      </c>
      <c r="T2487" s="9">
        <f>(Table1[[#This Row],[Profit]]/Table1[[#This Row],[Sales]])</f>
        <v>0.26</v>
      </c>
    </row>
    <row r="2488" spans="1:20" x14ac:dyDescent="0.25">
      <c r="A2488">
        <v>20210102</v>
      </c>
      <c r="B2488" s="1" t="s">
        <v>337</v>
      </c>
      <c r="C2488" s="1" t="s">
        <v>124</v>
      </c>
      <c r="D2488" s="1" t="s">
        <v>216</v>
      </c>
      <c r="E2488" s="1" t="s">
        <v>59</v>
      </c>
      <c r="F2488" s="1" t="s">
        <v>126</v>
      </c>
      <c r="G2488" s="1" t="s">
        <v>228</v>
      </c>
      <c r="H2488" s="1" t="s">
        <v>75</v>
      </c>
      <c r="I2488" s="1" t="s">
        <v>30</v>
      </c>
      <c r="J2488" s="1" t="s">
        <v>37</v>
      </c>
      <c r="K2488">
        <v>85.52</v>
      </c>
      <c r="L2488">
        <v>2</v>
      </c>
      <c r="M2488">
        <v>0</v>
      </c>
      <c r="N2488">
        <v>22.235199999999999</v>
      </c>
      <c r="O2488">
        <f>(Table1[[#This Row],[Sales]]-Table1[[#This Row],[Profit]])/Table1[[#This Row],[Quantity]]</f>
        <v>31.642399999999999</v>
      </c>
      <c r="P2488">
        <f>Table1[[#This Row],[Sales]]/Table1[[#This Row],[Quantity]]</f>
        <v>42.76</v>
      </c>
      <c r="Q2488" t="str">
        <f t="shared" si="76"/>
        <v>2021</v>
      </c>
      <c r="R2488" t="str">
        <f t="shared" si="77"/>
        <v>01</v>
      </c>
      <c r="S2488">
        <f>CEILING(Table1[[#This Row],[Month]]/3,1)</f>
        <v>1</v>
      </c>
      <c r="T2488" s="9">
        <f>(Table1[[#This Row],[Profit]]/Table1[[#This Row],[Sales]])</f>
        <v>0.26</v>
      </c>
    </row>
    <row r="2489" spans="1:20" x14ac:dyDescent="0.25">
      <c r="A2489">
        <v>20210102</v>
      </c>
      <c r="B2489" s="1" t="s">
        <v>337</v>
      </c>
      <c r="C2489" s="1" t="s">
        <v>124</v>
      </c>
      <c r="D2489" s="1" t="s">
        <v>216</v>
      </c>
      <c r="E2489" s="1" t="s">
        <v>59</v>
      </c>
      <c r="F2489" s="1" t="s">
        <v>126</v>
      </c>
      <c r="G2489" s="1" t="s">
        <v>228</v>
      </c>
      <c r="H2489" s="1" t="s">
        <v>75</v>
      </c>
      <c r="I2489" s="1" t="s">
        <v>30</v>
      </c>
      <c r="J2489" s="1" t="s">
        <v>42</v>
      </c>
      <c r="K2489">
        <v>9.84</v>
      </c>
      <c r="L2489">
        <v>3</v>
      </c>
      <c r="M2489">
        <v>0</v>
      </c>
      <c r="N2489">
        <v>2.6568000000000001</v>
      </c>
      <c r="O2489">
        <f>(Table1[[#This Row],[Sales]]-Table1[[#This Row],[Profit]])/Table1[[#This Row],[Quantity]]</f>
        <v>2.3943999999999996</v>
      </c>
      <c r="P2489">
        <f>Table1[[#This Row],[Sales]]/Table1[[#This Row],[Quantity]]</f>
        <v>3.28</v>
      </c>
      <c r="Q2489" t="str">
        <f t="shared" si="76"/>
        <v>2021</v>
      </c>
      <c r="R2489" t="str">
        <f t="shared" si="77"/>
        <v>01</v>
      </c>
      <c r="S2489">
        <f>CEILING(Table1[[#This Row],[Month]]/3,1)</f>
        <v>1</v>
      </c>
      <c r="T2489" s="9">
        <f>(Table1[[#This Row],[Profit]]/Table1[[#This Row],[Sales]])</f>
        <v>0.27</v>
      </c>
    </row>
    <row r="2490" spans="1:20" x14ac:dyDescent="0.25">
      <c r="A2490">
        <v>20210102</v>
      </c>
      <c r="B2490" s="1" t="s">
        <v>337</v>
      </c>
      <c r="C2490" s="1" t="s">
        <v>124</v>
      </c>
      <c r="D2490" s="1" t="s">
        <v>216</v>
      </c>
      <c r="E2490" s="1" t="s">
        <v>59</v>
      </c>
      <c r="F2490" s="1" t="s">
        <v>126</v>
      </c>
      <c r="G2490" s="1" t="s">
        <v>228</v>
      </c>
      <c r="H2490" s="1" t="s">
        <v>75</v>
      </c>
      <c r="I2490" s="1" t="s">
        <v>30</v>
      </c>
      <c r="J2490" s="1" t="s">
        <v>50</v>
      </c>
      <c r="K2490">
        <v>20.04</v>
      </c>
      <c r="L2490">
        <v>3</v>
      </c>
      <c r="M2490">
        <v>0</v>
      </c>
      <c r="N2490">
        <v>9.6191999999999993</v>
      </c>
      <c r="O2490">
        <f>(Table1[[#This Row],[Sales]]-Table1[[#This Row],[Profit]])/Table1[[#This Row],[Quantity]]</f>
        <v>3.4735999999999998</v>
      </c>
      <c r="P2490">
        <f>Table1[[#This Row],[Sales]]/Table1[[#This Row],[Quantity]]</f>
        <v>6.68</v>
      </c>
      <c r="Q2490" t="str">
        <f t="shared" si="76"/>
        <v>2021</v>
      </c>
      <c r="R2490" t="str">
        <f t="shared" si="77"/>
        <v>01</v>
      </c>
      <c r="S2490">
        <f>CEILING(Table1[[#This Row],[Month]]/3,1)</f>
        <v>1</v>
      </c>
      <c r="T2490" s="9">
        <f>(Table1[[#This Row],[Profit]]/Table1[[#This Row],[Sales]])</f>
        <v>0.48</v>
      </c>
    </row>
    <row r="2491" spans="1:20" x14ac:dyDescent="0.25">
      <c r="A2491">
        <v>20211009</v>
      </c>
      <c r="B2491" s="1" t="s">
        <v>1017</v>
      </c>
      <c r="C2491" s="1" t="s">
        <v>133</v>
      </c>
      <c r="D2491" s="1" t="s">
        <v>134</v>
      </c>
      <c r="E2491" s="1" t="s">
        <v>17</v>
      </c>
      <c r="F2491" s="1" t="s">
        <v>18</v>
      </c>
      <c r="G2491" s="1" t="s">
        <v>153</v>
      </c>
      <c r="H2491" s="1" t="s">
        <v>62</v>
      </c>
      <c r="I2491" s="1" t="s">
        <v>21</v>
      </c>
      <c r="J2491" s="1" t="s">
        <v>43</v>
      </c>
      <c r="K2491">
        <v>631.96</v>
      </c>
      <c r="L2491">
        <v>4</v>
      </c>
      <c r="M2491">
        <v>0</v>
      </c>
      <c r="N2491">
        <v>303.3408</v>
      </c>
      <c r="O2491">
        <f>(Table1[[#This Row],[Sales]]-Table1[[#This Row],[Profit]])/Table1[[#This Row],[Quantity]]</f>
        <v>82.154800000000009</v>
      </c>
      <c r="P2491">
        <f>Table1[[#This Row],[Sales]]/Table1[[#This Row],[Quantity]]</f>
        <v>157.99</v>
      </c>
      <c r="Q2491" t="str">
        <f t="shared" si="76"/>
        <v>2021</v>
      </c>
      <c r="R2491" t="str">
        <f t="shared" si="77"/>
        <v>10</v>
      </c>
      <c r="S2491">
        <f>CEILING(Table1[[#This Row],[Month]]/3,1)</f>
        <v>4</v>
      </c>
      <c r="T2491" s="9">
        <f>(Table1[[#This Row],[Profit]]/Table1[[#This Row],[Sales]])</f>
        <v>0.48</v>
      </c>
    </row>
    <row r="2492" spans="1:20" x14ac:dyDescent="0.25">
      <c r="A2492">
        <v>20211009</v>
      </c>
      <c r="B2492" s="1" t="s">
        <v>1017</v>
      </c>
      <c r="C2492" s="1" t="s">
        <v>133</v>
      </c>
      <c r="D2492" s="1" t="s">
        <v>134</v>
      </c>
      <c r="E2492" s="1" t="s">
        <v>17</v>
      </c>
      <c r="F2492" s="1" t="s">
        <v>18</v>
      </c>
      <c r="G2492" s="1" t="s">
        <v>153</v>
      </c>
      <c r="H2492" s="1" t="s">
        <v>62</v>
      </c>
      <c r="I2492" s="1" t="s">
        <v>21</v>
      </c>
      <c r="J2492" s="1" t="s">
        <v>50</v>
      </c>
      <c r="K2492">
        <v>23.92</v>
      </c>
      <c r="L2492">
        <v>4</v>
      </c>
      <c r="M2492">
        <v>0</v>
      </c>
      <c r="N2492">
        <v>10.763999999999999</v>
      </c>
      <c r="O2492">
        <f>(Table1[[#This Row],[Sales]]-Table1[[#This Row],[Profit]])/Table1[[#This Row],[Quantity]]</f>
        <v>3.2890000000000006</v>
      </c>
      <c r="P2492">
        <f>Table1[[#This Row],[Sales]]/Table1[[#This Row],[Quantity]]</f>
        <v>5.98</v>
      </c>
      <c r="Q2492" t="str">
        <f t="shared" si="76"/>
        <v>2021</v>
      </c>
      <c r="R2492" t="str">
        <f t="shared" si="77"/>
        <v>10</v>
      </c>
      <c r="S2492">
        <f>CEILING(Table1[[#This Row],[Month]]/3,1)</f>
        <v>4</v>
      </c>
      <c r="T2492" s="9">
        <f>(Table1[[#This Row],[Profit]]/Table1[[#This Row],[Sales]])</f>
        <v>0.44999999999999996</v>
      </c>
    </row>
    <row r="2493" spans="1:20" x14ac:dyDescent="0.25">
      <c r="A2493">
        <v>20201213</v>
      </c>
      <c r="B2493" s="1" t="s">
        <v>186</v>
      </c>
      <c r="C2493" s="1" t="s">
        <v>25</v>
      </c>
      <c r="D2493" s="1" t="s">
        <v>26</v>
      </c>
      <c r="E2493" s="1" t="s">
        <v>27</v>
      </c>
      <c r="F2493" s="1" t="s">
        <v>28</v>
      </c>
      <c r="G2493" s="1" t="s">
        <v>187</v>
      </c>
      <c r="H2493" s="1" t="s">
        <v>20</v>
      </c>
      <c r="I2493" s="1" t="s">
        <v>21</v>
      </c>
      <c r="J2493" s="1" t="s">
        <v>50</v>
      </c>
      <c r="K2493">
        <v>90.24</v>
      </c>
      <c r="L2493">
        <v>6</v>
      </c>
      <c r="M2493">
        <v>0</v>
      </c>
      <c r="N2493">
        <v>41.510399999999997</v>
      </c>
      <c r="O2493">
        <f>(Table1[[#This Row],[Sales]]-Table1[[#This Row],[Profit]])/Table1[[#This Row],[Quantity]]</f>
        <v>8.121599999999999</v>
      </c>
      <c r="P2493">
        <f>Table1[[#This Row],[Sales]]/Table1[[#This Row],[Quantity]]</f>
        <v>15.04</v>
      </c>
      <c r="Q2493" t="str">
        <f t="shared" si="76"/>
        <v>2020</v>
      </c>
      <c r="R2493" t="str">
        <f t="shared" si="77"/>
        <v>12</v>
      </c>
      <c r="S2493">
        <f>CEILING(Table1[[#This Row],[Month]]/3,1)</f>
        <v>4</v>
      </c>
      <c r="T2493" s="9">
        <f>(Table1[[#This Row],[Profit]]/Table1[[#This Row],[Sales]])</f>
        <v>0.46</v>
      </c>
    </row>
    <row r="2494" spans="1:20" x14ac:dyDescent="0.25">
      <c r="A2494">
        <v>20201119</v>
      </c>
      <c r="B2494" s="1" t="s">
        <v>1018</v>
      </c>
      <c r="C2494" s="1" t="s">
        <v>133</v>
      </c>
      <c r="D2494" s="1" t="s">
        <v>1019</v>
      </c>
      <c r="E2494" s="1" t="s">
        <v>17</v>
      </c>
      <c r="F2494" s="1" t="s">
        <v>18</v>
      </c>
      <c r="G2494" s="1" t="s">
        <v>346</v>
      </c>
      <c r="H2494" s="1" t="s">
        <v>20</v>
      </c>
      <c r="I2494" s="1" t="s">
        <v>21</v>
      </c>
      <c r="J2494" s="1" t="s">
        <v>43</v>
      </c>
      <c r="K2494">
        <v>4548.8100000000004</v>
      </c>
      <c r="L2494">
        <v>7</v>
      </c>
      <c r="M2494">
        <v>0</v>
      </c>
      <c r="N2494">
        <v>1228.1786999999999</v>
      </c>
      <c r="O2494">
        <f>(Table1[[#This Row],[Sales]]-Table1[[#This Row],[Profit]])/Table1[[#This Row],[Quantity]]</f>
        <v>474.37590000000006</v>
      </c>
      <c r="P2494">
        <f>Table1[[#This Row],[Sales]]/Table1[[#This Row],[Quantity]]</f>
        <v>649.83000000000004</v>
      </c>
      <c r="Q2494" t="str">
        <f t="shared" si="76"/>
        <v>2020</v>
      </c>
      <c r="R2494" t="str">
        <f t="shared" si="77"/>
        <v>11</v>
      </c>
      <c r="S2494">
        <f>CEILING(Table1[[#This Row],[Month]]/3,1)</f>
        <v>4</v>
      </c>
      <c r="T2494" s="9">
        <f>(Table1[[#This Row],[Profit]]/Table1[[#This Row],[Sales]])</f>
        <v>0.26999999999999996</v>
      </c>
    </row>
    <row r="2495" spans="1:20" x14ac:dyDescent="0.25">
      <c r="A2495">
        <v>20220911</v>
      </c>
      <c r="B2495" s="1" t="s">
        <v>753</v>
      </c>
      <c r="C2495" s="1" t="s">
        <v>57</v>
      </c>
      <c r="D2495" s="1" t="s">
        <v>99</v>
      </c>
      <c r="E2495" s="1" t="s">
        <v>59</v>
      </c>
      <c r="F2495" s="1" t="s">
        <v>60</v>
      </c>
      <c r="G2495" s="1" t="s">
        <v>336</v>
      </c>
      <c r="H2495" s="1" t="s">
        <v>69</v>
      </c>
      <c r="I2495" s="1" t="s">
        <v>21</v>
      </c>
      <c r="J2495" s="1" t="s">
        <v>36</v>
      </c>
      <c r="K2495">
        <v>300.93</v>
      </c>
      <c r="L2495">
        <v>5</v>
      </c>
      <c r="M2495">
        <v>0.3</v>
      </c>
      <c r="N2495">
        <v>-34.392000000000003</v>
      </c>
      <c r="O2495">
        <f>(Table1[[#This Row],[Sales]]-Table1[[#This Row],[Profit]])/Table1[[#This Row],[Quantity]]</f>
        <v>67.064400000000006</v>
      </c>
      <c r="P2495">
        <f>Table1[[#This Row],[Sales]]/Table1[[#This Row],[Quantity]]</f>
        <v>60.186</v>
      </c>
      <c r="Q2495" t="str">
        <f t="shared" si="76"/>
        <v>2022</v>
      </c>
      <c r="R2495" t="str">
        <f t="shared" si="77"/>
        <v>09</v>
      </c>
      <c r="S2495">
        <f>CEILING(Table1[[#This Row],[Month]]/3,1)</f>
        <v>3</v>
      </c>
      <c r="T2495" s="9">
        <f>(Table1[[#This Row],[Profit]]/Table1[[#This Row],[Sales]])</f>
        <v>-0.1142857142857143</v>
      </c>
    </row>
    <row r="2496" spans="1:20" x14ac:dyDescent="0.25">
      <c r="A2496">
        <v>20220911</v>
      </c>
      <c r="B2496" s="1" t="s">
        <v>753</v>
      </c>
      <c r="C2496" s="1" t="s">
        <v>57</v>
      </c>
      <c r="D2496" s="1" t="s">
        <v>99</v>
      </c>
      <c r="E2496" s="1" t="s">
        <v>59</v>
      </c>
      <c r="F2496" s="1" t="s">
        <v>60</v>
      </c>
      <c r="G2496" s="1" t="s">
        <v>336</v>
      </c>
      <c r="H2496" s="1" t="s">
        <v>69</v>
      </c>
      <c r="I2496" s="1" t="s">
        <v>21</v>
      </c>
      <c r="J2496" s="1" t="s">
        <v>43</v>
      </c>
      <c r="K2496">
        <v>719.96</v>
      </c>
      <c r="L2496">
        <v>5</v>
      </c>
      <c r="M2496">
        <v>0.2</v>
      </c>
      <c r="N2496">
        <v>53.997</v>
      </c>
      <c r="O2496">
        <f>(Table1[[#This Row],[Sales]]-Table1[[#This Row],[Profit]])/Table1[[#This Row],[Quantity]]</f>
        <v>133.19260000000003</v>
      </c>
      <c r="P2496">
        <f>Table1[[#This Row],[Sales]]/Table1[[#This Row],[Quantity]]</f>
        <v>143.99200000000002</v>
      </c>
      <c r="Q2496" t="str">
        <f t="shared" si="76"/>
        <v>2022</v>
      </c>
      <c r="R2496" t="str">
        <f t="shared" si="77"/>
        <v>09</v>
      </c>
      <c r="S2496">
        <f>CEILING(Table1[[#This Row],[Month]]/3,1)</f>
        <v>3</v>
      </c>
      <c r="T2496" s="9">
        <f>(Table1[[#This Row],[Profit]]/Table1[[#This Row],[Sales]])</f>
        <v>7.4999999999999997E-2</v>
      </c>
    </row>
    <row r="2497" spans="1:20" x14ac:dyDescent="0.25">
      <c r="A2497">
        <v>20200616</v>
      </c>
      <c r="B2497" s="1" t="s">
        <v>1020</v>
      </c>
      <c r="C2497" s="1" t="s">
        <v>129</v>
      </c>
      <c r="D2497" s="1" t="s">
        <v>1021</v>
      </c>
      <c r="E2497" s="1" t="s">
        <v>59</v>
      </c>
      <c r="F2497" s="1" t="s">
        <v>131</v>
      </c>
      <c r="G2497" s="1" t="s">
        <v>100</v>
      </c>
      <c r="H2497" s="1" t="s">
        <v>101</v>
      </c>
      <c r="I2497" s="1" t="s">
        <v>21</v>
      </c>
      <c r="J2497" s="1" t="s">
        <v>23</v>
      </c>
      <c r="K2497">
        <v>647.84</v>
      </c>
      <c r="L2497">
        <v>8</v>
      </c>
      <c r="M2497">
        <v>0</v>
      </c>
      <c r="N2497">
        <v>32.392000000000003</v>
      </c>
      <c r="O2497">
        <f>(Table1[[#This Row],[Sales]]-Table1[[#This Row],[Profit]])/Table1[[#This Row],[Quantity]]</f>
        <v>76.930999999999997</v>
      </c>
      <c r="P2497">
        <f>Table1[[#This Row],[Sales]]/Table1[[#This Row],[Quantity]]</f>
        <v>80.98</v>
      </c>
      <c r="Q2497" t="str">
        <f t="shared" si="76"/>
        <v>2020</v>
      </c>
      <c r="R2497" t="str">
        <f t="shared" si="77"/>
        <v>06</v>
      </c>
      <c r="S2497">
        <f>CEILING(Table1[[#This Row],[Month]]/3,1)</f>
        <v>2</v>
      </c>
      <c r="T2497" s="9">
        <f>(Table1[[#This Row],[Profit]]/Table1[[#This Row],[Sales]])</f>
        <v>0.05</v>
      </c>
    </row>
    <row r="2498" spans="1:20" x14ac:dyDescent="0.25">
      <c r="A2498">
        <v>20210926</v>
      </c>
      <c r="B2498" s="1" t="s">
        <v>683</v>
      </c>
      <c r="C2498" s="1" t="s">
        <v>25</v>
      </c>
      <c r="D2498" s="1" t="s">
        <v>325</v>
      </c>
      <c r="E2498" s="1" t="s">
        <v>27</v>
      </c>
      <c r="F2498" s="1" t="s">
        <v>28</v>
      </c>
      <c r="G2498" s="1" t="s">
        <v>158</v>
      </c>
      <c r="H2498" s="1" t="s">
        <v>55</v>
      </c>
      <c r="I2498" s="1" t="s">
        <v>63</v>
      </c>
      <c r="J2498" s="1" t="s">
        <v>37</v>
      </c>
      <c r="K2498">
        <v>64.17</v>
      </c>
      <c r="L2498">
        <v>3</v>
      </c>
      <c r="M2498">
        <v>0</v>
      </c>
      <c r="N2498">
        <v>18.609300000000001</v>
      </c>
      <c r="O2498">
        <f>(Table1[[#This Row],[Sales]]-Table1[[#This Row],[Profit]])/Table1[[#This Row],[Quantity]]</f>
        <v>15.1869</v>
      </c>
      <c r="P2498">
        <f>Table1[[#This Row],[Sales]]/Table1[[#This Row],[Quantity]]</f>
        <v>21.39</v>
      </c>
      <c r="Q2498" t="str">
        <f t="shared" si="76"/>
        <v>2021</v>
      </c>
      <c r="R2498" t="str">
        <f t="shared" si="77"/>
        <v>09</v>
      </c>
      <c r="S2498">
        <f>CEILING(Table1[[#This Row],[Month]]/3,1)</f>
        <v>3</v>
      </c>
      <c r="T2498" s="9">
        <f>(Table1[[#This Row],[Profit]]/Table1[[#This Row],[Sales]])</f>
        <v>0.29000000000000004</v>
      </c>
    </row>
    <row r="2499" spans="1:20" x14ac:dyDescent="0.25">
      <c r="A2499">
        <v>20210926</v>
      </c>
      <c r="B2499" s="1" t="s">
        <v>683</v>
      </c>
      <c r="C2499" s="1" t="s">
        <v>25</v>
      </c>
      <c r="D2499" s="1" t="s">
        <v>325</v>
      </c>
      <c r="E2499" s="1" t="s">
        <v>27</v>
      </c>
      <c r="F2499" s="1" t="s">
        <v>28</v>
      </c>
      <c r="G2499" s="1" t="s">
        <v>158</v>
      </c>
      <c r="H2499" s="1" t="s">
        <v>55</v>
      </c>
      <c r="I2499" s="1" t="s">
        <v>63</v>
      </c>
      <c r="J2499" s="1" t="s">
        <v>97</v>
      </c>
      <c r="K2499">
        <v>124.46</v>
      </c>
      <c r="L2499">
        <v>2</v>
      </c>
      <c r="M2499">
        <v>0</v>
      </c>
      <c r="N2499">
        <v>58.496200000000002</v>
      </c>
      <c r="O2499">
        <f>(Table1[[#This Row],[Sales]]-Table1[[#This Row],[Profit]])/Table1[[#This Row],[Quantity]]</f>
        <v>32.981899999999996</v>
      </c>
      <c r="P2499">
        <f>Table1[[#This Row],[Sales]]/Table1[[#This Row],[Quantity]]</f>
        <v>62.23</v>
      </c>
      <c r="Q2499" t="str">
        <f t="shared" ref="Q2499:Q2562" si="78">LEFT(A2499,4)</f>
        <v>2021</v>
      </c>
      <c r="R2499" t="str">
        <f t="shared" ref="R2499:R2562" si="79">MID(A2499,5,2)</f>
        <v>09</v>
      </c>
      <c r="S2499">
        <f>CEILING(Table1[[#This Row],[Month]]/3,1)</f>
        <v>3</v>
      </c>
      <c r="T2499" s="9">
        <f>(Table1[[#This Row],[Profit]]/Table1[[#This Row],[Sales]])</f>
        <v>0.47000000000000003</v>
      </c>
    </row>
    <row r="2500" spans="1:20" x14ac:dyDescent="0.25">
      <c r="A2500">
        <v>20220520</v>
      </c>
      <c r="B2500" s="1" t="s">
        <v>721</v>
      </c>
      <c r="C2500" s="1" t="s">
        <v>25</v>
      </c>
      <c r="D2500" s="1" t="s">
        <v>77</v>
      </c>
      <c r="E2500" s="1" t="s">
        <v>27</v>
      </c>
      <c r="F2500" s="1" t="s">
        <v>28</v>
      </c>
      <c r="G2500" s="1" t="s">
        <v>191</v>
      </c>
      <c r="H2500" s="1" t="s">
        <v>91</v>
      </c>
      <c r="I2500" s="1" t="s">
        <v>30</v>
      </c>
      <c r="J2500" s="1" t="s">
        <v>36</v>
      </c>
      <c r="K2500">
        <v>9.5839999999999996</v>
      </c>
      <c r="L2500">
        <v>1</v>
      </c>
      <c r="M2500">
        <v>0.2</v>
      </c>
      <c r="N2500">
        <v>3.3544</v>
      </c>
      <c r="O2500">
        <f>(Table1[[#This Row],[Sales]]-Table1[[#This Row],[Profit]])/Table1[[#This Row],[Quantity]]</f>
        <v>6.2295999999999996</v>
      </c>
      <c r="P2500">
        <f>Table1[[#This Row],[Sales]]/Table1[[#This Row],[Quantity]]</f>
        <v>9.5839999999999996</v>
      </c>
      <c r="Q2500" t="str">
        <f t="shared" si="78"/>
        <v>2022</v>
      </c>
      <c r="R2500" t="str">
        <f t="shared" si="79"/>
        <v>05</v>
      </c>
      <c r="S2500">
        <f>CEILING(Table1[[#This Row],[Month]]/3,1)</f>
        <v>2</v>
      </c>
      <c r="T2500" s="9">
        <f>(Table1[[#This Row],[Profit]]/Table1[[#This Row],[Sales]])</f>
        <v>0.35000000000000003</v>
      </c>
    </row>
    <row r="2501" spans="1:20" x14ac:dyDescent="0.25">
      <c r="A2501">
        <v>20230623</v>
      </c>
      <c r="B2501" s="1" t="s">
        <v>766</v>
      </c>
      <c r="C2501" s="1" t="s">
        <v>32</v>
      </c>
      <c r="D2501" s="1" t="s">
        <v>420</v>
      </c>
      <c r="E2501" s="1" t="s">
        <v>17</v>
      </c>
      <c r="F2501" s="1" t="s">
        <v>34</v>
      </c>
      <c r="G2501" s="1" t="s">
        <v>298</v>
      </c>
      <c r="H2501" s="1" t="s">
        <v>168</v>
      </c>
      <c r="I2501" s="1" t="s">
        <v>21</v>
      </c>
      <c r="J2501" s="1" t="s">
        <v>97</v>
      </c>
      <c r="K2501">
        <v>37.607999999999997</v>
      </c>
      <c r="L2501">
        <v>3</v>
      </c>
      <c r="M2501">
        <v>0.2</v>
      </c>
      <c r="N2501">
        <v>12.6927</v>
      </c>
      <c r="O2501">
        <f>(Table1[[#This Row],[Sales]]-Table1[[#This Row],[Profit]])/Table1[[#This Row],[Quantity]]</f>
        <v>8.3050999999999977</v>
      </c>
      <c r="P2501">
        <f>Table1[[#This Row],[Sales]]/Table1[[#This Row],[Quantity]]</f>
        <v>12.536</v>
      </c>
      <c r="Q2501" t="str">
        <f t="shared" si="78"/>
        <v>2023</v>
      </c>
      <c r="R2501" t="str">
        <f t="shared" si="79"/>
        <v>06</v>
      </c>
      <c r="S2501">
        <f>CEILING(Table1[[#This Row],[Month]]/3,1)</f>
        <v>2</v>
      </c>
      <c r="T2501" s="9">
        <f>(Table1[[#This Row],[Profit]]/Table1[[#This Row],[Sales]])</f>
        <v>0.33750000000000002</v>
      </c>
    </row>
    <row r="2502" spans="1:20" x14ac:dyDescent="0.25">
      <c r="A2502">
        <v>20230618</v>
      </c>
      <c r="B2502" s="1" t="s">
        <v>1022</v>
      </c>
      <c r="C2502" s="1" t="s">
        <v>108</v>
      </c>
      <c r="D2502" s="1" t="s">
        <v>591</v>
      </c>
      <c r="E2502" s="1" t="s">
        <v>59</v>
      </c>
      <c r="F2502" s="1" t="s">
        <v>110</v>
      </c>
      <c r="G2502" s="1" t="s">
        <v>319</v>
      </c>
      <c r="H2502" s="1" t="s">
        <v>75</v>
      </c>
      <c r="I2502" s="1" t="s">
        <v>30</v>
      </c>
      <c r="J2502" s="1" t="s">
        <v>50</v>
      </c>
      <c r="K2502">
        <v>12.224</v>
      </c>
      <c r="L2502">
        <v>2</v>
      </c>
      <c r="M2502">
        <v>0.2</v>
      </c>
      <c r="N2502">
        <v>4.4311999999999996</v>
      </c>
      <c r="O2502">
        <f>(Table1[[#This Row],[Sales]]-Table1[[#This Row],[Profit]])/Table1[[#This Row],[Quantity]]</f>
        <v>3.8964000000000003</v>
      </c>
      <c r="P2502">
        <f>Table1[[#This Row],[Sales]]/Table1[[#This Row],[Quantity]]</f>
        <v>6.1120000000000001</v>
      </c>
      <c r="Q2502" t="str">
        <f t="shared" si="78"/>
        <v>2023</v>
      </c>
      <c r="R2502" t="str">
        <f t="shared" si="79"/>
        <v>06</v>
      </c>
      <c r="S2502">
        <f>CEILING(Table1[[#This Row],[Month]]/3,1)</f>
        <v>2</v>
      </c>
      <c r="T2502" s="9">
        <f>(Table1[[#This Row],[Profit]]/Table1[[#This Row],[Sales]])</f>
        <v>0.36249999999999993</v>
      </c>
    </row>
    <row r="2503" spans="1:20" x14ac:dyDescent="0.25">
      <c r="A2503">
        <v>20230618</v>
      </c>
      <c r="B2503" s="1" t="s">
        <v>1022</v>
      </c>
      <c r="C2503" s="1" t="s">
        <v>108</v>
      </c>
      <c r="D2503" s="1" t="s">
        <v>591</v>
      </c>
      <c r="E2503" s="1" t="s">
        <v>59</v>
      </c>
      <c r="F2503" s="1" t="s">
        <v>110</v>
      </c>
      <c r="G2503" s="1" t="s">
        <v>319</v>
      </c>
      <c r="H2503" s="1" t="s">
        <v>75</v>
      </c>
      <c r="I2503" s="1" t="s">
        <v>30</v>
      </c>
      <c r="J2503" s="1" t="s">
        <v>36</v>
      </c>
      <c r="K2503">
        <v>2.3039999999999998</v>
      </c>
      <c r="L2503">
        <v>4</v>
      </c>
      <c r="M2503">
        <v>0.8</v>
      </c>
      <c r="N2503">
        <v>-3.5712000000000002</v>
      </c>
      <c r="O2503">
        <f>(Table1[[#This Row],[Sales]]-Table1[[#This Row],[Profit]])/Table1[[#This Row],[Quantity]]</f>
        <v>1.4687999999999999</v>
      </c>
      <c r="P2503">
        <f>Table1[[#This Row],[Sales]]/Table1[[#This Row],[Quantity]]</f>
        <v>0.57599999999999996</v>
      </c>
      <c r="Q2503" t="str">
        <f t="shared" si="78"/>
        <v>2023</v>
      </c>
      <c r="R2503" t="str">
        <f t="shared" si="79"/>
        <v>06</v>
      </c>
      <c r="S2503">
        <f>CEILING(Table1[[#This Row],[Month]]/3,1)</f>
        <v>2</v>
      </c>
      <c r="T2503" s="9">
        <f>(Table1[[#This Row],[Profit]]/Table1[[#This Row],[Sales]])</f>
        <v>-1.5500000000000003</v>
      </c>
    </row>
    <row r="2504" spans="1:20" x14ac:dyDescent="0.25">
      <c r="A2504">
        <v>20230618</v>
      </c>
      <c r="B2504" s="1" t="s">
        <v>1022</v>
      </c>
      <c r="C2504" s="1" t="s">
        <v>108</v>
      </c>
      <c r="D2504" s="1" t="s">
        <v>591</v>
      </c>
      <c r="E2504" s="1" t="s">
        <v>59</v>
      </c>
      <c r="F2504" s="1" t="s">
        <v>110</v>
      </c>
      <c r="G2504" s="1" t="s">
        <v>319</v>
      </c>
      <c r="H2504" s="1" t="s">
        <v>75</v>
      </c>
      <c r="I2504" s="1" t="s">
        <v>30</v>
      </c>
      <c r="J2504" s="1" t="s">
        <v>36</v>
      </c>
      <c r="K2504">
        <v>9.36</v>
      </c>
      <c r="L2504">
        <v>4</v>
      </c>
      <c r="M2504">
        <v>0.8</v>
      </c>
      <c r="N2504">
        <v>-16.38</v>
      </c>
      <c r="O2504">
        <f>(Table1[[#This Row],[Sales]]-Table1[[#This Row],[Profit]])/Table1[[#This Row],[Quantity]]</f>
        <v>6.4349999999999996</v>
      </c>
      <c r="P2504">
        <f>Table1[[#This Row],[Sales]]/Table1[[#This Row],[Quantity]]</f>
        <v>2.34</v>
      </c>
      <c r="Q2504" t="str">
        <f t="shared" si="78"/>
        <v>2023</v>
      </c>
      <c r="R2504" t="str">
        <f t="shared" si="79"/>
        <v>06</v>
      </c>
      <c r="S2504">
        <f>CEILING(Table1[[#This Row],[Month]]/3,1)</f>
        <v>2</v>
      </c>
      <c r="T2504" s="9">
        <f>(Table1[[#This Row],[Profit]]/Table1[[#This Row],[Sales]])</f>
        <v>-1.75</v>
      </c>
    </row>
    <row r="2505" spans="1:20" x14ac:dyDescent="0.25">
      <c r="A2505">
        <v>20221115</v>
      </c>
      <c r="B2505" s="1" t="s">
        <v>1023</v>
      </c>
      <c r="C2505" s="1" t="s">
        <v>25</v>
      </c>
      <c r="D2505" s="1" t="s">
        <v>77</v>
      </c>
      <c r="E2505" s="1" t="s">
        <v>27</v>
      </c>
      <c r="F2505" s="1" t="s">
        <v>28</v>
      </c>
      <c r="G2505" s="1" t="s">
        <v>245</v>
      </c>
      <c r="H2505" s="1" t="s">
        <v>62</v>
      </c>
      <c r="I2505" s="1" t="s">
        <v>21</v>
      </c>
      <c r="J2505" s="1" t="s">
        <v>23</v>
      </c>
      <c r="K2505">
        <v>7.38</v>
      </c>
      <c r="L2505">
        <v>2</v>
      </c>
      <c r="M2505">
        <v>0</v>
      </c>
      <c r="N2505">
        <v>3.4685999999999999</v>
      </c>
      <c r="O2505">
        <f>(Table1[[#This Row],[Sales]]-Table1[[#This Row],[Profit]])/Table1[[#This Row],[Quantity]]</f>
        <v>1.9557</v>
      </c>
      <c r="P2505">
        <f>Table1[[#This Row],[Sales]]/Table1[[#This Row],[Quantity]]</f>
        <v>3.69</v>
      </c>
      <c r="Q2505" t="str">
        <f t="shared" si="78"/>
        <v>2022</v>
      </c>
      <c r="R2505" t="str">
        <f t="shared" si="79"/>
        <v>11</v>
      </c>
      <c r="S2505">
        <f>CEILING(Table1[[#This Row],[Month]]/3,1)</f>
        <v>4</v>
      </c>
      <c r="T2505" s="9">
        <f>(Table1[[#This Row],[Profit]]/Table1[[#This Row],[Sales]])</f>
        <v>0.47</v>
      </c>
    </row>
    <row r="2506" spans="1:20" x14ac:dyDescent="0.25">
      <c r="A2506">
        <v>20200725</v>
      </c>
      <c r="B2506" s="1" t="s">
        <v>318</v>
      </c>
      <c r="C2506" s="1" t="s">
        <v>25</v>
      </c>
      <c r="D2506" s="1" t="s">
        <v>77</v>
      </c>
      <c r="E2506" s="1" t="s">
        <v>27</v>
      </c>
      <c r="F2506" s="1" t="s">
        <v>28</v>
      </c>
      <c r="G2506" s="1" t="s">
        <v>319</v>
      </c>
      <c r="H2506" s="1" t="s">
        <v>75</v>
      </c>
      <c r="I2506" s="1" t="s">
        <v>21</v>
      </c>
      <c r="J2506" s="1" t="s">
        <v>37</v>
      </c>
      <c r="K2506">
        <v>53.72</v>
      </c>
      <c r="L2506">
        <v>4</v>
      </c>
      <c r="M2506">
        <v>0</v>
      </c>
      <c r="N2506">
        <v>15.041600000000001</v>
      </c>
      <c r="O2506">
        <f>(Table1[[#This Row],[Sales]]-Table1[[#This Row],[Profit]])/Table1[[#This Row],[Quantity]]</f>
        <v>9.6695999999999991</v>
      </c>
      <c r="P2506">
        <f>Table1[[#This Row],[Sales]]/Table1[[#This Row],[Quantity]]</f>
        <v>13.43</v>
      </c>
      <c r="Q2506" t="str">
        <f t="shared" si="78"/>
        <v>2020</v>
      </c>
      <c r="R2506" t="str">
        <f t="shared" si="79"/>
        <v>07</v>
      </c>
      <c r="S2506">
        <f>CEILING(Table1[[#This Row],[Month]]/3,1)</f>
        <v>3</v>
      </c>
      <c r="T2506" s="9">
        <f>(Table1[[#This Row],[Profit]]/Table1[[#This Row],[Sales]])</f>
        <v>0.28000000000000003</v>
      </c>
    </row>
    <row r="2507" spans="1:20" x14ac:dyDescent="0.25">
      <c r="A2507">
        <v>20200725</v>
      </c>
      <c r="B2507" s="1" t="s">
        <v>318</v>
      </c>
      <c r="C2507" s="1" t="s">
        <v>25</v>
      </c>
      <c r="D2507" s="1" t="s">
        <v>77</v>
      </c>
      <c r="E2507" s="1" t="s">
        <v>27</v>
      </c>
      <c r="F2507" s="1" t="s">
        <v>28</v>
      </c>
      <c r="G2507" s="1" t="s">
        <v>319</v>
      </c>
      <c r="H2507" s="1" t="s">
        <v>75</v>
      </c>
      <c r="I2507" s="1" t="s">
        <v>21</v>
      </c>
      <c r="J2507" s="1" t="s">
        <v>50</v>
      </c>
      <c r="K2507">
        <v>8187.65</v>
      </c>
      <c r="L2507">
        <v>5</v>
      </c>
      <c r="M2507">
        <v>0</v>
      </c>
      <c r="N2507">
        <v>327.50599999999997</v>
      </c>
      <c r="O2507">
        <f>(Table1[[#This Row],[Sales]]-Table1[[#This Row],[Profit]])/Table1[[#This Row],[Quantity]]</f>
        <v>1572.0287999999998</v>
      </c>
      <c r="P2507">
        <f>Table1[[#This Row],[Sales]]/Table1[[#This Row],[Quantity]]</f>
        <v>1637.53</v>
      </c>
      <c r="Q2507" t="str">
        <f t="shared" si="78"/>
        <v>2020</v>
      </c>
      <c r="R2507" t="str">
        <f t="shared" si="79"/>
        <v>07</v>
      </c>
      <c r="S2507">
        <f>CEILING(Table1[[#This Row],[Month]]/3,1)</f>
        <v>3</v>
      </c>
      <c r="T2507" s="9">
        <f>(Table1[[#This Row],[Profit]]/Table1[[#This Row],[Sales]])</f>
        <v>0.04</v>
      </c>
    </row>
    <row r="2508" spans="1:20" x14ac:dyDescent="0.25">
      <c r="A2508">
        <v>20200725</v>
      </c>
      <c r="B2508" s="1" t="s">
        <v>318</v>
      </c>
      <c r="C2508" s="1" t="s">
        <v>25</v>
      </c>
      <c r="D2508" s="1" t="s">
        <v>77</v>
      </c>
      <c r="E2508" s="1" t="s">
        <v>27</v>
      </c>
      <c r="F2508" s="1" t="s">
        <v>28</v>
      </c>
      <c r="G2508" s="1" t="s">
        <v>319</v>
      </c>
      <c r="H2508" s="1" t="s">
        <v>75</v>
      </c>
      <c r="I2508" s="1" t="s">
        <v>21</v>
      </c>
      <c r="J2508" s="1" t="s">
        <v>41</v>
      </c>
      <c r="K2508">
        <v>77.92</v>
      </c>
      <c r="L2508">
        <v>8</v>
      </c>
      <c r="M2508">
        <v>0</v>
      </c>
      <c r="N2508">
        <v>34.284799999999997</v>
      </c>
      <c r="O2508">
        <f>(Table1[[#This Row],[Sales]]-Table1[[#This Row],[Profit]])/Table1[[#This Row],[Quantity]]</f>
        <v>5.4544000000000006</v>
      </c>
      <c r="P2508">
        <f>Table1[[#This Row],[Sales]]/Table1[[#This Row],[Quantity]]</f>
        <v>9.74</v>
      </c>
      <c r="Q2508" t="str">
        <f t="shared" si="78"/>
        <v>2020</v>
      </c>
      <c r="R2508" t="str">
        <f t="shared" si="79"/>
        <v>07</v>
      </c>
      <c r="S2508">
        <f>CEILING(Table1[[#This Row],[Month]]/3,1)</f>
        <v>3</v>
      </c>
      <c r="T2508" s="9">
        <f>(Table1[[#This Row],[Profit]]/Table1[[#This Row],[Sales]])</f>
        <v>0.43999999999999995</v>
      </c>
    </row>
    <row r="2509" spans="1:20" x14ac:dyDescent="0.25">
      <c r="A2509">
        <v>20210702</v>
      </c>
      <c r="B2509" s="1" t="s">
        <v>960</v>
      </c>
      <c r="C2509" s="1" t="s">
        <v>57</v>
      </c>
      <c r="D2509" s="1" t="s">
        <v>99</v>
      </c>
      <c r="E2509" s="1" t="s">
        <v>59</v>
      </c>
      <c r="F2509" s="1" t="s">
        <v>60</v>
      </c>
      <c r="G2509" s="1" t="s">
        <v>281</v>
      </c>
      <c r="H2509" s="1" t="s">
        <v>168</v>
      </c>
      <c r="I2509" s="1" t="s">
        <v>21</v>
      </c>
      <c r="J2509" s="1" t="s">
        <v>44</v>
      </c>
      <c r="K2509">
        <v>32.783999999999999</v>
      </c>
      <c r="L2509">
        <v>4</v>
      </c>
      <c r="M2509">
        <v>0.8</v>
      </c>
      <c r="N2509">
        <v>-85.238399999999999</v>
      </c>
      <c r="O2509">
        <f>(Table1[[#This Row],[Sales]]-Table1[[#This Row],[Profit]])/Table1[[#This Row],[Quantity]]</f>
        <v>29.505600000000001</v>
      </c>
      <c r="P2509">
        <f>Table1[[#This Row],[Sales]]/Table1[[#This Row],[Quantity]]</f>
        <v>8.1959999999999997</v>
      </c>
      <c r="Q2509" t="str">
        <f t="shared" si="78"/>
        <v>2021</v>
      </c>
      <c r="R2509" t="str">
        <f t="shared" si="79"/>
        <v>07</v>
      </c>
      <c r="S2509">
        <f>CEILING(Table1[[#This Row],[Month]]/3,1)</f>
        <v>3</v>
      </c>
      <c r="T2509" s="9">
        <f>(Table1[[#This Row],[Profit]]/Table1[[#This Row],[Sales]])</f>
        <v>-2.6</v>
      </c>
    </row>
    <row r="2510" spans="1:20" x14ac:dyDescent="0.25">
      <c r="A2510">
        <v>20230303</v>
      </c>
      <c r="B2510" s="1" t="s">
        <v>470</v>
      </c>
      <c r="C2510" s="1" t="s">
        <v>25</v>
      </c>
      <c r="D2510" s="1" t="s">
        <v>26</v>
      </c>
      <c r="E2510" s="1" t="s">
        <v>27</v>
      </c>
      <c r="F2510" s="1" t="s">
        <v>28</v>
      </c>
      <c r="G2510" s="1" t="s">
        <v>472</v>
      </c>
      <c r="H2510" s="1" t="s">
        <v>20</v>
      </c>
      <c r="I2510" s="1" t="s">
        <v>30</v>
      </c>
      <c r="J2510" s="1" t="s">
        <v>43</v>
      </c>
      <c r="K2510">
        <v>196.77600000000001</v>
      </c>
      <c r="L2510">
        <v>3</v>
      </c>
      <c r="M2510">
        <v>0.2</v>
      </c>
      <c r="N2510">
        <v>14.7582</v>
      </c>
      <c r="O2510">
        <f>(Table1[[#This Row],[Sales]]-Table1[[#This Row],[Profit]])/Table1[[#This Row],[Quantity]]</f>
        <v>60.67260000000001</v>
      </c>
      <c r="P2510">
        <f>Table1[[#This Row],[Sales]]/Table1[[#This Row],[Quantity]]</f>
        <v>65.591999999999999</v>
      </c>
      <c r="Q2510" t="str">
        <f t="shared" si="78"/>
        <v>2023</v>
      </c>
      <c r="R2510" t="str">
        <f t="shared" si="79"/>
        <v>03</v>
      </c>
      <c r="S2510">
        <f>CEILING(Table1[[#This Row],[Month]]/3,1)</f>
        <v>1</v>
      </c>
      <c r="T2510" s="9">
        <f>(Table1[[#This Row],[Profit]]/Table1[[#This Row],[Sales]])</f>
        <v>7.4999999999999997E-2</v>
      </c>
    </row>
    <row r="2511" spans="1:20" x14ac:dyDescent="0.25">
      <c r="A2511">
        <v>20230303</v>
      </c>
      <c r="B2511" s="1" t="s">
        <v>470</v>
      </c>
      <c r="C2511" s="1" t="s">
        <v>25</v>
      </c>
      <c r="D2511" s="1" t="s">
        <v>26</v>
      </c>
      <c r="E2511" s="1" t="s">
        <v>27</v>
      </c>
      <c r="F2511" s="1" t="s">
        <v>28</v>
      </c>
      <c r="G2511" s="1" t="s">
        <v>472</v>
      </c>
      <c r="H2511" s="1" t="s">
        <v>20</v>
      </c>
      <c r="I2511" s="1" t="s">
        <v>30</v>
      </c>
      <c r="J2511" s="1" t="s">
        <v>94</v>
      </c>
      <c r="K2511">
        <v>479.94</v>
      </c>
      <c r="L2511">
        <v>6</v>
      </c>
      <c r="M2511">
        <v>0</v>
      </c>
      <c r="N2511">
        <v>52.793399999999998</v>
      </c>
      <c r="O2511">
        <f>(Table1[[#This Row],[Sales]]-Table1[[#This Row],[Profit]])/Table1[[#This Row],[Quantity]]</f>
        <v>71.191099999999992</v>
      </c>
      <c r="P2511">
        <f>Table1[[#This Row],[Sales]]/Table1[[#This Row],[Quantity]]</f>
        <v>79.989999999999995</v>
      </c>
      <c r="Q2511" t="str">
        <f t="shared" si="78"/>
        <v>2023</v>
      </c>
      <c r="R2511" t="str">
        <f t="shared" si="79"/>
        <v>03</v>
      </c>
      <c r="S2511">
        <f>CEILING(Table1[[#This Row],[Month]]/3,1)</f>
        <v>1</v>
      </c>
      <c r="T2511" s="9">
        <f>(Table1[[#This Row],[Profit]]/Table1[[#This Row],[Sales]])</f>
        <v>0.11</v>
      </c>
    </row>
    <row r="2512" spans="1:20" x14ac:dyDescent="0.25">
      <c r="A2512">
        <v>20221119</v>
      </c>
      <c r="B2512" s="1" t="s">
        <v>967</v>
      </c>
      <c r="C2512" s="1" t="s">
        <v>253</v>
      </c>
      <c r="D2512" s="1" t="s">
        <v>253</v>
      </c>
      <c r="E2512" s="1" t="s">
        <v>59</v>
      </c>
      <c r="F2512" s="1" t="s">
        <v>126</v>
      </c>
      <c r="G2512" s="1" t="s">
        <v>414</v>
      </c>
      <c r="H2512" s="1" t="s">
        <v>20</v>
      </c>
      <c r="I2512" s="1" t="s">
        <v>63</v>
      </c>
      <c r="J2512" s="1" t="s">
        <v>37</v>
      </c>
      <c r="K2512">
        <v>1117.92</v>
      </c>
      <c r="L2512">
        <v>4</v>
      </c>
      <c r="M2512">
        <v>0</v>
      </c>
      <c r="N2512">
        <v>55.896000000000001</v>
      </c>
      <c r="O2512">
        <f>(Table1[[#This Row],[Sales]]-Table1[[#This Row],[Profit]])/Table1[[#This Row],[Quantity]]</f>
        <v>265.50600000000003</v>
      </c>
      <c r="P2512">
        <f>Table1[[#This Row],[Sales]]/Table1[[#This Row],[Quantity]]</f>
        <v>279.48</v>
      </c>
      <c r="Q2512" t="str">
        <f t="shared" si="78"/>
        <v>2022</v>
      </c>
      <c r="R2512" t="str">
        <f t="shared" si="79"/>
        <v>11</v>
      </c>
      <c r="S2512">
        <f>CEILING(Table1[[#This Row],[Month]]/3,1)</f>
        <v>4</v>
      </c>
      <c r="T2512" s="9">
        <f>(Table1[[#This Row],[Profit]]/Table1[[#This Row],[Sales]])</f>
        <v>4.9999999999999996E-2</v>
      </c>
    </row>
    <row r="2513" spans="1:20" x14ac:dyDescent="0.25">
      <c r="A2513">
        <v>20210418</v>
      </c>
      <c r="B2513" s="1" t="s">
        <v>999</v>
      </c>
      <c r="C2513" s="1" t="s">
        <v>274</v>
      </c>
      <c r="D2513" s="1" t="s">
        <v>275</v>
      </c>
      <c r="E2513" s="1" t="s">
        <v>17</v>
      </c>
      <c r="F2513" s="1" t="s">
        <v>197</v>
      </c>
      <c r="G2513" s="1" t="s">
        <v>281</v>
      </c>
      <c r="H2513" s="1" t="s">
        <v>168</v>
      </c>
      <c r="I2513" s="1" t="s">
        <v>21</v>
      </c>
      <c r="J2513" s="1" t="s">
        <v>94</v>
      </c>
      <c r="K2513">
        <v>106.5</v>
      </c>
      <c r="L2513">
        <v>6</v>
      </c>
      <c r="M2513">
        <v>0</v>
      </c>
      <c r="N2513">
        <v>41.534999999999997</v>
      </c>
      <c r="O2513">
        <f>(Table1[[#This Row],[Sales]]-Table1[[#This Row],[Profit]])/Table1[[#This Row],[Quantity]]</f>
        <v>10.827500000000001</v>
      </c>
      <c r="P2513">
        <f>Table1[[#This Row],[Sales]]/Table1[[#This Row],[Quantity]]</f>
        <v>17.75</v>
      </c>
      <c r="Q2513" t="str">
        <f t="shared" si="78"/>
        <v>2021</v>
      </c>
      <c r="R2513" t="str">
        <f t="shared" si="79"/>
        <v>04</v>
      </c>
      <c r="S2513">
        <f>CEILING(Table1[[#This Row],[Month]]/3,1)</f>
        <v>2</v>
      </c>
      <c r="T2513" s="9">
        <f>(Table1[[#This Row],[Profit]]/Table1[[#This Row],[Sales]])</f>
        <v>0.38999999999999996</v>
      </c>
    </row>
    <row r="2514" spans="1:20" x14ac:dyDescent="0.25">
      <c r="A2514">
        <v>20231203</v>
      </c>
      <c r="B2514" s="1" t="s">
        <v>1024</v>
      </c>
      <c r="C2514" s="1" t="s">
        <v>32</v>
      </c>
      <c r="D2514" s="1" t="s">
        <v>315</v>
      </c>
      <c r="E2514" s="1" t="s">
        <v>17</v>
      </c>
      <c r="F2514" s="1" t="s">
        <v>34</v>
      </c>
      <c r="G2514" s="1" t="s">
        <v>262</v>
      </c>
      <c r="H2514" s="1" t="s">
        <v>69</v>
      </c>
      <c r="I2514" s="1" t="s">
        <v>63</v>
      </c>
      <c r="J2514" s="1" t="s">
        <v>36</v>
      </c>
      <c r="K2514">
        <v>45.66</v>
      </c>
      <c r="L2514">
        <v>5</v>
      </c>
      <c r="M2514">
        <v>0.7</v>
      </c>
      <c r="N2514">
        <v>-33.484000000000002</v>
      </c>
      <c r="O2514">
        <f>(Table1[[#This Row],[Sales]]-Table1[[#This Row],[Profit]])/Table1[[#This Row],[Quantity]]</f>
        <v>15.828800000000001</v>
      </c>
      <c r="P2514">
        <f>Table1[[#This Row],[Sales]]/Table1[[#This Row],[Quantity]]</f>
        <v>9.1319999999999997</v>
      </c>
      <c r="Q2514" t="str">
        <f t="shared" si="78"/>
        <v>2023</v>
      </c>
      <c r="R2514" t="str">
        <f t="shared" si="79"/>
        <v>12</v>
      </c>
      <c r="S2514">
        <f>CEILING(Table1[[#This Row],[Month]]/3,1)</f>
        <v>4</v>
      </c>
      <c r="T2514" s="9">
        <f>(Table1[[#This Row],[Profit]]/Table1[[#This Row],[Sales]])</f>
        <v>-0.73333333333333339</v>
      </c>
    </row>
    <row r="2515" spans="1:20" x14ac:dyDescent="0.25">
      <c r="A2515">
        <v>20221112</v>
      </c>
      <c r="B2515" s="1" t="s">
        <v>439</v>
      </c>
      <c r="C2515" s="1" t="s">
        <v>108</v>
      </c>
      <c r="D2515" s="1" t="s">
        <v>143</v>
      </c>
      <c r="E2515" s="1" t="s">
        <v>59</v>
      </c>
      <c r="F2515" s="1" t="s">
        <v>110</v>
      </c>
      <c r="G2515" s="1" t="s">
        <v>251</v>
      </c>
      <c r="H2515" s="1" t="s">
        <v>40</v>
      </c>
      <c r="I2515" s="1" t="s">
        <v>30</v>
      </c>
      <c r="J2515" s="1" t="s">
        <v>94</v>
      </c>
      <c r="K2515">
        <v>95.968000000000004</v>
      </c>
      <c r="L2515">
        <v>4</v>
      </c>
      <c r="M2515">
        <v>0.2</v>
      </c>
      <c r="N2515">
        <v>1.1996</v>
      </c>
      <c r="O2515">
        <f>(Table1[[#This Row],[Sales]]-Table1[[#This Row],[Profit]])/Table1[[#This Row],[Quantity]]</f>
        <v>23.6921</v>
      </c>
      <c r="P2515">
        <f>Table1[[#This Row],[Sales]]/Table1[[#This Row],[Quantity]]</f>
        <v>23.992000000000001</v>
      </c>
      <c r="Q2515" t="str">
        <f t="shared" si="78"/>
        <v>2022</v>
      </c>
      <c r="R2515" t="str">
        <f t="shared" si="79"/>
        <v>11</v>
      </c>
      <c r="S2515">
        <f>CEILING(Table1[[#This Row],[Month]]/3,1)</f>
        <v>4</v>
      </c>
      <c r="T2515" s="9">
        <f>(Table1[[#This Row],[Profit]]/Table1[[#This Row],[Sales]])</f>
        <v>1.2499999999999999E-2</v>
      </c>
    </row>
    <row r="2516" spans="1:20" x14ac:dyDescent="0.25">
      <c r="A2516">
        <v>20221112</v>
      </c>
      <c r="B2516" s="1" t="s">
        <v>439</v>
      </c>
      <c r="C2516" s="1" t="s">
        <v>108</v>
      </c>
      <c r="D2516" s="1" t="s">
        <v>143</v>
      </c>
      <c r="E2516" s="1" t="s">
        <v>59</v>
      </c>
      <c r="F2516" s="1" t="s">
        <v>110</v>
      </c>
      <c r="G2516" s="1" t="s">
        <v>251</v>
      </c>
      <c r="H2516" s="1" t="s">
        <v>40</v>
      </c>
      <c r="I2516" s="1" t="s">
        <v>30</v>
      </c>
      <c r="J2516" s="1" t="s">
        <v>23</v>
      </c>
      <c r="K2516">
        <v>47.991999999999997</v>
      </c>
      <c r="L2516">
        <v>2</v>
      </c>
      <c r="M2516">
        <v>0.3</v>
      </c>
      <c r="N2516">
        <v>-2.0568</v>
      </c>
      <c r="O2516">
        <f>(Table1[[#This Row],[Sales]]-Table1[[#This Row],[Profit]])/Table1[[#This Row],[Quantity]]</f>
        <v>25.0244</v>
      </c>
      <c r="P2516">
        <f>Table1[[#This Row],[Sales]]/Table1[[#This Row],[Quantity]]</f>
        <v>23.995999999999999</v>
      </c>
      <c r="Q2516" t="str">
        <f t="shared" si="78"/>
        <v>2022</v>
      </c>
      <c r="R2516" t="str">
        <f t="shared" si="79"/>
        <v>11</v>
      </c>
      <c r="S2516">
        <f>CEILING(Table1[[#This Row],[Month]]/3,1)</f>
        <v>4</v>
      </c>
      <c r="T2516" s="9">
        <f>(Table1[[#This Row],[Profit]]/Table1[[#This Row],[Sales]])</f>
        <v>-4.2857142857142858E-2</v>
      </c>
    </row>
    <row r="2517" spans="1:20" x14ac:dyDescent="0.25">
      <c r="A2517">
        <v>20200905</v>
      </c>
      <c r="B2517" s="1" t="s">
        <v>759</v>
      </c>
      <c r="C2517" s="1" t="s">
        <v>209</v>
      </c>
      <c r="D2517" s="1" t="s">
        <v>295</v>
      </c>
      <c r="E2517" s="1" t="s">
        <v>27</v>
      </c>
      <c r="F2517" s="1" t="s">
        <v>82</v>
      </c>
      <c r="G2517" s="1" t="s">
        <v>360</v>
      </c>
      <c r="H2517" s="1" t="s">
        <v>40</v>
      </c>
      <c r="I2517" s="1" t="s">
        <v>21</v>
      </c>
      <c r="J2517" s="1" t="s">
        <v>37</v>
      </c>
      <c r="K2517">
        <v>264.32</v>
      </c>
      <c r="L2517">
        <v>2</v>
      </c>
      <c r="M2517">
        <v>0.2</v>
      </c>
      <c r="N2517">
        <v>19.824000000000002</v>
      </c>
      <c r="O2517">
        <f>(Table1[[#This Row],[Sales]]-Table1[[#This Row],[Profit]])/Table1[[#This Row],[Quantity]]</f>
        <v>122.24799999999999</v>
      </c>
      <c r="P2517">
        <f>Table1[[#This Row],[Sales]]/Table1[[#This Row],[Quantity]]</f>
        <v>132.16</v>
      </c>
      <c r="Q2517" t="str">
        <f t="shared" si="78"/>
        <v>2020</v>
      </c>
      <c r="R2517" t="str">
        <f t="shared" si="79"/>
        <v>09</v>
      </c>
      <c r="S2517">
        <f>CEILING(Table1[[#This Row],[Month]]/3,1)</f>
        <v>3</v>
      </c>
      <c r="T2517" s="9">
        <f>(Table1[[#This Row],[Profit]]/Table1[[#This Row],[Sales]])</f>
        <v>7.5000000000000011E-2</v>
      </c>
    </row>
    <row r="2518" spans="1:20" x14ac:dyDescent="0.25">
      <c r="A2518">
        <v>20201115</v>
      </c>
      <c r="B2518" s="1" t="s">
        <v>590</v>
      </c>
      <c r="C2518" s="1" t="s">
        <v>57</v>
      </c>
      <c r="D2518" s="1" t="s">
        <v>99</v>
      </c>
      <c r="E2518" s="1" t="s">
        <v>59</v>
      </c>
      <c r="F2518" s="1" t="s">
        <v>60</v>
      </c>
      <c r="G2518" s="1" t="s">
        <v>68</v>
      </c>
      <c r="H2518" s="1" t="s">
        <v>69</v>
      </c>
      <c r="I2518" s="1" t="s">
        <v>21</v>
      </c>
      <c r="J2518" s="1" t="s">
        <v>97</v>
      </c>
      <c r="K2518">
        <v>604.65599999999995</v>
      </c>
      <c r="L2518">
        <v>9</v>
      </c>
      <c r="M2518">
        <v>0.2</v>
      </c>
      <c r="N2518">
        <v>204.07140000000001</v>
      </c>
      <c r="O2518">
        <f>(Table1[[#This Row],[Sales]]-Table1[[#This Row],[Profit]])/Table1[[#This Row],[Quantity]]</f>
        <v>44.509399999999992</v>
      </c>
      <c r="P2518">
        <f>Table1[[#This Row],[Sales]]/Table1[[#This Row],[Quantity]]</f>
        <v>67.183999999999997</v>
      </c>
      <c r="Q2518" t="str">
        <f t="shared" si="78"/>
        <v>2020</v>
      </c>
      <c r="R2518" t="str">
        <f t="shared" si="79"/>
        <v>11</v>
      </c>
      <c r="S2518">
        <f>CEILING(Table1[[#This Row],[Month]]/3,1)</f>
        <v>4</v>
      </c>
      <c r="T2518" s="9">
        <f>(Table1[[#This Row],[Profit]]/Table1[[#This Row],[Sales]])</f>
        <v>0.33750000000000002</v>
      </c>
    </row>
    <row r="2519" spans="1:20" x14ac:dyDescent="0.25">
      <c r="A2519">
        <v>20230503</v>
      </c>
      <c r="B2519" s="1" t="s">
        <v>225</v>
      </c>
      <c r="C2519" s="1" t="s">
        <v>289</v>
      </c>
      <c r="D2519" s="1" t="s">
        <v>290</v>
      </c>
      <c r="E2519" s="1" t="s">
        <v>27</v>
      </c>
      <c r="F2519" s="1" t="s">
        <v>82</v>
      </c>
      <c r="G2519" s="1" t="s">
        <v>106</v>
      </c>
      <c r="H2519" s="1" t="s">
        <v>40</v>
      </c>
      <c r="I2519" s="1" t="s">
        <v>30</v>
      </c>
      <c r="J2519" s="1" t="s">
        <v>41</v>
      </c>
      <c r="K2519">
        <v>129.93</v>
      </c>
      <c r="L2519">
        <v>3</v>
      </c>
      <c r="M2519">
        <v>0</v>
      </c>
      <c r="N2519">
        <v>12.993</v>
      </c>
      <c r="O2519">
        <f>(Table1[[#This Row],[Sales]]-Table1[[#This Row],[Profit]])/Table1[[#This Row],[Quantity]]</f>
        <v>38.979000000000006</v>
      </c>
      <c r="P2519">
        <f>Table1[[#This Row],[Sales]]/Table1[[#This Row],[Quantity]]</f>
        <v>43.31</v>
      </c>
      <c r="Q2519" t="str">
        <f t="shared" si="78"/>
        <v>2023</v>
      </c>
      <c r="R2519" t="str">
        <f t="shared" si="79"/>
        <v>05</v>
      </c>
      <c r="S2519">
        <f>CEILING(Table1[[#This Row],[Month]]/3,1)</f>
        <v>2</v>
      </c>
      <c r="T2519" s="9">
        <f>(Table1[[#This Row],[Profit]]/Table1[[#This Row],[Sales]])</f>
        <v>9.9999999999999992E-2</v>
      </c>
    </row>
    <row r="2520" spans="1:20" x14ac:dyDescent="0.25">
      <c r="A2520">
        <v>20221016</v>
      </c>
      <c r="B2520" s="1" t="s">
        <v>890</v>
      </c>
      <c r="C2520" s="1" t="s">
        <v>253</v>
      </c>
      <c r="D2520" s="1" t="s">
        <v>253</v>
      </c>
      <c r="E2520" s="1" t="s">
        <v>59</v>
      </c>
      <c r="F2520" s="1" t="s">
        <v>126</v>
      </c>
      <c r="G2520" s="1" t="s">
        <v>83</v>
      </c>
      <c r="H2520" s="1" t="s">
        <v>75</v>
      </c>
      <c r="I2520" s="1" t="s">
        <v>63</v>
      </c>
      <c r="J2520" s="1" t="s">
        <v>23</v>
      </c>
      <c r="K2520">
        <v>20.16</v>
      </c>
      <c r="L2520">
        <v>7</v>
      </c>
      <c r="M2520">
        <v>0</v>
      </c>
      <c r="N2520">
        <v>9.8783999999999992</v>
      </c>
      <c r="O2520">
        <f>(Table1[[#This Row],[Sales]]-Table1[[#This Row],[Profit]])/Table1[[#This Row],[Quantity]]</f>
        <v>1.4688000000000001</v>
      </c>
      <c r="P2520">
        <f>Table1[[#This Row],[Sales]]/Table1[[#This Row],[Quantity]]</f>
        <v>2.88</v>
      </c>
      <c r="Q2520" t="str">
        <f t="shared" si="78"/>
        <v>2022</v>
      </c>
      <c r="R2520" t="str">
        <f t="shared" si="79"/>
        <v>10</v>
      </c>
      <c r="S2520">
        <f>CEILING(Table1[[#This Row],[Month]]/3,1)</f>
        <v>4</v>
      </c>
      <c r="T2520" s="9">
        <f>(Table1[[#This Row],[Profit]]/Table1[[#This Row],[Sales]])</f>
        <v>0.48999999999999994</v>
      </c>
    </row>
    <row r="2521" spans="1:20" x14ac:dyDescent="0.25">
      <c r="A2521">
        <v>20221016</v>
      </c>
      <c r="B2521" s="1" t="s">
        <v>890</v>
      </c>
      <c r="C2521" s="1" t="s">
        <v>253</v>
      </c>
      <c r="D2521" s="1" t="s">
        <v>253</v>
      </c>
      <c r="E2521" s="1" t="s">
        <v>59</v>
      </c>
      <c r="F2521" s="1" t="s">
        <v>126</v>
      </c>
      <c r="G2521" s="1" t="s">
        <v>83</v>
      </c>
      <c r="H2521" s="1" t="s">
        <v>75</v>
      </c>
      <c r="I2521" s="1" t="s">
        <v>63</v>
      </c>
      <c r="J2521" s="1" t="s">
        <v>23</v>
      </c>
      <c r="K2521">
        <v>29.46</v>
      </c>
      <c r="L2521">
        <v>6</v>
      </c>
      <c r="M2521">
        <v>0</v>
      </c>
      <c r="N2521">
        <v>14.4354</v>
      </c>
      <c r="O2521">
        <f>(Table1[[#This Row],[Sales]]-Table1[[#This Row],[Profit]])/Table1[[#This Row],[Quantity]]</f>
        <v>2.5041000000000002</v>
      </c>
      <c r="P2521">
        <f>Table1[[#This Row],[Sales]]/Table1[[#This Row],[Quantity]]</f>
        <v>4.91</v>
      </c>
      <c r="Q2521" t="str">
        <f t="shared" si="78"/>
        <v>2022</v>
      </c>
      <c r="R2521" t="str">
        <f t="shared" si="79"/>
        <v>10</v>
      </c>
      <c r="S2521">
        <f>CEILING(Table1[[#This Row],[Month]]/3,1)</f>
        <v>4</v>
      </c>
      <c r="T2521" s="9">
        <f>(Table1[[#This Row],[Profit]]/Table1[[#This Row],[Sales]])</f>
        <v>0.49</v>
      </c>
    </row>
    <row r="2522" spans="1:20" x14ac:dyDescent="0.25">
      <c r="A2522">
        <v>20221016</v>
      </c>
      <c r="B2522" s="1" t="s">
        <v>890</v>
      </c>
      <c r="C2522" s="1" t="s">
        <v>253</v>
      </c>
      <c r="D2522" s="1" t="s">
        <v>253</v>
      </c>
      <c r="E2522" s="1" t="s">
        <v>59</v>
      </c>
      <c r="F2522" s="1" t="s">
        <v>126</v>
      </c>
      <c r="G2522" s="1" t="s">
        <v>83</v>
      </c>
      <c r="H2522" s="1" t="s">
        <v>75</v>
      </c>
      <c r="I2522" s="1" t="s">
        <v>63</v>
      </c>
      <c r="J2522" s="1" t="s">
        <v>44</v>
      </c>
      <c r="K2522">
        <v>868.59</v>
      </c>
      <c r="L2522">
        <v>3</v>
      </c>
      <c r="M2522">
        <v>0</v>
      </c>
      <c r="N2522">
        <v>251.89109999999999</v>
      </c>
      <c r="O2522">
        <f>(Table1[[#This Row],[Sales]]-Table1[[#This Row],[Profit]])/Table1[[#This Row],[Quantity]]</f>
        <v>205.56630000000004</v>
      </c>
      <c r="P2522">
        <f>Table1[[#This Row],[Sales]]/Table1[[#This Row],[Quantity]]</f>
        <v>289.53000000000003</v>
      </c>
      <c r="Q2522" t="str">
        <f t="shared" si="78"/>
        <v>2022</v>
      </c>
      <c r="R2522" t="str">
        <f t="shared" si="79"/>
        <v>10</v>
      </c>
      <c r="S2522">
        <f>CEILING(Table1[[#This Row],[Month]]/3,1)</f>
        <v>4</v>
      </c>
      <c r="T2522" s="9">
        <f>(Table1[[#This Row],[Profit]]/Table1[[#This Row],[Sales]])</f>
        <v>0.28999999999999998</v>
      </c>
    </row>
    <row r="2523" spans="1:20" x14ac:dyDescent="0.25">
      <c r="A2523">
        <v>20221016</v>
      </c>
      <c r="B2523" s="1" t="s">
        <v>890</v>
      </c>
      <c r="C2523" s="1" t="s">
        <v>253</v>
      </c>
      <c r="D2523" s="1" t="s">
        <v>253</v>
      </c>
      <c r="E2523" s="1" t="s">
        <v>59</v>
      </c>
      <c r="F2523" s="1" t="s">
        <v>126</v>
      </c>
      <c r="G2523" s="1" t="s">
        <v>83</v>
      </c>
      <c r="H2523" s="1" t="s">
        <v>75</v>
      </c>
      <c r="I2523" s="1" t="s">
        <v>63</v>
      </c>
      <c r="J2523" s="1" t="s">
        <v>50</v>
      </c>
      <c r="K2523">
        <v>12.96</v>
      </c>
      <c r="L2523">
        <v>2</v>
      </c>
      <c r="M2523">
        <v>0</v>
      </c>
      <c r="N2523">
        <v>6.2207999999999997</v>
      </c>
      <c r="O2523">
        <f>(Table1[[#This Row],[Sales]]-Table1[[#This Row],[Profit]])/Table1[[#This Row],[Quantity]]</f>
        <v>3.3696000000000006</v>
      </c>
      <c r="P2523">
        <f>Table1[[#This Row],[Sales]]/Table1[[#This Row],[Quantity]]</f>
        <v>6.48</v>
      </c>
      <c r="Q2523" t="str">
        <f t="shared" si="78"/>
        <v>2022</v>
      </c>
      <c r="R2523" t="str">
        <f t="shared" si="79"/>
        <v>10</v>
      </c>
      <c r="S2523">
        <f>CEILING(Table1[[#This Row],[Month]]/3,1)</f>
        <v>4</v>
      </c>
      <c r="T2523" s="9">
        <f>(Table1[[#This Row],[Profit]]/Table1[[#This Row],[Sales]])</f>
        <v>0.47999999999999993</v>
      </c>
    </row>
    <row r="2524" spans="1:20" x14ac:dyDescent="0.25">
      <c r="A2524">
        <v>20221016</v>
      </c>
      <c r="B2524" s="1" t="s">
        <v>890</v>
      </c>
      <c r="C2524" s="1" t="s">
        <v>253</v>
      </c>
      <c r="D2524" s="1" t="s">
        <v>253</v>
      </c>
      <c r="E2524" s="1" t="s">
        <v>59</v>
      </c>
      <c r="F2524" s="1" t="s">
        <v>126</v>
      </c>
      <c r="G2524" s="1" t="s">
        <v>83</v>
      </c>
      <c r="H2524" s="1" t="s">
        <v>75</v>
      </c>
      <c r="I2524" s="1" t="s">
        <v>63</v>
      </c>
      <c r="J2524" s="1" t="s">
        <v>43</v>
      </c>
      <c r="K2524">
        <v>5.5</v>
      </c>
      <c r="L2524">
        <v>1</v>
      </c>
      <c r="M2524">
        <v>0</v>
      </c>
      <c r="N2524">
        <v>1.375</v>
      </c>
      <c r="O2524">
        <f>(Table1[[#This Row],[Sales]]-Table1[[#This Row],[Profit]])/Table1[[#This Row],[Quantity]]</f>
        <v>4.125</v>
      </c>
      <c r="P2524">
        <f>Table1[[#This Row],[Sales]]/Table1[[#This Row],[Quantity]]</f>
        <v>5.5</v>
      </c>
      <c r="Q2524" t="str">
        <f t="shared" si="78"/>
        <v>2022</v>
      </c>
      <c r="R2524" t="str">
        <f t="shared" si="79"/>
        <v>10</v>
      </c>
      <c r="S2524">
        <f>CEILING(Table1[[#This Row],[Month]]/3,1)</f>
        <v>4</v>
      </c>
      <c r="T2524" s="9">
        <f>(Table1[[#This Row],[Profit]]/Table1[[#This Row],[Sales]])</f>
        <v>0.25</v>
      </c>
    </row>
    <row r="2525" spans="1:20" x14ac:dyDescent="0.25">
      <c r="A2525">
        <v>20221016</v>
      </c>
      <c r="B2525" s="1" t="s">
        <v>890</v>
      </c>
      <c r="C2525" s="1" t="s">
        <v>253</v>
      </c>
      <c r="D2525" s="1" t="s">
        <v>253</v>
      </c>
      <c r="E2525" s="1" t="s">
        <v>59</v>
      </c>
      <c r="F2525" s="1" t="s">
        <v>126</v>
      </c>
      <c r="G2525" s="1" t="s">
        <v>83</v>
      </c>
      <c r="H2525" s="1" t="s">
        <v>75</v>
      </c>
      <c r="I2525" s="1" t="s">
        <v>63</v>
      </c>
      <c r="J2525" s="1" t="s">
        <v>36</v>
      </c>
      <c r="K2525">
        <v>121.6</v>
      </c>
      <c r="L2525">
        <v>4</v>
      </c>
      <c r="M2525">
        <v>0</v>
      </c>
      <c r="N2525">
        <v>55.936</v>
      </c>
      <c r="O2525">
        <f>(Table1[[#This Row],[Sales]]-Table1[[#This Row],[Profit]])/Table1[[#This Row],[Quantity]]</f>
        <v>16.415999999999997</v>
      </c>
      <c r="P2525">
        <f>Table1[[#This Row],[Sales]]/Table1[[#This Row],[Quantity]]</f>
        <v>30.4</v>
      </c>
      <c r="Q2525" t="str">
        <f t="shared" si="78"/>
        <v>2022</v>
      </c>
      <c r="R2525" t="str">
        <f t="shared" si="79"/>
        <v>10</v>
      </c>
      <c r="S2525">
        <f>CEILING(Table1[[#This Row],[Month]]/3,1)</f>
        <v>4</v>
      </c>
      <c r="T2525" s="9">
        <f>(Table1[[#This Row],[Profit]]/Table1[[#This Row],[Sales]])</f>
        <v>0.46</v>
      </c>
    </row>
    <row r="2526" spans="1:20" x14ac:dyDescent="0.25">
      <c r="A2526">
        <v>20210406</v>
      </c>
      <c r="B2526" s="1" t="s">
        <v>1025</v>
      </c>
      <c r="C2526" s="1" t="s">
        <v>57</v>
      </c>
      <c r="D2526" s="1" t="s">
        <v>99</v>
      </c>
      <c r="E2526" s="1" t="s">
        <v>59</v>
      </c>
      <c r="F2526" s="1" t="s">
        <v>60</v>
      </c>
      <c r="G2526" s="1" t="s">
        <v>255</v>
      </c>
      <c r="H2526" s="1" t="s">
        <v>40</v>
      </c>
      <c r="I2526" s="1" t="s">
        <v>21</v>
      </c>
      <c r="J2526" s="1" t="s">
        <v>42</v>
      </c>
      <c r="K2526">
        <v>42.048000000000002</v>
      </c>
      <c r="L2526">
        <v>9</v>
      </c>
      <c r="M2526">
        <v>0.2</v>
      </c>
      <c r="N2526">
        <v>5.2560000000000002</v>
      </c>
      <c r="O2526">
        <f>(Table1[[#This Row],[Sales]]-Table1[[#This Row],[Profit]])/Table1[[#This Row],[Quantity]]</f>
        <v>4.0880000000000001</v>
      </c>
      <c r="P2526">
        <f>Table1[[#This Row],[Sales]]/Table1[[#This Row],[Quantity]]</f>
        <v>4.6720000000000006</v>
      </c>
      <c r="Q2526" t="str">
        <f t="shared" si="78"/>
        <v>2021</v>
      </c>
      <c r="R2526" t="str">
        <f t="shared" si="79"/>
        <v>04</v>
      </c>
      <c r="S2526">
        <f>CEILING(Table1[[#This Row],[Month]]/3,1)</f>
        <v>2</v>
      </c>
      <c r="T2526" s="9">
        <f>(Table1[[#This Row],[Profit]]/Table1[[#This Row],[Sales]])</f>
        <v>0.125</v>
      </c>
    </row>
    <row r="2527" spans="1:20" x14ac:dyDescent="0.25">
      <c r="A2527">
        <v>20210406</v>
      </c>
      <c r="B2527" s="1" t="s">
        <v>1025</v>
      </c>
      <c r="C2527" s="1" t="s">
        <v>57</v>
      </c>
      <c r="D2527" s="1" t="s">
        <v>99</v>
      </c>
      <c r="E2527" s="1" t="s">
        <v>59</v>
      </c>
      <c r="F2527" s="1" t="s">
        <v>60</v>
      </c>
      <c r="G2527" s="1" t="s">
        <v>255</v>
      </c>
      <c r="H2527" s="1" t="s">
        <v>40</v>
      </c>
      <c r="I2527" s="1" t="s">
        <v>21</v>
      </c>
      <c r="J2527" s="1" t="s">
        <v>94</v>
      </c>
      <c r="K2527">
        <v>25.488</v>
      </c>
      <c r="L2527">
        <v>2</v>
      </c>
      <c r="M2527">
        <v>0.2</v>
      </c>
      <c r="N2527">
        <v>4.4603999999999999</v>
      </c>
      <c r="O2527">
        <f>(Table1[[#This Row],[Sales]]-Table1[[#This Row],[Profit]])/Table1[[#This Row],[Quantity]]</f>
        <v>10.5138</v>
      </c>
      <c r="P2527">
        <f>Table1[[#This Row],[Sales]]/Table1[[#This Row],[Quantity]]</f>
        <v>12.744</v>
      </c>
      <c r="Q2527" t="str">
        <f t="shared" si="78"/>
        <v>2021</v>
      </c>
      <c r="R2527" t="str">
        <f t="shared" si="79"/>
        <v>04</v>
      </c>
      <c r="S2527">
        <f>CEILING(Table1[[#This Row],[Month]]/3,1)</f>
        <v>2</v>
      </c>
      <c r="T2527" s="9">
        <f>(Table1[[#This Row],[Profit]]/Table1[[#This Row],[Sales]])</f>
        <v>0.17499999999999999</v>
      </c>
    </row>
    <row r="2528" spans="1:20" x14ac:dyDescent="0.25">
      <c r="A2528">
        <v>20210406</v>
      </c>
      <c r="B2528" s="1" t="s">
        <v>1025</v>
      </c>
      <c r="C2528" s="1" t="s">
        <v>57</v>
      </c>
      <c r="D2528" s="1" t="s">
        <v>99</v>
      </c>
      <c r="E2528" s="1" t="s">
        <v>59</v>
      </c>
      <c r="F2528" s="1" t="s">
        <v>60</v>
      </c>
      <c r="G2528" s="1" t="s">
        <v>255</v>
      </c>
      <c r="H2528" s="1" t="s">
        <v>40</v>
      </c>
      <c r="I2528" s="1" t="s">
        <v>21</v>
      </c>
      <c r="J2528" s="1" t="s">
        <v>36</v>
      </c>
      <c r="K2528">
        <v>6.9</v>
      </c>
      <c r="L2528">
        <v>3</v>
      </c>
      <c r="M2528">
        <v>0.8</v>
      </c>
      <c r="N2528">
        <v>-12.074999999999999</v>
      </c>
      <c r="O2528">
        <f>(Table1[[#This Row],[Sales]]-Table1[[#This Row],[Profit]])/Table1[[#This Row],[Quantity]]</f>
        <v>6.3250000000000002</v>
      </c>
      <c r="P2528">
        <f>Table1[[#This Row],[Sales]]/Table1[[#This Row],[Quantity]]</f>
        <v>2.3000000000000003</v>
      </c>
      <c r="Q2528" t="str">
        <f t="shared" si="78"/>
        <v>2021</v>
      </c>
      <c r="R2528" t="str">
        <f t="shared" si="79"/>
        <v>04</v>
      </c>
      <c r="S2528">
        <f>CEILING(Table1[[#This Row],[Month]]/3,1)</f>
        <v>2</v>
      </c>
      <c r="T2528" s="9">
        <f>(Table1[[#This Row],[Profit]]/Table1[[#This Row],[Sales]])</f>
        <v>-1.7499999999999998</v>
      </c>
    </row>
    <row r="2529" spans="1:20" x14ac:dyDescent="0.25">
      <c r="A2529">
        <v>20210406</v>
      </c>
      <c r="B2529" s="1" t="s">
        <v>1025</v>
      </c>
      <c r="C2529" s="1" t="s">
        <v>57</v>
      </c>
      <c r="D2529" s="1" t="s">
        <v>99</v>
      </c>
      <c r="E2529" s="1" t="s">
        <v>59</v>
      </c>
      <c r="F2529" s="1" t="s">
        <v>60</v>
      </c>
      <c r="G2529" s="1" t="s">
        <v>255</v>
      </c>
      <c r="H2529" s="1" t="s">
        <v>40</v>
      </c>
      <c r="I2529" s="1" t="s">
        <v>21</v>
      </c>
      <c r="J2529" s="1" t="s">
        <v>36</v>
      </c>
      <c r="K2529">
        <v>9.6479999999999997</v>
      </c>
      <c r="L2529">
        <v>6</v>
      </c>
      <c r="M2529">
        <v>0.8</v>
      </c>
      <c r="N2529">
        <v>-16.884</v>
      </c>
      <c r="O2529">
        <f>(Table1[[#This Row],[Sales]]-Table1[[#This Row],[Profit]])/Table1[[#This Row],[Quantity]]</f>
        <v>4.4219999999999997</v>
      </c>
      <c r="P2529">
        <f>Table1[[#This Row],[Sales]]/Table1[[#This Row],[Quantity]]</f>
        <v>1.6079999999999999</v>
      </c>
      <c r="Q2529" t="str">
        <f t="shared" si="78"/>
        <v>2021</v>
      </c>
      <c r="R2529" t="str">
        <f t="shared" si="79"/>
        <v>04</v>
      </c>
      <c r="S2529">
        <f>CEILING(Table1[[#This Row],[Month]]/3,1)</f>
        <v>2</v>
      </c>
      <c r="T2529" s="9">
        <f>(Table1[[#This Row],[Profit]]/Table1[[#This Row],[Sales]])</f>
        <v>-1.75</v>
      </c>
    </row>
    <row r="2530" spans="1:20" x14ac:dyDescent="0.25">
      <c r="A2530">
        <v>20210406</v>
      </c>
      <c r="B2530" s="1" t="s">
        <v>1025</v>
      </c>
      <c r="C2530" s="1" t="s">
        <v>57</v>
      </c>
      <c r="D2530" s="1" t="s">
        <v>99</v>
      </c>
      <c r="E2530" s="1" t="s">
        <v>59</v>
      </c>
      <c r="F2530" s="1" t="s">
        <v>60</v>
      </c>
      <c r="G2530" s="1" t="s">
        <v>255</v>
      </c>
      <c r="H2530" s="1" t="s">
        <v>40</v>
      </c>
      <c r="I2530" s="1" t="s">
        <v>21</v>
      </c>
      <c r="J2530" s="1" t="s">
        <v>50</v>
      </c>
      <c r="K2530">
        <v>7.968</v>
      </c>
      <c r="L2530">
        <v>2</v>
      </c>
      <c r="M2530">
        <v>0.2</v>
      </c>
      <c r="N2530">
        <v>2.8883999999999999</v>
      </c>
      <c r="O2530">
        <f>(Table1[[#This Row],[Sales]]-Table1[[#This Row],[Profit]])/Table1[[#This Row],[Quantity]]</f>
        <v>2.5398000000000001</v>
      </c>
      <c r="P2530">
        <f>Table1[[#This Row],[Sales]]/Table1[[#This Row],[Quantity]]</f>
        <v>3.984</v>
      </c>
      <c r="Q2530" t="str">
        <f t="shared" si="78"/>
        <v>2021</v>
      </c>
      <c r="R2530" t="str">
        <f t="shared" si="79"/>
        <v>04</v>
      </c>
      <c r="S2530">
        <f>CEILING(Table1[[#This Row],[Month]]/3,1)</f>
        <v>2</v>
      </c>
      <c r="T2530" s="9">
        <f>(Table1[[#This Row],[Profit]]/Table1[[#This Row],[Sales]])</f>
        <v>0.36249999999999999</v>
      </c>
    </row>
    <row r="2531" spans="1:20" x14ac:dyDescent="0.25">
      <c r="A2531">
        <v>20201024</v>
      </c>
      <c r="B2531" s="1" t="s">
        <v>1024</v>
      </c>
      <c r="C2531" s="1" t="s">
        <v>32</v>
      </c>
      <c r="D2531" s="1" t="s">
        <v>33</v>
      </c>
      <c r="E2531" s="1" t="s">
        <v>17</v>
      </c>
      <c r="F2531" s="1" t="s">
        <v>34</v>
      </c>
      <c r="G2531" s="1" t="s">
        <v>262</v>
      </c>
      <c r="H2531" s="1" t="s">
        <v>69</v>
      </c>
      <c r="I2531" s="1" t="s">
        <v>63</v>
      </c>
      <c r="J2531" s="1" t="s">
        <v>50</v>
      </c>
      <c r="K2531">
        <v>10.368</v>
      </c>
      <c r="L2531">
        <v>2</v>
      </c>
      <c r="M2531">
        <v>0.2</v>
      </c>
      <c r="N2531">
        <v>3.6288</v>
      </c>
      <c r="O2531">
        <f>(Table1[[#This Row],[Sales]]-Table1[[#This Row],[Profit]])/Table1[[#This Row],[Quantity]]</f>
        <v>3.3696000000000002</v>
      </c>
      <c r="P2531">
        <f>Table1[[#This Row],[Sales]]/Table1[[#This Row],[Quantity]]</f>
        <v>5.1840000000000002</v>
      </c>
      <c r="Q2531" t="str">
        <f t="shared" si="78"/>
        <v>2020</v>
      </c>
      <c r="R2531" t="str">
        <f t="shared" si="79"/>
        <v>10</v>
      </c>
      <c r="S2531">
        <f>CEILING(Table1[[#This Row],[Month]]/3,1)</f>
        <v>4</v>
      </c>
      <c r="T2531" s="9">
        <f>(Table1[[#This Row],[Profit]]/Table1[[#This Row],[Sales]])</f>
        <v>0.35</v>
      </c>
    </row>
    <row r="2532" spans="1:20" x14ac:dyDescent="0.25">
      <c r="A2532">
        <v>20200817</v>
      </c>
      <c r="B2532" s="1" t="s">
        <v>370</v>
      </c>
      <c r="C2532" s="1" t="s">
        <v>467</v>
      </c>
      <c r="D2532" s="1" t="s">
        <v>468</v>
      </c>
      <c r="E2532" s="1" t="s">
        <v>17</v>
      </c>
      <c r="F2532" s="1" t="s">
        <v>73</v>
      </c>
      <c r="G2532" s="1" t="s">
        <v>336</v>
      </c>
      <c r="H2532" s="1" t="s">
        <v>69</v>
      </c>
      <c r="I2532" s="1" t="s">
        <v>30</v>
      </c>
      <c r="J2532" s="1" t="s">
        <v>50</v>
      </c>
      <c r="K2532">
        <v>114.2</v>
      </c>
      <c r="L2532">
        <v>5</v>
      </c>
      <c r="M2532">
        <v>0</v>
      </c>
      <c r="N2532">
        <v>52.531999999999996</v>
      </c>
      <c r="O2532">
        <f>(Table1[[#This Row],[Sales]]-Table1[[#This Row],[Profit]])/Table1[[#This Row],[Quantity]]</f>
        <v>12.333600000000001</v>
      </c>
      <c r="P2532">
        <f>Table1[[#This Row],[Sales]]/Table1[[#This Row],[Quantity]]</f>
        <v>22.84</v>
      </c>
      <c r="Q2532" t="str">
        <f t="shared" si="78"/>
        <v>2020</v>
      </c>
      <c r="R2532" t="str">
        <f t="shared" si="79"/>
        <v>08</v>
      </c>
      <c r="S2532">
        <f>CEILING(Table1[[#This Row],[Month]]/3,1)</f>
        <v>3</v>
      </c>
      <c r="T2532" s="9">
        <f>(Table1[[#This Row],[Profit]]/Table1[[#This Row],[Sales]])</f>
        <v>0.45999999999999996</v>
      </c>
    </row>
    <row r="2533" spans="1:20" x14ac:dyDescent="0.25">
      <c r="A2533">
        <v>20200817</v>
      </c>
      <c r="B2533" s="1" t="s">
        <v>370</v>
      </c>
      <c r="C2533" s="1" t="s">
        <v>467</v>
      </c>
      <c r="D2533" s="1" t="s">
        <v>468</v>
      </c>
      <c r="E2533" s="1" t="s">
        <v>17</v>
      </c>
      <c r="F2533" s="1" t="s">
        <v>73</v>
      </c>
      <c r="G2533" s="1" t="s">
        <v>336</v>
      </c>
      <c r="H2533" s="1" t="s">
        <v>69</v>
      </c>
      <c r="I2533" s="1" t="s">
        <v>30</v>
      </c>
      <c r="J2533" s="1" t="s">
        <v>36</v>
      </c>
      <c r="K2533">
        <v>17.96</v>
      </c>
      <c r="L2533">
        <v>4</v>
      </c>
      <c r="M2533">
        <v>0</v>
      </c>
      <c r="N2533">
        <v>8.2615999999999996</v>
      </c>
      <c r="O2533">
        <f>(Table1[[#This Row],[Sales]]-Table1[[#This Row],[Profit]])/Table1[[#This Row],[Quantity]]</f>
        <v>2.4246000000000003</v>
      </c>
      <c r="P2533">
        <f>Table1[[#This Row],[Sales]]/Table1[[#This Row],[Quantity]]</f>
        <v>4.49</v>
      </c>
      <c r="Q2533" t="str">
        <f t="shared" si="78"/>
        <v>2020</v>
      </c>
      <c r="R2533" t="str">
        <f t="shared" si="79"/>
        <v>08</v>
      </c>
      <c r="S2533">
        <f>CEILING(Table1[[#This Row],[Month]]/3,1)</f>
        <v>3</v>
      </c>
      <c r="T2533" s="9">
        <f>(Table1[[#This Row],[Profit]]/Table1[[#This Row],[Sales]])</f>
        <v>0.45999999999999996</v>
      </c>
    </row>
    <row r="2534" spans="1:20" x14ac:dyDescent="0.25">
      <c r="A2534">
        <v>20200817</v>
      </c>
      <c r="B2534" s="1" t="s">
        <v>370</v>
      </c>
      <c r="C2534" s="1" t="s">
        <v>467</v>
      </c>
      <c r="D2534" s="1" t="s">
        <v>468</v>
      </c>
      <c r="E2534" s="1" t="s">
        <v>17</v>
      </c>
      <c r="F2534" s="1" t="s">
        <v>73</v>
      </c>
      <c r="G2534" s="1" t="s">
        <v>336</v>
      </c>
      <c r="H2534" s="1" t="s">
        <v>69</v>
      </c>
      <c r="I2534" s="1" t="s">
        <v>30</v>
      </c>
      <c r="J2534" s="1" t="s">
        <v>136</v>
      </c>
      <c r="K2534">
        <v>12.67</v>
      </c>
      <c r="L2534">
        <v>7</v>
      </c>
      <c r="M2534">
        <v>0</v>
      </c>
      <c r="N2534">
        <v>4.5612000000000004</v>
      </c>
      <c r="O2534">
        <f>(Table1[[#This Row],[Sales]]-Table1[[#This Row],[Profit]])/Table1[[#This Row],[Quantity]]</f>
        <v>1.1583999999999999</v>
      </c>
      <c r="P2534">
        <f>Table1[[#This Row],[Sales]]/Table1[[#This Row],[Quantity]]</f>
        <v>1.81</v>
      </c>
      <c r="Q2534" t="str">
        <f t="shared" si="78"/>
        <v>2020</v>
      </c>
      <c r="R2534" t="str">
        <f t="shared" si="79"/>
        <v>08</v>
      </c>
      <c r="S2534">
        <f>CEILING(Table1[[#This Row],[Month]]/3,1)</f>
        <v>3</v>
      </c>
      <c r="T2534" s="9">
        <f>(Table1[[#This Row],[Profit]]/Table1[[#This Row],[Sales]])</f>
        <v>0.36000000000000004</v>
      </c>
    </row>
    <row r="2535" spans="1:20" x14ac:dyDescent="0.25">
      <c r="A2535">
        <v>20200817</v>
      </c>
      <c r="B2535" s="1" t="s">
        <v>370</v>
      </c>
      <c r="C2535" s="1" t="s">
        <v>467</v>
      </c>
      <c r="D2535" s="1" t="s">
        <v>468</v>
      </c>
      <c r="E2535" s="1" t="s">
        <v>17</v>
      </c>
      <c r="F2535" s="1" t="s">
        <v>73</v>
      </c>
      <c r="G2535" s="1" t="s">
        <v>336</v>
      </c>
      <c r="H2535" s="1" t="s">
        <v>69</v>
      </c>
      <c r="I2535" s="1" t="s">
        <v>30</v>
      </c>
      <c r="J2535" s="1" t="s">
        <v>94</v>
      </c>
      <c r="K2535">
        <v>339.96</v>
      </c>
      <c r="L2535">
        <v>4</v>
      </c>
      <c r="M2535">
        <v>0</v>
      </c>
      <c r="N2535">
        <v>122.3856</v>
      </c>
      <c r="O2535">
        <f>(Table1[[#This Row],[Sales]]-Table1[[#This Row],[Profit]])/Table1[[#This Row],[Quantity]]</f>
        <v>54.393599999999992</v>
      </c>
      <c r="P2535">
        <f>Table1[[#This Row],[Sales]]/Table1[[#This Row],[Quantity]]</f>
        <v>84.99</v>
      </c>
      <c r="Q2535" t="str">
        <f t="shared" si="78"/>
        <v>2020</v>
      </c>
      <c r="R2535" t="str">
        <f t="shared" si="79"/>
        <v>08</v>
      </c>
      <c r="S2535">
        <f>CEILING(Table1[[#This Row],[Month]]/3,1)</f>
        <v>3</v>
      </c>
      <c r="T2535" s="9">
        <f>(Table1[[#This Row],[Profit]]/Table1[[#This Row],[Sales]])</f>
        <v>0.36</v>
      </c>
    </row>
    <row r="2536" spans="1:20" x14ac:dyDescent="0.25">
      <c r="A2536">
        <v>20230816</v>
      </c>
      <c r="B2536" s="1" t="s">
        <v>731</v>
      </c>
      <c r="C2536" s="1" t="s">
        <v>85</v>
      </c>
      <c r="D2536" s="1" t="s">
        <v>86</v>
      </c>
      <c r="E2536" s="1" t="s">
        <v>17</v>
      </c>
      <c r="F2536" s="1" t="s">
        <v>34</v>
      </c>
      <c r="G2536" s="1" t="s">
        <v>472</v>
      </c>
      <c r="H2536" s="1" t="s">
        <v>20</v>
      </c>
      <c r="I2536" s="1" t="s">
        <v>30</v>
      </c>
      <c r="J2536" s="1" t="s">
        <v>37</v>
      </c>
      <c r="K2536">
        <v>1801.6320000000001</v>
      </c>
      <c r="L2536">
        <v>6</v>
      </c>
      <c r="M2536">
        <v>0.2</v>
      </c>
      <c r="N2536">
        <v>-337.80599999999998</v>
      </c>
      <c r="O2536">
        <f>(Table1[[#This Row],[Sales]]-Table1[[#This Row],[Profit]])/Table1[[#This Row],[Quantity]]</f>
        <v>356.57300000000004</v>
      </c>
      <c r="P2536">
        <f>Table1[[#This Row],[Sales]]/Table1[[#This Row],[Quantity]]</f>
        <v>300.27199999999999</v>
      </c>
      <c r="Q2536" t="str">
        <f t="shared" si="78"/>
        <v>2023</v>
      </c>
      <c r="R2536" t="str">
        <f t="shared" si="79"/>
        <v>08</v>
      </c>
      <c r="S2536">
        <f>CEILING(Table1[[#This Row],[Month]]/3,1)</f>
        <v>3</v>
      </c>
      <c r="T2536" s="9">
        <f>(Table1[[#This Row],[Profit]]/Table1[[#This Row],[Sales]])</f>
        <v>-0.18749999999999997</v>
      </c>
    </row>
    <row r="2537" spans="1:20" x14ac:dyDescent="0.25">
      <c r="A2537">
        <v>20210906</v>
      </c>
      <c r="B2537" s="1" t="s">
        <v>1026</v>
      </c>
      <c r="C2537" s="1" t="s">
        <v>25</v>
      </c>
      <c r="D2537" s="1" t="s">
        <v>367</v>
      </c>
      <c r="E2537" s="1" t="s">
        <v>27</v>
      </c>
      <c r="F2537" s="1" t="s">
        <v>28</v>
      </c>
      <c r="G2537" s="1" t="s">
        <v>171</v>
      </c>
      <c r="H2537" s="1" t="s">
        <v>40</v>
      </c>
      <c r="I2537" s="1" t="s">
        <v>30</v>
      </c>
      <c r="J2537" s="1" t="s">
        <v>94</v>
      </c>
      <c r="K2537">
        <v>46.32</v>
      </c>
      <c r="L2537">
        <v>4</v>
      </c>
      <c r="M2537">
        <v>0</v>
      </c>
      <c r="N2537">
        <v>18.064800000000002</v>
      </c>
      <c r="O2537">
        <f>(Table1[[#This Row],[Sales]]-Table1[[#This Row],[Profit]])/Table1[[#This Row],[Quantity]]</f>
        <v>7.0637999999999996</v>
      </c>
      <c r="P2537">
        <f>Table1[[#This Row],[Sales]]/Table1[[#This Row],[Quantity]]</f>
        <v>11.58</v>
      </c>
      <c r="Q2537" t="str">
        <f t="shared" si="78"/>
        <v>2021</v>
      </c>
      <c r="R2537" t="str">
        <f t="shared" si="79"/>
        <v>09</v>
      </c>
      <c r="S2537">
        <f>CEILING(Table1[[#This Row],[Month]]/3,1)</f>
        <v>3</v>
      </c>
      <c r="T2537" s="9">
        <f>(Table1[[#This Row],[Profit]]/Table1[[#This Row],[Sales]])</f>
        <v>0.39</v>
      </c>
    </row>
    <row r="2538" spans="1:20" x14ac:dyDescent="0.25">
      <c r="A2538">
        <v>20210127</v>
      </c>
      <c r="B2538" s="1" t="s">
        <v>579</v>
      </c>
      <c r="C2538" s="1" t="s">
        <v>209</v>
      </c>
      <c r="D2538" s="1" t="s">
        <v>558</v>
      </c>
      <c r="E2538" s="1" t="s">
        <v>27</v>
      </c>
      <c r="F2538" s="1" t="s">
        <v>82</v>
      </c>
      <c r="G2538" s="1" t="s">
        <v>78</v>
      </c>
      <c r="H2538" s="1" t="s">
        <v>40</v>
      </c>
      <c r="I2538" s="1" t="s">
        <v>21</v>
      </c>
      <c r="J2538" s="1" t="s">
        <v>23</v>
      </c>
      <c r="K2538">
        <v>181.98599999999999</v>
      </c>
      <c r="L2538">
        <v>2</v>
      </c>
      <c r="M2538">
        <v>0.3</v>
      </c>
      <c r="N2538">
        <v>-54.595799999999997</v>
      </c>
      <c r="O2538">
        <f>(Table1[[#This Row],[Sales]]-Table1[[#This Row],[Profit]])/Table1[[#This Row],[Quantity]]</f>
        <v>118.29089999999999</v>
      </c>
      <c r="P2538">
        <f>Table1[[#This Row],[Sales]]/Table1[[#This Row],[Quantity]]</f>
        <v>90.992999999999995</v>
      </c>
      <c r="Q2538" t="str">
        <f t="shared" si="78"/>
        <v>2021</v>
      </c>
      <c r="R2538" t="str">
        <f t="shared" si="79"/>
        <v>01</v>
      </c>
      <c r="S2538">
        <f>CEILING(Table1[[#This Row],[Month]]/3,1)</f>
        <v>1</v>
      </c>
      <c r="T2538" s="9">
        <f>(Table1[[#This Row],[Profit]]/Table1[[#This Row],[Sales]])</f>
        <v>-0.3</v>
      </c>
    </row>
    <row r="2539" spans="1:20" x14ac:dyDescent="0.25">
      <c r="A2539">
        <v>20210127</v>
      </c>
      <c r="B2539" s="1" t="s">
        <v>579</v>
      </c>
      <c r="C2539" s="1" t="s">
        <v>209</v>
      </c>
      <c r="D2539" s="1" t="s">
        <v>558</v>
      </c>
      <c r="E2539" s="1" t="s">
        <v>27</v>
      </c>
      <c r="F2539" s="1" t="s">
        <v>82</v>
      </c>
      <c r="G2539" s="1" t="s">
        <v>78</v>
      </c>
      <c r="H2539" s="1" t="s">
        <v>40</v>
      </c>
      <c r="I2539" s="1" t="s">
        <v>21</v>
      </c>
      <c r="J2539" s="1" t="s">
        <v>43</v>
      </c>
      <c r="K2539">
        <v>431.976</v>
      </c>
      <c r="L2539">
        <v>4</v>
      </c>
      <c r="M2539">
        <v>0.4</v>
      </c>
      <c r="N2539">
        <v>-100.7944</v>
      </c>
      <c r="O2539">
        <f>(Table1[[#This Row],[Sales]]-Table1[[#This Row],[Profit]])/Table1[[#This Row],[Quantity]]</f>
        <v>133.1926</v>
      </c>
      <c r="P2539">
        <f>Table1[[#This Row],[Sales]]/Table1[[#This Row],[Quantity]]</f>
        <v>107.994</v>
      </c>
      <c r="Q2539" t="str">
        <f t="shared" si="78"/>
        <v>2021</v>
      </c>
      <c r="R2539" t="str">
        <f t="shared" si="79"/>
        <v>01</v>
      </c>
      <c r="S2539">
        <f>CEILING(Table1[[#This Row],[Month]]/3,1)</f>
        <v>1</v>
      </c>
      <c r="T2539" s="9">
        <f>(Table1[[#This Row],[Profit]]/Table1[[#This Row],[Sales]])</f>
        <v>-0.23333333333333334</v>
      </c>
    </row>
    <row r="2540" spans="1:20" x14ac:dyDescent="0.25">
      <c r="A2540">
        <v>20210127</v>
      </c>
      <c r="B2540" s="1" t="s">
        <v>579</v>
      </c>
      <c r="C2540" s="1" t="s">
        <v>209</v>
      </c>
      <c r="D2540" s="1" t="s">
        <v>558</v>
      </c>
      <c r="E2540" s="1" t="s">
        <v>27</v>
      </c>
      <c r="F2540" s="1" t="s">
        <v>82</v>
      </c>
      <c r="G2540" s="1" t="s">
        <v>78</v>
      </c>
      <c r="H2540" s="1" t="s">
        <v>40</v>
      </c>
      <c r="I2540" s="1" t="s">
        <v>21</v>
      </c>
      <c r="J2540" s="1" t="s">
        <v>43</v>
      </c>
      <c r="K2540">
        <v>155.37</v>
      </c>
      <c r="L2540">
        <v>1</v>
      </c>
      <c r="M2540">
        <v>0.4</v>
      </c>
      <c r="N2540">
        <v>-36.253</v>
      </c>
      <c r="O2540">
        <f>(Table1[[#This Row],[Sales]]-Table1[[#This Row],[Profit]])/Table1[[#This Row],[Quantity]]</f>
        <v>191.62299999999999</v>
      </c>
      <c r="P2540">
        <f>Table1[[#This Row],[Sales]]/Table1[[#This Row],[Quantity]]</f>
        <v>155.37</v>
      </c>
      <c r="Q2540" t="str">
        <f t="shared" si="78"/>
        <v>2021</v>
      </c>
      <c r="R2540" t="str">
        <f t="shared" si="79"/>
        <v>01</v>
      </c>
      <c r="S2540">
        <f>CEILING(Table1[[#This Row],[Month]]/3,1)</f>
        <v>1</v>
      </c>
      <c r="T2540" s="9">
        <f>(Table1[[#This Row],[Profit]]/Table1[[#This Row],[Sales]])</f>
        <v>-0.23333333333333334</v>
      </c>
    </row>
    <row r="2541" spans="1:20" x14ac:dyDescent="0.25">
      <c r="A2541">
        <v>20210716</v>
      </c>
      <c r="B2541" s="1" t="s">
        <v>1006</v>
      </c>
      <c r="C2541" s="1" t="s">
        <v>25</v>
      </c>
      <c r="D2541" s="1" t="s">
        <v>77</v>
      </c>
      <c r="E2541" s="1" t="s">
        <v>27</v>
      </c>
      <c r="F2541" s="1" t="s">
        <v>28</v>
      </c>
      <c r="G2541" s="1" t="s">
        <v>61</v>
      </c>
      <c r="H2541" s="1" t="s">
        <v>62</v>
      </c>
      <c r="I2541" s="1" t="s">
        <v>30</v>
      </c>
      <c r="J2541" s="1" t="s">
        <v>23</v>
      </c>
      <c r="K2541">
        <v>1348.704</v>
      </c>
      <c r="L2541">
        <v>6</v>
      </c>
      <c r="M2541">
        <v>0.2</v>
      </c>
      <c r="N2541">
        <v>-219.1644</v>
      </c>
      <c r="O2541">
        <f>(Table1[[#This Row],[Sales]]-Table1[[#This Row],[Profit]])/Table1[[#This Row],[Quantity]]</f>
        <v>261.31139999999999</v>
      </c>
      <c r="P2541">
        <f>Table1[[#This Row],[Sales]]/Table1[[#This Row],[Quantity]]</f>
        <v>224.78399999999999</v>
      </c>
      <c r="Q2541" t="str">
        <f t="shared" si="78"/>
        <v>2021</v>
      </c>
      <c r="R2541" t="str">
        <f t="shared" si="79"/>
        <v>07</v>
      </c>
      <c r="S2541">
        <f>CEILING(Table1[[#This Row],[Month]]/3,1)</f>
        <v>3</v>
      </c>
      <c r="T2541" s="9">
        <f>(Table1[[#This Row],[Profit]]/Table1[[#This Row],[Sales]])</f>
        <v>-0.16250000000000001</v>
      </c>
    </row>
    <row r="2542" spans="1:20" x14ac:dyDescent="0.25">
      <c r="A2542">
        <v>20210716</v>
      </c>
      <c r="B2542" s="1" t="s">
        <v>1006</v>
      </c>
      <c r="C2542" s="1" t="s">
        <v>25</v>
      </c>
      <c r="D2542" s="1" t="s">
        <v>77</v>
      </c>
      <c r="E2542" s="1" t="s">
        <v>27</v>
      </c>
      <c r="F2542" s="1" t="s">
        <v>28</v>
      </c>
      <c r="G2542" s="1" t="s">
        <v>61</v>
      </c>
      <c r="H2542" s="1" t="s">
        <v>62</v>
      </c>
      <c r="I2542" s="1" t="s">
        <v>30</v>
      </c>
      <c r="J2542" s="1" t="s">
        <v>23</v>
      </c>
      <c r="K2542">
        <v>700.15200000000004</v>
      </c>
      <c r="L2542">
        <v>3</v>
      </c>
      <c r="M2542">
        <v>0.2</v>
      </c>
      <c r="N2542">
        <v>78.767099999999999</v>
      </c>
      <c r="O2542">
        <f>(Table1[[#This Row],[Sales]]-Table1[[#This Row],[Profit]])/Table1[[#This Row],[Quantity]]</f>
        <v>207.1283</v>
      </c>
      <c r="P2542">
        <f>Table1[[#This Row],[Sales]]/Table1[[#This Row],[Quantity]]</f>
        <v>233.38400000000001</v>
      </c>
      <c r="Q2542" t="str">
        <f t="shared" si="78"/>
        <v>2021</v>
      </c>
      <c r="R2542" t="str">
        <f t="shared" si="79"/>
        <v>07</v>
      </c>
      <c r="S2542">
        <f>CEILING(Table1[[#This Row],[Month]]/3,1)</f>
        <v>3</v>
      </c>
      <c r="T2542" s="9">
        <f>(Table1[[#This Row],[Profit]]/Table1[[#This Row],[Sales]])</f>
        <v>0.11249999999999999</v>
      </c>
    </row>
    <row r="2543" spans="1:20" x14ac:dyDescent="0.25">
      <c r="A2543">
        <v>20220501</v>
      </c>
      <c r="B2543" s="1" t="s">
        <v>1027</v>
      </c>
      <c r="C2543" s="1" t="s">
        <v>146</v>
      </c>
      <c r="D2543" s="1" t="s">
        <v>147</v>
      </c>
      <c r="E2543" s="1" t="s">
        <v>27</v>
      </c>
      <c r="F2543" s="1" t="s">
        <v>82</v>
      </c>
      <c r="G2543" s="1" t="s">
        <v>106</v>
      </c>
      <c r="H2543" s="1" t="s">
        <v>40</v>
      </c>
      <c r="I2543" s="1" t="s">
        <v>30</v>
      </c>
      <c r="J2543" s="1" t="s">
        <v>41</v>
      </c>
      <c r="K2543">
        <v>111.88800000000001</v>
      </c>
      <c r="L2543">
        <v>7</v>
      </c>
      <c r="M2543">
        <v>0.2</v>
      </c>
      <c r="N2543">
        <v>22.377600000000001</v>
      </c>
      <c r="O2543">
        <f>(Table1[[#This Row],[Sales]]-Table1[[#This Row],[Profit]])/Table1[[#This Row],[Quantity]]</f>
        <v>12.7872</v>
      </c>
      <c r="P2543">
        <f>Table1[[#This Row],[Sales]]/Table1[[#This Row],[Quantity]]</f>
        <v>15.984</v>
      </c>
      <c r="Q2543" t="str">
        <f t="shared" si="78"/>
        <v>2022</v>
      </c>
      <c r="R2543" t="str">
        <f t="shared" si="79"/>
        <v>05</v>
      </c>
      <c r="S2543">
        <f>CEILING(Table1[[#This Row],[Month]]/3,1)</f>
        <v>2</v>
      </c>
      <c r="T2543" s="9">
        <f>(Table1[[#This Row],[Profit]]/Table1[[#This Row],[Sales]])</f>
        <v>0.2</v>
      </c>
    </row>
    <row r="2544" spans="1:20" x14ac:dyDescent="0.25">
      <c r="A2544">
        <v>20200926</v>
      </c>
      <c r="B2544" s="1" t="s">
        <v>1028</v>
      </c>
      <c r="C2544" s="1" t="s">
        <v>85</v>
      </c>
      <c r="D2544" s="1" t="s">
        <v>86</v>
      </c>
      <c r="E2544" s="1" t="s">
        <v>17</v>
      </c>
      <c r="F2544" s="1" t="s">
        <v>34</v>
      </c>
      <c r="G2544" s="1" t="s">
        <v>228</v>
      </c>
      <c r="H2544" s="1" t="s">
        <v>75</v>
      </c>
      <c r="I2544" s="1" t="s">
        <v>30</v>
      </c>
      <c r="J2544" s="1" t="s">
        <v>44</v>
      </c>
      <c r="K2544">
        <v>143.952</v>
      </c>
      <c r="L2544">
        <v>3</v>
      </c>
      <c r="M2544">
        <v>0.2</v>
      </c>
      <c r="N2544">
        <v>14.395200000000001</v>
      </c>
      <c r="O2544">
        <f>(Table1[[#This Row],[Sales]]-Table1[[#This Row],[Profit]])/Table1[[#This Row],[Quantity]]</f>
        <v>43.185600000000001</v>
      </c>
      <c r="P2544">
        <f>Table1[[#This Row],[Sales]]/Table1[[#This Row],[Quantity]]</f>
        <v>47.984000000000002</v>
      </c>
      <c r="Q2544" t="str">
        <f t="shared" si="78"/>
        <v>2020</v>
      </c>
      <c r="R2544" t="str">
        <f t="shared" si="79"/>
        <v>09</v>
      </c>
      <c r="S2544">
        <f>CEILING(Table1[[#This Row],[Month]]/3,1)</f>
        <v>3</v>
      </c>
      <c r="T2544" s="9">
        <f>(Table1[[#This Row],[Profit]]/Table1[[#This Row],[Sales]])</f>
        <v>0.1</v>
      </c>
    </row>
    <row r="2545" spans="1:20" x14ac:dyDescent="0.25">
      <c r="A2545">
        <v>20220909</v>
      </c>
      <c r="B2545" s="1" t="s">
        <v>742</v>
      </c>
      <c r="C2545" s="1" t="s">
        <v>379</v>
      </c>
      <c r="D2545" s="1" t="s">
        <v>396</v>
      </c>
      <c r="E2545" s="1" t="s">
        <v>59</v>
      </c>
      <c r="F2545" s="1" t="s">
        <v>126</v>
      </c>
      <c r="G2545" s="1" t="s">
        <v>228</v>
      </c>
      <c r="H2545" s="1" t="s">
        <v>75</v>
      </c>
      <c r="I2545" s="1" t="s">
        <v>63</v>
      </c>
      <c r="J2545" s="1" t="s">
        <v>22</v>
      </c>
      <c r="K2545">
        <v>173.94</v>
      </c>
      <c r="L2545">
        <v>3</v>
      </c>
      <c r="M2545">
        <v>0</v>
      </c>
      <c r="N2545">
        <v>13.9152</v>
      </c>
      <c r="O2545">
        <f>(Table1[[#This Row],[Sales]]-Table1[[#This Row],[Profit]])/Table1[[#This Row],[Quantity]]</f>
        <v>53.3416</v>
      </c>
      <c r="P2545">
        <f>Table1[[#This Row],[Sales]]/Table1[[#This Row],[Quantity]]</f>
        <v>57.98</v>
      </c>
      <c r="Q2545" t="str">
        <f t="shared" si="78"/>
        <v>2022</v>
      </c>
      <c r="R2545" t="str">
        <f t="shared" si="79"/>
        <v>09</v>
      </c>
      <c r="S2545">
        <f>CEILING(Table1[[#This Row],[Month]]/3,1)</f>
        <v>3</v>
      </c>
      <c r="T2545" s="9">
        <f>(Table1[[#This Row],[Profit]]/Table1[[#This Row],[Sales]])</f>
        <v>0.08</v>
      </c>
    </row>
    <row r="2546" spans="1:20" x14ac:dyDescent="0.25">
      <c r="A2546">
        <v>20220909</v>
      </c>
      <c r="B2546" s="1" t="s">
        <v>742</v>
      </c>
      <c r="C2546" s="1" t="s">
        <v>379</v>
      </c>
      <c r="D2546" s="1" t="s">
        <v>396</v>
      </c>
      <c r="E2546" s="1" t="s">
        <v>59</v>
      </c>
      <c r="F2546" s="1" t="s">
        <v>126</v>
      </c>
      <c r="G2546" s="1" t="s">
        <v>228</v>
      </c>
      <c r="H2546" s="1" t="s">
        <v>75</v>
      </c>
      <c r="I2546" s="1" t="s">
        <v>63</v>
      </c>
      <c r="J2546" s="1" t="s">
        <v>23</v>
      </c>
      <c r="K2546">
        <v>14.76</v>
      </c>
      <c r="L2546">
        <v>4</v>
      </c>
      <c r="M2546">
        <v>0</v>
      </c>
      <c r="N2546">
        <v>6.9371999999999998</v>
      </c>
      <c r="O2546">
        <f>(Table1[[#This Row],[Sales]]-Table1[[#This Row],[Profit]])/Table1[[#This Row],[Quantity]]</f>
        <v>1.9557</v>
      </c>
      <c r="P2546">
        <f>Table1[[#This Row],[Sales]]/Table1[[#This Row],[Quantity]]</f>
        <v>3.69</v>
      </c>
      <c r="Q2546" t="str">
        <f t="shared" si="78"/>
        <v>2022</v>
      </c>
      <c r="R2546" t="str">
        <f t="shared" si="79"/>
        <v>09</v>
      </c>
      <c r="S2546">
        <f>CEILING(Table1[[#This Row],[Month]]/3,1)</f>
        <v>3</v>
      </c>
      <c r="T2546" s="9">
        <f>(Table1[[#This Row],[Profit]]/Table1[[#This Row],[Sales]])</f>
        <v>0.47</v>
      </c>
    </row>
    <row r="2547" spans="1:20" x14ac:dyDescent="0.25">
      <c r="A2547">
        <v>20230417</v>
      </c>
      <c r="B2547" s="1" t="s">
        <v>155</v>
      </c>
      <c r="C2547" s="1" t="s">
        <v>25</v>
      </c>
      <c r="D2547" s="1" t="s">
        <v>247</v>
      </c>
      <c r="E2547" s="1" t="s">
        <v>27</v>
      </c>
      <c r="F2547" s="1" t="s">
        <v>28</v>
      </c>
      <c r="G2547" s="1" t="s">
        <v>158</v>
      </c>
      <c r="H2547" s="1" t="s">
        <v>55</v>
      </c>
      <c r="I2547" s="1" t="s">
        <v>21</v>
      </c>
      <c r="J2547" s="1" t="s">
        <v>37</v>
      </c>
      <c r="K2547">
        <v>205.92</v>
      </c>
      <c r="L2547">
        <v>4</v>
      </c>
      <c r="M2547">
        <v>0</v>
      </c>
      <c r="N2547">
        <v>2.0592000000000001</v>
      </c>
      <c r="O2547">
        <f>(Table1[[#This Row],[Sales]]-Table1[[#This Row],[Profit]])/Table1[[#This Row],[Quantity]]</f>
        <v>50.965199999999996</v>
      </c>
      <c r="P2547">
        <f>Table1[[#This Row],[Sales]]/Table1[[#This Row],[Quantity]]</f>
        <v>51.48</v>
      </c>
      <c r="Q2547" t="str">
        <f t="shared" si="78"/>
        <v>2023</v>
      </c>
      <c r="R2547" t="str">
        <f t="shared" si="79"/>
        <v>04</v>
      </c>
      <c r="S2547">
        <f>CEILING(Table1[[#This Row],[Month]]/3,1)</f>
        <v>2</v>
      </c>
      <c r="T2547" s="9">
        <f>(Table1[[#This Row],[Profit]]/Table1[[#This Row],[Sales]])</f>
        <v>1.0000000000000002E-2</v>
      </c>
    </row>
    <row r="2548" spans="1:20" x14ac:dyDescent="0.25">
      <c r="A2548">
        <v>20230417</v>
      </c>
      <c r="B2548" s="1" t="s">
        <v>155</v>
      </c>
      <c r="C2548" s="1" t="s">
        <v>25</v>
      </c>
      <c r="D2548" s="1" t="s">
        <v>247</v>
      </c>
      <c r="E2548" s="1" t="s">
        <v>27</v>
      </c>
      <c r="F2548" s="1" t="s">
        <v>28</v>
      </c>
      <c r="G2548" s="1" t="s">
        <v>158</v>
      </c>
      <c r="H2548" s="1" t="s">
        <v>55</v>
      </c>
      <c r="I2548" s="1" t="s">
        <v>21</v>
      </c>
      <c r="J2548" s="1" t="s">
        <v>22</v>
      </c>
      <c r="K2548">
        <v>102.833</v>
      </c>
      <c r="L2548">
        <v>1</v>
      </c>
      <c r="M2548">
        <v>0.15</v>
      </c>
      <c r="N2548">
        <v>-6.0490000000000004</v>
      </c>
      <c r="O2548">
        <f>(Table1[[#This Row],[Sales]]-Table1[[#This Row],[Profit]])/Table1[[#This Row],[Quantity]]</f>
        <v>108.88200000000001</v>
      </c>
      <c r="P2548">
        <f>Table1[[#This Row],[Sales]]/Table1[[#This Row],[Quantity]]</f>
        <v>102.833</v>
      </c>
      <c r="Q2548" t="str">
        <f t="shared" si="78"/>
        <v>2023</v>
      </c>
      <c r="R2548" t="str">
        <f t="shared" si="79"/>
        <v>04</v>
      </c>
      <c r="S2548">
        <f>CEILING(Table1[[#This Row],[Month]]/3,1)</f>
        <v>2</v>
      </c>
      <c r="T2548" s="9">
        <f>(Table1[[#This Row],[Profit]]/Table1[[#This Row],[Sales]])</f>
        <v>-5.8823529411764712E-2</v>
      </c>
    </row>
    <row r="2549" spans="1:20" x14ac:dyDescent="0.25">
      <c r="A2549">
        <v>20210816</v>
      </c>
      <c r="B2549" s="1" t="s">
        <v>1018</v>
      </c>
      <c r="C2549" s="1" t="s">
        <v>146</v>
      </c>
      <c r="D2549" s="1" t="s">
        <v>222</v>
      </c>
      <c r="E2549" s="1" t="s">
        <v>27</v>
      </c>
      <c r="F2549" s="1" t="s">
        <v>82</v>
      </c>
      <c r="G2549" s="1" t="s">
        <v>346</v>
      </c>
      <c r="H2549" s="1" t="s">
        <v>20</v>
      </c>
      <c r="I2549" s="1" t="s">
        <v>21</v>
      </c>
      <c r="J2549" s="1" t="s">
        <v>42</v>
      </c>
      <c r="K2549">
        <v>2.3039999999999998</v>
      </c>
      <c r="L2549">
        <v>1</v>
      </c>
      <c r="M2549">
        <v>0.2</v>
      </c>
      <c r="N2549">
        <v>0.25919999999999999</v>
      </c>
      <c r="O2549">
        <f>(Table1[[#This Row],[Sales]]-Table1[[#This Row],[Profit]])/Table1[[#This Row],[Quantity]]</f>
        <v>2.0448</v>
      </c>
      <c r="P2549">
        <f>Table1[[#This Row],[Sales]]/Table1[[#This Row],[Quantity]]</f>
        <v>2.3039999999999998</v>
      </c>
      <c r="Q2549" t="str">
        <f t="shared" si="78"/>
        <v>2021</v>
      </c>
      <c r="R2549" t="str">
        <f t="shared" si="79"/>
        <v>08</v>
      </c>
      <c r="S2549">
        <f>CEILING(Table1[[#This Row],[Month]]/3,1)</f>
        <v>3</v>
      </c>
      <c r="T2549" s="9">
        <f>(Table1[[#This Row],[Profit]]/Table1[[#This Row],[Sales]])</f>
        <v>0.1125</v>
      </c>
    </row>
    <row r="2550" spans="1:20" x14ac:dyDescent="0.25">
      <c r="A2550">
        <v>20210816</v>
      </c>
      <c r="B2550" s="1" t="s">
        <v>1018</v>
      </c>
      <c r="C2550" s="1" t="s">
        <v>146</v>
      </c>
      <c r="D2550" s="1" t="s">
        <v>222</v>
      </c>
      <c r="E2550" s="1" t="s">
        <v>27</v>
      </c>
      <c r="F2550" s="1" t="s">
        <v>82</v>
      </c>
      <c r="G2550" s="1" t="s">
        <v>346</v>
      </c>
      <c r="H2550" s="1" t="s">
        <v>20</v>
      </c>
      <c r="I2550" s="1" t="s">
        <v>21</v>
      </c>
      <c r="J2550" s="1" t="s">
        <v>43</v>
      </c>
      <c r="K2550">
        <v>1879.96</v>
      </c>
      <c r="L2550">
        <v>5</v>
      </c>
      <c r="M2550">
        <v>0.2</v>
      </c>
      <c r="N2550">
        <v>211.49549999999999</v>
      </c>
      <c r="O2550">
        <f>(Table1[[#This Row],[Sales]]-Table1[[#This Row],[Profit]])/Table1[[#This Row],[Quantity]]</f>
        <v>333.69290000000001</v>
      </c>
      <c r="P2550">
        <f>Table1[[#This Row],[Sales]]/Table1[[#This Row],[Quantity]]</f>
        <v>375.99200000000002</v>
      </c>
      <c r="Q2550" t="str">
        <f t="shared" si="78"/>
        <v>2021</v>
      </c>
      <c r="R2550" t="str">
        <f t="shared" si="79"/>
        <v>08</v>
      </c>
      <c r="S2550">
        <f>CEILING(Table1[[#This Row],[Month]]/3,1)</f>
        <v>3</v>
      </c>
      <c r="T2550" s="9">
        <f>(Table1[[#This Row],[Profit]]/Table1[[#This Row],[Sales]])</f>
        <v>0.11249999999999999</v>
      </c>
    </row>
    <row r="2551" spans="1:20" x14ac:dyDescent="0.25">
      <c r="A2551">
        <v>20210816</v>
      </c>
      <c r="B2551" s="1" t="s">
        <v>1018</v>
      </c>
      <c r="C2551" s="1" t="s">
        <v>146</v>
      </c>
      <c r="D2551" s="1" t="s">
        <v>222</v>
      </c>
      <c r="E2551" s="1" t="s">
        <v>27</v>
      </c>
      <c r="F2551" s="1" t="s">
        <v>82</v>
      </c>
      <c r="G2551" s="1" t="s">
        <v>346</v>
      </c>
      <c r="H2551" s="1" t="s">
        <v>20</v>
      </c>
      <c r="I2551" s="1" t="s">
        <v>21</v>
      </c>
      <c r="J2551" s="1" t="s">
        <v>50</v>
      </c>
      <c r="K2551">
        <v>313.024</v>
      </c>
      <c r="L2551">
        <v>8</v>
      </c>
      <c r="M2551">
        <v>0.2</v>
      </c>
      <c r="N2551">
        <v>105.6456</v>
      </c>
      <c r="O2551">
        <f>(Table1[[#This Row],[Sales]]-Table1[[#This Row],[Profit]])/Table1[[#This Row],[Quantity]]</f>
        <v>25.9223</v>
      </c>
      <c r="P2551">
        <f>Table1[[#This Row],[Sales]]/Table1[[#This Row],[Quantity]]</f>
        <v>39.128</v>
      </c>
      <c r="Q2551" t="str">
        <f t="shared" si="78"/>
        <v>2021</v>
      </c>
      <c r="R2551" t="str">
        <f t="shared" si="79"/>
        <v>08</v>
      </c>
      <c r="S2551">
        <f>CEILING(Table1[[#This Row],[Month]]/3,1)</f>
        <v>3</v>
      </c>
      <c r="T2551" s="9">
        <f>(Table1[[#This Row],[Profit]]/Table1[[#This Row],[Sales]])</f>
        <v>0.33750000000000002</v>
      </c>
    </row>
    <row r="2552" spans="1:20" x14ac:dyDescent="0.25">
      <c r="A2552">
        <v>20210816</v>
      </c>
      <c r="B2552" s="1" t="s">
        <v>1018</v>
      </c>
      <c r="C2552" s="1" t="s">
        <v>146</v>
      </c>
      <c r="D2552" s="1" t="s">
        <v>222</v>
      </c>
      <c r="E2552" s="1" t="s">
        <v>27</v>
      </c>
      <c r="F2552" s="1" t="s">
        <v>82</v>
      </c>
      <c r="G2552" s="1" t="s">
        <v>346</v>
      </c>
      <c r="H2552" s="1" t="s">
        <v>20</v>
      </c>
      <c r="I2552" s="1" t="s">
        <v>21</v>
      </c>
      <c r="J2552" s="1" t="s">
        <v>23</v>
      </c>
      <c r="K2552">
        <v>5.04</v>
      </c>
      <c r="L2552">
        <v>2</v>
      </c>
      <c r="M2552">
        <v>0.2</v>
      </c>
      <c r="N2552">
        <v>1.764</v>
      </c>
      <c r="O2552">
        <f>(Table1[[#This Row],[Sales]]-Table1[[#This Row],[Profit]])/Table1[[#This Row],[Quantity]]</f>
        <v>1.6379999999999999</v>
      </c>
      <c r="P2552">
        <f>Table1[[#This Row],[Sales]]/Table1[[#This Row],[Quantity]]</f>
        <v>2.52</v>
      </c>
      <c r="Q2552" t="str">
        <f t="shared" si="78"/>
        <v>2021</v>
      </c>
      <c r="R2552" t="str">
        <f t="shared" si="79"/>
        <v>08</v>
      </c>
      <c r="S2552">
        <f>CEILING(Table1[[#This Row],[Month]]/3,1)</f>
        <v>3</v>
      </c>
      <c r="T2552" s="9">
        <f>(Table1[[#This Row],[Profit]]/Table1[[#This Row],[Sales]])</f>
        <v>0.35</v>
      </c>
    </row>
    <row r="2553" spans="1:20" x14ac:dyDescent="0.25">
      <c r="A2553">
        <v>20231120</v>
      </c>
      <c r="B2553" s="1" t="s">
        <v>810</v>
      </c>
      <c r="C2553" s="1" t="s">
        <v>15</v>
      </c>
      <c r="D2553" s="1" t="s">
        <v>16</v>
      </c>
      <c r="E2553" s="1" t="s">
        <v>17</v>
      </c>
      <c r="F2553" s="1" t="s">
        <v>18</v>
      </c>
      <c r="G2553" s="1" t="s">
        <v>187</v>
      </c>
      <c r="H2553" s="1" t="s">
        <v>20</v>
      </c>
      <c r="I2553" s="1" t="s">
        <v>21</v>
      </c>
      <c r="J2553" s="1" t="s">
        <v>41</v>
      </c>
      <c r="K2553">
        <v>821.88</v>
      </c>
      <c r="L2553">
        <v>6</v>
      </c>
      <c r="M2553">
        <v>0</v>
      </c>
      <c r="N2553">
        <v>213.68879999999999</v>
      </c>
      <c r="O2553">
        <f>(Table1[[#This Row],[Sales]]-Table1[[#This Row],[Profit]])/Table1[[#This Row],[Quantity]]</f>
        <v>101.3652</v>
      </c>
      <c r="P2553">
        <f>Table1[[#This Row],[Sales]]/Table1[[#This Row],[Quantity]]</f>
        <v>136.97999999999999</v>
      </c>
      <c r="Q2553" t="str">
        <f t="shared" si="78"/>
        <v>2023</v>
      </c>
      <c r="R2553" t="str">
        <f t="shared" si="79"/>
        <v>11</v>
      </c>
      <c r="S2553">
        <f>CEILING(Table1[[#This Row],[Month]]/3,1)</f>
        <v>4</v>
      </c>
      <c r="T2553" s="9">
        <f>(Table1[[#This Row],[Profit]]/Table1[[#This Row],[Sales]])</f>
        <v>0.26</v>
      </c>
    </row>
    <row r="2554" spans="1:20" x14ac:dyDescent="0.25">
      <c r="A2554">
        <v>20231120</v>
      </c>
      <c r="B2554" s="1" t="s">
        <v>810</v>
      </c>
      <c r="C2554" s="1" t="s">
        <v>15</v>
      </c>
      <c r="D2554" s="1" t="s">
        <v>16</v>
      </c>
      <c r="E2554" s="1" t="s">
        <v>17</v>
      </c>
      <c r="F2554" s="1" t="s">
        <v>18</v>
      </c>
      <c r="G2554" s="1" t="s">
        <v>187</v>
      </c>
      <c r="H2554" s="1" t="s">
        <v>20</v>
      </c>
      <c r="I2554" s="1" t="s">
        <v>21</v>
      </c>
      <c r="J2554" s="1" t="s">
        <v>36</v>
      </c>
      <c r="K2554">
        <v>21.96</v>
      </c>
      <c r="L2554">
        <v>2</v>
      </c>
      <c r="M2554">
        <v>0</v>
      </c>
      <c r="N2554">
        <v>10.760400000000001</v>
      </c>
      <c r="O2554">
        <f>(Table1[[#This Row],[Sales]]-Table1[[#This Row],[Profit]])/Table1[[#This Row],[Quantity]]</f>
        <v>5.5998000000000001</v>
      </c>
      <c r="P2554">
        <f>Table1[[#This Row],[Sales]]/Table1[[#This Row],[Quantity]]</f>
        <v>10.98</v>
      </c>
      <c r="Q2554" t="str">
        <f t="shared" si="78"/>
        <v>2023</v>
      </c>
      <c r="R2554" t="str">
        <f t="shared" si="79"/>
        <v>11</v>
      </c>
      <c r="S2554">
        <f>CEILING(Table1[[#This Row],[Month]]/3,1)</f>
        <v>4</v>
      </c>
      <c r="T2554" s="9">
        <f>(Table1[[#This Row],[Profit]]/Table1[[#This Row],[Sales]])</f>
        <v>0.49</v>
      </c>
    </row>
    <row r="2555" spans="1:20" x14ac:dyDescent="0.25">
      <c r="A2555">
        <v>20220915</v>
      </c>
      <c r="B2555" s="1" t="s">
        <v>184</v>
      </c>
      <c r="C2555" s="1" t="s">
        <v>173</v>
      </c>
      <c r="D2555" s="1" t="s">
        <v>1012</v>
      </c>
      <c r="E2555" s="1" t="s">
        <v>27</v>
      </c>
      <c r="F2555" s="1" t="s">
        <v>82</v>
      </c>
      <c r="G2555" s="1" t="s">
        <v>185</v>
      </c>
      <c r="H2555" s="1" t="s">
        <v>69</v>
      </c>
      <c r="I2555" s="1" t="s">
        <v>63</v>
      </c>
      <c r="J2555" s="1" t="s">
        <v>50</v>
      </c>
      <c r="K2555">
        <v>25.92</v>
      </c>
      <c r="L2555">
        <v>4</v>
      </c>
      <c r="M2555">
        <v>0</v>
      </c>
      <c r="N2555">
        <v>12.441599999999999</v>
      </c>
      <c r="O2555">
        <f>(Table1[[#This Row],[Sales]]-Table1[[#This Row],[Profit]])/Table1[[#This Row],[Quantity]]</f>
        <v>3.3696000000000006</v>
      </c>
      <c r="P2555">
        <f>Table1[[#This Row],[Sales]]/Table1[[#This Row],[Quantity]]</f>
        <v>6.48</v>
      </c>
      <c r="Q2555" t="str">
        <f t="shared" si="78"/>
        <v>2022</v>
      </c>
      <c r="R2555" t="str">
        <f t="shared" si="79"/>
        <v>09</v>
      </c>
      <c r="S2555">
        <f>CEILING(Table1[[#This Row],[Month]]/3,1)</f>
        <v>3</v>
      </c>
      <c r="T2555" s="9">
        <f>(Table1[[#This Row],[Profit]]/Table1[[#This Row],[Sales]])</f>
        <v>0.47999999999999993</v>
      </c>
    </row>
    <row r="2556" spans="1:20" x14ac:dyDescent="0.25">
      <c r="A2556">
        <v>20220816</v>
      </c>
      <c r="B2556" s="1" t="s">
        <v>920</v>
      </c>
      <c r="C2556" s="1" t="s">
        <v>32</v>
      </c>
      <c r="D2556" s="1" t="s">
        <v>348</v>
      </c>
      <c r="E2556" s="1" t="s">
        <v>17</v>
      </c>
      <c r="F2556" s="1" t="s">
        <v>34</v>
      </c>
      <c r="G2556" s="1" t="s">
        <v>410</v>
      </c>
      <c r="H2556" s="1" t="s">
        <v>69</v>
      </c>
      <c r="I2556" s="1" t="s">
        <v>21</v>
      </c>
      <c r="J2556" s="1" t="s">
        <v>43</v>
      </c>
      <c r="K2556">
        <v>705.54399999999998</v>
      </c>
      <c r="L2556">
        <v>7</v>
      </c>
      <c r="M2556">
        <v>0.2</v>
      </c>
      <c r="N2556">
        <v>70.554400000000001</v>
      </c>
      <c r="O2556">
        <f>(Table1[[#This Row],[Sales]]-Table1[[#This Row],[Profit]])/Table1[[#This Row],[Quantity]]</f>
        <v>90.712800000000001</v>
      </c>
      <c r="P2556">
        <f>Table1[[#This Row],[Sales]]/Table1[[#This Row],[Quantity]]</f>
        <v>100.792</v>
      </c>
      <c r="Q2556" t="str">
        <f t="shared" si="78"/>
        <v>2022</v>
      </c>
      <c r="R2556" t="str">
        <f t="shared" si="79"/>
        <v>08</v>
      </c>
      <c r="S2556">
        <f>CEILING(Table1[[#This Row],[Month]]/3,1)</f>
        <v>3</v>
      </c>
      <c r="T2556" s="9">
        <f>(Table1[[#This Row],[Profit]]/Table1[[#This Row],[Sales]])</f>
        <v>0.1</v>
      </c>
    </row>
    <row r="2557" spans="1:20" x14ac:dyDescent="0.25">
      <c r="A2557">
        <v>20210926</v>
      </c>
      <c r="B2557" s="1" t="s">
        <v>219</v>
      </c>
      <c r="C2557" s="1" t="s">
        <v>133</v>
      </c>
      <c r="D2557" s="1" t="s">
        <v>134</v>
      </c>
      <c r="E2557" s="1" t="s">
        <v>17</v>
      </c>
      <c r="F2557" s="1" t="s">
        <v>18</v>
      </c>
      <c r="G2557" s="1" t="s">
        <v>135</v>
      </c>
      <c r="H2557" s="1" t="s">
        <v>75</v>
      </c>
      <c r="I2557" s="1" t="s">
        <v>21</v>
      </c>
      <c r="J2557" s="1" t="s">
        <v>94</v>
      </c>
      <c r="K2557">
        <v>50</v>
      </c>
      <c r="L2557">
        <v>2</v>
      </c>
      <c r="M2557">
        <v>0</v>
      </c>
      <c r="N2557">
        <v>12</v>
      </c>
      <c r="O2557">
        <f>(Table1[[#This Row],[Sales]]-Table1[[#This Row],[Profit]])/Table1[[#This Row],[Quantity]]</f>
        <v>19</v>
      </c>
      <c r="P2557">
        <f>Table1[[#This Row],[Sales]]/Table1[[#This Row],[Quantity]]</f>
        <v>25</v>
      </c>
      <c r="Q2557" t="str">
        <f t="shared" si="78"/>
        <v>2021</v>
      </c>
      <c r="R2557" t="str">
        <f t="shared" si="79"/>
        <v>09</v>
      </c>
      <c r="S2557">
        <f>CEILING(Table1[[#This Row],[Month]]/3,1)</f>
        <v>3</v>
      </c>
      <c r="T2557" s="9">
        <f>(Table1[[#This Row],[Profit]]/Table1[[#This Row],[Sales]])</f>
        <v>0.24</v>
      </c>
    </row>
    <row r="2558" spans="1:20" x14ac:dyDescent="0.25">
      <c r="A2558">
        <v>20221009</v>
      </c>
      <c r="B2558" s="1" t="s">
        <v>622</v>
      </c>
      <c r="C2558" s="1" t="s">
        <v>57</v>
      </c>
      <c r="D2558" s="1" t="s">
        <v>99</v>
      </c>
      <c r="E2558" s="1" t="s">
        <v>59</v>
      </c>
      <c r="F2558" s="1" t="s">
        <v>60</v>
      </c>
      <c r="G2558" s="1" t="s">
        <v>344</v>
      </c>
      <c r="H2558" s="1" t="s">
        <v>20</v>
      </c>
      <c r="I2558" s="1" t="s">
        <v>30</v>
      </c>
      <c r="J2558" s="1" t="s">
        <v>41</v>
      </c>
      <c r="K2558">
        <v>51.712000000000003</v>
      </c>
      <c r="L2558">
        <v>8</v>
      </c>
      <c r="M2558">
        <v>0.6</v>
      </c>
      <c r="N2558">
        <v>-32.32</v>
      </c>
      <c r="O2558">
        <f>(Table1[[#This Row],[Sales]]-Table1[[#This Row],[Profit]])/Table1[[#This Row],[Quantity]]</f>
        <v>10.504000000000001</v>
      </c>
      <c r="P2558">
        <f>Table1[[#This Row],[Sales]]/Table1[[#This Row],[Quantity]]</f>
        <v>6.4640000000000004</v>
      </c>
      <c r="Q2558" t="str">
        <f t="shared" si="78"/>
        <v>2022</v>
      </c>
      <c r="R2558" t="str">
        <f t="shared" si="79"/>
        <v>10</v>
      </c>
      <c r="S2558">
        <f>CEILING(Table1[[#This Row],[Month]]/3,1)</f>
        <v>4</v>
      </c>
      <c r="T2558" s="9">
        <f>(Table1[[#This Row],[Profit]]/Table1[[#This Row],[Sales]])</f>
        <v>-0.625</v>
      </c>
    </row>
    <row r="2559" spans="1:20" x14ac:dyDescent="0.25">
      <c r="A2559">
        <v>20210324</v>
      </c>
      <c r="B2559" s="1" t="s">
        <v>357</v>
      </c>
      <c r="C2559" s="1" t="s">
        <v>32</v>
      </c>
      <c r="D2559" s="1" t="s">
        <v>114</v>
      </c>
      <c r="E2559" s="1" t="s">
        <v>17</v>
      </c>
      <c r="F2559" s="1" t="s">
        <v>34</v>
      </c>
      <c r="G2559" s="1" t="s">
        <v>306</v>
      </c>
      <c r="H2559" s="1" t="s">
        <v>40</v>
      </c>
      <c r="I2559" s="1" t="s">
        <v>30</v>
      </c>
      <c r="J2559" s="1" t="s">
        <v>44</v>
      </c>
      <c r="K2559">
        <v>6.992</v>
      </c>
      <c r="L2559">
        <v>2</v>
      </c>
      <c r="M2559">
        <v>0.2</v>
      </c>
      <c r="N2559">
        <v>0.52439999999999998</v>
      </c>
      <c r="O2559">
        <f>(Table1[[#This Row],[Sales]]-Table1[[#This Row],[Profit]])/Table1[[#This Row],[Quantity]]</f>
        <v>3.2338</v>
      </c>
      <c r="P2559">
        <f>Table1[[#This Row],[Sales]]/Table1[[#This Row],[Quantity]]</f>
        <v>3.496</v>
      </c>
      <c r="Q2559" t="str">
        <f t="shared" si="78"/>
        <v>2021</v>
      </c>
      <c r="R2559" t="str">
        <f t="shared" si="79"/>
        <v>03</v>
      </c>
      <c r="S2559">
        <f>CEILING(Table1[[#This Row],[Month]]/3,1)</f>
        <v>1</v>
      </c>
      <c r="T2559" s="9">
        <f>(Table1[[#This Row],[Profit]]/Table1[[#This Row],[Sales]])</f>
        <v>7.4999999999999997E-2</v>
      </c>
    </row>
    <row r="2560" spans="1:20" x14ac:dyDescent="0.25">
      <c r="A2560">
        <v>20210531</v>
      </c>
      <c r="B2560" s="1" t="s">
        <v>1005</v>
      </c>
      <c r="C2560" s="1" t="s">
        <v>71</v>
      </c>
      <c r="D2560" s="1" t="s">
        <v>89</v>
      </c>
      <c r="E2560" s="1" t="s">
        <v>17</v>
      </c>
      <c r="F2560" s="1" t="s">
        <v>73</v>
      </c>
      <c r="G2560" s="1" t="s">
        <v>383</v>
      </c>
      <c r="H2560" s="1" t="s">
        <v>91</v>
      </c>
      <c r="I2560" s="1" t="s">
        <v>21</v>
      </c>
      <c r="J2560" s="1" t="s">
        <v>22</v>
      </c>
      <c r="K2560">
        <v>1406.86</v>
      </c>
      <c r="L2560">
        <v>7</v>
      </c>
      <c r="M2560">
        <v>0</v>
      </c>
      <c r="N2560">
        <v>140.68600000000001</v>
      </c>
      <c r="O2560">
        <f>(Table1[[#This Row],[Sales]]-Table1[[#This Row],[Profit]])/Table1[[#This Row],[Quantity]]</f>
        <v>180.88200000000001</v>
      </c>
      <c r="P2560">
        <f>Table1[[#This Row],[Sales]]/Table1[[#This Row],[Quantity]]</f>
        <v>200.98</v>
      </c>
      <c r="Q2560" t="str">
        <f t="shared" si="78"/>
        <v>2021</v>
      </c>
      <c r="R2560" t="str">
        <f t="shared" si="79"/>
        <v>05</v>
      </c>
      <c r="S2560">
        <f>CEILING(Table1[[#This Row],[Month]]/3,1)</f>
        <v>2</v>
      </c>
      <c r="T2560" s="9">
        <f>(Table1[[#This Row],[Profit]]/Table1[[#This Row],[Sales]])</f>
        <v>0.1</v>
      </c>
    </row>
    <row r="2561" spans="1:20" x14ac:dyDescent="0.25">
      <c r="A2561">
        <v>20210531</v>
      </c>
      <c r="B2561" s="1" t="s">
        <v>1005</v>
      </c>
      <c r="C2561" s="1" t="s">
        <v>71</v>
      </c>
      <c r="D2561" s="1" t="s">
        <v>89</v>
      </c>
      <c r="E2561" s="1" t="s">
        <v>17</v>
      </c>
      <c r="F2561" s="1" t="s">
        <v>73</v>
      </c>
      <c r="G2561" s="1" t="s">
        <v>383</v>
      </c>
      <c r="H2561" s="1" t="s">
        <v>91</v>
      </c>
      <c r="I2561" s="1" t="s">
        <v>21</v>
      </c>
      <c r="J2561" s="1" t="s">
        <v>23</v>
      </c>
      <c r="K2561">
        <v>15.75</v>
      </c>
      <c r="L2561">
        <v>5</v>
      </c>
      <c r="M2561">
        <v>0</v>
      </c>
      <c r="N2561">
        <v>7.56</v>
      </c>
      <c r="O2561">
        <f>(Table1[[#This Row],[Sales]]-Table1[[#This Row],[Profit]])/Table1[[#This Row],[Quantity]]</f>
        <v>1.6380000000000003</v>
      </c>
      <c r="P2561">
        <f>Table1[[#This Row],[Sales]]/Table1[[#This Row],[Quantity]]</f>
        <v>3.15</v>
      </c>
      <c r="Q2561" t="str">
        <f t="shared" si="78"/>
        <v>2021</v>
      </c>
      <c r="R2561" t="str">
        <f t="shared" si="79"/>
        <v>05</v>
      </c>
      <c r="S2561">
        <f>CEILING(Table1[[#This Row],[Month]]/3,1)</f>
        <v>2</v>
      </c>
      <c r="T2561" s="9">
        <f>(Table1[[#This Row],[Profit]]/Table1[[#This Row],[Sales]])</f>
        <v>0.48</v>
      </c>
    </row>
    <row r="2562" spans="1:20" x14ac:dyDescent="0.25">
      <c r="A2562">
        <v>20210531</v>
      </c>
      <c r="B2562" s="1" t="s">
        <v>1005</v>
      </c>
      <c r="C2562" s="1" t="s">
        <v>71</v>
      </c>
      <c r="D2562" s="1" t="s">
        <v>89</v>
      </c>
      <c r="E2562" s="1" t="s">
        <v>17</v>
      </c>
      <c r="F2562" s="1" t="s">
        <v>73</v>
      </c>
      <c r="G2562" s="1" t="s">
        <v>383</v>
      </c>
      <c r="H2562" s="1" t="s">
        <v>91</v>
      </c>
      <c r="I2562" s="1" t="s">
        <v>21</v>
      </c>
      <c r="J2562" s="1" t="s">
        <v>37</v>
      </c>
      <c r="K2562">
        <v>323.10000000000002</v>
      </c>
      <c r="L2562">
        <v>2</v>
      </c>
      <c r="M2562">
        <v>0</v>
      </c>
      <c r="N2562">
        <v>61.389000000000003</v>
      </c>
      <c r="O2562">
        <f>(Table1[[#This Row],[Sales]]-Table1[[#This Row],[Profit]])/Table1[[#This Row],[Quantity]]</f>
        <v>130.85550000000001</v>
      </c>
      <c r="P2562">
        <f>Table1[[#This Row],[Sales]]/Table1[[#This Row],[Quantity]]</f>
        <v>161.55000000000001</v>
      </c>
      <c r="Q2562" t="str">
        <f t="shared" si="78"/>
        <v>2021</v>
      </c>
      <c r="R2562" t="str">
        <f t="shared" si="79"/>
        <v>05</v>
      </c>
      <c r="S2562">
        <f>CEILING(Table1[[#This Row],[Month]]/3,1)</f>
        <v>2</v>
      </c>
      <c r="T2562" s="9">
        <f>(Table1[[#This Row],[Profit]]/Table1[[#This Row],[Sales]])</f>
        <v>0.19</v>
      </c>
    </row>
    <row r="2563" spans="1:20" x14ac:dyDescent="0.25">
      <c r="A2563">
        <v>20211225</v>
      </c>
      <c r="B2563" s="1" t="s">
        <v>294</v>
      </c>
      <c r="C2563" s="1" t="s">
        <v>156</v>
      </c>
      <c r="D2563" s="1" t="s">
        <v>312</v>
      </c>
      <c r="E2563" s="1" t="s">
        <v>17</v>
      </c>
      <c r="F2563" s="1" t="s">
        <v>73</v>
      </c>
      <c r="G2563" s="1" t="s">
        <v>214</v>
      </c>
      <c r="H2563" s="1" t="s">
        <v>20</v>
      </c>
      <c r="I2563" s="1" t="s">
        <v>21</v>
      </c>
      <c r="J2563" s="1" t="s">
        <v>23</v>
      </c>
      <c r="K2563">
        <v>9.2159999999999993</v>
      </c>
      <c r="L2563">
        <v>4</v>
      </c>
      <c r="M2563">
        <v>0.2</v>
      </c>
      <c r="N2563">
        <v>3.3408000000000002</v>
      </c>
      <c r="O2563">
        <f>(Table1[[#This Row],[Sales]]-Table1[[#This Row],[Profit]])/Table1[[#This Row],[Quantity]]</f>
        <v>1.4687999999999999</v>
      </c>
      <c r="P2563">
        <f>Table1[[#This Row],[Sales]]/Table1[[#This Row],[Quantity]]</f>
        <v>2.3039999999999998</v>
      </c>
      <c r="Q2563" t="str">
        <f t="shared" ref="Q2563:Q2626" si="80">LEFT(A2563,4)</f>
        <v>2021</v>
      </c>
      <c r="R2563" t="str">
        <f t="shared" ref="R2563:R2626" si="81">MID(A2563,5,2)</f>
        <v>12</v>
      </c>
      <c r="S2563">
        <f>CEILING(Table1[[#This Row],[Month]]/3,1)</f>
        <v>4</v>
      </c>
      <c r="T2563" s="9">
        <f>(Table1[[#This Row],[Profit]]/Table1[[#This Row],[Sales]])</f>
        <v>0.36250000000000004</v>
      </c>
    </row>
    <row r="2564" spans="1:20" x14ac:dyDescent="0.25">
      <c r="A2564">
        <v>20211225</v>
      </c>
      <c r="B2564" s="1" t="s">
        <v>294</v>
      </c>
      <c r="C2564" s="1" t="s">
        <v>156</v>
      </c>
      <c r="D2564" s="1" t="s">
        <v>312</v>
      </c>
      <c r="E2564" s="1" t="s">
        <v>17</v>
      </c>
      <c r="F2564" s="1" t="s">
        <v>73</v>
      </c>
      <c r="G2564" s="1" t="s">
        <v>214</v>
      </c>
      <c r="H2564" s="1" t="s">
        <v>20</v>
      </c>
      <c r="I2564" s="1" t="s">
        <v>21</v>
      </c>
      <c r="J2564" s="1" t="s">
        <v>50</v>
      </c>
      <c r="K2564">
        <v>10.368</v>
      </c>
      <c r="L2564">
        <v>2</v>
      </c>
      <c r="M2564">
        <v>0.2</v>
      </c>
      <c r="N2564">
        <v>3.6288</v>
      </c>
      <c r="O2564">
        <f>(Table1[[#This Row],[Sales]]-Table1[[#This Row],[Profit]])/Table1[[#This Row],[Quantity]]</f>
        <v>3.3696000000000002</v>
      </c>
      <c r="P2564">
        <f>Table1[[#This Row],[Sales]]/Table1[[#This Row],[Quantity]]</f>
        <v>5.1840000000000002</v>
      </c>
      <c r="Q2564" t="str">
        <f t="shared" si="80"/>
        <v>2021</v>
      </c>
      <c r="R2564" t="str">
        <f t="shared" si="81"/>
        <v>12</v>
      </c>
      <c r="S2564">
        <f>CEILING(Table1[[#This Row],[Month]]/3,1)</f>
        <v>4</v>
      </c>
      <c r="T2564" s="9">
        <f>(Table1[[#This Row],[Profit]]/Table1[[#This Row],[Sales]])</f>
        <v>0.35</v>
      </c>
    </row>
    <row r="2565" spans="1:20" x14ac:dyDescent="0.25">
      <c r="A2565">
        <v>20210317</v>
      </c>
      <c r="B2565" s="1" t="s">
        <v>747</v>
      </c>
      <c r="C2565" s="1" t="s">
        <v>133</v>
      </c>
      <c r="D2565" s="1" t="s">
        <v>134</v>
      </c>
      <c r="E2565" s="1" t="s">
        <v>17</v>
      </c>
      <c r="F2565" s="1" t="s">
        <v>18</v>
      </c>
      <c r="G2565" s="1" t="s">
        <v>346</v>
      </c>
      <c r="H2565" s="1" t="s">
        <v>20</v>
      </c>
      <c r="I2565" s="1" t="s">
        <v>30</v>
      </c>
      <c r="J2565" s="1" t="s">
        <v>94</v>
      </c>
      <c r="K2565">
        <v>15.02</v>
      </c>
      <c r="L2565">
        <v>1</v>
      </c>
      <c r="M2565">
        <v>0</v>
      </c>
      <c r="N2565">
        <v>2.7035999999999998</v>
      </c>
      <c r="O2565">
        <f>(Table1[[#This Row],[Sales]]-Table1[[#This Row],[Profit]])/Table1[[#This Row],[Quantity]]</f>
        <v>12.3164</v>
      </c>
      <c r="P2565">
        <f>Table1[[#This Row],[Sales]]/Table1[[#This Row],[Quantity]]</f>
        <v>15.02</v>
      </c>
      <c r="Q2565" t="str">
        <f t="shared" si="80"/>
        <v>2021</v>
      </c>
      <c r="R2565" t="str">
        <f t="shared" si="81"/>
        <v>03</v>
      </c>
      <c r="S2565">
        <f>CEILING(Table1[[#This Row],[Month]]/3,1)</f>
        <v>1</v>
      </c>
      <c r="T2565" s="9">
        <f>(Table1[[#This Row],[Profit]]/Table1[[#This Row],[Sales]])</f>
        <v>0.18</v>
      </c>
    </row>
    <row r="2566" spans="1:20" x14ac:dyDescent="0.25">
      <c r="A2566">
        <v>20210317</v>
      </c>
      <c r="B2566" s="1" t="s">
        <v>747</v>
      </c>
      <c r="C2566" s="1" t="s">
        <v>133</v>
      </c>
      <c r="D2566" s="1" t="s">
        <v>134</v>
      </c>
      <c r="E2566" s="1" t="s">
        <v>17</v>
      </c>
      <c r="F2566" s="1" t="s">
        <v>18</v>
      </c>
      <c r="G2566" s="1" t="s">
        <v>346</v>
      </c>
      <c r="H2566" s="1" t="s">
        <v>20</v>
      </c>
      <c r="I2566" s="1" t="s">
        <v>30</v>
      </c>
      <c r="J2566" s="1" t="s">
        <v>37</v>
      </c>
      <c r="K2566">
        <v>33.82</v>
      </c>
      <c r="L2566">
        <v>2</v>
      </c>
      <c r="M2566">
        <v>0</v>
      </c>
      <c r="N2566">
        <v>9.1313999999999993</v>
      </c>
      <c r="O2566">
        <f>(Table1[[#This Row],[Sales]]-Table1[[#This Row],[Profit]])/Table1[[#This Row],[Quantity]]</f>
        <v>12.3443</v>
      </c>
      <c r="P2566">
        <f>Table1[[#This Row],[Sales]]/Table1[[#This Row],[Quantity]]</f>
        <v>16.91</v>
      </c>
      <c r="Q2566" t="str">
        <f t="shared" si="80"/>
        <v>2021</v>
      </c>
      <c r="R2566" t="str">
        <f t="shared" si="81"/>
        <v>03</v>
      </c>
      <c r="S2566">
        <f>CEILING(Table1[[#This Row],[Month]]/3,1)</f>
        <v>1</v>
      </c>
      <c r="T2566" s="9">
        <f>(Table1[[#This Row],[Profit]]/Table1[[#This Row],[Sales]])</f>
        <v>0.26999999999999996</v>
      </c>
    </row>
    <row r="2567" spans="1:20" x14ac:dyDescent="0.25">
      <c r="A2567">
        <v>20231222</v>
      </c>
      <c r="B2567" s="1" t="s">
        <v>1029</v>
      </c>
      <c r="C2567" s="1" t="s">
        <v>15</v>
      </c>
      <c r="D2567" s="1" t="s">
        <v>16</v>
      </c>
      <c r="E2567" s="1" t="s">
        <v>17</v>
      </c>
      <c r="F2567" s="1" t="s">
        <v>18</v>
      </c>
      <c r="G2567" s="1" t="s">
        <v>281</v>
      </c>
      <c r="H2567" s="1" t="s">
        <v>168</v>
      </c>
      <c r="I2567" s="1" t="s">
        <v>21</v>
      </c>
      <c r="J2567" s="1" t="s">
        <v>94</v>
      </c>
      <c r="K2567">
        <v>71</v>
      </c>
      <c r="L2567">
        <v>4</v>
      </c>
      <c r="M2567">
        <v>0</v>
      </c>
      <c r="N2567">
        <v>27.69</v>
      </c>
      <c r="O2567">
        <f>(Table1[[#This Row],[Sales]]-Table1[[#This Row],[Profit]])/Table1[[#This Row],[Quantity]]</f>
        <v>10.827500000000001</v>
      </c>
      <c r="P2567">
        <f>Table1[[#This Row],[Sales]]/Table1[[#This Row],[Quantity]]</f>
        <v>17.75</v>
      </c>
      <c r="Q2567" t="str">
        <f t="shared" si="80"/>
        <v>2023</v>
      </c>
      <c r="R2567" t="str">
        <f t="shared" si="81"/>
        <v>12</v>
      </c>
      <c r="S2567">
        <f>CEILING(Table1[[#This Row],[Month]]/3,1)</f>
        <v>4</v>
      </c>
      <c r="T2567" s="9">
        <f>(Table1[[#This Row],[Profit]]/Table1[[#This Row],[Sales]])</f>
        <v>0.39</v>
      </c>
    </row>
    <row r="2568" spans="1:20" x14ac:dyDescent="0.25">
      <c r="A2568">
        <v>20231102</v>
      </c>
      <c r="B2568" s="1" t="s">
        <v>513</v>
      </c>
      <c r="C2568" s="1" t="s">
        <v>52</v>
      </c>
      <c r="D2568" s="1" t="s">
        <v>619</v>
      </c>
      <c r="E2568" s="1" t="s">
        <v>27</v>
      </c>
      <c r="F2568" s="1" t="s">
        <v>28</v>
      </c>
      <c r="G2568" s="1" t="s">
        <v>122</v>
      </c>
      <c r="H2568" s="1" t="s">
        <v>40</v>
      </c>
      <c r="I2568" s="1" t="s">
        <v>21</v>
      </c>
      <c r="J2568" s="1" t="s">
        <v>36</v>
      </c>
      <c r="K2568">
        <v>25.12</v>
      </c>
      <c r="L2568">
        <v>5</v>
      </c>
      <c r="M2568">
        <v>0.2</v>
      </c>
      <c r="N2568">
        <v>7.85</v>
      </c>
      <c r="O2568">
        <f>(Table1[[#This Row],[Sales]]-Table1[[#This Row],[Profit]])/Table1[[#This Row],[Quantity]]</f>
        <v>3.4540000000000006</v>
      </c>
      <c r="P2568">
        <f>Table1[[#This Row],[Sales]]/Table1[[#This Row],[Quantity]]</f>
        <v>5.024</v>
      </c>
      <c r="Q2568" t="str">
        <f t="shared" si="80"/>
        <v>2023</v>
      </c>
      <c r="R2568" t="str">
        <f t="shared" si="81"/>
        <v>11</v>
      </c>
      <c r="S2568">
        <f>CEILING(Table1[[#This Row],[Month]]/3,1)</f>
        <v>4</v>
      </c>
      <c r="T2568" s="9">
        <f>(Table1[[#This Row],[Profit]]/Table1[[#This Row],[Sales]])</f>
        <v>0.3125</v>
      </c>
    </row>
    <row r="2569" spans="1:20" x14ac:dyDescent="0.25">
      <c r="A2569">
        <v>20231102</v>
      </c>
      <c r="B2569" s="1" t="s">
        <v>513</v>
      </c>
      <c r="C2569" s="1" t="s">
        <v>52</v>
      </c>
      <c r="D2569" s="1" t="s">
        <v>619</v>
      </c>
      <c r="E2569" s="1" t="s">
        <v>27</v>
      </c>
      <c r="F2569" s="1" t="s">
        <v>28</v>
      </c>
      <c r="G2569" s="1" t="s">
        <v>122</v>
      </c>
      <c r="H2569" s="1" t="s">
        <v>40</v>
      </c>
      <c r="I2569" s="1" t="s">
        <v>21</v>
      </c>
      <c r="J2569" s="1" t="s">
        <v>36</v>
      </c>
      <c r="K2569">
        <v>2665.62</v>
      </c>
      <c r="L2569">
        <v>9</v>
      </c>
      <c r="M2569">
        <v>0</v>
      </c>
      <c r="N2569">
        <v>239.9058</v>
      </c>
      <c r="O2569">
        <f>(Table1[[#This Row],[Sales]]-Table1[[#This Row],[Profit]])/Table1[[#This Row],[Quantity]]</f>
        <v>269.52379999999999</v>
      </c>
      <c r="P2569">
        <f>Table1[[#This Row],[Sales]]/Table1[[#This Row],[Quantity]]</f>
        <v>296.18</v>
      </c>
      <c r="Q2569" t="str">
        <f t="shared" si="80"/>
        <v>2023</v>
      </c>
      <c r="R2569" t="str">
        <f t="shared" si="81"/>
        <v>11</v>
      </c>
      <c r="S2569">
        <f>CEILING(Table1[[#This Row],[Month]]/3,1)</f>
        <v>4</v>
      </c>
      <c r="T2569" s="9">
        <f>(Table1[[#This Row],[Profit]]/Table1[[#This Row],[Sales]])</f>
        <v>0.09</v>
      </c>
    </row>
    <row r="2570" spans="1:20" x14ac:dyDescent="0.25">
      <c r="A2570">
        <v>20230908</v>
      </c>
      <c r="B2570" s="1" t="s">
        <v>751</v>
      </c>
      <c r="C2570" s="1" t="s">
        <v>133</v>
      </c>
      <c r="D2570" s="1" t="s">
        <v>134</v>
      </c>
      <c r="E2570" s="1" t="s">
        <v>17</v>
      </c>
      <c r="F2570" s="1" t="s">
        <v>18</v>
      </c>
      <c r="G2570" s="1" t="s">
        <v>185</v>
      </c>
      <c r="H2570" s="1" t="s">
        <v>69</v>
      </c>
      <c r="I2570" s="1" t="s">
        <v>30</v>
      </c>
      <c r="J2570" s="1" t="s">
        <v>37</v>
      </c>
      <c r="K2570">
        <v>478.08</v>
      </c>
      <c r="L2570">
        <v>8</v>
      </c>
      <c r="M2570">
        <v>0</v>
      </c>
      <c r="N2570">
        <v>133.86240000000001</v>
      </c>
      <c r="O2570">
        <f>(Table1[[#This Row],[Sales]]-Table1[[#This Row],[Profit]])/Table1[[#This Row],[Quantity]]</f>
        <v>43.027199999999993</v>
      </c>
      <c r="P2570">
        <f>Table1[[#This Row],[Sales]]/Table1[[#This Row],[Quantity]]</f>
        <v>59.76</v>
      </c>
      <c r="Q2570" t="str">
        <f t="shared" si="80"/>
        <v>2023</v>
      </c>
      <c r="R2570" t="str">
        <f t="shared" si="81"/>
        <v>09</v>
      </c>
      <c r="S2570">
        <f>CEILING(Table1[[#This Row],[Month]]/3,1)</f>
        <v>3</v>
      </c>
      <c r="T2570" s="9">
        <f>(Table1[[#This Row],[Profit]]/Table1[[#This Row],[Sales]])</f>
        <v>0.28000000000000003</v>
      </c>
    </row>
    <row r="2571" spans="1:20" x14ac:dyDescent="0.25">
      <c r="A2571">
        <v>20231228</v>
      </c>
      <c r="B2571" s="1" t="s">
        <v>328</v>
      </c>
      <c r="C2571" s="1" t="s">
        <v>209</v>
      </c>
      <c r="D2571" s="1" t="s">
        <v>241</v>
      </c>
      <c r="E2571" s="1" t="s">
        <v>27</v>
      </c>
      <c r="F2571" s="1" t="s">
        <v>82</v>
      </c>
      <c r="G2571" s="1" t="s">
        <v>239</v>
      </c>
      <c r="H2571" s="1" t="s">
        <v>62</v>
      </c>
      <c r="I2571" s="1" t="s">
        <v>30</v>
      </c>
      <c r="J2571" s="1" t="s">
        <v>43</v>
      </c>
      <c r="K2571">
        <v>164.38800000000001</v>
      </c>
      <c r="L2571">
        <v>2</v>
      </c>
      <c r="M2571">
        <v>0.4</v>
      </c>
      <c r="N2571">
        <v>-35.617400000000004</v>
      </c>
      <c r="O2571">
        <f>(Table1[[#This Row],[Sales]]-Table1[[#This Row],[Profit]])/Table1[[#This Row],[Quantity]]</f>
        <v>100.0027</v>
      </c>
      <c r="P2571">
        <f>Table1[[#This Row],[Sales]]/Table1[[#This Row],[Quantity]]</f>
        <v>82.194000000000003</v>
      </c>
      <c r="Q2571" t="str">
        <f t="shared" si="80"/>
        <v>2023</v>
      </c>
      <c r="R2571" t="str">
        <f t="shared" si="81"/>
        <v>12</v>
      </c>
      <c r="S2571">
        <f>CEILING(Table1[[#This Row],[Month]]/3,1)</f>
        <v>4</v>
      </c>
      <c r="T2571" s="9">
        <f>(Table1[[#This Row],[Profit]]/Table1[[#This Row],[Sales]])</f>
        <v>-0.21666666666666667</v>
      </c>
    </row>
    <row r="2572" spans="1:20" x14ac:dyDescent="0.25">
      <c r="A2572">
        <v>20231228</v>
      </c>
      <c r="B2572" s="1" t="s">
        <v>328</v>
      </c>
      <c r="C2572" s="1" t="s">
        <v>209</v>
      </c>
      <c r="D2572" s="1" t="s">
        <v>241</v>
      </c>
      <c r="E2572" s="1" t="s">
        <v>27</v>
      </c>
      <c r="F2572" s="1" t="s">
        <v>82</v>
      </c>
      <c r="G2572" s="1" t="s">
        <v>239</v>
      </c>
      <c r="H2572" s="1" t="s">
        <v>62</v>
      </c>
      <c r="I2572" s="1" t="s">
        <v>30</v>
      </c>
      <c r="J2572" s="1" t="s">
        <v>42</v>
      </c>
      <c r="K2572">
        <v>13.247999999999999</v>
      </c>
      <c r="L2572">
        <v>4</v>
      </c>
      <c r="M2572">
        <v>0.2</v>
      </c>
      <c r="N2572">
        <v>3.6432000000000002</v>
      </c>
      <c r="O2572">
        <f>(Table1[[#This Row],[Sales]]-Table1[[#This Row],[Profit]])/Table1[[#This Row],[Quantity]]</f>
        <v>2.4011999999999998</v>
      </c>
      <c r="P2572">
        <f>Table1[[#This Row],[Sales]]/Table1[[#This Row],[Quantity]]</f>
        <v>3.3119999999999998</v>
      </c>
      <c r="Q2572" t="str">
        <f t="shared" si="80"/>
        <v>2023</v>
      </c>
      <c r="R2572" t="str">
        <f t="shared" si="81"/>
        <v>12</v>
      </c>
      <c r="S2572">
        <f>CEILING(Table1[[#This Row],[Month]]/3,1)</f>
        <v>4</v>
      </c>
      <c r="T2572" s="9">
        <f>(Table1[[#This Row],[Profit]]/Table1[[#This Row],[Sales]])</f>
        <v>0.27500000000000002</v>
      </c>
    </row>
    <row r="2573" spans="1:20" x14ac:dyDescent="0.25">
      <c r="A2573">
        <v>20230717</v>
      </c>
      <c r="B2573" s="1" t="s">
        <v>288</v>
      </c>
      <c r="C2573" s="1" t="s">
        <v>108</v>
      </c>
      <c r="D2573" s="1" t="s">
        <v>1030</v>
      </c>
      <c r="E2573" s="1" t="s">
        <v>59</v>
      </c>
      <c r="F2573" s="1" t="s">
        <v>110</v>
      </c>
      <c r="G2573" s="1" t="s">
        <v>291</v>
      </c>
      <c r="H2573" s="1" t="s">
        <v>69</v>
      </c>
      <c r="I2573" s="1" t="s">
        <v>63</v>
      </c>
      <c r="J2573" s="1" t="s">
        <v>42</v>
      </c>
      <c r="K2573">
        <v>2.9119999999999999</v>
      </c>
      <c r="L2573">
        <v>2</v>
      </c>
      <c r="M2573">
        <v>0.2</v>
      </c>
      <c r="N2573">
        <v>0.91</v>
      </c>
      <c r="O2573">
        <f>(Table1[[#This Row],[Sales]]-Table1[[#This Row],[Profit]])/Table1[[#This Row],[Quantity]]</f>
        <v>1.0009999999999999</v>
      </c>
      <c r="P2573">
        <f>Table1[[#This Row],[Sales]]/Table1[[#This Row],[Quantity]]</f>
        <v>1.456</v>
      </c>
      <c r="Q2573" t="str">
        <f t="shared" si="80"/>
        <v>2023</v>
      </c>
      <c r="R2573" t="str">
        <f t="shared" si="81"/>
        <v>07</v>
      </c>
      <c r="S2573">
        <f>CEILING(Table1[[#This Row],[Month]]/3,1)</f>
        <v>3</v>
      </c>
      <c r="T2573" s="9">
        <f>(Table1[[#This Row],[Profit]]/Table1[[#This Row],[Sales]])</f>
        <v>0.3125</v>
      </c>
    </row>
    <row r="2574" spans="1:20" x14ac:dyDescent="0.25">
      <c r="A2574">
        <v>20220813</v>
      </c>
      <c r="B2574" s="1" t="s">
        <v>1031</v>
      </c>
      <c r="C2574" s="1" t="s">
        <v>57</v>
      </c>
      <c r="D2574" s="1" t="s">
        <v>867</v>
      </c>
      <c r="E2574" s="1" t="s">
        <v>59</v>
      </c>
      <c r="F2574" s="1" t="s">
        <v>60</v>
      </c>
      <c r="G2574" s="1" t="s">
        <v>262</v>
      </c>
      <c r="H2574" s="1" t="s">
        <v>69</v>
      </c>
      <c r="I2574" s="1" t="s">
        <v>21</v>
      </c>
      <c r="J2574" s="1" t="s">
        <v>94</v>
      </c>
      <c r="K2574">
        <v>1399.944</v>
      </c>
      <c r="L2574">
        <v>7</v>
      </c>
      <c r="M2574">
        <v>0.2</v>
      </c>
      <c r="N2574">
        <v>52.497900000000001</v>
      </c>
      <c r="O2574">
        <f>(Table1[[#This Row],[Sales]]-Table1[[#This Row],[Profit]])/Table1[[#This Row],[Quantity]]</f>
        <v>192.49229999999997</v>
      </c>
      <c r="P2574">
        <f>Table1[[#This Row],[Sales]]/Table1[[#This Row],[Quantity]]</f>
        <v>199.99199999999999</v>
      </c>
      <c r="Q2574" t="str">
        <f t="shared" si="80"/>
        <v>2022</v>
      </c>
      <c r="R2574" t="str">
        <f t="shared" si="81"/>
        <v>08</v>
      </c>
      <c r="S2574">
        <f>CEILING(Table1[[#This Row],[Month]]/3,1)</f>
        <v>3</v>
      </c>
      <c r="T2574" s="9">
        <f>(Table1[[#This Row],[Profit]]/Table1[[#This Row],[Sales]])</f>
        <v>3.7499999999999999E-2</v>
      </c>
    </row>
    <row r="2575" spans="1:20" x14ac:dyDescent="0.25">
      <c r="A2575">
        <v>20230710</v>
      </c>
      <c r="B2575" s="1" t="s">
        <v>985</v>
      </c>
      <c r="C2575" s="1" t="s">
        <v>129</v>
      </c>
      <c r="D2575" s="1" t="s">
        <v>441</v>
      </c>
      <c r="E2575" s="1" t="s">
        <v>59</v>
      </c>
      <c r="F2575" s="1" t="s">
        <v>131</v>
      </c>
      <c r="G2575" s="1" t="s">
        <v>447</v>
      </c>
      <c r="H2575" s="1" t="s">
        <v>62</v>
      </c>
      <c r="I2575" s="1" t="s">
        <v>63</v>
      </c>
      <c r="J2575" s="1" t="s">
        <v>41</v>
      </c>
      <c r="K2575">
        <v>526.45000000000005</v>
      </c>
      <c r="L2575">
        <v>5</v>
      </c>
      <c r="M2575">
        <v>0</v>
      </c>
      <c r="N2575">
        <v>31.587</v>
      </c>
      <c r="O2575">
        <f>(Table1[[#This Row],[Sales]]-Table1[[#This Row],[Profit]])/Table1[[#This Row],[Quantity]]</f>
        <v>98.972600000000014</v>
      </c>
      <c r="P2575">
        <f>Table1[[#This Row],[Sales]]/Table1[[#This Row],[Quantity]]</f>
        <v>105.29</v>
      </c>
      <c r="Q2575" t="str">
        <f t="shared" si="80"/>
        <v>2023</v>
      </c>
      <c r="R2575" t="str">
        <f t="shared" si="81"/>
        <v>07</v>
      </c>
      <c r="S2575">
        <f>CEILING(Table1[[#This Row],[Month]]/3,1)</f>
        <v>3</v>
      </c>
      <c r="T2575" s="9">
        <f>(Table1[[#This Row],[Profit]]/Table1[[#This Row],[Sales]])</f>
        <v>0.06</v>
      </c>
    </row>
    <row r="2576" spans="1:20" x14ac:dyDescent="0.25">
      <c r="A2576">
        <v>20201122</v>
      </c>
      <c r="B2576" s="1" t="s">
        <v>112</v>
      </c>
      <c r="C2576" s="1" t="s">
        <v>385</v>
      </c>
      <c r="D2576" s="1" t="s">
        <v>386</v>
      </c>
      <c r="E2576" s="1" t="s">
        <v>17</v>
      </c>
      <c r="F2576" s="1" t="s">
        <v>48</v>
      </c>
      <c r="G2576" s="1" t="s">
        <v>93</v>
      </c>
      <c r="H2576" s="1" t="s">
        <v>69</v>
      </c>
      <c r="I2576" s="1" t="s">
        <v>30</v>
      </c>
      <c r="J2576" s="1" t="s">
        <v>97</v>
      </c>
      <c r="K2576">
        <v>16.23</v>
      </c>
      <c r="L2576">
        <v>3</v>
      </c>
      <c r="M2576">
        <v>0</v>
      </c>
      <c r="N2576">
        <v>7.9527000000000001</v>
      </c>
      <c r="O2576">
        <f>(Table1[[#This Row],[Sales]]-Table1[[#This Row],[Profit]])/Table1[[#This Row],[Quantity]]</f>
        <v>2.7591000000000001</v>
      </c>
      <c r="P2576">
        <f>Table1[[#This Row],[Sales]]/Table1[[#This Row],[Quantity]]</f>
        <v>5.41</v>
      </c>
      <c r="Q2576" t="str">
        <f t="shared" si="80"/>
        <v>2020</v>
      </c>
      <c r="R2576" t="str">
        <f t="shared" si="81"/>
        <v>11</v>
      </c>
      <c r="S2576">
        <f>CEILING(Table1[[#This Row],[Month]]/3,1)</f>
        <v>4</v>
      </c>
      <c r="T2576" s="9">
        <f>(Table1[[#This Row],[Profit]]/Table1[[#This Row],[Sales]])</f>
        <v>0.49</v>
      </c>
    </row>
    <row r="2577" spans="1:20" x14ac:dyDescent="0.25">
      <c r="A2577">
        <v>20201122</v>
      </c>
      <c r="B2577" s="1" t="s">
        <v>112</v>
      </c>
      <c r="C2577" s="1" t="s">
        <v>385</v>
      </c>
      <c r="D2577" s="1" t="s">
        <v>386</v>
      </c>
      <c r="E2577" s="1" t="s">
        <v>17</v>
      </c>
      <c r="F2577" s="1" t="s">
        <v>48</v>
      </c>
      <c r="G2577" s="1" t="s">
        <v>93</v>
      </c>
      <c r="H2577" s="1" t="s">
        <v>69</v>
      </c>
      <c r="I2577" s="1" t="s">
        <v>30</v>
      </c>
      <c r="J2577" s="1" t="s">
        <v>36</v>
      </c>
      <c r="K2577">
        <v>319.89999999999998</v>
      </c>
      <c r="L2577">
        <v>5</v>
      </c>
      <c r="M2577">
        <v>0</v>
      </c>
      <c r="N2577">
        <v>156.751</v>
      </c>
      <c r="O2577">
        <f>(Table1[[#This Row],[Sales]]-Table1[[#This Row],[Profit]])/Table1[[#This Row],[Quantity]]</f>
        <v>32.629799999999996</v>
      </c>
      <c r="P2577">
        <f>Table1[[#This Row],[Sales]]/Table1[[#This Row],[Quantity]]</f>
        <v>63.98</v>
      </c>
      <c r="Q2577" t="str">
        <f t="shared" si="80"/>
        <v>2020</v>
      </c>
      <c r="R2577" t="str">
        <f t="shared" si="81"/>
        <v>11</v>
      </c>
      <c r="S2577">
        <f>CEILING(Table1[[#This Row],[Month]]/3,1)</f>
        <v>4</v>
      </c>
      <c r="T2577" s="9">
        <f>(Table1[[#This Row],[Profit]]/Table1[[#This Row],[Sales]])</f>
        <v>0.49000000000000005</v>
      </c>
    </row>
    <row r="2578" spans="1:20" x14ac:dyDescent="0.25">
      <c r="A2578">
        <v>20201122</v>
      </c>
      <c r="B2578" s="1" t="s">
        <v>112</v>
      </c>
      <c r="C2578" s="1" t="s">
        <v>385</v>
      </c>
      <c r="D2578" s="1" t="s">
        <v>386</v>
      </c>
      <c r="E2578" s="1" t="s">
        <v>17</v>
      </c>
      <c r="F2578" s="1" t="s">
        <v>48</v>
      </c>
      <c r="G2578" s="1" t="s">
        <v>93</v>
      </c>
      <c r="H2578" s="1" t="s">
        <v>69</v>
      </c>
      <c r="I2578" s="1" t="s">
        <v>30</v>
      </c>
      <c r="J2578" s="1" t="s">
        <v>97</v>
      </c>
      <c r="K2578">
        <v>11.36</v>
      </c>
      <c r="L2578">
        <v>2</v>
      </c>
      <c r="M2578">
        <v>0</v>
      </c>
      <c r="N2578">
        <v>5.3391999999999999</v>
      </c>
      <c r="O2578">
        <f>(Table1[[#This Row],[Sales]]-Table1[[#This Row],[Profit]])/Table1[[#This Row],[Quantity]]</f>
        <v>3.0103999999999997</v>
      </c>
      <c r="P2578">
        <f>Table1[[#This Row],[Sales]]/Table1[[#This Row],[Quantity]]</f>
        <v>5.68</v>
      </c>
      <c r="Q2578" t="str">
        <f t="shared" si="80"/>
        <v>2020</v>
      </c>
      <c r="R2578" t="str">
        <f t="shared" si="81"/>
        <v>11</v>
      </c>
      <c r="S2578">
        <f>CEILING(Table1[[#This Row],[Month]]/3,1)</f>
        <v>4</v>
      </c>
      <c r="T2578" s="9">
        <f>(Table1[[#This Row],[Profit]]/Table1[[#This Row],[Sales]])</f>
        <v>0.47000000000000003</v>
      </c>
    </row>
    <row r="2579" spans="1:20" x14ac:dyDescent="0.25">
      <c r="A2579">
        <v>20201122</v>
      </c>
      <c r="B2579" s="1" t="s">
        <v>112</v>
      </c>
      <c r="C2579" s="1" t="s">
        <v>385</v>
      </c>
      <c r="D2579" s="1" t="s">
        <v>386</v>
      </c>
      <c r="E2579" s="1" t="s">
        <v>17</v>
      </c>
      <c r="F2579" s="1" t="s">
        <v>48</v>
      </c>
      <c r="G2579" s="1" t="s">
        <v>93</v>
      </c>
      <c r="H2579" s="1" t="s">
        <v>69</v>
      </c>
      <c r="I2579" s="1" t="s">
        <v>30</v>
      </c>
      <c r="J2579" s="1" t="s">
        <v>44</v>
      </c>
      <c r="K2579">
        <v>675.12</v>
      </c>
      <c r="L2579">
        <v>3</v>
      </c>
      <c r="M2579">
        <v>0</v>
      </c>
      <c r="N2579">
        <v>290.30160000000001</v>
      </c>
      <c r="O2579">
        <f>(Table1[[#This Row],[Sales]]-Table1[[#This Row],[Profit]])/Table1[[#This Row],[Quantity]]</f>
        <v>128.27279999999999</v>
      </c>
      <c r="P2579">
        <f>Table1[[#This Row],[Sales]]/Table1[[#This Row],[Quantity]]</f>
        <v>225.04</v>
      </c>
      <c r="Q2579" t="str">
        <f t="shared" si="80"/>
        <v>2020</v>
      </c>
      <c r="R2579" t="str">
        <f t="shared" si="81"/>
        <v>11</v>
      </c>
      <c r="S2579">
        <f>CEILING(Table1[[#This Row],[Month]]/3,1)</f>
        <v>4</v>
      </c>
      <c r="T2579" s="9">
        <f>(Table1[[#This Row],[Profit]]/Table1[[#This Row],[Sales]])</f>
        <v>0.43</v>
      </c>
    </row>
    <row r="2580" spans="1:20" x14ac:dyDescent="0.25">
      <c r="A2580">
        <v>20200127</v>
      </c>
      <c r="B2580" s="1" t="s">
        <v>431</v>
      </c>
      <c r="C2580" s="1" t="s">
        <v>149</v>
      </c>
      <c r="D2580" s="1" t="s">
        <v>662</v>
      </c>
      <c r="E2580" s="1" t="s">
        <v>17</v>
      </c>
      <c r="F2580" s="1" t="s">
        <v>34</v>
      </c>
      <c r="G2580" s="1" t="s">
        <v>291</v>
      </c>
      <c r="H2580" s="1" t="s">
        <v>69</v>
      </c>
      <c r="I2580" s="1" t="s">
        <v>63</v>
      </c>
      <c r="J2580" s="1" t="s">
        <v>41</v>
      </c>
      <c r="K2580">
        <v>62.82</v>
      </c>
      <c r="L2580">
        <v>3</v>
      </c>
      <c r="M2580">
        <v>0</v>
      </c>
      <c r="N2580">
        <v>30.7818</v>
      </c>
      <c r="O2580">
        <f>(Table1[[#This Row],[Sales]]-Table1[[#This Row],[Profit]])/Table1[[#This Row],[Quantity]]</f>
        <v>10.679400000000001</v>
      </c>
      <c r="P2580">
        <f>Table1[[#This Row],[Sales]]/Table1[[#This Row],[Quantity]]</f>
        <v>20.94</v>
      </c>
      <c r="Q2580" t="str">
        <f t="shared" si="80"/>
        <v>2020</v>
      </c>
      <c r="R2580" t="str">
        <f t="shared" si="81"/>
        <v>01</v>
      </c>
      <c r="S2580">
        <f>CEILING(Table1[[#This Row],[Month]]/3,1)</f>
        <v>1</v>
      </c>
      <c r="T2580" s="9">
        <f>(Table1[[#This Row],[Profit]]/Table1[[#This Row],[Sales]])</f>
        <v>0.49</v>
      </c>
    </row>
    <row r="2581" spans="1:20" x14ac:dyDescent="0.25">
      <c r="A2581">
        <v>20200127</v>
      </c>
      <c r="B2581" s="1" t="s">
        <v>431</v>
      </c>
      <c r="C2581" s="1" t="s">
        <v>149</v>
      </c>
      <c r="D2581" s="1" t="s">
        <v>662</v>
      </c>
      <c r="E2581" s="1" t="s">
        <v>17</v>
      </c>
      <c r="F2581" s="1" t="s">
        <v>34</v>
      </c>
      <c r="G2581" s="1" t="s">
        <v>291</v>
      </c>
      <c r="H2581" s="1" t="s">
        <v>69</v>
      </c>
      <c r="I2581" s="1" t="s">
        <v>63</v>
      </c>
      <c r="J2581" s="1" t="s">
        <v>37</v>
      </c>
      <c r="K2581">
        <v>489.92</v>
      </c>
      <c r="L2581">
        <v>8</v>
      </c>
      <c r="M2581">
        <v>0</v>
      </c>
      <c r="N2581">
        <v>0</v>
      </c>
      <c r="O2581">
        <f>(Table1[[#This Row],[Sales]]-Table1[[#This Row],[Profit]])/Table1[[#This Row],[Quantity]]</f>
        <v>61.24</v>
      </c>
      <c r="P2581">
        <f>Table1[[#This Row],[Sales]]/Table1[[#This Row],[Quantity]]</f>
        <v>61.24</v>
      </c>
      <c r="Q2581" t="str">
        <f t="shared" si="80"/>
        <v>2020</v>
      </c>
      <c r="R2581" t="str">
        <f t="shared" si="81"/>
        <v>01</v>
      </c>
      <c r="S2581">
        <f>CEILING(Table1[[#This Row],[Month]]/3,1)</f>
        <v>1</v>
      </c>
      <c r="T2581" s="9">
        <f>(Table1[[#This Row],[Profit]]/Table1[[#This Row],[Sales]])</f>
        <v>0</v>
      </c>
    </row>
    <row r="2582" spans="1:20" x14ac:dyDescent="0.25">
      <c r="A2582">
        <v>20200127</v>
      </c>
      <c r="B2582" s="1" t="s">
        <v>431</v>
      </c>
      <c r="C2582" s="1" t="s">
        <v>149</v>
      </c>
      <c r="D2582" s="1" t="s">
        <v>662</v>
      </c>
      <c r="E2582" s="1" t="s">
        <v>17</v>
      </c>
      <c r="F2582" s="1" t="s">
        <v>34</v>
      </c>
      <c r="G2582" s="1" t="s">
        <v>291</v>
      </c>
      <c r="H2582" s="1" t="s">
        <v>69</v>
      </c>
      <c r="I2582" s="1" t="s">
        <v>63</v>
      </c>
      <c r="J2582" s="1" t="s">
        <v>50</v>
      </c>
      <c r="K2582">
        <v>19.440000000000001</v>
      </c>
      <c r="L2582">
        <v>3</v>
      </c>
      <c r="M2582">
        <v>0</v>
      </c>
      <c r="N2582">
        <v>9.3312000000000008</v>
      </c>
      <c r="O2582">
        <f>(Table1[[#This Row],[Sales]]-Table1[[#This Row],[Profit]])/Table1[[#This Row],[Quantity]]</f>
        <v>3.3696000000000002</v>
      </c>
      <c r="P2582">
        <f>Table1[[#This Row],[Sales]]/Table1[[#This Row],[Quantity]]</f>
        <v>6.48</v>
      </c>
      <c r="Q2582" t="str">
        <f t="shared" si="80"/>
        <v>2020</v>
      </c>
      <c r="R2582" t="str">
        <f t="shared" si="81"/>
        <v>01</v>
      </c>
      <c r="S2582">
        <f>CEILING(Table1[[#This Row],[Month]]/3,1)</f>
        <v>1</v>
      </c>
      <c r="T2582" s="9">
        <f>(Table1[[#This Row],[Profit]]/Table1[[#This Row],[Sales]])</f>
        <v>0.48000000000000004</v>
      </c>
    </row>
    <row r="2583" spans="1:20" x14ac:dyDescent="0.25">
      <c r="A2583">
        <v>20200127</v>
      </c>
      <c r="B2583" s="1" t="s">
        <v>431</v>
      </c>
      <c r="C2583" s="1" t="s">
        <v>149</v>
      </c>
      <c r="D2583" s="1" t="s">
        <v>662</v>
      </c>
      <c r="E2583" s="1" t="s">
        <v>17</v>
      </c>
      <c r="F2583" s="1" t="s">
        <v>34</v>
      </c>
      <c r="G2583" s="1" t="s">
        <v>291</v>
      </c>
      <c r="H2583" s="1" t="s">
        <v>69</v>
      </c>
      <c r="I2583" s="1" t="s">
        <v>63</v>
      </c>
      <c r="J2583" s="1" t="s">
        <v>50</v>
      </c>
      <c r="K2583">
        <v>16.68</v>
      </c>
      <c r="L2583">
        <v>2</v>
      </c>
      <c r="M2583">
        <v>0</v>
      </c>
      <c r="N2583">
        <v>8.34</v>
      </c>
      <c r="O2583">
        <f>(Table1[[#This Row],[Sales]]-Table1[[#This Row],[Profit]])/Table1[[#This Row],[Quantity]]</f>
        <v>4.17</v>
      </c>
      <c r="P2583">
        <f>Table1[[#This Row],[Sales]]/Table1[[#This Row],[Quantity]]</f>
        <v>8.34</v>
      </c>
      <c r="Q2583" t="str">
        <f t="shared" si="80"/>
        <v>2020</v>
      </c>
      <c r="R2583" t="str">
        <f t="shared" si="81"/>
        <v>01</v>
      </c>
      <c r="S2583">
        <f>CEILING(Table1[[#This Row],[Month]]/3,1)</f>
        <v>1</v>
      </c>
      <c r="T2583" s="9">
        <f>(Table1[[#This Row],[Profit]]/Table1[[#This Row],[Sales]])</f>
        <v>0.5</v>
      </c>
    </row>
    <row r="2584" spans="1:20" x14ac:dyDescent="0.25">
      <c r="A2584">
        <v>20200127</v>
      </c>
      <c r="B2584" s="1" t="s">
        <v>431</v>
      </c>
      <c r="C2584" s="1" t="s">
        <v>149</v>
      </c>
      <c r="D2584" s="1" t="s">
        <v>662</v>
      </c>
      <c r="E2584" s="1" t="s">
        <v>17</v>
      </c>
      <c r="F2584" s="1" t="s">
        <v>34</v>
      </c>
      <c r="G2584" s="1" t="s">
        <v>291</v>
      </c>
      <c r="H2584" s="1" t="s">
        <v>69</v>
      </c>
      <c r="I2584" s="1" t="s">
        <v>63</v>
      </c>
      <c r="J2584" s="1" t="s">
        <v>43</v>
      </c>
      <c r="K2584">
        <v>155.35</v>
      </c>
      <c r="L2584">
        <v>13</v>
      </c>
      <c r="M2584">
        <v>0</v>
      </c>
      <c r="N2584">
        <v>0</v>
      </c>
      <c r="O2584">
        <f>(Table1[[#This Row],[Sales]]-Table1[[#This Row],[Profit]])/Table1[[#This Row],[Quantity]]</f>
        <v>11.95</v>
      </c>
      <c r="P2584">
        <f>Table1[[#This Row],[Sales]]/Table1[[#This Row],[Quantity]]</f>
        <v>11.95</v>
      </c>
      <c r="Q2584" t="str">
        <f t="shared" si="80"/>
        <v>2020</v>
      </c>
      <c r="R2584" t="str">
        <f t="shared" si="81"/>
        <v>01</v>
      </c>
      <c r="S2584">
        <f>CEILING(Table1[[#This Row],[Month]]/3,1)</f>
        <v>1</v>
      </c>
      <c r="T2584" s="9">
        <f>(Table1[[#This Row],[Profit]]/Table1[[#This Row],[Sales]])</f>
        <v>0</v>
      </c>
    </row>
    <row r="2585" spans="1:20" x14ac:dyDescent="0.25">
      <c r="A2585">
        <v>20200127</v>
      </c>
      <c r="B2585" s="1" t="s">
        <v>431</v>
      </c>
      <c r="C2585" s="1" t="s">
        <v>149</v>
      </c>
      <c r="D2585" s="1" t="s">
        <v>662</v>
      </c>
      <c r="E2585" s="1" t="s">
        <v>17</v>
      </c>
      <c r="F2585" s="1" t="s">
        <v>34</v>
      </c>
      <c r="G2585" s="1" t="s">
        <v>291</v>
      </c>
      <c r="H2585" s="1" t="s">
        <v>69</v>
      </c>
      <c r="I2585" s="1" t="s">
        <v>63</v>
      </c>
      <c r="J2585" s="1" t="s">
        <v>41</v>
      </c>
      <c r="K2585">
        <v>12.42</v>
      </c>
      <c r="L2585">
        <v>3</v>
      </c>
      <c r="M2585">
        <v>0</v>
      </c>
      <c r="N2585">
        <v>4.4711999999999996</v>
      </c>
      <c r="O2585">
        <f>(Table1[[#This Row],[Sales]]-Table1[[#This Row],[Profit]])/Table1[[#This Row],[Quantity]]</f>
        <v>2.6496</v>
      </c>
      <c r="P2585">
        <f>Table1[[#This Row],[Sales]]/Table1[[#This Row],[Quantity]]</f>
        <v>4.1399999999999997</v>
      </c>
      <c r="Q2585" t="str">
        <f t="shared" si="80"/>
        <v>2020</v>
      </c>
      <c r="R2585" t="str">
        <f t="shared" si="81"/>
        <v>01</v>
      </c>
      <c r="S2585">
        <f>CEILING(Table1[[#This Row],[Month]]/3,1)</f>
        <v>1</v>
      </c>
      <c r="T2585" s="9">
        <f>(Table1[[#This Row],[Profit]]/Table1[[#This Row],[Sales]])</f>
        <v>0.36</v>
      </c>
    </row>
    <row r="2586" spans="1:20" x14ac:dyDescent="0.25">
      <c r="A2586">
        <v>20200127</v>
      </c>
      <c r="B2586" s="1" t="s">
        <v>431</v>
      </c>
      <c r="C2586" s="1" t="s">
        <v>149</v>
      </c>
      <c r="D2586" s="1" t="s">
        <v>662</v>
      </c>
      <c r="E2586" s="1" t="s">
        <v>17</v>
      </c>
      <c r="F2586" s="1" t="s">
        <v>34</v>
      </c>
      <c r="G2586" s="1" t="s">
        <v>291</v>
      </c>
      <c r="H2586" s="1" t="s">
        <v>69</v>
      </c>
      <c r="I2586" s="1" t="s">
        <v>63</v>
      </c>
      <c r="J2586" s="1" t="s">
        <v>43</v>
      </c>
      <c r="K2586">
        <v>187.98</v>
      </c>
      <c r="L2586">
        <v>2</v>
      </c>
      <c r="M2586">
        <v>0</v>
      </c>
      <c r="N2586">
        <v>52.634399999999999</v>
      </c>
      <c r="O2586">
        <f>(Table1[[#This Row],[Sales]]-Table1[[#This Row],[Profit]])/Table1[[#This Row],[Quantity]]</f>
        <v>67.672799999999995</v>
      </c>
      <c r="P2586">
        <f>Table1[[#This Row],[Sales]]/Table1[[#This Row],[Quantity]]</f>
        <v>93.99</v>
      </c>
      <c r="Q2586" t="str">
        <f t="shared" si="80"/>
        <v>2020</v>
      </c>
      <c r="R2586" t="str">
        <f t="shared" si="81"/>
        <v>01</v>
      </c>
      <c r="S2586">
        <f>CEILING(Table1[[#This Row],[Month]]/3,1)</f>
        <v>1</v>
      </c>
      <c r="T2586" s="9">
        <f>(Table1[[#This Row],[Profit]]/Table1[[#This Row],[Sales]])</f>
        <v>0.28000000000000003</v>
      </c>
    </row>
    <row r="2587" spans="1:20" x14ac:dyDescent="0.25">
      <c r="A2587">
        <v>20211103</v>
      </c>
      <c r="B2587" s="1" t="s">
        <v>600</v>
      </c>
      <c r="C2587" s="1" t="s">
        <v>57</v>
      </c>
      <c r="D2587" s="1" t="s">
        <v>861</v>
      </c>
      <c r="E2587" s="1" t="s">
        <v>59</v>
      </c>
      <c r="F2587" s="1" t="s">
        <v>60</v>
      </c>
      <c r="G2587" s="1" t="s">
        <v>356</v>
      </c>
      <c r="H2587" s="1" t="s">
        <v>55</v>
      </c>
      <c r="I2587" s="1" t="s">
        <v>30</v>
      </c>
      <c r="J2587" s="1" t="s">
        <v>97</v>
      </c>
      <c r="K2587">
        <v>6.6079999999999997</v>
      </c>
      <c r="L2587">
        <v>2</v>
      </c>
      <c r="M2587">
        <v>0.2</v>
      </c>
      <c r="N2587">
        <v>2.1476000000000002</v>
      </c>
      <c r="O2587">
        <f>(Table1[[#This Row],[Sales]]-Table1[[#This Row],[Profit]])/Table1[[#This Row],[Quantity]]</f>
        <v>2.2302</v>
      </c>
      <c r="P2587">
        <f>Table1[[#This Row],[Sales]]/Table1[[#This Row],[Quantity]]</f>
        <v>3.3039999999999998</v>
      </c>
      <c r="Q2587" t="str">
        <f t="shared" si="80"/>
        <v>2021</v>
      </c>
      <c r="R2587" t="str">
        <f t="shared" si="81"/>
        <v>11</v>
      </c>
      <c r="S2587">
        <f>CEILING(Table1[[#This Row],[Month]]/3,1)</f>
        <v>4</v>
      </c>
      <c r="T2587" s="9">
        <f>(Table1[[#This Row],[Profit]]/Table1[[#This Row],[Sales]])</f>
        <v>0.32500000000000007</v>
      </c>
    </row>
    <row r="2588" spans="1:20" x14ac:dyDescent="0.25">
      <c r="A2588">
        <v>20230701</v>
      </c>
      <c r="B2588" s="1" t="s">
        <v>566</v>
      </c>
      <c r="C2588" s="1" t="s">
        <v>133</v>
      </c>
      <c r="D2588" s="1" t="s">
        <v>134</v>
      </c>
      <c r="E2588" s="1" t="s">
        <v>17</v>
      </c>
      <c r="F2588" s="1" t="s">
        <v>18</v>
      </c>
      <c r="G2588" s="1" t="s">
        <v>54</v>
      </c>
      <c r="H2588" s="1" t="s">
        <v>55</v>
      </c>
      <c r="I2588" s="1" t="s">
        <v>21</v>
      </c>
      <c r="J2588" s="1" t="s">
        <v>37</v>
      </c>
      <c r="K2588">
        <v>248.57</v>
      </c>
      <c r="L2588">
        <v>7</v>
      </c>
      <c r="M2588">
        <v>0</v>
      </c>
      <c r="N2588">
        <v>67.113900000000001</v>
      </c>
      <c r="O2588">
        <f>(Table1[[#This Row],[Sales]]-Table1[[#This Row],[Profit]])/Table1[[#This Row],[Quantity]]</f>
        <v>25.9223</v>
      </c>
      <c r="P2588">
        <f>Table1[[#This Row],[Sales]]/Table1[[#This Row],[Quantity]]</f>
        <v>35.51</v>
      </c>
      <c r="Q2588" t="str">
        <f t="shared" si="80"/>
        <v>2023</v>
      </c>
      <c r="R2588" t="str">
        <f t="shared" si="81"/>
        <v>07</v>
      </c>
      <c r="S2588">
        <f>CEILING(Table1[[#This Row],[Month]]/3,1)</f>
        <v>3</v>
      </c>
      <c r="T2588" s="9">
        <f>(Table1[[#This Row],[Profit]]/Table1[[#This Row],[Sales]])</f>
        <v>0.27</v>
      </c>
    </row>
    <row r="2589" spans="1:20" x14ac:dyDescent="0.25">
      <c r="A2589">
        <v>20230701</v>
      </c>
      <c r="B2589" s="1" t="s">
        <v>566</v>
      </c>
      <c r="C2589" s="1" t="s">
        <v>133</v>
      </c>
      <c r="D2589" s="1" t="s">
        <v>134</v>
      </c>
      <c r="E2589" s="1" t="s">
        <v>17</v>
      </c>
      <c r="F2589" s="1" t="s">
        <v>18</v>
      </c>
      <c r="G2589" s="1" t="s">
        <v>54</v>
      </c>
      <c r="H2589" s="1" t="s">
        <v>55</v>
      </c>
      <c r="I2589" s="1" t="s">
        <v>21</v>
      </c>
      <c r="J2589" s="1" t="s">
        <v>41</v>
      </c>
      <c r="K2589">
        <v>22.23</v>
      </c>
      <c r="L2589">
        <v>1</v>
      </c>
      <c r="M2589">
        <v>0</v>
      </c>
      <c r="N2589">
        <v>9.7812000000000001</v>
      </c>
      <c r="O2589">
        <f>(Table1[[#This Row],[Sales]]-Table1[[#This Row],[Profit]])/Table1[[#This Row],[Quantity]]</f>
        <v>12.4488</v>
      </c>
      <c r="P2589">
        <f>Table1[[#This Row],[Sales]]/Table1[[#This Row],[Quantity]]</f>
        <v>22.23</v>
      </c>
      <c r="Q2589" t="str">
        <f t="shared" si="80"/>
        <v>2023</v>
      </c>
      <c r="R2589" t="str">
        <f t="shared" si="81"/>
        <v>07</v>
      </c>
      <c r="S2589">
        <f>CEILING(Table1[[#This Row],[Month]]/3,1)</f>
        <v>3</v>
      </c>
      <c r="T2589" s="9">
        <f>(Table1[[#This Row],[Profit]]/Table1[[#This Row],[Sales]])</f>
        <v>0.44</v>
      </c>
    </row>
    <row r="2590" spans="1:20" x14ac:dyDescent="0.25">
      <c r="A2590">
        <v>20220506</v>
      </c>
      <c r="B2590" s="1" t="s">
        <v>978</v>
      </c>
      <c r="C2590" s="1" t="s">
        <v>25</v>
      </c>
      <c r="D2590" s="1" t="s">
        <v>26</v>
      </c>
      <c r="E2590" s="1" t="s">
        <v>27</v>
      </c>
      <c r="F2590" s="1" t="s">
        <v>28</v>
      </c>
      <c r="G2590" s="1" t="s">
        <v>106</v>
      </c>
      <c r="H2590" s="1" t="s">
        <v>40</v>
      </c>
      <c r="I2590" s="1" t="s">
        <v>63</v>
      </c>
      <c r="J2590" s="1" t="s">
        <v>37</v>
      </c>
      <c r="K2590">
        <v>5.98</v>
      </c>
      <c r="L2590">
        <v>1</v>
      </c>
      <c r="M2590">
        <v>0</v>
      </c>
      <c r="N2590">
        <v>1.0165999999999999</v>
      </c>
      <c r="O2590">
        <f>(Table1[[#This Row],[Sales]]-Table1[[#This Row],[Profit]])/Table1[[#This Row],[Quantity]]</f>
        <v>4.9634</v>
      </c>
      <c r="P2590">
        <f>Table1[[#This Row],[Sales]]/Table1[[#This Row],[Quantity]]</f>
        <v>5.98</v>
      </c>
      <c r="Q2590" t="str">
        <f t="shared" si="80"/>
        <v>2022</v>
      </c>
      <c r="R2590" t="str">
        <f t="shared" si="81"/>
        <v>05</v>
      </c>
      <c r="S2590">
        <f>CEILING(Table1[[#This Row],[Month]]/3,1)</f>
        <v>2</v>
      </c>
      <c r="T2590" s="9">
        <f>(Table1[[#This Row],[Profit]]/Table1[[#This Row],[Sales]])</f>
        <v>0.16999999999999998</v>
      </c>
    </row>
    <row r="2591" spans="1:20" x14ac:dyDescent="0.25">
      <c r="A2591">
        <v>20220506</v>
      </c>
      <c r="B2591" s="1" t="s">
        <v>978</v>
      </c>
      <c r="C2591" s="1" t="s">
        <v>25</v>
      </c>
      <c r="D2591" s="1" t="s">
        <v>26</v>
      </c>
      <c r="E2591" s="1" t="s">
        <v>27</v>
      </c>
      <c r="F2591" s="1" t="s">
        <v>28</v>
      </c>
      <c r="G2591" s="1" t="s">
        <v>106</v>
      </c>
      <c r="H2591" s="1" t="s">
        <v>40</v>
      </c>
      <c r="I2591" s="1" t="s">
        <v>63</v>
      </c>
      <c r="J2591" s="1" t="s">
        <v>43</v>
      </c>
      <c r="K2591">
        <v>246.16800000000001</v>
      </c>
      <c r="L2591">
        <v>3</v>
      </c>
      <c r="M2591">
        <v>0.2</v>
      </c>
      <c r="N2591">
        <v>21.5397</v>
      </c>
      <c r="O2591">
        <f>(Table1[[#This Row],[Sales]]-Table1[[#This Row],[Profit]])/Table1[[#This Row],[Quantity]]</f>
        <v>74.876099999999994</v>
      </c>
      <c r="P2591">
        <f>Table1[[#This Row],[Sales]]/Table1[[#This Row],[Quantity]]</f>
        <v>82.055999999999997</v>
      </c>
      <c r="Q2591" t="str">
        <f t="shared" si="80"/>
        <v>2022</v>
      </c>
      <c r="R2591" t="str">
        <f t="shared" si="81"/>
        <v>05</v>
      </c>
      <c r="S2591">
        <f>CEILING(Table1[[#This Row],[Month]]/3,1)</f>
        <v>2</v>
      </c>
      <c r="T2591" s="9">
        <f>(Table1[[#This Row],[Profit]]/Table1[[#This Row],[Sales]])</f>
        <v>8.7499999999999994E-2</v>
      </c>
    </row>
    <row r="2592" spans="1:20" x14ac:dyDescent="0.25">
      <c r="A2592">
        <v>20220909</v>
      </c>
      <c r="B2592" s="1" t="s">
        <v>663</v>
      </c>
      <c r="C2592" s="1" t="s">
        <v>108</v>
      </c>
      <c r="D2592" s="1" t="s">
        <v>591</v>
      </c>
      <c r="E2592" s="1" t="s">
        <v>59</v>
      </c>
      <c r="F2592" s="1" t="s">
        <v>110</v>
      </c>
      <c r="G2592" s="1" t="s">
        <v>223</v>
      </c>
      <c r="H2592" s="1" t="s">
        <v>69</v>
      </c>
      <c r="I2592" s="1" t="s">
        <v>21</v>
      </c>
      <c r="J2592" s="1" t="s">
        <v>41</v>
      </c>
      <c r="K2592">
        <v>14.135999999999999</v>
      </c>
      <c r="L2592">
        <v>2</v>
      </c>
      <c r="M2592">
        <v>0.6</v>
      </c>
      <c r="N2592">
        <v>-7.7747999999999999</v>
      </c>
      <c r="O2592">
        <f>(Table1[[#This Row],[Sales]]-Table1[[#This Row],[Profit]])/Table1[[#This Row],[Quantity]]</f>
        <v>10.955399999999999</v>
      </c>
      <c r="P2592">
        <f>Table1[[#This Row],[Sales]]/Table1[[#This Row],[Quantity]]</f>
        <v>7.0679999999999996</v>
      </c>
      <c r="Q2592" t="str">
        <f t="shared" si="80"/>
        <v>2022</v>
      </c>
      <c r="R2592" t="str">
        <f t="shared" si="81"/>
        <v>09</v>
      </c>
      <c r="S2592">
        <f>CEILING(Table1[[#This Row],[Month]]/3,1)</f>
        <v>3</v>
      </c>
      <c r="T2592" s="9">
        <f>(Table1[[#This Row],[Profit]]/Table1[[#This Row],[Sales]])</f>
        <v>-0.55000000000000004</v>
      </c>
    </row>
    <row r="2593" spans="1:20" x14ac:dyDescent="0.25">
      <c r="A2593">
        <v>20220909</v>
      </c>
      <c r="B2593" s="1" t="s">
        <v>663</v>
      </c>
      <c r="C2593" s="1" t="s">
        <v>108</v>
      </c>
      <c r="D2593" s="1" t="s">
        <v>591</v>
      </c>
      <c r="E2593" s="1" t="s">
        <v>59</v>
      </c>
      <c r="F2593" s="1" t="s">
        <v>110</v>
      </c>
      <c r="G2593" s="1" t="s">
        <v>223</v>
      </c>
      <c r="H2593" s="1" t="s">
        <v>69</v>
      </c>
      <c r="I2593" s="1" t="s">
        <v>21</v>
      </c>
      <c r="J2593" s="1" t="s">
        <v>36</v>
      </c>
      <c r="K2593">
        <v>601.47</v>
      </c>
      <c r="L2593">
        <v>3</v>
      </c>
      <c r="M2593">
        <v>0.5</v>
      </c>
      <c r="N2593">
        <v>-300.73500000000001</v>
      </c>
      <c r="O2593">
        <f>(Table1[[#This Row],[Sales]]-Table1[[#This Row],[Profit]])/Table1[[#This Row],[Quantity]]</f>
        <v>300.73500000000001</v>
      </c>
      <c r="P2593">
        <f>Table1[[#This Row],[Sales]]/Table1[[#This Row],[Quantity]]</f>
        <v>200.49</v>
      </c>
      <c r="Q2593" t="str">
        <f t="shared" si="80"/>
        <v>2022</v>
      </c>
      <c r="R2593" t="str">
        <f t="shared" si="81"/>
        <v>09</v>
      </c>
      <c r="S2593">
        <f>CEILING(Table1[[#This Row],[Month]]/3,1)</f>
        <v>3</v>
      </c>
      <c r="T2593" s="9">
        <f>(Table1[[#This Row],[Profit]]/Table1[[#This Row],[Sales]])</f>
        <v>-0.5</v>
      </c>
    </row>
    <row r="2594" spans="1:20" x14ac:dyDescent="0.25">
      <c r="A2594">
        <v>20231125</v>
      </c>
      <c r="B2594" s="1" t="s">
        <v>577</v>
      </c>
      <c r="C2594" s="1" t="s">
        <v>173</v>
      </c>
      <c r="D2594" s="1" t="s">
        <v>174</v>
      </c>
      <c r="E2594" s="1" t="s">
        <v>27</v>
      </c>
      <c r="F2594" s="1" t="s">
        <v>82</v>
      </c>
      <c r="G2594" s="1" t="s">
        <v>568</v>
      </c>
      <c r="H2594" s="1" t="s">
        <v>69</v>
      </c>
      <c r="I2594" s="1" t="s">
        <v>30</v>
      </c>
      <c r="J2594" s="1" t="s">
        <v>43</v>
      </c>
      <c r="K2594">
        <v>79.099999999999994</v>
      </c>
      <c r="L2594">
        <v>2</v>
      </c>
      <c r="M2594">
        <v>0</v>
      </c>
      <c r="N2594">
        <v>39.549999999999997</v>
      </c>
      <c r="O2594">
        <f>(Table1[[#This Row],[Sales]]-Table1[[#This Row],[Profit]])/Table1[[#This Row],[Quantity]]</f>
        <v>19.774999999999999</v>
      </c>
      <c r="P2594">
        <f>Table1[[#This Row],[Sales]]/Table1[[#This Row],[Quantity]]</f>
        <v>39.549999999999997</v>
      </c>
      <c r="Q2594" t="str">
        <f t="shared" si="80"/>
        <v>2023</v>
      </c>
      <c r="R2594" t="str">
        <f t="shared" si="81"/>
        <v>11</v>
      </c>
      <c r="S2594">
        <f>CEILING(Table1[[#This Row],[Month]]/3,1)</f>
        <v>4</v>
      </c>
      <c r="T2594" s="9">
        <f>(Table1[[#This Row],[Profit]]/Table1[[#This Row],[Sales]])</f>
        <v>0.5</v>
      </c>
    </row>
    <row r="2595" spans="1:20" x14ac:dyDescent="0.25">
      <c r="A2595">
        <v>20231125</v>
      </c>
      <c r="B2595" s="1" t="s">
        <v>577</v>
      </c>
      <c r="C2595" s="1" t="s">
        <v>173</v>
      </c>
      <c r="D2595" s="1" t="s">
        <v>174</v>
      </c>
      <c r="E2595" s="1" t="s">
        <v>27</v>
      </c>
      <c r="F2595" s="1" t="s">
        <v>82</v>
      </c>
      <c r="G2595" s="1" t="s">
        <v>568</v>
      </c>
      <c r="H2595" s="1" t="s">
        <v>69</v>
      </c>
      <c r="I2595" s="1" t="s">
        <v>30</v>
      </c>
      <c r="J2595" s="1" t="s">
        <v>36</v>
      </c>
      <c r="K2595">
        <v>327.84</v>
      </c>
      <c r="L2595">
        <v>8</v>
      </c>
      <c r="M2595">
        <v>0</v>
      </c>
      <c r="N2595">
        <v>157.36320000000001</v>
      </c>
      <c r="O2595">
        <f>(Table1[[#This Row],[Sales]]-Table1[[#This Row],[Profit]])/Table1[[#This Row],[Quantity]]</f>
        <v>21.309599999999996</v>
      </c>
      <c r="P2595">
        <f>Table1[[#This Row],[Sales]]/Table1[[#This Row],[Quantity]]</f>
        <v>40.98</v>
      </c>
      <c r="Q2595" t="str">
        <f t="shared" si="80"/>
        <v>2023</v>
      </c>
      <c r="R2595" t="str">
        <f t="shared" si="81"/>
        <v>11</v>
      </c>
      <c r="S2595">
        <f>CEILING(Table1[[#This Row],[Month]]/3,1)</f>
        <v>4</v>
      </c>
      <c r="T2595" s="9">
        <f>(Table1[[#This Row],[Profit]]/Table1[[#This Row],[Sales]])</f>
        <v>0.48000000000000004</v>
      </c>
    </row>
    <row r="2596" spans="1:20" x14ac:dyDescent="0.25">
      <c r="A2596">
        <v>20230514</v>
      </c>
      <c r="B2596" s="1" t="s">
        <v>628</v>
      </c>
      <c r="C2596" s="1" t="s">
        <v>129</v>
      </c>
      <c r="D2596" s="1" t="s">
        <v>888</v>
      </c>
      <c r="E2596" s="1" t="s">
        <v>59</v>
      </c>
      <c r="F2596" s="1" t="s">
        <v>131</v>
      </c>
      <c r="G2596" s="1" t="s">
        <v>262</v>
      </c>
      <c r="H2596" s="1" t="s">
        <v>69</v>
      </c>
      <c r="I2596" s="1" t="s">
        <v>30</v>
      </c>
      <c r="J2596" s="1" t="s">
        <v>97</v>
      </c>
      <c r="K2596">
        <v>180.96</v>
      </c>
      <c r="L2596">
        <v>2</v>
      </c>
      <c r="M2596">
        <v>0</v>
      </c>
      <c r="N2596">
        <v>81.432000000000002</v>
      </c>
      <c r="O2596">
        <f>(Table1[[#This Row],[Sales]]-Table1[[#This Row],[Profit]])/Table1[[#This Row],[Quantity]]</f>
        <v>49.764000000000003</v>
      </c>
      <c r="P2596">
        <f>Table1[[#This Row],[Sales]]/Table1[[#This Row],[Quantity]]</f>
        <v>90.48</v>
      </c>
      <c r="Q2596" t="str">
        <f t="shared" si="80"/>
        <v>2023</v>
      </c>
      <c r="R2596" t="str">
        <f t="shared" si="81"/>
        <v>05</v>
      </c>
      <c r="S2596">
        <f>CEILING(Table1[[#This Row],[Month]]/3,1)</f>
        <v>2</v>
      </c>
      <c r="T2596" s="9">
        <f>(Table1[[#This Row],[Profit]]/Table1[[#This Row],[Sales]])</f>
        <v>0.45</v>
      </c>
    </row>
    <row r="2597" spans="1:20" x14ac:dyDescent="0.25">
      <c r="A2597">
        <v>20230514</v>
      </c>
      <c r="B2597" s="1" t="s">
        <v>628</v>
      </c>
      <c r="C2597" s="1" t="s">
        <v>129</v>
      </c>
      <c r="D2597" s="1" t="s">
        <v>888</v>
      </c>
      <c r="E2597" s="1" t="s">
        <v>59</v>
      </c>
      <c r="F2597" s="1" t="s">
        <v>131</v>
      </c>
      <c r="G2597" s="1" t="s">
        <v>262</v>
      </c>
      <c r="H2597" s="1" t="s">
        <v>69</v>
      </c>
      <c r="I2597" s="1" t="s">
        <v>30</v>
      </c>
      <c r="J2597" s="1" t="s">
        <v>36</v>
      </c>
      <c r="K2597">
        <v>914.97</v>
      </c>
      <c r="L2597">
        <v>3</v>
      </c>
      <c r="M2597">
        <v>0</v>
      </c>
      <c r="N2597">
        <v>411.73649999999998</v>
      </c>
      <c r="O2597">
        <f>(Table1[[#This Row],[Sales]]-Table1[[#This Row],[Profit]])/Table1[[#This Row],[Quantity]]</f>
        <v>167.74450000000002</v>
      </c>
      <c r="P2597">
        <f>Table1[[#This Row],[Sales]]/Table1[[#This Row],[Quantity]]</f>
        <v>304.99</v>
      </c>
      <c r="Q2597" t="str">
        <f t="shared" si="80"/>
        <v>2023</v>
      </c>
      <c r="R2597" t="str">
        <f t="shared" si="81"/>
        <v>05</v>
      </c>
      <c r="S2597">
        <f>CEILING(Table1[[#This Row],[Month]]/3,1)</f>
        <v>2</v>
      </c>
      <c r="T2597" s="9">
        <f>(Table1[[#This Row],[Profit]]/Table1[[#This Row],[Sales]])</f>
        <v>0.44999999999999996</v>
      </c>
    </row>
    <row r="2598" spans="1:20" x14ac:dyDescent="0.25">
      <c r="A2598">
        <v>20230514</v>
      </c>
      <c r="B2598" s="1" t="s">
        <v>628</v>
      </c>
      <c r="C2598" s="1" t="s">
        <v>129</v>
      </c>
      <c r="D2598" s="1" t="s">
        <v>888</v>
      </c>
      <c r="E2598" s="1" t="s">
        <v>59</v>
      </c>
      <c r="F2598" s="1" t="s">
        <v>131</v>
      </c>
      <c r="G2598" s="1" t="s">
        <v>262</v>
      </c>
      <c r="H2598" s="1" t="s">
        <v>69</v>
      </c>
      <c r="I2598" s="1" t="s">
        <v>30</v>
      </c>
      <c r="J2598" s="1" t="s">
        <v>43</v>
      </c>
      <c r="K2598">
        <v>587.97</v>
      </c>
      <c r="L2598">
        <v>3</v>
      </c>
      <c r="M2598">
        <v>0</v>
      </c>
      <c r="N2598">
        <v>158.75190000000001</v>
      </c>
      <c r="O2598">
        <f>(Table1[[#This Row],[Sales]]-Table1[[#This Row],[Profit]])/Table1[[#This Row],[Quantity]]</f>
        <v>143.07270000000003</v>
      </c>
      <c r="P2598">
        <f>Table1[[#This Row],[Sales]]/Table1[[#This Row],[Quantity]]</f>
        <v>195.99</v>
      </c>
      <c r="Q2598" t="str">
        <f t="shared" si="80"/>
        <v>2023</v>
      </c>
      <c r="R2598" t="str">
        <f t="shared" si="81"/>
        <v>05</v>
      </c>
      <c r="S2598">
        <f>CEILING(Table1[[#This Row],[Month]]/3,1)</f>
        <v>2</v>
      </c>
      <c r="T2598" s="9">
        <f>(Table1[[#This Row],[Profit]]/Table1[[#This Row],[Sales]])</f>
        <v>0.27</v>
      </c>
    </row>
    <row r="2599" spans="1:20" x14ac:dyDescent="0.25">
      <c r="A2599">
        <v>20230514</v>
      </c>
      <c r="B2599" s="1" t="s">
        <v>628</v>
      </c>
      <c r="C2599" s="1" t="s">
        <v>129</v>
      </c>
      <c r="D2599" s="1" t="s">
        <v>888</v>
      </c>
      <c r="E2599" s="1" t="s">
        <v>59</v>
      </c>
      <c r="F2599" s="1" t="s">
        <v>131</v>
      </c>
      <c r="G2599" s="1" t="s">
        <v>262</v>
      </c>
      <c r="H2599" s="1" t="s">
        <v>69</v>
      </c>
      <c r="I2599" s="1" t="s">
        <v>30</v>
      </c>
      <c r="J2599" s="1" t="s">
        <v>37</v>
      </c>
      <c r="K2599">
        <v>530.34</v>
      </c>
      <c r="L2599">
        <v>2</v>
      </c>
      <c r="M2599">
        <v>0</v>
      </c>
      <c r="N2599">
        <v>95.461200000000005</v>
      </c>
      <c r="O2599">
        <f>(Table1[[#This Row],[Sales]]-Table1[[#This Row],[Profit]])/Table1[[#This Row],[Quantity]]</f>
        <v>217.43940000000001</v>
      </c>
      <c r="P2599">
        <f>Table1[[#This Row],[Sales]]/Table1[[#This Row],[Quantity]]</f>
        <v>265.17</v>
      </c>
      <c r="Q2599" t="str">
        <f t="shared" si="80"/>
        <v>2023</v>
      </c>
      <c r="R2599" t="str">
        <f t="shared" si="81"/>
        <v>05</v>
      </c>
      <c r="S2599">
        <f>CEILING(Table1[[#This Row],[Month]]/3,1)</f>
        <v>2</v>
      </c>
      <c r="T2599" s="9">
        <f>(Table1[[#This Row],[Profit]]/Table1[[#This Row],[Sales]])</f>
        <v>0.18</v>
      </c>
    </row>
    <row r="2600" spans="1:20" x14ac:dyDescent="0.25">
      <c r="A2600">
        <v>20230514</v>
      </c>
      <c r="B2600" s="1" t="s">
        <v>628</v>
      </c>
      <c r="C2600" s="1" t="s">
        <v>129</v>
      </c>
      <c r="D2600" s="1" t="s">
        <v>888</v>
      </c>
      <c r="E2600" s="1" t="s">
        <v>59</v>
      </c>
      <c r="F2600" s="1" t="s">
        <v>131</v>
      </c>
      <c r="G2600" s="1" t="s">
        <v>262</v>
      </c>
      <c r="H2600" s="1" t="s">
        <v>69</v>
      </c>
      <c r="I2600" s="1" t="s">
        <v>30</v>
      </c>
      <c r="J2600" s="1" t="s">
        <v>50</v>
      </c>
      <c r="K2600">
        <v>14.94</v>
      </c>
      <c r="L2600">
        <v>3</v>
      </c>
      <c r="M2600">
        <v>0</v>
      </c>
      <c r="N2600">
        <v>7.3205999999999998</v>
      </c>
      <c r="O2600">
        <f>(Table1[[#This Row],[Sales]]-Table1[[#This Row],[Profit]])/Table1[[#This Row],[Quantity]]</f>
        <v>2.5398000000000001</v>
      </c>
      <c r="P2600">
        <f>Table1[[#This Row],[Sales]]/Table1[[#This Row],[Quantity]]</f>
        <v>4.9799999999999995</v>
      </c>
      <c r="Q2600" t="str">
        <f t="shared" si="80"/>
        <v>2023</v>
      </c>
      <c r="R2600" t="str">
        <f t="shared" si="81"/>
        <v>05</v>
      </c>
      <c r="S2600">
        <f>CEILING(Table1[[#This Row],[Month]]/3,1)</f>
        <v>2</v>
      </c>
      <c r="T2600" s="9">
        <f>(Table1[[#This Row],[Profit]]/Table1[[#This Row],[Sales]])</f>
        <v>0.49</v>
      </c>
    </row>
    <row r="2601" spans="1:20" x14ac:dyDescent="0.25">
      <c r="A2601">
        <v>20230424</v>
      </c>
      <c r="B2601" s="1" t="s">
        <v>276</v>
      </c>
      <c r="C2601" s="1" t="s">
        <v>133</v>
      </c>
      <c r="D2601" s="1" t="s">
        <v>134</v>
      </c>
      <c r="E2601" s="1" t="s">
        <v>17</v>
      </c>
      <c r="F2601" s="1" t="s">
        <v>18</v>
      </c>
      <c r="G2601" s="1" t="s">
        <v>255</v>
      </c>
      <c r="H2601" s="1" t="s">
        <v>40</v>
      </c>
      <c r="I2601" s="1" t="s">
        <v>21</v>
      </c>
      <c r="J2601" s="1" t="s">
        <v>44</v>
      </c>
      <c r="K2601">
        <v>121.94</v>
      </c>
      <c r="L2601">
        <v>2</v>
      </c>
      <c r="M2601">
        <v>0</v>
      </c>
      <c r="N2601">
        <v>35.3626</v>
      </c>
      <c r="O2601">
        <f>(Table1[[#This Row],[Sales]]-Table1[[#This Row],[Profit]])/Table1[[#This Row],[Quantity]]</f>
        <v>43.288699999999999</v>
      </c>
      <c r="P2601">
        <f>Table1[[#This Row],[Sales]]/Table1[[#This Row],[Quantity]]</f>
        <v>60.97</v>
      </c>
      <c r="Q2601" t="str">
        <f t="shared" si="80"/>
        <v>2023</v>
      </c>
      <c r="R2601" t="str">
        <f t="shared" si="81"/>
        <v>04</v>
      </c>
      <c r="S2601">
        <f>CEILING(Table1[[#This Row],[Month]]/3,1)</f>
        <v>2</v>
      </c>
      <c r="T2601" s="9">
        <f>(Table1[[#This Row],[Profit]]/Table1[[#This Row],[Sales]])</f>
        <v>0.29000000000000004</v>
      </c>
    </row>
    <row r="2602" spans="1:20" x14ac:dyDescent="0.25">
      <c r="A2602">
        <v>20230424</v>
      </c>
      <c r="B2602" s="1" t="s">
        <v>276</v>
      </c>
      <c r="C2602" s="1" t="s">
        <v>133</v>
      </c>
      <c r="D2602" s="1" t="s">
        <v>134</v>
      </c>
      <c r="E2602" s="1" t="s">
        <v>17</v>
      </c>
      <c r="F2602" s="1" t="s">
        <v>18</v>
      </c>
      <c r="G2602" s="1" t="s">
        <v>255</v>
      </c>
      <c r="H2602" s="1" t="s">
        <v>40</v>
      </c>
      <c r="I2602" s="1" t="s">
        <v>21</v>
      </c>
      <c r="J2602" s="1" t="s">
        <v>50</v>
      </c>
      <c r="K2602">
        <v>122.71</v>
      </c>
      <c r="L2602">
        <v>7</v>
      </c>
      <c r="M2602">
        <v>0</v>
      </c>
      <c r="N2602">
        <v>36.813000000000002</v>
      </c>
      <c r="O2602">
        <f>(Table1[[#This Row],[Sales]]-Table1[[#This Row],[Profit]])/Table1[[#This Row],[Quantity]]</f>
        <v>12.270999999999999</v>
      </c>
      <c r="P2602">
        <f>Table1[[#This Row],[Sales]]/Table1[[#This Row],[Quantity]]</f>
        <v>17.529999999999998</v>
      </c>
      <c r="Q2602" t="str">
        <f t="shared" si="80"/>
        <v>2023</v>
      </c>
      <c r="R2602" t="str">
        <f t="shared" si="81"/>
        <v>04</v>
      </c>
      <c r="S2602">
        <f>CEILING(Table1[[#This Row],[Month]]/3,1)</f>
        <v>2</v>
      </c>
      <c r="T2602" s="9">
        <f>(Table1[[#This Row],[Profit]]/Table1[[#This Row],[Sales]])</f>
        <v>0.30000000000000004</v>
      </c>
    </row>
    <row r="2603" spans="1:20" x14ac:dyDescent="0.25">
      <c r="A2603">
        <v>20220605</v>
      </c>
      <c r="B2603" s="1" t="s">
        <v>1032</v>
      </c>
      <c r="C2603" s="1" t="s">
        <v>133</v>
      </c>
      <c r="D2603" s="1" t="s">
        <v>134</v>
      </c>
      <c r="E2603" s="1" t="s">
        <v>17</v>
      </c>
      <c r="F2603" s="1" t="s">
        <v>18</v>
      </c>
      <c r="G2603" s="1" t="s">
        <v>171</v>
      </c>
      <c r="H2603" s="1" t="s">
        <v>40</v>
      </c>
      <c r="I2603" s="1" t="s">
        <v>21</v>
      </c>
      <c r="J2603" s="1" t="s">
        <v>50</v>
      </c>
      <c r="K2603">
        <v>14.94</v>
      </c>
      <c r="L2603">
        <v>3</v>
      </c>
      <c r="M2603">
        <v>0</v>
      </c>
      <c r="N2603">
        <v>7.0217999999999998</v>
      </c>
      <c r="O2603">
        <f>(Table1[[#This Row],[Sales]]-Table1[[#This Row],[Profit]])/Table1[[#This Row],[Quantity]]</f>
        <v>2.6393999999999997</v>
      </c>
      <c r="P2603">
        <f>Table1[[#This Row],[Sales]]/Table1[[#This Row],[Quantity]]</f>
        <v>4.9799999999999995</v>
      </c>
      <c r="Q2603" t="str">
        <f t="shared" si="80"/>
        <v>2022</v>
      </c>
      <c r="R2603" t="str">
        <f t="shared" si="81"/>
        <v>06</v>
      </c>
      <c r="S2603">
        <f>CEILING(Table1[[#This Row],[Month]]/3,1)</f>
        <v>2</v>
      </c>
      <c r="T2603" s="9">
        <f>(Table1[[#This Row],[Profit]]/Table1[[#This Row],[Sales]])</f>
        <v>0.47000000000000003</v>
      </c>
    </row>
    <row r="2604" spans="1:20" x14ac:dyDescent="0.25">
      <c r="A2604">
        <v>20220605</v>
      </c>
      <c r="B2604" s="1" t="s">
        <v>1032</v>
      </c>
      <c r="C2604" s="1" t="s">
        <v>133</v>
      </c>
      <c r="D2604" s="1" t="s">
        <v>134</v>
      </c>
      <c r="E2604" s="1" t="s">
        <v>17</v>
      </c>
      <c r="F2604" s="1" t="s">
        <v>18</v>
      </c>
      <c r="G2604" s="1" t="s">
        <v>171</v>
      </c>
      <c r="H2604" s="1" t="s">
        <v>40</v>
      </c>
      <c r="I2604" s="1" t="s">
        <v>21</v>
      </c>
      <c r="J2604" s="1" t="s">
        <v>265</v>
      </c>
      <c r="K2604">
        <v>1349.85</v>
      </c>
      <c r="L2604">
        <v>3</v>
      </c>
      <c r="M2604">
        <v>0</v>
      </c>
      <c r="N2604">
        <v>364.45949999999999</v>
      </c>
      <c r="O2604">
        <f>(Table1[[#This Row],[Sales]]-Table1[[#This Row],[Profit]])/Table1[[#This Row],[Quantity]]</f>
        <v>328.46350000000001</v>
      </c>
      <c r="P2604">
        <f>Table1[[#This Row],[Sales]]/Table1[[#This Row],[Quantity]]</f>
        <v>449.95</v>
      </c>
      <c r="Q2604" t="str">
        <f t="shared" si="80"/>
        <v>2022</v>
      </c>
      <c r="R2604" t="str">
        <f t="shared" si="81"/>
        <v>06</v>
      </c>
      <c r="S2604">
        <f>CEILING(Table1[[#This Row],[Month]]/3,1)</f>
        <v>2</v>
      </c>
      <c r="T2604" s="9">
        <f>(Table1[[#This Row],[Profit]]/Table1[[#This Row],[Sales]])</f>
        <v>0.27</v>
      </c>
    </row>
    <row r="2605" spans="1:20" x14ac:dyDescent="0.25">
      <c r="A2605">
        <v>20220605</v>
      </c>
      <c r="B2605" s="1" t="s">
        <v>1032</v>
      </c>
      <c r="C2605" s="1" t="s">
        <v>133</v>
      </c>
      <c r="D2605" s="1" t="s">
        <v>134</v>
      </c>
      <c r="E2605" s="1" t="s">
        <v>17</v>
      </c>
      <c r="F2605" s="1" t="s">
        <v>18</v>
      </c>
      <c r="G2605" s="1" t="s">
        <v>171</v>
      </c>
      <c r="H2605" s="1" t="s">
        <v>40</v>
      </c>
      <c r="I2605" s="1" t="s">
        <v>21</v>
      </c>
      <c r="J2605" s="1" t="s">
        <v>22</v>
      </c>
      <c r="K2605">
        <v>136.78399999999999</v>
      </c>
      <c r="L2605">
        <v>1</v>
      </c>
      <c r="M2605">
        <v>0.2</v>
      </c>
      <c r="N2605">
        <v>5.1294000000000004</v>
      </c>
      <c r="O2605">
        <f>(Table1[[#This Row],[Sales]]-Table1[[#This Row],[Profit]])/Table1[[#This Row],[Quantity]]</f>
        <v>131.65459999999999</v>
      </c>
      <c r="P2605">
        <f>Table1[[#This Row],[Sales]]/Table1[[#This Row],[Quantity]]</f>
        <v>136.78399999999999</v>
      </c>
      <c r="Q2605" t="str">
        <f t="shared" si="80"/>
        <v>2022</v>
      </c>
      <c r="R2605" t="str">
        <f t="shared" si="81"/>
        <v>06</v>
      </c>
      <c r="S2605">
        <f>CEILING(Table1[[#This Row],[Month]]/3,1)</f>
        <v>2</v>
      </c>
      <c r="T2605" s="9">
        <f>(Table1[[#This Row],[Profit]]/Table1[[#This Row],[Sales]])</f>
        <v>3.7500000000000006E-2</v>
      </c>
    </row>
    <row r="2606" spans="1:20" x14ac:dyDescent="0.25">
      <c r="A2606">
        <v>20220605</v>
      </c>
      <c r="B2606" s="1" t="s">
        <v>1032</v>
      </c>
      <c r="C2606" s="1" t="s">
        <v>133</v>
      </c>
      <c r="D2606" s="1" t="s">
        <v>134</v>
      </c>
      <c r="E2606" s="1" t="s">
        <v>17</v>
      </c>
      <c r="F2606" s="1" t="s">
        <v>18</v>
      </c>
      <c r="G2606" s="1" t="s">
        <v>171</v>
      </c>
      <c r="H2606" s="1" t="s">
        <v>40</v>
      </c>
      <c r="I2606" s="1" t="s">
        <v>21</v>
      </c>
      <c r="J2606" s="1" t="s">
        <v>41</v>
      </c>
      <c r="K2606">
        <v>61.12</v>
      </c>
      <c r="L2606">
        <v>4</v>
      </c>
      <c r="M2606">
        <v>0</v>
      </c>
      <c r="N2606">
        <v>20.780799999999999</v>
      </c>
      <c r="O2606">
        <f>(Table1[[#This Row],[Sales]]-Table1[[#This Row],[Profit]])/Table1[[#This Row],[Quantity]]</f>
        <v>10.0848</v>
      </c>
      <c r="P2606">
        <f>Table1[[#This Row],[Sales]]/Table1[[#This Row],[Quantity]]</f>
        <v>15.28</v>
      </c>
      <c r="Q2606" t="str">
        <f t="shared" si="80"/>
        <v>2022</v>
      </c>
      <c r="R2606" t="str">
        <f t="shared" si="81"/>
        <v>06</v>
      </c>
      <c r="S2606">
        <f>CEILING(Table1[[#This Row],[Month]]/3,1)</f>
        <v>2</v>
      </c>
      <c r="T2606" s="9">
        <f>(Table1[[#This Row],[Profit]]/Table1[[#This Row],[Sales]])</f>
        <v>0.34</v>
      </c>
    </row>
    <row r="2607" spans="1:20" x14ac:dyDescent="0.25">
      <c r="A2607">
        <v>20201216</v>
      </c>
      <c r="B2607" s="1" t="s">
        <v>1033</v>
      </c>
      <c r="C2607" s="1" t="s">
        <v>32</v>
      </c>
      <c r="D2607" s="1" t="s">
        <v>437</v>
      </c>
      <c r="E2607" s="1" t="s">
        <v>17</v>
      </c>
      <c r="F2607" s="1" t="s">
        <v>34</v>
      </c>
      <c r="G2607" s="1" t="s">
        <v>141</v>
      </c>
      <c r="H2607" s="1" t="s">
        <v>91</v>
      </c>
      <c r="I2607" s="1" t="s">
        <v>30</v>
      </c>
      <c r="J2607" s="1" t="s">
        <v>36</v>
      </c>
      <c r="K2607">
        <v>1.167</v>
      </c>
      <c r="L2607">
        <v>1</v>
      </c>
      <c r="M2607">
        <v>0.7</v>
      </c>
      <c r="N2607">
        <v>-0.85580000000000001</v>
      </c>
      <c r="O2607">
        <f>(Table1[[#This Row],[Sales]]-Table1[[#This Row],[Profit]])/Table1[[#This Row],[Quantity]]</f>
        <v>2.0228000000000002</v>
      </c>
      <c r="P2607">
        <f>Table1[[#This Row],[Sales]]/Table1[[#This Row],[Quantity]]</f>
        <v>1.167</v>
      </c>
      <c r="Q2607" t="str">
        <f t="shared" si="80"/>
        <v>2020</v>
      </c>
      <c r="R2607" t="str">
        <f t="shared" si="81"/>
        <v>12</v>
      </c>
      <c r="S2607">
        <f>CEILING(Table1[[#This Row],[Month]]/3,1)</f>
        <v>4</v>
      </c>
      <c r="T2607" s="9">
        <f>(Table1[[#This Row],[Profit]]/Table1[[#This Row],[Sales]])</f>
        <v>-0.73333333333333328</v>
      </c>
    </row>
    <row r="2608" spans="1:20" x14ac:dyDescent="0.25">
      <c r="A2608">
        <v>20220305</v>
      </c>
      <c r="B2608" s="1" t="s">
        <v>804</v>
      </c>
      <c r="C2608" s="1" t="s">
        <v>25</v>
      </c>
      <c r="D2608" s="1" t="s">
        <v>325</v>
      </c>
      <c r="E2608" s="1" t="s">
        <v>27</v>
      </c>
      <c r="F2608" s="1" t="s">
        <v>28</v>
      </c>
      <c r="G2608" s="1" t="s">
        <v>344</v>
      </c>
      <c r="H2608" s="1" t="s">
        <v>20</v>
      </c>
      <c r="I2608" s="1" t="s">
        <v>63</v>
      </c>
      <c r="J2608" s="1" t="s">
        <v>42</v>
      </c>
      <c r="K2608">
        <v>16.989999999999998</v>
      </c>
      <c r="L2608">
        <v>1</v>
      </c>
      <c r="M2608">
        <v>0</v>
      </c>
      <c r="N2608">
        <v>4.9271000000000003</v>
      </c>
      <c r="O2608">
        <f>(Table1[[#This Row],[Sales]]-Table1[[#This Row],[Profit]])/Table1[[#This Row],[Quantity]]</f>
        <v>12.062899999999999</v>
      </c>
      <c r="P2608">
        <f>Table1[[#This Row],[Sales]]/Table1[[#This Row],[Quantity]]</f>
        <v>16.989999999999998</v>
      </c>
      <c r="Q2608" t="str">
        <f t="shared" si="80"/>
        <v>2022</v>
      </c>
      <c r="R2608" t="str">
        <f t="shared" si="81"/>
        <v>03</v>
      </c>
      <c r="S2608">
        <f>CEILING(Table1[[#This Row],[Month]]/3,1)</f>
        <v>1</v>
      </c>
      <c r="T2608" s="9">
        <f>(Table1[[#This Row],[Profit]]/Table1[[#This Row],[Sales]])</f>
        <v>0.29000000000000004</v>
      </c>
    </row>
    <row r="2609" spans="1:20" x14ac:dyDescent="0.25">
      <c r="A2609">
        <v>20201125</v>
      </c>
      <c r="B2609" s="1" t="s">
        <v>941</v>
      </c>
      <c r="C2609" s="1" t="s">
        <v>57</v>
      </c>
      <c r="D2609" s="1" t="s">
        <v>553</v>
      </c>
      <c r="E2609" s="1" t="s">
        <v>59</v>
      </c>
      <c r="F2609" s="1" t="s">
        <v>60</v>
      </c>
      <c r="G2609" s="1" t="s">
        <v>501</v>
      </c>
      <c r="H2609" s="1" t="s">
        <v>168</v>
      </c>
      <c r="I2609" s="1" t="s">
        <v>30</v>
      </c>
      <c r="J2609" s="1" t="s">
        <v>94</v>
      </c>
      <c r="K2609">
        <v>24.672000000000001</v>
      </c>
      <c r="L2609">
        <v>3</v>
      </c>
      <c r="M2609">
        <v>0.2</v>
      </c>
      <c r="N2609">
        <v>0</v>
      </c>
      <c r="O2609">
        <f>(Table1[[#This Row],[Sales]]-Table1[[#This Row],[Profit]])/Table1[[#This Row],[Quantity]]</f>
        <v>8.2240000000000002</v>
      </c>
      <c r="P2609">
        <f>Table1[[#This Row],[Sales]]/Table1[[#This Row],[Quantity]]</f>
        <v>8.2240000000000002</v>
      </c>
      <c r="Q2609" t="str">
        <f t="shared" si="80"/>
        <v>2020</v>
      </c>
      <c r="R2609" t="str">
        <f t="shared" si="81"/>
        <v>11</v>
      </c>
      <c r="S2609">
        <f>CEILING(Table1[[#This Row],[Month]]/3,1)</f>
        <v>4</v>
      </c>
      <c r="T2609" s="9">
        <f>(Table1[[#This Row],[Profit]]/Table1[[#This Row],[Sales]])</f>
        <v>0</v>
      </c>
    </row>
    <row r="2610" spans="1:20" x14ac:dyDescent="0.25">
      <c r="A2610">
        <v>20201125</v>
      </c>
      <c r="B2610" s="1" t="s">
        <v>941</v>
      </c>
      <c r="C2610" s="1" t="s">
        <v>57</v>
      </c>
      <c r="D2610" s="1" t="s">
        <v>553</v>
      </c>
      <c r="E2610" s="1" t="s">
        <v>59</v>
      </c>
      <c r="F2610" s="1" t="s">
        <v>60</v>
      </c>
      <c r="G2610" s="1" t="s">
        <v>501</v>
      </c>
      <c r="H2610" s="1" t="s">
        <v>168</v>
      </c>
      <c r="I2610" s="1" t="s">
        <v>30</v>
      </c>
      <c r="J2610" s="1" t="s">
        <v>23</v>
      </c>
      <c r="K2610">
        <v>2.52</v>
      </c>
      <c r="L2610">
        <v>1</v>
      </c>
      <c r="M2610">
        <v>0.2</v>
      </c>
      <c r="N2610">
        <v>0.88200000000000001</v>
      </c>
      <c r="O2610">
        <f>(Table1[[#This Row],[Sales]]-Table1[[#This Row],[Profit]])/Table1[[#This Row],[Quantity]]</f>
        <v>1.6379999999999999</v>
      </c>
      <c r="P2610">
        <f>Table1[[#This Row],[Sales]]/Table1[[#This Row],[Quantity]]</f>
        <v>2.52</v>
      </c>
      <c r="Q2610" t="str">
        <f t="shared" si="80"/>
        <v>2020</v>
      </c>
      <c r="R2610" t="str">
        <f t="shared" si="81"/>
        <v>11</v>
      </c>
      <c r="S2610">
        <f>CEILING(Table1[[#This Row],[Month]]/3,1)</f>
        <v>4</v>
      </c>
      <c r="T2610" s="9">
        <f>(Table1[[#This Row],[Profit]]/Table1[[#This Row],[Sales]])</f>
        <v>0.35</v>
      </c>
    </row>
    <row r="2611" spans="1:20" x14ac:dyDescent="0.25">
      <c r="A2611">
        <v>20201125</v>
      </c>
      <c r="B2611" s="1" t="s">
        <v>941</v>
      </c>
      <c r="C2611" s="1" t="s">
        <v>57</v>
      </c>
      <c r="D2611" s="1" t="s">
        <v>553</v>
      </c>
      <c r="E2611" s="1" t="s">
        <v>59</v>
      </c>
      <c r="F2611" s="1" t="s">
        <v>60</v>
      </c>
      <c r="G2611" s="1" t="s">
        <v>501</v>
      </c>
      <c r="H2611" s="1" t="s">
        <v>168</v>
      </c>
      <c r="I2611" s="1" t="s">
        <v>30</v>
      </c>
      <c r="J2611" s="1" t="s">
        <v>36</v>
      </c>
      <c r="K2611">
        <v>1218.7349999999999</v>
      </c>
      <c r="L2611">
        <v>5</v>
      </c>
      <c r="M2611">
        <v>0.3</v>
      </c>
      <c r="N2611">
        <v>-121.87350000000001</v>
      </c>
      <c r="O2611">
        <f>(Table1[[#This Row],[Sales]]-Table1[[#This Row],[Profit]])/Table1[[#This Row],[Quantity]]</f>
        <v>268.12169999999998</v>
      </c>
      <c r="P2611">
        <f>Table1[[#This Row],[Sales]]/Table1[[#This Row],[Quantity]]</f>
        <v>243.74699999999999</v>
      </c>
      <c r="Q2611" t="str">
        <f t="shared" si="80"/>
        <v>2020</v>
      </c>
      <c r="R2611" t="str">
        <f t="shared" si="81"/>
        <v>11</v>
      </c>
      <c r="S2611">
        <f>CEILING(Table1[[#This Row],[Month]]/3,1)</f>
        <v>4</v>
      </c>
      <c r="T2611" s="9">
        <f>(Table1[[#This Row],[Profit]]/Table1[[#This Row],[Sales]])</f>
        <v>-0.10000000000000002</v>
      </c>
    </row>
    <row r="2612" spans="1:20" x14ac:dyDescent="0.25">
      <c r="A2612">
        <v>20201125</v>
      </c>
      <c r="B2612" s="1" t="s">
        <v>941</v>
      </c>
      <c r="C2612" s="1" t="s">
        <v>57</v>
      </c>
      <c r="D2612" s="1" t="s">
        <v>553</v>
      </c>
      <c r="E2612" s="1" t="s">
        <v>59</v>
      </c>
      <c r="F2612" s="1" t="s">
        <v>60</v>
      </c>
      <c r="G2612" s="1" t="s">
        <v>501</v>
      </c>
      <c r="H2612" s="1" t="s">
        <v>168</v>
      </c>
      <c r="I2612" s="1" t="s">
        <v>30</v>
      </c>
      <c r="J2612" s="1" t="s">
        <v>23</v>
      </c>
      <c r="K2612">
        <v>5.9039999999999999</v>
      </c>
      <c r="L2612">
        <v>2</v>
      </c>
      <c r="M2612">
        <v>0.2</v>
      </c>
      <c r="N2612">
        <v>1.9925999999999999</v>
      </c>
      <c r="O2612">
        <f>(Table1[[#This Row],[Sales]]-Table1[[#This Row],[Profit]])/Table1[[#This Row],[Quantity]]</f>
        <v>1.9557</v>
      </c>
      <c r="P2612">
        <f>Table1[[#This Row],[Sales]]/Table1[[#This Row],[Quantity]]</f>
        <v>2.952</v>
      </c>
      <c r="Q2612" t="str">
        <f t="shared" si="80"/>
        <v>2020</v>
      </c>
      <c r="R2612" t="str">
        <f t="shared" si="81"/>
        <v>11</v>
      </c>
      <c r="S2612">
        <f>CEILING(Table1[[#This Row],[Month]]/3,1)</f>
        <v>4</v>
      </c>
      <c r="T2612" s="9">
        <f>(Table1[[#This Row],[Profit]]/Table1[[#This Row],[Sales]])</f>
        <v>0.33749999999999997</v>
      </c>
    </row>
    <row r="2613" spans="1:20" x14ac:dyDescent="0.25">
      <c r="A2613">
        <v>20201125</v>
      </c>
      <c r="B2613" s="1" t="s">
        <v>941</v>
      </c>
      <c r="C2613" s="1" t="s">
        <v>57</v>
      </c>
      <c r="D2613" s="1" t="s">
        <v>553</v>
      </c>
      <c r="E2613" s="1" t="s">
        <v>59</v>
      </c>
      <c r="F2613" s="1" t="s">
        <v>60</v>
      </c>
      <c r="G2613" s="1" t="s">
        <v>501</v>
      </c>
      <c r="H2613" s="1" t="s">
        <v>168</v>
      </c>
      <c r="I2613" s="1" t="s">
        <v>30</v>
      </c>
      <c r="J2613" s="1" t="s">
        <v>50</v>
      </c>
      <c r="K2613">
        <v>15.696</v>
      </c>
      <c r="L2613">
        <v>3</v>
      </c>
      <c r="M2613">
        <v>0.2</v>
      </c>
      <c r="N2613">
        <v>5.1012000000000004</v>
      </c>
      <c r="O2613">
        <f>(Table1[[#This Row],[Sales]]-Table1[[#This Row],[Profit]])/Table1[[#This Row],[Quantity]]</f>
        <v>3.5315999999999996</v>
      </c>
      <c r="P2613">
        <f>Table1[[#This Row],[Sales]]/Table1[[#This Row],[Quantity]]</f>
        <v>5.2320000000000002</v>
      </c>
      <c r="Q2613" t="str">
        <f t="shared" si="80"/>
        <v>2020</v>
      </c>
      <c r="R2613" t="str">
        <f t="shared" si="81"/>
        <v>11</v>
      </c>
      <c r="S2613">
        <f>CEILING(Table1[[#This Row],[Month]]/3,1)</f>
        <v>4</v>
      </c>
      <c r="T2613" s="9">
        <f>(Table1[[#This Row],[Profit]]/Table1[[#This Row],[Sales]])</f>
        <v>0.32500000000000001</v>
      </c>
    </row>
    <row r="2614" spans="1:20" x14ac:dyDescent="0.25">
      <c r="A2614">
        <v>20201125</v>
      </c>
      <c r="B2614" s="1" t="s">
        <v>941</v>
      </c>
      <c r="C2614" s="1" t="s">
        <v>57</v>
      </c>
      <c r="D2614" s="1" t="s">
        <v>553</v>
      </c>
      <c r="E2614" s="1" t="s">
        <v>59</v>
      </c>
      <c r="F2614" s="1" t="s">
        <v>60</v>
      </c>
      <c r="G2614" s="1" t="s">
        <v>501</v>
      </c>
      <c r="H2614" s="1" t="s">
        <v>168</v>
      </c>
      <c r="I2614" s="1" t="s">
        <v>30</v>
      </c>
      <c r="J2614" s="1" t="s">
        <v>41</v>
      </c>
      <c r="K2614">
        <v>6.0960000000000001</v>
      </c>
      <c r="L2614">
        <v>3</v>
      </c>
      <c r="M2614">
        <v>0.6</v>
      </c>
      <c r="N2614">
        <v>-3.9624000000000001</v>
      </c>
      <c r="O2614">
        <f>(Table1[[#This Row],[Sales]]-Table1[[#This Row],[Profit]])/Table1[[#This Row],[Quantity]]</f>
        <v>3.3528000000000002</v>
      </c>
      <c r="P2614">
        <f>Table1[[#This Row],[Sales]]/Table1[[#This Row],[Quantity]]</f>
        <v>2.032</v>
      </c>
      <c r="Q2614" t="str">
        <f t="shared" si="80"/>
        <v>2020</v>
      </c>
      <c r="R2614" t="str">
        <f t="shared" si="81"/>
        <v>11</v>
      </c>
      <c r="S2614">
        <f>CEILING(Table1[[#This Row],[Month]]/3,1)</f>
        <v>4</v>
      </c>
      <c r="T2614" s="9">
        <f>(Table1[[#This Row],[Profit]]/Table1[[#This Row],[Sales]])</f>
        <v>-0.65</v>
      </c>
    </row>
    <row r="2615" spans="1:20" x14ac:dyDescent="0.25">
      <c r="A2615">
        <v>20220429</v>
      </c>
      <c r="B2615" s="1" t="s">
        <v>1034</v>
      </c>
      <c r="C2615" s="1" t="s">
        <v>25</v>
      </c>
      <c r="D2615" s="1" t="s">
        <v>26</v>
      </c>
      <c r="E2615" s="1" t="s">
        <v>27</v>
      </c>
      <c r="F2615" s="1" t="s">
        <v>28</v>
      </c>
      <c r="G2615" s="1" t="s">
        <v>39</v>
      </c>
      <c r="H2615" s="1" t="s">
        <v>40</v>
      </c>
      <c r="I2615" s="1" t="s">
        <v>30</v>
      </c>
      <c r="J2615" s="1" t="s">
        <v>23</v>
      </c>
      <c r="K2615">
        <v>41.567999999999998</v>
      </c>
      <c r="L2615">
        <v>2</v>
      </c>
      <c r="M2615">
        <v>0.2</v>
      </c>
      <c r="N2615">
        <v>2.5979999999999999</v>
      </c>
      <c r="O2615">
        <f>(Table1[[#This Row],[Sales]]-Table1[[#This Row],[Profit]])/Table1[[#This Row],[Quantity]]</f>
        <v>19.484999999999999</v>
      </c>
      <c r="P2615">
        <f>Table1[[#This Row],[Sales]]/Table1[[#This Row],[Quantity]]</f>
        <v>20.783999999999999</v>
      </c>
      <c r="Q2615" t="str">
        <f t="shared" si="80"/>
        <v>2022</v>
      </c>
      <c r="R2615" t="str">
        <f t="shared" si="81"/>
        <v>04</v>
      </c>
      <c r="S2615">
        <f>CEILING(Table1[[#This Row],[Month]]/3,1)</f>
        <v>2</v>
      </c>
      <c r="T2615" s="9">
        <f>(Table1[[#This Row],[Profit]]/Table1[[#This Row],[Sales]])</f>
        <v>6.25E-2</v>
      </c>
    </row>
    <row r="2616" spans="1:20" x14ac:dyDescent="0.25">
      <c r="A2616">
        <v>20200426</v>
      </c>
      <c r="B2616" s="1" t="s">
        <v>1035</v>
      </c>
      <c r="C2616" s="1" t="s">
        <v>25</v>
      </c>
      <c r="D2616" s="1" t="s">
        <v>26</v>
      </c>
      <c r="E2616" s="1" t="s">
        <v>27</v>
      </c>
      <c r="F2616" s="1" t="s">
        <v>28</v>
      </c>
      <c r="G2616" s="1" t="s">
        <v>87</v>
      </c>
      <c r="H2616" s="1" t="s">
        <v>75</v>
      </c>
      <c r="I2616" s="1" t="s">
        <v>30</v>
      </c>
      <c r="J2616" s="1" t="s">
        <v>23</v>
      </c>
      <c r="K2616">
        <v>230.28</v>
      </c>
      <c r="L2616">
        <v>3</v>
      </c>
      <c r="M2616">
        <v>0.2</v>
      </c>
      <c r="N2616">
        <v>23.027999999999999</v>
      </c>
      <c r="O2616">
        <f>(Table1[[#This Row],[Sales]]-Table1[[#This Row],[Profit]])/Table1[[#This Row],[Quantity]]</f>
        <v>69.084000000000003</v>
      </c>
      <c r="P2616">
        <f>Table1[[#This Row],[Sales]]/Table1[[#This Row],[Quantity]]</f>
        <v>76.760000000000005</v>
      </c>
      <c r="Q2616" t="str">
        <f t="shared" si="80"/>
        <v>2020</v>
      </c>
      <c r="R2616" t="str">
        <f t="shared" si="81"/>
        <v>04</v>
      </c>
      <c r="S2616">
        <f>CEILING(Table1[[#This Row],[Month]]/3,1)</f>
        <v>2</v>
      </c>
      <c r="T2616" s="9">
        <f>(Table1[[#This Row],[Profit]]/Table1[[#This Row],[Sales]])</f>
        <v>9.9999999999999992E-2</v>
      </c>
    </row>
    <row r="2617" spans="1:20" x14ac:dyDescent="0.25">
      <c r="A2617">
        <v>20200426</v>
      </c>
      <c r="B2617" s="1" t="s">
        <v>1035</v>
      </c>
      <c r="C2617" s="1" t="s">
        <v>25</v>
      </c>
      <c r="D2617" s="1" t="s">
        <v>26</v>
      </c>
      <c r="E2617" s="1" t="s">
        <v>27</v>
      </c>
      <c r="F2617" s="1" t="s">
        <v>28</v>
      </c>
      <c r="G2617" s="1" t="s">
        <v>87</v>
      </c>
      <c r="H2617" s="1" t="s">
        <v>75</v>
      </c>
      <c r="I2617" s="1" t="s">
        <v>30</v>
      </c>
      <c r="J2617" s="1" t="s">
        <v>36</v>
      </c>
      <c r="K2617">
        <v>18.288</v>
      </c>
      <c r="L2617">
        <v>6</v>
      </c>
      <c r="M2617">
        <v>0.2</v>
      </c>
      <c r="N2617">
        <v>5.7149999999999999</v>
      </c>
      <c r="O2617">
        <f>(Table1[[#This Row],[Sales]]-Table1[[#This Row],[Profit]])/Table1[[#This Row],[Quantity]]</f>
        <v>2.0954999999999999</v>
      </c>
      <c r="P2617">
        <f>Table1[[#This Row],[Sales]]/Table1[[#This Row],[Quantity]]</f>
        <v>3.048</v>
      </c>
      <c r="Q2617" t="str">
        <f t="shared" si="80"/>
        <v>2020</v>
      </c>
      <c r="R2617" t="str">
        <f t="shared" si="81"/>
        <v>04</v>
      </c>
      <c r="S2617">
        <f>CEILING(Table1[[#This Row],[Month]]/3,1)</f>
        <v>2</v>
      </c>
      <c r="T2617" s="9">
        <f>(Table1[[#This Row],[Profit]]/Table1[[#This Row],[Sales]])</f>
        <v>0.3125</v>
      </c>
    </row>
    <row r="2618" spans="1:20" x14ac:dyDescent="0.25">
      <c r="A2618">
        <v>20230402</v>
      </c>
      <c r="B2618" s="1" t="s">
        <v>656</v>
      </c>
      <c r="C2618" s="1" t="s">
        <v>25</v>
      </c>
      <c r="D2618" s="1" t="s">
        <v>77</v>
      </c>
      <c r="E2618" s="1" t="s">
        <v>27</v>
      </c>
      <c r="F2618" s="1" t="s">
        <v>28</v>
      </c>
      <c r="G2618" s="1" t="s">
        <v>165</v>
      </c>
      <c r="H2618" s="1" t="s">
        <v>91</v>
      </c>
      <c r="I2618" s="1" t="s">
        <v>21</v>
      </c>
      <c r="J2618" s="1" t="s">
        <v>23</v>
      </c>
      <c r="K2618">
        <v>5.78</v>
      </c>
      <c r="L2618">
        <v>2</v>
      </c>
      <c r="M2618">
        <v>0</v>
      </c>
      <c r="N2618">
        <v>2.7166000000000001</v>
      </c>
      <c r="O2618">
        <f>(Table1[[#This Row],[Sales]]-Table1[[#This Row],[Profit]])/Table1[[#This Row],[Quantity]]</f>
        <v>1.5317000000000001</v>
      </c>
      <c r="P2618">
        <f>Table1[[#This Row],[Sales]]/Table1[[#This Row],[Quantity]]</f>
        <v>2.89</v>
      </c>
      <c r="Q2618" t="str">
        <f t="shared" si="80"/>
        <v>2023</v>
      </c>
      <c r="R2618" t="str">
        <f t="shared" si="81"/>
        <v>04</v>
      </c>
      <c r="S2618">
        <f>CEILING(Table1[[#This Row],[Month]]/3,1)</f>
        <v>2</v>
      </c>
      <c r="T2618" s="9">
        <f>(Table1[[#This Row],[Profit]]/Table1[[#This Row],[Sales]])</f>
        <v>0.47000000000000003</v>
      </c>
    </row>
    <row r="2619" spans="1:20" x14ac:dyDescent="0.25">
      <c r="A2619">
        <v>20230402</v>
      </c>
      <c r="B2619" s="1" t="s">
        <v>656</v>
      </c>
      <c r="C2619" s="1" t="s">
        <v>25</v>
      </c>
      <c r="D2619" s="1" t="s">
        <v>77</v>
      </c>
      <c r="E2619" s="1" t="s">
        <v>27</v>
      </c>
      <c r="F2619" s="1" t="s">
        <v>28</v>
      </c>
      <c r="G2619" s="1" t="s">
        <v>165</v>
      </c>
      <c r="H2619" s="1" t="s">
        <v>91</v>
      </c>
      <c r="I2619" s="1" t="s">
        <v>21</v>
      </c>
      <c r="J2619" s="1" t="s">
        <v>36</v>
      </c>
      <c r="K2619">
        <v>121.68</v>
      </c>
      <c r="L2619">
        <v>13</v>
      </c>
      <c r="M2619">
        <v>0.2</v>
      </c>
      <c r="N2619">
        <v>38.024999999999999</v>
      </c>
      <c r="O2619">
        <f>(Table1[[#This Row],[Sales]]-Table1[[#This Row],[Profit]])/Table1[[#This Row],[Quantity]]</f>
        <v>6.4350000000000005</v>
      </c>
      <c r="P2619">
        <f>Table1[[#This Row],[Sales]]/Table1[[#This Row],[Quantity]]</f>
        <v>9.3600000000000012</v>
      </c>
      <c r="Q2619" t="str">
        <f t="shared" si="80"/>
        <v>2023</v>
      </c>
      <c r="R2619" t="str">
        <f t="shared" si="81"/>
        <v>04</v>
      </c>
      <c r="S2619">
        <f>CEILING(Table1[[#This Row],[Month]]/3,1)</f>
        <v>2</v>
      </c>
      <c r="T2619" s="9">
        <f>(Table1[[#This Row],[Profit]]/Table1[[#This Row],[Sales]])</f>
        <v>0.31249999999999994</v>
      </c>
    </row>
    <row r="2620" spans="1:20" x14ac:dyDescent="0.25">
      <c r="A2620">
        <v>20231223</v>
      </c>
      <c r="B2620" s="1" t="s">
        <v>846</v>
      </c>
      <c r="C2620" s="1" t="s">
        <v>259</v>
      </c>
      <c r="D2620" s="1" t="s">
        <v>260</v>
      </c>
      <c r="E2620" s="1" t="s">
        <v>59</v>
      </c>
      <c r="F2620" s="1" t="s">
        <v>110</v>
      </c>
      <c r="G2620" s="1" t="s">
        <v>83</v>
      </c>
      <c r="H2620" s="1" t="s">
        <v>75</v>
      </c>
      <c r="I2620" s="1" t="s">
        <v>30</v>
      </c>
      <c r="J2620" s="1" t="s">
        <v>42</v>
      </c>
      <c r="K2620">
        <v>4.17</v>
      </c>
      <c r="L2620">
        <v>3</v>
      </c>
      <c r="M2620">
        <v>0</v>
      </c>
      <c r="N2620">
        <v>1.0842000000000001</v>
      </c>
      <c r="O2620">
        <f>(Table1[[#This Row],[Sales]]-Table1[[#This Row],[Profit]])/Table1[[#This Row],[Quantity]]</f>
        <v>1.0286</v>
      </c>
      <c r="P2620">
        <f>Table1[[#This Row],[Sales]]/Table1[[#This Row],[Quantity]]</f>
        <v>1.39</v>
      </c>
      <c r="Q2620" t="str">
        <f t="shared" si="80"/>
        <v>2023</v>
      </c>
      <c r="R2620" t="str">
        <f t="shared" si="81"/>
        <v>12</v>
      </c>
      <c r="S2620">
        <f>CEILING(Table1[[#This Row],[Month]]/3,1)</f>
        <v>4</v>
      </c>
      <c r="T2620" s="9">
        <f>(Table1[[#This Row],[Profit]]/Table1[[#This Row],[Sales]])</f>
        <v>0.26</v>
      </c>
    </row>
    <row r="2621" spans="1:20" x14ac:dyDescent="0.25">
      <c r="A2621">
        <v>20231223</v>
      </c>
      <c r="B2621" s="1" t="s">
        <v>846</v>
      </c>
      <c r="C2621" s="1" t="s">
        <v>259</v>
      </c>
      <c r="D2621" s="1" t="s">
        <v>260</v>
      </c>
      <c r="E2621" s="1" t="s">
        <v>59</v>
      </c>
      <c r="F2621" s="1" t="s">
        <v>110</v>
      </c>
      <c r="G2621" s="1" t="s">
        <v>83</v>
      </c>
      <c r="H2621" s="1" t="s">
        <v>75</v>
      </c>
      <c r="I2621" s="1" t="s">
        <v>30</v>
      </c>
      <c r="J2621" s="1" t="s">
        <v>43</v>
      </c>
      <c r="K2621">
        <v>67.040000000000006</v>
      </c>
      <c r="L2621">
        <v>4</v>
      </c>
      <c r="M2621">
        <v>0.2</v>
      </c>
      <c r="N2621">
        <v>6.7039999999999997</v>
      </c>
      <c r="O2621">
        <f>(Table1[[#This Row],[Sales]]-Table1[[#This Row],[Profit]])/Table1[[#This Row],[Quantity]]</f>
        <v>15.084000000000001</v>
      </c>
      <c r="P2621">
        <f>Table1[[#This Row],[Sales]]/Table1[[#This Row],[Quantity]]</f>
        <v>16.760000000000002</v>
      </c>
      <c r="Q2621" t="str">
        <f t="shared" si="80"/>
        <v>2023</v>
      </c>
      <c r="R2621" t="str">
        <f t="shared" si="81"/>
        <v>12</v>
      </c>
      <c r="S2621">
        <f>CEILING(Table1[[#This Row],[Month]]/3,1)</f>
        <v>4</v>
      </c>
      <c r="T2621" s="9">
        <f>(Table1[[#This Row],[Profit]]/Table1[[#This Row],[Sales]])</f>
        <v>9.9999999999999992E-2</v>
      </c>
    </row>
    <row r="2622" spans="1:20" x14ac:dyDescent="0.25">
      <c r="A2622">
        <v>20231223</v>
      </c>
      <c r="B2622" s="1" t="s">
        <v>846</v>
      </c>
      <c r="C2622" s="1" t="s">
        <v>259</v>
      </c>
      <c r="D2622" s="1" t="s">
        <v>260</v>
      </c>
      <c r="E2622" s="1" t="s">
        <v>59</v>
      </c>
      <c r="F2622" s="1" t="s">
        <v>110</v>
      </c>
      <c r="G2622" s="1" t="s">
        <v>83</v>
      </c>
      <c r="H2622" s="1" t="s">
        <v>75</v>
      </c>
      <c r="I2622" s="1" t="s">
        <v>30</v>
      </c>
      <c r="J2622" s="1" t="s">
        <v>37</v>
      </c>
      <c r="K2622">
        <v>37.32</v>
      </c>
      <c r="L2622">
        <v>3</v>
      </c>
      <c r="M2622">
        <v>0</v>
      </c>
      <c r="N2622">
        <v>10.4496</v>
      </c>
      <c r="O2622">
        <f>(Table1[[#This Row],[Sales]]-Table1[[#This Row],[Profit]])/Table1[[#This Row],[Quantity]]</f>
        <v>8.9567999999999994</v>
      </c>
      <c r="P2622">
        <f>Table1[[#This Row],[Sales]]/Table1[[#This Row],[Quantity]]</f>
        <v>12.44</v>
      </c>
      <c r="Q2622" t="str">
        <f t="shared" si="80"/>
        <v>2023</v>
      </c>
      <c r="R2622" t="str">
        <f t="shared" si="81"/>
        <v>12</v>
      </c>
      <c r="S2622">
        <f>CEILING(Table1[[#This Row],[Month]]/3,1)</f>
        <v>4</v>
      </c>
      <c r="T2622" s="9">
        <f>(Table1[[#This Row],[Profit]]/Table1[[#This Row],[Sales]])</f>
        <v>0.28000000000000003</v>
      </c>
    </row>
    <row r="2623" spans="1:20" x14ac:dyDescent="0.25">
      <c r="A2623">
        <v>20231223</v>
      </c>
      <c r="B2623" s="1" t="s">
        <v>846</v>
      </c>
      <c r="C2623" s="1" t="s">
        <v>259</v>
      </c>
      <c r="D2623" s="1" t="s">
        <v>260</v>
      </c>
      <c r="E2623" s="1" t="s">
        <v>59</v>
      </c>
      <c r="F2623" s="1" t="s">
        <v>110</v>
      </c>
      <c r="G2623" s="1" t="s">
        <v>83</v>
      </c>
      <c r="H2623" s="1" t="s">
        <v>75</v>
      </c>
      <c r="I2623" s="1" t="s">
        <v>30</v>
      </c>
      <c r="J2623" s="1" t="s">
        <v>23</v>
      </c>
      <c r="K2623">
        <v>18.45</v>
      </c>
      <c r="L2623">
        <v>5</v>
      </c>
      <c r="M2623">
        <v>0</v>
      </c>
      <c r="N2623">
        <v>8.6715</v>
      </c>
      <c r="O2623">
        <f>(Table1[[#This Row],[Sales]]-Table1[[#This Row],[Profit]])/Table1[[#This Row],[Quantity]]</f>
        <v>1.9556999999999998</v>
      </c>
      <c r="P2623">
        <f>Table1[[#This Row],[Sales]]/Table1[[#This Row],[Quantity]]</f>
        <v>3.69</v>
      </c>
      <c r="Q2623" t="str">
        <f t="shared" si="80"/>
        <v>2023</v>
      </c>
      <c r="R2623" t="str">
        <f t="shared" si="81"/>
        <v>12</v>
      </c>
      <c r="S2623">
        <f>CEILING(Table1[[#This Row],[Month]]/3,1)</f>
        <v>4</v>
      </c>
      <c r="T2623" s="9">
        <f>(Table1[[#This Row],[Profit]]/Table1[[#This Row],[Sales]])</f>
        <v>0.47000000000000003</v>
      </c>
    </row>
    <row r="2624" spans="1:20" x14ac:dyDescent="0.25">
      <c r="A2624">
        <v>20201203</v>
      </c>
      <c r="B2624" s="1" t="s">
        <v>1036</v>
      </c>
      <c r="C2624" s="1" t="s">
        <v>234</v>
      </c>
      <c r="D2624" s="1" t="s">
        <v>235</v>
      </c>
      <c r="E2624" s="1" t="s">
        <v>17</v>
      </c>
      <c r="F2624" s="1" t="s">
        <v>34</v>
      </c>
      <c r="G2624" s="1" t="s">
        <v>249</v>
      </c>
      <c r="H2624" s="1" t="s">
        <v>55</v>
      </c>
      <c r="I2624" s="1" t="s">
        <v>30</v>
      </c>
      <c r="J2624" s="1" t="s">
        <v>50</v>
      </c>
      <c r="K2624">
        <v>25.92</v>
      </c>
      <c r="L2624">
        <v>4</v>
      </c>
      <c r="M2624">
        <v>0</v>
      </c>
      <c r="N2624">
        <v>12.441599999999999</v>
      </c>
      <c r="O2624">
        <f>(Table1[[#This Row],[Sales]]-Table1[[#This Row],[Profit]])/Table1[[#This Row],[Quantity]]</f>
        <v>3.3696000000000006</v>
      </c>
      <c r="P2624">
        <f>Table1[[#This Row],[Sales]]/Table1[[#This Row],[Quantity]]</f>
        <v>6.48</v>
      </c>
      <c r="Q2624" t="str">
        <f t="shared" si="80"/>
        <v>2020</v>
      </c>
      <c r="R2624" t="str">
        <f t="shared" si="81"/>
        <v>12</v>
      </c>
      <c r="S2624">
        <f>CEILING(Table1[[#This Row],[Month]]/3,1)</f>
        <v>4</v>
      </c>
      <c r="T2624" s="9">
        <f>(Table1[[#This Row],[Profit]]/Table1[[#This Row],[Sales]])</f>
        <v>0.47999999999999993</v>
      </c>
    </row>
    <row r="2625" spans="1:20" x14ac:dyDescent="0.25">
      <c r="A2625">
        <v>20231023</v>
      </c>
      <c r="B2625" s="1" t="s">
        <v>1037</v>
      </c>
      <c r="C2625" s="1" t="s">
        <v>133</v>
      </c>
      <c r="D2625" s="1" t="s">
        <v>134</v>
      </c>
      <c r="E2625" s="1" t="s">
        <v>17</v>
      </c>
      <c r="F2625" s="1" t="s">
        <v>18</v>
      </c>
      <c r="G2625" s="1" t="s">
        <v>193</v>
      </c>
      <c r="H2625" s="1" t="s">
        <v>40</v>
      </c>
      <c r="I2625" s="1" t="s">
        <v>63</v>
      </c>
      <c r="J2625" s="1" t="s">
        <v>374</v>
      </c>
      <c r="K2625">
        <v>11199.968000000001</v>
      </c>
      <c r="L2625">
        <v>4</v>
      </c>
      <c r="M2625">
        <v>0.2</v>
      </c>
      <c r="N2625">
        <v>3919.9888000000001</v>
      </c>
      <c r="O2625">
        <f>(Table1[[#This Row],[Sales]]-Table1[[#This Row],[Profit]])/Table1[[#This Row],[Quantity]]</f>
        <v>1819.9948000000002</v>
      </c>
      <c r="P2625">
        <f>Table1[[#This Row],[Sales]]/Table1[[#This Row],[Quantity]]</f>
        <v>2799.9920000000002</v>
      </c>
      <c r="Q2625" t="str">
        <f t="shared" si="80"/>
        <v>2023</v>
      </c>
      <c r="R2625" t="str">
        <f t="shared" si="81"/>
        <v>10</v>
      </c>
      <c r="S2625">
        <f>CEILING(Table1[[#This Row],[Month]]/3,1)</f>
        <v>4</v>
      </c>
      <c r="T2625" s="9">
        <f>(Table1[[#This Row],[Profit]]/Table1[[#This Row],[Sales]])</f>
        <v>0.35</v>
      </c>
    </row>
    <row r="2626" spans="1:20" x14ac:dyDescent="0.25">
      <c r="A2626">
        <v>20231023</v>
      </c>
      <c r="B2626" s="1" t="s">
        <v>1037</v>
      </c>
      <c r="C2626" s="1" t="s">
        <v>133</v>
      </c>
      <c r="D2626" s="1" t="s">
        <v>134</v>
      </c>
      <c r="E2626" s="1" t="s">
        <v>17</v>
      </c>
      <c r="F2626" s="1" t="s">
        <v>18</v>
      </c>
      <c r="G2626" s="1" t="s">
        <v>193</v>
      </c>
      <c r="H2626" s="1" t="s">
        <v>40</v>
      </c>
      <c r="I2626" s="1" t="s">
        <v>63</v>
      </c>
      <c r="J2626" s="1" t="s">
        <v>43</v>
      </c>
      <c r="K2626">
        <v>2399.6</v>
      </c>
      <c r="L2626">
        <v>8</v>
      </c>
      <c r="M2626">
        <v>0</v>
      </c>
      <c r="N2626">
        <v>647.89200000000005</v>
      </c>
      <c r="O2626">
        <f>(Table1[[#This Row],[Sales]]-Table1[[#This Row],[Profit]])/Table1[[#This Row],[Quantity]]</f>
        <v>218.96349999999998</v>
      </c>
      <c r="P2626">
        <f>Table1[[#This Row],[Sales]]/Table1[[#This Row],[Quantity]]</f>
        <v>299.95</v>
      </c>
      <c r="Q2626" t="str">
        <f t="shared" si="80"/>
        <v>2023</v>
      </c>
      <c r="R2626" t="str">
        <f t="shared" si="81"/>
        <v>10</v>
      </c>
      <c r="S2626">
        <f>CEILING(Table1[[#This Row],[Month]]/3,1)</f>
        <v>4</v>
      </c>
      <c r="T2626" s="9">
        <f>(Table1[[#This Row],[Profit]]/Table1[[#This Row],[Sales]])</f>
        <v>0.27</v>
      </c>
    </row>
    <row r="2627" spans="1:20" x14ac:dyDescent="0.25">
      <c r="A2627">
        <v>20231023</v>
      </c>
      <c r="B2627" s="1" t="s">
        <v>1037</v>
      </c>
      <c r="C2627" s="1" t="s">
        <v>133</v>
      </c>
      <c r="D2627" s="1" t="s">
        <v>134</v>
      </c>
      <c r="E2627" s="1" t="s">
        <v>17</v>
      </c>
      <c r="F2627" s="1" t="s">
        <v>18</v>
      </c>
      <c r="G2627" s="1" t="s">
        <v>193</v>
      </c>
      <c r="H2627" s="1" t="s">
        <v>40</v>
      </c>
      <c r="I2627" s="1" t="s">
        <v>63</v>
      </c>
      <c r="J2627" s="1" t="s">
        <v>97</v>
      </c>
      <c r="K2627">
        <v>63.9</v>
      </c>
      <c r="L2627">
        <v>5</v>
      </c>
      <c r="M2627">
        <v>0</v>
      </c>
      <c r="N2627">
        <v>28.754999999999999</v>
      </c>
      <c r="O2627">
        <f>(Table1[[#This Row],[Sales]]-Table1[[#This Row],[Profit]])/Table1[[#This Row],[Quantity]]</f>
        <v>7.028999999999999</v>
      </c>
      <c r="P2627">
        <f>Table1[[#This Row],[Sales]]/Table1[[#This Row],[Quantity]]</f>
        <v>12.78</v>
      </c>
      <c r="Q2627" t="str">
        <f t="shared" ref="Q2627:Q2690" si="82">LEFT(A2627,4)</f>
        <v>2023</v>
      </c>
      <c r="R2627" t="str">
        <f t="shared" ref="R2627:R2690" si="83">MID(A2627,5,2)</f>
        <v>10</v>
      </c>
      <c r="S2627">
        <f>CEILING(Table1[[#This Row],[Month]]/3,1)</f>
        <v>4</v>
      </c>
      <c r="T2627" s="9">
        <f>(Table1[[#This Row],[Profit]]/Table1[[#This Row],[Sales]])</f>
        <v>0.45</v>
      </c>
    </row>
    <row r="2628" spans="1:20" x14ac:dyDescent="0.25">
      <c r="A2628">
        <v>20231023</v>
      </c>
      <c r="B2628" s="1" t="s">
        <v>1037</v>
      </c>
      <c r="C2628" s="1" t="s">
        <v>133</v>
      </c>
      <c r="D2628" s="1" t="s">
        <v>134</v>
      </c>
      <c r="E2628" s="1" t="s">
        <v>17</v>
      </c>
      <c r="F2628" s="1" t="s">
        <v>18</v>
      </c>
      <c r="G2628" s="1" t="s">
        <v>193</v>
      </c>
      <c r="H2628" s="1" t="s">
        <v>40</v>
      </c>
      <c r="I2628" s="1" t="s">
        <v>63</v>
      </c>
      <c r="J2628" s="1" t="s">
        <v>43</v>
      </c>
      <c r="K2628">
        <v>52.99</v>
      </c>
      <c r="L2628">
        <v>1</v>
      </c>
      <c r="M2628">
        <v>0</v>
      </c>
      <c r="N2628">
        <v>0.52990000000000004</v>
      </c>
      <c r="O2628">
        <f>(Table1[[#This Row],[Sales]]-Table1[[#This Row],[Profit]])/Table1[[#This Row],[Quantity]]</f>
        <v>52.460100000000004</v>
      </c>
      <c r="P2628">
        <f>Table1[[#This Row],[Sales]]/Table1[[#This Row],[Quantity]]</f>
        <v>52.99</v>
      </c>
      <c r="Q2628" t="str">
        <f t="shared" si="82"/>
        <v>2023</v>
      </c>
      <c r="R2628" t="str">
        <f t="shared" si="83"/>
        <v>10</v>
      </c>
      <c r="S2628">
        <f>CEILING(Table1[[#This Row],[Month]]/3,1)</f>
        <v>4</v>
      </c>
      <c r="T2628" s="9">
        <f>(Table1[[#This Row],[Profit]]/Table1[[#This Row],[Sales]])</f>
        <v>0.01</v>
      </c>
    </row>
    <row r="2629" spans="1:20" x14ac:dyDescent="0.25">
      <c r="A2629">
        <v>20231114</v>
      </c>
      <c r="B2629" s="1" t="s">
        <v>331</v>
      </c>
      <c r="C2629" s="1" t="s">
        <v>209</v>
      </c>
      <c r="D2629" s="1" t="s">
        <v>499</v>
      </c>
      <c r="E2629" s="1" t="s">
        <v>27</v>
      </c>
      <c r="F2629" s="1" t="s">
        <v>82</v>
      </c>
      <c r="G2629" s="1" t="s">
        <v>249</v>
      </c>
      <c r="H2629" s="1" t="s">
        <v>55</v>
      </c>
      <c r="I2629" s="1" t="s">
        <v>30</v>
      </c>
      <c r="J2629" s="1" t="s">
        <v>94</v>
      </c>
      <c r="K2629">
        <v>60.863999999999997</v>
      </c>
      <c r="L2629">
        <v>4</v>
      </c>
      <c r="M2629">
        <v>0.2</v>
      </c>
      <c r="N2629">
        <v>9.1295999999999999</v>
      </c>
      <c r="O2629">
        <f>(Table1[[#This Row],[Sales]]-Table1[[#This Row],[Profit]])/Table1[[#This Row],[Quantity]]</f>
        <v>12.933599999999998</v>
      </c>
      <c r="P2629">
        <f>Table1[[#This Row],[Sales]]/Table1[[#This Row],[Quantity]]</f>
        <v>15.215999999999999</v>
      </c>
      <c r="Q2629" t="str">
        <f t="shared" si="82"/>
        <v>2023</v>
      </c>
      <c r="R2629" t="str">
        <f t="shared" si="83"/>
        <v>11</v>
      </c>
      <c r="S2629">
        <f>CEILING(Table1[[#This Row],[Month]]/3,1)</f>
        <v>4</v>
      </c>
      <c r="T2629" s="9">
        <f>(Table1[[#This Row],[Profit]]/Table1[[#This Row],[Sales]])</f>
        <v>0.15</v>
      </c>
    </row>
    <row r="2630" spans="1:20" x14ac:dyDescent="0.25">
      <c r="A2630">
        <v>20231114</v>
      </c>
      <c r="B2630" s="1" t="s">
        <v>331</v>
      </c>
      <c r="C2630" s="1" t="s">
        <v>209</v>
      </c>
      <c r="D2630" s="1" t="s">
        <v>499</v>
      </c>
      <c r="E2630" s="1" t="s">
        <v>27</v>
      </c>
      <c r="F2630" s="1" t="s">
        <v>82</v>
      </c>
      <c r="G2630" s="1" t="s">
        <v>249</v>
      </c>
      <c r="H2630" s="1" t="s">
        <v>55</v>
      </c>
      <c r="I2630" s="1" t="s">
        <v>30</v>
      </c>
      <c r="J2630" s="1" t="s">
        <v>265</v>
      </c>
      <c r="K2630">
        <v>652.995</v>
      </c>
      <c r="L2630">
        <v>7</v>
      </c>
      <c r="M2630">
        <v>0.7</v>
      </c>
      <c r="N2630">
        <v>-935.95950000000005</v>
      </c>
      <c r="O2630">
        <f>(Table1[[#This Row],[Sales]]-Table1[[#This Row],[Profit]])/Table1[[#This Row],[Quantity]]</f>
        <v>226.99350000000001</v>
      </c>
      <c r="P2630">
        <f>Table1[[#This Row],[Sales]]/Table1[[#This Row],[Quantity]]</f>
        <v>93.284999999999997</v>
      </c>
      <c r="Q2630" t="str">
        <f t="shared" si="82"/>
        <v>2023</v>
      </c>
      <c r="R2630" t="str">
        <f t="shared" si="83"/>
        <v>11</v>
      </c>
      <c r="S2630">
        <f>CEILING(Table1[[#This Row],[Month]]/3,1)</f>
        <v>4</v>
      </c>
      <c r="T2630" s="9">
        <f>(Table1[[#This Row],[Profit]]/Table1[[#This Row],[Sales]])</f>
        <v>-1.4333333333333333</v>
      </c>
    </row>
    <row r="2631" spans="1:20" x14ac:dyDescent="0.25">
      <c r="A2631">
        <v>20231114</v>
      </c>
      <c r="B2631" s="1" t="s">
        <v>331</v>
      </c>
      <c r="C2631" s="1" t="s">
        <v>209</v>
      </c>
      <c r="D2631" s="1" t="s">
        <v>499</v>
      </c>
      <c r="E2631" s="1" t="s">
        <v>27</v>
      </c>
      <c r="F2631" s="1" t="s">
        <v>82</v>
      </c>
      <c r="G2631" s="1" t="s">
        <v>249</v>
      </c>
      <c r="H2631" s="1" t="s">
        <v>55</v>
      </c>
      <c r="I2631" s="1" t="s">
        <v>30</v>
      </c>
      <c r="J2631" s="1" t="s">
        <v>36</v>
      </c>
      <c r="K2631">
        <v>11.22</v>
      </c>
      <c r="L2631">
        <v>10</v>
      </c>
      <c r="M2631">
        <v>0.7</v>
      </c>
      <c r="N2631">
        <v>-7.48</v>
      </c>
      <c r="O2631">
        <f>(Table1[[#This Row],[Sales]]-Table1[[#This Row],[Profit]])/Table1[[#This Row],[Quantity]]</f>
        <v>1.8700000000000003</v>
      </c>
      <c r="P2631">
        <f>Table1[[#This Row],[Sales]]/Table1[[#This Row],[Quantity]]</f>
        <v>1.1220000000000001</v>
      </c>
      <c r="Q2631" t="str">
        <f t="shared" si="82"/>
        <v>2023</v>
      </c>
      <c r="R2631" t="str">
        <f t="shared" si="83"/>
        <v>11</v>
      </c>
      <c r="S2631">
        <f>CEILING(Table1[[#This Row],[Month]]/3,1)</f>
        <v>4</v>
      </c>
      <c r="T2631" s="9">
        <f>(Table1[[#This Row],[Profit]]/Table1[[#This Row],[Sales]])</f>
        <v>-0.66666666666666663</v>
      </c>
    </row>
    <row r="2632" spans="1:20" x14ac:dyDescent="0.25">
      <c r="A2632">
        <v>20210910</v>
      </c>
      <c r="B2632" s="1" t="s">
        <v>854</v>
      </c>
      <c r="C2632" s="1" t="s">
        <v>253</v>
      </c>
      <c r="D2632" s="1" t="s">
        <v>253</v>
      </c>
      <c r="E2632" s="1" t="s">
        <v>59</v>
      </c>
      <c r="F2632" s="1" t="s">
        <v>126</v>
      </c>
      <c r="G2632" s="1" t="s">
        <v>474</v>
      </c>
      <c r="H2632" s="1" t="s">
        <v>20</v>
      </c>
      <c r="I2632" s="1" t="s">
        <v>21</v>
      </c>
      <c r="J2632" s="1" t="s">
        <v>50</v>
      </c>
      <c r="K2632">
        <v>14.94</v>
      </c>
      <c r="L2632">
        <v>3</v>
      </c>
      <c r="M2632">
        <v>0</v>
      </c>
      <c r="N2632">
        <v>7.0217999999999998</v>
      </c>
      <c r="O2632">
        <f>(Table1[[#This Row],[Sales]]-Table1[[#This Row],[Profit]])/Table1[[#This Row],[Quantity]]</f>
        <v>2.6393999999999997</v>
      </c>
      <c r="P2632">
        <f>Table1[[#This Row],[Sales]]/Table1[[#This Row],[Quantity]]</f>
        <v>4.9799999999999995</v>
      </c>
      <c r="Q2632" t="str">
        <f t="shared" si="82"/>
        <v>2021</v>
      </c>
      <c r="R2632" t="str">
        <f t="shared" si="83"/>
        <v>09</v>
      </c>
      <c r="S2632">
        <f>CEILING(Table1[[#This Row],[Month]]/3,1)</f>
        <v>3</v>
      </c>
      <c r="T2632" s="9">
        <f>(Table1[[#This Row],[Profit]]/Table1[[#This Row],[Sales]])</f>
        <v>0.47000000000000003</v>
      </c>
    </row>
    <row r="2633" spans="1:20" x14ac:dyDescent="0.25">
      <c r="A2633">
        <v>20230516</v>
      </c>
      <c r="B2633" s="1" t="s">
        <v>1038</v>
      </c>
      <c r="C2633" s="1" t="s">
        <v>52</v>
      </c>
      <c r="D2633" s="1" t="s">
        <v>53</v>
      </c>
      <c r="E2633" s="1" t="s">
        <v>27</v>
      </c>
      <c r="F2633" s="1" t="s">
        <v>28</v>
      </c>
      <c r="G2633" s="1" t="s">
        <v>141</v>
      </c>
      <c r="H2633" s="1" t="s">
        <v>91</v>
      </c>
      <c r="I2633" s="1" t="s">
        <v>21</v>
      </c>
      <c r="J2633" s="1" t="s">
        <v>41</v>
      </c>
      <c r="K2633">
        <v>39.96</v>
      </c>
      <c r="L2633">
        <v>2</v>
      </c>
      <c r="M2633">
        <v>0</v>
      </c>
      <c r="N2633">
        <v>17.1828</v>
      </c>
      <c r="O2633">
        <f>(Table1[[#This Row],[Sales]]-Table1[[#This Row],[Profit]])/Table1[[#This Row],[Quantity]]</f>
        <v>11.3886</v>
      </c>
      <c r="P2633">
        <f>Table1[[#This Row],[Sales]]/Table1[[#This Row],[Quantity]]</f>
        <v>19.98</v>
      </c>
      <c r="Q2633" t="str">
        <f t="shared" si="82"/>
        <v>2023</v>
      </c>
      <c r="R2633" t="str">
        <f t="shared" si="83"/>
        <v>05</v>
      </c>
      <c r="S2633">
        <f>CEILING(Table1[[#This Row],[Month]]/3,1)</f>
        <v>2</v>
      </c>
      <c r="T2633" s="9">
        <f>(Table1[[#This Row],[Profit]]/Table1[[#This Row],[Sales]])</f>
        <v>0.43</v>
      </c>
    </row>
    <row r="2634" spans="1:20" x14ac:dyDescent="0.25">
      <c r="A2634">
        <v>20230516</v>
      </c>
      <c r="B2634" s="1" t="s">
        <v>1038</v>
      </c>
      <c r="C2634" s="1" t="s">
        <v>52</v>
      </c>
      <c r="D2634" s="1" t="s">
        <v>53</v>
      </c>
      <c r="E2634" s="1" t="s">
        <v>27</v>
      </c>
      <c r="F2634" s="1" t="s">
        <v>28</v>
      </c>
      <c r="G2634" s="1" t="s">
        <v>141</v>
      </c>
      <c r="H2634" s="1" t="s">
        <v>91</v>
      </c>
      <c r="I2634" s="1" t="s">
        <v>21</v>
      </c>
      <c r="J2634" s="1" t="s">
        <v>23</v>
      </c>
      <c r="K2634">
        <v>42.624000000000002</v>
      </c>
      <c r="L2634">
        <v>2</v>
      </c>
      <c r="M2634">
        <v>0.2</v>
      </c>
      <c r="N2634">
        <v>4.2624000000000004</v>
      </c>
      <c r="O2634">
        <f>(Table1[[#This Row],[Sales]]-Table1[[#This Row],[Profit]])/Table1[[#This Row],[Quantity]]</f>
        <v>19.180800000000001</v>
      </c>
      <c r="P2634">
        <f>Table1[[#This Row],[Sales]]/Table1[[#This Row],[Quantity]]</f>
        <v>21.312000000000001</v>
      </c>
      <c r="Q2634" t="str">
        <f t="shared" si="82"/>
        <v>2023</v>
      </c>
      <c r="R2634" t="str">
        <f t="shared" si="83"/>
        <v>05</v>
      </c>
      <c r="S2634">
        <f>CEILING(Table1[[#This Row],[Month]]/3,1)</f>
        <v>2</v>
      </c>
      <c r="T2634" s="9">
        <f>(Table1[[#This Row],[Profit]]/Table1[[#This Row],[Sales]])</f>
        <v>0.1</v>
      </c>
    </row>
    <row r="2635" spans="1:20" x14ac:dyDescent="0.25">
      <c r="A2635">
        <v>20230516</v>
      </c>
      <c r="B2635" s="1" t="s">
        <v>1038</v>
      </c>
      <c r="C2635" s="1" t="s">
        <v>52</v>
      </c>
      <c r="D2635" s="1" t="s">
        <v>53</v>
      </c>
      <c r="E2635" s="1" t="s">
        <v>27</v>
      </c>
      <c r="F2635" s="1" t="s">
        <v>28</v>
      </c>
      <c r="G2635" s="1" t="s">
        <v>141</v>
      </c>
      <c r="H2635" s="1" t="s">
        <v>91</v>
      </c>
      <c r="I2635" s="1" t="s">
        <v>21</v>
      </c>
      <c r="J2635" s="1" t="s">
        <v>23</v>
      </c>
      <c r="K2635">
        <v>220.96</v>
      </c>
      <c r="L2635">
        <v>1</v>
      </c>
      <c r="M2635">
        <v>0.2</v>
      </c>
      <c r="N2635">
        <v>24.858000000000001</v>
      </c>
      <c r="O2635">
        <f>(Table1[[#This Row],[Sales]]-Table1[[#This Row],[Profit]])/Table1[[#This Row],[Quantity]]</f>
        <v>196.102</v>
      </c>
      <c r="P2635">
        <f>Table1[[#This Row],[Sales]]/Table1[[#This Row],[Quantity]]</f>
        <v>220.96</v>
      </c>
      <c r="Q2635" t="str">
        <f t="shared" si="82"/>
        <v>2023</v>
      </c>
      <c r="R2635" t="str">
        <f t="shared" si="83"/>
        <v>05</v>
      </c>
      <c r="S2635">
        <f>CEILING(Table1[[#This Row],[Month]]/3,1)</f>
        <v>2</v>
      </c>
      <c r="T2635" s="9">
        <f>(Table1[[#This Row],[Profit]]/Table1[[#This Row],[Sales]])</f>
        <v>0.1125</v>
      </c>
    </row>
    <row r="2636" spans="1:20" x14ac:dyDescent="0.25">
      <c r="A2636">
        <v>20210705</v>
      </c>
      <c r="B2636" s="1" t="s">
        <v>914</v>
      </c>
      <c r="C2636" s="1" t="s">
        <v>46</v>
      </c>
      <c r="D2636" s="1" t="s">
        <v>564</v>
      </c>
      <c r="E2636" s="1" t="s">
        <v>17</v>
      </c>
      <c r="F2636" s="1" t="s">
        <v>48</v>
      </c>
      <c r="G2636" s="1" t="s">
        <v>236</v>
      </c>
      <c r="H2636" s="1" t="s">
        <v>168</v>
      </c>
      <c r="I2636" s="1" t="s">
        <v>30</v>
      </c>
      <c r="J2636" s="1" t="s">
        <v>41</v>
      </c>
      <c r="K2636">
        <v>4.9279999999999999</v>
      </c>
      <c r="L2636">
        <v>2</v>
      </c>
      <c r="M2636">
        <v>0.2</v>
      </c>
      <c r="N2636">
        <v>0.73919999999999997</v>
      </c>
      <c r="O2636">
        <f>(Table1[[#This Row],[Sales]]-Table1[[#This Row],[Profit]])/Table1[[#This Row],[Quantity]]</f>
        <v>2.0943999999999998</v>
      </c>
      <c r="P2636">
        <f>Table1[[#This Row],[Sales]]/Table1[[#This Row],[Quantity]]</f>
        <v>2.464</v>
      </c>
      <c r="Q2636" t="str">
        <f t="shared" si="82"/>
        <v>2021</v>
      </c>
      <c r="R2636" t="str">
        <f t="shared" si="83"/>
        <v>07</v>
      </c>
      <c r="S2636">
        <f>CEILING(Table1[[#This Row],[Month]]/3,1)</f>
        <v>3</v>
      </c>
      <c r="T2636" s="9">
        <f>(Table1[[#This Row],[Profit]]/Table1[[#This Row],[Sales]])</f>
        <v>0.15</v>
      </c>
    </row>
    <row r="2637" spans="1:20" x14ac:dyDescent="0.25">
      <c r="A2637">
        <v>20210705</v>
      </c>
      <c r="B2637" s="1" t="s">
        <v>914</v>
      </c>
      <c r="C2637" s="1" t="s">
        <v>46</v>
      </c>
      <c r="D2637" s="1" t="s">
        <v>564</v>
      </c>
      <c r="E2637" s="1" t="s">
        <v>17</v>
      </c>
      <c r="F2637" s="1" t="s">
        <v>48</v>
      </c>
      <c r="G2637" s="1" t="s">
        <v>236</v>
      </c>
      <c r="H2637" s="1" t="s">
        <v>168</v>
      </c>
      <c r="I2637" s="1" t="s">
        <v>30</v>
      </c>
      <c r="J2637" s="1" t="s">
        <v>36</v>
      </c>
      <c r="K2637">
        <v>7.23</v>
      </c>
      <c r="L2637">
        <v>5</v>
      </c>
      <c r="M2637">
        <v>0.7</v>
      </c>
      <c r="N2637">
        <v>-5.7839999999999998</v>
      </c>
      <c r="O2637">
        <f>(Table1[[#This Row],[Sales]]-Table1[[#This Row],[Profit]])/Table1[[#This Row],[Quantity]]</f>
        <v>2.6027999999999998</v>
      </c>
      <c r="P2637">
        <f>Table1[[#This Row],[Sales]]/Table1[[#This Row],[Quantity]]</f>
        <v>1.4460000000000002</v>
      </c>
      <c r="Q2637" t="str">
        <f t="shared" si="82"/>
        <v>2021</v>
      </c>
      <c r="R2637" t="str">
        <f t="shared" si="83"/>
        <v>07</v>
      </c>
      <c r="S2637">
        <f>CEILING(Table1[[#This Row],[Month]]/3,1)</f>
        <v>3</v>
      </c>
      <c r="T2637" s="9">
        <f>(Table1[[#This Row],[Profit]]/Table1[[#This Row],[Sales]])</f>
        <v>-0.79999999999999993</v>
      </c>
    </row>
    <row r="2638" spans="1:20" x14ac:dyDescent="0.25">
      <c r="A2638">
        <v>20210815</v>
      </c>
      <c r="B2638" s="1" t="s">
        <v>1039</v>
      </c>
      <c r="C2638" s="1" t="s">
        <v>25</v>
      </c>
      <c r="D2638" s="1" t="s">
        <v>26</v>
      </c>
      <c r="E2638" s="1" t="s">
        <v>27</v>
      </c>
      <c r="F2638" s="1" t="s">
        <v>28</v>
      </c>
      <c r="G2638" s="1" t="s">
        <v>488</v>
      </c>
      <c r="H2638" s="1" t="s">
        <v>40</v>
      </c>
      <c r="I2638" s="1" t="s">
        <v>30</v>
      </c>
      <c r="J2638" s="1" t="s">
        <v>37</v>
      </c>
      <c r="K2638">
        <v>323.10000000000002</v>
      </c>
      <c r="L2638">
        <v>2</v>
      </c>
      <c r="M2638">
        <v>0</v>
      </c>
      <c r="N2638">
        <v>61.389000000000003</v>
      </c>
      <c r="O2638">
        <f>(Table1[[#This Row],[Sales]]-Table1[[#This Row],[Profit]])/Table1[[#This Row],[Quantity]]</f>
        <v>130.85550000000001</v>
      </c>
      <c r="P2638">
        <f>Table1[[#This Row],[Sales]]/Table1[[#This Row],[Quantity]]</f>
        <v>161.55000000000001</v>
      </c>
      <c r="Q2638" t="str">
        <f t="shared" si="82"/>
        <v>2021</v>
      </c>
      <c r="R2638" t="str">
        <f t="shared" si="83"/>
        <v>08</v>
      </c>
      <c r="S2638">
        <f>CEILING(Table1[[#This Row],[Month]]/3,1)</f>
        <v>3</v>
      </c>
      <c r="T2638" s="9">
        <f>(Table1[[#This Row],[Profit]]/Table1[[#This Row],[Sales]])</f>
        <v>0.19</v>
      </c>
    </row>
    <row r="2639" spans="1:20" x14ac:dyDescent="0.25">
      <c r="A2639">
        <v>20230613</v>
      </c>
      <c r="B2639" s="1" t="s">
        <v>1040</v>
      </c>
      <c r="C2639" s="1" t="s">
        <v>133</v>
      </c>
      <c r="D2639" s="1" t="s">
        <v>134</v>
      </c>
      <c r="E2639" s="1" t="s">
        <v>17</v>
      </c>
      <c r="F2639" s="1" t="s">
        <v>18</v>
      </c>
      <c r="G2639" s="1" t="s">
        <v>472</v>
      </c>
      <c r="H2639" s="1" t="s">
        <v>20</v>
      </c>
      <c r="I2639" s="1" t="s">
        <v>21</v>
      </c>
      <c r="J2639" s="1" t="s">
        <v>50</v>
      </c>
      <c r="K2639">
        <v>19.04</v>
      </c>
      <c r="L2639">
        <v>4</v>
      </c>
      <c r="M2639">
        <v>0</v>
      </c>
      <c r="N2639">
        <v>9.3295999999999992</v>
      </c>
      <c r="O2639">
        <f>(Table1[[#This Row],[Sales]]-Table1[[#This Row],[Profit]])/Table1[[#This Row],[Quantity]]</f>
        <v>2.4276</v>
      </c>
      <c r="P2639">
        <f>Table1[[#This Row],[Sales]]/Table1[[#This Row],[Quantity]]</f>
        <v>4.76</v>
      </c>
      <c r="Q2639" t="str">
        <f t="shared" si="82"/>
        <v>2023</v>
      </c>
      <c r="R2639" t="str">
        <f t="shared" si="83"/>
        <v>06</v>
      </c>
      <c r="S2639">
        <f>CEILING(Table1[[#This Row],[Month]]/3,1)</f>
        <v>2</v>
      </c>
      <c r="T2639" s="9">
        <f>(Table1[[#This Row],[Profit]]/Table1[[#This Row],[Sales]])</f>
        <v>0.49</v>
      </c>
    </row>
    <row r="2640" spans="1:20" x14ac:dyDescent="0.25">
      <c r="A2640">
        <v>20230613</v>
      </c>
      <c r="B2640" s="1" t="s">
        <v>1040</v>
      </c>
      <c r="C2640" s="1" t="s">
        <v>133</v>
      </c>
      <c r="D2640" s="1" t="s">
        <v>134</v>
      </c>
      <c r="E2640" s="1" t="s">
        <v>17</v>
      </c>
      <c r="F2640" s="1" t="s">
        <v>18</v>
      </c>
      <c r="G2640" s="1" t="s">
        <v>472</v>
      </c>
      <c r="H2640" s="1" t="s">
        <v>20</v>
      </c>
      <c r="I2640" s="1" t="s">
        <v>21</v>
      </c>
      <c r="J2640" s="1" t="s">
        <v>36</v>
      </c>
      <c r="K2640">
        <v>13.128</v>
      </c>
      <c r="L2640">
        <v>3</v>
      </c>
      <c r="M2640">
        <v>0.2</v>
      </c>
      <c r="N2640">
        <v>4.2666000000000004</v>
      </c>
      <c r="O2640">
        <f>(Table1[[#This Row],[Sales]]-Table1[[#This Row],[Profit]])/Table1[[#This Row],[Quantity]]</f>
        <v>2.9537999999999998</v>
      </c>
      <c r="P2640">
        <f>Table1[[#This Row],[Sales]]/Table1[[#This Row],[Quantity]]</f>
        <v>4.3760000000000003</v>
      </c>
      <c r="Q2640" t="str">
        <f t="shared" si="82"/>
        <v>2023</v>
      </c>
      <c r="R2640" t="str">
        <f t="shared" si="83"/>
        <v>06</v>
      </c>
      <c r="S2640">
        <f>CEILING(Table1[[#This Row],[Month]]/3,1)</f>
        <v>2</v>
      </c>
      <c r="T2640" s="9">
        <f>(Table1[[#This Row],[Profit]]/Table1[[#This Row],[Sales]])</f>
        <v>0.32500000000000001</v>
      </c>
    </row>
    <row r="2641" spans="1:20" x14ac:dyDescent="0.25">
      <c r="A2641">
        <v>20230613</v>
      </c>
      <c r="B2641" s="1" t="s">
        <v>1040</v>
      </c>
      <c r="C2641" s="1" t="s">
        <v>133</v>
      </c>
      <c r="D2641" s="1" t="s">
        <v>134</v>
      </c>
      <c r="E2641" s="1" t="s">
        <v>17</v>
      </c>
      <c r="F2641" s="1" t="s">
        <v>18</v>
      </c>
      <c r="G2641" s="1" t="s">
        <v>472</v>
      </c>
      <c r="H2641" s="1" t="s">
        <v>20</v>
      </c>
      <c r="I2641" s="1" t="s">
        <v>21</v>
      </c>
      <c r="J2641" s="1" t="s">
        <v>42</v>
      </c>
      <c r="K2641">
        <v>64.14</v>
      </c>
      <c r="L2641">
        <v>3</v>
      </c>
      <c r="M2641">
        <v>0</v>
      </c>
      <c r="N2641">
        <v>16.676400000000001</v>
      </c>
      <c r="O2641">
        <f>(Table1[[#This Row],[Sales]]-Table1[[#This Row],[Profit]])/Table1[[#This Row],[Quantity]]</f>
        <v>15.821199999999999</v>
      </c>
      <c r="P2641">
        <f>Table1[[#This Row],[Sales]]/Table1[[#This Row],[Quantity]]</f>
        <v>21.38</v>
      </c>
      <c r="Q2641" t="str">
        <f t="shared" si="82"/>
        <v>2023</v>
      </c>
      <c r="R2641" t="str">
        <f t="shared" si="83"/>
        <v>06</v>
      </c>
      <c r="S2641">
        <f>CEILING(Table1[[#This Row],[Month]]/3,1)</f>
        <v>2</v>
      </c>
      <c r="T2641" s="9">
        <f>(Table1[[#This Row],[Profit]]/Table1[[#This Row],[Sales]])</f>
        <v>0.26</v>
      </c>
    </row>
    <row r="2642" spans="1:20" x14ac:dyDescent="0.25">
      <c r="A2642">
        <v>20230613</v>
      </c>
      <c r="B2642" s="1" t="s">
        <v>1040</v>
      </c>
      <c r="C2642" s="1" t="s">
        <v>133</v>
      </c>
      <c r="D2642" s="1" t="s">
        <v>134</v>
      </c>
      <c r="E2642" s="1" t="s">
        <v>17</v>
      </c>
      <c r="F2642" s="1" t="s">
        <v>18</v>
      </c>
      <c r="G2642" s="1" t="s">
        <v>472</v>
      </c>
      <c r="H2642" s="1" t="s">
        <v>20</v>
      </c>
      <c r="I2642" s="1" t="s">
        <v>21</v>
      </c>
      <c r="J2642" s="1" t="s">
        <v>23</v>
      </c>
      <c r="K2642">
        <v>858.24</v>
      </c>
      <c r="L2642">
        <v>4</v>
      </c>
      <c r="M2642">
        <v>0.1</v>
      </c>
      <c r="N2642">
        <v>143.04</v>
      </c>
      <c r="O2642">
        <f>(Table1[[#This Row],[Sales]]-Table1[[#This Row],[Profit]])/Table1[[#This Row],[Quantity]]</f>
        <v>178.8</v>
      </c>
      <c r="P2642">
        <f>Table1[[#This Row],[Sales]]/Table1[[#This Row],[Quantity]]</f>
        <v>214.56</v>
      </c>
      <c r="Q2642" t="str">
        <f t="shared" si="82"/>
        <v>2023</v>
      </c>
      <c r="R2642" t="str">
        <f t="shared" si="83"/>
        <v>06</v>
      </c>
      <c r="S2642">
        <f>CEILING(Table1[[#This Row],[Month]]/3,1)</f>
        <v>2</v>
      </c>
      <c r="T2642" s="9">
        <f>(Table1[[#This Row],[Profit]]/Table1[[#This Row],[Sales]])</f>
        <v>0.16666666666666666</v>
      </c>
    </row>
    <row r="2643" spans="1:20" x14ac:dyDescent="0.25">
      <c r="A2643">
        <v>20210220</v>
      </c>
      <c r="B2643" s="1" t="s">
        <v>498</v>
      </c>
      <c r="C2643" s="1" t="s">
        <v>467</v>
      </c>
      <c r="D2643" s="1" t="s">
        <v>468</v>
      </c>
      <c r="E2643" s="1" t="s">
        <v>17</v>
      </c>
      <c r="F2643" s="1" t="s">
        <v>73</v>
      </c>
      <c r="G2643" s="1" t="s">
        <v>346</v>
      </c>
      <c r="H2643" s="1" t="s">
        <v>20</v>
      </c>
      <c r="I2643" s="1" t="s">
        <v>21</v>
      </c>
      <c r="J2643" s="1" t="s">
        <v>94</v>
      </c>
      <c r="K2643">
        <v>29.99</v>
      </c>
      <c r="L2643">
        <v>1</v>
      </c>
      <c r="M2643">
        <v>0</v>
      </c>
      <c r="N2643">
        <v>2.9990000000000001</v>
      </c>
      <c r="O2643">
        <f>(Table1[[#This Row],[Sales]]-Table1[[#This Row],[Profit]])/Table1[[#This Row],[Quantity]]</f>
        <v>26.991</v>
      </c>
      <c r="P2643">
        <f>Table1[[#This Row],[Sales]]/Table1[[#This Row],[Quantity]]</f>
        <v>29.99</v>
      </c>
      <c r="Q2643" t="str">
        <f t="shared" si="82"/>
        <v>2021</v>
      </c>
      <c r="R2643" t="str">
        <f t="shared" si="83"/>
        <v>02</v>
      </c>
      <c r="S2643">
        <f>CEILING(Table1[[#This Row],[Month]]/3,1)</f>
        <v>1</v>
      </c>
      <c r="T2643" s="9">
        <f>(Table1[[#This Row],[Profit]]/Table1[[#This Row],[Sales]])</f>
        <v>0.1</v>
      </c>
    </row>
    <row r="2644" spans="1:20" x14ac:dyDescent="0.25">
      <c r="A2644">
        <v>20221230</v>
      </c>
      <c r="B2644" s="1" t="s">
        <v>943</v>
      </c>
      <c r="C2644" s="1" t="s">
        <v>108</v>
      </c>
      <c r="D2644" s="1" t="s">
        <v>271</v>
      </c>
      <c r="E2644" s="1" t="s">
        <v>59</v>
      </c>
      <c r="F2644" s="1" t="s">
        <v>110</v>
      </c>
      <c r="G2644" s="1" t="s">
        <v>286</v>
      </c>
      <c r="H2644" s="1" t="s">
        <v>40</v>
      </c>
      <c r="I2644" s="1" t="s">
        <v>21</v>
      </c>
      <c r="J2644" s="1" t="s">
        <v>50</v>
      </c>
      <c r="K2644">
        <v>186.048</v>
      </c>
      <c r="L2644">
        <v>6</v>
      </c>
      <c r="M2644">
        <v>0.2</v>
      </c>
      <c r="N2644">
        <v>67.442400000000006</v>
      </c>
      <c r="O2644">
        <f>(Table1[[#This Row],[Sales]]-Table1[[#This Row],[Profit]])/Table1[[#This Row],[Quantity]]</f>
        <v>19.767599999999998</v>
      </c>
      <c r="P2644">
        <f>Table1[[#This Row],[Sales]]/Table1[[#This Row],[Quantity]]</f>
        <v>31.007999999999999</v>
      </c>
      <c r="Q2644" t="str">
        <f t="shared" si="82"/>
        <v>2022</v>
      </c>
      <c r="R2644" t="str">
        <f t="shared" si="83"/>
        <v>12</v>
      </c>
      <c r="S2644">
        <f>CEILING(Table1[[#This Row],[Month]]/3,1)</f>
        <v>4</v>
      </c>
      <c r="T2644" s="9">
        <f>(Table1[[#This Row],[Profit]]/Table1[[#This Row],[Sales]])</f>
        <v>0.36250000000000004</v>
      </c>
    </row>
    <row r="2645" spans="1:20" x14ac:dyDescent="0.25">
      <c r="A2645">
        <v>20220418</v>
      </c>
      <c r="B2645" s="1" t="s">
        <v>752</v>
      </c>
      <c r="C2645" s="1" t="s">
        <v>46</v>
      </c>
      <c r="D2645" s="1" t="s">
        <v>47</v>
      </c>
      <c r="E2645" s="1" t="s">
        <v>17</v>
      </c>
      <c r="F2645" s="1" t="s">
        <v>48</v>
      </c>
      <c r="G2645" s="1" t="s">
        <v>200</v>
      </c>
      <c r="H2645" s="1" t="s">
        <v>55</v>
      </c>
      <c r="I2645" s="1" t="s">
        <v>63</v>
      </c>
      <c r="J2645" s="1" t="s">
        <v>43</v>
      </c>
      <c r="K2645">
        <v>36.792000000000002</v>
      </c>
      <c r="L2645">
        <v>1</v>
      </c>
      <c r="M2645">
        <v>0.2</v>
      </c>
      <c r="N2645">
        <v>4.1391</v>
      </c>
      <c r="O2645">
        <f>(Table1[[#This Row],[Sales]]-Table1[[#This Row],[Profit]])/Table1[[#This Row],[Quantity]]</f>
        <v>32.652900000000002</v>
      </c>
      <c r="P2645">
        <f>Table1[[#This Row],[Sales]]/Table1[[#This Row],[Quantity]]</f>
        <v>36.792000000000002</v>
      </c>
      <c r="Q2645" t="str">
        <f t="shared" si="82"/>
        <v>2022</v>
      </c>
      <c r="R2645" t="str">
        <f t="shared" si="83"/>
        <v>04</v>
      </c>
      <c r="S2645">
        <f>CEILING(Table1[[#This Row],[Month]]/3,1)</f>
        <v>2</v>
      </c>
      <c r="T2645" s="9">
        <f>(Table1[[#This Row],[Profit]]/Table1[[#This Row],[Sales]])</f>
        <v>0.11249999999999999</v>
      </c>
    </row>
    <row r="2646" spans="1:20" x14ac:dyDescent="0.25">
      <c r="A2646">
        <v>20220418</v>
      </c>
      <c r="B2646" s="1" t="s">
        <v>752</v>
      </c>
      <c r="C2646" s="1" t="s">
        <v>46</v>
      </c>
      <c r="D2646" s="1" t="s">
        <v>47</v>
      </c>
      <c r="E2646" s="1" t="s">
        <v>17</v>
      </c>
      <c r="F2646" s="1" t="s">
        <v>48</v>
      </c>
      <c r="G2646" s="1" t="s">
        <v>200</v>
      </c>
      <c r="H2646" s="1" t="s">
        <v>55</v>
      </c>
      <c r="I2646" s="1" t="s">
        <v>63</v>
      </c>
      <c r="J2646" s="1" t="s">
        <v>41</v>
      </c>
      <c r="K2646">
        <v>18.623999999999999</v>
      </c>
      <c r="L2646">
        <v>8</v>
      </c>
      <c r="M2646">
        <v>0.2</v>
      </c>
      <c r="N2646">
        <v>6.2855999999999996</v>
      </c>
      <c r="O2646">
        <f>(Table1[[#This Row],[Sales]]-Table1[[#This Row],[Profit]])/Table1[[#This Row],[Quantity]]</f>
        <v>1.5423</v>
      </c>
      <c r="P2646">
        <f>Table1[[#This Row],[Sales]]/Table1[[#This Row],[Quantity]]</f>
        <v>2.3279999999999998</v>
      </c>
      <c r="Q2646" t="str">
        <f t="shared" si="82"/>
        <v>2022</v>
      </c>
      <c r="R2646" t="str">
        <f t="shared" si="83"/>
        <v>04</v>
      </c>
      <c r="S2646">
        <f>CEILING(Table1[[#This Row],[Month]]/3,1)</f>
        <v>2</v>
      </c>
      <c r="T2646" s="9">
        <f>(Table1[[#This Row],[Profit]]/Table1[[#This Row],[Sales]])</f>
        <v>0.33750000000000002</v>
      </c>
    </row>
    <row r="2647" spans="1:20" x14ac:dyDescent="0.25">
      <c r="A2647">
        <v>20200907</v>
      </c>
      <c r="B2647" s="1" t="s">
        <v>842</v>
      </c>
      <c r="C2647" s="1" t="s">
        <v>253</v>
      </c>
      <c r="D2647" s="1" t="s">
        <v>253</v>
      </c>
      <c r="E2647" s="1" t="s">
        <v>59</v>
      </c>
      <c r="F2647" s="1" t="s">
        <v>126</v>
      </c>
      <c r="G2647" s="1" t="s">
        <v>245</v>
      </c>
      <c r="H2647" s="1" t="s">
        <v>62</v>
      </c>
      <c r="I2647" s="1" t="s">
        <v>21</v>
      </c>
      <c r="J2647" s="1" t="s">
        <v>41</v>
      </c>
      <c r="K2647">
        <v>57.69</v>
      </c>
      <c r="L2647">
        <v>3</v>
      </c>
      <c r="M2647">
        <v>0</v>
      </c>
      <c r="N2647">
        <v>23.652899999999999</v>
      </c>
      <c r="O2647">
        <f>(Table1[[#This Row],[Sales]]-Table1[[#This Row],[Profit]])/Table1[[#This Row],[Quantity]]</f>
        <v>11.345699999999999</v>
      </c>
      <c r="P2647">
        <f>Table1[[#This Row],[Sales]]/Table1[[#This Row],[Quantity]]</f>
        <v>19.23</v>
      </c>
      <c r="Q2647" t="str">
        <f t="shared" si="82"/>
        <v>2020</v>
      </c>
      <c r="R2647" t="str">
        <f t="shared" si="83"/>
        <v>09</v>
      </c>
      <c r="S2647">
        <f>CEILING(Table1[[#This Row],[Month]]/3,1)</f>
        <v>3</v>
      </c>
      <c r="T2647" s="9">
        <f>(Table1[[#This Row],[Profit]]/Table1[[#This Row],[Sales]])</f>
        <v>0.41</v>
      </c>
    </row>
    <row r="2648" spans="1:20" x14ac:dyDescent="0.25">
      <c r="A2648">
        <v>20200907</v>
      </c>
      <c r="B2648" s="1" t="s">
        <v>842</v>
      </c>
      <c r="C2648" s="1" t="s">
        <v>253</v>
      </c>
      <c r="D2648" s="1" t="s">
        <v>253</v>
      </c>
      <c r="E2648" s="1" t="s">
        <v>59</v>
      </c>
      <c r="F2648" s="1" t="s">
        <v>126</v>
      </c>
      <c r="G2648" s="1" t="s">
        <v>245</v>
      </c>
      <c r="H2648" s="1" t="s">
        <v>62</v>
      </c>
      <c r="I2648" s="1" t="s">
        <v>21</v>
      </c>
      <c r="J2648" s="1" t="s">
        <v>36</v>
      </c>
      <c r="K2648">
        <v>42.81</v>
      </c>
      <c r="L2648">
        <v>3</v>
      </c>
      <c r="M2648">
        <v>0</v>
      </c>
      <c r="N2648">
        <v>20.120699999999999</v>
      </c>
      <c r="O2648">
        <f>(Table1[[#This Row],[Sales]]-Table1[[#This Row],[Profit]])/Table1[[#This Row],[Quantity]]</f>
        <v>7.5631000000000013</v>
      </c>
      <c r="P2648">
        <f>Table1[[#This Row],[Sales]]/Table1[[#This Row],[Quantity]]</f>
        <v>14.270000000000001</v>
      </c>
      <c r="Q2648" t="str">
        <f t="shared" si="82"/>
        <v>2020</v>
      </c>
      <c r="R2648" t="str">
        <f t="shared" si="83"/>
        <v>09</v>
      </c>
      <c r="S2648">
        <f>CEILING(Table1[[#This Row],[Month]]/3,1)</f>
        <v>3</v>
      </c>
      <c r="T2648" s="9">
        <f>(Table1[[#This Row],[Profit]]/Table1[[#This Row],[Sales]])</f>
        <v>0.47</v>
      </c>
    </row>
    <row r="2649" spans="1:20" x14ac:dyDescent="0.25">
      <c r="A2649">
        <v>20200907</v>
      </c>
      <c r="B2649" s="1" t="s">
        <v>842</v>
      </c>
      <c r="C2649" s="1" t="s">
        <v>253</v>
      </c>
      <c r="D2649" s="1" t="s">
        <v>253</v>
      </c>
      <c r="E2649" s="1" t="s">
        <v>59</v>
      </c>
      <c r="F2649" s="1" t="s">
        <v>126</v>
      </c>
      <c r="G2649" s="1" t="s">
        <v>245</v>
      </c>
      <c r="H2649" s="1" t="s">
        <v>62</v>
      </c>
      <c r="I2649" s="1" t="s">
        <v>21</v>
      </c>
      <c r="J2649" s="1" t="s">
        <v>50</v>
      </c>
      <c r="K2649">
        <v>12.96</v>
      </c>
      <c r="L2649">
        <v>2</v>
      </c>
      <c r="M2649">
        <v>0</v>
      </c>
      <c r="N2649">
        <v>6.2207999999999997</v>
      </c>
      <c r="O2649">
        <f>(Table1[[#This Row],[Sales]]-Table1[[#This Row],[Profit]])/Table1[[#This Row],[Quantity]]</f>
        <v>3.3696000000000006</v>
      </c>
      <c r="P2649">
        <f>Table1[[#This Row],[Sales]]/Table1[[#This Row],[Quantity]]</f>
        <v>6.48</v>
      </c>
      <c r="Q2649" t="str">
        <f t="shared" si="82"/>
        <v>2020</v>
      </c>
      <c r="R2649" t="str">
        <f t="shared" si="83"/>
        <v>09</v>
      </c>
      <c r="S2649">
        <f>CEILING(Table1[[#This Row],[Month]]/3,1)</f>
        <v>3</v>
      </c>
      <c r="T2649" s="9">
        <f>(Table1[[#This Row],[Profit]]/Table1[[#This Row],[Sales]])</f>
        <v>0.47999999999999993</v>
      </c>
    </row>
    <row r="2650" spans="1:20" x14ac:dyDescent="0.25">
      <c r="A2650">
        <v>20200907</v>
      </c>
      <c r="B2650" s="1" t="s">
        <v>842</v>
      </c>
      <c r="C2650" s="1" t="s">
        <v>253</v>
      </c>
      <c r="D2650" s="1" t="s">
        <v>253</v>
      </c>
      <c r="E2650" s="1" t="s">
        <v>59</v>
      </c>
      <c r="F2650" s="1" t="s">
        <v>126</v>
      </c>
      <c r="G2650" s="1" t="s">
        <v>245</v>
      </c>
      <c r="H2650" s="1" t="s">
        <v>62</v>
      </c>
      <c r="I2650" s="1" t="s">
        <v>21</v>
      </c>
      <c r="J2650" s="1" t="s">
        <v>41</v>
      </c>
      <c r="K2650">
        <v>821.88</v>
      </c>
      <c r="L2650">
        <v>6</v>
      </c>
      <c r="M2650">
        <v>0</v>
      </c>
      <c r="N2650">
        <v>213.68879999999999</v>
      </c>
      <c r="O2650">
        <f>(Table1[[#This Row],[Sales]]-Table1[[#This Row],[Profit]])/Table1[[#This Row],[Quantity]]</f>
        <v>101.3652</v>
      </c>
      <c r="P2650">
        <f>Table1[[#This Row],[Sales]]/Table1[[#This Row],[Quantity]]</f>
        <v>136.97999999999999</v>
      </c>
      <c r="Q2650" t="str">
        <f t="shared" si="82"/>
        <v>2020</v>
      </c>
      <c r="R2650" t="str">
        <f t="shared" si="83"/>
        <v>09</v>
      </c>
      <c r="S2650">
        <f>CEILING(Table1[[#This Row],[Month]]/3,1)</f>
        <v>3</v>
      </c>
      <c r="T2650" s="9">
        <f>(Table1[[#This Row],[Profit]]/Table1[[#This Row],[Sales]])</f>
        <v>0.26</v>
      </c>
    </row>
    <row r="2651" spans="1:20" x14ac:dyDescent="0.25">
      <c r="A2651">
        <v>20200907</v>
      </c>
      <c r="B2651" s="1" t="s">
        <v>842</v>
      </c>
      <c r="C2651" s="1" t="s">
        <v>253</v>
      </c>
      <c r="D2651" s="1" t="s">
        <v>253</v>
      </c>
      <c r="E2651" s="1" t="s">
        <v>59</v>
      </c>
      <c r="F2651" s="1" t="s">
        <v>126</v>
      </c>
      <c r="G2651" s="1" t="s">
        <v>245</v>
      </c>
      <c r="H2651" s="1" t="s">
        <v>62</v>
      </c>
      <c r="I2651" s="1" t="s">
        <v>21</v>
      </c>
      <c r="J2651" s="1" t="s">
        <v>43</v>
      </c>
      <c r="K2651">
        <v>104.85</v>
      </c>
      <c r="L2651">
        <v>3</v>
      </c>
      <c r="M2651">
        <v>0</v>
      </c>
      <c r="N2651">
        <v>28.3095</v>
      </c>
      <c r="O2651">
        <f>(Table1[[#This Row],[Sales]]-Table1[[#This Row],[Profit]])/Table1[[#This Row],[Quantity]]</f>
        <v>25.513499999999997</v>
      </c>
      <c r="P2651">
        <f>Table1[[#This Row],[Sales]]/Table1[[#This Row],[Quantity]]</f>
        <v>34.949999999999996</v>
      </c>
      <c r="Q2651" t="str">
        <f t="shared" si="82"/>
        <v>2020</v>
      </c>
      <c r="R2651" t="str">
        <f t="shared" si="83"/>
        <v>09</v>
      </c>
      <c r="S2651">
        <f>CEILING(Table1[[#This Row],[Month]]/3,1)</f>
        <v>3</v>
      </c>
      <c r="T2651" s="9">
        <f>(Table1[[#This Row],[Profit]]/Table1[[#This Row],[Sales]])</f>
        <v>0.27</v>
      </c>
    </row>
    <row r="2652" spans="1:20" x14ac:dyDescent="0.25">
      <c r="A2652">
        <v>20220927</v>
      </c>
      <c r="B2652" s="1" t="s">
        <v>231</v>
      </c>
      <c r="C2652" s="1" t="s">
        <v>25</v>
      </c>
      <c r="D2652" s="1" t="s">
        <v>369</v>
      </c>
      <c r="E2652" s="1" t="s">
        <v>27</v>
      </c>
      <c r="F2652" s="1" t="s">
        <v>28</v>
      </c>
      <c r="G2652" s="1" t="s">
        <v>232</v>
      </c>
      <c r="H2652" s="1" t="s">
        <v>40</v>
      </c>
      <c r="I2652" s="1" t="s">
        <v>30</v>
      </c>
      <c r="J2652" s="1" t="s">
        <v>22</v>
      </c>
      <c r="K2652">
        <v>424.95749999999998</v>
      </c>
      <c r="L2652">
        <v>5</v>
      </c>
      <c r="M2652">
        <v>0.15</v>
      </c>
      <c r="N2652">
        <v>19.998000000000001</v>
      </c>
      <c r="O2652">
        <f>(Table1[[#This Row],[Sales]]-Table1[[#This Row],[Profit]])/Table1[[#This Row],[Quantity]]</f>
        <v>80.991900000000001</v>
      </c>
      <c r="P2652">
        <f>Table1[[#This Row],[Sales]]/Table1[[#This Row],[Quantity]]</f>
        <v>84.991500000000002</v>
      </c>
      <c r="Q2652" t="str">
        <f t="shared" si="82"/>
        <v>2022</v>
      </c>
      <c r="R2652" t="str">
        <f t="shared" si="83"/>
        <v>09</v>
      </c>
      <c r="S2652">
        <f>CEILING(Table1[[#This Row],[Month]]/3,1)</f>
        <v>3</v>
      </c>
      <c r="T2652" s="9">
        <f>(Table1[[#This Row],[Profit]]/Table1[[#This Row],[Sales]])</f>
        <v>4.7058823529411771E-2</v>
      </c>
    </row>
    <row r="2653" spans="1:20" x14ac:dyDescent="0.25">
      <c r="A2653">
        <v>20230918</v>
      </c>
      <c r="B2653" s="1" t="s">
        <v>353</v>
      </c>
      <c r="C2653" s="1" t="s">
        <v>71</v>
      </c>
      <c r="D2653" s="1" t="s">
        <v>72</v>
      </c>
      <c r="E2653" s="1" t="s">
        <v>17</v>
      </c>
      <c r="F2653" s="1" t="s">
        <v>73</v>
      </c>
      <c r="G2653" s="1" t="s">
        <v>193</v>
      </c>
      <c r="H2653" s="1" t="s">
        <v>40</v>
      </c>
      <c r="I2653" s="1" t="s">
        <v>30</v>
      </c>
      <c r="J2653" s="1" t="s">
        <v>36</v>
      </c>
      <c r="K2653">
        <v>10.776</v>
      </c>
      <c r="L2653">
        <v>3</v>
      </c>
      <c r="M2653">
        <v>0.2</v>
      </c>
      <c r="N2653">
        <v>3.5022000000000002</v>
      </c>
      <c r="O2653">
        <f>(Table1[[#This Row],[Sales]]-Table1[[#This Row],[Profit]])/Table1[[#This Row],[Quantity]]</f>
        <v>2.4245999999999999</v>
      </c>
      <c r="P2653">
        <f>Table1[[#This Row],[Sales]]/Table1[[#This Row],[Quantity]]</f>
        <v>3.5920000000000001</v>
      </c>
      <c r="Q2653" t="str">
        <f t="shared" si="82"/>
        <v>2023</v>
      </c>
      <c r="R2653" t="str">
        <f t="shared" si="83"/>
        <v>09</v>
      </c>
      <c r="S2653">
        <f>CEILING(Table1[[#This Row],[Month]]/3,1)</f>
        <v>3</v>
      </c>
      <c r="T2653" s="9">
        <f>(Table1[[#This Row],[Profit]]/Table1[[#This Row],[Sales]])</f>
        <v>0.32500000000000001</v>
      </c>
    </row>
    <row r="2654" spans="1:20" x14ac:dyDescent="0.25">
      <c r="A2654">
        <v>20230918</v>
      </c>
      <c r="B2654" s="1" t="s">
        <v>353</v>
      </c>
      <c r="C2654" s="1" t="s">
        <v>71</v>
      </c>
      <c r="D2654" s="1" t="s">
        <v>72</v>
      </c>
      <c r="E2654" s="1" t="s">
        <v>17</v>
      </c>
      <c r="F2654" s="1" t="s">
        <v>73</v>
      </c>
      <c r="G2654" s="1" t="s">
        <v>193</v>
      </c>
      <c r="H2654" s="1" t="s">
        <v>40</v>
      </c>
      <c r="I2654" s="1" t="s">
        <v>30</v>
      </c>
      <c r="J2654" s="1" t="s">
        <v>36</v>
      </c>
      <c r="K2654">
        <v>11.784000000000001</v>
      </c>
      <c r="L2654">
        <v>3</v>
      </c>
      <c r="M2654">
        <v>0.2</v>
      </c>
      <c r="N2654">
        <v>4.2717000000000001</v>
      </c>
      <c r="O2654">
        <f>(Table1[[#This Row],[Sales]]-Table1[[#This Row],[Profit]])/Table1[[#This Row],[Quantity]]</f>
        <v>2.5041000000000002</v>
      </c>
      <c r="P2654">
        <f>Table1[[#This Row],[Sales]]/Table1[[#This Row],[Quantity]]</f>
        <v>3.9280000000000004</v>
      </c>
      <c r="Q2654" t="str">
        <f t="shared" si="82"/>
        <v>2023</v>
      </c>
      <c r="R2654" t="str">
        <f t="shared" si="83"/>
        <v>09</v>
      </c>
      <c r="S2654">
        <f>CEILING(Table1[[#This Row],[Month]]/3,1)</f>
        <v>3</v>
      </c>
      <c r="T2654" s="9">
        <f>(Table1[[#This Row],[Profit]]/Table1[[#This Row],[Sales]])</f>
        <v>0.36249999999999999</v>
      </c>
    </row>
    <row r="2655" spans="1:20" x14ac:dyDescent="0.25">
      <c r="A2655">
        <v>20230918</v>
      </c>
      <c r="B2655" s="1" t="s">
        <v>353</v>
      </c>
      <c r="C2655" s="1" t="s">
        <v>71</v>
      </c>
      <c r="D2655" s="1" t="s">
        <v>72</v>
      </c>
      <c r="E2655" s="1" t="s">
        <v>17</v>
      </c>
      <c r="F2655" s="1" t="s">
        <v>73</v>
      </c>
      <c r="G2655" s="1" t="s">
        <v>193</v>
      </c>
      <c r="H2655" s="1" t="s">
        <v>40</v>
      </c>
      <c r="I2655" s="1" t="s">
        <v>30</v>
      </c>
      <c r="J2655" s="1" t="s">
        <v>50</v>
      </c>
      <c r="K2655">
        <v>164.88</v>
      </c>
      <c r="L2655">
        <v>3</v>
      </c>
      <c r="M2655">
        <v>0</v>
      </c>
      <c r="N2655">
        <v>80.791200000000003</v>
      </c>
      <c r="O2655">
        <f>(Table1[[#This Row],[Sales]]-Table1[[#This Row],[Profit]])/Table1[[#This Row],[Quantity]]</f>
        <v>28.029599999999999</v>
      </c>
      <c r="P2655">
        <f>Table1[[#This Row],[Sales]]/Table1[[#This Row],[Quantity]]</f>
        <v>54.96</v>
      </c>
      <c r="Q2655" t="str">
        <f t="shared" si="82"/>
        <v>2023</v>
      </c>
      <c r="R2655" t="str">
        <f t="shared" si="83"/>
        <v>09</v>
      </c>
      <c r="S2655">
        <f>CEILING(Table1[[#This Row],[Month]]/3,1)</f>
        <v>3</v>
      </c>
      <c r="T2655" s="9">
        <f>(Table1[[#This Row],[Profit]]/Table1[[#This Row],[Sales]])</f>
        <v>0.49000000000000005</v>
      </c>
    </row>
    <row r="2656" spans="1:20" x14ac:dyDescent="0.25">
      <c r="A2656">
        <v>20230918</v>
      </c>
      <c r="B2656" s="1" t="s">
        <v>353</v>
      </c>
      <c r="C2656" s="1" t="s">
        <v>71</v>
      </c>
      <c r="D2656" s="1" t="s">
        <v>72</v>
      </c>
      <c r="E2656" s="1" t="s">
        <v>17</v>
      </c>
      <c r="F2656" s="1" t="s">
        <v>73</v>
      </c>
      <c r="G2656" s="1" t="s">
        <v>193</v>
      </c>
      <c r="H2656" s="1" t="s">
        <v>40</v>
      </c>
      <c r="I2656" s="1" t="s">
        <v>30</v>
      </c>
      <c r="J2656" s="1" t="s">
        <v>22</v>
      </c>
      <c r="K2656">
        <v>1292.94</v>
      </c>
      <c r="L2656">
        <v>3</v>
      </c>
      <c r="M2656">
        <v>0</v>
      </c>
      <c r="N2656">
        <v>77.576400000000007</v>
      </c>
      <c r="O2656">
        <f>(Table1[[#This Row],[Sales]]-Table1[[#This Row],[Profit]])/Table1[[#This Row],[Quantity]]</f>
        <v>405.12120000000004</v>
      </c>
      <c r="P2656">
        <f>Table1[[#This Row],[Sales]]/Table1[[#This Row],[Quantity]]</f>
        <v>430.98</v>
      </c>
      <c r="Q2656" t="str">
        <f t="shared" si="82"/>
        <v>2023</v>
      </c>
      <c r="R2656" t="str">
        <f t="shared" si="83"/>
        <v>09</v>
      </c>
      <c r="S2656">
        <f>CEILING(Table1[[#This Row],[Month]]/3,1)</f>
        <v>3</v>
      </c>
      <c r="T2656" s="9">
        <f>(Table1[[#This Row],[Profit]]/Table1[[#This Row],[Sales]])</f>
        <v>6.0000000000000005E-2</v>
      </c>
    </row>
    <row r="2657" spans="1:20" x14ac:dyDescent="0.25">
      <c r="A2657">
        <v>20230918</v>
      </c>
      <c r="B2657" s="1" t="s">
        <v>353</v>
      </c>
      <c r="C2657" s="1" t="s">
        <v>71</v>
      </c>
      <c r="D2657" s="1" t="s">
        <v>72</v>
      </c>
      <c r="E2657" s="1" t="s">
        <v>17</v>
      </c>
      <c r="F2657" s="1" t="s">
        <v>73</v>
      </c>
      <c r="G2657" s="1" t="s">
        <v>193</v>
      </c>
      <c r="H2657" s="1" t="s">
        <v>40</v>
      </c>
      <c r="I2657" s="1" t="s">
        <v>30</v>
      </c>
      <c r="J2657" s="1" t="s">
        <v>36</v>
      </c>
      <c r="K2657">
        <v>25.584</v>
      </c>
      <c r="L2657">
        <v>2</v>
      </c>
      <c r="M2657">
        <v>0.2</v>
      </c>
      <c r="N2657">
        <v>8.9543999999999997</v>
      </c>
      <c r="O2657">
        <f>(Table1[[#This Row],[Sales]]-Table1[[#This Row],[Profit]])/Table1[[#This Row],[Quantity]]</f>
        <v>8.3148</v>
      </c>
      <c r="P2657">
        <f>Table1[[#This Row],[Sales]]/Table1[[#This Row],[Quantity]]</f>
        <v>12.792</v>
      </c>
      <c r="Q2657" t="str">
        <f t="shared" si="82"/>
        <v>2023</v>
      </c>
      <c r="R2657" t="str">
        <f t="shared" si="83"/>
        <v>09</v>
      </c>
      <c r="S2657">
        <f>CEILING(Table1[[#This Row],[Month]]/3,1)</f>
        <v>3</v>
      </c>
      <c r="T2657" s="9">
        <f>(Table1[[#This Row],[Profit]]/Table1[[#This Row],[Sales]])</f>
        <v>0.35</v>
      </c>
    </row>
    <row r="2658" spans="1:20" x14ac:dyDescent="0.25">
      <c r="A2658">
        <v>20230918</v>
      </c>
      <c r="B2658" s="1" t="s">
        <v>353</v>
      </c>
      <c r="C2658" s="1" t="s">
        <v>71</v>
      </c>
      <c r="D2658" s="1" t="s">
        <v>72</v>
      </c>
      <c r="E2658" s="1" t="s">
        <v>17</v>
      </c>
      <c r="F2658" s="1" t="s">
        <v>73</v>
      </c>
      <c r="G2658" s="1" t="s">
        <v>193</v>
      </c>
      <c r="H2658" s="1" t="s">
        <v>40</v>
      </c>
      <c r="I2658" s="1" t="s">
        <v>30</v>
      </c>
      <c r="J2658" s="1" t="s">
        <v>37</v>
      </c>
      <c r="K2658">
        <v>261.74</v>
      </c>
      <c r="L2658">
        <v>2</v>
      </c>
      <c r="M2658">
        <v>0</v>
      </c>
      <c r="N2658">
        <v>65.435000000000002</v>
      </c>
      <c r="O2658">
        <f>(Table1[[#This Row],[Sales]]-Table1[[#This Row],[Profit]])/Table1[[#This Row],[Quantity]]</f>
        <v>98.152500000000003</v>
      </c>
      <c r="P2658">
        <f>Table1[[#This Row],[Sales]]/Table1[[#This Row],[Quantity]]</f>
        <v>130.87</v>
      </c>
      <c r="Q2658" t="str">
        <f t="shared" si="82"/>
        <v>2023</v>
      </c>
      <c r="R2658" t="str">
        <f t="shared" si="83"/>
        <v>09</v>
      </c>
      <c r="S2658">
        <f>CEILING(Table1[[#This Row],[Month]]/3,1)</f>
        <v>3</v>
      </c>
      <c r="T2658" s="9">
        <f>(Table1[[#This Row],[Profit]]/Table1[[#This Row],[Sales]])</f>
        <v>0.25</v>
      </c>
    </row>
    <row r="2659" spans="1:20" x14ac:dyDescent="0.25">
      <c r="A2659">
        <v>20230918</v>
      </c>
      <c r="B2659" s="1" t="s">
        <v>353</v>
      </c>
      <c r="C2659" s="1" t="s">
        <v>71</v>
      </c>
      <c r="D2659" s="1" t="s">
        <v>72</v>
      </c>
      <c r="E2659" s="1" t="s">
        <v>17</v>
      </c>
      <c r="F2659" s="1" t="s">
        <v>73</v>
      </c>
      <c r="G2659" s="1" t="s">
        <v>193</v>
      </c>
      <c r="H2659" s="1" t="s">
        <v>40</v>
      </c>
      <c r="I2659" s="1" t="s">
        <v>30</v>
      </c>
      <c r="J2659" s="1" t="s">
        <v>23</v>
      </c>
      <c r="K2659">
        <v>14.4</v>
      </c>
      <c r="L2659">
        <v>5</v>
      </c>
      <c r="M2659">
        <v>0</v>
      </c>
      <c r="N2659">
        <v>7.056</v>
      </c>
      <c r="O2659">
        <f>(Table1[[#This Row],[Sales]]-Table1[[#This Row],[Profit]])/Table1[[#This Row],[Quantity]]</f>
        <v>1.4688000000000001</v>
      </c>
      <c r="P2659">
        <f>Table1[[#This Row],[Sales]]/Table1[[#This Row],[Quantity]]</f>
        <v>2.88</v>
      </c>
      <c r="Q2659" t="str">
        <f t="shared" si="82"/>
        <v>2023</v>
      </c>
      <c r="R2659" t="str">
        <f t="shared" si="83"/>
        <v>09</v>
      </c>
      <c r="S2659">
        <f>CEILING(Table1[[#This Row],[Month]]/3,1)</f>
        <v>3</v>
      </c>
      <c r="T2659" s="9">
        <f>(Table1[[#This Row],[Profit]]/Table1[[#This Row],[Sales]])</f>
        <v>0.49</v>
      </c>
    </row>
    <row r="2660" spans="1:20" x14ac:dyDescent="0.25">
      <c r="A2660">
        <v>20220817</v>
      </c>
      <c r="B2660" s="1" t="s">
        <v>64</v>
      </c>
      <c r="C2660" s="1" t="s">
        <v>25</v>
      </c>
      <c r="D2660" s="1" t="s">
        <v>77</v>
      </c>
      <c r="E2660" s="1" t="s">
        <v>27</v>
      </c>
      <c r="F2660" s="1" t="s">
        <v>28</v>
      </c>
      <c r="G2660" s="1" t="s">
        <v>68</v>
      </c>
      <c r="H2660" s="1" t="s">
        <v>69</v>
      </c>
      <c r="I2660" s="1" t="s">
        <v>21</v>
      </c>
      <c r="J2660" s="1" t="s">
        <v>97</v>
      </c>
      <c r="K2660">
        <v>10.86</v>
      </c>
      <c r="L2660">
        <v>3</v>
      </c>
      <c r="M2660">
        <v>0</v>
      </c>
      <c r="N2660">
        <v>5.1041999999999996</v>
      </c>
      <c r="O2660">
        <f>(Table1[[#This Row],[Sales]]-Table1[[#This Row],[Profit]])/Table1[[#This Row],[Quantity]]</f>
        <v>1.9185999999999999</v>
      </c>
      <c r="P2660">
        <f>Table1[[#This Row],[Sales]]/Table1[[#This Row],[Quantity]]</f>
        <v>3.6199999999999997</v>
      </c>
      <c r="Q2660" t="str">
        <f t="shared" si="82"/>
        <v>2022</v>
      </c>
      <c r="R2660" t="str">
        <f t="shared" si="83"/>
        <v>08</v>
      </c>
      <c r="S2660">
        <f>CEILING(Table1[[#This Row],[Month]]/3,1)</f>
        <v>3</v>
      </c>
      <c r="T2660" s="9">
        <f>(Table1[[#This Row],[Profit]]/Table1[[#This Row],[Sales]])</f>
        <v>0.47</v>
      </c>
    </row>
    <row r="2661" spans="1:20" x14ac:dyDescent="0.25">
      <c r="A2661">
        <v>20211224</v>
      </c>
      <c r="B2661" s="1" t="s">
        <v>747</v>
      </c>
      <c r="C2661" s="1" t="s">
        <v>146</v>
      </c>
      <c r="D2661" s="1" t="s">
        <v>147</v>
      </c>
      <c r="E2661" s="1" t="s">
        <v>27</v>
      </c>
      <c r="F2661" s="1" t="s">
        <v>82</v>
      </c>
      <c r="G2661" s="1" t="s">
        <v>346</v>
      </c>
      <c r="H2661" s="1" t="s">
        <v>20</v>
      </c>
      <c r="I2661" s="1" t="s">
        <v>30</v>
      </c>
      <c r="J2661" s="1" t="s">
        <v>23</v>
      </c>
      <c r="K2661">
        <v>883.84</v>
      </c>
      <c r="L2661">
        <v>4</v>
      </c>
      <c r="M2661">
        <v>0.2</v>
      </c>
      <c r="N2661">
        <v>99.432000000000002</v>
      </c>
      <c r="O2661">
        <f>(Table1[[#This Row],[Sales]]-Table1[[#This Row],[Profit]])/Table1[[#This Row],[Quantity]]</f>
        <v>196.102</v>
      </c>
      <c r="P2661">
        <f>Table1[[#This Row],[Sales]]/Table1[[#This Row],[Quantity]]</f>
        <v>220.96</v>
      </c>
      <c r="Q2661" t="str">
        <f t="shared" si="82"/>
        <v>2021</v>
      </c>
      <c r="R2661" t="str">
        <f t="shared" si="83"/>
        <v>12</v>
      </c>
      <c r="S2661">
        <f>CEILING(Table1[[#This Row],[Month]]/3,1)</f>
        <v>4</v>
      </c>
      <c r="T2661" s="9">
        <f>(Table1[[#This Row],[Profit]]/Table1[[#This Row],[Sales]])</f>
        <v>0.1125</v>
      </c>
    </row>
    <row r="2662" spans="1:20" x14ac:dyDescent="0.25">
      <c r="A2662">
        <v>20231129</v>
      </c>
      <c r="B2662" s="1" t="s">
        <v>709</v>
      </c>
      <c r="C2662" s="1" t="s">
        <v>133</v>
      </c>
      <c r="D2662" s="1" t="s">
        <v>134</v>
      </c>
      <c r="E2662" s="1" t="s">
        <v>17</v>
      </c>
      <c r="F2662" s="1" t="s">
        <v>18</v>
      </c>
      <c r="G2662" s="1" t="s">
        <v>90</v>
      </c>
      <c r="H2662" s="1" t="s">
        <v>91</v>
      </c>
      <c r="I2662" s="1" t="s">
        <v>30</v>
      </c>
      <c r="J2662" s="1" t="s">
        <v>43</v>
      </c>
      <c r="K2662">
        <v>1979.89</v>
      </c>
      <c r="L2662">
        <v>11</v>
      </c>
      <c r="M2662">
        <v>0</v>
      </c>
      <c r="N2662">
        <v>494.97250000000003</v>
      </c>
      <c r="O2662">
        <f>(Table1[[#This Row],[Sales]]-Table1[[#This Row],[Profit]])/Table1[[#This Row],[Quantity]]</f>
        <v>134.99250000000001</v>
      </c>
      <c r="P2662">
        <f>Table1[[#This Row],[Sales]]/Table1[[#This Row],[Quantity]]</f>
        <v>179.99</v>
      </c>
      <c r="Q2662" t="str">
        <f t="shared" si="82"/>
        <v>2023</v>
      </c>
      <c r="R2662" t="str">
        <f t="shared" si="83"/>
        <v>11</v>
      </c>
      <c r="S2662">
        <f>CEILING(Table1[[#This Row],[Month]]/3,1)</f>
        <v>4</v>
      </c>
      <c r="T2662" s="9">
        <f>(Table1[[#This Row],[Profit]]/Table1[[#This Row],[Sales]])</f>
        <v>0.25</v>
      </c>
    </row>
    <row r="2663" spans="1:20" x14ac:dyDescent="0.25">
      <c r="A2663">
        <v>20231129</v>
      </c>
      <c r="B2663" s="1" t="s">
        <v>709</v>
      </c>
      <c r="C2663" s="1" t="s">
        <v>133</v>
      </c>
      <c r="D2663" s="1" t="s">
        <v>134</v>
      </c>
      <c r="E2663" s="1" t="s">
        <v>17</v>
      </c>
      <c r="F2663" s="1" t="s">
        <v>18</v>
      </c>
      <c r="G2663" s="1" t="s">
        <v>90</v>
      </c>
      <c r="H2663" s="1" t="s">
        <v>91</v>
      </c>
      <c r="I2663" s="1" t="s">
        <v>30</v>
      </c>
      <c r="J2663" s="1" t="s">
        <v>97</v>
      </c>
      <c r="K2663">
        <v>79.959999999999994</v>
      </c>
      <c r="L2663">
        <v>2</v>
      </c>
      <c r="M2663">
        <v>0</v>
      </c>
      <c r="N2663">
        <v>35.981999999999999</v>
      </c>
      <c r="O2663">
        <f>(Table1[[#This Row],[Sales]]-Table1[[#This Row],[Profit]])/Table1[[#This Row],[Quantity]]</f>
        <v>21.988999999999997</v>
      </c>
      <c r="P2663">
        <f>Table1[[#This Row],[Sales]]/Table1[[#This Row],[Quantity]]</f>
        <v>39.979999999999997</v>
      </c>
      <c r="Q2663" t="str">
        <f t="shared" si="82"/>
        <v>2023</v>
      </c>
      <c r="R2663" t="str">
        <f t="shared" si="83"/>
        <v>11</v>
      </c>
      <c r="S2663">
        <f>CEILING(Table1[[#This Row],[Month]]/3,1)</f>
        <v>4</v>
      </c>
      <c r="T2663" s="9">
        <f>(Table1[[#This Row],[Profit]]/Table1[[#This Row],[Sales]])</f>
        <v>0.45</v>
      </c>
    </row>
    <row r="2664" spans="1:20" x14ac:dyDescent="0.25">
      <c r="A2664">
        <v>20230415</v>
      </c>
      <c r="B2664" s="1" t="s">
        <v>1041</v>
      </c>
      <c r="C2664" s="1" t="s">
        <v>234</v>
      </c>
      <c r="D2664" s="1" t="s">
        <v>235</v>
      </c>
      <c r="E2664" s="1" t="s">
        <v>17</v>
      </c>
      <c r="F2664" s="1" t="s">
        <v>34</v>
      </c>
      <c r="G2664" s="1" t="s">
        <v>232</v>
      </c>
      <c r="H2664" s="1" t="s">
        <v>40</v>
      </c>
      <c r="I2664" s="1" t="s">
        <v>63</v>
      </c>
      <c r="J2664" s="1" t="s">
        <v>36</v>
      </c>
      <c r="K2664">
        <v>8.76</v>
      </c>
      <c r="L2664">
        <v>2</v>
      </c>
      <c r="M2664">
        <v>0</v>
      </c>
      <c r="N2664">
        <v>4.2047999999999996</v>
      </c>
      <c r="O2664">
        <f>(Table1[[#This Row],[Sales]]-Table1[[#This Row],[Profit]])/Table1[[#This Row],[Quantity]]</f>
        <v>2.2776000000000001</v>
      </c>
      <c r="P2664">
        <f>Table1[[#This Row],[Sales]]/Table1[[#This Row],[Quantity]]</f>
        <v>4.38</v>
      </c>
      <c r="Q2664" t="str">
        <f t="shared" si="82"/>
        <v>2023</v>
      </c>
      <c r="R2664" t="str">
        <f t="shared" si="83"/>
        <v>04</v>
      </c>
      <c r="S2664">
        <f>CEILING(Table1[[#This Row],[Month]]/3,1)</f>
        <v>2</v>
      </c>
      <c r="T2664" s="9">
        <f>(Table1[[#This Row],[Profit]]/Table1[[#This Row],[Sales]])</f>
        <v>0.48</v>
      </c>
    </row>
    <row r="2665" spans="1:20" x14ac:dyDescent="0.25">
      <c r="A2665">
        <v>20220502</v>
      </c>
      <c r="B2665" s="1" t="s">
        <v>887</v>
      </c>
      <c r="C2665" s="1" t="s">
        <v>156</v>
      </c>
      <c r="D2665" s="1" t="s">
        <v>157</v>
      </c>
      <c r="E2665" s="1" t="s">
        <v>17</v>
      </c>
      <c r="F2665" s="1" t="s">
        <v>73</v>
      </c>
      <c r="G2665" s="1" t="s">
        <v>139</v>
      </c>
      <c r="H2665" s="1" t="s">
        <v>40</v>
      </c>
      <c r="I2665" s="1" t="s">
        <v>21</v>
      </c>
      <c r="J2665" s="1" t="s">
        <v>23</v>
      </c>
      <c r="K2665">
        <v>3.984</v>
      </c>
      <c r="L2665">
        <v>1</v>
      </c>
      <c r="M2665">
        <v>0.2</v>
      </c>
      <c r="N2665">
        <v>1.2948</v>
      </c>
      <c r="O2665">
        <f>(Table1[[#This Row],[Sales]]-Table1[[#This Row],[Profit]])/Table1[[#This Row],[Quantity]]</f>
        <v>2.6892</v>
      </c>
      <c r="P2665">
        <f>Table1[[#This Row],[Sales]]/Table1[[#This Row],[Quantity]]</f>
        <v>3.984</v>
      </c>
      <c r="Q2665" t="str">
        <f t="shared" si="82"/>
        <v>2022</v>
      </c>
      <c r="R2665" t="str">
        <f t="shared" si="83"/>
        <v>05</v>
      </c>
      <c r="S2665">
        <f>CEILING(Table1[[#This Row],[Month]]/3,1)</f>
        <v>2</v>
      </c>
      <c r="T2665" s="9">
        <f>(Table1[[#This Row],[Profit]]/Table1[[#This Row],[Sales]])</f>
        <v>0.32500000000000001</v>
      </c>
    </row>
    <row r="2666" spans="1:20" x14ac:dyDescent="0.25">
      <c r="A2666">
        <v>20220502</v>
      </c>
      <c r="B2666" s="1" t="s">
        <v>887</v>
      </c>
      <c r="C2666" s="1" t="s">
        <v>156</v>
      </c>
      <c r="D2666" s="1" t="s">
        <v>157</v>
      </c>
      <c r="E2666" s="1" t="s">
        <v>17</v>
      </c>
      <c r="F2666" s="1" t="s">
        <v>73</v>
      </c>
      <c r="G2666" s="1" t="s">
        <v>139</v>
      </c>
      <c r="H2666" s="1" t="s">
        <v>40</v>
      </c>
      <c r="I2666" s="1" t="s">
        <v>21</v>
      </c>
      <c r="J2666" s="1" t="s">
        <v>36</v>
      </c>
      <c r="K2666">
        <v>370.62</v>
      </c>
      <c r="L2666">
        <v>3</v>
      </c>
      <c r="M2666">
        <v>0.4</v>
      </c>
      <c r="N2666">
        <v>-142.071</v>
      </c>
      <c r="O2666">
        <f>(Table1[[#This Row],[Sales]]-Table1[[#This Row],[Profit]])/Table1[[#This Row],[Quantity]]</f>
        <v>170.89700000000002</v>
      </c>
      <c r="P2666">
        <f>Table1[[#This Row],[Sales]]/Table1[[#This Row],[Quantity]]</f>
        <v>123.54</v>
      </c>
      <c r="Q2666" t="str">
        <f t="shared" si="82"/>
        <v>2022</v>
      </c>
      <c r="R2666" t="str">
        <f t="shared" si="83"/>
        <v>05</v>
      </c>
      <c r="S2666">
        <f>CEILING(Table1[[#This Row],[Month]]/3,1)</f>
        <v>2</v>
      </c>
      <c r="T2666" s="9">
        <f>(Table1[[#This Row],[Profit]]/Table1[[#This Row],[Sales]])</f>
        <v>-0.3833333333333333</v>
      </c>
    </row>
    <row r="2667" spans="1:20" x14ac:dyDescent="0.25">
      <c r="A2667">
        <v>20220502</v>
      </c>
      <c r="B2667" s="1" t="s">
        <v>887</v>
      </c>
      <c r="C2667" s="1" t="s">
        <v>156</v>
      </c>
      <c r="D2667" s="1" t="s">
        <v>157</v>
      </c>
      <c r="E2667" s="1" t="s">
        <v>17</v>
      </c>
      <c r="F2667" s="1" t="s">
        <v>73</v>
      </c>
      <c r="G2667" s="1" t="s">
        <v>139</v>
      </c>
      <c r="H2667" s="1" t="s">
        <v>40</v>
      </c>
      <c r="I2667" s="1" t="s">
        <v>21</v>
      </c>
      <c r="J2667" s="1" t="s">
        <v>36</v>
      </c>
      <c r="K2667">
        <v>2.742</v>
      </c>
      <c r="L2667">
        <v>2</v>
      </c>
      <c r="M2667">
        <v>0.7</v>
      </c>
      <c r="N2667">
        <v>-2.0108000000000001</v>
      </c>
      <c r="O2667">
        <f>(Table1[[#This Row],[Sales]]-Table1[[#This Row],[Profit]])/Table1[[#This Row],[Quantity]]</f>
        <v>2.3764000000000003</v>
      </c>
      <c r="P2667">
        <f>Table1[[#This Row],[Sales]]/Table1[[#This Row],[Quantity]]</f>
        <v>1.371</v>
      </c>
      <c r="Q2667" t="str">
        <f t="shared" si="82"/>
        <v>2022</v>
      </c>
      <c r="R2667" t="str">
        <f t="shared" si="83"/>
        <v>05</v>
      </c>
      <c r="S2667">
        <f>CEILING(Table1[[#This Row],[Month]]/3,1)</f>
        <v>2</v>
      </c>
      <c r="T2667" s="9">
        <f>(Table1[[#This Row],[Profit]]/Table1[[#This Row],[Sales]])</f>
        <v>-0.73333333333333339</v>
      </c>
    </row>
    <row r="2668" spans="1:20" x14ac:dyDescent="0.25">
      <c r="A2668">
        <v>20221002</v>
      </c>
      <c r="B2668" s="1" t="s">
        <v>1042</v>
      </c>
      <c r="C2668" s="1" t="s">
        <v>57</v>
      </c>
      <c r="D2668" s="1" t="s">
        <v>450</v>
      </c>
      <c r="E2668" s="1" t="s">
        <v>59</v>
      </c>
      <c r="F2668" s="1" t="s">
        <v>60</v>
      </c>
      <c r="G2668" s="1" t="s">
        <v>191</v>
      </c>
      <c r="H2668" s="1" t="s">
        <v>91</v>
      </c>
      <c r="I2668" s="1" t="s">
        <v>21</v>
      </c>
      <c r="J2668" s="1" t="s">
        <v>94</v>
      </c>
      <c r="K2668">
        <v>79.512</v>
      </c>
      <c r="L2668">
        <v>3</v>
      </c>
      <c r="M2668">
        <v>0.2</v>
      </c>
      <c r="N2668">
        <v>20.8719</v>
      </c>
      <c r="O2668">
        <f>(Table1[[#This Row],[Sales]]-Table1[[#This Row],[Profit]])/Table1[[#This Row],[Quantity]]</f>
        <v>19.546700000000001</v>
      </c>
      <c r="P2668">
        <f>Table1[[#This Row],[Sales]]/Table1[[#This Row],[Quantity]]</f>
        <v>26.504000000000001</v>
      </c>
      <c r="Q2668" t="str">
        <f t="shared" si="82"/>
        <v>2022</v>
      </c>
      <c r="R2668" t="str">
        <f t="shared" si="83"/>
        <v>10</v>
      </c>
      <c r="S2668">
        <f>CEILING(Table1[[#This Row],[Month]]/3,1)</f>
        <v>4</v>
      </c>
      <c r="T2668" s="9">
        <f>(Table1[[#This Row],[Profit]]/Table1[[#This Row],[Sales]])</f>
        <v>0.26250000000000001</v>
      </c>
    </row>
    <row r="2669" spans="1:20" x14ac:dyDescent="0.25">
      <c r="A2669">
        <v>20221002</v>
      </c>
      <c r="B2669" s="1" t="s">
        <v>1042</v>
      </c>
      <c r="C2669" s="1" t="s">
        <v>57</v>
      </c>
      <c r="D2669" s="1" t="s">
        <v>450</v>
      </c>
      <c r="E2669" s="1" t="s">
        <v>59</v>
      </c>
      <c r="F2669" s="1" t="s">
        <v>60</v>
      </c>
      <c r="G2669" s="1" t="s">
        <v>191</v>
      </c>
      <c r="H2669" s="1" t="s">
        <v>91</v>
      </c>
      <c r="I2669" s="1" t="s">
        <v>21</v>
      </c>
      <c r="J2669" s="1" t="s">
        <v>50</v>
      </c>
      <c r="K2669">
        <v>28.352</v>
      </c>
      <c r="L2669">
        <v>1</v>
      </c>
      <c r="M2669">
        <v>0.2</v>
      </c>
      <c r="N2669">
        <v>9.5687999999999995</v>
      </c>
      <c r="O2669">
        <f>(Table1[[#This Row],[Sales]]-Table1[[#This Row],[Profit]])/Table1[[#This Row],[Quantity]]</f>
        <v>18.783200000000001</v>
      </c>
      <c r="P2669">
        <f>Table1[[#This Row],[Sales]]/Table1[[#This Row],[Quantity]]</f>
        <v>28.352</v>
      </c>
      <c r="Q2669" t="str">
        <f t="shared" si="82"/>
        <v>2022</v>
      </c>
      <c r="R2669" t="str">
        <f t="shared" si="83"/>
        <v>10</v>
      </c>
      <c r="S2669">
        <f>CEILING(Table1[[#This Row],[Month]]/3,1)</f>
        <v>4</v>
      </c>
      <c r="T2669" s="9">
        <f>(Table1[[#This Row],[Profit]]/Table1[[#This Row],[Sales]])</f>
        <v>0.33749999999999997</v>
      </c>
    </row>
    <row r="2670" spans="1:20" x14ac:dyDescent="0.25">
      <c r="A2670">
        <v>20210825</v>
      </c>
      <c r="B2670" s="1" t="s">
        <v>1043</v>
      </c>
      <c r="C2670" s="1" t="s">
        <v>25</v>
      </c>
      <c r="D2670" s="1" t="s">
        <v>26</v>
      </c>
      <c r="E2670" s="1" t="s">
        <v>27</v>
      </c>
      <c r="F2670" s="1" t="s">
        <v>28</v>
      </c>
      <c r="G2670" s="1" t="s">
        <v>245</v>
      </c>
      <c r="H2670" s="1" t="s">
        <v>62</v>
      </c>
      <c r="I2670" s="1" t="s">
        <v>63</v>
      </c>
      <c r="J2670" s="1" t="s">
        <v>23</v>
      </c>
      <c r="K2670">
        <v>40.783999999999999</v>
      </c>
      <c r="L2670">
        <v>1</v>
      </c>
      <c r="M2670">
        <v>0.2</v>
      </c>
      <c r="N2670">
        <v>4.5881999999999996</v>
      </c>
      <c r="O2670">
        <f>(Table1[[#This Row],[Sales]]-Table1[[#This Row],[Profit]])/Table1[[#This Row],[Quantity]]</f>
        <v>36.195799999999998</v>
      </c>
      <c r="P2670">
        <f>Table1[[#This Row],[Sales]]/Table1[[#This Row],[Quantity]]</f>
        <v>40.783999999999999</v>
      </c>
      <c r="Q2670" t="str">
        <f t="shared" si="82"/>
        <v>2021</v>
      </c>
      <c r="R2670" t="str">
        <f t="shared" si="83"/>
        <v>08</v>
      </c>
      <c r="S2670">
        <f>CEILING(Table1[[#This Row],[Month]]/3,1)</f>
        <v>3</v>
      </c>
      <c r="T2670" s="9">
        <f>(Table1[[#This Row],[Profit]]/Table1[[#This Row],[Sales]])</f>
        <v>0.11249999999999999</v>
      </c>
    </row>
    <row r="2671" spans="1:20" x14ac:dyDescent="0.25">
      <c r="A2671">
        <v>20210825</v>
      </c>
      <c r="B2671" s="1" t="s">
        <v>1043</v>
      </c>
      <c r="C2671" s="1" t="s">
        <v>25</v>
      </c>
      <c r="D2671" s="1" t="s">
        <v>26</v>
      </c>
      <c r="E2671" s="1" t="s">
        <v>27</v>
      </c>
      <c r="F2671" s="1" t="s">
        <v>28</v>
      </c>
      <c r="G2671" s="1" t="s">
        <v>245</v>
      </c>
      <c r="H2671" s="1" t="s">
        <v>62</v>
      </c>
      <c r="I2671" s="1" t="s">
        <v>63</v>
      </c>
      <c r="J2671" s="1" t="s">
        <v>44</v>
      </c>
      <c r="K2671">
        <v>105.96</v>
      </c>
      <c r="L2671">
        <v>4</v>
      </c>
      <c r="M2671">
        <v>0</v>
      </c>
      <c r="N2671">
        <v>29.668800000000001</v>
      </c>
      <c r="O2671">
        <f>(Table1[[#This Row],[Sales]]-Table1[[#This Row],[Profit]])/Table1[[#This Row],[Quantity]]</f>
        <v>19.072799999999997</v>
      </c>
      <c r="P2671">
        <f>Table1[[#This Row],[Sales]]/Table1[[#This Row],[Quantity]]</f>
        <v>26.49</v>
      </c>
      <c r="Q2671" t="str">
        <f t="shared" si="82"/>
        <v>2021</v>
      </c>
      <c r="R2671" t="str">
        <f t="shared" si="83"/>
        <v>08</v>
      </c>
      <c r="S2671">
        <f>CEILING(Table1[[#This Row],[Month]]/3,1)</f>
        <v>3</v>
      </c>
      <c r="T2671" s="9">
        <f>(Table1[[#This Row],[Profit]]/Table1[[#This Row],[Sales]])</f>
        <v>0.28000000000000003</v>
      </c>
    </row>
    <row r="2672" spans="1:20" x14ac:dyDescent="0.25">
      <c r="A2672">
        <v>20200909</v>
      </c>
      <c r="B2672" s="1" t="s">
        <v>1044</v>
      </c>
      <c r="C2672" s="1" t="s">
        <v>379</v>
      </c>
      <c r="D2672" s="1" t="s">
        <v>380</v>
      </c>
      <c r="E2672" s="1" t="s">
        <v>59</v>
      </c>
      <c r="F2672" s="1" t="s">
        <v>126</v>
      </c>
      <c r="G2672" s="1" t="s">
        <v>90</v>
      </c>
      <c r="H2672" s="1" t="s">
        <v>91</v>
      </c>
      <c r="I2672" s="1" t="s">
        <v>30</v>
      </c>
      <c r="J2672" s="1" t="s">
        <v>50</v>
      </c>
      <c r="K2672">
        <v>166.44</v>
      </c>
      <c r="L2672">
        <v>3</v>
      </c>
      <c r="M2672">
        <v>0</v>
      </c>
      <c r="N2672">
        <v>79.891199999999998</v>
      </c>
      <c r="O2672">
        <f>(Table1[[#This Row],[Sales]]-Table1[[#This Row],[Profit]])/Table1[[#This Row],[Quantity]]</f>
        <v>28.849599999999999</v>
      </c>
      <c r="P2672">
        <f>Table1[[#This Row],[Sales]]/Table1[[#This Row],[Quantity]]</f>
        <v>55.48</v>
      </c>
      <c r="Q2672" t="str">
        <f t="shared" si="82"/>
        <v>2020</v>
      </c>
      <c r="R2672" t="str">
        <f t="shared" si="83"/>
        <v>09</v>
      </c>
      <c r="S2672">
        <f>CEILING(Table1[[#This Row],[Month]]/3,1)</f>
        <v>3</v>
      </c>
      <c r="T2672" s="9">
        <f>(Table1[[#This Row],[Profit]]/Table1[[#This Row],[Sales]])</f>
        <v>0.48</v>
      </c>
    </row>
    <row r="2673" spans="1:20" x14ac:dyDescent="0.25">
      <c r="A2673">
        <v>20200909</v>
      </c>
      <c r="B2673" s="1" t="s">
        <v>1044</v>
      </c>
      <c r="C2673" s="1" t="s">
        <v>379</v>
      </c>
      <c r="D2673" s="1" t="s">
        <v>380</v>
      </c>
      <c r="E2673" s="1" t="s">
        <v>59</v>
      </c>
      <c r="F2673" s="1" t="s">
        <v>126</v>
      </c>
      <c r="G2673" s="1" t="s">
        <v>90</v>
      </c>
      <c r="H2673" s="1" t="s">
        <v>91</v>
      </c>
      <c r="I2673" s="1" t="s">
        <v>30</v>
      </c>
      <c r="J2673" s="1" t="s">
        <v>23</v>
      </c>
      <c r="K2673">
        <v>785.88</v>
      </c>
      <c r="L2673">
        <v>6</v>
      </c>
      <c r="M2673">
        <v>0</v>
      </c>
      <c r="N2673">
        <v>212.1876</v>
      </c>
      <c r="O2673">
        <f>(Table1[[#This Row],[Sales]]-Table1[[#This Row],[Profit]])/Table1[[#This Row],[Quantity]]</f>
        <v>95.615400000000008</v>
      </c>
      <c r="P2673">
        <f>Table1[[#This Row],[Sales]]/Table1[[#This Row],[Quantity]]</f>
        <v>130.97999999999999</v>
      </c>
      <c r="Q2673" t="str">
        <f t="shared" si="82"/>
        <v>2020</v>
      </c>
      <c r="R2673" t="str">
        <f t="shared" si="83"/>
        <v>09</v>
      </c>
      <c r="S2673">
        <f>CEILING(Table1[[#This Row],[Month]]/3,1)</f>
        <v>3</v>
      </c>
      <c r="T2673" s="9">
        <f>(Table1[[#This Row],[Profit]]/Table1[[#This Row],[Sales]])</f>
        <v>0.27</v>
      </c>
    </row>
    <row r="2674" spans="1:20" x14ac:dyDescent="0.25">
      <c r="A2674">
        <v>20200909</v>
      </c>
      <c r="B2674" s="1" t="s">
        <v>1044</v>
      </c>
      <c r="C2674" s="1" t="s">
        <v>379</v>
      </c>
      <c r="D2674" s="1" t="s">
        <v>380</v>
      </c>
      <c r="E2674" s="1" t="s">
        <v>59</v>
      </c>
      <c r="F2674" s="1" t="s">
        <v>126</v>
      </c>
      <c r="G2674" s="1" t="s">
        <v>90</v>
      </c>
      <c r="H2674" s="1" t="s">
        <v>91</v>
      </c>
      <c r="I2674" s="1" t="s">
        <v>30</v>
      </c>
      <c r="J2674" s="1" t="s">
        <v>50</v>
      </c>
      <c r="K2674">
        <v>26.2</v>
      </c>
      <c r="L2674">
        <v>2</v>
      </c>
      <c r="M2674">
        <v>0</v>
      </c>
      <c r="N2674">
        <v>12.837999999999999</v>
      </c>
      <c r="O2674">
        <f>(Table1[[#This Row],[Sales]]-Table1[[#This Row],[Profit]])/Table1[[#This Row],[Quantity]]</f>
        <v>6.681</v>
      </c>
      <c r="P2674">
        <f>Table1[[#This Row],[Sales]]/Table1[[#This Row],[Quantity]]</f>
        <v>13.1</v>
      </c>
      <c r="Q2674" t="str">
        <f t="shared" si="82"/>
        <v>2020</v>
      </c>
      <c r="R2674" t="str">
        <f t="shared" si="83"/>
        <v>09</v>
      </c>
      <c r="S2674">
        <f>CEILING(Table1[[#This Row],[Month]]/3,1)</f>
        <v>3</v>
      </c>
      <c r="T2674" s="9">
        <f>(Table1[[#This Row],[Profit]]/Table1[[#This Row],[Sales]])</f>
        <v>0.49</v>
      </c>
    </row>
    <row r="2675" spans="1:20" x14ac:dyDescent="0.25">
      <c r="A2675">
        <v>20200909</v>
      </c>
      <c r="B2675" s="1" t="s">
        <v>1044</v>
      </c>
      <c r="C2675" s="1" t="s">
        <v>379</v>
      </c>
      <c r="D2675" s="1" t="s">
        <v>380</v>
      </c>
      <c r="E2675" s="1" t="s">
        <v>59</v>
      </c>
      <c r="F2675" s="1" t="s">
        <v>126</v>
      </c>
      <c r="G2675" s="1" t="s">
        <v>90</v>
      </c>
      <c r="H2675" s="1" t="s">
        <v>91</v>
      </c>
      <c r="I2675" s="1" t="s">
        <v>30</v>
      </c>
      <c r="J2675" s="1" t="s">
        <v>37</v>
      </c>
      <c r="K2675">
        <v>1325.85</v>
      </c>
      <c r="L2675">
        <v>5</v>
      </c>
      <c r="M2675">
        <v>0</v>
      </c>
      <c r="N2675">
        <v>238.65299999999999</v>
      </c>
      <c r="O2675">
        <f>(Table1[[#This Row],[Sales]]-Table1[[#This Row],[Profit]])/Table1[[#This Row],[Quantity]]</f>
        <v>217.43939999999998</v>
      </c>
      <c r="P2675">
        <f>Table1[[#This Row],[Sales]]/Table1[[#This Row],[Quantity]]</f>
        <v>265.16999999999996</v>
      </c>
      <c r="Q2675" t="str">
        <f t="shared" si="82"/>
        <v>2020</v>
      </c>
      <c r="R2675" t="str">
        <f t="shared" si="83"/>
        <v>09</v>
      </c>
      <c r="S2675">
        <f>CEILING(Table1[[#This Row],[Month]]/3,1)</f>
        <v>3</v>
      </c>
      <c r="T2675" s="9">
        <f>(Table1[[#This Row],[Profit]]/Table1[[#This Row],[Sales]])</f>
        <v>0.18</v>
      </c>
    </row>
    <row r="2676" spans="1:20" x14ac:dyDescent="0.25">
      <c r="A2676">
        <v>20231204</v>
      </c>
      <c r="B2676" s="1" t="s">
        <v>1045</v>
      </c>
      <c r="C2676" s="1" t="s">
        <v>25</v>
      </c>
      <c r="D2676" s="1" t="s">
        <v>325</v>
      </c>
      <c r="E2676" s="1" t="s">
        <v>27</v>
      </c>
      <c r="F2676" s="1" t="s">
        <v>28</v>
      </c>
      <c r="G2676" s="1" t="s">
        <v>127</v>
      </c>
      <c r="H2676" s="1" t="s">
        <v>40</v>
      </c>
      <c r="I2676" s="1" t="s">
        <v>21</v>
      </c>
      <c r="J2676" s="1" t="s">
        <v>50</v>
      </c>
      <c r="K2676">
        <v>166.44</v>
      </c>
      <c r="L2676">
        <v>3</v>
      </c>
      <c r="M2676">
        <v>0</v>
      </c>
      <c r="N2676">
        <v>79.891199999999998</v>
      </c>
      <c r="O2676">
        <f>(Table1[[#This Row],[Sales]]-Table1[[#This Row],[Profit]])/Table1[[#This Row],[Quantity]]</f>
        <v>28.849599999999999</v>
      </c>
      <c r="P2676">
        <f>Table1[[#This Row],[Sales]]/Table1[[#This Row],[Quantity]]</f>
        <v>55.48</v>
      </c>
      <c r="Q2676" t="str">
        <f t="shared" si="82"/>
        <v>2023</v>
      </c>
      <c r="R2676" t="str">
        <f t="shared" si="83"/>
        <v>12</v>
      </c>
      <c r="S2676">
        <f>CEILING(Table1[[#This Row],[Month]]/3,1)</f>
        <v>4</v>
      </c>
      <c r="T2676" s="9">
        <f>(Table1[[#This Row],[Profit]]/Table1[[#This Row],[Sales]])</f>
        <v>0.48</v>
      </c>
    </row>
    <row r="2677" spans="1:20" x14ac:dyDescent="0.25">
      <c r="A2677">
        <v>20231128</v>
      </c>
      <c r="B2677" s="1" t="s">
        <v>373</v>
      </c>
      <c r="C2677" s="1" t="s">
        <v>46</v>
      </c>
      <c r="D2677" s="1" t="s">
        <v>47</v>
      </c>
      <c r="E2677" s="1" t="s">
        <v>17</v>
      </c>
      <c r="F2677" s="1" t="s">
        <v>48</v>
      </c>
      <c r="G2677" s="1" t="s">
        <v>39</v>
      </c>
      <c r="H2677" s="1" t="s">
        <v>40</v>
      </c>
      <c r="I2677" s="1" t="s">
        <v>21</v>
      </c>
      <c r="J2677" s="1" t="s">
        <v>42</v>
      </c>
      <c r="K2677">
        <v>8.76</v>
      </c>
      <c r="L2677">
        <v>5</v>
      </c>
      <c r="M2677">
        <v>0.2</v>
      </c>
      <c r="N2677">
        <v>0.76649999999999996</v>
      </c>
      <c r="O2677">
        <f>(Table1[[#This Row],[Sales]]-Table1[[#This Row],[Profit]])/Table1[[#This Row],[Quantity]]</f>
        <v>1.5987</v>
      </c>
      <c r="P2677">
        <f>Table1[[#This Row],[Sales]]/Table1[[#This Row],[Quantity]]</f>
        <v>1.752</v>
      </c>
      <c r="Q2677" t="str">
        <f t="shared" si="82"/>
        <v>2023</v>
      </c>
      <c r="R2677" t="str">
        <f t="shared" si="83"/>
        <v>11</v>
      </c>
      <c r="S2677">
        <f>CEILING(Table1[[#This Row],[Month]]/3,1)</f>
        <v>4</v>
      </c>
      <c r="T2677" s="9">
        <f>(Table1[[#This Row],[Profit]]/Table1[[#This Row],[Sales]])</f>
        <v>8.7499999999999994E-2</v>
      </c>
    </row>
    <row r="2678" spans="1:20" x14ac:dyDescent="0.25">
      <c r="A2678">
        <v>20231128</v>
      </c>
      <c r="B2678" s="1" t="s">
        <v>373</v>
      </c>
      <c r="C2678" s="1" t="s">
        <v>46</v>
      </c>
      <c r="D2678" s="1" t="s">
        <v>47</v>
      </c>
      <c r="E2678" s="1" t="s">
        <v>17</v>
      </c>
      <c r="F2678" s="1" t="s">
        <v>48</v>
      </c>
      <c r="G2678" s="1" t="s">
        <v>39</v>
      </c>
      <c r="H2678" s="1" t="s">
        <v>40</v>
      </c>
      <c r="I2678" s="1" t="s">
        <v>21</v>
      </c>
      <c r="J2678" s="1" t="s">
        <v>44</v>
      </c>
      <c r="K2678">
        <v>43.584000000000003</v>
      </c>
      <c r="L2678">
        <v>1</v>
      </c>
      <c r="M2678">
        <v>0.2</v>
      </c>
      <c r="N2678">
        <v>4.3583999999999996</v>
      </c>
      <c r="O2678">
        <f>(Table1[[#This Row],[Sales]]-Table1[[#This Row],[Profit]])/Table1[[#This Row],[Quantity]]</f>
        <v>39.2256</v>
      </c>
      <c r="P2678">
        <f>Table1[[#This Row],[Sales]]/Table1[[#This Row],[Quantity]]</f>
        <v>43.584000000000003</v>
      </c>
      <c r="Q2678" t="str">
        <f t="shared" si="82"/>
        <v>2023</v>
      </c>
      <c r="R2678" t="str">
        <f t="shared" si="83"/>
        <v>11</v>
      </c>
      <c r="S2678">
        <f>CEILING(Table1[[#This Row],[Month]]/3,1)</f>
        <v>4</v>
      </c>
      <c r="T2678" s="9">
        <f>(Table1[[#This Row],[Profit]]/Table1[[#This Row],[Sales]])</f>
        <v>9.9999999999999978E-2</v>
      </c>
    </row>
    <row r="2679" spans="1:20" x14ac:dyDescent="0.25">
      <c r="A2679">
        <v>20200621</v>
      </c>
      <c r="B2679" s="1" t="s">
        <v>1046</v>
      </c>
      <c r="C2679" s="1" t="s">
        <v>195</v>
      </c>
      <c r="D2679" s="1" t="s">
        <v>773</v>
      </c>
      <c r="E2679" s="1" t="s">
        <v>17</v>
      </c>
      <c r="F2679" s="1" t="s">
        <v>197</v>
      </c>
      <c r="G2679" s="1" t="s">
        <v>191</v>
      </c>
      <c r="H2679" s="1" t="s">
        <v>91</v>
      </c>
      <c r="I2679" s="1" t="s">
        <v>21</v>
      </c>
      <c r="J2679" s="1" t="s">
        <v>36</v>
      </c>
      <c r="K2679">
        <v>11.087999999999999</v>
      </c>
      <c r="L2679">
        <v>7</v>
      </c>
      <c r="M2679">
        <v>0.7</v>
      </c>
      <c r="N2679">
        <v>-8.1311999999999998</v>
      </c>
      <c r="O2679">
        <f>(Table1[[#This Row],[Sales]]-Table1[[#This Row],[Profit]])/Table1[[#This Row],[Quantity]]</f>
        <v>2.7456</v>
      </c>
      <c r="P2679">
        <f>Table1[[#This Row],[Sales]]/Table1[[#This Row],[Quantity]]</f>
        <v>1.5839999999999999</v>
      </c>
      <c r="Q2679" t="str">
        <f t="shared" si="82"/>
        <v>2020</v>
      </c>
      <c r="R2679" t="str">
        <f t="shared" si="83"/>
        <v>06</v>
      </c>
      <c r="S2679">
        <f>CEILING(Table1[[#This Row],[Month]]/3,1)</f>
        <v>2</v>
      </c>
      <c r="T2679" s="9">
        <f>(Table1[[#This Row],[Profit]]/Table1[[#This Row],[Sales]])</f>
        <v>-0.73333333333333339</v>
      </c>
    </row>
    <row r="2680" spans="1:20" x14ac:dyDescent="0.25">
      <c r="A2680">
        <v>20200621</v>
      </c>
      <c r="B2680" s="1" t="s">
        <v>1046</v>
      </c>
      <c r="C2680" s="1" t="s">
        <v>195</v>
      </c>
      <c r="D2680" s="1" t="s">
        <v>773</v>
      </c>
      <c r="E2680" s="1" t="s">
        <v>17</v>
      </c>
      <c r="F2680" s="1" t="s">
        <v>197</v>
      </c>
      <c r="G2680" s="1" t="s">
        <v>191</v>
      </c>
      <c r="H2680" s="1" t="s">
        <v>91</v>
      </c>
      <c r="I2680" s="1" t="s">
        <v>21</v>
      </c>
      <c r="J2680" s="1" t="s">
        <v>36</v>
      </c>
      <c r="K2680">
        <v>25.164000000000001</v>
      </c>
      <c r="L2680">
        <v>2</v>
      </c>
      <c r="M2680">
        <v>0.7</v>
      </c>
      <c r="N2680">
        <v>-16.776</v>
      </c>
      <c r="O2680">
        <f>(Table1[[#This Row],[Sales]]-Table1[[#This Row],[Profit]])/Table1[[#This Row],[Quantity]]</f>
        <v>20.97</v>
      </c>
      <c r="P2680">
        <f>Table1[[#This Row],[Sales]]/Table1[[#This Row],[Quantity]]</f>
        <v>12.582000000000001</v>
      </c>
      <c r="Q2680" t="str">
        <f t="shared" si="82"/>
        <v>2020</v>
      </c>
      <c r="R2680" t="str">
        <f t="shared" si="83"/>
        <v>06</v>
      </c>
      <c r="S2680">
        <f>CEILING(Table1[[#This Row],[Month]]/3,1)</f>
        <v>2</v>
      </c>
      <c r="T2680" s="9">
        <f>(Table1[[#This Row],[Profit]]/Table1[[#This Row],[Sales]])</f>
        <v>-0.66666666666666663</v>
      </c>
    </row>
    <row r="2681" spans="1:20" x14ac:dyDescent="0.25">
      <c r="A2681">
        <v>20230122</v>
      </c>
      <c r="B2681" s="1" t="s">
        <v>761</v>
      </c>
      <c r="C2681" s="1" t="s">
        <v>120</v>
      </c>
      <c r="D2681" s="1" t="s">
        <v>154</v>
      </c>
      <c r="E2681" s="1" t="s">
        <v>27</v>
      </c>
      <c r="F2681" s="1" t="s">
        <v>82</v>
      </c>
      <c r="G2681" s="1" t="s">
        <v>298</v>
      </c>
      <c r="H2681" s="1" t="s">
        <v>168</v>
      </c>
      <c r="I2681" s="1" t="s">
        <v>63</v>
      </c>
      <c r="J2681" s="1" t="s">
        <v>36</v>
      </c>
      <c r="K2681">
        <v>14.4</v>
      </c>
      <c r="L2681">
        <v>5</v>
      </c>
      <c r="M2681">
        <v>0</v>
      </c>
      <c r="N2681">
        <v>7.056</v>
      </c>
      <c r="O2681">
        <f>(Table1[[#This Row],[Sales]]-Table1[[#This Row],[Profit]])/Table1[[#This Row],[Quantity]]</f>
        <v>1.4688000000000001</v>
      </c>
      <c r="P2681">
        <f>Table1[[#This Row],[Sales]]/Table1[[#This Row],[Quantity]]</f>
        <v>2.88</v>
      </c>
      <c r="Q2681" t="str">
        <f t="shared" si="82"/>
        <v>2023</v>
      </c>
      <c r="R2681" t="str">
        <f t="shared" si="83"/>
        <v>01</v>
      </c>
      <c r="S2681">
        <f>CEILING(Table1[[#This Row],[Month]]/3,1)</f>
        <v>1</v>
      </c>
      <c r="T2681" s="9">
        <f>(Table1[[#This Row],[Profit]]/Table1[[#This Row],[Sales]])</f>
        <v>0.49</v>
      </c>
    </row>
    <row r="2682" spans="1:20" x14ac:dyDescent="0.25">
      <c r="A2682">
        <v>20230122</v>
      </c>
      <c r="B2682" s="1" t="s">
        <v>761</v>
      </c>
      <c r="C2682" s="1" t="s">
        <v>120</v>
      </c>
      <c r="D2682" s="1" t="s">
        <v>154</v>
      </c>
      <c r="E2682" s="1" t="s">
        <v>27</v>
      </c>
      <c r="F2682" s="1" t="s">
        <v>82</v>
      </c>
      <c r="G2682" s="1" t="s">
        <v>298</v>
      </c>
      <c r="H2682" s="1" t="s">
        <v>168</v>
      </c>
      <c r="I2682" s="1" t="s">
        <v>63</v>
      </c>
      <c r="J2682" s="1" t="s">
        <v>94</v>
      </c>
      <c r="K2682">
        <v>619.95000000000005</v>
      </c>
      <c r="L2682">
        <v>5</v>
      </c>
      <c r="M2682">
        <v>0</v>
      </c>
      <c r="N2682">
        <v>111.59099999999999</v>
      </c>
      <c r="O2682">
        <f>(Table1[[#This Row],[Sales]]-Table1[[#This Row],[Profit]])/Table1[[#This Row],[Quantity]]</f>
        <v>101.6718</v>
      </c>
      <c r="P2682">
        <f>Table1[[#This Row],[Sales]]/Table1[[#This Row],[Quantity]]</f>
        <v>123.99000000000001</v>
      </c>
      <c r="Q2682" t="str">
        <f t="shared" si="82"/>
        <v>2023</v>
      </c>
      <c r="R2682" t="str">
        <f t="shared" si="83"/>
        <v>01</v>
      </c>
      <c r="S2682">
        <f>CEILING(Table1[[#This Row],[Month]]/3,1)</f>
        <v>1</v>
      </c>
      <c r="T2682" s="9">
        <f>(Table1[[#This Row],[Profit]]/Table1[[#This Row],[Sales]])</f>
        <v>0.17999999999999997</v>
      </c>
    </row>
    <row r="2683" spans="1:20" x14ac:dyDescent="0.25">
      <c r="A2683">
        <v>20230122</v>
      </c>
      <c r="B2683" s="1" t="s">
        <v>761</v>
      </c>
      <c r="C2683" s="1" t="s">
        <v>120</v>
      </c>
      <c r="D2683" s="1" t="s">
        <v>154</v>
      </c>
      <c r="E2683" s="1" t="s">
        <v>27</v>
      </c>
      <c r="F2683" s="1" t="s">
        <v>82</v>
      </c>
      <c r="G2683" s="1" t="s">
        <v>298</v>
      </c>
      <c r="H2683" s="1" t="s">
        <v>168</v>
      </c>
      <c r="I2683" s="1" t="s">
        <v>63</v>
      </c>
      <c r="J2683" s="1" t="s">
        <v>36</v>
      </c>
      <c r="K2683">
        <v>89.52</v>
      </c>
      <c r="L2683">
        <v>4</v>
      </c>
      <c r="M2683">
        <v>0</v>
      </c>
      <c r="N2683">
        <v>42.074399999999997</v>
      </c>
      <c r="O2683">
        <f>(Table1[[#This Row],[Sales]]-Table1[[#This Row],[Profit]])/Table1[[#This Row],[Quantity]]</f>
        <v>11.8614</v>
      </c>
      <c r="P2683">
        <f>Table1[[#This Row],[Sales]]/Table1[[#This Row],[Quantity]]</f>
        <v>22.38</v>
      </c>
      <c r="Q2683" t="str">
        <f t="shared" si="82"/>
        <v>2023</v>
      </c>
      <c r="R2683" t="str">
        <f t="shared" si="83"/>
        <v>01</v>
      </c>
      <c r="S2683">
        <f>CEILING(Table1[[#This Row],[Month]]/3,1)</f>
        <v>1</v>
      </c>
      <c r="T2683" s="9">
        <f>(Table1[[#This Row],[Profit]]/Table1[[#This Row],[Sales]])</f>
        <v>0.47</v>
      </c>
    </row>
    <row r="2684" spans="1:20" x14ac:dyDescent="0.25">
      <c r="A2684">
        <v>20230122</v>
      </c>
      <c r="B2684" s="1" t="s">
        <v>761</v>
      </c>
      <c r="C2684" s="1" t="s">
        <v>120</v>
      </c>
      <c r="D2684" s="1" t="s">
        <v>154</v>
      </c>
      <c r="E2684" s="1" t="s">
        <v>27</v>
      </c>
      <c r="F2684" s="1" t="s">
        <v>82</v>
      </c>
      <c r="G2684" s="1" t="s">
        <v>298</v>
      </c>
      <c r="H2684" s="1" t="s">
        <v>168</v>
      </c>
      <c r="I2684" s="1" t="s">
        <v>63</v>
      </c>
      <c r="J2684" s="1" t="s">
        <v>265</v>
      </c>
      <c r="K2684">
        <v>350.97300000000001</v>
      </c>
      <c r="L2684">
        <v>3</v>
      </c>
      <c r="M2684">
        <v>0.1</v>
      </c>
      <c r="N2684">
        <v>152.0883</v>
      </c>
      <c r="O2684">
        <f>(Table1[[#This Row],[Sales]]-Table1[[#This Row],[Profit]])/Table1[[#This Row],[Quantity]]</f>
        <v>66.294899999999998</v>
      </c>
      <c r="P2684">
        <f>Table1[[#This Row],[Sales]]/Table1[[#This Row],[Quantity]]</f>
        <v>116.991</v>
      </c>
      <c r="Q2684" t="str">
        <f t="shared" si="82"/>
        <v>2023</v>
      </c>
      <c r="R2684" t="str">
        <f t="shared" si="83"/>
        <v>01</v>
      </c>
      <c r="S2684">
        <f>CEILING(Table1[[#This Row],[Month]]/3,1)</f>
        <v>1</v>
      </c>
      <c r="T2684" s="9">
        <f>(Table1[[#This Row],[Profit]]/Table1[[#This Row],[Sales]])</f>
        <v>0.43333333333333335</v>
      </c>
    </row>
    <row r="2685" spans="1:20" x14ac:dyDescent="0.25">
      <c r="A2685">
        <v>20230122</v>
      </c>
      <c r="B2685" s="1" t="s">
        <v>761</v>
      </c>
      <c r="C2685" s="1" t="s">
        <v>120</v>
      </c>
      <c r="D2685" s="1" t="s">
        <v>154</v>
      </c>
      <c r="E2685" s="1" t="s">
        <v>27</v>
      </c>
      <c r="F2685" s="1" t="s">
        <v>82</v>
      </c>
      <c r="G2685" s="1" t="s">
        <v>298</v>
      </c>
      <c r="H2685" s="1" t="s">
        <v>168</v>
      </c>
      <c r="I2685" s="1" t="s">
        <v>63</v>
      </c>
      <c r="J2685" s="1" t="s">
        <v>43</v>
      </c>
      <c r="K2685">
        <v>164.99</v>
      </c>
      <c r="L2685">
        <v>1</v>
      </c>
      <c r="M2685">
        <v>0</v>
      </c>
      <c r="N2685">
        <v>49.497</v>
      </c>
      <c r="O2685">
        <f>(Table1[[#This Row],[Sales]]-Table1[[#This Row],[Profit]])/Table1[[#This Row],[Quantity]]</f>
        <v>115.49300000000001</v>
      </c>
      <c r="P2685">
        <f>Table1[[#This Row],[Sales]]/Table1[[#This Row],[Quantity]]</f>
        <v>164.99</v>
      </c>
      <c r="Q2685" t="str">
        <f t="shared" si="82"/>
        <v>2023</v>
      </c>
      <c r="R2685" t="str">
        <f t="shared" si="83"/>
        <v>01</v>
      </c>
      <c r="S2685">
        <f>CEILING(Table1[[#This Row],[Month]]/3,1)</f>
        <v>1</v>
      </c>
      <c r="T2685" s="9">
        <f>(Table1[[#This Row],[Profit]]/Table1[[#This Row],[Sales]])</f>
        <v>0.3</v>
      </c>
    </row>
    <row r="2686" spans="1:20" x14ac:dyDescent="0.25">
      <c r="A2686">
        <v>20230630</v>
      </c>
      <c r="B2686" s="1" t="s">
        <v>940</v>
      </c>
      <c r="C2686" s="1" t="s">
        <v>25</v>
      </c>
      <c r="D2686" s="1" t="s">
        <v>26</v>
      </c>
      <c r="E2686" s="1" t="s">
        <v>27</v>
      </c>
      <c r="F2686" s="1" t="s">
        <v>28</v>
      </c>
      <c r="G2686" s="1" t="s">
        <v>245</v>
      </c>
      <c r="H2686" s="1" t="s">
        <v>62</v>
      </c>
      <c r="I2686" s="1" t="s">
        <v>21</v>
      </c>
      <c r="J2686" s="1" t="s">
        <v>36</v>
      </c>
      <c r="K2686">
        <v>312.55200000000002</v>
      </c>
      <c r="L2686">
        <v>9</v>
      </c>
      <c r="M2686">
        <v>0.2</v>
      </c>
      <c r="N2686">
        <v>101.57940000000001</v>
      </c>
      <c r="O2686">
        <f>(Table1[[#This Row],[Sales]]-Table1[[#This Row],[Profit]])/Table1[[#This Row],[Quantity]]</f>
        <v>23.441400000000002</v>
      </c>
      <c r="P2686">
        <f>Table1[[#This Row],[Sales]]/Table1[[#This Row],[Quantity]]</f>
        <v>34.728000000000002</v>
      </c>
      <c r="Q2686" t="str">
        <f t="shared" si="82"/>
        <v>2023</v>
      </c>
      <c r="R2686" t="str">
        <f t="shared" si="83"/>
        <v>06</v>
      </c>
      <c r="S2686">
        <f>CEILING(Table1[[#This Row],[Month]]/3,1)</f>
        <v>2</v>
      </c>
      <c r="T2686" s="9">
        <f>(Table1[[#This Row],[Profit]]/Table1[[#This Row],[Sales]])</f>
        <v>0.32500000000000001</v>
      </c>
    </row>
    <row r="2687" spans="1:20" x14ac:dyDescent="0.25">
      <c r="A2687">
        <v>20220907</v>
      </c>
      <c r="B2687" s="1" t="s">
        <v>179</v>
      </c>
      <c r="C2687" s="1" t="s">
        <v>46</v>
      </c>
      <c r="D2687" s="1" t="s">
        <v>170</v>
      </c>
      <c r="E2687" s="1" t="s">
        <v>17</v>
      </c>
      <c r="F2687" s="1" t="s">
        <v>48</v>
      </c>
      <c r="G2687" s="1" t="s">
        <v>122</v>
      </c>
      <c r="H2687" s="1" t="s">
        <v>40</v>
      </c>
      <c r="I2687" s="1" t="s">
        <v>21</v>
      </c>
      <c r="J2687" s="1" t="s">
        <v>97</v>
      </c>
      <c r="K2687">
        <v>95.951999999999998</v>
      </c>
      <c r="L2687">
        <v>3</v>
      </c>
      <c r="M2687">
        <v>0.2</v>
      </c>
      <c r="N2687">
        <v>29.984999999999999</v>
      </c>
      <c r="O2687">
        <f>(Table1[[#This Row],[Sales]]-Table1[[#This Row],[Profit]])/Table1[[#This Row],[Quantity]]</f>
        <v>21.989000000000001</v>
      </c>
      <c r="P2687">
        <f>Table1[[#This Row],[Sales]]/Table1[[#This Row],[Quantity]]</f>
        <v>31.983999999999998</v>
      </c>
      <c r="Q2687" t="str">
        <f t="shared" si="82"/>
        <v>2022</v>
      </c>
      <c r="R2687" t="str">
        <f t="shared" si="83"/>
        <v>09</v>
      </c>
      <c r="S2687">
        <f>CEILING(Table1[[#This Row],[Month]]/3,1)</f>
        <v>3</v>
      </c>
      <c r="T2687" s="9">
        <f>(Table1[[#This Row],[Profit]]/Table1[[#This Row],[Sales]])</f>
        <v>0.3125</v>
      </c>
    </row>
    <row r="2688" spans="1:20" x14ac:dyDescent="0.25">
      <c r="A2688">
        <v>20220907</v>
      </c>
      <c r="B2688" s="1" t="s">
        <v>179</v>
      </c>
      <c r="C2688" s="1" t="s">
        <v>46</v>
      </c>
      <c r="D2688" s="1" t="s">
        <v>170</v>
      </c>
      <c r="E2688" s="1" t="s">
        <v>17</v>
      </c>
      <c r="F2688" s="1" t="s">
        <v>48</v>
      </c>
      <c r="G2688" s="1" t="s">
        <v>122</v>
      </c>
      <c r="H2688" s="1" t="s">
        <v>40</v>
      </c>
      <c r="I2688" s="1" t="s">
        <v>21</v>
      </c>
      <c r="J2688" s="1" t="s">
        <v>36</v>
      </c>
      <c r="K2688">
        <v>3.2040000000000002</v>
      </c>
      <c r="L2688">
        <v>2</v>
      </c>
      <c r="M2688">
        <v>0.7</v>
      </c>
      <c r="N2688">
        <v>-2.4563999999999999</v>
      </c>
      <c r="O2688">
        <f>(Table1[[#This Row],[Sales]]-Table1[[#This Row],[Profit]])/Table1[[#This Row],[Quantity]]</f>
        <v>2.8302</v>
      </c>
      <c r="P2688">
        <f>Table1[[#This Row],[Sales]]/Table1[[#This Row],[Quantity]]</f>
        <v>1.6020000000000001</v>
      </c>
      <c r="Q2688" t="str">
        <f t="shared" si="82"/>
        <v>2022</v>
      </c>
      <c r="R2688" t="str">
        <f t="shared" si="83"/>
        <v>09</v>
      </c>
      <c r="S2688">
        <f>CEILING(Table1[[#This Row],[Month]]/3,1)</f>
        <v>3</v>
      </c>
      <c r="T2688" s="9">
        <f>(Table1[[#This Row],[Profit]]/Table1[[#This Row],[Sales]])</f>
        <v>-0.76666666666666661</v>
      </c>
    </row>
    <row r="2689" spans="1:20" x14ac:dyDescent="0.25">
      <c r="A2689">
        <v>20220805</v>
      </c>
      <c r="B2689" s="1" t="s">
        <v>566</v>
      </c>
      <c r="C2689" s="1" t="s">
        <v>108</v>
      </c>
      <c r="D2689" s="1" t="s">
        <v>409</v>
      </c>
      <c r="E2689" s="1" t="s">
        <v>59</v>
      </c>
      <c r="F2689" s="1" t="s">
        <v>110</v>
      </c>
      <c r="G2689" s="1" t="s">
        <v>54</v>
      </c>
      <c r="H2689" s="1" t="s">
        <v>55</v>
      </c>
      <c r="I2689" s="1" t="s">
        <v>21</v>
      </c>
      <c r="J2689" s="1" t="s">
        <v>36</v>
      </c>
      <c r="K2689">
        <v>3.98</v>
      </c>
      <c r="L2689">
        <v>5</v>
      </c>
      <c r="M2689">
        <v>0.8</v>
      </c>
      <c r="N2689">
        <v>-6.5670000000000002</v>
      </c>
      <c r="O2689">
        <f>(Table1[[#This Row],[Sales]]-Table1[[#This Row],[Profit]])/Table1[[#This Row],[Quantity]]</f>
        <v>2.1093999999999999</v>
      </c>
      <c r="P2689">
        <f>Table1[[#This Row],[Sales]]/Table1[[#This Row],[Quantity]]</f>
        <v>0.79600000000000004</v>
      </c>
      <c r="Q2689" t="str">
        <f t="shared" si="82"/>
        <v>2022</v>
      </c>
      <c r="R2689" t="str">
        <f t="shared" si="83"/>
        <v>08</v>
      </c>
      <c r="S2689">
        <f>CEILING(Table1[[#This Row],[Month]]/3,1)</f>
        <v>3</v>
      </c>
      <c r="T2689" s="9">
        <f>(Table1[[#This Row],[Profit]]/Table1[[#This Row],[Sales]])</f>
        <v>-1.6500000000000001</v>
      </c>
    </row>
    <row r="2690" spans="1:20" x14ac:dyDescent="0.25">
      <c r="A2690">
        <v>20211112</v>
      </c>
      <c r="B2690" s="1" t="s">
        <v>594</v>
      </c>
      <c r="C2690" s="1" t="s">
        <v>25</v>
      </c>
      <c r="D2690" s="1" t="s">
        <v>26</v>
      </c>
      <c r="E2690" s="1" t="s">
        <v>27</v>
      </c>
      <c r="F2690" s="1" t="s">
        <v>28</v>
      </c>
      <c r="G2690" s="1" t="s">
        <v>19</v>
      </c>
      <c r="H2690" s="1" t="s">
        <v>20</v>
      </c>
      <c r="I2690" s="1" t="s">
        <v>30</v>
      </c>
      <c r="J2690" s="1" t="s">
        <v>50</v>
      </c>
      <c r="K2690">
        <v>15.7</v>
      </c>
      <c r="L2690">
        <v>5</v>
      </c>
      <c r="M2690">
        <v>0</v>
      </c>
      <c r="N2690">
        <v>7.0650000000000004</v>
      </c>
      <c r="O2690">
        <f>(Table1[[#This Row],[Sales]]-Table1[[#This Row],[Profit]])/Table1[[#This Row],[Quantity]]</f>
        <v>1.7269999999999996</v>
      </c>
      <c r="P2690">
        <f>Table1[[#This Row],[Sales]]/Table1[[#This Row],[Quantity]]</f>
        <v>3.1399999999999997</v>
      </c>
      <c r="Q2690" t="str">
        <f t="shared" si="82"/>
        <v>2021</v>
      </c>
      <c r="R2690" t="str">
        <f t="shared" si="83"/>
        <v>11</v>
      </c>
      <c r="S2690">
        <f>CEILING(Table1[[#This Row],[Month]]/3,1)</f>
        <v>4</v>
      </c>
      <c r="T2690" s="9">
        <f>(Table1[[#This Row],[Profit]]/Table1[[#This Row],[Sales]])</f>
        <v>0.45000000000000007</v>
      </c>
    </row>
    <row r="2691" spans="1:20" x14ac:dyDescent="0.25">
      <c r="A2691">
        <v>20200630</v>
      </c>
      <c r="B2691" s="1" t="s">
        <v>397</v>
      </c>
      <c r="C2691" s="1" t="s">
        <v>108</v>
      </c>
      <c r="D2691" s="1" t="s">
        <v>143</v>
      </c>
      <c r="E2691" s="1" t="s">
        <v>59</v>
      </c>
      <c r="F2691" s="1" t="s">
        <v>110</v>
      </c>
      <c r="G2691" s="1" t="s">
        <v>118</v>
      </c>
      <c r="H2691" s="1" t="s">
        <v>55</v>
      </c>
      <c r="I2691" s="1" t="s">
        <v>21</v>
      </c>
      <c r="J2691" s="1" t="s">
        <v>42</v>
      </c>
      <c r="K2691">
        <v>5.2480000000000002</v>
      </c>
      <c r="L2691">
        <v>4</v>
      </c>
      <c r="M2691">
        <v>0.2</v>
      </c>
      <c r="N2691">
        <v>1.64</v>
      </c>
      <c r="O2691">
        <f>(Table1[[#This Row],[Sales]]-Table1[[#This Row],[Profit]])/Table1[[#This Row],[Quantity]]</f>
        <v>0.90200000000000014</v>
      </c>
      <c r="P2691">
        <f>Table1[[#This Row],[Sales]]/Table1[[#This Row],[Quantity]]</f>
        <v>1.3120000000000001</v>
      </c>
      <c r="Q2691" t="str">
        <f t="shared" ref="Q2691:Q2754" si="84">LEFT(A2691,4)</f>
        <v>2020</v>
      </c>
      <c r="R2691" t="str">
        <f t="shared" ref="R2691:R2754" si="85">MID(A2691,5,2)</f>
        <v>06</v>
      </c>
      <c r="S2691">
        <f>CEILING(Table1[[#This Row],[Month]]/3,1)</f>
        <v>2</v>
      </c>
      <c r="T2691" s="9">
        <f>(Table1[[#This Row],[Profit]]/Table1[[#This Row],[Sales]])</f>
        <v>0.31249999999999994</v>
      </c>
    </row>
    <row r="2692" spans="1:20" x14ac:dyDescent="0.25">
      <c r="A2692">
        <v>20231205</v>
      </c>
      <c r="B2692" s="1" t="s">
        <v>714</v>
      </c>
      <c r="C2692" s="1" t="s">
        <v>85</v>
      </c>
      <c r="D2692" s="1" t="s">
        <v>86</v>
      </c>
      <c r="E2692" s="1" t="s">
        <v>17</v>
      </c>
      <c r="F2692" s="1" t="s">
        <v>34</v>
      </c>
      <c r="G2692" s="1" t="s">
        <v>293</v>
      </c>
      <c r="H2692" s="1" t="s">
        <v>62</v>
      </c>
      <c r="I2692" s="1" t="s">
        <v>21</v>
      </c>
      <c r="J2692" s="1" t="s">
        <v>36</v>
      </c>
      <c r="K2692">
        <v>5.3460000000000001</v>
      </c>
      <c r="L2692">
        <v>3</v>
      </c>
      <c r="M2692">
        <v>0.7</v>
      </c>
      <c r="N2692">
        <v>-4.4550000000000001</v>
      </c>
      <c r="O2692">
        <f>(Table1[[#This Row],[Sales]]-Table1[[#This Row],[Profit]])/Table1[[#This Row],[Quantity]]</f>
        <v>3.2669999999999999</v>
      </c>
      <c r="P2692">
        <f>Table1[[#This Row],[Sales]]/Table1[[#This Row],[Quantity]]</f>
        <v>1.782</v>
      </c>
      <c r="Q2692" t="str">
        <f t="shared" si="84"/>
        <v>2023</v>
      </c>
      <c r="R2692" t="str">
        <f t="shared" si="85"/>
        <v>12</v>
      </c>
      <c r="S2692">
        <f>CEILING(Table1[[#This Row],[Month]]/3,1)</f>
        <v>4</v>
      </c>
      <c r="T2692" s="9">
        <f>(Table1[[#This Row],[Profit]]/Table1[[#This Row],[Sales]])</f>
        <v>-0.83333333333333337</v>
      </c>
    </row>
    <row r="2693" spans="1:20" x14ac:dyDescent="0.25">
      <c r="A2693">
        <v>20220829</v>
      </c>
      <c r="B2693" s="1" t="s">
        <v>266</v>
      </c>
      <c r="C2693" s="1" t="s">
        <v>195</v>
      </c>
      <c r="D2693" s="1" t="s">
        <v>351</v>
      </c>
      <c r="E2693" s="1" t="s">
        <v>17</v>
      </c>
      <c r="F2693" s="1" t="s">
        <v>197</v>
      </c>
      <c r="G2693" s="1" t="s">
        <v>19</v>
      </c>
      <c r="H2693" s="1" t="s">
        <v>20</v>
      </c>
      <c r="I2693" s="1" t="s">
        <v>21</v>
      </c>
      <c r="J2693" s="1" t="s">
        <v>50</v>
      </c>
      <c r="K2693">
        <v>15.48</v>
      </c>
      <c r="L2693">
        <v>3</v>
      </c>
      <c r="M2693">
        <v>0.2</v>
      </c>
      <c r="N2693">
        <v>5.6115000000000004</v>
      </c>
      <c r="O2693">
        <f>(Table1[[#This Row],[Sales]]-Table1[[#This Row],[Profit]])/Table1[[#This Row],[Quantity]]</f>
        <v>3.2895000000000003</v>
      </c>
      <c r="P2693">
        <f>Table1[[#This Row],[Sales]]/Table1[[#This Row],[Quantity]]</f>
        <v>5.16</v>
      </c>
      <c r="Q2693" t="str">
        <f t="shared" si="84"/>
        <v>2022</v>
      </c>
      <c r="R2693" t="str">
        <f t="shared" si="85"/>
        <v>08</v>
      </c>
      <c r="S2693">
        <f>CEILING(Table1[[#This Row],[Month]]/3,1)</f>
        <v>3</v>
      </c>
      <c r="T2693" s="9">
        <f>(Table1[[#This Row],[Profit]]/Table1[[#This Row],[Sales]])</f>
        <v>0.36249999999999999</v>
      </c>
    </row>
    <row r="2694" spans="1:20" x14ac:dyDescent="0.25">
      <c r="A2694">
        <v>20220829</v>
      </c>
      <c r="B2694" s="1" t="s">
        <v>266</v>
      </c>
      <c r="C2694" s="1" t="s">
        <v>195</v>
      </c>
      <c r="D2694" s="1" t="s">
        <v>351</v>
      </c>
      <c r="E2694" s="1" t="s">
        <v>17</v>
      </c>
      <c r="F2694" s="1" t="s">
        <v>197</v>
      </c>
      <c r="G2694" s="1" t="s">
        <v>19</v>
      </c>
      <c r="H2694" s="1" t="s">
        <v>20</v>
      </c>
      <c r="I2694" s="1" t="s">
        <v>21</v>
      </c>
      <c r="J2694" s="1" t="s">
        <v>43</v>
      </c>
      <c r="K2694">
        <v>108.57599999999999</v>
      </c>
      <c r="L2694">
        <v>3</v>
      </c>
      <c r="M2694">
        <v>0.2</v>
      </c>
      <c r="N2694">
        <v>8.1432000000000002</v>
      </c>
      <c r="O2694">
        <f>(Table1[[#This Row],[Sales]]-Table1[[#This Row],[Profit]])/Table1[[#This Row],[Quantity]]</f>
        <v>33.477599999999995</v>
      </c>
      <c r="P2694">
        <f>Table1[[#This Row],[Sales]]/Table1[[#This Row],[Quantity]]</f>
        <v>36.192</v>
      </c>
      <c r="Q2694" t="str">
        <f t="shared" si="84"/>
        <v>2022</v>
      </c>
      <c r="R2694" t="str">
        <f t="shared" si="85"/>
        <v>08</v>
      </c>
      <c r="S2694">
        <f>CEILING(Table1[[#This Row],[Month]]/3,1)</f>
        <v>3</v>
      </c>
      <c r="T2694" s="9">
        <f>(Table1[[#This Row],[Profit]]/Table1[[#This Row],[Sales]])</f>
        <v>7.5000000000000011E-2</v>
      </c>
    </row>
    <row r="2695" spans="1:20" x14ac:dyDescent="0.25">
      <c r="A2695">
        <v>20220122</v>
      </c>
      <c r="B2695" s="1" t="s">
        <v>602</v>
      </c>
      <c r="C2695" s="1" t="s">
        <v>52</v>
      </c>
      <c r="D2695" s="1" t="s">
        <v>53</v>
      </c>
      <c r="E2695" s="1" t="s">
        <v>27</v>
      </c>
      <c r="F2695" s="1" t="s">
        <v>28</v>
      </c>
      <c r="G2695" s="1" t="s">
        <v>189</v>
      </c>
      <c r="H2695" s="1" t="s">
        <v>91</v>
      </c>
      <c r="I2695" s="1" t="s">
        <v>30</v>
      </c>
      <c r="J2695" s="1" t="s">
        <v>41</v>
      </c>
      <c r="K2695">
        <v>109.9</v>
      </c>
      <c r="L2695">
        <v>5</v>
      </c>
      <c r="M2695">
        <v>0</v>
      </c>
      <c r="N2695">
        <v>37.366</v>
      </c>
      <c r="O2695">
        <f>(Table1[[#This Row],[Sales]]-Table1[[#This Row],[Profit]])/Table1[[#This Row],[Quantity]]</f>
        <v>14.506800000000002</v>
      </c>
      <c r="P2695">
        <f>Table1[[#This Row],[Sales]]/Table1[[#This Row],[Quantity]]</f>
        <v>21.98</v>
      </c>
      <c r="Q2695" t="str">
        <f t="shared" si="84"/>
        <v>2022</v>
      </c>
      <c r="R2695" t="str">
        <f t="shared" si="85"/>
        <v>01</v>
      </c>
      <c r="S2695">
        <f>CEILING(Table1[[#This Row],[Month]]/3,1)</f>
        <v>1</v>
      </c>
      <c r="T2695" s="9">
        <f>(Table1[[#This Row],[Profit]]/Table1[[#This Row],[Sales]])</f>
        <v>0.33999999999999997</v>
      </c>
    </row>
    <row r="2696" spans="1:20" x14ac:dyDescent="0.25">
      <c r="A2696">
        <v>20201015</v>
      </c>
      <c r="B2696" s="1" t="s">
        <v>605</v>
      </c>
      <c r="C2696" s="1" t="s">
        <v>32</v>
      </c>
      <c r="D2696" s="1" t="s">
        <v>114</v>
      </c>
      <c r="E2696" s="1" t="s">
        <v>17</v>
      </c>
      <c r="F2696" s="1" t="s">
        <v>34</v>
      </c>
      <c r="G2696" s="1" t="s">
        <v>204</v>
      </c>
      <c r="H2696" s="1" t="s">
        <v>40</v>
      </c>
      <c r="I2696" s="1" t="s">
        <v>21</v>
      </c>
      <c r="J2696" s="1" t="s">
        <v>41</v>
      </c>
      <c r="K2696">
        <v>15.384</v>
      </c>
      <c r="L2696">
        <v>1</v>
      </c>
      <c r="M2696">
        <v>0.2</v>
      </c>
      <c r="N2696">
        <v>4.0382999999999996</v>
      </c>
      <c r="O2696">
        <f>(Table1[[#This Row],[Sales]]-Table1[[#This Row],[Profit]])/Table1[[#This Row],[Quantity]]</f>
        <v>11.345700000000001</v>
      </c>
      <c r="P2696">
        <f>Table1[[#This Row],[Sales]]/Table1[[#This Row],[Quantity]]</f>
        <v>15.384</v>
      </c>
      <c r="Q2696" t="str">
        <f t="shared" si="84"/>
        <v>2020</v>
      </c>
      <c r="R2696" t="str">
        <f t="shared" si="85"/>
        <v>10</v>
      </c>
      <c r="S2696">
        <f>CEILING(Table1[[#This Row],[Month]]/3,1)</f>
        <v>4</v>
      </c>
      <c r="T2696" s="9">
        <f>(Table1[[#This Row],[Profit]]/Table1[[#This Row],[Sales]])</f>
        <v>0.26249999999999996</v>
      </c>
    </row>
    <row r="2697" spans="1:20" x14ac:dyDescent="0.25">
      <c r="A2697">
        <v>20220207</v>
      </c>
      <c r="B2697" s="1" t="s">
        <v>1047</v>
      </c>
      <c r="C2697" s="1" t="s">
        <v>209</v>
      </c>
      <c r="D2697" s="1" t="s">
        <v>558</v>
      </c>
      <c r="E2697" s="1" t="s">
        <v>27</v>
      </c>
      <c r="F2697" s="1" t="s">
        <v>82</v>
      </c>
      <c r="G2697" s="1" t="s">
        <v>187</v>
      </c>
      <c r="H2697" s="1" t="s">
        <v>20</v>
      </c>
      <c r="I2697" s="1" t="s">
        <v>21</v>
      </c>
      <c r="J2697" s="1" t="s">
        <v>50</v>
      </c>
      <c r="K2697">
        <v>30.352</v>
      </c>
      <c r="L2697">
        <v>2</v>
      </c>
      <c r="M2697">
        <v>0.2</v>
      </c>
      <c r="N2697">
        <v>10.623200000000001</v>
      </c>
      <c r="O2697">
        <f>(Table1[[#This Row],[Sales]]-Table1[[#This Row],[Profit]])/Table1[[#This Row],[Quantity]]</f>
        <v>9.8643999999999998</v>
      </c>
      <c r="P2697">
        <f>Table1[[#This Row],[Sales]]/Table1[[#This Row],[Quantity]]</f>
        <v>15.176</v>
      </c>
      <c r="Q2697" t="str">
        <f t="shared" si="84"/>
        <v>2022</v>
      </c>
      <c r="R2697" t="str">
        <f t="shared" si="85"/>
        <v>02</v>
      </c>
      <c r="S2697">
        <f>CEILING(Table1[[#This Row],[Month]]/3,1)</f>
        <v>1</v>
      </c>
      <c r="T2697" s="9">
        <f>(Table1[[#This Row],[Profit]]/Table1[[#This Row],[Sales]])</f>
        <v>0.35000000000000003</v>
      </c>
    </row>
    <row r="2698" spans="1:20" x14ac:dyDescent="0.25">
      <c r="A2698">
        <v>20200318</v>
      </c>
      <c r="B2698" s="1" t="s">
        <v>985</v>
      </c>
      <c r="C2698" s="1" t="s">
        <v>32</v>
      </c>
      <c r="D2698" s="1" t="s">
        <v>437</v>
      </c>
      <c r="E2698" s="1" t="s">
        <v>17</v>
      </c>
      <c r="F2698" s="1" t="s">
        <v>34</v>
      </c>
      <c r="G2698" s="1" t="s">
        <v>447</v>
      </c>
      <c r="H2698" s="1" t="s">
        <v>62</v>
      </c>
      <c r="I2698" s="1" t="s">
        <v>63</v>
      </c>
      <c r="J2698" s="1" t="s">
        <v>265</v>
      </c>
      <c r="K2698">
        <v>821.3</v>
      </c>
      <c r="L2698">
        <v>4</v>
      </c>
      <c r="M2698">
        <v>0.5</v>
      </c>
      <c r="N2698">
        <v>-16.425999999999998</v>
      </c>
      <c r="O2698">
        <f>(Table1[[#This Row],[Sales]]-Table1[[#This Row],[Profit]])/Table1[[#This Row],[Quantity]]</f>
        <v>209.4315</v>
      </c>
      <c r="P2698">
        <f>Table1[[#This Row],[Sales]]/Table1[[#This Row],[Quantity]]</f>
        <v>205.32499999999999</v>
      </c>
      <c r="Q2698" t="str">
        <f t="shared" si="84"/>
        <v>2020</v>
      </c>
      <c r="R2698" t="str">
        <f t="shared" si="85"/>
        <v>03</v>
      </c>
      <c r="S2698">
        <f>CEILING(Table1[[#This Row],[Month]]/3,1)</f>
        <v>1</v>
      </c>
      <c r="T2698" s="9">
        <f>(Table1[[#This Row],[Profit]]/Table1[[#This Row],[Sales]])</f>
        <v>-0.02</v>
      </c>
    </row>
    <row r="2699" spans="1:20" x14ac:dyDescent="0.25">
      <c r="A2699">
        <v>20200318</v>
      </c>
      <c r="B2699" s="1" t="s">
        <v>985</v>
      </c>
      <c r="C2699" s="1" t="s">
        <v>32</v>
      </c>
      <c r="D2699" s="1" t="s">
        <v>437</v>
      </c>
      <c r="E2699" s="1" t="s">
        <v>17</v>
      </c>
      <c r="F2699" s="1" t="s">
        <v>34</v>
      </c>
      <c r="G2699" s="1" t="s">
        <v>447</v>
      </c>
      <c r="H2699" s="1" t="s">
        <v>62</v>
      </c>
      <c r="I2699" s="1" t="s">
        <v>63</v>
      </c>
      <c r="J2699" s="1" t="s">
        <v>265</v>
      </c>
      <c r="K2699">
        <v>22638.48</v>
      </c>
      <c r="L2699">
        <v>6</v>
      </c>
      <c r="M2699">
        <v>0.5</v>
      </c>
      <c r="N2699">
        <v>-1811.0784000000001</v>
      </c>
      <c r="O2699">
        <f>(Table1[[#This Row],[Sales]]-Table1[[#This Row],[Profit]])/Table1[[#This Row],[Quantity]]</f>
        <v>4074.9263999999998</v>
      </c>
      <c r="P2699">
        <f>Table1[[#This Row],[Sales]]/Table1[[#This Row],[Quantity]]</f>
        <v>3773.08</v>
      </c>
      <c r="Q2699" t="str">
        <f t="shared" si="84"/>
        <v>2020</v>
      </c>
      <c r="R2699" t="str">
        <f t="shared" si="85"/>
        <v>03</v>
      </c>
      <c r="S2699">
        <f>CEILING(Table1[[#This Row],[Month]]/3,1)</f>
        <v>1</v>
      </c>
      <c r="T2699" s="9">
        <f>(Table1[[#This Row],[Profit]]/Table1[[#This Row],[Sales]])</f>
        <v>-0.08</v>
      </c>
    </row>
    <row r="2700" spans="1:20" x14ac:dyDescent="0.25">
      <c r="A2700">
        <v>20200318</v>
      </c>
      <c r="B2700" s="1" t="s">
        <v>985</v>
      </c>
      <c r="C2700" s="1" t="s">
        <v>32</v>
      </c>
      <c r="D2700" s="1" t="s">
        <v>437</v>
      </c>
      <c r="E2700" s="1" t="s">
        <v>17</v>
      </c>
      <c r="F2700" s="1" t="s">
        <v>34</v>
      </c>
      <c r="G2700" s="1" t="s">
        <v>447</v>
      </c>
      <c r="H2700" s="1" t="s">
        <v>62</v>
      </c>
      <c r="I2700" s="1" t="s">
        <v>63</v>
      </c>
      <c r="J2700" s="1" t="s">
        <v>50</v>
      </c>
      <c r="K2700">
        <v>21.376000000000001</v>
      </c>
      <c r="L2700">
        <v>4</v>
      </c>
      <c r="M2700">
        <v>0.2</v>
      </c>
      <c r="N2700">
        <v>7.4816000000000003</v>
      </c>
      <c r="O2700">
        <f>(Table1[[#This Row],[Sales]]-Table1[[#This Row],[Profit]])/Table1[[#This Row],[Quantity]]</f>
        <v>3.4736000000000002</v>
      </c>
      <c r="P2700">
        <f>Table1[[#This Row],[Sales]]/Table1[[#This Row],[Quantity]]</f>
        <v>5.3440000000000003</v>
      </c>
      <c r="Q2700" t="str">
        <f t="shared" si="84"/>
        <v>2020</v>
      </c>
      <c r="R2700" t="str">
        <f t="shared" si="85"/>
        <v>03</v>
      </c>
      <c r="S2700">
        <f>CEILING(Table1[[#This Row],[Month]]/3,1)</f>
        <v>1</v>
      </c>
      <c r="T2700" s="9">
        <f>(Table1[[#This Row],[Profit]]/Table1[[#This Row],[Sales]])</f>
        <v>0.35</v>
      </c>
    </row>
    <row r="2701" spans="1:20" x14ac:dyDescent="0.25">
      <c r="A2701">
        <v>20200318</v>
      </c>
      <c r="B2701" s="1" t="s">
        <v>985</v>
      </c>
      <c r="C2701" s="1" t="s">
        <v>32</v>
      </c>
      <c r="D2701" s="1" t="s">
        <v>437</v>
      </c>
      <c r="E2701" s="1" t="s">
        <v>17</v>
      </c>
      <c r="F2701" s="1" t="s">
        <v>34</v>
      </c>
      <c r="G2701" s="1" t="s">
        <v>447</v>
      </c>
      <c r="H2701" s="1" t="s">
        <v>62</v>
      </c>
      <c r="I2701" s="1" t="s">
        <v>63</v>
      </c>
      <c r="J2701" s="1" t="s">
        <v>42</v>
      </c>
      <c r="K2701">
        <v>8.016</v>
      </c>
      <c r="L2701">
        <v>3</v>
      </c>
      <c r="M2701">
        <v>0.2</v>
      </c>
      <c r="N2701">
        <v>1.002</v>
      </c>
      <c r="O2701">
        <f>(Table1[[#This Row],[Sales]]-Table1[[#This Row],[Profit]])/Table1[[#This Row],[Quantity]]</f>
        <v>2.3380000000000001</v>
      </c>
      <c r="P2701">
        <f>Table1[[#This Row],[Sales]]/Table1[[#This Row],[Quantity]]</f>
        <v>2.6720000000000002</v>
      </c>
      <c r="Q2701" t="str">
        <f t="shared" si="84"/>
        <v>2020</v>
      </c>
      <c r="R2701" t="str">
        <f t="shared" si="85"/>
        <v>03</v>
      </c>
      <c r="S2701">
        <f>CEILING(Table1[[#This Row],[Month]]/3,1)</f>
        <v>1</v>
      </c>
      <c r="T2701" s="9">
        <f>(Table1[[#This Row],[Profit]]/Table1[[#This Row],[Sales]])</f>
        <v>0.125</v>
      </c>
    </row>
    <row r="2702" spans="1:20" x14ac:dyDescent="0.25">
      <c r="A2702">
        <v>20200318</v>
      </c>
      <c r="B2702" s="1" t="s">
        <v>985</v>
      </c>
      <c r="C2702" s="1" t="s">
        <v>32</v>
      </c>
      <c r="D2702" s="1" t="s">
        <v>437</v>
      </c>
      <c r="E2702" s="1" t="s">
        <v>17</v>
      </c>
      <c r="F2702" s="1" t="s">
        <v>34</v>
      </c>
      <c r="G2702" s="1" t="s">
        <v>447</v>
      </c>
      <c r="H2702" s="1" t="s">
        <v>62</v>
      </c>
      <c r="I2702" s="1" t="s">
        <v>63</v>
      </c>
      <c r="J2702" s="1" t="s">
        <v>41</v>
      </c>
      <c r="K2702">
        <v>30.768000000000001</v>
      </c>
      <c r="L2702">
        <v>2</v>
      </c>
      <c r="M2702">
        <v>0.2</v>
      </c>
      <c r="N2702">
        <v>8.0765999999999991</v>
      </c>
      <c r="O2702">
        <f>(Table1[[#This Row],[Sales]]-Table1[[#This Row],[Profit]])/Table1[[#This Row],[Quantity]]</f>
        <v>11.345700000000001</v>
      </c>
      <c r="P2702">
        <f>Table1[[#This Row],[Sales]]/Table1[[#This Row],[Quantity]]</f>
        <v>15.384</v>
      </c>
      <c r="Q2702" t="str">
        <f t="shared" si="84"/>
        <v>2020</v>
      </c>
      <c r="R2702" t="str">
        <f t="shared" si="85"/>
        <v>03</v>
      </c>
      <c r="S2702">
        <f>CEILING(Table1[[#This Row],[Month]]/3,1)</f>
        <v>1</v>
      </c>
      <c r="T2702" s="9">
        <f>(Table1[[#This Row],[Profit]]/Table1[[#This Row],[Sales]])</f>
        <v>0.26249999999999996</v>
      </c>
    </row>
    <row r="2703" spans="1:20" x14ac:dyDescent="0.25">
      <c r="A2703">
        <v>20200318</v>
      </c>
      <c r="B2703" s="1" t="s">
        <v>985</v>
      </c>
      <c r="C2703" s="1" t="s">
        <v>32</v>
      </c>
      <c r="D2703" s="1" t="s">
        <v>437</v>
      </c>
      <c r="E2703" s="1" t="s">
        <v>17</v>
      </c>
      <c r="F2703" s="1" t="s">
        <v>34</v>
      </c>
      <c r="G2703" s="1" t="s">
        <v>447</v>
      </c>
      <c r="H2703" s="1" t="s">
        <v>62</v>
      </c>
      <c r="I2703" s="1" t="s">
        <v>63</v>
      </c>
      <c r="J2703" s="1" t="s">
        <v>136</v>
      </c>
      <c r="K2703">
        <v>18.936</v>
      </c>
      <c r="L2703">
        <v>3</v>
      </c>
      <c r="M2703">
        <v>0.2</v>
      </c>
      <c r="N2703">
        <v>5.9175000000000004</v>
      </c>
      <c r="O2703">
        <f>(Table1[[#This Row],[Sales]]-Table1[[#This Row],[Profit]])/Table1[[#This Row],[Quantity]]</f>
        <v>4.3395000000000001</v>
      </c>
      <c r="P2703">
        <f>Table1[[#This Row],[Sales]]/Table1[[#This Row],[Quantity]]</f>
        <v>6.3120000000000003</v>
      </c>
      <c r="Q2703" t="str">
        <f t="shared" si="84"/>
        <v>2020</v>
      </c>
      <c r="R2703" t="str">
        <f t="shared" si="85"/>
        <v>03</v>
      </c>
      <c r="S2703">
        <f>CEILING(Table1[[#This Row],[Month]]/3,1)</f>
        <v>1</v>
      </c>
      <c r="T2703" s="9">
        <f>(Table1[[#This Row],[Profit]]/Table1[[#This Row],[Sales]])</f>
        <v>0.3125</v>
      </c>
    </row>
    <row r="2704" spans="1:20" x14ac:dyDescent="0.25">
      <c r="A2704">
        <v>20200318</v>
      </c>
      <c r="B2704" s="1" t="s">
        <v>985</v>
      </c>
      <c r="C2704" s="1" t="s">
        <v>32</v>
      </c>
      <c r="D2704" s="1" t="s">
        <v>437</v>
      </c>
      <c r="E2704" s="1" t="s">
        <v>17</v>
      </c>
      <c r="F2704" s="1" t="s">
        <v>34</v>
      </c>
      <c r="G2704" s="1" t="s">
        <v>447</v>
      </c>
      <c r="H2704" s="1" t="s">
        <v>62</v>
      </c>
      <c r="I2704" s="1" t="s">
        <v>63</v>
      </c>
      <c r="J2704" s="1" t="s">
        <v>41</v>
      </c>
      <c r="K2704">
        <v>122.352</v>
      </c>
      <c r="L2704">
        <v>3</v>
      </c>
      <c r="M2704">
        <v>0.2</v>
      </c>
      <c r="N2704">
        <v>15.294</v>
      </c>
      <c r="O2704">
        <f>(Table1[[#This Row],[Sales]]-Table1[[#This Row],[Profit]])/Table1[[#This Row],[Quantity]]</f>
        <v>35.686</v>
      </c>
      <c r="P2704">
        <f>Table1[[#This Row],[Sales]]/Table1[[#This Row],[Quantity]]</f>
        <v>40.783999999999999</v>
      </c>
      <c r="Q2704" t="str">
        <f t="shared" si="84"/>
        <v>2020</v>
      </c>
      <c r="R2704" t="str">
        <f t="shared" si="85"/>
        <v>03</v>
      </c>
      <c r="S2704">
        <f>CEILING(Table1[[#This Row],[Month]]/3,1)</f>
        <v>1</v>
      </c>
      <c r="T2704" s="9">
        <f>(Table1[[#This Row],[Profit]]/Table1[[#This Row],[Sales]])</f>
        <v>0.125</v>
      </c>
    </row>
    <row r="2705" spans="1:20" x14ac:dyDescent="0.25">
      <c r="A2705">
        <v>20200524</v>
      </c>
      <c r="B2705" s="1" t="s">
        <v>557</v>
      </c>
      <c r="C2705" s="1" t="s">
        <v>652</v>
      </c>
      <c r="D2705" s="1" t="s">
        <v>899</v>
      </c>
      <c r="E2705" s="1" t="s">
        <v>59</v>
      </c>
      <c r="F2705" s="1" t="s">
        <v>126</v>
      </c>
      <c r="G2705" s="1" t="s">
        <v>165</v>
      </c>
      <c r="H2705" s="1" t="s">
        <v>91</v>
      </c>
      <c r="I2705" s="1" t="s">
        <v>21</v>
      </c>
      <c r="J2705" s="1" t="s">
        <v>50</v>
      </c>
      <c r="K2705">
        <v>116.28</v>
      </c>
      <c r="L2705">
        <v>3</v>
      </c>
      <c r="M2705">
        <v>0</v>
      </c>
      <c r="N2705">
        <v>56.977200000000003</v>
      </c>
      <c r="O2705">
        <f>(Table1[[#This Row],[Sales]]-Table1[[#This Row],[Profit]])/Table1[[#This Row],[Quantity]]</f>
        <v>19.767599999999998</v>
      </c>
      <c r="P2705">
        <f>Table1[[#This Row],[Sales]]/Table1[[#This Row],[Quantity]]</f>
        <v>38.76</v>
      </c>
      <c r="Q2705" t="str">
        <f t="shared" si="84"/>
        <v>2020</v>
      </c>
      <c r="R2705" t="str">
        <f t="shared" si="85"/>
        <v>05</v>
      </c>
      <c r="S2705">
        <f>CEILING(Table1[[#This Row],[Month]]/3,1)</f>
        <v>2</v>
      </c>
      <c r="T2705" s="9">
        <f>(Table1[[#This Row],[Profit]]/Table1[[#This Row],[Sales]])</f>
        <v>0.49000000000000005</v>
      </c>
    </row>
    <row r="2706" spans="1:20" x14ac:dyDescent="0.25">
      <c r="A2706">
        <v>20230712</v>
      </c>
      <c r="B2706" s="1" t="s">
        <v>931</v>
      </c>
      <c r="C2706" s="1" t="s">
        <v>133</v>
      </c>
      <c r="D2706" s="1" t="s">
        <v>134</v>
      </c>
      <c r="E2706" s="1" t="s">
        <v>17</v>
      </c>
      <c r="F2706" s="1" t="s">
        <v>18</v>
      </c>
      <c r="G2706" s="1" t="s">
        <v>198</v>
      </c>
      <c r="H2706" s="1" t="s">
        <v>75</v>
      </c>
      <c r="I2706" s="1" t="s">
        <v>21</v>
      </c>
      <c r="J2706" s="1" t="s">
        <v>94</v>
      </c>
      <c r="K2706">
        <v>132.6</v>
      </c>
      <c r="L2706">
        <v>6</v>
      </c>
      <c r="M2706">
        <v>0</v>
      </c>
      <c r="N2706">
        <v>17.238</v>
      </c>
      <c r="O2706">
        <f>(Table1[[#This Row],[Sales]]-Table1[[#This Row],[Profit]])/Table1[[#This Row],[Quantity]]</f>
        <v>19.227</v>
      </c>
      <c r="P2706">
        <f>Table1[[#This Row],[Sales]]/Table1[[#This Row],[Quantity]]</f>
        <v>22.099999999999998</v>
      </c>
      <c r="Q2706" t="str">
        <f t="shared" si="84"/>
        <v>2023</v>
      </c>
      <c r="R2706" t="str">
        <f t="shared" si="85"/>
        <v>07</v>
      </c>
      <c r="S2706">
        <f>CEILING(Table1[[#This Row],[Month]]/3,1)</f>
        <v>3</v>
      </c>
      <c r="T2706" s="9">
        <f>(Table1[[#This Row],[Profit]]/Table1[[#This Row],[Sales]])</f>
        <v>0.13</v>
      </c>
    </row>
    <row r="2707" spans="1:20" x14ac:dyDescent="0.25">
      <c r="A2707">
        <v>20230617</v>
      </c>
      <c r="B2707" s="1" t="s">
        <v>790</v>
      </c>
      <c r="C2707" s="1" t="s">
        <v>259</v>
      </c>
      <c r="D2707" s="1" t="s">
        <v>260</v>
      </c>
      <c r="E2707" s="1" t="s">
        <v>59</v>
      </c>
      <c r="F2707" s="1" t="s">
        <v>110</v>
      </c>
      <c r="G2707" s="1" t="s">
        <v>35</v>
      </c>
      <c r="H2707" s="1" t="s">
        <v>20</v>
      </c>
      <c r="I2707" s="1" t="s">
        <v>63</v>
      </c>
      <c r="J2707" s="1" t="s">
        <v>50</v>
      </c>
      <c r="K2707">
        <v>16.68</v>
      </c>
      <c r="L2707">
        <v>2</v>
      </c>
      <c r="M2707">
        <v>0</v>
      </c>
      <c r="N2707">
        <v>4.3368000000000002</v>
      </c>
      <c r="O2707">
        <f>(Table1[[#This Row],[Sales]]-Table1[[#This Row],[Profit]])/Table1[[#This Row],[Quantity]]</f>
        <v>6.1715999999999998</v>
      </c>
      <c r="P2707">
        <f>Table1[[#This Row],[Sales]]/Table1[[#This Row],[Quantity]]</f>
        <v>8.34</v>
      </c>
      <c r="Q2707" t="str">
        <f t="shared" si="84"/>
        <v>2023</v>
      </c>
      <c r="R2707" t="str">
        <f t="shared" si="85"/>
        <v>06</v>
      </c>
      <c r="S2707">
        <f>CEILING(Table1[[#This Row],[Month]]/3,1)</f>
        <v>2</v>
      </c>
      <c r="T2707" s="9">
        <f>(Table1[[#This Row],[Profit]]/Table1[[#This Row],[Sales]])</f>
        <v>0.26</v>
      </c>
    </row>
    <row r="2708" spans="1:20" x14ac:dyDescent="0.25">
      <c r="A2708">
        <v>20230617</v>
      </c>
      <c r="B2708" s="1" t="s">
        <v>790</v>
      </c>
      <c r="C2708" s="1" t="s">
        <v>259</v>
      </c>
      <c r="D2708" s="1" t="s">
        <v>260</v>
      </c>
      <c r="E2708" s="1" t="s">
        <v>59</v>
      </c>
      <c r="F2708" s="1" t="s">
        <v>110</v>
      </c>
      <c r="G2708" s="1" t="s">
        <v>35</v>
      </c>
      <c r="H2708" s="1" t="s">
        <v>20</v>
      </c>
      <c r="I2708" s="1" t="s">
        <v>63</v>
      </c>
      <c r="J2708" s="1" t="s">
        <v>50</v>
      </c>
      <c r="K2708">
        <v>19.440000000000001</v>
      </c>
      <c r="L2708">
        <v>3</v>
      </c>
      <c r="M2708">
        <v>0</v>
      </c>
      <c r="N2708">
        <v>9.3312000000000008</v>
      </c>
      <c r="O2708">
        <f>(Table1[[#This Row],[Sales]]-Table1[[#This Row],[Profit]])/Table1[[#This Row],[Quantity]]</f>
        <v>3.3696000000000002</v>
      </c>
      <c r="P2708">
        <f>Table1[[#This Row],[Sales]]/Table1[[#This Row],[Quantity]]</f>
        <v>6.48</v>
      </c>
      <c r="Q2708" t="str">
        <f t="shared" si="84"/>
        <v>2023</v>
      </c>
      <c r="R2708" t="str">
        <f t="shared" si="85"/>
        <v>06</v>
      </c>
      <c r="S2708">
        <f>CEILING(Table1[[#This Row],[Month]]/3,1)</f>
        <v>2</v>
      </c>
      <c r="T2708" s="9">
        <f>(Table1[[#This Row],[Profit]]/Table1[[#This Row],[Sales]])</f>
        <v>0.48000000000000004</v>
      </c>
    </row>
    <row r="2709" spans="1:20" x14ac:dyDescent="0.25">
      <c r="A2709">
        <v>20230617</v>
      </c>
      <c r="B2709" s="1" t="s">
        <v>790</v>
      </c>
      <c r="C2709" s="1" t="s">
        <v>259</v>
      </c>
      <c r="D2709" s="1" t="s">
        <v>260</v>
      </c>
      <c r="E2709" s="1" t="s">
        <v>59</v>
      </c>
      <c r="F2709" s="1" t="s">
        <v>110</v>
      </c>
      <c r="G2709" s="1" t="s">
        <v>35</v>
      </c>
      <c r="H2709" s="1" t="s">
        <v>20</v>
      </c>
      <c r="I2709" s="1" t="s">
        <v>63</v>
      </c>
      <c r="J2709" s="1" t="s">
        <v>50</v>
      </c>
      <c r="K2709">
        <v>192.16</v>
      </c>
      <c r="L2709">
        <v>4</v>
      </c>
      <c r="M2709">
        <v>0</v>
      </c>
      <c r="N2709">
        <v>92.236800000000002</v>
      </c>
      <c r="O2709">
        <f>(Table1[[#This Row],[Sales]]-Table1[[#This Row],[Profit]])/Table1[[#This Row],[Quantity]]</f>
        <v>24.980799999999999</v>
      </c>
      <c r="P2709">
        <f>Table1[[#This Row],[Sales]]/Table1[[#This Row],[Quantity]]</f>
        <v>48.04</v>
      </c>
      <c r="Q2709" t="str">
        <f t="shared" si="84"/>
        <v>2023</v>
      </c>
      <c r="R2709" t="str">
        <f t="shared" si="85"/>
        <v>06</v>
      </c>
      <c r="S2709">
        <f>CEILING(Table1[[#This Row],[Month]]/3,1)</f>
        <v>2</v>
      </c>
      <c r="T2709" s="9">
        <f>(Table1[[#This Row],[Profit]]/Table1[[#This Row],[Sales]])</f>
        <v>0.48000000000000004</v>
      </c>
    </row>
    <row r="2710" spans="1:20" x14ac:dyDescent="0.25">
      <c r="A2710">
        <v>20210130</v>
      </c>
      <c r="B2710" s="1" t="s">
        <v>517</v>
      </c>
      <c r="C2710" s="1" t="s">
        <v>25</v>
      </c>
      <c r="D2710" s="1" t="s">
        <v>26</v>
      </c>
      <c r="E2710" s="1" t="s">
        <v>27</v>
      </c>
      <c r="F2710" s="1" t="s">
        <v>28</v>
      </c>
      <c r="G2710" s="1" t="s">
        <v>153</v>
      </c>
      <c r="H2710" s="1" t="s">
        <v>62</v>
      </c>
      <c r="I2710" s="1" t="s">
        <v>21</v>
      </c>
      <c r="J2710" s="1" t="s">
        <v>41</v>
      </c>
      <c r="K2710">
        <v>227.36</v>
      </c>
      <c r="L2710">
        <v>7</v>
      </c>
      <c r="M2710">
        <v>0</v>
      </c>
      <c r="N2710">
        <v>81.849599999999995</v>
      </c>
      <c r="O2710">
        <f>(Table1[[#This Row],[Sales]]-Table1[[#This Row],[Profit]])/Table1[[#This Row],[Quantity]]</f>
        <v>20.787200000000002</v>
      </c>
      <c r="P2710">
        <f>Table1[[#This Row],[Sales]]/Table1[[#This Row],[Quantity]]</f>
        <v>32.480000000000004</v>
      </c>
      <c r="Q2710" t="str">
        <f t="shared" si="84"/>
        <v>2021</v>
      </c>
      <c r="R2710" t="str">
        <f t="shared" si="85"/>
        <v>01</v>
      </c>
      <c r="S2710">
        <f>CEILING(Table1[[#This Row],[Month]]/3,1)</f>
        <v>1</v>
      </c>
      <c r="T2710" s="9">
        <f>(Table1[[#This Row],[Profit]]/Table1[[#This Row],[Sales]])</f>
        <v>0.35999999999999993</v>
      </c>
    </row>
    <row r="2711" spans="1:20" x14ac:dyDescent="0.25">
      <c r="A2711">
        <v>20210130</v>
      </c>
      <c r="B2711" s="1" t="s">
        <v>517</v>
      </c>
      <c r="C2711" s="1" t="s">
        <v>25</v>
      </c>
      <c r="D2711" s="1" t="s">
        <v>26</v>
      </c>
      <c r="E2711" s="1" t="s">
        <v>27</v>
      </c>
      <c r="F2711" s="1" t="s">
        <v>28</v>
      </c>
      <c r="G2711" s="1" t="s">
        <v>153</v>
      </c>
      <c r="H2711" s="1" t="s">
        <v>62</v>
      </c>
      <c r="I2711" s="1" t="s">
        <v>21</v>
      </c>
      <c r="J2711" s="1" t="s">
        <v>265</v>
      </c>
      <c r="K2711">
        <v>1919.9760000000001</v>
      </c>
      <c r="L2711">
        <v>3</v>
      </c>
      <c r="M2711">
        <v>0.2</v>
      </c>
      <c r="N2711">
        <v>215.9973</v>
      </c>
      <c r="O2711">
        <f>(Table1[[#This Row],[Sales]]-Table1[[#This Row],[Profit]])/Table1[[#This Row],[Quantity]]</f>
        <v>567.99290000000008</v>
      </c>
      <c r="P2711">
        <f>Table1[[#This Row],[Sales]]/Table1[[#This Row],[Quantity]]</f>
        <v>639.99200000000008</v>
      </c>
      <c r="Q2711" t="str">
        <f t="shared" si="84"/>
        <v>2021</v>
      </c>
      <c r="R2711" t="str">
        <f t="shared" si="85"/>
        <v>01</v>
      </c>
      <c r="S2711">
        <f>CEILING(Table1[[#This Row],[Month]]/3,1)</f>
        <v>1</v>
      </c>
      <c r="T2711" s="9">
        <f>(Table1[[#This Row],[Profit]]/Table1[[#This Row],[Sales]])</f>
        <v>0.11249999999999999</v>
      </c>
    </row>
    <row r="2712" spans="1:20" x14ac:dyDescent="0.25">
      <c r="A2712">
        <v>20211211</v>
      </c>
      <c r="B2712" s="1" t="s">
        <v>844</v>
      </c>
      <c r="C2712" s="1" t="s">
        <v>32</v>
      </c>
      <c r="D2712" s="1" t="s">
        <v>437</v>
      </c>
      <c r="E2712" s="1" t="s">
        <v>17</v>
      </c>
      <c r="F2712" s="1" t="s">
        <v>34</v>
      </c>
      <c r="G2712" s="1" t="s">
        <v>336</v>
      </c>
      <c r="H2712" s="1" t="s">
        <v>69</v>
      </c>
      <c r="I2712" s="1" t="s">
        <v>21</v>
      </c>
      <c r="J2712" s="1" t="s">
        <v>36</v>
      </c>
      <c r="K2712">
        <v>12.827999999999999</v>
      </c>
      <c r="L2712">
        <v>2</v>
      </c>
      <c r="M2712">
        <v>0.7</v>
      </c>
      <c r="N2712">
        <v>-8.9795999999999996</v>
      </c>
      <c r="O2712">
        <f>(Table1[[#This Row],[Sales]]-Table1[[#This Row],[Profit]])/Table1[[#This Row],[Quantity]]</f>
        <v>10.9038</v>
      </c>
      <c r="P2712">
        <f>Table1[[#This Row],[Sales]]/Table1[[#This Row],[Quantity]]</f>
        <v>6.4139999999999997</v>
      </c>
      <c r="Q2712" t="str">
        <f t="shared" si="84"/>
        <v>2021</v>
      </c>
      <c r="R2712" t="str">
        <f t="shared" si="85"/>
        <v>12</v>
      </c>
      <c r="S2712">
        <f>CEILING(Table1[[#This Row],[Month]]/3,1)</f>
        <v>4</v>
      </c>
      <c r="T2712" s="9">
        <f>(Table1[[#This Row],[Profit]]/Table1[[#This Row],[Sales]])</f>
        <v>-0.7</v>
      </c>
    </row>
    <row r="2713" spans="1:20" x14ac:dyDescent="0.25">
      <c r="A2713">
        <v>20231010</v>
      </c>
      <c r="B2713" s="1" t="s">
        <v>787</v>
      </c>
      <c r="C2713" s="1" t="s">
        <v>209</v>
      </c>
      <c r="D2713" s="1" t="s">
        <v>558</v>
      </c>
      <c r="E2713" s="1" t="s">
        <v>27</v>
      </c>
      <c r="F2713" s="1" t="s">
        <v>82</v>
      </c>
      <c r="G2713" s="1" t="s">
        <v>291</v>
      </c>
      <c r="H2713" s="1" t="s">
        <v>69</v>
      </c>
      <c r="I2713" s="1" t="s">
        <v>30</v>
      </c>
      <c r="J2713" s="1" t="s">
        <v>41</v>
      </c>
      <c r="K2713">
        <v>45.887999999999998</v>
      </c>
      <c r="L2713">
        <v>4</v>
      </c>
      <c r="M2713">
        <v>0.2</v>
      </c>
      <c r="N2713">
        <v>9.1776</v>
      </c>
      <c r="O2713">
        <f>(Table1[[#This Row],[Sales]]-Table1[[#This Row],[Profit]])/Table1[[#This Row],[Quantity]]</f>
        <v>9.1776</v>
      </c>
      <c r="P2713">
        <f>Table1[[#This Row],[Sales]]/Table1[[#This Row],[Quantity]]</f>
        <v>11.472</v>
      </c>
      <c r="Q2713" t="str">
        <f t="shared" si="84"/>
        <v>2023</v>
      </c>
      <c r="R2713" t="str">
        <f t="shared" si="85"/>
        <v>10</v>
      </c>
      <c r="S2713">
        <f>CEILING(Table1[[#This Row],[Month]]/3,1)</f>
        <v>4</v>
      </c>
      <c r="T2713" s="9">
        <f>(Table1[[#This Row],[Profit]]/Table1[[#This Row],[Sales]])</f>
        <v>0.2</v>
      </c>
    </row>
    <row r="2714" spans="1:20" x14ac:dyDescent="0.25">
      <c r="A2714">
        <v>20230730</v>
      </c>
      <c r="B2714" s="1" t="s">
        <v>618</v>
      </c>
      <c r="C2714" s="1" t="s">
        <v>133</v>
      </c>
      <c r="D2714" s="1" t="s">
        <v>138</v>
      </c>
      <c r="E2714" s="1" t="s">
        <v>17</v>
      </c>
      <c r="F2714" s="1" t="s">
        <v>18</v>
      </c>
      <c r="G2714" s="1" t="s">
        <v>223</v>
      </c>
      <c r="H2714" s="1" t="s">
        <v>69</v>
      </c>
      <c r="I2714" s="1" t="s">
        <v>21</v>
      </c>
      <c r="J2714" s="1" t="s">
        <v>42</v>
      </c>
      <c r="K2714">
        <v>60.12</v>
      </c>
      <c r="L2714">
        <v>9</v>
      </c>
      <c r="M2714">
        <v>0</v>
      </c>
      <c r="N2714">
        <v>22.244399999999999</v>
      </c>
      <c r="O2714">
        <f>(Table1[[#This Row],[Sales]]-Table1[[#This Row],[Profit]])/Table1[[#This Row],[Quantity]]</f>
        <v>4.2084000000000001</v>
      </c>
      <c r="P2714">
        <f>Table1[[#This Row],[Sales]]/Table1[[#This Row],[Quantity]]</f>
        <v>6.68</v>
      </c>
      <c r="Q2714" t="str">
        <f t="shared" si="84"/>
        <v>2023</v>
      </c>
      <c r="R2714" t="str">
        <f t="shared" si="85"/>
        <v>07</v>
      </c>
      <c r="S2714">
        <f>CEILING(Table1[[#This Row],[Month]]/3,1)</f>
        <v>3</v>
      </c>
      <c r="T2714" s="9">
        <f>(Table1[[#This Row],[Profit]]/Table1[[#This Row],[Sales]])</f>
        <v>0.37</v>
      </c>
    </row>
    <row r="2715" spans="1:20" x14ac:dyDescent="0.25">
      <c r="A2715">
        <v>20200425</v>
      </c>
      <c r="B2715" s="1" t="s">
        <v>226</v>
      </c>
      <c r="C2715" s="1" t="s">
        <v>46</v>
      </c>
      <c r="D2715" s="1" t="s">
        <v>47</v>
      </c>
      <c r="E2715" s="1" t="s">
        <v>17</v>
      </c>
      <c r="F2715" s="1" t="s">
        <v>48</v>
      </c>
      <c r="G2715" s="1" t="s">
        <v>228</v>
      </c>
      <c r="H2715" s="1" t="s">
        <v>75</v>
      </c>
      <c r="I2715" s="1" t="s">
        <v>21</v>
      </c>
      <c r="J2715" s="1" t="s">
        <v>43</v>
      </c>
      <c r="K2715">
        <v>302.37599999999998</v>
      </c>
      <c r="L2715">
        <v>3</v>
      </c>
      <c r="M2715">
        <v>0.2</v>
      </c>
      <c r="N2715">
        <v>37.796999999999997</v>
      </c>
      <c r="O2715">
        <f>(Table1[[#This Row],[Sales]]-Table1[[#This Row],[Profit]])/Table1[[#This Row],[Quantity]]</f>
        <v>88.192999999999984</v>
      </c>
      <c r="P2715">
        <f>Table1[[#This Row],[Sales]]/Table1[[#This Row],[Quantity]]</f>
        <v>100.79199999999999</v>
      </c>
      <c r="Q2715" t="str">
        <f t="shared" si="84"/>
        <v>2020</v>
      </c>
      <c r="R2715" t="str">
        <f t="shared" si="85"/>
        <v>04</v>
      </c>
      <c r="S2715">
        <f>CEILING(Table1[[#This Row],[Month]]/3,1)</f>
        <v>2</v>
      </c>
      <c r="T2715" s="9">
        <f>(Table1[[#This Row],[Profit]]/Table1[[#This Row],[Sales]])</f>
        <v>0.125</v>
      </c>
    </row>
    <row r="2716" spans="1:20" x14ac:dyDescent="0.25">
      <c r="A2716">
        <v>20211201</v>
      </c>
      <c r="B2716" s="1" t="s">
        <v>812</v>
      </c>
      <c r="C2716" s="1" t="s">
        <v>52</v>
      </c>
      <c r="D2716" s="1" t="s">
        <v>53</v>
      </c>
      <c r="E2716" s="1" t="s">
        <v>27</v>
      </c>
      <c r="F2716" s="1" t="s">
        <v>28</v>
      </c>
      <c r="G2716" s="1" t="s">
        <v>599</v>
      </c>
      <c r="H2716" s="1" t="s">
        <v>40</v>
      </c>
      <c r="I2716" s="1" t="s">
        <v>63</v>
      </c>
      <c r="J2716" s="1" t="s">
        <v>42</v>
      </c>
      <c r="K2716">
        <v>13.9</v>
      </c>
      <c r="L2716">
        <v>5</v>
      </c>
      <c r="M2716">
        <v>0</v>
      </c>
      <c r="N2716">
        <v>5.56</v>
      </c>
      <c r="O2716">
        <f>(Table1[[#This Row],[Sales]]-Table1[[#This Row],[Profit]])/Table1[[#This Row],[Quantity]]</f>
        <v>1.6679999999999999</v>
      </c>
      <c r="P2716">
        <f>Table1[[#This Row],[Sales]]/Table1[[#This Row],[Quantity]]</f>
        <v>2.7800000000000002</v>
      </c>
      <c r="Q2716" t="str">
        <f t="shared" si="84"/>
        <v>2021</v>
      </c>
      <c r="R2716" t="str">
        <f t="shared" si="85"/>
        <v>12</v>
      </c>
      <c r="S2716">
        <f>CEILING(Table1[[#This Row],[Month]]/3,1)</f>
        <v>4</v>
      </c>
      <c r="T2716" s="9">
        <f>(Table1[[#This Row],[Profit]]/Table1[[#This Row],[Sales]])</f>
        <v>0.39999999999999997</v>
      </c>
    </row>
    <row r="2717" spans="1:20" x14ac:dyDescent="0.25">
      <c r="A2717">
        <v>20201204</v>
      </c>
      <c r="B2717" s="1" t="s">
        <v>787</v>
      </c>
      <c r="C2717" s="1" t="s">
        <v>133</v>
      </c>
      <c r="D2717" s="1" t="s">
        <v>134</v>
      </c>
      <c r="E2717" s="1" t="s">
        <v>17</v>
      </c>
      <c r="F2717" s="1" t="s">
        <v>18</v>
      </c>
      <c r="G2717" s="1" t="s">
        <v>291</v>
      </c>
      <c r="H2717" s="1" t="s">
        <v>69</v>
      </c>
      <c r="I2717" s="1" t="s">
        <v>30</v>
      </c>
      <c r="J2717" s="1" t="s">
        <v>43</v>
      </c>
      <c r="K2717">
        <v>129.97999999999999</v>
      </c>
      <c r="L2717">
        <v>2</v>
      </c>
      <c r="M2717">
        <v>0</v>
      </c>
      <c r="N2717">
        <v>62.3904</v>
      </c>
      <c r="O2717">
        <f>(Table1[[#This Row],[Sales]]-Table1[[#This Row],[Profit]])/Table1[[#This Row],[Quantity]]</f>
        <v>33.794799999999995</v>
      </c>
      <c r="P2717">
        <f>Table1[[#This Row],[Sales]]/Table1[[#This Row],[Quantity]]</f>
        <v>64.989999999999995</v>
      </c>
      <c r="Q2717" t="str">
        <f t="shared" si="84"/>
        <v>2020</v>
      </c>
      <c r="R2717" t="str">
        <f t="shared" si="85"/>
        <v>12</v>
      </c>
      <c r="S2717">
        <f>CEILING(Table1[[#This Row],[Month]]/3,1)</f>
        <v>4</v>
      </c>
      <c r="T2717" s="9">
        <f>(Table1[[#This Row],[Profit]]/Table1[[#This Row],[Sales]])</f>
        <v>0.48000000000000004</v>
      </c>
    </row>
    <row r="2718" spans="1:20" x14ac:dyDescent="0.25">
      <c r="A2718">
        <v>20230827</v>
      </c>
      <c r="B2718" s="1" t="s">
        <v>1048</v>
      </c>
      <c r="C2718" s="1" t="s">
        <v>385</v>
      </c>
      <c r="D2718" s="1" t="s">
        <v>386</v>
      </c>
      <c r="E2718" s="1" t="s">
        <v>17</v>
      </c>
      <c r="F2718" s="1" t="s">
        <v>48</v>
      </c>
      <c r="G2718" s="1" t="s">
        <v>74</v>
      </c>
      <c r="H2718" s="1" t="s">
        <v>75</v>
      </c>
      <c r="I2718" s="1" t="s">
        <v>63</v>
      </c>
      <c r="J2718" s="1" t="s">
        <v>94</v>
      </c>
      <c r="K2718">
        <v>71.98</v>
      </c>
      <c r="L2718">
        <v>2</v>
      </c>
      <c r="M2718">
        <v>0</v>
      </c>
      <c r="N2718">
        <v>15.1158</v>
      </c>
      <c r="O2718">
        <f>(Table1[[#This Row],[Sales]]-Table1[[#This Row],[Profit]])/Table1[[#This Row],[Quantity]]</f>
        <v>28.432100000000002</v>
      </c>
      <c r="P2718">
        <f>Table1[[#This Row],[Sales]]/Table1[[#This Row],[Quantity]]</f>
        <v>35.99</v>
      </c>
      <c r="Q2718" t="str">
        <f t="shared" si="84"/>
        <v>2023</v>
      </c>
      <c r="R2718" t="str">
        <f t="shared" si="85"/>
        <v>08</v>
      </c>
      <c r="S2718">
        <f>CEILING(Table1[[#This Row],[Month]]/3,1)</f>
        <v>3</v>
      </c>
      <c r="T2718" s="9">
        <f>(Table1[[#This Row],[Profit]]/Table1[[#This Row],[Sales]])</f>
        <v>0.21</v>
      </c>
    </row>
    <row r="2719" spans="1:20" x14ac:dyDescent="0.25">
      <c r="A2719">
        <v>20200907</v>
      </c>
      <c r="B2719" s="1" t="s">
        <v>972</v>
      </c>
      <c r="C2719" s="1" t="s">
        <v>133</v>
      </c>
      <c r="D2719" s="1" t="s">
        <v>134</v>
      </c>
      <c r="E2719" s="1" t="s">
        <v>17</v>
      </c>
      <c r="F2719" s="1" t="s">
        <v>18</v>
      </c>
      <c r="G2719" s="1" t="s">
        <v>481</v>
      </c>
      <c r="H2719" s="1" t="s">
        <v>91</v>
      </c>
      <c r="I2719" s="1" t="s">
        <v>21</v>
      </c>
      <c r="J2719" s="1" t="s">
        <v>43</v>
      </c>
      <c r="K2719">
        <v>377.97</v>
      </c>
      <c r="L2719">
        <v>3</v>
      </c>
      <c r="M2719">
        <v>0</v>
      </c>
      <c r="N2719">
        <v>109.6113</v>
      </c>
      <c r="O2719">
        <f>(Table1[[#This Row],[Sales]]-Table1[[#This Row],[Profit]])/Table1[[#This Row],[Quantity]]</f>
        <v>89.4529</v>
      </c>
      <c r="P2719">
        <f>Table1[[#This Row],[Sales]]/Table1[[#This Row],[Quantity]]</f>
        <v>125.99000000000001</v>
      </c>
      <c r="Q2719" t="str">
        <f t="shared" si="84"/>
        <v>2020</v>
      </c>
      <c r="R2719" t="str">
        <f t="shared" si="85"/>
        <v>09</v>
      </c>
      <c r="S2719">
        <f>CEILING(Table1[[#This Row],[Month]]/3,1)</f>
        <v>3</v>
      </c>
      <c r="T2719" s="9">
        <f>(Table1[[#This Row],[Profit]]/Table1[[#This Row],[Sales]])</f>
        <v>0.28999999999999998</v>
      </c>
    </row>
    <row r="2720" spans="1:20" x14ac:dyDescent="0.25">
      <c r="A2720">
        <v>20231222</v>
      </c>
      <c r="B2720" s="1" t="s">
        <v>663</v>
      </c>
      <c r="C2720" s="1" t="s">
        <v>25</v>
      </c>
      <c r="D2720" s="1" t="s">
        <v>469</v>
      </c>
      <c r="E2720" s="1" t="s">
        <v>27</v>
      </c>
      <c r="F2720" s="1" t="s">
        <v>28</v>
      </c>
      <c r="G2720" s="1" t="s">
        <v>223</v>
      </c>
      <c r="H2720" s="1" t="s">
        <v>69</v>
      </c>
      <c r="I2720" s="1" t="s">
        <v>21</v>
      </c>
      <c r="J2720" s="1" t="s">
        <v>37</v>
      </c>
      <c r="K2720">
        <v>124.36</v>
      </c>
      <c r="L2720">
        <v>2</v>
      </c>
      <c r="M2720">
        <v>0</v>
      </c>
      <c r="N2720">
        <v>33.577199999999998</v>
      </c>
      <c r="O2720">
        <f>(Table1[[#This Row],[Sales]]-Table1[[#This Row],[Profit]])/Table1[[#This Row],[Quantity]]</f>
        <v>45.391400000000004</v>
      </c>
      <c r="P2720">
        <f>Table1[[#This Row],[Sales]]/Table1[[#This Row],[Quantity]]</f>
        <v>62.18</v>
      </c>
      <c r="Q2720" t="str">
        <f t="shared" si="84"/>
        <v>2023</v>
      </c>
      <c r="R2720" t="str">
        <f t="shared" si="85"/>
        <v>12</v>
      </c>
      <c r="S2720">
        <f>CEILING(Table1[[#This Row],[Month]]/3,1)</f>
        <v>4</v>
      </c>
      <c r="T2720" s="9">
        <f>(Table1[[#This Row],[Profit]]/Table1[[#This Row],[Sales]])</f>
        <v>0.26999999999999996</v>
      </c>
    </row>
    <row r="2721" spans="1:20" x14ac:dyDescent="0.25">
      <c r="A2721">
        <v>20201206</v>
      </c>
      <c r="B2721" s="1" t="s">
        <v>419</v>
      </c>
      <c r="C2721" s="1" t="s">
        <v>57</v>
      </c>
      <c r="D2721" s="1" t="s">
        <v>99</v>
      </c>
      <c r="E2721" s="1" t="s">
        <v>59</v>
      </c>
      <c r="F2721" s="1" t="s">
        <v>60</v>
      </c>
      <c r="G2721" s="1" t="s">
        <v>356</v>
      </c>
      <c r="H2721" s="1" t="s">
        <v>55</v>
      </c>
      <c r="I2721" s="1" t="s">
        <v>21</v>
      </c>
      <c r="J2721" s="1" t="s">
        <v>41</v>
      </c>
      <c r="K2721">
        <v>23.975999999999999</v>
      </c>
      <c r="L2721">
        <v>3</v>
      </c>
      <c r="M2721">
        <v>0.6</v>
      </c>
      <c r="N2721">
        <v>-14.3856</v>
      </c>
      <c r="O2721">
        <f>(Table1[[#This Row],[Sales]]-Table1[[#This Row],[Profit]])/Table1[[#This Row],[Quantity]]</f>
        <v>12.787199999999999</v>
      </c>
      <c r="P2721">
        <f>Table1[[#This Row],[Sales]]/Table1[[#This Row],[Quantity]]</f>
        <v>7.992</v>
      </c>
      <c r="Q2721" t="str">
        <f t="shared" si="84"/>
        <v>2020</v>
      </c>
      <c r="R2721" t="str">
        <f t="shared" si="85"/>
        <v>12</v>
      </c>
      <c r="S2721">
        <f>CEILING(Table1[[#This Row],[Month]]/3,1)</f>
        <v>4</v>
      </c>
      <c r="T2721" s="9">
        <f>(Table1[[#This Row],[Profit]]/Table1[[#This Row],[Sales]])</f>
        <v>-0.6</v>
      </c>
    </row>
    <row r="2722" spans="1:20" x14ac:dyDescent="0.25">
      <c r="A2722">
        <v>20201104</v>
      </c>
      <c r="B2722" s="1" t="s">
        <v>116</v>
      </c>
      <c r="C2722" s="1" t="s">
        <v>46</v>
      </c>
      <c r="D2722" s="1" t="s">
        <v>564</v>
      </c>
      <c r="E2722" s="1" t="s">
        <v>17</v>
      </c>
      <c r="F2722" s="1" t="s">
        <v>48</v>
      </c>
      <c r="G2722" s="1" t="s">
        <v>118</v>
      </c>
      <c r="H2722" s="1" t="s">
        <v>55</v>
      </c>
      <c r="I2722" s="1" t="s">
        <v>30</v>
      </c>
      <c r="J2722" s="1" t="s">
        <v>136</v>
      </c>
      <c r="K2722">
        <v>8.3759999999999994</v>
      </c>
      <c r="L2722">
        <v>3</v>
      </c>
      <c r="M2722">
        <v>0.2</v>
      </c>
      <c r="N2722">
        <v>2.7222</v>
      </c>
      <c r="O2722">
        <f>(Table1[[#This Row],[Sales]]-Table1[[#This Row],[Profit]])/Table1[[#This Row],[Quantity]]</f>
        <v>1.8845999999999998</v>
      </c>
      <c r="P2722">
        <f>Table1[[#This Row],[Sales]]/Table1[[#This Row],[Quantity]]</f>
        <v>2.7919999999999998</v>
      </c>
      <c r="Q2722" t="str">
        <f t="shared" si="84"/>
        <v>2020</v>
      </c>
      <c r="R2722" t="str">
        <f t="shared" si="85"/>
        <v>11</v>
      </c>
      <c r="S2722">
        <f>CEILING(Table1[[#This Row],[Month]]/3,1)</f>
        <v>4</v>
      </c>
      <c r="T2722" s="9">
        <f>(Table1[[#This Row],[Profit]]/Table1[[#This Row],[Sales]])</f>
        <v>0.32500000000000001</v>
      </c>
    </row>
    <row r="2723" spans="1:20" x14ac:dyDescent="0.25">
      <c r="A2723">
        <v>20201104</v>
      </c>
      <c r="B2723" s="1" t="s">
        <v>116</v>
      </c>
      <c r="C2723" s="1" t="s">
        <v>46</v>
      </c>
      <c r="D2723" s="1" t="s">
        <v>564</v>
      </c>
      <c r="E2723" s="1" t="s">
        <v>17</v>
      </c>
      <c r="F2723" s="1" t="s">
        <v>48</v>
      </c>
      <c r="G2723" s="1" t="s">
        <v>118</v>
      </c>
      <c r="H2723" s="1" t="s">
        <v>55</v>
      </c>
      <c r="I2723" s="1" t="s">
        <v>30</v>
      </c>
      <c r="J2723" s="1" t="s">
        <v>44</v>
      </c>
      <c r="K2723">
        <v>58.24</v>
      </c>
      <c r="L2723">
        <v>5</v>
      </c>
      <c r="M2723">
        <v>0.2</v>
      </c>
      <c r="N2723">
        <v>5.0960000000000001</v>
      </c>
      <c r="O2723">
        <f>(Table1[[#This Row],[Sales]]-Table1[[#This Row],[Profit]])/Table1[[#This Row],[Quantity]]</f>
        <v>10.628800000000002</v>
      </c>
      <c r="P2723">
        <f>Table1[[#This Row],[Sales]]/Table1[[#This Row],[Quantity]]</f>
        <v>11.648</v>
      </c>
      <c r="Q2723" t="str">
        <f t="shared" si="84"/>
        <v>2020</v>
      </c>
      <c r="R2723" t="str">
        <f t="shared" si="85"/>
        <v>11</v>
      </c>
      <c r="S2723">
        <f>CEILING(Table1[[#This Row],[Month]]/3,1)</f>
        <v>4</v>
      </c>
      <c r="T2723" s="9">
        <f>(Table1[[#This Row],[Profit]]/Table1[[#This Row],[Sales]])</f>
        <v>8.7499999999999994E-2</v>
      </c>
    </row>
    <row r="2724" spans="1:20" x14ac:dyDescent="0.25">
      <c r="A2724">
        <v>20220415</v>
      </c>
      <c r="B2724" s="1" t="s">
        <v>842</v>
      </c>
      <c r="C2724" s="1" t="s">
        <v>149</v>
      </c>
      <c r="D2724" s="1" t="s">
        <v>662</v>
      </c>
      <c r="E2724" s="1" t="s">
        <v>17</v>
      </c>
      <c r="F2724" s="1" t="s">
        <v>34</v>
      </c>
      <c r="G2724" s="1" t="s">
        <v>245</v>
      </c>
      <c r="H2724" s="1" t="s">
        <v>62</v>
      </c>
      <c r="I2724" s="1" t="s">
        <v>21</v>
      </c>
      <c r="J2724" s="1" t="s">
        <v>37</v>
      </c>
      <c r="K2724">
        <v>81.2</v>
      </c>
      <c r="L2724">
        <v>5</v>
      </c>
      <c r="M2724">
        <v>0</v>
      </c>
      <c r="N2724">
        <v>12.18</v>
      </c>
      <c r="O2724">
        <f>(Table1[[#This Row],[Sales]]-Table1[[#This Row],[Profit]])/Table1[[#This Row],[Quantity]]</f>
        <v>13.804000000000002</v>
      </c>
      <c r="P2724">
        <f>Table1[[#This Row],[Sales]]/Table1[[#This Row],[Quantity]]</f>
        <v>16.240000000000002</v>
      </c>
      <c r="Q2724" t="str">
        <f t="shared" si="84"/>
        <v>2022</v>
      </c>
      <c r="R2724" t="str">
        <f t="shared" si="85"/>
        <v>04</v>
      </c>
      <c r="S2724">
        <f>CEILING(Table1[[#This Row],[Month]]/3,1)</f>
        <v>2</v>
      </c>
      <c r="T2724" s="9">
        <f>(Table1[[#This Row],[Profit]]/Table1[[#This Row],[Sales]])</f>
        <v>0.15</v>
      </c>
    </row>
    <row r="2725" spans="1:20" x14ac:dyDescent="0.25">
      <c r="A2725">
        <v>20201004</v>
      </c>
      <c r="B2725" s="1" t="s">
        <v>1049</v>
      </c>
      <c r="C2725" s="1" t="s">
        <v>25</v>
      </c>
      <c r="D2725" s="1" t="s">
        <v>540</v>
      </c>
      <c r="E2725" s="1" t="s">
        <v>27</v>
      </c>
      <c r="F2725" s="1" t="s">
        <v>28</v>
      </c>
      <c r="G2725" s="1" t="s">
        <v>139</v>
      </c>
      <c r="H2725" s="1" t="s">
        <v>40</v>
      </c>
      <c r="I2725" s="1" t="s">
        <v>21</v>
      </c>
      <c r="J2725" s="1" t="s">
        <v>23</v>
      </c>
      <c r="K2725">
        <v>14.45</v>
      </c>
      <c r="L2725">
        <v>5</v>
      </c>
      <c r="M2725">
        <v>0</v>
      </c>
      <c r="N2725">
        <v>6.7915000000000001</v>
      </c>
      <c r="O2725">
        <f>(Table1[[#This Row],[Sales]]-Table1[[#This Row],[Profit]])/Table1[[#This Row],[Quantity]]</f>
        <v>1.5316999999999998</v>
      </c>
      <c r="P2725">
        <f>Table1[[#This Row],[Sales]]/Table1[[#This Row],[Quantity]]</f>
        <v>2.8899999999999997</v>
      </c>
      <c r="Q2725" t="str">
        <f t="shared" si="84"/>
        <v>2020</v>
      </c>
      <c r="R2725" t="str">
        <f t="shared" si="85"/>
        <v>10</v>
      </c>
      <c r="S2725">
        <f>CEILING(Table1[[#This Row],[Month]]/3,1)</f>
        <v>4</v>
      </c>
      <c r="T2725" s="9">
        <f>(Table1[[#This Row],[Profit]]/Table1[[#This Row],[Sales]])</f>
        <v>0.47000000000000003</v>
      </c>
    </row>
    <row r="2726" spans="1:20" x14ac:dyDescent="0.25">
      <c r="A2726">
        <v>20201004</v>
      </c>
      <c r="B2726" s="1" t="s">
        <v>1049</v>
      </c>
      <c r="C2726" s="1" t="s">
        <v>25</v>
      </c>
      <c r="D2726" s="1" t="s">
        <v>540</v>
      </c>
      <c r="E2726" s="1" t="s">
        <v>27</v>
      </c>
      <c r="F2726" s="1" t="s">
        <v>28</v>
      </c>
      <c r="G2726" s="1" t="s">
        <v>139</v>
      </c>
      <c r="H2726" s="1" t="s">
        <v>40</v>
      </c>
      <c r="I2726" s="1" t="s">
        <v>21</v>
      </c>
      <c r="J2726" s="1" t="s">
        <v>36</v>
      </c>
      <c r="K2726">
        <v>95.647999999999996</v>
      </c>
      <c r="L2726">
        <v>2</v>
      </c>
      <c r="M2726">
        <v>0.2</v>
      </c>
      <c r="N2726">
        <v>31.085599999999999</v>
      </c>
      <c r="O2726">
        <f>(Table1[[#This Row],[Sales]]-Table1[[#This Row],[Profit]])/Table1[[#This Row],[Quantity]]</f>
        <v>32.281199999999998</v>
      </c>
      <c r="P2726">
        <f>Table1[[#This Row],[Sales]]/Table1[[#This Row],[Quantity]]</f>
        <v>47.823999999999998</v>
      </c>
      <c r="Q2726" t="str">
        <f t="shared" si="84"/>
        <v>2020</v>
      </c>
      <c r="R2726" t="str">
        <f t="shared" si="85"/>
        <v>10</v>
      </c>
      <c r="S2726">
        <f>CEILING(Table1[[#This Row],[Month]]/3,1)</f>
        <v>4</v>
      </c>
      <c r="T2726" s="9">
        <f>(Table1[[#This Row],[Profit]]/Table1[[#This Row],[Sales]])</f>
        <v>0.32500000000000001</v>
      </c>
    </row>
    <row r="2727" spans="1:20" x14ac:dyDescent="0.25">
      <c r="A2727">
        <v>20231108</v>
      </c>
      <c r="B2727" s="1" t="s">
        <v>494</v>
      </c>
      <c r="C2727" s="1" t="s">
        <v>85</v>
      </c>
      <c r="D2727" s="1" t="s">
        <v>86</v>
      </c>
      <c r="E2727" s="1" t="s">
        <v>17</v>
      </c>
      <c r="F2727" s="1" t="s">
        <v>34</v>
      </c>
      <c r="G2727" s="1" t="s">
        <v>204</v>
      </c>
      <c r="H2727" s="1" t="s">
        <v>40</v>
      </c>
      <c r="I2727" s="1" t="s">
        <v>21</v>
      </c>
      <c r="J2727" s="1" t="s">
        <v>43</v>
      </c>
      <c r="K2727">
        <v>359.97</v>
      </c>
      <c r="L2727">
        <v>5</v>
      </c>
      <c r="M2727">
        <v>0.4</v>
      </c>
      <c r="N2727">
        <v>-71.994</v>
      </c>
      <c r="O2727">
        <f>(Table1[[#This Row],[Sales]]-Table1[[#This Row],[Profit]])/Table1[[#This Row],[Quantity]]</f>
        <v>86.392800000000008</v>
      </c>
      <c r="P2727">
        <f>Table1[[#This Row],[Sales]]/Table1[[#This Row],[Quantity]]</f>
        <v>71.994</v>
      </c>
      <c r="Q2727" t="str">
        <f t="shared" si="84"/>
        <v>2023</v>
      </c>
      <c r="R2727" t="str">
        <f t="shared" si="85"/>
        <v>11</v>
      </c>
      <c r="S2727">
        <f>CEILING(Table1[[#This Row],[Month]]/3,1)</f>
        <v>4</v>
      </c>
      <c r="T2727" s="9">
        <f>(Table1[[#This Row],[Profit]]/Table1[[#This Row],[Sales]])</f>
        <v>-0.19999999999999998</v>
      </c>
    </row>
    <row r="2728" spans="1:20" x14ac:dyDescent="0.25">
      <c r="A2728">
        <v>20231108</v>
      </c>
      <c r="B2728" s="1" t="s">
        <v>494</v>
      </c>
      <c r="C2728" s="1" t="s">
        <v>85</v>
      </c>
      <c r="D2728" s="1" t="s">
        <v>86</v>
      </c>
      <c r="E2728" s="1" t="s">
        <v>17</v>
      </c>
      <c r="F2728" s="1" t="s">
        <v>34</v>
      </c>
      <c r="G2728" s="1" t="s">
        <v>204</v>
      </c>
      <c r="H2728" s="1" t="s">
        <v>40</v>
      </c>
      <c r="I2728" s="1" t="s">
        <v>21</v>
      </c>
      <c r="J2728" s="1" t="s">
        <v>36</v>
      </c>
      <c r="K2728">
        <v>350.35199999999998</v>
      </c>
      <c r="L2728">
        <v>4</v>
      </c>
      <c r="M2728">
        <v>0.4</v>
      </c>
      <c r="N2728">
        <v>-140.14080000000001</v>
      </c>
      <c r="O2728">
        <f>(Table1[[#This Row],[Sales]]-Table1[[#This Row],[Profit]])/Table1[[#This Row],[Quantity]]</f>
        <v>122.6232</v>
      </c>
      <c r="P2728">
        <f>Table1[[#This Row],[Sales]]/Table1[[#This Row],[Quantity]]</f>
        <v>87.587999999999994</v>
      </c>
      <c r="Q2728" t="str">
        <f t="shared" si="84"/>
        <v>2023</v>
      </c>
      <c r="R2728" t="str">
        <f t="shared" si="85"/>
        <v>11</v>
      </c>
      <c r="S2728">
        <f>CEILING(Table1[[#This Row],[Month]]/3,1)</f>
        <v>4</v>
      </c>
      <c r="T2728" s="9">
        <f>(Table1[[#This Row],[Profit]]/Table1[[#This Row],[Sales]])</f>
        <v>-0.40000000000000008</v>
      </c>
    </row>
    <row r="2729" spans="1:20" x14ac:dyDescent="0.25">
      <c r="A2729">
        <v>20231223</v>
      </c>
      <c r="B2729" s="1" t="s">
        <v>276</v>
      </c>
      <c r="C2729" s="1" t="s">
        <v>209</v>
      </c>
      <c r="D2729" s="1" t="s">
        <v>667</v>
      </c>
      <c r="E2729" s="1" t="s">
        <v>27</v>
      </c>
      <c r="F2729" s="1" t="s">
        <v>82</v>
      </c>
      <c r="G2729" s="1" t="s">
        <v>255</v>
      </c>
      <c r="H2729" s="1" t="s">
        <v>40</v>
      </c>
      <c r="I2729" s="1" t="s">
        <v>21</v>
      </c>
      <c r="J2729" s="1" t="s">
        <v>36</v>
      </c>
      <c r="K2729">
        <v>1.641</v>
      </c>
      <c r="L2729">
        <v>1</v>
      </c>
      <c r="M2729">
        <v>0.7</v>
      </c>
      <c r="N2729">
        <v>-1.3128</v>
      </c>
      <c r="O2729">
        <f>(Table1[[#This Row],[Sales]]-Table1[[#This Row],[Profit]])/Table1[[#This Row],[Quantity]]</f>
        <v>2.9538000000000002</v>
      </c>
      <c r="P2729">
        <f>Table1[[#This Row],[Sales]]/Table1[[#This Row],[Quantity]]</f>
        <v>1.641</v>
      </c>
      <c r="Q2729" t="str">
        <f t="shared" si="84"/>
        <v>2023</v>
      </c>
      <c r="R2729" t="str">
        <f t="shared" si="85"/>
        <v>12</v>
      </c>
      <c r="S2729">
        <f>CEILING(Table1[[#This Row],[Month]]/3,1)</f>
        <v>4</v>
      </c>
      <c r="T2729" s="9">
        <f>(Table1[[#This Row],[Profit]]/Table1[[#This Row],[Sales]])</f>
        <v>-0.79999999999999993</v>
      </c>
    </row>
    <row r="2730" spans="1:20" x14ac:dyDescent="0.25">
      <c r="A2730">
        <v>20231223</v>
      </c>
      <c r="B2730" s="1" t="s">
        <v>276</v>
      </c>
      <c r="C2730" s="1" t="s">
        <v>209</v>
      </c>
      <c r="D2730" s="1" t="s">
        <v>667</v>
      </c>
      <c r="E2730" s="1" t="s">
        <v>27</v>
      </c>
      <c r="F2730" s="1" t="s">
        <v>82</v>
      </c>
      <c r="G2730" s="1" t="s">
        <v>255</v>
      </c>
      <c r="H2730" s="1" t="s">
        <v>40</v>
      </c>
      <c r="I2730" s="1" t="s">
        <v>21</v>
      </c>
      <c r="J2730" s="1" t="s">
        <v>43</v>
      </c>
      <c r="K2730">
        <v>629.95799999999997</v>
      </c>
      <c r="L2730">
        <v>7</v>
      </c>
      <c r="M2730">
        <v>0.4</v>
      </c>
      <c r="N2730">
        <v>94.493700000000004</v>
      </c>
      <c r="O2730">
        <f>(Table1[[#This Row],[Sales]]-Table1[[#This Row],[Profit]])/Table1[[#This Row],[Quantity]]</f>
        <v>76.494900000000001</v>
      </c>
      <c r="P2730">
        <f>Table1[[#This Row],[Sales]]/Table1[[#This Row],[Quantity]]</f>
        <v>89.994</v>
      </c>
      <c r="Q2730" t="str">
        <f t="shared" si="84"/>
        <v>2023</v>
      </c>
      <c r="R2730" t="str">
        <f t="shared" si="85"/>
        <v>12</v>
      </c>
      <c r="S2730">
        <f>CEILING(Table1[[#This Row],[Month]]/3,1)</f>
        <v>4</v>
      </c>
      <c r="T2730" s="9">
        <f>(Table1[[#This Row],[Profit]]/Table1[[#This Row],[Sales]])</f>
        <v>0.15000000000000002</v>
      </c>
    </row>
    <row r="2731" spans="1:20" x14ac:dyDescent="0.25">
      <c r="A2731">
        <v>20230214</v>
      </c>
      <c r="B2731" s="1" t="s">
        <v>1050</v>
      </c>
      <c r="C2731" s="1" t="s">
        <v>52</v>
      </c>
      <c r="D2731" s="1" t="s">
        <v>53</v>
      </c>
      <c r="E2731" s="1" t="s">
        <v>27</v>
      </c>
      <c r="F2731" s="1" t="s">
        <v>28</v>
      </c>
      <c r="G2731" s="1" t="s">
        <v>93</v>
      </c>
      <c r="H2731" s="1" t="s">
        <v>69</v>
      </c>
      <c r="I2731" s="1" t="s">
        <v>21</v>
      </c>
      <c r="J2731" s="1" t="s">
        <v>42</v>
      </c>
      <c r="K2731">
        <v>6.63</v>
      </c>
      <c r="L2731">
        <v>3</v>
      </c>
      <c r="M2731">
        <v>0</v>
      </c>
      <c r="N2731">
        <v>1.7901</v>
      </c>
      <c r="O2731">
        <f>(Table1[[#This Row],[Sales]]-Table1[[#This Row],[Profit]])/Table1[[#This Row],[Quantity]]</f>
        <v>1.6133</v>
      </c>
      <c r="P2731">
        <f>Table1[[#This Row],[Sales]]/Table1[[#This Row],[Quantity]]</f>
        <v>2.21</v>
      </c>
      <c r="Q2731" t="str">
        <f t="shared" si="84"/>
        <v>2023</v>
      </c>
      <c r="R2731" t="str">
        <f t="shared" si="85"/>
        <v>02</v>
      </c>
      <c r="S2731">
        <f>CEILING(Table1[[#This Row],[Month]]/3,1)</f>
        <v>1</v>
      </c>
      <c r="T2731" s="9">
        <f>(Table1[[#This Row],[Profit]]/Table1[[#This Row],[Sales]])</f>
        <v>0.27</v>
      </c>
    </row>
    <row r="2732" spans="1:20" x14ac:dyDescent="0.25">
      <c r="A2732">
        <v>20230214</v>
      </c>
      <c r="B2732" s="1" t="s">
        <v>1050</v>
      </c>
      <c r="C2732" s="1" t="s">
        <v>52</v>
      </c>
      <c r="D2732" s="1" t="s">
        <v>53</v>
      </c>
      <c r="E2732" s="1" t="s">
        <v>27</v>
      </c>
      <c r="F2732" s="1" t="s">
        <v>28</v>
      </c>
      <c r="G2732" s="1" t="s">
        <v>93</v>
      </c>
      <c r="H2732" s="1" t="s">
        <v>69</v>
      </c>
      <c r="I2732" s="1" t="s">
        <v>21</v>
      </c>
      <c r="J2732" s="1" t="s">
        <v>94</v>
      </c>
      <c r="K2732">
        <v>799.96</v>
      </c>
      <c r="L2732">
        <v>4</v>
      </c>
      <c r="M2732">
        <v>0</v>
      </c>
      <c r="N2732">
        <v>343.9828</v>
      </c>
      <c r="O2732">
        <f>(Table1[[#This Row],[Sales]]-Table1[[#This Row],[Profit]])/Table1[[#This Row],[Quantity]]</f>
        <v>113.99430000000001</v>
      </c>
      <c r="P2732">
        <f>Table1[[#This Row],[Sales]]/Table1[[#This Row],[Quantity]]</f>
        <v>199.99</v>
      </c>
      <c r="Q2732" t="str">
        <f t="shared" si="84"/>
        <v>2023</v>
      </c>
      <c r="R2732" t="str">
        <f t="shared" si="85"/>
        <v>02</v>
      </c>
      <c r="S2732">
        <f>CEILING(Table1[[#This Row],[Month]]/3,1)</f>
        <v>1</v>
      </c>
      <c r="T2732" s="9">
        <f>(Table1[[#This Row],[Profit]]/Table1[[#This Row],[Sales]])</f>
        <v>0.43</v>
      </c>
    </row>
    <row r="2733" spans="1:20" x14ac:dyDescent="0.25">
      <c r="A2733">
        <v>20230214</v>
      </c>
      <c r="B2733" s="1" t="s">
        <v>1050</v>
      </c>
      <c r="C2733" s="1" t="s">
        <v>52</v>
      </c>
      <c r="D2733" s="1" t="s">
        <v>53</v>
      </c>
      <c r="E2733" s="1" t="s">
        <v>27</v>
      </c>
      <c r="F2733" s="1" t="s">
        <v>28</v>
      </c>
      <c r="G2733" s="1" t="s">
        <v>93</v>
      </c>
      <c r="H2733" s="1" t="s">
        <v>69</v>
      </c>
      <c r="I2733" s="1" t="s">
        <v>21</v>
      </c>
      <c r="J2733" s="1" t="s">
        <v>41</v>
      </c>
      <c r="K2733">
        <v>107.53</v>
      </c>
      <c r="L2733">
        <v>1</v>
      </c>
      <c r="M2733">
        <v>0</v>
      </c>
      <c r="N2733">
        <v>21.506</v>
      </c>
      <c r="O2733">
        <f>(Table1[[#This Row],[Sales]]-Table1[[#This Row],[Profit]])/Table1[[#This Row],[Quantity]]</f>
        <v>86.024000000000001</v>
      </c>
      <c r="P2733">
        <f>Table1[[#This Row],[Sales]]/Table1[[#This Row],[Quantity]]</f>
        <v>107.53</v>
      </c>
      <c r="Q2733" t="str">
        <f t="shared" si="84"/>
        <v>2023</v>
      </c>
      <c r="R2733" t="str">
        <f t="shared" si="85"/>
        <v>02</v>
      </c>
      <c r="S2733">
        <f>CEILING(Table1[[#This Row],[Month]]/3,1)</f>
        <v>1</v>
      </c>
      <c r="T2733" s="9">
        <f>(Table1[[#This Row],[Profit]]/Table1[[#This Row],[Sales]])</f>
        <v>0.2</v>
      </c>
    </row>
    <row r="2734" spans="1:20" x14ac:dyDescent="0.25">
      <c r="A2734">
        <v>20200702</v>
      </c>
      <c r="B2734" s="1" t="s">
        <v>92</v>
      </c>
      <c r="C2734" s="1" t="s">
        <v>289</v>
      </c>
      <c r="D2734" s="1" t="s">
        <v>546</v>
      </c>
      <c r="E2734" s="1" t="s">
        <v>27</v>
      </c>
      <c r="F2734" s="1" t="s">
        <v>82</v>
      </c>
      <c r="G2734" s="1" t="s">
        <v>93</v>
      </c>
      <c r="H2734" s="1" t="s">
        <v>69</v>
      </c>
      <c r="I2734" s="1" t="s">
        <v>21</v>
      </c>
      <c r="J2734" s="1" t="s">
        <v>43</v>
      </c>
      <c r="K2734">
        <v>73.98</v>
      </c>
      <c r="L2734">
        <v>2</v>
      </c>
      <c r="M2734">
        <v>0</v>
      </c>
      <c r="N2734">
        <v>19.974599999999999</v>
      </c>
      <c r="O2734">
        <f>(Table1[[#This Row],[Sales]]-Table1[[#This Row],[Profit]])/Table1[[#This Row],[Quantity]]</f>
        <v>27.002700000000004</v>
      </c>
      <c r="P2734">
        <f>Table1[[#This Row],[Sales]]/Table1[[#This Row],[Quantity]]</f>
        <v>36.99</v>
      </c>
      <c r="Q2734" t="str">
        <f t="shared" si="84"/>
        <v>2020</v>
      </c>
      <c r="R2734" t="str">
        <f t="shared" si="85"/>
        <v>07</v>
      </c>
      <c r="S2734">
        <f>CEILING(Table1[[#This Row],[Month]]/3,1)</f>
        <v>3</v>
      </c>
      <c r="T2734" s="9">
        <f>(Table1[[#This Row],[Profit]]/Table1[[#This Row],[Sales]])</f>
        <v>0.26999999999999996</v>
      </c>
    </row>
    <row r="2735" spans="1:20" x14ac:dyDescent="0.25">
      <c r="A2735">
        <v>20200702</v>
      </c>
      <c r="B2735" s="1" t="s">
        <v>92</v>
      </c>
      <c r="C2735" s="1" t="s">
        <v>289</v>
      </c>
      <c r="D2735" s="1" t="s">
        <v>546</v>
      </c>
      <c r="E2735" s="1" t="s">
        <v>27</v>
      </c>
      <c r="F2735" s="1" t="s">
        <v>82</v>
      </c>
      <c r="G2735" s="1" t="s">
        <v>93</v>
      </c>
      <c r="H2735" s="1" t="s">
        <v>69</v>
      </c>
      <c r="I2735" s="1" t="s">
        <v>21</v>
      </c>
      <c r="J2735" s="1" t="s">
        <v>42</v>
      </c>
      <c r="K2735">
        <v>5.58</v>
      </c>
      <c r="L2735">
        <v>1</v>
      </c>
      <c r="M2735">
        <v>0</v>
      </c>
      <c r="N2735">
        <v>2.1762000000000001</v>
      </c>
      <c r="O2735">
        <f>(Table1[[#This Row],[Sales]]-Table1[[#This Row],[Profit]])/Table1[[#This Row],[Quantity]]</f>
        <v>3.4037999999999999</v>
      </c>
      <c r="P2735">
        <f>Table1[[#This Row],[Sales]]/Table1[[#This Row],[Quantity]]</f>
        <v>5.58</v>
      </c>
      <c r="Q2735" t="str">
        <f t="shared" si="84"/>
        <v>2020</v>
      </c>
      <c r="R2735" t="str">
        <f t="shared" si="85"/>
        <v>07</v>
      </c>
      <c r="S2735">
        <f>CEILING(Table1[[#This Row],[Month]]/3,1)</f>
        <v>3</v>
      </c>
      <c r="T2735" s="9">
        <f>(Table1[[#This Row],[Profit]]/Table1[[#This Row],[Sales]])</f>
        <v>0.39</v>
      </c>
    </row>
    <row r="2736" spans="1:20" x14ac:dyDescent="0.25">
      <c r="A2736">
        <v>20210221</v>
      </c>
      <c r="B2736" s="1" t="s">
        <v>929</v>
      </c>
      <c r="C2736" s="1" t="s">
        <v>259</v>
      </c>
      <c r="D2736" s="1" t="s">
        <v>670</v>
      </c>
      <c r="E2736" s="1" t="s">
        <v>59</v>
      </c>
      <c r="F2736" s="1" t="s">
        <v>110</v>
      </c>
      <c r="G2736" s="1" t="s">
        <v>239</v>
      </c>
      <c r="H2736" s="1" t="s">
        <v>62</v>
      </c>
      <c r="I2736" s="1" t="s">
        <v>21</v>
      </c>
      <c r="J2736" s="1" t="s">
        <v>50</v>
      </c>
      <c r="K2736">
        <v>49.12</v>
      </c>
      <c r="L2736">
        <v>4</v>
      </c>
      <c r="M2736">
        <v>0</v>
      </c>
      <c r="N2736">
        <v>23.086400000000001</v>
      </c>
      <c r="O2736">
        <f>(Table1[[#This Row],[Sales]]-Table1[[#This Row],[Profit]])/Table1[[#This Row],[Quantity]]</f>
        <v>6.5083999999999991</v>
      </c>
      <c r="P2736">
        <f>Table1[[#This Row],[Sales]]/Table1[[#This Row],[Quantity]]</f>
        <v>12.28</v>
      </c>
      <c r="Q2736" t="str">
        <f t="shared" si="84"/>
        <v>2021</v>
      </c>
      <c r="R2736" t="str">
        <f t="shared" si="85"/>
        <v>02</v>
      </c>
      <c r="S2736">
        <f>CEILING(Table1[[#This Row],[Month]]/3,1)</f>
        <v>1</v>
      </c>
      <c r="T2736" s="9">
        <f>(Table1[[#This Row],[Profit]]/Table1[[#This Row],[Sales]])</f>
        <v>0.47000000000000003</v>
      </c>
    </row>
    <row r="2737" spans="1:20" x14ac:dyDescent="0.25">
      <c r="A2737">
        <v>20211113</v>
      </c>
      <c r="B2737" s="1" t="s">
        <v>318</v>
      </c>
      <c r="C2737" s="1" t="s">
        <v>124</v>
      </c>
      <c r="D2737" s="1" t="s">
        <v>216</v>
      </c>
      <c r="E2737" s="1" t="s">
        <v>59</v>
      </c>
      <c r="F2737" s="1" t="s">
        <v>126</v>
      </c>
      <c r="G2737" s="1" t="s">
        <v>319</v>
      </c>
      <c r="H2737" s="1" t="s">
        <v>75</v>
      </c>
      <c r="I2737" s="1" t="s">
        <v>21</v>
      </c>
      <c r="J2737" s="1" t="s">
        <v>43</v>
      </c>
      <c r="K2737">
        <v>377.97</v>
      </c>
      <c r="L2737">
        <v>3</v>
      </c>
      <c r="M2737">
        <v>0</v>
      </c>
      <c r="N2737">
        <v>94.492500000000007</v>
      </c>
      <c r="O2737">
        <f>(Table1[[#This Row],[Sales]]-Table1[[#This Row],[Profit]])/Table1[[#This Row],[Quantity]]</f>
        <v>94.492500000000007</v>
      </c>
      <c r="P2737">
        <f>Table1[[#This Row],[Sales]]/Table1[[#This Row],[Quantity]]</f>
        <v>125.99000000000001</v>
      </c>
      <c r="Q2737" t="str">
        <f t="shared" si="84"/>
        <v>2021</v>
      </c>
      <c r="R2737" t="str">
        <f t="shared" si="85"/>
        <v>11</v>
      </c>
      <c r="S2737">
        <f>CEILING(Table1[[#This Row],[Month]]/3,1)</f>
        <v>4</v>
      </c>
      <c r="T2737" s="9">
        <f>(Table1[[#This Row],[Profit]]/Table1[[#This Row],[Sales]])</f>
        <v>0.25</v>
      </c>
    </row>
    <row r="2738" spans="1:20" x14ac:dyDescent="0.25">
      <c r="A2738">
        <v>20211113</v>
      </c>
      <c r="B2738" s="1" t="s">
        <v>318</v>
      </c>
      <c r="C2738" s="1" t="s">
        <v>124</v>
      </c>
      <c r="D2738" s="1" t="s">
        <v>216</v>
      </c>
      <c r="E2738" s="1" t="s">
        <v>59</v>
      </c>
      <c r="F2738" s="1" t="s">
        <v>126</v>
      </c>
      <c r="G2738" s="1" t="s">
        <v>319</v>
      </c>
      <c r="H2738" s="1" t="s">
        <v>75</v>
      </c>
      <c r="I2738" s="1" t="s">
        <v>21</v>
      </c>
      <c r="J2738" s="1" t="s">
        <v>50</v>
      </c>
      <c r="K2738">
        <v>42.28</v>
      </c>
      <c r="L2738">
        <v>7</v>
      </c>
      <c r="M2738">
        <v>0</v>
      </c>
      <c r="N2738">
        <v>19.871600000000001</v>
      </c>
      <c r="O2738">
        <f>(Table1[[#This Row],[Sales]]-Table1[[#This Row],[Profit]])/Table1[[#This Row],[Quantity]]</f>
        <v>3.2012</v>
      </c>
      <c r="P2738">
        <f>Table1[[#This Row],[Sales]]/Table1[[#This Row],[Quantity]]</f>
        <v>6.04</v>
      </c>
      <c r="Q2738" t="str">
        <f t="shared" si="84"/>
        <v>2021</v>
      </c>
      <c r="R2738" t="str">
        <f t="shared" si="85"/>
        <v>11</v>
      </c>
      <c r="S2738">
        <f>CEILING(Table1[[#This Row],[Month]]/3,1)</f>
        <v>4</v>
      </c>
      <c r="T2738" s="9">
        <f>(Table1[[#This Row],[Profit]]/Table1[[#This Row],[Sales]])</f>
        <v>0.47000000000000003</v>
      </c>
    </row>
    <row r="2739" spans="1:20" x14ac:dyDescent="0.25">
      <c r="A2739">
        <v>20211113</v>
      </c>
      <c r="B2739" s="1" t="s">
        <v>318</v>
      </c>
      <c r="C2739" s="1" t="s">
        <v>124</v>
      </c>
      <c r="D2739" s="1" t="s">
        <v>216</v>
      </c>
      <c r="E2739" s="1" t="s">
        <v>59</v>
      </c>
      <c r="F2739" s="1" t="s">
        <v>126</v>
      </c>
      <c r="G2739" s="1" t="s">
        <v>319</v>
      </c>
      <c r="H2739" s="1" t="s">
        <v>75</v>
      </c>
      <c r="I2739" s="1" t="s">
        <v>21</v>
      </c>
      <c r="J2739" s="1" t="s">
        <v>22</v>
      </c>
      <c r="K2739">
        <v>299.97000000000003</v>
      </c>
      <c r="L2739">
        <v>3</v>
      </c>
      <c r="M2739">
        <v>0</v>
      </c>
      <c r="N2739">
        <v>56.994300000000003</v>
      </c>
      <c r="O2739">
        <f>(Table1[[#This Row],[Sales]]-Table1[[#This Row],[Profit]])/Table1[[#This Row],[Quantity]]</f>
        <v>80.991900000000001</v>
      </c>
      <c r="P2739">
        <f>Table1[[#This Row],[Sales]]/Table1[[#This Row],[Quantity]]</f>
        <v>99.990000000000009</v>
      </c>
      <c r="Q2739" t="str">
        <f t="shared" si="84"/>
        <v>2021</v>
      </c>
      <c r="R2739" t="str">
        <f t="shared" si="85"/>
        <v>11</v>
      </c>
      <c r="S2739">
        <f>CEILING(Table1[[#This Row],[Month]]/3,1)</f>
        <v>4</v>
      </c>
      <c r="T2739" s="9">
        <f>(Table1[[#This Row],[Profit]]/Table1[[#This Row],[Sales]])</f>
        <v>0.19</v>
      </c>
    </row>
    <row r="2740" spans="1:20" x14ac:dyDescent="0.25">
      <c r="A2740">
        <v>20211113</v>
      </c>
      <c r="B2740" s="1" t="s">
        <v>318</v>
      </c>
      <c r="C2740" s="1" t="s">
        <v>124</v>
      </c>
      <c r="D2740" s="1" t="s">
        <v>216</v>
      </c>
      <c r="E2740" s="1" t="s">
        <v>59</v>
      </c>
      <c r="F2740" s="1" t="s">
        <v>126</v>
      </c>
      <c r="G2740" s="1" t="s">
        <v>319</v>
      </c>
      <c r="H2740" s="1" t="s">
        <v>75</v>
      </c>
      <c r="I2740" s="1" t="s">
        <v>21</v>
      </c>
      <c r="J2740" s="1" t="s">
        <v>43</v>
      </c>
      <c r="K2740">
        <v>89.98</v>
      </c>
      <c r="L2740">
        <v>2</v>
      </c>
      <c r="M2740">
        <v>0</v>
      </c>
      <c r="N2740">
        <v>43.190399999999997</v>
      </c>
      <c r="O2740">
        <f>(Table1[[#This Row],[Sales]]-Table1[[#This Row],[Profit]])/Table1[[#This Row],[Quantity]]</f>
        <v>23.394800000000004</v>
      </c>
      <c r="P2740">
        <f>Table1[[#This Row],[Sales]]/Table1[[#This Row],[Quantity]]</f>
        <v>44.99</v>
      </c>
      <c r="Q2740" t="str">
        <f t="shared" si="84"/>
        <v>2021</v>
      </c>
      <c r="R2740" t="str">
        <f t="shared" si="85"/>
        <v>11</v>
      </c>
      <c r="S2740">
        <f>CEILING(Table1[[#This Row],[Month]]/3,1)</f>
        <v>4</v>
      </c>
      <c r="T2740" s="9">
        <f>(Table1[[#This Row],[Profit]]/Table1[[#This Row],[Sales]])</f>
        <v>0.47999999999999993</v>
      </c>
    </row>
    <row r="2741" spans="1:20" x14ac:dyDescent="0.25">
      <c r="A2741">
        <v>20230417</v>
      </c>
      <c r="B2741" s="1" t="s">
        <v>856</v>
      </c>
      <c r="C2741" s="1" t="s">
        <v>163</v>
      </c>
      <c r="D2741" s="1" t="s">
        <v>164</v>
      </c>
      <c r="E2741" s="1" t="s">
        <v>17</v>
      </c>
      <c r="F2741" s="1" t="s">
        <v>34</v>
      </c>
      <c r="G2741" s="1" t="s">
        <v>298</v>
      </c>
      <c r="H2741" s="1" t="s">
        <v>168</v>
      </c>
      <c r="I2741" s="1" t="s">
        <v>30</v>
      </c>
      <c r="J2741" s="1" t="s">
        <v>50</v>
      </c>
      <c r="K2741">
        <v>477.24</v>
      </c>
      <c r="L2741">
        <v>4</v>
      </c>
      <c r="M2741">
        <v>0</v>
      </c>
      <c r="N2741">
        <v>9.5448000000000004</v>
      </c>
      <c r="O2741">
        <f>(Table1[[#This Row],[Sales]]-Table1[[#This Row],[Profit]])/Table1[[#This Row],[Quantity]]</f>
        <v>116.9238</v>
      </c>
      <c r="P2741">
        <f>Table1[[#This Row],[Sales]]/Table1[[#This Row],[Quantity]]</f>
        <v>119.31</v>
      </c>
      <c r="Q2741" t="str">
        <f t="shared" si="84"/>
        <v>2023</v>
      </c>
      <c r="R2741" t="str">
        <f t="shared" si="85"/>
        <v>04</v>
      </c>
      <c r="S2741">
        <f>CEILING(Table1[[#This Row],[Month]]/3,1)</f>
        <v>2</v>
      </c>
      <c r="T2741" s="9">
        <f>(Table1[[#This Row],[Profit]]/Table1[[#This Row],[Sales]])</f>
        <v>0.02</v>
      </c>
    </row>
    <row r="2742" spans="1:20" x14ac:dyDescent="0.25">
      <c r="A2742">
        <v>20230417</v>
      </c>
      <c r="B2742" s="1" t="s">
        <v>856</v>
      </c>
      <c r="C2742" s="1" t="s">
        <v>163</v>
      </c>
      <c r="D2742" s="1" t="s">
        <v>164</v>
      </c>
      <c r="E2742" s="1" t="s">
        <v>17</v>
      </c>
      <c r="F2742" s="1" t="s">
        <v>34</v>
      </c>
      <c r="G2742" s="1" t="s">
        <v>298</v>
      </c>
      <c r="H2742" s="1" t="s">
        <v>168</v>
      </c>
      <c r="I2742" s="1" t="s">
        <v>30</v>
      </c>
      <c r="J2742" s="1" t="s">
        <v>94</v>
      </c>
      <c r="K2742">
        <v>25.98</v>
      </c>
      <c r="L2742">
        <v>2</v>
      </c>
      <c r="M2742">
        <v>0</v>
      </c>
      <c r="N2742">
        <v>1.5588</v>
      </c>
      <c r="O2742">
        <f>(Table1[[#This Row],[Sales]]-Table1[[#This Row],[Profit]])/Table1[[#This Row],[Quantity]]</f>
        <v>12.210599999999999</v>
      </c>
      <c r="P2742">
        <f>Table1[[#This Row],[Sales]]/Table1[[#This Row],[Quantity]]</f>
        <v>12.99</v>
      </c>
      <c r="Q2742" t="str">
        <f t="shared" si="84"/>
        <v>2023</v>
      </c>
      <c r="R2742" t="str">
        <f t="shared" si="85"/>
        <v>04</v>
      </c>
      <c r="S2742">
        <f>CEILING(Table1[[#This Row],[Month]]/3,1)</f>
        <v>2</v>
      </c>
      <c r="T2742" s="9">
        <f>(Table1[[#This Row],[Profit]]/Table1[[#This Row],[Sales]])</f>
        <v>0.06</v>
      </c>
    </row>
    <row r="2743" spans="1:20" x14ac:dyDescent="0.25">
      <c r="A2743">
        <v>20220225</v>
      </c>
      <c r="B2743" s="1" t="s">
        <v>519</v>
      </c>
      <c r="C2743" s="1" t="s">
        <v>209</v>
      </c>
      <c r="D2743" s="1" t="s">
        <v>241</v>
      </c>
      <c r="E2743" s="1" t="s">
        <v>27</v>
      </c>
      <c r="F2743" s="1" t="s">
        <v>82</v>
      </c>
      <c r="G2743" s="1" t="s">
        <v>488</v>
      </c>
      <c r="H2743" s="1" t="s">
        <v>40</v>
      </c>
      <c r="I2743" s="1" t="s">
        <v>21</v>
      </c>
      <c r="J2743" s="1" t="s">
        <v>97</v>
      </c>
      <c r="K2743">
        <v>46.72</v>
      </c>
      <c r="L2743">
        <v>5</v>
      </c>
      <c r="M2743">
        <v>0.2</v>
      </c>
      <c r="N2743">
        <v>17.52</v>
      </c>
      <c r="O2743">
        <f>(Table1[[#This Row],[Sales]]-Table1[[#This Row],[Profit]])/Table1[[#This Row],[Quantity]]</f>
        <v>5.84</v>
      </c>
      <c r="P2743">
        <f>Table1[[#This Row],[Sales]]/Table1[[#This Row],[Quantity]]</f>
        <v>9.3439999999999994</v>
      </c>
      <c r="Q2743" t="str">
        <f t="shared" si="84"/>
        <v>2022</v>
      </c>
      <c r="R2743" t="str">
        <f t="shared" si="85"/>
        <v>02</v>
      </c>
      <c r="S2743">
        <f>CEILING(Table1[[#This Row],[Month]]/3,1)</f>
        <v>1</v>
      </c>
      <c r="T2743" s="9">
        <f>(Table1[[#This Row],[Profit]]/Table1[[#This Row],[Sales]])</f>
        <v>0.375</v>
      </c>
    </row>
    <row r="2744" spans="1:20" x14ac:dyDescent="0.25">
      <c r="A2744">
        <v>20201104</v>
      </c>
      <c r="B2744" s="1" t="s">
        <v>1051</v>
      </c>
      <c r="C2744" s="1" t="s">
        <v>25</v>
      </c>
      <c r="D2744" s="1" t="s">
        <v>325</v>
      </c>
      <c r="E2744" s="1" t="s">
        <v>27</v>
      </c>
      <c r="F2744" s="1" t="s">
        <v>28</v>
      </c>
      <c r="G2744" s="1" t="s">
        <v>414</v>
      </c>
      <c r="H2744" s="1" t="s">
        <v>20</v>
      </c>
      <c r="I2744" s="1" t="s">
        <v>21</v>
      </c>
      <c r="J2744" s="1" t="s">
        <v>41</v>
      </c>
      <c r="K2744">
        <v>35.340000000000003</v>
      </c>
      <c r="L2744">
        <v>2</v>
      </c>
      <c r="M2744">
        <v>0</v>
      </c>
      <c r="N2744">
        <v>13.4292</v>
      </c>
      <c r="O2744">
        <f>(Table1[[#This Row],[Sales]]-Table1[[#This Row],[Profit]])/Table1[[#This Row],[Quantity]]</f>
        <v>10.955400000000001</v>
      </c>
      <c r="P2744">
        <f>Table1[[#This Row],[Sales]]/Table1[[#This Row],[Quantity]]</f>
        <v>17.670000000000002</v>
      </c>
      <c r="Q2744" t="str">
        <f t="shared" si="84"/>
        <v>2020</v>
      </c>
      <c r="R2744" t="str">
        <f t="shared" si="85"/>
        <v>11</v>
      </c>
      <c r="S2744">
        <f>CEILING(Table1[[#This Row],[Month]]/3,1)</f>
        <v>4</v>
      </c>
      <c r="T2744" s="9">
        <f>(Table1[[#This Row],[Profit]]/Table1[[#This Row],[Sales]])</f>
        <v>0.37999999999999995</v>
      </c>
    </row>
    <row r="2745" spans="1:20" x14ac:dyDescent="0.25">
      <c r="A2745">
        <v>20210620</v>
      </c>
      <c r="B2745" s="1" t="s">
        <v>162</v>
      </c>
      <c r="C2745" s="1" t="s">
        <v>25</v>
      </c>
      <c r="D2745" s="1" t="s">
        <v>77</v>
      </c>
      <c r="E2745" s="1" t="s">
        <v>27</v>
      </c>
      <c r="F2745" s="1" t="s">
        <v>28</v>
      </c>
      <c r="G2745" s="1" t="s">
        <v>165</v>
      </c>
      <c r="H2745" s="1" t="s">
        <v>91</v>
      </c>
      <c r="I2745" s="1" t="s">
        <v>30</v>
      </c>
      <c r="J2745" s="1" t="s">
        <v>41</v>
      </c>
      <c r="K2745">
        <v>257.64</v>
      </c>
      <c r="L2745">
        <v>6</v>
      </c>
      <c r="M2745">
        <v>0</v>
      </c>
      <c r="N2745">
        <v>100.4796</v>
      </c>
      <c r="O2745">
        <f>(Table1[[#This Row],[Sales]]-Table1[[#This Row],[Profit]])/Table1[[#This Row],[Quantity]]</f>
        <v>26.193399999999997</v>
      </c>
      <c r="P2745">
        <f>Table1[[#This Row],[Sales]]/Table1[[#This Row],[Quantity]]</f>
        <v>42.94</v>
      </c>
      <c r="Q2745" t="str">
        <f t="shared" si="84"/>
        <v>2021</v>
      </c>
      <c r="R2745" t="str">
        <f t="shared" si="85"/>
        <v>06</v>
      </c>
      <c r="S2745">
        <f>CEILING(Table1[[#This Row],[Month]]/3,1)</f>
        <v>2</v>
      </c>
      <c r="T2745" s="9">
        <f>(Table1[[#This Row],[Profit]]/Table1[[#This Row],[Sales]])</f>
        <v>0.39</v>
      </c>
    </row>
    <row r="2746" spans="1:20" x14ac:dyDescent="0.25">
      <c r="A2746">
        <v>20210620</v>
      </c>
      <c r="B2746" s="1" t="s">
        <v>162</v>
      </c>
      <c r="C2746" s="1" t="s">
        <v>25</v>
      </c>
      <c r="D2746" s="1" t="s">
        <v>77</v>
      </c>
      <c r="E2746" s="1" t="s">
        <v>27</v>
      </c>
      <c r="F2746" s="1" t="s">
        <v>28</v>
      </c>
      <c r="G2746" s="1" t="s">
        <v>165</v>
      </c>
      <c r="H2746" s="1" t="s">
        <v>91</v>
      </c>
      <c r="I2746" s="1" t="s">
        <v>30</v>
      </c>
      <c r="J2746" s="1" t="s">
        <v>43</v>
      </c>
      <c r="K2746">
        <v>125.976</v>
      </c>
      <c r="L2746">
        <v>3</v>
      </c>
      <c r="M2746">
        <v>0.2</v>
      </c>
      <c r="N2746">
        <v>47.241</v>
      </c>
      <c r="O2746">
        <f>(Table1[[#This Row],[Sales]]-Table1[[#This Row],[Profit]])/Table1[[#This Row],[Quantity]]</f>
        <v>26.245000000000001</v>
      </c>
      <c r="P2746">
        <f>Table1[[#This Row],[Sales]]/Table1[[#This Row],[Quantity]]</f>
        <v>41.991999999999997</v>
      </c>
      <c r="Q2746" t="str">
        <f t="shared" si="84"/>
        <v>2021</v>
      </c>
      <c r="R2746" t="str">
        <f t="shared" si="85"/>
        <v>06</v>
      </c>
      <c r="S2746">
        <f>CEILING(Table1[[#This Row],[Month]]/3,1)</f>
        <v>2</v>
      </c>
      <c r="T2746" s="9">
        <f>(Table1[[#This Row],[Profit]]/Table1[[#This Row],[Sales]])</f>
        <v>0.375</v>
      </c>
    </row>
    <row r="2747" spans="1:20" x14ac:dyDescent="0.25">
      <c r="A2747">
        <v>20230808</v>
      </c>
      <c r="B2747" s="1" t="s">
        <v>536</v>
      </c>
      <c r="C2747" s="1" t="s">
        <v>46</v>
      </c>
      <c r="D2747" s="1" t="s">
        <v>47</v>
      </c>
      <c r="E2747" s="1" t="s">
        <v>17</v>
      </c>
      <c r="F2747" s="1" t="s">
        <v>48</v>
      </c>
      <c r="G2747" s="1" t="s">
        <v>363</v>
      </c>
      <c r="H2747" s="1" t="s">
        <v>20</v>
      </c>
      <c r="I2747" s="1" t="s">
        <v>21</v>
      </c>
      <c r="J2747" s="1" t="s">
        <v>94</v>
      </c>
      <c r="K2747">
        <v>79.992000000000004</v>
      </c>
      <c r="L2747">
        <v>1</v>
      </c>
      <c r="M2747">
        <v>0.2</v>
      </c>
      <c r="N2747">
        <v>21.997800000000002</v>
      </c>
      <c r="O2747">
        <f>(Table1[[#This Row],[Sales]]-Table1[[#This Row],[Profit]])/Table1[[#This Row],[Quantity]]</f>
        <v>57.994200000000006</v>
      </c>
      <c r="P2747">
        <f>Table1[[#This Row],[Sales]]/Table1[[#This Row],[Quantity]]</f>
        <v>79.992000000000004</v>
      </c>
      <c r="Q2747" t="str">
        <f t="shared" si="84"/>
        <v>2023</v>
      </c>
      <c r="R2747" t="str">
        <f t="shared" si="85"/>
        <v>08</v>
      </c>
      <c r="S2747">
        <f>CEILING(Table1[[#This Row],[Month]]/3,1)</f>
        <v>3</v>
      </c>
      <c r="T2747" s="9">
        <f>(Table1[[#This Row],[Profit]]/Table1[[#This Row],[Sales]])</f>
        <v>0.27500000000000002</v>
      </c>
    </row>
    <row r="2748" spans="1:20" x14ac:dyDescent="0.25">
      <c r="A2748">
        <v>20200512</v>
      </c>
      <c r="B2748" s="1" t="s">
        <v>753</v>
      </c>
      <c r="C2748" s="1" t="s">
        <v>379</v>
      </c>
      <c r="D2748" s="1" t="s">
        <v>396</v>
      </c>
      <c r="E2748" s="1" t="s">
        <v>59</v>
      </c>
      <c r="F2748" s="1" t="s">
        <v>126</v>
      </c>
      <c r="G2748" s="1" t="s">
        <v>336</v>
      </c>
      <c r="H2748" s="1" t="s">
        <v>69</v>
      </c>
      <c r="I2748" s="1" t="s">
        <v>21</v>
      </c>
      <c r="J2748" s="1" t="s">
        <v>36</v>
      </c>
      <c r="K2748">
        <v>700.05600000000004</v>
      </c>
      <c r="L2748">
        <v>3</v>
      </c>
      <c r="M2748">
        <v>0.3</v>
      </c>
      <c r="N2748">
        <v>-130.0104</v>
      </c>
      <c r="O2748">
        <f>(Table1[[#This Row],[Sales]]-Table1[[#This Row],[Profit]])/Table1[[#This Row],[Quantity]]</f>
        <v>276.68880000000001</v>
      </c>
      <c r="P2748">
        <f>Table1[[#This Row],[Sales]]/Table1[[#This Row],[Quantity]]</f>
        <v>233.352</v>
      </c>
      <c r="Q2748" t="str">
        <f t="shared" si="84"/>
        <v>2020</v>
      </c>
      <c r="R2748" t="str">
        <f t="shared" si="85"/>
        <v>05</v>
      </c>
      <c r="S2748">
        <f>CEILING(Table1[[#This Row],[Month]]/3,1)</f>
        <v>2</v>
      </c>
      <c r="T2748" s="9">
        <f>(Table1[[#This Row],[Profit]]/Table1[[#This Row],[Sales]])</f>
        <v>-0.18571428571428572</v>
      </c>
    </row>
    <row r="2749" spans="1:20" x14ac:dyDescent="0.25">
      <c r="A2749">
        <v>20211122</v>
      </c>
      <c r="B2749" s="1" t="s">
        <v>742</v>
      </c>
      <c r="C2749" s="1" t="s">
        <v>57</v>
      </c>
      <c r="D2749" s="1" t="s">
        <v>553</v>
      </c>
      <c r="E2749" s="1" t="s">
        <v>59</v>
      </c>
      <c r="F2749" s="1" t="s">
        <v>60</v>
      </c>
      <c r="G2749" s="1" t="s">
        <v>228</v>
      </c>
      <c r="H2749" s="1" t="s">
        <v>75</v>
      </c>
      <c r="I2749" s="1" t="s">
        <v>63</v>
      </c>
      <c r="J2749" s="1" t="s">
        <v>94</v>
      </c>
      <c r="K2749">
        <v>27.167999999999999</v>
      </c>
      <c r="L2749">
        <v>4</v>
      </c>
      <c r="M2749">
        <v>0.2</v>
      </c>
      <c r="N2749">
        <v>-1.3584000000000001</v>
      </c>
      <c r="O2749">
        <f>(Table1[[#This Row],[Sales]]-Table1[[#This Row],[Profit]])/Table1[[#This Row],[Quantity]]</f>
        <v>7.1315999999999997</v>
      </c>
      <c r="P2749">
        <f>Table1[[#This Row],[Sales]]/Table1[[#This Row],[Quantity]]</f>
        <v>6.7919999999999998</v>
      </c>
      <c r="Q2749" t="str">
        <f t="shared" si="84"/>
        <v>2021</v>
      </c>
      <c r="R2749" t="str">
        <f t="shared" si="85"/>
        <v>11</v>
      </c>
      <c r="S2749">
        <f>CEILING(Table1[[#This Row],[Month]]/3,1)</f>
        <v>4</v>
      </c>
      <c r="T2749" s="9">
        <f>(Table1[[#This Row],[Profit]]/Table1[[#This Row],[Sales]])</f>
        <v>-0.05</v>
      </c>
    </row>
    <row r="2750" spans="1:20" x14ac:dyDescent="0.25">
      <c r="A2750">
        <v>20211204</v>
      </c>
      <c r="B2750" s="1" t="s">
        <v>1052</v>
      </c>
      <c r="C2750" s="1" t="s">
        <v>32</v>
      </c>
      <c r="D2750" s="1" t="s">
        <v>348</v>
      </c>
      <c r="E2750" s="1" t="s">
        <v>17</v>
      </c>
      <c r="F2750" s="1" t="s">
        <v>34</v>
      </c>
      <c r="G2750" s="1" t="s">
        <v>127</v>
      </c>
      <c r="H2750" s="1" t="s">
        <v>40</v>
      </c>
      <c r="I2750" s="1" t="s">
        <v>21</v>
      </c>
      <c r="J2750" s="1" t="s">
        <v>36</v>
      </c>
      <c r="K2750">
        <v>8.2260000000000009</v>
      </c>
      <c r="L2750">
        <v>3</v>
      </c>
      <c r="M2750">
        <v>0.7</v>
      </c>
      <c r="N2750">
        <v>-6.0324</v>
      </c>
      <c r="O2750">
        <f>(Table1[[#This Row],[Sales]]-Table1[[#This Row],[Profit]])/Table1[[#This Row],[Quantity]]</f>
        <v>4.7528000000000006</v>
      </c>
      <c r="P2750">
        <f>Table1[[#This Row],[Sales]]/Table1[[#This Row],[Quantity]]</f>
        <v>2.7420000000000004</v>
      </c>
      <c r="Q2750" t="str">
        <f t="shared" si="84"/>
        <v>2021</v>
      </c>
      <c r="R2750" t="str">
        <f t="shared" si="85"/>
        <v>12</v>
      </c>
      <c r="S2750">
        <f>CEILING(Table1[[#This Row],[Month]]/3,1)</f>
        <v>4</v>
      </c>
      <c r="T2750" s="9">
        <f>(Table1[[#This Row],[Profit]]/Table1[[#This Row],[Sales]])</f>
        <v>-0.73333333333333328</v>
      </c>
    </row>
    <row r="2751" spans="1:20" x14ac:dyDescent="0.25">
      <c r="A2751">
        <v>20200608</v>
      </c>
      <c r="B2751" s="1" t="s">
        <v>516</v>
      </c>
      <c r="C2751" s="1" t="s">
        <v>52</v>
      </c>
      <c r="D2751" s="1" t="s">
        <v>53</v>
      </c>
      <c r="E2751" s="1" t="s">
        <v>27</v>
      </c>
      <c r="F2751" s="1" t="s">
        <v>28</v>
      </c>
      <c r="G2751" s="1" t="s">
        <v>185</v>
      </c>
      <c r="H2751" s="1" t="s">
        <v>69</v>
      </c>
      <c r="I2751" s="1" t="s">
        <v>21</v>
      </c>
      <c r="J2751" s="1" t="s">
        <v>23</v>
      </c>
      <c r="K2751">
        <v>585.55200000000002</v>
      </c>
      <c r="L2751">
        <v>3</v>
      </c>
      <c r="M2751">
        <v>0.2</v>
      </c>
      <c r="N2751">
        <v>73.194000000000003</v>
      </c>
      <c r="O2751">
        <f>(Table1[[#This Row],[Sales]]-Table1[[#This Row],[Profit]])/Table1[[#This Row],[Quantity]]</f>
        <v>170.78600000000003</v>
      </c>
      <c r="P2751">
        <f>Table1[[#This Row],[Sales]]/Table1[[#This Row],[Quantity]]</f>
        <v>195.184</v>
      </c>
      <c r="Q2751" t="str">
        <f t="shared" si="84"/>
        <v>2020</v>
      </c>
      <c r="R2751" t="str">
        <f t="shared" si="85"/>
        <v>06</v>
      </c>
      <c r="S2751">
        <f>CEILING(Table1[[#This Row],[Month]]/3,1)</f>
        <v>2</v>
      </c>
      <c r="T2751" s="9">
        <f>(Table1[[#This Row],[Profit]]/Table1[[#This Row],[Sales]])</f>
        <v>0.125</v>
      </c>
    </row>
    <row r="2752" spans="1:20" x14ac:dyDescent="0.25">
      <c r="A2752">
        <v>20200808</v>
      </c>
      <c r="B2752" s="1" t="s">
        <v>1005</v>
      </c>
      <c r="C2752" s="1" t="s">
        <v>25</v>
      </c>
      <c r="D2752" s="1" t="s">
        <v>1053</v>
      </c>
      <c r="E2752" s="1" t="s">
        <v>27</v>
      </c>
      <c r="F2752" s="1" t="s">
        <v>28</v>
      </c>
      <c r="G2752" s="1" t="s">
        <v>383</v>
      </c>
      <c r="H2752" s="1" t="s">
        <v>91</v>
      </c>
      <c r="I2752" s="1" t="s">
        <v>21</v>
      </c>
      <c r="J2752" s="1" t="s">
        <v>37</v>
      </c>
      <c r="K2752">
        <v>423.28</v>
      </c>
      <c r="L2752">
        <v>11</v>
      </c>
      <c r="M2752">
        <v>0</v>
      </c>
      <c r="N2752">
        <v>110.0528</v>
      </c>
      <c r="O2752">
        <f>(Table1[[#This Row],[Sales]]-Table1[[#This Row],[Profit]])/Table1[[#This Row],[Quantity]]</f>
        <v>28.475199999999997</v>
      </c>
      <c r="P2752">
        <f>Table1[[#This Row],[Sales]]/Table1[[#This Row],[Quantity]]</f>
        <v>38.479999999999997</v>
      </c>
      <c r="Q2752" t="str">
        <f t="shared" si="84"/>
        <v>2020</v>
      </c>
      <c r="R2752" t="str">
        <f t="shared" si="85"/>
        <v>08</v>
      </c>
      <c r="S2752">
        <f>CEILING(Table1[[#This Row],[Month]]/3,1)</f>
        <v>3</v>
      </c>
      <c r="T2752" s="9">
        <f>(Table1[[#This Row],[Profit]]/Table1[[#This Row],[Sales]])</f>
        <v>0.26</v>
      </c>
    </row>
    <row r="2753" spans="1:20" x14ac:dyDescent="0.25">
      <c r="A2753">
        <v>20200526</v>
      </c>
      <c r="B2753" s="1" t="s">
        <v>887</v>
      </c>
      <c r="C2753" s="1" t="s">
        <v>25</v>
      </c>
      <c r="D2753" s="1" t="s">
        <v>26</v>
      </c>
      <c r="E2753" s="1" t="s">
        <v>27</v>
      </c>
      <c r="F2753" s="1" t="s">
        <v>28</v>
      </c>
      <c r="G2753" s="1" t="s">
        <v>139</v>
      </c>
      <c r="H2753" s="1" t="s">
        <v>40</v>
      </c>
      <c r="I2753" s="1" t="s">
        <v>21</v>
      </c>
      <c r="J2753" s="1" t="s">
        <v>23</v>
      </c>
      <c r="K2753">
        <v>225.29599999999999</v>
      </c>
      <c r="L2753">
        <v>2</v>
      </c>
      <c r="M2753">
        <v>0.2</v>
      </c>
      <c r="N2753">
        <v>22.529599999999999</v>
      </c>
      <c r="O2753">
        <f>(Table1[[#This Row],[Sales]]-Table1[[#This Row],[Profit]])/Table1[[#This Row],[Quantity]]</f>
        <v>101.3832</v>
      </c>
      <c r="P2753">
        <f>Table1[[#This Row],[Sales]]/Table1[[#This Row],[Quantity]]</f>
        <v>112.648</v>
      </c>
      <c r="Q2753" t="str">
        <f t="shared" si="84"/>
        <v>2020</v>
      </c>
      <c r="R2753" t="str">
        <f t="shared" si="85"/>
        <v>05</v>
      </c>
      <c r="S2753">
        <f>CEILING(Table1[[#This Row],[Month]]/3,1)</f>
        <v>2</v>
      </c>
      <c r="T2753" s="9">
        <f>(Table1[[#This Row],[Profit]]/Table1[[#This Row],[Sales]])</f>
        <v>9.9999999999999992E-2</v>
      </c>
    </row>
    <row r="2754" spans="1:20" x14ac:dyDescent="0.25">
      <c r="A2754">
        <v>20210417</v>
      </c>
      <c r="B2754" s="1" t="s">
        <v>1054</v>
      </c>
      <c r="C2754" s="1" t="s">
        <v>25</v>
      </c>
      <c r="D2754" s="1" t="s">
        <v>77</v>
      </c>
      <c r="E2754" s="1" t="s">
        <v>27</v>
      </c>
      <c r="F2754" s="1" t="s">
        <v>28</v>
      </c>
      <c r="G2754" s="1" t="s">
        <v>218</v>
      </c>
      <c r="H2754" s="1" t="s">
        <v>161</v>
      </c>
      <c r="I2754" s="1" t="s">
        <v>21</v>
      </c>
      <c r="J2754" s="1" t="s">
        <v>42</v>
      </c>
      <c r="K2754">
        <v>5.56</v>
      </c>
      <c r="L2754">
        <v>2</v>
      </c>
      <c r="M2754">
        <v>0</v>
      </c>
      <c r="N2754">
        <v>2.2240000000000002</v>
      </c>
      <c r="O2754">
        <f>(Table1[[#This Row],[Sales]]-Table1[[#This Row],[Profit]])/Table1[[#This Row],[Quantity]]</f>
        <v>1.6679999999999997</v>
      </c>
      <c r="P2754">
        <f>Table1[[#This Row],[Sales]]/Table1[[#This Row],[Quantity]]</f>
        <v>2.78</v>
      </c>
      <c r="Q2754" t="str">
        <f t="shared" si="84"/>
        <v>2021</v>
      </c>
      <c r="R2754" t="str">
        <f t="shared" si="85"/>
        <v>04</v>
      </c>
      <c r="S2754">
        <f>CEILING(Table1[[#This Row],[Month]]/3,1)</f>
        <v>2</v>
      </c>
      <c r="T2754" s="9">
        <f>(Table1[[#This Row],[Profit]]/Table1[[#This Row],[Sales]])</f>
        <v>0.40000000000000008</v>
      </c>
    </row>
    <row r="2755" spans="1:20" x14ac:dyDescent="0.25">
      <c r="A2755">
        <v>20210417</v>
      </c>
      <c r="B2755" s="1" t="s">
        <v>1054</v>
      </c>
      <c r="C2755" s="1" t="s">
        <v>25</v>
      </c>
      <c r="D2755" s="1" t="s">
        <v>77</v>
      </c>
      <c r="E2755" s="1" t="s">
        <v>27</v>
      </c>
      <c r="F2755" s="1" t="s">
        <v>28</v>
      </c>
      <c r="G2755" s="1" t="s">
        <v>218</v>
      </c>
      <c r="H2755" s="1" t="s">
        <v>161</v>
      </c>
      <c r="I2755" s="1" t="s">
        <v>21</v>
      </c>
      <c r="J2755" s="1" t="s">
        <v>94</v>
      </c>
      <c r="K2755">
        <v>323.37</v>
      </c>
      <c r="L2755">
        <v>3</v>
      </c>
      <c r="M2755">
        <v>0</v>
      </c>
      <c r="N2755">
        <v>129.34800000000001</v>
      </c>
      <c r="O2755">
        <f>(Table1[[#This Row],[Sales]]-Table1[[#This Row],[Profit]])/Table1[[#This Row],[Quantity]]</f>
        <v>64.673999999999992</v>
      </c>
      <c r="P2755">
        <f>Table1[[#This Row],[Sales]]/Table1[[#This Row],[Quantity]]</f>
        <v>107.79</v>
      </c>
      <c r="Q2755" t="str">
        <f t="shared" ref="Q2755:Q2818" si="86">LEFT(A2755,4)</f>
        <v>2021</v>
      </c>
      <c r="R2755" t="str">
        <f t="shared" ref="R2755:R2818" si="87">MID(A2755,5,2)</f>
        <v>04</v>
      </c>
      <c r="S2755">
        <f>CEILING(Table1[[#This Row],[Month]]/3,1)</f>
        <v>2</v>
      </c>
      <c r="T2755" s="9">
        <f>(Table1[[#This Row],[Profit]]/Table1[[#This Row],[Sales]])</f>
        <v>0.4</v>
      </c>
    </row>
    <row r="2756" spans="1:20" x14ac:dyDescent="0.25">
      <c r="A2756">
        <v>20210417</v>
      </c>
      <c r="B2756" s="1" t="s">
        <v>1054</v>
      </c>
      <c r="C2756" s="1" t="s">
        <v>25</v>
      </c>
      <c r="D2756" s="1" t="s">
        <v>77</v>
      </c>
      <c r="E2756" s="1" t="s">
        <v>27</v>
      </c>
      <c r="F2756" s="1" t="s">
        <v>28</v>
      </c>
      <c r="G2756" s="1" t="s">
        <v>218</v>
      </c>
      <c r="H2756" s="1" t="s">
        <v>161</v>
      </c>
      <c r="I2756" s="1" t="s">
        <v>21</v>
      </c>
      <c r="J2756" s="1" t="s">
        <v>43</v>
      </c>
      <c r="K2756">
        <v>783.96</v>
      </c>
      <c r="L2756">
        <v>5</v>
      </c>
      <c r="M2756">
        <v>0.2</v>
      </c>
      <c r="N2756">
        <v>68.596500000000006</v>
      </c>
      <c r="O2756">
        <f>(Table1[[#This Row],[Sales]]-Table1[[#This Row],[Profit]])/Table1[[#This Row],[Quantity]]</f>
        <v>143.0727</v>
      </c>
      <c r="P2756">
        <f>Table1[[#This Row],[Sales]]/Table1[[#This Row],[Quantity]]</f>
        <v>156.792</v>
      </c>
      <c r="Q2756" t="str">
        <f t="shared" si="86"/>
        <v>2021</v>
      </c>
      <c r="R2756" t="str">
        <f t="shared" si="87"/>
        <v>04</v>
      </c>
      <c r="S2756">
        <f>CEILING(Table1[[#This Row],[Month]]/3,1)</f>
        <v>2</v>
      </c>
      <c r="T2756" s="9">
        <f>(Table1[[#This Row],[Profit]]/Table1[[#This Row],[Sales]])</f>
        <v>8.7500000000000008E-2</v>
      </c>
    </row>
    <row r="2757" spans="1:20" x14ac:dyDescent="0.25">
      <c r="A2757">
        <v>20210417</v>
      </c>
      <c r="B2757" s="1" t="s">
        <v>1054</v>
      </c>
      <c r="C2757" s="1" t="s">
        <v>25</v>
      </c>
      <c r="D2757" s="1" t="s">
        <v>77</v>
      </c>
      <c r="E2757" s="1" t="s">
        <v>27</v>
      </c>
      <c r="F2757" s="1" t="s">
        <v>28</v>
      </c>
      <c r="G2757" s="1" t="s">
        <v>218</v>
      </c>
      <c r="H2757" s="1" t="s">
        <v>161</v>
      </c>
      <c r="I2757" s="1" t="s">
        <v>21</v>
      </c>
      <c r="J2757" s="1" t="s">
        <v>44</v>
      </c>
      <c r="K2757">
        <v>1447.65</v>
      </c>
      <c r="L2757">
        <v>5</v>
      </c>
      <c r="M2757">
        <v>0</v>
      </c>
      <c r="N2757">
        <v>419.81849999999997</v>
      </c>
      <c r="O2757">
        <f>(Table1[[#This Row],[Sales]]-Table1[[#This Row],[Profit]])/Table1[[#This Row],[Quantity]]</f>
        <v>205.56630000000004</v>
      </c>
      <c r="P2757">
        <f>Table1[[#This Row],[Sales]]/Table1[[#This Row],[Quantity]]</f>
        <v>289.53000000000003</v>
      </c>
      <c r="Q2757" t="str">
        <f t="shared" si="86"/>
        <v>2021</v>
      </c>
      <c r="R2757" t="str">
        <f t="shared" si="87"/>
        <v>04</v>
      </c>
      <c r="S2757">
        <f>CEILING(Table1[[#This Row],[Month]]/3,1)</f>
        <v>2</v>
      </c>
      <c r="T2757" s="9">
        <f>(Table1[[#This Row],[Profit]]/Table1[[#This Row],[Sales]])</f>
        <v>0.28999999999999998</v>
      </c>
    </row>
    <row r="2758" spans="1:20" x14ac:dyDescent="0.25">
      <c r="A2758">
        <v>20210417</v>
      </c>
      <c r="B2758" s="1" t="s">
        <v>1054</v>
      </c>
      <c r="C2758" s="1" t="s">
        <v>25</v>
      </c>
      <c r="D2758" s="1" t="s">
        <v>77</v>
      </c>
      <c r="E2758" s="1" t="s">
        <v>27</v>
      </c>
      <c r="F2758" s="1" t="s">
        <v>28</v>
      </c>
      <c r="G2758" s="1" t="s">
        <v>218</v>
      </c>
      <c r="H2758" s="1" t="s">
        <v>161</v>
      </c>
      <c r="I2758" s="1" t="s">
        <v>21</v>
      </c>
      <c r="J2758" s="1" t="s">
        <v>50</v>
      </c>
      <c r="K2758">
        <v>11.96</v>
      </c>
      <c r="L2758">
        <v>2</v>
      </c>
      <c r="M2758">
        <v>0</v>
      </c>
      <c r="N2758">
        <v>5.8604000000000003</v>
      </c>
      <c r="O2758">
        <f>(Table1[[#This Row],[Sales]]-Table1[[#This Row],[Profit]])/Table1[[#This Row],[Quantity]]</f>
        <v>3.0498000000000003</v>
      </c>
      <c r="P2758">
        <f>Table1[[#This Row],[Sales]]/Table1[[#This Row],[Quantity]]</f>
        <v>5.98</v>
      </c>
      <c r="Q2758" t="str">
        <f t="shared" si="86"/>
        <v>2021</v>
      </c>
      <c r="R2758" t="str">
        <f t="shared" si="87"/>
        <v>04</v>
      </c>
      <c r="S2758">
        <f>CEILING(Table1[[#This Row],[Month]]/3,1)</f>
        <v>2</v>
      </c>
      <c r="T2758" s="9">
        <f>(Table1[[#This Row],[Profit]]/Table1[[#This Row],[Sales]])</f>
        <v>0.49</v>
      </c>
    </row>
    <row r="2759" spans="1:20" x14ac:dyDescent="0.25">
      <c r="A2759">
        <v>20220612</v>
      </c>
      <c r="B2759" s="1" t="s">
        <v>611</v>
      </c>
      <c r="C2759" s="1" t="s">
        <v>133</v>
      </c>
      <c r="D2759" s="1" t="s">
        <v>134</v>
      </c>
      <c r="E2759" s="1" t="s">
        <v>17</v>
      </c>
      <c r="F2759" s="1" t="s">
        <v>18</v>
      </c>
      <c r="G2759" s="1" t="s">
        <v>74</v>
      </c>
      <c r="H2759" s="1" t="s">
        <v>75</v>
      </c>
      <c r="I2759" s="1" t="s">
        <v>21</v>
      </c>
      <c r="J2759" s="1" t="s">
        <v>94</v>
      </c>
      <c r="K2759">
        <v>239.97</v>
      </c>
      <c r="L2759">
        <v>3</v>
      </c>
      <c r="M2759">
        <v>0</v>
      </c>
      <c r="N2759">
        <v>71.991</v>
      </c>
      <c r="O2759">
        <f>(Table1[[#This Row],[Sales]]-Table1[[#This Row],[Profit]])/Table1[[#This Row],[Quantity]]</f>
        <v>55.992999999999995</v>
      </c>
      <c r="P2759">
        <f>Table1[[#This Row],[Sales]]/Table1[[#This Row],[Quantity]]</f>
        <v>79.989999999999995</v>
      </c>
      <c r="Q2759" t="str">
        <f t="shared" si="86"/>
        <v>2022</v>
      </c>
      <c r="R2759" t="str">
        <f t="shared" si="87"/>
        <v>06</v>
      </c>
      <c r="S2759">
        <f>CEILING(Table1[[#This Row],[Month]]/3,1)</f>
        <v>2</v>
      </c>
      <c r="T2759" s="9">
        <f>(Table1[[#This Row],[Profit]]/Table1[[#This Row],[Sales]])</f>
        <v>0.3</v>
      </c>
    </row>
    <row r="2760" spans="1:20" x14ac:dyDescent="0.25">
      <c r="A2760">
        <v>20220312</v>
      </c>
      <c r="B2760" s="1" t="s">
        <v>1055</v>
      </c>
      <c r="C2760" s="1" t="s">
        <v>385</v>
      </c>
      <c r="D2760" s="1" t="s">
        <v>386</v>
      </c>
      <c r="E2760" s="1" t="s">
        <v>17</v>
      </c>
      <c r="F2760" s="1" t="s">
        <v>48</v>
      </c>
      <c r="G2760" s="1" t="s">
        <v>383</v>
      </c>
      <c r="H2760" s="1" t="s">
        <v>91</v>
      </c>
      <c r="I2760" s="1" t="s">
        <v>63</v>
      </c>
      <c r="J2760" s="1" t="s">
        <v>41</v>
      </c>
      <c r="K2760">
        <v>76.92</v>
      </c>
      <c r="L2760">
        <v>4</v>
      </c>
      <c r="M2760">
        <v>0</v>
      </c>
      <c r="N2760">
        <v>31.537199999999999</v>
      </c>
      <c r="O2760">
        <f>(Table1[[#This Row],[Sales]]-Table1[[#This Row],[Profit]])/Table1[[#This Row],[Quantity]]</f>
        <v>11.345700000000001</v>
      </c>
      <c r="P2760">
        <f>Table1[[#This Row],[Sales]]/Table1[[#This Row],[Quantity]]</f>
        <v>19.23</v>
      </c>
      <c r="Q2760" t="str">
        <f t="shared" si="86"/>
        <v>2022</v>
      </c>
      <c r="R2760" t="str">
        <f t="shared" si="87"/>
        <v>03</v>
      </c>
      <c r="S2760">
        <f>CEILING(Table1[[#This Row],[Month]]/3,1)</f>
        <v>1</v>
      </c>
      <c r="T2760" s="9">
        <f>(Table1[[#This Row],[Profit]]/Table1[[#This Row],[Sales]])</f>
        <v>0.41</v>
      </c>
    </row>
    <row r="2761" spans="1:20" x14ac:dyDescent="0.25">
      <c r="A2761">
        <v>20220312</v>
      </c>
      <c r="B2761" s="1" t="s">
        <v>1055</v>
      </c>
      <c r="C2761" s="1" t="s">
        <v>385</v>
      </c>
      <c r="D2761" s="1" t="s">
        <v>386</v>
      </c>
      <c r="E2761" s="1" t="s">
        <v>17</v>
      </c>
      <c r="F2761" s="1" t="s">
        <v>48</v>
      </c>
      <c r="G2761" s="1" t="s">
        <v>383</v>
      </c>
      <c r="H2761" s="1" t="s">
        <v>91</v>
      </c>
      <c r="I2761" s="1" t="s">
        <v>63</v>
      </c>
      <c r="J2761" s="1" t="s">
        <v>37</v>
      </c>
      <c r="K2761">
        <v>481.32</v>
      </c>
      <c r="L2761">
        <v>4</v>
      </c>
      <c r="M2761">
        <v>0</v>
      </c>
      <c r="N2761">
        <v>125.14319999999999</v>
      </c>
      <c r="O2761">
        <f>(Table1[[#This Row],[Sales]]-Table1[[#This Row],[Profit]])/Table1[[#This Row],[Quantity]]</f>
        <v>89.044200000000004</v>
      </c>
      <c r="P2761">
        <f>Table1[[#This Row],[Sales]]/Table1[[#This Row],[Quantity]]</f>
        <v>120.33</v>
      </c>
      <c r="Q2761" t="str">
        <f t="shared" si="86"/>
        <v>2022</v>
      </c>
      <c r="R2761" t="str">
        <f t="shared" si="87"/>
        <v>03</v>
      </c>
      <c r="S2761">
        <f>CEILING(Table1[[#This Row],[Month]]/3,1)</f>
        <v>1</v>
      </c>
      <c r="T2761" s="9">
        <f>(Table1[[#This Row],[Profit]]/Table1[[#This Row],[Sales]])</f>
        <v>0.26</v>
      </c>
    </row>
    <row r="2762" spans="1:20" x14ac:dyDescent="0.25">
      <c r="A2762">
        <v>20200526</v>
      </c>
      <c r="B2762" s="1" t="s">
        <v>1056</v>
      </c>
      <c r="C2762" s="1" t="s">
        <v>71</v>
      </c>
      <c r="D2762" s="1" t="s">
        <v>89</v>
      </c>
      <c r="E2762" s="1" t="s">
        <v>17</v>
      </c>
      <c r="F2762" s="1" t="s">
        <v>73</v>
      </c>
      <c r="G2762" s="1" t="s">
        <v>474</v>
      </c>
      <c r="H2762" s="1" t="s">
        <v>20</v>
      </c>
      <c r="I2762" s="1" t="s">
        <v>63</v>
      </c>
      <c r="J2762" s="1" t="s">
        <v>50</v>
      </c>
      <c r="K2762">
        <v>48.4</v>
      </c>
      <c r="L2762">
        <v>5</v>
      </c>
      <c r="M2762">
        <v>0</v>
      </c>
      <c r="N2762">
        <v>23.231999999999999</v>
      </c>
      <c r="O2762">
        <f>(Table1[[#This Row],[Sales]]-Table1[[#This Row],[Profit]])/Table1[[#This Row],[Quantity]]</f>
        <v>5.0335999999999999</v>
      </c>
      <c r="P2762">
        <f>Table1[[#This Row],[Sales]]/Table1[[#This Row],[Quantity]]</f>
        <v>9.68</v>
      </c>
      <c r="Q2762" t="str">
        <f t="shared" si="86"/>
        <v>2020</v>
      </c>
      <c r="R2762" t="str">
        <f t="shared" si="87"/>
        <v>05</v>
      </c>
      <c r="S2762">
        <f>CEILING(Table1[[#This Row],[Month]]/3,1)</f>
        <v>2</v>
      </c>
      <c r="T2762" s="9">
        <f>(Table1[[#This Row],[Profit]]/Table1[[#This Row],[Sales]])</f>
        <v>0.48</v>
      </c>
    </row>
    <row r="2763" spans="1:20" x14ac:dyDescent="0.25">
      <c r="A2763">
        <v>20231013</v>
      </c>
      <c r="B2763" s="1" t="s">
        <v>248</v>
      </c>
      <c r="C2763" s="1" t="s">
        <v>25</v>
      </c>
      <c r="D2763" s="1" t="s">
        <v>77</v>
      </c>
      <c r="E2763" s="1" t="s">
        <v>27</v>
      </c>
      <c r="F2763" s="1" t="s">
        <v>28</v>
      </c>
      <c r="G2763" s="1" t="s">
        <v>249</v>
      </c>
      <c r="H2763" s="1" t="s">
        <v>55</v>
      </c>
      <c r="I2763" s="1" t="s">
        <v>63</v>
      </c>
      <c r="J2763" s="1" t="s">
        <v>94</v>
      </c>
      <c r="K2763">
        <v>0.99</v>
      </c>
      <c r="L2763">
        <v>1</v>
      </c>
      <c r="M2763">
        <v>0</v>
      </c>
      <c r="N2763">
        <v>0.43559999999999999</v>
      </c>
      <c r="O2763">
        <f>(Table1[[#This Row],[Sales]]-Table1[[#This Row],[Profit]])/Table1[[#This Row],[Quantity]]</f>
        <v>0.5544</v>
      </c>
      <c r="P2763">
        <f>Table1[[#This Row],[Sales]]/Table1[[#This Row],[Quantity]]</f>
        <v>0.99</v>
      </c>
      <c r="Q2763" t="str">
        <f t="shared" si="86"/>
        <v>2023</v>
      </c>
      <c r="R2763" t="str">
        <f t="shared" si="87"/>
        <v>10</v>
      </c>
      <c r="S2763">
        <f>CEILING(Table1[[#This Row],[Month]]/3,1)</f>
        <v>4</v>
      </c>
      <c r="T2763" s="9">
        <f>(Table1[[#This Row],[Profit]]/Table1[[#This Row],[Sales]])</f>
        <v>0.44</v>
      </c>
    </row>
    <row r="2764" spans="1:20" x14ac:dyDescent="0.25">
      <c r="A2764">
        <v>20231013</v>
      </c>
      <c r="B2764" s="1" t="s">
        <v>248</v>
      </c>
      <c r="C2764" s="1" t="s">
        <v>25</v>
      </c>
      <c r="D2764" s="1" t="s">
        <v>77</v>
      </c>
      <c r="E2764" s="1" t="s">
        <v>27</v>
      </c>
      <c r="F2764" s="1" t="s">
        <v>28</v>
      </c>
      <c r="G2764" s="1" t="s">
        <v>249</v>
      </c>
      <c r="H2764" s="1" t="s">
        <v>55</v>
      </c>
      <c r="I2764" s="1" t="s">
        <v>63</v>
      </c>
      <c r="J2764" s="1" t="s">
        <v>36</v>
      </c>
      <c r="K2764">
        <v>101.84</v>
      </c>
      <c r="L2764">
        <v>5</v>
      </c>
      <c r="M2764">
        <v>0.2</v>
      </c>
      <c r="N2764">
        <v>36.917000000000002</v>
      </c>
      <c r="O2764">
        <f>(Table1[[#This Row],[Sales]]-Table1[[#This Row],[Profit]])/Table1[[#This Row],[Quantity]]</f>
        <v>12.9846</v>
      </c>
      <c r="P2764">
        <f>Table1[[#This Row],[Sales]]/Table1[[#This Row],[Quantity]]</f>
        <v>20.368000000000002</v>
      </c>
      <c r="Q2764" t="str">
        <f t="shared" si="86"/>
        <v>2023</v>
      </c>
      <c r="R2764" t="str">
        <f t="shared" si="87"/>
        <v>10</v>
      </c>
      <c r="S2764">
        <f>CEILING(Table1[[#This Row],[Month]]/3,1)</f>
        <v>4</v>
      </c>
      <c r="T2764" s="9">
        <f>(Table1[[#This Row],[Profit]]/Table1[[#This Row],[Sales]])</f>
        <v>0.36249999999999999</v>
      </c>
    </row>
    <row r="2765" spans="1:20" x14ac:dyDescent="0.25">
      <c r="A2765">
        <v>20230623</v>
      </c>
      <c r="B2765" s="1" t="s">
        <v>843</v>
      </c>
      <c r="C2765" s="1" t="s">
        <v>85</v>
      </c>
      <c r="D2765" s="1" t="s">
        <v>86</v>
      </c>
      <c r="E2765" s="1" t="s">
        <v>17</v>
      </c>
      <c r="F2765" s="1" t="s">
        <v>34</v>
      </c>
      <c r="G2765" s="1" t="s">
        <v>187</v>
      </c>
      <c r="H2765" s="1" t="s">
        <v>20</v>
      </c>
      <c r="I2765" s="1" t="s">
        <v>63</v>
      </c>
      <c r="J2765" s="1" t="s">
        <v>36</v>
      </c>
      <c r="K2765">
        <v>10.332000000000001</v>
      </c>
      <c r="L2765">
        <v>3</v>
      </c>
      <c r="M2765">
        <v>0.7</v>
      </c>
      <c r="N2765">
        <v>-7.5768000000000004</v>
      </c>
      <c r="O2765">
        <f>(Table1[[#This Row],[Sales]]-Table1[[#This Row],[Profit]])/Table1[[#This Row],[Quantity]]</f>
        <v>5.9695999999999998</v>
      </c>
      <c r="P2765">
        <f>Table1[[#This Row],[Sales]]/Table1[[#This Row],[Quantity]]</f>
        <v>3.4440000000000004</v>
      </c>
      <c r="Q2765" t="str">
        <f t="shared" si="86"/>
        <v>2023</v>
      </c>
      <c r="R2765" t="str">
        <f t="shared" si="87"/>
        <v>06</v>
      </c>
      <c r="S2765">
        <f>CEILING(Table1[[#This Row],[Month]]/3,1)</f>
        <v>2</v>
      </c>
      <c r="T2765" s="9">
        <f>(Table1[[#This Row],[Profit]]/Table1[[#This Row],[Sales]])</f>
        <v>-0.73333333333333328</v>
      </c>
    </row>
    <row r="2766" spans="1:20" x14ac:dyDescent="0.25">
      <c r="A2766">
        <v>20230623</v>
      </c>
      <c r="B2766" s="1" t="s">
        <v>843</v>
      </c>
      <c r="C2766" s="1" t="s">
        <v>85</v>
      </c>
      <c r="D2766" s="1" t="s">
        <v>86</v>
      </c>
      <c r="E2766" s="1" t="s">
        <v>17</v>
      </c>
      <c r="F2766" s="1" t="s">
        <v>34</v>
      </c>
      <c r="G2766" s="1" t="s">
        <v>187</v>
      </c>
      <c r="H2766" s="1" t="s">
        <v>20</v>
      </c>
      <c r="I2766" s="1" t="s">
        <v>63</v>
      </c>
      <c r="J2766" s="1" t="s">
        <v>36</v>
      </c>
      <c r="K2766">
        <v>31.155000000000001</v>
      </c>
      <c r="L2766">
        <v>5</v>
      </c>
      <c r="M2766">
        <v>0.7</v>
      </c>
      <c r="N2766">
        <v>-23.8855</v>
      </c>
      <c r="O2766">
        <f>(Table1[[#This Row],[Sales]]-Table1[[#This Row],[Profit]])/Table1[[#This Row],[Quantity]]</f>
        <v>11.008100000000001</v>
      </c>
      <c r="P2766">
        <f>Table1[[#This Row],[Sales]]/Table1[[#This Row],[Quantity]]</f>
        <v>6.2309999999999999</v>
      </c>
      <c r="Q2766" t="str">
        <f t="shared" si="86"/>
        <v>2023</v>
      </c>
      <c r="R2766" t="str">
        <f t="shared" si="87"/>
        <v>06</v>
      </c>
      <c r="S2766">
        <f>CEILING(Table1[[#This Row],[Month]]/3,1)</f>
        <v>2</v>
      </c>
      <c r="T2766" s="9">
        <f>(Table1[[#This Row],[Profit]]/Table1[[#This Row],[Sales]])</f>
        <v>-0.76666666666666661</v>
      </c>
    </row>
    <row r="2767" spans="1:20" x14ac:dyDescent="0.25">
      <c r="A2767">
        <v>20230623</v>
      </c>
      <c r="B2767" s="1" t="s">
        <v>843</v>
      </c>
      <c r="C2767" s="1" t="s">
        <v>85</v>
      </c>
      <c r="D2767" s="1" t="s">
        <v>86</v>
      </c>
      <c r="E2767" s="1" t="s">
        <v>17</v>
      </c>
      <c r="F2767" s="1" t="s">
        <v>34</v>
      </c>
      <c r="G2767" s="1" t="s">
        <v>187</v>
      </c>
      <c r="H2767" s="1" t="s">
        <v>20</v>
      </c>
      <c r="I2767" s="1" t="s">
        <v>63</v>
      </c>
      <c r="J2767" s="1" t="s">
        <v>37</v>
      </c>
      <c r="K2767">
        <v>8.9280000000000008</v>
      </c>
      <c r="L2767">
        <v>2</v>
      </c>
      <c r="M2767">
        <v>0.2</v>
      </c>
      <c r="N2767">
        <v>0.66959999999999997</v>
      </c>
      <c r="O2767">
        <f>(Table1[[#This Row],[Sales]]-Table1[[#This Row],[Profit]])/Table1[[#This Row],[Quantity]]</f>
        <v>4.1292000000000009</v>
      </c>
      <c r="P2767">
        <f>Table1[[#This Row],[Sales]]/Table1[[#This Row],[Quantity]]</f>
        <v>4.4640000000000004</v>
      </c>
      <c r="Q2767" t="str">
        <f t="shared" si="86"/>
        <v>2023</v>
      </c>
      <c r="R2767" t="str">
        <f t="shared" si="87"/>
        <v>06</v>
      </c>
      <c r="S2767">
        <f>CEILING(Table1[[#This Row],[Month]]/3,1)</f>
        <v>2</v>
      </c>
      <c r="T2767" s="9">
        <f>(Table1[[#This Row],[Profit]]/Table1[[#This Row],[Sales]])</f>
        <v>7.4999999999999983E-2</v>
      </c>
    </row>
    <row r="2768" spans="1:20" x14ac:dyDescent="0.25">
      <c r="A2768">
        <v>20230116</v>
      </c>
      <c r="B2768" s="1" t="s">
        <v>684</v>
      </c>
      <c r="C2768" s="1" t="s">
        <v>85</v>
      </c>
      <c r="D2768" s="1" t="s">
        <v>86</v>
      </c>
      <c r="E2768" s="1" t="s">
        <v>17</v>
      </c>
      <c r="F2768" s="1" t="s">
        <v>34</v>
      </c>
      <c r="G2768" s="1" t="s">
        <v>139</v>
      </c>
      <c r="H2768" s="1" t="s">
        <v>40</v>
      </c>
      <c r="I2768" s="1" t="s">
        <v>21</v>
      </c>
      <c r="J2768" s="1" t="s">
        <v>44</v>
      </c>
      <c r="K2768">
        <v>34.384</v>
      </c>
      <c r="L2768">
        <v>1</v>
      </c>
      <c r="M2768">
        <v>0.2</v>
      </c>
      <c r="N2768">
        <v>3.8681999999999999</v>
      </c>
      <c r="O2768">
        <f>(Table1[[#This Row],[Sales]]-Table1[[#This Row],[Profit]])/Table1[[#This Row],[Quantity]]</f>
        <v>30.515799999999999</v>
      </c>
      <c r="P2768">
        <f>Table1[[#This Row],[Sales]]/Table1[[#This Row],[Quantity]]</f>
        <v>34.384</v>
      </c>
      <c r="Q2768" t="str">
        <f t="shared" si="86"/>
        <v>2023</v>
      </c>
      <c r="R2768" t="str">
        <f t="shared" si="87"/>
        <v>01</v>
      </c>
      <c r="S2768">
        <f>CEILING(Table1[[#This Row],[Month]]/3,1)</f>
        <v>1</v>
      </c>
      <c r="T2768" s="9">
        <f>(Table1[[#This Row],[Profit]]/Table1[[#This Row],[Sales]])</f>
        <v>0.11249999999999999</v>
      </c>
    </row>
    <row r="2769" spans="1:20" x14ac:dyDescent="0.25">
      <c r="A2769">
        <v>20230116</v>
      </c>
      <c r="B2769" s="1" t="s">
        <v>684</v>
      </c>
      <c r="C2769" s="1" t="s">
        <v>85</v>
      </c>
      <c r="D2769" s="1" t="s">
        <v>86</v>
      </c>
      <c r="E2769" s="1" t="s">
        <v>17</v>
      </c>
      <c r="F2769" s="1" t="s">
        <v>34</v>
      </c>
      <c r="G2769" s="1" t="s">
        <v>139</v>
      </c>
      <c r="H2769" s="1" t="s">
        <v>40</v>
      </c>
      <c r="I2769" s="1" t="s">
        <v>21</v>
      </c>
      <c r="J2769" s="1" t="s">
        <v>44</v>
      </c>
      <c r="K2769">
        <v>1924.16</v>
      </c>
      <c r="L2769">
        <v>8</v>
      </c>
      <c r="M2769">
        <v>0.2</v>
      </c>
      <c r="N2769">
        <v>312.67599999999999</v>
      </c>
      <c r="O2769">
        <f>(Table1[[#This Row],[Sales]]-Table1[[#This Row],[Profit]])/Table1[[#This Row],[Quantity]]</f>
        <v>201.43550000000002</v>
      </c>
      <c r="P2769">
        <f>Table1[[#This Row],[Sales]]/Table1[[#This Row],[Quantity]]</f>
        <v>240.52</v>
      </c>
      <c r="Q2769" t="str">
        <f t="shared" si="86"/>
        <v>2023</v>
      </c>
      <c r="R2769" t="str">
        <f t="shared" si="87"/>
        <v>01</v>
      </c>
      <c r="S2769">
        <f>CEILING(Table1[[#This Row],[Month]]/3,1)</f>
        <v>1</v>
      </c>
      <c r="T2769" s="9">
        <f>(Table1[[#This Row],[Profit]]/Table1[[#This Row],[Sales]])</f>
        <v>0.16249999999999998</v>
      </c>
    </row>
    <row r="2770" spans="1:20" x14ac:dyDescent="0.25">
      <c r="A2770">
        <v>20210402</v>
      </c>
      <c r="B2770" s="1" t="s">
        <v>1057</v>
      </c>
      <c r="C2770" s="1" t="s">
        <v>57</v>
      </c>
      <c r="D2770" s="1" t="s">
        <v>103</v>
      </c>
      <c r="E2770" s="1" t="s">
        <v>59</v>
      </c>
      <c r="F2770" s="1" t="s">
        <v>60</v>
      </c>
      <c r="G2770" s="1" t="s">
        <v>388</v>
      </c>
      <c r="H2770" s="1" t="s">
        <v>20</v>
      </c>
      <c r="I2770" s="1" t="s">
        <v>21</v>
      </c>
      <c r="J2770" s="1" t="s">
        <v>44</v>
      </c>
      <c r="K2770">
        <v>32.192</v>
      </c>
      <c r="L2770">
        <v>2</v>
      </c>
      <c r="M2770">
        <v>0.8</v>
      </c>
      <c r="N2770">
        <v>-80.48</v>
      </c>
      <c r="O2770">
        <f>(Table1[[#This Row],[Sales]]-Table1[[#This Row],[Profit]])/Table1[[#This Row],[Quantity]]</f>
        <v>56.335999999999999</v>
      </c>
      <c r="P2770">
        <f>Table1[[#This Row],[Sales]]/Table1[[#This Row],[Quantity]]</f>
        <v>16.096</v>
      </c>
      <c r="Q2770" t="str">
        <f t="shared" si="86"/>
        <v>2021</v>
      </c>
      <c r="R2770" t="str">
        <f t="shared" si="87"/>
        <v>04</v>
      </c>
      <c r="S2770">
        <f>CEILING(Table1[[#This Row],[Month]]/3,1)</f>
        <v>2</v>
      </c>
      <c r="T2770" s="9">
        <f>(Table1[[#This Row],[Profit]]/Table1[[#This Row],[Sales]])</f>
        <v>-2.5</v>
      </c>
    </row>
    <row r="2771" spans="1:20" x14ac:dyDescent="0.25">
      <c r="A2771">
        <v>20210402</v>
      </c>
      <c r="B2771" s="1" t="s">
        <v>1057</v>
      </c>
      <c r="C2771" s="1" t="s">
        <v>57</v>
      </c>
      <c r="D2771" s="1" t="s">
        <v>103</v>
      </c>
      <c r="E2771" s="1" t="s">
        <v>59</v>
      </c>
      <c r="F2771" s="1" t="s">
        <v>60</v>
      </c>
      <c r="G2771" s="1" t="s">
        <v>388</v>
      </c>
      <c r="H2771" s="1" t="s">
        <v>20</v>
      </c>
      <c r="I2771" s="1" t="s">
        <v>21</v>
      </c>
      <c r="J2771" s="1" t="s">
        <v>94</v>
      </c>
      <c r="K2771">
        <v>50.12</v>
      </c>
      <c r="L2771">
        <v>7</v>
      </c>
      <c r="M2771">
        <v>0.2</v>
      </c>
      <c r="N2771">
        <v>-0.62649999999999995</v>
      </c>
      <c r="O2771">
        <f>(Table1[[#This Row],[Sales]]-Table1[[#This Row],[Profit]])/Table1[[#This Row],[Quantity]]</f>
        <v>7.2494999999999994</v>
      </c>
      <c r="P2771">
        <f>Table1[[#This Row],[Sales]]/Table1[[#This Row],[Quantity]]</f>
        <v>7.1599999999999993</v>
      </c>
      <c r="Q2771" t="str">
        <f t="shared" si="86"/>
        <v>2021</v>
      </c>
      <c r="R2771" t="str">
        <f t="shared" si="87"/>
        <v>04</v>
      </c>
      <c r="S2771">
        <f>CEILING(Table1[[#This Row],[Month]]/3,1)</f>
        <v>2</v>
      </c>
      <c r="T2771" s="9">
        <f>(Table1[[#This Row],[Profit]]/Table1[[#This Row],[Sales]])</f>
        <v>-1.2499999999999999E-2</v>
      </c>
    </row>
    <row r="2772" spans="1:20" x14ac:dyDescent="0.25">
      <c r="A2772">
        <v>20210402</v>
      </c>
      <c r="B2772" s="1" t="s">
        <v>1057</v>
      </c>
      <c r="C2772" s="1" t="s">
        <v>57</v>
      </c>
      <c r="D2772" s="1" t="s">
        <v>103</v>
      </c>
      <c r="E2772" s="1" t="s">
        <v>59</v>
      </c>
      <c r="F2772" s="1" t="s">
        <v>60</v>
      </c>
      <c r="G2772" s="1" t="s">
        <v>388</v>
      </c>
      <c r="H2772" s="1" t="s">
        <v>20</v>
      </c>
      <c r="I2772" s="1" t="s">
        <v>21</v>
      </c>
      <c r="J2772" s="1" t="s">
        <v>94</v>
      </c>
      <c r="K2772">
        <v>47.975999999999999</v>
      </c>
      <c r="L2772">
        <v>3</v>
      </c>
      <c r="M2772">
        <v>0.2</v>
      </c>
      <c r="N2772">
        <v>1.7990999999999999</v>
      </c>
      <c r="O2772">
        <f>(Table1[[#This Row],[Sales]]-Table1[[#This Row],[Profit]])/Table1[[#This Row],[Quantity]]</f>
        <v>15.392299999999999</v>
      </c>
      <c r="P2772">
        <f>Table1[[#This Row],[Sales]]/Table1[[#This Row],[Quantity]]</f>
        <v>15.991999999999999</v>
      </c>
      <c r="Q2772" t="str">
        <f t="shared" si="86"/>
        <v>2021</v>
      </c>
      <c r="R2772" t="str">
        <f t="shared" si="87"/>
        <v>04</v>
      </c>
      <c r="S2772">
        <f>CEILING(Table1[[#This Row],[Month]]/3,1)</f>
        <v>2</v>
      </c>
      <c r="T2772" s="9">
        <f>(Table1[[#This Row],[Profit]]/Table1[[#This Row],[Sales]])</f>
        <v>3.7499999999999999E-2</v>
      </c>
    </row>
    <row r="2773" spans="1:20" x14ac:dyDescent="0.25">
      <c r="A2773">
        <v>20220904</v>
      </c>
      <c r="B2773" s="1" t="s">
        <v>704</v>
      </c>
      <c r="C2773" s="1" t="s">
        <v>65</v>
      </c>
      <c r="D2773" s="1" t="s">
        <v>1058</v>
      </c>
      <c r="E2773" s="1" t="s">
        <v>17</v>
      </c>
      <c r="F2773" s="1" t="s">
        <v>67</v>
      </c>
      <c r="G2773" s="1" t="s">
        <v>87</v>
      </c>
      <c r="H2773" s="1" t="s">
        <v>75</v>
      </c>
      <c r="I2773" s="1" t="s">
        <v>21</v>
      </c>
      <c r="J2773" s="1" t="s">
        <v>37</v>
      </c>
      <c r="K2773">
        <v>54.5</v>
      </c>
      <c r="L2773">
        <v>5</v>
      </c>
      <c r="M2773">
        <v>0</v>
      </c>
      <c r="N2773">
        <v>14.17</v>
      </c>
      <c r="O2773">
        <f>(Table1[[#This Row],[Sales]]-Table1[[#This Row],[Profit]])/Table1[[#This Row],[Quantity]]</f>
        <v>8.0659999999999989</v>
      </c>
      <c r="P2773">
        <f>Table1[[#This Row],[Sales]]/Table1[[#This Row],[Quantity]]</f>
        <v>10.9</v>
      </c>
      <c r="Q2773" t="str">
        <f t="shared" si="86"/>
        <v>2022</v>
      </c>
      <c r="R2773" t="str">
        <f t="shared" si="87"/>
        <v>09</v>
      </c>
      <c r="S2773">
        <f>CEILING(Table1[[#This Row],[Month]]/3,1)</f>
        <v>3</v>
      </c>
      <c r="T2773" s="9">
        <f>(Table1[[#This Row],[Profit]]/Table1[[#This Row],[Sales]])</f>
        <v>0.26</v>
      </c>
    </row>
    <row r="2774" spans="1:20" x14ac:dyDescent="0.25">
      <c r="A2774">
        <v>20231211</v>
      </c>
      <c r="B2774" s="1" t="s">
        <v>909</v>
      </c>
      <c r="C2774" s="1" t="s">
        <v>32</v>
      </c>
      <c r="D2774" s="1" t="s">
        <v>33</v>
      </c>
      <c r="E2774" s="1" t="s">
        <v>17</v>
      </c>
      <c r="F2774" s="1" t="s">
        <v>34</v>
      </c>
      <c r="G2774" s="1" t="s">
        <v>447</v>
      </c>
      <c r="H2774" s="1" t="s">
        <v>62</v>
      </c>
      <c r="I2774" s="1" t="s">
        <v>21</v>
      </c>
      <c r="J2774" s="1" t="s">
        <v>41</v>
      </c>
      <c r="K2774">
        <v>19.103999999999999</v>
      </c>
      <c r="L2774">
        <v>3</v>
      </c>
      <c r="M2774">
        <v>0.2</v>
      </c>
      <c r="N2774">
        <v>5.7312000000000003</v>
      </c>
      <c r="O2774">
        <f>(Table1[[#This Row],[Sales]]-Table1[[#This Row],[Profit]])/Table1[[#This Row],[Quantity]]</f>
        <v>4.4575999999999993</v>
      </c>
      <c r="P2774">
        <f>Table1[[#This Row],[Sales]]/Table1[[#This Row],[Quantity]]</f>
        <v>6.3679999999999994</v>
      </c>
      <c r="Q2774" t="str">
        <f t="shared" si="86"/>
        <v>2023</v>
      </c>
      <c r="R2774" t="str">
        <f t="shared" si="87"/>
        <v>12</v>
      </c>
      <c r="S2774">
        <f>CEILING(Table1[[#This Row],[Month]]/3,1)</f>
        <v>4</v>
      </c>
      <c r="T2774" s="9">
        <f>(Table1[[#This Row],[Profit]]/Table1[[#This Row],[Sales]])</f>
        <v>0.30000000000000004</v>
      </c>
    </row>
    <row r="2775" spans="1:20" x14ac:dyDescent="0.25">
      <c r="A2775">
        <v>20221123</v>
      </c>
      <c r="B2775" s="1" t="s">
        <v>691</v>
      </c>
      <c r="C2775" s="1" t="s">
        <v>120</v>
      </c>
      <c r="D2775" s="1" t="s">
        <v>310</v>
      </c>
      <c r="E2775" s="1" t="s">
        <v>27</v>
      </c>
      <c r="F2775" s="1" t="s">
        <v>82</v>
      </c>
      <c r="G2775" s="1" t="s">
        <v>323</v>
      </c>
      <c r="H2775" s="1" t="s">
        <v>62</v>
      </c>
      <c r="I2775" s="1" t="s">
        <v>21</v>
      </c>
      <c r="J2775" s="1" t="s">
        <v>36</v>
      </c>
      <c r="K2775">
        <v>49.44</v>
      </c>
      <c r="L2775">
        <v>3</v>
      </c>
      <c r="M2775">
        <v>0</v>
      </c>
      <c r="N2775">
        <v>24.2256</v>
      </c>
      <c r="O2775">
        <f>(Table1[[#This Row],[Sales]]-Table1[[#This Row],[Profit]])/Table1[[#This Row],[Quantity]]</f>
        <v>8.4047999999999998</v>
      </c>
      <c r="P2775">
        <f>Table1[[#This Row],[Sales]]/Table1[[#This Row],[Quantity]]</f>
        <v>16.48</v>
      </c>
      <c r="Q2775" t="str">
        <f t="shared" si="86"/>
        <v>2022</v>
      </c>
      <c r="R2775" t="str">
        <f t="shared" si="87"/>
        <v>11</v>
      </c>
      <c r="S2775">
        <f>CEILING(Table1[[#This Row],[Month]]/3,1)</f>
        <v>4</v>
      </c>
      <c r="T2775" s="9">
        <f>(Table1[[#This Row],[Profit]]/Table1[[#This Row],[Sales]])</f>
        <v>0.49000000000000005</v>
      </c>
    </row>
    <row r="2776" spans="1:20" x14ac:dyDescent="0.25">
      <c r="A2776">
        <v>20231112</v>
      </c>
      <c r="B2776" s="1" t="s">
        <v>897</v>
      </c>
      <c r="C2776" s="1" t="s">
        <v>209</v>
      </c>
      <c r="D2776" s="1" t="s">
        <v>499</v>
      </c>
      <c r="E2776" s="1" t="s">
        <v>27</v>
      </c>
      <c r="F2776" s="1" t="s">
        <v>82</v>
      </c>
      <c r="G2776" s="1" t="s">
        <v>363</v>
      </c>
      <c r="H2776" s="1" t="s">
        <v>20</v>
      </c>
      <c r="I2776" s="1" t="s">
        <v>63</v>
      </c>
      <c r="J2776" s="1" t="s">
        <v>50</v>
      </c>
      <c r="K2776">
        <v>10.368</v>
      </c>
      <c r="L2776">
        <v>2</v>
      </c>
      <c r="M2776">
        <v>0.2</v>
      </c>
      <c r="N2776">
        <v>3.6288</v>
      </c>
      <c r="O2776">
        <f>(Table1[[#This Row],[Sales]]-Table1[[#This Row],[Profit]])/Table1[[#This Row],[Quantity]]</f>
        <v>3.3696000000000002</v>
      </c>
      <c r="P2776">
        <f>Table1[[#This Row],[Sales]]/Table1[[#This Row],[Quantity]]</f>
        <v>5.1840000000000002</v>
      </c>
      <c r="Q2776" t="str">
        <f t="shared" si="86"/>
        <v>2023</v>
      </c>
      <c r="R2776" t="str">
        <f t="shared" si="87"/>
        <v>11</v>
      </c>
      <c r="S2776">
        <f>CEILING(Table1[[#This Row],[Month]]/3,1)</f>
        <v>4</v>
      </c>
      <c r="T2776" s="9">
        <f>(Table1[[#This Row],[Profit]]/Table1[[#This Row],[Sales]])</f>
        <v>0.35</v>
      </c>
    </row>
    <row r="2777" spans="1:20" x14ac:dyDescent="0.25">
      <c r="A2777">
        <v>20221022</v>
      </c>
      <c r="B2777" s="1" t="s">
        <v>155</v>
      </c>
      <c r="C2777" s="1" t="s">
        <v>25</v>
      </c>
      <c r="D2777" s="1" t="s">
        <v>325</v>
      </c>
      <c r="E2777" s="1" t="s">
        <v>27</v>
      </c>
      <c r="F2777" s="1" t="s">
        <v>28</v>
      </c>
      <c r="G2777" s="1" t="s">
        <v>158</v>
      </c>
      <c r="H2777" s="1" t="s">
        <v>55</v>
      </c>
      <c r="I2777" s="1" t="s">
        <v>21</v>
      </c>
      <c r="J2777" s="1" t="s">
        <v>37</v>
      </c>
      <c r="K2777">
        <v>154.44</v>
      </c>
      <c r="L2777">
        <v>3</v>
      </c>
      <c r="M2777">
        <v>0</v>
      </c>
      <c r="N2777">
        <v>1.5444</v>
      </c>
      <c r="O2777">
        <f>(Table1[[#This Row],[Sales]]-Table1[[#This Row],[Profit]])/Table1[[#This Row],[Quantity]]</f>
        <v>50.965200000000003</v>
      </c>
      <c r="P2777">
        <f>Table1[[#This Row],[Sales]]/Table1[[#This Row],[Quantity]]</f>
        <v>51.48</v>
      </c>
      <c r="Q2777" t="str">
        <f t="shared" si="86"/>
        <v>2022</v>
      </c>
      <c r="R2777" t="str">
        <f t="shared" si="87"/>
        <v>10</v>
      </c>
      <c r="S2777">
        <f>CEILING(Table1[[#This Row],[Month]]/3,1)</f>
        <v>4</v>
      </c>
      <c r="T2777" s="9">
        <f>(Table1[[#This Row],[Profit]]/Table1[[#This Row],[Sales]])</f>
        <v>0.01</v>
      </c>
    </row>
    <row r="2778" spans="1:20" x14ac:dyDescent="0.25">
      <c r="A2778">
        <v>20211221</v>
      </c>
      <c r="B2778" s="1" t="s">
        <v>188</v>
      </c>
      <c r="C2778" s="1" t="s">
        <v>195</v>
      </c>
      <c r="D2778" s="1" t="s">
        <v>351</v>
      </c>
      <c r="E2778" s="1" t="s">
        <v>17</v>
      </c>
      <c r="F2778" s="1" t="s">
        <v>197</v>
      </c>
      <c r="G2778" s="1" t="s">
        <v>189</v>
      </c>
      <c r="H2778" s="1" t="s">
        <v>91</v>
      </c>
      <c r="I2778" s="1" t="s">
        <v>30</v>
      </c>
      <c r="J2778" s="1" t="s">
        <v>44</v>
      </c>
      <c r="K2778">
        <v>60.984000000000002</v>
      </c>
      <c r="L2778">
        <v>7</v>
      </c>
      <c r="M2778">
        <v>0.2</v>
      </c>
      <c r="N2778">
        <v>4.5738000000000003</v>
      </c>
      <c r="O2778">
        <f>(Table1[[#This Row],[Sales]]-Table1[[#This Row],[Profit]])/Table1[[#This Row],[Quantity]]</f>
        <v>8.0586000000000002</v>
      </c>
      <c r="P2778">
        <f>Table1[[#This Row],[Sales]]/Table1[[#This Row],[Quantity]]</f>
        <v>8.7119999999999997</v>
      </c>
      <c r="Q2778" t="str">
        <f t="shared" si="86"/>
        <v>2021</v>
      </c>
      <c r="R2778" t="str">
        <f t="shared" si="87"/>
        <v>12</v>
      </c>
      <c r="S2778">
        <f>CEILING(Table1[[#This Row],[Month]]/3,1)</f>
        <v>4</v>
      </c>
      <c r="T2778" s="9">
        <f>(Table1[[#This Row],[Profit]]/Table1[[#This Row],[Sales]])</f>
        <v>7.4999999999999997E-2</v>
      </c>
    </row>
    <row r="2779" spans="1:20" x14ac:dyDescent="0.25">
      <c r="A2779">
        <v>20210717</v>
      </c>
      <c r="B2779" s="1" t="s">
        <v>665</v>
      </c>
      <c r="C2779" s="1" t="s">
        <v>25</v>
      </c>
      <c r="D2779" s="1" t="s">
        <v>1059</v>
      </c>
      <c r="E2779" s="1" t="s">
        <v>27</v>
      </c>
      <c r="F2779" s="1" t="s">
        <v>28</v>
      </c>
      <c r="G2779" s="1" t="s">
        <v>251</v>
      </c>
      <c r="H2779" s="1" t="s">
        <v>40</v>
      </c>
      <c r="I2779" s="1" t="s">
        <v>21</v>
      </c>
      <c r="J2779" s="1" t="s">
        <v>22</v>
      </c>
      <c r="K2779">
        <v>195.46600000000001</v>
      </c>
      <c r="L2779">
        <v>2</v>
      </c>
      <c r="M2779">
        <v>0.15</v>
      </c>
      <c r="N2779">
        <v>-13.797599999999999</v>
      </c>
      <c r="O2779">
        <f>(Table1[[#This Row],[Sales]]-Table1[[#This Row],[Profit]])/Table1[[#This Row],[Quantity]]</f>
        <v>104.6318</v>
      </c>
      <c r="P2779">
        <f>Table1[[#This Row],[Sales]]/Table1[[#This Row],[Quantity]]</f>
        <v>97.733000000000004</v>
      </c>
      <c r="Q2779" t="str">
        <f t="shared" si="86"/>
        <v>2021</v>
      </c>
      <c r="R2779" t="str">
        <f t="shared" si="87"/>
        <v>07</v>
      </c>
      <c r="S2779">
        <f>CEILING(Table1[[#This Row],[Month]]/3,1)</f>
        <v>3</v>
      </c>
      <c r="T2779" s="9">
        <f>(Table1[[#This Row],[Profit]]/Table1[[#This Row],[Sales]])</f>
        <v>-7.0588235294117646E-2</v>
      </c>
    </row>
    <row r="2780" spans="1:20" x14ac:dyDescent="0.25">
      <c r="A2780">
        <v>20230501</v>
      </c>
      <c r="B2780" s="1" t="s">
        <v>415</v>
      </c>
      <c r="C2780" s="1" t="s">
        <v>32</v>
      </c>
      <c r="D2780" s="1" t="s">
        <v>1060</v>
      </c>
      <c r="E2780" s="1" t="s">
        <v>17</v>
      </c>
      <c r="F2780" s="1" t="s">
        <v>34</v>
      </c>
      <c r="G2780" s="1" t="s">
        <v>251</v>
      </c>
      <c r="H2780" s="1" t="s">
        <v>40</v>
      </c>
      <c r="I2780" s="1" t="s">
        <v>30</v>
      </c>
      <c r="J2780" s="1" t="s">
        <v>41</v>
      </c>
      <c r="K2780">
        <v>23.68</v>
      </c>
      <c r="L2780">
        <v>8</v>
      </c>
      <c r="M2780">
        <v>0.2</v>
      </c>
      <c r="N2780">
        <v>6.2160000000000002</v>
      </c>
      <c r="O2780">
        <f>(Table1[[#This Row],[Sales]]-Table1[[#This Row],[Profit]])/Table1[[#This Row],[Quantity]]</f>
        <v>2.1829999999999998</v>
      </c>
      <c r="P2780">
        <f>Table1[[#This Row],[Sales]]/Table1[[#This Row],[Quantity]]</f>
        <v>2.96</v>
      </c>
      <c r="Q2780" t="str">
        <f t="shared" si="86"/>
        <v>2023</v>
      </c>
      <c r="R2780" t="str">
        <f t="shared" si="87"/>
        <v>05</v>
      </c>
      <c r="S2780">
        <f>CEILING(Table1[[#This Row],[Month]]/3,1)</f>
        <v>2</v>
      </c>
      <c r="T2780" s="9">
        <f>(Table1[[#This Row],[Profit]]/Table1[[#This Row],[Sales]])</f>
        <v>0.26250000000000001</v>
      </c>
    </row>
    <row r="2781" spans="1:20" x14ac:dyDescent="0.25">
      <c r="A2781">
        <v>20230501</v>
      </c>
      <c r="B2781" s="1" t="s">
        <v>415</v>
      </c>
      <c r="C2781" s="1" t="s">
        <v>32</v>
      </c>
      <c r="D2781" s="1" t="s">
        <v>1060</v>
      </c>
      <c r="E2781" s="1" t="s">
        <v>17</v>
      </c>
      <c r="F2781" s="1" t="s">
        <v>34</v>
      </c>
      <c r="G2781" s="1" t="s">
        <v>251</v>
      </c>
      <c r="H2781" s="1" t="s">
        <v>40</v>
      </c>
      <c r="I2781" s="1" t="s">
        <v>30</v>
      </c>
      <c r="J2781" s="1" t="s">
        <v>94</v>
      </c>
      <c r="K2781">
        <v>2.3759999999999999</v>
      </c>
      <c r="L2781">
        <v>3</v>
      </c>
      <c r="M2781">
        <v>0.2</v>
      </c>
      <c r="N2781">
        <v>0.74250000000000005</v>
      </c>
      <c r="O2781">
        <f>(Table1[[#This Row],[Sales]]-Table1[[#This Row],[Profit]])/Table1[[#This Row],[Quantity]]</f>
        <v>0.54449999999999987</v>
      </c>
      <c r="P2781">
        <f>Table1[[#This Row],[Sales]]/Table1[[#This Row],[Quantity]]</f>
        <v>0.79199999999999993</v>
      </c>
      <c r="Q2781" t="str">
        <f t="shared" si="86"/>
        <v>2023</v>
      </c>
      <c r="R2781" t="str">
        <f t="shared" si="87"/>
        <v>05</v>
      </c>
      <c r="S2781">
        <f>CEILING(Table1[[#This Row],[Month]]/3,1)</f>
        <v>2</v>
      </c>
      <c r="T2781" s="9">
        <f>(Table1[[#This Row],[Profit]]/Table1[[#This Row],[Sales]])</f>
        <v>0.31250000000000006</v>
      </c>
    </row>
    <row r="2782" spans="1:20" x14ac:dyDescent="0.25">
      <c r="A2782">
        <v>20230507</v>
      </c>
      <c r="B2782" s="1" t="s">
        <v>1045</v>
      </c>
      <c r="C2782" s="1" t="s">
        <v>133</v>
      </c>
      <c r="D2782" s="1" t="s">
        <v>134</v>
      </c>
      <c r="E2782" s="1" t="s">
        <v>17</v>
      </c>
      <c r="F2782" s="1" t="s">
        <v>18</v>
      </c>
      <c r="G2782" s="1" t="s">
        <v>127</v>
      </c>
      <c r="H2782" s="1" t="s">
        <v>40</v>
      </c>
      <c r="I2782" s="1" t="s">
        <v>21</v>
      </c>
      <c r="J2782" s="1" t="s">
        <v>23</v>
      </c>
      <c r="K2782">
        <v>59.2</v>
      </c>
      <c r="L2782">
        <v>4</v>
      </c>
      <c r="M2782">
        <v>0</v>
      </c>
      <c r="N2782">
        <v>29.6</v>
      </c>
      <c r="O2782">
        <f>(Table1[[#This Row],[Sales]]-Table1[[#This Row],[Profit]])/Table1[[#This Row],[Quantity]]</f>
        <v>7.4</v>
      </c>
      <c r="P2782">
        <f>Table1[[#This Row],[Sales]]/Table1[[#This Row],[Quantity]]</f>
        <v>14.8</v>
      </c>
      <c r="Q2782" t="str">
        <f t="shared" si="86"/>
        <v>2023</v>
      </c>
      <c r="R2782" t="str">
        <f t="shared" si="87"/>
        <v>05</v>
      </c>
      <c r="S2782">
        <f>CEILING(Table1[[#This Row],[Month]]/3,1)</f>
        <v>2</v>
      </c>
      <c r="T2782" s="9">
        <f>(Table1[[#This Row],[Profit]]/Table1[[#This Row],[Sales]])</f>
        <v>0.5</v>
      </c>
    </row>
    <row r="2783" spans="1:20" x14ac:dyDescent="0.25">
      <c r="A2783">
        <v>20231121</v>
      </c>
      <c r="B2783" s="1" t="s">
        <v>1042</v>
      </c>
      <c r="C2783" s="1" t="s">
        <v>117</v>
      </c>
      <c r="D2783" s="1" t="s">
        <v>117</v>
      </c>
      <c r="E2783" s="1" t="s">
        <v>17</v>
      </c>
      <c r="F2783" s="1" t="s">
        <v>34</v>
      </c>
      <c r="G2783" s="1" t="s">
        <v>191</v>
      </c>
      <c r="H2783" s="1" t="s">
        <v>91</v>
      </c>
      <c r="I2783" s="1" t="s">
        <v>21</v>
      </c>
      <c r="J2783" s="1" t="s">
        <v>42</v>
      </c>
      <c r="K2783">
        <v>22</v>
      </c>
      <c r="L2783">
        <v>10</v>
      </c>
      <c r="M2783">
        <v>0</v>
      </c>
      <c r="N2783">
        <v>9.68</v>
      </c>
      <c r="O2783">
        <f>(Table1[[#This Row],[Sales]]-Table1[[#This Row],[Profit]])/Table1[[#This Row],[Quantity]]</f>
        <v>1.232</v>
      </c>
      <c r="P2783">
        <f>Table1[[#This Row],[Sales]]/Table1[[#This Row],[Quantity]]</f>
        <v>2.2000000000000002</v>
      </c>
      <c r="Q2783" t="str">
        <f t="shared" si="86"/>
        <v>2023</v>
      </c>
      <c r="R2783" t="str">
        <f t="shared" si="87"/>
        <v>11</v>
      </c>
      <c r="S2783">
        <f>CEILING(Table1[[#This Row],[Month]]/3,1)</f>
        <v>4</v>
      </c>
      <c r="T2783" s="9">
        <f>(Table1[[#This Row],[Profit]]/Table1[[#This Row],[Sales]])</f>
        <v>0.44</v>
      </c>
    </row>
    <row r="2784" spans="1:20" x14ac:dyDescent="0.25">
      <c r="A2784">
        <v>20221112</v>
      </c>
      <c r="B2784" s="1" t="s">
        <v>789</v>
      </c>
      <c r="C2784" s="1" t="s">
        <v>120</v>
      </c>
      <c r="D2784" s="1" t="s">
        <v>310</v>
      </c>
      <c r="E2784" s="1" t="s">
        <v>27</v>
      </c>
      <c r="F2784" s="1" t="s">
        <v>82</v>
      </c>
      <c r="G2784" s="1" t="s">
        <v>556</v>
      </c>
      <c r="H2784" s="1" t="s">
        <v>55</v>
      </c>
      <c r="I2784" s="1" t="s">
        <v>21</v>
      </c>
      <c r="J2784" s="1" t="s">
        <v>43</v>
      </c>
      <c r="K2784">
        <v>257.98</v>
      </c>
      <c r="L2784">
        <v>2</v>
      </c>
      <c r="M2784">
        <v>0</v>
      </c>
      <c r="N2784">
        <v>74.8142</v>
      </c>
      <c r="O2784">
        <f>(Table1[[#This Row],[Sales]]-Table1[[#This Row],[Profit]])/Table1[[#This Row],[Quantity]]</f>
        <v>91.582900000000009</v>
      </c>
      <c r="P2784">
        <f>Table1[[#This Row],[Sales]]/Table1[[#This Row],[Quantity]]</f>
        <v>128.99</v>
      </c>
      <c r="Q2784" t="str">
        <f t="shared" si="86"/>
        <v>2022</v>
      </c>
      <c r="R2784" t="str">
        <f t="shared" si="87"/>
        <v>11</v>
      </c>
      <c r="S2784">
        <f>CEILING(Table1[[#This Row],[Month]]/3,1)</f>
        <v>4</v>
      </c>
      <c r="T2784" s="9">
        <f>(Table1[[#This Row],[Profit]]/Table1[[#This Row],[Sales]])</f>
        <v>0.28999999999999998</v>
      </c>
    </row>
    <row r="2785" spans="1:20" x14ac:dyDescent="0.25">
      <c r="A2785">
        <v>20221106</v>
      </c>
      <c r="B2785" s="1" t="s">
        <v>398</v>
      </c>
      <c r="C2785" s="1" t="s">
        <v>85</v>
      </c>
      <c r="D2785" s="1" t="s">
        <v>86</v>
      </c>
      <c r="E2785" s="1" t="s">
        <v>17</v>
      </c>
      <c r="F2785" s="1" t="s">
        <v>34</v>
      </c>
      <c r="G2785" s="1" t="s">
        <v>306</v>
      </c>
      <c r="H2785" s="1" t="s">
        <v>40</v>
      </c>
      <c r="I2785" s="1" t="s">
        <v>30</v>
      </c>
      <c r="J2785" s="1" t="s">
        <v>43</v>
      </c>
      <c r="K2785">
        <v>23.988</v>
      </c>
      <c r="L2785">
        <v>2</v>
      </c>
      <c r="M2785">
        <v>0.4</v>
      </c>
      <c r="N2785">
        <v>-15.992000000000001</v>
      </c>
      <c r="O2785">
        <f>(Table1[[#This Row],[Sales]]-Table1[[#This Row],[Profit]])/Table1[[#This Row],[Quantity]]</f>
        <v>19.990000000000002</v>
      </c>
      <c r="P2785">
        <f>Table1[[#This Row],[Sales]]/Table1[[#This Row],[Quantity]]</f>
        <v>11.994</v>
      </c>
      <c r="Q2785" t="str">
        <f t="shared" si="86"/>
        <v>2022</v>
      </c>
      <c r="R2785" t="str">
        <f t="shared" si="87"/>
        <v>11</v>
      </c>
      <c r="S2785">
        <f>CEILING(Table1[[#This Row],[Month]]/3,1)</f>
        <v>4</v>
      </c>
      <c r="T2785" s="9">
        <f>(Table1[[#This Row],[Profit]]/Table1[[#This Row],[Sales]])</f>
        <v>-0.66666666666666674</v>
      </c>
    </row>
    <row r="2786" spans="1:20" x14ac:dyDescent="0.25">
      <c r="A2786">
        <v>20221010</v>
      </c>
      <c r="B2786" s="1" t="s">
        <v>427</v>
      </c>
      <c r="C2786" s="1" t="s">
        <v>209</v>
      </c>
      <c r="D2786" s="1" t="s">
        <v>558</v>
      </c>
      <c r="E2786" s="1" t="s">
        <v>27</v>
      </c>
      <c r="F2786" s="1" t="s">
        <v>82</v>
      </c>
      <c r="G2786" s="1" t="s">
        <v>236</v>
      </c>
      <c r="H2786" s="1" t="s">
        <v>168</v>
      </c>
      <c r="I2786" s="1" t="s">
        <v>30</v>
      </c>
      <c r="J2786" s="1" t="s">
        <v>43</v>
      </c>
      <c r="K2786">
        <v>23.975999999999999</v>
      </c>
      <c r="L2786">
        <v>4</v>
      </c>
      <c r="M2786">
        <v>0.4</v>
      </c>
      <c r="N2786">
        <v>-15.5844</v>
      </c>
      <c r="O2786">
        <f>(Table1[[#This Row],[Sales]]-Table1[[#This Row],[Profit]])/Table1[[#This Row],[Quantity]]</f>
        <v>9.8901000000000003</v>
      </c>
      <c r="P2786">
        <f>Table1[[#This Row],[Sales]]/Table1[[#This Row],[Quantity]]</f>
        <v>5.9939999999999998</v>
      </c>
      <c r="Q2786" t="str">
        <f t="shared" si="86"/>
        <v>2022</v>
      </c>
      <c r="R2786" t="str">
        <f t="shared" si="87"/>
        <v>10</v>
      </c>
      <c r="S2786">
        <f>CEILING(Table1[[#This Row],[Month]]/3,1)</f>
        <v>4</v>
      </c>
      <c r="T2786" s="9">
        <f>(Table1[[#This Row],[Profit]]/Table1[[#This Row],[Sales]])</f>
        <v>-0.65</v>
      </c>
    </row>
    <row r="2787" spans="1:20" x14ac:dyDescent="0.25">
      <c r="A2787">
        <v>20210921</v>
      </c>
      <c r="B2787" s="1" t="s">
        <v>890</v>
      </c>
      <c r="C2787" s="1" t="s">
        <v>25</v>
      </c>
      <c r="D2787" s="1" t="s">
        <v>26</v>
      </c>
      <c r="E2787" s="1" t="s">
        <v>27</v>
      </c>
      <c r="F2787" s="1" t="s">
        <v>28</v>
      </c>
      <c r="G2787" s="1" t="s">
        <v>83</v>
      </c>
      <c r="H2787" s="1" t="s">
        <v>75</v>
      </c>
      <c r="I2787" s="1" t="s">
        <v>63</v>
      </c>
      <c r="J2787" s="1" t="s">
        <v>23</v>
      </c>
      <c r="K2787">
        <v>601.53599999999994</v>
      </c>
      <c r="L2787">
        <v>4</v>
      </c>
      <c r="M2787">
        <v>0.2</v>
      </c>
      <c r="N2787">
        <v>0</v>
      </c>
      <c r="O2787">
        <f>(Table1[[#This Row],[Sales]]-Table1[[#This Row],[Profit]])/Table1[[#This Row],[Quantity]]</f>
        <v>150.38399999999999</v>
      </c>
      <c r="P2787">
        <f>Table1[[#This Row],[Sales]]/Table1[[#This Row],[Quantity]]</f>
        <v>150.38399999999999</v>
      </c>
      <c r="Q2787" t="str">
        <f t="shared" si="86"/>
        <v>2021</v>
      </c>
      <c r="R2787" t="str">
        <f t="shared" si="87"/>
        <v>09</v>
      </c>
      <c r="S2787">
        <f>CEILING(Table1[[#This Row],[Month]]/3,1)</f>
        <v>3</v>
      </c>
      <c r="T2787" s="9">
        <f>(Table1[[#This Row],[Profit]]/Table1[[#This Row],[Sales]])</f>
        <v>0</v>
      </c>
    </row>
    <row r="2788" spans="1:20" x14ac:dyDescent="0.25">
      <c r="A2788">
        <v>20210921</v>
      </c>
      <c r="B2788" s="1" t="s">
        <v>890</v>
      </c>
      <c r="C2788" s="1" t="s">
        <v>25</v>
      </c>
      <c r="D2788" s="1" t="s">
        <v>26</v>
      </c>
      <c r="E2788" s="1" t="s">
        <v>27</v>
      </c>
      <c r="F2788" s="1" t="s">
        <v>28</v>
      </c>
      <c r="G2788" s="1" t="s">
        <v>83</v>
      </c>
      <c r="H2788" s="1" t="s">
        <v>75</v>
      </c>
      <c r="I2788" s="1" t="s">
        <v>63</v>
      </c>
      <c r="J2788" s="1" t="s">
        <v>136</v>
      </c>
      <c r="K2788">
        <v>7.9</v>
      </c>
      <c r="L2788">
        <v>2</v>
      </c>
      <c r="M2788">
        <v>0</v>
      </c>
      <c r="N2788">
        <v>2.528</v>
      </c>
      <c r="O2788">
        <f>(Table1[[#This Row],[Sales]]-Table1[[#This Row],[Profit]])/Table1[[#This Row],[Quantity]]</f>
        <v>2.6859999999999999</v>
      </c>
      <c r="P2788">
        <f>Table1[[#This Row],[Sales]]/Table1[[#This Row],[Quantity]]</f>
        <v>3.95</v>
      </c>
      <c r="Q2788" t="str">
        <f t="shared" si="86"/>
        <v>2021</v>
      </c>
      <c r="R2788" t="str">
        <f t="shared" si="87"/>
        <v>09</v>
      </c>
      <c r="S2788">
        <f>CEILING(Table1[[#This Row],[Month]]/3,1)</f>
        <v>3</v>
      </c>
      <c r="T2788" s="9">
        <f>(Table1[[#This Row],[Profit]]/Table1[[#This Row],[Sales]])</f>
        <v>0.32</v>
      </c>
    </row>
    <row r="2789" spans="1:20" x14ac:dyDescent="0.25">
      <c r="A2789">
        <v>20201202</v>
      </c>
      <c r="B2789" s="1" t="s">
        <v>924</v>
      </c>
      <c r="C2789" s="1" t="s">
        <v>57</v>
      </c>
      <c r="D2789" s="1" t="s">
        <v>1061</v>
      </c>
      <c r="E2789" s="1" t="s">
        <v>59</v>
      </c>
      <c r="F2789" s="1" t="s">
        <v>60</v>
      </c>
      <c r="G2789" s="1" t="s">
        <v>239</v>
      </c>
      <c r="H2789" s="1" t="s">
        <v>62</v>
      </c>
      <c r="I2789" s="1" t="s">
        <v>30</v>
      </c>
      <c r="J2789" s="1" t="s">
        <v>41</v>
      </c>
      <c r="K2789">
        <v>58.36</v>
      </c>
      <c r="L2789">
        <v>5</v>
      </c>
      <c r="M2789">
        <v>0.6</v>
      </c>
      <c r="N2789">
        <v>-24.803000000000001</v>
      </c>
      <c r="O2789">
        <f>(Table1[[#This Row],[Sales]]-Table1[[#This Row],[Profit]])/Table1[[#This Row],[Quantity]]</f>
        <v>16.6326</v>
      </c>
      <c r="P2789">
        <f>Table1[[#This Row],[Sales]]/Table1[[#This Row],[Quantity]]</f>
        <v>11.672000000000001</v>
      </c>
      <c r="Q2789" t="str">
        <f t="shared" si="86"/>
        <v>2020</v>
      </c>
      <c r="R2789" t="str">
        <f t="shared" si="87"/>
        <v>12</v>
      </c>
      <c r="S2789">
        <f>CEILING(Table1[[#This Row],[Month]]/3,1)</f>
        <v>4</v>
      </c>
      <c r="T2789" s="9">
        <f>(Table1[[#This Row],[Profit]]/Table1[[#This Row],[Sales]])</f>
        <v>-0.42500000000000004</v>
      </c>
    </row>
    <row r="2790" spans="1:20" x14ac:dyDescent="0.25">
      <c r="A2790">
        <v>20201202</v>
      </c>
      <c r="B2790" s="1" t="s">
        <v>924</v>
      </c>
      <c r="C2790" s="1" t="s">
        <v>57</v>
      </c>
      <c r="D2790" s="1" t="s">
        <v>1061</v>
      </c>
      <c r="E2790" s="1" t="s">
        <v>59</v>
      </c>
      <c r="F2790" s="1" t="s">
        <v>60</v>
      </c>
      <c r="G2790" s="1" t="s">
        <v>239</v>
      </c>
      <c r="H2790" s="1" t="s">
        <v>62</v>
      </c>
      <c r="I2790" s="1" t="s">
        <v>30</v>
      </c>
      <c r="J2790" s="1" t="s">
        <v>42</v>
      </c>
      <c r="K2790">
        <v>16.463999999999999</v>
      </c>
      <c r="L2790">
        <v>7</v>
      </c>
      <c r="M2790">
        <v>0.2</v>
      </c>
      <c r="N2790">
        <v>1.4406000000000001</v>
      </c>
      <c r="O2790">
        <f>(Table1[[#This Row],[Sales]]-Table1[[#This Row],[Profit]])/Table1[[#This Row],[Quantity]]</f>
        <v>2.1461999999999999</v>
      </c>
      <c r="P2790">
        <f>Table1[[#This Row],[Sales]]/Table1[[#This Row],[Quantity]]</f>
        <v>2.3519999999999999</v>
      </c>
      <c r="Q2790" t="str">
        <f t="shared" si="86"/>
        <v>2020</v>
      </c>
      <c r="R2790" t="str">
        <f t="shared" si="87"/>
        <v>12</v>
      </c>
      <c r="S2790">
        <f>CEILING(Table1[[#This Row],[Month]]/3,1)</f>
        <v>4</v>
      </c>
      <c r="T2790" s="9">
        <f>(Table1[[#This Row],[Profit]]/Table1[[#This Row],[Sales]])</f>
        <v>8.7500000000000008E-2</v>
      </c>
    </row>
    <row r="2791" spans="1:20" x14ac:dyDescent="0.25">
      <c r="A2791">
        <v>20201202</v>
      </c>
      <c r="B2791" s="1" t="s">
        <v>924</v>
      </c>
      <c r="C2791" s="1" t="s">
        <v>57</v>
      </c>
      <c r="D2791" s="1" t="s">
        <v>1061</v>
      </c>
      <c r="E2791" s="1" t="s">
        <v>59</v>
      </c>
      <c r="F2791" s="1" t="s">
        <v>60</v>
      </c>
      <c r="G2791" s="1" t="s">
        <v>239</v>
      </c>
      <c r="H2791" s="1" t="s">
        <v>62</v>
      </c>
      <c r="I2791" s="1" t="s">
        <v>30</v>
      </c>
      <c r="J2791" s="1" t="s">
        <v>41</v>
      </c>
      <c r="K2791">
        <v>39.96</v>
      </c>
      <c r="L2791">
        <v>5</v>
      </c>
      <c r="M2791">
        <v>0.6</v>
      </c>
      <c r="N2791">
        <v>-23.975999999999999</v>
      </c>
      <c r="O2791">
        <f>(Table1[[#This Row],[Sales]]-Table1[[#This Row],[Profit]])/Table1[[#This Row],[Quantity]]</f>
        <v>12.7872</v>
      </c>
      <c r="P2791">
        <f>Table1[[#This Row],[Sales]]/Table1[[#This Row],[Quantity]]</f>
        <v>7.992</v>
      </c>
      <c r="Q2791" t="str">
        <f t="shared" si="86"/>
        <v>2020</v>
      </c>
      <c r="R2791" t="str">
        <f t="shared" si="87"/>
        <v>12</v>
      </c>
      <c r="S2791">
        <f>CEILING(Table1[[#This Row],[Month]]/3,1)</f>
        <v>4</v>
      </c>
      <c r="T2791" s="9">
        <f>(Table1[[#This Row],[Profit]]/Table1[[#This Row],[Sales]])</f>
        <v>-0.6</v>
      </c>
    </row>
    <row r="2792" spans="1:20" x14ac:dyDescent="0.25">
      <c r="A2792">
        <v>20200921</v>
      </c>
      <c r="B2792" s="1" t="s">
        <v>628</v>
      </c>
      <c r="C2792" s="1" t="s">
        <v>80</v>
      </c>
      <c r="D2792" s="1" t="s">
        <v>81</v>
      </c>
      <c r="E2792" s="1" t="s">
        <v>27</v>
      </c>
      <c r="F2792" s="1" t="s">
        <v>82</v>
      </c>
      <c r="G2792" s="1" t="s">
        <v>262</v>
      </c>
      <c r="H2792" s="1" t="s">
        <v>69</v>
      </c>
      <c r="I2792" s="1" t="s">
        <v>30</v>
      </c>
      <c r="J2792" s="1" t="s">
        <v>44</v>
      </c>
      <c r="K2792">
        <v>25.96</v>
      </c>
      <c r="L2792">
        <v>2</v>
      </c>
      <c r="M2792">
        <v>0</v>
      </c>
      <c r="N2792">
        <v>7.5284000000000004</v>
      </c>
      <c r="O2792">
        <f>(Table1[[#This Row],[Sales]]-Table1[[#This Row],[Profit]])/Table1[[#This Row],[Quantity]]</f>
        <v>9.2157999999999998</v>
      </c>
      <c r="P2792">
        <f>Table1[[#This Row],[Sales]]/Table1[[#This Row],[Quantity]]</f>
        <v>12.98</v>
      </c>
      <c r="Q2792" t="str">
        <f t="shared" si="86"/>
        <v>2020</v>
      </c>
      <c r="R2792" t="str">
        <f t="shared" si="87"/>
        <v>09</v>
      </c>
      <c r="S2792">
        <f>CEILING(Table1[[#This Row],[Month]]/3,1)</f>
        <v>3</v>
      </c>
      <c r="T2792" s="9">
        <f>(Table1[[#This Row],[Profit]]/Table1[[#This Row],[Sales]])</f>
        <v>0.28999999999999998</v>
      </c>
    </row>
    <row r="2793" spans="1:20" x14ac:dyDescent="0.25">
      <c r="A2793">
        <v>20200921</v>
      </c>
      <c r="B2793" s="1" t="s">
        <v>628</v>
      </c>
      <c r="C2793" s="1" t="s">
        <v>80</v>
      </c>
      <c r="D2793" s="1" t="s">
        <v>81</v>
      </c>
      <c r="E2793" s="1" t="s">
        <v>27</v>
      </c>
      <c r="F2793" s="1" t="s">
        <v>82</v>
      </c>
      <c r="G2793" s="1" t="s">
        <v>262</v>
      </c>
      <c r="H2793" s="1" t="s">
        <v>69</v>
      </c>
      <c r="I2793" s="1" t="s">
        <v>30</v>
      </c>
      <c r="J2793" s="1" t="s">
        <v>44</v>
      </c>
      <c r="K2793">
        <v>36.270000000000003</v>
      </c>
      <c r="L2793">
        <v>3</v>
      </c>
      <c r="M2793">
        <v>0</v>
      </c>
      <c r="N2793">
        <v>10.881</v>
      </c>
      <c r="O2793">
        <f>(Table1[[#This Row],[Sales]]-Table1[[#This Row],[Profit]])/Table1[[#This Row],[Quantity]]</f>
        <v>8.463000000000001</v>
      </c>
      <c r="P2793">
        <f>Table1[[#This Row],[Sales]]/Table1[[#This Row],[Quantity]]</f>
        <v>12.090000000000002</v>
      </c>
      <c r="Q2793" t="str">
        <f t="shared" si="86"/>
        <v>2020</v>
      </c>
      <c r="R2793" t="str">
        <f t="shared" si="87"/>
        <v>09</v>
      </c>
      <c r="S2793">
        <f>CEILING(Table1[[#This Row],[Month]]/3,1)</f>
        <v>3</v>
      </c>
      <c r="T2793" s="9">
        <f>(Table1[[#This Row],[Profit]]/Table1[[#This Row],[Sales]])</f>
        <v>0.3</v>
      </c>
    </row>
    <row r="2794" spans="1:20" x14ac:dyDescent="0.25">
      <c r="A2794">
        <v>20200921</v>
      </c>
      <c r="B2794" s="1" t="s">
        <v>628</v>
      </c>
      <c r="C2794" s="1" t="s">
        <v>80</v>
      </c>
      <c r="D2794" s="1" t="s">
        <v>81</v>
      </c>
      <c r="E2794" s="1" t="s">
        <v>27</v>
      </c>
      <c r="F2794" s="1" t="s">
        <v>82</v>
      </c>
      <c r="G2794" s="1" t="s">
        <v>262</v>
      </c>
      <c r="H2794" s="1" t="s">
        <v>69</v>
      </c>
      <c r="I2794" s="1" t="s">
        <v>30</v>
      </c>
      <c r="J2794" s="1" t="s">
        <v>50</v>
      </c>
      <c r="K2794">
        <v>6.48</v>
      </c>
      <c r="L2794">
        <v>1</v>
      </c>
      <c r="M2794">
        <v>0</v>
      </c>
      <c r="N2794">
        <v>3.1103999999999998</v>
      </c>
      <c r="O2794">
        <f>(Table1[[#This Row],[Sales]]-Table1[[#This Row],[Profit]])/Table1[[#This Row],[Quantity]]</f>
        <v>3.3696000000000006</v>
      </c>
      <c r="P2794">
        <f>Table1[[#This Row],[Sales]]/Table1[[#This Row],[Quantity]]</f>
        <v>6.48</v>
      </c>
      <c r="Q2794" t="str">
        <f t="shared" si="86"/>
        <v>2020</v>
      </c>
      <c r="R2794" t="str">
        <f t="shared" si="87"/>
        <v>09</v>
      </c>
      <c r="S2794">
        <f>CEILING(Table1[[#This Row],[Month]]/3,1)</f>
        <v>3</v>
      </c>
      <c r="T2794" s="9">
        <f>(Table1[[#This Row],[Profit]]/Table1[[#This Row],[Sales]])</f>
        <v>0.47999999999999993</v>
      </c>
    </row>
    <row r="2795" spans="1:20" x14ac:dyDescent="0.25">
      <c r="A2795">
        <v>20200412</v>
      </c>
      <c r="B2795" s="1" t="s">
        <v>1033</v>
      </c>
      <c r="C2795" s="1" t="s">
        <v>25</v>
      </c>
      <c r="D2795" s="1" t="s">
        <v>1062</v>
      </c>
      <c r="E2795" s="1" t="s">
        <v>27</v>
      </c>
      <c r="F2795" s="1" t="s">
        <v>28</v>
      </c>
      <c r="G2795" s="1" t="s">
        <v>141</v>
      </c>
      <c r="H2795" s="1" t="s">
        <v>91</v>
      </c>
      <c r="I2795" s="1" t="s">
        <v>30</v>
      </c>
      <c r="J2795" s="1" t="s">
        <v>43</v>
      </c>
      <c r="K2795">
        <v>1075.088</v>
      </c>
      <c r="L2795">
        <v>14</v>
      </c>
      <c r="M2795">
        <v>0.2</v>
      </c>
      <c r="N2795">
        <v>94.0702</v>
      </c>
      <c r="O2795">
        <f>(Table1[[#This Row],[Sales]]-Table1[[#This Row],[Profit]])/Table1[[#This Row],[Quantity]]</f>
        <v>70.072699999999998</v>
      </c>
      <c r="P2795">
        <f>Table1[[#This Row],[Sales]]/Table1[[#This Row],[Quantity]]</f>
        <v>76.792000000000002</v>
      </c>
      <c r="Q2795" t="str">
        <f t="shared" si="86"/>
        <v>2020</v>
      </c>
      <c r="R2795" t="str">
        <f t="shared" si="87"/>
        <v>04</v>
      </c>
      <c r="S2795">
        <f>CEILING(Table1[[#This Row],[Month]]/3,1)</f>
        <v>2</v>
      </c>
      <c r="T2795" s="9">
        <f>(Table1[[#This Row],[Profit]]/Table1[[#This Row],[Sales]])</f>
        <v>8.7500000000000008E-2</v>
      </c>
    </row>
    <row r="2796" spans="1:20" x14ac:dyDescent="0.25">
      <c r="A2796">
        <v>20200412</v>
      </c>
      <c r="B2796" s="1" t="s">
        <v>1033</v>
      </c>
      <c r="C2796" s="1" t="s">
        <v>25</v>
      </c>
      <c r="D2796" s="1" t="s">
        <v>1062</v>
      </c>
      <c r="E2796" s="1" t="s">
        <v>27</v>
      </c>
      <c r="F2796" s="1" t="s">
        <v>28</v>
      </c>
      <c r="G2796" s="1" t="s">
        <v>141</v>
      </c>
      <c r="H2796" s="1" t="s">
        <v>91</v>
      </c>
      <c r="I2796" s="1" t="s">
        <v>30</v>
      </c>
      <c r="J2796" s="1" t="s">
        <v>43</v>
      </c>
      <c r="K2796">
        <v>438.36799999999999</v>
      </c>
      <c r="L2796">
        <v>4</v>
      </c>
      <c r="M2796">
        <v>0.2</v>
      </c>
      <c r="N2796">
        <v>38.357199999999999</v>
      </c>
      <c r="O2796">
        <f>(Table1[[#This Row],[Sales]]-Table1[[#This Row],[Profit]])/Table1[[#This Row],[Quantity]]</f>
        <v>100.0027</v>
      </c>
      <c r="P2796">
        <f>Table1[[#This Row],[Sales]]/Table1[[#This Row],[Quantity]]</f>
        <v>109.592</v>
      </c>
      <c r="Q2796" t="str">
        <f t="shared" si="86"/>
        <v>2020</v>
      </c>
      <c r="R2796" t="str">
        <f t="shared" si="87"/>
        <v>04</v>
      </c>
      <c r="S2796">
        <f>CEILING(Table1[[#This Row],[Month]]/3,1)</f>
        <v>2</v>
      </c>
      <c r="T2796" s="9">
        <f>(Table1[[#This Row],[Profit]]/Table1[[#This Row],[Sales]])</f>
        <v>8.7499999999999994E-2</v>
      </c>
    </row>
    <row r="2797" spans="1:20" x14ac:dyDescent="0.25">
      <c r="A2797">
        <v>20200412</v>
      </c>
      <c r="B2797" s="1" t="s">
        <v>1033</v>
      </c>
      <c r="C2797" s="1" t="s">
        <v>25</v>
      </c>
      <c r="D2797" s="1" t="s">
        <v>1062</v>
      </c>
      <c r="E2797" s="1" t="s">
        <v>27</v>
      </c>
      <c r="F2797" s="1" t="s">
        <v>28</v>
      </c>
      <c r="G2797" s="1" t="s">
        <v>141</v>
      </c>
      <c r="H2797" s="1" t="s">
        <v>91</v>
      </c>
      <c r="I2797" s="1" t="s">
        <v>30</v>
      </c>
      <c r="J2797" s="1" t="s">
        <v>36</v>
      </c>
      <c r="K2797">
        <v>18.088000000000001</v>
      </c>
      <c r="L2797">
        <v>7</v>
      </c>
      <c r="M2797">
        <v>0.2</v>
      </c>
      <c r="N2797">
        <v>6.5568999999999997</v>
      </c>
      <c r="O2797">
        <f>(Table1[[#This Row],[Sales]]-Table1[[#This Row],[Profit]])/Table1[[#This Row],[Quantity]]</f>
        <v>1.6473000000000002</v>
      </c>
      <c r="P2797">
        <f>Table1[[#This Row],[Sales]]/Table1[[#This Row],[Quantity]]</f>
        <v>2.5840000000000001</v>
      </c>
      <c r="Q2797" t="str">
        <f t="shared" si="86"/>
        <v>2020</v>
      </c>
      <c r="R2797" t="str">
        <f t="shared" si="87"/>
        <v>04</v>
      </c>
      <c r="S2797">
        <f>CEILING(Table1[[#This Row],[Month]]/3,1)</f>
        <v>2</v>
      </c>
      <c r="T2797" s="9">
        <f>(Table1[[#This Row],[Profit]]/Table1[[#This Row],[Sales]])</f>
        <v>0.36249999999999999</v>
      </c>
    </row>
    <row r="2798" spans="1:20" x14ac:dyDescent="0.25">
      <c r="A2798">
        <v>20200412</v>
      </c>
      <c r="B2798" s="1" t="s">
        <v>1033</v>
      </c>
      <c r="C2798" s="1" t="s">
        <v>25</v>
      </c>
      <c r="D2798" s="1" t="s">
        <v>1062</v>
      </c>
      <c r="E2798" s="1" t="s">
        <v>27</v>
      </c>
      <c r="F2798" s="1" t="s">
        <v>28</v>
      </c>
      <c r="G2798" s="1" t="s">
        <v>141</v>
      </c>
      <c r="H2798" s="1" t="s">
        <v>91</v>
      </c>
      <c r="I2798" s="1" t="s">
        <v>30</v>
      </c>
      <c r="J2798" s="1" t="s">
        <v>22</v>
      </c>
      <c r="K2798">
        <v>308.49900000000002</v>
      </c>
      <c r="L2798">
        <v>3</v>
      </c>
      <c r="M2798">
        <v>0.15</v>
      </c>
      <c r="N2798">
        <v>-18.146999999999998</v>
      </c>
      <c r="O2798">
        <f>(Table1[[#This Row],[Sales]]-Table1[[#This Row],[Profit]])/Table1[[#This Row],[Quantity]]</f>
        <v>108.88200000000001</v>
      </c>
      <c r="P2798">
        <f>Table1[[#This Row],[Sales]]/Table1[[#This Row],[Quantity]]</f>
        <v>102.83300000000001</v>
      </c>
      <c r="Q2798" t="str">
        <f t="shared" si="86"/>
        <v>2020</v>
      </c>
      <c r="R2798" t="str">
        <f t="shared" si="87"/>
        <v>04</v>
      </c>
      <c r="S2798">
        <f>CEILING(Table1[[#This Row],[Month]]/3,1)</f>
        <v>2</v>
      </c>
      <c r="T2798" s="9">
        <f>(Table1[[#This Row],[Profit]]/Table1[[#This Row],[Sales]])</f>
        <v>-5.8823529411764698E-2</v>
      </c>
    </row>
    <row r="2799" spans="1:20" x14ac:dyDescent="0.25">
      <c r="A2799">
        <v>20231021</v>
      </c>
      <c r="B2799" s="1" t="s">
        <v>850</v>
      </c>
      <c r="C2799" s="1" t="s">
        <v>467</v>
      </c>
      <c r="D2799" s="1" t="s">
        <v>468</v>
      </c>
      <c r="E2799" s="1" t="s">
        <v>17</v>
      </c>
      <c r="F2799" s="1" t="s">
        <v>73</v>
      </c>
      <c r="G2799" s="1" t="s">
        <v>306</v>
      </c>
      <c r="H2799" s="1" t="s">
        <v>40</v>
      </c>
      <c r="I2799" s="1" t="s">
        <v>21</v>
      </c>
      <c r="J2799" s="1" t="s">
        <v>42</v>
      </c>
      <c r="K2799">
        <v>13.36</v>
      </c>
      <c r="L2799">
        <v>4</v>
      </c>
      <c r="M2799">
        <v>0</v>
      </c>
      <c r="N2799">
        <v>4.1416000000000004</v>
      </c>
      <c r="O2799">
        <f>(Table1[[#This Row],[Sales]]-Table1[[#This Row],[Profit]])/Table1[[#This Row],[Quantity]]</f>
        <v>2.3045999999999998</v>
      </c>
      <c r="P2799">
        <f>Table1[[#This Row],[Sales]]/Table1[[#This Row],[Quantity]]</f>
        <v>3.34</v>
      </c>
      <c r="Q2799" t="str">
        <f t="shared" si="86"/>
        <v>2023</v>
      </c>
      <c r="R2799" t="str">
        <f t="shared" si="87"/>
        <v>10</v>
      </c>
      <c r="S2799">
        <f>CEILING(Table1[[#This Row],[Month]]/3,1)</f>
        <v>4</v>
      </c>
      <c r="T2799" s="9">
        <f>(Table1[[#This Row],[Profit]]/Table1[[#This Row],[Sales]])</f>
        <v>0.31000000000000005</v>
      </c>
    </row>
    <row r="2800" spans="1:20" x14ac:dyDescent="0.25">
      <c r="A2800">
        <v>20231021</v>
      </c>
      <c r="B2800" s="1" t="s">
        <v>850</v>
      </c>
      <c r="C2800" s="1" t="s">
        <v>467</v>
      </c>
      <c r="D2800" s="1" t="s">
        <v>468</v>
      </c>
      <c r="E2800" s="1" t="s">
        <v>17</v>
      </c>
      <c r="F2800" s="1" t="s">
        <v>73</v>
      </c>
      <c r="G2800" s="1" t="s">
        <v>306</v>
      </c>
      <c r="H2800" s="1" t="s">
        <v>40</v>
      </c>
      <c r="I2800" s="1" t="s">
        <v>21</v>
      </c>
      <c r="J2800" s="1" t="s">
        <v>50</v>
      </c>
      <c r="K2800">
        <v>39.96</v>
      </c>
      <c r="L2800">
        <v>2</v>
      </c>
      <c r="M2800">
        <v>0</v>
      </c>
      <c r="N2800">
        <v>18.781199999999998</v>
      </c>
      <c r="O2800">
        <f>(Table1[[#This Row],[Sales]]-Table1[[#This Row],[Profit]])/Table1[[#This Row],[Quantity]]</f>
        <v>10.589400000000001</v>
      </c>
      <c r="P2800">
        <f>Table1[[#This Row],[Sales]]/Table1[[#This Row],[Quantity]]</f>
        <v>19.98</v>
      </c>
      <c r="Q2800" t="str">
        <f t="shared" si="86"/>
        <v>2023</v>
      </c>
      <c r="R2800" t="str">
        <f t="shared" si="87"/>
        <v>10</v>
      </c>
      <c r="S2800">
        <f>CEILING(Table1[[#This Row],[Month]]/3,1)</f>
        <v>4</v>
      </c>
      <c r="T2800" s="9">
        <f>(Table1[[#This Row],[Profit]]/Table1[[#This Row],[Sales]])</f>
        <v>0.47</v>
      </c>
    </row>
    <row r="2801" spans="1:20" x14ac:dyDescent="0.25">
      <c r="A2801">
        <v>20231021</v>
      </c>
      <c r="B2801" s="1" t="s">
        <v>850</v>
      </c>
      <c r="C2801" s="1" t="s">
        <v>467</v>
      </c>
      <c r="D2801" s="1" t="s">
        <v>468</v>
      </c>
      <c r="E2801" s="1" t="s">
        <v>17</v>
      </c>
      <c r="F2801" s="1" t="s">
        <v>73</v>
      </c>
      <c r="G2801" s="1" t="s">
        <v>306</v>
      </c>
      <c r="H2801" s="1" t="s">
        <v>40</v>
      </c>
      <c r="I2801" s="1" t="s">
        <v>21</v>
      </c>
      <c r="J2801" s="1" t="s">
        <v>36</v>
      </c>
      <c r="K2801">
        <v>145.85</v>
      </c>
      <c r="L2801">
        <v>5</v>
      </c>
      <c r="M2801">
        <v>0</v>
      </c>
      <c r="N2801">
        <v>70.007999999999996</v>
      </c>
      <c r="O2801">
        <f>(Table1[[#This Row],[Sales]]-Table1[[#This Row],[Profit]])/Table1[[#This Row],[Quantity]]</f>
        <v>15.1684</v>
      </c>
      <c r="P2801">
        <f>Table1[[#This Row],[Sales]]/Table1[[#This Row],[Quantity]]</f>
        <v>29.169999999999998</v>
      </c>
      <c r="Q2801" t="str">
        <f t="shared" si="86"/>
        <v>2023</v>
      </c>
      <c r="R2801" t="str">
        <f t="shared" si="87"/>
        <v>10</v>
      </c>
      <c r="S2801">
        <f>CEILING(Table1[[#This Row],[Month]]/3,1)</f>
        <v>4</v>
      </c>
      <c r="T2801" s="9">
        <f>(Table1[[#This Row],[Profit]]/Table1[[#This Row],[Sales]])</f>
        <v>0.48</v>
      </c>
    </row>
    <row r="2802" spans="1:20" x14ac:dyDescent="0.25">
      <c r="A2802">
        <v>20221026</v>
      </c>
      <c r="B2802" s="1" t="s">
        <v>650</v>
      </c>
      <c r="C2802" s="1" t="s">
        <v>32</v>
      </c>
      <c r="D2802" s="1" t="s">
        <v>420</v>
      </c>
      <c r="E2802" s="1" t="s">
        <v>17</v>
      </c>
      <c r="F2802" s="1" t="s">
        <v>34</v>
      </c>
      <c r="G2802" s="1" t="s">
        <v>447</v>
      </c>
      <c r="H2802" s="1" t="s">
        <v>62</v>
      </c>
      <c r="I2802" s="1" t="s">
        <v>30</v>
      </c>
      <c r="J2802" s="1" t="s">
        <v>43</v>
      </c>
      <c r="K2802">
        <v>783.96</v>
      </c>
      <c r="L2802">
        <v>5</v>
      </c>
      <c r="M2802">
        <v>0.2</v>
      </c>
      <c r="N2802">
        <v>78.396000000000001</v>
      </c>
      <c r="O2802">
        <f>(Table1[[#This Row],[Sales]]-Table1[[#This Row],[Profit]])/Table1[[#This Row],[Quantity]]</f>
        <v>141.11280000000002</v>
      </c>
      <c r="P2802">
        <f>Table1[[#This Row],[Sales]]/Table1[[#This Row],[Quantity]]</f>
        <v>156.792</v>
      </c>
      <c r="Q2802" t="str">
        <f t="shared" si="86"/>
        <v>2022</v>
      </c>
      <c r="R2802" t="str">
        <f t="shared" si="87"/>
        <v>10</v>
      </c>
      <c r="S2802">
        <f>CEILING(Table1[[#This Row],[Month]]/3,1)</f>
        <v>4</v>
      </c>
      <c r="T2802" s="9">
        <f>(Table1[[#This Row],[Profit]]/Table1[[#This Row],[Sales]])</f>
        <v>9.9999999999999992E-2</v>
      </c>
    </row>
    <row r="2803" spans="1:20" x14ac:dyDescent="0.25">
      <c r="A2803">
        <v>20211101</v>
      </c>
      <c r="B2803" s="1" t="s">
        <v>632</v>
      </c>
      <c r="C2803" s="1" t="s">
        <v>181</v>
      </c>
      <c r="D2803" s="1" t="s">
        <v>182</v>
      </c>
      <c r="E2803" s="1" t="s">
        <v>17</v>
      </c>
      <c r="F2803" s="1" t="s">
        <v>34</v>
      </c>
      <c r="G2803" s="1" t="s">
        <v>486</v>
      </c>
      <c r="H2803" s="1" t="s">
        <v>40</v>
      </c>
      <c r="I2803" s="1" t="s">
        <v>21</v>
      </c>
      <c r="J2803" s="1" t="s">
        <v>42</v>
      </c>
      <c r="K2803">
        <v>7.88</v>
      </c>
      <c r="L2803">
        <v>1</v>
      </c>
      <c r="M2803">
        <v>0.2</v>
      </c>
      <c r="N2803">
        <v>1.7729999999999999</v>
      </c>
      <c r="O2803">
        <f>(Table1[[#This Row],[Sales]]-Table1[[#This Row],[Profit]])/Table1[[#This Row],[Quantity]]</f>
        <v>6.1070000000000002</v>
      </c>
      <c r="P2803">
        <f>Table1[[#This Row],[Sales]]/Table1[[#This Row],[Quantity]]</f>
        <v>7.88</v>
      </c>
      <c r="Q2803" t="str">
        <f t="shared" si="86"/>
        <v>2021</v>
      </c>
      <c r="R2803" t="str">
        <f t="shared" si="87"/>
        <v>11</v>
      </c>
      <c r="S2803">
        <f>CEILING(Table1[[#This Row],[Month]]/3,1)</f>
        <v>4</v>
      </c>
      <c r="T2803" s="9">
        <f>(Table1[[#This Row],[Profit]]/Table1[[#This Row],[Sales]])</f>
        <v>0.22499999999999998</v>
      </c>
    </row>
    <row r="2804" spans="1:20" x14ac:dyDescent="0.25">
      <c r="A2804">
        <v>20231104</v>
      </c>
      <c r="B2804" s="1" t="s">
        <v>1063</v>
      </c>
      <c r="C2804" s="1" t="s">
        <v>259</v>
      </c>
      <c r="D2804" s="1" t="s">
        <v>670</v>
      </c>
      <c r="E2804" s="1" t="s">
        <v>59</v>
      </c>
      <c r="F2804" s="1" t="s">
        <v>110</v>
      </c>
      <c r="G2804" s="1" t="s">
        <v>383</v>
      </c>
      <c r="H2804" s="1" t="s">
        <v>91</v>
      </c>
      <c r="I2804" s="1" t="s">
        <v>21</v>
      </c>
      <c r="J2804" s="1" t="s">
        <v>41</v>
      </c>
      <c r="K2804">
        <v>41.37</v>
      </c>
      <c r="L2804">
        <v>3</v>
      </c>
      <c r="M2804">
        <v>0</v>
      </c>
      <c r="N2804">
        <v>17.375399999999999</v>
      </c>
      <c r="O2804">
        <f>(Table1[[#This Row],[Sales]]-Table1[[#This Row],[Profit]])/Table1[[#This Row],[Quantity]]</f>
        <v>7.9981999999999998</v>
      </c>
      <c r="P2804">
        <f>Table1[[#This Row],[Sales]]/Table1[[#This Row],[Quantity]]</f>
        <v>13.79</v>
      </c>
      <c r="Q2804" t="str">
        <f t="shared" si="86"/>
        <v>2023</v>
      </c>
      <c r="R2804" t="str">
        <f t="shared" si="87"/>
        <v>11</v>
      </c>
      <c r="S2804">
        <f>CEILING(Table1[[#This Row],[Month]]/3,1)</f>
        <v>4</v>
      </c>
      <c r="T2804" s="9">
        <f>(Table1[[#This Row],[Profit]]/Table1[[#This Row],[Sales]])</f>
        <v>0.42</v>
      </c>
    </row>
    <row r="2805" spans="1:20" x14ac:dyDescent="0.25">
      <c r="A2805">
        <v>20210512</v>
      </c>
      <c r="B2805" s="1" t="s">
        <v>830</v>
      </c>
      <c r="C2805" s="1" t="s">
        <v>25</v>
      </c>
      <c r="D2805" s="1" t="s">
        <v>77</v>
      </c>
      <c r="E2805" s="1" t="s">
        <v>27</v>
      </c>
      <c r="F2805" s="1" t="s">
        <v>28</v>
      </c>
      <c r="G2805" s="1" t="s">
        <v>286</v>
      </c>
      <c r="H2805" s="1" t="s">
        <v>40</v>
      </c>
      <c r="I2805" s="1" t="s">
        <v>21</v>
      </c>
      <c r="J2805" s="1" t="s">
        <v>50</v>
      </c>
      <c r="K2805">
        <v>12.84</v>
      </c>
      <c r="L2805">
        <v>3</v>
      </c>
      <c r="M2805">
        <v>0</v>
      </c>
      <c r="N2805">
        <v>5.7779999999999996</v>
      </c>
      <c r="O2805">
        <f>(Table1[[#This Row],[Sales]]-Table1[[#This Row],[Profit]])/Table1[[#This Row],[Quantity]]</f>
        <v>2.3540000000000001</v>
      </c>
      <c r="P2805">
        <f>Table1[[#This Row],[Sales]]/Table1[[#This Row],[Quantity]]</f>
        <v>4.28</v>
      </c>
      <c r="Q2805" t="str">
        <f t="shared" si="86"/>
        <v>2021</v>
      </c>
      <c r="R2805" t="str">
        <f t="shared" si="87"/>
        <v>05</v>
      </c>
      <c r="S2805">
        <f>CEILING(Table1[[#This Row],[Month]]/3,1)</f>
        <v>2</v>
      </c>
      <c r="T2805" s="9">
        <f>(Table1[[#This Row],[Profit]]/Table1[[#This Row],[Sales]])</f>
        <v>0.44999999999999996</v>
      </c>
    </row>
    <row r="2806" spans="1:20" x14ac:dyDescent="0.25">
      <c r="A2806">
        <v>20210512</v>
      </c>
      <c r="B2806" s="1" t="s">
        <v>830</v>
      </c>
      <c r="C2806" s="1" t="s">
        <v>25</v>
      </c>
      <c r="D2806" s="1" t="s">
        <v>77</v>
      </c>
      <c r="E2806" s="1" t="s">
        <v>27</v>
      </c>
      <c r="F2806" s="1" t="s">
        <v>28</v>
      </c>
      <c r="G2806" s="1" t="s">
        <v>286</v>
      </c>
      <c r="H2806" s="1" t="s">
        <v>40</v>
      </c>
      <c r="I2806" s="1" t="s">
        <v>21</v>
      </c>
      <c r="J2806" s="1" t="s">
        <v>50</v>
      </c>
      <c r="K2806">
        <v>25.68</v>
      </c>
      <c r="L2806">
        <v>6</v>
      </c>
      <c r="M2806">
        <v>0</v>
      </c>
      <c r="N2806">
        <v>11.555999999999999</v>
      </c>
      <c r="O2806">
        <f>(Table1[[#This Row],[Sales]]-Table1[[#This Row],[Profit]])/Table1[[#This Row],[Quantity]]</f>
        <v>2.3540000000000001</v>
      </c>
      <c r="P2806">
        <f>Table1[[#This Row],[Sales]]/Table1[[#This Row],[Quantity]]</f>
        <v>4.28</v>
      </c>
      <c r="Q2806" t="str">
        <f t="shared" si="86"/>
        <v>2021</v>
      </c>
      <c r="R2806" t="str">
        <f t="shared" si="87"/>
        <v>05</v>
      </c>
      <c r="S2806">
        <f>CEILING(Table1[[#This Row],[Month]]/3,1)</f>
        <v>2</v>
      </c>
      <c r="T2806" s="9">
        <f>(Table1[[#This Row],[Profit]]/Table1[[#This Row],[Sales]])</f>
        <v>0.44999999999999996</v>
      </c>
    </row>
    <row r="2807" spans="1:20" x14ac:dyDescent="0.25">
      <c r="A2807">
        <v>20210907</v>
      </c>
      <c r="B2807" s="1" t="s">
        <v>517</v>
      </c>
      <c r="C2807" s="1" t="s">
        <v>57</v>
      </c>
      <c r="D2807" s="1" t="s">
        <v>861</v>
      </c>
      <c r="E2807" s="1" t="s">
        <v>59</v>
      </c>
      <c r="F2807" s="1" t="s">
        <v>60</v>
      </c>
      <c r="G2807" s="1" t="s">
        <v>153</v>
      </c>
      <c r="H2807" s="1" t="s">
        <v>62</v>
      </c>
      <c r="I2807" s="1" t="s">
        <v>21</v>
      </c>
      <c r="J2807" s="1" t="s">
        <v>23</v>
      </c>
      <c r="K2807">
        <v>47.515999999999998</v>
      </c>
      <c r="L2807">
        <v>2</v>
      </c>
      <c r="M2807">
        <v>0.3</v>
      </c>
      <c r="N2807">
        <v>-2.0364</v>
      </c>
      <c r="O2807">
        <f>(Table1[[#This Row],[Sales]]-Table1[[#This Row],[Profit]])/Table1[[#This Row],[Quantity]]</f>
        <v>24.776199999999999</v>
      </c>
      <c r="P2807">
        <f>Table1[[#This Row],[Sales]]/Table1[[#This Row],[Quantity]]</f>
        <v>23.757999999999999</v>
      </c>
      <c r="Q2807" t="str">
        <f t="shared" si="86"/>
        <v>2021</v>
      </c>
      <c r="R2807" t="str">
        <f t="shared" si="87"/>
        <v>09</v>
      </c>
      <c r="S2807">
        <f>CEILING(Table1[[#This Row],[Month]]/3,1)</f>
        <v>3</v>
      </c>
      <c r="T2807" s="9">
        <f>(Table1[[#This Row],[Profit]]/Table1[[#This Row],[Sales]])</f>
        <v>-4.2857142857142858E-2</v>
      </c>
    </row>
    <row r="2808" spans="1:20" x14ac:dyDescent="0.25">
      <c r="A2808">
        <v>20210725</v>
      </c>
      <c r="B2808" s="1" t="s">
        <v>1064</v>
      </c>
      <c r="C2808" s="1" t="s">
        <v>52</v>
      </c>
      <c r="D2808" s="1" t="s">
        <v>53</v>
      </c>
      <c r="E2808" s="1" t="s">
        <v>27</v>
      </c>
      <c r="F2808" s="1" t="s">
        <v>28</v>
      </c>
      <c r="G2808" s="1" t="s">
        <v>232</v>
      </c>
      <c r="H2808" s="1" t="s">
        <v>40</v>
      </c>
      <c r="I2808" s="1" t="s">
        <v>21</v>
      </c>
      <c r="J2808" s="1" t="s">
        <v>136</v>
      </c>
      <c r="K2808">
        <v>9.42</v>
      </c>
      <c r="L2808">
        <v>2</v>
      </c>
      <c r="M2808">
        <v>0</v>
      </c>
      <c r="N2808">
        <v>0.47099999999999997</v>
      </c>
      <c r="O2808">
        <f>(Table1[[#This Row],[Sales]]-Table1[[#This Row],[Profit]])/Table1[[#This Row],[Quantity]]</f>
        <v>4.4744999999999999</v>
      </c>
      <c r="P2808">
        <f>Table1[[#This Row],[Sales]]/Table1[[#This Row],[Quantity]]</f>
        <v>4.71</v>
      </c>
      <c r="Q2808" t="str">
        <f t="shared" si="86"/>
        <v>2021</v>
      </c>
      <c r="R2808" t="str">
        <f t="shared" si="87"/>
        <v>07</v>
      </c>
      <c r="S2808">
        <f>CEILING(Table1[[#This Row],[Month]]/3,1)</f>
        <v>3</v>
      </c>
      <c r="T2808" s="9">
        <f>(Table1[[#This Row],[Profit]]/Table1[[#This Row],[Sales]])</f>
        <v>4.9999999999999996E-2</v>
      </c>
    </row>
    <row r="2809" spans="1:20" x14ac:dyDescent="0.25">
      <c r="A2809">
        <v>20210725</v>
      </c>
      <c r="B2809" s="1" t="s">
        <v>1064</v>
      </c>
      <c r="C2809" s="1" t="s">
        <v>52</v>
      </c>
      <c r="D2809" s="1" t="s">
        <v>53</v>
      </c>
      <c r="E2809" s="1" t="s">
        <v>27</v>
      </c>
      <c r="F2809" s="1" t="s">
        <v>28</v>
      </c>
      <c r="G2809" s="1" t="s">
        <v>232</v>
      </c>
      <c r="H2809" s="1" t="s">
        <v>40</v>
      </c>
      <c r="I2809" s="1" t="s">
        <v>21</v>
      </c>
      <c r="J2809" s="1" t="s">
        <v>50</v>
      </c>
      <c r="K2809">
        <v>12.96</v>
      </c>
      <c r="L2809">
        <v>2</v>
      </c>
      <c r="M2809">
        <v>0</v>
      </c>
      <c r="N2809">
        <v>6.2207999999999997</v>
      </c>
      <c r="O2809">
        <f>(Table1[[#This Row],[Sales]]-Table1[[#This Row],[Profit]])/Table1[[#This Row],[Quantity]]</f>
        <v>3.3696000000000006</v>
      </c>
      <c r="P2809">
        <f>Table1[[#This Row],[Sales]]/Table1[[#This Row],[Quantity]]</f>
        <v>6.48</v>
      </c>
      <c r="Q2809" t="str">
        <f t="shared" si="86"/>
        <v>2021</v>
      </c>
      <c r="R2809" t="str">
        <f t="shared" si="87"/>
        <v>07</v>
      </c>
      <c r="S2809">
        <f>CEILING(Table1[[#This Row],[Month]]/3,1)</f>
        <v>3</v>
      </c>
      <c r="T2809" s="9">
        <f>(Table1[[#This Row],[Profit]]/Table1[[#This Row],[Sales]])</f>
        <v>0.47999999999999993</v>
      </c>
    </row>
    <row r="2810" spans="1:20" x14ac:dyDescent="0.25">
      <c r="A2810">
        <v>20210725</v>
      </c>
      <c r="B2810" s="1" t="s">
        <v>1064</v>
      </c>
      <c r="C2810" s="1" t="s">
        <v>52</v>
      </c>
      <c r="D2810" s="1" t="s">
        <v>53</v>
      </c>
      <c r="E2810" s="1" t="s">
        <v>27</v>
      </c>
      <c r="F2810" s="1" t="s">
        <v>28</v>
      </c>
      <c r="G2810" s="1" t="s">
        <v>232</v>
      </c>
      <c r="H2810" s="1" t="s">
        <v>40</v>
      </c>
      <c r="I2810" s="1" t="s">
        <v>21</v>
      </c>
      <c r="J2810" s="1" t="s">
        <v>22</v>
      </c>
      <c r="K2810">
        <v>704.9</v>
      </c>
      <c r="L2810">
        <v>5</v>
      </c>
      <c r="M2810">
        <v>0</v>
      </c>
      <c r="N2810">
        <v>56.392000000000003</v>
      </c>
      <c r="O2810">
        <f>(Table1[[#This Row],[Sales]]-Table1[[#This Row],[Profit]])/Table1[[#This Row],[Quantity]]</f>
        <v>129.70159999999998</v>
      </c>
      <c r="P2810">
        <f>Table1[[#This Row],[Sales]]/Table1[[#This Row],[Quantity]]</f>
        <v>140.97999999999999</v>
      </c>
      <c r="Q2810" t="str">
        <f t="shared" si="86"/>
        <v>2021</v>
      </c>
      <c r="R2810" t="str">
        <f t="shared" si="87"/>
        <v>07</v>
      </c>
      <c r="S2810">
        <f>CEILING(Table1[[#This Row],[Month]]/3,1)</f>
        <v>3</v>
      </c>
      <c r="T2810" s="9">
        <f>(Table1[[#This Row],[Profit]]/Table1[[#This Row],[Sales]])</f>
        <v>0.08</v>
      </c>
    </row>
    <row r="2811" spans="1:20" x14ac:dyDescent="0.25">
      <c r="A2811">
        <v>20210725</v>
      </c>
      <c r="B2811" s="1" t="s">
        <v>1064</v>
      </c>
      <c r="C2811" s="1" t="s">
        <v>52</v>
      </c>
      <c r="D2811" s="1" t="s">
        <v>53</v>
      </c>
      <c r="E2811" s="1" t="s">
        <v>27</v>
      </c>
      <c r="F2811" s="1" t="s">
        <v>28</v>
      </c>
      <c r="G2811" s="1" t="s">
        <v>232</v>
      </c>
      <c r="H2811" s="1" t="s">
        <v>40</v>
      </c>
      <c r="I2811" s="1" t="s">
        <v>21</v>
      </c>
      <c r="J2811" s="1" t="s">
        <v>23</v>
      </c>
      <c r="K2811">
        <v>561.56799999999998</v>
      </c>
      <c r="L2811">
        <v>2</v>
      </c>
      <c r="M2811">
        <v>0.2</v>
      </c>
      <c r="N2811">
        <v>28.078399999999998</v>
      </c>
      <c r="O2811">
        <f>(Table1[[#This Row],[Sales]]-Table1[[#This Row],[Profit]])/Table1[[#This Row],[Quantity]]</f>
        <v>266.7448</v>
      </c>
      <c r="P2811">
        <f>Table1[[#This Row],[Sales]]/Table1[[#This Row],[Quantity]]</f>
        <v>280.78399999999999</v>
      </c>
      <c r="Q2811" t="str">
        <f t="shared" si="86"/>
        <v>2021</v>
      </c>
      <c r="R2811" t="str">
        <f t="shared" si="87"/>
        <v>07</v>
      </c>
      <c r="S2811">
        <f>CEILING(Table1[[#This Row],[Month]]/3,1)</f>
        <v>3</v>
      </c>
      <c r="T2811" s="9">
        <f>(Table1[[#This Row],[Profit]]/Table1[[#This Row],[Sales]])</f>
        <v>4.9999999999999996E-2</v>
      </c>
    </row>
    <row r="2812" spans="1:20" x14ac:dyDescent="0.25">
      <c r="A2812">
        <v>20211116</v>
      </c>
      <c r="B2812" s="1" t="s">
        <v>845</v>
      </c>
      <c r="C2812" s="1" t="s">
        <v>65</v>
      </c>
      <c r="D2812" s="1" t="s">
        <v>623</v>
      </c>
      <c r="E2812" s="1" t="s">
        <v>17</v>
      </c>
      <c r="F2812" s="1" t="s">
        <v>67</v>
      </c>
      <c r="G2812" s="1" t="s">
        <v>568</v>
      </c>
      <c r="H2812" s="1" t="s">
        <v>69</v>
      </c>
      <c r="I2812" s="1" t="s">
        <v>63</v>
      </c>
      <c r="J2812" s="1" t="s">
        <v>50</v>
      </c>
      <c r="K2812">
        <v>179.82</v>
      </c>
      <c r="L2812">
        <v>9</v>
      </c>
      <c r="M2812">
        <v>0</v>
      </c>
      <c r="N2812">
        <v>84.5154</v>
      </c>
      <c r="O2812">
        <f>(Table1[[#This Row],[Sales]]-Table1[[#This Row],[Profit]])/Table1[[#This Row],[Quantity]]</f>
        <v>10.589399999999999</v>
      </c>
      <c r="P2812">
        <f>Table1[[#This Row],[Sales]]/Table1[[#This Row],[Quantity]]</f>
        <v>19.98</v>
      </c>
      <c r="Q2812" t="str">
        <f t="shared" si="86"/>
        <v>2021</v>
      </c>
      <c r="R2812" t="str">
        <f t="shared" si="87"/>
        <v>11</v>
      </c>
      <c r="S2812">
        <f>CEILING(Table1[[#This Row],[Month]]/3,1)</f>
        <v>4</v>
      </c>
      <c r="T2812" s="9">
        <f>(Table1[[#This Row],[Profit]]/Table1[[#This Row],[Sales]])</f>
        <v>0.47000000000000003</v>
      </c>
    </row>
    <row r="2813" spans="1:20" x14ac:dyDescent="0.25">
      <c r="A2813">
        <v>20211116</v>
      </c>
      <c r="B2813" s="1" t="s">
        <v>845</v>
      </c>
      <c r="C2813" s="1" t="s">
        <v>65</v>
      </c>
      <c r="D2813" s="1" t="s">
        <v>623</v>
      </c>
      <c r="E2813" s="1" t="s">
        <v>17</v>
      </c>
      <c r="F2813" s="1" t="s">
        <v>67</v>
      </c>
      <c r="G2813" s="1" t="s">
        <v>568</v>
      </c>
      <c r="H2813" s="1" t="s">
        <v>69</v>
      </c>
      <c r="I2813" s="1" t="s">
        <v>63</v>
      </c>
      <c r="J2813" s="1" t="s">
        <v>41</v>
      </c>
      <c r="K2813">
        <v>185.58</v>
      </c>
      <c r="L2813">
        <v>6</v>
      </c>
      <c r="M2813">
        <v>0</v>
      </c>
      <c r="N2813">
        <v>76.087800000000001</v>
      </c>
      <c r="O2813">
        <f>(Table1[[#This Row],[Sales]]-Table1[[#This Row],[Profit]])/Table1[[#This Row],[Quantity]]</f>
        <v>18.248700000000003</v>
      </c>
      <c r="P2813">
        <f>Table1[[#This Row],[Sales]]/Table1[[#This Row],[Quantity]]</f>
        <v>30.930000000000003</v>
      </c>
      <c r="Q2813" t="str">
        <f t="shared" si="86"/>
        <v>2021</v>
      </c>
      <c r="R2813" t="str">
        <f t="shared" si="87"/>
        <v>11</v>
      </c>
      <c r="S2813">
        <f>CEILING(Table1[[#This Row],[Month]]/3,1)</f>
        <v>4</v>
      </c>
      <c r="T2813" s="9">
        <f>(Table1[[#This Row],[Profit]]/Table1[[#This Row],[Sales]])</f>
        <v>0.41</v>
      </c>
    </row>
    <row r="2814" spans="1:20" x14ac:dyDescent="0.25">
      <c r="A2814">
        <v>20211116</v>
      </c>
      <c r="B2814" s="1" t="s">
        <v>845</v>
      </c>
      <c r="C2814" s="1" t="s">
        <v>65</v>
      </c>
      <c r="D2814" s="1" t="s">
        <v>623</v>
      </c>
      <c r="E2814" s="1" t="s">
        <v>17</v>
      </c>
      <c r="F2814" s="1" t="s">
        <v>67</v>
      </c>
      <c r="G2814" s="1" t="s">
        <v>568</v>
      </c>
      <c r="H2814" s="1" t="s">
        <v>69</v>
      </c>
      <c r="I2814" s="1" t="s">
        <v>63</v>
      </c>
      <c r="J2814" s="1" t="s">
        <v>36</v>
      </c>
      <c r="K2814">
        <v>214.11</v>
      </c>
      <c r="L2814">
        <v>3</v>
      </c>
      <c r="M2814">
        <v>0</v>
      </c>
      <c r="N2814">
        <v>36.398699999999998</v>
      </c>
      <c r="O2814">
        <f>(Table1[[#This Row],[Sales]]-Table1[[#This Row],[Profit]])/Table1[[#This Row],[Quantity]]</f>
        <v>59.237100000000005</v>
      </c>
      <c r="P2814">
        <f>Table1[[#This Row],[Sales]]/Table1[[#This Row],[Quantity]]</f>
        <v>71.37</v>
      </c>
      <c r="Q2814" t="str">
        <f t="shared" si="86"/>
        <v>2021</v>
      </c>
      <c r="R2814" t="str">
        <f t="shared" si="87"/>
        <v>11</v>
      </c>
      <c r="S2814">
        <f>CEILING(Table1[[#This Row],[Month]]/3,1)</f>
        <v>4</v>
      </c>
      <c r="T2814" s="9">
        <f>(Table1[[#This Row],[Profit]]/Table1[[#This Row],[Sales]])</f>
        <v>0.16999999999999998</v>
      </c>
    </row>
    <row r="2815" spans="1:20" x14ac:dyDescent="0.25">
      <c r="A2815">
        <v>20211116</v>
      </c>
      <c r="B2815" s="1" t="s">
        <v>845</v>
      </c>
      <c r="C2815" s="1" t="s">
        <v>65</v>
      </c>
      <c r="D2815" s="1" t="s">
        <v>623</v>
      </c>
      <c r="E2815" s="1" t="s">
        <v>17</v>
      </c>
      <c r="F2815" s="1" t="s">
        <v>67</v>
      </c>
      <c r="G2815" s="1" t="s">
        <v>568</v>
      </c>
      <c r="H2815" s="1" t="s">
        <v>69</v>
      </c>
      <c r="I2815" s="1" t="s">
        <v>63</v>
      </c>
      <c r="J2815" s="1" t="s">
        <v>94</v>
      </c>
      <c r="K2815">
        <v>999.96</v>
      </c>
      <c r="L2815">
        <v>4</v>
      </c>
      <c r="M2815">
        <v>0</v>
      </c>
      <c r="N2815">
        <v>229.99080000000001</v>
      </c>
      <c r="O2815">
        <f>(Table1[[#This Row],[Sales]]-Table1[[#This Row],[Profit]])/Table1[[#This Row],[Quantity]]</f>
        <v>192.4923</v>
      </c>
      <c r="P2815">
        <f>Table1[[#This Row],[Sales]]/Table1[[#This Row],[Quantity]]</f>
        <v>249.99</v>
      </c>
      <c r="Q2815" t="str">
        <f t="shared" si="86"/>
        <v>2021</v>
      </c>
      <c r="R2815" t="str">
        <f t="shared" si="87"/>
        <v>11</v>
      </c>
      <c r="S2815">
        <f>CEILING(Table1[[#This Row],[Month]]/3,1)</f>
        <v>4</v>
      </c>
      <c r="T2815" s="9">
        <f>(Table1[[#This Row],[Profit]]/Table1[[#This Row],[Sales]])</f>
        <v>0.23</v>
      </c>
    </row>
    <row r="2816" spans="1:20" x14ac:dyDescent="0.25">
      <c r="A2816">
        <v>20211116</v>
      </c>
      <c r="B2816" s="1" t="s">
        <v>845</v>
      </c>
      <c r="C2816" s="1" t="s">
        <v>65</v>
      </c>
      <c r="D2816" s="1" t="s">
        <v>623</v>
      </c>
      <c r="E2816" s="1" t="s">
        <v>17</v>
      </c>
      <c r="F2816" s="1" t="s">
        <v>67</v>
      </c>
      <c r="G2816" s="1" t="s">
        <v>568</v>
      </c>
      <c r="H2816" s="1" t="s">
        <v>69</v>
      </c>
      <c r="I2816" s="1" t="s">
        <v>63</v>
      </c>
      <c r="J2816" s="1" t="s">
        <v>36</v>
      </c>
      <c r="K2816">
        <v>653.54999999999995</v>
      </c>
      <c r="L2816">
        <v>3</v>
      </c>
      <c r="M2816">
        <v>0</v>
      </c>
      <c r="N2816">
        <v>111.1035</v>
      </c>
      <c r="O2816">
        <f>(Table1[[#This Row],[Sales]]-Table1[[#This Row],[Profit]])/Table1[[#This Row],[Quantity]]</f>
        <v>180.81550000000001</v>
      </c>
      <c r="P2816">
        <f>Table1[[#This Row],[Sales]]/Table1[[#This Row],[Quantity]]</f>
        <v>217.85</v>
      </c>
      <c r="Q2816" t="str">
        <f t="shared" si="86"/>
        <v>2021</v>
      </c>
      <c r="R2816" t="str">
        <f t="shared" si="87"/>
        <v>11</v>
      </c>
      <c r="S2816">
        <f>CEILING(Table1[[#This Row],[Month]]/3,1)</f>
        <v>4</v>
      </c>
      <c r="T2816" s="9">
        <f>(Table1[[#This Row],[Profit]]/Table1[[#This Row],[Sales]])</f>
        <v>0.17</v>
      </c>
    </row>
    <row r="2817" spans="1:20" x14ac:dyDescent="0.25">
      <c r="A2817">
        <v>20210901</v>
      </c>
      <c r="B2817" s="1" t="s">
        <v>1065</v>
      </c>
      <c r="C2817" s="1" t="s">
        <v>379</v>
      </c>
      <c r="D2817" s="1" t="s">
        <v>396</v>
      </c>
      <c r="E2817" s="1" t="s">
        <v>59</v>
      </c>
      <c r="F2817" s="1" t="s">
        <v>126</v>
      </c>
      <c r="G2817" s="1" t="s">
        <v>100</v>
      </c>
      <c r="H2817" s="1" t="s">
        <v>101</v>
      </c>
      <c r="I2817" s="1" t="s">
        <v>63</v>
      </c>
      <c r="J2817" s="1" t="s">
        <v>36</v>
      </c>
      <c r="K2817">
        <v>114.6</v>
      </c>
      <c r="L2817">
        <v>5</v>
      </c>
      <c r="M2817">
        <v>0</v>
      </c>
      <c r="N2817">
        <v>51.57</v>
      </c>
      <c r="O2817">
        <f>(Table1[[#This Row],[Sales]]-Table1[[#This Row],[Profit]])/Table1[[#This Row],[Quantity]]</f>
        <v>12.605999999999998</v>
      </c>
      <c r="P2817">
        <f>Table1[[#This Row],[Sales]]/Table1[[#This Row],[Quantity]]</f>
        <v>22.919999999999998</v>
      </c>
      <c r="Q2817" t="str">
        <f t="shared" si="86"/>
        <v>2021</v>
      </c>
      <c r="R2817" t="str">
        <f t="shared" si="87"/>
        <v>09</v>
      </c>
      <c r="S2817">
        <f>CEILING(Table1[[#This Row],[Month]]/3,1)</f>
        <v>3</v>
      </c>
      <c r="T2817" s="9">
        <f>(Table1[[#This Row],[Profit]]/Table1[[#This Row],[Sales]])</f>
        <v>0.45</v>
      </c>
    </row>
    <row r="2818" spans="1:20" x14ac:dyDescent="0.25">
      <c r="A2818">
        <v>20210901</v>
      </c>
      <c r="B2818" s="1" t="s">
        <v>1065</v>
      </c>
      <c r="C2818" s="1" t="s">
        <v>379</v>
      </c>
      <c r="D2818" s="1" t="s">
        <v>396</v>
      </c>
      <c r="E2818" s="1" t="s">
        <v>59</v>
      </c>
      <c r="F2818" s="1" t="s">
        <v>126</v>
      </c>
      <c r="G2818" s="1" t="s">
        <v>100</v>
      </c>
      <c r="H2818" s="1" t="s">
        <v>101</v>
      </c>
      <c r="I2818" s="1" t="s">
        <v>63</v>
      </c>
      <c r="J2818" s="1" t="s">
        <v>23</v>
      </c>
      <c r="K2818">
        <v>60.74</v>
      </c>
      <c r="L2818">
        <v>1</v>
      </c>
      <c r="M2818">
        <v>0</v>
      </c>
      <c r="N2818">
        <v>15.185</v>
      </c>
      <c r="O2818">
        <f>(Table1[[#This Row],[Sales]]-Table1[[#This Row],[Profit]])/Table1[[#This Row],[Quantity]]</f>
        <v>45.555</v>
      </c>
      <c r="P2818">
        <f>Table1[[#This Row],[Sales]]/Table1[[#This Row],[Quantity]]</f>
        <v>60.74</v>
      </c>
      <c r="Q2818" t="str">
        <f t="shared" si="86"/>
        <v>2021</v>
      </c>
      <c r="R2818" t="str">
        <f t="shared" si="87"/>
        <v>09</v>
      </c>
      <c r="S2818">
        <f>CEILING(Table1[[#This Row],[Month]]/3,1)</f>
        <v>3</v>
      </c>
      <c r="T2818" s="9">
        <f>(Table1[[#This Row],[Profit]]/Table1[[#This Row],[Sales]])</f>
        <v>0.25</v>
      </c>
    </row>
    <row r="2819" spans="1:20" x14ac:dyDescent="0.25">
      <c r="A2819">
        <v>20210901</v>
      </c>
      <c r="B2819" s="1" t="s">
        <v>1065</v>
      </c>
      <c r="C2819" s="1" t="s">
        <v>379</v>
      </c>
      <c r="D2819" s="1" t="s">
        <v>396</v>
      </c>
      <c r="E2819" s="1" t="s">
        <v>59</v>
      </c>
      <c r="F2819" s="1" t="s">
        <v>126</v>
      </c>
      <c r="G2819" s="1" t="s">
        <v>100</v>
      </c>
      <c r="H2819" s="1" t="s">
        <v>101</v>
      </c>
      <c r="I2819" s="1" t="s">
        <v>63</v>
      </c>
      <c r="J2819" s="1" t="s">
        <v>41</v>
      </c>
      <c r="K2819">
        <v>124.36</v>
      </c>
      <c r="L2819">
        <v>2</v>
      </c>
      <c r="M2819">
        <v>0</v>
      </c>
      <c r="N2819">
        <v>27.359200000000001</v>
      </c>
      <c r="O2819">
        <f>(Table1[[#This Row],[Sales]]-Table1[[#This Row],[Profit]])/Table1[[#This Row],[Quantity]]</f>
        <v>48.500399999999999</v>
      </c>
      <c r="P2819">
        <f>Table1[[#This Row],[Sales]]/Table1[[#This Row],[Quantity]]</f>
        <v>62.18</v>
      </c>
      <c r="Q2819" t="str">
        <f t="shared" ref="Q2819:Q2882" si="88">LEFT(A2819,4)</f>
        <v>2021</v>
      </c>
      <c r="R2819" t="str">
        <f t="shared" ref="R2819:R2882" si="89">MID(A2819,5,2)</f>
        <v>09</v>
      </c>
      <c r="S2819">
        <f>CEILING(Table1[[#This Row],[Month]]/3,1)</f>
        <v>3</v>
      </c>
      <c r="T2819" s="9">
        <f>(Table1[[#This Row],[Profit]]/Table1[[#This Row],[Sales]])</f>
        <v>0.22</v>
      </c>
    </row>
    <row r="2820" spans="1:20" x14ac:dyDescent="0.25">
      <c r="A2820">
        <v>20210901</v>
      </c>
      <c r="B2820" s="1" t="s">
        <v>1065</v>
      </c>
      <c r="C2820" s="1" t="s">
        <v>379</v>
      </c>
      <c r="D2820" s="1" t="s">
        <v>396</v>
      </c>
      <c r="E2820" s="1" t="s">
        <v>59</v>
      </c>
      <c r="F2820" s="1" t="s">
        <v>126</v>
      </c>
      <c r="G2820" s="1" t="s">
        <v>100</v>
      </c>
      <c r="H2820" s="1" t="s">
        <v>101</v>
      </c>
      <c r="I2820" s="1" t="s">
        <v>63</v>
      </c>
      <c r="J2820" s="1" t="s">
        <v>37</v>
      </c>
      <c r="K2820">
        <v>1088.76</v>
      </c>
      <c r="L2820">
        <v>6</v>
      </c>
      <c r="M2820">
        <v>0</v>
      </c>
      <c r="N2820">
        <v>315.74040000000002</v>
      </c>
      <c r="O2820">
        <f>(Table1[[#This Row],[Sales]]-Table1[[#This Row],[Profit]])/Table1[[#This Row],[Quantity]]</f>
        <v>128.8366</v>
      </c>
      <c r="P2820">
        <f>Table1[[#This Row],[Sales]]/Table1[[#This Row],[Quantity]]</f>
        <v>181.46</v>
      </c>
      <c r="Q2820" t="str">
        <f t="shared" si="88"/>
        <v>2021</v>
      </c>
      <c r="R2820" t="str">
        <f t="shared" si="89"/>
        <v>09</v>
      </c>
      <c r="S2820">
        <f>CEILING(Table1[[#This Row],[Month]]/3,1)</f>
        <v>3</v>
      </c>
      <c r="T2820" s="9">
        <f>(Table1[[#This Row],[Profit]]/Table1[[#This Row],[Sales]])</f>
        <v>0.29000000000000004</v>
      </c>
    </row>
    <row r="2821" spans="1:20" x14ac:dyDescent="0.25">
      <c r="A2821">
        <v>20220506</v>
      </c>
      <c r="B2821" s="1" t="s">
        <v>1066</v>
      </c>
      <c r="C2821" s="1" t="s">
        <v>25</v>
      </c>
      <c r="D2821" s="1" t="s">
        <v>730</v>
      </c>
      <c r="E2821" s="1" t="s">
        <v>27</v>
      </c>
      <c r="F2821" s="1" t="s">
        <v>28</v>
      </c>
      <c r="G2821" s="1" t="s">
        <v>344</v>
      </c>
      <c r="H2821" s="1" t="s">
        <v>20</v>
      </c>
      <c r="I2821" s="1" t="s">
        <v>21</v>
      </c>
      <c r="J2821" s="1" t="s">
        <v>36</v>
      </c>
      <c r="K2821">
        <v>6.72</v>
      </c>
      <c r="L2821">
        <v>5</v>
      </c>
      <c r="M2821">
        <v>0.2</v>
      </c>
      <c r="N2821">
        <v>2.3519999999999999</v>
      </c>
      <c r="O2821">
        <f>(Table1[[#This Row],[Sales]]-Table1[[#This Row],[Profit]])/Table1[[#This Row],[Quantity]]</f>
        <v>0.87360000000000004</v>
      </c>
      <c r="P2821">
        <f>Table1[[#This Row],[Sales]]/Table1[[#This Row],[Quantity]]</f>
        <v>1.3439999999999999</v>
      </c>
      <c r="Q2821" t="str">
        <f t="shared" si="88"/>
        <v>2022</v>
      </c>
      <c r="R2821" t="str">
        <f t="shared" si="89"/>
        <v>05</v>
      </c>
      <c r="S2821">
        <f>CEILING(Table1[[#This Row],[Month]]/3,1)</f>
        <v>2</v>
      </c>
      <c r="T2821" s="9">
        <f>(Table1[[#This Row],[Profit]]/Table1[[#This Row],[Sales]])</f>
        <v>0.35</v>
      </c>
    </row>
    <row r="2822" spans="1:20" x14ac:dyDescent="0.25">
      <c r="A2822">
        <v>20220506</v>
      </c>
      <c r="B2822" s="1" t="s">
        <v>1066</v>
      </c>
      <c r="C2822" s="1" t="s">
        <v>25</v>
      </c>
      <c r="D2822" s="1" t="s">
        <v>730</v>
      </c>
      <c r="E2822" s="1" t="s">
        <v>27</v>
      </c>
      <c r="F2822" s="1" t="s">
        <v>28</v>
      </c>
      <c r="G2822" s="1" t="s">
        <v>344</v>
      </c>
      <c r="H2822" s="1" t="s">
        <v>20</v>
      </c>
      <c r="I2822" s="1" t="s">
        <v>21</v>
      </c>
      <c r="J2822" s="1" t="s">
        <v>36</v>
      </c>
      <c r="K2822">
        <v>298.77600000000001</v>
      </c>
      <c r="L2822">
        <v>3</v>
      </c>
      <c r="M2822">
        <v>0.2</v>
      </c>
      <c r="N2822">
        <v>7.4694000000000003</v>
      </c>
      <c r="O2822">
        <f>(Table1[[#This Row],[Sales]]-Table1[[#This Row],[Profit]])/Table1[[#This Row],[Quantity]]</f>
        <v>97.102199999999996</v>
      </c>
      <c r="P2822">
        <f>Table1[[#This Row],[Sales]]/Table1[[#This Row],[Quantity]]</f>
        <v>99.591999999999999</v>
      </c>
      <c r="Q2822" t="str">
        <f t="shared" si="88"/>
        <v>2022</v>
      </c>
      <c r="R2822" t="str">
        <f t="shared" si="89"/>
        <v>05</v>
      </c>
      <c r="S2822">
        <f>CEILING(Table1[[#This Row],[Month]]/3,1)</f>
        <v>2</v>
      </c>
      <c r="T2822" s="9">
        <f>(Table1[[#This Row],[Profit]]/Table1[[#This Row],[Sales]])</f>
        <v>2.5000000000000001E-2</v>
      </c>
    </row>
    <row r="2823" spans="1:20" x14ac:dyDescent="0.25">
      <c r="A2823">
        <v>20230101</v>
      </c>
      <c r="B2823" s="1" t="s">
        <v>713</v>
      </c>
      <c r="C2823" s="1" t="s">
        <v>25</v>
      </c>
      <c r="D2823" s="1" t="s">
        <v>504</v>
      </c>
      <c r="E2823" s="1" t="s">
        <v>27</v>
      </c>
      <c r="F2823" s="1" t="s">
        <v>28</v>
      </c>
      <c r="G2823" s="1" t="s">
        <v>115</v>
      </c>
      <c r="H2823" s="1" t="s">
        <v>55</v>
      </c>
      <c r="I2823" s="1" t="s">
        <v>21</v>
      </c>
      <c r="J2823" s="1" t="s">
        <v>43</v>
      </c>
      <c r="K2823">
        <v>302.37599999999998</v>
      </c>
      <c r="L2823">
        <v>3</v>
      </c>
      <c r="M2823">
        <v>0.2</v>
      </c>
      <c r="N2823">
        <v>22.6782</v>
      </c>
      <c r="O2823">
        <f>(Table1[[#This Row],[Sales]]-Table1[[#This Row],[Profit]])/Table1[[#This Row],[Quantity]]</f>
        <v>93.232599999999991</v>
      </c>
      <c r="P2823">
        <f>Table1[[#This Row],[Sales]]/Table1[[#This Row],[Quantity]]</f>
        <v>100.79199999999999</v>
      </c>
      <c r="Q2823" t="str">
        <f t="shared" si="88"/>
        <v>2023</v>
      </c>
      <c r="R2823" t="str">
        <f t="shared" si="89"/>
        <v>01</v>
      </c>
      <c r="S2823">
        <f>CEILING(Table1[[#This Row],[Month]]/3,1)</f>
        <v>1</v>
      </c>
      <c r="T2823" s="9">
        <f>(Table1[[#This Row],[Profit]]/Table1[[#This Row],[Sales]])</f>
        <v>7.5000000000000011E-2</v>
      </c>
    </row>
    <row r="2824" spans="1:20" x14ac:dyDescent="0.25">
      <c r="A2824">
        <v>20230919</v>
      </c>
      <c r="B2824" s="1" t="s">
        <v>766</v>
      </c>
      <c r="C2824" s="1" t="s">
        <v>57</v>
      </c>
      <c r="D2824" s="1" t="s">
        <v>553</v>
      </c>
      <c r="E2824" s="1" t="s">
        <v>59</v>
      </c>
      <c r="F2824" s="1" t="s">
        <v>60</v>
      </c>
      <c r="G2824" s="1" t="s">
        <v>298</v>
      </c>
      <c r="H2824" s="1" t="s">
        <v>168</v>
      </c>
      <c r="I2824" s="1" t="s">
        <v>21</v>
      </c>
      <c r="J2824" s="1" t="s">
        <v>42</v>
      </c>
      <c r="K2824">
        <v>8.9280000000000008</v>
      </c>
      <c r="L2824">
        <v>2</v>
      </c>
      <c r="M2824">
        <v>0.2</v>
      </c>
      <c r="N2824">
        <v>0.55800000000000005</v>
      </c>
      <c r="O2824">
        <f>(Table1[[#This Row],[Sales]]-Table1[[#This Row],[Profit]])/Table1[[#This Row],[Quantity]]</f>
        <v>4.1850000000000005</v>
      </c>
      <c r="P2824">
        <f>Table1[[#This Row],[Sales]]/Table1[[#This Row],[Quantity]]</f>
        <v>4.4640000000000004</v>
      </c>
      <c r="Q2824" t="str">
        <f t="shared" si="88"/>
        <v>2023</v>
      </c>
      <c r="R2824" t="str">
        <f t="shared" si="89"/>
        <v>09</v>
      </c>
      <c r="S2824">
        <f>CEILING(Table1[[#This Row],[Month]]/3,1)</f>
        <v>3</v>
      </c>
      <c r="T2824" s="9">
        <f>(Table1[[#This Row],[Profit]]/Table1[[#This Row],[Sales]])</f>
        <v>6.25E-2</v>
      </c>
    </row>
    <row r="2825" spans="1:20" x14ac:dyDescent="0.25">
      <c r="A2825">
        <v>20230919</v>
      </c>
      <c r="B2825" s="1" t="s">
        <v>766</v>
      </c>
      <c r="C2825" s="1" t="s">
        <v>57</v>
      </c>
      <c r="D2825" s="1" t="s">
        <v>553</v>
      </c>
      <c r="E2825" s="1" t="s">
        <v>59</v>
      </c>
      <c r="F2825" s="1" t="s">
        <v>60</v>
      </c>
      <c r="G2825" s="1" t="s">
        <v>298</v>
      </c>
      <c r="H2825" s="1" t="s">
        <v>168</v>
      </c>
      <c r="I2825" s="1" t="s">
        <v>21</v>
      </c>
      <c r="J2825" s="1" t="s">
        <v>37</v>
      </c>
      <c r="K2825">
        <v>47.584000000000003</v>
      </c>
      <c r="L2825">
        <v>2</v>
      </c>
      <c r="M2825">
        <v>0.2</v>
      </c>
      <c r="N2825">
        <v>-2.9740000000000002</v>
      </c>
      <c r="O2825">
        <f>(Table1[[#This Row],[Sales]]-Table1[[#This Row],[Profit]])/Table1[[#This Row],[Quantity]]</f>
        <v>25.279000000000003</v>
      </c>
      <c r="P2825">
        <f>Table1[[#This Row],[Sales]]/Table1[[#This Row],[Quantity]]</f>
        <v>23.792000000000002</v>
      </c>
      <c r="Q2825" t="str">
        <f t="shared" si="88"/>
        <v>2023</v>
      </c>
      <c r="R2825" t="str">
        <f t="shared" si="89"/>
        <v>09</v>
      </c>
      <c r="S2825">
        <f>CEILING(Table1[[#This Row],[Month]]/3,1)</f>
        <v>3</v>
      </c>
      <c r="T2825" s="9">
        <f>(Table1[[#This Row],[Profit]]/Table1[[#This Row],[Sales]])</f>
        <v>-6.25E-2</v>
      </c>
    </row>
    <row r="2826" spans="1:20" x14ac:dyDescent="0.25">
      <c r="A2826">
        <v>20200925</v>
      </c>
      <c r="B2826" s="1" t="s">
        <v>458</v>
      </c>
      <c r="C2826" s="1" t="s">
        <v>57</v>
      </c>
      <c r="D2826" s="1" t="s">
        <v>99</v>
      </c>
      <c r="E2826" s="1" t="s">
        <v>59</v>
      </c>
      <c r="F2826" s="1" t="s">
        <v>60</v>
      </c>
      <c r="G2826" s="1" t="s">
        <v>118</v>
      </c>
      <c r="H2826" s="1" t="s">
        <v>55</v>
      </c>
      <c r="I2826" s="1" t="s">
        <v>63</v>
      </c>
      <c r="J2826" s="1" t="s">
        <v>50</v>
      </c>
      <c r="K2826">
        <v>33.792000000000002</v>
      </c>
      <c r="L2826">
        <v>8</v>
      </c>
      <c r="M2826">
        <v>0.2</v>
      </c>
      <c r="N2826">
        <v>10.56</v>
      </c>
      <c r="O2826">
        <f>(Table1[[#This Row],[Sales]]-Table1[[#This Row],[Profit]])/Table1[[#This Row],[Quantity]]</f>
        <v>2.9039999999999999</v>
      </c>
      <c r="P2826">
        <f>Table1[[#This Row],[Sales]]/Table1[[#This Row],[Quantity]]</f>
        <v>4.2240000000000002</v>
      </c>
      <c r="Q2826" t="str">
        <f t="shared" si="88"/>
        <v>2020</v>
      </c>
      <c r="R2826" t="str">
        <f t="shared" si="89"/>
        <v>09</v>
      </c>
      <c r="S2826">
        <f>CEILING(Table1[[#This Row],[Month]]/3,1)</f>
        <v>3</v>
      </c>
      <c r="T2826" s="9">
        <f>(Table1[[#This Row],[Profit]]/Table1[[#This Row],[Sales]])</f>
        <v>0.3125</v>
      </c>
    </row>
    <row r="2827" spans="1:20" x14ac:dyDescent="0.25">
      <c r="A2827">
        <v>20200925</v>
      </c>
      <c r="B2827" s="1" t="s">
        <v>458</v>
      </c>
      <c r="C2827" s="1" t="s">
        <v>57</v>
      </c>
      <c r="D2827" s="1" t="s">
        <v>99</v>
      </c>
      <c r="E2827" s="1" t="s">
        <v>59</v>
      </c>
      <c r="F2827" s="1" t="s">
        <v>60</v>
      </c>
      <c r="G2827" s="1" t="s">
        <v>118</v>
      </c>
      <c r="H2827" s="1" t="s">
        <v>55</v>
      </c>
      <c r="I2827" s="1" t="s">
        <v>63</v>
      </c>
      <c r="J2827" s="1" t="s">
        <v>22</v>
      </c>
      <c r="K2827">
        <v>300.53280000000001</v>
      </c>
      <c r="L2827">
        <v>2</v>
      </c>
      <c r="M2827">
        <v>0.32</v>
      </c>
      <c r="N2827">
        <v>-97.231200000000001</v>
      </c>
      <c r="O2827">
        <f>(Table1[[#This Row],[Sales]]-Table1[[#This Row],[Profit]])/Table1[[#This Row],[Quantity]]</f>
        <v>198.88200000000001</v>
      </c>
      <c r="P2827">
        <f>Table1[[#This Row],[Sales]]/Table1[[#This Row],[Quantity]]</f>
        <v>150.2664</v>
      </c>
      <c r="Q2827" t="str">
        <f t="shared" si="88"/>
        <v>2020</v>
      </c>
      <c r="R2827" t="str">
        <f t="shared" si="89"/>
        <v>09</v>
      </c>
      <c r="S2827">
        <f>CEILING(Table1[[#This Row],[Month]]/3,1)</f>
        <v>3</v>
      </c>
      <c r="T2827" s="9">
        <f>(Table1[[#This Row],[Profit]]/Table1[[#This Row],[Sales]])</f>
        <v>-0.3235294117647059</v>
      </c>
    </row>
    <row r="2828" spans="1:20" x14ac:dyDescent="0.25">
      <c r="A2828">
        <v>20200925</v>
      </c>
      <c r="B2828" s="1" t="s">
        <v>458</v>
      </c>
      <c r="C2828" s="1" t="s">
        <v>57</v>
      </c>
      <c r="D2828" s="1" t="s">
        <v>99</v>
      </c>
      <c r="E2828" s="1" t="s">
        <v>59</v>
      </c>
      <c r="F2828" s="1" t="s">
        <v>60</v>
      </c>
      <c r="G2828" s="1" t="s">
        <v>118</v>
      </c>
      <c r="H2828" s="1" t="s">
        <v>55</v>
      </c>
      <c r="I2828" s="1" t="s">
        <v>63</v>
      </c>
      <c r="J2828" s="1" t="s">
        <v>36</v>
      </c>
      <c r="K2828">
        <v>2.7240000000000002</v>
      </c>
      <c r="L2828">
        <v>2</v>
      </c>
      <c r="M2828">
        <v>0.8</v>
      </c>
      <c r="N2828">
        <v>-4.3583999999999996</v>
      </c>
      <c r="O2828">
        <f>(Table1[[#This Row],[Sales]]-Table1[[#This Row],[Profit]])/Table1[[#This Row],[Quantity]]</f>
        <v>3.5411999999999999</v>
      </c>
      <c r="P2828">
        <f>Table1[[#This Row],[Sales]]/Table1[[#This Row],[Quantity]]</f>
        <v>1.3620000000000001</v>
      </c>
      <c r="Q2828" t="str">
        <f t="shared" si="88"/>
        <v>2020</v>
      </c>
      <c r="R2828" t="str">
        <f t="shared" si="89"/>
        <v>09</v>
      </c>
      <c r="S2828">
        <f>CEILING(Table1[[#This Row],[Month]]/3,1)</f>
        <v>3</v>
      </c>
      <c r="T2828" s="9">
        <f>(Table1[[#This Row],[Profit]]/Table1[[#This Row],[Sales]])</f>
        <v>-1.5999999999999996</v>
      </c>
    </row>
    <row r="2829" spans="1:20" x14ac:dyDescent="0.25">
      <c r="A2829">
        <v>20200925</v>
      </c>
      <c r="B2829" s="1" t="s">
        <v>458</v>
      </c>
      <c r="C2829" s="1" t="s">
        <v>57</v>
      </c>
      <c r="D2829" s="1" t="s">
        <v>99</v>
      </c>
      <c r="E2829" s="1" t="s">
        <v>59</v>
      </c>
      <c r="F2829" s="1" t="s">
        <v>60</v>
      </c>
      <c r="G2829" s="1" t="s">
        <v>118</v>
      </c>
      <c r="H2829" s="1" t="s">
        <v>55</v>
      </c>
      <c r="I2829" s="1" t="s">
        <v>63</v>
      </c>
      <c r="J2829" s="1" t="s">
        <v>97</v>
      </c>
      <c r="K2829">
        <v>3.2639999999999998</v>
      </c>
      <c r="L2829">
        <v>2</v>
      </c>
      <c r="M2829">
        <v>0.2</v>
      </c>
      <c r="N2829">
        <v>1.1015999999999999</v>
      </c>
      <c r="O2829">
        <f>(Table1[[#This Row],[Sales]]-Table1[[#This Row],[Profit]])/Table1[[#This Row],[Quantity]]</f>
        <v>1.0811999999999999</v>
      </c>
      <c r="P2829">
        <f>Table1[[#This Row],[Sales]]/Table1[[#This Row],[Quantity]]</f>
        <v>1.6319999999999999</v>
      </c>
      <c r="Q2829" t="str">
        <f t="shared" si="88"/>
        <v>2020</v>
      </c>
      <c r="R2829" t="str">
        <f t="shared" si="89"/>
        <v>09</v>
      </c>
      <c r="S2829">
        <f>CEILING(Table1[[#This Row],[Month]]/3,1)</f>
        <v>3</v>
      </c>
      <c r="T2829" s="9">
        <f>(Table1[[#This Row],[Profit]]/Table1[[#This Row],[Sales]])</f>
        <v>0.33750000000000002</v>
      </c>
    </row>
    <row r="2830" spans="1:20" x14ac:dyDescent="0.25">
      <c r="A2830">
        <v>20220424</v>
      </c>
      <c r="B2830" s="1" t="s">
        <v>261</v>
      </c>
      <c r="C2830" s="1" t="s">
        <v>209</v>
      </c>
      <c r="D2830" s="1" t="s">
        <v>558</v>
      </c>
      <c r="E2830" s="1" t="s">
        <v>27</v>
      </c>
      <c r="F2830" s="1" t="s">
        <v>82</v>
      </c>
      <c r="G2830" s="1" t="s">
        <v>262</v>
      </c>
      <c r="H2830" s="1" t="s">
        <v>69</v>
      </c>
      <c r="I2830" s="1" t="s">
        <v>21</v>
      </c>
      <c r="J2830" s="1" t="s">
        <v>50</v>
      </c>
      <c r="K2830">
        <v>108.336</v>
      </c>
      <c r="L2830">
        <v>6</v>
      </c>
      <c r="M2830">
        <v>0.2</v>
      </c>
      <c r="N2830">
        <v>37.9176</v>
      </c>
      <c r="O2830">
        <f>(Table1[[#This Row],[Sales]]-Table1[[#This Row],[Profit]])/Table1[[#This Row],[Quantity]]</f>
        <v>11.736399999999998</v>
      </c>
      <c r="P2830">
        <f>Table1[[#This Row],[Sales]]/Table1[[#This Row],[Quantity]]</f>
        <v>18.056000000000001</v>
      </c>
      <c r="Q2830" t="str">
        <f t="shared" si="88"/>
        <v>2022</v>
      </c>
      <c r="R2830" t="str">
        <f t="shared" si="89"/>
        <v>04</v>
      </c>
      <c r="S2830">
        <f>CEILING(Table1[[#This Row],[Month]]/3,1)</f>
        <v>2</v>
      </c>
      <c r="T2830" s="9">
        <f>(Table1[[#This Row],[Profit]]/Table1[[#This Row],[Sales]])</f>
        <v>0.35000000000000003</v>
      </c>
    </row>
    <row r="2831" spans="1:20" x14ac:dyDescent="0.25">
      <c r="A2831">
        <v>20220424</v>
      </c>
      <c r="B2831" s="1" t="s">
        <v>261</v>
      </c>
      <c r="C2831" s="1" t="s">
        <v>209</v>
      </c>
      <c r="D2831" s="1" t="s">
        <v>558</v>
      </c>
      <c r="E2831" s="1" t="s">
        <v>27</v>
      </c>
      <c r="F2831" s="1" t="s">
        <v>82</v>
      </c>
      <c r="G2831" s="1" t="s">
        <v>262</v>
      </c>
      <c r="H2831" s="1" t="s">
        <v>69</v>
      </c>
      <c r="I2831" s="1" t="s">
        <v>21</v>
      </c>
      <c r="J2831" s="1" t="s">
        <v>37</v>
      </c>
      <c r="K2831">
        <v>55.92</v>
      </c>
      <c r="L2831">
        <v>5</v>
      </c>
      <c r="M2831">
        <v>0.2</v>
      </c>
      <c r="N2831">
        <v>6.2910000000000004</v>
      </c>
      <c r="O2831">
        <f>(Table1[[#This Row],[Sales]]-Table1[[#This Row],[Profit]])/Table1[[#This Row],[Quantity]]</f>
        <v>9.9258000000000006</v>
      </c>
      <c r="P2831">
        <f>Table1[[#This Row],[Sales]]/Table1[[#This Row],[Quantity]]</f>
        <v>11.184000000000001</v>
      </c>
      <c r="Q2831" t="str">
        <f t="shared" si="88"/>
        <v>2022</v>
      </c>
      <c r="R2831" t="str">
        <f t="shared" si="89"/>
        <v>04</v>
      </c>
      <c r="S2831">
        <f>CEILING(Table1[[#This Row],[Month]]/3,1)</f>
        <v>2</v>
      </c>
      <c r="T2831" s="9">
        <f>(Table1[[#This Row],[Profit]]/Table1[[#This Row],[Sales]])</f>
        <v>0.1125</v>
      </c>
    </row>
    <row r="2832" spans="1:20" x14ac:dyDescent="0.25">
      <c r="A2832">
        <v>20220424</v>
      </c>
      <c r="B2832" s="1" t="s">
        <v>261</v>
      </c>
      <c r="C2832" s="1" t="s">
        <v>209</v>
      </c>
      <c r="D2832" s="1" t="s">
        <v>558</v>
      </c>
      <c r="E2832" s="1" t="s">
        <v>27</v>
      </c>
      <c r="F2832" s="1" t="s">
        <v>82</v>
      </c>
      <c r="G2832" s="1" t="s">
        <v>262</v>
      </c>
      <c r="H2832" s="1" t="s">
        <v>69</v>
      </c>
      <c r="I2832" s="1" t="s">
        <v>21</v>
      </c>
      <c r="J2832" s="1" t="s">
        <v>50</v>
      </c>
      <c r="K2832">
        <v>78.304000000000002</v>
      </c>
      <c r="L2832">
        <v>2</v>
      </c>
      <c r="M2832">
        <v>0.2</v>
      </c>
      <c r="N2832">
        <v>29.364000000000001</v>
      </c>
      <c r="O2832">
        <f>(Table1[[#This Row],[Sales]]-Table1[[#This Row],[Profit]])/Table1[[#This Row],[Quantity]]</f>
        <v>24.47</v>
      </c>
      <c r="P2832">
        <f>Table1[[#This Row],[Sales]]/Table1[[#This Row],[Quantity]]</f>
        <v>39.152000000000001</v>
      </c>
      <c r="Q2832" t="str">
        <f t="shared" si="88"/>
        <v>2022</v>
      </c>
      <c r="R2832" t="str">
        <f t="shared" si="89"/>
        <v>04</v>
      </c>
      <c r="S2832">
        <f>CEILING(Table1[[#This Row],[Month]]/3,1)</f>
        <v>2</v>
      </c>
      <c r="T2832" s="9">
        <f>(Table1[[#This Row],[Profit]]/Table1[[#This Row],[Sales]])</f>
        <v>0.375</v>
      </c>
    </row>
    <row r="2833" spans="1:20" x14ac:dyDescent="0.25">
      <c r="A2833">
        <v>20201101</v>
      </c>
      <c r="B2833" s="1" t="s">
        <v>797</v>
      </c>
      <c r="C2833" s="1" t="s">
        <v>181</v>
      </c>
      <c r="D2833" s="1" t="s">
        <v>182</v>
      </c>
      <c r="E2833" s="1" t="s">
        <v>17</v>
      </c>
      <c r="F2833" s="1" t="s">
        <v>34</v>
      </c>
      <c r="G2833" s="1" t="s">
        <v>321</v>
      </c>
      <c r="H2833" s="1" t="s">
        <v>69</v>
      </c>
      <c r="I2833" s="1" t="s">
        <v>21</v>
      </c>
      <c r="J2833" s="1" t="s">
        <v>37</v>
      </c>
      <c r="K2833">
        <v>443.92</v>
      </c>
      <c r="L2833">
        <v>5</v>
      </c>
      <c r="M2833">
        <v>0.2</v>
      </c>
      <c r="N2833">
        <v>-94.332999999999998</v>
      </c>
      <c r="O2833">
        <f>(Table1[[#This Row],[Sales]]-Table1[[#This Row],[Profit]])/Table1[[#This Row],[Quantity]]</f>
        <v>107.65060000000001</v>
      </c>
      <c r="P2833">
        <f>Table1[[#This Row],[Sales]]/Table1[[#This Row],[Quantity]]</f>
        <v>88.784000000000006</v>
      </c>
      <c r="Q2833" t="str">
        <f t="shared" si="88"/>
        <v>2020</v>
      </c>
      <c r="R2833" t="str">
        <f t="shared" si="89"/>
        <v>11</v>
      </c>
      <c r="S2833">
        <f>CEILING(Table1[[#This Row],[Month]]/3,1)</f>
        <v>4</v>
      </c>
      <c r="T2833" s="9">
        <f>(Table1[[#This Row],[Profit]]/Table1[[#This Row],[Sales]])</f>
        <v>-0.21249999999999999</v>
      </c>
    </row>
    <row r="2834" spans="1:20" x14ac:dyDescent="0.25">
      <c r="A2834">
        <v>20201101</v>
      </c>
      <c r="B2834" s="1" t="s">
        <v>797</v>
      </c>
      <c r="C2834" s="1" t="s">
        <v>181</v>
      </c>
      <c r="D2834" s="1" t="s">
        <v>182</v>
      </c>
      <c r="E2834" s="1" t="s">
        <v>17</v>
      </c>
      <c r="F2834" s="1" t="s">
        <v>34</v>
      </c>
      <c r="G2834" s="1" t="s">
        <v>321</v>
      </c>
      <c r="H2834" s="1" t="s">
        <v>69</v>
      </c>
      <c r="I2834" s="1" t="s">
        <v>21</v>
      </c>
      <c r="J2834" s="1" t="s">
        <v>43</v>
      </c>
      <c r="K2834">
        <v>155.976</v>
      </c>
      <c r="L2834">
        <v>3</v>
      </c>
      <c r="M2834">
        <v>0.2</v>
      </c>
      <c r="N2834">
        <v>54.5916</v>
      </c>
      <c r="O2834">
        <f>(Table1[[#This Row],[Sales]]-Table1[[#This Row],[Profit]])/Table1[[#This Row],[Quantity]]</f>
        <v>33.794800000000002</v>
      </c>
      <c r="P2834">
        <f>Table1[[#This Row],[Sales]]/Table1[[#This Row],[Quantity]]</f>
        <v>51.991999999999997</v>
      </c>
      <c r="Q2834" t="str">
        <f t="shared" si="88"/>
        <v>2020</v>
      </c>
      <c r="R2834" t="str">
        <f t="shared" si="89"/>
        <v>11</v>
      </c>
      <c r="S2834">
        <f>CEILING(Table1[[#This Row],[Month]]/3,1)</f>
        <v>4</v>
      </c>
      <c r="T2834" s="9">
        <f>(Table1[[#This Row],[Profit]]/Table1[[#This Row],[Sales]])</f>
        <v>0.35</v>
      </c>
    </row>
    <row r="2835" spans="1:20" x14ac:dyDescent="0.25">
      <c r="A2835">
        <v>20230127</v>
      </c>
      <c r="B2835" s="1" t="s">
        <v>1067</v>
      </c>
      <c r="C2835" s="1" t="s">
        <v>163</v>
      </c>
      <c r="D2835" s="1" t="s">
        <v>164</v>
      </c>
      <c r="E2835" s="1" t="s">
        <v>17</v>
      </c>
      <c r="F2835" s="1" t="s">
        <v>34</v>
      </c>
      <c r="G2835" s="1" t="s">
        <v>93</v>
      </c>
      <c r="H2835" s="1" t="s">
        <v>69</v>
      </c>
      <c r="I2835" s="1" t="s">
        <v>30</v>
      </c>
      <c r="J2835" s="1" t="s">
        <v>42</v>
      </c>
      <c r="K2835">
        <v>15.47</v>
      </c>
      <c r="L2835">
        <v>7</v>
      </c>
      <c r="M2835">
        <v>0</v>
      </c>
      <c r="N2835">
        <v>4.1768999999999998</v>
      </c>
      <c r="O2835">
        <f>(Table1[[#This Row],[Sales]]-Table1[[#This Row],[Profit]])/Table1[[#This Row],[Quantity]]</f>
        <v>1.6133000000000002</v>
      </c>
      <c r="P2835">
        <f>Table1[[#This Row],[Sales]]/Table1[[#This Row],[Quantity]]</f>
        <v>2.21</v>
      </c>
      <c r="Q2835" t="str">
        <f t="shared" si="88"/>
        <v>2023</v>
      </c>
      <c r="R2835" t="str">
        <f t="shared" si="89"/>
        <v>01</v>
      </c>
      <c r="S2835">
        <f>CEILING(Table1[[#This Row],[Month]]/3,1)</f>
        <v>1</v>
      </c>
      <c r="T2835" s="9">
        <f>(Table1[[#This Row],[Profit]]/Table1[[#This Row],[Sales]])</f>
        <v>0.26999999999999996</v>
      </c>
    </row>
    <row r="2836" spans="1:20" x14ac:dyDescent="0.25">
      <c r="A2836">
        <v>20230127</v>
      </c>
      <c r="B2836" s="1" t="s">
        <v>1067</v>
      </c>
      <c r="C2836" s="1" t="s">
        <v>163</v>
      </c>
      <c r="D2836" s="1" t="s">
        <v>164</v>
      </c>
      <c r="E2836" s="1" t="s">
        <v>17</v>
      </c>
      <c r="F2836" s="1" t="s">
        <v>34</v>
      </c>
      <c r="G2836" s="1" t="s">
        <v>93</v>
      </c>
      <c r="H2836" s="1" t="s">
        <v>69</v>
      </c>
      <c r="I2836" s="1" t="s">
        <v>30</v>
      </c>
      <c r="J2836" s="1" t="s">
        <v>36</v>
      </c>
      <c r="K2836">
        <v>7.16</v>
      </c>
      <c r="L2836">
        <v>2</v>
      </c>
      <c r="M2836">
        <v>0</v>
      </c>
      <c r="N2836">
        <v>3.4367999999999999</v>
      </c>
      <c r="O2836">
        <f>(Table1[[#This Row],[Sales]]-Table1[[#This Row],[Profit]])/Table1[[#This Row],[Quantity]]</f>
        <v>1.8616000000000001</v>
      </c>
      <c r="P2836">
        <f>Table1[[#This Row],[Sales]]/Table1[[#This Row],[Quantity]]</f>
        <v>3.58</v>
      </c>
      <c r="Q2836" t="str">
        <f t="shared" si="88"/>
        <v>2023</v>
      </c>
      <c r="R2836" t="str">
        <f t="shared" si="89"/>
        <v>01</v>
      </c>
      <c r="S2836">
        <f>CEILING(Table1[[#This Row],[Month]]/3,1)</f>
        <v>1</v>
      </c>
      <c r="T2836" s="9">
        <f>(Table1[[#This Row],[Profit]]/Table1[[#This Row],[Sales]])</f>
        <v>0.48</v>
      </c>
    </row>
    <row r="2837" spans="1:20" x14ac:dyDescent="0.25">
      <c r="A2837">
        <v>20231112</v>
      </c>
      <c r="B2837" s="1" t="s">
        <v>632</v>
      </c>
      <c r="C2837" s="1" t="s">
        <v>25</v>
      </c>
      <c r="D2837" s="1" t="s">
        <v>26</v>
      </c>
      <c r="E2837" s="1" t="s">
        <v>27</v>
      </c>
      <c r="F2837" s="1" t="s">
        <v>28</v>
      </c>
      <c r="G2837" s="1" t="s">
        <v>486</v>
      </c>
      <c r="H2837" s="1" t="s">
        <v>40</v>
      </c>
      <c r="I2837" s="1" t="s">
        <v>21</v>
      </c>
      <c r="J2837" s="1" t="s">
        <v>44</v>
      </c>
      <c r="K2837">
        <v>10.89</v>
      </c>
      <c r="L2837">
        <v>1</v>
      </c>
      <c r="M2837">
        <v>0</v>
      </c>
      <c r="N2837">
        <v>2.8313999999999999</v>
      </c>
      <c r="O2837">
        <f>(Table1[[#This Row],[Sales]]-Table1[[#This Row],[Profit]])/Table1[[#This Row],[Quantity]]</f>
        <v>8.0586000000000002</v>
      </c>
      <c r="P2837">
        <f>Table1[[#This Row],[Sales]]/Table1[[#This Row],[Quantity]]</f>
        <v>10.89</v>
      </c>
      <c r="Q2837" t="str">
        <f t="shared" si="88"/>
        <v>2023</v>
      </c>
      <c r="R2837" t="str">
        <f t="shared" si="89"/>
        <v>11</v>
      </c>
      <c r="S2837">
        <f>CEILING(Table1[[#This Row],[Month]]/3,1)</f>
        <v>4</v>
      </c>
      <c r="T2837" s="9">
        <f>(Table1[[#This Row],[Profit]]/Table1[[#This Row],[Sales]])</f>
        <v>0.25999999999999995</v>
      </c>
    </row>
    <row r="2838" spans="1:20" x14ac:dyDescent="0.25">
      <c r="A2838">
        <v>20231112</v>
      </c>
      <c r="B2838" s="1" t="s">
        <v>632</v>
      </c>
      <c r="C2838" s="1" t="s">
        <v>25</v>
      </c>
      <c r="D2838" s="1" t="s">
        <v>26</v>
      </c>
      <c r="E2838" s="1" t="s">
        <v>27</v>
      </c>
      <c r="F2838" s="1" t="s">
        <v>28</v>
      </c>
      <c r="G2838" s="1" t="s">
        <v>486</v>
      </c>
      <c r="H2838" s="1" t="s">
        <v>40</v>
      </c>
      <c r="I2838" s="1" t="s">
        <v>21</v>
      </c>
      <c r="J2838" s="1" t="s">
        <v>50</v>
      </c>
      <c r="K2838">
        <v>19.440000000000001</v>
      </c>
      <c r="L2838">
        <v>3</v>
      </c>
      <c r="M2838">
        <v>0</v>
      </c>
      <c r="N2838">
        <v>9.3312000000000008</v>
      </c>
      <c r="O2838">
        <f>(Table1[[#This Row],[Sales]]-Table1[[#This Row],[Profit]])/Table1[[#This Row],[Quantity]]</f>
        <v>3.3696000000000002</v>
      </c>
      <c r="P2838">
        <f>Table1[[#This Row],[Sales]]/Table1[[#This Row],[Quantity]]</f>
        <v>6.48</v>
      </c>
      <c r="Q2838" t="str">
        <f t="shared" si="88"/>
        <v>2023</v>
      </c>
      <c r="R2838" t="str">
        <f t="shared" si="89"/>
        <v>11</v>
      </c>
      <c r="S2838">
        <f>CEILING(Table1[[#This Row],[Month]]/3,1)</f>
        <v>4</v>
      </c>
      <c r="T2838" s="9">
        <f>(Table1[[#This Row],[Profit]]/Table1[[#This Row],[Sales]])</f>
        <v>0.48000000000000004</v>
      </c>
    </row>
    <row r="2839" spans="1:20" x14ac:dyDescent="0.25">
      <c r="A2839">
        <v>20231112</v>
      </c>
      <c r="B2839" s="1" t="s">
        <v>632</v>
      </c>
      <c r="C2839" s="1" t="s">
        <v>25</v>
      </c>
      <c r="D2839" s="1" t="s">
        <v>26</v>
      </c>
      <c r="E2839" s="1" t="s">
        <v>27</v>
      </c>
      <c r="F2839" s="1" t="s">
        <v>28</v>
      </c>
      <c r="G2839" s="1" t="s">
        <v>486</v>
      </c>
      <c r="H2839" s="1" t="s">
        <v>40</v>
      </c>
      <c r="I2839" s="1" t="s">
        <v>21</v>
      </c>
      <c r="J2839" s="1" t="s">
        <v>36</v>
      </c>
      <c r="K2839">
        <v>121.6</v>
      </c>
      <c r="L2839">
        <v>5</v>
      </c>
      <c r="M2839">
        <v>0.2</v>
      </c>
      <c r="N2839">
        <v>39.520000000000003</v>
      </c>
      <c r="O2839">
        <f>(Table1[[#This Row],[Sales]]-Table1[[#This Row],[Profit]])/Table1[[#This Row],[Quantity]]</f>
        <v>16.415999999999997</v>
      </c>
      <c r="P2839">
        <f>Table1[[#This Row],[Sales]]/Table1[[#This Row],[Quantity]]</f>
        <v>24.32</v>
      </c>
      <c r="Q2839" t="str">
        <f t="shared" si="88"/>
        <v>2023</v>
      </c>
      <c r="R2839" t="str">
        <f t="shared" si="89"/>
        <v>11</v>
      </c>
      <c r="S2839">
        <f>CEILING(Table1[[#This Row],[Month]]/3,1)</f>
        <v>4</v>
      </c>
      <c r="T2839" s="9">
        <f>(Table1[[#This Row],[Profit]]/Table1[[#This Row],[Sales]])</f>
        <v>0.32500000000000007</v>
      </c>
    </row>
    <row r="2840" spans="1:20" x14ac:dyDescent="0.25">
      <c r="A2840">
        <v>20220610</v>
      </c>
      <c r="B2840" s="1" t="s">
        <v>1045</v>
      </c>
      <c r="C2840" s="1" t="s">
        <v>32</v>
      </c>
      <c r="D2840" s="1" t="s">
        <v>348</v>
      </c>
      <c r="E2840" s="1" t="s">
        <v>17</v>
      </c>
      <c r="F2840" s="1" t="s">
        <v>34</v>
      </c>
      <c r="G2840" s="1" t="s">
        <v>127</v>
      </c>
      <c r="H2840" s="1" t="s">
        <v>40</v>
      </c>
      <c r="I2840" s="1" t="s">
        <v>21</v>
      </c>
      <c r="J2840" s="1" t="s">
        <v>265</v>
      </c>
      <c r="K2840">
        <v>695.7</v>
      </c>
      <c r="L2840">
        <v>2</v>
      </c>
      <c r="M2840">
        <v>0.5</v>
      </c>
      <c r="N2840">
        <v>-27.827999999999999</v>
      </c>
      <c r="O2840">
        <f>(Table1[[#This Row],[Sales]]-Table1[[#This Row],[Profit]])/Table1[[#This Row],[Quantity]]</f>
        <v>361.76400000000001</v>
      </c>
      <c r="P2840">
        <f>Table1[[#This Row],[Sales]]/Table1[[#This Row],[Quantity]]</f>
        <v>347.85</v>
      </c>
      <c r="Q2840" t="str">
        <f t="shared" si="88"/>
        <v>2022</v>
      </c>
      <c r="R2840" t="str">
        <f t="shared" si="89"/>
        <v>06</v>
      </c>
      <c r="S2840">
        <f>CEILING(Table1[[#This Row],[Month]]/3,1)</f>
        <v>2</v>
      </c>
      <c r="T2840" s="9">
        <f>(Table1[[#This Row],[Profit]]/Table1[[#This Row],[Sales]])</f>
        <v>-3.9999999999999994E-2</v>
      </c>
    </row>
    <row r="2841" spans="1:20" x14ac:dyDescent="0.25">
      <c r="A2841">
        <v>20210903</v>
      </c>
      <c r="B2841" s="1" t="s">
        <v>267</v>
      </c>
      <c r="C2841" s="1" t="s">
        <v>133</v>
      </c>
      <c r="D2841" s="1" t="s">
        <v>134</v>
      </c>
      <c r="E2841" s="1" t="s">
        <v>17</v>
      </c>
      <c r="F2841" s="1" t="s">
        <v>18</v>
      </c>
      <c r="G2841" s="1" t="s">
        <v>35</v>
      </c>
      <c r="H2841" s="1" t="s">
        <v>20</v>
      </c>
      <c r="I2841" s="1" t="s">
        <v>30</v>
      </c>
      <c r="J2841" s="1" t="s">
        <v>37</v>
      </c>
      <c r="K2841">
        <v>120.33</v>
      </c>
      <c r="L2841">
        <v>1</v>
      </c>
      <c r="M2841">
        <v>0</v>
      </c>
      <c r="N2841">
        <v>31.285799999999998</v>
      </c>
      <c r="O2841">
        <f>(Table1[[#This Row],[Sales]]-Table1[[#This Row],[Profit]])/Table1[[#This Row],[Quantity]]</f>
        <v>89.044200000000004</v>
      </c>
      <c r="P2841">
        <f>Table1[[#This Row],[Sales]]/Table1[[#This Row],[Quantity]]</f>
        <v>120.33</v>
      </c>
      <c r="Q2841" t="str">
        <f t="shared" si="88"/>
        <v>2021</v>
      </c>
      <c r="R2841" t="str">
        <f t="shared" si="89"/>
        <v>09</v>
      </c>
      <c r="S2841">
        <f>CEILING(Table1[[#This Row],[Month]]/3,1)</f>
        <v>3</v>
      </c>
      <c r="T2841" s="9">
        <f>(Table1[[#This Row],[Profit]]/Table1[[#This Row],[Sales]])</f>
        <v>0.26</v>
      </c>
    </row>
    <row r="2842" spans="1:20" x14ac:dyDescent="0.25">
      <c r="A2842">
        <v>20200314</v>
      </c>
      <c r="B2842" s="1" t="s">
        <v>580</v>
      </c>
      <c r="C2842" s="1" t="s">
        <v>149</v>
      </c>
      <c r="D2842" s="1" t="s">
        <v>922</v>
      </c>
      <c r="E2842" s="1" t="s">
        <v>17</v>
      </c>
      <c r="F2842" s="1" t="s">
        <v>34</v>
      </c>
      <c r="G2842" s="1" t="s">
        <v>236</v>
      </c>
      <c r="H2842" s="1" t="s">
        <v>168</v>
      </c>
      <c r="I2842" s="1" t="s">
        <v>63</v>
      </c>
      <c r="J2842" s="1" t="s">
        <v>23</v>
      </c>
      <c r="K2842">
        <v>1139.92</v>
      </c>
      <c r="L2842">
        <v>4</v>
      </c>
      <c r="M2842">
        <v>0</v>
      </c>
      <c r="N2842">
        <v>284.98</v>
      </c>
      <c r="O2842">
        <f>(Table1[[#This Row],[Sales]]-Table1[[#This Row],[Profit]])/Table1[[#This Row],[Quantity]]</f>
        <v>213.73500000000001</v>
      </c>
      <c r="P2842">
        <f>Table1[[#This Row],[Sales]]/Table1[[#This Row],[Quantity]]</f>
        <v>284.98</v>
      </c>
      <c r="Q2842" t="str">
        <f t="shared" si="88"/>
        <v>2020</v>
      </c>
      <c r="R2842" t="str">
        <f t="shared" si="89"/>
        <v>03</v>
      </c>
      <c r="S2842">
        <f>CEILING(Table1[[#This Row],[Month]]/3,1)</f>
        <v>1</v>
      </c>
      <c r="T2842" s="9">
        <f>(Table1[[#This Row],[Profit]]/Table1[[#This Row],[Sales]])</f>
        <v>0.25</v>
      </c>
    </row>
    <row r="2843" spans="1:20" x14ac:dyDescent="0.25">
      <c r="A2843">
        <v>20230901</v>
      </c>
      <c r="B2843" s="1" t="s">
        <v>490</v>
      </c>
      <c r="C2843" s="1" t="s">
        <v>46</v>
      </c>
      <c r="D2843" s="1" t="s">
        <v>564</v>
      </c>
      <c r="E2843" s="1" t="s">
        <v>17</v>
      </c>
      <c r="F2843" s="1" t="s">
        <v>48</v>
      </c>
      <c r="G2843" s="1" t="s">
        <v>19</v>
      </c>
      <c r="H2843" s="1" t="s">
        <v>20</v>
      </c>
      <c r="I2843" s="1" t="s">
        <v>21</v>
      </c>
      <c r="J2843" s="1" t="s">
        <v>50</v>
      </c>
      <c r="K2843">
        <v>229.54400000000001</v>
      </c>
      <c r="L2843">
        <v>7</v>
      </c>
      <c r="M2843">
        <v>0.2</v>
      </c>
      <c r="N2843">
        <v>83.209699999999998</v>
      </c>
      <c r="O2843">
        <f>(Table1[[#This Row],[Sales]]-Table1[[#This Row],[Profit]])/Table1[[#This Row],[Quantity]]</f>
        <v>20.904900000000001</v>
      </c>
      <c r="P2843">
        <f>Table1[[#This Row],[Sales]]/Table1[[#This Row],[Quantity]]</f>
        <v>32.792000000000002</v>
      </c>
      <c r="Q2843" t="str">
        <f t="shared" si="88"/>
        <v>2023</v>
      </c>
      <c r="R2843" t="str">
        <f t="shared" si="89"/>
        <v>09</v>
      </c>
      <c r="S2843">
        <f>CEILING(Table1[[#This Row],[Month]]/3,1)</f>
        <v>3</v>
      </c>
      <c r="T2843" s="9">
        <f>(Table1[[#This Row],[Profit]]/Table1[[#This Row],[Sales]])</f>
        <v>0.36249999999999999</v>
      </c>
    </row>
    <row r="2844" spans="1:20" x14ac:dyDescent="0.25">
      <c r="A2844">
        <v>20230324</v>
      </c>
      <c r="B2844" s="1" t="s">
        <v>1068</v>
      </c>
      <c r="C2844" s="1" t="s">
        <v>57</v>
      </c>
      <c r="D2844" s="1" t="s">
        <v>461</v>
      </c>
      <c r="E2844" s="1" t="s">
        <v>59</v>
      </c>
      <c r="F2844" s="1" t="s">
        <v>60</v>
      </c>
      <c r="G2844" s="1" t="s">
        <v>223</v>
      </c>
      <c r="H2844" s="1" t="s">
        <v>69</v>
      </c>
      <c r="I2844" s="1" t="s">
        <v>21</v>
      </c>
      <c r="J2844" s="1" t="s">
        <v>37</v>
      </c>
      <c r="K2844">
        <v>143.72800000000001</v>
      </c>
      <c r="L2844">
        <v>2</v>
      </c>
      <c r="M2844">
        <v>0.2</v>
      </c>
      <c r="N2844">
        <v>-32.338799999999999</v>
      </c>
      <c r="O2844">
        <f>(Table1[[#This Row],[Sales]]-Table1[[#This Row],[Profit]])/Table1[[#This Row],[Quantity]]</f>
        <v>88.0334</v>
      </c>
      <c r="P2844">
        <f>Table1[[#This Row],[Sales]]/Table1[[#This Row],[Quantity]]</f>
        <v>71.864000000000004</v>
      </c>
      <c r="Q2844" t="str">
        <f t="shared" si="88"/>
        <v>2023</v>
      </c>
      <c r="R2844" t="str">
        <f t="shared" si="89"/>
        <v>03</v>
      </c>
      <c r="S2844">
        <f>CEILING(Table1[[#This Row],[Month]]/3,1)</f>
        <v>1</v>
      </c>
      <c r="T2844" s="9">
        <f>(Table1[[#This Row],[Profit]]/Table1[[#This Row],[Sales]])</f>
        <v>-0.22499999999999998</v>
      </c>
    </row>
    <row r="2845" spans="1:20" x14ac:dyDescent="0.25">
      <c r="A2845">
        <v>20230519</v>
      </c>
      <c r="B2845" s="1" t="s">
        <v>38</v>
      </c>
      <c r="C2845" s="1" t="s">
        <v>85</v>
      </c>
      <c r="D2845" s="1" t="s">
        <v>86</v>
      </c>
      <c r="E2845" s="1" t="s">
        <v>17</v>
      </c>
      <c r="F2845" s="1" t="s">
        <v>34</v>
      </c>
      <c r="G2845" s="1" t="s">
        <v>39</v>
      </c>
      <c r="H2845" s="1" t="s">
        <v>40</v>
      </c>
      <c r="I2845" s="1" t="s">
        <v>21</v>
      </c>
      <c r="J2845" s="1" t="s">
        <v>94</v>
      </c>
      <c r="K2845">
        <v>36.048000000000002</v>
      </c>
      <c r="L2845">
        <v>3</v>
      </c>
      <c r="M2845">
        <v>0.2</v>
      </c>
      <c r="N2845">
        <v>-0.9012</v>
      </c>
      <c r="O2845">
        <f>(Table1[[#This Row],[Sales]]-Table1[[#This Row],[Profit]])/Table1[[#This Row],[Quantity]]</f>
        <v>12.316400000000002</v>
      </c>
      <c r="P2845">
        <f>Table1[[#This Row],[Sales]]/Table1[[#This Row],[Quantity]]</f>
        <v>12.016</v>
      </c>
      <c r="Q2845" t="str">
        <f t="shared" si="88"/>
        <v>2023</v>
      </c>
      <c r="R2845" t="str">
        <f t="shared" si="89"/>
        <v>05</v>
      </c>
      <c r="S2845">
        <f>CEILING(Table1[[#This Row],[Month]]/3,1)</f>
        <v>2</v>
      </c>
      <c r="T2845" s="9">
        <f>(Table1[[#This Row],[Profit]]/Table1[[#This Row],[Sales]])</f>
        <v>-2.4999999999999998E-2</v>
      </c>
    </row>
    <row r="2846" spans="1:20" x14ac:dyDescent="0.25">
      <c r="A2846">
        <v>20221228</v>
      </c>
      <c r="B2846" s="1" t="s">
        <v>755</v>
      </c>
      <c r="C2846" s="1" t="s">
        <v>108</v>
      </c>
      <c r="D2846" s="1" t="s">
        <v>1030</v>
      </c>
      <c r="E2846" s="1" t="s">
        <v>59</v>
      </c>
      <c r="F2846" s="1" t="s">
        <v>110</v>
      </c>
      <c r="G2846" s="1" t="s">
        <v>61</v>
      </c>
      <c r="H2846" s="1" t="s">
        <v>62</v>
      </c>
      <c r="I2846" s="1" t="s">
        <v>30</v>
      </c>
      <c r="J2846" s="1" t="s">
        <v>23</v>
      </c>
      <c r="K2846">
        <v>845.48800000000006</v>
      </c>
      <c r="L2846">
        <v>8</v>
      </c>
      <c r="M2846">
        <v>0.3</v>
      </c>
      <c r="N2846">
        <v>-12.0784</v>
      </c>
      <c r="O2846">
        <f>(Table1[[#This Row],[Sales]]-Table1[[#This Row],[Profit]])/Table1[[#This Row],[Quantity]]</f>
        <v>107.19580000000001</v>
      </c>
      <c r="P2846">
        <f>Table1[[#This Row],[Sales]]/Table1[[#This Row],[Quantity]]</f>
        <v>105.68600000000001</v>
      </c>
      <c r="Q2846" t="str">
        <f t="shared" si="88"/>
        <v>2022</v>
      </c>
      <c r="R2846" t="str">
        <f t="shared" si="89"/>
        <v>12</v>
      </c>
      <c r="S2846">
        <f>CEILING(Table1[[#This Row],[Month]]/3,1)</f>
        <v>4</v>
      </c>
      <c r="T2846" s="9">
        <f>(Table1[[#This Row],[Profit]]/Table1[[#This Row],[Sales]])</f>
        <v>-1.4285714285714285E-2</v>
      </c>
    </row>
    <row r="2847" spans="1:20" x14ac:dyDescent="0.25">
      <c r="A2847">
        <v>20231118</v>
      </c>
      <c r="B2847" s="1" t="s">
        <v>456</v>
      </c>
      <c r="C2847" s="1" t="s">
        <v>379</v>
      </c>
      <c r="D2847" s="1" t="s">
        <v>396</v>
      </c>
      <c r="E2847" s="1" t="s">
        <v>59</v>
      </c>
      <c r="F2847" s="1" t="s">
        <v>126</v>
      </c>
      <c r="G2847" s="1" t="s">
        <v>204</v>
      </c>
      <c r="H2847" s="1" t="s">
        <v>40</v>
      </c>
      <c r="I2847" s="1" t="s">
        <v>21</v>
      </c>
      <c r="J2847" s="1" t="s">
        <v>42</v>
      </c>
      <c r="K2847">
        <v>50.94</v>
      </c>
      <c r="L2847">
        <v>3</v>
      </c>
      <c r="M2847">
        <v>0</v>
      </c>
      <c r="N2847">
        <v>14.263199999999999</v>
      </c>
      <c r="O2847">
        <f>(Table1[[#This Row],[Sales]]-Table1[[#This Row],[Profit]])/Table1[[#This Row],[Quantity]]</f>
        <v>12.2256</v>
      </c>
      <c r="P2847">
        <f>Table1[[#This Row],[Sales]]/Table1[[#This Row],[Quantity]]</f>
        <v>16.98</v>
      </c>
      <c r="Q2847" t="str">
        <f t="shared" si="88"/>
        <v>2023</v>
      </c>
      <c r="R2847" t="str">
        <f t="shared" si="89"/>
        <v>11</v>
      </c>
      <c r="S2847">
        <f>CEILING(Table1[[#This Row],[Month]]/3,1)</f>
        <v>4</v>
      </c>
      <c r="T2847" s="9">
        <f>(Table1[[#This Row],[Profit]]/Table1[[#This Row],[Sales]])</f>
        <v>0.28000000000000003</v>
      </c>
    </row>
    <row r="2848" spans="1:20" x14ac:dyDescent="0.25">
      <c r="A2848">
        <v>20230911</v>
      </c>
      <c r="B2848" s="1" t="s">
        <v>715</v>
      </c>
      <c r="C2848" s="1" t="s">
        <v>108</v>
      </c>
      <c r="D2848" s="1" t="s">
        <v>143</v>
      </c>
      <c r="E2848" s="1" t="s">
        <v>59</v>
      </c>
      <c r="F2848" s="1" t="s">
        <v>110</v>
      </c>
      <c r="G2848" s="1" t="s">
        <v>410</v>
      </c>
      <c r="H2848" s="1" t="s">
        <v>69</v>
      </c>
      <c r="I2848" s="1" t="s">
        <v>63</v>
      </c>
      <c r="J2848" s="1" t="s">
        <v>36</v>
      </c>
      <c r="K2848">
        <v>762.59400000000005</v>
      </c>
      <c r="L2848">
        <v>3</v>
      </c>
      <c r="M2848">
        <v>0.8</v>
      </c>
      <c r="N2848">
        <v>-1143.8910000000001</v>
      </c>
      <c r="O2848">
        <f>(Table1[[#This Row],[Sales]]-Table1[[#This Row],[Profit]])/Table1[[#This Row],[Quantity]]</f>
        <v>635.495</v>
      </c>
      <c r="P2848">
        <f>Table1[[#This Row],[Sales]]/Table1[[#This Row],[Quantity]]</f>
        <v>254.19800000000001</v>
      </c>
      <c r="Q2848" t="str">
        <f t="shared" si="88"/>
        <v>2023</v>
      </c>
      <c r="R2848" t="str">
        <f t="shared" si="89"/>
        <v>09</v>
      </c>
      <c r="S2848">
        <f>CEILING(Table1[[#This Row],[Month]]/3,1)</f>
        <v>3</v>
      </c>
      <c r="T2848" s="9">
        <f>(Table1[[#This Row],[Profit]]/Table1[[#This Row],[Sales]])</f>
        <v>-1.5</v>
      </c>
    </row>
    <row r="2849" spans="1:20" x14ac:dyDescent="0.25">
      <c r="A2849">
        <v>20230409</v>
      </c>
      <c r="B2849" s="1" t="s">
        <v>1069</v>
      </c>
      <c r="C2849" s="1" t="s">
        <v>385</v>
      </c>
      <c r="D2849" s="1" t="s">
        <v>386</v>
      </c>
      <c r="E2849" s="1" t="s">
        <v>17</v>
      </c>
      <c r="F2849" s="1" t="s">
        <v>48</v>
      </c>
      <c r="G2849" s="1" t="s">
        <v>501</v>
      </c>
      <c r="H2849" s="1" t="s">
        <v>168</v>
      </c>
      <c r="I2849" s="1" t="s">
        <v>30</v>
      </c>
      <c r="J2849" s="1" t="s">
        <v>41</v>
      </c>
      <c r="K2849">
        <v>56.28</v>
      </c>
      <c r="L2849">
        <v>6</v>
      </c>
      <c r="M2849">
        <v>0</v>
      </c>
      <c r="N2849">
        <v>15.7584</v>
      </c>
      <c r="O2849">
        <f>(Table1[[#This Row],[Sales]]-Table1[[#This Row],[Profit]])/Table1[[#This Row],[Quantity]]</f>
        <v>6.7535999999999996</v>
      </c>
      <c r="P2849">
        <f>Table1[[#This Row],[Sales]]/Table1[[#This Row],[Quantity]]</f>
        <v>9.3800000000000008</v>
      </c>
      <c r="Q2849" t="str">
        <f t="shared" si="88"/>
        <v>2023</v>
      </c>
      <c r="R2849" t="str">
        <f t="shared" si="89"/>
        <v>04</v>
      </c>
      <c r="S2849">
        <f>CEILING(Table1[[#This Row],[Month]]/3,1)</f>
        <v>2</v>
      </c>
      <c r="T2849" s="9">
        <f>(Table1[[#This Row],[Profit]]/Table1[[#This Row],[Sales]])</f>
        <v>0.27999999999999997</v>
      </c>
    </row>
    <row r="2850" spans="1:20" x14ac:dyDescent="0.25">
      <c r="A2850">
        <v>20230409</v>
      </c>
      <c r="B2850" s="1" t="s">
        <v>1069</v>
      </c>
      <c r="C2850" s="1" t="s">
        <v>385</v>
      </c>
      <c r="D2850" s="1" t="s">
        <v>386</v>
      </c>
      <c r="E2850" s="1" t="s">
        <v>17</v>
      </c>
      <c r="F2850" s="1" t="s">
        <v>48</v>
      </c>
      <c r="G2850" s="1" t="s">
        <v>501</v>
      </c>
      <c r="H2850" s="1" t="s">
        <v>168</v>
      </c>
      <c r="I2850" s="1" t="s">
        <v>30</v>
      </c>
      <c r="J2850" s="1" t="s">
        <v>36</v>
      </c>
      <c r="K2850">
        <v>2690.97</v>
      </c>
      <c r="L2850">
        <v>3</v>
      </c>
      <c r="M2850">
        <v>0</v>
      </c>
      <c r="N2850">
        <v>1264.7559000000001</v>
      </c>
      <c r="O2850">
        <f>(Table1[[#This Row],[Sales]]-Table1[[#This Row],[Profit]])/Table1[[#This Row],[Quantity]]</f>
        <v>475.40469999999988</v>
      </c>
      <c r="P2850">
        <f>Table1[[#This Row],[Sales]]/Table1[[#This Row],[Quantity]]</f>
        <v>896.9899999999999</v>
      </c>
      <c r="Q2850" t="str">
        <f t="shared" si="88"/>
        <v>2023</v>
      </c>
      <c r="R2850" t="str">
        <f t="shared" si="89"/>
        <v>04</v>
      </c>
      <c r="S2850">
        <f>CEILING(Table1[[#This Row],[Month]]/3,1)</f>
        <v>2</v>
      </c>
      <c r="T2850" s="9">
        <f>(Table1[[#This Row],[Profit]]/Table1[[#This Row],[Sales]])</f>
        <v>0.47000000000000008</v>
      </c>
    </row>
    <row r="2851" spans="1:20" x14ac:dyDescent="0.25">
      <c r="A2851">
        <v>20221129</v>
      </c>
      <c r="B2851" s="1" t="s">
        <v>639</v>
      </c>
      <c r="C2851" s="1" t="s">
        <v>32</v>
      </c>
      <c r="D2851" s="1" t="s">
        <v>362</v>
      </c>
      <c r="E2851" s="1" t="s">
        <v>17</v>
      </c>
      <c r="F2851" s="1" t="s">
        <v>34</v>
      </c>
      <c r="G2851" s="1" t="s">
        <v>321</v>
      </c>
      <c r="H2851" s="1" t="s">
        <v>69</v>
      </c>
      <c r="I2851" s="1" t="s">
        <v>30</v>
      </c>
      <c r="J2851" s="1" t="s">
        <v>36</v>
      </c>
      <c r="K2851">
        <v>7.4340000000000002</v>
      </c>
      <c r="L2851">
        <v>6</v>
      </c>
      <c r="M2851">
        <v>0.7</v>
      </c>
      <c r="N2851">
        <v>-5.6993999999999998</v>
      </c>
      <c r="O2851">
        <f>(Table1[[#This Row],[Sales]]-Table1[[#This Row],[Profit]])/Table1[[#This Row],[Quantity]]</f>
        <v>2.1888999999999998</v>
      </c>
      <c r="P2851">
        <f>Table1[[#This Row],[Sales]]/Table1[[#This Row],[Quantity]]</f>
        <v>1.2390000000000001</v>
      </c>
      <c r="Q2851" t="str">
        <f t="shared" si="88"/>
        <v>2022</v>
      </c>
      <c r="R2851" t="str">
        <f t="shared" si="89"/>
        <v>11</v>
      </c>
      <c r="S2851">
        <f>CEILING(Table1[[#This Row],[Month]]/3,1)</f>
        <v>4</v>
      </c>
      <c r="T2851" s="9">
        <f>(Table1[[#This Row],[Profit]]/Table1[[#This Row],[Sales]])</f>
        <v>-0.76666666666666661</v>
      </c>
    </row>
    <row r="2852" spans="1:20" x14ac:dyDescent="0.25">
      <c r="A2852">
        <v>20220603</v>
      </c>
      <c r="B2852" s="1" t="s">
        <v>672</v>
      </c>
      <c r="C2852" s="1" t="s">
        <v>85</v>
      </c>
      <c r="D2852" s="1" t="s">
        <v>86</v>
      </c>
      <c r="E2852" s="1" t="s">
        <v>17</v>
      </c>
      <c r="F2852" s="1" t="s">
        <v>34</v>
      </c>
      <c r="G2852" s="1" t="s">
        <v>327</v>
      </c>
      <c r="H2852" s="1" t="s">
        <v>40</v>
      </c>
      <c r="I2852" s="1" t="s">
        <v>30</v>
      </c>
      <c r="J2852" s="1" t="s">
        <v>37</v>
      </c>
      <c r="K2852">
        <v>64.784000000000006</v>
      </c>
      <c r="L2852">
        <v>1</v>
      </c>
      <c r="M2852">
        <v>0.2</v>
      </c>
      <c r="N2852">
        <v>-12.956799999999999</v>
      </c>
      <c r="O2852">
        <f>(Table1[[#This Row],[Sales]]-Table1[[#This Row],[Profit]])/Table1[[#This Row],[Quantity]]</f>
        <v>77.740800000000007</v>
      </c>
      <c r="P2852">
        <f>Table1[[#This Row],[Sales]]/Table1[[#This Row],[Quantity]]</f>
        <v>64.784000000000006</v>
      </c>
      <c r="Q2852" t="str">
        <f t="shared" si="88"/>
        <v>2022</v>
      </c>
      <c r="R2852" t="str">
        <f t="shared" si="89"/>
        <v>06</v>
      </c>
      <c r="S2852">
        <f>CEILING(Table1[[#This Row],[Month]]/3,1)</f>
        <v>2</v>
      </c>
      <c r="T2852" s="9">
        <f>(Table1[[#This Row],[Profit]]/Table1[[#This Row],[Sales]])</f>
        <v>-0.19999999999999998</v>
      </c>
    </row>
    <row r="2853" spans="1:20" x14ac:dyDescent="0.25">
      <c r="A2853">
        <v>20231218</v>
      </c>
      <c r="B2853" s="1" t="s">
        <v>1070</v>
      </c>
      <c r="C2853" s="1" t="s">
        <v>129</v>
      </c>
      <c r="D2853" s="1" t="s">
        <v>888</v>
      </c>
      <c r="E2853" s="1" t="s">
        <v>59</v>
      </c>
      <c r="F2853" s="1" t="s">
        <v>131</v>
      </c>
      <c r="G2853" s="1" t="s">
        <v>96</v>
      </c>
      <c r="H2853" s="1" t="s">
        <v>55</v>
      </c>
      <c r="I2853" s="1" t="s">
        <v>63</v>
      </c>
      <c r="J2853" s="1" t="s">
        <v>50</v>
      </c>
      <c r="K2853">
        <v>28.16</v>
      </c>
      <c r="L2853">
        <v>4</v>
      </c>
      <c r="M2853">
        <v>0</v>
      </c>
      <c r="N2853">
        <v>13.235200000000001</v>
      </c>
      <c r="O2853">
        <f>(Table1[[#This Row],[Sales]]-Table1[[#This Row],[Profit]])/Table1[[#This Row],[Quantity]]</f>
        <v>3.7311999999999999</v>
      </c>
      <c r="P2853">
        <f>Table1[[#This Row],[Sales]]/Table1[[#This Row],[Quantity]]</f>
        <v>7.04</v>
      </c>
      <c r="Q2853" t="str">
        <f t="shared" si="88"/>
        <v>2023</v>
      </c>
      <c r="R2853" t="str">
        <f t="shared" si="89"/>
        <v>12</v>
      </c>
      <c r="S2853">
        <f>CEILING(Table1[[#This Row],[Month]]/3,1)</f>
        <v>4</v>
      </c>
      <c r="T2853" s="9">
        <f>(Table1[[#This Row],[Profit]]/Table1[[#This Row],[Sales]])</f>
        <v>0.47000000000000003</v>
      </c>
    </row>
    <row r="2854" spans="1:20" x14ac:dyDescent="0.25">
      <c r="A2854">
        <v>20220320</v>
      </c>
      <c r="B2854" s="1" t="s">
        <v>991</v>
      </c>
      <c r="C2854" s="1" t="s">
        <v>133</v>
      </c>
      <c r="D2854" s="1" t="s">
        <v>586</v>
      </c>
      <c r="E2854" s="1" t="s">
        <v>17</v>
      </c>
      <c r="F2854" s="1" t="s">
        <v>18</v>
      </c>
      <c r="G2854" s="1" t="s">
        <v>236</v>
      </c>
      <c r="H2854" s="1" t="s">
        <v>168</v>
      </c>
      <c r="I2854" s="1" t="s">
        <v>21</v>
      </c>
      <c r="J2854" s="1" t="s">
        <v>41</v>
      </c>
      <c r="K2854">
        <v>14.98</v>
      </c>
      <c r="L2854">
        <v>1</v>
      </c>
      <c r="M2854">
        <v>0</v>
      </c>
      <c r="N2854">
        <v>6.8907999999999996</v>
      </c>
      <c r="O2854">
        <f>(Table1[[#This Row],[Sales]]-Table1[[#This Row],[Profit]])/Table1[[#This Row],[Quantity]]</f>
        <v>8.0892000000000017</v>
      </c>
      <c r="P2854">
        <f>Table1[[#This Row],[Sales]]/Table1[[#This Row],[Quantity]]</f>
        <v>14.98</v>
      </c>
      <c r="Q2854" t="str">
        <f t="shared" si="88"/>
        <v>2022</v>
      </c>
      <c r="R2854" t="str">
        <f t="shared" si="89"/>
        <v>03</v>
      </c>
      <c r="S2854">
        <f>CEILING(Table1[[#This Row],[Month]]/3,1)</f>
        <v>1</v>
      </c>
      <c r="T2854" s="9">
        <f>(Table1[[#This Row],[Profit]]/Table1[[#This Row],[Sales]])</f>
        <v>0.45999999999999996</v>
      </c>
    </row>
    <row r="2855" spans="1:20" x14ac:dyDescent="0.25">
      <c r="A2855">
        <v>20220320</v>
      </c>
      <c r="B2855" s="1" t="s">
        <v>991</v>
      </c>
      <c r="C2855" s="1" t="s">
        <v>133</v>
      </c>
      <c r="D2855" s="1" t="s">
        <v>586</v>
      </c>
      <c r="E2855" s="1" t="s">
        <v>17</v>
      </c>
      <c r="F2855" s="1" t="s">
        <v>18</v>
      </c>
      <c r="G2855" s="1" t="s">
        <v>236</v>
      </c>
      <c r="H2855" s="1" t="s">
        <v>168</v>
      </c>
      <c r="I2855" s="1" t="s">
        <v>21</v>
      </c>
      <c r="J2855" s="1" t="s">
        <v>41</v>
      </c>
      <c r="K2855">
        <v>20.32</v>
      </c>
      <c r="L2855">
        <v>4</v>
      </c>
      <c r="M2855">
        <v>0</v>
      </c>
      <c r="N2855">
        <v>6.9088000000000003</v>
      </c>
      <c r="O2855">
        <f>(Table1[[#This Row],[Sales]]-Table1[[#This Row],[Profit]])/Table1[[#This Row],[Quantity]]</f>
        <v>3.3528000000000002</v>
      </c>
      <c r="P2855">
        <f>Table1[[#This Row],[Sales]]/Table1[[#This Row],[Quantity]]</f>
        <v>5.08</v>
      </c>
      <c r="Q2855" t="str">
        <f t="shared" si="88"/>
        <v>2022</v>
      </c>
      <c r="R2855" t="str">
        <f t="shared" si="89"/>
        <v>03</v>
      </c>
      <c r="S2855">
        <f>CEILING(Table1[[#This Row],[Month]]/3,1)</f>
        <v>1</v>
      </c>
      <c r="T2855" s="9">
        <f>(Table1[[#This Row],[Profit]]/Table1[[#This Row],[Sales]])</f>
        <v>0.34</v>
      </c>
    </row>
    <row r="2856" spans="1:20" x14ac:dyDescent="0.25">
      <c r="A2856">
        <v>20230821</v>
      </c>
      <c r="B2856" s="1" t="s">
        <v>1006</v>
      </c>
      <c r="C2856" s="1" t="s">
        <v>379</v>
      </c>
      <c r="D2856" s="1" t="s">
        <v>396</v>
      </c>
      <c r="E2856" s="1" t="s">
        <v>59</v>
      </c>
      <c r="F2856" s="1" t="s">
        <v>126</v>
      </c>
      <c r="G2856" s="1" t="s">
        <v>61</v>
      </c>
      <c r="H2856" s="1" t="s">
        <v>62</v>
      </c>
      <c r="I2856" s="1" t="s">
        <v>30</v>
      </c>
      <c r="J2856" s="1" t="s">
        <v>37</v>
      </c>
      <c r="K2856">
        <v>40.29</v>
      </c>
      <c r="L2856">
        <v>3</v>
      </c>
      <c r="M2856">
        <v>0</v>
      </c>
      <c r="N2856">
        <v>10.4754</v>
      </c>
      <c r="O2856">
        <f>(Table1[[#This Row],[Sales]]-Table1[[#This Row],[Profit]])/Table1[[#This Row],[Quantity]]</f>
        <v>9.9382000000000001</v>
      </c>
      <c r="P2856">
        <f>Table1[[#This Row],[Sales]]/Table1[[#This Row],[Quantity]]</f>
        <v>13.43</v>
      </c>
      <c r="Q2856" t="str">
        <f t="shared" si="88"/>
        <v>2023</v>
      </c>
      <c r="R2856" t="str">
        <f t="shared" si="89"/>
        <v>08</v>
      </c>
      <c r="S2856">
        <f>CEILING(Table1[[#This Row],[Month]]/3,1)</f>
        <v>3</v>
      </c>
      <c r="T2856" s="9">
        <f>(Table1[[#This Row],[Profit]]/Table1[[#This Row],[Sales]])</f>
        <v>0.26</v>
      </c>
    </row>
    <row r="2857" spans="1:20" x14ac:dyDescent="0.25">
      <c r="A2857">
        <v>20230726</v>
      </c>
      <c r="B2857" s="1" t="s">
        <v>442</v>
      </c>
      <c r="C2857" s="1" t="s">
        <v>994</v>
      </c>
      <c r="D2857" s="1" t="s">
        <v>995</v>
      </c>
      <c r="E2857" s="1" t="s">
        <v>17</v>
      </c>
      <c r="F2857" s="1" t="s">
        <v>34</v>
      </c>
      <c r="G2857" s="1" t="s">
        <v>141</v>
      </c>
      <c r="H2857" s="1" t="s">
        <v>91</v>
      </c>
      <c r="I2857" s="1" t="s">
        <v>21</v>
      </c>
      <c r="J2857" s="1" t="s">
        <v>23</v>
      </c>
      <c r="K2857">
        <v>20.23</v>
      </c>
      <c r="L2857">
        <v>7</v>
      </c>
      <c r="M2857">
        <v>0</v>
      </c>
      <c r="N2857">
        <v>9.5081000000000007</v>
      </c>
      <c r="O2857">
        <f>(Table1[[#This Row],[Sales]]-Table1[[#This Row],[Profit]])/Table1[[#This Row],[Quantity]]</f>
        <v>1.5317000000000001</v>
      </c>
      <c r="P2857">
        <f>Table1[[#This Row],[Sales]]/Table1[[#This Row],[Quantity]]</f>
        <v>2.89</v>
      </c>
      <c r="Q2857" t="str">
        <f t="shared" si="88"/>
        <v>2023</v>
      </c>
      <c r="R2857" t="str">
        <f t="shared" si="89"/>
        <v>07</v>
      </c>
      <c r="S2857">
        <f>CEILING(Table1[[#This Row],[Month]]/3,1)</f>
        <v>3</v>
      </c>
      <c r="T2857" s="9">
        <f>(Table1[[#This Row],[Profit]]/Table1[[#This Row],[Sales]])</f>
        <v>0.47000000000000003</v>
      </c>
    </row>
    <row r="2858" spans="1:20" x14ac:dyDescent="0.25">
      <c r="A2858">
        <v>20220827</v>
      </c>
      <c r="B2858" s="1" t="s">
        <v>370</v>
      </c>
      <c r="C2858" s="1" t="s">
        <v>25</v>
      </c>
      <c r="D2858" s="1" t="s">
        <v>325</v>
      </c>
      <c r="E2858" s="1" t="s">
        <v>27</v>
      </c>
      <c r="F2858" s="1" t="s">
        <v>28</v>
      </c>
      <c r="G2858" s="1" t="s">
        <v>336</v>
      </c>
      <c r="H2858" s="1" t="s">
        <v>69</v>
      </c>
      <c r="I2858" s="1" t="s">
        <v>30</v>
      </c>
      <c r="J2858" s="1" t="s">
        <v>23</v>
      </c>
      <c r="K2858">
        <v>1603.136</v>
      </c>
      <c r="L2858">
        <v>4</v>
      </c>
      <c r="M2858">
        <v>0.2</v>
      </c>
      <c r="N2858">
        <v>100.196</v>
      </c>
      <c r="O2858">
        <f>(Table1[[#This Row],[Sales]]-Table1[[#This Row],[Profit]])/Table1[[#This Row],[Quantity]]</f>
        <v>375.73500000000001</v>
      </c>
      <c r="P2858">
        <f>Table1[[#This Row],[Sales]]/Table1[[#This Row],[Quantity]]</f>
        <v>400.78399999999999</v>
      </c>
      <c r="Q2858" t="str">
        <f t="shared" si="88"/>
        <v>2022</v>
      </c>
      <c r="R2858" t="str">
        <f t="shared" si="89"/>
        <v>08</v>
      </c>
      <c r="S2858">
        <f>CEILING(Table1[[#This Row],[Month]]/3,1)</f>
        <v>3</v>
      </c>
      <c r="T2858" s="9">
        <f>(Table1[[#This Row],[Profit]]/Table1[[#This Row],[Sales]])</f>
        <v>6.25E-2</v>
      </c>
    </row>
    <row r="2859" spans="1:20" x14ac:dyDescent="0.25">
      <c r="A2859">
        <v>20220816</v>
      </c>
      <c r="B2859" s="1" t="s">
        <v>1071</v>
      </c>
      <c r="C2859" s="1" t="s">
        <v>46</v>
      </c>
      <c r="D2859" s="1" t="s">
        <v>564</v>
      </c>
      <c r="E2859" s="1" t="s">
        <v>17</v>
      </c>
      <c r="F2859" s="1" t="s">
        <v>48</v>
      </c>
      <c r="G2859" s="1" t="s">
        <v>291</v>
      </c>
      <c r="H2859" s="1" t="s">
        <v>69</v>
      </c>
      <c r="I2859" s="1" t="s">
        <v>21</v>
      </c>
      <c r="J2859" s="1" t="s">
        <v>23</v>
      </c>
      <c r="K2859">
        <v>225.29599999999999</v>
      </c>
      <c r="L2859">
        <v>2</v>
      </c>
      <c r="M2859">
        <v>0.2</v>
      </c>
      <c r="N2859">
        <v>22.529599999999999</v>
      </c>
      <c r="O2859">
        <f>(Table1[[#This Row],[Sales]]-Table1[[#This Row],[Profit]])/Table1[[#This Row],[Quantity]]</f>
        <v>101.3832</v>
      </c>
      <c r="P2859">
        <f>Table1[[#This Row],[Sales]]/Table1[[#This Row],[Quantity]]</f>
        <v>112.648</v>
      </c>
      <c r="Q2859" t="str">
        <f t="shared" si="88"/>
        <v>2022</v>
      </c>
      <c r="R2859" t="str">
        <f t="shared" si="89"/>
        <v>08</v>
      </c>
      <c r="S2859">
        <f>CEILING(Table1[[#This Row],[Month]]/3,1)</f>
        <v>3</v>
      </c>
      <c r="T2859" s="9">
        <f>(Table1[[#This Row],[Profit]]/Table1[[#This Row],[Sales]])</f>
        <v>9.9999999999999992E-2</v>
      </c>
    </row>
    <row r="2860" spans="1:20" x14ac:dyDescent="0.25">
      <c r="A2860">
        <v>20230520</v>
      </c>
      <c r="B2860" s="1" t="s">
        <v>1013</v>
      </c>
      <c r="C2860" s="1" t="s">
        <v>385</v>
      </c>
      <c r="D2860" s="1" t="s">
        <v>386</v>
      </c>
      <c r="E2860" s="1" t="s">
        <v>17</v>
      </c>
      <c r="F2860" s="1" t="s">
        <v>48</v>
      </c>
      <c r="G2860" s="1" t="s">
        <v>340</v>
      </c>
      <c r="H2860" s="1" t="s">
        <v>55</v>
      </c>
      <c r="I2860" s="1" t="s">
        <v>21</v>
      </c>
      <c r="J2860" s="1" t="s">
        <v>94</v>
      </c>
      <c r="K2860">
        <v>67.8</v>
      </c>
      <c r="L2860">
        <v>4</v>
      </c>
      <c r="M2860">
        <v>0</v>
      </c>
      <c r="N2860">
        <v>4.0679999999999996</v>
      </c>
      <c r="O2860">
        <f>(Table1[[#This Row],[Sales]]-Table1[[#This Row],[Profit]])/Table1[[#This Row],[Quantity]]</f>
        <v>15.933</v>
      </c>
      <c r="P2860">
        <f>Table1[[#This Row],[Sales]]/Table1[[#This Row],[Quantity]]</f>
        <v>16.95</v>
      </c>
      <c r="Q2860" t="str">
        <f t="shared" si="88"/>
        <v>2023</v>
      </c>
      <c r="R2860" t="str">
        <f t="shared" si="89"/>
        <v>05</v>
      </c>
      <c r="S2860">
        <f>CEILING(Table1[[#This Row],[Month]]/3,1)</f>
        <v>2</v>
      </c>
      <c r="T2860" s="9">
        <f>(Table1[[#This Row],[Profit]]/Table1[[#This Row],[Sales]])</f>
        <v>0.06</v>
      </c>
    </row>
    <row r="2861" spans="1:20" x14ac:dyDescent="0.25">
      <c r="A2861">
        <v>20230520</v>
      </c>
      <c r="B2861" s="1" t="s">
        <v>1013</v>
      </c>
      <c r="C2861" s="1" t="s">
        <v>385</v>
      </c>
      <c r="D2861" s="1" t="s">
        <v>386</v>
      </c>
      <c r="E2861" s="1" t="s">
        <v>17</v>
      </c>
      <c r="F2861" s="1" t="s">
        <v>48</v>
      </c>
      <c r="G2861" s="1" t="s">
        <v>340</v>
      </c>
      <c r="H2861" s="1" t="s">
        <v>55</v>
      </c>
      <c r="I2861" s="1" t="s">
        <v>21</v>
      </c>
      <c r="J2861" s="1" t="s">
        <v>43</v>
      </c>
      <c r="K2861">
        <v>377.97</v>
      </c>
      <c r="L2861">
        <v>3</v>
      </c>
      <c r="M2861">
        <v>0</v>
      </c>
      <c r="N2861">
        <v>98.272199999999998</v>
      </c>
      <c r="O2861">
        <f>(Table1[[#This Row],[Sales]]-Table1[[#This Row],[Profit]])/Table1[[#This Row],[Quantity]]</f>
        <v>93.232600000000005</v>
      </c>
      <c r="P2861">
        <f>Table1[[#This Row],[Sales]]/Table1[[#This Row],[Quantity]]</f>
        <v>125.99000000000001</v>
      </c>
      <c r="Q2861" t="str">
        <f t="shared" si="88"/>
        <v>2023</v>
      </c>
      <c r="R2861" t="str">
        <f t="shared" si="89"/>
        <v>05</v>
      </c>
      <c r="S2861">
        <f>CEILING(Table1[[#This Row],[Month]]/3,1)</f>
        <v>2</v>
      </c>
      <c r="T2861" s="9">
        <f>(Table1[[#This Row],[Profit]]/Table1[[#This Row],[Sales]])</f>
        <v>0.25999999999999995</v>
      </c>
    </row>
    <row r="2862" spans="1:20" x14ac:dyDescent="0.25">
      <c r="A2862">
        <v>20230520</v>
      </c>
      <c r="B2862" s="1" t="s">
        <v>1013</v>
      </c>
      <c r="C2862" s="1" t="s">
        <v>385</v>
      </c>
      <c r="D2862" s="1" t="s">
        <v>386</v>
      </c>
      <c r="E2862" s="1" t="s">
        <v>17</v>
      </c>
      <c r="F2862" s="1" t="s">
        <v>48</v>
      </c>
      <c r="G2862" s="1" t="s">
        <v>340</v>
      </c>
      <c r="H2862" s="1" t="s">
        <v>55</v>
      </c>
      <c r="I2862" s="1" t="s">
        <v>21</v>
      </c>
      <c r="J2862" s="1" t="s">
        <v>22</v>
      </c>
      <c r="K2862">
        <v>1628.82</v>
      </c>
      <c r="L2862">
        <v>9</v>
      </c>
      <c r="M2862">
        <v>0</v>
      </c>
      <c r="N2862">
        <v>374.62860000000001</v>
      </c>
      <c r="O2862">
        <f>(Table1[[#This Row],[Sales]]-Table1[[#This Row],[Profit]])/Table1[[#This Row],[Quantity]]</f>
        <v>139.3546</v>
      </c>
      <c r="P2862">
        <f>Table1[[#This Row],[Sales]]/Table1[[#This Row],[Quantity]]</f>
        <v>180.98</v>
      </c>
      <c r="Q2862" t="str">
        <f t="shared" si="88"/>
        <v>2023</v>
      </c>
      <c r="R2862" t="str">
        <f t="shared" si="89"/>
        <v>05</v>
      </c>
      <c r="S2862">
        <f>CEILING(Table1[[#This Row],[Month]]/3,1)</f>
        <v>2</v>
      </c>
      <c r="T2862" s="9">
        <f>(Table1[[#This Row],[Profit]]/Table1[[#This Row],[Sales]])</f>
        <v>0.23</v>
      </c>
    </row>
    <row r="2863" spans="1:20" x14ac:dyDescent="0.25">
      <c r="A2863">
        <v>20230520</v>
      </c>
      <c r="B2863" s="1" t="s">
        <v>1013</v>
      </c>
      <c r="C2863" s="1" t="s">
        <v>385</v>
      </c>
      <c r="D2863" s="1" t="s">
        <v>386</v>
      </c>
      <c r="E2863" s="1" t="s">
        <v>17</v>
      </c>
      <c r="F2863" s="1" t="s">
        <v>48</v>
      </c>
      <c r="G2863" s="1" t="s">
        <v>340</v>
      </c>
      <c r="H2863" s="1" t="s">
        <v>55</v>
      </c>
      <c r="I2863" s="1" t="s">
        <v>21</v>
      </c>
      <c r="J2863" s="1" t="s">
        <v>50</v>
      </c>
      <c r="K2863">
        <v>286.93</v>
      </c>
      <c r="L2863">
        <v>7</v>
      </c>
      <c r="M2863">
        <v>0</v>
      </c>
      <c r="N2863">
        <v>140.59569999999999</v>
      </c>
      <c r="O2863">
        <f>(Table1[[#This Row],[Sales]]-Table1[[#This Row],[Profit]])/Table1[[#This Row],[Quantity]]</f>
        <v>20.904900000000001</v>
      </c>
      <c r="P2863">
        <f>Table1[[#This Row],[Sales]]/Table1[[#This Row],[Quantity]]</f>
        <v>40.99</v>
      </c>
      <c r="Q2863" t="str">
        <f t="shared" si="88"/>
        <v>2023</v>
      </c>
      <c r="R2863" t="str">
        <f t="shared" si="89"/>
        <v>05</v>
      </c>
      <c r="S2863">
        <f>CEILING(Table1[[#This Row],[Month]]/3,1)</f>
        <v>2</v>
      </c>
      <c r="T2863" s="9">
        <f>(Table1[[#This Row],[Profit]]/Table1[[#This Row],[Sales]])</f>
        <v>0.49</v>
      </c>
    </row>
    <row r="2864" spans="1:20" x14ac:dyDescent="0.25">
      <c r="A2864">
        <v>20230813</v>
      </c>
      <c r="B2864" s="1" t="s">
        <v>612</v>
      </c>
      <c r="C2864" s="1" t="s">
        <v>32</v>
      </c>
      <c r="D2864" s="1" t="s">
        <v>1060</v>
      </c>
      <c r="E2864" s="1" t="s">
        <v>17</v>
      </c>
      <c r="F2864" s="1" t="s">
        <v>34</v>
      </c>
      <c r="G2864" s="1" t="s">
        <v>49</v>
      </c>
      <c r="H2864" s="1" t="s">
        <v>20</v>
      </c>
      <c r="I2864" s="1" t="s">
        <v>21</v>
      </c>
      <c r="J2864" s="1" t="s">
        <v>50</v>
      </c>
      <c r="K2864">
        <v>20.736000000000001</v>
      </c>
      <c r="L2864">
        <v>4</v>
      </c>
      <c r="M2864">
        <v>0.2</v>
      </c>
      <c r="N2864">
        <v>7.2576000000000001</v>
      </c>
      <c r="O2864">
        <f>(Table1[[#This Row],[Sales]]-Table1[[#This Row],[Profit]])/Table1[[#This Row],[Quantity]]</f>
        <v>3.3696000000000002</v>
      </c>
      <c r="P2864">
        <f>Table1[[#This Row],[Sales]]/Table1[[#This Row],[Quantity]]</f>
        <v>5.1840000000000002</v>
      </c>
      <c r="Q2864" t="str">
        <f t="shared" si="88"/>
        <v>2023</v>
      </c>
      <c r="R2864" t="str">
        <f t="shared" si="89"/>
        <v>08</v>
      </c>
      <c r="S2864">
        <f>CEILING(Table1[[#This Row],[Month]]/3,1)</f>
        <v>3</v>
      </c>
      <c r="T2864" s="9">
        <f>(Table1[[#This Row],[Profit]]/Table1[[#This Row],[Sales]])</f>
        <v>0.35</v>
      </c>
    </row>
    <row r="2865" spans="1:20" x14ac:dyDescent="0.25">
      <c r="A2865">
        <v>20230814</v>
      </c>
      <c r="B2865" s="1" t="s">
        <v>572</v>
      </c>
      <c r="C2865" s="1" t="s">
        <v>25</v>
      </c>
      <c r="D2865" s="1" t="s">
        <v>77</v>
      </c>
      <c r="E2865" s="1" t="s">
        <v>27</v>
      </c>
      <c r="F2865" s="1" t="s">
        <v>28</v>
      </c>
      <c r="G2865" s="1" t="s">
        <v>171</v>
      </c>
      <c r="H2865" s="1" t="s">
        <v>40</v>
      </c>
      <c r="I2865" s="1" t="s">
        <v>21</v>
      </c>
      <c r="J2865" s="1" t="s">
        <v>37</v>
      </c>
      <c r="K2865">
        <v>31.44</v>
      </c>
      <c r="L2865">
        <v>3</v>
      </c>
      <c r="M2865">
        <v>0</v>
      </c>
      <c r="N2865">
        <v>8.4887999999999995</v>
      </c>
      <c r="O2865">
        <f>(Table1[[#This Row],[Sales]]-Table1[[#This Row],[Profit]])/Table1[[#This Row],[Quantity]]</f>
        <v>7.6504000000000003</v>
      </c>
      <c r="P2865">
        <f>Table1[[#This Row],[Sales]]/Table1[[#This Row],[Quantity]]</f>
        <v>10.48</v>
      </c>
      <c r="Q2865" t="str">
        <f t="shared" si="88"/>
        <v>2023</v>
      </c>
      <c r="R2865" t="str">
        <f t="shared" si="89"/>
        <v>08</v>
      </c>
      <c r="S2865">
        <f>CEILING(Table1[[#This Row],[Month]]/3,1)</f>
        <v>3</v>
      </c>
      <c r="T2865" s="9">
        <f>(Table1[[#This Row],[Profit]]/Table1[[#This Row],[Sales]])</f>
        <v>0.26999999999999996</v>
      </c>
    </row>
    <row r="2866" spans="1:20" x14ac:dyDescent="0.25">
      <c r="A2866">
        <v>20230814</v>
      </c>
      <c r="B2866" s="1" t="s">
        <v>572</v>
      </c>
      <c r="C2866" s="1" t="s">
        <v>25</v>
      </c>
      <c r="D2866" s="1" t="s">
        <v>77</v>
      </c>
      <c r="E2866" s="1" t="s">
        <v>27</v>
      </c>
      <c r="F2866" s="1" t="s">
        <v>28</v>
      </c>
      <c r="G2866" s="1" t="s">
        <v>171</v>
      </c>
      <c r="H2866" s="1" t="s">
        <v>40</v>
      </c>
      <c r="I2866" s="1" t="s">
        <v>21</v>
      </c>
      <c r="J2866" s="1" t="s">
        <v>44</v>
      </c>
      <c r="K2866">
        <v>83.79</v>
      </c>
      <c r="L2866">
        <v>7</v>
      </c>
      <c r="M2866">
        <v>0</v>
      </c>
      <c r="N2866">
        <v>22.6233</v>
      </c>
      <c r="O2866">
        <f>(Table1[[#This Row],[Sales]]-Table1[[#This Row],[Profit]])/Table1[[#This Row],[Quantity]]</f>
        <v>8.7381000000000011</v>
      </c>
      <c r="P2866">
        <f>Table1[[#This Row],[Sales]]/Table1[[#This Row],[Quantity]]</f>
        <v>11.97</v>
      </c>
      <c r="Q2866" t="str">
        <f t="shared" si="88"/>
        <v>2023</v>
      </c>
      <c r="R2866" t="str">
        <f t="shared" si="89"/>
        <v>08</v>
      </c>
      <c r="S2866">
        <f>CEILING(Table1[[#This Row],[Month]]/3,1)</f>
        <v>3</v>
      </c>
      <c r="T2866" s="9">
        <f>(Table1[[#This Row],[Profit]]/Table1[[#This Row],[Sales]])</f>
        <v>0.26999999999999996</v>
      </c>
    </row>
    <row r="2867" spans="1:20" x14ac:dyDescent="0.25">
      <c r="A2867">
        <v>20230814</v>
      </c>
      <c r="B2867" s="1" t="s">
        <v>572</v>
      </c>
      <c r="C2867" s="1" t="s">
        <v>25</v>
      </c>
      <c r="D2867" s="1" t="s">
        <v>77</v>
      </c>
      <c r="E2867" s="1" t="s">
        <v>27</v>
      </c>
      <c r="F2867" s="1" t="s">
        <v>28</v>
      </c>
      <c r="G2867" s="1" t="s">
        <v>171</v>
      </c>
      <c r="H2867" s="1" t="s">
        <v>40</v>
      </c>
      <c r="I2867" s="1" t="s">
        <v>21</v>
      </c>
      <c r="J2867" s="1" t="s">
        <v>42</v>
      </c>
      <c r="K2867">
        <v>59.52</v>
      </c>
      <c r="L2867">
        <v>3</v>
      </c>
      <c r="M2867">
        <v>0</v>
      </c>
      <c r="N2867">
        <v>15.475199999999999</v>
      </c>
      <c r="O2867">
        <f>(Table1[[#This Row],[Sales]]-Table1[[#This Row],[Profit]])/Table1[[#This Row],[Quantity]]</f>
        <v>14.681600000000001</v>
      </c>
      <c r="P2867">
        <f>Table1[[#This Row],[Sales]]/Table1[[#This Row],[Quantity]]</f>
        <v>19.84</v>
      </c>
      <c r="Q2867" t="str">
        <f t="shared" si="88"/>
        <v>2023</v>
      </c>
      <c r="R2867" t="str">
        <f t="shared" si="89"/>
        <v>08</v>
      </c>
      <c r="S2867">
        <f>CEILING(Table1[[#This Row],[Month]]/3,1)</f>
        <v>3</v>
      </c>
      <c r="T2867" s="9">
        <f>(Table1[[#This Row],[Profit]]/Table1[[#This Row],[Sales]])</f>
        <v>0.25999999999999995</v>
      </c>
    </row>
    <row r="2868" spans="1:20" x14ac:dyDescent="0.25">
      <c r="A2868">
        <v>20230814</v>
      </c>
      <c r="B2868" s="1" t="s">
        <v>572</v>
      </c>
      <c r="C2868" s="1" t="s">
        <v>25</v>
      </c>
      <c r="D2868" s="1" t="s">
        <v>77</v>
      </c>
      <c r="E2868" s="1" t="s">
        <v>27</v>
      </c>
      <c r="F2868" s="1" t="s">
        <v>28</v>
      </c>
      <c r="G2868" s="1" t="s">
        <v>171</v>
      </c>
      <c r="H2868" s="1" t="s">
        <v>40</v>
      </c>
      <c r="I2868" s="1" t="s">
        <v>21</v>
      </c>
      <c r="J2868" s="1" t="s">
        <v>50</v>
      </c>
      <c r="K2868">
        <v>31.92</v>
      </c>
      <c r="L2868">
        <v>4</v>
      </c>
      <c r="M2868">
        <v>0</v>
      </c>
      <c r="N2868">
        <v>9.2568000000000001</v>
      </c>
      <c r="O2868">
        <f>(Table1[[#This Row],[Sales]]-Table1[[#This Row],[Profit]])/Table1[[#This Row],[Quantity]]</f>
        <v>5.6658000000000008</v>
      </c>
      <c r="P2868">
        <f>Table1[[#This Row],[Sales]]/Table1[[#This Row],[Quantity]]</f>
        <v>7.98</v>
      </c>
      <c r="Q2868" t="str">
        <f t="shared" si="88"/>
        <v>2023</v>
      </c>
      <c r="R2868" t="str">
        <f t="shared" si="89"/>
        <v>08</v>
      </c>
      <c r="S2868">
        <f>CEILING(Table1[[#This Row],[Month]]/3,1)</f>
        <v>3</v>
      </c>
      <c r="T2868" s="9">
        <f>(Table1[[#This Row],[Profit]]/Table1[[#This Row],[Sales]])</f>
        <v>0.28999999999999998</v>
      </c>
    </row>
    <row r="2869" spans="1:20" x14ac:dyDescent="0.25">
      <c r="A2869">
        <v>20221111</v>
      </c>
      <c r="B2869" s="1" t="s">
        <v>631</v>
      </c>
      <c r="C2869" s="1" t="s">
        <v>209</v>
      </c>
      <c r="D2869" s="1" t="s">
        <v>667</v>
      </c>
      <c r="E2869" s="1" t="s">
        <v>27</v>
      </c>
      <c r="F2869" s="1" t="s">
        <v>82</v>
      </c>
      <c r="G2869" s="1" t="s">
        <v>90</v>
      </c>
      <c r="H2869" s="1" t="s">
        <v>91</v>
      </c>
      <c r="I2869" s="1" t="s">
        <v>21</v>
      </c>
      <c r="J2869" s="1" t="s">
        <v>50</v>
      </c>
      <c r="K2869">
        <v>14.72</v>
      </c>
      <c r="L2869">
        <v>5</v>
      </c>
      <c r="M2869">
        <v>0.2</v>
      </c>
      <c r="N2869">
        <v>-3.3119999999999998</v>
      </c>
      <c r="O2869">
        <f>(Table1[[#This Row],[Sales]]-Table1[[#This Row],[Profit]])/Table1[[#This Row],[Quantity]]</f>
        <v>3.6063999999999998</v>
      </c>
      <c r="P2869">
        <f>Table1[[#This Row],[Sales]]/Table1[[#This Row],[Quantity]]</f>
        <v>2.944</v>
      </c>
      <c r="Q2869" t="str">
        <f t="shared" si="88"/>
        <v>2022</v>
      </c>
      <c r="R2869" t="str">
        <f t="shared" si="89"/>
        <v>11</v>
      </c>
      <c r="S2869">
        <f>CEILING(Table1[[#This Row],[Month]]/3,1)</f>
        <v>4</v>
      </c>
      <c r="T2869" s="9">
        <f>(Table1[[#This Row],[Profit]]/Table1[[#This Row],[Sales]])</f>
        <v>-0.22499999999999998</v>
      </c>
    </row>
    <row r="2870" spans="1:20" x14ac:dyDescent="0.25">
      <c r="A2870">
        <v>20221111</v>
      </c>
      <c r="B2870" s="1" t="s">
        <v>631</v>
      </c>
      <c r="C2870" s="1" t="s">
        <v>209</v>
      </c>
      <c r="D2870" s="1" t="s">
        <v>667</v>
      </c>
      <c r="E2870" s="1" t="s">
        <v>27</v>
      </c>
      <c r="F2870" s="1" t="s">
        <v>82</v>
      </c>
      <c r="G2870" s="1" t="s">
        <v>90</v>
      </c>
      <c r="H2870" s="1" t="s">
        <v>91</v>
      </c>
      <c r="I2870" s="1" t="s">
        <v>21</v>
      </c>
      <c r="J2870" s="1" t="s">
        <v>37</v>
      </c>
      <c r="K2870">
        <v>38.975999999999999</v>
      </c>
      <c r="L2870">
        <v>3</v>
      </c>
      <c r="M2870">
        <v>0.2</v>
      </c>
      <c r="N2870">
        <v>-2.4359999999999999</v>
      </c>
      <c r="O2870">
        <f>(Table1[[#This Row],[Sales]]-Table1[[#This Row],[Profit]])/Table1[[#This Row],[Quantity]]</f>
        <v>13.804</v>
      </c>
      <c r="P2870">
        <f>Table1[[#This Row],[Sales]]/Table1[[#This Row],[Quantity]]</f>
        <v>12.991999999999999</v>
      </c>
      <c r="Q2870" t="str">
        <f t="shared" si="88"/>
        <v>2022</v>
      </c>
      <c r="R2870" t="str">
        <f t="shared" si="89"/>
        <v>11</v>
      </c>
      <c r="S2870">
        <f>CEILING(Table1[[#This Row],[Month]]/3,1)</f>
        <v>4</v>
      </c>
      <c r="T2870" s="9">
        <f>(Table1[[#This Row],[Profit]]/Table1[[#This Row],[Sales]])</f>
        <v>-6.25E-2</v>
      </c>
    </row>
    <row r="2871" spans="1:20" x14ac:dyDescent="0.25">
      <c r="A2871">
        <v>20230613</v>
      </c>
      <c r="B2871" s="1" t="s">
        <v>226</v>
      </c>
      <c r="C2871" s="1" t="s">
        <v>32</v>
      </c>
      <c r="D2871" s="1" t="s">
        <v>362</v>
      </c>
      <c r="E2871" s="1" t="s">
        <v>17</v>
      </c>
      <c r="F2871" s="1" t="s">
        <v>34</v>
      </c>
      <c r="G2871" s="1" t="s">
        <v>228</v>
      </c>
      <c r="H2871" s="1" t="s">
        <v>75</v>
      </c>
      <c r="I2871" s="1" t="s">
        <v>21</v>
      </c>
      <c r="J2871" s="1" t="s">
        <v>41</v>
      </c>
      <c r="K2871">
        <v>17.088000000000001</v>
      </c>
      <c r="L2871">
        <v>2</v>
      </c>
      <c r="M2871">
        <v>0.2</v>
      </c>
      <c r="N2871">
        <v>1.0680000000000001</v>
      </c>
      <c r="O2871">
        <f>(Table1[[#This Row],[Sales]]-Table1[[#This Row],[Profit]])/Table1[[#This Row],[Quantity]]</f>
        <v>8.01</v>
      </c>
      <c r="P2871">
        <f>Table1[[#This Row],[Sales]]/Table1[[#This Row],[Quantity]]</f>
        <v>8.5440000000000005</v>
      </c>
      <c r="Q2871" t="str">
        <f t="shared" si="88"/>
        <v>2023</v>
      </c>
      <c r="R2871" t="str">
        <f t="shared" si="89"/>
        <v>06</v>
      </c>
      <c r="S2871">
        <f>CEILING(Table1[[#This Row],[Month]]/3,1)</f>
        <v>2</v>
      </c>
      <c r="T2871" s="9">
        <f>(Table1[[#This Row],[Profit]]/Table1[[#This Row],[Sales]])</f>
        <v>6.25E-2</v>
      </c>
    </row>
    <row r="2872" spans="1:20" x14ac:dyDescent="0.25">
      <c r="A2872">
        <v>20200322</v>
      </c>
      <c r="B2872" s="1" t="s">
        <v>1072</v>
      </c>
      <c r="C2872" s="1" t="s">
        <v>146</v>
      </c>
      <c r="D2872" s="1" t="s">
        <v>222</v>
      </c>
      <c r="E2872" s="1" t="s">
        <v>27</v>
      </c>
      <c r="F2872" s="1" t="s">
        <v>82</v>
      </c>
      <c r="G2872" s="1" t="s">
        <v>306</v>
      </c>
      <c r="H2872" s="1" t="s">
        <v>40</v>
      </c>
      <c r="I2872" s="1" t="s">
        <v>30</v>
      </c>
      <c r="J2872" s="1" t="s">
        <v>50</v>
      </c>
      <c r="K2872">
        <v>74.352000000000004</v>
      </c>
      <c r="L2872">
        <v>3</v>
      </c>
      <c r="M2872">
        <v>0.2</v>
      </c>
      <c r="N2872">
        <v>23.234999999999999</v>
      </c>
      <c r="O2872">
        <f>(Table1[[#This Row],[Sales]]-Table1[[#This Row],[Profit]])/Table1[[#This Row],[Quantity]]</f>
        <v>17.039000000000001</v>
      </c>
      <c r="P2872">
        <f>Table1[[#This Row],[Sales]]/Table1[[#This Row],[Quantity]]</f>
        <v>24.784000000000002</v>
      </c>
      <c r="Q2872" t="str">
        <f t="shared" si="88"/>
        <v>2020</v>
      </c>
      <c r="R2872" t="str">
        <f t="shared" si="89"/>
        <v>03</v>
      </c>
      <c r="S2872">
        <f>CEILING(Table1[[#This Row],[Month]]/3,1)</f>
        <v>1</v>
      </c>
      <c r="T2872" s="9">
        <f>(Table1[[#This Row],[Profit]]/Table1[[#This Row],[Sales]])</f>
        <v>0.3125</v>
      </c>
    </row>
    <row r="2873" spans="1:20" x14ac:dyDescent="0.25">
      <c r="A2873">
        <v>20200322</v>
      </c>
      <c r="B2873" s="1" t="s">
        <v>1072</v>
      </c>
      <c r="C2873" s="1" t="s">
        <v>146</v>
      </c>
      <c r="D2873" s="1" t="s">
        <v>222</v>
      </c>
      <c r="E2873" s="1" t="s">
        <v>27</v>
      </c>
      <c r="F2873" s="1" t="s">
        <v>82</v>
      </c>
      <c r="G2873" s="1" t="s">
        <v>306</v>
      </c>
      <c r="H2873" s="1" t="s">
        <v>40</v>
      </c>
      <c r="I2873" s="1" t="s">
        <v>30</v>
      </c>
      <c r="J2873" s="1" t="s">
        <v>23</v>
      </c>
      <c r="K2873">
        <v>314.35199999999998</v>
      </c>
      <c r="L2873">
        <v>3</v>
      </c>
      <c r="M2873">
        <v>0.2</v>
      </c>
      <c r="N2873">
        <v>-35.364600000000003</v>
      </c>
      <c r="O2873">
        <f>(Table1[[#This Row],[Sales]]-Table1[[#This Row],[Profit]])/Table1[[#This Row],[Quantity]]</f>
        <v>116.5722</v>
      </c>
      <c r="P2873">
        <f>Table1[[#This Row],[Sales]]/Table1[[#This Row],[Quantity]]</f>
        <v>104.78399999999999</v>
      </c>
      <c r="Q2873" t="str">
        <f t="shared" si="88"/>
        <v>2020</v>
      </c>
      <c r="R2873" t="str">
        <f t="shared" si="89"/>
        <v>03</v>
      </c>
      <c r="S2873">
        <f>CEILING(Table1[[#This Row],[Month]]/3,1)</f>
        <v>1</v>
      </c>
      <c r="T2873" s="9">
        <f>(Table1[[#This Row],[Profit]]/Table1[[#This Row],[Sales]])</f>
        <v>-0.11250000000000002</v>
      </c>
    </row>
    <row r="2874" spans="1:20" x14ac:dyDescent="0.25">
      <c r="A2874">
        <v>20230616</v>
      </c>
      <c r="B2874" s="1" t="s">
        <v>935</v>
      </c>
      <c r="C2874" s="1" t="s">
        <v>25</v>
      </c>
      <c r="D2874" s="1" t="s">
        <v>26</v>
      </c>
      <c r="E2874" s="1" t="s">
        <v>27</v>
      </c>
      <c r="F2874" s="1" t="s">
        <v>28</v>
      </c>
      <c r="G2874" s="1" t="s">
        <v>245</v>
      </c>
      <c r="H2874" s="1" t="s">
        <v>62</v>
      </c>
      <c r="I2874" s="1" t="s">
        <v>21</v>
      </c>
      <c r="J2874" s="1" t="s">
        <v>42</v>
      </c>
      <c r="K2874">
        <v>4.26</v>
      </c>
      <c r="L2874">
        <v>1</v>
      </c>
      <c r="M2874">
        <v>0</v>
      </c>
      <c r="N2874">
        <v>1.7465999999999999</v>
      </c>
      <c r="O2874">
        <f>(Table1[[#This Row],[Sales]]-Table1[[#This Row],[Profit]])/Table1[[#This Row],[Quantity]]</f>
        <v>2.5133999999999999</v>
      </c>
      <c r="P2874">
        <f>Table1[[#This Row],[Sales]]/Table1[[#This Row],[Quantity]]</f>
        <v>4.26</v>
      </c>
      <c r="Q2874" t="str">
        <f t="shared" si="88"/>
        <v>2023</v>
      </c>
      <c r="R2874" t="str">
        <f t="shared" si="89"/>
        <v>06</v>
      </c>
      <c r="S2874">
        <f>CEILING(Table1[[#This Row],[Month]]/3,1)</f>
        <v>2</v>
      </c>
      <c r="T2874" s="9">
        <f>(Table1[[#This Row],[Profit]]/Table1[[#This Row],[Sales]])</f>
        <v>0.41000000000000003</v>
      </c>
    </row>
    <row r="2875" spans="1:20" x14ac:dyDescent="0.25">
      <c r="A2875">
        <v>20231117</v>
      </c>
      <c r="B2875" s="1" t="s">
        <v>677</v>
      </c>
      <c r="C2875" s="1" t="s">
        <v>25</v>
      </c>
      <c r="D2875" s="1" t="s">
        <v>325</v>
      </c>
      <c r="E2875" s="1" t="s">
        <v>27</v>
      </c>
      <c r="F2875" s="1" t="s">
        <v>28</v>
      </c>
      <c r="G2875" s="1" t="s">
        <v>336</v>
      </c>
      <c r="H2875" s="1" t="s">
        <v>69</v>
      </c>
      <c r="I2875" s="1" t="s">
        <v>21</v>
      </c>
      <c r="J2875" s="1" t="s">
        <v>37</v>
      </c>
      <c r="K2875">
        <v>811.28</v>
      </c>
      <c r="L2875">
        <v>8</v>
      </c>
      <c r="M2875">
        <v>0</v>
      </c>
      <c r="N2875">
        <v>24.3384</v>
      </c>
      <c r="O2875">
        <f>(Table1[[#This Row],[Sales]]-Table1[[#This Row],[Profit]])/Table1[[#This Row],[Quantity]]</f>
        <v>98.367699999999999</v>
      </c>
      <c r="P2875">
        <f>Table1[[#This Row],[Sales]]/Table1[[#This Row],[Quantity]]</f>
        <v>101.41</v>
      </c>
      <c r="Q2875" t="str">
        <f t="shared" si="88"/>
        <v>2023</v>
      </c>
      <c r="R2875" t="str">
        <f t="shared" si="89"/>
        <v>11</v>
      </c>
      <c r="S2875">
        <f>CEILING(Table1[[#This Row],[Month]]/3,1)</f>
        <v>4</v>
      </c>
      <c r="T2875" s="9">
        <f>(Table1[[#This Row],[Profit]]/Table1[[#This Row],[Sales]])</f>
        <v>3.0000000000000002E-2</v>
      </c>
    </row>
    <row r="2876" spans="1:20" x14ac:dyDescent="0.25">
      <c r="A2876">
        <v>20231230</v>
      </c>
      <c r="B2876" s="1" t="s">
        <v>565</v>
      </c>
      <c r="C2876" s="1" t="s">
        <v>133</v>
      </c>
      <c r="D2876" s="1" t="s">
        <v>134</v>
      </c>
      <c r="E2876" s="1" t="s">
        <v>17</v>
      </c>
      <c r="F2876" s="1" t="s">
        <v>18</v>
      </c>
      <c r="G2876" s="1" t="s">
        <v>286</v>
      </c>
      <c r="H2876" s="1" t="s">
        <v>40</v>
      </c>
      <c r="I2876" s="1" t="s">
        <v>21</v>
      </c>
      <c r="J2876" s="1" t="s">
        <v>136</v>
      </c>
      <c r="K2876">
        <v>6.03</v>
      </c>
      <c r="L2876">
        <v>3</v>
      </c>
      <c r="M2876">
        <v>0</v>
      </c>
      <c r="N2876">
        <v>2.9546999999999999</v>
      </c>
      <c r="O2876">
        <f>(Table1[[#This Row],[Sales]]-Table1[[#This Row],[Profit]])/Table1[[#This Row],[Quantity]]</f>
        <v>1.0251000000000001</v>
      </c>
      <c r="P2876">
        <f>Table1[[#This Row],[Sales]]/Table1[[#This Row],[Quantity]]</f>
        <v>2.0100000000000002</v>
      </c>
      <c r="Q2876" t="str">
        <f t="shared" si="88"/>
        <v>2023</v>
      </c>
      <c r="R2876" t="str">
        <f t="shared" si="89"/>
        <v>12</v>
      </c>
      <c r="S2876">
        <f>CEILING(Table1[[#This Row],[Month]]/3,1)</f>
        <v>4</v>
      </c>
      <c r="T2876" s="9">
        <f>(Table1[[#This Row],[Profit]]/Table1[[#This Row],[Sales]])</f>
        <v>0.48999999999999994</v>
      </c>
    </row>
    <row r="2877" spans="1:20" x14ac:dyDescent="0.25">
      <c r="A2877">
        <v>20220121</v>
      </c>
      <c r="B2877" s="1" t="s">
        <v>378</v>
      </c>
      <c r="C2877" s="1" t="s">
        <v>25</v>
      </c>
      <c r="D2877" s="1" t="s">
        <v>325</v>
      </c>
      <c r="E2877" s="1" t="s">
        <v>27</v>
      </c>
      <c r="F2877" s="1" t="s">
        <v>28</v>
      </c>
      <c r="G2877" s="1" t="s">
        <v>165</v>
      </c>
      <c r="H2877" s="1" t="s">
        <v>91</v>
      </c>
      <c r="I2877" s="1" t="s">
        <v>21</v>
      </c>
      <c r="J2877" s="1" t="s">
        <v>23</v>
      </c>
      <c r="K2877">
        <v>153.56800000000001</v>
      </c>
      <c r="L2877">
        <v>2</v>
      </c>
      <c r="M2877">
        <v>0.2</v>
      </c>
      <c r="N2877">
        <v>-5.7587999999999999</v>
      </c>
      <c r="O2877">
        <f>(Table1[[#This Row],[Sales]]-Table1[[#This Row],[Profit]])/Table1[[#This Row],[Quantity]]</f>
        <v>79.66340000000001</v>
      </c>
      <c r="P2877">
        <f>Table1[[#This Row],[Sales]]/Table1[[#This Row],[Quantity]]</f>
        <v>76.784000000000006</v>
      </c>
      <c r="Q2877" t="str">
        <f t="shared" si="88"/>
        <v>2022</v>
      </c>
      <c r="R2877" t="str">
        <f t="shared" si="89"/>
        <v>01</v>
      </c>
      <c r="S2877">
        <f>CEILING(Table1[[#This Row],[Month]]/3,1)</f>
        <v>1</v>
      </c>
      <c r="T2877" s="9">
        <f>(Table1[[#This Row],[Profit]]/Table1[[#This Row],[Sales]])</f>
        <v>-3.7499999999999999E-2</v>
      </c>
    </row>
    <row r="2878" spans="1:20" x14ac:dyDescent="0.25">
      <c r="A2878">
        <v>20220121</v>
      </c>
      <c r="B2878" s="1" t="s">
        <v>378</v>
      </c>
      <c r="C2878" s="1" t="s">
        <v>25</v>
      </c>
      <c r="D2878" s="1" t="s">
        <v>325</v>
      </c>
      <c r="E2878" s="1" t="s">
        <v>27</v>
      </c>
      <c r="F2878" s="1" t="s">
        <v>28</v>
      </c>
      <c r="G2878" s="1" t="s">
        <v>165</v>
      </c>
      <c r="H2878" s="1" t="s">
        <v>91</v>
      </c>
      <c r="I2878" s="1" t="s">
        <v>21</v>
      </c>
      <c r="J2878" s="1" t="s">
        <v>23</v>
      </c>
      <c r="K2878">
        <v>1013.4880000000001</v>
      </c>
      <c r="L2878">
        <v>7</v>
      </c>
      <c r="M2878">
        <v>0.2</v>
      </c>
      <c r="N2878">
        <v>76.011600000000001</v>
      </c>
      <c r="O2878">
        <f>(Table1[[#This Row],[Sales]]-Table1[[#This Row],[Profit]])/Table1[[#This Row],[Quantity]]</f>
        <v>133.92519999999999</v>
      </c>
      <c r="P2878">
        <f>Table1[[#This Row],[Sales]]/Table1[[#This Row],[Quantity]]</f>
        <v>144.78400000000002</v>
      </c>
      <c r="Q2878" t="str">
        <f t="shared" si="88"/>
        <v>2022</v>
      </c>
      <c r="R2878" t="str">
        <f t="shared" si="89"/>
        <v>01</v>
      </c>
      <c r="S2878">
        <f>CEILING(Table1[[#This Row],[Month]]/3,1)</f>
        <v>1</v>
      </c>
      <c r="T2878" s="9">
        <f>(Table1[[#This Row],[Profit]]/Table1[[#This Row],[Sales]])</f>
        <v>7.4999999999999997E-2</v>
      </c>
    </row>
    <row r="2879" spans="1:20" x14ac:dyDescent="0.25">
      <c r="A2879">
        <v>20220115</v>
      </c>
      <c r="B2879" s="1" t="s">
        <v>1056</v>
      </c>
      <c r="C2879" s="1" t="s">
        <v>289</v>
      </c>
      <c r="D2879" s="1" t="s">
        <v>290</v>
      </c>
      <c r="E2879" s="1" t="s">
        <v>27</v>
      </c>
      <c r="F2879" s="1" t="s">
        <v>82</v>
      </c>
      <c r="G2879" s="1" t="s">
        <v>474</v>
      </c>
      <c r="H2879" s="1" t="s">
        <v>20</v>
      </c>
      <c r="I2879" s="1" t="s">
        <v>63</v>
      </c>
      <c r="J2879" s="1" t="s">
        <v>97</v>
      </c>
      <c r="K2879">
        <v>52.34</v>
      </c>
      <c r="L2879">
        <v>2</v>
      </c>
      <c r="M2879">
        <v>0</v>
      </c>
      <c r="N2879">
        <v>24.599799999999998</v>
      </c>
      <c r="O2879">
        <f>(Table1[[#This Row],[Sales]]-Table1[[#This Row],[Profit]])/Table1[[#This Row],[Quantity]]</f>
        <v>13.870100000000003</v>
      </c>
      <c r="P2879">
        <f>Table1[[#This Row],[Sales]]/Table1[[#This Row],[Quantity]]</f>
        <v>26.17</v>
      </c>
      <c r="Q2879" t="str">
        <f t="shared" si="88"/>
        <v>2022</v>
      </c>
      <c r="R2879" t="str">
        <f t="shared" si="89"/>
        <v>01</v>
      </c>
      <c r="S2879">
        <f>CEILING(Table1[[#This Row],[Month]]/3,1)</f>
        <v>1</v>
      </c>
      <c r="T2879" s="9">
        <f>(Table1[[#This Row],[Profit]]/Table1[[#This Row],[Sales]])</f>
        <v>0.46999999999999992</v>
      </c>
    </row>
    <row r="2880" spans="1:20" x14ac:dyDescent="0.25">
      <c r="A2880">
        <v>20220115</v>
      </c>
      <c r="B2880" s="1" t="s">
        <v>1056</v>
      </c>
      <c r="C2880" s="1" t="s">
        <v>289</v>
      </c>
      <c r="D2880" s="1" t="s">
        <v>290</v>
      </c>
      <c r="E2880" s="1" t="s">
        <v>27</v>
      </c>
      <c r="F2880" s="1" t="s">
        <v>82</v>
      </c>
      <c r="G2880" s="1" t="s">
        <v>474</v>
      </c>
      <c r="H2880" s="1" t="s">
        <v>20</v>
      </c>
      <c r="I2880" s="1" t="s">
        <v>63</v>
      </c>
      <c r="J2880" s="1" t="s">
        <v>42</v>
      </c>
      <c r="K2880">
        <v>4.66</v>
      </c>
      <c r="L2880">
        <v>2</v>
      </c>
      <c r="M2880">
        <v>0</v>
      </c>
      <c r="N2880">
        <v>1.3513999999999999</v>
      </c>
      <c r="O2880">
        <f>(Table1[[#This Row],[Sales]]-Table1[[#This Row],[Profit]])/Table1[[#This Row],[Quantity]]</f>
        <v>1.6543000000000001</v>
      </c>
      <c r="P2880">
        <f>Table1[[#This Row],[Sales]]/Table1[[#This Row],[Quantity]]</f>
        <v>2.33</v>
      </c>
      <c r="Q2880" t="str">
        <f t="shared" si="88"/>
        <v>2022</v>
      </c>
      <c r="R2880" t="str">
        <f t="shared" si="89"/>
        <v>01</v>
      </c>
      <c r="S2880">
        <f>CEILING(Table1[[#This Row],[Month]]/3,1)</f>
        <v>1</v>
      </c>
      <c r="T2880" s="9">
        <f>(Table1[[#This Row],[Profit]]/Table1[[#This Row],[Sales]])</f>
        <v>0.28999999999999998</v>
      </c>
    </row>
    <row r="2881" spans="1:20" x14ac:dyDescent="0.25">
      <c r="A2881">
        <v>20220115</v>
      </c>
      <c r="B2881" s="1" t="s">
        <v>1056</v>
      </c>
      <c r="C2881" s="1" t="s">
        <v>289</v>
      </c>
      <c r="D2881" s="1" t="s">
        <v>290</v>
      </c>
      <c r="E2881" s="1" t="s">
        <v>27</v>
      </c>
      <c r="F2881" s="1" t="s">
        <v>82</v>
      </c>
      <c r="G2881" s="1" t="s">
        <v>474</v>
      </c>
      <c r="H2881" s="1" t="s">
        <v>20</v>
      </c>
      <c r="I2881" s="1" t="s">
        <v>63</v>
      </c>
      <c r="J2881" s="1" t="s">
        <v>94</v>
      </c>
      <c r="K2881">
        <v>254.97</v>
      </c>
      <c r="L2881">
        <v>3</v>
      </c>
      <c r="M2881">
        <v>0</v>
      </c>
      <c r="N2881">
        <v>91.789199999999994</v>
      </c>
      <c r="O2881">
        <f>(Table1[[#This Row],[Sales]]-Table1[[#This Row],[Profit]])/Table1[[#This Row],[Quantity]]</f>
        <v>54.393599999999999</v>
      </c>
      <c r="P2881">
        <f>Table1[[#This Row],[Sales]]/Table1[[#This Row],[Quantity]]</f>
        <v>84.99</v>
      </c>
      <c r="Q2881" t="str">
        <f t="shared" si="88"/>
        <v>2022</v>
      </c>
      <c r="R2881" t="str">
        <f t="shared" si="89"/>
        <v>01</v>
      </c>
      <c r="S2881">
        <f>CEILING(Table1[[#This Row],[Month]]/3,1)</f>
        <v>1</v>
      </c>
      <c r="T2881" s="9">
        <f>(Table1[[#This Row],[Profit]]/Table1[[#This Row],[Sales]])</f>
        <v>0.36</v>
      </c>
    </row>
    <row r="2882" spans="1:20" x14ac:dyDescent="0.25">
      <c r="A2882">
        <v>20220920</v>
      </c>
      <c r="B2882" s="1" t="s">
        <v>431</v>
      </c>
      <c r="C2882" s="1" t="s">
        <v>289</v>
      </c>
      <c r="D2882" s="1" t="s">
        <v>352</v>
      </c>
      <c r="E2882" s="1" t="s">
        <v>27</v>
      </c>
      <c r="F2882" s="1" t="s">
        <v>82</v>
      </c>
      <c r="G2882" s="1" t="s">
        <v>291</v>
      </c>
      <c r="H2882" s="1" t="s">
        <v>69</v>
      </c>
      <c r="I2882" s="1" t="s">
        <v>63</v>
      </c>
      <c r="J2882" s="1" t="s">
        <v>36</v>
      </c>
      <c r="K2882">
        <v>25.44</v>
      </c>
      <c r="L2882">
        <v>6</v>
      </c>
      <c r="M2882">
        <v>0</v>
      </c>
      <c r="N2882">
        <v>12.72</v>
      </c>
      <c r="O2882">
        <f>(Table1[[#This Row],[Sales]]-Table1[[#This Row],[Profit]])/Table1[[#This Row],[Quantity]]</f>
        <v>2.12</v>
      </c>
      <c r="P2882">
        <f>Table1[[#This Row],[Sales]]/Table1[[#This Row],[Quantity]]</f>
        <v>4.24</v>
      </c>
      <c r="Q2882" t="str">
        <f t="shared" si="88"/>
        <v>2022</v>
      </c>
      <c r="R2882" t="str">
        <f t="shared" si="89"/>
        <v>09</v>
      </c>
      <c r="S2882">
        <f>CEILING(Table1[[#This Row],[Month]]/3,1)</f>
        <v>3</v>
      </c>
      <c r="T2882" s="9">
        <f>(Table1[[#This Row],[Profit]]/Table1[[#This Row],[Sales]])</f>
        <v>0.5</v>
      </c>
    </row>
    <row r="2883" spans="1:20" x14ac:dyDescent="0.25">
      <c r="A2883">
        <v>20220920</v>
      </c>
      <c r="B2883" s="1" t="s">
        <v>431</v>
      </c>
      <c r="C2883" s="1" t="s">
        <v>289</v>
      </c>
      <c r="D2883" s="1" t="s">
        <v>352</v>
      </c>
      <c r="E2883" s="1" t="s">
        <v>27</v>
      </c>
      <c r="F2883" s="1" t="s">
        <v>82</v>
      </c>
      <c r="G2883" s="1" t="s">
        <v>291</v>
      </c>
      <c r="H2883" s="1" t="s">
        <v>69</v>
      </c>
      <c r="I2883" s="1" t="s">
        <v>63</v>
      </c>
      <c r="J2883" s="1" t="s">
        <v>50</v>
      </c>
      <c r="K2883">
        <v>27.93</v>
      </c>
      <c r="L2883">
        <v>3</v>
      </c>
      <c r="M2883">
        <v>0</v>
      </c>
      <c r="N2883">
        <v>8.0997000000000003</v>
      </c>
      <c r="O2883">
        <f>(Table1[[#This Row],[Sales]]-Table1[[#This Row],[Profit]])/Table1[[#This Row],[Quantity]]</f>
        <v>6.6101000000000001</v>
      </c>
      <c r="P2883">
        <f>Table1[[#This Row],[Sales]]/Table1[[#This Row],[Quantity]]</f>
        <v>9.31</v>
      </c>
      <c r="Q2883" t="str">
        <f t="shared" ref="Q2883:Q2946" si="90">LEFT(A2883,4)</f>
        <v>2022</v>
      </c>
      <c r="R2883" t="str">
        <f t="shared" ref="R2883:R2946" si="91">MID(A2883,5,2)</f>
        <v>09</v>
      </c>
      <c r="S2883">
        <f>CEILING(Table1[[#This Row],[Month]]/3,1)</f>
        <v>3</v>
      </c>
      <c r="T2883" s="9">
        <f>(Table1[[#This Row],[Profit]]/Table1[[#This Row],[Sales]])</f>
        <v>0.29000000000000004</v>
      </c>
    </row>
    <row r="2884" spans="1:20" x14ac:dyDescent="0.25">
      <c r="A2884">
        <v>20200222</v>
      </c>
      <c r="B2884" s="1" t="s">
        <v>1005</v>
      </c>
      <c r="C2884" s="1" t="s">
        <v>108</v>
      </c>
      <c r="D2884" s="1" t="s">
        <v>1030</v>
      </c>
      <c r="E2884" s="1" t="s">
        <v>59</v>
      </c>
      <c r="F2884" s="1" t="s">
        <v>110</v>
      </c>
      <c r="G2884" s="1" t="s">
        <v>383</v>
      </c>
      <c r="H2884" s="1" t="s">
        <v>91</v>
      </c>
      <c r="I2884" s="1" t="s">
        <v>21</v>
      </c>
      <c r="J2884" s="1" t="s">
        <v>36</v>
      </c>
      <c r="K2884">
        <v>8.85</v>
      </c>
      <c r="L2884">
        <v>5</v>
      </c>
      <c r="M2884">
        <v>0.8</v>
      </c>
      <c r="N2884">
        <v>-13.717499999999999</v>
      </c>
      <c r="O2884">
        <f>(Table1[[#This Row],[Sales]]-Table1[[#This Row],[Profit]])/Table1[[#This Row],[Quantity]]</f>
        <v>4.5134999999999996</v>
      </c>
      <c r="P2884">
        <f>Table1[[#This Row],[Sales]]/Table1[[#This Row],[Quantity]]</f>
        <v>1.77</v>
      </c>
      <c r="Q2884" t="str">
        <f t="shared" si="90"/>
        <v>2020</v>
      </c>
      <c r="R2884" t="str">
        <f t="shared" si="91"/>
        <v>02</v>
      </c>
      <c r="S2884">
        <f>CEILING(Table1[[#This Row],[Month]]/3,1)</f>
        <v>1</v>
      </c>
      <c r="T2884" s="9">
        <f>(Table1[[#This Row],[Profit]]/Table1[[#This Row],[Sales]])</f>
        <v>-1.55</v>
      </c>
    </row>
    <row r="2885" spans="1:20" x14ac:dyDescent="0.25">
      <c r="A2885">
        <v>20221112</v>
      </c>
      <c r="B2885" s="1" t="s">
        <v>636</v>
      </c>
      <c r="C2885" s="1" t="s">
        <v>25</v>
      </c>
      <c r="D2885" s="1" t="s">
        <v>77</v>
      </c>
      <c r="E2885" s="1" t="s">
        <v>27</v>
      </c>
      <c r="F2885" s="1" t="s">
        <v>28</v>
      </c>
      <c r="G2885" s="1" t="s">
        <v>144</v>
      </c>
      <c r="H2885" s="1" t="s">
        <v>62</v>
      </c>
      <c r="I2885" s="1" t="s">
        <v>21</v>
      </c>
      <c r="J2885" s="1" t="s">
        <v>41</v>
      </c>
      <c r="K2885">
        <v>6.96</v>
      </c>
      <c r="L2885">
        <v>4</v>
      </c>
      <c r="M2885">
        <v>0</v>
      </c>
      <c r="N2885">
        <v>2.2271999999999998</v>
      </c>
      <c r="O2885">
        <f>(Table1[[#This Row],[Sales]]-Table1[[#This Row],[Profit]])/Table1[[#This Row],[Quantity]]</f>
        <v>1.1832</v>
      </c>
      <c r="P2885">
        <f>Table1[[#This Row],[Sales]]/Table1[[#This Row],[Quantity]]</f>
        <v>1.74</v>
      </c>
      <c r="Q2885" t="str">
        <f t="shared" si="90"/>
        <v>2022</v>
      </c>
      <c r="R2885" t="str">
        <f t="shared" si="91"/>
        <v>11</v>
      </c>
      <c r="S2885">
        <f>CEILING(Table1[[#This Row],[Month]]/3,1)</f>
        <v>4</v>
      </c>
      <c r="T2885" s="9">
        <f>(Table1[[#This Row],[Profit]]/Table1[[#This Row],[Sales]])</f>
        <v>0.32</v>
      </c>
    </row>
    <row r="2886" spans="1:20" x14ac:dyDescent="0.25">
      <c r="A2886">
        <v>20220130</v>
      </c>
      <c r="B2886" s="1" t="s">
        <v>509</v>
      </c>
      <c r="C2886" s="1" t="s">
        <v>25</v>
      </c>
      <c r="D2886" s="1" t="s">
        <v>77</v>
      </c>
      <c r="E2886" s="1" t="s">
        <v>27</v>
      </c>
      <c r="F2886" s="1" t="s">
        <v>28</v>
      </c>
      <c r="G2886" s="1" t="s">
        <v>255</v>
      </c>
      <c r="H2886" s="1" t="s">
        <v>40</v>
      </c>
      <c r="I2886" s="1" t="s">
        <v>21</v>
      </c>
      <c r="J2886" s="1" t="s">
        <v>36</v>
      </c>
      <c r="K2886">
        <v>17.456</v>
      </c>
      <c r="L2886">
        <v>2</v>
      </c>
      <c r="M2886">
        <v>0.2</v>
      </c>
      <c r="N2886">
        <v>5.8914</v>
      </c>
      <c r="O2886">
        <f>(Table1[[#This Row],[Sales]]-Table1[[#This Row],[Profit]])/Table1[[#This Row],[Quantity]]</f>
        <v>5.7822999999999993</v>
      </c>
      <c r="P2886">
        <f>Table1[[#This Row],[Sales]]/Table1[[#This Row],[Quantity]]</f>
        <v>8.7279999999999998</v>
      </c>
      <c r="Q2886" t="str">
        <f t="shared" si="90"/>
        <v>2022</v>
      </c>
      <c r="R2886" t="str">
        <f t="shared" si="91"/>
        <v>01</v>
      </c>
      <c r="S2886">
        <f>CEILING(Table1[[#This Row],[Month]]/3,1)</f>
        <v>1</v>
      </c>
      <c r="T2886" s="9">
        <f>(Table1[[#This Row],[Profit]]/Table1[[#This Row],[Sales]])</f>
        <v>0.33750000000000002</v>
      </c>
    </row>
    <row r="2887" spans="1:20" x14ac:dyDescent="0.25">
      <c r="A2887">
        <v>20221019</v>
      </c>
      <c r="B2887" s="1" t="s">
        <v>494</v>
      </c>
      <c r="C2887" s="1" t="s">
        <v>146</v>
      </c>
      <c r="D2887" s="1" t="s">
        <v>147</v>
      </c>
      <c r="E2887" s="1" t="s">
        <v>27</v>
      </c>
      <c r="F2887" s="1" t="s">
        <v>82</v>
      </c>
      <c r="G2887" s="1" t="s">
        <v>204</v>
      </c>
      <c r="H2887" s="1" t="s">
        <v>40</v>
      </c>
      <c r="I2887" s="1" t="s">
        <v>21</v>
      </c>
      <c r="J2887" s="1" t="s">
        <v>23</v>
      </c>
      <c r="K2887">
        <v>307.92</v>
      </c>
      <c r="L2887">
        <v>5</v>
      </c>
      <c r="M2887">
        <v>0.2</v>
      </c>
      <c r="N2887">
        <v>-34.640999999999998</v>
      </c>
      <c r="O2887">
        <f>(Table1[[#This Row],[Sales]]-Table1[[#This Row],[Profit]])/Table1[[#This Row],[Quantity]]</f>
        <v>68.512200000000007</v>
      </c>
      <c r="P2887">
        <f>Table1[[#This Row],[Sales]]/Table1[[#This Row],[Quantity]]</f>
        <v>61.584000000000003</v>
      </c>
      <c r="Q2887" t="str">
        <f t="shared" si="90"/>
        <v>2022</v>
      </c>
      <c r="R2887" t="str">
        <f t="shared" si="91"/>
        <v>10</v>
      </c>
      <c r="S2887">
        <f>CEILING(Table1[[#This Row],[Month]]/3,1)</f>
        <v>4</v>
      </c>
      <c r="T2887" s="9">
        <f>(Table1[[#This Row],[Profit]]/Table1[[#This Row],[Sales]])</f>
        <v>-0.11249999999999999</v>
      </c>
    </row>
    <row r="2888" spans="1:20" x14ac:dyDescent="0.25">
      <c r="A2888">
        <v>20231219</v>
      </c>
      <c r="B2888" s="1" t="s">
        <v>494</v>
      </c>
      <c r="C2888" s="1" t="s">
        <v>25</v>
      </c>
      <c r="D2888" s="1" t="s">
        <v>26</v>
      </c>
      <c r="E2888" s="1" t="s">
        <v>27</v>
      </c>
      <c r="F2888" s="1" t="s">
        <v>28</v>
      </c>
      <c r="G2888" s="1" t="s">
        <v>204</v>
      </c>
      <c r="H2888" s="1" t="s">
        <v>40</v>
      </c>
      <c r="I2888" s="1" t="s">
        <v>21</v>
      </c>
      <c r="J2888" s="1" t="s">
        <v>42</v>
      </c>
      <c r="K2888">
        <v>6.63</v>
      </c>
      <c r="L2888">
        <v>3</v>
      </c>
      <c r="M2888">
        <v>0</v>
      </c>
      <c r="N2888">
        <v>1.7901</v>
      </c>
      <c r="O2888">
        <f>(Table1[[#This Row],[Sales]]-Table1[[#This Row],[Profit]])/Table1[[#This Row],[Quantity]]</f>
        <v>1.6133</v>
      </c>
      <c r="P2888">
        <f>Table1[[#This Row],[Sales]]/Table1[[#This Row],[Quantity]]</f>
        <v>2.21</v>
      </c>
      <c r="Q2888" t="str">
        <f t="shared" si="90"/>
        <v>2023</v>
      </c>
      <c r="R2888" t="str">
        <f t="shared" si="91"/>
        <v>12</v>
      </c>
      <c r="S2888">
        <f>CEILING(Table1[[#This Row],[Month]]/3,1)</f>
        <v>4</v>
      </c>
      <c r="T2888" s="9">
        <f>(Table1[[#This Row],[Profit]]/Table1[[#This Row],[Sales]])</f>
        <v>0.27</v>
      </c>
    </row>
    <row r="2889" spans="1:20" x14ac:dyDescent="0.25">
      <c r="A2889">
        <v>20231219</v>
      </c>
      <c r="B2889" s="1" t="s">
        <v>494</v>
      </c>
      <c r="C2889" s="1" t="s">
        <v>25</v>
      </c>
      <c r="D2889" s="1" t="s">
        <v>26</v>
      </c>
      <c r="E2889" s="1" t="s">
        <v>27</v>
      </c>
      <c r="F2889" s="1" t="s">
        <v>28</v>
      </c>
      <c r="G2889" s="1" t="s">
        <v>204</v>
      </c>
      <c r="H2889" s="1" t="s">
        <v>40</v>
      </c>
      <c r="I2889" s="1" t="s">
        <v>21</v>
      </c>
      <c r="J2889" s="1" t="s">
        <v>50</v>
      </c>
      <c r="K2889">
        <v>12.96</v>
      </c>
      <c r="L2889">
        <v>2</v>
      </c>
      <c r="M2889">
        <v>0</v>
      </c>
      <c r="N2889">
        <v>6.2207999999999997</v>
      </c>
      <c r="O2889">
        <f>(Table1[[#This Row],[Sales]]-Table1[[#This Row],[Profit]])/Table1[[#This Row],[Quantity]]</f>
        <v>3.3696000000000006</v>
      </c>
      <c r="P2889">
        <f>Table1[[#This Row],[Sales]]/Table1[[#This Row],[Quantity]]</f>
        <v>6.48</v>
      </c>
      <c r="Q2889" t="str">
        <f t="shared" si="90"/>
        <v>2023</v>
      </c>
      <c r="R2889" t="str">
        <f t="shared" si="91"/>
        <v>12</v>
      </c>
      <c r="S2889">
        <f>CEILING(Table1[[#This Row],[Month]]/3,1)</f>
        <v>4</v>
      </c>
      <c r="T2889" s="9">
        <f>(Table1[[#This Row],[Profit]]/Table1[[#This Row],[Sales]])</f>
        <v>0.47999999999999993</v>
      </c>
    </row>
    <row r="2890" spans="1:20" x14ac:dyDescent="0.25">
      <c r="A2890">
        <v>20231219</v>
      </c>
      <c r="B2890" s="1" t="s">
        <v>494</v>
      </c>
      <c r="C2890" s="1" t="s">
        <v>25</v>
      </c>
      <c r="D2890" s="1" t="s">
        <v>26</v>
      </c>
      <c r="E2890" s="1" t="s">
        <v>27</v>
      </c>
      <c r="F2890" s="1" t="s">
        <v>28</v>
      </c>
      <c r="G2890" s="1" t="s">
        <v>204</v>
      </c>
      <c r="H2890" s="1" t="s">
        <v>40</v>
      </c>
      <c r="I2890" s="1" t="s">
        <v>21</v>
      </c>
      <c r="J2890" s="1" t="s">
        <v>50</v>
      </c>
      <c r="K2890">
        <v>32.4</v>
      </c>
      <c r="L2890">
        <v>5</v>
      </c>
      <c r="M2890">
        <v>0</v>
      </c>
      <c r="N2890">
        <v>15.552</v>
      </c>
      <c r="O2890">
        <f>(Table1[[#This Row],[Sales]]-Table1[[#This Row],[Profit]])/Table1[[#This Row],[Quantity]]</f>
        <v>3.3695999999999997</v>
      </c>
      <c r="P2890">
        <f>Table1[[#This Row],[Sales]]/Table1[[#This Row],[Quantity]]</f>
        <v>6.4799999999999995</v>
      </c>
      <c r="Q2890" t="str">
        <f t="shared" si="90"/>
        <v>2023</v>
      </c>
      <c r="R2890" t="str">
        <f t="shared" si="91"/>
        <v>12</v>
      </c>
      <c r="S2890">
        <f>CEILING(Table1[[#This Row],[Month]]/3,1)</f>
        <v>4</v>
      </c>
      <c r="T2890" s="9">
        <f>(Table1[[#This Row],[Profit]]/Table1[[#This Row],[Sales]])</f>
        <v>0.48</v>
      </c>
    </row>
    <row r="2891" spans="1:20" x14ac:dyDescent="0.25">
      <c r="A2891">
        <v>20231103</v>
      </c>
      <c r="B2891" s="1" t="s">
        <v>433</v>
      </c>
      <c r="C2891" s="1" t="s">
        <v>52</v>
      </c>
      <c r="D2891" s="1" t="s">
        <v>53</v>
      </c>
      <c r="E2891" s="1" t="s">
        <v>27</v>
      </c>
      <c r="F2891" s="1" t="s">
        <v>28</v>
      </c>
      <c r="G2891" s="1" t="s">
        <v>29</v>
      </c>
      <c r="H2891" s="1" t="s">
        <v>20</v>
      </c>
      <c r="I2891" s="1" t="s">
        <v>30</v>
      </c>
      <c r="J2891" s="1" t="s">
        <v>50</v>
      </c>
      <c r="K2891">
        <v>23.85</v>
      </c>
      <c r="L2891">
        <v>5</v>
      </c>
      <c r="M2891">
        <v>0</v>
      </c>
      <c r="N2891">
        <v>10.7325</v>
      </c>
      <c r="O2891">
        <f>(Table1[[#This Row],[Sales]]-Table1[[#This Row],[Profit]])/Table1[[#This Row],[Quantity]]</f>
        <v>2.6235000000000004</v>
      </c>
      <c r="P2891">
        <f>Table1[[#This Row],[Sales]]/Table1[[#This Row],[Quantity]]</f>
        <v>4.7700000000000005</v>
      </c>
      <c r="Q2891" t="str">
        <f t="shared" si="90"/>
        <v>2023</v>
      </c>
      <c r="R2891" t="str">
        <f t="shared" si="91"/>
        <v>11</v>
      </c>
      <c r="S2891">
        <f>CEILING(Table1[[#This Row],[Month]]/3,1)</f>
        <v>4</v>
      </c>
      <c r="T2891" s="9">
        <f>(Table1[[#This Row],[Profit]]/Table1[[#This Row],[Sales]])</f>
        <v>0.44999999999999996</v>
      </c>
    </row>
    <row r="2892" spans="1:20" x14ac:dyDescent="0.25">
      <c r="A2892">
        <v>20200429</v>
      </c>
      <c r="B2892" s="1" t="s">
        <v>1073</v>
      </c>
      <c r="C2892" s="1" t="s">
        <v>274</v>
      </c>
      <c r="D2892" s="1" t="s">
        <v>275</v>
      </c>
      <c r="E2892" s="1" t="s">
        <v>17</v>
      </c>
      <c r="F2892" s="1" t="s">
        <v>197</v>
      </c>
      <c r="G2892" s="1" t="s">
        <v>340</v>
      </c>
      <c r="H2892" s="1" t="s">
        <v>55</v>
      </c>
      <c r="I2892" s="1" t="s">
        <v>21</v>
      </c>
      <c r="J2892" s="1" t="s">
        <v>23</v>
      </c>
      <c r="K2892">
        <v>51.96</v>
      </c>
      <c r="L2892">
        <v>2</v>
      </c>
      <c r="M2892">
        <v>0</v>
      </c>
      <c r="N2892">
        <v>12.99</v>
      </c>
      <c r="O2892">
        <f>(Table1[[#This Row],[Sales]]-Table1[[#This Row],[Profit]])/Table1[[#This Row],[Quantity]]</f>
        <v>19.484999999999999</v>
      </c>
      <c r="P2892">
        <f>Table1[[#This Row],[Sales]]/Table1[[#This Row],[Quantity]]</f>
        <v>25.98</v>
      </c>
      <c r="Q2892" t="str">
        <f t="shared" si="90"/>
        <v>2020</v>
      </c>
      <c r="R2892" t="str">
        <f t="shared" si="91"/>
        <v>04</v>
      </c>
      <c r="S2892">
        <f>CEILING(Table1[[#This Row],[Month]]/3,1)</f>
        <v>2</v>
      </c>
      <c r="T2892" s="9">
        <f>(Table1[[#This Row],[Profit]]/Table1[[#This Row],[Sales]])</f>
        <v>0.25</v>
      </c>
    </row>
    <row r="2893" spans="1:20" x14ac:dyDescent="0.25">
      <c r="A2893">
        <v>20200429</v>
      </c>
      <c r="B2893" s="1" t="s">
        <v>1073</v>
      </c>
      <c r="C2893" s="1" t="s">
        <v>274</v>
      </c>
      <c r="D2893" s="1" t="s">
        <v>275</v>
      </c>
      <c r="E2893" s="1" t="s">
        <v>17</v>
      </c>
      <c r="F2893" s="1" t="s">
        <v>197</v>
      </c>
      <c r="G2893" s="1" t="s">
        <v>340</v>
      </c>
      <c r="H2893" s="1" t="s">
        <v>55</v>
      </c>
      <c r="I2893" s="1" t="s">
        <v>21</v>
      </c>
      <c r="J2893" s="1" t="s">
        <v>36</v>
      </c>
      <c r="K2893">
        <v>17.940000000000001</v>
      </c>
      <c r="L2893">
        <v>3</v>
      </c>
      <c r="M2893">
        <v>0</v>
      </c>
      <c r="N2893">
        <v>8.6112000000000002</v>
      </c>
      <c r="O2893">
        <f>(Table1[[#This Row],[Sales]]-Table1[[#This Row],[Profit]])/Table1[[#This Row],[Quantity]]</f>
        <v>3.1096000000000004</v>
      </c>
      <c r="P2893">
        <f>Table1[[#This Row],[Sales]]/Table1[[#This Row],[Quantity]]</f>
        <v>5.98</v>
      </c>
      <c r="Q2893" t="str">
        <f t="shared" si="90"/>
        <v>2020</v>
      </c>
      <c r="R2893" t="str">
        <f t="shared" si="91"/>
        <v>04</v>
      </c>
      <c r="S2893">
        <f>CEILING(Table1[[#This Row],[Month]]/3,1)</f>
        <v>2</v>
      </c>
      <c r="T2893" s="9">
        <f>(Table1[[#This Row],[Profit]]/Table1[[#This Row],[Sales]])</f>
        <v>0.48</v>
      </c>
    </row>
    <row r="2894" spans="1:20" x14ac:dyDescent="0.25">
      <c r="A2894">
        <v>20231024</v>
      </c>
      <c r="B2894" s="1" t="s">
        <v>169</v>
      </c>
      <c r="C2894" s="1" t="s">
        <v>133</v>
      </c>
      <c r="D2894" s="1" t="s">
        <v>463</v>
      </c>
      <c r="E2894" s="1" t="s">
        <v>17</v>
      </c>
      <c r="F2894" s="1" t="s">
        <v>18</v>
      </c>
      <c r="G2894" s="1" t="s">
        <v>171</v>
      </c>
      <c r="H2894" s="1" t="s">
        <v>40</v>
      </c>
      <c r="I2894" s="1" t="s">
        <v>30</v>
      </c>
      <c r="J2894" s="1" t="s">
        <v>50</v>
      </c>
      <c r="K2894">
        <v>11.56</v>
      </c>
      <c r="L2894">
        <v>2</v>
      </c>
      <c r="M2894">
        <v>0</v>
      </c>
      <c r="N2894">
        <v>5.6643999999999997</v>
      </c>
      <c r="O2894">
        <f>(Table1[[#This Row],[Sales]]-Table1[[#This Row],[Profit]])/Table1[[#This Row],[Quantity]]</f>
        <v>2.9478000000000004</v>
      </c>
      <c r="P2894">
        <f>Table1[[#This Row],[Sales]]/Table1[[#This Row],[Quantity]]</f>
        <v>5.78</v>
      </c>
      <c r="Q2894" t="str">
        <f t="shared" si="90"/>
        <v>2023</v>
      </c>
      <c r="R2894" t="str">
        <f t="shared" si="91"/>
        <v>10</v>
      </c>
      <c r="S2894">
        <f>CEILING(Table1[[#This Row],[Month]]/3,1)</f>
        <v>4</v>
      </c>
      <c r="T2894" s="9">
        <f>(Table1[[#This Row],[Profit]]/Table1[[#This Row],[Sales]])</f>
        <v>0.48999999999999994</v>
      </c>
    </row>
    <row r="2895" spans="1:20" x14ac:dyDescent="0.25">
      <c r="A2895">
        <v>20231024</v>
      </c>
      <c r="B2895" s="1" t="s">
        <v>169</v>
      </c>
      <c r="C2895" s="1" t="s">
        <v>133</v>
      </c>
      <c r="D2895" s="1" t="s">
        <v>463</v>
      </c>
      <c r="E2895" s="1" t="s">
        <v>17</v>
      </c>
      <c r="F2895" s="1" t="s">
        <v>18</v>
      </c>
      <c r="G2895" s="1" t="s">
        <v>171</v>
      </c>
      <c r="H2895" s="1" t="s">
        <v>40</v>
      </c>
      <c r="I2895" s="1" t="s">
        <v>30</v>
      </c>
      <c r="J2895" s="1" t="s">
        <v>50</v>
      </c>
      <c r="K2895">
        <v>26.4</v>
      </c>
      <c r="L2895">
        <v>5</v>
      </c>
      <c r="M2895">
        <v>0</v>
      </c>
      <c r="N2895">
        <v>11.88</v>
      </c>
      <c r="O2895">
        <f>(Table1[[#This Row],[Sales]]-Table1[[#This Row],[Profit]])/Table1[[#This Row],[Quantity]]</f>
        <v>2.9039999999999995</v>
      </c>
      <c r="P2895">
        <f>Table1[[#This Row],[Sales]]/Table1[[#This Row],[Quantity]]</f>
        <v>5.2799999999999994</v>
      </c>
      <c r="Q2895" t="str">
        <f t="shared" si="90"/>
        <v>2023</v>
      </c>
      <c r="R2895" t="str">
        <f t="shared" si="91"/>
        <v>10</v>
      </c>
      <c r="S2895">
        <f>CEILING(Table1[[#This Row],[Month]]/3,1)</f>
        <v>4</v>
      </c>
      <c r="T2895" s="9">
        <f>(Table1[[#This Row],[Profit]]/Table1[[#This Row],[Sales]])</f>
        <v>0.45000000000000007</v>
      </c>
    </row>
    <row r="2896" spans="1:20" x14ac:dyDescent="0.25">
      <c r="A2896">
        <v>20231024</v>
      </c>
      <c r="B2896" s="1" t="s">
        <v>169</v>
      </c>
      <c r="C2896" s="1" t="s">
        <v>133</v>
      </c>
      <c r="D2896" s="1" t="s">
        <v>463</v>
      </c>
      <c r="E2896" s="1" t="s">
        <v>17</v>
      </c>
      <c r="F2896" s="1" t="s">
        <v>18</v>
      </c>
      <c r="G2896" s="1" t="s">
        <v>171</v>
      </c>
      <c r="H2896" s="1" t="s">
        <v>40</v>
      </c>
      <c r="I2896" s="1" t="s">
        <v>30</v>
      </c>
      <c r="J2896" s="1" t="s">
        <v>41</v>
      </c>
      <c r="K2896">
        <v>69.08</v>
      </c>
      <c r="L2896">
        <v>11</v>
      </c>
      <c r="M2896">
        <v>0</v>
      </c>
      <c r="N2896">
        <v>29.0136</v>
      </c>
      <c r="O2896">
        <f>(Table1[[#This Row],[Sales]]-Table1[[#This Row],[Profit]])/Table1[[#This Row],[Quantity]]</f>
        <v>3.6424000000000003</v>
      </c>
      <c r="P2896">
        <f>Table1[[#This Row],[Sales]]/Table1[[#This Row],[Quantity]]</f>
        <v>6.28</v>
      </c>
      <c r="Q2896" t="str">
        <f t="shared" si="90"/>
        <v>2023</v>
      </c>
      <c r="R2896" t="str">
        <f t="shared" si="91"/>
        <v>10</v>
      </c>
      <c r="S2896">
        <f>CEILING(Table1[[#This Row],[Month]]/3,1)</f>
        <v>4</v>
      </c>
      <c r="T2896" s="9">
        <f>(Table1[[#This Row],[Profit]]/Table1[[#This Row],[Sales]])</f>
        <v>0.42000000000000004</v>
      </c>
    </row>
    <row r="2897" spans="1:20" x14ac:dyDescent="0.25">
      <c r="A2897">
        <v>20231024</v>
      </c>
      <c r="B2897" s="1" t="s">
        <v>169</v>
      </c>
      <c r="C2897" s="1" t="s">
        <v>133</v>
      </c>
      <c r="D2897" s="1" t="s">
        <v>463</v>
      </c>
      <c r="E2897" s="1" t="s">
        <v>17</v>
      </c>
      <c r="F2897" s="1" t="s">
        <v>18</v>
      </c>
      <c r="G2897" s="1" t="s">
        <v>171</v>
      </c>
      <c r="H2897" s="1" t="s">
        <v>40</v>
      </c>
      <c r="I2897" s="1" t="s">
        <v>30</v>
      </c>
      <c r="J2897" s="1" t="s">
        <v>43</v>
      </c>
      <c r="K2897">
        <v>35.880000000000003</v>
      </c>
      <c r="L2897">
        <v>3</v>
      </c>
      <c r="M2897">
        <v>0</v>
      </c>
      <c r="N2897">
        <v>10.0464</v>
      </c>
      <c r="O2897">
        <f>(Table1[[#This Row],[Sales]]-Table1[[#This Row],[Profit]])/Table1[[#This Row],[Quantity]]</f>
        <v>8.611200000000002</v>
      </c>
      <c r="P2897">
        <f>Table1[[#This Row],[Sales]]/Table1[[#This Row],[Quantity]]</f>
        <v>11.96</v>
      </c>
      <c r="Q2897" t="str">
        <f t="shared" si="90"/>
        <v>2023</v>
      </c>
      <c r="R2897" t="str">
        <f t="shared" si="91"/>
        <v>10</v>
      </c>
      <c r="S2897">
        <f>CEILING(Table1[[#This Row],[Month]]/3,1)</f>
        <v>4</v>
      </c>
      <c r="T2897" s="9">
        <f>(Table1[[#This Row],[Profit]]/Table1[[#This Row],[Sales]])</f>
        <v>0.27999999999999997</v>
      </c>
    </row>
    <row r="2898" spans="1:20" x14ac:dyDescent="0.25">
      <c r="A2898">
        <v>20200330</v>
      </c>
      <c r="B2898" s="1" t="s">
        <v>140</v>
      </c>
      <c r="C2898" s="1" t="s">
        <v>133</v>
      </c>
      <c r="D2898" s="1" t="s">
        <v>586</v>
      </c>
      <c r="E2898" s="1" t="s">
        <v>17</v>
      </c>
      <c r="F2898" s="1" t="s">
        <v>18</v>
      </c>
      <c r="G2898" s="1" t="s">
        <v>141</v>
      </c>
      <c r="H2898" s="1" t="s">
        <v>91</v>
      </c>
      <c r="I2898" s="1" t="s">
        <v>21</v>
      </c>
      <c r="J2898" s="1" t="s">
        <v>42</v>
      </c>
      <c r="K2898">
        <v>49.65</v>
      </c>
      <c r="L2898">
        <v>5</v>
      </c>
      <c r="M2898">
        <v>0</v>
      </c>
      <c r="N2898">
        <v>20.853000000000002</v>
      </c>
      <c r="O2898">
        <f>(Table1[[#This Row],[Sales]]-Table1[[#This Row],[Profit]])/Table1[[#This Row],[Quantity]]</f>
        <v>5.7593999999999994</v>
      </c>
      <c r="P2898">
        <f>Table1[[#This Row],[Sales]]/Table1[[#This Row],[Quantity]]</f>
        <v>9.93</v>
      </c>
      <c r="Q2898" t="str">
        <f t="shared" si="90"/>
        <v>2020</v>
      </c>
      <c r="R2898" t="str">
        <f t="shared" si="91"/>
        <v>03</v>
      </c>
      <c r="S2898">
        <f>CEILING(Table1[[#This Row],[Month]]/3,1)</f>
        <v>1</v>
      </c>
      <c r="T2898" s="9">
        <f>(Table1[[#This Row],[Profit]]/Table1[[#This Row],[Sales]])</f>
        <v>0.42000000000000004</v>
      </c>
    </row>
    <row r="2899" spans="1:20" x14ac:dyDescent="0.25">
      <c r="A2899">
        <v>20220104</v>
      </c>
      <c r="B2899" s="1" t="s">
        <v>774</v>
      </c>
      <c r="C2899" s="1" t="s">
        <v>46</v>
      </c>
      <c r="D2899" s="1" t="s">
        <v>47</v>
      </c>
      <c r="E2899" s="1" t="s">
        <v>17</v>
      </c>
      <c r="F2899" s="1" t="s">
        <v>48</v>
      </c>
      <c r="G2899" s="1" t="s">
        <v>139</v>
      </c>
      <c r="H2899" s="1" t="s">
        <v>40</v>
      </c>
      <c r="I2899" s="1" t="s">
        <v>30</v>
      </c>
      <c r="J2899" s="1" t="s">
        <v>374</v>
      </c>
      <c r="K2899">
        <v>959.96799999999996</v>
      </c>
      <c r="L2899">
        <v>4</v>
      </c>
      <c r="M2899">
        <v>0.2</v>
      </c>
      <c r="N2899">
        <v>119.996</v>
      </c>
      <c r="O2899">
        <f>(Table1[[#This Row],[Sales]]-Table1[[#This Row],[Profit]])/Table1[[#This Row],[Quantity]]</f>
        <v>209.99299999999999</v>
      </c>
      <c r="P2899">
        <f>Table1[[#This Row],[Sales]]/Table1[[#This Row],[Quantity]]</f>
        <v>239.99199999999999</v>
      </c>
      <c r="Q2899" t="str">
        <f t="shared" si="90"/>
        <v>2022</v>
      </c>
      <c r="R2899" t="str">
        <f t="shared" si="91"/>
        <v>01</v>
      </c>
      <c r="S2899">
        <f>CEILING(Table1[[#This Row],[Month]]/3,1)</f>
        <v>1</v>
      </c>
      <c r="T2899" s="9">
        <f>(Table1[[#This Row],[Profit]]/Table1[[#This Row],[Sales]])</f>
        <v>0.125</v>
      </c>
    </row>
    <row r="2900" spans="1:20" x14ac:dyDescent="0.25">
      <c r="A2900">
        <v>20210426</v>
      </c>
      <c r="B2900" s="1" t="s">
        <v>1011</v>
      </c>
      <c r="C2900" s="1" t="s">
        <v>57</v>
      </c>
      <c r="D2900" s="1" t="s">
        <v>99</v>
      </c>
      <c r="E2900" s="1" t="s">
        <v>59</v>
      </c>
      <c r="F2900" s="1" t="s">
        <v>60</v>
      </c>
      <c r="G2900" s="1" t="s">
        <v>93</v>
      </c>
      <c r="H2900" s="1" t="s">
        <v>69</v>
      </c>
      <c r="I2900" s="1" t="s">
        <v>21</v>
      </c>
      <c r="J2900" s="1" t="s">
        <v>23</v>
      </c>
      <c r="K2900">
        <v>408.42200000000003</v>
      </c>
      <c r="L2900">
        <v>2</v>
      </c>
      <c r="M2900">
        <v>0.3</v>
      </c>
      <c r="N2900">
        <v>-5.8346</v>
      </c>
      <c r="O2900">
        <f>(Table1[[#This Row],[Sales]]-Table1[[#This Row],[Profit]])/Table1[[#This Row],[Quantity]]</f>
        <v>207.12830000000002</v>
      </c>
      <c r="P2900">
        <f>Table1[[#This Row],[Sales]]/Table1[[#This Row],[Quantity]]</f>
        <v>204.21100000000001</v>
      </c>
      <c r="Q2900" t="str">
        <f t="shared" si="90"/>
        <v>2021</v>
      </c>
      <c r="R2900" t="str">
        <f t="shared" si="91"/>
        <v>04</v>
      </c>
      <c r="S2900">
        <f>CEILING(Table1[[#This Row],[Month]]/3,1)</f>
        <v>2</v>
      </c>
      <c r="T2900" s="9">
        <f>(Table1[[#This Row],[Profit]]/Table1[[#This Row],[Sales]])</f>
        <v>-1.4285714285714285E-2</v>
      </c>
    </row>
    <row r="2901" spans="1:20" x14ac:dyDescent="0.25">
      <c r="A2901">
        <v>20210912</v>
      </c>
      <c r="B2901" s="1" t="s">
        <v>175</v>
      </c>
      <c r="C2901" s="1" t="s">
        <v>133</v>
      </c>
      <c r="D2901" s="1" t="s">
        <v>134</v>
      </c>
      <c r="E2901" s="1" t="s">
        <v>17</v>
      </c>
      <c r="F2901" s="1" t="s">
        <v>18</v>
      </c>
      <c r="G2901" s="1" t="s">
        <v>176</v>
      </c>
      <c r="H2901" s="1" t="s">
        <v>161</v>
      </c>
      <c r="I2901" s="1" t="s">
        <v>21</v>
      </c>
      <c r="J2901" s="1" t="s">
        <v>374</v>
      </c>
      <c r="K2901">
        <v>479.98399999999998</v>
      </c>
      <c r="L2901">
        <v>2</v>
      </c>
      <c r="M2901">
        <v>0.2</v>
      </c>
      <c r="N2901">
        <v>59.997999999999998</v>
      </c>
      <c r="O2901">
        <f>(Table1[[#This Row],[Sales]]-Table1[[#This Row],[Profit]])/Table1[[#This Row],[Quantity]]</f>
        <v>209.99299999999999</v>
      </c>
      <c r="P2901">
        <f>Table1[[#This Row],[Sales]]/Table1[[#This Row],[Quantity]]</f>
        <v>239.99199999999999</v>
      </c>
      <c r="Q2901" t="str">
        <f t="shared" si="90"/>
        <v>2021</v>
      </c>
      <c r="R2901" t="str">
        <f t="shared" si="91"/>
        <v>09</v>
      </c>
      <c r="S2901">
        <f>CEILING(Table1[[#This Row],[Month]]/3,1)</f>
        <v>3</v>
      </c>
      <c r="T2901" s="9">
        <f>(Table1[[#This Row],[Profit]]/Table1[[#This Row],[Sales]])</f>
        <v>0.125</v>
      </c>
    </row>
    <row r="2902" spans="1:20" x14ac:dyDescent="0.25">
      <c r="A2902">
        <v>20210912</v>
      </c>
      <c r="B2902" s="1" t="s">
        <v>175</v>
      </c>
      <c r="C2902" s="1" t="s">
        <v>133</v>
      </c>
      <c r="D2902" s="1" t="s">
        <v>134</v>
      </c>
      <c r="E2902" s="1" t="s">
        <v>17</v>
      </c>
      <c r="F2902" s="1" t="s">
        <v>18</v>
      </c>
      <c r="G2902" s="1" t="s">
        <v>176</v>
      </c>
      <c r="H2902" s="1" t="s">
        <v>161</v>
      </c>
      <c r="I2902" s="1" t="s">
        <v>21</v>
      </c>
      <c r="J2902" s="1" t="s">
        <v>23</v>
      </c>
      <c r="K2902">
        <v>12.6</v>
      </c>
      <c r="L2902">
        <v>4</v>
      </c>
      <c r="M2902">
        <v>0</v>
      </c>
      <c r="N2902">
        <v>6.048</v>
      </c>
      <c r="O2902">
        <f>(Table1[[#This Row],[Sales]]-Table1[[#This Row],[Profit]])/Table1[[#This Row],[Quantity]]</f>
        <v>1.6379999999999999</v>
      </c>
      <c r="P2902">
        <f>Table1[[#This Row],[Sales]]/Table1[[#This Row],[Quantity]]</f>
        <v>3.15</v>
      </c>
      <c r="Q2902" t="str">
        <f t="shared" si="90"/>
        <v>2021</v>
      </c>
      <c r="R2902" t="str">
        <f t="shared" si="91"/>
        <v>09</v>
      </c>
      <c r="S2902">
        <f>CEILING(Table1[[#This Row],[Month]]/3,1)</f>
        <v>3</v>
      </c>
      <c r="T2902" s="9">
        <f>(Table1[[#This Row],[Profit]]/Table1[[#This Row],[Sales]])</f>
        <v>0.48000000000000004</v>
      </c>
    </row>
    <row r="2903" spans="1:20" x14ac:dyDescent="0.25">
      <c r="A2903">
        <v>20230912</v>
      </c>
      <c r="B2903" s="1" t="s">
        <v>1024</v>
      </c>
      <c r="C2903" s="1" t="s">
        <v>385</v>
      </c>
      <c r="D2903" s="1" t="s">
        <v>386</v>
      </c>
      <c r="E2903" s="1" t="s">
        <v>17</v>
      </c>
      <c r="F2903" s="1" t="s">
        <v>48</v>
      </c>
      <c r="G2903" s="1" t="s">
        <v>262</v>
      </c>
      <c r="H2903" s="1" t="s">
        <v>69</v>
      </c>
      <c r="I2903" s="1" t="s">
        <v>63</v>
      </c>
      <c r="J2903" s="1" t="s">
        <v>50</v>
      </c>
      <c r="K2903">
        <v>184.66</v>
      </c>
      <c r="L2903">
        <v>7</v>
      </c>
      <c r="M2903">
        <v>0</v>
      </c>
      <c r="N2903">
        <v>84.943600000000004</v>
      </c>
      <c r="O2903">
        <f>(Table1[[#This Row],[Sales]]-Table1[[#This Row],[Profit]])/Table1[[#This Row],[Quantity]]</f>
        <v>14.245199999999999</v>
      </c>
      <c r="P2903">
        <f>Table1[[#This Row],[Sales]]/Table1[[#This Row],[Quantity]]</f>
        <v>26.38</v>
      </c>
      <c r="Q2903" t="str">
        <f t="shared" si="90"/>
        <v>2023</v>
      </c>
      <c r="R2903" t="str">
        <f t="shared" si="91"/>
        <v>09</v>
      </c>
      <c r="S2903">
        <f>CEILING(Table1[[#This Row],[Month]]/3,1)</f>
        <v>3</v>
      </c>
      <c r="T2903" s="9">
        <f>(Table1[[#This Row],[Profit]]/Table1[[#This Row],[Sales]])</f>
        <v>0.46</v>
      </c>
    </row>
    <row r="2904" spans="1:20" x14ac:dyDescent="0.25">
      <c r="A2904">
        <v>20220613</v>
      </c>
      <c r="B2904" s="1" t="s">
        <v>551</v>
      </c>
      <c r="C2904" s="1" t="s">
        <v>108</v>
      </c>
      <c r="D2904" s="1" t="s">
        <v>143</v>
      </c>
      <c r="E2904" s="1" t="s">
        <v>59</v>
      </c>
      <c r="F2904" s="1" t="s">
        <v>110</v>
      </c>
      <c r="G2904" s="1" t="s">
        <v>481</v>
      </c>
      <c r="H2904" s="1" t="s">
        <v>91</v>
      </c>
      <c r="I2904" s="1" t="s">
        <v>21</v>
      </c>
      <c r="J2904" s="1" t="s">
        <v>50</v>
      </c>
      <c r="K2904">
        <v>23.12</v>
      </c>
      <c r="L2904">
        <v>5</v>
      </c>
      <c r="M2904">
        <v>0.2</v>
      </c>
      <c r="N2904">
        <v>8.3810000000000002</v>
      </c>
      <c r="O2904">
        <f>(Table1[[#This Row],[Sales]]-Table1[[#This Row],[Profit]])/Table1[[#This Row],[Quantity]]</f>
        <v>2.9478</v>
      </c>
      <c r="P2904">
        <f>Table1[[#This Row],[Sales]]/Table1[[#This Row],[Quantity]]</f>
        <v>4.6240000000000006</v>
      </c>
      <c r="Q2904" t="str">
        <f t="shared" si="90"/>
        <v>2022</v>
      </c>
      <c r="R2904" t="str">
        <f t="shared" si="91"/>
        <v>06</v>
      </c>
      <c r="S2904">
        <f>CEILING(Table1[[#This Row],[Month]]/3,1)</f>
        <v>2</v>
      </c>
      <c r="T2904" s="9">
        <f>(Table1[[#This Row],[Profit]]/Table1[[#This Row],[Sales]])</f>
        <v>0.36249999999999999</v>
      </c>
    </row>
    <row r="2905" spans="1:20" x14ac:dyDescent="0.25">
      <c r="A2905">
        <v>20220628</v>
      </c>
      <c r="B2905" s="1" t="s">
        <v>915</v>
      </c>
      <c r="C2905" s="1" t="s">
        <v>108</v>
      </c>
      <c r="D2905" s="1" t="s">
        <v>271</v>
      </c>
      <c r="E2905" s="1" t="s">
        <v>59</v>
      </c>
      <c r="F2905" s="1" t="s">
        <v>110</v>
      </c>
      <c r="G2905" s="1" t="s">
        <v>346</v>
      </c>
      <c r="H2905" s="1" t="s">
        <v>20</v>
      </c>
      <c r="I2905" s="1" t="s">
        <v>30</v>
      </c>
      <c r="J2905" s="1" t="s">
        <v>50</v>
      </c>
      <c r="K2905">
        <v>37.463999999999999</v>
      </c>
      <c r="L2905">
        <v>7</v>
      </c>
      <c r="M2905">
        <v>0.2</v>
      </c>
      <c r="N2905">
        <v>12.175800000000001</v>
      </c>
      <c r="O2905">
        <f>(Table1[[#This Row],[Sales]]-Table1[[#This Row],[Profit]])/Table1[[#This Row],[Quantity]]</f>
        <v>3.6125999999999996</v>
      </c>
      <c r="P2905">
        <f>Table1[[#This Row],[Sales]]/Table1[[#This Row],[Quantity]]</f>
        <v>5.3519999999999994</v>
      </c>
      <c r="Q2905" t="str">
        <f t="shared" si="90"/>
        <v>2022</v>
      </c>
      <c r="R2905" t="str">
        <f t="shared" si="91"/>
        <v>06</v>
      </c>
      <c r="S2905">
        <f>CEILING(Table1[[#This Row],[Month]]/3,1)</f>
        <v>2</v>
      </c>
      <c r="T2905" s="9">
        <f>(Table1[[#This Row],[Profit]]/Table1[[#This Row],[Sales]])</f>
        <v>0.32500000000000001</v>
      </c>
    </row>
    <row r="2906" spans="1:20" x14ac:dyDescent="0.25">
      <c r="A2906">
        <v>20220628</v>
      </c>
      <c r="B2906" s="1" t="s">
        <v>915</v>
      </c>
      <c r="C2906" s="1" t="s">
        <v>108</v>
      </c>
      <c r="D2906" s="1" t="s">
        <v>271</v>
      </c>
      <c r="E2906" s="1" t="s">
        <v>59</v>
      </c>
      <c r="F2906" s="1" t="s">
        <v>110</v>
      </c>
      <c r="G2906" s="1" t="s">
        <v>346</v>
      </c>
      <c r="H2906" s="1" t="s">
        <v>20</v>
      </c>
      <c r="I2906" s="1" t="s">
        <v>30</v>
      </c>
      <c r="J2906" s="1" t="s">
        <v>23</v>
      </c>
      <c r="K2906">
        <v>539.65800000000002</v>
      </c>
      <c r="L2906">
        <v>3</v>
      </c>
      <c r="M2906">
        <v>0.3</v>
      </c>
      <c r="N2906">
        <v>-7.7093999999999996</v>
      </c>
      <c r="O2906">
        <f>(Table1[[#This Row],[Sales]]-Table1[[#This Row],[Profit]])/Table1[[#This Row],[Quantity]]</f>
        <v>182.45579999999998</v>
      </c>
      <c r="P2906">
        <f>Table1[[#This Row],[Sales]]/Table1[[#This Row],[Quantity]]</f>
        <v>179.886</v>
      </c>
      <c r="Q2906" t="str">
        <f t="shared" si="90"/>
        <v>2022</v>
      </c>
      <c r="R2906" t="str">
        <f t="shared" si="91"/>
        <v>06</v>
      </c>
      <c r="S2906">
        <f>CEILING(Table1[[#This Row],[Month]]/3,1)</f>
        <v>2</v>
      </c>
      <c r="T2906" s="9">
        <f>(Table1[[#This Row],[Profit]]/Table1[[#This Row],[Sales]])</f>
        <v>-1.4285714285714285E-2</v>
      </c>
    </row>
    <row r="2907" spans="1:20" x14ac:dyDescent="0.25">
      <c r="A2907">
        <v>20200926</v>
      </c>
      <c r="B2907" s="1" t="s">
        <v>172</v>
      </c>
      <c r="C2907" s="1" t="s">
        <v>52</v>
      </c>
      <c r="D2907" s="1" t="s">
        <v>53</v>
      </c>
      <c r="E2907" s="1" t="s">
        <v>27</v>
      </c>
      <c r="F2907" s="1" t="s">
        <v>28</v>
      </c>
      <c r="G2907" s="1" t="s">
        <v>35</v>
      </c>
      <c r="H2907" s="1" t="s">
        <v>20</v>
      </c>
      <c r="I2907" s="1" t="s">
        <v>63</v>
      </c>
      <c r="J2907" s="1" t="s">
        <v>37</v>
      </c>
      <c r="K2907">
        <v>310.12</v>
      </c>
      <c r="L2907">
        <v>2</v>
      </c>
      <c r="M2907">
        <v>0</v>
      </c>
      <c r="N2907">
        <v>80.631200000000007</v>
      </c>
      <c r="O2907">
        <f>(Table1[[#This Row],[Sales]]-Table1[[#This Row],[Profit]])/Table1[[#This Row],[Quantity]]</f>
        <v>114.7444</v>
      </c>
      <c r="P2907">
        <f>Table1[[#This Row],[Sales]]/Table1[[#This Row],[Quantity]]</f>
        <v>155.06</v>
      </c>
      <c r="Q2907" t="str">
        <f t="shared" si="90"/>
        <v>2020</v>
      </c>
      <c r="R2907" t="str">
        <f t="shared" si="91"/>
        <v>09</v>
      </c>
      <c r="S2907">
        <f>CEILING(Table1[[#This Row],[Month]]/3,1)</f>
        <v>3</v>
      </c>
      <c r="T2907" s="9">
        <f>(Table1[[#This Row],[Profit]]/Table1[[#This Row],[Sales]])</f>
        <v>0.26</v>
      </c>
    </row>
    <row r="2908" spans="1:20" x14ac:dyDescent="0.25">
      <c r="A2908">
        <v>20231104</v>
      </c>
      <c r="B2908" s="1" t="s">
        <v>679</v>
      </c>
      <c r="C2908" s="1" t="s">
        <v>117</v>
      </c>
      <c r="D2908" s="1" t="s">
        <v>117</v>
      </c>
      <c r="E2908" s="1" t="s">
        <v>17</v>
      </c>
      <c r="F2908" s="1" t="s">
        <v>34</v>
      </c>
      <c r="G2908" s="1" t="s">
        <v>232</v>
      </c>
      <c r="H2908" s="1" t="s">
        <v>40</v>
      </c>
      <c r="I2908" s="1" t="s">
        <v>21</v>
      </c>
      <c r="J2908" s="1" t="s">
        <v>50</v>
      </c>
      <c r="K2908">
        <v>8.56</v>
      </c>
      <c r="L2908">
        <v>2</v>
      </c>
      <c r="M2908">
        <v>0</v>
      </c>
      <c r="N2908">
        <v>3.8519999999999999</v>
      </c>
      <c r="O2908">
        <f>(Table1[[#This Row],[Sales]]-Table1[[#This Row],[Profit]])/Table1[[#This Row],[Quantity]]</f>
        <v>2.3540000000000001</v>
      </c>
      <c r="P2908">
        <f>Table1[[#This Row],[Sales]]/Table1[[#This Row],[Quantity]]</f>
        <v>4.28</v>
      </c>
      <c r="Q2908" t="str">
        <f t="shared" si="90"/>
        <v>2023</v>
      </c>
      <c r="R2908" t="str">
        <f t="shared" si="91"/>
        <v>11</v>
      </c>
      <c r="S2908">
        <f>CEILING(Table1[[#This Row],[Month]]/3,1)</f>
        <v>4</v>
      </c>
      <c r="T2908" s="9">
        <f>(Table1[[#This Row],[Profit]]/Table1[[#This Row],[Sales]])</f>
        <v>0.44999999999999996</v>
      </c>
    </row>
    <row r="2909" spans="1:20" x14ac:dyDescent="0.25">
      <c r="A2909">
        <v>20231104</v>
      </c>
      <c r="B2909" s="1" t="s">
        <v>679</v>
      </c>
      <c r="C2909" s="1" t="s">
        <v>117</v>
      </c>
      <c r="D2909" s="1" t="s">
        <v>117</v>
      </c>
      <c r="E2909" s="1" t="s">
        <v>17</v>
      </c>
      <c r="F2909" s="1" t="s">
        <v>34</v>
      </c>
      <c r="G2909" s="1" t="s">
        <v>232</v>
      </c>
      <c r="H2909" s="1" t="s">
        <v>40</v>
      </c>
      <c r="I2909" s="1" t="s">
        <v>21</v>
      </c>
      <c r="J2909" s="1" t="s">
        <v>37</v>
      </c>
      <c r="K2909">
        <v>52.4</v>
      </c>
      <c r="L2909">
        <v>5</v>
      </c>
      <c r="M2909">
        <v>0</v>
      </c>
      <c r="N2909">
        <v>14.148</v>
      </c>
      <c r="O2909">
        <f>(Table1[[#This Row],[Sales]]-Table1[[#This Row],[Profit]])/Table1[[#This Row],[Quantity]]</f>
        <v>7.6503999999999994</v>
      </c>
      <c r="P2909">
        <f>Table1[[#This Row],[Sales]]/Table1[[#This Row],[Quantity]]</f>
        <v>10.48</v>
      </c>
      <c r="Q2909" t="str">
        <f t="shared" si="90"/>
        <v>2023</v>
      </c>
      <c r="R2909" t="str">
        <f t="shared" si="91"/>
        <v>11</v>
      </c>
      <c r="S2909">
        <f>CEILING(Table1[[#This Row],[Month]]/3,1)</f>
        <v>4</v>
      </c>
      <c r="T2909" s="9">
        <f>(Table1[[#This Row],[Profit]]/Table1[[#This Row],[Sales]])</f>
        <v>0.27</v>
      </c>
    </row>
    <row r="2910" spans="1:20" x14ac:dyDescent="0.25">
      <c r="A2910">
        <v>20231104</v>
      </c>
      <c r="B2910" s="1" t="s">
        <v>679</v>
      </c>
      <c r="C2910" s="1" t="s">
        <v>117</v>
      </c>
      <c r="D2910" s="1" t="s">
        <v>117</v>
      </c>
      <c r="E2910" s="1" t="s">
        <v>17</v>
      </c>
      <c r="F2910" s="1" t="s">
        <v>34</v>
      </c>
      <c r="G2910" s="1" t="s">
        <v>232</v>
      </c>
      <c r="H2910" s="1" t="s">
        <v>40</v>
      </c>
      <c r="I2910" s="1" t="s">
        <v>21</v>
      </c>
      <c r="J2910" s="1" t="s">
        <v>23</v>
      </c>
      <c r="K2910">
        <v>14.94</v>
      </c>
      <c r="L2910">
        <v>3</v>
      </c>
      <c r="M2910">
        <v>0</v>
      </c>
      <c r="N2910">
        <v>6.8723999999999998</v>
      </c>
      <c r="O2910">
        <f>(Table1[[#This Row],[Sales]]-Table1[[#This Row],[Profit]])/Table1[[#This Row],[Quantity]]</f>
        <v>2.6891999999999996</v>
      </c>
      <c r="P2910">
        <f>Table1[[#This Row],[Sales]]/Table1[[#This Row],[Quantity]]</f>
        <v>4.9799999999999995</v>
      </c>
      <c r="Q2910" t="str">
        <f t="shared" si="90"/>
        <v>2023</v>
      </c>
      <c r="R2910" t="str">
        <f t="shared" si="91"/>
        <v>11</v>
      </c>
      <c r="S2910">
        <f>CEILING(Table1[[#This Row],[Month]]/3,1)</f>
        <v>4</v>
      </c>
      <c r="T2910" s="9">
        <f>(Table1[[#This Row],[Profit]]/Table1[[#This Row],[Sales]])</f>
        <v>0.46</v>
      </c>
    </row>
    <row r="2911" spans="1:20" x14ac:dyDescent="0.25">
      <c r="A2911">
        <v>20230220</v>
      </c>
      <c r="B2911" s="1" t="s">
        <v>539</v>
      </c>
      <c r="C2911" s="1" t="s">
        <v>52</v>
      </c>
      <c r="D2911" s="1" t="s">
        <v>53</v>
      </c>
      <c r="E2911" s="1" t="s">
        <v>27</v>
      </c>
      <c r="F2911" s="1" t="s">
        <v>28</v>
      </c>
      <c r="G2911" s="1" t="s">
        <v>223</v>
      </c>
      <c r="H2911" s="1" t="s">
        <v>69</v>
      </c>
      <c r="I2911" s="1" t="s">
        <v>21</v>
      </c>
      <c r="J2911" s="1" t="s">
        <v>136</v>
      </c>
      <c r="K2911">
        <v>11.22</v>
      </c>
      <c r="L2911">
        <v>3</v>
      </c>
      <c r="M2911">
        <v>0</v>
      </c>
      <c r="N2911">
        <v>0.22439999999999999</v>
      </c>
      <c r="O2911">
        <f>(Table1[[#This Row],[Sales]]-Table1[[#This Row],[Profit]])/Table1[[#This Row],[Quantity]]</f>
        <v>3.6652000000000005</v>
      </c>
      <c r="P2911">
        <f>Table1[[#This Row],[Sales]]/Table1[[#This Row],[Quantity]]</f>
        <v>3.74</v>
      </c>
      <c r="Q2911" t="str">
        <f t="shared" si="90"/>
        <v>2023</v>
      </c>
      <c r="R2911" t="str">
        <f t="shared" si="91"/>
        <v>02</v>
      </c>
      <c r="S2911">
        <f>CEILING(Table1[[#This Row],[Month]]/3,1)</f>
        <v>1</v>
      </c>
      <c r="T2911" s="9">
        <f>(Table1[[#This Row],[Profit]]/Table1[[#This Row],[Sales]])</f>
        <v>1.9999999999999997E-2</v>
      </c>
    </row>
    <row r="2912" spans="1:20" x14ac:dyDescent="0.25">
      <c r="A2912">
        <v>20211105</v>
      </c>
      <c r="B2912" s="1" t="s">
        <v>311</v>
      </c>
      <c r="C2912" s="1" t="s">
        <v>32</v>
      </c>
      <c r="D2912" s="1" t="s">
        <v>114</v>
      </c>
      <c r="E2912" s="1" t="s">
        <v>17</v>
      </c>
      <c r="F2912" s="1" t="s">
        <v>34</v>
      </c>
      <c r="G2912" s="1" t="s">
        <v>313</v>
      </c>
      <c r="H2912" s="1" t="s">
        <v>161</v>
      </c>
      <c r="I2912" s="1" t="s">
        <v>21</v>
      </c>
      <c r="J2912" s="1" t="s">
        <v>44</v>
      </c>
      <c r="K2912">
        <v>387.13600000000002</v>
      </c>
      <c r="L2912">
        <v>4</v>
      </c>
      <c r="M2912">
        <v>0.2</v>
      </c>
      <c r="N2912">
        <v>24.196000000000002</v>
      </c>
      <c r="O2912">
        <f>(Table1[[#This Row],[Sales]]-Table1[[#This Row],[Profit]])/Table1[[#This Row],[Quantity]]</f>
        <v>90.734999999999999</v>
      </c>
      <c r="P2912">
        <f>Table1[[#This Row],[Sales]]/Table1[[#This Row],[Quantity]]</f>
        <v>96.784000000000006</v>
      </c>
      <c r="Q2912" t="str">
        <f t="shared" si="90"/>
        <v>2021</v>
      </c>
      <c r="R2912" t="str">
        <f t="shared" si="91"/>
        <v>11</v>
      </c>
      <c r="S2912">
        <f>CEILING(Table1[[#This Row],[Month]]/3,1)</f>
        <v>4</v>
      </c>
      <c r="T2912" s="9">
        <f>(Table1[[#This Row],[Profit]]/Table1[[#This Row],[Sales]])</f>
        <v>6.25E-2</v>
      </c>
    </row>
    <row r="2913" spans="1:20" x14ac:dyDescent="0.25">
      <c r="A2913">
        <v>20200616</v>
      </c>
      <c r="B2913" s="1" t="s">
        <v>525</v>
      </c>
      <c r="C2913" s="1" t="s">
        <v>133</v>
      </c>
      <c r="D2913" s="1" t="s">
        <v>452</v>
      </c>
      <c r="E2913" s="1" t="s">
        <v>17</v>
      </c>
      <c r="F2913" s="1" t="s">
        <v>18</v>
      </c>
      <c r="G2913" s="1" t="s">
        <v>106</v>
      </c>
      <c r="H2913" s="1" t="s">
        <v>40</v>
      </c>
      <c r="I2913" s="1" t="s">
        <v>21</v>
      </c>
      <c r="J2913" s="1" t="s">
        <v>97</v>
      </c>
      <c r="K2913">
        <v>41.4</v>
      </c>
      <c r="L2913">
        <v>5</v>
      </c>
      <c r="M2913">
        <v>0</v>
      </c>
      <c r="N2913">
        <v>19.457999999999998</v>
      </c>
      <c r="O2913">
        <f>(Table1[[#This Row],[Sales]]-Table1[[#This Row],[Profit]])/Table1[[#This Row],[Quantity]]</f>
        <v>4.3883999999999999</v>
      </c>
      <c r="P2913">
        <f>Table1[[#This Row],[Sales]]/Table1[[#This Row],[Quantity]]</f>
        <v>8.2799999999999994</v>
      </c>
      <c r="Q2913" t="str">
        <f t="shared" si="90"/>
        <v>2020</v>
      </c>
      <c r="R2913" t="str">
        <f t="shared" si="91"/>
        <v>06</v>
      </c>
      <c r="S2913">
        <f>CEILING(Table1[[#This Row],[Month]]/3,1)</f>
        <v>2</v>
      </c>
      <c r="T2913" s="9">
        <f>(Table1[[#This Row],[Profit]]/Table1[[#This Row],[Sales]])</f>
        <v>0.47</v>
      </c>
    </row>
    <row r="2914" spans="1:20" x14ac:dyDescent="0.25">
      <c r="A2914">
        <v>20200616</v>
      </c>
      <c r="B2914" s="1" t="s">
        <v>525</v>
      </c>
      <c r="C2914" s="1" t="s">
        <v>133</v>
      </c>
      <c r="D2914" s="1" t="s">
        <v>452</v>
      </c>
      <c r="E2914" s="1" t="s">
        <v>17</v>
      </c>
      <c r="F2914" s="1" t="s">
        <v>18</v>
      </c>
      <c r="G2914" s="1" t="s">
        <v>106</v>
      </c>
      <c r="H2914" s="1" t="s">
        <v>40</v>
      </c>
      <c r="I2914" s="1" t="s">
        <v>21</v>
      </c>
      <c r="J2914" s="1" t="s">
        <v>42</v>
      </c>
      <c r="K2914">
        <v>35</v>
      </c>
      <c r="L2914">
        <v>4</v>
      </c>
      <c r="M2914">
        <v>0</v>
      </c>
      <c r="N2914">
        <v>10.5</v>
      </c>
      <c r="O2914">
        <f>(Table1[[#This Row],[Sales]]-Table1[[#This Row],[Profit]])/Table1[[#This Row],[Quantity]]</f>
        <v>6.125</v>
      </c>
      <c r="P2914">
        <f>Table1[[#This Row],[Sales]]/Table1[[#This Row],[Quantity]]</f>
        <v>8.75</v>
      </c>
      <c r="Q2914" t="str">
        <f t="shared" si="90"/>
        <v>2020</v>
      </c>
      <c r="R2914" t="str">
        <f t="shared" si="91"/>
        <v>06</v>
      </c>
      <c r="S2914">
        <f>CEILING(Table1[[#This Row],[Month]]/3,1)</f>
        <v>2</v>
      </c>
      <c r="T2914" s="9">
        <f>(Table1[[#This Row],[Profit]]/Table1[[#This Row],[Sales]])</f>
        <v>0.3</v>
      </c>
    </row>
    <row r="2915" spans="1:20" x14ac:dyDescent="0.25">
      <c r="A2915">
        <v>20200616</v>
      </c>
      <c r="B2915" s="1" t="s">
        <v>525</v>
      </c>
      <c r="C2915" s="1" t="s">
        <v>133</v>
      </c>
      <c r="D2915" s="1" t="s">
        <v>452</v>
      </c>
      <c r="E2915" s="1" t="s">
        <v>17</v>
      </c>
      <c r="F2915" s="1" t="s">
        <v>18</v>
      </c>
      <c r="G2915" s="1" t="s">
        <v>106</v>
      </c>
      <c r="H2915" s="1" t="s">
        <v>40</v>
      </c>
      <c r="I2915" s="1" t="s">
        <v>21</v>
      </c>
      <c r="J2915" s="1" t="s">
        <v>36</v>
      </c>
      <c r="K2915">
        <v>39.552</v>
      </c>
      <c r="L2915">
        <v>3</v>
      </c>
      <c r="M2915">
        <v>0.2</v>
      </c>
      <c r="N2915">
        <v>14.3376</v>
      </c>
      <c r="O2915">
        <f>(Table1[[#This Row],[Sales]]-Table1[[#This Row],[Profit]])/Table1[[#This Row],[Quantity]]</f>
        <v>8.4047999999999998</v>
      </c>
      <c r="P2915">
        <f>Table1[[#This Row],[Sales]]/Table1[[#This Row],[Quantity]]</f>
        <v>13.183999999999999</v>
      </c>
      <c r="Q2915" t="str">
        <f t="shared" si="90"/>
        <v>2020</v>
      </c>
      <c r="R2915" t="str">
        <f t="shared" si="91"/>
        <v>06</v>
      </c>
      <c r="S2915">
        <f>CEILING(Table1[[#This Row],[Month]]/3,1)</f>
        <v>2</v>
      </c>
      <c r="T2915" s="9">
        <f>(Table1[[#This Row],[Profit]]/Table1[[#This Row],[Sales]])</f>
        <v>0.36249999999999999</v>
      </c>
    </row>
    <row r="2916" spans="1:20" x14ac:dyDescent="0.25">
      <c r="A2916">
        <v>20211012</v>
      </c>
      <c r="B2916" s="1" t="s">
        <v>679</v>
      </c>
      <c r="C2916" s="1" t="s">
        <v>129</v>
      </c>
      <c r="D2916" s="1" t="s">
        <v>1074</v>
      </c>
      <c r="E2916" s="1" t="s">
        <v>59</v>
      </c>
      <c r="F2916" s="1" t="s">
        <v>131</v>
      </c>
      <c r="G2916" s="1" t="s">
        <v>232</v>
      </c>
      <c r="H2916" s="1" t="s">
        <v>40</v>
      </c>
      <c r="I2916" s="1" t="s">
        <v>21</v>
      </c>
      <c r="J2916" s="1" t="s">
        <v>43</v>
      </c>
      <c r="K2916">
        <v>135.72</v>
      </c>
      <c r="L2916">
        <v>3</v>
      </c>
      <c r="M2916">
        <v>0</v>
      </c>
      <c r="N2916">
        <v>35.287199999999999</v>
      </c>
      <c r="O2916">
        <f>(Table1[[#This Row],[Sales]]-Table1[[#This Row],[Profit]])/Table1[[#This Row],[Quantity]]</f>
        <v>33.477600000000002</v>
      </c>
      <c r="P2916">
        <f>Table1[[#This Row],[Sales]]/Table1[[#This Row],[Quantity]]</f>
        <v>45.24</v>
      </c>
      <c r="Q2916" t="str">
        <f t="shared" si="90"/>
        <v>2021</v>
      </c>
      <c r="R2916" t="str">
        <f t="shared" si="91"/>
        <v>10</v>
      </c>
      <c r="S2916">
        <f>CEILING(Table1[[#This Row],[Month]]/3,1)</f>
        <v>4</v>
      </c>
      <c r="T2916" s="9">
        <f>(Table1[[#This Row],[Profit]]/Table1[[#This Row],[Sales]])</f>
        <v>0.26</v>
      </c>
    </row>
    <row r="2917" spans="1:20" x14ac:dyDescent="0.25">
      <c r="A2917">
        <v>20211012</v>
      </c>
      <c r="B2917" s="1" t="s">
        <v>679</v>
      </c>
      <c r="C2917" s="1" t="s">
        <v>129</v>
      </c>
      <c r="D2917" s="1" t="s">
        <v>1074</v>
      </c>
      <c r="E2917" s="1" t="s">
        <v>59</v>
      </c>
      <c r="F2917" s="1" t="s">
        <v>131</v>
      </c>
      <c r="G2917" s="1" t="s">
        <v>232</v>
      </c>
      <c r="H2917" s="1" t="s">
        <v>40</v>
      </c>
      <c r="I2917" s="1" t="s">
        <v>21</v>
      </c>
      <c r="J2917" s="1" t="s">
        <v>36</v>
      </c>
      <c r="K2917">
        <v>12.56</v>
      </c>
      <c r="L2917">
        <v>2</v>
      </c>
      <c r="M2917">
        <v>0</v>
      </c>
      <c r="N2917">
        <v>5.6520000000000001</v>
      </c>
      <c r="O2917">
        <f>(Table1[[#This Row],[Sales]]-Table1[[#This Row],[Profit]])/Table1[[#This Row],[Quantity]]</f>
        <v>3.4540000000000002</v>
      </c>
      <c r="P2917">
        <f>Table1[[#This Row],[Sales]]/Table1[[#This Row],[Quantity]]</f>
        <v>6.28</v>
      </c>
      <c r="Q2917" t="str">
        <f t="shared" si="90"/>
        <v>2021</v>
      </c>
      <c r="R2917" t="str">
        <f t="shared" si="91"/>
        <v>10</v>
      </c>
      <c r="S2917">
        <f>CEILING(Table1[[#This Row],[Month]]/3,1)</f>
        <v>4</v>
      </c>
      <c r="T2917" s="9">
        <f>(Table1[[#This Row],[Profit]]/Table1[[#This Row],[Sales]])</f>
        <v>0.45</v>
      </c>
    </row>
    <row r="2918" spans="1:20" x14ac:dyDescent="0.25">
      <c r="A2918">
        <v>20211012</v>
      </c>
      <c r="B2918" s="1" t="s">
        <v>679</v>
      </c>
      <c r="C2918" s="1" t="s">
        <v>129</v>
      </c>
      <c r="D2918" s="1" t="s">
        <v>1074</v>
      </c>
      <c r="E2918" s="1" t="s">
        <v>59</v>
      </c>
      <c r="F2918" s="1" t="s">
        <v>131</v>
      </c>
      <c r="G2918" s="1" t="s">
        <v>232</v>
      </c>
      <c r="H2918" s="1" t="s">
        <v>40</v>
      </c>
      <c r="I2918" s="1" t="s">
        <v>21</v>
      </c>
      <c r="J2918" s="1" t="s">
        <v>43</v>
      </c>
      <c r="K2918">
        <v>263.95999999999998</v>
      </c>
      <c r="L2918">
        <v>4</v>
      </c>
      <c r="M2918">
        <v>0</v>
      </c>
      <c r="N2918">
        <v>71.269199999999998</v>
      </c>
      <c r="O2918">
        <f>(Table1[[#This Row],[Sales]]-Table1[[#This Row],[Profit]])/Table1[[#This Row],[Quantity]]</f>
        <v>48.172699999999992</v>
      </c>
      <c r="P2918">
        <f>Table1[[#This Row],[Sales]]/Table1[[#This Row],[Quantity]]</f>
        <v>65.989999999999995</v>
      </c>
      <c r="Q2918" t="str">
        <f t="shared" si="90"/>
        <v>2021</v>
      </c>
      <c r="R2918" t="str">
        <f t="shared" si="91"/>
        <v>10</v>
      </c>
      <c r="S2918">
        <f>CEILING(Table1[[#This Row],[Month]]/3,1)</f>
        <v>4</v>
      </c>
      <c r="T2918" s="9">
        <f>(Table1[[#This Row],[Profit]]/Table1[[#This Row],[Sales]])</f>
        <v>0.27</v>
      </c>
    </row>
    <row r="2919" spans="1:20" x14ac:dyDescent="0.25">
      <c r="A2919">
        <v>20230828</v>
      </c>
      <c r="B2919" s="1" t="s">
        <v>663</v>
      </c>
      <c r="C2919" s="1" t="s">
        <v>57</v>
      </c>
      <c r="D2919" s="1" t="s">
        <v>103</v>
      </c>
      <c r="E2919" s="1" t="s">
        <v>59</v>
      </c>
      <c r="F2919" s="1" t="s">
        <v>60</v>
      </c>
      <c r="G2919" s="1" t="s">
        <v>223</v>
      </c>
      <c r="H2919" s="1" t="s">
        <v>69</v>
      </c>
      <c r="I2919" s="1" t="s">
        <v>21</v>
      </c>
      <c r="J2919" s="1" t="s">
        <v>42</v>
      </c>
      <c r="K2919">
        <v>5.952</v>
      </c>
      <c r="L2919">
        <v>1</v>
      </c>
      <c r="M2919">
        <v>0.2</v>
      </c>
      <c r="N2919">
        <v>0.372</v>
      </c>
      <c r="O2919">
        <f>(Table1[[#This Row],[Sales]]-Table1[[#This Row],[Profit]])/Table1[[#This Row],[Quantity]]</f>
        <v>5.58</v>
      </c>
      <c r="P2919">
        <f>Table1[[#This Row],[Sales]]/Table1[[#This Row],[Quantity]]</f>
        <v>5.952</v>
      </c>
      <c r="Q2919" t="str">
        <f t="shared" si="90"/>
        <v>2023</v>
      </c>
      <c r="R2919" t="str">
        <f t="shared" si="91"/>
        <v>08</v>
      </c>
      <c r="S2919">
        <f>CEILING(Table1[[#This Row],[Month]]/3,1)</f>
        <v>3</v>
      </c>
      <c r="T2919" s="9">
        <f>(Table1[[#This Row],[Profit]]/Table1[[#This Row],[Sales]])</f>
        <v>6.25E-2</v>
      </c>
    </row>
    <row r="2920" spans="1:20" x14ac:dyDescent="0.25">
      <c r="A2920">
        <v>20221124</v>
      </c>
      <c r="B2920" s="1" t="s">
        <v>1022</v>
      </c>
      <c r="C2920" s="1" t="s">
        <v>85</v>
      </c>
      <c r="D2920" s="1" t="s">
        <v>86</v>
      </c>
      <c r="E2920" s="1" t="s">
        <v>17</v>
      </c>
      <c r="F2920" s="1" t="s">
        <v>34</v>
      </c>
      <c r="G2920" s="1" t="s">
        <v>319</v>
      </c>
      <c r="H2920" s="1" t="s">
        <v>75</v>
      </c>
      <c r="I2920" s="1" t="s">
        <v>30</v>
      </c>
      <c r="J2920" s="1" t="s">
        <v>136</v>
      </c>
      <c r="K2920">
        <v>15.8</v>
      </c>
      <c r="L2920">
        <v>5</v>
      </c>
      <c r="M2920">
        <v>0.2</v>
      </c>
      <c r="N2920">
        <v>2.37</v>
      </c>
      <c r="O2920">
        <f>(Table1[[#This Row],[Sales]]-Table1[[#This Row],[Profit]])/Table1[[#This Row],[Quantity]]</f>
        <v>2.6859999999999999</v>
      </c>
      <c r="P2920">
        <f>Table1[[#This Row],[Sales]]/Table1[[#This Row],[Quantity]]</f>
        <v>3.16</v>
      </c>
      <c r="Q2920" t="str">
        <f t="shared" si="90"/>
        <v>2022</v>
      </c>
      <c r="R2920" t="str">
        <f t="shared" si="91"/>
        <v>11</v>
      </c>
      <c r="S2920">
        <f>CEILING(Table1[[#This Row],[Month]]/3,1)</f>
        <v>4</v>
      </c>
      <c r="T2920" s="9">
        <f>(Table1[[#This Row],[Profit]]/Table1[[#This Row],[Sales]])</f>
        <v>0.15</v>
      </c>
    </row>
    <row r="2921" spans="1:20" x14ac:dyDescent="0.25">
      <c r="A2921">
        <v>20221124</v>
      </c>
      <c r="B2921" s="1" t="s">
        <v>1022</v>
      </c>
      <c r="C2921" s="1" t="s">
        <v>85</v>
      </c>
      <c r="D2921" s="1" t="s">
        <v>86</v>
      </c>
      <c r="E2921" s="1" t="s">
        <v>17</v>
      </c>
      <c r="F2921" s="1" t="s">
        <v>34</v>
      </c>
      <c r="G2921" s="1" t="s">
        <v>319</v>
      </c>
      <c r="H2921" s="1" t="s">
        <v>75</v>
      </c>
      <c r="I2921" s="1" t="s">
        <v>30</v>
      </c>
      <c r="J2921" s="1" t="s">
        <v>41</v>
      </c>
      <c r="K2921">
        <v>14.368</v>
      </c>
      <c r="L2921">
        <v>2</v>
      </c>
      <c r="M2921">
        <v>0.2</v>
      </c>
      <c r="N2921">
        <v>3.9512</v>
      </c>
      <c r="O2921">
        <f>(Table1[[#This Row],[Sales]]-Table1[[#This Row],[Profit]])/Table1[[#This Row],[Quantity]]</f>
        <v>5.2084000000000001</v>
      </c>
      <c r="P2921">
        <f>Table1[[#This Row],[Sales]]/Table1[[#This Row],[Quantity]]</f>
        <v>7.1840000000000002</v>
      </c>
      <c r="Q2921" t="str">
        <f t="shared" si="90"/>
        <v>2022</v>
      </c>
      <c r="R2921" t="str">
        <f t="shared" si="91"/>
        <v>11</v>
      </c>
      <c r="S2921">
        <f>CEILING(Table1[[#This Row],[Month]]/3,1)</f>
        <v>4</v>
      </c>
      <c r="T2921" s="9">
        <f>(Table1[[#This Row],[Profit]]/Table1[[#This Row],[Sales]])</f>
        <v>0.27500000000000002</v>
      </c>
    </row>
    <row r="2922" spans="1:20" x14ac:dyDescent="0.25">
      <c r="A2922">
        <v>20221124</v>
      </c>
      <c r="B2922" s="1" t="s">
        <v>1022</v>
      </c>
      <c r="C2922" s="1" t="s">
        <v>85</v>
      </c>
      <c r="D2922" s="1" t="s">
        <v>86</v>
      </c>
      <c r="E2922" s="1" t="s">
        <v>17</v>
      </c>
      <c r="F2922" s="1" t="s">
        <v>34</v>
      </c>
      <c r="G2922" s="1" t="s">
        <v>319</v>
      </c>
      <c r="H2922" s="1" t="s">
        <v>75</v>
      </c>
      <c r="I2922" s="1" t="s">
        <v>30</v>
      </c>
      <c r="J2922" s="1" t="s">
        <v>41</v>
      </c>
      <c r="K2922">
        <v>70.447999999999993</v>
      </c>
      <c r="L2922">
        <v>7</v>
      </c>
      <c r="M2922">
        <v>0.2</v>
      </c>
      <c r="N2922">
        <v>12.3284</v>
      </c>
      <c r="O2922">
        <f>(Table1[[#This Row],[Sales]]-Table1[[#This Row],[Profit]])/Table1[[#This Row],[Quantity]]</f>
        <v>8.3027999999999995</v>
      </c>
      <c r="P2922">
        <f>Table1[[#This Row],[Sales]]/Table1[[#This Row],[Quantity]]</f>
        <v>10.063999999999998</v>
      </c>
      <c r="Q2922" t="str">
        <f t="shared" si="90"/>
        <v>2022</v>
      </c>
      <c r="R2922" t="str">
        <f t="shared" si="91"/>
        <v>11</v>
      </c>
      <c r="S2922">
        <f>CEILING(Table1[[#This Row],[Month]]/3,1)</f>
        <v>4</v>
      </c>
      <c r="T2922" s="9">
        <f>(Table1[[#This Row],[Profit]]/Table1[[#This Row],[Sales]])</f>
        <v>0.17500000000000002</v>
      </c>
    </row>
    <row r="2923" spans="1:20" x14ac:dyDescent="0.25">
      <c r="A2923">
        <v>20230131</v>
      </c>
      <c r="B2923" s="1" t="s">
        <v>818</v>
      </c>
      <c r="C2923" s="1" t="s">
        <v>25</v>
      </c>
      <c r="D2923" s="1" t="s">
        <v>77</v>
      </c>
      <c r="E2923" s="1" t="s">
        <v>27</v>
      </c>
      <c r="F2923" s="1" t="s">
        <v>28</v>
      </c>
      <c r="G2923" s="1" t="s">
        <v>447</v>
      </c>
      <c r="H2923" s="1" t="s">
        <v>62</v>
      </c>
      <c r="I2923" s="1" t="s">
        <v>21</v>
      </c>
      <c r="J2923" s="1" t="s">
        <v>37</v>
      </c>
      <c r="K2923">
        <v>129.30000000000001</v>
      </c>
      <c r="L2923">
        <v>2</v>
      </c>
      <c r="M2923">
        <v>0</v>
      </c>
      <c r="N2923">
        <v>6.4649999999999999</v>
      </c>
      <c r="O2923">
        <f>(Table1[[#This Row],[Sales]]-Table1[[#This Row],[Profit]])/Table1[[#This Row],[Quantity]]</f>
        <v>61.417500000000004</v>
      </c>
      <c r="P2923">
        <f>Table1[[#This Row],[Sales]]/Table1[[#This Row],[Quantity]]</f>
        <v>64.650000000000006</v>
      </c>
      <c r="Q2923" t="str">
        <f t="shared" si="90"/>
        <v>2023</v>
      </c>
      <c r="R2923" t="str">
        <f t="shared" si="91"/>
        <v>01</v>
      </c>
      <c r="S2923">
        <f>CEILING(Table1[[#This Row],[Month]]/3,1)</f>
        <v>1</v>
      </c>
      <c r="T2923" s="9">
        <f>(Table1[[#This Row],[Profit]]/Table1[[#This Row],[Sales]])</f>
        <v>4.9999999999999996E-2</v>
      </c>
    </row>
    <row r="2924" spans="1:20" x14ac:dyDescent="0.25">
      <c r="A2924">
        <v>20211130</v>
      </c>
      <c r="B2924" s="1" t="s">
        <v>848</v>
      </c>
      <c r="C2924" s="1" t="s">
        <v>57</v>
      </c>
      <c r="D2924" s="1" t="s">
        <v>376</v>
      </c>
      <c r="E2924" s="1" t="s">
        <v>59</v>
      </c>
      <c r="F2924" s="1" t="s">
        <v>60</v>
      </c>
      <c r="G2924" s="1" t="s">
        <v>257</v>
      </c>
      <c r="H2924" s="1" t="s">
        <v>75</v>
      </c>
      <c r="I2924" s="1" t="s">
        <v>63</v>
      </c>
      <c r="J2924" s="1" t="s">
        <v>36</v>
      </c>
      <c r="K2924">
        <v>3.8820000000000001</v>
      </c>
      <c r="L2924">
        <v>3</v>
      </c>
      <c r="M2924">
        <v>0.8</v>
      </c>
      <c r="N2924">
        <v>-5.8230000000000004</v>
      </c>
      <c r="O2924">
        <f>(Table1[[#This Row],[Sales]]-Table1[[#This Row],[Profit]])/Table1[[#This Row],[Quantity]]</f>
        <v>3.2349999999999999</v>
      </c>
      <c r="P2924">
        <f>Table1[[#This Row],[Sales]]/Table1[[#This Row],[Quantity]]</f>
        <v>1.294</v>
      </c>
      <c r="Q2924" t="str">
        <f t="shared" si="90"/>
        <v>2021</v>
      </c>
      <c r="R2924" t="str">
        <f t="shared" si="91"/>
        <v>11</v>
      </c>
      <c r="S2924">
        <f>CEILING(Table1[[#This Row],[Month]]/3,1)</f>
        <v>4</v>
      </c>
      <c r="T2924" s="9">
        <f>(Table1[[#This Row],[Profit]]/Table1[[#This Row],[Sales]])</f>
        <v>-1.5</v>
      </c>
    </row>
    <row r="2925" spans="1:20" x14ac:dyDescent="0.25">
      <c r="A2925">
        <v>20200628</v>
      </c>
      <c r="B2925" s="1" t="s">
        <v>661</v>
      </c>
      <c r="C2925" s="1" t="s">
        <v>120</v>
      </c>
      <c r="D2925" s="1" t="s">
        <v>310</v>
      </c>
      <c r="E2925" s="1" t="s">
        <v>27</v>
      </c>
      <c r="F2925" s="1" t="s">
        <v>82</v>
      </c>
      <c r="G2925" s="1" t="s">
        <v>19</v>
      </c>
      <c r="H2925" s="1" t="s">
        <v>20</v>
      </c>
      <c r="I2925" s="1" t="s">
        <v>30</v>
      </c>
      <c r="J2925" s="1" t="s">
        <v>136</v>
      </c>
      <c r="K2925">
        <v>6.08</v>
      </c>
      <c r="L2925">
        <v>1</v>
      </c>
      <c r="M2925">
        <v>0</v>
      </c>
      <c r="N2925">
        <v>3.04</v>
      </c>
      <c r="O2925">
        <f>(Table1[[#This Row],[Sales]]-Table1[[#This Row],[Profit]])/Table1[[#This Row],[Quantity]]</f>
        <v>3.04</v>
      </c>
      <c r="P2925">
        <f>Table1[[#This Row],[Sales]]/Table1[[#This Row],[Quantity]]</f>
        <v>6.08</v>
      </c>
      <c r="Q2925" t="str">
        <f t="shared" si="90"/>
        <v>2020</v>
      </c>
      <c r="R2925" t="str">
        <f t="shared" si="91"/>
        <v>06</v>
      </c>
      <c r="S2925">
        <f>CEILING(Table1[[#This Row],[Month]]/3,1)</f>
        <v>2</v>
      </c>
      <c r="T2925" s="9">
        <f>(Table1[[#This Row],[Profit]]/Table1[[#This Row],[Sales]])</f>
        <v>0.5</v>
      </c>
    </row>
    <row r="2926" spans="1:20" x14ac:dyDescent="0.25">
      <c r="A2926">
        <v>20200902</v>
      </c>
      <c r="B2926" s="1" t="s">
        <v>979</v>
      </c>
      <c r="C2926" s="1" t="s">
        <v>133</v>
      </c>
      <c r="D2926" s="1" t="s">
        <v>849</v>
      </c>
      <c r="E2926" s="1" t="s">
        <v>17</v>
      </c>
      <c r="F2926" s="1" t="s">
        <v>18</v>
      </c>
      <c r="G2926" s="1" t="s">
        <v>356</v>
      </c>
      <c r="H2926" s="1" t="s">
        <v>55</v>
      </c>
      <c r="I2926" s="1" t="s">
        <v>21</v>
      </c>
      <c r="J2926" s="1" t="s">
        <v>44</v>
      </c>
      <c r="K2926">
        <v>19.899999999999999</v>
      </c>
      <c r="L2926">
        <v>1</v>
      </c>
      <c r="M2926">
        <v>0</v>
      </c>
      <c r="N2926">
        <v>8.9550000000000001</v>
      </c>
      <c r="O2926">
        <f>(Table1[[#This Row],[Sales]]-Table1[[#This Row],[Profit]])/Table1[[#This Row],[Quantity]]</f>
        <v>10.944999999999999</v>
      </c>
      <c r="P2926">
        <f>Table1[[#This Row],[Sales]]/Table1[[#This Row],[Quantity]]</f>
        <v>19.899999999999999</v>
      </c>
      <c r="Q2926" t="str">
        <f t="shared" si="90"/>
        <v>2020</v>
      </c>
      <c r="R2926" t="str">
        <f t="shared" si="91"/>
        <v>09</v>
      </c>
      <c r="S2926">
        <f>CEILING(Table1[[#This Row],[Month]]/3,1)</f>
        <v>3</v>
      </c>
      <c r="T2926" s="9">
        <f>(Table1[[#This Row],[Profit]]/Table1[[#This Row],[Sales]])</f>
        <v>0.45</v>
      </c>
    </row>
    <row r="2927" spans="1:20" x14ac:dyDescent="0.25">
      <c r="A2927">
        <v>20200902</v>
      </c>
      <c r="B2927" s="1" t="s">
        <v>979</v>
      </c>
      <c r="C2927" s="1" t="s">
        <v>133</v>
      </c>
      <c r="D2927" s="1" t="s">
        <v>849</v>
      </c>
      <c r="E2927" s="1" t="s">
        <v>17</v>
      </c>
      <c r="F2927" s="1" t="s">
        <v>18</v>
      </c>
      <c r="G2927" s="1" t="s">
        <v>356</v>
      </c>
      <c r="H2927" s="1" t="s">
        <v>55</v>
      </c>
      <c r="I2927" s="1" t="s">
        <v>21</v>
      </c>
      <c r="J2927" s="1" t="s">
        <v>41</v>
      </c>
      <c r="K2927">
        <v>70.709999999999994</v>
      </c>
      <c r="L2927">
        <v>1</v>
      </c>
      <c r="M2927">
        <v>0</v>
      </c>
      <c r="N2927">
        <v>4.9497</v>
      </c>
      <c r="O2927">
        <f>(Table1[[#This Row],[Sales]]-Table1[[#This Row],[Profit]])/Table1[[#This Row],[Quantity]]</f>
        <v>65.760300000000001</v>
      </c>
      <c r="P2927">
        <f>Table1[[#This Row],[Sales]]/Table1[[#This Row],[Quantity]]</f>
        <v>70.709999999999994</v>
      </c>
      <c r="Q2927" t="str">
        <f t="shared" si="90"/>
        <v>2020</v>
      </c>
      <c r="R2927" t="str">
        <f t="shared" si="91"/>
        <v>09</v>
      </c>
      <c r="S2927">
        <f>CEILING(Table1[[#This Row],[Month]]/3,1)</f>
        <v>3</v>
      </c>
      <c r="T2927" s="9">
        <f>(Table1[[#This Row],[Profit]]/Table1[[#This Row],[Sales]])</f>
        <v>7.0000000000000007E-2</v>
      </c>
    </row>
    <row r="2928" spans="1:20" x14ac:dyDescent="0.25">
      <c r="A2928">
        <v>20230711</v>
      </c>
      <c r="B2928" s="1" t="s">
        <v>1075</v>
      </c>
      <c r="C2928" s="1" t="s">
        <v>385</v>
      </c>
      <c r="D2928" s="1" t="s">
        <v>386</v>
      </c>
      <c r="E2928" s="1" t="s">
        <v>17</v>
      </c>
      <c r="F2928" s="1" t="s">
        <v>48</v>
      </c>
      <c r="G2928" s="1" t="s">
        <v>293</v>
      </c>
      <c r="H2928" s="1" t="s">
        <v>62</v>
      </c>
      <c r="I2928" s="1" t="s">
        <v>21</v>
      </c>
      <c r="J2928" s="1" t="s">
        <v>41</v>
      </c>
      <c r="K2928">
        <v>18.84</v>
      </c>
      <c r="L2928">
        <v>3</v>
      </c>
      <c r="M2928">
        <v>0</v>
      </c>
      <c r="N2928">
        <v>7.9127999999999998</v>
      </c>
      <c r="O2928">
        <f>(Table1[[#This Row],[Sales]]-Table1[[#This Row],[Profit]])/Table1[[#This Row],[Quantity]]</f>
        <v>3.6423999999999999</v>
      </c>
      <c r="P2928">
        <f>Table1[[#This Row],[Sales]]/Table1[[#This Row],[Quantity]]</f>
        <v>6.28</v>
      </c>
      <c r="Q2928" t="str">
        <f t="shared" si="90"/>
        <v>2023</v>
      </c>
      <c r="R2928" t="str">
        <f t="shared" si="91"/>
        <v>07</v>
      </c>
      <c r="S2928">
        <f>CEILING(Table1[[#This Row],[Month]]/3,1)</f>
        <v>3</v>
      </c>
      <c r="T2928" s="9">
        <f>(Table1[[#This Row],[Profit]]/Table1[[#This Row],[Sales]])</f>
        <v>0.42</v>
      </c>
    </row>
    <row r="2929" spans="1:20" x14ac:dyDescent="0.25">
      <c r="A2929">
        <v>20230605</v>
      </c>
      <c r="B2929" s="1" t="s">
        <v>940</v>
      </c>
      <c r="C2929" s="1" t="s">
        <v>117</v>
      </c>
      <c r="D2929" s="1" t="s">
        <v>117</v>
      </c>
      <c r="E2929" s="1" t="s">
        <v>17</v>
      </c>
      <c r="F2929" s="1" t="s">
        <v>34</v>
      </c>
      <c r="G2929" s="1" t="s">
        <v>245</v>
      </c>
      <c r="H2929" s="1" t="s">
        <v>62</v>
      </c>
      <c r="I2929" s="1" t="s">
        <v>21</v>
      </c>
      <c r="J2929" s="1" t="s">
        <v>42</v>
      </c>
      <c r="K2929">
        <v>8.64</v>
      </c>
      <c r="L2929">
        <v>3</v>
      </c>
      <c r="M2929">
        <v>0</v>
      </c>
      <c r="N2929">
        <v>2.5055999999999998</v>
      </c>
      <c r="O2929">
        <f>(Table1[[#This Row],[Sales]]-Table1[[#This Row],[Profit]])/Table1[[#This Row],[Quantity]]</f>
        <v>2.0448000000000004</v>
      </c>
      <c r="P2929">
        <f>Table1[[#This Row],[Sales]]/Table1[[#This Row],[Quantity]]</f>
        <v>2.8800000000000003</v>
      </c>
      <c r="Q2929" t="str">
        <f t="shared" si="90"/>
        <v>2023</v>
      </c>
      <c r="R2929" t="str">
        <f t="shared" si="91"/>
        <v>06</v>
      </c>
      <c r="S2929">
        <f>CEILING(Table1[[#This Row],[Month]]/3,1)</f>
        <v>2</v>
      </c>
      <c r="T2929" s="9">
        <f>(Table1[[#This Row],[Profit]]/Table1[[#This Row],[Sales]])</f>
        <v>0.28999999999999998</v>
      </c>
    </row>
    <row r="2930" spans="1:20" x14ac:dyDescent="0.25">
      <c r="A2930">
        <v>20231020</v>
      </c>
      <c r="B2930" s="1" t="s">
        <v>575</v>
      </c>
      <c r="C2930" s="1" t="s">
        <v>46</v>
      </c>
      <c r="D2930" s="1" t="s">
        <v>564</v>
      </c>
      <c r="E2930" s="1" t="s">
        <v>17</v>
      </c>
      <c r="F2930" s="1" t="s">
        <v>48</v>
      </c>
      <c r="G2930" s="1" t="s">
        <v>291</v>
      </c>
      <c r="H2930" s="1" t="s">
        <v>69</v>
      </c>
      <c r="I2930" s="1" t="s">
        <v>63</v>
      </c>
      <c r="J2930" s="1" t="s">
        <v>36</v>
      </c>
      <c r="K2930">
        <v>1633.1880000000001</v>
      </c>
      <c r="L2930">
        <v>4</v>
      </c>
      <c r="M2930">
        <v>0.7</v>
      </c>
      <c r="N2930">
        <v>-1306.5504000000001</v>
      </c>
      <c r="O2930">
        <f>(Table1[[#This Row],[Sales]]-Table1[[#This Row],[Profit]])/Table1[[#This Row],[Quantity]]</f>
        <v>734.93460000000005</v>
      </c>
      <c r="P2930">
        <f>Table1[[#This Row],[Sales]]/Table1[[#This Row],[Quantity]]</f>
        <v>408.29700000000003</v>
      </c>
      <c r="Q2930" t="str">
        <f t="shared" si="90"/>
        <v>2023</v>
      </c>
      <c r="R2930" t="str">
        <f t="shared" si="91"/>
        <v>10</v>
      </c>
      <c r="S2930">
        <f>CEILING(Table1[[#This Row],[Month]]/3,1)</f>
        <v>4</v>
      </c>
      <c r="T2930" s="9">
        <f>(Table1[[#This Row],[Profit]]/Table1[[#This Row],[Sales]])</f>
        <v>-0.8</v>
      </c>
    </row>
    <row r="2931" spans="1:20" x14ac:dyDescent="0.25">
      <c r="A2931">
        <v>20231119</v>
      </c>
      <c r="B2931" s="1" t="s">
        <v>823</v>
      </c>
      <c r="C2931" s="1" t="s">
        <v>120</v>
      </c>
      <c r="D2931" s="1" t="s">
        <v>154</v>
      </c>
      <c r="E2931" s="1" t="s">
        <v>27</v>
      </c>
      <c r="F2931" s="1" t="s">
        <v>82</v>
      </c>
      <c r="G2931" s="1" t="s">
        <v>35</v>
      </c>
      <c r="H2931" s="1" t="s">
        <v>20</v>
      </c>
      <c r="I2931" s="1" t="s">
        <v>63</v>
      </c>
      <c r="J2931" s="1" t="s">
        <v>41</v>
      </c>
      <c r="K2931">
        <v>19.760000000000002</v>
      </c>
      <c r="L2931">
        <v>4</v>
      </c>
      <c r="M2931">
        <v>0</v>
      </c>
      <c r="N2931">
        <v>8.2992000000000008</v>
      </c>
      <c r="O2931">
        <f>(Table1[[#This Row],[Sales]]-Table1[[#This Row],[Profit]])/Table1[[#This Row],[Quantity]]</f>
        <v>2.8652000000000002</v>
      </c>
      <c r="P2931">
        <f>Table1[[#This Row],[Sales]]/Table1[[#This Row],[Quantity]]</f>
        <v>4.9400000000000004</v>
      </c>
      <c r="Q2931" t="str">
        <f t="shared" si="90"/>
        <v>2023</v>
      </c>
      <c r="R2931" t="str">
        <f t="shared" si="91"/>
        <v>11</v>
      </c>
      <c r="S2931">
        <f>CEILING(Table1[[#This Row],[Month]]/3,1)</f>
        <v>4</v>
      </c>
      <c r="T2931" s="9">
        <f>(Table1[[#This Row],[Profit]]/Table1[[#This Row],[Sales]])</f>
        <v>0.42</v>
      </c>
    </row>
    <row r="2932" spans="1:20" x14ac:dyDescent="0.25">
      <c r="A2932">
        <v>20210808</v>
      </c>
      <c r="B2932" s="1" t="s">
        <v>1025</v>
      </c>
      <c r="C2932" s="1" t="s">
        <v>25</v>
      </c>
      <c r="D2932" s="1" t="s">
        <v>77</v>
      </c>
      <c r="E2932" s="1" t="s">
        <v>27</v>
      </c>
      <c r="F2932" s="1" t="s">
        <v>28</v>
      </c>
      <c r="G2932" s="1" t="s">
        <v>255</v>
      </c>
      <c r="H2932" s="1" t="s">
        <v>40</v>
      </c>
      <c r="I2932" s="1" t="s">
        <v>21</v>
      </c>
      <c r="J2932" s="1" t="s">
        <v>36</v>
      </c>
      <c r="K2932">
        <v>6.6079999999999997</v>
      </c>
      <c r="L2932">
        <v>2</v>
      </c>
      <c r="M2932">
        <v>0.2</v>
      </c>
      <c r="N2932">
        <v>2.2302</v>
      </c>
      <c r="O2932">
        <f>(Table1[[#This Row],[Sales]]-Table1[[#This Row],[Profit]])/Table1[[#This Row],[Quantity]]</f>
        <v>2.1888999999999998</v>
      </c>
      <c r="P2932">
        <f>Table1[[#This Row],[Sales]]/Table1[[#This Row],[Quantity]]</f>
        <v>3.3039999999999998</v>
      </c>
      <c r="Q2932" t="str">
        <f t="shared" si="90"/>
        <v>2021</v>
      </c>
      <c r="R2932" t="str">
        <f t="shared" si="91"/>
        <v>08</v>
      </c>
      <c r="S2932">
        <f>CEILING(Table1[[#This Row],[Month]]/3,1)</f>
        <v>3</v>
      </c>
      <c r="T2932" s="9">
        <f>(Table1[[#This Row],[Profit]]/Table1[[#This Row],[Sales]])</f>
        <v>0.33750000000000002</v>
      </c>
    </row>
    <row r="2933" spans="1:20" x14ac:dyDescent="0.25">
      <c r="A2933">
        <v>20210808</v>
      </c>
      <c r="B2933" s="1" t="s">
        <v>1025</v>
      </c>
      <c r="C2933" s="1" t="s">
        <v>25</v>
      </c>
      <c r="D2933" s="1" t="s">
        <v>77</v>
      </c>
      <c r="E2933" s="1" t="s">
        <v>27</v>
      </c>
      <c r="F2933" s="1" t="s">
        <v>28</v>
      </c>
      <c r="G2933" s="1" t="s">
        <v>255</v>
      </c>
      <c r="H2933" s="1" t="s">
        <v>40</v>
      </c>
      <c r="I2933" s="1" t="s">
        <v>21</v>
      </c>
      <c r="J2933" s="1" t="s">
        <v>36</v>
      </c>
      <c r="K2933">
        <v>7.28</v>
      </c>
      <c r="L2933">
        <v>2</v>
      </c>
      <c r="M2933">
        <v>0.2</v>
      </c>
      <c r="N2933">
        <v>2.73</v>
      </c>
      <c r="O2933">
        <f>(Table1[[#This Row],[Sales]]-Table1[[#This Row],[Profit]])/Table1[[#This Row],[Quantity]]</f>
        <v>2.2750000000000004</v>
      </c>
      <c r="P2933">
        <f>Table1[[#This Row],[Sales]]/Table1[[#This Row],[Quantity]]</f>
        <v>3.64</v>
      </c>
      <c r="Q2933" t="str">
        <f t="shared" si="90"/>
        <v>2021</v>
      </c>
      <c r="R2933" t="str">
        <f t="shared" si="91"/>
        <v>08</v>
      </c>
      <c r="S2933">
        <f>CEILING(Table1[[#This Row],[Month]]/3,1)</f>
        <v>3</v>
      </c>
      <c r="T2933" s="9">
        <f>(Table1[[#This Row],[Profit]]/Table1[[#This Row],[Sales]])</f>
        <v>0.375</v>
      </c>
    </row>
    <row r="2934" spans="1:20" x14ac:dyDescent="0.25">
      <c r="A2934">
        <v>20210808</v>
      </c>
      <c r="B2934" s="1" t="s">
        <v>1025</v>
      </c>
      <c r="C2934" s="1" t="s">
        <v>25</v>
      </c>
      <c r="D2934" s="1" t="s">
        <v>77</v>
      </c>
      <c r="E2934" s="1" t="s">
        <v>27</v>
      </c>
      <c r="F2934" s="1" t="s">
        <v>28</v>
      </c>
      <c r="G2934" s="1" t="s">
        <v>255</v>
      </c>
      <c r="H2934" s="1" t="s">
        <v>40</v>
      </c>
      <c r="I2934" s="1" t="s">
        <v>21</v>
      </c>
      <c r="J2934" s="1" t="s">
        <v>23</v>
      </c>
      <c r="K2934">
        <v>144.78399999999999</v>
      </c>
      <c r="L2934">
        <v>1</v>
      </c>
      <c r="M2934">
        <v>0.2</v>
      </c>
      <c r="N2934">
        <v>10.8588</v>
      </c>
      <c r="O2934">
        <f>(Table1[[#This Row],[Sales]]-Table1[[#This Row],[Profit]])/Table1[[#This Row],[Quantity]]</f>
        <v>133.92519999999999</v>
      </c>
      <c r="P2934">
        <f>Table1[[#This Row],[Sales]]/Table1[[#This Row],[Quantity]]</f>
        <v>144.78399999999999</v>
      </c>
      <c r="Q2934" t="str">
        <f t="shared" si="90"/>
        <v>2021</v>
      </c>
      <c r="R2934" t="str">
        <f t="shared" si="91"/>
        <v>08</v>
      </c>
      <c r="S2934">
        <f>CEILING(Table1[[#This Row],[Month]]/3,1)</f>
        <v>3</v>
      </c>
      <c r="T2934" s="9">
        <f>(Table1[[#This Row],[Profit]]/Table1[[#This Row],[Sales]])</f>
        <v>7.5000000000000011E-2</v>
      </c>
    </row>
    <row r="2935" spans="1:20" x14ac:dyDescent="0.25">
      <c r="A2935">
        <v>20221207</v>
      </c>
      <c r="B2935" s="1" t="s">
        <v>503</v>
      </c>
      <c r="C2935" s="1" t="s">
        <v>52</v>
      </c>
      <c r="D2935" s="1" t="s">
        <v>53</v>
      </c>
      <c r="E2935" s="1" t="s">
        <v>27</v>
      </c>
      <c r="F2935" s="1" t="s">
        <v>28</v>
      </c>
      <c r="G2935" s="1" t="s">
        <v>474</v>
      </c>
      <c r="H2935" s="1" t="s">
        <v>20</v>
      </c>
      <c r="I2935" s="1" t="s">
        <v>21</v>
      </c>
      <c r="J2935" s="1" t="s">
        <v>43</v>
      </c>
      <c r="K2935">
        <v>156.792</v>
      </c>
      <c r="L2935">
        <v>1</v>
      </c>
      <c r="M2935">
        <v>0.2</v>
      </c>
      <c r="N2935">
        <v>13.7193</v>
      </c>
      <c r="O2935">
        <f>(Table1[[#This Row],[Sales]]-Table1[[#This Row],[Profit]])/Table1[[#This Row],[Quantity]]</f>
        <v>143.0727</v>
      </c>
      <c r="P2935">
        <f>Table1[[#This Row],[Sales]]/Table1[[#This Row],[Quantity]]</f>
        <v>156.792</v>
      </c>
      <c r="Q2935" t="str">
        <f t="shared" si="90"/>
        <v>2022</v>
      </c>
      <c r="R2935" t="str">
        <f t="shared" si="91"/>
        <v>12</v>
      </c>
      <c r="S2935">
        <f>CEILING(Table1[[#This Row],[Month]]/3,1)</f>
        <v>4</v>
      </c>
      <c r="T2935" s="9">
        <f>(Table1[[#This Row],[Profit]]/Table1[[#This Row],[Sales]])</f>
        <v>8.7500000000000008E-2</v>
      </c>
    </row>
    <row r="2936" spans="1:20" x14ac:dyDescent="0.25">
      <c r="A2936">
        <v>20221207</v>
      </c>
      <c r="B2936" s="1" t="s">
        <v>503</v>
      </c>
      <c r="C2936" s="1" t="s">
        <v>52</v>
      </c>
      <c r="D2936" s="1" t="s">
        <v>53</v>
      </c>
      <c r="E2936" s="1" t="s">
        <v>27</v>
      </c>
      <c r="F2936" s="1" t="s">
        <v>28</v>
      </c>
      <c r="G2936" s="1" t="s">
        <v>474</v>
      </c>
      <c r="H2936" s="1" t="s">
        <v>20</v>
      </c>
      <c r="I2936" s="1" t="s">
        <v>21</v>
      </c>
      <c r="J2936" s="1" t="s">
        <v>43</v>
      </c>
      <c r="K2936">
        <v>431.976</v>
      </c>
      <c r="L2936">
        <v>3</v>
      </c>
      <c r="M2936">
        <v>0.2</v>
      </c>
      <c r="N2936">
        <v>26.9985</v>
      </c>
      <c r="O2936">
        <f>(Table1[[#This Row],[Sales]]-Table1[[#This Row],[Profit]])/Table1[[#This Row],[Quantity]]</f>
        <v>134.99250000000001</v>
      </c>
      <c r="P2936">
        <f>Table1[[#This Row],[Sales]]/Table1[[#This Row],[Quantity]]</f>
        <v>143.99199999999999</v>
      </c>
      <c r="Q2936" t="str">
        <f t="shared" si="90"/>
        <v>2022</v>
      </c>
      <c r="R2936" t="str">
        <f t="shared" si="91"/>
        <v>12</v>
      </c>
      <c r="S2936">
        <f>CEILING(Table1[[#This Row],[Month]]/3,1)</f>
        <v>4</v>
      </c>
      <c r="T2936" s="9">
        <f>(Table1[[#This Row],[Profit]]/Table1[[#This Row],[Sales]])</f>
        <v>6.25E-2</v>
      </c>
    </row>
    <row r="2937" spans="1:20" x14ac:dyDescent="0.25">
      <c r="A2937">
        <v>20221207</v>
      </c>
      <c r="B2937" s="1" t="s">
        <v>503</v>
      </c>
      <c r="C2937" s="1" t="s">
        <v>52</v>
      </c>
      <c r="D2937" s="1" t="s">
        <v>53</v>
      </c>
      <c r="E2937" s="1" t="s">
        <v>27</v>
      </c>
      <c r="F2937" s="1" t="s">
        <v>28</v>
      </c>
      <c r="G2937" s="1" t="s">
        <v>474</v>
      </c>
      <c r="H2937" s="1" t="s">
        <v>20</v>
      </c>
      <c r="I2937" s="1" t="s">
        <v>21</v>
      </c>
      <c r="J2937" s="1" t="s">
        <v>97</v>
      </c>
      <c r="K2937">
        <v>35.89</v>
      </c>
      <c r="L2937">
        <v>1</v>
      </c>
      <c r="M2937">
        <v>0</v>
      </c>
      <c r="N2937">
        <v>16.150500000000001</v>
      </c>
      <c r="O2937">
        <f>(Table1[[#This Row],[Sales]]-Table1[[#This Row],[Profit]])/Table1[[#This Row],[Quantity]]</f>
        <v>19.7395</v>
      </c>
      <c r="P2937">
        <f>Table1[[#This Row],[Sales]]/Table1[[#This Row],[Quantity]]</f>
        <v>35.89</v>
      </c>
      <c r="Q2937" t="str">
        <f t="shared" si="90"/>
        <v>2022</v>
      </c>
      <c r="R2937" t="str">
        <f t="shared" si="91"/>
        <v>12</v>
      </c>
      <c r="S2937">
        <f>CEILING(Table1[[#This Row],[Month]]/3,1)</f>
        <v>4</v>
      </c>
      <c r="T2937" s="9">
        <f>(Table1[[#This Row],[Profit]]/Table1[[#This Row],[Sales]])</f>
        <v>0.45</v>
      </c>
    </row>
    <row r="2938" spans="1:20" x14ac:dyDescent="0.25">
      <c r="A2938">
        <v>20221207</v>
      </c>
      <c r="B2938" s="1" t="s">
        <v>503</v>
      </c>
      <c r="C2938" s="1" t="s">
        <v>52</v>
      </c>
      <c r="D2938" s="1" t="s">
        <v>53</v>
      </c>
      <c r="E2938" s="1" t="s">
        <v>27</v>
      </c>
      <c r="F2938" s="1" t="s">
        <v>28</v>
      </c>
      <c r="G2938" s="1" t="s">
        <v>474</v>
      </c>
      <c r="H2938" s="1" t="s">
        <v>20</v>
      </c>
      <c r="I2938" s="1" t="s">
        <v>21</v>
      </c>
      <c r="J2938" s="1" t="s">
        <v>36</v>
      </c>
      <c r="K2938">
        <v>47.207999999999998</v>
      </c>
      <c r="L2938">
        <v>7</v>
      </c>
      <c r="M2938">
        <v>0.2</v>
      </c>
      <c r="N2938">
        <v>15.342599999999999</v>
      </c>
      <c r="O2938">
        <f>(Table1[[#This Row],[Sales]]-Table1[[#This Row],[Profit]])/Table1[[#This Row],[Quantity]]</f>
        <v>4.5522</v>
      </c>
      <c r="P2938">
        <f>Table1[[#This Row],[Sales]]/Table1[[#This Row],[Quantity]]</f>
        <v>6.7439999999999998</v>
      </c>
      <c r="Q2938" t="str">
        <f t="shared" si="90"/>
        <v>2022</v>
      </c>
      <c r="R2938" t="str">
        <f t="shared" si="91"/>
        <v>12</v>
      </c>
      <c r="S2938">
        <f>CEILING(Table1[[#This Row],[Month]]/3,1)</f>
        <v>4</v>
      </c>
      <c r="T2938" s="9">
        <f>(Table1[[#This Row],[Profit]]/Table1[[#This Row],[Sales]])</f>
        <v>0.32500000000000001</v>
      </c>
    </row>
    <row r="2939" spans="1:20" x14ac:dyDescent="0.25">
      <c r="A2939">
        <v>20221207</v>
      </c>
      <c r="B2939" s="1" t="s">
        <v>503</v>
      </c>
      <c r="C2939" s="1" t="s">
        <v>52</v>
      </c>
      <c r="D2939" s="1" t="s">
        <v>53</v>
      </c>
      <c r="E2939" s="1" t="s">
        <v>27</v>
      </c>
      <c r="F2939" s="1" t="s">
        <v>28</v>
      </c>
      <c r="G2939" s="1" t="s">
        <v>474</v>
      </c>
      <c r="H2939" s="1" t="s">
        <v>20</v>
      </c>
      <c r="I2939" s="1" t="s">
        <v>21</v>
      </c>
      <c r="J2939" s="1" t="s">
        <v>50</v>
      </c>
      <c r="K2939">
        <v>248.08</v>
      </c>
      <c r="L2939">
        <v>7</v>
      </c>
      <c r="M2939">
        <v>0</v>
      </c>
      <c r="N2939">
        <v>116.5976</v>
      </c>
      <c r="O2939">
        <f>(Table1[[#This Row],[Sales]]-Table1[[#This Row],[Profit]])/Table1[[#This Row],[Quantity]]</f>
        <v>18.783200000000001</v>
      </c>
      <c r="P2939">
        <f>Table1[[#This Row],[Sales]]/Table1[[#This Row],[Quantity]]</f>
        <v>35.440000000000005</v>
      </c>
      <c r="Q2939" t="str">
        <f t="shared" si="90"/>
        <v>2022</v>
      </c>
      <c r="R2939" t="str">
        <f t="shared" si="91"/>
        <v>12</v>
      </c>
      <c r="S2939">
        <f>CEILING(Table1[[#This Row],[Month]]/3,1)</f>
        <v>4</v>
      </c>
      <c r="T2939" s="9">
        <f>(Table1[[#This Row],[Profit]]/Table1[[#This Row],[Sales]])</f>
        <v>0.47</v>
      </c>
    </row>
    <row r="2940" spans="1:20" x14ac:dyDescent="0.25">
      <c r="A2940">
        <v>20221207</v>
      </c>
      <c r="B2940" s="1" t="s">
        <v>503</v>
      </c>
      <c r="C2940" s="1" t="s">
        <v>52</v>
      </c>
      <c r="D2940" s="1" t="s">
        <v>53</v>
      </c>
      <c r="E2940" s="1" t="s">
        <v>27</v>
      </c>
      <c r="F2940" s="1" t="s">
        <v>28</v>
      </c>
      <c r="G2940" s="1" t="s">
        <v>474</v>
      </c>
      <c r="H2940" s="1" t="s">
        <v>20</v>
      </c>
      <c r="I2940" s="1" t="s">
        <v>21</v>
      </c>
      <c r="J2940" s="1" t="s">
        <v>50</v>
      </c>
      <c r="K2940">
        <v>189.7</v>
      </c>
      <c r="L2940">
        <v>5</v>
      </c>
      <c r="M2940">
        <v>0</v>
      </c>
      <c r="N2940">
        <v>89.159000000000006</v>
      </c>
      <c r="O2940">
        <f>(Table1[[#This Row],[Sales]]-Table1[[#This Row],[Profit]])/Table1[[#This Row],[Quantity]]</f>
        <v>20.108199999999997</v>
      </c>
      <c r="P2940">
        <f>Table1[[#This Row],[Sales]]/Table1[[#This Row],[Quantity]]</f>
        <v>37.94</v>
      </c>
      <c r="Q2940" t="str">
        <f t="shared" si="90"/>
        <v>2022</v>
      </c>
      <c r="R2940" t="str">
        <f t="shared" si="91"/>
        <v>12</v>
      </c>
      <c r="S2940">
        <f>CEILING(Table1[[#This Row],[Month]]/3,1)</f>
        <v>4</v>
      </c>
      <c r="T2940" s="9">
        <f>(Table1[[#This Row],[Profit]]/Table1[[#This Row],[Sales]])</f>
        <v>0.47000000000000008</v>
      </c>
    </row>
    <row r="2941" spans="1:20" x14ac:dyDescent="0.25">
      <c r="A2941">
        <v>20221207</v>
      </c>
      <c r="B2941" s="1" t="s">
        <v>503</v>
      </c>
      <c r="C2941" s="1" t="s">
        <v>52</v>
      </c>
      <c r="D2941" s="1" t="s">
        <v>53</v>
      </c>
      <c r="E2941" s="1" t="s">
        <v>27</v>
      </c>
      <c r="F2941" s="1" t="s">
        <v>28</v>
      </c>
      <c r="G2941" s="1" t="s">
        <v>474</v>
      </c>
      <c r="H2941" s="1" t="s">
        <v>20</v>
      </c>
      <c r="I2941" s="1" t="s">
        <v>21</v>
      </c>
      <c r="J2941" s="1" t="s">
        <v>36</v>
      </c>
      <c r="K2941">
        <v>59.808</v>
      </c>
      <c r="L2941">
        <v>3</v>
      </c>
      <c r="M2941">
        <v>0.2</v>
      </c>
      <c r="N2941">
        <v>19.4376</v>
      </c>
      <c r="O2941">
        <f>(Table1[[#This Row],[Sales]]-Table1[[#This Row],[Profit]])/Table1[[#This Row],[Quantity]]</f>
        <v>13.456800000000001</v>
      </c>
      <c r="P2941">
        <f>Table1[[#This Row],[Sales]]/Table1[[#This Row],[Quantity]]</f>
        <v>19.936</v>
      </c>
      <c r="Q2941" t="str">
        <f t="shared" si="90"/>
        <v>2022</v>
      </c>
      <c r="R2941" t="str">
        <f t="shared" si="91"/>
        <v>12</v>
      </c>
      <c r="S2941">
        <f>CEILING(Table1[[#This Row],[Month]]/3,1)</f>
        <v>4</v>
      </c>
      <c r="T2941" s="9">
        <f>(Table1[[#This Row],[Profit]]/Table1[[#This Row],[Sales]])</f>
        <v>0.32500000000000001</v>
      </c>
    </row>
    <row r="2942" spans="1:20" x14ac:dyDescent="0.25">
      <c r="A2942">
        <v>20230326</v>
      </c>
      <c r="B2942" s="1" t="s">
        <v>541</v>
      </c>
      <c r="C2942" s="1" t="s">
        <v>65</v>
      </c>
      <c r="D2942" s="1" t="s">
        <v>623</v>
      </c>
      <c r="E2942" s="1" t="s">
        <v>17</v>
      </c>
      <c r="F2942" s="1" t="s">
        <v>67</v>
      </c>
      <c r="G2942" s="1" t="s">
        <v>127</v>
      </c>
      <c r="H2942" s="1" t="s">
        <v>40</v>
      </c>
      <c r="I2942" s="1" t="s">
        <v>30</v>
      </c>
      <c r="J2942" s="1" t="s">
        <v>23</v>
      </c>
      <c r="K2942">
        <v>90.99</v>
      </c>
      <c r="L2942">
        <v>1</v>
      </c>
      <c r="M2942">
        <v>0</v>
      </c>
      <c r="N2942">
        <v>14.558400000000001</v>
      </c>
      <c r="O2942">
        <f>(Table1[[#This Row],[Sales]]-Table1[[#This Row],[Profit]])/Table1[[#This Row],[Quantity]]</f>
        <v>76.431599999999989</v>
      </c>
      <c r="P2942">
        <f>Table1[[#This Row],[Sales]]/Table1[[#This Row],[Quantity]]</f>
        <v>90.99</v>
      </c>
      <c r="Q2942" t="str">
        <f t="shared" si="90"/>
        <v>2023</v>
      </c>
      <c r="R2942" t="str">
        <f t="shared" si="91"/>
        <v>03</v>
      </c>
      <c r="S2942">
        <f>CEILING(Table1[[#This Row],[Month]]/3,1)</f>
        <v>1</v>
      </c>
      <c r="T2942" s="9">
        <f>(Table1[[#This Row],[Profit]]/Table1[[#This Row],[Sales]])</f>
        <v>0.16</v>
      </c>
    </row>
    <row r="2943" spans="1:20" x14ac:dyDescent="0.25">
      <c r="A2943">
        <v>20230326</v>
      </c>
      <c r="B2943" s="1" t="s">
        <v>541</v>
      </c>
      <c r="C2943" s="1" t="s">
        <v>65</v>
      </c>
      <c r="D2943" s="1" t="s">
        <v>623</v>
      </c>
      <c r="E2943" s="1" t="s">
        <v>17</v>
      </c>
      <c r="F2943" s="1" t="s">
        <v>67</v>
      </c>
      <c r="G2943" s="1" t="s">
        <v>127</v>
      </c>
      <c r="H2943" s="1" t="s">
        <v>40</v>
      </c>
      <c r="I2943" s="1" t="s">
        <v>30</v>
      </c>
      <c r="J2943" s="1" t="s">
        <v>23</v>
      </c>
      <c r="K2943">
        <v>1526.56</v>
      </c>
      <c r="L2943">
        <v>7</v>
      </c>
      <c r="M2943">
        <v>0</v>
      </c>
      <c r="N2943">
        <v>427.43680000000001</v>
      </c>
      <c r="O2943">
        <f>(Table1[[#This Row],[Sales]]-Table1[[#This Row],[Profit]])/Table1[[#This Row],[Quantity]]</f>
        <v>157.01759999999999</v>
      </c>
      <c r="P2943">
        <f>Table1[[#This Row],[Sales]]/Table1[[#This Row],[Quantity]]</f>
        <v>218.07999999999998</v>
      </c>
      <c r="Q2943" t="str">
        <f t="shared" si="90"/>
        <v>2023</v>
      </c>
      <c r="R2943" t="str">
        <f t="shared" si="91"/>
        <v>03</v>
      </c>
      <c r="S2943">
        <f>CEILING(Table1[[#This Row],[Month]]/3,1)</f>
        <v>1</v>
      </c>
      <c r="T2943" s="9">
        <f>(Table1[[#This Row],[Profit]]/Table1[[#This Row],[Sales]])</f>
        <v>0.28000000000000003</v>
      </c>
    </row>
    <row r="2944" spans="1:20" x14ac:dyDescent="0.25">
      <c r="A2944">
        <v>20230326</v>
      </c>
      <c r="B2944" s="1" t="s">
        <v>541</v>
      </c>
      <c r="C2944" s="1" t="s">
        <v>65</v>
      </c>
      <c r="D2944" s="1" t="s">
        <v>623</v>
      </c>
      <c r="E2944" s="1" t="s">
        <v>17</v>
      </c>
      <c r="F2944" s="1" t="s">
        <v>67</v>
      </c>
      <c r="G2944" s="1" t="s">
        <v>127</v>
      </c>
      <c r="H2944" s="1" t="s">
        <v>40</v>
      </c>
      <c r="I2944" s="1" t="s">
        <v>30</v>
      </c>
      <c r="J2944" s="1" t="s">
        <v>23</v>
      </c>
      <c r="K2944">
        <v>368.97</v>
      </c>
      <c r="L2944">
        <v>3</v>
      </c>
      <c r="M2944">
        <v>0</v>
      </c>
      <c r="N2944">
        <v>40.5867</v>
      </c>
      <c r="O2944">
        <f>(Table1[[#This Row],[Sales]]-Table1[[#This Row],[Profit]])/Table1[[#This Row],[Quantity]]</f>
        <v>109.4611</v>
      </c>
      <c r="P2944">
        <f>Table1[[#This Row],[Sales]]/Table1[[#This Row],[Quantity]]</f>
        <v>122.99000000000001</v>
      </c>
      <c r="Q2944" t="str">
        <f t="shared" si="90"/>
        <v>2023</v>
      </c>
      <c r="R2944" t="str">
        <f t="shared" si="91"/>
        <v>03</v>
      </c>
      <c r="S2944">
        <f>CEILING(Table1[[#This Row],[Month]]/3,1)</f>
        <v>1</v>
      </c>
      <c r="T2944" s="9">
        <f>(Table1[[#This Row],[Profit]]/Table1[[#This Row],[Sales]])</f>
        <v>0.10999999999999999</v>
      </c>
    </row>
    <row r="2945" spans="1:20" x14ac:dyDescent="0.25">
      <c r="A2945">
        <v>20231120</v>
      </c>
      <c r="B2945" s="1" t="s">
        <v>860</v>
      </c>
      <c r="C2945" s="1" t="s">
        <v>25</v>
      </c>
      <c r="D2945" s="1" t="s">
        <v>26</v>
      </c>
      <c r="E2945" s="1" t="s">
        <v>27</v>
      </c>
      <c r="F2945" s="1" t="s">
        <v>28</v>
      </c>
      <c r="G2945" s="1" t="s">
        <v>481</v>
      </c>
      <c r="H2945" s="1" t="s">
        <v>91</v>
      </c>
      <c r="I2945" s="1" t="s">
        <v>21</v>
      </c>
      <c r="J2945" s="1" t="s">
        <v>37</v>
      </c>
      <c r="K2945">
        <v>305.01</v>
      </c>
      <c r="L2945">
        <v>9</v>
      </c>
      <c r="M2945">
        <v>0</v>
      </c>
      <c r="N2945">
        <v>76.252499999999998</v>
      </c>
      <c r="O2945">
        <f>(Table1[[#This Row],[Sales]]-Table1[[#This Row],[Profit]])/Table1[[#This Row],[Quantity]]</f>
        <v>25.4175</v>
      </c>
      <c r="P2945">
        <f>Table1[[#This Row],[Sales]]/Table1[[#This Row],[Quantity]]</f>
        <v>33.89</v>
      </c>
      <c r="Q2945" t="str">
        <f t="shared" si="90"/>
        <v>2023</v>
      </c>
      <c r="R2945" t="str">
        <f t="shared" si="91"/>
        <v>11</v>
      </c>
      <c r="S2945">
        <f>CEILING(Table1[[#This Row],[Month]]/3,1)</f>
        <v>4</v>
      </c>
      <c r="T2945" s="9">
        <f>(Table1[[#This Row],[Profit]]/Table1[[#This Row],[Sales]])</f>
        <v>0.25</v>
      </c>
    </row>
    <row r="2946" spans="1:20" x14ac:dyDescent="0.25">
      <c r="A2946">
        <v>20231120</v>
      </c>
      <c r="B2946" s="1" t="s">
        <v>860</v>
      </c>
      <c r="C2946" s="1" t="s">
        <v>25</v>
      </c>
      <c r="D2946" s="1" t="s">
        <v>26</v>
      </c>
      <c r="E2946" s="1" t="s">
        <v>27</v>
      </c>
      <c r="F2946" s="1" t="s">
        <v>28</v>
      </c>
      <c r="G2946" s="1" t="s">
        <v>481</v>
      </c>
      <c r="H2946" s="1" t="s">
        <v>91</v>
      </c>
      <c r="I2946" s="1" t="s">
        <v>21</v>
      </c>
      <c r="J2946" s="1" t="s">
        <v>41</v>
      </c>
      <c r="K2946">
        <v>18.7</v>
      </c>
      <c r="L2946">
        <v>1</v>
      </c>
      <c r="M2946">
        <v>0</v>
      </c>
      <c r="N2946">
        <v>7.1059999999999999</v>
      </c>
      <c r="O2946">
        <f>(Table1[[#This Row],[Sales]]-Table1[[#This Row],[Profit]])/Table1[[#This Row],[Quantity]]</f>
        <v>11.593999999999999</v>
      </c>
      <c r="P2946">
        <f>Table1[[#This Row],[Sales]]/Table1[[#This Row],[Quantity]]</f>
        <v>18.7</v>
      </c>
      <c r="Q2946" t="str">
        <f t="shared" si="90"/>
        <v>2023</v>
      </c>
      <c r="R2946" t="str">
        <f t="shared" si="91"/>
        <v>11</v>
      </c>
      <c r="S2946">
        <f>CEILING(Table1[[#This Row],[Month]]/3,1)</f>
        <v>4</v>
      </c>
      <c r="T2946" s="9">
        <f>(Table1[[#This Row],[Profit]]/Table1[[#This Row],[Sales]])</f>
        <v>0.38</v>
      </c>
    </row>
    <row r="2947" spans="1:20" x14ac:dyDescent="0.25">
      <c r="A2947">
        <v>20221105</v>
      </c>
      <c r="B2947" s="1" t="s">
        <v>598</v>
      </c>
      <c r="C2947" s="1" t="s">
        <v>25</v>
      </c>
      <c r="D2947" s="1" t="s">
        <v>77</v>
      </c>
      <c r="E2947" s="1" t="s">
        <v>27</v>
      </c>
      <c r="F2947" s="1" t="s">
        <v>28</v>
      </c>
      <c r="G2947" s="1" t="s">
        <v>599</v>
      </c>
      <c r="H2947" s="1" t="s">
        <v>40</v>
      </c>
      <c r="I2947" s="1" t="s">
        <v>21</v>
      </c>
      <c r="J2947" s="1" t="s">
        <v>41</v>
      </c>
      <c r="K2947">
        <v>38.29</v>
      </c>
      <c r="L2947">
        <v>7</v>
      </c>
      <c r="M2947">
        <v>0</v>
      </c>
      <c r="N2947">
        <v>16.464700000000001</v>
      </c>
      <c r="O2947">
        <f>(Table1[[#This Row],[Sales]]-Table1[[#This Row],[Profit]])/Table1[[#This Row],[Quantity]]</f>
        <v>3.1178999999999997</v>
      </c>
      <c r="P2947">
        <f>Table1[[#This Row],[Sales]]/Table1[[#This Row],[Quantity]]</f>
        <v>5.47</v>
      </c>
      <c r="Q2947" t="str">
        <f t="shared" ref="Q2947:Q3010" si="92">LEFT(A2947,4)</f>
        <v>2022</v>
      </c>
      <c r="R2947" t="str">
        <f t="shared" ref="R2947:R3010" si="93">MID(A2947,5,2)</f>
        <v>11</v>
      </c>
      <c r="S2947">
        <f>CEILING(Table1[[#This Row],[Month]]/3,1)</f>
        <v>4</v>
      </c>
      <c r="T2947" s="9">
        <f>(Table1[[#This Row],[Profit]]/Table1[[#This Row],[Sales]])</f>
        <v>0.43000000000000005</v>
      </c>
    </row>
    <row r="2948" spans="1:20" x14ac:dyDescent="0.25">
      <c r="A2948">
        <v>20231215</v>
      </c>
      <c r="B2948" s="1" t="s">
        <v>845</v>
      </c>
      <c r="C2948" s="1" t="s">
        <v>25</v>
      </c>
      <c r="D2948" s="1" t="s">
        <v>325</v>
      </c>
      <c r="E2948" s="1" t="s">
        <v>27</v>
      </c>
      <c r="F2948" s="1" t="s">
        <v>28</v>
      </c>
      <c r="G2948" s="1" t="s">
        <v>568</v>
      </c>
      <c r="H2948" s="1" t="s">
        <v>69</v>
      </c>
      <c r="I2948" s="1" t="s">
        <v>63</v>
      </c>
      <c r="J2948" s="1" t="s">
        <v>41</v>
      </c>
      <c r="K2948">
        <v>26.25</v>
      </c>
      <c r="L2948">
        <v>3</v>
      </c>
      <c r="M2948">
        <v>0</v>
      </c>
      <c r="N2948">
        <v>11.025</v>
      </c>
      <c r="O2948">
        <f>(Table1[[#This Row],[Sales]]-Table1[[#This Row],[Profit]])/Table1[[#This Row],[Quantity]]</f>
        <v>5.0750000000000002</v>
      </c>
      <c r="P2948">
        <f>Table1[[#This Row],[Sales]]/Table1[[#This Row],[Quantity]]</f>
        <v>8.75</v>
      </c>
      <c r="Q2948" t="str">
        <f t="shared" si="92"/>
        <v>2023</v>
      </c>
      <c r="R2948" t="str">
        <f t="shared" si="93"/>
        <v>12</v>
      </c>
      <c r="S2948">
        <f>CEILING(Table1[[#This Row],[Month]]/3,1)</f>
        <v>4</v>
      </c>
      <c r="T2948" s="9">
        <f>(Table1[[#This Row],[Profit]]/Table1[[#This Row],[Sales]])</f>
        <v>0.42000000000000004</v>
      </c>
    </row>
    <row r="2949" spans="1:20" x14ac:dyDescent="0.25">
      <c r="A2949">
        <v>20231215</v>
      </c>
      <c r="B2949" s="1" t="s">
        <v>845</v>
      </c>
      <c r="C2949" s="1" t="s">
        <v>25</v>
      </c>
      <c r="D2949" s="1" t="s">
        <v>325</v>
      </c>
      <c r="E2949" s="1" t="s">
        <v>27</v>
      </c>
      <c r="F2949" s="1" t="s">
        <v>28</v>
      </c>
      <c r="G2949" s="1" t="s">
        <v>568</v>
      </c>
      <c r="H2949" s="1" t="s">
        <v>69</v>
      </c>
      <c r="I2949" s="1" t="s">
        <v>63</v>
      </c>
      <c r="J2949" s="1" t="s">
        <v>36</v>
      </c>
      <c r="K2949">
        <v>64.959999999999994</v>
      </c>
      <c r="L2949">
        <v>14</v>
      </c>
      <c r="M2949">
        <v>0.2</v>
      </c>
      <c r="N2949">
        <v>22.736000000000001</v>
      </c>
      <c r="O2949">
        <f>(Table1[[#This Row],[Sales]]-Table1[[#This Row],[Profit]])/Table1[[#This Row],[Quantity]]</f>
        <v>3.0159999999999991</v>
      </c>
      <c r="P2949">
        <f>Table1[[#This Row],[Sales]]/Table1[[#This Row],[Quantity]]</f>
        <v>4.6399999999999997</v>
      </c>
      <c r="Q2949" t="str">
        <f t="shared" si="92"/>
        <v>2023</v>
      </c>
      <c r="R2949" t="str">
        <f t="shared" si="93"/>
        <v>12</v>
      </c>
      <c r="S2949">
        <f>CEILING(Table1[[#This Row],[Month]]/3,1)</f>
        <v>4</v>
      </c>
      <c r="T2949" s="9">
        <f>(Table1[[#This Row],[Profit]]/Table1[[#This Row],[Sales]])</f>
        <v>0.35000000000000003</v>
      </c>
    </row>
    <row r="2950" spans="1:20" x14ac:dyDescent="0.25">
      <c r="A2950">
        <v>20231215</v>
      </c>
      <c r="B2950" s="1" t="s">
        <v>845</v>
      </c>
      <c r="C2950" s="1" t="s">
        <v>25</v>
      </c>
      <c r="D2950" s="1" t="s">
        <v>325</v>
      </c>
      <c r="E2950" s="1" t="s">
        <v>27</v>
      </c>
      <c r="F2950" s="1" t="s">
        <v>28</v>
      </c>
      <c r="G2950" s="1" t="s">
        <v>568</v>
      </c>
      <c r="H2950" s="1" t="s">
        <v>69</v>
      </c>
      <c r="I2950" s="1" t="s">
        <v>63</v>
      </c>
      <c r="J2950" s="1" t="s">
        <v>97</v>
      </c>
      <c r="K2950">
        <v>43.7</v>
      </c>
      <c r="L2950">
        <v>5</v>
      </c>
      <c r="M2950">
        <v>0</v>
      </c>
      <c r="N2950">
        <v>20.539000000000001</v>
      </c>
      <c r="O2950">
        <f>(Table1[[#This Row],[Sales]]-Table1[[#This Row],[Profit]])/Table1[[#This Row],[Quantity]]</f>
        <v>4.6322000000000001</v>
      </c>
      <c r="P2950">
        <f>Table1[[#This Row],[Sales]]/Table1[[#This Row],[Quantity]]</f>
        <v>8.74</v>
      </c>
      <c r="Q2950" t="str">
        <f t="shared" si="92"/>
        <v>2023</v>
      </c>
      <c r="R2950" t="str">
        <f t="shared" si="93"/>
        <v>12</v>
      </c>
      <c r="S2950">
        <f>CEILING(Table1[[#This Row],[Month]]/3,1)</f>
        <v>4</v>
      </c>
      <c r="T2950" s="9">
        <f>(Table1[[#This Row],[Profit]]/Table1[[#This Row],[Sales]])</f>
        <v>0.47000000000000003</v>
      </c>
    </row>
    <row r="2951" spans="1:20" x14ac:dyDescent="0.25">
      <c r="A2951">
        <v>20231113</v>
      </c>
      <c r="B2951" s="1" t="s">
        <v>1076</v>
      </c>
      <c r="C2951" s="1" t="s">
        <v>146</v>
      </c>
      <c r="D2951" s="1" t="s">
        <v>222</v>
      </c>
      <c r="E2951" s="1" t="s">
        <v>27</v>
      </c>
      <c r="F2951" s="1" t="s">
        <v>82</v>
      </c>
      <c r="G2951" s="1" t="s">
        <v>74</v>
      </c>
      <c r="H2951" s="1" t="s">
        <v>75</v>
      </c>
      <c r="I2951" s="1" t="s">
        <v>63</v>
      </c>
      <c r="J2951" s="1" t="s">
        <v>94</v>
      </c>
      <c r="K2951">
        <v>41.6</v>
      </c>
      <c r="L2951">
        <v>4</v>
      </c>
      <c r="M2951">
        <v>0.2</v>
      </c>
      <c r="N2951">
        <v>13</v>
      </c>
      <c r="O2951">
        <f>(Table1[[#This Row],[Sales]]-Table1[[#This Row],[Profit]])/Table1[[#This Row],[Quantity]]</f>
        <v>7.15</v>
      </c>
      <c r="P2951">
        <f>Table1[[#This Row],[Sales]]/Table1[[#This Row],[Quantity]]</f>
        <v>10.4</v>
      </c>
      <c r="Q2951" t="str">
        <f t="shared" si="92"/>
        <v>2023</v>
      </c>
      <c r="R2951" t="str">
        <f t="shared" si="93"/>
        <v>11</v>
      </c>
      <c r="S2951">
        <f>CEILING(Table1[[#This Row],[Month]]/3,1)</f>
        <v>4</v>
      </c>
      <c r="T2951" s="9">
        <f>(Table1[[#This Row],[Profit]]/Table1[[#This Row],[Sales]])</f>
        <v>0.3125</v>
      </c>
    </row>
    <row r="2952" spans="1:20" x14ac:dyDescent="0.25">
      <c r="A2952">
        <v>20231113</v>
      </c>
      <c r="B2952" s="1" t="s">
        <v>1076</v>
      </c>
      <c r="C2952" s="1" t="s">
        <v>146</v>
      </c>
      <c r="D2952" s="1" t="s">
        <v>222</v>
      </c>
      <c r="E2952" s="1" t="s">
        <v>27</v>
      </c>
      <c r="F2952" s="1" t="s">
        <v>82</v>
      </c>
      <c r="G2952" s="1" t="s">
        <v>74</v>
      </c>
      <c r="H2952" s="1" t="s">
        <v>75</v>
      </c>
      <c r="I2952" s="1" t="s">
        <v>63</v>
      </c>
      <c r="J2952" s="1" t="s">
        <v>50</v>
      </c>
      <c r="K2952">
        <v>23.12</v>
      </c>
      <c r="L2952">
        <v>5</v>
      </c>
      <c r="M2952">
        <v>0.2</v>
      </c>
      <c r="N2952">
        <v>8.3810000000000002</v>
      </c>
      <c r="O2952">
        <f>(Table1[[#This Row],[Sales]]-Table1[[#This Row],[Profit]])/Table1[[#This Row],[Quantity]]</f>
        <v>2.9478</v>
      </c>
      <c r="P2952">
        <f>Table1[[#This Row],[Sales]]/Table1[[#This Row],[Quantity]]</f>
        <v>4.6240000000000006</v>
      </c>
      <c r="Q2952" t="str">
        <f t="shared" si="92"/>
        <v>2023</v>
      </c>
      <c r="R2952" t="str">
        <f t="shared" si="93"/>
        <v>11</v>
      </c>
      <c r="S2952">
        <f>CEILING(Table1[[#This Row],[Month]]/3,1)</f>
        <v>4</v>
      </c>
      <c r="T2952" s="9">
        <f>(Table1[[#This Row],[Profit]]/Table1[[#This Row],[Sales]])</f>
        <v>0.36249999999999999</v>
      </c>
    </row>
    <row r="2953" spans="1:20" x14ac:dyDescent="0.25">
      <c r="A2953">
        <v>20231113</v>
      </c>
      <c r="B2953" s="1" t="s">
        <v>1076</v>
      </c>
      <c r="C2953" s="1" t="s">
        <v>146</v>
      </c>
      <c r="D2953" s="1" t="s">
        <v>222</v>
      </c>
      <c r="E2953" s="1" t="s">
        <v>27</v>
      </c>
      <c r="F2953" s="1" t="s">
        <v>82</v>
      </c>
      <c r="G2953" s="1" t="s">
        <v>74</v>
      </c>
      <c r="H2953" s="1" t="s">
        <v>75</v>
      </c>
      <c r="I2953" s="1" t="s">
        <v>63</v>
      </c>
      <c r="J2953" s="1" t="s">
        <v>23</v>
      </c>
      <c r="K2953">
        <v>113.88800000000001</v>
      </c>
      <c r="L2953">
        <v>2</v>
      </c>
      <c r="M2953">
        <v>0.2</v>
      </c>
      <c r="N2953">
        <v>9.9651999999999994</v>
      </c>
      <c r="O2953">
        <f>(Table1[[#This Row],[Sales]]-Table1[[#This Row],[Profit]])/Table1[[#This Row],[Quantity]]</f>
        <v>51.961400000000005</v>
      </c>
      <c r="P2953">
        <f>Table1[[#This Row],[Sales]]/Table1[[#This Row],[Quantity]]</f>
        <v>56.944000000000003</v>
      </c>
      <c r="Q2953" t="str">
        <f t="shared" si="92"/>
        <v>2023</v>
      </c>
      <c r="R2953" t="str">
        <f t="shared" si="93"/>
        <v>11</v>
      </c>
      <c r="S2953">
        <f>CEILING(Table1[[#This Row],[Month]]/3,1)</f>
        <v>4</v>
      </c>
      <c r="T2953" s="9">
        <f>(Table1[[#This Row],[Profit]]/Table1[[#This Row],[Sales]])</f>
        <v>8.7499999999999994E-2</v>
      </c>
    </row>
    <row r="2954" spans="1:20" x14ac:dyDescent="0.25">
      <c r="A2954">
        <v>20231113</v>
      </c>
      <c r="B2954" s="1" t="s">
        <v>1076</v>
      </c>
      <c r="C2954" s="1" t="s">
        <v>146</v>
      </c>
      <c r="D2954" s="1" t="s">
        <v>222</v>
      </c>
      <c r="E2954" s="1" t="s">
        <v>27</v>
      </c>
      <c r="F2954" s="1" t="s">
        <v>82</v>
      </c>
      <c r="G2954" s="1" t="s">
        <v>74</v>
      </c>
      <c r="H2954" s="1" t="s">
        <v>75</v>
      </c>
      <c r="I2954" s="1" t="s">
        <v>63</v>
      </c>
      <c r="J2954" s="1" t="s">
        <v>41</v>
      </c>
      <c r="K2954">
        <v>113.568</v>
      </c>
      <c r="L2954">
        <v>2</v>
      </c>
      <c r="M2954">
        <v>0.2</v>
      </c>
      <c r="N2954">
        <v>-5.6783999999999999</v>
      </c>
      <c r="O2954">
        <f>(Table1[[#This Row],[Sales]]-Table1[[#This Row],[Profit]])/Table1[[#This Row],[Quantity]]</f>
        <v>59.623199999999997</v>
      </c>
      <c r="P2954">
        <f>Table1[[#This Row],[Sales]]/Table1[[#This Row],[Quantity]]</f>
        <v>56.783999999999999</v>
      </c>
      <c r="Q2954" t="str">
        <f t="shared" si="92"/>
        <v>2023</v>
      </c>
      <c r="R2954" t="str">
        <f t="shared" si="93"/>
        <v>11</v>
      </c>
      <c r="S2954">
        <f>CEILING(Table1[[#This Row],[Month]]/3,1)</f>
        <v>4</v>
      </c>
      <c r="T2954" s="9">
        <f>(Table1[[#This Row],[Profit]]/Table1[[#This Row],[Sales]])</f>
        <v>-0.05</v>
      </c>
    </row>
    <row r="2955" spans="1:20" x14ac:dyDescent="0.25">
      <c r="A2955">
        <v>20231113</v>
      </c>
      <c r="B2955" s="1" t="s">
        <v>1076</v>
      </c>
      <c r="C2955" s="1" t="s">
        <v>146</v>
      </c>
      <c r="D2955" s="1" t="s">
        <v>222</v>
      </c>
      <c r="E2955" s="1" t="s">
        <v>27</v>
      </c>
      <c r="F2955" s="1" t="s">
        <v>82</v>
      </c>
      <c r="G2955" s="1" t="s">
        <v>74</v>
      </c>
      <c r="H2955" s="1" t="s">
        <v>75</v>
      </c>
      <c r="I2955" s="1" t="s">
        <v>63</v>
      </c>
      <c r="J2955" s="1" t="s">
        <v>43</v>
      </c>
      <c r="K2955">
        <v>7.92</v>
      </c>
      <c r="L2955">
        <v>2</v>
      </c>
      <c r="M2955">
        <v>0.2</v>
      </c>
      <c r="N2955">
        <v>0.69299999999999995</v>
      </c>
      <c r="O2955">
        <f>(Table1[[#This Row],[Sales]]-Table1[[#This Row],[Profit]])/Table1[[#This Row],[Quantity]]</f>
        <v>3.6135000000000002</v>
      </c>
      <c r="P2955">
        <f>Table1[[#This Row],[Sales]]/Table1[[#This Row],[Quantity]]</f>
        <v>3.96</v>
      </c>
      <c r="Q2955" t="str">
        <f t="shared" si="92"/>
        <v>2023</v>
      </c>
      <c r="R2955" t="str">
        <f t="shared" si="93"/>
        <v>11</v>
      </c>
      <c r="S2955">
        <f>CEILING(Table1[[#This Row],[Month]]/3,1)</f>
        <v>4</v>
      </c>
      <c r="T2955" s="9">
        <f>(Table1[[#This Row],[Profit]]/Table1[[#This Row],[Sales]])</f>
        <v>8.7499999999999994E-2</v>
      </c>
    </row>
    <row r="2956" spans="1:20" x14ac:dyDescent="0.25">
      <c r="A2956">
        <v>20231113</v>
      </c>
      <c r="B2956" s="1" t="s">
        <v>1076</v>
      </c>
      <c r="C2956" s="1" t="s">
        <v>146</v>
      </c>
      <c r="D2956" s="1" t="s">
        <v>222</v>
      </c>
      <c r="E2956" s="1" t="s">
        <v>27</v>
      </c>
      <c r="F2956" s="1" t="s">
        <v>82</v>
      </c>
      <c r="G2956" s="1" t="s">
        <v>74</v>
      </c>
      <c r="H2956" s="1" t="s">
        <v>75</v>
      </c>
      <c r="I2956" s="1" t="s">
        <v>63</v>
      </c>
      <c r="J2956" s="1" t="s">
        <v>43</v>
      </c>
      <c r="K2956">
        <v>671.98400000000004</v>
      </c>
      <c r="L2956">
        <v>2</v>
      </c>
      <c r="M2956">
        <v>0.2</v>
      </c>
      <c r="N2956">
        <v>50.398800000000001</v>
      </c>
      <c r="O2956">
        <f>(Table1[[#This Row],[Sales]]-Table1[[#This Row],[Profit]])/Table1[[#This Row],[Quantity]]</f>
        <v>310.79259999999999</v>
      </c>
      <c r="P2956">
        <f>Table1[[#This Row],[Sales]]/Table1[[#This Row],[Quantity]]</f>
        <v>335.99200000000002</v>
      </c>
      <c r="Q2956" t="str">
        <f t="shared" si="92"/>
        <v>2023</v>
      </c>
      <c r="R2956" t="str">
        <f t="shared" si="93"/>
        <v>11</v>
      </c>
      <c r="S2956">
        <f>CEILING(Table1[[#This Row],[Month]]/3,1)</f>
        <v>4</v>
      </c>
      <c r="T2956" s="9">
        <f>(Table1[[#This Row],[Profit]]/Table1[[#This Row],[Sales]])</f>
        <v>7.4999999999999997E-2</v>
      </c>
    </row>
    <row r="2957" spans="1:20" x14ac:dyDescent="0.25">
      <c r="A2957">
        <v>20220819</v>
      </c>
      <c r="B2957" s="1" t="s">
        <v>213</v>
      </c>
      <c r="C2957" s="1" t="s">
        <v>133</v>
      </c>
      <c r="D2957" s="1" t="s">
        <v>134</v>
      </c>
      <c r="E2957" s="1" t="s">
        <v>17</v>
      </c>
      <c r="F2957" s="1" t="s">
        <v>18</v>
      </c>
      <c r="G2957" s="1" t="s">
        <v>214</v>
      </c>
      <c r="H2957" s="1" t="s">
        <v>20</v>
      </c>
      <c r="I2957" s="1" t="s">
        <v>30</v>
      </c>
      <c r="J2957" s="1" t="s">
        <v>43</v>
      </c>
      <c r="K2957">
        <v>39.99</v>
      </c>
      <c r="L2957">
        <v>1</v>
      </c>
      <c r="M2957">
        <v>0</v>
      </c>
      <c r="N2957">
        <v>11.597099999999999</v>
      </c>
      <c r="O2957">
        <f>(Table1[[#This Row],[Sales]]-Table1[[#This Row],[Profit]])/Table1[[#This Row],[Quantity]]</f>
        <v>28.392900000000004</v>
      </c>
      <c r="P2957">
        <f>Table1[[#This Row],[Sales]]/Table1[[#This Row],[Quantity]]</f>
        <v>39.99</v>
      </c>
      <c r="Q2957" t="str">
        <f t="shared" si="92"/>
        <v>2022</v>
      </c>
      <c r="R2957" t="str">
        <f t="shared" si="93"/>
        <v>08</v>
      </c>
      <c r="S2957">
        <f>CEILING(Table1[[#This Row],[Month]]/3,1)</f>
        <v>3</v>
      </c>
      <c r="T2957" s="9">
        <f>(Table1[[#This Row],[Profit]]/Table1[[#This Row],[Sales]])</f>
        <v>0.28999999999999998</v>
      </c>
    </row>
    <row r="2958" spans="1:20" x14ac:dyDescent="0.25">
      <c r="A2958">
        <v>20230628</v>
      </c>
      <c r="B2958" s="1" t="s">
        <v>1077</v>
      </c>
      <c r="C2958" s="1" t="s">
        <v>133</v>
      </c>
      <c r="D2958" s="1" t="s">
        <v>849</v>
      </c>
      <c r="E2958" s="1" t="s">
        <v>17</v>
      </c>
      <c r="F2958" s="1" t="s">
        <v>18</v>
      </c>
      <c r="G2958" s="1" t="s">
        <v>363</v>
      </c>
      <c r="H2958" s="1" t="s">
        <v>20</v>
      </c>
      <c r="I2958" s="1" t="s">
        <v>63</v>
      </c>
      <c r="J2958" s="1" t="s">
        <v>23</v>
      </c>
      <c r="K2958">
        <v>191.64599999999999</v>
      </c>
      <c r="L2958">
        <v>3</v>
      </c>
      <c r="M2958">
        <v>0.1</v>
      </c>
      <c r="N2958">
        <v>31.940999999999999</v>
      </c>
      <c r="O2958">
        <f>(Table1[[#This Row],[Sales]]-Table1[[#This Row],[Profit]])/Table1[[#This Row],[Quantity]]</f>
        <v>53.234999999999992</v>
      </c>
      <c r="P2958">
        <f>Table1[[#This Row],[Sales]]/Table1[[#This Row],[Quantity]]</f>
        <v>63.881999999999998</v>
      </c>
      <c r="Q2958" t="str">
        <f t="shared" si="92"/>
        <v>2023</v>
      </c>
      <c r="R2958" t="str">
        <f t="shared" si="93"/>
        <v>06</v>
      </c>
      <c r="S2958">
        <f>CEILING(Table1[[#This Row],[Month]]/3,1)</f>
        <v>2</v>
      </c>
      <c r="T2958" s="9">
        <f>(Table1[[#This Row],[Profit]]/Table1[[#This Row],[Sales]])</f>
        <v>0.16666666666666669</v>
      </c>
    </row>
    <row r="2959" spans="1:20" x14ac:dyDescent="0.25">
      <c r="A2959">
        <v>20230505</v>
      </c>
      <c r="B2959" s="1" t="s">
        <v>355</v>
      </c>
      <c r="C2959" s="1" t="s">
        <v>209</v>
      </c>
      <c r="D2959" s="1" t="s">
        <v>499</v>
      </c>
      <c r="E2959" s="1" t="s">
        <v>27</v>
      </c>
      <c r="F2959" s="1" t="s">
        <v>82</v>
      </c>
      <c r="G2959" s="1" t="s">
        <v>356</v>
      </c>
      <c r="H2959" s="1" t="s">
        <v>55</v>
      </c>
      <c r="I2959" s="1" t="s">
        <v>21</v>
      </c>
      <c r="J2959" s="1" t="s">
        <v>36</v>
      </c>
      <c r="K2959">
        <v>2.3130000000000002</v>
      </c>
      <c r="L2959">
        <v>1</v>
      </c>
      <c r="M2959">
        <v>0.7</v>
      </c>
      <c r="N2959">
        <v>-1.9275</v>
      </c>
      <c r="O2959">
        <f>(Table1[[#This Row],[Sales]]-Table1[[#This Row],[Profit]])/Table1[[#This Row],[Quantity]]</f>
        <v>4.2404999999999999</v>
      </c>
      <c r="P2959">
        <f>Table1[[#This Row],[Sales]]/Table1[[#This Row],[Quantity]]</f>
        <v>2.3130000000000002</v>
      </c>
      <c r="Q2959" t="str">
        <f t="shared" si="92"/>
        <v>2023</v>
      </c>
      <c r="R2959" t="str">
        <f t="shared" si="93"/>
        <v>05</v>
      </c>
      <c r="S2959">
        <f>CEILING(Table1[[#This Row],[Month]]/3,1)</f>
        <v>2</v>
      </c>
      <c r="T2959" s="9">
        <f>(Table1[[#This Row],[Profit]]/Table1[[#This Row],[Sales]])</f>
        <v>-0.83333333333333326</v>
      </c>
    </row>
    <row r="2960" spans="1:20" x14ac:dyDescent="0.25">
      <c r="A2960">
        <v>20211224</v>
      </c>
      <c r="B2960" s="1" t="s">
        <v>799</v>
      </c>
      <c r="C2960" s="1" t="s">
        <v>25</v>
      </c>
      <c r="D2960" s="1" t="s">
        <v>26</v>
      </c>
      <c r="E2960" s="1" t="s">
        <v>27</v>
      </c>
      <c r="F2960" s="1" t="s">
        <v>28</v>
      </c>
      <c r="G2960" s="1" t="s">
        <v>68</v>
      </c>
      <c r="H2960" s="1" t="s">
        <v>69</v>
      </c>
      <c r="I2960" s="1" t="s">
        <v>21</v>
      </c>
      <c r="J2960" s="1" t="s">
        <v>36</v>
      </c>
      <c r="K2960">
        <v>19.936</v>
      </c>
      <c r="L2960">
        <v>4</v>
      </c>
      <c r="M2960">
        <v>0.2</v>
      </c>
      <c r="N2960">
        <v>7.2267999999999999</v>
      </c>
      <c r="O2960">
        <f>(Table1[[#This Row],[Sales]]-Table1[[#This Row],[Profit]])/Table1[[#This Row],[Quantity]]</f>
        <v>3.1772999999999998</v>
      </c>
      <c r="P2960">
        <f>Table1[[#This Row],[Sales]]/Table1[[#This Row],[Quantity]]</f>
        <v>4.984</v>
      </c>
      <c r="Q2960" t="str">
        <f t="shared" si="92"/>
        <v>2021</v>
      </c>
      <c r="R2960" t="str">
        <f t="shared" si="93"/>
        <v>12</v>
      </c>
      <c r="S2960">
        <f>CEILING(Table1[[#This Row],[Month]]/3,1)</f>
        <v>4</v>
      </c>
      <c r="T2960" s="9">
        <f>(Table1[[#This Row],[Profit]]/Table1[[#This Row],[Sales]])</f>
        <v>0.36249999999999999</v>
      </c>
    </row>
    <row r="2961" spans="1:20" x14ac:dyDescent="0.25">
      <c r="A2961">
        <v>20211224</v>
      </c>
      <c r="B2961" s="1" t="s">
        <v>799</v>
      </c>
      <c r="C2961" s="1" t="s">
        <v>25</v>
      </c>
      <c r="D2961" s="1" t="s">
        <v>26</v>
      </c>
      <c r="E2961" s="1" t="s">
        <v>27</v>
      </c>
      <c r="F2961" s="1" t="s">
        <v>28</v>
      </c>
      <c r="G2961" s="1" t="s">
        <v>68</v>
      </c>
      <c r="H2961" s="1" t="s">
        <v>69</v>
      </c>
      <c r="I2961" s="1" t="s">
        <v>21</v>
      </c>
      <c r="J2961" s="1" t="s">
        <v>136</v>
      </c>
      <c r="K2961">
        <v>45.92</v>
      </c>
      <c r="L2961">
        <v>4</v>
      </c>
      <c r="M2961">
        <v>0</v>
      </c>
      <c r="N2961">
        <v>21.5824</v>
      </c>
      <c r="O2961">
        <f>(Table1[[#This Row],[Sales]]-Table1[[#This Row],[Profit]])/Table1[[#This Row],[Quantity]]</f>
        <v>6.0844000000000005</v>
      </c>
      <c r="P2961">
        <f>Table1[[#This Row],[Sales]]/Table1[[#This Row],[Quantity]]</f>
        <v>11.48</v>
      </c>
      <c r="Q2961" t="str">
        <f t="shared" si="92"/>
        <v>2021</v>
      </c>
      <c r="R2961" t="str">
        <f t="shared" si="93"/>
        <v>12</v>
      </c>
      <c r="S2961">
        <f>CEILING(Table1[[#This Row],[Month]]/3,1)</f>
        <v>4</v>
      </c>
      <c r="T2961" s="9">
        <f>(Table1[[#This Row],[Profit]]/Table1[[#This Row],[Sales]])</f>
        <v>0.47</v>
      </c>
    </row>
    <row r="2962" spans="1:20" x14ac:dyDescent="0.25">
      <c r="A2962">
        <v>20230427</v>
      </c>
      <c r="B2962" s="1" t="s">
        <v>438</v>
      </c>
      <c r="C2962" s="1" t="s">
        <v>52</v>
      </c>
      <c r="D2962" s="1" t="s">
        <v>53</v>
      </c>
      <c r="E2962" s="1" t="s">
        <v>27</v>
      </c>
      <c r="F2962" s="1" t="s">
        <v>28</v>
      </c>
      <c r="G2962" s="1" t="s">
        <v>257</v>
      </c>
      <c r="H2962" s="1" t="s">
        <v>75</v>
      </c>
      <c r="I2962" s="1" t="s">
        <v>63</v>
      </c>
      <c r="J2962" s="1" t="s">
        <v>50</v>
      </c>
      <c r="K2962">
        <v>20.34</v>
      </c>
      <c r="L2962">
        <v>3</v>
      </c>
      <c r="M2962">
        <v>0</v>
      </c>
      <c r="N2962">
        <v>9.3564000000000007</v>
      </c>
      <c r="O2962">
        <f>(Table1[[#This Row],[Sales]]-Table1[[#This Row],[Profit]])/Table1[[#This Row],[Quantity]]</f>
        <v>3.6611999999999996</v>
      </c>
      <c r="P2962">
        <f>Table1[[#This Row],[Sales]]/Table1[[#This Row],[Quantity]]</f>
        <v>6.78</v>
      </c>
      <c r="Q2962" t="str">
        <f t="shared" si="92"/>
        <v>2023</v>
      </c>
      <c r="R2962" t="str">
        <f t="shared" si="93"/>
        <v>04</v>
      </c>
      <c r="S2962">
        <f>CEILING(Table1[[#This Row],[Month]]/3,1)</f>
        <v>2</v>
      </c>
      <c r="T2962" s="9">
        <f>(Table1[[#This Row],[Profit]]/Table1[[#This Row],[Sales]])</f>
        <v>0.46</v>
      </c>
    </row>
    <row r="2963" spans="1:20" x14ac:dyDescent="0.25">
      <c r="A2963">
        <v>20230427</v>
      </c>
      <c r="B2963" s="1" t="s">
        <v>438</v>
      </c>
      <c r="C2963" s="1" t="s">
        <v>52</v>
      </c>
      <c r="D2963" s="1" t="s">
        <v>53</v>
      </c>
      <c r="E2963" s="1" t="s">
        <v>27</v>
      </c>
      <c r="F2963" s="1" t="s">
        <v>28</v>
      </c>
      <c r="G2963" s="1" t="s">
        <v>257</v>
      </c>
      <c r="H2963" s="1" t="s">
        <v>75</v>
      </c>
      <c r="I2963" s="1" t="s">
        <v>63</v>
      </c>
      <c r="J2963" s="1" t="s">
        <v>23</v>
      </c>
      <c r="K2963">
        <v>39.28</v>
      </c>
      <c r="L2963">
        <v>8</v>
      </c>
      <c r="M2963">
        <v>0</v>
      </c>
      <c r="N2963">
        <v>19.247199999999999</v>
      </c>
      <c r="O2963">
        <f>(Table1[[#This Row],[Sales]]-Table1[[#This Row],[Profit]])/Table1[[#This Row],[Quantity]]</f>
        <v>2.5041000000000002</v>
      </c>
      <c r="P2963">
        <f>Table1[[#This Row],[Sales]]/Table1[[#This Row],[Quantity]]</f>
        <v>4.91</v>
      </c>
      <c r="Q2963" t="str">
        <f t="shared" si="92"/>
        <v>2023</v>
      </c>
      <c r="R2963" t="str">
        <f t="shared" si="93"/>
        <v>04</v>
      </c>
      <c r="S2963">
        <f>CEILING(Table1[[#This Row],[Month]]/3,1)</f>
        <v>2</v>
      </c>
      <c r="T2963" s="9">
        <f>(Table1[[#This Row],[Profit]]/Table1[[#This Row],[Sales]])</f>
        <v>0.49</v>
      </c>
    </row>
    <row r="2964" spans="1:20" x14ac:dyDescent="0.25">
      <c r="A2964">
        <v>20231217</v>
      </c>
      <c r="B2964" s="1" t="s">
        <v>1078</v>
      </c>
      <c r="C2964" s="1" t="s">
        <v>25</v>
      </c>
      <c r="D2964" s="1" t="s">
        <v>680</v>
      </c>
      <c r="E2964" s="1" t="s">
        <v>27</v>
      </c>
      <c r="F2964" s="1" t="s">
        <v>28</v>
      </c>
      <c r="G2964" s="1" t="s">
        <v>630</v>
      </c>
      <c r="H2964" s="1" t="s">
        <v>55</v>
      </c>
      <c r="I2964" s="1" t="s">
        <v>30</v>
      </c>
      <c r="J2964" s="1" t="s">
        <v>23</v>
      </c>
      <c r="K2964">
        <v>81.567999999999998</v>
      </c>
      <c r="L2964">
        <v>2</v>
      </c>
      <c r="M2964">
        <v>0.2</v>
      </c>
      <c r="N2964">
        <v>9.1763999999999992</v>
      </c>
      <c r="O2964">
        <f>(Table1[[#This Row],[Sales]]-Table1[[#This Row],[Profit]])/Table1[[#This Row],[Quantity]]</f>
        <v>36.195799999999998</v>
      </c>
      <c r="P2964">
        <f>Table1[[#This Row],[Sales]]/Table1[[#This Row],[Quantity]]</f>
        <v>40.783999999999999</v>
      </c>
      <c r="Q2964" t="str">
        <f t="shared" si="92"/>
        <v>2023</v>
      </c>
      <c r="R2964" t="str">
        <f t="shared" si="93"/>
        <v>12</v>
      </c>
      <c r="S2964">
        <f>CEILING(Table1[[#This Row],[Month]]/3,1)</f>
        <v>4</v>
      </c>
      <c r="T2964" s="9">
        <f>(Table1[[#This Row],[Profit]]/Table1[[#This Row],[Sales]])</f>
        <v>0.11249999999999999</v>
      </c>
    </row>
    <row r="2965" spans="1:20" x14ac:dyDescent="0.25">
      <c r="A2965">
        <v>20231217</v>
      </c>
      <c r="B2965" s="1" t="s">
        <v>1078</v>
      </c>
      <c r="C2965" s="1" t="s">
        <v>25</v>
      </c>
      <c r="D2965" s="1" t="s">
        <v>680</v>
      </c>
      <c r="E2965" s="1" t="s">
        <v>27</v>
      </c>
      <c r="F2965" s="1" t="s">
        <v>28</v>
      </c>
      <c r="G2965" s="1" t="s">
        <v>630</v>
      </c>
      <c r="H2965" s="1" t="s">
        <v>55</v>
      </c>
      <c r="I2965" s="1" t="s">
        <v>30</v>
      </c>
      <c r="J2965" s="1" t="s">
        <v>23</v>
      </c>
      <c r="K2965">
        <v>97.183999999999997</v>
      </c>
      <c r="L2965">
        <v>2</v>
      </c>
      <c r="M2965">
        <v>0.2</v>
      </c>
      <c r="N2965">
        <v>6.0739999999999998</v>
      </c>
      <c r="O2965">
        <f>(Table1[[#This Row],[Sales]]-Table1[[#This Row],[Profit]])/Table1[[#This Row],[Quantity]]</f>
        <v>45.555</v>
      </c>
      <c r="P2965">
        <f>Table1[[#This Row],[Sales]]/Table1[[#This Row],[Quantity]]</f>
        <v>48.591999999999999</v>
      </c>
      <c r="Q2965" t="str">
        <f t="shared" si="92"/>
        <v>2023</v>
      </c>
      <c r="R2965" t="str">
        <f t="shared" si="93"/>
        <v>12</v>
      </c>
      <c r="S2965">
        <f>CEILING(Table1[[#This Row],[Month]]/3,1)</f>
        <v>4</v>
      </c>
      <c r="T2965" s="9">
        <f>(Table1[[#This Row],[Profit]]/Table1[[#This Row],[Sales]])</f>
        <v>6.25E-2</v>
      </c>
    </row>
    <row r="2966" spans="1:20" x14ac:dyDescent="0.25">
      <c r="A2966">
        <v>20231217</v>
      </c>
      <c r="B2966" s="1" t="s">
        <v>1078</v>
      </c>
      <c r="C2966" s="1" t="s">
        <v>25</v>
      </c>
      <c r="D2966" s="1" t="s">
        <v>680</v>
      </c>
      <c r="E2966" s="1" t="s">
        <v>27</v>
      </c>
      <c r="F2966" s="1" t="s">
        <v>28</v>
      </c>
      <c r="G2966" s="1" t="s">
        <v>630</v>
      </c>
      <c r="H2966" s="1" t="s">
        <v>55</v>
      </c>
      <c r="I2966" s="1" t="s">
        <v>30</v>
      </c>
      <c r="J2966" s="1" t="s">
        <v>36</v>
      </c>
      <c r="K2966">
        <v>24.32</v>
      </c>
      <c r="L2966">
        <v>5</v>
      </c>
      <c r="M2966">
        <v>0.2</v>
      </c>
      <c r="N2966">
        <v>8.2080000000000002</v>
      </c>
      <c r="O2966">
        <f>(Table1[[#This Row],[Sales]]-Table1[[#This Row],[Profit]])/Table1[[#This Row],[Quantity]]</f>
        <v>3.2224000000000004</v>
      </c>
      <c r="P2966">
        <f>Table1[[#This Row],[Sales]]/Table1[[#This Row],[Quantity]]</f>
        <v>4.8639999999999999</v>
      </c>
      <c r="Q2966" t="str">
        <f t="shared" si="92"/>
        <v>2023</v>
      </c>
      <c r="R2966" t="str">
        <f t="shared" si="93"/>
        <v>12</v>
      </c>
      <c r="S2966">
        <f>CEILING(Table1[[#This Row],[Month]]/3,1)</f>
        <v>4</v>
      </c>
      <c r="T2966" s="9">
        <f>(Table1[[#This Row],[Profit]]/Table1[[#This Row],[Sales]])</f>
        <v>0.33750000000000002</v>
      </c>
    </row>
    <row r="2967" spans="1:20" x14ac:dyDescent="0.25">
      <c r="A2967">
        <v>20231217</v>
      </c>
      <c r="B2967" s="1" t="s">
        <v>1078</v>
      </c>
      <c r="C2967" s="1" t="s">
        <v>25</v>
      </c>
      <c r="D2967" s="1" t="s">
        <v>680</v>
      </c>
      <c r="E2967" s="1" t="s">
        <v>27</v>
      </c>
      <c r="F2967" s="1" t="s">
        <v>28</v>
      </c>
      <c r="G2967" s="1" t="s">
        <v>630</v>
      </c>
      <c r="H2967" s="1" t="s">
        <v>55</v>
      </c>
      <c r="I2967" s="1" t="s">
        <v>30</v>
      </c>
      <c r="J2967" s="1" t="s">
        <v>41</v>
      </c>
      <c r="K2967">
        <v>18.96</v>
      </c>
      <c r="L2967">
        <v>2</v>
      </c>
      <c r="M2967">
        <v>0</v>
      </c>
      <c r="N2967">
        <v>7.5839999999999996</v>
      </c>
      <c r="O2967">
        <f>(Table1[[#This Row],[Sales]]-Table1[[#This Row],[Profit]])/Table1[[#This Row],[Quantity]]</f>
        <v>5.6880000000000006</v>
      </c>
      <c r="P2967">
        <f>Table1[[#This Row],[Sales]]/Table1[[#This Row],[Quantity]]</f>
        <v>9.48</v>
      </c>
      <c r="Q2967" t="str">
        <f t="shared" si="92"/>
        <v>2023</v>
      </c>
      <c r="R2967" t="str">
        <f t="shared" si="93"/>
        <v>12</v>
      </c>
      <c r="S2967">
        <f>CEILING(Table1[[#This Row],[Month]]/3,1)</f>
        <v>4</v>
      </c>
      <c r="T2967" s="9">
        <f>(Table1[[#This Row],[Profit]]/Table1[[#This Row],[Sales]])</f>
        <v>0.39999999999999997</v>
      </c>
    </row>
    <row r="2968" spans="1:20" x14ac:dyDescent="0.25">
      <c r="A2968">
        <v>20201227</v>
      </c>
      <c r="B2968" s="1" t="s">
        <v>834</v>
      </c>
      <c r="C2968" s="1" t="s">
        <v>108</v>
      </c>
      <c r="D2968" s="1" t="s">
        <v>591</v>
      </c>
      <c r="E2968" s="1" t="s">
        <v>59</v>
      </c>
      <c r="F2968" s="1" t="s">
        <v>110</v>
      </c>
      <c r="G2968" s="1" t="s">
        <v>501</v>
      </c>
      <c r="H2968" s="1" t="s">
        <v>168</v>
      </c>
      <c r="I2968" s="1" t="s">
        <v>21</v>
      </c>
      <c r="J2968" s="1" t="s">
        <v>41</v>
      </c>
      <c r="K2968">
        <v>32.951999999999998</v>
      </c>
      <c r="L2968">
        <v>6</v>
      </c>
      <c r="M2968">
        <v>0.6</v>
      </c>
      <c r="N2968">
        <v>-19.7712</v>
      </c>
      <c r="O2968">
        <f>(Table1[[#This Row],[Sales]]-Table1[[#This Row],[Profit]])/Table1[[#This Row],[Quantity]]</f>
        <v>8.7872000000000003</v>
      </c>
      <c r="P2968">
        <f>Table1[[#This Row],[Sales]]/Table1[[#This Row],[Quantity]]</f>
        <v>5.492</v>
      </c>
      <c r="Q2968" t="str">
        <f t="shared" si="92"/>
        <v>2020</v>
      </c>
      <c r="R2968" t="str">
        <f t="shared" si="93"/>
        <v>12</v>
      </c>
      <c r="S2968">
        <f>CEILING(Table1[[#This Row],[Month]]/3,1)</f>
        <v>4</v>
      </c>
      <c r="T2968" s="9">
        <f>(Table1[[#This Row],[Profit]]/Table1[[#This Row],[Sales]])</f>
        <v>-0.60000000000000009</v>
      </c>
    </row>
    <row r="2969" spans="1:20" x14ac:dyDescent="0.25">
      <c r="A2969">
        <v>20201227</v>
      </c>
      <c r="B2969" s="1" t="s">
        <v>834</v>
      </c>
      <c r="C2969" s="1" t="s">
        <v>108</v>
      </c>
      <c r="D2969" s="1" t="s">
        <v>591</v>
      </c>
      <c r="E2969" s="1" t="s">
        <v>59</v>
      </c>
      <c r="F2969" s="1" t="s">
        <v>110</v>
      </c>
      <c r="G2969" s="1" t="s">
        <v>501</v>
      </c>
      <c r="H2969" s="1" t="s">
        <v>168</v>
      </c>
      <c r="I2969" s="1" t="s">
        <v>21</v>
      </c>
      <c r="J2969" s="1" t="s">
        <v>37</v>
      </c>
      <c r="K2969">
        <v>30.015999999999998</v>
      </c>
      <c r="L2969">
        <v>4</v>
      </c>
      <c r="M2969">
        <v>0.2</v>
      </c>
      <c r="N2969">
        <v>3.0015999999999998</v>
      </c>
      <c r="O2969">
        <f>(Table1[[#This Row],[Sales]]-Table1[[#This Row],[Profit]])/Table1[[#This Row],[Quantity]]</f>
        <v>6.7535999999999996</v>
      </c>
      <c r="P2969">
        <f>Table1[[#This Row],[Sales]]/Table1[[#This Row],[Quantity]]</f>
        <v>7.5039999999999996</v>
      </c>
      <c r="Q2969" t="str">
        <f t="shared" si="92"/>
        <v>2020</v>
      </c>
      <c r="R2969" t="str">
        <f t="shared" si="93"/>
        <v>12</v>
      </c>
      <c r="S2969">
        <f>CEILING(Table1[[#This Row],[Month]]/3,1)</f>
        <v>4</v>
      </c>
      <c r="T2969" s="9">
        <f>(Table1[[#This Row],[Profit]]/Table1[[#This Row],[Sales]])</f>
        <v>0.1</v>
      </c>
    </row>
    <row r="2970" spans="1:20" x14ac:dyDescent="0.25">
      <c r="A2970">
        <v>20231107</v>
      </c>
      <c r="B2970" s="1" t="s">
        <v>907</v>
      </c>
      <c r="C2970" s="1" t="s">
        <v>46</v>
      </c>
      <c r="D2970" s="1" t="s">
        <v>564</v>
      </c>
      <c r="E2970" s="1" t="s">
        <v>17</v>
      </c>
      <c r="F2970" s="1" t="s">
        <v>48</v>
      </c>
      <c r="G2970" s="1" t="s">
        <v>291</v>
      </c>
      <c r="H2970" s="1" t="s">
        <v>69</v>
      </c>
      <c r="I2970" s="1" t="s">
        <v>21</v>
      </c>
      <c r="J2970" s="1" t="s">
        <v>44</v>
      </c>
      <c r="K2970">
        <v>499.584</v>
      </c>
      <c r="L2970">
        <v>3</v>
      </c>
      <c r="M2970">
        <v>0.2</v>
      </c>
      <c r="N2970">
        <v>43.7136</v>
      </c>
      <c r="O2970">
        <f>(Table1[[#This Row],[Sales]]-Table1[[#This Row],[Profit]])/Table1[[#This Row],[Quantity]]</f>
        <v>151.95680000000002</v>
      </c>
      <c r="P2970">
        <f>Table1[[#This Row],[Sales]]/Table1[[#This Row],[Quantity]]</f>
        <v>166.52799999999999</v>
      </c>
      <c r="Q2970" t="str">
        <f t="shared" si="92"/>
        <v>2023</v>
      </c>
      <c r="R2970" t="str">
        <f t="shared" si="93"/>
        <v>11</v>
      </c>
      <c r="S2970">
        <f>CEILING(Table1[[#This Row],[Month]]/3,1)</f>
        <v>4</v>
      </c>
      <c r="T2970" s="9">
        <f>(Table1[[#This Row],[Profit]]/Table1[[#This Row],[Sales]])</f>
        <v>8.7499999999999994E-2</v>
      </c>
    </row>
    <row r="2971" spans="1:20" x14ac:dyDescent="0.25">
      <c r="A2971">
        <v>20231107</v>
      </c>
      <c r="B2971" s="1" t="s">
        <v>907</v>
      </c>
      <c r="C2971" s="1" t="s">
        <v>46</v>
      </c>
      <c r="D2971" s="1" t="s">
        <v>564</v>
      </c>
      <c r="E2971" s="1" t="s">
        <v>17</v>
      </c>
      <c r="F2971" s="1" t="s">
        <v>48</v>
      </c>
      <c r="G2971" s="1" t="s">
        <v>291</v>
      </c>
      <c r="H2971" s="1" t="s">
        <v>69</v>
      </c>
      <c r="I2971" s="1" t="s">
        <v>21</v>
      </c>
      <c r="J2971" s="1" t="s">
        <v>50</v>
      </c>
      <c r="K2971">
        <v>31.103999999999999</v>
      </c>
      <c r="L2971">
        <v>6</v>
      </c>
      <c r="M2971">
        <v>0.2</v>
      </c>
      <c r="N2971">
        <v>10.8864</v>
      </c>
      <c r="O2971">
        <f>(Table1[[#This Row],[Sales]]-Table1[[#This Row],[Profit]])/Table1[[#This Row],[Quantity]]</f>
        <v>3.3695999999999997</v>
      </c>
      <c r="P2971">
        <f>Table1[[#This Row],[Sales]]/Table1[[#This Row],[Quantity]]</f>
        <v>5.1840000000000002</v>
      </c>
      <c r="Q2971" t="str">
        <f t="shared" si="92"/>
        <v>2023</v>
      </c>
      <c r="R2971" t="str">
        <f t="shared" si="93"/>
        <v>11</v>
      </c>
      <c r="S2971">
        <f>CEILING(Table1[[#This Row],[Month]]/3,1)</f>
        <v>4</v>
      </c>
      <c r="T2971" s="9">
        <f>(Table1[[#This Row],[Profit]]/Table1[[#This Row],[Sales]])</f>
        <v>0.35000000000000003</v>
      </c>
    </row>
    <row r="2972" spans="1:20" x14ac:dyDescent="0.25">
      <c r="A2972">
        <v>20231107</v>
      </c>
      <c r="B2972" s="1" t="s">
        <v>907</v>
      </c>
      <c r="C2972" s="1" t="s">
        <v>46</v>
      </c>
      <c r="D2972" s="1" t="s">
        <v>564</v>
      </c>
      <c r="E2972" s="1" t="s">
        <v>17</v>
      </c>
      <c r="F2972" s="1" t="s">
        <v>48</v>
      </c>
      <c r="G2972" s="1" t="s">
        <v>291</v>
      </c>
      <c r="H2972" s="1" t="s">
        <v>69</v>
      </c>
      <c r="I2972" s="1" t="s">
        <v>21</v>
      </c>
      <c r="J2972" s="1" t="s">
        <v>36</v>
      </c>
      <c r="K2972">
        <v>13.272</v>
      </c>
      <c r="L2972">
        <v>8</v>
      </c>
      <c r="M2972">
        <v>0.7</v>
      </c>
      <c r="N2972">
        <v>-10.617599999999999</v>
      </c>
      <c r="O2972">
        <f>(Table1[[#This Row],[Sales]]-Table1[[#This Row],[Profit]])/Table1[[#This Row],[Quantity]]</f>
        <v>2.9862000000000002</v>
      </c>
      <c r="P2972">
        <f>Table1[[#This Row],[Sales]]/Table1[[#This Row],[Quantity]]</f>
        <v>1.659</v>
      </c>
      <c r="Q2972" t="str">
        <f t="shared" si="92"/>
        <v>2023</v>
      </c>
      <c r="R2972" t="str">
        <f t="shared" si="93"/>
        <v>11</v>
      </c>
      <c r="S2972">
        <f>CEILING(Table1[[#This Row],[Month]]/3,1)</f>
        <v>4</v>
      </c>
      <c r="T2972" s="9">
        <f>(Table1[[#This Row],[Profit]]/Table1[[#This Row],[Sales]])</f>
        <v>-0.79999999999999993</v>
      </c>
    </row>
    <row r="2973" spans="1:20" x14ac:dyDescent="0.25">
      <c r="A2973">
        <v>20231107</v>
      </c>
      <c r="B2973" s="1" t="s">
        <v>907</v>
      </c>
      <c r="C2973" s="1" t="s">
        <v>46</v>
      </c>
      <c r="D2973" s="1" t="s">
        <v>564</v>
      </c>
      <c r="E2973" s="1" t="s">
        <v>17</v>
      </c>
      <c r="F2973" s="1" t="s">
        <v>48</v>
      </c>
      <c r="G2973" s="1" t="s">
        <v>291</v>
      </c>
      <c r="H2973" s="1" t="s">
        <v>69</v>
      </c>
      <c r="I2973" s="1" t="s">
        <v>21</v>
      </c>
      <c r="J2973" s="1" t="s">
        <v>41</v>
      </c>
      <c r="K2973">
        <v>28.271999999999998</v>
      </c>
      <c r="L2973">
        <v>2</v>
      </c>
      <c r="M2973">
        <v>0.2</v>
      </c>
      <c r="N2973">
        <v>6.3612000000000002</v>
      </c>
      <c r="O2973">
        <f>(Table1[[#This Row],[Sales]]-Table1[[#This Row],[Profit]])/Table1[[#This Row],[Quantity]]</f>
        <v>10.955399999999999</v>
      </c>
      <c r="P2973">
        <f>Table1[[#This Row],[Sales]]/Table1[[#This Row],[Quantity]]</f>
        <v>14.135999999999999</v>
      </c>
      <c r="Q2973" t="str">
        <f t="shared" si="92"/>
        <v>2023</v>
      </c>
      <c r="R2973" t="str">
        <f t="shared" si="93"/>
        <v>11</v>
      </c>
      <c r="S2973">
        <f>CEILING(Table1[[#This Row],[Month]]/3,1)</f>
        <v>4</v>
      </c>
      <c r="T2973" s="9">
        <f>(Table1[[#This Row],[Profit]]/Table1[[#This Row],[Sales]])</f>
        <v>0.22500000000000001</v>
      </c>
    </row>
    <row r="2974" spans="1:20" x14ac:dyDescent="0.25">
      <c r="A2974">
        <v>20231107</v>
      </c>
      <c r="B2974" s="1" t="s">
        <v>907</v>
      </c>
      <c r="C2974" s="1" t="s">
        <v>46</v>
      </c>
      <c r="D2974" s="1" t="s">
        <v>564</v>
      </c>
      <c r="E2974" s="1" t="s">
        <v>17</v>
      </c>
      <c r="F2974" s="1" t="s">
        <v>48</v>
      </c>
      <c r="G2974" s="1" t="s">
        <v>291</v>
      </c>
      <c r="H2974" s="1" t="s">
        <v>69</v>
      </c>
      <c r="I2974" s="1" t="s">
        <v>21</v>
      </c>
      <c r="J2974" s="1" t="s">
        <v>37</v>
      </c>
      <c r="K2974">
        <v>259.13600000000002</v>
      </c>
      <c r="L2974">
        <v>4</v>
      </c>
      <c r="M2974">
        <v>0.2</v>
      </c>
      <c r="N2974">
        <v>-51.827199999999998</v>
      </c>
      <c r="O2974">
        <f>(Table1[[#This Row],[Sales]]-Table1[[#This Row],[Profit]])/Table1[[#This Row],[Quantity]]</f>
        <v>77.740800000000007</v>
      </c>
      <c r="P2974">
        <f>Table1[[#This Row],[Sales]]/Table1[[#This Row],[Quantity]]</f>
        <v>64.784000000000006</v>
      </c>
      <c r="Q2974" t="str">
        <f t="shared" si="92"/>
        <v>2023</v>
      </c>
      <c r="R2974" t="str">
        <f t="shared" si="93"/>
        <v>11</v>
      </c>
      <c r="S2974">
        <f>CEILING(Table1[[#This Row],[Month]]/3,1)</f>
        <v>4</v>
      </c>
      <c r="T2974" s="9">
        <f>(Table1[[#This Row],[Profit]]/Table1[[#This Row],[Sales]])</f>
        <v>-0.19999999999999998</v>
      </c>
    </row>
    <row r="2975" spans="1:20" x14ac:dyDescent="0.25">
      <c r="A2975">
        <v>20231217</v>
      </c>
      <c r="B2975" s="1" t="s">
        <v>527</v>
      </c>
      <c r="C2975" s="1" t="s">
        <v>253</v>
      </c>
      <c r="D2975" s="1" t="s">
        <v>253</v>
      </c>
      <c r="E2975" s="1" t="s">
        <v>59</v>
      </c>
      <c r="F2975" s="1" t="s">
        <v>126</v>
      </c>
      <c r="G2975" s="1" t="s">
        <v>481</v>
      </c>
      <c r="H2975" s="1" t="s">
        <v>91</v>
      </c>
      <c r="I2975" s="1" t="s">
        <v>21</v>
      </c>
      <c r="J2975" s="1" t="s">
        <v>36</v>
      </c>
      <c r="K2975">
        <v>10.8</v>
      </c>
      <c r="L2975">
        <v>5</v>
      </c>
      <c r="M2975">
        <v>0</v>
      </c>
      <c r="N2975">
        <v>5.1840000000000002</v>
      </c>
      <c r="O2975">
        <f>(Table1[[#This Row],[Sales]]-Table1[[#This Row],[Profit]])/Table1[[#This Row],[Quantity]]</f>
        <v>1.1232000000000002</v>
      </c>
      <c r="P2975">
        <f>Table1[[#This Row],[Sales]]/Table1[[#This Row],[Quantity]]</f>
        <v>2.16</v>
      </c>
      <c r="Q2975" t="str">
        <f t="shared" si="92"/>
        <v>2023</v>
      </c>
      <c r="R2975" t="str">
        <f t="shared" si="93"/>
        <v>12</v>
      </c>
      <c r="S2975">
        <f>CEILING(Table1[[#This Row],[Month]]/3,1)</f>
        <v>4</v>
      </c>
      <c r="T2975" s="9">
        <f>(Table1[[#This Row],[Profit]]/Table1[[#This Row],[Sales]])</f>
        <v>0.48</v>
      </c>
    </row>
    <row r="2976" spans="1:20" x14ac:dyDescent="0.25">
      <c r="A2976">
        <v>20210507</v>
      </c>
      <c r="B2976" s="1" t="s">
        <v>418</v>
      </c>
      <c r="C2976" s="1" t="s">
        <v>57</v>
      </c>
      <c r="D2976" s="1" t="s">
        <v>450</v>
      </c>
      <c r="E2976" s="1" t="s">
        <v>59</v>
      </c>
      <c r="F2976" s="1" t="s">
        <v>60</v>
      </c>
      <c r="G2976" s="1" t="s">
        <v>127</v>
      </c>
      <c r="H2976" s="1" t="s">
        <v>40</v>
      </c>
      <c r="I2976" s="1" t="s">
        <v>21</v>
      </c>
      <c r="J2976" s="1" t="s">
        <v>36</v>
      </c>
      <c r="K2976">
        <v>244.006</v>
      </c>
      <c r="L2976">
        <v>2</v>
      </c>
      <c r="M2976">
        <v>0.3</v>
      </c>
      <c r="N2976">
        <v>-31.372199999999999</v>
      </c>
      <c r="O2976">
        <f>(Table1[[#This Row],[Sales]]-Table1[[#This Row],[Profit]])/Table1[[#This Row],[Quantity]]</f>
        <v>137.6891</v>
      </c>
      <c r="P2976">
        <f>Table1[[#This Row],[Sales]]/Table1[[#This Row],[Quantity]]</f>
        <v>122.003</v>
      </c>
      <c r="Q2976" t="str">
        <f t="shared" si="92"/>
        <v>2021</v>
      </c>
      <c r="R2976" t="str">
        <f t="shared" si="93"/>
        <v>05</v>
      </c>
      <c r="S2976">
        <f>CEILING(Table1[[#This Row],[Month]]/3,1)</f>
        <v>2</v>
      </c>
      <c r="T2976" s="9">
        <f>(Table1[[#This Row],[Profit]]/Table1[[#This Row],[Sales]])</f>
        <v>-0.12857142857142856</v>
      </c>
    </row>
    <row r="2977" spans="1:20" x14ac:dyDescent="0.25">
      <c r="A2977">
        <v>20210507</v>
      </c>
      <c r="B2977" s="1" t="s">
        <v>418</v>
      </c>
      <c r="C2977" s="1" t="s">
        <v>57</v>
      </c>
      <c r="D2977" s="1" t="s">
        <v>450</v>
      </c>
      <c r="E2977" s="1" t="s">
        <v>59</v>
      </c>
      <c r="F2977" s="1" t="s">
        <v>60</v>
      </c>
      <c r="G2977" s="1" t="s">
        <v>127</v>
      </c>
      <c r="H2977" s="1" t="s">
        <v>40</v>
      </c>
      <c r="I2977" s="1" t="s">
        <v>21</v>
      </c>
      <c r="J2977" s="1" t="s">
        <v>50</v>
      </c>
      <c r="K2977">
        <v>15.936</v>
      </c>
      <c r="L2977">
        <v>4</v>
      </c>
      <c r="M2977">
        <v>0.2</v>
      </c>
      <c r="N2977">
        <v>5.3784000000000001</v>
      </c>
      <c r="O2977">
        <f>(Table1[[#This Row],[Sales]]-Table1[[#This Row],[Profit]])/Table1[[#This Row],[Quantity]]</f>
        <v>2.6394000000000002</v>
      </c>
      <c r="P2977">
        <f>Table1[[#This Row],[Sales]]/Table1[[#This Row],[Quantity]]</f>
        <v>3.984</v>
      </c>
      <c r="Q2977" t="str">
        <f t="shared" si="92"/>
        <v>2021</v>
      </c>
      <c r="R2977" t="str">
        <f t="shared" si="93"/>
        <v>05</v>
      </c>
      <c r="S2977">
        <f>CEILING(Table1[[#This Row],[Month]]/3,1)</f>
        <v>2</v>
      </c>
      <c r="T2977" s="9">
        <f>(Table1[[#This Row],[Profit]]/Table1[[#This Row],[Sales]])</f>
        <v>0.33750000000000002</v>
      </c>
    </row>
    <row r="2978" spans="1:20" x14ac:dyDescent="0.25">
      <c r="A2978">
        <v>20231205</v>
      </c>
      <c r="B2978" s="1" t="s">
        <v>24</v>
      </c>
      <c r="C2978" s="1" t="s">
        <v>85</v>
      </c>
      <c r="D2978" s="1" t="s">
        <v>86</v>
      </c>
      <c r="E2978" s="1" t="s">
        <v>17</v>
      </c>
      <c r="F2978" s="1" t="s">
        <v>34</v>
      </c>
      <c r="G2978" s="1" t="s">
        <v>29</v>
      </c>
      <c r="H2978" s="1" t="s">
        <v>20</v>
      </c>
      <c r="I2978" s="1" t="s">
        <v>30</v>
      </c>
      <c r="J2978" s="1" t="s">
        <v>23</v>
      </c>
      <c r="K2978">
        <v>188.55199999999999</v>
      </c>
      <c r="L2978">
        <v>7</v>
      </c>
      <c r="M2978">
        <v>0.3</v>
      </c>
      <c r="N2978">
        <v>-2.6936</v>
      </c>
      <c r="O2978">
        <f>(Table1[[#This Row],[Sales]]-Table1[[#This Row],[Profit]])/Table1[[#This Row],[Quantity]]</f>
        <v>27.320799999999998</v>
      </c>
      <c r="P2978">
        <f>Table1[[#This Row],[Sales]]/Table1[[#This Row],[Quantity]]</f>
        <v>26.936</v>
      </c>
      <c r="Q2978" t="str">
        <f t="shared" si="92"/>
        <v>2023</v>
      </c>
      <c r="R2978" t="str">
        <f t="shared" si="93"/>
        <v>12</v>
      </c>
      <c r="S2978">
        <f>CEILING(Table1[[#This Row],[Month]]/3,1)</f>
        <v>4</v>
      </c>
      <c r="T2978" s="9">
        <f>(Table1[[#This Row],[Profit]]/Table1[[#This Row],[Sales]])</f>
        <v>-1.4285714285714287E-2</v>
      </c>
    </row>
    <row r="2979" spans="1:20" x14ac:dyDescent="0.25">
      <c r="A2979">
        <v>20231004</v>
      </c>
      <c r="B2979" s="1" t="s">
        <v>655</v>
      </c>
      <c r="C2979" s="1" t="s">
        <v>133</v>
      </c>
      <c r="D2979" s="1" t="s">
        <v>463</v>
      </c>
      <c r="E2979" s="1" t="s">
        <v>17</v>
      </c>
      <c r="F2979" s="1" t="s">
        <v>18</v>
      </c>
      <c r="G2979" s="1" t="s">
        <v>333</v>
      </c>
      <c r="H2979" s="1" t="s">
        <v>75</v>
      </c>
      <c r="I2979" s="1" t="s">
        <v>21</v>
      </c>
      <c r="J2979" s="1" t="s">
        <v>37</v>
      </c>
      <c r="K2979">
        <v>22.58</v>
      </c>
      <c r="L2979">
        <v>2</v>
      </c>
      <c r="M2979">
        <v>0</v>
      </c>
      <c r="N2979">
        <v>5.8708</v>
      </c>
      <c r="O2979">
        <f>(Table1[[#This Row],[Sales]]-Table1[[#This Row],[Profit]])/Table1[[#This Row],[Quantity]]</f>
        <v>8.3545999999999996</v>
      </c>
      <c r="P2979">
        <f>Table1[[#This Row],[Sales]]/Table1[[#This Row],[Quantity]]</f>
        <v>11.29</v>
      </c>
      <c r="Q2979" t="str">
        <f t="shared" si="92"/>
        <v>2023</v>
      </c>
      <c r="R2979" t="str">
        <f t="shared" si="93"/>
        <v>10</v>
      </c>
      <c r="S2979">
        <f>CEILING(Table1[[#This Row],[Month]]/3,1)</f>
        <v>4</v>
      </c>
      <c r="T2979" s="9">
        <f>(Table1[[#This Row],[Profit]]/Table1[[#This Row],[Sales]])</f>
        <v>0.26</v>
      </c>
    </row>
    <row r="2980" spans="1:20" x14ac:dyDescent="0.25">
      <c r="A2980">
        <v>20200114</v>
      </c>
      <c r="B2980" s="1" t="s">
        <v>797</v>
      </c>
      <c r="C2980" s="1" t="s">
        <v>173</v>
      </c>
      <c r="D2980" s="1" t="s">
        <v>174</v>
      </c>
      <c r="E2980" s="1" t="s">
        <v>27</v>
      </c>
      <c r="F2980" s="1" t="s">
        <v>82</v>
      </c>
      <c r="G2980" s="1" t="s">
        <v>321</v>
      </c>
      <c r="H2980" s="1" t="s">
        <v>69</v>
      </c>
      <c r="I2980" s="1" t="s">
        <v>21</v>
      </c>
      <c r="J2980" s="1" t="s">
        <v>23</v>
      </c>
      <c r="K2980">
        <v>545.94000000000005</v>
      </c>
      <c r="L2980">
        <v>6</v>
      </c>
      <c r="M2980">
        <v>0</v>
      </c>
      <c r="N2980">
        <v>87.350399999999993</v>
      </c>
      <c r="O2980">
        <f>(Table1[[#This Row],[Sales]]-Table1[[#This Row],[Profit]])/Table1[[#This Row],[Quantity]]</f>
        <v>76.431600000000017</v>
      </c>
      <c r="P2980">
        <f>Table1[[#This Row],[Sales]]/Table1[[#This Row],[Quantity]]</f>
        <v>90.990000000000009</v>
      </c>
      <c r="Q2980" t="str">
        <f t="shared" si="92"/>
        <v>2020</v>
      </c>
      <c r="R2980" t="str">
        <f t="shared" si="93"/>
        <v>01</v>
      </c>
      <c r="S2980">
        <f>CEILING(Table1[[#This Row],[Month]]/3,1)</f>
        <v>1</v>
      </c>
      <c r="T2980" s="9">
        <f>(Table1[[#This Row],[Profit]]/Table1[[#This Row],[Sales]])</f>
        <v>0.15999999999999998</v>
      </c>
    </row>
    <row r="2981" spans="1:20" x14ac:dyDescent="0.25">
      <c r="A2981">
        <v>20210612</v>
      </c>
      <c r="B2981" s="1" t="s">
        <v>1079</v>
      </c>
      <c r="C2981" s="1" t="s">
        <v>85</v>
      </c>
      <c r="D2981" s="1" t="s">
        <v>86</v>
      </c>
      <c r="E2981" s="1" t="s">
        <v>17</v>
      </c>
      <c r="F2981" s="1" t="s">
        <v>34</v>
      </c>
      <c r="G2981" s="1" t="s">
        <v>104</v>
      </c>
      <c r="H2981" s="1" t="s">
        <v>91</v>
      </c>
      <c r="I2981" s="1" t="s">
        <v>21</v>
      </c>
      <c r="J2981" s="1" t="s">
        <v>50</v>
      </c>
      <c r="K2981">
        <v>20.736000000000001</v>
      </c>
      <c r="L2981">
        <v>4</v>
      </c>
      <c r="M2981">
        <v>0.2</v>
      </c>
      <c r="N2981">
        <v>7.2576000000000001</v>
      </c>
      <c r="O2981">
        <f>(Table1[[#This Row],[Sales]]-Table1[[#This Row],[Profit]])/Table1[[#This Row],[Quantity]]</f>
        <v>3.3696000000000002</v>
      </c>
      <c r="P2981">
        <f>Table1[[#This Row],[Sales]]/Table1[[#This Row],[Quantity]]</f>
        <v>5.1840000000000002</v>
      </c>
      <c r="Q2981" t="str">
        <f t="shared" si="92"/>
        <v>2021</v>
      </c>
      <c r="R2981" t="str">
        <f t="shared" si="93"/>
        <v>06</v>
      </c>
      <c r="S2981">
        <f>CEILING(Table1[[#This Row],[Month]]/3,1)</f>
        <v>2</v>
      </c>
      <c r="T2981" s="9">
        <f>(Table1[[#This Row],[Profit]]/Table1[[#This Row],[Sales]])</f>
        <v>0.35</v>
      </c>
    </row>
    <row r="2982" spans="1:20" x14ac:dyDescent="0.25">
      <c r="A2982">
        <v>20210612</v>
      </c>
      <c r="B2982" s="1" t="s">
        <v>1079</v>
      </c>
      <c r="C2982" s="1" t="s">
        <v>85</v>
      </c>
      <c r="D2982" s="1" t="s">
        <v>86</v>
      </c>
      <c r="E2982" s="1" t="s">
        <v>17</v>
      </c>
      <c r="F2982" s="1" t="s">
        <v>34</v>
      </c>
      <c r="G2982" s="1" t="s">
        <v>104</v>
      </c>
      <c r="H2982" s="1" t="s">
        <v>91</v>
      </c>
      <c r="I2982" s="1" t="s">
        <v>21</v>
      </c>
      <c r="J2982" s="1" t="s">
        <v>41</v>
      </c>
      <c r="K2982">
        <v>43.295999999999999</v>
      </c>
      <c r="L2982">
        <v>2</v>
      </c>
      <c r="M2982">
        <v>0.2</v>
      </c>
      <c r="N2982">
        <v>4.3296000000000001</v>
      </c>
      <c r="O2982">
        <f>(Table1[[#This Row],[Sales]]-Table1[[#This Row],[Profit]])/Table1[[#This Row],[Quantity]]</f>
        <v>19.4832</v>
      </c>
      <c r="P2982">
        <f>Table1[[#This Row],[Sales]]/Table1[[#This Row],[Quantity]]</f>
        <v>21.648</v>
      </c>
      <c r="Q2982" t="str">
        <f t="shared" si="92"/>
        <v>2021</v>
      </c>
      <c r="R2982" t="str">
        <f t="shared" si="93"/>
        <v>06</v>
      </c>
      <c r="S2982">
        <f>CEILING(Table1[[#This Row],[Month]]/3,1)</f>
        <v>2</v>
      </c>
      <c r="T2982" s="9">
        <f>(Table1[[#This Row],[Profit]]/Table1[[#This Row],[Sales]])</f>
        <v>0.1</v>
      </c>
    </row>
    <row r="2983" spans="1:20" x14ac:dyDescent="0.25">
      <c r="A2983">
        <v>20200712</v>
      </c>
      <c r="B2983" s="1" t="s">
        <v>205</v>
      </c>
      <c r="C2983" s="1" t="s">
        <v>52</v>
      </c>
      <c r="D2983" s="1" t="s">
        <v>53</v>
      </c>
      <c r="E2983" s="1" t="s">
        <v>27</v>
      </c>
      <c r="F2983" s="1" t="s">
        <v>28</v>
      </c>
      <c r="G2983" s="1" t="s">
        <v>198</v>
      </c>
      <c r="H2983" s="1" t="s">
        <v>75</v>
      </c>
      <c r="I2983" s="1" t="s">
        <v>21</v>
      </c>
      <c r="J2983" s="1" t="s">
        <v>23</v>
      </c>
      <c r="K2983">
        <v>123.136</v>
      </c>
      <c r="L2983">
        <v>4</v>
      </c>
      <c r="M2983">
        <v>0.2</v>
      </c>
      <c r="N2983">
        <v>13.8528</v>
      </c>
      <c r="O2983">
        <f>(Table1[[#This Row],[Sales]]-Table1[[#This Row],[Profit]])/Table1[[#This Row],[Quantity]]</f>
        <v>27.320799999999998</v>
      </c>
      <c r="P2983">
        <f>Table1[[#This Row],[Sales]]/Table1[[#This Row],[Quantity]]</f>
        <v>30.783999999999999</v>
      </c>
      <c r="Q2983" t="str">
        <f t="shared" si="92"/>
        <v>2020</v>
      </c>
      <c r="R2983" t="str">
        <f t="shared" si="93"/>
        <v>07</v>
      </c>
      <c r="S2983">
        <f>CEILING(Table1[[#This Row],[Month]]/3,1)</f>
        <v>3</v>
      </c>
      <c r="T2983" s="9">
        <f>(Table1[[#This Row],[Profit]]/Table1[[#This Row],[Sales]])</f>
        <v>0.1125</v>
      </c>
    </row>
    <row r="2984" spans="1:20" x14ac:dyDescent="0.25">
      <c r="A2984">
        <v>20200712</v>
      </c>
      <c r="B2984" s="1" t="s">
        <v>205</v>
      </c>
      <c r="C2984" s="1" t="s">
        <v>52</v>
      </c>
      <c r="D2984" s="1" t="s">
        <v>53</v>
      </c>
      <c r="E2984" s="1" t="s">
        <v>27</v>
      </c>
      <c r="F2984" s="1" t="s">
        <v>28</v>
      </c>
      <c r="G2984" s="1" t="s">
        <v>198</v>
      </c>
      <c r="H2984" s="1" t="s">
        <v>75</v>
      </c>
      <c r="I2984" s="1" t="s">
        <v>21</v>
      </c>
      <c r="J2984" s="1" t="s">
        <v>36</v>
      </c>
      <c r="K2984">
        <v>11.263999999999999</v>
      </c>
      <c r="L2984">
        <v>4</v>
      </c>
      <c r="M2984">
        <v>0.2</v>
      </c>
      <c r="N2984">
        <v>3.8016000000000001</v>
      </c>
      <c r="O2984">
        <f>(Table1[[#This Row],[Sales]]-Table1[[#This Row],[Profit]])/Table1[[#This Row],[Quantity]]</f>
        <v>1.8655999999999997</v>
      </c>
      <c r="P2984">
        <f>Table1[[#This Row],[Sales]]/Table1[[#This Row],[Quantity]]</f>
        <v>2.8159999999999998</v>
      </c>
      <c r="Q2984" t="str">
        <f t="shared" si="92"/>
        <v>2020</v>
      </c>
      <c r="R2984" t="str">
        <f t="shared" si="93"/>
        <v>07</v>
      </c>
      <c r="S2984">
        <f>CEILING(Table1[[#This Row],[Month]]/3,1)</f>
        <v>3</v>
      </c>
      <c r="T2984" s="9">
        <f>(Table1[[#This Row],[Profit]]/Table1[[#This Row],[Sales]])</f>
        <v>0.33750000000000002</v>
      </c>
    </row>
    <row r="2985" spans="1:20" x14ac:dyDescent="0.25">
      <c r="A2985">
        <v>20201206</v>
      </c>
      <c r="B2985" s="1" t="s">
        <v>208</v>
      </c>
      <c r="C2985" s="1" t="s">
        <v>181</v>
      </c>
      <c r="D2985" s="1" t="s">
        <v>182</v>
      </c>
      <c r="E2985" s="1" t="s">
        <v>17</v>
      </c>
      <c r="F2985" s="1" t="s">
        <v>34</v>
      </c>
      <c r="G2985" s="1" t="s">
        <v>211</v>
      </c>
      <c r="H2985" s="1" t="s">
        <v>55</v>
      </c>
      <c r="I2985" s="1" t="s">
        <v>21</v>
      </c>
      <c r="J2985" s="1" t="s">
        <v>37</v>
      </c>
      <c r="K2985">
        <v>53.423999999999999</v>
      </c>
      <c r="L2985">
        <v>3</v>
      </c>
      <c r="M2985">
        <v>0.2</v>
      </c>
      <c r="N2985">
        <v>4.6745999999999999</v>
      </c>
      <c r="O2985">
        <f>(Table1[[#This Row],[Sales]]-Table1[[#This Row],[Profit]])/Table1[[#This Row],[Quantity]]</f>
        <v>16.2498</v>
      </c>
      <c r="P2985">
        <f>Table1[[#This Row],[Sales]]/Table1[[#This Row],[Quantity]]</f>
        <v>17.808</v>
      </c>
      <c r="Q2985" t="str">
        <f t="shared" si="92"/>
        <v>2020</v>
      </c>
      <c r="R2985" t="str">
        <f t="shared" si="93"/>
        <v>12</v>
      </c>
      <c r="S2985">
        <f>CEILING(Table1[[#This Row],[Month]]/3,1)</f>
        <v>4</v>
      </c>
      <c r="T2985" s="9">
        <f>(Table1[[#This Row],[Profit]]/Table1[[#This Row],[Sales]])</f>
        <v>8.7499999999999994E-2</v>
      </c>
    </row>
    <row r="2986" spans="1:20" x14ac:dyDescent="0.25">
      <c r="A2986">
        <v>20201206</v>
      </c>
      <c r="B2986" s="1" t="s">
        <v>208</v>
      </c>
      <c r="C2986" s="1" t="s">
        <v>181</v>
      </c>
      <c r="D2986" s="1" t="s">
        <v>182</v>
      </c>
      <c r="E2986" s="1" t="s">
        <v>17</v>
      </c>
      <c r="F2986" s="1" t="s">
        <v>34</v>
      </c>
      <c r="G2986" s="1" t="s">
        <v>211</v>
      </c>
      <c r="H2986" s="1" t="s">
        <v>55</v>
      </c>
      <c r="I2986" s="1" t="s">
        <v>21</v>
      </c>
      <c r="J2986" s="1" t="s">
        <v>36</v>
      </c>
      <c r="K2986">
        <v>275.49</v>
      </c>
      <c r="L2986">
        <v>1</v>
      </c>
      <c r="M2986">
        <v>0.5</v>
      </c>
      <c r="N2986">
        <v>-170.8038</v>
      </c>
      <c r="O2986">
        <f>(Table1[[#This Row],[Sales]]-Table1[[#This Row],[Profit]])/Table1[[#This Row],[Quantity]]</f>
        <v>446.29380000000003</v>
      </c>
      <c r="P2986">
        <f>Table1[[#This Row],[Sales]]/Table1[[#This Row],[Quantity]]</f>
        <v>275.49</v>
      </c>
      <c r="Q2986" t="str">
        <f t="shared" si="92"/>
        <v>2020</v>
      </c>
      <c r="R2986" t="str">
        <f t="shared" si="93"/>
        <v>12</v>
      </c>
      <c r="S2986">
        <f>CEILING(Table1[[#This Row],[Month]]/3,1)</f>
        <v>4</v>
      </c>
      <c r="T2986" s="9">
        <f>(Table1[[#This Row],[Profit]]/Table1[[#This Row],[Sales]])</f>
        <v>-0.62</v>
      </c>
    </row>
    <row r="2987" spans="1:20" x14ac:dyDescent="0.25">
      <c r="A2987">
        <v>20220526</v>
      </c>
      <c r="B2987" s="1" t="s">
        <v>1080</v>
      </c>
      <c r="C2987" s="1" t="s">
        <v>385</v>
      </c>
      <c r="D2987" s="1" t="s">
        <v>386</v>
      </c>
      <c r="E2987" s="1" t="s">
        <v>17</v>
      </c>
      <c r="F2987" s="1" t="s">
        <v>48</v>
      </c>
      <c r="G2987" s="1" t="s">
        <v>68</v>
      </c>
      <c r="H2987" s="1" t="s">
        <v>69</v>
      </c>
      <c r="I2987" s="1" t="s">
        <v>63</v>
      </c>
      <c r="J2987" s="1" t="s">
        <v>41</v>
      </c>
      <c r="K2987">
        <v>24.96</v>
      </c>
      <c r="L2987">
        <v>4</v>
      </c>
      <c r="M2987">
        <v>0</v>
      </c>
      <c r="N2987">
        <v>6.24</v>
      </c>
      <c r="O2987">
        <f>(Table1[[#This Row],[Sales]]-Table1[[#This Row],[Profit]])/Table1[[#This Row],[Quantity]]</f>
        <v>4.68</v>
      </c>
      <c r="P2987">
        <f>Table1[[#This Row],[Sales]]/Table1[[#This Row],[Quantity]]</f>
        <v>6.24</v>
      </c>
      <c r="Q2987" t="str">
        <f t="shared" si="92"/>
        <v>2022</v>
      </c>
      <c r="R2987" t="str">
        <f t="shared" si="93"/>
        <v>05</v>
      </c>
      <c r="S2987">
        <f>CEILING(Table1[[#This Row],[Month]]/3,1)</f>
        <v>2</v>
      </c>
      <c r="T2987" s="9">
        <f>(Table1[[#This Row],[Profit]]/Table1[[#This Row],[Sales]])</f>
        <v>0.25</v>
      </c>
    </row>
    <row r="2988" spans="1:20" x14ac:dyDescent="0.25">
      <c r="A2988">
        <v>20220526</v>
      </c>
      <c r="B2988" s="1" t="s">
        <v>1080</v>
      </c>
      <c r="C2988" s="1" t="s">
        <v>385</v>
      </c>
      <c r="D2988" s="1" t="s">
        <v>386</v>
      </c>
      <c r="E2988" s="1" t="s">
        <v>17</v>
      </c>
      <c r="F2988" s="1" t="s">
        <v>48</v>
      </c>
      <c r="G2988" s="1" t="s">
        <v>68</v>
      </c>
      <c r="H2988" s="1" t="s">
        <v>69</v>
      </c>
      <c r="I2988" s="1" t="s">
        <v>63</v>
      </c>
      <c r="J2988" s="1" t="s">
        <v>50</v>
      </c>
      <c r="K2988">
        <v>19.36</v>
      </c>
      <c r="L2988">
        <v>2</v>
      </c>
      <c r="M2988">
        <v>0</v>
      </c>
      <c r="N2988">
        <v>9.2927999999999997</v>
      </c>
      <c r="O2988">
        <f>(Table1[[#This Row],[Sales]]-Table1[[#This Row],[Profit]])/Table1[[#This Row],[Quantity]]</f>
        <v>5.0335999999999999</v>
      </c>
      <c r="P2988">
        <f>Table1[[#This Row],[Sales]]/Table1[[#This Row],[Quantity]]</f>
        <v>9.68</v>
      </c>
      <c r="Q2988" t="str">
        <f t="shared" si="92"/>
        <v>2022</v>
      </c>
      <c r="R2988" t="str">
        <f t="shared" si="93"/>
        <v>05</v>
      </c>
      <c r="S2988">
        <f>CEILING(Table1[[#This Row],[Month]]/3,1)</f>
        <v>2</v>
      </c>
      <c r="T2988" s="9">
        <f>(Table1[[#This Row],[Profit]]/Table1[[#This Row],[Sales]])</f>
        <v>0.48</v>
      </c>
    </row>
    <row r="2989" spans="1:20" x14ac:dyDescent="0.25">
      <c r="A2989">
        <v>20220526</v>
      </c>
      <c r="B2989" s="1" t="s">
        <v>1080</v>
      </c>
      <c r="C2989" s="1" t="s">
        <v>385</v>
      </c>
      <c r="D2989" s="1" t="s">
        <v>386</v>
      </c>
      <c r="E2989" s="1" t="s">
        <v>17</v>
      </c>
      <c r="F2989" s="1" t="s">
        <v>48</v>
      </c>
      <c r="G2989" s="1" t="s">
        <v>68</v>
      </c>
      <c r="H2989" s="1" t="s">
        <v>69</v>
      </c>
      <c r="I2989" s="1" t="s">
        <v>63</v>
      </c>
      <c r="J2989" s="1" t="s">
        <v>37</v>
      </c>
      <c r="K2989">
        <v>1267.6500000000001</v>
      </c>
      <c r="L2989">
        <v>9</v>
      </c>
      <c r="M2989">
        <v>0</v>
      </c>
      <c r="N2989">
        <v>152.11799999999999</v>
      </c>
      <c r="O2989">
        <f>(Table1[[#This Row],[Sales]]-Table1[[#This Row],[Profit]])/Table1[[#This Row],[Quantity]]</f>
        <v>123.94800000000002</v>
      </c>
      <c r="P2989">
        <f>Table1[[#This Row],[Sales]]/Table1[[#This Row],[Quantity]]</f>
        <v>140.85000000000002</v>
      </c>
      <c r="Q2989" t="str">
        <f t="shared" si="92"/>
        <v>2022</v>
      </c>
      <c r="R2989" t="str">
        <f t="shared" si="93"/>
        <v>05</v>
      </c>
      <c r="S2989">
        <f>CEILING(Table1[[#This Row],[Month]]/3,1)</f>
        <v>2</v>
      </c>
      <c r="T2989" s="9">
        <f>(Table1[[#This Row],[Profit]]/Table1[[#This Row],[Sales]])</f>
        <v>0.11999999999999998</v>
      </c>
    </row>
    <row r="2990" spans="1:20" x14ac:dyDescent="0.25">
      <c r="A2990">
        <v>20220221</v>
      </c>
      <c r="B2990" s="1" t="s">
        <v>1036</v>
      </c>
      <c r="C2990" s="1" t="s">
        <v>25</v>
      </c>
      <c r="D2990" s="1" t="s">
        <v>26</v>
      </c>
      <c r="E2990" s="1" t="s">
        <v>27</v>
      </c>
      <c r="F2990" s="1" t="s">
        <v>28</v>
      </c>
      <c r="G2990" s="1" t="s">
        <v>249</v>
      </c>
      <c r="H2990" s="1" t="s">
        <v>55</v>
      </c>
      <c r="I2990" s="1" t="s">
        <v>30</v>
      </c>
      <c r="J2990" s="1" t="s">
        <v>94</v>
      </c>
      <c r="K2990">
        <v>12.99</v>
      </c>
      <c r="L2990">
        <v>1</v>
      </c>
      <c r="M2990">
        <v>0</v>
      </c>
      <c r="N2990">
        <v>0.77939999999999998</v>
      </c>
      <c r="O2990">
        <f>(Table1[[#This Row],[Sales]]-Table1[[#This Row],[Profit]])/Table1[[#This Row],[Quantity]]</f>
        <v>12.210599999999999</v>
      </c>
      <c r="P2990">
        <f>Table1[[#This Row],[Sales]]/Table1[[#This Row],[Quantity]]</f>
        <v>12.99</v>
      </c>
      <c r="Q2990" t="str">
        <f t="shared" si="92"/>
        <v>2022</v>
      </c>
      <c r="R2990" t="str">
        <f t="shared" si="93"/>
        <v>02</v>
      </c>
      <c r="S2990">
        <f>CEILING(Table1[[#This Row],[Month]]/3,1)</f>
        <v>1</v>
      </c>
      <c r="T2990" s="9">
        <f>(Table1[[#This Row],[Profit]]/Table1[[#This Row],[Sales]])</f>
        <v>0.06</v>
      </c>
    </row>
    <row r="2991" spans="1:20" x14ac:dyDescent="0.25">
      <c r="A2991">
        <v>20220221</v>
      </c>
      <c r="B2991" s="1" t="s">
        <v>1036</v>
      </c>
      <c r="C2991" s="1" t="s">
        <v>25</v>
      </c>
      <c r="D2991" s="1" t="s">
        <v>26</v>
      </c>
      <c r="E2991" s="1" t="s">
        <v>27</v>
      </c>
      <c r="F2991" s="1" t="s">
        <v>28</v>
      </c>
      <c r="G2991" s="1" t="s">
        <v>249</v>
      </c>
      <c r="H2991" s="1" t="s">
        <v>55</v>
      </c>
      <c r="I2991" s="1" t="s">
        <v>30</v>
      </c>
      <c r="J2991" s="1" t="s">
        <v>36</v>
      </c>
      <c r="K2991">
        <v>18.559999999999999</v>
      </c>
      <c r="L2991">
        <v>4</v>
      </c>
      <c r="M2991">
        <v>0.2</v>
      </c>
      <c r="N2991">
        <v>6.4960000000000004</v>
      </c>
      <c r="O2991">
        <f>(Table1[[#This Row],[Sales]]-Table1[[#This Row],[Profit]])/Table1[[#This Row],[Quantity]]</f>
        <v>3.0159999999999996</v>
      </c>
      <c r="P2991">
        <f>Table1[[#This Row],[Sales]]/Table1[[#This Row],[Quantity]]</f>
        <v>4.6399999999999997</v>
      </c>
      <c r="Q2991" t="str">
        <f t="shared" si="92"/>
        <v>2022</v>
      </c>
      <c r="R2991" t="str">
        <f t="shared" si="93"/>
        <v>02</v>
      </c>
      <c r="S2991">
        <f>CEILING(Table1[[#This Row],[Month]]/3,1)</f>
        <v>1</v>
      </c>
      <c r="T2991" s="9">
        <f>(Table1[[#This Row],[Profit]]/Table1[[#This Row],[Sales]])</f>
        <v>0.35000000000000003</v>
      </c>
    </row>
    <row r="2992" spans="1:20" x14ac:dyDescent="0.25">
      <c r="A2992">
        <v>20220221</v>
      </c>
      <c r="B2992" s="1" t="s">
        <v>1036</v>
      </c>
      <c r="C2992" s="1" t="s">
        <v>25</v>
      </c>
      <c r="D2992" s="1" t="s">
        <v>26</v>
      </c>
      <c r="E2992" s="1" t="s">
        <v>27</v>
      </c>
      <c r="F2992" s="1" t="s">
        <v>28</v>
      </c>
      <c r="G2992" s="1" t="s">
        <v>249</v>
      </c>
      <c r="H2992" s="1" t="s">
        <v>55</v>
      </c>
      <c r="I2992" s="1" t="s">
        <v>30</v>
      </c>
      <c r="J2992" s="1" t="s">
        <v>37</v>
      </c>
      <c r="K2992">
        <v>449.15</v>
      </c>
      <c r="L2992">
        <v>5</v>
      </c>
      <c r="M2992">
        <v>0</v>
      </c>
      <c r="N2992">
        <v>8.9830000000000005</v>
      </c>
      <c r="O2992">
        <f>(Table1[[#This Row],[Sales]]-Table1[[#This Row],[Profit]])/Table1[[#This Row],[Quantity]]</f>
        <v>88.0334</v>
      </c>
      <c r="P2992">
        <f>Table1[[#This Row],[Sales]]/Table1[[#This Row],[Quantity]]</f>
        <v>89.83</v>
      </c>
      <c r="Q2992" t="str">
        <f t="shared" si="92"/>
        <v>2022</v>
      </c>
      <c r="R2992" t="str">
        <f t="shared" si="93"/>
        <v>02</v>
      </c>
      <c r="S2992">
        <f>CEILING(Table1[[#This Row],[Month]]/3,1)</f>
        <v>1</v>
      </c>
      <c r="T2992" s="9">
        <f>(Table1[[#This Row],[Profit]]/Table1[[#This Row],[Sales]])</f>
        <v>2.0000000000000004E-2</v>
      </c>
    </row>
    <row r="2993" spans="1:20" x14ac:dyDescent="0.25">
      <c r="A2993">
        <v>20220221</v>
      </c>
      <c r="B2993" s="1" t="s">
        <v>1036</v>
      </c>
      <c r="C2993" s="1" t="s">
        <v>25</v>
      </c>
      <c r="D2993" s="1" t="s">
        <v>26</v>
      </c>
      <c r="E2993" s="1" t="s">
        <v>27</v>
      </c>
      <c r="F2993" s="1" t="s">
        <v>28</v>
      </c>
      <c r="G2993" s="1" t="s">
        <v>249</v>
      </c>
      <c r="H2993" s="1" t="s">
        <v>55</v>
      </c>
      <c r="I2993" s="1" t="s">
        <v>30</v>
      </c>
      <c r="J2993" s="1" t="s">
        <v>36</v>
      </c>
      <c r="K2993">
        <v>31.248000000000001</v>
      </c>
      <c r="L2993">
        <v>7</v>
      </c>
      <c r="M2993">
        <v>0.2</v>
      </c>
      <c r="N2993">
        <v>10.9368</v>
      </c>
      <c r="O2993">
        <f>(Table1[[#This Row],[Sales]]-Table1[[#This Row],[Profit]])/Table1[[#This Row],[Quantity]]</f>
        <v>2.9015999999999997</v>
      </c>
      <c r="P2993">
        <f>Table1[[#This Row],[Sales]]/Table1[[#This Row],[Quantity]]</f>
        <v>4.4640000000000004</v>
      </c>
      <c r="Q2993" t="str">
        <f t="shared" si="92"/>
        <v>2022</v>
      </c>
      <c r="R2993" t="str">
        <f t="shared" si="93"/>
        <v>02</v>
      </c>
      <c r="S2993">
        <f>CEILING(Table1[[#This Row],[Month]]/3,1)</f>
        <v>1</v>
      </c>
      <c r="T2993" s="9">
        <f>(Table1[[#This Row],[Profit]]/Table1[[#This Row],[Sales]])</f>
        <v>0.35</v>
      </c>
    </row>
    <row r="2994" spans="1:20" x14ac:dyDescent="0.25">
      <c r="A2994">
        <v>20221003</v>
      </c>
      <c r="B2994" s="1" t="s">
        <v>1039</v>
      </c>
      <c r="C2994" s="1" t="s">
        <v>133</v>
      </c>
      <c r="D2994" s="1" t="s">
        <v>134</v>
      </c>
      <c r="E2994" s="1" t="s">
        <v>17</v>
      </c>
      <c r="F2994" s="1" t="s">
        <v>18</v>
      </c>
      <c r="G2994" s="1" t="s">
        <v>488</v>
      </c>
      <c r="H2994" s="1" t="s">
        <v>40</v>
      </c>
      <c r="I2994" s="1" t="s">
        <v>30</v>
      </c>
      <c r="J2994" s="1" t="s">
        <v>44</v>
      </c>
      <c r="K2994">
        <v>61.44</v>
      </c>
      <c r="L2994">
        <v>3</v>
      </c>
      <c r="M2994">
        <v>0</v>
      </c>
      <c r="N2994">
        <v>16.588799999999999</v>
      </c>
      <c r="O2994">
        <f>(Table1[[#This Row],[Sales]]-Table1[[#This Row],[Profit]])/Table1[[#This Row],[Quantity]]</f>
        <v>14.9504</v>
      </c>
      <c r="P2994">
        <f>Table1[[#This Row],[Sales]]/Table1[[#This Row],[Quantity]]</f>
        <v>20.48</v>
      </c>
      <c r="Q2994" t="str">
        <f t="shared" si="92"/>
        <v>2022</v>
      </c>
      <c r="R2994" t="str">
        <f t="shared" si="93"/>
        <v>10</v>
      </c>
      <c r="S2994">
        <f>CEILING(Table1[[#This Row],[Month]]/3,1)</f>
        <v>4</v>
      </c>
      <c r="T2994" s="9">
        <f>(Table1[[#This Row],[Profit]]/Table1[[#This Row],[Sales]])</f>
        <v>0.27</v>
      </c>
    </row>
    <row r="2995" spans="1:20" x14ac:dyDescent="0.25">
      <c r="A2995">
        <v>20230312</v>
      </c>
      <c r="B2995" s="1" t="s">
        <v>261</v>
      </c>
      <c r="C2995" s="1" t="s">
        <v>120</v>
      </c>
      <c r="D2995" s="1" t="s">
        <v>310</v>
      </c>
      <c r="E2995" s="1" t="s">
        <v>27</v>
      </c>
      <c r="F2995" s="1" t="s">
        <v>82</v>
      </c>
      <c r="G2995" s="1" t="s">
        <v>262</v>
      </c>
      <c r="H2995" s="1" t="s">
        <v>69</v>
      </c>
      <c r="I2995" s="1" t="s">
        <v>21</v>
      </c>
      <c r="J2995" s="1" t="s">
        <v>36</v>
      </c>
      <c r="K2995">
        <v>895.92</v>
      </c>
      <c r="L2995">
        <v>4</v>
      </c>
      <c r="M2995">
        <v>0</v>
      </c>
      <c r="N2995">
        <v>421.08240000000001</v>
      </c>
      <c r="O2995">
        <f>(Table1[[#This Row],[Sales]]-Table1[[#This Row],[Profit]])/Table1[[#This Row],[Quantity]]</f>
        <v>118.70939999999999</v>
      </c>
      <c r="P2995">
        <f>Table1[[#This Row],[Sales]]/Table1[[#This Row],[Quantity]]</f>
        <v>223.98</v>
      </c>
      <c r="Q2995" t="str">
        <f t="shared" si="92"/>
        <v>2023</v>
      </c>
      <c r="R2995" t="str">
        <f t="shared" si="93"/>
        <v>03</v>
      </c>
      <c r="S2995">
        <f>CEILING(Table1[[#This Row],[Month]]/3,1)</f>
        <v>1</v>
      </c>
      <c r="T2995" s="9">
        <f>(Table1[[#This Row],[Profit]]/Table1[[#This Row],[Sales]])</f>
        <v>0.47000000000000003</v>
      </c>
    </row>
    <row r="2996" spans="1:20" x14ac:dyDescent="0.25">
      <c r="A2996">
        <v>20220910</v>
      </c>
      <c r="B2996" s="1" t="s">
        <v>535</v>
      </c>
      <c r="C2996" s="1" t="s">
        <v>25</v>
      </c>
      <c r="D2996" s="1" t="s">
        <v>952</v>
      </c>
      <c r="E2996" s="1" t="s">
        <v>27</v>
      </c>
      <c r="F2996" s="1" t="s">
        <v>28</v>
      </c>
      <c r="G2996" s="1" t="s">
        <v>74</v>
      </c>
      <c r="H2996" s="1" t="s">
        <v>75</v>
      </c>
      <c r="I2996" s="1" t="s">
        <v>21</v>
      </c>
      <c r="J2996" s="1" t="s">
        <v>36</v>
      </c>
      <c r="K2996">
        <v>55.36</v>
      </c>
      <c r="L2996">
        <v>4</v>
      </c>
      <c r="M2996">
        <v>0.2</v>
      </c>
      <c r="N2996">
        <v>18.684000000000001</v>
      </c>
      <c r="O2996">
        <f>(Table1[[#This Row],[Sales]]-Table1[[#This Row],[Profit]])/Table1[[#This Row],[Quantity]]</f>
        <v>9.1690000000000005</v>
      </c>
      <c r="P2996">
        <f>Table1[[#This Row],[Sales]]/Table1[[#This Row],[Quantity]]</f>
        <v>13.84</v>
      </c>
      <c r="Q2996" t="str">
        <f t="shared" si="92"/>
        <v>2022</v>
      </c>
      <c r="R2996" t="str">
        <f t="shared" si="93"/>
        <v>09</v>
      </c>
      <c r="S2996">
        <f>CEILING(Table1[[#This Row],[Month]]/3,1)</f>
        <v>3</v>
      </c>
      <c r="T2996" s="9">
        <f>(Table1[[#This Row],[Profit]]/Table1[[#This Row],[Sales]])</f>
        <v>0.33750000000000002</v>
      </c>
    </row>
    <row r="2997" spans="1:20" x14ac:dyDescent="0.25">
      <c r="A2997">
        <v>20200714</v>
      </c>
      <c r="B2997" s="1" t="s">
        <v>426</v>
      </c>
      <c r="C2997" s="1" t="s">
        <v>146</v>
      </c>
      <c r="D2997" s="1" t="s">
        <v>222</v>
      </c>
      <c r="E2997" s="1" t="s">
        <v>27</v>
      </c>
      <c r="F2997" s="1" t="s">
        <v>82</v>
      </c>
      <c r="G2997" s="1" t="s">
        <v>251</v>
      </c>
      <c r="H2997" s="1" t="s">
        <v>40</v>
      </c>
      <c r="I2997" s="1" t="s">
        <v>21</v>
      </c>
      <c r="J2997" s="1" t="s">
        <v>37</v>
      </c>
      <c r="K2997">
        <v>55.92</v>
      </c>
      <c r="L2997">
        <v>5</v>
      </c>
      <c r="M2997">
        <v>0.2</v>
      </c>
      <c r="N2997">
        <v>6.2910000000000004</v>
      </c>
      <c r="O2997">
        <f>(Table1[[#This Row],[Sales]]-Table1[[#This Row],[Profit]])/Table1[[#This Row],[Quantity]]</f>
        <v>9.9258000000000006</v>
      </c>
      <c r="P2997">
        <f>Table1[[#This Row],[Sales]]/Table1[[#This Row],[Quantity]]</f>
        <v>11.184000000000001</v>
      </c>
      <c r="Q2997" t="str">
        <f t="shared" si="92"/>
        <v>2020</v>
      </c>
      <c r="R2997" t="str">
        <f t="shared" si="93"/>
        <v>07</v>
      </c>
      <c r="S2997">
        <f>CEILING(Table1[[#This Row],[Month]]/3,1)</f>
        <v>3</v>
      </c>
      <c r="T2997" s="9">
        <f>(Table1[[#This Row],[Profit]]/Table1[[#This Row],[Sales]])</f>
        <v>0.1125</v>
      </c>
    </row>
    <row r="2998" spans="1:20" x14ac:dyDescent="0.25">
      <c r="A2998">
        <v>20200621</v>
      </c>
      <c r="B2998" s="1" t="s">
        <v>872</v>
      </c>
      <c r="C2998" s="1" t="s">
        <v>85</v>
      </c>
      <c r="D2998" s="1" t="s">
        <v>86</v>
      </c>
      <c r="E2998" s="1" t="s">
        <v>17</v>
      </c>
      <c r="F2998" s="1" t="s">
        <v>34</v>
      </c>
      <c r="G2998" s="1" t="s">
        <v>383</v>
      </c>
      <c r="H2998" s="1" t="s">
        <v>91</v>
      </c>
      <c r="I2998" s="1" t="s">
        <v>21</v>
      </c>
      <c r="J2998" s="1" t="s">
        <v>97</v>
      </c>
      <c r="K2998">
        <v>24.896000000000001</v>
      </c>
      <c r="L2998">
        <v>4</v>
      </c>
      <c r="M2998">
        <v>0.2</v>
      </c>
      <c r="N2998">
        <v>8.4024000000000001</v>
      </c>
      <c r="O2998">
        <f>(Table1[[#This Row],[Sales]]-Table1[[#This Row],[Profit]])/Table1[[#This Row],[Quantity]]</f>
        <v>4.1234000000000002</v>
      </c>
      <c r="P2998">
        <f>Table1[[#This Row],[Sales]]/Table1[[#This Row],[Quantity]]</f>
        <v>6.2240000000000002</v>
      </c>
      <c r="Q2998" t="str">
        <f t="shared" si="92"/>
        <v>2020</v>
      </c>
      <c r="R2998" t="str">
        <f t="shared" si="93"/>
        <v>06</v>
      </c>
      <c r="S2998">
        <f>CEILING(Table1[[#This Row],[Month]]/3,1)</f>
        <v>2</v>
      </c>
      <c r="T2998" s="9">
        <f>(Table1[[#This Row],[Profit]]/Table1[[#This Row],[Sales]])</f>
        <v>0.33749999999999997</v>
      </c>
    </row>
    <row r="2999" spans="1:20" x14ac:dyDescent="0.25">
      <c r="A2999">
        <v>20200621</v>
      </c>
      <c r="B2999" s="1" t="s">
        <v>872</v>
      </c>
      <c r="C2999" s="1" t="s">
        <v>85</v>
      </c>
      <c r="D2999" s="1" t="s">
        <v>86</v>
      </c>
      <c r="E2999" s="1" t="s">
        <v>17</v>
      </c>
      <c r="F2999" s="1" t="s">
        <v>34</v>
      </c>
      <c r="G2999" s="1" t="s">
        <v>383</v>
      </c>
      <c r="H2999" s="1" t="s">
        <v>91</v>
      </c>
      <c r="I2999" s="1" t="s">
        <v>21</v>
      </c>
      <c r="J2999" s="1" t="s">
        <v>41</v>
      </c>
      <c r="K2999">
        <v>3.984</v>
      </c>
      <c r="L2999">
        <v>1</v>
      </c>
      <c r="M2999">
        <v>0.2</v>
      </c>
      <c r="N2999">
        <v>0.64739999999999998</v>
      </c>
      <c r="O2999">
        <f>(Table1[[#This Row],[Sales]]-Table1[[#This Row],[Profit]])/Table1[[#This Row],[Quantity]]</f>
        <v>3.3365999999999998</v>
      </c>
      <c r="P2999">
        <f>Table1[[#This Row],[Sales]]/Table1[[#This Row],[Quantity]]</f>
        <v>3.984</v>
      </c>
      <c r="Q2999" t="str">
        <f t="shared" si="92"/>
        <v>2020</v>
      </c>
      <c r="R2999" t="str">
        <f t="shared" si="93"/>
        <v>06</v>
      </c>
      <c r="S2999">
        <f>CEILING(Table1[[#This Row],[Month]]/3,1)</f>
        <v>2</v>
      </c>
      <c r="T2999" s="9">
        <f>(Table1[[#This Row],[Profit]]/Table1[[#This Row],[Sales]])</f>
        <v>0.16250000000000001</v>
      </c>
    </row>
    <row r="3000" spans="1:20" x14ac:dyDescent="0.25">
      <c r="A3000">
        <v>20200621</v>
      </c>
      <c r="B3000" s="1" t="s">
        <v>872</v>
      </c>
      <c r="C3000" s="1" t="s">
        <v>85</v>
      </c>
      <c r="D3000" s="1" t="s">
        <v>86</v>
      </c>
      <c r="E3000" s="1" t="s">
        <v>17</v>
      </c>
      <c r="F3000" s="1" t="s">
        <v>34</v>
      </c>
      <c r="G3000" s="1" t="s">
        <v>383</v>
      </c>
      <c r="H3000" s="1" t="s">
        <v>91</v>
      </c>
      <c r="I3000" s="1" t="s">
        <v>21</v>
      </c>
      <c r="J3000" s="1" t="s">
        <v>94</v>
      </c>
      <c r="K3000">
        <v>95.968000000000004</v>
      </c>
      <c r="L3000">
        <v>4</v>
      </c>
      <c r="M3000">
        <v>0.2</v>
      </c>
      <c r="N3000">
        <v>28.790400000000002</v>
      </c>
      <c r="O3000">
        <f>(Table1[[#This Row],[Sales]]-Table1[[#This Row],[Profit]])/Table1[[#This Row],[Quantity]]</f>
        <v>16.7944</v>
      </c>
      <c r="P3000">
        <f>Table1[[#This Row],[Sales]]/Table1[[#This Row],[Quantity]]</f>
        <v>23.992000000000001</v>
      </c>
      <c r="Q3000" t="str">
        <f t="shared" si="92"/>
        <v>2020</v>
      </c>
      <c r="R3000" t="str">
        <f t="shared" si="93"/>
        <v>06</v>
      </c>
      <c r="S3000">
        <f>CEILING(Table1[[#This Row],[Month]]/3,1)</f>
        <v>2</v>
      </c>
      <c r="T3000" s="9">
        <f>(Table1[[#This Row],[Profit]]/Table1[[#This Row],[Sales]])</f>
        <v>0.3</v>
      </c>
    </row>
    <row r="3001" spans="1:20" x14ac:dyDescent="0.25">
      <c r="A3001">
        <v>20200621</v>
      </c>
      <c r="B3001" s="1" t="s">
        <v>872</v>
      </c>
      <c r="C3001" s="1" t="s">
        <v>85</v>
      </c>
      <c r="D3001" s="1" t="s">
        <v>86</v>
      </c>
      <c r="E3001" s="1" t="s">
        <v>17</v>
      </c>
      <c r="F3001" s="1" t="s">
        <v>34</v>
      </c>
      <c r="G3001" s="1" t="s">
        <v>383</v>
      </c>
      <c r="H3001" s="1" t="s">
        <v>91</v>
      </c>
      <c r="I3001" s="1" t="s">
        <v>21</v>
      </c>
      <c r="J3001" s="1" t="s">
        <v>265</v>
      </c>
      <c r="K3001">
        <v>206.99100000000001</v>
      </c>
      <c r="L3001">
        <v>3</v>
      </c>
      <c r="M3001">
        <v>0.7</v>
      </c>
      <c r="N3001">
        <v>-172.49250000000001</v>
      </c>
      <c r="O3001">
        <f>(Table1[[#This Row],[Sales]]-Table1[[#This Row],[Profit]])/Table1[[#This Row],[Quantity]]</f>
        <v>126.49450000000002</v>
      </c>
      <c r="P3001">
        <f>Table1[[#This Row],[Sales]]/Table1[[#This Row],[Quantity]]</f>
        <v>68.997</v>
      </c>
      <c r="Q3001" t="str">
        <f t="shared" si="92"/>
        <v>2020</v>
      </c>
      <c r="R3001" t="str">
        <f t="shared" si="93"/>
        <v>06</v>
      </c>
      <c r="S3001">
        <f>CEILING(Table1[[#This Row],[Month]]/3,1)</f>
        <v>2</v>
      </c>
      <c r="T3001" s="9">
        <f>(Table1[[#This Row],[Profit]]/Table1[[#This Row],[Sales]])</f>
        <v>-0.83333333333333326</v>
      </c>
    </row>
    <row r="3002" spans="1:20" x14ac:dyDescent="0.25">
      <c r="A3002">
        <v>20200621</v>
      </c>
      <c r="B3002" s="1" t="s">
        <v>872</v>
      </c>
      <c r="C3002" s="1" t="s">
        <v>85</v>
      </c>
      <c r="D3002" s="1" t="s">
        <v>86</v>
      </c>
      <c r="E3002" s="1" t="s">
        <v>17</v>
      </c>
      <c r="F3002" s="1" t="s">
        <v>34</v>
      </c>
      <c r="G3002" s="1" t="s">
        <v>383</v>
      </c>
      <c r="H3002" s="1" t="s">
        <v>91</v>
      </c>
      <c r="I3002" s="1" t="s">
        <v>21</v>
      </c>
      <c r="J3002" s="1" t="s">
        <v>44</v>
      </c>
      <c r="K3002">
        <v>44.415999999999997</v>
      </c>
      <c r="L3002">
        <v>2</v>
      </c>
      <c r="M3002">
        <v>0.2</v>
      </c>
      <c r="N3002">
        <v>3.8864000000000001</v>
      </c>
      <c r="O3002">
        <f>(Table1[[#This Row],[Sales]]-Table1[[#This Row],[Profit]])/Table1[[#This Row],[Quantity]]</f>
        <v>20.264799999999997</v>
      </c>
      <c r="P3002">
        <f>Table1[[#This Row],[Sales]]/Table1[[#This Row],[Quantity]]</f>
        <v>22.207999999999998</v>
      </c>
      <c r="Q3002" t="str">
        <f t="shared" si="92"/>
        <v>2020</v>
      </c>
      <c r="R3002" t="str">
        <f t="shared" si="93"/>
        <v>06</v>
      </c>
      <c r="S3002">
        <f>CEILING(Table1[[#This Row],[Month]]/3,1)</f>
        <v>2</v>
      </c>
      <c r="T3002" s="9">
        <f>(Table1[[#This Row],[Profit]]/Table1[[#This Row],[Sales]])</f>
        <v>8.7500000000000008E-2</v>
      </c>
    </row>
    <row r="3003" spans="1:20" x14ac:dyDescent="0.25">
      <c r="A3003">
        <v>20200621</v>
      </c>
      <c r="B3003" s="1" t="s">
        <v>872</v>
      </c>
      <c r="C3003" s="1" t="s">
        <v>85</v>
      </c>
      <c r="D3003" s="1" t="s">
        <v>86</v>
      </c>
      <c r="E3003" s="1" t="s">
        <v>17</v>
      </c>
      <c r="F3003" s="1" t="s">
        <v>34</v>
      </c>
      <c r="G3003" s="1" t="s">
        <v>383</v>
      </c>
      <c r="H3003" s="1" t="s">
        <v>91</v>
      </c>
      <c r="I3003" s="1" t="s">
        <v>21</v>
      </c>
      <c r="J3003" s="1" t="s">
        <v>36</v>
      </c>
      <c r="K3003">
        <v>9.0060000000000002</v>
      </c>
      <c r="L3003">
        <v>2</v>
      </c>
      <c r="M3003">
        <v>0.7</v>
      </c>
      <c r="N3003">
        <v>-7.2047999999999996</v>
      </c>
      <c r="O3003">
        <f>(Table1[[#This Row],[Sales]]-Table1[[#This Row],[Profit]])/Table1[[#This Row],[Quantity]]</f>
        <v>8.1053999999999995</v>
      </c>
      <c r="P3003">
        <f>Table1[[#This Row],[Sales]]/Table1[[#This Row],[Quantity]]</f>
        <v>4.5030000000000001</v>
      </c>
      <c r="Q3003" t="str">
        <f t="shared" si="92"/>
        <v>2020</v>
      </c>
      <c r="R3003" t="str">
        <f t="shared" si="93"/>
        <v>06</v>
      </c>
      <c r="S3003">
        <f>CEILING(Table1[[#This Row],[Month]]/3,1)</f>
        <v>2</v>
      </c>
      <c r="T3003" s="9">
        <f>(Table1[[#This Row],[Profit]]/Table1[[#This Row],[Sales]])</f>
        <v>-0.79999999999999993</v>
      </c>
    </row>
    <row r="3004" spans="1:20" x14ac:dyDescent="0.25">
      <c r="A3004">
        <v>20210705</v>
      </c>
      <c r="B3004" s="1" t="s">
        <v>411</v>
      </c>
      <c r="C3004" s="1" t="s">
        <v>120</v>
      </c>
      <c r="D3004" s="1" t="s">
        <v>310</v>
      </c>
      <c r="E3004" s="1" t="s">
        <v>27</v>
      </c>
      <c r="F3004" s="1" t="s">
        <v>82</v>
      </c>
      <c r="G3004" s="1" t="s">
        <v>414</v>
      </c>
      <c r="H3004" s="1" t="s">
        <v>20</v>
      </c>
      <c r="I3004" s="1" t="s">
        <v>63</v>
      </c>
      <c r="J3004" s="1" t="s">
        <v>36</v>
      </c>
      <c r="K3004">
        <v>19</v>
      </c>
      <c r="L3004">
        <v>5</v>
      </c>
      <c r="M3004">
        <v>0</v>
      </c>
      <c r="N3004">
        <v>8.93</v>
      </c>
      <c r="O3004">
        <f>(Table1[[#This Row],[Sales]]-Table1[[#This Row],[Profit]])/Table1[[#This Row],[Quantity]]</f>
        <v>2.0140000000000002</v>
      </c>
      <c r="P3004">
        <f>Table1[[#This Row],[Sales]]/Table1[[#This Row],[Quantity]]</f>
        <v>3.8</v>
      </c>
      <c r="Q3004" t="str">
        <f t="shared" si="92"/>
        <v>2021</v>
      </c>
      <c r="R3004" t="str">
        <f t="shared" si="93"/>
        <v>07</v>
      </c>
      <c r="S3004">
        <f>CEILING(Table1[[#This Row],[Month]]/3,1)</f>
        <v>3</v>
      </c>
      <c r="T3004" s="9">
        <f>(Table1[[#This Row],[Profit]]/Table1[[#This Row],[Sales]])</f>
        <v>0.47</v>
      </c>
    </row>
    <row r="3005" spans="1:20" x14ac:dyDescent="0.25">
      <c r="A3005">
        <v>20231217</v>
      </c>
      <c r="B3005" s="1" t="s">
        <v>581</v>
      </c>
      <c r="C3005" s="1" t="s">
        <v>133</v>
      </c>
      <c r="D3005" s="1" t="s">
        <v>463</v>
      </c>
      <c r="E3005" s="1" t="s">
        <v>17</v>
      </c>
      <c r="F3005" s="1" t="s">
        <v>18</v>
      </c>
      <c r="G3005" s="1" t="s">
        <v>257</v>
      </c>
      <c r="H3005" s="1" t="s">
        <v>75</v>
      </c>
      <c r="I3005" s="1" t="s">
        <v>63</v>
      </c>
      <c r="J3005" s="1" t="s">
        <v>36</v>
      </c>
      <c r="K3005">
        <v>33.375999999999998</v>
      </c>
      <c r="L3005">
        <v>4</v>
      </c>
      <c r="M3005">
        <v>0.2</v>
      </c>
      <c r="N3005">
        <v>10.43</v>
      </c>
      <c r="O3005">
        <f>(Table1[[#This Row],[Sales]]-Table1[[#This Row],[Profit]])/Table1[[#This Row],[Quantity]]</f>
        <v>5.7364999999999995</v>
      </c>
      <c r="P3005">
        <f>Table1[[#This Row],[Sales]]/Table1[[#This Row],[Quantity]]</f>
        <v>8.3439999999999994</v>
      </c>
      <c r="Q3005" t="str">
        <f t="shared" si="92"/>
        <v>2023</v>
      </c>
      <c r="R3005" t="str">
        <f t="shared" si="93"/>
        <v>12</v>
      </c>
      <c r="S3005">
        <f>CEILING(Table1[[#This Row],[Month]]/3,1)</f>
        <v>4</v>
      </c>
      <c r="T3005" s="9">
        <f>(Table1[[#This Row],[Profit]]/Table1[[#This Row],[Sales]])</f>
        <v>0.3125</v>
      </c>
    </row>
    <row r="3006" spans="1:20" x14ac:dyDescent="0.25">
      <c r="A3006">
        <v>20220909</v>
      </c>
      <c r="B3006" s="1" t="s">
        <v>1081</v>
      </c>
      <c r="C3006" s="1" t="s">
        <v>133</v>
      </c>
      <c r="D3006" s="1" t="s">
        <v>134</v>
      </c>
      <c r="E3006" s="1" t="s">
        <v>17</v>
      </c>
      <c r="F3006" s="1" t="s">
        <v>18</v>
      </c>
      <c r="G3006" s="1" t="s">
        <v>239</v>
      </c>
      <c r="H3006" s="1" t="s">
        <v>62</v>
      </c>
      <c r="I3006" s="1" t="s">
        <v>63</v>
      </c>
      <c r="J3006" s="1" t="s">
        <v>44</v>
      </c>
      <c r="K3006">
        <v>207.48</v>
      </c>
      <c r="L3006">
        <v>1</v>
      </c>
      <c r="M3006">
        <v>0</v>
      </c>
      <c r="N3006">
        <v>62.244</v>
      </c>
      <c r="O3006">
        <f>(Table1[[#This Row],[Sales]]-Table1[[#This Row],[Profit]])/Table1[[#This Row],[Quantity]]</f>
        <v>145.23599999999999</v>
      </c>
      <c r="P3006">
        <f>Table1[[#This Row],[Sales]]/Table1[[#This Row],[Quantity]]</f>
        <v>207.48</v>
      </c>
      <c r="Q3006" t="str">
        <f t="shared" si="92"/>
        <v>2022</v>
      </c>
      <c r="R3006" t="str">
        <f t="shared" si="93"/>
        <v>09</v>
      </c>
      <c r="S3006">
        <f>CEILING(Table1[[#This Row],[Month]]/3,1)</f>
        <v>3</v>
      </c>
      <c r="T3006" s="9">
        <f>(Table1[[#This Row],[Profit]]/Table1[[#This Row],[Sales]])</f>
        <v>0.3</v>
      </c>
    </row>
    <row r="3007" spans="1:20" x14ac:dyDescent="0.25">
      <c r="A3007">
        <v>20200517</v>
      </c>
      <c r="B3007" s="1" t="s">
        <v>201</v>
      </c>
      <c r="C3007" s="1" t="s">
        <v>65</v>
      </c>
      <c r="D3007" s="1" t="s">
        <v>1082</v>
      </c>
      <c r="E3007" s="1" t="s">
        <v>17</v>
      </c>
      <c r="F3007" s="1" t="s">
        <v>67</v>
      </c>
      <c r="G3007" s="1" t="s">
        <v>160</v>
      </c>
      <c r="H3007" s="1" t="s">
        <v>161</v>
      </c>
      <c r="I3007" s="1" t="s">
        <v>63</v>
      </c>
      <c r="J3007" s="1" t="s">
        <v>36</v>
      </c>
      <c r="K3007">
        <v>91.68</v>
      </c>
      <c r="L3007">
        <v>3</v>
      </c>
      <c r="M3007">
        <v>0</v>
      </c>
      <c r="N3007">
        <v>45.84</v>
      </c>
      <c r="O3007">
        <f>(Table1[[#This Row],[Sales]]-Table1[[#This Row],[Profit]])/Table1[[#This Row],[Quantity]]</f>
        <v>15.280000000000001</v>
      </c>
      <c r="P3007">
        <f>Table1[[#This Row],[Sales]]/Table1[[#This Row],[Quantity]]</f>
        <v>30.560000000000002</v>
      </c>
      <c r="Q3007" t="str">
        <f t="shared" si="92"/>
        <v>2020</v>
      </c>
      <c r="R3007" t="str">
        <f t="shared" si="93"/>
        <v>05</v>
      </c>
      <c r="S3007">
        <f>CEILING(Table1[[#This Row],[Month]]/3,1)</f>
        <v>2</v>
      </c>
      <c r="T3007" s="9">
        <f>(Table1[[#This Row],[Profit]]/Table1[[#This Row],[Sales]])</f>
        <v>0.5</v>
      </c>
    </row>
    <row r="3008" spans="1:20" x14ac:dyDescent="0.25">
      <c r="A3008">
        <v>20231014</v>
      </c>
      <c r="B3008" s="1" t="s">
        <v>551</v>
      </c>
      <c r="C3008" s="1" t="s">
        <v>133</v>
      </c>
      <c r="D3008" s="1" t="s">
        <v>134</v>
      </c>
      <c r="E3008" s="1" t="s">
        <v>17</v>
      </c>
      <c r="F3008" s="1" t="s">
        <v>18</v>
      </c>
      <c r="G3008" s="1" t="s">
        <v>481</v>
      </c>
      <c r="H3008" s="1" t="s">
        <v>91</v>
      </c>
      <c r="I3008" s="1" t="s">
        <v>21</v>
      </c>
      <c r="J3008" s="1" t="s">
        <v>44</v>
      </c>
      <c r="K3008">
        <v>904.9</v>
      </c>
      <c r="L3008">
        <v>5</v>
      </c>
      <c r="M3008">
        <v>0</v>
      </c>
      <c r="N3008">
        <v>253.37200000000001</v>
      </c>
      <c r="O3008">
        <f>(Table1[[#This Row],[Sales]]-Table1[[#This Row],[Profit]])/Table1[[#This Row],[Quantity]]</f>
        <v>130.3056</v>
      </c>
      <c r="P3008">
        <f>Table1[[#This Row],[Sales]]/Table1[[#This Row],[Quantity]]</f>
        <v>180.98</v>
      </c>
      <c r="Q3008" t="str">
        <f t="shared" si="92"/>
        <v>2023</v>
      </c>
      <c r="R3008" t="str">
        <f t="shared" si="93"/>
        <v>10</v>
      </c>
      <c r="S3008">
        <f>CEILING(Table1[[#This Row],[Month]]/3,1)</f>
        <v>4</v>
      </c>
      <c r="T3008" s="9">
        <f>(Table1[[#This Row],[Profit]]/Table1[[#This Row],[Sales]])</f>
        <v>0.28000000000000003</v>
      </c>
    </row>
    <row r="3009" spans="1:20" x14ac:dyDescent="0.25">
      <c r="A3009">
        <v>20201024</v>
      </c>
      <c r="B3009" s="1" t="s">
        <v>492</v>
      </c>
      <c r="C3009" s="1" t="s">
        <v>25</v>
      </c>
      <c r="D3009" s="1" t="s">
        <v>947</v>
      </c>
      <c r="E3009" s="1" t="s">
        <v>27</v>
      </c>
      <c r="F3009" s="1" t="s">
        <v>28</v>
      </c>
      <c r="G3009" s="1" t="s">
        <v>236</v>
      </c>
      <c r="H3009" s="1" t="s">
        <v>168</v>
      </c>
      <c r="I3009" s="1" t="s">
        <v>21</v>
      </c>
      <c r="J3009" s="1" t="s">
        <v>36</v>
      </c>
      <c r="K3009">
        <v>34.271999999999998</v>
      </c>
      <c r="L3009">
        <v>3</v>
      </c>
      <c r="M3009">
        <v>0.2</v>
      </c>
      <c r="N3009">
        <v>11.138400000000001</v>
      </c>
      <c r="O3009">
        <f>(Table1[[#This Row],[Sales]]-Table1[[#This Row],[Profit]])/Table1[[#This Row],[Quantity]]</f>
        <v>7.7111999999999989</v>
      </c>
      <c r="P3009">
        <f>Table1[[#This Row],[Sales]]/Table1[[#This Row],[Quantity]]</f>
        <v>11.423999999999999</v>
      </c>
      <c r="Q3009" t="str">
        <f t="shared" si="92"/>
        <v>2020</v>
      </c>
      <c r="R3009" t="str">
        <f t="shared" si="93"/>
        <v>10</v>
      </c>
      <c r="S3009">
        <f>CEILING(Table1[[#This Row],[Month]]/3,1)</f>
        <v>4</v>
      </c>
      <c r="T3009" s="9">
        <f>(Table1[[#This Row],[Profit]]/Table1[[#This Row],[Sales]])</f>
        <v>0.32500000000000001</v>
      </c>
    </row>
    <row r="3010" spans="1:20" x14ac:dyDescent="0.25">
      <c r="A3010">
        <v>20221206</v>
      </c>
      <c r="B3010" s="1" t="s">
        <v>870</v>
      </c>
      <c r="C3010" s="1" t="s">
        <v>133</v>
      </c>
      <c r="D3010" s="1" t="s">
        <v>784</v>
      </c>
      <c r="E3010" s="1" t="s">
        <v>17</v>
      </c>
      <c r="F3010" s="1" t="s">
        <v>18</v>
      </c>
      <c r="G3010" s="1" t="s">
        <v>257</v>
      </c>
      <c r="H3010" s="1" t="s">
        <v>75</v>
      </c>
      <c r="I3010" s="1" t="s">
        <v>21</v>
      </c>
      <c r="J3010" s="1" t="s">
        <v>41</v>
      </c>
      <c r="K3010">
        <v>191.82</v>
      </c>
      <c r="L3010">
        <v>3</v>
      </c>
      <c r="M3010">
        <v>0</v>
      </c>
      <c r="N3010">
        <v>74.809799999999996</v>
      </c>
      <c r="O3010">
        <f>(Table1[[#This Row],[Sales]]-Table1[[#This Row],[Profit]])/Table1[[#This Row],[Quantity]]</f>
        <v>39.003399999999999</v>
      </c>
      <c r="P3010">
        <f>Table1[[#This Row],[Sales]]/Table1[[#This Row],[Quantity]]</f>
        <v>63.94</v>
      </c>
      <c r="Q3010" t="str">
        <f t="shared" si="92"/>
        <v>2022</v>
      </c>
      <c r="R3010" t="str">
        <f t="shared" si="93"/>
        <v>12</v>
      </c>
      <c r="S3010">
        <f>CEILING(Table1[[#This Row],[Month]]/3,1)</f>
        <v>4</v>
      </c>
      <c r="T3010" s="9">
        <f>(Table1[[#This Row],[Profit]]/Table1[[#This Row],[Sales]])</f>
        <v>0.39</v>
      </c>
    </row>
    <row r="3011" spans="1:20" x14ac:dyDescent="0.25">
      <c r="A3011">
        <v>20220726</v>
      </c>
      <c r="B3011" s="1" t="s">
        <v>1044</v>
      </c>
      <c r="C3011" s="1" t="s">
        <v>209</v>
      </c>
      <c r="D3011" s="1" t="s">
        <v>667</v>
      </c>
      <c r="E3011" s="1" t="s">
        <v>27</v>
      </c>
      <c r="F3011" s="1" t="s">
        <v>82</v>
      </c>
      <c r="G3011" s="1" t="s">
        <v>90</v>
      </c>
      <c r="H3011" s="1" t="s">
        <v>91</v>
      </c>
      <c r="I3011" s="1" t="s">
        <v>30</v>
      </c>
      <c r="J3011" s="1" t="s">
        <v>44</v>
      </c>
      <c r="K3011">
        <v>243.88</v>
      </c>
      <c r="L3011">
        <v>5</v>
      </c>
      <c r="M3011">
        <v>0.2</v>
      </c>
      <c r="N3011">
        <v>27.436499999999999</v>
      </c>
      <c r="O3011">
        <f>(Table1[[#This Row],[Sales]]-Table1[[#This Row],[Profit]])/Table1[[#This Row],[Quantity]]</f>
        <v>43.288699999999999</v>
      </c>
      <c r="P3011">
        <f>Table1[[#This Row],[Sales]]/Table1[[#This Row],[Quantity]]</f>
        <v>48.775999999999996</v>
      </c>
      <c r="Q3011" t="str">
        <f t="shared" ref="Q3011:Q3074" si="94">LEFT(A3011,4)</f>
        <v>2022</v>
      </c>
      <c r="R3011" t="str">
        <f t="shared" ref="R3011:R3074" si="95">MID(A3011,5,2)</f>
        <v>07</v>
      </c>
      <c r="S3011">
        <f>CEILING(Table1[[#This Row],[Month]]/3,1)</f>
        <v>3</v>
      </c>
      <c r="T3011" s="9">
        <f>(Table1[[#This Row],[Profit]]/Table1[[#This Row],[Sales]])</f>
        <v>0.1125</v>
      </c>
    </row>
    <row r="3012" spans="1:20" x14ac:dyDescent="0.25">
      <c r="A3012">
        <v>20230418</v>
      </c>
      <c r="B3012" s="1" t="s">
        <v>1083</v>
      </c>
      <c r="C3012" s="1" t="s">
        <v>195</v>
      </c>
      <c r="D3012" s="1" t="s">
        <v>196</v>
      </c>
      <c r="E3012" s="1" t="s">
        <v>17</v>
      </c>
      <c r="F3012" s="1" t="s">
        <v>197</v>
      </c>
      <c r="G3012" s="1" t="s">
        <v>218</v>
      </c>
      <c r="H3012" s="1" t="s">
        <v>161</v>
      </c>
      <c r="I3012" s="1" t="s">
        <v>63</v>
      </c>
      <c r="J3012" s="1" t="s">
        <v>36</v>
      </c>
      <c r="K3012">
        <v>12.03</v>
      </c>
      <c r="L3012">
        <v>5</v>
      </c>
      <c r="M3012">
        <v>0.7</v>
      </c>
      <c r="N3012">
        <v>-9.2230000000000008</v>
      </c>
      <c r="O3012">
        <f>(Table1[[#This Row],[Sales]]-Table1[[#This Row],[Profit]])/Table1[[#This Row],[Quantity]]</f>
        <v>4.2506000000000004</v>
      </c>
      <c r="P3012">
        <f>Table1[[#This Row],[Sales]]/Table1[[#This Row],[Quantity]]</f>
        <v>2.4059999999999997</v>
      </c>
      <c r="Q3012" t="str">
        <f t="shared" si="94"/>
        <v>2023</v>
      </c>
      <c r="R3012" t="str">
        <f t="shared" si="95"/>
        <v>04</v>
      </c>
      <c r="S3012">
        <f>CEILING(Table1[[#This Row],[Month]]/3,1)</f>
        <v>2</v>
      </c>
      <c r="T3012" s="9">
        <f>(Table1[[#This Row],[Profit]]/Table1[[#This Row],[Sales]])</f>
        <v>-0.76666666666666672</v>
      </c>
    </row>
    <row r="3013" spans="1:20" x14ac:dyDescent="0.25">
      <c r="A3013">
        <v>20230418</v>
      </c>
      <c r="B3013" s="1" t="s">
        <v>1083</v>
      </c>
      <c r="C3013" s="1" t="s">
        <v>195</v>
      </c>
      <c r="D3013" s="1" t="s">
        <v>196</v>
      </c>
      <c r="E3013" s="1" t="s">
        <v>17</v>
      </c>
      <c r="F3013" s="1" t="s">
        <v>197</v>
      </c>
      <c r="G3013" s="1" t="s">
        <v>218</v>
      </c>
      <c r="H3013" s="1" t="s">
        <v>161</v>
      </c>
      <c r="I3013" s="1" t="s">
        <v>63</v>
      </c>
      <c r="J3013" s="1" t="s">
        <v>265</v>
      </c>
      <c r="K3013">
        <v>2549.9850000000001</v>
      </c>
      <c r="L3013">
        <v>5</v>
      </c>
      <c r="M3013">
        <v>0.7</v>
      </c>
      <c r="N3013">
        <v>-3399.98</v>
      </c>
      <c r="O3013">
        <f>(Table1[[#This Row],[Sales]]-Table1[[#This Row],[Profit]])/Table1[[#This Row],[Quantity]]</f>
        <v>1189.9929999999999</v>
      </c>
      <c r="P3013">
        <f>Table1[[#This Row],[Sales]]/Table1[[#This Row],[Quantity]]</f>
        <v>509.99700000000001</v>
      </c>
      <c r="Q3013" t="str">
        <f t="shared" si="94"/>
        <v>2023</v>
      </c>
      <c r="R3013" t="str">
        <f t="shared" si="95"/>
        <v>04</v>
      </c>
      <c r="S3013">
        <f>CEILING(Table1[[#This Row],[Month]]/3,1)</f>
        <v>2</v>
      </c>
      <c r="T3013" s="9">
        <f>(Table1[[#This Row],[Profit]]/Table1[[#This Row],[Sales]])</f>
        <v>-1.3333333333333333</v>
      </c>
    </row>
    <row r="3014" spans="1:20" x14ac:dyDescent="0.25">
      <c r="A3014">
        <v>20230418</v>
      </c>
      <c r="B3014" s="1" t="s">
        <v>1083</v>
      </c>
      <c r="C3014" s="1" t="s">
        <v>195</v>
      </c>
      <c r="D3014" s="1" t="s">
        <v>196</v>
      </c>
      <c r="E3014" s="1" t="s">
        <v>17</v>
      </c>
      <c r="F3014" s="1" t="s">
        <v>197</v>
      </c>
      <c r="G3014" s="1" t="s">
        <v>218</v>
      </c>
      <c r="H3014" s="1" t="s">
        <v>161</v>
      </c>
      <c r="I3014" s="1" t="s">
        <v>63</v>
      </c>
      <c r="J3014" s="1" t="s">
        <v>36</v>
      </c>
      <c r="K3014">
        <v>21.594000000000001</v>
      </c>
      <c r="L3014">
        <v>2</v>
      </c>
      <c r="M3014">
        <v>0.7</v>
      </c>
      <c r="N3014">
        <v>-15.835599999999999</v>
      </c>
      <c r="O3014">
        <f>(Table1[[#This Row],[Sales]]-Table1[[#This Row],[Profit]])/Table1[[#This Row],[Quantity]]</f>
        <v>18.7148</v>
      </c>
      <c r="P3014">
        <f>Table1[[#This Row],[Sales]]/Table1[[#This Row],[Quantity]]</f>
        <v>10.797000000000001</v>
      </c>
      <c r="Q3014" t="str">
        <f t="shared" si="94"/>
        <v>2023</v>
      </c>
      <c r="R3014" t="str">
        <f t="shared" si="95"/>
        <v>04</v>
      </c>
      <c r="S3014">
        <f>CEILING(Table1[[#This Row],[Month]]/3,1)</f>
        <v>2</v>
      </c>
      <c r="T3014" s="9">
        <f>(Table1[[#This Row],[Profit]]/Table1[[#This Row],[Sales]])</f>
        <v>-0.73333333333333328</v>
      </c>
    </row>
    <row r="3015" spans="1:20" x14ac:dyDescent="0.25">
      <c r="A3015">
        <v>20230418</v>
      </c>
      <c r="B3015" s="1" t="s">
        <v>1083</v>
      </c>
      <c r="C3015" s="1" t="s">
        <v>195</v>
      </c>
      <c r="D3015" s="1" t="s">
        <v>196</v>
      </c>
      <c r="E3015" s="1" t="s">
        <v>17</v>
      </c>
      <c r="F3015" s="1" t="s">
        <v>197</v>
      </c>
      <c r="G3015" s="1" t="s">
        <v>218</v>
      </c>
      <c r="H3015" s="1" t="s">
        <v>161</v>
      </c>
      <c r="I3015" s="1" t="s">
        <v>63</v>
      </c>
      <c r="J3015" s="1" t="s">
        <v>36</v>
      </c>
      <c r="K3015">
        <v>8.9640000000000004</v>
      </c>
      <c r="L3015">
        <v>6</v>
      </c>
      <c r="M3015">
        <v>0.7</v>
      </c>
      <c r="N3015">
        <v>-6.5735999999999999</v>
      </c>
      <c r="O3015">
        <f>(Table1[[#This Row],[Sales]]-Table1[[#This Row],[Profit]])/Table1[[#This Row],[Quantity]]</f>
        <v>2.5896000000000003</v>
      </c>
      <c r="P3015">
        <f>Table1[[#This Row],[Sales]]/Table1[[#This Row],[Quantity]]</f>
        <v>1.494</v>
      </c>
      <c r="Q3015" t="str">
        <f t="shared" si="94"/>
        <v>2023</v>
      </c>
      <c r="R3015" t="str">
        <f t="shared" si="95"/>
        <v>04</v>
      </c>
      <c r="S3015">
        <f>CEILING(Table1[[#This Row],[Month]]/3,1)</f>
        <v>2</v>
      </c>
      <c r="T3015" s="9">
        <f>(Table1[[#This Row],[Profit]]/Table1[[#This Row],[Sales]])</f>
        <v>-0.73333333333333328</v>
      </c>
    </row>
    <row r="3016" spans="1:20" x14ac:dyDescent="0.25">
      <c r="A3016">
        <v>20230418</v>
      </c>
      <c r="B3016" s="1" t="s">
        <v>1083</v>
      </c>
      <c r="C3016" s="1" t="s">
        <v>195</v>
      </c>
      <c r="D3016" s="1" t="s">
        <v>196</v>
      </c>
      <c r="E3016" s="1" t="s">
        <v>17</v>
      </c>
      <c r="F3016" s="1" t="s">
        <v>197</v>
      </c>
      <c r="G3016" s="1" t="s">
        <v>218</v>
      </c>
      <c r="H3016" s="1" t="s">
        <v>161</v>
      </c>
      <c r="I3016" s="1" t="s">
        <v>63</v>
      </c>
      <c r="J3016" s="1" t="s">
        <v>50</v>
      </c>
      <c r="K3016">
        <v>20.736000000000001</v>
      </c>
      <c r="L3016">
        <v>4</v>
      </c>
      <c r="M3016">
        <v>0.2</v>
      </c>
      <c r="N3016">
        <v>7.2576000000000001</v>
      </c>
      <c r="O3016">
        <f>(Table1[[#This Row],[Sales]]-Table1[[#This Row],[Profit]])/Table1[[#This Row],[Quantity]]</f>
        <v>3.3696000000000002</v>
      </c>
      <c r="P3016">
        <f>Table1[[#This Row],[Sales]]/Table1[[#This Row],[Quantity]]</f>
        <v>5.1840000000000002</v>
      </c>
      <c r="Q3016" t="str">
        <f t="shared" si="94"/>
        <v>2023</v>
      </c>
      <c r="R3016" t="str">
        <f t="shared" si="95"/>
        <v>04</v>
      </c>
      <c r="S3016">
        <f>CEILING(Table1[[#This Row],[Month]]/3,1)</f>
        <v>2</v>
      </c>
      <c r="T3016" s="9">
        <f>(Table1[[#This Row],[Profit]]/Table1[[#This Row],[Sales]])</f>
        <v>0.35</v>
      </c>
    </row>
    <row r="3017" spans="1:20" x14ac:dyDescent="0.25">
      <c r="A3017">
        <v>20210917</v>
      </c>
      <c r="B3017" s="1" t="s">
        <v>224</v>
      </c>
      <c r="C3017" s="1" t="s">
        <v>133</v>
      </c>
      <c r="D3017" s="1" t="s">
        <v>134</v>
      </c>
      <c r="E3017" s="1" t="s">
        <v>17</v>
      </c>
      <c r="F3017" s="1" t="s">
        <v>18</v>
      </c>
      <c r="G3017" s="1" t="s">
        <v>204</v>
      </c>
      <c r="H3017" s="1" t="s">
        <v>40</v>
      </c>
      <c r="I3017" s="1" t="s">
        <v>63</v>
      </c>
      <c r="J3017" s="1" t="s">
        <v>36</v>
      </c>
      <c r="K3017">
        <v>344.22</v>
      </c>
      <c r="L3017">
        <v>2</v>
      </c>
      <c r="M3017">
        <v>0.4</v>
      </c>
      <c r="N3017">
        <v>-103.26600000000001</v>
      </c>
      <c r="O3017">
        <f>(Table1[[#This Row],[Sales]]-Table1[[#This Row],[Profit]])/Table1[[#This Row],[Quantity]]</f>
        <v>223.74300000000002</v>
      </c>
      <c r="P3017">
        <f>Table1[[#This Row],[Sales]]/Table1[[#This Row],[Quantity]]</f>
        <v>172.11</v>
      </c>
      <c r="Q3017" t="str">
        <f t="shared" si="94"/>
        <v>2021</v>
      </c>
      <c r="R3017" t="str">
        <f t="shared" si="95"/>
        <v>09</v>
      </c>
      <c r="S3017">
        <f>CEILING(Table1[[#This Row],[Month]]/3,1)</f>
        <v>3</v>
      </c>
      <c r="T3017" s="9">
        <f>(Table1[[#This Row],[Profit]]/Table1[[#This Row],[Sales]])</f>
        <v>-0.3</v>
      </c>
    </row>
    <row r="3018" spans="1:20" x14ac:dyDescent="0.25">
      <c r="A3018">
        <v>20220824</v>
      </c>
      <c r="B3018" s="1" t="s">
        <v>761</v>
      </c>
      <c r="C3018" s="1" t="s">
        <v>57</v>
      </c>
      <c r="D3018" s="1" t="s">
        <v>99</v>
      </c>
      <c r="E3018" s="1" t="s">
        <v>59</v>
      </c>
      <c r="F3018" s="1" t="s">
        <v>60</v>
      </c>
      <c r="G3018" s="1" t="s">
        <v>298</v>
      </c>
      <c r="H3018" s="1" t="s">
        <v>168</v>
      </c>
      <c r="I3018" s="1" t="s">
        <v>63</v>
      </c>
      <c r="J3018" s="1" t="s">
        <v>37</v>
      </c>
      <c r="K3018">
        <v>727.29600000000005</v>
      </c>
      <c r="L3018">
        <v>8</v>
      </c>
      <c r="M3018">
        <v>0.2</v>
      </c>
      <c r="N3018">
        <v>-172.7328</v>
      </c>
      <c r="O3018">
        <f>(Table1[[#This Row],[Sales]]-Table1[[#This Row],[Profit]])/Table1[[#This Row],[Quantity]]</f>
        <v>112.50360000000001</v>
      </c>
      <c r="P3018">
        <f>Table1[[#This Row],[Sales]]/Table1[[#This Row],[Quantity]]</f>
        <v>90.912000000000006</v>
      </c>
      <c r="Q3018" t="str">
        <f t="shared" si="94"/>
        <v>2022</v>
      </c>
      <c r="R3018" t="str">
        <f t="shared" si="95"/>
        <v>08</v>
      </c>
      <c r="S3018">
        <f>CEILING(Table1[[#This Row],[Month]]/3,1)</f>
        <v>3</v>
      </c>
      <c r="T3018" s="9">
        <f>(Table1[[#This Row],[Profit]]/Table1[[#This Row],[Sales]])</f>
        <v>-0.23749999999999999</v>
      </c>
    </row>
    <row r="3019" spans="1:20" x14ac:dyDescent="0.25">
      <c r="A3019">
        <v>20220824</v>
      </c>
      <c r="B3019" s="1" t="s">
        <v>761</v>
      </c>
      <c r="C3019" s="1" t="s">
        <v>57</v>
      </c>
      <c r="D3019" s="1" t="s">
        <v>99</v>
      </c>
      <c r="E3019" s="1" t="s">
        <v>59</v>
      </c>
      <c r="F3019" s="1" t="s">
        <v>60</v>
      </c>
      <c r="G3019" s="1" t="s">
        <v>298</v>
      </c>
      <c r="H3019" s="1" t="s">
        <v>168</v>
      </c>
      <c r="I3019" s="1" t="s">
        <v>63</v>
      </c>
      <c r="J3019" s="1" t="s">
        <v>41</v>
      </c>
      <c r="K3019">
        <v>22.608000000000001</v>
      </c>
      <c r="L3019">
        <v>3</v>
      </c>
      <c r="M3019">
        <v>0.6</v>
      </c>
      <c r="N3019">
        <v>-10.1736</v>
      </c>
      <c r="O3019">
        <f>(Table1[[#This Row],[Sales]]-Table1[[#This Row],[Profit]])/Table1[[#This Row],[Quantity]]</f>
        <v>10.927199999999999</v>
      </c>
      <c r="P3019">
        <f>Table1[[#This Row],[Sales]]/Table1[[#This Row],[Quantity]]</f>
        <v>7.5360000000000005</v>
      </c>
      <c r="Q3019" t="str">
        <f t="shared" si="94"/>
        <v>2022</v>
      </c>
      <c r="R3019" t="str">
        <f t="shared" si="95"/>
        <v>08</v>
      </c>
      <c r="S3019">
        <f>CEILING(Table1[[#This Row],[Month]]/3,1)</f>
        <v>3</v>
      </c>
      <c r="T3019" s="9">
        <f>(Table1[[#This Row],[Profit]]/Table1[[#This Row],[Sales]])</f>
        <v>-0.45</v>
      </c>
    </row>
    <row r="3020" spans="1:20" x14ac:dyDescent="0.25">
      <c r="A3020">
        <v>20220824</v>
      </c>
      <c r="B3020" s="1" t="s">
        <v>761</v>
      </c>
      <c r="C3020" s="1" t="s">
        <v>57</v>
      </c>
      <c r="D3020" s="1" t="s">
        <v>99</v>
      </c>
      <c r="E3020" s="1" t="s">
        <v>59</v>
      </c>
      <c r="F3020" s="1" t="s">
        <v>60</v>
      </c>
      <c r="G3020" s="1" t="s">
        <v>298</v>
      </c>
      <c r="H3020" s="1" t="s">
        <v>168</v>
      </c>
      <c r="I3020" s="1" t="s">
        <v>63</v>
      </c>
      <c r="J3020" s="1" t="s">
        <v>94</v>
      </c>
      <c r="K3020">
        <v>666.4</v>
      </c>
      <c r="L3020">
        <v>7</v>
      </c>
      <c r="M3020">
        <v>0.2</v>
      </c>
      <c r="N3020">
        <v>-33.32</v>
      </c>
      <c r="O3020">
        <f>(Table1[[#This Row],[Sales]]-Table1[[#This Row],[Profit]])/Table1[[#This Row],[Quantity]]</f>
        <v>99.960000000000008</v>
      </c>
      <c r="P3020">
        <f>Table1[[#This Row],[Sales]]/Table1[[#This Row],[Quantity]]</f>
        <v>95.2</v>
      </c>
      <c r="Q3020" t="str">
        <f t="shared" si="94"/>
        <v>2022</v>
      </c>
      <c r="R3020" t="str">
        <f t="shared" si="95"/>
        <v>08</v>
      </c>
      <c r="S3020">
        <f>CEILING(Table1[[#This Row],[Month]]/3,1)</f>
        <v>3</v>
      </c>
      <c r="T3020" s="9">
        <f>(Table1[[#This Row],[Profit]]/Table1[[#This Row],[Sales]])</f>
        <v>-0.05</v>
      </c>
    </row>
    <row r="3021" spans="1:20" x14ac:dyDescent="0.25">
      <c r="A3021">
        <v>20211108</v>
      </c>
      <c r="B3021" s="1" t="s">
        <v>445</v>
      </c>
      <c r="C3021" s="1" t="s">
        <v>71</v>
      </c>
      <c r="D3021" s="1" t="s">
        <v>72</v>
      </c>
      <c r="E3021" s="1" t="s">
        <v>17</v>
      </c>
      <c r="F3021" s="1" t="s">
        <v>73</v>
      </c>
      <c r="G3021" s="1" t="s">
        <v>447</v>
      </c>
      <c r="H3021" s="1" t="s">
        <v>62</v>
      </c>
      <c r="I3021" s="1" t="s">
        <v>21</v>
      </c>
      <c r="J3021" s="1" t="s">
        <v>136</v>
      </c>
      <c r="K3021">
        <v>5.04</v>
      </c>
      <c r="L3021">
        <v>3</v>
      </c>
      <c r="M3021">
        <v>0</v>
      </c>
      <c r="N3021">
        <v>0.2016</v>
      </c>
      <c r="O3021">
        <f>(Table1[[#This Row],[Sales]]-Table1[[#This Row],[Profit]])/Table1[[#This Row],[Quantity]]</f>
        <v>1.6128</v>
      </c>
      <c r="P3021">
        <f>Table1[[#This Row],[Sales]]/Table1[[#This Row],[Quantity]]</f>
        <v>1.68</v>
      </c>
      <c r="Q3021" t="str">
        <f t="shared" si="94"/>
        <v>2021</v>
      </c>
      <c r="R3021" t="str">
        <f t="shared" si="95"/>
        <v>11</v>
      </c>
      <c r="S3021">
        <f>CEILING(Table1[[#This Row],[Month]]/3,1)</f>
        <v>4</v>
      </c>
      <c r="T3021" s="9">
        <f>(Table1[[#This Row],[Profit]]/Table1[[#This Row],[Sales]])</f>
        <v>0.04</v>
      </c>
    </row>
    <row r="3022" spans="1:20" x14ac:dyDescent="0.25">
      <c r="A3022">
        <v>20211108</v>
      </c>
      <c r="B3022" s="1" t="s">
        <v>445</v>
      </c>
      <c r="C3022" s="1" t="s">
        <v>71</v>
      </c>
      <c r="D3022" s="1" t="s">
        <v>72</v>
      </c>
      <c r="E3022" s="1" t="s">
        <v>17</v>
      </c>
      <c r="F3022" s="1" t="s">
        <v>73</v>
      </c>
      <c r="G3022" s="1" t="s">
        <v>447</v>
      </c>
      <c r="H3022" s="1" t="s">
        <v>62</v>
      </c>
      <c r="I3022" s="1" t="s">
        <v>21</v>
      </c>
      <c r="J3022" s="1" t="s">
        <v>50</v>
      </c>
      <c r="K3022">
        <v>92.94</v>
      </c>
      <c r="L3022">
        <v>3</v>
      </c>
      <c r="M3022">
        <v>0</v>
      </c>
      <c r="N3022">
        <v>41.823</v>
      </c>
      <c r="O3022">
        <f>(Table1[[#This Row],[Sales]]-Table1[[#This Row],[Profit]])/Table1[[#This Row],[Quantity]]</f>
        <v>17.038999999999998</v>
      </c>
      <c r="P3022">
        <f>Table1[[#This Row],[Sales]]/Table1[[#This Row],[Quantity]]</f>
        <v>30.98</v>
      </c>
      <c r="Q3022" t="str">
        <f t="shared" si="94"/>
        <v>2021</v>
      </c>
      <c r="R3022" t="str">
        <f t="shared" si="95"/>
        <v>11</v>
      </c>
      <c r="S3022">
        <f>CEILING(Table1[[#This Row],[Month]]/3,1)</f>
        <v>4</v>
      </c>
      <c r="T3022" s="9">
        <f>(Table1[[#This Row],[Profit]]/Table1[[#This Row],[Sales]])</f>
        <v>0.45</v>
      </c>
    </row>
    <row r="3023" spans="1:20" x14ac:dyDescent="0.25">
      <c r="A3023">
        <v>20211108</v>
      </c>
      <c r="B3023" s="1" t="s">
        <v>445</v>
      </c>
      <c r="C3023" s="1" t="s">
        <v>71</v>
      </c>
      <c r="D3023" s="1" t="s">
        <v>72</v>
      </c>
      <c r="E3023" s="1" t="s">
        <v>17</v>
      </c>
      <c r="F3023" s="1" t="s">
        <v>73</v>
      </c>
      <c r="G3023" s="1" t="s">
        <v>447</v>
      </c>
      <c r="H3023" s="1" t="s">
        <v>62</v>
      </c>
      <c r="I3023" s="1" t="s">
        <v>21</v>
      </c>
      <c r="J3023" s="1" t="s">
        <v>41</v>
      </c>
      <c r="K3023">
        <v>66.69</v>
      </c>
      <c r="L3023">
        <v>3</v>
      </c>
      <c r="M3023">
        <v>0</v>
      </c>
      <c r="N3023">
        <v>22.0077</v>
      </c>
      <c r="O3023">
        <f>(Table1[[#This Row],[Sales]]-Table1[[#This Row],[Profit]])/Table1[[#This Row],[Quantity]]</f>
        <v>14.8941</v>
      </c>
      <c r="P3023">
        <f>Table1[[#This Row],[Sales]]/Table1[[#This Row],[Quantity]]</f>
        <v>22.23</v>
      </c>
      <c r="Q3023" t="str">
        <f t="shared" si="94"/>
        <v>2021</v>
      </c>
      <c r="R3023" t="str">
        <f t="shared" si="95"/>
        <v>11</v>
      </c>
      <c r="S3023">
        <f>CEILING(Table1[[#This Row],[Month]]/3,1)</f>
        <v>4</v>
      </c>
      <c r="T3023" s="9">
        <f>(Table1[[#This Row],[Profit]]/Table1[[#This Row],[Sales]])</f>
        <v>0.33</v>
      </c>
    </row>
    <row r="3024" spans="1:20" x14ac:dyDescent="0.25">
      <c r="A3024">
        <v>20211108</v>
      </c>
      <c r="B3024" s="1" t="s">
        <v>445</v>
      </c>
      <c r="C3024" s="1" t="s">
        <v>71</v>
      </c>
      <c r="D3024" s="1" t="s">
        <v>72</v>
      </c>
      <c r="E3024" s="1" t="s">
        <v>17</v>
      </c>
      <c r="F3024" s="1" t="s">
        <v>73</v>
      </c>
      <c r="G3024" s="1" t="s">
        <v>447</v>
      </c>
      <c r="H3024" s="1" t="s">
        <v>62</v>
      </c>
      <c r="I3024" s="1" t="s">
        <v>21</v>
      </c>
      <c r="J3024" s="1" t="s">
        <v>36</v>
      </c>
      <c r="K3024">
        <v>91.68</v>
      </c>
      <c r="L3024">
        <v>5</v>
      </c>
      <c r="M3024">
        <v>0.2</v>
      </c>
      <c r="N3024">
        <v>28.65</v>
      </c>
      <c r="O3024">
        <f>(Table1[[#This Row],[Sales]]-Table1[[#This Row],[Profit]])/Table1[[#This Row],[Quantity]]</f>
        <v>12.606000000000002</v>
      </c>
      <c r="P3024">
        <f>Table1[[#This Row],[Sales]]/Table1[[#This Row],[Quantity]]</f>
        <v>18.336000000000002</v>
      </c>
      <c r="Q3024" t="str">
        <f t="shared" si="94"/>
        <v>2021</v>
      </c>
      <c r="R3024" t="str">
        <f t="shared" si="95"/>
        <v>11</v>
      </c>
      <c r="S3024">
        <f>CEILING(Table1[[#This Row],[Month]]/3,1)</f>
        <v>4</v>
      </c>
      <c r="T3024" s="9">
        <f>(Table1[[#This Row],[Profit]]/Table1[[#This Row],[Sales]])</f>
        <v>0.31249999999999994</v>
      </c>
    </row>
    <row r="3025" spans="1:20" x14ac:dyDescent="0.25">
      <c r="A3025">
        <v>20231118</v>
      </c>
      <c r="B3025" s="1" t="s">
        <v>1084</v>
      </c>
      <c r="C3025" s="1" t="s">
        <v>57</v>
      </c>
      <c r="D3025" s="1" t="s">
        <v>264</v>
      </c>
      <c r="E3025" s="1" t="s">
        <v>59</v>
      </c>
      <c r="F3025" s="1" t="s">
        <v>60</v>
      </c>
      <c r="G3025" s="1" t="s">
        <v>165</v>
      </c>
      <c r="H3025" s="1" t="s">
        <v>91</v>
      </c>
      <c r="I3025" s="1" t="s">
        <v>21</v>
      </c>
      <c r="J3025" s="1" t="s">
        <v>22</v>
      </c>
      <c r="K3025">
        <v>327.7328</v>
      </c>
      <c r="L3025">
        <v>2</v>
      </c>
      <c r="M3025">
        <v>0.32</v>
      </c>
      <c r="N3025">
        <v>-14.4588</v>
      </c>
      <c r="O3025">
        <f>(Table1[[#This Row],[Sales]]-Table1[[#This Row],[Profit]])/Table1[[#This Row],[Quantity]]</f>
        <v>171.0958</v>
      </c>
      <c r="P3025">
        <f>Table1[[#This Row],[Sales]]/Table1[[#This Row],[Quantity]]</f>
        <v>163.8664</v>
      </c>
      <c r="Q3025" t="str">
        <f t="shared" si="94"/>
        <v>2023</v>
      </c>
      <c r="R3025" t="str">
        <f t="shared" si="95"/>
        <v>11</v>
      </c>
      <c r="S3025">
        <f>CEILING(Table1[[#This Row],[Month]]/3,1)</f>
        <v>4</v>
      </c>
      <c r="T3025" s="9">
        <f>(Table1[[#This Row],[Profit]]/Table1[[#This Row],[Sales]])</f>
        <v>-4.4117647058823532E-2</v>
      </c>
    </row>
    <row r="3026" spans="1:20" x14ac:dyDescent="0.25">
      <c r="A3026">
        <v>20211108</v>
      </c>
      <c r="B3026" s="1" t="s">
        <v>923</v>
      </c>
      <c r="C3026" s="1" t="s">
        <v>133</v>
      </c>
      <c r="D3026" s="1" t="s">
        <v>134</v>
      </c>
      <c r="E3026" s="1" t="s">
        <v>17</v>
      </c>
      <c r="F3026" s="1" t="s">
        <v>18</v>
      </c>
      <c r="G3026" s="1" t="s">
        <v>286</v>
      </c>
      <c r="H3026" s="1" t="s">
        <v>40</v>
      </c>
      <c r="I3026" s="1" t="s">
        <v>21</v>
      </c>
      <c r="J3026" s="1" t="s">
        <v>36</v>
      </c>
      <c r="K3026">
        <v>52.271999999999998</v>
      </c>
      <c r="L3026">
        <v>11</v>
      </c>
      <c r="M3026">
        <v>0.2</v>
      </c>
      <c r="N3026">
        <v>17.6418</v>
      </c>
      <c r="O3026">
        <f>(Table1[[#This Row],[Sales]]-Table1[[#This Row],[Profit]])/Table1[[#This Row],[Quantity]]</f>
        <v>3.1482000000000001</v>
      </c>
      <c r="P3026">
        <f>Table1[[#This Row],[Sales]]/Table1[[#This Row],[Quantity]]</f>
        <v>4.7519999999999998</v>
      </c>
      <c r="Q3026" t="str">
        <f t="shared" si="94"/>
        <v>2021</v>
      </c>
      <c r="R3026" t="str">
        <f t="shared" si="95"/>
        <v>11</v>
      </c>
      <c r="S3026">
        <f>CEILING(Table1[[#This Row],[Month]]/3,1)</f>
        <v>4</v>
      </c>
      <c r="T3026" s="9">
        <f>(Table1[[#This Row],[Profit]]/Table1[[#This Row],[Sales]])</f>
        <v>0.33750000000000002</v>
      </c>
    </row>
    <row r="3027" spans="1:20" x14ac:dyDescent="0.25">
      <c r="A3027">
        <v>20211108</v>
      </c>
      <c r="B3027" s="1" t="s">
        <v>923</v>
      </c>
      <c r="C3027" s="1" t="s">
        <v>133</v>
      </c>
      <c r="D3027" s="1" t="s">
        <v>134</v>
      </c>
      <c r="E3027" s="1" t="s">
        <v>17</v>
      </c>
      <c r="F3027" s="1" t="s">
        <v>18</v>
      </c>
      <c r="G3027" s="1" t="s">
        <v>286</v>
      </c>
      <c r="H3027" s="1" t="s">
        <v>40</v>
      </c>
      <c r="I3027" s="1" t="s">
        <v>21</v>
      </c>
      <c r="J3027" s="1" t="s">
        <v>50</v>
      </c>
      <c r="K3027">
        <v>17.940000000000001</v>
      </c>
      <c r="L3027">
        <v>3</v>
      </c>
      <c r="M3027">
        <v>0</v>
      </c>
      <c r="N3027">
        <v>8.0730000000000004</v>
      </c>
      <c r="O3027">
        <f>(Table1[[#This Row],[Sales]]-Table1[[#This Row],[Profit]])/Table1[[#This Row],[Quantity]]</f>
        <v>3.2890000000000001</v>
      </c>
      <c r="P3027">
        <f>Table1[[#This Row],[Sales]]/Table1[[#This Row],[Quantity]]</f>
        <v>5.98</v>
      </c>
      <c r="Q3027" t="str">
        <f t="shared" si="94"/>
        <v>2021</v>
      </c>
      <c r="R3027" t="str">
        <f t="shared" si="95"/>
        <v>11</v>
      </c>
      <c r="S3027">
        <f>CEILING(Table1[[#This Row],[Month]]/3,1)</f>
        <v>4</v>
      </c>
      <c r="T3027" s="9">
        <f>(Table1[[#This Row],[Profit]]/Table1[[#This Row],[Sales]])</f>
        <v>0.45</v>
      </c>
    </row>
    <row r="3028" spans="1:20" x14ac:dyDescent="0.25">
      <c r="A3028">
        <v>20230423</v>
      </c>
      <c r="B3028" s="1" t="s">
        <v>534</v>
      </c>
      <c r="C3028" s="1" t="s">
        <v>85</v>
      </c>
      <c r="D3028" s="1" t="s">
        <v>86</v>
      </c>
      <c r="E3028" s="1" t="s">
        <v>17</v>
      </c>
      <c r="F3028" s="1" t="s">
        <v>34</v>
      </c>
      <c r="G3028" s="1" t="s">
        <v>151</v>
      </c>
      <c r="H3028" s="1" t="s">
        <v>40</v>
      </c>
      <c r="I3028" s="1" t="s">
        <v>63</v>
      </c>
      <c r="J3028" s="1" t="s">
        <v>41</v>
      </c>
      <c r="K3028">
        <v>254.352</v>
      </c>
      <c r="L3028">
        <v>3</v>
      </c>
      <c r="M3028">
        <v>0.2</v>
      </c>
      <c r="N3028">
        <v>0</v>
      </c>
      <c r="O3028">
        <f>(Table1[[#This Row],[Sales]]-Table1[[#This Row],[Profit]])/Table1[[#This Row],[Quantity]]</f>
        <v>84.784000000000006</v>
      </c>
      <c r="P3028">
        <f>Table1[[#This Row],[Sales]]/Table1[[#This Row],[Quantity]]</f>
        <v>84.784000000000006</v>
      </c>
      <c r="Q3028" t="str">
        <f t="shared" si="94"/>
        <v>2023</v>
      </c>
      <c r="R3028" t="str">
        <f t="shared" si="95"/>
        <v>04</v>
      </c>
      <c r="S3028">
        <f>CEILING(Table1[[#This Row],[Month]]/3,1)</f>
        <v>2</v>
      </c>
      <c r="T3028" s="9">
        <f>(Table1[[#This Row],[Profit]]/Table1[[#This Row],[Sales]])</f>
        <v>0</v>
      </c>
    </row>
    <row r="3029" spans="1:20" x14ac:dyDescent="0.25">
      <c r="A3029">
        <v>20200824</v>
      </c>
      <c r="B3029" s="1" t="s">
        <v>881</v>
      </c>
      <c r="C3029" s="1" t="s">
        <v>206</v>
      </c>
      <c r="D3029" s="1" t="s">
        <v>207</v>
      </c>
      <c r="E3029" s="1" t="s">
        <v>17</v>
      </c>
      <c r="F3029" s="1" t="s">
        <v>34</v>
      </c>
      <c r="G3029" s="1" t="s">
        <v>39</v>
      </c>
      <c r="H3029" s="1" t="s">
        <v>40</v>
      </c>
      <c r="I3029" s="1" t="s">
        <v>30</v>
      </c>
      <c r="J3029" s="1" t="s">
        <v>36</v>
      </c>
      <c r="K3029">
        <v>8.2880000000000003</v>
      </c>
      <c r="L3029">
        <v>2</v>
      </c>
      <c r="M3029">
        <v>0.2</v>
      </c>
      <c r="N3029">
        <v>2.6936</v>
      </c>
      <c r="O3029">
        <f>(Table1[[#This Row],[Sales]]-Table1[[#This Row],[Profit]])/Table1[[#This Row],[Quantity]]</f>
        <v>2.7972000000000001</v>
      </c>
      <c r="P3029">
        <f>Table1[[#This Row],[Sales]]/Table1[[#This Row],[Quantity]]</f>
        <v>4.1440000000000001</v>
      </c>
      <c r="Q3029" t="str">
        <f t="shared" si="94"/>
        <v>2020</v>
      </c>
      <c r="R3029" t="str">
        <f t="shared" si="95"/>
        <v>08</v>
      </c>
      <c r="S3029">
        <f>CEILING(Table1[[#This Row],[Month]]/3,1)</f>
        <v>3</v>
      </c>
      <c r="T3029" s="9">
        <f>(Table1[[#This Row],[Profit]]/Table1[[#This Row],[Sales]])</f>
        <v>0.32500000000000001</v>
      </c>
    </row>
    <row r="3030" spans="1:20" x14ac:dyDescent="0.25">
      <c r="A3030">
        <v>20231218</v>
      </c>
      <c r="B3030" s="1" t="s">
        <v>841</v>
      </c>
      <c r="C3030" s="1" t="s">
        <v>149</v>
      </c>
      <c r="D3030" s="1" t="s">
        <v>922</v>
      </c>
      <c r="E3030" s="1" t="s">
        <v>17</v>
      </c>
      <c r="F3030" s="1" t="s">
        <v>34</v>
      </c>
      <c r="G3030" s="1" t="s">
        <v>218</v>
      </c>
      <c r="H3030" s="1" t="s">
        <v>161</v>
      </c>
      <c r="I3030" s="1" t="s">
        <v>21</v>
      </c>
      <c r="J3030" s="1" t="s">
        <v>23</v>
      </c>
      <c r="K3030">
        <v>504.9</v>
      </c>
      <c r="L3030">
        <v>5</v>
      </c>
      <c r="M3030">
        <v>0</v>
      </c>
      <c r="N3030">
        <v>80.784000000000006</v>
      </c>
      <c r="O3030">
        <f>(Table1[[#This Row],[Sales]]-Table1[[#This Row],[Profit]])/Table1[[#This Row],[Quantity]]</f>
        <v>84.8232</v>
      </c>
      <c r="P3030">
        <f>Table1[[#This Row],[Sales]]/Table1[[#This Row],[Quantity]]</f>
        <v>100.97999999999999</v>
      </c>
      <c r="Q3030" t="str">
        <f t="shared" si="94"/>
        <v>2023</v>
      </c>
      <c r="R3030" t="str">
        <f t="shared" si="95"/>
        <v>12</v>
      </c>
      <c r="S3030">
        <f>CEILING(Table1[[#This Row],[Month]]/3,1)</f>
        <v>4</v>
      </c>
      <c r="T3030" s="9">
        <f>(Table1[[#This Row],[Profit]]/Table1[[#This Row],[Sales]])</f>
        <v>0.16000000000000003</v>
      </c>
    </row>
    <row r="3031" spans="1:20" x14ac:dyDescent="0.25">
      <c r="A3031">
        <v>20220325</v>
      </c>
      <c r="B3031" s="1" t="s">
        <v>328</v>
      </c>
      <c r="C3031" s="1" t="s">
        <v>181</v>
      </c>
      <c r="D3031" s="1" t="s">
        <v>1085</v>
      </c>
      <c r="E3031" s="1" t="s">
        <v>17</v>
      </c>
      <c r="F3031" s="1" t="s">
        <v>34</v>
      </c>
      <c r="G3031" s="1" t="s">
        <v>239</v>
      </c>
      <c r="H3031" s="1" t="s">
        <v>62</v>
      </c>
      <c r="I3031" s="1" t="s">
        <v>30</v>
      </c>
      <c r="J3031" s="1" t="s">
        <v>43</v>
      </c>
      <c r="K3031">
        <v>403.16800000000001</v>
      </c>
      <c r="L3031">
        <v>4</v>
      </c>
      <c r="M3031">
        <v>0.2</v>
      </c>
      <c r="N3031">
        <v>25.198</v>
      </c>
      <c r="O3031">
        <f>(Table1[[#This Row],[Sales]]-Table1[[#This Row],[Profit]])/Table1[[#This Row],[Quantity]]</f>
        <v>94.492500000000007</v>
      </c>
      <c r="P3031">
        <f>Table1[[#This Row],[Sales]]/Table1[[#This Row],[Quantity]]</f>
        <v>100.792</v>
      </c>
      <c r="Q3031" t="str">
        <f t="shared" si="94"/>
        <v>2022</v>
      </c>
      <c r="R3031" t="str">
        <f t="shared" si="95"/>
        <v>03</v>
      </c>
      <c r="S3031">
        <f>CEILING(Table1[[#This Row],[Month]]/3,1)</f>
        <v>1</v>
      </c>
      <c r="T3031" s="9">
        <f>(Table1[[#This Row],[Profit]]/Table1[[#This Row],[Sales]])</f>
        <v>6.25E-2</v>
      </c>
    </row>
    <row r="3032" spans="1:20" x14ac:dyDescent="0.25">
      <c r="A3032">
        <v>20210921</v>
      </c>
      <c r="B3032" s="1" t="s">
        <v>1086</v>
      </c>
      <c r="C3032" s="1" t="s">
        <v>120</v>
      </c>
      <c r="D3032" s="1" t="s">
        <v>969</v>
      </c>
      <c r="E3032" s="1" t="s">
        <v>27</v>
      </c>
      <c r="F3032" s="1" t="s">
        <v>82</v>
      </c>
      <c r="G3032" s="1" t="s">
        <v>153</v>
      </c>
      <c r="H3032" s="1" t="s">
        <v>62</v>
      </c>
      <c r="I3032" s="1" t="s">
        <v>30</v>
      </c>
      <c r="J3032" s="1" t="s">
        <v>22</v>
      </c>
      <c r="K3032">
        <v>194.32</v>
      </c>
      <c r="L3032">
        <v>4</v>
      </c>
      <c r="M3032">
        <v>0</v>
      </c>
      <c r="N3032">
        <v>31.091200000000001</v>
      </c>
      <c r="O3032">
        <f>(Table1[[#This Row],[Sales]]-Table1[[#This Row],[Profit]])/Table1[[#This Row],[Quantity]]</f>
        <v>40.807199999999995</v>
      </c>
      <c r="P3032">
        <f>Table1[[#This Row],[Sales]]/Table1[[#This Row],[Quantity]]</f>
        <v>48.58</v>
      </c>
      <c r="Q3032" t="str">
        <f t="shared" si="94"/>
        <v>2021</v>
      </c>
      <c r="R3032" t="str">
        <f t="shared" si="95"/>
        <v>09</v>
      </c>
      <c r="S3032">
        <f>CEILING(Table1[[#This Row],[Month]]/3,1)</f>
        <v>3</v>
      </c>
      <c r="T3032" s="9">
        <f>(Table1[[#This Row],[Profit]]/Table1[[#This Row],[Sales]])</f>
        <v>0.16</v>
      </c>
    </row>
    <row r="3033" spans="1:20" x14ac:dyDescent="0.25">
      <c r="A3033">
        <v>20210921</v>
      </c>
      <c r="B3033" s="1" t="s">
        <v>1086</v>
      </c>
      <c r="C3033" s="1" t="s">
        <v>120</v>
      </c>
      <c r="D3033" s="1" t="s">
        <v>969</v>
      </c>
      <c r="E3033" s="1" t="s">
        <v>27</v>
      </c>
      <c r="F3033" s="1" t="s">
        <v>82</v>
      </c>
      <c r="G3033" s="1" t="s">
        <v>153</v>
      </c>
      <c r="H3033" s="1" t="s">
        <v>62</v>
      </c>
      <c r="I3033" s="1" t="s">
        <v>30</v>
      </c>
      <c r="J3033" s="1" t="s">
        <v>42</v>
      </c>
      <c r="K3033">
        <v>25.99</v>
      </c>
      <c r="L3033">
        <v>1</v>
      </c>
      <c r="M3033">
        <v>0</v>
      </c>
      <c r="N3033">
        <v>7.5370999999999997</v>
      </c>
      <c r="O3033">
        <f>(Table1[[#This Row],[Sales]]-Table1[[#This Row],[Profit]])/Table1[[#This Row],[Quantity]]</f>
        <v>18.4529</v>
      </c>
      <c r="P3033">
        <f>Table1[[#This Row],[Sales]]/Table1[[#This Row],[Quantity]]</f>
        <v>25.99</v>
      </c>
      <c r="Q3033" t="str">
        <f t="shared" si="94"/>
        <v>2021</v>
      </c>
      <c r="R3033" t="str">
        <f t="shared" si="95"/>
        <v>09</v>
      </c>
      <c r="S3033">
        <f>CEILING(Table1[[#This Row],[Month]]/3,1)</f>
        <v>3</v>
      </c>
      <c r="T3033" s="9">
        <f>(Table1[[#This Row],[Profit]]/Table1[[#This Row],[Sales]])</f>
        <v>0.28999999999999998</v>
      </c>
    </row>
    <row r="3034" spans="1:20" x14ac:dyDescent="0.25">
      <c r="A3034">
        <v>20221122</v>
      </c>
      <c r="B3034" s="1" t="s">
        <v>772</v>
      </c>
      <c r="C3034" s="1" t="s">
        <v>181</v>
      </c>
      <c r="D3034" s="1" t="s">
        <v>1085</v>
      </c>
      <c r="E3034" s="1" t="s">
        <v>17</v>
      </c>
      <c r="F3034" s="1" t="s">
        <v>34</v>
      </c>
      <c r="G3034" s="1" t="s">
        <v>171</v>
      </c>
      <c r="H3034" s="1" t="s">
        <v>40</v>
      </c>
      <c r="I3034" s="1" t="s">
        <v>21</v>
      </c>
      <c r="J3034" s="1" t="s">
        <v>23</v>
      </c>
      <c r="K3034">
        <v>195.136</v>
      </c>
      <c r="L3034">
        <v>4</v>
      </c>
      <c r="M3034">
        <v>0.2</v>
      </c>
      <c r="N3034">
        <v>-12.196</v>
      </c>
      <c r="O3034">
        <f>(Table1[[#This Row],[Sales]]-Table1[[#This Row],[Profit]])/Table1[[#This Row],[Quantity]]</f>
        <v>51.832999999999998</v>
      </c>
      <c r="P3034">
        <f>Table1[[#This Row],[Sales]]/Table1[[#This Row],[Quantity]]</f>
        <v>48.783999999999999</v>
      </c>
      <c r="Q3034" t="str">
        <f t="shared" si="94"/>
        <v>2022</v>
      </c>
      <c r="R3034" t="str">
        <f t="shared" si="95"/>
        <v>11</v>
      </c>
      <c r="S3034">
        <f>CEILING(Table1[[#This Row],[Month]]/3,1)</f>
        <v>4</v>
      </c>
      <c r="T3034" s="9">
        <f>(Table1[[#This Row],[Profit]]/Table1[[#This Row],[Sales]])</f>
        <v>-6.25E-2</v>
      </c>
    </row>
    <row r="3035" spans="1:20" x14ac:dyDescent="0.25">
      <c r="A3035">
        <v>20230917</v>
      </c>
      <c r="B3035" s="1" t="s">
        <v>381</v>
      </c>
      <c r="C3035" s="1" t="s">
        <v>85</v>
      </c>
      <c r="D3035" s="1" t="s">
        <v>86</v>
      </c>
      <c r="E3035" s="1" t="s">
        <v>17</v>
      </c>
      <c r="F3035" s="1" t="s">
        <v>34</v>
      </c>
      <c r="G3035" s="1" t="s">
        <v>321</v>
      </c>
      <c r="H3035" s="1" t="s">
        <v>69</v>
      </c>
      <c r="I3035" s="1" t="s">
        <v>63</v>
      </c>
      <c r="J3035" s="1" t="s">
        <v>50</v>
      </c>
      <c r="K3035">
        <v>20.736000000000001</v>
      </c>
      <c r="L3035">
        <v>4</v>
      </c>
      <c r="M3035">
        <v>0.2</v>
      </c>
      <c r="N3035">
        <v>7.2576000000000001</v>
      </c>
      <c r="O3035">
        <f>(Table1[[#This Row],[Sales]]-Table1[[#This Row],[Profit]])/Table1[[#This Row],[Quantity]]</f>
        <v>3.3696000000000002</v>
      </c>
      <c r="P3035">
        <f>Table1[[#This Row],[Sales]]/Table1[[#This Row],[Quantity]]</f>
        <v>5.1840000000000002</v>
      </c>
      <c r="Q3035" t="str">
        <f t="shared" si="94"/>
        <v>2023</v>
      </c>
      <c r="R3035" t="str">
        <f t="shared" si="95"/>
        <v>09</v>
      </c>
      <c r="S3035">
        <f>CEILING(Table1[[#This Row],[Month]]/3,1)</f>
        <v>3</v>
      </c>
      <c r="T3035" s="9">
        <f>(Table1[[#This Row],[Profit]]/Table1[[#This Row],[Sales]])</f>
        <v>0.35</v>
      </c>
    </row>
    <row r="3036" spans="1:20" x14ac:dyDescent="0.25">
      <c r="A3036">
        <v>20210611</v>
      </c>
      <c r="B3036" s="1" t="s">
        <v>482</v>
      </c>
      <c r="C3036" s="1" t="s">
        <v>274</v>
      </c>
      <c r="D3036" s="1" t="s">
        <v>275</v>
      </c>
      <c r="E3036" s="1" t="s">
        <v>17</v>
      </c>
      <c r="F3036" s="1" t="s">
        <v>197</v>
      </c>
      <c r="G3036" s="1" t="s">
        <v>211</v>
      </c>
      <c r="H3036" s="1" t="s">
        <v>55</v>
      </c>
      <c r="I3036" s="1" t="s">
        <v>21</v>
      </c>
      <c r="J3036" s="1" t="s">
        <v>94</v>
      </c>
      <c r="K3036">
        <v>53.7</v>
      </c>
      <c r="L3036">
        <v>6</v>
      </c>
      <c r="M3036">
        <v>0</v>
      </c>
      <c r="N3036">
        <v>10.202999999999999</v>
      </c>
      <c r="O3036">
        <f>(Table1[[#This Row],[Sales]]-Table1[[#This Row],[Profit]])/Table1[[#This Row],[Quantity]]</f>
        <v>7.2495000000000003</v>
      </c>
      <c r="P3036">
        <f>Table1[[#This Row],[Sales]]/Table1[[#This Row],[Quantity]]</f>
        <v>8.9500000000000011</v>
      </c>
      <c r="Q3036" t="str">
        <f t="shared" si="94"/>
        <v>2021</v>
      </c>
      <c r="R3036" t="str">
        <f t="shared" si="95"/>
        <v>06</v>
      </c>
      <c r="S3036">
        <f>CEILING(Table1[[#This Row],[Month]]/3,1)</f>
        <v>2</v>
      </c>
      <c r="T3036" s="9">
        <f>(Table1[[#This Row],[Profit]]/Table1[[#This Row],[Sales]])</f>
        <v>0.18999999999999997</v>
      </c>
    </row>
    <row r="3037" spans="1:20" x14ac:dyDescent="0.25">
      <c r="A3037">
        <v>20210611</v>
      </c>
      <c r="B3037" s="1" t="s">
        <v>482</v>
      </c>
      <c r="C3037" s="1" t="s">
        <v>274</v>
      </c>
      <c r="D3037" s="1" t="s">
        <v>275</v>
      </c>
      <c r="E3037" s="1" t="s">
        <v>17</v>
      </c>
      <c r="F3037" s="1" t="s">
        <v>197</v>
      </c>
      <c r="G3037" s="1" t="s">
        <v>211</v>
      </c>
      <c r="H3037" s="1" t="s">
        <v>55</v>
      </c>
      <c r="I3037" s="1" t="s">
        <v>21</v>
      </c>
      <c r="J3037" s="1" t="s">
        <v>36</v>
      </c>
      <c r="K3037">
        <v>36.26</v>
      </c>
      <c r="L3037">
        <v>7</v>
      </c>
      <c r="M3037">
        <v>0</v>
      </c>
      <c r="N3037">
        <v>16.679600000000001</v>
      </c>
      <c r="O3037">
        <f>(Table1[[#This Row],[Sales]]-Table1[[#This Row],[Profit]])/Table1[[#This Row],[Quantity]]</f>
        <v>2.7971999999999997</v>
      </c>
      <c r="P3037">
        <f>Table1[[#This Row],[Sales]]/Table1[[#This Row],[Quantity]]</f>
        <v>5.18</v>
      </c>
      <c r="Q3037" t="str">
        <f t="shared" si="94"/>
        <v>2021</v>
      </c>
      <c r="R3037" t="str">
        <f t="shared" si="95"/>
        <v>06</v>
      </c>
      <c r="S3037">
        <f>CEILING(Table1[[#This Row],[Month]]/3,1)</f>
        <v>2</v>
      </c>
      <c r="T3037" s="9">
        <f>(Table1[[#This Row],[Profit]]/Table1[[#This Row],[Sales]])</f>
        <v>0.46</v>
      </c>
    </row>
    <row r="3038" spans="1:20" x14ac:dyDescent="0.25">
      <c r="A3038">
        <v>20210611</v>
      </c>
      <c r="B3038" s="1" t="s">
        <v>482</v>
      </c>
      <c r="C3038" s="1" t="s">
        <v>274</v>
      </c>
      <c r="D3038" s="1" t="s">
        <v>275</v>
      </c>
      <c r="E3038" s="1" t="s">
        <v>17</v>
      </c>
      <c r="F3038" s="1" t="s">
        <v>197</v>
      </c>
      <c r="G3038" s="1" t="s">
        <v>211</v>
      </c>
      <c r="H3038" s="1" t="s">
        <v>55</v>
      </c>
      <c r="I3038" s="1" t="s">
        <v>21</v>
      </c>
      <c r="J3038" s="1" t="s">
        <v>42</v>
      </c>
      <c r="K3038">
        <v>56.3</v>
      </c>
      <c r="L3038">
        <v>2</v>
      </c>
      <c r="M3038">
        <v>0</v>
      </c>
      <c r="N3038">
        <v>15.763999999999999</v>
      </c>
      <c r="O3038">
        <f>(Table1[[#This Row],[Sales]]-Table1[[#This Row],[Profit]])/Table1[[#This Row],[Quantity]]</f>
        <v>20.268000000000001</v>
      </c>
      <c r="P3038">
        <f>Table1[[#This Row],[Sales]]/Table1[[#This Row],[Quantity]]</f>
        <v>28.15</v>
      </c>
      <c r="Q3038" t="str">
        <f t="shared" si="94"/>
        <v>2021</v>
      </c>
      <c r="R3038" t="str">
        <f t="shared" si="95"/>
        <v>06</v>
      </c>
      <c r="S3038">
        <f>CEILING(Table1[[#This Row],[Month]]/3,1)</f>
        <v>2</v>
      </c>
      <c r="T3038" s="9">
        <f>(Table1[[#This Row],[Profit]]/Table1[[#This Row],[Sales]])</f>
        <v>0.28000000000000003</v>
      </c>
    </row>
    <row r="3039" spans="1:20" x14ac:dyDescent="0.25">
      <c r="A3039">
        <v>20210611</v>
      </c>
      <c r="B3039" s="1" t="s">
        <v>482</v>
      </c>
      <c r="C3039" s="1" t="s">
        <v>274</v>
      </c>
      <c r="D3039" s="1" t="s">
        <v>275</v>
      </c>
      <c r="E3039" s="1" t="s">
        <v>17</v>
      </c>
      <c r="F3039" s="1" t="s">
        <v>197</v>
      </c>
      <c r="G3039" s="1" t="s">
        <v>211</v>
      </c>
      <c r="H3039" s="1" t="s">
        <v>55</v>
      </c>
      <c r="I3039" s="1" t="s">
        <v>21</v>
      </c>
      <c r="J3039" s="1" t="s">
        <v>50</v>
      </c>
      <c r="K3039">
        <v>32.4</v>
      </c>
      <c r="L3039">
        <v>5</v>
      </c>
      <c r="M3039">
        <v>0</v>
      </c>
      <c r="N3039">
        <v>15.552</v>
      </c>
      <c r="O3039">
        <f>(Table1[[#This Row],[Sales]]-Table1[[#This Row],[Profit]])/Table1[[#This Row],[Quantity]]</f>
        <v>3.3695999999999997</v>
      </c>
      <c r="P3039">
        <f>Table1[[#This Row],[Sales]]/Table1[[#This Row],[Quantity]]</f>
        <v>6.4799999999999995</v>
      </c>
      <c r="Q3039" t="str">
        <f t="shared" si="94"/>
        <v>2021</v>
      </c>
      <c r="R3039" t="str">
        <f t="shared" si="95"/>
        <v>06</v>
      </c>
      <c r="S3039">
        <f>CEILING(Table1[[#This Row],[Month]]/3,1)</f>
        <v>2</v>
      </c>
      <c r="T3039" s="9">
        <f>(Table1[[#This Row],[Profit]]/Table1[[#This Row],[Sales]])</f>
        <v>0.48</v>
      </c>
    </row>
    <row r="3040" spans="1:20" x14ac:dyDescent="0.25">
      <c r="A3040">
        <v>20210611</v>
      </c>
      <c r="B3040" s="1" t="s">
        <v>482</v>
      </c>
      <c r="C3040" s="1" t="s">
        <v>274</v>
      </c>
      <c r="D3040" s="1" t="s">
        <v>275</v>
      </c>
      <c r="E3040" s="1" t="s">
        <v>17</v>
      </c>
      <c r="F3040" s="1" t="s">
        <v>197</v>
      </c>
      <c r="G3040" s="1" t="s">
        <v>211</v>
      </c>
      <c r="H3040" s="1" t="s">
        <v>55</v>
      </c>
      <c r="I3040" s="1" t="s">
        <v>21</v>
      </c>
      <c r="J3040" s="1" t="s">
        <v>41</v>
      </c>
      <c r="K3040">
        <v>29.16</v>
      </c>
      <c r="L3040">
        <v>2</v>
      </c>
      <c r="M3040">
        <v>0</v>
      </c>
      <c r="N3040">
        <v>10.789199999999999</v>
      </c>
      <c r="O3040">
        <f>(Table1[[#This Row],[Sales]]-Table1[[#This Row],[Profit]])/Table1[[#This Row],[Quantity]]</f>
        <v>9.1854000000000013</v>
      </c>
      <c r="P3040">
        <f>Table1[[#This Row],[Sales]]/Table1[[#This Row],[Quantity]]</f>
        <v>14.58</v>
      </c>
      <c r="Q3040" t="str">
        <f t="shared" si="94"/>
        <v>2021</v>
      </c>
      <c r="R3040" t="str">
        <f t="shared" si="95"/>
        <v>06</v>
      </c>
      <c r="S3040">
        <f>CEILING(Table1[[#This Row],[Month]]/3,1)</f>
        <v>2</v>
      </c>
      <c r="T3040" s="9">
        <f>(Table1[[#This Row],[Profit]]/Table1[[#This Row],[Sales]])</f>
        <v>0.37</v>
      </c>
    </row>
    <row r="3041" spans="1:20" x14ac:dyDescent="0.25">
      <c r="A3041">
        <v>20231004</v>
      </c>
      <c r="B3041" s="1" t="s">
        <v>795</v>
      </c>
      <c r="C3041" s="1" t="s">
        <v>25</v>
      </c>
      <c r="D3041" s="1" t="s">
        <v>238</v>
      </c>
      <c r="E3041" s="1" t="s">
        <v>27</v>
      </c>
      <c r="F3041" s="1" t="s">
        <v>28</v>
      </c>
      <c r="G3041" s="1" t="s">
        <v>568</v>
      </c>
      <c r="H3041" s="1" t="s">
        <v>69</v>
      </c>
      <c r="I3041" s="1" t="s">
        <v>30</v>
      </c>
      <c r="J3041" s="1" t="s">
        <v>36</v>
      </c>
      <c r="K3041">
        <v>171.28800000000001</v>
      </c>
      <c r="L3041">
        <v>3</v>
      </c>
      <c r="M3041">
        <v>0.2</v>
      </c>
      <c r="N3041">
        <v>-6.4233000000000002</v>
      </c>
      <c r="O3041">
        <f>(Table1[[#This Row],[Sales]]-Table1[[#This Row],[Profit]])/Table1[[#This Row],[Quantity]]</f>
        <v>59.237100000000005</v>
      </c>
      <c r="P3041">
        <f>Table1[[#This Row],[Sales]]/Table1[[#This Row],[Quantity]]</f>
        <v>57.096000000000004</v>
      </c>
      <c r="Q3041" t="str">
        <f t="shared" si="94"/>
        <v>2023</v>
      </c>
      <c r="R3041" t="str">
        <f t="shared" si="95"/>
        <v>10</v>
      </c>
      <c r="S3041">
        <f>CEILING(Table1[[#This Row],[Month]]/3,1)</f>
        <v>4</v>
      </c>
      <c r="T3041" s="9">
        <f>(Table1[[#This Row],[Profit]]/Table1[[#This Row],[Sales]])</f>
        <v>-3.7499999999999999E-2</v>
      </c>
    </row>
    <row r="3042" spans="1:20" x14ac:dyDescent="0.25">
      <c r="A3042">
        <v>20220506</v>
      </c>
      <c r="B3042" s="1" t="s">
        <v>76</v>
      </c>
      <c r="C3042" s="1" t="s">
        <v>156</v>
      </c>
      <c r="D3042" s="1" t="s">
        <v>312</v>
      </c>
      <c r="E3042" s="1" t="s">
        <v>17</v>
      </c>
      <c r="F3042" s="1" t="s">
        <v>73</v>
      </c>
      <c r="G3042" s="1" t="s">
        <v>78</v>
      </c>
      <c r="H3042" s="1" t="s">
        <v>40</v>
      </c>
      <c r="I3042" s="1" t="s">
        <v>21</v>
      </c>
      <c r="J3042" s="1" t="s">
        <v>41</v>
      </c>
      <c r="K3042">
        <v>16.72</v>
      </c>
      <c r="L3042">
        <v>5</v>
      </c>
      <c r="M3042">
        <v>0.2</v>
      </c>
      <c r="N3042">
        <v>3.3439999999999999</v>
      </c>
      <c r="O3042">
        <f>(Table1[[#This Row],[Sales]]-Table1[[#This Row],[Profit]])/Table1[[#This Row],[Quantity]]</f>
        <v>2.6751999999999998</v>
      </c>
      <c r="P3042">
        <f>Table1[[#This Row],[Sales]]/Table1[[#This Row],[Quantity]]</f>
        <v>3.3439999999999999</v>
      </c>
      <c r="Q3042" t="str">
        <f t="shared" si="94"/>
        <v>2022</v>
      </c>
      <c r="R3042" t="str">
        <f t="shared" si="95"/>
        <v>05</v>
      </c>
      <c r="S3042">
        <f>CEILING(Table1[[#This Row],[Month]]/3,1)</f>
        <v>2</v>
      </c>
      <c r="T3042" s="9">
        <f>(Table1[[#This Row],[Profit]]/Table1[[#This Row],[Sales]])</f>
        <v>0.2</v>
      </c>
    </row>
    <row r="3043" spans="1:20" x14ac:dyDescent="0.25">
      <c r="A3043">
        <v>20230912</v>
      </c>
      <c r="B3043" s="1" t="s">
        <v>961</v>
      </c>
      <c r="C3043" s="1" t="s">
        <v>25</v>
      </c>
      <c r="D3043" s="1" t="s">
        <v>367</v>
      </c>
      <c r="E3043" s="1" t="s">
        <v>27</v>
      </c>
      <c r="F3043" s="1" t="s">
        <v>28</v>
      </c>
      <c r="G3043" s="1" t="s">
        <v>286</v>
      </c>
      <c r="H3043" s="1" t="s">
        <v>40</v>
      </c>
      <c r="I3043" s="1" t="s">
        <v>63</v>
      </c>
      <c r="J3043" s="1" t="s">
        <v>50</v>
      </c>
      <c r="K3043">
        <v>12.96</v>
      </c>
      <c r="L3043">
        <v>2</v>
      </c>
      <c r="M3043">
        <v>0</v>
      </c>
      <c r="N3043">
        <v>6.2207999999999997</v>
      </c>
      <c r="O3043">
        <f>(Table1[[#This Row],[Sales]]-Table1[[#This Row],[Profit]])/Table1[[#This Row],[Quantity]]</f>
        <v>3.3696000000000006</v>
      </c>
      <c r="P3043">
        <f>Table1[[#This Row],[Sales]]/Table1[[#This Row],[Quantity]]</f>
        <v>6.48</v>
      </c>
      <c r="Q3043" t="str">
        <f t="shared" si="94"/>
        <v>2023</v>
      </c>
      <c r="R3043" t="str">
        <f t="shared" si="95"/>
        <v>09</v>
      </c>
      <c r="S3043">
        <f>CEILING(Table1[[#This Row],[Month]]/3,1)</f>
        <v>3</v>
      </c>
      <c r="T3043" s="9">
        <f>(Table1[[#This Row],[Profit]]/Table1[[#This Row],[Sales]])</f>
        <v>0.47999999999999993</v>
      </c>
    </row>
    <row r="3044" spans="1:20" x14ac:dyDescent="0.25">
      <c r="A3044">
        <v>20230912</v>
      </c>
      <c r="B3044" s="1" t="s">
        <v>961</v>
      </c>
      <c r="C3044" s="1" t="s">
        <v>25</v>
      </c>
      <c r="D3044" s="1" t="s">
        <v>367</v>
      </c>
      <c r="E3044" s="1" t="s">
        <v>27</v>
      </c>
      <c r="F3044" s="1" t="s">
        <v>28</v>
      </c>
      <c r="G3044" s="1" t="s">
        <v>286</v>
      </c>
      <c r="H3044" s="1" t="s">
        <v>40</v>
      </c>
      <c r="I3044" s="1" t="s">
        <v>63</v>
      </c>
      <c r="J3044" s="1" t="s">
        <v>97</v>
      </c>
      <c r="K3044">
        <v>22.18</v>
      </c>
      <c r="L3044">
        <v>2</v>
      </c>
      <c r="M3044">
        <v>0</v>
      </c>
      <c r="N3044">
        <v>10.8682</v>
      </c>
      <c r="O3044">
        <f>(Table1[[#This Row],[Sales]]-Table1[[#This Row],[Profit]])/Table1[[#This Row],[Quantity]]</f>
        <v>5.6558999999999999</v>
      </c>
      <c r="P3044">
        <f>Table1[[#This Row],[Sales]]/Table1[[#This Row],[Quantity]]</f>
        <v>11.09</v>
      </c>
      <c r="Q3044" t="str">
        <f t="shared" si="94"/>
        <v>2023</v>
      </c>
      <c r="R3044" t="str">
        <f t="shared" si="95"/>
        <v>09</v>
      </c>
      <c r="S3044">
        <f>CEILING(Table1[[#This Row],[Month]]/3,1)</f>
        <v>3</v>
      </c>
      <c r="T3044" s="9">
        <f>(Table1[[#This Row],[Profit]]/Table1[[#This Row],[Sales]])</f>
        <v>0.49</v>
      </c>
    </row>
    <row r="3045" spans="1:20" x14ac:dyDescent="0.25">
      <c r="A3045">
        <v>20230912</v>
      </c>
      <c r="B3045" s="1" t="s">
        <v>961</v>
      </c>
      <c r="C3045" s="1" t="s">
        <v>25</v>
      </c>
      <c r="D3045" s="1" t="s">
        <v>367</v>
      </c>
      <c r="E3045" s="1" t="s">
        <v>27</v>
      </c>
      <c r="F3045" s="1" t="s">
        <v>28</v>
      </c>
      <c r="G3045" s="1" t="s">
        <v>286</v>
      </c>
      <c r="H3045" s="1" t="s">
        <v>40</v>
      </c>
      <c r="I3045" s="1" t="s">
        <v>63</v>
      </c>
      <c r="J3045" s="1" t="s">
        <v>23</v>
      </c>
      <c r="K3045">
        <v>2054.2719999999999</v>
      </c>
      <c r="L3045">
        <v>8</v>
      </c>
      <c r="M3045">
        <v>0.2</v>
      </c>
      <c r="N3045">
        <v>256.78399999999999</v>
      </c>
      <c r="O3045">
        <f>(Table1[[#This Row],[Sales]]-Table1[[#This Row],[Profit]])/Table1[[#This Row],[Quantity]]</f>
        <v>224.68599999999998</v>
      </c>
      <c r="P3045">
        <f>Table1[[#This Row],[Sales]]/Table1[[#This Row],[Quantity]]</f>
        <v>256.78399999999999</v>
      </c>
      <c r="Q3045" t="str">
        <f t="shared" si="94"/>
        <v>2023</v>
      </c>
      <c r="R3045" t="str">
        <f t="shared" si="95"/>
        <v>09</v>
      </c>
      <c r="S3045">
        <f>CEILING(Table1[[#This Row],[Month]]/3,1)</f>
        <v>3</v>
      </c>
      <c r="T3045" s="9">
        <f>(Table1[[#This Row],[Profit]]/Table1[[#This Row],[Sales]])</f>
        <v>0.125</v>
      </c>
    </row>
    <row r="3046" spans="1:20" x14ac:dyDescent="0.25">
      <c r="A3046">
        <v>20210430</v>
      </c>
      <c r="B3046" s="1" t="s">
        <v>919</v>
      </c>
      <c r="C3046" s="1" t="s">
        <v>209</v>
      </c>
      <c r="D3046" s="1" t="s">
        <v>558</v>
      </c>
      <c r="E3046" s="1" t="s">
        <v>27</v>
      </c>
      <c r="F3046" s="1" t="s">
        <v>82</v>
      </c>
      <c r="G3046" s="1" t="s">
        <v>501</v>
      </c>
      <c r="H3046" s="1" t="s">
        <v>168</v>
      </c>
      <c r="I3046" s="1" t="s">
        <v>21</v>
      </c>
      <c r="J3046" s="1" t="s">
        <v>43</v>
      </c>
      <c r="K3046">
        <v>1022.97</v>
      </c>
      <c r="L3046">
        <v>5</v>
      </c>
      <c r="M3046">
        <v>0.4</v>
      </c>
      <c r="N3046">
        <v>-255.74250000000001</v>
      </c>
      <c r="O3046">
        <f>(Table1[[#This Row],[Sales]]-Table1[[#This Row],[Profit]])/Table1[[#This Row],[Quantity]]</f>
        <v>255.74250000000001</v>
      </c>
      <c r="P3046">
        <f>Table1[[#This Row],[Sales]]/Table1[[#This Row],[Quantity]]</f>
        <v>204.59399999999999</v>
      </c>
      <c r="Q3046" t="str">
        <f t="shared" si="94"/>
        <v>2021</v>
      </c>
      <c r="R3046" t="str">
        <f t="shared" si="95"/>
        <v>04</v>
      </c>
      <c r="S3046">
        <f>CEILING(Table1[[#This Row],[Month]]/3,1)</f>
        <v>2</v>
      </c>
      <c r="T3046" s="9">
        <f>(Table1[[#This Row],[Profit]]/Table1[[#This Row],[Sales]])</f>
        <v>-0.25</v>
      </c>
    </row>
    <row r="3047" spans="1:20" x14ac:dyDescent="0.25">
      <c r="A3047">
        <v>20231107</v>
      </c>
      <c r="B3047" s="1" t="s">
        <v>547</v>
      </c>
      <c r="C3047" s="1" t="s">
        <v>117</v>
      </c>
      <c r="D3047" s="1" t="s">
        <v>117</v>
      </c>
      <c r="E3047" s="1" t="s">
        <v>17</v>
      </c>
      <c r="F3047" s="1" t="s">
        <v>34</v>
      </c>
      <c r="G3047" s="1" t="s">
        <v>272</v>
      </c>
      <c r="H3047" s="1" t="s">
        <v>62</v>
      </c>
      <c r="I3047" s="1" t="s">
        <v>63</v>
      </c>
      <c r="J3047" s="1" t="s">
        <v>42</v>
      </c>
      <c r="K3047">
        <v>13.9</v>
      </c>
      <c r="L3047">
        <v>5</v>
      </c>
      <c r="M3047">
        <v>0</v>
      </c>
      <c r="N3047">
        <v>3.6139999999999999</v>
      </c>
      <c r="O3047">
        <f>(Table1[[#This Row],[Sales]]-Table1[[#This Row],[Profit]])/Table1[[#This Row],[Quantity]]</f>
        <v>2.0572000000000004</v>
      </c>
      <c r="P3047">
        <f>Table1[[#This Row],[Sales]]/Table1[[#This Row],[Quantity]]</f>
        <v>2.7800000000000002</v>
      </c>
      <c r="Q3047" t="str">
        <f t="shared" si="94"/>
        <v>2023</v>
      </c>
      <c r="R3047" t="str">
        <f t="shared" si="95"/>
        <v>11</v>
      </c>
      <c r="S3047">
        <f>CEILING(Table1[[#This Row],[Month]]/3,1)</f>
        <v>4</v>
      </c>
      <c r="T3047" s="9">
        <f>(Table1[[#This Row],[Profit]]/Table1[[#This Row],[Sales]])</f>
        <v>0.26</v>
      </c>
    </row>
    <row r="3048" spans="1:20" x14ac:dyDescent="0.25">
      <c r="A3048">
        <v>20231107</v>
      </c>
      <c r="B3048" s="1" t="s">
        <v>547</v>
      </c>
      <c r="C3048" s="1" t="s">
        <v>117</v>
      </c>
      <c r="D3048" s="1" t="s">
        <v>117</v>
      </c>
      <c r="E3048" s="1" t="s">
        <v>17</v>
      </c>
      <c r="F3048" s="1" t="s">
        <v>34</v>
      </c>
      <c r="G3048" s="1" t="s">
        <v>272</v>
      </c>
      <c r="H3048" s="1" t="s">
        <v>62</v>
      </c>
      <c r="I3048" s="1" t="s">
        <v>63</v>
      </c>
      <c r="J3048" s="1" t="s">
        <v>50</v>
      </c>
      <c r="K3048">
        <v>26.38</v>
      </c>
      <c r="L3048">
        <v>1</v>
      </c>
      <c r="M3048">
        <v>0</v>
      </c>
      <c r="N3048">
        <v>12.1348</v>
      </c>
      <c r="O3048">
        <f>(Table1[[#This Row],[Sales]]-Table1[[#This Row],[Profit]])/Table1[[#This Row],[Quantity]]</f>
        <v>14.245199999999999</v>
      </c>
      <c r="P3048">
        <f>Table1[[#This Row],[Sales]]/Table1[[#This Row],[Quantity]]</f>
        <v>26.38</v>
      </c>
      <c r="Q3048" t="str">
        <f t="shared" si="94"/>
        <v>2023</v>
      </c>
      <c r="R3048" t="str">
        <f t="shared" si="95"/>
        <v>11</v>
      </c>
      <c r="S3048">
        <f>CEILING(Table1[[#This Row],[Month]]/3,1)</f>
        <v>4</v>
      </c>
      <c r="T3048" s="9">
        <f>(Table1[[#This Row],[Profit]]/Table1[[#This Row],[Sales]])</f>
        <v>0.46</v>
      </c>
    </row>
    <row r="3049" spans="1:20" x14ac:dyDescent="0.25">
      <c r="A3049">
        <v>20200930</v>
      </c>
      <c r="B3049" s="1" t="s">
        <v>373</v>
      </c>
      <c r="C3049" s="1" t="s">
        <v>52</v>
      </c>
      <c r="D3049" s="1" t="s">
        <v>53</v>
      </c>
      <c r="E3049" s="1" t="s">
        <v>27</v>
      </c>
      <c r="F3049" s="1" t="s">
        <v>28</v>
      </c>
      <c r="G3049" s="1" t="s">
        <v>39</v>
      </c>
      <c r="H3049" s="1" t="s">
        <v>40</v>
      </c>
      <c r="I3049" s="1" t="s">
        <v>21</v>
      </c>
      <c r="J3049" s="1" t="s">
        <v>36</v>
      </c>
      <c r="K3049">
        <v>43.176000000000002</v>
      </c>
      <c r="L3049">
        <v>7</v>
      </c>
      <c r="M3049">
        <v>0.2</v>
      </c>
      <c r="N3049">
        <v>13.4925</v>
      </c>
      <c r="O3049">
        <f>(Table1[[#This Row],[Sales]]-Table1[[#This Row],[Profit]])/Table1[[#This Row],[Quantity]]</f>
        <v>4.2404999999999999</v>
      </c>
      <c r="P3049">
        <f>Table1[[#This Row],[Sales]]/Table1[[#This Row],[Quantity]]</f>
        <v>6.1680000000000001</v>
      </c>
      <c r="Q3049" t="str">
        <f t="shared" si="94"/>
        <v>2020</v>
      </c>
      <c r="R3049" t="str">
        <f t="shared" si="95"/>
        <v>09</v>
      </c>
      <c r="S3049">
        <f>CEILING(Table1[[#This Row],[Month]]/3,1)</f>
        <v>3</v>
      </c>
      <c r="T3049" s="9">
        <f>(Table1[[#This Row],[Profit]]/Table1[[#This Row],[Sales]])</f>
        <v>0.3125</v>
      </c>
    </row>
    <row r="3050" spans="1:20" x14ac:dyDescent="0.25">
      <c r="A3050">
        <v>20230403</v>
      </c>
      <c r="B3050" s="1" t="s">
        <v>1087</v>
      </c>
      <c r="C3050" s="1" t="s">
        <v>385</v>
      </c>
      <c r="D3050" s="1" t="s">
        <v>386</v>
      </c>
      <c r="E3050" s="1" t="s">
        <v>17</v>
      </c>
      <c r="F3050" s="1" t="s">
        <v>48</v>
      </c>
      <c r="G3050" s="1" t="s">
        <v>115</v>
      </c>
      <c r="H3050" s="1" t="s">
        <v>55</v>
      </c>
      <c r="I3050" s="1" t="s">
        <v>63</v>
      </c>
      <c r="J3050" s="1" t="s">
        <v>36</v>
      </c>
      <c r="K3050">
        <v>411.8</v>
      </c>
      <c r="L3050">
        <v>2</v>
      </c>
      <c r="M3050">
        <v>0</v>
      </c>
      <c r="N3050">
        <v>70.006</v>
      </c>
      <c r="O3050">
        <f>(Table1[[#This Row],[Sales]]-Table1[[#This Row],[Profit]])/Table1[[#This Row],[Quantity]]</f>
        <v>170.89699999999999</v>
      </c>
      <c r="P3050">
        <f>Table1[[#This Row],[Sales]]/Table1[[#This Row],[Quantity]]</f>
        <v>205.9</v>
      </c>
      <c r="Q3050" t="str">
        <f t="shared" si="94"/>
        <v>2023</v>
      </c>
      <c r="R3050" t="str">
        <f t="shared" si="95"/>
        <v>04</v>
      </c>
      <c r="S3050">
        <f>CEILING(Table1[[#This Row],[Month]]/3,1)</f>
        <v>2</v>
      </c>
      <c r="T3050" s="9">
        <f>(Table1[[#This Row],[Profit]]/Table1[[#This Row],[Sales]])</f>
        <v>0.16999999999999998</v>
      </c>
    </row>
    <row r="3051" spans="1:20" x14ac:dyDescent="0.25">
      <c r="A3051">
        <v>20230403</v>
      </c>
      <c r="B3051" s="1" t="s">
        <v>1087</v>
      </c>
      <c r="C3051" s="1" t="s">
        <v>385</v>
      </c>
      <c r="D3051" s="1" t="s">
        <v>386</v>
      </c>
      <c r="E3051" s="1" t="s">
        <v>17</v>
      </c>
      <c r="F3051" s="1" t="s">
        <v>48</v>
      </c>
      <c r="G3051" s="1" t="s">
        <v>115</v>
      </c>
      <c r="H3051" s="1" t="s">
        <v>55</v>
      </c>
      <c r="I3051" s="1" t="s">
        <v>63</v>
      </c>
      <c r="J3051" s="1" t="s">
        <v>94</v>
      </c>
      <c r="K3051">
        <v>360</v>
      </c>
      <c r="L3051">
        <v>4</v>
      </c>
      <c r="M3051">
        <v>0</v>
      </c>
      <c r="N3051">
        <v>129.6</v>
      </c>
      <c r="O3051">
        <f>(Table1[[#This Row],[Sales]]-Table1[[#This Row],[Profit]])/Table1[[#This Row],[Quantity]]</f>
        <v>57.6</v>
      </c>
      <c r="P3051">
        <f>Table1[[#This Row],[Sales]]/Table1[[#This Row],[Quantity]]</f>
        <v>90</v>
      </c>
      <c r="Q3051" t="str">
        <f t="shared" si="94"/>
        <v>2023</v>
      </c>
      <c r="R3051" t="str">
        <f t="shared" si="95"/>
        <v>04</v>
      </c>
      <c r="S3051">
        <f>CEILING(Table1[[#This Row],[Month]]/3,1)</f>
        <v>2</v>
      </c>
      <c r="T3051" s="9">
        <f>(Table1[[#This Row],[Profit]]/Table1[[#This Row],[Sales]])</f>
        <v>0.36</v>
      </c>
    </row>
    <row r="3052" spans="1:20" x14ac:dyDescent="0.25">
      <c r="A3052">
        <v>20231007</v>
      </c>
      <c r="B3052" s="1" t="s">
        <v>349</v>
      </c>
      <c r="C3052" s="1" t="s">
        <v>1088</v>
      </c>
      <c r="D3052" s="1" t="s">
        <v>1089</v>
      </c>
      <c r="E3052" s="1" t="s">
        <v>59</v>
      </c>
      <c r="F3052" s="1" t="s">
        <v>126</v>
      </c>
      <c r="G3052" s="1" t="s">
        <v>93</v>
      </c>
      <c r="H3052" s="1" t="s">
        <v>69</v>
      </c>
      <c r="I3052" s="1" t="s">
        <v>63</v>
      </c>
      <c r="J3052" s="1" t="s">
        <v>41</v>
      </c>
      <c r="K3052">
        <v>41.96</v>
      </c>
      <c r="L3052">
        <v>2</v>
      </c>
      <c r="M3052">
        <v>0</v>
      </c>
      <c r="N3052">
        <v>2.9371999999999998</v>
      </c>
      <c r="O3052">
        <f>(Table1[[#This Row],[Sales]]-Table1[[#This Row],[Profit]])/Table1[[#This Row],[Quantity]]</f>
        <v>19.511400000000002</v>
      </c>
      <c r="P3052">
        <f>Table1[[#This Row],[Sales]]/Table1[[#This Row],[Quantity]]</f>
        <v>20.98</v>
      </c>
      <c r="Q3052" t="str">
        <f t="shared" si="94"/>
        <v>2023</v>
      </c>
      <c r="R3052" t="str">
        <f t="shared" si="95"/>
        <v>10</v>
      </c>
      <c r="S3052">
        <f>CEILING(Table1[[#This Row],[Month]]/3,1)</f>
        <v>4</v>
      </c>
      <c r="T3052" s="9">
        <f>(Table1[[#This Row],[Profit]]/Table1[[#This Row],[Sales]])</f>
        <v>6.9999999999999993E-2</v>
      </c>
    </row>
    <row r="3053" spans="1:20" x14ac:dyDescent="0.25">
      <c r="A3053">
        <v>20231007</v>
      </c>
      <c r="B3053" s="1" t="s">
        <v>349</v>
      </c>
      <c r="C3053" s="1" t="s">
        <v>1088</v>
      </c>
      <c r="D3053" s="1" t="s">
        <v>1089</v>
      </c>
      <c r="E3053" s="1" t="s">
        <v>59</v>
      </c>
      <c r="F3053" s="1" t="s">
        <v>126</v>
      </c>
      <c r="G3053" s="1" t="s">
        <v>93</v>
      </c>
      <c r="H3053" s="1" t="s">
        <v>69</v>
      </c>
      <c r="I3053" s="1" t="s">
        <v>63</v>
      </c>
      <c r="J3053" s="1" t="s">
        <v>44</v>
      </c>
      <c r="K3053">
        <v>227.84</v>
      </c>
      <c r="L3053">
        <v>4</v>
      </c>
      <c r="M3053">
        <v>0</v>
      </c>
      <c r="N3053">
        <v>66.073599999999999</v>
      </c>
      <c r="O3053">
        <f>(Table1[[#This Row],[Sales]]-Table1[[#This Row],[Profit]])/Table1[[#This Row],[Quantity]]</f>
        <v>40.441600000000001</v>
      </c>
      <c r="P3053">
        <f>Table1[[#This Row],[Sales]]/Table1[[#This Row],[Quantity]]</f>
        <v>56.96</v>
      </c>
      <c r="Q3053" t="str">
        <f t="shared" si="94"/>
        <v>2023</v>
      </c>
      <c r="R3053" t="str">
        <f t="shared" si="95"/>
        <v>10</v>
      </c>
      <c r="S3053">
        <f>CEILING(Table1[[#This Row],[Month]]/3,1)</f>
        <v>4</v>
      </c>
      <c r="T3053" s="9">
        <f>(Table1[[#This Row],[Profit]]/Table1[[#This Row],[Sales]])</f>
        <v>0.28999999999999998</v>
      </c>
    </row>
    <row r="3054" spans="1:20" x14ac:dyDescent="0.25">
      <c r="A3054">
        <v>20231007</v>
      </c>
      <c r="B3054" s="1" t="s">
        <v>349</v>
      </c>
      <c r="C3054" s="1" t="s">
        <v>1088</v>
      </c>
      <c r="D3054" s="1" t="s">
        <v>1089</v>
      </c>
      <c r="E3054" s="1" t="s">
        <v>59</v>
      </c>
      <c r="F3054" s="1" t="s">
        <v>126</v>
      </c>
      <c r="G3054" s="1" t="s">
        <v>93</v>
      </c>
      <c r="H3054" s="1" t="s">
        <v>69</v>
      </c>
      <c r="I3054" s="1" t="s">
        <v>63</v>
      </c>
      <c r="J3054" s="1" t="s">
        <v>50</v>
      </c>
      <c r="K3054">
        <v>37.94</v>
      </c>
      <c r="L3054">
        <v>2</v>
      </c>
      <c r="M3054">
        <v>0</v>
      </c>
      <c r="N3054">
        <v>18.211200000000002</v>
      </c>
      <c r="O3054">
        <f>(Table1[[#This Row],[Sales]]-Table1[[#This Row],[Profit]])/Table1[[#This Row],[Quantity]]</f>
        <v>9.8643999999999981</v>
      </c>
      <c r="P3054">
        <f>Table1[[#This Row],[Sales]]/Table1[[#This Row],[Quantity]]</f>
        <v>18.97</v>
      </c>
      <c r="Q3054" t="str">
        <f t="shared" si="94"/>
        <v>2023</v>
      </c>
      <c r="R3054" t="str">
        <f t="shared" si="95"/>
        <v>10</v>
      </c>
      <c r="S3054">
        <f>CEILING(Table1[[#This Row],[Month]]/3,1)</f>
        <v>4</v>
      </c>
      <c r="T3054" s="9">
        <f>(Table1[[#This Row],[Profit]]/Table1[[#This Row],[Sales]])</f>
        <v>0.48000000000000009</v>
      </c>
    </row>
    <row r="3055" spans="1:20" x14ac:dyDescent="0.25">
      <c r="A3055">
        <v>20220410</v>
      </c>
      <c r="B3055" s="1" t="s">
        <v>1090</v>
      </c>
      <c r="C3055" s="1" t="s">
        <v>120</v>
      </c>
      <c r="D3055" s="1" t="s">
        <v>310</v>
      </c>
      <c r="E3055" s="1" t="s">
        <v>27</v>
      </c>
      <c r="F3055" s="1" t="s">
        <v>82</v>
      </c>
      <c r="G3055" s="1" t="s">
        <v>68</v>
      </c>
      <c r="H3055" s="1" t="s">
        <v>69</v>
      </c>
      <c r="I3055" s="1" t="s">
        <v>63</v>
      </c>
      <c r="J3055" s="1" t="s">
        <v>43</v>
      </c>
      <c r="K3055">
        <v>517.9</v>
      </c>
      <c r="L3055">
        <v>2</v>
      </c>
      <c r="M3055">
        <v>0</v>
      </c>
      <c r="N3055">
        <v>134.654</v>
      </c>
      <c r="O3055">
        <f>(Table1[[#This Row],[Sales]]-Table1[[#This Row],[Profit]])/Table1[[#This Row],[Quantity]]</f>
        <v>191.62299999999999</v>
      </c>
      <c r="P3055">
        <f>Table1[[#This Row],[Sales]]/Table1[[#This Row],[Quantity]]</f>
        <v>258.95</v>
      </c>
      <c r="Q3055" t="str">
        <f t="shared" si="94"/>
        <v>2022</v>
      </c>
      <c r="R3055" t="str">
        <f t="shared" si="95"/>
        <v>04</v>
      </c>
      <c r="S3055">
        <f>CEILING(Table1[[#This Row],[Month]]/3,1)</f>
        <v>2</v>
      </c>
      <c r="T3055" s="9">
        <f>(Table1[[#This Row],[Profit]]/Table1[[#This Row],[Sales]])</f>
        <v>0.26</v>
      </c>
    </row>
    <row r="3056" spans="1:20" x14ac:dyDescent="0.25">
      <c r="A3056">
        <v>20220410</v>
      </c>
      <c r="B3056" s="1" t="s">
        <v>1090</v>
      </c>
      <c r="C3056" s="1" t="s">
        <v>120</v>
      </c>
      <c r="D3056" s="1" t="s">
        <v>310</v>
      </c>
      <c r="E3056" s="1" t="s">
        <v>27</v>
      </c>
      <c r="F3056" s="1" t="s">
        <v>82</v>
      </c>
      <c r="G3056" s="1" t="s">
        <v>68</v>
      </c>
      <c r="H3056" s="1" t="s">
        <v>69</v>
      </c>
      <c r="I3056" s="1" t="s">
        <v>63</v>
      </c>
      <c r="J3056" s="1" t="s">
        <v>36</v>
      </c>
      <c r="K3056">
        <v>5.28</v>
      </c>
      <c r="L3056">
        <v>2</v>
      </c>
      <c r="M3056">
        <v>0</v>
      </c>
      <c r="N3056">
        <v>2.4287999999999998</v>
      </c>
      <c r="O3056">
        <f>(Table1[[#This Row],[Sales]]-Table1[[#This Row],[Profit]])/Table1[[#This Row],[Quantity]]</f>
        <v>1.4256000000000002</v>
      </c>
      <c r="P3056">
        <f>Table1[[#This Row],[Sales]]/Table1[[#This Row],[Quantity]]</f>
        <v>2.64</v>
      </c>
      <c r="Q3056" t="str">
        <f t="shared" si="94"/>
        <v>2022</v>
      </c>
      <c r="R3056" t="str">
        <f t="shared" si="95"/>
        <v>04</v>
      </c>
      <c r="S3056">
        <f>CEILING(Table1[[#This Row],[Month]]/3,1)</f>
        <v>2</v>
      </c>
      <c r="T3056" s="9">
        <f>(Table1[[#This Row],[Profit]]/Table1[[#This Row],[Sales]])</f>
        <v>0.45999999999999996</v>
      </c>
    </row>
    <row r="3057" spans="1:20" x14ac:dyDescent="0.25">
      <c r="A3057">
        <v>20210828</v>
      </c>
      <c r="B3057" s="1" t="s">
        <v>835</v>
      </c>
      <c r="C3057" s="1" t="s">
        <v>108</v>
      </c>
      <c r="D3057" s="1" t="s">
        <v>143</v>
      </c>
      <c r="E3057" s="1" t="s">
        <v>59</v>
      </c>
      <c r="F3057" s="1" t="s">
        <v>110</v>
      </c>
      <c r="G3057" s="1" t="s">
        <v>29</v>
      </c>
      <c r="H3057" s="1" t="s">
        <v>20</v>
      </c>
      <c r="I3057" s="1" t="s">
        <v>30</v>
      </c>
      <c r="J3057" s="1" t="s">
        <v>374</v>
      </c>
      <c r="K3057">
        <v>2799.96</v>
      </c>
      <c r="L3057">
        <v>5</v>
      </c>
      <c r="M3057">
        <v>0.2</v>
      </c>
      <c r="N3057">
        <v>874.98749999999995</v>
      </c>
      <c r="O3057">
        <f>(Table1[[#This Row],[Sales]]-Table1[[#This Row],[Profit]])/Table1[[#This Row],[Quantity]]</f>
        <v>384.99450000000002</v>
      </c>
      <c r="P3057">
        <f>Table1[[#This Row],[Sales]]/Table1[[#This Row],[Quantity]]</f>
        <v>559.99199999999996</v>
      </c>
      <c r="Q3057" t="str">
        <f t="shared" si="94"/>
        <v>2021</v>
      </c>
      <c r="R3057" t="str">
        <f t="shared" si="95"/>
        <v>08</v>
      </c>
      <c r="S3057">
        <f>CEILING(Table1[[#This Row],[Month]]/3,1)</f>
        <v>3</v>
      </c>
      <c r="T3057" s="9">
        <f>(Table1[[#This Row],[Profit]]/Table1[[#This Row],[Sales]])</f>
        <v>0.3125</v>
      </c>
    </row>
    <row r="3058" spans="1:20" x14ac:dyDescent="0.25">
      <c r="A3058">
        <v>20231020</v>
      </c>
      <c r="B3058" s="1" t="s">
        <v>876</v>
      </c>
      <c r="C3058" s="1" t="s">
        <v>25</v>
      </c>
      <c r="D3058" s="1" t="s">
        <v>77</v>
      </c>
      <c r="E3058" s="1" t="s">
        <v>27</v>
      </c>
      <c r="F3058" s="1" t="s">
        <v>28</v>
      </c>
      <c r="G3058" s="1" t="s">
        <v>139</v>
      </c>
      <c r="H3058" s="1" t="s">
        <v>40</v>
      </c>
      <c r="I3058" s="1" t="s">
        <v>30</v>
      </c>
      <c r="J3058" s="1" t="s">
        <v>97</v>
      </c>
      <c r="K3058">
        <v>8.9600000000000009</v>
      </c>
      <c r="L3058">
        <v>2</v>
      </c>
      <c r="M3058">
        <v>0</v>
      </c>
      <c r="N3058">
        <v>4.3007999999999997</v>
      </c>
      <c r="O3058">
        <f>(Table1[[#This Row],[Sales]]-Table1[[#This Row],[Profit]])/Table1[[#This Row],[Quantity]]</f>
        <v>2.3296000000000006</v>
      </c>
      <c r="P3058">
        <f>Table1[[#This Row],[Sales]]/Table1[[#This Row],[Quantity]]</f>
        <v>4.4800000000000004</v>
      </c>
      <c r="Q3058" t="str">
        <f t="shared" si="94"/>
        <v>2023</v>
      </c>
      <c r="R3058" t="str">
        <f t="shared" si="95"/>
        <v>10</v>
      </c>
      <c r="S3058">
        <f>CEILING(Table1[[#This Row],[Month]]/3,1)</f>
        <v>4</v>
      </c>
      <c r="T3058" s="9">
        <f>(Table1[[#This Row],[Profit]]/Table1[[#This Row],[Sales]])</f>
        <v>0.47999999999999993</v>
      </c>
    </row>
    <row r="3059" spans="1:20" x14ac:dyDescent="0.25">
      <c r="A3059">
        <v>20231020</v>
      </c>
      <c r="B3059" s="1" t="s">
        <v>876</v>
      </c>
      <c r="C3059" s="1" t="s">
        <v>25</v>
      </c>
      <c r="D3059" s="1" t="s">
        <v>77</v>
      </c>
      <c r="E3059" s="1" t="s">
        <v>27</v>
      </c>
      <c r="F3059" s="1" t="s">
        <v>28</v>
      </c>
      <c r="G3059" s="1" t="s">
        <v>139</v>
      </c>
      <c r="H3059" s="1" t="s">
        <v>40</v>
      </c>
      <c r="I3059" s="1" t="s">
        <v>30</v>
      </c>
      <c r="J3059" s="1" t="s">
        <v>23</v>
      </c>
      <c r="K3059">
        <v>31.5</v>
      </c>
      <c r="L3059">
        <v>10</v>
      </c>
      <c r="M3059">
        <v>0</v>
      </c>
      <c r="N3059">
        <v>15.12</v>
      </c>
      <c r="O3059">
        <f>(Table1[[#This Row],[Sales]]-Table1[[#This Row],[Profit]])/Table1[[#This Row],[Quantity]]</f>
        <v>1.6380000000000003</v>
      </c>
      <c r="P3059">
        <f>Table1[[#This Row],[Sales]]/Table1[[#This Row],[Quantity]]</f>
        <v>3.15</v>
      </c>
      <c r="Q3059" t="str">
        <f t="shared" si="94"/>
        <v>2023</v>
      </c>
      <c r="R3059" t="str">
        <f t="shared" si="95"/>
        <v>10</v>
      </c>
      <c r="S3059">
        <f>CEILING(Table1[[#This Row],[Month]]/3,1)</f>
        <v>4</v>
      </c>
      <c r="T3059" s="9">
        <f>(Table1[[#This Row],[Profit]]/Table1[[#This Row],[Sales]])</f>
        <v>0.48</v>
      </c>
    </row>
    <row r="3060" spans="1:20" x14ac:dyDescent="0.25">
      <c r="A3060">
        <v>20231020</v>
      </c>
      <c r="B3060" s="1" t="s">
        <v>876</v>
      </c>
      <c r="C3060" s="1" t="s">
        <v>25</v>
      </c>
      <c r="D3060" s="1" t="s">
        <v>77</v>
      </c>
      <c r="E3060" s="1" t="s">
        <v>27</v>
      </c>
      <c r="F3060" s="1" t="s">
        <v>28</v>
      </c>
      <c r="G3060" s="1" t="s">
        <v>139</v>
      </c>
      <c r="H3060" s="1" t="s">
        <v>40</v>
      </c>
      <c r="I3060" s="1" t="s">
        <v>30</v>
      </c>
      <c r="J3060" s="1" t="s">
        <v>41</v>
      </c>
      <c r="K3060">
        <v>30.56</v>
      </c>
      <c r="L3060">
        <v>2</v>
      </c>
      <c r="M3060">
        <v>0</v>
      </c>
      <c r="N3060">
        <v>10.3904</v>
      </c>
      <c r="O3060">
        <f>(Table1[[#This Row],[Sales]]-Table1[[#This Row],[Profit]])/Table1[[#This Row],[Quantity]]</f>
        <v>10.0848</v>
      </c>
      <c r="P3060">
        <f>Table1[[#This Row],[Sales]]/Table1[[#This Row],[Quantity]]</f>
        <v>15.28</v>
      </c>
      <c r="Q3060" t="str">
        <f t="shared" si="94"/>
        <v>2023</v>
      </c>
      <c r="R3060" t="str">
        <f t="shared" si="95"/>
        <v>10</v>
      </c>
      <c r="S3060">
        <f>CEILING(Table1[[#This Row],[Month]]/3,1)</f>
        <v>4</v>
      </c>
      <c r="T3060" s="9">
        <f>(Table1[[#This Row],[Profit]]/Table1[[#This Row],[Sales]])</f>
        <v>0.34</v>
      </c>
    </row>
    <row r="3061" spans="1:20" x14ac:dyDescent="0.25">
      <c r="A3061">
        <v>20231020</v>
      </c>
      <c r="B3061" s="1" t="s">
        <v>876</v>
      </c>
      <c r="C3061" s="1" t="s">
        <v>25</v>
      </c>
      <c r="D3061" s="1" t="s">
        <v>77</v>
      </c>
      <c r="E3061" s="1" t="s">
        <v>27</v>
      </c>
      <c r="F3061" s="1" t="s">
        <v>28</v>
      </c>
      <c r="G3061" s="1" t="s">
        <v>139</v>
      </c>
      <c r="H3061" s="1" t="s">
        <v>40</v>
      </c>
      <c r="I3061" s="1" t="s">
        <v>30</v>
      </c>
      <c r="J3061" s="1" t="s">
        <v>36</v>
      </c>
      <c r="K3061">
        <v>24.367999999999999</v>
      </c>
      <c r="L3061">
        <v>2</v>
      </c>
      <c r="M3061">
        <v>0.2</v>
      </c>
      <c r="N3061">
        <v>-3.3506</v>
      </c>
      <c r="O3061">
        <f>(Table1[[#This Row],[Sales]]-Table1[[#This Row],[Profit]])/Table1[[#This Row],[Quantity]]</f>
        <v>13.859299999999999</v>
      </c>
      <c r="P3061">
        <f>Table1[[#This Row],[Sales]]/Table1[[#This Row],[Quantity]]</f>
        <v>12.183999999999999</v>
      </c>
      <c r="Q3061" t="str">
        <f t="shared" si="94"/>
        <v>2023</v>
      </c>
      <c r="R3061" t="str">
        <f t="shared" si="95"/>
        <v>10</v>
      </c>
      <c r="S3061">
        <f>CEILING(Table1[[#This Row],[Month]]/3,1)</f>
        <v>4</v>
      </c>
      <c r="T3061" s="9">
        <f>(Table1[[#This Row],[Profit]]/Table1[[#This Row],[Sales]])</f>
        <v>-0.13750000000000001</v>
      </c>
    </row>
    <row r="3062" spans="1:20" x14ac:dyDescent="0.25">
      <c r="A3062">
        <v>20221108</v>
      </c>
      <c r="B3062" s="1" t="s">
        <v>1069</v>
      </c>
      <c r="C3062" s="1" t="s">
        <v>209</v>
      </c>
      <c r="D3062" s="1" t="s">
        <v>241</v>
      </c>
      <c r="E3062" s="1" t="s">
        <v>27</v>
      </c>
      <c r="F3062" s="1" t="s">
        <v>82</v>
      </c>
      <c r="G3062" s="1" t="s">
        <v>501</v>
      </c>
      <c r="H3062" s="1" t="s">
        <v>168</v>
      </c>
      <c r="I3062" s="1" t="s">
        <v>30</v>
      </c>
      <c r="J3062" s="1" t="s">
        <v>94</v>
      </c>
      <c r="K3062">
        <v>119.976</v>
      </c>
      <c r="L3062">
        <v>3</v>
      </c>
      <c r="M3062">
        <v>0.2</v>
      </c>
      <c r="N3062">
        <v>22.4955</v>
      </c>
      <c r="O3062">
        <f>(Table1[[#This Row],[Sales]]-Table1[[#This Row],[Profit]])/Table1[[#This Row],[Quantity]]</f>
        <v>32.493500000000004</v>
      </c>
      <c r="P3062">
        <f>Table1[[#This Row],[Sales]]/Table1[[#This Row],[Quantity]]</f>
        <v>39.991999999999997</v>
      </c>
      <c r="Q3062" t="str">
        <f t="shared" si="94"/>
        <v>2022</v>
      </c>
      <c r="R3062" t="str">
        <f t="shared" si="95"/>
        <v>11</v>
      </c>
      <c r="S3062">
        <f>CEILING(Table1[[#This Row],[Month]]/3,1)</f>
        <v>4</v>
      </c>
      <c r="T3062" s="9">
        <f>(Table1[[#This Row],[Profit]]/Table1[[#This Row],[Sales]])</f>
        <v>0.1875</v>
      </c>
    </row>
    <row r="3063" spans="1:20" x14ac:dyDescent="0.25">
      <c r="A3063">
        <v>20230304</v>
      </c>
      <c r="B3063" s="1" t="s">
        <v>1091</v>
      </c>
      <c r="C3063" s="1" t="s">
        <v>57</v>
      </c>
      <c r="D3063" s="1" t="s">
        <v>103</v>
      </c>
      <c r="E3063" s="1" t="s">
        <v>59</v>
      </c>
      <c r="F3063" s="1" t="s">
        <v>60</v>
      </c>
      <c r="G3063" s="1" t="s">
        <v>479</v>
      </c>
      <c r="H3063" s="1" t="s">
        <v>91</v>
      </c>
      <c r="I3063" s="1" t="s">
        <v>21</v>
      </c>
      <c r="J3063" s="1" t="s">
        <v>50</v>
      </c>
      <c r="K3063">
        <v>26.88</v>
      </c>
      <c r="L3063">
        <v>8</v>
      </c>
      <c r="M3063">
        <v>0.2</v>
      </c>
      <c r="N3063">
        <v>9.7439999999999998</v>
      </c>
      <c r="O3063">
        <f>(Table1[[#This Row],[Sales]]-Table1[[#This Row],[Profit]])/Table1[[#This Row],[Quantity]]</f>
        <v>2.1419999999999999</v>
      </c>
      <c r="P3063">
        <f>Table1[[#This Row],[Sales]]/Table1[[#This Row],[Quantity]]</f>
        <v>3.36</v>
      </c>
      <c r="Q3063" t="str">
        <f t="shared" si="94"/>
        <v>2023</v>
      </c>
      <c r="R3063" t="str">
        <f t="shared" si="95"/>
        <v>03</v>
      </c>
      <c r="S3063">
        <f>CEILING(Table1[[#This Row],[Month]]/3,1)</f>
        <v>1</v>
      </c>
      <c r="T3063" s="9">
        <f>(Table1[[#This Row],[Profit]]/Table1[[#This Row],[Sales]])</f>
        <v>0.36249999999999999</v>
      </c>
    </row>
    <row r="3064" spans="1:20" x14ac:dyDescent="0.25">
      <c r="A3064">
        <v>20211127</v>
      </c>
      <c r="B3064" s="1" t="s">
        <v>541</v>
      </c>
      <c r="C3064" s="1" t="s">
        <v>124</v>
      </c>
      <c r="D3064" s="1" t="s">
        <v>216</v>
      </c>
      <c r="E3064" s="1" t="s">
        <v>59</v>
      </c>
      <c r="F3064" s="1" t="s">
        <v>126</v>
      </c>
      <c r="G3064" s="1" t="s">
        <v>127</v>
      </c>
      <c r="H3064" s="1" t="s">
        <v>40</v>
      </c>
      <c r="I3064" s="1" t="s">
        <v>30</v>
      </c>
      <c r="J3064" s="1" t="s">
        <v>43</v>
      </c>
      <c r="K3064">
        <v>83.97</v>
      </c>
      <c r="L3064">
        <v>3</v>
      </c>
      <c r="M3064">
        <v>0</v>
      </c>
      <c r="N3064">
        <v>23.511600000000001</v>
      </c>
      <c r="O3064">
        <f>(Table1[[#This Row],[Sales]]-Table1[[#This Row],[Profit]])/Table1[[#This Row],[Quantity]]</f>
        <v>20.152799999999999</v>
      </c>
      <c r="P3064">
        <f>Table1[[#This Row],[Sales]]/Table1[[#This Row],[Quantity]]</f>
        <v>27.99</v>
      </c>
      <c r="Q3064" t="str">
        <f t="shared" si="94"/>
        <v>2021</v>
      </c>
      <c r="R3064" t="str">
        <f t="shared" si="95"/>
        <v>11</v>
      </c>
      <c r="S3064">
        <f>CEILING(Table1[[#This Row],[Month]]/3,1)</f>
        <v>4</v>
      </c>
      <c r="T3064" s="9">
        <f>(Table1[[#This Row],[Profit]]/Table1[[#This Row],[Sales]])</f>
        <v>0.28000000000000003</v>
      </c>
    </row>
    <row r="3065" spans="1:20" x14ac:dyDescent="0.25">
      <c r="A3065">
        <v>20211127</v>
      </c>
      <c r="B3065" s="1" t="s">
        <v>541</v>
      </c>
      <c r="C3065" s="1" t="s">
        <v>124</v>
      </c>
      <c r="D3065" s="1" t="s">
        <v>216</v>
      </c>
      <c r="E3065" s="1" t="s">
        <v>59</v>
      </c>
      <c r="F3065" s="1" t="s">
        <v>126</v>
      </c>
      <c r="G3065" s="1" t="s">
        <v>127</v>
      </c>
      <c r="H3065" s="1" t="s">
        <v>40</v>
      </c>
      <c r="I3065" s="1" t="s">
        <v>30</v>
      </c>
      <c r="J3065" s="1" t="s">
        <v>94</v>
      </c>
      <c r="K3065">
        <v>104.97</v>
      </c>
      <c r="L3065">
        <v>3</v>
      </c>
      <c r="M3065">
        <v>0</v>
      </c>
      <c r="N3065">
        <v>7.3479000000000001</v>
      </c>
      <c r="O3065">
        <f>(Table1[[#This Row],[Sales]]-Table1[[#This Row],[Profit]])/Table1[[#This Row],[Quantity]]</f>
        <v>32.540700000000001</v>
      </c>
      <c r="P3065">
        <f>Table1[[#This Row],[Sales]]/Table1[[#This Row],[Quantity]]</f>
        <v>34.99</v>
      </c>
      <c r="Q3065" t="str">
        <f t="shared" si="94"/>
        <v>2021</v>
      </c>
      <c r="R3065" t="str">
        <f t="shared" si="95"/>
        <v>11</v>
      </c>
      <c r="S3065">
        <f>CEILING(Table1[[#This Row],[Month]]/3,1)</f>
        <v>4</v>
      </c>
      <c r="T3065" s="9">
        <f>(Table1[[#This Row],[Profit]]/Table1[[#This Row],[Sales]])</f>
        <v>7.0000000000000007E-2</v>
      </c>
    </row>
    <row r="3066" spans="1:20" x14ac:dyDescent="0.25">
      <c r="A3066">
        <v>20230314</v>
      </c>
      <c r="B3066" s="1" t="s">
        <v>1092</v>
      </c>
      <c r="C3066" s="1" t="s">
        <v>259</v>
      </c>
      <c r="D3066" s="1" t="s">
        <v>670</v>
      </c>
      <c r="E3066" s="1" t="s">
        <v>59</v>
      </c>
      <c r="F3066" s="1" t="s">
        <v>110</v>
      </c>
      <c r="G3066" s="1" t="s">
        <v>249</v>
      </c>
      <c r="H3066" s="1" t="s">
        <v>55</v>
      </c>
      <c r="I3066" s="1" t="s">
        <v>63</v>
      </c>
      <c r="J3066" s="1" t="s">
        <v>37</v>
      </c>
      <c r="K3066">
        <v>90.8</v>
      </c>
      <c r="L3066">
        <v>8</v>
      </c>
      <c r="M3066">
        <v>0</v>
      </c>
      <c r="N3066">
        <v>25.423999999999999</v>
      </c>
      <c r="O3066">
        <f>(Table1[[#This Row],[Sales]]-Table1[[#This Row],[Profit]])/Table1[[#This Row],[Quantity]]</f>
        <v>8.1720000000000006</v>
      </c>
      <c r="P3066">
        <f>Table1[[#This Row],[Sales]]/Table1[[#This Row],[Quantity]]</f>
        <v>11.35</v>
      </c>
      <c r="Q3066" t="str">
        <f t="shared" si="94"/>
        <v>2023</v>
      </c>
      <c r="R3066" t="str">
        <f t="shared" si="95"/>
        <v>03</v>
      </c>
      <c r="S3066">
        <f>CEILING(Table1[[#This Row],[Month]]/3,1)</f>
        <v>1</v>
      </c>
      <c r="T3066" s="9">
        <f>(Table1[[#This Row],[Profit]]/Table1[[#This Row],[Sales]])</f>
        <v>0.28000000000000003</v>
      </c>
    </row>
    <row r="3067" spans="1:20" x14ac:dyDescent="0.25">
      <c r="A3067">
        <v>20230314</v>
      </c>
      <c r="B3067" s="1" t="s">
        <v>1092</v>
      </c>
      <c r="C3067" s="1" t="s">
        <v>259</v>
      </c>
      <c r="D3067" s="1" t="s">
        <v>670</v>
      </c>
      <c r="E3067" s="1" t="s">
        <v>59</v>
      </c>
      <c r="F3067" s="1" t="s">
        <v>110</v>
      </c>
      <c r="G3067" s="1" t="s">
        <v>249</v>
      </c>
      <c r="H3067" s="1" t="s">
        <v>55</v>
      </c>
      <c r="I3067" s="1" t="s">
        <v>63</v>
      </c>
      <c r="J3067" s="1" t="s">
        <v>43</v>
      </c>
      <c r="K3067">
        <v>140.73599999999999</v>
      </c>
      <c r="L3067">
        <v>8</v>
      </c>
      <c r="M3067">
        <v>0.2</v>
      </c>
      <c r="N3067">
        <v>49.257599999999996</v>
      </c>
      <c r="O3067">
        <f>(Table1[[#This Row],[Sales]]-Table1[[#This Row],[Profit]])/Table1[[#This Row],[Quantity]]</f>
        <v>11.434799999999999</v>
      </c>
      <c r="P3067">
        <f>Table1[[#This Row],[Sales]]/Table1[[#This Row],[Quantity]]</f>
        <v>17.591999999999999</v>
      </c>
      <c r="Q3067" t="str">
        <f t="shared" si="94"/>
        <v>2023</v>
      </c>
      <c r="R3067" t="str">
        <f t="shared" si="95"/>
        <v>03</v>
      </c>
      <c r="S3067">
        <f>CEILING(Table1[[#This Row],[Month]]/3,1)</f>
        <v>1</v>
      </c>
      <c r="T3067" s="9">
        <f>(Table1[[#This Row],[Profit]]/Table1[[#This Row],[Sales]])</f>
        <v>0.35</v>
      </c>
    </row>
    <row r="3068" spans="1:20" x14ac:dyDescent="0.25">
      <c r="A3068">
        <v>20230314</v>
      </c>
      <c r="B3068" s="1" t="s">
        <v>1092</v>
      </c>
      <c r="C3068" s="1" t="s">
        <v>259</v>
      </c>
      <c r="D3068" s="1" t="s">
        <v>670</v>
      </c>
      <c r="E3068" s="1" t="s">
        <v>59</v>
      </c>
      <c r="F3068" s="1" t="s">
        <v>110</v>
      </c>
      <c r="G3068" s="1" t="s">
        <v>249</v>
      </c>
      <c r="H3068" s="1" t="s">
        <v>55</v>
      </c>
      <c r="I3068" s="1" t="s">
        <v>63</v>
      </c>
      <c r="J3068" s="1" t="s">
        <v>94</v>
      </c>
      <c r="K3068">
        <v>214.95</v>
      </c>
      <c r="L3068">
        <v>5</v>
      </c>
      <c r="M3068">
        <v>0</v>
      </c>
      <c r="N3068">
        <v>88.129499999999993</v>
      </c>
      <c r="O3068">
        <f>(Table1[[#This Row],[Sales]]-Table1[[#This Row],[Profit]])/Table1[[#This Row],[Quantity]]</f>
        <v>25.364100000000001</v>
      </c>
      <c r="P3068">
        <f>Table1[[#This Row],[Sales]]/Table1[[#This Row],[Quantity]]</f>
        <v>42.989999999999995</v>
      </c>
      <c r="Q3068" t="str">
        <f t="shared" si="94"/>
        <v>2023</v>
      </c>
      <c r="R3068" t="str">
        <f t="shared" si="95"/>
        <v>03</v>
      </c>
      <c r="S3068">
        <f>CEILING(Table1[[#This Row],[Month]]/3,1)</f>
        <v>1</v>
      </c>
      <c r="T3068" s="9">
        <f>(Table1[[#This Row],[Profit]]/Table1[[#This Row],[Sales]])</f>
        <v>0.41</v>
      </c>
    </row>
    <row r="3069" spans="1:20" x14ac:dyDescent="0.25">
      <c r="A3069">
        <v>20230314</v>
      </c>
      <c r="B3069" s="1" t="s">
        <v>1092</v>
      </c>
      <c r="C3069" s="1" t="s">
        <v>259</v>
      </c>
      <c r="D3069" s="1" t="s">
        <v>670</v>
      </c>
      <c r="E3069" s="1" t="s">
        <v>59</v>
      </c>
      <c r="F3069" s="1" t="s">
        <v>110</v>
      </c>
      <c r="G3069" s="1" t="s">
        <v>249</v>
      </c>
      <c r="H3069" s="1" t="s">
        <v>55</v>
      </c>
      <c r="I3069" s="1" t="s">
        <v>63</v>
      </c>
      <c r="J3069" s="1" t="s">
        <v>50</v>
      </c>
      <c r="K3069">
        <v>45.36</v>
      </c>
      <c r="L3069">
        <v>7</v>
      </c>
      <c r="M3069">
        <v>0</v>
      </c>
      <c r="N3069">
        <v>21.7728</v>
      </c>
      <c r="O3069">
        <f>(Table1[[#This Row],[Sales]]-Table1[[#This Row],[Profit]])/Table1[[#This Row],[Quantity]]</f>
        <v>3.3695999999999997</v>
      </c>
      <c r="P3069">
        <f>Table1[[#This Row],[Sales]]/Table1[[#This Row],[Quantity]]</f>
        <v>6.4799999999999995</v>
      </c>
      <c r="Q3069" t="str">
        <f t="shared" si="94"/>
        <v>2023</v>
      </c>
      <c r="R3069" t="str">
        <f t="shared" si="95"/>
        <v>03</v>
      </c>
      <c r="S3069">
        <f>CEILING(Table1[[#This Row],[Month]]/3,1)</f>
        <v>1</v>
      </c>
      <c r="T3069" s="9">
        <f>(Table1[[#This Row],[Profit]]/Table1[[#This Row],[Sales]])</f>
        <v>0.48</v>
      </c>
    </row>
    <row r="3070" spans="1:20" x14ac:dyDescent="0.25">
      <c r="A3070">
        <v>20230314</v>
      </c>
      <c r="B3070" s="1" t="s">
        <v>1092</v>
      </c>
      <c r="C3070" s="1" t="s">
        <v>259</v>
      </c>
      <c r="D3070" s="1" t="s">
        <v>670</v>
      </c>
      <c r="E3070" s="1" t="s">
        <v>59</v>
      </c>
      <c r="F3070" s="1" t="s">
        <v>110</v>
      </c>
      <c r="G3070" s="1" t="s">
        <v>249</v>
      </c>
      <c r="H3070" s="1" t="s">
        <v>55</v>
      </c>
      <c r="I3070" s="1" t="s">
        <v>63</v>
      </c>
      <c r="J3070" s="1" t="s">
        <v>50</v>
      </c>
      <c r="K3070">
        <v>288.24</v>
      </c>
      <c r="L3070">
        <v>6</v>
      </c>
      <c r="M3070">
        <v>0</v>
      </c>
      <c r="N3070">
        <v>138.3552</v>
      </c>
      <c r="O3070">
        <f>(Table1[[#This Row],[Sales]]-Table1[[#This Row],[Profit]])/Table1[[#This Row],[Quantity]]</f>
        <v>24.980800000000002</v>
      </c>
      <c r="P3070">
        <f>Table1[[#This Row],[Sales]]/Table1[[#This Row],[Quantity]]</f>
        <v>48.04</v>
      </c>
      <c r="Q3070" t="str">
        <f t="shared" si="94"/>
        <v>2023</v>
      </c>
      <c r="R3070" t="str">
        <f t="shared" si="95"/>
        <v>03</v>
      </c>
      <c r="S3070">
        <f>CEILING(Table1[[#This Row],[Month]]/3,1)</f>
        <v>1</v>
      </c>
      <c r="T3070" s="9">
        <f>(Table1[[#This Row],[Profit]]/Table1[[#This Row],[Sales]])</f>
        <v>0.48</v>
      </c>
    </row>
    <row r="3071" spans="1:20" x14ac:dyDescent="0.25">
      <c r="A3071">
        <v>20231201</v>
      </c>
      <c r="B3071" s="1" t="s">
        <v>897</v>
      </c>
      <c r="C3071" s="1" t="s">
        <v>209</v>
      </c>
      <c r="D3071" s="1" t="s">
        <v>667</v>
      </c>
      <c r="E3071" s="1" t="s">
        <v>27</v>
      </c>
      <c r="F3071" s="1" t="s">
        <v>82</v>
      </c>
      <c r="G3071" s="1" t="s">
        <v>363</v>
      </c>
      <c r="H3071" s="1" t="s">
        <v>20</v>
      </c>
      <c r="I3071" s="1" t="s">
        <v>63</v>
      </c>
      <c r="J3071" s="1" t="s">
        <v>44</v>
      </c>
      <c r="K3071">
        <v>663.93600000000004</v>
      </c>
      <c r="L3071">
        <v>4</v>
      </c>
      <c r="M3071">
        <v>0.2</v>
      </c>
      <c r="N3071">
        <v>82.992000000000004</v>
      </c>
      <c r="O3071">
        <f>(Table1[[#This Row],[Sales]]-Table1[[#This Row],[Profit]])/Table1[[#This Row],[Quantity]]</f>
        <v>145.23600000000002</v>
      </c>
      <c r="P3071">
        <f>Table1[[#This Row],[Sales]]/Table1[[#This Row],[Quantity]]</f>
        <v>165.98400000000001</v>
      </c>
      <c r="Q3071" t="str">
        <f t="shared" si="94"/>
        <v>2023</v>
      </c>
      <c r="R3071" t="str">
        <f t="shared" si="95"/>
        <v>12</v>
      </c>
      <c r="S3071">
        <f>CEILING(Table1[[#This Row],[Month]]/3,1)</f>
        <v>4</v>
      </c>
      <c r="T3071" s="9">
        <f>(Table1[[#This Row],[Profit]]/Table1[[#This Row],[Sales]])</f>
        <v>0.125</v>
      </c>
    </row>
    <row r="3072" spans="1:20" x14ac:dyDescent="0.25">
      <c r="A3072">
        <v>20201117</v>
      </c>
      <c r="B3072" s="1" t="s">
        <v>594</v>
      </c>
      <c r="C3072" s="1" t="s">
        <v>124</v>
      </c>
      <c r="D3072" s="1" t="s">
        <v>216</v>
      </c>
      <c r="E3072" s="1" t="s">
        <v>59</v>
      </c>
      <c r="F3072" s="1" t="s">
        <v>126</v>
      </c>
      <c r="G3072" s="1" t="s">
        <v>19</v>
      </c>
      <c r="H3072" s="1" t="s">
        <v>20</v>
      </c>
      <c r="I3072" s="1" t="s">
        <v>30</v>
      </c>
      <c r="J3072" s="1" t="s">
        <v>37</v>
      </c>
      <c r="K3072">
        <v>2934.33</v>
      </c>
      <c r="L3072">
        <v>7</v>
      </c>
      <c r="M3072">
        <v>0</v>
      </c>
      <c r="N3072">
        <v>792.26909999999998</v>
      </c>
      <c r="O3072">
        <f>(Table1[[#This Row],[Sales]]-Table1[[#This Row],[Profit]])/Table1[[#This Row],[Quantity]]</f>
        <v>306.00869999999998</v>
      </c>
      <c r="P3072">
        <f>Table1[[#This Row],[Sales]]/Table1[[#This Row],[Quantity]]</f>
        <v>419.19</v>
      </c>
      <c r="Q3072" t="str">
        <f t="shared" si="94"/>
        <v>2020</v>
      </c>
      <c r="R3072" t="str">
        <f t="shared" si="95"/>
        <v>11</v>
      </c>
      <c r="S3072">
        <f>CEILING(Table1[[#This Row],[Month]]/3,1)</f>
        <v>4</v>
      </c>
      <c r="T3072" s="9">
        <f>(Table1[[#This Row],[Profit]]/Table1[[#This Row],[Sales]])</f>
        <v>0.27</v>
      </c>
    </row>
    <row r="3073" spans="1:20" x14ac:dyDescent="0.25">
      <c r="A3073">
        <v>20201117</v>
      </c>
      <c r="B3073" s="1" t="s">
        <v>594</v>
      </c>
      <c r="C3073" s="1" t="s">
        <v>124</v>
      </c>
      <c r="D3073" s="1" t="s">
        <v>216</v>
      </c>
      <c r="E3073" s="1" t="s">
        <v>59</v>
      </c>
      <c r="F3073" s="1" t="s">
        <v>126</v>
      </c>
      <c r="G3073" s="1" t="s">
        <v>19</v>
      </c>
      <c r="H3073" s="1" t="s">
        <v>20</v>
      </c>
      <c r="I3073" s="1" t="s">
        <v>30</v>
      </c>
      <c r="J3073" s="1" t="s">
        <v>41</v>
      </c>
      <c r="K3073">
        <v>124.41</v>
      </c>
      <c r="L3073">
        <v>3</v>
      </c>
      <c r="M3073">
        <v>0</v>
      </c>
      <c r="N3073">
        <v>14.9292</v>
      </c>
      <c r="O3073">
        <f>(Table1[[#This Row],[Sales]]-Table1[[#This Row],[Profit]])/Table1[[#This Row],[Quantity]]</f>
        <v>36.493600000000001</v>
      </c>
      <c r="P3073">
        <f>Table1[[#This Row],[Sales]]/Table1[[#This Row],[Quantity]]</f>
        <v>41.47</v>
      </c>
      <c r="Q3073" t="str">
        <f t="shared" si="94"/>
        <v>2020</v>
      </c>
      <c r="R3073" t="str">
        <f t="shared" si="95"/>
        <v>11</v>
      </c>
      <c r="S3073">
        <f>CEILING(Table1[[#This Row],[Month]]/3,1)</f>
        <v>4</v>
      </c>
      <c r="T3073" s="9">
        <f>(Table1[[#This Row],[Profit]]/Table1[[#This Row],[Sales]])</f>
        <v>0.12</v>
      </c>
    </row>
    <row r="3074" spans="1:20" x14ac:dyDescent="0.25">
      <c r="A3074">
        <v>20201117</v>
      </c>
      <c r="B3074" s="1" t="s">
        <v>594</v>
      </c>
      <c r="C3074" s="1" t="s">
        <v>124</v>
      </c>
      <c r="D3074" s="1" t="s">
        <v>216</v>
      </c>
      <c r="E3074" s="1" t="s">
        <v>59</v>
      </c>
      <c r="F3074" s="1" t="s">
        <v>126</v>
      </c>
      <c r="G3074" s="1" t="s">
        <v>19</v>
      </c>
      <c r="H3074" s="1" t="s">
        <v>20</v>
      </c>
      <c r="I3074" s="1" t="s">
        <v>30</v>
      </c>
      <c r="J3074" s="1" t="s">
        <v>42</v>
      </c>
      <c r="K3074">
        <v>57.75</v>
      </c>
      <c r="L3074">
        <v>5</v>
      </c>
      <c r="M3074">
        <v>0</v>
      </c>
      <c r="N3074">
        <v>26.565000000000001</v>
      </c>
      <c r="O3074">
        <f>(Table1[[#This Row],[Sales]]-Table1[[#This Row],[Profit]])/Table1[[#This Row],[Quantity]]</f>
        <v>6.2370000000000001</v>
      </c>
      <c r="P3074">
        <f>Table1[[#This Row],[Sales]]/Table1[[#This Row],[Quantity]]</f>
        <v>11.55</v>
      </c>
      <c r="Q3074" t="str">
        <f t="shared" si="94"/>
        <v>2020</v>
      </c>
      <c r="R3074" t="str">
        <f t="shared" si="95"/>
        <v>11</v>
      </c>
      <c r="S3074">
        <f>CEILING(Table1[[#This Row],[Month]]/3,1)</f>
        <v>4</v>
      </c>
      <c r="T3074" s="9">
        <f>(Table1[[#This Row],[Profit]]/Table1[[#This Row],[Sales]])</f>
        <v>0.46</v>
      </c>
    </row>
    <row r="3075" spans="1:20" x14ac:dyDescent="0.25">
      <c r="A3075">
        <v>20220103</v>
      </c>
      <c r="B3075" s="1" t="s">
        <v>522</v>
      </c>
      <c r="C3075" s="1" t="s">
        <v>25</v>
      </c>
      <c r="D3075" s="1" t="s">
        <v>26</v>
      </c>
      <c r="E3075" s="1" t="s">
        <v>27</v>
      </c>
      <c r="F3075" s="1" t="s">
        <v>28</v>
      </c>
      <c r="G3075" s="1" t="s">
        <v>523</v>
      </c>
      <c r="H3075" s="1" t="s">
        <v>55</v>
      </c>
      <c r="I3075" s="1" t="s">
        <v>21</v>
      </c>
      <c r="J3075" s="1" t="s">
        <v>37</v>
      </c>
      <c r="K3075">
        <v>114.46</v>
      </c>
      <c r="L3075">
        <v>2</v>
      </c>
      <c r="M3075">
        <v>0</v>
      </c>
      <c r="N3075">
        <v>28.614999999999998</v>
      </c>
      <c r="O3075">
        <f>(Table1[[#This Row],[Sales]]-Table1[[#This Row],[Profit]])/Table1[[#This Row],[Quantity]]</f>
        <v>42.922499999999999</v>
      </c>
      <c r="P3075">
        <f>Table1[[#This Row],[Sales]]/Table1[[#This Row],[Quantity]]</f>
        <v>57.23</v>
      </c>
      <c r="Q3075" t="str">
        <f t="shared" ref="Q3075:Q3138" si="96">LEFT(A3075,4)</f>
        <v>2022</v>
      </c>
      <c r="R3075" t="str">
        <f t="shared" ref="R3075:R3138" si="97">MID(A3075,5,2)</f>
        <v>01</v>
      </c>
      <c r="S3075">
        <f>CEILING(Table1[[#This Row],[Month]]/3,1)</f>
        <v>1</v>
      </c>
      <c r="T3075" s="9">
        <f>(Table1[[#This Row],[Profit]]/Table1[[#This Row],[Sales]])</f>
        <v>0.25</v>
      </c>
    </row>
    <row r="3076" spans="1:20" x14ac:dyDescent="0.25">
      <c r="A3076">
        <v>20211003</v>
      </c>
      <c r="B3076" s="1" t="s">
        <v>296</v>
      </c>
      <c r="C3076" s="1" t="s">
        <v>25</v>
      </c>
      <c r="D3076" s="1" t="s">
        <v>26</v>
      </c>
      <c r="E3076" s="1" t="s">
        <v>27</v>
      </c>
      <c r="F3076" s="1" t="s">
        <v>28</v>
      </c>
      <c r="G3076" s="1" t="s">
        <v>245</v>
      </c>
      <c r="H3076" s="1" t="s">
        <v>62</v>
      </c>
      <c r="I3076" s="1" t="s">
        <v>21</v>
      </c>
      <c r="J3076" s="1" t="s">
        <v>22</v>
      </c>
      <c r="K3076">
        <v>120.666</v>
      </c>
      <c r="L3076">
        <v>2</v>
      </c>
      <c r="M3076">
        <v>0.15</v>
      </c>
      <c r="N3076">
        <v>18.454799999999999</v>
      </c>
      <c r="O3076">
        <f>(Table1[[#This Row],[Sales]]-Table1[[#This Row],[Profit]])/Table1[[#This Row],[Quantity]]</f>
        <v>51.105599999999995</v>
      </c>
      <c r="P3076">
        <f>Table1[[#This Row],[Sales]]/Table1[[#This Row],[Quantity]]</f>
        <v>60.332999999999998</v>
      </c>
      <c r="Q3076" t="str">
        <f t="shared" si="96"/>
        <v>2021</v>
      </c>
      <c r="R3076" t="str">
        <f t="shared" si="97"/>
        <v>10</v>
      </c>
      <c r="S3076">
        <f>CEILING(Table1[[#This Row],[Month]]/3,1)</f>
        <v>4</v>
      </c>
      <c r="T3076" s="9">
        <f>(Table1[[#This Row],[Profit]]/Table1[[#This Row],[Sales]])</f>
        <v>0.15294117647058822</v>
      </c>
    </row>
    <row r="3077" spans="1:20" x14ac:dyDescent="0.25">
      <c r="A3077">
        <v>20200720</v>
      </c>
      <c r="B3077" s="1" t="s">
        <v>809</v>
      </c>
      <c r="C3077" s="1" t="s">
        <v>57</v>
      </c>
      <c r="D3077" s="1" t="s">
        <v>103</v>
      </c>
      <c r="E3077" s="1" t="s">
        <v>59</v>
      </c>
      <c r="F3077" s="1" t="s">
        <v>60</v>
      </c>
      <c r="G3077" s="1" t="s">
        <v>501</v>
      </c>
      <c r="H3077" s="1" t="s">
        <v>168</v>
      </c>
      <c r="I3077" s="1" t="s">
        <v>63</v>
      </c>
      <c r="J3077" s="1" t="s">
        <v>37</v>
      </c>
      <c r="K3077">
        <v>342.86399999999998</v>
      </c>
      <c r="L3077">
        <v>3</v>
      </c>
      <c r="M3077">
        <v>0.2</v>
      </c>
      <c r="N3077">
        <v>38.572200000000002</v>
      </c>
      <c r="O3077">
        <f>(Table1[[#This Row],[Sales]]-Table1[[#This Row],[Profit]])/Table1[[#This Row],[Quantity]]</f>
        <v>101.43059999999998</v>
      </c>
      <c r="P3077">
        <f>Table1[[#This Row],[Sales]]/Table1[[#This Row],[Quantity]]</f>
        <v>114.288</v>
      </c>
      <c r="Q3077" t="str">
        <f t="shared" si="96"/>
        <v>2020</v>
      </c>
      <c r="R3077" t="str">
        <f t="shared" si="97"/>
        <v>07</v>
      </c>
      <c r="S3077">
        <f>CEILING(Table1[[#This Row],[Month]]/3,1)</f>
        <v>3</v>
      </c>
      <c r="T3077" s="9">
        <f>(Table1[[#This Row],[Profit]]/Table1[[#This Row],[Sales]])</f>
        <v>0.11250000000000002</v>
      </c>
    </row>
    <row r="3078" spans="1:20" x14ac:dyDescent="0.25">
      <c r="A3078">
        <v>20200720</v>
      </c>
      <c r="B3078" s="1" t="s">
        <v>809</v>
      </c>
      <c r="C3078" s="1" t="s">
        <v>57</v>
      </c>
      <c r="D3078" s="1" t="s">
        <v>103</v>
      </c>
      <c r="E3078" s="1" t="s">
        <v>59</v>
      </c>
      <c r="F3078" s="1" t="s">
        <v>60</v>
      </c>
      <c r="G3078" s="1" t="s">
        <v>501</v>
      </c>
      <c r="H3078" s="1" t="s">
        <v>168</v>
      </c>
      <c r="I3078" s="1" t="s">
        <v>63</v>
      </c>
      <c r="J3078" s="1" t="s">
        <v>41</v>
      </c>
      <c r="K3078">
        <v>16.739999999999998</v>
      </c>
      <c r="L3078">
        <v>5</v>
      </c>
      <c r="M3078">
        <v>0.6</v>
      </c>
      <c r="N3078">
        <v>-14.228999999999999</v>
      </c>
      <c r="O3078">
        <f>(Table1[[#This Row],[Sales]]-Table1[[#This Row],[Profit]])/Table1[[#This Row],[Quantity]]</f>
        <v>6.1937999999999995</v>
      </c>
      <c r="P3078">
        <f>Table1[[#This Row],[Sales]]/Table1[[#This Row],[Quantity]]</f>
        <v>3.3479999999999999</v>
      </c>
      <c r="Q3078" t="str">
        <f t="shared" si="96"/>
        <v>2020</v>
      </c>
      <c r="R3078" t="str">
        <f t="shared" si="97"/>
        <v>07</v>
      </c>
      <c r="S3078">
        <f>CEILING(Table1[[#This Row],[Month]]/3,1)</f>
        <v>3</v>
      </c>
      <c r="T3078" s="9">
        <f>(Table1[[#This Row],[Profit]]/Table1[[#This Row],[Sales]])</f>
        <v>-0.85</v>
      </c>
    </row>
    <row r="3079" spans="1:20" x14ac:dyDescent="0.25">
      <c r="A3079">
        <v>20200720</v>
      </c>
      <c r="B3079" s="1" t="s">
        <v>809</v>
      </c>
      <c r="C3079" s="1" t="s">
        <v>57</v>
      </c>
      <c r="D3079" s="1" t="s">
        <v>103</v>
      </c>
      <c r="E3079" s="1" t="s">
        <v>59</v>
      </c>
      <c r="F3079" s="1" t="s">
        <v>60</v>
      </c>
      <c r="G3079" s="1" t="s">
        <v>501</v>
      </c>
      <c r="H3079" s="1" t="s">
        <v>168</v>
      </c>
      <c r="I3079" s="1" t="s">
        <v>63</v>
      </c>
      <c r="J3079" s="1" t="s">
        <v>23</v>
      </c>
      <c r="K3079">
        <v>981.37199999999996</v>
      </c>
      <c r="L3079">
        <v>2</v>
      </c>
      <c r="M3079">
        <v>0.3</v>
      </c>
      <c r="N3079">
        <v>-140.196</v>
      </c>
      <c r="O3079">
        <f>(Table1[[#This Row],[Sales]]-Table1[[#This Row],[Profit]])/Table1[[#This Row],[Quantity]]</f>
        <v>560.78399999999999</v>
      </c>
      <c r="P3079">
        <f>Table1[[#This Row],[Sales]]/Table1[[#This Row],[Quantity]]</f>
        <v>490.68599999999998</v>
      </c>
      <c r="Q3079" t="str">
        <f t="shared" si="96"/>
        <v>2020</v>
      </c>
      <c r="R3079" t="str">
        <f t="shared" si="97"/>
        <v>07</v>
      </c>
      <c r="S3079">
        <f>CEILING(Table1[[#This Row],[Month]]/3,1)</f>
        <v>3</v>
      </c>
      <c r="T3079" s="9">
        <f>(Table1[[#This Row],[Profit]]/Table1[[#This Row],[Sales]])</f>
        <v>-0.14285714285714285</v>
      </c>
    </row>
    <row r="3080" spans="1:20" x14ac:dyDescent="0.25">
      <c r="A3080">
        <v>20200521</v>
      </c>
      <c r="B3080" s="1" t="s">
        <v>748</v>
      </c>
      <c r="C3080" s="1" t="s">
        <v>25</v>
      </c>
      <c r="D3080" s="1" t="s">
        <v>325</v>
      </c>
      <c r="E3080" s="1" t="s">
        <v>27</v>
      </c>
      <c r="F3080" s="1" t="s">
        <v>28</v>
      </c>
      <c r="G3080" s="1" t="s">
        <v>204</v>
      </c>
      <c r="H3080" s="1" t="s">
        <v>40</v>
      </c>
      <c r="I3080" s="1" t="s">
        <v>63</v>
      </c>
      <c r="J3080" s="1" t="s">
        <v>42</v>
      </c>
      <c r="K3080">
        <v>31.84</v>
      </c>
      <c r="L3080">
        <v>8</v>
      </c>
      <c r="M3080">
        <v>0</v>
      </c>
      <c r="N3080">
        <v>10.507199999999999</v>
      </c>
      <c r="O3080">
        <f>(Table1[[#This Row],[Sales]]-Table1[[#This Row],[Profit]])/Table1[[#This Row],[Quantity]]</f>
        <v>2.6665999999999999</v>
      </c>
      <c r="P3080">
        <f>Table1[[#This Row],[Sales]]/Table1[[#This Row],[Quantity]]</f>
        <v>3.98</v>
      </c>
      <c r="Q3080" t="str">
        <f t="shared" si="96"/>
        <v>2020</v>
      </c>
      <c r="R3080" t="str">
        <f t="shared" si="97"/>
        <v>05</v>
      </c>
      <c r="S3080">
        <f>CEILING(Table1[[#This Row],[Month]]/3,1)</f>
        <v>2</v>
      </c>
      <c r="T3080" s="9">
        <f>(Table1[[#This Row],[Profit]]/Table1[[#This Row],[Sales]])</f>
        <v>0.32999999999999996</v>
      </c>
    </row>
    <row r="3081" spans="1:20" x14ac:dyDescent="0.25">
      <c r="A3081">
        <v>20230905</v>
      </c>
      <c r="B3081" s="1" t="s">
        <v>1093</v>
      </c>
      <c r="C3081" s="1" t="s">
        <v>25</v>
      </c>
      <c r="D3081" s="1" t="s">
        <v>1094</v>
      </c>
      <c r="E3081" s="1" t="s">
        <v>27</v>
      </c>
      <c r="F3081" s="1" t="s">
        <v>28</v>
      </c>
      <c r="G3081" s="1" t="s">
        <v>54</v>
      </c>
      <c r="H3081" s="1" t="s">
        <v>55</v>
      </c>
      <c r="I3081" s="1" t="s">
        <v>63</v>
      </c>
      <c r="J3081" s="1" t="s">
        <v>50</v>
      </c>
      <c r="K3081">
        <v>12.96</v>
      </c>
      <c r="L3081">
        <v>2</v>
      </c>
      <c r="M3081">
        <v>0</v>
      </c>
      <c r="N3081">
        <v>6.2207999999999997</v>
      </c>
      <c r="O3081">
        <f>(Table1[[#This Row],[Sales]]-Table1[[#This Row],[Profit]])/Table1[[#This Row],[Quantity]]</f>
        <v>3.3696000000000006</v>
      </c>
      <c r="P3081">
        <f>Table1[[#This Row],[Sales]]/Table1[[#This Row],[Quantity]]</f>
        <v>6.48</v>
      </c>
      <c r="Q3081" t="str">
        <f t="shared" si="96"/>
        <v>2023</v>
      </c>
      <c r="R3081" t="str">
        <f t="shared" si="97"/>
        <v>09</v>
      </c>
      <c r="S3081">
        <f>CEILING(Table1[[#This Row],[Month]]/3,1)</f>
        <v>3</v>
      </c>
      <c r="T3081" s="9">
        <f>(Table1[[#This Row],[Profit]]/Table1[[#This Row],[Sales]])</f>
        <v>0.47999999999999993</v>
      </c>
    </row>
    <row r="3082" spans="1:20" x14ac:dyDescent="0.25">
      <c r="A3082">
        <v>20230905</v>
      </c>
      <c r="B3082" s="1" t="s">
        <v>1093</v>
      </c>
      <c r="C3082" s="1" t="s">
        <v>25</v>
      </c>
      <c r="D3082" s="1" t="s">
        <v>1094</v>
      </c>
      <c r="E3082" s="1" t="s">
        <v>27</v>
      </c>
      <c r="F3082" s="1" t="s">
        <v>28</v>
      </c>
      <c r="G3082" s="1" t="s">
        <v>54</v>
      </c>
      <c r="H3082" s="1" t="s">
        <v>55</v>
      </c>
      <c r="I3082" s="1" t="s">
        <v>63</v>
      </c>
      <c r="J3082" s="1" t="s">
        <v>43</v>
      </c>
      <c r="K3082">
        <v>43.176000000000002</v>
      </c>
      <c r="L3082">
        <v>3</v>
      </c>
      <c r="M3082">
        <v>0.2</v>
      </c>
      <c r="N3082">
        <v>15.111599999999999</v>
      </c>
      <c r="O3082">
        <f>(Table1[[#This Row],[Sales]]-Table1[[#This Row],[Profit]])/Table1[[#This Row],[Quantity]]</f>
        <v>9.3548000000000009</v>
      </c>
      <c r="P3082">
        <f>Table1[[#This Row],[Sales]]/Table1[[#This Row],[Quantity]]</f>
        <v>14.392000000000001</v>
      </c>
      <c r="Q3082" t="str">
        <f t="shared" si="96"/>
        <v>2023</v>
      </c>
      <c r="R3082" t="str">
        <f t="shared" si="97"/>
        <v>09</v>
      </c>
      <c r="S3082">
        <f>CEILING(Table1[[#This Row],[Month]]/3,1)</f>
        <v>3</v>
      </c>
      <c r="T3082" s="9">
        <f>(Table1[[#This Row],[Profit]]/Table1[[#This Row],[Sales]])</f>
        <v>0.35</v>
      </c>
    </row>
    <row r="3083" spans="1:20" x14ac:dyDescent="0.25">
      <c r="A3083">
        <v>20230528</v>
      </c>
      <c r="B3083" s="1" t="s">
        <v>320</v>
      </c>
      <c r="C3083" s="1" t="s">
        <v>15</v>
      </c>
      <c r="D3083" s="1" t="s">
        <v>16</v>
      </c>
      <c r="E3083" s="1" t="s">
        <v>17</v>
      </c>
      <c r="F3083" s="1" t="s">
        <v>18</v>
      </c>
      <c r="G3083" s="1" t="s">
        <v>321</v>
      </c>
      <c r="H3083" s="1" t="s">
        <v>69</v>
      </c>
      <c r="I3083" s="1" t="s">
        <v>63</v>
      </c>
      <c r="J3083" s="1" t="s">
        <v>36</v>
      </c>
      <c r="K3083">
        <v>58.34</v>
      </c>
      <c r="L3083">
        <v>2</v>
      </c>
      <c r="M3083">
        <v>0</v>
      </c>
      <c r="N3083">
        <v>28.0032</v>
      </c>
      <c r="O3083">
        <f>(Table1[[#This Row],[Sales]]-Table1[[#This Row],[Profit]])/Table1[[#This Row],[Quantity]]</f>
        <v>15.168400000000002</v>
      </c>
      <c r="P3083">
        <f>Table1[[#This Row],[Sales]]/Table1[[#This Row],[Quantity]]</f>
        <v>29.17</v>
      </c>
      <c r="Q3083" t="str">
        <f t="shared" si="96"/>
        <v>2023</v>
      </c>
      <c r="R3083" t="str">
        <f t="shared" si="97"/>
        <v>05</v>
      </c>
      <c r="S3083">
        <f>CEILING(Table1[[#This Row],[Month]]/3,1)</f>
        <v>2</v>
      </c>
      <c r="T3083" s="9">
        <f>(Table1[[#This Row],[Profit]]/Table1[[#This Row],[Sales]])</f>
        <v>0.48</v>
      </c>
    </row>
    <row r="3084" spans="1:20" x14ac:dyDescent="0.25">
      <c r="A3084">
        <v>20230528</v>
      </c>
      <c r="B3084" s="1" t="s">
        <v>320</v>
      </c>
      <c r="C3084" s="1" t="s">
        <v>15</v>
      </c>
      <c r="D3084" s="1" t="s">
        <v>16</v>
      </c>
      <c r="E3084" s="1" t="s">
        <v>17</v>
      </c>
      <c r="F3084" s="1" t="s">
        <v>18</v>
      </c>
      <c r="G3084" s="1" t="s">
        <v>321</v>
      </c>
      <c r="H3084" s="1" t="s">
        <v>69</v>
      </c>
      <c r="I3084" s="1" t="s">
        <v>63</v>
      </c>
      <c r="J3084" s="1" t="s">
        <v>43</v>
      </c>
      <c r="K3084">
        <v>539.97</v>
      </c>
      <c r="L3084">
        <v>3</v>
      </c>
      <c r="M3084">
        <v>0</v>
      </c>
      <c r="N3084">
        <v>134.99250000000001</v>
      </c>
      <c r="O3084">
        <f>(Table1[[#This Row],[Sales]]-Table1[[#This Row],[Profit]])/Table1[[#This Row],[Quantity]]</f>
        <v>134.99250000000001</v>
      </c>
      <c r="P3084">
        <f>Table1[[#This Row],[Sales]]/Table1[[#This Row],[Quantity]]</f>
        <v>179.99</v>
      </c>
      <c r="Q3084" t="str">
        <f t="shared" si="96"/>
        <v>2023</v>
      </c>
      <c r="R3084" t="str">
        <f t="shared" si="97"/>
        <v>05</v>
      </c>
      <c r="S3084">
        <f>CEILING(Table1[[#This Row],[Month]]/3,1)</f>
        <v>2</v>
      </c>
      <c r="T3084" s="9">
        <f>(Table1[[#This Row],[Profit]]/Table1[[#This Row],[Sales]])</f>
        <v>0.25</v>
      </c>
    </row>
    <row r="3085" spans="1:20" x14ac:dyDescent="0.25">
      <c r="A3085">
        <v>20200129</v>
      </c>
      <c r="B3085" s="1" t="s">
        <v>489</v>
      </c>
      <c r="C3085" s="1" t="s">
        <v>133</v>
      </c>
      <c r="D3085" s="1" t="s">
        <v>134</v>
      </c>
      <c r="E3085" s="1" t="s">
        <v>17</v>
      </c>
      <c r="F3085" s="1" t="s">
        <v>18</v>
      </c>
      <c r="G3085" s="1" t="s">
        <v>223</v>
      </c>
      <c r="H3085" s="1" t="s">
        <v>69</v>
      </c>
      <c r="I3085" s="1" t="s">
        <v>21</v>
      </c>
      <c r="J3085" s="1" t="s">
        <v>36</v>
      </c>
      <c r="K3085">
        <v>3.9279999999999999</v>
      </c>
      <c r="L3085">
        <v>1</v>
      </c>
      <c r="M3085">
        <v>0.2</v>
      </c>
      <c r="N3085">
        <v>1.3257000000000001</v>
      </c>
      <c r="O3085">
        <f>(Table1[[#This Row],[Sales]]-Table1[[#This Row],[Profit]])/Table1[[#This Row],[Quantity]]</f>
        <v>2.6022999999999996</v>
      </c>
      <c r="P3085">
        <f>Table1[[#This Row],[Sales]]/Table1[[#This Row],[Quantity]]</f>
        <v>3.9279999999999999</v>
      </c>
      <c r="Q3085" t="str">
        <f t="shared" si="96"/>
        <v>2020</v>
      </c>
      <c r="R3085" t="str">
        <f t="shared" si="97"/>
        <v>01</v>
      </c>
      <c r="S3085">
        <f>CEILING(Table1[[#This Row],[Month]]/3,1)</f>
        <v>1</v>
      </c>
      <c r="T3085" s="9">
        <f>(Table1[[#This Row],[Profit]]/Table1[[#This Row],[Sales]])</f>
        <v>0.33750000000000002</v>
      </c>
    </row>
    <row r="3086" spans="1:20" x14ac:dyDescent="0.25">
      <c r="A3086">
        <v>20230210</v>
      </c>
      <c r="B3086" s="1" t="s">
        <v>986</v>
      </c>
      <c r="C3086" s="1" t="s">
        <v>57</v>
      </c>
      <c r="D3086" s="1" t="s">
        <v>99</v>
      </c>
      <c r="E3086" s="1" t="s">
        <v>59</v>
      </c>
      <c r="F3086" s="1" t="s">
        <v>60</v>
      </c>
      <c r="G3086" s="1" t="s">
        <v>93</v>
      </c>
      <c r="H3086" s="1" t="s">
        <v>69</v>
      </c>
      <c r="I3086" s="1" t="s">
        <v>21</v>
      </c>
      <c r="J3086" s="1" t="s">
        <v>36</v>
      </c>
      <c r="K3086">
        <v>252.78399999999999</v>
      </c>
      <c r="L3086">
        <v>4</v>
      </c>
      <c r="M3086">
        <v>0.8</v>
      </c>
      <c r="N3086">
        <v>-417.09359999999998</v>
      </c>
      <c r="O3086">
        <f>(Table1[[#This Row],[Sales]]-Table1[[#This Row],[Profit]])/Table1[[#This Row],[Quantity]]</f>
        <v>167.46940000000001</v>
      </c>
      <c r="P3086">
        <f>Table1[[#This Row],[Sales]]/Table1[[#This Row],[Quantity]]</f>
        <v>63.195999999999998</v>
      </c>
      <c r="Q3086" t="str">
        <f t="shared" si="96"/>
        <v>2023</v>
      </c>
      <c r="R3086" t="str">
        <f t="shared" si="97"/>
        <v>02</v>
      </c>
      <c r="S3086">
        <f>CEILING(Table1[[#This Row],[Month]]/3,1)</f>
        <v>1</v>
      </c>
      <c r="T3086" s="9">
        <f>(Table1[[#This Row],[Profit]]/Table1[[#This Row],[Sales]])</f>
        <v>-1.65</v>
      </c>
    </row>
    <row r="3087" spans="1:20" x14ac:dyDescent="0.25">
      <c r="A3087">
        <v>20230210</v>
      </c>
      <c r="B3087" s="1" t="s">
        <v>986</v>
      </c>
      <c r="C3087" s="1" t="s">
        <v>57</v>
      </c>
      <c r="D3087" s="1" t="s">
        <v>99</v>
      </c>
      <c r="E3087" s="1" t="s">
        <v>59</v>
      </c>
      <c r="F3087" s="1" t="s">
        <v>60</v>
      </c>
      <c r="G3087" s="1" t="s">
        <v>93</v>
      </c>
      <c r="H3087" s="1" t="s">
        <v>69</v>
      </c>
      <c r="I3087" s="1" t="s">
        <v>21</v>
      </c>
      <c r="J3087" s="1" t="s">
        <v>94</v>
      </c>
      <c r="K3087">
        <v>127.98399999999999</v>
      </c>
      <c r="L3087">
        <v>2</v>
      </c>
      <c r="M3087">
        <v>0.2</v>
      </c>
      <c r="N3087">
        <v>15.997999999999999</v>
      </c>
      <c r="O3087">
        <f>(Table1[[#This Row],[Sales]]-Table1[[#This Row],[Profit]])/Table1[[#This Row],[Quantity]]</f>
        <v>55.992999999999995</v>
      </c>
      <c r="P3087">
        <f>Table1[[#This Row],[Sales]]/Table1[[#This Row],[Quantity]]</f>
        <v>63.991999999999997</v>
      </c>
      <c r="Q3087" t="str">
        <f t="shared" si="96"/>
        <v>2023</v>
      </c>
      <c r="R3087" t="str">
        <f t="shared" si="97"/>
        <v>02</v>
      </c>
      <c r="S3087">
        <f>CEILING(Table1[[#This Row],[Month]]/3,1)</f>
        <v>1</v>
      </c>
      <c r="T3087" s="9">
        <f>(Table1[[#This Row],[Profit]]/Table1[[#This Row],[Sales]])</f>
        <v>0.125</v>
      </c>
    </row>
    <row r="3088" spans="1:20" x14ac:dyDescent="0.25">
      <c r="A3088">
        <v>20230210</v>
      </c>
      <c r="B3088" s="1" t="s">
        <v>986</v>
      </c>
      <c r="C3088" s="1" t="s">
        <v>57</v>
      </c>
      <c r="D3088" s="1" t="s">
        <v>99</v>
      </c>
      <c r="E3088" s="1" t="s">
        <v>59</v>
      </c>
      <c r="F3088" s="1" t="s">
        <v>60</v>
      </c>
      <c r="G3088" s="1" t="s">
        <v>93</v>
      </c>
      <c r="H3088" s="1" t="s">
        <v>69</v>
      </c>
      <c r="I3088" s="1" t="s">
        <v>21</v>
      </c>
      <c r="J3088" s="1" t="s">
        <v>41</v>
      </c>
      <c r="K3088">
        <v>3.984</v>
      </c>
      <c r="L3088">
        <v>2</v>
      </c>
      <c r="M3088">
        <v>0.6</v>
      </c>
      <c r="N3088">
        <v>-2.6892</v>
      </c>
      <c r="O3088">
        <f>(Table1[[#This Row],[Sales]]-Table1[[#This Row],[Profit]])/Table1[[#This Row],[Quantity]]</f>
        <v>3.3365999999999998</v>
      </c>
      <c r="P3088">
        <f>Table1[[#This Row],[Sales]]/Table1[[#This Row],[Quantity]]</f>
        <v>1.992</v>
      </c>
      <c r="Q3088" t="str">
        <f t="shared" si="96"/>
        <v>2023</v>
      </c>
      <c r="R3088" t="str">
        <f t="shared" si="97"/>
        <v>02</v>
      </c>
      <c r="S3088">
        <f>CEILING(Table1[[#This Row],[Month]]/3,1)</f>
        <v>1</v>
      </c>
      <c r="T3088" s="9">
        <f>(Table1[[#This Row],[Profit]]/Table1[[#This Row],[Sales]])</f>
        <v>-0.67500000000000004</v>
      </c>
    </row>
    <row r="3089" spans="1:20" x14ac:dyDescent="0.25">
      <c r="A3089">
        <v>20230210</v>
      </c>
      <c r="B3089" s="1" t="s">
        <v>986</v>
      </c>
      <c r="C3089" s="1" t="s">
        <v>57</v>
      </c>
      <c r="D3089" s="1" t="s">
        <v>99</v>
      </c>
      <c r="E3089" s="1" t="s">
        <v>59</v>
      </c>
      <c r="F3089" s="1" t="s">
        <v>60</v>
      </c>
      <c r="G3089" s="1" t="s">
        <v>93</v>
      </c>
      <c r="H3089" s="1" t="s">
        <v>69</v>
      </c>
      <c r="I3089" s="1" t="s">
        <v>21</v>
      </c>
      <c r="J3089" s="1" t="s">
        <v>44</v>
      </c>
      <c r="K3089">
        <v>12.992000000000001</v>
      </c>
      <c r="L3089">
        <v>2</v>
      </c>
      <c r="M3089">
        <v>0.8</v>
      </c>
      <c r="N3089">
        <v>-32.479999999999997</v>
      </c>
      <c r="O3089">
        <f>(Table1[[#This Row],[Sales]]-Table1[[#This Row],[Profit]])/Table1[[#This Row],[Quantity]]</f>
        <v>22.735999999999997</v>
      </c>
      <c r="P3089">
        <f>Table1[[#This Row],[Sales]]/Table1[[#This Row],[Quantity]]</f>
        <v>6.4960000000000004</v>
      </c>
      <c r="Q3089" t="str">
        <f t="shared" si="96"/>
        <v>2023</v>
      </c>
      <c r="R3089" t="str">
        <f t="shared" si="97"/>
        <v>02</v>
      </c>
      <c r="S3089">
        <f>CEILING(Table1[[#This Row],[Month]]/3,1)</f>
        <v>1</v>
      </c>
      <c r="T3089" s="9">
        <f>(Table1[[#This Row],[Profit]]/Table1[[#This Row],[Sales]])</f>
        <v>-2.4999999999999996</v>
      </c>
    </row>
    <row r="3090" spans="1:20" x14ac:dyDescent="0.25">
      <c r="A3090">
        <v>20230401</v>
      </c>
      <c r="B3090" s="1" t="s">
        <v>1024</v>
      </c>
      <c r="C3090" s="1" t="s">
        <v>15</v>
      </c>
      <c r="D3090" s="1" t="s">
        <v>16</v>
      </c>
      <c r="E3090" s="1" t="s">
        <v>17</v>
      </c>
      <c r="F3090" s="1" t="s">
        <v>18</v>
      </c>
      <c r="G3090" s="1" t="s">
        <v>262</v>
      </c>
      <c r="H3090" s="1" t="s">
        <v>69</v>
      </c>
      <c r="I3090" s="1" t="s">
        <v>63</v>
      </c>
      <c r="J3090" s="1" t="s">
        <v>41</v>
      </c>
      <c r="K3090">
        <v>61</v>
      </c>
      <c r="L3090">
        <v>5</v>
      </c>
      <c r="M3090">
        <v>0</v>
      </c>
      <c r="N3090">
        <v>25.62</v>
      </c>
      <c r="O3090">
        <f>(Table1[[#This Row],[Sales]]-Table1[[#This Row],[Profit]])/Table1[[#This Row],[Quantity]]</f>
        <v>7.0759999999999987</v>
      </c>
      <c r="P3090">
        <f>Table1[[#This Row],[Sales]]/Table1[[#This Row],[Quantity]]</f>
        <v>12.2</v>
      </c>
      <c r="Q3090" t="str">
        <f t="shared" si="96"/>
        <v>2023</v>
      </c>
      <c r="R3090" t="str">
        <f t="shared" si="97"/>
        <v>04</v>
      </c>
      <c r="S3090">
        <f>CEILING(Table1[[#This Row],[Month]]/3,1)</f>
        <v>2</v>
      </c>
      <c r="T3090" s="9">
        <f>(Table1[[#This Row],[Profit]]/Table1[[#This Row],[Sales]])</f>
        <v>0.42000000000000004</v>
      </c>
    </row>
    <row r="3091" spans="1:20" x14ac:dyDescent="0.25">
      <c r="A3091">
        <v>20230401</v>
      </c>
      <c r="B3091" s="1" t="s">
        <v>1024</v>
      </c>
      <c r="C3091" s="1" t="s">
        <v>15</v>
      </c>
      <c r="D3091" s="1" t="s">
        <v>16</v>
      </c>
      <c r="E3091" s="1" t="s">
        <v>17</v>
      </c>
      <c r="F3091" s="1" t="s">
        <v>18</v>
      </c>
      <c r="G3091" s="1" t="s">
        <v>262</v>
      </c>
      <c r="H3091" s="1" t="s">
        <v>69</v>
      </c>
      <c r="I3091" s="1" t="s">
        <v>63</v>
      </c>
      <c r="J3091" s="1" t="s">
        <v>43</v>
      </c>
      <c r="K3091">
        <v>671.93</v>
      </c>
      <c r="L3091">
        <v>7</v>
      </c>
      <c r="M3091">
        <v>0</v>
      </c>
      <c r="N3091">
        <v>188.1404</v>
      </c>
      <c r="O3091">
        <f>(Table1[[#This Row],[Sales]]-Table1[[#This Row],[Profit]])/Table1[[#This Row],[Quantity]]</f>
        <v>69.112799999999993</v>
      </c>
      <c r="P3091">
        <f>Table1[[#This Row],[Sales]]/Table1[[#This Row],[Quantity]]</f>
        <v>95.99</v>
      </c>
      <c r="Q3091" t="str">
        <f t="shared" si="96"/>
        <v>2023</v>
      </c>
      <c r="R3091" t="str">
        <f t="shared" si="97"/>
        <v>04</v>
      </c>
      <c r="S3091">
        <f>CEILING(Table1[[#This Row],[Month]]/3,1)</f>
        <v>2</v>
      </c>
      <c r="T3091" s="9">
        <f>(Table1[[#This Row],[Profit]]/Table1[[#This Row],[Sales]])</f>
        <v>0.28000000000000003</v>
      </c>
    </row>
    <row r="3092" spans="1:20" x14ac:dyDescent="0.25">
      <c r="A3092">
        <v>20220304</v>
      </c>
      <c r="B3092" s="1" t="s">
        <v>38</v>
      </c>
      <c r="C3092" s="1" t="s">
        <v>124</v>
      </c>
      <c r="D3092" s="1" t="s">
        <v>216</v>
      </c>
      <c r="E3092" s="1" t="s">
        <v>59</v>
      </c>
      <c r="F3092" s="1" t="s">
        <v>126</v>
      </c>
      <c r="G3092" s="1" t="s">
        <v>39</v>
      </c>
      <c r="H3092" s="1" t="s">
        <v>40</v>
      </c>
      <c r="I3092" s="1" t="s">
        <v>21</v>
      </c>
      <c r="J3092" s="1" t="s">
        <v>36</v>
      </c>
      <c r="K3092">
        <v>447.86</v>
      </c>
      <c r="L3092">
        <v>7</v>
      </c>
      <c r="M3092">
        <v>0</v>
      </c>
      <c r="N3092">
        <v>219.45140000000001</v>
      </c>
      <c r="O3092">
        <f>(Table1[[#This Row],[Sales]]-Table1[[#This Row],[Profit]])/Table1[[#This Row],[Quantity]]</f>
        <v>32.629800000000003</v>
      </c>
      <c r="P3092">
        <f>Table1[[#This Row],[Sales]]/Table1[[#This Row],[Quantity]]</f>
        <v>63.980000000000004</v>
      </c>
      <c r="Q3092" t="str">
        <f t="shared" si="96"/>
        <v>2022</v>
      </c>
      <c r="R3092" t="str">
        <f t="shared" si="97"/>
        <v>03</v>
      </c>
      <c r="S3092">
        <f>CEILING(Table1[[#This Row],[Month]]/3,1)</f>
        <v>1</v>
      </c>
      <c r="T3092" s="9">
        <f>(Table1[[#This Row],[Profit]]/Table1[[#This Row],[Sales]])</f>
        <v>0.49</v>
      </c>
    </row>
    <row r="3093" spans="1:20" x14ac:dyDescent="0.25">
      <c r="A3093">
        <v>20220304</v>
      </c>
      <c r="B3093" s="1" t="s">
        <v>38</v>
      </c>
      <c r="C3093" s="1" t="s">
        <v>124</v>
      </c>
      <c r="D3093" s="1" t="s">
        <v>216</v>
      </c>
      <c r="E3093" s="1" t="s">
        <v>59</v>
      </c>
      <c r="F3093" s="1" t="s">
        <v>126</v>
      </c>
      <c r="G3093" s="1" t="s">
        <v>39</v>
      </c>
      <c r="H3093" s="1" t="s">
        <v>40</v>
      </c>
      <c r="I3093" s="1" t="s">
        <v>21</v>
      </c>
      <c r="J3093" s="1" t="s">
        <v>43</v>
      </c>
      <c r="K3093">
        <v>479.95</v>
      </c>
      <c r="L3093">
        <v>5</v>
      </c>
      <c r="M3093">
        <v>0</v>
      </c>
      <c r="N3093">
        <v>129.5865</v>
      </c>
      <c r="O3093">
        <f>(Table1[[#This Row],[Sales]]-Table1[[#This Row],[Profit]])/Table1[[#This Row],[Quantity]]</f>
        <v>70.072699999999998</v>
      </c>
      <c r="P3093">
        <f>Table1[[#This Row],[Sales]]/Table1[[#This Row],[Quantity]]</f>
        <v>95.99</v>
      </c>
      <c r="Q3093" t="str">
        <f t="shared" si="96"/>
        <v>2022</v>
      </c>
      <c r="R3093" t="str">
        <f t="shared" si="97"/>
        <v>03</v>
      </c>
      <c r="S3093">
        <f>CEILING(Table1[[#This Row],[Month]]/3,1)</f>
        <v>1</v>
      </c>
      <c r="T3093" s="9">
        <f>(Table1[[#This Row],[Profit]]/Table1[[#This Row],[Sales]])</f>
        <v>0.27</v>
      </c>
    </row>
    <row r="3094" spans="1:20" x14ac:dyDescent="0.25">
      <c r="A3094">
        <v>20220304</v>
      </c>
      <c r="B3094" s="1" t="s">
        <v>38</v>
      </c>
      <c r="C3094" s="1" t="s">
        <v>124</v>
      </c>
      <c r="D3094" s="1" t="s">
        <v>216</v>
      </c>
      <c r="E3094" s="1" t="s">
        <v>59</v>
      </c>
      <c r="F3094" s="1" t="s">
        <v>126</v>
      </c>
      <c r="G3094" s="1" t="s">
        <v>39</v>
      </c>
      <c r="H3094" s="1" t="s">
        <v>40</v>
      </c>
      <c r="I3094" s="1" t="s">
        <v>21</v>
      </c>
      <c r="J3094" s="1" t="s">
        <v>50</v>
      </c>
      <c r="K3094">
        <v>166.44</v>
      </c>
      <c r="L3094">
        <v>3</v>
      </c>
      <c r="M3094">
        <v>0</v>
      </c>
      <c r="N3094">
        <v>79.891199999999998</v>
      </c>
      <c r="O3094">
        <f>(Table1[[#This Row],[Sales]]-Table1[[#This Row],[Profit]])/Table1[[#This Row],[Quantity]]</f>
        <v>28.849599999999999</v>
      </c>
      <c r="P3094">
        <f>Table1[[#This Row],[Sales]]/Table1[[#This Row],[Quantity]]</f>
        <v>55.48</v>
      </c>
      <c r="Q3094" t="str">
        <f t="shared" si="96"/>
        <v>2022</v>
      </c>
      <c r="R3094" t="str">
        <f t="shared" si="97"/>
        <v>03</v>
      </c>
      <c r="S3094">
        <f>CEILING(Table1[[#This Row],[Month]]/3,1)</f>
        <v>1</v>
      </c>
      <c r="T3094" s="9">
        <f>(Table1[[#This Row],[Profit]]/Table1[[#This Row],[Sales]])</f>
        <v>0.48</v>
      </c>
    </row>
    <row r="3095" spans="1:20" x14ac:dyDescent="0.25">
      <c r="A3095">
        <v>20210823</v>
      </c>
      <c r="B3095" s="1" t="s">
        <v>378</v>
      </c>
      <c r="C3095" s="1" t="s">
        <v>108</v>
      </c>
      <c r="D3095" s="1" t="s">
        <v>1009</v>
      </c>
      <c r="E3095" s="1" t="s">
        <v>59</v>
      </c>
      <c r="F3095" s="1" t="s">
        <v>110</v>
      </c>
      <c r="G3095" s="1" t="s">
        <v>165</v>
      </c>
      <c r="H3095" s="1" t="s">
        <v>91</v>
      </c>
      <c r="I3095" s="1" t="s">
        <v>21</v>
      </c>
      <c r="J3095" s="1" t="s">
        <v>50</v>
      </c>
      <c r="K3095">
        <v>31.68</v>
      </c>
      <c r="L3095">
        <v>4</v>
      </c>
      <c r="M3095">
        <v>0.2</v>
      </c>
      <c r="N3095">
        <v>2.7719999999999998</v>
      </c>
      <c r="O3095">
        <f>(Table1[[#This Row],[Sales]]-Table1[[#This Row],[Profit]])/Table1[[#This Row],[Quantity]]</f>
        <v>7.2270000000000003</v>
      </c>
      <c r="P3095">
        <f>Table1[[#This Row],[Sales]]/Table1[[#This Row],[Quantity]]</f>
        <v>7.92</v>
      </c>
      <c r="Q3095" t="str">
        <f t="shared" si="96"/>
        <v>2021</v>
      </c>
      <c r="R3095" t="str">
        <f t="shared" si="97"/>
        <v>08</v>
      </c>
      <c r="S3095">
        <f>CEILING(Table1[[#This Row],[Month]]/3,1)</f>
        <v>3</v>
      </c>
      <c r="T3095" s="9">
        <f>(Table1[[#This Row],[Profit]]/Table1[[#This Row],[Sales]])</f>
        <v>8.7499999999999994E-2</v>
      </c>
    </row>
    <row r="3096" spans="1:20" x14ac:dyDescent="0.25">
      <c r="A3096">
        <v>20210823</v>
      </c>
      <c r="B3096" s="1" t="s">
        <v>378</v>
      </c>
      <c r="C3096" s="1" t="s">
        <v>108</v>
      </c>
      <c r="D3096" s="1" t="s">
        <v>1009</v>
      </c>
      <c r="E3096" s="1" t="s">
        <v>59</v>
      </c>
      <c r="F3096" s="1" t="s">
        <v>110</v>
      </c>
      <c r="G3096" s="1" t="s">
        <v>165</v>
      </c>
      <c r="H3096" s="1" t="s">
        <v>91</v>
      </c>
      <c r="I3096" s="1" t="s">
        <v>21</v>
      </c>
      <c r="J3096" s="1" t="s">
        <v>50</v>
      </c>
      <c r="K3096">
        <v>10.368</v>
      </c>
      <c r="L3096">
        <v>2</v>
      </c>
      <c r="M3096">
        <v>0.2</v>
      </c>
      <c r="N3096">
        <v>3.6288</v>
      </c>
      <c r="O3096">
        <f>(Table1[[#This Row],[Sales]]-Table1[[#This Row],[Profit]])/Table1[[#This Row],[Quantity]]</f>
        <v>3.3696000000000002</v>
      </c>
      <c r="P3096">
        <f>Table1[[#This Row],[Sales]]/Table1[[#This Row],[Quantity]]</f>
        <v>5.1840000000000002</v>
      </c>
      <c r="Q3096" t="str">
        <f t="shared" si="96"/>
        <v>2021</v>
      </c>
      <c r="R3096" t="str">
        <f t="shared" si="97"/>
        <v>08</v>
      </c>
      <c r="S3096">
        <f>CEILING(Table1[[#This Row],[Month]]/3,1)</f>
        <v>3</v>
      </c>
      <c r="T3096" s="9">
        <f>(Table1[[#This Row],[Profit]]/Table1[[#This Row],[Sales]])</f>
        <v>0.35</v>
      </c>
    </row>
    <row r="3097" spans="1:20" x14ac:dyDescent="0.25">
      <c r="A3097">
        <v>20210823</v>
      </c>
      <c r="B3097" s="1" t="s">
        <v>378</v>
      </c>
      <c r="C3097" s="1" t="s">
        <v>108</v>
      </c>
      <c r="D3097" s="1" t="s">
        <v>1009</v>
      </c>
      <c r="E3097" s="1" t="s">
        <v>59</v>
      </c>
      <c r="F3097" s="1" t="s">
        <v>110</v>
      </c>
      <c r="G3097" s="1" t="s">
        <v>165</v>
      </c>
      <c r="H3097" s="1" t="s">
        <v>91</v>
      </c>
      <c r="I3097" s="1" t="s">
        <v>21</v>
      </c>
      <c r="J3097" s="1" t="s">
        <v>136</v>
      </c>
      <c r="K3097">
        <v>12.032</v>
      </c>
      <c r="L3097">
        <v>8</v>
      </c>
      <c r="M3097">
        <v>0.2</v>
      </c>
      <c r="N3097">
        <v>2.2559999999999998</v>
      </c>
      <c r="O3097">
        <f>(Table1[[#This Row],[Sales]]-Table1[[#This Row],[Profit]])/Table1[[#This Row],[Quantity]]</f>
        <v>1.222</v>
      </c>
      <c r="P3097">
        <f>Table1[[#This Row],[Sales]]/Table1[[#This Row],[Quantity]]</f>
        <v>1.504</v>
      </c>
      <c r="Q3097" t="str">
        <f t="shared" si="96"/>
        <v>2021</v>
      </c>
      <c r="R3097" t="str">
        <f t="shared" si="97"/>
        <v>08</v>
      </c>
      <c r="S3097">
        <f>CEILING(Table1[[#This Row],[Month]]/3,1)</f>
        <v>3</v>
      </c>
      <c r="T3097" s="9">
        <f>(Table1[[#This Row],[Profit]]/Table1[[#This Row],[Sales]])</f>
        <v>0.18749999999999997</v>
      </c>
    </row>
    <row r="3098" spans="1:20" x14ac:dyDescent="0.25">
      <c r="A3098">
        <v>20210823</v>
      </c>
      <c r="B3098" s="1" t="s">
        <v>378</v>
      </c>
      <c r="C3098" s="1" t="s">
        <v>108</v>
      </c>
      <c r="D3098" s="1" t="s">
        <v>1009</v>
      </c>
      <c r="E3098" s="1" t="s">
        <v>59</v>
      </c>
      <c r="F3098" s="1" t="s">
        <v>110</v>
      </c>
      <c r="G3098" s="1" t="s">
        <v>165</v>
      </c>
      <c r="H3098" s="1" t="s">
        <v>91</v>
      </c>
      <c r="I3098" s="1" t="s">
        <v>21</v>
      </c>
      <c r="J3098" s="1" t="s">
        <v>44</v>
      </c>
      <c r="K3098">
        <v>5.7679999999999998</v>
      </c>
      <c r="L3098">
        <v>2</v>
      </c>
      <c r="M3098">
        <v>0.8</v>
      </c>
      <c r="N3098">
        <v>-13.5548</v>
      </c>
      <c r="O3098">
        <f>(Table1[[#This Row],[Sales]]-Table1[[#This Row],[Profit]])/Table1[[#This Row],[Quantity]]</f>
        <v>9.6614000000000004</v>
      </c>
      <c r="P3098">
        <f>Table1[[#This Row],[Sales]]/Table1[[#This Row],[Quantity]]</f>
        <v>2.8839999999999999</v>
      </c>
      <c r="Q3098" t="str">
        <f t="shared" si="96"/>
        <v>2021</v>
      </c>
      <c r="R3098" t="str">
        <f t="shared" si="97"/>
        <v>08</v>
      </c>
      <c r="S3098">
        <f>CEILING(Table1[[#This Row],[Month]]/3,1)</f>
        <v>3</v>
      </c>
      <c r="T3098" s="9">
        <f>(Table1[[#This Row],[Profit]]/Table1[[#This Row],[Sales]])</f>
        <v>-2.35</v>
      </c>
    </row>
    <row r="3099" spans="1:20" x14ac:dyDescent="0.25">
      <c r="A3099">
        <v>20230428</v>
      </c>
      <c r="B3099" s="1" t="s">
        <v>203</v>
      </c>
      <c r="C3099" s="1" t="s">
        <v>57</v>
      </c>
      <c r="D3099" s="1" t="s">
        <v>58</v>
      </c>
      <c r="E3099" s="1" t="s">
        <v>59</v>
      </c>
      <c r="F3099" s="1" t="s">
        <v>60</v>
      </c>
      <c r="G3099" s="1" t="s">
        <v>204</v>
      </c>
      <c r="H3099" s="1" t="s">
        <v>40</v>
      </c>
      <c r="I3099" s="1" t="s">
        <v>30</v>
      </c>
      <c r="J3099" s="1" t="s">
        <v>23</v>
      </c>
      <c r="K3099">
        <v>33.119999999999997</v>
      </c>
      <c r="L3099">
        <v>4</v>
      </c>
      <c r="M3099">
        <v>0.2</v>
      </c>
      <c r="N3099">
        <v>11.592000000000001</v>
      </c>
      <c r="O3099">
        <f>(Table1[[#This Row],[Sales]]-Table1[[#This Row],[Profit]])/Table1[[#This Row],[Quantity]]</f>
        <v>5.3819999999999997</v>
      </c>
      <c r="P3099">
        <f>Table1[[#This Row],[Sales]]/Table1[[#This Row],[Quantity]]</f>
        <v>8.2799999999999994</v>
      </c>
      <c r="Q3099" t="str">
        <f t="shared" si="96"/>
        <v>2023</v>
      </c>
      <c r="R3099" t="str">
        <f t="shared" si="97"/>
        <v>04</v>
      </c>
      <c r="S3099">
        <f>CEILING(Table1[[#This Row],[Month]]/3,1)</f>
        <v>2</v>
      </c>
      <c r="T3099" s="9">
        <f>(Table1[[#This Row],[Profit]]/Table1[[#This Row],[Sales]])</f>
        <v>0.35000000000000003</v>
      </c>
    </row>
    <row r="3100" spans="1:20" x14ac:dyDescent="0.25">
      <c r="A3100">
        <v>20230428</v>
      </c>
      <c r="B3100" s="1" t="s">
        <v>203</v>
      </c>
      <c r="C3100" s="1" t="s">
        <v>57</v>
      </c>
      <c r="D3100" s="1" t="s">
        <v>58</v>
      </c>
      <c r="E3100" s="1" t="s">
        <v>59</v>
      </c>
      <c r="F3100" s="1" t="s">
        <v>60</v>
      </c>
      <c r="G3100" s="1" t="s">
        <v>204</v>
      </c>
      <c r="H3100" s="1" t="s">
        <v>40</v>
      </c>
      <c r="I3100" s="1" t="s">
        <v>30</v>
      </c>
      <c r="J3100" s="1" t="s">
        <v>22</v>
      </c>
      <c r="K3100">
        <v>220.26560000000001</v>
      </c>
      <c r="L3100">
        <v>4</v>
      </c>
      <c r="M3100">
        <v>0.32</v>
      </c>
      <c r="N3100">
        <v>-42.1096</v>
      </c>
      <c r="O3100">
        <f>(Table1[[#This Row],[Sales]]-Table1[[#This Row],[Profit]])/Table1[[#This Row],[Quantity]]</f>
        <v>65.593800000000002</v>
      </c>
      <c r="P3100">
        <f>Table1[[#This Row],[Sales]]/Table1[[#This Row],[Quantity]]</f>
        <v>55.066400000000002</v>
      </c>
      <c r="Q3100" t="str">
        <f t="shared" si="96"/>
        <v>2023</v>
      </c>
      <c r="R3100" t="str">
        <f t="shared" si="97"/>
        <v>04</v>
      </c>
      <c r="S3100">
        <f>CEILING(Table1[[#This Row],[Month]]/3,1)</f>
        <v>2</v>
      </c>
      <c r="T3100" s="9">
        <f>(Table1[[#This Row],[Profit]]/Table1[[#This Row],[Sales]])</f>
        <v>-0.19117647058823528</v>
      </c>
    </row>
    <row r="3101" spans="1:20" x14ac:dyDescent="0.25">
      <c r="A3101">
        <v>20230415</v>
      </c>
      <c r="B3101" s="1" t="s">
        <v>732</v>
      </c>
      <c r="C3101" s="1" t="s">
        <v>133</v>
      </c>
      <c r="D3101" s="1" t="s">
        <v>134</v>
      </c>
      <c r="E3101" s="1" t="s">
        <v>17</v>
      </c>
      <c r="F3101" s="1" t="s">
        <v>18</v>
      </c>
      <c r="G3101" s="1" t="s">
        <v>39</v>
      </c>
      <c r="H3101" s="1" t="s">
        <v>40</v>
      </c>
      <c r="I3101" s="1" t="s">
        <v>21</v>
      </c>
      <c r="J3101" s="1" t="s">
        <v>36</v>
      </c>
      <c r="K3101">
        <v>10.776</v>
      </c>
      <c r="L3101">
        <v>3</v>
      </c>
      <c r="M3101">
        <v>0.2</v>
      </c>
      <c r="N3101">
        <v>3.5022000000000002</v>
      </c>
      <c r="O3101">
        <f>(Table1[[#This Row],[Sales]]-Table1[[#This Row],[Profit]])/Table1[[#This Row],[Quantity]]</f>
        <v>2.4245999999999999</v>
      </c>
      <c r="P3101">
        <f>Table1[[#This Row],[Sales]]/Table1[[#This Row],[Quantity]]</f>
        <v>3.5920000000000001</v>
      </c>
      <c r="Q3101" t="str">
        <f t="shared" si="96"/>
        <v>2023</v>
      </c>
      <c r="R3101" t="str">
        <f t="shared" si="97"/>
        <v>04</v>
      </c>
      <c r="S3101">
        <f>CEILING(Table1[[#This Row],[Month]]/3,1)</f>
        <v>2</v>
      </c>
      <c r="T3101" s="9">
        <f>(Table1[[#This Row],[Profit]]/Table1[[#This Row],[Sales]])</f>
        <v>0.32500000000000001</v>
      </c>
    </row>
    <row r="3102" spans="1:20" x14ac:dyDescent="0.25">
      <c r="A3102">
        <v>20230415</v>
      </c>
      <c r="B3102" s="1" t="s">
        <v>732</v>
      </c>
      <c r="C3102" s="1" t="s">
        <v>133</v>
      </c>
      <c r="D3102" s="1" t="s">
        <v>134</v>
      </c>
      <c r="E3102" s="1" t="s">
        <v>17</v>
      </c>
      <c r="F3102" s="1" t="s">
        <v>18</v>
      </c>
      <c r="G3102" s="1" t="s">
        <v>39</v>
      </c>
      <c r="H3102" s="1" t="s">
        <v>40</v>
      </c>
      <c r="I3102" s="1" t="s">
        <v>21</v>
      </c>
      <c r="J3102" s="1" t="s">
        <v>22</v>
      </c>
      <c r="K3102">
        <v>242.352</v>
      </c>
      <c r="L3102">
        <v>3</v>
      </c>
      <c r="M3102">
        <v>0.2</v>
      </c>
      <c r="N3102">
        <v>9.0882000000000005</v>
      </c>
      <c r="O3102">
        <f>(Table1[[#This Row],[Sales]]-Table1[[#This Row],[Profit]])/Table1[[#This Row],[Quantity]]</f>
        <v>77.754599999999996</v>
      </c>
      <c r="P3102">
        <f>Table1[[#This Row],[Sales]]/Table1[[#This Row],[Quantity]]</f>
        <v>80.784000000000006</v>
      </c>
      <c r="Q3102" t="str">
        <f t="shared" si="96"/>
        <v>2023</v>
      </c>
      <c r="R3102" t="str">
        <f t="shared" si="97"/>
        <v>04</v>
      </c>
      <c r="S3102">
        <f>CEILING(Table1[[#This Row],[Month]]/3,1)</f>
        <v>2</v>
      </c>
      <c r="T3102" s="9">
        <f>(Table1[[#This Row],[Profit]]/Table1[[#This Row],[Sales]])</f>
        <v>3.7499999999999999E-2</v>
      </c>
    </row>
    <row r="3103" spans="1:20" x14ac:dyDescent="0.25">
      <c r="A3103">
        <v>20231223</v>
      </c>
      <c r="B3103" s="1" t="s">
        <v>1095</v>
      </c>
      <c r="C3103" s="1" t="s">
        <v>416</v>
      </c>
      <c r="D3103" s="1" t="s">
        <v>770</v>
      </c>
      <c r="E3103" s="1" t="s">
        <v>17</v>
      </c>
      <c r="F3103" s="1" t="s">
        <v>48</v>
      </c>
      <c r="G3103" s="1" t="s">
        <v>407</v>
      </c>
      <c r="H3103" s="1" t="s">
        <v>62</v>
      </c>
      <c r="I3103" s="1" t="s">
        <v>30</v>
      </c>
      <c r="J3103" s="1" t="s">
        <v>50</v>
      </c>
      <c r="K3103">
        <v>695.16</v>
      </c>
      <c r="L3103">
        <v>6</v>
      </c>
      <c r="M3103">
        <v>0</v>
      </c>
      <c r="N3103">
        <v>34.758000000000003</v>
      </c>
      <c r="O3103">
        <f>(Table1[[#This Row],[Sales]]-Table1[[#This Row],[Profit]])/Table1[[#This Row],[Quantity]]</f>
        <v>110.06699999999999</v>
      </c>
      <c r="P3103">
        <f>Table1[[#This Row],[Sales]]/Table1[[#This Row],[Quantity]]</f>
        <v>115.86</v>
      </c>
      <c r="Q3103" t="str">
        <f t="shared" si="96"/>
        <v>2023</v>
      </c>
      <c r="R3103" t="str">
        <f t="shared" si="97"/>
        <v>12</v>
      </c>
      <c r="S3103">
        <f>CEILING(Table1[[#This Row],[Month]]/3,1)</f>
        <v>4</v>
      </c>
      <c r="T3103" s="9">
        <f>(Table1[[#This Row],[Profit]]/Table1[[#This Row],[Sales]])</f>
        <v>0.05</v>
      </c>
    </row>
    <row r="3104" spans="1:20" x14ac:dyDescent="0.25">
      <c r="A3104">
        <v>20231223</v>
      </c>
      <c r="B3104" s="1" t="s">
        <v>1095</v>
      </c>
      <c r="C3104" s="1" t="s">
        <v>416</v>
      </c>
      <c r="D3104" s="1" t="s">
        <v>770</v>
      </c>
      <c r="E3104" s="1" t="s">
        <v>17</v>
      </c>
      <c r="F3104" s="1" t="s">
        <v>48</v>
      </c>
      <c r="G3104" s="1" t="s">
        <v>407</v>
      </c>
      <c r="H3104" s="1" t="s">
        <v>62</v>
      </c>
      <c r="I3104" s="1" t="s">
        <v>30</v>
      </c>
      <c r="J3104" s="1" t="s">
        <v>22</v>
      </c>
      <c r="K3104">
        <v>220.98</v>
      </c>
      <c r="L3104">
        <v>1</v>
      </c>
      <c r="M3104">
        <v>0</v>
      </c>
      <c r="N3104">
        <v>50.825400000000002</v>
      </c>
      <c r="O3104">
        <f>(Table1[[#This Row],[Sales]]-Table1[[#This Row],[Profit]])/Table1[[#This Row],[Quantity]]</f>
        <v>170.15459999999999</v>
      </c>
      <c r="P3104">
        <f>Table1[[#This Row],[Sales]]/Table1[[#This Row],[Quantity]]</f>
        <v>220.98</v>
      </c>
      <c r="Q3104" t="str">
        <f t="shared" si="96"/>
        <v>2023</v>
      </c>
      <c r="R3104" t="str">
        <f t="shared" si="97"/>
        <v>12</v>
      </c>
      <c r="S3104">
        <f>CEILING(Table1[[#This Row],[Month]]/3,1)</f>
        <v>4</v>
      </c>
      <c r="T3104" s="9">
        <f>(Table1[[#This Row],[Profit]]/Table1[[#This Row],[Sales]])</f>
        <v>0.23</v>
      </c>
    </row>
    <row r="3105" spans="1:20" x14ac:dyDescent="0.25">
      <c r="A3105">
        <v>20221209</v>
      </c>
      <c r="B3105" s="1" t="s">
        <v>1055</v>
      </c>
      <c r="C3105" s="1" t="s">
        <v>209</v>
      </c>
      <c r="D3105" s="1" t="s">
        <v>210</v>
      </c>
      <c r="E3105" s="1" t="s">
        <v>27</v>
      </c>
      <c r="F3105" s="1" t="s">
        <v>82</v>
      </c>
      <c r="G3105" s="1" t="s">
        <v>383</v>
      </c>
      <c r="H3105" s="1" t="s">
        <v>91</v>
      </c>
      <c r="I3105" s="1" t="s">
        <v>63</v>
      </c>
      <c r="J3105" s="1" t="s">
        <v>36</v>
      </c>
      <c r="K3105">
        <v>12.957000000000001</v>
      </c>
      <c r="L3105">
        <v>7</v>
      </c>
      <c r="M3105">
        <v>0.7</v>
      </c>
      <c r="N3105">
        <v>-9.5017999999999994</v>
      </c>
      <c r="O3105">
        <f>(Table1[[#This Row],[Sales]]-Table1[[#This Row],[Profit]])/Table1[[#This Row],[Quantity]]</f>
        <v>3.2084000000000001</v>
      </c>
      <c r="P3105">
        <f>Table1[[#This Row],[Sales]]/Table1[[#This Row],[Quantity]]</f>
        <v>1.8510000000000002</v>
      </c>
      <c r="Q3105" t="str">
        <f t="shared" si="96"/>
        <v>2022</v>
      </c>
      <c r="R3105" t="str">
        <f t="shared" si="97"/>
        <v>12</v>
      </c>
      <c r="S3105">
        <f>CEILING(Table1[[#This Row],[Month]]/3,1)</f>
        <v>4</v>
      </c>
      <c r="T3105" s="9">
        <f>(Table1[[#This Row],[Profit]]/Table1[[#This Row],[Sales]])</f>
        <v>-0.73333333333333328</v>
      </c>
    </row>
    <row r="3106" spans="1:20" x14ac:dyDescent="0.25">
      <c r="A3106">
        <v>20230324</v>
      </c>
      <c r="B3106" s="1" t="s">
        <v>1096</v>
      </c>
      <c r="C3106" s="1" t="s">
        <v>133</v>
      </c>
      <c r="D3106" s="1" t="s">
        <v>134</v>
      </c>
      <c r="E3106" s="1" t="s">
        <v>17</v>
      </c>
      <c r="F3106" s="1" t="s">
        <v>18</v>
      </c>
      <c r="G3106" s="1" t="s">
        <v>19</v>
      </c>
      <c r="H3106" s="1" t="s">
        <v>20</v>
      </c>
      <c r="I3106" s="1" t="s">
        <v>21</v>
      </c>
      <c r="J3106" s="1" t="s">
        <v>50</v>
      </c>
      <c r="K3106">
        <v>25.68</v>
      </c>
      <c r="L3106">
        <v>6</v>
      </c>
      <c r="M3106">
        <v>0</v>
      </c>
      <c r="N3106">
        <v>11.555999999999999</v>
      </c>
      <c r="O3106">
        <f>(Table1[[#This Row],[Sales]]-Table1[[#This Row],[Profit]])/Table1[[#This Row],[Quantity]]</f>
        <v>2.3540000000000001</v>
      </c>
      <c r="P3106">
        <f>Table1[[#This Row],[Sales]]/Table1[[#This Row],[Quantity]]</f>
        <v>4.28</v>
      </c>
      <c r="Q3106" t="str">
        <f t="shared" si="96"/>
        <v>2023</v>
      </c>
      <c r="R3106" t="str">
        <f t="shared" si="97"/>
        <v>03</v>
      </c>
      <c r="S3106">
        <f>CEILING(Table1[[#This Row],[Month]]/3,1)</f>
        <v>1</v>
      </c>
      <c r="T3106" s="9">
        <f>(Table1[[#This Row],[Profit]]/Table1[[#This Row],[Sales]])</f>
        <v>0.44999999999999996</v>
      </c>
    </row>
    <row r="3107" spans="1:20" x14ac:dyDescent="0.25">
      <c r="A3107">
        <v>20220726</v>
      </c>
      <c r="B3107" s="1" t="s">
        <v>433</v>
      </c>
      <c r="C3107" s="1" t="s">
        <v>57</v>
      </c>
      <c r="D3107" s="1" t="s">
        <v>99</v>
      </c>
      <c r="E3107" s="1" t="s">
        <v>59</v>
      </c>
      <c r="F3107" s="1" t="s">
        <v>60</v>
      </c>
      <c r="G3107" s="1" t="s">
        <v>29</v>
      </c>
      <c r="H3107" s="1" t="s">
        <v>20</v>
      </c>
      <c r="I3107" s="1" t="s">
        <v>30</v>
      </c>
      <c r="J3107" s="1" t="s">
        <v>23</v>
      </c>
      <c r="K3107">
        <v>15.712</v>
      </c>
      <c r="L3107">
        <v>4</v>
      </c>
      <c r="M3107">
        <v>0.2</v>
      </c>
      <c r="N3107">
        <v>5.6955999999999998</v>
      </c>
      <c r="O3107">
        <f>(Table1[[#This Row],[Sales]]-Table1[[#This Row],[Profit]])/Table1[[#This Row],[Quantity]]</f>
        <v>2.5041000000000002</v>
      </c>
      <c r="P3107">
        <f>Table1[[#This Row],[Sales]]/Table1[[#This Row],[Quantity]]</f>
        <v>3.9279999999999999</v>
      </c>
      <c r="Q3107" t="str">
        <f t="shared" si="96"/>
        <v>2022</v>
      </c>
      <c r="R3107" t="str">
        <f t="shared" si="97"/>
        <v>07</v>
      </c>
      <c r="S3107">
        <f>CEILING(Table1[[#This Row],[Month]]/3,1)</f>
        <v>3</v>
      </c>
      <c r="T3107" s="9">
        <f>(Table1[[#This Row],[Profit]]/Table1[[#This Row],[Sales]])</f>
        <v>0.36249999999999999</v>
      </c>
    </row>
    <row r="3108" spans="1:20" x14ac:dyDescent="0.25">
      <c r="A3108">
        <v>20230711</v>
      </c>
      <c r="B3108" s="1" t="s">
        <v>788</v>
      </c>
      <c r="C3108" s="1" t="s">
        <v>108</v>
      </c>
      <c r="D3108" s="1" t="s">
        <v>271</v>
      </c>
      <c r="E3108" s="1" t="s">
        <v>59</v>
      </c>
      <c r="F3108" s="1" t="s">
        <v>110</v>
      </c>
      <c r="G3108" s="1" t="s">
        <v>561</v>
      </c>
      <c r="H3108" s="1" t="s">
        <v>101</v>
      </c>
      <c r="I3108" s="1" t="s">
        <v>63</v>
      </c>
      <c r="J3108" s="1" t="s">
        <v>37</v>
      </c>
      <c r="K3108">
        <v>298.464</v>
      </c>
      <c r="L3108">
        <v>6</v>
      </c>
      <c r="M3108">
        <v>0.2</v>
      </c>
      <c r="N3108">
        <v>26.115600000000001</v>
      </c>
      <c r="O3108">
        <f>(Table1[[#This Row],[Sales]]-Table1[[#This Row],[Profit]])/Table1[[#This Row],[Quantity]]</f>
        <v>45.391399999999997</v>
      </c>
      <c r="P3108">
        <f>Table1[[#This Row],[Sales]]/Table1[[#This Row],[Quantity]]</f>
        <v>49.744</v>
      </c>
      <c r="Q3108" t="str">
        <f t="shared" si="96"/>
        <v>2023</v>
      </c>
      <c r="R3108" t="str">
        <f t="shared" si="97"/>
        <v>07</v>
      </c>
      <c r="S3108">
        <f>CEILING(Table1[[#This Row],[Month]]/3,1)</f>
        <v>3</v>
      </c>
      <c r="T3108" s="9">
        <f>(Table1[[#This Row],[Profit]]/Table1[[#This Row],[Sales]])</f>
        <v>8.7500000000000008E-2</v>
      </c>
    </row>
    <row r="3109" spans="1:20" x14ac:dyDescent="0.25">
      <c r="A3109">
        <v>20220718</v>
      </c>
      <c r="B3109" s="1" t="s">
        <v>45</v>
      </c>
      <c r="C3109" s="1" t="s">
        <v>234</v>
      </c>
      <c r="D3109" s="1" t="s">
        <v>235</v>
      </c>
      <c r="E3109" s="1" t="s">
        <v>17</v>
      </c>
      <c r="F3109" s="1" t="s">
        <v>34</v>
      </c>
      <c r="G3109" s="1" t="s">
        <v>49</v>
      </c>
      <c r="H3109" s="1" t="s">
        <v>20</v>
      </c>
      <c r="I3109" s="1" t="s">
        <v>21</v>
      </c>
      <c r="J3109" s="1" t="s">
        <v>50</v>
      </c>
      <c r="K3109">
        <v>21.93</v>
      </c>
      <c r="L3109">
        <v>3</v>
      </c>
      <c r="M3109">
        <v>0</v>
      </c>
      <c r="N3109">
        <v>10.0878</v>
      </c>
      <c r="O3109">
        <f>(Table1[[#This Row],[Sales]]-Table1[[#This Row],[Profit]])/Table1[[#This Row],[Quantity]]</f>
        <v>3.9474</v>
      </c>
      <c r="P3109">
        <f>Table1[[#This Row],[Sales]]/Table1[[#This Row],[Quantity]]</f>
        <v>7.31</v>
      </c>
      <c r="Q3109" t="str">
        <f t="shared" si="96"/>
        <v>2022</v>
      </c>
      <c r="R3109" t="str">
        <f t="shared" si="97"/>
        <v>07</v>
      </c>
      <c r="S3109">
        <f>CEILING(Table1[[#This Row],[Month]]/3,1)</f>
        <v>3</v>
      </c>
      <c r="T3109" s="9">
        <f>(Table1[[#This Row],[Profit]]/Table1[[#This Row],[Sales]])</f>
        <v>0.45999999999999996</v>
      </c>
    </row>
    <row r="3110" spans="1:20" x14ac:dyDescent="0.25">
      <c r="A3110">
        <v>20220718</v>
      </c>
      <c r="B3110" s="1" t="s">
        <v>45</v>
      </c>
      <c r="C3110" s="1" t="s">
        <v>234</v>
      </c>
      <c r="D3110" s="1" t="s">
        <v>235</v>
      </c>
      <c r="E3110" s="1" t="s">
        <v>17</v>
      </c>
      <c r="F3110" s="1" t="s">
        <v>34</v>
      </c>
      <c r="G3110" s="1" t="s">
        <v>49</v>
      </c>
      <c r="H3110" s="1" t="s">
        <v>20</v>
      </c>
      <c r="I3110" s="1" t="s">
        <v>21</v>
      </c>
      <c r="J3110" s="1" t="s">
        <v>37</v>
      </c>
      <c r="K3110">
        <v>242.94</v>
      </c>
      <c r="L3110">
        <v>3</v>
      </c>
      <c r="M3110">
        <v>0</v>
      </c>
      <c r="N3110">
        <v>4.8587999999999996</v>
      </c>
      <c r="O3110">
        <f>(Table1[[#This Row],[Sales]]-Table1[[#This Row],[Profit]])/Table1[[#This Row],[Quantity]]</f>
        <v>79.360399999999998</v>
      </c>
      <c r="P3110">
        <f>Table1[[#This Row],[Sales]]/Table1[[#This Row],[Quantity]]</f>
        <v>80.98</v>
      </c>
      <c r="Q3110" t="str">
        <f t="shared" si="96"/>
        <v>2022</v>
      </c>
      <c r="R3110" t="str">
        <f t="shared" si="97"/>
        <v>07</v>
      </c>
      <c r="S3110">
        <f>CEILING(Table1[[#This Row],[Month]]/3,1)</f>
        <v>3</v>
      </c>
      <c r="T3110" s="9">
        <f>(Table1[[#This Row],[Profit]]/Table1[[#This Row],[Sales]])</f>
        <v>1.9999999999999997E-2</v>
      </c>
    </row>
    <row r="3111" spans="1:20" x14ac:dyDescent="0.25">
      <c r="A3111">
        <v>20220718</v>
      </c>
      <c r="B3111" s="1" t="s">
        <v>45</v>
      </c>
      <c r="C3111" s="1" t="s">
        <v>234</v>
      </c>
      <c r="D3111" s="1" t="s">
        <v>235</v>
      </c>
      <c r="E3111" s="1" t="s">
        <v>17</v>
      </c>
      <c r="F3111" s="1" t="s">
        <v>34</v>
      </c>
      <c r="G3111" s="1" t="s">
        <v>49</v>
      </c>
      <c r="H3111" s="1" t="s">
        <v>20</v>
      </c>
      <c r="I3111" s="1" t="s">
        <v>21</v>
      </c>
      <c r="J3111" s="1" t="s">
        <v>50</v>
      </c>
      <c r="K3111">
        <v>7.64</v>
      </c>
      <c r="L3111">
        <v>1</v>
      </c>
      <c r="M3111">
        <v>0</v>
      </c>
      <c r="N3111">
        <v>3.7435999999999998</v>
      </c>
      <c r="O3111">
        <f>(Table1[[#This Row],[Sales]]-Table1[[#This Row],[Profit]])/Table1[[#This Row],[Quantity]]</f>
        <v>3.8963999999999999</v>
      </c>
      <c r="P3111">
        <f>Table1[[#This Row],[Sales]]/Table1[[#This Row],[Quantity]]</f>
        <v>7.64</v>
      </c>
      <c r="Q3111" t="str">
        <f t="shared" si="96"/>
        <v>2022</v>
      </c>
      <c r="R3111" t="str">
        <f t="shared" si="97"/>
        <v>07</v>
      </c>
      <c r="S3111">
        <f>CEILING(Table1[[#This Row],[Month]]/3,1)</f>
        <v>3</v>
      </c>
      <c r="T3111" s="9">
        <f>(Table1[[#This Row],[Profit]]/Table1[[#This Row],[Sales]])</f>
        <v>0.49</v>
      </c>
    </row>
    <row r="3112" spans="1:20" x14ac:dyDescent="0.25">
      <c r="A3112">
        <v>20220718</v>
      </c>
      <c r="B3112" s="1" t="s">
        <v>45</v>
      </c>
      <c r="C3112" s="1" t="s">
        <v>234</v>
      </c>
      <c r="D3112" s="1" t="s">
        <v>235</v>
      </c>
      <c r="E3112" s="1" t="s">
        <v>17</v>
      </c>
      <c r="F3112" s="1" t="s">
        <v>34</v>
      </c>
      <c r="G3112" s="1" t="s">
        <v>49</v>
      </c>
      <c r="H3112" s="1" t="s">
        <v>20</v>
      </c>
      <c r="I3112" s="1" t="s">
        <v>21</v>
      </c>
      <c r="J3112" s="1" t="s">
        <v>50</v>
      </c>
      <c r="K3112">
        <v>51.84</v>
      </c>
      <c r="L3112">
        <v>8</v>
      </c>
      <c r="M3112">
        <v>0</v>
      </c>
      <c r="N3112">
        <v>25.401599999999998</v>
      </c>
      <c r="O3112">
        <f>(Table1[[#This Row],[Sales]]-Table1[[#This Row],[Profit]])/Table1[[#This Row],[Quantity]]</f>
        <v>3.3048000000000006</v>
      </c>
      <c r="P3112">
        <f>Table1[[#This Row],[Sales]]/Table1[[#This Row],[Quantity]]</f>
        <v>6.48</v>
      </c>
      <c r="Q3112" t="str">
        <f t="shared" si="96"/>
        <v>2022</v>
      </c>
      <c r="R3112" t="str">
        <f t="shared" si="97"/>
        <v>07</v>
      </c>
      <c r="S3112">
        <f>CEILING(Table1[[#This Row],[Month]]/3,1)</f>
        <v>3</v>
      </c>
      <c r="T3112" s="9">
        <f>(Table1[[#This Row],[Profit]]/Table1[[#This Row],[Sales]])</f>
        <v>0.48999999999999994</v>
      </c>
    </row>
    <row r="3113" spans="1:20" x14ac:dyDescent="0.25">
      <c r="A3113">
        <v>20220718</v>
      </c>
      <c r="B3113" s="1" t="s">
        <v>45</v>
      </c>
      <c r="C3113" s="1" t="s">
        <v>234</v>
      </c>
      <c r="D3113" s="1" t="s">
        <v>235</v>
      </c>
      <c r="E3113" s="1" t="s">
        <v>17</v>
      </c>
      <c r="F3113" s="1" t="s">
        <v>34</v>
      </c>
      <c r="G3113" s="1" t="s">
        <v>49</v>
      </c>
      <c r="H3113" s="1" t="s">
        <v>20</v>
      </c>
      <c r="I3113" s="1" t="s">
        <v>21</v>
      </c>
      <c r="J3113" s="1" t="s">
        <v>37</v>
      </c>
      <c r="K3113">
        <v>265.17</v>
      </c>
      <c r="L3113">
        <v>1</v>
      </c>
      <c r="M3113">
        <v>0</v>
      </c>
      <c r="N3113">
        <v>47.730600000000003</v>
      </c>
      <c r="O3113">
        <f>(Table1[[#This Row],[Sales]]-Table1[[#This Row],[Profit]])/Table1[[#This Row],[Quantity]]</f>
        <v>217.43940000000001</v>
      </c>
      <c r="P3113">
        <f>Table1[[#This Row],[Sales]]/Table1[[#This Row],[Quantity]]</f>
        <v>265.17</v>
      </c>
      <c r="Q3113" t="str">
        <f t="shared" si="96"/>
        <v>2022</v>
      </c>
      <c r="R3113" t="str">
        <f t="shared" si="97"/>
        <v>07</v>
      </c>
      <c r="S3113">
        <f>CEILING(Table1[[#This Row],[Month]]/3,1)</f>
        <v>3</v>
      </c>
      <c r="T3113" s="9">
        <f>(Table1[[#This Row],[Profit]]/Table1[[#This Row],[Sales]])</f>
        <v>0.18</v>
      </c>
    </row>
    <row r="3114" spans="1:20" x14ac:dyDescent="0.25">
      <c r="A3114">
        <v>20220824</v>
      </c>
      <c r="B3114" s="1" t="s">
        <v>832</v>
      </c>
      <c r="C3114" s="1" t="s">
        <v>52</v>
      </c>
      <c r="D3114" s="1" t="s">
        <v>53</v>
      </c>
      <c r="E3114" s="1" t="s">
        <v>27</v>
      </c>
      <c r="F3114" s="1" t="s">
        <v>28</v>
      </c>
      <c r="G3114" s="1" t="s">
        <v>336</v>
      </c>
      <c r="H3114" s="1" t="s">
        <v>69</v>
      </c>
      <c r="I3114" s="1" t="s">
        <v>21</v>
      </c>
      <c r="J3114" s="1" t="s">
        <v>265</v>
      </c>
      <c r="K3114">
        <v>837.6</v>
      </c>
      <c r="L3114">
        <v>3</v>
      </c>
      <c r="M3114">
        <v>0.2</v>
      </c>
      <c r="N3114">
        <v>62.82</v>
      </c>
      <c r="O3114">
        <f>(Table1[[#This Row],[Sales]]-Table1[[#This Row],[Profit]])/Table1[[#This Row],[Quantity]]</f>
        <v>258.26</v>
      </c>
      <c r="P3114">
        <f>Table1[[#This Row],[Sales]]/Table1[[#This Row],[Quantity]]</f>
        <v>279.2</v>
      </c>
      <c r="Q3114" t="str">
        <f t="shared" si="96"/>
        <v>2022</v>
      </c>
      <c r="R3114" t="str">
        <f t="shared" si="97"/>
        <v>08</v>
      </c>
      <c r="S3114">
        <f>CEILING(Table1[[#This Row],[Month]]/3,1)</f>
        <v>3</v>
      </c>
      <c r="T3114" s="9">
        <f>(Table1[[#This Row],[Profit]]/Table1[[#This Row],[Sales]])</f>
        <v>7.4999999999999997E-2</v>
      </c>
    </row>
    <row r="3115" spans="1:20" x14ac:dyDescent="0.25">
      <c r="A3115">
        <v>20220824</v>
      </c>
      <c r="B3115" s="1" t="s">
        <v>832</v>
      </c>
      <c r="C3115" s="1" t="s">
        <v>52</v>
      </c>
      <c r="D3115" s="1" t="s">
        <v>53</v>
      </c>
      <c r="E3115" s="1" t="s">
        <v>27</v>
      </c>
      <c r="F3115" s="1" t="s">
        <v>28</v>
      </c>
      <c r="G3115" s="1" t="s">
        <v>336</v>
      </c>
      <c r="H3115" s="1" t="s">
        <v>69</v>
      </c>
      <c r="I3115" s="1" t="s">
        <v>21</v>
      </c>
      <c r="J3115" s="1" t="s">
        <v>97</v>
      </c>
      <c r="K3115">
        <v>135.9</v>
      </c>
      <c r="L3115">
        <v>5</v>
      </c>
      <c r="M3115">
        <v>0</v>
      </c>
      <c r="N3115">
        <v>63.872999999999998</v>
      </c>
      <c r="O3115">
        <f>(Table1[[#This Row],[Sales]]-Table1[[#This Row],[Profit]])/Table1[[#This Row],[Quantity]]</f>
        <v>14.405400000000004</v>
      </c>
      <c r="P3115">
        <f>Table1[[#This Row],[Sales]]/Table1[[#This Row],[Quantity]]</f>
        <v>27.18</v>
      </c>
      <c r="Q3115" t="str">
        <f t="shared" si="96"/>
        <v>2022</v>
      </c>
      <c r="R3115" t="str">
        <f t="shared" si="97"/>
        <v>08</v>
      </c>
      <c r="S3115">
        <f>CEILING(Table1[[#This Row],[Month]]/3,1)</f>
        <v>3</v>
      </c>
      <c r="T3115" s="9">
        <f>(Table1[[#This Row],[Profit]]/Table1[[#This Row],[Sales]])</f>
        <v>0.47</v>
      </c>
    </row>
    <row r="3116" spans="1:20" x14ac:dyDescent="0.25">
      <c r="A3116">
        <v>20220824</v>
      </c>
      <c r="B3116" s="1" t="s">
        <v>832</v>
      </c>
      <c r="C3116" s="1" t="s">
        <v>52</v>
      </c>
      <c r="D3116" s="1" t="s">
        <v>53</v>
      </c>
      <c r="E3116" s="1" t="s">
        <v>27</v>
      </c>
      <c r="F3116" s="1" t="s">
        <v>28</v>
      </c>
      <c r="G3116" s="1" t="s">
        <v>336</v>
      </c>
      <c r="H3116" s="1" t="s">
        <v>69</v>
      </c>
      <c r="I3116" s="1" t="s">
        <v>21</v>
      </c>
      <c r="J3116" s="1" t="s">
        <v>50</v>
      </c>
      <c r="K3116">
        <v>34.68</v>
      </c>
      <c r="L3116">
        <v>6</v>
      </c>
      <c r="M3116">
        <v>0</v>
      </c>
      <c r="N3116">
        <v>16.993200000000002</v>
      </c>
      <c r="O3116">
        <f>(Table1[[#This Row],[Sales]]-Table1[[#This Row],[Profit]])/Table1[[#This Row],[Quantity]]</f>
        <v>2.9477999999999995</v>
      </c>
      <c r="P3116">
        <f>Table1[[#This Row],[Sales]]/Table1[[#This Row],[Quantity]]</f>
        <v>5.78</v>
      </c>
      <c r="Q3116" t="str">
        <f t="shared" si="96"/>
        <v>2022</v>
      </c>
      <c r="R3116" t="str">
        <f t="shared" si="97"/>
        <v>08</v>
      </c>
      <c r="S3116">
        <f>CEILING(Table1[[#This Row],[Month]]/3,1)</f>
        <v>3</v>
      </c>
      <c r="T3116" s="9">
        <f>(Table1[[#This Row],[Profit]]/Table1[[#This Row],[Sales]])</f>
        <v>0.49000000000000005</v>
      </c>
    </row>
    <row r="3117" spans="1:20" x14ac:dyDescent="0.25">
      <c r="A3117">
        <v>20220824</v>
      </c>
      <c r="B3117" s="1" t="s">
        <v>832</v>
      </c>
      <c r="C3117" s="1" t="s">
        <v>52</v>
      </c>
      <c r="D3117" s="1" t="s">
        <v>53</v>
      </c>
      <c r="E3117" s="1" t="s">
        <v>27</v>
      </c>
      <c r="F3117" s="1" t="s">
        <v>28</v>
      </c>
      <c r="G3117" s="1" t="s">
        <v>336</v>
      </c>
      <c r="H3117" s="1" t="s">
        <v>69</v>
      </c>
      <c r="I3117" s="1" t="s">
        <v>21</v>
      </c>
      <c r="J3117" s="1" t="s">
        <v>23</v>
      </c>
      <c r="K3117">
        <v>532.70399999999995</v>
      </c>
      <c r="L3117">
        <v>6</v>
      </c>
      <c r="M3117">
        <v>0.2</v>
      </c>
      <c r="N3117">
        <v>-39.952800000000003</v>
      </c>
      <c r="O3117">
        <f>(Table1[[#This Row],[Sales]]-Table1[[#This Row],[Profit]])/Table1[[#This Row],[Quantity]]</f>
        <v>95.442799999999991</v>
      </c>
      <c r="P3117">
        <f>Table1[[#This Row],[Sales]]/Table1[[#This Row],[Quantity]]</f>
        <v>88.783999999999992</v>
      </c>
      <c r="Q3117" t="str">
        <f t="shared" si="96"/>
        <v>2022</v>
      </c>
      <c r="R3117" t="str">
        <f t="shared" si="97"/>
        <v>08</v>
      </c>
      <c r="S3117">
        <f>CEILING(Table1[[#This Row],[Month]]/3,1)</f>
        <v>3</v>
      </c>
      <c r="T3117" s="9">
        <f>(Table1[[#This Row],[Profit]]/Table1[[#This Row],[Sales]])</f>
        <v>-7.5000000000000011E-2</v>
      </c>
    </row>
    <row r="3118" spans="1:20" x14ac:dyDescent="0.25">
      <c r="A3118">
        <v>20220824</v>
      </c>
      <c r="B3118" s="1" t="s">
        <v>832</v>
      </c>
      <c r="C3118" s="1" t="s">
        <v>52</v>
      </c>
      <c r="D3118" s="1" t="s">
        <v>53</v>
      </c>
      <c r="E3118" s="1" t="s">
        <v>27</v>
      </c>
      <c r="F3118" s="1" t="s">
        <v>28</v>
      </c>
      <c r="G3118" s="1" t="s">
        <v>336</v>
      </c>
      <c r="H3118" s="1" t="s">
        <v>69</v>
      </c>
      <c r="I3118" s="1" t="s">
        <v>21</v>
      </c>
      <c r="J3118" s="1" t="s">
        <v>44</v>
      </c>
      <c r="K3118">
        <v>43.1</v>
      </c>
      <c r="L3118">
        <v>5</v>
      </c>
      <c r="M3118">
        <v>0</v>
      </c>
      <c r="N3118">
        <v>11.206</v>
      </c>
      <c r="O3118">
        <f>(Table1[[#This Row],[Sales]]-Table1[[#This Row],[Profit]])/Table1[[#This Row],[Quantity]]</f>
        <v>6.3788</v>
      </c>
      <c r="P3118">
        <f>Table1[[#This Row],[Sales]]/Table1[[#This Row],[Quantity]]</f>
        <v>8.620000000000001</v>
      </c>
      <c r="Q3118" t="str">
        <f t="shared" si="96"/>
        <v>2022</v>
      </c>
      <c r="R3118" t="str">
        <f t="shared" si="97"/>
        <v>08</v>
      </c>
      <c r="S3118">
        <f>CEILING(Table1[[#This Row],[Month]]/3,1)</f>
        <v>3</v>
      </c>
      <c r="T3118" s="9">
        <f>(Table1[[#This Row],[Profit]]/Table1[[#This Row],[Sales]])</f>
        <v>0.25999999999999995</v>
      </c>
    </row>
    <row r="3119" spans="1:20" x14ac:dyDescent="0.25">
      <c r="A3119">
        <v>20220824</v>
      </c>
      <c r="B3119" s="1" t="s">
        <v>832</v>
      </c>
      <c r="C3119" s="1" t="s">
        <v>52</v>
      </c>
      <c r="D3119" s="1" t="s">
        <v>53</v>
      </c>
      <c r="E3119" s="1" t="s">
        <v>27</v>
      </c>
      <c r="F3119" s="1" t="s">
        <v>28</v>
      </c>
      <c r="G3119" s="1" t="s">
        <v>336</v>
      </c>
      <c r="H3119" s="1" t="s">
        <v>69</v>
      </c>
      <c r="I3119" s="1" t="s">
        <v>21</v>
      </c>
      <c r="J3119" s="1" t="s">
        <v>50</v>
      </c>
      <c r="K3119">
        <v>15.88</v>
      </c>
      <c r="L3119">
        <v>4</v>
      </c>
      <c r="M3119">
        <v>0</v>
      </c>
      <c r="N3119">
        <v>0.1588</v>
      </c>
      <c r="O3119">
        <f>(Table1[[#This Row],[Sales]]-Table1[[#This Row],[Profit]])/Table1[[#This Row],[Quantity]]</f>
        <v>3.9303000000000003</v>
      </c>
      <c r="P3119">
        <f>Table1[[#This Row],[Sales]]/Table1[[#This Row],[Quantity]]</f>
        <v>3.97</v>
      </c>
      <c r="Q3119" t="str">
        <f t="shared" si="96"/>
        <v>2022</v>
      </c>
      <c r="R3119" t="str">
        <f t="shared" si="97"/>
        <v>08</v>
      </c>
      <c r="S3119">
        <f>CEILING(Table1[[#This Row],[Month]]/3,1)</f>
        <v>3</v>
      </c>
      <c r="T3119" s="9">
        <f>(Table1[[#This Row],[Profit]]/Table1[[#This Row],[Sales]])</f>
        <v>9.9999999999999985E-3</v>
      </c>
    </row>
    <row r="3120" spans="1:20" x14ac:dyDescent="0.25">
      <c r="A3120">
        <v>20210611</v>
      </c>
      <c r="B3120" s="1" t="s">
        <v>900</v>
      </c>
      <c r="C3120" s="1" t="s">
        <v>32</v>
      </c>
      <c r="D3120" s="1" t="s">
        <v>484</v>
      </c>
      <c r="E3120" s="1" t="s">
        <v>17</v>
      </c>
      <c r="F3120" s="1" t="s">
        <v>34</v>
      </c>
      <c r="G3120" s="1" t="s">
        <v>251</v>
      </c>
      <c r="H3120" s="1" t="s">
        <v>40</v>
      </c>
      <c r="I3120" s="1" t="s">
        <v>30</v>
      </c>
      <c r="J3120" s="1" t="s">
        <v>23</v>
      </c>
      <c r="K3120">
        <v>1123.92</v>
      </c>
      <c r="L3120">
        <v>5</v>
      </c>
      <c r="M3120">
        <v>0.2</v>
      </c>
      <c r="N3120">
        <v>-182.637</v>
      </c>
      <c r="O3120">
        <f>(Table1[[#This Row],[Sales]]-Table1[[#This Row],[Profit]])/Table1[[#This Row],[Quantity]]</f>
        <v>261.31139999999999</v>
      </c>
      <c r="P3120">
        <f>Table1[[#This Row],[Sales]]/Table1[[#This Row],[Quantity]]</f>
        <v>224.78400000000002</v>
      </c>
      <c r="Q3120" t="str">
        <f t="shared" si="96"/>
        <v>2021</v>
      </c>
      <c r="R3120" t="str">
        <f t="shared" si="97"/>
        <v>06</v>
      </c>
      <c r="S3120">
        <f>CEILING(Table1[[#This Row],[Month]]/3,1)</f>
        <v>2</v>
      </c>
      <c r="T3120" s="9">
        <f>(Table1[[#This Row],[Profit]]/Table1[[#This Row],[Sales]])</f>
        <v>-0.16249999999999998</v>
      </c>
    </row>
    <row r="3121" spans="1:20" x14ac:dyDescent="0.25">
      <c r="A3121">
        <v>20210611</v>
      </c>
      <c r="B3121" s="1" t="s">
        <v>900</v>
      </c>
      <c r="C3121" s="1" t="s">
        <v>32</v>
      </c>
      <c r="D3121" s="1" t="s">
        <v>484</v>
      </c>
      <c r="E3121" s="1" t="s">
        <v>17</v>
      </c>
      <c r="F3121" s="1" t="s">
        <v>34</v>
      </c>
      <c r="G3121" s="1" t="s">
        <v>251</v>
      </c>
      <c r="H3121" s="1" t="s">
        <v>40</v>
      </c>
      <c r="I3121" s="1" t="s">
        <v>30</v>
      </c>
      <c r="J3121" s="1" t="s">
        <v>43</v>
      </c>
      <c r="K3121">
        <v>249.584</v>
      </c>
      <c r="L3121">
        <v>2</v>
      </c>
      <c r="M3121">
        <v>0.2</v>
      </c>
      <c r="N3121">
        <v>31.198</v>
      </c>
      <c r="O3121">
        <f>(Table1[[#This Row],[Sales]]-Table1[[#This Row],[Profit]])/Table1[[#This Row],[Quantity]]</f>
        <v>109.193</v>
      </c>
      <c r="P3121">
        <f>Table1[[#This Row],[Sales]]/Table1[[#This Row],[Quantity]]</f>
        <v>124.792</v>
      </c>
      <c r="Q3121" t="str">
        <f t="shared" si="96"/>
        <v>2021</v>
      </c>
      <c r="R3121" t="str">
        <f t="shared" si="97"/>
        <v>06</v>
      </c>
      <c r="S3121">
        <f>CEILING(Table1[[#This Row],[Month]]/3,1)</f>
        <v>2</v>
      </c>
      <c r="T3121" s="9">
        <f>(Table1[[#This Row],[Profit]]/Table1[[#This Row],[Sales]])</f>
        <v>0.125</v>
      </c>
    </row>
    <row r="3122" spans="1:20" x14ac:dyDescent="0.25">
      <c r="A3122">
        <v>20210611</v>
      </c>
      <c r="B3122" s="1" t="s">
        <v>900</v>
      </c>
      <c r="C3122" s="1" t="s">
        <v>32</v>
      </c>
      <c r="D3122" s="1" t="s">
        <v>484</v>
      </c>
      <c r="E3122" s="1" t="s">
        <v>17</v>
      </c>
      <c r="F3122" s="1" t="s">
        <v>34</v>
      </c>
      <c r="G3122" s="1" t="s">
        <v>251</v>
      </c>
      <c r="H3122" s="1" t="s">
        <v>40</v>
      </c>
      <c r="I3122" s="1" t="s">
        <v>30</v>
      </c>
      <c r="J3122" s="1" t="s">
        <v>41</v>
      </c>
      <c r="K3122">
        <v>48.671999999999997</v>
      </c>
      <c r="L3122">
        <v>3</v>
      </c>
      <c r="M3122">
        <v>0.2</v>
      </c>
      <c r="N3122">
        <v>7.3007999999999997</v>
      </c>
      <c r="O3122">
        <f>(Table1[[#This Row],[Sales]]-Table1[[#This Row],[Profit]])/Table1[[#This Row],[Quantity]]</f>
        <v>13.790399999999998</v>
      </c>
      <c r="P3122">
        <f>Table1[[#This Row],[Sales]]/Table1[[#This Row],[Quantity]]</f>
        <v>16.224</v>
      </c>
      <c r="Q3122" t="str">
        <f t="shared" si="96"/>
        <v>2021</v>
      </c>
      <c r="R3122" t="str">
        <f t="shared" si="97"/>
        <v>06</v>
      </c>
      <c r="S3122">
        <f>CEILING(Table1[[#This Row],[Month]]/3,1)</f>
        <v>2</v>
      </c>
      <c r="T3122" s="9">
        <f>(Table1[[#This Row],[Profit]]/Table1[[#This Row],[Sales]])</f>
        <v>0.15</v>
      </c>
    </row>
    <row r="3123" spans="1:20" x14ac:dyDescent="0.25">
      <c r="A3123">
        <v>20210611</v>
      </c>
      <c r="B3123" s="1" t="s">
        <v>900</v>
      </c>
      <c r="C3123" s="1" t="s">
        <v>32</v>
      </c>
      <c r="D3123" s="1" t="s">
        <v>484</v>
      </c>
      <c r="E3123" s="1" t="s">
        <v>17</v>
      </c>
      <c r="F3123" s="1" t="s">
        <v>34</v>
      </c>
      <c r="G3123" s="1" t="s">
        <v>251</v>
      </c>
      <c r="H3123" s="1" t="s">
        <v>40</v>
      </c>
      <c r="I3123" s="1" t="s">
        <v>30</v>
      </c>
      <c r="J3123" s="1" t="s">
        <v>42</v>
      </c>
      <c r="K3123">
        <v>60.768000000000001</v>
      </c>
      <c r="L3123">
        <v>2</v>
      </c>
      <c r="M3123">
        <v>0.2</v>
      </c>
      <c r="N3123">
        <v>7.5960000000000001</v>
      </c>
      <c r="O3123">
        <f>(Table1[[#This Row],[Sales]]-Table1[[#This Row],[Profit]])/Table1[[#This Row],[Quantity]]</f>
        <v>26.585999999999999</v>
      </c>
      <c r="P3123">
        <f>Table1[[#This Row],[Sales]]/Table1[[#This Row],[Quantity]]</f>
        <v>30.384</v>
      </c>
      <c r="Q3123" t="str">
        <f t="shared" si="96"/>
        <v>2021</v>
      </c>
      <c r="R3123" t="str">
        <f t="shared" si="97"/>
        <v>06</v>
      </c>
      <c r="S3123">
        <f>CEILING(Table1[[#This Row],[Month]]/3,1)</f>
        <v>2</v>
      </c>
      <c r="T3123" s="9">
        <f>(Table1[[#This Row],[Profit]]/Table1[[#This Row],[Sales]])</f>
        <v>0.125</v>
      </c>
    </row>
    <row r="3124" spans="1:20" x14ac:dyDescent="0.25">
      <c r="A3124">
        <v>20210611</v>
      </c>
      <c r="B3124" s="1" t="s">
        <v>900</v>
      </c>
      <c r="C3124" s="1" t="s">
        <v>32</v>
      </c>
      <c r="D3124" s="1" t="s">
        <v>484</v>
      </c>
      <c r="E3124" s="1" t="s">
        <v>17</v>
      </c>
      <c r="F3124" s="1" t="s">
        <v>34</v>
      </c>
      <c r="G3124" s="1" t="s">
        <v>251</v>
      </c>
      <c r="H3124" s="1" t="s">
        <v>40</v>
      </c>
      <c r="I3124" s="1" t="s">
        <v>30</v>
      </c>
      <c r="J3124" s="1" t="s">
        <v>36</v>
      </c>
      <c r="K3124">
        <v>78.599999999999994</v>
      </c>
      <c r="L3124">
        <v>5</v>
      </c>
      <c r="M3124">
        <v>0.7</v>
      </c>
      <c r="N3124">
        <v>-62.88</v>
      </c>
      <c r="O3124">
        <f>(Table1[[#This Row],[Sales]]-Table1[[#This Row],[Profit]])/Table1[[#This Row],[Quantity]]</f>
        <v>28.295999999999999</v>
      </c>
      <c r="P3124">
        <f>Table1[[#This Row],[Sales]]/Table1[[#This Row],[Quantity]]</f>
        <v>15.719999999999999</v>
      </c>
      <c r="Q3124" t="str">
        <f t="shared" si="96"/>
        <v>2021</v>
      </c>
      <c r="R3124" t="str">
        <f t="shared" si="97"/>
        <v>06</v>
      </c>
      <c r="S3124">
        <f>CEILING(Table1[[#This Row],[Month]]/3,1)</f>
        <v>2</v>
      </c>
      <c r="T3124" s="9">
        <f>(Table1[[#This Row],[Profit]]/Table1[[#This Row],[Sales]])</f>
        <v>-0.8</v>
      </c>
    </row>
    <row r="3125" spans="1:20" x14ac:dyDescent="0.25">
      <c r="A3125">
        <v>20210611</v>
      </c>
      <c r="B3125" s="1" t="s">
        <v>900</v>
      </c>
      <c r="C3125" s="1" t="s">
        <v>32</v>
      </c>
      <c r="D3125" s="1" t="s">
        <v>484</v>
      </c>
      <c r="E3125" s="1" t="s">
        <v>17</v>
      </c>
      <c r="F3125" s="1" t="s">
        <v>34</v>
      </c>
      <c r="G3125" s="1" t="s">
        <v>251</v>
      </c>
      <c r="H3125" s="1" t="s">
        <v>40</v>
      </c>
      <c r="I3125" s="1" t="s">
        <v>30</v>
      </c>
      <c r="J3125" s="1" t="s">
        <v>36</v>
      </c>
      <c r="K3125">
        <v>3.7679999999999998</v>
      </c>
      <c r="L3125">
        <v>2</v>
      </c>
      <c r="M3125">
        <v>0.7</v>
      </c>
      <c r="N3125">
        <v>-3.14</v>
      </c>
      <c r="O3125">
        <f>(Table1[[#This Row],[Sales]]-Table1[[#This Row],[Profit]])/Table1[[#This Row],[Quantity]]</f>
        <v>3.4539999999999997</v>
      </c>
      <c r="P3125">
        <f>Table1[[#This Row],[Sales]]/Table1[[#This Row],[Quantity]]</f>
        <v>1.8839999999999999</v>
      </c>
      <c r="Q3125" t="str">
        <f t="shared" si="96"/>
        <v>2021</v>
      </c>
      <c r="R3125" t="str">
        <f t="shared" si="97"/>
        <v>06</v>
      </c>
      <c r="S3125">
        <f>CEILING(Table1[[#This Row],[Month]]/3,1)</f>
        <v>2</v>
      </c>
      <c r="T3125" s="9">
        <f>(Table1[[#This Row],[Profit]]/Table1[[#This Row],[Sales]])</f>
        <v>-0.83333333333333337</v>
      </c>
    </row>
    <row r="3126" spans="1:20" x14ac:dyDescent="0.25">
      <c r="A3126">
        <v>20210611</v>
      </c>
      <c r="B3126" s="1" t="s">
        <v>900</v>
      </c>
      <c r="C3126" s="1" t="s">
        <v>32</v>
      </c>
      <c r="D3126" s="1" t="s">
        <v>484</v>
      </c>
      <c r="E3126" s="1" t="s">
        <v>17</v>
      </c>
      <c r="F3126" s="1" t="s">
        <v>34</v>
      </c>
      <c r="G3126" s="1" t="s">
        <v>251</v>
      </c>
      <c r="H3126" s="1" t="s">
        <v>40</v>
      </c>
      <c r="I3126" s="1" t="s">
        <v>30</v>
      </c>
      <c r="J3126" s="1" t="s">
        <v>37</v>
      </c>
      <c r="K3126">
        <v>1036.624</v>
      </c>
      <c r="L3126">
        <v>2</v>
      </c>
      <c r="M3126">
        <v>0.2</v>
      </c>
      <c r="N3126">
        <v>51.831200000000003</v>
      </c>
      <c r="O3126">
        <f>(Table1[[#This Row],[Sales]]-Table1[[#This Row],[Profit]])/Table1[[#This Row],[Quantity]]</f>
        <v>492.39640000000003</v>
      </c>
      <c r="P3126">
        <f>Table1[[#This Row],[Sales]]/Table1[[#This Row],[Quantity]]</f>
        <v>518.31200000000001</v>
      </c>
      <c r="Q3126" t="str">
        <f t="shared" si="96"/>
        <v>2021</v>
      </c>
      <c r="R3126" t="str">
        <f t="shared" si="97"/>
        <v>06</v>
      </c>
      <c r="S3126">
        <f>CEILING(Table1[[#This Row],[Month]]/3,1)</f>
        <v>2</v>
      </c>
      <c r="T3126" s="9">
        <f>(Table1[[#This Row],[Profit]]/Table1[[#This Row],[Sales]])</f>
        <v>0.05</v>
      </c>
    </row>
    <row r="3127" spans="1:20" x14ac:dyDescent="0.25">
      <c r="A3127">
        <v>20210611</v>
      </c>
      <c r="B3127" s="1" t="s">
        <v>900</v>
      </c>
      <c r="C3127" s="1" t="s">
        <v>32</v>
      </c>
      <c r="D3127" s="1" t="s">
        <v>484</v>
      </c>
      <c r="E3127" s="1" t="s">
        <v>17</v>
      </c>
      <c r="F3127" s="1" t="s">
        <v>34</v>
      </c>
      <c r="G3127" s="1" t="s">
        <v>251</v>
      </c>
      <c r="H3127" s="1" t="s">
        <v>40</v>
      </c>
      <c r="I3127" s="1" t="s">
        <v>30</v>
      </c>
      <c r="J3127" s="1" t="s">
        <v>37</v>
      </c>
      <c r="K3127">
        <v>563.80799999999999</v>
      </c>
      <c r="L3127">
        <v>4</v>
      </c>
      <c r="M3127">
        <v>0.2</v>
      </c>
      <c r="N3127">
        <v>21.142800000000001</v>
      </c>
      <c r="O3127">
        <f>(Table1[[#This Row],[Sales]]-Table1[[#This Row],[Profit]])/Table1[[#This Row],[Quantity]]</f>
        <v>135.66630000000001</v>
      </c>
      <c r="P3127">
        <f>Table1[[#This Row],[Sales]]/Table1[[#This Row],[Quantity]]</f>
        <v>140.952</v>
      </c>
      <c r="Q3127" t="str">
        <f t="shared" si="96"/>
        <v>2021</v>
      </c>
      <c r="R3127" t="str">
        <f t="shared" si="97"/>
        <v>06</v>
      </c>
      <c r="S3127">
        <f>CEILING(Table1[[#This Row],[Month]]/3,1)</f>
        <v>2</v>
      </c>
      <c r="T3127" s="9">
        <f>(Table1[[#This Row],[Profit]]/Table1[[#This Row],[Sales]])</f>
        <v>3.7500000000000006E-2</v>
      </c>
    </row>
    <row r="3128" spans="1:20" x14ac:dyDescent="0.25">
      <c r="A3128">
        <v>20230909</v>
      </c>
      <c r="B3128" s="1" t="s">
        <v>1097</v>
      </c>
      <c r="C3128" s="1" t="s">
        <v>85</v>
      </c>
      <c r="D3128" s="1" t="s">
        <v>86</v>
      </c>
      <c r="E3128" s="1" t="s">
        <v>17</v>
      </c>
      <c r="F3128" s="1" t="s">
        <v>34</v>
      </c>
      <c r="G3128" s="1" t="s">
        <v>481</v>
      </c>
      <c r="H3128" s="1" t="s">
        <v>91</v>
      </c>
      <c r="I3128" s="1" t="s">
        <v>21</v>
      </c>
      <c r="J3128" s="1" t="s">
        <v>43</v>
      </c>
      <c r="K3128">
        <v>258.52800000000002</v>
      </c>
      <c r="L3128">
        <v>2</v>
      </c>
      <c r="M3128">
        <v>0.4</v>
      </c>
      <c r="N3128">
        <v>-47.396799999999999</v>
      </c>
      <c r="O3128">
        <f>(Table1[[#This Row],[Sales]]-Table1[[#This Row],[Profit]])/Table1[[#This Row],[Quantity]]</f>
        <v>152.9624</v>
      </c>
      <c r="P3128">
        <f>Table1[[#This Row],[Sales]]/Table1[[#This Row],[Quantity]]</f>
        <v>129.26400000000001</v>
      </c>
      <c r="Q3128" t="str">
        <f t="shared" si="96"/>
        <v>2023</v>
      </c>
      <c r="R3128" t="str">
        <f t="shared" si="97"/>
        <v>09</v>
      </c>
      <c r="S3128">
        <f>CEILING(Table1[[#This Row],[Month]]/3,1)</f>
        <v>3</v>
      </c>
      <c r="T3128" s="9">
        <f>(Table1[[#This Row],[Profit]]/Table1[[#This Row],[Sales]])</f>
        <v>-0.18333333333333332</v>
      </c>
    </row>
    <row r="3129" spans="1:20" x14ac:dyDescent="0.25">
      <c r="A3129">
        <v>20231003</v>
      </c>
      <c r="B3129" s="1" t="s">
        <v>1075</v>
      </c>
      <c r="C3129" s="1" t="s">
        <v>133</v>
      </c>
      <c r="D3129" s="1" t="s">
        <v>134</v>
      </c>
      <c r="E3129" s="1" t="s">
        <v>17</v>
      </c>
      <c r="F3129" s="1" t="s">
        <v>18</v>
      </c>
      <c r="G3129" s="1" t="s">
        <v>293</v>
      </c>
      <c r="H3129" s="1" t="s">
        <v>62</v>
      </c>
      <c r="I3129" s="1" t="s">
        <v>21</v>
      </c>
      <c r="J3129" s="1" t="s">
        <v>50</v>
      </c>
      <c r="K3129">
        <v>49.12</v>
      </c>
      <c r="L3129">
        <v>4</v>
      </c>
      <c r="M3129">
        <v>0</v>
      </c>
      <c r="N3129">
        <v>23.086400000000001</v>
      </c>
      <c r="O3129">
        <f>(Table1[[#This Row],[Sales]]-Table1[[#This Row],[Profit]])/Table1[[#This Row],[Quantity]]</f>
        <v>6.5083999999999991</v>
      </c>
      <c r="P3129">
        <f>Table1[[#This Row],[Sales]]/Table1[[#This Row],[Quantity]]</f>
        <v>12.28</v>
      </c>
      <c r="Q3129" t="str">
        <f t="shared" si="96"/>
        <v>2023</v>
      </c>
      <c r="R3129" t="str">
        <f t="shared" si="97"/>
        <v>10</v>
      </c>
      <c r="S3129">
        <f>CEILING(Table1[[#This Row],[Month]]/3,1)</f>
        <v>4</v>
      </c>
      <c r="T3129" s="9">
        <f>(Table1[[#This Row],[Profit]]/Table1[[#This Row],[Sales]])</f>
        <v>0.47000000000000003</v>
      </c>
    </row>
    <row r="3130" spans="1:20" x14ac:dyDescent="0.25">
      <c r="A3130">
        <v>20201216</v>
      </c>
      <c r="B3130" s="1" t="s">
        <v>719</v>
      </c>
      <c r="C3130" s="1" t="s">
        <v>25</v>
      </c>
      <c r="D3130" s="1" t="s">
        <v>26</v>
      </c>
      <c r="E3130" s="1" t="s">
        <v>27</v>
      </c>
      <c r="F3130" s="1" t="s">
        <v>28</v>
      </c>
      <c r="G3130" s="1" t="s">
        <v>340</v>
      </c>
      <c r="H3130" s="1" t="s">
        <v>55</v>
      </c>
      <c r="I3130" s="1" t="s">
        <v>63</v>
      </c>
      <c r="J3130" s="1" t="s">
        <v>41</v>
      </c>
      <c r="K3130">
        <v>44.46</v>
      </c>
      <c r="L3130">
        <v>2</v>
      </c>
      <c r="M3130">
        <v>0</v>
      </c>
      <c r="N3130">
        <v>14.671799999999999</v>
      </c>
      <c r="O3130">
        <f>(Table1[[#This Row],[Sales]]-Table1[[#This Row],[Profit]])/Table1[[#This Row],[Quantity]]</f>
        <v>14.894100000000002</v>
      </c>
      <c r="P3130">
        <f>Table1[[#This Row],[Sales]]/Table1[[#This Row],[Quantity]]</f>
        <v>22.23</v>
      </c>
      <c r="Q3130" t="str">
        <f t="shared" si="96"/>
        <v>2020</v>
      </c>
      <c r="R3130" t="str">
        <f t="shared" si="97"/>
        <v>12</v>
      </c>
      <c r="S3130">
        <f>CEILING(Table1[[#This Row],[Month]]/3,1)</f>
        <v>4</v>
      </c>
      <c r="T3130" s="9">
        <f>(Table1[[#This Row],[Profit]]/Table1[[#This Row],[Sales]])</f>
        <v>0.32999999999999996</v>
      </c>
    </row>
    <row r="3131" spans="1:20" x14ac:dyDescent="0.25">
      <c r="A3131">
        <v>20201216</v>
      </c>
      <c r="B3131" s="1" t="s">
        <v>719</v>
      </c>
      <c r="C3131" s="1" t="s">
        <v>25</v>
      </c>
      <c r="D3131" s="1" t="s">
        <v>26</v>
      </c>
      <c r="E3131" s="1" t="s">
        <v>27</v>
      </c>
      <c r="F3131" s="1" t="s">
        <v>28</v>
      </c>
      <c r="G3131" s="1" t="s">
        <v>340</v>
      </c>
      <c r="H3131" s="1" t="s">
        <v>55</v>
      </c>
      <c r="I3131" s="1" t="s">
        <v>63</v>
      </c>
      <c r="J3131" s="1" t="s">
        <v>23</v>
      </c>
      <c r="K3131">
        <v>241.56800000000001</v>
      </c>
      <c r="L3131">
        <v>2</v>
      </c>
      <c r="M3131">
        <v>0.2</v>
      </c>
      <c r="N3131">
        <v>18.117599999999999</v>
      </c>
      <c r="O3131">
        <f>(Table1[[#This Row],[Sales]]-Table1[[#This Row],[Profit]])/Table1[[#This Row],[Quantity]]</f>
        <v>111.7252</v>
      </c>
      <c r="P3131">
        <f>Table1[[#This Row],[Sales]]/Table1[[#This Row],[Quantity]]</f>
        <v>120.78400000000001</v>
      </c>
      <c r="Q3131" t="str">
        <f t="shared" si="96"/>
        <v>2020</v>
      </c>
      <c r="R3131" t="str">
        <f t="shared" si="97"/>
        <v>12</v>
      </c>
      <c r="S3131">
        <f>CEILING(Table1[[#This Row],[Month]]/3,1)</f>
        <v>4</v>
      </c>
      <c r="T3131" s="9">
        <f>(Table1[[#This Row],[Profit]]/Table1[[#This Row],[Sales]])</f>
        <v>7.4999999999999997E-2</v>
      </c>
    </row>
    <row r="3132" spans="1:20" x14ac:dyDescent="0.25">
      <c r="A3132">
        <v>20201216</v>
      </c>
      <c r="B3132" s="1" t="s">
        <v>719</v>
      </c>
      <c r="C3132" s="1" t="s">
        <v>25</v>
      </c>
      <c r="D3132" s="1" t="s">
        <v>26</v>
      </c>
      <c r="E3132" s="1" t="s">
        <v>27</v>
      </c>
      <c r="F3132" s="1" t="s">
        <v>28</v>
      </c>
      <c r="G3132" s="1" t="s">
        <v>340</v>
      </c>
      <c r="H3132" s="1" t="s">
        <v>55</v>
      </c>
      <c r="I3132" s="1" t="s">
        <v>63</v>
      </c>
      <c r="J3132" s="1" t="s">
        <v>94</v>
      </c>
      <c r="K3132">
        <v>395</v>
      </c>
      <c r="L3132">
        <v>5</v>
      </c>
      <c r="M3132">
        <v>0</v>
      </c>
      <c r="N3132">
        <v>39.5</v>
      </c>
      <c r="O3132">
        <f>(Table1[[#This Row],[Sales]]-Table1[[#This Row],[Profit]])/Table1[[#This Row],[Quantity]]</f>
        <v>71.099999999999994</v>
      </c>
      <c r="P3132">
        <f>Table1[[#This Row],[Sales]]/Table1[[#This Row],[Quantity]]</f>
        <v>79</v>
      </c>
      <c r="Q3132" t="str">
        <f t="shared" si="96"/>
        <v>2020</v>
      </c>
      <c r="R3132" t="str">
        <f t="shared" si="97"/>
        <v>12</v>
      </c>
      <c r="S3132">
        <f>CEILING(Table1[[#This Row],[Month]]/3,1)</f>
        <v>4</v>
      </c>
      <c r="T3132" s="9">
        <f>(Table1[[#This Row],[Profit]]/Table1[[#This Row],[Sales]])</f>
        <v>0.1</v>
      </c>
    </row>
    <row r="3133" spans="1:20" x14ac:dyDescent="0.25">
      <c r="A3133">
        <v>20201216</v>
      </c>
      <c r="B3133" s="1" t="s">
        <v>719</v>
      </c>
      <c r="C3133" s="1" t="s">
        <v>25</v>
      </c>
      <c r="D3133" s="1" t="s">
        <v>26</v>
      </c>
      <c r="E3133" s="1" t="s">
        <v>27</v>
      </c>
      <c r="F3133" s="1" t="s">
        <v>28</v>
      </c>
      <c r="G3133" s="1" t="s">
        <v>340</v>
      </c>
      <c r="H3133" s="1" t="s">
        <v>55</v>
      </c>
      <c r="I3133" s="1" t="s">
        <v>63</v>
      </c>
      <c r="J3133" s="1" t="s">
        <v>43</v>
      </c>
      <c r="K3133">
        <v>627.16800000000001</v>
      </c>
      <c r="L3133">
        <v>4</v>
      </c>
      <c r="M3133">
        <v>0.2</v>
      </c>
      <c r="N3133">
        <v>70.556399999999996</v>
      </c>
      <c r="O3133">
        <f>(Table1[[#This Row],[Sales]]-Table1[[#This Row],[Profit]])/Table1[[#This Row],[Quantity]]</f>
        <v>139.15289999999999</v>
      </c>
      <c r="P3133">
        <f>Table1[[#This Row],[Sales]]/Table1[[#This Row],[Quantity]]</f>
        <v>156.792</v>
      </c>
      <c r="Q3133" t="str">
        <f t="shared" si="96"/>
        <v>2020</v>
      </c>
      <c r="R3133" t="str">
        <f t="shared" si="97"/>
        <v>12</v>
      </c>
      <c r="S3133">
        <f>CEILING(Table1[[#This Row],[Month]]/3,1)</f>
        <v>4</v>
      </c>
      <c r="T3133" s="9">
        <f>(Table1[[#This Row],[Profit]]/Table1[[#This Row],[Sales]])</f>
        <v>0.11249999999999999</v>
      </c>
    </row>
    <row r="3134" spans="1:20" x14ac:dyDescent="0.25">
      <c r="A3134">
        <v>20200824</v>
      </c>
      <c r="B3134" s="1" t="s">
        <v>1098</v>
      </c>
      <c r="C3134" s="1" t="s">
        <v>133</v>
      </c>
      <c r="D3134" s="1" t="s">
        <v>586</v>
      </c>
      <c r="E3134" s="1" t="s">
        <v>17</v>
      </c>
      <c r="F3134" s="1" t="s">
        <v>18</v>
      </c>
      <c r="G3134" s="1" t="s">
        <v>344</v>
      </c>
      <c r="H3134" s="1" t="s">
        <v>20</v>
      </c>
      <c r="I3134" s="1" t="s">
        <v>30</v>
      </c>
      <c r="J3134" s="1" t="s">
        <v>41</v>
      </c>
      <c r="K3134">
        <v>13.28</v>
      </c>
      <c r="L3134">
        <v>2</v>
      </c>
      <c r="M3134">
        <v>0</v>
      </c>
      <c r="N3134">
        <v>6.3743999999999996</v>
      </c>
      <c r="O3134">
        <f>(Table1[[#This Row],[Sales]]-Table1[[#This Row],[Profit]])/Table1[[#This Row],[Quantity]]</f>
        <v>3.4527999999999999</v>
      </c>
      <c r="P3134">
        <f>Table1[[#This Row],[Sales]]/Table1[[#This Row],[Quantity]]</f>
        <v>6.64</v>
      </c>
      <c r="Q3134" t="str">
        <f t="shared" si="96"/>
        <v>2020</v>
      </c>
      <c r="R3134" t="str">
        <f t="shared" si="97"/>
        <v>08</v>
      </c>
      <c r="S3134">
        <f>CEILING(Table1[[#This Row],[Month]]/3,1)</f>
        <v>3</v>
      </c>
      <c r="T3134" s="9">
        <f>(Table1[[#This Row],[Profit]]/Table1[[#This Row],[Sales]])</f>
        <v>0.48</v>
      </c>
    </row>
    <row r="3135" spans="1:20" x14ac:dyDescent="0.25">
      <c r="A3135">
        <v>20200824</v>
      </c>
      <c r="B3135" s="1" t="s">
        <v>1098</v>
      </c>
      <c r="C3135" s="1" t="s">
        <v>133</v>
      </c>
      <c r="D3135" s="1" t="s">
        <v>754</v>
      </c>
      <c r="E3135" s="1" t="s">
        <v>17</v>
      </c>
      <c r="F3135" s="1" t="s">
        <v>18</v>
      </c>
      <c r="G3135" s="1" t="s">
        <v>344</v>
      </c>
      <c r="H3135" s="1" t="s">
        <v>20</v>
      </c>
      <c r="I3135" s="1" t="s">
        <v>30</v>
      </c>
      <c r="J3135" s="1" t="s">
        <v>36</v>
      </c>
      <c r="K3135">
        <v>12.672000000000001</v>
      </c>
      <c r="L3135">
        <v>3</v>
      </c>
      <c r="M3135">
        <v>0.2</v>
      </c>
      <c r="N3135">
        <v>4.4352</v>
      </c>
      <c r="O3135">
        <f>(Table1[[#This Row],[Sales]]-Table1[[#This Row],[Profit]])/Table1[[#This Row],[Quantity]]</f>
        <v>2.7456</v>
      </c>
      <c r="P3135">
        <f>Table1[[#This Row],[Sales]]/Table1[[#This Row],[Quantity]]</f>
        <v>4.2240000000000002</v>
      </c>
      <c r="Q3135" t="str">
        <f t="shared" si="96"/>
        <v>2020</v>
      </c>
      <c r="R3135" t="str">
        <f t="shared" si="97"/>
        <v>08</v>
      </c>
      <c r="S3135">
        <f>CEILING(Table1[[#This Row],[Month]]/3,1)</f>
        <v>3</v>
      </c>
      <c r="T3135" s="9">
        <f>(Table1[[#This Row],[Profit]]/Table1[[#This Row],[Sales]])</f>
        <v>0.35</v>
      </c>
    </row>
    <row r="3136" spans="1:20" x14ac:dyDescent="0.25">
      <c r="A3136">
        <v>20231113</v>
      </c>
      <c r="B3136" s="1" t="s">
        <v>224</v>
      </c>
      <c r="C3136" s="1" t="s">
        <v>57</v>
      </c>
      <c r="D3136" s="1" t="s">
        <v>103</v>
      </c>
      <c r="E3136" s="1" t="s">
        <v>59</v>
      </c>
      <c r="F3136" s="1" t="s">
        <v>60</v>
      </c>
      <c r="G3136" s="1" t="s">
        <v>204</v>
      </c>
      <c r="H3136" s="1" t="s">
        <v>40</v>
      </c>
      <c r="I3136" s="1" t="s">
        <v>63</v>
      </c>
      <c r="J3136" s="1" t="s">
        <v>36</v>
      </c>
      <c r="K3136">
        <v>30.56</v>
      </c>
      <c r="L3136">
        <v>5</v>
      </c>
      <c r="M3136">
        <v>0.8</v>
      </c>
      <c r="N3136">
        <v>-45.84</v>
      </c>
      <c r="O3136">
        <f>(Table1[[#This Row],[Sales]]-Table1[[#This Row],[Profit]])/Table1[[#This Row],[Quantity]]</f>
        <v>15.280000000000001</v>
      </c>
      <c r="P3136">
        <f>Table1[[#This Row],[Sales]]/Table1[[#This Row],[Quantity]]</f>
        <v>6.1120000000000001</v>
      </c>
      <c r="Q3136" t="str">
        <f t="shared" si="96"/>
        <v>2023</v>
      </c>
      <c r="R3136" t="str">
        <f t="shared" si="97"/>
        <v>11</v>
      </c>
      <c r="S3136">
        <f>CEILING(Table1[[#This Row],[Month]]/3,1)</f>
        <v>4</v>
      </c>
      <c r="T3136" s="9">
        <f>(Table1[[#This Row],[Profit]]/Table1[[#This Row],[Sales]])</f>
        <v>-1.5000000000000002</v>
      </c>
    </row>
    <row r="3137" spans="1:20" x14ac:dyDescent="0.25">
      <c r="A3137">
        <v>20231113</v>
      </c>
      <c r="B3137" s="1" t="s">
        <v>224</v>
      </c>
      <c r="C3137" s="1" t="s">
        <v>57</v>
      </c>
      <c r="D3137" s="1" t="s">
        <v>103</v>
      </c>
      <c r="E3137" s="1" t="s">
        <v>59</v>
      </c>
      <c r="F3137" s="1" t="s">
        <v>60</v>
      </c>
      <c r="G3137" s="1" t="s">
        <v>204</v>
      </c>
      <c r="H3137" s="1" t="s">
        <v>40</v>
      </c>
      <c r="I3137" s="1" t="s">
        <v>63</v>
      </c>
      <c r="J3137" s="1" t="s">
        <v>37</v>
      </c>
      <c r="K3137">
        <v>77.951999999999998</v>
      </c>
      <c r="L3137">
        <v>3</v>
      </c>
      <c r="M3137">
        <v>0.2</v>
      </c>
      <c r="N3137">
        <v>-15.590400000000001</v>
      </c>
      <c r="O3137">
        <f>(Table1[[#This Row],[Sales]]-Table1[[#This Row],[Profit]])/Table1[[#This Row],[Quantity]]</f>
        <v>31.180800000000001</v>
      </c>
      <c r="P3137">
        <f>Table1[[#This Row],[Sales]]/Table1[[#This Row],[Quantity]]</f>
        <v>25.983999999999998</v>
      </c>
      <c r="Q3137" t="str">
        <f t="shared" si="96"/>
        <v>2023</v>
      </c>
      <c r="R3137" t="str">
        <f t="shared" si="97"/>
        <v>11</v>
      </c>
      <c r="S3137">
        <f>CEILING(Table1[[#This Row],[Month]]/3,1)</f>
        <v>4</v>
      </c>
      <c r="T3137" s="9">
        <f>(Table1[[#This Row],[Profit]]/Table1[[#This Row],[Sales]])</f>
        <v>-0.2</v>
      </c>
    </row>
    <row r="3138" spans="1:20" x14ac:dyDescent="0.25">
      <c r="A3138">
        <v>20231113</v>
      </c>
      <c r="B3138" s="1" t="s">
        <v>224</v>
      </c>
      <c r="C3138" s="1" t="s">
        <v>57</v>
      </c>
      <c r="D3138" s="1" t="s">
        <v>103</v>
      </c>
      <c r="E3138" s="1" t="s">
        <v>59</v>
      </c>
      <c r="F3138" s="1" t="s">
        <v>60</v>
      </c>
      <c r="G3138" s="1" t="s">
        <v>204</v>
      </c>
      <c r="H3138" s="1" t="s">
        <v>40</v>
      </c>
      <c r="I3138" s="1" t="s">
        <v>63</v>
      </c>
      <c r="J3138" s="1" t="s">
        <v>43</v>
      </c>
      <c r="K3138">
        <v>67.992000000000004</v>
      </c>
      <c r="L3138">
        <v>1</v>
      </c>
      <c r="M3138">
        <v>0.2</v>
      </c>
      <c r="N3138">
        <v>8.4990000000000006</v>
      </c>
      <c r="O3138">
        <f>(Table1[[#This Row],[Sales]]-Table1[[#This Row],[Profit]])/Table1[[#This Row],[Quantity]]</f>
        <v>59.493000000000002</v>
      </c>
      <c r="P3138">
        <f>Table1[[#This Row],[Sales]]/Table1[[#This Row],[Quantity]]</f>
        <v>67.992000000000004</v>
      </c>
      <c r="Q3138" t="str">
        <f t="shared" si="96"/>
        <v>2023</v>
      </c>
      <c r="R3138" t="str">
        <f t="shared" si="97"/>
        <v>11</v>
      </c>
      <c r="S3138">
        <f>CEILING(Table1[[#This Row],[Month]]/3,1)</f>
        <v>4</v>
      </c>
      <c r="T3138" s="9">
        <f>(Table1[[#This Row],[Profit]]/Table1[[#This Row],[Sales]])</f>
        <v>0.125</v>
      </c>
    </row>
    <row r="3139" spans="1:20" x14ac:dyDescent="0.25">
      <c r="A3139">
        <v>20231113</v>
      </c>
      <c r="B3139" s="1" t="s">
        <v>224</v>
      </c>
      <c r="C3139" s="1" t="s">
        <v>57</v>
      </c>
      <c r="D3139" s="1" t="s">
        <v>103</v>
      </c>
      <c r="E3139" s="1" t="s">
        <v>59</v>
      </c>
      <c r="F3139" s="1" t="s">
        <v>60</v>
      </c>
      <c r="G3139" s="1" t="s">
        <v>204</v>
      </c>
      <c r="H3139" s="1" t="s">
        <v>40</v>
      </c>
      <c r="I3139" s="1" t="s">
        <v>63</v>
      </c>
      <c r="J3139" s="1" t="s">
        <v>97</v>
      </c>
      <c r="K3139">
        <v>12.224</v>
      </c>
      <c r="L3139">
        <v>2</v>
      </c>
      <c r="M3139">
        <v>0.2</v>
      </c>
      <c r="N3139">
        <v>4.4311999999999996</v>
      </c>
      <c r="O3139">
        <f>(Table1[[#This Row],[Sales]]-Table1[[#This Row],[Profit]])/Table1[[#This Row],[Quantity]]</f>
        <v>3.8964000000000003</v>
      </c>
      <c r="P3139">
        <f>Table1[[#This Row],[Sales]]/Table1[[#This Row],[Quantity]]</f>
        <v>6.1120000000000001</v>
      </c>
      <c r="Q3139" t="str">
        <f t="shared" ref="Q3139:Q3202" si="98">LEFT(A3139,4)</f>
        <v>2023</v>
      </c>
      <c r="R3139" t="str">
        <f t="shared" ref="R3139:R3202" si="99">MID(A3139,5,2)</f>
        <v>11</v>
      </c>
      <c r="S3139">
        <f>CEILING(Table1[[#This Row],[Month]]/3,1)</f>
        <v>4</v>
      </c>
      <c r="T3139" s="9">
        <f>(Table1[[#This Row],[Profit]]/Table1[[#This Row],[Sales]])</f>
        <v>0.36249999999999993</v>
      </c>
    </row>
    <row r="3140" spans="1:20" x14ac:dyDescent="0.25">
      <c r="A3140">
        <v>20231113</v>
      </c>
      <c r="B3140" s="1" t="s">
        <v>224</v>
      </c>
      <c r="C3140" s="1" t="s">
        <v>57</v>
      </c>
      <c r="D3140" s="1" t="s">
        <v>103</v>
      </c>
      <c r="E3140" s="1" t="s">
        <v>59</v>
      </c>
      <c r="F3140" s="1" t="s">
        <v>60</v>
      </c>
      <c r="G3140" s="1" t="s">
        <v>204</v>
      </c>
      <c r="H3140" s="1" t="s">
        <v>40</v>
      </c>
      <c r="I3140" s="1" t="s">
        <v>63</v>
      </c>
      <c r="J3140" s="1" t="s">
        <v>94</v>
      </c>
      <c r="K3140">
        <v>44.783999999999999</v>
      </c>
      <c r="L3140">
        <v>2</v>
      </c>
      <c r="M3140">
        <v>0.2</v>
      </c>
      <c r="N3140">
        <v>-0.55979999999999996</v>
      </c>
      <c r="O3140">
        <f>(Table1[[#This Row],[Sales]]-Table1[[#This Row],[Profit]])/Table1[[#This Row],[Quantity]]</f>
        <v>22.671900000000001</v>
      </c>
      <c r="P3140">
        <f>Table1[[#This Row],[Sales]]/Table1[[#This Row],[Quantity]]</f>
        <v>22.391999999999999</v>
      </c>
      <c r="Q3140" t="str">
        <f t="shared" si="98"/>
        <v>2023</v>
      </c>
      <c r="R3140" t="str">
        <f t="shared" si="99"/>
        <v>11</v>
      </c>
      <c r="S3140">
        <f>CEILING(Table1[[#This Row],[Month]]/3,1)</f>
        <v>4</v>
      </c>
      <c r="T3140" s="9">
        <f>(Table1[[#This Row],[Profit]]/Table1[[#This Row],[Sales]])</f>
        <v>-1.2499999999999999E-2</v>
      </c>
    </row>
    <row r="3141" spans="1:20" x14ac:dyDescent="0.25">
      <c r="A3141">
        <v>20231113</v>
      </c>
      <c r="B3141" s="1" t="s">
        <v>224</v>
      </c>
      <c r="C3141" s="1" t="s">
        <v>57</v>
      </c>
      <c r="D3141" s="1" t="s">
        <v>103</v>
      </c>
      <c r="E3141" s="1" t="s">
        <v>59</v>
      </c>
      <c r="F3141" s="1" t="s">
        <v>60</v>
      </c>
      <c r="G3141" s="1" t="s">
        <v>204</v>
      </c>
      <c r="H3141" s="1" t="s">
        <v>40</v>
      </c>
      <c r="I3141" s="1" t="s">
        <v>63</v>
      </c>
      <c r="J3141" s="1" t="s">
        <v>41</v>
      </c>
      <c r="K3141">
        <v>22.847999999999999</v>
      </c>
      <c r="L3141">
        <v>3</v>
      </c>
      <c r="M3141">
        <v>0.6</v>
      </c>
      <c r="N3141">
        <v>-17.7072</v>
      </c>
      <c r="O3141">
        <f>(Table1[[#This Row],[Sales]]-Table1[[#This Row],[Profit]])/Table1[[#This Row],[Quantity]]</f>
        <v>13.5184</v>
      </c>
      <c r="P3141">
        <f>Table1[[#This Row],[Sales]]/Table1[[#This Row],[Quantity]]</f>
        <v>7.6159999999999997</v>
      </c>
      <c r="Q3141" t="str">
        <f t="shared" si="98"/>
        <v>2023</v>
      </c>
      <c r="R3141" t="str">
        <f t="shared" si="99"/>
        <v>11</v>
      </c>
      <c r="S3141">
        <f>CEILING(Table1[[#This Row],[Month]]/3,1)</f>
        <v>4</v>
      </c>
      <c r="T3141" s="9">
        <f>(Table1[[#This Row],[Profit]]/Table1[[#This Row],[Sales]])</f>
        <v>-0.77500000000000002</v>
      </c>
    </row>
    <row r="3142" spans="1:20" x14ac:dyDescent="0.25">
      <c r="A3142">
        <v>20210425</v>
      </c>
      <c r="B3142" s="1" t="s">
        <v>372</v>
      </c>
      <c r="C3142" s="1" t="s">
        <v>133</v>
      </c>
      <c r="D3142" s="1" t="s">
        <v>134</v>
      </c>
      <c r="E3142" s="1" t="s">
        <v>17</v>
      </c>
      <c r="F3142" s="1" t="s">
        <v>18</v>
      </c>
      <c r="G3142" s="1" t="s">
        <v>239</v>
      </c>
      <c r="H3142" s="1" t="s">
        <v>62</v>
      </c>
      <c r="I3142" s="1" t="s">
        <v>21</v>
      </c>
      <c r="J3142" s="1" t="s">
        <v>44</v>
      </c>
      <c r="K3142">
        <v>206.43</v>
      </c>
      <c r="L3142">
        <v>3</v>
      </c>
      <c r="M3142">
        <v>0</v>
      </c>
      <c r="N3142">
        <v>90.8292</v>
      </c>
      <c r="O3142">
        <f>(Table1[[#This Row],[Sales]]-Table1[[#This Row],[Profit]])/Table1[[#This Row],[Quantity]]</f>
        <v>38.5336</v>
      </c>
      <c r="P3142">
        <f>Table1[[#This Row],[Sales]]/Table1[[#This Row],[Quantity]]</f>
        <v>68.81</v>
      </c>
      <c r="Q3142" t="str">
        <f t="shared" si="98"/>
        <v>2021</v>
      </c>
      <c r="R3142" t="str">
        <f t="shared" si="99"/>
        <v>04</v>
      </c>
      <c r="S3142">
        <f>CEILING(Table1[[#This Row],[Month]]/3,1)</f>
        <v>2</v>
      </c>
      <c r="T3142" s="9">
        <f>(Table1[[#This Row],[Profit]]/Table1[[#This Row],[Sales]])</f>
        <v>0.44</v>
      </c>
    </row>
    <row r="3143" spans="1:20" x14ac:dyDescent="0.25">
      <c r="A3143">
        <v>20201212</v>
      </c>
      <c r="B3143" s="1" t="s">
        <v>723</v>
      </c>
      <c r="C3143" s="1" t="s">
        <v>57</v>
      </c>
      <c r="D3143" s="1" t="s">
        <v>264</v>
      </c>
      <c r="E3143" s="1" t="s">
        <v>59</v>
      </c>
      <c r="F3143" s="1" t="s">
        <v>60</v>
      </c>
      <c r="G3143" s="1" t="s">
        <v>118</v>
      </c>
      <c r="H3143" s="1" t="s">
        <v>55</v>
      </c>
      <c r="I3143" s="1" t="s">
        <v>30</v>
      </c>
      <c r="J3143" s="1" t="s">
        <v>36</v>
      </c>
      <c r="K3143">
        <v>210.392</v>
      </c>
      <c r="L3143">
        <v>2</v>
      </c>
      <c r="M3143">
        <v>0.8</v>
      </c>
      <c r="N3143">
        <v>-336.62720000000002</v>
      </c>
      <c r="O3143">
        <f>(Table1[[#This Row],[Sales]]-Table1[[#This Row],[Profit]])/Table1[[#This Row],[Quantity]]</f>
        <v>273.50959999999998</v>
      </c>
      <c r="P3143">
        <f>Table1[[#This Row],[Sales]]/Table1[[#This Row],[Quantity]]</f>
        <v>105.196</v>
      </c>
      <c r="Q3143" t="str">
        <f t="shared" si="98"/>
        <v>2020</v>
      </c>
      <c r="R3143" t="str">
        <f t="shared" si="99"/>
        <v>12</v>
      </c>
      <c r="S3143">
        <f>CEILING(Table1[[#This Row],[Month]]/3,1)</f>
        <v>4</v>
      </c>
      <c r="T3143" s="9">
        <f>(Table1[[#This Row],[Profit]]/Table1[[#This Row],[Sales]])</f>
        <v>-1.6</v>
      </c>
    </row>
    <row r="3144" spans="1:20" x14ac:dyDescent="0.25">
      <c r="A3144">
        <v>20230926</v>
      </c>
      <c r="B3144" s="1" t="s">
        <v>442</v>
      </c>
      <c r="C3144" s="1" t="s">
        <v>209</v>
      </c>
      <c r="D3144" s="1" t="s">
        <v>295</v>
      </c>
      <c r="E3144" s="1" t="s">
        <v>27</v>
      </c>
      <c r="F3144" s="1" t="s">
        <v>82</v>
      </c>
      <c r="G3144" s="1" t="s">
        <v>141</v>
      </c>
      <c r="H3144" s="1" t="s">
        <v>91</v>
      </c>
      <c r="I3144" s="1" t="s">
        <v>21</v>
      </c>
      <c r="J3144" s="1" t="s">
        <v>94</v>
      </c>
      <c r="K3144">
        <v>119.96</v>
      </c>
      <c r="L3144">
        <v>5</v>
      </c>
      <c r="M3144">
        <v>0.2</v>
      </c>
      <c r="N3144">
        <v>35.988</v>
      </c>
      <c r="O3144">
        <f>(Table1[[#This Row],[Sales]]-Table1[[#This Row],[Profit]])/Table1[[#This Row],[Quantity]]</f>
        <v>16.7944</v>
      </c>
      <c r="P3144">
        <f>Table1[[#This Row],[Sales]]/Table1[[#This Row],[Quantity]]</f>
        <v>23.991999999999997</v>
      </c>
      <c r="Q3144" t="str">
        <f t="shared" si="98"/>
        <v>2023</v>
      </c>
      <c r="R3144" t="str">
        <f t="shared" si="99"/>
        <v>09</v>
      </c>
      <c r="S3144">
        <f>CEILING(Table1[[#This Row],[Month]]/3,1)</f>
        <v>3</v>
      </c>
      <c r="T3144" s="9">
        <f>(Table1[[#This Row],[Profit]]/Table1[[#This Row],[Sales]])</f>
        <v>0.3</v>
      </c>
    </row>
    <row r="3145" spans="1:20" x14ac:dyDescent="0.25">
      <c r="A3145">
        <v>20230926</v>
      </c>
      <c r="B3145" s="1" t="s">
        <v>442</v>
      </c>
      <c r="C3145" s="1" t="s">
        <v>209</v>
      </c>
      <c r="D3145" s="1" t="s">
        <v>295</v>
      </c>
      <c r="E3145" s="1" t="s">
        <v>27</v>
      </c>
      <c r="F3145" s="1" t="s">
        <v>82</v>
      </c>
      <c r="G3145" s="1" t="s">
        <v>141</v>
      </c>
      <c r="H3145" s="1" t="s">
        <v>91</v>
      </c>
      <c r="I3145" s="1" t="s">
        <v>21</v>
      </c>
      <c r="J3145" s="1" t="s">
        <v>42</v>
      </c>
      <c r="K3145">
        <v>10.608000000000001</v>
      </c>
      <c r="L3145">
        <v>6</v>
      </c>
      <c r="M3145">
        <v>0.2</v>
      </c>
      <c r="N3145">
        <v>0.92820000000000003</v>
      </c>
      <c r="O3145">
        <f>(Table1[[#This Row],[Sales]]-Table1[[#This Row],[Profit]])/Table1[[#This Row],[Quantity]]</f>
        <v>1.6133</v>
      </c>
      <c r="P3145">
        <f>Table1[[#This Row],[Sales]]/Table1[[#This Row],[Quantity]]</f>
        <v>1.768</v>
      </c>
      <c r="Q3145" t="str">
        <f t="shared" si="98"/>
        <v>2023</v>
      </c>
      <c r="R3145" t="str">
        <f t="shared" si="99"/>
        <v>09</v>
      </c>
      <c r="S3145">
        <f>CEILING(Table1[[#This Row],[Month]]/3,1)</f>
        <v>3</v>
      </c>
      <c r="T3145" s="9">
        <f>(Table1[[#This Row],[Profit]]/Table1[[#This Row],[Sales]])</f>
        <v>8.7499999999999994E-2</v>
      </c>
    </row>
    <row r="3146" spans="1:20" x14ac:dyDescent="0.25">
      <c r="A3146">
        <v>20220906</v>
      </c>
      <c r="B3146" s="1" t="s">
        <v>548</v>
      </c>
      <c r="C3146" s="1" t="s">
        <v>57</v>
      </c>
      <c r="D3146" s="1" t="s">
        <v>376</v>
      </c>
      <c r="E3146" s="1" t="s">
        <v>59</v>
      </c>
      <c r="F3146" s="1" t="s">
        <v>60</v>
      </c>
      <c r="G3146" s="1" t="s">
        <v>187</v>
      </c>
      <c r="H3146" s="1" t="s">
        <v>20</v>
      </c>
      <c r="I3146" s="1" t="s">
        <v>30</v>
      </c>
      <c r="J3146" s="1" t="s">
        <v>23</v>
      </c>
      <c r="K3146">
        <v>347.80200000000002</v>
      </c>
      <c r="L3146">
        <v>7</v>
      </c>
      <c r="M3146">
        <v>0.3</v>
      </c>
      <c r="N3146">
        <v>-24.843</v>
      </c>
      <c r="O3146">
        <f>(Table1[[#This Row],[Sales]]-Table1[[#This Row],[Profit]])/Table1[[#This Row],[Quantity]]</f>
        <v>53.235000000000007</v>
      </c>
      <c r="P3146">
        <f>Table1[[#This Row],[Sales]]/Table1[[#This Row],[Quantity]]</f>
        <v>49.686</v>
      </c>
      <c r="Q3146" t="str">
        <f t="shared" si="98"/>
        <v>2022</v>
      </c>
      <c r="R3146" t="str">
        <f t="shared" si="99"/>
        <v>09</v>
      </c>
      <c r="S3146">
        <f>CEILING(Table1[[#This Row],[Month]]/3,1)</f>
        <v>3</v>
      </c>
      <c r="T3146" s="9">
        <f>(Table1[[#This Row],[Profit]]/Table1[[#This Row],[Sales]])</f>
        <v>-7.1428571428571425E-2</v>
      </c>
    </row>
    <row r="3147" spans="1:20" x14ac:dyDescent="0.25">
      <c r="A3147">
        <v>20230212</v>
      </c>
      <c r="B3147" s="1" t="s">
        <v>1099</v>
      </c>
      <c r="C3147" s="1" t="s">
        <v>52</v>
      </c>
      <c r="D3147" s="1" t="s">
        <v>53</v>
      </c>
      <c r="E3147" s="1" t="s">
        <v>27</v>
      </c>
      <c r="F3147" s="1" t="s">
        <v>28</v>
      </c>
      <c r="G3147" s="1" t="s">
        <v>360</v>
      </c>
      <c r="H3147" s="1" t="s">
        <v>40</v>
      </c>
      <c r="I3147" s="1" t="s">
        <v>30</v>
      </c>
      <c r="J3147" s="1" t="s">
        <v>23</v>
      </c>
      <c r="K3147">
        <v>963.13599999999997</v>
      </c>
      <c r="L3147">
        <v>4</v>
      </c>
      <c r="M3147">
        <v>0.2</v>
      </c>
      <c r="N3147">
        <v>108.3528</v>
      </c>
      <c r="O3147">
        <f>(Table1[[#This Row],[Sales]]-Table1[[#This Row],[Profit]])/Table1[[#This Row],[Quantity]]</f>
        <v>213.69579999999999</v>
      </c>
      <c r="P3147">
        <f>Table1[[#This Row],[Sales]]/Table1[[#This Row],[Quantity]]</f>
        <v>240.78399999999999</v>
      </c>
      <c r="Q3147" t="str">
        <f t="shared" si="98"/>
        <v>2023</v>
      </c>
      <c r="R3147" t="str">
        <f t="shared" si="99"/>
        <v>02</v>
      </c>
      <c r="S3147">
        <f>CEILING(Table1[[#This Row],[Month]]/3,1)</f>
        <v>1</v>
      </c>
      <c r="T3147" s="9">
        <f>(Table1[[#This Row],[Profit]]/Table1[[#This Row],[Sales]])</f>
        <v>0.1125</v>
      </c>
    </row>
    <row r="3148" spans="1:20" x14ac:dyDescent="0.25">
      <c r="A3148">
        <v>20230212</v>
      </c>
      <c r="B3148" s="1" t="s">
        <v>1099</v>
      </c>
      <c r="C3148" s="1" t="s">
        <v>52</v>
      </c>
      <c r="D3148" s="1" t="s">
        <v>53</v>
      </c>
      <c r="E3148" s="1" t="s">
        <v>27</v>
      </c>
      <c r="F3148" s="1" t="s">
        <v>28</v>
      </c>
      <c r="G3148" s="1" t="s">
        <v>360</v>
      </c>
      <c r="H3148" s="1" t="s">
        <v>40</v>
      </c>
      <c r="I3148" s="1" t="s">
        <v>30</v>
      </c>
      <c r="J3148" s="1" t="s">
        <v>43</v>
      </c>
      <c r="K3148">
        <v>88.775999999999996</v>
      </c>
      <c r="L3148">
        <v>3</v>
      </c>
      <c r="M3148">
        <v>0.2</v>
      </c>
      <c r="N3148">
        <v>7.7679</v>
      </c>
      <c r="O3148">
        <f>(Table1[[#This Row],[Sales]]-Table1[[#This Row],[Profit]])/Table1[[#This Row],[Quantity]]</f>
        <v>27.002700000000001</v>
      </c>
      <c r="P3148">
        <f>Table1[[#This Row],[Sales]]/Table1[[#This Row],[Quantity]]</f>
        <v>29.591999999999999</v>
      </c>
      <c r="Q3148" t="str">
        <f t="shared" si="98"/>
        <v>2023</v>
      </c>
      <c r="R3148" t="str">
        <f t="shared" si="99"/>
        <v>02</v>
      </c>
      <c r="S3148">
        <f>CEILING(Table1[[#This Row],[Month]]/3,1)</f>
        <v>1</v>
      </c>
      <c r="T3148" s="9">
        <f>(Table1[[#This Row],[Profit]]/Table1[[#This Row],[Sales]])</f>
        <v>8.7500000000000008E-2</v>
      </c>
    </row>
    <row r="3149" spans="1:20" x14ac:dyDescent="0.25">
      <c r="A3149">
        <v>20200630</v>
      </c>
      <c r="B3149" s="1" t="s">
        <v>548</v>
      </c>
      <c r="C3149" s="1" t="s">
        <v>25</v>
      </c>
      <c r="D3149" s="1" t="s">
        <v>26</v>
      </c>
      <c r="E3149" s="1" t="s">
        <v>27</v>
      </c>
      <c r="F3149" s="1" t="s">
        <v>28</v>
      </c>
      <c r="G3149" s="1" t="s">
        <v>187</v>
      </c>
      <c r="H3149" s="1" t="s">
        <v>20</v>
      </c>
      <c r="I3149" s="1" t="s">
        <v>30</v>
      </c>
      <c r="J3149" s="1" t="s">
        <v>42</v>
      </c>
      <c r="K3149">
        <v>32.4</v>
      </c>
      <c r="L3149">
        <v>5</v>
      </c>
      <c r="M3149">
        <v>0</v>
      </c>
      <c r="N3149">
        <v>10.368</v>
      </c>
      <c r="O3149">
        <f>(Table1[[#This Row],[Sales]]-Table1[[#This Row],[Profit]])/Table1[[#This Row],[Quantity]]</f>
        <v>4.4063999999999997</v>
      </c>
      <c r="P3149">
        <f>Table1[[#This Row],[Sales]]/Table1[[#This Row],[Quantity]]</f>
        <v>6.4799999999999995</v>
      </c>
      <c r="Q3149" t="str">
        <f t="shared" si="98"/>
        <v>2020</v>
      </c>
      <c r="R3149" t="str">
        <f t="shared" si="99"/>
        <v>06</v>
      </c>
      <c r="S3149">
        <f>CEILING(Table1[[#This Row],[Month]]/3,1)</f>
        <v>2</v>
      </c>
      <c r="T3149" s="9">
        <f>(Table1[[#This Row],[Profit]]/Table1[[#This Row],[Sales]])</f>
        <v>0.32</v>
      </c>
    </row>
    <row r="3150" spans="1:20" x14ac:dyDescent="0.25">
      <c r="A3150">
        <v>20220608</v>
      </c>
      <c r="B3150" s="1" t="s">
        <v>581</v>
      </c>
      <c r="C3150" s="1" t="s">
        <v>133</v>
      </c>
      <c r="D3150" s="1" t="s">
        <v>134</v>
      </c>
      <c r="E3150" s="1" t="s">
        <v>17</v>
      </c>
      <c r="F3150" s="1" t="s">
        <v>18</v>
      </c>
      <c r="G3150" s="1" t="s">
        <v>257</v>
      </c>
      <c r="H3150" s="1" t="s">
        <v>75</v>
      </c>
      <c r="I3150" s="1" t="s">
        <v>63</v>
      </c>
      <c r="J3150" s="1" t="s">
        <v>50</v>
      </c>
      <c r="K3150">
        <v>32.4</v>
      </c>
      <c r="L3150">
        <v>5</v>
      </c>
      <c r="M3150">
        <v>0</v>
      </c>
      <c r="N3150">
        <v>15.552</v>
      </c>
      <c r="O3150">
        <f>(Table1[[#This Row],[Sales]]-Table1[[#This Row],[Profit]])/Table1[[#This Row],[Quantity]]</f>
        <v>3.3695999999999997</v>
      </c>
      <c r="P3150">
        <f>Table1[[#This Row],[Sales]]/Table1[[#This Row],[Quantity]]</f>
        <v>6.4799999999999995</v>
      </c>
      <c r="Q3150" t="str">
        <f t="shared" si="98"/>
        <v>2022</v>
      </c>
      <c r="R3150" t="str">
        <f t="shared" si="99"/>
        <v>06</v>
      </c>
      <c r="S3150">
        <f>CEILING(Table1[[#This Row],[Month]]/3,1)</f>
        <v>2</v>
      </c>
      <c r="T3150" s="9">
        <f>(Table1[[#This Row],[Profit]]/Table1[[#This Row],[Sales]])</f>
        <v>0.48</v>
      </c>
    </row>
    <row r="3151" spans="1:20" x14ac:dyDescent="0.25">
      <c r="A3151">
        <v>20201220</v>
      </c>
      <c r="B3151" s="1" t="s">
        <v>422</v>
      </c>
      <c r="C3151" s="1" t="s">
        <v>52</v>
      </c>
      <c r="D3151" s="1" t="s">
        <v>53</v>
      </c>
      <c r="E3151" s="1" t="s">
        <v>27</v>
      </c>
      <c r="F3151" s="1" t="s">
        <v>28</v>
      </c>
      <c r="G3151" s="1" t="s">
        <v>211</v>
      </c>
      <c r="H3151" s="1" t="s">
        <v>55</v>
      </c>
      <c r="I3151" s="1" t="s">
        <v>21</v>
      </c>
      <c r="J3151" s="1" t="s">
        <v>23</v>
      </c>
      <c r="K3151">
        <v>31.05</v>
      </c>
      <c r="L3151">
        <v>3</v>
      </c>
      <c r="M3151">
        <v>0</v>
      </c>
      <c r="N3151">
        <v>14.904</v>
      </c>
      <c r="O3151">
        <f>(Table1[[#This Row],[Sales]]-Table1[[#This Row],[Profit]])/Table1[[#This Row],[Quantity]]</f>
        <v>5.3820000000000006</v>
      </c>
      <c r="P3151">
        <f>Table1[[#This Row],[Sales]]/Table1[[#This Row],[Quantity]]</f>
        <v>10.35</v>
      </c>
      <c r="Q3151" t="str">
        <f t="shared" si="98"/>
        <v>2020</v>
      </c>
      <c r="R3151" t="str">
        <f t="shared" si="99"/>
        <v>12</v>
      </c>
      <c r="S3151">
        <f>CEILING(Table1[[#This Row],[Month]]/3,1)</f>
        <v>4</v>
      </c>
      <c r="T3151" s="9">
        <f>(Table1[[#This Row],[Profit]]/Table1[[#This Row],[Sales]])</f>
        <v>0.48</v>
      </c>
    </row>
    <row r="3152" spans="1:20" x14ac:dyDescent="0.25">
      <c r="A3152">
        <v>20211215</v>
      </c>
      <c r="B3152" s="1" t="s">
        <v>428</v>
      </c>
      <c r="C3152" s="1" t="s">
        <v>209</v>
      </c>
      <c r="D3152" s="1" t="s">
        <v>241</v>
      </c>
      <c r="E3152" s="1" t="s">
        <v>27</v>
      </c>
      <c r="F3152" s="1" t="s">
        <v>82</v>
      </c>
      <c r="G3152" s="1" t="s">
        <v>183</v>
      </c>
      <c r="H3152" s="1" t="s">
        <v>75</v>
      </c>
      <c r="I3152" s="1" t="s">
        <v>21</v>
      </c>
      <c r="J3152" s="1" t="s">
        <v>94</v>
      </c>
      <c r="K3152">
        <v>2025.36</v>
      </c>
      <c r="L3152">
        <v>6</v>
      </c>
      <c r="M3152">
        <v>0.2</v>
      </c>
      <c r="N3152">
        <v>607.60799999999995</v>
      </c>
      <c r="O3152">
        <f>(Table1[[#This Row],[Sales]]-Table1[[#This Row],[Profit]])/Table1[[#This Row],[Quantity]]</f>
        <v>236.292</v>
      </c>
      <c r="P3152">
        <f>Table1[[#This Row],[Sales]]/Table1[[#This Row],[Quantity]]</f>
        <v>337.56</v>
      </c>
      <c r="Q3152" t="str">
        <f t="shared" si="98"/>
        <v>2021</v>
      </c>
      <c r="R3152" t="str">
        <f t="shared" si="99"/>
        <v>12</v>
      </c>
      <c r="S3152">
        <f>CEILING(Table1[[#This Row],[Month]]/3,1)</f>
        <v>4</v>
      </c>
      <c r="T3152" s="9">
        <f>(Table1[[#This Row],[Profit]]/Table1[[#This Row],[Sales]])</f>
        <v>0.3</v>
      </c>
    </row>
    <row r="3153" spans="1:20" x14ac:dyDescent="0.25">
      <c r="A3153">
        <v>20211215</v>
      </c>
      <c r="B3153" s="1" t="s">
        <v>428</v>
      </c>
      <c r="C3153" s="1" t="s">
        <v>209</v>
      </c>
      <c r="D3153" s="1" t="s">
        <v>241</v>
      </c>
      <c r="E3153" s="1" t="s">
        <v>27</v>
      </c>
      <c r="F3153" s="1" t="s">
        <v>82</v>
      </c>
      <c r="G3153" s="1" t="s">
        <v>183</v>
      </c>
      <c r="H3153" s="1" t="s">
        <v>75</v>
      </c>
      <c r="I3153" s="1" t="s">
        <v>21</v>
      </c>
      <c r="J3153" s="1" t="s">
        <v>265</v>
      </c>
      <c r="K3153">
        <v>1799.9939999999999</v>
      </c>
      <c r="L3153">
        <v>2</v>
      </c>
      <c r="M3153">
        <v>0.7</v>
      </c>
      <c r="N3153">
        <v>-2639.9911999999999</v>
      </c>
      <c r="O3153">
        <f>(Table1[[#This Row],[Sales]]-Table1[[#This Row],[Profit]])/Table1[[#This Row],[Quantity]]</f>
        <v>2219.9926</v>
      </c>
      <c r="P3153">
        <f>Table1[[#This Row],[Sales]]/Table1[[#This Row],[Quantity]]</f>
        <v>899.99699999999996</v>
      </c>
      <c r="Q3153" t="str">
        <f t="shared" si="98"/>
        <v>2021</v>
      </c>
      <c r="R3153" t="str">
        <f t="shared" si="99"/>
        <v>12</v>
      </c>
      <c r="S3153">
        <f>CEILING(Table1[[#This Row],[Month]]/3,1)</f>
        <v>4</v>
      </c>
      <c r="T3153" s="9">
        <f>(Table1[[#This Row],[Profit]]/Table1[[#This Row],[Sales]])</f>
        <v>-1.4666666666666668</v>
      </c>
    </row>
    <row r="3154" spans="1:20" x14ac:dyDescent="0.25">
      <c r="A3154">
        <v>20211215</v>
      </c>
      <c r="B3154" s="1" t="s">
        <v>428</v>
      </c>
      <c r="C3154" s="1" t="s">
        <v>209</v>
      </c>
      <c r="D3154" s="1" t="s">
        <v>241</v>
      </c>
      <c r="E3154" s="1" t="s">
        <v>27</v>
      </c>
      <c r="F3154" s="1" t="s">
        <v>82</v>
      </c>
      <c r="G3154" s="1" t="s">
        <v>183</v>
      </c>
      <c r="H3154" s="1" t="s">
        <v>75</v>
      </c>
      <c r="I3154" s="1" t="s">
        <v>21</v>
      </c>
      <c r="J3154" s="1" t="s">
        <v>43</v>
      </c>
      <c r="K3154">
        <v>101.988</v>
      </c>
      <c r="L3154">
        <v>2</v>
      </c>
      <c r="M3154">
        <v>0.4</v>
      </c>
      <c r="N3154">
        <v>-16.998000000000001</v>
      </c>
      <c r="O3154">
        <f>(Table1[[#This Row],[Sales]]-Table1[[#This Row],[Profit]])/Table1[[#This Row],[Quantity]]</f>
        <v>59.493000000000002</v>
      </c>
      <c r="P3154">
        <f>Table1[[#This Row],[Sales]]/Table1[[#This Row],[Quantity]]</f>
        <v>50.994</v>
      </c>
      <c r="Q3154" t="str">
        <f t="shared" si="98"/>
        <v>2021</v>
      </c>
      <c r="R3154" t="str">
        <f t="shared" si="99"/>
        <v>12</v>
      </c>
      <c r="S3154">
        <f>CEILING(Table1[[#This Row],[Month]]/3,1)</f>
        <v>4</v>
      </c>
      <c r="T3154" s="9">
        <f>(Table1[[#This Row],[Profit]]/Table1[[#This Row],[Sales]])</f>
        <v>-0.16666666666666669</v>
      </c>
    </row>
    <row r="3155" spans="1:20" x14ac:dyDescent="0.25">
      <c r="A3155">
        <v>20211215</v>
      </c>
      <c r="B3155" s="1" t="s">
        <v>428</v>
      </c>
      <c r="C3155" s="1" t="s">
        <v>209</v>
      </c>
      <c r="D3155" s="1" t="s">
        <v>241</v>
      </c>
      <c r="E3155" s="1" t="s">
        <v>27</v>
      </c>
      <c r="F3155" s="1" t="s">
        <v>82</v>
      </c>
      <c r="G3155" s="1" t="s">
        <v>183</v>
      </c>
      <c r="H3155" s="1" t="s">
        <v>75</v>
      </c>
      <c r="I3155" s="1" t="s">
        <v>21</v>
      </c>
      <c r="J3155" s="1" t="s">
        <v>41</v>
      </c>
      <c r="K3155">
        <v>262.86399999999998</v>
      </c>
      <c r="L3155">
        <v>7</v>
      </c>
      <c r="M3155">
        <v>0.2</v>
      </c>
      <c r="N3155">
        <v>69.001800000000003</v>
      </c>
      <c r="O3155">
        <f>(Table1[[#This Row],[Sales]]-Table1[[#This Row],[Profit]])/Table1[[#This Row],[Quantity]]</f>
        <v>27.694599999999998</v>
      </c>
      <c r="P3155">
        <f>Table1[[#This Row],[Sales]]/Table1[[#This Row],[Quantity]]</f>
        <v>37.552</v>
      </c>
      <c r="Q3155" t="str">
        <f t="shared" si="98"/>
        <v>2021</v>
      </c>
      <c r="R3155" t="str">
        <f t="shared" si="99"/>
        <v>12</v>
      </c>
      <c r="S3155">
        <f>CEILING(Table1[[#This Row],[Month]]/3,1)</f>
        <v>4</v>
      </c>
      <c r="T3155" s="9">
        <f>(Table1[[#This Row],[Profit]]/Table1[[#This Row],[Sales]])</f>
        <v>0.26250000000000001</v>
      </c>
    </row>
    <row r="3156" spans="1:20" x14ac:dyDescent="0.25">
      <c r="A3156">
        <v>20230721</v>
      </c>
      <c r="B3156" s="1" t="s">
        <v>763</v>
      </c>
      <c r="C3156" s="1" t="s">
        <v>117</v>
      </c>
      <c r="D3156" s="1" t="s">
        <v>117</v>
      </c>
      <c r="E3156" s="1" t="s">
        <v>17</v>
      </c>
      <c r="F3156" s="1" t="s">
        <v>34</v>
      </c>
      <c r="G3156" s="1" t="s">
        <v>118</v>
      </c>
      <c r="H3156" s="1" t="s">
        <v>55</v>
      </c>
      <c r="I3156" s="1" t="s">
        <v>30</v>
      </c>
      <c r="J3156" s="1" t="s">
        <v>36</v>
      </c>
      <c r="K3156">
        <v>735.98</v>
      </c>
      <c r="L3156">
        <v>2</v>
      </c>
      <c r="M3156">
        <v>0</v>
      </c>
      <c r="N3156">
        <v>331.19099999999997</v>
      </c>
      <c r="O3156">
        <f>(Table1[[#This Row],[Sales]]-Table1[[#This Row],[Profit]])/Table1[[#This Row],[Quantity]]</f>
        <v>202.39450000000002</v>
      </c>
      <c r="P3156">
        <f>Table1[[#This Row],[Sales]]/Table1[[#This Row],[Quantity]]</f>
        <v>367.99</v>
      </c>
      <c r="Q3156" t="str">
        <f t="shared" si="98"/>
        <v>2023</v>
      </c>
      <c r="R3156" t="str">
        <f t="shared" si="99"/>
        <v>07</v>
      </c>
      <c r="S3156">
        <f>CEILING(Table1[[#This Row],[Month]]/3,1)</f>
        <v>3</v>
      </c>
      <c r="T3156" s="9">
        <f>(Table1[[#This Row],[Profit]]/Table1[[#This Row],[Sales]])</f>
        <v>0.44999999999999996</v>
      </c>
    </row>
    <row r="3157" spans="1:20" x14ac:dyDescent="0.25">
      <c r="A3157">
        <v>20200803</v>
      </c>
      <c r="B3157" s="1" t="s">
        <v>1100</v>
      </c>
      <c r="C3157" s="1" t="s">
        <v>146</v>
      </c>
      <c r="D3157" s="1" t="s">
        <v>222</v>
      </c>
      <c r="E3157" s="1" t="s">
        <v>27</v>
      </c>
      <c r="F3157" s="1" t="s">
        <v>82</v>
      </c>
      <c r="G3157" s="1" t="s">
        <v>230</v>
      </c>
      <c r="H3157" s="1" t="s">
        <v>69</v>
      </c>
      <c r="I3157" s="1" t="s">
        <v>63</v>
      </c>
      <c r="J3157" s="1" t="s">
        <v>50</v>
      </c>
      <c r="K3157">
        <v>93.024000000000001</v>
      </c>
      <c r="L3157">
        <v>3</v>
      </c>
      <c r="M3157">
        <v>0.2</v>
      </c>
      <c r="N3157">
        <v>33.721200000000003</v>
      </c>
      <c r="O3157">
        <f>(Table1[[#This Row],[Sales]]-Table1[[#This Row],[Profit]])/Table1[[#This Row],[Quantity]]</f>
        <v>19.767599999999998</v>
      </c>
      <c r="P3157">
        <f>Table1[[#This Row],[Sales]]/Table1[[#This Row],[Quantity]]</f>
        <v>31.007999999999999</v>
      </c>
      <c r="Q3157" t="str">
        <f t="shared" si="98"/>
        <v>2020</v>
      </c>
      <c r="R3157" t="str">
        <f t="shared" si="99"/>
        <v>08</v>
      </c>
      <c r="S3157">
        <f>CEILING(Table1[[#This Row],[Month]]/3,1)</f>
        <v>3</v>
      </c>
      <c r="T3157" s="9">
        <f>(Table1[[#This Row],[Profit]]/Table1[[#This Row],[Sales]])</f>
        <v>0.36250000000000004</v>
      </c>
    </row>
    <row r="3158" spans="1:20" x14ac:dyDescent="0.25">
      <c r="A3158">
        <v>20210824</v>
      </c>
      <c r="B3158" s="1" t="s">
        <v>1006</v>
      </c>
      <c r="C3158" s="1" t="s">
        <v>133</v>
      </c>
      <c r="D3158" s="1" t="s">
        <v>134</v>
      </c>
      <c r="E3158" s="1" t="s">
        <v>17</v>
      </c>
      <c r="F3158" s="1" t="s">
        <v>18</v>
      </c>
      <c r="G3158" s="1" t="s">
        <v>61</v>
      </c>
      <c r="H3158" s="1" t="s">
        <v>62</v>
      </c>
      <c r="I3158" s="1" t="s">
        <v>30</v>
      </c>
      <c r="J3158" s="1" t="s">
        <v>36</v>
      </c>
      <c r="K3158">
        <v>284.36399999999998</v>
      </c>
      <c r="L3158">
        <v>2</v>
      </c>
      <c r="M3158">
        <v>0.4</v>
      </c>
      <c r="N3158">
        <v>-75.830399999999997</v>
      </c>
      <c r="O3158">
        <f>(Table1[[#This Row],[Sales]]-Table1[[#This Row],[Profit]])/Table1[[#This Row],[Quantity]]</f>
        <v>180.09719999999999</v>
      </c>
      <c r="P3158">
        <f>Table1[[#This Row],[Sales]]/Table1[[#This Row],[Quantity]]</f>
        <v>142.18199999999999</v>
      </c>
      <c r="Q3158" t="str">
        <f t="shared" si="98"/>
        <v>2021</v>
      </c>
      <c r="R3158" t="str">
        <f t="shared" si="99"/>
        <v>08</v>
      </c>
      <c r="S3158">
        <f>CEILING(Table1[[#This Row],[Month]]/3,1)</f>
        <v>3</v>
      </c>
      <c r="T3158" s="9">
        <f>(Table1[[#This Row],[Profit]]/Table1[[#This Row],[Sales]])</f>
        <v>-0.26666666666666666</v>
      </c>
    </row>
    <row r="3159" spans="1:20" x14ac:dyDescent="0.25">
      <c r="A3159">
        <v>20210824</v>
      </c>
      <c r="B3159" s="1" t="s">
        <v>1006</v>
      </c>
      <c r="C3159" s="1" t="s">
        <v>133</v>
      </c>
      <c r="D3159" s="1" t="s">
        <v>134</v>
      </c>
      <c r="E3159" s="1" t="s">
        <v>17</v>
      </c>
      <c r="F3159" s="1" t="s">
        <v>18</v>
      </c>
      <c r="G3159" s="1" t="s">
        <v>61</v>
      </c>
      <c r="H3159" s="1" t="s">
        <v>62</v>
      </c>
      <c r="I3159" s="1" t="s">
        <v>30</v>
      </c>
      <c r="J3159" s="1" t="s">
        <v>94</v>
      </c>
      <c r="K3159">
        <v>26</v>
      </c>
      <c r="L3159">
        <v>2</v>
      </c>
      <c r="M3159">
        <v>0</v>
      </c>
      <c r="N3159">
        <v>11.7</v>
      </c>
      <c r="O3159">
        <f>(Table1[[#This Row],[Sales]]-Table1[[#This Row],[Profit]])/Table1[[#This Row],[Quantity]]</f>
        <v>7.15</v>
      </c>
      <c r="P3159">
        <f>Table1[[#This Row],[Sales]]/Table1[[#This Row],[Quantity]]</f>
        <v>13</v>
      </c>
      <c r="Q3159" t="str">
        <f t="shared" si="98"/>
        <v>2021</v>
      </c>
      <c r="R3159" t="str">
        <f t="shared" si="99"/>
        <v>08</v>
      </c>
      <c r="S3159">
        <f>CEILING(Table1[[#This Row],[Month]]/3,1)</f>
        <v>3</v>
      </c>
      <c r="T3159" s="9">
        <f>(Table1[[#This Row],[Profit]]/Table1[[#This Row],[Sales]])</f>
        <v>0.44999999999999996</v>
      </c>
    </row>
    <row r="3160" spans="1:20" x14ac:dyDescent="0.25">
      <c r="A3160">
        <v>20220327</v>
      </c>
      <c r="B3160" s="1" t="s">
        <v>478</v>
      </c>
      <c r="C3160" s="1" t="s">
        <v>46</v>
      </c>
      <c r="D3160" s="1" t="s">
        <v>47</v>
      </c>
      <c r="E3160" s="1" t="s">
        <v>17</v>
      </c>
      <c r="F3160" s="1" t="s">
        <v>48</v>
      </c>
      <c r="G3160" s="1" t="s">
        <v>479</v>
      </c>
      <c r="H3160" s="1" t="s">
        <v>91</v>
      </c>
      <c r="I3160" s="1" t="s">
        <v>21</v>
      </c>
      <c r="J3160" s="1" t="s">
        <v>37</v>
      </c>
      <c r="K3160">
        <v>67.64</v>
      </c>
      <c r="L3160">
        <v>5</v>
      </c>
      <c r="M3160">
        <v>0.2</v>
      </c>
      <c r="N3160">
        <v>5.9184999999999999</v>
      </c>
      <c r="O3160">
        <f>(Table1[[#This Row],[Sales]]-Table1[[#This Row],[Profit]])/Table1[[#This Row],[Quantity]]</f>
        <v>12.3443</v>
      </c>
      <c r="P3160">
        <f>Table1[[#This Row],[Sales]]/Table1[[#This Row],[Quantity]]</f>
        <v>13.528</v>
      </c>
      <c r="Q3160" t="str">
        <f t="shared" si="98"/>
        <v>2022</v>
      </c>
      <c r="R3160" t="str">
        <f t="shared" si="99"/>
        <v>03</v>
      </c>
      <c r="S3160">
        <f>CEILING(Table1[[#This Row],[Month]]/3,1)</f>
        <v>1</v>
      </c>
      <c r="T3160" s="9">
        <f>(Table1[[#This Row],[Profit]]/Table1[[#This Row],[Sales]])</f>
        <v>8.7499999999999994E-2</v>
      </c>
    </row>
    <row r="3161" spans="1:20" x14ac:dyDescent="0.25">
      <c r="A3161">
        <v>20220327</v>
      </c>
      <c r="B3161" s="1" t="s">
        <v>478</v>
      </c>
      <c r="C3161" s="1" t="s">
        <v>46</v>
      </c>
      <c r="D3161" s="1" t="s">
        <v>47</v>
      </c>
      <c r="E3161" s="1" t="s">
        <v>17</v>
      </c>
      <c r="F3161" s="1" t="s">
        <v>48</v>
      </c>
      <c r="G3161" s="1" t="s">
        <v>479</v>
      </c>
      <c r="H3161" s="1" t="s">
        <v>91</v>
      </c>
      <c r="I3161" s="1" t="s">
        <v>21</v>
      </c>
      <c r="J3161" s="1" t="s">
        <v>94</v>
      </c>
      <c r="K3161">
        <v>119.976</v>
      </c>
      <c r="L3161">
        <v>3</v>
      </c>
      <c r="M3161">
        <v>0.2</v>
      </c>
      <c r="N3161">
        <v>-17.996400000000001</v>
      </c>
      <c r="O3161">
        <f>(Table1[[#This Row],[Sales]]-Table1[[#This Row],[Profit]])/Table1[[#This Row],[Quantity]]</f>
        <v>45.9908</v>
      </c>
      <c r="P3161">
        <f>Table1[[#This Row],[Sales]]/Table1[[#This Row],[Quantity]]</f>
        <v>39.991999999999997</v>
      </c>
      <c r="Q3161" t="str">
        <f t="shared" si="98"/>
        <v>2022</v>
      </c>
      <c r="R3161" t="str">
        <f t="shared" si="99"/>
        <v>03</v>
      </c>
      <c r="S3161">
        <f>CEILING(Table1[[#This Row],[Month]]/3,1)</f>
        <v>1</v>
      </c>
      <c r="T3161" s="9">
        <f>(Table1[[#This Row],[Profit]]/Table1[[#This Row],[Sales]])</f>
        <v>-0.15000000000000002</v>
      </c>
    </row>
    <row r="3162" spans="1:20" x14ac:dyDescent="0.25">
      <c r="A3162">
        <v>20200912</v>
      </c>
      <c r="B3162" s="1" t="s">
        <v>1101</v>
      </c>
      <c r="C3162" s="1" t="s">
        <v>57</v>
      </c>
      <c r="D3162" s="1" t="s">
        <v>99</v>
      </c>
      <c r="E3162" s="1" t="s">
        <v>59</v>
      </c>
      <c r="F3162" s="1" t="s">
        <v>60</v>
      </c>
      <c r="G3162" s="1" t="s">
        <v>488</v>
      </c>
      <c r="H3162" s="1" t="s">
        <v>40</v>
      </c>
      <c r="I3162" s="1" t="s">
        <v>21</v>
      </c>
      <c r="J3162" s="1" t="s">
        <v>36</v>
      </c>
      <c r="K3162">
        <v>5.18</v>
      </c>
      <c r="L3162">
        <v>5</v>
      </c>
      <c r="M3162">
        <v>0.8</v>
      </c>
      <c r="N3162">
        <v>-8.0289999999999999</v>
      </c>
      <c r="O3162">
        <f>(Table1[[#This Row],[Sales]]-Table1[[#This Row],[Profit]])/Table1[[#This Row],[Quantity]]</f>
        <v>2.6417999999999999</v>
      </c>
      <c r="P3162">
        <f>Table1[[#This Row],[Sales]]/Table1[[#This Row],[Quantity]]</f>
        <v>1.036</v>
      </c>
      <c r="Q3162" t="str">
        <f t="shared" si="98"/>
        <v>2020</v>
      </c>
      <c r="R3162" t="str">
        <f t="shared" si="99"/>
        <v>09</v>
      </c>
      <c r="S3162">
        <f>CEILING(Table1[[#This Row],[Month]]/3,1)</f>
        <v>3</v>
      </c>
      <c r="T3162" s="9">
        <f>(Table1[[#This Row],[Profit]]/Table1[[#This Row],[Sales]])</f>
        <v>-1.55</v>
      </c>
    </row>
    <row r="3163" spans="1:20" x14ac:dyDescent="0.25">
      <c r="A3163">
        <v>20200921</v>
      </c>
      <c r="B3163" s="1" t="s">
        <v>887</v>
      </c>
      <c r="C3163" s="1" t="s">
        <v>25</v>
      </c>
      <c r="D3163" s="1" t="s">
        <v>77</v>
      </c>
      <c r="E3163" s="1" t="s">
        <v>27</v>
      </c>
      <c r="F3163" s="1" t="s">
        <v>28</v>
      </c>
      <c r="G3163" s="1" t="s">
        <v>139</v>
      </c>
      <c r="H3163" s="1" t="s">
        <v>40</v>
      </c>
      <c r="I3163" s="1" t="s">
        <v>21</v>
      </c>
      <c r="J3163" s="1" t="s">
        <v>97</v>
      </c>
      <c r="K3163">
        <v>15.56</v>
      </c>
      <c r="L3163">
        <v>2</v>
      </c>
      <c r="M3163">
        <v>0</v>
      </c>
      <c r="N3163">
        <v>7.3132000000000001</v>
      </c>
      <c r="O3163">
        <f>(Table1[[#This Row],[Sales]]-Table1[[#This Row],[Profit]])/Table1[[#This Row],[Quantity]]</f>
        <v>4.1234000000000002</v>
      </c>
      <c r="P3163">
        <f>Table1[[#This Row],[Sales]]/Table1[[#This Row],[Quantity]]</f>
        <v>7.78</v>
      </c>
      <c r="Q3163" t="str">
        <f t="shared" si="98"/>
        <v>2020</v>
      </c>
      <c r="R3163" t="str">
        <f t="shared" si="99"/>
        <v>09</v>
      </c>
      <c r="S3163">
        <f>CEILING(Table1[[#This Row],[Month]]/3,1)</f>
        <v>3</v>
      </c>
      <c r="T3163" s="9">
        <f>(Table1[[#This Row],[Profit]]/Table1[[#This Row],[Sales]])</f>
        <v>0.47</v>
      </c>
    </row>
    <row r="3164" spans="1:20" x14ac:dyDescent="0.25">
      <c r="A3164">
        <v>20200921</v>
      </c>
      <c r="B3164" s="1" t="s">
        <v>887</v>
      </c>
      <c r="C3164" s="1" t="s">
        <v>25</v>
      </c>
      <c r="D3164" s="1" t="s">
        <v>77</v>
      </c>
      <c r="E3164" s="1" t="s">
        <v>27</v>
      </c>
      <c r="F3164" s="1" t="s">
        <v>28</v>
      </c>
      <c r="G3164" s="1" t="s">
        <v>139</v>
      </c>
      <c r="H3164" s="1" t="s">
        <v>40</v>
      </c>
      <c r="I3164" s="1" t="s">
        <v>21</v>
      </c>
      <c r="J3164" s="1" t="s">
        <v>97</v>
      </c>
      <c r="K3164">
        <v>78.349999999999994</v>
      </c>
      <c r="L3164">
        <v>5</v>
      </c>
      <c r="M3164">
        <v>0</v>
      </c>
      <c r="N3164">
        <v>36.8245</v>
      </c>
      <c r="O3164">
        <f>(Table1[[#This Row],[Sales]]-Table1[[#This Row],[Profit]])/Table1[[#This Row],[Quantity]]</f>
        <v>8.3050999999999995</v>
      </c>
      <c r="P3164">
        <f>Table1[[#This Row],[Sales]]/Table1[[#This Row],[Quantity]]</f>
        <v>15.669999999999998</v>
      </c>
      <c r="Q3164" t="str">
        <f t="shared" si="98"/>
        <v>2020</v>
      </c>
      <c r="R3164" t="str">
        <f t="shared" si="99"/>
        <v>09</v>
      </c>
      <c r="S3164">
        <f>CEILING(Table1[[#This Row],[Month]]/3,1)</f>
        <v>3</v>
      </c>
      <c r="T3164" s="9">
        <f>(Table1[[#This Row],[Profit]]/Table1[[#This Row],[Sales]])</f>
        <v>0.47000000000000003</v>
      </c>
    </row>
    <row r="3165" spans="1:20" x14ac:dyDescent="0.25">
      <c r="A3165">
        <v>20200921</v>
      </c>
      <c r="B3165" s="1" t="s">
        <v>887</v>
      </c>
      <c r="C3165" s="1" t="s">
        <v>25</v>
      </c>
      <c r="D3165" s="1" t="s">
        <v>77</v>
      </c>
      <c r="E3165" s="1" t="s">
        <v>27</v>
      </c>
      <c r="F3165" s="1" t="s">
        <v>28</v>
      </c>
      <c r="G3165" s="1" t="s">
        <v>139</v>
      </c>
      <c r="H3165" s="1" t="s">
        <v>40</v>
      </c>
      <c r="I3165" s="1" t="s">
        <v>21</v>
      </c>
      <c r="J3165" s="1" t="s">
        <v>42</v>
      </c>
      <c r="K3165">
        <v>59.52</v>
      </c>
      <c r="L3165">
        <v>3</v>
      </c>
      <c r="M3165">
        <v>0</v>
      </c>
      <c r="N3165">
        <v>15.475199999999999</v>
      </c>
      <c r="O3165">
        <f>(Table1[[#This Row],[Sales]]-Table1[[#This Row],[Profit]])/Table1[[#This Row],[Quantity]]</f>
        <v>14.681600000000001</v>
      </c>
      <c r="P3165">
        <f>Table1[[#This Row],[Sales]]/Table1[[#This Row],[Quantity]]</f>
        <v>19.84</v>
      </c>
      <c r="Q3165" t="str">
        <f t="shared" si="98"/>
        <v>2020</v>
      </c>
      <c r="R3165" t="str">
        <f t="shared" si="99"/>
        <v>09</v>
      </c>
      <c r="S3165">
        <f>CEILING(Table1[[#This Row],[Month]]/3,1)</f>
        <v>3</v>
      </c>
      <c r="T3165" s="9">
        <f>(Table1[[#This Row],[Profit]]/Table1[[#This Row],[Sales]])</f>
        <v>0.25999999999999995</v>
      </c>
    </row>
    <row r="3166" spans="1:20" x14ac:dyDescent="0.25">
      <c r="A3166">
        <v>20200921</v>
      </c>
      <c r="B3166" s="1" t="s">
        <v>887</v>
      </c>
      <c r="C3166" s="1" t="s">
        <v>25</v>
      </c>
      <c r="D3166" s="1" t="s">
        <v>77</v>
      </c>
      <c r="E3166" s="1" t="s">
        <v>27</v>
      </c>
      <c r="F3166" s="1" t="s">
        <v>28</v>
      </c>
      <c r="G3166" s="1" t="s">
        <v>139</v>
      </c>
      <c r="H3166" s="1" t="s">
        <v>40</v>
      </c>
      <c r="I3166" s="1" t="s">
        <v>21</v>
      </c>
      <c r="J3166" s="1" t="s">
        <v>50</v>
      </c>
      <c r="K3166">
        <v>38.520000000000003</v>
      </c>
      <c r="L3166">
        <v>9</v>
      </c>
      <c r="M3166">
        <v>0</v>
      </c>
      <c r="N3166">
        <v>17.334</v>
      </c>
      <c r="O3166">
        <f>(Table1[[#This Row],[Sales]]-Table1[[#This Row],[Profit]])/Table1[[#This Row],[Quantity]]</f>
        <v>2.3540000000000005</v>
      </c>
      <c r="P3166">
        <f>Table1[[#This Row],[Sales]]/Table1[[#This Row],[Quantity]]</f>
        <v>4.28</v>
      </c>
      <c r="Q3166" t="str">
        <f t="shared" si="98"/>
        <v>2020</v>
      </c>
      <c r="R3166" t="str">
        <f t="shared" si="99"/>
        <v>09</v>
      </c>
      <c r="S3166">
        <f>CEILING(Table1[[#This Row],[Month]]/3,1)</f>
        <v>3</v>
      </c>
      <c r="T3166" s="9">
        <f>(Table1[[#This Row],[Profit]]/Table1[[#This Row],[Sales]])</f>
        <v>0.44999999999999996</v>
      </c>
    </row>
    <row r="3167" spans="1:20" x14ac:dyDescent="0.25">
      <c r="A3167">
        <v>20200921</v>
      </c>
      <c r="B3167" s="1" t="s">
        <v>887</v>
      </c>
      <c r="C3167" s="1" t="s">
        <v>25</v>
      </c>
      <c r="D3167" s="1" t="s">
        <v>77</v>
      </c>
      <c r="E3167" s="1" t="s">
        <v>27</v>
      </c>
      <c r="F3167" s="1" t="s">
        <v>28</v>
      </c>
      <c r="G3167" s="1" t="s">
        <v>139</v>
      </c>
      <c r="H3167" s="1" t="s">
        <v>40</v>
      </c>
      <c r="I3167" s="1" t="s">
        <v>21</v>
      </c>
      <c r="J3167" s="1" t="s">
        <v>43</v>
      </c>
      <c r="K3167">
        <v>239.98400000000001</v>
      </c>
      <c r="L3167">
        <v>2</v>
      </c>
      <c r="M3167">
        <v>0.2</v>
      </c>
      <c r="N3167">
        <v>23.9984</v>
      </c>
      <c r="O3167">
        <f>(Table1[[#This Row],[Sales]]-Table1[[#This Row],[Profit]])/Table1[[#This Row],[Quantity]]</f>
        <v>107.9928</v>
      </c>
      <c r="P3167">
        <f>Table1[[#This Row],[Sales]]/Table1[[#This Row],[Quantity]]</f>
        <v>119.992</v>
      </c>
      <c r="Q3167" t="str">
        <f t="shared" si="98"/>
        <v>2020</v>
      </c>
      <c r="R3167" t="str">
        <f t="shared" si="99"/>
        <v>09</v>
      </c>
      <c r="S3167">
        <f>CEILING(Table1[[#This Row],[Month]]/3,1)</f>
        <v>3</v>
      </c>
      <c r="T3167" s="9">
        <f>(Table1[[#This Row],[Profit]]/Table1[[#This Row],[Sales]])</f>
        <v>9.9999999999999992E-2</v>
      </c>
    </row>
    <row r="3168" spans="1:20" x14ac:dyDescent="0.25">
      <c r="A3168">
        <v>20200921</v>
      </c>
      <c r="B3168" s="1" t="s">
        <v>887</v>
      </c>
      <c r="C3168" s="1" t="s">
        <v>25</v>
      </c>
      <c r="D3168" s="1" t="s">
        <v>77</v>
      </c>
      <c r="E3168" s="1" t="s">
        <v>27</v>
      </c>
      <c r="F3168" s="1" t="s">
        <v>28</v>
      </c>
      <c r="G3168" s="1" t="s">
        <v>139</v>
      </c>
      <c r="H3168" s="1" t="s">
        <v>40</v>
      </c>
      <c r="I3168" s="1" t="s">
        <v>21</v>
      </c>
      <c r="J3168" s="1" t="s">
        <v>50</v>
      </c>
      <c r="K3168">
        <v>19.350000000000001</v>
      </c>
      <c r="L3168">
        <v>3</v>
      </c>
      <c r="M3168">
        <v>0</v>
      </c>
      <c r="N3168">
        <v>9.4815000000000005</v>
      </c>
      <c r="O3168">
        <f>(Table1[[#This Row],[Sales]]-Table1[[#This Row],[Profit]])/Table1[[#This Row],[Quantity]]</f>
        <v>3.2895000000000003</v>
      </c>
      <c r="P3168">
        <f>Table1[[#This Row],[Sales]]/Table1[[#This Row],[Quantity]]</f>
        <v>6.45</v>
      </c>
      <c r="Q3168" t="str">
        <f t="shared" si="98"/>
        <v>2020</v>
      </c>
      <c r="R3168" t="str">
        <f t="shared" si="99"/>
        <v>09</v>
      </c>
      <c r="S3168">
        <f>CEILING(Table1[[#This Row],[Month]]/3,1)</f>
        <v>3</v>
      </c>
      <c r="T3168" s="9">
        <f>(Table1[[#This Row],[Profit]]/Table1[[#This Row],[Sales]])</f>
        <v>0.49</v>
      </c>
    </row>
    <row r="3169" spans="1:20" x14ac:dyDescent="0.25">
      <c r="A3169">
        <v>20221030</v>
      </c>
      <c r="B3169" s="1" t="s">
        <v>387</v>
      </c>
      <c r="C3169" s="1" t="s">
        <v>120</v>
      </c>
      <c r="D3169" s="1" t="s">
        <v>545</v>
      </c>
      <c r="E3169" s="1" t="s">
        <v>27</v>
      </c>
      <c r="F3169" s="1" t="s">
        <v>82</v>
      </c>
      <c r="G3169" s="1" t="s">
        <v>388</v>
      </c>
      <c r="H3169" s="1" t="s">
        <v>20</v>
      </c>
      <c r="I3169" s="1" t="s">
        <v>21</v>
      </c>
      <c r="J3169" s="1" t="s">
        <v>41</v>
      </c>
      <c r="K3169">
        <v>67</v>
      </c>
      <c r="L3169">
        <v>5</v>
      </c>
      <c r="M3169">
        <v>0</v>
      </c>
      <c r="N3169">
        <v>32.159999999999997</v>
      </c>
      <c r="O3169">
        <f>(Table1[[#This Row],[Sales]]-Table1[[#This Row],[Profit]])/Table1[[#This Row],[Quantity]]</f>
        <v>6.9680000000000009</v>
      </c>
      <c r="P3169">
        <f>Table1[[#This Row],[Sales]]/Table1[[#This Row],[Quantity]]</f>
        <v>13.4</v>
      </c>
      <c r="Q3169" t="str">
        <f t="shared" si="98"/>
        <v>2022</v>
      </c>
      <c r="R3169" t="str">
        <f t="shared" si="99"/>
        <v>10</v>
      </c>
      <c r="S3169">
        <f>CEILING(Table1[[#This Row],[Month]]/3,1)</f>
        <v>4</v>
      </c>
      <c r="T3169" s="9">
        <f>(Table1[[#This Row],[Profit]]/Table1[[#This Row],[Sales]])</f>
        <v>0.47999999999999993</v>
      </c>
    </row>
    <row r="3170" spans="1:20" x14ac:dyDescent="0.25">
      <c r="A3170">
        <v>20220529</v>
      </c>
      <c r="B3170" s="1" t="s">
        <v>423</v>
      </c>
      <c r="C3170" s="1" t="s">
        <v>32</v>
      </c>
      <c r="D3170" s="1" t="s">
        <v>348</v>
      </c>
      <c r="E3170" s="1" t="s">
        <v>17</v>
      </c>
      <c r="F3170" s="1" t="s">
        <v>34</v>
      </c>
      <c r="G3170" s="1" t="s">
        <v>127</v>
      </c>
      <c r="H3170" s="1" t="s">
        <v>40</v>
      </c>
      <c r="I3170" s="1" t="s">
        <v>30</v>
      </c>
      <c r="J3170" s="1" t="s">
        <v>23</v>
      </c>
      <c r="K3170">
        <v>390.27199999999999</v>
      </c>
      <c r="L3170">
        <v>8</v>
      </c>
      <c r="M3170">
        <v>0.2</v>
      </c>
      <c r="N3170">
        <v>-24.391999999999999</v>
      </c>
      <c r="O3170">
        <f>(Table1[[#This Row],[Sales]]-Table1[[#This Row],[Profit]])/Table1[[#This Row],[Quantity]]</f>
        <v>51.832999999999998</v>
      </c>
      <c r="P3170">
        <f>Table1[[#This Row],[Sales]]/Table1[[#This Row],[Quantity]]</f>
        <v>48.783999999999999</v>
      </c>
      <c r="Q3170" t="str">
        <f t="shared" si="98"/>
        <v>2022</v>
      </c>
      <c r="R3170" t="str">
        <f t="shared" si="99"/>
        <v>05</v>
      </c>
      <c r="S3170">
        <f>CEILING(Table1[[#This Row],[Month]]/3,1)</f>
        <v>2</v>
      </c>
      <c r="T3170" s="9">
        <f>(Table1[[#This Row],[Profit]]/Table1[[#This Row],[Sales]])</f>
        <v>-6.25E-2</v>
      </c>
    </row>
    <row r="3171" spans="1:20" x14ac:dyDescent="0.25">
      <c r="A3171">
        <v>20220529</v>
      </c>
      <c r="B3171" s="1" t="s">
        <v>423</v>
      </c>
      <c r="C3171" s="1" t="s">
        <v>32</v>
      </c>
      <c r="D3171" s="1" t="s">
        <v>348</v>
      </c>
      <c r="E3171" s="1" t="s">
        <v>17</v>
      </c>
      <c r="F3171" s="1" t="s">
        <v>34</v>
      </c>
      <c r="G3171" s="1" t="s">
        <v>127</v>
      </c>
      <c r="H3171" s="1" t="s">
        <v>40</v>
      </c>
      <c r="I3171" s="1" t="s">
        <v>30</v>
      </c>
      <c r="J3171" s="1" t="s">
        <v>50</v>
      </c>
      <c r="K3171">
        <v>62.192</v>
      </c>
      <c r="L3171">
        <v>13</v>
      </c>
      <c r="M3171">
        <v>0.2</v>
      </c>
      <c r="N3171">
        <v>19.434999999999999</v>
      </c>
      <c r="O3171">
        <f>(Table1[[#This Row],[Sales]]-Table1[[#This Row],[Profit]])/Table1[[#This Row],[Quantity]]</f>
        <v>3.2890000000000006</v>
      </c>
      <c r="P3171">
        <f>Table1[[#This Row],[Sales]]/Table1[[#This Row],[Quantity]]</f>
        <v>4.7839999999999998</v>
      </c>
      <c r="Q3171" t="str">
        <f t="shared" si="98"/>
        <v>2022</v>
      </c>
      <c r="R3171" t="str">
        <f t="shared" si="99"/>
        <v>05</v>
      </c>
      <c r="S3171">
        <f>CEILING(Table1[[#This Row],[Month]]/3,1)</f>
        <v>2</v>
      </c>
      <c r="T3171" s="9">
        <f>(Table1[[#This Row],[Profit]]/Table1[[#This Row],[Sales]])</f>
        <v>0.3125</v>
      </c>
    </row>
    <row r="3172" spans="1:20" x14ac:dyDescent="0.25">
      <c r="A3172">
        <v>20231222</v>
      </c>
      <c r="B3172" s="1" t="s">
        <v>64</v>
      </c>
      <c r="C3172" s="1" t="s">
        <v>173</v>
      </c>
      <c r="D3172" s="1" t="s">
        <v>174</v>
      </c>
      <c r="E3172" s="1" t="s">
        <v>27</v>
      </c>
      <c r="F3172" s="1" t="s">
        <v>82</v>
      </c>
      <c r="G3172" s="1" t="s">
        <v>68</v>
      </c>
      <c r="H3172" s="1" t="s">
        <v>69</v>
      </c>
      <c r="I3172" s="1" t="s">
        <v>21</v>
      </c>
      <c r="J3172" s="1" t="s">
        <v>36</v>
      </c>
      <c r="K3172">
        <v>23.88</v>
      </c>
      <c r="L3172">
        <v>6</v>
      </c>
      <c r="M3172">
        <v>0</v>
      </c>
      <c r="N3172">
        <v>11.223599999999999</v>
      </c>
      <c r="O3172">
        <f>(Table1[[#This Row],[Sales]]-Table1[[#This Row],[Profit]])/Table1[[#This Row],[Quantity]]</f>
        <v>2.1093999999999999</v>
      </c>
      <c r="P3172">
        <f>Table1[[#This Row],[Sales]]/Table1[[#This Row],[Quantity]]</f>
        <v>3.98</v>
      </c>
      <c r="Q3172" t="str">
        <f t="shared" si="98"/>
        <v>2023</v>
      </c>
      <c r="R3172" t="str">
        <f t="shared" si="99"/>
        <v>12</v>
      </c>
      <c r="S3172">
        <f>CEILING(Table1[[#This Row],[Month]]/3,1)</f>
        <v>4</v>
      </c>
      <c r="T3172" s="9">
        <f>(Table1[[#This Row],[Profit]]/Table1[[#This Row],[Sales]])</f>
        <v>0.47</v>
      </c>
    </row>
    <row r="3173" spans="1:20" x14ac:dyDescent="0.25">
      <c r="A3173">
        <v>20220322</v>
      </c>
      <c r="B3173" s="1" t="s">
        <v>799</v>
      </c>
      <c r="C3173" s="1" t="s">
        <v>108</v>
      </c>
      <c r="D3173" s="1" t="s">
        <v>143</v>
      </c>
      <c r="E3173" s="1" t="s">
        <v>59</v>
      </c>
      <c r="F3173" s="1" t="s">
        <v>110</v>
      </c>
      <c r="G3173" s="1" t="s">
        <v>68</v>
      </c>
      <c r="H3173" s="1" t="s">
        <v>69</v>
      </c>
      <c r="I3173" s="1" t="s">
        <v>21</v>
      </c>
      <c r="J3173" s="1" t="s">
        <v>36</v>
      </c>
      <c r="K3173">
        <v>3.1680000000000001</v>
      </c>
      <c r="L3173">
        <v>2</v>
      </c>
      <c r="M3173">
        <v>0.8</v>
      </c>
      <c r="N3173">
        <v>-4.7519999999999998</v>
      </c>
      <c r="O3173">
        <f>(Table1[[#This Row],[Sales]]-Table1[[#This Row],[Profit]])/Table1[[#This Row],[Quantity]]</f>
        <v>3.96</v>
      </c>
      <c r="P3173">
        <f>Table1[[#This Row],[Sales]]/Table1[[#This Row],[Quantity]]</f>
        <v>1.5840000000000001</v>
      </c>
      <c r="Q3173" t="str">
        <f t="shared" si="98"/>
        <v>2022</v>
      </c>
      <c r="R3173" t="str">
        <f t="shared" si="99"/>
        <v>03</v>
      </c>
      <c r="S3173">
        <f>CEILING(Table1[[#This Row],[Month]]/3,1)</f>
        <v>1</v>
      </c>
      <c r="T3173" s="9">
        <f>(Table1[[#This Row],[Profit]]/Table1[[#This Row],[Sales]])</f>
        <v>-1.4999999999999998</v>
      </c>
    </row>
    <row r="3174" spans="1:20" x14ac:dyDescent="0.25">
      <c r="A3174">
        <v>20220322</v>
      </c>
      <c r="B3174" s="1" t="s">
        <v>799</v>
      </c>
      <c r="C3174" s="1" t="s">
        <v>108</v>
      </c>
      <c r="D3174" s="1" t="s">
        <v>143</v>
      </c>
      <c r="E3174" s="1" t="s">
        <v>59</v>
      </c>
      <c r="F3174" s="1" t="s">
        <v>110</v>
      </c>
      <c r="G3174" s="1" t="s">
        <v>68</v>
      </c>
      <c r="H3174" s="1" t="s">
        <v>69</v>
      </c>
      <c r="I3174" s="1" t="s">
        <v>21</v>
      </c>
      <c r="J3174" s="1" t="s">
        <v>23</v>
      </c>
      <c r="K3174">
        <v>528.42999999999995</v>
      </c>
      <c r="L3174">
        <v>5</v>
      </c>
      <c r="M3174">
        <v>0.3</v>
      </c>
      <c r="N3174">
        <v>0</v>
      </c>
      <c r="O3174">
        <f>(Table1[[#This Row],[Sales]]-Table1[[#This Row],[Profit]])/Table1[[#This Row],[Quantity]]</f>
        <v>105.68599999999999</v>
      </c>
      <c r="P3174">
        <f>Table1[[#This Row],[Sales]]/Table1[[#This Row],[Quantity]]</f>
        <v>105.68599999999999</v>
      </c>
      <c r="Q3174" t="str">
        <f t="shared" si="98"/>
        <v>2022</v>
      </c>
      <c r="R3174" t="str">
        <f t="shared" si="99"/>
        <v>03</v>
      </c>
      <c r="S3174">
        <f>CEILING(Table1[[#This Row],[Month]]/3,1)</f>
        <v>1</v>
      </c>
      <c r="T3174" s="9">
        <f>(Table1[[#This Row],[Profit]]/Table1[[#This Row],[Sales]])</f>
        <v>0</v>
      </c>
    </row>
    <row r="3175" spans="1:20" x14ac:dyDescent="0.25">
      <c r="A3175">
        <v>20220322</v>
      </c>
      <c r="B3175" s="1" t="s">
        <v>799</v>
      </c>
      <c r="C3175" s="1" t="s">
        <v>108</v>
      </c>
      <c r="D3175" s="1" t="s">
        <v>143</v>
      </c>
      <c r="E3175" s="1" t="s">
        <v>59</v>
      </c>
      <c r="F3175" s="1" t="s">
        <v>110</v>
      </c>
      <c r="G3175" s="1" t="s">
        <v>68</v>
      </c>
      <c r="H3175" s="1" t="s">
        <v>69</v>
      </c>
      <c r="I3175" s="1" t="s">
        <v>21</v>
      </c>
      <c r="J3175" s="1" t="s">
        <v>42</v>
      </c>
      <c r="K3175">
        <v>13.391999999999999</v>
      </c>
      <c r="L3175">
        <v>3</v>
      </c>
      <c r="M3175">
        <v>0.2</v>
      </c>
      <c r="N3175">
        <v>1.5065999999999999</v>
      </c>
      <c r="O3175">
        <f>(Table1[[#This Row],[Sales]]-Table1[[#This Row],[Profit]])/Table1[[#This Row],[Quantity]]</f>
        <v>3.9617999999999998</v>
      </c>
      <c r="P3175">
        <f>Table1[[#This Row],[Sales]]/Table1[[#This Row],[Quantity]]</f>
        <v>4.4639999999999995</v>
      </c>
      <c r="Q3175" t="str">
        <f t="shared" si="98"/>
        <v>2022</v>
      </c>
      <c r="R3175" t="str">
        <f t="shared" si="99"/>
        <v>03</v>
      </c>
      <c r="S3175">
        <f>CEILING(Table1[[#This Row],[Month]]/3,1)</f>
        <v>1</v>
      </c>
      <c r="T3175" s="9">
        <f>(Table1[[#This Row],[Profit]]/Table1[[#This Row],[Sales]])</f>
        <v>0.1125</v>
      </c>
    </row>
    <row r="3176" spans="1:20" x14ac:dyDescent="0.25">
      <c r="A3176">
        <v>20231112</v>
      </c>
      <c r="B3176" s="1" t="s">
        <v>494</v>
      </c>
      <c r="C3176" s="1" t="s">
        <v>120</v>
      </c>
      <c r="D3176" s="1" t="s">
        <v>310</v>
      </c>
      <c r="E3176" s="1" t="s">
        <v>27</v>
      </c>
      <c r="F3176" s="1" t="s">
        <v>82</v>
      </c>
      <c r="G3176" s="1" t="s">
        <v>204</v>
      </c>
      <c r="H3176" s="1" t="s">
        <v>40</v>
      </c>
      <c r="I3176" s="1" t="s">
        <v>21</v>
      </c>
      <c r="J3176" s="1" t="s">
        <v>42</v>
      </c>
      <c r="K3176">
        <v>181.86</v>
      </c>
      <c r="L3176">
        <v>7</v>
      </c>
      <c r="M3176">
        <v>0</v>
      </c>
      <c r="N3176">
        <v>50.9208</v>
      </c>
      <c r="O3176">
        <f>(Table1[[#This Row],[Sales]]-Table1[[#This Row],[Profit]])/Table1[[#This Row],[Quantity]]</f>
        <v>18.705600000000004</v>
      </c>
      <c r="P3176">
        <f>Table1[[#This Row],[Sales]]/Table1[[#This Row],[Quantity]]</f>
        <v>25.98</v>
      </c>
      <c r="Q3176" t="str">
        <f t="shared" si="98"/>
        <v>2023</v>
      </c>
      <c r="R3176" t="str">
        <f t="shared" si="99"/>
        <v>11</v>
      </c>
      <c r="S3176">
        <f>CEILING(Table1[[#This Row],[Month]]/3,1)</f>
        <v>4</v>
      </c>
      <c r="T3176" s="9">
        <f>(Table1[[#This Row],[Profit]]/Table1[[#This Row],[Sales]])</f>
        <v>0.27999999999999997</v>
      </c>
    </row>
    <row r="3177" spans="1:20" x14ac:dyDescent="0.25">
      <c r="A3177">
        <v>20230924</v>
      </c>
      <c r="B3177" s="1" t="s">
        <v>576</v>
      </c>
      <c r="C3177" s="1" t="s">
        <v>195</v>
      </c>
      <c r="D3177" s="1" t="s">
        <v>998</v>
      </c>
      <c r="E3177" s="1" t="s">
        <v>17</v>
      </c>
      <c r="F3177" s="1" t="s">
        <v>197</v>
      </c>
      <c r="G3177" s="1" t="s">
        <v>281</v>
      </c>
      <c r="H3177" s="1" t="s">
        <v>168</v>
      </c>
      <c r="I3177" s="1" t="s">
        <v>21</v>
      </c>
      <c r="J3177" s="1" t="s">
        <v>22</v>
      </c>
      <c r="K3177">
        <v>180.58799999999999</v>
      </c>
      <c r="L3177">
        <v>2</v>
      </c>
      <c r="M3177">
        <v>0.7</v>
      </c>
      <c r="N3177">
        <v>-240.78399999999999</v>
      </c>
      <c r="O3177">
        <f>(Table1[[#This Row],[Sales]]-Table1[[#This Row],[Profit]])/Table1[[#This Row],[Quantity]]</f>
        <v>210.68599999999998</v>
      </c>
      <c r="P3177">
        <f>Table1[[#This Row],[Sales]]/Table1[[#This Row],[Quantity]]</f>
        <v>90.293999999999997</v>
      </c>
      <c r="Q3177" t="str">
        <f t="shared" si="98"/>
        <v>2023</v>
      </c>
      <c r="R3177" t="str">
        <f t="shared" si="99"/>
        <v>09</v>
      </c>
      <c r="S3177">
        <f>CEILING(Table1[[#This Row],[Month]]/3,1)</f>
        <v>3</v>
      </c>
      <c r="T3177" s="9">
        <f>(Table1[[#This Row],[Profit]]/Table1[[#This Row],[Sales]])</f>
        <v>-1.3333333333333333</v>
      </c>
    </row>
    <row r="3178" spans="1:20" x14ac:dyDescent="0.25">
      <c r="A3178">
        <v>20230924</v>
      </c>
      <c r="B3178" s="1" t="s">
        <v>576</v>
      </c>
      <c r="C3178" s="1" t="s">
        <v>195</v>
      </c>
      <c r="D3178" s="1" t="s">
        <v>998</v>
      </c>
      <c r="E3178" s="1" t="s">
        <v>17</v>
      </c>
      <c r="F3178" s="1" t="s">
        <v>197</v>
      </c>
      <c r="G3178" s="1" t="s">
        <v>281</v>
      </c>
      <c r="H3178" s="1" t="s">
        <v>168</v>
      </c>
      <c r="I3178" s="1" t="s">
        <v>21</v>
      </c>
      <c r="J3178" s="1" t="s">
        <v>94</v>
      </c>
      <c r="K3178">
        <v>47.984000000000002</v>
      </c>
      <c r="L3178">
        <v>2</v>
      </c>
      <c r="M3178">
        <v>0.2</v>
      </c>
      <c r="N3178">
        <v>0.5998</v>
      </c>
      <c r="O3178">
        <f>(Table1[[#This Row],[Sales]]-Table1[[#This Row],[Profit]])/Table1[[#This Row],[Quantity]]</f>
        <v>23.6921</v>
      </c>
      <c r="P3178">
        <f>Table1[[#This Row],[Sales]]/Table1[[#This Row],[Quantity]]</f>
        <v>23.992000000000001</v>
      </c>
      <c r="Q3178" t="str">
        <f t="shared" si="98"/>
        <v>2023</v>
      </c>
      <c r="R3178" t="str">
        <f t="shared" si="99"/>
        <v>09</v>
      </c>
      <c r="S3178">
        <f>CEILING(Table1[[#This Row],[Month]]/3,1)</f>
        <v>3</v>
      </c>
      <c r="T3178" s="9">
        <f>(Table1[[#This Row],[Profit]]/Table1[[#This Row],[Sales]])</f>
        <v>1.2499999999999999E-2</v>
      </c>
    </row>
    <row r="3179" spans="1:20" x14ac:dyDescent="0.25">
      <c r="A3179">
        <v>20230911</v>
      </c>
      <c r="B3179" s="1" t="s">
        <v>355</v>
      </c>
      <c r="C3179" s="1" t="s">
        <v>133</v>
      </c>
      <c r="D3179" s="1" t="s">
        <v>134</v>
      </c>
      <c r="E3179" s="1" t="s">
        <v>17</v>
      </c>
      <c r="F3179" s="1" t="s">
        <v>18</v>
      </c>
      <c r="G3179" s="1" t="s">
        <v>356</v>
      </c>
      <c r="H3179" s="1" t="s">
        <v>55</v>
      </c>
      <c r="I3179" s="1" t="s">
        <v>21</v>
      </c>
      <c r="J3179" s="1" t="s">
        <v>50</v>
      </c>
      <c r="K3179">
        <v>18.760000000000002</v>
      </c>
      <c r="L3179">
        <v>2</v>
      </c>
      <c r="M3179">
        <v>0</v>
      </c>
      <c r="N3179">
        <v>9.0047999999999995</v>
      </c>
      <c r="O3179">
        <f>(Table1[[#This Row],[Sales]]-Table1[[#This Row],[Profit]])/Table1[[#This Row],[Quantity]]</f>
        <v>4.877600000000001</v>
      </c>
      <c r="P3179">
        <f>Table1[[#This Row],[Sales]]/Table1[[#This Row],[Quantity]]</f>
        <v>9.3800000000000008</v>
      </c>
      <c r="Q3179" t="str">
        <f t="shared" si="98"/>
        <v>2023</v>
      </c>
      <c r="R3179" t="str">
        <f t="shared" si="99"/>
        <v>09</v>
      </c>
      <c r="S3179">
        <f>CEILING(Table1[[#This Row],[Month]]/3,1)</f>
        <v>3</v>
      </c>
      <c r="T3179" s="9">
        <f>(Table1[[#This Row],[Profit]]/Table1[[#This Row],[Sales]])</f>
        <v>0.47999999999999993</v>
      </c>
    </row>
    <row r="3180" spans="1:20" x14ac:dyDescent="0.25">
      <c r="A3180">
        <v>20231206</v>
      </c>
      <c r="B3180" s="1" t="s">
        <v>763</v>
      </c>
      <c r="C3180" s="1" t="s">
        <v>133</v>
      </c>
      <c r="D3180" s="1" t="s">
        <v>134</v>
      </c>
      <c r="E3180" s="1" t="s">
        <v>17</v>
      </c>
      <c r="F3180" s="1" t="s">
        <v>18</v>
      </c>
      <c r="G3180" s="1" t="s">
        <v>118</v>
      </c>
      <c r="H3180" s="1" t="s">
        <v>55</v>
      </c>
      <c r="I3180" s="1" t="s">
        <v>30</v>
      </c>
      <c r="J3180" s="1" t="s">
        <v>41</v>
      </c>
      <c r="K3180">
        <v>20.94</v>
      </c>
      <c r="L3180">
        <v>3</v>
      </c>
      <c r="M3180">
        <v>0</v>
      </c>
      <c r="N3180">
        <v>6.0726000000000004</v>
      </c>
      <c r="O3180">
        <f>(Table1[[#This Row],[Sales]]-Table1[[#This Row],[Profit]])/Table1[[#This Row],[Quantity]]</f>
        <v>4.9558</v>
      </c>
      <c r="P3180">
        <f>Table1[[#This Row],[Sales]]/Table1[[#This Row],[Quantity]]</f>
        <v>6.98</v>
      </c>
      <c r="Q3180" t="str">
        <f t="shared" si="98"/>
        <v>2023</v>
      </c>
      <c r="R3180" t="str">
        <f t="shared" si="99"/>
        <v>12</v>
      </c>
      <c r="S3180">
        <f>CEILING(Table1[[#This Row],[Month]]/3,1)</f>
        <v>4</v>
      </c>
      <c r="T3180" s="9">
        <f>(Table1[[#This Row],[Profit]]/Table1[[#This Row],[Sales]])</f>
        <v>0.28999999999999998</v>
      </c>
    </row>
    <row r="3181" spans="1:20" x14ac:dyDescent="0.25">
      <c r="A3181">
        <v>20231206</v>
      </c>
      <c r="B3181" s="1" t="s">
        <v>763</v>
      </c>
      <c r="C3181" s="1" t="s">
        <v>133</v>
      </c>
      <c r="D3181" s="1" t="s">
        <v>134</v>
      </c>
      <c r="E3181" s="1" t="s">
        <v>17</v>
      </c>
      <c r="F3181" s="1" t="s">
        <v>18</v>
      </c>
      <c r="G3181" s="1" t="s">
        <v>118</v>
      </c>
      <c r="H3181" s="1" t="s">
        <v>55</v>
      </c>
      <c r="I3181" s="1" t="s">
        <v>30</v>
      </c>
      <c r="J3181" s="1" t="s">
        <v>41</v>
      </c>
      <c r="K3181">
        <v>58.68</v>
      </c>
      <c r="L3181">
        <v>2</v>
      </c>
      <c r="M3181">
        <v>0</v>
      </c>
      <c r="N3181">
        <v>18.190799999999999</v>
      </c>
      <c r="O3181">
        <f>(Table1[[#This Row],[Sales]]-Table1[[#This Row],[Profit]])/Table1[[#This Row],[Quantity]]</f>
        <v>20.244599999999998</v>
      </c>
      <c r="P3181">
        <f>Table1[[#This Row],[Sales]]/Table1[[#This Row],[Quantity]]</f>
        <v>29.34</v>
      </c>
      <c r="Q3181" t="str">
        <f t="shared" si="98"/>
        <v>2023</v>
      </c>
      <c r="R3181" t="str">
        <f t="shared" si="99"/>
        <v>12</v>
      </c>
      <c r="S3181">
        <f>CEILING(Table1[[#This Row],[Month]]/3,1)</f>
        <v>4</v>
      </c>
      <c r="T3181" s="9">
        <f>(Table1[[#This Row],[Profit]]/Table1[[#This Row],[Sales]])</f>
        <v>0.31</v>
      </c>
    </row>
    <row r="3182" spans="1:20" x14ac:dyDescent="0.25">
      <c r="A3182">
        <v>20231206</v>
      </c>
      <c r="B3182" s="1" t="s">
        <v>763</v>
      </c>
      <c r="C3182" s="1" t="s">
        <v>133</v>
      </c>
      <c r="D3182" s="1" t="s">
        <v>134</v>
      </c>
      <c r="E3182" s="1" t="s">
        <v>17</v>
      </c>
      <c r="F3182" s="1" t="s">
        <v>18</v>
      </c>
      <c r="G3182" s="1" t="s">
        <v>118</v>
      </c>
      <c r="H3182" s="1" t="s">
        <v>55</v>
      </c>
      <c r="I3182" s="1" t="s">
        <v>30</v>
      </c>
      <c r="J3182" s="1" t="s">
        <v>44</v>
      </c>
      <c r="K3182">
        <v>254.9</v>
      </c>
      <c r="L3182">
        <v>5</v>
      </c>
      <c r="M3182">
        <v>0</v>
      </c>
      <c r="N3182">
        <v>68.822999999999993</v>
      </c>
      <c r="O3182">
        <f>(Table1[[#This Row],[Sales]]-Table1[[#This Row],[Profit]])/Table1[[#This Row],[Quantity]]</f>
        <v>37.215400000000002</v>
      </c>
      <c r="P3182">
        <f>Table1[[#This Row],[Sales]]/Table1[[#This Row],[Quantity]]</f>
        <v>50.980000000000004</v>
      </c>
      <c r="Q3182" t="str">
        <f t="shared" si="98"/>
        <v>2023</v>
      </c>
      <c r="R3182" t="str">
        <f t="shared" si="99"/>
        <v>12</v>
      </c>
      <c r="S3182">
        <f>CEILING(Table1[[#This Row],[Month]]/3,1)</f>
        <v>4</v>
      </c>
      <c r="T3182" s="9">
        <f>(Table1[[#This Row],[Profit]]/Table1[[#This Row],[Sales]])</f>
        <v>0.26999999999999996</v>
      </c>
    </row>
    <row r="3183" spans="1:20" x14ac:dyDescent="0.25">
      <c r="A3183">
        <v>20231110</v>
      </c>
      <c r="B3183" s="1" t="s">
        <v>628</v>
      </c>
      <c r="C3183" s="1" t="s">
        <v>652</v>
      </c>
      <c r="D3183" s="1" t="s">
        <v>653</v>
      </c>
      <c r="E3183" s="1" t="s">
        <v>59</v>
      </c>
      <c r="F3183" s="1" t="s">
        <v>126</v>
      </c>
      <c r="G3183" s="1" t="s">
        <v>262</v>
      </c>
      <c r="H3183" s="1" t="s">
        <v>69</v>
      </c>
      <c r="I3183" s="1" t="s">
        <v>30</v>
      </c>
      <c r="J3183" s="1" t="s">
        <v>36</v>
      </c>
      <c r="K3183">
        <v>9.64</v>
      </c>
      <c r="L3183">
        <v>2</v>
      </c>
      <c r="M3183">
        <v>0</v>
      </c>
      <c r="N3183">
        <v>4.4344000000000001</v>
      </c>
      <c r="O3183">
        <f>(Table1[[#This Row],[Sales]]-Table1[[#This Row],[Profit]])/Table1[[#This Row],[Quantity]]</f>
        <v>2.6028000000000002</v>
      </c>
      <c r="P3183">
        <f>Table1[[#This Row],[Sales]]/Table1[[#This Row],[Quantity]]</f>
        <v>4.82</v>
      </c>
      <c r="Q3183" t="str">
        <f t="shared" si="98"/>
        <v>2023</v>
      </c>
      <c r="R3183" t="str">
        <f t="shared" si="99"/>
        <v>11</v>
      </c>
      <c r="S3183">
        <f>CEILING(Table1[[#This Row],[Month]]/3,1)</f>
        <v>4</v>
      </c>
      <c r="T3183" s="9">
        <f>(Table1[[#This Row],[Profit]]/Table1[[#This Row],[Sales]])</f>
        <v>0.45999999999999996</v>
      </c>
    </row>
    <row r="3184" spans="1:20" x14ac:dyDescent="0.25">
      <c r="A3184">
        <v>20231110</v>
      </c>
      <c r="B3184" s="1" t="s">
        <v>628</v>
      </c>
      <c r="C3184" s="1" t="s">
        <v>652</v>
      </c>
      <c r="D3184" s="1" t="s">
        <v>653</v>
      </c>
      <c r="E3184" s="1" t="s">
        <v>59</v>
      </c>
      <c r="F3184" s="1" t="s">
        <v>126</v>
      </c>
      <c r="G3184" s="1" t="s">
        <v>262</v>
      </c>
      <c r="H3184" s="1" t="s">
        <v>69</v>
      </c>
      <c r="I3184" s="1" t="s">
        <v>30</v>
      </c>
      <c r="J3184" s="1" t="s">
        <v>94</v>
      </c>
      <c r="K3184">
        <v>826.62</v>
      </c>
      <c r="L3184">
        <v>3</v>
      </c>
      <c r="M3184">
        <v>0</v>
      </c>
      <c r="N3184">
        <v>355.44659999999999</v>
      </c>
      <c r="O3184">
        <f>(Table1[[#This Row],[Sales]]-Table1[[#This Row],[Profit]])/Table1[[#This Row],[Quantity]]</f>
        <v>157.05780000000001</v>
      </c>
      <c r="P3184">
        <f>Table1[[#This Row],[Sales]]/Table1[[#This Row],[Quantity]]</f>
        <v>275.54000000000002</v>
      </c>
      <c r="Q3184" t="str">
        <f t="shared" si="98"/>
        <v>2023</v>
      </c>
      <c r="R3184" t="str">
        <f t="shared" si="99"/>
        <v>11</v>
      </c>
      <c r="S3184">
        <f>CEILING(Table1[[#This Row],[Month]]/3,1)</f>
        <v>4</v>
      </c>
      <c r="T3184" s="9">
        <f>(Table1[[#This Row],[Profit]]/Table1[[#This Row],[Sales]])</f>
        <v>0.43</v>
      </c>
    </row>
    <row r="3185" spans="1:20" x14ac:dyDescent="0.25">
      <c r="A3185">
        <v>20231110</v>
      </c>
      <c r="B3185" s="1" t="s">
        <v>628</v>
      </c>
      <c r="C3185" s="1" t="s">
        <v>652</v>
      </c>
      <c r="D3185" s="1" t="s">
        <v>653</v>
      </c>
      <c r="E3185" s="1" t="s">
        <v>59</v>
      </c>
      <c r="F3185" s="1" t="s">
        <v>126</v>
      </c>
      <c r="G3185" s="1" t="s">
        <v>262</v>
      </c>
      <c r="H3185" s="1" t="s">
        <v>69</v>
      </c>
      <c r="I3185" s="1" t="s">
        <v>30</v>
      </c>
      <c r="J3185" s="1" t="s">
        <v>37</v>
      </c>
      <c r="K3185">
        <v>1633.14</v>
      </c>
      <c r="L3185">
        <v>9</v>
      </c>
      <c r="M3185">
        <v>0</v>
      </c>
      <c r="N3185">
        <v>473.61059999999998</v>
      </c>
      <c r="O3185">
        <f>(Table1[[#This Row],[Sales]]-Table1[[#This Row],[Profit]])/Table1[[#This Row],[Quantity]]</f>
        <v>128.8366</v>
      </c>
      <c r="P3185">
        <f>Table1[[#This Row],[Sales]]/Table1[[#This Row],[Quantity]]</f>
        <v>181.46</v>
      </c>
      <c r="Q3185" t="str">
        <f t="shared" si="98"/>
        <v>2023</v>
      </c>
      <c r="R3185" t="str">
        <f t="shared" si="99"/>
        <v>11</v>
      </c>
      <c r="S3185">
        <f>CEILING(Table1[[#This Row],[Month]]/3,1)</f>
        <v>4</v>
      </c>
      <c r="T3185" s="9">
        <f>(Table1[[#This Row],[Profit]]/Table1[[#This Row],[Sales]])</f>
        <v>0.28999999999999998</v>
      </c>
    </row>
    <row r="3186" spans="1:20" x14ac:dyDescent="0.25">
      <c r="A3186">
        <v>20231110</v>
      </c>
      <c r="B3186" s="1" t="s">
        <v>628</v>
      </c>
      <c r="C3186" s="1" t="s">
        <v>652</v>
      </c>
      <c r="D3186" s="1" t="s">
        <v>653</v>
      </c>
      <c r="E3186" s="1" t="s">
        <v>59</v>
      </c>
      <c r="F3186" s="1" t="s">
        <v>126</v>
      </c>
      <c r="G3186" s="1" t="s">
        <v>262</v>
      </c>
      <c r="H3186" s="1" t="s">
        <v>69</v>
      </c>
      <c r="I3186" s="1" t="s">
        <v>30</v>
      </c>
      <c r="J3186" s="1" t="s">
        <v>37</v>
      </c>
      <c r="K3186">
        <v>544.38</v>
      </c>
      <c r="L3186">
        <v>3</v>
      </c>
      <c r="M3186">
        <v>0</v>
      </c>
      <c r="N3186">
        <v>157.87020000000001</v>
      </c>
      <c r="O3186">
        <f>(Table1[[#This Row],[Sales]]-Table1[[#This Row],[Profit]])/Table1[[#This Row],[Quantity]]</f>
        <v>128.8366</v>
      </c>
      <c r="P3186">
        <f>Table1[[#This Row],[Sales]]/Table1[[#This Row],[Quantity]]</f>
        <v>181.46</v>
      </c>
      <c r="Q3186" t="str">
        <f t="shared" si="98"/>
        <v>2023</v>
      </c>
      <c r="R3186" t="str">
        <f t="shared" si="99"/>
        <v>11</v>
      </c>
      <c r="S3186">
        <f>CEILING(Table1[[#This Row],[Month]]/3,1)</f>
        <v>4</v>
      </c>
      <c r="T3186" s="9">
        <f>(Table1[[#This Row],[Profit]]/Table1[[#This Row],[Sales]])</f>
        <v>0.29000000000000004</v>
      </c>
    </row>
    <row r="3187" spans="1:20" x14ac:dyDescent="0.25">
      <c r="A3187">
        <v>20201107</v>
      </c>
      <c r="B3187" s="1" t="s">
        <v>945</v>
      </c>
      <c r="C3187" s="1" t="s">
        <v>57</v>
      </c>
      <c r="D3187" s="1" t="s">
        <v>99</v>
      </c>
      <c r="E3187" s="1" t="s">
        <v>59</v>
      </c>
      <c r="F3187" s="1" t="s">
        <v>60</v>
      </c>
      <c r="G3187" s="1" t="s">
        <v>479</v>
      </c>
      <c r="H3187" s="1" t="s">
        <v>91</v>
      </c>
      <c r="I3187" s="1" t="s">
        <v>30</v>
      </c>
      <c r="J3187" s="1" t="s">
        <v>36</v>
      </c>
      <c r="K3187">
        <v>26.045999999999999</v>
      </c>
      <c r="L3187">
        <v>3</v>
      </c>
      <c r="M3187">
        <v>0.8</v>
      </c>
      <c r="N3187">
        <v>-44.278199999999998</v>
      </c>
      <c r="O3187">
        <f>(Table1[[#This Row],[Sales]]-Table1[[#This Row],[Profit]])/Table1[[#This Row],[Quantity]]</f>
        <v>23.441399999999998</v>
      </c>
      <c r="P3187">
        <f>Table1[[#This Row],[Sales]]/Table1[[#This Row],[Quantity]]</f>
        <v>8.6820000000000004</v>
      </c>
      <c r="Q3187" t="str">
        <f t="shared" si="98"/>
        <v>2020</v>
      </c>
      <c r="R3187" t="str">
        <f t="shared" si="99"/>
        <v>11</v>
      </c>
      <c r="S3187">
        <f>CEILING(Table1[[#This Row],[Month]]/3,1)</f>
        <v>4</v>
      </c>
      <c r="T3187" s="9">
        <f>(Table1[[#This Row],[Profit]]/Table1[[#This Row],[Sales]])</f>
        <v>-1.7</v>
      </c>
    </row>
    <row r="3188" spans="1:20" x14ac:dyDescent="0.25">
      <c r="A3188">
        <v>20201107</v>
      </c>
      <c r="B3188" s="1" t="s">
        <v>945</v>
      </c>
      <c r="C3188" s="1" t="s">
        <v>57</v>
      </c>
      <c r="D3188" s="1" t="s">
        <v>99</v>
      </c>
      <c r="E3188" s="1" t="s">
        <v>59</v>
      </c>
      <c r="F3188" s="1" t="s">
        <v>60</v>
      </c>
      <c r="G3188" s="1" t="s">
        <v>479</v>
      </c>
      <c r="H3188" s="1" t="s">
        <v>91</v>
      </c>
      <c r="I3188" s="1" t="s">
        <v>30</v>
      </c>
      <c r="J3188" s="1" t="s">
        <v>97</v>
      </c>
      <c r="K3188">
        <v>74.352000000000004</v>
      </c>
      <c r="L3188">
        <v>3</v>
      </c>
      <c r="M3188">
        <v>0.2</v>
      </c>
      <c r="N3188">
        <v>26.9526</v>
      </c>
      <c r="O3188">
        <f>(Table1[[#This Row],[Sales]]-Table1[[#This Row],[Profit]])/Table1[[#This Row],[Quantity]]</f>
        <v>15.799799999999999</v>
      </c>
      <c r="P3188">
        <f>Table1[[#This Row],[Sales]]/Table1[[#This Row],[Quantity]]</f>
        <v>24.784000000000002</v>
      </c>
      <c r="Q3188" t="str">
        <f t="shared" si="98"/>
        <v>2020</v>
      </c>
      <c r="R3188" t="str">
        <f t="shared" si="99"/>
        <v>11</v>
      </c>
      <c r="S3188">
        <f>CEILING(Table1[[#This Row],[Month]]/3,1)</f>
        <v>4</v>
      </c>
      <c r="T3188" s="9">
        <f>(Table1[[#This Row],[Profit]]/Table1[[#This Row],[Sales]])</f>
        <v>0.36249999999999999</v>
      </c>
    </row>
    <row r="3189" spans="1:20" x14ac:dyDescent="0.25">
      <c r="A3189">
        <v>20230313</v>
      </c>
      <c r="B3189" s="1" t="s">
        <v>79</v>
      </c>
      <c r="C3189" s="1" t="s">
        <v>379</v>
      </c>
      <c r="D3189" s="1" t="s">
        <v>380</v>
      </c>
      <c r="E3189" s="1" t="s">
        <v>59</v>
      </c>
      <c r="F3189" s="1" t="s">
        <v>126</v>
      </c>
      <c r="G3189" s="1" t="s">
        <v>83</v>
      </c>
      <c r="H3189" s="1" t="s">
        <v>75</v>
      </c>
      <c r="I3189" s="1" t="s">
        <v>30</v>
      </c>
      <c r="J3189" s="1" t="s">
        <v>43</v>
      </c>
      <c r="K3189">
        <v>69.930000000000007</v>
      </c>
      <c r="L3189">
        <v>7</v>
      </c>
      <c r="M3189">
        <v>0</v>
      </c>
      <c r="N3189">
        <v>32.1678</v>
      </c>
      <c r="O3189">
        <f>(Table1[[#This Row],[Sales]]-Table1[[#This Row],[Profit]])/Table1[[#This Row],[Quantity]]</f>
        <v>5.3946000000000014</v>
      </c>
      <c r="P3189">
        <f>Table1[[#This Row],[Sales]]/Table1[[#This Row],[Quantity]]</f>
        <v>9.99</v>
      </c>
      <c r="Q3189" t="str">
        <f t="shared" si="98"/>
        <v>2023</v>
      </c>
      <c r="R3189" t="str">
        <f t="shared" si="99"/>
        <v>03</v>
      </c>
      <c r="S3189">
        <f>CEILING(Table1[[#This Row],[Month]]/3,1)</f>
        <v>1</v>
      </c>
      <c r="T3189" s="9">
        <f>(Table1[[#This Row],[Profit]]/Table1[[#This Row],[Sales]])</f>
        <v>0.45999999999999996</v>
      </c>
    </row>
    <row r="3190" spans="1:20" x14ac:dyDescent="0.25">
      <c r="A3190">
        <v>20231021</v>
      </c>
      <c r="B3190" s="1" t="s">
        <v>242</v>
      </c>
      <c r="C3190" s="1" t="s">
        <v>25</v>
      </c>
      <c r="D3190" s="1" t="s">
        <v>1102</v>
      </c>
      <c r="E3190" s="1" t="s">
        <v>27</v>
      </c>
      <c r="F3190" s="1" t="s">
        <v>28</v>
      </c>
      <c r="G3190" s="1" t="s">
        <v>198</v>
      </c>
      <c r="H3190" s="1" t="s">
        <v>75</v>
      </c>
      <c r="I3190" s="1" t="s">
        <v>30</v>
      </c>
      <c r="J3190" s="1" t="s">
        <v>23</v>
      </c>
      <c r="K3190">
        <v>3.75</v>
      </c>
      <c r="L3190">
        <v>1</v>
      </c>
      <c r="M3190">
        <v>0</v>
      </c>
      <c r="N3190">
        <v>1.8</v>
      </c>
      <c r="O3190">
        <f>(Table1[[#This Row],[Sales]]-Table1[[#This Row],[Profit]])/Table1[[#This Row],[Quantity]]</f>
        <v>1.95</v>
      </c>
      <c r="P3190">
        <f>Table1[[#This Row],[Sales]]/Table1[[#This Row],[Quantity]]</f>
        <v>3.75</v>
      </c>
      <c r="Q3190" t="str">
        <f t="shared" si="98"/>
        <v>2023</v>
      </c>
      <c r="R3190" t="str">
        <f t="shared" si="99"/>
        <v>10</v>
      </c>
      <c r="S3190">
        <f>CEILING(Table1[[#This Row],[Month]]/3,1)</f>
        <v>4</v>
      </c>
      <c r="T3190" s="9">
        <f>(Table1[[#This Row],[Profit]]/Table1[[#This Row],[Sales]])</f>
        <v>0.48000000000000004</v>
      </c>
    </row>
    <row r="3191" spans="1:20" x14ac:dyDescent="0.25">
      <c r="A3191">
        <v>20231021</v>
      </c>
      <c r="B3191" s="1" t="s">
        <v>242</v>
      </c>
      <c r="C3191" s="1" t="s">
        <v>25</v>
      </c>
      <c r="D3191" s="1" t="s">
        <v>1102</v>
      </c>
      <c r="E3191" s="1" t="s">
        <v>27</v>
      </c>
      <c r="F3191" s="1" t="s">
        <v>28</v>
      </c>
      <c r="G3191" s="1" t="s">
        <v>198</v>
      </c>
      <c r="H3191" s="1" t="s">
        <v>75</v>
      </c>
      <c r="I3191" s="1" t="s">
        <v>30</v>
      </c>
      <c r="J3191" s="1" t="s">
        <v>36</v>
      </c>
      <c r="K3191">
        <v>20.928000000000001</v>
      </c>
      <c r="L3191">
        <v>4</v>
      </c>
      <c r="M3191">
        <v>0.2</v>
      </c>
      <c r="N3191">
        <v>7.5864000000000003</v>
      </c>
      <c r="O3191">
        <f>(Table1[[#This Row],[Sales]]-Table1[[#This Row],[Profit]])/Table1[[#This Row],[Quantity]]</f>
        <v>3.3353999999999999</v>
      </c>
      <c r="P3191">
        <f>Table1[[#This Row],[Sales]]/Table1[[#This Row],[Quantity]]</f>
        <v>5.2320000000000002</v>
      </c>
      <c r="Q3191" t="str">
        <f t="shared" si="98"/>
        <v>2023</v>
      </c>
      <c r="R3191" t="str">
        <f t="shared" si="99"/>
        <v>10</v>
      </c>
      <c r="S3191">
        <f>CEILING(Table1[[#This Row],[Month]]/3,1)</f>
        <v>4</v>
      </c>
      <c r="T3191" s="9">
        <f>(Table1[[#This Row],[Profit]]/Table1[[#This Row],[Sales]])</f>
        <v>0.36249999999999999</v>
      </c>
    </row>
    <row r="3192" spans="1:20" x14ac:dyDescent="0.25">
      <c r="A3192">
        <v>20211227</v>
      </c>
      <c r="B3192" s="1" t="s">
        <v>1065</v>
      </c>
      <c r="C3192" s="1" t="s">
        <v>108</v>
      </c>
      <c r="D3192" s="1" t="s">
        <v>143</v>
      </c>
      <c r="E3192" s="1" t="s">
        <v>59</v>
      </c>
      <c r="F3192" s="1" t="s">
        <v>110</v>
      </c>
      <c r="G3192" s="1" t="s">
        <v>100</v>
      </c>
      <c r="H3192" s="1" t="s">
        <v>101</v>
      </c>
      <c r="I3192" s="1" t="s">
        <v>63</v>
      </c>
      <c r="J3192" s="1" t="s">
        <v>37</v>
      </c>
      <c r="K3192">
        <v>12.672000000000001</v>
      </c>
      <c r="L3192">
        <v>3</v>
      </c>
      <c r="M3192">
        <v>0.2</v>
      </c>
      <c r="N3192">
        <v>-3.1680000000000001</v>
      </c>
      <c r="O3192">
        <f>(Table1[[#This Row],[Sales]]-Table1[[#This Row],[Profit]])/Table1[[#This Row],[Quantity]]</f>
        <v>5.28</v>
      </c>
      <c r="P3192">
        <f>Table1[[#This Row],[Sales]]/Table1[[#This Row],[Quantity]]</f>
        <v>4.2240000000000002</v>
      </c>
      <c r="Q3192" t="str">
        <f t="shared" si="98"/>
        <v>2021</v>
      </c>
      <c r="R3192" t="str">
        <f t="shared" si="99"/>
        <v>12</v>
      </c>
      <c r="S3192">
        <f>CEILING(Table1[[#This Row],[Month]]/3,1)</f>
        <v>4</v>
      </c>
      <c r="T3192" s="9">
        <f>(Table1[[#This Row],[Profit]]/Table1[[#This Row],[Sales]])</f>
        <v>-0.25</v>
      </c>
    </row>
    <row r="3193" spans="1:20" x14ac:dyDescent="0.25">
      <c r="A3193">
        <v>20231003</v>
      </c>
      <c r="B3193" s="1" t="s">
        <v>661</v>
      </c>
      <c r="C3193" s="1" t="s">
        <v>133</v>
      </c>
      <c r="D3193" s="1" t="s">
        <v>134</v>
      </c>
      <c r="E3193" s="1" t="s">
        <v>17</v>
      </c>
      <c r="F3193" s="1" t="s">
        <v>18</v>
      </c>
      <c r="G3193" s="1" t="s">
        <v>19</v>
      </c>
      <c r="H3193" s="1" t="s">
        <v>20</v>
      </c>
      <c r="I3193" s="1" t="s">
        <v>30</v>
      </c>
      <c r="J3193" s="1" t="s">
        <v>43</v>
      </c>
      <c r="K3193">
        <v>65.989999999999995</v>
      </c>
      <c r="L3193">
        <v>1</v>
      </c>
      <c r="M3193">
        <v>0</v>
      </c>
      <c r="N3193">
        <v>17.157399999999999</v>
      </c>
      <c r="O3193">
        <f>(Table1[[#This Row],[Sales]]-Table1[[#This Row],[Profit]])/Table1[[#This Row],[Quantity]]</f>
        <v>48.832599999999999</v>
      </c>
      <c r="P3193">
        <f>Table1[[#This Row],[Sales]]/Table1[[#This Row],[Quantity]]</f>
        <v>65.989999999999995</v>
      </c>
      <c r="Q3193" t="str">
        <f t="shared" si="98"/>
        <v>2023</v>
      </c>
      <c r="R3193" t="str">
        <f t="shared" si="99"/>
        <v>10</v>
      </c>
      <c r="S3193">
        <f>CEILING(Table1[[#This Row],[Month]]/3,1)</f>
        <v>4</v>
      </c>
      <c r="T3193" s="9">
        <f>(Table1[[#This Row],[Profit]]/Table1[[#This Row],[Sales]])</f>
        <v>0.26</v>
      </c>
    </row>
    <row r="3194" spans="1:20" x14ac:dyDescent="0.25">
      <c r="A3194">
        <v>20230605</v>
      </c>
      <c r="B3194" s="1" t="s">
        <v>1007</v>
      </c>
      <c r="C3194" s="1" t="s">
        <v>57</v>
      </c>
      <c r="D3194" s="1" t="s">
        <v>867</v>
      </c>
      <c r="E3194" s="1" t="s">
        <v>59</v>
      </c>
      <c r="F3194" s="1" t="s">
        <v>60</v>
      </c>
      <c r="G3194" s="1" t="s">
        <v>191</v>
      </c>
      <c r="H3194" s="1" t="s">
        <v>91</v>
      </c>
      <c r="I3194" s="1" t="s">
        <v>30</v>
      </c>
      <c r="J3194" s="1" t="s">
        <v>36</v>
      </c>
      <c r="K3194">
        <v>6.37</v>
      </c>
      <c r="L3194">
        <v>7</v>
      </c>
      <c r="M3194">
        <v>0.8</v>
      </c>
      <c r="N3194">
        <v>-9.5549999999999997</v>
      </c>
      <c r="O3194">
        <f>(Table1[[#This Row],[Sales]]-Table1[[#This Row],[Profit]])/Table1[[#This Row],[Quantity]]</f>
        <v>2.2749999999999999</v>
      </c>
      <c r="P3194">
        <f>Table1[[#This Row],[Sales]]/Table1[[#This Row],[Quantity]]</f>
        <v>0.91</v>
      </c>
      <c r="Q3194" t="str">
        <f t="shared" si="98"/>
        <v>2023</v>
      </c>
      <c r="R3194" t="str">
        <f t="shared" si="99"/>
        <v>06</v>
      </c>
      <c r="S3194">
        <f>CEILING(Table1[[#This Row],[Month]]/3,1)</f>
        <v>2</v>
      </c>
      <c r="T3194" s="9">
        <f>(Table1[[#This Row],[Profit]]/Table1[[#This Row],[Sales]])</f>
        <v>-1.5</v>
      </c>
    </row>
    <row r="3195" spans="1:20" x14ac:dyDescent="0.25">
      <c r="A3195">
        <v>20200901</v>
      </c>
      <c r="B3195" s="1" t="s">
        <v>1103</v>
      </c>
      <c r="C3195" s="1" t="s">
        <v>57</v>
      </c>
      <c r="D3195" s="1" t="s">
        <v>99</v>
      </c>
      <c r="E3195" s="1" t="s">
        <v>59</v>
      </c>
      <c r="F3195" s="1" t="s">
        <v>60</v>
      </c>
      <c r="G3195" s="1" t="s">
        <v>236</v>
      </c>
      <c r="H3195" s="1" t="s">
        <v>168</v>
      </c>
      <c r="I3195" s="1" t="s">
        <v>21</v>
      </c>
      <c r="J3195" s="1" t="s">
        <v>36</v>
      </c>
      <c r="K3195">
        <v>3.6480000000000001</v>
      </c>
      <c r="L3195">
        <v>3</v>
      </c>
      <c r="M3195">
        <v>0.8</v>
      </c>
      <c r="N3195">
        <v>-6.0191999999999997</v>
      </c>
      <c r="O3195">
        <f>(Table1[[#This Row],[Sales]]-Table1[[#This Row],[Profit]])/Table1[[#This Row],[Quantity]]</f>
        <v>3.2223999999999999</v>
      </c>
      <c r="P3195">
        <f>Table1[[#This Row],[Sales]]/Table1[[#This Row],[Quantity]]</f>
        <v>1.216</v>
      </c>
      <c r="Q3195" t="str">
        <f t="shared" si="98"/>
        <v>2020</v>
      </c>
      <c r="R3195" t="str">
        <f t="shared" si="99"/>
        <v>09</v>
      </c>
      <c r="S3195">
        <f>CEILING(Table1[[#This Row],[Month]]/3,1)</f>
        <v>3</v>
      </c>
      <c r="T3195" s="9">
        <f>(Table1[[#This Row],[Profit]]/Table1[[#This Row],[Sales]])</f>
        <v>-1.65</v>
      </c>
    </row>
    <row r="3196" spans="1:20" x14ac:dyDescent="0.25">
      <c r="A3196">
        <v>20200901</v>
      </c>
      <c r="B3196" s="1" t="s">
        <v>1103</v>
      </c>
      <c r="C3196" s="1" t="s">
        <v>57</v>
      </c>
      <c r="D3196" s="1" t="s">
        <v>99</v>
      </c>
      <c r="E3196" s="1" t="s">
        <v>59</v>
      </c>
      <c r="F3196" s="1" t="s">
        <v>60</v>
      </c>
      <c r="G3196" s="1" t="s">
        <v>236</v>
      </c>
      <c r="H3196" s="1" t="s">
        <v>168</v>
      </c>
      <c r="I3196" s="1" t="s">
        <v>21</v>
      </c>
      <c r="J3196" s="1" t="s">
        <v>50</v>
      </c>
      <c r="K3196">
        <v>31.103999999999999</v>
      </c>
      <c r="L3196">
        <v>6</v>
      </c>
      <c r="M3196">
        <v>0.2</v>
      </c>
      <c r="N3196">
        <v>10.8864</v>
      </c>
      <c r="O3196">
        <f>(Table1[[#This Row],[Sales]]-Table1[[#This Row],[Profit]])/Table1[[#This Row],[Quantity]]</f>
        <v>3.3695999999999997</v>
      </c>
      <c r="P3196">
        <f>Table1[[#This Row],[Sales]]/Table1[[#This Row],[Quantity]]</f>
        <v>5.1840000000000002</v>
      </c>
      <c r="Q3196" t="str">
        <f t="shared" si="98"/>
        <v>2020</v>
      </c>
      <c r="R3196" t="str">
        <f t="shared" si="99"/>
        <v>09</v>
      </c>
      <c r="S3196">
        <f>CEILING(Table1[[#This Row],[Month]]/3,1)</f>
        <v>3</v>
      </c>
      <c r="T3196" s="9">
        <f>(Table1[[#This Row],[Profit]]/Table1[[#This Row],[Sales]])</f>
        <v>0.35000000000000003</v>
      </c>
    </row>
    <row r="3197" spans="1:20" x14ac:dyDescent="0.25">
      <c r="A3197">
        <v>20220809</v>
      </c>
      <c r="B3197" s="1" t="s">
        <v>833</v>
      </c>
      <c r="C3197" s="1" t="s">
        <v>429</v>
      </c>
      <c r="D3197" s="1" t="s">
        <v>430</v>
      </c>
      <c r="E3197" s="1" t="s">
        <v>17</v>
      </c>
      <c r="F3197" s="1" t="s">
        <v>197</v>
      </c>
      <c r="G3197" s="1" t="s">
        <v>561</v>
      </c>
      <c r="H3197" s="1" t="s">
        <v>101</v>
      </c>
      <c r="I3197" s="1" t="s">
        <v>63</v>
      </c>
      <c r="J3197" s="1" t="s">
        <v>136</v>
      </c>
      <c r="K3197">
        <v>23.34</v>
      </c>
      <c r="L3197">
        <v>3</v>
      </c>
      <c r="M3197">
        <v>0</v>
      </c>
      <c r="N3197">
        <v>0.2334</v>
      </c>
      <c r="O3197">
        <f>(Table1[[#This Row],[Sales]]-Table1[[#This Row],[Profit]])/Table1[[#This Row],[Quantity]]</f>
        <v>7.7022000000000004</v>
      </c>
      <c r="P3197">
        <f>Table1[[#This Row],[Sales]]/Table1[[#This Row],[Quantity]]</f>
        <v>7.78</v>
      </c>
      <c r="Q3197" t="str">
        <f t="shared" si="98"/>
        <v>2022</v>
      </c>
      <c r="R3197" t="str">
        <f t="shared" si="99"/>
        <v>08</v>
      </c>
      <c r="S3197">
        <f>CEILING(Table1[[#This Row],[Month]]/3,1)</f>
        <v>3</v>
      </c>
      <c r="T3197" s="9">
        <f>(Table1[[#This Row],[Profit]]/Table1[[#This Row],[Sales]])</f>
        <v>0.01</v>
      </c>
    </row>
    <row r="3198" spans="1:20" x14ac:dyDescent="0.25">
      <c r="A3198">
        <v>20230723</v>
      </c>
      <c r="B3198" s="1" t="s">
        <v>292</v>
      </c>
      <c r="C3198" s="1" t="s">
        <v>133</v>
      </c>
      <c r="D3198" s="1" t="s">
        <v>134</v>
      </c>
      <c r="E3198" s="1" t="s">
        <v>17</v>
      </c>
      <c r="F3198" s="1" t="s">
        <v>18</v>
      </c>
      <c r="G3198" s="1" t="s">
        <v>293</v>
      </c>
      <c r="H3198" s="1" t="s">
        <v>62</v>
      </c>
      <c r="I3198" s="1" t="s">
        <v>30</v>
      </c>
      <c r="J3198" s="1" t="s">
        <v>43</v>
      </c>
      <c r="K3198">
        <v>29.97</v>
      </c>
      <c r="L3198">
        <v>3</v>
      </c>
      <c r="M3198">
        <v>0</v>
      </c>
      <c r="N3198">
        <v>14.085900000000001</v>
      </c>
      <c r="O3198">
        <f>(Table1[[#This Row],[Sales]]-Table1[[#This Row],[Profit]])/Table1[[#This Row],[Quantity]]</f>
        <v>5.2946999999999997</v>
      </c>
      <c r="P3198">
        <f>Table1[[#This Row],[Sales]]/Table1[[#This Row],[Quantity]]</f>
        <v>9.99</v>
      </c>
      <c r="Q3198" t="str">
        <f t="shared" si="98"/>
        <v>2023</v>
      </c>
      <c r="R3198" t="str">
        <f t="shared" si="99"/>
        <v>07</v>
      </c>
      <c r="S3198">
        <f>CEILING(Table1[[#This Row],[Month]]/3,1)</f>
        <v>3</v>
      </c>
      <c r="T3198" s="9">
        <f>(Table1[[#This Row],[Profit]]/Table1[[#This Row],[Sales]])</f>
        <v>0.47000000000000003</v>
      </c>
    </row>
    <row r="3199" spans="1:20" x14ac:dyDescent="0.25">
      <c r="A3199">
        <v>20210710</v>
      </c>
      <c r="B3199" s="1" t="s">
        <v>92</v>
      </c>
      <c r="C3199" s="1" t="s">
        <v>146</v>
      </c>
      <c r="D3199" s="1" t="s">
        <v>147</v>
      </c>
      <c r="E3199" s="1" t="s">
        <v>27</v>
      </c>
      <c r="F3199" s="1" t="s">
        <v>82</v>
      </c>
      <c r="G3199" s="1" t="s">
        <v>93</v>
      </c>
      <c r="H3199" s="1" t="s">
        <v>69</v>
      </c>
      <c r="I3199" s="1" t="s">
        <v>21</v>
      </c>
      <c r="J3199" s="1" t="s">
        <v>36</v>
      </c>
      <c r="K3199">
        <v>3.3660000000000001</v>
      </c>
      <c r="L3199">
        <v>3</v>
      </c>
      <c r="M3199">
        <v>0.7</v>
      </c>
      <c r="N3199">
        <v>-2.2440000000000002</v>
      </c>
      <c r="O3199">
        <f>(Table1[[#This Row],[Sales]]-Table1[[#This Row],[Profit]])/Table1[[#This Row],[Quantity]]</f>
        <v>1.87</v>
      </c>
      <c r="P3199">
        <f>Table1[[#This Row],[Sales]]/Table1[[#This Row],[Quantity]]</f>
        <v>1.1220000000000001</v>
      </c>
      <c r="Q3199" t="str">
        <f t="shared" si="98"/>
        <v>2021</v>
      </c>
      <c r="R3199" t="str">
        <f t="shared" si="99"/>
        <v>07</v>
      </c>
      <c r="S3199">
        <f>CEILING(Table1[[#This Row],[Month]]/3,1)</f>
        <v>3</v>
      </c>
      <c r="T3199" s="9">
        <f>(Table1[[#This Row],[Profit]]/Table1[[#This Row],[Sales]])</f>
        <v>-0.66666666666666674</v>
      </c>
    </row>
    <row r="3200" spans="1:20" x14ac:dyDescent="0.25">
      <c r="A3200">
        <v>20201201</v>
      </c>
      <c r="B3200" s="1" t="s">
        <v>874</v>
      </c>
      <c r="C3200" s="1" t="s">
        <v>46</v>
      </c>
      <c r="D3200" s="1" t="s">
        <v>47</v>
      </c>
      <c r="E3200" s="1" t="s">
        <v>17</v>
      </c>
      <c r="F3200" s="1" t="s">
        <v>48</v>
      </c>
      <c r="G3200" s="1" t="s">
        <v>35</v>
      </c>
      <c r="H3200" s="1" t="s">
        <v>20</v>
      </c>
      <c r="I3200" s="1" t="s">
        <v>21</v>
      </c>
      <c r="J3200" s="1" t="s">
        <v>43</v>
      </c>
      <c r="K3200">
        <v>95.968000000000004</v>
      </c>
      <c r="L3200">
        <v>4</v>
      </c>
      <c r="M3200">
        <v>0.2</v>
      </c>
      <c r="N3200">
        <v>9.5968</v>
      </c>
      <c r="O3200">
        <f>(Table1[[#This Row],[Sales]]-Table1[[#This Row],[Profit]])/Table1[[#This Row],[Quantity]]</f>
        <v>21.5928</v>
      </c>
      <c r="P3200">
        <f>Table1[[#This Row],[Sales]]/Table1[[#This Row],[Quantity]]</f>
        <v>23.992000000000001</v>
      </c>
      <c r="Q3200" t="str">
        <f t="shared" si="98"/>
        <v>2020</v>
      </c>
      <c r="R3200" t="str">
        <f t="shared" si="99"/>
        <v>12</v>
      </c>
      <c r="S3200">
        <f>CEILING(Table1[[#This Row],[Month]]/3,1)</f>
        <v>4</v>
      </c>
      <c r="T3200" s="9">
        <f>(Table1[[#This Row],[Profit]]/Table1[[#This Row],[Sales]])</f>
        <v>9.9999999999999992E-2</v>
      </c>
    </row>
    <row r="3201" spans="1:20" x14ac:dyDescent="0.25">
      <c r="A3201">
        <v>20231219</v>
      </c>
      <c r="B3201" s="1" t="s">
        <v>1104</v>
      </c>
      <c r="C3201" s="1" t="s">
        <v>85</v>
      </c>
      <c r="D3201" s="1" t="s">
        <v>86</v>
      </c>
      <c r="E3201" s="1" t="s">
        <v>17</v>
      </c>
      <c r="F3201" s="1" t="s">
        <v>34</v>
      </c>
      <c r="G3201" s="1" t="s">
        <v>144</v>
      </c>
      <c r="H3201" s="1" t="s">
        <v>62</v>
      </c>
      <c r="I3201" s="1" t="s">
        <v>30</v>
      </c>
      <c r="J3201" s="1" t="s">
        <v>42</v>
      </c>
      <c r="K3201">
        <v>18.704000000000001</v>
      </c>
      <c r="L3201">
        <v>7</v>
      </c>
      <c r="M3201">
        <v>0.2</v>
      </c>
      <c r="N3201">
        <v>2.3380000000000001</v>
      </c>
      <c r="O3201">
        <f>(Table1[[#This Row],[Sales]]-Table1[[#This Row],[Profit]])/Table1[[#This Row],[Quantity]]</f>
        <v>2.3380000000000001</v>
      </c>
      <c r="P3201">
        <f>Table1[[#This Row],[Sales]]/Table1[[#This Row],[Quantity]]</f>
        <v>2.6720000000000002</v>
      </c>
      <c r="Q3201" t="str">
        <f t="shared" si="98"/>
        <v>2023</v>
      </c>
      <c r="R3201" t="str">
        <f t="shared" si="99"/>
        <v>12</v>
      </c>
      <c r="S3201">
        <f>CEILING(Table1[[#This Row],[Month]]/3,1)</f>
        <v>4</v>
      </c>
      <c r="T3201" s="9">
        <f>(Table1[[#This Row],[Profit]]/Table1[[#This Row],[Sales]])</f>
        <v>0.125</v>
      </c>
    </row>
    <row r="3202" spans="1:20" x14ac:dyDescent="0.25">
      <c r="A3202">
        <v>20200518</v>
      </c>
      <c r="B3202" s="1" t="s">
        <v>254</v>
      </c>
      <c r="C3202" s="1" t="s">
        <v>209</v>
      </c>
      <c r="D3202" s="1" t="s">
        <v>295</v>
      </c>
      <c r="E3202" s="1" t="s">
        <v>27</v>
      </c>
      <c r="F3202" s="1" t="s">
        <v>82</v>
      </c>
      <c r="G3202" s="1" t="s">
        <v>255</v>
      </c>
      <c r="H3202" s="1" t="s">
        <v>40</v>
      </c>
      <c r="I3202" s="1" t="s">
        <v>21</v>
      </c>
      <c r="J3202" s="1" t="s">
        <v>41</v>
      </c>
      <c r="K3202">
        <v>149.232</v>
      </c>
      <c r="L3202">
        <v>3</v>
      </c>
      <c r="M3202">
        <v>0.2</v>
      </c>
      <c r="N3202">
        <v>3.7307999999999999</v>
      </c>
      <c r="O3202">
        <f>(Table1[[#This Row],[Sales]]-Table1[[#This Row],[Profit]])/Table1[[#This Row],[Quantity]]</f>
        <v>48.500400000000006</v>
      </c>
      <c r="P3202">
        <f>Table1[[#This Row],[Sales]]/Table1[[#This Row],[Quantity]]</f>
        <v>49.744</v>
      </c>
      <c r="Q3202" t="str">
        <f t="shared" si="98"/>
        <v>2020</v>
      </c>
      <c r="R3202" t="str">
        <f t="shared" si="99"/>
        <v>05</v>
      </c>
      <c r="S3202">
        <f>CEILING(Table1[[#This Row],[Month]]/3,1)</f>
        <v>2</v>
      </c>
      <c r="T3202" s="9">
        <f>(Table1[[#This Row],[Profit]]/Table1[[#This Row],[Sales]])</f>
        <v>2.4999999999999998E-2</v>
      </c>
    </row>
    <row r="3203" spans="1:20" x14ac:dyDescent="0.25">
      <c r="A3203">
        <v>20200518</v>
      </c>
      <c r="B3203" s="1" t="s">
        <v>254</v>
      </c>
      <c r="C3203" s="1" t="s">
        <v>209</v>
      </c>
      <c r="D3203" s="1" t="s">
        <v>295</v>
      </c>
      <c r="E3203" s="1" t="s">
        <v>27</v>
      </c>
      <c r="F3203" s="1" t="s">
        <v>82</v>
      </c>
      <c r="G3203" s="1" t="s">
        <v>255</v>
      </c>
      <c r="H3203" s="1" t="s">
        <v>40</v>
      </c>
      <c r="I3203" s="1" t="s">
        <v>21</v>
      </c>
      <c r="J3203" s="1" t="s">
        <v>50</v>
      </c>
      <c r="K3203">
        <v>15.936</v>
      </c>
      <c r="L3203">
        <v>4</v>
      </c>
      <c r="M3203">
        <v>0.2</v>
      </c>
      <c r="N3203">
        <v>5.7767999999999997</v>
      </c>
      <c r="O3203">
        <f>(Table1[[#This Row],[Sales]]-Table1[[#This Row],[Profit]])/Table1[[#This Row],[Quantity]]</f>
        <v>2.5398000000000001</v>
      </c>
      <c r="P3203">
        <f>Table1[[#This Row],[Sales]]/Table1[[#This Row],[Quantity]]</f>
        <v>3.984</v>
      </c>
      <c r="Q3203" t="str">
        <f t="shared" ref="Q3203:Q3266" si="100">LEFT(A3203,4)</f>
        <v>2020</v>
      </c>
      <c r="R3203" t="str">
        <f t="shared" ref="R3203:R3266" si="101">MID(A3203,5,2)</f>
        <v>05</v>
      </c>
      <c r="S3203">
        <f>CEILING(Table1[[#This Row],[Month]]/3,1)</f>
        <v>2</v>
      </c>
      <c r="T3203" s="9">
        <f>(Table1[[#This Row],[Profit]]/Table1[[#This Row],[Sales]])</f>
        <v>0.36249999999999999</v>
      </c>
    </row>
    <row r="3204" spans="1:20" x14ac:dyDescent="0.25">
      <c r="A3204">
        <v>20201110</v>
      </c>
      <c r="B3204" s="1" t="s">
        <v>258</v>
      </c>
      <c r="C3204" s="1" t="s">
        <v>25</v>
      </c>
      <c r="D3204" s="1" t="s">
        <v>325</v>
      </c>
      <c r="E3204" s="1" t="s">
        <v>27</v>
      </c>
      <c r="F3204" s="1" t="s">
        <v>28</v>
      </c>
      <c r="G3204" s="1" t="s">
        <v>141</v>
      </c>
      <c r="H3204" s="1" t="s">
        <v>91</v>
      </c>
      <c r="I3204" s="1" t="s">
        <v>21</v>
      </c>
      <c r="J3204" s="1" t="s">
        <v>43</v>
      </c>
      <c r="K3204">
        <v>601.53599999999994</v>
      </c>
      <c r="L3204">
        <v>8</v>
      </c>
      <c r="M3204">
        <v>0.2</v>
      </c>
      <c r="N3204">
        <v>60.153599999999997</v>
      </c>
      <c r="O3204">
        <f>(Table1[[#This Row],[Sales]]-Table1[[#This Row],[Profit]])/Table1[[#This Row],[Quantity]]</f>
        <v>67.672799999999995</v>
      </c>
      <c r="P3204">
        <f>Table1[[#This Row],[Sales]]/Table1[[#This Row],[Quantity]]</f>
        <v>75.191999999999993</v>
      </c>
      <c r="Q3204" t="str">
        <f t="shared" si="100"/>
        <v>2020</v>
      </c>
      <c r="R3204" t="str">
        <f t="shared" si="101"/>
        <v>11</v>
      </c>
      <c r="S3204">
        <f>CEILING(Table1[[#This Row],[Month]]/3,1)</f>
        <v>4</v>
      </c>
      <c r="T3204" s="9">
        <f>(Table1[[#This Row],[Profit]]/Table1[[#This Row],[Sales]])</f>
        <v>0.1</v>
      </c>
    </row>
    <row r="3205" spans="1:20" x14ac:dyDescent="0.25">
      <c r="A3205">
        <v>20201110</v>
      </c>
      <c r="B3205" s="1" t="s">
        <v>258</v>
      </c>
      <c r="C3205" s="1" t="s">
        <v>25</v>
      </c>
      <c r="D3205" s="1" t="s">
        <v>325</v>
      </c>
      <c r="E3205" s="1" t="s">
        <v>27</v>
      </c>
      <c r="F3205" s="1" t="s">
        <v>28</v>
      </c>
      <c r="G3205" s="1" t="s">
        <v>141</v>
      </c>
      <c r="H3205" s="1" t="s">
        <v>91</v>
      </c>
      <c r="I3205" s="1" t="s">
        <v>21</v>
      </c>
      <c r="J3205" s="1" t="s">
        <v>94</v>
      </c>
      <c r="K3205">
        <v>10.99</v>
      </c>
      <c r="L3205">
        <v>1</v>
      </c>
      <c r="M3205">
        <v>0</v>
      </c>
      <c r="N3205">
        <v>4.2861000000000002</v>
      </c>
      <c r="O3205">
        <f>(Table1[[#This Row],[Sales]]-Table1[[#This Row],[Profit]])/Table1[[#This Row],[Quantity]]</f>
        <v>6.7039</v>
      </c>
      <c r="P3205">
        <f>Table1[[#This Row],[Sales]]/Table1[[#This Row],[Quantity]]</f>
        <v>10.99</v>
      </c>
      <c r="Q3205" t="str">
        <f t="shared" si="100"/>
        <v>2020</v>
      </c>
      <c r="R3205" t="str">
        <f t="shared" si="101"/>
        <v>11</v>
      </c>
      <c r="S3205">
        <f>CEILING(Table1[[#This Row],[Month]]/3,1)</f>
        <v>4</v>
      </c>
      <c r="T3205" s="9">
        <f>(Table1[[#This Row],[Profit]]/Table1[[#This Row],[Sales]])</f>
        <v>0.39</v>
      </c>
    </row>
    <row r="3206" spans="1:20" x14ac:dyDescent="0.25">
      <c r="A3206">
        <v>20201110</v>
      </c>
      <c r="B3206" s="1" t="s">
        <v>258</v>
      </c>
      <c r="C3206" s="1" t="s">
        <v>25</v>
      </c>
      <c r="D3206" s="1" t="s">
        <v>325</v>
      </c>
      <c r="E3206" s="1" t="s">
        <v>27</v>
      </c>
      <c r="F3206" s="1" t="s">
        <v>28</v>
      </c>
      <c r="G3206" s="1" t="s">
        <v>141</v>
      </c>
      <c r="H3206" s="1" t="s">
        <v>91</v>
      </c>
      <c r="I3206" s="1" t="s">
        <v>21</v>
      </c>
      <c r="J3206" s="1" t="s">
        <v>41</v>
      </c>
      <c r="K3206">
        <v>39.880000000000003</v>
      </c>
      <c r="L3206">
        <v>2</v>
      </c>
      <c r="M3206">
        <v>0</v>
      </c>
      <c r="N3206">
        <v>11.166399999999999</v>
      </c>
      <c r="O3206">
        <f>(Table1[[#This Row],[Sales]]-Table1[[#This Row],[Profit]])/Table1[[#This Row],[Quantity]]</f>
        <v>14.356800000000002</v>
      </c>
      <c r="P3206">
        <f>Table1[[#This Row],[Sales]]/Table1[[#This Row],[Quantity]]</f>
        <v>19.940000000000001</v>
      </c>
      <c r="Q3206" t="str">
        <f t="shared" si="100"/>
        <v>2020</v>
      </c>
      <c r="R3206" t="str">
        <f t="shared" si="101"/>
        <v>11</v>
      </c>
      <c r="S3206">
        <f>CEILING(Table1[[#This Row],[Month]]/3,1)</f>
        <v>4</v>
      </c>
      <c r="T3206" s="9">
        <f>(Table1[[#This Row],[Profit]]/Table1[[#This Row],[Sales]])</f>
        <v>0.27999999999999997</v>
      </c>
    </row>
    <row r="3207" spans="1:20" x14ac:dyDescent="0.25">
      <c r="A3207">
        <v>20201110</v>
      </c>
      <c r="B3207" s="1" t="s">
        <v>258</v>
      </c>
      <c r="C3207" s="1" t="s">
        <v>25</v>
      </c>
      <c r="D3207" s="1" t="s">
        <v>325</v>
      </c>
      <c r="E3207" s="1" t="s">
        <v>27</v>
      </c>
      <c r="F3207" s="1" t="s">
        <v>28</v>
      </c>
      <c r="G3207" s="1" t="s">
        <v>141</v>
      </c>
      <c r="H3207" s="1" t="s">
        <v>91</v>
      </c>
      <c r="I3207" s="1" t="s">
        <v>21</v>
      </c>
      <c r="J3207" s="1" t="s">
        <v>50</v>
      </c>
      <c r="K3207">
        <v>62.24</v>
      </c>
      <c r="L3207">
        <v>8</v>
      </c>
      <c r="M3207">
        <v>0</v>
      </c>
      <c r="N3207">
        <v>28.007999999999999</v>
      </c>
      <c r="O3207">
        <f>(Table1[[#This Row],[Sales]]-Table1[[#This Row],[Profit]])/Table1[[#This Row],[Quantity]]</f>
        <v>4.2789999999999999</v>
      </c>
      <c r="P3207">
        <f>Table1[[#This Row],[Sales]]/Table1[[#This Row],[Quantity]]</f>
        <v>7.78</v>
      </c>
      <c r="Q3207" t="str">
        <f t="shared" si="100"/>
        <v>2020</v>
      </c>
      <c r="R3207" t="str">
        <f t="shared" si="101"/>
        <v>11</v>
      </c>
      <c r="S3207">
        <f>CEILING(Table1[[#This Row],[Month]]/3,1)</f>
        <v>4</v>
      </c>
      <c r="T3207" s="9">
        <f>(Table1[[#This Row],[Profit]]/Table1[[#This Row],[Sales]])</f>
        <v>0.44999999999999996</v>
      </c>
    </row>
    <row r="3208" spans="1:20" x14ac:dyDescent="0.25">
      <c r="A3208">
        <v>20201110</v>
      </c>
      <c r="B3208" s="1" t="s">
        <v>258</v>
      </c>
      <c r="C3208" s="1" t="s">
        <v>25</v>
      </c>
      <c r="D3208" s="1" t="s">
        <v>325</v>
      </c>
      <c r="E3208" s="1" t="s">
        <v>27</v>
      </c>
      <c r="F3208" s="1" t="s">
        <v>28</v>
      </c>
      <c r="G3208" s="1" t="s">
        <v>141</v>
      </c>
      <c r="H3208" s="1" t="s">
        <v>91</v>
      </c>
      <c r="I3208" s="1" t="s">
        <v>21</v>
      </c>
      <c r="J3208" s="1" t="s">
        <v>41</v>
      </c>
      <c r="K3208">
        <v>53.2</v>
      </c>
      <c r="L3208">
        <v>5</v>
      </c>
      <c r="M3208">
        <v>0</v>
      </c>
      <c r="N3208">
        <v>14.896000000000001</v>
      </c>
      <c r="O3208">
        <f>(Table1[[#This Row],[Sales]]-Table1[[#This Row],[Profit]])/Table1[[#This Row],[Quantity]]</f>
        <v>7.6608000000000001</v>
      </c>
      <c r="P3208">
        <f>Table1[[#This Row],[Sales]]/Table1[[#This Row],[Quantity]]</f>
        <v>10.64</v>
      </c>
      <c r="Q3208" t="str">
        <f t="shared" si="100"/>
        <v>2020</v>
      </c>
      <c r="R3208" t="str">
        <f t="shared" si="101"/>
        <v>11</v>
      </c>
      <c r="S3208">
        <f>CEILING(Table1[[#This Row],[Month]]/3,1)</f>
        <v>4</v>
      </c>
      <c r="T3208" s="9">
        <f>(Table1[[#This Row],[Profit]]/Table1[[#This Row],[Sales]])</f>
        <v>0.28000000000000003</v>
      </c>
    </row>
    <row r="3209" spans="1:20" x14ac:dyDescent="0.25">
      <c r="A3209">
        <v>20201110</v>
      </c>
      <c r="B3209" s="1" t="s">
        <v>258</v>
      </c>
      <c r="C3209" s="1" t="s">
        <v>25</v>
      </c>
      <c r="D3209" s="1" t="s">
        <v>325</v>
      </c>
      <c r="E3209" s="1" t="s">
        <v>27</v>
      </c>
      <c r="F3209" s="1" t="s">
        <v>28</v>
      </c>
      <c r="G3209" s="1" t="s">
        <v>141</v>
      </c>
      <c r="H3209" s="1" t="s">
        <v>91</v>
      </c>
      <c r="I3209" s="1" t="s">
        <v>21</v>
      </c>
      <c r="J3209" s="1" t="s">
        <v>23</v>
      </c>
      <c r="K3209">
        <v>39.840000000000003</v>
      </c>
      <c r="L3209">
        <v>8</v>
      </c>
      <c r="M3209">
        <v>0</v>
      </c>
      <c r="N3209">
        <v>18.3264</v>
      </c>
      <c r="O3209">
        <f>(Table1[[#This Row],[Sales]]-Table1[[#This Row],[Profit]])/Table1[[#This Row],[Quantity]]</f>
        <v>2.6892000000000005</v>
      </c>
      <c r="P3209">
        <f>Table1[[#This Row],[Sales]]/Table1[[#This Row],[Quantity]]</f>
        <v>4.9800000000000004</v>
      </c>
      <c r="Q3209" t="str">
        <f t="shared" si="100"/>
        <v>2020</v>
      </c>
      <c r="R3209" t="str">
        <f t="shared" si="101"/>
        <v>11</v>
      </c>
      <c r="S3209">
        <f>CEILING(Table1[[#This Row],[Month]]/3,1)</f>
        <v>4</v>
      </c>
      <c r="T3209" s="9">
        <f>(Table1[[#This Row],[Profit]]/Table1[[#This Row],[Sales]])</f>
        <v>0.45999999999999996</v>
      </c>
    </row>
    <row r="3210" spans="1:20" x14ac:dyDescent="0.25">
      <c r="A3210">
        <v>20220109</v>
      </c>
      <c r="B3210" s="1" t="s">
        <v>399</v>
      </c>
      <c r="C3210" s="1" t="s">
        <v>25</v>
      </c>
      <c r="D3210" s="1" t="s">
        <v>760</v>
      </c>
      <c r="E3210" s="1" t="s">
        <v>27</v>
      </c>
      <c r="F3210" s="1" t="s">
        <v>28</v>
      </c>
      <c r="G3210" s="1" t="s">
        <v>96</v>
      </c>
      <c r="H3210" s="1" t="s">
        <v>55</v>
      </c>
      <c r="I3210" s="1" t="s">
        <v>30</v>
      </c>
      <c r="J3210" s="1" t="s">
        <v>94</v>
      </c>
      <c r="K3210">
        <v>349.95</v>
      </c>
      <c r="L3210">
        <v>5</v>
      </c>
      <c r="M3210">
        <v>0</v>
      </c>
      <c r="N3210">
        <v>118.983</v>
      </c>
      <c r="O3210">
        <f>(Table1[[#This Row],[Sales]]-Table1[[#This Row],[Profit]])/Table1[[#This Row],[Quantity]]</f>
        <v>46.193399999999997</v>
      </c>
      <c r="P3210">
        <f>Table1[[#This Row],[Sales]]/Table1[[#This Row],[Quantity]]</f>
        <v>69.989999999999995</v>
      </c>
      <c r="Q3210" t="str">
        <f t="shared" si="100"/>
        <v>2022</v>
      </c>
      <c r="R3210" t="str">
        <f t="shared" si="101"/>
        <v>01</v>
      </c>
      <c r="S3210">
        <f>CEILING(Table1[[#This Row],[Month]]/3,1)</f>
        <v>1</v>
      </c>
      <c r="T3210" s="9">
        <f>(Table1[[#This Row],[Profit]]/Table1[[#This Row],[Sales]])</f>
        <v>0.34</v>
      </c>
    </row>
    <row r="3211" spans="1:20" x14ac:dyDescent="0.25">
      <c r="A3211">
        <v>20220109</v>
      </c>
      <c r="B3211" s="1" t="s">
        <v>399</v>
      </c>
      <c r="C3211" s="1" t="s">
        <v>25</v>
      </c>
      <c r="D3211" s="1" t="s">
        <v>760</v>
      </c>
      <c r="E3211" s="1" t="s">
        <v>27</v>
      </c>
      <c r="F3211" s="1" t="s">
        <v>28</v>
      </c>
      <c r="G3211" s="1" t="s">
        <v>96</v>
      </c>
      <c r="H3211" s="1" t="s">
        <v>55</v>
      </c>
      <c r="I3211" s="1" t="s">
        <v>30</v>
      </c>
      <c r="J3211" s="1" t="s">
        <v>43</v>
      </c>
      <c r="K3211">
        <v>377.928</v>
      </c>
      <c r="L3211">
        <v>9</v>
      </c>
      <c r="M3211">
        <v>0.2</v>
      </c>
      <c r="N3211">
        <v>141.72300000000001</v>
      </c>
      <c r="O3211">
        <f>(Table1[[#This Row],[Sales]]-Table1[[#This Row],[Profit]])/Table1[[#This Row],[Quantity]]</f>
        <v>26.244999999999997</v>
      </c>
      <c r="P3211">
        <f>Table1[[#This Row],[Sales]]/Table1[[#This Row],[Quantity]]</f>
        <v>41.991999999999997</v>
      </c>
      <c r="Q3211" t="str">
        <f t="shared" si="100"/>
        <v>2022</v>
      </c>
      <c r="R3211" t="str">
        <f t="shared" si="101"/>
        <v>01</v>
      </c>
      <c r="S3211">
        <f>CEILING(Table1[[#This Row],[Month]]/3,1)</f>
        <v>1</v>
      </c>
      <c r="T3211" s="9">
        <f>(Table1[[#This Row],[Profit]]/Table1[[#This Row],[Sales]])</f>
        <v>0.37500000000000006</v>
      </c>
    </row>
    <row r="3212" spans="1:20" x14ac:dyDescent="0.25">
      <c r="A3212">
        <v>20230923</v>
      </c>
      <c r="B3212" s="1" t="s">
        <v>231</v>
      </c>
      <c r="C3212" s="1" t="s">
        <v>57</v>
      </c>
      <c r="D3212" s="1" t="s">
        <v>461</v>
      </c>
      <c r="E3212" s="1" t="s">
        <v>59</v>
      </c>
      <c r="F3212" s="1" t="s">
        <v>60</v>
      </c>
      <c r="G3212" s="1" t="s">
        <v>232</v>
      </c>
      <c r="H3212" s="1" t="s">
        <v>40</v>
      </c>
      <c r="I3212" s="1" t="s">
        <v>30</v>
      </c>
      <c r="J3212" s="1" t="s">
        <v>97</v>
      </c>
      <c r="K3212">
        <v>13.391999999999999</v>
      </c>
      <c r="L3212">
        <v>3</v>
      </c>
      <c r="M3212">
        <v>0.2</v>
      </c>
      <c r="N3212">
        <v>5.0220000000000002</v>
      </c>
      <c r="O3212">
        <f>(Table1[[#This Row],[Sales]]-Table1[[#This Row],[Profit]])/Table1[[#This Row],[Quantity]]</f>
        <v>2.7899999999999996</v>
      </c>
      <c r="P3212">
        <f>Table1[[#This Row],[Sales]]/Table1[[#This Row],[Quantity]]</f>
        <v>4.4639999999999995</v>
      </c>
      <c r="Q3212" t="str">
        <f t="shared" si="100"/>
        <v>2023</v>
      </c>
      <c r="R3212" t="str">
        <f t="shared" si="101"/>
        <v>09</v>
      </c>
      <c r="S3212">
        <f>CEILING(Table1[[#This Row],[Month]]/3,1)</f>
        <v>3</v>
      </c>
      <c r="T3212" s="9">
        <f>(Table1[[#This Row],[Profit]]/Table1[[#This Row],[Sales]])</f>
        <v>0.37500000000000006</v>
      </c>
    </row>
    <row r="3213" spans="1:20" x14ac:dyDescent="0.25">
      <c r="A3213">
        <v>20230923</v>
      </c>
      <c r="B3213" s="1" t="s">
        <v>231</v>
      </c>
      <c r="C3213" s="1" t="s">
        <v>57</v>
      </c>
      <c r="D3213" s="1" t="s">
        <v>461</v>
      </c>
      <c r="E3213" s="1" t="s">
        <v>59</v>
      </c>
      <c r="F3213" s="1" t="s">
        <v>60</v>
      </c>
      <c r="G3213" s="1" t="s">
        <v>232</v>
      </c>
      <c r="H3213" s="1" t="s">
        <v>40</v>
      </c>
      <c r="I3213" s="1" t="s">
        <v>30</v>
      </c>
      <c r="J3213" s="1" t="s">
        <v>36</v>
      </c>
      <c r="K3213">
        <v>11.228</v>
      </c>
      <c r="L3213">
        <v>7</v>
      </c>
      <c r="M3213">
        <v>0.8</v>
      </c>
      <c r="N3213">
        <v>-18.526199999999999</v>
      </c>
      <c r="O3213">
        <f>(Table1[[#This Row],[Sales]]-Table1[[#This Row],[Profit]])/Table1[[#This Row],[Quantity]]</f>
        <v>4.2505999999999995</v>
      </c>
      <c r="P3213">
        <f>Table1[[#This Row],[Sales]]/Table1[[#This Row],[Quantity]]</f>
        <v>1.6039999999999999</v>
      </c>
      <c r="Q3213" t="str">
        <f t="shared" si="100"/>
        <v>2023</v>
      </c>
      <c r="R3213" t="str">
        <f t="shared" si="101"/>
        <v>09</v>
      </c>
      <c r="S3213">
        <f>CEILING(Table1[[#This Row],[Month]]/3,1)</f>
        <v>3</v>
      </c>
      <c r="T3213" s="9">
        <f>(Table1[[#This Row],[Profit]]/Table1[[#This Row],[Sales]])</f>
        <v>-1.65</v>
      </c>
    </row>
    <row r="3214" spans="1:20" x14ac:dyDescent="0.25">
      <c r="A3214">
        <v>20201223</v>
      </c>
      <c r="B3214" s="1" t="s">
        <v>513</v>
      </c>
      <c r="C3214" s="1" t="s">
        <v>129</v>
      </c>
      <c r="D3214" s="1" t="s">
        <v>888</v>
      </c>
      <c r="E3214" s="1" t="s">
        <v>59</v>
      </c>
      <c r="F3214" s="1" t="s">
        <v>131</v>
      </c>
      <c r="G3214" s="1" t="s">
        <v>122</v>
      </c>
      <c r="H3214" s="1" t="s">
        <v>40</v>
      </c>
      <c r="I3214" s="1" t="s">
        <v>21</v>
      </c>
      <c r="J3214" s="1" t="s">
        <v>44</v>
      </c>
      <c r="K3214">
        <v>207.24</v>
      </c>
      <c r="L3214">
        <v>11</v>
      </c>
      <c r="M3214">
        <v>0</v>
      </c>
      <c r="N3214">
        <v>58.027200000000001</v>
      </c>
      <c r="O3214">
        <f>(Table1[[#This Row],[Sales]]-Table1[[#This Row],[Profit]])/Table1[[#This Row],[Quantity]]</f>
        <v>13.564800000000002</v>
      </c>
      <c r="P3214">
        <f>Table1[[#This Row],[Sales]]/Table1[[#This Row],[Quantity]]</f>
        <v>18.84</v>
      </c>
      <c r="Q3214" t="str">
        <f t="shared" si="100"/>
        <v>2020</v>
      </c>
      <c r="R3214" t="str">
        <f t="shared" si="101"/>
        <v>12</v>
      </c>
      <c r="S3214">
        <f>CEILING(Table1[[#This Row],[Month]]/3,1)</f>
        <v>4</v>
      </c>
      <c r="T3214" s="9">
        <f>(Table1[[#This Row],[Profit]]/Table1[[#This Row],[Sales]])</f>
        <v>0.27999999999999997</v>
      </c>
    </row>
    <row r="3215" spans="1:20" x14ac:dyDescent="0.25">
      <c r="A3215">
        <v>20220527</v>
      </c>
      <c r="B3215" s="1" t="s">
        <v>555</v>
      </c>
      <c r="C3215" s="1" t="s">
        <v>85</v>
      </c>
      <c r="D3215" s="1" t="s">
        <v>86</v>
      </c>
      <c r="E3215" s="1" t="s">
        <v>17</v>
      </c>
      <c r="F3215" s="1" t="s">
        <v>34</v>
      </c>
      <c r="G3215" s="1" t="s">
        <v>556</v>
      </c>
      <c r="H3215" s="1" t="s">
        <v>55</v>
      </c>
      <c r="I3215" s="1" t="s">
        <v>30</v>
      </c>
      <c r="J3215" s="1" t="s">
        <v>42</v>
      </c>
      <c r="K3215">
        <v>1.504</v>
      </c>
      <c r="L3215">
        <v>1</v>
      </c>
      <c r="M3215">
        <v>0.2</v>
      </c>
      <c r="N3215">
        <v>0.16919999999999999</v>
      </c>
      <c r="O3215">
        <f>(Table1[[#This Row],[Sales]]-Table1[[#This Row],[Profit]])/Table1[[#This Row],[Quantity]]</f>
        <v>1.3348</v>
      </c>
      <c r="P3215">
        <f>Table1[[#This Row],[Sales]]/Table1[[#This Row],[Quantity]]</f>
        <v>1.504</v>
      </c>
      <c r="Q3215" t="str">
        <f t="shared" si="100"/>
        <v>2022</v>
      </c>
      <c r="R3215" t="str">
        <f t="shared" si="101"/>
        <v>05</v>
      </c>
      <c r="S3215">
        <f>CEILING(Table1[[#This Row],[Month]]/3,1)</f>
        <v>2</v>
      </c>
      <c r="T3215" s="9">
        <f>(Table1[[#This Row],[Profit]]/Table1[[#This Row],[Sales]])</f>
        <v>0.11249999999999999</v>
      </c>
    </row>
    <row r="3216" spans="1:20" x14ac:dyDescent="0.25">
      <c r="A3216">
        <v>20220527</v>
      </c>
      <c r="B3216" s="1" t="s">
        <v>555</v>
      </c>
      <c r="C3216" s="1" t="s">
        <v>85</v>
      </c>
      <c r="D3216" s="1" t="s">
        <v>86</v>
      </c>
      <c r="E3216" s="1" t="s">
        <v>17</v>
      </c>
      <c r="F3216" s="1" t="s">
        <v>34</v>
      </c>
      <c r="G3216" s="1" t="s">
        <v>556</v>
      </c>
      <c r="H3216" s="1" t="s">
        <v>55</v>
      </c>
      <c r="I3216" s="1" t="s">
        <v>30</v>
      </c>
      <c r="J3216" s="1" t="s">
        <v>44</v>
      </c>
      <c r="K3216">
        <v>34.847999999999999</v>
      </c>
      <c r="L3216">
        <v>2</v>
      </c>
      <c r="M3216">
        <v>0.2</v>
      </c>
      <c r="N3216">
        <v>6.5339999999999998</v>
      </c>
      <c r="O3216">
        <f>(Table1[[#This Row],[Sales]]-Table1[[#This Row],[Profit]])/Table1[[#This Row],[Quantity]]</f>
        <v>14.157</v>
      </c>
      <c r="P3216">
        <f>Table1[[#This Row],[Sales]]/Table1[[#This Row],[Quantity]]</f>
        <v>17.423999999999999</v>
      </c>
      <c r="Q3216" t="str">
        <f t="shared" si="100"/>
        <v>2022</v>
      </c>
      <c r="R3216" t="str">
        <f t="shared" si="101"/>
        <v>05</v>
      </c>
      <c r="S3216">
        <f>CEILING(Table1[[#This Row],[Month]]/3,1)</f>
        <v>2</v>
      </c>
      <c r="T3216" s="9">
        <f>(Table1[[#This Row],[Profit]]/Table1[[#This Row],[Sales]])</f>
        <v>0.1875</v>
      </c>
    </row>
    <row r="3217" spans="1:20" x14ac:dyDescent="0.25">
      <c r="A3217">
        <v>20230709</v>
      </c>
      <c r="B3217" s="1" t="s">
        <v>695</v>
      </c>
      <c r="C3217" s="1" t="s">
        <v>25</v>
      </c>
      <c r="D3217" s="1" t="s">
        <v>673</v>
      </c>
      <c r="E3217" s="1" t="s">
        <v>27</v>
      </c>
      <c r="F3217" s="1" t="s">
        <v>28</v>
      </c>
      <c r="G3217" s="1" t="s">
        <v>346</v>
      </c>
      <c r="H3217" s="1" t="s">
        <v>20</v>
      </c>
      <c r="I3217" s="1" t="s">
        <v>21</v>
      </c>
      <c r="J3217" s="1" t="s">
        <v>23</v>
      </c>
      <c r="K3217">
        <v>75.180000000000007</v>
      </c>
      <c r="L3217">
        <v>6</v>
      </c>
      <c r="M3217">
        <v>0</v>
      </c>
      <c r="N3217">
        <v>35.334600000000002</v>
      </c>
      <c r="O3217">
        <f>(Table1[[#This Row],[Sales]]-Table1[[#This Row],[Profit]])/Table1[[#This Row],[Quantity]]</f>
        <v>6.6409000000000011</v>
      </c>
      <c r="P3217">
        <f>Table1[[#This Row],[Sales]]/Table1[[#This Row],[Quantity]]</f>
        <v>12.530000000000001</v>
      </c>
      <c r="Q3217" t="str">
        <f t="shared" si="100"/>
        <v>2023</v>
      </c>
      <c r="R3217" t="str">
        <f t="shared" si="101"/>
        <v>07</v>
      </c>
      <c r="S3217">
        <f>CEILING(Table1[[#This Row],[Month]]/3,1)</f>
        <v>3</v>
      </c>
      <c r="T3217" s="9">
        <f>(Table1[[#This Row],[Profit]]/Table1[[#This Row],[Sales]])</f>
        <v>0.47</v>
      </c>
    </row>
    <row r="3218" spans="1:20" x14ac:dyDescent="0.25">
      <c r="A3218">
        <v>20200513</v>
      </c>
      <c r="B3218" s="1" t="s">
        <v>567</v>
      </c>
      <c r="C3218" s="1" t="s">
        <v>25</v>
      </c>
      <c r="D3218" s="1" t="s">
        <v>724</v>
      </c>
      <c r="E3218" s="1" t="s">
        <v>27</v>
      </c>
      <c r="F3218" s="1" t="s">
        <v>28</v>
      </c>
      <c r="G3218" s="1" t="s">
        <v>568</v>
      </c>
      <c r="H3218" s="1" t="s">
        <v>69</v>
      </c>
      <c r="I3218" s="1" t="s">
        <v>21</v>
      </c>
      <c r="J3218" s="1" t="s">
        <v>94</v>
      </c>
      <c r="K3218">
        <v>149.97</v>
      </c>
      <c r="L3218">
        <v>3</v>
      </c>
      <c r="M3218">
        <v>0</v>
      </c>
      <c r="N3218">
        <v>52.4895</v>
      </c>
      <c r="O3218">
        <f>(Table1[[#This Row],[Sales]]-Table1[[#This Row],[Profit]])/Table1[[#This Row],[Quantity]]</f>
        <v>32.493500000000004</v>
      </c>
      <c r="P3218">
        <f>Table1[[#This Row],[Sales]]/Table1[[#This Row],[Quantity]]</f>
        <v>49.99</v>
      </c>
      <c r="Q3218" t="str">
        <f t="shared" si="100"/>
        <v>2020</v>
      </c>
      <c r="R3218" t="str">
        <f t="shared" si="101"/>
        <v>05</v>
      </c>
      <c r="S3218">
        <f>CEILING(Table1[[#This Row],[Month]]/3,1)</f>
        <v>2</v>
      </c>
      <c r="T3218" s="9">
        <f>(Table1[[#This Row],[Profit]]/Table1[[#This Row],[Sales]])</f>
        <v>0.35</v>
      </c>
    </row>
    <row r="3219" spans="1:20" x14ac:dyDescent="0.25">
      <c r="A3219">
        <v>20231111</v>
      </c>
      <c r="B3219" s="1" t="s">
        <v>735</v>
      </c>
      <c r="C3219" s="1" t="s">
        <v>133</v>
      </c>
      <c r="D3219" s="1" t="s">
        <v>134</v>
      </c>
      <c r="E3219" s="1" t="s">
        <v>17</v>
      </c>
      <c r="F3219" s="1" t="s">
        <v>18</v>
      </c>
      <c r="G3219" s="1" t="s">
        <v>228</v>
      </c>
      <c r="H3219" s="1" t="s">
        <v>75</v>
      </c>
      <c r="I3219" s="1" t="s">
        <v>30</v>
      </c>
      <c r="J3219" s="1" t="s">
        <v>36</v>
      </c>
      <c r="K3219">
        <v>931.17600000000004</v>
      </c>
      <c r="L3219">
        <v>3</v>
      </c>
      <c r="M3219">
        <v>0.2</v>
      </c>
      <c r="N3219">
        <v>314.27190000000002</v>
      </c>
      <c r="O3219">
        <f>(Table1[[#This Row],[Sales]]-Table1[[#This Row],[Profit]])/Table1[[#This Row],[Quantity]]</f>
        <v>205.63469999999998</v>
      </c>
      <c r="P3219">
        <f>Table1[[#This Row],[Sales]]/Table1[[#This Row],[Quantity]]</f>
        <v>310.392</v>
      </c>
      <c r="Q3219" t="str">
        <f t="shared" si="100"/>
        <v>2023</v>
      </c>
      <c r="R3219" t="str">
        <f t="shared" si="101"/>
        <v>11</v>
      </c>
      <c r="S3219">
        <f>CEILING(Table1[[#This Row],[Month]]/3,1)</f>
        <v>4</v>
      </c>
      <c r="T3219" s="9">
        <f>(Table1[[#This Row],[Profit]]/Table1[[#This Row],[Sales]])</f>
        <v>0.33750000000000002</v>
      </c>
    </row>
    <row r="3220" spans="1:20" x14ac:dyDescent="0.25">
      <c r="A3220">
        <v>20231111</v>
      </c>
      <c r="B3220" s="1" t="s">
        <v>735</v>
      </c>
      <c r="C3220" s="1" t="s">
        <v>133</v>
      </c>
      <c r="D3220" s="1" t="s">
        <v>134</v>
      </c>
      <c r="E3220" s="1" t="s">
        <v>17</v>
      </c>
      <c r="F3220" s="1" t="s">
        <v>18</v>
      </c>
      <c r="G3220" s="1" t="s">
        <v>228</v>
      </c>
      <c r="H3220" s="1" t="s">
        <v>75</v>
      </c>
      <c r="I3220" s="1" t="s">
        <v>30</v>
      </c>
      <c r="J3220" s="1" t="s">
        <v>43</v>
      </c>
      <c r="K3220">
        <v>430.88</v>
      </c>
      <c r="L3220">
        <v>2</v>
      </c>
      <c r="M3220">
        <v>0</v>
      </c>
      <c r="N3220">
        <v>124.9552</v>
      </c>
      <c r="O3220">
        <f>(Table1[[#This Row],[Sales]]-Table1[[#This Row],[Profit]])/Table1[[#This Row],[Quantity]]</f>
        <v>152.9624</v>
      </c>
      <c r="P3220">
        <f>Table1[[#This Row],[Sales]]/Table1[[#This Row],[Quantity]]</f>
        <v>215.44</v>
      </c>
      <c r="Q3220" t="str">
        <f t="shared" si="100"/>
        <v>2023</v>
      </c>
      <c r="R3220" t="str">
        <f t="shared" si="101"/>
        <v>11</v>
      </c>
      <c r="S3220">
        <f>CEILING(Table1[[#This Row],[Month]]/3,1)</f>
        <v>4</v>
      </c>
      <c r="T3220" s="9">
        <f>(Table1[[#This Row],[Profit]]/Table1[[#This Row],[Sales]])</f>
        <v>0.29000000000000004</v>
      </c>
    </row>
    <row r="3221" spans="1:20" x14ac:dyDescent="0.25">
      <c r="A3221">
        <v>20211002</v>
      </c>
      <c r="B3221" s="1" t="s">
        <v>1098</v>
      </c>
      <c r="C3221" s="1" t="s">
        <v>289</v>
      </c>
      <c r="D3221" s="1" t="s">
        <v>352</v>
      </c>
      <c r="E3221" s="1" t="s">
        <v>27</v>
      </c>
      <c r="F3221" s="1" t="s">
        <v>82</v>
      </c>
      <c r="G3221" s="1" t="s">
        <v>344</v>
      </c>
      <c r="H3221" s="1" t="s">
        <v>20</v>
      </c>
      <c r="I3221" s="1" t="s">
        <v>30</v>
      </c>
      <c r="J3221" s="1" t="s">
        <v>50</v>
      </c>
      <c r="K3221">
        <v>94.85</v>
      </c>
      <c r="L3221">
        <v>5</v>
      </c>
      <c r="M3221">
        <v>0</v>
      </c>
      <c r="N3221">
        <v>45.527999999999999</v>
      </c>
      <c r="O3221">
        <f>(Table1[[#This Row],[Sales]]-Table1[[#This Row],[Profit]])/Table1[[#This Row],[Quantity]]</f>
        <v>9.8643999999999998</v>
      </c>
      <c r="P3221">
        <f>Table1[[#This Row],[Sales]]/Table1[[#This Row],[Quantity]]</f>
        <v>18.97</v>
      </c>
      <c r="Q3221" t="str">
        <f t="shared" si="100"/>
        <v>2021</v>
      </c>
      <c r="R3221" t="str">
        <f t="shared" si="101"/>
        <v>10</v>
      </c>
      <c r="S3221">
        <f>CEILING(Table1[[#This Row],[Month]]/3,1)</f>
        <v>4</v>
      </c>
      <c r="T3221" s="9">
        <f>(Table1[[#This Row],[Profit]]/Table1[[#This Row],[Sales]])</f>
        <v>0.48000000000000004</v>
      </c>
    </row>
    <row r="3222" spans="1:20" x14ac:dyDescent="0.25">
      <c r="A3222">
        <v>20211002</v>
      </c>
      <c r="B3222" s="1" t="s">
        <v>1098</v>
      </c>
      <c r="C3222" s="1" t="s">
        <v>289</v>
      </c>
      <c r="D3222" s="1" t="s">
        <v>352</v>
      </c>
      <c r="E3222" s="1" t="s">
        <v>27</v>
      </c>
      <c r="F3222" s="1" t="s">
        <v>82</v>
      </c>
      <c r="G3222" s="1" t="s">
        <v>344</v>
      </c>
      <c r="H3222" s="1" t="s">
        <v>20</v>
      </c>
      <c r="I3222" s="1" t="s">
        <v>30</v>
      </c>
      <c r="J3222" s="1" t="s">
        <v>97</v>
      </c>
      <c r="K3222">
        <v>51.12</v>
      </c>
      <c r="L3222">
        <v>4</v>
      </c>
      <c r="M3222">
        <v>0</v>
      </c>
      <c r="N3222">
        <v>23.004000000000001</v>
      </c>
      <c r="O3222">
        <f>(Table1[[#This Row],[Sales]]-Table1[[#This Row],[Profit]])/Table1[[#This Row],[Quantity]]</f>
        <v>7.028999999999999</v>
      </c>
      <c r="P3222">
        <f>Table1[[#This Row],[Sales]]/Table1[[#This Row],[Quantity]]</f>
        <v>12.78</v>
      </c>
      <c r="Q3222" t="str">
        <f t="shared" si="100"/>
        <v>2021</v>
      </c>
      <c r="R3222" t="str">
        <f t="shared" si="101"/>
        <v>10</v>
      </c>
      <c r="S3222">
        <f>CEILING(Table1[[#This Row],[Month]]/3,1)</f>
        <v>4</v>
      </c>
      <c r="T3222" s="9">
        <f>(Table1[[#This Row],[Profit]]/Table1[[#This Row],[Sales]])</f>
        <v>0.45000000000000007</v>
      </c>
    </row>
    <row r="3223" spans="1:20" x14ac:dyDescent="0.25">
      <c r="A3223">
        <v>20211002</v>
      </c>
      <c r="B3223" s="1" t="s">
        <v>1098</v>
      </c>
      <c r="C3223" s="1" t="s">
        <v>289</v>
      </c>
      <c r="D3223" s="1" t="s">
        <v>352</v>
      </c>
      <c r="E3223" s="1" t="s">
        <v>27</v>
      </c>
      <c r="F3223" s="1" t="s">
        <v>82</v>
      </c>
      <c r="G3223" s="1" t="s">
        <v>344</v>
      </c>
      <c r="H3223" s="1" t="s">
        <v>20</v>
      </c>
      <c r="I3223" s="1" t="s">
        <v>30</v>
      </c>
      <c r="J3223" s="1" t="s">
        <v>94</v>
      </c>
      <c r="K3223">
        <v>90</v>
      </c>
      <c r="L3223">
        <v>1</v>
      </c>
      <c r="M3223">
        <v>0</v>
      </c>
      <c r="N3223">
        <v>32.4</v>
      </c>
      <c r="O3223">
        <f>(Table1[[#This Row],[Sales]]-Table1[[#This Row],[Profit]])/Table1[[#This Row],[Quantity]]</f>
        <v>57.6</v>
      </c>
      <c r="P3223">
        <f>Table1[[#This Row],[Sales]]/Table1[[#This Row],[Quantity]]</f>
        <v>90</v>
      </c>
      <c r="Q3223" t="str">
        <f t="shared" si="100"/>
        <v>2021</v>
      </c>
      <c r="R3223" t="str">
        <f t="shared" si="101"/>
        <v>10</v>
      </c>
      <c r="S3223">
        <f>CEILING(Table1[[#This Row],[Month]]/3,1)</f>
        <v>4</v>
      </c>
      <c r="T3223" s="9">
        <f>(Table1[[#This Row],[Profit]]/Table1[[#This Row],[Sales]])</f>
        <v>0.36</v>
      </c>
    </row>
    <row r="3224" spans="1:20" x14ac:dyDescent="0.25">
      <c r="A3224">
        <v>20201002</v>
      </c>
      <c r="B3224" s="1" t="s">
        <v>113</v>
      </c>
      <c r="C3224" s="1" t="s">
        <v>146</v>
      </c>
      <c r="D3224" s="1" t="s">
        <v>147</v>
      </c>
      <c r="E3224" s="1" t="s">
        <v>27</v>
      </c>
      <c r="F3224" s="1" t="s">
        <v>82</v>
      </c>
      <c r="G3224" s="1" t="s">
        <v>115</v>
      </c>
      <c r="H3224" s="1" t="s">
        <v>55</v>
      </c>
      <c r="I3224" s="1" t="s">
        <v>30</v>
      </c>
      <c r="J3224" s="1" t="s">
        <v>50</v>
      </c>
      <c r="K3224">
        <v>9.4079999999999995</v>
      </c>
      <c r="L3224">
        <v>2</v>
      </c>
      <c r="M3224">
        <v>0.2</v>
      </c>
      <c r="N3224">
        <v>3.4104000000000001</v>
      </c>
      <c r="O3224">
        <f>(Table1[[#This Row],[Sales]]-Table1[[#This Row],[Profit]])/Table1[[#This Row],[Quantity]]</f>
        <v>2.9987999999999997</v>
      </c>
      <c r="P3224">
        <f>Table1[[#This Row],[Sales]]/Table1[[#This Row],[Quantity]]</f>
        <v>4.7039999999999997</v>
      </c>
      <c r="Q3224" t="str">
        <f t="shared" si="100"/>
        <v>2020</v>
      </c>
      <c r="R3224" t="str">
        <f t="shared" si="101"/>
        <v>10</v>
      </c>
      <c r="S3224">
        <f>CEILING(Table1[[#This Row],[Month]]/3,1)</f>
        <v>4</v>
      </c>
      <c r="T3224" s="9">
        <f>(Table1[[#This Row],[Profit]]/Table1[[#This Row],[Sales]])</f>
        <v>0.36250000000000004</v>
      </c>
    </row>
    <row r="3225" spans="1:20" x14ac:dyDescent="0.25">
      <c r="A3225">
        <v>20201002</v>
      </c>
      <c r="B3225" s="1" t="s">
        <v>113</v>
      </c>
      <c r="C3225" s="1" t="s">
        <v>146</v>
      </c>
      <c r="D3225" s="1" t="s">
        <v>147</v>
      </c>
      <c r="E3225" s="1" t="s">
        <v>27</v>
      </c>
      <c r="F3225" s="1" t="s">
        <v>82</v>
      </c>
      <c r="G3225" s="1" t="s">
        <v>115</v>
      </c>
      <c r="H3225" s="1" t="s">
        <v>55</v>
      </c>
      <c r="I3225" s="1" t="s">
        <v>30</v>
      </c>
      <c r="J3225" s="1" t="s">
        <v>136</v>
      </c>
      <c r="K3225">
        <v>4.6719999999999997</v>
      </c>
      <c r="L3225">
        <v>2</v>
      </c>
      <c r="M3225">
        <v>0.2</v>
      </c>
      <c r="N3225">
        <v>1.46</v>
      </c>
      <c r="O3225">
        <f>(Table1[[#This Row],[Sales]]-Table1[[#This Row],[Profit]])/Table1[[#This Row],[Quantity]]</f>
        <v>1.6059999999999999</v>
      </c>
      <c r="P3225">
        <f>Table1[[#This Row],[Sales]]/Table1[[#This Row],[Quantity]]</f>
        <v>2.3359999999999999</v>
      </c>
      <c r="Q3225" t="str">
        <f t="shared" si="100"/>
        <v>2020</v>
      </c>
      <c r="R3225" t="str">
        <f t="shared" si="101"/>
        <v>10</v>
      </c>
      <c r="S3225">
        <f>CEILING(Table1[[#This Row],[Month]]/3,1)</f>
        <v>4</v>
      </c>
      <c r="T3225" s="9">
        <f>(Table1[[#This Row],[Profit]]/Table1[[#This Row],[Sales]])</f>
        <v>0.3125</v>
      </c>
    </row>
    <row r="3226" spans="1:20" x14ac:dyDescent="0.25">
      <c r="A3226">
        <v>20201002</v>
      </c>
      <c r="B3226" s="1" t="s">
        <v>113</v>
      </c>
      <c r="C3226" s="1" t="s">
        <v>146</v>
      </c>
      <c r="D3226" s="1" t="s">
        <v>147</v>
      </c>
      <c r="E3226" s="1" t="s">
        <v>27</v>
      </c>
      <c r="F3226" s="1" t="s">
        <v>82</v>
      </c>
      <c r="G3226" s="1" t="s">
        <v>115</v>
      </c>
      <c r="H3226" s="1" t="s">
        <v>55</v>
      </c>
      <c r="I3226" s="1" t="s">
        <v>30</v>
      </c>
      <c r="J3226" s="1" t="s">
        <v>43</v>
      </c>
      <c r="K3226">
        <v>318.39999999999998</v>
      </c>
      <c r="L3226">
        <v>2</v>
      </c>
      <c r="M3226">
        <v>0.2</v>
      </c>
      <c r="N3226">
        <v>107.46</v>
      </c>
      <c r="O3226">
        <f>(Table1[[#This Row],[Sales]]-Table1[[#This Row],[Profit]])/Table1[[#This Row],[Quantity]]</f>
        <v>105.47</v>
      </c>
      <c r="P3226">
        <f>Table1[[#This Row],[Sales]]/Table1[[#This Row],[Quantity]]</f>
        <v>159.19999999999999</v>
      </c>
      <c r="Q3226" t="str">
        <f t="shared" si="100"/>
        <v>2020</v>
      </c>
      <c r="R3226" t="str">
        <f t="shared" si="101"/>
        <v>10</v>
      </c>
      <c r="S3226">
        <f>CEILING(Table1[[#This Row],[Month]]/3,1)</f>
        <v>4</v>
      </c>
      <c r="T3226" s="9">
        <f>(Table1[[#This Row],[Profit]]/Table1[[#This Row],[Sales]])</f>
        <v>0.33750000000000002</v>
      </c>
    </row>
    <row r="3227" spans="1:20" x14ac:dyDescent="0.25">
      <c r="A3227">
        <v>20201002</v>
      </c>
      <c r="B3227" s="1" t="s">
        <v>113</v>
      </c>
      <c r="C3227" s="1" t="s">
        <v>146</v>
      </c>
      <c r="D3227" s="1" t="s">
        <v>147</v>
      </c>
      <c r="E3227" s="1" t="s">
        <v>27</v>
      </c>
      <c r="F3227" s="1" t="s">
        <v>82</v>
      </c>
      <c r="G3227" s="1" t="s">
        <v>115</v>
      </c>
      <c r="H3227" s="1" t="s">
        <v>55</v>
      </c>
      <c r="I3227" s="1" t="s">
        <v>30</v>
      </c>
      <c r="J3227" s="1" t="s">
        <v>97</v>
      </c>
      <c r="K3227">
        <v>12.768000000000001</v>
      </c>
      <c r="L3227">
        <v>6</v>
      </c>
      <c r="M3227">
        <v>0.2</v>
      </c>
      <c r="N3227">
        <v>4.6284000000000001</v>
      </c>
      <c r="O3227">
        <f>(Table1[[#This Row],[Sales]]-Table1[[#This Row],[Profit]])/Table1[[#This Row],[Quantity]]</f>
        <v>1.3566000000000003</v>
      </c>
      <c r="P3227">
        <f>Table1[[#This Row],[Sales]]/Table1[[#This Row],[Quantity]]</f>
        <v>2.1280000000000001</v>
      </c>
      <c r="Q3227" t="str">
        <f t="shared" si="100"/>
        <v>2020</v>
      </c>
      <c r="R3227" t="str">
        <f t="shared" si="101"/>
        <v>10</v>
      </c>
      <c r="S3227">
        <f>CEILING(Table1[[#This Row],[Month]]/3,1)</f>
        <v>4</v>
      </c>
      <c r="T3227" s="9">
        <f>(Table1[[#This Row],[Profit]]/Table1[[#This Row],[Sales]])</f>
        <v>0.36249999999999999</v>
      </c>
    </row>
    <row r="3228" spans="1:20" x14ac:dyDescent="0.25">
      <c r="A3228">
        <v>20201002</v>
      </c>
      <c r="B3228" s="1" t="s">
        <v>113</v>
      </c>
      <c r="C3228" s="1" t="s">
        <v>146</v>
      </c>
      <c r="D3228" s="1" t="s">
        <v>147</v>
      </c>
      <c r="E3228" s="1" t="s">
        <v>27</v>
      </c>
      <c r="F3228" s="1" t="s">
        <v>82</v>
      </c>
      <c r="G3228" s="1" t="s">
        <v>115</v>
      </c>
      <c r="H3228" s="1" t="s">
        <v>55</v>
      </c>
      <c r="I3228" s="1" t="s">
        <v>30</v>
      </c>
      <c r="J3228" s="1" t="s">
        <v>50</v>
      </c>
      <c r="K3228">
        <v>15.36</v>
      </c>
      <c r="L3228">
        <v>2</v>
      </c>
      <c r="M3228">
        <v>0.2</v>
      </c>
      <c r="N3228">
        <v>-3.2639999999999998</v>
      </c>
      <c r="O3228">
        <f>(Table1[[#This Row],[Sales]]-Table1[[#This Row],[Profit]])/Table1[[#This Row],[Quantity]]</f>
        <v>9.3119999999999994</v>
      </c>
      <c r="P3228">
        <f>Table1[[#This Row],[Sales]]/Table1[[#This Row],[Quantity]]</f>
        <v>7.68</v>
      </c>
      <c r="Q3228" t="str">
        <f t="shared" si="100"/>
        <v>2020</v>
      </c>
      <c r="R3228" t="str">
        <f t="shared" si="101"/>
        <v>10</v>
      </c>
      <c r="S3228">
        <f>CEILING(Table1[[#This Row],[Month]]/3,1)</f>
        <v>4</v>
      </c>
      <c r="T3228" s="9">
        <f>(Table1[[#This Row],[Profit]]/Table1[[#This Row],[Sales]])</f>
        <v>-0.21249999999999999</v>
      </c>
    </row>
    <row r="3229" spans="1:20" x14ac:dyDescent="0.25">
      <c r="A3229">
        <v>20201002</v>
      </c>
      <c r="B3229" s="1" t="s">
        <v>113</v>
      </c>
      <c r="C3229" s="1" t="s">
        <v>146</v>
      </c>
      <c r="D3229" s="1" t="s">
        <v>147</v>
      </c>
      <c r="E3229" s="1" t="s">
        <v>27</v>
      </c>
      <c r="F3229" s="1" t="s">
        <v>82</v>
      </c>
      <c r="G3229" s="1" t="s">
        <v>115</v>
      </c>
      <c r="H3229" s="1" t="s">
        <v>55</v>
      </c>
      <c r="I3229" s="1" t="s">
        <v>30</v>
      </c>
      <c r="J3229" s="1" t="s">
        <v>43</v>
      </c>
      <c r="K3229">
        <v>230.376</v>
      </c>
      <c r="L3229">
        <v>3</v>
      </c>
      <c r="M3229">
        <v>0.2</v>
      </c>
      <c r="N3229">
        <v>20.157900000000001</v>
      </c>
      <c r="O3229">
        <f>(Table1[[#This Row],[Sales]]-Table1[[#This Row],[Profit]])/Table1[[#This Row],[Quantity]]</f>
        <v>70.072699999999998</v>
      </c>
      <c r="P3229">
        <f>Table1[[#This Row],[Sales]]/Table1[[#This Row],[Quantity]]</f>
        <v>76.792000000000002</v>
      </c>
      <c r="Q3229" t="str">
        <f t="shared" si="100"/>
        <v>2020</v>
      </c>
      <c r="R3229" t="str">
        <f t="shared" si="101"/>
        <v>10</v>
      </c>
      <c r="S3229">
        <f>CEILING(Table1[[#This Row],[Month]]/3,1)</f>
        <v>4</v>
      </c>
      <c r="T3229" s="9">
        <f>(Table1[[#This Row],[Profit]]/Table1[[#This Row],[Sales]])</f>
        <v>8.7500000000000008E-2</v>
      </c>
    </row>
    <row r="3230" spans="1:20" x14ac:dyDescent="0.25">
      <c r="A3230">
        <v>20201002</v>
      </c>
      <c r="B3230" s="1" t="s">
        <v>113</v>
      </c>
      <c r="C3230" s="1" t="s">
        <v>146</v>
      </c>
      <c r="D3230" s="1" t="s">
        <v>147</v>
      </c>
      <c r="E3230" s="1" t="s">
        <v>27</v>
      </c>
      <c r="F3230" s="1" t="s">
        <v>82</v>
      </c>
      <c r="G3230" s="1" t="s">
        <v>115</v>
      </c>
      <c r="H3230" s="1" t="s">
        <v>55</v>
      </c>
      <c r="I3230" s="1" t="s">
        <v>30</v>
      </c>
      <c r="J3230" s="1" t="s">
        <v>94</v>
      </c>
      <c r="K3230">
        <v>7.16</v>
      </c>
      <c r="L3230">
        <v>1</v>
      </c>
      <c r="M3230">
        <v>0.2</v>
      </c>
      <c r="N3230">
        <v>-8.9499999999999996E-2</v>
      </c>
      <c r="O3230">
        <f>(Table1[[#This Row],[Sales]]-Table1[[#This Row],[Profit]])/Table1[[#This Row],[Quantity]]</f>
        <v>7.2495000000000003</v>
      </c>
      <c r="P3230">
        <f>Table1[[#This Row],[Sales]]/Table1[[#This Row],[Quantity]]</f>
        <v>7.16</v>
      </c>
      <c r="Q3230" t="str">
        <f t="shared" si="100"/>
        <v>2020</v>
      </c>
      <c r="R3230" t="str">
        <f t="shared" si="101"/>
        <v>10</v>
      </c>
      <c r="S3230">
        <f>CEILING(Table1[[#This Row],[Month]]/3,1)</f>
        <v>4</v>
      </c>
      <c r="T3230" s="9">
        <f>(Table1[[#This Row],[Profit]]/Table1[[#This Row],[Sales]])</f>
        <v>-1.2499999999999999E-2</v>
      </c>
    </row>
    <row r="3231" spans="1:20" x14ac:dyDescent="0.25">
      <c r="A3231">
        <v>20200811</v>
      </c>
      <c r="B3231" s="1" t="s">
        <v>318</v>
      </c>
      <c r="C3231" s="1" t="s">
        <v>133</v>
      </c>
      <c r="D3231" s="1" t="s">
        <v>134</v>
      </c>
      <c r="E3231" s="1" t="s">
        <v>17</v>
      </c>
      <c r="F3231" s="1" t="s">
        <v>18</v>
      </c>
      <c r="G3231" s="1" t="s">
        <v>319</v>
      </c>
      <c r="H3231" s="1" t="s">
        <v>75</v>
      </c>
      <c r="I3231" s="1" t="s">
        <v>21</v>
      </c>
      <c r="J3231" s="1" t="s">
        <v>37</v>
      </c>
      <c r="K3231">
        <v>375.34</v>
      </c>
      <c r="L3231">
        <v>1</v>
      </c>
      <c r="M3231">
        <v>0</v>
      </c>
      <c r="N3231">
        <v>18.766999999999999</v>
      </c>
      <c r="O3231">
        <f>(Table1[[#This Row],[Sales]]-Table1[[#This Row],[Profit]])/Table1[[#This Row],[Quantity]]</f>
        <v>356.57299999999998</v>
      </c>
      <c r="P3231">
        <f>Table1[[#This Row],[Sales]]/Table1[[#This Row],[Quantity]]</f>
        <v>375.34</v>
      </c>
      <c r="Q3231" t="str">
        <f t="shared" si="100"/>
        <v>2020</v>
      </c>
      <c r="R3231" t="str">
        <f t="shared" si="101"/>
        <v>08</v>
      </c>
      <c r="S3231">
        <f>CEILING(Table1[[#This Row],[Month]]/3,1)</f>
        <v>3</v>
      </c>
      <c r="T3231" s="9">
        <f>(Table1[[#This Row],[Profit]]/Table1[[#This Row],[Sales]])</f>
        <v>0.05</v>
      </c>
    </row>
    <row r="3232" spans="1:20" x14ac:dyDescent="0.25">
      <c r="A3232">
        <v>20230902</v>
      </c>
      <c r="B3232" s="1" t="s">
        <v>477</v>
      </c>
      <c r="C3232" s="1" t="s">
        <v>133</v>
      </c>
      <c r="D3232" s="1" t="s">
        <v>134</v>
      </c>
      <c r="E3232" s="1" t="s">
        <v>17</v>
      </c>
      <c r="F3232" s="1" t="s">
        <v>18</v>
      </c>
      <c r="G3232" s="1" t="s">
        <v>447</v>
      </c>
      <c r="H3232" s="1" t="s">
        <v>62</v>
      </c>
      <c r="I3232" s="1" t="s">
        <v>21</v>
      </c>
      <c r="J3232" s="1" t="s">
        <v>41</v>
      </c>
      <c r="K3232">
        <v>114.9</v>
      </c>
      <c r="L3232">
        <v>5</v>
      </c>
      <c r="M3232">
        <v>0</v>
      </c>
      <c r="N3232">
        <v>39.066000000000003</v>
      </c>
      <c r="O3232">
        <f>(Table1[[#This Row],[Sales]]-Table1[[#This Row],[Profit]])/Table1[[#This Row],[Quantity]]</f>
        <v>15.1668</v>
      </c>
      <c r="P3232">
        <f>Table1[[#This Row],[Sales]]/Table1[[#This Row],[Quantity]]</f>
        <v>22.98</v>
      </c>
      <c r="Q3232" t="str">
        <f t="shared" si="100"/>
        <v>2023</v>
      </c>
      <c r="R3232" t="str">
        <f t="shared" si="101"/>
        <v>09</v>
      </c>
      <c r="S3232">
        <f>CEILING(Table1[[#This Row],[Month]]/3,1)</f>
        <v>3</v>
      </c>
      <c r="T3232" s="9">
        <f>(Table1[[#This Row],[Profit]]/Table1[[#This Row],[Sales]])</f>
        <v>0.34</v>
      </c>
    </row>
    <row r="3233" spans="1:20" x14ac:dyDescent="0.25">
      <c r="A3233">
        <v>20230417</v>
      </c>
      <c r="B3233" s="1" t="s">
        <v>797</v>
      </c>
      <c r="C3233" s="1" t="s">
        <v>57</v>
      </c>
      <c r="D3233" s="1" t="s">
        <v>99</v>
      </c>
      <c r="E3233" s="1" t="s">
        <v>59</v>
      </c>
      <c r="F3233" s="1" t="s">
        <v>60</v>
      </c>
      <c r="G3233" s="1" t="s">
        <v>321</v>
      </c>
      <c r="H3233" s="1" t="s">
        <v>69</v>
      </c>
      <c r="I3233" s="1" t="s">
        <v>21</v>
      </c>
      <c r="J3233" s="1" t="s">
        <v>36</v>
      </c>
      <c r="K3233">
        <v>26.045999999999999</v>
      </c>
      <c r="L3233">
        <v>3</v>
      </c>
      <c r="M3233">
        <v>0.8</v>
      </c>
      <c r="N3233">
        <v>-44.278199999999998</v>
      </c>
      <c r="O3233">
        <f>(Table1[[#This Row],[Sales]]-Table1[[#This Row],[Profit]])/Table1[[#This Row],[Quantity]]</f>
        <v>23.441399999999998</v>
      </c>
      <c r="P3233">
        <f>Table1[[#This Row],[Sales]]/Table1[[#This Row],[Quantity]]</f>
        <v>8.6820000000000004</v>
      </c>
      <c r="Q3233" t="str">
        <f t="shared" si="100"/>
        <v>2023</v>
      </c>
      <c r="R3233" t="str">
        <f t="shared" si="101"/>
        <v>04</v>
      </c>
      <c r="S3233">
        <f>CEILING(Table1[[#This Row],[Month]]/3,1)</f>
        <v>2</v>
      </c>
      <c r="T3233" s="9">
        <f>(Table1[[#This Row],[Profit]]/Table1[[#This Row],[Sales]])</f>
        <v>-1.7</v>
      </c>
    </row>
    <row r="3234" spans="1:20" x14ac:dyDescent="0.25">
      <c r="A3234">
        <v>20230417</v>
      </c>
      <c r="B3234" s="1" t="s">
        <v>797</v>
      </c>
      <c r="C3234" s="1" t="s">
        <v>57</v>
      </c>
      <c r="D3234" s="1" t="s">
        <v>99</v>
      </c>
      <c r="E3234" s="1" t="s">
        <v>59</v>
      </c>
      <c r="F3234" s="1" t="s">
        <v>60</v>
      </c>
      <c r="G3234" s="1" t="s">
        <v>321</v>
      </c>
      <c r="H3234" s="1" t="s">
        <v>69</v>
      </c>
      <c r="I3234" s="1" t="s">
        <v>21</v>
      </c>
      <c r="J3234" s="1" t="s">
        <v>36</v>
      </c>
      <c r="K3234">
        <v>2.8959999999999999</v>
      </c>
      <c r="L3234">
        <v>1</v>
      </c>
      <c r="M3234">
        <v>0.8</v>
      </c>
      <c r="N3234">
        <v>-4.7784000000000004</v>
      </c>
      <c r="O3234">
        <f>(Table1[[#This Row],[Sales]]-Table1[[#This Row],[Profit]])/Table1[[#This Row],[Quantity]]</f>
        <v>7.6744000000000003</v>
      </c>
      <c r="P3234">
        <f>Table1[[#This Row],[Sales]]/Table1[[#This Row],[Quantity]]</f>
        <v>2.8959999999999999</v>
      </c>
      <c r="Q3234" t="str">
        <f t="shared" si="100"/>
        <v>2023</v>
      </c>
      <c r="R3234" t="str">
        <f t="shared" si="101"/>
        <v>04</v>
      </c>
      <c r="S3234">
        <f>CEILING(Table1[[#This Row],[Month]]/3,1)</f>
        <v>2</v>
      </c>
      <c r="T3234" s="9">
        <f>(Table1[[#This Row],[Profit]]/Table1[[#This Row],[Sales]])</f>
        <v>-1.6500000000000001</v>
      </c>
    </row>
    <row r="3235" spans="1:20" x14ac:dyDescent="0.25">
      <c r="A3235">
        <v>20230417</v>
      </c>
      <c r="B3235" s="1" t="s">
        <v>797</v>
      </c>
      <c r="C3235" s="1" t="s">
        <v>57</v>
      </c>
      <c r="D3235" s="1" t="s">
        <v>99</v>
      </c>
      <c r="E3235" s="1" t="s">
        <v>59</v>
      </c>
      <c r="F3235" s="1" t="s">
        <v>60</v>
      </c>
      <c r="G3235" s="1" t="s">
        <v>321</v>
      </c>
      <c r="H3235" s="1" t="s">
        <v>69</v>
      </c>
      <c r="I3235" s="1" t="s">
        <v>21</v>
      </c>
      <c r="J3235" s="1" t="s">
        <v>37</v>
      </c>
      <c r="K3235">
        <v>32.543999999999997</v>
      </c>
      <c r="L3235">
        <v>2</v>
      </c>
      <c r="M3235">
        <v>0.2</v>
      </c>
      <c r="N3235">
        <v>-7.7291999999999996</v>
      </c>
      <c r="O3235">
        <f>(Table1[[#This Row],[Sales]]-Table1[[#This Row],[Profit]])/Table1[[#This Row],[Quantity]]</f>
        <v>20.136599999999998</v>
      </c>
      <c r="P3235">
        <f>Table1[[#This Row],[Sales]]/Table1[[#This Row],[Quantity]]</f>
        <v>16.271999999999998</v>
      </c>
      <c r="Q3235" t="str">
        <f t="shared" si="100"/>
        <v>2023</v>
      </c>
      <c r="R3235" t="str">
        <f t="shared" si="101"/>
        <v>04</v>
      </c>
      <c r="S3235">
        <f>CEILING(Table1[[#This Row],[Month]]/3,1)</f>
        <v>2</v>
      </c>
      <c r="T3235" s="9">
        <f>(Table1[[#This Row],[Profit]]/Table1[[#This Row],[Sales]])</f>
        <v>-0.23750000000000002</v>
      </c>
    </row>
    <row r="3236" spans="1:20" x14ac:dyDescent="0.25">
      <c r="A3236">
        <v>20220425</v>
      </c>
      <c r="B3236" s="1" t="s">
        <v>1103</v>
      </c>
      <c r="C3236" s="1" t="s">
        <v>25</v>
      </c>
      <c r="D3236" s="1" t="s">
        <v>446</v>
      </c>
      <c r="E3236" s="1" t="s">
        <v>27</v>
      </c>
      <c r="F3236" s="1" t="s">
        <v>28</v>
      </c>
      <c r="G3236" s="1" t="s">
        <v>236</v>
      </c>
      <c r="H3236" s="1" t="s">
        <v>168</v>
      </c>
      <c r="I3236" s="1" t="s">
        <v>21</v>
      </c>
      <c r="J3236" s="1" t="s">
        <v>36</v>
      </c>
      <c r="K3236">
        <v>3.984</v>
      </c>
      <c r="L3236">
        <v>1</v>
      </c>
      <c r="M3236">
        <v>0.2</v>
      </c>
      <c r="N3236">
        <v>1.3944000000000001</v>
      </c>
      <c r="O3236">
        <f>(Table1[[#This Row],[Sales]]-Table1[[#This Row],[Profit]])/Table1[[#This Row],[Quantity]]</f>
        <v>2.5895999999999999</v>
      </c>
      <c r="P3236">
        <f>Table1[[#This Row],[Sales]]/Table1[[#This Row],[Quantity]]</f>
        <v>3.984</v>
      </c>
      <c r="Q3236" t="str">
        <f t="shared" si="100"/>
        <v>2022</v>
      </c>
      <c r="R3236" t="str">
        <f t="shared" si="101"/>
        <v>04</v>
      </c>
      <c r="S3236">
        <f>CEILING(Table1[[#This Row],[Month]]/3,1)</f>
        <v>2</v>
      </c>
      <c r="T3236" s="9">
        <f>(Table1[[#This Row],[Profit]]/Table1[[#This Row],[Sales]])</f>
        <v>0.35000000000000003</v>
      </c>
    </row>
    <row r="3237" spans="1:20" x14ac:dyDescent="0.25">
      <c r="A3237">
        <v>20220115</v>
      </c>
      <c r="B3237" s="1" t="s">
        <v>332</v>
      </c>
      <c r="C3237" s="1" t="s">
        <v>277</v>
      </c>
      <c r="D3237" s="1" t="s">
        <v>278</v>
      </c>
      <c r="E3237" s="1" t="s">
        <v>17</v>
      </c>
      <c r="F3237" s="1" t="s">
        <v>73</v>
      </c>
      <c r="G3237" s="1" t="s">
        <v>333</v>
      </c>
      <c r="H3237" s="1" t="s">
        <v>75</v>
      </c>
      <c r="I3237" s="1" t="s">
        <v>21</v>
      </c>
      <c r="J3237" s="1" t="s">
        <v>36</v>
      </c>
      <c r="K3237">
        <v>181.797</v>
      </c>
      <c r="L3237">
        <v>1</v>
      </c>
      <c r="M3237">
        <v>0.3</v>
      </c>
      <c r="N3237">
        <v>-15.582599999999999</v>
      </c>
      <c r="O3237">
        <f>(Table1[[#This Row],[Sales]]-Table1[[#This Row],[Profit]])/Table1[[#This Row],[Quantity]]</f>
        <v>197.37959999999998</v>
      </c>
      <c r="P3237">
        <f>Table1[[#This Row],[Sales]]/Table1[[#This Row],[Quantity]]</f>
        <v>181.797</v>
      </c>
      <c r="Q3237" t="str">
        <f t="shared" si="100"/>
        <v>2022</v>
      </c>
      <c r="R3237" t="str">
        <f t="shared" si="101"/>
        <v>01</v>
      </c>
      <c r="S3237">
        <f>CEILING(Table1[[#This Row],[Month]]/3,1)</f>
        <v>1</v>
      </c>
      <c r="T3237" s="9">
        <f>(Table1[[#This Row],[Profit]]/Table1[[#This Row],[Sales]])</f>
        <v>-8.5714285714285715E-2</v>
      </c>
    </row>
    <row r="3238" spans="1:20" x14ac:dyDescent="0.25">
      <c r="A3238">
        <v>20220503</v>
      </c>
      <c r="B3238" s="1" t="s">
        <v>1105</v>
      </c>
      <c r="C3238" s="1" t="s">
        <v>133</v>
      </c>
      <c r="D3238" s="1" t="s">
        <v>134</v>
      </c>
      <c r="E3238" s="1" t="s">
        <v>17</v>
      </c>
      <c r="F3238" s="1" t="s">
        <v>18</v>
      </c>
      <c r="G3238" s="1" t="s">
        <v>39</v>
      </c>
      <c r="H3238" s="1" t="s">
        <v>40</v>
      </c>
      <c r="I3238" s="1" t="s">
        <v>21</v>
      </c>
      <c r="J3238" s="1" t="s">
        <v>37</v>
      </c>
      <c r="K3238">
        <v>44.94</v>
      </c>
      <c r="L3238">
        <v>3</v>
      </c>
      <c r="M3238">
        <v>0</v>
      </c>
      <c r="N3238">
        <v>12.5832</v>
      </c>
      <c r="O3238">
        <f>(Table1[[#This Row],[Sales]]-Table1[[#This Row],[Profit]])/Table1[[#This Row],[Quantity]]</f>
        <v>10.785600000000001</v>
      </c>
      <c r="P3238">
        <f>Table1[[#This Row],[Sales]]/Table1[[#This Row],[Quantity]]</f>
        <v>14.979999999999999</v>
      </c>
      <c r="Q3238" t="str">
        <f t="shared" si="100"/>
        <v>2022</v>
      </c>
      <c r="R3238" t="str">
        <f t="shared" si="101"/>
        <v>05</v>
      </c>
      <c r="S3238">
        <f>CEILING(Table1[[#This Row],[Month]]/3,1)</f>
        <v>2</v>
      </c>
      <c r="T3238" s="9">
        <f>(Table1[[#This Row],[Profit]]/Table1[[#This Row],[Sales]])</f>
        <v>0.28000000000000003</v>
      </c>
    </row>
    <row r="3239" spans="1:20" x14ac:dyDescent="0.25">
      <c r="A3239">
        <v>20220503</v>
      </c>
      <c r="B3239" s="1" t="s">
        <v>1105</v>
      </c>
      <c r="C3239" s="1" t="s">
        <v>133</v>
      </c>
      <c r="D3239" s="1" t="s">
        <v>134</v>
      </c>
      <c r="E3239" s="1" t="s">
        <v>17</v>
      </c>
      <c r="F3239" s="1" t="s">
        <v>18</v>
      </c>
      <c r="G3239" s="1" t="s">
        <v>39</v>
      </c>
      <c r="H3239" s="1" t="s">
        <v>40</v>
      </c>
      <c r="I3239" s="1" t="s">
        <v>21</v>
      </c>
      <c r="J3239" s="1" t="s">
        <v>36</v>
      </c>
      <c r="K3239">
        <v>45.576000000000001</v>
      </c>
      <c r="L3239">
        <v>3</v>
      </c>
      <c r="M3239">
        <v>0.2</v>
      </c>
      <c r="N3239">
        <v>15.951599999999999</v>
      </c>
      <c r="O3239">
        <f>(Table1[[#This Row],[Sales]]-Table1[[#This Row],[Profit]])/Table1[[#This Row],[Quantity]]</f>
        <v>9.8748000000000005</v>
      </c>
      <c r="P3239">
        <f>Table1[[#This Row],[Sales]]/Table1[[#This Row],[Quantity]]</f>
        <v>15.192</v>
      </c>
      <c r="Q3239" t="str">
        <f t="shared" si="100"/>
        <v>2022</v>
      </c>
      <c r="R3239" t="str">
        <f t="shared" si="101"/>
        <v>05</v>
      </c>
      <c r="S3239">
        <f>CEILING(Table1[[#This Row],[Month]]/3,1)</f>
        <v>2</v>
      </c>
      <c r="T3239" s="9">
        <f>(Table1[[#This Row],[Profit]]/Table1[[#This Row],[Sales]])</f>
        <v>0.35</v>
      </c>
    </row>
    <row r="3240" spans="1:20" x14ac:dyDescent="0.25">
      <c r="A3240">
        <v>20221121</v>
      </c>
      <c r="B3240" s="1" t="s">
        <v>1106</v>
      </c>
      <c r="C3240" s="1" t="s">
        <v>57</v>
      </c>
      <c r="D3240" s="1" t="s">
        <v>99</v>
      </c>
      <c r="E3240" s="1" t="s">
        <v>59</v>
      </c>
      <c r="F3240" s="1" t="s">
        <v>60</v>
      </c>
      <c r="G3240" s="1" t="s">
        <v>49</v>
      </c>
      <c r="H3240" s="1" t="s">
        <v>20</v>
      </c>
      <c r="I3240" s="1" t="s">
        <v>30</v>
      </c>
      <c r="J3240" s="1" t="s">
        <v>23</v>
      </c>
      <c r="K3240">
        <v>318.43</v>
      </c>
      <c r="L3240">
        <v>5</v>
      </c>
      <c r="M3240">
        <v>0.3</v>
      </c>
      <c r="N3240">
        <v>-77.332999999999998</v>
      </c>
      <c r="O3240">
        <f>(Table1[[#This Row],[Sales]]-Table1[[#This Row],[Profit]])/Table1[[#This Row],[Quantity]]</f>
        <v>79.152600000000007</v>
      </c>
      <c r="P3240">
        <f>Table1[[#This Row],[Sales]]/Table1[[#This Row],[Quantity]]</f>
        <v>63.686</v>
      </c>
      <c r="Q3240" t="str">
        <f t="shared" si="100"/>
        <v>2022</v>
      </c>
      <c r="R3240" t="str">
        <f t="shared" si="101"/>
        <v>11</v>
      </c>
      <c r="S3240">
        <f>CEILING(Table1[[#This Row],[Month]]/3,1)</f>
        <v>4</v>
      </c>
      <c r="T3240" s="9">
        <f>(Table1[[#This Row],[Profit]]/Table1[[#This Row],[Sales]])</f>
        <v>-0.24285714285714285</v>
      </c>
    </row>
    <row r="3241" spans="1:20" x14ac:dyDescent="0.25">
      <c r="A3241">
        <v>20221121</v>
      </c>
      <c r="B3241" s="1" t="s">
        <v>1106</v>
      </c>
      <c r="C3241" s="1" t="s">
        <v>57</v>
      </c>
      <c r="D3241" s="1" t="s">
        <v>99</v>
      </c>
      <c r="E3241" s="1" t="s">
        <v>59</v>
      </c>
      <c r="F3241" s="1" t="s">
        <v>60</v>
      </c>
      <c r="G3241" s="1" t="s">
        <v>49</v>
      </c>
      <c r="H3241" s="1" t="s">
        <v>20</v>
      </c>
      <c r="I3241" s="1" t="s">
        <v>30</v>
      </c>
      <c r="J3241" s="1" t="s">
        <v>43</v>
      </c>
      <c r="K3241">
        <v>122.92</v>
      </c>
      <c r="L3241">
        <v>7</v>
      </c>
      <c r="M3241">
        <v>0.2</v>
      </c>
      <c r="N3241">
        <v>46.094999999999999</v>
      </c>
      <c r="O3241">
        <f>(Table1[[#This Row],[Sales]]-Table1[[#This Row],[Profit]])/Table1[[#This Row],[Quantity]]</f>
        <v>10.975</v>
      </c>
      <c r="P3241">
        <f>Table1[[#This Row],[Sales]]/Table1[[#This Row],[Quantity]]</f>
        <v>17.559999999999999</v>
      </c>
      <c r="Q3241" t="str">
        <f t="shared" si="100"/>
        <v>2022</v>
      </c>
      <c r="R3241" t="str">
        <f t="shared" si="101"/>
        <v>11</v>
      </c>
      <c r="S3241">
        <f>CEILING(Table1[[#This Row],[Month]]/3,1)</f>
        <v>4</v>
      </c>
      <c r="T3241" s="9">
        <f>(Table1[[#This Row],[Profit]]/Table1[[#This Row],[Sales]])</f>
        <v>0.375</v>
      </c>
    </row>
    <row r="3242" spans="1:20" x14ac:dyDescent="0.25">
      <c r="A3242">
        <v>20221121</v>
      </c>
      <c r="B3242" s="1" t="s">
        <v>1106</v>
      </c>
      <c r="C3242" s="1" t="s">
        <v>57</v>
      </c>
      <c r="D3242" s="1" t="s">
        <v>99</v>
      </c>
      <c r="E3242" s="1" t="s">
        <v>59</v>
      </c>
      <c r="F3242" s="1" t="s">
        <v>60</v>
      </c>
      <c r="G3242" s="1" t="s">
        <v>49</v>
      </c>
      <c r="H3242" s="1" t="s">
        <v>20</v>
      </c>
      <c r="I3242" s="1" t="s">
        <v>30</v>
      </c>
      <c r="J3242" s="1" t="s">
        <v>41</v>
      </c>
      <c r="K3242">
        <v>7.0679999999999996</v>
      </c>
      <c r="L3242">
        <v>3</v>
      </c>
      <c r="M3242">
        <v>0.6</v>
      </c>
      <c r="N3242">
        <v>-2.8271999999999999</v>
      </c>
      <c r="O3242">
        <f>(Table1[[#This Row],[Sales]]-Table1[[#This Row],[Profit]])/Table1[[#This Row],[Quantity]]</f>
        <v>3.2983999999999996</v>
      </c>
      <c r="P3242">
        <f>Table1[[#This Row],[Sales]]/Table1[[#This Row],[Quantity]]</f>
        <v>2.3559999999999999</v>
      </c>
      <c r="Q3242" t="str">
        <f t="shared" si="100"/>
        <v>2022</v>
      </c>
      <c r="R3242" t="str">
        <f t="shared" si="101"/>
        <v>11</v>
      </c>
      <c r="S3242">
        <f>CEILING(Table1[[#This Row],[Month]]/3,1)</f>
        <v>4</v>
      </c>
      <c r="T3242" s="9">
        <f>(Table1[[#This Row],[Profit]]/Table1[[#This Row],[Sales]])</f>
        <v>-0.4</v>
      </c>
    </row>
    <row r="3243" spans="1:20" x14ac:dyDescent="0.25">
      <c r="A3243">
        <v>20220201</v>
      </c>
      <c r="B3243" s="1" t="s">
        <v>633</v>
      </c>
      <c r="C3243" s="1" t="s">
        <v>149</v>
      </c>
      <c r="D3243" s="1" t="s">
        <v>150</v>
      </c>
      <c r="E3243" s="1" t="s">
        <v>17</v>
      </c>
      <c r="F3243" s="1" t="s">
        <v>34</v>
      </c>
      <c r="G3243" s="1" t="s">
        <v>360</v>
      </c>
      <c r="H3243" s="1" t="s">
        <v>40</v>
      </c>
      <c r="I3243" s="1" t="s">
        <v>30</v>
      </c>
      <c r="J3243" s="1" t="s">
        <v>37</v>
      </c>
      <c r="K3243">
        <v>56.45</v>
      </c>
      <c r="L3243">
        <v>5</v>
      </c>
      <c r="M3243">
        <v>0</v>
      </c>
      <c r="N3243">
        <v>14.677</v>
      </c>
      <c r="O3243">
        <f>(Table1[[#This Row],[Sales]]-Table1[[#This Row],[Profit]])/Table1[[#This Row],[Quantity]]</f>
        <v>8.3546000000000014</v>
      </c>
      <c r="P3243">
        <f>Table1[[#This Row],[Sales]]/Table1[[#This Row],[Quantity]]</f>
        <v>11.290000000000001</v>
      </c>
      <c r="Q3243" t="str">
        <f t="shared" si="100"/>
        <v>2022</v>
      </c>
      <c r="R3243" t="str">
        <f t="shared" si="101"/>
        <v>02</v>
      </c>
      <c r="S3243">
        <f>CEILING(Table1[[#This Row],[Month]]/3,1)</f>
        <v>1</v>
      </c>
      <c r="T3243" s="9">
        <f>(Table1[[#This Row],[Profit]]/Table1[[#This Row],[Sales]])</f>
        <v>0.25999999999999995</v>
      </c>
    </row>
    <row r="3244" spans="1:20" x14ac:dyDescent="0.25">
      <c r="A3244">
        <v>20230401</v>
      </c>
      <c r="B3244" s="1" t="s">
        <v>585</v>
      </c>
      <c r="C3244" s="1" t="s">
        <v>108</v>
      </c>
      <c r="D3244" s="1" t="s">
        <v>143</v>
      </c>
      <c r="E3244" s="1" t="s">
        <v>59</v>
      </c>
      <c r="F3244" s="1" t="s">
        <v>110</v>
      </c>
      <c r="G3244" s="1" t="s">
        <v>19</v>
      </c>
      <c r="H3244" s="1" t="s">
        <v>20</v>
      </c>
      <c r="I3244" s="1" t="s">
        <v>21</v>
      </c>
      <c r="J3244" s="1" t="s">
        <v>36</v>
      </c>
      <c r="K3244">
        <v>13.468</v>
      </c>
      <c r="L3244">
        <v>13</v>
      </c>
      <c r="M3244">
        <v>0.8</v>
      </c>
      <c r="N3244">
        <v>-22.895600000000002</v>
      </c>
      <c r="O3244">
        <f>(Table1[[#This Row],[Sales]]-Table1[[#This Row],[Profit]])/Table1[[#This Row],[Quantity]]</f>
        <v>2.7972000000000006</v>
      </c>
      <c r="P3244">
        <f>Table1[[#This Row],[Sales]]/Table1[[#This Row],[Quantity]]</f>
        <v>1.036</v>
      </c>
      <c r="Q3244" t="str">
        <f t="shared" si="100"/>
        <v>2023</v>
      </c>
      <c r="R3244" t="str">
        <f t="shared" si="101"/>
        <v>04</v>
      </c>
      <c r="S3244">
        <f>CEILING(Table1[[#This Row],[Month]]/3,1)</f>
        <v>2</v>
      </c>
      <c r="T3244" s="9">
        <f>(Table1[[#This Row],[Profit]]/Table1[[#This Row],[Sales]])</f>
        <v>-1.7000000000000002</v>
      </c>
    </row>
    <row r="3245" spans="1:20" x14ac:dyDescent="0.25">
      <c r="A3245">
        <v>20231202</v>
      </c>
      <c r="B3245" s="1" t="s">
        <v>1107</v>
      </c>
      <c r="C3245" s="1" t="s">
        <v>57</v>
      </c>
      <c r="D3245" s="1" t="s">
        <v>58</v>
      </c>
      <c r="E3245" s="1" t="s">
        <v>59</v>
      </c>
      <c r="F3245" s="1" t="s">
        <v>60</v>
      </c>
      <c r="G3245" s="1" t="s">
        <v>153</v>
      </c>
      <c r="H3245" s="1" t="s">
        <v>62</v>
      </c>
      <c r="I3245" s="1" t="s">
        <v>21</v>
      </c>
      <c r="J3245" s="1" t="s">
        <v>43</v>
      </c>
      <c r="K3245">
        <v>219.8</v>
      </c>
      <c r="L3245">
        <v>5</v>
      </c>
      <c r="M3245">
        <v>0.2</v>
      </c>
      <c r="N3245">
        <v>24.727499999999999</v>
      </c>
      <c r="O3245">
        <f>(Table1[[#This Row],[Sales]]-Table1[[#This Row],[Profit]])/Table1[[#This Row],[Quantity]]</f>
        <v>39.014500000000005</v>
      </c>
      <c r="P3245">
        <f>Table1[[#This Row],[Sales]]/Table1[[#This Row],[Quantity]]</f>
        <v>43.96</v>
      </c>
      <c r="Q3245" t="str">
        <f t="shared" si="100"/>
        <v>2023</v>
      </c>
      <c r="R3245" t="str">
        <f t="shared" si="101"/>
        <v>12</v>
      </c>
      <c r="S3245">
        <f>CEILING(Table1[[#This Row],[Month]]/3,1)</f>
        <v>4</v>
      </c>
      <c r="T3245" s="9">
        <f>(Table1[[#This Row],[Profit]]/Table1[[#This Row],[Sales]])</f>
        <v>0.11249999999999999</v>
      </c>
    </row>
    <row r="3246" spans="1:20" x14ac:dyDescent="0.25">
      <c r="A3246">
        <v>20231202</v>
      </c>
      <c r="B3246" s="1" t="s">
        <v>1107</v>
      </c>
      <c r="C3246" s="1" t="s">
        <v>57</v>
      </c>
      <c r="D3246" s="1" t="s">
        <v>58</v>
      </c>
      <c r="E3246" s="1" t="s">
        <v>59</v>
      </c>
      <c r="F3246" s="1" t="s">
        <v>60</v>
      </c>
      <c r="G3246" s="1" t="s">
        <v>153</v>
      </c>
      <c r="H3246" s="1" t="s">
        <v>62</v>
      </c>
      <c r="I3246" s="1" t="s">
        <v>21</v>
      </c>
      <c r="J3246" s="1" t="s">
        <v>23</v>
      </c>
      <c r="K3246">
        <v>317.05799999999999</v>
      </c>
      <c r="L3246">
        <v>3</v>
      </c>
      <c r="M3246">
        <v>0.3</v>
      </c>
      <c r="N3246">
        <v>-18.117599999999999</v>
      </c>
      <c r="O3246">
        <f>(Table1[[#This Row],[Sales]]-Table1[[#This Row],[Profit]])/Table1[[#This Row],[Quantity]]</f>
        <v>111.72519999999999</v>
      </c>
      <c r="P3246">
        <f>Table1[[#This Row],[Sales]]/Table1[[#This Row],[Quantity]]</f>
        <v>105.68599999999999</v>
      </c>
      <c r="Q3246" t="str">
        <f t="shared" si="100"/>
        <v>2023</v>
      </c>
      <c r="R3246" t="str">
        <f t="shared" si="101"/>
        <v>12</v>
      </c>
      <c r="S3246">
        <f>CEILING(Table1[[#This Row],[Month]]/3,1)</f>
        <v>4</v>
      </c>
      <c r="T3246" s="9">
        <f>(Table1[[#This Row],[Profit]]/Table1[[#This Row],[Sales]])</f>
        <v>-5.7142857142857141E-2</v>
      </c>
    </row>
    <row r="3247" spans="1:20" x14ac:dyDescent="0.25">
      <c r="A3247">
        <v>20231211</v>
      </c>
      <c r="B3247" s="1" t="s">
        <v>357</v>
      </c>
      <c r="C3247" s="1" t="s">
        <v>52</v>
      </c>
      <c r="D3247" s="1" t="s">
        <v>53</v>
      </c>
      <c r="E3247" s="1" t="s">
        <v>27</v>
      </c>
      <c r="F3247" s="1" t="s">
        <v>28</v>
      </c>
      <c r="G3247" s="1" t="s">
        <v>306</v>
      </c>
      <c r="H3247" s="1" t="s">
        <v>40</v>
      </c>
      <c r="I3247" s="1" t="s">
        <v>30</v>
      </c>
      <c r="J3247" s="1" t="s">
        <v>94</v>
      </c>
      <c r="K3247">
        <v>49.08</v>
      </c>
      <c r="L3247">
        <v>3</v>
      </c>
      <c r="M3247">
        <v>0</v>
      </c>
      <c r="N3247">
        <v>4.9080000000000004</v>
      </c>
      <c r="O3247">
        <f>(Table1[[#This Row],[Sales]]-Table1[[#This Row],[Profit]])/Table1[[#This Row],[Quantity]]</f>
        <v>14.723999999999998</v>
      </c>
      <c r="P3247">
        <f>Table1[[#This Row],[Sales]]/Table1[[#This Row],[Quantity]]</f>
        <v>16.36</v>
      </c>
      <c r="Q3247" t="str">
        <f t="shared" si="100"/>
        <v>2023</v>
      </c>
      <c r="R3247" t="str">
        <f t="shared" si="101"/>
        <v>12</v>
      </c>
      <c r="S3247">
        <f>CEILING(Table1[[#This Row],[Month]]/3,1)</f>
        <v>4</v>
      </c>
      <c r="T3247" s="9">
        <f>(Table1[[#This Row],[Profit]]/Table1[[#This Row],[Sales]])</f>
        <v>0.1</v>
      </c>
    </row>
    <row r="3248" spans="1:20" x14ac:dyDescent="0.25">
      <c r="A3248">
        <v>20231211</v>
      </c>
      <c r="B3248" s="1" t="s">
        <v>357</v>
      </c>
      <c r="C3248" s="1" t="s">
        <v>52</v>
      </c>
      <c r="D3248" s="1" t="s">
        <v>53</v>
      </c>
      <c r="E3248" s="1" t="s">
        <v>27</v>
      </c>
      <c r="F3248" s="1" t="s">
        <v>28</v>
      </c>
      <c r="G3248" s="1" t="s">
        <v>306</v>
      </c>
      <c r="H3248" s="1" t="s">
        <v>40</v>
      </c>
      <c r="I3248" s="1" t="s">
        <v>30</v>
      </c>
      <c r="J3248" s="1" t="s">
        <v>37</v>
      </c>
      <c r="K3248">
        <v>324.89999999999998</v>
      </c>
      <c r="L3248">
        <v>5</v>
      </c>
      <c r="M3248">
        <v>0</v>
      </c>
      <c r="N3248">
        <v>38.988</v>
      </c>
      <c r="O3248">
        <f>(Table1[[#This Row],[Sales]]-Table1[[#This Row],[Profit]])/Table1[[#This Row],[Quantity]]</f>
        <v>57.182399999999994</v>
      </c>
      <c r="P3248">
        <f>Table1[[#This Row],[Sales]]/Table1[[#This Row],[Quantity]]</f>
        <v>64.97999999999999</v>
      </c>
      <c r="Q3248" t="str">
        <f t="shared" si="100"/>
        <v>2023</v>
      </c>
      <c r="R3248" t="str">
        <f t="shared" si="101"/>
        <v>12</v>
      </c>
      <c r="S3248">
        <f>CEILING(Table1[[#This Row],[Month]]/3,1)</f>
        <v>4</v>
      </c>
      <c r="T3248" s="9">
        <f>(Table1[[#This Row],[Profit]]/Table1[[#This Row],[Sales]])</f>
        <v>0.12000000000000001</v>
      </c>
    </row>
    <row r="3249" spans="1:20" x14ac:dyDescent="0.25">
      <c r="A3249">
        <v>20231211</v>
      </c>
      <c r="B3249" s="1" t="s">
        <v>357</v>
      </c>
      <c r="C3249" s="1" t="s">
        <v>52</v>
      </c>
      <c r="D3249" s="1" t="s">
        <v>53</v>
      </c>
      <c r="E3249" s="1" t="s">
        <v>27</v>
      </c>
      <c r="F3249" s="1" t="s">
        <v>28</v>
      </c>
      <c r="G3249" s="1" t="s">
        <v>306</v>
      </c>
      <c r="H3249" s="1" t="s">
        <v>40</v>
      </c>
      <c r="I3249" s="1" t="s">
        <v>30</v>
      </c>
      <c r="J3249" s="1" t="s">
        <v>42</v>
      </c>
      <c r="K3249">
        <v>18.239999999999998</v>
      </c>
      <c r="L3249">
        <v>3</v>
      </c>
      <c r="M3249">
        <v>0</v>
      </c>
      <c r="N3249">
        <v>5.2896000000000001</v>
      </c>
      <c r="O3249">
        <f>(Table1[[#This Row],[Sales]]-Table1[[#This Row],[Profit]])/Table1[[#This Row],[Quantity]]</f>
        <v>4.3167999999999997</v>
      </c>
      <c r="P3249">
        <f>Table1[[#This Row],[Sales]]/Table1[[#This Row],[Quantity]]</f>
        <v>6.0799999999999992</v>
      </c>
      <c r="Q3249" t="str">
        <f t="shared" si="100"/>
        <v>2023</v>
      </c>
      <c r="R3249" t="str">
        <f t="shared" si="101"/>
        <v>12</v>
      </c>
      <c r="S3249">
        <f>CEILING(Table1[[#This Row],[Month]]/3,1)</f>
        <v>4</v>
      </c>
      <c r="T3249" s="9">
        <f>(Table1[[#This Row],[Profit]]/Table1[[#This Row],[Sales]])</f>
        <v>0.29000000000000004</v>
      </c>
    </row>
    <row r="3250" spans="1:20" x14ac:dyDescent="0.25">
      <c r="A3250">
        <v>20220918</v>
      </c>
      <c r="B3250" s="1" t="s">
        <v>637</v>
      </c>
      <c r="C3250" s="1" t="s">
        <v>52</v>
      </c>
      <c r="D3250" s="1" t="s">
        <v>53</v>
      </c>
      <c r="E3250" s="1" t="s">
        <v>27</v>
      </c>
      <c r="F3250" s="1" t="s">
        <v>28</v>
      </c>
      <c r="G3250" s="1" t="s">
        <v>218</v>
      </c>
      <c r="H3250" s="1" t="s">
        <v>161</v>
      </c>
      <c r="I3250" s="1" t="s">
        <v>63</v>
      </c>
      <c r="J3250" s="1" t="s">
        <v>23</v>
      </c>
      <c r="K3250">
        <v>113.88800000000001</v>
      </c>
      <c r="L3250">
        <v>2</v>
      </c>
      <c r="M3250">
        <v>0.2</v>
      </c>
      <c r="N3250">
        <v>9.9651999999999994</v>
      </c>
      <c r="O3250">
        <f>(Table1[[#This Row],[Sales]]-Table1[[#This Row],[Profit]])/Table1[[#This Row],[Quantity]]</f>
        <v>51.961400000000005</v>
      </c>
      <c r="P3250">
        <f>Table1[[#This Row],[Sales]]/Table1[[#This Row],[Quantity]]</f>
        <v>56.944000000000003</v>
      </c>
      <c r="Q3250" t="str">
        <f t="shared" si="100"/>
        <v>2022</v>
      </c>
      <c r="R3250" t="str">
        <f t="shared" si="101"/>
        <v>09</v>
      </c>
      <c r="S3250">
        <f>CEILING(Table1[[#This Row],[Month]]/3,1)</f>
        <v>3</v>
      </c>
      <c r="T3250" s="9">
        <f>(Table1[[#This Row],[Profit]]/Table1[[#This Row],[Sales]])</f>
        <v>8.7499999999999994E-2</v>
      </c>
    </row>
    <row r="3251" spans="1:20" x14ac:dyDescent="0.25">
      <c r="A3251">
        <v>20220918</v>
      </c>
      <c r="B3251" s="1" t="s">
        <v>637</v>
      </c>
      <c r="C3251" s="1" t="s">
        <v>52</v>
      </c>
      <c r="D3251" s="1" t="s">
        <v>53</v>
      </c>
      <c r="E3251" s="1" t="s">
        <v>27</v>
      </c>
      <c r="F3251" s="1" t="s">
        <v>28</v>
      </c>
      <c r="G3251" s="1" t="s">
        <v>218</v>
      </c>
      <c r="H3251" s="1" t="s">
        <v>161</v>
      </c>
      <c r="I3251" s="1" t="s">
        <v>63</v>
      </c>
      <c r="J3251" s="1" t="s">
        <v>43</v>
      </c>
      <c r="K3251">
        <v>105.584</v>
      </c>
      <c r="L3251">
        <v>2</v>
      </c>
      <c r="M3251">
        <v>0.2</v>
      </c>
      <c r="N3251">
        <v>7.9188000000000001</v>
      </c>
      <c r="O3251">
        <f>(Table1[[#This Row],[Sales]]-Table1[[#This Row],[Profit]])/Table1[[#This Row],[Quantity]]</f>
        <v>48.832599999999999</v>
      </c>
      <c r="P3251">
        <f>Table1[[#This Row],[Sales]]/Table1[[#This Row],[Quantity]]</f>
        <v>52.792000000000002</v>
      </c>
      <c r="Q3251" t="str">
        <f t="shared" si="100"/>
        <v>2022</v>
      </c>
      <c r="R3251" t="str">
        <f t="shared" si="101"/>
        <v>09</v>
      </c>
      <c r="S3251">
        <f>CEILING(Table1[[#This Row],[Month]]/3,1)</f>
        <v>3</v>
      </c>
      <c r="T3251" s="9">
        <f>(Table1[[#This Row],[Profit]]/Table1[[#This Row],[Sales]])</f>
        <v>7.4999999999999997E-2</v>
      </c>
    </row>
    <row r="3252" spans="1:20" x14ac:dyDescent="0.25">
      <c r="A3252">
        <v>20221224</v>
      </c>
      <c r="B3252" s="1" t="s">
        <v>941</v>
      </c>
      <c r="C3252" s="1" t="s">
        <v>120</v>
      </c>
      <c r="D3252" s="1" t="s">
        <v>310</v>
      </c>
      <c r="E3252" s="1" t="s">
        <v>27</v>
      </c>
      <c r="F3252" s="1" t="s">
        <v>82</v>
      </c>
      <c r="G3252" s="1" t="s">
        <v>501</v>
      </c>
      <c r="H3252" s="1" t="s">
        <v>168</v>
      </c>
      <c r="I3252" s="1" t="s">
        <v>30</v>
      </c>
      <c r="J3252" s="1" t="s">
        <v>136</v>
      </c>
      <c r="K3252">
        <v>24.85</v>
      </c>
      <c r="L3252">
        <v>7</v>
      </c>
      <c r="M3252">
        <v>0</v>
      </c>
      <c r="N3252">
        <v>11.679500000000001</v>
      </c>
      <c r="O3252">
        <f>(Table1[[#This Row],[Sales]]-Table1[[#This Row],[Profit]])/Table1[[#This Row],[Quantity]]</f>
        <v>1.8815000000000002</v>
      </c>
      <c r="P3252">
        <f>Table1[[#This Row],[Sales]]/Table1[[#This Row],[Quantity]]</f>
        <v>3.5500000000000003</v>
      </c>
      <c r="Q3252" t="str">
        <f t="shared" si="100"/>
        <v>2022</v>
      </c>
      <c r="R3252" t="str">
        <f t="shared" si="101"/>
        <v>12</v>
      </c>
      <c r="S3252">
        <f>CEILING(Table1[[#This Row],[Month]]/3,1)</f>
        <v>4</v>
      </c>
      <c r="T3252" s="9">
        <f>(Table1[[#This Row],[Profit]]/Table1[[#This Row],[Sales]])</f>
        <v>0.47000000000000003</v>
      </c>
    </row>
    <row r="3253" spans="1:20" x14ac:dyDescent="0.25">
      <c r="A3253">
        <v>20230418</v>
      </c>
      <c r="B3253" s="1" t="s">
        <v>1108</v>
      </c>
      <c r="C3253" s="1" t="s">
        <v>85</v>
      </c>
      <c r="D3253" s="1" t="s">
        <v>86</v>
      </c>
      <c r="E3253" s="1" t="s">
        <v>17</v>
      </c>
      <c r="F3253" s="1" t="s">
        <v>34</v>
      </c>
      <c r="G3253" s="1" t="s">
        <v>447</v>
      </c>
      <c r="H3253" s="1" t="s">
        <v>62</v>
      </c>
      <c r="I3253" s="1" t="s">
        <v>21</v>
      </c>
      <c r="J3253" s="1" t="s">
        <v>41</v>
      </c>
      <c r="K3253">
        <v>60.311999999999998</v>
      </c>
      <c r="L3253">
        <v>3</v>
      </c>
      <c r="M3253">
        <v>0.2</v>
      </c>
      <c r="N3253">
        <v>5.2773000000000003</v>
      </c>
      <c r="O3253">
        <f>(Table1[[#This Row],[Sales]]-Table1[[#This Row],[Profit]])/Table1[[#This Row],[Quantity]]</f>
        <v>18.344899999999999</v>
      </c>
      <c r="P3253">
        <f>Table1[[#This Row],[Sales]]/Table1[[#This Row],[Quantity]]</f>
        <v>20.103999999999999</v>
      </c>
      <c r="Q3253" t="str">
        <f t="shared" si="100"/>
        <v>2023</v>
      </c>
      <c r="R3253" t="str">
        <f t="shared" si="101"/>
        <v>04</v>
      </c>
      <c r="S3253">
        <f>CEILING(Table1[[#This Row],[Month]]/3,1)</f>
        <v>2</v>
      </c>
      <c r="T3253" s="9">
        <f>(Table1[[#This Row],[Profit]]/Table1[[#This Row],[Sales]])</f>
        <v>8.7500000000000008E-2</v>
      </c>
    </row>
    <row r="3254" spans="1:20" x14ac:dyDescent="0.25">
      <c r="A3254">
        <v>20231028</v>
      </c>
      <c r="B3254" s="1" t="s">
        <v>98</v>
      </c>
      <c r="C3254" s="1" t="s">
        <v>108</v>
      </c>
      <c r="D3254" s="1" t="s">
        <v>143</v>
      </c>
      <c r="E3254" s="1" t="s">
        <v>59</v>
      </c>
      <c r="F3254" s="1" t="s">
        <v>110</v>
      </c>
      <c r="G3254" s="1" t="s">
        <v>100</v>
      </c>
      <c r="H3254" s="1" t="s">
        <v>101</v>
      </c>
      <c r="I3254" s="1" t="s">
        <v>63</v>
      </c>
      <c r="J3254" s="1" t="s">
        <v>42</v>
      </c>
      <c r="K3254">
        <v>7.056</v>
      </c>
      <c r="L3254">
        <v>3</v>
      </c>
      <c r="M3254">
        <v>0.2</v>
      </c>
      <c r="N3254">
        <v>2.2050000000000001</v>
      </c>
      <c r="O3254">
        <f>(Table1[[#This Row],[Sales]]-Table1[[#This Row],[Profit]])/Table1[[#This Row],[Quantity]]</f>
        <v>1.617</v>
      </c>
      <c r="P3254">
        <f>Table1[[#This Row],[Sales]]/Table1[[#This Row],[Quantity]]</f>
        <v>2.3519999999999999</v>
      </c>
      <c r="Q3254" t="str">
        <f t="shared" si="100"/>
        <v>2023</v>
      </c>
      <c r="R3254" t="str">
        <f t="shared" si="101"/>
        <v>10</v>
      </c>
      <c r="S3254">
        <f>CEILING(Table1[[#This Row],[Month]]/3,1)</f>
        <v>4</v>
      </c>
      <c r="T3254" s="9">
        <f>(Table1[[#This Row],[Profit]]/Table1[[#This Row],[Sales]])</f>
        <v>0.3125</v>
      </c>
    </row>
    <row r="3255" spans="1:20" x14ac:dyDescent="0.25">
      <c r="A3255">
        <v>20231028</v>
      </c>
      <c r="B3255" s="1" t="s">
        <v>98</v>
      </c>
      <c r="C3255" s="1" t="s">
        <v>108</v>
      </c>
      <c r="D3255" s="1" t="s">
        <v>143</v>
      </c>
      <c r="E3255" s="1" t="s">
        <v>59</v>
      </c>
      <c r="F3255" s="1" t="s">
        <v>110</v>
      </c>
      <c r="G3255" s="1" t="s">
        <v>100</v>
      </c>
      <c r="H3255" s="1" t="s">
        <v>101</v>
      </c>
      <c r="I3255" s="1" t="s">
        <v>63</v>
      </c>
      <c r="J3255" s="1" t="s">
        <v>43</v>
      </c>
      <c r="K3255">
        <v>27.184000000000001</v>
      </c>
      <c r="L3255">
        <v>2</v>
      </c>
      <c r="M3255">
        <v>0.2</v>
      </c>
      <c r="N3255">
        <v>2.0388000000000002</v>
      </c>
      <c r="O3255">
        <f>(Table1[[#This Row],[Sales]]-Table1[[#This Row],[Profit]])/Table1[[#This Row],[Quantity]]</f>
        <v>12.572600000000001</v>
      </c>
      <c r="P3255">
        <f>Table1[[#This Row],[Sales]]/Table1[[#This Row],[Quantity]]</f>
        <v>13.592000000000001</v>
      </c>
      <c r="Q3255" t="str">
        <f t="shared" si="100"/>
        <v>2023</v>
      </c>
      <c r="R3255" t="str">
        <f t="shared" si="101"/>
        <v>10</v>
      </c>
      <c r="S3255">
        <f>CEILING(Table1[[#This Row],[Month]]/3,1)</f>
        <v>4</v>
      </c>
      <c r="T3255" s="9">
        <f>(Table1[[#This Row],[Profit]]/Table1[[#This Row],[Sales]])</f>
        <v>7.4999999999999997E-2</v>
      </c>
    </row>
    <row r="3256" spans="1:20" x14ac:dyDescent="0.25">
      <c r="A3256">
        <v>20220709</v>
      </c>
      <c r="B3256" s="1" t="s">
        <v>764</v>
      </c>
      <c r="C3256" s="1" t="s">
        <v>52</v>
      </c>
      <c r="D3256" s="1" t="s">
        <v>53</v>
      </c>
      <c r="E3256" s="1" t="s">
        <v>27</v>
      </c>
      <c r="F3256" s="1" t="s">
        <v>28</v>
      </c>
      <c r="G3256" s="1" t="s">
        <v>236</v>
      </c>
      <c r="H3256" s="1" t="s">
        <v>168</v>
      </c>
      <c r="I3256" s="1" t="s">
        <v>21</v>
      </c>
      <c r="J3256" s="1" t="s">
        <v>43</v>
      </c>
      <c r="K3256">
        <v>107.98399999999999</v>
      </c>
      <c r="L3256">
        <v>1</v>
      </c>
      <c r="M3256">
        <v>0.2</v>
      </c>
      <c r="N3256">
        <v>9.4486000000000008</v>
      </c>
      <c r="O3256">
        <f>(Table1[[#This Row],[Sales]]-Table1[[#This Row],[Profit]])/Table1[[#This Row],[Quantity]]</f>
        <v>98.535399999999996</v>
      </c>
      <c r="P3256">
        <f>Table1[[#This Row],[Sales]]/Table1[[#This Row],[Quantity]]</f>
        <v>107.98399999999999</v>
      </c>
      <c r="Q3256" t="str">
        <f t="shared" si="100"/>
        <v>2022</v>
      </c>
      <c r="R3256" t="str">
        <f t="shared" si="101"/>
        <v>07</v>
      </c>
      <c r="S3256">
        <f>CEILING(Table1[[#This Row],[Month]]/3,1)</f>
        <v>3</v>
      </c>
      <c r="T3256" s="9">
        <f>(Table1[[#This Row],[Profit]]/Table1[[#This Row],[Sales]])</f>
        <v>8.7500000000000008E-2</v>
      </c>
    </row>
    <row r="3257" spans="1:20" x14ac:dyDescent="0.25">
      <c r="A3257">
        <v>20220709</v>
      </c>
      <c r="B3257" s="1" t="s">
        <v>764</v>
      </c>
      <c r="C3257" s="1" t="s">
        <v>52</v>
      </c>
      <c r="D3257" s="1" t="s">
        <v>53</v>
      </c>
      <c r="E3257" s="1" t="s">
        <v>27</v>
      </c>
      <c r="F3257" s="1" t="s">
        <v>28</v>
      </c>
      <c r="G3257" s="1" t="s">
        <v>236</v>
      </c>
      <c r="H3257" s="1" t="s">
        <v>168</v>
      </c>
      <c r="I3257" s="1" t="s">
        <v>21</v>
      </c>
      <c r="J3257" s="1" t="s">
        <v>36</v>
      </c>
      <c r="K3257">
        <v>19.295999999999999</v>
      </c>
      <c r="L3257">
        <v>3</v>
      </c>
      <c r="M3257">
        <v>0.2</v>
      </c>
      <c r="N3257">
        <v>6.03</v>
      </c>
      <c r="O3257">
        <f>(Table1[[#This Row],[Sales]]-Table1[[#This Row],[Profit]])/Table1[[#This Row],[Quantity]]</f>
        <v>4.4219999999999997</v>
      </c>
      <c r="P3257">
        <f>Table1[[#This Row],[Sales]]/Table1[[#This Row],[Quantity]]</f>
        <v>6.4319999999999995</v>
      </c>
      <c r="Q3257" t="str">
        <f t="shared" si="100"/>
        <v>2022</v>
      </c>
      <c r="R3257" t="str">
        <f t="shared" si="101"/>
        <v>07</v>
      </c>
      <c r="S3257">
        <f>CEILING(Table1[[#This Row],[Month]]/3,1)</f>
        <v>3</v>
      </c>
      <c r="T3257" s="9">
        <f>(Table1[[#This Row],[Profit]]/Table1[[#This Row],[Sales]])</f>
        <v>0.3125</v>
      </c>
    </row>
    <row r="3258" spans="1:20" x14ac:dyDescent="0.25">
      <c r="A3258">
        <v>20210809</v>
      </c>
      <c r="B3258" s="1" t="s">
        <v>112</v>
      </c>
      <c r="C3258" s="1" t="s">
        <v>32</v>
      </c>
      <c r="D3258" s="1" t="s">
        <v>437</v>
      </c>
      <c r="E3258" s="1" t="s">
        <v>17</v>
      </c>
      <c r="F3258" s="1" t="s">
        <v>34</v>
      </c>
      <c r="G3258" s="1" t="s">
        <v>93</v>
      </c>
      <c r="H3258" s="1" t="s">
        <v>69</v>
      </c>
      <c r="I3258" s="1" t="s">
        <v>30</v>
      </c>
      <c r="J3258" s="1" t="s">
        <v>23</v>
      </c>
      <c r="K3258">
        <v>4.6079999999999997</v>
      </c>
      <c r="L3258">
        <v>2</v>
      </c>
      <c r="M3258">
        <v>0.2</v>
      </c>
      <c r="N3258">
        <v>1.6704000000000001</v>
      </c>
      <c r="O3258">
        <f>(Table1[[#This Row],[Sales]]-Table1[[#This Row],[Profit]])/Table1[[#This Row],[Quantity]]</f>
        <v>1.4687999999999999</v>
      </c>
      <c r="P3258">
        <f>Table1[[#This Row],[Sales]]/Table1[[#This Row],[Quantity]]</f>
        <v>2.3039999999999998</v>
      </c>
      <c r="Q3258" t="str">
        <f t="shared" si="100"/>
        <v>2021</v>
      </c>
      <c r="R3258" t="str">
        <f t="shared" si="101"/>
        <v>08</v>
      </c>
      <c r="S3258">
        <f>CEILING(Table1[[#This Row],[Month]]/3,1)</f>
        <v>3</v>
      </c>
      <c r="T3258" s="9">
        <f>(Table1[[#This Row],[Profit]]/Table1[[#This Row],[Sales]])</f>
        <v>0.36250000000000004</v>
      </c>
    </row>
    <row r="3259" spans="1:20" x14ac:dyDescent="0.25">
      <c r="A3259">
        <v>20221210</v>
      </c>
      <c r="B3259" s="1" t="s">
        <v>815</v>
      </c>
      <c r="C3259" s="1" t="s">
        <v>156</v>
      </c>
      <c r="D3259" s="1" t="s">
        <v>157</v>
      </c>
      <c r="E3259" s="1" t="s">
        <v>17</v>
      </c>
      <c r="F3259" s="1" t="s">
        <v>73</v>
      </c>
      <c r="G3259" s="1" t="s">
        <v>104</v>
      </c>
      <c r="H3259" s="1" t="s">
        <v>91</v>
      </c>
      <c r="I3259" s="1" t="s">
        <v>30</v>
      </c>
      <c r="J3259" s="1" t="s">
        <v>36</v>
      </c>
      <c r="K3259">
        <v>79.974000000000004</v>
      </c>
      <c r="L3259">
        <v>3</v>
      </c>
      <c r="M3259">
        <v>0.4</v>
      </c>
      <c r="N3259">
        <v>-29.323799999999999</v>
      </c>
      <c r="O3259">
        <f>(Table1[[#This Row],[Sales]]-Table1[[#This Row],[Profit]])/Table1[[#This Row],[Quantity]]</f>
        <v>36.432600000000001</v>
      </c>
      <c r="P3259">
        <f>Table1[[#This Row],[Sales]]/Table1[[#This Row],[Quantity]]</f>
        <v>26.658000000000001</v>
      </c>
      <c r="Q3259" t="str">
        <f t="shared" si="100"/>
        <v>2022</v>
      </c>
      <c r="R3259" t="str">
        <f t="shared" si="101"/>
        <v>12</v>
      </c>
      <c r="S3259">
        <f>CEILING(Table1[[#This Row],[Month]]/3,1)</f>
        <v>4</v>
      </c>
      <c r="T3259" s="9">
        <f>(Table1[[#This Row],[Profit]]/Table1[[#This Row],[Sales]])</f>
        <v>-0.36666666666666664</v>
      </c>
    </row>
    <row r="3260" spans="1:20" x14ac:dyDescent="0.25">
      <c r="A3260">
        <v>20221210</v>
      </c>
      <c r="B3260" s="1" t="s">
        <v>815</v>
      </c>
      <c r="C3260" s="1" t="s">
        <v>156</v>
      </c>
      <c r="D3260" s="1" t="s">
        <v>157</v>
      </c>
      <c r="E3260" s="1" t="s">
        <v>17</v>
      </c>
      <c r="F3260" s="1" t="s">
        <v>73</v>
      </c>
      <c r="G3260" s="1" t="s">
        <v>104</v>
      </c>
      <c r="H3260" s="1" t="s">
        <v>91</v>
      </c>
      <c r="I3260" s="1" t="s">
        <v>30</v>
      </c>
      <c r="J3260" s="1" t="s">
        <v>36</v>
      </c>
      <c r="K3260">
        <v>2.9460000000000002</v>
      </c>
      <c r="L3260">
        <v>2</v>
      </c>
      <c r="M3260">
        <v>0.7</v>
      </c>
      <c r="N3260">
        <v>-2.0621999999999998</v>
      </c>
      <c r="O3260">
        <f>(Table1[[#This Row],[Sales]]-Table1[[#This Row],[Profit]])/Table1[[#This Row],[Quantity]]</f>
        <v>2.5041000000000002</v>
      </c>
      <c r="P3260">
        <f>Table1[[#This Row],[Sales]]/Table1[[#This Row],[Quantity]]</f>
        <v>1.4730000000000001</v>
      </c>
      <c r="Q3260" t="str">
        <f t="shared" si="100"/>
        <v>2022</v>
      </c>
      <c r="R3260" t="str">
        <f t="shared" si="101"/>
        <v>12</v>
      </c>
      <c r="S3260">
        <f>CEILING(Table1[[#This Row],[Month]]/3,1)</f>
        <v>4</v>
      </c>
      <c r="T3260" s="9">
        <f>(Table1[[#This Row],[Profit]]/Table1[[#This Row],[Sales]])</f>
        <v>-0.69999999999999984</v>
      </c>
    </row>
    <row r="3261" spans="1:20" x14ac:dyDescent="0.25">
      <c r="A3261">
        <v>20221114</v>
      </c>
      <c r="B3261" s="1" t="s">
        <v>1109</v>
      </c>
      <c r="C3261" s="1" t="s">
        <v>108</v>
      </c>
      <c r="D3261" s="1" t="s">
        <v>271</v>
      </c>
      <c r="E3261" s="1" t="s">
        <v>59</v>
      </c>
      <c r="F3261" s="1" t="s">
        <v>110</v>
      </c>
      <c r="G3261" s="1" t="s">
        <v>171</v>
      </c>
      <c r="H3261" s="1" t="s">
        <v>40</v>
      </c>
      <c r="I3261" s="1" t="s">
        <v>63</v>
      </c>
      <c r="J3261" s="1" t="s">
        <v>36</v>
      </c>
      <c r="K3261">
        <v>3.1360000000000001</v>
      </c>
      <c r="L3261">
        <v>2</v>
      </c>
      <c r="M3261">
        <v>0.8</v>
      </c>
      <c r="N3261">
        <v>-4.7039999999999997</v>
      </c>
      <c r="O3261">
        <f>(Table1[[#This Row],[Sales]]-Table1[[#This Row],[Profit]])/Table1[[#This Row],[Quantity]]</f>
        <v>3.92</v>
      </c>
      <c r="P3261">
        <f>Table1[[#This Row],[Sales]]/Table1[[#This Row],[Quantity]]</f>
        <v>1.5680000000000001</v>
      </c>
      <c r="Q3261" t="str">
        <f t="shared" si="100"/>
        <v>2022</v>
      </c>
      <c r="R3261" t="str">
        <f t="shared" si="101"/>
        <v>11</v>
      </c>
      <c r="S3261">
        <f>CEILING(Table1[[#This Row],[Month]]/3,1)</f>
        <v>4</v>
      </c>
      <c r="T3261" s="9">
        <f>(Table1[[#This Row],[Profit]]/Table1[[#This Row],[Sales]])</f>
        <v>-1.4999999999999998</v>
      </c>
    </row>
    <row r="3262" spans="1:20" x14ac:dyDescent="0.25">
      <c r="A3262">
        <v>20201114</v>
      </c>
      <c r="B3262" s="1" t="s">
        <v>1110</v>
      </c>
      <c r="C3262" s="1" t="s">
        <v>57</v>
      </c>
      <c r="D3262" s="1" t="s">
        <v>99</v>
      </c>
      <c r="E3262" s="1" t="s">
        <v>59</v>
      </c>
      <c r="F3262" s="1" t="s">
        <v>60</v>
      </c>
      <c r="G3262" s="1" t="s">
        <v>474</v>
      </c>
      <c r="H3262" s="1" t="s">
        <v>20</v>
      </c>
      <c r="I3262" s="1" t="s">
        <v>30</v>
      </c>
      <c r="J3262" s="1" t="s">
        <v>50</v>
      </c>
      <c r="K3262">
        <v>20.736000000000001</v>
      </c>
      <c r="L3262">
        <v>4</v>
      </c>
      <c r="M3262">
        <v>0.2</v>
      </c>
      <c r="N3262">
        <v>7.2576000000000001</v>
      </c>
      <c r="O3262">
        <f>(Table1[[#This Row],[Sales]]-Table1[[#This Row],[Profit]])/Table1[[#This Row],[Quantity]]</f>
        <v>3.3696000000000002</v>
      </c>
      <c r="P3262">
        <f>Table1[[#This Row],[Sales]]/Table1[[#This Row],[Quantity]]</f>
        <v>5.1840000000000002</v>
      </c>
      <c r="Q3262" t="str">
        <f t="shared" si="100"/>
        <v>2020</v>
      </c>
      <c r="R3262" t="str">
        <f t="shared" si="101"/>
        <v>11</v>
      </c>
      <c r="S3262">
        <f>CEILING(Table1[[#This Row],[Month]]/3,1)</f>
        <v>4</v>
      </c>
      <c r="T3262" s="9">
        <f>(Table1[[#This Row],[Profit]]/Table1[[#This Row],[Sales]])</f>
        <v>0.35</v>
      </c>
    </row>
    <row r="3263" spans="1:20" x14ac:dyDescent="0.25">
      <c r="A3263">
        <v>20201117</v>
      </c>
      <c r="B3263" s="1" t="s">
        <v>358</v>
      </c>
      <c r="C3263" s="1" t="s">
        <v>25</v>
      </c>
      <c r="D3263" s="1" t="s">
        <v>77</v>
      </c>
      <c r="E3263" s="1" t="s">
        <v>27</v>
      </c>
      <c r="F3263" s="1" t="s">
        <v>28</v>
      </c>
      <c r="G3263" s="1" t="s">
        <v>360</v>
      </c>
      <c r="H3263" s="1" t="s">
        <v>40</v>
      </c>
      <c r="I3263" s="1" t="s">
        <v>30</v>
      </c>
      <c r="J3263" s="1" t="s">
        <v>94</v>
      </c>
      <c r="K3263">
        <v>99.98</v>
      </c>
      <c r="L3263">
        <v>2</v>
      </c>
      <c r="M3263">
        <v>0</v>
      </c>
      <c r="N3263">
        <v>7.9984000000000002</v>
      </c>
      <c r="O3263">
        <f>(Table1[[#This Row],[Sales]]-Table1[[#This Row],[Profit]])/Table1[[#This Row],[Quantity]]</f>
        <v>45.9908</v>
      </c>
      <c r="P3263">
        <f>Table1[[#This Row],[Sales]]/Table1[[#This Row],[Quantity]]</f>
        <v>49.99</v>
      </c>
      <c r="Q3263" t="str">
        <f t="shared" si="100"/>
        <v>2020</v>
      </c>
      <c r="R3263" t="str">
        <f t="shared" si="101"/>
        <v>11</v>
      </c>
      <c r="S3263">
        <f>CEILING(Table1[[#This Row],[Month]]/3,1)</f>
        <v>4</v>
      </c>
      <c r="T3263" s="9">
        <f>(Table1[[#This Row],[Profit]]/Table1[[#This Row],[Sales]])</f>
        <v>0.08</v>
      </c>
    </row>
    <row r="3264" spans="1:20" x14ac:dyDescent="0.25">
      <c r="A3264">
        <v>20201117</v>
      </c>
      <c r="B3264" s="1" t="s">
        <v>358</v>
      </c>
      <c r="C3264" s="1" t="s">
        <v>25</v>
      </c>
      <c r="D3264" s="1" t="s">
        <v>77</v>
      </c>
      <c r="E3264" s="1" t="s">
        <v>27</v>
      </c>
      <c r="F3264" s="1" t="s">
        <v>28</v>
      </c>
      <c r="G3264" s="1" t="s">
        <v>360</v>
      </c>
      <c r="H3264" s="1" t="s">
        <v>40</v>
      </c>
      <c r="I3264" s="1" t="s">
        <v>30</v>
      </c>
      <c r="J3264" s="1" t="s">
        <v>50</v>
      </c>
      <c r="K3264">
        <v>733.95</v>
      </c>
      <c r="L3264">
        <v>7</v>
      </c>
      <c r="M3264">
        <v>0</v>
      </c>
      <c r="N3264">
        <v>352.29599999999999</v>
      </c>
      <c r="O3264">
        <f>(Table1[[#This Row],[Sales]]-Table1[[#This Row],[Profit]])/Table1[[#This Row],[Quantity]]</f>
        <v>54.522000000000006</v>
      </c>
      <c r="P3264">
        <f>Table1[[#This Row],[Sales]]/Table1[[#This Row],[Quantity]]</f>
        <v>104.85000000000001</v>
      </c>
      <c r="Q3264" t="str">
        <f t="shared" si="100"/>
        <v>2020</v>
      </c>
      <c r="R3264" t="str">
        <f t="shared" si="101"/>
        <v>11</v>
      </c>
      <c r="S3264">
        <f>CEILING(Table1[[#This Row],[Month]]/3,1)</f>
        <v>4</v>
      </c>
      <c r="T3264" s="9">
        <f>(Table1[[#This Row],[Profit]]/Table1[[#This Row],[Sales]])</f>
        <v>0.48</v>
      </c>
    </row>
    <row r="3265" spans="1:20" x14ac:dyDescent="0.25">
      <c r="A3265">
        <v>20201117</v>
      </c>
      <c r="B3265" s="1" t="s">
        <v>358</v>
      </c>
      <c r="C3265" s="1" t="s">
        <v>25</v>
      </c>
      <c r="D3265" s="1" t="s">
        <v>77</v>
      </c>
      <c r="E3265" s="1" t="s">
        <v>27</v>
      </c>
      <c r="F3265" s="1" t="s">
        <v>28</v>
      </c>
      <c r="G3265" s="1" t="s">
        <v>360</v>
      </c>
      <c r="H3265" s="1" t="s">
        <v>40</v>
      </c>
      <c r="I3265" s="1" t="s">
        <v>30</v>
      </c>
      <c r="J3265" s="1" t="s">
        <v>44</v>
      </c>
      <c r="K3265">
        <v>241.44</v>
      </c>
      <c r="L3265">
        <v>3</v>
      </c>
      <c r="M3265">
        <v>0</v>
      </c>
      <c r="N3265">
        <v>72.432000000000002</v>
      </c>
      <c r="O3265">
        <f>(Table1[[#This Row],[Sales]]-Table1[[#This Row],[Profit]])/Table1[[#This Row],[Quantity]]</f>
        <v>56.335999999999991</v>
      </c>
      <c r="P3265">
        <f>Table1[[#This Row],[Sales]]/Table1[[#This Row],[Quantity]]</f>
        <v>80.48</v>
      </c>
      <c r="Q3265" t="str">
        <f t="shared" si="100"/>
        <v>2020</v>
      </c>
      <c r="R3265" t="str">
        <f t="shared" si="101"/>
        <v>11</v>
      </c>
      <c r="S3265">
        <f>CEILING(Table1[[#This Row],[Month]]/3,1)</f>
        <v>4</v>
      </c>
      <c r="T3265" s="9">
        <f>(Table1[[#This Row],[Profit]]/Table1[[#This Row],[Sales]])</f>
        <v>0.3</v>
      </c>
    </row>
    <row r="3266" spans="1:20" x14ac:dyDescent="0.25">
      <c r="A3266">
        <v>20220305</v>
      </c>
      <c r="B3266" s="1" t="s">
        <v>955</v>
      </c>
      <c r="C3266" s="1" t="s">
        <v>32</v>
      </c>
      <c r="D3266" s="1" t="s">
        <v>420</v>
      </c>
      <c r="E3266" s="1" t="s">
        <v>17</v>
      </c>
      <c r="F3266" s="1" t="s">
        <v>34</v>
      </c>
      <c r="G3266" s="1" t="s">
        <v>167</v>
      </c>
      <c r="H3266" s="1" t="s">
        <v>168</v>
      </c>
      <c r="I3266" s="1" t="s">
        <v>30</v>
      </c>
      <c r="J3266" s="1" t="s">
        <v>23</v>
      </c>
      <c r="K3266">
        <v>10.08</v>
      </c>
      <c r="L3266">
        <v>4</v>
      </c>
      <c r="M3266">
        <v>0.2</v>
      </c>
      <c r="N3266">
        <v>3.528</v>
      </c>
      <c r="O3266">
        <f>(Table1[[#This Row],[Sales]]-Table1[[#This Row],[Profit]])/Table1[[#This Row],[Quantity]]</f>
        <v>1.6379999999999999</v>
      </c>
      <c r="P3266">
        <f>Table1[[#This Row],[Sales]]/Table1[[#This Row],[Quantity]]</f>
        <v>2.52</v>
      </c>
      <c r="Q3266" t="str">
        <f t="shared" si="100"/>
        <v>2022</v>
      </c>
      <c r="R3266" t="str">
        <f t="shared" si="101"/>
        <v>03</v>
      </c>
      <c r="S3266">
        <f>CEILING(Table1[[#This Row],[Month]]/3,1)</f>
        <v>1</v>
      </c>
      <c r="T3266" s="9">
        <f>(Table1[[#This Row],[Profit]]/Table1[[#This Row],[Sales]])</f>
        <v>0.35</v>
      </c>
    </row>
    <row r="3267" spans="1:20" x14ac:dyDescent="0.25">
      <c r="A3267">
        <v>20201011</v>
      </c>
      <c r="B3267" s="1" t="s">
        <v>907</v>
      </c>
      <c r="C3267" s="1" t="s">
        <v>85</v>
      </c>
      <c r="D3267" s="1" t="s">
        <v>86</v>
      </c>
      <c r="E3267" s="1" t="s">
        <v>17</v>
      </c>
      <c r="F3267" s="1" t="s">
        <v>34</v>
      </c>
      <c r="G3267" s="1" t="s">
        <v>291</v>
      </c>
      <c r="H3267" s="1" t="s">
        <v>69</v>
      </c>
      <c r="I3267" s="1" t="s">
        <v>21</v>
      </c>
      <c r="J3267" s="1" t="s">
        <v>37</v>
      </c>
      <c r="K3267">
        <v>281.904</v>
      </c>
      <c r="L3267">
        <v>2</v>
      </c>
      <c r="M3267">
        <v>0.2</v>
      </c>
      <c r="N3267">
        <v>10.571400000000001</v>
      </c>
      <c r="O3267">
        <f>(Table1[[#This Row],[Sales]]-Table1[[#This Row],[Profit]])/Table1[[#This Row],[Quantity]]</f>
        <v>135.66630000000001</v>
      </c>
      <c r="P3267">
        <f>Table1[[#This Row],[Sales]]/Table1[[#This Row],[Quantity]]</f>
        <v>140.952</v>
      </c>
      <c r="Q3267" t="str">
        <f t="shared" ref="Q3267:Q3330" si="102">LEFT(A3267,4)</f>
        <v>2020</v>
      </c>
      <c r="R3267" t="str">
        <f t="shared" ref="R3267:R3330" si="103">MID(A3267,5,2)</f>
        <v>10</v>
      </c>
      <c r="S3267">
        <f>CEILING(Table1[[#This Row],[Month]]/3,1)</f>
        <v>4</v>
      </c>
      <c r="T3267" s="9">
        <f>(Table1[[#This Row],[Profit]]/Table1[[#This Row],[Sales]])</f>
        <v>3.7500000000000006E-2</v>
      </c>
    </row>
    <row r="3268" spans="1:20" x14ac:dyDescent="0.25">
      <c r="A3268">
        <v>20201011</v>
      </c>
      <c r="B3268" s="1" t="s">
        <v>907</v>
      </c>
      <c r="C3268" s="1" t="s">
        <v>85</v>
      </c>
      <c r="D3268" s="1" t="s">
        <v>86</v>
      </c>
      <c r="E3268" s="1" t="s">
        <v>17</v>
      </c>
      <c r="F3268" s="1" t="s">
        <v>34</v>
      </c>
      <c r="G3268" s="1" t="s">
        <v>291</v>
      </c>
      <c r="H3268" s="1" t="s">
        <v>69</v>
      </c>
      <c r="I3268" s="1" t="s">
        <v>21</v>
      </c>
      <c r="J3268" s="1" t="s">
        <v>97</v>
      </c>
      <c r="K3268">
        <v>201.43199999999999</v>
      </c>
      <c r="L3268">
        <v>3</v>
      </c>
      <c r="M3268">
        <v>0.2</v>
      </c>
      <c r="N3268">
        <v>67.9833</v>
      </c>
      <c r="O3268">
        <f>(Table1[[#This Row],[Sales]]-Table1[[#This Row],[Profit]])/Table1[[#This Row],[Quantity]]</f>
        <v>44.482899999999994</v>
      </c>
      <c r="P3268">
        <f>Table1[[#This Row],[Sales]]/Table1[[#This Row],[Quantity]]</f>
        <v>67.143999999999991</v>
      </c>
      <c r="Q3268" t="str">
        <f t="shared" si="102"/>
        <v>2020</v>
      </c>
      <c r="R3268" t="str">
        <f t="shared" si="103"/>
        <v>10</v>
      </c>
      <c r="S3268">
        <f>CEILING(Table1[[#This Row],[Month]]/3,1)</f>
        <v>4</v>
      </c>
      <c r="T3268" s="9">
        <f>(Table1[[#This Row],[Profit]]/Table1[[#This Row],[Sales]])</f>
        <v>0.33750000000000002</v>
      </c>
    </row>
    <row r="3269" spans="1:20" x14ac:dyDescent="0.25">
      <c r="A3269">
        <v>20200522</v>
      </c>
      <c r="B3269" s="1" t="s">
        <v>1111</v>
      </c>
      <c r="C3269" s="1" t="s">
        <v>163</v>
      </c>
      <c r="D3269" s="1" t="s">
        <v>164</v>
      </c>
      <c r="E3269" s="1" t="s">
        <v>17</v>
      </c>
      <c r="F3269" s="1" t="s">
        <v>34</v>
      </c>
      <c r="G3269" s="1" t="s">
        <v>153</v>
      </c>
      <c r="H3269" s="1" t="s">
        <v>62</v>
      </c>
      <c r="I3269" s="1" t="s">
        <v>21</v>
      </c>
      <c r="J3269" s="1" t="s">
        <v>43</v>
      </c>
      <c r="K3269">
        <v>135.97999999999999</v>
      </c>
      <c r="L3269">
        <v>2</v>
      </c>
      <c r="M3269">
        <v>0</v>
      </c>
      <c r="N3269">
        <v>33.994999999999997</v>
      </c>
      <c r="O3269">
        <f>(Table1[[#This Row],[Sales]]-Table1[[#This Row],[Profit]])/Table1[[#This Row],[Quantity]]</f>
        <v>50.992499999999993</v>
      </c>
      <c r="P3269">
        <f>Table1[[#This Row],[Sales]]/Table1[[#This Row],[Quantity]]</f>
        <v>67.989999999999995</v>
      </c>
      <c r="Q3269" t="str">
        <f t="shared" si="102"/>
        <v>2020</v>
      </c>
      <c r="R3269" t="str">
        <f t="shared" si="103"/>
        <v>05</v>
      </c>
      <c r="S3269">
        <f>CEILING(Table1[[#This Row],[Month]]/3,1)</f>
        <v>2</v>
      </c>
      <c r="T3269" s="9">
        <f>(Table1[[#This Row],[Profit]]/Table1[[#This Row],[Sales]])</f>
        <v>0.25</v>
      </c>
    </row>
    <row r="3270" spans="1:20" x14ac:dyDescent="0.25">
      <c r="A3270">
        <v>20200522</v>
      </c>
      <c r="B3270" s="1" t="s">
        <v>1111</v>
      </c>
      <c r="C3270" s="1" t="s">
        <v>163</v>
      </c>
      <c r="D3270" s="1" t="s">
        <v>164</v>
      </c>
      <c r="E3270" s="1" t="s">
        <v>17</v>
      </c>
      <c r="F3270" s="1" t="s">
        <v>34</v>
      </c>
      <c r="G3270" s="1" t="s">
        <v>153</v>
      </c>
      <c r="H3270" s="1" t="s">
        <v>62</v>
      </c>
      <c r="I3270" s="1" t="s">
        <v>21</v>
      </c>
      <c r="J3270" s="1" t="s">
        <v>43</v>
      </c>
      <c r="K3270">
        <v>44.95</v>
      </c>
      <c r="L3270">
        <v>1</v>
      </c>
      <c r="M3270">
        <v>0</v>
      </c>
      <c r="N3270">
        <v>12.586</v>
      </c>
      <c r="O3270">
        <f>(Table1[[#This Row],[Sales]]-Table1[[#This Row],[Profit]])/Table1[[#This Row],[Quantity]]</f>
        <v>32.364000000000004</v>
      </c>
      <c r="P3270">
        <f>Table1[[#This Row],[Sales]]/Table1[[#This Row],[Quantity]]</f>
        <v>44.95</v>
      </c>
      <c r="Q3270" t="str">
        <f t="shared" si="102"/>
        <v>2020</v>
      </c>
      <c r="R3270" t="str">
        <f t="shared" si="103"/>
        <v>05</v>
      </c>
      <c r="S3270">
        <f>CEILING(Table1[[#This Row],[Month]]/3,1)</f>
        <v>2</v>
      </c>
      <c r="T3270" s="9">
        <f>(Table1[[#This Row],[Profit]]/Table1[[#This Row],[Sales]])</f>
        <v>0.27999999999999997</v>
      </c>
    </row>
    <row r="3271" spans="1:20" x14ac:dyDescent="0.25">
      <c r="A3271">
        <v>20200715</v>
      </c>
      <c r="B3271" s="1" t="s">
        <v>304</v>
      </c>
      <c r="C3271" s="1" t="s">
        <v>994</v>
      </c>
      <c r="D3271" s="1" t="s">
        <v>995</v>
      </c>
      <c r="E3271" s="1" t="s">
        <v>17</v>
      </c>
      <c r="F3271" s="1" t="s">
        <v>34</v>
      </c>
      <c r="G3271" s="1" t="s">
        <v>165</v>
      </c>
      <c r="H3271" s="1" t="s">
        <v>91</v>
      </c>
      <c r="I3271" s="1" t="s">
        <v>30</v>
      </c>
      <c r="J3271" s="1" t="s">
        <v>94</v>
      </c>
      <c r="K3271">
        <v>2.97</v>
      </c>
      <c r="L3271">
        <v>3</v>
      </c>
      <c r="M3271">
        <v>0</v>
      </c>
      <c r="N3271">
        <v>1.3068</v>
      </c>
      <c r="O3271">
        <f>(Table1[[#This Row],[Sales]]-Table1[[#This Row],[Profit]])/Table1[[#This Row],[Quantity]]</f>
        <v>0.55440000000000011</v>
      </c>
      <c r="P3271">
        <f>Table1[[#This Row],[Sales]]/Table1[[#This Row],[Quantity]]</f>
        <v>0.9900000000000001</v>
      </c>
      <c r="Q3271" t="str">
        <f t="shared" si="102"/>
        <v>2020</v>
      </c>
      <c r="R3271" t="str">
        <f t="shared" si="103"/>
        <v>07</v>
      </c>
      <c r="S3271">
        <f>CEILING(Table1[[#This Row],[Month]]/3,1)</f>
        <v>3</v>
      </c>
      <c r="T3271" s="9">
        <f>(Table1[[#This Row],[Profit]]/Table1[[#This Row],[Sales]])</f>
        <v>0.43999999999999995</v>
      </c>
    </row>
    <row r="3272" spans="1:20" x14ac:dyDescent="0.25">
      <c r="A3272">
        <v>20200715</v>
      </c>
      <c r="B3272" s="1" t="s">
        <v>304</v>
      </c>
      <c r="C3272" s="1" t="s">
        <v>994</v>
      </c>
      <c r="D3272" s="1" t="s">
        <v>995</v>
      </c>
      <c r="E3272" s="1" t="s">
        <v>17</v>
      </c>
      <c r="F3272" s="1" t="s">
        <v>34</v>
      </c>
      <c r="G3272" s="1" t="s">
        <v>165</v>
      </c>
      <c r="H3272" s="1" t="s">
        <v>91</v>
      </c>
      <c r="I3272" s="1" t="s">
        <v>30</v>
      </c>
      <c r="J3272" s="1" t="s">
        <v>136</v>
      </c>
      <c r="K3272">
        <v>6.54</v>
      </c>
      <c r="L3272">
        <v>3</v>
      </c>
      <c r="M3272">
        <v>0</v>
      </c>
      <c r="N3272">
        <v>2.6814</v>
      </c>
      <c r="O3272">
        <f>(Table1[[#This Row],[Sales]]-Table1[[#This Row],[Profit]])/Table1[[#This Row],[Quantity]]</f>
        <v>1.2862</v>
      </c>
      <c r="P3272">
        <f>Table1[[#This Row],[Sales]]/Table1[[#This Row],[Quantity]]</f>
        <v>2.1800000000000002</v>
      </c>
      <c r="Q3272" t="str">
        <f t="shared" si="102"/>
        <v>2020</v>
      </c>
      <c r="R3272" t="str">
        <f t="shared" si="103"/>
        <v>07</v>
      </c>
      <c r="S3272">
        <f>CEILING(Table1[[#This Row],[Month]]/3,1)</f>
        <v>3</v>
      </c>
      <c r="T3272" s="9">
        <f>(Table1[[#This Row],[Profit]]/Table1[[#This Row],[Sales]])</f>
        <v>0.41</v>
      </c>
    </row>
    <row r="3273" spans="1:20" x14ac:dyDescent="0.25">
      <c r="A3273">
        <v>20211227</v>
      </c>
      <c r="B3273" s="1" t="s">
        <v>1033</v>
      </c>
      <c r="C3273" s="1" t="s">
        <v>25</v>
      </c>
      <c r="D3273" s="1" t="s">
        <v>680</v>
      </c>
      <c r="E3273" s="1" t="s">
        <v>27</v>
      </c>
      <c r="F3273" s="1" t="s">
        <v>28</v>
      </c>
      <c r="G3273" s="1" t="s">
        <v>141</v>
      </c>
      <c r="H3273" s="1" t="s">
        <v>91</v>
      </c>
      <c r="I3273" s="1" t="s">
        <v>30</v>
      </c>
      <c r="J3273" s="1" t="s">
        <v>94</v>
      </c>
      <c r="K3273">
        <v>7.92</v>
      </c>
      <c r="L3273">
        <v>8</v>
      </c>
      <c r="M3273">
        <v>0</v>
      </c>
      <c r="N3273">
        <v>3.4847999999999999</v>
      </c>
      <c r="O3273">
        <f>(Table1[[#This Row],[Sales]]-Table1[[#This Row],[Profit]])/Table1[[#This Row],[Quantity]]</f>
        <v>0.5544</v>
      </c>
      <c r="P3273">
        <f>Table1[[#This Row],[Sales]]/Table1[[#This Row],[Quantity]]</f>
        <v>0.99</v>
      </c>
      <c r="Q3273" t="str">
        <f t="shared" si="102"/>
        <v>2021</v>
      </c>
      <c r="R3273" t="str">
        <f t="shared" si="103"/>
        <v>12</v>
      </c>
      <c r="S3273">
        <f>CEILING(Table1[[#This Row],[Month]]/3,1)</f>
        <v>4</v>
      </c>
      <c r="T3273" s="9">
        <f>(Table1[[#This Row],[Profit]]/Table1[[#This Row],[Sales]])</f>
        <v>0.44</v>
      </c>
    </row>
    <row r="3274" spans="1:20" x14ac:dyDescent="0.25">
      <c r="A3274">
        <v>20210209</v>
      </c>
      <c r="B3274" s="1" t="s">
        <v>1107</v>
      </c>
      <c r="C3274" s="1" t="s">
        <v>25</v>
      </c>
      <c r="D3274" s="1" t="s">
        <v>26</v>
      </c>
      <c r="E3274" s="1" t="s">
        <v>27</v>
      </c>
      <c r="F3274" s="1" t="s">
        <v>28</v>
      </c>
      <c r="G3274" s="1" t="s">
        <v>153</v>
      </c>
      <c r="H3274" s="1" t="s">
        <v>62</v>
      </c>
      <c r="I3274" s="1" t="s">
        <v>21</v>
      </c>
      <c r="J3274" s="1" t="s">
        <v>23</v>
      </c>
      <c r="K3274">
        <v>203.92</v>
      </c>
      <c r="L3274">
        <v>5</v>
      </c>
      <c r="M3274">
        <v>0.2</v>
      </c>
      <c r="N3274">
        <v>22.940999999999999</v>
      </c>
      <c r="O3274">
        <f>(Table1[[#This Row],[Sales]]-Table1[[#This Row],[Profit]])/Table1[[#This Row],[Quantity]]</f>
        <v>36.195799999999998</v>
      </c>
      <c r="P3274">
        <f>Table1[[#This Row],[Sales]]/Table1[[#This Row],[Quantity]]</f>
        <v>40.783999999999999</v>
      </c>
      <c r="Q3274" t="str">
        <f t="shared" si="102"/>
        <v>2021</v>
      </c>
      <c r="R3274" t="str">
        <f t="shared" si="103"/>
        <v>02</v>
      </c>
      <c r="S3274">
        <f>CEILING(Table1[[#This Row],[Month]]/3,1)</f>
        <v>1</v>
      </c>
      <c r="T3274" s="9">
        <f>(Table1[[#This Row],[Profit]]/Table1[[#This Row],[Sales]])</f>
        <v>0.1125</v>
      </c>
    </row>
    <row r="3275" spans="1:20" x14ac:dyDescent="0.25">
      <c r="A3275">
        <v>20230509</v>
      </c>
      <c r="B3275" s="1" t="s">
        <v>727</v>
      </c>
      <c r="C3275" s="1" t="s">
        <v>25</v>
      </c>
      <c r="D3275" s="1" t="s">
        <v>26</v>
      </c>
      <c r="E3275" s="1" t="s">
        <v>27</v>
      </c>
      <c r="F3275" s="1" t="s">
        <v>28</v>
      </c>
      <c r="G3275" s="1" t="s">
        <v>87</v>
      </c>
      <c r="H3275" s="1" t="s">
        <v>75</v>
      </c>
      <c r="I3275" s="1" t="s">
        <v>63</v>
      </c>
      <c r="J3275" s="1" t="s">
        <v>374</v>
      </c>
      <c r="K3275">
        <v>3359.9520000000002</v>
      </c>
      <c r="L3275">
        <v>6</v>
      </c>
      <c r="M3275">
        <v>0.2</v>
      </c>
      <c r="N3275">
        <v>1049.9849999999999</v>
      </c>
      <c r="O3275">
        <f>(Table1[[#This Row],[Sales]]-Table1[[#This Row],[Profit]])/Table1[[#This Row],[Quantity]]</f>
        <v>384.99450000000007</v>
      </c>
      <c r="P3275">
        <f>Table1[[#This Row],[Sales]]/Table1[[#This Row],[Quantity]]</f>
        <v>559.99200000000008</v>
      </c>
      <c r="Q3275" t="str">
        <f t="shared" si="102"/>
        <v>2023</v>
      </c>
      <c r="R3275" t="str">
        <f t="shared" si="103"/>
        <v>05</v>
      </c>
      <c r="S3275">
        <f>CEILING(Table1[[#This Row],[Month]]/3,1)</f>
        <v>2</v>
      </c>
      <c r="T3275" s="9">
        <f>(Table1[[#This Row],[Profit]]/Table1[[#This Row],[Sales]])</f>
        <v>0.31249999999999994</v>
      </c>
    </row>
    <row r="3276" spans="1:20" x14ac:dyDescent="0.25">
      <c r="A3276">
        <v>20231103</v>
      </c>
      <c r="B3276" s="1" t="s">
        <v>698</v>
      </c>
      <c r="C3276" s="1" t="s">
        <v>905</v>
      </c>
      <c r="D3276" s="1" t="s">
        <v>906</v>
      </c>
      <c r="E3276" s="1" t="s">
        <v>59</v>
      </c>
      <c r="F3276" s="1" t="s">
        <v>126</v>
      </c>
      <c r="G3276" s="1" t="s">
        <v>183</v>
      </c>
      <c r="H3276" s="1" t="s">
        <v>75</v>
      </c>
      <c r="I3276" s="1" t="s">
        <v>30</v>
      </c>
      <c r="J3276" s="1" t="s">
        <v>136</v>
      </c>
      <c r="K3276">
        <v>18.239999999999998</v>
      </c>
      <c r="L3276">
        <v>3</v>
      </c>
      <c r="M3276">
        <v>0</v>
      </c>
      <c r="N3276">
        <v>9.1199999999999992</v>
      </c>
      <c r="O3276">
        <f>(Table1[[#This Row],[Sales]]-Table1[[#This Row],[Profit]])/Table1[[#This Row],[Quantity]]</f>
        <v>3.0399999999999996</v>
      </c>
      <c r="P3276">
        <f>Table1[[#This Row],[Sales]]/Table1[[#This Row],[Quantity]]</f>
        <v>6.0799999999999992</v>
      </c>
      <c r="Q3276" t="str">
        <f t="shared" si="102"/>
        <v>2023</v>
      </c>
      <c r="R3276" t="str">
        <f t="shared" si="103"/>
        <v>11</v>
      </c>
      <c r="S3276">
        <f>CEILING(Table1[[#This Row],[Month]]/3,1)</f>
        <v>4</v>
      </c>
      <c r="T3276" s="9">
        <f>(Table1[[#This Row],[Profit]]/Table1[[#This Row],[Sales]])</f>
        <v>0.5</v>
      </c>
    </row>
    <row r="3277" spans="1:20" x14ac:dyDescent="0.25">
      <c r="A3277">
        <v>20231103</v>
      </c>
      <c r="B3277" s="1" t="s">
        <v>698</v>
      </c>
      <c r="C3277" s="1" t="s">
        <v>905</v>
      </c>
      <c r="D3277" s="1" t="s">
        <v>906</v>
      </c>
      <c r="E3277" s="1" t="s">
        <v>59</v>
      </c>
      <c r="F3277" s="1" t="s">
        <v>126</v>
      </c>
      <c r="G3277" s="1" t="s">
        <v>183</v>
      </c>
      <c r="H3277" s="1" t="s">
        <v>75</v>
      </c>
      <c r="I3277" s="1" t="s">
        <v>30</v>
      </c>
      <c r="J3277" s="1" t="s">
        <v>42</v>
      </c>
      <c r="K3277">
        <v>27.78</v>
      </c>
      <c r="L3277">
        <v>6</v>
      </c>
      <c r="M3277">
        <v>0</v>
      </c>
      <c r="N3277">
        <v>9.1674000000000007</v>
      </c>
      <c r="O3277">
        <f>(Table1[[#This Row],[Sales]]-Table1[[#This Row],[Profit]])/Table1[[#This Row],[Quantity]]</f>
        <v>3.1021000000000001</v>
      </c>
      <c r="P3277">
        <f>Table1[[#This Row],[Sales]]/Table1[[#This Row],[Quantity]]</f>
        <v>4.63</v>
      </c>
      <c r="Q3277" t="str">
        <f t="shared" si="102"/>
        <v>2023</v>
      </c>
      <c r="R3277" t="str">
        <f t="shared" si="103"/>
        <v>11</v>
      </c>
      <c r="S3277">
        <f>CEILING(Table1[[#This Row],[Month]]/3,1)</f>
        <v>4</v>
      </c>
      <c r="T3277" s="9">
        <f>(Table1[[#This Row],[Profit]]/Table1[[#This Row],[Sales]])</f>
        <v>0.33</v>
      </c>
    </row>
    <row r="3278" spans="1:20" x14ac:dyDescent="0.25">
      <c r="A3278">
        <v>20200405</v>
      </c>
      <c r="B3278" s="1" t="s">
        <v>1016</v>
      </c>
      <c r="C3278" s="1" t="s">
        <v>149</v>
      </c>
      <c r="D3278" s="1" t="s">
        <v>662</v>
      </c>
      <c r="E3278" s="1" t="s">
        <v>17</v>
      </c>
      <c r="F3278" s="1" t="s">
        <v>34</v>
      </c>
      <c r="G3278" s="1" t="s">
        <v>630</v>
      </c>
      <c r="H3278" s="1" t="s">
        <v>55</v>
      </c>
      <c r="I3278" s="1" t="s">
        <v>30</v>
      </c>
      <c r="J3278" s="1" t="s">
        <v>42</v>
      </c>
      <c r="K3278">
        <v>22.96</v>
      </c>
      <c r="L3278">
        <v>7</v>
      </c>
      <c r="M3278">
        <v>0</v>
      </c>
      <c r="N3278">
        <v>7.5768000000000004</v>
      </c>
      <c r="O3278">
        <f>(Table1[[#This Row],[Sales]]-Table1[[#This Row],[Profit]])/Table1[[#This Row],[Quantity]]</f>
        <v>2.1976</v>
      </c>
      <c r="P3278">
        <f>Table1[[#This Row],[Sales]]/Table1[[#This Row],[Quantity]]</f>
        <v>3.2800000000000002</v>
      </c>
      <c r="Q3278" t="str">
        <f t="shared" si="102"/>
        <v>2020</v>
      </c>
      <c r="R3278" t="str">
        <f t="shared" si="103"/>
        <v>04</v>
      </c>
      <c r="S3278">
        <f>CEILING(Table1[[#This Row],[Month]]/3,1)</f>
        <v>2</v>
      </c>
      <c r="T3278" s="9">
        <f>(Table1[[#This Row],[Profit]]/Table1[[#This Row],[Sales]])</f>
        <v>0.33</v>
      </c>
    </row>
    <row r="3279" spans="1:20" x14ac:dyDescent="0.25">
      <c r="A3279">
        <v>20200405</v>
      </c>
      <c r="B3279" s="1" t="s">
        <v>1016</v>
      </c>
      <c r="C3279" s="1" t="s">
        <v>149</v>
      </c>
      <c r="D3279" s="1" t="s">
        <v>662</v>
      </c>
      <c r="E3279" s="1" t="s">
        <v>17</v>
      </c>
      <c r="F3279" s="1" t="s">
        <v>34</v>
      </c>
      <c r="G3279" s="1" t="s">
        <v>630</v>
      </c>
      <c r="H3279" s="1" t="s">
        <v>55</v>
      </c>
      <c r="I3279" s="1" t="s">
        <v>30</v>
      </c>
      <c r="J3279" s="1" t="s">
        <v>43</v>
      </c>
      <c r="K3279">
        <v>28.99</v>
      </c>
      <c r="L3279">
        <v>1</v>
      </c>
      <c r="M3279">
        <v>0</v>
      </c>
      <c r="N3279">
        <v>8.4070999999999998</v>
      </c>
      <c r="O3279">
        <f>(Table1[[#This Row],[Sales]]-Table1[[#This Row],[Profit]])/Table1[[#This Row],[Quantity]]</f>
        <v>20.582899999999999</v>
      </c>
      <c r="P3279">
        <f>Table1[[#This Row],[Sales]]/Table1[[#This Row],[Quantity]]</f>
        <v>28.99</v>
      </c>
      <c r="Q3279" t="str">
        <f t="shared" si="102"/>
        <v>2020</v>
      </c>
      <c r="R3279" t="str">
        <f t="shared" si="103"/>
        <v>04</v>
      </c>
      <c r="S3279">
        <f>CEILING(Table1[[#This Row],[Month]]/3,1)</f>
        <v>2</v>
      </c>
      <c r="T3279" s="9">
        <f>(Table1[[#This Row],[Profit]]/Table1[[#This Row],[Sales]])</f>
        <v>0.29000000000000004</v>
      </c>
    </row>
    <row r="3280" spans="1:20" x14ac:dyDescent="0.25">
      <c r="A3280">
        <v>20200405</v>
      </c>
      <c r="B3280" s="1" t="s">
        <v>1016</v>
      </c>
      <c r="C3280" s="1" t="s">
        <v>149</v>
      </c>
      <c r="D3280" s="1" t="s">
        <v>662</v>
      </c>
      <c r="E3280" s="1" t="s">
        <v>17</v>
      </c>
      <c r="F3280" s="1" t="s">
        <v>34</v>
      </c>
      <c r="G3280" s="1" t="s">
        <v>630</v>
      </c>
      <c r="H3280" s="1" t="s">
        <v>55</v>
      </c>
      <c r="I3280" s="1" t="s">
        <v>30</v>
      </c>
      <c r="J3280" s="1" t="s">
        <v>50</v>
      </c>
      <c r="K3280">
        <v>12.96</v>
      </c>
      <c r="L3280">
        <v>2</v>
      </c>
      <c r="M3280">
        <v>0</v>
      </c>
      <c r="N3280">
        <v>6.3503999999999996</v>
      </c>
      <c r="O3280">
        <f>(Table1[[#This Row],[Sales]]-Table1[[#This Row],[Profit]])/Table1[[#This Row],[Quantity]]</f>
        <v>3.3048000000000006</v>
      </c>
      <c r="P3280">
        <f>Table1[[#This Row],[Sales]]/Table1[[#This Row],[Quantity]]</f>
        <v>6.48</v>
      </c>
      <c r="Q3280" t="str">
        <f t="shared" si="102"/>
        <v>2020</v>
      </c>
      <c r="R3280" t="str">
        <f t="shared" si="103"/>
        <v>04</v>
      </c>
      <c r="S3280">
        <f>CEILING(Table1[[#This Row],[Month]]/3,1)</f>
        <v>2</v>
      </c>
      <c r="T3280" s="9">
        <f>(Table1[[#This Row],[Profit]]/Table1[[#This Row],[Sales]])</f>
        <v>0.48999999999999994</v>
      </c>
    </row>
    <row r="3281" spans="1:20" x14ac:dyDescent="0.25">
      <c r="A3281">
        <v>20200405</v>
      </c>
      <c r="B3281" s="1" t="s">
        <v>1016</v>
      </c>
      <c r="C3281" s="1" t="s">
        <v>149</v>
      </c>
      <c r="D3281" s="1" t="s">
        <v>662</v>
      </c>
      <c r="E3281" s="1" t="s">
        <v>17</v>
      </c>
      <c r="F3281" s="1" t="s">
        <v>34</v>
      </c>
      <c r="G3281" s="1" t="s">
        <v>630</v>
      </c>
      <c r="H3281" s="1" t="s">
        <v>55</v>
      </c>
      <c r="I3281" s="1" t="s">
        <v>30</v>
      </c>
      <c r="J3281" s="1" t="s">
        <v>42</v>
      </c>
      <c r="K3281">
        <v>22.96</v>
      </c>
      <c r="L3281">
        <v>7</v>
      </c>
      <c r="M3281">
        <v>0</v>
      </c>
      <c r="N3281">
        <v>6.6584000000000003</v>
      </c>
      <c r="O3281">
        <f>(Table1[[#This Row],[Sales]]-Table1[[#This Row],[Profit]])/Table1[[#This Row],[Quantity]]</f>
        <v>2.3288000000000002</v>
      </c>
      <c r="P3281">
        <f>Table1[[#This Row],[Sales]]/Table1[[#This Row],[Quantity]]</f>
        <v>3.2800000000000002</v>
      </c>
      <c r="Q3281" t="str">
        <f t="shared" si="102"/>
        <v>2020</v>
      </c>
      <c r="R3281" t="str">
        <f t="shared" si="103"/>
        <v>04</v>
      </c>
      <c r="S3281">
        <f>CEILING(Table1[[#This Row],[Month]]/3,1)</f>
        <v>2</v>
      </c>
      <c r="T3281" s="9">
        <f>(Table1[[#This Row],[Profit]]/Table1[[#This Row],[Sales]])</f>
        <v>0.28999999999999998</v>
      </c>
    </row>
    <row r="3282" spans="1:20" x14ac:dyDescent="0.25">
      <c r="A3282">
        <v>20200405</v>
      </c>
      <c r="B3282" s="1" t="s">
        <v>1016</v>
      </c>
      <c r="C3282" s="1" t="s">
        <v>149</v>
      </c>
      <c r="D3282" s="1" t="s">
        <v>662</v>
      </c>
      <c r="E3282" s="1" t="s">
        <v>17</v>
      </c>
      <c r="F3282" s="1" t="s">
        <v>34</v>
      </c>
      <c r="G3282" s="1" t="s">
        <v>630</v>
      </c>
      <c r="H3282" s="1" t="s">
        <v>55</v>
      </c>
      <c r="I3282" s="1" t="s">
        <v>30</v>
      </c>
      <c r="J3282" s="1" t="s">
        <v>50</v>
      </c>
      <c r="K3282">
        <v>4164.05</v>
      </c>
      <c r="L3282">
        <v>5</v>
      </c>
      <c r="M3282">
        <v>0</v>
      </c>
      <c r="N3282">
        <v>83.281000000000006</v>
      </c>
      <c r="O3282">
        <f>(Table1[[#This Row],[Sales]]-Table1[[#This Row],[Profit]])/Table1[[#This Row],[Quantity]]</f>
        <v>816.15380000000005</v>
      </c>
      <c r="P3282">
        <f>Table1[[#This Row],[Sales]]/Table1[[#This Row],[Quantity]]</f>
        <v>832.81000000000006</v>
      </c>
      <c r="Q3282" t="str">
        <f t="shared" si="102"/>
        <v>2020</v>
      </c>
      <c r="R3282" t="str">
        <f t="shared" si="103"/>
        <v>04</v>
      </c>
      <c r="S3282">
        <f>CEILING(Table1[[#This Row],[Month]]/3,1)</f>
        <v>2</v>
      </c>
      <c r="T3282" s="9">
        <f>(Table1[[#This Row],[Profit]]/Table1[[#This Row],[Sales]])</f>
        <v>0.02</v>
      </c>
    </row>
    <row r="3283" spans="1:20" x14ac:dyDescent="0.25">
      <c r="A3283">
        <v>20200917</v>
      </c>
      <c r="B3283" s="1" t="s">
        <v>799</v>
      </c>
      <c r="C3283" s="1" t="s">
        <v>46</v>
      </c>
      <c r="D3283" s="1" t="s">
        <v>47</v>
      </c>
      <c r="E3283" s="1" t="s">
        <v>17</v>
      </c>
      <c r="F3283" s="1" t="s">
        <v>48</v>
      </c>
      <c r="G3283" s="1" t="s">
        <v>68</v>
      </c>
      <c r="H3283" s="1" t="s">
        <v>69</v>
      </c>
      <c r="I3283" s="1" t="s">
        <v>21</v>
      </c>
      <c r="J3283" s="1" t="s">
        <v>94</v>
      </c>
      <c r="K3283">
        <v>47.984000000000002</v>
      </c>
      <c r="L3283">
        <v>2</v>
      </c>
      <c r="M3283">
        <v>0.2</v>
      </c>
      <c r="N3283">
        <v>13.195600000000001</v>
      </c>
      <c r="O3283">
        <f>(Table1[[#This Row],[Sales]]-Table1[[#This Row],[Profit]])/Table1[[#This Row],[Quantity]]</f>
        <v>17.394200000000001</v>
      </c>
      <c r="P3283">
        <f>Table1[[#This Row],[Sales]]/Table1[[#This Row],[Quantity]]</f>
        <v>23.992000000000001</v>
      </c>
      <c r="Q3283" t="str">
        <f t="shared" si="102"/>
        <v>2020</v>
      </c>
      <c r="R3283" t="str">
        <f t="shared" si="103"/>
        <v>09</v>
      </c>
      <c r="S3283">
        <f>CEILING(Table1[[#This Row],[Month]]/3,1)</f>
        <v>3</v>
      </c>
      <c r="T3283" s="9">
        <f>(Table1[[#This Row],[Profit]]/Table1[[#This Row],[Sales]])</f>
        <v>0.27500000000000002</v>
      </c>
    </row>
    <row r="3284" spans="1:20" x14ac:dyDescent="0.25">
      <c r="A3284">
        <v>20200917</v>
      </c>
      <c r="B3284" s="1" t="s">
        <v>799</v>
      </c>
      <c r="C3284" s="1" t="s">
        <v>46</v>
      </c>
      <c r="D3284" s="1" t="s">
        <v>47</v>
      </c>
      <c r="E3284" s="1" t="s">
        <v>17</v>
      </c>
      <c r="F3284" s="1" t="s">
        <v>48</v>
      </c>
      <c r="G3284" s="1" t="s">
        <v>68</v>
      </c>
      <c r="H3284" s="1" t="s">
        <v>69</v>
      </c>
      <c r="I3284" s="1" t="s">
        <v>21</v>
      </c>
      <c r="J3284" s="1" t="s">
        <v>50</v>
      </c>
      <c r="K3284">
        <v>4.6239999999999997</v>
      </c>
      <c r="L3284">
        <v>1</v>
      </c>
      <c r="M3284">
        <v>0.2</v>
      </c>
      <c r="N3284">
        <v>1.6761999999999999</v>
      </c>
      <c r="O3284">
        <f>(Table1[[#This Row],[Sales]]-Table1[[#This Row],[Profit]])/Table1[[#This Row],[Quantity]]</f>
        <v>2.9478</v>
      </c>
      <c r="P3284">
        <f>Table1[[#This Row],[Sales]]/Table1[[#This Row],[Quantity]]</f>
        <v>4.6239999999999997</v>
      </c>
      <c r="Q3284" t="str">
        <f t="shared" si="102"/>
        <v>2020</v>
      </c>
      <c r="R3284" t="str">
        <f t="shared" si="103"/>
        <v>09</v>
      </c>
      <c r="S3284">
        <f>CEILING(Table1[[#This Row],[Month]]/3,1)</f>
        <v>3</v>
      </c>
      <c r="T3284" s="9">
        <f>(Table1[[#This Row],[Profit]]/Table1[[#This Row],[Sales]])</f>
        <v>0.36249999999999999</v>
      </c>
    </row>
    <row r="3285" spans="1:20" x14ac:dyDescent="0.25">
      <c r="A3285">
        <v>20200930</v>
      </c>
      <c r="B3285" s="1" t="s">
        <v>451</v>
      </c>
      <c r="C3285" s="1" t="s">
        <v>133</v>
      </c>
      <c r="D3285" s="1" t="s">
        <v>134</v>
      </c>
      <c r="E3285" s="1" t="s">
        <v>17</v>
      </c>
      <c r="F3285" s="1" t="s">
        <v>18</v>
      </c>
      <c r="G3285" s="1" t="s">
        <v>230</v>
      </c>
      <c r="H3285" s="1" t="s">
        <v>69</v>
      </c>
      <c r="I3285" s="1" t="s">
        <v>30</v>
      </c>
      <c r="J3285" s="1" t="s">
        <v>41</v>
      </c>
      <c r="K3285">
        <v>15.24</v>
      </c>
      <c r="L3285">
        <v>3</v>
      </c>
      <c r="M3285">
        <v>0</v>
      </c>
      <c r="N3285">
        <v>5.1816000000000004</v>
      </c>
      <c r="O3285">
        <f>(Table1[[#This Row],[Sales]]-Table1[[#This Row],[Profit]])/Table1[[#This Row],[Quantity]]</f>
        <v>3.3527999999999998</v>
      </c>
      <c r="P3285">
        <f>Table1[[#This Row],[Sales]]/Table1[[#This Row],[Quantity]]</f>
        <v>5.08</v>
      </c>
      <c r="Q3285" t="str">
        <f t="shared" si="102"/>
        <v>2020</v>
      </c>
      <c r="R3285" t="str">
        <f t="shared" si="103"/>
        <v>09</v>
      </c>
      <c r="S3285">
        <f>CEILING(Table1[[#This Row],[Month]]/3,1)</f>
        <v>3</v>
      </c>
      <c r="T3285" s="9">
        <f>(Table1[[#This Row],[Profit]]/Table1[[#This Row],[Sales]])</f>
        <v>0.34</v>
      </c>
    </row>
    <row r="3286" spans="1:20" x14ac:dyDescent="0.25">
      <c r="A3286">
        <v>20200912</v>
      </c>
      <c r="B3286" s="1" t="s">
        <v>631</v>
      </c>
      <c r="C3286" s="1" t="s">
        <v>209</v>
      </c>
      <c r="D3286" s="1" t="s">
        <v>558</v>
      </c>
      <c r="E3286" s="1" t="s">
        <v>27</v>
      </c>
      <c r="F3286" s="1" t="s">
        <v>82</v>
      </c>
      <c r="G3286" s="1" t="s">
        <v>90</v>
      </c>
      <c r="H3286" s="1" t="s">
        <v>91</v>
      </c>
      <c r="I3286" s="1" t="s">
        <v>21</v>
      </c>
      <c r="J3286" s="1" t="s">
        <v>36</v>
      </c>
      <c r="K3286">
        <v>63.923999999999999</v>
      </c>
      <c r="L3286">
        <v>7</v>
      </c>
      <c r="M3286">
        <v>0.7</v>
      </c>
      <c r="N3286">
        <v>-46.877600000000001</v>
      </c>
      <c r="O3286">
        <f>(Table1[[#This Row],[Sales]]-Table1[[#This Row],[Profit]])/Table1[[#This Row],[Quantity]]</f>
        <v>15.828800000000001</v>
      </c>
      <c r="P3286">
        <f>Table1[[#This Row],[Sales]]/Table1[[#This Row],[Quantity]]</f>
        <v>9.1319999999999997</v>
      </c>
      <c r="Q3286" t="str">
        <f t="shared" si="102"/>
        <v>2020</v>
      </c>
      <c r="R3286" t="str">
        <f t="shared" si="103"/>
        <v>09</v>
      </c>
      <c r="S3286">
        <f>CEILING(Table1[[#This Row],[Month]]/3,1)</f>
        <v>3</v>
      </c>
      <c r="T3286" s="9">
        <f>(Table1[[#This Row],[Profit]]/Table1[[#This Row],[Sales]])</f>
        <v>-0.73333333333333339</v>
      </c>
    </row>
    <row r="3287" spans="1:20" x14ac:dyDescent="0.25">
      <c r="A3287">
        <v>20230221</v>
      </c>
      <c r="B3287" s="1" t="s">
        <v>1055</v>
      </c>
      <c r="C3287" s="1" t="s">
        <v>253</v>
      </c>
      <c r="D3287" s="1" t="s">
        <v>253</v>
      </c>
      <c r="E3287" s="1" t="s">
        <v>59</v>
      </c>
      <c r="F3287" s="1" t="s">
        <v>126</v>
      </c>
      <c r="G3287" s="1" t="s">
        <v>383</v>
      </c>
      <c r="H3287" s="1" t="s">
        <v>91</v>
      </c>
      <c r="I3287" s="1" t="s">
        <v>63</v>
      </c>
      <c r="J3287" s="1" t="s">
        <v>42</v>
      </c>
      <c r="K3287">
        <v>6.56</v>
      </c>
      <c r="L3287">
        <v>2</v>
      </c>
      <c r="M3287">
        <v>0</v>
      </c>
      <c r="N3287">
        <v>1.9024000000000001</v>
      </c>
      <c r="O3287">
        <f>(Table1[[#This Row],[Sales]]-Table1[[#This Row],[Profit]])/Table1[[#This Row],[Quantity]]</f>
        <v>2.3287999999999998</v>
      </c>
      <c r="P3287">
        <f>Table1[[#This Row],[Sales]]/Table1[[#This Row],[Quantity]]</f>
        <v>3.28</v>
      </c>
      <c r="Q3287" t="str">
        <f t="shared" si="102"/>
        <v>2023</v>
      </c>
      <c r="R3287" t="str">
        <f t="shared" si="103"/>
        <v>02</v>
      </c>
      <c r="S3287">
        <f>CEILING(Table1[[#This Row],[Month]]/3,1)</f>
        <v>1</v>
      </c>
      <c r="T3287" s="9">
        <f>(Table1[[#This Row],[Profit]]/Table1[[#This Row],[Sales]])</f>
        <v>0.29000000000000004</v>
      </c>
    </row>
    <row r="3288" spans="1:20" x14ac:dyDescent="0.25">
      <c r="A3288">
        <v>20230221</v>
      </c>
      <c r="B3288" s="1" t="s">
        <v>1055</v>
      </c>
      <c r="C3288" s="1" t="s">
        <v>253</v>
      </c>
      <c r="D3288" s="1" t="s">
        <v>253</v>
      </c>
      <c r="E3288" s="1" t="s">
        <v>59</v>
      </c>
      <c r="F3288" s="1" t="s">
        <v>126</v>
      </c>
      <c r="G3288" s="1" t="s">
        <v>383</v>
      </c>
      <c r="H3288" s="1" t="s">
        <v>91</v>
      </c>
      <c r="I3288" s="1" t="s">
        <v>63</v>
      </c>
      <c r="J3288" s="1" t="s">
        <v>44</v>
      </c>
      <c r="K3288">
        <v>13.11</v>
      </c>
      <c r="L3288">
        <v>3</v>
      </c>
      <c r="M3288">
        <v>0</v>
      </c>
      <c r="N3288">
        <v>3.4085999999999999</v>
      </c>
      <c r="O3288">
        <f>(Table1[[#This Row],[Sales]]-Table1[[#This Row],[Profit]])/Table1[[#This Row],[Quantity]]</f>
        <v>3.2338</v>
      </c>
      <c r="P3288">
        <f>Table1[[#This Row],[Sales]]/Table1[[#This Row],[Quantity]]</f>
        <v>4.37</v>
      </c>
      <c r="Q3288" t="str">
        <f t="shared" si="102"/>
        <v>2023</v>
      </c>
      <c r="R3288" t="str">
        <f t="shared" si="103"/>
        <v>02</v>
      </c>
      <c r="S3288">
        <f>CEILING(Table1[[#This Row],[Month]]/3,1)</f>
        <v>1</v>
      </c>
      <c r="T3288" s="9">
        <f>(Table1[[#This Row],[Profit]]/Table1[[#This Row],[Sales]])</f>
        <v>0.26</v>
      </c>
    </row>
    <row r="3289" spans="1:20" x14ac:dyDescent="0.25">
      <c r="A3289">
        <v>20211213</v>
      </c>
      <c r="B3289" s="1" t="s">
        <v>691</v>
      </c>
      <c r="C3289" s="1" t="s">
        <v>25</v>
      </c>
      <c r="D3289" s="1" t="s">
        <v>1112</v>
      </c>
      <c r="E3289" s="1" t="s">
        <v>27</v>
      </c>
      <c r="F3289" s="1" t="s">
        <v>28</v>
      </c>
      <c r="G3289" s="1" t="s">
        <v>323</v>
      </c>
      <c r="H3289" s="1" t="s">
        <v>62</v>
      </c>
      <c r="I3289" s="1" t="s">
        <v>21</v>
      </c>
      <c r="J3289" s="1" t="s">
        <v>43</v>
      </c>
      <c r="K3289">
        <v>494.37599999999998</v>
      </c>
      <c r="L3289">
        <v>3</v>
      </c>
      <c r="M3289">
        <v>0.2</v>
      </c>
      <c r="N3289">
        <v>49.437600000000003</v>
      </c>
      <c r="O3289">
        <f>(Table1[[#This Row],[Sales]]-Table1[[#This Row],[Profit]])/Table1[[#This Row],[Quantity]]</f>
        <v>148.31280000000001</v>
      </c>
      <c r="P3289">
        <f>Table1[[#This Row],[Sales]]/Table1[[#This Row],[Quantity]]</f>
        <v>164.792</v>
      </c>
      <c r="Q3289" t="str">
        <f t="shared" si="102"/>
        <v>2021</v>
      </c>
      <c r="R3289" t="str">
        <f t="shared" si="103"/>
        <v>12</v>
      </c>
      <c r="S3289">
        <f>CEILING(Table1[[#This Row],[Month]]/3,1)</f>
        <v>4</v>
      </c>
      <c r="T3289" s="9">
        <f>(Table1[[#This Row],[Profit]]/Table1[[#This Row],[Sales]])</f>
        <v>0.1</v>
      </c>
    </row>
    <row r="3290" spans="1:20" x14ac:dyDescent="0.25">
      <c r="A3290">
        <v>20211213</v>
      </c>
      <c r="B3290" s="1" t="s">
        <v>691</v>
      </c>
      <c r="C3290" s="1" t="s">
        <v>25</v>
      </c>
      <c r="D3290" s="1" t="s">
        <v>1112</v>
      </c>
      <c r="E3290" s="1" t="s">
        <v>27</v>
      </c>
      <c r="F3290" s="1" t="s">
        <v>28</v>
      </c>
      <c r="G3290" s="1" t="s">
        <v>323</v>
      </c>
      <c r="H3290" s="1" t="s">
        <v>62</v>
      </c>
      <c r="I3290" s="1" t="s">
        <v>21</v>
      </c>
      <c r="J3290" s="1" t="s">
        <v>36</v>
      </c>
      <c r="K3290">
        <v>29.2</v>
      </c>
      <c r="L3290">
        <v>5</v>
      </c>
      <c r="M3290">
        <v>0.2</v>
      </c>
      <c r="N3290">
        <v>9.8550000000000004</v>
      </c>
      <c r="O3290">
        <f>(Table1[[#This Row],[Sales]]-Table1[[#This Row],[Profit]])/Table1[[#This Row],[Quantity]]</f>
        <v>3.8689999999999998</v>
      </c>
      <c r="P3290">
        <f>Table1[[#This Row],[Sales]]/Table1[[#This Row],[Quantity]]</f>
        <v>5.84</v>
      </c>
      <c r="Q3290" t="str">
        <f t="shared" si="102"/>
        <v>2021</v>
      </c>
      <c r="R3290" t="str">
        <f t="shared" si="103"/>
        <v>12</v>
      </c>
      <c r="S3290">
        <f>CEILING(Table1[[#This Row],[Month]]/3,1)</f>
        <v>4</v>
      </c>
      <c r="T3290" s="9">
        <f>(Table1[[#This Row],[Profit]]/Table1[[#This Row],[Sales]])</f>
        <v>0.33750000000000002</v>
      </c>
    </row>
    <row r="3291" spans="1:20" x14ac:dyDescent="0.25">
      <c r="A3291">
        <v>20211213</v>
      </c>
      <c r="B3291" s="1" t="s">
        <v>691</v>
      </c>
      <c r="C3291" s="1" t="s">
        <v>25</v>
      </c>
      <c r="D3291" s="1" t="s">
        <v>1112</v>
      </c>
      <c r="E3291" s="1" t="s">
        <v>27</v>
      </c>
      <c r="F3291" s="1" t="s">
        <v>28</v>
      </c>
      <c r="G3291" s="1" t="s">
        <v>323</v>
      </c>
      <c r="H3291" s="1" t="s">
        <v>62</v>
      </c>
      <c r="I3291" s="1" t="s">
        <v>21</v>
      </c>
      <c r="J3291" s="1" t="s">
        <v>94</v>
      </c>
      <c r="K3291">
        <v>248.85</v>
      </c>
      <c r="L3291">
        <v>5</v>
      </c>
      <c r="M3291">
        <v>0</v>
      </c>
      <c r="N3291">
        <v>27.3735</v>
      </c>
      <c r="O3291">
        <f>(Table1[[#This Row],[Sales]]-Table1[[#This Row],[Profit]])/Table1[[#This Row],[Quantity]]</f>
        <v>44.295299999999997</v>
      </c>
      <c r="P3291">
        <f>Table1[[#This Row],[Sales]]/Table1[[#This Row],[Quantity]]</f>
        <v>49.769999999999996</v>
      </c>
      <c r="Q3291" t="str">
        <f t="shared" si="102"/>
        <v>2021</v>
      </c>
      <c r="R3291" t="str">
        <f t="shared" si="103"/>
        <v>12</v>
      </c>
      <c r="S3291">
        <f>CEILING(Table1[[#This Row],[Month]]/3,1)</f>
        <v>4</v>
      </c>
      <c r="T3291" s="9">
        <f>(Table1[[#This Row],[Profit]]/Table1[[#This Row],[Sales]])</f>
        <v>0.11</v>
      </c>
    </row>
    <row r="3292" spans="1:20" x14ac:dyDescent="0.25">
      <c r="A3292">
        <v>20211213</v>
      </c>
      <c r="B3292" s="1" t="s">
        <v>691</v>
      </c>
      <c r="C3292" s="1" t="s">
        <v>25</v>
      </c>
      <c r="D3292" s="1" t="s">
        <v>1112</v>
      </c>
      <c r="E3292" s="1" t="s">
        <v>27</v>
      </c>
      <c r="F3292" s="1" t="s">
        <v>28</v>
      </c>
      <c r="G3292" s="1" t="s">
        <v>323</v>
      </c>
      <c r="H3292" s="1" t="s">
        <v>62</v>
      </c>
      <c r="I3292" s="1" t="s">
        <v>21</v>
      </c>
      <c r="J3292" s="1" t="s">
        <v>94</v>
      </c>
      <c r="K3292">
        <v>36.24</v>
      </c>
      <c r="L3292">
        <v>1</v>
      </c>
      <c r="M3292">
        <v>0</v>
      </c>
      <c r="N3292">
        <v>15.220800000000001</v>
      </c>
      <c r="O3292">
        <f>(Table1[[#This Row],[Sales]]-Table1[[#This Row],[Profit]])/Table1[[#This Row],[Quantity]]</f>
        <v>21.019200000000001</v>
      </c>
      <c r="P3292">
        <f>Table1[[#This Row],[Sales]]/Table1[[#This Row],[Quantity]]</f>
        <v>36.24</v>
      </c>
      <c r="Q3292" t="str">
        <f t="shared" si="102"/>
        <v>2021</v>
      </c>
      <c r="R3292" t="str">
        <f t="shared" si="103"/>
        <v>12</v>
      </c>
      <c r="S3292">
        <f>CEILING(Table1[[#This Row],[Month]]/3,1)</f>
        <v>4</v>
      </c>
      <c r="T3292" s="9">
        <f>(Table1[[#This Row],[Profit]]/Table1[[#This Row],[Sales]])</f>
        <v>0.42</v>
      </c>
    </row>
    <row r="3293" spans="1:20" x14ac:dyDescent="0.25">
      <c r="A3293">
        <v>20221031</v>
      </c>
      <c r="B3293" s="1" t="s">
        <v>1038</v>
      </c>
      <c r="C3293" s="1" t="s">
        <v>120</v>
      </c>
      <c r="D3293" s="1" t="s">
        <v>310</v>
      </c>
      <c r="E3293" s="1" t="s">
        <v>27</v>
      </c>
      <c r="F3293" s="1" t="s">
        <v>82</v>
      </c>
      <c r="G3293" s="1" t="s">
        <v>141</v>
      </c>
      <c r="H3293" s="1" t="s">
        <v>91</v>
      </c>
      <c r="I3293" s="1" t="s">
        <v>21</v>
      </c>
      <c r="J3293" s="1" t="s">
        <v>42</v>
      </c>
      <c r="K3293">
        <v>11.68</v>
      </c>
      <c r="L3293">
        <v>2</v>
      </c>
      <c r="M3293">
        <v>0</v>
      </c>
      <c r="N3293">
        <v>3.504</v>
      </c>
      <c r="O3293">
        <f>(Table1[[#This Row],[Sales]]-Table1[[#This Row],[Profit]])/Table1[[#This Row],[Quantity]]</f>
        <v>4.0880000000000001</v>
      </c>
      <c r="P3293">
        <f>Table1[[#This Row],[Sales]]/Table1[[#This Row],[Quantity]]</f>
        <v>5.84</v>
      </c>
      <c r="Q3293" t="str">
        <f t="shared" si="102"/>
        <v>2022</v>
      </c>
      <c r="R3293" t="str">
        <f t="shared" si="103"/>
        <v>10</v>
      </c>
      <c r="S3293">
        <f>CEILING(Table1[[#This Row],[Month]]/3,1)</f>
        <v>4</v>
      </c>
      <c r="T3293" s="9">
        <f>(Table1[[#This Row],[Profit]]/Table1[[#This Row],[Sales]])</f>
        <v>0.3</v>
      </c>
    </row>
    <row r="3294" spans="1:20" x14ac:dyDescent="0.25">
      <c r="A3294">
        <v>20201226</v>
      </c>
      <c r="B3294" s="1" t="s">
        <v>530</v>
      </c>
      <c r="C3294" s="1" t="s">
        <v>25</v>
      </c>
      <c r="D3294" s="1" t="s">
        <v>325</v>
      </c>
      <c r="E3294" s="1" t="s">
        <v>27</v>
      </c>
      <c r="F3294" s="1" t="s">
        <v>28</v>
      </c>
      <c r="G3294" s="1" t="s">
        <v>321</v>
      </c>
      <c r="H3294" s="1" t="s">
        <v>69</v>
      </c>
      <c r="I3294" s="1" t="s">
        <v>21</v>
      </c>
      <c r="J3294" s="1" t="s">
        <v>50</v>
      </c>
      <c r="K3294">
        <v>11.91</v>
      </c>
      <c r="L3294">
        <v>3</v>
      </c>
      <c r="M3294">
        <v>0</v>
      </c>
      <c r="N3294">
        <v>0.1191</v>
      </c>
      <c r="O3294">
        <f>(Table1[[#This Row],[Sales]]-Table1[[#This Row],[Profit]])/Table1[[#This Row],[Quantity]]</f>
        <v>3.9303000000000003</v>
      </c>
      <c r="P3294">
        <f>Table1[[#This Row],[Sales]]/Table1[[#This Row],[Quantity]]</f>
        <v>3.97</v>
      </c>
      <c r="Q3294" t="str">
        <f t="shared" si="102"/>
        <v>2020</v>
      </c>
      <c r="R3294" t="str">
        <f t="shared" si="103"/>
        <v>12</v>
      </c>
      <c r="S3294">
        <f>CEILING(Table1[[#This Row],[Month]]/3,1)</f>
        <v>4</v>
      </c>
      <c r="T3294" s="9">
        <f>(Table1[[#This Row],[Profit]]/Table1[[#This Row],[Sales]])</f>
        <v>0.01</v>
      </c>
    </row>
    <row r="3295" spans="1:20" x14ac:dyDescent="0.25">
      <c r="A3295">
        <v>20201226</v>
      </c>
      <c r="B3295" s="1" t="s">
        <v>530</v>
      </c>
      <c r="C3295" s="1" t="s">
        <v>25</v>
      </c>
      <c r="D3295" s="1" t="s">
        <v>325</v>
      </c>
      <c r="E3295" s="1" t="s">
        <v>27</v>
      </c>
      <c r="F3295" s="1" t="s">
        <v>28</v>
      </c>
      <c r="G3295" s="1" t="s">
        <v>321</v>
      </c>
      <c r="H3295" s="1" t="s">
        <v>69</v>
      </c>
      <c r="I3295" s="1" t="s">
        <v>21</v>
      </c>
      <c r="J3295" s="1" t="s">
        <v>41</v>
      </c>
      <c r="K3295">
        <v>3.48</v>
      </c>
      <c r="L3295">
        <v>2</v>
      </c>
      <c r="M3295">
        <v>0</v>
      </c>
      <c r="N3295">
        <v>1.1135999999999999</v>
      </c>
      <c r="O3295">
        <f>(Table1[[#This Row],[Sales]]-Table1[[#This Row],[Profit]])/Table1[[#This Row],[Quantity]]</f>
        <v>1.1832</v>
      </c>
      <c r="P3295">
        <f>Table1[[#This Row],[Sales]]/Table1[[#This Row],[Quantity]]</f>
        <v>1.74</v>
      </c>
      <c r="Q3295" t="str">
        <f t="shared" si="102"/>
        <v>2020</v>
      </c>
      <c r="R3295" t="str">
        <f t="shared" si="103"/>
        <v>12</v>
      </c>
      <c r="S3295">
        <f>CEILING(Table1[[#This Row],[Month]]/3,1)</f>
        <v>4</v>
      </c>
      <c r="T3295" s="9">
        <f>(Table1[[#This Row],[Profit]]/Table1[[#This Row],[Sales]])</f>
        <v>0.32</v>
      </c>
    </row>
    <row r="3296" spans="1:20" x14ac:dyDescent="0.25">
      <c r="A3296">
        <v>20200815</v>
      </c>
      <c r="B3296" s="1" t="s">
        <v>422</v>
      </c>
      <c r="C3296" s="1" t="s">
        <v>57</v>
      </c>
      <c r="D3296" s="1" t="s">
        <v>103</v>
      </c>
      <c r="E3296" s="1" t="s">
        <v>59</v>
      </c>
      <c r="F3296" s="1" t="s">
        <v>60</v>
      </c>
      <c r="G3296" s="1" t="s">
        <v>211</v>
      </c>
      <c r="H3296" s="1" t="s">
        <v>55</v>
      </c>
      <c r="I3296" s="1" t="s">
        <v>21</v>
      </c>
      <c r="J3296" s="1" t="s">
        <v>36</v>
      </c>
      <c r="K3296">
        <v>30.96</v>
      </c>
      <c r="L3296">
        <v>8</v>
      </c>
      <c r="M3296">
        <v>0.8</v>
      </c>
      <c r="N3296">
        <v>-52.631999999999998</v>
      </c>
      <c r="O3296">
        <f>(Table1[[#This Row],[Sales]]-Table1[[#This Row],[Profit]])/Table1[[#This Row],[Quantity]]</f>
        <v>10.449</v>
      </c>
      <c r="P3296">
        <f>Table1[[#This Row],[Sales]]/Table1[[#This Row],[Quantity]]</f>
        <v>3.87</v>
      </c>
      <c r="Q3296" t="str">
        <f t="shared" si="102"/>
        <v>2020</v>
      </c>
      <c r="R3296" t="str">
        <f t="shared" si="103"/>
        <v>08</v>
      </c>
      <c r="S3296">
        <f>CEILING(Table1[[#This Row],[Month]]/3,1)</f>
        <v>3</v>
      </c>
      <c r="T3296" s="9">
        <f>(Table1[[#This Row],[Profit]]/Table1[[#This Row],[Sales]])</f>
        <v>-1.7</v>
      </c>
    </row>
    <row r="3297" spans="1:20" x14ac:dyDescent="0.25">
      <c r="A3297">
        <v>20231002</v>
      </c>
      <c r="B3297" s="1" t="s">
        <v>833</v>
      </c>
      <c r="C3297" s="1" t="s">
        <v>133</v>
      </c>
      <c r="D3297" s="1" t="s">
        <v>134</v>
      </c>
      <c r="E3297" s="1" t="s">
        <v>17</v>
      </c>
      <c r="F3297" s="1" t="s">
        <v>18</v>
      </c>
      <c r="G3297" s="1" t="s">
        <v>561</v>
      </c>
      <c r="H3297" s="1" t="s">
        <v>101</v>
      </c>
      <c r="I3297" s="1" t="s">
        <v>63</v>
      </c>
      <c r="J3297" s="1" t="s">
        <v>265</v>
      </c>
      <c r="K3297">
        <v>1704.89</v>
      </c>
      <c r="L3297">
        <v>11</v>
      </c>
      <c r="M3297">
        <v>0</v>
      </c>
      <c r="N3297">
        <v>767.20050000000003</v>
      </c>
      <c r="O3297">
        <f>(Table1[[#This Row],[Sales]]-Table1[[#This Row],[Profit]])/Table1[[#This Row],[Quantity]]</f>
        <v>85.244500000000002</v>
      </c>
      <c r="P3297">
        <f>Table1[[#This Row],[Sales]]/Table1[[#This Row],[Quantity]]</f>
        <v>154.99</v>
      </c>
      <c r="Q3297" t="str">
        <f t="shared" si="102"/>
        <v>2023</v>
      </c>
      <c r="R3297" t="str">
        <f t="shared" si="103"/>
        <v>10</v>
      </c>
      <c r="S3297">
        <f>CEILING(Table1[[#This Row],[Month]]/3,1)</f>
        <v>4</v>
      </c>
      <c r="T3297" s="9">
        <f>(Table1[[#This Row],[Profit]]/Table1[[#This Row],[Sales]])</f>
        <v>0.45</v>
      </c>
    </row>
    <row r="3298" spans="1:20" x14ac:dyDescent="0.25">
      <c r="A3298">
        <v>20210523</v>
      </c>
      <c r="B3298" s="1" t="s">
        <v>88</v>
      </c>
      <c r="C3298" s="1" t="s">
        <v>146</v>
      </c>
      <c r="D3298" s="1" t="s">
        <v>222</v>
      </c>
      <c r="E3298" s="1" t="s">
        <v>27</v>
      </c>
      <c r="F3298" s="1" t="s">
        <v>82</v>
      </c>
      <c r="G3298" s="1" t="s">
        <v>90</v>
      </c>
      <c r="H3298" s="1" t="s">
        <v>91</v>
      </c>
      <c r="I3298" s="1" t="s">
        <v>21</v>
      </c>
      <c r="J3298" s="1" t="s">
        <v>36</v>
      </c>
      <c r="K3298">
        <v>19.193999999999999</v>
      </c>
      <c r="L3298">
        <v>7</v>
      </c>
      <c r="M3298">
        <v>0.7</v>
      </c>
      <c r="N3298">
        <v>-12.795999999999999</v>
      </c>
      <c r="O3298">
        <f>(Table1[[#This Row],[Sales]]-Table1[[#This Row],[Profit]])/Table1[[#This Row],[Quantity]]</f>
        <v>4.5699999999999994</v>
      </c>
      <c r="P3298">
        <f>Table1[[#This Row],[Sales]]/Table1[[#This Row],[Quantity]]</f>
        <v>2.742</v>
      </c>
      <c r="Q3298" t="str">
        <f t="shared" si="102"/>
        <v>2021</v>
      </c>
      <c r="R3298" t="str">
        <f t="shared" si="103"/>
        <v>05</v>
      </c>
      <c r="S3298">
        <f>CEILING(Table1[[#This Row],[Month]]/3,1)</f>
        <v>2</v>
      </c>
      <c r="T3298" s="9">
        <f>(Table1[[#This Row],[Profit]]/Table1[[#This Row],[Sales]])</f>
        <v>-0.66666666666666663</v>
      </c>
    </row>
    <row r="3299" spans="1:20" x14ac:dyDescent="0.25">
      <c r="A3299">
        <v>20210523</v>
      </c>
      <c r="B3299" s="1" t="s">
        <v>88</v>
      </c>
      <c r="C3299" s="1" t="s">
        <v>146</v>
      </c>
      <c r="D3299" s="1" t="s">
        <v>222</v>
      </c>
      <c r="E3299" s="1" t="s">
        <v>27</v>
      </c>
      <c r="F3299" s="1" t="s">
        <v>82</v>
      </c>
      <c r="G3299" s="1" t="s">
        <v>90</v>
      </c>
      <c r="H3299" s="1" t="s">
        <v>91</v>
      </c>
      <c r="I3299" s="1" t="s">
        <v>21</v>
      </c>
      <c r="J3299" s="1" t="s">
        <v>44</v>
      </c>
      <c r="K3299">
        <v>121.792</v>
      </c>
      <c r="L3299">
        <v>4</v>
      </c>
      <c r="M3299">
        <v>0.2</v>
      </c>
      <c r="N3299">
        <v>13.701599999999999</v>
      </c>
      <c r="O3299">
        <f>(Table1[[#This Row],[Sales]]-Table1[[#This Row],[Profit]])/Table1[[#This Row],[Quantity]]</f>
        <v>27.022600000000001</v>
      </c>
      <c r="P3299">
        <f>Table1[[#This Row],[Sales]]/Table1[[#This Row],[Quantity]]</f>
        <v>30.448</v>
      </c>
      <c r="Q3299" t="str">
        <f t="shared" si="102"/>
        <v>2021</v>
      </c>
      <c r="R3299" t="str">
        <f t="shared" si="103"/>
        <v>05</v>
      </c>
      <c r="S3299">
        <f>CEILING(Table1[[#This Row],[Month]]/3,1)</f>
        <v>2</v>
      </c>
      <c r="T3299" s="9">
        <f>(Table1[[#This Row],[Profit]]/Table1[[#This Row],[Sales]])</f>
        <v>0.11249999999999999</v>
      </c>
    </row>
    <row r="3300" spans="1:20" x14ac:dyDescent="0.25">
      <c r="A3300">
        <v>20231117</v>
      </c>
      <c r="B3300" s="1" t="s">
        <v>689</v>
      </c>
      <c r="C3300" s="1" t="s">
        <v>25</v>
      </c>
      <c r="D3300" s="1" t="s">
        <v>77</v>
      </c>
      <c r="E3300" s="1" t="s">
        <v>27</v>
      </c>
      <c r="F3300" s="1" t="s">
        <v>28</v>
      </c>
      <c r="G3300" s="1" t="s">
        <v>501</v>
      </c>
      <c r="H3300" s="1" t="s">
        <v>168</v>
      </c>
      <c r="I3300" s="1" t="s">
        <v>30</v>
      </c>
      <c r="J3300" s="1" t="s">
        <v>265</v>
      </c>
      <c r="K3300">
        <v>1919.9760000000001</v>
      </c>
      <c r="L3300">
        <v>3</v>
      </c>
      <c r="M3300">
        <v>0.2</v>
      </c>
      <c r="N3300">
        <v>215.9973</v>
      </c>
      <c r="O3300">
        <f>(Table1[[#This Row],[Sales]]-Table1[[#This Row],[Profit]])/Table1[[#This Row],[Quantity]]</f>
        <v>567.99290000000008</v>
      </c>
      <c r="P3300">
        <f>Table1[[#This Row],[Sales]]/Table1[[#This Row],[Quantity]]</f>
        <v>639.99200000000008</v>
      </c>
      <c r="Q3300" t="str">
        <f t="shared" si="102"/>
        <v>2023</v>
      </c>
      <c r="R3300" t="str">
        <f t="shared" si="103"/>
        <v>11</v>
      </c>
      <c r="S3300">
        <f>CEILING(Table1[[#This Row],[Month]]/3,1)</f>
        <v>4</v>
      </c>
      <c r="T3300" s="9">
        <f>(Table1[[#This Row],[Profit]]/Table1[[#This Row],[Sales]])</f>
        <v>0.11249999999999999</v>
      </c>
    </row>
    <row r="3301" spans="1:20" x14ac:dyDescent="0.25">
      <c r="A3301">
        <v>20201118</v>
      </c>
      <c r="B3301" s="1" t="s">
        <v>516</v>
      </c>
      <c r="C3301" s="1" t="s">
        <v>85</v>
      </c>
      <c r="D3301" s="1" t="s">
        <v>86</v>
      </c>
      <c r="E3301" s="1" t="s">
        <v>17</v>
      </c>
      <c r="F3301" s="1" t="s">
        <v>34</v>
      </c>
      <c r="G3301" s="1" t="s">
        <v>185</v>
      </c>
      <c r="H3301" s="1" t="s">
        <v>69</v>
      </c>
      <c r="I3301" s="1" t="s">
        <v>21</v>
      </c>
      <c r="J3301" s="1" t="s">
        <v>36</v>
      </c>
      <c r="K3301">
        <v>50.997</v>
      </c>
      <c r="L3301">
        <v>1</v>
      </c>
      <c r="M3301">
        <v>0.7</v>
      </c>
      <c r="N3301">
        <v>-40.797600000000003</v>
      </c>
      <c r="O3301">
        <f>(Table1[[#This Row],[Sales]]-Table1[[#This Row],[Profit]])/Table1[[#This Row],[Quantity]]</f>
        <v>91.794600000000003</v>
      </c>
      <c r="P3301">
        <f>Table1[[#This Row],[Sales]]/Table1[[#This Row],[Quantity]]</f>
        <v>50.997</v>
      </c>
      <c r="Q3301" t="str">
        <f t="shared" si="102"/>
        <v>2020</v>
      </c>
      <c r="R3301" t="str">
        <f t="shared" si="103"/>
        <v>11</v>
      </c>
      <c r="S3301">
        <f>CEILING(Table1[[#This Row],[Month]]/3,1)</f>
        <v>4</v>
      </c>
      <c r="T3301" s="9">
        <f>(Table1[[#This Row],[Profit]]/Table1[[#This Row],[Sales]])</f>
        <v>-0.8</v>
      </c>
    </row>
    <row r="3302" spans="1:20" x14ac:dyDescent="0.25">
      <c r="A3302">
        <v>20201118</v>
      </c>
      <c r="B3302" s="1" t="s">
        <v>516</v>
      </c>
      <c r="C3302" s="1" t="s">
        <v>85</v>
      </c>
      <c r="D3302" s="1" t="s">
        <v>86</v>
      </c>
      <c r="E3302" s="1" t="s">
        <v>17</v>
      </c>
      <c r="F3302" s="1" t="s">
        <v>34</v>
      </c>
      <c r="G3302" s="1" t="s">
        <v>185</v>
      </c>
      <c r="H3302" s="1" t="s">
        <v>69</v>
      </c>
      <c r="I3302" s="1" t="s">
        <v>21</v>
      </c>
      <c r="J3302" s="1" t="s">
        <v>37</v>
      </c>
      <c r="K3302">
        <v>76.792000000000002</v>
      </c>
      <c r="L3302">
        <v>1</v>
      </c>
      <c r="M3302">
        <v>0.2</v>
      </c>
      <c r="N3302">
        <v>-16.318300000000001</v>
      </c>
      <c r="O3302">
        <f>(Table1[[#This Row],[Sales]]-Table1[[#This Row],[Profit]])/Table1[[#This Row],[Quantity]]</f>
        <v>93.110299999999995</v>
      </c>
      <c r="P3302">
        <f>Table1[[#This Row],[Sales]]/Table1[[#This Row],[Quantity]]</f>
        <v>76.792000000000002</v>
      </c>
      <c r="Q3302" t="str">
        <f t="shared" si="102"/>
        <v>2020</v>
      </c>
      <c r="R3302" t="str">
        <f t="shared" si="103"/>
        <v>11</v>
      </c>
      <c r="S3302">
        <f>CEILING(Table1[[#This Row],[Month]]/3,1)</f>
        <v>4</v>
      </c>
      <c r="T3302" s="9">
        <f>(Table1[[#This Row],[Profit]]/Table1[[#This Row],[Sales]])</f>
        <v>-0.21249999999999999</v>
      </c>
    </row>
    <row r="3303" spans="1:20" x14ac:dyDescent="0.25">
      <c r="A3303">
        <v>20201118</v>
      </c>
      <c r="B3303" s="1" t="s">
        <v>516</v>
      </c>
      <c r="C3303" s="1" t="s">
        <v>85</v>
      </c>
      <c r="D3303" s="1" t="s">
        <v>86</v>
      </c>
      <c r="E3303" s="1" t="s">
        <v>17</v>
      </c>
      <c r="F3303" s="1" t="s">
        <v>34</v>
      </c>
      <c r="G3303" s="1" t="s">
        <v>185</v>
      </c>
      <c r="H3303" s="1" t="s">
        <v>69</v>
      </c>
      <c r="I3303" s="1" t="s">
        <v>21</v>
      </c>
      <c r="J3303" s="1" t="s">
        <v>43</v>
      </c>
      <c r="K3303">
        <v>539.96400000000006</v>
      </c>
      <c r="L3303">
        <v>6</v>
      </c>
      <c r="M3303">
        <v>0.4</v>
      </c>
      <c r="N3303">
        <v>-107.9928</v>
      </c>
      <c r="O3303">
        <f>(Table1[[#This Row],[Sales]]-Table1[[#This Row],[Profit]])/Table1[[#This Row],[Quantity]]</f>
        <v>107.9928</v>
      </c>
      <c r="P3303">
        <f>Table1[[#This Row],[Sales]]/Table1[[#This Row],[Quantity]]</f>
        <v>89.994000000000014</v>
      </c>
      <c r="Q3303" t="str">
        <f t="shared" si="102"/>
        <v>2020</v>
      </c>
      <c r="R3303" t="str">
        <f t="shared" si="103"/>
        <v>11</v>
      </c>
      <c r="S3303">
        <f>CEILING(Table1[[#This Row],[Month]]/3,1)</f>
        <v>4</v>
      </c>
      <c r="T3303" s="9">
        <f>(Table1[[#This Row],[Profit]]/Table1[[#This Row],[Sales]])</f>
        <v>-0.19999999999999998</v>
      </c>
    </row>
    <row r="3304" spans="1:20" x14ac:dyDescent="0.25">
      <c r="A3304">
        <v>20201118</v>
      </c>
      <c r="B3304" s="1" t="s">
        <v>516</v>
      </c>
      <c r="C3304" s="1" t="s">
        <v>85</v>
      </c>
      <c r="D3304" s="1" t="s">
        <v>86</v>
      </c>
      <c r="E3304" s="1" t="s">
        <v>17</v>
      </c>
      <c r="F3304" s="1" t="s">
        <v>34</v>
      </c>
      <c r="G3304" s="1" t="s">
        <v>185</v>
      </c>
      <c r="H3304" s="1" t="s">
        <v>69</v>
      </c>
      <c r="I3304" s="1" t="s">
        <v>21</v>
      </c>
      <c r="J3304" s="1" t="s">
        <v>41</v>
      </c>
      <c r="K3304">
        <v>60.311999999999998</v>
      </c>
      <c r="L3304">
        <v>3</v>
      </c>
      <c r="M3304">
        <v>0.2</v>
      </c>
      <c r="N3304">
        <v>5.2773000000000003</v>
      </c>
      <c r="O3304">
        <f>(Table1[[#This Row],[Sales]]-Table1[[#This Row],[Profit]])/Table1[[#This Row],[Quantity]]</f>
        <v>18.344899999999999</v>
      </c>
      <c r="P3304">
        <f>Table1[[#This Row],[Sales]]/Table1[[#This Row],[Quantity]]</f>
        <v>20.103999999999999</v>
      </c>
      <c r="Q3304" t="str">
        <f t="shared" si="102"/>
        <v>2020</v>
      </c>
      <c r="R3304" t="str">
        <f t="shared" si="103"/>
        <v>11</v>
      </c>
      <c r="S3304">
        <f>CEILING(Table1[[#This Row],[Month]]/3,1)</f>
        <v>4</v>
      </c>
      <c r="T3304" s="9">
        <f>(Table1[[#This Row],[Profit]]/Table1[[#This Row],[Sales]])</f>
        <v>8.7500000000000008E-2</v>
      </c>
    </row>
    <row r="3305" spans="1:20" x14ac:dyDescent="0.25">
      <c r="A3305">
        <v>20201118</v>
      </c>
      <c r="B3305" s="1" t="s">
        <v>516</v>
      </c>
      <c r="C3305" s="1" t="s">
        <v>85</v>
      </c>
      <c r="D3305" s="1" t="s">
        <v>86</v>
      </c>
      <c r="E3305" s="1" t="s">
        <v>17</v>
      </c>
      <c r="F3305" s="1" t="s">
        <v>34</v>
      </c>
      <c r="G3305" s="1" t="s">
        <v>185</v>
      </c>
      <c r="H3305" s="1" t="s">
        <v>69</v>
      </c>
      <c r="I3305" s="1" t="s">
        <v>21</v>
      </c>
      <c r="J3305" s="1" t="s">
        <v>36</v>
      </c>
      <c r="K3305">
        <v>1.944</v>
      </c>
      <c r="L3305">
        <v>3</v>
      </c>
      <c r="M3305">
        <v>0.7</v>
      </c>
      <c r="N3305">
        <v>-1.4256</v>
      </c>
      <c r="O3305">
        <f>(Table1[[#This Row],[Sales]]-Table1[[#This Row],[Profit]])/Table1[[#This Row],[Quantity]]</f>
        <v>1.1232</v>
      </c>
      <c r="P3305">
        <f>Table1[[#This Row],[Sales]]/Table1[[#This Row],[Quantity]]</f>
        <v>0.64800000000000002</v>
      </c>
      <c r="Q3305" t="str">
        <f t="shared" si="102"/>
        <v>2020</v>
      </c>
      <c r="R3305" t="str">
        <f t="shared" si="103"/>
        <v>11</v>
      </c>
      <c r="S3305">
        <f>CEILING(Table1[[#This Row],[Month]]/3,1)</f>
        <v>4</v>
      </c>
      <c r="T3305" s="9">
        <f>(Table1[[#This Row],[Profit]]/Table1[[#This Row],[Sales]])</f>
        <v>-0.73333333333333339</v>
      </c>
    </row>
    <row r="3306" spans="1:20" x14ac:dyDescent="0.25">
      <c r="A3306">
        <v>20201230</v>
      </c>
      <c r="B3306" s="1" t="s">
        <v>751</v>
      </c>
      <c r="C3306" s="1" t="s">
        <v>57</v>
      </c>
      <c r="D3306" s="1" t="s">
        <v>461</v>
      </c>
      <c r="E3306" s="1" t="s">
        <v>59</v>
      </c>
      <c r="F3306" s="1" t="s">
        <v>60</v>
      </c>
      <c r="G3306" s="1" t="s">
        <v>185</v>
      </c>
      <c r="H3306" s="1" t="s">
        <v>69</v>
      </c>
      <c r="I3306" s="1" t="s">
        <v>30</v>
      </c>
      <c r="J3306" s="1" t="s">
        <v>97</v>
      </c>
      <c r="K3306">
        <v>12.984</v>
      </c>
      <c r="L3306">
        <v>3</v>
      </c>
      <c r="M3306">
        <v>0.2</v>
      </c>
      <c r="N3306">
        <v>4.7066999999999997</v>
      </c>
      <c r="O3306">
        <f>(Table1[[#This Row],[Sales]]-Table1[[#This Row],[Profit]])/Table1[[#This Row],[Quantity]]</f>
        <v>2.7591000000000001</v>
      </c>
      <c r="P3306">
        <f>Table1[[#This Row],[Sales]]/Table1[[#This Row],[Quantity]]</f>
        <v>4.3280000000000003</v>
      </c>
      <c r="Q3306" t="str">
        <f t="shared" si="102"/>
        <v>2020</v>
      </c>
      <c r="R3306" t="str">
        <f t="shared" si="103"/>
        <v>12</v>
      </c>
      <c r="S3306">
        <f>CEILING(Table1[[#This Row],[Month]]/3,1)</f>
        <v>4</v>
      </c>
      <c r="T3306" s="9">
        <f>(Table1[[#This Row],[Profit]]/Table1[[#This Row],[Sales]])</f>
        <v>0.36249999999999999</v>
      </c>
    </row>
    <row r="3307" spans="1:20" x14ac:dyDescent="0.25">
      <c r="A3307">
        <v>20201230</v>
      </c>
      <c r="B3307" s="1" t="s">
        <v>751</v>
      </c>
      <c r="C3307" s="1" t="s">
        <v>57</v>
      </c>
      <c r="D3307" s="1" t="s">
        <v>461</v>
      </c>
      <c r="E3307" s="1" t="s">
        <v>59</v>
      </c>
      <c r="F3307" s="1" t="s">
        <v>60</v>
      </c>
      <c r="G3307" s="1" t="s">
        <v>185</v>
      </c>
      <c r="H3307" s="1" t="s">
        <v>69</v>
      </c>
      <c r="I3307" s="1" t="s">
        <v>30</v>
      </c>
      <c r="J3307" s="1" t="s">
        <v>43</v>
      </c>
      <c r="K3307">
        <v>217.584</v>
      </c>
      <c r="L3307">
        <v>2</v>
      </c>
      <c r="M3307">
        <v>0.2</v>
      </c>
      <c r="N3307">
        <v>19.038599999999999</v>
      </c>
      <c r="O3307">
        <f>(Table1[[#This Row],[Sales]]-Table1[[#This Row],[Profit]])/Table1[[#This Row],[Quantity]]</f>
        <v>99.2727</v>
      </c>
      <c r="P3307">
        <f>Table1[[#This Row],[Sales]]/Table1[[#This Row],[Quantity]]</f>
        <v>108.792</v>
      </c>
      <c r="Q3307" t="str">
        <f t="shared" si="102"/>
        <v>2020</v>
      </c>
      <c r="R3307" t="str">
        <f t="shared" si="103"/>
        <v>12</v>
      </c>
      <c r="S3307">
        <f>CEILING(Table1[[#This Row],[Month]]/3,1)</f>
        <v>4</v>
      </c>
      <c r="T3307" s="9">
        <f>(Table1[[#This Row],[Profit]]/Table1[[#This Row],[Sales]])</f>
        <v>8.7499999999999994E-2</v>
      </c>
    </row>
    <row r="3308" spans="1:20" x14ac:dyDescent="0.25">
      <c r="A3308">
        <v>20201230</v>
      </c>
      <c r="B3308" s="1" t="s">
        <v>751</v>
      </c>
      <c r="C3308" s="1" t="s">
        <v>57</v>
      </c>
      <c r="D3308" s="1" t="s">
        <v>461</v>
      </c>
      <c r="E3308" s="1" t="s">
        <v>59</v>
      </c>
      <c r="F3308" s="1" t="s">
        <v>60</v>
      </c>
      <c r="G3308" s="1" t="s">
        <v>185</v>
      </c>
      <c r="H3308" s="1" t="s">
        <v>69</v>
      </c>
      <c r="I3308" s="1" t="s">
        <v>30</v>
      </c>
      <c r="J3308" s="1" t="s">
        <v>43</v>
      </c>
      <c r="K3308">
        <v>328.77600000000001</v>
      </c>
      <c r="L3308">
        <v>3</v>
      </c>
      <c r="M3308">
        <v>0.2</v>
      </c>
      <c r="N3308">
        <v>28.767900000000001</v>
      </c>
      <c r="O3308">
        <f>(Table1[[#This Row],[Sales]]-Table1[[#This Row],[Profit]])/Table1[[#This Row],[Quantity]]</f>
        <v>100.0027</v>
      </c>
      <c r="P3308">
        <f>Table1[[#This Row],[Sales]]/Table1[[#This Row],[Quantity]]</f>
        <v>109.592</v>
      </c>
      <c r="Q3308" t="str">
        <f t="shared" si="102"/>
        <v>2020</v>
      </c>
      <c r="R3308" t="str">
        <f t="shared" si="103"/>
        <v>12</v>
      </c>
      <c r="S3308">
        <f>CEILING(Table1[[#This Row],[Month]]/3,1)</f>
        <v>4</v>
      </c>
      <c r="T3308" s="9">
        <f>(Table1[[#This Row],[Profit]]/Table1[[#This Row],[Sales]])</f>
        <v>8.7499999999999994E-2</v>
      </c>
    </row>
    <row r="3309" spans="1:20" x14ac:dyDescent="0.25">
      <c r="A3309">
        <v>20201230</v>
      </c>
      <c r="B3309" s="1" t="s">
        <v>751</v>
      </c>
      <c r="C3309" s="1" t="s">
        <v>57</v>
      </c>
      <c r="D3309" s="1" t="s">
        <v>461</v>
      </c>
      <c r="E3309" s="1" t="s">
        <v>59</v>
      </c>
      <c r="F3309" s="1" t="s">
        <v>60</v>
      </c>
      <c r="G3309" s="1" t="s">
        <v>185</v>
      </c>
      <c r="H3309" s="1" t="s">
        <v>69</v>
      </c>
      <c r="I3309" s="1" t="s">
        <v>30</v>
      </c>
      <c r="J3309" s="1" t="s">
        <v>36</v>
      </c>
      <c r="K3309">
        <v>2.286</v>
      </c>
      <c r="L3309">
        <v>3</v>
      </c>
      <c r="M3309">
        <v>0.8</v>
      </c>
      <c r="N3309">
        <v>-3.6576</v>
      </c>
      <c r="O3309">
        <f>(Table1[[#This Row],[Sales]]-Table1[[#This Row],[Profit]])/Table1[[#This Row],[Quantity]]</f>
        <v>1.9812000000000001</v>
      </c>
      <c r="P3309">
        <f>Table1[[#This Row],[Sales]]/Table1[[#This Row],[Quantity]]</f>
        <v>0.76200000000000001</v>
      </c>
      <c r="Q3309" t="str">
        <f t="shared" si="102"/>
        <v>2020</v>
      </c>
      <c r="R3309" t="str">
        <f t="shared" si="103"/>
        <v>12</v>
      </c>
      <c r="S3309">
        <f>CEILING(Table1[[#This Row],[Month]]/3,1)</f>
        <v>4</v>
      </c>
      <c r="T3309" s="9">
        <f>(Table1[[#This Row],[Profit]]/Table1[[#This Row],[Sales]])</f>
        <v>-1.5999999999999999</v>
      </c>
    </row>
    <row r="3310" spans="1:20" x14ac:dyDescent="0.25">
      <c r="A3310">
        <v>20201230</v>
      </c>
      <c r="B3310" s="1" t="s">
        <v>751</v>
      </c>
      <c r="C3310" s="1" t="s">
        <v>57</v>
      </c>
      <c r="D3310" s="1" t="s">
        <v>461</v>
      </c>
      <c r="E3310" s="1" t="s">
        <v>59</v>
      </c>
      <c r="F3310" s="1" t="s">
        <v>60</v>
      </c>
      <c r="G3310" s="1" t="s">
        <v>185</v>
      </c>
      <c r="H3310" s="1" t="s">
        <v>69</v>
      </c>
      <c r="I3310" s="1" t="s">
        <v>30</v>
      </c>
      <c r="J3310" s="1" t="s">
        <v>94</v>
      </c>
      <c r="K3310">
        <v>47.984000000000002</v>
      </c>
      <c r="L3310">
        <v>2</v>
      </c>
      <c r="M3310">
        <v>0.2</v>
      </c>
      <c r="N3310">
        <v>14.395200000000001</v>
      </c>
      <c r="O3310">
        <f>(Table1[[#This Row],[Sales]]-Table1[[#This Row],[Profit]])/Table1[[#This Row],[Quantity]]</f>
        <v>16.7944</v>
      </c>
      <c r="P3310">
        <f>Table1[[#This Row],[Sales]]/Table1[[#This Row],[Quantity]]</f>
        <v>23.992000000000001</v>
      </c>
      <c r="Q3310" t="str">
        <f t="shared" si="102"/>
        <v>2020</v>
      </c>
      <c r="R3310" t="str">
        <f t="shared" si="103"/>
        <v>12</v>
      </c>
      <c r="S3310">
        <f>CEILING(Table1[[#This Row],[Month]]/3,1)</f>
        <v>4</v>
      </c>
      <c r="T3310" s="9">
        <f>(Table1[[#This Row],[Profit]]/Table1[[#This Row],[Sales]])</f>
        <v>0.3</v>
      </c>
    </row>
    <row r="3311" spans="1:20" x14ac:dyDescent="0.25">
      <c r="A3311">
        <v>20211105</v>
      </c>
      <c r="B3311" s="1" t="s">
        <v>563</v>
      </c>
      <c r="C3311" s="1" t="s">
        <v>133</v>
      </c>
      <c r="D3311" s="1" t="s">
        <v>134</v>
      </c>
      <c r="E3311" s="1" t="s">
        <v>17</v>
      </c>
      <c r="F3311" s="1" t="s">
        <v>18</v>
      </c>
      <c r="G3311" s="1" t="s">
        <v>87</v>
      </c>
      <c r="H3311" s="1" t="s">
        <v>75</v>
      </c>
      <c r="I3311" s="1" t="s">
        <v>30</v>
      </c>
      <c r="J3311" s="1" t="s">
        <v>36</v>
      </c>
      <c r="K3311">
        <v>25.344000000000001</v>
      </c>
      <c r="L3311">
        <v>6</v>
      </c>
      <c r="M3311">
        <v>0.2</v>
      </c>
      <c r="N3311">
        <v>8.8704000000000001</v>
      </c>
      <c r="O3311">
        <f>(Table1[[#This Row],[Sales]]-Table1[[#This Row],[Profit]])/Table1[[#This Row],[Quantity]]</f>
        <v>2.7456</v>
      </c>
      <c r="P3311">
        <f>Table1[[#This Row],[Sales]]/Table1[[#This Row],[Quantity]]</f>
        <v>4.2240000000000002</v>
      </c>
      <c r="Q3311" t="str">
        <f t="shared" si="102"/>
        <v>2021</v>
      </c>
      <c r="R3311" t="str">
        <f t="shared" si="103"/>
        <v>11</v>
      </c>
      <c r="S3311">
        <f>CEILING(Table1[[#This Row],[Month]]/3,1)</f>
        <v>4</v>
      </c>
      <c r="T3311" s="9">
        <f>(Table1[[#This Row],[Profit]]/Table1[[#This Row],[Sales]])</f>
        <v>0.35</v>
      </c>
    </row>
    <row r="3312" spans="1:20" x14ac:dyDescent="0.25">
      <c r="A3312">
        <v>20220918</v>
      </c>
      <c r="B3312" s="1" t="s">
        <v>934</v>
      </c>
      <c r="C3312" s="1" t="s">
        <v>133</v>
      </c>
      <c r="D3312" s="1" t="s">
        <v>134</v>
      </c>
      <c r="E3312" s="1" t="s">
        <v>17</v>
      </c>
      <c r="F3312" s="1" t="s">
        <v>18</v>
      </c>
      <c r="G3312" s="1" t="s">
        <v>306</v>
      </c>
      <c r="H3312" s="1" t="s">
        <v>40</v>
      </c>
      <c r="I3312" s="1" t="s">
        <v>21</v>
      </c>
      <c r="J3312" s="1" t="s">
        <v>36</v>
      </c>
      <c r="K3312">
        <v>232.4</v>
      </c>
      <c r="L3312">
        <v>5</v>
      </c>
      <c r="M3312">
        <v>0.2</v>
      </c>
      <c r="N3312">
        <v>78.435000000000002</v>
      </c>
      <c r="O3312">
        <f>(Table1[[#This Row],[Sales]]-Table1[[#This Row],[Profit]])/Table1[[#This Row],[Quantity]]</f>
        <v>30.792999999999999</v>
      </c>
      <c r="P3312">
        <f>Table1[[#This Row],[Sales]]/Table1[[#This Row],[Quantity]]</f>
        <v>46.480000000000004</v>
      </c>
      <c r="Q3312" t="str">
        <f t="shared" si="102"/>
        <v>2022</v>
      </c>
      <c r="R3312" t="str">
        <f t="shared" si="103"/>
        <v>09</v>
      </c>
      <c r="S3312">
        <f>CEILING(Table1[[#This Row],[Month]]/3,1)</f>
        <v>3</v>
      </c>
      <c r="T3312" s="9">
        <f>(Table1[[#This Row],[Profit]]/Table1[[#This Row],[Sales]])</f>
        <v>0.33750000000000002</v>
      </c>
    </row>
    <row r="3313" spans="1:20" x14ac:dyDescent="0.25">
      <c r="A3313">
        <v>20220321</v>
      </c>
      <c r="B3313" s="1" t="s">
        <v>1104</v>
      </c>
      <c r="C3313" s="1" t="s">
        <v>429</v>
      </c>
      <c r="D3313" s="1" t="s">
        <v>758</v>
      </c>
      <c r="E3313" s="1" t="s">
        <v>17</v>
      </c>
      <c r="F3313" s="1" t="s">
        <v>197</v>
      </c>
      <c r="G3313" s="1" t="s">
        <v>144</v>
      </c>
      <c r="H3313" s="1" t="s">
        <v>62</v>
      </c>
      <c r="I3313" s="1" t="s">
        <v>30</v>
      </c>
      <c r="J3313" s="1" t="s">
        <v>41</v>
      </c>
      <c r="K3313">
        <v>86.45</v>
      </c>
      <c r="L3313">
        <v>7</v>
      </c>
      <c r="M3313">
        <v>0</v>
      </c>
      <c r="N3313">
        <v>38.037999999999997</v>
      </c>
      <c r="O3313">
        <f>(Table1[[#This Row],[Sales]]-Table1[[#This Row],[Profit]])/Table1[[#This Row],[Quantity]]</f>
        <v>6.9160000000000013</v>
      </c>
      <c r="P3313">
        <f>Table1[[#This Row],[Sales]]/Table1[[#This Row],[Quantity]]</f>
        <v>12.35</v>
      </c>
      <c r="Q3313" t="str">
        <f t="shared" si="102"/>
        <v>2022</v>
      </c>
      <c r="R3313" t="str">
        <f t="shared" si="103"/>
        <v>03</v>
      </c>
      <c r="S3313">
        <f>CEILING(Table1[[#This Row],[Month]]/3,1)</f>
        <v>1</v>
      </c>
      <c r="T3313" s="9">
        <f>(Table1[[#This Row],[Profit]]/Table1[[#This Row],[Sales]])</f>
        <v>0.43999999999999995</v>
      </c>
    </row>
    <row r="3314" spans="1:20" x14ac:dyDescent="0.25">
      <c r="A3314">
        <v>20200927</v>
      </c>
      <c r="B3314" s="1" t="s">
        <v>878</v>
      </c>
      <c r="C3314" s="1" t="s">
        <v>25</v>
      </c>
      <c r="D3314" s="1" t="s">
        <v>325</v>
      </c>
      <c r="E3314" s="1" t="s">
        <v>27</v>
      </c>
      <c r="F3314" s="1" t="s">
        <v>28</v>
      </c>
      <c r="G3314" s="1" t="s">
        <v>239</v>
      </c>
      <c r="H3314" s="1" t="s">
        <v>62</v>
      </c>
      <c r="I3314" s="1" t="s">
        <v>21</v>
      </c>
      <c r="J3314" s="1" t="s">
        <v>23</v>
      </c>
      <c r="K3314">
        <v>603.91999999999996</v>
      </c>
      <c r="L3314">
        <v>5</v>
      </c>
      <c r="M3314">
        <v>0.2</v>
      </c>
      <c r="N3314">
        <v>45.293999999999997</v>
      </c>
      <c r="O3314">
        <f>(Table1[[#This Row],[Sales]]-Table1[[#This Row],[Profit]])/Table1[[#This Row],[Quantity]]</f>
        <v>111.7252</v>
      </c>
      <c r="P3314">
        <f>Table1[[#This Row],[Sales]]/Table1[[#This Row],[Quantity]]</f>
        <v>120.78399999999999</v>
      </c>
      <c r="Q3314" t="str">
        <f t="shared" si="102"/>
        <v>2020</v>
      </c>
      <c r="R3314" t="str">
        <f t="shared" si="103"/>
        <v>09</v>
      </c>
      <c r="S3314">
        <f>CEILING(Table1[[#This Row],[Month]]/3,1)</f>
        <v>3</v>
      </c>
      <c r="T3314" s="9">
        <f>(Table1[[#This Row],[Profit]]/Table1[[#This Row],[Sales]])</f>
        <v>7.4999999999999997E-2</v>
      </c>
    </row>
    <row r="3315" spans="1:20" x14ac:dyDescent="0.25">
      <c r="A3315">
        <v>20200927</v>
      </c>
      <c r="B3315" s="1" t="s">
        <v>878</v>
      </c>
      <c r="C3315" s="1" t="s">
        <v>25</v>
      </c>
      <c r="D3315" s="1" t="s">
        <v>325</v>
      </c>
      <c r="E3315" s="1" t="s">
        <v>27</v>
      </c>
      <c r="F3315" s="1" t="s">
        <v>28</v>
      </c>
      <c r="G3315" s="1" t="s">
        <v>239</v>
      </c>
      <c r="H3315" s="1" t="s">
        <v>62</v>
      </c>
      <c r="I3315" s="1" t="s">
        <v>21</v>
      </c>
      <c r="J3315" s="1" t="s">
        <v>50</v>
      </c>
      <c r="K3315">
        <v>81.98</v>
      </c>
      <c r="L3315">
        <v>2</v>
      </c>
      <c r="M3315">
        <v>0</v>
      </c>
      <c r="N3315">
        <v>40.170200000000001</v>
      </c>
      <c r="O3315">
        <f>(Table1[[#This Row],[Sales]]-Table1[[#This Row],[Profit]])/Table1[[#This Row],[Quantity]]</f>
        <v>20.904900000000001</v>
      </c>
      <c r="P3315">
        <f>Table1[[#This Row],[Sales]]/Table1[[#This Row],[Quantity]]</f>
        <v>40.99</v>
      </c>
      <c r="Q3315" t="str">
        <f t="shared" si="102"/>
        <v>2020</v>
      </c>
      <c r="R3315" t="str">
        <f t="shared" si="103"/>
        <v>09</v>
      </c>
      <c r="S3315">
        <f>CEILING(Table1[[#This Row],[Month]]/3,1)</f>
        <v>3</v>
      </c>
      <c r="T3315" s="9">
        <f>(Table1[[#This Row],[Profit]]/Table1[[#This Row],[Sales]])</f>
        <v>0.49</v>
      </c>
    </row>
    <row r="3316" spans="1:20" x14ac:dyDescent="0.25">
      <c r="A3316">
        <v>20231225</v>
      </c>
      <c r="B3316" s="1" t="s">
        <v>1042</v>
      </c>
      <c r="C3316" s="1" t="s">
        <v>133</v>
      </c>
      <c r="D3316" s="1" t="s">
        <v>754</v>
      </c>
      <c r="E3316" s="1" t="s">
        <v>17</v>
      </c>
      <c r="F3316" s="1" t="s">
        <v>18</v>
      </c>
      <c r="G3316" s="1" t="s">
        <v>191</v>
      </c>
      <c r="H3316" s="1" t="s">
        <v>91</v>
      </c>
      <c r="I3316" s="1" t="s">
        <v>21</v>
      </c>
      <c r="J3316" s="1" t="s">
        <v>23</v>
      </c>
      <c r="K3316">
        <v>271.76400000000001</v>
      </c>
      <c r="L3316">
        <v>2</v>
      </c>
      <c r="M3316">
        <v>0.1</v>
      </c>
      <c r="N3316">
        <v>48.313600000000001</v>
      </c>
      <c r="O3316">
        <f>(Table1[[#This Row],[Sales]]-Table1[[#This Row],[Profit]])/Table1[[#This Row],[Quantity]]</f>
        <v>111.7252</v>
      </c>
      <c r="P3316">
        <f>Table1[[#This Row],[Sales]]/Table1[[#This Row],[Quantity]]</f>
        <v>135.88200000000001</v>
      </c>
      <c r="Q3316" t="str">
        <f t="shared" si="102"/>
        <v>2023</v>
      </c>
      <c r="R3316" t="str">
        <f t="shared" si="103"/>
        <v>12</v>
      </c>
      <c r="S3316">
        <f>CEILING(Table1[[#This Row],[Month]]/3,1)</f>
        <v>4</v>
      </c>
      <c r="T3316" s="9">
        <f>(Table1[[#This Row],[Profit]]/Table1[[#This Row],[Sales]])</f>
        <v>0.17777777777777778</v>
      </c>
    </row>
    <row r="3317" spans="1:20" x14ac:dyDescent="0.25">
      <c r="A3317">
        <v>20231225</v>
      </c>
      <c r="B3317" s="1" t="s">
        <v>1042</v>
      </c>
      <c r="C3317" s="1" t="s">
        <v>133</v>
      </c>
      <c r="D3317" s="1" t="s">
        <v>754</v>
      </c>
      <c r="E3317" s="1" t="s">
        <v>17</v>
      </c>
      <c r="F3317" s="1" t="s">
        <v>18</v>
      </c>
      <c r="G3317" s="1" t="s">
        <v>191</v>
      </c>
      <c r="H3317" s="1" t="s">
        <v>91</v>
      </c>
      <c r="I3317" s="1" t="s">
        <v>21</v>
      </c>
      <c r="J3317" s="1" t="s">
        <v>36</v>
      </c>
      <c r="K3317">
        <v>14.375999999999999</v>
      </c>
      <c r="L3317">
        <v>3</v>
      </c>
      <c r="M3317">
        <v>0.2</v>
      </c>
      <c r="N3317">
        <v>4.8518999999999997</v>
      </c>
      <c r="O3317">
        <f>(Table1[[#This Row],[Sales]]-Table1[[#This Row],[Profit]])/Table1[[#This Row],[Quantity]]</f>
        <v>3.1747000000000001</v>
      </c>
      <c r="P3317">
        <f>Table1[[#This Row],[Sales]]/Table1[[#This Row],[Quantity]]</f>
        <v>4.7919999999999998</v>
      </c>
      <c r="Q3317" t="str">
        <f t="shared" si="102"/>
        <v>2023</v>
      </c>
      <c r="R3317" t="str">
        <f t="shared" si="103"/>
        <v>12</v>
      </c>
      <c r="S3317">
        <f>CEILING(Table1[[#This Row],[Month]]/3,1)</f>
        <v>4</v>
      </c>
      <c r="T3317" s="9">
        <f>(Table1[[#This Row],[Profit]]/Table1[[#This Row],[Sales]])</f>
        <v>0.33749999999999997</v>
      </c>
    </row>
    <row r="3318" spans="1:20" x14ac:dyDescent="0.25">
      <c r="A3318">
        <v>20231111</v>
      </c>
      <c r="B3318" s="1" t="s">
        <v>856</v>
      </c>
      <c r="C3318" s="1" t="s">
        <v>57</v>
      </c>
      <c r="D3318" s="1" t="s">
        <v>676</v>
      </c>
      <c r="E3318" s="1" t="s">
        <v>59</v>
      </c>
      <c r="F3318" s="1" t="s">
        <v>60</v>
      </c>
      <c r="G3318" s="1" t="s">
        <v>298</v>
      </c>
      <c r="H3318" s="1" t="s">
        <v>168</v>
      </c>
      <c r="I3318" s="1" t="s">
        <v>30</v>
      </c>
      <c r="J3318" s="1" t="s">
        <v>41</v>
      </c>
      <c r="K3318">
        <v>341.96</v>
      </c>
      <c r="L3318">
        <v>5</v>
      </c>
      <c r="M3318">
        <v>0.6</v>
      </c>
      <c r="N3318">
        <v>-427.45</v>
      </c>
      <c r="O3318">
        <f>(Table1[[#This Row],[Sales]]-Table1[[#This Row],[Profit]])/Table1[[#This Row],[Quantity]]</f>
        <v>153.88200000000001</v>
      </c>
      <c r="P3318">
        <f>Table1[[#This Row],[Sales]]/Table1[[#This Row],[Quantity]]</f>
        <v>68.391999999999996</v>
      </c>
      <c r="Q3318" t="str">
        <f t="shared" si="102"/>
        <v>2023</v>
      </c>
      <c r="R3318" t="str">
        <f t="shared" si="103"/>
        <v>11</v>
      </c>
      <c r="S3318">
        <f>CEILING(Table1[[#This Row],[Month]]/3,1)</f>
        <v>4</v>
      </c>
      <c r="T3318" s="9">
        <f>(Table1[[#This Row],[Profit]]/Table1[[#This Row],[Sales]])</f>
        <v>-1.25</v>
      </c>
    </row>
    <row r="3319" spans="1:20" x14ac:dyDescent="0.25">
      <c r="A3319">
        <v>20210911</v>
      </c>
      <c r="B3319" s="1" t="s">
        <v>215</v>
      </c>
      <c r="C3319" s="1" t="s">
        <v>25</v>
      </c>
      <c r="D3319" s="1" t="s">
        <v>285</v>
      </c>
      <c r="E3319" s="1" t="s">
        <v>27</v>
      </c>
      <c r="F3319" s="1" t="s">
        <v>28</v>
      </c>
      <c r="G3319" s="1" t="s">
        <v>153</v>
      </c>
      <c r="H3319" s="1" t="s">
        <v>62</v>
      </c>
      <c r="I3319" s="1" t="s">
        <v>21</v>
      </c>
      <c r="J3319" s="1" t="s">
        <v>42</v>
      </c>
      <c r="K3319">
        <v>181.35</v>
      </c>
      <c r="L3319">
        <v>9</v>
      </c>
      <c r="M3319">
        <v>0</v>
      </c>
      <c r="N3319">
        <v>48.964500000000001</v>
      </c>
      <c r="O3319">
        <f>(Table1[[#This Row],[Sales]]-Table1[[#This Row],[Profit]])/Table1[[#This Row],[Quantity]]</f>
        <v>14.709499999999998</v>
      </c>
      <c r="P3319">
        <f>Table1[[#This Row],[Sales]]/Table1[[#This Row],[Quantity]]</f>
        <v>20.149999999999999</v>
      </c>
      <c r="Q3319" t="str">
        <f t="shared" si="102"/>
        <v>2021</v>
      </c>
      <c r="R3319" t="str">
        <f t="shared" si="103"/>
        <v>09</v>
      </c>
      <c r="S3319">
        <f>CEILING(Table1[[#This Row],[Month]]/3,1)</f>
        <v>3</v>
      </c>
      <c r="T3319" s="9">
        <f>(Table1[[#This Row],[Profit]]/Table1[[#This Row],[Sales]])</f>
        <v>0.27</v>
      </c>
    </row>
    <row r="3320" spans="1:20" x14ac:dyDescent="0.25">
      <c r="A3320">
        <v>20210911</v>
      </c>
      <c r="B3320" s="1" t="s">
        <v>215</v>
      </c>
      <c r="C3320" s="1" t="s">
        <v>25</v>
      </c>
      <c r="D3320" s="1" t="s">
        <v>285</v>
      </c>
      <c r="E3320" s="1" t="s">
        <v>27</v>
      </c>
      <c r="F3320" s="1" t="s">
        <v>28</v>
      </c>
      <c r="G3320" s="1" t="s">
        <v>153</v>
      </c>
      <c r="H3320" s="1" t="s">
        <v>62</v>
      </c>
      <c r="I3320" s="1" t="s">
        <v>21</v>
      </c>
      <c r="J3320" s="1" t="s">
        <v>23</v>
      </c>
      <c r="K3320">
        <v>8.64</v>
      </c>
      <c r="L3320">
        <v>3</v>
      </c>
      <c r="M3320">
        <v>0</v>
      </c>
      <c r="N3320">
        <v>4.2336</v>
      </c>
      <c r="O3320">
        <f>(Table1[[#This Row],[Sales]]-Table1[[#This Row],[Profit]])/Table1[[#This Row],[Quantity]]</f>
        <v>1.4688000000000001</v>
      </c>
      <c r="P3320">
        <f>Table1[[#This Row],[Sales]]/Table1[[#This Row],[Quantity]]</f>
        <v>2.8800000000000003</v>
      </c>
      <c r="Q3320" t="str">
        <f t="shared" si="102"/>
        <v>2021</v>
      </c>
      <c r="R3320" t="str">
        <f t="shared" si="103"/>
        <v>09</v>
      </c>
      <c r="S3320">
        <f>CEILING(Table1[[#This Row],[Month]]/3,1)</f>
        <v>3</v>
      </c>
      <c r="T3320" s="9">
        <f>(Table1[[#This Row],[Profit]]/Table1[[#This Row],[Sales]])</f>
        <v>0.49</v>
      </c>
    </row>
    <row r="3321" spans="1:20" x14ac:dyDescent="0.25">
      <c r="A3321">
        <v>20201220</v>
      </c>
      <c r="B3321" s="1" t="s">
        <v>1113</v>
      </c>
      <c r="C3321" s="1" t="s">
        <v>156</v>
      </c>
      <c r="D3321" s="1" t="s">
        <v>312</v>
      </c>
      <c r="E3321" s="1" t="s">
        <v>17</v>
      </c>
      <c r="F3321" s="1" t="s">
        <v>73</v>
      </c>
      <c r="G3321" s="1" t="s">
        <v>245</v>
      </c>
      <c r="H3321" s="1" t="s">
        <v>62</v>
      </c>
      <c r="I3321" s="1" t="s">
        <v>21</v>
      </c>
      <c r="J3321" s="1" t="s">
        <v>44</v>
      </c>
      <c r="K3321">
        <v>43.512</v>
      </c>
      <c r="L3321">
        <v>7</v>
      </c>
      <c r="M3321">
        <v>0.2</v>
      </c>
      <c r="N3321">
        <v>3.8073000000000001</v>
      </c>
      <c r="O3321">
        <f>(Table1[[#This Row],[Sales]]-Table1[[#This Row],[Profit]])/Table1[[#This Row],[Quantity]]</f>
        <v>5.6721000000000004</v>
      </c>
      <c r="P3321">
        <f>Table1[[#This Row],[Sales]]/Table1[[#This Row],[Quantity]]</f>
        <v>6.2160000000000002</v>
      </c>
      <c r="Q3321" t="str">
        <f t="shared" si="102"/>
        <v>2020</v>
      </c>
      <c r="R3321" t="str">
        <f t="shared" si="103"/>
        <v>12</v>
      </c>
      <c r="S3321">
        <f>CEILING(Table1[[#This Row],[Month]]/3,1)</f>
        <v>4</v>
      </c>
      <c r="T3321" s="9">
        <f>(Table1[[#This Row],[Profit]]/Table1[[#This Row],[Sales]])</f>
        <v>8.7500000000000008E-2</v>
      </c>
    </row>
    <row r="3322" spans="1:20" x14ac:dyDescent="0.25">
      <c r="A3322">
        <v>20201220</v>
      </c>
      <c r="B3322" s="1" t="s">
        <v>1113</v>
      </c>
      <c r="C3322" s="1" t="s">
        <v>156</v>
      </c>
      <c r="D3322" s="1" t="s">
        <v>312</v>
      </c>
      <c r="E3322" s="1" t="s">
        <v>17</v>
      </c>
      <c r="F3322" s="1" t="s">
        <v>73</v>
      </c>
      <c r="G3322" s="1" t="s">
        <v>245</v>
      </c>
      <c r="H3322" s="1" t="s">
        <v>62</v>
      </c>
      <c r="I3322" s="1" t="s">
        <v>21</v>
      </c>
      <c r="J3322" s="1" t="s">
        <v>23</v>
      </c>
      <c r="K3322">
        <v>662.88</v>
      </c>
      <c r="L3322">
        <v>3</v>
      </c>
      <c r="M3322">
        <v>0.2</v>
      </c>
      <c r="N3322">
        <v>74.573999999999998</v>
      </c>
      <c r="O3322">
        <f>(Table1[[#This Row],[Sales]]-Table1[[#This Row],[Profit]])/Table1[[#This Row],[Quantity]]</f>
        <v>196.102</v>
      </c>
      <c r="P3322">
        <f>Table1[[#This Row],[Sales]]/Table1[[#This Row],[Quantity]]</f>
        <v>220.96</v>
      </c>
      <c r="Q3322" t="str">
        <f t="shared" si="102"/>
        <v>2020</v>
      </c>
      <c r="R3322" t="str">
        <f t="shared" si="103"/>
        <v>12</v>
      </c>
      <c r="S3322">
        <f>CEILING(Table1[[#This Row],[Month]]/3,1)</f>
        <v>4</v>
      </c>
      <c r="T3322" s="9">
        <f>(Table1[[#This Row],[Profit]]/Table1[[#This Row],[Sales]])</f>
        <v>0.1125</v>
      </c>
    </row>
    <row r="3323" spans="1:20" x14ac:dyDescent="0.25">
      <c r="A3323">
        <v>20201220</v>
      </c>
      <c r="B3323" s="1" t="s">
        <v>1113</v>
      </c>
      <c r="C3323" s="1" t="s">
        <v>156</v>
      </c>
      <c r="D3323" s="1" t="s">
        <v>312</v>
      </c>
      <c r="E3323" s="1" t="s">
        <v>17</v>
      </c>
      <c r="F3323" s="1" t="s">
        <v>73</v>
      </c>
      <c r="G3323" s="1" t="s">
        <v>245</v>
      </c>
      <c r="H3323" s="1" t="s">
        <v>62</v>
      </c>
      <c r="I3323" s="1" t="s">
        <v>21</v>
      </c>
      <c r="J3323" s="1" t="s">
        <v>50</v>
      </c>
      <c r="K3323">
        <v>25.92</v>
      </c>
      <c r="L3323">
        <v>5</v>
      </c>
      <c r="M3323">
        <v>0.2</v>
      </c>
      <c r="N3323">
        <v>9.0719999999999992</v>
      </c>
      <c r="O3323">
        <f>(Table1[[#This Row],[Sales]]-Table1[[#This Row],[Profit]])/Table1[[#This Row],[Quantity]]</f>
        <v>3.3696000000000006</v>
      </c>
      <c r="P3323">
        <f>Table1[[#This Row],[Sales]]/Table1[[#This Row],[Quantity]]</f>
        <v>5.1840000000000002</v>
      </c>
      <c r="Q3323" t="str">
        <f t="shared" si="102"/>
        <v>2020</v>
      </c>
      <c r="R3323" t="str">
        <f t="shared" si="103"/>
        <v>12</v>
      </c>
      <c r="S3323">
        <f>CEILING(Table1[[#This Row],[Month]]/3,1)</f>
        <v>4</v>
      </c>
      <c r="T3323" s="9">
        <f>(Table1[[#This Row],[Profit]]/Table1[[#This Row],[Sales]])</f>
        <v>0.34999999999999992</v>
      </c>
    </row>
    <row r="3324" spans="1:20" x14ac:dyDescent="0.25">
      <c r="A3324">
        <v>20210723</v>
      </c>
      <c r="B3324" s="1" t="s">
        <v>575</v>
      </c>
      <c r="C3324" s="1" t="s">
        <v>133</v>
      </c>
      <c r="D3324" s="1" t="s">
        <v>134</v>
      </c>
      <c r="E3324" s="1" t="s">
        <v>17</v>
      </c>
      <c r="F3324" s="1" t="s">
        <v>18</v>
      </c>
      <c r="G3324" s="1" t="s">
        <v>291</v>
      </c>
      <c r="H3324" s="1" t="s">
        <v>69</v>
      </c>
      <c r="I3324" s="1" t="s">
        <v>63</v>
      </c>
      <c r="J3324" s="1" t="s">
        <v>44</v>
      </c>
      <c r="K3324">
        <v>68.94</v>
      </c>
      <c r="L3324">
        <v>3</v>
      </c>
      <c r="M3324">
        <v>0</v>
      </c>
      <c r="N3324">
        <v>20.681999999999999</v>
      </c>
      <c r="O3324">
        <f>(Table1[[#This Row],[Sales]]-Table1[[#This Row],[Profit]])/Table1[[#This Row],[Quantity]]</f>
        <v>16.085999999999999</v>
      </c>
      <c r="P3324">
        <f>Table1[[#This Row],[Sales]]/Table1[[#This Row],[Quantity]]</f>
        <v>22.98</v>
      </c>
      <c r="Q3324" t="str">
        <f t="shared" si="102"/>
        <v>2021</v>
      </c>
      <c r="R3324" t="str">
        <f t="shared" si="103"/>
        <v>07</v>
      </c>
      <c r="S3324">
        <f>CEILING(Table1[[#This Row],[Month]]/3,1)</f>
        <v>3</v>
      </c>
      <c r="T3324" s="9">
        <f>(Table1[[#This Row],[Profit]]/Table1[[#This Row],[Sales]])</f>
        <v>0.3</v>
      </c>
    </row>
    <row r="3325" spans="1:20" x14ac:dyDescent="0.25">
      <c r="A3325">
        <v>20210723</v>
      </c>
      <c r="B3325" s="1" t="s">
        <v>575</v>
      </c>
      <c r="C3325" s="1" t="s">
        <v>133</v>
      </c>
      <c r="D3325" s="1" t="s">
        <v>134</v>
      </c>
      <c r="E3325" s="1" t="s">
        <v>17</v>
      </c>
      <c r="F3325" s="1" t="s">
        <v>18</v>
      </c>
      <c r="G3325" s="1" t="s">
        <v>291</v>
      </c>
      <c r="H3325" s="1" t="s">
        <v>69</v>
      </c>
      <c r="I3325" s="1" t="s">
        <v>63</v>
      </c>
      <c r="J3325" s="1" t="s">
        <v>41</v>
      </c>
      <c r="K3325">
        <v>128.82</v>
      </c>
      <c r="L3325">
        <v>3</v>
      </c>
      <c r="M3325">
        <v>0</v>
      </c>
      <c r="N3325">
        <v>50.239800000000002</v>
      </c>
      <c r="O3325">
        <f>(Table1[[#This Row],[Sales]]-Table1[[#This Row],[Profit]])/Table1[[#This Row],[Quantity]]</f>
        <v>26.193399999999997</v>
      </c>
      <c r="P3325">
        <f>Table1[[#This Row],[Sales]]/Table1[[#This Row],[Quantity]]</f>
        <v>42.94</v>
      </c>
      <c r="Q3325" t="str">
        <f t="shared" si="102"/>
        <v>2021</v>
      </c>
      <c r="R3325" t="str">
        <f t="shared" si="103"/>
        <v>07</v>
      </c>
      <c r="S3325">
        <f>CEILING(Table1[[#This Row],[Month]]/3,1)</f>
        <v>3</v>
      </c>
      <c r="T3325" s="9">
        <f>(Table1[[#This Row],[Profit]]/Table1[[#This Row],[Sales]])</f>
        <v>0.39</v>
      </c>
    </row>
    <row r="3326" spans="1:20" x14ac:dyDescent="0.25">
      <c r="A3326">
        <v>20201111</v>
      </c>
      <c r="B3326" s="1" t="s">
        <v>148</v>
      </c>
      <c r="C3326" s="1" t="s">
        <v>57</v>
      </c>
      <c r="D3326" s="1" t="s">
        <v>99</v>
      </c>
      <c r="E3326" s="1" t="s">
        <v>59</v>
      </c>
      <c r="F3326" s="1" t="s">
        <v>60</v>
      </c>
      <c r="G3326" s="1" t="s">
        <v>151</v>
      </c>
      <c r="H3326" s="1" t="s">
        <v>40</v>
      </c>
      <c r="I3326" s="1" t="s">
        <v>21</v>
      </c>
      <c r="J3326" s="1" t="s">
        <v>36</v>
      </c>
      <c r="K3326">
        <v>896.99</v>
      </c>
      <c r="L3326">
        <v>5</v>
      </c>
      <c r="M3326">
        <v>0.8</v>
      </c>
      <c r="N3326">
        <v>-1480.0335</v>
      </c>
      <c r="O3326">
        <f>(Table1[[#This Row],[Sales]]-Table1[[#This Row],[Profit]])/Table1[[#This Row],[Quantity]]</f>
        <v>475.40470000000005</v>
      </c>
      <c r="P3326">
        <f>Table1[[#This Row],[Sales]]/Table1[[#This Row],[Quantity]]</f>
        <v>179.398</v>
      </c>
      <c r="Q3326" t="str">
        <f t="shared" si="102"/>
        <v>2020</v>
      </c>
      <c r="R3326" t="str">
        <f t="shared" si="103"/>
        <v>11</v>
      </c>
      <c r="S3326">
        <f>CEILING(Table1[[#This Row],[Month]]/3,1)</f>
        <v>4</v>
      </c>
      <c r="T3326" s="9">
        <f>(Table1[[#This Row],[Profit]]/Table1[[#This Row],[Sales]])</f>
        <v>-1.65</v>
      </c>
    </row>
    <row r="3327" spans="1:20" x14ac:dyDescent="0.25">
      <c r="A3327">
        <v>20201111</v>
      </c>
      <c r="B3327" s="1" t="s">
        <v>148</v>
      </c>
      <c r="C3327" s="1" t="s">
        <v>57</v>
      </c>
      <c r="D3327" s="1" t="s">
        <v>99</v>
      </c>
      <c r="E3327" s="1" t="s">
        <v>59</v>
      </c>
      <c r="F3327" s="1" t="s">
        <v>60</v>
      </c>
      <c r="G3327" s="1" t="s">
        <v>151</v>
      </c>
      <c r="H3327" s="1" t="s">
        <v>40</v>
      </c>
      <c r="I3327" s="1" t="s">
        <v>21</v>
      </c>
      <c r="J3327" s="1" t="s">
        <v>36</v>
      </c>
      <c r="K3327">
        <v>1.234</v>
      </c>
      <c r="L3327">
        <v>1</v>
      </c>
      <c r="M3327">
        <v>0.8</v>
      </c>
      <c r="N3327">
        <v>-1.9743999999999999</v>
      </c>
      <c r="O3327">
        <f>(Table1[[#This Row],[Sales]]-Table1[[#This Row],[Profit]])/Table1[[#This Row],[Quantity]]</f>
        <v>3.2084000000000001</v>
      </c>
      <c r="P3327">
        <f>Table1[[#This Row],[Sales]]/Table1[[#This Row],[Quantity]]</f>
        <v>1.234</v>
      </c>
      <c r="Q3327" t="str">
        <f t="shared" si="102"/>
        <v>2020</v>
      </c>
      <c r="R3327" t="str">
        <f t="shared" si="103"/>
        <v>11</v>
      </c>
      <c r="S3327">
        <f>CEILING(Table1[[#This Row],[Month]]/3,1)</f>
        <v>4</v>
      </c>
      <c r="T3327" s="9">
        <f>(Table1[[#This Row],[Profit]]/Table1[[#This Row],[Sales]])</f>
        <v>-1.5999999999999999</v>
      </c>
    </row>
    <row r="3328" spans="1:20" x14ac:dyDescent="0.25">
      <c r="A3328">
        <v>20201111</v>
      </c>
      <c r="B3328" s="1" t="s">
        <v>148</v>
      </c>
      <c r="C3328" s="1" t="s">
        <v>57</v>
      </c>
      <c r="D3328" s="1" t="s">
        <v>99</v>
      </c>
      <c r="E3328" s="1" t="s">
        <v>59</v>
      </c>
      <c r="F3328" s="1" t="s">
        <v>60</v>
      </c>
      <c r="G3328" s="1" t="s">
        <v>151</v>
      </c>
      <c r="H3328" s="1" t="s">
        <v>40</v>
      </c>
      <c r="I3328" s="1" t="s">
        <v>21</v>
      </c>
      <c r="J3328" s="1" t="s">
        <v>42</v>
      </c>
      <c r="K3328">
        <v>67.56</v>
      </c>
      <c r="L3328">
        <v>3</v>
      </c>
      <c r="M3328">
        <v>0.2</v>
      </c>
      <c r="N3328">
        <v>6.7560000000000002</v>
      </c>
      <c r="O3328">
        <f>(Table1[[#This Row],[Sales]]-Table1[[#This Row],[Profit]])/Table1[[#This Row],[Quantity]]</f>
        <v>20.268000000000001</v>
      </c>
      <c r="P3328">
        <f>Table1[[#This Row],[Sales]]/Table1[[#This Row],[Quantity]]</f>
        <v>22.52</v>
      </c>
      <c r="Q3328" t="str">
        <f t="shared" si="102"/>
        <v>2020</v>
      </c>
      <c r="R3328" t="str">
        <f t="shared" si="103"/>
        <v>11</v>
      </c>
      <c r="S3328">
        <f>CEILING(Table1[[#This Row],[Month]]/3,1)</f>
        <v>4</v>
      </c>
      <c r="T3328" s="9">
        <f>(Table1[[#This Row],[Profit]]/Table1[[#This Row],[Sales]])</f>
        <v>0.1</v>
      </c>
    </row>
    <row r="3329" spans="1:20" x14ac:dyDescent="0.25">
      <c r="A3329">
        <v>20201111</v>
      </c>
      <c r="B3329" s="1" t="s">
        <v>148</v>
      </c>
      <c r="C3329" s="1" t="s">
        <v>57</v>
      </c>
      <c r="D3329" s="1" t="s">
        <v>99</v>
      </c>
      <c r="E3329" s="1" t="s">
        <v>59</v>
      </c>
      <c r="F3329" s="1" t="s">
        <v>60</v>
      </c>
      <c r="G3329" s="1" t="s">
        <v>151</v>
      </c>
      <c r="H3329" s="1" t="s">
        <v>40</v>
      </c>
      <c r="I3329" s="1" t="s">
        <v>21</v>
      </c>
      <c r="J3329" s="1" t="s">
        <v>50</v>
      </c>
      <c r="K3329">
        <v>21.72</v>
      </c>
      <c r="L3329">
        <v>5</v>
      </c>
      <c r="M3329">
        <v>0.2</v>
      </c>
      <c r="N3329">
        <v>7.8734999999999999</v>
      </c>
      <c r="O3329">
        <f>(Table1[[#This Row],[Sales]]-Table1[[#This Row],[Profit]])/Table1[[#This Row],[Quantity]]</f>
        <v>2.7692999999999999</v>
      </c>
      <c r="P3329">
        <f>Table1[[#This Row],[Sales]]/Table1[[#This Row],[Quantity]]</f>
        <v>4.3439999999999994</v>
      </c>
      <c r="Q3329" t="str">
        <f t="shared" si="102"/>
        <v>2020</v>
      </c>
      <c r="R3329" t="str">
        <f t="shared" si="103"/>
        <v>11</v>
      </c>
      <c r="S3329">
        <f>CEILING(Table1[[#This Row],[Month]]/3,1)</f>
        <v>4</v>
      </c>
      <c r="T3329" s="9">
        <f>(Table1[[#This Row],[Profit]]/Table1[[#This Row],[Sales]])</f>
        <v>0.36249999999999999</v>
      </c>
    </row>
    <row r="3330" spans="1:20" x14ac:dyDescent="0.25">
      <c r="A3330">
        <v>20201111</v>
      </c>
      <c r="B3330" s="1" t="s">
        <v>148</v>
      </c>
      <c r="C3330" s="1" t="s">
        <v>57</v>
      </c>
      <c r="D3330" s="1" t="s">
        <v>99</v>
      </c>
      <c r="E3330" s="1" t="s">
        <v>59</v>
      </c>
      <c r="F3330" s="1" t="s">
        <v>60</v>
      </c>
      <c r="G3330" s="1" t="s">
        <v>151</v>
      </c>
      <c r="H3330" s="1" t="s">
        <v>40</v>
      </c>
      <c r="I3330" s="1" t="s">
        <v>21</v>
      </c>
      <c r="J3330" s="1" t="s">
        <v>50</v>
      </c>
      <c r="K3330">
        <v>262.33600000000001</v>
      </c>
      <c r="L3330">
        <v>8</v>
      </c>
      <c r="M3330">
        <v>0.2</v>
      </c>
      <c r="N3330">
        <v>95.096800000000002</v>
      </c>
      <c r="O3330">
        <f>(Table1[[#This Row],[Sales]]-Table1[[#This Row],[Profit]])/Table1[[#This Row],[Quantity]]</f>
        <v>20.904900000000001</v>
      </c>
      <c r="P3330">
        <f>Table1[[#This Row],[Sales]]/Table1[[#This Row],[Quantity]]</f>
        <v>32.792000000000002</v>
      </c>
      <c r="Q3330" t="str">
        <f t="shared" si="102"/>
        <v>2020</v>
      </c>
      <c r="R3330" t="str">
        <f t="shared" si="103"/>
        <v>11</v>
      </c>
      <c r="S3330">
        <f>CEILING(Table1[[#This Row],[Month]]/3,1)</f>
        <v>4</v>
      </c>
      <c r="T3330" s="9">
        <f>(Table1[[#This Row],[Profit]]/Table1[[#This Row],[Sales]])</f>
        <v>0.36249999999999999</v>
      </c>
    </row>
    <row r="3331" spans="1:20" x14ac:dyDescent="0.25">
      <c r="A3331">
        <v>20201111</v>
      </c>
      <c r="B3331" s="1" t="s">
        <v>148</v>
      </c>
      <c r="C3331" s="1" t="s">
        <v>57</v>
      </c>
      <c r="D3331" s="1" t="s">
        <v>99</v>
      </c>
      <c r="E3331" s="1" t="s">
        <v>59</v>
      </c>
      <c r="F3331" s="1" t="s">
        <v>60</v>
      </c>
      <c r="G3331" s="1" t="s">
        <v>151</v>
      </c>
      <c r="H3331" s="1" t="s">
        <v>40</v>
      </c>
      <c r="I3331" s="1" t="s">
        <v>21</v>
      </c>
      <c r="J3331" s="1" t="s">
        <v>43</v>
      </c>
      <c r="K3331">
        <v>148.47999999999999</v>
      </c>
      <c r="L3331">
        <v>2</v>
      </c>
      <c r="M3331">
        <v>0.2</v>
      </c>
      <c r="N3331">
        <v>16.704000000000001</v>
      </c>
      <c r="O3331">
        <f>(Table1[[#This Row],[Sales]]-Table1[[#This Row],[Profit]])/Table1[[#This Row],[Quantity]]</f>
        <v>65.887999999999991</v>
      </c>
      <c r="P3331">
        <f>Table1[[#This Row],[Sales]]/Table1[[#This Row],[Quantity]]</f>
        <v>74.239999999999995</v>
      </c>
      <c r="Q3331" t="str">
        <f t="shared" ref="Q3331:Q3394" si="104">LEFT(A3331,4)</f>
        <v>2020</v>
      </c>
      <c r="R3331" t="str">
        <f t="shared" ref="R3331:R3394" si="105">MID(A3331,5,2)</f>
        <v>11</v>
      </c>
      <c r="S3331">
        <f>CEILING(Table1[[#This Row],[Month]]/3,1)</f>
        <v>4</v>
      </c>
      <c r="T3331" s="9">
        <f>(Table1[[#This Row],[Profit]]/Table1[[#This Row],[Sales]])</f>
        <v>0.11250000000000002</v>
      </c>
    </row>
    <row r="3332" spans="1:20" x14ac:dyDescent="0.25">
      <c r="A3332">
        <v>20201111</v>
      </c>
      <c r="B3332" s="1" t="s">
        <v>148</v>
      </c>
      <c r="C3332" s="1" t="s">
        <v>57</v>
      </c>
      <c r="D3332" s="1" t="s">
        <v>99</v>
      </c>
      <c r="E3332" s="1" t="s">
        <v>59</v>
      </c>
      <c r="F3332" s="1" t="s">
        <v>60</v>
      </c>
      <c r="G3332" s="1" t="s">
        <v>151</v>
      </c>
      <c r="H3332" s="1" t="s">
        <v>40</v>
      </c>
      <c r="I3332" s="1" t="s">
        <v>21</v>
      </c>
      <c r="J3332" s="1" t="s">
        <v>43</v>
      </c>
      <c r="K3332">
        <v>241.17599999999999</v>
      </c>
      <c r="L3332">
        <v>3</v>
      </c>
      <c r="M3332">
        <v>0.2</v>
      </c>
      <c r="N3332">
        <v>15.073499999999999</v>
      </c>
      <c r="O3332">
        <f>(Table1[[#This Row],[Sales]]-Table1[[#This Row],[Profit]])/Table1[[#This Row],[Quantity]]</f>
        <v>75.367499999999993</v>
      </c>
      <c r="P3332">
        <f>Table1[[#This Row],[Sales]]/Table1[[#This Row],[Quantity]]</f>
        <v>80.391999999999996</v>
      </c>
      <c r="Q3332" t="str">
        <f t="shared" si="104"/>
        <v>2020</v>
      </c>
      <c r="R3332" t="str">
        <f t="shared" si="105"/>
        <v>11</v>
      </c>
      <c r="S3332">
        <f>CEILING(Table1[[#This Row],[Month]]/3,1)</f>
        <v>4</v>
      </c>
      <c r="T3332" s="9">
        <f>(Table1[[#This Row],[Profit]]/Table1[[#This Row],[Sales]])</f>
        <v>6.25E-2</v>
      </c>
    </row>
    <row r="3333" spans="1:20" x14ac:dyDescent="0.25">
      <c r="A3333">
        <v>20231215</v>
      </c>
      <c r="B3333" s="1" t="s">
        <v>177</v>
      </c>
      <c r="C3333" s="1" t="s">
        <v>108</v>
      </c>
      <c r="D3333" s="1" t="s">
        <v>143</v>
      </c>
      <c r="E3333" s="1" t="s">
        <v>59</v>
      </c>
      <c r="F3333" s="1" t="s">
        <v>110</v>
      </c>
      <c r="G3333" s="1" t="s">
        <v>151</v>
      </c>
      <c r="H3333" s="1" t="s">
        <v>40</v>
      </c>
      <c r="I3333" s="1" t="s">
        <v>63</v>
      </c>
      <c r="J3333" s="1" t="s">
        <v>94</v>
      </c>
      <c r="K3333">
        <v>227.976</v>
      </c>
      <c r="L3333">
        <v>3</v>
      </c>
      <c r="M3333">
        <v>0.2</v>
      </c>
      <c r="N3333">
        <v>28.497</v>
      </c>
      <c r="O3333">
        <f>(Table1[[#This Row],[Sales]]-Table1[[#This Row],[Profit]])/Table1[[#This Row],[Quantity]]</f>
        <v>66.492999999999995</v>
      </c>
      <c r="P3333">
        <f>Table1[[#This Row],[Sales]]/Table1[[#This Row],[Quantity]]</f>
        <v>75.992000000000004</v>
      </c>
      <c r="Q3333" t="str">
        <f t="shared" si="104"/>
        <v>2023</v>
      </c>
      <c r="R3333" t="str">
        <f t="shared" si="105"/>
        <v>12</v>
      </c>
      <c r="S3333">
        <f>CEILING(Table1[[#This Row],[Month]]/3,1)</f>
        <v>4</v>
      </c>
      <c r="T3333" s="9">
        <f>(Table1[[#This Row],[Profit]]/Table1[[#This Row],[Sales]])</f>
        <v>0.125</v>
      </c>
    </row>
    <row r="3334" spans="1:20" x14ac:dyDescent="0.25">
      <c r="A3334">
        <v>20231215</v>
      </c>
      <c r="B3334" s="1" t="s">
        <v>177</v>
      </c>
      <c r="C3334" s="1" t="s">
        <v>108</v>
      </c>
      <c r="D3334" s="1" t="s">
        <v>143</v>
      </c>
      <c r="E3334" s="1" t="s">
        <v>59</v>
      </c>
      <c r="F3334" s="1" t="s">
        <v>110</v>
      </c>
      <c r="G3334" s="1" t="s">
        <v>151</v>
      </c>
      <c r="H3334" s="1" t="s">
        <v>40</v>
      </c>
      <c r="I3334" s="1" t="s">
        <v>63</v>
      </c>
      <c r="J3334" s="1" t="s">
        <v>43</v>
      </c>
      <c r="K3334">
        <v>52.68</v>
      </c>
      <c r="L3334">
        <v>3</v>
      </c>
      <c r="M3334">
        <v>0.2</v>
      </c>
      <c r="N3334">
        <v>19.754999999999999</v>
      </c>
      <c r="O3334">
        <f>(Table1[[#This Row],[Sales]]-Table1[[#This Row],[Profit]])/Table1[[#This Row],[Quantity]]</f>
        <v>10.975</v>
      </c>
      <c r="P3334">
        <f>Table1[[#This Row],[Sales]]/Table1[[#This Row],[Quantity]]</f>
        <v>17.559999999999999</v>
      </c>
      <c r="Q3334" t="str">
        <f t="shared" si="104"/>
        <v>2023</v>
      </c>
      <c r="R3334" t="str">
        <f t="shared" si="105"/>
        <v>12</v>
      </c>
      <c r="S3334">
        <f>CEILING(Table1[[#This Row],[Month]]/3,1)</f>
        <v>4</v>
      </c>
      <c r="T3334" s="9">
        <f>(Table1[[#This Row],[Profit]]/Table1[[#This Row],[Sales]])</f>
        <v>0.375</v>
      </c>
    </row>
    <row r="3335" spans="1:20" x14ac:dyDescent="0.25">
      <c r="A3335">
        <v>20231215</v>
      </c>
      <c r="B3335" s="1" t="s">
        <v>177</v>
      </c>
      <c r="C3335" s="1" t="s">
        <v>108</v>
      </c>
      <c r="D3335" s="1" t="s">
        <v>143</v>
      </c>
      <c r="E3335" s="1" t="s">
        <v>59</v>
      </c>
      <c r="F3335" s="1" t="s">
        <v>110</v>
      </c>
      <c r="G3335" s="1" t="s">
        <v>151</v>
      </c>
      <c r="H3335" s="1" t="s">
        <v>40</v>
      </c>
      <c r="I3335" s="1" t="s">
        <v>63</v>
      </c>
      <c r="J3335" s="1" t="s">
        <v>41</v>
      </c>
      <c r="K3335">
        <v>2.032</v>
      </c>
      <c r="L3335">
        <v>1</v>
      </c>
      <c r="M3335">
        <v>0.6</v>
      </c>
      <c r="N3335">
        <v>-1.3208</v>
      </c>
      <c r="O3335">
        <f>(Table1[[#This Row],[Sales]]-Table1[[#This Row],[Profit]])/Table1[[#This Row],[Quantity]]</f>
        <v>3.3528000000000002</v>
      </c>
      <c r="P3335">
        <f>Table1[[#This Row],[Sales]]/Table1[[#This Row],[Quantity]]</f>
        <v>2.032</v>
      </c>
      <c r="Q3335" t="str">
        <f t="shared" si="104"/>
        <v>2023</v>
      </c>
      <c r="R3335" t="str">
        <f t="shared" si="105"/>
        <v>12</v>
      </c>
      <c r="S3335">
        <f>CEILING(Table1[[#This Row],[Month]]/3,1)</f>
        <v>4</v>
      </c>
      <c r="T3335" s="9">
        <f>(Table1[[#This Row],[Profit]]/Table1[[#This Row],[Sales]])</f>
        <v>-0.65</v>
      </c>
    </row>
    <row r="3336" spans="1:20" x14ac:dyDescent="0.25">
      <c r="A3336">
        <v>20230822</v>
      </c>
      <c r="B3336" s="1" t="s">
        <v>1114</v>
      </c>
      <c r="C3336" s="1" t="s">
        <v>25</v>
      </c>
      <c r="D3336" s="1" t="s">
        <v>724</v>
      </c>
      <c r="E3336" s="1" t="s">
        <v>27</v>
      </c>
      <c r="F3336" s="1" t="s">
        <v>28</v>
      </c>
      <c r="G3336" s="1" t="s">
        <v>141</v>
      </c>
      <c r="H3336" s="1" t="s">
        <v>91</v>
      </c>
      <c r="I3336" s="1" t="s">
        <v>21</v>
      </c>
      <c r="J3336" s="1" t="s">
        <v>42</v>
      </c>
      <c r="K3336">
        <v>17.12</v>
      </c>
      <c r="L3336">
        <v>4</v>
      </c>
      <c r="M3336">
        <v>0</v>
      </c>
      <c r="N3336">
        <v>4.9648000000000003</v>
      </c>
      <c r="O3336">
        <f>(Table1[[#This Row],[Sales]]-Table1[[#This Row],[Profit]])/Table1[[#This Row],[Quantity]]</f>
        <v>3.0388000000000002</v>
      </c>
      <c r="P3336">
        <f>Table1[[#This Row],[Sales]]/Table1[[#This Row],[Quantity]]</f>
        <v>4.28</v>
      </c>
      <c r="Q3336" t="str">
        <f t="shared" si="104"/>
        <v>2023</v>
      </c>
      <c r="R3336" t="str">
        <f t="shared" si="105"/>
        <v>08</v>
      </c>
      <c r="S3336">
        <f>CEILING(Table1[[#This Row],[Month]]/3,1)</f>
        <v>3</v>
      </c>
      <c r="T3336" s="9">
        <f>(Table1[[#This Row],[Profit]]/Table1[[#This Row],[Sales]])</f>
        <v>0.28999999999999998</v>
      </c>
    </row>
    <row r="3337" spans="1:20" x14ac:dyDescent="0.25">
      <c r="A3337">
        <v>20230822</v>
      </c>
      <c r="B3337" s="1" t="s">
        <v>1114</v>
      </c>
      <c r="C3337" s="1" t="s">
        <v>25</v>
      </c>
      <c r="D3337" s="1" t="s">
        <v>724</v>
      </c>
      <c r="E3337" s="1" t="s">
        <v>27</v>
      </c>
      <c r="F3337" s="1" t="s">
        <v>28</v>
      </c>
      <c r="G3337" s="1" t="s">
        <v>141</v>
      </c>
      <c r="H3337" s="1" t="s">
        <v>91</v>
      </c>
      <c r="I3337" s="1" t="s">
        <v>21</v>
      </c>
      <c r="J3337" s="1" t="s">
        <v>43</v>
      </c>
      <c r="K3337">
        <v>431.96800000000002</v>
      </c>
      <c r="L3337">
        <v>4</v>
      </c>
      <c r="M3337">
        <v>0.2</v>
      </c>
      <c r="N3337">
        <v>37.797199999999997</v>
      </c>
      <c r="O3337">
        <f>(Table1[[#This Row],[Sales]]-Table1[[#This Row],[Profit]])/Table1[[#This Row],[Quantity]]</f>
        <v>98.542700000000011</v>
      </c>
      <c r="P3337">
        <f>Table1[[#This Row],[Sales]]/Table1[[#This Row],[Quantity]]</f>
        <v>107.992</v>
      </c>
      <c r="Q3337" t="str">
        <f t="shared" si="104"/>
        <v>2023</v>
      </c>
      <c r="R3337" t="str">
        <f t="shared" si="105"/>
        <v>08</v>
      </c>
      <c r="S3337">
        <f>CEILING(Table1[[#This Row],[Month]]/3,1)</f>
        <v>3</v>
      </c>
      <c r="T3337" s="9">
        <f>(Table1[[#This Row],[Profit]]/Table1[[#This Row],[Sales]])</f>
        <v>8.7499999999999994E-2</v>
      </c>
    </row>
    <row r="3338" spans="1:20" x14ac:dyDescent="0.25">
      <c r="A3338">
        <v>20230822</v>
      </c>
      <c r="B3338" s="1" t="s">
        <v>1114</v>
      </c>
      <c r="C3338" s="1" t="s">
        <v>25</v>
      </c>
      <c r="D3338" s="1" t="s">
        <v>724</v>
      </c>
      <c r="E3338" s="1" t="s">
        <v>27</v>
      </c>
      <c r="F3338" s="1" t="s">
        <v>28</v>
      </c>
      <c r="G3338" s="1" t="s">
        <v>141</v>
      </c>
      <c r="H3338" s="1" t="s">
        <v>91</v>
      </c>
      <c r="I3338" s="1" t="s">
        <v>21</v>
      </c>
      <c r="J3338" s="1" t="s">
        <v>41</v>
      </c>
      <c r="K3338">
        <v>129.91999999999999</v>
      </c>
      <c r="L3338">
        <v>4</v>
      </c>
      <c r="M3338">
        <v>0</v>
      </c>
      <c r="N3338">
        <v>10.393599999999999</v>
      </c>
      <c r="O3338">
        <f>(Table1[[#This Row],[Sales]]-Table1[[#This Row],[Profit]])/Table1[[#This Row],[Quantity]]</f>
        <v>29.881599999999999</v>
      </c>
      <c r="P3338">
        <f>Table1[[#This Row],[Sales]]/Table1[[#This Row],[Quantity]]</f>
        <v>32.479999999999997</v>
      </c>
      <c r="Q3338" t="str">
        <f t="shared" si="104"/>
        <v>2023</v>
      </c>
      <c r="R3338" t="str">
        <f t="shared" si="105"/>
        <v>08</v>
      </c>
      <c r="S3338">
        <f>CEILING(Table1[[#This Row],[Month]]/3,1)</f>
        <v>3</v>
      </c>
      <c r="T3338" s="9">
        <f>(Table1[[#This Row],[Profit]]/Table1[[#This Row],[Sales]])</f>
        <v>0.08</v>
      </c>
    </row>
    <row r="3339" spans="1:20" x14ac:dyDescent="0.25">
      <c r="A3339">
        <v>20230822</v>
      </c>
      <c r="B3339" s="1" t="s">
        <v>1114</v>
      </c>
      <c r="C3339" s="1" t="s">
        <v>25</v>
      </c>
      <c r="D3339" s="1" t="s">
        <v>724</v>
      </c>
      <c r="E3339" s="1" t="s">
        <v>27</v>
      </c>
      <c r="F3339" s="1" t="s">
        <v>28</v>
      </c>
      <c r="G3339" s="1" t="s">
        <v>141</v>
      </c>
      <c r="H3339" s="1" t="s">
        <v>91</v>
      </c>
      <c r="I3339" s="1" t="s">
        <v>21</v>
      </c>
      <c r="J3339" s="1" t="s">
        <v>36</v>
      </c>
      <c r="K3339">
        <v>568.72799999999995</v>
      </c>
      <c r="L3339">
        <v>3</v>
      </c>
      <c r="M3339">
        <v>0.2</v>
      </c>
      <c r="N3339">
        <v>28.436399999999999</v>
      </c>
      <c r="O3339">
        <f>(Table1[[#This Row],[Sales]]-Table1[[#This Row],[Profit]])/Table1[[#This Row],[Quantity]]</f>
        <v>180.09719999999996</v>
      </c>
      <c r="P3339">
        <f>Table1[[#This Row],[Sales]]/Table1[[#This Row],[Quantity]]</f>
        <v>189.57599999999999</v>
      </c>
      <c r="Q3339" t="str">
        <f t="shared" si="104"/>
        <v>2023</v>
      </c>
      <c r="R3339" t="str">
        <f t="shared" si="105"/>
        <v>08</v>
      </c>
      <c r="S3339">
        <f>CEILING(Table1[[#This Row],[Month]]/3,1)</f>
        <v>3</v>
      </c>
      <c r="T3339" s="9">
        <f>(Table1[[#This Row],[Profit]]/Table1[[#This Row],[Sales]])</f>
        <v>0.05</v>
      </c>
    </row>
    <row r="3340" spans="1:20" x14ac:dyDescent="0.25">
      <c r="A3340">
        <v>20230822</v>
      </c>
      <c r="B3340" s="1" t="s">
        <v>1114</v>
      </c>
      <c r="C3340" s="1" t="s">
        <v>25</v>
      </c>
      <c r="D3340" s="1" t="s">
        <v>724</v>
      </c>
      <c r="E3340" s="1" t="s">
        <v>27</v>
      </c>
      <c r="F3340" s="1" t="s">
        <v>28</v>
      </c>
      <c r="G3340" s="1" t="s">
        <v>141</v>
      </c>
      <c r="H3340" s="1" t="s">
        <v>91</v>
      </c>
      <c r="I3340" s="1" t="s">
        <v>21</v>
      </c>
      <c r="J3340" s="1" t="s">
        <v>36</v>
      </c>
      <c r="K3340">
        <v>117.14400000000001</v>
      </c>
      <c r="L3340">
        <v>9</v>
      </c>
      <c r="M3340">
        <v>0.2</v>
      </c>
      <c r="N3340">
        <v>42.464700000000001</v>
      </c>
      <c r="O3340">
        <f>(Table1[[#This Row],[Sales]]-Table1[[#This Row],[Profit]])/Table1[[#This Row],[Quantity]]</f>
        <v>8.2977000000000007</v>
      </c>
      <c r="P3340">
        <f>Table1[[#This Row],[Sales]]/Table1[[#This Row],[Quantity]]</f>
        <v>13.016</v>
      </c>
      <c r="Q3340" t="str">
        <f t="shared" si="104"/>
        <v>2023</v>
      </c>
      <c r="R3340" t="str">
        <f t="shared" si="105"/>
        <v>08</v>
      </c>
      <c r="S3340">
        <f>CEILING(Table1[[#This Row],[Month]]/3,1)</f>
        <v>3</v>
      </c>
      <c r="T3340" s="9">
        <f>(Table1[[#This Row],[Profit]]/Table1[[#This Row],[Sales]])</f>
        <v>0.36249999999999999</v>
      </c>
    </row>
    <row r="3341" spans="1:20" x14ac:dyDescent="0.25">
      <c r="A3341">
        <v>20230822</v>
      </c>
      <c r="B3341" s="1" t="s">
        <v>1114</v>
      </c>
      <c r="C3341" s="1" t="s">
        <v>25</v>
      </c>
      <c r="D3341" s="1" t="s">
        <v>724</v>
      </c>
      <c r="E3341" s="1" t="s">
        <v>27</v>
      </c>
      <c r="F3341" s="1" t="s">
        <v>28</v>
      </c>
      <c r="G3341" s="1" t="s">
        <v>141</v>
      </c>
      <c r="H3341" s="1" t="s">
        <v>91</v>
      </c>
      <c r="I3341" s="1" t="s">
        <v>21</v>
      </c>
      <c r="J3341" s="1" t="s">
        <v>44</v>
      </c>
      <c r="K3341">
        <v>203.52</v>
      </c>
      <c r="L3341">
        <v>3</v>
      </c>
      <c r="M3341">
        <v>0</v>
      </c>
      <c r="N3341">
        <v>54.950400000000002</v>
      </c>
      <c r="O3341">
        <f>(Table1[[#This Row],[Sales]]-Table1[[#This Row],[Profit]])/Table1[[#This Row],[Quantity]]</f>
        <v>49.523200000000003</v>
      </c>
      <c r="P3341">
        <f>Table1[[#This Row],[Sales]]/Table1[[#This Row],[Quantity]]</f>
        <v>67.84</v>
      </c>
      <c r="Q3341" t="str">
        <f t="shared" si="104"/>
        <v>2023</v>
      </c>
      <c r="R3341" t="str">
        <f t="shared" si="105"/>
        <v>08</v>
      </c>
      <c r="S3341">
        <f>CEILING(Table1[[#This Row],[Month]]/3,1)</f>
        <v>3</v>
      </c>
      <c r="T3341" s="9">
        <f>(Table1[[#This Row],[Profit]]/Table1[[#This Row],[Sales]])</f>
        <v>0.27</v>
      </c>
    </row>
    <row r="3342" spans="1:20" x14ac:dyDescent="0.25">
      <c r="A3342">
        <v>20230822</v>
      </c>
      <c r="B3342" s="1" t="s">
        <v>1114</v>
      </c>
      <c r="C3342" s="1" t="s">
        <v>25</v>
      </c>
      <c r="D3342" s="1" t="s">
        <v>724</v>
      </c>
      <c r="E3342" s="1" t="s">
        <v>27</v>
      </c>
      <c r="F3342" s="1" t="s">
        <v>28</v>
      </c>
      <c r="G3342" s="1" t="s">
        <v>141</v>
      </c>
      <c r="H3342" s="1" t="s">
        <v>91</v>
      </c>
      <c r="I3342" s="1" t="s">
        <v>21</v>
      </c>
      <c r="J3342" s="1" t="s">
        <v>23</v>
      </c>
      <c r="K3342">
        <v>51.75</v>
      </c>
      <c r="L3342">
        <v>5</v>
      </c>
      <c r="M3342">
        <v>0</v>
      </c>
      <c r="N3342">
        <v>24.84</v>
      </c>
      <c r="O3342">
        <f>(Table1[[#This Row],[Sales]]-Table1[[#This Row],[Profit]])/Table1[[#This Row],[Quantity]]</f>
        <v>5.3819999999999997</v>
      </c>
      <c r="P3342">
        <f>Table1[[#This Row],[Sales]]/Table1[[#This Row],[Quantity]]</f>
        <v>10.35</v>
      </c>
      <c r="Q3342" t="str">
        <f t="shared" si="104"/>
        <v>2023</v>
      </c>
      <c r="R3342" t="str">
        <f t="shared" si="105"/>
        <v>08</v>
      </c>
      <c r="S3342">
        <f>CEILING(Table1[[#This Row],[Month]]/3,1)</f>
        <v>3</v>
      </c>
      <c r="T3342" s="9">
        <f>(Table1[[#This Row],[Profit]]/Table1[[#This Row],[Sales]])</f>
        <v>0.48</v>
      </c>
    </row>
    <row r="3343" spans="1:20" x14ac:dyDescent="0.25">
      <c r="A3343">
        <v>20220828</v>
      </c>
      <c r="B3343" s="1" t="s">
        <v>137</v>
      </c>
      <c r="C3343" s="1" t="s">
        <v>379</v>
      </c>
      <c r="D3343" s="1" t="s">
        <v>396</v>
      </c>
      <c r="E3343" s="1" t="s">
        <v>59</v>
      </c>
      <c r="F3343" s="1" t="s">
        <v>126</v>
      </c>
      <c r="G3343" s="1" t="s">
        <v>139</v>
      </c>
      <c r="H3343" s="1" t="s">
        <v>40</v>
      </c>
      <c r="I3343" s="1" t="s">
        <v>21</v>
      </c>
      <c r="J3343" s="1" t="s">
        <v>50</v>
      </c>
      <c r="K3343">
        <v>122.97</v>
      </c>
      <c r="L3343">
        <v>3</v>
      </c>
      <c r="M3343">
        <v>0</v>
      </c>
      <c r="N3343">
        <v>60.255299999999998</v>
      </c>
      <c r="O3343">
        <f>(Table1[[#This Row],[Sales]]-Table1[[#This Row],[Profit]])/Table1[[#This Row],[Quantity]]</f>
        <v>20.904900000000001</v>
      </c>
      <c r="P3343">
        <f>Table1[[#This Row],[Sales]]/Table1[[#This Row],[Quantity]]</f>
        <v>40.99</v>
      </c>
      <c r="Q3343" t="str">
        <f t="shared" si="104"/>
        <v>2022</v>
      </c>
      <c r="R3343" t="str">
        <f t="shared" si="105"/>
        <v>08</v>
      </c>
      <c r="S3343">
        <f>CEILING(Table1[[#This Row],[Month]]/3,1)</f>
        <v>3</v>
      </c>
      <c r="T3343" s="9">
        <f>(Table1[[#This Row],[Profit]]/Table1[[#This Row],[Sales]])</f>
        <v>0.49</v>
      </c>
    </row>
    <row r="3344" spans="1:20" x14ac:dyDescent="0.25">
      <c r="A3344">
        <v>20220828</v>
      </c>
      <c r="B3344" s="1" t="s">
        <v>137</v>
      </c>
      <c r="C3344" s="1" t="s">
        <v>379</v>
      </c>
      <c r="D3344" s="1" t="s">
        <v>396</v>
      </c>
      <c r="E3344" s="1" t="s">
        <v>59</v>
      </c>
      <c r="F3344" s="1" t="s">
        <v>126</v>
      </c>
      <c r="G3344" s="1" t="s">
        <v>139</v>
      </c>
      <c r="H3344" s="1" t="s">
        <v>40</v>
      </c>
      <c r="I3344" s="1" t="s">
        <v>21</v>
      </c>
      <c r="J3344" s="1" t="s">
        <v>36</v>
      </c>
      <c r="K3344">
        <v>244.61500000000001</v>
      </c>
      <c r="L3344">
        <v>1</v>
      </c>
      <c r="M3344">
        <v>0.3</v>
      </c>
      <c r="N3344">
        <v>20.966999999999999</v>
      </c>
      <c r="O3344">
        <f>(Table1[[#This Row],[Sales]]-Table1[[#This Row],[Profit]])/Table1[[#This Row],[Quantity]]</f>
        <v>223.64800000000002</v>
      </c>
      <c r="P3344">
        <f>Table1[[#This Row],[Sales]]/Table1[[#This Row],[Quantity]]</f>
        <v>244.61500000000001</v>
      </c>
      <c r="Q3344" t="str">
        <f t="shared" si="104"/>
        <v>2022</v>
      </c>
      <c r="R3344" t="str">
        <f t="shared" si="105"/>
        <v>08</v>
      </c>
      <c r="S3344">
        <f>CEILING(Table1[[#This Row],[Month]]/3,1)</f>
        <v>3</v>
      </c>
      <c r="T3344" s="9">
        <f>(Table1[[#This Row],[Profit]]/Table1[[#This Row],[Sales]])</f>
        <v>8.5714285714285701E-2</v>
      </c>
    </row>
    <row r="3345" spans="1:20" x14ac:dyDescent="0.25">
      <c r="A3345">
        <v>20220828</v>
      </c>
      <c r="B3345" s="1" t="s">
        <v>137</v>
      </c>
      <c r="C3345" s="1" t="s">
        <v>379</v>
      </c>
      <c r="D3345" s="1" t="s">
        <v>396</v>
      </c>
      <c r="E3345" s="1" t="s">
        <v>59</v>
      </c>
      <c r="F3345" s="1" t="s">
        <v>126</v>
      </c>
      <c r="G3345" s="1" t="s">
        <v>139</v>
      </c>
      <c r="H3345" s="1" t="s">
        <v>40</v>
      </c>
      <c r="I3345" s="1" t="s">
        <v>21</v>
      </c>
      <c r="J3345" s="1" t="s">
        <v>43</v>
      </c>
      <c r="K3345">
        <v>59.97</v>
      </c>
      <c r="L3345">
        <v>3</v>
      </c>
      <c r="M3345">
        <v>0</v>
      </c>
      <c r="N3345">
        <v>28.785599999999999</v>
      </c>
      <c r="O3345">
        <f>(Table1[[#This Row],[Sales]]-Table1[[#This Row],[Profit]])/Table1[[#This Row],[Quantity]]</f>
        <v>10.3948</v>
      </c>
      <c r="P3345">
        <f>Table1[[#This Row],[Sales]]/Table1[[#This Row],[Quantity]]</f>
        <v>19.989999999999998</v>
      </c>
      <c r="Q3345" t="str">
        <f t="shared" si="104"/>
        <v>2022</v>
      </c>
      <c r="R3345" t="str">
        <f t="shared" si="105"/>
        <v>08</v>
      </c>
      <c r="S3345">
        <f>CEILING(Table1[[#This Row],[Month]]/3,1)</f>
        <v>3</v>
      </c>
      <c r="T3345" s="9">
        <f>(Table1[[#This Row],[Profit]]/Table1[[#This Row],[Sales]])</f>
        <v>0.48</v>
      </c>
    </row>
    <row r="3346" spans="1:20" x14ac:dyDescent="0.25">
      <c r="A3346">
        <v>20220828</v>
      </c>
      <c r="B3346" s="1" t="s">
        <v>137</v>
      </c>
      <c r="C3346" s="1" t="s">
        <v>379</v>
      </c>
      <c r="D3346" s="1" t="s">
        <v>1115</v>
      </c>
      <c r="E3346" s="1" t="s">
        <v>59</v>
      </c>
      <c r="F3346" s="1" t="s">
        <v>126</v>
      </c>
      <c r="G3346" s="1" t="s">
        <v>139</v>
      </c>
      <c r="H3346" s="1" t="s">
        <v>40</v>
      </c>
      <c r="I3346" s="1" t="s">
        <v>21</v>
      </c>
      <c r="J3346" s="1" t="s">
        <v>50</v>
      </c>
      <c r="K3346">
        <v>81.540000000000006</v>
      </c>
      <c r="L3346">
        <v>9</v>
      </c>
      <c r="M3346">
        <v>0</v>
      </c>
      <c r="N3346">
        <v>36.692999999999998</v>
      </c>
      <c r="O3346">
        <f>(Table1[[#This Row],[Sales]]-Table1[[#This Row],[Profit]])/Table1[[#This Row],[Quantity]]</f>
        <v>4.9830000000000005</v>
      </c>
      <c r="P3346">
        <f>Table1[[#This Row],[Sales]]/Table1[[#This Row],[Quantity]]</f>
        <v>9.06</v>
      </c>
      <c r="Q3346" t="str">
        <f t="shared" si="104"/>
        <v>2022</v>
      </c>
      <c r="R3346" t="str">
        <f t="shared" si="105"/>
        <v>08</v>
      </c>
      <c r="S3346">
        <f>CEILING(Table1[[#This Row],[Month]]/3,1)</f>
        <v>3</v>
      </c>
      <c r="T3346" s="9">
        <f>(Table1[[#This Row],[Profit]]/Table1[[#This Row],[Sales]])</f>
        <v>0.44999999999999996</v>
      </c>
    </row>
    <row r="3347" spans="1:20" x14ac:dyDescent="0.25">
      <c r="A3347">
        <v>20220828</v>
      </c>
      <c r="B3347" s="1" t="s">
        <v>137</v>
      </c>
      <c r="C3347" s="1" t="s">
        <v>379</v>
      </c>
      <c r="D3347" s="1" t="s">
        <v>1115</v>
      </c>
      <c r="E3347" s="1" t="s">
        <v>59</v>
      </c>
      <c r="F3347" s="1" t="s">
        <v>126</v>
      </c>
      <c r="G3347" s="1" t="s">
        <v>139</v>
      </c>
      <c r="H3347" s="1" t="s">
        <v>40</v>
      </c>
      <c r="I3347" s="1" t="s">
        <v>21</v>
      </c>
      <c r="J3347" s="1" t="s">
        <v>136</v>
      </c>
      <c r="K3347">
        <v>11.68</v>
      </c>
      <c r="L3347">
        <v>4</v>
      </c>
      <c r="M3347">
        <v>0</v>
      </c>
      <c r="N3347">
        <v>5.2560000000000002</v>
      </c>
      <c r="O3347">
        <f>(Table1[[#This Row],[Sales]]-Table1[[#This Row],[Profit]])/Table1[[#This Row],[Quantity]]</f>
        <v>1.6059999999999999</v>
      </c>
      <c r="P3347">
        <f>Table1[[#This Row],[Sales]]/Table1[[#This Row],[Quantity]]</f>
        <v>2.92</v>
      </c>
      <c r="Q3347" t="str">
        <f t="shared" si="104"/>
        <v>2022</v>
      </c>
      <c r="R3347" t="str">
        <f t="shared" si="105"/>
        <v>08</v>
      </c>
      <c r="S3347">
        <f>CEILING(Table1[[#This Row],[Month]]/3,1)</f>
        <v>3</v>
      </c>
      <c r="T3347" s="9">
        <f>(Table1[[#This Row],[Profit]]/Table1[[#This Row],[Sales]])</f>
        <v>0.45</v>
      </c>
    </row>
    <row r="3348" spans="1:20" x14ac:dyDescent="0.25">
      <c r="A3348">
        <v>20220828</v>
      </c>
      <c r="B3348" s="1" t="s">
        <v>137</v>
      </c>
      <c r="C3348" s="1" t="s">
        <v>379</v>
      </c>
      <c r="D3348" s="1" t="s">
        <v>1115</v>
      </c>
      <c r="E3348" s="1" t="s">
        <v>59</v>
      </c>
      <c r="F3348" s="1" t="s">
        <v>126</v>
      </c>
      <c r="G3348" s="1" t="s">
        <v>139</v>
      </c>
      <c r="H3348" s="1" t="s">
        <v>40</v>
      </c>
      <c r="I3348" s="1" t="s">
        <v>21</v>
      </c>
      <c r="J3348" s="1" t="s">
        <v>36</v>
      </c>
      <c r="K3348">
        <v>29</v>
      </c>
      <c r="L3348">
        <v>5</v>
      </c>
      <c r="M3348">
        <v>0</v>
      </c>
      <c r="N3348">
        <v>13.92</v>
      </c>
      <c r="O3348">
        <f>(Table1[[#This Row],[Sales]]-Table1[[#This Row],[Profit]])/Table1[[#This Row],[Quantity]]</f>
        <v>3.016</v>
      </c>
      <c r="P3348">
        <f>Table1[[#This Row],[Sales]]/Table1[[#This Row],[Quantity]]</f>
        <v>5.8</v>
      </c>
      <c r="Q3348" t="str">
        <f t="shared" si="104"/>
        <v>2022</v>
      </c>
      <c r="R3348" t="str">
        <f t="shared" si="105"/>
        <v>08</v>
      </c>
      <c r="S3348">
        <f>CEILING(Table1[[#This Row],[Month]]/3,1)</f>
        <v>3</v>
      </c>
      <c r="T3348" s="9">
        <f>(Table1[[#This Row],[Profit]]/Table1[[#This Row],[Sales]])</f>
        <v>0.48</v>
      </c>
    </row>
    <row r="3349" spans="1:20" x14ac:dyDescent="0.25">
      <c r="A3349">
        <v>20210813</v>
      </c>
      <c r="B3349" s="1" t="s">
        <v>116</v>
      </c>
      <c r="C3349" s="1" t="s">
        <v>25</v>
      </c>
      <c r="D3349" s="1" t="s">
        <v>1116</v>
      </c>
      <c r="E3349" s="1" t="s">
        <v>27</v>
      </c>
      <c r="F3349" s="1" t="s">
        <v>28</v>
      </c>
      <c r="G3349" s="1" t="s">
        <v>118</v>
      </c>
      <c r="H3349" s="1" t="s">
        <v>55</v>
      </c>
      <c r="I3349" s="1" t="s">
        <v>30</v>
      </c>
      <c r="J3349" s="1" t="s">
        <v>42</v>
      </c>
      <c r="K3349">
        <v>50.8</v>
      </c>
      <c r="L3349">
        <v>5</v>
      </c>
      <c r="M3349">
        <v>0</v>
      </c>
      <c r="N3349">
        <v>13.208</v>
      </c>
      <c r="O3349">
        <f>(Table1[[#This Row],[Sales]]-Table1[[#This Row],[Profit]])/Table1[[#This Row],[Quantity]]</f>
        <v>7.5183999999999997</v>
      </c>
      <c r="P3349">
        <f>Table1[[#This Row],[Sales]]/Table1[[#This Row],[Quantity]]</f>
        <v>10.16</v>
      </c>
      <c r="Q3349" t="str">
        <f t="shared" si="104"/>
        <v>2021</v>
      </c>
      <c r="R3349" t="str">
        <f t="shared" si="105"/>
        <v>08</v>
      </c>
      <c r="S3349">
        <f>CEILING(Table1[[#This Row],[Month]]/3,1)</f>
        <v>3</v>
      </c>
      <c r="T3349" s="9">
        <f>(Table1[[#This Row],[Profit]]/Table1[[#This Row],[Sales]])</f>
        <v>0.26</v>
      </c>
    </row>
    <row r="3350" spans="1:20" x14ac:dyDescent="0.25">
      <c r="A3350">
        <v>20231106</v>
      </c>
      <c r="B3350" s="1" t="s">
        <v>347</v>
      </c>
      <c r="C3350" s="1" t="s">
        <v>108</v>
      </c>
      <c r="D3350" s="1" t="s">
        <v>143</v>
      </c>
      <c r="E3350" s="1" t="s">
        <v>59</v>
      </c>
      <c r="F3350" s="1" t="s">
        <v>110</v>
      </c>
      <c r="G3350" s="1" t="s">
        <v>167</v>
      </c>
      <c r="H3350" s="1" t="s">
        <v>168</v>
      </c>
      <c r="I3350" s="1" t="s">
        <v>30</v>
      </c>
      <c r="J3350" s="1" t="s">
        <v>36</v>
      </c>
      <c r="K3350">
        <v>16.03</v>
      </c>
      <c r="L3350">
        <v>5</v>
      </c>
      <c r="M3350">
        <v>0.8</v>
      </c>
      <c r="N3350">
        <v>-25.648</v>
      </c>
      <c r="O3350">
        <f>(Table1[[#This Row],[Sales]]-Table1[[#This Row],[Profit]])/Table1[[#This Row],[Quantity]]</f>
        <v>8.3355999999999995</v>
      </c>
      <c r="P3350">
        <f>Table1[[#This Row],[Sales]]/Table1[[#This Row],[Quantity]]</f>
        <v>3.2060000000000004</v>
      </c>
      <c r="Q3350" t="str">
        <f t="shared" si="104"/>
        <v>2023</v>
      </c>
      <c r="R3350" t="str">
        <f t="shared" si="105"/>
        <v>11</v>
      </c>
      <c r="S3350">
        <f>CEILING(Table1[[#This Row],[Month]]/3,1)</f>
        <v>4</v>
      </c>
      <c r="T3350" s="9">
        <f>(Table1[[#This Row],[Profit]]/Table1[[#This Row],[Sales]])</f>
        <v>-1.5999999999999999</v>
      </c>
    </row>
    <row r="3351" spans="1:20" x14ac:dyDescent="0.25">
      <c r="A3351">
        <v>20220818</v>
      </c>
      <c r="B3351" s="1" t="s">
        <v>729</v>
      </c>
      <c r="C3351" s="1" t="s">
        <v>52</v>
      </c>
      <c r="D3351" s="1" t="s">
        <v>53</v>
      </c>
      <c r="E3351" s="1" t="s">
        <v>27</v>
      </c>
      <c r="F3351" s="1" t="s">
        <v>28</v>
      </c>
      <c r="G3351" s="1" t="s">
        <v>327</v>
      </c>
      <c r="H3351" s="1" t="s">
        <v>40</v>
      </c>
      <c r="I3351" s="1" t="s">
        <v>21</v>
      </c>
      <c r="J3351" s="1" t="s">
        <v>36</v>
      </c>
      <c r="K3351">
        <v>15.712</v>
      </c>
      <c r="L3351">
        <v>4</v>
      </c>
      <c r="M3351">
        <v>0.2</v>
      </c>
      <c r="N3351">
        <v>5.6955999999999998</v>
      </c>
      <c r="O3351">
        <f>(Table1[[#This Row],[Sales]]-Table1[[#This Row],[Profit]])/Table1[[#This Row],[Quantity]]</f>
        <v>2.5041000000000002</v>
      </c>
      <c r="P3351">
        <f>Table1[[#This Row],[Sales]]/Table1[[#This Row],[Quantity]]</f>
        <v>3.9279999999999999</v>
      </c>
      <c r="Q3351" t="str">
        <f t="shared" si="104"/>
        <v>2022</v>
      </c>
      <c r="R3351" t="str">
        <f t="shared" si="105"/>
        <v>08</v>
      </c>
      <c r="S3351">
        <f>CEILING(Table1[[#This Row],[Month]]/3,1)</f>
        <v>3</v>
      </c>
      <c r="T3351" s="9">
        <f>(Table1[[#This Row],[Profit]]/Table1[[#This Row],[Sales]])</f>
        <v>0.36249999999999999</v>
      </c>
    </row>
    <row r="3352" spans="1:20" x14ac:dyDescent="0.25">
      <c r="A3352">
        <v>20221227</v>
      </c>
      <c r="B3352" s="1" t="s">
        <v>527</v>
      </c>
      <c r="C3352" s="1" t="s">
        <v>133</v>
      </c>
      <c r="D3352" s="1" t="s">
        <v>134</v>
      </c>
      <c r="E3352" s="1" t="s">
        <v>17</v>
      </c>
      <c r="F3352" s="1" t="s">
        <v>18</v>
      </c>
      <c r="G3352" s="1" t="s">
        <v>481</v>
      </c>
      <c r="H3352" s="1" t="s">
        <v>91</v>
      </c>
      <c r="I3352" s="1" t="s">
        <v>21</v>
      </c>
      <c r="J3352" s="1" t="s">
        <v>94</v>
      </c>
      <c r="K3352">
        <v>89.97</v>
      </c>
      <c r="L3352">
        <v>3</v>
      </c>
      <c r="M3352">
        <v>0</v>
      </c>
      <c r="N3352">
        <v>18.893699999999999</v>
      </c>
      <c r="O3352">
        <f>(Table1[[#This Row],[Sales]]-Table1[[#This Row],[Profit]])/Table1[[#This Row],[Quantity]]</f>
        <v>23.6921</v>
      </c>
      <c r="P3352">
        <f>Table1[[#This Row],[Sales]]/Table1[[#This Row],[Quantity]]</f>
        <v>29.99</v>
      </c>
      <c r="Q3352" t="str">
        <f t="shared" si="104"/>
        <v>2022</v>
      </c>
      <c r="R3352" t="str">
        <f t="shared" si="105"/>
        <v>12</v>
      </c>
      <c r="S3352">
        <f>CEILING(Table1[[#This Row],[Month]]/3,1)</f>
        <v>4</v>
      </c>
      <c r="T3352" s="9">
        <f>(Table1[[#This Row],[Profit]]/Table1[[#This Row],[Sales]])</f>
        <v>0.21</v>
      </c>
    </row>
    <row r="3353" spans="1:20" x14ac:dyDescent="0.25">
      <c r="A3353">
        <v>20200923</v>
      </c>
      <c r="B3353" s="1" t="s">
        <v>628</v>
      </c>
      <c r="C3353" s="1" t="s">
        <v>25</v>
      </c>
      <c r="D3353" s="1" t="s">
        <v>325</v>
      </c>
      <c r="E3353" s="1" t="s">
        <v>27</v>
      </c>
      <c r="F3353" s="1" t="s">
        <v>28</v>
      </c>
      <c r="G3353" s="1" t="s">
        <v>262</v>
      </c>
      <c r="H3353" s="1" t="s">
        <v>69</v>
      </c>
      <c r="I3353" s="1" t="s">
        <v>30</v>
      </c>
      <c r="J3353" s="1" t="s">
        <v>22</v>
      </c>
      <c r="K3353">
        <v>435.99900000000002</v>
      </c>
      <c r="L3353">
        <v>3</v>
      </c>
      <c r="M3353">
        <v>0.15</v>
      </c>
      <c r="N3353">
        <v>20.517600000000002</v>
      </c>
      <c r="O3353">
        <f>(Table1[[#This Row],[Sales]]-Table1[[#This Row],[Profit]])/Table1[[#This Row],[Quantity]]</f>
        <v>138.49379999999999</v>
      </c>
      <c r="P3353">
        <f>Table1[[#This Row],[Sales]]/Table1[[#This Row],[Quantity]]</f>
        <v>145.333</v>
      </c>
      <c r="Q3353" t="str">
        <f t="shared" si="104"/>
        <v>2020</v>
      </c>
      <c r="R3353" t="str">
        <f t="shared" si="105"/>
        <v>09</v>
      </c>
      <c r="S3353">
        <f>CEILING(Table1[[#This Row],[Month]]/3,1)</f>
        <v>3</v>
      </c>
      <c r="T3353" s="9">
        <f>(Table1[[#This Row],[Profit]]/Table1[[#This Row],[Sales]])</f>
        <v>4.7058823529411764E-2</v>
      </c>
    </row>
    <row r="3354" spans="1:20" x14ac:dyDescent="0.25">
      <c r="A3354">
        <v>20200923</v>
      </c>
      <c r="B3354" s="1" t="s">
        <v>628</v>
      </c>
      <c r="C3354" s="1" t="s">
        <v>25</v>
      </c>
      <c r="D3354" s="1" t="s">
        <v>325</v>
      </c>
      <c r="E3354" s="1" t="s">
        <v>27</v>
      </c>
      <c r="F3354" s="1" t="s">
        <v>28</v>
      </c>
      <c r="G3354" s="1" t="s">
        <v>262</v>
      </c>
      <c r="H3354" s="1" t="s">
        <v>69</v>
      </c>
      <c r="I3354" s="1" t="s">
        <v>30</v>
      </c>
      <c r="J3354" s="1" t="s">
        <v>43</v>
      </c>
      <c r="K3354">
        <v>83.983999999999995</v>
      </c>
      <c r="L3354">
        <v>2</v>
      </c>
      <c r="M3354">
        <v>0.2</v>
      </c>
      <c r="N3354">
        <v>31.494</v>
      </c>
      <c r="O3354">
        <f>(Table1[[#This Row],[Sales]]-Table1[[#This Row],[Profit]])/Table1[[#This Row],[Quantity]]</f>
        <v>26.244999999999997</v>
      </c>
      <c r="P3354">
        <f>Table1[[#This Row],[Sales]]/Table1[[#This Row],[Quantity]]</f>
        <v>41.991999999999997</v>
      </c>
      <c r="Q3354" t="str">
        <f t="shared" si="104"/>
        <v>2020</v>
      </c>
      <c r="R3354" t="str">
        <f t="shared" si="105"/>
        <v>09</v>
      </c>
      <c r="S3354">
        <f>CEILING(Table1[[#This Row],[Month]]/3,1)</f>
        <v>3</v>
      </c>
      <c r="T3354" s="9">
        <f>(Table1[[#This Row],[Profit]]/Table1[[#This Row],[Sales]])</f>
        <v>0.375</v>
      </c>
    </row>
    <row r="3355" spans="1:20" x14ac:dyDescent="0.25">
      <c r="A3355">
        <v>20200719</v>
      </c>
      <c r="B3355" s="1" t="s">
        <v>338</v>
      </c>
      <c r="C3355" s="1" t="s">
        <v>277</v>
      </c>
      <c r="D3355" s="1" t="s">
        <v>278</v>
      </c>
      <c r="E3355" s="1" t="s">
        <v>17</v>
      </c>
      <c r="F3355" s="1" t="s">
        <v>73</v>
      </c>
      <c r="G3355" s="1" t="s">
        <v>211</v>
      </c>
      <c r="H3355" s="1" t="s">
        <v>55</v>
      </c>
      <c r="I3355" s="1" t="s">
        <v>30</v>
      </c>
      <c r="J3355" s="1" t="s">
        <v>43</v>
      </c>
      <c r="K3355">
        <v>359.98</v>
      </c>
      <c r="L3355">
        <v>2</v>
      </c>
      <c r="M3355">
        <v>0</v>
      </c>
      <c r="N3355">
        <v>93.594800000000006</v>
      </c>
      <c r="O3355">
        <f>(Table1[[#This Row],[Sales]]-Table1[[#This Row],[Profit]])/Table1[[#This Row],[Quantity]]</f>
        <v>133.1926</v>
      </c>
      <c r="P3355">
        <f>Table1[[#This Row],[Sales]]/Table1[[#This Row],[Quantity]]</f>
        <v>179.99</v>
      </c>
      <c r="Q3355" t="str">
        <f t="shared" si="104"/>
        <v>2020</v>
      </c>
      <c r="R3355" t="str">
        <f t="shared" si="105"/>
        <v>07</v>
      </c>
      <c r="S3355">
        <f>CEILING(Table1[[#This Row],[Month]]/3,1)</f>
        <v>3</v>
      </c>
      <c r="T3355" s="9">
        <f>(Table1[[#This Row],[Profit]]/Table1[[#This Row],[Sales]])</f>
        <v>0.26</v>
      </c>
    </row>
    <row r="3356" spans="1:20" x14ac:dyDescent="0.25">
      <c r="A3356">
        <v>20200719</v>
      </c>
      <c r="B3356" s="1" t="s">
        <v>338</v>
      </c>
      <c r="C3356" s="1" t="s">
        <v>277</v>
      </c>
      <c r="D3356" s="1" t="s">
        <v>278</v>
      </c>
      <c r="E3356" s="1" t="s">
        <v>17</v>
      </c>
      <c r="F3356" s="1" t="s">
        <v>73</v>
      </c>
      <c r="G3356" s="1" t="s">
        <v>211</v>
      </c>
      <c r="H3356" s="1" t="s">
        <v>55</v>
      </c>
      <c r="I3356" s="1" t="s">
        <v>30</v>
      </c>
      <c r="J3356" s="1" t="s">
        <v>36</v>
      </c>
      <c r="K3356">
        <v>70.56</v>
      </c>
      <c r="L3356">
        <v>1</v>
      </c>
      <c r="M3356">
        <v>0.3</v>
      </c>
      <c r="N3356">
        <v>-4.032</v>
      </c>
      <c r="O3356">
        <f>(Table1[[#This Row],[Sales]]-Table1[[#This Row],[Profit]])/Table1[[#This Row],[Quantity]]</f>
        <v>74.591999999999999</v>
      </c>
      <c r="P3356">
        <f>Table1[[#This Row],[Sales]]/Table1[[#This Row],[Quantity]]</f>
        <v>70.56</v>
      </c>
      <c r="Q3356" t="str">
        <f t="shared" si="104"/>
        <v>2020</v>
      </c>
      <c r="R3356" t="str">
        <f t="shared" si="105"/>
        <v>07</v>
      </c>
      <c r="S3356">
        <f>CEILING(Table1[[#This Row],[Month]]/3,1)</f>
        <v>3</v>
      </c>
      <c r="T3356" s="9">
        <f>(Table1[[#This Row],[Profit]]/Table1[[#This Row],[Sales]])</f>
        <v>-5.7142857142857141E-2</v>
      </c>
    </row>
    <row r="3357" spans="1:20" x14ac:dyDescent="0.25">
      <c r="A3357">
        <v>20200719</v>
      </c>
      <c r="B3357" s="1" t="s">
        <v>338</v>
      </c>
      <c r="C3357" s="1" t="s">
        <v>277</v>
      </c>
      <c r="D3357" s="1" t="s">
        <v>278</v>
      </c>
      <c r="E3357" s="1" t="s">
        <v>17</v>
      </c>
      <c r="F3357" s="1" t="s">
        <v>73</v>
      </c>
      <c r="G3357" s="1" t="s">
        <v>211</v>
      </c>
      <c r="H3357" s="1" t="s">
        <v>55</v>
      </c>
      <c r="I3357" s="1" t="s">
        <v>30</v>
      </c>
      <c r="J3357" s="1" t="s">
        <v>36</v>
      </c>
      <c r="K3357">
        <v>20.88</v>
      </c>
      <c r="L3357">
        <v>2</v>
      </c>
      <c r="M3357">
        <v>0</v>
      </c>
      <c r="N3357">
        <v>9.6047999999999991</v>
      </c>
      <c r="O3357">
        <f>(Table1[[#This Row],[Sales]]-Table1[[#This Row],[Profit]])/Table1[[#This Row],[Quantity]]</f>
        <v>5.6375999999999999</v>
      </c>
      <c r="P3357">
        <f>Table1[[#This Row],[Sales]]/Table1[[#This Row],[Quantity]]</f>
        <v>10.44</v>
      </c>
      <c r="Q3357" t="str">
        <f t="shared" si="104"/>
        <v>2020</v>
      </c>
      <c r="R3357" t="str">
        <f t="shared" si="105"/>
        <v>07</v>
      </c>
      <c r="S3357">
        <f>CEILING(Table1[[#This Row],[Month]]/3,1)</f>
        <v>3</v>
      </c>
      <c r="T3357" s="9">
        <f>(Table1[[#This Row],[Profit]]/Table1[[#This Row],[Sales]])</f>
        <v>0.45999999999999996</v>
      </c>
    </row>
    <row r="3358" spans="1:20" x14ac:dyDescent="0.25">
      <c r="A3358">
        <v>20200719</v>
      </c>
      <c r="B3358" s="1" t="s">
        <v>338</v>
      </c>
      <c r="C3358" s="1" t="s">
        <v>277</v>
      </c>
      <c r="D3358" s="1" t="s">
        <v>278</v>
      </c>
      <c r="E3358" s="1" t="s">
        <v>17</v>
      </c>
      <c r="F3358" s="1" t="s">
        <v>73</v>
      </c>
      <c r="G3358" s="1" t="s">
        <v>211</v>
      </c>
      <c r="H3358" s="1" t="s">
        <v>55</v>
      </c>
      <c r="I3358" s="1" t="s">
        <v>30</v>
      </c>
      <c r="J3358" s="1" t="s">
        <v>36</v>
      </c>
      <c r="K3358">
        <v>3.81</v>
      </c>
      <c r="L3358">
        <v>1</v>
      </c>
      <c r="M3358">
        <v>0</v>
      </c>
      <c r="N3358">
        <v>1.8288</v>
      </c>
      <c r="O3358">
        <f>(Table1[[#This Row],[Sales]]-Table1[[#This Row],[Profit]])/Table1[[#This Row],[Quantity]]</f>
        <v>1.9812000000000001</v>
      </c>
      <c r="P3358">
        <f>Table1[[#This Row],[Sales]]/Table1[[#This Row],[Quantity]]</f>
        <v>3.81</v>
      </c>
      <c r="Q3358" t="str">
        <f t="shared" si="104"/>
        <v>2020</v>
      </c>
      <c r="R3358" t="str">
        <f t="shared" si="105"/>
        <v>07</v>
      </c>
      <c r="S3358">
        <f>CEILING(Table1[[#This Row],[Month]]/3,1)</f>
        <v>3</v>
      </c>
      <c r="T3358" s="9">
        <f>(Table1[[#This Row],[Profit]]/Table1[[#This Row],[Sales]])</f>
        <v>0.48</v>
      </c>
    </row>
    <row r="3359" spans="1:20" x14ac:dyDescent="0.25">
      <c r="A3359">
        <v>20230908</v>
      </c>
      <c r="B3359" s="1" t="s">
        <v>710</v>
      </c>
      <c r="C3359" s="1" t="s">
        <v>108</v>
      </c>
      <c r="D3359" s="1" t="s">
        <v>143</v>
      </c>
      <c r="E3359" s="1" t="s">
        <v>59</v>
      </c>
      <c r="F3359" s="1" t="s">
        <v>110</v>
      </c>
      <c r="G3359" s="1" t="s">
        <v>115</v>
      </c>
      <c r="H3359" s="1" t="s">
        <v>55</v>
      </c>
      <c r="I3359" s="1" t="s">
        <v>63</v>
      </c>
      <c r="J3359" s="1" t="s">
        <v>50</v>
      </c>
      <c r="K3359">
        <v>73.007999999999996</v>
      </c>
      <c r="L3359">
        <v>9</v>
      </c>
      <c r="M3359">
        <v>0.2</v>
      </c>
      <c r="N3359">
        <v>26.465399999999999</v>
      </c>
      <c r="O3359">
        <f>(Table1[[#This Row],[Sales]]-Table1[[#This Row],[Profit]])/Table1[[#This Row],[Quantity]]</f>
        <v>5.1713999999999993</v>
      </c>
      <c r="P3359">
        <f>Table1[[#This Row],[Sales]]/Table1[[#This Row],[Quantity]]</f>
        <v>8.1120000000000001</v>
      </c>
      <c r="Q3359" t="str">
        <f t="shared" si="104"/>
        <v>2023</v>
      </c>
      <c r="R3359" t="str">
        <f t="shared" si="105"/>
        <v>09</v>
      </c>
      <c r="S3359">
        <f>CEILING(Table1[[#This Row],[Month]]/3,1)</f>
        <v>3</v>
      </c>
      <c r="T3359" s="9">
        <f>(Table1[[#This Row],[Profit]]/Table1[[#This Row],[Sales]])</f>
        <v>0.36249999999999999</v>
      </c>
    </row>
    <row r="3360" spans="1:20" x14ac:dyDescent="0.25">
      <c r="A3360">
        <v>20220507</v>
      </c>
      <c r="B3360" s="1" t="s">
        <v>959</v>
      </c>
      <c r="C3360" s="1" t="s">
        <v>108</v>
      </c>
      <c r="D3360" s="1" t="s">
        <v>143</v>
      </c>
      <c r="E3360" s="1" t="s">
        <v>59</v>
      </c>
      <c r="F3360" s="1" t="s">
        <v>110</v>
      </c>
      <c r="G3360" s="1" t="s">
        <v>344</v>
      </c>
      <c r="H3360" s="1" t="s">
        <v>20</v>
      </c>
      <c r="I3360" s="1" t="s">
        <v>21</v>
      </c>
      <c r="J3360" s="1" t="s">
        <v>36</v>
      </c>
      <c r="K3360">
        <v>3.2080000000000002</v>
      </c>
      <c r="L3360">
        <v>2</v>
      </c>
      <c r="M3360">
        <v>0.8</v>
      </c>
      <c r="N3360">
        <v>-5.2931999999999997</v>
      </c>
      <c r="O3360">
        <f>(Table1[[#This Row],[Sales]]-Table1[[#This Row],[Profit]])/Table1[[#This Row],[Quantity]]</f>
        <v>4.2506000000000004</v>
      </c>
      <c r="P3360">
        <f>Table1[[#This Row],[Sales]]/Table1[[#This Row],[Quantity]]</f>
        <v>1.6040000000000001</v>
      </c>
      <c r="Q3360" t="str">
        <f t="shared" si="104"/>
        <v>2022</v>
      </c>
      <c r="R3360" t="str">
        <f t="shared" si="105"/>
        <v>05</v>
      </c>
      <c r="S3360">
        <f>CEILING(Table1[[#This Row],[Month]]/3,1)</f>
        <v>2</v>
      </c>
      <c r="T3360" s="9">
        <f>(Table1[[#This Row],[Profit]]/Table1[[#This Row],[Sales]])</f>
        <v>-1.65</v>
      </c>
    </row>
    <row r="3361" spans="1:20" x14ac:dyDescent="0.25">
      <c r="A3361">
        <v>20220507</v>
      </c>
      <c r="B3361" s="1" t="s">
        <v>959</v>
      </c>
      <c r="C3361" s="1" t="s">
        <v>108</v>
      </c>
      <c r="D3361" s="1" t="s">
        <v>143</v>
      </c>
      <c r="E3361" s="1" t="s">
        <v>59</v>
      </c>
      <c r="F3361" s="1" t="s">
        <v>110</v>
      </c>
      <c r="G3361" s="1" t="s">
        <v>344</v>
      </c>
      <c r="H3361" s="1" t="s">
        <v>20</v>
      </c>
      <c r="I3361" s="1" t="s">
        <v>21</v>
      </c>
      <c r="J3361" s="1" t="s">
        <v>94</v>
      </c>
      <c r="K3361">
        <v>26.175999999999998</v>
      </c>
      <c r="L3361">
        <v>2</v>
      </c>
      <c r="M3361">
        <v>0.2</v>
      </c>
      <c r="N3361">
        <v>-3.2719999999999998</v>
      </c>
      <c r="O3361">
        <f>(Table1[[#This Row],[Sales]]-Table1[[#This Row],[Profit]])/Table1[[#This Row],[Quantity]]</f>
        <v>14.723999999999998</v>
      </c>
      <c r="P3361">
        <f>Table1[[#This Row],[Sales]]/Table1[[#This Row],[Quantity]]</f>
        <v>13.087999999999999</v>
      </c>
      <c r="Q3361" t="str">
        <f t="shared" si="104"/>
        <v>2022</v>
      </c>
      <c r="R3361" t="str">
        <f t="shared" si="105"/>
        <v>05</v>
      </c>
      <c r="S3361">
        <f>CEILING(Table1[[#This Row],[Month]]/3,1)</f>
        <v>2</v>
      </c>
      <c r="T3361" s="9">
        <f>(Table1[[#This Row],[Profit]]/Table1[[#This Row],[Sales]])</f>
        <v>-0.125</v>
      </c>
    </row>
    <row r="3362" spans="1:20" x14ac:dyDescent="0.25">
      <c r="A3362">
        <v>20210604</v>
      </c>
      <c r="B3362" s="1" t="s">
        <v>777</v>
      </c>
      <c r="C3362" s="1" t="s">
        <v>133</v>
      </c>
      <c r="D3362" s="1" t="s">
        <v>134</v>
      </c>
      <c r="E3362" s="1" t="s">
        <v>17</v>
      </c>
      <c r="F3362" s="1" t="s">
        <v>18</v>
      </c>
      <c r="G3362" s="1" t="s">
        <v>185</v>
      </c>
      <c r="H3362" s="1" t="s">
        <v>69</v>
      </c>
      <c r="I3362" s="1" t="s">
        <v>63</v>
      </c>
      <c r="J3362" s="1" t="s">
        <v>50</v>
      </c>
      <c r="K3362">
        <v>30.44</v>
      </c>
      <c r="L3362">
        <v>4</v>
      </c>
      <c r="M3362">
        <v>0</v>
      </c>
      <c r="N3362">
        <v>14.306800000000001</v>
      </c>
      <c r="O3362">
        <f>(Table1[[#This Row],[Sales]]-Table1[[#This Row],[Profit]])/Table1[[#This Row],[Quantity]]</f>
        <v>4.0333000000000006</v>
      </c>
      <c r="P3362">
        <f>Table1[[#This Row],[Sales]]/Table1[[#This Row],[Quantity]]</f>
        <v>7.61</v>
      </c>
      <c r="Q3362" t="str">
        <f t="shared" si="104"/>
        <v>2021</v>
      </c>
      <c r="R3362" t="str">
        <f t="shared" si="105"/>
        <v>06</v>
      </c>
      <c r="S3362">
        <f>CEILING(Table1[[#This Row],[Month]]/3,1)</f>
        <v>2</v>
      </c>
      <c r="T3362" s="9">
        <f>(Table1[[#This Row],[Profit]]/Table1[[#This Row],[Sales]])</f>
        <v>0.47000000000000003</v>
      </c>
    </row>
    <row r="3363" spans="1:20" x14ac:dyDescent="0.25">
      <c r="A3363">
        <v>20210604</v>
      </c>
      <c r="B3363" s="1" t="s">
        <v>777</v>
      </c>
      <c r="C3363" s="1" t="s">
        <v>133</v>
      </c>
      <c r="D3363" s="1" t="s">
        <v>134</v>
      </c>
      <c r="E3363" s="1" t="s">
        <v>17</v>
      </c>
      <c r="F3363" s="1" t="s">
        <v>18</v>
      </c>
      <c r="G3363" s="1" t="s">
        <v>185</v>
      </c>
      <c r="H3363" s="1" t="s">
        <v>69</v>
      </c>
      <c r="I3363" s="1" t="s">
        <v>63</v>
      </c>
      <c r="J3363" s="1" t="s">
        <v>41</v>
      </c>
      <c r="K3363">
        <v>35.28</v>
      </c>
      <c r="L3363">
        <v>3</v>
      </c>
      <c r="M3363">
        <v>0</v>
      </c>
      <c r="N3363">
        <v>11.995200000000001</v>
      </c>
      <c r="O3363">
        <f>(Table1[[#This Row],[Sales]]-Table1[[#This Row],[Profit]])/Table1[[#This Row],[Quantity]]</f>
        <v>7.7616000000000005</v>
      </c>
      <c r="P3363">
        <f>Table1[[#This Row],[Sales]]/Table1[[#This Row],[Quantity]]</f>
        <v>11.76</v>
      </c>
      <c r="Q3363" t="str">
        <f t="shared" si="104"/>
        <v>2021</v>
      </c>
      <c r="R3363" t="str">
        <f t="shared" si="105"/>
        <v>06</v>
      </c>
      <c r="S3363">
        <f>CEILING(Table1[[#This Row],[Month]]/3,1)</f>
        <v>2</v>
      </c>
      <c r="T3363" s="9">
        <f>(Table1[[#This Row],[Profit]]/Table1[[#This Row],[Sales]])</f>
        <v>0.34</v>
      </c>
    </row>
    <row r="3364" spans="1:20" x14ac:dyDescent="0.25">
      <c r="A3364">
        <v>20211213</v>
      </c>
      <c r="B3364" s="1" t="s">
        <v>1056</v>
      </c>
      <c r="C3364" s="1" t="s">
        <v>379</v>
      </c>
      <c r="D3364" s="1" t="s">
        <v>939</v>
      </c>
      <c r="E3364" s="1" t="s">
        <v>59</v>
      </c>
      <c r="F3364" s="1" t="s">
        <v>126</v>
      </c>
      <c r="G3364" s="1" t="s">
        <v>474</v>
      </c>
      <c r="H3364" s="1" t="s">
        <v>20</v>
      </c>
      <c r="I3364" s="1" t="s">
        <v>63</v>
      </c>
      <c r="J3364" s="1" t="s">
        <v>50</v>
      </c>
      <c r="K3364">
        <v>19.440000000000001</v>
      </c>
      <c r="L3364">
        <v>3</v>
      </c>
      <c r="M3364">
        <v>0</v>
      </c>
      <c r="N3364">
        <v>9.3312000000000008</v>
      </c>
      <c r="O3364">
        <f>(Table1[[#This Row],[Sales]]-Table1[[#This Row],[Profit]])/Table1[[#This Row],[Quantity]]</f>
        <v>3.3696000000000002</v>
      </c>
      <c r="P3364">
        <f>Table1[[#This Row],[Sales]]/Table1[[#This Row],[Quantity]]</f>
        <v>6.48</v>
      </c>
      <c r="Q3364" t="str">
        <f t="shared" si="104"/>
        <v>2021</v>
      </c>
      <c r="R3364" t="str">
        <f t="shared" si="105"/>
        <v>12</v>
      </c>
      <c r="S3364">
        <f>CEILING(Table1[[#This Row],[Month]]/3,1)</f>
        <v>4</v>
      </c>
      <c r="T3364" s="9">
        <f>(Table1[[#This Row],[Profit]]/Table1[[#This Row],[Sales]])</f>
        <v>0.48000000000000004</v>
      </c>
    </row>
    <row r="3365" spans="1:20" x14ac:dyDescent="0.25">
      <c r="A3365">
        <v>20211213</v>
      </c>
      <c r="B3365" s="1" t="s">
        <v>1056</v>
      </c>
      <c r="C3365" s="1" t="s">
        <v>379</v>
      </c>
      <c r="D3365" s="1" t="s">
        <v>939</v>
      </c>
      <c r="E3365" s="1" t="s">
        <v>59</v>
      </c>
      <c r="F3365" s="1" t="s">
        <v>126</v>
      </c>
      <c r="G3365" s="1" t="s">
        <v>474</v>
      </c>
      <c r="H3365" s="1" t="s">
        <v>20</v>
      </c>
      <c r="I3365" s="1" t="s">
        <v>63</v>
      </c>
      <c r="J3365" s="1" t="s">
        <v>36</v>
      </c>
      <c r="K3365">
        <v>37.880000000000003</v>
      </c>
      <c r="L3365">
        <v>2</v>
      </c>
      <c r="M3365">
        <v>0</v>
      </c>
      <c r="N3365">
        <v>18.940000000000001</v>
      </c>
      <c r="O3365">
        <f>(Table1[[#This Row],[Sales]]-Table1[[#This Row],[Profit]])/Table1[[#This Row],[Quantity]]</f>
        <v>9.4700000000000006</v>
      </c>
      <c r="P3365">
        <f>Table1[[#This Row],[Sales]]/Table1[[#This Row],[Quantity]]</f>
        <v>18.940000000000001</v>
      </c>
      <c r="Q3365" t="str">
        <f t="shared" si="104"/>
        <v>2021</v>
      </c>
      <c r="R3365" t="str">
        <f t="shared" si="105"/>
        <v>12</v>
      </c>
      <c r="S3365">
        <f>CEILING(Table1[[#This Row],[Month]]/3,1)</f>
        <v>4</v>
      </c>
      <c r="T3365" s="9">
        <f>(Table1[[#This Row],[Profit]]/Table1[[#This Row],[Sales]])</f>
        <v>0.5</v>
      </c>
    </row>
    <row r="3366" spans="1:20" x14ac:dyDescent="0.25">
      <c r="A3366">
        <v>20220717</v>
      </c>
      <c r="B3366" s="1" t="s">
        <v>822</v>
      </c>
      <c r="C3366" s="1" t="s">
        <v>57</v>
      </c>
      <c r="D3366" s="1" t="s">
        <v>99</v>
      </c>
      <c r="E3366" s="1" t="s">
        <v>59</v>
      </c>
      <c r="F3366" s="1" t="s">
        <v>60</v>
      </c>
      <c r="G3366" s="1" t="s">
        <v>239</v>
      </c>
      <c r="H3366" s="1" t="s">
        <v>62</v>
      </c>
      <c r="I3366" s="1" t="s">
        <v>30</v>
      </c>
      <c r="J3366" s="1" t="s">
        <v>41</v>
      </c>
      <c r="K3366">
        <v>9.5519999999999996</v>
      </c>
      <c r="L3366">
        <v>3</v>
      </c>
      <c r="M3366">
        <v>0.6</v>
      </c>
      <c r="N3366">
        <v>-3.8208000000000002</v>
      </c>
      <c r="O3366">
        <f>(Table1[[#This Row],[Sales]]-Table1[[#This Row],[Profit]])/Table1[[#This Row],[Quantity]]</f>
        <v>4.4576000000000002</v>
      </c>
      <c r="P3366">
        <f>Table1[[#This Row],[Sales]]/Table1[[#This Row],[Quantity]]</f>
        <v>3.1839999999999997</v>
      </c>
      <c r="Q3366" t="str">
        <f t="shared" si="104"/>
        <v>2022</v>
      </c>
      <c r="R3366" t="str">
        <f t="shared" si="105"/>
        <v>07</v>
      </c>
      <c r="S3366">
        <f>CEILING(Table1[[#This Row],[Month]]/3,1)</f>
        <v>3</v>
      </c>
      <c r="T3366" s="9">
        <f>(Table1[[#This Row],[Profit]]/Table1[[#This Row],[Sales]])</f>
        <v>-0.4</v>
      </c>
    </row>
    <row r="3367" spans="1:20" x14ac:dyDescent="0.25">
      <c r="A3367">
        <v>20200201</v>
      </c>
      <c r="B3367" s="1" t="s">
        <v>1117</v>
      </c>
      <c r="C3367" s="1" t="s">
        <v>25</v>
      </c>
      <c r="D3367" s="1" t="s">
        <v>543</v>
      </c>
      <c r="E3367" s="1" t="s">
        <v>27</v>
      </c>
      <c r="F3367" s="1" t="s">
        <v>28</v>
      </c>
      <c r="G3367" s="1" t="s">
        <v>474</v>
      </c>
      <c r="H3367" s="1" t="s">
        <v>20</v>
      </c>
      <c r="I3367" s="1" t="s">
        <v>21</v>
      </c>
      <c r="J3367" s="1" t="s">
        <v>22</v>
      </c>
      <c r="K3367">
        <v>290.666</v>
      </c>
      <c r="L3367">
        <v>2</v>
      </c>
      <c r="M3367">
        <v>0.15</v>
      </c>
      <c r="N3367">
        <v>3.4196</v>
      </c>
      <c r="O3367">
        <f>(Table1[[#This Row],[Sales]]-Table1[[#This Row],[Profit]])/Table1[[#This Row],[Quantity]]</f>
        <v>143.6232</v>
      </c>
      <c r="P3367">
        <f>Table1[[#This Row],[Sales]]/Table1[[#This Row],[Quantity]]</f>
        <v>145.333</v>
      </c>
      <c r="Q3367" t="str">
        <f t="shared" si="104"/>
        <v>2020</v>
      </c>
      <c r="R3367" t="str">
        <f t="shared" si="105"/>
        <v>02</v>
      </c>
      <c r="S3367">
        <f>CEILING(Table1[[#This Row],[Month]]/3,1)</f>
        <v>1</v>
      </c>
      <c r="T3367" s="9">
        <f>(Table1[[#This Row],[Profit]]/Table1[[#This Row],[Sales]])</f>
        <v>1.1764705882352941E-2</v>
      </c>
    </row>
    <row r="3368" spans="1:20" x14ac:dyDescent="0.25">
      <c r="A3368">
        <v>20200709</v>
      </c>
      <c r="B3368" s="1" t="s">
        <v>628</v>
      </c>
      <c r="C3368" s="1" t="s">
        <v>57</v>
      </c>
      <c r="D3368" s="1" t="s">
        <v>103</v>
      </c>
      <c r="E3368" s="1" t="s">
        <v>59</v>
      </c>
      <c r="F3368" s="1" t="s">
        <v>60</v>
      </c>
      <c r="G3368" s="1" t="s">
        <v>262</v>
      </c>
      <c r="H3368" s="1" t="s">
        <v>69</v>
      </c>
      <c r="I3368" s="1" t="s">
        <v>30</v>
      </c>
      <c r="J3368" s="1" t="s">
        <v>50</v>
      </c>
      <c r="K3368">
        <v>10.368</v>
      </c>
      <c r="L3368">
        <v>2</v>
      </c>
      <c r="M3368">
        <v>0.2</v>
      </c>
      <c r="N3368">
        <v>3.6288</v>
      </c>
      <c r="O3368">
        <f>(Table1[[#This Row],[Sales]]-Table1[[#This Row],[Profit]])/Table1[[#This Row],[Quantity]]</f>
        <v>3.3696000000000002</v>
      </c>
      <c r="P3368">
        <f>Table1[[#This Row],[Sales]]/Table1[[#This Row],[Quantity]]</f>
        <v>5.1840000000000002</v>
      </c>
      <c r="Q3368" t="str">
        <f t="shared" si="104"/>
        <v>2020</v>
      </c>
      <c r="R3368" t="str">
        <f t="shared" si="105"/>
        <v>07</v>
      </c>
      <c r="S3368">
        <f>CEILING(Table1[[#This Row],[Month]]/3,1)</f>
        <v>3</v>
      </c>
      <c r="T3368" s="9">
        <f>(Table1[[#This Row],[Profit]]/Table1[[#This Row],[Sales]])</f>
        <v>0.35</v>
      </c>
    </row>
    <row r="3369" spans="1:20" x14ac:dyDescent="0.25">
      <c r="A3369">
        <v>20200709</v>
      </c>
      <c r="B3369" s="1" t="s">
        <v>628</v>
      </c>
      <c r="C3369" s="1" t="s">
        <v>57</v>
      </c>
      <c r="D3369" s="1" t="s">
        <v>103</v>
      </c>
      <c r="E3369" s="1" t="s">
        <v>59</v>
      </c>
      <c r="F3369" s="1" t="s">
        <v>60</v>
      </c>
      <c r="G3369" s="1" t="s">
        <v>262</v>
      </c>
      <c r="H3369" s="1" t="s">
        <v>69</v>
      </c>
      <c r="I3369" s="1" t="s">
        <v>30</v>
      </c>
      <c r="J3369" s="1" t="s">
        <v>50</v>
      </c>
      <c r="K3369">
        <v>14.352</v>
      </c>
      <c r="L3369">
        <v>3</v>
      </c>
      <c r="M3369">
        <v>0.2</v>
      </c>
      <c r="N3369">
        <v>4.4850000000000003</v>
      </c>
      <c r="O3369">
        <f>(Table1[[#This Row],[Sales]]-Table1[[#This Row],[Profit]])/Table1[[#This Row],[Quantity]]</f>
        <v>3.2890000000000001</v>
      </c>
      <c r="P3369">
        <f>Table1[[#This Row],[Sales]]/Table1[[#This Row],[Quantity]]</f>
        <v>4.7839999999999998</v>
      </c>
      <c r="Q3369" t="str">
        <f t="shared" si="104"/>
        <v>2020</v>
      </c>
      <c r="R3369" t="str">
        <f t="shared" si="105"/>
        <v>07</v>
      </c>
      <c r="S3369">
        <f>CEILING(Table1[[#This Row],[Month]]/3,1)</f>
        <v>3</v>
      </c>
      <c r="T3369" s="9">
        <f>(Table1[[#This Row],[Profit]]/Table1[[#This Row],[Sales]])</f>
        <v>0.3125</v>
      </c>
    </row>
    <row r="3370" spans="1:20" x14ac:dyDescent="0.25">
      <c r="A3370">
        <v>20211121</v>
      </c>
      <c r="B3370" s="1" t="s">
        <v>872</v>
      </c>
      <c r="C3370" s="1" t="s">
        <v>412</v>
      </c>
      <c r="D3370" s="1" t="s">
        <v>413</v>
      </c>
      <c r="E3370" s="1" t="s">
        <v>17</v>
      </c>
      <c r="F3370" s="1" t="s">
        <v>197</v>
      </c>
      <c r="G3370" s="1" t="s">
        <v>383</v>
      </c>
      <c r="H3370" s="1" t="s">
        <v>91</v>
      </c>
      <c r="I3370" s="1" t="s">
        <v>21</v>
      </c>
      <c r="J3370" s="1" t="s">
        <v>22</v>
      </c>
      <c r="K3370">
        <v>141.96</v>
      </c>
      <c r="L3370">
        <v>2</v>
      </c>
      <c r="M3370">
        <v>0</v>
      </c>
      <c r="N3370">
        <v>41.168399999999998</v>
      </c>
      <c r="O3370">
        <f>(Table1[[#This Row],[Sales]]-Table1[[#This Row],[Profit]])/Table1[[#This Row],[Quantity]]</f>
        <v>50.395800000000008</v>
      </c>
      <c r="P3370">
        <f>Table1[[#This Row],[Sales]]/Table1[[#This Row],[Quantity]]</f>
        <v>70.98</v>
      </c>
      <c r="Q3370" t="str">
        <f t="shared" si="104"/>
        <v>2021</v>
      </c>
      <c r="R3370" t="str">
        <f t="shared" si="105"/>
        <v>11</v>
      </c>
      <c r="S3370">
        <f>CEILING(Table1[[#This Row],[Month]]/3,1)</f>
        <v>4</v>
      </c>
      <c r="T3370" s="9">
        <f>(Table1[[#This Row],[Profit]]/Table1[[#This Row],[Sales]])</f>
        <v>0.28999999999999998</v>
      </c>
    </row>
    <row r="3371" spans="1:20" x14ac:dyDescent="0.25">
      <c r="A3371">
        <v>20211121</v>
      </c>
      <c r="B3371" s="1" t="s">
        <v>872</v>
      </c>
      <c r="C3371" s="1" t="s">
        <v>412</v>
      </c>
      <c r="D3371" s="1" t="s">
        <v>413</v>
      </c>
      <c r="E3371" s="1" t="s">
        <v>17</v>
      </c>
      <c r="F3371" s="1" t="s">
        <v>197</v>
      </c>
      <c r="G3371" s="1" t="s">
        <v>383</v>
      </c>
      <c r="H3371" s="1" t="s">
        <v>91</v>
      </c>
      <c r="I3371" s="1" t="s">
        <v>21</v>
      </c>
      <c r="J3371" s="1" t="s">
        <v>36</v>
      </c>
      <c r="K3371">
        <v>66.048000000000002</v>
      </c>
      <c r="L3371">
        <v>4</v>
      </c>
      <c r="M3371">
        <v>0.2</v>
      </c>
      <c r="N3371">
        <v>23.116800000000001</v>
      </c>
      <c r="O3371">
        <f>(Table1[[#This Row],[Sales]]-Table1[[#This Row],[Profit]])/Table1[[#This Row],[Quantity]]</f>
        <v>10.732800000000001</v>
      </c>
      <c r="P3371">
        <f>Table1[[#This Row],[Sales]]/Table1[[#This Row],[Quantity]]</f>
        <v>16.512</v>
      </c>
      <c r="Q3371" t="str">
        <f t="shared" si="104"/>
        <v>2021</v>
      </c>
      <c r="R3371" t="str">
        <f t="shared" si="105"/>
        <v>11</v>
      </c>
      <c r="S3371">
        <f>CEILING(Table1[[#This Row],[Month]]/3,1)</f>
        <v>4</v>
      </c>
      <c r="T3371" s="9">
        <f>(Table1[[#This Row],[Profit]]/Table1[[#This Row],[Sales]])</f>
        <v>0.35000000000000003</v>
      </c>
    </row>
    <row r="3372" spans="1:20" x14ac:dyDescent="0.25">
      <c r="A3372">
        <v>20220326</v>
      </c>
      <c r="B3372" s="1" t="s">
        <v>874</v>
      </c>
      <c r="C3372" s="1" t="s">
        <v>253</v>
      </c>
      <c r="D3372" s="1" t="s">
        <v>253</v>
      </c>
      <c r="E3372" s="1" t="s">
        <v>59</v>
      </c>
      <c r="F3372" s="1" t="s">
        <v>126</v>
      </c>
      <c r="G3372" s="1" t="s">
        <v>35</v>
      </c>
      <c r="H3372" s="1" t="s">
        <v>20</v>
      </c>
      <c r="I3372" s="1" t="s">
        <v>21</v>
      </c>
      <c r="J3372" s="1" t="s">
        <v>94</v>
      </c>
      <c r="K3372">
        <v>1287.45</v>
      </c>
      <c r="L3372">
        <v>5</v>
      </c>
      <c r="M3372">
        <v>0</v>
      </c>
      <c r="N3372">
        <v>244.6155</v>
      </c>
      <c r="O3372">
        <f>(Table1[[#This Row],[Sales]]-Table1[[#This Row],[Profit]])/Table1[[#This Row],[Quantity]]</f>
        <v>208.56689999999998</v>
      </c>
      <c r="P3372">
        <f>Table1[[#This Row],[Sales]]/Table1[[#This Row],[Quantity]]</f>
        <v>257.49</v>
      </c>
      <c r="Q3372" t="str">
        <f t="shared" si="104"/>
        <v>2022</v>
      </c>
      <c r="R3372" t="str">
        <f t="shared" si="105"/>
        <v>03</v>
      </c>
      <c r="S3372">
        <f>CEILING(Table1[[#This Row],[Month]]/3,1)</f>
        <v>1</v>
      </c>
      <c r="T3372" s="9">
        <f>(Table1[[#This Row],[Profit]]/Table1[[#This Row],[Sales]])</f>
        <v>0.19</v>
      </c>
    </row>
    <row r="3373" spans="1:20" x14ac:dyDescent="0.25">
      <c r="A3373">
        <v>20230924</v>
      </c>
      <c r="B3373" s="1" t="s">
        <v>296</v>
      </c>
      <c r="C3373" s="1" t="s">
        <v>25</v>
      </c>
      <c r="D3373" s="1" t="s">
        <v>77</v>
      </c>
      <c r="E3373" s="1" t="s">
        <v>27</v>
      </c>
      <c r="F3373" s="1" t="s">
        <v>28</v>
      </c>
      <c r="G3373" s="1" t="s">
        <v>245</v>
      </c>
      <c r="H3373" s="1" t="s">
        <v>62</v>
      </c>
      <c r="I3373" s="1" t="s">
        <v>21</v>
      </c>
      <c r="J3373" s="1" t="s">
        <v>36</v>
      </c>
      <c r="K3373">
        <v>25.824000000000002</v>
      </c>
      <c r="L3373">
        <v>6</v>
      </c>
      <c r="M3373">
        <v>0.2</v>
      </c>
      <c r="N3373">
        <v>9.0383999999999993</v>
      </c>
      <c r="O3373">
        <f>(Table1[[#This Row],[Sales]]-Table1[[#This Row],[Profit]])/Table1[[#This Row],[Quantity]]</f>
        <v>2.7976000000000005</v>
      </c>
      <c r="P3373">
        <f>Table1[[#This Row],[Sales]]/Table1[[#This Row],[Quantity]]</f>
        <v>4.3040000000000003</v>
      </c>
      <c r="Q3373" t="str">
        <f t="shared" si="104"/>
        <v>2023</v>
      </c>
      <c r="R3373" t="str">
        <f t="shared" si="105"/>
        <v>09</v>
      </c>
      <c r="S3373">
        <f>CEILING(Table1[[#This Row],[Month]]/3,1)</f>
        <v>3</v>
      </c>
      <c r="T3373" s="9">
        <f>(Table1[[#This Row],[Profit]]/Table1[[#This Row],[Sales]])</f>
        <v>0.35</v>
      </c>
    </row>
    <row r="3374" spans="1:20" x14ac:dyDescent="0.25">
      <c r="A3374">
        <v>20230924</v>
      </c>
      <c r="B3374" s="1" t="s">
        <v>296</v>
      </c>
      <c r="C3374" s="1" t="s">
        <v>25</v>
      </c>
      <c r="D3374" s="1" t="s">
        <v>77</v>
      </c>
      <c r="E3374" s="1" t="s">
        <v>27</v>
      </c>
      <c r="F3374" s="1" t="s">
        <v>28</v>
      </c>
      <c r="G3374" s="1" t="s">
        <v>245</v>
      </c>
      <c r="H3374" s="1" t="s">
        <v>62</v>
      </c>
      <c r="I3374" s="1" t="s">
        <v>21</v>
      </c>
      <c r="J3374" s="1" t="s">
        <v>44</v>
      </c>
      <c r="K3374">
        <v>160.96</v>
      </c>
      <c r="L3374">
        <v>2</v>
      </c>
      <c r="M3374">
        <v>0</v>
      </c>
      <c r="N3374">
        <v>48.287999999999997</v>
      </c>
      <c r="O3374">
        <f>(Table1[[#This Row],[Sales]]-Table1[[#This Row],[Profit]])/Table1[[#This Row],[Quantity]]</f>
        <v>56.336000000000006</v>
      </c>
      <c r="P3374">
        <f>Table1[[#This Row],[Sales]]/Table1[[#This Row],[Quantity]]</f>
        <v>80.48</v>
      </c>
      <c r="Q3374" t="str">
        <f t="shared" si="104"/>
        <v>2023</v>
      </c>
      <c r="R3374" t="str">
        <f t="shared" si="105"/>
        <v>09</v>
      </c>
      <c r="S3374">
        <f>CEILING(Table1[[#This Row],[Month]]/3,1)</f>
        <v>3</v>
      </c>
      <c r="T3374" s="9">
        <f>(Table1[[#This Row],[Profit]]/Table1[[#This Row],[Sales]])</f>
        <v>0.3</v>
      </c>
    </row>
    <row r="3375" spans="1:20" x14ac:dyDescent="0.25">
      <c r="A3375">
        <v>20211204</v>
      </c>
      <c r="B3375" s="1" t="s">
        <v>31</v>
      </c>
      <c r="C3375" s="1" t="s">
        <v>133</v>
      </c>
      <c r="D3375" s="1" t="s">
        <v>452</v>
      </c>
      <c r="E3375" s="1" t="s">
        <v>17</v>
      </c>
      <c r="F3375" s="1" t="s">
        <v>18</v>
      </c>
      <c r="G3375" s="1" t="s">
        <v>35</v>
      </c>
      <c r="H3375" s="1" t="s">
        <v>20</v>
      </c>
      <c r="I3375" s="1" t="s">
        <v>21</v>
      </c>
      <c r="J3375" s="1" t="s">
        <v>41</v>
      </c>
      <c r="K3375">
        <v>28.44</v>
      </c>
      <c r="L3375">
        <v>3</v>
      </c>
      <c r="M3375">
        <v>0</v>
      </c>
      <c r="N3375">
        <v>11.375999999999999</v>
      </c>
      <c r="O3375">
        <f>(Table1[[#This Row],[Sales]]-Table1[[#This Row],[Profit]])/Table1[[#This Row],[Quantity]]</f>
        <v>5.6879999999999997</v>
      </c>
      <c r="P3375">
        <f>Table1[[#This Row],[Sales]]/Table1[[#This Row],[Quantity]]</f>
        <v>9.48</v>
      </c>
      <c r="Q3375" t="str">
        <f t="shared" si="104"/>
        <v>2021</v>
      </c>
      <c r="R3375" t="str">
        <f t="shared" si="105"/>
        <v>12</v>
      </c>
      <c r="S3375">
        <f>CEILING(Table1[[#This Row],[Month]]/3,1)</f>
        <v>4</v>
      </c>
      <c r="T3375" s="9">
        <f>(Table1[[#This Row],[Profit]]/Table1[[#This Row],[Sales]])</f>
        <v>0.39999999999999997</v>
      </c>
    </row>
    <row r="3376" spans="1:20" x14ac:dyDescent="0.25">
      <c r="A3376">
        <v>20211204</v>
      </c>
      <c r="B3376" s="1" t="s">
        <v>31</v>
      </c>
      <c r="C3376" s="1" t="s">
        <v>133</v>
      </c>
      <c r="D3376" s="1" t="s">
        <v>452</v>
      </c>
      <c r="E3376" s="1" t="s">
        <v>17</v>
      </c>
      <c r="F3376" s="1" t="s">
        <v>18</v>
      </c>
      <c r="G3376" s="1" t="s">
        <v>35</v>
      </c>
      <c r="H3376" s="1" t="s">
        <v>20</v>
      </c>
      <c r="I3376" s="1" t="s">
        <v>21</v>
      </c>
      <c r="J3376" s="1" t="s">
        <v>23</v>
      </c>
      <c r="K3376">
        <v>364.41</v>
      </c>
      <c r="L3376">
        <v>5</v>
      </c>
      <c r="M3376">
        <v>0.1</v>
      </c>
      <c r="N3376">
        <v>8.0980000000000008</v>
      </c>
      <c r="O3376">
        <f>(Table1[[#This Row],[Sales]]-Table1[[#This Row],[Profit]])/Table1[[#This Row],[Quantity]]</f>
        <v>71.2624</v>
      </c>
      <c r="P3376">
        <f>Table1[[#This Row],[Sales]]/Table1[[#This Row],[Quantity]]</f>
        <v>72.882000000000005</v>
      </c>
      <c r="Q3376" t="str">
        <f t="shared" si="104"/>
        <v>2021</v>
      </c>
      <c r="R3376" t="str">
        <f t="shared" si="105"/>
        <v>12</v>
      </c>
      <c r="S3376">
        <f>CEILING(Table1[[#This Row],[Month]]/3,1)</f>
        <v>4</v>
      </c>
      <c r="T3376" s="9">
        <f>(Table1[[#This Row],[Profit]]/Table1[[#This Row],[Sales]])</f>
        <v>2.2222222222222223E-2</v>
      </c>
    </row>
    <row r="3377" spans="1:20" x14ac:dyDescent="0.25">
      <c r="A3377">
        <v>20211204</v>
      </c>
      <c r="B3377" s="1" t="s">
        <v>31</v>
      </c>
      <c r="C3377" s="1" t="s">
        <v>133</v>
      </c>
      <c r="D3377" s="1" t="s">
        <v>452</v>
      </c>
      <c r="E3377" s="1" t="s">
        <v>17</v>
      </c>
      <c r="F3377" s="1" t="s">
        <v>18</v>
      </c>
      <c r="G3377" s="1" t="s">
        <v>35</v>
      </c>
      <c r="H3377" s="1" t="s">
        <v>20</v>
      </c>
      <c r="I3377" s="1" t="s">
        <v>21</v>
      </c>
      <c r="J3377" s="1" t="s">
        <v>43</v>
      </c>
      <c r="K3377">
        <v>39.96</v>
      </c>
      <c r="L3377">
        <v>4</v>
      </c>
      <c r="M3377">
        <v>0</v>
      </c>
      <c r="N3377">
        <v>10.3896</v>
      </c>
      <c r="O3377">
        <f>(Table1[[#This Row],[Sales]]-Table1[[#This Row],[Profit]])/Table1[[#This Row],[Quantity]]</f>
        <v>7.3925999999999998</v>
      </c>
      <c r="P3377">
        <f>Table1[[#This Row],[Sales]]/Table1[[#This Row],[Quantity]]</f>
        <v>9.99</v>
      </c>
      <c r="Q3377" t="str">
        <f t="shared" si="104"/>
        <v>2021</v>
      </c>
      <c r="R3377" t="str">
        <f t="shared" si="105"/>
        <v>12</v>
      </c>
      <c r="S3377">
        <f>CEILING(Table1[[#This Row],[Month]]/3,1)</f>
        <v>4</v>
      </c>
      <c r="T3377" s="9">
        <f>(Table1[[#This Row],[Profit]]/Table1[[#This Row],[Sales]])</f>
        <v>0.26</v>
      </c>
    </row>
    <row r="3378" spans="1:20" x14ac:dyDescent="0.25">
      <c r="A3378">
        <v>20211204</v>
      </c>
      <c r="B3378" s="1" t="s">
        <v>31</v>
      </c>
      <c r="C3378" s="1" t="s">
        <v>133</v>
      </c>
      <c r="D3378" s="1" t="s">
        <v>452</v>
      </c>
      <c r="E3378" s="1" t="s">
        <v>17</v>
      </c>
      <c r="F3378" s="1" t="s">
        <v>18</v>
      </c>
      <c r="G3378" s="1" t="s">
        <v>35</v>
      </c>
      <c r="H3378" s="1" t="s">
        <v>20</v>
      </c>
      <c r="I3378" s="1" t="s">
        <v>21</v>
      </c>
      <c r="J3378" s="1" t="s">
        <v>23</v>
      </c>
      <c r="K3378">
        <v>361.76400000000001</v>
      </c>
      <c r="L3378">
        <v>2</v>
      </c>
      <c r="M3378">
        <v>0.1</v>
      </c>
      <c r="N3378">
        <v>68.333200000000005</v>
      </c>
      <c r="O3378">
        <f>(Table1[[#This Row],[Sales]]-Table1[[#This Row],[Profit]])/Table1[[#This Row],[Quantity]]</f>
        <v>146.71539999999999</v>
      </c>
      <c r="P3378">
        <f>Table1[[#This Row],[Sales]]/Table1[[#This Row],[Quantity]]</f>
        <v>180.88200000000001</v>
      </c>
      <c r="Q3378" t="str">
        <f t="shared" si="104"/>
        <v>2021</v>
      </c>
      <c r="R3378" t="str">
        <f t="shared" si="105"/>
        <v>12</v>
      </c>
      <c r="S3378">
        <f>CEILING(Table1[[#This Row],[Month]]/3,1)</f>
        <v>4</v>
      </c>
      <c r="T3378" s="9">
        <f>(Table1[[#This Row],[Profit]]/Table1[[#This Row],[Sales]])</f>
        <v>0.18888888888888888</v>
      </c>
    </row>
    <row r="3379" spans="1:20" x14ac:dyDescent="0.25">
      <c r="A3379">
        <v>20221102</v>
      </c>
      <c r="B3379" s="1" t="s">
        <v>1118</v>
      </c>
      <c r="C3379" s="1" t="s">
        <v>57</v>
      </c>
      <c r="D3379" s="1" t="s">
        <v>103</v>
      </c>
      <c r="E3379" s="1" t="s">
        <v>59</v>
      </c>
      <c r="F3379" s="1" t="s">
        <v>60</v>
      </c>
      <c r="G3379" s="1" t="s">
        <v>211</v>
      </c>
      <c r="H3379" s="1" t="s">
        <v>55</v>
      </c>
      <c r="I3379" s="1" t="s">
        <v>30</v>
      </c>
      <c r="J3379" s="1" t="s">
        <v>37</v>
      </c>
      <c r="K3379">
        <v>111.672</v>
      </c>
      <c r="L3379">
        <v>9</v>
      </c>
      <c r="M3379">
        <v>0.2</v>
      </c>
      <c r="N3379">
        <v>6.9794999999999998</v>
      </c>
      <c r="O3379">
        <f>(Table1[[#This Row],[Sales]]-Table1[[#This Row],[Profit]])/Table1[[#This Row],[Quantity]]</f>
        <v>11.6325</v>
      </c>
      <c r="P3379">
        <f>Table1[[#This Row],[Sales]]/Table1[[#This Row],[Quantity]]</f>
        <v>12.407999999999999</v>
      </c>
      <c r="Q3379" t="str">
        <f t="shared" si="104"/>
        <v>2022</v>
      </c>
      <c r="R3379" t="str">
        <f t="shared" si="105"/>
        <v>11</v>
      </c>
      <c r="S3379">
        <f>CEILING(Table1[[#This Row],[Month]]/3,1)</f>
        <v>4</v>
      </c>
      <c r="T3379" s="9">
        <f>(Table1[[#This Row],[Profit]]/Table1[[#This Row],[Sales]])</f>
        <v>6.25E-2</v>
      </c>
    </row>
    <row r="3380" spans="1:20" x14ac:dyDescent="0.25">
      <c r="A3380">
        <v>20230318</v>
      </c>
      <c r="B3380" s="1" t="s">
        <v>438</v>
      </c>
      <c r="C3380" s="1" t="s">
        <v>57</v>
      </c>
      <c r="D3380" s="1" t="s">
        <v>99</v>
      </c>
      <c r="E3380" s="1" t="s">
        <v>59</v>
      </c>
      <c r="F3380" s="1" t="s">
        <v>60</v>
      </c>
      <c r="G3380" s="1" t="s">
        <v>257</v>
      </c>
      <c r="H3380" s="1" t="s">
        <v>75</v>
      </c>
      <c r="I3380" s="1" t="s">
        <v>63</v>
      </c>
      <c r="J3380" s="1" t="s">
        <v>36</v>
      </c>
      <c r="K3380">
        <v>13.776</v>
      </c>
      <c r="L3380">
        <v>6</v>
      </c>
      <c r="M3380">
        <v>0.8</v>
      </c>
      <c r="N3380">
        <v>-22.041599999999999</v>
      </c>
      <c r="O3380">
        <f>(Table1[[#This Row],[Sales]]-Table1[[#This Row],[Profit]])/Table1[[#This Row],[Quantity]]</f>
        <v>5.9695999999999998</v>
      </c>
      <c r="P3380">
        <f>Table1[[#This Row],[Sales]]/Table1[[#This Row],[Quantity]]</f>
        <v>2.2959999999999998</v>
      </c>
      <c r="Q3380" t="str">
        <f t="shared" si="104"/>
        <v>2023</v>
      </c>
      <c r="R3380" t="str">
        <f t="shared" si="105"/>
        <v>03</v>
      </c>
      <c r="S3380">
        <f>CEILING(Table1[[#This Row],[Month]]/3,1)</f>
        <v>1</v>
      </c>
      <c r="T3380" s="9">
        <f>(Table1[[#This Row],[Profit]]/Table1[[#This Row],[Sales]])</f>
        <v>-1.5999999999999999</v>
      </c>
    </row>
    <row r="3381" spans="1:20" x14ac:dyDescent="0.25">
      <c r="A3381">
        <v>20230318</v>
      </c>
      <c r="B3381" s="1" t="s">
        <v>438</v>
      </c>
      <c r="C3381" s="1" t="s">
        <v>57</v>
      </c>
      <c r="D3381" s="1" t="s">
        <v>99</v>
      </c>
      <c r="E3381" s="1" t="s">
        <v>59</v>
      </c>
      <c r="F3381" s="1" t="s">
        <v>60</v>
      </c>
      <c r="G3381" s="1" t="s">
        <v>257</v>
      </c>
      <c r="H3381" s="1" t="s">
        <v>75</v>
      </c>
      <c r="I3381" s="1" t="s">
        <v>63</v>
      </c>
      <c r="J3381" s="1" t="s">
        <v>50</v>
      </c>
      <c r="K3381">
        <v>10.272</v>
      </c>
      <c r="L3381">
        <v>3</v>
      </c>
      <c r="M3381">
        <v>0.2</v>
      </c>
      <c r="N3381">
        <v>3.21</v>
      </c>
      <c r="O3381">
        <f>(Table1[[#This Row],[Sales]]-Table1[[#This Row],[Profit]])/Table1[[#This Row],[Quantity]]</f>
        <v>2.3540000000000001</v>
      </c>
      <c r="P3381">
        <f>Table1[[#This Row],[Sales]]/Table1[[#This Row],[Quantity]]</f>
        <v>3.4239999999999999</v>
      </c>
      <c r="Q3381" t="str">
        <f t="shared" si="104"/>
        <v>2023</v>
      </c>
      <c r="R3381" t="str">
        <f t="shared" si="105"/>
        <v>03</v>
      </c>
      <c r="S3381">
        <f>CEILING(Table1[[#This Row],[Month]]/3,1)</f>
        <v>1</v>
      </c>
      <c r="T3381" s="9">
        <f>(Table1[[#This Row],[Profit]]/Table1[[#This Row],[Sales]])</f>
        <v>0.3125</v>
      </c>
    </row>
    <row r="3382" spans="1:20" x14ac:dyDescent="0.25">
      <c r="A3382">
        <v>20231124</v>
      </c>
      <c r="B3382" s="1" t="s">
        <v>378</v>
      </c>
      <c r="C3382" s="1" t="s">
        <v>85</v>
      </c>
      <c r="D3382" s="1" t="s">
        <v>86</v>
      </c>
      <c r="E3382" s="1" t="s">
        <v>17</v>
      </c>
      <c r="F3382" s="1" t="s">
        <v>34</v>
      </c>
      <c r="G3382" s="1" t="s">
        <v>165</v>
      </c>
      <c r="H3382" s="1" t="s">
        <v>91</v>
      </c>
      <c r="I3382" s="1" t="s">
        <v>21</v>
      </c>
      <c r="J3382" s="1" t="s">
        <v>41</v>
      </c>
      <c r="K3382">
        <v>24.047999999999998</v>
      </c>
      <c r="L3382">
        <v>9</v>
      </c>
      <c r="M3382">
        <v>0.2</v>
      </c>
      <c r="N3382">
        <v>7.2144000000000004</v>
      </c>
      <c r="O3382">
        <f>(Table1[[#This Row],[Sales]]-Table1[[#This Row],[Profit]])/Table1[[#This Row],[Quantity]]</f>
        <v>1.8703999999999996</v>
      </c>
      <c r="P3382">
        <f>Table1[[#This Row],[Sales]]/Table1[[#This Row],[Quantity]]</f>
        <v>2.6719999999999997</v>
      </c>
      <c r="Q3382" t="str">
        <f t="shared" si="104"/>
        <v>2023</v>
      </c>
      <c r="R3382" t="str">
        <f t="shared" si="105"/>
        <v>11</v>
      </c>
      <c r="S3382">
        <f>CEILING(Table1[[#This Row],[Month]]/3,1)</f>
        <v>4</v>
      </c>
      <c r="T3382" s="9">
        <f>(Table1[[#This Row],[Profit]]/Table1[[#This Row],[Sales]])</f>
        <v>0.30000000000000004</v>
      </c>
    </row>
    <row r="3383" spans="1:20" x14ac:dyDescent="0.25">
      <c r="A3383">
        <v>20230828</v>
      </c>
      <c r="B3383" s="1" t="s">
        <v>751</v>
      </c>
      <c r="C3383" s="1" t="s">
        <v>32</v>
      </c>
      <c r="D3383" s="1" t="s">
        <v>315</v>
      </c>
      <c r="E3383" s="1" t="s">
        <v>17</v>
      </c>
      <c r="F3383" s="1" t="s">
        <v>34</v>
      </c>
      <c r="G3383" s="1" t="s">
        <v>185</v>
      </c>
      <c r="H3383" s="1" t="s">
        <v>69</v>
      </c>
      <c r="I3383" s="1" t="s">
        <v>30</v>
      </c>
      <c r="J3383" s="1" t="s">
        <v>97</v>
      </c>
      <c r="K3383">
        <v>2.8959999999999999</v>
      </c>
      <c r="L3383">
        <v>1</v>
      </c>
      <c r="M3383">
        <v>0.2</v>
      </c>
      <c r="N3383">
        <v>0.97740000000000005</v>
      </c>
      <c r="O3383">
        <f>(Table1[[#This Row],[Sales]]-Table1[[#This Row],[Profit]])/Table1[[#This Row],[Quantity]]</f>
        <v>1.9185999999999999</v>
      </c>
      <c r="P3383">
        <f>Table1[[#This Row],[Sales]]/Table1[[#This Row],[Quantity]]</f>
        <v>2.8959999999999999</v>
      </c>
      <c r="Q3383" t="str">
        <f t="shared" si="104"/>
        <v>2023</v>
      </c>
      <c r="R3383" t="str">
        <f t="shared" si="105"/>
        <v>08</v>
      </c>
      <c r="S3383">
        <f>CEILING(Table1[[#This Row],[Month]]/3,1)</f>
        <v>3</v>
      </c>
      <c r="T3383" s="9">
        <f>(Table1[[#This Row],[Profit]]/Table1[[#This Row],[Sales]])</f>
        <v>0.33750000000000002</v>
      </c>
    </row>
    <row r="3384" spans="1:20" x14ac:dyDescent="0.25">
      <c r="A3384">
        <v>20211204</v>
      </c>
      <c r="B3384" s="1" t="s">
        <v>656</v>
      </c>
      <c r="C3384" s="1" t="s">
        <v>133</v>
      </c>
      <c r="D3384" s="1" t="s">
        <v>134</v>
      </c>
      <c r="E3384" s="1" t="s">
        <v>17</v>
      </c>
      <c r="F3384" s="1" t="s">
        <v>18</v>
      </c>
      <c r="G3384" s="1" t="s">
        <v>165</v>
      </c>
      <c r="H3384" s="1" t="s">
        <v>91</v>
      </c>
      <c r="I3384" s="1" t="s">
        <v>21</v>
      </c>
      <c r="J3384" s="1" t="s">
        <v>97</v>
      </c>
      <c r="K3384">
        <v>17.940000000000001</v>
      </c>
      <c r="L3384">
        <v>3</v>
      </c>
      <c r="M3384">
        <v>0</v>
      </c>
      <c r="N3384">
        <v>8.7905999999999995</v>
      </c>
      <c r="O3384">
        <f>(Table1[[#This Row],[Sales]]-Table1[[#This Row],[Profit]])/Table1[[#This Row],[Quantity]]</f>
        <v>3.0498000000000007</v>
      </c>
      <c r="P3384">
        <f>Table1[[#This Row],[Sales]]/Table1[[#This Row],[Quantity]]</f>
        <v>5.98</v>
      </c>
      <c r="Q3384" t="str">
        <f t="shared" si="104"/>
        <v>2021</v>
      </c>
      <c r="R3384" t="str">
        <f t="shared" si="105"/>
        <v>12</v>
      </c>
      <c r="S3384">
        <f>CEILING(Table1[[#This Row],[Month]]/3,1)</f>
        <v>4</v>
      </c>
      <c r="T3384" s="9">
        <f>(Table1[[#This Row],[Profit]]/Table1[[#This Row],[Sales]])</f>
        <v>0.48999999999999994</v>
      </c>
    </row>
    <row r="3385" spans="1:20" x14ac:dyDescent="0.25">
      <c r="A3385">
        <v>20211204</v>
      </c>
      <c r="B3385" s="1" t="s">
        <v>656</v>
      </c>
      <c r="C3385" s="1" t="s">
        <v>133</v>
      </c>
      <c r="D3385" s="1" t="s">
        <v>134</v>
      </c>
      <c r="E3385" s="1" t="s">
        <v>17</v>
      </c>
      <c r="F3385" s="1" t="s">
        <v>18</v>
      </c>
      <c r="G3385" s="1" t="s">
        <v>165</v>
      </c>
      <c r="H3385" s="1" t="s">
        <v>91</v>
      </c>
      <c r="I3385" s="1" t="s">
        <v>21</v>
      </c>
      <c r="J3385" s="1" t="s">
        <v>23</v>
      </c>
      <c r="K3385">
        <v>384.17399999999998</v>
      </c>
      <c r="L3385">
        <v>7</v>
      </c>
      <c r="M3385">
        <v>0.1</v>
      </c>
      <c r="N3385">
        <v>29.880199999999999</v>
      </c>
      <c r="O3385">
        <f>(Table1[[#This Row],[Sales]]-Table1[[#This Row],[Profit]])/Table1[[#This Row],[Quantity]]</f>
        <v>50.613399999999999</v>
      </c>
      <c r="P3385">
        <f>Table1[[#This Row],[Sales]]/Table1[[#This Row],[Quantity]]</f>
        <v>54.881999999999998</v>
      </c>
      <c r="Q3385" t="str">
        <f t="shared" si="104"/>
        <v>2021</v>
      </c>
      <c r="R3385" t="str">
        <f t="shared" si="105"/>
        <v>12</v>
      </c>
      <c r="S3385">
        <f>CEILING(Table1[[#This Row],[Month]]/3,1)</f>
        <v>4</v>
      </c>
      <c r="T3385" s="9">
        <f>(Table1[[#This Row],[Profit]]/Table1[[#This Row],[Sales]])</f>
        <v>7.7777777777777779E-2</v>
      </c>
    </row>
    <row r="3386" spans="1:20" x14ac:dyDescent="0.25">
      <c r="A3386">
        <v>20211204</v>
      </c>
      <c r="B3386" s="1" t="s">
        <v>656</v>
      </c>
      <c r="C3386" s="1" t="s">
        <v>133</v>
      </c>
      <c r="D3386" s="1" t="s">
        <v>134</v>
      </c>
      <c r="E3386" s="1" t="s">
        <v>17</v>
      </c>
      <c r="F3386" s="1" t="s">
        <v>18</v>
      </c>
      <c r="G3386" s="1" t="s">
        <v>165</v>
      </c>
      <c r="H3386" s="1" t="s">
        <v>91</v>
      </c>
      <c r="I3386" s="1" t="s">
        <v>21</v>
      </c>
      <c r="J3386" s="1" t="s">
        <v>43</v>
      </c>
      <c r="K3386">
        <v>1799.75</v>
      </c>
      <c r="L3386">
        <v>5</v>
      </c>
      <c r="M3386">
        <v>0</v>
      </c>
      <c r="N3386">
        <v>539.92499999999995</v>
      </c>
      <c r="O3386">
        <f>(Table1[[#This Row],[Sales]]-Table1[[#This Row],[Profit]])/Table1[[#This Row],[Quantity]]</f>
        <v>251.965</v>
      </c>
      <c r="P3386">
        <f>Table1[[#This Row],[Sales]]/Table1[[#This Row],[Quantity]]</f>
        <v>359.95</v>
      </c>
      <c r="Q3386" t="str">
        <f t="shared" si="104"/>
        <v>2021</v>
      </c>
      <c r="R3386" t="str">
        <f t="shared" si="105"/>
        <v>12</v>
      </c>
      <c r="S3386">
        <f>CEILING(Table1[[#This Row],[Month]]/3,1)</f>
        <v>4</v>
      </c>
      <c r="T3386" s="9">
        <f>(Table1[[#This Row],[Profit]]/Table1[[#This Row],[Sales]])</f>
        <v>0.3</v>
      </c>
    </row>
    <row r="3387" spans="1:20" x14ac:dyDescent="0.25">
      <c r="A3387">
        <v>20231008</v>
      </c>
      <c r="B3387" s="1" t="s">
        <v>1056</v>
      </c>
      <c r="C3387" s="1" t="s">
        <v>46</v>
      </c>
      <c r="D3387" s="1" t="s">
        <v>47</v>
      </c>
      <c r="E3387" s="1" t="s">
        <v>17</v>
      </c>
      <c r="F3387" s="1" t="s">
        <v>48</v>
      </c>
      <c r="G3387" s="1" t="s">
        <v>474</v>
      </c>
      <c r="H3387" s="1" t="s">
        <v>20</v>
      </c>
      <c r="I3387" s="1" t="s">
        <v>63</v>
      </c>
      <c r="J3387" s="1" t="s">
        <v>37</v>
      </c>
      <c r="K3387">
        <v>580.67200000000003</v>
      </c>
      <c r="L3387">
        <v>4</v>
      </c>
      <c r="M3387">
        <v>0.2</v>
      </c>
      <c r="N3387">
        <v>65.325599999999994</v>
      </c>
      <c r="O3387">
        <f>(Table1[[#This Row],[Sales]]-Table1[[#This Row],[Profit]])/Table1[[#This Row],[Quantity]]</f>
        <v>128.8366</v>
      </c>
      <c r="P3387">
        <f>Table1[[#This Row],[Sales]]/Table1[[#This Row],[Quantity]]</f>
        <v>145.16800000000001</v>
      </c>
      <c r="Q3387" t="str">
        <f t="shared" si="104"/>
        <v>2023</v>
      </c>
      <c r="R3387" t="str">
        <f t="shared" si="105"/>
        <v>10</v>
      </c>
      <c r="S3387">
        <f>CEILING(Table1[[#This Row],[Month]]/3,1)</f>
        <v>4</v>
      </c>
      <c r="T3387" s="9">
        <f>(Table1[[#This Row],[Profit]]/Table1[[#This Row],[Sales]])</f>
        <v>0.11249999999999999</v>
      </c>
    </row>
    <row r="3388" spans="1:20" x14ac:dyDescent="0.25">
      <c r="A3388">
        <v>20231008</v>
      </c>
      <c r="B3388" s="1" t="s">
        <v>1056</v>
      </c>
      <c r="C3388" s="1" t="s">
        <v>46</v>
      </c>
      <c r="D3388" s="1" t="s">
        <v>47</v>
      </c>
      <c r="E3388" s="1" t="s">
        <v>17</v>
      </c>
      <c r="F3388" s="1" t="s">
        <v>48</v>
      </c>
      <c r="G3388" s="1" t="s">
        <v>474</v>
      </c>
      <c r="H3388" s="1" t="s">
        <v>20</v>
      </c>
      <c r="I3388" s="1" t="s">
        <v>63</v>
      </c>
      <c r="J3388" s="1" t="s">
        <v>136</v>
      </c>
      <c r="K3388">
        <v>18.936</v>
      </c>
      <c r="L3388">
        <v>3</v>
      </c>
      <c r="M3388">
        <v>0.2</v>
      </c>
      <c r="N3388">
        <v>5.9175000000000004</v>
      </c>
      <c r="O3388">
        <f>(Table1[[#This Row],[Sales]]-Table1[[#This Row],[Profit]])/Table1[[#This Row],[Quantity]]</f>
        <v>4.3395000000000001</v>
      </c>
      <c r="P3388">
        <f>Table1[[#This Row],[Sales]]/Table1[[#This Row],[Quantity]]</f>
        <v>6.3120000000000003</v>
      </c>
      <c r="Q3388" t="str">
        <f t="shared" si="104"/>
        <v>2023</v>
      </c>
      <c r="R3388" t="str">
        <f t="shared" si="105"/>
        <v>10</v>
      </c>
      <c r="S3388">
        <f>CEILING(Table1[[#This Row],[Month]]/3,1)</f>
        <v>4</v>
      </c>
      <c r="T3388" s="9">
        <f>(Table1[[#This Row],[Profit]]/Table1[[#This Row],[Sales]])</f>
        <v>0.3125</v>
      </c>
    </row>
    <row r="3389" spans="1:20" x14ac:dyDescent="0.25">
      <c r="A3389">
        <v>20231008</v>
      </c>
      <c r="B3389" s="1" t="s">
        <v>1056</v>
      </c>
      <c r="C3389" s="1" t="s">
        <v>46</v>
      </c>
      <c r="D3389" s="1" t="s">
        <v>47</v>
      </c>
      <c r="E3389" s="1" t="s">
        <v>17</v>
      </c>
      <c r="F3389" s="1" t="s">
        <v>48</v>
      </c>
      <c r="G3389" s="1" t="s">
        <v>474</v>
      </c>
      <c r="H3389" s="1" t="s">
        <v>20</v>
      </c>
      <c r="I3389" s="1" t="s">
        <v>63</v>
      </c>
      <c r="J3389" s="1" t="s">
        <v>43</v>
      </c>
      <c r="K3389">
        <v>222.38399999999999</v>
      </c>
      <c r="L3389">
        <v>2</v>
      </c>
      <c r="M3389">
        <v>0.2</v>
      </c>
      <c r="N3389">
        <v>16.678799999999999</v>
      </c>
      <c r="O3389">
        <f>(Table1[[#This Row],[Sales]]-Table1[[#This Row],[Profit]])/Table1[[#This Row],[Quantity]]</f>
        <v>102.8526</v>
      </c>
      <c r="P3389">
        <f>Table1[[#This Row],[Sales]]/Table1[[#This Row],[Quantity]]</f>
        <v>111.19199999999999</v>
      </c>
      <c r="Q3389" t="str">
        <f t="shared" si="104"/>
        <v>2023</v>
      </c>
      <c r="R3389" t="str">
        <f t="shared" si="105"/>
        <v>10</v>
      </c>
      <c r="S3389">
        <f>CEILING(Table1[[#This Row],[Month]]/3,1)</f>
        <v>4</v>
      </c>
      <c r="T3389" s="9">
        <f>(Table1[[#This Row],[Profit]]/Table1[[#This Row],[Sales]])</f>
        <v>7.4999999999999997E-2</v>
      </c>
    </row>
    <row r="3390" spans="1:20" x14ac:dyDescent="0.25">
      <c r="A3390">
        <v>20231008</v>
      </c>
      <c r="B3390" s="1" t="s">
        <v>1056</v>
      </c>
      <c r="C3390" s="1" t="s">
        <v>46</v>
      </c>
      <c r="D3390" s="1" t="s">
        <v>47</v>
      </c>
      <c r="E3390" s="1" t="s">
        <v>17</v>
      </c>
      <c r="F3390" s="1" t="s">
        <v>48</v>
      </c>
      <c r="G3390" s="1" t="s">
        <v>474</v>
      </c>
      <c r="H3390" s="1" t="s">
        <v>20</v>
      </c>
      <c r="I3390" s="1" t="s">
        <v>63</v>
      </c>
      <c r="J3390" s="1" t="s">
        <v>36</v>
      </c>
      <c r="K3390">
        <v>50.454000000000001</v>
      </c>
      <c r="L3390">
        <v>6</v>
      </c>
      <c r="M3390">
        <v>0.7</v>
      </c>
      <c r="N3390">
        <v>-33.636000000000003</v>
      </c>
      <c r="O3390">
        <f>(Table1[[#This Row],[Sales]]-Table1[[#This Row],[Profit]])/Table1[[#This Row],[Quantity]]</f>
        <v>14.015000000000001</v>
      </c>
      <c r="P3390">
        <f>Table1[[#This Row],[Sales]]/Table1[[#This Row],[Quantity]]</f>
        <v>8.4090000000000007</v>
      </c>
      <c r="Q3390" t="str">
        <f t="shared" si="104"/>
        <v>2023</v>
      </c>
      <c r="R3390" t="str">
        <f t="shared" si="105"/>
        <v>10</v>
      </c>
      <c r="S3390">
        <f>CEILING(Table1[[#This Row],[Month]]/3,1)</f>
        <v>4</v>
      </c>
      <c r="T3390" s="9">
        <f>(Table1[[#This Row],[Profit]]/Table1[[#This Row],[Sales]])</f>
        <v>-0.66666666666666674</v>
      </c>
    </row>
    <row r="3391" spans="1:20" x14ac:dyDescent="0.25">
      <c r="A3391">
        <v>20231008</v>
      </c>
      <c r="B3391" s="1" t="s">
        <v>1056</v>
      </c>
      <c r="C3391" s="1" t="s">
        <v>46</v>
      </c>
      <c r="D3391" s="1" t="s">
        <v>47</v>
      </c>
      <c r="E3391" s="1" t="s">
        <v>17</v>
      </c>
      <c r="F3391" s="1" t="s">
        <v>48</v>
      </c>
      <c r="G3391" s="1" t="s">
        <v>474</v>
      </c>
      <c r="H3391" s="1" t="s">
        <v>20</v>
      </c>
      <c r="I3391" s="1" t="s">
        <v>63</v>
      </c>
      <c r="J3391" s="1" t="s">
        <v>36</v>
      </c>
      <c r="K3391">
        <v>154.76400000000001</v>
      </c>
      <c r="L3391">
        <v>3</v>
      </c>
      <c r="M3391">
        <v>0.4</v>
      </c>
      <c r="N3391">
        <v>-36.111600000000003</v>
      </c>
      <c r="O3391">
        <f>(Table1[[#This Row],[Sales]]-Table1[[#This Row],[Profit]])/Table1[[#This Row],[Quantity]]</f>
        <v>63.625200000000007</v>
      </c>
      <c r="P3391">
        <f>Table1[[#This Row],[Sales]]/Table1[[#This Row],[Quantity]]</f>
        <v>51.588000000000001</v>
      </c>
      <c r="Q3391" t="str">
        <f t="shared" si="104"/>
        <v>2023</v>
      </c>
      <c r="R3391" t="str">
        <f t="shared" si="105"/>
        <v>10</v>
      </c>
      <c r="S3391">
        <f>CEILING(Table1[[#This Row],[Month]]/3,1)</f>
        <v>4</v>
      </c>
      <c r="T3391" s="9">
        <f>(Table1[[#This Row],[Profit]]/Table1[[#This Row],[Sales]])</f>
        <v>-0.23333333333333334</v>
      </c>
    </row>
    <row r="3392" spans="1:20" x14ac:dyDescent="0.25">
      <c r="A3392">
        <v>20230326</v>
      </c>
      <c r="B3392" s="1" t="s">
        <v>925</v>
      </c>
      <c r="C3392" s="1" t="s">
        <v>57</v>
      </c>
      <c r="D3392" s="1" t="s">
        <v>103</v>
      </c>
      <c r="E3392" s="1" t="s">
        <v>59</v>
      </c>
      <c r="F3392" s="1" t="s">
        <v>60</v>
      </c>
      <c r="G3392" s="1" t="s">
        <v>245</v>
      </c>
      <c r="H3392" s="1" t="s">
        <v>62</v>
      </c>
      <c r="I3392" s="1" t="s">
        <v>21</v>
      </c>
      <c r="J3392" s="1" t="s">
        <v>50</v>
      </c>
      <c r="K3392">
        <v>6.8479999999999999</v>
      </c>
      <c r="L3392">
        <v>2</v>
      </c>
      <c r="M3392">
        <v>0.2</v>
      </c>
      <c r="N3392">
        <v>2.14</v>
      </c>
      <c r="O3392">
        <f>(Table1[[#This Row],[Sales]]-Table1[[#This Row],[Profit]])/Table1[[#This Row],[Quantity]]</f>
        <v>2.3540000000000001</v>
      </c>
      <c r="P3392">
        <f>Table1[[#This Row],[Sales]]/Table1[[#This Row],[Quantity]]</f>
        <v>3.4239999999999999</v>
      </c>
      <c r="Q3392" t="str">
        <f t="shared" si="104"/>
        <v>2023</v>
      </c>
      <c r="R3392" t="str">
        <f t="shared" si="105"/>
        <v>03</v>
      </c>
      <c r="S3392">
        <f>CEILING(Table1[[#This Row],[Month]]/3,1)</f>
        <v>1</v>
      </c>
      <c r="T3392" s="9">
        <f>(Table1[[#This Row],[Profit]]/Table1[[#This Row],[Sales]])</f>
        <v>0.3125</v>
      </c>
    </row>
    <row r="3393" spans="1:20" x14ac:dyDescent="0.25">
      <c r="A3393">
        <v>20200809</v>
      </c>
      <c r="B3393" s="1" t="s">
        <v>711</v>
      </c>
      <c r="C3393" s="1" t="s">
        <v>52</v>
      </c>
      <c r="D3393" s="1" t="s">
        <v>53</v>
      </c>
      <c r="E3393" s="1" t="s">
        <v>27</v>
      </c>
      <c r="F3393" s="1" t="s">
        <v>28</v>
      </c>
      <c r="G3393" s="1" t="s">
        <v>407</v>
      </c>
      <c r="H3393" s="1" t="s">
        <v>62</v>
      </c>
      <c r="I3393" s="1" t="s">
        <v>63</v>
      </c>
      <c r="J3393" s="1" t="s">
        <v>43</v>
      </c>
      <c r="K3393">
        <v>1091.1679999999999</v>
      </c>
      <c r="L3393">
        <v>4</v>
      </c>
      <c r="M3393">
        <v>0.2</v>
      </c>
      <c r="N3393">
        <v>68.197999999999993</v>
      </c>
      <c r="O3393">
        <f>(Table1[[#This Row],[Sales]]-Table1[[#This Row],[Profit]])/Table1[[#This Row],[Quantity]]</f>
        <v>255.74249999999998</v>
      </c>
      <c r="P3393">
        <f>Table1[[#This Row],[Sales]]/Table1[[#This Row],[Quantity]]</f>
        <v>272.79199999999997</v>
      </c>
      <c r="Q3393" t="str">
        <f t="shared" si="104"/>
        <v>2020</v>
      </c>
      <c r="R3393" t="str">
        <f t="shared" si="105"/>
        <v>08</v>
      </c>
      <c r="S3393">
        <f>CEILING(Table1[[#This Row],[Month]]/3,1)</f>
        <v>3</v>
      </c>
      <c r="T3393" s="9">
        <f>(Table1[[#This Row],[Profit]]/Table1[[#This Row],[Sales]])</f>
        <v>6.25E-2</v>
      </c>
    </row>
    <row r="3394" spans="1:20" x14ac:dyDescent="0.25">
      <c r="A3394">
        <v>20200809</v>
      </c>
      <c r="B3394" s="1" t="s">
        <v>711</v>
      </c>
      <c r="C3394" s="1" t="s">
        <v>52</v>
      </c>
      <c r="D3394" s="1" t="s">
        <v>53</v>
      </c>
      <c r="E3394" s="1" t="s">
        <v>27</v>
      </c>
      <c r="F3394" s="1" t="s">
        <v>28</v>
      </c>
      <c r="G3394" s="1" t="s">
        <v>407</v>
      </c>
      <c r="H3394" s="1" t="s">
        <v>62</v>
      </c>
      <c r="I3394" s="1" t="s">
        <v>63</v>
      </c>
      <c r="J3394" s="1" t="s">
        <v>43</v>
      </c>
      <c r="K3394">
        <v>219.16800000000001</v>
      </c>
      <c r="L3394">
        <v>2</v>
      </c>
      <c r="M3394">
        <v>0.2</v>
      </c>
      <c r="N3394">
        <v>-43.833599999999997</v>
      </c>
      <c r="O3394">
        <f>(Table1[[#This Row],[Sales]]-Table1[[#This Row],[Profit]])/Table1[[#This Row],[Quantity]]</f>
        <v>131.5008</v>
      </c>
      <c r="P3394">
        <f>Table1[[#This Row],[Sales]]/Table1[[#This Row],[Quantity]]</f>
        <v>109.584</v>
      </c>
      <c r="Q3394" t="str">
        <f t="shared" si="104"/>
        <v>2020</v>
      </c>
      <c r="R3394" t="str">
        <f t="shared" si="105"/>
        <v>08</v>
      </c>
      <c r="S3394">
        <f>CEILING(Table1[[#This Row],[Month]]/3,1)</f>
        <v>3</v>
      </c>
      <c r="T3394" s="9">
        <f>(Table1[[#This Row],[Profit]]/Table1[[#This Row],[Sales]])</f>
        <v>-0.19999999999999998</v>
      </c>
    </row>
    <row r="3395" spans="1:20" x14ac:dyDescent="0.25">
      <c r="A3395">
        <v>20201122</v>
      </c>
      <c r="B3395" s="1" t="s">
        <v>1111</v>
      </c>
      <c r="C3395" s="1" t="s">
        <v>57</v>
      </c>
      <c r="D3395" s="1" t="s">
        <v>99</v>
      </c>
      <c r="E3395" s="1" t="s">
        <v>59</v>
      </c>
      <c r="F3395" s="1" t="s">
        <v>60</v>
      </c>
      <c r="G3395" s="1" t="s">
        <v>153</v>
      </c>
      <c r="H3395" s="1" t="s">
        <v>62</v>
      </c>
      <c r="I3395" s="1" t="s">
        <v>21</v>
      </c>
      <c r="J3395" s="1" t="s">
        <v>36</v>
      </c>
      <c r="K3395">
        <v>6.9279999999999999</v>
      </c>
      <c r="L3395">
        <v>1</v>
      </c>
      <c r="M3395">
        <v>0.8</v>
      </c>
      <c r="N3395">
        <v>-11.0848</v>
      </c>
      <c r="O3395">
        <f>(Table1[[#This Row],[Sales]]-Table1[[#This Row],[Profit]])/Table1[[#This Row],[Quantity]]</f>
        <v>18.012799999999999</v>
      </c>
      <c r="P3395">
        <f>Table1[[#This Row],[Sales]]/Table1[[#This Row],[Quantity]]</f>
        <v>6.9279999999999999</v>
      </c>
      <c r="Q3395" t="str">
        <f t="shared" ref="Q3395:Q3458" si="106">LEFT(A3395,4)</f>
        <v>2020</v>
      </c>
      <c r="R3395" t="str">
        <f t="shared" ref="R3395:R3458" si="107">MID(A3395,5,2)</f>
        <v>11</v>
      </c>
      <c r="S3395">
        <f>CEILING(Table1[[#This Row],[Month]]/3,1)</f>
        <v>4</v>
      </c>
      <c r="T3395" s="9">
        <f>(Table1[[#This Row],[Profit]]/Table1[[#This Row],[Sales]])</f>
        <v>-1.5999999999999999</v>
      </c>
    </row>
    <row r="3396" spans="1:20" x14ac:dyDescent="0.25">
      <c r="A3396">
        <v>20230611</v>
      </c>
      <c r="B3396" s="1" t="s">
        <v>847</v>
      </c>
      <c r="C3396" s="1" t="s">
        <v>85</v>
      </c>
      <c r="D3396" s="1" t="s">
        <v>86</v>
      </c>
      <c r="E3396" s="1" t="s">
        <v>17</v>
      </c>
      <c r="F3396" s="1" t="s">
        <v>34</v>
      </c>
      <c r="G3396" s="1" t="s">
        <v>158</v>
      </c>
      <c r="H3396" s="1" t="s">
        <v>55</v>
      </c>
      <c r="I3396" s="1" t="s">
        <v>21</v>
      </c>
      <c r="J3396" s="1" t="s">
        <v>50</v>
      </c>
      <c r="K3396">
        <v>40.031999999999996</v>
      </c>
      <c r="L3396">
        <v>6</v>
      </c>
      <c r="M3396">
        <v>0.2</v>
      </c>
      <c r="N3396">
        <v>15.012</v>
      </c>
      <c r="O3396">
        <f>(Table1[[#This Row],[Sales]]-Table1[[#This Row],[Profit]])/Table1[[#This Row],[Quantity]]</f>
        <v>4.169999999999999</v>
      </c>
      <c r="P3396">
        <f>Table1[[#This Row],[Sales]]/Table1[[#This Row],[Quantity]]</f>
        <v>6.6719999999999997</v>
      </c>
      <c r="Q3396" t="str">
        <f t="shared" si="106"/>
        <v>2023</v>
      </c>
      <c r="R3396" t="str">
        <f t="shared" si="107"/>
        <v>06</v>
      </c>
      <c r="S3396">
        <f>CEILING(Table1[[#This Row],[Month]]/3,1)</f>
        <v>2</v>
      </c>
      <c r="T3396" s="9">
        <f>(Table1[[#This Row],[Profit]]/Table1[[#This Row],[Sales]])</f>
        <v>0.37500000000000006</v>
      </c>
    </row>
    <row r="3397" spans="1:20" x14ac:dyDescent="0.25">
      <c r="A3397">
        <v>20230702</v>
      </c>
      <c r="B3397" s="1" t="s">
        <v>961</v>
      </c>
      <c r="C3397" s="1" t="s">
        <v>129</v>
      </c>
      <c r="D3397" s="1" t="s">
        <v>888</v>
      </c>
      <c r="E3397" s="1" t="s">
        <v>59</v>
      </c>
      <c r="F3397" s="1" t="s">
        <v>131</v>
      </c>
      <c r="G3397" s="1" t="s">
        <v>286</v>
      </c>
      <c r="H3397" s="1" t="s">
        <v>40</v>
      </c>
      <c r="I3397" s="1" t="s">
        <v>63</v>
      </c>
      <c r="J3397" s="1" t="s">
        <v>37</v>
      </c>
      <c r="K3397">
        <v>443.92</v>
      </c>
      <c r="L3397">
        <v>4</v>
      </c>
      <c r="M3397">
        <v>0</v>
      </c>
      <c r="N3397">
        <v>13.317600000000001</v>
      </c>
      <c r="O3397">
        <f>(Table1[[#This Row],[Sales]]-Table1[[#This Row],[Profit]])/Table1[[#This Row],[Quantity]]</f>
        <v>107.6506</v>
      </c>
      <c r="P3397">
        <f>Table1[[#This Row],[Sales]]/Table1[[#This Row],[Quantity]]</f>
        <v>110.98</v>
      </c>
      <c r="Q3397" t="str">
        <f t="shared" si="106"/>
        <v>2023</v>
      </c>
      <c r="R3397" t="str">
        <f t="shared" si="107"/>
        <v>07</v>
      </c>
      <c r="S3397">
        <f>CEILING(Table1[[#This Row],[Month]]/3,1)</f>
        <v>3</v>
      </c>
      <c r="T3397" s="9">
        <f>(Table1[[#This Row],[Profit]]/Table1[[#This Row],[Sales]])</f>
        <v>0.03</v>
      </c>
    </row>
    <row r="3398" spans="1:20" x14ac:dyDescent="0.25">
      <c r="A3398">
        <v>20230702</v>
      </c>
      <c r="B3398" s="1" t="s">
        <v>961</v>
      </c>
      <c r="C3398" s="1" t="s">
        <v>129</v>
      </c>
      <c r="D3398" s="1" t="s">
        <v>888</v>
      </c>
      <c r="E3398" s="1" t="s">
        <v>59</v>
      </c>
      <c r="F3398" s="1" t="s">
        <v>131</v>
      </c>
      <c r="G3398" s="1" t="s">
        <v>286</v>
      </c>
      <c r="H3398" s="1" t="s">
        <v>40</v>
      </c>
      <c r="I3398" s="1" t="s">
        <v>63</v>
      </c>
      <c r="J3398" s="1" t="s">
        <v>36</v>
      </c>
      <c r="K3398">
        <v>169.99</v>
      </c>
      <c r="L3398">
        <v>1</v>
      </c>
      <c r="M3398">
        <v>0</v>
      </c>
      <c r="N3398">
        <v>78.195400000000006</v>
      </c>
      <c r="O3398">
        <f>(Table1[[#This Row],[Sales]]-Table1[[#This Row],[Profit]])/Table1[[#This Row],[Quantity]]</f>
        <v>91.794600000000003</v>
      </c>
      <c r="P3398">
        <f>Table1[[#This Row],[Sales]]/Table1[[#This Row],[Quantity]]</f>
        <v>169.99</v>
      </c>
      <c r="Q3398" t="str">
        <f t="shared" si="106"/>
        <v>2023</v>
      </c>
      <c r="R3398" t="str">
        <f t="shared" si="107"/>
        <v>07</v>
      </c>
      <c r="S3398">
        <f>CEILING(Table1[[#This Row],[Month]]/3,1)</f>
        <v>3</v>
      </c>
      <c r="T3398" s="9">
        <f>(Table1[[#This Row],[Profit]]/Table1[[#This Row],[Sales]])</f>
        <v>0.46</v>
      </c>
    </row>
    <row r="3399" spans="1:20" x14ac:dyDescent="0.25">
      <c r="A3399">
        <v>20230702</v>
      </c>
      <c r="B3399" s="1" t="s">
        <v>961</v>
      </c>
      <c r="C3399" s="1" t="s">
        <v>129</v>
      </c>
      <c r="D3399" s="1" t="s">
        <v>888</v>
      </c>
      <c r="E3399" s="1" t="s">
        <v>59</v>
      </c>
      <c r="F3399" s="1" t="s">
        <v>131</v>
      </c>
      <c r="G3399" s="1" t="s">
        <v>286</v>
      </c>
      <c r="H3399" s="1" t="s">
        <v>40</v>
      </c>
      <c r="I3399" s="1" t="s">
        <v>63</v>
      </c>
      <c r="J3399" s="1" t="s">
        <v>50</v>
      </c>
      <c r="K3399">
        <v>25.92</v>
      </c>
      <c r="L3399">
        <v>4</v>
      </c>
      <c r="M3399">
        <v>0</v>
      </c>
      <c r="N3399">
        <v>12.441599999999999</v>
      </c>
      <c r="O3399">
        <f>(Table1[[#This Row],[Sales]]-Table1[[#This Row],[Profit]])/Table1[[#This Row],[Quantity]]</f>
        <v>3.3696000000000006</v>
      </c>
      <c r="P3399">
        <f>Table1[[#This Row],[Sales]]/Table1[[#This Row],[Quantity]]</f>
        <v>6.48</v>
      </c>
      <c r="Q3399" t="str">
        <f t="shared" si="106"/>
        <v>2023</v>
      </c>
      <c r="R3399" t="str">
        <f t="shared" si="107"/>
        <v>07</v>
      </c>
      <c r="S3399">
        <f>CEILING(Table1[[#This Row],[Month]]/3,1)</f>
        <v>3</v>
      </c>
      <c r="T3399" s="9">
        <f>(Table1[[#This Row],[Profit]]/Table1[[#This Row],[Sales]])</f>
        <v>0.47999999999999993</v>
      </c>
    </row>
    <row r="3400" spans="1:20" x14ac:dyDescent="0.25">
      <c r="A3400">
        <v>20201121</v>
      </c>
      <c r="B3400" s="1" t="s">
        <v>1119</v>
      </c>
      <c r="C3400" s="1" t="s">
        <v>15</v>
      </c>
      <c r="D3400" s="1" t="s">
        <v>16</v>
      </c>
      <c r="E3400" s="1" t="s">
        <v>17</v>
      </c>
      <c r="F3400" s="1" t="s">
        <v>18</v>
      </c>
      <c r="G3400" s="1" t="s">
        <v>189</v>
      </c>
      <c r="H3400" s="1" t="s">
        <v>91</v>
      </c>
      <c r="I3400" s="1" t="s">
        <v>30</v>
      </c>
      <c r="J3400" s="1" t="s">
        <v>43</v>
      </c>
      <c r="K3400">
        <v>36.99</v>
      </c>
      <c r="L3400">
        <v>1</v>
      </c>
      <c r="M3400">
        <v>0</v>
      </c>
      <c r="N3400">
        <v>9.9872999999999994</v>
      </c>
      <c r="O3400">
        <f>(Table1[[#This Row],[Sales]]-Table1[[#This Row],[Profit]])/Table1[[#This Row],[Quantity]]</f>
        <v>27.002700000000004</v>
      </c>
      <c r="P3400">
        <f>Table1[[#This Row],[Sales]]/Table1[[#This Row],[Quantity]]</f>
        <v>36.99</v>
      </c>
      <c r="Q3400" t="str">
        <f t="shared" si="106"/>
        <v>2020</v>
      </c>
      <c r="R3400" t="str">
        <f t="shared" si="107"/>
        <v>11</v>
      </c>
      <c r="S3400">
        <f>CEILING(Table1[[#This Row],[Month]]/3,1)</f>
        <v>4</v>
      </c>
      <c r="T3400" s="9">
        <f>(Table1[[#This Row],[Profit]]/Table1[[#This Row],[Sales]])</f>
        <v>0.26999999999999996</v>
      </c>
    </row>
    <row r="3401" spans="1:20" x14ac:dyDescent="0.25">
      <c r="A3401">
        <v>20201121</v>
      </c>
      <c r="B3401" s="1" t="s">
        <v>1119</v>
      </c>
      <c r="C3401" s="1" t="s">
        <v>15</v>
      </c>
      <c r="D3401" s="1" t="s">
        <v>16</v>
      </c>
      <c r="E3401" s="1" t="s">
        <v>17</v>
      </c>
      <c r="F3401" s="1" t="s">
        <v>18</v>
      </c>
      <c r="G3401" s="1" t="s">
        <v>189</v>
      </c>
      <c r="H3401" s="1" t="s">
        <v>91</v>
      </c>
      <c r="I3401" s="1" t="s">
        <v>30</v>
      </c>
      <c r="J3401" s="1" t="s">
        <v>50</v>
      </c>
      <c r="K3401">
        <v>629.1</v>
      </c>
      <c r="L3401">
        <v>6</v>
      </c>
      <c r="M3401">
        <v>0</v>
      </c>
      <c r="N3401">
        <v>301.96800000000002</v>
      </c>
      <c r="O3401">
        <f>(Table1[[#This Row],[Sales]]-Table1[[#This Row],[Profit]])/Table1[[#This Row],[Quantity]]</f>
        <v>54.521999999999998</v>
      </c>
      <c r="P3401">
        <f>Table1[[#This Row],[Sales]]/Table1[[#This Row],[Quantity]]</f>
        <v>104.85000000000001</v>
      </c>
      <c r="Q3401" t="str">
        <f t="shared" si="106"/>
        <v>2020</v>
      </c>
      <c r="R3401" t="str">
        <f t="shared" si="107"/>
        <v>11</v>
      </c>
      <c r="S3401">
        <f>CEILING(Table1[[#This Row],[Month]]/3,1)</f>
        <v>4</v>
      </c>
      <c r="T3401" s="9">
        <f>(Table1[[#This Row],[Profit]]/Table1[[#This Row],[Sales]])</f>
        <v>0.48000000000000004</v>
      </c>
    </row>
    <row r="3402" spans="1:20" x14ac:dyDescent="0.25">
      <c r="A3402">
        <v>20201121</v>
      </c>
      <c r="B3402" s="1" t="s">
        <v>1119</v>
      </c>
      <c r="C3402" s="1" t="s">
        <v>15</v>
      </c>
      <c r="D3402" s="1" t="s">
        <v>16</v>
      </c>
      <c r="E3402" s="1" t="s">
        <v>17</v>
      </c>
      <c r="F3402" s="1" t="s">
        <v>18</v>
      </c>
      <c r="G3402" s="1" t="s">
        <v>189</v>
      </c>
      <c r="H3402" s="1" t="s">
        <v>91</v>
      </c>
      <c r="I3402" s="1" t="s">
        <v>30</v>
      </c>
      <c r="J3402" s="1" t="s">
        <v>37</v>
      </c>
      <c r="K3402">
        <v>193.95</v>
      </c>
      <c r="L3402">
        <v>3</v>
      </c>
      <c r="M3402">
        <v>0</v>
      </c>
      <c r="N3402">
        <v>9.6974999999999998</v>
      </c>
      <c r="O3402">
        <f>(Table1[[#This Row],[Sales]]-Table1[[#This Row],[Profit]])/Table1[[#This Row],[Quantity]]</f>
        <v>61.417499999999997</v>
      </c>
      <c r="P3402">
        <f>Table1[[#This Row],[Sales]]/Table1[[#This Row],[Quantity]]</f>
        <v>64.649999999999991</v>
      </c>
      <c r="Q3402" t="str">
        <f t="shared" si="106"/>
        <v>2020</v>
      </c>
      <c r="R3402" t="str">
        <f t="shared" si="107"/>
        <v>11</v>
      </c>
      <c r="S3402">
        <f>CEILING(Table1[[#This Row],[Month]]/3,1)</f>
        <v>4</v>
      </c>
      <c r="T3402" s="9">
        <f>(Table1[[#This Row],[Profit]]/Table1[[#This Row],[Sales]])</f>
        <v>0.05</v>
      </c>
    </row>
    <row r="3403" spans="1:20" x14ac:dyDescent="0.25">
      <c r="A3403">
        <v>20201121</v>
      </c>
      <c r="B3403" s="1" t="s">
        <v>1119</v>
      </c>
      <c r="C3403" s="1" t="s">
        <v>15</v>
      </c>
      <c r="D3403" s="1" t="s">
        <v>16</v>
      </c>
      <c r="E3403" s="1" t="s">
        <v>17</v>
      </c>
      <c r="F3403" s="1" t="s">
        <v>18</v>
      </c>
      <c r="G3403" s="1" t="s">
        <v>189</v>
      </c>
      <c r="H3403" s="1" t="s">
        <v>91</v>
      </c>
      <c r="I3403" s="1" t="s">
        <v>30</v>
      </c>
      <c r="J3403" s="1" t="s">
        <v>42</v>
      </c>
      <c r="K3403">
        <v>5.46</v>
      </c>
      <c r="L3403">
        <v>3</v>
      </c>
      <c r="M3403">
        <v>0</v>
      </c>
      <c r="N3403">
        <v>1.4742</v>
      </c>
      <c r="O3403">
        <f>(Table1[[#This Row],[Sales]]-Table1[[#This Row],[Profit]])/Table1[[#This Row],[Quantity]]</f>
        <v>1.3286</v>
      </c>
      <c r="P3403">
        <f>Table1[[#This Row],[Sales]]/Table1[[#This Row],[Quantity]]</f>
        <v>1.82</v>
      </c>
      <c r="Q3403" t="str">
        <f t="shared" si="106"/>
        <v>2020</v>
      </c>
      <c r="R3403" t="str">
        <f t="shared" si="107"/>
        <v>11</v>
      </c>
      <c r="S3403">
        <f>CEILING(Table1[[#This Row],[Month]]/3,1)</f>
        <v>4</v>
      </c>
      <c r="T3403" s="9">
        <f>(Table1[[#This Row],[Profit]]/Table1[[#This Row],[Sales]])</f>
        <v>0.27</v>
      </c>
    </row>
    <row r="3404" spans="1:20" x14ac:dyDescent="0.25">
      <c r="A3404">
        <v>20210504</v>
      </c>
      <c r="B3404" s="1" t="s">
        <v>399</v>
      </c>
      <c r="C3404" s="1" t="s">
        <v>108</v>
      </c>
      <c r="D3404" s="1" t="s">
        <v>109</v>
      </c>
      <c r="E3404" s="1" t="s">
        <v>59</v>
      </c>
      <c r="F3404" s="1" t="s">
        <v>110</v>
      </c>
      <c r="G3404" s="1" t="s">
        <v>96</v>
      </c>
      <c r="H3404" s="1" t="s">
        <v>55</v>
      </c>
      <c r="I3404" s="1" t="s">
        <v>30</v>
      </c>
      <c r="J3404" s="1" t="s">
        <v>41</v>
      </c>
      <c r="K3404">
        <v>22.288</v>
      </c>
      <c r="L3404">
        <v>7</v>
      </c>
      <c r="M3404">
        <v>0.6</v>
      </c>
      <c r="N3404">
        <v>-8.9152000000000005</v>
      </c>
      <c r="O3404">
        <f>(Table1[[#This Row],[Sales]]-Table1[[#This Row],[Profit]])/Table1[[#This Row],[Quantity]]</f>
        <v>4.4576000000000002</v>
      </c>
      <c r="P3404">
        <f>Table1[[#This Row],[Sales]]/Table1[[#This Row],[Quantity]]</f>
        <v>3.1840000000000002</v>
      </c>
      <c r="Q3404" t="str">
        <f t="shared" si="106"/>
        <v>2021</v>
      </c>
      <c r="R3404" t="str">
        <f t="shared" si="107"/>
        <v>05</v>
      </c>
      <c r="S3404">
        <f>CEILING(Table1[[#This Row],[Month]]/3,1)</f>
        <v>2</v>
      </c>
      <c r="T3404" s="9">
        <f>(Table1[[#This Row],[Profit]]/Table1[[#This Row],[Sales]])</f>
        <v>-0.4</v>
      </c>
    </row>
    <row r="3405" spans="1:20" x14ac:dyDescent="0.25">
      <c r="A3405">
        <v>20230530</v>
      </c>
      <c r="B3405" s="1" t="s">
        <v>889</v>
      </c>
      <c r="C3405" s="1" t="s">
        <v>57</v>
      </c>
      <c r="D3405" s="1" t="s">
        <v>99</v>
      </c>
      <c r="E3405" s="1" t="s">
        <v>59</v>
      </c>
      <c r="F3405" s="1" t="s">
        <v>60</v>
      </c>
      <c r="G3405" s="1" t="s">
        <v>198</v>
      </c>
      <c r="H3405" s="1" t="s">
        <v>75</v>
      </c>
      <c r="I3405" s="1" t="s">
        <v>21</v>
      </c>
      <c r="J3405" s="1" t="s">
        <v>41</v>
      </c>
      <c r="K3405">
        <v>65.424000000000007</v>
      </c>
      <c r="L3405">
        <v>4</v>
      </c>
      <c r="M3405">
        <v>0.6</v>
      </c>
      <c r="N3405">
        <v>-52.339199999999998</v>
      </c>
      <c r="O3405">
        <f>(Table1[[#This Row],[Sales]]-Table1[[#This Row],[Profit]])/Table1[[#This Row],[Quantity]]</f>
        <v>29.440800000000003</v>
      </c>
      <c r="P3405">
        <f>Table1[[#This Row],[Sales]]/Table1[[#This Row],[Quantity]]</f>
        <v>16.356000000000002</v>
      </c>
      <c r="Q3405" t="str">
        <f t="shared" si="106"/>
        <v>2023</v>
      </c>
      <c r="R3405" t="str">
        <f t="shared" si="107"/>
        <v>05</v>
      </c>
      <c r="S3405">
        <f>CEILING(Table1[[#This Row],[Month]]/3,1)</f>
        <v>2</v>
      </c>
      <c r="T3405" s="9">
        <f>(Table1[[#This Row],[Profit]]/Table1[[#This Row],[Sales]])</f>
        <v>-0.79999999999999993</v>
      </c>
    </row>
    <row r="3406" spans="1:20" x14ac:dyDescent="0.25">
      <c r="A3406">
        <v>20211017</v>
      </c>
      <c r="B3406" s="1" t="s">
        <v>858</v>
      </c>
      <c r="C3406" s="1" t="s">
        <v>25</v>
      </c>
      <c r="D3406" s="1" t="s">
        <v>26</v>
      </c>
      <c r="E3406" s="1" t="s">
        <v>27</v>
      </c>
      <c r="F3406" s="1" t="s">
        <v>28</v>
      </c>
      <c r="G3406" s="1" t="s">
        <v>306</v>
      </c>
      <c r="H3406" s="1" t="s">
        <v>40</v>
      </c>
      <c r="I3406" s="1" t="s">
        <v>21</v>
      </c>
      <c r="J3406" s="1" t="s">
        <v>37</v>
      </c>
      <c r="K3406">
        <v>77.88</v>
      </c>
      <c r="L3406">
        <v>2</v>
      </c>
      <c r="M3406">
        <v>0</v>
      </c>
      <c r="N3406">
        <v>3.8940000000000001</v>
      </c>
      <c r="O3406">
        <f>(Table1[[#This Row],[Sales]]-Table1[[#This Row],[Profit]])/Table1[[#This Row],[Quantity]]</f>
        <v>36.992999999999995</v>
      </c>
      <c r="P3406">
        <f>Table1[[#This Row],[Sales]]/Table1[[#This Row],[Quantity]]</f>
        <v>38.94</v>
      </c>
      <c r="Q3406" t="str">
        <f t="shared" si="106"/>
        <v>2021</v>
      </c>
      <c r="R3406" t="str">
        <f t="shared" si="107"/>
        <v>10</v>
      </c>
      <c r="S3406">
        <f>CEILING(Table1[[#This Row],[Month]]/3,1)</f>
        <v>4</v>
      </c>
      <c r="T3406" s="9">
        <f>(Table1[[#This Row],[Profit]]/Table1[[#This Row],[Sales]])</f>
        <v>0.05</v>
      </c>
    </row>
    <row r="3407" spans="1:20" x14ac:dyDescent="0.25">
      <c r="A3407">
        <v>20200423</v>
      </c>
      <c r="B3407" s="1" t="s">
        <v>1109</v>
      </c>
      <c r="C3407" s="1" t="s">
        <v>209</v>
      </c>
      <c r="D3407" s="1" t="s">
        <v>210</v>
      </c>
      <c r="E3407" s="1" t="s">
        <v>27</v>
      </c>
      <c r="F3407" s="1" t="s">
        <v>82</v>
      </c>
      <c r="G3407" s="1" t="s">
        <v>171</v>
      </c>
      <c r="H3407" s="1" t="s">
        <v>40</v>
      </c>
      <c r="I3407" s="1" t="s">
        <v>63</v>
      </c>
      <c r="J3407" s="1" t="s">
        <v>23</v>
      </c>
      <c r="K3407">
        <v>281.37200000000001</v>
      </c>
      <c r="L3407">
        <v>2</v>
      </c>
      <c r="M3407">
        <v>0.3</v>
      </c>
      <c r="N3407">
        <v>-12.0588</v>
      </c>
      <c r="O3407">
        <f>(Table1[[#This Row],[Sales]]-Table1[[#This Row],[Profit]])/Table1[[#This Row],[Quantity]]</f>
        <v>146.71540000000002</v>
      </c>
      <c r="P3407">
        <f>Table1[[#This Row],[Sales]]/Table1[[#This Row],[Quantity]]</f>
        <v>140.68600000000001</v>
      </c>
      <c r="Q3407" t="str">
        <f t="shared" si="106"/>
        <v>2020</v>
      </c>
      <c r="R3407" t="str">
        <f t="shared" si="107"/>
        <v>04</v>
      </c>
      <c r="S3407">
        <f>CEILING(Table1[[#This Row],[Month]]/3,1)</f>
        <v>2</v>
      </c>
      <c r="T3407" s="9">
        <f>(Table1[[#This Row],[Profit]]/Table1[[#This Row],[Sales]])</f>
        <v>-4.2857142857142858E-2</v>
      </c>
    </row>
    <row r="3408" spans="1:20" x14ac:dyDescent="0.25">
      <c r="A3408">
        <v>20200423</v>
      </c>
      <c r="B3408" s="1" t="s">
        <v>1109</v>
      </c>
      <c r="C3408" s="1" t="s">
        <v>209</v>
      </c>
      <c r="D3408" s="1" t="s">
        <v>210</v>
      </c>
      <c r="E3408" s="1" t="s">
        <v>27</v>
      </c>
      <c r="F3408" s="1" t="s">
        <v>82</v>
      </c>
      <c r="G3408" s="1" t="s">
        <v>171</v>
      </c>
      <c r="H3408" s="1" t="s">
        <v>40</v>
      </c>
      <c r="I3408" s="1" t="s">
        <v>63</v>
      </c>
      <c r="J3408" s="1" t="s">
        <v>23</v>
      </c>
      <c r="K3408">
        <v>281.37200000000001</v>
      </c>
      <c r="L3408">
        <v>2</v>
      </c>
      <c r="M3408">
        <v>0.3</v>
      </c>
      <c r="N3408">
        <v>-12.0588</v>
      </c>
      <c r="O3408">
        <f>(Table1[[#This Row],[Sales]]-Table1[[#This Row],[Profit]])/Table1[[#This Row],[Quantity]]</f>
        <v>146.71540000000002</v>
      </c>
      <c r="P3408">
        <f>Table1[[#This Row],[Sales]]/Table1[[#This Row],[Quantity]]</f>
        <v>140.68600000000001</v>
      </c>
      <c r="Q3408" t="str">
        <f t="shared" si="106"/>
        <v>2020</v>
      </c>
      <c r="R3408" t="str">
        <f t="shared" si="107"/>
        <v>04</v>
      </c>
      <c r="S3408">
        <f>CEILING(Table1[[#This Row],[Month]]/3,1)</f>
        <v>2</v>
      </c>
      <c r="T3408" s="9">
        <f>(Table1[[#This Row],[Profit]]/Table1[[#This Row],[Sales]])</f>
        <v>-4.2857142857142858E-2</v>
      </c>
    </row>
    <row r="3409" spans="1:20" x14ac:dyDescent="0.25">
      <c r="A3409">
        <v>20200423</v>
      </c>
      <c r="B3409" s="1" t="s">
        <v>1109</v>
      </c>
      <c r="C3409" s="1" t="s">
        <v>209</v>
      </c>
      <c r="D3409" s="1" t="s">
        <v>210</v>
      </c>
      <c r="E3409" s="1" t="s">
        <v>27</v>
      </c>
      <c r="F3409" s="1" t="s">
        <v>82</v>
      </c>
      <c r="G3409" s="1" t="s">
        <v>171</v>
      </c>
      <c r="H3409" s="1" t="s">
        <v>40</v>
      </c>
      <c r="I3409" s="1" t="s">
        <v>63</v>
      </c>
      <c r="J3409" s="1" t="s">
        <v>36</v>
      </c>
      <c r="K3409">
        <v>7.4880000000000004</v>
      </c>
      <c r="L3409">
        <v>8</v>
      </c>
      <c r="M3409">
        <v>0.7</v>
      </c>
      <c r="N3409">
        <v>-5.2416</v>
      </c>
      <c r="O3409">
        <f>(Table1[[#This Row],[Sales]]-Table1[[#This Row],[Profit]])/Table1[[#This Row],[Quantity]]</f>
        <v>1.5912000000000002</v>
      </c>
      <c r="P3409">
        <f>Table1[[#This Row],[Sales]]/Table1[[#This Row],[Quantity]]</f>
        <v>0.93600000000000005</v>
      </c>
      <c r="Q3409" t="str">
        <f t="shared" si="106"/>
        <v>2020</v>
      </c>
      <c r="R3409" t="str">
        <f t="shared" si="107"/>
        <v>04</v>
      </c>
      <c r="S3409">
        <f>CEILING(Table1[[#This Row],[Month]]/3,1)</f>
        <v>2</v>
      </c>
      <c r="T3409" s="9">
        <f>(Table1[[#This Row],[Profit]]/Table1[[#This Row],[Sales]])</f>
        <v>-0.7</v>
      </c>
    </row>
    <row r="3410" spans="1:20" x14ac:dyDescent="0.25">
      <c r="A3410">
        <v>20200423</v>
      </c>
      <c r="B3410" s="1" t="s">
        <v>1109</v>
      </c>
      <c r="C3410" s="1" t="s">
        <v>209</v>
      </c>
      <c r="D3410" s="1" t="s">
        <v>210</v>
      </c>
      <c r="E3410" s="1" t="s">
        <v>27</v>
      </c>
      <c r="F3410" s="1" t="s">
        <v>82</v>
      </c>
      <c r="G3410" s="1" t="s">
        <v>171</v>
      </c>
      <c r="H3410" s="1" t="s">
        <v>40</v>
      </c>
      <c r="I3410" s="1" t="s">
        <v>63</v>
      </c>
      <c r="J3410" s="1" t="s">
        <v>41</v>
      </c>
      <c r="K3410">
        <v>22.335999999999999</v>
      </c>
      <c r="L3410">
        <v>4</v>
      </c>
      <c r="M3410">
        <v>0.2</v>
      </c>
      <c r="N3410">
        <v>7.8175999999999997</v>
      </c>
      <c r="O3410">
        <f>(Table1[[#This Row],[Sales]]-Table1[[#This Row],[Profit]])/Table1[[#This Row],[Quantity]]</f>
        <v>3.6295999999999999</v>
      </c>
      <c r="P3410">
        <f>Table1[[#This Row],[Sales]]/Table1[[#This Row],[Quantity]]</f>
        <v>5.5839999999999996</v>
      </c>
      <c r="Q3410" t="str">
        <f t="shared" si="106"/>
        <v>2020</v>
      </c>
      <c r="R3410" t="str">
        <f t="shared" si="107"/>
        <v>04</v>
      </c>
      <c r="S3410">
        <f>CEILING(Table1[[#This Row],[Month]]/3,1)</f>
        <v>2</v>
      </c>
      <c r="T3410" s="9">
        <f>(Table1[[#This Row],[Profit]]/Table1[[#This Row],[Sales]])</f>
        <v>0.35000000000000003</v>
      </c>
    </row>
    <row r="3411" spans="1:20" x14ac:dyDescent="0.25">
      <c r="A3411">
        <v>20230501</v>
      </c>
      <c r="B3411" s="1" t="s">
        <v>509</v>
      </c>
      <c r="C3411" s="1" t="s">
        <v>209</v>
      </c>
      <c r="D3411" s="1" t="s">
        <v>210</v>
      </c>
      <c r="E3411" s="1" t="s">
        <v>27</v>
      </c>
      <c r="F3411" s="1" t="s">
        <v>82</v>
      </c>
      <c r="G3411" s="1" t="s">
        <v>255</v>
      </c>
      <c r="H3411" s="1" t="s">
        <v>40</v>
      </c>
      <c r="I3411" s="1" t="s">
        <v>21</v>
      </c>
      <c r="J3411" s="1" t="s">
        <v>50</v>
      </c>
      <c r="K3411">
        <v>10.368</v>
      </c>
      <c r="L3411">
        <v>2</v>
      </c>
      <c r="M3411">
        <v>0.2</v>
      </c>
      <c r="N3411">
        <v>3.6288</v>
      </c>
      <c r="O3411">
        <f>(Table1[[#This Row],[Sales]]-Table1[[#This Row],[Profit]])/Table1[[#This Row],[Quantity]]</f>
        <v>3.3696000000000002</v>
      </c>
      <c r="P3411">
        <f>Table1[[#This Row],[Sales]]/Table1[[#This Row],[Quantity]]</f>
        <v>5.1840000000000002</v>
      </c>
      <c r="Q3411" t="str">
        <f t="shared" si="106"/>
        <v>2023</v>
      </c>
      <c r="R3411" t="str">
        <f t="shared" si="107"/>
        <v>05</v>
      </c>
      <c r="S3411">
        <f>CEILING(Table1[[#This Row],[Month]]/3,1)</f>
        <v>2</v>
      </c>
      <c r="T3411" s="9">
        <f>(Table1[[#This Row],[Profit]]/Table1[[#This Row],[Sales]])</f>
        <v>0.35</v>
      </c>
    </row>
    <row r="3412" spans="1:20" x14ac:dyDescent="0.25">
      <c r="A3412">
        <v>20220921</v>
      </c>
      <c r="B3412" s="1" t="s">
        <v>1016</v>
      </c>
      <c r="C3412" s="1" t="s">
        <v>25</v>
      </c>
      <c r="D3412" s="1" t="s">
        <v>77</v>
      </c>
      <c r="E3412" s="1" t="s">
        <v>27</v>
      </c>
      <c r="F3412" s="1" t="s">
        <v>28</v>
      </c>
      <c r="G3412" s="1" t="s">
        <v>630</v>
      </c>
      <c r="H3412" s="1" t="s">
        <v>55</v>
      </c>
      <c r="I3412" s="1" t="s">
        <v>30</v>
      </c>
      <c r="J3412" s="1" t="s">
        <v>50</v>
      </c>
      <c r="K3412">
        <v>65.790000000000006</v>
      </c>
      <c r="L3412">
        <v>9</v>
      </c>
      <c r="M3412">
        <v>0</v>
      </c>
      <c r="N3412">
        <v>30.263400000000001</v>
      </c>
      <c r="O3412">
        <f>(Table1[[#This Row],[Sales]]-Table1[[#This Row],[Profit]])/Table1[[#This Row],[Quantity]]</f>
        <v>3.9474</v>
      </c>
      <c r="P3412">
        <f>Table1[[#This Row],[Sales]]/Table1[[#This Row],[Quantity]]</f>
        <v>7.3100000000000005</v>
      </c>
      <c r="Q3412" t="str">
        <f t="shared" si="106"/>
        <v>2022</v>
      </c>
      <c r="R3412" t="str">
        <f t="shared" si="107"/>
        <v>09</v>
      </c>
      <c r="S3412">
        <f>CEILING(Table1[[#This Row],[Month]]/3,1)</f>
        <v>3</v>
      </c>
      <c r="T3412" s="9">
        <f>(Table1[[#This Row],[Profit]]/Table1[[#This Row],[Sales]])</f>
        <v>0.45999999999999996</v>
      </c>
    </row>
    <row r="3413" spans="1:20" x14ac:dyDescent="0.25">
      <c r="A3413">
        <v>20220921</v>
      </c>
      <c r="B3413" s="1" t="s">
        <v>1016</v>
      </c>
      <c r="C3413" s="1" t="s">
        <v>25</v>
      </c>
      <c r="D3413" s="1" t="s">
        <v>77</v>
      </c>
      <c r="E3413" s="1" t="s">
        <v>27</v>
      </c>
      <c r="F3413" s="1" t="s">
        <v>28</v>
      </c>
      <c r="G3413" s="1" t="s">
        <v>630</v>
      </c>
      <c r="H3413" s="1" t="s">
        <v>55</v>
      </c>
      <c r="I3413" s="1" t="s">
        <v>30</v>
      </c>
      <c r="J3413" s="1" t="s">
        <v>36</v>
      </c>
      <c r="K3413">
        <v>271.98399999999998</v>
      </c>
      <c r="L3413">
        <v>2</v>
      </c>
      <c r="M3413">
        <v>0.2</v>
      </c>
      <c r="N3413">
        <v>88.394800000000004</v>
      </c>
      <c r="O3413">
        <f>(Table1[[#This Row],[Sales]]-Table1[[#This Row],[Profit]])/Table1[[#This Row],[Quantity]]</f>
        <v>91.794599999999988</v>
      </c>
      <c r="P3413">
        <f>Table1[[#This Row],[Sales]]/Table1[[#This Row],[Quantity]]</f>
        <v>135.99199999999999</v>
      </c>
      <c r="Q3413" t="str">
        <f t="shared" si="106"/>
        <v>2022</v>
      </c>
      <c r="R3413" t="str">
        <f t="shared" si="107"/>
        <v>09</v>
      </c>
      <c r="S3413">
        <f>CEILING(Table1[[#This Row],[Month]]/3,1)</f>
        <v>3</v>
      </c>
      <c r="T3413" s="9">
        <f>(Table1[[#This Row],[Profit]]/Table1[[#This Row],[Sales]])</f>
        <v>0.32500000000000001</v>
      </c>
    </row>
    <row r="3414" spans="1:20" x14ac:dyDescent="0.25">
      <c r="A3414">
        <v>20220921</v>
      </c>
      <c r="B3414" s="1" t="s">
        <v>1016</v>
      </c>
      <c r="C3414" s="1" t="s">
        <v>25</v>
      </c>
      <c r="D3414" s="1" t="s">
        <v>77</v>
      </c>
      <c r="E3414" s="1" t="s">
        <v>27</v>
      </c>
      <c r="F3414" s="1" t="s">
        <v>28</v>
      </c>
      <c r="G3414" s="1" t="s">
        <v>630</v>
      </c>
      <c r="H3414" s="1" t="s">
        <v>55</v>
      </c>
      <c r="I3414" s="1" t="s">
        <v>30</v>
      </c>
      <c r="J3414" s="1" t="s">
        <v>42</v>
      </c>
      <c r="K3414">
        <v>11.76</v>
      </c>
      <c r="L3414">
        <v>4</v>
      </c>
      <c r="M3414">
        <v>0</v>
      </c>
      <c r="N3414">
        <v>3.1751999999999998</v>
      </c>
      <c r="O3414">
        <f>(Table1[[#This Row],[Sales]]-Table1[[#This Row],[Profit]])/Table1[[#This Row],[Quantity]]</f>
        <v>2.1461999999999999</v>
      </c>
      <c r="P3414">
        <f>Table1[[#This Row],[Sales]]/Table1[[#This Row],[Quantity]]</f>
        <v>2.94</v>
      </c>
      <c r="Q3414" t="str">
        <f t="shared" si="106"/>
        <v>2022</v>
      </c>
      <c r="R3414" t="str">
        <f t="shared" si="107"/>
        <v>09</v>
      </c>
      <c r="S3414">
        <f>CEILING(Table1[[#This Row],[Month]]/3,1)</f>
        <v>3</v>
      </c>
      <c r="T3414" s="9">
        <f>(Table1[[#This Row],[Profit]]/Table1[[#This Row],[Sales]])</f>
        <v>0.26999999999999996</v>
      </c>
    </row>
    <row r="3415" spans="1:20" x14ac:dyDescent="0.25">
      <c r="A3415">
        <v>20220921</v>
      </c>
      <c r="B3415" s="1" t="s">
        <v>1016</v>
      </c>
      <c r="C3415" s="1" t="s">
        <v>25</v>
      </c>
      <c r="D3415" s="1" t="s">
        <v>77</v>
      </c>
      <c r="E3415" s="1" t="s">
        <v>27</v>
      </c>
      <c r="F3415" s="1" t="s">
        <v>28</v>
      </c>
      <c r="G3415" s="1" t="s">
        <v>630</v>
      </c>
      <c r="H3415" s="1" t="s">
        <v>55</v>
      </c>
      <c r="I3415" s="1" t="s">
        <v>30</v>
      </c>
      <c r="J3415" s="1" t="s">
        <v>50</v>
      </c>
      <c r="K3415">
        <v>77.52</v>
      </c>
      <c r="L3415">
        <v>2</v>
      </c>
      <c r="M3415">
        <v>0</v>
      </c>
      <c r="N3415">
        <v>37.9848</v>
      </c>
      <c r="O3415">
        <f>(Table1[[#This Row],[Sales]]-Table1[[#This Row],[Profit]])/Table1[[#This Row],[Quantity]]</f>
        <v>19.767599999999998</v>
      </c>
      <c r="P3415">
        <f>Table1[[#This Row],[Sales]]/Table1[[#This Row],[Quantity]]</f>
        <v>38.76</v>
      </c>
      <c r="Q3415" t="str">
        <f t="shared" si="106"/>
        <v>2022</v>
      </c>
      <c r="R3415" t="str">
        <f t="shared" si="107"/>
        <v>09</v>
      </c>
      <c r="S3415">
        <f>CEILING(Table1[[#This Row],[Month]]/3,1)</f>
        <v>3</v>
      </c>
      <c r="T3415" s="9">
        <f>(Table1[[#This Row],[Profit]]/Table1[[#This Row],[Sales]])</f>
        <v>0.49000000000000005</v>
      </c>
    </row>
    <row r="3416" spans="1:20" x14ac:dyDescent="0.25">
      <c r="A3416">
        <v>20220921</v>
      </c>
      <c r="B3416" s="1" t="s">
        <v>1016</v>
      </c>
      <c r="C3416" s="1" t="s">
        <v>25</v>
      </c>
      <c r="D3416" s="1" t="s">
        <v>77</v>
      </c>
      <c r="E3416" s="1" t="s">
        <v>27</v>
      </c>
      <c r="F3416" s="1" t="s">
        <v>28</v>
      </c>
      <c r="G3416" s="1" t="s">
        <v>630</v>
      </c>
      <c r="H3416" s="1" t="s">
        <v>55</v>
      </c>
      <c r="I3416" s="1" t="s">
        <v>30</v>
      </c>
      <c r="J3416" s="1" t="s">
        <v>36</v>
      </c>
      <c r="K3416">
        <v>48.64</v>
      </c>
      <c r="L3416">
        <v>2</v>
      </c>
      <c r="M3416">
        <v>0.2</v>
      </c>
      <c r="N3416">
        <v>15.808</v>
      </c>
      <c r="O3416">
        <f>(Table1[[#This Row],[Sales]]-Table1[[#This Row],[Profit]])/Table1[[#This Row],[Quantity]]</f>
        <v>16.416</v>
      </c>
      <c r="P3416">
        <f>Table1[[#This Row],[Sales]]/Table1[[#This Row],[Quantity]]</f>
        <v>24.32</v>
      </c>
      <c r="Q3416" t="str">
        <f t="shared" si="106"/>
        <v>2022</v>
      </c>
      <c r="R3416" t="str">
        <f t="shared" si="107"/>
        <v>09</v>
      </c>
      <c r="S3416">
        <f>CEILING(Table1[[#This Row],[Month]]/3,1)</f>
        <v>3</v>
      </c>
      <c r="T3416" s="9">
        <f>(Table1[[#This Row],[Profit]]/Table1[[#This Row],[Sales]])</f>
        <v>0.32500000000000001</v>
      </c>
    </row>
    <row r="3417" spans="1:20" x14ac:dyDescent="0.25">
      <c r="A3417">
        <v>20220903</v>
      </c>
      <c r="B3417" s="1" t="s">
        <v>464</v>
      </c>
      <c r="C3417" s="1" t="s">
        <v>65</v>
      </c>
      <c r="D3417" s="1" t="s">
        <v>66</v>
      </c>
      <c r="E3417" s="1" t="s">
        <v>17</v>
      </c>
      <c r="F3417" s="1" t="s">
        <v>67</v>
      </c>
      <c r="G3417" s="1" t="s">
        <v>135</v>
      </c>
      <c r="H3417" s="1" t="s">
        <v>75</v>
      </c>
      <c r="I3417" s="1" t="s">
        <v>21</v>
      </c>
      <c r="J3417" s="1" t="s">
        <v>136</v>
      </c>
      <c r="K3417">
        <v>1.81</v>
      </c>
      <c r="L3417">
        <v>1</v>
      </c>
      <c r="M3417">
        <v>0</v>
      </c>
      <c r="N3417">
        <v>0.65159999999999996</v>
      </c>
      <c r="O3417">
        <f>(Table1[[#This Row],[Sales]]-Table1[[#This Row],[Profit]])/Table1[[#This Row],[Quantity]]</f>
        <v>1.1584000000000001</v>
      </c>
      <c r="P3417">
        <f>Table1[[#This Row],[Sales]]/Table1[[#This Row],[Quantity]]</f>
        <v>1.81</v>
      </c>
      <c r="Q3417" t="str">
        <f t="shared" si="106"/>
        <v>2022</v>
      </c>
      <c r="R3417" t="str">
        <f t="shared" si="107"/>
        <v>09</v>
      </c>
      <c r="S3417">
        <f>CEILING(Table1[[#This Row],[Month]]/3,1)</f>
        <v>3</v>
      </c>
      <c r="T3417" s="9">
        <f>(Table1[[#This Row],[Profit]]/Table1[[#This Row],[Sales]])</f>
        <v>0.36</v>
      </c>
    </row>
    <row r="3418" spans="1:20" x14ac:dyDescent="0.25">
      <c r="A3418">
        <v>20220903</v>
      </c>
      <c r="B3418" s="1" t="s">
        <v>464</v>
      </c>
      <c r="C3418" s="1" t="s">
        <v>65</v>
      </c>
      <c r="D3418" s="1" t="s">
        <v>66</v>
      </c>
      <c r="E3418" s="1" t="s">
        <v>17</v>
      </c>
      <c r="F3418" s="1" t="s">
        <v>67</v>
      </c>
      <c r="G3418" s="1" t="s">
        <v>135</v>
      </c>
      <c r="H3418" s="1" t="s">
        <v>75</v>
      </c>
      <c r="I3418" s="1" t="s">
        <v>21</v>
      </c>
      <c r="J3418" s="1" t="s">
        <v>36</v>
      </c>
      <c r="K3418">
        <v>8.26</v>
      </c>
      <c r="L3418">
        <v>2</v>
      </c>
      <c r="M3418">
        <v>0</v>
      </c>
      <c r="N3418">
        <v>3.8822000000000001</v>
      </c>
      <c r="O3418">
        <f>(Table1[[#This Row],[Sales]]-Table1[[#This Row],[Profit]])/Table1[[#This Row],[Quantity]]</f>
        <v>2.1888999999999998</v>
      </c>
      <c r="P3418">
        <f>Table1[[#This Row],[Sales]]/Table1[[#This Row],[Quantity]]</f>
        <v>4.13</v>
      </c>
      <c r="Q3418" t="str">
        <f t="shared" si="106"/>
        <v>2022</v>
      </c>
      <c r="R3418" t="str">
        <f t="shared" si="107"/>
        <v>09</v>
      </c>
      <c r="S3418">
        <f>CEILING(Table1[[#This Row],[Month]]/3,1)</f>
        <v>3</v>
      </c>
      <c r="T3418" s="9">
        <f>(Table1[[#This Row],[Profit]]/Table1[[#This Row],[Sales]])</f>
        <v>0.47000000000000003</v>
      </c>
    </row>
    <row r="3419" spans="1:20" x14ac:dyDescent="0.25">
      <c r="A3419">
        <v>20210427</v>
      </c>
      <c r="B3419" s="1" t="s">
        <v>1087</v>
      </c>
      <c r="C3419" s="1" t="s">
        <v>195</v>
      </c>
      <c r="D3419" s="1" t="s">
        <v>196</v>
      </c>
      <c r="E3419" s="1" t="s">
        <v>17</v>
      </c>
      <c r="F3419" s="1" t="s">
        <v>197</v>
      </c>
      <c r="G3419" s="1" t="s">
        <v>115</v>
      </c>
      <c r="H3419" s="1" t="s">
        <v>55</v>
      </c>
      <c r="I3419" s="1" t="s">
        <v>63</v>
      </c>
      <c r="J3419" s="1" t="s">
        <v>44</v>
      </c>
      <c r="K3419">
        <v>43.56</v>
      </c>
      <c r="L3419">
        <v>5</v>
      </c>
      <c r="M3419">
        <v>0.2</v>
      </c>
      <c r="N3419">
        <v>3.2669999999999999</v>
      </c>
      <c r="O3419">
        <f>(Table1[[#This Row],[Sales]]-Table1[[#This Row],[Profit]])/Table1[[#This Row],[Quantity]]</f>
        <v>8.0586000000000002</v>
      </c>
      <c r="P3419">
        <f>Table1[[#This Row],[Sales]]/Table1[[#This Row],[Quantity]]</f>
        <v>8.7119999999999997</v>
      </c>
      <c r="Q3419" t="str">
        <f t="shared" si="106"/>
        <v>2021</v>
      </c>
      <c r="R3419" t="str">
        <f t="shared" si="107"/>
        <v>04</v>
      </c>
      <c r="S3419">
        <f>CEILING(Table1[[#This Row],[Month]]/3,1)</f>
        <v>2</v>
      </c>
      <c r="T3419" s="9">
        <f>(Table1[[#This Row],[Profit]]/Table1[[#This Row],[Sales]])</f>
        <v>7.4999999999999997E-2</v>
      </c>
    </row>
    <row r="3420" spans="1:20" x14ac:dyDescent="0.25">
      <c r="A3420">
        <v>20210427</v>
      </c>
      <c r="B3420" s="1" t="s">
        <v>1087</v>
      </c>
      <c r="C3420" s="1" t="s">
        <v>195</v>
      </c>
      <c r="D3420" s="1" t="s">
        <v>196</v>
      </c>
      <c r="E3420" s="1" t="s">
        <v>17</v>
      </c>
      <c r="F3420" s="1" t="s">
        <v>197</v>
      </c>
      <c r="G3420" s="1" t="s">
        <v>115</v>
      </c>
      <c r="H3420" s="1" t="s">
        <v>55</v>
      </c>
      <c r="I3420" s="1" t="s">
        <v>63</v>
      </c>
      <c r="J3420" s="1" t="s">
        <v>50</v>
      </c>
      <c r="K3420">
        <v>5.84</v>
      </c>
      <c r="L3420">
        <v>2</v>
      </c>
      <c r="M3420">
        <v>0.2</v>
      </c>
      <c r="N3420">
        <v>0.73</v>
      </c>
      <c r="O3420">
        <f>(Table1[[#This Row],[Sales]]-Table1[[#This Row],[Profit]])/Table1[[#This Row],[Quantity]]</f>
        <v>2.5549999999999997</v>
      </c>
      <c r="P3420">
        <f>Table1[[#This Row],[Sales]]/Table1[[#This Row],[Quantity]]</f>
        <v>2.92</v>
      </c>
      <c r="Q3420" t="str">
        <f t="shared" si="106"/>
        <v>2021</v>
      </c>
      <c r="R3420" t="str">
        <f t="shared" si="107"/>
        <v>04</v>
      </c>
      <c r="S3420">
        <f>CEILING(Table1[[#This Row],[Month]]/3,1)</f>
        <v>2</v>
      </c>
      <c r="T3420" s="9">
        <f>(Table1[[#This Row],[Profit]]/Table1[[#This Row],[Sales]])</f>
        <v>0.125</v>
      </c>
    </row>
    <row r="3421" spans="1:20" x14ac:dyDescent="0.25">
      <c r="A3421">
        <v>20210906</v>
      </c>
      <c r="B3421" s="1" t="s">
        <v>547</v>
      </c>
      <c r="C3421" s="1" t="s">
        <v>133</v>
      </c>
      <c r="D3421" s="1" t="s">
        <v>134</v>
      </c>
      <c r="E3421" s="1" t="s">
        <v>17</v>
      </c>
      <c r="F3421" s="1" t="s">
        <v>18</v>
      </c>
      <c r="G3421" s="1" t="s">
        <v>272</v>
      </c>
      <c r="H3421" s="1" t="s">
        <v>62</v>
      </c>
      <c r="I3421" s="1" t="s">
        <v>63</v>
      </c>
      <c r="J3421" s="1" t="s">
        <v>23</v>
      </c>
      <c r="K3421">
        <v>271.76400000000001</v>
      </c>
      <c r="L3421">
        <v>2</v>
      </c>
      <c r="M3421">
        <v>0.1</v>
      </c>
      <c r="N3421">
        <v>60.392000000000003</v>
      </c>
      <c r="O3421">
        <f>(Table1[[#This Row],[Sales]]-Table1[[#This Row],[Profit]])/Table1[[#This Row],[Quantity]]</f>
        <v>105.68600000000001</v>
      </c>
      <c r="P3421">
        <f>Table1[[#This Row],[Sales]]/Table1[[#This Row],[Quantity]]</f>
        <v>135.88200000000001</v>
      </c>
      <c r="Q3421" t="str">
        <f t="shared" si="106"/>
        <v>2021</v>
      </c>
      <c r="R3421" t="str">
        <f t="shared" si="107"/>
        <v>09</v>
      </c>
      <c r="S3421">
        <f>CEILING(Table1[[#This Row],[Month]]/3,1)</f>
        <v>3</v>
      </c>
      <c r="T3421" s="9">
        <f>(Table1[[#This Row],[Profit]]/Table1[[#This Row],[Sales]])</f>
        <v>0.22222222222222224</v>
      </c>
    </row>
    <row r="3422" spans="1:20" x14ac:dyDescent="0.25">
      <c r="A3422">
        <v>20220529</v>
      </c>
      <c r="B3422" s="1" t="s">
        <v>205</v>
      </c>
      <c r="C3422" s="1" t="s">
        <v>25</v>
      </c>
      <c r="D3422" s="1" t="s">
        <v>26</v>
      </c>
      <c r="E3422" s="1" t="s">
        <v>27</v>
      </c>
      <c r="F3422" s="1" t="s">
        <v>28</v>
      </c>
      <c r="G3422" s="1" t="s">
        <v>198</v>
      </c>
      <c r="H3422" s="1" t="s">
        <v>75</v>
      </c>
      <c r="I3422" s="1" t="s">
        <v>21</v>
      </c>
      <c r="J3422" s="1" t="s">
        <v>44</v>
      </c>
      <c r="K3422">
        <v>262.24</v>
      </c>
      <c r="L3422">
        <v>2</v>
      </c>
      <c r="M3422">
        <v>0</v>
      </c>
      <c r="N3422">
        <v>78.671999999999997</v>
      </c>
      <c r="O3422">
        <f>(Table1[[#This Row],[Sales]]-Table1[[#This Row],[Profit]])/Table1[[#This Row],[Quantity]]</f>
        <v>91.784000000000006</v>
      </c>
      <c r="P3422">
        <f>Table1[[#This Row],[Sales]]/Table1[[#This Row],[Quantity]]</f>
        <v>131.12</v>
      </c>
      <c r="Q3422" t="str">
        <f t="shared" si="106"/>
        <v>2022</v>
      </c>
      <c r="R3422" t="str">
        <f t="shared" si="107"/>
        <v>05</v>
      </c>
      <c r="S3422">
        <f>CEILING(Table1[[#This Row],[Month]]/3,1)</f>
        <v>2</v>
      </c>
      <c r="T3422" s="9">
        <f>(Table1[[#This Row],[Profit]]/Table1[[#This Row],[Sales]])</f>
        <v>0.3</v>
      </c>
    </row>
    <row r="3423" spans="1:20" x14ac:dyDescent="0.25">
      <c r="A3423">
        <v>20220529</v>
      </c>
      <c r="B3423" s="1" t="s">
        <v>205</v>
      </c>
      <c r="C3423" s="1" t="s">
        <v>25</v>
      </c>
      <c r="D3423" s="1" t="s">
        <v>26</v>
      </c>
      <c r="E3423" s="1" t="s">
        <v>27</v>
      </c>
      <c r="F3423" s="1" t="s">
        <v>28</v>
      </c>
      <c r="G3423" s="1" t="s">
        <v>198</v>
      </c>
      <c r="H3423" s="1" t="s">
        <v>75</v>
      </c>
      <c r="I3423" s="1" t="s">
        <v>21</v>
      </c>
      <c r="J3423" s="1" t="s">
        <v>50</v>
      </c>
      <c r="K3423">
        <v>182.72</v>
      </c>
      <c r="L3423">
        <v>8</v>
      </c>
      <c r="M3423">
        <v>0</v>
      </c>
      <c r="N3423">
        <v>84.051199999999994</v>
      </c>
      <c r="O3423">
        <f>(Table1[[#This Row],[Sales]]-Table1[[#This Row],[Profit]])/Table1[[#This Row],[Quantity]]</f>
        <v>12.333600000000001</v>
      </c>
      <c r="P3423">
        <f>Table1[[#This Row],[Sales]]/Table1[[#This Row],[Quantity]]</f>
        <v>22.84</v>
      </c>
      <c r="Q3423" t="str">
        <f t="shared" si="106"/>
        <v>2022</v>
      </c>
      <c r="R3423" t="str">
        <f t="shared" si="107"/>
        <v>05</v>
      </c>
      <c r="S3423">
        <f>CEILING(Table1[[#This Row],[Month]]/3,1)</f>
        <v>2</v>
      </c>
      <c r="T3423" s="9">
        <f>(Table1[[#This Row],[Profit]]/Table1[[#This Row],[Sales]])</f>
        <v>0.45999999999999996</v>
      </c>
    </row>
    <row r="3424" spans="1:20" x14ac:dyDescent="0.25">
      <c r="A3424">
        <v>20220529</v>
      </c>
      <c r="B3424" s="1" t="s">
        <v>205</v>
      </c>
      <c r="C3424" s="1" t="s">
        <v>25</v>
      </c>
      <c r="D3424" s="1" t="s">
        <v>26</v>
      </c>
      <c r="E3424" s="1" t="s">
        <v>27</v>
      </c>
      <c r="F3424" s="1" t="s">
        <v>28</v>
      </c>
      <c r="G3424" s="1" t="s">
        <v>198</v>
      </c>
      <c r="H3424" s="1" t="s">
        <v>75</v>
      </c>
      <c r="I3424" s="1" t="s">
        <v>21</v>
      </c>
      <c r="J3424" s="1" t="s">
        <v>94</v>
      </c>
      <c r="K3424">
        <v>131.6</v>
      </c>
      <c r="L3424">
        <v>7</v>
      </c>
      <c r="M3424">
        <v>0</v>
      </c>
      <c r="N3424">
        <v>7.8959999999999999</v>
      </c>
      <c r="O3424">
        <f>(Table1[[#This Row],[Sales]]-Table1[[#This Row],[Profit]])/Table1[[#This Row],[Quantity]]</f>
        <v>17.672000000000001</v>
      </c>
      <c r="P3424">
        <f>Table1[[#This Row],[Sales]]/Table1[[#This Row],[Quantity]]</f>
        <v>18.8</v>
      </c>
      <c r="Q3424" t="str">
        <f t="shared" si="106"/>
        <v>2022</v>
      </c>
      <c r="R3424" t="str">
        <f t="shared" si="107"/>
        <v>05</v>
      </c>
      <c r="S3424">
        <f>CEILING(Table1[[#This Row],[Month]]/3,1)</f>
        <v>2</v>
      </c>
      <c r="T3424" s="9">
        <f>(Table1[[#This Row],[Profit]]/Table1[[#This Row],[Sales]])</f>
        <v>6.0000000000000005E-2</v>
      </c>
    </row>
    <row r="3425" spans="1:20" x14ac:dyDescent="0.25">
      <c r="A3425">
        <v>20220529</v>
      </c>
      <c r="B3425" s="1" t="s">
        <v>205</v>
      </c>
      <c r="C3425" s="1" t="s">
        <v>25</v>
      </c>
      <c r="D3425" s="1" t="s">
        <v>26</v>
      </c>
      <c r="E3425" s="1" t="s">
        <v>27</v>
      </c>
      <c r="F3425" s="1" t="s">
        <v>28</v>
      </c>
      <c r="G3425" s="1" t="s">
        <v>198</v>
      </c>
      <c r="H3425" s="1" t="s">
        <v>75</v>
      </c>
      <c r="I3425" s="1" t="s">
        <v>21</v>
      </c>
      <c r="J3425" s="1" t="s">
        <v>36</v>
      </c>
      <c r="K3425">
        <v>22.72</v>
      </c>
      <c r="L3425">
        <v>4</v>
      </c>
      <c r="M3425">
        <v>0.2</v>
      </c>
      <c r="N3425">
        <v>7.3840000000000003</v>
      </c>
      <c r="O3425">
        <f>(Table1[[#This Row],[Sales]]-Table1[[#This Row],[Profit]])/Table1[[#This Row],[Quantity]]</f>
        <v>3.8339999999999996</v>
      </c>
      <c r="P3425">
        <f>Table1[[#This Row],[Sales]]/Table1[[#This Row],[Quantity]]</f>
        <v>5.68</v>
      </c>
      <c r="Q3425" t="str">
        <f t="shared" si="106"/>
        <v>2022</v>
      </c>
      <c r="R3425" t="str">
        <f t="shared" si="107"/>
        <v>05</v>
      </c>
      <c r="S3425">
        <f>CEILING(Table1[[#This Row],[Month]]/3,1)</f>
        <v>2</v>
      </c>
      <c r="T3425" s="9">
        <f>(Table1[[#This Row],[Profit]]/Table1[[#This Row],[Sales]])</f>
        <v>0.32500000000000001</v>
      </c>
    </row>
    <row r="3426" spans="1:20" x14ac:dyDescent="0.25">
      <c r="A3426">
        <v>20220529</v>
      </c>
      <c r="B3426" s="1" t="s">
        <v>205</v>
      </c>
      <c r="C3426" s="1" t="s">
        <v>25</v>
      </c>
      <c r="D3426" s="1" t="s">
        <v>26</v>
      </c>
      <c r="E3426" s="1" t="s">
        <v>27</v>
      </c>
      <c r="F3426" s="1" t="s">
        <v>28</v>
      </c>
      <c r="G3426" s="1" t="s">
        <v>198</v>
      </c>
      <c r="H3426" s="1" t="s">
        <v>75</v>
      </c>
      <c r="I3426" s="1" t="s">
        <v>21</v>
      </c>
      <c r="J3426" s="1" t="s">
        <v>265</v>
      </c>
      <c r="K3426">
        <v>558.4</v>
      </c>
      <c r="L3426">
        <v>2</v>
      </c>
      <c r="M3426">
        <v>0.2</v>
      </c>
      <c r="N3426">
        <v>41.88</v>
      </c>
      <c r="O3426">
        <f>(Table1[[#This Row],[Sales]]-Table1[[#This Row],[Profit]])/Table1[[#This Row],[Quantity]]</f>
        <v>258.26</v>
      </c>
      <c r="P3426">
        <f>Table1[[#This Row],[Sales]]/Table1[[#This Row],[Quantity]]</f>
        <v>279.2</v>
      </c>
      <c r="Q3426" t="str">
        <f t="shared" si="106"/>
        <v>2022</v>
      </c>
      <c r="R3426" t="str">
        <f t="shared" si="107"/>
        <v>05</v>
      </c>
      <c r="S3426">
        <f>CEILING(Table1[[#This Row],[Month]]/3,1)</f>
        <v>2</v>
      </c>
      <c r="T3426" s="9">
        <f>(Table1[[#This Row],[Profit]]/Table1[[#This Row],[Sales]])</f>
        <v>7.5000000000000011E-2</v>
      </c>
    </row>
    <row r="3427" spans="1:20" x14ac:dyDescent="0.25">
      <c r="A3427">
        <v>20210924</v>
      </c>
      <c r="B3427" s="1" t="s">
        <v>702</v>
      </c>
      <c r="C3427" s="1" t="s">
        <v>206</v>
      </c>
      <c r="D3427" s="1" t="s">
        <v>1120</v>
      </c>
      <c r="E3427" s="1" t="s">
        <v>17</v>
      </c>
      <c r="F3427" s="1" t="s">
        <v>34</v>
      </c>
      <c r="G3427" s="1" t="s">
        <v>523</v>
      </c>
      <c r="H3427" s="1" t="s">
        <v>55</v>
      </c>
      <c r="I3427" s="1" t="s">
        <v>63</v>
      </c>
      <c r="J3427" s="1" t="s">
        <v>36</v>
      </c>
      <c r="K3427">
        <v>15.24</v>
      </c>
      <c r="L3427">
        <v>4</v>
      </c>
      <c r="M3427">
        <v>0</v>
      </c>
      <c r="N3427">
        <v>6.8579999999999997</v>
      </c>
      <c r="O3427">
        <f>(Table1[[#This Row],[Sales]]-Table1[[#This Row],[Profit]])/Table1[[#This Row],[Quantity]]</f>
        <v>2.0955000000000004</v>
      </c>
      <c r="P3427">
        <f>Table1[[#This Row],[Sales]]/Table1[[#This Row],[Quantity]]</f>
        <v>3.81</v>
      </c>
      <c r="Q3427" t="str">
        <f t="shared" si="106"/>
        <v>2021</v>
      </c>
      <c r="R3427" t="str">
        <f t="shared" si="107"/>
        <v>09</v>
      </c>
      <c r="S3427">
        <f>CEILING(Table1[[#This Row],[Month]]/3,1)</f>
        <v>3</v>
      </c>
      <c r="T3427" s="9">
        <f>(Table1[[#This Row],[Profit]]/Table1[[#This Row],[Sales]])</f>
        <v>0.44999999999999996</v>
      </c>
    </row>
    <row r="3428" spans="1:20" x14ac:dyDescent="0.25">
      <c r="A3428">
        <v>20210924</v>
      </c>
      <c r="B3428" s="1" t="s">
        <v>702</v>
      </c>
      <c r="C3428" s="1" t="s">
        <v>206</v>
      </c>
      <c r="D3428" s="1" t="s">
        <v>1120</v>
      </c>
      <c r="E3428" s="1" t="s">
        <v>17</v>
      </c>
      <c r="F3428" s="1" t="s">
        <v>34</v>
      </c>
      <c r="G3428" s="1" t="s">
        <v>523</v>
      </c>
      <c r="H3428" s="1" t="s">
        <v>55</v>
      </c>
      <c r="I3428" s="1" t="s">
        <v>63</v>
      </c>
      <c r="J3428" s="1" t="s">
        <v>23</v>
      </c>
      <c r="K3428">
        <v>1408.1</v>
      </c>
      <c r="L3428">
        <v>10</v>
      </c>
      <c r="M3428">
        <v>0</v>
      </c>
      <c r="N3428">
        <v>394.26799999999997</v>
      </c>
      <c r="O3428">
        <f>(Table1[[#This Row],[Sales]]-Table1[[#This Row],[Profit]])/Table1[[#This Row],[Quantity]]</f>
        <v>101.38319999999999</v>
      </c>
      <c r="P3428">
        <f>Table1[[#This Row],[Sales]]/Table1[[#This Row],[Quantity]]</f>
        <v>140.81</v>
      </c>
      <c r="Q3428" t="str">
        <f t="shared" si="106"/>
        <v>2021</v>
      </c>
      <c r="R3428" t="str">
        <f t="shared" si="107"/>
        <v>09</v>
      </c>
      <c r="S3428">
        <f>CEILING(Table1[[#This Row],[Month]]/3,1)</f>
        <v>3</v>
      </c>
      <c r="T3428" s="9">
        <f>(Table1[[#This Row],[Profit]]/Table1[[#This Row],[Sales]])</f>
        <v>0.27999999999999997</v>
      </c>
    </row>
    <row r="3429" spans="1:20" x14ac:dyDescent="0.25">
      <c r="A3429">
        <v>20230704</v>
      </c>
      <c r="B3429" s="1" t="s">
        <v>802</v>
      </c>
      <c r="C3429" s="1" t="s">
        <v>209</v>
      </c>
      <c r="D3429" s="1" t="s">
        <v>558</v>
      </c>
      <c r="E3429" s="1" t="s">
        <v>27</v>
      </c>
      <c r="F3429" s="1" t="s">
        <v>82</v>
      </c>
      <c r="G3429" s="1" t="s">
        <v>232</v>
      </c>
      <c r="H3429" s="1" t="s">
        <v>40</v>
      </c>
      <c r="I3429" s="1" t="s">
        <v>63</v>
      </c>
      <c r="J3429" s="1" t="s">
        <v>50</v>
      </c>
      <c r="K3429">
        <v>32.896000000000001</v>
      </c>
      <c r="L3429">
        <v>4</v>
      </c>
      <c r="M3429">
        <v>0.2</v>
      </c>
      <c r="N3429">
        <v>11.102399999999999</v>
      </c>
      <c r="O3429">
        <f>(Table1[[#This Row],[Sales]]-Table1[[#This Row],[Profit]])/Table1[[#This Row],[Quantity]]</f>
        <v>5.4484000000000004</v>
      </c>
      <c r="P3429">
        <f>Table1[[#This Row],[Sales]]/Table1[[#This Row],[Quantity]]</f>
        <v>8.2240000000000002</v>
      </c>
      <c r="Q3429" t="str">
        <f t="shared" si="106"/>
        <v>2023</v>
      </c>
      <c r="R3429" t="str">
        <f t="shared" si="107"/>
        <v>07</v>
      </c>
      <c r="S3429">
        <f>CEILING(Table1[[#This Row],[Month]]/3,1)</f>
        <v>3</v>
      </c>
      <c r="T3429" s="9">
        <f>(Table1[[#This Row],[Profit]]/Table1[[#This Row],[Sales]])</f>
        <v>0.33749999999999997</v>
      </c>
    </row>
    <row r="3430" spans="1:20" x14ac:dyDescent="0.25">
      <c r="A3430">
        <v>20230704</v>
      </c>
      <c r="B3430" s="1" t="s">
        <v>802</v>
      </c>
      <c r="C3430" s="1" t="s">
        <v>209</v>
      </c>
      <c r="D3430" s="1" t="s">
        <v>558</v>
      </c>
      <c r="E3430" s="1" t="s">
        <v>27</v>
      </c>
      <c r="F3430" s="1" t="s">
        <v>82</v>
      </c>
      <c r="G3430" s="1" t="s">
        <v>232</v>
      </c>
      <c r="H3430" s="1" t="s">
        <v>40</v>
      </c>
      <c r="I3430" s="1" t="s">
        <v>63</v>
      </c>
      <c r="J3430" s="1" t="s">
        <v>36</v>
      </c>
      <c r="K3430">
        <v>215.148</v>
      </c>
      <c r="L3430">
        <v>2</v>
      </c>
      <c r="M3430">
        <v>0.4</v>
      </c>
      <c r="N3430">
        <v>-103.98820000000001</v>
      </c>
      <c r="O3430">
        <f>(Table1[[#This Row],[Sales]]-Table1[[#This Row],[Profit]])/Table1[[#This Row],[Quantity]]</f>
        <v>159.56810000000002</v>
      </c>
      <c r="P3430">
        <f>Table1[[#This Row],[Sales]]/Table1[[#This Row],[Quantity]]</f>
        <v>107.574</v>
      </c>
      <c r="Q3430" t="str">
        <f t="shared" si="106"/>
        <v>2023</v>
      </c>
      <c r="R3430" t="str">
        <f t="shared" si="107"/>
        <v>07</v>
      </c>
      <c r="S3430">
        <f>CEILING(Table1[[#This Row],[Month]]/3,1)</f>
        <v>3</v>
      </c>
      <c r="T3430" s="9">
        <f>(Table1[[#This Row],[Profit]]/Table1[[#This Row],[Sales]])</f>
        <v>-0.48333333333333339</v>
      </c>
    </row>
    <row r="3431" spans="1:20" x14ac:dyDescent="0.25">
      <c r="A3431">
        <v>20230704</v>
      </c>
      <c r="B3431" s="1" t="s">
        <v>802</v>
      </c>
      <c r="C3431" s="1" t="s">
        <v>209</v>
      </c>
      <c r="D3431" s="1" t="s">
        <v>558</v>
      </c>
      <c r="E3431" s="1" t="s">
        <v>27</v>
      </c>
      <c r="F3431" s="1" t="s">
        <v>82</v>
      </c>
      <c r="G3431" s="1" t="s">
        <v>232</v>
      </c>
      <c r="H3431" s="1" t="s">
        <v>40</v>
      </c>
      <c r="I3431" s="1" t="s">
        <v>63</v>
      </c>
      <c r="J3431" s="1" t="s">
        <v>50</v>
      </c>
      <c r="K3431">
        <v>30.96</v>
      </c>
      <c r="L3431">
        <v>6</v>
      </c>
      <c r="M3431">
        <v>0.2</v>
      </c>
      <c r="N3431">
        <v>11.223000000000001</v>
      </c>
      <c r="O3431">
        <f>(Table1[[#This Row],[Sales]]-Table1[[#This Row],[Profit]])/Table1[[#This Row],[Quantity]]</f>
        <v>3.2895000000000003</v>
      </c>
      <c r="P3431">
        <f>Table1[[#This Row],[Sales]]/Table1[[#This Row],[Quantity]]</f>
        <v>5.16</v>
      </c>
      <c r="Q3431" t="str">
        <f t="shared" si="106"/>
        <v>2023</v>
      </c>
      <c r="R3431" t="str">
        <f t="shared" si="107"/>
        <v>07</v>
      </c>
      <c r="S3431">
        <f>CEILING(Table1[[#This Row],[Month]]/3,1)</f>
        <v>3</v>
      </c>
      <c r="T3431" s="9">
        <f>(Table1[[#This Row],[Profit]]/Table1[[#This Row],[Sales]])</f>
        <v>0.36249999999999999</v>
      </c>
    </row>
    <row r="3432" spans="1:20" x14ac:dyDescent="0.25">
      <c r="A3432">
        <v>20231209</v>
      </c>
      <c r="B3432" s="1" t="s">
        <v>419</v>
      </c>
      <c r="C3432" s="1" t="s">
        <v>25</v>
      </c>
      <c r="D3432" s="1" t="s">
        <v>342</v>
      </c>
      <c r="E3432" s="1" t="s">
        <v>27</v>
      </c>
      <c r="F3432" s="1" t="s">
        <v>28</v>
      </c>
      <c r="G3432" s="1" t="s">
        <v>356</v>
      </c>
      <c r="H3432" s="1" t="s">
        <v>55</v>
      </c>
      <c r="I3432" s="1" t="s">
        <v>21</v>
      </c>
      <c r="J3432" s="1" t="s">
        <v>37</v>
      </c>
      <c r="K3432">
        <v>29.79</v>
      </c>
      <c r="L3432">
        <v>3</v>
      </c>
      <c r="M3432">
        <v>0</v>
      </c>
      <c r="N3432">
        <v>8.6390999999999991</v>
      </c>
      <c r="O3432">
        <f>(Table1[[#This Row],[Sales]]-Table1[[#This Row],[Profit]])/Table1[[#This Row],[Quantity]]</f>
        <v>7.0503</v>
      </c>
      <c r="P3432">
        <f>Table1[[#This Row],[Sales]]/Table1[[#This Row],[Quantity]]</f>
        <v>9.93</v>
      </c>
      <c r="Q3432" t="str">
        <f t="shared" si="106"/>
        <v>2023</v>
      </c>
      <c r="R3432" t="str">
        <f t="shared" si="107"/>
        <v>12</v>
      </c>
      <c r="S3432">
        <f>CEILING(Table1[[#This Row],[Month]]/3,1)</f>
        <v>4</v>
      </c>
      <c r="T3432" s="9">
        <f>(Table1[[#This Row],[Profit]]/Table1[[#This Row],[Sales]])</f>
        <v>0.28999999999999998</v>
      </c>
    </row>
    <row r="3433" spans="1:20" x14ac:dyDescent="0.25">
      <c r="A3433">
        <v>20231209</v>
      </c>
      <c r="B3433" s="1" t="s">
        <v>419</v>
      </c>
      <c r="C3433" s="1" t="s">
        <v>25</v>
      </c>
      <c r="D3433" s="1" t="s">
        <v>342</v>
      </c>
      <c r="E3433" s="1" t="s">
        <v>27</v>
      </c>
      <c r="F3433" s="1" t="s">
        <v>28</v>
      </c>
      <c r="G3433" s="1" t="s">
        <v>356</v>
      </c>
      <c r="H3433" s="1" t="s">
        <v>55</v>
      </c>
      <c r="I3433" s="1" t="s">
        <v>21</v>
      </c>
      <c r="J3433" s="1" t="s">
        <v>41</v>
      </c>
      <c r="K3433">
        <v>128.9</v>
      </c>
      <c r="L3433">
        <v>2</v>
      </c>
      <c r="M3433">
        <v>0</v>
      </c>
      <c r="N3433">
        <v>15.468</v>
      </c>
      <c r="O3433">
        <f>(Table1[[#This Row],[Sales]]-Table1[[#This Row],[Profit]])/Table1[[#This Row],[Quantity]]</f>
        <v>56.716000000000001</v>
      </c>
      <c r="P3433">
        <f>Table1[[#This Row],[Sales]]/Table1[[#This Row],[Quantity]]</f>
        <v>64.45</v>
      </c>
      <c r="Q3433" t="str">
        <f t="shared" si="106"/>
        <v>2023</v>
      </c>
      <c r="R3433" t="str">
        <f t="shared" si="107"/>
        <v>12</v>
      </c>
      <c r="S3433">
        <f>CEILING(Table1[[#This Row],[Month]]/3,1)</f>
        <v>4</v>
      </c>
      <c r="T3433" s="9">
        <f>(Table1[[#This Row],[Profit]]/Table1[[#This Row],[Sales]])</f>
        <v>0.12</v>
      </c>
    </row>
    <row r="3434" spans="1:20" x14ac:dyDescent="0.25">
      <c r="A3434">
        <v>20231209</v>
      </c>
      <c r="B3434" s="1" t="s">
        <v>419</v>
      </c>
      <c r="C3434" s="1" t="s">
        <v>25</v>
      </c>
      <c r="D3434" s="1" t="s">
        <v>342</v>
      </c>
      <c r="E3434" s="1" t="s">
        <v>27</v>
      </c>
      <c r="F3434" s="1" t="s">
        <v>28</v>
      </c>
      <c r="G3434" s="1" t="s">
        <v>356</v>
      </c>
      <c r="H3434" s="1" t="s">
        <v>55</v>
      </c>
      <c r="I3434" s="1" t="s">
        <v>21</v>
      </c>
      <c r="J3434" s="1" t="s">
        <v>50</v>
      </c>
      <c r="K3434">
        <v>60.12</v>
      </c>
      <c r="L3434">
        <v>9</v>
      </c>
      <c r="M3434">
        <v>0</v>
      </c>
      <c r="N3434">
        <v>28.857600000000001</v>
      </c>
      <c r="O3434">
        <f>(Table1[[#This Row],[Sales]]-Table1[[#This Row],[Profit]])/Table1[[#This Row],[Quantity]]</f>
        <v>3.4735999999999994</v>
      </c>
      <c r="P3434">
        <f>Table1[[#This Row],[Sales]]/Table1[[#This Row],[Quantity]]</f>
        <v>6.68</v>
      </c>
      <c r="Q3434" t="str">
        <f t="shared" si="106"/>
        <v>2023</v>
      </c>
      <c r="R3434" t="str">
        <f t="shared" si="107"/>
        <v>12</v>
      </c>
      <c r="S3434">
        <f>CEILING(Table1[[#This Row],[Month]]/3,1)</f>
        <v>4</v>
      </c>
      <c r="T3434" s="9">
        <f>(Table1[[#This Row],[Profit]]/Table1[[#This Row],[Sales]])</f>
        <v>0.48000000000000004</v>
      </c>
    </row>
    <row r="3435" spans="1:20" x14ac:dyDescent="0.25">
      <c r="A3435">
        <v>20231206</v>
      </c>
      <c r="B3435" s="1" t="s">
        <v>569</v>
      </c>
      <c r="C3435" s="1" t="s">
        <v>52</v>
      </c>
      <c r="D3435" s="1" t="s">
        <v>853</v>
      </c>
      <c r="E3435" s="1" t="s">
        <v>27</v>
      </c>
      <c r="F3435" s="1" t="s">
        <v>28</v>
      </c>
      <c r="G3435" s="1" t="s">
        <v>96</v>
      </c>
      <c r="H3435" s="1" t="s">
        <v>55</v>
      </c>
      <c r="I3435" s="1" t="s">
        <v>21</v>
      </c>
      <c r="J3435" s="1" t="s">
        <v>36</v>
      </c>
      <c r="K3435">
        <v>24.815999999999999</v>
      </c>
      <c r="L3435">
        <v>3</v>
      </c>
      <c r="M3435">
        <v>0.2</v>
      </c>
      <c r="N3435">
        <v>8.3754000000000008</v>
      </c>
      <c r="O3435">
        <f>(Table1[[#This Row],[Sales]]-Table1[[#This Row],[Profit]])/Table1[[#This Row],[Quantity]]</f>
        <v>5.4801999999999991</v>
      </c>
      <c r="P3435">
        <f>Table1[[#This Row],[Sales]]/Table1[[#This Row],[Quantity]]</f>
        <v>8.2720000000000002</v>
      </c>
      <c r="Q3435" t="str">
        <f t="shared" si="106"/>
        <v>2023</v>
      </c>
      <c r="R3435" t="str">
        <f t="shared" si="107"/>
        <v>12</v>
      </c>
      <c r="S3435">
        <f>CEILING(Table1[[#This Row],[Month]]/3,1)</f>
        <v>4</v>
      </c>
      <c r="T3435" s="9">
        <f>(Table1[[#This Row],[Profit]]/Table1[[#This Row],[Sales]])</f>
        <v>0.33750000000000002</v>
      </c>
    </row>
    <row r="3436" spans="1:20" x14ac:dyDescent="0.25">
      <c r="A3436">
        <v>20231206</v>
      </c>
      <c r="B3436" s="1" t="s">
        <v>569</v>
      </c>
      <c r="C3436" s="1" t="s">
        <v>52</v>
      </c>
      <c r="D3436" s="1" t="s">
        <v>853</v>
      </c>
      <c r="E3436" s="1" t="s">
        <v>27</v>
      </c>
      <c r="F3436" s="1" t="s">
        <v>28</v>
      </c>
      <c r="G3436" s="1" t="s">
        <v>96</v>
      </c>
      <c r="H3436" s="1" t="s">
        <v>55</v>
      </c>
      <c r="I3436" s="1" t="s">
        <v>21</v>
      </c>
      <c r="J3436" s="1" t="s">
        <v>36</v>
      </c>
      <c r="K3436">
        <v>14.976000000000001</v>
      </c>
      <c r="L3436">
        <v>6</v>
      </c>
      <c r="M3436">
        <v>0.2</v>
      </c>
      <c r="N3436">
        <v>5.4287999999999998</v>
      </c>
      <c r="O3436">
        <f>(Table1[[#This Row],[Sales]]-Table1[[#This Row],[Profit]])/Table1[[#This Row],[Quantity]]</f>
        <v>1.5911999999999999</v>
      </c>
      <c r="P3436">
        <f>Table1[[#This Row],[Sales]]/Table1[[#This Row],[Quantity]]</f>
        <v>2.496</v>
      </c>
      <c r="Q3436" t="str">
        <f t="shared" si="106"/>
        <v>2023</v>
      </c>
      <c r="R3436" t="str">
        <f t="shared" si="107"/>
        <v>12</v>
      </c>
      <c r="S3436">
        <f>CEILING(Table1[[#This Row],[Month]]/3,1)</f>
        <v>4</v>
      </c>
      <c r="T3436" s="9">
        <f>(Table1[[#This Row],[Profit]]/Table1[[#This Row],[Sales]])</f>
        <v>0.36249999999999999</v>
      </c>
    </row>
    <row r="3437" spans="1:20" x14ac:dyDescent="0.25">
      <c r="A3437">
        <v>20210927</v>
      </c>
      <c r="B3437" s="1" t="s">
        <v>729</v>
      </c>
      <c r="C3437" s="1" t="s">
        <v>108</v>
      </c>
      <c r="D3437" s="1" t="s">
        <v>143</v>
      </c>
      <c r="E3437" s="1" t="s">
        <v>59</v>
      </c>
      <c r="F3437" s="1" t="s">
        <v>110</v>
      </c>
      <c r="G3437" s="1" t="s">
        <v>327</v>
      </c>
      <c r="H3437" s="1" t="s">
        <v>40</v>
      </c>
      <c r="I3437" s="1" t="s">
        <v>21</v>
      </c>
      <c r="J3437" s="1" t="s">
        <v>36</v>
      </c>
      <c r="K3437">
        <v>15.08</v>
      </c>
      <c r="L3437">
        <v>2</v>
      </c>
      <c r="M3437">
        <v>0.8</v>
      </c>
      <c r="N3437">
        <v>-22.62</v>
      </c>
      <c r="O3437">
        <f>(Table1[[#This Row],[Sales]]-Table1[[#This Row],[Profit]])/Table1[[#This Row],[Quantity]]</f>
        <v>18.850000000000001</v>
      </c>
      <c r="P3437">
        <f>Table1[[#This Row],[Sales]]/Table1[[#This Row],[Quantity]]</f>
        <v>7.54</v>
      </c>
      <c r="Q3437" t="str">
        <f t="shared" si="106"/>
        <v>2021</v>
      </c>
      <c r="R3437" t="str">
        <f t="shared" si="107"/>
        <v>09</v>
      </c>
      <c r="S3437">
        <f>CEILING(Table1[[#This Row],[Month]]/3,1)</f>
        <v>3</v>
      </c>
      <c r="T3437" s="9">
        <f>(Table1[[#This Row],[Profit]]/Table1[[#This Row],[Sales]])</f>
        <v>-1.5</v>
      </c>
    </row>
    <row r="3438" spans="1:20" x14ac:dyDescent="0.25">
      <c r="A3438">
        <v>20210927</v>
      </c>
      <c r="B3438" s="1" t="s">
        <v>729</v>
      </c>
      <c r="C3438" s="1" t="s">
        <v>108</v>
      </c>
      <c r="D3438" s="1" t="s">
        <v>143</v>
      </c>
      <c r="E3438" s="1" t="s">
        <v>59</v>
      </c>
      <c r="F3438" s="1" t="s">
        <v>110</v>
      </c>
      <c r="G3438" s="1" t="s">
        <v>327</v>
      </c>
      <c r="H3438" s="1" t="s">
        <v>40</v>
      </c>
      <c r="I3438" s="1" t="s">
        <v>21</v>
      </c>
      <c r="J3438" s="1" t="s">
        <v>41</v>
      </c>
      <c r="K3438">
        <v>24.288</v>
      </c>
      <c r="L3438">
        <v>3</v>
      </c>
      <c r="M3438">
        <v>0.6</v>
      </c>
      <c r="N3438">
        <v>-12.751200000000001</v>
      </c>
      <c r="O3438">
        <f>(Table1[[#This Row],[Sales]]-Table1[[#This Row],[Profit]])/Table1[[#This Row],[Quantity]]</f>
        <v>12.346400000000001</v>
      </c>
      <c r="P3438">
        <f>Table1[[#This Row],[Sales]]/Table1[[#This Row],[Quantity]]</f>
        <v>8.0960000000000001</v>
      </c>
      <c r="Q3438" t="str">
        <f t="shared" si="106"/>
        <v>2021</v>
      </c>
      <c r="R3438" t="str">
        <f t="shared" si="107"/>
        <v>09</v>
      </c>
      <c r="S3438">
        <f>CEILING(Table1[[#This Row],[Month]]/3,1)</f>
        <v>3</v>
      </c>
      <c r="T3438" s="9">
        <f>(Table1[[#This Row],[Profit]]/Table1[[#This Row],[Sales]])</f>
        <v>-0.52500000000000002</v>
      </c>
    </row>
    <row r="3439" spans="1:20" x14ac:dyDescent="0.25">
      <c r="A3439">
        <v>20231031</v>
      </c>
      <c r="B3439" s="1" t="s">
        <v>692</v>
      </c>
      <c r="C3439" s="1" t="s">
        <v>57</v>
      </c>
      <c r="D3439" s="1" t="s">
        <v>103</v>
      </c>
      <c r="E3439" s="1" t="s">
        <v>59</v>
      </c>
      <c r="F3439" s="1" t="s">
        <v>60</v>
      </c>
      <c r="G3439" s="1" t="s">
        <v>83</v>
      </c>
      <c r="H3439" s="1" t="s">
        <v>75</v>
      </c>
      <c r="I3439" s="1" t="s">
        <v>21</v>
      </c>
      <c r="J3439" s="1" t="s">
        <v>41</v>
      </c>
      <c r="K3439">
        <v>16.192</v>
      </c>
      <c r="L3439">
        <v>2</v>
      </c>
      <c r="M3439">
        <v>0.6</v>
      </c>
      <c r="N3439">
        <v>-8.5007999999999999</v>
      </c>
      <c r="O3439">
        <f>(Table1[[#This Row],[Sales]]-Table1[[#This Row],[Profit]])/Table1[[#This Row],[Quantity]]</f>
        <v>12.346399999999999</v>
      </c>
      <c r="P3439">
        <f>Table1[[#This Row],[Sales]]/Table1[[#This Row],[Quantity]]</f>
        <v>8.0960000000000001</v>
      </c>
      <c r="Q3439" t="str">
        <f t="shared" si="106"/>
        <v>2023</v>
      </c>
      <c r="R3439" t="str">
        <f t="shared" si="107"/>
        <v>10</v>
      </c>
      <c r="S3439">
        <f>CEILING(Table1[[#This Row],[Month]]/3,1)</f>
        <v>4</v>
      </c>
      <c r="T3439" s="9">
        <f>(Table1[[#This Row],[Profit]]/Table1[[#This Row],[Sales]])</f>
        <v>-0.52500000000000002</v>
      </c>
    </row>
    <row r="3440" spans="1:20" x14ac:dyDescent="0.25">
      <c r="A3440">
        <v>20231031</v>
      </c>
      <c r="B3440" s="1" t="s">
        <v>692</v>
      </c>
      <c r="C3440" s="1" t="s">
        <v>57</v>
      </c>
      <c r="D3440" s="1" t="s">
        <v>103</v>
      </c>
      <c r="E3440" s="1" t="s">
        <v>59</v>
      </c>
      <c r="F3440" s="1" t="s">
        <v>60</v>
      </c>
      <c r="G3440" s="1" t="s">
        <v>83</v>
      </c>
      <c r="H3440" s="1" t="s">
        <v>75</v>
      </c>
      <c r="I3440" s="1" t="s">
        <v>21</v>
      </c>
      <c r="J3440" s="1" t="s">
        <v>36</v>
      </c>
      <c r="K3440">
        <v>251.006</v>
      </c>
      <c r="L3440">
        <v>2</v>
      </c>
      <c r="M3440">
        <v>0.3</v>
      </c>
      <c r="N3440">
        <v>-68.130200000000002</v>
      </c>
      <c r="O3440">
        <f>(Table1[[#This Row],[Sales]]-Table1[[#This Row],[Profit]])/Table1[[#This Row],[Quantity]]</f>
        <v>159.56810000000002</v>
      </c>
      <c r="P3440">
        <f>Table1[[#This Row],[Sales]]/Table1[[#This Row],[Quantity]]</f>
        <v>125.503</v>
      </c>
      <c r="Q3440" t="str">
        <f t="shared" si="106"/>
        <v>2023</v>
      </c>
      <c r="R3440" t="str">
        <f t="shared" si="107"/>
        <v>10</v>
      </c>
      <c r="S3440">
        <f>CEILING(Table1[[#This Row],[Month]]/3,1)</f>
        <v>4</v>
      </c>
      <c r="T3440" s="9">
        <f>(Table1[[#This Row],[Profit]]/Table1[[#This Row],[Sales]])</f>
        <v>-0.27142857142857146</v>
      </c>
    </row>
    <row r="3441" spans="1:20" x14ac:dyDescent="0.25">
      <c r="A3441">
        <v>20231031</v>
      </c>
      <c r="B3441" s="1" t="s">
        <v>692</v>
      </c>
      <c r="C3441" s="1" t="s">
        <v>57</v>
      </c>
      <c r="D3441" s="1" t="s">
        <v>103</v>
      </c>
      <c r="E3441" s="1" t="s">
        <v>59</v>
      </c>
      <c r="F3441" s="1" t="s">
        <v>60</v>
      </c>
      <c r="G3441" s="1" t="s">
        <v>83</v>
      </c>
      <c r="H3441" s="1" t="s">
        <v>75</v>
      </c>
      <c r="I3441" s="1" t="s">
        <v>21</v>
      </c>
      <c r="J3441" s="1" t="s">
        <v>37</v>
      </c>
      <c r="K3441">
        <v>54.192</v>
      </c>
      <c r="L3441">
        <v>6</v>
      </c>
      <c r="M3441">
        <v>0.2</v>
      </c>
      <c r="N3441">
        <v>4.0644</v>
      </c>
      <c r="O3441">
        <f>(Table1[[#This Row],[Sales]]-Table1[[#This Row],[Profit]])/Table1[[#This Row],[Quantity]]</f>
        <v>8.3545999999999996</v>
      </c>
      <c r="P3441">
        <f>Table1[[#This Row],[Sales]]/Table1[[#This Row],[Quantity]]</f>
        <v>9.032</v>
      </c>
      <c r="Q3441" t="str">
        <f t="shared" si="106"/>
        <v>2023</v>
      </c>
      <c r="R3441" t="str">
        <f t="shared" si="107"/>
        <v>10</v>
      </c>
      <c r="S3441">
        <f>CEILING(Table1[[#This Row],[Month]]/3,1)</f>
        <v>4</v>
      </c>
      <c r="T3441" s="9">
        <f>(Table1[[#This Row],[Profit]]/Table1[[#This Row],[Sales]])</f>
        <v>7.4999999999999997E-2</v>
      </c>
    </row>
    <row r="3442" spans="1:20" x14ac:dyDescent="0.25">
      <c r="A3442">
        <v>20211129</v>
      </c>
      <c r="B3442" s="1" t="s">
        <v>588</v>
      </c>
      <c r="C3442" s="1" t="s">
        <v>25</v>
      </c>
      <c r="D3442" s="1" t="s">
        <v>77</v>
      </c>
      <c r="E3442" s="1" t="s">
        <v>27</v>
      </c>
      <c r="F3442" s="1" t="s">
        <v>28</v>
      </c>
      <c r="G3442" s="1" t="s">
        <v>228</v>
      </c>
      <c r="H3442" s="1" t="s">
        <v>75</v>
      </c>
      <c r="I3442" s="1" t="s">
        <v>63</v>
      </c>
      <c r="J3442" s="1" t="s">
        <v>36</v>
      </c>
      <c r="K3442">
        <v>4.3040000000000003</v>
      </c>
      <c r="L3442">
        <v>1</v>
      </c>
      <c r="M3442">
        <v>0.2</v>
      </c>
      <c r="N3442">
        <v>1.5602</v>
      </c>
      <c r="O3442">
        <f>(Table1[[#This Row],[Sales]]-Table1[[#This Row],[Profit]])/Table1[[#This Row],[Quantity]]</f>
        <v>2.7438000000000002</v>
      </c>
      <c r="P3442">
        <f>Table1[[#This Row],[Sales]]/Table1[[#This Row],[Quantity]]</f>
        <v>4.3040000000000003</v>
      </c>
      <c r="Q3442" t="str">
        <f t="shared" si="106"/>
        <v>2021</v>
      </c>
      <c r="R3442" t="str">
        <f t="shared" si="107"/>
        <v>11</v>
      </c>
      <c r="S3442">
        <f>CEILING(Table1[[#This Row],[Month]]/3,1)</f>
        <v>4</v>
      </c>
      <c r="T3442" s="9">
        <f>(Table1[[#This Row],[Profit]]/Table1[[#This Row],[Sales]])</f>
        <v>0.36249999999999999</v>
      </c>
    </row>
    <row r="3443" spans="1:20" x14ac:dyDescent="0.25">
      <c r="A3443">
        <v>20200311</v>
      </c>
      <c r="B3443" s="1" t="s">
        <v>943</v>
      </c>
      <c r="C3443" s="1" t="s">
        <v>133</v>
      </c>
      <c r="D3443" s="1" t="s">
        <v>134</v>
      </c>
      <c r="E3443" s="1" t="s">
        <v>17</v>
      </c>
      <c r="F3443" s="1" t="s">
        <v>18</v>
      </c>
      <c r="G3443" s="1" t="s">
        <v>286</v>
      </c>
      <c r="H3443" s="1" t="s">
        <v>40</v>
      </c>
      <c r="I3443" s="1" t="s">
        <v>21</v>
      </c>
      <c r="J3443" s="1" t="s">
        <v>50</v>
      </c>
      <c r="K3443">
        <v>108.92</v>
      </c>
      <c r="L3443">
        <v>14</v>
      </c>
      <c r="M3443">
        <v>0</v>
      </c>
      <c r="N3443">
        <v>49.014000000000003</v>
      </c>
      <c r="O3443">
        <f>(Table1[[#This Row],[Sales]]-Table1[[#This Row],[Profit]])/Table1[[#This Row],[Quantity]]</f>
        <v>4.2789999999999999</v>
      </c>
      <c r="P3443">
        <f>Table1[[#This Row],[Sales]]/Table1[[#This Row],[Quantity]]</f>
        <v>7.78</v>
      </c>
      <c r="Q3443" t="str">
        <f t="shared" si="106"/>
        <v>2020</v>
      </c>
      <c r="R3443" t="str">
        <f t="shared" si="107"/>
        <v>03</v>
      </c>
      <c r="S3443">
        <f>CEILING(Table1[[#This Row],[Month]]/3,1)</f>
        <v>1</v>
      </c>
      <c r="T3443" s="9">
        <f>(Table1[[#This Row],[Profit]]/Table1[[#This Row],[Sales]])</f>
        <v>0.45</v>
      </c>
    </row>
    <row r="3444" spans="1:20" x14ac:dyDescent="0.25">
      <c r="A3444">
        <v>20231120</v>
      </c>
      <c r="B3444" s="1" t="s">
        <v>541</v>
      </c>
      <c r="C3444" s="1" t="s">
        <v>133</v>
      </c>
      <c r="D3444" s="1" t="s">
        <v>134</v>
      </c>
      <c r="E3444" s="1" t="s">
        <v>17</v>
      </c>
      <c r="F3444" s="1" t="s">
        <v>18</v>
      </c>
      <c r="G3444" s="1" t="s">
        <v>127</v>
      </c>
      <c r="H3444" s="1" t="s">
        <v>40</v>
      </c>
      <c r="I3444" s="1" t="s">
        <v>30</v>
      </c>
      <c r="J3444" s="1" t="s">
        <v>97</v>
      </c>
      <c r="K3444">
        <v>16.739999999999998</v>
      </c>
      <c r="L3444">
        <v>3</v>
      </c>
      <c r="M3444">
        <v>0</v>
      </c>
      <c r="N3444">
        <v>8.3699999999999992</v>
      </c>
      <c r="O3444">
        <f>(Table1[[#This Row],[Sales]]-Table1[[#This Row],[Profit]])/Table1[[#This Row],[Quantity]]</f>
        <v>2.7899999999999996</v>
      </c>
      <c r="P3444">
        <f>Table1[[#This Row],[Sales]]/Table1[[#This Row],[Quantity]]</f>
        <v>5.5799999999999992</v>
      </c>
      <c r="Q3444" t="str">
        <f t="shared" si="106"/>
        <v>2023</v>
      </c>
      <c r="R3444" t="str">
        <f t="shared" si="107"/>
        <v>11</v>
      </c>
      <c r="S3444">
        <f>CEILING(Table1[[#This Row],[Month]]/3,1)</f>
        <v>4</v>
      </c>
      <c r="T3444" s="9">
        <f>(Table1[[#This Row],[Profit]]/Table1[[#This Row],[Sales]])</f>
        <v>0.5</v>
      </c>
    </row>
    <row r="3445" spans="1:20" x14ac:dyDescent="0.25">
      <c r="A3445">
        <v>20231120</v>
      </c>
      <c r="B3445" s="1" t="s">
        <v>541</v>
      </c>
      <c r="C3445" s="1" t="s">
        <v>133</v>
      </c>
      <c r="D3445" s="1" t="s">
        <v>134</v>
      </c>
      <c r="E3445" s="1" t="s">
        <v>17</v>
      </c>
      <c r="F3445" s="1" t="s">
        <v>18</v>
      </c>
      <c r="G3445" s="1" t="s">
        <v>127</v>
      </c>
      <c r="H3445" s="1" t="s">
        <v>40</v>
      </c>
      <c r="I3445" s="1" t="s">
        <v>30</v>
      </c>
      <c r="J3445" s="1" t="s">
        <v>44</v>
      </c>
      <c r="K3445">
        <v>2504.7399999999998</v>
      </c>
      <c r="L3445">
        <v>7</v>
      </c>
      <c r="M3445">
        <v>0</v>
      </c>
      <c r="N3445">
        <v>626.18499999999995</v>
      </c>
      <c r="O3445">
        <f>(Table1[[#This Row],[Sales]]-Table1[[#This Row],[Profit]])/Table1[[#This Row],[Quantity]]</f>
        <v>268.36499999999995</v>
      </c>
      <c r="P3445">
        <f>Table1[[#This Row],[Sales]]/Table1[[#This Row],[Quantity]]</f>
        <v>357.82</v>
      </c>
      <c r="Q3445" t="str">
        <f t="shared" si="106"/>
        <v>2023</v>
      </c>
      <c r="R3445" t="str">
        <f t="shared" si="107"/>
        <v>11</v>
      </c>
      <c r="S3445">
        <f>CEILING(Table1[[#This Row],[Month]]/3,1)</f>
        <v>4</v>
      </c>
      <c r="T3445" s="9">
        <f>(Table1[[#This Row],[Profit]]/Table1[[#This Row],[Sales]])</f>
        <v>0.25</v>
      </c>
    </row>
    <row r="3446" spans="1:20" x14ac:dyDescent="0.25">
      <c r="A3446">
        <v>20220730</v>
      </c>
      <c r="B3446" s="1" t="s">
        <v>1121</v>
      </c>
      <c r="C3446" s="1" t="s">
        <v>85</v>
      </c>
      <c r="D3446" s="1" t="s">
        <v>86</v>
      </c>
      <c r="E3446" s="1" t="s">
        <v>17</v>
      </c>
      <c r="F3446" s="1" t="s">
        <v>34</v>
      </c>
      <c r="G3446" s="1" t="s">
        <v>414</v>
      </c>
      <c r="H3446" s="1" t="s">
        <v>20</v>
      </c>
      <c r="I3446" s="1" t="s">
        <v>30</v>
      </c>
      <c r="J3446" s="1" t="s">
        <v>37</v>
      </c>
      <c r="K3446">
        <v>84.784000000000006</v>
      </c>
      <c r="L3446">
        <v>2</v>
      </c>
      <c r="M3446">
        <v>0.2</v>
      </c>
      <c r="N3446">
        <v>-16.956800000000001</v>
      </c>
      <c r="O3446">
        <f>(Table1[[#This Row],[Sales]]-Table1[[#This Row],[Profit]])/Table1[[#This Row],[Quantity]]</f>
        <v>50.870400000000004</v>
      </c>
      <c r="P3446">
        <f>Table1[[#This Row],[Sales]]/Table1[[#This Row],[Quantity]]</f>
        <v>42.392000000000003</v>
      </c>
      <c r="Q3446" t="str">
        <f t="shared" si="106"/>
        <v>2022</v>
      </c>
      <c r="R3446" t="str">
        <f t="shared" si="107"/>
        <v>07</v>
      </c>
      <c r="S3446">
        <f>CEILING(Table1[[#This Row],[Month]]/3,1)</f>
        <v>3</v>
      </c>
      <c r="T3446" s="9">
        <f>(Table1[[#This Row],[Profit]]/Table1[[#This Row],[Sales]])</f>
        <v>-0.2</v>
      </c>
    </row>
    <row r="3447" spans="1:20" x14ac:dyDescent="0.25">
      <c r="A3447">
        <v>20210612</v>
      </c>
      <c r="B3447" s="1" t="s">
        <v>300</v>
      </c>
      <c r="C3447" s="1" t="s">
        <v>124</v>
      </c>
      <c r="D3447" s="1" t="s">
        <v>216</v>
      </c>
      <c r="E3447" s="1" t="s">
        <v>59</v>
      </c>
      <c r="F3447" s="1" t="s">
        <v>126</v>
      </c>
      <c r="G3447" s="1" t="s">
        <v>245</v>
      </c>
      <c r="H3447" s="1" t="s">
        <v>62</v>
      </c>
      <c r="I3447" s="1" t="s">
        <v>21</v>
      </c>
      <c r="J3447" s="1" t="s">
        <v>37</v>
      </c>
      <c r="K3447">
        <v>29.9</v>
      </c>
      <c r="L3447">
        <v>5</v>
      </c>
      <c r="M3447">
        <v>0</v>
      </c>
      <c r="N3447">
        <v>5.0830000000000002</v>
      </c>
      <c r="O3447">
        <f>(Table1[[#This Row],[Sales]]-Table1[[#This Row],[Profit]])/Table1[[#This Row],[Quantity]]</f>
        <v>4.9634</v>
      </c>
      <c r="P3447">
        <f>Table1[[#This Row],[Sales]]/Table1[[#This Row],[Quantity]]</f>
        <v>5.9799999999999995</v>
      </c>
      <c r="Q3447" t="str">
        <f t="shared" si="106"/>
        <v>2021</v>
      </c>
      <c r="R3447" t="str">
        <f t="shared" si="107"/>
        <v>06</v>
      </c>
      <c r="S3447">
        <f>CEILING(Table1[[#This Row],[Month]]/3,1)</f>
        <v>2</v>
      </c>
      <c r="T3447" s="9">
        <f>(Table1[[#This Row],[Profit]]/Table1[[#This Row],[Sales]])</f>
        <v>0.17</v>
      </c>
    </row>
    <row r="3448" spans="1:20" x14ac:dyDescent="0.25">
      <c r="A3448">
        <v>20220807</v>
      </c>
      <c r="B3448" s="1" t="s">
        <v>1122</v>
      </c>
      <c r="C3448" s="1" t="s">
        <v>133</v>
      </c>
      <c r="D3448" s="1" t="s">
        <v>134</v>
      </c>
      <c r="E3448" s="1" t="s">
        <v>17</v>
      </c>
      <c r="F3448" s="1" t="s">
        <v>18</v>
      </c>
      <c r="G3448" s="1" t="s">
        <v>501</v>
      </c>
      <c r="H3448" s="1" t="s">
        <v>168</v>
      </c>
      <c r="I3448" s="1" t="s">
        <v>30</v>
      </c>
      <c r="J3448" s="1" t="s">
        <v>50</v>
      </c>
      <c r="K3448">
        <v>70.88</v>
      </c>
      <c r="L3448">
        <v>2</v>
      </c>
      <c r="M3448">
        <v>0</v>
      </c>
      <c r="N3448">
        <v>33.313600000000001</v>
      </c>
      <c r="O3448">
        <f>(Table1[[#This Row],[Sales]]-Table1[[#This Row],[Profit]])/Table1[[#This Row],[Quantity]]</f>
        <v>18.783199999999997</v>
      </c>
      <c r="P3448">
        <f>Table1[[#This Row],[Sales]]/Table1[[#This Row],[Quantity]]</f>
        <v>35.44</v>
      </c>
      <c r="Q3448" t="str">
        <f t="shared" si="106"/>
        <v>2022</v>
      </c>
      <c r="R3448" t="str">
        <f t="shared" si="107"/>
        <v>08</v>
      </c>
      <c r="S3448">
        <f>CEILING(Table1[[#This Row],[Month]]/3,1)</f>
        <v>3</v>
      </c>
      <c r="T3448" s="9">
        <f>(Table1[[#This Row],[Profit]]/Table1[[#This Row],[Sales]])</f>
        <v>0.47000000000000003</v>
      </c>
    </row>
    <row r="3449" spans="1:20" x14ac:dyDescent="0.25">
      <c r="A3449">
        <v>20230612</v>
      </c>
      <c r="B3449" s="1" t="s">
        <v>997</v>
      </c>
      <c r="C3449" s="1" t="s">
        <v>163</v>
      </c>
      <c r="D3449" s="1" t="s">
        <v>164</v>
      </c>
      <c r="E3449" s="1" t="s">
        <v>17</v>
      </c>
      <c r="F3449" s="1" t="s">
        <v>34</v>
      </c>
      <c r="G3449" s="1" t="s">
        <v>96</v>
      </c>
      <c r="H3449" s="1" t="s">
        <v>55</v>
      </c>
      <c r="I3449" s="1" t="s">
        <v>63</v>
      </c>
      <c r="J3449" s="1" t="s">
        <v>42</v>
      </c>
      <c r="K3449">
        <v>3.76</v>
      </c>
      <c r="L3449">
        <v>2</v>
      </c>
      <c r="M3449">
        <v>0</v>
      </c>
      <c r="N3449">
        <v>1.0904</v>
      </c>
      <c r="O3449">
        <f>(Table1[[#This Row],[Sales]]-Table1[[#This Row],[Profit]])/Table1[[#This Row],[Quantity]]</f>
        <v>1.3348</v>
      </c>
      <c r="P3449">
        <f>Table1[[#This Row],[Sales]]/Table1[[#This Row],[Quantity]]</f>
        <v>1.88</v>
      </c>
      <c r="Q3449" t="str">
        <f t="shared" si="106"/>
        <v>2023</v>
      </c>
      <c r="R3449" t="str">
        <f t="shared" si="107"/>
        <v>06</v>
      </c>
      <c r="S3449">
        <f>CEILING(Table1[[#This Row],[Month]]/3,1)</f>
        <v>2</v>
      </c>
      <c r="T3449" s="9">
        <f>(Table1[[#This Row],[Profit]]/Table1[[#This Row],[Sales]])</f>
        <v>0.29000000000000004</v>
      </c>
    </row>
    <row r="3450" spans="1:20" x14ac:dyDescent="0.25">
      <c r="A3450">
        <v>20221008</v>
      </c>
      <c r="B3450" s="1" t="s">
        <v>1017</v>
      </c>
      <c r="C3450" s="1" t="s">
        <v>25</v>
      </c>
      <c r="D3450" s="1" t="s">
        <v>26</v>
      </c>
      <c r="E3450" s="1" t="s">
        <v>27</v>
      </c>
      <c r="F3450" s="1" t="s">
        <v>28</v>
      </c>
      <c r="G3450" s="1" t="s">
        <v>153</v>
      </c>
      <c r="H3450" s="1" t="s">
        <v>62</v>
      </c>
      <c r="I3450" s="1" t="s">
        <v>21</v>
      </c>
      <c r="J3450" s="1" t="s">
        <v>36</v>
      </c>
      <c r="K3450">
        <v>27.263999999999999</v>
      </c>
      <c r="L3450">
        <v>2</v>
      </c>
      <c r="M3450">
        <v>0.2</v>
      </c>
      <c r="N3450">
        <v>8.8607999999999993</v>
      </c>
      <c r="O3450">
        <f>(Table1[[#This Row],[Sales]]-Table1[[#This Row],[Profit]])/Table1[[#This Row],[Quantity]]</f>
        <v>9.2015999999999991</v>
      </c>
      <c r="P3450">
        <f>Table1[[#This Row],[Sales]]/Table1[[#This Row],[Quantity]]</f>
        <v>13.632</v>
      </c>
      <c r="Q3450" t="str">
        <f t="shared" si="106"/>
        <v>2022</v>
      </c>
      <c r="R3450" t="str">
        <f t="shared" si="107"/>
        <v>10</v>
      </c>
      <c r="S3450">
        <f>CEILING(Table1[[#This Row],[Month]]/3,1)</f>
        <v>4</v>
      </c>
      <c r="T3450" s="9">
        <f>(Table1[[#This Row],[Profit]]/Table1[[#This Row],[Sales]])</f>
        <v>0.32500000000000001</v>
      </c>
    </row>
    <row r="3451" spans="1:20" x14ac:dyDescent="0.25">
      <c r="A3451">
        <v>20200908</v>
      </c>
      <c r="B3451" s="1" t="s">
        <v>866</v>
      </c>
      <c r="C3451" s="1" t="s">
        <v>25</v>
      </c>
      <c r="D3451" s="1" t="s">
        <v>77</v>
      </c>
      <c r="E3451" s="1" t="s">
        <v>27</v>
      </c>
      <c r="F3451" s="1" t="s">
        <v>28</v>
      </c>
      <c r="G3451" s="1" t="s">
        <v>340</v>
      </c>
      <c r="H3451" s="1" t="s">
        <v>55</v>
      </c>
      <c r="I3451" s="1" t="s">
        <v>63</v>
      </c>
      <c r="J3451" s="1" t="s">
        <v>44</v>
      </c>
      <c r="K3451">
        <v>56.65</v>
      </c>
      <c r="L3451">
        <v>5</v>
      </c>
      <c r="M3451">
        <v>0</v>
      </c>
      <c r="N3451">
        <v>24.359500000000001</v>
      </c>
      <c r="O3451">
        <f>(Table1[[#This Row],[Sales]]-Table1[[#This Row],[Profit]])/Table1[[#This Row],[Quantity]]</f>
        <v>6.4580999999999991</v>
      </c>
      <c r="P3451">
        <f>Table1[[#This Row],[Sales]]/Table1[[#This Row],[Quantity]]</f>
        <v>11.33</v>
      </c>
      <c r="Q3451" t="str">
        <f t="shared" si="106"/>
        <v>2020</v>
      </c>
      <c r="R3451" t="str">
        <f t="shared" si="107"/>
        <v>09</v>
      </c>
      <c r="S3451">
        <f>CEILING(Table1[[#This Row],[Month]]/3,1)</f>
        <v>3</v>
      </c>
      <c r="T3451" s="9">
        <f>(Table1[[#This Row],[Profit]]/Table1[[#This Row],[Sales]])</f>
        <v>0.43000000000000005</v>
      </c>
    </row>
    <row r="3452" spans="1:20" x14ac:dyDescent="0.25">
      <c r="A3452">
        <v>20200908</v>
      </c>
      <c r="B3452" s="1" t="s">
        <v>866</v>
      </c>
      <c r="C3452" s="1" t="s">
        <v>25</v>
      </c>
      <c r="D3452" s="1" t="s">
        <v>77</v>
      </c>
      <c r="E3452" s="1" t="s">
        <v>27</v>
      </c>
      <c r="F3452" s="1" t="s">
        <v>28</v>
      </c>
      <c r="G3452" s="1" t="s">
        <v>340</v>
      </c>
      <c r="H3452" s="1" t="s">
        <v>55</v>
      </c>
      <c r="I3452" s="1" t="s">
        <v>63</v>
      </c>
      <c r="J3452" s="1" t="s">
        <v>37</v>
      </c>
      <c r="K3452">
        <v>14.97</v>
      </c>
      <c r="L3452">
        <v>1</v>
      </c>
      <c r="M3452">
        <v>0</v>
      </c>
      <c r="N3452">
        <v>4.1916000000000002</v>
      </c>
      <c r="O3452">
        <f>(Table1[[#This Row],[Sales]]-Table1[[#This Row],[Profit]])/Table1[[#This Row],[Quantity]]</f>
        <v>10.778400000000001</v>
      </c>
      <c r="P3452">
        <f>Table1[[#This Row],[Sales]]/Table1[[#This Row],[Quantity]]</f>
        <v>14.97</v>
      </c>
      <c r="Q3452" t="str">
        <f t="shared" si="106"/>
        <v>2020</v>
      </c>
      <c r="R3452" t="str">
        <f t="shared" si="107"/>
        <v>09</v>
      </c>
      <c r="S3452">
        <f>CEILING(Table1[[#This Row],[Month]]/3,1)</f>
        <v>3</v>
      </c>
      <c r="T3452" s="9">
        <f>(Table1[[#This Row],[Profit]]/Table1[[#This Row],[Sales]])</f>
        <v>0.28000000000000003</v>
      </c>
    </row>
    <row r="3453" spans="1:20" x14ac:dyDescent="0.25">
      <c r="A3453">
        <v>20200908</v>
      </c>
      <c r="B3453" s="1" t="s">
        <v>866</v>
      </c>
      <c r="C3453" s="1" t="s">
        <v>25</v>
      </c>
      <c r="D3453" s="1" t="s">
        <v>77</v>
      </c>
      <c r="E3453" s="1" t="s">
        <v>27</v>
      </c>
      <c r="F3453" s="1" t="s">
        <v>28</v>
      </c>
      <c r="G3453" s="1" t="s">
        <v>340</v>
      </c>
      <c r="H3453" s="1" t="s">
        <v>55</v>
      </c>
      <c r="I3453" s="1" t="s">
        <v>63</v>
      </c>
      <c r="J3453" s="1" t="s">
        <v>136</v>
      </c>
      <c r="K3453">
        <v>4.0199999999999996</v>
      </c>
      <c r="L3453">
        <v>2</v>
      </c>
      <c r="M3453">
        <v>0</v>
      </c>
      <c r="N3453">
        <v>1.9698</v>
      </c>
      <c r="O3453">
        <f>(Table1[[#This Row],[Sales]]-Table1[[#This Row],[Profit]])/Table1[[#This Row],[Quantity]]</f>
        <v>1.0250999999999997</v>
      </c>
      <c r="P3453">
        <f>Table1[[#This Row],[Sales]]/Table1[[#This Row],[Quantity]]</f>
        <v>2.0099999999999998</v>
      </c>
      <c r="Q3453" t="str">
        <f t="shared" si="106"/>
        <v>2020</v>
      </c>
      <c r="R3453" t="str">
        <f t="shared" si="107"/>
        <v>09</v>
      </c>
      <c r="S3453">
        <f>CEILING(Table1[[#This Row],[Month]]/3,1)</f>
        <v>3</v>
      </c>
      <c r="T3453" s="9">
        <f>(Table1[[#This Row],[Profit]]/Table1[[#This Row],[Sales]])</f>
        <v>0.49000000000000005</v>
      </c>
    </row>
    <row r="3454" spans="1:20" x14ac:dyDescent="0.25">
      <c r="A3454">
        <v>20200316</v>
      </c>
      <c r="B3454" s="1" t="s">
        <v>997</v>
      </c>
      <c r="C3454" s="1" t="s">
        <v>46</v>
      </c>
      <c r="D3454" s="1" t="s">
        <v>47</v>
      </c>
      <c r="E3454" s="1" t="s">
        <v>17</v>
      </c>
      <c r="F3454" s="1" t="s">
        <v>48</v>
      </c>
      <c r="G3454" s="1" t="s">
        <v>96</v>
      </c>
      <c r="H3454" s="1" t="s">
        <v>55</v>
      </c>
      <c r="I3454" s="1" t="s">
        <v>63</v>
      </c>
      <c r="J3454" s="1" t="s">
        <v>43</v>
      </c>
      <c r="K3454">
        <v>471.92</v>
      </c>
      <c r="L3454">
        <v>2</v>
      </c>
      <c r="M3454">
        <v>0.2</v>
      </c>
      <c r="N3454">
        <v>29.495000000000001</v>
      </c>
      <c r="O3454">
        <f>(Table1[[#This Row],[Sales]]-Table1[[#This Row],[Profit]])/Table1[[#This Row],[Quantity]]</f>
        <v>221.21250000000001</v>
      </c>
      <c r="P3454">
        <f>Table1[[#This Row],[Sales]]/Table1[[#This Row],[Quantity]]</f>
        <v>235.96</v>
      </c>
      <c r="Q3454" t="str">
        <f t="shared" si="106"/>
        <v>2020</v>
      </c>
      <c r="R3454" t="str">
        <f t="shared" si="107"/>
        <v>03</v>
      </c>
      <c r="S3454">
        <f>CEILING(Table1[[#This Row],[Month]]/3,1)</f>
        <v>1</v>
      </c>
      <c r="T3454" s="9">
        <f>(Table1[[#This Row],[Profit]]/Table1[[#This Row],[Sales]])</f>
        <v>6.25E-2</v>
      </c>
    </row>
    <row r="3455" spans="1:20" x14ac:dyDescent="0.25">
      <c r="A3455">
        <v>20210301</v>
      </c>
      <c r="B3455" s="1" t="s">
        <v>816</v>
      </c>
      <c r="C3455" s="1" t="s">
        <v>385</v>
      </c>
      <c r="D3455" s="1" t="s">
        <v>768</v>
      </c>
      <c r="E3455" s="1" t="s">
        <v>17</v>
      </c>
      <c r="F3455" s="1" t="s">
        <v>48</v>
      </c>
      <c r="G3455" s="1" t="s">
        <v>407</v>
      </c>
      <c r="H3455" s="1" t="s">
        <v>62</v>
      </c>
      <c r="I3455" s="1" t="s">
        <v>21</v>
      </c>
      <c r="J3455" s="1" t="s">
        <v>36</v>
      </c>
      <c r="K3455">
        <v>58.72</v>
      </c>
      <c r="L3455">
        <v>4</v>
      </c>
      <c r="M3455">
        <v>0</v>
      </c>
      <c r="N3455">
        <v>27.011199999999999</v>
      </c>
      <c r="O3455">
        <f>(Table1[[#This Row],[Sales]]-Table1[[#This Row],[Profit]])/Table1[[#This Row],[Quantity]]</f>
        <v>7.9272</v>
      </c>
      <c r="P3455">
        <f>Table1[[#This Row],[Sales]]/Table1[[#This Row],[Quantity]]</f>
        <v>14.68</v>
      </c>
      <c r="Q3455" t="str">
        <f t="shared" si="106"/>
        <v>2021</v>
      </c>
      <c r="R3455" t="str">
        <f t="shared" si="107"/>
        <v>03</v>
      </c>
      <c r="S3455">
        <f>CEILING(Table1[[#This Row],[Month]]/3,1)</f>
        <v>1</v>
      </c>
      <c r="T3455" s="9">
        <f>(Table1[[#This Row],[Profit]]/Table1[[#This Row],[Sales]])</f>
        <v>0.45999999999999996</v>
      </c>
    </row>
    <row r="3456" spans="1:20" x14ac:dyDescent="0.25">
      <c r="A3456">
        <v>20210709</v>
      </c>
      <c r="B3456" s="1" t="s">
        <v>88</v>
      </c>
      <c r="C3456" s="1" t="s">
        <v>156</v>
      </c>
      <c r="D3456" s="1" t="s">
        <v>312</v>
      </c>
      <c r="E3456" s="1" t="s">
        <v>17</v>
      </c>
      <c r="F3456" s="1" t="s">
        <v>73</v>
      </c>
      <c r="G3456" s="1" t="s">
        <v>90</v>
      </c>
      <c r="H3456" s="1" t="s">
        <v>91</v>
      </c>
      <c r="I3456" s="1" t="s">
        <v>21</v>
      </c>
      <c r="J3456" s="1" t="s">
        <v>42</v>
      </c>
      <c r="K3456">
        <v>5.16</v>
      </c>
      <c r="L3456">
        <v>3</v>
      </c>
      <c r="M3456">
        <v>0.2</v>
      </c>
      <c r="N3456">
        <v>0.83850000000000002</v>
      </c>
      <c r="O3456">
        <f>(Table1[[#This Row],[Sales]]-Table1[[#This Row],[Profit]])/Table1[[#This Row],[Quantity]]</f>
        <v>1.4405000000000001</v>
      </c>
      <c r="P3456">
        <f>Table1[[#This Row],[Sales]]/Table1[[#This Row],[Quantity]]</f>
        <v>1.72</v>
      </c>
      <c r="Q3456" t="str">
        <f t="shared" si="106"/>
        <v>2021</v>
      </c>
      <c r="R3456" t="str">
        <f t="shared" si="107"/>
        <v>07</v>
      </c>
      <c r="S3456">
        <f>CEILING(Table1[[#This Row],[Month]]/3,1)</f>
        <v>3</v>
      </c>
      <c r="T3456" s="9">
        <f>(Table1[[#This Row],[Profit]]/Table1[[#This Row],[Sales]])</f>
        <v>0.16250000000000001</v>
      </c>
    </row>
    <row r="3457" spans="1:20" x14ac:dyDescent="0.25">
      <c r="A3457">
        <v>20220220</v>
      </c>
      <c r="B3457" s="1" t="s">
        <v>334</v>
      </c>
      <c r="C3457" s="1" t="s">
        <v>156</v>
      </c>
      <c r="D3457" s="1" t="s">
        <v>312</v>
      </c>
      <c r="E3457" s="1" t="s">
        <v>17</v>
      </c>
      <c r="F3457" s="1" t="s">
        <v>73</v>
      </c>
      <c r="G3457" s="1" t="s">
        <v>336</v>
      </c>
      <c r="H3457" s="1" t="s">
        <v>69</v>
      </c>
      <c r="I3457" s="1" t="s">
        <v>21</v>
      </c>
      <c r="J3457" s="1" t="s">
        <v>50</v>
      </c>
      <c r="K3457">
        <v>16.495999999999999</v>
      </c>
      <c r="L3457">
        <v>2</v>
      </c>
      <c r="M3457">
        <v>0.2</v>
      </c>
      <c r="N3457">
        <v>5.5674000000000001</v>
      </c>
      <c r="O3457">
        <f>(Table1[[#This Row],[Sales]]-Table1[[#This Row],[Profit]])/Table1[[#This Row],[Quantity]]</f>
        <v>5.4642999999999997</v>
      </c>
      <c r="P3457">
        <f>Table1[[#This Row],[Sales]]/Table1[[#This Row],[Quantity]]</f>
        <v>8.2479999999999993</v>
      </c>
      <c r="Q3457" t="str">
        <f t="shared" si="106"/>
        <v>2022</v>
      </c>
      <c r="R3457" t="str">
        <f t="shared" si="107"/>
        <v>02</v>
      </c>
      <c r="S3457">
        <f>CEILING(Table1[[#This Row],[Month]]/3,1)</f>
        <v>1</v>
      </c>
      <c r="T3457" s="9">
        <f>(Table1[[#This Row],[Profit]]/Table1[[#This Row],[Sales]])</f>
        <v>0.33750000000000002</v>
      </c>
    </row>
    <row r="3458" spans="1:20" x14ac:dyDescent="0.25">
      <c r="A3458">
        <v>20230917</v>
      </c>
      <c r="B3458" s="1" t="s">
        <v>921</v>
      </c>
      <c r="C3458" s="1" t="s">
        <v>85</v>
      </c>
      <c r="D3458" s="1" t="s">
        <v>86</v>
      </c>
      <c r="E3458" s="1" t="s">
        <v>17</v>
      </c>
      <c r="F3458" s="1" t="s">
        <v>34</v>
      </c>
      <c r="G3458" s="1" t="s">
        <v>122</v>
      </c>
      <c r="H3458" s="1" t="s">
        <v>40</v>
      </c>
      <c r="I3458" s="1" t="s">
        <v>21</v>
      </c>
      <c r="J3458" s="1" t="s">
        <v>94</v>
      </c>
      <c r="K3458">
        <v>71.975999999999999</v>
      </c>
      <c r="L3458">
        <v>3</v>
      </c>
      <c r="M3458">
        <v>0.2</v>
      </c>
      <c r="N3458">
        <v>19.793399999999998</v>
      </c>
      <c r="O3458">
        <f>(Table1[[#This Row],[Sales]]-Table1[[#This Row],[Profit]])/Table1[[#This Row],[Quantity]]</f>
        <v>17.394200000000001</v>
      </c>
      <c r="P3458">
        <f>Table1[[#This Row],[Sales]]/Table1[[#This Row],[Quantity]]</f>
        <v>23.992000000000001</v>
      </c>
      <c r="Q3458" t="str">
        <f t="shared" si="106"/>
        <v>2023</v>
      </c>
      <c r="R3458" t="str">
        <f t="shared" si="107"/>
        <v>09</v>
      </c>
      <c r="S3458">
        <f>CEILING(Table1[[#This Row],[Month]]/3,1)</f>
        <v>3</v>
      </c>
      <c r="T3458" s="9">
        <f>(Table1[[#This Row],[Profit]]/Table1[[#This Row],[Sales]])</f>
        <v>0.27499999999999997</v>
      </c>
    </row>
    <row r="3459" spans="1:20" x14ac:dyDescent="0.25">
      <c r="A3459">
        <v>20230917</v>
      </c>
      <c r="B3459" s="1" t="s">
        <v>921</v>
      </c>
      <c r="C3459" s="1" t="s">
        <v>85</v>
      </c>
      <c r="D3459" s="1" t="s">
        <v>86</v>
      </c>
      <c r="E3459" s="1" t="s">
        <v>17</v>
      </c>
      <c r="F3459" s="1" t="s">
        <v>34</v>
      </c>
      <c r="G3459" s="1" t="s">
        <v>122</v>
      </c>
      <c r="H3459" s="1" t="s">
        <v>40</v>
      </c>
      <c r="I3459" s="1" t="s">
        <v>21</v>
      </c>
      <c r="J3459" s="1" t="s">
        <v>41</v>
      </c>
      <c r="K3459">
        <v>22.512</v>
      </c>
      <c r="L3459">
        <v>3</v>
      </c>
      <c r="M3459">
        <v>0.2</v>
      </c>
      <c r="N3459">
        <v>2.2511999999999999</v>
      </c>
      <c r="O3459">
        <f>(Table1[[#This Row],[Sales]]-Table1[[#This Row],[Profit]])/Table1[[#This Row],[Quantity]]</f>
        <v>6.7535999999999996</v>
      </c>
      <c r="P3459">
        <f>Table1[[#This Row],[Sales]]/Table1[[#This Row],[Quantity]]</f>
        <v>7.5040000000000004</v>
      </c>
      <c r="Q3459" t="str">
        <f t="shared" ref="Q3459:Q3522" si="108">LEFT(A3459,4)</f>
        <v>2023</v>
      </c>
      <c r="R3459" t="str">
        <f t="shared" ref="R3459:R3522" si="109">MID(A3459,5,2)</f>
        <v>09</v>
      </c>
      <c r="S3459">
        <f>CEILING(Table1[[#This Row],[Month]]/3,1)</f>
        <v>3</v>
      </c>
      <c r="T3459" s="9">
        <f>(Table1[[#This Row],[Profit]]/Table1[[#This Row],[Sales]])</f>
        <v>9.9999999999999992E-2</v>
      </c>
    </row>
    <row r="3460" spans="1:20" x14ac:dyDescent="0.25">
      <c r="A3460">
        <v>20230917</v>
      </c>
      <c r="B3460" s="1" t="s">
        <v>921</v>
      </c>
      <c r="C3460" s="1" t="s">
        <v>85</v>
      </c>
      <c r="D3460" s="1" t="s">
        <v>86</v>
      </c>
      <c r="E3460" s="1" t="s">
        <v>17</v>
      </c>
      <c r="F3460" s="1" t="s">
        <v>34</v>
      </c>
      <c r="G3460" s="1" t="s">
        <v>122</v>
      </c>
      <c r="H3460" s="1" t="s">
        <v>40</v>
      </c>
      <c r="I3460" s="1" t="s">
        <v>21</v>
      </c>
      <c r="J3460" s="1" t="s">
        <v>36</v>
      </c>
      <c r="K3460">
        <v>3.444</v>
      </c>
      <c r="L3460">
        <v>2</v>
      </c>
      <c r="M3460">
        <v>0.7</v>
      </c>
      <c r="N3460">
        <v>-2.7551999999999999</v>
      </c>
      <c r="O3460">
        <f>(Table1[[#This Row],[Sales]]-Table1[[#This Row],[Profit]])/Table1[[#This Row],[Quantity]]</f>
        <v>3.0995999999999997</v>
      </c>
      <c r="P3460">
        <f>Table1[[#This Row],[Sales]]/Table1[[#This Row],[Quantity]]</f>
        <v>1.722</v>
      </c>
      <c r="Q3460" t="str">
        <f t="shared" si="108"/>
        <v>2023</v>
      </c>
      <c r="R3460" t="str">
        <f t="shared" si="109"/>
        <v>09</v>
      </c>
      <c r="S3460">
        <f>CEILING(Table1[[#This Row],[Month]]/3,1)</f>
        <v>3</v>
      </c>
      <c r="T3460" s="9">
        <f>(Table1[[#This Row],[Profit]]/Table1[[#This Row],[Sales]])</f>
        <v>-0.79999999999999993</v>
      </c>
    </row>
    <row r="3461" spans="1:20" x14ac:dyDescent="0.25">
      <c r="A3461">
        <v>20230917</v>
      </c>
      <c r="B3461" s="1" t="s">
        <v>921</v>
      </c>
      <c r="C3461" s="1" t="s">
        <v>85</v>
      </c>
      <c r="D3461" s="1" t="s">
        <v>86</v>
      </c>
      <c r="E3461" s="1" t="s">
        <v>17</v>
      </c>
      <c r="F3461" s="1" t="s">
        <v>34</v>
      </c>
      <c r="G3461" s="1" t="s">
        <v>122</v>
      </c>
      <c r="H3461" s="1" t="s">
        <v>40</v>
      </c>
      <c r="I3461" s="1" t="s">
        <v>21</v>
      </c>
      <c r="J3461" s="1" t="s">
        <v>36</v>
      </c>
      <c r="K3461">
        <v>538.19399999999996</v>
      </c>
      <c r="L3461">
        <v>2</v>
      </c>
      <c r="M3461">
        <v>0.7</v>
      </c>
      <c r="N3461">
        <v>-412.61540000000002</v>
      </c>
      <c r="O3461">
        <f>(Table1[[#This Row],[Sales]]-Table1[[#This Row],[Profit]])/Table1[[#This Row],[Quantity]]</f>
        <v>475.40469999999999</v>
      </c>
      <c r="P3461">
        <f>Table1[[#This Row],[Sales]]/Table1[[#This Row],[Quantity]]</f>
        <v>269.09699999999998</v>
      </c>
      <c r="Q3461" t="str">
        <f t="shared" si="108"/>
        <v>2023</v>
      </c>
      <c r="R3461" t="str">
        <f t="shared" si="109"/>
        <v>09</v>
      </c>
      <c r="S3461">
        <f>CEILING(Table1[[#This Row],[Month]]/3,1)</f>
        <v>3</v>
      </c>
      <c r="T3461" s="9">
        <f>(Table1[[#This Row],[Profit]]/Table1[[#This Row],[Sales]])</f>
        <v>-0.76666666666666672</v>
      </c>
    </row>
    <row r="3462" spans="1:20" x14ac:dyDescent="0.25">
      <c r="A3462">
        <v>20230917</v>
      </c>
      <c r="B3462" s="1" t="s">
        <v>921</v>
      </c>
      <c r="C3462" s="1" t="s">
        <v>85</v>
      </c>
      <c r="D3462" s="1" t="s">
        <v>86</v>
      </c>
      <c r="E3462" s="1" t="s">
        <v>17</v>
      </c>
      <c r="F3462" s="1" t="s">
        <v>34</v>
      </c>
      <c r="G3462" s="1" t="s">
        <v>122</v>
      </c>
      <c r="H3462" s="1" t="s">
        <v>40</v>
      </c>
      <c r="I3462" s="1" t="s">
        <v>21</v>
      </c>
      <c r="J3462" s="1" t="s">
        <v>94</v>
      </c>
      <c r="K3462">
        <v>47.984000000000002</v>
      </c>
      <c r="L3462">
        <v>2</v>
      </c>
      <c r="M3462">
        <v>0.2</v>
      </c>
      <c r="N3462">
        <v>14.395200000000001</v>
      </c>
      <c r="O3462">
        <f>(Table1[[#This Row],[Sales]]-Table1[[#This Row],[Profit]])/Table1[[#This Row],[Quantity]]</f>
        <v>16.7944</v>
      </c>
      <c r="P3462">
        <f>Table1[[#This Row],[Sales]]/Table1[[#This Row],[Quantity]]</f>
        <v>23.992000000000001</v>
      </c>
      <c r="Q3462" t="str">
        <f t="shared" si="108"/>
        <v>2023</v>
      </c>
      <c r="R3462" t="str">
        <f t="shared" si="109"/>
        <v>09</v>
      </c>
      <c r="S3462">
        <f>CEILING(Table1[[#This Row],[Month]]/3,1)</f>
        <v>3</v>
      </c>
      <c r="T3462" s="9">
        <f>(Table1[[#This Row],[Profit]]/Table1[[#This Row],[Sales]])</f>
        <v>0.3</v>
      </c>
    </row>
    <row r="3463" spans="1:20" x14ac:dyDescent="0.25">
      <c r="A3463">
        <v>20231106</v>
      </c>
      <c r="B3463" s="1" t="s">
        <v>993</v>
      </c>
      <c r="C3463" s="1" t="s">
        <v>57</v>
      </c>
      <c r="D3463" s="1" t="s">
        <v>103</v>
      </c>
      <c r="E3463" s="1" t="s">
        <v>59</v>
      </c>
      <c r="F3463" s="1" t="s">
        <v>60</v>
      </c>
      <c r="G3463" s="1" t="s">
        <v>344</v>
      </c>
      <c r="H3463" s="1" t="s">
        <v>20</v>
      </c>
      <c r="I3463" s="1" t="s">
        <v>30</v>
      </c>
      <c r="J3463" s="1" t="s">
        <v>43</v>
      </c>
      <c r="K3463">
        <v>492.76799999999997</v>
      </c>
      <c r="L3463">
        <v>4</v>
      </c>
      <c r="M3463">
        <v>0.2</v>
      </c>
      <c r="N3463">
        <v>55.436399999999999</v>
      </c>
      <c r="O3463">
        <f>(Table1[[#This Row],[Sales]]-Table1[[#This Row],[Profit]])/Table1[[#This Row],[Quantity]]</f>
        <v>109.3329</v>
      </c>
      <c r="P3463">
        <f>Table1[[#This Row],[Sales]]/Table1[[#This Row],[Quantity]]</f>
        <v>123.19199999999999</v>
      </c>
      <c r="Q3463" t="str">
        <f t="shared" si="108"/>
        <v>2023</v>
      </c>
      <c r="R3463" t="str">
        <f t="shared" si="109"/>
        <v>11</v>
      </c>
      <c r="S3463">
        <f>CEILING(Table1[[#This Row],[Month]]/3,1)</f>
        <v>4</v>
      </c>
      <c r="T3463" s="9">
        <f>(Table1[[#This Row],[Profit]]/Table1[[#This Row],[Sales]])</f>
        <v>0.1125</v>
      </c>
    </row>
    <row r="3464" spans="1:20" x14ac:dyDescent="0.25">
      <c r="A3464">
        <v>20210220</v>
      </c>
      <c r="B3464" s="1" t="s">
        <v>943</v>
      </c>
      <c r="C3464" s="1" t="s">
        <v>289</v>
      </c>
      <c r="D3464" s="1" t="s">
        <v>290</v>
      </c>
      <c r="E3464" s="1" t="s">
        <v>27</v>
      </c>
      <c r="F3464" s="1" t="s">
        <v>82</v>
      </c>
      <c r="G3464" s="1" t="s">
        <v>286</v>
      </c>
      <c r="H3464" s="1" t="s">
        <v>40</v>
      </c>
      <c r="I3464" s="1" t="s">
        <v>21</v>
      </c>
      <c r="J3464" s="1" t="s">
        <v>42</v>
      </c>
      <c r="K3464">
        <v>286.79000000000002</v>
      </c>
      <c r="L3464">
        <v>7</v>
      </c>
      <c r="M3464">
        <v>0</v>
      </c>
      <c r="N3464">
        <v>74.565399999999997</v>
      </c>
      <c r="O3464">
        <f>(Table1[[#This Row],[Sales]]-Table1[[#This Row],[Profit]])/Table1[[#This Row],[Quantity]]</f>
        <v>30.317800000000002</v>
      </c>
      <c r="P3464">
        <f>Table1[[#This Row],[Sales]]/Table1[[#This Row],[Quantity]]</f>
        <v>40.970000000000006</v>
      </c>
      <c r="Q3464" t="str">
        <f t="shared" si="108"/>
        <v>2021</v>
      </c>
      <c r="R3464" t="str">
        <f t="shared" si="109"/>
        <v>02</v>
      </c>
      <c r="S3464">
        <f>CEILING(Table1[[#This Row],[Month]]/3,1)</f>
        <v>1</v>
      </c>
      <c r="T3464" s="9">
        <f>(Table1[[#This Row],[Profit]]/Table1[[#This Row],[Sales]])</f>
        <v>0.25999999999999995</v>
      </c>
    </row>
    <row r="3465" spans="1:20" x14ac:dyDescent="0.25">
      <c r="A3465">
        <v>20221126</v>
      </c>
      <c r="B3465" s="1" t="s">
        <v>1123</v>
      </c>
      <c r="C3465" s="1" t="s">
        <v>32</v>
      </c>
      <c r="D3465" s="1" t="s">
        <v>437</v>
      </c>
      <c r="E3465" s="1" t="s">
        <v>17</v>
      </c>
      <c r="F3465" s="1" t="s">
        <v>34</v>
      </c>
      <c r="G3465" s="1" t="s">
        <v>388</v>
      </c>
      <c r="H3465" s="1" t="s">
        <v>20</v>
      </c>
      <c r="I3465" s="1" t="s">
        <v>63</v>
      </c>
      <c r="J3465" s="1" t="s">
        <v>50</v>
      </c>
      <c r="K3465">
        <v>5.08</v>
      </c>
      <c r="L3465">
        <v>1</v>
      </c>
      <c r="M3465">
        <v>0.2</v>
      </c>
      <c r="N3465">
        <v>1.651</v>
      </c>
      <c r="O3465">
        <f>(Table1[[#This Row],[Sales]]-Table1[[#This Row],[Profit]])/Table1[[#This Row],[Quantity]]</f>
        <v>3.4290000000000003</v>
      </c>
      <c r="P3465">
        <f>Table1[[#This Row],[Sales]]/Table1[[#This Row],[Quantity]]</f>
        <v>5.08</v>
      </c>
      <c r="Q3465" t="str">
        <f t="shared" si="108"/>
        <v>2022</v>
      </c>
      <c r="R3465" t="str">
        <f t="shared" si="109"/>
        <v>11</v>
      </c>
      <c r="S3465">
        <f>CEILING(Table1[[#This Row],[Month]]/3,1)</f>
        <v>4</v>
      </c>
      <c r="T3465" s="9">
        <f>(Table1[[#This Row],[Profit]]/Table1[[#This Row],[Sales]])</f>
        <v>0.32500000000000001</v>
      </c>
    </row>
    <row r="3466" spans="1:20" x14ac:dyDescent="0.25">
      <c r="A3466">
        <v>20231204</v>
      </c>
      <c r="B3466" s="1" t="s">
        <v>797</v>
      </c>
      <c r="C3466" s="1" t="s">
        <v>32</v>
      </c>
      <c r="D3466" s="1" t="s">
        <v>437</v>
      </c>
      <c r="E3466" s="1" t="s">
        <v>17</v>
      </c>
      <c r="F3466" s="1" t="s">
        <v>34</v>
      </c>
      <c r="G3466" s="1" t="s">
        <v>321</v>
      </c>
      <c r="H3466" s="1" t="s">
        <v>69</v>
      </c>
      <c r="I3466" s="1" t="s">
        <v>21</v>
      </c>
      <c r="J3466" s="1" t="s">
        <v>94</v>
      </c>
      <c r="K3466">
        <v>47.991999999999997</v>
      </c>
      <c r="L3466">
        <v>1</v>
      </c>
      <c r="M3466">
        <v>0.2</v>
      </c>
      <c r="N3466">
        <v>7.1988000000000003</v>
      </c>
      <c r="O3466">
        <f>(Table1[[#This Row],[Sales]]-Table1[[#This Row],[Profit]])/Table1[[#This Row],[Quantity]]</f>
        <v>40.793199999999999</v>
      </c>
      <c r="P3466">
        <f>Table1[[#This Row],[Sales]]/Table1[[#This Row],[Quantity]]</f>
        <v>47.991999999999997</v>
      </c>
      <c r="Q3466" t="str">
        <f t="shared" si="108"/>
        <v>2023</v>
      </c>
      <c r="R3466" t="str">
        <f t="shared" si="109"/>
        <v>12</v>
      </c>
      <c r="S3466">
        <f>CEILING(Table1[[#This Row],[Month]]/3,1)</f>
        <v>4</v>
      </c>
      <c r="T3466" s="9">
        <f>(Table1[[#This Row],[Profit]]/Table1[[#This Row],[Sales]])</f>
        <v>0.15000000000000002</v>
      </c>
    </row>
    <row r="3467" spans="1:20" x14ac:dyDescent="0.25">
      <c r="A3467">
        <v>20210910</v>
      </c>
      <c r="B3467" s="1" t="s">
        <v>927</v>
      </c>
      <c r="C3467" s="1" t="s">
        <v>379</v>
      </c>
      <c r="D3467" s="1" t="s">
        <v>939</v>
      </c>
      <c r="E3467" s="1" t="s">
        <v>59</v>
      </c>
      <c r="F3467" s="1" t="s">
        <v>126</v>
      </c>
      <c r="G3467" s="1" t="s">
        <v>306</v>
      </c>
      <c r="H3467" s="1" t="s">
        <v>40</v>
      </c>
      <c r="I3467" s="1" t="s">
        <v>30</v>
      </c>
      <c r="J3467" s="1" t="s">
        <v>44</v>
      </c>
      <c r="K3467">
        <v>61.96</v>
      </c>
      <c r="L3467">
        <v>2</v>
      </c>
      <c r="M3467">
        <v>0</v>
      </c>
      <c r="N3467">
        <v>16.1096</v>
      </c>
      <c r="O3467">
        <f>(Table1[[#This Row],[Sales]]-Table1[[#This Row],[Profit]])/Table1[[#This Row],[Quantity]]</f>
        <v>22.9252</v>
      </c>
      <c r="P3467">
        <f>Table1[[#This Row],[Sales]]/Table1[[#This Row],[Quantity]]</f>
        <v>30.98</v>
      </c>
      <c r="Q3467" t="str">
        <f t="shared" si="108"/>
        <v>2021</v>
      </c>
      <c r="R3467" t="str">
        <f t="shared" si="109"/>
        <v>09</v>
      </c>
      <c r="S3467">
        <f>CEILING(Table1[[#This Row],[Month]]/3,1)</f>
        <v>3</v>
      </c>
      <c r="T3467" s="9">
        <f>(Table1[[#This Row],[Profit]]/Table1[[#This Row],[Sales]])</f>
        <v>0.26</v>
      </c>
    </row>
    <row r="3468" spans="1:20" x14ac:dyDescent="0.25">
      <c r="A3468">
        <v>20210910</v>
      </c>
      <c r="B3468" s="1" t="s">
        <v>927</v>
      </c>
      <c r="C3468" s="1" t="s">
        <v>379</v>
      </c>
      <c r="D3468" s="1" t="s">
        <v>939</v>
      </c>
      <c r="E3468" s="1" t="s">
        <v>59</v>
      </c>
      <c r="F3468" s="1" t="s">
        <v>126</v>
      </c>
      <c r="G3468" s="1" t="s">
        <v>306</v>
      </c>
      <c r="H3468" s="1" t="s">
        <v>40</v>
      </c>
      <c r="I3468" s="1" t="s">
        <v>30</v>
      </c>
      <c r="J3468" s="1" t="s">
        <v>22</v>
      </c>
      <c r="K3468">
        <v>361.96</v>
      </c>
      <c r="L3468">
        <v>2</v>
      </c>
      <c r="M3468">
        <v>0</v>
      </c>
      <c r="N3468">
        <v>83.250799999999998</v>
      </c>
      <c r="O3468">
        <f>(Table1[[#This Row],[Sales]]-Table1[[#This Row],[Profit]])/Table1[[#This Row],[Quantity]]</f>
        <v>139.3546</v>
      </c>
      <c r="P3468">
        <f>Table1[[#This Row],[Sales]]/Table1[[#This Row],[Quantity]]</f>
        <v>180.98</v>
      </c>
      <c r="Q3468" t="str">
        <f t="shared" si="108"/>
        <v>2021</v>
      </c>
      <c r="R3468" t="str">
        <f t="shared" si="109"/>
        <v>09</v>
      </c>
      <c r="S3468">
        <f>CEILING(Table1[[#This Row],[Month]]/3,1)</f>
        <v>3</v>
      </c>
      <c r="T3468" s="9">
        <f>(Table1[[#This Row],[Profit]]/Table1[[#This Row],[Sales]])</f>
        <v>0.23</v>
      </c>
    </row>
    <row r="3469" spans="1:20" x14ac:dyDescent="0.25">
      <c r="A3469">
        <v>20210910</v>
      </c>
      <c r="B3469" s="1" t="s">
        <v>927</v>
      </c>
      <c r="C3469" s="1" t="s">
        <v>379</v>
      </c>
      <c r="D3469" s="1" t="s">
        <v>939</v>
      </c>
      <c r="E3469" s="1" t="s">
        <v>59</v>
      </c>
      <c r="F3469" s="1" t="s">
        <v>126</v>
      </c>
      <c r="G3469" s="1" t="s">
        <v>306</v>
      </c>
      <c r="H3469" s="1" t="s">
        <v>40</v>
      </c>
      <c r="I3469" s="1" t="s">
        <v>30</v>
      </c>
      <c r="J3469" s="1" t="s">
        <v>50</v>
      </c>
      <c r="K3469">
        <v>278.82</v>
      </c>
      <c r="L3469">
        <v>9</v>
      </c>
      <c r="M3469">
        <v>0</v>
      </c>
      <c r="N3469">
        <v>125.46899999999999</v>
      </c>
      <c r="O3469">
        <f>(Table1[[#This Row],[Sales]]-Table1[[#This Row],[Profit]])/Table1[[#This Row],[Quantity]]</f>
        <v>17.039000000000001</v>
      </c>
      <c r="P3469">
        <f>Table1[[#This Row],[Sales]]/Table1[[#This Row],[Quantity]]</f>
        <v>30.98</v>
      </c>
      <c r="Q3469" t="str">
        <f t="shared" si="108"/>
        <v>2021</v>
      </c>
      <c r="R3469" t="str">
        <f t="shared" si="109"/>
        <v>09</v>
      </c>
      <c r="S3469">
        <f>CEILING(Table1[[#This Row],[Month]]/3,1)</f>
        <v>3</v>
      </c>
      <c r="T3469" s="9">
        <f>(Table1[[#This Row],[Profit]]/Table1[[#This Row],[Sales]])</f>
        <v>0.45</v>
      </c>
    </row>
    <row r="3470" spans="1:20" x14ac:dyDescent="0.25">
      <c r="A3470">
        <v>20221215</v>
      </c>
      <c r="B3470" s="1" t="s">
        <v>565</v>
      </c>
      <c r="C3470" s="1" t="s">
        <v>429</v>
      </c>
      <c r="D3470" s="1" t="s">
        <v>430</v>
      </c>
      <c r="E3470" s="1" t="s">
        <v>17</v>
      </c>
      <c r="F3470" s="1" t="s">
        <v>197</v>
      </c>
      <c r="G3470" s="1" t="s">
        <v>286</v>
      </c>
      <c r="H3470" s="1" t="s">
        <v>40</v>
      </c>
      <c r="I3470" s="1" t="s">
        <v>21</v>
      </c>
      <c r="J3470" s="1" t="s">
        <v>41</v>
      </c>
      <c r="K3470">
        <v>133.38</v>
      </c>
      <c r="L3470">
        <v>6</v>
      </c>
      <c r="M3470">
        <v>0</v>
      </c>
      <c r="N3470">
        <v>58.687199999999997</v>
      </c>
      <c r="O3470">
        <f>(Table1[[#This Row],[Sales]]-Table1[[#This Row],[Profit]])/Table1[[#This Row],[Quantity]]</f>
        <v>12.4488</v>
      </c>
      <c r="P3470">
        <f>Table1[[#This Row],[Sales]]/Table1[[#This Row],[Quantity]]</f>
        <v>22.23</v>
      </c>
      <c r="Q3470" t="str">
        <f t="shared" si="108"/>
        <v>2022</v>
      </c>
      <c r="R3470" t="str">
        <f t="shared" si="109"/>
        <v>12</v>
      </c>
      <c r="S3470">
        <f>CEILING(Table1[[#This Row],[Month]]/3,1)</f>
        <v>4</v>
      </c>
      <c r="T3470" s="9">
        <f>(Table1[[#This Row],[Profit]]/Table1[[#This Row],[Sales]])</f>
        <v>0.44</v>
      </c>
    </row>
    <row r="3471" spans="1:20" x14ac:dyDescent="0.25">
      <c r="A3471">
        <v>20210406</v>
      </c>
      <c r="B3471" s="1" t="s">
        <v>1124</v>
      </c>
      <c r="C3471" s="1" t="s">
        <v>46</v>
      </c>
      <c r="D3471" s="1" t="s">
        <v>47</v>
      </c>
      <c r="E3471" s="1" t="s">
        <v>17</v>
      </c>
      <c r="F3471" s="1" t="s">
        <v>48</v>
      </c>
      <c r="G3471" s="1" t="s">
        <v>93</v>
      </c>
      <c r="H3471" s="1" t="s">
        <v>69</v>
      </c>
      <c r="I3471" s="1" t="s">
        <v>21</v>
      </c>
      <c r="J3471" s="1" t="s">
        <v>50</v>
      </c>
      <c r="K3471">
        <v>47.951999999999998</v>
      </c>
      <c r="L3471">
        <v>3</v>
      </c>
      <c r="M3471">
        <v>0.2</v>
      </c>
      <c r="N3471">
        <v>16.183800000000002</v>
      </c>
      <c r="O3471">
        <f>(Table1[[#This Row],[Sales]]-Table1[[#This Row],[Profit]])/Table1[[#This Row],[Quantity]]</f>
        <v>10.589399999999999</v>
      </c>
      <c r="P3471">
        <f>Table1[[#This Row],[Sales]]/Table1[[#This Row],[Quantity]]</f>
        <v>15.984</v>
      </c>
      <c r="Q3471" t="str">
        <f t="shared" si="108"/>
        <v>2021</v>
      </c>
      <c r="R3471" t="str">
        <f t="shared" si="109"/>
        <v>04</v>
      </c>
      <c r="S3471">
        <f>CEILING(Table1[[#This Row],[Month]]/3,1)</f>
        <v>2</v>
      </c>
      <c r="T3471" s="9">
        <f>(Table1[[#This Row],[Profit]]/Table1[[#This Row],[Sales]])</f>
        <v>0.33750000000000002</v>
      </c>
    </row>
    <row r="3472" spans="1:20" x14ac:dyDescent="0.25">
      <c r="A3472">
        <v>20221202</v>
      </c>
      <c r="B3472" s="1" t="s">
        <v>847</v>
      </c>
      <c r="C3472" s="1" t="s">
        <v>25</v>
      </c>
      <c r="D3472" s="1" t="s">
        <v>77</v>
      </c>
      <c r="E3472" s="1" t="s">
        <v>27</v>
      </c>
      <c r="F3472" s="1" t="s">
        <v>28</v>
      </c>
      <c r="G3472" s="1" t="s">
        <v>158</v>
      </c>
      <c r="H3472" s="1" t="s">
        <v>55</v>
      </c>
      <c r="I3472" s="1" t="s">
        <v>21</v>
      </c>
      <c r="J3472" s="1" t="s">
        <v>41</v>
      </c>
      <c r="K3472">
        <v>16.739999999999998</v>
      </c>
      <c r="L3472">
        <v>2</v>
      </c>
      <c r="M3472">
        <v>0</v>
      </c>
      <c r="N3472">
        <v>4.3524000000000003</v>
      </c>
      <c r="O3472">
        <f>(Table1[[#This Row],[Sales]]-Table1[[#This Row],[Profit]])/Table1[[#This Row],[Quantity]]</f>
        <v>6.1937999999999995</v>
      </c>
      <c r="P3472">
        <f>Table1[[#This Row],[Sales]]/Table1[[#This Row],[Quantity]]</f>
        <v>8.3699999999999992</v>
      </c>
      <c r="Q3472" t="str">
        <f t="shared" si="108"/>
        <v>2022</v>
      </c>
      <c r="R3472" t="str">
        <f t="shared" si="109"/>
        <v>12</v>
      </c>
      <c r="S3472">
        <f>CEILING(Table1[[#This Row],[Month]]/3,1)</f>
        <v>4</v>
      </c>
      <c r="T3472" s="9">
        <f>(Table1[[#This Row],[Profit]]/Table1[[#This Row],[Sales]])</f>
        <v>0.26000000000000006</v>
      </c>
    </row>
    <row r="3473" spans="1:20" x14ac:dyDescent="0.25">
      <c r="A3473">
        <v>20231113</v>
      </c>
      <c r="B3473" s="1" t="s">
        <v>533</v>
      </c>
      <c r="C3473" s="1" t="s">
        <v>209</v>
      </c>
      <c r="D3473" s="1" t="s">
        <v>210</v>
      </c>
      <c r="E3473" s="1" t="s">
        <v>27</v>
      </c>
      <c r="F3473" s="1" t="s">
        <v>82</v>
      </c>
      <c r="G3473" s="1" t="s">
        <v>61</v>
      </c>
      <c r="H3473" s="1" t="s">
        <v>62</v>
      </c>
      <c r="I3473" s="1" t="s">
        <v>30</v>
      </c>
      <c r="J3473" s="1" t="s">
        <v>50</v>
      </c>
      <c r="K3473">
        <v>10.848000000000001</v>
      </c>
      <c r="L3473">
        <v>2</v>
      </c>
      <c r="M3473">
        <v>0.2</v>
      </c>
      <c r="N3473">
        <v>3.5255999999999998</v>
      </c>
      <c r="O3473">
        <f>(Table1[[#This Row],[Sales]]-Table1[[#This Row],[Profit]])/Table1[[#This Row],[Quantity]]</f>
        <v>3.6612000000000005</v>
      </c>
      <c r="P3473">
        <f>Table1[[#This Row],[Sales]]/Table1[[#This Row],[Quantity]]</f>
        <v>5.4240000000000004</v>
      </c>
      <c r="Q3473" t="str">
        <f t="shared" si="108"/>
        <v>2023</v>
      </c>
      <c r="R3473" t="str">
        <f t="shared" si="109"/>
        <v>11</v>
      </c>
      <c r="S3473">
        <f>CEILING(Table1[[#This Row],[Month]]/3,1)</f>
        <v>4</v>
      </c>
      <c r="T3473" s="9">
        <f>(Table1[[#This Row],[Profit]]/Table1[[#This Row],[Sales]])</f>
        <v>0.32499999999999996</v>
      </c>
    </row>
    <row r="3474" spans="1:20" x14ac:dyDescent="0.25">
      <c r="A3474">
        <v>20231113</v>
      </c>
      <c r="B3474" s="1" t="s">
        <v>533</v>
      </c>
      <c r="C3474" s="1" t="s">
        <v>209</v>
      </c>
      <c r="D3474" s="1" t="s">
        <v>210</v>
      </c>
      <c r="E3474" s="1" t="s">
        <v>27</v>
      </c>
      <c r="F3474" s="1" t="s">
        <v>82</v>
      </c>
      <c r="G3474" s="1" t="s">
        <v>61</v>
      </c>
      <c r="H3474" s="1" t="s">
        <v>62</v>
      </c>
      <c r="I3474" s="1" t="s">
        <v>30</v>
      </c>
      <c r="J3474" s="1" t="s">
        <v>94</v>
      </c>
      <c r="K3474">
        <v>18.544</v>
      </c>
      <c r="L3474">
        <v>2</v>
      </c>
      <c r="M3474">
        <v>0.2</v>
      </c>
      <c r="N3474">
        <v>3.0133999999999999</v>
      </c>
      <c r="O3474">
        <f>(Table1[[#This Row],[Sales]]-Table1[[#This Row],[Profit]])/Table1[[#This Row],[Quantity]]</f>
        <v>7.7652999999999999</v>
      </c>
      <c r="P3474">
        <f>Table1[[#This Row],[Sales]]/Table1[[#This Row],[Quantity]]</f>
        <v>9.2720000000000002</v>
      </c>
      <c r="Q3474" t="str">
        <f t="shared" si="108"/>
        <v>2023</v>
      </c>
      <c r="R3474" t="str">
        <f t="shared" si="109"/>
        <v>11</v>
      </c>
      <c r="S3474">
        <f>CEILING(Table1[[#This Row],[Month]]/3,1)</f>
        <v>4</v>
      </c>
      <c r="T3474" s="9">
        <f>(Table1[[#This Row],[Profit]]/Table1[[#This Row],[Sales]])</f>
        <v>0.16249999999999998</v>
      </c>
    </row>
    <row r="3475" spans="1:20" x14ac:dyDescent="0.25">
      <c r="A3475">
        <v>20230304</v>
      </c>
      <c r="B3475" s="1" t="s">
        <v>494</v>
      </c>
      <c r="C3475" s="1" t="s">
        <v>120</v>
      </c>
      <c r="D3475" s="1" t="s">
        <v>154</v>
      </c>
      <c r="E3475" s="1" t="s">
        <v>27</v>
      </c>
      <c r="F3475" s="1" t="s">
        <v>82</v>
      </c>
      <c r="G3475" s="1" t="s">
        <v>204</v>
      </c>
      <c r="H3475" s="1" t="s">
        <v>40</v>
      </c>
      <c r="I3475" s="1" t="s">
        <v>21</v>
      </c>
      <c r="J3475" s="1" t="s">
        <v>23</v>
      </c>
      <c r="K3475">
        <v>180.98</v>
      </c>
      <c r="L3475">
        <v>1</v>
      </c>
      <c r="M3475">
        <v>0</v>
      </c>
      <c r="N3475">
        <v>47.0548</v>
      </c>
      <c r="O3475">
        <f>(Table1[[#This Row],[Sales]]-Table1[[#This Row],[Profit]])/Table1[[#This Row],[Quantity]]</f>
        <v>133.92519999999999</v>
      </c>
      <c r="P3475">
        <f>Table1[[#This Row],[Sales]]/Table1[[#This Row],[Quantity]]</f>
        <v>180.98</v>
      </c>
      <c r="Q3475" t="str">
        <f t="shared" si="108"/>
        <v>2023</v>
      </c>
      <c r="R3475" t="str">
        <f t="shared" si="109"/>
        <v>03</v>
      </c>
      <c r="S3475">
        <f>CEILING(Table1[[#This Row],[Month]]/3,1)</f>
        <v>1</v>
      </c>
      <c r="T3475" s="9">
        <f>(Table1[[#This Row],[Profit]]/Table1[[#This Row],[Sales]])</f>
        <v>0.26</v>
      </c>
    </row>
    <row r="3476" spans="1:20" x14ac:dyDescent="0.25">
      <c r="A3476">
        <v>20230304</v>
      </c>
      <c r="B3476" s="1" t="s">
        <v>494</v>
      </c>
      <c r="C3476" s="1" t="s">
        <v>120</v>
      </c>
      <c r="D3476" s="1" t="s">
        <v>154</v>
      </c>
      <c r="E3476" s="1" t="s">
        <v>27</v>
      </c>
      <c r="F3476" s="1" t="s">
        <v>82</v>
      </c>
      <c r="G3476" s="1" t="s">
        <v>204</v>
      </c>
      <c r="H3476" s="1" t="s">
        <v>40</v>
      </c>
      <c r="I3476" s="1" t="s">
        <v>21</v>
      </c>
      <c r="J3476" s="1" t="s">
        <v>94</v>
      </c>
      <c r="K3476">
        <v>99.98</v>
      </c>
      <c r="L3476">
        <v>2</v>
      </c>
      <c r="M3476">
        <v>0</v>
      </c>
      <c r="N3476">
        <v>42.991399999999999</v>
      </c>
      <c r="O3476">
        <f>(Table1[[#This Row],[Sales]]-Table1[[#This Row],[Profit]])/Table1[[#This Row],[Quantity]]</f>
        <v>28.494300000000003</v>
      </c>
      <c r="P3476">
        <f>Table1[[#This Row],[Sales]]/Table1[[#This Row],[Quantity]]</f>
        <v>49.99</v>
      </c>
      <c r="Q3476" t="str">
        <f t="shared" si="108"/>
        <v>2023</v>
      </c>
      <c r="R3476" t="str">
        <f t="shared" si="109"/>
        <v>03</v>
      </c>
      <c r="S3476">
        <f>CEILING(Table1[[#This Row],[Month]]/3,1)</f>
        <v>1</v>
      </c>
      <c r="T3476" s="9">
        <f>(Table1[[#This Row],[Profit]]/Table1[[#This Row],[Sales]])</f>
        <v>0.43</v>
      </c>
    </row>
    <row r="3477" spans="1:20" x14ac:dyDescent="0.25">
      <c r="A3477">
        <v>20221128</v>
      </c>
      <c r="B3477" s="1" t="s">
        <v>661</v>
      </c>
      <c r="C3477" s="1" t="s">
        <v>905</v>
      </c>
      <c r="D3477" s="1" t="s">
        <v>906</v>
      </c>
      <c r="E3477" s="1" t="s">
        <v>59</v>
      </c>
      <c r="F3477" s="1" t="s">
        <v>126</v>
      </c>
      <c r="G3477" s="1" t="s">
        <v>19</v>
      </c>
      <c r="H3477" s="1" t="s">
        <v>20</v>
      </c>
      <c r="I3477" s="1" t="s">
        <v>30</v>
      </c>
      <c r="J3477" s="1" t="s">
        <v>94</v>
      </c>
      <c r="K3477">
        <v>34.950000000000003</v>
      </c>
      <c r="L3477">
        <v>5</v>
      </c>
      <c r="M3477">
        <v>0</v>
      </c>
      <c r="N3477">
        <v>15.378</v>
      </c>
      <c r="O3477">
        <f>(Table1[[#This Row],[Sales]]-Table1[[#This Row],[Profit]])/Table1[[#This Row],[Quantity]]</f>
        <v>3.9144000000000005</v>
      </c>
      <c r="P3477">
        <f>Table1[[#This Row],[Sales]]/Table1[[#This Row],[Quantity]]</f>
        <v>6.99</v>
      </c>
      <c r="Q3477" t="str">
        <f t="shared" si="108"/>
        <v>2022</v>
      </c>
      <c r="R3477" t="str">
        <f t="shared" si="109"/>
        <v>11</v>
      </c>
      <c r="S3477">
        <f>CEILING(Table1[[#This Row],[Month]]/3,1)</f>
        <v>4</v>
      </c>
      <c r="T3477" s="9">
        <f>(Table1[[#This Row],[Profit]]/Table1[[#This Row],[Sales]])</f>
        <v>0.43999999999999995</v>
      </c>
    </row>
    <row r="3478" spans="1:20" x14ac:dyDescent="0.25">
      <c r="A3478">
        <v>20221128</v>
      </c>
      <c r="B3478" s="1" t="s">
        <v>661</v>
      </c>
      <c r="C3478" s="1" t="s">
        <v>905</v>
      </c>
      <c r="D3478" s="1" t="s">
        <v>906</v>
      </c>
      <c r="E3478" s="1" t="s">
        <v>59</v>
      </c>
      <c r="F3478" s="1" t="s">
        <v>126</v>
      </c>
      <c r="G3478" s="1" t="s">
        <v>19</v>
      </c>
      <c r="H3478" s="1" t="s">
        <v>20</v>
      </c>
      <c r="I3478" s="1" t="s">
        <v>30</v>
      </c>
      <c r="J3478" s="1" t="s">
        <v>36</v>
      </c>
      <c r="K3478">
        <v>152</v>
      </c>
      <c r="L3478">
        <v>5</v>
      </c>
      <c r="M3478">
        <v>0</v>
      </c>
      <c r="N3478">
        <v>69.92</v>
      </c>
      <c r="O3478">
        <f>(Table1[[#This Row],[Sales]]-Table1[[#This Row],[Profit]])/Table1[[#This Row],[Quantity]]</f>
        <v>16.416</v>
      </c>
      <c r="P3478">
        <f>Table1[[#This Row],[Sales]]/Table1[[#This Row],[Quantity]]</f>
        <v>30.4</v>
      </c>
      <c r="Q3478" t="str">
        <f t="shared" si="108"/>
        <v>2022</v>
      </c>
      <c r="R3478" t="str">
        <f t="shared" si="109"/>
        <v>11</v>
      </c>
      <c r="S3478">
        <f>CEILING(Table1[[#This Row],[Month]]/3,1)</f>
        <v>4</v>
      </c>
      <c r="T3478" s="9">
        <f>(Table1[[#This Row],[Profit]]/Table1[[#This Row],[Sales]])</f>
        <v>0.46</v>
      </c>
    </row>
    <row r="3479" spans="1:20" x14ac:dyDescent="0.25">
      <c r="A3479">
        <v>20200831</v>
      </c>
      <c r="B3479" s="1" t="s">
        <v>268</v>
      </c>
      <c r="C3479" s="1" t="s">
        <v>259</v>
      </c>
      <c r="D3479" s="1" t="s">
        <v>260</v>
      </c>
      <c r="E3479" s="1" t="s">
        <v>59</v>
      </c>
      <c r="F3479" s="1" t="s">
        <v>110</v>
      </c>
      <c r="G3479" s="1" t="s">
        <v>78</v>
      </c>
      <c r="H3479" s="1" t="s">
        <v>40</v>
      </c>
      <c r="I3479" s="1" t="s">
        <v>21</v>
      </c>
      <c r="J3479" s="1" t="s">
        <v>94</v>
      </c>
      <c r="K3479">
        <v>92.52</v>
      </c>
      <c r="L3479">
        <v>9</v>
      </c>
      <c r="M3479">
        <v>0</v>
      </c>
      <c r="N3479">
        <v>18.504000000000001</v>
      </c>
      <c r="O3479">
        <f>(Table1[[#This Row],[Sales]]-Table1[[#This Row],[Profit]])/Table1[[#This Row],[Quantity]]</f>
        <v>8.2239999999999984</v>
      </c>
      <c r="P3479">
        <f>Table1[[#This Row],[Sales]]/Table1[[#This Row],[Quantity]]</f>
        <v>10.28</v>
      </c>
      <c r="Q3479" t="str">
        <f t="shared" si="108"/>
        <v>2020</v>
      </c>
      <c r="R3479" t="str">
        <f t="shared" si="109"/>
        <v>08</v>
      </c>
      <c r="S3479">
        <f>CEILING(Table1[[#This Row],[Month]]/3,1)</f>
        <v>3</v>
      </c>
      <c r="T3479" s="9">
        <f>(Table1[[#This Row],[Profit]]/Table1[[#This Row],[Sales]])</f>
        <v>0.2</v>
      </c>
    </row>
    <row r="3480" spans="1:20" x14ac:dyDescent="0.25">
      <c r="A3480">
        <v>20221209</v>
      </c>
      <c r="B3480" s="1" t="s">
        <v>751</v>
      </c>
      <c r="C3480" s="1" t="s">
        <v>25</v>
      </c>
      <c r="D3480" s="1" t="s">
        <v>77</v>
      </c>
      <c r="E3480" s="1" t="s">
        <v>27</v>
      </c>
      <c r="F3480" s="1" t="s">
        <v>28</v>
      </c>
      <c r="G3480" s="1" t="s">
        <v>185</v>
      </c>
      <c r="H3480" s="1" t="s">
        <v>69</v>
      </c>
      <c r="I3480" s="1" t="s">
        <v>30</v>
      </c>
      <c r="J3480" s="1" t="s">
        <v>42</v>
      </c>
      <c r="K3480">
        <v>8.56</v>
      </c>
      <c r="L3480">
        <v>2</v>
      </c>
      <c r="M3480">
        <v>0</v>
      </c>
      <c r="N3480">
        <v>2.4824000000000002</v>
      </c>
      <c r="O3480">
        <f>(Table1[[#This Row],[Sales]]-Table1[[#This Row],[Profit]])/Table1[[#This Row],[Quantity]]</f>
        <v>3.0388000000000002</v>
      </c>
      <c r="P3480">
        <f>Table1[[#This Row],[Sales]]/Table1[[#This Row],[Quantity]]</f>
        <v>4.28</v>
      </c>
      <c r="Q3480" t="str">
        <f t="shared" si="108"/>
        <v>2022</v>
      </c>
      <c r="R3480" t="str">
        <f t="shared" si="109"/>
        <v>12</v>
      </c>
      <c r="S3480">
        <f>CEILING(Table1[[#This Row],[Month]]/3,1)</f>
        <v>4</v>
      </c>
      <c r="T3480" s="9">
        <f>(Table1[[#This Row],[Profit]]/Table1[[#This Row],[Sales]])</f>
        <v>0.28999999999999998</v>
      </c>
    </row>
    <row r="3481" spans="1:20" x14ac:dyDescent="0.25">
      <c r="A3481">
        <v>20221209</v>
      </c>
      <c r="B3481" s="1" t="s">
        <v>751</v>
      </c>
      <c r="C3481" s="1" t="s">
        <v>25</v>
      </c>
      <c r="D3481" s="1" t="s">
        <v>77</v>
      </c>
      <c r="E3481" s="1" t="s">
        <v>27</v>
      </c>
      <c r="F3481" s="1" t="s">
        <v>28</v>
      </c>
      <c r="G3481" s="1" t="s">
        <v>185</v>
      </c>
      <c r="H3481" s="1" t="s">
        <v>69</v>
      </c>
      <c r="I3481" s="1" t="s">
        <v>30</v>
      </c>
      <c r="J3481" s="1" t="s">
        <v>50</v>
      </c>
      <c r="K3481">
        <v>45.36</v>
      </c>
      <c r="L3481">
        <v>7</v>
      </c>
      <c r="M3481">
        <v>0</v>
      </c>
      <c r="N3481">
        <v>21.7728</v>
      </c>
      <c r="O3481">
        <f>(Table1[[#This Row],[Sales]]-Table1[[#This Row],[Profit]])/Table1[[#This Row],[Quantity]]</f>
        <v>3.3695999999999997</v>
      </c>
      <c r="P3481">
        <f>Table1[[#This Row],[Sales]]/Table1[[#This Row],[Quantity]]</f>
        <v>6.4799999999999995</v>
      </c>
      <c r="Q3481" t="str">
        <f t="shared" si="108"/>
        <v>2022</v>
      </c>
      <c r="R3481" t="str">
        <f t="shared" si="109"/>
        <v>12</v>
      </c>
      <c r="S3481">
        <f>CEILING(Table1[[#This Row],[Month]]/3,1)</f>
        <v>4</v>
      </c>
      <c r="T3481" s="9">
        <f>(Table1[[#This Row],[Profit]]/Table1[[#This Row],[Sales]])</f>
        <v>0.48</v>
      </c>
    </row>
    <row r="3482" spans="1:20" x14ac:dyDescent="0.25">
      <c r="A3482">
        <v>20221209</v>
      </c>
      <c r="B3482" s="1" t="s">
        <v>751</v>
      </c>
      <c r="C3482" s="1" t="s">
        <v>25</v>
      </c>
      <c r="D3482" s="1" t="s">
        <v>77</v>
      </c>
      <c r="E3482" s="1" t="s">
        <v>27</v>
      </c>
      <c r="F3482" s="1" t="s">
        <v>28</v>
      </c>
      <c r="G3482" s="1" t="s">
        <v>185</v>
      </c>
      <c r="H3482" s="1" t="s">
        <v>69</v>
      </c>
      <c r="I3482" s="1" t="s">
        <v>30</v>
      </c>
      <c r="J3482" s="1" t="s">
        <v>36</v>
      </c>
      <c r="K3482">
        <v>1421.664</v>
      </c>
      <c r="L3482">
        <v>6</v>
      </c>
      <c r="M3482">
        <v>0.2</v>
      </c>
      <c r="N3482">
        <v>-195.47880000000001</v>
      </c>
      <c r="O3482">
        <f>(Table1[[#This Row],[Sales]]-Table1[[#This Row],[Profit]])/Table1[[#This Row],[Quantity]]</f>
        <v>269.52379999999999</v>
      </c>
      <c r="P3482">
        <f>Table1[[#This Row],[Sales]]/Table1[[#This Row],[Quantity]]</f>
        <v>236.94399999999999</v>
      </c>
      <c r="Q3482" t="str">
        <f t="shared" si="108"/>
        <v>2022</v>
      </c>
      <c r="R3482" t="str">
        <f t="shared" si="109"/>
        <v>12</v>
      </c>
      <c r="S3482">
        <f>CEILING(Table1[[#This Row],[Month]]/3,1)</f>
        <v>4</v>
      </c>
      <c r="T3482" s="9">
        <f>(Table1[[#This Row],[Profit]]/Table1[[#This Row],[Sales]])</f>
        <v>-0.13750000000000001</v>
      </c>
    </row>
    <row r="3483" spans="1:20" x14ac:dyDescent="0.25">
      <c r="A3483">
        <v>20200407</v>
      </c>
      <c r="B3483" s="1" t="s">
        <v>620</v>
      </c>
      <c r="C3483" s="1" t="s">
        <v>163</v>
      </c>
      <c r="D3483" s="1" t="s">
        <v>164</v>
      </c>
      <c r="E3483" s="1" t="s">
        <v>17</v>
      </c>
      <c r="F3483" s="1" t="s">
        <v>34</v>
      </c>
      <c r="G3483" s="1" t="s">
        <v>111</v>
      </c>
      <c r="H3483" s="1" t="s">
        <v>20</v>
      </c>
      <c r="I3483" s="1" t="s">
        <v>21</v>
      </c>
      <c r="J3483" s="1" t="s">
        <v>41</v>
      </c>
      <c r="K3483">
        <v>8.9600000000000009</v>
      </c>
      <c r="L3483">
        <v>2</v>
      </c>
      <c r="M3483">
        <v>0</v>
      </c>
      <c r="N3483">
        <v>2.7776000000000001</v>
      </c>
      <c r="O3483">
        <f>(Table1[[#This Row],[Sales]]-Table1[[#This Row],[Profit]])/Table1[[#This Row],[Quantity]]</f>
        <v>3.0912000000000006</v>
      </c>
      <c r="P3483">
        <f>Table1[[#This Row],[Sales]]/Table1[[#This Row],[Quantity]]</f>
        <v>4.4800000000000004</v>
      </c>
      <c r="Q3483" t="str">
        <f t="shared" si="108"/>
        <v>2020</v>
      </c>
      <c r="R3483" t="str">
        <f t="shared" si="109"/>
        <v>04</v>
      </c>
      <c r="S3483">
        <f>CEILING(Table1[[#This Row],[Month]]/3,1)</f>
        <v>2</v>
      </c>
      <c r="T3483" s="9">
        <f>(Table1[[#This Row],[Profit]]/Table1[[#This Row],[Sales]])</f>
        <v>0.31</v>
      </c>
    </row>
    <row r="3484" spans="1:20" x14ac:dyDescent="0.25">
      <c r="A3484">
        <v>20200827</v>
      </c>
      <c r="B3484" s="1" t="s">
        <v>942</v>
      </c>
      <c r="C3484" s="1" t="s">
        <v>149</v>
      </c>
      <c r="D3484" s="1" t="s">
        <v>150</v>
      </c>
      <c r="E3484" s="1" t="s">
        <v>17</v>
      </c>
      <c r="F3484" s="1" t="s">
        <v>34</v>
      </c>
      <c r="G3484" s="1" t="s">
        <v>78</v>
      </c>
      <c r="H3484" s="1" t="s">
        <v>40</v>
      </c>
      <c r="I3484" s="1" t="s">
        <v>30</v>
      </c>
      <c r="J3484" s="1" t="s">
        <v>43</v>
      </c>
      <c r="K3484">
        <v>579.95000000000005</v>
      </c>
      <c r="L3484">
        <v>5</v>
      </c>
      <c r="M3484">
        <v>0</v>
      </c>
      <c r="N3484">
        <v>168.18549999999999</v>
      </c>
      <c r="O3484">
        <f>(Table1[[#This Row],[Sales]]-Table1[[#This Row],[Profit]])/Table1[[#This Row],[Quantity]]</f>
        <v>82.352900000000005</v>
      </c>
      <c r="P3484">
        <f>Table1[[#This Row],[Sales]]/Table1[[#This Row],[Quantity]]</f>
        <v>115.99000000000001</v>
      </c>
      <c r="Q3484" t="str">
        <f t="shared" si="108"/>
        <v>2020</v>
      </c>
      <c r="R3484" t="str">
        <f t="shared" si="109"/>
        <v>08</v>
      </c>
      <c r="S3484">
        <f>CEILING(Table1[[#This Row],[Month]]/3,1)</f>
        <v>3</v>
      </c>
      <c r="T3484" s="9">
        <f>(Table1[[#This Row],[Profit]]/Table1[[#This Row],[Sales]])</f>
        <v>0.28999999999999998</v>
      </c>
    </row>
    <row r="3485" spans="1:20" x14ac:dyDescent="0.25">
      <c r="A3485">
        <v>20200827</v>
      </c>
      <c r="B3485" s="1" t="s">
        <v>942</v>
      </c>
      <c r="C3485" s="1" t="s">
        <v>149</v>
      </c>
      <c r="D3485" s="1" t="s">
        <v>150</v>
      </c>
      <c r="E3485" s="1" t="s">
        <v>17</v>
      </c>
      <c r="F3485" s="1" t="s">
        <v>34</v>
      </c>
      <c r="G3485" s="1" t="s">
        <v>78</v>
      </c>
      <c r="H3485" s="1" t="s">
        <v>40</v>
      </c>
      <c r="I3485" s="1" t="s">
        <v>30</v>
      </c>
      <c r="J3485" s="1" t="s">
        <v>41</v>
      </c>
      <c r="K3485">
        <v>29.12</v>
      </c>
      <c r="L3485">
        <v>4</v>
      </c>
      <c r="M3485">
        <v>0</v>
      </c>
      <c r="N3485">
        <v>12.521599999999999</v>
      </c>
      <c r="O3485">
        <f>(Table1[[#This Row],[Sales]]-Table1[[#This Row],[Profit]])/Table1[[#This Row],[Quantity]]</f>
        <v>4.1496000000000004</v>
      </c>
      <c r="P3485">
        <f>Table1[[#This Row],[Sales]]/Table1[[#This Row],[Quantity]]</f>
        <v>7.28</v>
      </c>
      <c r="Q3485" t="str">
        <f t="shared" si="108"/>
        <v>2020</v>
      </c>
      <c r="R3485" t="str">
        <f t="shared" si="109"/>
        <v>08</v>
      </c>
      <c r="S3485">
        <f>CEILING(Table1[[#This Row],[Month]]/3,1)</f>
        <v>3</v>
      </c>
      <c r="T3485" s="9">
        <f>(Table1[[#This Row],[Profit]]/Table1[[#This Row],[Sales]])</f>
        <v>0.42999999999999994</v>
      </c>
    </row>
    <row r="3486" spans="1:20" x14ac:dyDescent="0.25">
      <c r="A3486">
        <v>20200827</v>
      </c>
      <c r="B3486" s="1" t="s">
        <v>942</v>
      </c>
      <c r="C3486" s="1" t="s">
        <v>149</v>
      </c>
      <c r="D3486" s="1" t="s">
        <v>150</v>
      </c>
      <c r="E3486" s="1" t="s">
        <v>17</v>
      </c>
      <c r="F3486" s="1" t="s">
        <v>34</v>
      </c>
      <c r="G3486" s="1" t="s">
        <v>78</v>
      </c>
      <c r="H3486" s="1" t="s">
        <v>40</v>
      </c>
      <c r="I3486" s="1" t="s">
        <v>30</v>
      </c>
      <c r="J3486" s="1" t="s">
        <v>36</v>
      </c>
      <c r="K3486">
        <v>1202.94</v>
      </c>
      <c r="L3486">
        <v>3</v>
      </c>
      <c r="M3486">
        <v>0</v>
      </c>
      <c r="N3486">
        <v>300.73500000000001</v>
      </c>
      <c r="O3486">
        <f>(Table1[[#This Row],[Sales]]-Table1[[#This Row],[Profit]])/Table1[[#This Row],[Quantity]]</f>
        <v>300.73500000000001</v>
      </c>
      <c r="P3486">
        <f>Table1[[#This Row],[Sales]]/Table1[[#This Row],[Quantity]]</f>
        <v>400.98</v>
      </c>
      <c r="Q3486" t="str">
        <f t="shared" si="108"/>
        <v>2020</v>
      </c>
      <c r="R3486" t="str">
        <f t="shared" si="109"/>
        <v>08</v>
      </c>
      <c r="S3486">
        <f>CEILING(Table1[[#This Row],[Month]]/3,1)</f>
        <v>3</v>
      </c>
      <c r="T3486" s="9">
        <f>(Table1[[#This Row],[Profit]]/Table1[[#This Row],[Sales]])</f>
        <v>0.25</v>
      </c>
    </row>
    <row r="3487" spans="1:20" x14ac:dyDescent="0.25">
      <c r="A3487">
        <v>20221022</v>
      </c>
      <c r="B3487" s="1" t="s">
        <v>864</v>
      </c>
      <c r="C3487" s="1" t="s">
        <v>124</v>
      </c>
      <c r="D3487" s="1" t="s">
        <v>216</v>
      </c>
      <c r="E3487" s="1" t="s">
        <v>59</v>
      </c>
      <c r="F3487" s="1" t="s">
        <v>126</v>
      </c>
      <c r="G3487" s="1" t="s">
        <v>39</v>
      </c>
      <c r="H3487" s="1" t="s">
        <v>40</v>
      </c>
      <c r="I3487" s="1" t="s">
        <v>30</v>
      </c>
      <c r="J3487" s="1" t="s">
        <v>36</v>
      </c>
      <c r="K3487">
        <v>7.92</v>
      </c>
      <c r="L3487">
        <v>4</v>
      </c>
      <c r="M3487">
        <v>0</v>
      </c>
      <c r="N3487">
        <v>3.5640000000000001</v>
      </c>
      <c r="O3487">
        <f>(Table1[[#This Row],[Sales]]-Table1[[#This Row],[Profit]])/Table1[[#This Row],[Quantity]]</f>
        <v>1.089</v>
      </c>
      <c r="P3487">
        <f>Table1[[#This Row],[Sales]]/Table1[[#This Row],[Quantity]]</f>
        <v>1.98</v>
      </c>
      <c r="Q3487" t="str">
        <f t="shared" si="108"/>
        <v>2022</v>
      </c>
      <c r="R3487" t="str">
        <f t="shared" si="109"/>
        <v>10</v>
      </c>
      <c r="S3487">
        <f>CEILING(Table1[[#This Row],[Month]]/3,1)</f>
        <v>4</v>
      </c>
      <c r="T3487" s="9">
        <f>(Table1[[#This Row],[Profit]]/Table1[[#This Row],[Sales]])</f>
        <v>0.45</v>
      </c>
    </row>
    <row r="3488" spans="1:20" x14ac:dyDescent="0.25">
      <c r="A3488">
        <v>20221201</v>
      </c>
      <c r="B3488" s="1" t="s">
        <v>478</v>
      </c>
      <c r="C3488" s="1" t="s">
        <v>46</v>
      </c>
      <c r="D3488" s="1" t="s">
        <v>47</v>
      </c>
      <c r="E3488" s="1" t="s">
        <v>17</v>
      </c>
      <c r="F3488" s="1" t="s">
        <v>48</v>
      </c>
      <c r="G3488" s="1" t="s">
        <v>479</v>
      </c>
      <c r="H3488" s="1" t="s">
        <v>91</v>
      </c>
      <c r="I3488" s="1" t="s">
        <v>21</v>
      </c>
      <c r="J3488" s="1" t="s">
        <v>43</v>
      </c>
      <c r="K3488">
        <v>36.192</v>
      </c>
      <c r="L3488">
        <v>1</v>
      </c>
      <c r="M3488">
        <v>0.2</v>
      </c>
      <c r="N3488">
        <v>2.7143999999999999</v>
      </c>
      <c r="O3488">
        <f>(Table1[[#This Row],[Sales]]-Table1[[#This Row],[Profit]])/Table1[[#This Row],[Quantity]]</f>
        <v>33.477600000000002</v>
      </c>
      <c r="P3488">
        <f>Table1[[#This Row],[Sales]]/Table1[[#This Row],[Quantity]]</f>
        <v>36.192</v>
      </c>
      <c r="Q3488" t="str">
        <f t="shared" si="108"/>
        <v>2022</v>
      </c>
      <c r="R3488" t="str">
        <f t="shared" si="109"/>
        <v>12</v>
      </c>
      <c r="S3488">
        <f>CEILING(Table1[[#This Row],[Month]]/3,1)</f>
        <v>4</v>
      </c>
      <c r="T3488" s="9">
        <f>(Table1[[#This Row],[Profit]]/Table1[[#This Row],[Sales]])</f>
        <v>7.4999999999999997E-2</v>
      </c>
    </row>
    <row r="3489" spans="1:20" x14ac:dyDescent="0.25">
      <c r="A3489">
        <v>20230906</v>
      </c>
      <c r="B3489" s="1" t="s">
        <v>1081</v>
      </c>
      <c r="C3489" s="1" t="s">
        <v>32</v>
      </c>
      <c r="D3489" s="1" t="s">
        <v>33</v>
      </c>
      <c r="E3489" s="1" t="s">
        <v>17</v>
      </c>
      <c r="F3489" s="1" t="s">
        <v>34</v>
      </c>
      <c r="G3489" s="1" t="s">
        <v>239</v>
      </c>
      <c r="H3489" s="1" t="s">
        <v>62</v>
      </c>
      <c r="I3489" s="1" t="s">
        <v>63</v>
      </c>
      <c r="J3489" s="1" t="s">
        <v>37</v>
      </c>
      <c r="K3489">
        <v>147.184</v>
      </c>
      <c r="L3489">
        <v>2</v>
      </c>
      <c r="M3489">
        <v>0.2</v>
      </c>
      <c r="N3489">
        <v>-29.436800000000002</v>
      </c>
      <c r="O3489">
        <f>(Table1[[#This Row],[Sales]]-Table1[[#This Row],[Profit]])/Table1[[#This Row],[Quantity]]</f>
        <v>88.310400000000001</v>
      </c>
      <c r="P3489">
        <f>Table1[[#This Row],[Sales]]/Table1[[#This Row],[Quantity]]</f>
        <v>73.591999999999999</v>
      </c>
      <c r="Q3489" t="str">
        <f t="shared" si="108"/>
        <v>2023</v>
      </c>
      <c r="R3489" t="str">
        <f t="shared" si="109"/>
        <v>09</v>
      </c>
      <c r="S3489">
        <f>CEILING(Table1[[#This Row],[Month]]/3,1)</f>
        <v>3</v>
      </c>
      <c r="T3489" s="9">
        <f>(Table1[[#This Row],[Profit]]/Table1[[#This Row],[Sales]])</f>
        <v>-0.2</v>
      </c>
    </row>
    <row r="3490" spans="1:20" x14ac:dyDescent="0.25">
      <c r="A3490">
        <v>20210702</v>
      </c>
      <c r="B3490" s="1" t="s">
        <v>966</v>
      </c>
      <c r="C3490" s="1" t="s">
        <v>108</v>
      </c>
      <c r="D3490" s="1" t="s">
        <v>202</v>
      </c>
      <c r="E3490" s="1" t="s">
        <v>59</v>
      </c>
      <c r="F3490" s="1" t="s">
        <v>110</v>
      </c>
      <c r="G3490" s="1" t="s">
        <v>346</v>
      </c>
      <c r="H3490" s="1" t="s">
        <v>20</v>
      </c>
      <c r="I3490" s="1" t="s">
        <v>21</v>
      </c>
      <c r="J3490" s="1" t="s">
        <v>23</v>
      </c>
      <c r="K3490">
        <v>408.42200000000003</v>
      </c>
      <c r="L3490">
        <v>2</v>
      </c>
      <c r="M3490">
        <v>0.3</v>
      </c>
      <c r="N3490">
        <v>-5.8346</v>
      </c>
      <c r="O3490">
        <f>(Table1[[#This Row],[Sales]]-Table1[[#This Row],[Profit]])/Table1[[#This Row],[Quantity]]</f>
        <v>207.12830000000002</v>
      </c>
      <c r="P3490">
        <f>Table1[[#This Row],[Sales]]/Table1[[#This Row],[Quantity]]</f>
        <v>204.21100000000001</v>
      </c>
      <c r="Q3490" t="str">
        <f t="shared" si="108"/>
        <v>2021</v>
      </c>
      <c r="R3490" t="str">
        <f t="shared" si="109"/>
        <v>07</v>
      </c>
      <c r="S3490">
        <f>CEILING(Table1[[#This Row],[Month]]/3,1)</f>
        <v>3</v>
      </c>
      <c r="T3490" s="9">
        <f>(Table1[[#This Row],[Profit]]/Table1[[#This Row],[Sales]])</f>
        <v>-1.4285714285714285E-2</v>
      </c>
    </row>
    <row r="3491" spans="1:20" x14ac:dyDescent="0.25">
      <c r="A3491">
        <v>20210702</v>
      </c>
      <c r="B3491" s="1" t="s">
        <v>966</v>
      </c>
      <c r="C3491" s="1" t="s">
        <v>108</v>
      </c>
      <c r="D3491" s="1" t="s">
        <v>202</v>
      </c>
      <c r="E3491" s="1" t="s">
        <v>59</v>
      </c>
      <c r="F3491" s="1" t="s">
        <v>110</v>
      </c>
      <c r="G3491" s="1" t="s">
        <v>346</v>
      </c>
      <c r="H3491" s="1" t="s">
        <v>20</v>
      </c>
      <c r="I3491" s="1" t="s">
        <v>21</v>
      </c>
      <c r="J3491" s="1" t="s">
        <v>23</v>
      </c>
      <c r="K3491">
        <v>382.11599999999999</v>
      </c>
      <c r="L3491">
        <v>6</v>
      </c>
      <c r="M3491">
        <v>0.3</v>
      </c>
      <c r="N3491">
        <v>-92.799599999999998</v>
      </c>
      <c r="O3491">
        <f>(Table1[[#This Row],[Sales]]-Table1[[#This Row],[Profit]])/Table1[[#This Row],[Quantity]]</f>
        <v>79.152599999999993</v>
      </c>
      <c r="P3491">
        <f>Table1[[#This Row],[Sales]]/Table1[[#This Row],[Quantity]]</f>
        <v>63.686</v>
      </c>
      <c r="Q3491" t="str">
        <f t="shared" si="108"/>
        <v>2021</v>
      </c>
      <c r="R3491" t="str">
        <f t="shared" si="109"/>
        <v>07</v>
      </c>
      <c r="S3491">
        <f>CEILING(Table1[[#This Row],[Month]]/3,1)</f>
        <v>3</v>
      </c>
      <c r="T3491" s="9">
        <f>(Table1[[#This Row],[Profit]]/Table1[[#This Row],[Sales]])</f>
        <v>-0.24285714285714285</v>
      </c>
    </row>
    <row r="3492" spans="1:20" x14ac:dyDescent="0.25">
      <c r="A3492">
        <v>20210702</v>
      </c>
      <c r="B3492" s="1" t="s">
        <v>966</v>
      </c>
      <c r="C3492" s="1" t="s">
        <v>108</v>
      </c>
      <c r="D3492" s="1" t="s">
        <v>202</v>
      </c>
      <c r="E3492" s="1" t="s">
        <v>59</v>
      </c>
      <c r="F3492" s="1" t="s">
        <v>110</v>
      </c>
      <c r="G3492" s="1" t="s">
        <v>346</v>
      </c>
      <c r="H3492" s="1" t="s">
        <v>20</v>
      </c>
      <c r="I3492" s="1" t="s">
        <v>21</v>
      </c>
      <c r="J3492" s="1" t="s">
        <v>37</v>
      </c>
      <c r="K3492">
        <v>68.599999999999994</v>
      </c>
      <c r="L3492">
        <v>5</v>
      </c>
      <c r="M3492">
        <v>0.2</v>
      </c>
      <c r="N3492">
        <v>6.0025000000000004</v>
      </c>
      <c r="O3492">
        <f>(Table1[[#This Row],[Sales]]-Table1[[#This Row],[Profit]])/Table1[[#This Row],[Quantity]]</f>
        <v>12.519499999999999</v>
      </c>
      <c r="P3492">
        <f>Table1[[#This Row],[Sales]]/Table1[[#This Row],[Quantity]]</f>
        <v>13.719999999999999</v>
      </c>
      <c r="Q3492" t="str">
        <f t="shared" si="108"/>
        <v>2021</v>
      </c>
      <c r="R3492" t="str">
        <f t="shared" si="109"/>
        <v>07</v>
      </c>
      <c r="S3492">
        <f>CEILING(Table1[[#This Row],[Month]]/3,1)</f>
        <v>3</v>
      </c>
      <c r="T3492" s="9">
        <f>(Table1[[#This Row],[Profit]]/Table1[[#This Row],[Sales]])</f>
        <v>8.7500000000000008E-2</v>
      </c>
    </row>
    <row r="3493" spans="1:20" x14ac:dyDescent="0.25">
      <c r="A3493">
        <v>20210702</v>
      </c>
      <c r="B3493" s="1" t="s">
        <v>966</v>
      </c>
      <c r="C3493" s="1" t="s">
        <v>108</v>
      </c>
      <c r="D3493" s="1" t="s">
        <v>202</v>
      </c>
      <c r="E3493" s="1" t="s">
        <v>59</v>
      </c>
      <c r="F3493" s="1" t="s">
        <v>110</v>
      </c>
      <c r="G3493" s="1" t="s">
        <v>346</v>
      </c>
      <c r="H3493" s="1" t="s">
        <v>20</v>
      </c>
      <c r="I3493" s="1" t="s">
        <v>21</v>
      </c>
      <c r="J3493" s="1" t="s">
        <v>37</v>
      </c>
      <c r="K3493">
        <v>435.50400000000002</v>
      </c>
      <c r="L3493">
        <v>3</v>
      </c>
      <c r="M3493">
        <v>0.2</v>
      </c>
      <c r="N3493">
        <v>48.994199999999999</v>
      </c>
      <c r="O3493">
        <f>(Table1[[#This Row],[Sales]]-Table1[[#This Row],[Profit]])/Table1[[#This Row],[Quantity]]</f>
        <v>128.8366</v>
      </c>
      <c r="P3493">
        <f>Table1[[#This Row],[Sales]]/Table1[[#This Row],[Quantity]]</f>
        <v>145.16800000000001</v>
      </c>
      <c r="Q3493" t="str">
        <f t="shared" si="108"/>
        <v>2021</v>
      </c>
      <c r="R3493" t="str">
        <f t="shared" si="109"/>
        <v>07</v>
      </c>
      <c r="S3493">
        <f>CEILING(Table1[[#This Row],[Month]]/3,1)</f>
        <v>3</v>
      </c>
      <c r="T3493" s="9">
        <f>(Table1[[#This Row],[Profit]]/Table1[[#This Row],[Sales]])</f>
        <v>0.11249999999999999</v>
      </c>
    </row>
    <row r="3494" spans="1:20" x14ac:dyDescent="0.25">
      <c r="A3494">
        <v>20210702</v>
      </c>
      <c r="B3494" s="1" t="s">
        <v>966</v>
      </c>
      <c r="C3494" s="1" t="s">
        <v>108</v>
      </c>
      <c r="D3494" s="1" t="s">
        <v>202</v>
      </c>
      <c r="E3494" s="1" t="s">
        <v>59</v>
      </c>
      <c r="F3494" s="1" t="s">
        <v>110</v>
      </c>
      <c r="G3494" s="1" t="s">
        <v>346</v>
      </c>
      <c r="H3494" s="1" t="s">
        <v>20</v>
      </c>
      <c r="I3494" s="1" t="s">
        <v>21</v>
      </c>
      <c r="J3494" s="1" t="s">
        <v>50</v>
      </c>
      <c r="K3494">
        <v>11.167999999999999</v>
      </c>
      <c r="L3494">
        <v>2</v>
      </c>
      <c r="M3494">
        <v>0.2</v>
      </c>
      <c r="N3494">
        <v>3.7692000000000001</v>
      </c>
      <c r="O3494">
        <f>(Table1[[#This Row],[Sales]]-Table1[[#This Row],[Profit]])/Table1[[#This Row],[Quantity]]</f>
        <v>3.6993999999999998</v>
      </c>
      <c r="P3494">
        <f>Table1[[#This Row],[Sales]]/Table1[[#This Row],[Quantity]]</f>
        <v>5.5839999999999996</v>
      </c>
      <c r="Q3494" t="str">
        <f t="shared" si="108"/>
        <v>2021</v>
      </c>
      <c r="R3494" t="str">
        <f t="shared" si="109"/>
        <v>07</v>
      </c>
      <c r="S3494">
        <f>CEILING(Table1[[#This Row],[Month]]/3,1)</f>
        <v>3</v>
      </c>
      <c r="T3494" s="9">
        <f>(Table1[[#This Row],[Profit]]/Table1[[#This Row],[Sales]])</f>
        <v>0.33750000000000002</v>
      </c>
    </row>
    <row r="3495" spans="1:20" x14ac:dyDescent="0.25">
      <c r="A3495">
        <v>20230925</v>
      </c>
      <c r="B3495" s="1" t="s">
        <v>487</v>
      </c>
      <c r="C3495" s="1" t="s">
        <v>117</v>
      </c>
      <c r="D3495" s="1" t="s">
        <v>117</v>
      </c>
      <c r="E3495" s="1" t="s">
        <v>17</v>
      </c>
      <c r="F3495" s="1" t="s">
        <v>34</v>
      </c>
      <c r="G3495" s="1" t="s">
        <v>488</v>
      </c>
      <c r="H3495" s="1" t="s">
        <v>40</v>
      </c>
      <c r="I3495" s="1" t="s">
        <v>30</v>
      </c>
      <c r="J3495" s="1" t="s">
        <v>94</v>
      </c>
      <c r="K3495">
        <v>72</v>
      </c>
      <c r="L3495">
        <v>4</v>
      </c>
      <c r="M3495">
        <v>0</v>
      </c>
      <c r="N3495">
        <v>12.96</v>
      </c>
      <c r="O3495">
        <f>(Table1[[#This Row],[Sales]]-Table1[[#This Row],[Profit]])/Table1[[#This Row],[Quantity]]</f>
        <v>14.76</v>
      </c>
      <c r="P3495">
        <f>Table1[[#This Row],[Sales]]/Table1[[#This Row],[Quantity]]</f>
        <v>18</v>
      </c>
      <c r="Q3495" t="str">
        <f t="shared" si="108"/>
        <v>2023</v>
      </c>
      <c r="R3495" t="str">
        <f t="shared" si="109"/>
        <v>09</v>
      </c>
      <c r="S3495">
        <f>CEILING(Table1[[#This Row],[Month]]/3,1)</f>
        <v>3</v>
      </c>
      <c r="T3495" s="9">
        <f>(Table1[[#This Row],[Profit]]/Table1[[#This Row],[Sales]])</f>
        <v>0.18000000000000002</v>
      </c>
    </row>
    <row r="3496" spans="1:20" x14ac:dyDescent="0.25">
      <c r="A3496">
        <v>20230925</v>
      </c>
      <c r="B3496" s="1" t="s">
        <v>487</v>
      </c>
      <c r="C3496" s="1" t="s">
        <v>117</v>
      </c>
      <c r="D3496" s="1" t="s">
        <v>117</v>
      </c>
      <c r="E3496" s="1" t="s">
        <v>17</v>
      </c>
      <c r="F3496" s="1" t="s">
        <v>34</v>
      </c>
      <c r="G3496" s="1" t="s">
        <v>488</v>
      </c>
      <c r="H3496" s="1" t="s">
        <v>40</v>
      </c>
      <c r="I3496" s="1" t="s">
        <v>30</v>
      </c>
      <c r="J3496" s="1" t="s">
        <v>94</v>
      </c>
      <c r="K3496">
        <v>655.9</v>
      </c>
      <c r="L3496">
        <v>5</v>
      </c>
      <c r="M3496">
        <v>0</v>
      </c>
      <c r="N3496">
        <v>275.47800000000001</v>
      </c>
      <c r="O3496">
        <f>(Table1[[#This Row],[Sales]]-Table1[[#This Row],[Profit]])/Table1[[#This Row],[Quantity]]</f>
        <v>76.084399999999988</v>
      </c>
      <c r="P3496">
        <f>Table1[[#This Row],[Sales]]/Table1[[#This Row],[Quantity]]</f>
        <v>131.18</v>
      </c>
      <c r="Q3496" t="str">
        <f t="shared" si="108"/>
        <v>2023</v>
      </c>
      <c r="R3496" t="str">
        <f t="shared" si="109"/>
        <v>09</v>
      </c>
      <c r="S3496">
        <f>CEILING(Table1[[#This Row],[Month]]/3,1)</f>
        <v>3</v>
      </c>
      <c r="T3496" s="9">
        <f>(Table1[[#This Row],[Profit]]/Table1[[#This Row],[Sales]])</f>
        <v>0.42000000000000004</v>
      </c>
    </row>
    <row r="3497" spans="1:20" x14ac:dyDescent="0.25">
      <c r="A3497">
        <v>20230925</v>
      </c>
      <c r="B3497" s="1" t="s">
        <v>487</v>
      </c>
      <c r="C3497" s="1" t="s">
        <v>117</v>
      </c>
      <c r="D3497" s="1" t="s">
        <v>117</v>
      </c>
      <c r="E3497" s="1" t="s">
        <v>17</v>
      </c>
      <c r="F3497" s="1" t="s">
        <v>34</v>
      </c>
      <c r="G3497" s="1" t="s">
        <v>488</v>
      </c>
      <c r="H3497" s="1" t="s">
        <v>40</v>
      </c>
      <c r="I3497" s="1" t="s">
        <v>30</v>
      </c>
      <c r="J3497" s="1" t="s">
        <v>23</v>
      </c>
      <c r="K3497">
        <v>603.91999999999996</v>
      </c>
      <c r="L3497">
        <v>4</v>
      </c>
      <c r="M3497">
        <v>0</v>
      </c>
      <c r="N3497">
        <v>181.17599999999999</v>
      </c>
      <c r="O3497">
        <f>(Table1[[#This Row],[Sales]]-Table1[[#This Row],[Profit]])/Table1[[#This Row],[Quantity]]</f>
        <v>105.68599999999999</v>
      </c>
      <c r="P3497">
        <f>Table1[[#This Row],[Sales]]/Table1[[#This Row],[Quantity]]</f>
        <v>150.97999999999999</v>
      </c>
      <c r="Q3497" t="str">
        <f t="shared" si="108"/>
        <v>2023</v>
      </c>
      <c r="R3497" t="str">
        <f t="shared" si="109"/>
        <v>09</v>
      </c>
      <c r="S3497">
        <f>CEILING(Table1[[#This Row],[Month]]/3,1)</f>
        <v>3</v>
      </c>
      <c r="T3497" s="9">
        <f>(Table1[[#This Row],[Profit]]/Table1[[#This Row],[Sales]])</f>
        <v>0.3</v>
      </c>
    </row>
    <row r="3498" spans="1:20" x14ac:dyDescent="0.25">
      <c r="A3498">
        <v>20220809</v>
      </c>
      <c r="B3498" s="1" t="s">
        <v>746</v>
      </c>
      <c r="C3498" s="1" t="s">
        <v>25</v>
      </c>
      <c r="D3498" s="1" t="s">
        <v>26</v>
      </c>
      <c r="E3498" s="1" t="s">
        <v>27</v>
      </c>
      <c r="F3498" s="1" t="s">
        <v>28</v>
      </c>
      <c r="G3498" s="1" t="s">
        <v>501</v>
      </c>
      <c r="H3498" s="1" t="s">
        <v>168</v>
      </c>
      <c r="I3498" s="1" t="s">
        <v>63</v>
      </c>
      <c r="J3498" s="1" t="s">
        <v>36</v>
      </c>
      <c r="K3498">
        <v>513.024</v>
      </c>
      <c r="L3498">
        <v>2</v>
      </c>
      <c r="M3498">
        <v>0.2</v>
      </c>
      <c r="N3498">
        <v>12.8256</v>
      </c>
      <c r="O3498">
        <f>(Table1[[#This Row],[Sales]]-Table1[[#This Row],[Profit]])/Table1[[#This Row],[Quantity]]</f>
        <v>250.0992</v>
      </c>
      <c r="P3498">
        <f>Table1[[#This Row],[Sales]]/Table1[[#This Row],[Quantity]]</f>
        <v>256.512</v>
      </c>
      <c r="Q3498" t="str">
        <f t="shared" si="108"/>
        <v>2022</v>
      </c>
      <c r="R3498" t="str">
        <f t="shared" si="109"/>
        <v>08</v>
      </c>
      <c r="S3498">
        <f>CEILING(Table1[[#This Row],[Month]]/3,1)</f>
        <v>3</v>
      </c>
      <c r="T3498" s="9">
        <f>(Table1[[#This Row],[Profit]]/Table1[[#This Row],[Sales]])</f>
        <v>2.4999999999999998E-2</v>
      </c>
    </row>
    <row r="3499" spans="1:20" x14ac:dyDescent="0.25">
      <c r="A3499">
        <v>20220809</v>
      </c>
      <c r="B3499" s="1" t="s">
        <v>746</v>
      </c>
      <c r="C3499" s="1" t="s">
        <v>25</v>
      </c>
      <c r="D3499" s="1" t="s">
        <v>26</v>
      </c>
      <c r="E3499" s="1" t="s">
        <v>27</v>
      </c>
      <c r="F3499" s="1" t="s">
        <v>28</v>
      </c>
      <c r="G3499" s="1" t="s">
        <v>501</v>
      </c>
      <c r="H3499" s="1" t="s">
        <v>168</v>
      </c>
      <c r="I3499" s="1" t="s">
        <v>63</v>
      </c>
      <c r="J3499" s="1" t="s">
        <v>44</v>
      </c>
      <c r="K3499">
        <v>487.92</v>
      </c>
      <c r="L3499">
        <v>6</v>
      </c>
      <c r="M3499">
        <v>0</v>
      </c>
      <c r="N3499">
        <v>136.61760000000001</v>
      </c>
      <c r="O3499">
        <f>(Table1[[#This Row],[Sales]]-Table1[[#This Row],[Profit]])/Table1[[#This Row],[Quantity]]</f>
        <v>58.550400000000003</v>
      </c>
      <c r="P3499">
        <f>Table1[[#This Row],[Sales]]/Table1[[#This Row],[Quantity]]</f>
        <v>81.320000000000007</v>
      </c>
      <c r="Q3499" t="str">
        <f t="shared" si="108"/>
        <v>2022</v>
      </c>
      <c r="R3499" t="str">
        <f t="shared" si="109"/>
        <v>08</v>
      </c>
      <c r="S3499">
        <f>CEILING(Table1[[#This Row],[Month]]/3,1)</f>
        <v>3</v>
      </c>
      <c r="T3499" s="9">
        <f>(Table1[[#This Row],[Profit]]/Table1[[#This Row],[Sales]])</f>
        <v>0.28000000000000003</v>
      </c>
    </row>
    <row r="3500" spans="1:20" x14ac:dyDescent="0.25">
      <c r="A3500">
        <v>20220809</v>
      </c>
      <c r="B3500" s="1" t="s">
        <v>746</v>
      </c>
      <c r="C3500" s="1" t="s">
        <v>25</v>
      </c>
      <c r="D3500" s="1" t="s">
        <v>26</v>
      </c>
      <c r="E3500" s="1" t="s">
        <v>27</v>
      </c>
      <c r="F3500" s="1" t="s">
        <v>28</v>
      </c>
      <c r="G3500" s="1" t="s">
        <v>501</v>
      </c>
      <c r="H3500" s="1" t="s">
        <v>168</v>
      </c>
      <c r="I3500" s="1" t="s">
        <v>63</v>
      </c>
      <c r="J3500" s="1" t="s">
        <v>36</v>
      </c>
      <c r="K3500">
        <v>15.24</v>
      </c>
      <c r="L3500">
        <v>5</v>
      </c>
      <c r="M3500">
        <v>0.2</v>
      </c>
      <c r="N3500">
        <v>5.3339999999999996</v>
      </c>
      <c r="O3500">
        <f>(Table1[[#This Row],[Sales]]-Table1[[#This Row],[Profit]])/Table1[[#This Row],[Quantity]]</f>
        <v>1.9812000000000001</v>
      </c>
      <c r="P3500">
        <f>Table1[[#This Row],[Sales]]/Table1[[#This Row],[Quantity]]</f>
        <v>3.048</v>
      </c>
      <c r="Q3500" t="str">
        <f t="shared" si="108"/>
        <v>2022</v>
      </c>
      <c r="R3500" t="str">
        <f t="shared" si="109"/>
        <v>08</v>
      </c>
      <c r="S3500">
        <f>CEILING(Table1[[#This Row],[Month]]/3,1)</f>
        <v>3</v>
      </c>
      <c r="T3500" s="9">
        <f>(Table1[[#This Row],[Profit]]/Table1[[#This Row],[Sales]])</f>
        <v>0.35</v>
      </c>
    </row>
    <row r="3501" spans="1:20" x14ac:dyDescent="0.25">
      <c r="A3501">
        <v>20220930</v>
      </c>
      <c r="B3501" s="1" t="s">
        <v>610</v>
      </c>
      <c r="C3501" s="1" t="s">
        <v>163</v>
      </c>
      <c r="D3501" s="1" t="s">
        <v>164</v>
      </c>
      <c r="E3501" s="1" t="s">
        <v>17</v>
      </c>
      <c r="F3501" s="1" t="s">
        <v>34</v>
      </c>
      <c r="G3501" s="1" t="s">
        <v>333</v>
      </c>
      <c r="H3501" s="1" t="s">
        <v>75</v>
      </c>
      <c r="I3501" s="1" t="s">
        <v>21</v>
      </c>
      <c r="J3501" s="1" t="s">
        <v>94</v>
      </c>
      <c r="K3501">
        <v>209.97</v>
      </c>
      <c r="L3501">
        <v>3</v>
      </c>
      <c r="M3501">
        <v>0</v>
      </c>
      <c r="N3501">
        <v>71.389799999999994</v>
      </c>
      <c r="O3501">
        <f>(Table1[[#This Row],[Sales]]-Table1[[#This Row],[Profit]])/Table1[[#This Row],[Quantity]]</f>
        <v>46.193399999999997</v>
      </c>
      <c r="P3501">
        <f>Table1[[#This Row],[Sales]]/Table1[[#This Row],[Quantity]]</f>
        <v>69.989999999999995</v>
      </c>
      <c r="Q3501" t="str">
        <f t="shared" si="108"/>
        <v>2022</v>
      </c>
      <c r="R3501" t="str">
        <f t="shared" si="109"/>
        <v>09</v>
      </c>
      <c r="S3501">
        <f>CEILING(Table1[[#This Row],[Month]]/3,1)</f>
        <v>3</v>
      </c>
      <c r="T3501" s="9">
        <f>(Table1[[#This Row],[Profit]]/Table1[[#This Row],[Sales]])</f>
        <v>0.33999999999999997</v>
      </c>
    </row>
    <row r="3502" spans="1:20" x14ac:dyDescent="0.25">
      <c r="A3502">
        <v>20220930</v>
      </c>
      <c r="B3502" s="1" t="s">
        <v>610</v>
      </c>
      <c r="C3502" s="1" t="s">
        <v>163</v>
      </c>
      <c r="D3502" s="1" t="s">
        <v>164</v>
      </c>
      <c r="E3502" s="1" t="s">
        <v>17</v>
      </c>
      <c r="F3502" s="1" t="s">
        <v>34</v>
      </c>
      <c r="G3502" s="1" t="s">
        <v>333</v>
      </c>
      <c r="H3502" s="1" t="s">
        <v>75</v>
      </c>
      <c r="I3502" s="1" t="s">
        <v>21</v>
      </c>
      <c r="J3502" s="1" t="s">
        <v>36</v>
      </c>
      <c r="K3502">
        <v>62.94</v>
      </c>
      <c r="L3502">
        <v>3</v>
      </c>
      <c r="M3502">
        <v>0</v>
      </c>
      <c r="N3502">
        <v>30.211200000000002</v>
      </c>
      <c r="O3502">
        <f>(Table1[[#This Row],[Sales]]-Table1[[#This Row],[Profit]])/Table1[[#This Row],[Quantity]]</f>
        <v>10.909599999999998</v>
      </c>
      <c r="P3502">
        <f>Table1[[#This Row],[Sales]]/Table1[[#This Row],[Quantity]]</f>
        <v>20.98</v>
      </c>
      <c r="Q3502" t="str">
        <f t="shared" si="108"/>
        <v>2022</v>
      </c>
      <c r="R3502" t="str">
        <f t="shared" si="109"/>
        <v>09</v>
      </c>
      <c r="S3502">
        <f>CEILING(Table1[[#This Row],[Month]]/3,1)</f>
        <v>3</v>
      </c>
      <c r="T3502" s="9">
        <f>(Table1[[#This Row],[Profit]]/Table1[[#This Row],[Sales]])</f>
        <v>0.48000000000000004</v>
      </c>
    </row>
    <row r="3503" spans="1:20" x14ac:dyDescent="0.25">
      <c r="A3503">
        <v>20220930</v>
      </c>
      <c r="B3503" s="1" t="s">
        <v>610</v>
      </c>
      <c r="C3503" s="1" t="s">
        <v>163</v>
      </c>
      <c r="D3503" s="1" t="s">
        <v>164</v>
      </c>
      <c r="E3503" s="1" t="s">
        <v>17</v>
      </c>
      <c r="F3503" s="1" t="s">
        <v>34</v>
      </c>
      <c r="G3503" s="1" t="s">
        <v>333</v>
      </c>
      <c r="H3503" s="1" t="s">
        <v>75</v>
      </c>
      <c r="I3503" s="1" t="s">
        <v>21</v>
      </c>
      <c r="J3503" s="1" t="s">
        <v>42</v>
      </c>
      <c r="K3503">
        <v>25.92</v>
      </c>
      <c r="L3503">
        <v>9</v>
      </c>
      <c r="M3503">
        <v>0</v>
      </c>
      <c r="N3503">
        <v>7.7759999999999998</v>
      </c>
      <c r="O3503">
        <f>(Table1[[#This Row],[Sales]]-Table1[[#This Row],[Profit]])/Table1[[#This Row],[Quantity]]</f>
        <v>2.016</v>
      </c>
      <c r="P3503">
        <f>Table1[[#This Row],[Sales]]/Table1[[#This Row],[Quantity]]</f>
        <v>2.8800000000000003</v>
      </c>
      <c r="Q3503" t="str">
        <f t="shared" si="108"/>
        <v>2022</v>
      </c>
      <c r="R3503" t="str">
        <f t="shared" si="109"/>
        <v>09</v>
      </c>
      <c r="S3503">
        <f>CEILING(Table1[[#This Row],[Month]]/3,1)</f>
        <v>3</v>
      </c>
      <c r="T3503" s="9">
        <f>(Table1[[#This Row],[Profit]]/Table1[[#This Row],[Sales]])</f>
        <v>0.3</v>
      </c>
    </row>
    <row r="3504" spans="1:20" x14ac:dyDescent="0.25">
      <c r="A3504">
        <v>20230411</v>
      </c>
      <c r="B3504" s="1" t="s">
        <v>1125</v>
      </c>
      <c r="C3504" s="1" t="s">
        <v>57</v>
      </c>
      <c r="D3504" s="1" t="s">
        <v>376</v>
      </c>
      <c r="E3504" s="1" t="s">
        <v>59</v>
      </c>
      <c r="F3504" s="1" t="s">
        <v>60</v>
      </c>
      <c r="G3504" s="1" t="s">
        <v>472</v>
      </c>
      <c r="H3504" s="1" t="s">
        <v>20</v>
      </c>
      <c r="I3504" s="1" t="s">
        <v>21</v>
      </c>
      <c r="J3504" s="1" t="s">
        <v>50</v>
      </c>
      <c r="K3504">
        <v>10.368</v>
      </c>
      <c r="L3504">
        <v>2</v>
      </c>
      <c r="M3504">
        <v>0.2</v>
      </c>
      <c r="N3504">
        <v>3.6288</v>
      </c>
      <c r="O3504">
        <f>(Table1[[#This Row],[Sales]]-Table1[[#This Row],[Profit]])/Table1[[#This Row],[Quantity]]</f>
        <v>3.3696000000000002</v>
      </c>
      <c r="P3504">
        <f>Table1[[#This Row],[Sales]]/Table1[[#This Row],[Quantity]]</f>
        <v>5.1840000000000002</v>
      </c>
      <c r="Q3504" t="str">
        <f t="shared" si="108"/>
        <v>2023</v>
      </c>
      <c r="R3504" t="str">
        <f t="shared" si="109"/>
        <v>04</v>
      </c>
      <c r="S3504">
        <f>CEILING(Table1[[#This Row],[Month]]/3,1)</f>
        <v>2</v>
      </c>
      <c r="T3504" s="9">
        <f>(Table1[[#This Row],[Profit]]/Table1[[#This Row],[Sales]])</f>
        <v>0.35</v>
      </c>
    </row>
    <row r="3505" spans="1:20" x14ac:dyDescent="0.25">
      <c r="A3505">
        <v>20230411</v>
      </c>
      <c r="B3505" s="1" t="s">
        <v>1125</v>
      </c>
      <c r="C3505" s="1" t="s">
        <v>57</v>
      </c>
      <c r="D3505" s="1" t="s">
        <v>376</v>
      </c>
      <c r="E3505" s="1" t="s">
        <v>59</v>
      </c>
      <c r="F3505" s="1" t="s">
        <v>60</v>
      </c>
      <c r="G3505" s="1" t="s">
        <v>472</v>
      </c>
      <c r="H3505" s="1" t="s">
        <v>20</v>
      </c>
      <c r="I3505" s="1" t="s">
        <v>21</v>
      </c>
      <c r="J3505" s="1" t="s">
        <v>94</v>
      </c>
      <c r="K3505">
        <v>95.736000000000004</v>
      </c>
      <c r="L3505">
        <v>3</v>
      </c>
      <c r="M3505">
        <v>0.2</v>
      </c>
      <c r="N3505">
        <v>20.343900000000001</v>
      </c>
      <c r="O3505">
        <f>(Table1[[#This Row],[Sales]]-Table1[[#This Row],[Profit]])/Table1[[#This Row],[Quantity]]</f>
        <v>25.130700000000001</v>
      </c>
      <c r="P3505">
        <f>Table1[[#This Row],[Sales]]/Table1[[#This Row],[Quantity]]</f>
        <v>31.912000000000003</v>
      </c>
      <c r="Q3505" t="str">
        <f t="shared" si="108"/>
        <v>2023</v>
      </c>
      <c r="R3505" t="str">
        <f t="shared" si="109"/>
        <v>04</v>
      </c>
      <c r="S3505">
        <f>CEILING(Table1[[#This Row],[Month]]/3,1)</f>
        <v>2</v>
      </c>
      <c r="T3505" s="9">
        <f>(Table1[[#This Row],[Profit]]/Table1[[#This Row],[Sales]])</f>
        <v>0.21249999999999999</v>
      </c>
    </row>
    <row r="3506" spans="1:20" x14ac:dyDescent="0.25">
      <c r="A3506">
        <v>20221219</v>
      </c>
      <c r="B3506" s="1" t="s">
        <v>806</v>
      </c>
      <c r="C3506" s="1" t="s">
        <v>133</v>
      </c>
      <c r="D3506" s="1" t="s">
        <v>134</v>
      </c>
      <c r="E3506" s="1" t="s">
        <v>17</v>
      </c>
      <c r="F3506" s="1" t="s">
        <v>18</v>
      </c>
      <c r="G3506" s="1" t="s">
        <v>556</v>
      </c>
      <c r="H3506" s="1" t="s">
        <v>55</v>
      </c>
      <c r="I3506" s="1" t="s">
        <v>63</v>
      </c>
      <c r="J3506" s="1" t="s">
        <v>37</v>
      </c>
      <c r="K3506">
        <v>900.08</v>
      </c>
      <c r="L3506">
        <v>4</v>
      </c>
      <c r="M3506">
        <v>0</v>
      </c>
      <c r="N3506">
        <v>117.0104</v>
      </c>
      <c r="O3506">
        <f>(Table1[[#This Row],[Sales]]-Table1[[#This Row],[Profit]])/Table1[[#This Row],[Quantity]]</f>
        <v>195.76740000000001</v>
      </c>
      <c r="P3506">
        <f>Table1[[#This Row],[Sales]]/Table1[[#This Row],[Quantity]]</f>
        <v>225.02</v>
      </c>
      <c r="Q3506" t="str">
        <f t="shared" si="108"/>
        <v>2022</v>
      </c>
      <c r="R3506" t="str">
        <f t="shared" si="109"/>
        <v>12</v>
      </c>
      <c r="S3506">
        <f>CEILING(Table1[[#This Row],[Month]]/3,1)</f>
        <v>4</v>
      </c>
      <c r="T3506" s="9">
        <f>(Table1[[#This Row],[Profit]]/Table1[[#This Row],[Sales]])</f>
        <v>0.13</v>
      </c>
    </row>
    <row r="3507" spans="1:20" x14ac:dyDescent="0.25">
      <c r="A3507">
        <v>20200620</v>
      </c>
      <c r="B3507" s="1" t="s">
        <v>1126</v>
      </c>
      <c r="C3507" s="1" t="s">
        <v>57</v>
      </c>
      <c r="D3507" s="1" t="s">
        <v>882</v>
      </c>
      <c r="E3507" s="1" t="s">
        <v>59</v>
      </c>
      <c r="F3507" s="1" t="s">
        <v>60</v>
      </c>
      <c r="G3507" s="1" t="s">
        <v>346</v>
      </c>
      <c r="H3507" s="1" t="s">
        <v>20</v>
      </c>
      <c r="I3507" s="1" t="s">
        <v>21</v>
      </c>
      <c r="J3507" s="1" t="s">
        <v>43</v>
      </c>
      <c r="K3507">
        <v>201.584</v>
      </c>
      <c r="L3507">
        <v>2</v>
      </c>
      <c r="M3507">
        <v>0.2</v>
      </c>
      <c r="N3507">
        <v>20.1584</v>
      </c>
      <c r="O3507">
        <f>(Table1[[#This Row],[Sales]]-Table1[[#This Row],[Profit]])/Table1[[#This Row],[Quantity]]</f>
        <v>90.712800000000001</v>
      </c>
      <c r="P3507">
        <f>Table1[[#This Row],[Sales]]/Table1[[#This Row],[Quantity]]</f>
        <v>100.792</v>
      </c>
      <c r="Q3507" t="str">
        <f t="shared" si="108"/>
        <v>2020</v>
      </c>
      <c r="R3507" t="str">
        <f t="shared" si="109"/>
        <v>06</v>
      </c>
      <c r="S3507">
        <f>CEILING(Table1[[#This Row],[Month]]/3,1)</f>
        <v>2</v>
      </c>
      <c r="T3507" s="9">
        <f>(Table1[[#This Row],[Profit]]/Table1[[#This Row],[Sales]])</f>
        <v>0.1</v>
      </c>
    </row>
    <row r="3508" spans="1:20" x14ac:dyDescent="0.25">
      <c r="A3508">
        <v>20200620</v>
      </c>
      <c r="B3508" s="1" t="s">
        <v>1126</v>
      </c>
      <c r="C3508" s="1" t="s">
        <v>57</v>
      </c>
      <c r="D3508" s="1" t="s">
        <v>882</v>
      </c>
      <c r="E3508" s="1" t="s">
        <v>59</v>
      </c>
      <c r="F3508" s="1" t="s">
        <v>60</v>
      </c>
      <c r="G3508" s="1" t="s">
        <v>346</v>
      </c>
      <c r="H3508" s="1" t="s">
        <v>20</v>
      </c>
      <c r="I3508" s="1" t="s">
        <v>21</v>
      </c>
      <c r="J3508" s="1" t="s">
        <v>36</v>
      </c>
      <c r="K3508">
        <v>3.3919999999999999</v>
      </c>
      <c r="L3508">
        <v>4</v>
      </c>
      <c r="M3508">
        <v>0.8</v>
      </c>
      <c r="N3508">
        <v>-5.0880000000000001</v>
      </c>
      <c r="O3508">
        <f>(Table1[[#This Row],[Sales]]-Table1[[#This Row],[Profit]])/Table1[[#This Row],[Quantity]]</f>
        <v>2.12</v>
      </c>
      <c r="P3508">
        <f>Table1[[#This Row],[Sales]]/Table1[[#This Row],[Quantity]]</f>
        <v>0.84799999999999998</v>
      </c>
      <c r="Q3508" t="str">
        <f t="shared" si="108"/>
        <v>2020</v>
      </c>
      <c r="R3508" t="str">
        <f t="shared" si="109"/>
        <v>06</v>
      </c>
      <c r="S3508">
        <f>CEILING(Table1[[#This Row],[Month]]/3,1)</f>
        <v>2</v>
      </c>
      <c r="T3508" s="9">
        <f>(Table1[[#This Row],[Profit]]/Table1[[#This Row],[Sales]])</f>
        <v>-1.5</v>
      </c>
    </row>
    <row r="3509" spans="1:20" x14ac:dyDescent="0.25">
      <c r="A3509">
        <v>20200620</v>
      </c>
      <c r="B3509" s="1" t="s">
        <v>1126</v>
      </c>
      <c r="C3509" s="1" t="s">
        <v>57</v>
      </c>
      <c r="D3509" s="1" t="s">
        <v>882</v>
      </c>
      <c r="E3509" s="1" t="s">
        <v>59</v>
      </c>
      <c r="F3509" s="1" t="s">
        <v>60</v>
      </c>
      <c r="G3509" s="1" t="s">
        <v>346</v>
      </c>
      <c r="H3509" s="1" t="s">
        <v>20</v>
      </c>
      <c r="I3509" s="1" t="s">
        <v>21</v>
      </c>
      <c r="J3509" s="1" t="s">
        <v>22</v>
      </c>
      <c r="K3509">
        <v>193.06559999999999</v>
      </c>
      <c r="L3509">
        <v>4</v>
      </c>
      <c r="M3509">
        <v>0.32</v>
      </c>
      <c r="N3509">
        <v>-19.874400000000001</v>
      </c>
      <c r="O3509">
        <f>(Table1[[#This Row],[Sales]]-Table1[[#This Row],[Profit]])/Table1[[#This Row],[Quantity]]</f>
        <v>53.234999999999999</v>
      </c>
      <c r="P3509">
        <f>Table1[[#This Row],[Sales]]/Table1[[#This Row],[Quantity]]</f>
        <v>48.266399999999997</v>
      </c>
      <c r="Q3509" t="str">
        <f t="shared" si="108"/>
        <v>2020</v>
      </c>
      <c r="R3509" t="str">
        <f t="shared" si="109"/>
        <v>06</v>
      </c>
      <c r="S3509">
        <f>CEILING(Table1[[#This Row],[Month]]/3,1)</f>
        <v>2</v>
      </c>
      <c r="T3509" s="9">
        <f>(Table1[[#This Row],[Profit]]/Table1[[#This Row],[Sales]])</f>
        <v>-0.10294117647058824</v>
      </c>
    </row>
    <row r="3510" spans="1:20" x14ac:dyDescent="0.25">
      <c r="A3510">
        <v>20200620</v>
      </c>
      <c r="B3510" s="1" t="s">
        <v>1126</v>
      </c>
      <c r="C3510" s="1" t="s">
        <v>57</v>
      </c>
      <c r="D3510" s="1" t="s">
        <v>882</v>
      </c>
      <c r="E3510" s="1" t="s">
        <v>59</v>
      </c>
      <c r="F3510" s="1" t="s">
        <v>60</v>
      </c>
      <c r="G3510" s="1" t="s">
        <v>346</v>
      </c>
      <c r="H3510" s="1" t="s">
        <v>20</v>
      </c>
      <c r="I3510" s="1" t="s">
        <v>21</v>
      </c>
      <c r="J3510" s="1" t="s">
        <v>50</v>
      </c>
      <c r="K3510">
        <v>15.552</v>
      </c>
      <c r="L3510">
        <v>3</v>
      </c>
      <c r="M3510">
        <v>0.2</v>
      </c>
      <c r="N3510">
        <v>5.4432</v>
      </c>
      <c r="O3510">
        <f>(Table1[[#This Row],[Sales]]-Table1[[#This Row],[Profit]])/Table1[[#This Row],[Quantity]]</f>
        <v>3.3695999999999997</v>
      </c>
      <c r="P3510">
        <f>Table1[[#This Row],[Sales]]/Table1[[#This Row],[Quantity]]</f>
        <v>5.1840000000000002</v>
      </c>
      <c r="Q3510" t="str">
        <f t="shared" si="108"/>
        <v>2020</v>
      </c>
      <c r="R3510" t="str">
        <f t="shared" si="109"/>
        <v>06</v>
      </c>
      <c r="S3510">
        <f>CEILING(Table1[[#This Row],[Month]]/3,1)</f>
        <v>2</v>
      </c>
      <c r="T3510" s="9">
        <f>(Table1[[#This Row],[Profit]]/Table1[[#This Row],[Sales]])</f>
        <v>0.35000000000000003</v>
      </c>
    </row>
    <row r="3511" spans="1:20" x14ac:dyDescent="0.25">
      <c r="A3511">
        <v>20200620</v>
      </c>
      <c r="B3511" s="1" t="s">
        <v>1126</v>
      </c>
      <c r="C3511" s="1" t="s">
        <v>57</v>
      </c>
      <c r="D3511" s="1" t="s">
        <v>882</v>
      </c>
      <c r="E3511" s="1" t="s">
        <v>59</v>
      </c>
      <c r="F3511" s="1" t="s">
        <v>60</v>
      </c>
      <c r="G3511" s="1" t="s">
        <v>346</v>
      </c>
      <c r="H3511" s="1" t="s">
        <v>20</v>
      </c>
      <c r="I3511" s="1" t="s">
        <v>21</v>
      </c>
      <c r="J3511" s="1" t="s">
        <v>50</v>
      </c>
      <c r="K3511">
        <v>11.648</v>
      </c>
      <c r="L3511">
        <v>2</v>
      </c>
      <c r="M3511">
        <v>0.2</v>
      </c>
      <c r="N3511">
        <v>4.0768000000000004</v>
      </c>
      <c r="O3511">
        <f>(Table1[[#This Row],[Sales]]-Table1[[#This Row],[Profit]])/Table1[[#This Row],[Quantity]]</f>
        <v>3.7855999999999996</v>
      </c>
      <c r="P3511">
        <f>Table1[[#This Row],[Sales]]/Table1[[#This Row],[Quantity]]</f>
        <v>5.8239999999999998</v>
      </c>
      <c r="Q3511" t="str">
        <f t="shared" si="108"/>
        <v>2020</v>
      </c>
      <c r="R3511" t="str">
        <f t="shared" si="109"/>
        <v>06</v>
      </c>
      <c r="S3511">
        <f>CEILING(Table1[[#This Row],[Month]]/3,1)</f>
        <v>2</v>
      </c>
      <c r="T3511" s="9">
        <f>(Table1[[#This Row],[Profit]]/Table1[[#This Row],[Sales]])</f>
        <v>0.35000000000000003</v>
      </c>
    </row>
    <row r="3512" spans="1:20" x14ac:dyDescent="0.25">
      <c r="A3512">
        <v>20200620</v>
      </c>
      <c r="B3512" s="1" t="s">
        <v>1126</v>
      </c>
      <c r="C3512" s="1" t="s">
        <v>57</v>
      </c>
      <c r="D3512" s="1" t="s">
        <v>882</v>
      </c>
      <c r="E3512" s="1" t="s">
        <v>59</v>
      </c>
      <c r="F3512" s="1" t="s">
        <v>60</v>
      </c>
      <c r="G3512" s="1" t="s">
        <v>346</v>
      </c>
      <c r="H3512" s="1" t="s">
        <v>20</v>
      </c>
      <c r="I3512" s="1" t="s">
        <v>21</v>
      </c>
      <c r="J3512" s="1" t="s">
        <v>265</v>
      </c>
      <c r="K3512">
        <v>418.8</v>
      </c>
      <c r="L3512">
        <v>2</v>
      </c>
      <c r="M3512">
        <v>0.4</v>
      </c>
      <c r="N3512">
        <v>-97.72</v>
      </c>
      <c r="O3512">
        <f>(Table1[[#This Row],[Sales]]-Table1[[#This Row],[Profit]])/Table1[[#This Row],[Quantity]]</f>
        <v>258.26</v>
      </c>
      <c r="P3512">
        <f>Table1[[#This Row],[Sales]]/Table1[[#This Row],[Quantity]]</f>
        <v>209.4</v>
      </c>
      <c r="Q3512" t="str">
        <f t="shared" si="108"/>
        <v>2020</v>
      </c>
      <c r="R3512" t="str">
        <f t="shared" si="109"/>
        <v>06</v>
      </c>
      <c r="S3512">
        <f>CEILING(Table1[[#This Row],[Month]]/3,1)</f>
        <v>2</v>
      </c>
      <c r="T3512" s="9">
        <f>(Table1[[#This Row],[Profit]]/Table1[[#This Row],[Sales]])</f>
        <v>-0.23333333333333334</v>
      </c>
    </row>
    <row r="3513" spans="1:20" x14ac:dyDescent="0.25">
      <c r="A3513">
        <v>20200620</v>
      </c>
      <c r="B3513" s="1" t="s">
        <v>1126</v>
      </c>
      <c r="C3513" s="1" t="s">
        <v>57</v>
      </c>
      <c r="D3513" s="1" t="s">
        <v>882</v>
      </c>
      <c r="E3513" s="1" t="s">
        <v>59</v>
      </c>
      <c r="F3513" s="1" t="s">
        <v>60</v>
      </c>
      <c r="G3513" s="1" t="s">
        <v>346</v>
      </c>
      <c r="H3513" s="1" t="s">
        <v>20</v>
      </c>
      <c r="I3513" s="1" t="s">
        <v>21</v>
      </c>
      <c r="J3513" s="1" t="s">
        <v>37</v>
      </c>
      <c r="K3513">
        <v>509.488</v>
      </c>
      <c r="L3513">
        <v>7</v>
      </c>
      <c r="M3513">
        <v>0.2</v>
      </c>
      <c r="N3513">
        <v>-127.372</v>
      </c>
      <c r="O3513">
        <f>(Table1[[#This Row],[Sales]]-Table1[[#This Row],[Profit]])/Table1[[#This Row],[Quantity]]</f>
        <v>90.98</v>
      </c>
      <c r="P3513">
        <f>Table1[[#This Row],[Sales]]/Table1[[#This Row],[Quantity]]</f>
        <v>72.784000000000006</v>
      </c>
      <c r="Q3513" t="str">
        <f t="shared" si="108"/>
        <v>2020</v>
      </c>
      <c r="R3513" t="str">
        <f t="shared" si="109"/>
        <v>06</v>
      </c>
      <c r="S3513">
        <f>CEILING(Table1[[#This Row],[Month]]/3,1)</f>
        <v>2</v>
      </c>
      <c r="T3513" s="9">
        <f>(Table1[[#This Row],[Profit]]/Table1[[#This Row],[Sales]])</f>
        <v>-0.25</v>
      </c>
    </row>
    <row r="3514" spans="1:20" x14ac:dyDescent="0.25">
      <c r="A3514">
        <v>20230905</v>
      </c>
      <c r="B3514" s="1" t="s">
        <v>615</v>
      </c>
      <c r="C3514" s="1" t="s">
        <v>108</v>
      </c>
      <c r="D3514" s="1" t="s">
        <v>143</v>
      </c>
      <c r="E3514" s="1" t="s">
        <v>59</v>
      </c>
      <c r="F3514" s="1" t="s">
        <v>110</v>
      </c>
      <c r="G3514" s="1" t="s">
        <v>187</v>
      </c>
      <c r="H3514" s="1" t="s">
        <v>20</v>
      </c>
      <c r="I3514" s="1" t="s">
        <v>30</v>
      </c>
      <c r="J3514" s="1" t="s">
        <v>22</v>
      </c>
      <c r="K3514">
        <v>825.17399999999998</v>
      </c>
      <c r="L3514">
        <v>9</v>
      </c>
      <c r="M3514">
        <v>0.3</v>
      </c>
      <c r="N3514">
        <v>-117.88200000000001</v>
      </c>
      <c r="O3514">
        <f>(Table1[[#This Row],[Sales]]-Table1[[#This Row],[Profit]])/Table1[[#This Row],[Quantity]]</f>
        <v>104.78400000000001</v>
      </c>
      <c r="P3514">
        <f>Table1[[#This Row],[Sales]]/Table1[[#This Row],[Quantity]]</f>
        <v>91.685999999999993</v>
      </c>
      <c r="Q3514" t="str">
        <f t="shared" si="108"/>
        <v>2023</v>
      </c>
      <c r="R3514" t="str">
        <f t="shared" si="109"/>
        <v>09</v>
      </c>
      <c r="S3514">
        <f>CEILING(Table1[[#This Row],[Month]]/3,1)</f>
        <v>3</v>
      </c>
      <c r="T3514" s="9">
        <f>(Table1[[#This Row],[Profit]]/Table1[[#This Row],[Sales]])</f>
        <v>-0.14285714285714288</v>
      </c>
    </row>
    <row r="3515" spans="1:20" x14ac:dyDescent="0.25">
      <c r="A3515">
        <v>20230905</v>
      </c>
      <c r="B3515" s="1" t="s">
        <v>615</v>
      </c>
      <c r="C3515" s="1" t="s">
        <v>108</v>
      </c>
      <c r="D3515" s="1" t="s">
        <v>143</v>
      </c>
      <c r="E3515" s="1" t="s">
        <v>59</v>
      </c>
      <c r="F3515" s="1" t="s">
        <v>110</v>
      </c>
      <c r="G3515" s="1" t="s">
        <v>187</v>
      </c>
      <c r="H3515" s="1" t="s">
        <v>20</v>
      </c>
      <c r="I3515" s="1" t="s">
        <v>30</v>
      </c>
      <c r="J3515" s="1" t="s">
        <v>50</v>
      </c>
      <c r="K3515">
        <v>17.760000000000002</v>
      </c>
      <c r="L3515">
        <v>3</v>
      </c>
      <c r="M3515">
        <v>0.2</v>
      </c>
      <c r="N3515">
        <v>5.55</v>
      </c>
      <c r="O3515">
        <f>(Table1[[#This Row],[Sales]]-Table1[[#This Row],[Profit]])/Table1[[#This Row],[Quantity]]</f>
        <v>4.07</v>
      </c>
      <c r="P3515">
        <f>Table1[[#This Row],[Sales]]/Table1[[#This Row],[Quantity]]</f>
        <v>5.9200000000000008</v>
      </c>
      <c r="Q3515" t="str">
        <f t="shared" si="108"/>
        <v>2023</v>
      </c>
      <c r="R3515" t="str">
        <f t="shared" si="109"/>
        <v>09</v>
      </c>
      <c r="S3515">
        <f>CEILING(Table1[[#This Row],[Month]]/3,1)</f>
        <v>3</v>
      </c>
      <c r="T3515" s="9">
        <f>(Table1[[#This Row],[Profit]]/Table1[[#This Row],[Sales]])</f>
        <v>0.31249999999999994</v>
      </c>
    </row>
    <row r="3516" spans="1:20" x14ac:dyDescent="0.25">
      <c r="A3516">
        <v>20230905</v>
      </c>
      <c r="B3516" s="1" t="s">
        <v>615</v>
      </c>
      <c r="C3516" s="1" t="s">
        <v>108</v>
      </c>
      <c r="D3516" s="1" t="s">
        <v>143</v>
      </c>
      <c r="E3516" s="1" t="s">
        <v>59</v>
      </c>
      <c r="F3516" s="1" t="s">
        <v>110</v>
      </c>
      <c r="G3516" s="1" t="s">
        <v>187</v>
      </c>
      <c r="H3516" s="1" t="s">
        <v>20</v>
      </c>
      <c r="I3516" s="1" t="s">
        <v>30</v>
      </c>
      <c r="J3516" s="1" t="s">
        <v>42</v>
      </c>
      <c r="K3516">
        <v>6.9119999999999999</v>
      </c>
      <c r="L3516">
        <v>3</v>
      </c>
      <c r="M3516">
        <v>0.2</v>
      </c>
      <c r="N3516">
        <v>0.86399999999999999</v>
      </c>
      <c r="O3516">
        <f>(Table1[[#This Row],[Sales]]-Table1[[#This Row],[Profit]])/Table1[[#This Row],[Quantity]]</f>
        <v>2.016</v>
      </c>
      <c r="P3516">
        <f>Table1[[#This Row],[Sales]]/Table1[[#This Row],[Quantity]]</f>
        <v>2.3039999999999998</v>
      </c>
      <c r="Q3516" t="str">
        <f t="shared" si="108"/>
        <v>2023</v>
      </c>
      <c r="R3516" t="str">
        <f t="shared" si="109"/>
        <v>09</v>
      </c>
      <c r="S3516">
        <f>CEILING(Table1[[#This Row],[Month]]/3,1)</f>
        <v>3</v>
      </c>
      <c r="T3516" s="9">
        <f>(Table1[[#This Row],[Profit]]/Table1[[#This Row],[Sales]])</f>
        <v>0.125</v>
      </c>
    </row>
    <row r="3517" spans="1:20" x14ac:dyDescent="0.25">
      <c r="A3517">
        <v>20221221</v>
      </c>
      <c r="B3517" s="1" t="s">
        <v>935</v>
      </c>
      <c r="C3517" s="1" t="s">
        <v>429</v>
      </c>
      <c r="D3517" s="1" t="s">
        <v>430</v>
      </c>
      <c r="E3517" s="1" t="s">
        <v>17</v>
      </c>
      <c r="F3517" s="1" t="s">
        <v>197</v>
      </c>
      <c r="G3517" s="1" t="s">
        <v>245</v>
      </c>
      <c r="H3517" s="1" t="s">
        <v>62</v>
      </c>
      <c r="I3517" s="1" t="s">
        <v>21</v>
      </c>
      <c r="J3517" s="1" t="s">
        <v>94</v>
      </c>
      <c r="K3517">
        <v>66.3</v>
      </c>
      <c r="L3517">
        <v>3</v>
      </c>
      <c r="M3517">
        <v>0</v>
      </c>
      <c r="N3517">
        <v>8.6189999999999998</v>
      </c>
      <c r="O3517">
        <f>(Table1[[#This Row],[Sales]]-Table1[[#This Row],[Profit]])/Table1[[#This Row],[Quantity]]</f>
        <v>19.227</v>
      </c>
      <c r="P3517">
        <f>Table1[[#This Row],[Sales]]/Table1[[#This Row],[Quantity]]</f>
        <v>22.099999999999998</v>
      </c>
      <c r="Q3517" t="str">
        <f t="shared" si="108"/>
        <v>2022</v>
      </c>
      <c r="R3517" t="str">
        <f t="shared" si="109"/>
        <v>12</v>
      </c>
      <c r="S3517">
        <f>CEILING(Table1[[#This Row],[Month]]/3,1)</f>
        <v>4</v>
      </c>
      <c r="T3517" s="9">
        <f>(Table1[[#This Row],[Profit]]/Table1[[#This Row],[Sales]])</f>
        <v>0.13</v>
      </c>
    </row>
    <row r="3518" spans="1:20" x14ac:dyDescent="0.25">
      <c r="A3518">
        <v>20220810</v>
      </c>
      <c r="B3518" s="1" t="s">
        <v>237</v>
      </c>
      <c r="C3518" s="1" t="s">
        <v>46</v>
      </c>
      <c r="D3518" s="1" t="s">
        <v>564</v>
      </c>
      <c r="E3518" s="1" t="s">
        <v>17</v>
      </c>
      <c r="F3518" s="1" t="s">
        <v>48</v>
      </c>
      <c r="G3518" s="1" t="s">
        <v>239</v>
      </c>
      <c r="H3518" s="1" t="s">
        <v>62</v>
      </c>
      <c r="I3518" s="1" t="s">
        <v>21</v>
      </c>
      <c r="J3518" s="1" t="s">
        <v>50</v>
      </c>
      <c r="K3518">
        <v>30.815999999999999</v>
      </c>
      <c r="L3518">
        <v>9</v>
      </c>
      <c r="M3518">
        <v>0.2</v>
      </c>
      <c r="N3518">
        <v>9.6300000000000008</v>
      </c>
      <c r="O3518">
        <f>(Table1[[#This Row],[Sales]]-Table1[[#This Row],[Profit]])/Table1[[#This Row],[Quantity]]</f>
        <v>2.3540000000000001</v>
      </c>
      <c r="P3518">
        <f>Table1[[#This Row],[Sales]]/Table1[[#This Row],[Quantity]]</f>
        <v>3.4239999999999999</v>
      </c>
      <c r="Q3518" t="str">
        <f t="shared" si="108"/>
        <v>2022</v>
      </c>
      <c r="R3518" t="str">
        <f t="shared" si="109"/>
        <v>08</v>
      </c>
      <c r="S3518">
        <f>CEILING(Table1[[#This Row],[Month]]/3,1)</f>
        <v>3</v>
      </c>
      <c r="T3518" s="9">
        <f>(Table1[[#This Row],[Profit]]/Table1[[#This Row],[Sales]])</f>
        <v>0.31250000000000006</v>
      </c>
    </row>
    <row r="3519" spans="1:20" x14ac:dyDescent="0.25">
      <c r="A3519">
        <v>20220810</v>
      </c>
      <c r="B3519" s="1" t="s">
        <v>237</v>
      </c>
      <c r="C3519" s="1" t="s">
        <v>46</v>
      </c>
      <c r="D3519" s="1" t="s">
        <v>564</v>
      </c>
      <c r="E3519" s="1" t="s">
        <v>17</v>
      </c>
      <c r="F3519" s="1" t="s">
        <v>48</v>
      </c>
      <c r="G3519" s="1" t="s">
        <v>239</v>
      </c>
      <c r="H3519" s="1" t="s">
        <v>62</v>
      </c>
      <c r="I3519" s="1" t="s">
        <v>21</v>
      </c>
      <c r="J3519" s="1" t="s">
        <v>43</v>
      </c>
      <c r="K3519">
        <v>44.783999999999999</v>
      </c>
      <c r="L3519">
        <v>2</v>
      </c>
      <c r="M3519">
        <v>0.2</v>
      </c>
      <c r="N3519">
        <v>4.4783999999999997</v>
      </c>
      <c r="O3519">
        <f>(Table1[[#This Row],[Sales]]-Table1[[#This Row],[Profit]])/Table1[[#This Row],[Quantity]]</f>
        <v>20.152799999999999</v>
      </c>
      <c r="P3519">
        <f>Table1[[#This Row],[Sales]]/Table1[[#This Row],[Quantity]]</f>
        <v>22.391999999999999</v>
      </c>
      <c r="Q3519" t="str">
        <f t="shared" si="108"/>
        <v>2022</v>
      </c>
      <c r="R3519" t="str">
        <f t="shared" si="109"/>
        <v>08</v>
      </c>
      <c r="S3519">
        <f>CEILING(Table1[[#This Row],[Month]]/3,1)</f>
        <v>3</v>
      </c>
      <c r="T3519" s="9">
        <f>(Table1[[#This Row],[Profit]]/Table1[[#This Row],[Sales]])</f>
        <v>9.9999999999999992E-2</v>
      </c>
    </row>
    <row r="3520" spans="1:20" x14ac:dyDescent="0.25">
      <c r="A3520">
        <v>20220810</v>
      </c>
      <c r="B3520" s="1" t="s">
        <v>237</v>
      </c>
      <c r="C3520" s="1" t="s">
        <v>46</v>
      </c>
      <c r="D3520" s="1" t="s">
        <v>564</v>
      </c>
      <c r="E3520" s="1" t="s">
        <v>17</v>
      </c>
      <c r="F3520" s="1" t="s">
        <v>48</v>
      </c>
      <c r="G3520" s="1" t="s">
        <v>239</v>
      </c>
      <c r="H3520" s="1" t="s">
        <v>62</v>
      </c>
      <c r="I3520" s="1" t="s">
        <v>21</v>
      </c>
      <c r="J3520" s="1" t="s">
        <v>44</v>
      </c>
      <c r="K3520">
        <v>569.53599999999994</v>
      </c>
      <c r="L3520">
        <v>4</v>
      </c>
      <c r="M3520">
        <v>0.2</v>
      </c>
      <c r="N3520">
        <v>64.072800000000001</v>
      </c>
      <c r="O3520">
        <f>(Table1[[#This Row],[Sales]]-Table1[[#This Row],[Profit]])/Table1[[#This Row],[Quantity]]</f>
        <v>126.36579999999998</v>
      </c>
      <c r="P3520">
        <f>Table1[[#This Row],[Sales]]/Table1[[#This Row],[Quantity]]</f>
        <v>142.38399999999999</v>
      </c>
      <c r="Q3520" t="str">
        <f t="shared" si="108"/>
        <v>2022</v>
      </c>
      <c r="R3520" t="str">
        <f t="shared" si="109"/>
        <v>08</v>
      </c>
      <c r="S3520">
        <f>CEILING(Table1[[#This Row],[Month]]/3,1)</f>
        <v>3</v>
      </c>
      <c r="T3520" s="9">
        <f>(Table1[[#This Row],[Profit]]/Table1[[#This Row],[Sales]])</f>
        <v>0.11250000000000002</v>
      </c>
    </row>
    <row r="3521" spans="1:20" x14ac:dyDescent="0.25">
      <c r="A3521">
        <v>20210622</v>
      </c>
      <c r="B3521" s="1" t="s">
        <v>1081</v>
      </c>
      <c r="C3521" s="1" t="s">
        <v>108</v>
      </c>
      <c r="D3521" s="1" t="s">
        <v>271</v>
      </c>
      <c r="E3521" s="1" t="s">
        <v>59</v>
      </c>
      <c r="F3521" s="1" t="s">
        <v>110</v>
      </c>
      <c r="G3521" s="1" t="s">
        <v>239</v>
      </c>
      <c r="H3521" s="1" t="s">
        <v>62</v>
      </c>
      <c r="I3521" s="1" t="s">
        <v>63</v>
      </c>
      <c r="J3521" s="1" t="s">
        <v>36</v>
      </c>
      <c r="K3521">
        <v>796.42499999999995</v>
      </c>
      <c r="L3521">
        <v>7</v>
      </c>
      <c r="M3521">
        <v>0.5</v>
      </c>
      <c r="N3521">
        <v>-525.64049999999997</v>
      </c>
      <c r="O3521">
        <f>(Table1[[#This Row],[Sales]]-Table1[[#This Row],[Profit]])/Table1[[#This Row],[Quantity]]</f>
        <v>188.8665</v>
      </c>
      <c r="P3521">
        <f>Table1[[#This Row],[Sales]]/Table1[[#This Row],[Quantity]]</f>
        <v>113.77499999999999</v>
      </c>
      <c r="Q3521" t="str">
        <f t="shared" si="108"/>
        <v>2021</v>
      </c>
      <c r="R3521" t="str">
        <f t="shared" si="109"/>
        <v>06</v>
      </c>
      <c r="S3521">
        <f>CEILING(Table1[[#This Row],[Month]]/3,1)</f>
        <v>2</v>
      </c>
      <c r="T3521" s="9">
        <f>(Table1[[#This Row],[Profit]]/Table1[[#This Row],[Sales]])</f>
        <v>-0.66</v>
      </c>
    </row>
    <row r="3522" spans="1:20" x14ac:dyDescent="0.25">
      <c r="A3522">
        <v>20210410</v>
      </c>
      <c r="B3522" s="1" t="s">
        <v>1086</v>
      </c>
      <c r="C3522" s="1" t="s">
        <v>25</v>
      </c>
      <c r="D3522" s="1" t="s">
        <v>1001</v>
      </c>
      <c r="E3522" s="1" t="s">
        <v>27</v>
      </c>
      <c r="F3522" s="1" t="s">
        <v>28</v>
      </c>
      <c r="G3522" s="1" t="s">
        <v>153</v>
      </c>
      <c r="H3522" s="1" t="s">
        <v>62</v>
      </c>
      <c r="I3522" s="1" t="s">
        <v>30</v>
      </c>
      <c r="J3522" s="1" t="s">
        <v>36</v>
      </c>
      <c r="K3522">
        <v>12.832000000000001</v>
      </c>
      <c r="L3522">
        <v>2</v>
      </c>
      <c r="M3522">
        <v>0.2</v>
      </c>
      <c r="N3522">
        <v>4.3308</v>
      </c>
      <c r="O3522">
        <f>(Table1[[#This Row],[Sales]]-Table1[[#This Row],[Profit]])/Table1[[#This Row],[Quantity]]</f>
        <v>4.2506000000000004</v>
      </c>
      <c r="P3522">
        <f>Table1[[#This Row],[Sales]]/Table1[[#This Row],[Quantity]]</f>
        <v>6.4160000000000004</v>
      </c>
      <c r="Q3522" t="str">
        <f t="shared" si="108"/>
        <v>2021</v>
      </c>
      <c r="R3522" t="str">
        <f t="shared" si="109"/>
        <v>04</v>
      </c>
      <c r="S3522">
        <f>CEILING(Table1[[#This Row],[Month]]/3,1)</f>
        <v>2</v>
      </c>
      <c r="T3522" s="9">
        <f>(Table1[[#This Row],[Profit]]/Table1[[#This Row],[Sales]])</f>
        <v>0.33749999999999997</v>
      </c>
    </row>
    <row r="3523" spans="1:20" x14ac:dyDescent="0.25">
      <c r="A3523">
        <v>20221122</v>
      </c>
      <c r="B3523" s="1" t="s">
        <v>1069</v>
      </c>
      <c r="C3523" s="1" t="s">
        <v>206</v>
      </c>
      <c r="D3523" s="1" t="s">
        <v>604</v>
      </c>
      <c r="E3523" s="1" t="s">
        <v>17</v>
      </c>
      <c r="F3523" s="1" t="s">
        <v>34</v>
      </c>
      <c r="G3523" s="1" t="s">
        <v>501</v>
      </c>
      <c r="H3523" s="1" t="s">
        <v>168</v>
      </c>
      <c r="I3523" s="1" t="s">
        <v>30</v>
      </c>
      <c r="J3523" s="1" t="s">
        <v>50</v>
      </c>
      <c r="K3523">
        <v>40.46</v>
      </c>
      <c r="L3523">
        <v>7</v>
      </c>
      <c r="M3523">
        <v>0</v>
      </c>
      <c r="N3523">
        <v>19.825399999999998</v>
      </c>
      <c r="O3523">
        <f>(Table1[[#This Row],[Sales]]-Table1[[#This Row],[Profit]])/Table1[[#This Row],[Quantity]]</f>
        <v>2.9478000000000004</v>
      </c>
      <c r="P3523">
        <f>Table1[[#This Row],[Sales]]/Table1[[#This Row],[Quantity]]</f>
        <v>5.78</v>
      </c>
      <c r="Q3523" t="str">
        <f t="shared" ref="Q3523:Q3586" si="110">LEFT(A3523,4)</f>
        <v>2022</v>
      </c>
      <c r="R3523" t="str">
        <f t="shared" ref="R3523:R3586" si="111">MID(A3523,5,2)</f>
        <v>11</v>
      </c>
      <c r="S3523">
        <f>CEILING(Table1[[#This Row],[Month]]/3,1)</f>
        <v>4</v>
      </c>
      <c r="T3523" s="9">
        <f>(Table1[[#This Row],[Profit]]/Table1[[#This Row],[Sales]])</f>
        <v>0.48999999999999994</v>
      </c>
    </row>
    <row r="3524" spans="1:20" x14ac:dyDescent="0.25">
      <c r="A3524">
        <v>20221122</v>
      </c>
      <c r="B3524" s="1" t="s">
        <v>1069</v>
      </c>
      <c r="C3524" s="1" t="s">
        <v>206</v>
      </c>
      <c r="D3524" s="1" t="s">
        <v>604</v>
      </c>
      <c r="E3524" s="1" t="s">
        <v>17</v>
      </c>
      <c r="F3524" s="1" t="s">
        <v>34</v>
      </c>
      <c r="G3524" s="1" t="s">
        <v>501</v>
      </c>
      <c r="H3524" s="1" t="s">
        <v>168</v>
      </c>
      <c r="I3524" s="1" t="s">
        <v>30</v>
      </c>
      <c r="J3524" s="1" t="s">
        <v>43</v>
      </c>
      <c r="K3524">
        <v>404.94</v>
      </c>
      <c r="L3524">
        <v>3</v>
      </c>
      <c r="M3524">
        <v>0</v>
      </c>
      <c r="N3524">
        <v>109.3338</v>
      </c>
      <c r="O3524">
        <f>(Table1[[#This Row],[Sales]]-Table1[[#This Row],[Profit]])/Table1[[#This Row],[Quantity]]</f>
        <v>98.535399999999996</v>
      </c>
      <c r="P3524">
        <f>Table1[[#This Row],[Sales]]/Table1[[#This Row],[Quantity]]</f>
        <v>134.97999999999999</v>
      </c>
      <c r="Q3524" t="str">
        <f t="shared" si="110"/>
        <v>2022</v>
      </c>
      <c r="R3524" t="str">
        <f t="shared" si="111"/>
        <v>11</v>
      </c>
      <c r="S3524">
        <f>CEILING(Table1[[#This Row],[Month]]/3,1)</f>
        <v>4</v>
      </c>
      <c r="T3524" s="9">
        <f>(Table1[[#This Row],[Profit]]/Table1[[#This Row],[Sales]])</f>
        <v>0.27</v>
      </c>
    </row>
    <row r="3525" spans="1:20" x14ac:dyDescent="0.25">
      <c r="A3525">
        <v>20220906</v>
      </c>
      <c r="B3525" s="1" t="s">
        <v>868</v>
      </c>
      <c r="C3525" s="1" t="s">
        <v>25</v>
      </c>
      <c r="D3525" s="1" t="s">
        <v>325</v>
      </c>
      <c r="E3525" s="1" t="s">
        <v>27</v>
      </c>
      <c r="F3525" s="1" t="s">
        <v>28</v>
      </c>
      <c r="G3525" s="1" t="s">
        <v>93</v>
      </c>
      <c r="H3525" s="1" t="s">
        <v>69</v>
      </c>
      <c r="I3525" s="1" t="s">
        <v>30</v>
      </c>
      <c r="J3525" s="1" t="s">
        <v>94</v>
      </c>
      <c r="K3525">
        <v>116</v>
      </c>
      <c r="L3525">
        <v>8</v>
      </c>
      <c r="M3525">
        <v>0</v>
      </c>
      <c r="N3525">
        <v>29</v>
      </c>
      <c r="O3525">
        <f>(Table1[[#This Row],[Sales]]-Table1[[#This Row],[Profit]])/Table1[[#This Row],[Quantity]]</f>
        <v>10.875</v>
      </c>
      <c r="P3525">
        <f>Table1[[#This Row],[Sales]]/Table1[[#This Row],[Quantity]]</f>
        <v>14.5</v>
      </c>
      <c r="Q3525" t="str">
        <f t="shared" si="110"/>
        <v>2022</v>
      </c>
      <c r="R3525" t="str">
        <f t="shared" si="111"/>
        <v>09</v>
      </c>
      <c r="S3525">
        <f>CEILING(Table1[[#This Row],[Month]]/3,1)</f>
        <v>3</v>
      </c>
      <c r="T3525" s="9">
        <f>(Table1[[#This Row],[Profit]]/Table1[[#This Row],[Sales]])</f>
        <v>0.25</v>
      </c>
    </row>
    <row r="3526" spans="1:20" x14ac:dyDescent="0.25">
      <c r="A3526">
        <v>20221125</v>
      </c>
      <c r="B3526" s="1" t="s">
        <v>1054</v>
      </c>
      <c r="C3526" s="1" t="s">
        <v>57</v>
      </c>
      <c r="D3526" s="1" t="s">
        <v>103</v>
      </c>
      <c r="E3526" s="1" t="s">
        <v>59</v>
      </c>
      <c r="F3526" s="1" t="s">
        <v>60</v>
      </c>
      <c r="G3526" s="1" t="s">
        <v>218</v>
      </c>
      <c r="H3526" s="1" t="s">
        <v>161</v>
      </c>
      <c r="I3526" s="1" t="s">
        <v>21</v>
      </c>
      <c r="J3526" s="1" t="s">
        <v>43</v>
      </c>
      <c r="K3526">
        <v>657.55200000000002</v>
      </c>
      <c r="L3526">
        <v>6</v>
      </c>
      <c r="M3526">
        <v>0.2</v>
      </c>
      <c r="N3526">
        <v>49.316400000000002</v>
      </c>
      <c r="O3526">
        <f>(Table1[[#This Row],[Sales]]-Table1[[#This Row],[Profit]])/Table1[[#This Row],[Quantity]]</f>
        <v>101.37259999999999</v>
      </c>
      <c r="P3526">
        <f>Table1[[#This Row],[Sales]]/Table1[[#This Row],[Quantity]]</f>
        <v>109.592</v>
      </c>
      <c r="Q3526" t="str">
        <f t="shared" si="110"/>
        <v>2022</v>
      </c>
      <c r="R3526" t="str">
        <f t="shared" si="111"/>
        <v>11</v>
      </c>
      <c r="S3526">
        <f>CEILING(Table1[[#This Row],[Month]]/3,1)</f>
        <v>4</v>
      </c>
      <c r="T3526" s="9">
        <f>(Table1[[#This Row],[Profit]]/Table1[[#This Row],[Sales]])</f>
        <v>7.4999999999999997E-2</v>
      </c>
    </row>
    <row r="3527" spans="1:20" x14ac:dyDescent="0.25">
      <c r="A3527">
        <v>20231211</v>
      </c>
      <c r="B3527" s="1" t="s">
        <v>1127</v>
      </c>
      <c r="C3527" s="1" t="s">
        <v>429</v>
      </c>
      <c r="D3527" s="1" t="s">
        <v>430</v>
      </c>
      <c r="E3527" s="1" t="s">
        <v>17</v>
      </c>
      <c r="F3527" s="1" t="s">
        <v>197</v>
      </c>
      <c r="G3527" s="1" t="s">
        <v>191</v>
      </c>
      <c r="H3527" s="1" t="s">
        <v>91</v>
      </c>
      <c r="I3527" s="1" t="s">
        <v>63</v>
      </c>
      <c r="J3527" s="1" t="s">
        <v>94</v>
      </c>
      <c r="K3527">
        <v>599.97</v>
      </c>
      <c r="L3527">
        <v>3</v>
      </c>
      <c r="M3527">
        <v>0</v>
      </c>
      <c r="N3527">
        <v>257.9871</v>
      </c>
      <c r="O3527">
        <f>(Table1[[#This Row],[Sales]]-Table1[[#This Row],[Profit]])/Table1[[#This Row],[Quantity]]</f>
        <v>113.99430000000001</v>
      </c>
      <c r="P3527">
        <f>Table1[[#This Row],[Sales]]/Table1[[#This Row],[Quantity]]</f>
        <v>199.99</v>
      </c>
      <c r="Q3527" t="str">
        <f t="shared" si="110"/>
        <v>2023</v>
      </c>
      <c r="R3527" t="str">
        <f t="shared" si="111"/>
        <v>12</v>
      </c>
      <c r="S3527">
        <f>CEILING(Table1[[#This Row],[Month]]/3,1)</f>
        <v>4</v>
      </c>
      <c r="T3527" s="9">
        <f>(Table1[[#This Row],[Profit]]/Table1[[#This Row],[Sales]])</f>
        <v>0.43</v>
      </c>
    </row>
    <row r="3528" spans="1:20" x14ac:dyDescent="0.25">
      <c r="A3528">
        <v>20231211</v>
      </c>
      <c r="B3528" s="1" t="s">
        <v>1127</v>
      </c>
      <c r="C3528" s="1" t="s">
        <v>429</v>
      </c>
      <c r="D3528" s="1" t="s">
        <v>430</v>
      </c>
      <c r="E3528" s="1" t="s">
        <v>17</v>
      </c>
      <c r="F3528" s="1" t="s">
        <v>197</v>
      </c>
      <c r="G3528" s="1" t="s">
        <v>191</v>
      </c>
      <c r="H3528" s="1" t="s">
        <v>91</v>
      </c>
      <c r="I3528" s="1" t="s">
        <v>63</v>
      </c>
      <c r="J3528" s="1" t="s">
        <v>43</v>
      </c>
      <c r="K3528">
        <v>38.97</v>
      </c>
      <c r="L3528">
        <v>3</v>
      </c>
      <c r="M3528">
        <v>0</v>
      </c>
      <c r="N3528">
        <v>0.77939999999999998</v>
      </c>
      <c r="O3528">
        <f>(Table1[[#This Row],[Sales]]-Table1[[#This Row],[Profit]])/Table1[[#This Row],[Quantity]]</f>
        <v>12.730199999999998</v>
      </c>
      <c r="P3528">
        <f>Table1[[#This Row],[Sales]]/Table1[[#This Row],[Quantity]]</f>
        <v>12.99</v>
      </c>
      <c r="Q3528" t="str">
        <f t="shared" si="110"/>
        <v>2023</v>
      </c>
      <c r="R3528" t="str">
        <f t="shared" si="111"/>
        <v>12</v>
      </c>
      <c r="S3528">
        <f>CEILING(Table1[[#This Row],[Month]]/3,1)</f>
        <v>4</v>
      </c>
      <c r="T3528" s="9">
        <f>(Table1[[#This Row],[Profit]]/Table1[[#This Row],[Sales]])</f>
        <v>0.02</v>
      </c>
    </row>
    <row r="3529" spans="1:20" x14ac:dyDescent="0.25">
      <c r="A3529">
        <v>20231211</v>
      </c>
      <c r="B3529" s="1" t="s">
        <v>1127</v>
      </c>
      <c r="C3529" s="1" t="s">
        <v>429</v>
      </c>
      <c r="D3529" s="1" t="s">
        <v>430</v>
      </c>
      <c r="E3529" s="1" t="s">
        <v>17</v>
      </c>
      <c r="F3529" s="1" t="s">
        <v>197</v>
      </c>
      <c r="G3529" s="1" t="s">
        <v>191</v>
      </c>
      <c r="H3529" s="1" t="s">
        <v>91</v>
      </c>
      <c r="I3529" s="1" t="s">
        <v>63</v>
      </c>
      <c r="J3529" s="1" t="s">
        <v>36</v>
      </c>
      <c r="K3529">
        <v>45.84</v>
      </c>
      <c r="L3529">
        <v>8</v>
      </c>
      <c r="M3529">
        <v>0</v>
      </c>
      <c r="N3529">
        <v>22.0032</v>
      </c>
      <c r="O3529">
        <f>(Table1[[#This Row],[Sales]]-Table1[[#This Row],[Profit]])/Table1[[#This Row],[Quantity]]</f>
        <v>2.9796000000000005</v>
      </c>
      <c r="P3529">
        <f>Table1[[#This Row],[Sales]]/Table1[[#This Row],[Quantity]]</f>
        <v>5.73</v>
      </c>
      <c r="Q3529" t="str">
        <f t="shared" si="110"/>
        <v>2023</v>
      </c>
      <c r="R3529" t="str">
        <f t="shared" si="111"/>
        <v>12</v>
      </c>
      <c r="S3529">
        <f>CEILING(Table1[[#This Row],[Month]]/3,1)</f>
        <v>4</v>
      </c>
      <c r="T3529" s="9">
        <f>(Table1[[#This Row],[Profit]]/Table1[[#This Row],[Sales]])</f>
        <v>0.48</v>
      </c>
    </row>
    <row r="3530" spans="1:20" x14ac:dyDescent="0.25">
      <c r="A3530">
        <v>20220625</v>
      </c>
      <c r="B3530" s="1" t="s">
        <v>502</v>
      </c>
      <c r="C3530" s="1" t="s">
        <v>25</v>
      </c>
      <c r="D3530" s="1" t="s">
        <v>325</v>
      </c>
      <c r="E3530" s="1" t="s">
        <v>27</v>
      </c>
      <c r="F3530" s="1" t="s">
        <v>28</v>
      </c>
      <c r="G3530" s="1" t="s">
        <v>323</v>
      </c>
      <c r="H3530" s="1" t="s">
        <v>62</v>
      </c>
      <c r="I3530" s="1" t="s">
        <v>21</v>
      </c>
      <c r="J3530" s="1" t="s">
        <v>43</v>
      </c>
      <c r="K3530">
        <v>38.24</v>
      </c>
      <c r="L3530">
        <v>4</v>
      </c>
      <c r="M3530">
        <v>0.2</v>
      </c>
      <c r="N3530">
        <v>-9.56</v>
      </c>
      <c r="O3530">
        <f>(Table1[[#This Row],[Sales]]-Table1[[#This Row],[Profit]])/Table1[[#This Row],[Quantity]]</f>
        <v>11.950000000000001</v>
      </c>
      <c r="P3530">
        <f>Table1[[#This Row],[Sales]]/Table1[[#This Row],[Quantity]]</f>
        <v>9.56</v>
      </c>
      <c r="Q3530" t="str">
        <f t="shared" si="110"/>
        <v>2022</v>
      </c>
      <c r="R3530" t="str">
        <f t="shared" si="111"/>
        <v>06</v>
      </c>
      <c r="S3530">
        <f>CEILING(Table1[[#This Row],[Month]]/3,1)</f>
        <v>2</v>
      </c>
      <c r="T3530" s="9">
        <f>(Table1[[#This Row],[Profit]]/Table1[[#This Row],[Sales]])</f>
        <v>-0.25</v>
      </c>
    </row>
    <row r="3531" spans="1:20" x14ac:dyDescent="0.25">
      <c r="A3531">
        <v>20210917</v>
      </c>
      <c r="B3531" s="1" t="s">
        <v>974</v>
      </c>
      <c r="C3531" s="1" t="s">
        <v>32</v>
      </c>
      <c r="D3531" s="1" t="s">
        <v>1060</v>
      </c>
      <c r="E3531" s="1" t="s">
        <v>17</v>
      </c>
      <c r="F3531" s="1" t="s">
        <v>34</v>
      </c>
      <c r="G3531" s="1" t="s">
        <v>193</v>
      </c>
      <c r="H3531" s="1" t="s">
        <v>40</v>
      </c>
      <c r="I3531" s="1" t="s">
        <v>21</v>
      </c>
      <c r="J3531" s="1" t="s">
        <v>94</v>
      </c>
      <c r="K3531">
        <v>87.168000000000006</v>
      </c>
      <c r="L3531">
        <v>3</v>
      </c>
      <c r="M3531">
        <v>0.2</v>
      </c>
      <c r="N3531">
        <v>10.896000000000001</v>
      </c>
      <c r="O3531">
        <f>(Table1[[#This Row],[Sales]]-Table1[[#This Row],[Profit]])/Table1[[#This Row],[Quantity]]</f>
        <v>25.424000000000003</v>
      </c>
      <c r="P3531">
        <f>Table1[[#This Row],[Sales]]/Table1[[#This Row],[Quantity]]</f>
        <v>29.056000000000001</v>
      </c>
      <c r="Q3531" t="str">
        <f t="shared" si="110"/>
        <v>2021</v>
      </c>
      <c r="R3531" t="str">
        <f t="shared" si="111"/>
        <v>09</v>
      </c>
      <c r="S3531">
        <f>CEILING(Table1[[#This Row],[Month]]/3,1)</f>
        <v>3</v>
      </c>
      <c r="T3531" s="9">
        <f>(Table1[[#This Row],[Profit]]/Table1[[#This Row],[Sales]])</f>
        <v>0.125</v>
      </c>
    </row>
    <row r="3532" spans="1:20" x14ac:dyDescent="0.25">
      <c r="A3532">
        <v>20220520</v>
      </c>
      <c r="B3532" s="1" t="s">
        <v>901</v>
      </c>
      <c r="C3532" s="1" t="s">
        <v>129</v>
      </c>
      <c r="D3532" s="1" t="s">
        <v>441</v>
      </c>
      <c r="E3532" s="1" t="s">
        <v>59</v>
      </c>
      <c r="F3532" s="1" t="s">
        <v>131</v>
      </c>
      <c r="G3532" s="1" t="s">
        <v>118</v>
      </c>
      <c r="H3532" s="1" t="s">
        <v>55</v>
      </c>
      <c r="I3532" s="1" t="s">
        <v>30</v>
      </c>
      <c r="J3532" s="1" t="s">
        <v>42</v>
      </c>
      <c r="K3532">
        <v>21.4</v>
      </c>
      <c r="L3532">
        <v>5</v>
      </c>
      <c r="M3532">
        <v>0</v>
      </c>
      <c r="N3532">
        <v>6.2060000000000004</v>
      </c>
      <c r="O3532">
        <f>(Table1[[#This Row],[Sales]]-Table1[[#This Row],[Profit]])/Table1[[#This Row],[Quantity]]</f>
        <v>3.0387999999999997</v>
      </c>
      <c r="P3532">
        <f>Table1[[#This Row],[Sales]]/Table1[[#This Row],[Quantity]]</f>
        <v>4.2799999999999994</v>
      </c>
      <c r="Q3532" t="str">
        <f t="shared" si="110"/>
        <v>2022</v>
      </c>
      <c r="R3532" t="str">
        <f t="shared" si="111"/>
        <v>05</v>
      </c>
      <c r="S3532">
        <f>CEILING(Table1[[#This Row],[Month]]/3,1)</f>
        <v>2</v>
      </c>
      <c r="T3532" s="9">
        <f>(Table1[[#This Row],[Profit]]/Table1[[#This Row],[Sales]])</f>
        <v>0.29000000000000004</v>
      </c>
    </row>
    <row r="3533" spans="1:20" x14ac:dyDescent="0.25">
      <c r="A3533">
        <v>20220529</v>
      </c>
      <c r="B3533" s="1" t="s">
        <v>927</v>
      </c>
      <c r="C3533" s="1" t="s">
        <v>133</v>
      </c>
      <c r="D3533" s="1" t="s">
        <v>134</v>
      </c>
      <c r="E3533" s="1" t="s">
        <v>17</v>
      </c>
      <c r="F3533" s="1" t="s">
        <v>18</v>
      </c>
      <c r="G3533" s="1" t="s">
        <v>306</v>
      </c>
      <c r="H3533" s="1" t="s">
        <v>40</v>
      </c>
      <c r="I3533" s="1" t="s">
        <v>30</v>
      </c>
      <c r="J3533" s="1" t="s">
        <v>50</v>
      </c>
      <c r="K3533">
        <v>54.9</v>
      </c>
      <c r="L3533">
        <v>5</v>
      </c>
      <c r="M3533">
        <v>0</v>
      </c>
      <c r="N3533">
        <v>15.372</v>
      </c>
      <c r="O3533">
        <f>(Table1[[#This Row],[Sales]]-Table1[[#This Row],[Profit]])/Table1[[#This Row],[Quantity]]</f>
        <v>7.9055999999999997</v>
      </c>
      <c r="P3533">
        <f>Table1[[#This Row],[Sales]]/Table1[[#This Row],[Quantity]]</f>
        <v>10.98</v>
      </c>
      <c r="Q3533" t="str">
        <f t="shared" si="110"/>
        <v>2022</v>
      </c>
      <c r="R3533" t="str">
        <f t="shared" si="111"/>
        <v>05</v>
      </c>
      <c r="S3533">
        <f>CEILING(Table1[[#This Row],[Month]]/3,1)</f>
        <v>2</v>
      </c>
      <c r="T3533" s="9">
        <f>(Table1[[#This Row],[Profit]]/Table1[[#This Row],[Sales]])</f>
        <v>0.28000000000000003</v>
      </c>
    </row>
    <row r="3534" spans="1:20" x14ac:dyDescent="0.25">
      <c r="A3534">
        <v>20200418</v>
      </c>
      <c r="B3534" s="1" t="s">
        <v>542</v>
      </c>
      <c r="C3534" s="1" t="s">
        <v>25</v>
      </c>
      <c r="D3534" s="1" t="s">
        <v>26</v>
      </c>
      <c r="E3534" s="1" t="s">
        <v>27</v>
      </c>
      <c r="F3534" s="1" t="s">
        <v>28</v>
      </c>
      <c r="G3534" s="1" t="s">
        <v>153</v>
      </c>
      <c r="H3534" s="1" t="s">
        <v>62</v>
      </c>
      <c r="I3534" s="1" t="s">
        <v>21</v>
      </c>
      <c r="J3534" s="1" t="s">
        <v>265</v>
      </c>
      <c r="K3534">
        <v>287.96800000000002</v>
      </c>
      <c r="L3534">
        <v>4</v>
      </c>
      <c r="M3534">
        <v>0.2</v>
      </c>
      <c r="N3534">
        <v>97.1892</v>
      </c>
      <c r="O3534">
        <f>(Table1[[#This Row],[Sales]]-Table1[[#This Row],[Profit]])/Table1[[#This Row],[Quantity]]</f>
        <v>47.694700000000005</v>
      </c>
      <c r="P3534">
        <f>Table1[[#This Row],[Sales]]/Table1[[#This Row],[Quantity]]</f>
        <v>71.992000000000004</v>
      </c>
      <c r="Q3534" t="str">
        <f t="shared" si="110"/>
        <v>2020</v>
      </c>
      <c r="R3534" t="str">
        <f t="shared" si="111"/>
        <v>04</v>
      </c>
      <c r="S3534">
        <f>CEILING(Table1[[#This Row],[Month]]/3,1)</f>
        <v>2</v>
      </c>
      <c r="T3534" s="9">
        <f>(Table1[[#This Row],[Profit]]/Table1[[#This Row],[Sales]])</f>
        <v>0.33749999999999997</v>
      </c>
    </row>
    <row r="3535" spans="1:20" x14ac:dyDescent="0.25">
      <c r="A3535">
        <v>20200418</v>
      </c>
      <c r="B3535" s="1" t="s">
        <v>542</v>
      </c>
      <c r="C3535" s="1" t="s">
        <v>25</v>
      </c>
      <c r="D3535" s="1" t="s">
        <v>26</v>
      </c>
      <c r="E3535" s="1" t="s">
        <v>27</v>
      </c>
      <c r="F3535" s="1" t="s">
        <v>28</v>
      </c>
      <c r="G3535" s="1" t="s">
        <v>153</v>
      </c>
      <c r="H3535" s="1" t="s">
        <v>62</v>
      </c>
      <c r="I3535" s="1" t="s">
        <v>21</v>
      </c>
      <c r="J3535" s="1" t="s">
        <v>42</v>
      </c>
      <c r="K3535">
        <v>13.12</v>
      </c>
      <c r="L3535">
        <v>4</v>
      </c>
      <c r="M3535">
        <v>0</v>
      </c>
      <c r="N3535">
        <v>3.8048000000000002</v>
      </c>
      <c r="O3535">
        <f>(Table1[[#This Row],[Sales]]-Table1[[#This Row],[Profit]])/Table1[[#This Row],[Quantity]]</f>
        <v>2.3287999999999998</v>
      </c>
      <c r="P3535">
        <f>Table1[[#This Row],[Sales]]/Table1[[#This Row],[Quantity]]</f>
        <v>3.28</v>
      </c>
      <c r="Q3535" t="str">
        <f t="shared" si="110"/>
        <v>2020</v>
      </c>
      <c r="R3535" t="str">
        <f t="shared" si="111"/>
        <v>04</v>
      </c>
      <c r="S3535">
        <f>CEILING(Table1[[#This Row],[Month]]/3,1)</f>
        <v>2</v>
      </c>
      <c r="T3535" s="9">
        <f>(Table1[[#This Row],[Profit]]/Table1[[#This Row],[Sales]])</f>
        <v>0.29000000000000004</v>
      </c>
    </row>
    <row r="3536" spans="1:20" x14ac:dyDescent="0.25">
      <c r="A3536">
        <v>20200418</v>
      </c>
      <c r="B3536" s="1" t="s">
        <v>542</v>
      </c>
      <c r="C3536" s="1" t="s">
        <v>25</v>
      </c>
      <c r="D3536" s="1" t="s">
        <v>26</v>
      </c>
      <c r="E3536" s="1" t="s">
        <v>27</v>
      </c>
      <c r="F3536" s="1" t="s">
        <v>28</v>
      </c>
      <c r="G3536" s="1" t="s">
        <v>153</v>
      </c>
      <c r="H3536" s="1" t="s">
        <v>62</v>
      </c>
      <c r="I3536" s="1" t="s">
        <v>21</v>
      </c>
      <c r="J3536" s="1" t="s">
        <v>42</v>
      </c>
      <c r="K3536">
        <v>10.75</v>
      </c>
      <c r="L3536">
        <v>5</v>
      </c>
      <c r="M3536">
        <v>0</v>
      </c>
      <c r="N3536">
        <v>3.5474999999999999</v>
      </c>
      <c r="O3536">
        <f>(Table1[[#This Row],[Sales]]-Table1[[#This Row],[Profit]])/Table1[[#This Row],[Quantity]]</f>
        <v>1.4405000000000001</v>
      </c>
      <c r="P3536">
        <f>Table1[[#This Row],[Sales]]/Table1[[#This Row],[Quantity]]</f>
        <v>2.15</v>
      </c>
      <c r="Q3536" t="str">
        <f t="shared" si="110"/>
        <v>2020</v>
      </c>
      <c r="R3536" t="str">
        <f t="shared" si="111"/>
        <v>04</v>
      </c>
      <c r="S3536">
        <f>CEILING(Table1[[#This Row],[Month]]/3,1)</f>
        <v>2</v>
      </c>
      <c r="T3536" s="9">
        <f>(Table1[[#This Row],[Profit]]/Table1[[#This Row],[Sales]])</f>
        <v>0.33</v>
      </c>
    </row>
    <row r="3537" spans="1:20" x14ac:dyDescent="0.25">
      <c r="A3537">
        <v>20200418</v>
      </c>
      <c r="B3537" s="1" t="s">
        <v>542</v>
      </c>
      <c r="C3537" s="1" t="s">
        <v>25</v>
      </c>
      <c r="D3537" s="1" t="s">
        <v>26</v>
      </c>
      <c r="E3537" s="1" t="s">
        <v>27</v>
      </c>
      <c r="F3537" s="1" t="s">
        <v>28</v>
      </c>
      <c r="G3537" s="1" t="s">
        <v>153</v>
      </c>
      <c r="H3537" s="1" t="s">
        <v>62</v>
      </c>
      <c r="I3537" s="1" t="s">
        <v>21</v>
      </c>
      <c r="J3537" s="1" t="s">
        <v>136</v>
      </c>
      <c r="K3537">
        <v>11.62</v>
      </c>
      <c r="L3537">
        <v>2</v>
      </c>
      <c r="M3537">
        <v>0</v>
      </c>
      <c r="N3537">
        <v>3.6021999999999998</v>
      </c>
      <c r="O3537">
        <f>(Table1[[#This Row],[Sales]]-Table1[[#This Row],[Profit]])/Table1[[#This Row],[Quantity]]</f>
        <v>4.0088999999999997</v>
      </c>
      <c r="P3537">
        <f>Table1[[#This Row],[Sales]]/Table1[[#This Row],[Quantity]]</f>
        <v>5.81</v>
      </c>
      <c r="Q3537" t="str">
        <f t="shared" si="110"/>
        <v>2020</v>
      </c>
      <c r="R3537" t="str">
        <f t="shared" si="111"/>
        <v>04</v>
      </c>
      <c r="S3537">
        <f>CEILING(Table1[[#This Row],[Month]]/3,1)</f>
        <v>2</v>
      </c>
      <c r="T3537" s="9">
        <f>(Table1[[#This Row],[Profit]]/Table1[[#This Row],[Sales]])</f>
        <v>0.31</v>
      </c>
    </row>
    <row r="3538" spans="1:20" x14ac:dyDescent="0.25">
      <c r="A3538">
        <v>20220618</v>
      </c>
      <c r="B3538" s="1" t="s">
        <v>536</v>
      </c>
      <c r="C3538" s="1" t="s">
        <v>133</v>
      </c>
      <c r="D3538" s="1" t="s">
        <v>134</v>
      </c>
      <c r="E3538" s="1" t="s">
        <v>17</v>
      </c>
      <c r="F3538" s="1" t="s">
        <v>18</v>
      </c>
      <c r="G3538" s="1" t="s">
        <v>363</v>
      </c>
      <c r="H3538" s="1" t="s">
        <v>20</v>
      </c>
      <c r="I3538" s="1" t="s">
        <v>21</v>
      </c>
      <c r="J3538" s="1" t="s">
        <v>37</v>
      </c>
      <c r="K3538">
        <v>40.74</v>
      </c>
      <c r="L3538">
        <v>3</v>
      </c>
      <c r="M3538">
        <v>0</v>
      </c>
      <c r="N3538">
        <v>0.40739999999999998</v>
      </c>
      <c r="O3538">
        <f>(Table1[[#This Row],[Sales]]-Table1[[#This Row],[Profit]])/Table1[[#This Row],[Quantity]]</f>
        <v>13.4442</v>
      </c>
      <c r="P3538">
        <f>Table1[[#This Row],[Sales]]/Table1[[#This Row],[Quantity]]</f>
        <v>13.58</v>
      </c>
      <c r="Q3538" t="str">
        <f t="shared" si="110"/>
        <v>2022</v>
      </c>
      <c r="R3538" t="str">
        <f t="shared" si="111"/>
        <v>06</v>
      </c>
      <c r="S3538">
        <f>CEILING(Table1[[#This Row],[Month]]/3,1)</f>
        <v>2</v>
      </c>
      <c r="T3538" s="9">
        <f>(Table1[[#This Row],[Profit]]/Table1[[#This Row],[Sales]])</f>
        <v>9.9999999999999985E-3</v>
      </c>
    </row>
    <row r="3539" spans="1:20" x14ac:dyDescent="0.25">
      <c r="A3539">
        <v>20200509</v>
      </c>
      <c r="B3539" s="1" t="s">
        <v>331</v>
      </c>
      <c r="C3539" s="1" t="s">
        <v>15</v>
      </c>
      <c r="D3539" s="1" t="s">
        <v>16</v>
      </c>
      <c r="E3539" s="1" t="s">
        <v>17</v>
      </c>
      <c r="F3539" s="1" t="s">
        <v>18</v>
      </c>
      <c r="G3539" s="1" t="s">
        <v>249</v>
      </c>
      <c r="H3539" s="1" t="s">
        <v>55</v>
      </c>
      <c r="I3539" s="1" t="s">
        <v>30</v>
      </c>
      <c r="J3539" s="1" t="s">
        <v>37</v>
      </c>
      <c r="K3539">
        <v>83.25</v>
      </c>
      <c r="L3539">
        <v>3</v>
      </c>
      <c r="M3539">
        <v>0</v>
      </c>
      <c r="N3539">
        <v>14.984999999999999</v>
      </c>
      <c r="O3539">
        <f>(Table1[[#This Row],[Sales]]-Table1[[#This Row],[Profit]])/Table1[[#This Row],[Quantity]]</f>
        <v>22.754999999999999</v>
      </c>
      <c r="P3539">
        <f>Table1[[#This Row],[Sales]]/Table1[[#This Row],[Quantity]]</f>
        <v>27.75</v>
      </c>
      <c r="Q3539" t="str">
        <f t="shared" si="110"/>
        <v>2020</v>
      </c>
      <c r="R3539" t="str">
        <f t="shared" si="111"/>
        <v>05</v>
      </c>
      <c r="S3539">
        <f>CEILING(Table1[[#This Row],[Month]]/3,1)</f>
        <v>2</v>
      </c>
      <c r="T3539" s="9">
        <f>(Table1[[#This Row],[Profit]]/Table1[[#This Row],[Sales]])</f>
        <v>0.18</v>
      </c>
    </row>
    <row r="3540" spans="1:20" x14ac:dyDescent="0.25">
      <c r="A3540">
        <v>20200509</v>
      </c>
      <c r="B3540" s="1" t="s">
        <v>331</v>
      </c>
      <c r="C3540" s="1" t="s">
        <v>15</v>
      </c>
      <c r="D3540" s="1" t="s">
        <v>16</v>
      </c>
      <c r="E3540" s="1" t="s">
        <v>17</v>
      </c>
      <c r="F3540" s="1" t="s">
        <v>18</v>
      </c>
      <c r="G3540" s="1" t="s">
        <v>249</v>
      </c>
      <c r="H3540" s="1" t="s">
        <v>55</v>
      </c>
      <c r="I3540" s="1" t="s">
        <v>30</v>
      </c>
      <c r="J3540" s="1" t="s">
        <v>23</v>
      </c>
      <c r="K3540">
        <v>9.4499999999999993</v>
      </c>
      <c r="L3540">
        <v>3</v>
      </c>
      <c r="M3540">
        <v>0</v>
      </c>
      <c r="N3540">
        <v>4.5359999999999996</v>
      </c>
      <c r="O3540">
        <f>(Table1[[#This Row],[Sales]]-Table1[[#This Row],[Profit]])/Table1[[#This Row],[Quantity]]</f>
        <v>1.6379999999999999</v>
      </c>
      <c r="P3540">
        <f>Table1[[#This Row],[Sales]]/Table1[[#This Row],[Quantity]]</f>
        <v>3.15</v>
      </c>
      <c r="Q3540" t="str">
        <f t="shared" si="110"/>
        <v>2020</v>
      </c>
      <c r="R3540" t="str">
        <f t="shared" si="111"/>
        <v>05</v>
      </c>
      <c r="S3540">
        <f>CEILING(Table1[[#This Row],[Month]]/3,1)</f>
        <v>2</v>
      </c>
      <c r="T3540" s="9">
        <f>(Table1[[#This Row],[Profit]]/Table1[[#This Row],[Sales]])</f>
        <v>0.48</v>
      </c>
    </row>
    <row r="3541" spans="1:20" x14ac:dyDescent="0.25">
      <c r="A3541">
        <v>20200509</v>
      </c>
      <c r="B3541" s="1" t="s">
        <v>331</v>
      </c>
      <c r="C3541" s="1" t="s">
        <v>15</v>
      </c>
      <c r="D3541" s="1" t="s">
        <v>16</v>
      </c>
      <c r="E3541" s="1" t="s">
        <v>17</v>
      </c>
      <c r="F3541" s="1" t="s">
        <v>18</v>
      </c>
      <c r="G3541" s="1" t="s">
        <v>249</v>
      </c>
      <c r="H3541" s="1" t="s">
        <v>55</v>
      </c>
      <c r="I3541" s="1" t="s">
        <v>30</v>
      </c>
      <c r="J3541" s="1" t="s">
        <v>23</v>
      </c>
      <c r="K3541">
        <v>20.65</v>
      </c>
      <c r="L3541">
        <v>5</v>
      </c>
      <c r="M3541">
        <v>0</v>
      </c>
      <c r="N3541">
        <v>9.4990000000000006</v>
      </c>
      <c r="O3541">
        <f>(Table1[[#This Row],[Sales]]-Table1[[#This Row],[Profit]])/Table1[[#This Row],[Quantity]]</f>
        <v>2.2301999999999995</v>
      </c>
      <c r="P3541">
        <f>Table1[[#This Row],[Sales]]/Table1[[#This Row],[Quantity]]</f>
        <v>4.13</v>
      </c>
      <c r="Q3541" t="str">
        <f t="shared" si="110"/>
        <v>2020</v>
      </c>
      <c r="R3541" t="str">
        <f t="shared" si="111"/>
        <v>05</v>
      </c>
      <c r="S3541">
        <f>CEILING(Table1[[#This Row],[Month]]/3,1)</f>
        <v>2</v>
      </c>
      <c r="T3541" s="9">
        <f>(Table1[[#This Row],[Profit]]/Table1[[#This Row],[Sales]])</f>
        <v>0.46000000000000008</v>
      </c>
    </row>
    <row r="3542" spans="1:20" x14ac:dyDescent="0.25">
      <c r="A3542">
        <v>20200509</v>
      </c>
      <c r="B3542" s="1" t="s">
        <v>331</v>
      </c>
      <c r="C3542" s="1" t="s">
        <v>15</v>
      </c>
      <c r="D3542" s="1" t="s">
        <v>16</v>
      </c>
      <c r="E3542" s="1" t="s">
        <v>17</v>
      </c>
      <c r="F3542" s="1" t="s">
        <v>18</v>
      </c>
      <c r="G3542" s="1" t="s">
        <v>249</v>
      </c>
      <c r="H3542" s="1" t="s">
        <v>55</v>
      </c>
      <c r="I3542" s="1" t="s">
        <v>30</v>
      </c>
      <c r="J3542" s="1" t="s">
        <v>50</v>
      </c>
      <c r="K3542">
        <v>45.36</v>
      </c>
      <c r="L3542">
        <v>7</v>
      </c>
      <c r="M3542">
        <v>0</v>
      </c>
      <c r="N3542">
        <v>21.7728</v>
      </c>
      <c r="O3542">
        <f>(Table1[[#This Row],[Sales]]-Table1[[#This Row],[Profit]])/Table1[[#This Row],[Quantity]]</f>
        <v>3.3695999999999997</v>
      </c>
      <c r="P3542">
        <f>Table1[[#This Row],[Sales]]/Table1[[#This Row],[Quantity]]</f>
        <v>6.4799999999999995</v>
      </c>
      <c r="Q3542" t="str">
        <f t="shared" si="110"/>
        <v>2020</v>
      </c>
      <c r="R3542" t="str">
        <f t="shared" si="111"/>
        <v>05</v>
      </c>
      <c r="S3542">
        <f>CEILING(Table1[[#This Row],[Month]]/3,1)</f>
        <v>2</v>
      </c>
      <c r="T3542" s="9">
        <f>(Table1[[#This Row],[Profit]]/Table1[[#This Row],[Sales]])</f>
        <v>0.48</v>
      </c>
    </row>
    <row r="3543" spans="1:20" x14ac:dyDescent="0.25">
      <c r="A3543">
        <v>20220919</v>
      </c>
      <c r="B3543" s="1" t="s">
        <v>579</v>
      </c>
      <c r="C3543" s="1" t="s">
        <v>209</v>
      </c>
      <c r="D3543" s="1" t="s">
        <v>210</v>
      </c>
      <c r="E3543" s="1" t="s">
        <v>27</v>
      </c>
      <c r="F3543" s="1" t="s">
        <v>82</v>
      </c>
      <c r="G3543" s="1" t="s">
        <v>78</v>
      </c>
      <c r="H3543" s="1" t="s">
        <v>40</v>
      </c>
      <c r="I3543" s="1" t="s">
        <v>21</v>
      </c>
      <c r="J3543" s="1" t="s">
        <v>41</v>
      </c>
      <c r="K3543">
        <v>5.3520000000000003</v>
      </c>
      <c r="L3543">
        <v>3</v>
      </c>
      <c r="M3543">
        <v>0.2</v>
      </c>
      <c r="N3543">
        <v>1.6055999999999999</v>
      </c>
      <c r="O3543">
        <f>(Table1[[#This Row],[Sales]]-Table1[[#This Row],[Profit]])/Table1[[#This Row],[Quantity]]</f>
        <v>1.2488000000000001</v>
      </c>
      <c r="P3543">
        <f>Table1[[#This Row],[Sales]]/Table1[[#This Row],[Quantity]]</f>
        <v>1.784</v>
      </c>
      <c r="Q3543" t="str">
        <f t="shared" si="110"/>
        <v>2022</v>
      </c>
      <c r="R3543" t="str">
        <f t="shared" si="111"/>
        <v>09</v>
      </c>
      <c r="S3543">
        <f>CEILING(Table1[[#This Row],[Month]]/3,1)</f>
        <v>3</v>
      </c>
      <c r="T3543" s="9">
        <f>(Table1[[#This Row],[Profit]]/Table1[[#This Row],[Sales]])</f>
        <v>0.3</v>
      </c>
    </row>
    <row r="3544" spans="1:20" x14ac:dyDescent="0.25">
      <c r="A3544">
        <v>20220919</v>
      </c>
      <c r="B3544" s="1" t="s">
        <v>579</v>
      </c>
      <c r="C3544" s="1" t="s">
        <v>209</v>
      </c>
      <c r="D3544" s="1" t="s">
        <v>210</v>
      </c>
      <c r="E3544" s="1" t="s">
        <v>27</v>
      </c>
      <c r="F3544" s="1" t="s">
        <v>82</v>
      </c>
      <c r="G3544" s="1" t="s">
        <v>78</v>
      </c>
      <c r="H3544" s="1" t="s">
        <v>40</v>
      </c>
      <c r="I3544" s="1" t="s">
        <v>21</v>
      </c>
      <c r="J3544" s="1" t="s">
        <v>23</v>
      </c>
      <c r="K3544">
        <v>99.372</v>
      </c>
      <c r="L3544">
        <v>2</v>
      </c>
      <c r="M3544">
        <v>0.3</v>
      </c>
      <c r="N3544">
        <v>-7.0979999999999999</v>
      </c>
      <c r="O3544">
        <f>(Table1[[#This Row],[Sales]]-Table1[[#This Row],[Profit]])/Table1[[#This Row],[Quantity]]</f>
        <v>53.234999999999999</v>
      </c>
      <c r="P3544">
        <f>Table1[[#This Row],[Sales]]/Table1[[#This Row],[Quantity]]</f>
        <v>49.686</v>
      </c>
      <c r="Q3544" t="str">
        <f t="shared" si="110"/>
        <v>2022</v>
      </c>
      <c r="R3544" t="str">
        <f t="shared" si="111"/>
        <v>09</v>
      </c>
      <c r="S3544">
        <f>CEILING(Table1[[#This Row],[Month]]/3,1)</f>
        <v>3</v>
      </c>
      <c r="T3544" s="9">
        <f>(Table1[[#This Row],[Profit]]/Table1[[#This Row],[Sales]])</f>
        <v>-7.1428571428571425E-2</v>
      </c>
    </row>
    <row r="3545" spans="1:20" x14ac:dyDescent="0.25">
      <c r="A3545">
        <v>20220919</v>
      </c>
      <c r="B3545" s="1" t="s">
        <v>579</v>
      </c>
      <c r="C3545" s="1" t="s">
        <v>209</v>
      </c>
      <c r="D3545" s="1" t="s">
        <v>210</v>
      </c>
      <c r="E3545" s="1" t="s">
        <v>27</v>
      </c>
      <c r="F3545" s="1" t="s">
        <v>82</v>
      </c>
      <c r="G3545" s="1" t="s">
        <v>78</v>
      </c>
      <c r="H3545" s="1" t="s">
        <v>40</v>
      </c>
      <c r="I3545" s="1" t="s">
        <v>21</v>
      </c>
      <c r="J3545" s="1" t="s">
        <v>42</v>
      </c>
      <c r="K3545">
        <v>2.6720000000000002</v>
      </c>
      <c r="L3545">
        <v>1</v>
      </c>
      <c r="M3545">
        <v>0.2</v>
      </c>
      <c r="N3545">
        <v>0.3674</v>
      </c>
      <c r="O3545">
        <f>(Table1[[#This Row],[Sales]]-Table1[[#This Row],[Profit]])/Table1[[#This Row],[Quantity]]</f>
        <v>2.3046000000000002</v>
      </c>
      <c r="P3545">
        <f>Table1[[#This Row],[Sales]]/Table1[[#This Row],[Quantity]]</f>
        <v>2.6720000000000002</v>
      </c>
      <c r="Q3545" t="str">
        <f t="shared" si="110"/>
        <v>2022</v>
      </c>
      <c r="R3545" t="str">
        <f t="shared" si="111"/>
        <v>09</v>
      </c>
      <c r="S3545">
        <f>CEILING(Table1[[#This Row],[Month]]/3,1)</f>
        <v>3</v>
      </c>
      <c r="T3545" s="9">
        <f>(Table1[[#This Row],[Profit]]/Table1[[#This Row],[Sales]])</f>
        <v>0.13749999999999998</v>
      </c>
    </row>
    <row r="3546" spans="1:20" x14ac:dyDescent="0.25">
      <c r="A3546">
        <v>20231224</v>
      </c>
      <c r="B3546" s="1" t="s">
        <v>818</v>
      </c>
      <c r="C3546" s="1" t="s">
        <v>57</v>
      </c>
      <c r="D3546" s="1" t="s">
        <v>676</v>
      </c>
      <c r="E3546" s="1" t="s">
        <v>59</v>
      </c>
      <c r="F3546" s="1" t="s">
        <v>60</v>
      </c>
      <c r="G3546" s="1" t="s">
        <v>447</v>
      </c>
      <c r="H3546" s="1" t="s">
        <v>62</v>
      </c>
      <c r="I3546" s="1" t="s">
        <v>21</v>
      </c>
      <c r="J3546" s="1" t="s">
        <v>50</v>
      </c>
      <c r="K3546">
        <v>28.672000000000001</v>
      </c>
      <c r="L3546">
        <v>8</v>
      </c>
      <c r="M3546">
        <v>0.2</v>
      </c>
      <c r="N3546">
        <v>10.393599999999999</v>
      </c>
      <c r="O3546">
        <f>(Table1[[#This Row],[Sales]]-Table1[[#This Row],[Profit]])/Table1[[#This Row],[Quantity]]</f>
        <v>2.2848000000000002</v>
      </c>
      <c r="P3546">
        <f>Table1[[#This Row],[Sales]]/Table1[[#This Row],[Quantity]]</f>
        <v>3.5840000000000001</v>
      </c>
      <c r="Q3546" t="str">
        <f t="shared" si="110"/>
        <v>2023</v>
      </c>
      <c r="R3546" t="str">
        <f t="shared" si="111"/>
        <v>12</v>
      </c>
      <c r="S3546">
        <f>CEILING(Table1[[#This Row],[Month]]/3,1)</f>
        <v>4</v>
      </c>
      <c r="T3546" s="9">
        <f>(Table1[[#This Row],[Profit]]/Table1[[#This Row],[Sales]])</f>
        <v>0.36249999999999999</v>
      </c>
    </row>
    <row r="3547" spans="1:20" x14ac:dyDescent="0.25">
      <c r="A3547">
        <v>20231224</v>
      </c>
      <c r="B3547" s="1" t="s">
        <v>818</v>
      </c>
      <c r="C3547" s="1" t="s">
        <v>57</v>
      </c>
      <c r="D3547" s="1" t="s">
        <v>676</v>
      </c>
      <c r="E3547" s="1" t="s">
        <v>59</v>
      </c>
      <c r="F3547" s="1" t="s">
        <v>60</v>
      </c>
      <c r="G3547" s="1" t="s">
        <v>447</v>
      </c>
      <c r="H3547" s="1" t="s">
        <v>62</v>
      </c>
      <c r="I3547" s="1" t="s">
        <v>21</v>
      </c>
      <c r="J3547" s="1" t="s">
        <v>44</v>
      </c>
      <c r="K3547">
        <v>29.312000000000001</v>
      </c>
      <c r="L3547">
        <v>8</v>
      </c>
      <c r="M3547">
        <v>0.8</v>
      </c>
      <c r="N3547">
        <v>-74.745599999999996</v>
      </c>
      <c r="O3547">
        <f>(Table1[[#This Row],[Sales]]-Table1[[#This Row],[Profit]])/Table1[[#This Row],[Quantity]]</f>
        <v>13.007199999999999</v>
      </c>
      <c r="P3547">
        <f>Table1[[#This Row],[Sales]]/Table1[[#This Row],[Quantity]]</f>
        <v>3.6640000000000001</v>
      </c>
      <c r="Q3547" t="str">
        <f t="shared" si="110"/>
        <v>2023</v>
      </c>
      <c r="R3547" t="str">
        <f t="shared" si="111"/>
        <v>12</v>
      </c>
      <c r="S3547">
        <f>CEILING(Table1[[#This Row],[Month]]/3,1)</f>
        <v>4</v>
      </c>
      <c r="T3547" s="9">
        <f>(Table1[[#This Row],[Profit]]/Table1[[#This Row],[Sales]])</f>
        <v>-2.5499999999999998</v>
      </c>
    </row>
    <row r="3548" spans="1:20" x14ac:dyDescent="0.25">
      <c r="A3548">
        <v>20231031</v>
      </c>
      <c r="B3548" s="1" t="s">
        <v>581</v>
      </c>
      <c r="C3548" s="1" t="s">
        <v>15</v>
      </c>
      <c r="D3548" s="1" t="s">
        <v>16</v>
      </c>
      <c r="E3548" s="1" t="s">
        <v>17</v>
      </c>
      <c r="F3548" s="1" t="s">
        <v>18</v>
      </c>
      <c r="G3548" s="1" t="s">
        <v>257</v>
      </c>
      <c r="H3548" s="1" t="s">
        <v>75</v>
      </c>
      <c r="I3548" s="1" t="s">
        <v>63</v>
      </c>
      <c r="J3548" s="1" t="s">
        <v>37</v>
      </c>
      <c r="K3548">
        <v>105.98</v>
      </c>
      <c r="L3548">
        <v>7</v>
      </c>
      <c r="M3548">
        <v>0</v>
      </c>
      <c r="N3548">
        <v>4.2392000000000003</v>
      </c>
      <c r="O3548">
        <f>(Table1[[#This Row],[Sales]]-Table1[[#This Row],[Profit]])/Table1[[#This Row],[Quantity]]</f>
        <v>14.534400000000002</v>
      </c>
      <c r="P3548">
        <f>Table1[[#This Row],[Sales]]/Table1[[#This Row],[Quantity]]</f>
        <v>15.14</v>
      </c>
      <c r="Q3548" t="str">
        <f t="shared" si="110"/>
        <v>2023</v>
      </c>
      <c r="R3548" t="str">
        <f t="shared" si="111"/>
        <v>10</v>
      </c>
      <c r="S3548">
        <f>CEILING(Table1[[#This Row],[Month]]/3,1)</f>
        <v>4</v>
      </c>
      <c r="T3548" s="9">
        <f>(Table1[[#This Row],[Profit]]/Table1[[#This Row],[Sales]])</f>
        <v>0.04</v>
      </c>
    </row>
    <row r="3549" spans="1:20" x14ac:dyDescent="0.25">
      <c r="A3549">
        <v>20231031</v>
      </c>
      <c r="B3549" s="1" t="s">
        <v>581</v>
      </c>
      <c r="C3549" s="1" t="s">
        <v>15</v>
      </c>
      <c r="D3549" s="1" t="s">
        <v>16</v>
      </c>
      <c r="E3549" s="1" t="s">
        <v>17</v>
      </c>
      <c r="F3549" s="1" t="s">
        <v>18</v>
      </c>
      <c r="G3549" s="1" t="s">
        <v>257</v>
      </c>
      <c r="H3549" s="1" t="s">
        <v>75</v>
      </c>
      <c r="I3549" s="1" t="s">
        <v>63</v>
      </c>
      <c r="J3549" s="1" t="s">
        <v>50</v>
      </c>
      <c r="K3549">
        <v>35.06</v>
      </c>
      <c r="L3549">
        <v>2</v>
      </c>
      <c r="M3549">
        <v>0</v>
      </c>
      <c r="N3549">
        <v>10.518000000000001</v>
      </c>
      <c r="O3549">
        <f>(Table1[[#This Row],[Sales]]-Table1[[#This Row],[Profit]])/Table1[[#This Row],[Quantity]]</f>
        <v>12.271000000000001</v>
      </c>
      <c r="P3549">
        <f>Table1[[#This Row],[Sales]]/Table1[[#This Row],[Quantity]]</f>
        <v>17.53</v>
      </c>
      <c r="Q3549" t="str">
        <f t="shared" si="110"/>
        <v>2023</v>
      </c>
      <c r="R3549" t="str">
        <f t="shared" si="111"/>
        <v>10</v>
      </c>
      <c r="S3549">
        <f>CEILING(Table1[[#This Row],[Month]]/3,1)</f>
        <v>4</v>
      </c>
      <c r="T3549" s="9">
        <f>(Table1[[#This Row],[Profit]]/Table1[[#This Row],[Sales]])</f>
        <v>0.3</v>
      </c>
    </row>
    <row r="3550" spans="1:20" x14ac:dyDescent="0.25">
      <c r="A3550">
        <v>20231031</v>
      </c>
      <c r="B3550" s="1" t="s">
        <v>581</v>
      </c>
      <c r="C3550" s="1" t="s">
        <v>15</v>
      </c>
      <c r="D3550" s="1" t="s">
        <v>16</v>
      </c>
      <c r="E3550" s="1" t="s">
        <v>17</v>
      </c>
      <c r="F3550" s="1" t="s">
        <v>18</v>
      </c>
      <c r="G3550" s="1" t="s">
        <v>257</v>
      </c>
      <c r="H3550" s="1" t="s">
        <v>75</v>
      </c>
      <c r="I3550" s="1" t="s">
        <v>63</v>
      </c>
      <c r="J3550" s="1" t="s">
        <v>23</v>
      </c>
      <c r="K3550">
        <v>33.94</v>
      </c>
      <c r="L3550">
        <v>1</v>
      </c>
      <c r="M3550">
        <v>0</v>
      </c>
      <c r="N3550">
        <v>9.1638000000000002</v>
      </c>
      <c r="O3550">
        <f>(Table1[[#This Row],[Sales]]-Table1[[#This Row],[Profit]])/Table1[[#This Row],[Quantity]]</f>
        <v>24.776199999999996</v>
      </c>
      <c r="P3550">
        <f>Table1[[#This Row],[Sales]]/Table1[[#This Row],[Quantity]]</f>
        <v>33.94</v>
      </c>
      <c r="Q3550" t="str">
        <f t="shared" si="110"/>
        <v>2023</v>
      </c>
      <c r="R3550" t="str">
        <f t="shared" si="111"/>
        <v>10</v>
      </c>
      <c r="S3550">
        <f>CEILING(Table1[[#This Row],[Month]]/3,1)</f>
        <v>4</v>
      </c>
      <c r="T3550" s="9">
        <f>(Table1[[#This Row],[Profit]]/Table1[[#This Row],[Sales]])</f>
        <v>0.27</v>
      </c>
    </row>
    <row r="3551" spans="1:20" x14ac:dyDescent="0.25">
      <c r="A3551">
        <v>20231031</v>
      </c>
      <c r="B3551" s="1" t="s">
        <v>581</v>
      </c>
      <c r="C3551" s="1" t="s">
        <v>15</v>
      </c>
      <c r="D3551" s="1" t="s">
        <v>16</v>
      </c>
      <c r="E3551" s="1" t="s">
        <v>17</v>
      </c>
      <c r="F3551" s="1" t="s">
        <v>18</v>
      </c>
      <c r="G3551" s="1" t="s">
        <v>257</v>
      </c>
      <c r="H3551" s="1" t="s">
        <v>75</v>
      </c>
      <c r="I3551" s="1" t="s">
        <v>63</v>
      </c>
      <c r="J3551" s="1" t="s">
        <v>23</v>
      </c>
      <c r="K3551">
        <v>30</v>
      </c>
      <c r="L3551">
        <v>8</v>
      </c>
      <c r="M3551">
        <v>0</v>
      </c>
      <c r="N3551">
        <v>14.4</v>
      </c>
      <c r="O3551">
        <f>(Table1[[#This Row],[Sales]]-Table1[[#This Row],[Profit]])/Table1[[#This Row],[Quantity]]</f>
        <v>1.95</v>
      </c>
      <c r="P3551">
        <f>Table1[[#This Row],[Sales]]/Table1[[#This Row],[Quantity]]</f>
        <v>3.75</v>
      </c>
      <c r="Q3551" t="str">
        <f t="shared" si="110"/>
        <v>2023</v>
      </c>
      <c r="R3551" t="str">
        <f t="shared" si="111"/>
        <v>10</v>
      </c>
      <c r="S3551">
        <f>CEILING(Table1[[#This Row],[Month]]/3,1)</f>
        <v>4</v>
      </c>
      <c r="T3551" s="9">
        <f>(Table1[[#This Row],[Profit]]/Table1[[#This Row],[Sales]])</f>
        <v>0.48000000000000004</v>
      </c>
    </row>
    <row r="3552" spans="1:20" x14ac:dyDescent="0.25">
      <c r="A3552">
        <v>20220330</v>
      </c>
      <c r="B3552" s="1" t="s">
        <v>823</v>
      </c>
      <c r="C3552" s="1" t="s">
        <v>108</v>
      </c>
      <c r="D3552" s="1" t="s">
        <v>143</v>
      </c>
      <c r="E3552" s="1" t="s">
        <v>59</v>
      </c>
      <c r="F3552" s="1" t="s">
        <v>110</v>
      </c>
      <c r="G3552" s="1" t="s">
        <v>35</v>
      </c>
      <c r="H3552" s="1" t="s">
        <v>20</v>
      </c>
      <c r="I3552" s="1" t="s">
        <v>63</v>
      </c>
      <c r="J3552" s="1" t="s">
        <v>50</v>
      </c>
      <c r="K3552">
        <v>45.527999999999999</v>
      </c>
      <c r="L3552">
        <v>3</v>
      </c>
      <c r="M3552">
        <v>0.2</v>
      </c>
      <c r="N3552">
        <v>15.934799999999999</v>
      </c>
      <c r="O3552">
        <f>(Table1[[#This Row],[Sales]]-Table1[[#This Row],[Profit]])/Table1[[#This Row],[Quantity]]</f>
        <v>9.8643999999999998</v>
      </c>
      <c r="P3552">
        <f>Table1[[#This Row],[Sales]]/Table1[[#This Row],[Quantity]]</f>
        <v>15.176</v>
      </c>
      <c r="Q3552" t="str">
        <f t="shared" si="110"/>
        <v>2022</v>
      </c>
      <c r="R3552" t="str">
        <f t="shared" si="111"/>
        <v>03</v>
      </c>
      <c r="S3552">
        <f>CEILING(Table1[[#This Row],[Month]]/3,1)</f>
        <v>1</v>
      </c>
      <c r="T3552" s="9">
        <f>(Table1[[#This Row],[Profit]]/Table1[[#This Row],[Sales]])</f>
        <v>0.35</v>
      </c>
    </row>
    <row r="3553" spans="1:20" x14ac:dyDescent="0.25">
      <c r="A3553">
        <v>20220330</v>
      </c>
      <c r="B3553" s="1" t="s">
        <v>823</v>
      </c>
      <c r="C3553" s="1" t="s">
        <v>108</v>
      </c>
      <c r="D3553" s="1" t="s">
        <v>143</v>
      </c>
      <c r="E3553" s="1" t="s">
        <v>59</v>
      </c>
      <c r="F3553" s="1" t="s">
        <v>110</v>
      </c>
      <c r="G3553" s="1" t="s">
        <v>35</v>
      </c>
      <c r="H3553" s="1" t="s">
        <v>20</v>
      </c>
      <c r="I3553" s="1" t="s">
        <v>63</v>
      </c>
      <c r="J3553" s="1" t="s">
        <v>23</v>
      </c>
      <c r="K3553">
        <v>844.11599999999999</v>
      </c>
      <c r="L3553">
        <v>6</v>
      </c>
      <c r="M3553">
        <v>0.3</v>
      </c>
      <c r="N3553">
        <v>-36.176400000000001</v>
      </c>
      <c r="O3553">
        <f>(Table1[[#This Row],[Sales]]-Table1[[#This Row],[Profit]])/Table1[[#This Row],[Quantity]]</f>
        <v>146.71540000000002</v>
      </c>
      <c r="P3553">
        <f>Table1[[#This Row],[Sales]]/Table1[[#This Row],[Quantity]]</f>
        <v>140.68600000000001</v>
      </c>
      <c r="Q3553" t="str">
        <f t="shared" si="110"/>
        <v>2022</v>
      </c>
      <c r="R3553" t="str">
        <f t="shared" si="111"/>
        <v>03</v>
      </c>
      <c r="S3553">
        <f>CEILING(Table1[[#This Row],[Month]]/3,1)</f>
        <v>1</v>
      </c>
      <c r="T3553" s="9">
        <f>(Table1[[#This Row],[Profit]]/Table1[[#This Row],[Sales]])</f>
        <v>-4.2857142857142858E-2</v>
      </c>
    </row>
    <row r="3554" spans="1:20" x14ac:dyDescent="0.25">
      <c r="A3554">
        <v>20220330</v>
      </c>
      <c r="B3554" s="1" t="s">
        <v>823</v>
      </c>
      <c r="C3554" s="1" t="s">
        <v>108</v>
      </c>
      <c r="D3554" s="1" t="s">
        <v>143</v>
      </c>
      <c r="E3554" s="1" t="s">
        <v>59</v>
      </c>
      <c r="F3554" s="1" t="s">
        <v>110</v>
      </c>
      <c r="G3554" s="1" t="s">
        <v>35</v>
      </c>
      <c r="H3554" s="1" t="s">
        <v>20</v>
      </c>
      <c r="I3554" s="1" t="s">
        <v>63</v>
      </c>
      <c r="J3554" s="1" t="s">
        <v>43</v>
      </c>
      <c r="K3554">
        <v>812.73599999999999</v>
      </c>
      <c r="L3554">
        <v>8</v>
      </c>
      <c r="M3554">
        <v>0.2</v>
      </c>
      <c r="N3554">
        <v>60.955199999999998</v>
      </c>
      <c r="O3554">
        <f>(Table1[[#This Row],[Sales]]-Table1[[#This Row],[Profit]])/Table1[[#This Row],[Quantity]]</f>
        <v>93.9726</v>
      </c>
      <c r="P3554">
        <f>Table1[[#This Row],[Sales]]/Table1[[#This Row],[Quantity]]</f>
        <v>101.592</v>
      </c>
      <c r="Q3554" t="str">
        <f t="shared" si="110"/>
        <v>2022</v>
      </c>
      <c r="R3554" t="str">
        <f t="shared" si="111"/>
        <v>03</v>
      </c>
      <c r="S3554">
        <f>CEILING(Table1[[#This Row],[Month]]/3,1)</f>
        <v>1</v>
      </c>
      <c r="T3554" s="9">
        <f>(Table1[[#This Row],[Profit]]/Table1[[#This Row],[Sales]])</f>
        <v>7.4999999999999997E-2</v>
      </c>
    </row>
    <row r="3555" spans="1:20" x14ac:dyDescent="0.25">
      <c r="A3555">
        <v>20231124</v>
      </c>
      <c r="B3555" s="1" t="s">
        <v>735</v>
      </c>
      <c r="C3555" s="1" t="s">
        <v>85</v>
      </c>
      <c r="D3555" s="1" t="s">
        <v>86</v>
      </c>
      <c r="E3555" s="1" t="s">
        <v>17</v>
      </c>
      <c r="F3555" s="1" t="s">
        <v>34</v>
      </c>
      <c r="G3555" s="1" t="s">
        <v>228</v>
      </c>
      <c r="H3555" s="1" t="s">
        <v>75</v>
      </c>
      <c r="I3555" s="1" t="s">
        <v>30</v>
      </c>
      <c r="J3555" s="1" t="s">
        <v>36</v>
      </c>
      <c r="K3555">
        <v>7.476</v>
      </c>
      <c r="L3555">
        <v>1</v>
      </c>
      <c r="M3555">
        <v>0.7</v>
      </c>
      <c r="N3555">
        <v>-5.9808000000000003</v>
      </c>
      <c r="O3555">
        <f>(Table1[[#This Row],[Sales]]-Table1[[#This Row],[Profit]])/Table1[[#This Row],[Quantity]]</f>
        <v>13.456800000000001</v>
      </c>
      <c r="P3555">
        <f>Table1[[#This Row],[Sales]]/Table1[[#This Row],[Quantity]]</f>
        <v>7.476</v>
      </c>
      <c r="Q3555" t="str">
        <f t="shared" si="110"/>
        <v>2023</v>
      </c>
      <c r="R3555" t="str">
        <f t="shared" si="111"/>
        <v>11</v>
      </c>
      <c r="S3555">
        <f>CEILING(Table1[[#This Row],[Month]]/3,1)</f>
        <v>4</v>
      </c>
      <c r="T3555" s="9">
        <f>(Table1[[#This Row],[Profit]]/Table1[[#This Row],[Sales]])</f>
        <v>-0.8</v>
      </c>
    </row>
    <row r="3556" spans="1:20" x14ac:dyDescent="0.25">
      <c r="A3556">
        <v>20200323</v>
      </c>
      <c r="B3556" s="1" t="s">
        <v>119</v>
      </c>
      <c r="C3556" s="1" t="s">
        <v>25</v>
      </c>
      <c r="D3556" s="1" t="s">
        <v>26</v>
      </c>
      <c r="E3556" s="1" t="s">
        <v>27</v>
      </c>
      <c r="F3556" s="1" t="s">
        <v>28</v>
      </c>
      <c r="G3556" s="1" t="s">
        <v>122</v>
      </c>
      <c r="H3556" s="1" t="s">
        <v>40</v>
      </c>
      <c r="I3556" s="1" t="s">
        <v>21</v>
      </c>
      <c r="J3556" s="1" t="s">
        <v>37</v>
      </c>
      <c r="K3556">
        <v>330.4</v>
      </c>
      <c r="L3556">
        <v>2</v>
      </c>
      <c r="M3556">
        <v>0</v>
      </c>
      <c r="N3556">
        <v>85.903999999999996</v>
      </c>
      <c r="O3556">
        <f>(Table1[[#This Row],[Sales]]-Table1[[#This Row],[Profit]])/Table1[[#This Row],[Quantity]]</f>
        <v>122.24799999999999</v>
      </c>
      <c r="P3556">
        <f>Table1[[#This Row],[Sales]]/Table1[[#This Row],[Quantity]]</f>
        <v>165.2</v>
      </c>
      <c r="Q3556" t="str">
        <f t="shared" si="110"/>
        <v>2020</v>
      </c>
      <c r="R3556" t="str">
        <f t="shared" si="111"/>
        <v>03</v>
      </c>
      <c r="S3556">
        <f>CEILING(Table1[[#This Row],[Month]]/3,1)</f>
        <v>1</v>
      </c>
      <c r="T3556" s="9">
        <f>(Table1[[#This Row],[Profit]]/Table1[[#This Row],[Sales]])</f>
        <v>0.26</v>
      </c>
    </row>
    <row r="3557" spans="1:20" x14ac:dyDescent="0.25">
      <c r="A3557">
        <v>20200323</v>
      </c>
      <c r="B3557" s="1" t="s">
        <v>119</v>
      </c>
      <c r="C3557" s="1" t="s">
        <v>25</v>
      </c>
      <c r="D3557" s="1" t="s">
        <v>26</v>
      </c>
      <c r="E3557" s="1" t="s">
        <v>27</v>
      </c>
      <c r="F3557" s="1" t="s">
        <v>28</v>
      </c>
      <c r="G3557" s="1" t="s">
        <v>122</v>
      </c>
      <c r="H3557" s="1" t="s">
        <v>40</v>
      </c>
      <c r="I3557" s="1" t="s">
        <v>21</v>
      </c>
      <c r="J3557" s="1" t="s">
        <v>43</v>
      </c>
      <c r="K3557">
        <v>604.75199999999995</v>
      </c>
      <c r="L3557">
        <v>6</v>
      </c>
      <c r="M3557">
        <v>0.2</v>
      </c>
      <c r="N3557">
        <v>37.796999999999997</v>
      </c>
      <c r="O3557">
        <f>(Table1[[#This Row],[Sales]]-Table1[[#This Row],[Profit]])/Table1[[#This Row],[Quantity]]</f>
        <v>94.492499999999993</v>
      </c>
      <c r="P3557">
        <f>Table1[[#This Row],[Sales]]/Table1[[#This Row],[Quantity]]</f>
        <v>100.79199999999999</v>
      </c>
      <c r="Q3557" t="str">
        <f t="shared" si="110"/>
        <v>2020</v>
      </c>
      <c r="R3557" t="str">
        <f t="shared" si="111"/>
        <v>03</v>
      </c>
      <c r="S3557">
        <f>CEILING(Table1[[#This Row],[Month]]/3,1)</f>
        <v>1</v>
      </c>
      <c r="T3557" s="9">
        <f>(Table1[[#This Row],[Profit]]/Table1[[#This Row],[Sales]])</f>
        <v>6.25E-2</v>
      </c>
    </row>
    <row r="3558" spans="1:20" x14ac:dyDescent="0.25">
      <c r="A3558">
        <v>20231202</v>
      </c>
      <c r="B3558" s="1" t="s">
        <v>377</v>
      </c>
      <c r="C3558" s="1" t="s">
        <v>25</v>
      </c>
      <c r="D3558" s="1" t="s">
        <v>26</v>
      </c>
      <c r="E3558" s="1" t="s">
        <v>27</v>
      </c>
      <c r="F3558" s="1" t="s">
        <v>28</v>
      </c>
      <c r="G3558" s="1" t="s">
        <v>198</v>
      </c>
      <c r="H3558" s="1" t="s">
        <v>75</v>
      </c>
      <c r="I3558" s="1" t="s">
        <v>21</v>
      </c>
      <c r="J3558" s="1" t="s">
        <v>50</v>
      </c>
      <c r="K3558">
        <v>45.36</v>
      </c>
      <c r="L3558">
        <v>7</v>
      </c>
      <c r="M3558">
        <v>0</v>
      </c>
      <c r="N3558">
        <v>21.7728</v>
      </c>
      <c r="O3558">
        <f>(Table1[[#This Row],[Sales]]-Table1[[#This Row],[Profit]])/Table1[[#This Row],[Quantity]]</f>
        <v>3.3695999999999997</v>
      </c>
      <c r="P3558">
        <f>Table1[[#This Row],[Sales]]/Table1[[#This Row],[Quantity]]</f>
        <v>6.4799999999999995</v>
      </c>
      <c r="Q3558" t="str">
        <f t="shared" si="110"/>
        <v>2023</v>
      </c>
      <c r="R3558" t="str">
        <f t="shared" si="111"/>
        <v>12</v>
      </c>
      <c r="S3558">
        <f>CEILING(Table1[[#This Row],[Month]]/3,1)</f>
        <v>4</v>
      </c>
      <c r="T3558" s="9">
        <f>(Table1[[#This Row],[Profit]]/Table1[[#This Row],[Sales]])</f>
        <v>0.48</v>
      </c>
    </row>
    <row r="3559" spans="1:20" x14ac:dyDescent="0.25">
      <c r="A3559">
        <v>20231202</v>
      </c>
      <c r="B3559" s="1" t="s">
        <v>377</v>
      </c>
      <c r="C3559" s="1" t="s">
        <v>25</v>
      </c>
      <c r="D3559" s="1" t="s">
        <v>26</v>
      </c>
      <c r="E3559" s="1" t="s">
        <v>27</v>
      </c>
      <c r="F3559" s="1" t="s">
        <v>28</v>
      </c>
      <c r="G3559" s="1" t="s">
        <v>198</v>
      </c>
      <c r="H3559" s="1" t="s">
        <v>75</v>
      </c>
      <c r="I3559" s="1" t="s">
        <v>21</v>
      </c>
      <c r="J3559" s="1" t="s">
        <v>36</v>
      </c>
      <c r="K3559">
        <v>10.128</v>
      </c>
      <c r="L3559">
        <v>2</v>
      </c>
      <c r="M3559">
        <v>0.2</v>
      </c>
      <c r="N3559">
        <v>3.6714000000000002</v>
      </c>
      <c r="O3559">
        <f>(Table1[[#This Row],[Sales]]-Table1[[#This Row],[Profit]])/Table1[[#This Row],[Quantity]]</f>
        <v>3.2282999999999999</v>
      </c>
      <c r="P3559">
        <f>Table1[[#This Row],[Sales]]/Table1[[#This Row],[Quantity]]</f>
        <v>5.0640000000000001</v>
      </c>
      <c r="Q3559" t="str">
        <f t="shared" si="110"/>
        <v>2023</v>
      </c>
      <c r="R3559" t="str">
        <f t="shared" si="111"/>
        <v>12</v>
      </c>
      <c r="S3559">
        <f>CEILING(Table1[[#This Row],[Month]]/3,1)</f>
        <v>4</v>
      </c>
      <c r="T3559" s="9">
        <f>(Table1[[#This Row],[Profit]]/Table1[[#This Row],[Sales]])</f>
        <v>0.36250000000000004</v>
      </c>
    </row>
    <row r="3560" spans="1:20" x14ac:dyDescent="0.25">
      <c r="A3560">
        <v>20231108</v>
      </c>
      <c r="B3560" s="1" t="s">
        <v>1113</v>
      </c>
      <c r="C3560" s="1" t="s">
        <v>25</v>
      </c>
      <c r="D3560" s="1" t="s">
        <v>77</v>
      </c>
      <c r="E3560" s="1" t="s">
        <v>27</v>
      </c>
      <c r="F3560" s="1" t="s">
        <v>28</v>
      </c>
      <c r="G3560" s="1" t="s">
        <v>245</v>
      </c>
      <c r="H3560" s="1" t="s">
        <v>62</v>
      </c>
      <c r="I3560" s="1" t="s">
        <v>21</v>
      </c>
      <c r="J3560" s="1" t="s">
        <v>36</v>
      </c>
      <c r="K3560">
        <v>21.792000000000002</v>
      </c>
      <c r="L3560">
        <v>4</v>
      </c>
      <c r="M3560">
        <v>0.2</v>
      </c>
      <c r="N3560">
        <v>7.6272000000000002</v>
      </c>
      <c r="O3560">
        <f>(Table1[[#This Row],[Sales]]-Table1[[#This Row],[Profit]])/Table1[[#This Row],[Quantity]]</f>
        <v>3.5412000000000003</v>
      </c>
      <c r="P3560">
        <f>Table1[[#This Row],[Sales]]/Table1[[#This Row],[Quantity]]</f>
        <v>5.4480000000000004</v>
      </c>
      <c r="Q3560" t="str">
        <f t="shared" si="110"/>
        <v>2023</v>
      </c>
      <c r="R3560" t="str">
        <f t="shared" si="111"/>
        <v>11</v>
      </c>
      <c r="S3560">
        <f>CEILING(Table1[[#This Row],[Month]]/3,1)</f>
        <v>4</v>
      </c>
      <c r="T3560" s="9">
        <f>(Table1[[#This Row],[Profit]]/Table1[[#This Row],[Sales]])</f>
        <v>0.35</v>
      </c>
    </row>
    <row r="3561" spans="1:20" x14ac:dyDescent="0.25">
      <c r="A3561">
        <v>20231108</v>
      </c>
      <c r="B3561" s="1" t="s">
        <v>1113</v>
      </c>
      <c r="C3561" s="1" t="s">
        <v>25</v>
      </c>
      <c r="D3561" s="1" t="s">
        <v>77</v>
      </c>
      <c r="E3561" s="1" t="s">
        <v>27</v>
      </c>
      <c r="F3561" s="1" t="s">
        <v>28</v>
      </c>
      <c r="G3561" s="1" t="s">
        <v>245</v>
      </c>
      <c r="H3561" s="1" t="s">
        <v>62</v>
      </c>
      <c r="I3561" s="1" t="s">
        <v>21</v>
      </c>
      <c r="J3561" s="1" t="s">
        <v>94</v>
      </c>
      <c r="K3561">
        <v>439.8</v>
      </c>
      <c r="L3561">
        <v>4</v>
      </c>
      <c r="M3561">
        <v>0</v>
      </c>
      <c r="N3561">
        <v>145.13399999999999</v>
      </c>
      <c r="O3561">
        <f>(Table1[[#This Row],[Sales]]-Table1[[#This Row],[Profit]])/Table1[[#This Row],[Quantity]]</f>
        <v>73.666500000000013</v>
      </c>
      <c r="P3561">
        <f>Table1[[#This Row],[Sales]]/Table1[[#This Row],[Quantity]]</f>
        <v>109.95</v>
      </c>
      <c r="Q3561" t="str">
        <f t="shared" si="110"/>
        <v>2023</v>
      </c>
      <c r="R3561" t="str">
        <f t="shared" si="111"/>
        <v>11</v>
      </c>
      <c r="S3561">
        <f>CEILING(Table1[[#This Row],[Month]]/3,1)</f>
        <v>4</v>
      </c>
      <c r="T3561" s="9">
        <f>(Table1[[#This Row],[Profit]]/Table1[[#This Row],[Sales]])</f>
        <v>0.32999999999999996</v>
      </c>
    </row>
    <row r="3562" spans="1:20" x14ac:dyDescent="0.25">
      <c r="A3562">
        <v>20230905</v>
      </c>
      <c r="B3562" s="1" t="s">
        <v>466</v>
      </c>
      <c r="C3562" s="1" t="s">
        <v>209</v>
      </c>
      <c r="D3562" s="1" t="s">
        <v>295</v>
      </c>
      <c r="E3562" s="1" t="s">
        <v>27</v>
      </c>
      <c r="F3562" s="1" t="s">
        <v>82</v>
      </c>
      <c r="G3562" s="1" t="s">
        <v>189</v>
      </c>
      <c r="H3562" s="1" t="s">
        <v>91</v>
      </c>
      <c r="I3562" s="1" t="s">
        <v>21</v>
      </c>
      <c r="J3562" s="1" t="s">
        <v>42</v>
      </c>
      <c r="K3562">
        <v>8.2560000000000002</v>
      </c>
      <c r="L3562">
        <v>4</v>
      </c>
      <c r="M3562">
        <v>0.2</v>
      </c>
      <c r="N3562">
        <v>0.61919999999999997</v>
      </c>
      <c r="O3562">
        <f>(Table1[[#This Row],[Sales]]-Table1[[#This Row],[Profit]])/Table1[[#This Row],[Quantity]]</f>
        <v>1.9092</v>
      </c>
      <c r="P3562">
        <f>Table1[[#This Row],[Sales]]/Table1[[#This Row],[Quantity]]</f>
        <v>2.0640000000000001</v>
      </c>
      <c r="Q3562" t="str">
        <f t="shared" si="110"/>
        <v>2023</v>
      </c>
      <c r="R3562" t="str">
        <f t="shared" si="111"/>
        <v>09</v>
      </c>
      <c r="S3562">
        <f>CEILING(Table1[[#This Row],[Month]]/3,1)</f>
        <v>3</v>
      </c>
      <c r="T3562" s="9">
        <f>(Table1[[#This Row],[Profit]]/Table1[[#This Row],[Sales]])</f>
        <v>7.4999999999999997E-2</v>
      </c>
    </row>
    <row r="3563" spans="1:20" x14ac:dyDescent="0.25">
      <c r="A3563">
        <v>20230905</v>
      </c>
      <c r="B3563" s="1" t="s">
        <v>466</v>
      </c>
      <c r="C3563" s="1" t="s">
        <v>209</v>
      </c>
      <c r="D3563" s="1" t="s">
        <v>295</v>
      </c>
      <c r="E3563" s="1" t="s">
        <v>27</v>
      </c>
      <c r="F3563" s="1" t="s">
        <v>82</v>
      </c>
      <c r="G3563" s="1" t="s">
        <v>189</v>
      </c>
      <c r="H3563" s="1" t="s">
        <v>91</v>
      </c>
      <c r="I3563" s="1" t="s">
        <v>21</v>
      </c>
      <c r="J3563" s="1" t="s">
        <v>36</v>
      </c>
      <c r="K3563">
        <v>25.56</v>
      </c>
      <c r="L3563">
        <v>5</v>
      </c>
      <c r="M3563">
        <v>0.7</v>
      </c>
      <c r="N3563">
        <v>-20.448</v>
      </c>
      <c r="O3563">
        <f>(Table1[[#This Row],[Sales]]-Table1[[#This Row],[Profit]])/Table1[[#This Row],[Quantity]]</f>
        <v>9.2015999999999991</v>
      </c>
      <c r="P3563">
        <f>Table1[[#This Row],[Sales]]/Table1[[#This Row],[Quantity]]</f>
        <v>5.1120000000000001</v>
      </c>
      <c r="Q3563" t="str">
        <f t="shared" si="110"/>
        <v>2023</v>
      </c>
      <c r="R3563" t="str">
        <f t="shared" si="111"/>
        <v>09</v>
      </c>
      <c r="S3563">
        <f>CEILING(Table1[[#This Row],[Month]]/3,1)</f>
        <v>3</v>
      </c>
      <c r="T3563" s="9">
        <f>(Table1[[#This Row],[Profit]]/Table1[[#This Row],[Sales]])</f>
        <v>-0.8</v>
      </c>
    </row>
    <row r="3564" spans="1:20" x14ac:dyDescent="0.25">
      <c r="A3564">
        <v>20230905</v>
      </c>
      <c r="B3564" s="1" t="s">
        <v>466</v>
      </c>
      <c r="C3564" s="1" t="s">
        <v>209</v>
      </c>
      <c r="D3564" s="1" t="s">
        <v>295</v>
      </c>
      <c r="E3564" s="1" t="s">
        <v>27</v>
      </c>
      <c r="F3564" s="1" t="s">
        <v>82</v>
      </c>
      <c r="G3564" s="1" t="s">
        <v>189</v>
      </c>
      <c r="H3564" s="1" t="s">
        <v>91</v>
      </c>
      <c r="I3564" s="1" t="s">
        <v>21</v>
      </c>
      <c r="J3564" s="1" t="s">
        <v>36</v>
      </c>
      <c r="K3564">
        <v>4.3680000000000003</v>
      </c>
      <c r="L3564">
        <v>2</v>
      </c>
      <c r="M3564">
        <v>0.7</v>
      </c>
      <c r="N3564">
        <v>-3.0575999999999999</v>
      </c>
      <c r="O3564">
        <f>(Table1[[#This Row],[Sales]]-Table1[[#This Row],[Profit]])/Table1[[#This Row],[Quantity]]</f>
        <v>3.7128000000000001</v>
      </c>
      <c r="P3564">
        <f>Table1[[#This Row],[Sales]]/Table1[[#This Row],[Quantity]]</f>
        <v>2.1840000000000002</v>
      </c>
      <c r="Q3564" t="str">
        <f t="shared" si="110"/>
        <v>2023</v>
      </c>
      <c r="R3564" t="str">
        <f t="shared" si="111"/>
        <v>09</v>
      </c>
      <c r="S3564">
        <f>CEILING(Table1[[#This Row],[Month]]/3,1)</f>
        <v>3</v>
      </c>
      <c r="T3564" s="9">
        <f>(Table1[[#This Row],[Profit]]/Table1[[#This Row],[Sales]])</f>
        <v>-0.7</v>
      </c>
    </row>
    <row r="3565" spans="1:20" x14ac:dyDescent="0.25">
      <c r="A3565">
        <v>20230905</v>
      </c>
      <c r="B3565" s="1" t="s">
        <v>466</v>
      </c>
      <c r="C3565" s="1" t="s">
        <v>209</v>
      </c>
      <c r="D3565" s="1" t="s">
        <v>295</v>
      </c>
      <c r="E3565" s="1" t="s">
        <v>27</v>
      </c>
      <c r="F3565" s="1" t="s">
        <v>82</v>
      </c>
      <c r="G3565" s="1" t="s">
        <v>189</v>
      </c>
      <c r="H3565" s="1" t="s">
        <v>91</v>
      </c>
      <c r="I3565" s="1" t="s">
        <v>21</v>
      </c>
      <c r="J3565" s="1" t="s">
        <v>50</v>
      </c>
      <c r="K3565">
        <v>11.52</v>
      </c>
      <c r="L3565">
        <v>4</v>
      </c>
      <c r="M3565">
        <v>0.2</v>
      </c>
      <c r="N3565">
        <v>3.7440000000000002</v>
      </c>
      <c r="O3565">
        <f>(Table1[[#This Row],[Sales]]-Table1[[#This Row],[Profit]])/Table1[[#This Row],[Quantity]]</f>
        <v>1.944</v>
      </c>
      <c r="P3565">
        <f>Table1[[#This Row],[Sales]]/Table1[[#This Row],[Quantity]]</f>
        <v>2.88</v>
      </c>
      <c r="Q3565" t="str">
        <f t="shared" si="110"/>
        <v>2023</v>
      </c>
      <c r="R3565" t="str">
        <f t="shared" si="111"/>
        <v>09</v>
      </c>
      <c r="S3565">
        <f>CEILING(Table1[[#This Row],[Month]]/3,1)</f>
        <v>3</v>
      </c>
      <c r="T3565" s="9">
        <f>(Table1[[#This Row],[Profit]]/Table1[[#This Row],[Sales]])</f>
        <v>0.32500000000000001</v>
      </c>
    </row>
    <row r="3566" spans="1:20" x14ac:dyDescent="0.25">
      <c r="A3566">
        <v>20220704</v>
      </c>
      <c r="B3566" s="1" t="s">
        <v>392</v>
      </c>
      <c r="C3566" s="1" t="s">
        <v>25</v>
      </c>
      <c r="D3566" s="1" t="s">
        <v>26</v>
      </c>
      <c r="E3566" s="1" t="s">
        <v>27</v>
      </c>
      <c r="F3566" s="1" t="s">
        <v>28</v>
      </c>
      <c r="G3566" s="1" t="s">
        <v>54</v>
      </c>
      <c r="H3566" s="1" t="s">
        <v>55</v>
      </c>
      <c r="I3566" s="1" t="s">
        <v>21</v>
      </c>
      <c r="J3566" s="1" t="s">
        <v>50</v>
      </c>
      <c r="K3566">
        <v>12.96</v>
      </c>
      <c r="L3566">
        <v>2</v>
      </c>
      <c r="M3566">
        <v>0</v>
      </c>
      <c r="N3566">
        <v>6.2207999999999997</v>
      </c>
      <c r="O3566">
        <f>(Table1[[#This Row],[Sales]]-Table1[[#This Row],[Profit]])/Table1[[#This Row],[Quantity]]</f>
        <v>3.3696000000000006</v>
      </c>
      <c r="P3566">
        <f>Table1[[#This Row],[Sales]]/Table1[[#This Row],[Quantity]]</f>
        <v>6.48</v>
      </c>
      <c r="Q3566" t="str">
        <f t="shared" si="110"/>
        <v>2022</v>
      </c>
      <c r="R3566" t="str">
        <f t="shared" si="111"/>
        <v>07</v>
      </c>
      <c r="S3566">
        <f>CEILING(Table1[[#This Row],[Month]]/3,1)</f>
        <v>3</v>
      </c>
      <c r="T3566" s="9">
        <f>(Table1[[#This Row],[Profit]]/Table1[[#This Row],[Sales]])</f>
        <v>0.47999999999999993</v>
      </c>
    </row>
    <row r="3567" spans="1:20" x14ac:dyDescent="0.25">
      <c r="A3567">
        <v>20220704</v>
      </c>
      <c r="B3567" s="1" t="s">
        <v>392</v>
      </c>
      <c r="C3567" s="1" t="s">
        <v>25</v>
      </c>
      <c r="D3567" s="1" t="s">
        <v>26</v>
      </c>
      <c r="E3567" s="1" t="s">
        <v>27</v>
      </c>
      <c r="F3567" s="1" t="s">
        <v>28</v>
      </c>
      <c r="G3567" s="1" t="s">
        <v>54</v>
      </c>
      <c r="H3567" s="1" t="s">
        <v>55</v>
      </c>
      <c r="I3567" s="1" t="s">
        <v>21</v>
      </c>
      <c r="J3567" s="1" t="s">
        <v>136</v>
      </c>
      <c r="K3567">
        <v>3.96</v>
      </c>
      <c r="L3567">
        <v>2</v>
      </c>
      <c r="M3567">
        <v>0</v>
      </c>
      <c r="N3567">
        <v>7.9200000000000007E-2</v>
      </c>
      <c r="O3567">
        <f>(Table1[[#This Row],[Sales]]-Table1[[#This Row],[Profit]])/Table1[[#This Row],[Quantity]]</f>
        <v>1.9403999999999999</v>
      </c>
      <c r="P3567">
        <f>Table1[[#This Row],[Sales]]/Table1[[#This Row],[Quantity]]</f>
        <v>1.98</v>
      </c>
      <c r="Q3567" t="str">
        <f t="shared" si="110"/>
        <v>2022</v>
      </c>
      <c r="R3567" t="str">
        <f t="shared" si="111"/>
        <v>07</v>
      </c>
      <c r="S3567">
        <f>CEILING(Table1[[#This Row],[Month]]/3,1)</f>
        <v>3</v>
      </c>
      <c r="T3567" s="9">
        <f>(Table1[[#This Row],[Profit]]/Table1[[#This Row],[Sales]])</f>
        <v>0.02</v>
      </c>
    </row>
    <row r="3568" spans="1:20" x14ac:dyDescent="0.25">
      <c r="A3568">
        <v>20230908</v>
      </c>
      <c r="B3568" s="1" t="s">
        <v>706</v>
      </c>
      <c r="C3568" s="1" t="s">
        <v>234</v>
      </c>
      <c r="D3568" s="1" t="s">
        <v>235</v>
      </c>
      <c r="E3568" s="1" t="s">
        <v>17</v>
      </c>
      <c r="F3568" s="1" t="s">
        <v>34</v>
      </c>
      <c r="G3568" s="1" t="s">
        <v>29</v>
      </c>
      <c r="H3568" s="1" t="s">
        <v>20</v>
      </c>
      <c r="I3568" s="1" t="s">
        <v>63</v>
      </c>
      <c r="J3568" s="1" t="s">
        <v>36</v>
      </c>
      <c r="K3568">
        <v>1577.94</v>
      </c>
      <c r="L3568">
        <v>3</v>
      </c>
      <c r="M3568">
        <v>0</v>
      </c>
      <c r="N3568">
        <v>757.41120000000001</v>
      </c>
      <c r="O3568">
        <f>(Table1[[#This Row],[Sales]]-Table1[[#This Row],[Profit]])/Table1[[#This Row],[Quantity]]</f>
        <v>273.50960000000003</v>
      </c>
      <c r="P3568">
        <f>Table1[[#This Row],[Sales]]/Table1[[#This Row],[Quantity]]</f>
        <v>525.98</v>
      </c>
      <c r="Q3568" t="str">
        <f t="shared" si="110"/>
        <v>2023</v>
      </c>
      <c r="R3568" t="str">
        <f t="shared" si="111"/>
        <v>09</v>
      </c>
      <c r="S3568">
        <f>CEILING(Table1[[#This Row],[Month]]/3,1)</f>
        <v>3</v>
      </c>
      <c r="T3568" s="9">
        <f>(Table1[[#This Row],[Profit]]/Table1[[#This Row],[Sales]])</f>
        <v>0.48</v>
      </c>
    </row>
    <row r="3569" spans="1:20" x14ac:dyDescent="0.25">
      <c r="A3569">
        <v>20220910</v>
      </c>
      <c r="B3569" s="1" t="s">
        <v>1024</v>
      </c>
      <c r="C3569" s="1" t="s">
        <v>57</v>
      </c>
      <c r="D3569" s="1" t="s">
        <v>103</v>
      </c>
      <c r="E3569" s="1" t="s">
        <v>59</v>
      </c>
      <c r="F3569" s="1" t="s">
        <v>60</v>
      </c>
      <c r="G3569" s="1" t="s">
        <v>262</v>
      </c>
      <c r="H3569" s="1" t="s">
        <v>69</v>
      </c>
      <c r="I3569" s="1" t="s">
        <v>63</v>
      </c>
      <c r="J3569" s="1" t="s">
        <v>41</v>
      </c>
      <c r="K3569">
        <v>15.007999999999999</v>
      </c>
      <c r="L3569">
        <v>4</v>
      </c>
      <c r="M3569">
        <v>0.6</v>
      </c>
      <c r="N3569">
        <v>-12.006399999999999</v>
      </c>
      <c r="O3569">
        <f>(Table1[[#This Row],[Sales]]-Table1[[#This Row],[Profit]])/Table1[[#This Row],[Quantity]]</f>
        <v>6.7535999999999996</v>
      </c>
      <c r="P3569">
        <f>Table1[[#This Row],[Sales]]/Table1[[#This Row],[Quantity]]</f>
        <v>3.7519999999999998</v>
      </c>
      <c r="Q3569" t="str">
        <f t="shared" si="110"/>
        <v>2022</v>
      </c>
      <c r="R3569" t="str">
        <f t="shared" si="111"/>
        <v>09</v>
      </c>
      <c r="S3569">
        <f>CEILING(Table1[[#This Row],[Month]]/3,1)</f>
        <v>3</v>
      </c>
      <c r="T3569" s="9">
        <f>(Table1[[#This Row],[Profit]]/Table1[[#This Row],[Sales]])</f>
        <v>-0.8</v>
      </c>
    </row>
    <row r="3570" spans="1:20" x14ac:dyDescent="0.25">
      <c r="A3570">
        <v>20230704</v>
      </c>
      <c r="B3570" s="1" t="s">
        <v>269</v>
      </c>
      <c r="C3570" s="1" t="s">
        <v>52</v>
      </c>
      <c r="D3570" s="1" t="s">
        <v>53</v>
      </c>
      <c r="E3570" s="1" t="s">
        <v>27</v>
      </c>
      <c r="F3570" s="1" t="s">
        <v>28</v>
      </c>
      <c r="G3570" s="1" t="s">
        <v>54</v>
      </c>
      <c r="H3570" s="1" t="s">
        <v>55</v>
      </c>
      <c r="I3570" s="1" t="s">
        <v>63</v>
      </c>
      <c r="J3570" s="1" t="s">
        <v>94</v>
      </c>
      <c r="K3570">
        <v>59.98</v>
      </c>
      <c r="L3570">
        <v>2</v>
      </c>
      <c r="M3570">
        <v>0</v>
      </c>
      <c r="N3570">
        <v>26.391200000000001</v>
      </c>
      <c r="O3570">
        <f>(Table1[[#This Row],[Sales]]-Table1[[#This Row],[Profit]])/Table1[[#This Row],[Quantity]]</f>
        <v>16.794399999999996</v>
      </c>
      <c r="P3570">
        <f>Table1[[#This Row],[Sales]]/Table1[[#This Row],[Quantity]]</f>
        <v>29.99</v>
      </c>
      <c r="Q3570" t="str">
        <f t="shared" si="110"/>
        <v>2023</v>
      </c>
      <c r="R3570" t="str">
        <f t="shared" si="111"/>
        <v>07</v>
      </c>
      <c r="S3570">
        <f>CEILING(Table1[[#This Row],[Month]]/3,1)</f>
        <v>3</v>
      </c>
      <c r="T3570" s="9">
        <f>(Table1[[#This Row],[Profit]]/Table1[[#This Row],[Sales]])</f>
        <v>0.44000000000000006</v>
      </c>
    </row>
    <row r="3571" spans="1:20" x14ac:dyDescent="0.25">
      <c r="A3571">
        <v>20230704</v>
      </c>
      <c r="B3571" s="1" t="s">
        <v>269</v>
      </c>
      <c r="C3571" s="1" t="s">
        <v>52</v>
      </c>
      <c r="D3571" s="1" t="s">
        <v>53</v>
      </c>
      <c r="E3571" s="1" t="s">
        <v>27</v>
      </c>
      <c r="F3571" s="1" t="s">
        <v>28</v>
      </c>
      <c r="G3571" s="1" t="s">
        <v>54</v>
      </c>
      <c r="H3571" s="1" t="s">
        <v>55</v>
      </c>
      <c r="I3571" s="1" t="s">
        <v>63</v>
      </c>
      <c r="J3571" s="1" t="s">
        <v>265</v>
      </c>
      <c r="K3571">
        <v>2395.1999999999998</v>
      </c>
      <c r="L3571">
        <v>6</v>
      </c>
      <c r="M3571">
        <v>0.2</v>
      </c>
      <c r="N3571">
        <v>209.58</v>
      </c>
      <c r="O3571">
        <f>(Table1[[#This Row],[Sales]]-Table1[[#This Row],[Profit]])/Table1[[#This Row],[Quantity]]</f>
        <v>364.27</v>
      </c>
      <c r="P3571">
        <f>Table1[[#This Row],[Sales]]/Table1[[#This Row],[Quantity]]</f>
        <v>399.2</v>
      </c>
      <c r="Q3571" t="str">
        <f t="shared" si="110"/>
        <v>2023</v>
      </c>
      <c r="R3571" t="str">
        <f t="shared" si="111"/>
        <v>07</v>
      </c>
      <c r="S3571">
        <f>CEILING(Table1[[#This Row],[Month]]/3,1)</f>
        <v>3</v>
      </c>
      <c r="T3571" s="9">
        <f>(Table1[[#This Row],[Profit]]/Table1[[#This Row],[Sales]])</f>
        <v>8.7500000000000008E-2</v>
      </c>
    </row>
    <row r="3572" spans="1:20" x14ac:dyDescent="0.25">
      <c r="A3572">
        <v>20230704</v>
      </c>
      <c r="B3572" s="1" t="s">
        <v>269</v>
      </c>
      <c r="C3572" s="1" t="s">
        <v>52</v>
      </c>
      <c r="D3572" s="1" t="s">
        <v>53</v>
      </c>
      <c r="E3572" s="1" t="s">
        <v>27</v>
      </c>
      <c r="F3572" s="1" t="s">
        <v>28</v>
      </c>
      <c r="G3572" s="1" t="s">
        <v>54</v>
      </c>
      <c r="H3572" s="1" t="s">
        <v>55</v>
      </c>
      <c r="I3572" s="1" t="s">
        <v>63</v>
      </c>
      <c r="J3572" s="1" t="s">
        <v>94</v>
      </c>
      <c r="K3572">
        <v>1687.8</v>
      </c>
      <c r="L3572">
        <v>4</v>
      </c>
      <c r="M3572">
        <v>0</v>
      </c>
      <c r="N3572">
        <v>742.63199999999995</v>
      </c>
      <c r="O3572">
        <f>(Table1[[#This Row],[Sales]]-Table1[[#This Row],[Profit]])/Table1[[#This Row],[Quantity]]</f>
        <v>236.292</v>
      </c>
      <c r="P3572">
        <f>Table1[[#This Row],[Sales]]/Table1[[#This Row],[Quantity]]</f>
        <v>421.95</v>
      </c>
      <c r="Q3572" t="str">
        <f t="shared" si="110"/>
        <v>2023</v>
      </c>
      <c r="R3572" t="str">
        <f t="shared" si="111"/>
        <v>07</v>
      </c>
      <c r="S3572">
        <f>CEILING(Table1[[#This Row],[Month]]/3,1)</f>
        <v>3</v>
      </c>
      <c r="T3572" s="9">
        <f>(Table1[[#This Row],[Profit]]/Table1[[#This Row],[Sales]])</f>
        <v>0.44</v>
      </c>
    </row>
    <row r="3573" spans="1:20" x14ac:dyDescent="0.25">
      <c r="A3573">
        <v>20230704</v>
      </c>
      <c r="B3573" s="1" t="s">
        <v>269</v>
      </c>
      <c r="C3573" s="1" t="s">
        <v>52</v>
      </c>
      <c r="D3573" s="1" t="s">
        <v>53</v>
      </c>
      <c r="E3573" s="1" t="s">
        <v>27</v>
      </c>
      <c r="F3573" s="1" t="s">
        <v>28</v>
      </c>
      <c r="G3573" s="1" t="s">
        <v>54</v>
      </c>
      <c r="H3573" s="1" t="s">
        <v>55</v>
      </c>
      <c r="I3573" s="1" t="s">
        <v>63</v>
      </c>
      <c r="J3573" s="1" t="s">
        <v>43</v>
      </c>
      <c r="K3573">
        <v>7.992</v>
      </c>
      <c r="L3573">
        <v>1</v>
      </c>
      <c r="M3573">
        <v>0.2</v>
      </c>
      <c r="N3573">
        <v>2.6972999999999998</v>
      </c>
      <c r="O3573">
        <f>(Table1[[#This Row],[Sales]]-Table1[[#This Row],[Profit]])/Table1[[#This Row],[Quantity]]</f>
        <v>5.2947000000000006</v>
      </c>
      <c r="P3573">
        <f>Table1[[#This Row],[Sales]]/Table1[[#This Row],[Quantity]]</f>
        <v>7.992</v>
      </c>
      <c r="Q3573" t="str">
        <f t="shared" si="110"/>
        <v>2023</v>
      </c>
      <c r="R3573" t="str">
        <f t="shared" si="111"/>
        <v>07</v>
      </c>
      <c r="S3573">
        <f>CEILING(Table1[[#This Row],[Month]]/3,1)</f>
        <v>3</v>
      </c>
      <c r="T3573" s="9">
        <f>(Table1[[#This Row],[Profit]]/Table1[[#This Row],[Sales]])</f>
        <v>0.33749999999999997</v>
      </c>
    </row>
    <row r="3574" spans="1:20" x14ac:dyDescent="0.25">
      <c r="A3574">
        <v>20230630</v>
      </c>
      <c r="B3574" s="1" t="s">
        <v>1128</v>
      </c>
      <c r="C3574" s="1" t="s">
        <v>57</v>
      </c>
      <c r="D3574" s="1" t="s">
        <v>676</v>
      </c>
      <c r="E3574" s="1" t="s">
        <v>59</v>
      </c>
      <c r="F3574" s="1" t="s">
        <v>60</v>
      </c>
      <c r="G3574" s="1" t="s">
        <v>151</v>
      </c>
      <c r="H3574" s="1" t="s">
        <v>40</v>
      </c>
      <c r="I3574" s="1" t="s">
        <v>30</v>
      </c>
      <c r="J3574" s="1" t="s">
        <v>50</v>
      </c>
      <c r="K3574">
        <v>5.1840000000000002</v>
      </c>
      <c r="L3574">
        <v>1</v>
      </c>
      <c r="M3574">
        <v>0.2</v>
      </c>
      <c r="N3574">
        <v>1.8144</v>
      </c>
      <c r="O3574">
        <f>(Table1[[#This Row],[Sales]]-Table1[[#This Row],[Profit]])/Table1[[#This Row],[Quantity]]</f>
        <v>3.3696000000000002</v>
      </c>
      <c r="P3574">
        <f>Table1[[#This Row],[Sales]]/Table1[[#This Row],[Quantity]]</f>
        <v>5.1840000000000002</v>
      </c>
      <c r="Q3574" t="str">
        <f t="shared" si="110"/>
        <v>2023</v>
      </c>
      <c r="R3574" t="str">
        <f t="shared" si="111"/>
        <v>06</v>
      </c>
      <c r="S3574">
        <f>CEILING(Table1[[#This Row],[Month]]/3,1)</f>
        <v>2</v>
      </c>
      <c r="T3574" s="9">
        <f>(Table1[[#This Row],[Profit]]/Table1[[#This Row],[Sales]])</f>
        <v>0.35</v>
      </c>
    </row>
    <row r="3575" spans="1:20" x14ac:dyDescent="0.25">
      <c r="A3575">
        <v>20230808</v>
      </c>
      <c r="B3575" s="1" t="s">
        <v>895</v>
      </c>
      <c r="C3575" s="1" t="s">
        <v>133</v>
      </c>
      <c r="D3575" s="1" t="s">
        <v>586</v>
      </c>
      <c r="E3575" s="1" t="s">
        <v>17</v>
      </c>
      <c r="F3575" s="1" t="s">
        <v>18</v>
      </c>
      <c r="G3575" s="1" t="s">
        <v>363</v>
      </c>
      <c r="H3575" s="1" t="s">
        <v>20</v>
      </c>
      <c r="I3575" s="1" t="s">
        <v>21</v>
      </c>
      <c r="J3575" s="1" t="s">
        <v>42</v>
      </c>
      <c r="K3575">
        <v>11.68</v>
      </c>
      <c r="L3575">
        <v>2</v>
      </c>
      <c r="M3575">
        <v>0</v>
      </c>
      <c r="N3575">
        <v>5.4896000000000003</v>
      </c>
      <c r="O3575">
        <f>(Table1[[#This Row],[Sales]]-Table1[[#This Row],[Profit]])/Table1[[#This Row],[Quantity]]</f>
        <v>3.0951999999999997</v>
      </c>
      <c r="P3575">
        <f>Table1[[#This Row],[Sales]]/Table1[[#This Row],[Quantity]]</f>
        <v>5.84</v>
      </c>
      <c r="Q3575" t="str">
        <f t="shared" si="110"/>
        <v>2023</v>
      </c>
      <c r="R3575" t="str">
        <f t="shared" si="111"/>
        <v>08</v>
      </c>
      <c r="S3575">
        <f>CEILING(Table1[[#This Row],[Month]]/3,1)</f>
        <v>3</v>
      </c>
      <c r="T3575" s="9">
        <f>(Table1[[#This Row],[Profit]]/Table1[[#This Row],[Sales]])</f>
        <v>0.47000000000000003</v>
      </c>
    </row>
    <row r="3576" spans="1:20" x14ac:dyDescent="0.25">
      <c r="A3576">
        <v>20230808</v>
      </c>
      <c r="B3576" s="1" t="s">
        <v>895</v>
      </c>
      <c r="C3576" s="1" t="s">
        <v>133</v>
      </c>
      <c r="D3576" s="1" t="s">
        <v>586</v>
      </c>
      <c r="E3576" s="1" t="s">
        <v>17</v>
      </c>
      <c r="F3576" s="1" t="s">
        <v>18</v>
      </c>
      <c r="G3576" s="1" t="s">
        <v>363</v>
      </c>
      <c r="H3576" s="1" t="s">
        <v>20</v>
      </c>
      <c r="I3576" s="1" t="s">
        <v>21</v>
      </c>
      <c r="J3576" s="1" t="s">
        <v>42</v>
      </c>
      <c r="K3576">
        <v>104.8</v>
      </c>
      <c r="L3576">
        <v>10</v>
      </c>
      <c r="M3576">
        <v>0</v>
      </c>
      <c r="N3576">
        <v>26.2</v>
      </c>
      <c r="O3576">
        <f>(Table1[[#This Row],[Sales]]-Table1[[#This Row],[Profit]])/Table1[[#This Row],[Quantity]]</f>
        <v>7.8599999999999994</v>
      </c>
      <c r="P3576">
        <f>Table1[[#This Row],[Sales]]/Table1[[#This Row],[Quantity]]</f>
        <v>10.48</v>
      </c>
      <c r="Q3576" t="str">
        <f t="shared" si="110"/>
        <v>2023</v>
      </c>
      <c r="R3576" t="str">
        <f t="shared" si="111"/>
        <v>08</v>
      </c>
      <c r="S3576">
        <f>CEILING(Table1[[#This Row],[Month]]/3,1)</f>
        <v>3</v>
      </c>
      <c r="T3576" s="9">
        <f>(Table1[[#This Row],[Profit]]/Table1[[#This Row],[Sales]])</f>
        <v>0.25</v>
      </c>
    </row>
    <row r="3577" spans="1:20" x14ac:dyDescent="0.25">
      <c r="A3577">
        <v>20210319</v>
      </c>
      <c r="B3577" s="1" t="s">
        <v>766</v>
      </c>
      <c r="C3577" s="1" t="s">
        <v>32</v>
      </c>
      <c r="D3577" s="1" t="s">
        <v>1129</v>
      </c>
      <c r="E3577" s="1" t="s">
        <v>17</v>
      </c>
      <c r="F3577" s="1" t="s">
        <v>34</v>
      </c>
      <c r="G3577" s="1" t="s">
        <v>298</v>
      </c>
      <c r="H3577" s="1" t="s">
        <v>168</v>
      </c>
      <c r="I3577" s="1" t="s">
        <v>21</v>
      </c>
      <c r="J3577" s="1" t="s">
        <v>50</v>
      </c>
      <c r="K3577">
        <v>14.496</v>
      </c>
      <c r="L3577">
        <v>3</v>
      </c>
      <c r="M3577">
        <v>0.2</v>
      </c>
      <c r="N3577">
        <v>4.8924000000000003</v>
      </c>
      <c r="O3577">
        <f>(Table1[[#This Row],[Sales]]-Table1[[#This Row],[Profit]])/Table1[[#This Row],[Quantity]]</f>
        <v>3.2012</v>
      </c>
      <c r="P3577">
        <f>Table1[[#This Row],[Sales]]/Table1[[#This Row],[Quantity]]</f>
        <v>4.8319999999999999</v>
      </c>
      <c r="Q3577" t="str">
        <f t="shared" si="110"/>
        <v>2021</v>
      </c>
      <c r="R3577" t="str">
        <f t="shared" si="111"/>
        <v>03</v>
      </c>
      <c r="S3577">
        <f>CEILING(Table1[[#This Row],[Month]]/3,1)</f>
        <v>1</v>
      </c>
      <c r="T3577" s="9">
        <f>(Table1[[#This Row],[Profit]]/Table1[[#This Row],[Sales]])</f>
        <v>0.33750000000000002</v>
      </c>
    </row>
    <row r="3578" spans="1:20" x14ac:dyDescent="0.25">
      <c r="A3578">
        <v>20220608</v>
      </c>
      <c r="B3578" s="1" t="s">
        <v>279</v>
      </c>
      <c r="C3578" s="1" t="s">
        <v>25</v>
      </c>
      <c r="D3578" s="1" t="s">
        <v>1059</v>
      </c>
      <c r="E3578" s="1" t="s">
        <v>27</v>
      </c>
      <c r="F3578" s="1" t="s">
        <v>28</v>
      </c>
      <c r="G3578" s="1" t="s">
        <v>281</v>
      </c>
      <c r="H3578" s="1" t="s">
        <v>168</v>
      </c>
      <c r="I3578" s="1" t="s">
        <v>63</v>
      </c>
      <c r="J3578" s="1" t="s">
        <v>36</v>
      </c>
      <c r="K3578">
        <v>4.7839999999999998</v>
      </c>
      <c r="L3578">
        <v>1</v>
      </c>
      <c r="M3578">
        <v>0.2</v>
      </c>
      <c r="N3578">
        <v>1.5548</v>
      </c>
      <c r="O3578">
        <f>(Table1[[#This Row],[Sales]]-Table1[[#This Row],[Profit]])/Table1[[#This Row],[Quantity]]</f>
        <v>3.2291999999999996</v>
      </c>
      <c r="P3578">
        <f>Table1[[#This Row],[Sales]]/Table1[[#This Row],[Quantity]]</f>
        <v>4.7839999999999998</v>
      </c>
      <c r="Q3578" t="str">
        <f t="shared" si="110"/>
        <v>2022</v>
      </c>
      <c r="R3578" t="str">
        <f t="shared" si="111"/>
        <v>06</v>
      </c>
      <c r="S3578">
        <f>CEILING(Table1[[#This Row],[Month]]/3,1)</f>
        <v>2</v>
      </c>
      <c r="T3578" s="9">
        <f>(Table1[[#This Row],[Profit]]/Table1[[#This Row],[Sales]])</f>
        <v>0.32500000000000001</v>
      </c>
    </row>
    <row r="3579" spans="1:20" x14ac:dyDescent="0.25">
      <c r="A3579">
        <v>20220608</v>
      </c>
      <c r="B3579" s="1" t="s">
        <v>279</v>
      </c>
      <c r="C3579" s="1" t="s">
        <v>25</v>
      </c>
      <c r="D3579" s="1" t="s">
        <v>1059</v>
      </c>
      <c r="E3579" s="1" t="s">
        <v>27</v>
      </c>
      <c r="F3579" s="1" t="s">
        <v>28</v>
      </c>
      <c r="G3579" s="1" t="s">
        <v>281</v>
      </c>
      <c r="H3579" s="1" t="s">
        <v>168</v>
      </c>
      <c r="I3579" s="1" t="s">
        <v>63</v>
      </c>
      <c r="J3579" s="1" t="s">
        <v>50</v>
      </c>
      <c r="K3579">
        <v>4.7300000000000004</v>
      </c>
      <c r="L3579">
        <v>1</v>
      </c>
      <c r="M3579">
        <v>0</v>
      </c>
      <c r="N3579">
        <v>2.3176999999999999</v>
      </c>
      <c r="O3579">
        <f>(Table1[[#This Row],[Sales]]-Table1[[#This Row],[Profit]])/Table1[[#This Row],[Quantity]]</f>
        <v>2.4123000000000006</v>
      </c>
      <c r="P3579">
        <f>Table1[[#This Row],[Sales]]/Table1[[#This Row],[Quantity]]</f>
        <v>4.7300000000000004</v>
      </c>
      <c r="Q3579" t="str">
        <f t="shared" si="110"/>
        <v>2022</v>
      </c>
      <c r="R3579" t="str">
        <f t="shared" si="111"/>
        <v>06</v>
      </c>
      <c r="S3579">
        <f>CEILING(Table1[[#This Row],[Month]]/3,1)</f>
        <v>2</v>
      </c>
      <c r="T3579" s="9">
        <f>(Table1[[#This Row],[Profit]]/Table1[[#This Row],[Sales]])</f>
        <v>0.48999999999999994</v>
      </c>
    </row>
    <row r="3580" spans="1:20" x14ac:dyDescent="0.25">
      <c r="A3580">
        <v>20220726</v>
      </c>
      <c r="B3580" s="1" t="s">
        <v>694</v>
      </c>
      <c r="C3580" s="1" t="s">
        <v>429</v>
      </c>
      <c r="D3580" s="1" t="s">
        <v>430</v>
      </c>
      <c r="E3580" s="1" t="s">
        <v>17</v>
      </c>
      <c r="F3580" s="1" t="s">
        <v>197</v>
      </c>
      <c r="G3580" s="1" t="s">
        <v>561</v>
      </c>
      <c r="H3580" s="1" t="s">
        <v>101</v>
      </c>
      <c r="I3580" s="1" t="s">
        <v>21</v>
      </c>
      <c r="J3580" s="1" t="s">
        <v>37</v>
      </c>
      <c r="K3580">
        <v>7.89</v>
      </c>
      <c r="L3580">
        <v>1</v>
      </c>
      <c r="M3580">
        <v>0</v>
      </c>
      <c r="N3580">
        <v>0.31559999999999999</v>
      </c>
      <c r="O3580">
        <f>(Table1[[#This Row],[Sales]]-Table1[[#This Row],[Profit]])/Table1[[#This Row],[Quantity]]</f>
        <v>7.5743999999999998</v>
      </c>
      <c r="P3580">
        <f>Table1[[#This Row],[Sales]]/Table1[[#This Row],[Quantity]]</f>
        <v>7.89</v>
      </c>
      <c r="Q3580" t="str">
        <f t="shared" si="110"/>
        <v>2022</v>
      </c>
      <c r="R3580" t="str">
        <f t="shared" si="111"/>
        <v>07</v>
      </c>
      <c r="S3580">
        <f>CEILING(Table1[[#This Row],[Month]]/3,1)</f>
        <v>3</v>
      </c>
      <c r="T3580" s="9">
        <f>(Table1[[#This Row],[Profit]]/Table1[[#This Row],[Sales]])</f>
        <v>0.04</v>
      </c>
    </row>
    <row r="3581" spans="1:20" x14ac:dyDescent="0.25">
      <c r="A3581">
        <v>20220726</v>
      </c>
      <c r="B3581" s="1" t="s">
        <v>694</v>
      </c>
      <c r="C3581" s="1" t="s">
        <v>429</v>
      </c>
      <c r="D3581" s="1" t="s">
        <v>430</v>
      </c>
      <c r="E3581" s="1" t="s">
        <v>17</v>
      </c>
      <c r="F3581" s="1" t="s">
        <v>197</v>
      </c>
      <c r="G3581" s="1" t="s">
        <v>561</v>
      </c>
      <c r="H3581" s="1" t="s">
        <v>101</v>
      </c>
      <c r="I3581" s="1" t="s">
        <v>21</v>
      </c>
      <c r="J3581" s="1" t="s">
        <v>50</v>
      </c>
      <c r="K3581">
        <v>65.5</v>
      </c>
      <c r="L3581">
        <v>5</v>
      </c>
      <c r="M3581">
        <v>0</v>
      </c>
      <c r="N3581">
        <v>32.094999999999999</v>
      </c>
      <c r="O3581">
        <f>(Table1[[#This Row],[Sales]]-Table1[[#This Row],[Profit]])/Table1[[#This Row],[Quantity]]</f>
        <v>6.681</v>
      </c>
      <c r="P3581">
        <f>Table1[[#This Row],[Sales]]/Table1[[#This Row],[Quantity]]</f>
        <v>13.1</v>
      </c>
      <c r="Q3581" t="str">
        <f t="shared" si="110"/>
        <v>2022</v>
      </c>
      <c r="R3581" t="str">
        <f t="shared" si="111"/>
        <v>07</v>
      </c>
      <c r="S3581">
        <f>CEILING(Table1[[#This Row],[Month]]/3,1)</f>
        <v>3</v>
      </c>
      <c r="T3581" s="9">
        <f>(Table1[[#This Row],[Profit]]/Table1[[#This Row],[Sales]])</f>
        <v>0.49</v>
      </c>
    </row>
    <row r="3582" spans="1:20" x14ac:dyDescent="0.25">
      <c r="A3582">
        <v>20220726</v>
      </c>
      <c r="B3582" s="1" t="s">
        <v>694</v>
      </c>
      <c r="C3582" s="1" t="s">
        <v>429</v>
      </c>
      <c r="D3582" s="1" t="s">
        <v>430</v>
      </c>
      <c r="E3582" s="1" t="s">
        <v>17</v>
      </c>
      <c r="F3582" s="1" t="s">
        <v>197</v>
      </c>
      <c r="G3582" s="1" t="s">
        <v>561</v>
      </c>
      <c r="H3582" s="1" t="s">
        <v>101</v>
      </c>
      <c r="I3582" s="1" t="s">
        <v>21</v>
      </c>
      <c r="J3582" s="1" t="s">
        <v>36</v>
      </c>
      <c r="K3582">
        <v>2430.08</v>
      </c>
      <c r="L3582">
        <v>8</v>
      </c>
      <c r="M3582">
        <v>0</v>
      </c>
      <c r="N3582">
        <v>388.81279999999998</v>
      </c>
      <c r="O3582">
        <f>(Table1[[#This Row],[Sales]]-Table1[[#This Row],[Profit]])/Table1[[#This Row],[Quantity]]</f>
        <v>255.1584</v>
      </c>
      <c r="P3582">
        <f>Table1[[#This Row],[Sales]]/Table1[[#This Row],[Quantity]]</f>
        <v>303.76</v>
      </c>
      <c r="Q3582" t="str">
        <f t="shared" si="110"/>
        <v>2022</v>
      </c>
      <c r="R3582" t="str">
        <f t="shared" si="111"/>
        <v>07</v>
      </c>
      <c r="S3582">
        <f>CEILING(Table1[[#This Row],[Month]]/3,1)</f>
        <v>3</v>
      </c>
      <c r="T3582" s="9">
        <f>(Table1[[#This Row],[Profit]]/Table1[[#This Row],[Sales]])</f>
        <v>0.16</v>
      </c>
    </row>
    <row r="3583" spans="1:20" x14ac:dyDescent="0.25">
      <c r="A3583">
        <v>20231002</v>
      </c>
      <c r="B3583" s="1" t="s">
        <v>212</v>
      </c>
      <c r="C3583" s="1" t="s">
        <v>80</v>
      </c>
      <c r="D3583" s="1" t="s">
        <v>81</v>
      </c>
      <c r="E3583" s="1" t="s">
        <v>27</v>
      </c>
      <c r="F3583" s="1" t="s">
        <v>82</v>
      </c>
      <c r="G3583" s="1" t="s">
        <v>193</v>
      </c>
      <c r="H3583" s="1" t="s">
        <v>40</v>
      </c>
      <c r="I3583" s="1" t="s">
        <v>21</v>
      </c>
      <c r="J3583" s="1" t="s">
        <v>50</v>
      </c>
      <c r="K3583">
        <v>104.85</v>
      </c>
      <c r="L3583">
        <v>1</v>
      </c>
      <c r="M3583">
        <v>0</v>
      </c>
      <c r="N3583">
        <v>50.328000000000003</v>
      </c>
      <c r="O3583">
        <f>(Table1[[#This Row],[Sales]]-Table1[[#This Row],[Profit]])/Table1[[#This Row],[Quantity]]</f>
        <v>54.521999999999991</v>
      </c>
      <c r="P3583">
        <f>Table1[[#This Row],[Sales]]/Table1[[#This Row],[Quantity]]</f>
        <v>104.85</v>
      </c>
      <c r="Q3583" t="str">
        <f t="shared" si="110"/>
        <v>2023</v>
      </c>
      <c r="R3583" t="str">
        <f t="shared" si="111"/>
        <v>10</v>
      </c>
      <c r="S3583">
        <f>CEILING(Table1[[#This Row],[Month]]/3,1)</f>
        <v>4</v>
      </c>
      <c r="T3583" s="9">
        <f>(Table1[[#This Row],[Profit]]/Table1[[#This Row],[Sales]])</f>
        <v>0.48000000000000004</v>
      </c>
    </row>
    <row r="3584" spans="1:20" x14ac:dyDescent="0.25">
      <c r="A3584">
        <v>20211210</v>
      </c>
      <c r="B3584" s="1" t="s">
        <v>827</v>
      </c>
      <c r="C3584" s="1" t="s">
        <v>120</v>
      </c>
      <c r="D3584" s="1" t="s">
        <v>154</v>
      </c>
      <c r="E3584" s="1" t="s">
        <v>27</v>
      </c>
      <c r="F3584" s="1" t="s">
        <v>82</v>
      </c>
      <c r="G3584" s="1" t="s">
        <v>281</v>
      </c>
      <c r="H3584" s="1" t="s">
        <v>168</v>
      </c>
      <c r="I3584" s="1" t="s">
        <v>30</v>
      </c>
      <c r="J3584" s="1" t="s">
        <v>42</v>
      </c>
      <c r="K3584">
        <v>3.9</v>
      </c>
      <c r="L3584">
        <v>2</v>
      </c>
      <c r="M3584">
        <v>0</v>
      </c>
      <c r="N3584">
        <v>1.5209999999999999</v>
      </c>
      <c r="O3584">
        <f>(Table1[[#This Row],[Sales]]-Table1[[#This Row],[Profit]])/Table1[[#This Row],[Quantity]]</f>
        <v>1.1895</v>
      </c>
      <c r="P3584">
        <f>Table1[[#This Row],[Sales]]/Table1[[#This Row],[Quantity]]</f>
        <v>1.95</v>
      </c>
      <c r="Q3584" t="str">
        <f t="shared" si="110"/>
        <v>2021</v>
      </c>
      <c r="R3584" t="str">
        <f t="shared" si="111"/>
        <v>12</v>
      </c>
      <c r="S3584">
        <f>CEILING(Table1[[#This Row],[Month]]/3,1)</f>
        <v>4</v>
      </c>
      <c r="T3584" s="9">
        <f>(Table1[[#This Row],[Profit]]/Table1[[#This Row],[Sales]])</f>
        <v>0.38999999999999996</v>
      </c>
    </row>
    <row r="3585" spans="1:20" x14ac:dyDescent="0.25">
      <c r="A3585">
        <v>20211210</v>
      </c>
      <c r="B3585" s="1" t="s">
        <v>827</v>
      </c>
      <c r="C3585" s="1" t="s">
        <v>120</v>
      </c>
      <c r="D3585" s="1" t="s">
        <v>154</v>
      </c>
      <c r="E3585" s="1" t="s">
        <v>27</v>
      </c>
      <c r="F3585" s="1" t="s">
        <v>82</v>
      </c>
      <c r="G3585" s="1" t="s">
        <v>281</v>
      </c>
      <c r="H3585" s="1" t="s">
        <v>168</v>
      </c>
      <c r="I3585" s="1" t="s">
        <v>30</v>
      </c>
      <c r="J3585" s="1" t="s">
        <v>36</v>
      </c>
      <c r="K3585">
        <v>801.96</v>
      </c>
      <c r="L3585">
        <v>2</v>
      </c>
      <c r="M3585">
        <v>0</v>
      </c>
      <c r="N3585">
        <v>200.49</v>
      </c>
      <c r="O3585">
        <f>(Table1[[#This Row],[Sales]]-Table1[[#This Row],[Profit]])/Table1[[#This Row],[Quantity]]</f>
        <v>300.73500000000001</v>
      </c>
      <c r="P3585">
        <f>Table1[[#This Row],[Sales]]/Table1[[#This Row],[Quantity]]</f>
        <v>400.98</v>
      </c>
      <c r="Q3585" t="str">
        <f t="shared" si="110"/>
        <v>2021</v>
      </c>
      <c r="R3585" t="str">
        <f t="shared" si="111"/>
        <v>12</v>
      </c>
      <c r="S3585">
        <f>CEILING(Table1[[#This Row],[Month]]/3,1)</f>
        <v>4</v>
      </c>
      <c r="T3585" s="9">
        <f>(Table1[[#This Row],[Profit]]/Table1[[#This Row],[Sales]])</f>
        <v>0.25</v>
      </c>
    </row>
    <row r="3586" spans="1:20" x14ac:dyDescent="0.25">
      <c r="A3586">
        <v>20211210</v>
      </c>
      <c r="B3586" s="1" t="s">
        <v>827</v>
      </c>
      <c r="C3586" s="1" t="s">
        <v>120</v>
      </c>
      <c r="D3586" s="1" t="s">
        <v>154</v>
      </c>
      <c r="E3586" s="1" t="s">
        <v>27</v>
      </c>
      <c r="F3586" s="1" t="s">
        <v>82</v>
      </c>
      <c r="G3586" s="1" t="s">
        <v>281</v>
      </c>
      <c r="H3586" s="1" t="s">
        <v>168</v>
      </c>
      <c r="I3586" s="1" t="s">
        <v>30</v>
      </c>
      <c r="J3586" s="1" t="s">
        <v>23</v>
      </c>
      <c r="K3586">
        <v>191.96</v>
      </c>
      <c r="L3586">
        <v>2</v>
      </c>
      <c r="M3586">
        <v>0</v>
      </c>
      <c r="N3586">
        <v>32.633200000000002</v>
      </c>
      <c r="O3586">
        <f>(Table1[[#This Row],[Sales]]-Table1[[#This Row],[Profit]])/Table1[[#This Row],[Quantity]]</f>
        <v>79.663399999999996</v>
      </c>
      <c r="P3586">
        <f>Table1[[#This Row],[Sales]]/Table1[[#This Row],[Quantity]]</f>
        <v>95.98</v>
      </c>
      <c r="Q3586" t="str">
        <f t="shared" si="110"/>
        <v>2021</v>
      </c>
      <c r="R3586" t="str">
        <f t="shared" si="111"/>
        <v>12</v>
      </c>
      <c r="S3586">
        <f>CEILING(Table1[[#This Row],[Month]]/3,1)</f>
        <v>4</v>
      </c>
      <c r="T3586" s="9">
        <f>(Table1[[#This Row],[Profit]]/Table1[[#This Row],[Sales]])</f>
        <v>0.17</v>
      </c>
    </row>
    <row r="3587" spans="1:20" x14ac:dyDescent="0.25">
      <c r="A3587">
        <v>20211210</v>
      </c>
      <c r="B3587" s="1" t="s">
        <v>827</v>
      </c>
      <c r="C3587" s="1" t="s">
        <v>120</v>
      </c>
      <c r="D3587" s="1" t="s">
        <v>154</v>
      </c>
      <c r="E3587" s="1" t="s">
        <v>27</v>
      </c>
      <c r="F3587" s="1" t="s">
        <v>82</v>
      </c>
      <c r="G3587" s="1" t="s">
        <v>281</v>
      </c>
      <c r="H3587" s="1" t="s">
        <v>168</v>
      </c>
      <c r="I3587" s="1" t="s">
        <v>30</v>
      </c>
      <c r="J3587" s="1" t="s">
        <v>23</v>
      </c>
      <c r="K3587">
        <v>2.61</v>
      </c>
      <c r="L3587">
        <v>1</v>
      </c>
      <c r="M3587">
        <v>0</v>
      </c>
      <c r="N3587">
        <v>1.2005999999999999</v>
      </c>
      <c r="O3587">
        <f>(Table1[[#This Row],[Sales]]-Table1[[#This Row],[Profit]])/Table1[[#This Row],[Quantity]]</f>
        <v>1.4094</v>
      </c>
      <c r="P3587">
        <f>Table1[[#This Row],[Sales]]/Table1[[#This Row],[Quantity]]</f>
        <v>2.61</v>
      </c>
      <c r="Q3587" t="str">
        <f t="shared" ref="Q3587:Q3650" si="112">LEFT(A3587,4)</f>
        <v>2021</v>
      </c>
      <c r="R3587" t="str">
        <f t="shared" ref="R3587:R3650" si="113">MID(A3587,5,2)</f>
        <v>12</v>
      </c>
      <c r="S3587">
        <f>CEILING(Table1[[#This Row],[Month]]/3,1)</f>
        <v>4</v>
      </c>
      <c r="T3587" s="9">
        <f>(Table1[[#This Row],[Profit]]/Table1[[#This Row],[Sales]])</f>
        <v>0.45999999999999996</v>
      </c>
    </row>
    <row r="3588" spans="1:20" x14ac:dyDescent="0.25">
      <c r="A3588">
        <v>20230904</v>
      </c>
      <c r="B3588" s="1" t="s">
        <v>1035</v>
      </c>
      <c r="C3588" s="1" t="s">
        <v>25</v>
      </c>
      <c r="D3588" s="1" t="s">
        <v>77</v>
      </c>
      <c r="E3588" s="1" t="s">
        <v>27</v>
      </c>
      <c r="F3588" s="1" t="s">
        <v>28</v>
      </c>
      <c r="G3588" s="1" t="s">
        <v>87</v>
      </c>
      <c r="H3588" s="1" t="s">
        <v>75</v>
      </c>
      <c r="I3588" s="1" t="s">
        <v>30</v>
      </c>
      <c r="J3588" s="1" t="s">
        <v>42</v>
      </c>
      <c r="K3588">
        <v>5.96</v>
      </c>
      <c r="L3588">
        <v>2</v>
      </c>
      <c r="M3588">
        <v>0</v>
      </c>
      <c r="N3588">
        <v>1.6688000000000001</v>
      </c>
      <c r="O3588">
        <f>(Table1[[#This Row],[Sales]]-Table1[[#This Row],[Profit]])/Table1[[#This Row],[Quantity]]</f>
        <v>2.1456</v>
      </c>
      <c r="P3588">
        <f>Table1[[#This Row],[Sales]]/Table1[[#This Row],[Quantity]]</f>
        <v>2.98</v>
      </c>
      <c r="Q3588" t="str">
        <f t="shared" si="112"/>
        <v>2023</v>
      </c>
      <c r="R3588" t="str">
        <f t="shared" si="113"/>
        <v>09</v>
      </c>
      <c r="S3588">
        <f>CEILING(Table1[[#This Row],[Month]]/3,1)</f>
        <v>3</v>
      </c>
      <c r="T3588" s="9">
        <f>(Table1[[#This Row],[Profit]]/Table1[[#This Row],[Sales]])</f>
        <v>0.28000000000000003</v>
      </c>
    </row>
    <row r="3589" spans="1:20" x14ac:dyDescent="0.25">
      <c r="A3589">
        <v>20230925</v>
      </c>
      <c r="B3589" s="1" t="s">
        <v>761</v>
      </c>
      <c r="C3589" s="1" t="s">
        <v>209</v>
      </c>
      <c r="D3589" s="1" t="s">
        <v>558</v>
      </c>
      <c r="E3589" s="1" t="s">
        <v>27</v>
      </c>
      <c r="F3589" s="1" t="s">
        <v>82</v>
      </c>
      <c r="G3589" s="1" t="s">
        <v>298</v>
      </c>
      <c r="H3589" s="1" t="s">
        <v>168</v>
      </c>
      <c r="I3589" s="1" t="s">
        <v>63</v>
      </c>
      <c r="J3589" s="1" t="s">
        <v>43</v>
      </c>
      <c r="K3589">
        <v>1169.694</v>
      </c>
      <c r="L3589">
        <v>3</v>
      </c>
      <c r="M3589">
        <v>0.4</v>
      </c>
      <c r="N3589">
        <v>-253.43369999999999</v>
      </c>
      <c r="O3589">
        <f>(Table1[[#This Row],[Sales]]-Table1[[#This Row],[Profit]])/Table1[[#This Row],[Quantity]]</f>
        <v>474.3759</v>
      </c>
      <c r="P3589">
        <f>Table1[[#This Row],[Sales]]/Table1[[#This Row],[Quantity]]</f>
        <v>389.89799999999997</v>
      </c>
      <c r="Q3589" t="str">
        <f t="shared" si="112"/>
        <v>2023</v>
      </c>
      <c r="R3589" t="str">
        <f t="shared" si="113"/>
        <v>09</v>
      </c>
      <c r="S3589">
        <f>CEILING(Table1[[#This Row],[Month]]/3,1)</f>
        <v>3</v>
      </c>
      <c r="T3589" s="9">
        <f>(Table1[[#This Row],[Profit]]/Table1[[#This Row],[Sales]])</f>
        <v>-0.21666666666666667</v>
      </c>
    </row>
    <row r="3590" spans="1:20" x14ac:dyDescent="0.25">
      <c r="A3590">
        <v>20231220</v>
      </c>
      <c r="B3590" s="1" t="s">
        <v>923</v>
      </c>
      <c r="C3590" s="1" t="s">
        <v>274</v>
      </c>
      <c r="D3590" s="1" t="s">
        <v>275</v>
      </c>
      <c r="E3590" s="1" t="s">
        <v>17</v>
      </c>
      <c r="F3590" s="1" t="s">
        <v>197</v>
      </c>
      <c r="G3590" s="1" t="s">
        <v>286</v>
      </c>
      <c r="H3590" s="1" t="s">
        <v>40</v>
      </c>
      <c r="I3590" s="1" t="s">
        <v>21</v>
      </c>
      <c r="J3590" s="1" t="s">
        <v>50</v>
      </c>
      <c r="K3590">
        <v>1665.62</v>
      </c>
      <c r="L3590">
        <v>2</v>
      </c>
      <c r="M3590">
        <v>0</v>
      </c>
      <c r="N3590">
        <v>33.312399999999997</v>
      </c>
      <c r="O3590">
        <f>(Table1[[#This Row],[Sales]]-Table1[[#This Row],[Profit]])/Table1[[#This Row],[Quantity]]</f>
        <v>816.15379999999993</v>
      </c>
      <c r="P3590">
        <f>Table1[[#This Row],[Sales]]/Table1[[#This Row],[Quantity]]</f>
        <v>832.81</v>
      </c>
      <c r="Q3590" t="str">
        <f t="shared" si="112"/>
        <v>2023</v>
      </c>
      <c r="R3590" t="str">
        <f t="shared" si="113"/>
        <v>12</v>
      </c>
      <c r="S3590">
        <f>CEILING(Table1[[#This Row],[Month]]/3,1)</f>
        <v>4</v>
      </c>
      <c r="T3590" s="9">
        <f>(Table1[[#This Row],[Profit]]/Table1[[#This Row],[Sales]])</f>
        <v>0.02</v>
      </c>
    </row>
    <row r="3591" spans="1:20" x14ac:dyDescent="0.25">
      <c r="A3591">
        <v>20231125</v>
      </c>
      <c r="B3591" s="1" t="s">
        <v>279</v>
      </c>
      <c r="C3591" s="1" t="s">
        <v>15</v>
      </c>
      <c r="D3591" s="1" t="s">
        <v>16</v>
      </c>
      <c r="E3591" s="1" t="s">
        <v>17</v>
      </c>
      <c r="F3591" s="1" t="s">
        <v>18</v>
      </c>
      <c r="G3591" s="1" t="s">
        <v>281</v>
      </c>
      <c r="H3591" s="1" t="s">
        <v>168</v>
      </c>
      <c r="I3591" s="1" t="s">
        <v>63</v>
      </c>
      <c r="J3591" s="1" t="s">
        <v>36</v>
      </c>
      <c r="K3591">
        <v>2.88</v>
      </c>
      <c r="L3591">
        <v>1</v>
      </c>
      <c r="M3591">
        <v>0</v>
      </c>
      <c r="N3591">
        <v>1.4112</v>
      </c>
      <c r="O3591">
        <f>(Table1[[#This Row],[Sales]]-Table1[[#This Row],[Profit]])/Table1[[#This Row],[Quantity]]</f>
        <v>1.4687999999999999</v>
      </c>
      <c r="P3591">
        <f>Table1[[#This Row],[Sales]]/Table1[[#This Row],[Quantity]]</f>
        <v>2.88</v>
      </c>
      <c r="Q3591" t="str">
        <f t="shared" si="112"/>
        <v>2023</v>
      </c>
      <c r="R3591" t="str">
        <f t="shared" si="113"/>
        <v>11</v>
      </c>
      <c r="S3591">
        <f>CEILING(Table1[[#This Row],[Month]]/3,1)</f>
        <v>4</v>
      </c>
      <c r="T3591" s="9">
        <f>(Table1[[#This Row],[Profit]]/Table1[[#This Row],[Sales]])</f>
        <v>0.49000000000000005</v>
      </c>
    </row>
    <row r="3592" spans="1:20" x14ac:dyDescent="0.25">
      <c r="A3592">
        <v>20231125</v>
      </c>
      <c r="B3592" s="1" t="s">
        <v>279</v>
      </c>
      <c r="C3592" s="1" t="s">
        <v>15</v>
      </c>
      <c r="D3592" s="1" t="s">
        <v>16</v>
      </c>
      <c r="E3592" s="1" t="s">
        <v>17</v>
      </c>
      <c r="F3592" s="1" t="s">
        <v>18</v>
      </c>
      <c r="G3592" s="1" t="s">
        <v>281</v>
      </c>
      <c r="H3592" s="1" t="s">
        <v>168</v>
      </c>
      <c r="I3592" s="1" t="s">
        <v>63</v>
      </c>
      <c r="J3592" s="1" t="s">
        <v>37</v>
      </c>
      <c r="K3592">
        <v>1443.96</v>
      </c>
      <c r="L3592">
        <v>12</v>
      </c>
      <c r="M3592">
        <v>0</v>
      </c>
      <c r="N3592">
        <v>375.42959999999999</v>
      </c>
      <c r="O3592">
        <f>(Table1[[#This Row],[Sales]]-Table1[[#This Row],[Profit]])/Table1[[#This Row],[Quantity]]</f>
        <v>89.044200000000004</v>
      </c>
      <c r="P3592">
        <f>Table1[[#This Row],[Sales]]/Table1[[#This Row],[Quantity]]</f>
        <v>120.33</v>
      </c>
      <c r="Q3592" t="str">
        <f t="shared" si="112"/>
        <v>2023</v>
      </c>
      <c r="R3592" t="str">
        <f t="shared" si="113"/>
        <v>11</v>
      </c>
      <c r="S3592">
        <f>CEILING(Table1[[#This Row],[Month]]/3,1)</f>
        <v>4</v>
      </c>
      <c r="T3592" s="9">
        <f>(Table1[[#This Row],[Profit]]/Table1[[#This Row],[Sales]])</f>
        <v>0.26</v>
      </c>
    </row>
    <row r="3593" spans="1:20" x14ac:dyDescent="0.25">
      <c r="A3593">
        <v>20201213</v>
      </c>
      <c r="B3593" s="1" t="s">
        <v>566</v>
      </c>
      <c r="C3593" s="1" t="s">
        <v>57</v>
      </c>
      <c r="D3593" s="1" t="s">
        <v>99</v>
      </c>
      <c r="E3593" s="1" t="s">
        <v>59</v>
      </c>
      <c r="F3593" s="1" t="s">
        <v>60</v>
      </c>
      <c r="G3593" s="1" t="s">
        <v>54</v>
      </c>
      <c r="H3593" s="1" t="s">
        <v>55</v>
      </c>
      <c r="I3593" s="1" t="s">
        <v>21</v>
      </c>
      <c r="J3593" s="1" t="s">
        <v>50</v>
      </c>
      <c r="K3593">
        <v>2.92</v>
      </c>
      <c r="L3593">
        <v>1</v>
      </c>
      <c r="M3593">
        <v>0.2</v>
      </c>
      <c r="N3593">
        <v>0.36499999999999999</v>
      </c>
      <c r="O3593">
        <f>(Table1[[#This Row],[Sales]]-Table1[[#This Row],[Profit]])/Table1[[#This Row],[Quantity]]</f>
        <v>2.5549999999999997</v>
      </c>
      <c r="P3593">
        <f>Table1[[#This Row],[Sales]]/Table1[[#This Row],[Quantity]]</f>
        <v>2.92</v>
      </c>
      <c r="Q3593" t="str">
        <f t="shared" si="112"/>
        <v>2020</v>
      </c>
      <c r="R3593" t="str">
        <f t="shared" si="113"/>
        <v>12</v>
      </c>
      <c r="S3593">
        <f>CEILING(Table1[[#This Row],[Month]]/3,1)</f>
        <v>4</v>
      </c>
      <c r="T3593" s="9">
        <f>(Table1[[#This Row],[Profit]]/Table1[[#This Row],[Sales]])</f>
        <v>0.125</v>
      </c>
    </row>
    <row r="3594" spans="1:20" x14ac:dyDescent="0.25">
      <c r="A3594">
        <v>20221206</v>
      </c>
      <c r="B3594" s="1" t="s">
        <v>870</v>
      </c>
      <c r="C3594" s="1" t="s">
        <v>133</v>
      </c>
      <c r="D3594" s="1" t="s">
        <v>134</v>
      </c>
      <c r="E3594" s="1" t="s">
        <v>17</v>
      </c>
      <c r="F3594" s="1" t="s">
        <v>18</v>
      </c>
      <c r="G3594" s="1" t="s">
        <v>257</v>
      </c>
      <c r="H3594" s="1" t="s">
        <v>75</v>
      </c>
      <c r="I3594" s="1" t="s">
        <v>21</v>
      </c>
      <c r="J3594" s="1" t="s">
        <v>37</v>
      </c>
      <c r="K3594">
        <v>465.18</v>
      </c>
      <c r="L3594">
        <v>3</v>
      </c>
      <c r="M3594">
        <v>0</v>
      </c>
      <c r="N3594">
        <v>120.9468</v>
      </c>
      <c r="O3594">
        <f>(Table1[[#This Row],[Sales]]-Table1[[#This Row],[Profit]])/Table1[[#This Row],[Quantity]]</f>
        <v>114.7444</v>
      </c>
      <c r="P3594">
        <f>Table1[[#This Row],[Sales]]/Table1[[#This Row],[Quantity]]</f>
        <v>155.06</v>
      </c>
      <c r="Q3594" t="str">
        <f t="shared" si="112"/>
        <v>2022</v>
      </c>
      <c r="R3594" t="str">
        <f t="shared" si="113"/>
        <v>12</v>
      </c>
      <c r="S3594">
        <f>CEILING(Table1[[#This Row],[Month]]/3,1)</f>
        <v>4</v>
      </c>
      <c r="T3594" s="9">
        <f>(Table1[[#This Row],[Profit]]/Table1[[#This Row],[Sales]])</f>
        <v>0.26</v>
      </c>
    </row>
    <row r="3595" spans="1:20" x14ac:dyDescent="0.25">
      <c r="A3595">
        <v>20220912</v>
      </c>
      <c r="B3595" s="1" t="s">
        <v>349</v>
      </c>
      <c r="C3595" s="1" t="s">
        <v>209</v>
      </c>
      <c r="D3595" s="1" t="s">
        <v>667</v>
      </c>
      <c r="E3595" s="1" t="s">
        <v>27</v>
      </c>
      <c r="F3595" s="1" t="s">
        <v>82</v>
      </c>
      <c r="G3595" s="1" t="s">
        <v>93</v>
      </c>
      <c r="H3595" s="1" t="s">
        <v>69</v>
      </c>
      <c r="I3595" s="1" t="s">
        <v>63</v>
      </c>
      <c r="J3595" s="1" t="s">
        <v>36</v>
      </c>
      <c r="K3595">
        <v>22.428000000000001</v>
      </c>
      <c r="L3595">
        <v>3</v>
      </c>
      <c r="M3595">
        <v>0.7</v>
      </c>
      <c r="N3595">
        <v>-17.942399999999999</v>
      </c>
      <c r="O3595">
        <f>(Table1[[#This Row],[Sales]]-Table1[[#This Row],[Profit]])/Table1[[#This Row],[Quantity]]</f>
        <v>13.456800000000001</v>
      </c>
      <c r="P3595">
        <f>Table1[[#This Row],[Sales]]/Table1[[#This Row],[Quantity]]</f>
        <v>7.476</v>
      </c>
      <c r="Q3595" t="str">
        <f t="shared" si="112"/>
        <v>2022</v>
      </c>
      <c r="R3595" t="str">
        <f t="shared" si="113"/>
        <v>09</v>
      </c>
      <c r="S3595">
        <f>CEILING(Table1[[#This Row],[Month]]/3,1)</f>
        <v>3</v>
      </c>
      <c r="T3595" s="9">
        <f>(Table1[[#This Row],[Profit]]/Table1[[#This Row],[Sales]])</f>
        <v>-0.79999999999999993</v>
      </c>
    </row>
    <row r="3596" spans="1:20" x14ac:dyDescent="0.25">
      <c r="A3596">
        <v>20220912</v>
      </c>
      <c r="B3596" s="1" t="s">
        <v>349</v>
      </c>
      <c r="C3596" s="1" t="s">
        <v>209</v>
      </c>
      <c r="D3596" s="1" t="s">
        <v>667</v>
      </c>
      <c r="E3596" s="1" t="s">
        <v>27</v>
      </c>
      <c r="F3596" s="1" t="s">
        <v>82</v>
      </c>
      <c r="G3596" s="1" t="s">
        <v>93</v>
      </c>
      <c r="H3596" s="1" t="s">
        <v>69</v>
      </c>
      <c r="I3596" s="1" t="s">
        <v>63</v>
      </c>
      <c r="J3596" s="1" t="s">
        <v>37</v>
      </c>
      <c r="K3596">
        <v>37.520000000000003</v>
      </c>
      <c r="L3596">
        <v>5</v>
      </c>
      <c r="M3596">
        <v>0.2</v>
      </c>
      <c r="N3596">
        <v>3.7519999999999998</v>
      </c>
      <c r="O3596">
        <f>(Table1[[#This Row],[Sales]]-Table1[[#This Row],[Profit]])/Table1[[#This Row],[Quantity]]</f>
        <v>6.7536000000000005</v>
      </c>
      <c r="P3596">
        <f>Table1[[#This Row],[Sales]]/Table1[[#This Row],[Quantity]]</f>
        <v>7.5040000000000004</v>
      </c>
      <c r="Q3596" t="str">
        <f t="shared" si="112"/>
        <v>2022</v>
      </c>
      <c r="R3596" t="str">
        <f t="shared" si="113"/>
        <v>09</v>
      </c>
      <c r="S3596">
        <f>CEILING(Table1[[#This Row],[Month]]/3,1)</f>
        <v>3</v>
      </c>
      <c r="T3596" s="9">
        <f>(Table1[[#This Row],[Profit]]/Table1[[#This Row],[Sales]])</f>
        <v>9.9999999999999992E-2</v>
      </c>
    </row>
    <row r="3597" spans="1:20" x14ac:dyDescent="0.25">
      <c r="A3597">
        <v>20231210</v>
      </c>
      <c r="B3597" s="1" t="s">
        <v>698</v>
      </c>
      <c r="C3597" s="1" t="s">
        <v>85</v>
      </c>
      <c r="D3597" s="1" t="s">
        <v>86</v>
      </c>
      <c r="E3597" s="1" t="s">
        <v>17</v>
      </c>
      <c r="F3597" s="1" t="s">
        <v>34</v>
      </c>
      <c r="G3597" s="1" t="s">
        <v>183</v>
      </c>
      <c r="H3597" s="1" t="s">
        <v>75</v>
      </c>
      <c r="I3597" s="1" t="s">
        <v>30</v>
      </c>
      <c r="J3597" s="1" t="s">
        <v>42</v>
      </c>
      <c r="K3597">
        <v>2.6240000000000001</v>
      </c>
      <c r="L3597">
        <v>1</v>
      </c>
      <c r="M3597">
        <v>0.2</v>
      </c>
      <c r="N3597">
        <v>0.4264</v>
      </c>
      <c r="O3597">
        <f>(Table1[[#This Row],[Sales]]-Table1[[#This Row],[Profit]])/Table1[[#This Row],[Quantity]]</f>
        <v>2.1976</v>
      </c>
      <c r="P3597">
        <f>Table1[[#This Row],[Sales]]/Table1[[#This Row],[Quantity]]</f>
        <v>2.6240000000000001</v>
      </c>
      <c r="Q3597" t="str">
        <f t="shared" si="112"/>
        <v>2023</v>
      </c>
      <c r="R3597" t="str">
        <f t="shared" si="113"/>
        <v>12</v>
      </c>
      <c r="S3597">
        <f>CEILING(Table1[[#This Row],[Month]]/3,1)</f>
        <v>4</v>
      </c>
      <c r="T3597" s="9">
        <f>(Table1[[#This Row],[Profit]]/Table1[[#This Row],[Sales]])</f>
        <v>0.16250000000000001</v>
      </c>
    </row>
    <row r="3598" spans="1:20" x14ac:dyDescent="0.25">
      <c r="A3598">
        <v>20200909</v>
      </c>
      <c r="B3598" s="1" t="s">
        <v>297</v>
      </c>
      <c r="C3598" s="1" t="s">
        <v>85</v>
      </c>
      <c r="D3598" s="1" t="s">
        <v>86</v>
      </c>
      <c r="E3598" s="1" t="s">
        <v>17</v>
      </c>
      <c r="F3598" s="1" t="s">
        <v>34</v>
      </c>
      <c r="G3598" s="1" t="s">
        <v>298</v>
      </c>
      <c r="H3598" s="1" t="s">
        <v>168</v>
      </c>
      <c r="I3598" s="1" t="s">
        <v>21</v>
      </c>
      <c r="J3598" s="1" t="s">
        <v>50</v>
      </c>
      <c r="K3598">
        <v>15.552</v>
      </c>
      <c r="L3598">
        <v>3</v>
      </c>
      <c r="M3598">
        <v>0.2</v>
      </c>
      <c r="N3598">
        <v>5.4432</v>
      </c>
      <c r="O3598">
        <f>(Table1[[#This Row],[Sales]]-Table1[[#This Row],[Profit]])/Table1[[#This Row],[Quantity]]</f>
        <v>3.3695999999999997</v>
      </c>
      <c r="P3598">
        <f>Table1[[#This Row],[Sales]]/Table1[[#This Row],[Quantity]]</f>
        <v>5.1840000000000002</v>
      </c>
      <c r="Q3598" t="str">
        <f t="shared" si="112"/>
        <v>2020</v>
      </c>
      <c r="R3598" t="str">
        <f t="shared" si="113"/>
        <v>09</v>
      </c>
      <c r="S3598">
        <f>CEILING(Table1[[#This Row],[Month]]/3,1)</f>
        <v>3</v>
      </c>
      <c r="T3598" s="9">
        <f>(Table1[[#This Row],[Profit]]/Table1[[#This Row],[Sales]])</f>
        <v>0.35000000000000003</v>
      </c>
    </row>
    <row r="3599" spans="1:20" x14ac:dyDescent="0.25">
      <c r="A3599">
        <v>20200909</v>
      </c>
      <c r="B3599" s="1" t="s">
        <v>297</v>
      </c>
      <c r="C3599" s="1" t="s">
        <v>85</v>
      </c>
      <c r="D3599" s="1" t="s">
        <v>86</v>
      </c>
      <c r="E3599" s="1" t="s">
        <v>17</v>
      </c>
      <c r="F3599" s="1" t="s">
        <v>34</v>
      </c>
      <c r="G3599" s="1" t="s">
        <v>298</v>
      </c>
      <c r="H3599" s="1" t="s">
        <v>168</v>
      </c>
      <c r="I3599" s="1" t="s">
        <v>21</v>
      </c>
      <c r="J3599" s="1" t="s">
        <v>94</v>
      </c>
      <c r="K3599">
        <v>64.703999999999994</v>
      </c>
      <c r="L3599">
        <v>6</v>
      </c>
      <c r="M3599">
        <v>0.2</v>
      </c>
      <c r="N3599">
        <v>-4.8528000000000002</v>
      </c>
      <c r="O3599">
        <f>(Table1[[#This Row],[Sales]]-Table1[[#This Row],[Profit]])/Table1[[#This Row],[Quantity]]</f>
        <v>11.592799999999999</v>
      </c>
      <c r="P3599">
        <f>Table1[[#This Row],[Sales]]/Table1[[#This Row],[Quantity]]</f>
        <v>10.783999999999999</v>
      </c>
      <c r="Q3599" t="str">
        <f t="shared" si="112"/>
        <v>2020</v>
      </c>
      <c r="R3599" t="str">
        <f t="shared" si="113"/>
        <v>09</v>
      </c>
      <c r="S3599">
        <f>CEILING(Table1[[#This Row],[Month]]/3,1)</f>
        <v>3</v>
      </c>
      <c r="T3599" s="9">
        <f>(Table1[[#This Row],[Profit]]/Table1[[#This Row],[Sales]])</f>
        <v>-7.5000000000000011E-2</v>
      </c>
    </row>
    <row r="3600" spans="1:20" x14ac:dyDescent="0.25">
      <c r="A3600">
        <v>20200909</v>
      </c>
      <c r="B3600" s="1" t="s">
        <v>297</v>
      </c>
      <c r="C3600" s="1" t="s">
        <v>85</v>
      </c>
      <c r="D3600" s="1" t="s">
        <v>86</v>
      </c>
      <c r="E3600" s="1" t="s">
        <v>17</v>
      </c>
      <c r="F3600" s="1" t="s">
        <v>34</v>
      </c>
      <c r="G3600" s="1" t="s">
        <v>298</v>
      </c>
      <c r="H3600" s="1" t="s">
        <v>168</v>
      </c>
      <c r="I3600" s="1" t="s">
        <v>21</v>
      </c>
      <c r="J3600" s="1" t="s">
        <v>41</v>
      </c>
      <c r="K3600">
        <v>17.472000000000001</v>
      </c>
      <c r="L3600">
        <v>3</v>
      </c>
      <c r="M3600">
        <v>0.2</v>
      </c>
      <c r="N3600">
        <v>5.0232000000000001</v>
      </c>
      <c r="O3600">
        <f>(Table1[[#This Row],[Sales]]-Table1[[#This Row],[Profit]])/Table1[[#This Row],[Quantity]]</f>
        <v>4.1496000000000004</v>
      </c>
      <c r="P3600">
        <f>Table1[[#This Row],[Sales]]/Table1[[#This Row],[Quantity]]</f>
        <v>5.8240000000000007</v>
      </c>
      <c r="Q3600" t="str">
        <f t="shared" si="112"/>
        <v>2020</v>
      </c>
      <c r="R3600" t="str">
        <f t="shared" si="113"/>
        <v>09</v>
      </c>
      <c r="S3600">
        <f>CEILING(Table1[[#This Row],[Month]]/3,1)</f>
        <v>3</v>
      </c>
      <c r="T3600" s="9">
        <f>(Table1[[#This Row],[Profit]]/Table1[[#This Row],[Sales]])</f>
        <v>0.28749999999999998</v>
      </c>
    </row>
    <row r="3601" spans="1:20" x14ac:dyDescent="0.25">
      <c r="A3601">
        <v>20200909</v>
      </c>
      <c r="B3601" s="1" t="s">
        <v>297</v>
      </c>
      <c r="C3601" s="1" t="s">
        <v>85</v>
      </c>
      <c r="D3601" s="1" t="s">
        <v>86</v>
      </c>
      <c r="E3601" s="1" t="s">
        <v>17</v>
      </c>
      <c r="F3601" s="1" t="s">
        <v>34</v>
      </c>
      <c r="G3601" s="1" t="s">
        <v>298</v>
      </c>
      <c r="H3601" s="1" t="s">
        <v>168</v>
      </c>
      <c r="I3601" s="1" t="s">
        <v>21</v>
      </c>
      <c r="J3601" s="1" t="s">
        <v>43</v>
      </c>
      <c r="K3601">
        <v>135.51599999999999</v>
      </c>
      <c r="L3601">
        <v>1</v>
      </c>
      <c r="M3601">
        <v>0.4</v>
      </c>
      <c r="N3601">
        <v>-31.6204</v>
      </c>
      <c r="O3601">
        <f>(Table1[[#This Row],[Sales]]-Table1[[#This Row],[Profit]])/Table1[[#This Row],[Quantity]]</f>
        <v>167.13639999999998</v>
      </c>
      <c r="P3601">
        <f>Table1[[#This Row],[Sales]]/Table1[[#This Row],[Quantity]]</f>
        <v>135.51599999999999</v>
      </c>
      <c r="Q3601" t="str">
        <f t="shared" si="112"/>
        <v>2020</v>
      </c>
      <c r="R3601" t="str">
        <f t="shared" si="113"/>
        <v>09</v>
      </c>
      <c r="S3601">
        <f>CEILING(Table1[[#This Row],[Month]]/3,1)</f>
        <v>3</v>
      </c>
      <c r="T3601" s="9">
        <f>(Table1[[#This Row],[Profit]]/Table1[[#This Row],[Sales]])</f>
        <v>-0.23333333333333334</v>
      </c>
    </row>
    <row r="3602" spans="1:20" x14ac:dyDescent="0.25">
      <c r="A3602">
        <v>20230627</v>
      </c>
      <c r="B3602" s="1" t="s">
        <v>759</v>
      </c>
      <c r="C3602" s="1" t="s">
        <v>195</v>
      </c>
      <c r="D3602" s="1" t="s">
        <v>196</v>
      </c>
      <c r="E3602" s="1" t="s">
        <v>17</v>
      </c>
      <c r="F3602" s="1" t="s">
        <v>197</v>
      </c>
      <c r="G3602" s="1" t="s">
        <v>360</v>
      </c>
      <c r="H3602" s="1" t="s">
        <v>40</v>
      </c>
      <c r="I3602" s="1" t="s">
        <v>21</v>
      </c>
      <c r="J3602" s="1" t="s">
        <v>94</v>
      </c>
      <c r="K3602">
        <v>431.928</v>
      </c>
      <c r="L3602">
        <v>9</v>
      </c>
      <c r="M3602">
        <v>0.2</v>
      </c>
      <c r="N3602">
        <v>64.789199999999994</v>
      </c>
      <c r="O3602">
        <f>(Table1[[#This Row],[Sales]]-Table1[[#This Row],[Profit]])/Table1[[#This Row],[Quantity]]</f>
        <v>40.793199999999999</v>
      </c>
      <c r="P3602">
        <f>Table1[[#This Row],[Sales]]/Table1[[#This Row],[Quantity]]</f>
        <v>47.991999999999997</v>
      </c>
      <c r="Q3602" t="str">
        <f t="shared" si="112"/>
        <v>2023</v>
      </c>
      <c r="R3602" t="str">
        <f t="shared" si="113"/>
        <v>06</v>
      </c>
      <c r="S3602">
        <f>CEILING(Table1[[#This Row],[Month]]/3,1)</f>
        <v>2</v>
      </c>
      <c r="T3602" s="9">
        <f>(Table1[[#This Row],[Profit]]/Table1[[#This Row],[Sales]])</f>
        <v>0.15</v>
      </c>
    </row>
    <row r="3603" spans="1:20" x14ac:dyDescent="0.25">
      <c r="A3603">
        <v>20201117</v>
      </c>
      <c r="B3603" s="1" t="s">
        <v>1130</v>
      </c>
      <c r="C3603" s="1" t="s">
        <v>85</v>
      </c>
      <c r="D3603" s="1" t="s">
        <v>86</v>
      </c>
      <c r="E3603" s="1" t="s">
        <v>17</v>
      </c>
      <c r="F3603" s="1" t="s">
        <v>34</v>
      </c>
      <c r="G3603" s="1" t="s">
        <v>90</v>
      </c>
      <c r="H3603" s="1" t="s">
        <v>91</v>
      </c>
      <c r="I3603" s="1" t="s">
        <v>21</v>
      </c>
      <c r="J3603" s="1" t="s">
        <v>50</v>
      </c>
      <c r="K3603">
        <v>12.448</v>
      </c>
      <c r="L3603">
        <v>2</v>
      </c>
      <c r="M3603">
        <v>0.2</v>
      </c>
      <c r="N3603">
        <v>3.89</v>
      </c>
      <c r="O3603">
        <f>(Table1[[#This Row],[Sales]]-Table1[[#This Row],[Profit]])/Table1[[#This Row],[Quantity]]</f>
        <v>4.2789999999999999</v>
      </c>
      <c r="P3603">
        <f>Table1[[#This Row],[Sales]]/Table1[[#This Row],[Quantity]]</f>
        <v>6.2240000000000002</v>
      </c>
      <c r="Q3603" t="str">
        <f t="shared" si="112"/>
        <v>2020</v>
      </c>
      <c r="R3603" t="str">
        <f t="shared" si="113"/>
        <v>11</v>
      </c>
      <c r="S3603">
        <f>CEILING(Table1[[#This Row],[Month]]/3,1)</f>
        <v>4</v>
      </c>
      <c r="T3603" s="9">
        <f>(Table1[[#This Row],[Profit]]/Table1[[#This Row],[Sales]])</f>
        <v>0.3125</v>
      </c>
    </row>
    <row r="3604" spans="1:20" x14ac:dyDescent="0.25">
      <c r="A3604">
        <v>20201117</v>
      </c>
      <c r="B3604" s="1" t="s">
        <v>1130</v>
      </c>
      <c r="C3604" s="1" t="s">
        <v>85</v>
      </c>
      <c r="D3604" s="1" t="s">
        <v>86</v>
      </c>
      <c r="E3604" s="1" t="s">
        <v>17</v>
      </c>
      <c r="F3604" s="1" t="s">
        <v>34</v>
      </c>
      <c r="G3604" s="1" t="s">
        <v>90</v>
      </c>
      <c r="H3604" s="1" t="s">
        <v>91</v>
      </c>
      <c r="I3604" s="1" t="s">
        <v>21</v>
      </c>
      <c r="J3604" s="1" t="s">
        <v>23</v>
      </c>
      <c r="K3604">
        <v>657.93</v>
      </c>
      <c r="L3604">
        <v>5</v>
      </c>
      <c r="M3604">
        <v>0.3</v>
      </c>
      <c r="N3604">
        <v>-93.99</v>
      </c>
      <c r="O3604">
        <f>(Table1[[#This Row],[Sales]]-Table1[[#This Row],[Profit]])/Table1[[#This Row],[Quantity]]</f>
        <v>150.38399999999999</v>
      </c>
      <c r="P3604">
        <f>Table1[[#This Row],[Sales]]/Table1[[#This Row],[Quantity]]</f>
        <v>131.58599999999998</v>
      </c>
      <c r="Q3604" t="str">
        <f t="shared" si="112"/>
        <v>2020</v>
      </c>
      <c r="R3604" t="str">
        <f t="shared" si="113"/>
        <v>11</v>
      </c>
      <c r="S3604">
        <f>CEILING(Table1[[#This Row],[Month]]/3,1)</f>
        <v>4</v>
      </c>
      <c r="T3604" s="9">
        <f>(Table1[[#This Row],[Profit]]/Table1[[#This Row],[Sales]])</f>
        <v>-0.14285714285714285</v>
      </c>
    </row>
    <row r="3605" spans="1:20" x14ac:dyDescent="0.25">
      <c r="A3605">
        <v>20230822</v>
      </c>
      <c r="B3605" s="1" t="s">
        <v>575</v>
      </c>
      <c r="C3605" s="1" t="s">
        <v>652</v>
      </c>
      <c r="D3605" s="1" t="s">
        <v>653</v>
      </c>
      <c r="E3605" s="1" t="s">
        <v>59</v>
      </c>
      <c r="F3605" s="1" t="s">
        <v>126</v>
      </c>
      <c r="G3605" s="1" t="s">
        <v>291</v>
      </c>
      <c r="H3605" s="1" t="s">
        <v>69</v>
      </c>
      <c r="I3605" s="1" t="s">
        <v>63</v>
      </c>
      <c r="J3605" s="1" t="s">
        <v>50</v>
      </c>
      <c r="K3605">
        <v>277.39999999999998</v>
      </c>
      <c r="L3605">
        <v>5</v>
      </c>
      <c r="M3605">
        <v>0</v>
      </c>
      <c r="N3605">
        <v>133.15199999999999</v>
      </c>
      <c r="O3605">
        <f>(Table1[[#This Row],[Sales]]-Table1[[#This Row],[Profit]])/Table1[[#This Row],[Quantity]]</f>
        <v>28.849599999999999</v>
      </c>
      <c r="P3605">
        <f>Table1[[#This Row],[Sales]]/Table1[[#This Row],[Quantity]]</f>
        <v>55.48</v>
      </c>
      <c r="Q3605" t="str">
        <f t="shared" si="112"/>
        <v>2023</v>
      </c>
      <c r="R3605" t="str">
        <f t="shared" si="113"/>
        <v>08</v>
      </c>
      <c r="S3605">
        <f>CEILING(Table1[[#This Row],[Month]]/3,1)</f>
        <v>3</v>
      </c>
      <c r="T3605" s="9">
        <f>(Table1[[#This Row],[Profit]]/Table1[[#This Row],[Sales]])</f>
        <v>0.48</v>
      </c>
    </row>
    <row r="3606" spans="1:20" x14ac:dyDescent="0.25">
      <c r="A3606">
        <v>20230822</v>
      </c>
      <c r="B3606" s="1" t="s">
        <v>575</v>
      </c>
      <c r="C3606" s="1" t="s">
        <v>652</v>
      </c>
      <c r="D3606" s="1" t="s">
        <v>653</v>
      </c>
      <c r="E3606" s="1" t="s">
        <v>59</v>
      </c>
      <c r="F3606" s="1" t="s">
        <v>126</v>
      </c>
      <c r="G3606" s="1" t="s">
        <v>291</v>
      </c>
      <c r="H3606" s="1" t="s">
        <v>69</v>
      </c>
      <c r="I3606" s="1" t="s">
        <v>63</v>
      </c>
      <c r="J3606" s="1" t="s">
        <v>41</v>
      </c>
      <c r="K3606">
        <v>25.16</v>
      </c>
      <c r="L3606">
        <v>2</v>
      </c>
      <c r="M3606">
        <v>0</v>
      </c>
      <c r="N3606">
        <v>8.5543999999999993</v>
      </c>
      <c r="O3606">
        <f>(Table1[[#This Row],[Sales]]-Table1[[#This Row],[Profit]])/Table1[[#This Row],[Quantity]]</f>
        <v>8.3028000000000013</v>
      </c>
      <c r="P3606">
        <f>Table1[[#This Row],[Sales]]/Table1[[#This Row],[Quantity]]</f>
        <v>12.58</v>
      </c>
      <c r="Q3606" t="str">
        <f t="shared" si="112"/>
        <v>2023</v>
      </c>
      <c r="R3606" t="str">
        <f t="shared" si="113"/>
        <v>08</v>
      </c>
      <c r="S3606">
        <f>CEILING(Table1[[#This Row],[Month]]/3,1)</f>
        <v>3</v>
      </c>
      <c r="T3606" s="9">
        <f>(Table1[[#This Row],[Profit]]/Table1[[#This Row],[Sales]])</f>
        <v>0.33999999999999997</v>
      </c>
    </row>
    <row r="3607" spans="1:20" x14ac:dyDescent="0.25">
      <c r="A3607">
        <v>20230822</v>
      </c>
      <c r="B3607" s="1" t="s">
        <v>575</v>
      </c>
      <c r="C3607" s="1" t="s">
        <v>652</v>
      </c>
      <c r="D3607" s="1" t="s">
        <v>653</v>
      </c>
      <c r="E3607" s="1" t="s">
        <v>59</v>
      </c>
      <c r="F3607" s="1" t="s">
        <v>126</v>
      </c>
      <c r="G3607" s="1" t="s">
        <v>291</v>
      </c>
      <c r="H3607" s="1" t="s">
        <v>69</v>
      </c>
      <c r="I3607" s="1" t="s">
        <v>63</v>
      </c>
      <c r="J3607" s="1" t="s">
        <v>41</v>
      </c>
      <c r="K3607">
        <v>91.92</v>
      </c>
      <c r="L3607">
        <v>4</v>
      </c>
      <c r="M3607">
        <v>0</v>
      </c>
      <c r="N3607">
        <v>31.252800000000001</v>
      </c>
      <c r="O3607">
        <f>(Table1[[#This Row],[Sales]]-Table1[[#This Row],[Profit]])/Table1[[#This Row],[Quantity]]</f>
        <v>15.1668</v>
      </c>
      <c r="P3607">
        <f>Table1[[#This Row],[Sales]]/Table1[[#This Row],[Quantity]]</f>
        <v>22.98</v>
      </c>
      <c r="Q3607" t="str">
        <f t="shared" si="112"/>
        <v>2023</v>
      </c>
      <c r="R3607" t="str">
        <f t="shared" si="113"/>
        <v>08</v>
      </c>
      <c r="S3607">
        <f>CEILING(Table1[[#This Row],[Month]]/3,1)</f>
        <v>3</v>
      </c>
      <c r="T3607" s="9">
        <f>(Table1[[#This Row],[Profit]]/Table1[[#This Row],[Sales]])</f>
        <v>0.34</v>
      </c>
    </row>
    <row r="3608" spans="1:20" x14ac:dyDescent="0.25">
      <c r="A3608">
        <v>20220313</v>
      </c>
      <c r="B3608" s="1" t="s">
        <v>530</v>
      </c>
      <c r="C3608" s="1" t="s">
        <v>133</v>
      </c>
      <c r="D3608" s="1" t="s">
        <v>134</v>
      </c>
      <c r="E3608" s="1" t="s">
        <v>17</v>
      </c>
      <c r="F3608" s="1" t="s">
        <v>18</v>
      </c>
      <c r="G3608" s="1" t="s">
        <v>321</v>
      </c>
      <c r="H3608" s="1" t="s">
        <v>69</v>
      </c>
      <c r="I3608" s="1" t="s">
        <v>21</v>
      </c>
      <c r="J3608" s="1" t="s">
        <v>97</v>
      </c>
      <c r="K3608">
        <v>29.34</v>
      </c>
      <c r="L3608">
        <v>3</v>
      </c>
      <c r="M3608">
        <v>0</v>
      </c>
      <c r="N3608">
        <v>13.4964</v>
      </c>
      <c r="O3608">
        <f>(Table1[[#This Row],[Sales]]-Table1[[#This Row],[Profit]])/Table1[[#This Row],[Quantity]]</f>
        <v>5.2812000000000001</v>
      </c>
      <c r="P3608">
        <f>Table1[[#This Row],[Sales]]/Table1[[#This Row],[Quantity]]</f>
        <v>9.7799999999999994</v>
      </c>
      <c r="Q3608" t="str">
        <f t="shared" si="112"/>
        <v>2022</v>
      </c>
      <c r="R3608" t="str">
        <f t="shared" si="113"/>
        <v>03</v>
      </c>
      <c r="S3608">
        <f>CEILING(Table1[[#This Row],[Month]]/3,1)</f>
        <v>1</v>
      </c>
      <c r="T3608" s="9">
        <f>(Table1[[#This Row],[Profit]]/Table1[[#This Row],[Sales]])</f>
        <v>0.45999999999999996</v>
      </c>
    </row>
    <row r="3609" spans="1:20" x14ac:dyDescent="0.25">
      <c r="A3609">
        <v>20200923</v>
      </c>
      <c r="B3609" s="1" t="s">
        <v>816</v>
      </c>
      <c r="C3609" s="1" t="s">
        <v>133</v>
      </c>
      <c r="D3609" s="1" t="s">
        <v>134</v>
      </c>
      <c r="E3609" s="1" t="s">
        <v>17</v>
      </c>
      <c r="F3609" s="1" t="s">
        <v>18</v>
      </c>
      <c r="G3609" s="1" t="s">
        <v>407</v>
      </c>
      <c r="H3609" s="1" t="s">
        <v>62</v>
      </c>
      <c r="I3609" s="1" t="s">
        <v>21</v>
      </c>
      <c r="J3609" s="1" t="s">
        <v>36</v>
      </c>
      <c r="K3609">
        <v>139.44</v>
      </c>
      <c r="L3609">
        <v>3</v>
      </c>
      <c r="M3609">
        <v>0.2</v>
      </c>
      <c r="N3609">
        <v>47.061</v>
      </c>
      <c r="O3609">
        <f>(Table1[[#This Row],[Sales]]-Table1[[#This Row],[Profit]])/Table1[[#This Row],[Quantity]]</f>
        <v>30.792999999999996</v>
      </c>
      <c r="P3609">
        <f>Table1[[#This Row],[Sales]]/Table1[[#This Row],[Quantity]]</f>
        <v>46.48</v>
      </c>
      <c r="Q3609" t="str">
        <f t="shared" si="112"/>
        <v>2020</v>
      </c>
      <c r="R3609" t="str">
        <f t="shared" si="113"/>
        <v>09</v>
      </c>
      <c r="S3609">
        <f>CEILING(Table1[[#This Row],[Month]]/3,1)</f>
        <v>3</v>
      </c>
      <c r="T3609" s="9">
        <f>(Table1[[#This Row],[Profit]]/Table1[[#This Row],[Sales]])</f>
        <v>0.33750000000000002</v>
      </c>
    </row>
    <row r="3610" spans="1:20" x14ac:dyDescent="0.25">
      <c r="A3610">
        <v>20200428</v>
      </c>
      <c r="B3610" s="1" t="s">
        <v>657</v>
      </c>
      <c r="C3610" s="1" t="s">
        <v>209</v>
      </c>
      <c r="D3610" s="1" t="s">
        <v>241</v>
      </c>
      <c r="E3610" s="1" t="s">
        <v>27</v>
      </c>
      <c r="F3610" s="1" t="s">
        <v>82</v>
      </c>
      <c r="G3610" s="1" t="s">
        <v>183</v>
      </c>
      <c r="H3610" s="1" t="s">
        <v>75</v>
      </c>
      <c r="I3610" s="1" t="s">
        <v>30</v>
      </c>
      <c r="J3610" s="1" t="s">
        <v>23</v>
      </c>
      <c r="K3610">
        <v>6.9119999999999999</v>
      </c>
      <c r="L3610">
        <v>3</v>
      </c>
      <c r="M3610">
        <v>0.2</v>
      </c>
      <c r="N3610">
        <v>2.5055999999999998</v>
      </c>
      <c r="O3610">
        <f>(Table1[[#This Row],[Sales]]-Table1[[#This Row],[Profit]])/Table1[[#This Row],[Quantity]]</f>
        <v>1.4687999999999999</v>
      </c>
      <c r="P3610">
        <f>Table1[[#This Row],[Sales]]/Table1[[#This Row],[Quantity]]</f>
        <v>2.3039999999999998</v>
      </c>
      <c r="Q3610" t="str">
        <f t="shared" si="112"/>
        <v>2020</v>
      </c>
      <c r="R3610" t="str">
        <f t="shared" si="113"/>
        <v>04</v>
      </c>
      <c r="S3610">
        <f>CEILING(Table1[[#This Row],[Month]]/3,1)</f>
        <v>2</v>
      </c>
      <c r="T3610" s="9">
        <f>(Table1[[#This Row],[Profit]]/Table1[[#This Row],[Sales]])</f>
        <v>0.36249999999999999</v>
      </c>
    </row>
    <row r="3611" spans="1:20" x14ac:dyDescent="0.25">
      <c r="A3611">
        <v>20200428</v>
      </c>
      <c r="B3611" s="1" t="s">
        <v>657</v>
      </c>
      <c r="C3611" s="1" t="s">
        <v>209</v>
      </c>
      <c r="D3611" s="1" t="s">
        <v>241</v>
      </c>
      <c r="E3611" s="1" t="s">
        <v>27</v>
      </c>
      <c r="F3611" s="1" t="s">
        <v>82</v>
      </c>
      <c r="G3611" s="1" t="s">
        <v>183</v>
      </c>
      <c r="H3611" s="1" t="s">
        <v>75</v>
      </c>
      <c r="I3611" s="1" t="s">
        <v>30</v>
      </c>
      <c r="J3611" s="1" t="s">
        <v>37</v>
      </c>
      <c r="K3611">
        <v>27.096</v>
      </c>
      <c r="L3611">
        <v>3</v>
      </c>
      <c r="M3611">
        <v>0.2</v>
      </c>
      <c r="N3611">
        <v>2.0322</v>
      </c>
      <c r="O3611">
        <f>(Table1[[#This Row],[Sales]]-Table1[[#This Row],[Profit]])/Table1[[#This Row],[Quantity]]</f>
        <v>8.3545999999999996</v>
      </c>
      <c r="P3611">
        <f>Table1[[#This Row],[Sales]]/Table1[[#This Row],[Quantity]]</f>
        <v>9.032</v>
      </c>
      <c r="Q3611" t="str">
        <f t="shared" si="112"/>
        <v>2020</v>
      </c>
      <c r="R3611" t="str">
        <f t="shared" si="113"/>
        <v>04</v>
      </c>
      <c r="S3611">
        <f>CEILING(Table1[[#This Row],[Month]]/3,1)</f>
        <v>2</v>
      </c>
      <c r="T3611" s="9">
        <f>(Table1[[#This Row],[Profit]]/Table1[[#This Row],[Sales]])</f>
        <v>7.4999999999999997E-2</v>
      </c>
    </row>
    <row r="3612" spans="1:20" x14ac:dyDescent="0.25">
      <c r="A3612">
        <v>20200428</v>
      </c>
      <c r="B3612" s="1" t="s">
        <v>657</v>
      </c>
      <c r="C3612" s="1" t="s">
        <v>209</v>
      </c>
      <c r="D3612" s="1" t="s">
        <v>241</v>
      </c>
      <c r="E3612" s="1" t="s">
        <v>27</v>
      </c>
      <c r="F3612" s="1" t="s">
        <v>82</v>
      </c>
      <c r="G3612" s="1" t="s">
        <v>183</v>
      </c>
      <c r="H3612" s="1" t="s">
        <v>75</v>
      </c>
      <c r="I3612" s="1" t="s">
        <v>30</v>
      </c>
      <c r="J3612" s="1" t="s">
        <v>37</v>
      </c>
      <c r="K3612">
        <v>177.56800000000001</v>
      </c>
      <c r="L3612">
        <v>2</v>
      </c>
      <c r="M3612">
        <v>0.2</v>
      </c>
      <c r="N3612">
        <v>-37.733199999999997</v>
      </c>
      <c r="O3612">
        <f>(Table1[[#This Row],[Sales]]-Table1[[#This Row],[Profit]])/Table1[[#This Row],[Quantity]]</f>
        <v>107.6506</v>
      </c>
      <c r="P3612">
        <f>Table1[[#This Row],[Sales]]/Table1[[#This Row],[Quantity]]</f>
        <v>88.784000000000006</v>
      </c>
      <c r="Q3612" t="str">
        <f t="shared" si="112"/>
        <v>2020</v>
      </c>
      <c r="R3612" t="str">
        <f t="shared" si="113"/>
        <v>04</v>
      </c>
      <c r="S3612">
        <f>CEILING(Table1[[#This Row],[Month]]/3,1)</f>
        <v>2</v>
      </c>
      <c r="T3612" s="9">
        <f>(Table1[[#This Row],[Profit]]/Table1[[#This Row],[Sales]])</f>
        <v>-0.21249999999999997</v>
      </c>
    </row>
    <row r="3613" spans="1:20" x14ac:dyDescent="0.25">
      <c r="A3613">
        <v>20221130</v>
      </c>
      <c r="B3613" s="1" t="s">
        <v>1131</v>
      </c>
      <c r="C3613" s="1" t="s">
        <v>57</v>
      </c>
      <c r="D3613" s="1" t="s">
        <v>103</v>
      </c>
      <c r="E3613" s="1" t="s">
        <v>59</v>
      </c>
      <c r="F3613" s="1" t="s">
        <v>60</v>
      </c>
      <c r="G3613" s="1" t="s">
        <v>336</v>
      </c>
      <c r="H3613" s="1" t="s">
        <v>69</v>
      </c>
      <c r="I3613" s="1" t="s">
        <v>30</v>
      </c>
      <c r="J3613" s="1" t="s">
        <v>94</v>
      </c>
      <c r="K3613">
        <v>58.415999999999997</v>
      </c>
      <c r="L3613">
        <v>2</v>
      </c>
      <c r="M3613">
        <v>0.2</v>
      </c>
      <c r="N3613">
        <v>16.794599999999999</v>
      </c>
      <c r="O3613">
        <f>(Table1[[#This Row],[Sales]]-Table1[[#This Row],[Profit]])/Table1[[#This Row],[Quantity]]</f>
        <v>20.810699999999997</v>
      </c>
      <c r="P3613">
        <f>Table1[[#This Row],[Sales]]/Table1[[#This Row],[Quantity]]</f>
        <v>29.207999999999998</v>
      </c>
      <c r="Q3613" t="str">
        <f t="shared" si="112"/>
        <v>2022</v>
      </c>
      <c r="R3613" t="str">
        <f t="shared" si="113"/>
        <v>11</v>
      </c>
      <c r="S3613">
        <f>CEILING(Table1[[#This Row],[Month]]/3,1)</f>
        <v>4</v>
      </c>
      <c r="T3613" s="9">
        <f>(Table1[[#This Row],[Profit]]/Table1[[#This Row],[Sales]])</f>
        <v>0.28749999999999998</v>
      </c>
    </row>
    <row r="3614" spans="1:20" x14ac:dyDescent="0.25">
      <c r="A3614">
        <v>20211203</v>
      </c>
      <c r="B3614" s="1" t="s">
        <v>790</v>
      </c>
      <c r="C3614" s="1" t="s">
        <v>85</v>
      </c>
      <c r="D3614" s="1" t="s">
        <v>86</v>
      </c>
      <c r="E3614" s="1" t="s">
        <v>17</v>
      </c>
      <c r="F3614" s="1" t="s">
        <v>34</v>
      </c>
      <c r="G3614" s="1" t="s">
        <v>35</v>
      </c>
      <c r="H3614" s="1" t="s">
        <v>20</v>
      </c>
      <c r="I3614" s="1" t="s">
        <v>63</v>
      </c>
      <c r="J3614" s="1" t="s">
        <v>50</v>
      </c>
      <c r="K3614">
        <v>16.448</v>
      </c>
      <c r="L3614">
        <v>2</v>
      </c>
      <c r="M3614">
        <v>0.2</v>
      </c>
      <c r="N3614">
        <v>5.5511999999999997</v>
      </c>
      <c r="O3614">
        <f>(Table1[[#This Row],[Sales]]-Table1[[#This Row],[Profit]])/Table1[[#This Row],[Quantity]]</f>
        <v>5.4484000000000004</v>
      </c>
      <c r="P3614">
        <f>Table1[[#This Row],[Sales]]/Table1[[#This Row],[Quantity]]</f>
        <v>8.2240000000000002</v>
      </c>
      <c r="Q3614" t="str">
        <f t="shared" si="112"/>
        <v>2021</v>
      </c>
      <c r="R3614" t="str">
        <f t="shared" si="113"/>
        <v>12</v>
      </c>
      <c r="S3614">
        <f>CEILING(Table1[[#This Row],[Month]]/3,1)</f>
        <v>4</v>
      </c>
      <c r="T3614" s="9">
        <f>(Table1[[#This Row],[Profit]]/Table1[[#This Row],[Sales]])</f>
        <v>0.33749999999999997</v>
      </c>
    </row>
    <row r="3615" spans="1:20" x14ac:dyDescent="0.25">
      <c r="A3615">
        <v>20211203</v>
      </c>
      <c r="B3615" s="1" t="s">
        <v>790</v>
      </c>
      <c r="C3615" s="1" t="s">
        <v>85</v>
      </c>
      <c r="D3615" s="1" t="s">
        <v>86</v>
      </c>
      <c r="E3615" s="1" t="s">
        <v>17</v>
      </c>
      <c r="F3615" s="1" t="s">
        <v>34</v>
      </c>
      <c r="G3615" s="1" t="s">
        <v>35</v>
      </c>
      <c r="H3615" s="1" t="s">
        <v>20</v>
      </c>
      <c r="I3615" s="1" t="s">
        <v>63</v>
      </c>
      <c r="J3615" s="1" t="s">
        <v>94</v>
      </c>
      <c r="K3615">
        <v>36.783999999999999</v>
      </c>
      <c r="L3615">
        <v>2</v>
      </c>
      <c r="M3615">
        <v>0.2</v>
      </c>
      <c r="N3615">
        <v>10.5754</v>
      </c>
      <c r="O3615">
        <f>(Table1[[#This Row],[Sales]]-Table1[[#This Row],[Profit]])/Table1[[#This Row],[Quantity]]</f>
        <v>13.104299999999999</v>
      </c>
      <c r="P3615">
        <f>Table1[[#This Row],[Sales]]/Table1[[#This Row],[Quantity]]</f>
        <v>18.391999999999999</v>
      </c>
      <c r="Q3615" t="str">
        <f t="shared" si="112"/>
        <v>2021</v>
      </c>
      <c r="R3615" t="str">
        <f t="shared" si="113"/>
        <v>12</v>
      </c>
      <c r="S3615">
        <f>CEILING(Table1[[#This Row],[Month]]/3,1)</f>
        <v>4</v>
      </c>
      <c r="T3615" s="9">
        <f>(Table1[[#This Row],[Profit]]/Table1[[#This Row],[Sales]])</f>
        <v>0.28750000000000003</v>
      </c>
    </row>
    <row r="3616" spans="1:20" x14ac:dyDescent="0.25">
      <c r="A3616">
        <v>20231120</v>
      </c>
      <c r="B3616" s="1" t="s">
        <v>162</v>
      </c>
      <c r="C3616" s="1" t="s">
        <v>57</v>
      </c>
      <c r="D3616" s="1" t="s">
        <v>264</v>
      </c>
      <c r="E3616" s="1" t="s">
        <v>59</v>
      </c>
      <c r="F3616" s="1" t="s">
        <v>60</v>
      </c>
      <c r="G3616" s="1" t="s">
        <v>165</v>
      </c>
      <c r="H3616" s="1" t="s">
        <v>91</v>
      </c>
      <c r="I3616" s="1" t="s">
        <v>30</v>
      </c>
      <c r="J3616" s="1" t="s">
        <v>36</v>
      </c>
      <c r="K3616">
        <v>718.11599999999999</v>
      </c>
      <c r="L3616">
        <v>6</v>
      </c>
      <c r="M3616">
        <v>0.3</v>
      </c>
      <c r="N3616">
        <v>-71.811599999999999</v>
      </c>
      <c r="O3616">
        <f>(Table1[[#This Row],[Sales]]-Table1[[#This Row],[Profit]])/Table1[[#This Row],[Quantity]]</f>
        <v>131.65459999999999</v>
      </c>
      <c r="P3616">
        <f>Table1[[#This Row],[Sales]]/Table1[[#This Row],[Quantity]]</f>
        <v>119.68599999999999</v>
      </c>
      <c r="Q3616" t="str">
        <f t="shared" si="112"/>
        <v>2023</v>
      </c>
      <c r="R3616" t="str">
        <f t="shared" si="113"/>
        <v>11</v>
      </c>
      <c r="S3616">
        <f>CEILING(Table1[[#This Row],[Month]]/3,1)</f>
        <v>4</v>
      </c>
      <c r="T3616" s="9">
        <f>(Table1[[#This Row],[Profit]]/Table1[[#This Row],[Sales]])</f>
        <v>-0.1</v>
      </c>
    </row>
    <row r="3617" spans="1:20" x14ac:dyDescent="0.25">
      <c r="A3617">
        <v>20231120</v>
      </c>
      <c r="B3617" s="1" t="s">
        <v>162</v>
      </c>
      <c r="C3617" s="1" t="s">
        <v>57</v>
      </c>
      <c r="D3617" s="1" t="s">
        <v>264</v>
      </c>
      <c r="E3617" s="1" t="s">
        <v>59</v>
      </c>
      <c r="F3617" s="1" t="s">
        <v>60</v>
      </c>
      <c r="G3617" s="1" t="s">
        <v>165</v>
      </c>
      <c r="H3617" s="1" t="s">
        <v>91</v>
      </c>
      <c r="I3617" s="1" t="s">
        <v>30</v>
      </c>
      <c r="J3617" s="1" t="s">
        <v>42</v>
      </c>
      <c r="K3617">
        <v>31.776</v>
      </c>
      <c r="L3617">
        <v>4</v>
      </c>
      <c r="M3617">
        <v>0.2</v>
      </c>
      <c r="N3617">
        <v>8.7384000000000004</v>
      </c>
      <c r="O3617">
        <f>(Table1[[#This Row],[Sales]]-Table1[[#This Row],[Profit]])/Table1[[#This Row],[Quantity]]</f>
        <v>5.7593999999999994</v>
      </c>
      <c r="P3617">
        <f>Table1[[#This Row],[Sales]]/Table1[[#This Row],[Quantity]]</f>
        <v>7.944</v>
      </c>
      <c r="Q3617" t="str">
        <f t="shared" si="112"/>
        <v>2023</v>
      </c>
      <c r="R3617" t="str">
        <f t="shared" si="113"/>
        <v>11</v>
      </c>
      <c r="S3617">
        <f>CEILING(Table1[[#This Row],[Month]]/3,1)</f>
        <v>4</v>
      </c>
      <c r="T3617" s="9">
        <f>(Table1[[#This Row],[Profit]]/Table1[[#This Row],[Sales]])</f>
        <v>0.27500000000000002</v>
      </c>
    </row>
    <row r="3618" spans="1:20" x14ac:dyDescent="0.25">
      <c r="A3618">
        <v>20220906</v>
      </c>
      <c r="B3618" s="1" t="s">
        <v>489</v>
      </c>
      <c r="C3618" s="1" t="s">
        <v>85</v>
      </c>
      <c r="D3618" s="1" t="s">
        <v>86</v>
      </c>
      <c r="E3618" s="1" t="s">
        <v>17</v>
      </c>
      <c r="F3618" s="1" t="s">
        <v>34</v>
      </c>
      <c r="G3618" s="1" t="s">
        <v>223</v>
      </c>
      <c r="H3618" s="1" t="s">
        <v>69</v>
      </c>
      <c r="I3618" s="1" t="s">
        <v>21</v>
      </c>
      <c r="J3618" s="1" t="s">
        <v>36</v>
      </c>
      <c r="K3618">
        <v>9.5549999999999997</v>
      </c>
      <c r="L3618">
        <v>5</v>
      </c>
      <c r="M3618">
        <v>0.7</v>
      </c>
      <c r="N3618">
        <v>-7.3254999999999999</v>
      </c>
      <c r="O3618">
        <f>(Table1[[#This Row],[Sales]]-Table1[[#This Row],[Profit]])/Table1[[#This Row],[Quantity]]</f>
        <v>3.3760999999999997</v>
      </c>
      <c r="P3618">
        <f>Table1[[#This Row],[Sales]]/Table1[[#This Row],[Quantity]]</f>
        <v>1.911</v>
      </c>
      <c r="Q3618" t="str">
        <f t="shared" si="112"/>
        <v>2022</v>
      </c>
      <c r="R3618" t="str">
        <f t="shared" si="113"/>
        <v>09</v>
      </c>
      <c r="S3618">
        <f>CEILING(Table1[[#This Row],[Month]]/3,1)</f>
        <v>3</v>
      </c>
      <c r="T3618" s="9">
        <f>(Table1[[#This Row],[Profit]]/Table1[[#This Row],[Sales]])</f>
        <v>-0.76666666666666672</v>
      </c>
    </row>
    <row r="3619" spans="1:20" x14ac:dyDescent="0.25">
      <c r="A3619">
        <v>20230905</v>
      </c>
      <c r="B3619" s="1" t="s">
        <v>566</v>
      </c>
      <c r="C3619" s="1" t="s">
        <v>25</v>
      </c>
      <c r="D3619" s="1" t="s">
        <v>26</v>
      </c>
      <c r="E3619" s="1" t="s">
        <v>27</v>
      </c>
      <c r="F3619" s="1" t="s">
        <v>28</v>
      </c>
      <c r="G3619" s="1" t="s">
        <v>54</v>
      </c>
      <c r="H3619" s="1" t="s">
        <v>55</v>
      </c>
      <c r="I3619" s="1" t="s">
        <v>21</v>
      </c>
      <c r="J3619" s="1" t="s">
        <v>36</v>
      </c>
      <c r="K3619">
        <v>487.98399999999998</v>
      </c>
      <c r="L3619">
        <v>2</v>
      </c>
      <c r="M3619">
        <v>0.2</v>
      </c>
      <c r="N3619">
        <v>152.495</v>
      </c>
      <c r="O3619">
        <f>(Table1[[#This Row],[Sales]]-Table1[[#This Row],[Profit]])/Table1[[#This Row],[Quantity]]</f>
        <v>167.74449999999999</v>
      </c>
      <c r="P3619">
        <f>Table1[[#This Row],[Sales]]/Table1[[#This Row],[Quantity]]</f>
        <v>243.99199999999999</v>
      </c>
      <c r="Q3619" t="str">
        <f t="shared" si="112"/>
        <v>2023</v>
      </c>
      <c r="R3619" t="str">
        <f t="shared" si="113"/>
        <v>09</v>
      </c>
      <c r="S3619">
        <f>CEILING(Table1[[#This Row],[Month]]/3,1)</f>
        <v>3</v>
      </c>
      <c r="T3619" s="9">
        <f>(Table1[[#This Row],[Profit]]/Table1[[#This Row],[Sales]])</f>
        <v>0.3125</v>
      </c>
    </row>
    <row r="3620" spans="1:20" x14ac:dyDescent="0.25">
      <c r="A3620">
        <v>20230905</v>
      </c>
      <c r="B3620" s="1" t="s">
        <v>566</v>
      </c>
      <c r="C3620" s="1" t="s">
        <v>25</v>
      </c>
      <c r="D3620" s="1" t="s">
        <v>26</v>
      </c>
      <c r="E3620" s="1" t="s">
        <v>27</v>
      </c>
      <c r="F3620" s="1" t="s">
        <v>28</v>
      </c>
      <c r="G3620" s="1" t="s">
        <v>54</v>
      </c>
      <c r="H3620" s="1" t="s">
        <v>55</v>
      </c>
      <c r="I3620" s="1" t="s">
        <v>21</v>
      </c>
      <c r="J3620" s="1" t="s">
        <v>43</v>
      </c>
      <c r="K3620">
        <v>5.56</v>
      </c>
      <c r="L3620">
        <v>1</v>
      </c>
      <c r="M3620">
        <v>0.2</v>
      </c>
      <c r="N3620">
        <v>1.7375</v>
      </c>
      <c r="O3620">
        <f>(Table1[[#This Row],[Sales]]-Table1[[#This Row],[Profit]])/Table1[[#This Row],[Quantity]]</f>
        <v>3.8224999999999998</v>
      </c>
      <c r="P3620">
        <f>Table1[[#This Row],[Sales]]/Table1[[#This Row],[Quantity]]</f>
        <v>5.56</v>
      </c>
      <c r="Q3620" t="str">
        <f t="shared" si="112"/>
        <v>2023</v>
      </c>
      <c r="R3620" t="str">
        <f t="shared" si="113"/>
        <v>09</v>
      </c>
      <c r="S3620">
        <f>CEILING(Table1[[#This Row],[Month]]/3,1)</f>
        <v>3</v>
      </c>
      <c r="T3620" s="9">
        <f>(Table1[[#This Row],[Profit]]/Table1[[#This Row],[Sales]])</f>
        <v>0.31250000000000006</v>
      </c>
    </row>
    <row r="3621" spans="1:20" x14ac:dyDescent="0.25">
      <c r="A3621">
        <v>20230905</v>
      </c>
      <c r="B3621" s="1" t="s">
        <v>566</v>
      </c>
      <c r="C3621" s="1" t="s">
        <v>25</v>
      </c>
      <c r="D3621" s="1" t="s">
        <v>26</v>
      </c>
      <c r="E3621" s="1" t="s">
        <v>27</v>
      </c>
      <c r="F3621" s="1" t="s">
        <v>28</v>
      </c>
      <c r="G3621" s="1" t="s">
        <v>54</v>
      </c>
      <c r="H3621" s="1" t="s">
        <v>55</v>
      </c>
      <c r="I3621" s="1" t="s">
        <v>21</v>
      </c>
      <c r="J3621" s="1" t="s">
        <v>37</v>
      </c>
      <c r="K3621">
        <v>217.85</v>
      </c>
      <c r="L3621">
        <v>5</v>
      </c>
      <c r="M3621">
        <v>0</v>
      </c>
      <c r="N3621">
        <v>65.355000000000004</v>
      </c>
      <c r="O3621">
        <f>(Table1[[#This Row],[Sales]]-Table1[[#This Row],[Profit]])/Table1[[#This Row],[Quantity]]</f>
        <v>30.499000000000002</v>
      </c>
      <c r="P3621">
        <f>Table1[[#This Row],[Sales]]/Table1[[#This Row],[Quantity]]</f>
        <v>43.57</v>
      </c>
      <c r="Q3621" t="str">
        <f t="shared" si="112"/>
        <v>2023</v>
      </c>
      <c r="R3621" t="str">
        <f t="shared" si="113"/>
        <v>09</v>
      </c>
      <c r="S3621">
        <f>CEILING(Table1[[#This Row],[Month]]/3,1)</f>
        <v>3</v>
      </c>
      <c r="T3621" s="9">
        <f>(Table1[[#This Row],[Profit]]/Table1[[#This Row],[Sales]])</f>
        <v>0.30000000000000004</v>
      </c>
    </row>
    <row r="3622" spans="1:20" x14ac:dyDescent="0.25">
      <c r="A3622">
        <v>20220923</v>
      </c>
      <c r="B3622" s="1" t="s">
        <v>231</v>
      </c>
      <c r="C3622" s="1" t="s">
        <v>156</v>
      </c>
      <c r="D3622" s="1" t="s">
        <v>157</v>
      </c>
      <c r="E3622" s="1" t="s">
        <v>17</v>
      </c>
      <c r="F3622" s="1" t="s">
        <v>73</v>
      </c>
      <c r="G3622" s="1" t="s">
        <v>232</v>
      </c>
      <c r="H3622" s="1" t="s">
        <v>40</v>
      </c>
      <c r="I3622" s="1" t="s">
        <v>30</v>
      </c>
      <c r="J3622" s="1" t="s">
        <v>42</v>
      </c>
      <c r="K3622">
        <v>40.776000000000003</v>
      </c>
      <c r="L3622">
        <v>3</v>
      </c>
      <c r="M3622">
        <v>0.2</v>
      </c>
      <c r="N3622">
        <v>4.5872999999999999</v>
      </c>
      <c r="O3622">
        <f>(Table1[[#This Row],[Sales]]-Table1[[#This Row],[Profit]])/Table1[[#This Row],[Quantity]]</f>
        <v>12.062900000000001</v>
      </c>
      <c r="P3622">
        <f>Table1[[#This Row],[Sales]]/Table1[[#This Row],[Quantity]]</f>
        <v>13.592000000000001</v>
      </c>
      <c r="Q3622" t="str">
        <f t="shared" si="112"/>
        <v>2022</v>
      </c>
      <c r="R3622" t="str">
        <f t="shared" si="113"/>
        <v>09</v>
      </c>
      <c r="S3622">
        <f>CEILING(Table1[[#This Row],[Month]]/3,1)</f>
        <v>3</v>
      </c>
      <c r="T3622" s="9">
        <f>(Table1[[#This Row],[Profit]]/Table1[[#This Row],[Sales]])</f>
        <v>0.11249999999999999</v>
      </c>
    </row>
    <row r="3623" spans="1:20" x14ac:dyDescent="0.25">
      <c r="A3623">
        <v>20220923</v>
      </c>
      <c r="B3623" s="1" t="s">
        <v>231</v>
      </c>
      <c r="C3623" s="1" t="s">
        <v>156</v>
      </c>
      <c r="D3623" s="1" t="s">
        <v>157</v>
      </c>
      <c r="E3623" s="1" t="s">
        <v>17</v>
      </c>
      <c r="F3623" s="1" t="s">
        <v>73</v>
      </c>
      <c r="G3623" s="1" t="s">
        <v>232</v>
      </c>
      <c r="H3623" s="1" t="s">
        <v>40</v>
      </c>
      <c r="I3623" s="1" t="s">
        <v>30</v>
      </c>
      <c r="J3623" s="1" t="s">
        <v>43</v>
      </c>
      <c r="K3623">
        <v>63.936</v>
      </c>
      <c r="L3623">
        <v>8</v>
      </c>
      <c r="M3623">
        <v>0.2</v>
      </c>
      <c r="N3623">
        <v>5.5944000000000003</v>
      </c>
      <c r="O3623">
        <f>(Table1[[#This Row],[Sales]]-Table1[[#This Row],[Profit]])/Table1[[#This Row],[Quantity]]</f>
        <v>7.2927</v>
      </c>
      <c r="P3623">
        <f>Table1[[#This Row],[Sales]]/Table1[[#This Row],[Quantity]]</f>
        <v>7.992</v>
      </c>
      <c r="Q3623" t="str">
        <f t="shared" si="112"/>
        <v>2022</v>
      </c>
      <c r="R3623" t="str">
        <f t="shared" si="113"/>
        <v>09</v>
      </c>
      <c r="S3623">
        <f>CEILING(Table1[[#This Row],[Month]]/3,1)</f>
        <v>3</v>
      </c>
      <c r="T3623" s="9">
        <f>(Table1[[#This Row],[Profit]]/Table1[[#This Row],[Sales]])</f>
        <v>8.7500000000000008E-2</v>
      </c>
    </row>
    <row r="3624" spans="1:20" x14ac:dyDescent="0.25">
      <c r="A3624">
        <v>20200914</v>
      </c>
      <c r="B3624" s="1" t="s">
        <v>920</v>
      </c>
      <c r="C3624" s="1" t="s">
        <v>385</v>
      </c>
      <c r="D3624" s="1" t="s">
        <v>768</v>
      </c>
      <c r="E3624" s="1" t="s">
        <v>17</v>
      </c>
      <c r="F3624" s="1" t="s">
        <v>48</v>
      </c>
      <c r="G3624" s="1" t="s">
        <v>410</v>
      </c>
      <c r="H3624" s="1" t="s">
        <v>69</v>
      </c>
      <c r="I3624" s="1" t="s">
        <v>21</v>
      </c>
      <c r="J3624" s="1" t="s">
        <v>41</v>
      </c>
      <c r="K3624">
        <v>142.4</v>
      </c>
      <c r="L3624">
        <v>5</v>
      </c>
      <c r="M3624">
        <v>0</v>
      </c>
      <c r="N3624">
        <v>52.688000000000002</v>
      </c>
      <c r="O3624">
        <f>(Table1[[#This Row],[Sales]]-Table1[[#This Row],[Profit]])/Table1[[#This Row],[Quantity]]</f>
        <v>17.942399999999999</v>
      </c>
      <c r="P3624">
        <f>Table1[[#This Row],[Sales]]/Table1[[#This Row],[Quantity]]</f>
        <v>28.48</v>
      </c>
      <c r="Q3624" t="str">
        <f t="shared" si="112"/>
        <v>2020</v>
      </c>
      <c r="R3624" t="str">
        <f t="shared" si="113"/>
        <v>09</v>
      </c>
      <c r="S3624">
        <f>CEILING(Table1[[#This Row],[Month]]/3,1)</f>
        <v>3</v>
      </c>
      <c r="T3624" s="9">
        <f>(Table1[[#This Row],[Profit]]/Table1[[#This Row],[Sales]])</f>
        <v>0.37</v>
      </c>
    </row>
    <row r="3625" spans="1:20" x14ac:dyDescent="0.25">
      <c r="A3625">
        <v>20200914</v>
      </c>
      <c r="B3625" s="1" t="s">
        <v>920</v>
      </c>
      <c r="C3625" s="1" t="s">
        <v>385</v>
      </c>
      <c r="D3625" s="1" t="s">
        <v>768</v>
      </c>
      <c r="E3625" s="1" t="s">
        <v>17</v>
      </c>
      <c r="F3625" s="1" t="s">
        <v>48</v>
      </c>
      <c r="G3625" s="1" t="s">
        <v>410</v>
      </c>
      <c r="H3625" s="1" t="s">
        <v>69</v>
      </c>
      <c r="I3625" s="1" t="s">
        <v>21</v>
      </c>
      <c r="J3625" s="1" t="s">
        <v>36</v>
      </c>
      <c r="K3625">
        <v>7.16</v>
      </c>
      <c r="L3625">
        <v>2</v>
      </c>
      <c r="M3625">
        <v>0</v>
      </c>
      <c r="N3625">
        <v>3.4367999999999999</v>
      </c>
      <c r="O3625">
        <f>(Table1[[#This Row],[Sales]]-Table1[[#This Row],[Profit]])/Table1[[#This Row],[Quantity]]</f>
        <v>1.8616000000000001</v>
      </c>
      <c r="P3625">
        <f>Table1[[#This Row],[Sales]]/Table1[[#This Row],[Quantity]]</f>
        <v>3.58</v>
      </c>
      <c r="Q3625" t="str">
        <f t="shared" si="112"/>
        <v>2020</v>
      </c>
      <c r="R3625" t="str">
        <f t="shared" si="113"/>
        <v>09</v>
      </c>
      <c r="S3625">
        <f>CEILING(Table1[[#This Row],[Month]]/3,1)</f>
        <v>3</v>
      </c>
      <c r="T3625" s="9">
        <f>(Table1[[#This Row],[Profit]]/Table1[[#This Row],[Sales]])</f>
        <v>0.48</v>
      </c>
    </row>
    <row r="3626" spans="1:20" x14ac:dyDescent="0.25">
      <c r="A3626">
        <v>20230520</v>
      </c>
      <c r="B3626" s="1" t="s">
        <v>992</v>
      </c>
      <c r="C3626" s="1" t="s">
        <v>25</v>
      </c>
      <c r="D3626" s="1" t="s">
        <v>77</v>
      </c>
      <c r="E3626" s="1" t="s">
        <v>27</v>
      </c>
      <c r="F3626" s="1" t="s">
        <v>28</v>
      </c>
      <c r="G3626" s="1" t="s">
        <v>189</v>
      </c>
      <c r="H3626" s="1" t="s">
        <v>91</v>
      </c>
      <c r="I3626" s="1" t="s">
        <v>63</v>
      </c>
      <c r="J3626" s="1" t="s">
        <v>23</v>
      </c>
      <c r="K3626">
        <v>681.40800000000002</v>
      </c>
      <c r="L3626">
        <v>12</v>
      </c>
      <c r="M3626">
        <v>0.2</v>
      </c>
      <c r="N3626">
        <v>42.588000000000001</v>
      </c>
      <c r="O3626">
        <f>(Table1[[#This Row],[Sales]]-Table1[[#This Row],[Profit]])/Table1[[#This Row],[Quantity]]</f>
        <v>53.235000000000007</v>
      </c>
      <c r="P3626">
        <f>Table1[[#This Row],[Sales]]/Table1[[#This Row],[Quantity]]</f>
        <v>56.783999999999999</v>
      </c>
      <c r="Q3626" t="str">
        <f t="shared" si="112"/>
        <v>2023</v>
      </c>
      <c r="R3626" t="str">
        <f t="shared" si="113"/>
        <v>05</v>
      </c>
      <c r="S3626">
        <f>CEILING(Table1[[#This Row],[Month]]/3,1)</f>
        <v>2</v>
      </c>
      <c r="T3626" s="9">
        <f>(Table1[[#This Row],[Profit]]/Table1[[#This Row],[Sales]])</f>
        <v>6.25E-2</v>
      </c>
    </row>
    <row r="3627" spans="1:20" x14ac:dyDescent="0.25">
      <c r="A3627">
        <v>20230520</v>
      </c>
      <c r="B3627" s="1" t="s">
        <v>992</v>
      </c>
      <c r="C3627" s="1" t="s">
        <v>25</v>
      </c>
      <c r="D3627" s="1" t="s">
        <v>77</v>
      </c>
      <c r="E3627" s="1" t="s">
        <v>27</v>
      </c>
      <c r="F3627" s="1" t="s">
        <v>28</v>
      </c>
      <c r="G3627" s="1" t="s">
        <v>189</v>
      </c>
      <c r="H3627" s="1" t="s">
        <v>91</v>
      </c>
      <c r="I3627" s="1" t="s">
        <v>63</v>
      </c>
      <c r="J3627" s="1" t="s">
        <v>42</v>
      </c>
      <c r="K3627">
        <v>3.52</v>
      </c>
      <c r="L3627">
        <v>2</v>
      </c>
      <c r="M3627">
        <v>0</v>
      </c>
      <c r="N3627">
        <v>1.0207999999999999</v>
      </c>
      <c r="O3627">
        <f>(Table1[[#This Row],[Sales]]-Table1[[#This Row],[Profit]])/Table1[[#This Row],[Quantity]]</f>
        <v>1.2496</v>
      </c>
      <c r="P3627">
        <f>Table1[[#This Row],[Sales]]/Table1[[#This Row],[Quantity]]</f>
        <v>1.76</v>
      </c>
      <c r="Q3627" t="str">
        <f t="shared" si="112"/>
        <v>2023</v>
      </c>
      <c r="R3627" t="str">
        <f t="shared" si="113"/>
        <v>05</v>
      </c>
      <c r="S3627">
        <f>CEILING(Table1[[#This Row],[Month]]/3,1)</f>
        <v>2</v>
      </c>
      <c r="T3627" s="9">
        <f>(Table1[[#This Row],[Profit]]/Table1[[#This Row],[Sales]])</f>
        <v>0.28999999999999998</v>
      </c>
    </row>
    <row r="3628" spans="1:20" x14ac:dyDescent="0.25">
      <c r="A3628">
        <v>20230520</v>
      </c>
      <c r="B3628" s="1" t="s">
        <v>992</v>
      </c>
      <c r="C3628" s="1" t="s">
        <v>25</v>
      </c>
      <c r="D3628" s="1" t="s">
        <v>77</v>
      </c>
      <c r="E3628" s="1" t="s">
        <v>27</v>
      </c>
      <c r="F3628" s="1" t="s">
        <v>28</v>
      </c>
      <c r="G3628" s="1" t="s">
        <v>189</v>
      </c>
      <c r="H3628" s="1" t="s">
        <v>91</v>
      </c>
      <c r="I3628" s="1" t="s">
        <v>63</v>
      </c>
      <c r="J3628" s="1" t="s">
        <v>42</v>
      </c>
      <c r="K3628">
        <v>5.58</v>
      </c>
      <c r="L3628">
        <v>1</v>
      </c>
      <c r="M3628">
        <v>0</v>
      </c>
      <c r="N3628">
        <v>1.395</v>
      </c>
      <c r="O3628">
        <f>(Table1[[#This Row],[Sales]]-Table1[[#This Row],[Profit]])/Table1[[#This Row],[Quantity]]</f>
        <v>4.1850000000000005</v>
      </c>
      <c r="P3628">
        <f>Table1[[#This Row],[Sales]]/Table1[[#This Row],[Quantity]]</f>
        <v>5.58</v>
      </c>
      <c r="Q3628" t="str">
        <f t="shared" si="112"/>
        <v>2023</v>
      </c>
      <c r="R3628" t="str">
        <f t="shared" si="113"/>
        <v>05</v>
      </c>
      <c r="S3628">
        <f>CEILING(Table1[[#This Row],[Month]]/3,1)</f>
        <v>2</v>
      </c>
      <c r="T3628" s="9">
        <f>(Table1[[#This Row],[Profit]]/Table1[[#This Row],[Sales]])</f>
        <v>0.25</v>
      </c>
    </row>
    <row r="3629" spans="1:20" x14ac:dyDescent="0.25">
      <c r="A3629">
        <v>20230520</v>
      </c>
      <c r="B3629" s="1" t="s">
        <v>992</v>
      </c>
      <c r="C3629" s="1" t="s">
        <v>25</v>
      </c>
      <c r="D3629" s="1" t="s">
        <v>77</v>
      </c>
      <c r="E3629" s="1" t="s">
        <v>27</v>
      </c>
      <c r="F3629" s="1" t="s">
        <v>28</v>
      </c>
      <c r="G3629" s="1" t="s">
        <v>189</v>
      </c>
      <c r="H3629" s="1" t="s">
        <v>91</v>
      </c>
      <c r="I3629" s="1" t="s">
        <v>63</v>
      </c>
      <c r="J3629" s="1" t="s">
        <v>94</v>
      </c>
      <c r="K3629">
        <v>36.32</v>
      </c>
      <c r="L3629">
        <v>1</v>
      </c>
      <c r="M3629">
        <v>0</v>
      </c>
      <c r="N3629">
        <v>10.896000000000001</v>
      </c>
      <c r="O3629">
        <f>(Table1[[#This Row],[Sales]]-Table1[[#This Row],[Profit]])/Table1[[#This Row],[Quantity]]</f>
        <v>25.423999999999999</v>
      </c>
      <c r="P3629">
        <f>Table1[[#This Row],[Sales]]/Table1[[#This Row],[Quantity]]</f>
        <v>36.32</v>
      </c>
      <c r="Q3629" t="str">
        <f t="shared" si="112"/>
        <v>2023</v>
      </c>
      <c r="R3629" t="str">
        <f t="shared" si="113"/>
        <v>05</v>
      </c>
      <c r="S3629">
        <f>CEILING(Table1[[#This Row],[Month]]/3,1)</f>
        <v>2</v>
      </c>
      <c r="T3629" s="9">
        <f>(Table1[[#This Row],[Profit]]/Table1[[#This Row],[Sales]])</f>
        <v>0.30000000000000004</v>
      </c>
    </row>
    <row r="3630" spans="1:20" x14ac:dyDescent="0.25">
      <c r="A3630">
        <v>20200809</v>
      </c>
      <c r="B3630" s="1" t="s">
        <v>302</v>
      </c>
      <c r="C3630" s="1" t="s">
        <v>52</v>
      </c>
      <c r="D3630" s="1" t="s">
        <v>53</v>
      </c>
      <c r="E3630" s="1" t="s">
        <v>27</v>
      </c>
      <c r="F3630" s="1" t="s">
        <v>28</v>
      </c>
      <c r="G3630" s="1" t="s">
        <v>122</v>
      </c>
      <c r="H3630" s="1" t="s">
        <v>40</v>
      </c>
      <c r="I3630" s="1" t="s">
        <v>21</v>
      </c>
      <c r="J3630" s="1" t="s">
        <v>36</v>
      </c>
      <c r="K3630">
        <v>2060.7440000000001</v>
      </c>
      <c r="L3630">
        <v>7</v>
      </c>
      <c r="M3630">
        <v>0.2</v>
      </c>
      <c r="N3630">
        <v>643.98249999999996</v>
      </c>
      <c r="O3630">
        <f>(Table1[[#This Row],[Sales]]-Table1[[#This Row],[Profit]])/Table1[[#This Row],[Quantity]]</f>
        <v>202.39450000000002</v>
      </c>
      <c r="P3630">
        <f>Table1[[#This Row],[Sales]]/Table1[[#This Row],[Quantity]]</f>
        <v>294.392</v>
      </c>
      <c r="Q3630" t="str">
        <f t="shared" si="112"/>
        <v>2020</v>
      </c>
      <c r="R3630" t="str">
        <f t="shared" si="113"/>
        <v>08</v>
      </c>
      <c r="S3630">
        <f>CEILING(Table1[[#This Row],[Month]]/3,1)</f>
        <v>3</v>
      </c>
      <c r="T3630" s="9">
        <f>(Table1[[#This Row],[Profit]]/Table1[[#This Row],[Sales]])</f>
        <v>0.31249999999999994</v>
      </c>
    </row>
    <row r="3631" spans="1:20" x14ac:dyDescent="0.25">
      <c r="A3631">
        <v>20231127</v>
      </c>
      <c r="B3631" s="1" t="s">
        <v>942</v>
      </c>
      <c r="C3631" s="1" t="s">
        <v>209</v>
      </c>
      <c r="D3631" s="1" t="s">
        <v>210</v>
      </c>
      <c r="E3631" s="1" t="s">
        <v>27</v>
      </c>
      <c r="F3631" s="1" t="s">
        <v>82</v>
      </c>
      <c r="G3631" s="1" t="s">
        <v>78</v>
      </c>
      <c r="H3631" s="1" t="s">
        <v>40</v>
      </c>
      <c r="I3631" s="1" t="s">
        <v>30</v>
      </c>
      <c r="J3631" s="1" t="s">
        <v>44</v>
      </c>
      <c r="K3631">
        <v>52.271999999999998</v>
      </c>
      <c r="L3631">
        <v>3</v>
      </c>
      <c r="M3631">
        <v>0.2</v>
      </c>
      <c r="N3631">
        <v>9.8010000000000002</v>
      </c>
      <c r="O3631">
        <f>(Table1[[#This Row],[Sales]]-Table1[[#This Row],[Profit]])/Table1[[#This Row],[Quantity]]</f>
        <v>14.156999999999998</v>
      </c>
      <c r="P3631">
        <f>Table1[[#This Row],[Sales]]/Table1[[#This Row],[Quantity]]</f>
        <v>17.423999999999999</v>
      </c>
      <c r="Q3631" t="str">
        <f t="shared" si="112"/>
        <v>2023</v>
      </c>
      <c r="R3631" t="str">
        <f t="shared" si="113"/>
        <v>11</v>
      </c>
      <c r="S3631">
        <f>CEILING(Table1[[#This Row],[Month]]/3,1)</f>
        <v>4</v>
      </c>
      <c r="T3631" s="9">
        <f>(Table1[[#This Row],[Profit]]/Table1[[#This Row],[Sales]])</f>
        <v>0.1875</v>
      </c>
    </row>
    <row r="3632" spans="1:20" x14ac:dyDescent="0.25">
      <c r="A3632">
        <v>20231127</v>
      </c>
      <c r="B3632" s="1" t="s">
        <v>942</v>
      </c>
      <c r="C3632" s="1" t="s">
        <v>209</v>
      </c>
      <c r="D3632" s="1" t="s">
        <v>210</v>
      </c>
      <c r="E3632" s="1" t="s">
        <v>27</v>
      </c>
      <c r="F3632" s="1" t="s">
        <v>82</v>
      </c>
      <c r="G3632" s="1" t="s">
        <v>78</v>
      </c>
      <c r="H3632" s="1" t="s">
        <v>40</v>
      </c>
      <c r="I3632" s="1" t="s">
        <v>30</v>
      </c>
      <c r="J3632" s="1" t="s">
        <v>44</v>
      </c>
      <c r="K3632">
        <v>213.136</v>
      </c>
      <c r="L3632">
        <v>7</v>
      </c>
      <c r="M3632">
        <v>0.2</v>
      </c>
      <c r="N3632">
        <v>23.977799999999998</v>
      </c>
      <c r="O3632">
        <f>(Table1[[#This Row],[Sales]]-Table1[[#This Row],[Profit]])/Table1[[#This Row],[Quantity]]</f>
        <v>27.022600000000001</v>
      </c>
      <c r="P3632">
        <f>Table1[[#This Row],[Sales]]/Table1[[#This Row],[Quantity]]</f>
        <v>30.448</v>
      </c>
      <c r="Q3632" t="str">
        <f t="shared" si="112"/>
        <v>2023</v>
      </c>
      <c r="R3632" t="str">
        <f t="shared" si="113"/>
        <v>11</v>
      </c>
      <c r="S3632">
        <f>CEILING(Table1[[#This Row],[Month]]/3,1)</f>
        <v>4</v>
      </c>
      <c r="T3632" s="9">
        <f>(Table1[[#This Row],[Profit]]/Table1[[#This Row],[Sales]])</f>
        <v>0.11249999999999999</v>
      </c>
    </row>
    <row r="3633" spans="1:20" x14ac:dyDescent="0.25">
      <c r="A3633">
        <v>20230504</v>
      </c>
      <c r="B3633" s="1" t="s">
        <v>1132</v>
      </c>
      <c r="C3633" s="1" t="s">
        <v>25</v>
      </c>
      <c r="D3633" s="1" t="s">
        <v>26</v>
      </c>
      <c r="E3633" s="1" t="s">
        <v>27</v>
      </c>
      <c r="F3633" s="1" t="s">
        <v>28</v>
      </c>
      <c r="G3633" s="1" t="s">
        <v>255</v>
      </c>
      <c r="H3633" s="1" t="s">
        <v>40</v>
      </c>
      <c r="I3633" s="1" t="s">
        <v>30</v>
      </c>
      <c r="J3633" s="1" t="s">
        <v>37</v>
      </c>
      <c r="K3633">
        <v>69.52</v>
      </c>
      <c r="L3633">
        <v>2</v>
      </c>
      <c r="M3633">
        <v>0</v>
      </c>
      <c r="N3633">
        <v>19.465599999999998</v>
      </c>
      <c r="O3633">
        <f>(Table1[[#This Row],[Sales]]-Table1[[#This Row],[Profit]])/Table1[[#This Row],[Quantity]]</f>
        <v>25.027200000000001</v>
      </c>
      <c r="P3633">
        <f>Table1[[#This Row],[Sales]]/Table1[[#This Row],[Quantity]]</f>
        <v>34.76</v>
      </c>
      <c r="Q3633" t="str">
        <f t="shared" si="112"/>
        <v>2023</v>
      </c>
      <c r="R3633" t="str">
        <f t="shared" si="113"/>
        <v>05</v>
      </c>
      <c r="S3633">
        <f>CEILING(Table1[[#This Row],[Month]]/3,1)</f>
        <v>2</v>
      </c>
      <c r="T3633" s="9">
        <f>(Table1[[#This Row],[Profit]]/Table1[[#This Row],[Sales]])</f>
        <v>0.27999999999999997</v>
      </c>
    </row>
    <row r="3634" spans="1:20" x14ac:dyDescent="0.25">
      <c r="A3634">
        <v>20230504</v>
      </c>
      <c r="B3634" s="1" t="s">
        <v>1132</v>
      </c>
      <c r="C3634" s="1" t="s">
        <v>25</v>
      </c>
      <c r="D3634" s="1" t="s">
        <v>26</v>
      </c>
      <c r="E3634" s="1" t="s">
        <v>27</v>
      </c>
      <c r="F3634" s="1" t="s">
        <v>28</v>
      </c>
      <c r="G3634" s="1" t="s">
        <v>255</v>
      </c>
      <c r="H3634" s="1" t="s">
        <v>40</v>
      </c>
      <c r="I3634" s="1" t="s">
        <v>30</v>
      </c>
      <c r="J3634" s="1" t="s">
        <v>37</v>
      </c>
      <c r="K3634">
        <v>763.44</v>
      </c>
      <c r="L3634">
        <v>8</v>
      </c>
      <c r="M3634">
        <v>0</v>
      </c>
      <c r="N3634">
        <v>45.806399999999996</v>
      </c>
      <c r="O3634">
        <f>(Table1[[#This Row],[Sales]]-Table1[[#This Row],[Profit]])/Table1[[#This Row],[Quantity]]</f>
        <v>89.704200000000014</v>
      </c>
      <c r="P3634">
        <f>Table1[[#This Row],[Sales]]/Table1[[#This Row],[Quantity]]</f>
        <v>95.43</v>
      </c>
      <c r="Q3634" t="str">
        <f t="shared" si="112"/>
        <v>2023</v>
      </c>
      <c r="R3634" t="str">
        <f t="shared" si="113"/>
        <v>05</v>
      </c>
      <c r="S3634">
        <f>CEILING(Table1[[#This Row],[Month]]/3,1)</f>
        <v>2</v>
      </c>
      <c r="T3634" s="9">
        <f>(Table1[[#This Row],[Profit]]/Table1[[#This Row],[Sales]])</f>
        <v>5.9999999999999991E-2</v>
      </c>
    </row>
    <row r="3635" spans="1:20" x14ac:dyDescent="0.25">
      <c r="A3635">
        <v>20221111</v>
      </c>
      <c r="B3635" s="1" t="s">
        <v>807</v>
      </c>
      <c r="C3635" s="1" t="s">
        <v>209</v>
      </c>
      <c r="D3635" s="1" t="s">
        <v>499</v>
      </c>
      <c r="E3635" s="1" t="s">
        <v>27</v>
      </c>
      <c r="F3635" s="1" t="s">
        <v>82</v>
      </c>
      <c r="G3635" s="1" t="s">
        <v>410</v>
      </c>
      <c r="H3635" s="1" t="s">
        <v>69</v>
      </c>
      <c r="I3635" s="1" t="s">
        <v>63</v>
      </c>
      <c r="J3635" s="1" t="s">
        <v>23</v>
      </c>
      <c r="K3635">
        <v>9.2159999999999993</v>
      </c>
      <c r="L3635">
        <v>4</v>
      </c>
      <c r="M3635">
        <v>0.2</v>
      </c>
      <c r="N3635">
        <v>3.3408000000000002</v>
      </c>
      <c r="O3635">
        <f>(Table1[[#This Row],[Sales]]-Table1[[#This Row],[Profit]])/Table1[[#This Row],[Quantity]]</f>
        <v>1.4687999999999999</v>
      </c>
      <c r="P3635">
        <f>Table1[[#This Row],[Sales]]/Table1[[#This Row],[Quantity]]</f>
        <v>2.3039999999999998</v>
      </c>
      <c r="Q3635" t="str">
        <f t="shared" si="112"/>
        <v>2022</v>
      </c>
      <c r="R3635" t="str">
        <f t="shared" si="113"/>
        <v>11</v>
      </c>
      <c r="S3635">
        <f>CEILING(Table1[[#This Row],[Month]]/3,1)</f>
        <v>4</v>
      </c>
      <c r="T3635" s="9">
        <f>(Table1[[#This Row],[Profit]]/Table1[[#This Row],[Sales]])</f>
        <v>0.36250000000000004</v>
      </c>
    </row>
    <row r="3636" spans="1:20" x14ac:dyDescent="0.25">
      <c r="A3636">
        <v>20221111</v>
      </c>
      <c r="B3636" s="1" t="s">
        <v>807</v>
      </c>
      <c r="C3636" s="1" t="s">
        <v>209</v>
      </c>
      <c r="D3636" s="1" t="s">
        <v>499</v>
      </c>
      <c r="E3636" s="1" t="s">
        <v>27</v>
      </c>
      <c r="F3636" s="1" t="s">
        <v>82</v>
      </c>
      <c r="G3636" s="1" t="s">
        <v>410</v>
      </c>
      <c r="H3636" s="1" t="s">
        <v>69</v>
      </c>
      <c r="I3636" s="1" t="s">
        <v>63</v>
      </c>
      <c r="J3636" s="1" t="s">
        <v>43</v>
      </c>
      <c r="K3636">
        <v>41.957999999999998</v>
      </c>
      <c r="L3636">
        <v>7</v>
      </c>
      <c r="M3636">
        <v>0.4</v>
      </c>
      <c r="N3636">
        <v>-9.7902000000000005</v>
      </c>
      <c r="O3636">
        <f>(Table1[[#This Row],[Sales]]-Table1[[#This Row],[Profit]])/Table1[[#This Row],[Quantity]]</f>
        <v>7.3925999999999998</v>
      </c>
      <c r="P3636">
        <f>Table1[[#This Row],[Sales]]/Table1[[#This Row],[Quantity]]</f>
        <v>5.9939999999999998</v>
      </c>
      <c r="Q3636" t="str">
        <f t="shared" si="112"/>
        <v>2022</v>
      </c>
      <c r="R3636" t="str">
        <f t="shared" si="113"/>
        <v>11</v>
      </c>
      <c r="S3636">
        <f>CEILING(Table1[[#This Row],[Month]]/3,1)</f>
        <v>4</v>
      </c>
      <c r="T3636" s="9">
        <f>(Table1[[#This Row],[Profit]]/Table1[[#This Row],[Sales]])</f>
        <v>-0.23333333333333336</v>
      </c>
    </row>
    <row r="3637" spans="1:20" x14ac:dyDescent="0.25">
      <c r="A3637">
        <v>20221111</v>
      </c>
      <c r="B3637" s="1" t="s">
        <v>807</v>
      </c>
      <c r="C3637" s="1" t="s">
        <v>209</v>
      </c>
      <c r="D3637" s="1" t="s">
        <v>499</v>
      </c>
      <c r="E3637" s="1" t="s">
        <v>27</v>
      </c>
      <c r="F3637" s="1" t="s">
        <v>82</v>
      </c>
      <c r="G3637" s="1" t="s">
        <v>410</v>
      </c>
      <c r="H3637" s="1" t="s">
        <v>69</v>
      </c>
      <c r="I3637" s="1" t="s">
        <v>63</v>
      </c>
      <c r="J3637" s="1" t="s">
        <v>50</v>
      </c>
      <c r="K3637">
        <v>89.567999999999998</v>
      </c>
      <c r="L3637">
        <v>2</v>
      </c>
      <c r="M3637">
        <v>0.2</v>
      </c>
      <c r="N3637">
        <v>32.468400000000003</v>
      </c>
      <c r="O3637">
        <f>(Table1[[#This Row],[Sales]]-Table1[[#This Row],[Profit]])/Table1[[#This Row],[Quantity]]</f>
        <v>28.549799999999998</v>
      </c>
      <c r="P3637">
        <f>Table1[[#This Row],[Sales]]/Table1[[#This Row],[Quantity]]</f>
        <v>44.783999999999999</v>
      </c>
      <c r="Q3637" t="str">
        <f t="shared" si="112"/>
        <v>2022</v>
      </c>
      <c r="R3637" t="str">
        <f t="shared" si="113"/>
        <v>11</v>
      </c>
      <c r="S3637">
        <f>CEILING(Table1[[#This Row],[Month]]/3,1)</f>
        <v>4</v>
      </c>
      <c r="T3637" s="9">
        <f>(Table1[[#This Row],[Profit]]/Table1[[#This Row],[Sales]])</f>
        <v>0.36250000000000004</v>
      </c>
    </row>
    <row r="3638" spans="1:20" x14ac:dyDescent="0.25">
      <c r="A3638">
        <v>20221111</v>
      </c>
      <c r="B3638" s="1" t="s">
        <v>807</v>
      </c>
      <c r="C3638" s="1" t="s">
        <v>209</v>
      </c>
      <c r="D3638" s="1" t="s">
        <v>499</v>
      </c>
      <c r="E3638" s="1" t="s">
        <v>27</v>
      </c>
      <c r="F3638" s="1" t="s">
        <v>82</v>
      </c>
      <c r="G3638" s="1" t="s">
        <v>410</v>
      </c>
      <c r="H3638" s="1" t="s">
        <v>69</v>
      </c>
      <c r="I3638" s="1" t="s">
        <v>63</v>
      </c>
      <c r="J3638" s="1" t="s">
        <v>50</v>
      </c>
      <c r="K3638">
        <v>22.248000000000001</v>
      </c>
      <c r="L3638">
        <v>3</v>
      </c>
      <c r="M3638">
        <v>0.2</v>
      </c>
      <c r="N3638">
        <v>7.5087000000000002</v>
      </c>
      <c r="O3638">
        <f>(Table1[[#This Row],[Sales]]-Table1[[#This Row],[Profit]])/Table1[[#This Row],[Quantity]]</f>
        <v>4.9131</v>
      </c>
      <c r="P3638">
        <f>Table1[[#This Row],[Sales]]/Table1[[#This Row],[Quantity]]</f>
        <v>7.4160000000000004</v>
      </c>
      <c r="Q3638" t="str">
        <f t="shared" si="112"/>
        <v>2022</v>
      </c>
      <c r="R3638" t="str">
        <f t="shared" si="113"/>
        <v>11</v>
      </c>
      <c r="S3638">
        <f>CEILING(Table1[[#This Row],[Month]]/3,1)</f>
        <v>4</v>
      </c>
      <c r="T3638" s="9">
        <f>(Table1[[#This Row],[Profit]]/Table1[[#This Row],[Sales]])</f>
        <v>0.33749999999999997</v>
      </c>
    </row>
    <row r="3639" spans="1:20" x14ac:dyDescent="0.25">
      <c r="A3639">
        <v>20221111</v>
      </c>
      <c r="B3639" s="1" t="s">
        <v>807</v>
      </c>
      <c r="C3639" s="1" t="s">
        <v>209</v>
      </c>
      <c r="D3639" s="1" t="s">
        <v>499</v>
      </c>
      <c r="E3639" s="1" t="s">
        <v>27</v>
      </c>
      <c r="F3639" s="1" t="s">
        <v>82</v>
      </c>
      <c r="G3639" s="1" t="s">
        <v>410</v>
      </c>
      <c r="H3639" s="1" t="s">
        <v>69</v>
      </c>
      <c r="I3639" s="1" t="s">
        <v>63</v>
      </c>
      <c r="J3639" s="1" t="s">
        <v>44</v>
      </c>
      <c r="K3639">
        <v>334.88</v>
      </c>
      <c r="L3639">
        <v>4</v>
      </c>
      <c r="M3639">
        <v>0.2</v>
      </c>
      <c r="N3639">
        <v>29.302</v>
      </c>
      <c r="O3639">
        <f>(Table1[[#This Row],[Sales]]-Table1[[#This Row],[Profit]])/Table1[[#This Row],[Quantity]]</f>
        <v>76.394499999999994</v>
      </c>
      <c r="P3639">
        <f>Table1[[#This Row],[Sales]]/Table1[[#This Row],[Quantity]]</f>
        <v>83.72</v>
      </c>
      <c r="Q3639" t="str">
        <f t="shared" si="112"/>
        <v>2022</v>
      </c>
      <c r="R3639" t="str">
        <f t="shared" si="113"/>
        <v>11</v>
      </c>
      <c r="S3639">
        <f>CEILING(Table1[[#This Row],[Month]]/3,1)</f>
        <v>4</v>
      </c>
      <c r="T3639" s="9">
        <f>(Table1[[#This Row],[Profit]]/Table1[[#This Row],[Sales]])</f>
        <v>8.7499999999999994E-2</v>
      </c>
    </row>
    <row r="3640" spans="1:20" x14ac:dyDescent="0.25">
      <c r="A3640">
        <v>20221111</v>
      </c>
      <c r="B3640" s="1" t="s">
        <v>807</v>
      </c>
      <c r="C3640" s="1" t="s">
        <v>209</v>
      </c>
      <c r="D3640" s="1" t="s">
        <v>499</v>
      </c>
      <c r="E3640" s="1" t="s">
        <v>27</v>
      </c>
      <c r="F3640" s="1" t="s">
        <v>82</v>
      </c>
      <c r="G3640" s="1" t="s">
        <v>410</v>
      </c>
      <c r="H3640" s="1" t="s">
        <v>69</v>
      </c>
      <c r="I3640" s="1" t="s">
        <v>63</v>
      </c>
      <c r="J3640" s="1" t="s">
        <v>41</v>
      </c>
      <c r="K3640">
        <v>148.28800000000001</v>
      </c>
      <c r="L3640">
        <v>7</v>
      </c>
      <c r="M3640">
        <v>0.2</v>
      </c>
      <c r="N3640">
        <v>29.657599999999999</v>
      </c>
      <c r="O3640">
        <f>(Table1[[#This Row],[Sales]]-Table1[[#This Row],[Profit]])/Table1[[#This Row],[Quantity]]</f>
        <v>16.947200000000002</v>
      </c>
      <c r="P3640">
        <f>Table1[[#This Row],[Sales]]/Table1[[#This Row],[Quantity]]</f>
        <v>21.184000000000001</v>
      </c>
      <c r="Q3640" t="str">
        <f t="shared" si="112"/>
        <v>2022</v>
      </c>
      <c r="R3640" t="str">
        <f t="shared" si="113"/>
        <v>11</v>
      </c>
      <c r="S3640">
        <f>CEILING(Table1[[#This Row],[Month]]/3,1)</f>
        <v>4</v>
      </c>
      <c r="T3640" s="9">
        <f>(Table1[[#This Row],[Profit]]/Table1[[#This Row],[Sales]])</f>
        <v>0.19999999999999998</v>
      </c>
    </row>
    <row r="3641" spans="1:20" x14ac:dyDescent="0.25">
      <c r="A3641">
        <v>20221111</v>
      </c>
      <c r="B3641" s="1" t="s">
        <v>807</v>
      </c>
      <c r="C3641" s="1" t="s">
        <v>209</v>
      </c>
      <c r="D3641" s="1" t="s">
        <v>499</v>
      </c>
      <c r="E3641" s="1" t="s">
        <v>27</v>
      </c>
      <c r="F3641" s="1" t="s">
        <v>82</v>
      </c>
      <c r="G3641" s="1" t="s">
        <v>410</v>
      </c>
      <c r="H3641" s="1" t="s">
        <v>69</v>
      </c>
      <c r="I3641" s="1" t="s">
        <v>63</v>
      </c>
      <c r="J3641" s="1" t="s">
        <v>50</v>
      </c>
      <c r="K3641">
        <v>4.6239999999999997</v>
      </c>
      <c r="L3641">
        <v>1</v>
      </c>
      <c r="M3641">
        <v>0.2</v>
      </c>
      <c r="N3641">
        <v>1.6761999999999999</v>
      </c>
      <c r="O3641">
        <f>(Table1[[#This Row],[Sales]]-Table1[[#This Row],[Profit]])/Table1[[#This Row],[Quantity]]</f>
        <v>2.9478</v>
      </c>
      <c r="P3641">
        <f>Table1[[#This Row],[Sales]]/Table1[[#This Row],[Quantity]]</f>
        <v>4.6239999999999997</v>
      </c>
      <c r="Q3641" t="str">
        <f t="shared" si="112"/>
        <v>2022</v>
      </c>
      <c r="R3641" t="str">
        <f t="shared" si="113"/>
        <v>11</v>
      </c>
      <c r="S3641">
        <f>CEILING(Table1[[#This Row],[Month]]/3,1)</f>
        <v>4</v>
      </c>
      <c r="T3641" s="9">
        <f>(Table1[[#This Row],[Profit]]/Table1[[#This Row],[Sales]])</f>
        <v>0.36249999999999999</v>
      </c>
    </row>
    <row r="3642" spans="1:20" x14ac:dyDescent="0.25">
      <c r="A3642">
        <v>20221111</v>
      </c>
      <c r="B3642" s="1" t="s">
        <v>807</v>
      </c>
      <c r="C3642" s="1" t="s">
        <v>209</v>
      </c>
      <c r="D3642" s="1" t="s">
        <v>499</v>
      </c>
      <c r="E3642" s="1" t="s">
        <v>27</v>
      </c>
      <c r="F3642" s="1" t="s">
        <v>82</v>
      </c>
      <c r="G3642" s="1" t="s">
        <v>410</v>
      </c>
      <c r="H3642" s="1" t="s">
        <v>69</v>
      </c>
      <c r="I3642" s="1" t="s">
        <v>63</v>
      </c>
      <c r="J3642" s="1" t="s">
        <v>94</v>
      </c>
      <c r="K3642">
        <v>178.92</v>
      </c>
      <c r="L3642">
        <v>7</v>
      </c>
      <c r="M3642">
        <v>0.2</v>
      </c>
      <c r="N3642">
        <v>-29.0745</v>
      </c>
      <c r="O3642">
        <f>(Table1[[#This Row],[Sales]]-Table1[[#This Row],[Profit]])/Table1[[#This Row],[Quantity]]</f>
        <v>29.7135</v>
      </c>
      <c r="P3642">
        <f>Table1[[#This Row],[Sales]]/Table1[[#This Row],[Quantity]]</f>
        <v>25.56</v>
      </c>
      <c r="Q3642" t="str">
        <f t="shared" si="112"/>
        <v>2022</v>
      </c>
      <c r="R3642" t="str">
        <f t="shared" si="113"/>
        <v>11</v>
      </c>
      <c r="S3642">
        <f>CEILING(Table1[[#This Row],[Month]]/3,1)</f>
        <v>4</v>
      </c>
      <c r="T3642" s="9">
        <f>(Table1[[#This Row],[Profit]]/Table1[[#This Row],[Sales]])</f>
        <v>-0.16250000000000001</v>
      </c>
    </row>
    <row r="3643" spans="1:20" x14ac:dyDescent="0.25">
      <c r="A3643">
        <v>20221111</v>
      </c>
      <c r="B3643" s="1" t="s">
        <v>807</v>
      </c>
      <c r="C3643" s="1" t="s">
        <v>209</v>
      </c>
      <c r="D3643" s="1" t="s">
        <v>499</v>
      </c>
      <c r="E3643" s="1" t="s">
        <v>27</v>
      </c>
      <c r="F3643" s="1" t="s">
        <v>82</v>
      </c>
      <c r="G3643" s="1" t="s">
        <v>410</v>
      </c>
      <c r="H3643" s="1" t="s">
        <v>69</v>
      </c>
      <c r="I3643" s="1" t="s">
        <v>63</v>
      </c>
      <c r="J3643" s="1" t="s">
        <v>36</v>
      </c>
      <c r="K3643">
        <v>69.888000000000005</v>
      </c>
      <c r="L3643">
        <v>7</v>
      </c>
      <c r="M3643">
        <v>0.7</v>
      </c>
      <c r="N3643">
        <v>-46.591999999999999</v>
      </c>
      <c r="O3643">
        <f>(Table1[[#This Row],[Sales]]-Table1[[#This Row],[Profit]])/Table1[[#This Row],[Quantity]]</f>
        <v>16.64</v>
      </c>
      <c r="P3643">
        <f>Table1[[#This Row],[Sales]]/Table1[[#This Row],[Quantity]]</f>
        <v>9.984</v>
      </c>
      <c r="Q3643" t="str">
        <f t="shared" si="112"/>
        <v>2022</v>
      </c>
      <c r="R3643" t="str">
        <f t="shared" si="113"/>
        <v>11</v>
      </c>
      <c r="S3643">
        <f>CEILING(Table1[[#This Row],[Month]]/3,1)</f>
        <v>4</v>
      </c>
      <c r="T3643" s="9">
        <f>(Table1[[#This Row],[Profit]]/Table1[[#This Row],[Sales]])</f>
        <v>-0.66666666666666663</v>
      </c>
    </row>
    <row r="3644" spans="1:20" x14ac:dyDescent="0.25">
      <c r="A3644">
        <v>20201220</v>
      </c>
      <c r="B3644" s="1" t="s">
        <v>565</v>
      </c>
      <c r="C3644" s="1" t="s">
        <v>25</v>
      </c>
      <c r="D3644" s="1" t="s">
        <v>26</v>
      </c>
      <c r="E3644" s="1" t="s">
        <v>27</v>
      </c>
      <c r="F3644" s="1" t="s">
        <v>28</v>
      </c>
      <c r="G3644" s="1" t="s">
        <v>286</v>
      </c>
      <c r="H3644" s="1" t="s">
        <v>40</v>
      </c>
      <c r="I3644" s="1" t="s">
        <v>21</v>
      </c>
      <c r="J3644" s="1" t="s">
        <v>36</v>
      </c>
      <c r="K3644">
        <v>487.98399999999998</v>
      </c>
      <c r="L3644">
        <v>2</v>
      </c>
      <c r="M3644">
        <v>0.2</v>
      </c>
      <c r="N3644">
        <v>152.495</v>
      </c>
      <c r="O3644">
        <f>(Table1[[#This Row],[Sales]]-Table1[[#This Row],[Profit]])/Table1[[#This Row],[Quantity]]</f>
        <v>167.74449999999999</v>
      </c>
      <c r="P3644">
        <f>Table1[[#This Row],[Sales]]/Table1[[#This Row],[Quantity]]</f>
        <v>243.99199999999999</v>
      </c>
      <c r="Q3644" t="str">
        <f t="shared" si="112"/>
        <v>2020</v>
      </c>
      <c r="R3644" t="str">
        <f t="shared" si="113"/>
        <v>12</v>
      </c>
      <c r="S3644">
        <f>CEILING(Table1[[#This Row],[Month]]/3,1)</f>
        <v>4</v>
      </c>
      <c r="T3644" s="9">
        <f>(Table1[[#This Row],[Profit]]/Table1[[#This Row],[Sales]])</f>
        <v>0.3125</v>
      </c>
    </row>
    <row r="3645" spans="1:20" x14ac:dyDescent="0.25">
      <c r="A3645">
        <v>20201220</v>
      </c>
      <c r="B3645" s="1" t="s">
        <v>565</v>
      </c>
      <c r="C3645" s="1" t="s">
        <v>25</v>
      </c>
      <c r="D3645" s="1" t="s">
        <v>26</v>
      </c>
      <c r="E3645" s="1" t="s">
        <v>27</v>
      </c>
      <c r="F3645" s="1" t="s">
        <v>28</v>
      </c>
      <c r="G3645" s="1" t="s">
        <v>286</v>
      </c>
      <c r="H3645" s="1" t="s">
        <v>40</v>
      </c>
      <c r="I3645" s="1" t="s">
        <v>21</v>
      </c>
      <c r="J3645" s="1" t="s">
        <v>42</v>
      </c>
      <c r="K3645">
        <v>47.3</v>
      </c>
      <c r="L3645">
        <v>2</v>
      </c>
      <c r="M3645">
        <v>0</v>
      </c>
      <c r="N3645">
        <v>12.298</v>
      </c>
      <c r="O3645">
        <f>(Table1[[#This Row],[Sales]]-Table1[[#This Row],[Profit]])/Table1[[#This Row],[Quantity]]</f>
        <v>17.500999999999998</v>
      </c>
      <c r="P3645">
        <f>Table1[[#This Row],[Sales]]/Table1[[#This Row],[Quantity]]</f>
        <v>23.65</v>
      </c>
      <c r="Q3645" t="str">
        <f t="shared" si="112"/>
        <v>2020</v>
      </c>
      <c r="R3645" t="str">
        <f t="shared" si="113"/>
        <v>12</v>
      </c>
      <c r="S3645">
        <f>CEILING(Table1[[#This Row],[Month]]/3,1)</f>
        <v>4</v>
      </c>
      <c r="T3645" s="9">
        <f>(Table1[[#This Row],[Profit]]/Table1[[#This Row],[Sales]])</f>
        <v>0.26</v>
      </c>
    </row>
    <row r="3646" spans="1:20" x14ac:dyDescent="0.25">
      <c r="A3646">
        <v>20201220</v>
      </c>
      <c r="B3646" s="1" t="s">
        <v>565</v>
      </c>
      <c r="C3646" s="1" t="s">
        <v>25</v>
      </c>
      <c r="D3646" s="1" t="s">
        <v>26</v>
      </c>
      <c r="E3646" s="1" t="s">
        <v>27</v>
      </c>
      <c r="F3646" s="1" t="s">
        <v>28</v>
      </c>
      <c r="G3646" s="1" t="s">
        <v>286</v>
      </c>
      <c r="H3646" s="1" t="s">
        <v>40</v>
      </c>
      <c r="I3646" s="1" t="s">
        <v>21</v>
      </c>
      <c r="J3646" s="1" t="s">
        <v>42</v>
      </c>
      <c r="K3646">
        <v>4.13</v>
      </c>
      <c r="L3646">
        <v>1</v>
      </c>
      <c r="M3646">
        <v>0</v>
      </c>
      <c r="N3646">
        <v>1.1564000000000001</v>
      </c>
      <c r="O3646">
        <f>(Table1[[#This Row],[Sales]]-Table1[[#This Row],[Profit]])/Table1[[#This Row],[Quantity]]</f>
        <v>2.9735999999999998</v>
      </c>
      <c r="P3646">
        <f>Table1[[#This Row],[Sales]]/Table1[[#This Row],[Quantity]]</f>
        <v>4.13</v>
      </c>
      <c r="Q3646" t="str">
        <f t="shared" si="112"/>
        <v>2020</v>
      </c>
      <c r="R3646" t="str">
        <f t="shared" si="113"/>
        <v>12</v>
      </c>
      <c r="S3646">
        <f>CEILING(Table1[[#This Row],[Month]]/3,1)</f>
        <v>4</v>
      </c>
      <c r="T3646" s="9">
        <f>(Table1[[#This Row],[Profit]]/Table1[[#This Row],[Sales]])</f>
        <v>0.28000000000000003</v>
      </c>
    </row>
    <row r="3647" spans="1:20" x14ac:dyDescent="0.25">
      <c r="A3647">
        <v>20201220</v>
      </c>
      <c r="B3647" s="1" t="s">
        <v>565</v>
      </c>
      <c r="C3647" s="1" t="s">
        <v>25</v>
      </c>
      <c r="D3647" s="1" t="s">
        <v>26</v>
      </c>
      <c r="E3647" s="1" t="s">
        <v>27</v>
      </c>
      <c r="F3647" s="1" t="s">
        <v>28</v>
      </c>
      <c r="G3647" s="1" t="s">
        <v>286</v>
      </c>
      <c r="H3647" s="1" t="s">
        <v>40</v>
      </c>
      <c r="I3647" s="1" t="s">
        <v>21</v>
      </c>
      <c r="J3647" s="1" t="s">
        <v>36</v>
      </c>
      <c r="K3647">
        <v>155.12</v>
      </c>
      <c r="L3647">
        <v>5</v>
      </c>
      <c r="M3647">
        <v>0.2</v>
      </c>
      <c r="N3647">
        <v>50.414000000000001</v>
      </c>
      <c r="O3647">
        <f>(Table1[[#This Row],[Sales]]-Table1[[#This Row],[Profit]])/Table1[[#This Row],[Quantity]]</f>
        <v>20.941200000000002</v>
      </c>
      <c r="P3647">
        <f>Table1[[#This Row],[Sales]]/Table1[[#This Row],[Quantity]]</f>
        <v>31.024000000000001</v>
      </c>
      <c r="Q3647" t="str">
        <f t="shared" si="112"/>
        <v>2020</v>
      </c>
      <c r="R3647" t="str">
        <f t="shared" si="113"/>
        <v>12</v>
      </c>
      <c r="S3647">
        <f>CEILING(Table1[[#This Row],[Month]]/3,1)</f>
        <v>4</v>
      </c>
      <c r="T3647" s="9">
        <f>(Table1[[#This Row],[Profit]]/Table1[[#This Row],[Sales]])</f>
        <v>0.32500000000000001</v>
      </c>
    </row>
    <row r="3648" spans="1:20" x14ac:dyDescent="0.25">
      <c r="A3648">
        <v>20200725</v>
      </c>
      <c r="B3648" s="1" t="s">
        <v>1070</v>
      </c>
      <c r="C3648" s="1" t="s">
        <v>25</v>
      </c>
      <c r="D3648" s="1" t="s">
        <v>26</v>
      </c>
      <c r="E3648" s="1" t="s">
        <v>27</v>
      </c>
      <c r="F3648" s="1" t="s">
        <v>28</v>
      </c>
      <c r="G3648" s="1" t="s">
        <v>96</v>
      </c>
      <c r="H3648" s="1" t="s">
        <v>55</v>
      </c>
      <c r="I3648" s="1" t="s">
        <v>63</v>
      </c>
      <c r="J3648" s="1" t="s">
        <v>50</v>
      </c>
      <c r="K3648">
        <v>6.48</v>
      </c>
      <c r="L3648">
        <v>1</v>
      </c>
      <c r="M3648">
        <v>0</v>
      </c>
      <c r="N3648">
        <v>3.1751999999999998</v>
      </c>
      <c r="O3648">
        <f>(Table1[[#This Row],[Sales]]-Table1[[#This Row],[Profit]])/Table1[[#This Row],[Quantity]]</f>
        <v>3.3048000000000006</v>
      </c>
      <c r="P3648">
        <f>Table1[[#This Row],[Sales]]/Table1[[#This Row],[Quantity]]</f>
        <v>6.48</v>
      </c>
      <c r="Q3648" t="str">
        <f t="shared" si="112"/>
        <v>2020</v>
      </c>
      <c r="R3648" t="str">
        <f t="shared" si="113"/>
        <v>07</v>
      </c>
      <c r="S3648">
        <f>CEILING(Table1[[#This Row],[Month]]/3,1)</f>
        <v>3</v>
      </c>
      <c r="T3648" s="9">
        <f>(Table1[[#This Row],[Profit]]/Table1[[#This Row],[Sales]])</f>
        <v>0.48999999999999994</v>
      </c>
    </row>
    <row r="3649" spans="1:20" x14ac:dyDescent="0.25">
      <c r="A3649">
        <v>20200725</v>
      </c>
      <c r="B3649" s="1" t="s">
        <v>1070</v>
      </c>
      <c r="C3649" s="1" t="s">
        <v>25</v>
      </c>
      <c r="D3649" s="1" t="s">
        <v>26</v>
      </c>
      <c r="E3649" s="1" t="s">
        <v>27</v>
      </c>
      <c r="F3649" s="1" t="s">
        <v>28</v>
      </c>
      <c r="G3649" s="1" t="s">
        <v>96</v>
      </c>
      <c r="H3649" s="1" t="s">
        <v>55</v>
      </c>
      <c r="I3649" s="1" t="s">
        <v>63</v>
      </c>
      <c r="J3649" s="1" t="s">
        <v>50</v>
      </c>
      <c r="K3649">
        <v>15.52</v>
      </c>
      <c r="L3649">
        <v>4</v>
      </c>
      <c r="M3649">
        <v>0</v>
      </c>
      <c r="N3649">
        <v>4.5007999999999999</v>
      </c>
      <c r="O3649">
        <f>(Table1[[#This Row],[Sales]]-Table1[[#This Row],[Profit]])/Table1[[#This Row],[Quantity]]</f>
        <v>2.7547999999999999</v>
      </c>
      <c r="P3649">
        <f>Table1[[#This Row],[Sales]]/Table1[[#This Row],[Quantity]]</f>
        <v>3.88</v>
      </c>
      <c r="Q3649" t="str">
        <f t="shared" si="112"/>
        <v>2020</v>
      </c>
      <c r="R3649" t="str">
        <f t="shared" si="113"/>
        <v>07</v>
      </c>
      <c r="S3649">
        <f>CEILING(Table1[[#This Row],[Month]]/3,1)</f>
        <v>3</v>
      </c>
      <c r="T3649" s="9">
        <f>(Table1[[#This Row],[Profit]]/Table1[[#This Row],[Sales]])</f>
        <v>0.28999999999999998</v>
      </c>
    </row>
    <row r="3650" spans="1:20" x14ac:dyDescent="0.25">
      <c r="A3650">
        <v>20211122</v>
      </c>
      <c r="B3650" s="1" t="s">
        <v>871</v>
      </c>
      <c r="C3650" s="1" t="s">
        <v>156</v>
      </c>
      <c r="D3650" s="1" t="s">
        <v>157</v>
      </c>
      <c r="E3650" s="1" t="s">
        <v>17</v>
      </c>
      <c r="F3650" s="1" t="s">
        <v>73</v>
      </c>
      <c r="G3650" s="1" t="s">
        <v>781</v>
      </c>
      <c r="H3650" s="1" t="s">
        <v>75</v>
      </c>
      <c r="I3650" s="1" t="s">
        <v>21</v>
      </c>
      <c r="J3650" s="1" t="s">
        <v>36</v>
      </c>
      <c r="K3650">
        <v>2.9460000000000002</v>
      </c>
      <c r="L3650">
        <v>2</v>
      </c>
      <c r="M3650">
        <v>0.7</v>
      </c>
      <c r="N3650">
        <v>-2.0621999999999998</v>
      </c>
      <c r="O3650">
        <f>(Table1[[#This Row],[Sales]]-Table1[[#This Row],[Profit]])/Table1[[#This Row],[Quantity]]</f>
        <v>2.5041000000000002</v>
      </c>
      <c r="P3650">
        <f>Table1[[#This Row],[Sales]]/Table1[[#This Row],[Quantity]]</f>
        <v>1.4730000000000001</v>
      </c>
      <c r="Q3650" t="str">
        <f t="shared" si="112"/>
        <v>2021</v>
      </c>
      <c r="R3650" t="str">
        <f t="shared" si="113"/>
        <v>11</v>
      </c>
      <c r="S3650">
        <f>CEILING(Table1[[#This Row],[Month]]/3,1)</f>
        <v>4</v>
      </c>
      <c r="T3650" s="9">
        <f>(Table1[[#This Row],[Profit]]/Table1[[#This Row],[Sales]])</f>
        <v>-0.69999999999999984</v>
      </c>
    </row>
    <row r="3651" spans="1:20" x14ac:dyDescent="0.25">
      <c r="A3651">
        <v>20211122</v>
      </c>
      <c r="B3651" s="1" t="s">
        <v>871</v>
      </c>
      <c r="C3651" s="1" t="s">
        <v>156</v>
      </c>
      <c r="D3651" s="1" t="s">
        <v>157</v>
      </c>
      <c r="E3651" s="1" t="s">
        <v>17</v>
      </c>
      <c r="F3651" s="1" t="s">
        <v>73</v>
      </c>
      <c r="G3651" s="1" t="s">
        <v>781</v>
      </c>
      <c r="H3651" s="1" t="s">
        <v>75</v>
      </c>
      <c r="I3651" s="1" t="s">
        <v>21</v>
      </c>
      <c r="J3651" s="1" t="s">
        <v>136</v>
      </c>
      <c r="K3651">
        <v>55.103999999999999</v>
      </c>
      <c r="L3651">
        <v>6</v>
      </c>
      <c r="M3651">
        <v>0.2</v>
      </c>
      <c r="N3651">
        <v>18.5976</v>
      </c>
      <c r="O3651">
        <f>(Table1[[#This Row],[Sales]]-Table1[[#This Row],[Profit]])/Table1[[#This Row],[Quantity]]</f>
        <v>6.0843999999999996</v>
      </c>
      <c r="P3651">
        <f>Table1[[#This Row],[Sales]]/Table1[[#This Row],[Quantity]]</f>
        <v>9.1839999999999993</v>
      </c>
      <c r="Q3651" t="str">
        <f t="shared" ref="Q3651:Q3714" si="114">LEFT(A3651,4)</f>
        <v>2021</v>
      </c>
      <c r="R3651" t="str">
        <f t="shared" ref="R3651:R3714" si="115">MID(A3651,5,2)</f>
        <v>11</v>
      </c>
      <c r="S3651">
        <f>CEILING(Table1[[#This Row],[Month]]/3,1)</f>
        <v>4</v>
      </c>
      <c r="T3651" s="9">
        <f>(Table1[[#This Row],[Profit]]/Table1[[#This Row],[Sales]])</f>
        <v>0.33750000000000002</v>
      </c>
    </row>
    <row r="3652" spans="1:20" x14ac:dyDescent="0.25">
      <c r="A3652">
        <v>20231210</v>
      </c>
      <c r="B3652" s="1" t="s">
        <v>478</v>
      </c>
      <c r="C3652" s="1" t="s">
        <v>120</v>
      </c>
      <c r="D3652" s="1" t="s">
        <v>310</v>
      </c>
      <c r="E3652" s="1" t="s">
        <v>27</v>
      </c>
      <c r="F3652" s="1" t="s">
        <v>82</v>
      </c>
      <c r="G3652" s="1" t="s">
        <v>479</v>
      </c>
      <c r="H3652" s="1" t="s">
        <v>91</v>
      </c>
      <c r="I3652" s="1" t="s">
        <v>21</v>
      </c>
      <c r="J3652" s="1" t="s">
        <v>94</v>
      </c>
      <c r="K3652">
        <v>104.88</v>
      </c>
      <c r="L3652">
        <v>6</v>
      </c>
      <c r="M3652">
        <v>0</v>
      </c>
      <c r="N3652">
        <v>41.951999999999998</v>
      </c>
      <c r="O3652">
        <f>(Table1[[#This Row],[Sales]]-Table1[[#This Row],[Profit]])/Table1[[#This Row],[Quantity]]</f>
        <v>10.488</v>
      </c>
      <c r="P3652">
        <f>Table1[[#This Row],[Sales]]/Table1[[#This Row],[Quantity]]</f>
        <v>17.48</v>
      </c>
      <c r="Q3652" t="str">
        <f t="shared" si="114"/>
        <v>2023</v>
      </c>
      <c r="R3652" t="str">
        <f t="shared" si="115"/>
        <v>12</v>
      </c>
      <c r="S3652">
        <f>CEILING(Table1[[#This Row],[Month]]/3,1)</f>
        <v>4</v>
      </c>
      <c r="T3652" s="9">
        <f>(Table1[[#This Row],[Profit]]/Table1[[#This Row],[Sales]])</f>
        <v>0.4</v>
      </c>
    </row>
    <row r="3653" spans="1:20" x14ac:dyDescent="0.25">
      <c r="A3653">
        <v>20231210</v>
      </c>
      <c r="B3653" s="1" t="s">
        <v>478</v>
      </c>
      <c r="C3653" s="1" t="s">
        <v>120</v>
      </c>
      <c r="D3653" s="1" t="s">
        <v>310</v>
      </c>
      <c r="E3653" s="1" t="s">
        <v>27</v>
      </c>
      <c r="F3653" s="1" t="s">
        <v>82</v>
      </c>
      <c r="G3653" s="1" t="s">
        <v>479</v>
      </c>
      <c r="H3653" s="1" t="s">
        <v>91</v>
      </c>
      <c r="I3653" s="1" t="s">
        <v>21</v>
      </c>
      <c r="J3653" s="1" t="s">
        <v>42</v>
      </c>
      <c r="K3653">
        <v>34.700000000000003</v>
      </c>
      <c r="L3653">
        <v>5</v>
      </c>
      <c r="M3653">
        <v>0</v>
      </c>
      <c r="N3653">
        <v>12.492000000000001</v>
      </c>
      <c r="O3653">
        <f>(Table1[[#This Row],[Sales]]-Table1[[#This Row],[Profit]])/Table1[[#This Row],[Quantity]]</f>
        <v>4.4416000000000002</v>
      </c>
      <c r="P3653">
        <f>Table1[[#This Row],[Sales]]/Table1[[#This Row],[Quantity]]</f>
        <v>6.94</v>
      </c>
      <c r="Q3653" t="str">
        <f t="shared" si="114"/>
        <v>2023</v>
      </c>
      <c r="R3653" t="str">
        <f t="shared" si="115"/>
        <v>12</v>
      </c>
      <c r="S3653">
        <f>CEILING(Table1[[#This Row],[Month]]/3,1)</f>
        <v>4</v>
      </c>
      <c r="T3653" s="9">
        <f>(Table1[[#This Row],[Profit]]/Table1[[#This Row],[Sales]])</f>
        <v>0.36</v>
      </c>
    </row>
    <row r="3654" spans="1:20" x14ac:dyDescent="0.25">
      <c r="A3654">
        <v>20231210</v>
      </c>
      <c r="B3654" s="1" t="s">
        <v>478</v>
      </c>
      <c r="C3654" s="1" t="s">
        <v>120</v>
      </c>
      <c r="D3654" s="1" t="s">
        <v>310</v>
      </c>
      <c r="E3654" s="1" t="s">
        <v>27</v>
      </c>
      <c r="F3654" s="1" t="s">
        <v>82</v>
      </c>
      <c r="G3654" s="1" t="s">
        <v>479</v>
      </c>
      <c r="H3654" s="1" t="s">
        <v>91</v>
      </c>
      <c r="I3654" s="1" t="s">
        <v>21</v>
      </c>
      <c r="J3654" s="1" t="s">
        <v>36</v>
      </c>
      <c r="K3654">
        <v>33.72</v>
      </c>
      <c r="L3654">
        <v>4</v>
      </c>
      <c r="M3654">
        <v>0</v>
      </c>
      <c r="N3654">
        <v>15.511200000000001</v>
      </c>
      <c r="O3654">
        <f>(Table1[[#This Row],[Sales]]-Table1[[#This Row],[Profit]])/Table1[[#This Row],[Quantity]]</f>
        <v>4.5521999999999991</v>
      </c>
      <c r="P3654">
        <f>Table1[[#This Row],[Sales]]/Table1[[#This Row],[Quantity]]</f>
        <v>8.43</v>
      </c>
      <c r="Q3654" t="str">
        <f t="shared" si="114"/>
        <v>2023</v>
      </c>
      <c r="R3654" t="str">
        <f t="shared" si="115"/>
        <v>12</v>
      </c>
      <c r="S3654">
        <f>CEILING(Table1[[#This Row],[Month]]/3,1)</f>
        <v>4</v>
      </c>
      <c r="T3654" s="9">
        <f>(Table1[[#This Row],[Profit]]/Table1[[#This Row],[Sales]])</f>
        <v>0.46</v>
      </c>
    </row>
    <row r="3655" spans="1:20" x14ac:dyDescent="0.25">
      <c r="A3655">
        <v>20231210</v>
      </c>
      <c r="B3655" s="1" t="s">
        <v>478</v>
      </c>
      <c r="C3655" s="1" t="s">
        <v>120</v>
      </c>
      <c r="D3655" s="1" t="s">
        <v>310</v>
      </c>
      <c r="E3655" s="1" t="s">
        <v>27</v>
      </c>
      <c r="F3655" s="1" t="s">
        <v>82</v>
      </c>
      <c r="G3655" s="1" t="s">
        <v>479</v>
      </c>
      <c r="H3655" s="1" t="s">
        <v>91</v>
      </c>
      <c r="I3655" s="1" t="s">
        <v>21</v>
      </c>
      <c r="J3655" s="1" t="s">
        <v>50</v>
      </c>
      <c r="K3655">
        <v>14.94</v>
      </c>
      <c r="L3655">
        <v>3</v>
      </c>
      <c r="M3655">
        <v>0</v>
      </c>
      <c r="N3655">
        <v>7.0217999999999998</v>
      </c>
      <c r="O3655">
        <f>(Table1[[#This Row],[Sales]]-Table1[[#This Row],[Profit]])/Table1[[#This Row],[Quantity]]</f>
        <v>2.6393999999999997</v>
      </c>
      <c r="P3655">
        <f>Table1[[#This Row],[Sales]]/Table1[[#This Row],[Quantity]]</f>
        <v>4.9799999999999995</v>
      </c>
      <c r="Q3655" t="str">
        <f t="shared" si="114"/>
        <v>2023</v>
      </c>
      <c r="R3655" t="str">
        <f t="shared" si="115"/>
        <v>12</v>
      </c>
      <c r="S3655">
        <f>CEILING(Table1[[#This Row],[Month]]/3,1)</f>
        <v>4</v>
      </c>
      <c r="T3655" s="9">
        <f>(Table1[[#This Row],[Profit]]/Table1[[#This Row],[Sales]])</f>
        <v>0.47000000000000003</v>
      </c>
    </row>
    <row r="3656" spans="1:20" x14ac:dyDescent="0.25">
      <c r="A3656">
        <v>20230901</v>
      </c>
      <c r="B3656" s="1" t="s">
        <v>505</v>
      </c>
      <c r="C3656" s="1" t="s">
        <v>129</v>
      </c>
      <c r="D3656" s="1" t="s">
        <v>441</v>
      </c>
      <c r="E3656" s="1" t="s">
        <v>59</v>
      </c>
      <c r="F3656" s="1" t="s">
        <v>131</v>
      </c>
      <c r="G3656" s="1" t="s">
        <v>321</v>
      </c>
      <c r="H3656" s="1" t="s">
        <v>69</v>
      </c>
      <c r="I3656" s="1" t="s">
        <v>21</v>
      </c>
      <c r="J3656" s="1" t="s">
        <v>44</v>
      </c>
      <c r="K3656">
        <v>638.73</v>
      </c>
      <c r="L3656">
        <v>9</v>
      </c>
      <c r="M3656">
        <v>0</v>
      </c>
      <c r="N3656">
        <v>166.06979999999999</v>
      </c>
      <c r="O3656">
        <f>(Table1[[#This Row],[Sales]]-Table1[[#This Row],[Profit]])/Table1[[#This Row],[Quantity]]</f>
        <v>52.517800000000001</v>
      </c>
      <c r="P3656">
        <f>Table1[[#This Row],[Sales]]/Table1[[#This Row],[Quantity]]</f>
        <v>70.97</v>
      </c>
      <c r="Q3656" t="str">
        <f t="shared" si="114"/>
        <v>2023</v>
      </c>
      <c r="R3656" t="str">
        <f t="shared" si="115"/>
        <v>09</v>
      </c>
      <c r="S3656">
        <f>CEILING(Table1[[#This Row],[Month]]/3,1)</f>
        <v>3</v>
      </c>
      <c r="T3656" s="9">
        <f>(Table1[[#This Row],[Profit]]/Table1[[#This Row],[Sales]])</f>
        <v>0.25999999999999995</v>
      </c>
    </row>
    <row r="3657" spans="1:20" x14ac:dyDescent="0.25">
      <c r="A3657">
        <v>20230425</v>
      </c>
      <c r="B3657" s="1" t="s">
        <v>596</v>
      </c>
      <c r="C3657" s="1" t="s">
        <v>32</v>
      </c>
      <c r="D3657" s="1" t="s">
        <v>437</v>
      </c>
      <c r="E3657" s="1" t="s">
        <v>17</v>
      </c>
      <c r="F3657" s="1" t="s">
        <v>34</v>
      </c>
      <c r="G3657" s="1" t="s">
        <v>286</v>
      </c>
      <c r="H3657" s="1" t="s">
        <v>40</v>
      </c>
      <c r="I3657" s="1" t="s">
        <v>30</v>
      </c>
      <c r="J3657" s="1" t="s">
        <v>37</v>
      </c>
      <c r="K3657">
        <v>113.568</v>
      </c>
      <c r="L3657">
        <v>2</v>
      </c>
      <c r="M3657">
        <v>0.2</v>
      </c>
      <c r="N3657">
        <v>-21.294</v>
      </c>
      <c r="O3657">
        <f>(Table1[[#This Row],[Sales]]-Table1[[#This Row],[Profit]])/Table1[[#This Row],[Quantity]]</f>
        <v>67.430999999999997</v>
      </c>
      <c r="P3657">
        <f>Table1[[#This Row],[Sales]]/Table1[[#This Row],[Quantity]]</f>
        <v>56.783999999999999</v>
      </c>
      <c r="Q3657" t="str">
        <f t="shared" si="114"/>
        <v>2023</v>
      </c>
      <c r="R3657" t="str">
        <f t="shared" si="115"/>
        <v>04</v>
      </c>
      <c r="S3657">
        <f>CEILING(Table1[[#This Row],[Month]]/3,1)</f>
        <v>2</v>
      </c>
      <c r="T3657" s="9">
        <f>(Table1[[#This Row],[Profit]]/Table1[[#This Row],[Sales]])</f>
        <v>-0.1875</v>
      </c>
    </row>
    <row r="3658" spans="1:20" x14ac:dyDescent="0.25">
      <c r="A3658">
        <v>20230909</v>
      </c>
      <c r="B3658" s="1" t="s">
        <v>970</v>
      </c>
      <c r="C3658" s="1" t="s">
        <v>209</v>
      </c>
      <c r="D3658" s="1" t="s">
        <v>558</v>
      </c>
      <c r="E3658" s="1" t="s">
        <v>27</v>
      </c>
      <c r="F3658" s="1" t="s">
        <v>82</v>
      </c>
      <c r="G3658" s="1" t="s">
        <v>187</v>
      </c>
      <c r="H3658" s="1" t="s">
        <v>20</v>
      </c>
      <c r="I3658" s="1" t="s">
        <v>30</v>
      </c>
      <c r="J3658" s="1" t="s">
        <v>94</v>
      </c>
      <c r="K3658">
        <v>9.0960000000000001</v>
      </c>
      <c r="L3658">
        <v>1</v>
      </c>
      <c r="M3658">
        <v>0.2</v>
      </c>
      <c r="N3658">
        <v>1.7055</v>
      </c>
      <c r="O3658">
        <f>(Table1[[#This Row],[Sales]]-Table1[[#This Row],[Profit]])/Table1[[#This Row],[Quantity]]</f>
        <v>7.3905000000000003</v>
      </c>
      <c r="P3658">
        <f>Table1[[#This Row],[Sales]]/Table1[[#This Row],[Quantity]]</f>
        <v>9.0960000000000001</v>
      </c>
      <c r="Q3658" t="str">
        <f t="shared" si="114"/>
        <v>2023</v>
      </c>
      <c r="R3658" t="str">
        <f t="shared" si="115"/>
        <v>09</v>
      </c>
      <c r="S3658">
        <f>CEILING(Table1[[#This Row],[Month]]/3,1)</f>
        <v>3</v>
      </c>
      <c r="T3658" s="9">
        <f>(Table1[[#This Row],[Profit]]/Table1[[#This Row],[Sales]])</f>
        <v>0.1875</v>
      </c>
    </row>
    <row r="3659" spans="1:20" x14ac:dyDescent="0.25">
      <c r="A3659">
        <v>20210312</v>
      </c>
      <c r="B3659" s="1" t="s">
        <v>856</v>
      </c>
      <c r="C3659" s="1" t="s">
        <v>32</v>
      </c>
      <c r="D3659" s="1" t="s">
        <v>420</v>
      </c>
      <c r="E3659" s="1" t="s">
        <v>17</v>
      </c>
      <c r="F3659" s="1" t="s">
        <v>34</v>
      </c>
      <c r="G3659" s="1" t="s">
        <v>298</v>
      </c>
      <c r="H3659" s="1" t="s">
        <v>168</v>
      </c>
      <c r="I3659" s="1" t="s">
        <v>30</v>
      </c>
      <c r="J3659" s="1" t="s">
        <v>97</v>
      </c>
      <c r="K3659">
        <v>8.6880000000000006</v>
      </c>
      <c r="L3659">
        <v>3</v>
      </c>
      <c r="M3659">
        <v>0.2</v>
      </c>
      <c r="N3659">
        <v>2.9321999999999999</v>
      </c>
      <c r="O3659">
        <f>(Table1[[#This Row],[Sales]]-Table1[[#This Row],[Profit]])/Table1[[#This Row],[Quantity]]</f>
        <v>1.9186000000000003</v>
      </c>
      <c r="P3659">
        <f>Table1[[#This Row],[Sales]]/Table1[[#This Row],[Quantity]]</f>
        <v>2.8960000000000004</v>
      </c>
      <c r="Q3659" t="str">
        <f t="shared" si="114"/>
        <v>2021</v>
      </c>
      <c r="R3659" t="str">
        <f t="shared" si="115"/>
        <v>03</v>
      </c>
      <c r="S3659">
        <f>CEILING(Table1[[#This Row],[Month]]/3,1)</f>
        <v>1</v>
      </c>
      <c r="T3659" s="9">
        <f>(Table1[[#This Row],[Profit]]/Table1[[#This Row],[Sales]])</f>
        <v>0.33749999999999997</v>
      </c>
    </row>
    <row r="3660" spans="1:20" x14ac:dyDescent="0.25">
      <c r="A3660">
        <v>20210312</v>
      </c>
      <c r="B3660" s="1" t="s">
        <v>856</v>
      </c>
      <c r="C3660" s="1" t="s">
        <v>32</v>
      </c>
      <c r="D3660" s="1" t="s">
        <v>420</v>
      </c>
      <c r="E3660" s="1" t="s">
        <v>17</v>
      </c>
      <c r="F3660" s="1" t="s">
        <v>34</v>
      </c>
      <c r="G3660" s="1" t="s">
        <v>298</v>
      </c>
      <c r="H3660" s="1" t="s">
        <v>168</v>
      </c>
      <c r="I3660" s="1" t="s">
        <v>30</v>
      </c>
      <c r="J3660" s="1" t="s">
        <v>41</v>
      </c>
      <c r="K3660">
        <v>30.88</v>
      </c>
      <c r="L3660">
        <v>4</v>
      </c>
      <c r="M3660">
        <v>0.2</v>
      </c>
      <c r="N3660">
        <v>3.86</v>
      </c>
      <c r="O3660">
        <f>(Table1[[#This Row],[Sales]]-Table1[[#This Row],[Profit]])/Table1[[#This Row],[Quantity]]</f>
        <v>6.7549999999999999</v>
      </c>
      <c r="P3660">
        <f>Table1[[#This Row],[Sales]]/Table1[[#This Row],[Quantity]]</f>
        <v>7.72</v>
      </c>
      <c r="Q3660" t="str">
        <f t="shared" si="114"/>
        <v>2021</v>
      </c>
      <c r="R3660" t="str">
        <f t="shared" si="115"/>
        <v>03</v>
      </c>
      <c r="S3660">
        <f>CEILING(Table1[[#This Row],[Month]]/3,1)</f>
        <v>1</v>
      </c>
      <c r="T3660" s="9">
        <f>(Table1[[#This Row],[Profit]]/Table1[[#This Row],[Sales]])</f>
        <v>0.125</v>
      </c>
    </row>
    <row r="3661" spans="1:20" x14ac:dyDescent="0.25">
      <c r="A3661">
        <v>20210312</v>
      </c>
      <c r="B3661" s="1" t="s">
        <v>856</v>
      </c>
      <c r="C3661" s="1" t="s">
        <v>32</v>
      </c>
      <c r="D3661" s="1" t="s">
        <v>420</v>
      </c>
      <c r="E3661" s="1" t="s">
        <v>17</v>
      </c>
      <c r="F3661" s="1" t="s">
        <v>34</v>
      </c>
      <c r="G3661" s="1" t="s">
        <v>298</v>
      </c>
      <c r="H3661" s="1" t="s">
        <v>168</v>
      </c>
      <c r="I3661" s="1" t="s">
        <v>30</v>
      </c>
      <c r="J3661" s="1" t="s">
        <v>41</v>
      </c>
      <c r="K3661">
        <v>6.4080000000000004</v>
      </c>
      <c r="L3661">
        <v>3</v>
      </c>
      <c r="M3661">
        <v>0.2</v>
      </c>
      <c r="N3661">
        <v>1.4418</v>
      </c>
      <c r="O3661">
        <f>(Table1[[#This Row],[Sales]]-Table1[[#This Row],[Profit]])/Table1[[#This Row],[Quantity]]</f>
        <v>1.6554000000000002</v>
      </c>
      <c r="P3661">
        <f>Table1[[#This Row],[Sales]]/Table1[[#This Row],[Quantity]]</f>
        <v>2.1360000000000001</v>
      </c>
      <c r="Q3661" t="str">
        <f t="shared" si="114"/>
        <v>2021</v>
      </c>
      <c r="R3661" t="str">
        <f t="shared" si="115"/>
        <v>03</v>
      </c>
      <c r="S3661">
        <f>CEILING(Table1[[#This Row],[Month]]/3,1)</f>
        <v>1</v>
      </c>
      <c r="T3661" s="9">
        <f>(Table1[[#This Row],[Profit]]/Table1[[#This Row],[Sales]])</f>
        <v>0.22499999999999998</v>
      </c>
    </row>
    <row r="3662" spans="1:20" x14ac:dyDescent="0.25">
      <c r="A3662">
        <v>20220719</v>
      </c>
      <c r="B3662" s="1" t="s">
        <v>1098</v>
      </c>
      <c r="C3662" s="1" t="s">
        <v>146</v>
      </c>
      <c r="D3662" s="1" t="s">
        <v>222</v>
      </c>
      <c r="E3662" s="1" t="s">
        <v>27</v>
      </c>
      <c r="F3662" s="1" t="s">
        <v>82</v>
      </c>
      <c r="G3662" s="1" t="s">
        <v>344</v>
      </c>
      <c r="H3662" s="1" t="s">
        <v>20</v>
      </c>
      <c r="I3662" s="1" t="s">
        <v>30</v>
      </c>
      <c r="J3662" s="1" t="s">
        <v>50</v>
      </c>
      <c r="K3662">
        <v>33.799999999999997</v>
      </c>
      <c r="L3662">
        <v>5</v>
      </c>
      <c r="M3662">
        <v>0.2</v>
      </c>
      <c r="N3662">
        <v>4.2249999999999996</v>
      </c>
      <c r="O3662">
        <f>(Table1[[#This Row],[Sales]]-Table1[[#This Row],[Profit]])/Table1[[#This Row],[Quantity]]</f>
        <v>5.9149999999999991</v>
      </c>
      <c r="P3662">
        <f>Table1[[#This Row],[Sales]]/Table1[[#This Row],[Quantity]]</f>
        <v>6.76</v>
      </c>
      <c r="Q3662" t="str">
        <f t="shared" si="114"/>
        <v>2022</v>
      </c>
      <c r="R3662" t="str">
        <f t="shared" si="115"/>
        <v>07</v>
      </c>
      <c r="S3662">
        <f>CEILING(Table1[[#This Row],[Month]]/3,1)</f>
        <v>3</v>
      </c>
      <c r="T3662" s="9">
        <f>(Table1[[#This Row],[Profit]]/Table1[[#This Row],[Sales]])</f>
        <v>0.125</v>
      </c>
    </row>
    <row r="3663" spans="1:20" x14ac:dyDescent="0.25">
      <c r="A3663">
        <v>20220614</v>
      </c>
      <c r="B3663" s="1" t="s">
        <v>660</v>
      </c>
      <c r="C3663" s="1" t="s">
        <v>120</v>
      </c>
      <c r="D3663" s="1" t="s">
        <v>154</v>
      </c>
      <c r="E3663" s="1" t="s">
        <v>27</v>
      </c>
      <c r="F3663" s="1" t="s">
        <v>82</v>
      </c>
      <c r="G3663" s="1" t="s">
        <v>187</v>
      </c>
      <c r="H3663" s="1" t="s">
        <v>20</v>
      </c>
      <c r="I3663" s="1" t="s">
        <v>63</v>
      </c>
      <c r="J3663" s="1" t="s">
        <v>43</v>
      </c>
      <c r="K3663">
        <v>377.97</v>
      </c>
      <c r="L3663">
        <v>3</v>
      </c>
      <c r="M3663">
        <v>0</v>
      </c>
      <c r="N3663">
        <v>94.492500000000007</v>
      </c>
      <c r="O3663">
        <f>(Table1[[#This Row],[Sales]]-Table1[[#This Row],[Profit]])/Table1[[#This Row],[Quantity]]</f>
        <v>94.492500000000007</v>
      </c>
      <c r="P3663">
        <f>Table1[[#This Row],[Sales]]/Table1[[#This Row],[Quantity]]</f>
        <v>125.99000000000001</v>
      </c>
      <c r="Q3663" t="str">
        <f t="shared" si="114"/>
        <v>2022</v>
      </c>
      <c r="R3663" t="str">
        <f t="shared" si="115"/>
        <v>06</v>
      </c>
      <c r="S3663">
        <f>CEILING(Table1[[#This Row],[Month]]/3,1)</f>
        <v>2</v>
      </c>
      <c r="T3663" s="9">
        <f>(Table1[[#This Row],[Profit]]/Table1[[#This Row],[Sales]])</f>
        <v>0.25</v>
      </c>
    </row>
    <row r="3664" spans="1:20" x14ac:dyDescent="0.25">
      <c r="A3664">
        <v>20230704</v>
      </c>
      <c r="B3664" s="1" t="s">
        <v>279</v>
      </c>
      <c r="C3664" s="1" t="s">
        <v>379</v>
      </c>
      <c r="D3664" s="1" t="s">
        <v>1115</v>
      </c>
      <c r="E3664" s="1" t="s">
        <v>59</v>
      </c>
      <c r="F3664" s="1" t="s">
        <v>126</v>
      </c>
      <c r="G3664" s="1" t="s">
        <v>281</v>
      </c>
      <c r="H3664" s="1" t="s">
        <v>168</v>
      </c>
      <c r="I3664" s="1" t="s">
        <v>63</v>
      </c>
      <c r="J3664" s="1" t="s">
        <v>94</v>
      </c>
      <c r="K3664">
        <v>258.89999999999998</v>
      </c>
      <c r="L3664">
        <v>10</v>
      </c>
      <c r="M3664">
        <v>0</v>
      </c>
      <c r="N3664">
        <v>93.203999999999994</v>
      </c>
      <c r="O3664">
        <f>(Table1[[#This Row],[Sales]]-Table1[[#This Row],[Profit]])/Table1[[#This Row],[Quantity]]</f>
        <v>16.569599999999998</v>
      </c>
      <c r="P3664">
        <f>Table1[[#This Row],[Sales]]/Table1[[#This Row],[Quantity]]</f>
        <v>25.889999999999997</v>
      </c>
      <c r="Q3664" t="str">
        <f t="shared" si="114"/>
        <v>2023</v>
      </c>
      <c r="R3664" t="str">
        <f t="shared" si="115"/>
        <v>07</v>
      </c>
      <c r="S3664">
        <f>CEILING(Table1[[#This Row],[Month]]/3,1)</f>
        <v>3</v>
      </c>
      <c r="T3664" s="9">
        <f>(Table1[[#This Row],[Profit]]/Table1[[#This Row],[Sales]])</f>
        <v>0.36</v>
      </c>
    </row>
    <row r="3665" spans="1:20" x14ac:dyDescent="0.25">
      <c r="A3665">
        <v>20230704</v>
      </c>
      <c r="B3665" s="1" t="s">
        <v>279</v>
      </c>
      <c r="C3665" s="1" t="s">
        <v>379</v>
      </c>
      <c r="D3665" s="1" t="s">
        <v>1115</v>
      </c>
      <c r="E3665" s="1" t="s">
        <v>59</v>
      </c>
      <c r="F3665" s="1" t="s">
        <v>126</v>
      </c>
      <c r="G3665" s="1" t="s">
        <v>281</v>
      </c>
      <c r="H3665" s="1" t="s">
        <v>168</v>
      </c>
      <c r="I3665" s="1" t="s">
        <v>63</v>
      </c>
      <c r="J3665" s="1" t="s">
        <v>50</v>
      </c>
      <c r="K3665">
        <v>24.56</v>
      </c>
      <c r="L3665">
        <v>2</v>
      </c>
      <c r="M3665">
        <v>0</v>
      </c>
      <c r="N3665">
        <v>11.543200000000001</v>
      </c>
      <c r="O3665">
        <f>(Table1[[#This Row],[Sales]]-Table1[[#This Row],[Profit]])/Table1[[#This Row],[Quantity]]</f>
        <v>6.5083999999999991</v>
      </c>
      <c r="P3665">
        <f>Table1[[#This Row],[Sales]]/Table1[[#This Row],[Quantity]]</f>
        <v>12.28</v>
      </c>
      <c r="Q3665" t="str">
        <f t="shared" si="114"/>
        <v>2023</v>
      </c>
      <c r="R3665" t="str">
        <f t="shared" si="115"/>
        <v>07</v>
      </c>
      <c r="S3665">
        <f>CEILING(Table1[[#This Row],[Month]]/3,1)</f>
        <v>3</v>
      </c>
      <c r="T3665" s="9">
        <f>(Table1[[#This Row],[Profit]]/Table1[[#This Row],[Sales]])</f>
        <v>0.47000000000000003</v>
      </c>
    </row>
    <row r="3666" spans="1:20" x14ac:dyDescent="0.25">
      <c r="A3666">
        <v>20201208</v>
      </c>
      <c r="B3666" s="1" t="s">
        <v>1017</v>
      </c>
      <c r="C3666" s="1" t="s">
        <v>181</v>
      </c>
      <c r="D3666" s="1" t="s">
        <v>873</v>
      </c>
      <c r="E3666" s="1" t="s">
        <v>17</v>
      </c>
      <c r="F3666" s="1" t="s">
        <v>34</v>
      </c>
      <c r="G3666" s="1" t="s">
        <v>153</v>
      </c>
      <c r="H3666" s="1" t="s">
        <v>62</v>
      </c>
      <c r="I3666" s="1" t="s">
        <v>21</v>
      </c>
      <c r="J3666" s="1" t="s">
        <v>23</v>
      </c>
      <c r="K3666">
        <v>27.888000000000002</v>
      </c>
      <c r="L3666">
        <v>7</v>
      </c>
      <c r="M3666">
        <v>0.2</v>
      </c>
      <c r="N3666">
        <v>9.0635999999999992</v>
      </c>
      <c r="O3666">
        <f>(Table1[[#This Row],[Sales]]-Table1[[#This Row],[Profit]])/Table1[[#This Row],[Quantity]]</f>
        <v>2.6892000000000005</v>
      </c>
      <c r="P3666">
        <f>Table1[[#This Row],[Sales]]/Table1[[#This Row],[Quantity]]</f>
        <v>3.9840000000000004</v>
      </c>
      <c r="Q3666" t="str">
        <f t="shared" si="114"/>
        <v>2020</v>
      </c>
      <c r="R3666" t="str">
        <f t="shared" si="115"/>
        <v>12</v>
      </c>
      <c r="S3666">
        <f>CEILING(Table1[[#This Row],[Month]]/3,1)</f>
        <v>4</v>
      </c>
      <c r="T3666" s="9">
        <f>(Table1[[#This Row],[Profit]]/Table1[[#This Row],[Sales]])</f>
        <v>0.32499999999999996</v>
      </c>
    </row>
    <row r="3667" spans="1:20" x14ac:dyDescent="0.25">
      <c r="A3667">
        <v>20201208</v>
      </c>
      <c r="B3667" s="1" t="s">
        <v>1017</v>
      </c>
      <c r="C3667" s="1" t="s">
        <v>181</v>
      </c>
      <c r="D3667" s="1" t="s">
        <v>873</v>
      </c>
      <c r="E3667" s="1" t="s">
        <v>17</v>
      </c>
      <c r="F3667" s="1" t="s">
        <v>34</v>
      </c>
      <c r="G3667" s="1" t="s">
        <v>153</v>
      </c>
      <c r="H3667" s="1" t="s">
        <v>62</v>
      </c>
      <c r="I3667" s="1" t="s">
        <v>21</v>
      </c>
      <c r="J3667" s="1" t="s">
        <v>36</v>
      </c>
      <c r="K3667">
        <v>6.4560000000000004</v>
      </c>
      <c r="L3667">
        <v>4</v>
      </c>
      <c r="M3667">
        <v>0.7</v>
      </c>
      <c r="N3667">
        <v>-4.5191999999999997</v>
      </c>
      <c r="O3667">
        <f>(Table1[[#This Row],[Sales]]-Table1[[#This Row],[Profit]])/Table1[[#This Row],[Quantity]]</f>
        <v>2.7438000000000002</v>
      </c>
      <c r="P3667">
        <f>Table1[[#This Row],[Sales]]/Table1[[#This Row],[Quantity]]</f>
        <v>1.6140000000000001</v>
      </c>
      <c r="Q3667" t="str">
        <f t="shared" si="114"/>
        <v>2020</v>
      </c>
      <c r="R3667" t="str">
        <f t="shared" si="115"/>
        <v>12</v>
      </c>
      <c r="S3667">
        <f>CEILING(Table1[[#This Row],[Month]]/3,1)</f>
        <v>4</v>
      </c>
      <c r="T3667" s="9">
        <f>(Table1[[#This Row],[Profit]]/Table1[[#This Row],[Sales]])</f>
        <v>-0.7</v>
      </c>
    </row>
    <row r="3668" spans="1:20" x14ac:dyDescent="0.25">
      <c r="A3668">
        <v>20201208</v>
      </c>
      <c r="B3668" s="1" t="s">
        <v>1017</v>
      </c>
      <c r="C3668" s="1" t="s">
        <v>181</v>
      </c>
      <c r="D3668" s="1" t="s">
        <v>873</v>
      </c>
      <c r="E3668" s="1" t="s">
        <v>17</v>
      </c>
      <c r="F3668" s="1" t="s">
        <v>34</v>
      </c>
      <c r="G3668" s="1" t="s">
        <v>153</v>
      </c>
      <c r="H3668" s="1" t="s">
        <v>62</v>
      </c>
      <c r="I3668" s="1" t="s">
        <v>21</v>
      </c>
      <c r="J3668" s="1" t="s">
        <v>43</v>
      </c>
      <c r="K3668">
        <v>52.68</v>
      </c>
      <c r="L3668">
        <v>3</v>
      </c>
      <c r="M3668">
        <v>0.2</v>
      </c>
      <c r="N3668">
        <v>19.754999999999999</v>
      </c>
      <c r="O3668">
        <f>(Table1[[#This Row],[Sales]]-Table1[[#This Row],[Profit]])/Table1[[#This Row],[Quantity]]</f>
        <v>10.975</v>
      </c>
      <c r="P3668">
        <f>Table1[[#This Row],[Sales]]/Table1[[#This Row],[Quantity]]</f>
        <v>17.559999999999999</v>
      </c>
      <c r="Q3668" t="str">
        <f t="shared" si="114"/>
        <v>2020</v>
      </c>
      <c r="R3668" t="str">
        <f t="shared" si="115"/>
        <v>12</v>
      </c>
      <c r="S3668">
        <f>CEILING(Table1[[#This Row],[Month]]/3,1)</f>
        <v>4</v>
      </c>
      <c r="T3668" s="9">
        <f>(Table1[[#This Row],[Profit]]/Table1[[#This Row],[Sales]])</f>
        <v>0.375</v>
      </c>
    </row>
    <row r="3669" spans="1:20" x14ac:dyDescent="0.25">
      <c r="A3669">
        <v>20201208</v>
      </c>
      <c r="B3669" s="1" t="s">
        <v>1017</v>
      </c>
      <c r="C3669" s="1" t="s">
        <v>181</v>
      </c>
      <c r="D3669" s="1" t="s">
        <v>873</v>
      </c>
      <c r="E3669" s="1" t="s">
        <v>17</v>
      </c>
      <c r="F3669" s="1" t="s">
        <v>34</v>
      </c>
      <c r="G3669" s="1" t="s">
        <v>153</v>
      </c>
      <c r="H3669" s="1" t="s">
        <v>62</v>
      </c>
      <c r="I3669" s="1" t="s">
        <v>21</v>
      </c>
      <c r="J3669" s="1" t="s">
        <v>50</v>
      </c>
      <c r="K3669">
        <v>13.88</v>
      </c>
      <c r="L3669">
        <v>5</v>
      </c>
      <c r="M3669">
        <v>0.2</v>
      </c>
      <c r="N3669">
        <v>-2.6025</v>
      </c>
      <c r="O3669">
        <f>(Table1[[#This Row],[Sales]]-Table1[[#This Row],[Profit]])/Table1[[#This Row],[Quantity]]</f>
        <v>3.2965000000000004</v>
      </c>
      <c r="P3669">
        <f>Table1[[#This Row],[Sales]]/Table1[[#This Row],[Quantity]]</f>
        <v>2.7760000000000002</v>
      </c>
      <c r="Q3669" t="str">
        <f t="shared" si="114"/>
        <v>2020</v>
      </c>
      <c r="R3669" t="str">
        <f t="shared" si="115"/>
        <v>12</v>
      </c>
      <c r="S3669">
        <f>CEILING(Table1[[#This Row],[Month]]/3,1)</f>
        <v>4</v>
      </c>
      <c r="T3669" s="9">
        <f>(Table1[[#This Row],[Profit]]/Table1[[#This Row],[Sales]])</f>
        <v>-0.1875</v>
      </c>
    </row>
    <row r="3670" spans="1:20" x14ac:dyDescent="0.25">
      <c r="A3670">
        <v>20201208</v>
      </c>
      <c r="B3670" s="1" t="s">
        <v>1017</v>
      </c>
      <c r="C3670" s="1" t="s">
        <v>181</v>
      </c>
      <c r="D3670" s="1" t="s">
        <v>873</v>
      </c>
      <c r="E3670" s="1" t="s">
        <v>17</v>
      </c>
      <c r="F3670" s="1" t="s">
        <v>34</v>
      </c>
      <c r="G3670" s="1" t="s">
        <v>153</v>
      </c>
      <c r="H3670" s="1" t="s">
        <v>62</v>
      </c>
      <c r="I3670" s="1" t="s">
        <v>21</v>
      </c>
      <c r="J3670" s="1" t="s">
        <v>94</v>
      </c>
      <c r="K3670">
        <v>103.92</v>
      </c>
      <c r="L3670">
        <v>10</v>
      </c>
      <c r="M3670">
        <v>0.2</v>
      </c>
      <c r="N3670">
        <v>-18.186</v>
      </c>
      <c r="O3670">
        <f>(Table1[[#This Row],[Sales]]-Table1[[#This Row],[Profit]])/Table1[[#This Row],[Quantity]]</f>
        <v>12.210599999999999</v>
      </c>
      <c r="P3670">
        <f>Table1[[#This Row],[Sales]]/Table1[[#This Row],[Quantity]]</f>
        <v>10.391999999999999</v>
      </c>
      <c r="Q3670" t="str">
        <f t="shared" si="114"/>
        <v>2020</v>
      </c>
      <c r="R3670" t="str">
        <f t="shared" si="115"/>
        <v>12</v>
      </c>
      <c r="S3670">
        <f>CEILING(Table1[[#This Row],[Month]]/3,1)</f>
        <v>4</v>
      </c>
      <c r="T3670" s="9">
        <f>(Table1[[#This Row],[Profit]]/Table1[[#This Row],[Sales]])</f>
        <v>-0.17499999999999999</v>
      </c>
    </row>
    <row r="3671" spans="1:20" x14ac:dyDescent="0.25">
      <c r="A3671">
        <v>20201208</v>
      </c>
      <c r="B3671" s="1" t="s">
        <v>1017</v>
      </c>
      <c r="C3671" s="1" t="s">
        <v>181</v>
      </c>
      <c r="D3671" s="1" t="s">
        <v>873</v>
      </c>
      <c r="E3671" s="1" t="s">
        <v>17</v>
      </c>
      <c r="F3671" s="1" t="s">
        <v>34</v>
      </c>
      <c r="G3671" s="1" t="s">
        <v>153</v>
      </c>
      <c r="H3671" s="1" t="s">
        <v>62</v>
      </c>
      <c r="I3671" s="1" t="s">
        <v>21</v>
      </c>
      <c r="J3671" s="1" t="s">
        <v>23</v>
      </c>
      <c r="K3671">
        <v>11.52</v>
      </c>
      <c r="L3671">
        <v>5</v>
      </c>
      <c r="M3671">
        <v>0.2</v>
      </c>
      <c r="N3671">
        <v>3.7440000000000002</v>
      </c>
      <c r="O3671">
        <f>(Table1[[#This Row],[Sales]]-Table1[[#This Row],[Profit]])/Table1[[#This Row],[Quantity]]</f>
        <v>1.5551999999999999</v>
      </c>
      <c r="P3671">
        <f>Table1[[#This Row],[Sales]]/Table1[[#This Row],[Quantity]]</f>
        <v>2.3039999999999998</v>
      </c>
      <c r="Q3671" t="str">
        <f t="shared" si="114"/>
        <v>2020</v>
      </c>
      <c r="R3671" t="str">
        <f t="shared" si="115"/>
        <v>12</v>
      </c>
      <c r="S3671">
        <f>CEILING(Table1[[#This Row],[Month]]/3,1)</f>
        <v>4</v>
      </c>
      <c r="T3671" s="9">
        <f>(Table1[[#This Row],[Profit]]/Table1[[#This Row],[Sales]])</f>
        <v>0.32500000000000001</v>
      </c>
    </row>
    <row r="3672" spans="1:20" x14ac:dyDescent="0.25">
      <c r="A3672">
        <v>20201208</v>
      </c>
      <c r="B3672" s="1" t="s">
        <v>1017</v>
      </c>
      <c r="C3672" s="1" t="s">
        <v>181</v>
      </c>
      <c r="D3672" s="1" t="s">
        <v>873</v>
      </c>
      <c r="E3672" s="1" t="s">
        <v>17</v>
      </c>
      <c r="F3672" s="1" t="s">
        <v>34</v>
      </c>
      <c r="G3672" s="1" t="s">
        <v>153</v>
      </c>
      <c r="H3672" s="1" t="s">
        <v>62</v>
      </c>
      <c r="I3672" s="1" t="s">
        <v>21</v>
      </c>
      <c r="J3672" s="1" t="s">
        <v>50</v>
      </c>
      <c r="K3672">
        <v>10.368</v>
      </c>
      <c r="L3672">
        <v>2</v>
      </c>
      <c r="M3672">
        <v>0.2</v>
      </c>
      <c r="N3672">
        <v>3.6288</v>
      </c>
      <c r="O3672">
        <f>(Table1[[#This Row],[Sales]]-Table1[[#This Row],[Profit]])/Table1[[#This Row],[Quantity]]</f>
        <v>3.3696000000000002</v>
      </c>
      <c r="P3672">
        <f>Table1[[#This Row],[Sales]]/Table1[[#This Row],[Quantity]]</f>
        <v>5.1840000000000002</v>
      </c>
      <c r="Q3672" t="str">
        <f t="shared" si="114"/>
        <v>2020</v>
      </c>
      <c r="R3672" t="str">
        <f t="shared" si="115"/>
        <v>12</v>
      </c>
      <c r="S3672">
        <f>CEILING(Table1[[#This Row],[Month]]/3,1)</f>
        <v>4</v>
      </c>
      <c r="T3672" s="9">
        <f>(Table1[[#This Row],[Profit]]/Table1[[#This Row],[Sales]])</f>
        <v>0.35</v>
      </c>
    </row>
    <row r="3673" spans="1:20" x14ac:dyDescent="0.25">
      <c r="A3673">
        <v>20201208</v>
      </c>
      <c r="B3673" s="1" t="s">
        <v>1017</v>
      </c>
      <c r="C3673" s="1" t="s">
        <v>181</v>
      </c>
      <c r="D3673" s="1" t="s">
        <v>873</v>
      </c>
      <c r="E3673" s="1" t="s">
        <v>17</v>
      </c>
      <c r="F3673" s="1" t="s">
        <v>34</v>
      </c>
      <c r="G3673" s="1" t="s">
        <v>153</v>
      </c>
      <c r="H3673" s="1" t="s">
        <v>62</v>
      </c>
      <c r="I3673" s="1" t="s">
        <v>21</v>
      </c>
      <c r="J3673" s="1" t="s">
        <v>37</v>
      </c>
      <c r="K3673">
        <v>39.072000000000003</v>
      </c>
      <c r="L3673">
        <v>3</v>
      </c>
      <c r="M3673">
        <v>0.2</v>
      </c>
      <c r="N3673">
        <v>2.9304000000000001</v>
      </c>
      <c r="O3673">
        <f>(Table1[[#This Row],[Sales]]-Table1[[#This Row],[Profit]])/Table1[[#This Row],[Quantity]]</f>
        <v>12.047200000000002</v>
      </c>
      <c r="P3673">
        <f>Table1[[#This Row],[Sales]]/Table1[[#This Row],[Quantity]]</f>
        <v>13.024000000000001</v>
      </c>
      <c r="Q3673" t="str">
        <f t="shared" si="114"/>
        <v>2020</v>
      </c>
      <c r="R3673" t="str">
        <f t="shared" si="115"/>
        <v>12</v>
      </c>
      <c r="S3673">
        <f>CEILING(Table1[[#This Row],[Month]]/3,1)</f>
        <v>4</v>
      </c>
      <c r="T3673" s="9">
        <f>(Table1[[#This Row],[Profit]]/Table1[[#This Row],[Sales]])</f>
        <v>7.4999999999999997E-2</v>
      </c>
    </row>
    <row r="3674" spans="1:20" x14ac:dyDescent="0.25">
      <c r="A3674">
        <v>20220409</v>
      </c>
      <c r="B3674" s="1" t="s">
        <v>552</v>
      </c>
      <c r="C3674" s="1" t="s">
        <v>209</v>
      </c>
      <c r="D3674" s="1" t="s">
        <v>558</v>
      </c>
      <c r="E3674" s="1" t="s">
        <v>27</v>
      </c>
      <c r="F3674" s="1" t="s">
        <v>82</v>
      </c>
      <c r="G3674" s="1" t="s">
        <v>191</v>
      </c>
      <c r="H3674" s="1" t="s">
        <v>91</v>
      </c>
      <c r="I3674" s="1" t="s">
        <v>63</v>
      </c>
      <c r="J3674" s="1" t="s">
        <v>97</v>
      </c>
      <c r="K3674">
        <v>8.8719999999999999</v>
      </c>
      <c r="L3674">
        <v>1</v>
      </c>
      <c r="M3674">
        <v>0.2</v>
      </c>
      <c r="N3674">
        <v>3.2161</v>
      </c>
      <c r="O3674">
        <f>(Table1[[#This Row],[Sales]]-Table1[[#This Row],[Profit]])/Table1[[#This Row],[Quantity]]</f>
        <v>5.6558999999999999</v>
      </c>
      <c r="P3674">
        <f>Table1[[#This Row],[Sales]]/Table1[[#This Row],[Quantity]]</f>
        <v>8.8719999999999999</v>
      </c>
      <c r="Q3674" t="str">
        <f t="shared" si="114"/>
        <v>2022</v>
      </c>
      <c r="R3674" t="str">
        <f t="shared" si="115"/>
        <v>04</v>
      </c>
      <c r="S3674">
        <f>CEILING(Table1[[#This Row],[Month]]/3,1)</f>
        <v>2</v>
      </c>
      <c r="T3674" s="9">
        <f>(Table1[[#This Row],[Profit]]/Table1[[#This Row],[Sales]])</f>
        <v>0.36249999999999999</v>
      </c>
    </row>
    <row r="3675" spans="1:20" x14ac:dyDescent="0.25">
      <c r="A3675">
        <v>20220409</v>
      </c>
      <c r="B3675" s="1" t="s">
        <v>552</v>
      </c>
      <c r="C3675" s="1" t="s">
        <v>209</v>
      </c>
      <c r="D3675" s="1" t="s">
        <v>558</v>
      </c>
      <c r="E3675" s="1" t="s">
        <v>27</v>
      </c>
      <c r="F3675" s="1" t="s">
        <v>82</v>
      </c>
      <c r="G3675" s="1" t="s">
        <v>191</v>
      </c>
      <c r="H3675" s="1" t="s">
        <v>91</v>
      </c>
      <c r="I3675" s="1" t="s">
        <v>63</v>
      </c>
      <c r="J3675" s="1" t="s">
        <v>36</v>
      </c>
      <c r="K3675">
        <v>121.104</v>
      </c>
      <c r="L3675">
        <v>6</v>
      </c>
      <c r="M3675">
        <v>0.7</v>
      </c>
      <c r="N3675">
        <v>-100.92</v>
      </c>
      <c r="O3675">
        <f>(Table1[[#This Row],[Sales]]-Table1[[#This Row],[Profit]])/Table1[[#This Row],[Quantity]]</f>
        <v>37.003999999999998</v>
      </c>
      <c r="P3675">
        <f>Table1[[#This Row],[Sales]]/Table1[[#This Row],[Quantity]]</f>
        <v>20.184000000000001</v>
      </c>
      <c r="Q3675" t="str">
        <f t="shared" si="114"/>
        <v>2022</v>
      </c>
      <c r="R3675" t="str">
        <f t="shared" si="115"/>
        <v>04</v>
      </c>
      <c r="S3675">
        <f>CEILING(Table1[[#This Row],[Month]]/3,1)</f>
        <v>2</v>
      </c>
      <c r="T3675" s="9">
        <f>(Table1[[#This Row],[Profit]]/Table1[[#This Row],[Sales]])</f>
        <v>-0.83333333333333337</v>
      </c>
    </row>
    <row r="3676" spans="1:20" x14ac:dyDescent="0.25">
      <c r="A3676">
        <v>20231107</v>
      </c>
      <c r="B3676" s="1" t="s">
        <v>968</v>
      </c>
      <c r="C3676" s="1" t="s">
        <v>85</v>
      </c>
      <c r="D3676" s="1" t="s">
        <v>86</v>
      </c>
      <c r="E3676" s="1" t="s">
        <v>17</v>
      </c>
      <c r="F3676" s="1" t="s">
        <v>34</v>
      </c>
      <c r="G3676" s="1" t="s">
        <v>630</v>
      </c>
      <c r="H3676" s="1" t="s">
        <v>55</v>
      </c>
      <c r="I3676" s="1" t="s">
        <v>21</v>
      </c>
      <c r="J3676" s="1" t="s">
        <v>23</v>
      </c>
      <c r="K3676">
        <v>127.372</v>
      </c>
      <c r="L3676">
        <v>2</v>
      </c>
      <c r="M3676">
        <v>0.3</v>
      </c>
      <c r="N3676">
        <v>-30.933199999999999</v>
      </c>
      <c r="O3676">
        <f>(Table1[[#This Row],[Sales]]-Table1[[#This Row],[Profit]])/Table1[[#This Row],[Quantity]]</f>
        <v>79.152600000000007</v>
      </c>
      <c r="P3676">
        <f>Table1[[#This Row],[Sales]]/Table1[[#This Row],[Quantity]]</f>
        <v>63.686</v>
      </c>
      <c r="Q3676" t="str">
        <f t="shared" si="114"/>
        <v>2023</v>
      </c>
      <c r="R3676" t="str">
        <f t="shared" si="115"/>
        <v>11</v>
      </c>
      <c r="S3676">
        <f>CEILING(Table1[[#This Row],[Month]]/3,1)</f>
        <v>4</v>
      </c>
      <c r="T3676" s="9">
        <f>(Table1[[#This Row],[Profit]]/Table1[[#This Row],[Sales]])</f>
        <v>-0.24285714285714285</v>
      </c>
    </row>
    <row r="3677" spans="1:20" x14ac:dyDescent="0.25">
      <c r="A3677">
        <v>20231107</v>
      </c>
      <c r="B3677" s="1" t="s">
        <v>968</v>
      </c>
      <c r="C3677" s="1" t="s">
        <v>85</v>
      </c>
      <c r="D3677" s="1" t="s">
        <v>86</v>
      </c>
      <c r="E3677" s="1" t="s">
        <v>17</v>
      </c>
      <c r="F3677" s="1" t="s">
        <v>34</v>
      </c>
      <c r="G3677" s="1" t="s">
        <v>630</v>
      </c>
      <c r="H3677" s="1" t="s">
        <v>55</v>
      </c>
      <c r="I3677" s="1" t="s">
        <v>21</v>
      </c>
      <c r="J3677" s="1" t="s">
        <v>50</v>
      </c>
      <c r="K3677">
        <v>47.951999999999998</v>
      </c>
      <c r="L3677">
        <v>3</v>
      </c>
      <c r="M3677">
        <v>0.2</v>
      </c>
      <c r="N3677">
        <v>16.183800000000002</v>
      </c>
      <c r="O3677">
        <f>(Table1[[#This Row],[Sales]]-Table1[[#This Row],[Profit]])/Table1[[#This Row],[Quantity]]</f>
        <v>10.589399999999999</v>
      </c>
      <c r="P3677">
        <f>Table1[[#This Row],[Sales]]/Table1[[#This Row],[Quantity]]</f>
        <v>15.984</v>
      </c>
      <c r="Q3677" t="str">
        <f t="shared" si="114"/>
        <v>2023</v>
      </c>
      <c r="R3677" t="str">
        <f t="shared" si="115"/>
        <v>11</v>
      </c>
      <c r="S3677">
        <f>CEILING(Table1[[#This Row],[Month]]/3,1)</f>
        <v>4</v>
      </c>
      <c r="T3677" s="9">
        <f>(Table1[[#This Row],[Profit]]/Table1[[#This Row],[Sales]])</f>
        <v>0.33750000000000002</v>
      </c>
    </row>
    <row r="3678" spans="1:20" x14ac:dyDescent="0.25">
      <c r="A3678">
        <v>20211205</v>
      </c>
      <c r="B3678" s="1" t="s">
        <v>971</v>
      </c>
      <c r="C3678" s="1" t="s">
        <v>25</v>
      </c>
      <c r="D3678" s="1" t="s">
        <v>325</v>
      </c>
      <c r="E3678" s="1" t="s">
        <v>27</v>
      </c>
      <c r="F3678" s="1" t="s">
        <v>28</v>
      </c>
      <c r="G3678" s="1" t="s">
        <v>127</v>
      </c>
      <c r="H3678" s="1" t="s">
        <v>40</v>
      </c>
      <c r="I3678" s="1" t="s">
        <v>30</v>
      </c>
      <c r="J3678" s="1" t="s">
        <v>41</v>
      </c>
      <c r="K3678">
        <v>44.46</v>
      </c>
      <c r="L3678">
        <v>2</v>
      </c>
      <c r="M3678">
        <v>0</v>
      </c>
      <c r="N3678">
        <v>14.671799999999999</v>
      </c>
      <c r="O3678">
        <f>(Table1[[#This Row],[Sales]]-Table1[[#This Row],[Profit]])/Table1[[#This Row],[Quantity]]</f>
        <v>14.894100000000002</v>
      </c>
      <c r="P3678">
        <f>Table1[[#This Row],[Sales]]/Table1[[#This Row],[Quantity]]</f>
        <v>22.23</v>
      </c>
      <c r="Q3678" t="str">
        <f t="shared" si="114"/>
        <v>2021</v>
      </c>
      <c r="R3678" t="str">
        <f t="shared" si="115"/>
        <v>12</v>
      </c>
      <c r="S3678">
        <f>CEILING(Table1[[#This Row],[Month]]/3,1)</f>
        <v>4</v>
      </c>
      <c r="T3678" s="9">
        <f>(Table1[[#This Row],[Profit]]/Table1[[#This Row],[Sales]])</f>
        <v>0.32999999999999996</v>
      </c>
    </row>
    <row r="3679" spans="1:20" x14ac:dyDescent="0.25">
      <c r="A3679">
        <v>20210709</v>
      </c>
      <c r="B3679" s="1" t="s">
        <v>909</v>
      </c>
      <c r="C3679" s="1" t="s">
        <v>652</v>
      </c>
      <c r="D3679" s="1" t="s">
        <v>726</v>
      </c>
      <c r="E3679" s="1" t="s">
        <v>59</v>
      </c>
      <c r="F3679" s="1" t="s">
        <v>126</v>
      </c>
      <c r="G3679" s="1" t="s">
        <v>447</v>
      </c>
      <c r="H3679" s="1" t="s">
        <v>62</v>
      </c>
      <c r="I3679" s="1" t="s">
        <v>21</v>
      </c>
      <c r="J3679" s="1" t="s">
        <v>136</v>
      </c>
      <c r="K3679">
        <v>15.8</v>
      </c>
      <c r="L3679">
        <v>4</v>
      </c>
      <c r="M3679">
        <v>0</v>
      </c>
      <c r="N3679">
        <v>5.056</v>
      </c>
      <c r="O3679">
        <f>(Table1[[#This Row],[Sales]]-Table1[[#This Row],[Profit]])/Table1[[#This Row],[Quantity]]</f>
        <v>2.6859999999999999</v>
      </c>
      <c r="P3679">
        <f>Table1[[#This Row],[Sales]]/Table1[[#This Row],[Quantity]]</f>
        <v>3.95</v>
      </c>
      <c r="Q3679" t="str">
        <f t="shared" si="114"/>
        <v>2021</v>
      </c>
      <c r="R3679" t="str">
        <f t="shared" si="115"/>
        <v>07</v>
      </c>
      <c r="S3679">
        <f>CEILING(Table1[[#This Row],[Month]]/3,1)</f>
        <v>3</v>
      </c>
      <c r="T3679" s="9">
        <f>(Table1[[#This Row],[Profit]]/Table1[[#This Row],[Sales]])</f>
        <v>0.32</v>
      </c>
    </row>
    <row r="3680" spans="1:20" x14ac:dyDescent="0.25">
      <c r="A3680">
        <v>20210709</v>
      </c>
      <c r="B3680" s="1" t="s">
        <v>909</v>
      </c>
      <c r="C3680" s="1" t="s">
        <v>652</v>
      </c>
      <c r="D3680" s="1" t="s">
        <v>726</v>
      </c>
      <c r="E3680" s="1" t="s">
        <v>59</v>
      </c>
      <c r="F3680" s="1" t="s">
        <v>126</v>
      </c>
      <c r="G3680" s="1" t="s">
        <v>447</v>
      </c>
      <c r="H3680" s="1" t="s">
        <v>62</v>
      </c>
      <c r="I3680" s="1" t="s">
        <v>21</v>
      </c>
      <c r="J3680" s="1" t="s">
        <v>265</v>
      </c>
      <c r="K3680">
        <v>464.97</v>
      </c>
      <c r="L3680">
        <v>3</v>
      </c>
      <c r="M3680">
        <v>0</v>
      </c>
      <c r="N3680">
        <v>209.23650000000001</v>
      </c>
      <c r="O3680">
        <f>(Table1[[#This Row],[Sales]]-Table1[[#This Row],[Profit]])/Table1[[#This Row],[Quantity]]</f>
        <v>85.244500000000002</v>
      </c>
      <c r="P3680">
        <f>Table1[[#This Row],[Sales]]/Table1[[#This Row],[Quantity]]</f>
        <v>154.99</v>
      </c>
      <c r="Q3680" t="str">
        <f t="shared" si="114"/>
        <v>2021</v>
      </c>
      <c r="R3680" t="str">
        <f t="shared" si="115"/>
        <v>07</v>
      </c>
      <c r="S3680">
        <f>CEILING(Table1[[#This Row],[Month]]/3,1)</f>
        <v>3</v>
      </c>
      <c r="T3680" s="9">
        <f>(Table1[[#This Row],[Profit]]/Table1[[#This Row],[Sales]])</f>
        <v>0.45</v>
      </c>
    </row>
    <row r="3681" spans="1:20" x14ac:dyDescent="0.25">
      <c r="A3681">
        <v>20210709</v>
      </c>
      <c r="B3681" s="1" t="s">
        <v>909</v>
      </c>
      <c r="C3681" s="1" t="s">
        <v>652</v>
      </c>
      <c r="D3681" s="1" t="s">
        <v>726</v>
      </c>
      <c r="E3681" s="1" t="s">
        <v>59</v>
      </c>
      <c r="F3681" s="1" t="s">
        <v>126</v>
      </c>
      <c r="G3681" s="1" t="s">
        <v>447</v>
      </c>
      <c r="H3681" s="1" t="s">
        <v>62</v>
      </c>
      <c r="I3681" s="1" t="s">
        <v>21</v>
      </c>
      <c r="J3681" s="1" t="s">
        <v>41</v>
      </c>
      <c r="K3681">
        <v>181.96</v>
      </c>
      <c r="L3681">
        <v>2</v>
      </c>
      <c r="M3681">
        <v>0</v>
      </c>
      <c r="N3681">
        <v>20.015599999999999</v>
      </c>
      <c r="O3681">
        <f>(Table1[[#This Row],[Sales]]-Table1[[#This Row],[Profit]])/Table1[[#This Row],[Quantity]]</f>
        <v>80.972200000000001</v>
      </c>
      <c r="P3681">
        <f>Table1[[#This Row],[Sales]]/Table1[[#This Row],[Quantity]]</f>
        <v>90.98</v>
      </c>
      <c r="Q3681" t="str">
        <f t="shared" si="114"/>
        <v>2021</v>
      </c>
      <c r="R3681" t="str">
        <f t="shared" si="115"/>
        <v>07</v>
      </c>
      <c r="S3681">
        <f>CEILING(Table1[[#This Row],[Month]]/3,1)</f>
        <v>3</v>
      </c>
      <c r="T3681" s="9">
        <f>(Table1[[#This Row],[Profit]]/Table1[[#This Row],[Sales]])</f>
        <v>0.10999999999999999</v>
      </c>
    </row>
    <row r="3682" spans="1:20" x14ac:dyDescent="0.25">
      <c r="A3682">
        <v>20210709</v>
      </c>
      <c r="B3682" s="1" t="s">
        <v>909</v>
      </c>
      <c r="C3682" s="1" t="s">
        <v>652</v>
      </c>
      <c r="D3682" s="1" t="s">
        <v>726</v>
      </c>
      <c r="E3682" s="1" t="s">
        <v>59</v>
      </c>
      <c r="F3682" s="1" t="s">
        <v>126</v>
      </c>
      <c r="G3682" s="1" t="s">
        <v>447</v>
      </c>
      <c r="H3682" s="1" t="s">
        <v>62</v>
      </c>
      <c r="I3682" s="1" t="s">
        <v>21</v>
      </c>
      <c r="J3682" s="1" t="s">
        <v>23</v>
      </c>
      <c r="K3682">
        <v>12.39</v>
      </c>
      <c r="L3682">
        <v>3</v>
      </c>
      <c r="M3682">
        <v>0</v>
      </c>
      <c r="N3682">
        <v>5.6993999999999998</v>
      </c>
      <c r="O3682">
        <f>(Table1[[#This Row],[Sales]]-Table1[[#This Row],[Profit]])/Table1[[#This Row],[Quantity]]</f>
        <v>2.2302000000000004</v>
      </c>
      <c r="P3682">
        <f>Table1[[#This Row],[Sales]]/Table1[[#This Row],[Quantity]]</f>
        <v>4.13</v>
      </c>
      <c r="Q3682" t="str">
        <f t="shared" si="114"/>
        <v>2021</v>
      </c>
      <c r="R3682" t="str">
        <f t="shared" si="115"/>
        <v>07</v>
      </c>
      <c r="S3682">
        <f>CEILING(Table1[[#This Row],[Month]]/3,1)</f>
        <v>3</v>
      </c>
      <c r="T3682" s="9">
        <f>(Table1[[#This Row],[Profit]]/Table1[[#This Row],[Sales]])</f>
        <v>0.45999999999999996</v>
      </c>
    </row>
    <row r="3683" spans="1:20" x14ac:dyDescent="0.25">
      <c r="A3683">
        <v>20210709</v>
      </c>
      <c r="B3683" s="1" t="s">
        <v>909</v>
      </c>
      <c r="C3683" s="1" t="s">
        <v>652</v>
      </c>
      <c r="D3683" s="1" t="s">
        <v>726</v>
      </c>
      <c r="E3683" s="1" t="s">
        <v>59</v>
      </c>
      <c r="F3683" s="1" t="s">
        <v>126</v>
      </c>
      <c r="G3683" s="1" t="s">
        <v>447</v>
      </c>
      <c r="H3683" s="1" t="s">
        <v>62</v>
      </c>
      <c r="I3683" s="1" t="s">
        <v>21</v>
      </c>
      <c r="J3683" s="1" t="s">
        <v>36</v>
      </c>
      <c r="K3683">
        <v>84.09</v>
      </c>
      <c r="L3683">
        <v>3</v>
      </c>
      <c r="M3683">
        <v>0</v>
      </c>
      <c r="N3683">
        <v>42.045000000000002</v>
      </c>
      <c r="O3683">
        <f>(Table1[[#This Row],[Sales]]-Table1[[#This Row],[Profit]])/Table1[[#This Row],[Quantity]]</f>
        <v>14.015000000000001</v>
      </c>
      <c r="P3683">
        <f>Table1[[#This Row],[Sales]]/Table1[[#This Row],[Quantity]]</f>
        <v>28.03</v>
      </c>
      <c r="Q3683" t="str">
        <f t="shared" si="114"/>
        <v>2021</v>
      </c>
      <c r="R3683" t="str">
        <f t="shared" si="115"/>
        <v>07</v>
      </c>
      <c r="S3683">
        <f>CEILING(Table1[[#This Row],[Month]]/3,1)</f>
        <v>3</v>
      </c>
      <c r="T3683" s="9">
        <f>(Table1[[#This Row],[Profit]]/Table1[[#This Row],[Sales]])</f>
        <v>0.5</v>
      </c>
    </row>
    <row r="3684" spans="1:20" x14ac:dyDescent="0.25">
      <c r="A3684">
        <v>20210709</v>
      </c>
      <c r="B3684" s="1" t="s">
        <v>909</v>
      </c>
      <c r="C3684" s="1" t="s">
        <v>652</v>
      </c>
      <c r="D3684" s="1" t="s">
        <v>726</v>
      </c>
      <c r="E3684" s="1" t="s">
        <v>59</v>
      </c>
      <c r="F3684" s="1" t="s">
        <v>126</v>
      </c>
      <c r="G3684" s="1" t="s">
        <v>447</v>
      </c>
      <c r="H3684" s="1" t="s">
        <v>62</v>
      </c>
      <c r="I3684" s="1" t="s">
        <v>21</v>
      </c>
      <c r="J3684" s="1" t="s">
        <v>42</v>
      </c>
      <c r="K3684">
        <v>79.36</v>
      </c>
      <c r="L3684">
        <v>4</v>
      </c>
      <c r="M3684">
        <v>0</v>
      </c>
      <c r="N3684">
        <v>32.537599999999998</v>
      </c>
      <c r="O3684">
        <f>(Table1[[#This Row],[Sales]]-Table1[[#This Row],[Profit]])/Table1[[#This Row],[Quantity]]</f>
        <v>11.7056</v>
      </c>
      <c r="P3684">
        <f>Table1[[#This Row],[Sales]]/Table1[[#This Row],[Quantity]]</f>
        <v>19.84</v>
      </c>
      <c r="Q3684" t="str">
        <f t="shared" si="114"/>
        <v>2021</v>
      </c>
      <c r="R3684" t="str">
        <f t="shared" si="115"/>
        <v>07</v>
      </c>
      <c r="S3684">
        <f>CEILING(Table1[[#This Row],[Month]]/3,1)</f>
        <v>3</v>
      </c>
      <c r="T3684" s="9">
        <f>(Table1[[#This Row],[Profit]]/Table1[[#This Row],[Sales]])</f>
        <v>0.41</v>
      </c>
    </row>
    <row r="3685" spans="1:20" x14ac:dyDescent="0.25">
      <c r="A3685">
        <v>20210709</v>
      </c>
      <c r="B3685" s="1" t="s">
        <v>909</v>
      </c>
      <c r="C3685" s="1" t="s">
        <v>652</v>
      </c>
      <c r="D3685" s="1" t="s">
        <v>726</v>
      </c>
      <c r="E3685" s="1" t="s">
        <v>59</v>
      </c>
      <c r="F3685" s="1" t="s">
        <v>126</v>
      </c>
      <c r="G3685" s="1" t="s">
        <v>447</v>
      </c>
      <c r="H3685" s="1" t="s">
        <v>62</v>
      </c>
      <c r="I3685" s="1" t="s">
        <v>21</v>
      </c>
      <c r="J3685" s="1" t="s">
        <v>36</v>
      </c>
      <c r="K3685">
        <v>153.36000000000001</v>
      </c>
      <c r="L3685">
        <v>9</v>
      </c>
      <c r="M3685">
        <v>0</v>
      </c>
      <c r="N3685">
        <v>70.545599999999993</v>
      </c>
      <c r="O3685">
        <f>(Table1[[#This Row],[Sales]]-Table1[[#This Row],[Profit]])/Table1[[#This Row],[Quantity]]</f>
        <v>9.2016000000000027</v>
      </c>
      <c r="P3685">
        <f>Table1[[#This Row],[Sales]]/Table1[[#This Row],[Quantity]]</f>
        <v>17.040000000000003</v>
      </c>
      <c r="Q3685" t="str">
        <f t="shared" si="114"/>
        <v>2021</v>
      </c>
      <c r="R3685" t="str">
        <f t="shared" si="115"/>
        <v>07</v>
      </c>
      <c r="S3685">
        <f>CEILING(Table1[[#This Row],[Month]]/3,1)</f>
        <v>3</v>
      </c>
      <c r="T3685" s="9">
        <f>(Table1[[#This Row],[Profit]]/Table1[[#This Row],[Sales]])</f>
        <v>0.45999999999999991</v>
      </c>
    </row>
    <row r="3686" spans="1:20" x14ac:dyDescent="0.25">
      <c r="A3686">
        <v>20210709</v>
      </c>
      <c r="B3686" s="1" t="s">
        <v>909</v>
      </c>
      <c r="C3686" s="1" t="s">
        <v>652</v>
      </c>
      <c r="D3686" s="1" t="s">
        <v>726</v>
      </c>
      <c r="E3686" s="1" t="s">
        <v>59</v>
      </c>
      <c r="F3686" s="1" t="s">
        <v>126</v>
      </c>
      <c r="G3686" s="1" t="s">
        <v>447</v>
      </c>
      <c r="H3686" s="1" t="s">
        <v>62</v>
      </c>
      <c r="I3686" s="1" t="s">
        <v>21</v>
      </c>
      <c r="J3686" s="1" t="s">
        <v>36</v>
      </c>
      <c r="K3686">
        <v>43.68</v>
      </c>
      <c r="L3686">
        <v>6</v>
      </c>
      <c r="M3686">
        <v>0</v>
      </c>
      <c r="N3686">
        <v>21.403199999999998</v>
      </c>
      <c r="O3686">
        <f>(Table1[[#This Row],[Sales]]-Table1[[#This Row],[Profit]])/Table1[[#This Row],[Quantity]]</f>
        <v>3.7128000000000001</v>
      </c>
      <c r="P3686">
        <f>Table1[[#This Row],[Sales]]/Table1[[#This Row],[Quantity]]</f>
        <v>7.28</v>
      </c>
      <c r="Q3686" t="str">
        <f t="shared" si="114"/>
        <v>2021</v>
      </c>
      <c r="R3686" t="str">
        <f t="shared" si="115"/>
        <v>07</v>
      </c>
      <c r="S3686">
        <f>CEILING(Table1[[#This Row],[Month]]/3,1)</f>
        <v>3</v>
      </c>
      <c r="T3686" s="9">
        <f>(Table1[[#This Row],[Profit]]/Table1[[#This Row],[Sales]])</f>
        <v>0.48999999999999994</v>
      </c>
    </row>
    <row r="3687" spans="1:20" x14ac:dyDescent="0.25">
      <c r="A3687">
        <v>20210709</v>
      </c>
      <c r="B3687" s="1" t="s">
        <v>909</v>
      </c>
      <c r="C3687" s="1" t="s">
        <v>652</v>
      </c>
      <c r="D3687" s="1" t="s">
        <v>726</v>
      </c>
      <c r="E3687" s="1" t="s">
        <v>59</v>
      </c>
      <c r="F3687" s="1" t="s">
        <v>126</v>
      </c>
      <c r="G3687" s="1" t="s">
        <v>447</v>
      </c>
      <c r="H3687" s="1" t="s">
        <v>62</v>
      </c>
      <c r="I3687" s="1" t="s">
        <v>21</v>
      </c>
      <c r="J3687" s="1" t="s">
        <v>37</v>
      </c>
      <c r="K3687">
        <v>98.21</v>
      </c>
      <c r="L3687">
        <v>7</v>
      </c>
      <c r="M3687">
        <v>0</v>
      </c>
      <c r="N3687">
        <v>28.480899999999998</v>
      </c>
      <c r="O3687">
        <f>(Table1[[#This Row],[Sales]]-Table1[[#This Row],[Profit]])/Table1[[#This Row],[Quantity]]</f>
        <v>9.9612999999999978</v>
      </c>
      <c r="P3687">
        <f>Table1[[#This Row],[Sales]]/Table1[[#This Row],[Quantity]]</f>
        <v>14.03</v>
      </c>
      <c r="Q3687" t="str">
        <f t="shared" si="114"/>
        <v>2021</v>
      </c>
      <c r="R3687" t="str">
        <f t="shared" si="115"/>
        <v>07</v>
      </c>
      <c r="S3687">
        <f>CEILING(Table1[[#This Row],[Month]]/3,1)</f>
        <v>3</v>
      </c>
      <c r="T3687" s="9">
        <f>(Table1[[#This Row],[Profit]]/Table1[[#This Row],[Sales]])</f>
        <v>0.28999999999999998</v>
      </c>
    </row>
    <row r="3688" spans="1:20" x14ac:dyDescent="0.25">
      <c r="A3688">
        <v>20221214</v>
      </c>
      <c r="B3688" s="1" t="s">
        <v>489</v>
      </c>
      <c r="C3688" s="1" t="s">
        <v>25</v>
      </c>
      <c r="D3688" s="1" t="s">
        <v>446</v>
      </c>
      <c r="E3688" s="1" t="s">
        <v>27</v>
      </c>
      <c r="F3688" s="1" t="s">
        <v>28</v>
      </c>
      <c r="G3688" s="1" t="s">
        <v>223</v>
      </c>
      <c r="H3688" s="1" t="s">
        <v>69</v>
      </c>
      <c r="I3688" s="1" t="s">
        <v>21</v>
      </c>
      <c r="J3688" s="1" t="s">
        <v>42</v>
      </c>
      <c r="K3688">
        <v>9.84</v>
      </c>
      <c r="L3688">
        <v>3</v>
      </c>
      <c r="M3688">
        <v>0</v>
      </c>
      <c r="N3688">
        <v>3.2471999999999999</v>
      </c>
      <c r="O3688">
        <f>(Table1[[#This Row],[Sales]]-Table1[[#This Row],[Profit]])/Table1[[#This Row],[Quantity]]</f>
        <v>2.1976</v>
      </c>
      <c r="P3688">
        <f>Table1[[#This Row],[Sales]]/Table1[[#This Row],[Quantity]]</f>
        <v>3.28</v>
      </c>
      <c r="Q3688" t="str">
        <f t="shared" si="114"/>
        <v>2022</v>
      </c>
      <c r="R3688" t="str">
        <f t="shared" si="115"/>
        <v>12</v>
      </c>
      <c r="S3688">
        <f>CEILING(Table1[[#This Row],[Month]]/3,1)</f>
        <v>4</v>
      </c>
      <c r="T3688" s="9">
        <f>(Table1[[#This Row],[Profit]]/Table1[[#This Row],[Sales]])</f>
        <v>0.33</v>
      </c>
    </row>
    <row r="3689" spans="1:20" x14ac:dyDescent="0.25">
      <c r="A3689">
        <v>20220521</v>
      </c>
      <c r="B3689" s="1" t="s">
        <v>478</v>
      </c>
      <c r="C3689" s="1" t="s">
        <v>32</v>
      </c>
      <c r="D3689" s="1" t="s">
        <v>420</v>
      </c>
      <c r="E3689" s="1" t="s">
        <v>17</v>
      </c>
      <c r="F3689" s="1" t="s">
        <v>34</v>
      </c>
      <c r="G3689" s="1" t="s">
        <v>479</v>
      </c>
      <c r="H3689" s="1" t="s">
        <v>91</v>
      </c>
      <c r="I3689" s="1" t="s">
        <v>21</v>
      </c>
      <c r="J3689" s="1" t="s">
        <v>36</v>
      </c>
      <c r="K3689">
        <v>2.694</v>
      </c>
      <c r="L3689">
        <v>2</v>
      </c>
      <c r="M3689">
        <v>0.7</v>
      </c>
      <c r="N3689">
        <v>-2.2450000000000001</v>
      </c>
      <c r="O3689">
        <f>(Table1[[#This Row],[Sales]]-Table1[[#This Row],[Profit]])/Table1[[#This Row],[Quantity]]</f>
        <v>2.4695</v>
      </c>
      <c r="P3689">
        <f>Table1[[#This Row],[Sales]]/Table1[[#This Row],[Quantity]]</f>
        <v>1.347</v>
      </c>
      <c r="Q3689" t="str">
        <f t="shared" si="114"/>
        <v>2022</v>
      </c>
      <c r="R3689" t="str">
        <f t="shared" si="115"/>
        <v>05</v>
      </c>
      <c r="S3689">
        <f>CEILING(Table1[[#This Row],[Month]]/3,1)</f>
        <v>2</v>
      </c>
      <c r="T3689" s="9">
        <f>(Table1[[#This Row],[Profit]]/Table1[[#This Row],[Sales]])</f>
        <v>-0.83333333333333337</v>
      </c>
    </row>
    <row r="3690" spans="1:20" x14ac:dyDescent="0.25">
      <c r="A3690">
        <v>20230603</v>
      </c>
      <c r="B3690" s="1" t="s">
        <v>400</v>
      </c>
      <c r="C3690" s="1" t="s">
        <v>146</v>
      </c>
      <c r="D3690" s="1" t="s">
        <v>493</v>
      </c>
      <c r="E3690" s="1" t="s">
        <v>27</v>
      </c>
      <c r="F3690" s="1" t="s">
        <v>82</v>
      </c>
      <c r="G3690" s="1" t="s">
        <v>167</v>
      </c>
      <c r="H3690" s="1" t="s">
        <v>168</v>
      </c>
      <c r="I3690" s="1" t="s">
        <v>21</v>
      </c>
      <c r="J3690" s="1" t="s">
        <v>50</v>
      </c>
      <c r="K3690">
        <v>25.344000000000001</v>
      </c>
      <c r="L3690">
        <v>6</v>
      </c>
      <c r="M3690">
        <v>0.2</v>
      </c>
      <c r="N3690">
        <v>7.92</v>
      </c>
      <c r="O3690">
        <f>(Table1[[#This Row],[Sales]]-Table1[[#This Row],[Profit]])/Table1[[#This Row],[Quantity]]</f>
        <v>2.9039999999999999</v>
      </c>
      <c r="P3690">
        <f>Table1[[#This Row],[Sales]]/Table1[[#This Row],[Quantity]]</f>
        <v>4.2240000000000002</v>
      </c>
      <c r="Q3690" t="str">
        <f t="shared" si="114"/>
        <v>2023</v>
      </c>
      <c r="R3690" t="str">
        <f t="shared" si="115"/>
        <v>06</v>
      </c>
      <c r="S3690">
        <f>CEILING(Table1[[#This Row],[Month]]/3,1)</f>
        <v>2</v>
      </c>
      <c r="T3690" s="9">
        <f>(Table1[[#This Row],[Profit]]/Table1[[#This Row],[Sales]])</f>
        <v>0.3125</v>
      </c>
    </row>
    <row r="3691" spans="1:20" x14ac:dyDescent="0.25">
      <c r="A3691">
        <v>20230603</v>
      </c>
      <c r="B3691" s="1" t="s">
        <v>400</v>
      </c>
      <c r="C3691" s="1" t="s">
        <v>146</v>
      </c>
      <c r="D3691" s="1" t="s">
        <v>493</v>
      </c>
      <c r="E3691" s="1" t="s">
        <v>27</v>
      </c>
      <c r="F3691" s="1" t="s">
        <v>82</v>
      </c>
      <c r="G3691" s="1" t="s">
        <v>167</v>
      </c>
      <c r="H3691" s="1" t="s">
        <v>168</v>
      </c>
      <c r="I3691" s="1" t="s">
        <v>21</v>
      </c>
      <c r="J3691" s="1" t="s">
        <v>97</v>
      </c>
      <c r="K3691">
        <v>43.92</v>
      </c>
      <c r="L3691">
        <v>5</v>
      </c>
      <c r="M3691">
        <v>0.2</v>
      </c>
      <c r="N3691">
        <v>15.920999999999999</v>
      </c>
      <c r="O3691">
        <f>(Table1[[#This Row],[Sales]]-Table1[[#This Row],[Profit]])/Table1[[#This Row],[Quantity]]</f>
        <v>5.5998000000000001</v>
      </c>
      <c r="P3691">
        <f>Table1[[#This Row],[Sales]]/Table1[[#This Row],[Quantity]]</f>
        <v>8.7840000000000007</v>
      </c>
      <c r="Q3691" t="str">
        <f t="shared" si="114"/>
        <v>2023</v>
      </c>
      <c r="R3691" t="str">
        <f t="shared" si="115"/>
        <v>06</v>
      </c>
      <c r="S3691">
        <f>CEILING(Table1[[#This Row],[Month]]/3,1)</f>
        <v>2</v>
      </c>
      <c r="T3691" s="9">
        <f>(Table1[[#This Row],[Profit]]/Table1[[#This Row],[Sales]])</f>
        <v>0.36249999999999999</v>
      </c>
    </row>
    <row r="3692" spans="1:20" x14ac:dyDescent="0.25">
      <c r="A3692">
        <v>20211030</v>
      </c>
      <c r="B3692" s="1" t="s">
        <v>366</v>
      </c>
      <c r="C3692" s="1" t="s">
        <v>195</v>
      </c>
      <c r="D3692" s="1" t="s">
        <v>196</v>
      </c>
      <c r="E3692" s="1" t="s">
        <v>17</v>
      </c>
      <c r="F3692" s="1" t="s">
        <v>197</v>
      </c>
      <c r="G3692" s="1" t="s">
        <v>313</v>
      </c>
      <c r="H3692" s="1" t="s">
        <v>161</v>
      </c>
      <c r="I3692" s="1" t="s">
        <v>30</v>
      </c>
      <c r="J3692" s="1" t="s">
        <v>265</v>
      </c>
      <c r="K3692">
        <v>59.994</v>
      </c>
      <c r="L3692">
        <v>2</v>
      </c>
      <c r="M3692">
        <v>0.7</v>
      </c>
      <c r="N3692">
        <v>-45.995399999999997</v>
      </c>
      <c r="O3692">
        <f>(Table1[[#This Row],[Sales]]-Table1[[#This Row],[Profit]])/Table1[[#This Row],[Quantity]]</f>
        <v>52.994699999999995</v>
      </c>
      <c r="P3692">
        <f>Table1[[#This Row],[Sales]]/Table1[[#This Row],[Quantity]]</f>
        <v>29.997</v>
      </c>
      <c r="Q3692" t="str">
        <f t="shared" si="114"/>
        <v>2021</v>
      </c>
      <c r="R3692" t="str">
        <f t="shared" si="115"/>
        <v>10</v>
      </c>
      <c r="S3692">
        <f>CEILING(Table1[[#This Row],[Month]]/3,1)</f>
        <v>4</v>
      </c>
      <c r="T3692" s="9">
        <f>(Table1[[#This Row],[Profit]]/Table1[[#This Row],[Sales]])</f>
        <v>-0.76666666666666661</v>
      </c>
    </row>
    <row r="3693" spans="1:20" x14ac:dyDescent="0.25">
      <c r="A3693">
        <v>20211030</v>
      </c>
      <c r="B3693" s="1" t="s">
        <v>366</v>
      </c>
      <c r="C3693" s="1" t="s">
        <v>195</v>
      </c>
      <c r="D3693" s="1" t="s">
        <v>196</v>
      </c>
      <c r="E3693" s="1" t="s">
        <v>17</v>
      </c>
      <c r="F3693" s="1" t="s">
        <v>197</v>
      </c>
      <c r="G3693" s="1" t="s">
        <v>313</v>
      </c>
      <c r="H3693" s="1" t="s">
        <v>161</v>
      </c>
      <c r="I3693" s="1" t="s">
        <v>30</v>
      </c>
      <c r="J3693" s="1" t="s">
        <v>374</v>
      </c>
      <c r="K3693">
        <v>439.99200000000002</v>
      </c>
      <c r="L3693">
        <v>1</v>
      </c>
      <c r="M3693">
        <v>0.2</v>
      </c>
      <c r="N3693">
        <v>164.99700000000001</v>
      </c>
      <c r="O3693">
        <f>(Table1[[#This Row],[Sales]]-Table1[[#This Row],[Profit]])/Table1[[#This Row],[Quantity]]</f>
        <v>274.995</v>
      </c>
      <c r="P3693">
        <f>Table1[[#This Row],[Sales]]/Table1[[#This Row],[Quantity]]</f>
        <v>439.99200000000002</v>
      </c>
      <c r="Q3693" t="str">
        <f t="shared" si="114"/>
        <v>2021</v>
      </c>
      <c r="R3693" t="str">
        <f t="shared" si="115"/>
        <v>10</v>
      </c>
      <c r="S3693">
        <f>CEILING(Table1[[#This Row],[Month]]/3,1)</f>
        <v>4</v>
      </c>
      <c r="T3693" s="9">
        <f>(Table1[[#This Row],[Profit]]/Table1[[#This Row],[Sales]])</f>
        <v>0.375</v>
      </c>
    </row>
    <row r="3694" spans="1:20" x14ac:dyDescent="0.25">
      <c r="A3694">
        <v>20211030</v>
      </c>
      <c r="B3694" s="1" t="s">
        <v>366</v>
      </c>
      <c r="C3694" s="1" t="s">
        <v>195</v>
      </c>
      <c r="D3694" s="1" t="s">
        <v>196</v>
      </c>
      <c r="E3694" s="1" t="s">
        <v>17</v>
      </c>
      <c r="F3694" s="1" t="s">
        <v>197</v>
      </c>
      <c r="G3694" s="1" t="s">
        <v>313</v>
      </c>
      <c r="H3694" s="1" t="s">
        <v>161</v>
      </c>
      <c r="I3694" s="1" t="s">
        <v>30</v>
      </c>
      <c r="J3694" s="1" t="s">
        <v>43</v>
      </c>
      <c r="K3694">
        <v>87.96</v>
      </c>
      <c r="L3694">
        <v>5</v>
      </c>
      <c r="M3694">
        <v>0.2</v>
      </c>
      <c r="N3694">
        <v>30.786000000000001</v>
      </c>
      <c r="O3694">
        <f>(Table1[[#This Row],[Sales]]-Table1[[#This Row],[Profit]])/Table1[[#This Row],[Quantity]]</f>
        <v>11.434799999999999</v>
      </c>
      <c r="P3694">
        <f>Table1[[#This Row],[Sales]]/Table1[[#This Row],[Quantity]]</f>
        <v>17.591999999999999</v>
      </c>
      <c r="Q3694" t="str">
        <f t="shared" si="114"/>
        <v>2021</v>
      </c>
      <c r="R3694" t="str">
        <f t="shared" si="115"/>
        <v>10</v>
      </c>
      <c r="S3694">
        <f>CEILING(Table1[[#This Row],[Month]]/3,1)</f>
        <v>4</v>
      </c>
      <c r="T3694" s="9">
        <f>(Table1[[#This Row],[Profit]]/Table1[[#This Row],[Sales]])</f>
        <v>0.35000000000000003</v>
      </c>
    </row>
    <row r="3695" spans="1:20" x14ac:dyDescent="0.25">
      <c r="A3695">
        <v>20211030</v>
      </c>
      <c r="B3695" s="1" t="s">
        <v>366</v>
      </c>
      <c r="C3695" s="1" t="s">
        <v>195</v>
      </c>
      <c r="D3695" s="1" t="s">
        <v>196</v>
      </c>
      <c r="E3695" s="1" t="s">
        <v>17</v>
      </c>
      <c r="F3695" s="1" t="s">
        <v>197</v>
      </c>
      <c r="G3695" s="1" t="s">
        <v>313</v>
      </c>
      <c r="H3695" s="1" t="s">
        <v>161</v>
      </c>
      <c r="I3695" s="1" t="s">
        <v>30</v>
      </c>
      <c r="J3695" s="1" t="s">
        <v>41</v>
      </c>
      <c r="K3695">
        <v>15.488</v>
      </c>
      <c r="L3695">
        <v>4</v>
      </c>
      <c r="M3695">
        <v>0.2</v>
      </c>
      <c r="N3695">
        <v>3.6783999999999999</v>
      </c>
      <c r="O3695">
        <f>(Table1[[#This Row],[Sales]]-Table1[[#This Row],[Profit]])/Table1[[#This Row],[Quantity]]</f>
        <v>2.9523999999999999</v>
      </c>
      <c r="P3695">
        <f>Table1[[#This Row],[Sales]]/Table1[[#This Row],[Quantity]]</f>
        <v>3.8719999999999999</v>
      </c>
      <c r="Q3695" t="str">
        <f t="shared" si="114"/>
        <v>2021</v>
      </c>
      <c r="R3695" t="str">
        <f t="shared" si="115"/>
        <v>10</v>
      </c>
      <c r="S3695">
        <f>CEILING(Table1[[#This Row],[Month]]/3,1)</f>
        <v>4</v>
      </c>
      <c r="T3695" s="9">
        <f>(Table1[[#This Row],[Profit]]/Table1[[#This Row],[Sales]])</f>
        <v>0.23749999999999999</v>
      </c>
    </row>
    <row r="3696" spans="1:20" x14ac:dyDescent="0.25">
      <c r="A3696">
        <v>20221016</v>
      </c>
      <c r="B3696" s="1" t="s">
        <v>776</v>
      </c>
      <c r="C3696" s="1" t="s">
        <v>149</v>
      </c>
      <c r="D3696" s="1" t="s">
        <v>150</v>
      </c>
      <c r="E3696" s="1" t="s">
        <v>17</v>
      </c>
      <c r="F3696" s="1" t="s">
        <v>34</v>
      </c>
      <c r="G3696" s="1" t="s">
        <v>115</v>
      </c>
      <c r="H3696" s="1" t="s">
        <v>55</v>
      </c>
      <c r="I3696" s="1" t="s">
        <v>30</v>
      </c>
      <c r="J3696" s="1" t="s">
        <v>36</v>
      </c>
      <c r="K3696">
        <v>232.96</v>
      </c>
      <c r="L3696">
        <v>7</v>
      </c>
      <c r="M3696">
        <v>0</v>
      </c>
      <c r="N3696">
        <v>116.48</v>
      </c>
      <c r="O3696">
        <f>(Table1[[#This Row],[Sales]]-Table1[[#This Row],[Profit]])/Table1[[#This Row],[Quantity]]</f>
        <v>16.64</v>
      </c>
      <c r="P3696">
        <f>Table1[[#This Row],[Sales]]/Table1[[#This Row],[Quantity]]</f>
        <v>33.28</v>
      </c>
      <c r="Q3696" t="str">
        <f t="shared" si="114"/>
        <v>2022</v>
      </c>
      <c r="R3696" t="str">
        <f t="shared" si="115"/>
        <v>10</v>
      </c>
      <c r="S3696">
        <f>CEILING(Table1[[#This Row],[Month]]/3,1)</f>
        <v>4</v>
      </c>
      <c r="T3696" s="9">
        <f>(Table1[[#This Row],[Profit]]/Table1[[#This Row],[Sales]])</f>
        <v>0.5</v>
      </c>
    </row>
    <row r="3697" spans="1:20" x14ac:dyDescent="0.25">
      <c r="A3697">
        <v>20221016</v>
      </c>
      <c r="B3697" s="1" t="s">
        <v>776</v>
      </c>
      <c r="C3697" s="1" t="s">
        <v>149</v>
      </c>
      <c r="D3697" s="1" t="s">
        <v>150</v>
      </c>
      <c r="E3697" s="1" t="s">
        <v>17</v>
      </c>
      <c r="F3697" s="1" t="s">
        <v>34</v>
      </c>
      <c r="G3697" s="1" t="s">
        <v>115</v>
      </c>
      <c r="H3697" s="1" t="s">
        <v>55</v>
      </c>
      <c r="I3697" s="1" t="s">
        <v>30</v>
      </c>
      <c r="J3697" s="1" t="s">
        <v>97</v>
      </c>
      <c r="K3697">
        <v>66.540000000000006</v>
      </c>
      <c r="L3697">
        <v>6</v>
      </c>
      <c r="M3697">
        <v>0</v>
      </c>
      <c r="N3697">
        <v>32.604599999999998</v>
      </c>
      <c r="O3697">
        <f>(Table1[[#This Row],[Sales]]-Table1[[#This Row],[Profit]])/Table1[[#This Row],[Quantity]]</f>
        <v>5.6559000000000017</v>
      </c>
      <c r="P3697">
        <f>Table1[[#This Row],[Sales]]/Table1[[#This Row],[Quantity]]</f>
        <v>11.090000000000002</v>
      </c>
      <c r="Q3697" t="str">
        <f t="shared" si="114"/>
        <v>2022</v>
      </c>
      <c r="R3697" t="str">
        <f t="shared" si="115"/>
        <v>10</v>
      </c>
      <c r="S3697">
        <f>CEILING(Table1[[#This Row],[Month]]/3,1)</f>
        <v>4</v>
      </c>
      <c r="T3697" s="9">
        <f>(Table1[[#This Row],[Profit]]/Table1[[#This Row],[Sales]])</f>
        <v>0.48999999999999994</v>
      </c>
    </row>
    <row r="3698" spans="1:20" x14ac:dyDescent="0.25">
      <c r="A3698">
        <v>20221016</v>
      </c>
      <c r="B3698" s="1" t="s">
        <v>776</v>
      </c>
      <c r="C3698" s="1" t="s">
        <v>149</v>
      </c>
      <c r="D3698" s="1" t="s">
        <v>150</v>
      </c>
      <c r="E3698" s="1" t="s">
        <v>17</v>
      </c>
      <c r="F3698" s="1" t="s">
        <v>34</v>
      </c>
      <c r="G3698" s="1" t="s">
        <v>115</v>
      </c>
      <c r="H3698" s="1" t="s">
        <v>55</v>
      </c>
      <c r="I3698" s="1" t="s">
        <v>30</v>
      </c>
      <c r="J3698" s="1" t="s">
        <v>44</v>
      </c>
      <c r="K3698">
        <v>43.26</v>
      </c>
      <c r="L3698">
        <v>3</v>
      </c>
      <c r="M3698">
        <v>0</v>
      </c>
      <c r="N3698">
        <v>14.2758</v>
      </c>
      <c r="O3698">
        <f>(Table1[[#This Row],[Sales]]-Table1[[#This Row],[Profit]])/Table1[[#This Row],[Quantity]]</f>
        <v>9.6613999999999987</v>
      </c>
      <c r="P3698">
        <f>Table1[[#This Row],[Sales]]/Table1[[#This Row],[Quantity]]</f>
        <v>14.42</v>
      </c>
      <c r="Q3698" t="str">
        <f t="shared" si="114"/>
        <v>2022</v>
      </c>
      <c r="R3698" t="str">
        <f t="shared" si="115"/>
        <v>10</v>
      </c>
      <c r="S3698">
        <f>CEILING(Table1[[#This Row],[Month]]/3,1)</f>
        <v>4</v>
      </c>
      <c r="T3698" s="9">
        <f>(Table1[[#This Row],[Profit]]/Table1[[#This Row],[Sales]])</f>
        <v>0.33</v>
      </c>
    </row>
    <row r="3699" spans="1:20" x14ac:dyDescent="0.25">
      <c r="A3699">
        <v>20211119</v>
      </c>
      <c r="B3699" s="1" t="s">
        <v>1087</v>
      </c>
      <c r="C3699" s="1" t="s">
        <v>52</v>
      </c>
      <c r="D3699" s="1" t="s">
        <v>53</v>
      </c>
      <c r="E3699" s="1" t="s">
        <v>27</v>
      </c>
      <c r="F3699" s="1" t="s">
        <v>28</v>
      </c>
      <c r="G3699" s="1" t="s">
        <v>115</v>
      </c>
      <c r="H3699" s="1" t="s">
        <v>55</v>
      </c>
      <c r="I3699" s="1" t="s">
        <v>63</v>
      </c>
      <c r="J3699" s="1" t="s">
        <v>41</v>
      </c>
      <c r="K3699">
        <v>141.96</v>
      </c>
      <c r="L3699">
        <v>2</v>
      </c>
      <c r="M3699">
        <v>0</v>
      </c>
      <c r="N3699">
        <v>22.7136</v>
      </c>
      <c r="O3699">
        <f>(Table1[[#This Row],[Sales]]-Table1[[#This Row],[Profit]])/Table1[[#This Row],[Quantity]]</f>
        <v>59.623200000000004</v>
      </c>
      <c r="P3699">
        <f>Table1[[#This Row],[Sales]]/Table1[[#This Row],[Quantity]]</f>
        <v>70.98</v>
      </c>
      <c r="Q3699" t="str">
        <f t="shared" si="114"/>
        <v>2021</v>
      </c>
      <c r="R3699" t="str">
        <f t="shared" si="115"/>
        <v>11</v>
      </c>
      <c r="S3699">
        <f>CEILING(Table1[[#This Row],[Month]]/3,1)</f>
        <v>4</v>
      </c>
      <c r="T3699" s="9">
        <f>(Table1[[#This Row],[Profit]]/Table1[[#This Row],[Sales]])</f>
        <v>0.15999999999999998</v>
      </c>
    </row>
    <row r="3700" spans="1:20" x14ac:dyDescent="0.25">
      <c r="A3700">
        <v>20200913</v>
      </c>
      <c r="B3700" s="1" t="s">
        <v>116</v>
      </c>
      <c r="C3700" s="1" t="s">
        <v>146</v>
      </c>
      <c r="D3700" s="1" t="s">
        <v>147</v>
      </c>
      <c r="E3700" s="1" t="s">
        <v>27</v>
      </c>
      <c r="F3700" s="1" t="s">
        <v>82</v>
      </c>
      <c r="G3700" s="1" t="s">
        <v>118</v>
      </c>
      <c r="H3700" s="1" t="s">
        <v>55</v>
      </c>
      <c r="I3700" s="1" t="s">
        <v>30</v>
      </c>
      <c r="J3700" s="1" t="s">
        <v>37</v>
      </c>
      <c r="K3700">
        <v>79.400000000000006</v>
      </c>
      <c r="L3700">
        <v>5</v>
      </c>
      <c r="M3700">
        <v>0.2</v>
      </c>
      <c r="N3700">
        <v>5.9550000000000001</v>
      </c>
      <c r="O3700">
        <f>(Table1[[#This Row],[Sales]]-Table1[[#This Row],[Profit]])/Table1[[#This Row],[Quantity]]</f>
        <v>14.689000000000002</v>
      </c>
      <c r="P3700">
        <f>Table1[[#This Row],[Sales]]/Table1[[#This Row],[Quantity]]</f>
        <v>15.88</v>
      </c>
      <c r="Q3700" t="str">
        <f t="shared" si="114"/>
        <v>2020</v>
      </c>
      <c r="R3700" t="str">
        <f t="shared" si="115"/>
        <v>09</v>
      </c>
      <c r="S3700">
        <f>CEILING(Table1[[#This Row],[Month]]/3,1)</f>
        <v>3</v>
      </c>
      <c r="T3700" s="9">
        <f>(Table1[[#This Row],[Profit]]/Table1[[#This Row],[Sales]])</f>
        <v>7.4999999999999997E-2</v>
      </c>
    </row>
    <row r="3701" spans="1:20" x14ac:dyDescent="0.25">
      <c r="A3701">
        <v>20231114</v>
      </c>
      <c r="B3701" s="1" t="s">
        <v>217</v>
      </c>
      <c r="C3701" s="1" t="s">
        <v>133</v>
      </c>
      <c r="D3701" s="1" t="s">
        <v>722</v>
      </c>
      <c r="E3701" s="1" t="s">
        <v>17</v>
      </c>
      <c r="F3701" s="1" t="s">
        <v>18</v>
      </c>
      <c r="G3701" s="1" t="s">
        <v>218</v>
      </c>
      <c r="H3701" s="1" t="s">
        <v>161</v>
      </c>
      <c r="I3701" s="1" t="s">
        <v>63</v>
      </c>
      <c r="J3701" s="1" t="s">
        <v>94</v>
      </c>
      <c r="K3701">
        <v>163.96</v>
      </c>
      <c r="L3701">
        <v>4</v>
      </c>
      <c r="M3701">
        <v>0</v>
      </c>
      <c r="N3701">
        <v>70.502799999999993</v>
      </c>
      <c r="O3701">
        <f>(Table1[[#This Row],[Sales]]-Table1[[#This Row],[Profit]])/Table1[[#This Row],[Quantity]]</f>
        <v>23.364300000000004</v>
      </c>
      <c r="P3701">
        <f>Table1[[#This Row],[Sales]]/Table1[[#This Row],[Quantity]]</f>
        <v>40.99</v>
      </c>
      <c r="Q3701" t="str">
        <f t="shared" si="114"/>
        <v>2023</v>
      </c>
      <c r="R3701" t="str">
        <f t="shared" si="115"/>
        <v>11</v>
      </c>
      <c r="S3701">
        <f>CEILING(Table1[[#This Row],[Month]]/3,1)</f>
        <v>4</v>
      </c>
      <c r="T3701" s="9">
        <f>(Table1[[#This Row],[Profit]]/Table1[[#This Row],[Sales]])</f>
        <v>0.42999999999999994</v>
      </c>
    </row>
    <row r="3702" spans="1:20" x14ac:dyDescent="0.25">
      <c r="A3702">
        <v>20231225</v>
      </c>
      <c r="B3702" s="1" t="s">
        <v>930</v>
      </c>
      <c r="C3702" s="1" t="s">
        <v>133</v>
      </c>
      <c r="D3702" s="1" t="s">
        <v>463</v>
      </c>
      <c r="E3702" s="1" t="s">
        <v>17</v>
      </c>
      <c r="F3702" s="1" t="s">
        <v>18</v>
      </c>
      <c r="G3702" s="1" t="s">
        <v>115</v>
      </c>
      <c r="H3702" s="1" t="s">
        <v>55</v>
      </c>
      <c r="I3702" s="1" t="s">
        <v>30</v>
      </c>
      <c r="J3702" s="1" t="s">
        <v>41</v>
      </c>
      <c r="K3702">
        <v>37.93</v>
      </c>
      <c r="L3702">
        <v>1</v>
      </c>
      <c r="M3702">
        <v>0</v>
      </c>
      <c r="N3702">
        <v>6.8273999999999999</v>
      </c>
      <c r="O3702">
        <f>(Table1[[#This Row],[Sales]]-Table1[[#This Row],[Profit]])/Table1[[#This Row],[Quantity]]</f>
        <v>31.102599999999999</v>
      </c>
      <c r="P3702">
        <f>Table1[[#This Row],[Sales]]/Table1[[#This Row],[Quantity]]</f>
        <v>37.93</v>
      </c>
      <c r="Q3702" t="str">
        <f t="shared" si="114"/>
        <v>2023</v>
      </c>
      <c r="R3702" t="str">
        <f t="shared" si="115"/>
        <v>12</v>
      </c>
      <c r="S3702">
        <f>CEILING(Table1[[#This Row],[Month]]/3,1)</f>
        <v>4</v>
      </c>
      <c r="T3702" s="9">
        <f>(Table1[[#This Row],[Profit]]/Table1[[#This Row],[Sales]])</f>
        <v>0.18</v>
      </c>
    </row>
    <row r="3703" spans="1:20" x14ac:dyDescent="0.25">
      <c r="A3703">
        <v>20220109</v>
      </c>
      <c r="B3703" s="1" t="s">
        <v>1133</v>
      </c>
      <c r="C3703" s="1" t="s">
        <v>209</v>
      </c>
      <c r="D3703" s="1" t="s">
        <v>667</v>
      </c>
      <c r="E3703" s="1" t="s">
        <v>27</v>
      </c>
      <c r="F3703" s="1" t="s">
        <v>82</v>
      </c>
      <c r="G3703" s="1" t="s">
        <v>115</v>
      </c>
      <c r="H3703" s="1" t="s">
        <v>55</v>
      </c>
      <c r="I3703" s="1" t="s">
        <v>30</v>
      </c>
      <c r="J3703" s="1" t="s">
        <v>41</v>
      </c>
      <c r="K3703">
        <v>15.167999999999999</v>
      </c>
      <c r="L3703">
        <v>2</v>
      </c>
      <c r="M3703">
        <v>0.2</v>
      </c>
      <c r="N3703">
        <v>3.7919999999999998</v>
      </c>
      <c r="O3703">
        <f>(Table1[[#This Row],[Sales]]-Table1[[#This Row],[Profit]])/Table1[[#This Row],[Quantity]]</f>
        <v>5.6879999999999997</v>
      </c>
      <c r="P3703">
        <f>Table1[[#This Row],[Sales]]/Table1[[#This Row],[Quantity]]</f>
        <v>7.5839999999999996</v>
      </c>
      <c r="Q3703" t="str">
        <f t="shared" si="114"/>
        <v>2022</v>
      </c>
      <c r="R3703" t="str">
        <f t="shared" si="115"/>
        <v>01</v>
      </c>
      <c r="S3703">
        <f>CEILING(Table1[[#This Row],[Month]]/3,1)</f>
        <v>1</v>
      </c>
      <c r="T3703" s="9">
        <f>(Table1[[#This Row],[Profit]]/Table1[[#This Row],[Sales]])</f>
        <v>0.25</v>
      </c>
    </row>
    <row r="3704" spans="1:20" x14ac:dyDescent="0.25">
      <c r="A3704">
        <v>20210613</v>
      </c>
      <c r="B3704" s="1" t="s">
        <v>1119</v>
      </c>
      <c r="C3704" s="1" t="s">
        <v>163</v>
      </c>
      <c r="D3704" s="1" t="s">
        <v>164</v>
      </c>
      <c r="E3704" s="1" t="s">
        <v>17</v>
      </c>
      <c r="F3704" s="1" t="s">
        <v>34</v>
      </c>
      <c r="G3704" s="1" t="s">
        <v>189</v>
      </c>
      <c r="H3704" s="1" t="s">
        <v>91</v>
      </c>
      <c r="I3704" s="1" t="s">
        <v>30</v>
      </c>
      <c r="J3704" s="1" t="s">
        <v>42</v>
      </c>
      <c r="K3704">
        <v>24.78</v>
      </c>
      <c r="L3704">
        <v>6</v>
      </c>
      <c r="M3704">
        <v>0</v>
      </c>
      <c r="N3704">
        <v>6.9383999999999997</v>
      </c>
      <c r="O3704">
        <f>(Table1[[#This Row],[Sales]]-Table1[[#This Row],[Profit]])/Table1[[#This Row],[Quantity]]</f>
        <v>2.9735999999999998</v>
      </c>
      <c r="P3704">
        <f>Table1[[#This Row],[Sales]]/Table1[[#This Row],[Quantity]]</f>
        <v>4.13</v>
      </c>
      <c r="Q3704" t="str">
        <f t="shared" si="114"/>
        <v>2021</v>
      </c>
      <c r="R3704" t="str">
        <f t="shared" si="115"/>
        <v>06</v>
      </c>
      <c r="S3704">
        <f>CEILING(Table1[[#This Row],[Month]]/3,1)</f>
        <v>2</v>
      </c>
      <c r="T3704" s="9">
        <f>(Table1[[#This Row],[Profit]]/Table1[[#This Row],[Sales]])</f>
        <v>0.27999999999999997</v>
      </c>
    </row>
    <row r="3705" spans="1:20" x14ac:dyDescent="0.25">
      <c r="A3705">
        <v>20210613</v>
      </c>
      <c r="B3705" s="1" t="s">
        <v>1119</v>
      </c>
      <c r="C3705" s="1" t="s">
        <v>163</v>
      </c>
      <c r="D3705" s="1" t="s">
        <v>164</v>
      </c>
      <c r="E3705" s="1" t="s">
        <v>17</v>
      </c>
      <c r="F3705" s="1" t="s">
        <v>34</v>
      </c>
      <c r="G3705" s="1" t="s">
        <v>189</v>
      </c>
      <c r="H3705" s="1" t="s">
        <v>91</v>
      </c>
      <c r="I3705" s="1" t="s">
        <v>30</v>
      </c>
      <c r="J3705" s="1" t="s">
        <v>36</v>
      </c>
      <c r="K3705">
        <v>19.14</v>
      </c>
      <c r="L3705">
        <v>3</v>
      </c>
      <c r="M3705">
        <v>0</v>
      </c>
      <c r="N3705">
        <v>8.8043999999999993</v>
      </c>
      <c r="O3705">
        <f>(Table1[[#This Row],[Sales]]-Table1[[#This Row],[Profit]])/Table1[[#This Row],[Quantity]]</f>
        <v>3.4452000000000003</v>
      </c>
      <c r="P3705">
        <f>Table1[[#This Row],[Sales]]/Table1[[#This Row],[Quantity]]</f>
        <v>6.38</v>
      </c>
      <c r="Q3705" t="str">
        <f t="shared" si="114"/>
        <v>2021</v>
      </c>
      <c r="R3705" t="str">
        <f t="shared" si="115"/>
        <v>06</v>
      </c>
      <c r="S3705">
        <f>CEILING(Table1[[#This Row],[Month]]/3,1)</f>
        <v>2</v>
      </c>
      <c r="T3705" s="9">
        <f>(Table1[[#This Row],[Profit]]/Table1[[#This Row],[Sales]])</f>
        <v>0.45999999999999996</v>
      </c>
    </row>
    <row r="3706" spans="1:20" x14ac:dyDescent="0.25">
      <c r="A3706">
        <v>20210613</v>
      </c>
      <c r="B3706" s="1" t="s">
        <v>1119</v>
      </c>
      <c r="C3706" s="1" t="s">
        <v>163</v>
      </c>
      <c r="D3706" s="1" t="s">
        <v>164</v>
      </c>
      <c r="E3706" s="1" t="s">
        <v>17</v>
      </c>
      <c r="F3706" s="1" t="s">
        <v>34</v>
      </c>
      <c r="G3706" s="1" t="s">
        <v>189</v>
      </c>
      <c r="H3706" s="1" t="s">
        <v>91</v>
      </c>
      <c r="I3706" s="1" t="s">
        <v>30</v>
      </c>
      <c r="J3706" s="1" t="s">
        <v>374</v>
      </c>
      <c r="K3706">
        <v>899.97</v>
      </c>
      <c r="L3706">
        <v>3</v>
      </c>
      <c r="M3706">
        <v>0</v>
      </c>
      <c r="N3706">
        <v>314.98950000000002</v>
      </c>
      <c r="O3706">
        <f>(Table1[[#This Row],[Sales]]-Table1[[#This Row],[Profit]])/Table1[[#This Row],[Quantity]]</f>
        <v>194.99350000000001</v>
      </c>
      <c r="P3706">
        <f>Table1[[#This Row],[Sales]]/Table1[[#This Row],[Quantity]]</f>
        <v>299.99</v>
      </c>
      <c r="Q3706" t="str">
        <f t="shared" si="114"/>
        <v>2021</v>
      </c>
      <c r="R3706" t="str">
        <f t="shared" si="115"/>
        <v>06</v>
      </c>
      <c r="S3706">
        <f>CEILING(Table1[[#This Row],[Month]]/3,1)</f>
        <v>2</v>
      </c>
      <c r="T3706" s="9">
        <f>(Table1[[#This Row],[Profit]]/Table1[[#This Row],[Sales]])</f>
        <v>0.35000000000000003</v>
      </c>
    </row>
    <row r="3707" spans="1:20" x14ac:dyDescent="0.25">
      <c r="A3707">
        <v>20210613</v>
      </c>
      <c r="B3707" s="1" t="s">
        <v>1119</v>
      </c>
      <c r="C3707" s="1" t="s">
        <v>163</v>
      </c>
      <c r="D3707" s="1" t="s">
        <v>164</v>
      </c>
      <c r="E3707" s="1" t="s">
        <v>17</v>
      </c>
      <c r="F3707" s="1" t="s">
        <v>34</v>
      </c>
      <c r="G3707" s="1" t="s">
        <v>189</v>
      </c>
      <c r="H3707" s="1" t="s">
        <v>91</v>
      </c>
      <c r="I3707" s="1" t="s">
        <v>30</v>
      </c>
      <c r="J3707" s="1" t="s">
        <v>50</v>
      </c>
      <c r="K3707">
        <v>32.4</v>
      </c>
      <c r="L3707">
        <v>5</v>
      </c>
      <c r="M3707">
        <v>0</v>
      </c>
      <c r="N3707">
        <v>15.552</v>
      </c>
      <c r="O3707">
        <f>(Table1[[#This Row],[Sales]]-Table1[[#This Row],[Profit]])/Table1[[#This Row],[Quantity]]</f>
        <v>3.3695999999999997</v>
      </c>
      <c r="P3707">
        <f>Table1[[#This Row],[Sales]]/Table1[[#This Row],[Quantity]]</f>
        <v>6.4799999999999995</v>
      </c>
      <c r="Q3707" t="str">
        <f t="shared" si="114"/>
        <v>2021</v>
      </c>
      <c r="R3707" t="str">
        <f t="shared" si="115"/>
        <v>06</v>
      </c>
      <c r="S3707">
        <f>CEILING(Table1[[#This Row],[Month]]/3,1)</f>
        <v>2</v>
      </c>
      <c r="T3707" s="9">
        <f>(Table1[[#This Row],[Profit]]/Table1[[#This Row],[Sales]])</f>
        <v>0.48</v>
      </c>
    </row>
    <row r="3708" spans="1:20" x14ac:dyDescent="0.25">
      <c r="A3708">
        <v>20230319</v>
      </c>
      <c r="B3708" s="1" t="s">
        <v>1032</v>
      </c>
      <c r="C3708" s="1" t="s">
        <v>57</v>
      </c>
      <c r="D3708" s="1" t="s">
        <v>103</v>
      </c>
      <c r="E3708" s="1" t="s">
        <v>59</v>
      </c>
      <c r="F3708" s="1" t="s">
        <v>60</v>
      </c>
      <c r="G3708" s="1" t="s">
        <v>171</v>
      </c>
      <c r="H3708" s="1" t="s">
        <v>40</v>
      </c>
      <c r="I3708" s="1" t="s">
        <v>21</v>
      </c>
      <c r="J3708" s="1" t="s">
        <v>42</v>
      </c>
      <c r="K3708">
        <v>23.832000000000001</v>
      </c>
      <c r="L3708">
        <v>3</v>
      </c>
      <c r="M3708">
        <v>0.2</v>
      </c>
      <c r="N3708">
        <v>6.5537999999999998</v>
      </c>
      <c r="O3708">
        <f>(Table1[[#This Row],[Sales]]-Table1[[#This Row],[Profit]])/Table1[[#This Row],[Quantity]]</f>
        <v>5.7594000000000003</v>
      </c>
      <c r="P3708">
        <f>Table1[[#This Row],[Sales]]/Table1[[#This Row],[Quantity]]</f>
        <v>7.944</v>
      </c>
      <c r="Q3708" t="str">
        <f t="shared" si="114"/>
        <v>2023</v>
      </c>
      <c r="R3708" t="str">
        <f t="shared" si="115"/>
        <v>03</v>
      </c>
      <c r="S3708">
        <f>CEILING(Table1[[#This Row],[Month]]/3,1)</f>
        <v>1</v>
      </c>
      <c r="T3708" s="9">
        <f>(Table1[[#This Row],[Profit]]/Table1[[#This Row],[Sales]])</f>
        <v>0.27499999999999997</v>
      </c>
    </row>
    <row r="3709" spans="1:20" x14ac:dyDescent="0.25">
      <c r="A3709">
        <v>20201123</v>
      </c>
      <c r="B3709" s="1" t="s">
        <v>415</v>
      </c>
      <c r="C3709" s="1" t="s">
        <v>57</v>
      </c>
      <c r="D3709" s="1" t="s">
        <v>676</v>
      </c>
      <c r="E3709" s="1" t="s">
        <v>59</v>
      </c>
      <c r="F3709" s="1" t="s">
        <v>60</v>
      </c>
      <c r="G3709" s="1" t="s">
        <v>251</v>
      </c>
      <c r="H3709" s="1" t="s">
        <v>40</v>
      </c>
      <c r="I3709" s="1" t="s">
        <v>30</v>
      </c>
      <c r="J3709" s="1" t="s">
        <v>41</v>
      </c>
      <c r="K3709">
        <v>6.3680000000000003</v>
      </c>
      <c r="L3709">
        <v>2</v>
      </c>
      <c r="M3709">
        <v>0.6</v>
      </c>
      <c r="N3709">
        <v>-2.5472000000000001</v>
      </c>
      <c r="O3709">
        <f>(Table1[[#This Row],[Sales]]-Table1[[#This Row],[Profit]])/Table1[[#This Row],[Quantity]]</f>
        <v>4.4576000000000002</v>
      </c>
      <c r="P3709">
        <f>Table1[[#This Row],[Sales]]/Table1[[#This Row],[Quantity]]</f>
        <v>3.1840000000000002</v>
      </c>
      <c r="Q3709" t="str">
        <f t="shared" si="114"/>
        <v>2020</v>
      </c>
      <c r="R3709" t="str">
        <f t="shared" si="115"/>
        <v>11</v>
      </c>
      <c r="S3709">
        <f>CEILING(Table1[[#This Row],[Month]]/3,1)</f>
        <v>4</v>
      </c>
      <c r="T3709" s="9">
        <f>(Table1[[#This Row],[Profit]]/Table1[[#This Row],[Sales]])</f>
        <v>-0.4</v>
      </c>
    </row>
    <row r="3710" spans="1:20" x14ac:dyDescent="0.25">
      <c r="A3710">
        <v>20201123</v>
      </c>
      <c r="B3710" s="1" t="s">
        <v>415</v>
      </c>
      <c r="C3710" s="1" t="s">
        <v>57</v>
      </c>
      <c r="D3710" s="1" t="s">
        <v>676</v>
      </c>
      <c r="E3710" s="1" t="s">
        <v>59</v>
      </c>
      <c r="F3710" s="1" t="s">
        <v>60</v>
      </c>
      <c r="G3710" s="1" t="s">
        <v>251</v>
      </c>
      <c r="H3710" s="1" t="s">
        <v>40</v>
      </c>
      <c r="I3710" s="1" t="s">
        <v>30</v>
      </c>
      <c r="J3710" s="1" t="s">
        <v>44</v>
      </c>
      <c r="K3710">
        <v>34.176000000000002</v>
      </c>
      <c r="L3710">
        <v>3</v>
      </c>
      <c r="M3710">
        <v>0.8</v>
      </c>
      <c r="N3710">
        <v>-87.148799999999994</v>
      </c>
      <c r="O3710">
        <f>(Table1[[#This Row],[Sales]]-Table1[[#This Row],[Profit]])/Table1[[#This Row],[Quantity]]</f>
        <v>40.441600000000001</v>
      </c>
      <c r="P3710">
        <f>Table1[[#This Row],[Sales]]/Table1[[#This Row],[Quantity]]</f>
        <v>11.392000000000001</v>
      </c>
      <c r="Q3710" t="str">
        <f t="shared" si="114"/>
        <v>2020</v>
      </c>
      <c r="R3710" t="str">
        <f t="shared" si="115"/>
        <v>11</v>
      </c>
      <c r="S3710">
        <f>CEILING(Table1[[#This Row],[Month]]/3,1)</f>
        <v>4</v>
      </c>
      <c r="T3710" s="9">
        <f>(Table1[[#This Row],[Profit]]/Table1[[#This Row],[Sales]])</f>
        <v>-2.5499999999999998</v>
      </c>
    </row>
    <row r="3711" spans="1:20" x14ac:dyDescent="0.25">
      <c r="A3711">
        <v>20201123</v>
      </c>
      <c r="B3711" s="1" t="s">
        <v>415</v>
      </c>
      <c r="C3711" s="1" t="s">
        <v>57</v>
      </c>
      <c r="D3711" s="1" t="s">
        <v>676</v>
      </c>
      <c r="E3711" s="1" t="s">
        <v>59</v>
      </c>
      <c r="F3711" s="1" t="s">
        <v>60</v>
      </c>
      <c r="G3711" s="1" t="s">
        <v>251</v>
      </c>
      <c r="H3711" s="1" t="s">
        <v>40</v>
      </c>
      <c r="I3711" s="1" t="s">
        <v>30</v>
      </c>
      <c r="J3711" s="1" t="s">
        <v>94</v>
      </c>
      <c r="K3711">
        <v>5.5439999999999996</v>
      </c>
      <c r="L3711">
        <v>7</v>
      </c>
      <c r="M3711">
        <v>0.2</v>
      </c>
      <c r="N3711">
        <v>1.6632</v>
      </c>
      <c r="O3711">
        <f>(Table1[[#This Row],[Sales]]-Table1[[#This Row],[Profit]])/Table1[[#This Row],[Quantity]]</f>
        <v>0.5544</v>
      </c>
      <c r="P3711">
        <f>Table1[[#This Row],[Sales]]/Table1[[#This Row],[Quantity]]</f>
        <v>0.79199999999999993</v>
      </c>
      <c r="Q3711" t="str">
        <f t="shared" si="114"/>
        <v>2020</v>
      </c>
      <c r="R3711" t="str">
        <f t="shared" si="115"/>
        <v>11</v>
      </c>
      <c r="S3711">
        <f>CEILING(Table1[[#This Row],[Month]]/3,1)</f>
        <v>4</v>
      </c>
      <c r="T3711" s="9">
        <f>(Table1[[#This Row],[Profit]]/Table1[[#This Row],[Sales]])</f>
        <v>0.30000000000000004</v>
      </c>
    </row>
    <row r="3712" spans="1:20" x14ac:dyDescent="0.25">
      <c r="A3712">
        <v>20231016</v>
      </c>
      <c r="B3712" s="1" t="s">
        <v>577</v>
      </c>
      <c r="C3712" s="1" t="s">
        <v>25</v>
      </c>
      <c r="D3712" s="1" t="s">
        <v>26</v>
      </c>
      <c r="E3712" s="1" t="s">
        <v>27</v>
      </c>
      <c r="F3712" s="1" t="s">
        <v>28</v>
      </c>
      <c r="G3712" s="1" t="s">
        <v>568</v>
      </c>
      <c r="H3712" s="1" t="s">
        <v>69</v>
      </c>
      <c r="I3712" s="1" t="s">
        <v>30</v>
      </c>
      <c r="J3712" s="1" t="s">
        <v>36</v>
      </c>
      <c r="K3712">
        <v>510.24</v>
      </c>
      <c r="L3712">
        <v>3</v>
      </c>
      <c r="M3712">
        <v>0.2</v>
      </c>
      <c r="N3712">
        <v>6.3780000000000001</v>
      </c>
      <c r="O3712">
        <f>(Table1[[#This Row],[Sales]]-Table1[[#This Row],[Profit]])/Table1[[#This Row],[Quantity]]</f>
        <v>167.95400000000001</v>
      </c>
      <c r="P3712">
        <f>Table1[[#This Row],[Sales]]/Table1[[#This Row],[Quantity]]</f>
        <v>170.08</v>
      </c>
      <c r="Q3712" t="str">
        <f t="shared" si="114"/>
        <v>2023</v>
      </c>
      <c r="R3712" t="str">
        <f t="shared" si="115"/>
        <v>10</v>
      </c>
      <c r="S3712">
        <f>CEILING(Table1[[#This Row],[Month]]/3,1)</f>
        <v>4</v>
      </c>
      <c r="T3712" s="9">
        <f>(Table1[[#This Row],[Profit]]/Table1[[#This Row],[Sales]])</f>
        <v>1.2500000000000001E-2</v>
      </c>
    </row>
    <row r="3713" spans="1:20" x14ac:dyDescent="0.25">
      <c r="A3713">
        <v>20231016</v>
      </c>
      <c r="B3713" s="1" t="s">
        <v>577</v>
      </c>
      <c r="C3713" s="1" t="s">
        <v>25</v>
      </c>
      <c r="D3713" s="1" t="s">
        <v>26</v>
      </c>
      <c r="E3713" s="1" t="s">
        <v>27</v>
      </c>
      <c r="F3713" s="1" t="s">
        <v>28</v>
      </c>
      <c r="G3713" s="1" t="s">
        <v>568</v>
      </c>
      <c r="H3713" s="1" t="s">
        <v>69</v>
      </c>
      <c r="I3713" s="1" t="s">
        <v>30</v>
      </c>
      <c r="J3713" s="1" t="s">
        <v>50</v>
      </c>
      <c r="K3713">
        <v>204.95</v>
      </c>
      <c r="L3713">
        <v>5</v>
      </c>
      <c r="M3713">
        <v>0</v>
      </c>
      <c r="N3713">
        <v>100.4255</v>
      </c>
      <c r="O3713">
        <f>(Table1[[#This Row],[Sales]]-Table1[[#This Row],[Profit]])/Table1[[#This Row],[Quantity]]</f>
        <v>20.904899999999998</v>
      </c>
      <c r="P3713">
        <f>Table1[[#This Row],[Sales]]/Table1[[#This Row],[Quantity]]</f>
        <v>40.989999999999995</v>
      </c>
      <c r="Q3713" t="str">
        <f t="shared" si="114"/>
        <v>2023</v>
      </c>
      <c r="R3713" t="str">
        <f t="shared" si="115"/>
        <v>10</v>
      </c>
      <c r="S3713">
        <f>CEILING(Table1[[#This Row],[Month]]/3,1)</f>
        <v>4</v>
      </c>
      <c r="T3713" s="9">
        <f>(Table1[[#This Row],[Profit]]/Table1[[#This Row],[Sales]])</f>
        <v>0.49000000000000005</v>
      </c>
    </row>
    <row r="3714" spans="1:20" x14ac:dyDescent="0.25">
      <c r="A3714">
        <v>20230422</v>
      </c>
      <c r="B3714" s="1" t="s">
        <v>895</v>
      </c>
      <c r="C3714" s="1" t="s">
        <v>52</v>
      </c>
      <c r="D3714" s="1" t="s">
        <v>53</v>
      </c>
      <c r="E3714" s="1" t="s">
        <v>27</v>
      </c>
      <c r="F3714" s="1" t="s">
        <v>28</v>
      </c>
      <c r="G3714" s="1" t="s">
        <v>363</v>
      </c>
      <c r="H3714" s="1" t="s">
        <v>20</v>
      </c>
      <c r="I3714" s="1" t="s">
        <v>21</v>
      </c>
      <c r="J3714" s="1" t="s">
        <v>94</v>
      </c>
      <c r="K3714">
        <v>11.54</v>
      </c>
      <c r="L3714">
        <v>1</v>
      </c>
      <c r="M3714">
        <v>0</v>
      </c>
      <c r="N3714">
        <v>3.4620000000000002</v>
      </c>
      <c r="O3714">
        <f>(Table1[[#This Row],[Sales]]-Table1[[#This Row],[Profit]])/Table1[[#This Row],[Quantity]]</f>
        <v>8.0779999999999994</v>
      </c>
      <c r="P3714">
        <f>Table1[[#This Row],[Sales]]/Table1[[#This Row],[Quantity]]</f>
        <v>11.54</v>
      </c>
      <c r="Q3714" t="str">
        <f t="shared" si="114"/>
        <v>2023</v>
      </c>
      <c r="R3714" t="str">
        <f t="shared" si="115"/>
        <v>04</v>
      </c>
      <c r="S3714">
        <f>CEILING(Table1[[#This Row],[Month]]/3,1)</f>
        <v>2</v>
      </c>
      <c r="T3714" s="9">
        <f>(Table1[[#This Row],[Profit]]/Table1[[#This Row],[Sales]])</f>
        <v>0.30000000000000004</v>
      </c>
    </row>
    <row r="3715" spans="1:20" x14ac:dyDescent="0.25">
      <c r="A3715">
        <v>20230422</v>
      </c>
      <c r="B3715" s="1" t="s">
        <v>895</v>
      </c>
      <c r="C3715" s="1" t="s">
        <v>52</v>
      </c>
      <c r="D3715" s="1" t="s">
        <v>53</v>
      </c>
      <c r="E3715" s="1" t="s">
        <v>27</v>
      </c>
      <c r="F3715" s="1" t="s">
        <v>28</v>
      </c>
      <c r="G3715" s="1" t="s">
        <v>363</v>
      </c>
      <c r="H3715" s="1" t="s">
        <v>20</v>
      </c>
      <c r="I3715" s="1" t="s">
        <v>21</v>
      </c>
      <c r="J3715" s="1" t="s">
        <v>41</v>
      </c>
      <c r="K3715">
        <v>162.6</v>
      </c>
      <c r="L3715">
        <v>3</v>
      </c>
      <c r="M3715">
        <v>0</v>
      </c>
      <c r="N3715">
        <v>34.146000000000001</v>
      </c>
      <c r="O3715">
        <f>(Table1[[#This Row],[Sales]]-Table1[[#This Row],[Profit]])/Table1[[#This Row],[Quantity]]</f>
        <v>42.818000000000005</v>
      </c>
      <c r="P3715">
        <f>Table1[[#This Row],[Sales]]/Table1[[#This Row],[Quantity]]</f>
        <v>54.199999999999996</v>
      </c>
      <c r="Q3715" t="str">
        <f t="shared" ref="Q3715:Q3778" si="116">LEFT(A3715,4)</f>
        <v>2023</v>
      </c>
      <c r="R3715" t="str">
        <f t="shared" ref="R3715:R3778" si="117">MID(A3715,5,2)</f>
        <v>04</v>
      </c>
      <c r="S3715">
        <f>CEILING(Table1[[#This Row],[Month]]/3,1)</f>
        <v>2</v>
      </c>
      <c r="T3715" s="9">
        <f>(Table1[[#This Row],[Profit]]/Table1[[#This Row],[Sales]])</f>
        <v>0.21000000000000002</v>
      </c>
    </row>
    <row r="3716" spans="1:20" x14ac:dyDescent="0.25">
      <c r="A3716">
        <v>20201208</v>
      </c>
      <c r="B3716" s="1" t="s">
        <v>988</v>
      </c>
      <c r="C3716" s="1" t="s">
        <v>52</v>
      </c>
      <c r="D3716" s="1" t="s">
        <v>696</v>
      </c>
      <c r="E3716" s="1" t="s">
        <v>27</v>
      </c>
      <c r="F3716" s="1" t="s">
        <v>28</v>
      </c>
      <c r="G3716" s="1" t="s">
        <v>96</v>
      </c>
      <c r="H3716" s="1" t="s">
        <v>55</v>
      </c>
      <c r="I3716" s="1" t="s">
        <v>21</v>
      </c>
      <c r="J3716" s="1" t="s">
        <v>50</v>
      </c>
      <c r="K3716">
        <v>45.68</v>
      </c>
      <c r="L3716">
        <v>2</v>
      </c>
      <c r="M3716">
        <v>0</v>
      </c>
      <c r="N3716">
        <v>21.012799999999999</v>
      </c>
      <c r="O3716">
        <f>(Table1[[#This Row],[Sales]]-Table1[[#This Row],[Profit]])/Table1[[#This Row],[Quantity]]</f>
        <v>12.333600000000001</v>
      </c>
      <c r="P3716">
        <f>Table1[[#This Row],[Sales]]/Table1[[#This Row],[Quantity]]</f>
        <v>22.84</v>
      </c>
      <c r="Q3716" t="str">
        <f t="shared" si="116"/>
        <v>2020</v>
      </c>
      <c r="R3716" t="str">
        <f t="shared" si="117"/>
        <v>12</v>
      </c>
      <c r="S3716">
        <f>CEILING(Table1[[#This Row],[Month]]/3,1)</f>
        <v>4</v>
      </c>
      <c r="T3716" s="9">
        <f>(Table1[[#This Row],[Profit]]/Table1[[#This Row],[Sales]])</f>
        <v>0.45999999999999996</v>
      </c>
    </row>
    <row r="3717" spans="1:20" x14ac:dyDescent="0.25">
      <c r="A3717">
        <v>20201208</v>
      </c>
      <c r="B3717" s="1" t="s">
        <v>988</v>
      </c>
      <c r="C3717" s="1" t="s">
        <v>52</v>
      </c>
      <c r="D3717" s="1" t="s">
        <v>696</v>
      </c>
      <c r="E3717" s="1" t="s">
        <v>27</v>
      </c>
      <c r="F3717" s="1" t="s">
        <v>28</v>
      </c>
      <c r="G3717" s="1" t="s">
        <v>96</v>
      </c>
      <c r="H3717" s="1" t="s">
        <v>55</v>
      </c>
      <c r="I3717" s="1" t="s">
        <v>21</v>
      </c>
      <c r="J3717" s="1" t="s">
        <v>23</v>
      </c>
      <c r="K3717">
        <v>603.91999999999996</v>
      </c>
      <c r="L3717">
        <v>5</v>
      </c>
      <c r="M3717">
        <v>0.2</v>
      </c>
      <c r="N3717">
        <v>45.293999999999997</v>
      </c>
      <c r="O3717">
        <f>(Table1[[#This Row],[Sales]]-Table1[[#This Row],[Profit]])/Table1[[#This Row],[Quantity]]</f>
        <v>111.7252</v>
      </c>
      <c r="P3717">
        <f>Table1[[#This Row],[Sales]]/Table1[[#This Row],[Quantity]]</f>
        <v>120.78399999999999</v>
      </c>
      <c r="Q3717" t="str">
        <f t="shared" si="116"/>
        <v>2020</v>
      </c>
      <c r="R3717" t="str">
        <f t="shared" si="117"/>
        <v>12</v>
      </c>
      <c r="S3717">
        <f>CEILING(Table1[[#This Row],[Month]]/3,1)</f>
        <v>4</v>
      </c>
      <c r="T3717" s="9">
        <f>(Table1[[#This Row],[Profit]]/Table1[[#This Row],[Sales]])</f>
        <v>7.4999999999999997E-2</v>
      </c>
    </row>
    <row r="3718" spans="1:20" x14ac:dyDescent="0.25">
      <c r="A3718">
        <v>20230530</v>
      </c>
      <c r="B3718" s="1" t="s">
        <v>570</v>
      </c>
      <c r="C3718" s="1" t="s">
        <v>80</v>
      </c>
      <c r="D3718" s="1" t="s">
        <v>81</v>
      </c>
      <c r="E3718" s="1" t="s">
        <v>27</v>
      </c>
      <c r="F3718" s="1" t="s">
        <v>82</v>
      </c>
      <c r="G3718" s="1" t="s">
        <v>93</v>
      </c>
      <c r="H3718" s="1" t="s">
        <v>69</v>
      </c>
      <c r="I3718" s="1" t="s">
        <v>63</v>
      </c>
      <c r="J3718" s="1" t="s">
        <v>136</v>
      </c>
      <c r="K3718">
        <v>23.55</v>
      </c>
      <c r="L3718">
        <v>5</v>
      </c>
      <c r="M3718">
        <v>0</v>
      </c>
      <c r="N3718">
        <v>1.1775</v>
      </c>
      <c r="O3718">
        <f>(Table1[[#This Row],[Sales]]-Table1[[#This Row],[Profit]])/Table1[[#This Row],[Quantity]]</f>
        <v>4.4745000000000008</v>
      </c>
      <c r="P3718">
        <f>Table1[[#This Row],[Sales]]/Table1[[#This Row],[Quantity]]</f>
        <v>4.71</v>
      </c>
      <c r="Q3718" t="str">
        <f t="shared" si="116"/>
        <v>2023</v>
      </c>
      <c r="R3718" t="str">
        <f t="shared" si="117"/>
        <v>05</v>
      </c>
      <c r="S3718">
        <f>CEILING(Table1[[#This Row],[Month]]/3,1)</f>
        <v>2</v>
      </c>
      <c r="T3718" s="9">
        <f>(Table1[[#This Row],[Profit]]/Table1[[#This Row],[Sales]])</f>
        <v>4.9999999999999996E-2</v>
      </c>
    </row>
    <row r="3719" spans="1:20" x14ac:dyDescent="0.25">
      <c r="A3719">
        <v>20220920</v>
      </c>
      <c r="B3719" s="1" t="s">
        <v>524</v>
      </c>
      <c r="C3719" s="1" t="s">
        <v>385</v>
      </c>
      <c r="D3719" s="1" t="s">
        <v>386</v>
      </c>
      <c r="E3719" s="1" t="s">
        <v>17</v>
      </c>
      <c r="F3719" s="1" t="s">
        <v>48</v>
      </c>
      <c r="G3719" s="1" t="s">
        <v>447</v>
      </c>
      <c r="H3719" s="1" t="s">
        <v>62</v>
      </c>
      <c r="I3719" s="1" t="s">
        <v>21</v>
      </c>
      <c r="J3719" s="1" t="s">
        <v>50</v>
      </c>
      <c r="K3719">
        <v>5.04</v>
      </c>
      <c r="L3719">
        <v>2</v>
      </c>
      <c r="M3719">
        <v>0</v>
      </c>
      <c r="N3719">
        <v>0.1512</v>
      </c>
      <c r="O3719">
        <f>(Table1[[#This Row],[Sales]]-Table1[[#This Row],[Profit]])/Table1[[#This Row],[Quantity]]</f>
        <v>2.4443999999999999</v>
      </c>
      <c r="P3719">
        <f>Table1[[#This Row],[Sales]]/Table1[[#This Row],[Quantity]]</f>
        <v>2.52</v>
      </c>
      <c r="Q3719" t="str">
        <f t="shared" si="116"/>
        <v>2022</v>
      </c>
      <c r="R3719" t="str">
        <f t="shared" si="117"/>
        <v>09</v>
      </c>
      <c r="S3719">
        <f>CEILING(Table1[[#This Row],[Month]]/3,1)</f>
        <v>3</v>
      </c>
      <c r="T3719" s="9">
        <f>(Table1[[#This Row],[Profit]]/Table1[[#This Row],[Sales]])</f>
        <v>0.03</v>
      </c>
    </row>
    <row r="3720" spans="1:20" x14ac:dyDescent="0.25">
      <c r="A3720">
        <v>20220920</v>
      </c>
      <c r="B3720" s="1" t="s">
        <v>524</v>
      </c>
      <c r="C3720" s="1" t="s">
        <v>385</v>
      </c>
      <c r="D3720" s="1" t="s">
        <v>386</v>
      </c>
      <c r="E3720" s="1" t="s">
        <v>17</v>
      </c>
      <c r="F3720" s="1" t="s">
        <v>48</v>
      </c>
      <c r="G3720" s="1" t="s">
        <v>447</v>
      </c>
      <c r="H3720" s="1" t="s">
        <v>62</v>
      </c>
      <c r="I3720" s="1" t="s">
        <v>21</v>
      </c>
      <c r="J3720" s="1" t="s">
        <v>94</v>
      </c>
      <c r="K3720">
        <v>249.95</v>
      </c>
      <c r="L3720">
        <v>5</v>
      </c>
      <c r="M3720">
        <v>0</v>
      </c>
      <c r="N3720">
        <v>107.4785</v>
      </c>
      <c r="O3720">
        <f>(Table1[[#This Row],[Sales]]-Table1[[#This Row],[Profit]])/Table1[[#This Row],[Quantity]]</f>
        <v>28.494299999999999</v>
      </c>
      <c r="P3720">
        <f>Table1[[#This Row],[Sales]]/Table1[[#This Row],[Quantity]]</f>
        <v>49.989999999999995</v>
      </c>
      <c r="Q3720" t="str">
        <f t="shared" si="116"/>
        <v>2022</v>
      </c>
      <c r="R3720" t="str">
        <f t="shared" si="117"/>
        <v>09</v>
      </c>
      <c r="S3720">
        <f>CEILING(Table1[[#This Row],[Month]]/3,1)</f>
        <v>3</v>
      </c>
      <c r="T3720" s="9">
        <f>(Table1[[#This Row],[Profit]]/Table1[[#This Row],[Sales]])</f>
        <v>0.43</v>
      </c>
    </row>
    <row r="3721" spans="1:20" x14ac:dyDescent="0.25">
      <c r="A3721">
        <v>20220918</v>
      </c>
      <c r="B3721" s="1" t="s">
        <v>145</v>
      </c>
      <c r="C3721" s="1" t="s">
        <v>129</v>
      </c>
      <c r="D3721" s="1" t="s">
        <v>888</v>
      </c>
      <c r="E3721" s="1" t="s">
        <v>59</v>
      </c>
      <c r="F3721" s="1" t="s">
        <v>131</v>
      </c>
      <c r="G3721" s="1" t="s">
        <v>122</v>
      </c>
      <c r="H3721" s="1" t="s">
        <v>40</v>
      </c>
      <c r="I3721" s="1" t="s">
        <v>30</v>
      </c>
      <c r="J3721" s="1" t="s">
        <v>42</v>
      </c>
      <c r="K3721">
        <v>33.4</v>
      </c>
      <c r="L3721">
        <v>5</v>
      </c>
      <c r="M3721">
        <v>0</v>
      </c>
      <c r="N3721">
        <v>12.358000000000001</v>
      </c>
      <c r="O3721">
        <f>(Table1[[#This Row],[Sales]]-Table1[[#This Row],[Profit]])/Table1[[#This Row],[Quantity]]</f>
        <v>4.2083999999999993</v>
      </c>
      <c r="P3721">
        <f>Table1[[#This Row],[Sales]]/Table1[[#This Row],[Quantity]]</f>
        <v>6.68</v>
      </c>
      <c r="Q3721" t="str">
        <f t="shared" si="116"/>
        <v>2022</v>
      </c>
      <c r="R3721" t="str">
        <f t="shared" si="117"/>
        <v>09</v>
      </c>
      <c r="S3721">
        <f>CEILING(Table1[[#This Row],[Month]]/3,1)</f>
        <v>3</v>
      </c>
      <c r="T3721" s="9">
        <f>(Table1[[#This Row],[Profit]]/Table1[[#This Row],[Sales]])</f>
        <v>0.37000000000000005</v>
      </c>
    </row>
    <row r="3722" spans="1:20" x14ac:dyDescent="0.25">
      <c r="A3722">
        <v>20221221</v>
      </c>
      <c r="B3722" s="1" t="s">
        <v>790</v>
      </c>
      <c r="C3722" s="1" t="s">
        <v>429</v>
      </c>
      <c r="D3722" s="1" t="s">
        <v>430</v>
      </c>
      <c r="E3722" s="1" t="s">
        <v>17</v>
      </c>
      <c r="F3722" s="1" t="s">
        <v>197</v>
      </c>
      <c r="G3722" s="1" t="s">
        <v>35</v>
      </c>
      <c r="H3722" s="1" t="s">
        <v>20</v>
      </c>
      <c r="I3722" s="1" t="s">
        <v>63</v>
      </c>
      <c r="J3722" s="1" t="s">
        <v>41</v>
      </c>
      <c r="K3722">
        <v>18.920000000000002</v>
      </c>
      <c r="L3722">
        <v>4</v>
      </c>
      <c r="M3722">
        <v>0</v>
      </c>
      <c r="N3722">
        <v>7.3788</v>
      </c>
      <c r="O3722">
        <f>(Table1[[#This Row],[Sales]]-Table1[[#This Row],[Profit]])/Table1[[#This Row],[Quantity]]</f>
        <v>2.8853000000000004</v>
      </c>
      <c r="P3722">
        <f>Table1[[#This Row],[Sales]]/Table1[[#This Row],[Quantity]]</f>
        <v>4.7300000000000004</v>
      </c>
      <c r="Q3722" t="str">
        <f t="shared" si="116"/>
        <v>2022</v>
      </c>
      <c r="R3722" t="str">
        <f t="shared" si="117"/>
        <v>12</v>
      </c>
      <c r="S3722">
        <f>CEILING(Table1[[#This Row],[Month]]/3,1)</f>
        <v>4</v>
      </c>
      <c r="T3722" s="9">
        <f>(Table1[[#This Row],[Profit]]/Table1[[#This Row],[Sales]])</f>
        <v>0.38999999999999996</v>
      </c>
    </row>
    <row r="3723" spans="1:20" x14ac:dyDescent="0.25">
      <c r="A3723">
        <v>20221221</v>
      </c>
      <c r="B3723" s="1" t="s">
        <v>790</v>
      </c>
      <c r="C3723" s="1" t="s">
        <v>429</v>
      </c>
      <c r="D3723" s="1" t="s">
        <v>430</v>
      </c>
      <c r="E3723" s="1" t="s">
        <v>17</v>
      </c>
      <c r="F3723" s="1" t="s">
        <v>197</v>
      </c>
      <c r="G3723" s="1" t="s">
        <v>35</v>
      </c>
      <c r="H3723" s="1" t="s">
        <v>20</v>
      </c>
      <c r="I3723" s="1" t="s">
        <v>63</v>
      </c>
      <c r="J3723" s="1" t="s">
        <v>36</v>
      </c>
      <c r="K3723">
        <v>15.42</v>
      </c>
      <c r="L3723">
        <v>2</v>
      </c>
      <c r="M3723">
        <v>0</v>
      </c>
      <c r="N3723">
        <v>6.9390000000000001</v>
      </c>
      <c r="O3723">
        <f>(Table1[[#This Row],[Sales]]-Table1[[#This Row],[Profit]])/Table1[[#This Row],[Quantity]]</f>
        <v>4.2404999999999999</v>
      </c>
      <c r="P3723">
        <f>Table1[[#This Row],[Sales]]/Table1[[#This Row],[Quantity]]</f>
        <v>7.71</v>
      </c>
      <c r="Q3723" t="str">
        <f t="shared" si="116"/>
        <v>2022</v>
      </c>
      <c r="R3723" t="str">
        <f t="shared" si="117"/>
        <v>12</v>
      </c>
      <c r="S3723">
        <f>CEILING(Table1[[#This Row],[Month]]/3,1)</f>
        <v>4</v>
      </c>
      <c r="T3723" s="9">
        <f>(Table1[[#This Row],[Profit]]/Table1[[#This Row],[Sales]])</f>
        <v>0.45</v>
      </c>
    </row>
    <row r="3724" spans="1:20" x14ac:dyDescent="0.25">
      <c r="A3724">
        <v>20231123</v>
      </c>
      <c r="B3724" s="1" t="s">
        <v>717</v>
      </c>
      <c r="C3724" s="1" t="s">
        <v>57</v>
      </c>
      <c r="D3724" s="1" t="s">
        <v>99</v>
      </c>
      <c r="E3724" s="1" t="s">
        <v>59</v>
      </c>
      <c r="F3724" s="1" t="s">
        <v>60</v>
      </c>
      <c r="G3724" s="1" t="s">
        <v>340</v>
      </c>
      <c r="H3724" s="1" t="s">
        <v>55</v>
      </c>
      <c r="I3724" s="1" t="s">
        <v>21</v>
      </c>
      <c r="J3724" s="1" t="s">
        <v>42</v>
      </c>
      <c r="K3724">
        <v>35.712000000000003</v>
      </c>
      <c r="L3724">
        <v>8</v>
      </c>
      <c r="M3724">
        <v>0.2</v>
      </c>
      <c r="N3724">
        <v>2.2320000000000002</v>
      </c>
      <c r="O3724">
        <f>(Table1[[#This Row],[Sales]]-Table1[[#This Row],[Profit]])/Table1[[#This Row],[Quantity]]</f>
        <v>4.1850000000000005</v>
      </c>
      <c r="P3724">
        <f>Table1[[#This Row],[Sales]]/Table1[[#This Row],[Quantity]]</f>
        <v>4.4640000000000004</v>
      </c>
      <c r="Q3724" t="str">
        <f t="shared" si="116"/>
        <v>2023</v>
      </c>
      <c r="R3724" t="str">
        <f t="shared" si="117"/>
        <v>11</v>
      </c>
      <c r="S3724">
        <f>CEILING(Table1[[#This Row],[Month]]/3,1)</f>
        <v>4</v>
      </c>
      <c r="T3724" s="9">
        <f>(Table1[[#This Row],[Profit]]/Table1[[#This Row],[Sales]])</f>
        <v>6.25E-2</v>
      </c>
    </row>
    <row r="3725" spans="1:20" x14ac:dyDescent="0.25">
      <c r="A3725">
        <v>20201230</v>
      </c>
      <c r="B3725" s="1" t="s">
        <v>1133</v>
      </c>
      <c r="C3725" s="1" t="s">
        <v>146</v>
      </c>
      <c r="D3725" s="1" t="s">
        <v>222</v>
      </c>
      <c r="E3725" s="1" t="s">
        <v>27</v>
      </c>
      <c r="F3725" s="1" t="s">
        <v>82</v>
      </c>
      <c r="G3725" s="1" t="s">
        <v>115</v>
      </c>
      <c r="H3725" s="1" t="s">
        <v>55</v>
      </c>
      <c r="I3725" s="1" t="s">
        <v>30</v>
      </c>
      <c r="J3725" s="1" t="s">
        <v>36</v>
      </c>
      <c r="K3725">
        <v>551.98500000000001</v>
      </c>
      <c r="L3725">
        <v>5</v>
      </c>
      <c r="M3725">
        <v>0.7</v>
      </c>
      <c r="N3725">
        <v>-459.98750000000001</v>
      </c>
      <c r="O3725">
        <f>(Table1[[#This Row],[Sales]]-Table1[[#This Row],[Profit]])/Table1[[#This Row],[Quantity]]</f>
        <v>202.39450000000002</v>
      </c>
      <c r="P3725">
        <f>Table1[[#This Row],[Sales]]/Table1[[#This Row],[Quantity]]</f>
        <v>110.39700000000001</v>
      </c>
      <c r="Q3725" t="str">
        <f t="shared" si="116"/>
        <v>2020</v>
      </c>
      <c r="R3725" t="str">
        <f t="shared" si="117"/>
        <v>12</v>
      </c>
      <c r="S3725">
        <f>CEILING(Table1[[#This Row],[Month]]/3,1)</f>
        <v>4</v>
      </c>
      <c r="T3725" s="9">
        <f>(Table1[[#This Row],[Profit]]/Table1[[#This Row],[Sales]])</f>
        <v>-0.83333333333333337</v>
      </c>
    </row>
    <row r="3726" spans="1:20" x14ac:dyDescent="0.25">
      <c r="A3726">
        <v>20230404</v>
      </c>
      <c r="B3726" s="1" t="s">
        <v>459</v>
      </c>
      <c r="C3726" s="1" t="s">
        <v>108</v>
      </c>
      <c r="D3726" s="1" t="s">
        <v>143</v>
      </c>
      <c r="E3726" s="1" t="s">
        <v>59</v>
      </c>
      <c r="F3726" s="1" t="s">
        <v>110</v>
      </c>
      <c r="G3726" s="1" t="s">
        <v>19</v>
      </c>
      <c r="H3726" s="1" t="s">
        <v>20</v>
      </c>
      <c r="I3726" s="1" t="s">
        <v>21</v>
      </c>
      <c r="J3726" s="1" t="s">
        <v>42</v>
      </c>
      <c r="K3726">
        <v>7.056</v>
      </c>
      <c r="L3726">
        <v>3</v>
      </c>
      <c r="M3726">
        <v>0.2</v>
      </c>
      <c r="N3726">
        <v>2.2050000000000001</v>
      </c>
      <c r="O3726">
        <f>(Table1[[#This Row],[Sales]]-Table1[[#This Row],[Profit]])/Table1[[#This Row],[Quantity]]</f>
        <v>1.617</v>
      </c>
      <c r="P3726">
        <f>Table1[[#This Row],[Sales]]/Table1[[#This Row],[Quantity]]</f>
        <v>2.3519999999999999</v>
      </c>
      <c r="Q3726" t="str">
        <f t="shared" si="116"/>
        <v>2023</v>
      </c>
      <c r="R3726" t="str">
        <f t="shared" si="117"/>
        <v>04</v>
      </c>
      <c r="S3726">
        <f>CEILING(Table1[[#This Row],[Month]]/3,1)</f>
        <v>2</v>
      </c>
      <c r="T3726" s="9">
        <f>(Table1[[#This Row],[Profit]]/Table1[[#This Row],[Sales]])</f>
        <v>0.3125</v>
      </c>
    </row>
    <row r="3727" spans="1:20" x14ac:dyDescent="0.25">
      <c r="A3727">
        <v>20221227</v>
      </c>
      <c r="B3727" s="1" t="s">
        <v>231</v>
      </c>
      <c r="C3727" s="1" t="s">
        <v>195</v>
      </c>
      <c r="D3727" s="1" t="s">
        <v>196</v>
      </c>
      <c r="E3727" s="1" t="s">
        <v>17</v>
      </c>
      <c r="F3727" s="1" t="s">
        <v>197</v>
      </c>
      <c r="G3727" s="1" t="s">
        <v>232</v>
      </c>
      <c r="H3727" s="1" t="s">
        <v>40</v>
      </c>
      <c r="I3727" s="1" t="s">
        <v>30</v>
      </c>
      <c r="J3727" s="1" t="s">
        <v>44</v>
      </c>
      <c r="K3727">
        <v>18.72</v>
      </c>
      <c r="L3727">
        <v>2</v>
      </c>
      <c r="M3727">
        <v>0.2</v>
      </c>
      <c r="N3727">
        <v>3.51</v>
      </c>
      <c r="O3727">
        <f>(Table1[[#This Row],[Sales]]-Table1[[#This Row],[Profit]])/Table1[[#This Row],[Quantity]]</f>
        <v>7.6049999999999995</v>
      </c>
      <c r="P3727">
        <f>Table1[[#This Row],[Sales]]/Table1[[#This Row],[Quantity]]</f>
        <v>9.36</v>
      </c>
      <c r="Q3727" t="str">
        <f t="shared" si="116"/>
        <v>2022</v>
      </c>
      <c r="R3727" t="str">
        <f t="shared" si="117"/>
        <v>12</v>
      </c>
      <c r="S3727">
        <f>CEILING(Table1[[#This Row],[Month]]/3,1)</f>
        <v>4</v>
      </c>
      <c r="T3727" s="9">
        <f>(Table1[[#This Row],[Profit]]/Table1[[#This Row],[Sales]])</f>
        <v>0.1875</v>
      </c>
    </row>
    <row r="3728" spans="1:20" x14ac:dyDescent="0.25">
      <c r="A3728">
        <v>20220606</v>
      </c>
      <c r="B3728" s="1" t="s">
        <v>910</v>
      </c>
      <c r="C3728" s="1" t="s">
        <v>124</v>
      </c>
      <c r="D3728" s="1" t="s">
        <v>216</v>
      </c>
      <c r="E3728" s="1" t="s">
        <v>59</v>
      </c>
      <c r="F3728" s="1" t="s">
        <v>126</v>
      </c>
      <c r="G3728" s="1" t="s">
        <v>568</v>
      </c>
      <c r="H3728" s="1" t="s">
        <v>69</v>
      </c>
      <c r="I3728" s="1" t="s">
        <v>21</v>
      </c>
      <c r="J3728" s="1" t="s">
        <v>37</v>
      </c>
      <c r="K3728">
        <v>360.38</v>
      </c>
      <c r="L3728">
        <v>2</v>
      </c>
      <c r="M3728">
        <v>0</v>
      </c>
      <c r="N3728">
        <v>93.698800000000006</v>
      </c>
      <c r="O3728">
        <f>(Table1[[#This Row],[Sales]]-Table1[[#This Row],[Profit]])/Table1[[#This Row],[Quantity]]</f>
        <v>133.34059999999999</v>
      </c>
      <c r="P3728">
        <f>Table1[[#This Row],[Sales]]/Table1[[#This Row],[Quantity]]</f>
        <v>180.19</v>
      </c>
      <c r="Q3728" t="str">
        <f t="shared" si="116"/>
        <v>2022</v>
      </c>
      <c r="R3728" t="str">
        <f t="shared" si="117"/>
        <v>06</v>
      </c>
      <c r="S3728">
        <f>CEILING(Table1[[#This Row],[Month]]/3,1)</f>
        <v>2</v>
      </c>
      <c r="T3728" s="9">
        <f>(Table1[[#This Row],[Profit]]/Table1[[#This Row],[Sales]])</f>
        <v>0.26</v>
      </c>
    </row>
    <row r="3729" spans="1:20" x14ac:dyDescent="0.25">
      <c r="A3729">
        <v>20220606</v>
      </c>
      <c r="B3729" s="1" t="s">
        <v>910</v>
      </c>
      <c r="C3729" s="1" t="s">
        <v>124</v>
      </c>
      <c r="D3729" s="1" t="s">
        <v>216</v>
      </c>
      <c r="E3729" s="1" t="s">
        <v>59</v>
      </c>
      <c r="F3729" s="1" t="s">
        <v>126</v>
      </c>
      <c r="G3729" s="1" t="s">
        <v>568</v>
      </c>
      <c r="H3729" s="1" t="s">
        <v>69</v>
      </c>
      <c r="I3729" s="1" t="s">
        <v>21</v>
      </c>
      <c r="J3729" s="1" t="s">
        <v>42</v>
      </c>
      <c r="K3729">
        <v>11.16</v>
      </c>
      <c r="L3729">
        <v>2</v>
      </c>
      <c r="M3729">
        <v>0</v>
      </c>
      <c r="N3729">
        <v>2.79</v>
      </c>
      <c r="O3729">
        <f>(Table1[[#This Row],[Sales]]-Table1[[#This Row],[Profit]])/Table1[[#This Row],[Quantity]]</f>
        <v>4.1850000000000005</v>
      </c>
      <c r="P3729">
        <f>Table1[[#This Row],[Sales]]/Table1[[#This Row],[Quantity]]</f>
        <v>5.58</v>
      </c>
      <c r="Q3729" t="str">
        <f t="shared" si="116"/>
        <v>2022</v>
      </c>
      <c r="R3729" t="str">
        <f t="shared" si="117"/>
        <v>06</v>
      </c>
      <c r="S3729">
        <f>CEILING(Table1[[#This Row],[Month]]/3,1)</f>
        <v>2</v>
      </c>
      <c r="T3729" s="9">
        <f>(Table1[[#This Row],[Profit]]/Table1[[#This Row],[Sales]])</f>
        <v>0.25</v>
      </c>
    </row>
    <row r="3730" spans="1:20" x14ac:dyDescent="0.25">
      <c r="A3730">
        <v>20220606</v>
      </c>
      <c r="B3730" s="1" t="s">
        <v>910</v>
      </c>
      <c r="C3730" s="1" t="s">
        <v>124</v>
      </c>
      <c r="D3730" s="1" t="s">
        <v>216</v>
      </c>
      <c r="E3730" s="1" t="s">
        <v>59</v>
      </c>
      <c r="F3730" s="1" t="s">
        <v>126</v>
      </c>
      <c r="G3730" s="1" t="s">
        <v>568</v>
      </c>
      <c r="H3730" s="1" t="s">
        <v>69</v>
      </c>
      <c r="I3730" s="1" t="s">
        <v>21</v>
      </c>
      <c r="J3730" s="1" t="s">
        <v>23</v>
      </c>
      <c r="K3730">
        <v>14.94</v>
      </c>
      <c r="L3730">
        <v>3</v>
      </c>
      <c r="M3730">
        <v>0</v>
      </c>
      <c r="N3730">
        <v>6.8723999999999998</v>
      </c>
      <c r="O3730">
        <f>(Table1[[#This Row],[Sales]]-Table1[[#This Row],[Profit]])/Table1[[#This Row],[Quantity]]</f>
        <v>2.6891999999999996</v>
      </c>
      <c r="P3730">
        <f>Table1[[#This Row],[Sales]]/Table1[[#This Row],[Quantity]]</f>
        <v>4.9799999999999995</v>
      </c>
      <c r="Q3730" t="str">
        <f t="shared" si="116"/>
        <v>2022</v>
      </c>
      <c r="R3730" t="str">
        <f t="shared" si="117"/>
        <v>06</v>
      </c>
      <c r="S3730">
        <f>CEILING(Table1[[#This Row],[Month]]/3,1)</f>
        <v>2</v>
      </c>
      <c r="T3730" s="9">
        <f>(Table1[[#This Row],[Profit]]/Table1[[#This Row],[Sales]])</f>
        <v>0.46</v>
      </c>
    </row>
    <row r="3731" spans="1:20" x14ac:dyDescent="0.25">
      <c r="A3731">
        <v>20210918</v>
      </c>
      <c r="B3731" s="1" t="s">
        <v>433</v>
      </c>
      <c r="C3731" s="1" t="s">
        <v>652</v>
      </c>
      <c r="D3731" s="1" t="s">
        <v>726</v>
      </c>
      <c r="E3731" s="1" t="s">
        <v>59</v>
      </c>
      <c r="F3731" s="1" t="s">
        <v>126</v>
      </c>
      <c r="G3731" s="1" t="s">
        <v>29</v>
      </c>
      <c r="H3731" s="1" t="s">
        <v>20</v>
      </c>
      <c r="I3731" s="1" t="s">
        <v>30</v>
      </c>
      <c r="J3731" s="1" t="s">
        <v>37</v>
      </c>
      <c r="K3731">
        <v>41.96</v>
      </c>
      <c r="L3731">
        <v>2</v>
      </c>
      <c r="M3731">
        <v>0</v>
      </c>
      <c r="N3731">
        <v>7.9724000000000004</v>
      </c>
      <c r="O3731">
        <f>(Table1[[#This Row],[Sales]]-Table1[[#This Row],[Profit]])/Table1[[#This Row],[Quantity]]</f>
        <v>16.9938</v>
      </c>
      <c r="P3731">
        <f>Table1[[#This Row],[Sales]]/Table1[[#This Row],[Quantity]]</f>
        <v>20.98</v>
      </c>
      <c r="Q3731" t="str">
        <f t="shared" si="116"/>
        <v>2021</v>
      </c>
      <c r="R3731" t="str">
        <f t="shared" si="117"/>
        <v>09</v>
      </c>
      <c r="S3731">
        <f>CEILING(Table1[[#This Row],[Month]]/3,1)</f>
        <v>3</v>
      </c>
      <c r="T3731" s="9">
        <f>(Table1[[#This Row],[Profit]]/Table1[[#This Row],[Sales]])</f>
        <v>0.19</v>
      </c>
    </row>
    <row r="3732" spans="1:20" x14ac:dyDescent="0.25">
      <c r="A3732">
        <v>20210918</v>
      </c>
      <c r="B3732" s="1" t="s">
        <v>433</v>
      </c>
      <c r="C3732" s="1" t="s">
        <v>652</v>
      </c>
      <c r="D3732" s="1" t="s">
        <v>726</v>
      </c>
      <c r="E3732" s="1" t="s">
        <v>59</v>
      </c>
      <c r="F3732" s="1" t="s">
        <v>126</v>
      </c>
      <c r="G3732" s="1" t="s">
        <v>29</v>
      </c>
      <c r="H3732" s="1" t="s">
        <v>20</v>
      </c>
      <c r="I3732" s="1" t="s">
        <v>30</v>
      </c>
      <c r="J3732" s="1" t="s">
        <v>37</v>
      </c>
      <c r="K3732">
        <v>636.86</v>
      </c>
      <c r="L3732">
        <v>7</v>
      </c>
      <c r="M3732">
        <v>0</v>
      </c>
      <c r="N3732">
        <v>0</v>
      </c>
      <c r="O3732">
        <f>(Table1[[#This Row],[Sales]]-Table1[[#This Row],[Profit]])/Table1[[#This Row],[Quantity]]</f>
        <v>90.98</v>
      </c>
      <c r="P3732">
        <f>Table1[[#This Row],[Sales]]/Table1[[#This Row],[Quantity]]</f>
        <v>90.98</v>
      </c>
      <c r="Q3732" t="str">
        <f t="shared" si="116"/>
        <v>2021</v>
      </c>
      <c r="R3732" t="str">
        <f t="shared" si="117"/>
        <v>09</v>
      </c>
      <c r="S3732">
        <f>CEILING(Table1[[#This Row],[Month]]/3,1)</f>
        <v>3</v>
      </c>
      <c r="T3732" s="9">
        <f>(Table1[[#This Row],[Profit]]/Table1[[#This Row],[Sales]])</f>
        <v>0</v>
      </c>
    </row>
    <row r="3733" spans="1:20" x14ac:dyDescent="0.25">
      <c r="A3733">
        <v>20210918</v>
      </c>
      <c r="B3733" s="1" t="s">
        <v>433</v>
      </c>
      <c r="C3733" s="1" t="s">
        <v>652</v>
      </c>
      <c r="D3733" s="1" t="s">
        <v>726</v>
      </c>
      <c r="E3733" s="1" t="s">
        <v>59</v>
      </c>
      <c r="F3733" s="1" t="s">
        <v>126</v>
      </c>
      <c r="G3733" s="1" t="s">
        <v>29</v>
      </c>
      <c r="H3733" s="1" t="s">
        <v>20</v>
      </c>
      <c r="I3733" s="1" t="s">
        <v>30</v>
      </c>
      <c r="J3733" s="1" t="s">
        <v>43</v>
      </c>
      <c r="K3733">
        <v>499.99</v>
      </c>
      <c r="L3733">
        <v>1</v>
      </c>
      <c r="M3733">
        <v>0</v>
      </c>
      <c r="N3733">
        <v>129.9974</v>
      </c>
      <c r="O3733">
        <f>(Table1[[#This Row],[Sales]]-Table1[[#This Row],[Profit]])/Table1[[#This Row],[Quantity]]</f>
        <v>369.99260000000004</v>
      </c>
      <c r="P3733">
        <f>Table1[[#This Row],[Sales]]/Table1[[#This Row],[Quantity]]</f>
        <v>499.99</v>
      </c>
      <c r="Q3733" t="str">
        <f t="shared" si="116"/>
        <v>2021</v>
      </c>
      <c r="R3733" t="str">
        <f t="shared" si="117"/>
        <v>09</v>
      </c>
      <c r="S3733">
        <f>CEILING(Table1[[#This Row],[Month]]/3,1)</f>
        <v>3</v>
      </c>
      <c r="T3733" s="9">
        <f>(Table1[[#This Row],[Profit]]/Table1[[#This Row],[Sales]])</f>
        <v>0.26</v>
      </c>
    </row>
    <row r="3734" spans="1:20" x14ac:dyDescent="0.25">
      <c r="A3734">
        <v>20210918</v>
      </c>
      <c r="B3734" s="1" t="s">
        <v>433</v>
      </c>
      <c r="C3734" s="1" t="s">
        <v>652</v>
      </c>
      <c r="D3734" s="1" t="s">
        <v>726</v>
      </c>
      <c r="E3734" s="1" t="s">
        <v>59</v>
      </c>
      <c r="F3734" s="1" t="s">
        <v>126</v>
      </c>
      <c r="G3734" s="1" t="s">
        <v>29</v>
      </c>
      <c r="H3734" s="1" t="s">
        <v>20</v>
      </c>
      <c r="I3734" s="1" t="s">
        <v>30</v>
      </c>
      <c r="J3734" s="1" t="s">
        <v>43</v>
      </c>
      <c r="K3734">
        <v>1259.93</v>
      </c>
      <c r="L3734">
        <v>7</v>
      </c>
      <c r="M3734">
        <v>0</v>
      </c>
      <c r="N3734">
        <v>327.58179999999999</v>
      </c>
      <c r="O3734">
        <f>(Table1[[#This Row],[Sales]]-Table1[[#This Row],[Profit]])/Table1[[#This Row],[Quantity]]</f>
        <v>133.19260000000003</v>
      </c>
      <c r="P3734">
        <f>Table1[[#This Row],[Sales]]/Table1[[#This Row],[Quantity]]</f>
        <v>179.99</v>
      </c>
      <c r="Q3734" t="str">
        <f t="shared" si="116"/>
        <v>2021</v>
      </c>
      <c r="R3734" t="str">
        <f t="shared" si="117"/>
        <v>09</v>
      </c>
      <c r="S3734">
        <f>CEILING(Table1[[#This Row],[Month]]/3,1)</f>
        <v>3</v>
      </c>
      <c r="T3734" s="9">
        <f>(Table1[[#This Row],[Profit]]/Table1[[#This Row],[Sales]])</f>
        <v>0.25999999999999995</v>
      </c>
    </row>
    <row r="3735" spans="1:20" x14ac:dyDescent="0.25">
      <c r="A3735">
        <v>20210918</v>
      </c>
      <c r="B3735" s="1" t="s">
        <v>433</v>
      </c>
      <c r="C3735" s="1" t="s">
        <v>652</v>
      </c>
      <c r="D3735" s="1" t="s">
        <v>726</v>
      </c>
      <c r="E3735" s="1" t="s">
        <v>59</v>
      </c>
      <c r="F3735" s="1" t="s">
        <v>126</v>
      </c>
      <c r="G3735" s="1" t="s">
        <v>29</v>
      </c>
      <c r="H3735" s="1" t="s">
        <v>20</v>
      </c>
      <c r="I3735" s="1" t="s">
        <v>30</v>
      </c>
      <c r="J3735" s="1" t="s">
        <v>36</v>
      </c>
      <c r="K3735">
        <v>65.08</v>
      </c>
      <c r="L3735">
        <v>4</v>
      </c>
      <c r="M3735">
        <v>0</v>
      </c>
      <c r="N3735">
        <v>31.889199999999999</v>
      </c>
      <c r="O3735">
        <f>(Table1[[#This Row],[Sales]]-Table1[[#This Row],[Profit]])/Table1[[#This Row],[Quantity]]</f>
        <v>8.297699999999999</v>
      </c>
      <c r="P3735">
        <f>Table1[[#This Row],[Sales]]/Table1[[#This Row],[Quantity]]</f>
        <v>16.27</v>
      </c>
      <c r="Q3735" t="str">
        <f t="shared" si="116"/>
        <v>2021</v>
      </c>
      <c r="R3735" t="str">
        <f t="shared" si="117"/>
        <v>09</v>
      </c>
      <c r="S3735">
        <f>CEILING(Table1[[#This Row],[Month]]/3,1)</f>
        <v>3</v>
      </c>
      <c r="T3735" s="9">
        <f>(Table1[[#This Row],[Profit]]/Table1[[#This Row],[Sales]])</f>
        <v>0.49</v>
      </c>
    </row>
    <row r="3736" spans="1:20" x14ac:dyDescent="0.25">
      <c r="A3736">
        <v>20230307</v>
      </c>
      <c r="B3736" s="1" t="s">
        <v>1134</v>
      </c>
      <c r="C3736" s="1" t="s">
        <v>133</v>
      </c>
      <c r="D3736" s="1" t="s">
        <v>134</v>
      </c>
      <c r="E3736" s="1" t="s">
        <v>17</v>
      </c>
      <c r="F3736" s="1" t="s">
        <v>18</v>
      </c>
      <c r="G3736" s="1" t="s">
        <v>49</v>
      </c>
      <c r="H3736" s="1" t="s">
        <v>20</v>
      </c>
      <c r="I3736" s="1" t="s">
        <v>21</v>
      </c>
      <c r="J3736" s="1" t="s">
        <v>50</v>
      </c>
      <c r="K3736">
        <v>26.38</v>
      </c>
      <c r="L3736">
        <v>1</v>
      </c>
      <c r="M3736">
        <v>0</v>
      </c>
      <c r="N3736">
        <v>12.1348</v>
      </c>
      <c r="O3736">
        <f>(Table1[[#This Row],[Sales]]-Table1[[#This Row],[Profit]])/Table1[[#This Row],[Quantity]]</f>
        <v>14.245199999999999</v>
      </c>
      <c r="P3736">
        <f>Table1[[#This Row],[Sales]]/Table1[[#This Row],[Quantity]]</f>
        <v>26.38</v>
      </c>
      <c r="Q3736" t="str">
        <f t="shared" si="116"/>
        <v>2023</v>
      </c>
      <c r="R3736" t="str">
        <f t="shared" si="117"/>
        <v>03</v>
      </c>
      <c r="S3736">
        <f>CEILING(Table1[[#This Row],[Month]]/3,1)</f>
        <v>1</v>
      </c>
      <c r="T3736" s="9">
        <f>(Table1[[#This Row],[Profit]]/Table1[[#This Row],[Sales]])</f>
        <v>0.46</v>
      </c>
    </row>
    <row r="3737" spans="1:20" x14ac:dyDescent="0.25">
      <c r="A3737">
        <v>20230307</v>
      </c>
      <c r="B3737" s="1" t="s">
        <v>1134</v>
      </c>
      <c r="C3737" s="1" t="s">
        <v>133</v>
      </c>
      <c r="D3737" s="1" t="s">
        <v>134</v>
      </c>
      <c r="E3737" s="1" t="s">
        <v>17</v>
      </c>
      <c r="F3737" s="1" t="s">
        <v>18</v>
      </c>
      <c r="G3737" s="1" t="s">
        <v>49</v>
      </c>
      <c r="H3737" s="1" t="s">
        <v>20</v>
      </c>
      <c r="I3737" s="1" t="s">
        <v>21</v>
      </c>
      <c r="J3737" s="1" t="s">
        <v>41</v>
      </c>
      <c r="K3737">
        <v>71.97</v>
      </c>
      <c r="L3737">
        <v>3</v>
      </c>
      <c r="M3737">
        <v>0</v>
      </c>
      <c r="N3737">
        <v>16.553100000000001</v>
      </c>
      <c r="O3737">
        <f>(Table1[[#This Row],[Sales]]-Table1[[#This Row],[Profit]])/Table1[[#This Row],[Quantity]]</f>
        <v>18.472300000000001</v>
      </c>
      <c r="P3737">
        <f>Table1[[#This Row],[Sales]]/Table1[[#This Row],[Quantity]]</f>
        <v>23.99</v>
      </c>
      <c r="Q3737" t="str">
        <f t="shared" si="116"/>
        <v>2023</v>
      </c>
      <c r="R3737" t="str">
        <f t="shared" si="117"/>
        <v>03</v>
      </c>
      <c r="S3737">
        <f>CEILING(Table1[[#This Row],[Month]]/3,1)</f>
        <v>1</v>
      </c>
      <c r="T3737" s="9">
        <f>(Table1[[#This Row],[Profit]]/Table1[[#This Row],[Sales]])</f>
        <v>0.23</v>
      </c>
    </row>
    <row r="3738" spans="1:20" x14ac:dyDescent="0.25">
      <c r="A3738">
        <v>20220318</v>
      </c>
      <c r="B3738" s="1" t="s">
        <v>1135</v>
      </c>
      <c r="C3738" s="1" t="s">
        <v>124</v>
      </c>
      <c r="D3738" s="1" t="s">
        <v>216</v>
      </c>
      <c r="E3738" s="1" t="s">
        <v>59</v>
      </c>
      <c r="F3738" s="1" t="s">
        <v>126</v>
      </c>
      <c r="G3738" s="1" t="s">
        <v>306</v>
      </c>
      <c r="H3738" s="1" t="s">
        <v>40</v>
      </c>
      <c r="I3738" s="1" t="s">
        <v>21</v>
      </c>
      <c r="J3738" s="1" t="s">
        <v>43</v>
      </c>
      <c r="K3738">
        <v>129.97999999999999</v>
      </c>
      <c r="L3738">
        <v>2</v>
      </c>
      <c r="M3738">
        <v>0</v>
      </c>
      <c r="N3738">
        <v>62.3904</v>
      </c>
      <c r="O3738">
        <f>(Table1[[#This Row],[Sales]]-Table1[[#This Row],[Profit]])/Table1[[#This Row],[Quantity]]</f>
        <v>33.794799999999995</v>
      </c>
      <c r="P3738">
        <f>Table1[[#This Row],[Sales]]/Table1[[#This Row],[Quantity]]</f>
        <v>64.989999999999995</v>
      </c>
      <c r="Q3738" t="str">
        <f t="shared" si="116"/>
        <v>2022</v>
      </c>
      <c r="R3738" t="str">
        <f t="shared" si="117"/>
        <v>03</v>
      </c>
      <c r="S3738">
        <f>CEILING(Table1[[#This Row],[Month]]/3,1)</f>
        <v>1</v>
      </c>
      <c r="T3738" s="9">
        <f>(Table1[[#This Row],[Profit]]/Table1[[#This Row],[Sales]])</f>
        <v>0.48000000000000004</v>
      </c>
    </row>
    <row r="3739" spans="1:20" x14ac:dyDescent="0.25">
      <c r="A3739">
        <v>20220318</v>
      </c>
      <c r="B3739" s="1" t="s">
        <v>1135</v>
      </c>
      <c r="C3739" s="1" t="s">
        <v>124</v>
      </c>
      <c r="D3739" s="1" t="s">
        <v>216</v>
      </c>
      <c r="E3739" s="1" t="s">
        <v>59</v>
      </c>
      <c r="F3739" s="1" t="s">
        <v>126</v>
      </c>
      <c r="G3739" s="1" t="s">
        <v>306</v>
      </c>
      <c r="H3739" s="1" t="s">
        <v>40</v>
      </c>
      <c r="I3739" s="1" t="s">
        <v>21</v>
      </c>
      <c r="J3739" s="1" t="s">
        <v>36</v>
      </c>
      <c r="K3739">
        <v>32.54</v>
      </c>
      <c r="L3739">
        <v>2</v>
      </c>
      <c r="M3739">
        <v>0</v>
      </c>
      <c r="N3739">
        <v>15.944599999999999</v>
      </c>
      <c r="O3739">
        <f>(Table1[[#This Row],[Sales]]-Table1[[#This Row],[Profit]])/Table1[[#This Row],[Quantity]]</f>
        <v>8.297699999999999</v>
      </c>
      <c r="P3739">
        <f>Table1[[#This Row],[Sales]]/Table1[[#This Row],[Quantity]]</f>
        <v>16.27</v>
      </c>
      <c r="Q3739" t="str">
        <f t="shared" si="116"/>
        <v>2022</v>
      </c>
      <c r="R3739" t="str">
        <f t="shared" si="117"/>
        <v>03</v>
      </c>
      <c r="S3739">
        <f>CEILING(Table1[[#This Row],[Month]]/3,1)</f>
        <v>1</v>
      </c>
      <c r="T3739" s="9">
        <f>(Table1[[#This Row],[Profit]]/Table1[[#This Row],[Sales]])</f>
        <v>0.49</v>
      </c>
    </row>
    <row r="3740" spans="1:20" x14ac:dyDescent="0.25">
      <c r="A3740">
        <v>20221210</v>
      </c>
      <c r="B3740" s="1" t="s">
        <v>322</v>
      </c>
      <c r="C3740" s="1" t="s">
        <v>120</v>
      </c>
      <c r="D3740" s="1" t="s">
        <v>154</v>
      </c>
      <c r="E3740" s="1" t="s">
        <v>27</v>
      </c>
      <c r="F3740" s="1" t="s">
        <v>82</v>
      </c>
      <c r="G3740" s="1" t="s">
        <v>323</v>
      </c>
      <c r="H3740" s="1" t="s">
        <v>62</v>
      </c>
      <c r="I3740" s="1" t="s">
        <v>21</v>
      </c>
      <c r="J3740" s="1" t="s">
        <v>43</v>
      </c>
      <c r="K3740">
        <v>10.9</v>
      </c>
      <c r="L3740">
        <v>1</v>
      </c>
      <c r="M3740">
        <v>0</v>
      </c>
      <c r="N3740">
        <v>3.052</v>
      </c>
      <c r="O3740">
        <f>(Table1[[#This Row],[Sales]]-Table1[[#This Row],[Profit]])/Table1[[#This Row],[Quantity]]</f>
        <v>7.8480000000000008</v>
      </c>
      <c r="P3740">
        <f>Table1[[#This Row],[Sales]]/Table1[[#This Row],[Quantity]]</f>
        <v>10.9</v>
      </c>
      <c r="Q3740" t="str">
        <f t="shared" si="116"/>
        <v>2022</v>
      </c>
      <c r="R3740" t="str">
        <f t="shared" si="117"/>
        <v>12</v>
      </c>
      <c r="S3740">
        <f>CEILING(Table1[[#This Row],[Month]]/3,1)</f>
        <v>4</v>
      </c>
      <c r="T3740" s="9">
        <f>(Table1[[#This Row],[Profit]]/Table1[[#This Row],[Sales]])</f>
        <v>0.27999999999999997</v>
      </c>
    </row>
    <row r="3741" spans="1:20" x14ac:dyDescent="0.25">
      <c r="A3741">
        <v>20221210</v>
      </c>
      <c r="B3741" s="1" t="s">
        <v>322</v>
      </c>
      <c r="C3741" s="1" t="s">
        <v>120</v>
      </c>
      <c r="D3741" s="1" t="s">
        <v>154</v>
      </c>
      <c r="E3741" s="1" t="s">
        <v>27</v>
      </c>
      <c r="F3741" s="1" t="s">
        <v>82</v>
      </c>
      <c r="G3741" s="1" t="s">
        <v>323</v>
      </c>
      <c r="H3741" s="1" t="s">
        <v>62</v>
      </c>
      <c r="I3741" s="1" t="s">
        <v>21</v>
      </c>
      <c r="J3741" s="1" t="s">
        <v>94</v>
      </c>
      <c r="K3741">
        <v>59.98</v>
      </c>
      <c r="L3741">
        <v>2</v>
      </c>
      <c r="M3741">
        <v>0</v>
      </c>
      <c r="N3741">
        <v>25.191600000000001</v>
      </c>
      <c r="O3741">
        <f>(Table1[[#This Row],[Sales]]-Table1[[#This Row],[Profit]])/Table1[[#This Row],[Quantity]]</f>
        <v>17.394199999999998</v>
      </c>
      <c r="P3741">
        <f>Table1[[#This Row],[Sales]]/Table1[[#This Row],[Quantity]]</f>
        <v>29.99</v>
      </c>
      <c r="Q3741" t="str">
        <f t="shared" si="116"/>
        <v>2022</v>
      </c>
      <c r="R3741" t="str">
        <f t="shared" si="117"/>
        <v>12</v>
      </c>
      <c r="S3741">
        <f>CEILING(Table1[[#This Row],[Month]]/3,1)</f>
        <v>4</v>
      </c>
      <c r="T3741" s="9">
        <f>(Table1[[#This Row],[Profit]]/Table1[[#This Row],[Sales]])</f>
        <v>0.42000000000000004</v>
      </c>
    </row>
    <row r="3742" spans="1:20" x14ac:dyDescent="0.25">
      <c r="A3742">
        <v>20221210</v>
      </c>
      <c r="B3742" s="1" t="s">
        <v>322</v>
      </c>
      <c r="C3742" s="1" t="s">
        <v>120</v>
      </c>
      <c r="D3742" s="1" t="s">
        <v>154</v>
      </c>
      <c r="E3742" s="1" t="s">
        <v>27</v>
      </c>
      <c r="F3742" s="1" t="s">
        <v>82</v>
      </c>
      <c r="G3742" s="1" t="s">
        <v>323</v>
      </c>
      <c r="H3742" s="1" t="s">
        <v>62</v>
      </c>
      <c r="I3742" s="1" t="s">
        <v>21</v>
      </c>
      <c r="J3742" s="1" t="s">
        <v>44</v>
      </c>
      <c r="K3742">
        <v>61.929000000000002</v>
      </c>
      <c r="L3742">
        <v>1</v>
      </c>
      <c r="M3742">
        <v>0.1</v>
      </c>
      <c r="N3742">
        <v>23.395399999999999</v>
      </c>
      <c r="O3742">
        <f>(Table1[[#This Row],[Sales]]-Table1[[#This Row],[Profit]])/Table1[[#This Row],[Quantity]]</f>
        <v>38.533600000000007</v>
      </c>
      <c r="P3742">
        <f>Table1[[#This Row],[Sales]]/Table1[[#This Row],[Quantity]]</f>
        <v>61.929000000000002</v>
      </c>
      <c r="Q3742" t="str">
        <f t="shared" si="116"/>
        <v>2022</v>
      </c>
      <c r="R3742" t="str">
        <f t="shared" si="117"/>
        <v>12</v>
      </c>
      <c r="S3742">
        <f>CEILING(Table1[[#This Row],[Month]]/3,1)</f>
        <v>4</v>
      </c>
      <c r="T3742" s="9">
        <f>(Table1[[#This Row],[Profit]]/Table1[[#This Row],[Sales]])</f>
        <v>0.37777777777777777</v>
      </c>
    </row>
    <row r="3743" spans="1:20" x14ac:dyDescent="0.25">
      <c r="A3743">
        <v>20220115</v>
      </c>
      <c r="B3743" s="1" t="s">
        <v>956</v>
      </c>
      <c r="C3743" s="1" t="s">
        <v>133</v>
      </c>
      <c r="D3743" s="1" t="s">
        <v>134</v>
      </c>
      <c r="E3743" s="1" t="s">
        <v>17</v>
      </c>
      <c r="F3743" s="1" t="s">
        <v>18</v>
      </c>
      <c r="G3743" s="1" t="s">
        <v>346</v>
      </c>
      <c r="H3743" s="1" t="s">
        <v>20</v>
      </c>
      <c r="I3743" s="1" t="s">
        <v>21</v>
      </c>
      <c r="J3743" s="1" t="s">
        <v>97</v>
      </c>
      <c r="K3743">
        <v>16.52</v>
      </c>
      <c r="L3743">
        <v>4</v>
      </c>
      <c r="M3743">
        <v>0</v>
      </c>
      <c r="N3743">
        <v>7.5991999999999997</v>
      </c>
      <c r="O3743">
        <f>(Table1[[#This Row],[Sales]]-Table1[[#This Row],[Profit]])/Table1[[#This Row],[Quantity]]</f>
        <v>2.2302</v>
      </c>
      <c r="P3743">
        <f>Table1[[#This Row],[Sales]]/Table1[[#This Row],[Quantity]]</f>
        <v>4.13</v>
      </c>
      <c r="Q3743" t="str">
        <f t="shared" si="116"/>
        <v>2022</v>
      </c>
      <c r="R3743" t="str">
        <f t="shared" si="117"/>
        <v>01</v>
      </c>
      <c r="S3743">
        <f>CEILING(Table1[[#This Row],[Month]]/3,1)</f>
        <v>1</v>
      </c>
      <c r="T3743" s="9">
        <f>(Table1[[#This Row],[Profit]]/Table1[[#This Row],[Sales]])</f>
        <v>0.46</v>
      </c>
    </row>
    <row r="3744" spans="1:20" x14ac:dyDescent="0.25">
      <c r="A3744">
        <v>20220115</v>
      </c>
      <c r="B3744" s="1" t="s">
        <v>956</v>
      </c>
      <c r="C3744" s="1" t="s">
        <v>133</v>
      </c>
      <c r="D3744" s="1" t="s">
        <v>134</v>
      </c>
      <c r="E3744" s="1" t="s">
        <v>17</v>
      </c>
      <c r="F3744" s="1" t="s">
        <v>18</v>
      </c>
      <c r="G3744" s="1" t="s">
        <v>346</v>
      </c>
      <c r="H3744" s="1" t="s">
        <v>20</v>
      </c>
      <c r="I3744" s="1" t="s">
        <v>21</v>
      </c>
      <c r="J3744" s="1" t="s">
        <v>50</v>
      </c>
      <c r="K3744">
        <v>60.12</v>
      </c>
      <c r="L3744">
        <v>9</v>
      </c>
      <c r="M3744">
        <v>0</v>
      </c>
      <c r="N3744">
        <v>28.857600000000001</v>
      </c>
      <c r="O3744">
        <f>(Table1[[#This Row],[Sales]]-Table1[[#This Row],[Profit]])/Table1[[#This Row],[Quantity]]</f>
        <v>3.4735999999999994</v>
      </c>
      <c r="P3744">
        <f>Table1[[#This Row],[Sales]]/Table1[[#This Row],[Quantity]]</f>
        <v>6.68</v>
      </c>
      <c r="Q3744" t="str">
        <f t="shared" si="116"/>
        <v>2022</v>
      </c>
      <c r="R3744" t="str">
        <f t="shared" si="117"/>
        <v>01</v>
      </c>
      <c r="S3744">
        <f>CEILING(Table1[[#This Row],[Month]]/3,1)</f>
        <v>1</v>
      </c>
      <c r="T3744" s="9">
        <f>(Table1[[#This Row],[Profit]]/Table1[[#This Row],[Sales]])</f>
        <v>0.48000000000000004</v>
      </c>
    </row>
    <row r="3745" spans="1:20" x14ac:dyDescent="0.25">
      <c r="A3745">
        <v>20220115</v>
      </c>
      <c r="B3745" s="1" t="s">
        <v>956</v>
      </c>
      <c r="C3745" s="1" t="s">
        <v>133</v>
      </c>
      <c r="D3745" s="1" t="s">
        <v>134</v>
      </c>
      <c r="E3745" s="1" t="s">
        <v>17</v>
      </c>
      <c r="F3745" s="1" t="s">
        <v>18</v>
      </c>
      <c r="G3745" s="1" t="s">
        <v>346</v>
      </c>
      <c r="H3745" s="1" t="s">
        <v>20</v>
      </c>
      <c r="I3745" s="1" t="s">
        <v>21</v>
      </c>
      <c r="J3745" s="1" t="s">
        <v>36</v>
      </c>
      <c r="K3745">
        <v>49.536000000000001</v>
      </c>
      <c r="L3745">
        <v>3</v>
      </c>
      <c r="M3745">
        <v>0.2</v>
      </c>
      <c r="N3745">
        <v>17.337599999999998</v>
      </c>
      <c r="O3745">
        <f>(Table1[[#This Row],[Sales]]-Table1[[#This Row],[Profit]])/Table1[[#This Row],[Quantity]]</f>
        <v>10.732800000000003</v>
      </c>
      <c r="P3745">
        <f>Table1[[#This Row],[Sales]]/Table1[[#This Row],[Quantity]]</f>
        <v>16.512</v>
      </c>
      <c r="Q3745" t="str">
        <f t="shared" si="116"/>
        <v>2022</v>
      </c>
      <c r="R3745" t="str">
        <f t="shared" si="117"/>
        <v>01</v>
      </c>
      <c r="S3745">
        <f>CEILING(Table1[[#This Row],[Month]]/3,1)</f>
        <v>1</v>
      </c>
      <c r="T3745" s="9">
        <f>(Table1[[#This Row],[Profit]]/Table1[[#This Row],[Sales]])</f>
        <v>0.35</v>
      </c>
    </row>
    <row r="3746" spans="1:20" x14ac:dyDescent="0.25">
      <c r="A3746">
        <v>20201024</v>
      </c>
      <c r="B3746" s="1" t="s">
        <v>576</v>
      </c>
      <c r="C3746" s="1" t="s">
        <v>173</v>
      </c>
      <c r="D3746" s="1" t="s">
        <v>1136</v>
      </c>
      <c r="E3746" s="1" t="s">
        <v>27</v>
      </c>
      <c r="F3746" s="1" t="s">
        <v>82</v>
      </c>
      <c r="G3746" s="1" t="s">
        <v>281</v>
      </c>
      <c r="H3746" s="1" t="s">
        <v>168</v>
      </c>
      <c r="I3746" s="1" t="s">
        <v>21</v>
      </c>
      <c r="J3746" s="1" t="s">
        <v>136</v>
      </c>
      <c r="K3746">
        <v>11.85</v>
      </c>
      <c r="L3746">
        <v>3</v>
      </c>
      <c r="M3746">
        <v>0</v>
      </c>
      <c r="N3746">
        <v>3.7919999999999998</v>
      </c>
      <c r="O3746">
        <f>(Table1[[#This Row],[Sales]]-Table1[[#This Row],[Profit]])/Table1[[#This Row],[Quantity]]</f>
        <v>2.6859999999999999</v>
      </c>
      <c r="P3746">
        <f>Table1[[#This Row],[Sales]]/Table1[[#This Row],[Quantity]]</f>
        <v>3.9499999999999997</v>
      </c>
      <c r="Q3746" t="str">
        <f t="shared" si="116"/>
        <v>2020</v>
      </c>
      <c r="R3746" t="str">
        <f t="shared" si="117"/>
        <v>10</v>
      </c>
      <c r="S3746">
        <f>CEILING(Table1[[#This Row],[Month]]/3,1)</f>
        <v>4</v>
      </c>
      <c r="T3746" s="9">
        <f>(Table1[[#This Row],[Profit]]/Table1[[#This Row],[Sales]])</f>
        <v>0.32</v>
      </c>
    </row>
    <row r="3747" spans="1:20" x14ac:dyDescent="0.25">
      <c r="A3747">
        <v>20220924</v>
      </c>
      <c r="B3747" s="1" t="s">
        <v>397</v>
      </c>
      <c r="C3747" s="1" t="s">
        <v>385</v>
      </c>
      <c r="D3747" s="1" t="s">
        <v>386</v>
      </c>
      <c r="E3747" s="1" t="s">
        <v>17</v>
      </c>
      <c r="F3747" s="1" t="s">
        <v>48</v>
      </c>
      <c r="G3747" s="1" t="s">
        <v>118</v>
      </c>
      <c r="H3747" s="1" t="s">
        <v>55</v>
      </c>
      <c r="I3747" s="1" t="s">
        <v>21</v>
      </c>
      <c r="J3747" s="1" t="s">
        <v>37</v>
      </c>
      <c r="K3747">
        <v>118.25</v>
      </c>
      <c r="L3747">
        <v>5</v>
      </c>
      <c r="M3747">
        <v>0</v>
      </c>
      <c r="N3747">
        <v>34.292499999999997</v>
      </c>
      <c r="O3747">
        <f>(Table1[[#This Row],[Sales]]-Table1[[#This Row],[Profit]])/Table1[[#This Row],[Quantity]]</f>
        <v>16.791500000000003</v>
      </c>
      <c r="P3747">
        <f>Table1[[#This Row],[Sales]]/Table1[[#This Row],[Quantity]]</f>
        <v>23.65</v>
      </c>
      <c r="Q3747" t="str">
        <f t="shared" si="116"/>
        <v>2022</v>
      </c>
      <c r="R3747" t="str">
        <f t="shared" si="117"/>
        <v>09</v>
      </c>
      <c r="S3747">
        <f>CEILING(Table1[[#This Row],[Month]]/3,1)</f>
        <v>3</v>
      </c>
      <c r="T3747" s="9">
        <f>(Table1[[#This Row],[Profit]]/Table1[[#This Row],[Sales]])</f>
        <v>0.28999999999999998</v>
      </c>
    </row>
    <row r="3748" spans="1:20" x14ac:dyDescent="0.25">
      <c r="A3748">
        <v>20220924</v>
      </c>
      <c r="B3748" s="1" t="s">
        <v>397</v>
      </c>
      <c r="C3748" s="1" t="s">
        <v>385</v>
      </c>
      <c r="D3748" s="1" t="s">
        <v>386</v>
      </c>
      <c r="E3748" s="1" t="s">
        <v>17</v>
      </c>
      <c r="F3748" s="1" t="s">
        <v>48</v>
      </c>
      <c r="G3748" s="1" t="s">
        <v>118</v>
      </c>
      <c r="H3748" s="1" t="s">
        <v>55</v>
      </c>
      <c r="I3748" s="1" t="s">
        <v>21</v>
      </c>
      <c r="J3748" s="1" t="s">
        <v>23</v>
      </c>
      <c r="K3748">
        <v>368.97</v>
      </c>
      <c r="L3748">
        <v>3</v>
      </c>
      <c r="M3748">
        <v>0</v>
      </c>
      <c r="N3748">
        <v>81.173400000000001</v>
      </c>
      <c r="O3748">
        <f>(Table1[[#This Row],[Sales]]-Table1[[#This Row],[Profit]])/Table1[[#This Row],[Quantity]]</f>
        <v>95.932200000000009</v>
      </c>
      <c r="P3748">
        <f>Table1[[#This Row],[Sales]]/Table1[[#This Row],[Quantity]]</f>
        <v>122.99000000000001</v>
      </c>
      <c r="Q3748" t="str">
        <f t="shared" si="116"/>
        <v>2022</v>
      </c>
      <c r="R3748" t="str">
        <f t="shared" si="117"/>
        <v>09</v>
      </c>
      <c r="S3748">
        <f>CEILING(Table1[[#This Row],[Month]]/3,1)</f>
        <v>3</v>
      </c>
      <c r="T3748" s="9">
        <f>(Table1[[#This Row],[Profit]]/Table1[[#This Row],[Sales]])</f>
        <v>0.21999999999999997</v>
      </c>
    </row>
    <row r="3749" spans="1:20" x14ac:dyDescent="0.25">
      <c r="A3749">
        <v>20230828</v>
      </c>
      <c r="B3749" s="1" t="s">
        <v>328</v>
      </c>
      <c r="C3749" s="1" t="s">
        <v>25</v>
      </c>
      <c r="D3749" s="1" t="s">
        <v>342</v>
      </c>
      <c r="E3749" s="1" t="s">
        <v>27</v>
      </c>
      <c r="F3749" s="1" t="s">
        <v>28</v>
      </c>
      <c r="G3749" s="1" t="s">
        <v>239</v>
      </c>
      <c r="H3749" s="1" t="s">
        <v>62</v>
      </c>
      <c r="I3749" s="1" t="s">
        <v>30</v>
      </c>
      <c r="J3749" s="1" t="s">
        <v>41</v>
      </c>
      <c r="K3749">
        <v>198.46</v>
      </c>
      <c r="L3749">
        <v>2</v>
      </c>
      <c r="M3749">
        <v>0</v>
      </c>
      <c r="N3749">
        <v>99.23</v>
      </c>
      <c r="O3749">
        <f>(Table1[[#This Row],[Sales]]-Table1[[#This Row],[Profit]])/Table1[[#This Row],[Quantity]]</f>
        <v>49.615000000000002</v>
      </c>
      <c r="P3749">
        <f>Table1[[#This Row],[Sales]]/Table1[[#This Row],[Quantity]]</f>
        <v>99.23</v>
      </c>
      <c r="Q3749" t="str">
        <f t="shared" si="116"/>
        <v>2023</v>
      </c>
      <c r="R3749" t="str">
        <f t="shared" si="117"/>
        <v>08</v>
      </c>
      <c r="S3749">
        <f>CEILING(Table1[[#This Row],[Month]]/3,1)</f>
        <v>3</v>
      </c>
      <c r="T3749" s="9">
        <f>(Table1[[#This Row],[Profit]]/Table1[[#This Row],[Sales]])</f>
        <v>0.5</v>
      </c>
    </row>
    <row r="3750" spans="1:20" x14ac:dyDescent="0.25">
      <c r="A3750">
        <v>20230828</v>
      </c>
      <c r="B3750" s="1" t="s">
        <v>328</v>
      </c>
      <c r="C3750" s="1" t="s">
        <v>25</v>
      </c>
      <c r="D3750" s="1" t="s">
        <v>342</v>
      </c>
      <c r="E3750" s="1" t="s">
        <v>27</v>
      </c>
      <c r="F3750" s="1" t="s">
        <v>28</v>
      </c>
      <c r="G3750" s="1" t="s">
        <v>239</v>
      </c>
      <c r="H3750" s="1" t="s">
        <v>62</v>
      </c>
      <c r="I3750" s="1" t="s">
        <v>30</v>
      </c>
      <c r="J3750" s="1" t="s">
        <v>44</v>
      </c>
      <c r="K3750">
        <v>321.92</v>
      </c>
      <c r="L3750">
        <v>4</v>
      </c>
      <c r="M3750">
        <v>0</v>
      </c>
      <c r="N3750">
        <v>96.575999999999993</v>
      </c>
      <c r="O3750">
        <f>(Table1[[#This Row],[Sales]]-Table1[[#This Row],[Profit]])/Table1[[#This Row],[Quantity]]</f>
        <v>56.336000000000006</v>
      </c>
      <c r="P3750">
        <f>Table1[[#This Row],[Sales]]/Table1[[#This Row],[Quantity]]</f>
        <v>80.48</v>
      </c>
      <c r="Q3750" t="str">
        <f t="shared" si="116"/>
        <v>2023</v>
      </c>
      <c r="R3750" t="str">
        <f t="shared" si="117"/>
        <v>08</v>
      </c>
      <c r="S3750">
        <f>CEILING(Table1[[#This Row],[Month]]/3,1)</f>
        <v>3</v>
      </c>
      <c r="T3750" s="9">
        <f>(Table1[[#This Row],[Profit]]/Table1[[#This Row],[Sales]])</f>
        <v>0.3</v>
      </c>
    </row>
    <row r="3751" spans="1:20" x14ac:dyDescent="0.25">
      <c r="A3751">
        <v>20230828</v>
      </c>
      <c r="B3751" s="1" t="s">
        <v>328</v>
      </c>
      <c r="C3751" s="1" t="s">
        <v>25</v>
      </c>
      <c r="D3751" s="1" t="s">
        <v>342</v>
      </c>
      <c r="E3751" s="1" t="s">
        <v>27</v>
      </c>
      <c r="F3751" s="1" t="s">
        <v>28</v>
      </c>
      <c r="G3751" s="1" t="s">
        <v>239</v>
      </c>
      <c r="H3751" s="1" t="s">
        <v>62</v>
      </c>
      <c r="I3751" s="1" t="s">
        <v>30</v>
      </c>
      <c r="J3751" s="1" t="s">
        <v>374</v>
      </c>
      <c r="K3751">
        <v>879.98400000000004</v>
      </c>
      <c r="L3751">
        <v>2</v>
      </c>
      <c r="M3751">
        <v>0.2</v>
      </c>
      <c r="N3751">
        <v>329.99400000000003</v>
      </c>
      <c r="O3751">
        <f>(Table1[[#This Row],[Sales]]-Table1[[#This Row],[Profit]])/Table1[[#This Row],[Quantity]]</f>
        <v>274.995</v>
      </c>
      <c r="P3751">
        <f>Table1[[#This Row],[Sales]]/Table1[[#This Row],[Quantity]]</f>
        <v>439.99200000000002</v>
      </c>
      <c r="Q3751" t="str">
        <f t="shared" si="116"/>
        <v>2023</v>
      </c>
      <c r="R3751" t="str">
        <f t="shared" si="117"/>
        <v>08</v>
      </c>
      <c r="S3751">
        <f>CEILING(Table1[[#This Row],[Month]]/3,1)</f>
        <v>3</v>
      </c>
      <c r="T3751" s="9">
        <f>(Table1[[#This Row],[Profit]]/Table1[[#This Row],[Sales]])</f>
        <v>0.375</v>
      </c>
    </row>
    <row r="3752" spans="1:20" x14ac:dyDescent="0.25">
      <c r="A3752">
        <v>20230828</v>
      </c>
      <c r="B3752" s="1" t="s">
        <v>328</v>
      </c>
      <c r="C3752" s="1" t="s">
        <v>25</v>
      </c>
      <c r="D3752" s="1" t="s">
        <v>342</v>
      </c>
      <c r="E3752" s="1" t="s">
        <v>27</v>
      </c>
      <c r="F3752" s="1" t="s">
        <v>28</v>
      </c>
      <c r="G3752" s="1" t="s">
        <v>239</v>
      </c>
      <c r="H3752" s="1" t="s">
        <v>62</v>
      </c>
      <c r="I3752" s="1" t="s">
        <v>30</v>
      </c>
      <c r="J3752" s="1" t="s">
        <v>50</v>
      </c>
      <c r="K3752">
        <v>28.4</v>
      </c>
      <c r="L3752">
        <v>5</v>
      </c>
      <c r="M3752">
        <v>0</v>
      </c>
      <c r="N3752">
        <v>8.2360000000000007</v>
      </c>
      <c r="O3752">
        <f>(Table1[[#This Row],[Sales]]-Table1[[#This Row],[Profit]])/Table1[[#This Row],[Quantity]]</f>
        <v>4.0327999999999999</v>
      </c>
      <c r="P3752">
        <f>Table1[[#This Row],[Sales]]/Table1[[#This Row],[Quantity]]</f>
        <v>5.68</v>
      </c>
      <c r="Q3752" t="str">
        <f t="shared" si="116"/>
        <v>2023</v>
      </c>
      <c r="R3752" t="str">
        <f t="shared" si="117"/>
        <v>08</v>
      </c>
      <c r="S3752">
        <f>CEILING(Table1[[#This Row],[Month]]/3,1)</f>
        <v>3</v>
      </c>
      <c r="T3752" s="9">
        <f>(Table1[[#This Row],[Profit]]/Table1[[#This Row],[Sales]])</f>
        <v>0.29000000000000004</v>
      </c>
    </row>
    <row r="3753" spans="1:20" x14ac:dyDescent="0.25">
      <c r="A3753">
        <v>20230828</v>
      </c>
      <c r="B3753" s="1" t="s">
        <v>328</v>
      </c>
      <c r="C3753" s="1" t="s">
        <v>25</v>
      </c>
      <c r="D3753" s="1" t="s">
        <v>342</v>
      </c>
      <c r="E3753" s="1" t="s">
        <v>27</v>
      </c>
      <c r="F3753" s="1" t="s">
        <v>28</v>
      </c>
      <c r="G3753" s="1" t="s">
        <v>239</v>
      </c>
      <c r="H3753" s="1" t="s">
        <v>62</v>
      </c>
      <c r="I3753" s="1" t="s">
        <v>30</v>
      </c>
      <c r="J3753" s="1" t="s">
        <v>23</v>
      </c>
      <c r="K3753">
        <v>230.28</v>
      </c>
      <c r="L3753">
        <v>3</v>
      </c>
      <c r="M3753">
        <v>0.2</v>
      </c>
      <c r="N3753">
        <v>23.027999999999999</v>
      </c>
      <c r="O3753">
        <f>(Table1[[#This Row],[Sales]]-Table1[[#This Row],[Profit]])/Table1[[#This Row],[Quantity]]</f>
        <v>69.084000000000003</v>
      </c>
      <c r="P3753">
        <f>Table1[[#This Row],[Sales]]/Table1[[#This Row],[Quantity]]</f>
        <v>76.760000000000005</v>
      </c>
      <c r="Q3753" t="str">
        <f t="shared" si="116"/>
        <v>2023</v>
      </c>
      <c r="R3753" t="str">
        <f t="shared" si="117"/>
        <v>08</v>
      </c>
      <c r="S3753">
        <f>CEILING(Table1[[#This Row],[Month]]/3,1)</f>
        <v>3</v>
      </c>
      <c r="T3753" s="9">
        <f>(Table1[[#This Row],[Profit]]/Table1[[#This Row],[Sales]])</f>
        <v>9.9999999999999992E-2</v>
      </c>
    </row>
    <row r="3754" spans="1:20" x14ac:dyDescent="0.25">
      <c r="A3754">
        <v>20230828</v>
      </c>
      <c r="B3754" s="1" t="s">
        <v>328</v>
      </c>
      <c r="C3754" s="1" t="s">
        <v>25</v>
      </c>
      <c r="D3754" s="1" t="s">
        <v>342</v>
      </c>
      <c r="E3754" s="1" t="s">
        <v>27</v>
      </c>
      <c r="F3754" s="1" t="s">
        <v>28</v>
      </c>
      <c r="G3754" s="1" t="s">
        <v>239</v>
      </c>
      <c r="H3754" s="1" t="s">
        <v>62</v>
      </c>
      <c r="I3754" s="1" t="s">
        <v>30</v>
      </c>
      <c r="J3754" s="1" t="s">
        <v>50</v>
      </c>
      <c r="K3754">
        <v>116.28</v>
      </c>
      <c r="L3754">
        <v>3</v>
      </c>
      <c r="M3754">
        <v>0</v>
      </c>
      <c r="N3754">
        <v>56.977200000000003</v>
      </c>
      <c r="O3754">
        <f>(Table1[[#This Row],[Sales]]-Table1[[#This Row],[Profit]])/Table1[[#This Row],[Quantity]]</f>
        <v>19.767599999999998</v>
      </c>
      <c r="P3754">
        <f>Table1[[#This Row],[Sales]]/Table1[[#This Row],[Quantity]]</f>
        <v>38.76</v>
      </c>
      <c r="Q3754" t="str">
        <f t="shared" si="116"/>
        <v>2023</v>
      </c>
      <c r="R3754" t="str">
        <f t="shared" si="117"/>
        <v>08</v>
      </c>
      <c r="S3754">
        <f>CEILING(Table1[[#This Row],[Month]]/3,1)</f>
        <v>3</v>
      </c>
      <c r="T3754" s="9">
        <f>(Table1[[#This Row],[Profit]]/Table1[[#This Row],[Sales]])</f>
        <v>0.49000000000000005</v>
      </c>
    </row>
    <row r="3755" spans="1:20" x14ac:dyDescent="0.25">
      <c r="A3755">
        <v>20230828</v>
      </c>
      <c r="B3755" s="1" t="s">
        <v>328</v>
      </c>
      <c r="C3755" s="1" t="s">
        <v>25</v>
      </c>
      <c r="D3755" s="1" t="s">
        <v>342</v>
      </c>
      <c r="E3755" s="1" t="s">
        <v>27</v>
      </c>
      <c r="F3755" s="1" t="s">
        <v>28</v>
      </c>
      <c r="G3755" s="1" t="s">
        <v>239</v>
      </c>
      <c r="H3755" s="1" t="s">
        <v>62</v>
      </c>
      <c r="I3755" s="1" t="s">
        <v>30</v>
      </c>
      <c r="J3755" s="1" t="s">
        <v>36</v>
      </c>
      <c r="K3755">
        <v>841.56799999999998</v>
      </c>
      <c r="L3755">
        <v>2</v>
      </c>
      <c r="M3755">
        <v>0.2</v>
      </c>
      <c r="N3755">
        <v>294.54880000000003</v>
      </c>
      <c r="O3755">
        <f>(Table1[[#This Row],[Sales]]-Table1[[#This Row],[Profit]])/Table1[[#This Row],[Quantity]]</f>
        <v>273.50959999999998</v>
      </c>
      <c r="P3755">
        <f>Table1[[#This Row],[Sales]]/Table1[[#This Row],[Quantity]]</f>
        <v>420.78399999999999</v>
      </c>
      <c r="Q3755" t="str">
        <f t="shared" si="116"/>
        <v>2023</v>
      </c>
      <c r="R3755" t="str">
        <f t="shared" si="117"/>
        <v>08</v>
      </c>
      <c r="S3755">
        <f>CEILING(Table1[[#This Row],[Month]]/3,1)</f>
        <v>3</v>
      </c>
      <c r="T3755" s="9">
        <f>(Table1[[#This Row],[Profit]]/Table1[[#This Row],[Sales]])</f>
        <v>0.35000000000000003</v>
      </c>
    </row>
    <row r="3756" spans="1:20" x14ac:dyDescent="0.25">
      <c r="A3756">
        <v>20230828</v>
      </c>
      <c r="B3756" s="1" t="s">
        <v>328</v>
      </c>
      <c r="C3756" s="1" t="s">
        <v>25</v>
      </c>
      <c r="D3756" s="1" t="s">
        <v>342</v>
      </c>
      <c r="E3756" s="1" t="s">
        <v>27</v>
      </c>
      <c r="F3756" s="1" t="s">
        <v>28</v>
      </c>
      <c r="G3756" s="1" t="s">
        <v>239</v>
      </c>
      <c r="H3756" s="1" t="s">
        <v>62</v>
      </c>
      <c r="I3756" s="1" t="s">
        <v>30</v>
      </c>
      <c r="J3756" s="1" t="s">
        <v>37</v>
      </c>
      <c r="K3756">
        <v>354.9</v>
      </c>
      <c r="L3756">
        <v>5</v>
      </c>
      <c r="M3756">
        <v>0</v>
      </c>
      <c r="N3756">
        <v>17.745000000000001</v>
      </c>
      <c r="O3756">
        <f>(Table1[[#This Row],[Sales]]-Table1[[#This Row],[Profit]])/Table1[[#This Row],[Quantity]]</f>
        <v>67.430999999999997</v>
      </c>
      <c r="P3756">
        <f>Table1[[#This Row],[Sales]]/Table1[[#This Row],[Quantity]]</f>
        <v>70.97999999999999</v>
      </c>
      <c r="Q3756" t="str">
        <f t="shared" si="116"/>
        <v>2023</v>
      </c>
      <c r="R3756" t="str">
        <f t="shared" si="117"/>
        <v>08</v>
      </c>
      <c r="S3756">
        <f>CEILING(Table1[[#This Row],[Month]]/3,1)</f>
        <v>3</v>
      </c>
      <c r="T3756" s="9">
        <f>(Table1[[#This Row],[Profit]]/Table1[[#This Row],[Sales]])</f>
        <v>0.05</v>
      </c>
    </row>
    <row r="3757" spans="1:20" x14ac:dyDescent="0.25">
      <c r="A3757">
        <v>20220304</v>
      </c>
      <c r="B3757" s="1" t="s">
        <v>1095</v>
      </c>
      <c r="C3757" s="1" t="s">
        <v>57</v>
      </c>
      <c r="D3757" s="1" t="s">
        <v>376</v>
      </c>
      <c r="E3757" s="1" t="s">
        <v>59</v>
      </c>
      <c r="F3757" s="1" t="s">
        <v>60</v>
      </c>
      <c r="G3757" s="1" t="s">
        <v>407</v>
      </c>
      <c r="H3757" s="1" t="s">
        <v>62</v>
      </c>
      <c r="I3757" s="1" t="s">
        <v>30</v>
      </c>
      <c r="J3757" s="1" t="s">
        <v>50</v>
      </c>
      <c r="K3757">
        <v>42.783999999999999</v>
      </c>
      <c r="L3757">
        <v>7</v>
      </c>
      <c r="M3757">
        <v>0.2</v>
      </c>
      <c r="N3757">
        <v>15.5092</v>
      </c>
      <c r="O3757">
        <f>(Table1[[#This Row],[Sales]]-Table1[[#This Row],[Profit]])/Table1[[#This Row],[Quantity]]</f>
        <v>3.8963999999999999</v>
      </c>
      <c r="P3757">
        <f>Table1[[#This Row],[Sales]]/Table1[[#This Row],[Quantity]]</f>
        <v>6.1120000000000001</v>
      </c>
      <c r="Q3757" t="str">
        <f t="shared" si="116"/>
        <v>2022</v>
      </c>
      <c r="R3757" t="str">
        <f t="shared" si="117"/>
        <v>03</v>
      </c>
      <c r="S3757">
        <f>CEILING(Table1[[#This Row],[Month]]/3,1)</f>
        <v>1</v>
      </c>
      <c r="T3757" s="9">
        <f>(Table1[[#This Row],[Profit]]/Table1[[#This Row],[Sales]])</f>
        <v>0.36249999999999999</v>
      </c>
    </row>
    <row r="3758" spans="1:20" x14ac:dyDescent="0.25">
      <c r="A3758">
        <v>20220304</v>
      </c>
      <c r="B3758" s="1" t="s">
        <v>1095</v>
      </c>
      <c r="C3758" s="1" t="s">
        <v>57</v>
      </c>
      <c r="D3758" s="1" t="s">
        <v>376</v>
      </c>
      <c r="E3758" s="1" t="s">
        <v>59</v>
      </c>
      <c r="F3758" s="1" t="s">
        <v>60</v>
      </c>
      <c r="G3758" s="1" t="s">
        <v>407</v>
      </c>
      <c r="H3758" s="1" t="s">
        <v>62</v>
      </c>
      <c r="I3758" s="1" t="s">
        <v>30</v>
      </c>
      <c r="J3758" s="1" t="s">
        <v>23</v>
      </c>
      <c r="K3758">
        <v>563.42999999999995</v>
      </c>
      <c r="L3758">
        <v>5</v>
      </c>
      <c r="M3758">
        <v>0.3</v>
      </c>
      <c r="N3758">
        <v>-56.343000000000004</v>
      </c>
      <c r="O3758">
        <f>(Table1[[#This Row],[Sales]]-Table1[[#This Row],[Profit]])/Table1[[#This Row],[Quantity]]</f>
        <v>123.95459999999999</v>
      </c>
      <c r="P3758">
        <f>Table1[[#This Row],[Sales]]/Table1[[#This Row],[Quantity]]</f>
        <v>112.68599999999999</v>
      </c>
      <c r="Q3758" t="str">
        <f t="shared" si="116"/>
        <v>2022</v>
      </c>
      <c r="R3758" t="str">
        <f t="shared" si="117"/>
        <v>03</v>
      </c>
      <c r="S3758">
        <f>CEILING(Table1[[#This Row],[Month]]/3,1)</f>
        <v>1</v>
      </c>
      <c r="T3758" s="9">
        <f>(Table1[[#This Row],[Profit]]/Table1[[#This Row],[Sales]])</f>
        <v>-0.10000000000000002</v>
      </c>
    </row>
    <row r="3759" spans="1:20" x14ac:dyDescent="0.25">
      <c r="A3759">
        <v>20220301</v>
      </c>
      <c r="B3759" s="1" t="s">
        <v>194</v>
      </c>
      <c r="C3759" s="1" t="s">
        <v>209</v>
      </c>
      <c r="D3759" s="1" t="s">
        <v>241</v>
      </c>
      <c r="E3759" s="1" t="s">
        <v>27</v>
      </c>
      <c r="F3759" s="1" t="s">
        <v>82</v>
      </c>
      <c r="G3759" s="1" t="s">
        <v>198</v>
      </c>
      <c r="H3759" s="1" t="s">
        <v>75</v>
      </c>
      <c r="I3759" s="1" t="s">
        <v>21</v>
      </c>
      <c r="J3759" s="1" t="s">
        <v>42</v>
      </c>
      <c r="K3759">
        <v>111.104</v>
      </c>
      <c r="L3759">
        <v>7</v>
      </c>
      <c r="M3759">
        <v>0.2</v>
      </c>
      <c r="N3759">
        <v>8.3328000000000007</v>
      </c>
      <c r="O3759">
        <f>(Table1[[#This Row],[Sales]]-Table1[[#This Row],[Profit]])/Table1[[#This Row],[Quantity]]</f>
        <v>14.6816</v>
      </c>
      <c r="P3759">
        <f>Table1[[#This Row],[Sales]]/Table1[[#This Row],[Quantity]]</f>
        <v>15.872</v>
      </c>
      <c r="Q3759" t="str">
        <f t="shared" si="116"/>
        <v>2022</v>
      </c>
      <c r="R3759" t="str">
        <f t="shared" si="117"/>
        <v>03</v>
      </c>
      <c r="S3759">
        <f>CEILING(Table1[[#This Row],[Month]]/3,1)</f>
        <v>1</v>
      </c>
      <c r="T3759" s="9">
        <f>(Table1[[#This Row],[Profit]]/Table1[[#This Row],[Sales]])</f>
        <v>7.5000000000000011E-2</v>
      </c>
    </row>
    <row r="3760" spans="1:20" x14ac:dyDescent="0.25">
      <c r="A3760">
        <v>20210918</v>
      </c>
      <c r="B3760" s="1" t="s">
        <v>657</v>
      </c>
      <c r="C3760" s="1" t="s">
        <v>25</v>
      </c>
      <c r="D3760" s="1" t="s">
        <v>26</v>
      </c>
      <c r="E3760" s="1" t="s">
        <v>27</v>
      </c>
      <c r="F3760" s="1" t="s">
        <v>28</v>
      </c>
      <c r="G3760" s="1" t="s">
        <v>183</v>
      </c>
      <c r="H3760" s="1" t="s">
        <v>75</v>
      </c>
      <c r="I3760" s="1" t="s">
        <v>30</v>
      </c>
      <c r="J3760" s="1" t="s">
        <v>42</v>
      </c>
      <c r="K3760">
        <v>11.68</v>
      </c>
      <c r="L3760">
        <v>2</v>
      </c>
      <c r="M3760">
        <v>0</v>
      </c>
      <c r="N3760">
        <v>5.4896000000000003</v>
      </c>
      <c r="O3760">
        <f>(Table1[[#This Row],[Sales]]-Table1[[#This Row],[Profit]])/Table1[[#This Row],[Quantity]]</f>
        <v>3.0951999999999997</v>
      </c>
      <c r="P3760">
        <f>Table1[[#This Row],[Sales]]/Table1[[#This Row],[Quantity]]</f>
        <v>5.84</v>
      </c>
      <c r="Q3760" t="str">
        <f t="shared" si="116"/>
        <v>2021</v>
      </c>
      <c r="R3760" t="str">
        <f t="shared" si="117"/>
        <v>09</v>
      </c>
      <c r="S3760">
        <f>CEILING(Table1[[#This Row],[Month]]/3,1)</f>
        <v>3</v>
      </c>
      <c r="T3760" s="9">
        <f>(Table1[[#This Row],[Profit]]/Table1[[#This Row],[Sales]])</f>
        <v>0.47000000000000003</v>
      </c>
    </row>
    <row r="3761" spans="1:20" x14ac:dyDescent="0.25">
      <c r="A3761">
        <v>20210918</v>
      </c>
      <c r="B3761" s="1" t="s">
        <v>657</v>
      </c>
      <c r="C3761" s="1" t="s">
        <v>25</v>
      </c>
      <c r="D3761" s="1" t="s">
        <v>26</v>
      </c>
      <c r="E3761" s="1" t="s">
        <v>27</v>
      </c>
      <c r="F3761" s="1" t="s">
        <v>28</v>
      </c>
      <c r="G3761" s="1" t="s">
        <v>183</v>
      </c>
      <c r="H3761" s="1" t="s">
        <v>75</v>
      </c>
      <c r="I3761" s="1" t="s">
        <v>30</v>
      </c>
      <c r="J3761" s="1" t="s">
        <v>50</v>
      </c>
      <c r="K3761">
        <v>16.899999999999999</v>
      </c>
      <c r="L3761">
        <v>2</v>
      </c>
      <c r="M3761">
        <v>0</v>
      </c>
      <c r="N3761">
        <v>5.07</v>
      </c>
      <c r="O3761">
        <f>(Table1[[#This Row],[Sales]]-Table1[[#This Row],[Profit]])/Table1[[#This Row],[Quantity]]</f>
        <v>5.9149999999999991</v>
      </c>
      <c r="P3761">
        <f>Table1[[#This Row],[Sales]]/Table1[[#This Row],[Quantity]]</f>
        <v>8.4499999999999993</v>
      </c>
      <c r="Q3761" t="str">
        <f t="shared" si="116"/>
        <v>2021</v>
      </c>
      <c r="R3761" t="str">
        <f t="shared" si="117"/>
        <v>09</v>
      </c>
      <c r="S3761">
        <f>CEILING(Table1[[#This Row],[Month]]/3,1)</f>
        <v>3</v>
      </c>
      <c r="T3761" s="9">
        <f>(Table1[[#This Row],[Profit]]/Table1[[#This Row],[Sales]])</f>
        <v>0.30000000000000004</v>
      </c>
    </row>
    <row r="3762" spans="1:20" x14ac:dyDescent="0.25">
      <c r="A3762">
        <v>20210918</v>
      </c>
      <c r="B3762" s="1" t="s">
        <v>657</v>
      </c>
      <c r="C3762" s="1" t="s">
        <v>25</v>
      </c>
      <c r="D3762" s="1" t="s">
        <v>26</v>
      </c>
      <c r="E3762" s="1" t="s">
        <v>27</v>
      </c>
      <c r="F3762" s="1" t="s">
        <v>28</v>
      </c>
      <c r="G3762" s="1" t="s">
        <v>183</v>
      </c>
      <c r="H3762" s="1" t="s">
        <v>75</v>
      </c>
      <c r="I3762" s="1" t="s">
        <v>30</v>
      </c>
      <c r="J3762" s="1" t="s">
        <v>41</v>
      </c>
      <c r="K3762">
        <v>24.4</v>
      </c>
      <c r="L3762">
        <v>2</v>
      </c>
      <c r="M3762">
        <v>0</v>
      </c>
      <c r="N3762">
        <v>10.247999999999999</v>
      </c>
      <c r="O3762">
        <f>(Table1[[#This Row],[Sales]]-Table1[[#This Row],[Profit]])/Table1[[#This Row],[Quantity]]</f>
        <v>7.0759999999999996</v>
      </c>
      <c r="P3762">
        <f>Table1[[#This Row],[Sales]]/Table1[[#This Row],[Quantity]]</f>
        <v>12.2</v>
      </c>
      <c r="Q3762" t="str">
        <f t="shared" si="116"/>
        <v>2021</v>
      </c>
      <c r="R3762" t="str">
        <f t="shared" si="117"/>
        <v>09</v>
      </c>
      <c r="S3762">
        <f>CEILING(Table1[[#This Row],[Month]]/3,1)</f>
        <v>3</v>
      </c>
      <c r="T3762" s="9">
        <f>(Table1[[#This Row],[Profit]]/Table1[[#This Row],[Sales]])</f>
        <v>0.42</v>
      </c>
    </row>
    <row r="3763" spans="1:20" x14ac:dyDescent="0.25">
      <c r="A3763">
        <v>20230513</v>
      </c>
      <c r="B3763" s="1" t="s">
        <v>525</v>
      </c>
      <c r="C3763" s="1" t="s">
        <v>379</v>
      </c>
      <c r="D3763" s="1" t="s">
        <v>1115</v>
      </c>
      <c r="E3763" s="1" t="s">
        <v>59</v>
      </c>
      <c r="F3763" s="1" t="s">
        <v>126</v>
      </c>
      <c r="G3763" s="1" t="s">
        <v>106</v>
      </c>
      <c r="H3763" s="1" t="s">
        <v>40</v>
      </c>
      <c r="I3763" s="1" t="s">
        <v>21</v>
      </c>
      <c r="J3763" s="1" t="s">
        <v>50</v>
      </c>
      <c r="K3763">
        <v>87.6</v>
      </c>
      <c r="L3763">
        <v>5</v>
      </c>
      <c r="M3763">
        <v>0</v>
      </c>
      <c r="N3763">
        <v>42.048000000000002</v>
      </c>
      <c r="O3763">
        <f>(Table1[[#This Row],[Sales]]-Table1[[#This Row],[Profit]])/Table1[[#This Row],[Quantity]]</f>
        <v>9.1103999999999985</v>
      </c>
      <c r="P3763">
        <f>Table1[[#This Row],[Sales]]/Table1[[#This Row],[Quantity]]</f>
        <v>17.52</v>
      </c>
      <c r="Q3763" t="str">
        <f t="shared" si="116"/>
        <v>2023</v>
      </c>
      <c r="R3763" t="str">
        <f t="shared" si="117"/>
        <v>05</v>
      </c>
      <c r="S3763">
        <f>CEILING(Table1[[#This Row],[Month]]/3,1)</f>
        <v>2</v>
      </c>
      <c r="T3763" s="9">
        <f>(Table1[[#This Row],[Profit]]/Table1[[#This Row],[Sales]])</f>
        <v>0.48000000000000004</v>
      </c>
    </row>
    <row r="3764" spans="1:20" x14ac:dyDescent="0.25">
      <c r="A3764">
        <v>20220814</v>
      </c>
      <c r="B3764" s="1" t="s">
        <v>712</v>
      </c>
      <c r="C3764" s="1" t="s">
        <v>65</v>
      </c>
      <c r="D3764" s="1" t="s">
        <v>1137</v>
      </c>
      <c r="E3764" s="1" t="s">
        <v>17</v>
      </c>
      <c r="F3764" s="1" t="s">
        <v>67</v>
      </c>
      <c r="G3764" s="1" t="s">
        <v>306</v>
      </c>
      <c r="H3764" s="1" t="s">
        <v>40</v>
      </c>
      <c r="I3764" s="1" t="s">
        <v>30</v>
      </c>
      <c r="J3764" s="1" t="s">
        <v>22</v>
      </c>
      <c r="K3764">
        <v>241.96</v>
      </c>
      <c r="L3764">
        <v>2</v>
      </c>
      <c r="M3764">
        <v>0</v>
      </c>
      <c r="N3764">
        <v>24.196000000000002</v>
      </c>
      <c r="O3764">
        <f>(Table1[[#This Row],[Sales]]-Table1[[#This Row],[Profit]])/Table1[[#This Row],[Quantity]]</f>
        <v>108.88200000000001</v>
      </c>
      <c r="P3764">
        <f>Table1[[#This Row],[Sales]]/Table1[[#This Row],[Quantity]]</f>
        <v>120.98</v>
      </c>
      <c r="Q3764" t="str">
        <f t="shared" si="116"/>
        <v>2022</v>
      </c>
      <c r="R3764" t="str">
        <f t="shared" si="117"/>
        <v>08</v>
      </c>
      <c r="S3764">
        <f>CEILING(Table1[[#This Row],[Month]]/3,1)</f>
        <v>3</v>
      </c>
      <c r="T3764" s="9">
        <f>(Table1[[#This Row],[Profit]]/Table1[[#This Row],[Sales]])</f>
        <v>0.1</v>
      </c>
    </row>
    <row r="3765" spans="1:20" x14ac:dyDescent="0.25">
      <c r="A3765">
        <v>20220814</v>
      </c>
      <c r="B3765" s="1" t="s">
        <v>712</v>
      </c>
      <c r="C3765" s="1" t="s">
        <v>65</v>
      </c>
      <c r="D3765" s="1" t="s">
        <v>1137</v>
      </c>
      <c r="E3765" s="1" t="s">
        <v>17</v>
      </c>
      <c r="F3765" s="1" t="s">
        <v>67</v>
      </c>
      <c r="G3765" s="1" t="s">
        <v>306</v>
      </c>
      <c r="H3765" s="1" t="s">
        <v>40</v>
      </c>
      <c r="I3765" s="1" t="s">
        <v>30</v>
      </c>
      <c r="J3765" s="1" t="s">
        <v>36</v>
      </c>
      <c r="K3765">
        <v>8.52</v>
      </c>
      <c r="L3765">
        <v>3</v>
      </c>
      <c r="M3765">
        <v>0</v>
      </c>
      <c r="N3765">
        <v>4.1748000000000003</v>
      </c>
      <c r="O3765">
        <f>(Table1[[#This Row],[Sales]]-Table1[[#This Row],[Profit]])/Table1[[#This Row],[Quantity]]</f>
        <v>1.4483999999999997</v>
      </c>
      <c r="P3765">
        <f>Table1[[#This Row],[Sales]]/Table1[[#This Row],[Quantity]]</f>
        <v>2.84</v>
      </c>
      <c r="Q3765" t="str">
        <f t="shared" si="116"/>
        <v>2022</v>
      </c>
      <c r="R3765" t="str">
        <f t="shared" si="117"/>
        <v>08</v>
      </c>
      <c r="S3765">
        <f>CEILING(Table1[[#This Row],[Month]]/3,1)</f>
        <v>3</v>
      </c>
      <c r="T3765" s="9">
        <f>(Table1[[#This Row],[Profit]]/Table1[[#This Row],[Sales]])</f>
        <v>0.49000000000000005</v>
      </c>
    </row>
    <row r="3766" spans="1:20" x14ac:dyDescent="0.25">
      <c r="A3766">
        <v>20230226</v>
      </c>
      <c r="B3766" s="1" t="s">
        <v>1064</v>
      </c>
      <c r="C3766" s="1" t="s">
        <v>108</v>
      </c>
      <c r="D3766" s="1" t="s">
        <v>143</v>
      </c>
      <c r="E3766" s="1" t="s">
        <v>59</v>
      </c>
      <c r="F3766" s="1" t="s">
        <v>110</v>
      </c>
      <c r="G3766" s="1" t="s">
        <v>232</v>
      </c>
      <c r="H3766" s="1" t="s">
        <v>40</v>
      </c>
      <c r="I3766" s="1" t="s">
        <v>21</v>
      </c>
      <c r="J3766" s="1" t="s">
        <v>36</v>
      </c>
      <c r="K3766">
        <v>1.788</v>
      </c>
      <c r="L3766">
        <v>3</v>
      </c>
      <c r="M3766">
        <v>0.8</v>
      </c>
      <c r="N3766">
        <v>-3.0396000000000001</v>
      </c>
      <c r="O3766">
        <f>(Table1[[#This Row],[Sales]]-Table1[[#This Row],[Profit]])/Table1[[#This Row],[Quantity]]</f>
        <v>1.6092000000000002</v>
      </c>
      <c r="P3766">
        <f>Table1[[#This Row],[Sales]]/Table1[[#This Row],[Quantity]]</f>
        <v>0.59599999999999997</v>
      </c>
      <c r="Q3766" t="str">
        <f t="shared" si="116"/>
        <v>2023</v>
      </c>
      <c r="R3766" t="str">
        <f t="shared" si="117"/>
        <v>02</v>
      </c>
      <c r="S3766">
        <f>CEILING(Table1[[#This Row],[Month]]/3,1)</f>
        <v>1</v>
      </c>
      <c r="T3766" s="9">
        <f>(Table1[[#This Row],[Profit]]/Table1[[#This Row],[Sales]])</f>
        <v>-1.7</v>
      </c>
    </row>
    <row r="3767" spans="1:20" x14ac:dyDescent="0.25">
      <c r="A3767">
        <v>20220322</v>
      </c>
      <c r="B3767" s="1" t="s">
        <v>1086</v>
      </c>
      <c r="C3767" s="1" t="s">
        <v>57</v>
      </c>
      <c r="D3767" s="1" t="s">
        <v>99</v>
      </c>
      <c r="E3767" s="1" t="s">
        <v>59</v>
      </c>
      <c r="F3767" s="1" t="s">
        <v>60</v>
      </c>
      <c r="G3767" s="1" t="s">
        <v>153</v>
      </c>
      <c r="H3767" s="1" t="s">
        <v>62</v>
      </c>
      <c r="I3767" s="1" t="s">
        <v>30</v>
      </c>
      <c r="J3767" s="1" t="s">
        <v>36</v>
      </c>
      <c r="K3767">
        <v>99.372</v>
      </c>
      <c r="L3767">
        <v>2</v>
      </c>
      <c r="M3767">
        <v>0.3</v>
      </c>
      <c r="N3767">
        <v>-1.4196</v>
      </c>
      <c r="O3767">
        <f>(Table1[[#This Row],[Sales]]-Table1[[#This Row],[Profit]])/Table1[[#This Row],[Quantity]]</f>
        <v>50.395800000000001</v>
      </c>
      <c r="P3767">
        <f>Table1[[#This Row],[Sales]]/Table1[[#This Row],[Quantity]]</f>
        <v>49.686</v>
      </c>
      <c r="Q3767" t="str">
        <f t="shared" si="116"/>
        <v>2022</v>
      </c>
      <c r="R3767" t="str">
        <f t="shared" si="117"/>
        <v>03</v>
      </c>
      <c r="S3767">
        <f>CEILING(Table1[[#This Row],[Month]]/3,1)</f>
        <v>1</v>
      </c>
      <c r="T3767" s="9">
        <f>(Table1[[#This Row],[Profit]]/Table1[[#This Row],[Sales]])</f>
        <v>-1.4285714285714285E-2</v>
      </c>
    </row>
    <row r="3768" spans="1:20" x14ac:dyDescent="0.25">
      <c r="A3768">
        <v>20220322</v>
      </c>
      <c r="B3768" s="1" t="s">
        <v>1086</v>
      </c>
      <c r="C3768" s="1" t="s">
        <v>57</v>
      </c>
      <c r="D3768" s="1" t="s">
        <v>99</v>
      </c>
      <c r="E3768" s="1" t="s">
        <v>59</v>
      </c>
      <c r="F3768" s="1" t="s">
        <v>60</v>
      </c>
      <c r="G3768" s="1" t="s">
        <v>153</v>
      </c>
      <c r="H3768" s="1" t="s">
        <v>62</v>
      </c>
      <c r="I3768" s="1" t="s">
        <v>30</v>
      </c>
      <c r="J3768" s="1" t="s">
        <v>42</v>
      </c>
      <c r="K3768">
        <v>1.3440000000000001</v>
      </c>
      <c r="L3768">
        <v>1</v>
      </c>
      <c r="M3768">
        <v>0.2</v>
      </c>
      <c r="N3768">
        <v>0.504</v>
      </c>
      <c r="O3768">
        <f>(Table1[[#This Row],[Sales]]-Table1[[#This Row],[Profit]])/Table1[[#This Row],[Quantity]]</f>
        <v>0.84000000000000008</v>
      </c>
      <c r="P3768">
        <f>Table1[[#This Row],[Sales]]/Table1[[#This Row],[Quantity]]</f>
        <v>1.3440000000000001</v>
      </c>
      <c r="Q3768" t="str">
        <f t="shared" si="116"/>
        <v>2022</v>
      </c>
      <c r="R3768" t="str">
        <f t="shared" si="117"/>
        <v>03</v>
      </c>
      <c r="S3768">
        <f>CEILING(Table1[[#This Row],[Month]]/3,1)</f>
        <v>1</v>
      </c>
      <c r="T3768" s="9">
        <f>(Table1[[#This Row],[Profit]]/Table1[[#This Row],[Sales]])</f>
        <v>0.375</v>
      </c>
    </row>
    <row r="3769" spans="1:20" x14ac:dyDescent="0.25">
      <c r="A3769">
        <v>20211208</v>
      </c>
      <c r="B3769" s="1" t="s">
        <v>666</v>
      </c>
      <c r="C3769" s="1" t="s">
        <v>57</v>
      </c>
      <c r="D3769" s="1" t="s">
        <v>99</v>
      </c>
      <c r="E3769" s="1" t="s">
        <v>59</v>
      </c>
      <c r="F3769" s="1" t="s">
        <v>60</v>
      </c>
      <c r="G3769" s="1" t="s">
        <v>262</v>
      </c>
      <c r="H3769" s="1" t="s">
        <v>69</v>
      </c>
      <c r="I3769" s="1" t="s">
        <v>63</v>
      </c>
      <c r="J3769" s="1" t="s">
        <v>43</v>
      </c>
      <c r="K3769">
        <v>119.96</v>
      </c>
      <c r="L3769">
        <v>5</v>
      </c>
      <c r="M3769">
        <v>0.2</v>
      </c>
      <c r="N3769">
        <v>11.996</v>
      </c>
      <c r="O3769">
        <f>(Table1[[#This Row],[Sales]]-Table1[[#This Row],[Profit]])/Table1[[#This Row],[Quantity]]</f>
        <v>21.5928</v>
      </c>
      <c r="P3769">
        <f>Table1[[#This Row],[Sales]]/Table1[[#This Row],[Quantity]]</f>
        <v>23.991999999999997</v>
      </c>
      <c r="Q3769" t="str">
        <f t="shared" si="116"/>
        <v>2021</v>
      </c>
      <c r="R3769" t="str">
        <f t="shared" si="117"/>
        <v>12</v>
      </c>
      <c r="S3769">
        <f>CEILING(Table1[[#This Row],[Month]]/3,1)</f>
        <v>4</v>
      </c>
      <c r="T3769" s="9">
        <f>(Table1[[#This Row],[Profit]]/Table1[[#This Row],[Sales]])</f>
        <v>0.1</v>
      </c>
    </row>
    <row r="3770" spans="1:20" x14ac:dyDescent="0.25">
      <c r="A3770">
        <v>20201216</v>
      </c>
      <c r="B3770" s="1" t="s">
        <v>79</v>
      </c>
      <c r="C3770" s="1" t="s">
        <v>32</v>
      </c>
      <c r="D3770" s="1" t="s">
        <v>114</v>
      </c>
      <c r="E3770" s="1" t="s">
        <v>17</v>
      </c>
      <c r="F3770" s="1" t="s">
        <v>34</v>
      </c>
      <c r="G3770" s="1" t="s">
        <v>83</v>
      </c>
      <c r="H3770" s="1" t="s">
        <v>75</v>
      </c>
      <c r="I3770" s="1" t="s">
        <v>30</v>
      </c>
      <c r="J3770" s="1" t="s">
        <v>23</v>
      </c>
      <c r="K3770">
        <v>1013.832</v>
      </c>
      <c r="L3770">
        <v>9</v>
      </c>
      <c r="M3770">
        <v>0.2</v>
      </c>
      <c r="N3770">
        <v>101.3832</v>
      </c>
      <c r="O3770">
        <f>(Table1[[#This Row],[Sales]]-Table1[[#This Row],[Profit]])/Table1[[#This Row],[Quantity]]</f>
        <v>101.3832</v>
      </c>
      <c r="P3770">
        <f>Table1[[#This Row],[Sales]]/Table1[[#This Row],[Quantity]]</f>
        <v>112.648</v>
      </c>
      <c r="Q3770" t="str">
        <f t="shared" si="116"/>
        <v>2020</v>
      </c>
      <c r="R3770" t="str">
        <f t="shared" si="117"/>
        <v>12</v>
      </c>
      <c r="S3770">
        <f>CEILING(Table1[[#This Row],[Month]]/3,1)</f>
        <v>4</v>
      </c>
      <c r="T3770" s="9">
        <f>(Table1[[#This Row],[Profit]]/Table1[[#This Row],[Sales]])</f>
        <v>0.1</v>
      </c>
    </row>
    <row r="3771" spans="1:20" x14ac:dyDescent="0.25">
      <c r="A3771">
        <v>20201216</v>
      </c>
      <c r="B3771" s="1" t="s">
        <v>79</v>
      </c>
      <c r="C3771" s="1" t="s">
        <v>32</v>
      </c>
      <c r="D3771" s="1" t="s">
        <v>114</v>
      </c>
      <c r="E3771" s="1" t="s">
        <v>17</v>
      </c>
      <c r="F3771" s="1" t="s">
        <v>34</v>
      </c>
      <c r="G3771" s="1" t="s">
        <v>83</v>
      </c>
      <c r="H3771" s="1" t="s">
        <v>75</v>
      </c>
      <c r="I3771" s="1" t="s">
        <v>30</v>
      </c>
      <c r="J3771" s="1" t="s">
        <v>136</v>
      </c>
      <c r="K3771">
        <v>1.984</v>
      </c>
      <c r="L3771">
        <v>2</v>
      </c>
      <c r="M3771">
        <v>0.2</v>
      </c>
      <c r="N3771">
        <v>0.66959999999999997</v>
      </c>
      <c r="O3771">
        <f>(Table1[[#This Row],[Sales]]-Table1[[#This Row],[Profit]])/Table1[[#This Row],[Quantity]]</f>
        <v>0.65720000000000001</v>
      </c>
      <c r="P3771">
        <f>Table1[[#This Row],[Sales]]/Table1[[#This Row],[Quantity]]</f>
        <v>0.99199999999999999</v>
      </c>
      <c r="Q3771" t="str">
        <f t="shared" si="116"/>
        <v>2020</v>
      </c>
      <c r="R3771" t="str">
        <f t="shared" si="117"/>
        <v>12</v>
      </c>
      <c r="S3771">
        <f>CEILING(Table1[[#This Row],[Month]]/3,1)</f>
        <v>4</v>
      </c>
      <c r="T3771" s="9">
        <f>(Table1[[#This Row],[Profit]]/Table1[[#This Row],[Sales]])</f>
        <v>0.33749999999999997</v>
      </c>
    </row>
    <row r="3772" spans="1:20" x14ac:dyDescent="0.25">
      <c r="A3772">
        <v>20221218</v>
      </c>
      <c r="B3772" s="1" t="s">
        <v>714</v>
      </c>
      <c r="C3772" s="1" t="s">
        <v>25</v>
      </c>
      <c r="D3772" s="1" t="s">
        <v>77</v>
      </c>
      <c r="E3772" s="1" t="s">
        <v>27</v>
      </c>
      <c r="F3772" s="1" t="s">
        <v>28</v>
      </c>
      <c r="G3772" s="1" t="s">
        <v>293</v>
      </c>
      <c r="H3772" s="1" t="s">
        <v>62</v>
      </c>
      <c r="I3772" s="1" t="s">
        <v>21</v>
      </c>
      <c r="J3772" s="1" t="s">
        <v>36</v>
      </c>
      <c r="K3772">
        <v>2003.52</v>
      </c>
      <c r="L3772">
        <v>6</v>
      </c>
      <c r="M3772">
        <v>0.2</v>
      </c>
      <c r="N3772">
        <v>-325.572</v>
      </c>
      <c r="O3772">
        <f>(Table1[[#This Row],[Sales]]-Table1[[#This Row],[Profit]])/Table1[[#This Row],[Quantity]]</f>
        <v>388.18200000000002</v>
      </c>
      <c r="P3772">
        <f>Table1[[#This Row],[Sales]]/Table1[[#This Row],[Quantity]]</f>
        <v>333.92</v>
      </c>
      <c r="Q3772" t="str">
        <f t="shared" si="116"/>
        <v>2022</v>
      </c>
      <c r="R3772" t="str">
        <f t="shared" si="117"/>
        <v>12</v>
      </c>
      <c r="S3772">
        <f>CEILING(Table1[[#This Row],[Month]]/3,1)</f>
        <v>4</v>
      </c>
      <c r="T3772" s="9">
        <f>(Table1[[#This Row],[Profit]]/Table1[[#This Row],[Sales]])</f>
        <v>-0.16250000000000001</v>
      </c>
    </row>
    <row r="3773" spans="1:20" x14ac:dyDescent="0.25">
      <c r="A3773">
        <v>20220513</v>
      </c>
      <c r="B3773" s="1" t="s">
        <v>892</v>
      </c>
      <c r="C3773" s="1" t="s">
        <v>85</v>
      </c>
      <c r="D3773" s="1" t="s">
        <v>86</v>
      </c>
      <c r="E3773" s="1" t="s">
        <v>17</v>
      </c>
      <c r="F3773" s="1" t="s">
        <v>34</v>
      </c>
      <c r="G3773" s="1" t="s">
        <v>251</v>
      </c>
      <c r="H3773" s="1" t="s">
        <v>40</v>
      </c>
      <c r="I3773" s="1" t="s">
        <v>30</v>
      </c>
      <c r="J3773" s="1" t="s">
        <v>37</v>
      </c>
      <c r="K3773">
        <v>82.367999999999995</v>
      </c>
      <c r="L3773">
        <v>2</v>
      </c>
      <c r="M3773">
        <v>0.2</v>
      </c>
      <c r="N3773">
        <v>-19.5624</v>
      </c>
      <c r="O3773">
        <f>(Table1[[#This Row],[Sales]]-Table1[[#This Row],[Profit]])/Table1[[#This Row],[Quantity]]</f>
        <v>50.965199999999996</v>
      </c>
      <c r="P3773">
        <f>Table1[[#This Row],[Sales]]/Table1[[#This Row],[Quantity]]</f>
        <v>41.183999999999997</v>
      </c>
      <c r="Q3773" t="str">
        <f t="shared" si="116"/>
        <v>2022</v>
      </c>
      <c r="R3773" t="str">
        <f t="shared" si="117"/>
        <v>05</v>
      </c>
      <c r="S3773">
        <f>CEILING(Table1[[#This Row],[Month]]/3,1)</f>
        <v>2</v>
      </c>
      <c r="T3773" s="9">
        <f>(Table1[[#This Row],[Profit]]/Table1[[#This Row],[Sales]])</f>
        <v>-0.23750000000000002</v>
      </c>
    </row>
    <row r="3774" spans="1:20" x14ac:dyDescent="0.25">
      <c r="A3774">
        <v>20200806</v>
      </c>
      <c r="B3774" s="1" t="s">
        <v>592</v>
      </c>
      <c r="C3774" s="1" t="s">
        <v>173</v>
      </c>
      <c r="D3774" s="1" t="s">
        <v>174</v>
      </c>
      <c r="E3774" s="1" t="s">
        <v>27</v>
      </c>
      <c r="F3774" s="1" t="s">
        <v>82</v>
      </c>
      <c r="G3774" s="1" t="s">
        <v>218</v>
      </c>
      <c r="H3774" s="1" t="s">
        <v>161</v>
      </c>
      <c r="I3774" s="1" t="s">
        <v>21</v>
      </c>
      <c r="J3774" s="1" t="s">
        <v>94</v>
      </c>
      <c r="K3774">
        <v>62.91</v>
      </c>
      <c r="L3774">
        <v>3</v>
      </c>
      <c r="M3774">
        <v>0</v>
      </c>
      <c r="N3774">
        <v>22.647600000000001</v>
      </c>
      <c r="O3774">
        <f>(Table1[[#This Row],[Sales]]-Table1[[#This Row],[Profit]])/Table1[[#This Row],[Quantity]]</f>
        <v>13.4208</v>
      </c>
      <c r="P3774">
        <f>Table1[[#This Row],[Sales]]/Table1[[#This Row],[Quantity]]</f>
        <v>20.97</v>
      </c>
      <c r="Q3774" t="str">
        <f t="shared" si="116"/>
        <v>2020</v>
      </c>
      <c r="R3774" t="str">
        <f t="shared" si="117"/>
        <v>08</v>
      </c>
      <c r="S3774">
        <f>CEILING(Table1[[#This Row],[Month]]/3,1)</f>
        <v>3</v>
      </c>
      <c r="T3774" s="9">
        <f>(Table1[[#This Row],[Profit]]/Table1[[#This Row],[Sales]])</f>
        <v>0.36000000000000004</v>
      </c>
    </row>
    <row r="3775" spans="1:20" x14ac:dyDescent="0.25">
      <c r="A3775">
        <v>20200411</v>
      </c>
      <c r="B3775" s="1" t="s">
        <v>572</v>
      </c>
      <c r="C3775" s="1" t="s">
        <v>32</v>
      </c>
      <c r="D3775" s="1" t="s">
        <v>420</v>
      </c>
      <c r="E3775" s="1" t="s">
        <v>17</v>
      </c>
      <c r="F3775" s="1" t="s">
        <v>34</v>
      </c>
      <c r="G3775" s="1" t="s">
        <v>171</v>
      </c>
      <c r="H3775" s="1" t="s">
        <v>40</v>
      </c>
      <c r="I3775" s="1" t="s">
        <v>21</v>
      </c>
      <c r="J3775" s="1" t="s">
        <v>136</v>
      </c>
      <c r="K3775">
        <v>6.9119999999999999</v>
      </c>
      <c r="L3775">
        <v>3</v>
      </c>
      <c r="M3775">
        <v>0.2</v>
      </c>
      <c r="N3775">
        <v>2.3328000000000002</v>
      </c>
      <c r="O3775">
        <f>(Table1[[#This Row],[Sales]]-Table1[[#This Row],[Profit]])/Table1[[#This Row],[Quantity]]</f>
        <v>1.5264</v>
      </c>
      <c r="P3775">
        <f>Table1[[#This Row],[Sales]]/Table1[[#This Row],[Quantity]]</f>
        <v>2.3039999999999998</v>
      </c>
      <c r="Q3775" t="str">
        <f t="shared" si="116"/>
        <v>2020</v>
      </c>
      <c r="R3775" t="str">
        <f t="shared" si="117"/>
        <v>04</v>
      </c>
      <c r="S3775">
        <f>CEILING(Table1[[#This Row],[Month]]/3,1)</f>
        <v>2</v>
      </c>
      <c r="T3775" s="9">
        <f>(Table1[[#This Row],[Profit]]/Table1[[#This Row],[Sales]])</f>
        <v>0.33750000000000002</v>
      </c>
    </row>
    <row r="3776" spans="1:20" x14ac:dyDescent="0.25">
      <c r="A3776">
        <v>20200411</v>
      </c>
      <c r="B3776" s="1" t="s">
        <v>572</v>
      </c>
      <c r="C3776" s="1" t="s">
        <v>32</v>
      </c>
      <c r="D3776" s="1" t="s">
        <v>420</v>
      </c>
      <c r="E3776" s="1" t="s">
        <v>17</v>
      </c>
      <c r="F3776" s="1" t="s">
        <v>34</v>
      </c>
      <c r="G3776" s="1" t="s">
        <v>171</v>
      </c>
      <c r="H3776" s="1" t="s">
        <v>40</v>
      </c>
      <c r="I3776" s="1" t="s">
        <v>21</v>
      </c>
      <c r="J3776" s="1" t="s">
        <v>94</v>
      </c>
      <c r="K3776">
        <v>383.976</v>
      </c>
      <c r="L3776">
        <v>3</v>
      </c>
      <c r="M3776">
        <v>0.2</v>
      </c>
      <c r="N3776">
        <v>81.594899999999996</v>
      </c>
      <c r="O3776">
        <f>(Table1[[#This Row],[Sales]]-Table1[[#This Row],[Profit]])/Table1[[#This Row],[Quantity]]</f>
        <v>100.7937</v>
      </c>
      <c r="P3776">
        <f>Table1[[#This Row],[Sales]]/Table1[[#This Row],[Quantity]]</f>
        <v>127.992</v>
      </c>
      <c r="Q3776" t="str">
        <f t="shared" si="116"/>
        <v>2020</v>
      </c>
      <c r="R3776" t="str">
        <f t="shared" si="117"/>
        <v>04</v>
      </c>
      <c r="S3776">
        <f>CEILING(Table1[[#This Row],[Month]]/3,1)</f>
        <v>2</v>
      </c>
      <c r="T3776" s="9">
        <f>(Table1[[#This Row],[Profit]]/Table1[[#This Row],[Sales]])</f>
        <v>0.21249999999999999</v>
      </c>
    </row>
    <row r="3777" spans="1:20" x14ac:dyDescent="0.25">
      <c r="A3777">
        <v>20200411</v>
      </c>
      <c r="B3777" s="1" t="s">
        <v>572</v>
      </c>
      <c r="C3777" s="1" t="s">
        <v>32</v>
      </c>
      <c r="D3777" s="1" t="s">
        <v>420</v>
      </c>
      <c r="E3777" s="1" t="s">
        <v>17</v>
      </c>
      <c r="F3777" s="1" t="s">
        <v>34</v>
      </c>
      <c r="G3777" s="1" t="s">
        <v>171</v>
      </c>
      <c r="H3777" s="1" t="s">
        <v>40</v>
      </c>
      <c r="I3777" s="1" t="s">
        <v>21</v>
      </c>
      <c r="J3777" s="1" t="s">
        <v>50</v>
      </c>
      <c r="K3777">
        <v>10.368</v>
      </c>
      <c r="L3777">
        <v>2</v>
      </c>
      <c r="M3777">
        <v>0.2</v>
      </c>
      <c r="N3777">
        <v>3.6288</v>
      </c>
      <c r="O3777">
        <f>(Table1[[#This Row],[Sales]]-Table1[[#This Row],[Profit]])/Table1[[#This Row],[Quantity]]</f>
        <v>3.3696000000000002</v>
      </c>
      <c r="P3777">
        <f>Table1[[#This Row],[Sales]]/Table1[[#This Row],[Quantity]]</f>
        <v>5.1840000000000002</v>
      </c>
      <c r="Q3777" t="str">
        <f t="shared" si="116"/>
        <v>2020</v>
      </c>
      <c r="R3777" t="str">
        <f t="shared" si="117"/>
        <v>04</v>
      </c>
      <c r="S3777">
        <f>CEILING(Table1[[#This Row],[Month]]/3,1)</f>
        <v>2</v>
      </c>
      <c r="T3777" s="9">
        <f>(Table1[[#This Row],[Profit]]/Table1[[#This Row],[Sales]])</f>
        <v>0.35</v>
      </c>
    </row>
    <row r="3778" spans="1:20" x14ac:dyDescent="0.25">
      <c r="A3778">
        <v>20200411</v>
      </c>
      <c r="B3778" s="1" t="s">
        <v>572</v>
      </c>
      <c r="C3778" s="1" t="s">
        <v>32</v>
      </c>
      <c r="D3778" s="1" t="s">
        <v>420</v>
      </c>
      <c r="E3778" s="1" t="s">
        <v>17</v>
      </c>
      <c r="F3778" s="1" t="s">
        <v>34</v>
      </c>
      <c r="G3778" s="1" t="s">
        <v>171</v>
      </c>
      <c r="H3778" s="1" t="s">
        <v>40</v>
      </c>
      <c r="I3778" s="1" t="s">
        <v>21</v>
      </c>
      <c r="J3778" s="1" t="s">
        <v>94</v>
      </c>
      <c r="K3778">
        <v>335.94400000000002</v>
      </c>
      <c r="L3778">
        <v>7</v>
      </c>
      <c r="M3778">
        <v>0.2</v>
      </c>
      <c r="N3778">
        <v>41.993000000000002</v>
      </c>
      <c r="O3778">
        <f>(Table1[[#This Row],[Sales]]-Table1[[#This Row],[Profit]])/Table1[[#This Row],[Quantity]]</f>
        <v>41.993000000000002</v>
      </c>
      <c r="P3778">
        <f>Table1[[#This Row],[Sales]]/Table1[[#This Row],[Quantity]]</f>
        <v>47.992000000000004</v>
      </c>
      <c r="Q3778" t="str">
        <f t="shared" si="116"/>
        <v>2020</v>
      </c>
      <c r="R3778" t="str">
        <f t="shared" si="117"/>
        <v>04</v>
      </c>
      <c r="S3778">
        <f>CEILING(Table1[[#This Row],[Month]]/3,1)</f>
        <v>2</v>
      </c>
      <c r="T3778" s="9">
        <f>(Table1[[#This Row],[Profit]]/Table1[[#This Row],[Sales]])</f>
        <v>0.125</v>
      </c>
    </row>
    <row r="3779" spans="1:20" x14ac:dyDescent="0.25">
      <c r="A3779">
        <v>20210503</v>
      </c>
      <c r="B3779" s="1" t="s">
        <v>1080</v>
      </c>
      <c r="C3779" s="1" t="s">
        <v>25</v>
      </c>
      <c r="D3779" s="1" t="s">
        <v>238</v>
      </c>
      <c r="E3779" s="1" t="s">
        <v>27</v>
      </c>
      <c r="F3779" s="1" t="s">
        <v>28</v>
      </c>
      <c r="G3779" s="1" t="s">
        <v>68</v>
      </c>
      <c r="H3779" s="1" t="s">
        <v>69</v>
      </c>
      <c r="I3779" s="1" t="s">
        <v>63</v>
      </c>
      <c r="J3779" s="1" t="s">
        <v>41</v>
      </c>
      <c r="K3779">
        <v>665.88</v>
      </c>
      <c r="L3779">
        <v>6</v>
      </c>
      <c r="M3779">
        <v>0</v>
      </c>
      <c r="N3779">
        <v>106.5408</v>
      </c>
      <c r="O3779">
        <f>(Table1[[#This Row],[Sales]]-Table1[[#This Row],[Profit]])/Table1[[#This Row],[Quantity]]</f>
        <v>93.223200000000006</v>
      </c>
      <c r="P3779">
        <f>Table1[[#This Row],[Sales]]/Table1[[#This Row],[Quantity]]</f>
        <v>110.98</v>
      </c>
      <c r="Q3779" t="str">
        <f t="shared" ref="Q3779:Q3842" si="118">LEFT(A3779,4)</f>
        <v>2021</v>
      </c>
      <c r="R3779" t="str">
        <f t="shared" ref="R3779:R3842" si="119">MID(A3779,5,2)</f>
        <v>05</v>
      </c>
      <c r="S3779">
        <f>CEILING(Table1[[#This Row],[Month]]/3,1)</f>
        <v>2</v>
      </c>
      <c r="T3779" s="9">
        <f>(Table1[[#This Row],[Profit]]/Table1[[#This Row],[Sales]])</f>
        <v>0.16</v>
      </c>
    </row>
    <row r="3780" spans="1:20" x14ac:dyDescent="0.25">
      <c r="A3780">
        <v>20231201</v>
      </c>
      <c r="B3780" s="1" t="s">
        <v>184</v>
      </c>
      <c r="C3780" s="1" t="s">
        <v>32</v>
      </c>
      <c r="D3780" s="1" t="s">
        <v>420</v>
      </c>
      <c r="E3780" s="1" t="s">
        <v>17</v>
      </c>
      <c r="F3780" s="1" t="s">
        <v>34</v>
      </c>
      <c r="G3780" s="1" t="s">
        <v>185</v>
      </c>
      <c r="H3780" s="1" t="s">
        <v>69</v>
      </c>
      <c r="I3780" s="1" t="s">
        <v>63</v>
      </c>
      <c r="J3780" s="1" t="s">
        <v>43</v>
      </c>
      <c r="K3780">
        <v>71.975999999999999</v>
      </c>
      <c r="L3780">
        <v>3</v>
      </c>
      <c r="M3780">
        <v>0.2</v>
      </c>
      <c r="N3780">
        <v>8.9969999999999999</v>
      </c>
      <c r="O3780">
        <f>(Table1[[#This Row],[Sales]]-Table1[[#This Row],[Profit]])/Table1[[#This Row],[Quantity]]</f>
        <v>20.992999999999999</v>
      </c>
      <c r="P3780">
        <f>Table1[[#This Row],[Sales]]/Table1[[#This Row],[Quantity]]</f>
        <v>23.992000000000001</v>
      </c>
      <c r="Q3780" t="str">
        <f t="shared" si="118"/>
        <v>2023</v>
      </c>
      <c r="R3780" t="str">
        <f t="shared" si="119"/>
        <v>12</v>
      </c>
      <c r="S3780">
        <f>CEILING(Table1[[#This Row],[Month]]/3,1)</f>
        <v>4</v>
      </c>
      <c r="T3780" s="9">
        <f>(Table1[[#This Row],[Profit]]/Table1[[#This Row],[Sales]])</f>
        <v>0.125</v>
      </c>
    </row>
    <row r="3781" spans="1:20" x14ac:dyDescent="0.25">
      <c r="A3781">
        <v>20230217</v>
      </c>
      <c r="B3781" s="1" t="s">
        <v>419</v>
      </c>
      <c r="C3781" s="1" t="s">
        <v>133</v>
      </c>
      <c r="D3781" s="1" t="s">
        <v>134</v>
      </c>
      <c r="E3781" s="1" t="s">
        <v>17</v>
      </c>
      <c r="F3781" s="1" t="s">
        <v>18</v>
      </c>
      <c r="G3781" s="1" t="s">
        <v>356</v>
      </c>
      <c r="H3781" s="1" t="s">
        <v>55</v>
      </c>
      <c r="I3781" s="1" t="s">
        <v>21</v>
      </c>
      <c r="J3781" s="1" t="s">
        <v>50</v>
      </c>
      <c r="K3781">
        <v>37.94</v>
      </c>
      <c r="L3781">
        <v>2</v>
      </c>
      <c r="M3781">
        <v>0</v>
      </c>
      <c r="N3781">
        <v>18.211200000000002</v>
      </c>
      <c r="O3781">
        <f>(Table1[[#This Row],[Sales]]-Table1[[#This Row],[Profit]])/Table1[[#This Row],[Quantity]]</f>
        <v>9.8643999999999981</v>
      </c>
      <c r="P3781">
        <f>Table1[[#This Row],[Sales]]/Table1[[#This Row],[Quantity]]</f>
        <v>18.97</v>
      </c>
      <c r="Q3781" t="str">
        <f t="shared" si="118"/>
        <v>2023</v>
      </c>
      <c r="R3781" t="str">
        <f t="shared" si="119"/>
        <v>02</v>
      </c>
      <c r="S3781">
        <f>CEILING(Table1[[#This Row],[Month]]/3,1)</f>
        <v>1</v>
      </c>
      <c r="T3781" s="9">
        <f>(Table1[[#This Row],[Profit]]/Table1[[#This Row],[Sales]])</f>
        <v>0.48000000000000009</v>
      </c>
    </row>
    <row r="3782" spans="1:20" x14ac:dyDescent="0.25">
      <c r="A3782">
        <v>20201116</v>
      </c>
      <c r="B3782" s="1" t="s">
        <v>938</v>
      </c>
      <c r="C3782" s="1" t="s">
        <v>905</v>
      </c>
      <c r="D3782" s="1" t="s">
        <v>906</v>
      </c>
      <c r="E3782" s="1" t="s">
        <v>59</v>
      </c>
      <c r="F3782" s="1" t="s">
        <v>126</v>
      </c>
      <c r="G3782" s="1" t="s">
        <v>127</v>
      </c>
      <c r="H3782" s="1" t="s">
        <v>40</v>
      </c>
      <c r="I3782" s="1" t="s">
        <v>63</v>
      </c>
      <c r="J3782" s="1" t="s">
        <v>43</v>
      </c>
      <c r="K3782">
        <v>273.95999999999998</v>
      </c>
      <c r="L3782">
        <v>2</v>
      </c>
      <c r="M3782">
        <v>0</v>
      </c>
      <c r="N3782">
        <v>10.958399999999999</v>
      </c>
      <c r="O3782">
        <f>(Table1[[#This Row],[Sales]]-Table1[[#This Row],[Profit]])/Table1[[#This Row],[Quantity]]</f>
        <v>131.5008</v>
      </c>
      <c r="P3782">
        <f>Table1[[#This Row],[Sales]]/Table1[[#This Row],[Quantity]]</f>
        <v>136.97999999999999</v>
      </c>
      <c r="Q3782" t="str">
        <f t="shared" si="118"/>
        <v>2020</v>
      </c>
      <c r="R3782" t="str">
        <f t="shared" si="119"/>
        <v>11</v>
      </c>
      <c r="S3782">
        <f>CEILING(Table1[[#This Row],[Month]]/3,1)</f>
        <v>4</v>
      </c>
      <c r="T3782" s="9">
        <f>(Table1[[#This Row],[Profit]]/Table1[[#This Row],[Sales]])</f>
        <v>0.04</v>
      </c>
    </row>
    <row r="3783" spans="1:20" x14ac:dyDescent="0.25">
      <c r="A3783">
        <v>20210709</v>
      </c>
      <c r="B3783" s="1" t="s">
        <v>782</v>
      </c>
      <c r="C3783" s="1" t="s">
        <v>85</v>
      </c>
      <c r="D3783" s="1" t="s">
        <v>86</v>
      </c>
      <c r="E3783" s="1" t="s">
        <v>17</v>
      </c>
      <c r="F3783" s="1" t="s">
        <v>34</v>
      </c>
      <c r="G3783" s="1" t="s">
        <v>293</v>
      </c>
      <c r="H3783" s="1" t="s">
        <v>62</v>
      </c>
      <c r="I3783" s="1" t="s">
        <v>21</v>
      </c>
      <c r="J3783" s="1" t="s">
        <v>43</v>
      </c>
      <c r="K3783">
        <v>269.98200000000003</v>
      </c>
      <c r="L3783">
        <v>3</v>
      </c>
      <c r="M3783">
        <v>0.4</v>
      </c>
      <c r="N3783">
        <v>40.497300000000003</v>
      </c>
      <c r="O3783">
        <f>(Table1[[#This Row],[Sales]]-Table1[[#This Row],[Profit]])/Table1[[#This Row],[Quantity]]</f>
        <v>76.494900000000015</v>
      </c>
      <c r="P3783">
        <f>Table1[[#This Row],[Sales]]/Table1[[#This Row],[Quantity]]</f>
        <v>89.994000000000014</v>
      </c>
      <c r="Q3783" t="str">
        <f t="shared" si="118"/>
        <v>2021</v>
      </c>
      <c r="R3783" t="str">
        <f t="shared" si="119"/>
        <v>07</v>
      </c>
      <c r="S3783">
        <f>CEILING(Table1[[#This Row],[Month]]/3,1)</f>
        <v>3</v>
      </c>
      <c r="T3783" s="9">
        <f>(Table1[[#This Row],[Profit]]/Table1[[#This Row],[Sales]])</f>
        <v>0.15</v>
      </c>
    </row>
    <row r="3784" spans="1:20" x14ac:dyDescent="0.25">
      <c r="A3784">
        <v>20231114</v>
      </c>
      <c r="B3784" s="1" t="s">
        <v>791</v>
      </c>
      <c r="C3784" s="1" t="s">
        <v>156</v>
      </c>
      <c r="D3784" s="1" t="s">
        <v>157</v>
      </c>
      <c r="E3784" s="1" t="s">
        <v>17</v>
      </c>
      <c r="F3784" s="1" t="s">
        <v>73</v>
      </c>
      <c r="G3784" s="1" t="s">
        <v>49</v>
      </c>
      <c r="H3784" s="1" t="s">
        <v>20</v>
      </c>
      <c r="I3784" s="1" t="s">
        <v>21</v>
      </c>
      <c r="J3784" s="1" t="s">
        <v>50</v>
      </c>
      <c r="K3784">
        <v>8.9039999999999999</v>
      </c>
      <c r="L3784">
        <v>3</v>
      </c>
      <c r="M3784">
        <v>0.2</v>
      </c>
      <c r="N3784">
        <v>3.339</v>
      </c>
      <c r="O3784">
        <f>(Table1[[#This Row],[Sales]]-Table1[[#This Row],[Profit]])/Table1[[#This Row],[Quantity]]</f>
        <v>1.8549999999999998</v>
      </c>
      <c r="P3784">
        <f>Table1[[#This Row],[Sales]]/Table1[[#This Row],[Quantity]]</f>
        <v>2.968</v>
      </c>
      <c r="Q3784" t="str">
        <f t="shared" si="118"/>
        <v>2023</v>
      </c>
      <c r="R3784" t="str">
        <f t="shared" si="119"/>
        <v>11</v>
      </c>
      <c r="S3784">
        <f>CEILING(Table1[[#This Row],[Month]]/3,1)</f>
        <v>4</v>
      </c>
      <c r="T3784" s="9">
        <f>(Table1[[#This Row],[Profit]]/Table1[[#This Row],[Sales]])</f>
        <v>0.375</v>
      </c>
    </row>
    <row r="3785" spans="1:20" x14ac:dyDescent="0.25">
      <c r="A3785">
        <v>20231114</v>
      </c>
      <c r="B3785" s="1" t="s">
        <v>791</v>
      </c>
      <c r="C3785" s="1" t="s">
        <v>156</v>
      </c>
      <c r="D3785" s="1" t="s">
        <v>157</v>
      </c>
      <c r="E3785" s="1" t="s">
        <v>17</v>
      </c>
      <c r="F3785" s="1" t="s">
        <v>73</v>
      </c>
      <c r="G3785" s="1" t="s">
        <v>49</v>
      </c>
      <c r="H3785" s="1" t="s">
        <v>20</v>
      </c>
      <c r="I3785" s="1" t="s">
        <v>21</v>
      </c>
      <c r="J3785" s="1" t="s">
        <v>37</v>
      </c>
      <c r="K3785">
        <v>720.06399999999996</v>
      </c>
      <c r="L3785">
        <v>4</v>
      </c>
      <c r="M3785">
        <v>0.2</v>
      </c>
      <c r="N3785">
        <v>-63.005600000000001</v>
      </c>
      <c r="O3785">
        <f>(Table1[[#This Row],[Sales]]-Table1[[#This Row],[Profit]])/Table1[[#This Row],[Quantity]]</f>
        <v>195.76739999999998</v>
      </c>
      <c r="P3785">
        <f>Table1[[#This Row],[Sales]]/Table1[[#This Row],[Quantity]]</f>
        <v>180.01599999999999</v>
      </c>
      <c r="Q3785" t="str">
        <f t="shared" si="118"/>
        <v>2023</v>
      </c>
      <c r="R3785" t="str">
        <f t="shared" si="119"/>
        <v>11</v>
      </c>
      <c r="S3785">
        <f>CEILING(Table1[[#This Row],[Month]]/3,1)</f>
        <v>4</v>
      </c>
      <c r="T3785" s="9">
        <f>(Table1[[#This Row],[Profit]]/Table1[[#This Row],[Sales]])</f>
        <v>-8.7500000000000008E-2</v>
      </c>
    </row>
    <row r="3786" spans="1:20" x14ac:dyDescent="0.25">
      <c r="A3786">
        <v>20230801</v>
      </c>
      <c r="B3786" s="1" t="s">
        <v>552</v>
      </c>
      <c r="C3786" s="1" t="s">
        <v>32</v>
      </c>
      <c r="D3786" s="1" t="s">
        <v>33</v>
      </c>
      <c r="E3786" s="1" t="s">
        <v>17</v>
      </c>
      <c r="F3786" s="1" t="s">
        <v>34</v>
      </c>
      <c r="G3786" s="1" t="s">
        <v>191</v>
      </c>
      <c r="H3786" s="1" t="s">
        <v>91</v>
      </c>
      <c r="I3786" s="1" t="s">
        <v>63</v>
      </c>
      <c r="J3786" s="1" t="s">
        <v>94</v>
      </c>
      <c r="K3786">
        <v>41.423999999999999</v>
      </c>
      <c r="L3786">
        <v>2</v>
      </c>
      <c r="M3786">
        <v>0.2</v>
      </c>
      <c r="N3786">
        <v>8.2848000000000006</v>
      </c>
      <c r="O3786">
        <f>(Table1[[#This Row],[Sales]]-Table1[[#This Row],[Profit]])/Table1[[#This Row],[Quantity]]</f>
        <v>16.569600000000001</v>
      </c>
      <c r="P3786">
        <f>Table1[[#This Row],[Sales]]/Table1[[#This Row],[Quantity]]</f>
        <v>20.712</v>
      </c>
      <c r="Q3786" t="str">
        <f t="shared" si="118"/>
        <v>2023</v>
      </c>
      <c r="R3786" t="str">
        <f t="shared" si="119"/>
        <v>08</v>
      </c>
      <c r="S3786">
        <f>CEILING(Table1[[#This Row],[Month]]/3,1)</f>
        <v>3</v>
      </c>
      <c r="T3786" s="9">
        <f>(Table1[[#This Row],[Profit]]/Table1[[#This Row],[Sales]])</f>
        <v>0.2</v>
      </c>
    </row>
    <row r="3787" spans="1:20" x14ac:dyDescent="0.25">
      <c r="A3787">
        <v>20231227</v>
      </c>
      <c r="B3787" s="1" t="s">
        <v>777</v>
      </c>
      <c r="C3787" s="1" t="s">
        <v>209</v>
      </c>
      <c r="D3787" s="1" t="s">
        <v>210</v>
      </c>
      <c r="E3787" s="1" t="s">
        <v>27</v>
      </c>
      <c r="F3787" s="1" t="s">
        <v>82</v>
      </c>
      <c r="G3787" s="1" t="s">
        <v>185</v>
      </c>
      <c r="H3787" s="1" t="s">
        <v>69</v>
      </c>
      <c r="I3787" s="1" t="s">
        <v>63</v>
      </c>
      <c r="J3787" s="1" t="s">
        <v>36</v>
      </c>
      <c r="K3787">
        <v>3.1320000000000001</v>
      </c>
      <c r="L3787">
        <v>2</v>
      </c>
      <c r="M3787">
        <v>0.7</v>
      </c>
      <c r="N3787">
        <v>-2.61</v>
      </c>
      <c r="O3787">
        <f>(Table1[[#This Row],[Sales]]-Table1[[#This Row],[Profit]])/Table1[[#This Row],[Quantity]]</f>
        <v>2.871</v>
      </c>
      <c r="P3787">
        <f>Table1[[#This Row],[Sales]]/Table1[[#This Row],[Quantity]]</f>
        <v>1.5660000000000001</v>
      </c>
      <c r="Q3787" t="str">
        <f t="shared" si="118"/>
        <v>2023</v>
      </c>
      <c r="R3787" t="str">
        <f t="shared" si="119"/>
        <v>12</v>
      </c>
      <c r="S3787">
        <f>CEILING(Table1[[#This Row],[Month]]/3,1)</f>
        <v>4</v>
      </c>
      <c r="T3787" s="9">
        <f>(Table1[[#This Row],[Profit]]/Table1[[#This Row],[Sales]])</f>
        <v>-0.83333333333333326</v>
      </c>
    </row>
    <row r="3788" spans="1:20" x14ac:dyDescent="0.25">
      <c r="A3788">
        <v>20221101</v>
      </c>
      <c r="B3788" s="1" t="s">
        <v>229</v>
      </c>
      <c r="C3788" s="1" t="s">
        <v>25</v>
      </c>
      <c r="D3788" s="1" t="s">
        <v>26</v>
      </c>
      <c r="E3788" s="1" t="s">
        <v>27</v>
      </c>
      <c r="F3788" s="1" t="s">
        <v>28</v>
      </c>
      <c r="G3788" s="1" t="s">
        <v>230</v>
      </c>
      <c r="H3788" s="1" t="s">
        <v>69</v>
      </c>
      <c r="I3788" s="1" t="s">
        <v>30</v>
      </c>
      <c r="J3788" s="1" t="s">
        <v>37</v>
      </c>
      <c r="K3788">
        <v>1085.42</v>
      </c>
      <c r="L3788">
        <v>7</v>
      </c>
      <c r="M3788">
        <v>0</v>
      </c>
      <c r="N3788">
        <v>282.20920000000001</v>
      </c>
      <c r="O3788">
        <f>(Table1[[#This Row],[Sales]]-Table1[[#This Row],[Profit]])/Table1[[#This Row],[Quantity]]</f>
        <v>114.74440000000001</v>
      </c>
      <c r="P3788">
        <f>Table1[[#This Row],[Sales]]/Table1[[#This Row],[Quantity]]</f>
        <v>155.06</v>
      </c>
      <c r="Q3788" t="str">
        <f t="shared" si="118"/>
        <v>2022</v>
      </c>
      <c r="R3788" t="str">
        <f t="shared" si="119"/>
        <v>11</v>
      </c>
      <c r="S3788">
        <f>CEILING(Table1[[#This Row],[Month]]/3,1)</f>
        <v>4</v>
      </c>
      <c r="T3788" s="9">
        <f>(Table1[[#This Row],[Profit]]/Table1[[#This Row],[Sales]])</f>
        <v>0.26</v>
      </c>
    </row>
    <row r="3789" spans="1:20" x14ac:dyDescent="0.25">
      <c r="A3789">
        <v>20220905</v>
      </c>
      <c r="B3789" s="1" t="s">
        <v>964</v>
      </c>
      <c r="C3789" s="1" t="s">
        <v>57</v>
      </c>
      <c r="D3789" s="1" t="s">
        <v>99</v>
      </c>
      <c r="E3789" s="1" t="s">
        <v>59</v>
      </c>
      <c r="F3789" s="1" t="s">
        <v>60</v>
      </c>
      <c r="G3789" s="1" t="s">
        <v>306</v>
      </c>
      <c r="H3789" s="1" t="s">
        <v>40</v>
      </c>
      <c r="I3789" s="1" t="s">
        <v>21</v>
      </c>
      <c r="J3789" s="1" t="s">
        <v>42</v>
      </c>
      <c r="K3789">
        <v>3.9119999999999999</v>
      </c>
      <c r="L3789">
        <v>1</v>
      </c>
      <c r="M3789">
        <v>0.2</v>
      </c>
      <c r="N3789">
        <v>1.0268999999999999</v>
      </c>
      <c r="O3789">
        <f>(Table1[[#This Row],[Sales]]-Table1[[#This Row],[Profit]])/Table1[[#This Row],[Quantity]]</f>
        <v>2.8851</v>
      </c>
      <c r="P3789">
        <f>Table1[[#This Row],[Sales]]/Table1[[#This Row],[Quantity]]</f>
        <v>3.9119999999999999</v>
      </c>
      <c r="Q3789" t="str">
        <f t="shared" si="118"/>
        <v>2022</v>
      </c>
      <c r="R3789" t="str">
        <f t="shared" si="119"/>
        <v>09</v>
      </c>
      <c r="S3789">
        <f>CEILING(Table1[[#This Row],[Month]]/3,1)</f>
        <v>3</v>
      </c>
      <c r="T3789" s="9">
        <f>(Table1[[#This Row],[Profit]]/Table1[[#This Row],[Sales]])</f>
        <v>0.26250000000000001</v>
      </c>
    </row>
    <row r="3790" spans="1:20" x14ac:dyDescent="0.25">
      <c r="A3790">
        <v>20220905</v>
      </c>
      <c r="B3790" s="1" t="s">
        <v>964</v>
      </c>
      <c r="C3790" s="1" t="s">
        <v>57</v>
      </c>
      <c r="D3790" s="1" t="s">
        <v>99</v>
      </c>
      <c r="E3790" s="1" t="s">
        <v>59</v>
      </c>
      <c r="F3790" s="1" t="s">
        <v>60</v>
      </c>
      <c r="G3790" s="1" t="s">
        <v>306</v>
      </c>
      <c r="H3790" s="1" t="s">
        <v>40</v>
      </c>
      <c r="I3790" s="1" t="s">
        <v>21</v>
      </c>
      <c r="J3790" s="1" t="s">
        <v>42</v>
      </c>
      <c r="K3790">
        <v>62.375999999999998</v>
      </c>
      <c r="L3790">
        <v>3</v>
      </c>
      <c r="M3790">
        <v>0.2</v>
      </c>
      <c r="N3790">
        <v>7.0172999999999996</v>
      </c>
      <c r="O3790">
        <f>(Table1[[#This Row],[Sales]]-Table1[[#This Row],[Profit]])/Table1[[#This Row],[Quantity]]</f>
        <v>18.4529</v>
      </c>
      <c r="P3790">
        <f>Table1[[#This Row],[Sales]]/Table1[[#This Row],[Quantity]]</f>
        <v>20.791999999999998</v>
      </c>
      <c r="Q3790" t="str">
        <f t="shared" si="118"/>
        <v>2022</v>
      </c>
      <c r="R3790" t="str">
        <f t="shared" si="119"/>
        <v>09</v>
      </c>
      <c r="S3790">
        <f>CEILING(Table1[[#This Row],[Month]]/3,1)</f>
        <v>3</v>
      </c>
      <c r="T3790" s="9">
        <f>(Table1[[#This Row],[Profit]]/Table1[[#This Row],[Sales]])</f>
        <v>0.1125</v>
      </c>
    </row>
    <row r="3791" spans="1:20" x14ac:dyDescent="0.25">
      <c r="A3791">
        <v>20220418</v>
      </c>
      <c r="B3791" s="1" t="s">
        <v>1090</v>
      </c>
      <c r="C3791" s="1" t="s">
        <v>80</v>
      </c>
      <c r="D3791" s="1" t="s">
        <v>81</v>
      </c>
      <c r="E3791" s="1" t="s">
        <v>27</v>
      </c>
      <c r="F3791" s="1" t="s">
        <v>82</v>
      </c>
      <c r="G3791" s="1" t="s">
        <v>68</v>
      </c>
      <c r="H3791" s="1" t="s">
        <v>69</v>
      </c>
      <c r="I3791" s="1" t="s">
        <v>63</v>
      </c>
      <c r="J3791" s="1" t="s">
        <v>136</v>
      </c>
      <c r="K3791">
        <v>29.05</v>
      </c>
      <c r="L3791">
        <v>5</v>
      </c>
      <c r="M3791">
        <v>0</v>
      </c>
      <c r="N3791">
        <v>9.0054999999999996</v>
      </c>
      <c r="O3791">
        <f>(Table1[[#This Row],[Sales]]-Table1[[#This Row],[Profit]])/Table1[[#This Row],[Quantity]]</f>
        <v>4.0088999999999997</v>
      </c>
      <c r="P3791">
        <f>Table1[[#This Row],[Sales]]/Table1[[#This Row],[Quantity]]</f>
        <v>5.8100000000000005</v>
      </c>
      <c r="Q3791" t="str">
        <f t="shared" si="118"/>
        <v>2022</v>
      </c>
      <c r="R3791" t="str">
        <f t="shared" si="119"/>
        <v>04</v>
      </c>
      <c r="S3791">
        <f>CEILING(Table1[[#This Row],[Month]]/3,1)</f>
        <v>2</v>
      </c>
      <c r="T3791" s="9">
        <f>(Table1[[#This Row],[Profit]]/Table1[[#This Row],[Sales]])</f>
        <v>0.31</v>
      </c>
    </row>
    <row r="3792" spans="1:20" x14ac:dyDescent="0.25">
      <c r="A3792">
        <v>20200705</v>
      </c>
      <c r="B3792" s="1" t="s">
        <v>866</v>
      </c>
      <c r="C3792" s="1" t="s">
        <v>25</v>
      </c>
      <c r="D3792" s="1" t="s">
        <v>26</v>
      </c>
      <c r="E3792" s="1" t="s">
        <v>27</v>
      </c>
      <c r="F3792" s="1" t="s">
        <v>28</v>
      </c>
      <c r="G3792" s="1" t="s">
        <v>340</v>
      </c>
      <c r="H3792" s="1" t="s">
        <v>55</v>
      </c>
      <c r="I3792" s="1" t="s">
        <v>63</v>
      </c>
      <c r="J3792" s="1" t="s">
        <v>36</v>
      </c>
      <c r="K3792">
        <v>180.96</v>
      </c>
      <c r="L3792">
        <v>6</v>
      </c>
      <c r="M3792">
        <v>0.2</v>
      </c>
      <c r="N3792">
        <v>67.86</v>
      </c>
      <c r="O3792">
        <f>(Table1[[#This Row],[Sales]]-Table1[[#This Row],[Profit]])/Table1[[#This Row],[Quantity]]</f>
        <v>18.850000000000001</v>
      </c>
      <c r="P3792">
        <f>Table1[[#This Row],[Sales]]/Table1[[#This Row],[Quantity]]</f>
        <v>30.16</v>
      </c>
      <c r="Q3792" t="str">
        <f t="shared" si="118"/>
        <v>2020</v>
      </c>
      <c r="R3792" t="str">
        <f t="shared" si="119"/>
        <v>07</v>
      </c>
      <c r="S3792">
        <f>CEILING(Table1[[#This Row],[Month]]/3,1)</f>
        <v>3</v>
      </c>
      <c r="T3792" s="9">
        <f>(Table1[[#This Row],[Profit]]/Table1[[#This Row],[Sales]])</f>
        <v>0.375</v>
      </c>
    </row>
    <row r="3793" spans="1:20" x14ac:dyDescent="0.25">
      <c r="A3793">
        <v>20210227</v>
      </c>
      <c r="B3793" s="1" t="s">
        <v>721</v>
      </c>
      <c r="C3793" s="1" t="s">
        <v>85</v>
      </c>
      <c r="D3793" s="1" t="s">
        <v>571</v>
      </c>
      <c r="E3793" s="1" t="s">
        <v>17</v>
      </c>
      <c r="F3793" s="1" t="s">
        <v>34</v>
      </c>
      <c r="G3793" s="1" t="s">
        <v>191</v>
      </c>
      <c r="H3793" s="1" t="s">
        <v>91</v>
      </c>
      <c r="I3793" s="1" t="s">
        <v>30</v>
      </c>
      <c r="J3793" s="1" t="s">
        <v>36</v>
      </c>
      <c r="K3793">
        <v>4.4189999999999996</v>
      </c>
      <c r="L3793">
        <v>3</v>
      </c>
      <c r="M3793">
        <v>0.7</v>
      </c>
      <c r="N3793">
        <v>-3.3879000000000001</v>
      </c>
      <c r="O3793">
        <f>(Table1[[#This Row],[Sales]]-Table1[[#This Row],[Profit]])/Table1[[#This Row],[Quantity]]</f>
        <v>2.6023000000000001</v>
      </c>
      <c r="P3793">
        <f>Table1[[#This Row],[Sales]]/Table1[[#This Row],[Quantity]]</f>
        <v>1.4729999999999999</v>
      </c>
      <c r="Q3793" t="str">
        <f t="shared" si="118"/>
        <v>2021</v>
      </c>
      <c r="R3793" t="str">
        <f t="shared" si="119"/>
        <v>02</v>
      </c>
      <c r="S3793">
        <f>CEILING(Table1[[#This Row],[Month]]/3,1)</f>
        <v>1</v>
      </c>
      <c r="T3793" s="9">
        <f>(Table1[[#This Row],[Profit]]/Table1[[#This Row],[Sales]])</f>
        <v>-0.76666666666666672</v>
      </c>
    </row>
    <row r="3794" spans="1:20" x14ac:dyDescent="0.25">
      <c r="A3794">
        <v>20210227</v>
      </c>
      <c r="B3794" s="1" t="s">
        <v>721</v>
      </c>
      <c r="C3794" s="1" t="s">
        <v>85</v>
      </c>
      <c r="D3794" s="1" t="s">
        <v>571</v>
      </c>
      <c r="E3794" s="1" t="s">
        <v>17</v>
      </c>
      <c r="F3794" s="1" t="s">
        <v>34</v>
      </c>
      <c r="G3794" s="1" t="s">
        <v>191</v>
      </c>
      <c r="H3794" s="1" t="s">
        <v>91</v>
      </c>
      <c r="I3794" s="1" t="s">
        <v>30</v>
      </c>
      <c r="J3794" s="1" t="s">
        <v>42</v>
      </c>
      <c r="K3794">
        <v>16.032</v>
      </c>
      <c r="L3794">
        <v>6</v>
      </c>
      <c r="M3794">
        <v>0.2</v>
      </c>
      <c r="N3794">
        <v>2.2044000000000001</v>
      </c>
      <c r="O3794">
        <f>(Table1[[#This Row],[Sales]]-Table1[[#This Row],[Profit]])/Table1[[#This Row],[Quantity]]</f>
        <v>2.3046000000000002</v>
      </c>
      <c r="P3794">
        <f>Table1[[#This Row],[Sales]]/Table1[[#This Row],[Quantity]]</f>
        <v>2.6720000000000002</v>
      </c>
      <c r="Q3794" t="str">
        <f t="shared" si="118"/>
        <v>2021</v>
      </c>
      <c r="R3794" t="str">
        <f t="shared" si="119"/>
        <v>02</v>
      </c>
      <c r="S3794">
        <f>CEILING(Table1[[#This Row],[Month]]/3,1)</f>
        <v>1</v>
      </c>
      <c r="T3794" s="9">
        <f>(Table1[[#This Row],[Profit]]/Table1[[#This Row],[Sales]])</f>
        <v>0.13750000000000001</v>
      </c>
    </row>
    <row r="3795" spans="1:20" x14ac:dyDescent="0.25">
      <c r="A3795">
        <v>20211127</v>
      </c>
      <c r="B3795" s="1" t="s">
        <v>454</v>
      </c>
      <c r="C3795" s="1" t="s">
        <v>133</v>
      </c>
      <c r="D3795" s="1" t="s">
        <v>134</v>
      </c>
      <c r="E3795" s="1" t="s">
        <v>17</v>
      </c>
      <c r="F3795" s="1" t="s">
        <v>18</v>
      </c>
      <c r="G3795" s="1" t="s">
        <v>189</v>
      </c>
      <c r="H3795" s="1" t="s">
        <v>91</v>
      </c>
      <c r="I3795" s="1" t="s">
        <v>21</v>
      </c>
      <c r="J3795" s="1" t="s">
        <v>42</v>
      </c>
      <c r="K3795">
        <v>29.79</v>
      </c>
      <c r="L3795">
        <v>3</v>
      </c>
      <c r="M3795">
        <v>0</v>
      </c>
      <c r="N3795">
        <v>12.511799999999999</v>
      </c>
      <c r="O3795">
        <f>(Table1[[#This Row],[Sales]]-Table1[[#This Row],[Profit]])/Table1[[#This Row],[Quantity]]</f>
        <v>5.7593999999999994</v>
      </c>
      <c r="P3795">
        <f>Table1[[#This Row],[Sales]]/Table1[[#This Row],[Quantity]]</f>
        <v>9.93</v>
      </c>
      <c r="Q3795" t="str">
        <f t="shared" si="118"/>
        <v>2021</v>
      </c>
      <c r="R3795" t="str">
        <f t="shared" si="119"/>
        <v>11</v>
      </c>
      <c r="S3795">
        <f>CEILING(Table1[[#This Row],[Month]]/3,1)</f>
        <v>4</v>
      </c>
      <c r="T3795" s="9">
        <f>(Table1[[#This Row],[Profit]]/Table1[[#This Row],[Sales]])</f>
        <v>0.42</v>
      </c>
    </row>
    <row r="3796" spans="1:20" x14ac:dyDescent="0.25">
      <c r="A3796">
        <v>20200128</v>
      </c>
      <c r="B3796" s="1" t="s">
        <v>1138</v>
      </c>
      <c r="C3796" s="1" t="s">
        <v>25</v>
      </c>
      <c r="D3796" s="1" t="s">
        <v>325</v>
      </c>
      <c r="E3796" s="1" t="s">
        <v>27</v>
      </c>
      <c r="F3796" s="1" t="s">
        <v>28</v>
      </c>
      <c r="G3796" s="1" t="s">
        <v>257</v>
      </c>
      <c r="H3796" s="1" t="s">
        <v>75</v>
      </c>
      <c r="I3796" s="1" t="s">
        <v>21</v>
      </c>
      <c r="J3796" s="1" t="s">
        <v>37</v>
      </c>
      <c r="K3796">
        <v>57.23</v>
      </c>
      <c r="L3796">
        <v>1</v>
      </c>
      <c r="M3796">
        <v>0</v>
      </c>
      <c r="N3796">
        <v>14.307499999999999</v>
      </c>
      <c r="O3796">
        <f>(Table1[[#This Row],[Sales]]-Table1[[#This Row],[Profit]])/Table1[[#This Row],[Quantity]]</f>
        <v>42.922499999999999</v>
      </c>
      <c r="P3796">
        <f>Table1[[#This Row],[Sales]]/Table1[[#This Row],[Quantity]]</f>
        <v>57.23</v>
      </c>
      <c r="Q3796" t="str">
        <f t="shared" si="118"/>
        <v>2020</v>
      </c>
      <c r="R3796" t="str">
        <f t="shared" si="119"/>
        <v>01</v>
      </c>
      <c r="S3796">
        <f>CEILING(Table1[[#This Row],[Month]]/3,1)</f>
        <v>1</v>
      </c>
      <c r="T3796" s="9">
        <f>(Table1[[#This Row],[Profit]]/Table1[[#This Row],[Sales]])</f>
        <v>0.25</v>
      </c>
    </row>
    <row r="3797" spans="1:20" x14ac:dyDescent="0.25">
      <c r="A3797">
        <v>20200128</v>
      </c>
      <c r="B3797" s="1" t="s">
        <v>1138</v>
      </c>
      <c r="C3797" s="1" t="s">
        <v>25</v>
      </c>
      <c r="D3797" s="1" t="s">
        <v>325</v>
      </c>
      <c r="E3797" s="1" t="s">
        <v>27</v>
      </c>
      <c r="F3797" s="1" t="s">
        <v>28</v>
      </c>
      <c r="G3797" s="1" t="s">
        <v>257</v>
      </c>
      <c r="H3797" s="1" t="s">
        <v>75</v>
      </c>
      <c r="I3797" s="1" t="s">
        <v>21</v>
      </c>
      <c r="J3797" s="1" t="s">
        <v>36</v>
      </c>
      <c r="K3797">
        <v>333</v>
      </c>
      <c r="L3797">
        <v>3</v>
      </c>
      <c r="M3797">
        <v>0.2</v>
      </c>
      <c r="N3797">
        <v>-16.649999999999999</v>
      </c>
      <c r="O3797">
        <f>(Table1[[#This Row],[Sales]]-Table1[[#This Row],[Profit]])/Table1[[#This Row],[Quantity]]</f>
        <v>116.55</v>
      </c>
      <c r="P3797">
        <f>Table1[[#This Row],[Sales]]/Table1[[#This Row],[Quantity]]</f>
        <v>111</v>
      </c>
      <c r="Q3797" t="str">
        <f t="shared" si="118"/>
        <v>2020</v>
      </c>
      <c r="R3797" t="str">
        <f t="shared" si="119"/>
        <v>01</v>
      </c>
      <c r="S3797">
        <f>CEILING(Table1[[#This Row],[Month]]/3,1)</f>
        <v>1</v>
      </c>
      <c r="T3797" s="9">
        <f>(Table1[[#This Row],[Profit]]/Table1[[#This Row],[Sales]])</f>
        <v>-4.9999999999999996E-2</v>
      </c>
    </row>
    <row r="3798" spans="1:20" x14ac:dyDescent="0.25">
      <c r="A3798">
        <v>20200128</v>
      </c>
      <c r="B3798" s="1" t="s">
        <v>1138</v>
      </c>
      <c r="C3798" s="1" t="s">
        <v>25</v>
      </c>
      <c r="D3798" s="1" t="s">
        <v>325</v>
      </c>
      <c r="E3798" s="1" t="s">
        <v>27</v>
      </c>
      <c r="F3798" s="1" t="s">
        <v>28</v>
      </c>
      <c r="G3798" s="1" t="s">
        <v>257</v>
      </c>
      <c r="H3798" s="1" t="s">
        <v>75</v>
      </c>
      <c r="I3798" s="1" t="s">
        <v>21</v>
      </c>
      <c r="J3798" s="1" t="s">
        <v>42</v>
      </c>
      <c r="K3798">
        <v>36.44</v>
      </c>
      <c r="L3798">
        <v>4</v>
      </c>
      <c r="M3798">
        <v>0</v>
      </c>
      <c r="N3798">
        <v>12.0252</v>
      </c>
      <c r="O3798">
        <f>(Table1[[#This Row],[Sales]]-Table1[[#This Row],[Profit]])/Table1[[#This Row],[Quantity]]</f>
        <v>6.1036999999999999</v>
      </c>
      <c r="P3798">
        <f>Table1[[#This Row],[Sales]]/Table1[[#This Row],[Quantity]]</f>
        <v>9.11</v>
      </c>
      <c r="Q3798" t="str">
        <f t="shared" si="118"/>
        <v>2020</v>
      </c>
      <c r="R3798" t="str">
        <f t="shared" si="119"/>
        <v>01</v>
      </c>
      <c r="S3798">
        <f>CEILING(Table1[[#This Row],[Month]]/3,1)</f>
        <v>1</v>
      </c>
      <c r="T3798" s="9">
        <f>(Table1[[#This Row],[Profit]]/Table1[[#This Row],[Sales]])</f>
        <v>0.33</v>
      </c>
    </row>
    <row r="3799" spans="1:20" x14ac:dyDescent="0.25">
      <c r="A3799">
        <v>20230924</v>
      </c>
      <c r="B3799" s="1" t="s">
        <v>1047</v>
      </c>
      <c r="C3799" s="1" t="s">
        <v>32</v>
      </c>
      <c r="D3799" s="1" t="s">
        <v>420</v>
      </c>
      <c r="E3799" s="1" t="s">
        <v>17</v>
      </c>
      <c r="F3799" s="1" t="s">
        <v>34</v>
      </c>
      <c r="G3799" s="1" t="s">
        <v>187</v>
      </c>
      <c r="H3799" s="1" t="s">
        <v>20</v>
      </c>
      <c r="I3799" s="1" t="s">
        <v>21</v>
      </c>
      <c r="J3799" s="1" t="s">
        <v>50</v>
      </c>
      <c r="K3799">
        <v>251.64</v>
      </c>
      <c r="L3799">
        <v>3</v>
      </c>
      <c r="M3799">
        <v>0.2</v>
      </c>
      <c r="N3799">
        <v>88.073999999999998</v>
      </c>
      <c r="O3799">
        <f>(Table1[[#This Row],[Sales]]-Table1[[#This Row],[Profit]])/Table1[[#This Row],[Quantity]]</f>
        <v>54.521999999999991</v>
      </c>
      <c r="P3799">
        <f>Table1[[#This Row],[Sales]]/Table1[[#This Row],[Quantity]]</f>
        <v>83.88</v>
      </c>
      <c r="Q3799" t="str">
        <f t="shared" si="118"/>
        <v>2023</v>
      </c>
      <c r="R3799" t="str">
        <f t="shared" si="119"/>
        <v>09</v>
      </c>
      <c r="S3799">
        <f>CEILING(Table1[[#This Row],[Month]]/3,1)</f>
        <v>3</v>
      </c>
      <c r="T3799" s="9">
        <f>(Table1[[#This Row],[Profit]]/Table1[[#This Row],[Sales]])</f>
        <v>0.35000000000000003</v>
      </c>
    </row>
    <row r="3800" spans="1:20" x14ac:dyDescent="0.25">
      <c r="A3800">
        <v>20231105</v>
      </c>
      <c r="B3800" s="1" t="s">
        <v>350</v>
      </c>
      <c r="C3800" s="1" t="s">
        <v>46</v>
      </c>
      <c r="D3800" s="1" t="s">
        <v>435</v>
      </c>
      <c r="E3800" s="1" t="s">
        <v>17</v>
      </c>
      <c r="F3800" s="1" t="s">
        <v>48</v>
      </c>
      <c r="G3800" s="1" t="s">
        <v>272</v>
      </c>
      <c r="H3800" s="1" t="s">
        <v>62</v>
      </c>
      <c r="I3800" s="1" t="s">
        <v>30</v>
      </c>
      <c r="J3800" s="1" t="s">
        <v>36</v>
      </c>
      <c r="K3800">
        <v>523.76400000000001</v>
      </c>
      <c r="L3800">
        <v>3</v>
      </c>
      <c r="M3800">
        <v>0.4</v>
      </c>
      <c r="N3800">
        <v>-192.04679999999999</v>
      </c>
      <c r="O3800">
        <f>(Table1[[#This Row],[Sales]]-Table1[[#This Row],[Profit]])/Table1[[#This Row],[Quantity]]</f>
        <v>238.6036</v>
      </c>
      <c r="P3800">
        <f>Table1[[#This Row],[Sales]]/Table1[[#This Row],[Quantity]]</f>
        <v>174.58799999999999</v>
      </c>
      <c r="Q3800" t="str">
        <f t="shared" si="118"/>
        <v>2023</v>
      </c>
      <c r="R3800" t="str">
        <f t="shared" si="119"/>
        <v>11</v>
      </c>
      <c r="S3800">
        <f>CEILING(Table1[[#This Row],[Month]]/3,1)</f>
        <v>4</v>
      </c>
      <c r="T3800" s="9">
        <f>(Table1[[#This Row],[Profit]]/Table1[[#This Row],[Sales]])</f>
        <v>-0.36666666666666664</v>
      </c>
    </row>
    <row r="3801" spans="1:20" x14ac:dyDescent="0.25">
      <c r="A3801">
        <v>20231105</v>
      </c>
      <c r="B3801" s="1" t="s">
        <v>350</v>
      </c>
      <c r="C3801" s="1" t="s">
        <v>46</v>
      </c>
      <c r="D3801" s="1" t="s">
        <v>435</v>
      </c>
      <c r="E3801" s="1" t="s">
        <v>17</v>
      </c>
      <c r="F3801" s="1" t="s">
        <v>48</v>
      </c>
      <c r="G3801" s="1" t="s">
        <v>272</v>
      </c>
      <c r="H3801" s="1" t="s">
        <v>62</v>
      </c>
      <c r="I3801" s="1" t="s">
        <v>30</v>
      </c>
      <c r="J3801" s="1" t="s">
        <v>43</v>
      </c>
      <c r="K3801">
        <v>1359.96</v>
      </c>
      <c r="L3801">
        <v>5</v>
      </c>
      <c r="M3801">
        <v>0.2</v>
      </c>
      <c r="N3801">
        <v>118.9965</v>
      </c>
      <c r="O3801">
        <f>(Table1[[#This Row],[Sales]]-Table1[[#This Row],[Profit]])/Table1[[#This Row],[Quantity]]</f>
        <v>248.1927</v>
      </c>
      <c r="P3801">
        <f>Table1[[#This Row],[Sales]]/Table1[[#This Row],[Quantity]]</f>
        <v>271.99200000000002</v>
      </c>
      <c r="Q3801" t="str">
        <f t="shared" si="118"/>
        <v>2023</v>
      </c>
      <c r="R3801" t="str">
        <f t="shared" si="119"/>
        <v>11</v>
      </c>
      <c r="S3801">
        <f>CEILING(Table1[[#This Row],[Month]]/3,1)</f>
        <v>4</v>
      </c>
      <c r="T3801" s="9">
        <f>(Table1[[#This Row],[Profit]]/Table1[[#This Row],[Sales]])</f>
        <v>8.7499999999999994E-2</v>
      </c>
    </row>
    <row r="3802" spans="1:20" x14ac:dyDescent="0.25">
      <c r="A3802">
        <v>20221015</v>
      </c>
      <c r="B3802" s="1" t="s">
        <v>1139</v>
      </c>
      <c r="C3802" s="1" t="s">
        <v>46</v>
      </c>
      <c r="D3802" s="1" t="s">
        <v>47</v>
      </c>
      <c r="E3802" s="1" t="s">
        <v>17</v>
      </c>
      <c r="F3802" s="1" t="s">
        <v>48</v>
      </c>
      <c r="G3802" s="1" t="s">
        <v>171</v>
      </c>
      <c r="H3802" s="1" t="s">
        <v>40</v>
      </c>
      <c r="I3802" s="1" t="s">
        <v>21</v>
      </c>
      <c r="J3802" s="1" t="s">
        <v>23</v>
      </c>
      <c r="K3802">
        <v>102.592</v>
      </c>
      <c r="L3802">
        <v>1</v>
      </c>
      <c r="M3802">
        <v>0.2</v>
      </c>
      <c r="N3802">
        <v>10.2592</v>
      </c>
      <c r="O3802">
        <f>(Table1[[#This Row],[Sales]]-Table1[[#This Row],[Profit]])/Table1[[#This Row],[Quantity]]</f>
        <v>92.332799999999992</v>
      </c>
      <c r="P3802">
        <f>Table1[[#This Row],[Sales]]/Table1[[#This Row],[Quantity]]</f>
        <v>102.592</v>
      </c>
      <c r="Q3802" t="str">
        <f t="shared" si="118"/>
        <v>2022</v>
      </c>
      <c r="R3802" t="str">
        <f t="shared" si="119"/>
        <v>10</v>
      </c>
      <c r="S3802">
        <f>CEILING(Table1[[#This Row],[Month]]/3,1)</f>
        <v>4</v>
      </c>
      <c r="T3802" s="9">
        <f>(Table1[[#This Row],[Profit]]/Table1[[#This Row],[Sales]])</f>
        <v>0.1</v>
      </c>
    </row>
    <row r="3803" spans="1:20" x14ac:dyDescent="0.25">
      <c r="A3803">
        <v>20221015</v>
      </c>
      <c r="B3803" s="1" t="s">
        <v>1139</v>
      </c>
      <c r="C3803" s="1" t="s">
        <v>46</v>
      </c>
      <c r="D3803" s="1" t="s">
        <v>47</v>
      </c>
      <c r="E3803" s="1" t="s">
        <v>17</v>
      </c>
      <c r="F3803" s="1" t="s">
        <v>48</v>
      </c>
      <c r="G3803" s="1" t="s">
        <v>171</v>
      </c>
      <c r="H3803" s="1" t="s">
        <v>40</v>
      </c>
      <c r="I3803" s="1" t="s">
        <v>21</v>
      </c>
      <c r="J3803" s="1" t="s">
        <v>94</v>
      </c>
      <c r="K3803">
        <v>22.704000000000001</v>
      </c>
      <c r="L3803">
        <v>1</v>
      </c>
      <c r="M3803">
        <v>0.2</v>
      </c>
      <c r="N3803">
        <v>5.9598000000000004</v>
      </c>
      <c r="O3803">
        <f>(Table1[[#This Row],[Sales]]-Table1[[#This Row],[Profit]])/Table1[[#This Row],[Quantity]]</f>
        <v>16.744199999999999</v>
      </c>
      <c r="P3803">
        <f>Table1[[#This Row],[Sales]]/Table1[[#This Row],[Quantity]]</f>
        <v>22.704000000000001</v>
      </c>
      <c r="Q3803" t="str">
        <f t="shared" si="118"/>
        <v>2022</v>
      </c>
      <c r="R3803" t="str">
        <f t="shared" si="119"/>
        <v>10</v>
      </c>
      <c r="S3803">
        <f>CEILING(Table1[[#This Row],[Month]]/3,1)</f>
        <v>4</v>
      </c>
      <c r="T3803" s="9">
        <f>(Table1[[#This Row],[Profit]]/Table1[[#This Row],[Sales]])</f>
        <v>0.26250000000000001</v>
      </c>
    </row>
    <row r="3804" spans="1:20" x14ac:dyDescent="0.25">
      <c r="A3804">
        <v>20221015</v>
      </c>
      <c r="B3804" s="1" t="s">
        <v>1139</v>
      </c>
      <c r="C3804" s="1" t="s">
        <v>46</v>
      </c>
      <c r="D3804" s="1" t="s">
        <v>47</v>
      </c>
      <c r="E3804" s="1" t="s">
        <v>17</v>
      </c>
      <c r="F3804" s="1" t="s">
        <v>48</v>
      </c>
      <c r="G3804" s="1" t="s">
        <v>171</v>
      </c>
      <c r="H3804" s="1" t="s">
        <v>40</v>
      </c>
      <c r="I3804" s="1" t="s">
        <v>21</v>
      </c>
      <c r="J3804" s="1" t="s">
        <v>50</v>
      </c>
      <c r="K3804">
        <v>93.024000000000001</v>
      </c>
      <c r="L3804">
        <v>3</v>
      </c>
      <c r="M3804">
        <v>0.2</v>
      </c>
      <c r="N3804">
        <v>33.721200000000003</v>
      </c>
      <c r="O3804">
        <f>(Table1[[#This Row],[Sales]]-Table1[[#This Row],[Profit]])/Table1[[#This Row],[Quantity]]</f>
        <v>19.767599999999998</v>
      </c>
      <c r="P3804">
        <f>Table1[[#This Row],[Sales]]/Table1[[#This Row],[Quantity]]</f>
        <v>31.007999999999999</v>
      </c>
      <c r="Q3804" t="str">
        <f t="shared" si="118"/>
        <v>2022</v>
      </c>
      <c r="R3804" t="str">
        <f t="shared" si="119"/>
        <v>10</v>
      </c>
      <c r="S3804">
        <f>CEILING(Table1[[#This Row],[Month]]/3,1)</f>
        <v>4</v>
      </c>
      <c r="T3804" s="9">
        <f>(Table1[[#This Row],[Profit]]/Table1[[#This Row],[Sales]])</f>
        <v>0.36250000000000004</v>
      </c>
    </row>
    <row r="3805" spans="1:20" x14ac:dyDescent="0.25">
      <c r="A3805">
        <v>20221015</v>
      </c>
      <c r="B3805" s="1" t="s">
        <v>1139</v>
      </c>
      <c r="C3805" s="1" t="s">
        <v>46</v>
      </c>
      <c r="D3805" s="1" t="s">
        <v>47</v>
      </c>
      <c r="E3805" s="1" t="s">
        <v>17</v>
      </c>
      <c r="F3805" s="1" t="s">
        <v>48</v>
      </c>
      <c r="G3805" s="1" t="s">
        <v>171</v>
      </c>
      <c r="H3805" s="1" t="s">
        <v>40</v>
      </c>
      <c r="I3805" s="1" t="s">
        <v>21</v>
      </c>
      <c r="J3805" s="1" t="s">
        <v>50</v>
      </c>
      <c r="K3805">
        <v>12.768000000000001</v>
      </c>
      <c r="L3805">
        <v>2</v>
      </c>
      <c r="M3805">
        <v>0.2</v>
      </c>
      <c r="N3805">
        <v>1.4363999999999999</v>
      </c>
      <c r="O3805">
        <f>(Table1[[#This Row],[Sales]]-Table1[[#This Row],[Profit]])/Table1[[#This Row],[Quantity]]</f>
        <v>5.6658000000000008</v>
      </c>
      <c r="P3805">
        <f>Table1[[#This Row],[Sales]]/Table1[[#This Row],[Quantity]]</f>
        <v>6.3840000000000003</v>
      </c>
      <c r="Q3805" t="str">
        <f t="shared" si="118"/>
        <v>2022</v>
      </c>
      <c r="R3805" t="str">
        <f t="shared" si="119"/>
        <v>10</v>
      </c>
      <c r="S3805">
        <f>CEILING(Table1[[#This Row],[Month]]/3,1)</f>
        <v>4</v>
      </c>
      <c r="T3805" s="9">
        <f>(Table1[[#This Row],[Profit]]/Table1[[#This Row],[Sales]])</f>
        <v>0.11249999999999999</v>
      </c>
    </row>
    <row r="3806" spans="1:20" x14ac:dyDescent="0.25">
      <c r="A3806">
        <v>20221015</v>
      </c>
      <c r="B3806" s="1" t="s">
        <v>1139</v>
      </c>
      <c r="C3806" s="1" t="s">
        <v>46</v>
      </c>
      <c r="D3806" s="1" t="s">
        <v>47</v>
      </c>
      <c r="E3806" s="1" t="s">
        <v>17</v>
      </c>
      <c r="F3806" s="1" t="s">
        <v>48</v>
      </c>
      <c r="G3806" s="1" t="s">
        <v>171</v>
      </c>
      <c r="H3806" s="1" t="s">
        <v>40</v>
      </c>
      <c r="I3806" s="1" t="s">
        <v>21</v>
      </c>
      <c r="J3806" s="1" t="s">
        <v>97</v>
      </c>
      <c r="K3806">
        <v>35.008000000000003</v>
      </c>
      <c r="L3806">
        <v>4</v>
      </c>
      <c r="M3806">
        <v>0.2</v>
      </c>
      <c r="N3806">
        <v>13.128</v>
      </c>
      <c r="O3806">
        <f>(Table1[[#This Row],[Sales]]-Table1[[#This Row],[Profit]])/Table1[[#This Row],[Quantity]]</f>
        <v>5.4700000000000006</v>
      </c>
      <c r="P3806">
        <f>Table1[[#This Row],[Sales]]/Table1[[#This Row],[Quantity]]</f>
        <v>8.7520000000000007</v>
      </c>
      <c r="Q3806" t="str">
        <f t="shared" si="118"/>
        <v>2022</v>
      </c>
      <c r="R3806" t="str">
        <f t="shared" si="119"/>
        <v>10</v>
      </c>
      <c r="S3806">
        <f>CEILING(Table1[[#This Row],[Month]]/3,1)</f>
        <v>4</v>
      </c>
      <c r="T3806" s="9">
        <f>(Table1[[#This Row],[Profit]]/Table1[[#This Row],[Sales]])</f>
        <v>0.375</v>
      </c>
    </row>
    <row r="3807" spans="1:20" x14ac:dyDescent="0.25">
      <c r="A3807">
        <v>20221015</v>
      </c>
      <c r="B3807" s="1" t="s">
        <v>1139</v>
      </c>
      <c r="C3807" s="1" t="s">
        <v>46</v>
      </c>
      <c r="D3807" s="1" t="s">
        <v>47</v>
      </c>
      <c r="E3807" s="1" t="s">
        <v>17</v>
      </c>
      <c r="F3807" s="1" t="s">
        <v>48</v>
      </c>
      <c r="G3807" s="1" t="s">
        <v>171</v>
      </c>
      <c r="H3807" s="1" t="s">
        <v>40</v>
      </c>
      <c r="I3807" s="1" t="s">
        <v>21</v>
      </c>
      <c r="J3807" s="1" t="s">
        <v>50</v>
      </c>
      <c r="K3807">
        <v>39.152000000000001</v>
      </c>
      <c r="L3807">
        <v>1</v>
      </c>
      <c r="M3807">
        <v>0.2</v>
      </c>
      <c r="N3807">
        <v>14.682</v>
      </c>
      <c r="O3807">
        <f>(Table1[[#This Row],[Sales]]-Table1[[#This Row],[Profit]])/Table1[[#This Row],[Quantity]]</f>
        <v>24.47</v>
      </c>
      <c r="P3807">
        <f>Table1[[#This Row],[Sales]]/Table1[[#This Row],[Quantity]]</f>
        <v>39.152000000000001</v>
      </c>
      <c r="Q3807" t="str">
        <f t="shared" si="118"/>
        <v>2022</v>
      </c>
      <c r="R3807" t="str">
        <f t="shared" si="119"/>
        <v>10</v>
      </c>
      <c r="S3807">
        <f>CEILING(Table1[[#This Row],[Month]]/3,1)</f>
        <v>4</v>
      </c>
      <c r="T3807" s="9">
        <f>(Table1[[#This Row],[Profit]]/Table1[[#This Row],[Sales]])</f>
        <v>0.375</v>
      </c>
    </row>
    <row r="3808" spans="1:20" x14ac:dyDescent="0.25">
      <c r="A3808">
        <v>20211112</v>
      </c>
      <c r="B3808" s="1" t="s">
        <v>1122</v>
      </c>
      <c r="C3808" s="1" t="s">
        <v>32</v>
      </c>
      <c r="D3808" s="1" t="s">
        <v>420</v>
      </c>
      <c r="E3808" s="1" t="s">
        <v>17</v>
      </c>
      <c r="F3808" s="1" t="s">
        <v>34</v>
      </c>
      <c r="G3808" s="1" t="s">
        <v>501</v>
      </c>
      <c r="H3808" s="1" t="s">
        <v>168</v>
      </c>
      <c r="I3808" s="1" t="s">
        <v>30</v>
      </c>
      <c r="J3808" s="1" t="s">
        <v>42</v>
      </c>
      <c r="K3808">
        <v>11.76</v>
      </c>
      <c r="L3808">
        <v>5</v>
      </c>
      <c r="M3808">
        <v>0.2</v>
      </c>
      <c r="N3808">
        <v>1.323</v>
      </c>
      <c r="O3808">
        <f>(Table1[[#This Row],[Sales]]-Table1[[#This Row],[Profit]])/Table1[[#This Row],[Quantity]]</f>
        <v>2.0873999999999997</v>
      </c>
      <c r="P3808">
        <f>Table1[[#This Row],[Sales]]/Table1[[#This Row],[Quantity]]</f>
        <v>2.3519999999999999</v>
      </c>
      <c r="Q3808" t="str">
        <f t="shared" si="118"/>
        <v>2021</v>
      </c>
      <c r="R3808" t="str">
        <f t="shared" si="119"/>
        <v>11</v>
      </c>
      <c r="S3808">
        <f>CEILING(Table1[[#This Row],[Month]]/3,1)</f>
        <v>4</v>
      </c>
      <c r="T3808" s="9">
        <f>(Table1[[#This Row],[Profit]]/Table1[[#This Row],[Sales]])</f>
        <v>0.1125</v>
      </c>
    </row>
    <row r="3809" spans="1:20" x14ac:dyDescent="0.25">
      <c r="A3809">
        <v>20211112</v>
      </c>
      <c r="B3809" s="1" t="s">
        <v>1122</v>
      </c>
      <c r="C3809" s="1" t="s">
        <v>32</v>
      </c>
      <c r="D3809" s="1" t="s">
        <v>420</v>
      </c>
      <c r="E3809" s="1" t="s">
        <v>17</v>
      </c>
      <c r="F3809" s="1" t="s">
        <v>34</v>
      </c>
      <c r="G3809" s="1" t="s">
        <v>501</v>
      </c>
      <c r="H3809" s="1" t="s">
        <v>168</v>
      </c>
      <c r="I3809" s="1" t="s">
        <v>30</v>
      </c>
      <c r="J3809" s="1" t="s">
        <v>36</v>
      </c>
      <c r="K3809">
        <v>5.2380000000000004</v>
      </c>
      <c r="L3809">
        <v>2</v>
      </c>
      <c r="M3809">
        <v>0.7</v>
      </c>
      <c r="N3809">
        <v>-4.0157999999999996</v>
      </c>
      <c r="O3809">
        <f>(Table1[[#This Row],[Sales]]-Table1[[#This Row],[Profit]])/Table1[[#This Row],[Quantity]]</f>
        <v>4.6269</v>
      </c>
      <c r="P3809">
        <f>Table1[[#This Row],[Sales]]/Table1[[#This Row],[Quantity]]</f>
        <v>2.6190000000000002</v>
      </c>
      <c r="Q3809" t="str">
        <f t="shared" si="118"/>
        <v>2021</v>
      </c>
      <c r="R3809" t="str">
        <f t="shared" si="119"/>
        <v>11</v>
      </c>
      <c r="S3809">
        <f>CEILING(Table1[[#This Row],[Month]]/3,1)</f>
        <v>4</v>
      </c>
      <c r="T3809" s="9">
        <f>(Table1[[#This Row],[Profit]]/Table1[[#This Row],[Sales]])</f>
        <v>-0.7666666666666665</v>
      </c>
    </row>
    <row r="3810" spans="1:20" x14ac:dyDescent="0.25">
      <c r="A3810">
        <v>20211112</v>
      </c>
      <c r="B3810" s="1" t="s">
        <v>1122</v>
      </c>
      <c r="C3810" s="1" t="s">
        <v>32</v>
      </c>
      <c r="D3810" s="1" t="s">
        <v>420</v>
      </c>
      <c r="E3810" s="1" t="s">
        <v>17</v>
      </c>
      <c r="F3810" s="1" t="s">
        <v>34</v>
      </c>
      <c r="G3810" s="1" t="s">
        <v>501</v>
      </c>
      <c r="H3810" s="1" t="s">
        <v>168</v>
      </c>
      <c r="I3810" s="1" t="s">
        <v>30</v>
      </c>
      <c r="J3810" s="1" t="s">
        <v>36</v>
      </c>
      <c r="K3810">
        <v>4.6619999999999999</v>
      </c>
      <c r="L3810">
        <v>3</v>
      </c>
      <c r="M3810">
        <v>0.7</v>
      </c>
      <c r="N3810">
        <v>-3.7296</v>
      </c>
      <c r="O3810">
        <f>(Table1[[#This Row],[Sales]]-Table1[[#This Row],[Profit]])/Table1[[#This Row],[Quantity]]</f>
        <v>2.7972000000000001</v>
      </c>
      <c r="P3810">
        <f>Table1[[#This Row],[Sales]]/Table1[[#This Row],[Quantity]]</f>
        <v>1.554</v>
      </c>
      <c r="Q3810" t="str">
        <f t="shared" si="118"/>
        <v>2021</v>
      </c>
      <c r="R3810" t="str">
        <f t="shared" si="119"/>
        <v>11</v>
      </c>
      <c r="S3810">
        <f>CEILING(Table1[[#This Row],[Month]]/3,1)</f>
        <v>4</v>
      </c>
      <c r="T3810" s="9">
        <f>(Table1[[#This Row],[Profit]]/Table1[[#This Row],[Sales]])</f>
        <v>-0.8</v>
      </c>
    </row>
    <row r="3811" spans="1:20" x14ac:dyDescent="0.25">
      <c r="A3811">
        <v>20211112</v>
      </c>
      <c r="B3811" s="1" t="s">
        <v>1122</v>
      </c>
      <c r="C3811" s="1" t="s">
        <v>32</v>
      </c>
      <c r="D3811" s="1" t="s">
        <v>420</v>
      </c>
      <c r="E3811" s="1" t="s">
        <v>17</v>
      </c>
      <c r="F3811" s="1" t="s">
        <v>34</v>
      </c>
      <c r="G3811" s="1" t="s">
        <v>501</v>
      </c>
      <c r="H3811" s="1" t="s">
        <v>168</v>
      </c>
      <c r="I3811" s="1" t="s">
        <v>30</v>
      </c>
      <c r="J3811" s="1" t="s">
        <v>23</v>
      </c>
      <c r="K3811">
        <v>523.91999999999996</v>
      </c>
      <c r="L3811">
        <v>5</v>
      </c>
      <c r="M3811">
        <v>0.2</v>
      </c>
      <c r="N3811">
        <v>-72.039000000000001</v>
      </c>
      <c r="O3811">
        <f>(Table1[[#This Row],[Sales]]-Table1[[#This Row],[Profit]])/Table1[[#This Row],[Quantity]]</f>
        <v>119.19179999999999</v>
      </c>
      <c r="P3811">
        <f>Table1[[#This Row],[Sales]]/Table1[[#This Row],[Quantity]]</f>
        <v>104.78399999999999</v>
      </c>
      <c r="Q3811" t="str">
        <f t="shared" si="118"/>
        <v>2021</v>
      </c>
      <c r="R3811" t="str">
        <f t="shared" si="119"/>
        <v>11</v>
      </c>
      <c r="S3811">
        <f>CEILING(Table1[[#This Row],[Month]]/3,1)</f>
        <v>4</v>
      </c>
      <c r="T3811" s="9">
        <f>(Table1[[#This Row],[Profit]]/Table1[[#This Row],[Sales]])</f>
        <v>-0.13750000000000001</v>
      </c>
    </row>
    <row r="3812" spans="1:20" x14ac:dyDescent="0.25">
      <c r="A3812">
        <v>20211112</v>
      </c>
      <c r="B3812" s="1" t="s">
        <v>1122</v>
      </c>
      <c r="C3812" s="1" t="s">
        <v>32</v>
      </c>
      <c r="D3812" s="1" t="s">
        <v>420</v>
      </c>
      <c r="E3812" s="1" t="s">
        <v>17</v>
      </c>
      <c r="F3812" s="1" t="s">
        <v>34</v>
      </c>
      <c r="G3812" s="1" t="s">
        <v>501</v>
      </c>
      <c r="H3812" s="1" t="s">
        <v>168</v>
      </c>
      <c r="I3812" s="1" t="s">
        <v>30</v>
      </c>
      <c r="J3812" s="1" t="s">
        <v>43</v>
      </c>
      <c r="K3812">
        <v>100.792</v>
      </c>
      <c r="L3812">
        <v>1</v>
      </c>
      <c r="M3812">
        <v>0.2</v>
      </c>
      <c r="N3812">
        <v>10.0792</v>
      </c>
      <c r="O3812">
        <f>(Table1[[#This Row],[Sales]]-Table1[[#This Row],[Profit]])/Table1[[#This Row],[Quantity]]</f>
        <v>90.712800000000001</v>
      </c>
      <c r="P3812">
        <f>Table1[[#This Row],[Sales]]/Table1[[#This Row],[Quantity]]</f>
        <v>100.792</v>
      </c>
      <c r="Q3812" t="str">
        <f t="shared" si="118"/>
        <v>2021</v>
      </c>
      <c r="R3812" t="str">
        <f t="shared" si="119"/>
        <v>11</v>
      </c>
      <c r="S3812">
        <f>CEILING(Table1[[#This Row],[Month]]/3,1)</f>
        <v>4</v>
      </c>
      <c r="T3812" s="9">
        <f>(Table1[[#This Row],[Profit]]/Table1[[#This Row],[Sales]])</f>
        <v>0.1</v>
      </c>
    </row>
    <row r="3813" spans="1:20" x14ac:dyDescent="0.25">
      <c r="A3813">
        <v>20211112</v>
      </c>
      <c r="B3813" s="1" t="s">
        <v>1122</v>
      </c>
      <c r="C3813" s="1" t="s">
        <v>32</v>
      </c>
      <c r="D3813" s="1" t="s">
        <v>420</v>
      </c>
      <c r="E3813" s="1" t="s">
        <v>17</v>
      </c>
      <c r="F3813" s="1" t="s">
        <v>34</v>
      </c>
      <c r="G3813" s="1" t="s">
        <v>501</v>
      </c>
      <c r="H3813" s="1" t="s">
        <v>168</v>
      </c>
      <c r="I3813" s="1" t="s">
        <v>30</v>
      </c>
      <c r="J3813" s="1" t="s">
        <v>23</v>
      </c>
      <c r="K3813">
        <v>146.136</v>
      </c>
      <c r="L3813">
        <v>3</v>
      </c>
      <c r="M3813">
        <v>0.2</v>
      </c>
      <c r="N3813">
        <v>16.440300000000001</v>
      </c>
      <c r="O3813">
        <f>(Table1[[#This Row],[Sales]]-Table1[[#This Row],[Profit]])/Table1[[#This Row],[Quantity]]</f>
        <v>43.231899999999996</v>
      </c>
      <c r="P3813">
        <f>Table1[[#This Row],[Sales]]/Table1[[#This Row],[Quantity]]</f>
        <v>48.711999999999996</v>
      </c>
      <c r="Q3813" t="str">
        <f t="shared" si="118"/>
        <v>2021</v>
      </c>
      <c r="R3813" t="str">
        <f t="shared" si="119"/>
        <v>11</v>
      </c>
      <c r="S3813">
        <f>CEILING(Table1[[#This Row],[Month]]/3,1)</f>
        <v>4</v>
      </c>
      <c r="T3813" s="9">
        <f>(Table1[[#This Row],[Profit]]/Table1[[#This Row],[Sales]])</f>
        <v>0.1125</v>
      </c>
    </row>
    <row r="3814" spans="1:20" x14ac:dyDescent="0.25">
      <c r="A3814">
        <v>20230306</v>
      </c>
      <c r="B3814" s="1" t="s">
        <v>64</v>
      </c>
      <c r="C3814" s="1" t="s">
        <v>65</v>
      </c>
      <c r="D3814" s="1" t="s">
        <v>623</v>
      </c>
      <c r="E3814" s="1" t="s">
        <v>17</v>
      </c>
      <c r="F3814" s="1" t="s">
        <v>67</v>
      </c>
      <c r="G3814" s="1" t="s">
        <v>68</v>
      </c>
      <c r="H3814" s="1" t="s">
        <v>69</v>
      </c>
      <c r="I3814" s="1" t="s">
        <v>21</v>
      </c>
      <c r="J3814" s="1" t="s">
        <v>23</v>
      </c>
      <c r="K3814">
        <v>25.06</v>
      </c>
      <c r="L3814">
        <v>2</v>
      </c>
      <c r="M3814">
        <v>0</v>
      </c>
      <c r="N3814">
        <v>11.7782</v>
      </c>
      <c r="O3814">
        <f>(Table1[[#This Row],[Sales]]-Table1[[#This Row],[Profit]])/Table1[[#This Row],[Quantity]]</f>
        <v>6.6408999999999994</v>
      </c>
      <c r="P3814">
        <f>Table1[[#This Row],[Sales]]/Table1[[#This Row],[Quantity]]</f>
        <v>12.53</v>
      </c>
      <c r="Q3814" t="str">
        <f t="shared" si="118"/>
        <v>2023</v>
      </c>
      <c r="R3814" t="str">
        <f t="shared" si="119"/>
        <v>03</v>
      </c>
      <c r="S3814">
        <f>CEILING(Table1[[#This Row],[Month]]/3,1)</f>
        <v>1</v>
      </c>
      <c r="T3814" s="9">
        <f>(Table1[[#This Row],[Profit]]/Table1[[#This Row],[Sales]])</f>
        <v>0.47000000000000003</v>
      </c>
    </row>
    <row r="3815" spans="1:20" x14ac:dyDescent="0.25">
      <c r="A3815">
        <v>20211105</v>
      </c>
      <c r="B3815" s="1" t="s">
        <v>403</v>
      </c>
      <c r="C3815" s="1" t="s">
        <v>108</v>
      </c>
      <c r="D3815" s="1" t="s">
        <v>109</v>
      </c>
      <c r="E3815" s="1" t="s">
        <v>59</v>
      </c>
      <c r="F3815" s="1" t="s">
        <v>110</v>
      </c>
      <c r="G3815" s="1" t="s">
        <v>262</v>
      </c>
      <c r="H3815" s="1" t="s">
        <v>69</v>
      </c>
      <c r="I3815" s="1" t="s">
        <v>21</v>
      </c>
      <c r="J3815" s="1" t="s">
        <v>23</v>
      </c>
      <c r="K3815">
        <v>19.824000000000002</v>
      </c>
      <c r="L3815">
        <v>6</v>
      </c>
      <c r="M3815">
        <v>0.2</v>
      </c>
      <c r="N3815">
        <v>6.4428000000000001</v>
      </c>
      <c r="O3815">
        <f>(Table1[[#This Row],[Sales]]-Table1[[#This Row],[Profit]])/Table1[[#This Row],[Quantity]]</f>
        <v>2.2302000000000004</v>
      </c>
      <c r="P3815">
        <f>Table1[[#This Row],[Sales]]/Table1[[#This Row],[Quantity]]</f>
        <v>3.3040000000000003</v>
      </c>
      <c r="Q3815" t="str">
        <f t="shared" si="118"/>
        <v>2021</v>
      </c>
      <c r="R3815" t="str">
        <f t="shared" si="119"/>
        <v>11</v>
      </c>
      <c r="S3815">
        <f>CEILING(Table1[[#This Row],[Month]]/3,1)</f>
        <v>4</v>
      </c>
      <c r="T3815" s="9">
        <f>(Table1[[#This Row],[Profit]]/Table1[[#This Row],[Sales]])</f>
        <v>0.32499999999999996</v>
      </c>
    </row>
    <row r="3816" spans="1:20" x14ac:dyDescent="0.25">
      <c r="A3816">
        <v>20220709</v>
      </c>
      <c r="B3816" s="1" t="s">
        <v>76</v>
      </c>
      <c r="C3816" s="1" t="s">
        <v>32</v>
      </c>
      <c r="D3816" s="1" t="s">
        <v>437</v>
      </c>
      <c r="E3816" s="1" t="s">
        <v>17</v>
      </c>
      <c r="F3816" s="1" t="s">
        <v>34</v>
      </c>
      <c r="G3816" s="1" t="s">
        <v>78</v>
      </c>
      <c r="H3816" s="1" t="s">
        <v>40</v>
      </c>
      <c r="I3816" s="1" t="s">
        <v>21</v>
      </c>
      <c r="J3816" s="1" t="s">
        <v>43</v>
      </c>
      <c r="K3816">
        <v>823.96</v>
      </c>
      <c r="L3816">
        <v>5</v>
      </c>
      <c r="M3816">
        <v>0.2</v>
      </c>
      <c r="N3816">
        <v>51.497500000000002</v>
      </c>
      <c r="O3816">
        <f>(Table1[[#This Row],[Sales]]-Table1[[#This Row],[Profit]])/Table1[[#This Row],[Quantity]]</f>
        <v>154.49250000000001</v>
      </c>
      <c r="P3816">
        <f>Table1[[#This Row],[Sales]]/Table1[[#This Row],[Quantity]]</f>
        <v>164.792</v>
      </c>
      <c r="Q3816" t="str">
        <f t="shared" si="118"/>
        <v>2022</v>
      </c>
      <c r="R3816" t="str">
        <f t="shared" si="119"/>
        <v>07</v>
      </c>
      <c r="S3816">
        <f>CEILING(Table1[[#This Row],[Month]]/3,1)</f>
        <v>3</v>
      </c>
      <c r="T3816" s="9">
        <f>(Table1[[#This Row],[Profit]]/Table1[[#This Row],[Sales]])</f>
        <v>6.25E-2</v>
      </c>
    </row>
    <row r="3817" spans="1:20" x14ac:dyDescent="0.25">
      <c r="A3817">
        <v>20220709</v>
      </c>
      <c r="B3817" s="1" t="s">
        <v>76</v>
      </c>
      <c r="C3817" s="1" t="s">
        <v>32</v>
      </c>
      <c r="D3817" s="1" t="s">
        <v>437</v>
      </c>
      <c r="E3817" s="1" t="s">
        <v>17</v>
      </c>
      <c r="F3817" s="1" t="s">
        <v>34</v>
      </c>
      <c r="G3817" s="1" t="s">
        <v>78</v>
      </c>
      <c r="H3817" s="1" t="s">
        <v>40</v>
      </c>
      <c r="I3817" s="1" t="s">
        <v>21</v>
      </c>
      <c r="J3817" s="1" t="s">
        <v>50</v>
      </c>
      <c r="K3817">
        <v>15.984</v>
      </c>
      <c r="L3817">
        <v>2</v>
      </c>
      <c r="M3817">
        <v>0.2</v>
      </c>
      <c r="N3817">
        <v>4.9950000000000001</v>
      </c>
      <c r="O3817">
        <f>(Table1[[#This Row],[Sales]]-Table1[[#This Row],[Profit]])/Table1[[#This Row],[Quantity]]</f>
        <v>5.4945000000000004</v>
      </c>
      <c r="P3817">
        <f>Table1[[#This Row],[Sales]]/Table1[[#This Row],[Quantity]]</f>
        <v>7.992</v>
      </c>
      <c r="Q3817" t="str">
        <f t="shared" si="118"/>
        <v>2022</v>
      </c>
      <c r="R3817" t="str">
        <f t="shared" si="119"/>
        <v>07</v>
      </c>
      <c r="S3817">
        <f>CEILING(Table1[[#This Row],[Month]]/3,1)</f>
        <v>3</v>
      </c>
      <c r="T3817" s="9">
        <f>(Table1[[#This Row],[Profit]]/Table1[[#This Row],[Sales]])</f>
        <v>0.3125</v>
      </c>
    </row>
    <row r="3818" spans="1:20" x14ac:dyDescent="0.25">
      <c r="A3818">
        <v>20210915</v>
      </c>
      <c r="B3818" s="1" t="s">
        <v>872</v>
      </c>
      <c r="C3818" s="1" t="s">
        <v>163</v>
      </c>
      <c r="D3818" s="1" t="s">
        <v>164</v>
      </c>
      <c r="E3818" s="1" t="s">
        <v>17</v>
      </c>
      <c r="F3818" s="1" t="s">
        <v>34</v>
      </c>
      <c r="G3818" s="1" t="s">
        <v>383</v>
      </c>
      <c r="H3818" s="1" t="s">
        <v>91</v>
      </c>
      <c r="I3818" s="1" t="s">
        <v>21</v>
      </c>
      <c r="J3818" s="1" t="s">
        <v>36</v>
      </c>
      <c r="K3818">
        <v>801.96</v>
      </c>
      <c r="L3818">
        <v>2</v>
      </c>
      <c r="M3818">
        <v>0</v>
      </c>
      <c r="N3818">
        <v>200.49</v>
      </c>
      <c r="O3818">
        <f>(Table1[[#This Row],[Sales]]-Table1[[#This Row],[Profit]])/Table1[[#This Row],[Quantity]]</f>
        <v>300.73500000000001</v>
      </c>
      <c r="P3818">
        <f>Table1[[#This Row],[Sales]]/Table1[[#This Row],[Quantity]]</f>
        <v>400.98</v>
      </c>
      <c r="Q3818" t="str">
        <f t="shared" si="118"/>
        <v>2021</v>
      </c>
      <c r="R3818" t="str">
        <f t="shared" si="119"/>
        <v>09</v>
      </c>
      <c r="S3818">
        <f>CEILING(Table1[[#This Row],[Month]]/3,1)</f>
        <v>3</v>
      </c>
      <c r="T3818" s="9">
        <f>(Table1[[#This Row],[Profit]]/Table1[[#This Row],[Sales]])</f>
        <v>0.25</v>
      </c>
    </row>
    <row r="3819" spans="1:20" x14ac:dyDescent="0.25">
      <c r="A3819">
        <v>20210915</v>
      </c>
      <c r="B3819" s="1" t="s">
        <v>872</v>
      </c>
      <c r="C3819" s="1" t="s">
        <v>163</v>
      </c>
      <c r="D3819" s="1" t="s">
        <v>164</v>
      </c>
      <c r="E3819" s="1" t="s">
        <v>17</v>
      </c>
      <c r="F3819" s="1" t="s">
        <v>34</v>
      </c>
      <c r="G3819" s="1" t="s">
        <v>383</v>
      </c>
      <c r="H3819" s="1" t="s">
        <v>91</v>
      </c>
      <c r="I3819" s="1" t="s">
        <v>21</v>
      </c>
      <c r="J3819" s="1" t="s">
        <v>43</v>
      </c>
      <c r="K3819">
        <v>59.97</v>
      </c>
      <c r="L3819">
        <v>3</v>
      </c>
      <c r="M3819">
        <v>0</v>
      </c>
      <c r="N3819">
        <v>0</v>
      </c>
      <c r="O3819">
        <f>(Table1[[#This Row],[Sales]]-Table1[[#This Row],[Profit]])/Table1[[#This Row],[Quantity]]</f>
        <v>19.989999999999998</v>
      </c>
      <c r="P3819">
        <f>Table1[[#This Row],[Sales]]/Table1[[#This Row],[Quantity]]</f>
        <v>19.989999999999998</v>
      </c>
      <c r="Q3819" t="str">
        <f t="shared" si="118"/>
        <v>2021</v>
      </c>
      <c r="R3819" t="str">
        <f t="shared" si="119"/>
        <v>09</v>
      </c>
      <c r="S3819">
        <f>CEILING(Table1[[#This Row],[Month]]/3,1)</f>
        <v>3</v>
      </c>
      <c r="T3819" s="9">
        <f>(Table1[[#This Row],[Profit]]/Table1[[#This Row],[Sales]])</f>
        <v>0</v>
      </c>
    </row>
    <row r="3820" spans="1:20" x14ac:dyDescent="0.25">
      <c r="A3820">
        <v>20210915</v>
      </c>
      <c r="B3820" s="1" t="s">
        <v>872</v>
      </c>
      <c r="C3820" s="1" t="s">
        <v>163</v>
      </c>
      <c r="D3820" s="1" t="s">
        <v>164</v>
      </c>
      <c r="E3820" s="1" t="s">
        <v>17</v>
      </c>
      <c r="F3820" s="1" t="s">
        <v>34</v>
      </c>
      <c r="G3820" s="1" t="s">
        <v>383</v>
      </c>
      <c r="H3820" s="1" t="s">
        <v>91</v>
      </c>
      <c r="I3820" s="1" t="s">
        <v>21</v>
      </c>
      <c r="J3820" s="1" t="s">
        <v>23</v>
      </c>
      <c r="K3820">
        <v>1056.8599999999999</v>
      </c>
      <c r="L3820">
        <v>7</v>
      </c>
      <c r="M3820">
        <v>0</v>
      </c>
      <c r="N3820">
        <v>306.48939999999999</v>
      </c>
      <c r="O3820">
        <f>(Table1[[#This Row],[Sales]]-Table1[[#This Row],[Profit]])/Table1[[#This Row],[Quantity]]</f>
        <v>107.19579999999999</v>
      </c>
      <c r="P3820">
        <f>Table1[[#This Row],[Sales]]/Table1[[#This Row],[Quantity]]</f>
        <v>150.97999999999999</v>
      </c>
      <c r="Q3820" t="str">
        <f t="shared" si="118"/>
        <v>2021</v>
      </c>
      <c r="R3820" t="str">
        <f t="shared" si="119"/>
        <v>09</v>
      </c>
      <c r="S3820">
        <f>CEILING(Table1[[#This Row],[Month]]/3,1)</f>
        <v>3</v>
      </c>
      <c r="T3820" s="9">
        <f>(Table1[[#This Row],[Profit]]/Table1[[#This Row],[Sales]])</f>
        <v>0.29000000000000004</v>
      </c>
    </row>
    <row r="3821" spans="1:20" x14ac:dyDescent="0.25">
      <c r="A3821">
        <v>20231010</v>
      </c>
      <c r="B3821" s="1" t="s">
        <v>1073</v>
      </c>
      <c r="C3821" s="1" t="s">
        <v>133</v>
      </c>
      <c r="D3821" s="1" t="s">
        <v>134</v>
      </c>
      <c r="E3821" s="1" t="s">
        <v>17</v>
      </c>
      <c r="F3821" s="1" t="s">
        <v>18</v>
      </c>
      <c r="G3821" s="1" t="s">
        <v>340</v>
      </c>
      <c r="H3821" s="1" t="s">
        <v>55</v>
      </c>
      <c r="I3821" s="1" t="s">
        <v>21</v>
      </c>
      <c r="J3821" s="1" t="s">
        <v>36</v>
      </c>
      <c r="K3821">
        <v>12.816000000000001</v>
      </c>
      <c r="L3821">
        <v>3</v>
      </c>
      <c r="M3821">
        <v>0.2</v>
      </c>
      <c r="N3821">
        <v>4.3254000000000001</v>
      </c>
      <c r="O3821">
        <f>(Table1[[#This Row],[Sales]]-Table1[[#This Row],[Profit]])/Table1[[#This Row],[Quantity]]</f>
        <v>2.8302</v>
      </c>
      <c r="P3821">
        <f>Table1[[#This Row],[Sales]]/Table1[[#This Row],[Quantity]]</f>
        <v>4.2720000000000002</v>
      </c>
      <c r="Q3821" t="str">
        <f t="shared" si="118"/>
        <v>2023</v>
      </c>
      <c r="R3821" t="str">
        <f t="shared" si="119"/>
        <v>10</v>
      </c>
      <c r="S3821">
        <f>CEILING(Table1[[#This Row],[Month]]/3,1)</f>
        <v>4</v>
      </c>
      <c r="T3821" s="9">
        <f>(Table1[[#This Row],[Profit]]/Table1[[#This Row],[Sales]])</f>
        <v>0.33749999999999997</v>
      </c>
    </row>
    <row r="3822" spans="1:20" x14ac:dyDescent="0.25">
      <c r="A3822">
        <v>20231010</v>
      </c>
      <c r="B3822" s="1" t="s">
        <v>1073</v>
      </c>
      <c r="C3822" s="1" t="s">
        <v>133</v>
      </c>
      <c r="D3822" s="1" t="s">
        <v>134</v>
      </c>
      <c r="E3822" s="1" t="s">
        <v>17</v>
      </c>
      <c r="F3822" s="1" t="s">
        <v>18</v>
      </c>
      <c r="G3822" s="1" t="s">
        <v>340</v>
      </c>
      <c r="H3822" s="1" t="s">
        <v>55</v>
      </c>
      <c r="I3822" s="1" t="s">
        <v>21</v>
      </c>
      <c r="J3822" s="1" t="s">
        <v>22</v>
      </c>
      <c r="K3822">
        <v>314.35199999999998</v>
      </c>
      <c r="L3822">
        <v>3</v>
      </c>
      <c r="M3822">
        <v>0.2</v>
      </c>
      <c r="N3822">
        <v>-15.717599999999999</v>
      </c>
      <c r="O3822">
        <f>(Table1[[#This Row],[Sales]]-Table1[[#This Row],[Profit]])/Table1[[#This Row],[Quantity]]</f>
        <v>110.02319999999999</v>
      </c>
      <c r="P3822">
        <f>Table1[[#This Row],[Sales]]/Table1[[#This Row],[Quantity]]</f>
        <v>104.78399999999999</v>
      </c>
      <c r="Q3822" t="str">
        <f t="shared" si="118"/>
        <v>2023</v>
      </c>
      <c r="R3822" t="str">
        <f t="shared" si="119"/>
        <v>10</v>
      </c>
      <c r="S3822">
        <f>CEILING(Table1[[#This Row],[Month]]/3,1)</f>
        <v>4</v>
      </c>
      <c r="T3822" s="9">
        <f>(Table1[[#This Row],[Profit]]/Table1[[#This Row],[Sales]])</f>
        <v>-0.05</v>
      </c>
    </row>
    <row r="3823" spans="1:20" x14ac:dyDescent="0.25">
      <c r="A3823">
        <v>20231010</v>
      </c>
      <c r="B3823" s="1" t="s">
        <v>1073</v>
      </c>
      <c r="C3823" s="1" t="s">
        <v>133</v>
      </c>
      <c r="D3823" s="1" t="s">
        <v>134</v>
      </c>
      <c r="E3823" s="1" t="s">
        <v>17</v>
      </c>
      <c r="F3823" s="1" t="s">
        <v>18</v>
      </c>
      <c r="G3823" s="1" t="s">
        <v>340</v>
      </c>
      <c r="H3823" s="1" t="s">
        <v>55</v>
      </c>
      <c r="I3823" s="1" t="s">
        <v>21</v>
      </c>
      <c r="J3823" s="1" t="s">
        <v>50</v>
      </c>
      <c r="K3823">
        <v>18.98</v>
      </c>
      <c r="L3823">
        <v>2</v>
      </c>
      <c r="M3823">
        <v>0</v>
      </c>
      <c r="N3823">
        <v>8.9206000000000003</v>
      </c>
      <c r="O3823">
        <f>(Table1[[#This Row],[Sales]]-Table1[[#This Row],[Profit]])/Table1[[#This Row],[Quantity]]</f>
        <v>5.0297000000000001</v>
      </c>
      <c r="P3823">
        <f>Table1[[#This Row],[Sales]]/Table1[[#This Row],[Quantity]]</f>
        <v>9.49</v>
      </c>
      <c r="Q3823" t="str">
        <f t="shared" si="118"/>
        <v>2023</v>
      </c>
      <c r="R3823" t="str">
        <f t="shared" si="119"/>
        <v>10</v>
      </c>
      <c r="S3823">
        <f>CEILING(Table1[[#This Row],[Month]]/3,1)</f>
        <v>4</v>
      </c>
      <c r="T3823" s="9">
        <f>(Table1[[#This Row],[Profit]]/Table1[[#This Row],[Sales]])</f>
        <v>0.47000000000000003</v>
      </c>
    </row>
    <row r="3824" spans="1:20" x14ac:dyDescent="0.25">
      <c r="A3824">
        <v>20231010</v>
      </c>
      <c r="B3824" s="1" t="s">
        <v>1073</v>
      </c>
      <c r="C3824" s="1" t="s">
        <v>133</v>
      </c>
      <c r="D3824" s="1" t="s">
        <v>134</v>
      </c>
      <c r="E3824" s="1" t="s">
        <v>17</v>
      </c>
      <c r="F3824" s="1" t="s">
        <v>18</v>
      </c>
      <c r="G3824" s="1" t="s">
        <v>340</v>
      </c>
      <c r="H3824" s="1" t="s">
        <v>55</v>
      </c>
      <c r="I3824" s="1" t="s">
        <v>21</v>
      </c>
      <c r="J3824" s="1" t="s">
        <v>36</v>
      </c>
      <c r="K3824">
        <v>18.239999999999998</v>
      </c>
      <c r="L3824">
        <v>6</v>
      </c>
      <c r="M3824">
        <v>0.2</v>
      </c>
      <c r="N3824">
        <v>6.1559999999999997</v>
      </c>
      <c r="O3824">
        <f>(Table1[[#This Row],[Sales]]-Table1[[#This Row],[Profit]])/Table1[[#This Row],[Quantity]]</f>
        <v>2.0139999999999998</v>
      </c>
      <c r="P3824">
        <f>Table1[[#This Row],[Sales]]/Table1[[#This Row],[Quantity]]</f>
        <v>3.0399999999999996</v>
      </c>
      <c r="Q3824" t="str">
        <f t="shared" si="118"/>
        <v>2023</v>
      </c>
      <c r="R3824" t="str">
        <f t="shared" si="119"/>
        <v>10</v>
      </c>
      <c r="S3824">
        <f>CEILING(Table1[[#This Row],[Month]]/3,1)</f>
        <v>4</v>
      </c>
      <c r="T3824" s="9">
        <f>(Table1[[#This Row],[Profit]]/Table1[[#This Row],[Sales]])</f>
        <v>0.33750000000000002</v>
      </c>
    </row>
    <row r="3825" spans="1:20" x14ac:dyDescent="0.25">
      <c r="A3825">
        <v>20210914</v>
      </c>
      <c r="B3825" s="1" t="s">
        <v>898</v>
      </c>
      <c r="C3825" s="1" t="s">
        <v>133</v>
      </c>
      <c r="D3825" s="1" t="s">
        <v>134</v>
      </c>
      <c r="E3825" s="1" t="s">
        <v>17</v>
      </c>
      <c r="F3825" s="1" t="s">
        <v>18</v>
      </c>
      <c r="G3825" s="1" t="s">
        <v>486</v>
      </c>
      <c r="H3825" s="1" t="s">
        <v>40</v>
      </c>
      <c r="I3825" s="1" t="s">
        <v>21</v>
      </c>
      <c r="J3825" s="1" t="s">
        <v>37</v>
      </c>
      <c r="K3825">
        <v>991.2</v>
      </c>
      <c r="L3825">
        <v>6</v>
      </c>
      <c r="M3825">
        <v>0</v>
      </c>
      <c r="N3825">
        <v>257.71199999999999</v>
      </c>
      <c r="O3825">
        <f>(Table1[[#This Row],[Sales]]-Table1[[#This Row],[Profit]])/Table1[[#This Row],[Quantity]]</f>
        <v>122.248</v>
      </c>
      <c r="P3825">
        <f>Table1[[#This Row],[Sales]]/Table1[[#This Row],[Quantity]]</f>
        <v>165.20000000000002</v>
      </c>
      <c r="Q3825" t="str">
        <f t="shared" si="118"/>
        <v>2021</v>
      </c>
      <c r="R3825" t="str">
        <f t="shared" si="119"/>
        <v>09</v>
      </c>
      <c r="S3825">
        <f>CEILING(Table1[[#This Row],[Month]]/3,1)</f>
        <v>3</v>
      </c>
      <c r="T3825" s="9">
        <f>(Table1[[#This Row],[Profit]]/Table1[[#This Row],[Sales]])</f>
        <v>0.25999999999999995</v>
      </c>
    </row>
    <row r="3826" spans="1:20" x14ac:dyDescent="0.25">
      <c r="A3826">
        <v>20210914</v>
      </c>
      <c r="B3826" s="1" t="s">
        <v>898</v>
      </c>
      <c r="C3826" s="1" t="s">
        <v>133</v>
      </c>
      <c r="D3826" s="1" t="s">
        <v>134</v>
      </c>
      <c r="E3826" s="1" t="s">
        <v>17</v>
      </c>
      <c r="F3826" s="1" t="s">
        <v>18</v>
      </c>
      <c r="G3826" s="1" t="s">
        <v>486</v>
      </c>
      <c r="H3826" s="1" t="s">
        <v>40</v>
      </c>
      <c r="I3826" s="1" t="s">
        <v>21</v>
      </c>
      <c r="J3826" s="1" t="s">
        <v>374</v>
      </c>
      <c r="K3826">
        <v>879.98400000000004</v>
      </c>
      <c r="L3826">
        <v>2</v>
      </c>
      <c r="M3826">
        <v>0.2</v>
      </c>
      <c r="N3826">
        <v>329.99400000000003</v>
      </c>
      <c r="O3826">
        <f>(Table1[[#This Row],[Sales]]-Table1[[#This Row],[Profit]])/Table1[[#This Row],[Quantity]]</f>
        <v>274.995</v>
      </c>
      <c r="P3826">
        <f>Table1[[#This Row],[Sales]]/Table1[[#This Row],[Quantity]]</f>
        <v>439.99200000000002</v>
      </c>
      <c r="Q3826" t="str">
        <f t="shared" si="118"/>
        <v>2021</v>
      </c>
      <c r="R3826" t="str">
        <f t="shared" si="119"/>
        <v>09</v>
      </c>
      <c r="S3826">
        <f>CEILING(Table1[[#This Row],[Month]]/3,1)</f>
        <v>3</v>
      </c>
      <c r="T3826" s="9">
        <f>(Table1[[#This Row],[Profit]]/Table1[[#This Row],[Sales]])</f>
        <v>0.375</v>
      </c>
    </row>
    <row r="3827" spans="1:20" x14ac:dyDescent="0.25">
      <c r="A3827">
        <v>20210914</v>
      </c>
      <c r="B3827" s="1" t="s">
        <v>898</v>
      </c>
      <c r="C3827" s="1" t="s">
        <v>133</v>
      </c>
      <c r="D3827" s="1" t="s">
        <v>134</v>
      </c>
      <c r="E3827" s="1" t="s">
        <v>17</v>
      </c>
      <c r="F3827" s="1" t="s">
        <v>18</v>
      </c>
      <c r="G3827" s="1" t="s">
        <v>486</v>
      </c>
      <c r="H3827" s="1" t="s">
        <v>40</v>
      </c>
      <c r="I3827" s="1" t="s">
        <v>21</v>
      </c>
      <c r="J3827" s="1" t="s">
        <v>36</v>
      </c>
      <c r="K3827">
        <v>12.96</v>
      </c>
      <c r="L3827">
        <v>9</v>
      </c>
      <c r="M3827">
        <v>0.2</v>
      </c>
      <c r="N3827">
        <v>4.5359999999999996</v>
      </c>
      <c r="O3827">
        <f>(Table1[[#This Row],[Sales]]-Table1[[#This Row],[Profit]])/Table1[[#This Row],[Quantity]]</f>
        <v>0.93600000000000017</v>
      </c>
      <c r="P3827">
        <f>Table1[[#This Row],[Sales]]/Table1[[#This Row],[Quantity]]</f>
        <v>1.4400000000000002</v>
      </c>
      <c r="Q3827" t="str">
        <f t="shared" si="118"/>
        <v>2021</v>
      </c>
      <c r="R3827" t="str">
        <f t="shared" si="119"/>
        <v>09</v>
      </c>
      <c r="S3827">
        <f>CEILING(Table1[[#This Row],[Month]]/3,1)</f>
        <v>3</v>
      </c>
      <c r="T3827" s="9">
        <f>(Table1[[#This Row],[Profit]]/Table1[[#This Row],[Sales]])</f>
        <v>0.34999999999999992</v>
      </c>
    </row>
    <row r="3828" spans="1:20" x14ac:dyDescent="0.25">
      <c r="A3828">
        <v>20201007</v>
      </c>
      <c r="B3828" s="1" t="s">
        <v>455</v>
      </c>
      <c r="C3828" s="1" t="s">
        <v>57</v>
      </c>
      <c r="D3828" s="1" t="s">
        <v>103</v>
      </c>
      <c r="E3828" s="1" t="s">
        <v>59</v>
      </c>
      <c r="F3828" s="1" t="s">
        <v>60</v>
      </c>
      <c r="G3828" s="1" t="s">
        <v>176</v>
      </c>
      <c r="H3828" s="1" t="s">
        <v>161</v>
      </c>
      <c r="I3828" s="1" t="s">
        <v>30</v>
      </c>
      <c r="J3828" s="1" t="s">
        <v>37</v>
      </c>
      <c r="K3828">
        <v>107.44</v>
      </c>
      <c r="L3828">
        <v>10</v>
      </c>
      <c r="M3828">
        <v>0.2</v>
      </c>
      <c r="N3828">
        <v>10.744</v>
      </c>
      <c r="O3828">
        <f>(Table1[[#This Row],[Sales]]-Table1[[#This Row],[Profit]])/Table1[[#This Row],[Quantity]]</f>
        <v>9.6695999999999991</v>
      </c>
      <c r="P3828">
        <f>Table1[[#This Row],[Sales]]/Table1[[#This Row],[Quantity]]</f>
        <v>10.744</v>
      </c>
      <c r="Q3828" t="str">
        <f t="shared" si="118"/>
        <v>2020</v>
      </c>
      <c r="R3828" t="str">
        <f t="shared" si="119"/>
        <v>10</v>
      </c>
      <c r="S3828">
        <f>CEILING(Table1[[#This Row],[Month]]/3,1)</f>
        <v>4</v>
      </c>
      <c r="T3828" s="9">
        <f>(Table1[[#This Row],[Profit]]/Table1[[#This Row],[Sales]])</f>
        <v>0.1</v>
      </c>
    </row>
    <row r="3829" spans="1:20" x14ac:dyDescent="0.25">
      <c r="A3829">
        <v>20230508</v>
      </c>
      <c r="B3829" s="1" t="s">
        <v>814</v>
      </c>
      <c r="C3829" s="1" t="s">
        <v>120</v>
      </c>
      <c r="D3829" s="1" t="s">
        <v>310</v>
      </c>
      <c r="E3829" s="1" t="s">
        <v>27</v>
      </c>
      <c r="F3829" s="1" t="s">
        <v>82</v>
      </c>
      <c r="G3829" s="1" t="s">
        <v>144</v>
      </c>
      <c r="H3829" s="1" t="s">
        <v>62</v>
      </c>
      <c r="I3829" s="1" t="s">
        <v>30</v>
      </c>
      <c r="J3829" s="1" t="s">
        <v>23</v>
      </c>
      <c r="K3829">
        <v>1458.65</v>
      </c>
      <c r="L3829">
        <v>5</v>
      </c>
      <c r="M3829">
        <v>0</v>
      </c>
      <c r="N3829">
        <v>423.00850000000003</v>
      </c>
      <c r="O3829">
        <f>(Table1[[#This Row],[Sales]]-Table1[[#This Row],[Profit]])/Table1[[#This Row],[Quantity]]</f>
        <v>207.12830000000002</v>
      </c>
      <c r="P3829">
        <f>Table1[[#This Row],[Sales]]/Table1[[#This Row],[Quantity]]</f>
        <v>291.73</v>
      </c>
      <c r="Q3829" t="str">
        <f t="shared" si="118"/>
        <v>2023</v>
      </c>
      <c r="R3829" t="str">
        <f t="shared" si="119"/>
        <v>05</v>
      </c>
      <c r="S3829">
        <f>CEILING(Table1[[#This Row],[Month]]/3,1)</f>
        <v>2</v>
      </c>
      <c r="T3829" s="9">
        <f>(Table1[[#This Row],[Profit]]/Table1[[#This Row],[Sales]])</f>
        <v>0.28999999999999998</v>
      </c>
    </row>
    <row r="3830" spans="1:20" x14ac:dyDescent="0.25">
      <c r="A3830">
        <v>20230508</v>
      </c>
      <c r="B3830" s="1" t="s">
        <v>814</v>
      </c>
      <c r="C3830" s="1" t="s">
        <v>120</v>
      </c>
      <c r="D3830" s="1" t="s">
        <v>310</v>
      </c>
      <c r="E3830" s="1" t="s">
        <v>27</v>
      </c>
      <c r="F3830" s="1" t="s">
        <v>82</v>
      </c>
      <c r="G3830" s="1" t="s">
        <v>144</v>
      </c>
      <c r="H3830" s="1" t="s">
        <v>62</v>
      </c>
      <c r="I3830" s="1" t="s">
        <v>30</v>
      </c>
      <c r="J3830" s="1" t="s">
        <v>23</v>
      </c>
      <c r="K3830">
        <v>26.64</v>
      </c>
      <c r="L3830">
        <v>1</v>
      </c>
      <c r="M3830">
        <v>0</v>
      </c>
      <c r="N3830">
        <v>7.4592000000000001</v>
      </c>
      <c r="O3830">
        <f>(Table1[[#This Row],[Sales]]-Table1[[#This Row],[Profit]])/Table1[[#This Row],[Quantity]]</f>
        <v>19.180800000000001</v>
      </c>
      <c r="P3830">
        <f>Table1[[#This Row],[Sales]]/Table1[[#This Row],[Quantity]]</f>
        <v>26.64</v>
      </c>
      <c r="Q3830" t="str">
        <f t="shared" si="118"/>
        <v>2023</v>
      </c>
      <c r="R3830" t="str">
        <f t="shared" si="119"/>
        <v>05</v>
      </c>
      <c r="S3830">
        <f>CEILING(Table1[[#This Row],[Month]]/3,1)</f>
        <v>2</v>
      </c>
      <c r="T3830" s="9">
        <f>(Table1[[#This Row],[Profit]]/Table1[[#This Row],[Sales]])</f>
        <v>0.27999999999999997</v>
      </c>
    </row>
    <row r="3831" spans="1:20" x14ac:dyDescent="0.25">
      <c r="A3831">
        <v>20230508</v>
      </c>
      <c r="B3831" s="1" t="s">
        <v>814</v>
      </c>
      <c r="C3831" s="1" t="s">
        <v>120</v>
      </c>
      <c r="D3831" s="1" t="s">
        <v>310</v>
      </c>
      <c r="E3831" s="1" t="s">
        <v>27</v>
      </c>
      <c r="F3831" s="1" t="s">
        <v>82</v>
      </c>
      <c r="G3831" s="1" t="s">
        <v>144</v>
      </c>
      <c r="H3831" s="1" t="s">
        <v>62</v>
      </c>
      <c r="I3831" s="1" t="s">
        <v>30</v>
      </c>
      <c r="J3831" s="1" t="s">
        <v>23</v>
      </c>
      <c r="K3831">
        <v>476.8</v>
      </c>
      <c r="L3831">
        <v>2</v>
      </c>
      <c r="M3831">
        <v>0</v>
      </c>
      <c r="N3831">
        <v>119.2</v>
      </c>
      <c r="O3831">
        <f>(Table1[[#This Row],[Sales]]-Table1[[#This Row],[Profit]])/Table1[[#This Row],[Quantity]]</f>
        <v>178.8</v>
      </c>
      <c r="P3831">
        <f>Table1[[#This Row],[Sales]]/Table1[[#This Row],[Quantity]]</f>
        <v>238.4</v>
      </c>
      <c r="Q3831" t="str">
        <f t="shared" si="118"/>
        <v>2023</v>
      </c>
      <c r="R3831" t="str">
        <f t="shared" si="119"/>
        <v>05</v>
      </c>
      <c r="S3831">
        <f>CEILING(Table1[[#This Row],[Month]]/3,1)</f>
        <v>2</v>
      </c>
      <c r="T3831" s="9">
        <f>(Table1[[#This Row],[Profit]]/Table1[[#This Row],[Sales]])</f>
        <v>0.25</v>
      </c>
    </row>
    <row r="3832" spans="1:20" x14ac:dyDescent="0.25">
      <c r="A3832">
        <v>20230508</v>
      </c>
      <c r="B3832" s="1" t="s">
        <v>814</v>
      </c>
      <c r="C3832" s="1" t="s">
        <v>120</v>
      </c>
      <c r="D3832" s="1" t="s">
        <v>310</v>
      </c>
      <c r="E3832" s="1" t="s">
        <v>27</v>
      </c>
      <c r="F3832" s="1" t="s">
        <v>82</v>
      </c>
      <c r="G3832" s="1" t="s">
        <v>144</v>
      </c>
      <c r="H3832" s="1" t="s">
        <v>62</v>
      </c>
      <c r="I3832" s="1" t="s">
        <v>30</v>
      </c>
      <c r="J3832" s="1" t="s">
        <v>44</v>
      </c>
      <c r="K3832">
        <v>87.444000000000003</v>
      </c>
      <c r="L3832">
        <v>2</v>
      </c>
      <c r="M3832">
        <v>0.1</v>
      </c>
      <c r="N3832">
        <v>18.4604</v>
      </c>
      <c r="O3832">
        <f>(Table1[[#This Row],[Sales]]-Table1[[#This Row],[Profit]])/Table1[[#This Row],[Quantity]]</f>
        <v>34.491799999999998</v>
      </c>
      <c r="P3832">
        <f>Table1[[#This Row],[Sales]]/Table1[[#This Row],[Quantity]]</f>
        <v>43.722000000000001</v>
      </c>
      <c r="Q3832" t="str">
        <f t="shared" si="118"/>
        <v>2023</v>
      </c>
      <c r="R3832" t="str">
        <f t="shared" si="119"/>
        <v>05</v>
      </c>
      <c r="S3832">
        <f>CEILING(Table1[[#This Row],[Month]]/3,1)</f>
        <v>2</v>
      </c>
      <c r="T3832" s="9">
        <f>(Table1[[#This Row],[Profit]]/Table1[[#This Row],[Sales]])</f>
        <v>0.21111111111111111</v>
      </c>
    </row>
    <row r="3833" spans="1:20" x14ac:dyDescent="0.25">
      <c r="A3833">
        <v>20211114</v>
      </c>
      <c r="B3833" s="1" t="s">
        <v>1140</v>
      </c>
      <c r="C3833" s="1" t="s">
        <v>124</v>
      </c>
      <c r="D3833" s="1" t="s">
        <v>125</v>
      </c>
      <c r="E3833" s="1" t="s">
        <v>59</v>
      </c>
      <c r="F3833" s="1" t="s">
        <v>126</v>
      </c>
      <c r="G3833" s="1" t="s">
        <v>346</v>
      </c>
      <c r="H3833" s="1" t="s">
        <v>20</v>
      </c>
      <c r="I3833" s="1" t="s">
        <v>21</v>
      </c>
      <c r="J3833" s="1" t="s">
        <v>41</v>
      </c>
      <c r="K3833">
        <v>76.14</v>
      </c>
      <c r="L3833">
        <v>3</v>
      </c>
      <c r="M3833">
        <v>0</v>
      </c>
      <c r="N3833">
        <v>26.649000000000001</v>
      </c>
      <c r="O3833">
        <f>(Table1[[#This Row],[Sales]]-Table1[[#This Row],[Profit]])/Table1[[#This Row],[Quantity]]</f>
        <v>16.497</v>
      </c>
      <c r="P3833">
        <f>Table1[[#This Row],[Sales]]/Table1[[#This Row],[Quantity]]</f>
        <v>25.38</v>
      </c>
      <c r="Q3833" t="str">
        <f t="shared" si="118"/>
        <v>2021</v>
      </c>
      <c r="R3833" t="str">
        <f t="shared" si="119"/>
        <v>11</v>
      </c>
      <c r="S3833">
        <f>CEILING(Table1[[#This Row],[Month]]/3,1)</f>
        <v>4</v>
      </c>
      <c r="T3833" s="9">
        <f>(Table1[[#This Row],[Profit]]/Table1[[#This Row],[Sales]])</f>
        <v>0.35000000000000003</v>
      </c>
    </row>
    <row r="3834" spans="1:20" x14ac:dyDescent="0.25">
      <c r="A3834">
        <v>20211114</v>
      </c>
      <c r="B3834" s="1" t="s">
        <v>1140</v>
      </c>
      <c r="C3834" s="1" t="s">
        <v>124</v>
      </c>
      <c r="D3834" s="1" t="s">
        <v>125</v>
      </c>
      <c r="E3834" s="1" t="s">
        <v>59</v>
      </c>
      <c r="F3834" s="1" t="s">
        <v>126</v>
      </c>
      <c r="G3834" s="1" t="s">
        <v>346</v>
      </c>
      <c r="H3834" s="1" t="s">
        <v>20</v>
      </c>
      <c r="I3834" s="1" t="s">
        <v>21</v>
      </c>
      <c r="J3834" s="1" t="s">
        <v>36</v>
      </c>
      <c r="K3834">
        <v>19.96</v>
      </c>
      <c r="L3834">
        <v>2</v>
      </c>
      <c r="M3834">
        <v>0</v>
      </c>
      <c r="N3834">
        <v>9.3811999999999998</v>
      </c>
      <c r="O3834">
        <f>(Table1[[#This Row],[Sales]]-Table1[[#This Row],[Profit]])/Table1[[#This Row],[Quantity]]</f>
        <v>5.2894000000000005</v>
      </c>
      <c r="P3834">
        <f>Table1[[#This Row],[Sales]]/Table1[[#This Row],[Quantity]]</f>
        <v>9.98</v>
      </c>
      <c r="Q3834" t="str">
        <f t="shared" si="118"/>
        <v>2021</v>
      </c>
      <c r="R3834" t="str">
        <f t="shared" si="119"/>
        <v>11</v>
      </c>
      <c r="S3834">
        <f>CEILING(Table1[[#This Row],[Month]]/3,1)</f>
        <v>4</v>
      </c>
      <c r="T3834" s="9">
        <f>(Table1[[#This Row],[Profit]]/Table1[[#This Row],[Sales]])</f>
        <v>0.47</v>
      </c>
    </row>
    <row r="3835" spans="1:20" x14ac:dyDescent="0.25">
      <c r="A3835">
        <v>20201124</v>
      </c>
      <c r="B3835" s="1" t="s">
        <v>864</v>
      </c>
      <c r="C3835" s="1" t="s">
        <v>209</v>
      </c>
      <c r="D3835" s="1" t="s">
        <v>210</v>
      </c>
      <c r="E3835" s="1" t="s">
        <v>27</v>
      </c>
      <c r="F3835" s="1" t="s">
        <v>82</v>
      </c>
      <c r="G3835" s="1" t="s">
        <v>39</v>
      </c>
      <c r="H3835" s="1" t="s">
        <v>40</v>
      </c>
      <c r="I3835" s="1" t="s">
        <v>30</v>
      </c>
      <c r="J3835" s="1" t="s">
        <v>43</v>
      </c>
      <c r="K3835">
        <v>1049.97</v>
      </c>
      <c r="L3835">
        <v>5</v>
      </c>
      <c r="M3835">
        <v>0.4</v>
      </c>
      <c r="N3835">
        <v>-209.994</v>
      </c>
      <c r="O3835">
        <f>(Table1[[#This Row],[Sales]]-Table1[[#This Row],[Profit]])/Table1[[#This Row],[Quantity]]</f>
        <v>251.99279999999999</v>
      </c>
      <c r="P3835">
        <f>Table1[[#This Row],[Sales]]/Table1[[#This Row],[Quantity]]</f>
        <v>209.994</v>
      </c>
      <c r="Q3835" t="str">
        <f t="shared" si="118"/>
        <v>2020</v>
      </c>
      <c r="R3835" t="str">
        <f t="shared" si="119"/>
        <v>11</v>
      </c>
      <c r="S3835">
        <f>CEILING(Table1[[#This Row],[Month]]/3,1)</f>
        <v>4</v>
      </c>
      <c r="T3835" s="9">
        <f>(Table1[[#This Row],[Profit]]/Table1[[#This Row],[Sales]])</f>
        <v>-0.19999999999999998</v>
      </c>
    </row>
    <row r="3836" spans="1:20" x14ac:dyDescent="0.25">
      <c r="A3836">
        <v>20201124</v>
      </c>
      <c r="B3836" s="1" t="s">
        <v>864</v>
      </c>
      <c r="C3836" s="1" t="s">
        <v>209</v>
      </c>
      <c r="D3836" s="1" t="s">
        <v>210</v>
      </c>
      <c r="E3836" s="1" t="s">
        <v>27</v>
      </c>
      <c r="F3836" s="1" t="s">
        <v>82</v>
      </c>
      <c r="G3836" s="1" t="s">
        <v>39</v>
      </c>
      <c r="H3836" s="1" t="s">
        <v>40</v>
      </c>
      <c r="I3836" s="1" t="s">
        <v>30</v>
      </c>
      <c r="J3836" s="1" t="s">
        <v>23</v>
      </c>
      <c r="K3836">
        <v>611.05799999999999</v>
      </c>
      <c r="L3836">
        <v>3</v>
      </c>
      <c r="M3836">
        <v>0.3</v>
      </c>
      <c r="N3836">
        <v>-34.9176</v>
      </c>
      <c r="O3836">
        <f>(Table1[[#This Row],[Sales]]-Table1[[#This Row],[Profit]])/Table1[[#This Row],[Quantity]]</f>
        <v>215.3252</v>
      </c>
      <c r="P3836">
        <f>Table1[[#This Row],[Sales]]/Table1[[#This Row],[Quantity]]</f>
        <v>203.68600000000001</v>
      </c>
      <c r="Q3836" t="str">
        <f t="shared" si="118"/>
        <v>2020</v>
      </c>
      <c r="R3836" t="str">
        <f t="shared" si="119"/>
        <v>11</v>
      </c>
      <c r="S3836">
        <f>CEILING(Table1[[#This Row],[Month]]/3,1)</f>
        <v>4</v>
      </c>
      <c r="T3836" s="9">
        <f>(Table1[[#This Row],[Profit]]/Table1[[#This Row],[Sales]])</f>
        <v>-5.7142857142857141E-2</v>
      </c>
    </row>
    <row r="3837" spans="1:20" x14ac:dyDescent="0.25">
      <c r="A3837">
        <v>20200408</v>
      </c>
      <c r="B3837" s="1" t="s">
        <v>846</v>
      </c>
      <c r="C3837" s="1" t="s">
        <v>146</v>
      </c>
      <c r="D3837" s="1" t="s">
        <v>222</v>
      </c>
      <c r="E3837" s="1" t="s">
        <v>27</v>
      </c>
      <c r="F3837" s="1" t="s">
        <v>82</v>
      </c>
      <c r="G3837" s="1" t="s">
        <v>83</v>
      </c>
      <c r="H3837" s="1" t="s">
        <v>75</v>
      </c>
      <c r="I3837" s="1" t="s">
        <v>30</v>
      </c>
      <c r="J3837" s="1" t="s">
        <v>136</v>
      </c>
      <c r="K3837">
        <v>2.3679999999999999</v>
      </c>
      <c r="L3837">
        <v>2</v>
      </c>
      <c r="M3837">
        <v>0.2</v>
      </c>
      <c r="N3837">
        <v>0.82879999999999998</v>
      </c>
      <c r="O3837">
        <f>(Table1[[#This Row],[Sales]]-Table1[[#This Row],[Profit]])/Table1[[#This Row],[Quantity]]</f>
        <v>0.76959999999999995</v>
      </c>
      <c r="P3837">
        <f>Table1[[#This Row],[Sales]]/Table1[[#This Row],[Quantity]]</f>
        <v>1.1839999999999999</v>
      </c>
      <c r="Q3837" t="str">
        <f t="shared" si="118"/>
        <v>2020</v>
      </c>
      <c r="R3837" t="str">
        <f t="shared" si="119"/>
        <v>04</v>
      </c>
      <c r="S3837">
        <f>CEILING(Table1[[#This Row],[Month]]/3,1)</f>
        <v>2</v>
      </c>
      <c r="T3837" s="9">
        <f>(Table1[[#This Row],[Profit]]/Table1[[#This Row],[Sales]])</f>
        <v>0.35000000000000003</v>
      </c>
    </row>
    <row r="3838" spans="1:20" x14ac:dyDescent="0.25">
      <c r="A3838">
        <v>20200408</v>
      </c>
      <c r="B3838" s="1" t="s">
        <v>846</v>
      </c>
      <c r="C3838" s="1" t="s">
        <v>146</v>
      </c>
      <c r="D3838" s="1" t="s">
        <v>222</v>
      </c>
      <c r="E3838" s="1" t="s">
        <v>27</v>
      </c>
      <c r="F3838" s="1" t="s">
        <v>82</v>
      </c>
      <c r="G3838" s="1" t="s">
        <v>83</v>
      </c>
      <c r="H3838" s="1" t="s">
        <v>75</v>
      </c>
      <c r="I3838" s="1" t="s">
        <v>30</v>
      </c>
      <c r="J3838" s="1" t="s">
        <v>50</v>
      </c>
      <c r="K3838">
        <v>19.007999999999999</v>
      </c>
      <c r="L3838">
        <v>3</v>
      </c>
      <c r="M3838">
        <v>0.2</v>
      </c>
      <c r="N3838">
        <v>6.8903999999999996</v>
      </c>
      <c r="O3838">
        <f>(Table1[[#This Row],[Sales]]-Table1[[#This Row],[Profit]])/Table1[[#This Row],[Quantity]]</f>
        <v>4.0392000000000001</v>
      </c>
      <c r="P3838">
        <f>Table1[[#This Row],[Sales]]/Table1[[#This Row],[Quantity]]</f>
        <v>6.3359999999999994</v>
      </c>
      <c r="Q3838" t="str">
        <f t="shared" si="118"/>
        <v>2020</v>
      </c>
      <c r="R3838" t="str">
        <f t="shared" si="119"/>
        <v>04</v>
      </c>
      <c r="S3838">
        <f>CEILING(Table1[[#This Row],[Month]]/3,1)</f>
        <v>2</v>
      </c>
      <c r="T3838" s="9">
        <f>(Table1[[#This Row],[Profit]]/Table1[[#This Row],[Sales]])</f>
        <v>0.36249999999999999</v>
      </c>
    </row>
    <row r="3839" spans="1:20" x14ac:dyDescent="0.25">
      <c r="A3839">
        <v>20200726</v>
      </c>
      <c r="B3839" s="1" t="s">
        <v>140</v>
      </c>
      <c r="C3839" s="1" t="s">
        <v>412</v>
      </c>
      <c r="D3839" s="1" t="s">
        <v>413</v>
      </c>
      <c r="E3839" s="1" t="s">
        <v>17</v>
      </c>
      <c r="F3839" s="1" t="s">
        <v>197</v>
      </c>
      <c r="G3839" s="1" t="s">
        <v>141</v>
      </c>
      <c r="H3839" s="1" t="s">
        <v>91</v>
      </c>
      <c r="I3839" s="1" t="s">
        <v>21</v>
      </c>
      <c r="J3839" s="1" t="s">
        <v>43</v>
      </c>
      <c r="K3839">
        <v>911.98400000000004</v>
      </c>
      <c r="L3839">
        <v>2</v>
      </c>
      <c r="M3839">
        <v>0.2</v>
      </c>
      <c r="N3839">
        <v>113.998</v>
      </c>
      <c r="O3839">
        <f>(Table1[[#This Row],[Sales]]-Table1[[#This Row],[Profit]])/Table1[[#This Row],[Quantity]]</f>
        <v>398.99299999999999</v>
      </c>
      <c r="P3839">
        <f>Table1[[#This Row],[Sales]]/Table1[[#This Row],[Quantity]]</f>
        <v>455.99200000000002</v>
      </c>
      <c r="Q3839" t="str">
        <f t="shared" si="118"/>
        <v>2020</v>
      </c>
      <c r="R3839" t="str">
        <f t="shared" si="119"/>
        <v>07</v>
      </c>
      <c r="S3839">
        <f>CEILING(Table1[[#This Row],[Month]]/3,1)</f>
        <v>3</v>
      </c>
      <c r="T3839" s="9">
        <f>(Table1[[#This Row],[Profit]]/Table1[[#This Row],[Sales]])</f>
        <v>0.125</v>
      </c>
    </row>
    <row r="3840" spans="1:20" x14ac:dyDescent="0.25">
      <c r="A3840">
        <v>20200726</v>
      </c>
      <c r="B3840" s="1" t="s">
        <v>140</v>
      </c>
      <c r="C3840" s="1" t="s">
        <v>412</v>
      </c>
      <c r="D3840" s="1" t="s">
        <v>413</v>
      </c>
      <c r="E3840" s="1" t="s">
        <v>17</v>
      </c>
      <c r="F3840" s="1" t="s">
        <v>197</v>
      </c>
      <c r="G3840" s="1" t="s">
        <v>141</v>
      </c>
      <c r="H3840" s="1" t="s">
        <v>91</v>
      </c>
      <c r="I3840" s="1" t="s">
        <v>21</v>
      </c>
      <c r="J3840" s="1" t="s">
        <v>23</v>
      </c>
      <c r="K3840">
        <v>674.35199999999998</v>
      </c>
      <c r="L3840">
        <v>3</v>
      </c>
      <c r="M3840">
        <v>0.2</v>
      </c>
      <c r="N3840">
        <v>-109.5822</v>
      </c>
      <c r="O3840">
        <f>(Table1[[#This Row],[Sales]]-Table1[[#This Row],[Profit]])/Table1[[#This Row],[Quantity]]</f>
        <v>261.31139999999999</v>
      </c>
      <c r="P3840">
        <f>Table1[[#This Row],[Sales]]/Table1[[#This Row],[Quantity]]</f>
        <v>224.78399999999999</v>
      </c>
      <c r="Q3840" t="str">
        <f t="shared" si="118"/>
        <v>2020</v>
      </c>
      <c r="R3840" t="str">
        <f t="shared" si="119"/>
        <v>07</v>
      </c>
      <c r="S3840">
        <f>CEILING(Table1[[#This Row],[Month]]/3,1)</f>
        <v>3</v>
      </c>
      <c r="T3840" s="9">
        <f>(Table1[[#This Row],[Profit]]/Table1[[#This Row],[Sales]])</f>
        <v>-0.16250000000000001</v>
      </c>
    </row>
    <row r="3841" spans="1:20" x14ac:dyDescent="0.25">
      <c r="A3841">
        <v>20200726</v>
      </c>
      <c r="B3841" s="1" t="s">
        <v>140</v>
      </c>
      <c r="C3841" s="1" t="s">
        <v>412</v>
      </c>
      <c r="D3841" s="1" t="s">
        <v>413</v>
      </c>
      <c r="E3841" s="1" t="s">
        <v>17</v>
      </c>
      <c r="F3841" s="1" t="s">
        <v>197</v>
      </c>
      <c r="G3841" s="1" t="s">
        <v>141</v>
      </c>
      <c r="H3841" s="1" t="s">
        <v>91</v>
      </c>
      <c r="I3841" s="1" t="s">
        <v>21</v>
      </c>
      <c r="J3841" s="1" t="s">
        <v>41</v>
      </c>
      <c r="K3841">
        <v>134.01</v>
      </c>
      <c r="L3841">
        <v>9</v>
      </c>
      <c r="M3841">
        <v>0</v>
      </c>
      <c r="N3841">
        <v>36.182699999999997</v>
      </c>
      <c r="O3841">
        <f>(Table1[[#This Row],[Sales]]-Table1[[#This Row],[Profit]])/Table1[[#This Row],[Quantity]]</f>
        <v>10.8697</v>
      </c>
      <c r="P3841">
        <f>Table1[[#This Row],[Sales]]/Table1[[#This Row],[Quantity]]</f>
        <v>14.889999999999999</v>
      </c>
      <c r="Q3841" t="str">
        <f t="shared" si="118"/>
        <v>2020</v>
      </c>
      <c r="R3841" t="str">
        <f t="shared" si="119"/>
        <v>07</v>
      </c>
      <c r="S3841">
        <f>CEILING(Table1[[#This Row],[Month]]/3,1)</f>
        <v>3</v>
      </c>
      <c r="T3841" s="9">
        <f>(Table1[[#This Row],[Profit]]/Table1[[#This Row],[Sales]])</f>
        <v>0.27</v>
      </c>
    </row>
    <row r="3842" spans="1:20" x14ac:dyDescent="0.25">
      <c r="A3842">
        <v>20200726</v>
      </c>
      <c r="B3842" s="1" t="s">
        <v>140</v>
      </c>
      <c r="C3842" s="1" t="s">
        <v>412</v>
      </c>
      <c r="D3842" s="1" t="s">
        <v>413</v>
      </c>
      <c r="E3842" s="1" t="s">
        <v>17</v>
      </c>
      <c r="F3842" s="1" t="s">
        <v>197</v>
      </c>
      <c r="G3842" s="1" t="s">
        <v>141</v>
      </c>
      <c r="H3842" s="1" t="s">
        <v>91</v>
      </c>
      <c r="I3842" s="1" t="s">
        <v>21</v>
      </c>
      <c r="J3842" s="1" t="s">
        <v>94</v>
      </c>
      <c r="K3842">
        <v>170.97</v>
      </c>
      <c r="L3842">
        <v>3</v>
      </c>
      <c r="M3842">
        <v>0</v>
      </c>
      <c r="N3842">
        <v>70.097700000000003</v>
      </c>
      <c r="O3842">
        <f>(Table1[[#This Row],[Sales]]-Table1[[#This Row],[Profit]])/Table1[[#This Row],[Quantity]]</f>
        <v>33.624099999999999</v>
      </c>
      <c r="P3842">
        <f>Table1[[#This Row],[Sales]]/Table1[[#This Row],[Quantity]]</f>
        <v>56.99</v>
      </c>
      <c r="Q3842" t="str">
        <f t="shared" si="118"/>
        <v>2020</v>
      </c>
      <c r="R3842" t="str">
        <f t="shared" si="119"/>
        <v>07</v>
      </c>
      <c r="S3842">
        <f>CEILING(Table1[[#This Row],[Month]]/3,1)</f>
        <v>3</v>
      </c>
      <c r="T3842" s="9">
        <f>(Table1[[#This Row],[Profit]]/Table1[[#This Row],[Sales]])</f>
        <v>0.41000000000000003</v>
      </c>
    </row>
    <row r="3843" spans="1:20" x14ac:dyDescent="0.25">
      <c r="A3843">
        <v>20200608</v>
      </c>
      <c r="B3843" s="1" t="s">
        <v>1141</v>
      </c>
      <c r="C3843" s="1" t="s">
        <v>156</v>
      </c>
      <c r="D3843" s="1" t="s">
        <v>157</v>
      </c>
      <c r="E3843" s="1" t="s">
        <v>17</v>
      </c>
      <c r="F3843" s="1" t="s">
        <v>73</v>
      </c>
      <c r="G3843" s="1" t="s">
        <v>165</v>
      </c>
      <c r="H3843" s="1" t="s">
        <v>91</v>
      </c>
      <c r="I3843" s="1" t="s">
        <v>30</v>
      </c>
      <c r="J3843" s="1" t="s">
        <v>23</v>
      </c>
      <c r="K3843">
        <v>170.352</v>
      </c>
      <c r="L3843">
        <v>3</v>
      </c>
      <c r="M3843">
        <v>0.2</v>
      </c>
      <c r="N3843">
        <v>10.647</v>
      </c>
      <c r="O3843">
        <f>(Table1[[#This Row],[Sales]]-Table1[[#This Row],[Profit]])/Table1[[#This Row],[Quantity]]</f>
        <v>53.235000000000007</v>
      </c>
      <c r="P3843">
        <f>Table1[[#This Row],[Sales]]/Table1[[#This Row],[Quantity]]</f>
        <v>56.783999999999999</v>
      </c>
      <c r="Q3843" t="str">
        <f t="shared" ref="Q3843:Q3906" si="120">LEFT(A3843,4)</f>
        <v>2020</v>
      </c>
      <c r="R3843" t="str">
        <f t="shared" ref="R3843:R3906" si="121">MID(A3843,5,2)</f>
        <v>06</v>
      </c>
      <c r="S3843">
        <f>CEILING(Table1[[#This Row],[Month]]/3,1)</f>
        <v>2</v>
      </c>
      <c r="T3843" s="9">
        <f>(Table1[[#This Row],[Profit]]/Table1[[#This Row],[Sales]])</f>
        <v>6.25E-2</v>
      </c>
    </row>
    <row r="3844" spans="1:20" x14ac:dyDescent="0.25">
      <c r="A3844">
        <v>20201028</v>
      </c>
      <c r="B3844" s="1" t="s">
        <v>835</v>
      </c>
      <c r="C3844" s="1" t="s">
        <v>25</v>
      </c>
      <c r="D3844" s="1" t="s">
        <v>26</v>
      </c>
      <c r="E3844" s="1" t="s">
        <v>27</v>
      </c>
      <c r="F3844" s="1" t="s">
        <v>28</v>
      </c>
      <c r="G3844" s="1" t="s">
        <v>29</v>
      </c>
      <c r="H3844" s="1" t="s">
        <v>20</v>
      </c>
      <c r="I3844" s="1" t="s">
        <v>30</v>
      </c>
      <c r="J3844" s="1" t="s">
        <v>36</v>
      </c>
      <c r="K3844">
        <v>7.1840000000000002</v>
      </c>
      <c r="L3844">
        <v>2</v>
      </c>
      <c r="M3844">
        <v>0.2</v>
      </c>
      <c r="N3844">
        <v>2.2450000000000001</v>
      </c>
      <c r="O3844">
        <f>(Table1[[#This Row],[Sales]]-Table1[[#This Row],[Profit]])/Table1[[#This Row],[Quantity]]</f>
        <v>2.4695</v>
      </c>
      <c r="P3844">
        <f>Table1[[#This Row],[Sales]]/Table1[[#This Row],[Quantity]]</f>
        <v>3.5920000000000001</v>
      </c>
      <c r="Q3844" t="str">
        <f t="shared" si="120"/>
        <v>2020</v>
      </c>
      <c r="R3844" t="str">
        <f t="shared" si="121"/>
        <v>10</v>
      </c>
      <c r="S3844">
        <f>CEILING(Table1[[#This Row],[Month]]/3,1)</f>
        <v>4</v>
      </c>
      <c r="T3844" s="9">
        <f>(Table1[[#This Row],[Profit]]/Table1[[#This Row],[Sales]])</f>
        <v>0.3125</v>
      </c>
    </row>
    <row r="3845" spans="1:20" x14ac:dyDescent="0.25">
      <c r="A3845">
        <v>20201028</v>
      </c>
      <c r="B3845" s="1" t="s">
        <v>835</v>
      </c>
      <c r="C3845" s="1" t="s">
        <v>25</v>
      </c>
      <c r="D3845" s="1" t="s">
        <v>26</v>
      </c>
      <c r="E3845" s="1" t="s">
        <v>27</v>
      </c>
      <c r="F3845" s="1" t="s">
        <v>28</v>
      </c>
      <c r="G3845" s="1" t="s">
        <v>29</v>
      </c>
      <c r="H3845" s="1" t="s">
        <v>20</v>
      </c>
      <c r="I3845" s="1" t="s">
        <v>30</v>
      </c>
      <c r="J3845" s="1" t="s">
        <v>50</v>
      </c>
      <c r="K3845">
        <v>6.28</v>
      </c>
      <c r="L3845">
        <v>2</v>
      </c>
      <c r="M3845">
        <v>0</v>
      </c>
      <c r="N3845">
        <v>6.2799999999999995E-2</v>
      </c>
      <c r="O3845">
        <f>(Table1[[#This Row],[Sales]]-Table1[[#This Row],[Profit]])/Table1[[#This Row],[Quantity]]</f>
        <v>3.1086</v>
      </c>
      <c r="P3845">
        <f>Table1[[#This Row],[Sales]]/Table1[[#This Row],[Quantity]]</f>
        <v>3.14</v>
      </c>
      <c r="Q3845" t="str">
        <f t="shared" si="120"/>
        <v>2020</v>
      </c>
      <c r="R3845" t="str">
        <f t="shared" si="121"/>
        <v>10</v>
      </c>
      <c r="S3845">
        <f>CEILING(Table1[[#This Row],[Month]]/3,1)</f>
        <v>4</v>
      </c>
      <c r="T3845" s="9">
        <f>(Table1[[#This Row],[Profit]]/Table1[[#This Row],[Sales]])</f>
        <v>9.9999999999999985E-3</v>
      </c>
    </row>
    <row r="3846" spans="1:20" x14ac:dyDescent="0.25">
      <c r="A3846">
        <v>20201028</v>
      </c>
      <c r="B3846" s="1" t="s">
        <v>835</v>
      </c>
      <c r="C3846" s="1" t="s">
        <v>25</v>
      </c>
      <c r="D3846" s="1" t="s">
        <v>26</v>
      </c>
      <c r="E3846" s="1" t="s">
        <v>27</v>
      </c>
      <c r="F3846" s="1" t="s">
        <v>28</v>
      </c>
      <c r="G3846" s="1" t="s">
        <v>29</v>
      </c>
      <c r="H3846" s="1" t="s">
        <v>20</v>
      </c>
      <c r="I3846" s="1" t="s">
        <v>30</v>
      </c>
      <c r="J3846" s="1" t="s">
        <v>50</v>
      </c>
      <c r="K3846">
        <v>480.74</v>
      </c>
      <c r="L3846">
        <v>2</v>
      </c>
      <c r="M3846">
        <v>0</v>
      </c>
      <c r="N3846">
        <v>14.4222</v>
      </c>
      <c r="O3846">
        <f>(Table1[[#This Row],[Sales]]-Table1[[#This Row],[Profit]])/Table1[[#This Row],[Quantity]]</f>
        <v>233.15890000000002</v>
      </c>
      <c r="P3846">
        <f>Table1[[#This Row],[Sales]]/Table1[[#This Row],[Quantity]]</f>
        <v>240.37</v>
      </c>
      <c r="Q3846" t="str">
        <f t="shared" si="120"/>
        <v>2020</v>
      </c>
      <c r="R3846" t="str">
        <f t="shared" si="121"/>
        <v>10</v>
      </c>
      <c r="S3846">
        <f>CEILING(Table1[[#This Row],[Month]]/3,1)</f>
        <v>4</v>
      </c>
      <c r="T3846" s="9">
        <f>(Table1[[#This Row],[Profit]]/Table1[[#This Row],[Sales]])</f>
        <v>0.03</v>
      </c>
    </row>
    <row r="3847" spans="1:20" x14ac:dyDescent="0.25">
      <c r="A3847">
        <v>20201028</v>
      </c>
      <c r="B3847" s="1" t="s">
        <v>835</v>
      </c>
      <c r="C3847" s="1" t="s">
        <v>25</v>
      </c>
      <c r="D3847" s="1" t="s">
        <v>26</v>
      </c>
      <c r="E3847" s="1" t="s">
        <v>27</v>
      </c>
      <c r="F3847" s="1" t="s">
        <v>28</v>
      </c>
      <c r="G3847" s="1" t="s">
        <v>29</v>
      </c>
      <c r="H3847" s="1" t="s">
        <v>20</v>
      </c>
      <c r="I3847" s="1" t="s">
        <v>30</v>
      </c>
      <c r="J3847" s="1" t="s">
        <v>22</v>
      </c>
      <c r="K3847">
        <v>616.99800000000005</v>
      </c>
      <c r="L3847">
        <v>6</v>
      </c>
      <c r="M3847">
        <v>0.15</v>
      </c>
      <c r="N3847">
        <v>-36.293999999999997</v>
      </c>
      <c r="O3847">
        <f>(Table1[[#This Row],[Sales]]-Table1[[#This Row],[Profit]])/Table1[[#This Row],[Quantity]]</f>
        <v>108.88200000000001</v>
      </c>
      <c r="P3847">
        <f>Table1[[#This Row],[Sales]]/Table1[[#This Row],[Quantity]]</f>
        <v>102.83300000000001</v>
      </c>
      <c r="Q3847" t="str">
        <f t="shared" si="120"/>
        <v>2020</v>
      </c>
      <c r="R3847" t="str">
        <f t="shared" si="121"/>
        <v>10</v>
      </c>
      <c r="S3847">
        <f>CEILING(Table1[[#This Row],[Month]]/3,1)</f>
        <v>4</v>
      </c>
      <c r="T3847" s="9">
        <f>(Table1[[#This Row],[Profit]]/Table1[[#This Row],[Sales]])</f>
        <v>-5.8823529411764698E-2</v>
      </c>
    </row>
    <row r="3848" spans="1:20" x14ac:dyDescent="0.25">
      <c r="A3848">
        <v>20201028</v>
      </c>
      <c r="B3848" s="1" t="s">
        <v>835</v>
      </c>
      <c r="C3848" s="1" t="s">
        <v>25</v>
      </c>
      <c r="D3848" s="1" t="s">
        <v>26</v>
      </c>
      <c r="E3848" s="1" t="s">
        <v>27</v>
      </c>
      <c r="F3848" s="1" t="s">
        <v>28</v>
      </c>
      <c r="G3848" s="1" t="s">
        <v>29</v>
      </c>
      <c r="H3848" s="1" t="s">
        <v>20</v>
      </c>
      <c r="I3848" s="1" t="s">
        <v>30</v>
      </c>
      <c r="J3848" s="1" t="s">
        <v>37</v>
      </c>
      <c r="K3848">
        <v>141.4</v>
      </c>
      <c r="L3848">
        <v>5</v>
      </c>
      <c r="M3848">
        <v>0</v>
      </c>
      <c r="N3848">
        <v>38.177999999999997</v>
      </c>
      <c r="O3848">
        <f>(Table1[[#This Row],[Sales]]-Table1[[#This Row],[Profit]])/Table1[[#This Row],[Quantity]]</f>
        <v>20.644400000000001</v>
      </c>
      <c r="P3848">
        <f>Table1[[#This Row],[Sales]]/Table1[[#This Row],[Quantity]]</f>
        <v>28.28</v>
      </c>
      <c r="Q3848" t="str">
        <f t="shared" si="120"/>
        <v>2020</v>
      </c>
      <c r="R3848" t="str">
        <f t="shared" si="121"/>
        <v>10</v>
      </c>
      <c r="S3848">
        <f>CEILING(Table1[[#This Row],[Month]]/3,1)</f>
        <v>4</v>
      </c>
      <c r="T3848" s="9">
        <f>(Table1[[#This Row],[Profit]]/Table1[[#This Row],[Sales]])</f>
        <v>0.26999999999999996</v>
      </c>
    </row>
    <row r="3849" spans="1:20" x14ac:dyDescent="0.25">
      <c r="A3849">
        <v>20231126</v>
      </c>
      <c r="B3849" s="1" t="s">
        <v>802</v>
      </c>
      <c r="C3849" s="1" t="s">
        <v>120</v>
      </c>
      <c r="D3849" s="1" t="s">
        <v>121</v>
      </c>
      <c r="E3849" s="1" t="s">
        <v>27</v>
      </c>
      <c r="F3849" s="1" t="s">
        <v>82</v>
      </c>
      <c r="G3849" s="1" t="s">
        <v>232</v>
      </c>
      <c r="H3849" s="1" t="s">
        <v>40</v>
      </c>
      <c r="I3849" s="1" t="s">
        <v>63</v>
      </c>
      <c r="J3849" s="1" t="s">
        <v>37</v>
      </c>
      <c r="K3849">
        <v>501.81</v>
      </c>
      <c r="L3849">
        <v>3</v>
      </c>
      <c r="M3849">
        <v>0</v>
      </c>
      <c r="N3849">
        <v>0</v>
      </c>
      <c r="O3849">
        <f>(Table1[[#This Row],[Sales]]-Table1[[#This Row],[Profit]])/Table1[[#This Row],[Quantity]]</f>
        <v>167.27</v>
      </c>
      <c r="P3849">
        <f>Table1[[#This Row],[Sales]]/Table1[[#This Row],[Quantity]]</f>
        <v>167.27</v>
      </c>
      <c r="Q3849" t="str">
        <f t="shared" si="120"/>
        <v>2023</v>
      </c>
      <c r="R3849" t="str">
        <f t="shared" si="121"/>
        <v>11</v>
      </c>
      <c r="S3849">
        <f>CEILING(Table1[[#This Row],[Month]]/3,1)</f>
        <v>4</v>
      </c>
      <c r="T3849" s="9">
        <f>(Table1[[#This Row],[Profit]]/Table1[[#This Row],[Sales]])</f>
        <v>0</v>
      </c>
    </row>
    <row r="3850" spans="1:20" x14ac:dyDescent="0.25">
      <c r="A3850">
        <v>20230923</v>
      </c>
      <c r="B3850" s="1" t="s">
        <v>155</v>
      </c>
      <c r="C3850" s="1" t="s">
        <v>467</v>
      </c>
      <c r="D3850" s="1" t="s">
        <v>468</v>
      </c>
      <c r="E3850" s="1" t="s">
        <v>17</v>
      </c>
      <c r="F3850" s="1" t="s">
        <v>73</v>
      </c>
      <c r="G3850" s="1" t="s">
        <v>158</v>
      </c>
      <c r="H3850" s="1" t="s">
        <v>55</v>
      </c>
      <c r="I3850" s="1" t="s">
        <v>21</v>
      </c>
      <c r="J3850" s="1" t="s">
        <v>36</v>
      </c>
      <c r="K3850">
        <v>691.96</v>
      </c>
      <c r="L3850">
        <v>4</v>
      </c>
      <c r="M3850">
        <v>0</v>
      </c>
      <c r="N3850">
        <v>318.30160000000001</v>
      </c>
      <c r="O3850">
        <f>(Table1[[#This Row],[Sales]]-Table1[[#This Row],[Profit]])/Table1[[#This Row],[Quantity]]</f>
        <v>93.414600000000007</v>
      </c>
      <c r="P3850">
        <f>Table1[[#This Row],[Sales]]/Table1[[#This Row],[Quantity]]</f>
        <v>172.99</v>
      </c>
      <c r="Q3850" t="str">
        <f t="shared" si="120"/>
        <v>2023</v>
      </c>
      <c r="R3850" t="str">
        <f t="shared" si="121"/>
        <v>09</v>
      </c>
      <c r="S3850">
        <f>CEILING(Table1[[#This Row],[Month]]/3,1)</f>
        <v>3</v>
      </c>
      <c r="T3850" s="9">
        <f>(Table1[[#This Row],[Profit]]/Table1[[#This Row],[Sales]])</f>
        <v>0.45999999999999996</v>
      </c>
    </row>
    <row r="3851" spans="1:20" x14ac:dyDescent="0.25">
      <c r="A3851">
        <v>20230923</v>
      </c>
      <c r="B3851" s="1" t="s">
        <v>155</v>
      </c>
      <c r="C3851" s="1" t="s">
        <v>467</v>
      </c>
      <c r="D3851" s="1" t="s">
        <v>468</v>
      </c>
      <c r="E3851" s="1" t="s">
        <v>17</v>
      </c>
      <c r="F3851" s="1" t="s">
        <v>73</v>
      </c>
      <c r="G3851" s="1" t="s">
        <v>158</v>
      </c>
      <c r="H3851" s="1" t="s">
        <v>55</v>
      </c>
      <c r="I3851" s="1" t="s">
        <v>21</v>
      </c>
      <c r="J3851" s="1" t="s">
        <v>94</v>
      </c>
      <c r="K3851">
        <v>34.950000000000003</v>
      </c>
      <c r="L3851">
        <v>5</v>
      </c>
      <c r="M3851">
        <v>0</v>
      </c>
      <c r="N3851">
        <v>15.378</v>
      </c>
      <c r="O3851">
        <f>(Table1[[#This Row],[Sales]]-Table1[[#This Row],[Profit]])/Table1[[#This Row],[Quantity]]</f>
        <v>3.9144000000000005</v>
      </c>
      <c r="P3851">
        <f>Table1[[#This Row],[Sales]]/Table1[[#This Row],[Quantity]]</f>
        <v>6.99</v>
      </c>
      <c r="Q3851" t="str">
        <f t="shared" si="120"/>
        <v>2023</v>
      </c>
      <c r="R3851" t="str">
        <f t="shared" si="121"/>
        <v>09</v>
      </c>
      <c r="S3851">
        <f>CEILING(Table1[[#This Row],[Month]]/3,1)</f>
        <v>3</v>
      </c>
      <c r="T3851" s="9">
        <f>(Table1[[#This Row],[Profit]]/Table1[[#This Row],[Sales]])</f>
        <v>0.43999999999999995</v>
      </c>
    </row>
    <row r="3852" spans="1:20" x14ac:dyDescent="0.25">
      <c r="A3852">
        <v>20211204</v>
      </c>
      <c r="B3852" s="1" t="s">
        <v>303</v>
      </c>
      <c r="C3852" s="1" t="s">
        <v>234</v>
      </c>
      <c r="D3852" s="1" t="s">
        <v>235</v>
      </c>
      <c r="E3852" s="1" t="s">
        <v>17</v>
      </c>
      <c r="F3852" s="1" t="s">
        <v>34</v>
      </c>
      <c r="G3852" s="1" t="s">
        <v>68</v>
      </c>
      <c r="H3852" s="1" t="s">
        <v>69</v>
      </c>
      <c r="I3852" s="1" t="s">
        <v>30</v>
      </c>
      <c r="J3852" s="1" t="s">
        <v>50</v>
      </c>
      <c r="K3852">
        <v>85.96</v>
      </c>
      <c r="L3852">
        <v>7</v>
      </c>
      <c r="M3852">
        <v>0</v>
      </c>
      <c r="N3852">
        <v>40.401200000000003</v>
      </c>
      <c r="O3852">
        <f>(Table1[[#This Row],[Sales]]-Table1[[#This Row],[Profit]])/Table1[[#This Row],[Quantity]]</f>
        <v>6.5083999999999991</v>
      </c>
      <c r="P3852">
        <f>Table1[[#This Row],[Sales]]/Table1[[#This Row],[Quantity]]</f>
        <v>12.28</v>
      </c>
      <c r="Q3852" t="str">
        <f t="shared" si="120"/>
        <v>2021</v>
      </c>
      <c r="R3852" t="str">
        <f t="shared" si="121"/>
        <v>12</v>
      </c>
      <c r="S3852">
        <f>CEILING(Table1[[#This Row],[Month]]/3,1)</f>
        <v>4</v>
      </c>
      <c r="T3852" s="9">
        <f>(Table1[[#This Row],[Profit]]/Table1[[#This Row],[Sales]])</f>
        <v>0.47000000000000008</v>
      </c>
    </row>
    <row r="3853" spans="1:20" x14ac:dyDescent="0.25">
      <c r="A3853">
        <v>20210921</v>
      </c>
      <c r="B3853" s="1" t="s">
        <v>1142</v>
      </c>
      <c r="C3853" s="1" t="s">
        <v>379</v>
      </c>
      <c r="D3853" s="1" t="s">
        <v>1115</v>
      </c>
      <c r="E3853" s="1" t="s">
        <v>59</v>
      </c>
      <c r="F3853" s="1" t="s">
        <v>126</v>
      </c>
      <c r="G3853" s="1" t="s">
        <v>118</v>
      </c>
      <c r="H3853" s="1" t="s">
        <v>55</v>
      </c>
      <c r="I3853" s="1" t="s">
        <v>63</v>
      </c>
      <c r="J3853" s="1" t="s">
        <v>41</v>
      </c>
      <c r="K3853">
        <v>85.3</v>
      </c>
      <c r="L3853">
        <v>2</v>
      </c>
      <c r="M3853">
        <v>0</v>
      </c>
      <c r="N3853">
        <v>14.500999999999999</v>
      </c>
      <c r="O3853">
        <f>(Table1[[#This Row],[Sales]]-Table1[[#This Row],[Profit]])/Table1[[#This Row],[Quantity]]</f>
        <v>35.399499999999996</v>
      </c>
      <c r="P3853">
        <f>Table1[[#This Row],[Sales]]/Table1[[#This Row],[Quantity]]</f>
        <v>42.65</v>
      </c>
      <c r="Q3853" t="str">
        <f t="shared" si="120"/>
        <v>2021</v>
      </c>
      <c r="R3853" t="str">
        <f t="shared" si="121"/>
        <v>09</v>
      </c>
      <c r="S3853">
        <f>CEILING(Table1[[#This Row],[Month]]/3,1)</f>
        <v>3</v>
      </c>
      <c r="T3853" s="9">
        <f>(Table1[[#This Row],[Profit]]/Table1[[#This Row],[Sales]])</f>
        <v>0.17</v>
      </c>
    </row>
    <row r="3854" spans="1:20" x14ac:dyDescent="0.25">
      <c r="A3854">
        <v>20231127</v>
      </c>
      <c r="B3854" s="1" t="s">
        <v>392</v>
      </c>
      <c r="C3854" s="1" t="s">
        <v>108</v>
      </c>
      <c r="D3854" s="1" t="s">
        <v>271</v>
      </c>
      <c r="E3854" s="1" t="s">
        <v>59</v>
      </c>
      <c r="F3854" s="1" t="s">
        <v>110</v>
      </c>
      <c r="G3854" s="1" t="s">
        <v>54</v>
      </c>
      <c r="H3854" s="1" t="s">
        <v>55</v>
      </c>
      <c r="I3854" s="1" t="s">
        <v>21</v>
      </c>
      <c r="J3854" s="1" t="s">
        <v>36</v>
      </c>
      <c r="K3854">
        <v>33.567999999999998</v>
      </c>
      <c r="L3854">
        <v>8</v>
      </c>
      <c r="M3854">
        <v>0.8</v>
      </c>
      <c r="N3854">
        <v>-53.708799999999997</v>
      </c>
      <c r="O3854">
        <f>(Table1[[#This Row],[Sales]]-Table1[[#This Row],[Profit]])/Table1[[#This Row],[Quantity]]</f>
        <v>10.909599999999999</v>
      </c>
      <c r="P3854">
        <f>Table1[[#This Row],[Sales]]/Table1[[#This Row],[Quantity]]</f>
        <v>4.1959999999999997</v>
      </c>
      <c r="Q3854" t="str">
        <f t="shared" si="120"/>
        <v>2023</v>
      </c>
      <c r="R3854" t="str">
        <f t="shared" si="121"/>
        <v>11</v>
      </c>
      <c r="S3854">
        <f>CEILING(Table1[[#This Row],[Month]]/3,1)</f>
        <v>4</v>
      </c>
      <c r="T3854" s="9">
        <f>(Table1[[#This Row],[Profit]]/Table1[[#This Row],[Sales]])</f>
        <v>-1.6</v>
      </c>
    </row>
    <row r="3855" spans="1:20" x14ac:dyDescent="0.25">
      <c r="A3855">
        <v>20230607</v>
      </c>
      <c r="B3855" s="1" t="s">
        <v>1100</v>
      </c>
      <c r="C3855" s="1" t="s">
        <v>25</v>
      </c>
      <c r="D3855" s="1" t="s">
        <v>77</v>
      </c>
      <c r="E3855" s="1" t="s">
        <v>27</v>
      </c>
      <c r="F3855" s="1" t="s">
        <v>28</v>
      </c>
      <c r="G3855" s="1" t="s">
        <v>230</v>
      </c>
      <c r="H3855" s="1" t="s">
        <v>69</v>
      </c>
      <c r="I3855" s="1" t="s">
        <v>63</v>
      </c>
      <c r="J3855" s="1" t="s">
        <v>41</v>
      </c>
      <c r="K3855">
        <v>4.95</v>
      </c>
      <c r="L3855">
        <v>1</v>
      </c>
      <c r="M3855">
        <v>0</v>
      </c>
      <c r="N3855">
        <v>2.1779999999999999</v>
      </c>
      <c r="O3855">
        <f>(Table1[[#This Row],[Sales]]-Table1[[#This Row],[Profit]])/Table1[[#This Row],[Quantity]]</f>
        <v>2.7720000000000002</v>
      </c>
      <c r="P3855">
        <f>Table1[[#This Row],[Sales]]/Table1[[#This Row],[Quantity]]</f>
        <v>4.95</v>
      </c>
      <c r="Q3855" t="str">
        <f t="shared" si="120"/>
        <v>2023</v>
      </c>
      <c r="R3855" t="str">
        <f t="shared" si="121"/>
        <v>06</v>
      </c>
      <c r="S3855">
        <f>CEILING(Table1[[#This Row],[Month]]/3,1)</f>
        <v>2</v>
      </c>
      <c r="T3855" s="9">
        <f>(Table1[[#This Row],[Profit]]/Table1[[#This Row],[Sales]])</f>
        <v>0.43999999999999995</v>
      </c>
    </row>
    <row r="3856" spans="1:20" x14ac:dyDescent="0.25">
      <c r="A3856">
        <v>20230607</v>
      </c>
      <c r="B3856" s="1" t="s">
        <v>1100</v>
      </c>
      <c r="C3856" s="1" t="s">
        <v>25</v>
      </c>
      <c r="D3856" s="1" t="s">
        <v>77</v>
      </c>
      <c r="E3856" s="1" t="s">
        <v>27</v>
      </c>
      <c r="F3856" s="1" t="s">
        <v>28</v>
      </c>
      <c r="G3856" s="1" t="s">
        <v>230</v>
      </c>
      <c r="H3856" s="1" t="s">
        <v>69</v>
      </c>
      <c r="I3856" s="1" t="s">
        <v>63</v>
      </c>
      <c r="J3856" s="1" t="s">
        <v>37</v>
      </c>
      <c r="K3856">
        <v>26.4</v>
      </c>
      <c r="L3856">
        <v>5</v>
      </c>
      <c r="M3856">
        <v>0</v>
      </c>
      <c r="N3856">
        <v>0</v>
      </c>
      <c r="O3856">
        <f>(Table1[[#This Row],[Sales]]-Table1[[#This Row],[Profit]])/Table1[[#This Row],[Quantity]]</f>
        <v>5.2799999999999994</v>
      </c>
      <c r="P3856">
        <f>Table1[[#This Row],[Sales]]/Table1[[#This Row],[Quantity]]</f>
        <v>5.2799999999999994</v>
      </c>
      <c r="Q3856" t="str">
        <f t="shared" si="120"/>
        <v>2023</v>
      </c>
      <c r="R3856" t="str">
        <f t="shared" si="121"/>
        <v>06</v>
      </c>
      <c r="S3856">
        <f>CEILING(Table1[[#This Row],[Month]]/3,1)</f>
        <v>2</v>
      </c>
      <c r="T3856" s="9">
        <f>(Table1[[#This Row],[Profit]]/Table1[[#This Row],[Sales]])</f>
        <v>0</v>
      </c>
    </row>
    <row r="3857" spans="1:20" x14ac:dyDescent="0.25">
      <c r="A3857">
        <v>20231024</v>
      </c>
      <c r="B3857" s="1" t="s">
        <v>1066</v>
      </c>
      <c r="C3857" s="1" t="s">
        <v>57</v>
      </c>
      <c r="D3857" s="1" t="s">
        <v>264</v>
      </c>
      <c r="E3857" s="1" t="s">
        <v>59</v>
      </c>
      <c r="F3857" s="1" t="s">
        <v>60</v>
      </c>
      <c r="G3857" s="1" t="s">
        <v>344</v>
      </c>
      <c r="H3857" s="1" t="s">
        <v>20</v>
      </c>
      <c r="I3857" s="1" t="s">
        <v>21</v>
      </c>
      <c r="J3857" s="1" t="s">
        <v>36</v>
      </c>
      <c r="K3857">
        <v>3.5640000000000001</v>
      </c>
      <c r="L3857">
        <v>3</v>
      </c>
      <c r="M3857">
        <v>0.8</v>
      </c>
      <c r="N3857">
        <v>-6.2370000000000001</v>
      </c>
      <c r="O3857">
        <f>(Table1[[#This Row],[Sales]]-Table1[[#This Row],[Profit]])/Table1[[#This Row],[Quantity]]</f>
        <v>3.2669999999999999</v>
      </c>
      <c r="P3857">
        <f>Table1[[#This Row],[Sales]]/Table1[[#This Row],[Quantity]]</f>
        <v>1.1879999999999999</v>
      </c>
      <c r="Q3857" t="str">
        <f t="shared" si="120"/>
        <v>2023</v>
      </c>
      <c r="R3857" t="str">
        <f t="shared" si="121"/>
        <v>10</v>
      </c>
      <c r="S3857">
        <f>CEILING(Table1[[#This Row],[Month]]/3,1)</f>
        <v>4</v>
      </c>
      <c r="T3857" s="9">
        <f>(Table1[[#This Row],[Profit]]/Table1[[#This Row],[Sales]])</f>
        <v>-1.75</v>
      </c>
    </row>
    <row r="3858" spans="1:20" x14ac:dyDescent="0.25">
      <c r="A3858">
        <v>20231024</v>
      </c>
      <c r="B3858" s="1" t="s">
        <v>1066</v>
      </c>
      <c r="C3858" s="1" t="s">
        <v>57</v>
      </c>
      <c r="D3858" s="1" t="s">
        <v>264</v>
      </c>
      <c r="E3858" s="1" t="s">
        <v>59</v>
      </c>
      <c r="F3858" s="1" t="s">
        <v>60</v>
      </c>
      <c r="G3858" s="1" t="s">
        <v>344</v>
      </c>
      <c r="H3858" s="1" t="s">
        <v>20</v>
      </c>
      <c r="I3858" s="1" t="s">
        <v>21</v>
      </c>
      <c r="J3858" s="1" t="s">
        <v>43</v>
      </c>
      <c r="K3858">
        <v>823.96</v>
      </c>
      <c r="L3858">
        <v>5</v>
      </c>
      <c r="M3858">
        <v>0.2</v>
      </c>
      <c r="N3858">
        <v>51.497500000000002</v>
      </c>
      <c r="O3858">
        <f>(Table1[[#This Row],[Sales]]-Table1[[#This Row],[Profit]])/Table1[[#This Row],[Quantity]]</f>
        <v>154.49250000000001</v>
      </c>
      <c r="P3858">
        <f>Table1[[#This Row],[Sales]]/Table1[[#This Row],[Quantity]]</f>
        <v>164.792</v>
      </c>
      <c r="Q3858" t="str">
        <f t="shared" si="120"/>
        <v>2023</v>
      </c>
      <c r="R3858" t="str">
        <f t="shared" si="121"/>
        <v>10</v>
      </c>
      <c r="S3858">
        <f>CEILING(Table1[[#This Row],[Month]]/3,1)</f>
        <v>4</v>
      </c>
      <c r="T3858" s="9">
        <f>(Table1[[#This Row],[Profit]]/Table1[[#This Row],[Sales]])</f>
        <v>6.25E-2</v>
      </c>
    </row>
    <row r="3859" spans="1:20" x14ac:dyDescent="0.25">
      <c r="A3859">
        <v>20231024</v>
      </c>
      <c r="B3859" s="1" t="s">
        <v>1066</v>
      </c>
      <c r="C3859" s="1" t="s">
        <v>57</v>
      </c>
      <c r="D3859" s="1" t="s">
        <v>264</v>
      </c>
      <c r="E3859" s="1" t="s">
        <v>59</v>
      </c>
      <c r="F3859" s="1" t="s">
        <v>60</v>
      </c>
      <c r="G3859" s="1" t="s">
        <v>344</v>
      </c>
      <c r="H3859" s="1" t="s">
        <v>20</v>
      </c>
      <c r="I3859" s="1" t="s">
        <v>21</v>
      </c>
      <c r="J3859" s="1" t="s">
        <v>42</v>
      </c>
      <c r="K3859">
        <v>10.272</v>
      </c>
      <c r="L3859">
        <v>3</v>
      </c>
      <c r="M3859">
        <v>0.2</v>
      </c>
      <c r="N3859">
        <v>0.89880000000000004</v>
      </c>
      <c r="O3859">
        <f>(Table1[[#This Row],[Sales]]-Table1[[#This Row],[Profit]])/Table1[[#This Row],[Quantity]]</f>
        <v>3.1244000000000001</v>
      </c>
      <c r="P3859">
        <f>Table1[[#This Row],[Sales]]/Table1[[#This Row],[Quantity]]</f>
        <v>3.4239999999999999</v>
      </c>
      <c r="Q3859" t="str">
        <f t="shared" si="120"/>
        <v>2023</v>
      </c>
      <c r="R3859" t="str">
        <f t="shared" si="121"/>
        <v>10</v>
      </c>
      <c r="S3859">
        <f>CEILING(Table1[[#This Row],[Month]]/3,1)</f>
        <v>4</v>
      </c>
      <c r="T3859" s="9">
        <f>(Table1[[#This Row],[Profit]]/Table1[[#This Row],[Sales]])</f>
        <v>8.7500000000000008E-2</v>
      </c>
    </row>
    <row r="3860" spans="1:20" x14ac:dyDescent="0.25">
      <c r="A3860">
        <v>20201220</v>
      </c>
      <c r="B3860" s="1" t="s">
        <v>1045</v>
      </c>
      <c r="C3860" s="1" t="s">
        <v>195</v>
      </c>
      <c r="D3860" s="1" t="s">
        <v>196</v>
      </c>
      <c r="E3860" s="1" t="s">
        <v>17</v>
      </c>
      <c r="F3860" s="1" t="s">
        <v>197</v>
      </c>
      <c r="G3860" s="1" t="s">
        <v>127</v>
      </c>
      <c r="H3860" s="1" t="s">
        <v>40</v>
      </c>
      <c r="I3860" s="1" t="s">
        <v>21</v>
      </c>
      <c r="J3860" s="1" t="s">
        <v>94</v>
      </c>
      <c r="K3860">
        <v>447.94400000000002</v>
      </c>
      <c r="L3860">
        <v>7</v>
      </c>
      <c r="M3860">
        <v>0.2</v>
      </c>
      <c r="N3860">
        <v>89.588800000000006</v>
      </c>
      <c r="O3860">
        <f>(Table1[[#This Row],[Sales]]-Table1[[#This Row],[Profit]])/Table1[[#This Row],[Quantity]]</f>
        <v>51.193600000000004</v>
      </c>
      <c r="P3860">
        <f>Table1[[#This Row],[Sales]]/Table1[[#This Row],[Quantity]]</f>
        <v>63.992000000000004</v>
      </c>
      <c r="Q3860" t="str">
        <f t="shared" si="120"/>
        <v>2020</v>
      </c>
      <c r="R3860" t="str">
        <f t="shared" si="121"/>
        <v>12</v>
      </c>
      <c r="S3860">
        <f>CEILING(Table1[[#This Row],[Month]]/3,1)</f>
        <v>4</v>
      </c>
      <c r="T3860" s="9">
        <f>(Table1[[#This Row],[Profit]]/Table1[[#This Row],[Sales]])</f>
        <v>0.2</v>
      </c>
    </row>
    <row r="3861" spans="1:20" x14ac:dyDescent="0.25">
      <c r="A3861">
        <v>20230218</v>
      </c>
      <c r="B3861" s="1" t="s">
        <v>806</v>
      </c>
      <c r="C3861" s="1" t="s">
        <v>108</v>
      </c>
      <c r="D3861" s="1" t="s">
        <v>143</v>
      </c>
      <c r="E3861" s="1" t="s">
        <v>59</v>
      </c>
      <c r="F3861" s="1" t="s">
        <v>110</v>
      </c>
      <c r="G3861" s="1" t="s">
        <v>556</v>
      </c>
      <c r="H3861" s="1" t="s">
        <v>55</v>
      </c>
      <c r="I3861" s="1" t="s">
        <v>63</v>
      </c>
      <c r="J3861" s="1" t="s">
        <v>36</v>
      </c>
      <c r="K3861">
        <v>480.96</v>
      </c>
      <c r="L3861">
        <v>3</v>
      </c>
      <c r="M3861">
        <v>0.5</v>
      </c>
      <c r="N3861">
        <v>-269.33760000000001</v>
      </c>
      <c r="O3861">
        <f>(Table1[[#This Row],[Sales]]-Table1[[#This Row],[Profit]])/Table1[[#This Row],[Quantity]]</f>
        <v>250.0992</v>
      </c>
      <c r="P3861">
        <f>Table1[[#This Row],[Sales]]/Table1[[#This Row],[Quantity]]</f>
        <v>160.32</v>
      </c>
      <c r="Q3861" t="str">
        <f t="shared" si="120"/>
        <v>2023</v>
      </c>
      <c r="R3861" t="str">
        <f t="shared" si="121"/>
        <v>02</v>
      </c>
      <c r="S3861">
        <f>CEILING(Table1[[#This Row],[Month]]/3,1)</f>
        <v>1</v>
      </c>
      <c r="T3861" s="9">
        <f>(Table1[[#This Row],[Profit]]/Table1[[#This Row],[Sales]])</f>
        <v>-0.56000000000000005</v>
      </c>
    </row>
    <row r="3862" spans="1:20" x14ac:dyDescent="0.25">
      <c r="A3862">
        <v>20230218</v>
      </c>
      <c r="B3862" s="1" t="s">
        <v>806</v>
      </c>
      <c r="C3862" s="1" t="s">
        <v>108</v>
      </c>
      <c r="D3862" s="1" t="s">
        <v>143</v>
      </c>
      <c r="E3862" s="1" t="s">
        <v>59</v>
      </c>
      <c r="F3862" s="1" t="s">
        <v>110</v>
      </c>
      <c r="G3862" s="1" t="s">
        <v>556</v>
      </c>
      <c r="H3862" s="1" t="s">
        <v>55</v>
      </c>
      <c r="I3862" s="1" t="s">
        <v>63</v>
      </c>
      <c r="J3862" s="1" t="s">
        <v>43</v>
      </c>
      <c r="K3862">
        <v>124.792</v>
      </c>
      <c r="L3862">
        <v>1</v>
      </c>
      <c r="M3862">
        <v>0.2</v>
      </c>
      <c r="N3862">
        <v>10.9193</v>
      </c>
      <c r="O3862">
        <f>(Table1[[#This Row],[Sales]]-Table1[[#This Row],[Profit]])/Table1[[#This Row],[Quantity]]</f>
        <v>113.87270000000001</v>
      </c>
      <c r="P3862">
        <f>Table1[[#This Row],[Sales]]/Table1[[#This Row],[Quantity]]</f>
        <v>124.792</v>
      </c>
      <c r="Q3862" t="str">
        <f t="shared" si="120"/>
        <v>2023</v>
      </c>
      <c r="R3862" t="str">
        <f t="shared" si="121"/>
        <v>02</v>
      </c>
      <c r="S3862">
        <f>CEILING(Table1[[#This Row],[Month]]/3,1)</f>
        <v>1</v>
      </c>
      <c r="T3862" s="9">
        <f>(Table1[[#This Row],[Profit]]/Table1[[#This Row],[Sales]])</f>
        <v>8.7499999999999994E-2</v>
      </c>
    </row>
    <row r="3863" spans="1:20" x14ac:dyDescent="0.25">
      <c r="A3863">
        <v>20200503</v>
      </c>
      <c r="B3863" s="1" t="s">
        <v>1139</v>
      </c>
      <c r="C3863" s="1" t="s">
        <v>133</v>
      </c>
      <c r="D3863" s="1" t="s">
        <v>722</v>
      </c>
      <c r="E3863" s="1" t="s">
        <v>17</v>
      </c>
      <c r="F3863" s="1" t="s">
        <v>18</v>
      </c>
      <c r="G3863" s="1" t="s">
        <v>171</v>
      </c>
      <c r="H3863" s="1" t="s">
        <v>40</v>
      </c>
      <c r="I3863" s="1" t="s">
        <v>21</v>
      </c>
      <c r="J3863" s="1" t="s">
        <v>36</v>
      </c>
      <c r="K3863">
        <v>40.176000000000002</v>
      </c>
      <c r="L3863">
        <v>3</v>
      </c>
      <c r="M3863">
        <v>0.2</v>
      </c>
      <c r="N3863">
        <v>14.563800000000001</v>
      </c>
      <c r="O3863">
        <f>(Table1[[#This Row],[Sales]]-Table1[[#This Row],[Profit]])/Table1[[#This Row],[Quantity]]</f>
        <v>8.5373999999999999</v>
      </c>
      <c r="P3863">
        <f>Table1[[#This Row],[Sales]]/Table1[[#This Row],[Quantity]]</f>
        <v>13.392000000000001</v>
      </c>
      <c r="Q3863" t="str">
        <f t="shared" si="120"/>
        <v>2020</v>
      </c>
      <c r="R3863" t="str">
        <f t="shared" si="121"/>
        <v>05</v>
      </c>
      <c r="S3863">
        <f>CEILING(Table1[[#This Row],[Month]]/3,1)</f>
        <v>2</v>
      </c>
      <c r="T3863" s="9">
        <f>(Table1[[#This Row],[Profit]]/Table1[[#This Row],[Sales]])</f>
        <v>0.36249999999999999</v>
      </c>
    </row>
    <row r="3864" spans="1:20" x14ac:dyDescent="0.25">
      <c r="A3864">
        <v>20200503</v>
      </c>
      <c r="B3864" s="1" t="s">
        <v>1139</v>
      </c>
      <c r="C3864" s="1" t="s">
        <v>133</v>
      </c>
      <c r="D3864" s="1" t="s">
        <v>722</v>
      </c>
      <c r="E3864" s="1" t="s">
        <v>17</v>
      </c>
      <c r="F3864" s="1" t="s">
        <v>18</v>
      </c>
      <c r="G3864" s="1" t="s">
        <v>171</v>
      </c>
      <c r="H3864" s="1" t="s">
        <v>40</v>
      </c>
      <c r="I3864" s="1" t="s">
        <v>21</v>
      </c>
      <c r="J3864" s="1" t="s">
        <v>36</v>
      </c>
      <c r="K3864">
        <v>10.896000000000001</v>
      </c>
      <c r="L3864">
        <v>3</v>
      </c>
      <c r="M3864">
        <v>0.2</v>
      </c>
      <c r="N3864">
        <v>3.9498000000000002</v>
      </c>
      <c r="O3864">
        <f>(Table1[[#This Row],[Sales]]-Table1[[#This Row],[Profit]])/Table1[[#This Row],[Quantity]]</f>
        <v>2.3154000000000003</v>
      </c>
      <c r="P3864">
        <f>Table1[[#This Row],[Sales]]/Table1[[#This Row],[Quantity]]</f>
        <v>3.6320000000000001</v>
      </c>
      <c r="Q3864" t="str">
        <f t="shared" si="120"/>
        <v>2020</v>
      </c>
      <c r="R3864" t="str">
        <f t="shared" si="121"/>
        <v>05</v>
      </c>
      <c r="S3864">
        <f>CEILING(Table1[[#This Row],[Month]]/3,1)</f>
        <v>2</v>
      </c>
      <c r="T3864" s="9">
        <f>(Table1[[#This Row],[Profit]]/Table1[[#This Row],[Sales]])</f>
        <v>0.36249999999999999</v>
      </c>
    </row>
    <row r="3865" spans="1:20" x14ac:dyDescent="0.25">
      <c r="A3865">
        <v>20231018</v>
      </c>
      <c r="B3865" s="1" t="s">
        <v>462</v>
      </c>
      <c r="C3865" s="1" t="s">
        <v>25</v>
      </c>
      <c r="D3865" s="1" t="s">
        <v>325</v>
      </c>
      <c r="E3865" s="1" t="s">
        <v>27</v>
      </c>
      <c r="F3865" s="1" t="s">
        <v>28</v>
      </c>
      <c r="G3865" s="1" t="s">
        <v>158</v>
      </c>
      <c r="H3865" s="1" t="s">
        <v>55</v>
      </c>
      <c r="I3865" s="1" t="s">
        <v>21</v>
      </c>
      <c r="J3865" s="1" t="s">
        <v>42</v>
      </c>
      <c r="K3865">
        <v>10.64</v>
      </c>
      <c r="L3865">
        <v>4</v>
      </c>
      <c r="M3865">
        <v>0</v>
      </c>
      <c r="N3865">
        <v>2.7664</v>
      </c>
      <c r="O3865">
        <f>(Table1[[#This Row],[Sales]]-Table1[[#This Row],[Profit]])/Table1[[#This Row],[Quantity]]</f>
        <v>1.9684000000000001</v>
      </c>
      <c r="P3865">
        <f>Table1[[#This Row],[Sales]]/Table1[[#This Row],[Quantity]]</f>
        <v>2.66</v>
      </c>
      <c r="Q3865" t="str">
        <f t="shared" si="120"/>
        <v>2023</v>
      </c>
      <c r="R3865" t="str">
        <f t="shared" si="121"/>
        <v>10</v>
      </c>
      <c r="S3865">
        <f>CEILING(Table1[[#This Row],[Month]]/3,1)</f>
        <v>4</v>
      </c>
      <c r="T3865" s="9">
        <f>(Table1[[#This Row],[Profit]]/Table1[[#This Row],[Sales]])</f>
        <v>0.26</v>
      </c>
    </row>
    <row r="3866" spans="1:20" x14ac:dyDescent="0.25">
      <c r="A3866">
        <v>20211128</v>
      </c>
      <c r="B3866" s="1" t="s">
        <v>226</v>
      </c>
      <c r="C3866" s="1" t="s">
        <v>108</v>
      </c>
      <c r="D3866" s="1" t="s">
        <v>591</v>
      </c>
      <c r="E3866" s="1" t="s">
        <v>59</v>
      </c>
      <c r="F3866" s="1" t="s">
        <v>110</v>
      </c>
      <c r="G3866" s="1" t="s">
        <v>228</v>
      </c>
      <c r="H3866" s="1" t="s">
        <v>75</v>
      </c>
      <c r="I3866" s="1" t="s">
        <v>21</v>
      </c>
      <c r="J3866" s="1" t="s">
        <v>41</v>
      </c>
      <c r="K3866">
        <v>151.96</v>
      </c>
      <c r="L3866">
        <v>5</v>
      </c>
      <c r="M3866">
        <v>0.6</v>
      </c>
      <c r="N3866">
        <v>-182.352</v>
      </c>
      <c r="O3866">
        <f>(Table1[[#This Row],[Sales]]-Table1[[#This Row],[Profit]])/Table1[[#This Row],[Quantity]]</f>
        <v>66.862400000000008</v>
      </c>
      <c r="P3866">
        <f>Table1[[#This Row],[Sales]]/Table1[[#This Row],[Quantity]]</f>
        <v>30.392000000000003</v>
      </c>
      <c r="Q3866" t="str">
        <f t="shared" si="120"/>
        <v>2021</v>
      </c>
      <c r="R3866" t="str">
        <f t="shared" si="121"/>
        <v>11</v>
      </c>
      <c r="S3866">
        <f>CEILING(Table1[[#This Row],[Month]]/3,1)</f>
        <v>4</v>
      </c>
      <c r="T3866" s="9">
        <f>(Table1[[#This Row],[Profit]]/Table1[[#This Row],[Sales]])</f>
        <v>-1.2</v>
      </c>
    </row>
    <row r="3867" spans="1:20" x14ac:dyDescent="0.25">
      <c r="A3867">
        <v>20200727</v>
      </c>
      <c r="B3867" s="1" t="s">
        <v>916</v>
      </c>
      <c r="C3867" s="1" t="s">
        <v>25</v>
      </c>
      <c r="D3867" s="1" t="s">
        <v>77</v>
      </c>
      <c r="E3867" s="1" t="s">
        <v>27</v>
      </c>
      <c r="F3867" s="1" t="s">
        <v>28</v>
      </c>
      <c r="G3867" s="1" t="s">
        <v>211</v>
      </c>
      <c r="H3867" s="1" t="s">
        <v>55</v>
      </c>
      <c r="I3867" s="1" t="s">
        <v>21</v>
      </c>
      <c r="J3867" s="1" t="s">
        <v>94</v>
      </c>
      <c r="K3867">
        <v>238</v>
      </c>
      <c r="L3867">
        <v>2</v>
      </c>
      <c r="M3867">
        <v>0</v>
      </c>
      <c r="N3867">
        <v>38.08</v>
      </c>
      <c r="O3867">
        <f>(Table1[[#This Row],[Sales]]-Table1[[#This Row],[Profit]])/Table1[[#This Row],[Quantity]]</f>
        <v>99.960000000000008</v>
      </c>
      <c r="P3867">
        <f>Table1[[#This Row],[Sales]]/Table1[[#This Row],[Quantity]]</f>
        <v>119</v>
      </c>
      <c r="Q3867" t="str">
        <f t="shared" si="120"/>
        <v>2020</v>
      </c>
      <c r="R3867" t="str">
        <f t="shared" si="121"/>
        <v>07</v>
      </c>
      <c r="S3867">
        <f>CEILING(Table1[[#This Row],[Month]]/3,1)</f>
        <v>3</v>
      </c>
      <c r="T3867" s="9">
        <f>(Table1[[#This Row],[Profit]]/Table1[[#This Row],[Sales]])</f>
        <v>0.16</v>
      </c>
    </row>
    <row r="3868" spans="1:20" x14ac:dyDescent="0.25">
      <c r="A3868">
        <v>20230424</v>
      </c>
      <c r="B3868" s="1" t="s">
        <v>544</v>
      </c>
      <c r="C3868" s="1" t="s">
        <v>129</v>
      </c>
      <c r="D3868" s="1" t="s">
        <v>441</v>
      </c>
      <c r="E3868" s="1" t="s">
        <v>59</v>
      </c>
      <c r="F3868" s="1" t="s">
        <v>131</v>
      </c>
      <c r="G3868" s="1" t="s">
        <v>236</v>
      </c>
      <c r="H3868" s="1" t="s">
        <v>168</v>
      </c>
      <c r="I3868" s="1" t="s">
        <v>21</v>
      </c>
      <c r="J3868" s="1" t="s">
        <v>94</v>
      </c>
      <c r="K3868">
        <v>155.34</v>
      </c>
      <c r="L3868">
        <v>6</v>
      </c>
      <c r="M3868">
        <v>0</v>
      </c>
      <c r="N3868">
        <v>55.922400000000003</v>
      </c>
      <c r="O3868">
        <f>(Table1[[#This Row],[Sales]]-Table1[[#This Row],[Profit]])/Table1[[#This Row],[Quantity]]</f>
        <v>16.569599999999998</v>
      </c>
      <c r="P3868">
        <f>Table1[[#This Row],[Sales]]/Table1[[#This Row],[Quantity]]</f>
        <v>25.89</v>
      </c>
      <c r="Q3868" t="str">
        <f t="shared" si="120"/>
        <v>2023</v>
      </c>
      <c r="R3868" t="str">
        <f t="shared" si="121"/>
        <v>04</v>
      </c>
      <c r="S3868">
        <f>CEILING(Table1[[#This Row],[Month]]/3,1)</f>
        <v>2</v>
      </c>
      <c r="T3868" s="9">
        <f>(Table1[[#This Row],[Profit]]/Table1[[#This Row],[Sales]])</f>
        <v>0.36</v>
      </c>
    </row>
    <row r="3869" spans="1:20" x14ac:dyDescent="0.25">
      <c r="A3869">
        <v>20211023</v>
      </c>
      <c r="B3869" s="1" t="s">
        <v>584</v>
      </c>
      <c r="C3869" s="1" t="s">
        <v>25</v>
      </c>
      <c r="D3869" s="1" t="s">
        <v>325</v>
      </c>
      <c r="E3869" s="1" t="s">
        <v>27</v>
      </c>
      <c r="F3869" s="1" t="s">
        <v>28</v>
      </c>
      <c r="G3869" s="1" t="s">
        <v>336</v>
      </c>
      <c r="H3869" s="1" t="s">
        <v>69</v>
      </c>
      <c r="I3869" s="1" t="s">
        <v>21</v>
      </c>
      <c r="J3869" s="1" t="s">
        <v>94</v>
      </c>
      <c r="K3869">
        <v>148.32</v>
      </c>
      <c r="L3869">
        <v>9</v>
      </c>
      <c r="M3869">
        <v>0</v>
      </c>
      <c r="N3869">
        <v>63.7776</v>
      </c>
      <c r="O3869">
        <f>(Table1[[#This Row],[Sales]]-Table1[[#This Row],[Profit]])/Table1[[#This Row],[Quantity]]</f>
        <v>9.3935999999999993</v>
      </c>
      <c r="P3869">
        <f>Table1[[#This Row],[Sales]]/Table1[[#This Row],[Quantity]]</f>
        <v>16.48</v>
      </c>
      <c r="Q3869" t="str">
        <f t="shared" si="120"/>
        <v>2021</v>
      </c>
      <c r="R3869" t="str">
        <f t="shared" si="121"/>
        <v>10</v>
      </c>
      <c r="S3869">
        <f>CEILING(Table1[[#This Row],[Month]]/3,1)</f>
        <v>4</v>
      </c>
      <c r="T3869" s="9">
        <f>(Table1[[#This Row],[Profit]]/Table1[[#This Row],[Sales]])</f>
        <v>0.43</v>
      </c>
    </row>
    <row r="3870" spans="1:20" x14ac:dyDescent="0.25">
      <c r="A3870">
        <v>20211023</v>
      </c>
      <c r="B3870" s="1" t="s">
        <v>584</v>
      </c>
      <c r="C3870" s="1" t="s">
        <v>25</v>
      </c>
      <c r="D3870" s="1" t="s">
        <v>325</v>
      </c>
      <c r="E3870" s="1" t="s">
        <v>27</v>
      </c>
      <c r="F3870" s="1" t="s">
        <v>28</v>
      </c>
      <c r="G3870" s="1" t="s">
        <v>336</v>
      </c>
      <c r="H3870" s="1" t="s">
        <v>69</v>
      </c>
      <c r="I3870" s="1" t="s">
        <v>21</v>
      </c>
      <c r="J3870" s="1" t="s">
        <v>23</v>
      </c>
      <c r="K3870">
        <v>240.78399999999999</v>
      </c>
      <c r="L3870">
        <v>1</v>
      </c>
      <c r="M3870">
        <v>0.2</v>
      </c>
      <c r="N3870">
        <v>27.088200000000001</v>
      </c>
      <c r="O3870">
        <f>(Table1[[#This Row],[Sales]]-Table1[[#This Row],[Profit]])/Table1[[#This Row],[Quantity]]</f>
        <v>213.69579999999999</v>
      </c>
      <c r="P3870">
        <f>Table1[[#This Row],[Sales]]/Table1[[#This Row],[Quantity]]</f>
        <v>240.78399999999999</v>
      </c>
      <c r="Q3870" t="str">
        <f t="shared" si="120"/>
        <v>2021</v>
      </c>
      <c r="R3870" t="str">
        <f t="shared" si="121"/>
        <v>10</v>
      </c>
      <c r="S3870">
        <f>CEILING(Table1[[#This Row],[Month]]/3,1)</f>
        <v>4</v>
      </c>
      <c r="T3870" s="9">
        <f>(Table1[[#This Row],[Profit]]/Table1[[#This Row],[Sales]])</f>
        <v>0.1125</v>
      </c>
    </row>
    <row r="3871" spans="1:20" x14ac:dyDescent="0.25">
      <c r="A3871">
        <v>20211023</v>
      </c>
      <c r="B3871" s="1" t="s">
        <v>584</v>
      </c>
      <c r="C3871" s="1" t="s">
        <v>25</v>
      </c>
      <c r="D3871" s="1" t="s">
        <v>325</v>
      </c>
      <c r="E3871" s="1" t="s">
        <v>27</v>
      </c>
      <c r="F3871" s="1" t="s">
        <v>28</v>
      </c>
      <c r="G3871" s="1" t="s">
        <v>336</v>
      </c>
      <c r="H3871" s="1" t="s">
        <v>69</v>
      </c>
      <c r="I3871" s="1" t="s">
        <v>21</v>
      </c>
      <c r="J3871" s="1" t="s">
        <v>23</v>
      </c>
      <c r="K3871">
        <v>191.96799999999999</v>
      </c>
      <c r="L3871">
        <v>7</v>
      </c>
      <c r="M3871">
        <v>0.2</v>
      </c>
      <c r="N3871">
        <v>16.7972</v>
      </c>
      <c r="O3871">
        <f>(Table1[[#This Row],[Sales]]-Table1[[#This Row],[Profit]])/Table1[[#This Row],[Quantity]]</f>
        <v>25.024399999999996</v>
      </c>
      <c r="P3871">
        <f>Table1[[#This Row],[Sales]]/Table1[[#This Row],[Quantity]]</f>
        <v>27.423999999999999</v>
      </c>
      <c r="Q3871" t="str">
        <f t="shared" si="120"/>
        <v>2021</v>
      </c>
      <c r="R3871" t="str">
        <f t="shared" si="121"/>
        <v>10</v>
      </c>
      <c r="S3871">
        <f>CEILING(Table1[[#This Row],[Month]]/3,1)</f>
        <v>4</v>
      </c>
      <c r="T3871" s="9">
        <f>(Table1[[#This Row],[Profit]]/Table1[[#This Row],[Sales]])</f>
        <v>8.7500000000000008E-2</v>
      </c>
    </row>
    <row r="3872" spans="1:20" x14ac:dyDescent="0.25">
      <c r="A3872">
        <v>20211023</v>
      </c>
      <c r="B3872" s="1" t="s">
        <v>584</v>
      </c>
      <c r="C3872" s="1" t="s">
        <v>25</v>
      </c>
      <c r="D3872" s="1" t="s">
        <v>325</v>
      </c>
      <c r="E3872" s="1" t="s">
        <v>27</v>
      </c>
      <c r="F3872" s="1" t="s">
        <v>28</v>
      </c>
      <c r="G3872" s="1" t="s">
        <v>336</v>
      </c>
      <c r="H3872" s="1" t="s">
        <v>69</v>
      </c>
      <c r="I3872" s="1" t="s">
        <v>21</v>
      </c>
      <c r="J3872" s="1" t="s">
        <v>50</v>
      </c>
      <c r="K3872">
        <v>11.56</v>
      </c>
      <c r="L3872">
        <v>2</v>
      </c>
      <c r="M3872">
        <v>0</v>
      </c>
      <c r="N3872">
        <v>5.6643999999999997</v>
      </c>
      <c r="O3872">
        <f>(Table1[[#This Row],[Sales]]-Table1[[#This Row],[Profit]])/Table1[[#This Row],[Quantity]]</f>
        <v>2.9478000000000004</v>
      </c>
      <c r="P3872">
        <f>Table1[[#This Row],[Sales]]/Table1[[#This Row],[Quantity]]</f>
        <v>5.78</v>
      </c>
      <c r="Q3872" t="str">
        <f t="shared" si="120"/>
        <v>2021</v>
      </c>
      <c r="R3872" t="str">
        <f t="shared" si="121"/>
        <v>10</v>
      </c>
      <c r="S3872">
        <f>CEILING(Table1[[#This Row],[Month]]/3,1)</f>
        <v>4</v>
      </c>
      <c r="T3872" s="9">
        <f>(Table1[[#This Row],[Profit]]/Table1[[#This Row],[Sales]])</f>
        <v>0.48999999999999994</v>
      </c>
    </row>
    <row r="3873" spans="1:20" x14ac:dyDescent="0.25">
      <c r="A3873">
        <v>20211023</v>
      </c>
      <c r="B3873" s="1" t="s">
        <v>584</v>
      </c>
      <c r="C3873" s="1" t="s">
        <v>25</v>
      </c>
      <c r="D3873" s="1" t="s">
        <v>325</v>
      </c>
      <c r="E3873" s="1" t="s">
        <v>27</v>
      </c>
      <c r="F3873" s="1" t="s">
        <v>28</v>
      </c>
      <c r="G3873" s="1" t="s">
        <v>336</v>
      </c>
      <c r="H3873" s="1" t="s">
        <v>69</v>
      </c>
      <c r="I3873" s="1" t="s">
        <v>21</v>
      </c>
      <c r="J3873" s="1" t="s">
        <v>97</v>
      </c>
      <c r="K3873">
        <v>11.8</v>
      </c>
      <c r="L3873">
        <v>4</v>
      </c>
      <c r="M3873">
        <v>0</v>
      </c>
      <c r="N3873">
        <v>5.6639999999999997</v>
      </c>
      <c r="O3873">
        <f>(Table1[[#This Row],[Sales]]-Table1[[#This Row],[Profit]])/Table1[[#This Row],[Quantity]]</f>
        <v>1.5340000000000003</v>
      </c>
      <c r="P3873">
        <f>Table1[[#This Row],[Sales]]/Table1[[#This Row],[Quantity]]</f>
        <v>2.95</v>
      </c>
      <c r="Q3873" t="str">
        <f t="shared" si="120"/>
        <v>2021</v>
      </c>
      <c r="R3873" t="str">
        <f t="shared" si="121"/>
        <v>10</v>
      </c>
      <c r="S3873">
        <f>CEILING(Table1[[#This Row],[Month]]/3,1)</f>
        <v>4</v>
      </c>
      <c r="T3873" s="9">
        <f>(Table1[[#This Row],[Profit]]/Table1[[#This Row],[Sales]])</f>
        <v>0.47999999999999993</v>
      </c>
    </row>
    <row r="3874" spans="1:20" x14ac:dyDescent="0.25">
      <c r="A3874">
        <v>20211023</v>
      </c>
      <c r="B3874" s="1" t="s">
        <v>584</v>
      </c>
      <c r="C3874" s="1" t="s">
        <v>25</v>
      </c>
      <c r="D3874" s="1" t="s">
        <v>325</v>
      </c>
      <c r="E3874" s="1" t="s">
        <v>27</v>
      </c>
      <c r="F3874" s="1" t="s">
        <v>28</v>
      </c>
      <c r="G3874" s="1" t="s">
        <v>336</v>
      </c>
      <c r="H3874" s="1" t="s">
        <v>69</v>
      </c>
      <c r="I3874" s="1" t="s">
        <v>21</v>
      </c>
      <c r="J3874" s="1" t="s">
        <v>23</v>
      </c>
      <c r="K3874">
        <v>842.35199999999998</v>
      </c>
      <c r="L3874">
        <v>3</v>
      </c>
      <c r="M3874">
        <v>0.2</v>
      </c>
      <c r="N3874">
        <v>42.117600000000003</v>
      </c>
      <c r="O3874">
        <f>(Table1[[#This Row],[Sales]]-Table1[[#This Row],[Profit]])/Table1[[#This Row],[Quantity]]</f>
        <v>266.7448</v>
      </c>
      <c r="P3874">
        <f>Table1[[#This Row],[Sales]]/Table1[[#This Row],[Quantity]]</f>
        <v>280.78399999999999</v>
      </c>
      <c r="Q3874" t="str">
        <f t="shared" si="120"/>
        <v>2021</v>
      </c>
      <c r="R3874" t="str">
        <f t="shared" si="121"/>
        <v>10</v>
      </c>
      <c r="S3874">
        <f>CEILING(Table1[[#This Row],[Month]]/3,1)</f>
        <v>4</v>
      </c>
      <c r="T3874" s="9">
        <f>(Table1[[#This Row],[Profit]]/Table1[[#This Row],[Sales]])</f>
        <v>0.05</v>
      </c>
    </row>
    <row r="3875" spans="1:20" x14ac:dyDescent="0.25">
      <c r="A3875">
        <v>20220906</v>
      </c>
      <c r="B3875" s="1" t="s">
        <v>1066</v>
      </c>
      <c r="C3875" s="1" t="s">
        <v>156</v>
      </c>
      <c r="D3875" s="1" t="s">
        <v>157</v>
      </c>
      <c r="E3875" s="1" t="s">
        <v>17</v>
      </c>
      <c r="F3875" s="1" t="s">
        <v>73</v>
      </c>
      <c r="G3875" s="1" t="s">
        <v>344</v>
      </c>
      <c r="H3875" s="1" t="s">
        <v>20</v>
      </c>
      <c r="I3875" s="1" t="s">
        <v>21</v>
      </c>
      <c r="J3875" s="1" t="s">
        <v>97</v>
      </c>
      <c r="K3875">
        <v>23.472000000000001</v>
      </c>
      <c r="L3875">
        <v>3</v>
      </c>
      <c r="M3875">
        <v>0.2</v>
      </c>
      <c r="N3875">
        <v>7.6284000000000001</v>
      </c>
      <c r="O3875">
        <f>(Table1[[#This Row],[Sales]]-Table1[[#This Row],[Profit]])/Table1[[#This Row],[Quantity]]</f>
        <v>5.281200000000001</v>
      </c>
      <c r="P3875">
        <f>Table1[[#This Row],[Sales]]/Table1[[#This Row],[Quantity]]</f>
        <v>7.8240000000000007</v>
      </c>
      <c r="Q3875" t="str">
        <f t="shared" si="120"/>
        <v>2022</v>
      </c>
      <c r="R3875" t="str">
        <f t="shared" si="121"/>
        <v>09</v>
      </c>
      <c r="S3875">
        <f>CEILING(Table1[[#This Row],[Month]]/3,1)</f>
        <v>3</v>
      </c>
      <c r="T3875" s="9">
        <f>(Table1[[#This Row],[Profit]]/Table1[[#This Row],[Sales]])</f>
        <v>0.32500000000000001</v>
      </c>
    </row>
    <row r="3876" spans="1:20" x14ac:dyDescent="0.25">
      <c r="A3876">
        <v>20220906</v>
      </c>
      <c r="B3876" s="1" t="s">
        <v>1066</v>
      </c>
      <c r="C3876" s="1" t="s">
        <v>156</v>
      </c>
      <c r="D3876" s="1" t="s">
        <v>157</v>
      </c>
      <c r="E3876" s="1" t="s">
        <v>17</v>
      </c>
      <c r="F3876" s="1" t="s">
        <v>73</v>
      </c>
      <c r="G3876" s="1" t="s">
        <v>344</v>
      </c>
      <c r="H3876" s="1" t="s">
        <v>20</v>
      </c>
      <c r="I3876" s="1" t="s">
        <v>21</v>
      </c>
      <c r="J3876" s="1" t="s">
        <v>36</v>
      </c>
      <c r="K3876">
        <v>86.058000000000007</v>
      </c>
      <c r="L3876">
        <v>7</v>
      </c>
      <c r="M3876">
        <v>0.7</v>
      </c>
      <c r="N3876">
        <v>-63.109200000000001</v>
      </c>
      <c r="O3876">
        <f>(Table1[[#This Row],[Sales]]-Table1[[#This Row],[Profit]])/Table1[[#This Row],[Quantity]]</f>
        <v>21.3096</v>
      </c>
      <c r="P3876">
        <f>Table1[[#This Row],[Sales]]/Table1[[#This Row],[Quantity]]</f>
        <v>12.294</v>
      </c>
      <c r="Q3876" t="str">
        <f t="shared" si="120"/>
        <v>2022</v>
      </c>
      <c r="R3876" t="str">
        <f t="shared" si="121"/>
        <v>09</v>
      </c>
      <c r="S3876">
        <f>CEILING(Table1[[#This Row],[Month]]/3,1)</f>
        <v>3</v>
      </c>
      <c r="T3876" s="9">
        <f>(Table1[[#This Row],[Profit]]/Table1[[#This Row],[Sales]])</f>
        <v>-0.73333333333333328</v>
      </c>
    </row>
    <row r="3877" spans="1:20" x14ac:dyDescent="0.25">
      <c r="A3877">
        <v>20220906</v>
      </c>
      <c r="B3877" s="1" t="s">
        <v>1066</v>
      </c>
      <c r="C3877" s="1" t="s">
        <v>156</v>
      </c>
      <c r="D3877" s="1" t="s">
        <v>157</v>
      </c>
      <c r="E3877" s="1" t="s">
        <v>17</v>
      </c>
      <c r="F3877" s="1" t="s">
        <v>73</v>
      </c>
      <c r="G3877" s="1" t="s">
        <v>344</v>
      </c>
      <c r="H3877" s="1" t="s">
        <v>20</v>
      </c>
      <c r="I3877" s="1" t="s">
        <v>21</v>
      </c>
      <c r="J3877" s="1" t="s">
        <v>43</v>
      </c>
      <c r="K3877">
        <v>108.78400000000001</v>
      </c>
      <c r="L3877">
        <v>2</v>
      </c>
      <c r="M3877">
        <v>0.2</v>
      </c>
      <c r="N3877">
        <v>6.7990000000000004</v>
      </c>
      <c r="O3877">
        <f>(Table1[[#This Row],[Sales]]-Table1[[#This Row],[Profit]])/Table1[[#This Row],[Quantity]]</f>
        <v>50.9925</v>
      </c>
      <c r="P3877">
        <f>Table1[[#This Row],[Sales]]/Table1[[#This Row],[Quantity]]</f>
        <v>54.392000000000003</v>
      </c>
      <c r="Q3877" t="str">
        <f t="shared" si="120"/>
        <v>2022</v>
      </c>
      <c r="R3877" t="str">
        <f t="shared" si="121"/>
        <v>09</v>
      </c>
      <c r="S3877">
        <f>CEILING(Table1[[#This Row],[Month]]/3,1)</f>
        <v>3</v>
      </c>
      <c r="T3877" s="9">
        <f>(Table1[[#This Row],[Profit]]/Table1[[#This Row],[Sales]])</f>
        <v>6.25E-2</v>
      </c>
    </row>
    <row r="3878" spans="1:20" x14ac:dyDescent="0.25">
      <c r="A3878">
        <v>20220906</v>
      </c>
      <c r="B3878" s="1" t="s">
        <v>1066</v>
      </c>
      <c r="C3878" s="1" t="s">
        <v>156</v>
      </c>
      <c r="D3878" s="1" t="s">
        <v>157</v>
      </c>
      <c r="E3878" s="1" t="s">
        <v>17</v>
      </c>
      <c r="F3878" s="1" t="s">
        <v>73</v>
      </c>
      <c r="G3878" s="1" t="s">
        <v>344</v>
      </c>
      <c r="H3878" s="1" t="s">
        <v>20</v>
      </c>
      <c r="I3878" s="1" t="s">
        <v>21</v>
      </c>
      <c r="J3878" s="1" t="s">
        <v>50</v>
      </c>
      <c r="K3878">
        <v>10.272</v>
      </c>
      <c r="L3878">
        <v>3</v>
      </c>
      <c r="M3878">
        <v>0.2</v>
      </c>
      <c r="N3878">
        <v>3.21</v>
      </c>
      <c r="O3878">
        <f>(Table1[[#This Row],[Sales]]-Table1[[#This Row],[Profit]])/Table1[[#This Row],[Quantity]]</f>
        <v>2.3540000000000001</v>
      </c>
      <c r="P3878">
        <f>Table1[[#This Row],[Sales]]/Table1[[#This Row],[Quantity]]</f>
        <v>3.4239999999999999</v>
      </c>
      <c r="Q3878" t="str">
        <f t="shared" si="120"/>
        <v>2022</v>
      </c>
      <c r="R3878" t="str">
        <f t="shared" si="121"/>
        <v>09</v>
      </c>
      <c r="S3878">
        <f>CEILING(Table1[[#This Row],[Month]]/3,1)</f>
        <v>3</v>
      </c>
      <c r="T3878" s="9">
        <f>(Table1[[#This Row],[Profit]]/Table1[[#This Row],[Sales]])</f>
        <v>0.3125</v>
      </c>
    </row>
    <row r="3879" spans="1:20" x14ac:dyDescent="0.25">
      <c r="A3879">
        <v>20221029</v>
      </c>
      <c r="B3879" s="1" t="s">
        <v>494</v>
      </c>
      <c r="C3879" s="1" t="s">
        <v>32</v>
      </c>
      <c r="D3879" s="1" t="s">
        <v>315</v>
      </c>
      <c r="E3879" s="1" t="s">
        <v>17</v>
      </c>
      <c r="F3879" s="1" t="s">
        <v>34</v>
      </c>
      <c r="G3879" s="1" t="s">
        <v>204</v>
      </c>
      <c r="H3879" s="1" t="s">
        <v>40</v>
      </c>
      <c r="I3879" s="1" t="s">
        <v>21</v>
      </c>
      <c r="J3879" s="1" t="s">
        <v>36</v>
      </c>
      <c r="K3879">
        <v>38.19</v>
      </c>
      <c r="L3879">
        <v>5</v>
      </c>
      <c r="M3879">
        <v>0.7</v>
      </c>
      <c r="N3879">
        <v>-26.733000000000001</v>
      </c>
      <c r="O3879">
        <f>(Table1[[#This Row],[Sales]]-Table1[[#This Row],[Profit]])/Table1[[#This Row],[Quantity]]</f>
        <v>12.9846</v>
      </c>
      <c r="P3879">
        <f>Table1[[#This Row],[Sales]]/Table1[[#This Row],[Quantity]]</f>
        <v>7.6379999999999999</v>
      </c>
      <c r="Q3879" t="str">
        <f t="shared" si="120"/>
        <v>2022</v>
      </c>
      <c r="R3879" t="str">
        <f t="shared" si="121"/>
        <v>10</v>
      </c>
      <c r="S3879">
        <f>CEILING(Table1[[#This Row],[Month]]/3,1)</f>
        <v>4</v>
      </c>
      <c r="T3879" s="9">
        <f>(Table1[[#This Row],[Profit]]/Table1[[#This Row],[Sales]])</f>
        <v>-0.70000000000000007</v>
      </c>
    </row>
    <row r="3880" spans="1:20" x14ac:dyDescent="0.25">
      <c r="A3880">
        <v>20200405</v>
      </c>
      <c r="B3880" s="1" t="s">
        <v>455</v>
      </c>
      <c r="C3880" s="1" t="s">
        <v>108</v>
      </c>
      <c r="D3880" s="1" t="s">
        <v>271</v>
      </c>
      <c r="E3880" s="1" t="s">
        <v>59</v>
      </c>
      <c r="F3880" s="1" t="s">
        <v>110</v>
      </c>
      <c r="G3880" s="1" t="s">
        <v>176</v>
      </c>
      <c r="H3880" s="1" t="s">
        <v>161</v>
      </c>
      <c r="I3880" s="1" t="s">
        <v>30</v>
      </c>
      <c r="J3880" s="1" t="s">
        <v>37</v>
      </c>
      <c r="K3880">
        <v>49.631999999999998</v>
      </c>
      <c r="L3880">
        <v>4</v>
      </c>
      <c r="M3880">
        <v>0.2</v>
      </c>
      <c r="N3880">
        <v>3.7223999999999999</v>
      </c>
      <c r="O3880">
        <f>(Table1[[#This Row],[Sales]]-Table1[[#This Row],[Profit]])/Table1[[#This Row],[Quantity]]</f>
        <v>11.477399999999999</v>
      </c>
      <c r="P3880">
        <f>Table1[[#This Row],[Sales]]/Table1[[#This Row],[Quantity]]</f>
        <v>12.407999999999999</v>
      </c>
      <c r="Q3880" t="str">
        <f t="shared" si="120"/>
        <v>2020</v>
      </c>
      <c r="R3880" t="str">
        <f t="shared" si="121"/>
        <v>04</v>
      </c>
      <c r="S3880">
        <f>CEILING(Table1[[#This Row],[Month]]/3,1)</f>
        <v>2</v>
      </c>
      <c r="T3880" s="9">
        <f>(Table1[[#This Row],[Profit]]/Table1[[#This Row],[Sales]])</f>
        <v>7.4999999999999997E-2</v>
      </c>
    </row>
    <row r="3881" spans="1:20" x14ac:dyDescent="0.25">
      <c r="A3881">
        <v>20200405</v>
      </c>
      <c r="B3881" s="1" t="s">
        <v>455</v>
      </c>
      <c r="C3881" s="1" t="s">
        <v>108</v>
      </c>
      <c r="D3881" s="1" t="s">
        <v>271</v>
      </c>
      <c r="E3881" s="1" t="s">
        <v>59</v>
      </c>
      <c r="F3881" s="1" t="s">
        <v>110</v>
      </c>
      <c r="G3881" s="1" t="s">
        <v>176</v>
      </c>
      <c r="H3881" s="1" t="s">
        <v>161</v>
      </c>
      <c r="I3881" s="1" t="s">
        <v>30</v>
      </c>
      <c r="J3881" s="1" t="s">
        <v>37</v>
      </c>
      <c r="K3881">
        <v>52.095999999999997</v>
      </c>
      <c r="L3881">
        <v>4</v>
      </c>
      <c r="M3881">
        <v>0.2</v>
      </c>
      <c r="N3881">
        <v>3.9072</v>
      </c>
      <c r="O3881">
        <f>(Table1[[#This Row],[Sales]]-Table1[[#This Row],[Profit]])/Table1[[#This Row],[Quantity]]</f>
        <v>12.047199999999998</v>
      </c>
      <c r="P3881">
        <f>Table1[[#This Row],[Sales]]/Table1[[#This Row],[Quantity]]</f>
        <v>13.023999999999999</v>
      </c>
      <c r="Q3881" t="str">
        <f t="shared" si="120"/>
        <v>2020</v>
      </c>
      <c r="R3881" t="str">
        <f t="shared" si="121"/>
        <v>04</v>
      </c>
      <c r="S3881">
        <f>CEILING(Table1[[#This Row],[Month]]/3,1)</f>
        <v>2</v>
      </c>
      <c r="T3881" s="9">
        <f>(Table1[[#This Row],[Profit]]/Table1[[#This Row],[Sales]])</f>
        <v>7.5000000000000011E-2</v>
      </c>
    </row>
    <row r="3882" spans="1:20" x14ac:dyDescent="0.25">
      <c r="A3882">
        <v>20210615</v>
      </c>
      <c r="B3882" s="1" t="s">
        <v>1143</v>
      </c>
      <c r="C3882" s="1" t="s">
        <v>146</v>
      </c>
      <c r="D3882" s="1" t="s">
        <v>147</v>
      </c>
      <c r="E3882" s="1" t="s">
        <v>27</v>
      </c>
      <c r="F3882" s="1" t="s">
        <v>82</v>
      </c>
      <c r="G3882" s="1" t="s">
        <v>293</v>
      </c>
      <c r="H3882" s="1" t="s">
        <v>62</v>
      </c>
      <c r="I3882" s="1" t="s">
        <v>21</v>
      </c>
      <c r="J3882" s="1" t="s">
        <v>50</v>
      </c>
      <c r="K3882">
        <v>9.5679999999999996</v>
      </c>
      <c r="L3882">
        <v>2</v>
      </c>
      <c r="M3882">
        <v>0.2</v>
      </c>
      <c r="N3882">
        <v>2.99</v>
      </c>
      <c r="O3882">
        <f>(Table1[[#This Row],[Sales]]-Table1[[#This Row],[Profit]])/Table1[[#This Row],[Quantity]]</f>
        <v>3.2889999999999997</v>
      </c>
      <c r="P3882">
        <f>Table1[[#This Row],[Sales]]/Table1[[#This Row],[Quantity]]</f>
        <v>4.7839999999999998</v>
      </c>
      <c r="Q3882" t="str">
        <f t="shared" si="120"/>
        <v>2021</v>
      </c>
      <c r="R3882" t="str">
        <f t="shared" si="121"/>
        <v>06</v>
      </c>
      <c r="S3882">
        <f>CEILING(Table1[[#This Row],[Month]]/3,1)</f>
        <v>2</v>
      </c>
      <c r="T3882" s="9">
        <f>(Table1[[#This Row],[Profit]]/Table1[[#This Row],[Sales]])</f>
        <v>0.31250000000000006</v>
      </c>
    </row>
    <row r="3883" spans="1:20" x14ac:dyDescent="0.25">
      <c r="A3883">
        <v>20210615</v>
      </c>
      <c r="B3883" s="1" t="s">
        <v>1143</v>
      </c>
      <c r="C3883" s="1" t="s">
        <v>146</v>
      </c>
      <c r="D3883" s="1" t="s">
        <v>147</v>
      </c>
      <c r="E3883" s="1" t="s">
        <v>27</v>
      </c>
      <c r="F3883" s="1" t="s">
        <v>82</v>
      </c>
      <c r="G3883" s="1" t="s">
        <v>293</v>
      </c>
      <c r="H3883" s="1" t="s">
        <v>62</v>
      </c>
      <c r="I3883" s="1" t="s">
        <v>21</v>
      </c>
      <c r="J3883" s="1" t="s">
        <v>37</v>
      </c>
      <c r="K3883">
        <v>82.367999999999995</v>
      </c>
      <c r="L3883">
        <v>2</v>
      </c>
      <c r="M3883">
        <v>0.2</v>
      </c>
      <c r="N3883">
        <v>-19.5624</v>
      </c>
      <c r="O3883">
        <f>(Table1[[#This Row],[Sales]]-Table1[[#This Row],[Profit]])/Table1[[#This Row],[Quantity]]</f>
        <v>50.965199999999996</v>
      </c>
      <c r="P3883">
        <f>Table1[[#This Row],[Sales]]/Table1[[#This Row],[Quantity]]</f>
        <v>41.183999999999997</v>
      </c>
      <c r="Q3883" t="str">
        <f t="shared" si="120"/>
        <v>2021</v>
      </c>
      <c r="R3883" t="str">
        <f t="shared" si="121"/>
        <v>06</v>
      </c>
      <c r="S3883">
        <f>CEILING(Table1[[#This Row],[Month]]/3,1)</f>
        <v>2</v>
      </c>
      <c r="T3883" s="9">
        <f>(Table1[[#This Row],[Profit]]/Table1[[#This Row],[Sales]])</f>
        <v>-0.23750000000000002</v>
      </c>
    </row>
    <row r="3884" spans="1:20" x14ac:dyDescent="0.25">
      <c r="A3884">
        <v>20210615</v>
      </c>
      <c r="B3884" s="1" t="s">
        <v>1143</v>
      </c>
      <c r="C3884" s="1" t="s">
        <v>146</v>
      </c>
      <c r="D3884" s="1" t="s">
        <v>147</v>
      </c>
      <c r="E3884" s="1" t="s">
        <v>27</v>
      </c>
      <c r="F3884" s="1" t="s">
        <v>82</v>
      </c>
      <c r="G3884" s="1" t="s">
        <v>293</v>
      </c>
      <c r="H3884" s="1" t="s">
        <v>62</v>
      </c>
      <c r="I3884" s="1" t="s">
        <v>21</v>
      </c>
      <c r="J3884" s="1" t="s">
        <v>41</v>
      </c>
      <c r="K3884">
        <v>364.70400000000001</v>
      </c>
      <c r="L3884">
        <v>6</v>
      </c>
      <c r="M3884">
        <v>0.2</v>
      </c>
      <c r="N3884">
        <v>-36.470399999999998</v>
      </c>
      <c r="O3884">
        <f>(Table1[[#This Row],[Sales]]-Table1[[#This Row],[Profit]])/Table1[[#This Row],[Quantity]]</f>
        <v>66.862399999999994</v>
      </c>
      <c r="P3884">
        <f>Table1[[#This Row],[Sales]]/Table1[[#This Row],[Quantity]]</f>
        <v>60.783999999999999</v>
      </c>
      <c r="Q3884" t="str">
        <f t="shared" si="120"/>
        <v>2021</v>
      </c>
      <c r="R3884" t="str">
        <f t="shared" si="121"/>
        <v>06</v>
      </c>
      <c r="S3884">
        <f>CEILING(Table1[[#This Row],[Month]]/3,1)</f>
        <v>2</v>
      </c>
      <c r="T3884" s="9">
        <f>(Table1[[#This Row],[Profit]]/Table1[[#This Row],[Sales]])</f>
        <v>-9.9999999999999992E-2</v>
      </c>
    </row>
    <row r="3885" spans="1:20" x14ac:dyDescent="0.25">
      <c r="A3885">
        <v>20210615</v>
      </c>
      <c r="B3885" s="1" t="s">
        <v>1143</v>
      </c>
      <c r="C3885" s="1" t="s">
        <v>146</v>
      </c>
      <c r="D3885" s="1" t="s">
        <v>147</v>
      </c>
      <c r="E3885" s="1" t="s">
        <v>27</v>
      </c>
      <c r="F3885" s="1" t="s">
        <v>82</v>
      </c>
      <c r="G3885" s="1" t="s">
        <v>293</v>
      </c>
      <c r="H3885" s="1" t="s">
        <v>62</v>
      </c>
      <c r="I3885" s="1" t="s">
        <v>21</v>
      </c>
      <c r="J3885" s="1" t="s">
        <v>41</v>
      </c>
      <c r="K3885">
        <v>40.256</v>
      </c>
      <c r="L3885">
        <v>4</v>
      </c>
      <c r="M3885">
        <v>0.2</v>
      </c>
      <c r="N3885">
        <v>11.070399999999999</v>
      </c>
      <c r="O3885">
        <f>(Table1[[#This Row],[Sales]]-Table1[[#This Row],[Profit]])/Table1[[#This Row],[Quantity]]</f>
        <v>7.2964000000000002</v>
      </c>
      <c r="P3885">
        <f>Table1[[#This Row],[Sales]]/Table1[[#This Row],[Quantity]]</f>
        <v>10.064</v>
      </c>
      <c r="Q3885" t="str">
        <f t="shared" si="120"/>
        <v>2021</v>
      </c>
      <c r="R3885" t="str">
        <f t="shared" si="121"/>
        <v>06</v>
      </c>
      <c r="S3885">
        <f>CEILING(Table1[[#This Row],[Month]]/3,1)</f>
        <v>2</v>
      </c>
      <c r="T3885" s="9">
        <f>(Table1[[#This Row],[Profit]]/Table1[[#This Row],[Sales]])</f>
        <v>0.27499999999999997</v>
      </c>
    </row>
    <row r="3886" spans="1:20" x14ac:dyDescent="0.25">
      <c r="A3886">
        <v>20200705</v>
      </c>
      <c r="B3886" s="1" t="s">
        <v>1106</v>
      </c>
      <c r="C3886" s="1" t="s">
        <v>156</v>
      </c>
      <c r="D3886" s="1" t="s">
        <v>312</v>
      </c>
      <c r="E3886" s="1" t="s">
        <v>17</v>
      </c>
      <c r="F3886" s="1" t="s">
        <v>73</v>
      </c>
      <c r="G3886" s="1" t="s">
        <v>49</v>
      </c>
      <c r="H3886" s="1" t="s">
        <v>20</v>
      </c>
      <c r="I3886" s="1" t="s">
        <v>30</v>
      </c>
      <c r="J3886" s="1" t="s">
        <v>42</v>
      </c>
      <c r="K3886">
        <v>4.3680000000000003</v>
      </c>
      <c r="L3886">
        <v>3</v>
      </c>
      <c r="M3886">
        <v>0.2</v>
      </c>
      <c r="N3886">
        <v>0.38219999999999998</v>
      </c>
      <c r="O3886">
        <f>(Table1[[#This Row],[Sales]]-Table1[[#This Row],[Profit]])/Table1[[#This Row],[Quantity]]</f>
        <v>1.3286</v>
      </c>
      <c r="P3886">
        <f>Table1[[#This Row],[Sales]]/Table1[[#This Row],[Quantity]]</f>
        <v>1.4560000000000002</v>
      </c>
      <c r="Q3886" t="str">
        <f t="shared" si="120"/>
        <v>2020</v>
      </c>
      <c r="R3886" t="str">
        <f t="shared" si="121"/>
        <v>07</v>
      </c>
      <c r="S3886">
        <f>CEILING(Table1[[#This Row],[Month]]/3,1)</f>
        <v>3</v>
      </c>
      <c r="T3886" s="9">
        <f>(Table1[[#This Row],[Profit]]/Table1[[#This Row],[Sales]])</f>
        <v>8.7499999999999994E-2</v>
      </c>
    </row>
    <row r="3887" spans="1:20" x14ac:dyDescent="0.25">
      <c r="A3887">
        <v>20230130</v>
      </c>
      <c r="B3887" s="1" t="s">
        <v>530</v>
      </c>
      <c r="C3887" s="1" t="s">
        <v>108</v>
      </c>
      <c r="D3887" s="1" t="s">
        <v>143</v>
      </c>
      <c r="E3887" s="1" t="s">
        <v>59</v>
      </c>
      <c r="F3887" s="1" t="s">
        <v>110</v>
      </c>
      <c r="G3887" s="1" t="s">
        <v>321</v>
      </c>
      <c r="H3887" s="1" t="s">
        <v>69</v>
      </c>
      <c r="I3887" s="1" t="s">
        <v>21</v>
      </c>
      <c r="J3887" s="1" t="s">
        <v>36</v>
      </c>
      <c r="K3887">
        <v>12.128</v>
      </c>
      <c r="L3887">
        <v>4</v>
      </c>
      <c r="M3887">
        <v>0.8</v>
      </c>
      <c r="N3887">
        <v>-20.617599999999999</v>
      </c>
      <c r="O3887">
        <f>(Table1[[#This Row],[Sales]]-Table1[[#This Row],[Profit]])/Table1[[#This Row],[Quantity]]</f>
        <v>8.186399999999999</v>
      </c>
      <c r="P3887">
        <f>Table1[[#This Row],[Sales]]/Table1[[#This Row],[Quantity]]</f>
        <v>3.032</v>
      </c>
      <c r="Q3887" t="str">
        <f t="shared" si="120"/>
        <v>2023</v>
      </c>
      <c r="R3887" t="str">
        <f t="shared" si="121"/>
        <v>01</v>
      </c>
      <c r="S3887">
        <f>CEILING(Table1[[#This Row],[Month]]/3,1)</f>
        <v>1</v>
      </c>
      <c r="T3887" s="9">
        <f>(Table1[[#This Row],[Profit]]/Table1[[#This Row],[Sales]])</f>
        <v>-1.7</v>
      </c>
    </row>
    <row r="3888" spans="1:20" x14ac:dyDescent="0.25">
      <c r="A3888">
        <v>20220304</v>
      </c>
      <c r="B3888" s="1" t="s">
        <v>329</v>
      </c>
      <c r="C3888" s="1" t="s">
        <v>129</v>
      </c>
      <c r="D3888" s="1" t="s">
        <v>888</v>
      </c>
      <c r="E3888" s="1" t="s">
        <v>59</v>
      </c>
      <c r="F3888" s="1" t="s">
        <v>131</v>
      </c>
      <c r="G3888" s="1" t="s">
        <v>327</v>
      </c>
      <c r="H3888" s="1" t="s">
        <v>40</v>
      </c>
      <c r="I3888" s="1" t="s">
        <v>21</v>
      </c>
      <c r="J3888" s="1" t="s">
        <v>43</v>
      </c>
      <c r="K3888">
        <v>134.85</v>
      </c>
      <c r="L3888">
        <v>3</v>
      </c>
      <c r="M3888">
        <v>0</v>
      </c>
      <c r="N3888">
        <v>37.758000000000003</v>
      </c>
      <c r="O3888">
        <f>(Table1[[#This Row],[Sales]]-Table1[[#This Row],[Profit]])/Table1[[#This Row],[Quantity]]</f>
        <v>32.363999999999997</v>
      </c>
      <c r="P3888">
        <f>Table1[[#This Row],[Sales]]/Table1[[#This Row],[Quantity]]</f>
        <v>44.949999999999996</v>
      </c>
      <c r="Q3888" t="str">
        <f t="shared" si="120"/>
        <v>2022</v>
      </c>
      <c r="R3888" t="str">
        <f t="shared" si="121"/>
        <v>03</v>
      </c>
      <c r="S3888">
        <f>CEILING(Table1[[#This Row],[Month]]/3,1)</f>
        <v>1</v>
      </c>
      <c r="T3888" s="9">
        <f>(Table1[[#This Row],[Profit]]/Table1[[#This Row],[Sales]])</f>
        <v>0.28000000000000003</v>
      </c>
    </row>
    <row r="3889" spans="1:20" x14ac:dyDescent="0.25">
      <c r="A3889">
        <v>20200602</v>
      </c>
      <c r="B3889" s="1" t="s">
        <v>1046</v>
      </c>
      <c r="C3889" s="1" t="s">
        <v>385</v>
      </c>
      <c r="D3889" s="1" t="s">
        <v>386</v>
      </c>
      <c r="E3889" s="1" t="s">
        <v>17</v>
      </c>
      <c r="F3889" s="1" t="s">
        <v>48</v>
      </c>
      <c r="G3889" s="1" t="s">
        <v>191</v>
      </c>
      <c r="H3889" s="1" t="s">
        <v>91</v>
      </c>
      <c r="I3889" s="1" t="s">
        <v>21</v>
      </c>
      <c r="J3889" s="1" t="s">
        <v>42</v>
      </c>
      <c r="K3889">
        <v>8.56</v>
      </c>
      <c r="L3889">
        <v>2</v>
      </c>
      <c r="M3889">
        <v>0</v>
      </c>
      <c r="N3889">
        <v>2.6536</v>
      </c>
      <c r="O3889">
        <f>(Table1[[#This Row],[Sales]]-Table1[[#This Row],[Profit]])/Table1[[#This Row],[Quantity]]</f>
        <v>2.9532000000000003</v>
      </c>
      <c r="P3889">
        <f>Table1[[#This Row],[Sales]]/Table1[[#This Row],[Quantity]]</f>
        <v>4.28</v>
      </c>
      <c r="Q3889" t="str">
        <f t="shared" si="120"/>
        <v>2020</v>
      </c>
      <c r="R3889" t="str">
        <f t="shared" si="121"/>
        <v>06</v>
      </c>
      <c r="S3889">
        <f>CEILING(Table1[[#This Row],[Month]]/3,1)</f>
        <v>2</v>
      </c>
      <c r="T3889" s="9">
        <f>(Table1[[#This Row],[Profit]]/Table1[[#This Row],[Sales]])</f>
        <v>0.31</v>
      </c>
    </row>
    <row r="3890" spans="1:20" x14ac:dyDescent="0.25">
      <c r="A3890">
        <v>20200602</v>
      </c>
      <c r="B3890" s="1" t="s">
        <v>1046</v>
      </c>
      <c r="C3890" s="1" t="s">
        <v>385</v>
      </c>
      <c r="D3890" s="1" t="s">
        <v>386</v>
      </c>
      <c r="E3890" s="1" t="s">
        <v>17</v>
      </c>
      <c r="F3890" s="1" t="s">
        <v>48</v>
      </c>
      <c r="G3890" s="1" t="s">
        <v>191</v>
      </c>
      <c r="H3890" s="1" t="s">
        <v>91</v>
      </c>
      <c r="I3890" s="1" t="s">
        <v>21</v>
      </c>
      <c r="J3890" s="1" t="s">
        <v>43</v>
      </c>
      <c r="K3890">
        <v>239.97</v>
      </c>
      <c r="L3890">
        <v>3</v>
      </c>
      <c r="M3890">
        <v>0</v>
      </c>
      <c r="N3890">
        <v>67.191599999999994</v>
      </c>
      <c r="O3890">
        <f>(Table1[[#This Row],[Sales]]-Table1[[#This Row],[Profit]])/Table1[[#This Row],[Quantity]]</f>
        <v>57.592800000000004</v>
      </c>
      <c r="P3890">
        <f>Table1[[#This Row],[Sales]]/Table1[[#This Row],[Quantity]]</f>
        <v>79.989999999999995</v>
      </c>
      <c r="Q3890" t="str">
        <f t="shared" si="120"/>
        <v>2020</v>
      </c>
      <c r="R3890" t="str">
        <f t="shared" si="121"/>
        <v>06</v>
      </c>
      <c r="S3890">
        <f>CEILING(Table1[[#This Row],[Month]]/3,1)</f>
        <v>2</v>
      </c>
      <c r="T3890" s="9">
        <f>(Table1[[#This Row],[Profit]]/Table1[[#This Row],[Sales]])</f>
        <v>0.27999999999999997</v>
      </c>
    </row>
    <row r="3891" spans="1:20" x14ac:dyDescent="0.25">
      <c r="A3891">
        <v>20200602</v>
      </c>
      <c r="B3891" s="1" t="s">
        <v>1046</v>
      </c>
      <c r="C3891" s="1" t="s">
        <v>385</v>
      </c>
      <c r="D3891" s="1" t="s">
        <v>386</v>
      </c>
      <c r="E3891" s="1" t="s">
        <v>17</v>
      </c>
      <c r="F3891" s="1" t="s">
        <v>48</v>
      </c>
      <c r="G3891" s="1" t="s">
        <v>191</v>
      </c>
      <c r="H3891" s="1" t="s">
        <v>91</v>
      </c>
      <c r="I3891" s="1" t="s">
        <v>21</v>
      </c>
      <c r="J3891" s="1" t="s">
        <v>37</v>
      </c>
      <c r="K3891">
        <v>356.94</v>
      </c>
      <c r="L3891">
        <v>2</v>
      </c>
      <c r="M3891">
        <v>0</v>
      </c>
      <c r="N3891">
        <v>107.08199999999999</v>
      </c>
      <c r="O3891">
        <f>(Table1[[#This Row],[Sales]]-Table1[[#This Row],[Profit]])/Table1[[#This Row],[Quantity]]</f>
        <v>124.929</v>
      </c>
      <c r="P3891">
        <f>Table1[[#This Row],[Sales]]/Table1[[#This Row],[Quantity]]</f>
        <v>178.47</v>
      </c>
      <c r="Q3891" t="str">
        <f t="shared" si="120"/>
        <v>2020</v>
      </c>
      <c r="R3891" t="str">
        <f t="shared" si="121"/>
        <v>06</v>
      </c>
      <c r="S3891">
        <f>CEILING(Table1[[#This Row],[Month]]/3,1)</f>
        <v>2</v>
      </c>
      <c r="T3891" s="9">
        <f>(Table1[[#This Row],[Profit]]/Table1[[#This Row],[Sales]])</f>
        <v>0.3</v>
      </c>
    </row>
    <row r="3892" spans="1:20" x14ac:dyDescent="0.25">
      <c r="A3892">
        <v>20221125</v>
      </c>
      <c r="B3892" s="1" t="s">
        <v>364</v>
      </c>
      <c r="C3892" s="1" t="s">
        <v>25</v>
      </c>
      <c r="D3892" s="1" t="s">
        <v>26</v>
      </c>
      <c r="E3892" s="1" t="s">
        <v>27</v>
      </c>
      <c r="F3892" s="1" t="s">
        <v>28</v>
      </c>
      <c r="G3892" s="1" t="s">
        <v>281</v>
      </c>
      <c r="H3892" s="1" t="s">
        <v>168</v>
      </c>
      <c r="I3892" s="1" t="s">
        <v>30</v>
      </c>
      <c r="J3892" s="1" t="s">
        <v>94</v>
      </c>
      <c r="K3892">
        <v>659.9</v>
      </c>
      <c r="L3892">
        <v>2</v>
      </c>
      <c r="M3892">
        <v>0</v>
      </c>
      <c r="N3892">
        <v>217.767</v>
      </c>
      <c r="O3892">
        <f>(Table1[[#This Row],[Sales]]-Table1[[#This Row],[Profit]])/Table1[[#This Row],[Quantity]]</f>
        <v>221.06649999999999</v>
      </c>
      <c r="P3892">
        <f>Table1[[#This Row],[Sales]]/Table1[[#This Row],[Quantity]]</f>
        <v>329.95</v>
      </c>
      <c r="Q3892" t="str">
        <f t="shared" si="120"/>
        <v>2022</v>
      </c>
      <c r="R3892" t="str">
        <f t="shared" si="121"/>
        <v>11</v>
      </c>
      <c r="S3892">
        <f>CEILING(Table1[[#This Row],[Month]]/3,1)</f>
        <v>4</v>
      </c>
      <c r="T3892" s="9">
        <f>(Table1[[#This Row],[Profit]]/Table1[[#This Row],[Sales]])</f>
        <v>0.33</v>
      </c>
    </row>
    <row r="3893" spans="1:20" x14ac:dyDescent="0.25">
      <c r="A3893">
        <v>20221125</v>
      </c>
      <c r="B3893" s="1" t="s">
        <v>364</v>
      </c>
      <c r="C3893" s="1" t="s">
        <v>25</v>
      </c>
      <c r="D3893" s="1" t="s">
        <v>26</v>
      </c>
      <c r="E3893" s="1" t="s">
        <v>27</v>
      </c>
      <c r="F3893" s="1" t="s">
        <v>28</v>
      </c>
      <c r="G3893" s="1" t="s">
        <v>281</v>
      </c>
      <c r="H3893" s="1" t="s">
        <v>168</v>
      </c>
      <c r="I3893" s="1" t="s">
        <v>30</v>
      </c>
      <c r="J3893" s="1" t="s">
        <v>23</v>
      </c>
      <c r="K3893">
        <v>1684.752</v>
      </c>
      <c r="L3893">
        <v>6</v>
      </c>
      <c r="M3893">
        <v>0.2</v>
      </c>
      <c r="N3893">
        <v>210.59399999999999</v>
      </c>
      <c r="O3893">
        <f>(Table1[[#This Row],[Sales]]-Table1[[#This Row],[Profit]])/Table1[[#This Row],[Quantity]]</f>
        <v>245.69299999999998</v>
      </c>
      <c r="P3893">
        <f>Table1[[#This Row],[Sales]]/Table1[[#This Row],[Quantity]]</f>
        <v>280.79199999999997</v>
      </c>
      <c r="Q3893" t="str">
        <f t="shared" si="120"/>
        <v>2022</v>
      </c>
      <c r="R3893" t="str">
        <f t="shared" si="121"/>
        <v>11</v>
      </c>
      <c r="S3893">
        <f>CEILING(Table1[[#This Row],[Month]]/3,1)</f>
        <v>4</v>
      </c>
      <c r="T3893" s="9">
        <f>(Table1[[#This Row],[Profit]]/Table1[[#This Row],[Sales]])</f>
        <v>0.125</v>
      </c>
    </row>
    <row r="3894" spans="1:20" x14ac:dyDescent="0.25">
      <c r="A3894">
        <v>20221125</v>
      </c>
      <c r="B3894" s="1" t="s">
        <v>364</v>
      </c>
      <c r="C3894" s="1" t="s">
        <v>25</v>
      </c>
      <c r="D3894" s="1" t="s">
        <v>26</v>
      </c>
      <c r="E3894" s="1" t="s">
        <v>27</v>
      </c>
      <c r="F3894" s="1" t="s">
        <v>28</v>
      </c>
      <c r="G3894" s="1" t="s">
        <v>281</v>
      </c>
      <c r="H3894" s="1" t="s">
        <v>168</v>
      </c>
      <c r="I3894" s="1" t="s">
        <v>30</v>
      </c>
      <c r="J3894" s="1" t="s">
        <v>94</v>
      </c>
      <c r="K3894">
        <v>559.91999999999996</v>
      </c>
      <c r="L3894">
        <v>8</v>
      </c>
      <c r="M3894">
        <v>0</v>
      </c>
      <c r="N3894">
        <v>190.37280000000001</v>
      </c>
      <c r="O3894">
        <f>(Table1[[#This Row],[Sales]]-Table1[[#This Row],[Profit]])/Table1[[#This Row],[Quantity]]</f>
        <v>46.193399999999997</v>
      </c>
      <c r="P3894">
        <f>Table1[[#This Row],[Sales]]/Table1[[#This Row],[Quantity]]</f>
        <v>69.989999999999995</v>
      </c>
      <c r="Q3894" t="str">
        <f t="shared" si="120"/>
        <v>2022</v>
      </c>
      <c r="R3894" t="str">
        <f t="shared" si="121"/>
        <v>11</v>
      </c>
      <c r="S3894">
        <f>CEILING(Table1[[#This Row],[Month]]/3,1)</f>
        <v>4</v>
      </c>
      <c r="T3894" s="9">
        <f>(Table1[[#This Row],[Profit]]/Table1[[#This Row],[Sales]])</f>
        <v>0.34</v>
      </c>
    </row>
    <row r="3895" spans="1:20" x14ac:dyDescent="0.25">
      <c r="A3895">
        <v>20221111</v>
      </c>
      <c r="B3895" s="1" t="s">
        <v>832</v>
      </c>
      <c r="C3895" s="1" t="s">
        <v>57</v>
      </c>
      <c r="D3895" s="1" t="s">
        <v>99</v>
      </c>
      <c r="E3895" s="1" t="s">
        <v>59</v>
      </c>
      <c r="F3895" s="1" t="s">
        <v>60</v>
      </c>
      <c r="G3895" s="1" t="s">
        <v>336</v>
      </c>
      <c r="H3895" s="1" t="s">
        <v>69</v>
      </c>
      <c r="I3895" s="1" t="s">
        <v>21</v>
      </c>
      <c r="J3895" s="1" t="s">
        <v>94</v>
      </c>
      <c r="K3895">
        <v>279.94400000000002</v>
      </c>
      <c r="L3895">
        <v>7</v>
      </c>
      <c r="M3895">
        <v>0.2</v>
      </c>
      <c r="N3895">
        <v>48.990200000000002</v>
      </c>
      <c r="O3895">
        <f>(Table1[[#This Row],[Sales]]-Table1[[#This Row],[Profit]])/Table1[[#This Row],[Quantity]]</f>
        <v>32.993400000000001</v>
      </c>
      <c r="P3895">
        <f>Table1[[#This Row],[Sales]]/Table1[[#This Row],[Quantity]]</f>
        <v>39.992000000000004</v>
      </c>
      <c r="Q3895" t="str">
        <f t="shared" si="120"/>
        <v>2022</v>
      </c>
      <c r="R3895" t="str">
        <f t="shared" si="121"/>
        <v>11</v>
      </c>
      <c r="S3895">
        <f>CEILING(Table1[[#This Row],[Month]]/3,1)</f>
        <v>4</v>
      </c>
      <c r="T3895" s="9">
        <f>(Table1[[#This Row],[Profit]]/Table1[[#This Row],[Sales]])</f>
        <v>0.17499999999999999</v>
      </c>
    </row>
    <row r="3896" spans="1:20" x14ac:dyDescent="0.25">
      <c r="A3896">
        <v>20201122</v>
      </c>
      <c r="B3896" s="1" t="s">
        <v>1087</v>
      </c>
      <c r="C3896" s="1" t="s">
        <v>108</v>
      </c>
      <c r="D3896" s="1" t="s">
        <v>1009</v>
      </c>
      <c r="E3896" s="1" t="s">
        <v>59</v>
      </c>
      <c r="F3896" s="1" t="s">
        <v>110</v>
      </c>
      <c r="G3896" s="1" t="s">
        <v>115</v>
      </c>
      <c r="H3896" s="1" t="s">
        <v>55</v>
      </c>
      <c r="I3896" s="1" t="s">
        <v>63</v>
      </c>
      <c r="J3896" s="1" t="s">
        <v>36</v>
      </c>
      <c r="K3896">
        <v>9.98</v>
      </c>
      <c r="L3896">
        <v>5</v>
      </c>
      <c r="M3896">
        <v>0.8</v>
      </c>
      <c r="N3896">
        <v>-16.466999999999999</v>
      </c>
      <c r="O3896">
        <f>(Table1[[#This Row],[Sales]]-Table1[[#This Row],[Profit]])/Table1[[#This Row],[Quantity]]</f>
        <v>5.2893999999999997</v>
      </c>
      <c r="P3896">
        <f>Table1[[#This Row],[Sales]]/Table1[[#This Row],[Quantity]]</f>
        <v>1.996</v>
      </c>
      <c r="Q3896" t="str">
        <f t="shared" si="120"/>
        <v>2020</v>
      </c>
      <c r="R3896" t="str">
        <f t="shared" si="121"/>
        <v>11</v>
      </c>
      <c r="S3896">
        <f>CEILING(Table1[[#This Row],[Month]]/3,1)</f>
        <v>4</v>
      </c>
      <c r="T3896" s="9">
        <f>(Table1[[#This Row],[Profit]]/Table1[[#This Row],[Sales]])</f>
        <v>-1.65</v>
      </c>
    </row>
    <row r="3897" spans="1:20" x14ac:dyDescent="0.25">
      <c r="A3897">
        <v>20230502</v>
      </c>
      <c r="B3897" s="1" t="s">
        <v>637</v>
      </c>
      <c r="C3897" s="1" t="s">
        <v>467</v>
      </c>
      <c r="D3897" s="1" t="s">
        <v>468</v>
      </c>
      <c r="E3897" s="1" t="s">
        <v>17</v>
      </c>
      <c r="F3897" s="1" t="s">
        <v>73</v>
      </c>
      <c r="G3897" s="1" t="s">
        <v>218</v>
      </c>
      <c r="H3897" s="1" t="s">
        <v>161</v>
      </c>
      <c r="I3897" s="1" t="s">
        <v>63</v>
      </c>
      <c r="J3897" s="1" t="s">
        <v>94</v>
      </c>
      <c r="K3897">
        <v>48.9</v>
      </c>
      <c r="L3897">
        <v>5</v>
      </c>
      <c r="M3897">
        <v>0</v>
      </c>
      <c r="N3897">
        <v>18.093</v>
      </c>
      <c r="O3897">
        <f>(Table1[[#This Row],[Sales]]-Table1[[#This Row],[Profit]])/Table1[[#This Row],[Quantity]]</f>
        <v>6.1613999999999995</v>
      </c>
      <c r="P3897">
        <f>Table1[[#This Row],[Sales]]/Table1[[#This Row],[Quantity]]</f>
        <v>9.7799999999999994</v>
      </c>
      <c r="Q3897" t="str">
        <f t="shared" si="120"/>
        <v>2023</v>
      </c>
      <c r="R3897" t="str">
        <f t="shared" si="121"/>
        <v>05</v>
      </c>
      <c r="S3897">
        <f>CEILING(Table1[[#This Row],[Month]]/3,1)</f>
        <v>2</v>
      </c>
      <c r="T3897" s="9">
        <f>(Table1[[#This Row],[Profit]]/Table1[[#This Row],[Sales]])</f>
        <v>0.37</v>
      </c>
    </row>
    <row r="3898" spans="1:20" x14ac:dyDescent="0.25">
      <c r="A3898">
        <v>20231208</v>
      </c>
      <c r="B3898" s="1" t="s">
        <v>309</v>
      </c>
      <c r="C3898" s="1" t="s">
        <v>57</v>
      </c>
      <c r="D3898" s="1" t="s">
        <v>264</v>
      </c>
      <c r="E3898" s="1" t="s">
        <v>59</v>
      </c>
      <c r="F3898" s="1" t="s">
        <v>60</v>
      </c>
      <c r="G3898" s="1" t="s">
        <v>78</v>
      </c>
      <c r="H3898" s="1" t="s">
        <v>40</v>
      </c>
      <c r="I3898" s="1" t="s">
        <v>30</v>
      </c>
      <c r="J3898" s="1" t="s">
        <v>136</v>
      </c>
      <c r="K3898">
        <v>3.552</v>
      </c>
      <c r="L3898">
        <v>3</v>
      </c>
      <c r="M3898">
        <v>0.2</v>
      </c>
      <c r="N3898">
        <v>1.2432000000000001</v>
      </c>
      <c r="O3898">
        <f>(Table1[[#This Row],[Sales]]-Table1[[#This Row],[Profit]])/Table1[[#This Row],[Quantity]]</f>
        <v>0.76959999999999995</v>
      </c>
      <c r="P3898">
        <f>Table1[[#This Row],[Sales]]/Table1[[#This Row],[Quantity]]</f>
        <v>1.1839999999999999</v>
      </c>
      <c r="Q3898" t="str">
        <f t="shared" si="120"/>
        <v>2023</v>
      </c>
      <c r="R3898" t="str">
        <f t="shared" si="121"/>
        <v>12</v>
      </c>
      <c r="S3898">
        <f>CEILING(Table1[[#This Row],[Month]]/3,1)</f>
        <v>4</v>
      </c>
      <c r="T3898" s="9">
        <f>(Table1[[#This Row],[Profit]]/Table1[[#This Row],[Sales]])</f>
        <v>0.35000000000000003</v>
      </c>
    </row>
    <row r="3899" spans="1:20" x14ac:dyDescent="0.25">
      <c r="A3899">
        <v>20231208</v>
      </c>
      <c r="B3899" s="1" t="s">
        <v>309</v>
      </c>
      <c r="C3899" s="1" t="s">
        <v>57</v>
      </c>
      <c r="D3899" s="1" t="s">
        <v>264</v>
      </c>
      <c r="E3899" s="1" t="s">
        <v>59</v>
      </c>
      <c r="F3899" s="1" t="s">
        <v>60</v>
      </c>
      <c r="G3899" s="1" t="s">
        <v>78</v>
      </c>
      <c r="H3899" s="1" t="s">
        <v>40</v>
      </c>
      <c r="I3899" s="1" t="s">
        <v>30</v>
      </c>
      <c r="J3899" s="1" t="s">
        <v>50</v>
      </c>
      <c r="K3899">
        <v>15.552</v>
      </c>
      <c r="L3899">
        <v>3</v>
      </c>
      <c r="M3899">
        <v>0.2</v>
      </c>
      <c r="N3899">
        <v>5.4432</v>
      </c>
      <c r="O3899">
        <f>(Table1[[#This Row],[Sales]]-Table1[[#This Row],[Profit]])/Table1[[#This Row],[Quantity]]</f>
        <v>3.3695999999999997</v>
      </c>
      <c r="P3899">
        <f>Table1[[#This Row],[Sales]]/Table1[[#This Row],[Quantity]]</f>
        <v>5.1840000000000002</v>
      </c>
      <c r="Q3899" t="str">
        <f t="shared" si="120"/>
        <v>2023</v>
      </c>
      <c r="R3899" t="str">
        <f t="shared" si="121"/>
        <v>12</v>
      </c>
      <c r="S3899">
        <f>CEILING(Table1[[#This Row],[Month]]/3,1)</f>
        <v>4</v>
      </c>
      <c r="T3899" s="9">
        <f>(Table1[[#This Row],[Profit]]/Table1[[#This Row],[Sales]])</f>
        <v>0.35000000000000003</v>
      </c>
    </row>
    <row r="3900" spans="1:20" x14ac:dyDescent="0.25">
      <c r="A3900">
        <v>20231201</v>
      </c>
      <c r="B3900" s="1" t="s">
        <v>935</v>
      </c>
      <c r="C3900" s="1" t="s">
        <v>57</v>
      </c>
      <c r="D3900" s="1" t="s">
        <v>58</v>
      </c>
      <c r="E3900" s="1" t="s">
        <v>59</v>
      </c>
      <c r="F3900" s="1" t="s">
        <v>60</v>
      </c>
      <c r="G3900" s="1" t="s">
        <v>245</v>
      </c>
      <c r="H3900" s="1" t="s">
        <v>62</v>
      </c>
      <c r="I3900" s="1" t="s">
        <v>21</v>
      </c>
      <c r="J3900" s="1" t="s">
        <v>136</v>
      </c>
      <c r="K3900">
        <v>2.3679999999999999</v>
      </c>
      <c r="L3900">
        <v>2</v>
      </c>
      <c r="M3900">
        <v>0.2</v>
      </c>
      <c r="N3900">
        <v>0.82879999999999998</v>
      </c>
      <c r="O3900">
        <f>(Table1[[#This Row],[Sales]]-Table1[[#This Row],[Profit]])/Table1[[#This Row],[Quantity]]</f>
        <v>0.76959999999999995</v>
      </c>
      <c r="P3900">
        <f>Table1[[#This Row],[Sales]]/Table1[[#This Row],[Quantity]]</f>
        <v>1.1839999999999999</v>
      </c>
      <c r="Q3900" t="str">
        <f t="shared" si="120"/>
        <v>2023</v>
      </c>
      <c r="R3900" t="str">
        <f t="shared" si="121"/>
        <v>12</v>
      </c>
      <c r="S3900">
        <f>CEILING(Table1[[#This Row],[Month]]/3,1)</f>
        <v>4</v>
      </c>
      <c r="T3900" s="9">
        <f>(Table1[[#This Row],[Profit]]/Table1[[#This Row],[Sales]])</f>
        <v>0.35000000000000003</v>
      </c>
    </row>
    <row r="3901" spans="1:20" x14ac:dyDescent="0.25">
      <c r="A3901">
        <v>20231208</v>
      </c>
      <c r="B3901" s="1" t="s">
        <v>355</v>
      </c>
      <c r="C3901" s="1" t="s">
        <v>209</v>
      </c>
      <c r="D3901" s="1" t="s">
        <v>667</v>
      </c>
      <c r="E3901" s="1" t="s">
        <v>27</v>
      </c>
      <c r="F3901" s="1" t="s">
        <v>82</v>
      </c>
      <c r="G3901" s="1" t="s">
        <v>356</v>
      </c>
      <c r="H3901" s="1" t="s">
        <v>55</v>
      </c>
      <c r="I3901" s="1" t="s">
        <v>21</v>
      </c>
      <c r="J3901" s="1" t="s">
        <v>94</v>
      </c>
      <c r="K3901">
        <v>127.98399999999999</v>
      </c>
      <c r="L3901">
        <v>2</v>
      </c>
      <c r="M3901">
        <v>0.2</v>
      </c>
      <c r="N3901">
        <v>25.596800000000002</v>
      </c>
      <c r="O3901">
        <f>(Table1[[#This Row],[Sales]]-Table1[[#This Row],[Profit]])/Table1[[#This Row],[Quantity]]</f>
        <v>51.193599999999996</v>
      </c>
      <c r="P3901">
        <f>Table1[[#This Row],[Sales]]/Table1[[#This Row],[Quantity]]</f>
        <v>63.991999999999997</v>
      </c>
      <c r="Q3901" t="str">
        <f t="shared" si="120"/>
        <v>2023</v>
      </c>
      <c r="R3901" t="str">
        <f t="shared" si="121"/>
        <v>12</v>
      </c>
      <c r="S3901">
        <f>CEILING(Table1[[#This Row],[Month]]/3,1)</f>
        <v>4</v>
      </c>
      <c r="T3901" s="9">
        <f>(Table1[[#This Row],[Profit]]/Table1[[#This Row],[Sales]])</f>
        <v>0.2</v>
      </c>
    </row>
    <row r="3902" spans="1:20" x14ac:dyDescent="0.25">
      <c r="A3902">
        <v>20210103</v>
      </c>
      <c r="B3902" s="1" t="s">
        <v>533</v>
      </c>
      <c r="C3902" s="1" t="s">
        <v>57</v>
      </c>
      <c r="D3902" s="1" t="s">
        <v>882</v>
      </c>
      <c r="E3902" s="1" t="s">
        <v>59</v>
      </c>
      <c r="F3902" s="1" t="s">
        <v>60</v>
      </c>
      <c r="G3902" s="1" t="s">
        <v>61</v>
      </c>
      <c r="H3902" s="1" t="s">
        <v>62</v>
      </c>
      <c r="I3902" s="1" t="s">
        <v>30</v>
      </c>
      <c r="J3902" s="1" t="s">
        <v>50</v>
      </c>
      <c r="K3902">
        <v>10.368</v>
      </c>
      <c r="L3902">
        <v>2</v>
      </c>
      <c r="M3902">
        <v>0.2</v>
      </c>
      <c r="N3902">
        <v>3.6288</v>
      </c>
      <c r="O3902">
        <f>(Table1[[#This Row],[Sales]]-Table1[[#This Row],[Profit]])/Table1[[#This Row],[Quantity]]</f>
        <v>3.3696000000000002</v>
      </c>
      <c r="P3902">
        <f>Table1[[#This Row],[Sales]]/Table1[[#This Row],[Quantity]]</f>
        <v>5.1840000000000002</v>
      </c>
      <c r="Q3902" t="str">
        <f t="shared" si="120"/>
        <v>2021</v>
      </c>
      <c r="R3902" t="str">
        <f t="shared" si="121"/>
        <v>01</v>
      </c>
      <c r="S3902">
        <f>CEILING(Table1[[#This Row],[Month]]/3,1)</f>
        <v>1</v>
      </c>
      <c r="T3902" s="9">
        <f>(Table1[[#This Row],[Profit]]/Table1[[#This Row],[Sales]])</f>
        <v>0.35</v>
      </c>
    </row>
    <row r="3903" spans="1:20" x14ac:dyDescent="0.25">
      <c r="A3903">
        <v>20211114</v>
      </c>
      <c r="B3903" s="1" t="s">
        <v>240</v>
      </c>
      <c r="C3903" s="1" t="s">
        <v>85</v>
      </c>
      <c r="D3903" s="1" t="s">
        <v>86</v>
      </c>
      <c r="E3903" s="1" t="s">
        <v>17</v>
      </c>
      <c r="F3903" s="1" t="s">
        <v>34</v>
      </c>
      <c r="G3903" s="1" t="s">
        <v>68</v>
      </c>
      <c r="H3903" s="1" t="s">
        <v>69</v>
      </c>
      <c r="I3903" s="1" t="s">
        <v>63</v>
      </c>
      <c r="J3903" s="1" t="s">
        <v>94</v>
      </c>
      <c r="K3903">
        <v>47.984000000000002</v>
      </c>
      <c r="L3903">
        <v>2</v>
      </c>
      <c r="M3903">
        <v>0.2</v>
      </c>
      <c r="N3903">
        <v>-1.1996</v>
      </c>
      <c r="O3903">
        <f>(Table1[[#This Row],[Sales]]-Table1[[#This Row],[Profit]])/Table1[[#This Row],[Quantity]]</f>
        <v>24.591799999999999</v>
      </c>
      <c r="P3903">
        <f>Table1[[#This Row],[Sales]]/Table1[[#This Row],[Quantity]]</f>
        <v>23.992000000000001</v>
      </c>
      <c r="Q3903" t="str">
        <f t="shared" si="120"/>
        <v>2021</v>
      </c>
      <c r="R3903" t="str">
        <f t="shared" si="121"/>
        <v>11</v>
      </c>
      <c r="S3903">
        <f>CEILING(Table1[[#This Row],[Month]]/3,1)</f>
        <v>4</v>
      </c>
      <c r="T3903" s="9">
        <f>(Table1[[#This Row],[Profit]]/Table1[[#This Row],[Sales]])</f>
        <v>-2.4999999999999998E-2</v>
      </c>
    </row>
    <row r="3904" spans="1:20" x14ac:dyDescent="0.25">
      <c r="A3904">
        <v>20211002</v>
      </c>
      <c r="B3904" s="1" t="s">
        <v>172</v>
      </c>
      <c r="C3904" s="1" t="s">
        <v>25</v>
      </c>
      <c r="D3904" s="1" t="s">
        <v>26</v>
      </c>
      <c r="E3904" s="1" t="s">
        <v>27</v>
      </c>
      <c r="F3904" s="1" t="s">
        <v>28</v>
      </c>
      <c r="G3904" s="1" t="s">
        <v>35</v>
      </c>
      <c r="H3904" s="1" t="s">
        <v>20</v>
      </c>
      <c r="I3904" s="1" t="s">
        <v>63</v>
      </c>
      <c r="J3904" s="1" t="s">
        <v>37</v>
      </c>
      <c r="K3904">
        <v>270.33999999999997</v>
      </c>
      <c r="L3904">
        <v>14</v>
      </c>
      <c r="M3904">
        <v>0</v>
      </c>
      <c r="N3904">
        <v>75.6952</v>
      </c>
      <c r="O3904">
        <f>(Table1[[#This Row],[Sales]]-Table1[[#This Row],[Profit]])/Table1[[#This Row],[Quantity]]</f>
        <v>13.903199999999998</v>
      </c>
      <c r="P3904">
        <f>Table1[[#This Row],[Sales]]/Table1[[#This Row],[Quantity]]</f>
        <v>19.309999999999999</v>
      </c>
      <c r="Q3904" t="str">
        <f t="shared" si="120"/>
        <v>2021</v>
      </c>
      <c r="R3904" t="str">
        <f t="shared" si="121"/>
        <v>10</v>
      </c>
      <c r="S3904">
        <f>CEILING(Table1[[#This Row],[Month]]/3,1)</f>
        <v>4</v>
      </c>
      <c r="T3904" s="9">
        <f>(Table1[[#This Row],[Profit]]/Table1[[#This Row],[Sales]])</f>
        <v>0.28000000000000003</v>
      </c>
    </row>
    <row r="3905" spans="1:20" x14ac:dyDescent="0.25">
      <c r="A3905">
        <v>20210405</v>
      </c>
      <c r="B3905" s="1" t="s">
        <v>1144</v>
      </c>
      <c r="C3905" s="1" t="s">
        <v>85</v>
      </c>
      <c r="D3905" s="1" t="s">
        <v>86</v>
      </c>
      <c r="E3905" s="1" t="s">
        <v>17</v>
      </c>
      <c r="F3905" s="1" t="s">
        <v>34</v>
      </c>
      <c r="G3905" s="1" t="s">
        <v>151</v>
      </c>
      <c r="H3905" s="1" t="s">
        <v>40</v>
      </c>
      <c r="I3905" s="1" t="s">
        <v>63</v>
      </c>
      <c r="J3905" s="1" t="s">
        <v>44</v>
      </c>
      <c r="K3905">
        <v>98.111999999999995</v>
      </c>
      <c r="L3905">
        <v>7</v>
      </c>
      <c r="M3905">
        <v>0.2</v>
      </c>
      <c r="N3905">
        <v>18.396000000000001</v>
      </c>
      <c r="O3905">
        <f>(Table1[[#This Row],[Sales]]-Table1[[#This Row],[Profit]])/Table1[[#This Row],[Quantity]]</f>
        <v>11.388</v>
      </c>
      <c r="P3905">
        <f>Table1[[#This Row],[Sales]]/Table1[[#This Row],[Quantity]]</f>
        <v>14.016</v>
      </c>
      <c r="Q3905" t="str">
        <f t="shared" si="120"/>
        <v>2021</v>
      </c>
      <c r="R3905" t="str">
        <f t="shared" si="121"/>
        <v>04</v>
      </c>
      <c r="S3905">
        <f>CEILING(Table1[[#This Row],[Month]]/3,1)</f>
        <v>2</v>
      </c>
      <c r="T3905" s="9">
        <f>(Table1[[#This Row],[Profit]]/Table1[[#This Row],[Sales]])</f>
        <v>0.18750000000000003</v>
      </c>
    </row>
    <row r="3906" spans="1:20" x14ac:dyDescent="0.25">
      <c r="A3906">
        <v>20210405</v>
      </c>
      <c r="B3906" s="1" t="s">
        <v>1144</v>
      </c>
      <c r="C3906" s="1" t="s">
        <v>85</v>
      </c>
      <c r="D3906" s="1" t="s">
        <v>86</v>
      </c>
      <c r="E3906" s="1" t="s">
        <v>17</v>
      </c>
      <c r="F3906" s="1" t="s">
        <v>34</v>
      </c>
      <c r="G3906" s="1" t="s">
        <v>151</v>
      </c>
      <c r="H3906" s="1" t="s">
        <v>40</v>
      </c>
      <c r="I3906" s="1" t="s">
        <v>63</v>
      </c>
      <c r="J3906" s="1" t="s">
        <v>37</v>
      </c>
      <c r="K3906">
        <v>563.80799999999999</v>
      </c>
      <c r="L3906">
        <v>4</v>
      </c>
      <c r="M3906">
        <v>0.2</v>
      </c>
      <c r="N3906">
        <v>21.142800000000001</v>
      </c>
      <c r="O3906">
        <f>(Table1[[#This Row],[Sales]]-Table1[[#This Row],[Profit]])/Table1[[#This Row],[Quantity]]</f>
        <v>135.66630000000001</v>
      </c>
      <c r="P3906">
        <f>Table1[[#This Row],[Sales]]/Table1[[#This Row],[Quantity]]</f>
        <v>140.952</v>
      </c>
      <c r="Q3906" t="str">
        <f t="shared" si="120"/>
        <v>2021</v>
      </c>
      <c r="R3906" t="str">
        <f t="shared" si="121"/>
        <v>04</v>
      </c>
      <c r="S3906">
        <f>CEILING(Table1[[#This Row],[Month]]/3,1)</f>
        <v>2</v>
      </c>
      <c r="T3906" s="9">
        <f>(Table1[[#This Row],[Profit]]/Table1[[#This Row],[Sales]])</f>
        <v>3.7500000000000006E-2</v>
      </c>
    </row>
    <row r="3907" spans="1:20" x14ac:dyDescent="0.25">
      <c r="A3907">
        <v>20210405</v>
      </c>
      <c r="B3907" s="1" t="s">
        <v>1144</v>
      </c>
      <c r="C3907" s="1" t="s">
        <v>85</v>
      </c>
      <c r="D3907" s="1" t="s">
        <v>86</v>
      </c>
      <c r="E3907" s="1" t="s">
        <v>17</v>
      </c>
      <c r="F3907" s="1" t="s">
        <v>34</v>
      </c>
      <c r="G3907" s="1" t="s">
        <v>151</v>
      </c>
      <c r="H3907" s="1" t="s">
        <v>40</v>
      </c>
      <c r="I3907" s="1" t="s">
        <v>63</v>
      </c>
      <c r="J3907" s="1" t="s">
        <v>36</v>
      </c>
      <c r="K3907">
        <v>10.428000000000001</v>
      </c>
      <c r="L3907">
        <v>4</v>
      </c>
      <c r="M3907">
        <v>0.7</v>
      </c>
      <c r="N3907">
        <v>-6.952</v>
      </c>
      <c r="O3907">
        <f>(Table1[[#This Row],[Sales]]-Table1[[#This Row],[Profit]])/Table1[[#This Row],[Quantity]]</f>
        <v>4.3450000000000006</v>
      </c>
      <c r="P3907">
        <f>Table1[[#This Row],[Sales]]/Table1[[#This Row],[Quantity]]</f>
        <v>2.6070000000000002</v>
      </c>
      <c r="Q3907" t="str">
        <f t="shared" ref="Q3907:Q3970" si="122">LEFT(A3907,4)</f>
        <v>2021</v>
      </c>
      <c r="R3907" t="str">
        <f t="shared" ref="R3907:R3970" si="123">MID(A3907,5,2)</f>
        <v>04</v>
      </c>
      <c r="S3907">
        <f>CEILING(Table1[[#This Row],[Month]]/3,1)</f>
        <v>2</v>
      </c>
      <c r="T3907" s="9">
        <f>(Table1[[#This Row],[Profit]]/Table1[[#This Row],[Sales]])</f>
        <v>-0.66666666666666663</v>
      </c>
    </row>
    <row r="3908" spans="1:20" x14ac:dyDescent="0.25">
      <c r="A3908">
        <v>20210405</v>
      </c>
      <c r="B3908" s="1" t="s">
        <v>1144</v>
      </c>
      <c r="C3908" s="1" t="s">
        <v>85</v>
      </c>
      <c r="D3908" s="1" t="s">
        <v>86</v>
      </c>
      <c r="E3908" s="1" t="s">
        <v>17</v>
      </c>
      <c r="F3908" s="1" t="s">
        <v>34</v>
      </c>
      <c r="G3908" s="1" t="s">
        <v>151</v>
      </c>
      <c r="H3908" s="1" t="s">
        <v>40</v>
      </c>
      <c r="I3908" s="1" t="s">
        <v>63</v>
      </c>
      <c r="J3908" s="1" t="s">
        <v>41</v>
      </c>
      <c r="K3908">
        <v>547.13599999999997</v>
      </c>
      <c r="L3908">
        <v>4</v>
      </c>
      <c r="M3908">
        <v>0.2</v>
      </c>
      <c r="N3908">
        <v>-68.391999999999996</v>
      </c>
      <c r="O3908">
        <f>(Table1[[#This Row],[Sales]]-Table1[[#This Row],[Profit]])/Table1[[#This Row],[Quantity]]</f>
        <v>153.88200000000001</v>
      </c>
      <c r="P3908">
        <f>Table1[[#This Row],[Sales]]/Table1[[#This Row],[Quantity]]</f>
        <v>136.78399999999999</v>
      </c>
      <c r="Q3908" t="str">
        <f t="shared" si="122"/>
        <v>2021</v>
      </c>
      <c r="R3908" t="str">
        <f t="shared" si="123"/>
        <v>04</v>
      </c>
      <c r="S3908">
        <f>CEILING(Table1[[#This Row],[Month]]/3,1)</f>
        <v>2</v>
      </c>
      <c r="T3908" s="9">
        <f>(Table1[[#This Row],[Profit]]/Table1[[#This Row],[Sales]])</f>
        <v>-0.125</v>
      </c>
    </row>
    <row r="3909" spans="1:20" x14ac:dyDescent="0.25">
      <c r="A3909">
        <v>20210405</v>
      </c>
      <c r="B3909" s="1" t="s">
        <v>1144</v>
      </c>
      <c r="C3909" s="1" t="s">
        <v>85</v>
      </c>
      <c r="D3909" s="1" t="s">
        <v>86</v>
      </c>
      <c r="E3909" s="1" t="s">
        <v>17</v>
      </c>
      <c r="F3909" s="1" t="s">
        <v>34</v>
      </c>
      <c r="G3909" s="1" t="s">
        <v>151</v>
      </c>
      <c r="H3909" s="1" t="s">
        <v>40</v>
      </c>
      <c r="I3909" s="1" t="s">
        <v>63</v>
      </c>
      <c r="J3909" s="1" t="s">
        <v>43</v>
      </c>
      <c r="K3909">
        <v>14.85</v>
      </c>
      <c r="L3909">
        <v>5</v>
      </c>
      <c r="M3909">
        <v>0.4</v>
      </c>
      <c r="N3909">
        <v>-3.2174999999999998</v>
      </c>
      <c r="O3909">
        <f>(Table1[[#This Row],[Sales]]-Table1[[#This Row],[Profit]])/Table1[[#This Row],[Quantity]]</f>
        <v>3.6134999999999997</v>
      </c>
      <c r="P3909">
        <f>Table1[[#This Row],[Sales]]/Table1[[#This Row],[Quantity]]</f>
        <v>2.9699999999999998</v>
      </c>
      <c r="Q3909" t="str">
        <f t="shared" si="122"/>
        <v>2021</v>
      </c>
      <c r="R3909" t="str">
        <f t="shared" si="123"/>
        <v>04</v>
      </c>
      <c r="S3909">
        <f>CEILING(Table1[[#This Row],[Month]]/3,1)</f>
        <v>2</v>
      </c>
      <c r="T3909" s="9">
        <f>(Table1[[#This Row],[Profit]]/Table1[[#This Row],[Sales]])</f>
        <v>-0.21666666666666665</v>
      </c>
    </row>
    <row r="3910" spans="1:20" x14ac:dyDescent="0.25">
      <c r="A3910">
        <v>20210405</v>
      </c>
      <c r="B3910" s="1" t="s">
        <v>1144</v>
      </c>
      <c r="C3910" s="1" t="s">
        <v>85</v>
      </c>
      <c r="D3910" s="1" t="s">
        <v>86</v>
      </c>
      <c r="E3910" s="1" t="s">
        <v>17</v>
      </c>
      <c r="F3910" s="1" t="s">
        <v>34</v>
      </c>
      <c r="G3910" s="1" t="s">
        <v>151</v>
      </c>
      <c r="H3910" s="1" t="s">
        <v>40</v>
      </c>
      <c r="I3910" s="1" t="s">
        <v>63</v>
      </c>
      <c r="J3910" s="1" t="s">
        <v>43</v>
      </c>
      <c r="K3910">
        <v>41.988</v>
      </c>
      <c r="L3910">
        <v>2</v>
      </c>
      <c r="M3910">
        <v>0.4</v>
      </c>
      <c r="N3910">
        <v>-9.7972000000000001</v>
      </c>
      <c r="O3910">
        <f>(Table1[[#This Row],[Sales]]-Table1[[#This Row],[Profit]])/Table1[[#This Row],[Quantity]]</f>
        <v>25.892600000000002</v>
      </c>
      <c r="P3910">
        <f>Table1[[#This Row],[Sales]]/Table1[[#This Row],[Quantity]]</f>
        <v>20.994</v>
      </c>
      <c r="Q3910" t="str">
        <f t="shared" si="122"/>
        <v>2021</v>
      </c>
      <c r="R3910" t="str">
        <f t="shared" si="123"/>
        <v>04</v>
      </c>
      <c r="S3910">
        <f>CEILING(Table1[[#This Row],[Month]]/3,1)</f>
        <v>2</v>
      </c>
      <c r="T3910" s="9">
        <f>(Table1[[#This Row],[Profit]]/Table1[[#This Row],[Sales]])</f>
        <v>-0.23333333333333334</v>
      </c>
    </row>
    <row r="3911" spans="1:20" x14ac:dyDescent="0.25">
      <c r="A3911">
        <v>20210405</v>
      </c>
      <c r="B3911" s="1" t="s">
        <v>1144</v>
      </c>
      <c r="C3911" s="1" t="s">
        <v>85</v>
      </c>
      <c r="D3911" s="1" t="s">
        <v>86</v>
      </c>
      <c r="E3911" s="1" t="s">
        <v>17</v>
      </c>
      <c r="F3911" s="1" t="s">
        <v>34</v>
      </c>
      <c r="G3911" s="1" t="s">
        <v>151</v>
      </c>
      <c r="H3911" s="1" t="s">
        <v>40</v>
      </c>
      <c r="I3911" s="1" t="s">
        <v>63</v>
      </c>
      <c r="J3911" s="1" t="s">
        <v>41</v>
      </c>
      <c r="K3911">
        <v>7.5839999999999996</v>
      </c>
      <c r="L3911">
        <v>1</v>
      </c>
      <c r="M3911">
        <v>0.2</v>
      </c>
      <c r="N3911">
        <v>2.37</v>
      </c>
      <c r="O3911">
        <f>(Table1[[#This Row],[Sales]]-Table1[[#This Row],[Profit]])/Table1[[#This Row],[Quantity]]</f>
        <v>5.2139999999999995</v>
      </c>
      <c r="P3911">
        <f>Table1[[#This Row],[Sales]]/Table1[[#This Row],[Quantity]]</f>
        <v>7.5839999999999996</v>
      </c>
      <c r="Q3911" t="str">
        <f t="shared" si="122"/>
        <v>2021</v>
      </c>
      <c r="R3911" t="str">
        <f t="shared" si="123"/>
        <v>04</v>
      </c>
      <c r="S3911">
        <f>CEILING(Table1[[#This Row],[Month]]/3,1)</f>
        <v>2</v>
      </c>
      <c r="T3911" s="9">
        <f>(Table1[[#This Row],[Profit]]/Table1[[#This Row],[Sales]])</f>
        <v>0.31250000000000006</v>
      </c>
    </row>
    <row r="3912" spans="1:20" x14ac:dyDescent="0.25">
      <c r="A3912">
        <v>20210405</v>
      </c>
      <c r="B3912" s="1" t="s">
        <v>1144</v>
      </c>
      <c r="C3912" s="1" t="s">
        <v>85</v>
      </c>
      <c r="D3912" s="1" t="s">
        <v>86</v>
      </c>
      <c r="E3912" s="1" t="s">
        <v>17</v>
      </c>
      <c r="F3912" s="1" t="s">
        <v>34</v>
      </c>
      <c r="G3912" s="1" t="s">
        <v>151</v>
      </c>
      <c r="H3912" s="1" t="s">
        <v>40</v>
      </c>
      <c r="I3912" s="1" t="s">
        <v>63</v>
      </c>
      <c r="J3912" s="1" t="s">
        <v>22</v>
      </c>
      <c r="K3912">
        <v>352.45</v>
      </c>
      <c r="L3912">
        <v>5</v>
      </c>
      <c r="M3912">
        <v>0.5</v>
      </c>
      <c r="N3912">
        <v>-211.47</v>
      </c>
      <c r="O3912">
        <f>(Table1[[#This Row],[Sales]]-Table1[[#This Row],[Profit]])/Table1[[#This Row],[Quantity]]</f>
        <v>112.78399999999999</v>
      </c>
      <c r="P3912">
        <f>Table1[[#This Row],[Sales]]/Table1[[#This Row],[Quantity]]</f>
        <v>70.489999999999995</v>
      </c>
      <c r="Q3912" t="str">
        <f t="shared" si="122"/>
        <v>2021</v>
      </c>
      <c r="R3912" t="str">
        <f t="shared" si="123"/>
        <v>04</v>
      </c>
      <c r="S3912">
        <f>CEILING(Table1[[#This Row],[Month]]/3,1)</f>
        <v>2</v>
      </c>
      <c r="T3912" s="9">
        <f>(Table1[[#This Row],[Profit]]/Table1[[#This Row],[Sales]])</f>
        <v>-0.6</v>
      </c>
    </row>
    <row r="3913" spans="1:20" x14ac:dyDescent="0.25">
      <c r="A3913">
        <v>20230606</v>
      </c>
      <c r="B3913" s="1" t="s">
        <v>810</v>
      </c>
      <c r="C3913" s="1" t="s">
        <v>57</v>
      </c>
      <c r="D3913" s="1" t="s">
        <v>461</v>
      </c>
      <c r="E3913" s="1" t="s">
        <v>59</v>
      </c>
      <c r="F3913" s="1" t="s">
        <v>60</v>
      </c>
      <c r="G3913" s="1" t="s">
        <v>187</v>
      </c>
      <c r="H3913" s="1" t="s">
        <v>20</v>
      </c>
      <c r="I3913" s="1" t="s">
        <v>21</v>
      </c>
      <c r="J3913" s="1" t="s">
        <v>43</v>
      </c>
      <c r="K3913">
        <v>470.37599999999998</v>
      </c>
      <c r="L3913">
        <v>3</v>
      </c>
      <c r="M3913">
        <v>0.2</v>
      </c>
      <c r="N3913">
        <v>52.917299999999997</v>
      </c>
      <c r="O3913">
        <f>(Table1[[#This Row],[Sales]]-Table1[[#This Row],[Profit]])/Table1[[#This Row],[Quantity]]</f>
        <v>139.15289999999999</v>
      </c>
      <c r="P3913">
        <f>Table1[[#This Row],[Sales]]/Table1[[#This Row],[Quantity]]</f>
        <v>156.792</v>
      </c>
      <c r="Q3913" t="str">
        <f t="shared" si="122"/>
        <v>2023</v>
      </c>
      <c r="R3913" t="str">
        <f t="shared" si="123"/>
        <v>06</v>
      </c>
      <c r="S3913">
        <f>CEILING(Table1[[#This Row],[Month]]/3,1)</f>
        <v>2</v>
      </c>
      <c r="T3913" s="9">
        <f>(Table1[[#This Row],[Profit]]/Table1[[#This Row],[Sales]])</f>
        <v>0.1125</v>
      </c>
    </row>
    <row r="3914" spans="1:20" x14ac:dyDescent="0.25">
      <c r="A3914">
        <v>20230919</v>
      </c>
      <c r="B3914" s="1" t="s">
        <v>394</v>
      </c>
      <c r="C3914" s="1" t="s">
        <v>133</v>
      </c>
      <c r="D3914" s="1" t="s">
        <v>134</v>
      </c>
      <c r="E3914" s="1" t="s">
        <v>17</v>
      </c>
      <c r="F3914" s="1" t="s">
        <v>18</v>
      </c>
      <c r="G3914" s="1" t="s">
        <v>327</v>
      </c>
      <c r="H3914" s="1" t="s">
        <v>40</v>
      </c>
      <c r="I3914" s="1" t="s">
        <v>30</v>
      </c>
      <c r="J3914" s="1" t="s">
        <v>50</v>
      </c>
      <c r="K3914">
        <v>19.440000000000001</v>
      </c>
      <c r="L3914">
        <v>3</v>
      </c>
      <c r="M3914">
        <v>0</v>
      </c>
      <c r="N3914">
        <v>9.3312000000000008</v>
      </c>
      <c r="O3914">
        <f>(Table1[[#This Row],[Sales]]-Table1[[#This Row],[Profit]])/Table1[[#This Row],[Quantity]]</f>
        <v>3.3696000000000002</v>
      </c>
      <c r="P3914">
        <f>Table1[[#This Row],[Sales]]/Table1[[#This Row],[Quantity]]</f>
        <v>6.48</v>
      </c>
      <c r="Q3914" t="str">
        <f t="shared" si="122"/>
        <v>2023</v>
      </c>
      <c r="R3914" t="str">
        <f t="shared" si="123"/>
        <v>09</v>
      </c>
      <c r="S3914">
        <f>CEILING(Table1[[#This Row],[Month]]/3,1)</f>
        <v>3</v>
      </c>
      <c r="T3914" s="9">
        <f>(Table1[[#This Row],[Profit]]/Table1[[#This Row],[Sales]])</f>
        <v>0.48000000000000004</v>
      </c>
    </row>
    <row r="3915" spans="1:20" x14ac:dyDescent="0.25">
      <c r="A3915">
        <v>20230919</v>
      </c>
      <c r="B3915" s="1" t="s">
        <v>394</v>
      </c>
      <c r="C3915" s="1" t="s">
        <v>133</v>
      </c>
      <c r="D3915" s="1" t="s">
        <v>134</v>
      </c>
      <c r="E3915" s="1" t="s">
        <v>17</v>
      </c>
      <c r="F3915" s="1" t="s">
        <v>18</v>
      </c>
      <c r="G3915" s="1" t="s">
        <v>327</v>
      </c>
      <c r="H3915" s="1" t="s">
        <v>40</v>
      </c>
      <c r="I3915" s="1" t="s">
        <v>30</v>
      </c>
      <c r="J3915" s="1" t="s">
        <v>41</v>
      </c>
      <c r="K3915">
        <v>9.82</v>
      </c>
      <c r="L3915">
        <v>2</v>
      </c>
      <c r="M3915">
        <v>0</v>
      </c>
      <c r="N3915">
        <v>3.2406000000000001</v>
      </c>
      <c r="O3915">
        <f>(Table1[[#This Row],[Sales]]-Table1[[#This Row],[Profit]])/Table1[[#This Row],[Quantity]]</f>
        <v>3.2896999999999998</v>
      </c>
      <c r="P3915">
        <f>Table1[[#This Row],[Sales]]/Table1[[#This Row],[Quantity]]</f>
        <v>4.91</v>
      </c>
      <c r="Q3915" t="str">
        <f t="shared" si="122"/>
        <v>2023</v>
      </c>
      <c r="R3915" t="str">
        <f t="shared" si="123"/>
        <v>09</v>
      </c>
      <c r="S3915">
        <f>CEILING(Table1[[#This Row],[Month]]/3,1)</f>
        <v>3</v>
      </c>
      <c r="T3915" s="9">
        <f>(Table1[[#This Row],[Profit]]/Table1[[#This Row],[Sales]])</f>
        <v>0.33</v>
      </c>
    </row>
    <row r="3916" spans="1:20" x14ac:dyDescent="0.25">
      <c r="A3916">
        <v>20230719</v>
      </c>
      <c r="B3916" s="1" t="s">
        <v>968</v>
      </c>
      <c r="C3916" s="1" t="s">
        <v>146</v>
      </c>
      <c r="D3916" s="1" t="s">
        <v>222</v>
      </c>
      <c r="E3916" s="1" t="s">
        <v>27</v>
      </c>
      <c r="F3916" s="1" t="s">
        <v>82</v>
      </c>
      <c r="G3916" s="1" t="s">
        <v>630</v>
      </c>
      <c r="H3916" s="1" t="s">
        <v>55</v>
      </c>
      <c r="I3916" s="1" t="s">
        <v>21</v>
      </c>
      <c r="J3916" s="1" t="s">
        <v>36</v>
      </c>
      <c r="K3916">
        <v>801.6</v>
      </c>
      <c r="L3916">
        <v>5</v>
      </c>
      <c r="M3916">
        <v>0.5</v>
      </c>
      <c r="N3916">
        <v>-448.89600000000002</v>
      </c>
      <c r="O3916">
        <f>(Table1[[#This Row],[Sales]]-Table1[[#This Row],[Profit]])/Table1[[#This Row],[Quantity]]</f>
        <v>250.09920000000002</v>
      </c>
      <c r="P3916">
        <f>Table1[[#This Row],[Sales]]/Table1[[#This Row],[Quantity]]</f>
        <v>160.32</v>
      </c>
      <c r="Q3916" t="str">
        <f t="shared" si="122"/>
        <v>2023</v>
      </c>
      <c r="R3916" t="str">
        <f t="shared" si="123"/>
        <v>07</v>
      </c>
      <c r="S3916">
        <f>CEILING(Table1[[#This Row],[Month]]/3,1)</f>
        <v>3</v>
      </c>
      <c r="T3916" s="9">
        <f>(Table1[[#This Row],[Profit]]/Table1[[#This Row],[Sales]])</f>
        <v>-0.56000000000000005</v>
      </c>
    </row>
    <row r="3917" spans="1:20" x14ac:dyDescent="0.25">
      <c r="A3917">
        <v>20230719</v>
      </c>
      <c r="B3917" s="1" t="s">
        <v>968</v>
      </c>
      <c r="C3917" s="1" t="s">
        <v>146</v>
      </c>
      <c r="D3917" s="1" t="s">
        <v>222</v>
      </c>
      <c r="E3917" s="1" t="s">
        <v>27</v>
      </c>
      <c r="F3917" s="1" t="s">
        <v>82</v>
      </c>
      <c r="G3917" s="1" t="s">
        <v>630</v>
      </c>
      <c r="H3917" s="1" t="s">
        <v>55</v>
      </c>
      <c r="I3917" s="1" t="s">
        <v>21</v>
      </c>
      <c r="J3917" s="1" t="s">
        <v>23</v>
      </c>
      <c r="K3917">
        <v>161.56800000000001</v>
      </c>
      <c r="L3917">
        <v>2</v>
      </c>
      <c r="M3917">
        <v>0.2</v>
      </c>
      <c r="N3917">
        <v>10.098000000000001</v>
      </c>
      <c r="O3917">
        <f>(Table1[[#This Row],[Sales]]-Table1[[#This Row],[Profit]])/Table1[[#This Row],[Quantity]]</f>
        <v>75.734999999999999</v>
      </c>
      <c r="P3917">
        <f>Table1[[#This Row],[Sales]]/Table1[[#This Row],[Quantity]]</f>
        <v>80.784000000000006</v>
      </c>
      <c r="Q3917" t="str">
        <f t="shared" si="122"/>
        <v>2023</v>
      </c>
      <c r="R3917" t="str">
        <f t="shared" si="123"/>
        <v>07</v>
      </c>
      <c r="S3917">
        <f>CEILING(Table1[[#This Row],[Month]]/3,1)</f>
        <v>3</v>
      </c>
      <c r="T3917" s="9">
        <f>(Table1[[#This Row],[Profit]]/Table1[[#This Row],[Sales]])</f>
        <v>6.25E-2</v>
      </c>
    </row>
    <row r="3918" spans="1:20" x14ac:dyDescent="0.25">
      <c r="A3918">
        <v>20230719</v>
      </c>
      <c r="B3918" s="1" t="s">
        <v>968</v>
      </c>
      <c r="C3918" s="1" t="s">
        <v>146</v>
      </c>
      <c r="D3918" s="1" t="s">
        <v>222</v>
      </c>
      <c r="E3918" s="1" t="s">
        <v>27</v>
      </c>
      <c r="F3918" s="1" t="s">
        <v>82</v>
      </c>
      <c r="G3918" s="1" t="s">
        <v>630</v>
      </c>
      <c r="H3918" s="1" t="s">
        <v>55</v>
      </c>
      <c r="I3918" s="1" t="s">
        <v>21</v>
      </c>
      <c r="J3918" s="1" t="s">
        <v>50</v>
      </c>
      <c r="K3918">
        <v>16.096</v>
      </c>
      <c r="L3918">
        <v>2</v>
      </c>
      <c r="M3918">
        <v>0.2</v>
      </c>
      <c r="N3918">
        <v>5.2312000000000003</v>
      </c>
      <c r="O3918">
        <f>(Table1[[#This Row],[Sales]]-Table1[[#This Row],[Profit]])/Table1[[#This Row],[Quantity]]</f>
        <v>5.4323999999999995</v>
      </c>
      <c r="P3918">
        <f>Table1[[#This Row],[Sales]]/Table1[[#This Row],[Quantity]]</f>
        <v>8.048</v>
      </c>
      <c r="Q3918" t="str">
        <f t="shared" si="122"/>
        <v>2023</v>
      </c>
      <c r="R3918" t="str">
        <f t="shared" si="123"/>
        <v>07</v>
      </c>
      <c r="S3918">
        <f>CEILING(Table1[[#This Row],[Month]]/3,1)</f>
        <v>3</v>
      </c>
      <c r="T3918" s="9">
        <f>(Table1[[#This Row],[Profit]]/Table1[[#This Row],[Sales]])</f>
        <v>0.32500000000000001</v>
      </c>
    </row>
    <row r="3919" spans="1:20" x14ac:dyDescent="0.25">
      <c r="A3919">
        <v>20230719</v>
      </c>
      <c r="B3919" s="1" t="s">
        <v>968</v>
      </c>
      <c r="C3919" s="1" t="s">
        <v>146</v>
      </c>
      <c r="D3919" s="1" t="s">
        <v>222</v>
      </c>
      <c r="E3919" s="1" t="s">
        <v>27</v>
      </c>
      <c r="F3919" s="1" t="s">
        <v>82</v>
      </c>
      <c r="G3919" s="1" t="s">
        <v>630</v>
      </c>
      <c r="H3919" s="1" t="s">
        <v>55</v>
      </c>
      <c r="I3919" s="1" t="s">
        <v>21</v>
      </c>
      <c r="J3919" s="1" t="s">
        <v>36</v>
      </c>
      <c r="K3919">
        <v>7.6559999999999997</v>
      </c>
      <c r="L3919">
        <v>4</v>
      </c>
      <c r="M3919">
        <v>0.7</v>
      </c>
      <c r="N3919">
        <v>-6.1247999999999996</v>
      </c>
      <c r="O3919">
        <f>(Table1[[#This Row],[Sales]]-Table1[[#This Row],[Profit]])/Table1[[#This Row],[Quantity]]</f>
        <v>3.4451999999999998</v>
      </c>
      <c r="P3919">
        <f>Table1[[#This Row],[Sales]]/Table1[[#This Row],[Quantity]]</f>
        <v>1.9139999999999999</v>
      </c>
      <c r="Q3919" t="str">
        <f t="shared" si="122"/>
        <v>2023</v>
      </c>
      <c r="R3919" t="str">
        <f t="shared" si="123"/>
        <v>07</v>
      </c>
      <c r="S3919">
        <f>CEILING(Table1[[#This Row],[Month]]/3,1)</f>
        <v>3</v>
      </c>
      <c r="T3919" s="9">
        <f>(Table1[[#This Row],[Profit]]/Table1[[#This Row],[Sales]])</f>
        <v>-0.79999999999999993</v>
      </c>
    </row>
    <row r="3920" spans="1:20" x14ac:dyDescent="0.25">
      <c r="A3920">
        <v>20230719</v>
      </c>
      <c r="B3920" s="1" t="s">
        <v>968</v>
      </c>
      <c r="C3920" s="1" t="s">
        <v>146</v>
      </c>
      <c r="D3920" s="1" t="s">
        <v>222</v>
      </c>
      <c r="E3920" s="1" t="s">
        <v>27</v>
      </c>
      <c r="F3920" s="1" t="s">
        <v>82</v>
      </c>
      <c r="G3920" s="1" t="s">
        <v>630</v>
      </c>
      <c r="H3920" s="1" t="s">
        <v>55</v>
      </c>
      <c r="I3920" s="1" t="s">
        <v>21</v>
      </c>
      <c r="J3920" s="1" t="s">
        <v>23</v>
      </c>
      <c r="K3920">
        <v>311.976</v>
      </c>
      <c r="L3920">
        <v>3</v>
      </c>
      <c r="M3920">
        <v>0.2</v>
      </c>
      <c r="N3920">
        <v>-42.896700000000003</v>
      </c>
      <c r="O3920">
        <f>(Table1[[#This Row],[Sales]]-Table1[[#This Row],[Profit]])/Table1[[#This Row],[Quantity]]</f>
        <v>118.29090000000001</v>
      </c>
      <c r="P3920">
        <f>Table1[[#This Row],[Sales]]/Table1[[#This Row],[Quantity]]</f>
        <v>103.992</v>
      </c>
      <c r="Q3920" t="str">
        <f t="shared" si="122"/>
        <v>2023</v>
      </c>
      <c r="R3920" t="str">
        <f t="shared" si="123"/>
        <v>07</v>
      </c>
      <c r="S3920">
        <f>CEILING(Table1[[#This Row],[Month]]/3,1)</f>
        <v>3</v>
      </c>
      <c r="T3920" s="9">
        <f>(Table1[[#This Row],[Profit]]/Table1[[#This Row],[Sales]])</f>
        <v>-0.13750000000000001</v>
      </c>
    </row>
    <row r="3921" spans="1:20" x14ac:dyDescent="0.25">
      <c r="A3921">
        <v>20211201</v>
      </c>
      <c r="B3921" s="1" t="s">
        <v>827</v>
      </c>
      <c r="C3921" s="1" t="s">
        <v>149</v>
      </c>
      <c r="D3921" s="1" t="s">
        <v>922</v>
      </c>
      <c r="E3921" s="1" t="s">
        <v>17</v>
      </c>
      <c r="F3921" s="1" t="s">
        <v>34</v>
      </c>
      <c r="G3921" s="1" t="s">
        <v>281</v>
      </c>
      <c r="H3921" s="1" t="s">
        <v>168</v>
      </c>
      <c r="I3921" s="1" t="s">
        <v>30</v>
      </c>
      <c r="J3921" s="1" t="s">
        <v>37</v>
      </c>
      <c r="K3921">
        <v>61.68</v>
      </c>
      <c r="L3921">
        <v>4</v>
      </c>
      <c r="M3921">
        <v>0</v>
      </c>
      <c r="N3921">
        <v>16.653600000000001</v>
      </c>
      <c r="O3921">
        <f>(Table1[[#This Row],[Sales]]-Table1[[#This Row],[Profit]])/Table1[[#This Row],[Quantity]]</f>
        <v>11.256599999999999</v>
      </c>
      <c r="P3921">
        <f>Table1[[#This Row],[Sales]]/Table1[[#This Row],[Quantity]]</f>
        <v>15.42</v>
      </c>
      <c r="Q3921" t="str">
        <f t="shared" si="122"/>
        <v>2021</v>
      </c>
      <c r="R3921" t="str">
        <f t="shared" si="123"/>
        <v>12</v>
      </c>
      <c r="S3921">
        <f>CEILING(Table1[[#This Row],[Month]]/3,1)</f>
        <v>4</v>
      </c>
      <c r="T3921" s="9">
        <f>(Table1[[#This Row],[Profit]]/Table1[[#This Row],[Sales]])</f>
        <v>0.27</v>
      </c>
    </row>
    <row r="3922" spans="1:20" x14ac:dyDescent="0.25">
      <c r="A3922">
        <v>20211201</v>
      </c>
      <c r="B3922" s="1" t="s">
        <v>827</v>
      </c>
      <c r="C3922" s="1" t="s">
        <v>149</v>
      </c>
      <c r="D3922" s="1" t="s">
        <v>922</v>
      </c>
      <c r="E3922" s="1" t="s">
        <v>17</v>
      </c>
      <c r="F3922" s="1" t="s">
        <v>34</v>
      </c>
      <c r="G3922" s="1" t="s">
        <v>281</v>
      </c>
      <c r="H3922" s="1" t="s">
        <v>168</v>
      </c>
      <c r="I3922" s="1" t="s">
        <v>30</v>
      </c>
      <c r="J3922" s="1" t="s">
        <v>36</v>
      </c>
      <c r="K3922">
        <v>63.96</v>
      </c>
      <c r="L3922">
        <v>4</v>
      </c>
      <c r="M3922">
        <v>0</v>
      </c>
      <c r="N3922">
        <v>30.700800000000001</v>
      </c>
      <c r="O3922">
        <f>(Table1[[#This Row],[Sales]]-Table1[[#This Row],[Profit]])/Table1[[#This Row],[Quantity]]</f>
        <v>8.3148</v>
      </c>
      <c r="P3922">
        <f>Table1[[#This Row],[Sales]]/Table1[[#This Row],[Quantity]]</f>
        <v>15.99</v>
      </c>
      <c r="Q3922" t="str">
        <f t="shared" si="122"/>
        <v>2021</v>
      </c>
      <c r="R3922" t="str">
        <f t="shared" si="123"/>
        <v>12</v>
      </c>
      <c r="S3922">
        <f>CEILING(Table1[[#This Row],[Month]]/3,1)</f>
        <v>4</v>
      </c>
      <c r="T3922" s="9">
        <f>(Table1[[#This Row],[Profit]]/Table1[[#This Row],[Sales]])</f>
        <v>0.48</v>
      </c>
    </row>
    <row r="3923" spans="1:20" x14ac:dyDescent="0.25">
      <c r="A3923">
        <v>20220629</v>
      </c>
      <c r="B3923" s="1" t="s">
        <v>592</v>
      </c>
      <c r="C3923" s="1" t="s">
        <v>108</v>
      </c>
      <c r="D3923" s="1" t="s">
        <v>143</v>
      </c>
      <c r="E3923" s="1" t="s">
        <v>59</v>
      </c>
      <c r="F3923" s="1" t="s">
        <v>110</v>
      </c>
      <c r="G3923" s="1" t="s">
        <v>218</v>
      </c>
      <c r="H3923" s="1" t="s">
        <v>161</v>
      </c>
      <c r="I3923" s="1" t="s">
        <v>21</v>
      </c>
      <c r="J3923" s="1" t="s">
        <v>43</v>
      </c>
      <c r="K3923">
        <v>359.976</v>
      </c>
      <c r="L3923">
        <v>3</v>
      </c>
      <c r="M3923">
        <v>0.2</v>
      </c>
      <c r="N3923">
        <v>35.997599999999998</v>
      </c>
      <c r="O3923">
        <f>(Table1[[#This Row],[Sales]]-Table1[[#This Row],[Profit]])/Table1[[#This Row],[Quantity]]</f>
        <v>107.9928</v>
      </c>
      <c r="P3923">
        <f>Table1[[#This Row],[Sales]]/Table1[[#This Row],[Quantity]]</f>
        <v>119.992</v>
      </c>
      <c r="Q3923" t="str">
        <f t="shared" si="122"/>
        <v>2022</v>
      </c>
      <c r="R3923" t="str">
        <f t="shared" si="123"/>
        <v>06</v>
      </c>
      <c r="S3923">
        <f>CEILING(Table1[[#This Row],[Month]]/3,1)</f>
        <v>2</v>
      </c>
      <c r="T3923" s="9">
        <f>(Table1[[#This Row],[Profit]]/Table1[[#This Row],[Sales]])</f>
        <v>9.9999999999999992E-2</v>
      </c>
    </row>
    <row r="3924" spans="1:20" x14ac:dyDescent="0.25">
      <c r="A3924">
        <v>20230829</v>
      </c>
      <c r="B3924" s="1" t="s">
        <v>544</v>
      </c>
      <c r="C3924" s="1" t="s">
        <v>108</v>
      </c>
      <c r="D3924" s="1" t="s">
        <v>143</v>
      </c>
      <c r="E3924" s="1" t="s">
        <v>59</v>
      </c>
      <c r="F3924" s="1" t="s">
        <v>110</v>
      </c>
      <c r="G3924" s="1" t="s">
        <v>236</v>
      </c>
      <c r="H3924" s="1" t="s">
        <v>168</v>
      </c>
      <c r="I3924" s="1" t="s">
        <v>21</v>
      </c>
      <c r="J3924" s="1" t="s">
        <v>50</v>
      </c>
      <c r="K3924">
        <v>25.344000000000001</v>
      </c>
      <c r="L3924">
        <v>6</v>
      </c>
      <c r="M3924">
        <v>0.2</v>
      </c>
      <c r="N3924">
        <v>7.92</v>
      </c>
      <c r="O3924">
        <f>(Table1[[#This Row],[Sales]]-Table1[[#This Row],[Profit]])/Table1[[#This Row],[Quantity]]</f>
        <v>2.9039999999999999</v>
      </c>
      <c r="P3924">
        <f>Table1[[#This Row],[Sales]]/Table1[[#This Row],[Quantity]]</f>
        <v>4.2240000000000002</v>
      </c>
      <c r="Q3924" t="str">
        <f t="shared" si="122"/>
        <v>2023</v>
      </c>
      <c r="R3924" t="str">
        <f t="shared" si="123"/>
        <v>08</v>
      </c>
      <c r="S3924">
        <f>CEILING(Table1[[#This Row],[Month]]/3,1)</f>
        <v>3</v>
      </c>
      <c r="T3924" s="9">
        <f>(Table1[[#This Row],[Profit]]/Table1[[#This Row],[Sales]])</f>
        <v>0.3125</v>
      </c>
    </row>
    <row r="3925" spans="1:20" x14ac:dyDescent="0.25">
      <c r="A3925">
        <v>20230829</v>
      </c>
      <c r="B3925" s="1" t="s">
        <v>544</v>
      </c>
      <c r="C3925" s="1" t="s">
        <v>108</v>
      </c>
      <c r="D3925" s="1" t="s">
        <v>143</v>
      </c>
      <c r="E3925" s="1" t="s">
        <v>59</v>
      </c>
      <c r="F3925" s="1" t="s">
        <v>110</v>
      </c>
      <c r="G3925" s="1" t="s">
        <v>236</v>
      </c>
      <c r="H3925" s="1" t="s">
        <v>168</v>
      </c>
      <c r="I3925" s="1" t="s">
        <v>21</v>
      </c>
      <c r="J3925" s="1" t="s">
        <v>50</v>
      </c>
      <c r="K3925">
        <v>26.72</v>
      </c>
      <c r="L3925">
        <v>5</v>
      </c>
      <c r="M3925">
        <v>0.2</v>
      </c>
      <c r="N3925">
        <v>9.3520000000000003</v>
      </c>
      <c r="O3925">
        <f>(Table1[[#This Row],[Sales]]-Table1[[#This Row],[Profit]])/Table1[[#This Row],[Quantity]]</f>
        <v>3.4735999999999998</v>
      </c>
      <c r="P3925">
        <f>Table1[[#This Row],[Sales]]/Table1[[#This Row],[Quantity]]</f>
        <v>5.3439999999999994</v>
      </c>
      <c r="Q3925" t="str">
        <f t="shared" si="122"/>
        <v>2023</v>
      </c>
      <c r="R3925" t="str">
        <f t="shared" si="123"/>
        <v>08</v>
      </c>
      <c r="S3925">
        <f>CEILING(Table1[[#This Row],[Month]]/3,1)</f>
        <v>3</v>
      </c>
      <c r="T3925" s="9">
        <f>(Table1[[#This Row],[Profit]]/Table1[[#This Row],[Sales]])</f>
        <v>0.35000000000000003</v>
      </c>
    </row>
    <row r="3926" spans="1:20" x14ac:dyDescent="0.25">
      <c r="A3926">
        <v>20200917</v>
      </c>
      <c r="B3926" s="1" t="s">
        <v>477</v>
      </c>
      <c r="C3926" s="1" t="s">
        <v>52</v>
      </c>
      <c r="D3926" s="1" t="s">
        <v>53</v>
      </c>
      <c r="E3926" s="1" t="s">
        <v>27</v>
      </c>
      <c r="F3926" s="1" t="s">
        <v>28</v>
      </c>
      <c r="G3926" s="1" t="s">
        <v>447</v>
      </c>
      <c r="H3926" s="1" t="s">
        <v>62</v>
      </c>
      <c r="I3926" s="1" t="s">
        <v>21</v>
      </c>
      <c r="J3926" s="1" t="s">
        <v>37</v>
      </c>
      <c r="K3926">
        <v>30.28</v>
      </c>
      <c r="L3926">
        <v>2</v>
      </c>
      <c r="M3926">
        <v>0</v>
      </c>
      <c r="N3926">
        <v>1.2112000000000001</v>
      </c>
      <c r="O3926">
        <f>(Table1[[#This Row],[Sales]]-Table1[[#This Row],[Profit]])/Table1[[#This Row],[Quantity]]</f>
        <v>14.5344</v>
      </c>
      <c r="P3926">
        <f>Table1[[#This Row],[Sales]]/Table1[[#This Row],[Quantity]]</f>
        <v>15.14</v>
      </c>
      <c r="Q3926" t="str">
        <f t="shared" si="122"/>
        <v>2020</v>
      </c>
      <c r="R3926" t="str">
        <f t="shared" si="123"/>
        <v>09</v>
      </c>
      <c r="S3926">
        <f>CEILING(Table1[[#This Row],[Month]]/3,1)</f>
        <v>3</v>
      </c>
      <c r="T3926" s="9">
        <f>(Table1[[#This Row],[Profit]]/Table1[[#This Row],[Sales]])</f>
        <v>0.04</v>
      </c>
    </row>
    <row r="3927" spans="1:20" x14ac:dyDescent="0.25">
      <c r="A3927">
        <v>20200917</v>
      </c>
      <c r="B3927" s="1" t="s">
        <v>477</v>
      </c>
      <c r="C3927" s="1" t="s">
        <v>52</v>
      </c>
      <c r="D3927" s="1" t="s">
        <v>53</v>
      </c>
      <c r="E3927" s="1" t="s">
        <v>27</v>
      </c>
      <c r="F3927" s="1" t="s">
        <v>28</v>
      </c>
      <c r="G3927" s="1" t="s">
        <v>447</v>
      </c>
      <c r="H3927" s="1" t="s">
        <v>62</v>
      </c>
      <c r="I3927" s="1" t="s">
        <v>21</v>
      </c>
      <c r="J3927" s="1" t="s">
        <v>37</v>
      </c>
      <c r="K3927">
        <v>57.93</v>
      </c>
      <c r="L3927">
        <v>3</v>
      </c>
      <c r="M3927">
        <v>0</v>
      </c>
      <c r="N3927">
        <v>16.220400000000001</v>
      </c>
      <c r="O3927">
        <f>(Table1[[#This Row],[Sales]]-Table1[[#This Row],[Profit]])/Table1[[#This Row],[Quantity]]</f>
        <v>13.903199999999998</v>
      </c>
      <c r="P3927">
        <f>Table1[[#This Row],[Sales]]/Table1[[#This Row],[Quantity]]</f>
        <v>19.309999999999999</v>
      </c>
      <c r="Q3927" t="str">
        <f t="shared" si="122"/>
        <v>2020</v>
      </c>
      <c r="R3927" t="str">
        <f t="shared" si="123"/>
        <v>09</v>
      </c>
      <c r="S3927">
        <f>CEILING(Table1[[#This Row],[Month]]/3,1)</f>
        <v>3</v>
      </c>
      <c r="T3927" s="9">
        <f>(Table1[[#This Row],[Profit]]/Table1[[#This Row],[Sales]])</f>
        <v>0.28000000000000003</v>
      </c>
    </row>
    <row r="3928" spans="1:20" x14ac:dyDescent="0.25">
      <c r="A3928">
        <v>20200917</v>
      </c>
      <c r="B3928" s="1" t="s">
        <v>477</v>
      </c>
      <c r="C3928" s="1" t="s">
        <v>52</v>
      </c>
      <c r="D3928" s="1" t="s">
        <v>53</v>
      </c>
      <c r="E3928" s="1" t="s">
        <v>27</v>
      </c>
      <c r="F3928" s="1" t="s">
        <v>28</v>
      </c>
      <c r="G3928" s="1" t="s">
        <v>447</v>
      </c>
      <c r="H3928" s="1" t="s">
        <v>62</v>
      </c>
      <c r="I3928" s="1" t="s">
        <v>21</v>
      </c>
      <c r="J3928" s="1" t="s">
        <v>41</v>
      </c>
      <c r="K3928">
        <v>35.340000000000003</v>
      </c>
      <c r="L3928">
        <v>2</v>
      </c>
      <c r="M3928">
        <v>0</v>
      </c>
      <c r="N3928">
        <v>13.4292</v>
      </c>
      <c r="O3928">
        <f>(Table1[[#This Row],[Sales]]-Table1[[#This Row],[Profit]])/Table1[[#This Row],[Quantity]]</f>
        <v>10.955400000000001</v>
      </c>
      <c r="P3928">
        <f>Table1[[#This Row],[Sales]]/Table1[[#This Row],[Quantity]]</f>
        <v>17.670000000000002</v>
      </c>
      <c r="Q3928" t="str">
        <f t="shared" si="122"/>
        <v>2020</v>
      </c>
      <c r="R3928" t="str">
        <f t="shared" si="123"/>
        <v>09</v>
      </c>
      <c r="S3928">
        <f>CEILING(Table1[[#This Row],[Month]]/3,1)</f>
        <v>3</v>
      </c>
      <c r="T3928" s="9">
        <f>(Table1[[#This Row],[Profit]]/Table1[[#This Row],[Sales]])</f>
        <v>0.37999999999999995</v>
      </c>
    </row>
    <row r="3929" spans="1:20" x14ac:dyDescent="0.25">
      <c r="A3929">
        <v>20200917</v>
      </c>
      <c r="B3929" s="1" t="s">
        <v>477</v>
      </c>
      <c r="C3929" s="1" t="s">
        <v>52</v>
      </c>
      <c r="D3929" s="1" t="s">
        <v>53</v>
      </c>
      <c r="E3929" s="1" t="s">
        <v>27</v>
      </c>
      <c r="F3929" s="1" t="s">
        <v>28</v>
      </c>
      <c r="G3929" s="1" t="s">
        <v>447</v>
      </c>
      <c r="H3929" s="1" t="s">
        <v>62</v>
      </c>
      <c r="I3929" s="1" t="s">
        <v>21</v>
      </c>
      <c r="J3929" s="1" t="s">
        <v>36</v>
      </c>
      <c r="K3929">
        <v>137.24</v>
      </c>
      <c r="L3929">
        <v>5</v>
      </c>
      <c r="M3929">
        <v>0.2</v>
      </c>
      <c r="N3929">
        <v>46.3185</v>
      </c>
      <c r="O3929">
        <f>(Table1[[#This Row],[Sales]]-Table1[[#This Row],[Profit]])/Table1[[#This Row],[Quantity]]</f>
        <v>18.1843</v>
      </c>
      <c r="P3929">
        <f>Table1[[#This Row],[Sales]]/Table1[[#This Row],[Quantity]]</f>
        <v>27.448</v>
      </c>
      <c r="Q3929" t="str">
        <f t="shared" si="122"/>
        <v>2020</v>
      </c>
      <c r="R3929" t="str">
        <f t="shared" si="123"/>
        <v>09</v>
      </c>
      <c r="S3929">
        <f>CEILING(Table1[[#This Row],[Month]]/3,1)</f>
        <v>3</v>
      </c>
      <c r="T3929" s="9">
        <f>(Table1[[#This Row],[Profit]]/Table1[[#This Row],[Sales]])</f>
        <v>0.33749999999999997</v>
      </c>
    </row>
    <row r="3930" spans="1:20" x14ac:dyDescent="0.25">
      <c r="A3930">
        <v>20220315</v>
      </c>
      <c r="B3930" s="1" t="s">
        <v>697</v>
      </c>
      <c r="C3930" s="1" t="s">
        <v>57</v>
      </c>
      <c r="D3930" s="1" t="s">
        <v>376</v>
      </c>
      <c r="E3930" s="1" t="s">
        <v>59</v>
      </c>
      <c r="F3930" s="1" t="s">
        <v>60</v>
      </c>
      <c r="G3930" s="1" t="s">
        <v>251</v>
      </c>
      <c r="H3930" s="1" t="s">
        <v>40</v>
      </c>
      <c r="I3930" s="1" t="s">
        <v>21</v>
      </c>
      <c r="J3930" s="1" t="s">
        <v>22</v>
      </c>
      <c r="K3930">
        <v>241.33199999999999</v>
      </c>
      <c r="L3930">
        <v>5</v>
      </c>
      <c r="M3930">
        <v>0.32</v>
      </c>
      <c r="N3930">
        <v>-14.196</v>
      </c>
      <c r="O3930">
        <f>(Table1[[#This Row],[Sales]]-Table1[[#This Row],[Profit]])/Table1[[#This Row],[Quantity]]</f>
        <v>51.105599999999995</v>
      </c>
      <c r="P3930">
        <f>Table1[[#This Row],[Sales]]/Table1[[#This Row],[Quantity]]</f>
        <v>48.266399999999997</v>
      </c>
      <c r="Q3930" t="str">
        <f t="shared" si="122"/>
        <v>2022</v>
      </c>
      <c r="R3930" t="str">
        <f t="shared" si="123"/>
        <v>03</v>
      </c>
      <c r="S3930">
        <f>CEILING(Table1[[#This Row],[Month]]/3,1)</f>
        <v>1</v>
      </c>
      <c r="T3930" s="9">
        <f>(Table1[[#This Row],[Profit]]/Table1[[#This Row],[Sales]])</f>
        <v>-5.8823529411764705E-2</v>
      </c>
    </row>
    <row r="3931" spans="1:20" x14ac:dyDescent="0.25">
      <c r="A3931">
        <v>20220315</v>
      </c>
      <c r="B3931" s="1" t="s">
        <v>697</v>
      </c>
      <c r="C3931" s="1" t="s">
        <v>57</v>
      </c>
      <c r="D3931" s="1" t="s">
        <v>376</v>
      </c>
      <c r="E3931" s="1" t="s">
        <v>59</v>
      </c>
      <c r="F3931" s="1" t="s">
        <v>60</v>
      </c>
      <c r="G3931" s="1" t="s">
        <v>251</v>
      </c>
      <c r="H3931" s="1" t="s">
        <v>40</v>
      </c>
      <c r="I3931" s="1" t="s">
        <v>21</v>
      </c>
      <c r="J3931" s="1" t="s">
        <v>50</v>
      </c>
      <c r="K3931">
        <v>5.1840000000000002</v>
      </c>
      <c r="L3931">
        <v>1</v>
      </c>
      <c r="M3931">
        <v>0.2</v>
      </c>
      <c r="N3931">
        <v>1.8792</v>
      </c>
      <c r="O3931">
        <f>(Table1[[#This Row],[Sales]]-Table1[[#This Row],[Profit]])/Table1[[#This Row],[Quantity]]</f>
        <v>3.3048000000000002</v>
      </c>
      <c r="P3931">
        <f>Table1[[#This Row],[Sales]]/Table1[[#This Row],[Quantity]]</f>
        <v>5.1840000000000002</v>
      </c>
      <c r="Q3931" t="str">
        <f t="shared" si="122"/>
        <v>2022</v>
      </c>
      <c r="R3931" t="str">
        <f t="shared" si="123"/>
        <v>03</v>
      </c>
      <c r="S3931">
        <f>CEILING(Table1[[#This Row],[Month]]/3,1)</f>
        <v>1</v>
      </c>
      <c r="T3931" s="9">
        <f>(Table1[[#This Row],[Profit]]/Table1[[#This Row],[Sales]])</f>
        <v>0.36249999999999999</v>
      </c>
    </row>
    <row r="3932" spans="1:20" x14ac:dyDescent="0.25">
      <c r="A3932">
        <v>20220315</v>
      </c>
      <c r="B3932" s="1" t="s">
        <v>697</v>
      </c>
      <c r="C3932" s="1" t="s">
        <v>57</v>
      </c>
      <c r="D3932" s="1" t="s">
        <v>376</v>
      </c>
      <c r="E3932" s="1" t="s">
        <v>59</v>
      </c>
      <c r="F3932" s="1" t="s">
        <v>60</v>
      </c>
      <c r="G3932" s="1" t="s">
        <v>251</v>
      </c>
      <c r="H3932" s="1" t="s">
        <v>40</v>
      </c>
      <c r="I3932" s="1" t="s">
        <v>21</v>
      </c>
      <c r="J3932" s="1" t="s">
        <v>42</v>
      </c>
      <c r="K3932">
        <v>145.54400000000001</v>
      </c>
      <c r="L3932">
        <v>7</v>
      </c>
      <c r="M3932">
        <v>0.2</v>
      </c>
      <c r="N3932">
        <v>16.373699999999999</v>
      </c>
      <c r="O3932">
        <f>(Table1[[#This Row],[Sales]]-Table1[[#This Row],[Profit]])/Table1[[#This Row],[Quantity]]</f>
        <v>18.4529</v>
      </c>
      <c r="P3932">
        <f>Table1[[#This Row],[Sales]]/Table1[[#This Row],[Quantity]]</f>
        <v>20.792000000000002</v>
      </c>
      <c r="Q3932" t="str">
        <f t="shared" si="122"/>
        <v>2022</v>
      </c>
      <c r="R3932" t="str">
        <f t="shared" si="123"/>
        <v>03</v>
      </c>
      <c r="S3932">
        <f>CEILING(Table1[[#This Row],[Month]]/3,1)</f>
        <v>1</v>
      </c>
      <c r="T3932" s="9">
        <f>(Table1[[#This Row],[Profit]]/Table1[[#This Row],[Sales]])</f>
        <v>0.11249999999999999</v>
      </c>
    </row>
    <row r="3933" spans="1:20" x14ac:dyDescent="0.25">
      <c r="A3933">
        <v>20220827</v>
      </c>
      <c r="B3933" s="1" t="s">
        <v>863</v>
      </c>
      <c r="C3933" s="1" t="s">
        <v>85</v>
      </c>
      <c r="D3933" s="1" t="s">
        <v>86</v>
      </c>
      <c r="E3933" s="1" t="s">
        <v>17</v>
      </c>
      <c r="F3933" s="1" t="s">
        <v>34</v>
      </c>
      <c r="G3933" s="1" t="s">
        <v>630</v>
      </c>
      <c r="H3933" s="1" t="s">
        <v>55</v>
      </c>
      <c r="I3933" s="1" t="s">
        <v>30</v>
      </c>
      <c r="J3933" s="1" t="s">
        <v>42</v>
      </c>
      <c r="K3933">
        <v>5.4720000000000004</v>
      </c>
      <c r="L3933">
        <v>3</v>
      </c>
      <c r="M3933">
        <v>0.2</v>
      </c>
      <c r="N3933">
        <v>1.6415999999999999</v>
      </c>
      <c r="O3933">
        <f>(Table1[[#This Row],[Sales]]-Table1[[#This Row],[Profit]])/Table1[[#This Row],[Quantity]]</f>
        <v>1.2768000000000002</v>
      </c>
      <c r="P3933">
        <f>Table1[[#This Row],[Sales]]/Table1[[#This Row],[Quantity]]</f>
        <v>1.8240000000000001</v>
      </c>
      <c r="Q3933" t="str">
        <f t="shared" si="122"/>
        <v>2022</v>
      </c>
      <c r="R3933" t="str">
        <f t="shared" si="123"/>
        <v>08</v>
      </c>
      <c r="S3933">
        <f>CEILING(Table1[[#This Row],[Month]]/3,1)</f>
        <v>3</v>
      </c>
      <c r="T3933" s="9">
        <f>(Table1[[#This Row],[Profit]]/Table1[[#This Row],[Sales]])</f>
        <v>0.3</v>
      </c>
    </row>
    <row r="3934" spans="1:20" x14ac:dyDescent="0.25">
      <c r="A3934">
        <v>20220827</v>
      </c>
      <c r="B3934" s="1" t="s">
        <v>863</v>
      </c>
      <c r="C3934" s="1" t="s">
        <v>85</v>
      </c>
      <c r="D3934" s="1" t="s">
        <v>86</v>
      </c>
      <c r="E3934" s="1" t="s">
        <v>17</v>
      </c>
      <c r="F3934" s="1" t="s">
        <v>34</v>
      </c>
      <c r="G3934" s="1" t="s">
        <v>630</v>
      </c>
      <c r="H3934" s="1" t="s">
        <v>55</v>
      </c>
      <c r="I3934" s="1" t="s">
        <v>30</v>
      </c>
      <c r="J3934" s="1" t="s">
        <v>94</v>
      </c>
      <c r="K3934">
        <v>47.984000000000002</v>
      </c>
      <c r="L3934">
        <v>2</v>
      </c>
      <c r="M3934">
        <v>0.2</v>
      </c>
      <c r="N3934">
        <v>13.195600000000001</v>
      </c>
      <c r="O3934">
        <f>(Table1[[#This Row],[Sales]]-Table1[[#This Row],[Profit]])/Table1[[#This Row],[Quantity]]</f>
        <v>17.394200000000001</v>
      </c>
      <c r="P3934">
        <f>Table1[[#This Row],[Sales]]/Table1[[#This Row],[Quantity]]</f>
        <v>23.992000000000001</v>
      </c>
      <c r="Q3934" t="str">
        <f t="shared" si="122"/>
        <v>2022</v>
      </c>
      <c r="R3934" t="str">
        <f t="shared" si="123"/>
        <v>08</v>
      </c>
      <c r="S3934">
        <f>CEILING(Table1[[#This Row],[Month]]/3,1)</f>
        <v>3</v>
      </c>
      <c r="T3934" s="9">
        <f>(Table1[[#This Row],[Profit]]/Table1[[#This Row],[Sales]])</f>
        <v>0.27500000000000002</v>
      </c>
    </row>
    <row r="3935" spans="1:20" x14ac:dyDescent="0.25">
      <c r="A3935">
        <v>20230903</v>
      </c>
      <c r="B3935" s="1" t="s">
        <v>859</v>
      </c>
      <c r="C3935" s="1" t="s">
        <v>25</v>
      </c>
      <c r="D3935" s="1" t="s">
        <v>1059</v>
      </c>
      <c r="E3935" s="1" t="s">
        <v>27</v>
      </c>
      <c r="F3935" s="1" t="s">
        <v>28</v>
      </c>
      <c r="G3935" s="1" t="s">
        <v>211</v>
      </c>
      <c r="H3935" s="1" t="s">
        <v>55</v>
      </c>
      <c r="I3935" s="1" t="s">
        <v>21</v>
      </c>
      <c r="J3935" s="1" t="s">
        <v>42</v>
      </c>
      <c r="K3935">
        <v>9.4</v>
      </c>
      <c r="L3935">
        <v>5</v>
      </c>
      <c r="M3935">
        <v>0</v>
      </c>
      <c r="N3935">
        <v>2.726</v>
      </c>
      <c r="O3935">
        <f>(Table1[[#This Row],[Sales]]-Table1[[#This Row],[Profit]])/Table1[[#This Row],[Quantity]]</f>
        <v>1.3348</v>
      </c>
      <c r="P3935">
        <f>Table1[[#This Row],[Sales]]/Table1[[#This Row],[Quantity]]</f>
        <v>1.8800000000000001</v>
      </c>
      <c r="Q3935" t="str">
        <f t="shared" si="122"/>
        <v>2023</v>
      </c>
      <c r="R3935" t="str">
        <f t="shared" si="123"/>
        <v>09</v>
      </c>
      <c r="S3935">
        <f>CEILING(Table1[[#This Row],[Month]]/3,1)</f>
        <v>3</v>
      </c>
      <c r="T3935" s="9">
        <f>(Table1[[#This Row],[Profit]]/Table1[[#This Row],[Sales]])</f>
        <v>0.28999999999999998</v>
      </c>
    </row>
    <row r="3936" spans="1:20" x14ac:dyDescent="0.25">
      <c r="A3936">
        <v>20230903</v>
      </c>
      <c r="B3936" s="1" t="s">
        <v>859</v>
      </c>
      <c r="C3936" s="1" t="s">
        <v>25</v>
      </c>
      <c r="D3936" s="1" t="s">
        <v>1059</v>
      </c>
      <c r="E3936" s="1" t="s">
        <v>27</v>
      </c>
      <c r="F3936" s="1" t="s">
        <v>28</v>
      </c>
      <c r="G3936" s="1" t="s">
        <v>211</v>
      </c>
      <c r="H3936" s="1" t="s">
        <v>55</v>
      </c>
      <c r="I3936" s="1" t="s">
        <v>21</v>
      </c>
      <c r="J3936" s="1" t="s">
        <v>23</v>
      </c>
      <c r="K3936">
        <v>74</v>
      </c>
      <c r="L3936">
        <v>5</v>
      </c>
      <c r="M3936">
        <v>0</v>
      </c>
      <c r="N3936">
        <v>37</v>
      </c>
      <c r="O3936">
        <f>(Table1[[#This Row],[Sales]]-Table1[[#This Row],[Profit]])/Table1[[#This Row],[Quantity]]</f>
        <v>7.4</v>
      </c>
      <c r="P3936">
        <f>Table1[[#This Row],[Sales]]/Table1[[#This Row],[Quantity]]</f>
        <v>14.8</v>
      </c>
      <c r="Q3936" t="str">
        <f t="shared" si="122"/>
        <v>2023</v>
      </c>
      <c r="R3936" t="str">
        <f t="shared" si="123"/>
        <v>09</v>
      </c>
      <c r="S3936">
        <f>CEILING(Table1[[#This Row],[Month]]/3,1)</f>
        <v>3</v>
      </c>
      <c r="T3936" s="9">
        <f>(Table1[[#This Row],[Profit]]/Table1[[#This Row],[Sales]])</f>
        <v>0.5</v>
      </c>
    </row>
    <row r="3937" spans="1:20" x14ac:dyDescent="0.25">
      <c r="A3937">
        <v>20230903</v>
      </c>
      <c r="B3937" s="1" t="s">
        <v>859</v>
      </c>
      <c r="C3937" s="1" t="s">
        <v>25</v>
      </c>
      <c r="D3937" s="1" t="s">
        <v>1059</v>
      </c>
      <c r="E3937" s="1" t="s">
        <v>27</v>
      </c>
      <c r="F3937" s="1" t="s">
        <v>28</v>
      </c>
      <c r="G3937" s="1" t="s">
        <v>211</v>
      </c>
      <c r="H3937" s="1" t="s">
        <v>55</v>
      </c>
      <c r="I3937" s="1" t="s">
        <v>21</v>
      </c>
      <c r="J3937" s="1" t="s">
        <v>43</v>
      </c>
      <c r="K3937">
        <v>201.584</v>
      </c>
      <c r="L3937">
        <v>2</v>
      </c>
      <c r="M3937">
        <v>0.2</v>
      </c>
      <c r="N3937">
        <v>12.599</v>
      </c>
      <c r="O3937">
        <f>(Table1[[#This Row],[Sales]]-Table1[[#This Row],[Profit]])/Table1[[#This Row],[Quantity]]</f>
        <v>94.492500000000007</v>
      </c>
      <c r="P3937">
        <f>Table1[[#This Row],[Sales]]/Table1[[#This Row],[Quantity]]</f>
        <v>100.792</v>
      </c>
      <c r="Q3937" t="str">
        <f t="shared" si="122"/>
        <v>2023</v>
      </c>
      <c r="R3937" t="str">
        <f t="shared" si="123"/>
        <v>09</v>
      </c>
      <c r="S3937">
        <f>CEILING(Table1[[#This Row],[Month]]/3,1)</f>
        <v>3</v>
      </c>
      <c r="T3937" s="9">
        <f>(Table1[[#This Row],[Profit]]/Table1[[#This Row],[Sales]])</f>
        <v>6.25E-2</v>
      </c>
    </row>
    <row r="3938" spans="1:20" x14ac:dyDescent="0.25">
      <c r="A3938">
        <v>20210616</v>
      </c>
      <c r="B3938" s="1" t="s">
        <v>1140</v>
      </c>
      <c r="C3938" s="1" t="s">
        <v>57</v>
      </c>
      <c r="D3938" s="1" t="s">
        <v>58</v>
      </c>
      <c r="E3938" s="1" t="s">
        <v>59</v>
      </c>
      <c r="F3938" s="1" t="s">
        <v>60</v>
      </c>
      <c r="G3938" s="1" t="s">
        <v>346</v>
      </c>
      <c r="H3938" s="1" t="s">
        <v>20</v>
      </c>
      <c r="I3938" s="1" t="s">
        <v>21</v>
      </c>
      <c r="J3938" s="1" t="s">
        <v>97</v>
      </c>
      <c r="K3938">
        <v>28.751999999999999</v>
      </c>
      <c r="L3938">
        <v>3</v>
      </c>
      <c r="M3938">
        <v>0.2</v>
      </c>
      <c r="N3938">
        <v>9.3444000000000003</v>
      </c>
      <c r="O3938">
        <f>(Table1[[#This Row],[Sales]]-Table1[[#This Row],[Profit]])/Table1[[#This Row],[Quantity]]</f>
        <v>6.4691999999999998</v>
      </c>
      <c r="P3938">
        <f>Table1[[#This Row],[Sales]]/Table1[[#This Row],[Quantity]]</f>
        <v>9.5839999999999996</v>
      </c>
      <c r="Q3938" t="str">
        <f t="shared" si="122"/>
        <v>2021</v>
      </c>
      <c r="R3938" t="str">
        <f t="shared" si="123"/>
        <v>06</v>
      </c>
      <c r="S3938">
        <f>CEILING(Table1[[#This Row],[Month]]/3,1)</f>
        <v>2</v>
      </c>
      <c r="T3938" s="9">
        <f>(Table1[[#This Row],[Profit]]/Table1[[#This Row],[Sales]])</f>
        <v>0.32500000000000001</v>
      </c>
    </row>
    <row r="3939" spans="1:20" x14ac:dyDescent="0.25">
      <c r="A3939">
        <v>20210616</v>
      </c>
      <c r="B3939" s="1" t="s">
        <v>1140</v>
      </c>
      <c r="C3939" s="1" t="s">
        <v>57</v>
      </c>
      <c r="D3939" s="1" t="s">
        <v>58</v>
      </c>
      <c r="E3939" s="1" t="s">
        <v>59</v>
      </c>
      <c r="F3939" s="1" t="s">
        <v>60</v>
      </c>
      <c r="G3939" s="1" t="s">
        <v>346</v>
      </c>
      <c r="H3939" s="1" t="s">
        <v>20</v>
      </c>
      <c r="I3939" s="1" t="s">
        <v>21</v>
      </c>
      <c r="J3939" s="1" t="s">
        <v>50</v>
      </c>
      <c r="K3939">
        <v>27.216000000000001</v>
      </c>
      <c r="L3939">
        <v>3</v>
      </c>
      <c r="M3939">
        <v>0.2</v>
      </c>
      <c r="N3939">
        <v>9.8658000000000001</v>
      </c>
      <c r="O3939">
        <f>(Table1[[#This Row],[Sales]]-Table1[[#This Row],[Profit]])/Table1[[#This Row],[Quantity]]</f>
        <v>5.7834000000000003</v>
      </c>
      <c r="P3939">
        <f>Table1[[#This Row],[Sales]]/Table1[[#This Row],[Quantity]]</f>
        <v>9.072000000000001</v>
      </c>
      <c r="Q3939" t="str">
        <f t="shared" si="122"/>
        <v>2021</v>
      </c>
      <c r="R3939" t="str">
        <f t="shared" si="123"/>
        <v>06</v>
      </c>
      <c r="S3939">
        <f>CEILING(Table1[[#This Row],[Month]]/3,1)</f>
        <v>2</v>
      </c>
      <c r="T3939" s="9">
        <f>(Table1[[#This Row],[Profit]]/Table1[[#This Row],[Sales]])</f>
        <v>0.36249999999999999</v>
      </c>
    </row>
    <row r="3940" spans="1:20" x14ac:dyDescent="0.25">
      <c r="A3940">
        <v>20210616</v>
      </c>
      <c r="B3940" s="1" t="s">
        <v>1140</v>
      </c>
      <c r="C3940" s="1" t="s">
        <v>57</v>
      </c>
      <c r="D3940" s="1" t="s">
        <v>58</v>
      </c>
      <c r="E3940" s="1" t="s">
        <v>59</v>
      </c>
      <c r="F3940" s="1" t="s">
        <v>60</v>
      </c>
      <c r="G3940" s="1" t="s">
        <v>346</v>
      </c>
      <c r="H3940" s="1" t="s">
        <v>20</v>
      </c>
      <c r="I3940" s="1" t="s">
        <v>21</v>
      </c>
      <c r="J3940" s="1" t="s">
        <v>23</v>
      </c>
      <c r="K3940">
        <v>197.37200000000001</v>
      </c>
      <c r="L3940">
        <v>2</v>
      </c>
      <c r="M3940">
        <v>0.3</v>
      </c>
      <c r="N3940">
        <v>-25.3764</v>
      </c>
      <c r="O3940">
        <f>(Table1[[#This Row],[Sales]]-Table1[[#This Row],[Profit]])/Table1[[#This Row],[Quantity]]</f>
        <v>111.3742</v>
      </c>
      <c r="P3940">
        <f>Table1[[#This Row],[Sales]]/Table1[[#This Row],[Quantity]]</f>
        <v>98.686000000000007</v>
      </c>
      <c r="Q3940" t="str">
        <f t="shared" si="122"/>
        <v>2021</v>
      </c>
      <c r="R3940" t="str">
        <f t="shared" si="123"/>
        <v>06</v>
      </c>
      <c r="S3940">
        <f>CEILING(Table1[[#This Row],[Month]]/3,1)</f>
        <v>2</v>
      </c>
      <c r="T3940" s="9">
        <f>(Table1[[#This Row],[Profit]]/Table1[[#This Row],[Sales]])</f>
        <v>-0.12857142857142856</v>
      </c>
    </row>
    <row r="3941" spans="1:20" x14ac:dyDescent="0.25">
      <c r="A3941">
        <v>20221211</v>
      </c>
      <c r="B3941" s="1" t="s">
        <v>1124</v>
      </c>
      <c r="C3941" s="1" t="s">
        <v>129</v>
      </c>
      <c r="D3941" s="1" t="s">
        <v>130</v>
      </c>
      <c r="E3941" s="1" t="s">
        <v>59</v>
      </c>
      <c r="F3941" s="1" t="s">
        <v>131</v>
      </c>
      <c r="G3941" s="1" t="s">
        <v>93</v>
      </c>
      <c r="H3941" s="1" t="s">
        <v>69</v>
      </c>
      <c r="I3941" s="1" t="s">
        <v>21</v>
      </c>
      <c r="J3941" s="1" t="s">
        <v>23</v>
      </c>
      <c r="K3941">
        <v>1424.9</v>
      </c>
      <c r="L3941">
        <v>5</v>
      </c>
      <c r="M3941">
        <v>0</v>
      </c>
      <c r="N3941">
        <v>356.22500000000002</v>
      </c>
      <c r="O3941">
        <f>(Table1[[#This Row],[Sales]]-Table1[[#This Row],[Profit]])/Table1[[#This Row],[Quantity]]</f>
        <v>213.73500000000004</v>
      </c>
      <c r="P3941">
        <f>Table1[[#This Row],[Sales]]/Table1[[#This Row],[Quantity]]</f>
        <v>284.98</v>
      </c>
      <c r="Q3941" t="str">
        <f t="shared" si="122"/>
        <v>2022</v>
      </c>
      <c r="R3941" t="str">
        <f t="shared" si="123"/>
        <v>12</v>
      </c>
      <c r="S3941">
        <f>CEILING(Table1[[#This Row],[Month]]/3,1)</f>
        <v>4</v>
      </c>
      <c r="T3941" s="9">
        <f>(Table1[[#This Row],[Profit]]/Table1[[#This Row],[Sales]])</f>
        <v>0.25</v>
      </c>
    </row>
    <row r="3942" spans="1:20" x14ac:dyDescent="0.25">
      <c r="A3942">
        <v>20230519</v>
      </c>
      <c r="B3942" s="1" t="s">
        <v>687</v>
      </c>
      <c r="C3942" s="1" t="s">
        <v>133</v>
      </c>
      <c r="D3942" s="1" t="s">
        <v>134</v>
      </c>
      <c r="E3942" s="1" t="s">
        <v>17</v>
      </c>
      <c r="F3942" s="1" t="s">
        <v>18</v>
      </c>
      <c r="G3942" s="1" t="s">
        <v>111</v>
      </c>
      <c r="H3942" s="1" t="s">
        <v>20</v>
      </c>
      <c r="I3942" s="1" t="s">
        <v>21</v>
      </c>
      <c r="J3942" s="1" t="s">
        <v>41</v>
      </c>
      <c r="K3942">
        <v>14.56</v>
      </c>
      <c r="L3942">
        <v>2</v>
      </c>
      <c r="M3942">
        <v>0</v>
      </c>
      <c r="N3942">
        <v>6.2607999999999997</v>
      </c>
      <c r="O3942">
        <f>(Table1[[#This Row],[Sales]]-Table1[[#This Row],[Profit]])/Table1[[#This Row],[Quantity]]</f>
        <v>4.1496000000000004</v>
      </c>
      <c r="P3942">
        <f>Table1[[#This Row],[Sales]]/Table1[[#This Row],[Quantity]]</f>
        <v>7.28</v>
      </c>
      <c r="Q3942" t="str">
        <f t="shared" si="122"/>
        <v>2023</v>
      </c>
      <c r="R3942" t="str">
        <f t="shared" si="123"/>
        <v>05</v>
      </c>
      <c r="S3942">
        <f>CEILING(Table1[[#This Row],[Month]]/3,1)</f>
        <v>2</v>
      </c>
      <c r="T3942" s="9">
        <f>(Table1[[#This Row],[Profit]]/Table1[[#This Row],[Sales]])</f>
        <v>0.42999999999999994</v>
      </c>
    </row>
    <row r="3943" spans="1:20" x14ac:dyDescent="0.25">
      <c r="A3943">
        <v>20230519</v>
      </c>
      <c r="B3943" s="1" t="s">
        <v>687</v>
      </c>
      <c r="C3943" s="1" t="s">
        <v>133</v>
      </c>
      <c r="D3943" s="1" t="s">
        <v>134</v>
      </c>
      <c r="E3943" s="1" t="s">
        <v>17</v>
      </c>
      <c r="F3943" s="1" t="s">
        <v>18</v>
      </c>
      <c r="G3943" s="1" t="s">
        <v>111</v>
      </c>
      <c r="H3943" s="1" t="s">
        <v>20</v>
      </c>
      <c r="I3943" s="1" t="s">
        <v>21</v>
      </c>
      <c r="J3943" s="1" t="s">
        <v>36</v>
      </c>
      <c r="K3943">
        <v>3.048</v>
      </c>
      <c r="L3943">
        <v>1</v>
      </c>
      <c r="M3943">
        <v>0.2</v>
      </c>
      <c r="N3943">
        <v>1.0286999999999999</v>
      </c>
      <c r="O3943">
        <f>(Table1[[#This Row],[Sales]]-Table1[[#This Row],[Profit]])/Table1[[#This Row],[Quantity]]</f>
        <v>2.0193000000000003</v>
      </c>
      <c r="P3943">
        <f>Table1[[#This Row],[Sales]]/Table1[[#This Row],[Quantity]]</f>
        <v>3.048</v>
      </c>
      <c r="Q3943" t="str">
        <f t="shared" si="122"/>
        <v>2023</v>
      </c>
      <c r="R3943" t="str">
        <f t="shared" si="123"/>
        <v>05</v>
      </c>
      <c r="S3943">
        <f>CEILING(Table1[[#This Row],[Month]]/3,1)</f>
        <v>2</v>
      </c>
      <c r="T3943" s="9">
        <f>(Table1[[#This Row],[Profit]]/Table1[[#This Row],[Sales]])</f>
        <v>0.33749999999999997</v>
      </c>
    </row>
    <row r="3944" spans="1:20" x14ac:dyDescent="0.25">
      <c r="A3944">
        <v>20230528</v>
      </c>
      <c r="B3944" s="1" t="s">
        <v>92</v>
      </c>
      <c r="C3944" s="1" t="s">
        <v>156</v>
      </c>
      <c r="D3944" s="1" t="s">
        <v>157</v>
      </c>
      <c r="E3944" s="1" t="s">
        <v>17</v>
      </c>
      <c r="F3944" s="1" t="s">
        <v>73</v>
      </c>
      <c r="G3944" s="1" t="s">
        <v>93</v>
      </c>
      <c r="H3944" s="1" t="s">
        <v>69</v>
      </c>
      <c r="I3944" s="1" t="s">
        <v>21</v>
      </c>
      <c r="J3944" s="1" t="s">
        <v>50</v>
      </c>
      <c r="K3944">
        <v>25.92</v>
      </c>
      <c r="L3944">
        <v>5</v>
      </c>
      <c r="M3944">
        <v>0.2</v>
      </c>
      <c r="N3944">
        <v>9.0719999999999992</v>
      </c>
      <c r="O3944">
        <f>(Table1[[#This Row],[Sales]]-Table1[[#This Row],[Profit]])/Table1[[#This Row],[Quantity]]</f>
        <v>3.3696000000000006</v>
      </c>
      <c r="P3944">
        <f>Table1[[#This Row],[Sales]]/Table1[[#This Row],[Quantity]]</f>
        <v>5.1840000000000002</v>
      </c>
      <c r="Q3944" t="str">
        <f t="shared" si="122"/>
        <v>2023</v>
      </c>
      <c r="R3944" t="str">
        <f t="shared" si="123"/>
        <v>05</v>
      </c>
      <c r="S3944">
        <f>CEILING(Table1[[#This Row],[Month]]/3,1)</f>
        <v>2</v>
      </c>
      <c r="T3944" s="9">
        <f>(Table1[[#This Row],[Profit]]/Table1[[#This Row],[Sales]])</f>
        <v>0.34999999999999992</v>
      </c>
    </row>
    <row r="3945" spans="1:20" x14ac:dyDescent="0.25">
      <c r="A3945">
        <v>20220624</v>
      </c>
      <c r="B3945" s="1" t="s">
        <v>1145</v>
      </c>
      <c r="C3945" s="1" t="s">
        <v>133</v>
      </c>
      <c r="D3945" s="1" t="s">
        <v>754</v>
      </c>
      <c r="E3945" s="1" t="s">
        <v>17</v>
      </c>
      <c r="F3945" s="1" t="s">
        <v>18</v>
      </c>
      <c r="G3945" s="1" t="s">
        <v>236</v>
      </c>
      <c r="H3945" s="1" t="s">
        <v>168</v>
      </c>
      <c r="I3945" s="1" t="s">
        <v>21</v>
      </c>
      <c r="J3945" s="1" t="s">
        <v>50</v>
      </c>
      <c r="K3945">
        <v>835.17</v>
      </c>
      <c r="L3945">
        <v>7</v>
      </c>
      <c r="M3945">
        <v>0</v>
      </c>
      <c r="N3945">
        <v>16.703399999999998</v>
      </c>
      <c r="O3945">
        <f>(Table1[[#This Row],[Sales]]-Table1[[#This Row],[Profit]])/Table1[[#This Row],[Quantity]]</f>
        <v>116.9238</v>
      </c>
      <c r="P3945">
        <f>Table1[[#This Row],[Sales]]/Table1[[#This Row],[Quantity]]</f>
        <v>119.30999999999999</v>
      </c>
      <c r="Q3945" t="str">
        <f t="shared" si="122"/>
        <v>2022</v>
      </c>
      <c r="R3945" t="str">
        <f t="shared" si="123"/>
        <v>06</v>
      </c>
      <c r="S3945">
        <f>CEILING(Table1[[#This Row],[Month]]/3,1)</f>
        <v>2</v>
      </c>
      <c r="T3945" s="9">
        <f>(Table1[[#This Row],[Profit]]/Table1[[#This Row],[Sales]])</f>
        <v>0.02</v>
      </c>
    </row>
    <row r="3946" spans="1:20" x14ac:dyDescent="0.25">
      <c r="A3946">
        <v>20220517</v>
      </c>
      <c r="B3946" s="1" t="s">
        <v>400</v>
      </c>
      <c r="C3946" s="1" t="s">
        <v>25</v>
      </c>
      <c r="D3946" s="1" t="s">
        <v>26</v>
      </c>
      <c r="E3946" s="1" t="s">
        <v>27</v>
      </c>
      <c r="F3946" s="1" t="s">
        <v>28</v>
      </c>
      <c r="G3946" s="1" t="s">
        <v>167</v>
      </c>
      <c r="H3946" s="1" t="s">
        <v>168</v>
      </c>
      <c r="I3946" s="1" t="s">
        <v>21</v>
      </c>
      <c r="J3946" s="1" t="s">
        <v>50</v>
      </c>
      <c r="K3946">
        <v>17.34</v>
      </c>
      <c r="L3946">
        <v>3</v>
      </c>
      <c r="M3946">
        <v>0</v>
      </c>
      <c r="N3946">
        <v>8.4966000000000008</v>
      </c>
      <c r="O3946">
        <f>(Table1[[#This Row],[Sales]]-Table1[[#This Row],[Profit]])/Table1[[#This Row],[Quantity]]</f>
        <v>2.9477999999999995</v>
      </c>
      <c r="P3946">
        <f>Table1[[#This Row],[Sales]]/Table1[[#This Row],[Quantity]]</f>
        <v>5.78</v>
      </c>
      <c r="Q3946" t="str">
        <f t="shared" si="122"/>
        <v>2022</v>
      </c>
      <c r="R3946" t="str">
        <f t="shared" si="123"/>
        <v>05</v>
      </c>
      <c r="S3946">
        <f>CEILING(Table1[[#This Row],[Month]]/3,1)</f>
        <v>2</v>
      </c>
      <c r="T3946" s="9">
        <f>(Table1[[#This Row],[Profit]]/Table1[[#This Row],[Sales]])</f>
        <v>0.49000000000000005</v>
      </c>
    </row>
    <row r="3947" spans="1:20" x14ac:dyDescent="0.25">
      <c r="A3947">
        <v>20231119</v>
      </c>
      <c r="B3947" s="1" t="s">
        <v>959</v>
      </c>
      <c r="C3947" s="1" t="s">
        <v>32</v>
      </c>
      <c r="D3947" s="1" t="s">
        <v>33</v>
      </c>
      <c r="E3947" s="1" t="s">
        <v>17</v>
      </c>
      <c r="F3947" s="1" t="s">
        <v>34</v>
      </c>
      <c r="G3947" s="1" t="s">
        <v>344</v>
      </c>
      <c r="H3947" s="1" t="s">
        <v>20</v>
      </c>
      <c r="I3947" s="1" t="s">
        <v>21</v>
      </c>
      <c r="J3947" s="1" t="s">
        <v>50</v>
      </c>
      <c r="K3947">
        <v>44.384</v>
      </c>
      <c r="L3947">
        <v>1</v>
      </c>
      <c r="M3947">
        <v>0.2</v>
      </c>
      <c r="N3947">
        <v>15.5344</v>
      </c>
      <c r="O3947">
        <f>(Table1[[#This Row],[Sales]]-Table1[[#This Row],[Profit]])/Table1[[#This Row],[Quantity]]</f>
        <v>28.849600000000002</v>
      </c>
      <c r="P3947">
        <f>Table1[[#This Row],[Sales]]/Table1[[#This Row],[Quantity]]</f>
        <v>44.384</v>
      </c>
      <c r="Q3947" t="str">
        <f t="shared" si="122"/>
        <v>2023</v>
      </c>
      <c r="R3947" t="str">
        <f t="shared" si="123"/>
        <v>11</v>
      </c>
      <c r="S3947">
        <f>CEILING(Table1[[#This Row],[Month]]/3,1)</f>
        <v>4</v>
      </c>
      <c r="T3947" s="9">
        <f>(Table1[[#This Row],[Profit]]/Table1[[#This Row],[Sales]])</f>
        <v>0.35</v>
      </c>
    </row>
    <row r="3948" spans="1:20" x14ac:dyDescent="0.25">
      <c r="A3948">
        <v>20231119</v>
      </c>
      <c r="B3948" s="1" t="s">
        <v>959</v>
      </c>
      <c r="C3948" s="1" t="s">
        <v>32</v>
      </c>
      <c r="D3948" s="1" t="s">
        <v>33</v>
      </c>
      <c r="E3948" s="1" t="s">
        <v>17</v>
      </c>
      <c r="F3948" s="1" t="s">
        <v>34</v>
      </c>
      <c r="G3948" s="1" t="s">
        <v>344</v>
      </c>
      <c r="H3948" s="1" t="s">
        <v>20</v>
      </c>
      <c r="I3948" s="1" t="s">
        <v>21</v>
      </c>
      <c r="J3948" s="1" t="s">
        <v>50</v>
      </c>
      <c r="K3948">
        <v>2.944</v>
      </c>
      <c r="L3948">
        <v>1</v>
      </c>
      <c r="M3948">
        <v>0.2</v>
      </c>
      <c r="N3948">
        <v>-0.66239999999999999</v>
      </c>
      <c r="O3948">
        <f>(Table1[[#This Row],[Sales]]-Table1[[#This Row],[Profit]])/Table1[[#This Row],[Quantity]]</f>
        <v>3.6063999999999998</v>
      </c>
      <c r="P3948">
        <f>Table1[[#This Row],[Sales]]/Table1[[#This Row],[Quantity]]</f>
        <v>2.944</v>
      </c>
      <c r="Q3948" t="str">
        <f t="shared" si="122"/>
        <v>2023</v>
      </c>
      <c r="R3948" t="str">
        <f t="shared" si="123"/>
        <v>11</v>
      </c>
      <c r="S3948">
        <f>CEILING(Table1[[#This Row],[Month]]/3,1)</f>
        <v>4</v>
      </c>
      <c r="T3948" s="9">
        <f>(Table1[[#This Row],[Profit]]/Table1[[#This Row],[Sales]])</f>
        <v>-0.22500000000000001</v>
      </c>
    </row>
    <row r="3949" spans="1:20" x14ac:dyDescent="0.25">
      <c r="A3949">
        <v>20221119</v>
      </c>
      <c r="B3949" s="1" t="s">
        <v>105</v>
      </c>
      <c r="C3949" s="1" t="s">
        <v>57</v>
      </c>
      <c r="D3949" s="1" t="s">
        <v>99</v>
      </c>
      <c r="E3949" s="1" t="s">
        <v>59</v>
      </c>
      <c r="F3949" s="1" t="s">
        <v>60</v>
      </c>
      <c r="G3949" s="1" t="s">
        <v>106</v>
      </c>
      <c r="H3949" s="1" t="s">
        <v>40</v>
      </c>
      <c r="I3949" s="1" t="s">
        <v>63</v>
      </c>
      <c r="J3949" s="1" t="s">
        <v>42</v>
      </c>
      <c r="K3949">
        <v>6.3680000000000003</v>
      </c>
      <c r="L3949">
        <v>2</v>
      </c>
      <c r="M3949">
        <v>0.2</v>
      </c>
      <c r="N3949">
        <v>1.0347999999999999</v>
      </c>
      <c r="O3949">
        <f>(Table1[[#This Row],[Sales]]-Table1[[#This Row],[Profit]])/Table1[[#This Row],[Quantity]]</f>
        <v>2.6666000000000003</v>
      </c>
      <c r="P3949">
        <f>Table1[[#This Row],[Sales]]/Table1[[#This Row],[Quantity]]</f>
        <v>3.1840000000000002</v>
      </c>
      <c r="Q3949" t="str">
        <f t="shared" si="122"/>
        <v>2022</v>
      </c>
      <c r="R3949" t="str">
        <f t="shared" si="123"/>
        <v>11</v>
      </c>
      <c r="S3949">
        <f>CEILING(Table1[[#This Row],[Month]]/3,1)</f>
        <v>4</v>
      </c>
      <c r="T3949" s="9">
        <f>(Table1[[#This Row],[Profit]]/Table1[[#This Row],[Sales]])</f>
        <v>0.16249999999999998</v>
      </c>
    </row>
    <row r="3950" spans="1:20" x14ac:dyDescent="0.25">
      <c r="A3950">
        <v>20221119</v>
      </c>
      <c r="B3950" s="1" t="s">
        <v>105</v>
      </c>
      <c r="C3950" s="1" t="s">
        <v>57</v>
      </c>
      <c r="D3950" s="1" t="s">
        <v>99</v>
      </c>
      <c r="E3950" s="1" t="s">
        <v>59</v>
      </c>
      <c r="F3950" s="1" t="s">
        <v>60</v>
      </c>
      <c r="G3950" s="1" t="s">
        <v>106</v>
      </c>
      <c r="H3950" s="1" t="s">
        <v>40</v>
      </c>
      <c r="I3950" s="1" t="s">
        <v>63</v>
      </c>
      <c r="J3950" s="1" t="s">
        <v>23</v>
      </c>
      <c r="K3950">
        <v>48.847999999999999</v>
      </c>
      <c r="L3950">
        <v>2</v>
      </c>
      <c r="M3950">
        <v>0.2</v>
      </c>
      <c r="N3950">
        <v>15.8756</v>
      </c>
      <c r="O3950">
        <f>(Table1[[#This Row],[Sales]]-Table1[[#This Row],[Profit]])/Table1[[#This Row],[Quantity]]</f>
        <v>16.4862</v>
      </c>
      <c r="P3950">
        <f>Table1[[#This Row],[Sales]]/Table1[[#This Row],[Quantity]]</f>
        <v>24.423999999999999</v>
      </c>
      <c r="Q3950" t="str">
        <f t="shared" si="122"/>
        <v>2022</v>
      </c>
      <c r="R3950" t="str">
        <f t="shared" si="123"/>
        <v>11</v>
      </c>
      <c r="S3950">
        <f>CEILING(Table1[[#This Row],[Month]]/3,1)</f>
        <v>4</v>
      </c>
      <c r="T3950" s="9">
        <f>(Table1[[#This Row],[Profit]]/Table1[[#This Row],[Sales]])</f>
        <v>0.32500000000000001</v>
      </c>
    </row>
    <row r="3951" spans="1:20" x14ac:dyDescent="0.25">
      <c r="A3951">
        <v>20221119</v>
      </c>
      <c r="B3951" s="1" t="s">
        <v>105</v>
      </c>
      <c r="C3951" s="1" t="s">
        <v>57</v>
      </c>
      <c r="D3951" s="1" t="s">
        <v>99</v>
      </c>
      <c r="E3951" s="1" t="s">
        <v>59</v>
      </c>
      <c r="F3951" s="1" t="s">
        <v>60</v>
      </c>
      <c r="G3951" s="1" t="s">
        <v>106</v>
      </c>
      <c r="H3951" s="1" t="s">
        <v>40</v>
      </c>
      <c r="I3951" s="1" t="s">
        <v>63</v>
      </c>
      <c r="J3951" s="1" t="s">
        <v>50</v>
      </c>
      <c r="K3951">
        <v>19.648</v>
      </c>
      <c r="L3951">
        <v>2</v>
      </c>
      <c r="M3951">
        <v>0.2</v>
      </c>
      <c r="N3951">
        <v>6.6311999999999998</v>
      </c>
      <c r="O3951">
        <f>(Table1[[#This Row],[Sales]]-Table1[[#This Row],[Profit]])/Table1[[#This Row],[Quantity]]</f>
        <v>6.5084</v>
      </c>
      <c r="P3951">
        <f>Table1[[#This Row],[Sales]]/Table1[[#This Row],[Quantity]]</f>
        <v>9.8239999999999998</v>
      </c>
      <c r="Q3951" t="str">
        <f t="shared" si="122"/>
        <v>2022</v>
      </c>
      <c r="R3951" t="str">
        <f t="shared" si="123"/>
        <v>11</v>
      </c>
      <c r="S3951">
        <f>CEILING(Table1[[#This Row],[Month]]/3,1)</f>
        <v>4</v>
      </c>
      <c r="T3951" s="9">
        <f>(Table1[[#This Row],[Profit]]/Table1[[#This Row],[Sales]])</f>
        <v>0.33749999999999997</v>
      </c>
    </row>
    <row r="3952" spans="1:20" x14ac:dyDescent="0.25">
      <c r="A3952">
        <v>20221119</v>
      </c>
      <c r="B3952" s="1" t="s">
        <v>105</v>
      </c>
      <c r="C3952" s="1" t="s">
        <v>57</v>
      </c>
      <c r="D3952" s="1" t="s">
        <v>264</v>
      </c>
      <c r="E3952" s="1" t="s">
        <v>59</v>
      </c>
      <c r="F3952" s="1" t="s">
        <v>60</v>
      </c>
      <c r="G3952" s="1" t="s">
        <v>106</v>
      </c>
      <c r="H3952" s="1" t="s">
        <v>40</v>
      </c>
      <c r="I3952" s="1" t="s">
        <v>63</v>
      </c>
      <c r="J3952" s="1" t="s">
        <v>23</v>
      </c>
      <c r="K3952">
        <v>255.108</v>
      </c>
      <c r="L3952">
        <v>6</v>
      </c>
      <c r="M3952">
        <v>0.3</v>
      </c>
      <c r="N3952">
        <v>-18.222000000000001</v>
      </c>
      <c r="O3952">
        <f>(Table1[[#This Row],[Sales]]-Table1[[#This Row],[Profit]])/Table1[[#This Row],[Quantity]]</f>
        <v>45.555</v>
      </c>
      <c r="P3952">
        <f>Table1[[#This Row],[Sales]]/Table1[[#This Row],[Quantity]]</f>
        <v>42.518000000000001</v>
      </c>
      <c r="Q3952" t="str">
        <f t="shared" si="122"/>
        <v>2022</v>
      </c>
      <c r="R3952" t="str">
        <f t="shared" si="123"/>
        <v>11</v>
      </c>
      <c r="S3952">
        <f>CEILING(Table1[[#This Row],[Month]]/3,1)</f>
        <v>4</v>
      </c>
      <c r="T3952" s="9">
        <f>(Table1[[#This Row],[Profit]]/Table1[[#This Row],[Sales]])</f>
        <v>-7.1428571428571438E-2</v>
      </c>
    </row>
    <row r="3953" spans="1:20" x14ac:dyDescent="0.25">
      <c r="A3953">
        <v>20201128</v>
      </c>
      <c r="B3953" s="1" t="s">
        <v>707</v>
      </c>
      <c r="C3953" s="1" t="s">
        <v>133</v>
      </c>
      <c r="D3953" s="1" t="s">
        <v>452</v>
      </c>
      <c r="E3953" s="1" t="s">
        <v>17</v>
      </c>
      <c r="F3953" s="1" t="s">
        <v>18</v>
      </c>
      <c r="G3953" s="1" t="s">
        <v>410</v>
      </c>
      <c r="H3953" s="1" t="s">
        <v>69</v>
      </c>
      <c r="I3953" s="1" t="s">
        <v>21</v>
      </c>
      <c r="J3953" s="1" t="s">
        <v>36</v>
      </c>
      <c r="K3953">
        <v>17.248000000000001</v>
      </c>
      <c r="L3953">
        <v>2</v>
      </c>
      <c r="M3953">
        <v>0.2</v>
      </c>
      <c r="N3953">
        <v>6.0368000000000004</v>
      </c>
      <c r="O3953">
        <f>(Table1[[#This Row],[Sales]]-Table1[[#This Row],[Profit]])/Table1[[#This Row],[Quantity]]</f>
        <v>5.6056000000000008</v>
      </c>
      <c r="P3953">
        <f>Table1[[#This Row],[Sales]]/Table1[[#This Row],[Quantity]]</f>
        <v>8.6240000000000006</v>
      </c>
      <c r="Q3953" t="str">
        <f t="shared" si="122"/>
        <v>2020</v>
      </c>
      <c r="R3953" t="str">
        <f t="shared" si="123"/>
        <v>11</v>
      </c>
      <c r="S3953">
        <f>CEILING(Table1[[#This Row],[Month]]/3,1)</f>
        <v>4</v>
      </c>
      <c r="T3953" s="9">
        <f>(Table1[[#This Row],[Profit]]/Table1[[#This Row],[Sales]])</f>
        <v>0.35</v>
      </c>
    </row>
    <row r="3954" spans="1:20" x14ac:dyDescent="0.25">
      <c r="A3954">
        <v>20220302</v>
      </c>
      <c r="B3954" s="1" t="s">
        <v>116</v>
      </c>
      <c r="C3954" s="1" t="s">
        <v>195</v>
      </c>
      <c r="D3954" s="1" t="s">
        <v>196</v>
      </c>
      <c r="E3954" s="1" t="s">
        <v>17</v>
      </c>
      <c r="F3954" s="1" t="s">
        <v>197</v>
      </c>
      <c r="G3954" s="1" t="s">
        <v>118</v>
      </c>
      <c r="H3954" s="1" t="s">
        <v>55</v>
      </c>
      <c r="I3954" s="1" t="s">
        <v>30</v>
      </c>
      <c r="J3954" s="1" t="s">
        <v>43</v>
      </c>
      <c r="K3954">
        <v>159.98400000000001</v>
      </c>
      <c r="L3954">
        <v>2</v>
      </c>
      <c r="M3954">
        <v>0.2</v>
      </c>
      <c r="N3954">
        <v>13.9986</v>
      </c>
      <c r="O3954">
        <f>(Table1[[#This Row],[Sales]]-Table1[[#This Row],[Profit]])/Table1[[#This Row],[Quantity]]</f>
        <v>72.992699999999999</v>
      </c>
      <c r="P3954">
        <f>Table1[[#This Row],[Sales]]/Table1[[#This Row],[Quantity]]</f>
        <v>79.992000000000004</v>
      </c>
      <c r="Q3954" t="str">
        <f t="shared" si="122"/>
        <v>2022</v>
      </c>
      <c r="R3954" t="str">
        <f t="shared" si="123"/>
        <v>03</v>
      </c>
      <c r="S3954">
        <f>CEILING(Table1[[#This Row],[Month]]/3,1)</f>
        <v>1</v>
      </c>
      <c r="T3954" s="9">
        <f>(Table1[[#This Row],[Profit]]/Table1[[#This Row],[Sales]])</f>
        <v>8.7499999999999994E-2</v>
      </c>
    </row>
    <row r="3955" spans="1:20" x14ac:dyDescent="0.25">
      <c r="A3955">
        <v>20230116</v>
      </c>
      <c r="B3955" s="1" t="s">
        <v>445</v>
      </c>
      <c r="C3955" s="1" t="s">
        <v>379</v>
      </c>
      <c r="D3955" s="1" t="s">
        <v>1115</v>
      </c>
      <c r="E3955" s="1" t="s">
        <v>59</v>
      </c>
      <c r="F3955" s="1" t="s">
        <v>126</v>
      </c>
      <c r="G3955" s="1" t="s">
        <v>447</v>
      </c>
      <c r="H3955" s="1" t="s">
        <v>62</v>
      </c>
      <c r="I3955" s="1" t="s">
        <v>21</v>
      </c>
      <c r="J3955" s="1" t="s">
        <v>50</v>
      </c>
      <c r="K3955">
        <v>12.7</v>
      </c>
      <c r="L3955">
        <v>2</v>
      </c>
      <c r="M3955">
        <v>0</v>
      </c>
      <c r="N3955">
        <v>5.8419999999999996</v>
      </c>
      <c r="O3955">
        <f>(Table1[[#This Row],[Sales]]-Table1[[#This Row],[Profit]])/Table1[[#This Row],[Quantity]]</f>
        <v>3.4289999999999998</v>
      </c>
      <c r="P3955">
        <f>Table1[[#This Row],[Sales]]/Table1[[#This Row],[Quantity]]</f>
        <v>6.35</v>
      </c>
      <c r="Q3955" t="str">
        <f t="shared" si="122"/>
        <v>2023</v>
      </c>
      <c r="R3955" t="str">
        <f t="shared" si="123"/>
        <v>01</v>
      </c>
      <c r="S3955">
        <f>CEILING(Table1[[#This Row],[Month]]/3,1)</f>
        <v>1</v>
      </c>
      <c r="T3955" s="9">
        <f>(Table1[[#This Row],[Profit]]/Table1[[#This Row],[Sales]])</f>
        <v>0.46</v>
      </c>
    </row>
    <row r="3956" spans="1:20" x14ac:dyDescent="0.25">
      <c r="A3956">
        <v>20200404</v>
      </c>
      <c r="B3956" s="1" t="s">
        <v>718</v>
      </c>
      <c r="C3956" s="1" t="s">
        <v>120</v>
      </c>
      <c r="D3956" s="1" t="s">
        <v>310</v>
      </c>
      <c r="E3956" s="1" t="s">
        <v>27</v>
      </c>
      <c r="F3956" s="1" t="s">
        <v>82</v>
      </c>
      <c r="G3956" s="1" t="s">
        <v>388</v>
      </c>
      <c r="H3956" s="1" t="s">
        <v>20</v>
      </c>
      <c r="I3956" s="1" t="s">
        <v>21</v>
      </c>
      <c r="J3956" s="1" t="s">
        <v>41</v>
      </c>
      <c r="K3956">
        <v>5.47</v>
      </c>
      <c r="L3956">
        <v>1</v>
      </c>
      <c r="M3956">
        <v>0</v>
      </c>
      <c r="N3956">
        <v>2.3521000000000001</v>
      </c>
      <c r="O3956">
        <f>(Table1[[#This Row],[Sales]]-Table1[[#This Row],[Profit]])/Table1[[#This Row],[Quantity]]</f>
        <v>3.1178999999999997</v>
      </c>
      <c r="P3956">
        <f>Table1[[#This Row],[Sales]]/Table1[[#This Row],[Quantity]]</f>
        <v>5.47</v>
      </c>
      <c r="Q3956" t="str">
        <f t="shared" si="122"/>
        <v>2020</v>
      </c>
      <c r="R3956" t="str">
        <f t="shared" si="123"/>
        <v>04</v>
      </c>
      <c r="S3956">
        <f>CEILING(Table1[[#This Row],[Month]]/3,1)</f>
        <v>2</v>
      </c>
      <c r="T3956" s="9">
        <f>(Table1[[#This Row],[Profit]]/Table1[[#This Row],[Sales]])</f>
        <v>0.43000000000000005</v>
      </c>
    </row>
    <row r="3957" spans="1:20" x14ac:dyDescent="0.25">
      <c r="A3957">
        <v>20200404</v>
      </c>
      <c r="B3957" s="1" t="s">
        <v>718</v>
      </c>
      <c r="C3957" s="1" t="s">
        <v>120</v>
      </c>
      <c r="D3957" s="1" t="s">
        <v>310</v>
      </c>
      <c r="E3957" s="1" t="s">
        <v>27</v>
      </c>
      <c r="F3957" s="1" t="s">
        <v>82</v>
      </c>
      <c r="G3957" s="1" t="s">
        <v>388</v>
      </c>
      <c r="H3957" s="1" t="s">
        <v>20</v>
      </c>
      <c r="I3957" s="1" t="s">
        <v>21</v>
      </c>
      <c r="J3957" s="1" t="s">
        <v>42</v>
      </c>
      <c r="K3957">
        <v>79.36</v>
      </c>
      <c r="L3957">
        <v>4</v>
      </c>
      <c r="M3957">
        <v>0</v>
      </c>
      <c r="N3957">
        <v>23.808</v>
      </c>
      <c r="O3957">
        <f>(Table1[[#This Row],[Sales]]-Table1[[#This Row],[Profit]])/Table1[[#This Row],[Quantity]]</f>
        <v>13.888</v>
      </c>
      <c r="P3957">
        <f>Table1[[#This Row],[Sales]]/Table1[[#This Row],[Quantity]]</f>
        <v>19.84</v>
      </c>
      <c r="Q3957" t="str">
        <f t="shared" si="122"/>
        <v>2020</v>
      </c>
      <c r="R3957" t="str">
        <f t="shared" si="123"/>
        <v>04</v>
      </c>
      <c r="S3957">
        <f>CEILING(Table1[[#This Row],[Month]]/3,1)</f>
        <v>2</v>
      </c>
      <c r="T3957" s="9">
        <f>(Table1[[#This Row],[Profit]]/Table1[[#This Row],[Sales]])</f>
        <v>0.3</v>
      </c>
    </row>
    <row r="3958" spans="1:20" x14ac:dyDescent="0.25">
      <c r="A3958">
        <v>20220627</v>
      </c>
      <c r="B3958" s="1" t="s">
        <v>166</v>
      </c>
      <c r="C3958" s="1" t="s">
        <v>25</v>
      </c>
      <c r="D3958" s="1" t="s">
        <v>77</v>
      </c>
      <c r="E3958" s="1" t="s">
        <v>27</v>
      </c>
      <c r="F3958" s="1" t="s">
        <v>28</v>
      </c>
      <c r="G3958" s="1" t="s">
        <v>167</v>
      </c>
      <c r="H3958" s="1" t="s">
        <v>168</v>
      </c>
      <c r="I3958" s="1" t="s">
        <v>21</v>
      </c>
      <c r="J3958" s="1" t="s">
        <v>41</v>
      </c>
      <c r="K3958">
        <v>22.14</v>
      </c>
      <c r="L3958">
        <v>3</v>
      </c>
      <c r="M3958">
        <v>0</v>
      </c>
      <c r="N3958">
        <v>6.4206000000000003</v>
      </c>
      <c r="O3958">
        <f>(Table1[[#This Row],[Sales]]-Table1[[#This Row],[Profit]])/Table1[[#This Row],[Quantity]]</f>
        <v>5.2397999999999998</v>
      </c>
      <c r="P3958">
        <f>Table1[[#This Row],[Sales]]/Table1[[#This Row],[Quantity]]</f>
        <v>7.38</v>
      </c>
      <c r="Q3958" t="str">
        <f t="shared" si="122"/>
        <v>2022</v>
      </c>
      <c r="R3958" t="str">
        <f t="shared" si="123"/>
        <v>06</v>
      </c>
      <c r="S3958">
        <f>CEILING(Table1[[#This Row],[Month]]/3,1)</f>
        <v>2</v>
      </c>
      <c r="T3958" s="9">
        <f>(Table1[[#This Row],[Profit]]/Table1[[#This Row],[Sales]])</f>
        <v>0.28999999999999998</v>
      </c>
    </row>
    <row r="3959" spans="1:20" x14ac:dyDescent="0.25">
      <c r="A3959">
        <v>20220530</v>
      </c>
      <c r="B3959" s="1" t="s">
        <v>442</v>
      </c>
      <c r="C3959" s="1" t="s">
        <v>156</v>
      </c>
      <c r="D3959" s="1" t="s">
        <v>312</v>
      </c>
      <c r="E3959" s="1" t="s">
        <v>17</v>
      </c>
      <c r="F3959" s="1" t="s">
        <v>73</v>
      </c>
      <c r="G3959" s="1" t="s">
        <v>141</v>
      </c>
      <c r="H3959" s="1" t="s">
        <v>91</v>
      </c>
      <c r="I3959" s="1" t="s">
        <v>21</v>
      </c>
      <c r="J3959" s="1" t="s">
        <v>36</v>
      </c>
      <c r="K3959">
        <v>11.276999999999999</v>
      </c>
      <c r="L3959">
        <v>3</v>
      </c>
      <c r="M3959">
        <v>0.7</v>
      </c>
      <c r="N3959">
        <v>-8.6456999999999997</v>
      </c>
      <c r="O3959">
        <f>(Table1[[#This Row],[Sales]]-Table1[[#This Row],[Profit]])/Table1[[#This Row],[Quantity]]</f>
        <v>6.6408999999999994</v>
      </c>
      <c r="P3959">
        <f>Table1[[#This Row],[Sales]]/Table1[[#This Row],[Quantity]]</f>
        <v>3.7589999999999999</v>
      </c>
      <c r="Q3959" t="str">
        <f t="shared" si="122"/>
        <v>2022</v>
      </c>
      <c r="R3959" t="str">
        <f t="shared" si="123"/>
        <v>05</v>
      </c>
      <c r="S3959">
        <f>CEILING(Table1[[#This Row],[Month]]/3,1)</f>
        <v>2</v>
      </c>
      <c r="T3959" s="9">
        <f>(Table1[[#This Row],[Profit]]/Table1[[#This Row],[Sales]])</f>
        <v>-0.76666666666666672</v>
      </c>
    </row>
    <row r="3960" spans="1:20" x14ac:dyDescent="0.25">
      <c r="A3960">
        <v>20220530</v>
      </c>
      <c r="B3960" s="1" t="s">
        <v>442</v>
      </c>
      <c r="C3960" s="1" t="s">
        <v>156</v>
      </c>
      <c r="D3960" s="1" t="s">
        <v>312</v>
      </c>
      <c r="E3960" s="1" t="s">
        <v>17</v>
      </c>
      <c r="F3960" s="1" t="s">
        <v>73</v>
      </c>
      <c r="G3960" s="1" t="s">
        <v>141</v>
      </c>
      <c r="H3960" s="1" t="s">
        <v>91</v>
      </c>
      <c r="I3960" s="1" t="s">
        <v>21</v>
      </c>
      <c r="J3960" s="1" t="s">
        <v>42</v>
      </c>
      <c r="K3960">
        <v>4.4480000000000004</v>
      </c>
      <c r="L3960">
        <v>2</v>
      </c>
      <c r="M3960">
        <v>0.2</v>
      </c>
      <c r="N3960">
        <v>0.33360000000000001</v>
      </c>
      <c r="O3960">
        <f>(Table1[[#This Row],[Sales]]-Table1[[#This Row],[Profit]])/Table1[[#This Row],[Quantity]]</f>
        <v>2.0572000000000004</v>
      </c>
      <c r="P3960">
        <f>Table1[[#This Row],[Sales]]/Table1[[#This Row],[Quantity]]</f>
        <v>2.2240000000000002</v>
      </c>
      <c r="Q3960" t="str">
        <f t="shared" si="122"/>
        <v>2022</v>
      </c>
      <c r="R3960" t="str">
        <f t="shared" si="123"/>
        <v>05</v>
      </c>
      <c r="S3960">
        <f>CEILING(Table1[[#This Row],[Month]]/3,1)</f>
        <v>2</v>
      </c>
      <c r="T3960" s="9">
        <f>(Table1[[#This Row],[Profit]]/Table1[[#This Row],[Sales]])</f>
        <v>7.4999999999999997E-2</v>
      </c>
    </row>
    <row r="3961" spans="1:20" x14ac:dyDescent="0.25">
      <c r="A3961">
        <v>20220530</v>
      </c>
      <c r="B3961" s="1" t="s">
        <v>442</v>
      </c>
      <c r="C3961" s="1" t="s">
        <v>156</v>
      </c>
      <c r="D3961" s="1" t="s">
        <v>312</v>
      </c>
      <c r="E3961" s="1" t="s">
        <v>17</v>
      </c>
      <c r="F3961" s="1" t="s">
        <v>73</v>
      </c>
      <c r="G3961" s="1" t="s">
        <v>141</v>
      </c>
      <c r="H3961" s="1" t="s">
        <v>91</v>
      </c>
      <c r="I3961" s="1" t="s">
        <v>21</v>
      </c>
      <c r="J3961" s="1" t="s">
        <v>41</v>
      </c>
      <c r="K3961">
        <v>44.76</v>
      </c>
      <c r="L3961">
        <v>3</v>
      </c>
      <c r="M3961">
        <v>0.2</v>
      </c>
      <c r="N3961">
        <v>14.547000000000001</v>
      </c>
      <c r="O3961">
        <f>(Table1[[#This Row],[Sales]]-Table1[[#This Row],[Profit]])/Table1[[#This Row],[Quantity]]</f>
        <v>10.071</v>
      </c>
      <c r="P3961">
        <f>Table1[[#This Row],[Sales]]/Table1[[#This Row],[Quantity]]</f>
        <v>14.92</v>
      </c>
      <c r="Q3961" t="str">
        <f t="shared" si="122"/>
        <v>2022</v>
      </c>
      <c r="R3961" t="str">
        <f t="shared" si="123"/>
        <v>05</v>
      </c>
      <c r="S3961">
        <f>CEILING(Table1[[#This Row],[Month]]/3,1)</f>
        <v>2</v>
      </c>
      <c r="T3961" s="9">
        <f>(Table1[[#This Row],[Profit]]/Table1[[#This Row],[Sales]])</f>
        <v>0.32500000000000001</v>
      </c>
    </row>
    <row r="3962" spans="1:20" x14ac:dyDescent="0.25">
      <c r="A3962">
        <v>20211019</v>
      </c>
      <c r="B3962" s="1" t="s">
        <v>825</v>
      </c>
      <c r="C3962" s="1" t="s">
        <v>120</v>
      </c>
      <c r="D3962" s="1" t="s">
        <v>310</v>
      </c>
      <c r="E3962" s="1" t="s">
        <v>27</v>
      </c>
      <c r="F3962" s="1" t="s">
        <v>82</v>
      </c>
      <c r="G3962" s="1" t="s">
        <v>193</v>
      </c>
      <c r="H3962" s="1" t="s">
        <v>40</v>
      </c>
      <c r="I3962" s="1" t="s">
        <v>30</v>
      </c>
      <c r="J3962" s="1" t="s">
        <v>36</v>
      </c>
      <c r="K3962">
        <v>38.28</v>
      </c>
      <c r="L3962">
        <v>6</v>
      </c>
      <c r="M3962">
        <v>0</v>
      </c>
      <c r="N3962">
        <v>17.608799999999999</v>
      </c>
      <c r="O3962">
        <f>(Table1[[#This Row],[Sales]]-Table1[[#This Row],[Profit]])/Table1[[#This Row],[Quantity]]</f>
        <v>3.4452000000000003</v>
      </c>
      <c r="P3962">
        <f>Table1[[#This Row],[Sales]]/Table1[[#This Row],[Quantity]]</f>
        <v>6.38</v>
      </c>
      <c r="Q3962" t="str">
        <f t="shared" si="122"/>
        <v>2021</v>
      </c>
      <c r="R3962" t="str">
        <f t="shared" si="123"/>
        <v>10</v>
      </c>
      <c r="S3962">
        <f>CEILING(Table1[[#This Row],[Month]]/3,1)</f>
        <v>4</v>
      </c>
      <c r="T3962" s="9">
        <f>(Table1[[#This Row],[Profit]]/Table1[[#This Row],[Sales]])</f>
        <v>0.45999999999999996</v>
      </c>
    </row>
    <row r="3963" spans="1:20" x14ac:dyDescent="0.25">
      <c r="A3963">
        <v>20211019</v>
      </c>
      <c r="B3963" s="1" t="s">
        <v>825</v>
      </c>
      <c r="C3963" s="1" t="s">
        <v>120</v>
      </c>
      <c r="D3963" s="1" t="s">
        <v>310</v>
      </c>
      <c r="E3963" s="1" t="s">
        <v>27</v>
      </c>
      <c r="F3963" s="1" t="s">
        <v>82</v>
      </c>
      <c r="G3963" s="1" t="s">
        <v>193</v>
      </c>
      <c r="H3963" s="1" t="s">
        <v>40</v>
      </c>
      <c r="I3963" s="1" t="s">
        <v>30</v>
      </c>
      <c r="J3963" s="1" t="s">
        <v>43</v>
      </c>
      <c r="K3963">
        <v>149.94999999999999</v>
      </c>
      <c r="L3963">
        <v>5</v>
      </c>
      <c r="M3963">
        <v>0</v>
      </c>
      <c r="N3963">
        <v>44.984999999999999</v>
      </c>
      <c r="O3963">
        <f>(Table1[[#This Row],[Sales]]-Table1[[#This Row],[Profit]])/Table1[[#This Row],[Quantity]]</f>
        <v>20.992999999999999</v>
      </c>
      <c r="P3963">
        <f>Table1[[#This Row],[Sales]]/Table1[[#This Row],[Quantity]]</f>
        <v>29.99</v>
      </c>
      <c r="Q3963" t="str">
        <f t="shared" si="122"/>
        <v>2021</v>
      </c>
      <c r="R3963" t="str">
        <f t="shared" si="123"/>
        <v>10</v>
      </c>
      <c r="S3963">
        <f>CEILING(Table1[[#This Row],[Month]]/3,1)</f>
        <v>4</v>
      </c>
      <c r="T3963" s="9">
        <f>(Table1[[#This Row],[Profit]]/Table1[[#This Row],[Sales]])</f>
        <v>0.30000000000000004</v>
      </c>
    </row>
    <row r="3964" spans="1:20" x14ac:dyDescent="0.25">
      <c r="A3964">
        <v>20230220</v>
      </c>
      <c r="B3964" s="1" t="s">
        <v>893</v>
      </c>
      <c r="C3964" s="1" t="s">
        <v>25</v>
      </c>
      <c r="D3964" s="1" t="s">
        <v>26</v>
      </c>
      <c r="E3964" s="1" t="s">
        <v>27</v>
      </c>
      <c r="F3964" s="1" t="s">
        <v>28</v>
      </c>
      <c r="G3964" s="1" t="s">
        <v>176</v>
      </c>
      <c r="H3964" s="1" t="s">
        <v>161</v>
      </c>
      <c r="I3964" s="1" t="s">
        <v>63</v>
      </c>
      <c r="J3964" s="1" t="s">
        <v>42</v>
      </c>
      <c r="K3964">
        <v>12.84</v>
      </c>
      <c r="L3964">
        <v>3</v>
      </c>
      <c r="M3964">
        <v>0</v>
      </c>
      <c r="N3964">
        <v>3.4668000000000001</v>
      </c>
      <c r="O3964">
        <f>(Table1[[#This Row],[Sales]]-Table1[[#This Row],[Profit]])/Table1[[#This Row],[Quantity]]</f>
        <v>3.1244000000000001</v>
      </c>
      <c r="P3964">
        <f>Table1[[#This Row],[Sales]]/Table1[[#This Row],[Quantity]]</f>
        <v>4.28</v>
      </c>
      <c r="Q3964" t="str">
        <f t="shared" si="122"/>
        <v>2023</v>
      </c>
      <c r="R3964" t="str">
        <f t="shared" si="123"/>
        <v>02</v>
      </c>
      <c r="S3964">
        <f>CEILING(Table1[[#This Row],[Month]]/3,1)</f>
        <v>1</v>
      </c>
      <c r="T3964" s="9">
        <f>(Table1[[#This Row],[Profit]]/Table1[[#This Row],[Sales]])</f>
        <v>0.27</v>
      </c>
    </row>
    <row r="3965" spans="1:20" x14ac:dyDescent="0.25">
      <c r="A3965">
        <v>20230220</v>
      </c>
      <c r="B3965" s="1" t="s">
        <v>893</v>
      </c>
      <c r="C3965" s="1" t="s">
        <v>25</v>
      </c>
      <c r="D3965" s="1" t="s">
        <v>26</v>
      </c>
      <c r="E3965" s="1" t="s">
        <v>27</v>
      </c>
      <c r="F3965" s="1" t="s">
        <v>28</v>
      </c>
      <c r="G3965" s="1" t="s">
        <v>176</v>
      </c>
      <c r="H3965" s="1" t="s">
        <v>161</v>
      </c>
      <c r="I3965" s="1" t="s">
        <v>63</v>
      </c>
      <c r="J3965" s="1" t="s">
        <v>41</v>
      </c>
      <c r="K3965">
        <v>44.67</v>
      </c>
      <c r="L3965">
        <v>3</v>
      </c>
      <c r="M3965">
        <v>0</v>
      </c>
      <c r="N3965">
        <v>12.0609</v>
      </c>
      <c r="O3965">
        <f>(Table1[[#This Row],[Sales]]-Table1[[#This Row],[Profit]])/Table1[[#This Row],[Quantity]]</f>
        <v>10.8697</v>
      </c>
      <c r="P3965">
        <f>Table1[[#This Row],[Sales]]/Table1[[#This Row],[Quantity]]</f>
        <v>14.89</v>
      </c>
      <c r="Q3965" t="str">
        <f t="shared" si="122"/>
        <v>2023</v>
      </c>
      <c r="R3965" t="str">
        <f t="shared" si="123"/>
        <v>02</v>
      </c>
      <c r="S3965">
        <f>CEILING(Table1[[#This Row],[Month]]/3,1)</f>
        <v>1</v>
      </c>
      <c r="T3965" s="9">
        <f>(Table1[[#This Row],[Profit]]/Table1[[#This Row],[Sales]])</f>
        <v>0.27</v>
      </c>
    </row>
    <row r="3966" spans="1:20" x14ac:dyDescent="0.25">
      <c r="A3966">
        <v>20220923</v>
      </c>
      <c r="B3966" s="1" t="s">
        <v>1011</v>
      </c>
      <c r="C3966" s="1" t="s">
        <v>85</v>
      </c>
      <c r="D3966" s="1" t="s">
        <v>86</v>
      </c>
      <c r="E3966" s="1" t="s">
        <v>17</v>
      </c>
      <c r="F3966" s="1" t="s">
        <v>34</v>
      </c>
      <c r="G3966" s="1" t="s">
        <v>93</v>
      </c>
      <c r="H3966" s="1" t="s">
        <v>69</v>
      </c>
      <c r="I3966" s="1" t="s">
        <v>21</v>
      </c>
      <c r="J3966" s="1" t="s">
        <v>42</v>
      </c>
      <c r="K3966">
        <v>7.8719999999999999</v>
      </c>
      <c r="L3966">
        <v>3</v>
      </c>
      <c r="M3966">
        <v>0.2</v>
      </c>
      <c r="N3966">
        <v>0.88560000000000005</v>
      </c>
      <c r="O3966">
        <f>(Table1[[#This Row],[Sales]]-Table1[[#This Row],[Profit]])/Table1[[#This Row],[Quantity]]</f>
        <v>2.3287999999999998</v>
      </c>
      <c r="P3966">
        <f>Table1[[#This Row],[Sales]]/Table1[[#This Row],[Quantity]]</f>
        <v>2.6240000000000001</v>
      </c>
      <c r="Q3966" t="str">
        <f t="shared" si="122"/>
        <v>2022</v>
      </c>
      <c r="R3966" t="str">
        <f t="shared" si="123"/>
        <v>09</v>
      </c>
      <c r="S3966">
        <f>CEILING(Table1[[#This Row],[Month]]/3,1)</f>
        <v>3</v>
      </c>
      <c r="T3966" s="9">
        <f>(Table1[[#This Row],[Profit]]/Table1[[#This Row],[Sales]])</f>
        <v>0.1125</v>
      </c>
    </row>
    <row r="3967" spans="1:20" x14ac:dyDescent="0.25">
      <c r="A3967">
        <v>20201112</v>
      </c>
      <c r="B3967" s="1" t="s">
        <v>1069</v>
      </c>
      <c r="C3967" s="1" t="s">
        <v>46</v>
      </c>
      <c r="D3967" s="1" t="s">
        <v>47</v>
      </c>
      <c r="E3967" s="1" t="s">
        <v>17</v>
      </c>
      <c r="F3967" s="1" t="s">
        <v>48</v>
      </c>
      <c r="G3967" s="1" t="s">
        <v>501</v>
      </c>
      <c r="H3967" s="1" t="s">
        <v>168</v>
      </c>
      <c r="I3967" s="1" t="s">
        <v>30</v>
      </c>
      <c r="J3967" s="1" t="s">
        <v>42</v>
      </c>
      <c r="K3967">
        <v>7.8719999999999999</v>
      </c>
      <c r="L3967">
        <v>3</v>
      </c>
      <c r="M3967">
        <v>0.2</v>
      </c>
      <c r="N3967">
        <v>0.88560000000000005</v>
      </c>
      <c r="O3967">
        <f>(Table1[[#This Row],[Sales]]-Table1[[#This Row],[Profit]])/Table1[[#This Row],[Quantity]]</f>
        <v>2.3287999999999998</v>
      </c>
      <c r="P3967">
        <f>Table1[[#This Row],[Sales]]/Table1[[#This Row],[Quantity]]</f>
        <v>2.6240000000000001</v>
      </c>
      <c r="Q3967" t="str">
        <f t="shared" si="122"/>
        <v>2020</v>
      </c>
      <c r="R3967" t="str">
        <f t="shared" si="123"/>
        <v>11</v>
      </c>
      <c r="S3967">
        <f>CEILING(Table1[[#This Row],[Month]]/3,1)</f>
        <v>4</v>
      </c>
      <c r="T3967" s="9">
        <f>(Table1[[#This Row],[Profit]]/Table1[[#This Row],[Sales]])</f>
        <v>0.1125</v>
      </c>
    </row>
    <row r="3968" spans="1:20" x14ac:dyDescent="0.25">
      <c r="A3968">
        <v>20220402</v>
      </c>
      <c r="B3968" s="1" t="s">
        <v>720</v>
      </c>
      <c r="C3968" s="1" t="s">
        <v>133</v>
      </c>
      <c r="D3968" s="1" t="s">
        <v>134</v>
      </c>
      <c r="E3968" s="1" t="s">
        <v>17</v>
      </c>
      <c r="F3968" s="1" t="s">
        <v>18</v>
      </c>
      <c r="G3968" s="1" t="s">
        <v>171</v>
      </c>
      <c r="H3968" s="1" t="s">
        <v>40</v>
      </c>
      <c r="I3968" s="1" t="s">
        <v>21</v>
      </c>
      <c r="J3968" s="1" t="s">
        <v>42</v>
      </c>
      <c r="K3968">
        <v>88.04</v>
      </c>
      <c r="L3968">
        <v>4</v>
      </c>
      <c r="M3968">
        <v>0</v>
      </c>
      <c r="N3968">
        <v>22.8904</v>
      </c>
      <c r="O3968">
        <f>(Table1[[#This Row],[Sales]]-Table1[[#This Row],[Profit]])/Table1[[#This Row],[Quantity]]</f>
        <v>16.287400000000002</v>
      </c>
      <c r="P3968">
        <f>Table1[[#This Row],[Sales]]/Table1[[#This Row],[Quantity]]</f>
        <v>22.01</v>
      </c>
      <c r="Q3968" t="str">
        <f t="shared" si="122"/>
        <v>2022</v>
      </c>
      <c r="R3968" t="str">
        <f t="shared" si="123"/>
        <v>04</v>
      </c>
      <c r="S3968">
        <f>CEILING(Table1[[#This Row],[Month]]/3,1)</f>
        <v>2</v>
      </c>
      <c r="T3968" s="9">
        <f>(Table1[[#This Row],[Profit]]/Table1[[#This Row],[Sales]])</f>
        <v>0.25999999999999995</v>
      </c>
    </row>
    <row r="3969" spans="1:20" x14ac:dyDescent="0.25">
      <c r="A3969">
        <v>20220521</v>
      </c>
      <c r="B3969" s="1" t="s">
        <v>552</v>
      </c>
      <c r="C3969" s="1" t="s">
        <v>195</v>
      </c>
      <c r="D3969" s="1" t="s">
        <v>351</v>
      </c>
      <c r="E3969" s="1" t="s">
        <v>17</v>
      </c>
      <c r="F3969" s="1" t="s">
        <v>197</v>
      </c>
      <c r="G3969" s="1" t="s">
        <v>191</v>
      </c>
      <c r="H3969" s="1" t="s">
        <v>91</v>
      </c>
      <c r="I3969" s="1" t="s">
        <v>63</v>
      </c>
      <c r="J3969" s="1" t="s">
        <v>36</v>
      </c>
      <c r="K3969">
        <v>40.634999999999998</v>
      </c>
      <c r="L3969">
        <v>7</v>
      </c>
      <c r="M3969">
        <v>0.7</v>
      </c>
      <c r="N3969">
        <v>-32.508000000000003</v>
      </c>
      <c r="O3969">
        <f>(Table1[[#This Row],[Sales]]-Table1[[#This Row],[Profit]])/Table1[[#This Row],[Quantity]]</f>
        <v>10.449</v>
      </c>
      <c r="P3969">
        <f>Table1[[#This Row],[Sales]]/Table1[[#This Row],[Quantity]]</f>
        <v>5.8049999999999997</v>
      </c>
      <c r="Q3969" t="str">
        <f t="shared" si="122"/>
        <v>2022</v>
      </c>
      <c r="R3969" t="str">
        <f t="shared" si="123"/>
        <v>05</v>
      </c>
      <c r="S3969">
        <f>CEILING(Table1[[#This Row],[Month]]/3,1)</f>
        <v>2</v>
      </c>
      <c r="T3969" s="9">
        <f>(Table1[[#This Row],[Profit]]/Table1[[#This Row],[Sales]])</f>
        <v>-0.80000000000000016</v>
      </c>
    </row>
    <row r="3970" spans="1:20" x14ac:dyDescent="0.25">
      <c r="A3970">
        <v>20210601</v>
      </c>
      <c r="B3970" s="1" t="s">
        <v>1141</v>
      </c>
      <c r="C3970" s="1" t="s">
        <v>57</v>
      </c>
      <c r="D3970" s="1" t="s">
        <v>264</v>
      </c>
      <c r="E3970" s="1" t="s">
        <v>59</v>
      </c>
      <c r="F3970" s="1" t="s">
        <v>60</v>
      </c>
      <c r="G3970" s="1" t="s">
        <v>165</v>
      </c>
      <c r="H3970" s="1" t="s">
        <v>91</v>
      </c>
      <c r="I3970" s="1" t="s">
        <v>30</v>
      </c>
      <c r="J3970" s="1" t="s">
        <v>36</v>
      </c>
      <c r="K3970">
        <v>5.7279999999999998</v>
      </c>
      <c r="L3970">
        <v>8</v>
      </c>
      <c r="M3970">
        <v>0.8</v>
      </c>
      <c r="N3970">
        <v>-9.1647999999999996</v>
      </c>
      <c r="O3970">
        <f>(Table1[[#This Row],[Sales]]-Table1[[#This Row],[Profit]])/Table1[[#This Row],[Quantity]]</f>
        <v>1.8615999999999999</v>
      </c>
      <c r="P3970">
        <f>Table1[[#This Row],[Sales]]/Table1[[#This Row],[Quantity]]</f>
        <v>0.71599999999999997</v>
      </c>
      <c r="Q3970" t="str">
        <f t="shared" si="122"/>
        <v>2021</v>
      </c>
      <c r="R3970" t="str">
        <f t="shared" si="123"/>
        <v>06</v>
      </c>
      <c r="S3970">
        <f>CEILING(Table1[[#This Row],[Month]]/3,1)</f>
        <v>2</v>
      </c>
      <c r="T3970" s="9">
        <f>(Table1[[#This Row],[Profit]]/Table1[[#This Row],[Sales]])</f>
        <v>-1.6</v>
      </c>
    </row>
    <row r="3971" spans="1:20" x14ac:dyDescent="0.25">
      <c r="A3971">
        <v>20210601</v>
      </c>
      <c r="B3971" s="1" t="s">
        <v>1141</v>
      </c>
      <c r="C3971" s="1" t="s">
        <v>57</v>
      </c>
      <c r="D3971" s="1" t="s">
        <v>264</v>
      </c>
      <c r="E3971" s="1" t="s">
        <v>59</v>
      </c>
      <c r="F3971" s="1" t="s">
        <v>60</v>
      </c>
      <c r="G3971" s="1" t="s">
        <v>165</v>
      </c>
      <c r="H3971" s="1" t="s">
        <v>91</v>
      </c>
      <c r="I3971" s="1" t="s">
        <v>30</v>
      </c>
      <c r="J3971" s="1" t="s">
        <v>50</v>
      </c>
      <c r="K3971">
        <v>42.24</v>
      </c>
      <c r="L3971">
        <v>10</v>
      </c>
      <c r="M3971">
        <v>0.2</v>
      </c>
      <c r="N3971">
        <v>13.2</v>
      </c>
      <c r="O3971">
        <f>(Table1[[#This Row],[Sales]]-Table1[[#This Row],[Profit]])/Table1[[#This Row],[Quantity]]</f>
        <v>2.9040000000000004</v>
      </c>
      <c r="P3971">
        <f>Table1[[#This Row],[Sales]]/Table1[[#This Row],[Quantity]]</f>
        <v>4.2240000000000002</v>
      </c>
      <c r="Q3971" t="str">
        <f t="shared" ref="Q3971:Q4034" si="124">LEFT(A3971,4)</f>
        <v>2021</v>
      </c>
      <c r="R3971" t="str">
        <f t="shared" ref="R3971:R4034" si="125">MID(A3971,5,2)</f>
        <v>06</v>
      </c>
      <c r="S3971">
        <f>CEILING(Table1[[#This Row],[Month]]/3,1)</f>
        <v>2</v>
      </c>
      <c r="T3971" s="9">
        <f>(Table1[[#This Row],[Profit]]/Table1[[#This Row],[Sales]])</f>
        <v>0.31249999999999994</v>
      </c>
    </row>
    <row r="3972" spans="1:20" x14ac:dyDescent="0.25">
      <c r="A3972">
        <v>20201122</v>
      </c>
      <c r="B3972" s="1" t="s">
        <v>1146</v>
      </c>
      <c r="C3972" s="1" t="s">
        <v>25</v>
      </c>
      <c r="D3972" s="1" t="s">
        <v>26</v>
      </c>
      <c r="E3972" s="1" t="s">
        <v>27</v>
      </c>
      <c r="F3972" s="1" t="s">
        <v>28</v>
      </c>
      <c r="G3972" s="1" t="s">
        <v>313</v>
      </c>
      <c r="H3972" s="1" t="s">
        <v>161</v>
      </c>
      <c r="I3972" s="1" t="s">
        <v>21</v>
      </c>
      <c r="J3972" s="1" t="s">
        <v>50</v>
      </c>
      <c r="K3972">
        <v>53.82</v>
      </c>
      <c r="L3972">
        <v>9</v>
      </c>
      <c r="M3972">
        <v>0</v>
      </c>
      <c r="N3972">
        <v>24.219000000000001</v>
      </c>
      <c r="O3972">
        <f>(Table1[[#This Row],[Sales]]-Table1[[#This Row],[Profit]])/Table1[[#This Row],[Quantity]]</f>
        <v>3.2889999999999997</v>
      </c>
      <c r="P3972">
        <f>Table1[[#This Row],[Sales]]/Table1[[#This Row],[Quantity]]</f>
        <v>5.98</v>
      </c>
      <c r="Q3972" t="str">
        <f t="shared" si="124"/>
        <v>2020</v>
      </c>
      <c r="R3972" t="str">
        <f t="shared" si="125"/>
        <v>11</v>
      </c>
      <c r="S3972">
        <f>CEILING(Table1[[#This Row],[Month]]/3,1)</f>
        <v>4</v>
      </c>
      <c r="T3972" s="9">
        <f>(Table1[[#This Row],[Profit]]/Table1[[#This Row],[Sales]])</f>
        <v>0.45</v>
      </c>
    </row>
    <row r="3973" spans="1:20" x14ac:dyDescent="0.25">
      <c r="A3973">
        <v>20210222</v>
      </c>
      <c r="B3973" s="1" t="s">
        <v>727</v>
      </c>
      <c r="C3973" s="1" t="s">
        <v>120</v>
      </c>
      <c r="D3973" s="1" t="s">
        <v>310</v>
      </c>
      <c r="E3973" s="1" t="s">
        <v>27</v>
      </c>
      <c r="F3973" s="1" t="s">
        <v>82</v>
      </c>
      <c r="G3973" s="1" t="s">
        <v>87</v>
      </c>
      <c r="H3973" s="1" t="s">
        <v>75</v>
      </c>
      <c r="I3973" s="1" t="s">
        <v>63</v>
      </c>
      <c r="J3973" s="1" t="s">
        <v>42</v>
      </c>
      <c r="K3973">
        <v>79.36</v>
      </c>
      <c r="L3973">
        <v>4</v>
      </c>
      <c r="M3973">
        <v>0</v>
      </c>
      <c r="N3973">
        <v>20.633600000000001</v>
      </c>
      <c r="O3973">
        <f>(Table1[[#This Row],[Sales]]-Table1[[#This Row],[Profit]])/Table1[[#This Row],[Quantity]]</f>
        <v>14.6816</v>
      </c>
      <c r="P3973">
        <f>Table1[[#This Row],[Sales]]/Table1[[#This Row],[Quantity]]</f>
        <v>19.84</v>
      </c>
      <c r="Q3973" t="str">
        <f t="shared" si="124"/>
        <v>2021</v>
      </c>
      <c r="R3973" t="str">
        <f t="shared" si="125"/>
        <v>02</v>
      </c>
      <c r="S3973">
        <f>CEILING(Table1[[#This Row],[Month]]/3,1)</f>
        <v>1</v>
      </c>
      <c r="T3973" s="9">
        <f>(Table1[[#This Row],[Profit]]/Table1[[#This Row],[Sales]])</f>
        <v>0.26</v>
      </c>
    </row>
    <row r="3974" spans="1:20" x14ac:dyDescent="0.25">
      <c r="A3974">
        <v>20220330</v>
      </c>
      <c r="B3974" s="1" t="s">
        <v>199</v>
      </c>
      <c r="C3974" s="1" t="s">
        <v>133</v>
      </c>
      <c r="D3974" s="1" t="s">
        <v>134</v>
      </c>
      <c r="E3974" s="1" t="s">
        <v>17</v>
      </c>
      <c r="F3974" s="1" t="s">
        <v>18</v>
      </c>
      <c r="G3974" s="1" t="s">
        <v>200</v>
      </c>
      <c r="H3974" s="1" t="s">
        <v>55</v>
      </c>
      <c r="I3974" s="1" t="s">
        <v>21</v>
      </c>
      <c r="J3974" s="1" t="s">
        <v>50</v>
      </c>
      <c r="K3974">
        <v>13.48</v>
      </c>
      <c r="L3974">
        <v>2</v>
      </c>
      <c r="M3974">
        <v>0</v>
      </c>
      <c r="N3974">
        <v>6.74</v>
      </c>
      <c r="O3974">
        <f>(Table1[[#This Row],[Sales]]-Table1[[#This Row],[Profit]])/Table1[[#This Row],[Quantity]]</f>
        <v>3.37</v>
      </c>
      <c r="P3974">
        <f>Table1[[#This Row],[Sales]]/Table1[[#This Row],[Quantity]]</f>
        <v>6.74</v>
      </c>
      <c r="Q3974" t="str">
        <f t="shared" si="124"/>
        <v>2022</v>
      </c>
      <c r="R3974" t="str">
        <f t="shared" si="125"/>
        <v>03</v>
      </c>
      <c r="S3974">
        <f>CEILING(Table1[[#This Row],[Month]]/3,1)</f>
        <v>1</v>
      </c>
      <c r="T3974" s="9">
        <f>(Table1[[#This Row],[Profit]]/Table1[[#This Row],[Sales]])</f>
        <v>0.5</v>
      </c>
    </row>
    <row r="3975" spans="1:20" x14ac:dyDescent="0.25">
      <c r="A3975">
        <v>20220330</v>
      </c>
      <c r="B3975" s="1" t="s">
        <v>199</v>
      </c>
      <c r="C3975" s="1" t="s">
        <v>133</v>
      </c>
      <c r="D3975" s="1" t="s">
        <v>134</v>
      </c>
      <c r="E3975" s="1" t="s">
        <v>17</v>
      </c>
      <c r="F3975" s="1" t="s">
        <v>18</v>
      </c>
      <c r="G3975" s="1" t="s">
        <v>200</v>
      </c>
      <c r="H3975" s="1" t="s">
        <v>55</v>
      </c>
      <c r="I3975" s="1" t="s">
        <v>21</v>
      </c>
      <c r="J3975" s="1" t="s">
        <v>36</v>
      </c>
      <c r="K3975">
        <v>29.8</v>
      </c>
      <c r="L3975">
        <v>5</v>
      </c>
      <c r="M3975">
        <v>0.2</v>
      </c>
      <c r="N3975">
        <v>9.3125</v>
      </c>
      <c r="O3975">
        <f>(Table1[[#This Row],[Sales]]-Table1[[#This Row],[Profit]])/Table1[[#This Row],[Quantity]]</f>
        <v>4.0975000000000001</v>
      </c>
      <c r="P3975">
        <f>Table1[[#This Row],[Sales]]/Table1[[#This Row],[Quantity]]</f>
        <v>5.96</v>
      </c>
      <c r="Q3975" t="str">
        <f t="shared" si="124"/>
        <v>2022</v>
      </c>
      <c r="R3975" t="str">
        <f t="shared" si="125"/>
        <v>03</v>
      </c>
      <c r="S3975">
        <f>CEILING(Table1[[#This Row],[Month]]/3,1)</f>
        <v>1</v>
      </c>
      <c r="T3975" s="9">
        <f>(Table1[[#This Row],[Profit]]/Table1[[#This Row],[Sales]])</f>
        <v>0.3125</v>
      </c>
    </row>
    <row r="3976" spans="1:20" x14ac:dyDescent="0.25">
      <c r="A3976">
        <v>20220330</v>
      </c>
      <c r="B3976" s="1" t="s">
        <v>199</v>
      </c>
      <c r="C3976" s="1" t="s">
        <v>133</v>
      </c>
      <c r="D3976" s="1" t="s">
        <v>134</v>
      </c>
      <c r="E3976" s="1" t="s">
        <v>17</v>
      </c>
      <c r="F3976" s="1" t="s">
        <v>18</v>
      </c>
      <c r="G3976" s="1" t="s">
        <v>200</v>
      </c>
      <c r="H3976" s="1" t="s">
        <v>55</v>
      </c>
      <c r="I3976" s="1" t="s">
        <v>21</v>
      </c>
      <c r="J3976" s="1" t="s">
        <v>41</v>
      </c>
      <c r="K3976">
        <v>414</v>
      </c>
      <c r="L3976">
        <v>8</v>
      </c>
      <c r="M3976">
        <v>0</v>
      </c>
      <c r="N3976">
        <v>124.2</v>
      </c>
      <c r="O3976">
        <f>(Table1[[#This Row],[Sales]]-Table1[[#This Row],[Profit]])/Table1[[#This Row],[Quantity]]</f>
        <v>36.225000000000001</v>
      </c>
      <c r="P3976">
        <f>Table1[[#This Row],[Sales]]/Table1[[#This Row],[Quantity]]</f>
        <v>51.75</v>
      </c>
      <c r="Q3976" t="str">
        <f t="shared" si="124"/>
        <v>2022</v>
      </c>
      <c r="R3976" t="str">
        <f t="shared" si="125"/>
        <v>03</v>
      </c>
      <c r="S3976">
        <f>CEILING(Table1[[#This Row],[Month]]/3,1)</f>
        <v>1</v>
      </c>
      <c r="T3976" s="9">
        <f>(Table1[[#This Row],[Profit]]/Table1[[#This Row],[Sales]])</f>
        <v>0.3</v>
      </c>
    </row>
    <row r="3977" spans="1:20" x14ac:dyDescent="0.25">
      <c r="A3977">
        <v>20220330</v>
      </c>
      <c r="B3977" s="1" t="s">
        <v>199</v>
      </c>
      <c r="C3977" s="1" t="s">
        <v>133</v>
      </c>
      <c r="D3977" s="1" t="s">
        <v>134</v>
      </c>
      <c r="E3977" s="1" t="s">
        <v>17</v>
      </c>
      <c r="F3977" s="1" t="s">
        <v>18</v>
      </c>
      <c r="G3977" s="1" t="s">
        <v>200</v>
      </c>
      <c r="H3977" s="1" t="s">
        <v>55</v>
      </c>
      <c r="I3977" s="1" t="s">
        <v>21</v>
      </c>
      <c r="J3977" s="1" t="s">
        <v>36</v>
      </c>
      <c r="K3977">
        <v>41.328000000000003</v>
      </c>
      <c r="L3977">
        <v>7</v>
      </c>
      <c r="M3977">
        <v>0.2</v>
      </c>
      <c r="N3977">
        <v>14.981400000000001</v>
      </c>
      <c r="O3977">
        <f>(Table1[[#This Row],[Sales]]-Table1[[#This Row],[Profit]])/Table1[[#This Row],[Quantity]]</f>
        <v>3.7638000000000003</v>
      </c>
      <c r="P3977">
        <f>Table1[[#This Row],[Sales]]/Table1[[#This Row],[Quantity]]</f>
        <v>5.9040000000000008</v>
      </c>
      <c r="Q3977" t="str">
        <f t="shared" si="124"/>
        <v>2022</v>
      </c>
      <c r="R3977" t="str">
        <f t="shared" si="125"/>
        <v>03</v>
      </c>
      <c r="S3977">
        <f>CEILING(Table1[[#This Row],[Month]]/3,1)</f>
        <v>1</v>
      </c>
      <c r="T3977" s="9">
        <f>(Table1[[#This Row],[Profit]]/Table1[[#This Row],[Sales]])</f>
        <v>0.36249999999999999</v>
      </c>
    </row>
    <row r="3978" spans="1:20" x14ac:dyDescent="0.25">
      <c r="A3978">
        <v>20221023</v>
      </c>
      <c r="B3978" s="1" t="s">
        <v>885</v>
      </c>
      <c r="C3978" s="1" t="s">
        <v>149</v>
      </c>
      <c r="D3978" s="1" t="s">
        <v>609</v>
      </c>
      <c r="E3978" s="1" t="s">
        <v>17</v>
      </c>
      <c r="F3978" s="1" t="s">
        <v>34</v>
      </c>
      <c r="G3978" s="1" t="s">
        <v>630</v>
      </c>
      <c r="H3978" s="1" t="s">
        <v>55</v>
      </c>
      <c r="I3978" s="1" t="s">
        <v>21</v>
      </c>
      <c r="J3978" s="1" t="s">
        <v>41</v>
      </c>
      <c r="K3978">
        <v>39.92</v>
      </c>
      <c r="L3978">
        <v>4</v>
      </c>
      <c r="M3978">
        <v>0</v>
      </c>
      <c r="N3978">
        <v>11.1776</v>
      </c>
      <c r="O3978">
        <f>(Table1[[#This Row],[Sales]]-Table1[[#This Row],[Profit]])/Table1[[#This Row],[Quantity]]</f>
        <v>7.1856000000000009</v>
      </c>
      <c r="P3978">
        <f>Table1[[#This Row],[Sales]]/Table1[[#This Row],[Quantity]]</f>
        <v>9.98</v>
      </c>
      <c r="Q3978" t="str">
        <f t="shared" si="124"/>
        <v>2022</v>
      </c>
      <c r="R3978" t="str">
        <f t="shared" si="125"/>
        <v>10</v>
      </c>
      <c r="S3978">
        <f>CEILING(Table1[[#This Row],[Month]]/3,1)</f>
        <v>4</v>
      </c>
      <c r="T3978" s="9">
        <f>(Table1[[#This Row],[Profit]]/Table1[[#This Row],[Sales]])</f>
        <v>0.27999999999999997</v>
      </c>
    </row>
    <row r="3979" spans="1:20" x14ac:dyDescent="0.25">
      <c r="A3979">
        <v>20231003</v>
      </c>
      <c r="B3979" s="1" t="s">
        <v>788</v>
      </c>
      <c r="C3979" s="1" t="s">
        <v>52</v>
      </c>
      <c r="D3979" s="1" t="s">
        <v>53</v>
      </c>
      <c r="E3979" s="1" t="s">
        <v>27</v>
      </c>
      <c r="F3979" s="1" t="s">
        <v>28</v>
      </c>
      <c r="G3979" s="1" t="s">
        <v>561</v>
      </c>
      <c r="H3979" s="1" t="s">
        <v>101</v>
      </c>
      <c r="I3979" s="1" t="s">
        <v>63</v>
      </c>
      <c r="J3979" s="1" t="s">
        <v>136</v>
      </c>
      <c r="K3979">
        <v>8.94</v>
      </c>
      <c r="L3979">
        <v>3</v>
      </c>
      <c r="M3979">
        <v>0</v>
      </c>
      <c r="N3979">
        <v>4.1124000000000001</v>
      </c>
      <c r="O3979">
        <f>(Table1[[#This Row],[Sales]]-Table1[[#This Row],[Profit]])/Table1[[#This Row],[Quantity]]</f>
        <v>1.6091999999999997</v>
      </c>
      <c r="P3979">
        <f>Table1[[#This Row],[Sales]]/Table1[[#This Row],[Quantity]]</f>
        <v>2.98</v>
      </c>
      <c r="Q3979" t="str">
        <f t="shared" si="124"/>
        <v>2023</v>
      </c>
      <c r="R3979" t="str">
        <f t="shared" si="125"/>
        <v>10</v>
      </c>
      <c r="S3979">
        <f>CEILING(Table1[[#This Row],[Month]]/3,1)</f>
        <v>4</v>
      </c>
      <c r="T3979" s="9">
        <f>(Table1[[#This Row],[Profit]]/Table1[[#This Row],[Sales]])</f>
        <v>0.46</v>
      </c>
    </row>
    <row r="3980" spans="1:20" x14ac:dyDescent="0.25">
      <c r="A3980">
        <v>20231003</v>
      </c>
      <c r="B3980" s="1" t="s">
        <v>788</v>
      </c>
      <c r="C3980" s="1" t="s">
        <v>52</v>
      </c>
      <c r="D3980" s="1" t="s">
        <v>53</v>
      </c>
      <c r="E3980" s="1" t="s">
        <v>27</v>
      </c>
      <c r="F3980" s="1" t="s">
        <v>28</v>
      </c>
      <c r="G3980" s="1" t="s">
        <v>561</v>
      </c>
      <c r="H3980" s="1" t="s">
        <v>101</v>
      </c>
      <c r="I3980" s="1" t="s">
        <v>63</v>
      </c>
      <c r="J3980" s="1" t="s">
        <v>43</v>
      </c>
      <c r="K3980">
        <v>84.784000000000006</v>
      </c>
      <c r="L3980">
        <v>2</v>
      </c>
      <c r="M3980">
        <v>0.2</v>
      </c>
      <c r="N3980">
        <v>-20.136199999999999</v>
      </c>
      <c r="O3980">
        <f>(Table1[[#This Row],[Sales]]-Table1[[#This Row],[Profit]])/Table1[[#This Row],[Quantity]]</f>
        <v>52.460100000000004</v>
      </c>
      <c r="P3980">
        <f>Table1[[#This Row],[Sales]]/Table1[[#This Row],[Quantity]]</f>
        <v>42.392000000000003</v>
      </c>
      <c r="Q3980" t="str">
        <f t="shared" si="124"/>
        <v>2023</v>
      </c>
      <c r="R3980" t="str">
        <f t="shared" si="125"/>
        <v>10</v>
      </c>
      <c r="S3980">
        <f>CEILING(Table1[[#This Row],[Month]]/3,1)</f>
        <v>4</v>
      </c>
      <c r="T3980" s="9">
        <f>(Table1[[#This Row],[Profit]]/Table1[[#This Row],[Sales]])</f>
        <v>-0.23749999999999996</v>
      </c>
    </row>
    <row r="3981" spans="1:20" x14ac:dyDescent="0.25">
      <c r="A3981">
        <v>20201223</v>
      </c>
      <c r="B3981" s="1" t="s">
        <v>555</v>
      </c>
      <c r="C3981" s="1" t="s">
        <v>133</v>
      </c>
      <c r="D3981" s="1" t="s">
        <v>134</v>
      </c>
      <c r="E3981" s="1" t="s">
        <v>17</v>
      </c>
      <c r="F3981" s="1" t="s">
        <v>18</v>
      </c>
      <c r="G3981" s="1" t="s">
        <v>556</v>
      </c>
      <c r="H3981" s="1" t="s">
        <v>55</v>
      </c>
      <c r="I3981" s="1" t="s">
        <v>30</v>
      </c>
      <c r="J3981" s="1" t="s">
        <v>36</v>
      </c>
      <c r="K3981">
        <v>53.316000000000003</v>
      </c>
      <c r="L3981">
        <v>2</v>
      </c>
      <c r="M3981">
        <v>0.4</v>
      </c>
      <c r="N3981">
        <v>-19.549199999999999</v>
      </c>
      <c r="O3981">
        <f>(Table1[[#This Row],[Sales]]-Table1[[#This Row],[Profit]])/Table1[[#This Row],[Quantity]]</f>
        <v>36.432600000000001</v>
      </c>
      <c r="P3981">
        <f>Table1[[#This Row],[Sales]]/Table1[[#This Row],[Quantity]]</f>
        <v>26.658000000000001</v>
      </c>
      <c r="Q3981" t="str">
        <f t="shared" si="124"/>
        <v>2020</v>
      </c>
      <c r="R3981" t="str">
        <f t="shared" si="125"/>
        <v>12</v>
      </c>
      <c r="S3981">
        <f>CEILING(Table1[[#This Row],[Month]]/3,1)</f>
        <v>4</v>
      </c>
      <c r="T3981" s="9">
        <f>(Table1[[#This Row],[Profit]]/Table1[[#This Row],[Sales]])</f>
        <v>-0.36666666666666664</v>
      </c>
    </row>
    <row r="3982" spans="1:20" x14ac:dyDescent="0.25">
      <c r="A3982">
        <v>20201223</v>
      </c>
      <c r="B3982" s="1" t="s">
        <v>555</v>
      </c>
      <c r="C3982" s="1" t="s">
        <v>133</v>
      </c>
      <c r="D3982" s="1" t="s">
        <v>134</v>
      </c>
      <c r="E3982" s="1" t="s">
        <v>17</v>
      </c>
      <c r="F3982" s="1" t="s">
        <v>18</v>
      </c>
      <c r="G3982" s="1" t="s">
        <v>556</v>
      </c>
      <c r="H3982" s="1" t="s">
        <v>55</v>
      </c>
      <c r="I3982" s="1" t="s">
        <v>30</v>
      </c>
      <c r="J3982" s="1" t="s">
        <v>44</v>
      </c>
      <c r="K3982">
        <v>56.52</v>
      </c>
      <c r="L3982">
        <v>3</v>
      </c>
      <c r="M3982">
        <v>0</v>
      </c>
      <c r="N3982">
        <v>15.8256</v>
      </c>
      <c r="O3982">
        <f>(Table1[[#This Row],[Sales]]-Table1[[#This Row],[Profit]])/Table1[[#This Row],[Quantity]]</f>
        <v>13.5648</v>
      </c>
      <c r="P3982">
        <f>Table1[[#This Row],[Sales]]/Table1[[#This Row],[Quantity]]</f>
        <v>18.84</v>
      </c>
      <c r="Q3982" t="str">
        <f t="shared" si="124"/>
        <v>2020</v>
      </c>
      <c r="R3982" t="str">
        <f t="shared" si="125"/>
        <v>12</v>
      </c>
      <c r="S3982">
        <f>CEILING(Table1[[#This Row],[Month]]/3,1)</f>
        <v>4</v>
      </c>
      <c r="T3982" s="9">
        <f>(Table1[[#This Row],[Profit]]/Table1[[#This Row],[Sales]])</f>
        <v>0.27999999999999997</v>
      </c>
    </row>
    <row r="3983" spans="1:20" x14ac:dyDescent="0.25">
      <c r="A3983">
        <v>20231216</v>
      </c>
      <c r="B3983" s="1" t="s">
        <v>843</v>
      </c>
      <c r="C3983" s="1" t="s">
        <v>52</v>
      </c>
      <c r="D3983" s="1" t="s">
        <v>53</v>
      </c>
      <c r="E3983" s="1" t="s">
        <v>27</v>
      </c>
      <c r="F3983" s="1" t="s">
        <v>28</v>
      </c>
      <c r="G3983" s="1" t="s">
        <v>187</v>
      </c>
      <c r="H3983" s="1" t="s">
        <v>20</v>
      </c>
      <c r="I3983" s="1" t="s">
        <v>63</v>
      </c>
      <c r="J3983" s="1" t="s">
        <v>41</v>
      </c>
      <c r="K3983">
        <v>22.77</v>
      </c>
      <c r="L3983">
        <v>3</v>
      </c>
      <c r="M3983">
        <v>0</v>
      </c>
      <c r="N3983">
        <v>9.7911000000000001</v>
      </c>
      <c r="O3983">
        <f>(Table1[[#This Row],[Sales]]-Table1[[#This Row],[Profit]])/Table1[[#This Row],[Quantity]]</f>
        <v>4.3262999999999998</v>
      </c>
      <c r="P3983">
        <f>Table1[[#This Row],[Sales]]/Table1[[#This Row],[Quantity]]</f>
        <v>7.59</v>
      </c>
      <c r="Q3983" t="str">
        <f t="shared" si="124"/>
        <v>2023</v>
      </c>
      <c r="R3983" t="str">
        <f t="shared" si="125"/>
        <v>12</v>
      </c>
      <c r="S3983">
        <f>CEILING(Table1[[#This Row],[Month]]/3,1)</f>
        <v>4</v>
      </c>
      <c r="T3983" s="9">
        <f>(Table1[[#This Row],[Profit]]/Table1[[#This Row],[Sales]])</f>
        <v>0.43</v>
      </c>
    </row>
    <row r="3984" spans="1:20" x14ac:dyDescent="0.25">
      <c r="A3984">
        <v>20220708</v>
      </c>
      <c r="B3984" s="1" t="s">
        <v>1071</v>
      </c>
      <c r="C3984" s="1" t="s">
        <v>25</v>
      </c>
      <c r="D3984" s="1" t="s">
        <v>26</v>
      </c>
      <c r="E3984" s="1" t="s">
        <v>27</v>
      </c>
      <c r="F3984" s="1" t="s">
        <v>28</v>
      </c>
      <c r="G3984" s="1" t="s">
        <v>291</v>
      </c>
      <c r="H3984" s="1" t="s">
        <v>69</v>
      </c>
      <c r="I3984" s="1" t="s">
        <v>21</v>
      </c>
      <c r="J3984" s="1" t="s">
        <v>23</v>
      </c>
      <c r="K3984">
        <v>287.96800000000002</v>
      </c>
      <c r="L3984">
        <v>4</v>
      </c>
      <c r="M3984">
        <v>0.2</v>
      </c>
      <c r="N3984">
        <v>-3.5996000000000001</v>
      </c>
      <c r="O3984">
        <f>(Table1[[#This Row],[Sales]]-Table1[[#This Row],[Profit]])/Table1[[#This Row],[Quantity]]</f>
        <v>72.891900000000007</v>
      </c>
      <c r="P3984">
        <f>Table1[[#This Row],[Sales]]/Table1[[#This Row],[Quantity]]</f>
        <v>71.992000000000004</v>
      </c>
      <c r="Q3984" t="str">
        <f t="shared" si="124"/>
        <v>2022</v>
      </c>
      <c r="R3984" t="str">
        <f t="shared" si="125"/>
        <v>07</v>
      </c>
      <c r="S3984">
        <f>CEILING(Table1[[#This Row],[Month]]/3,1)</f>
        <v>3</v>
      </c>
      <c r="T3984" s="9">
        <f>(Table1[[#This Row],[Profit]]/Table1[[#This Row],[Sales]])</f>
        <v>-1.2499999999999999E-2</v>
      </c>
    </row>
    <row r="3985" spans="1:20" x14ac:dyDescent="0.25">
      <c r="A3985">
        <v>20220708</v>
      </c>
      <c r="B3985" s="1" t="s">
        <v>1071</v>
      </c>
      <c r="C3985" s="1" t="s">
        <v>25</v>
      </c>
      <c r="D3985" s="1" t="s">
        <v>26</v>
      </c>
      <c r="E3985" s="1" t="s">
        <v>27</v>
      </c>
      <c r="F3985" s="1" t="s">
        <v>28</v>
      </c>
      <c r="G3985" s="1" t="s">
        <v>291</v>
      </c>
      <c r="H3985" s="1" t="s">
        <v>69</v>
      </c>
      <c r="I3985" s="1" t="s">
        <v>21</v>
      </c>
      <c r="J3985" s="1" t="s">
        <v>374</v>
      </c>
      <c r="K3985">
        <v>2799.96</v>
      </c>
      <c r="L3985">
        <v>5</v>
      </c>
      <c r="M3985">
        <v>0.2</v>
      </c>
      <c r="N3985">
        <v>944.98649999999998</v>
      </c>
      <c r="O3985">
        <f>(Table1[[#This Row],[Sales]]-Table1[[#This Row],[Profit]])/Table1[[#This Row],[Quantity]]</f>
        <v>370.99470000000002</v>
      </c>
      <c r="P3985">
        <f>Table1[[#This Row],[Sales]]/Table1[[#This Row],[Quantity]]</f>
        <v>559.99199999999996</v>
      </c>
      <c r="Q3985" t="str">
        <f t="shared" si="124"/>
        <v>2022</v>
      </c>
      <c r="R3985" t="str">
        <f t="shared" si="125"/>
        <v>07</v>
      </c>
      <c r="S3985">
        <f>CEILING(Table1[[#This Row],[Month]]/3,1)</f>
        <v>3</v>
      </c>
      <c r="T3985" s="9">
        <f>(Table1[[#This Row],[Profit]]/Table1[[#This Row],[Sales]])</f>
        <v>0.33749999999999997</v>
      </c>
    </row>
    <row r="3986" spans="1:20" x14ac:dyDescent="0.25">
      <c r="A3986">
        <v>20220708</v>
      </c>
      <c r="B3986" s="1" t="s">
        <v>1071</v>
      </c>
      <c r="C3986" s="1" t="s">
        <v>25</v>
      </c>
      <c r="D3986" s="1" t="s">
        <v>26</v>
      </c>
      <c r="E3986" s="1" t="s">
        <v>27</v>
      </c>
      <c r="F3986" s="1" t="s">
        <v>28</v>
      </c>
      <c r="G3986" s="1" t="s">
        <v>291</v>
      </c>
      <c r="H3986" s="1" t="s">
        <v>69</v>
      </c>
      <c r="I3986" s="1" t="s">
        <v>21</v>
      </c>
      <c r="J3986" s="1" t="s">
        <v>50</v>
      </c>
      <c r="K3986">
        <v>48.94</v>
      </c>
      <c r="L3986">
        <v>1</v>
      </c>
      <c r="M3986">
        <v>0</v>
      </c>
      <c r="N3986">
        <v>24.47</v>
      </c>
      <c r="O3986">
        <f>(Table1[[#This Row],[Sales]]-Table1[[#This Row],[Profit]])/Table1[[#This Row],[Quantity]]</f>
        <v>24.47</v>
      </c>
      <c r="P3986">
        <f>Table1[[#This Row],[Sales]]/Table1[[#This Row],[Quantity]]</f>
        <v>48.94</v>
      </c>
      <c r="Q3986" t="str">
        <f t="shared" si="124"/>
        <v>2022</v>
      </c>
      <c r="R3986" t="str">
        <f t="shared" si="125"/>
        <v>07</v>
      </c>
      <c r="S3986">
        <f>CEILING(Table1[[#This Row],[Month]]/3,1)</f>
        <v>3</v>
      </c>
      <c r="T3986" s="9">
        <f>(Table1[[#This Row],[Profit]]/Table1[[#This Row],[Sales]])</f>
        <v>0.5</v>
      </c>
    </row>
    <row r="3987" spans="1:20" x14ac:dyDescent="0.25">
      <c r="A3987">
        <v>20220418</v>
      </c>
      <c r="B3987" s="1" t="s">
        <v>665</v>
      </c>
      <c r="C3987" s="1" t="s">
        <v>25</v>
      </c>
      <c r="D3987" s="1" t="s">
        <v>952</v>
      </c>
      <c r="E3987" s="1" t="s">
        <v>27</v>
      </c>
      <c r="F3987" s="1" t="s">
        <v>28</v>
      </c>
      <c r="G3987" s="1" t="s">
        <v>251</v>
      </c>
      <c r="H3987" s="1" t="s">
        <v>40</v>
      </c>
      <c r="I3987" s="1" t="s">
        <v>21</v>
      </c>
      <c r="J3987" s="1" t="s">
        <v>22</v>
      </c>
      <c r="K3987">
        <v>257.49900000000002</v>
      </c>
      <c r="L3987">
        <v>3</v>
      </c>
      <c r="M3987">
        <v>0.15</v>
      </c>
      <c r="N3987">
        <v>24.235199999999999</v>
      </c>
      <c r="O3987">
        <f>(Table1[[#This Row],[Sales]]-Table1[[#This Row],[Profit]])/Table1[[#This Row],[Quantity]]</f>
        <v>77.754600000000011</v>
      </c>
      <c r="P3987">
        <f>Table1[[#This Row],[Sales]]/Table1[[#This Row],[Quantity]]</f>
        <v>85.833000000000013</v>
      </c>
      <c r="Q3987" t="str">
        <f t="shared" si="124"/>
        <v>2022</v>
      </c>
      <c r="R3987" t="str">
        <f t="shared" si="125"/>
        <v>04</v>
      </c>
      <c r="S3987">
        <f>CEILING(Table1[[#This Row],[Month]]/3,1)</f>
        <v>2</v>
      </c>
      <c r="T3987" s="9">
        <f>(Table1[[#This Row],[Profit]]/Table1[[#This Row],[Sales]])</f>
        <v>9.4117647058823514E-2</v>
      </c>
    </row>
    <row r="3988" spans="1:20" x14ac:dyDescent="0.25">
      <c r="A3988">
        <v>20230409</v>
      </c>
      <c r="B3988" s="1" t="s">
        <v>961</v>
      </c>
      <c r="C3988" s="1" t="s">
        <v>289</v>
      </c>
      <c r="D3988" s="1" t="s">
        <v>546</v>
      </c>
      <c r="E3988" s="1" t="s">
        <v>27</v>
      </c>
      <c r="F3988" s="1" t="s">
        <v>82</v>
      </c>
      <c r="G3988" s="1" t="s">
        <v>286</v>
      </c>
      <c r="H3988" s="1" t="s">
        <v>40</v>
      </c>
      <c r="I3988" s="1" t="s">
        <v>63</v>
      </c>
      <c r="J3988" s="1" t="s">
        <v>37</v>
      </c>
      <c r="K3988">
        <v>2591.56</v>
      </c>
      <c r="L3988">
        <v>4</v>
      </c>
      <c r="M3988">
        <v>0</v>
      </c>
      <c r="N3988">
        <v>621.97439999999995</v>
      </c>
      <c r="O3988">
        <f>(Table1[[#This Row],[Sales]]-Table1[[#This Row],[Profit]])/Table1[[#This Row],[Quantity]]</f>
        <v>492.39639999999997</v>
      </c>
      <c r="P3988">
        <f>Table1[[#This Row],[Sales]]/Table1[[#This Row],[Quantity]]</f>
        <v>647.89</v>
      </c>
      <c r="Q3988" t="str">
        <f t="shared" si="124"/>
        <v>2023</v>
      </c>
      <c r="R3988" t="str">
        <f t="shared" si="125"/>
        <v>04</v>
      </c>
      <c r="S3988">
        <f>CEILING(Table1[[#This Row],[Month]]/3,1)</f>
        <v>2</v>
      </c>
      <c r="T3988" s="9">
        <f>(Table1[[#This Row],[Profit]]/Table1[[#This Row],[Sales]])</f>
        <v>0.24</v>
      </c>
    </row>
    <row r="3989" spans="1:20" x14ac:dyDescent="0.25">
      <c r="A3989">
        <v>20230409</v>
      </c>
      <c r="B3989" s="1" t="s">
        <v>961</v>
      </c>
      <c r="C3989" s="1" t="s">
        <v>289</v>
      </c>
      <c r="D3989" s="1" t="s">
        <v>546</v>
      </c>
      <c r="E3989" s="1" t="s">
        <v>27</v>
      </c>
      <c r="F3989" s="1" t="s">
        <v>82</v>
      </c>
      <c r="G3989" s="1" t="s">
        <v>286</v>
      </c>
      <c r="H3989" s="1" t="s">
        <v>40</v>
      </c>
      <c r="I3989" s="1" t="s">
        <v>63</v>
      </c>
      <c r="J3989" s="1" t="s">
        <v>44</v>
      </c>
      <c r="K3989">
        <v>41.95</v>
      </c>
      <c r="L3989">
        <v>5</v>
      </c>
      <c r="M3989">
        <v>0</v>
      </c>
      <c r="N3989">
        <v>10.487500000000001</v>
      </c>
      <c r="O3989">
        <f>(Table1[[#This Row],[Sales]]-Table1[[#This Row],[Profit]])/Table1[[#This Row],[Quantity]]</f>
        <v>6.2925000000000004</v>
      </c>
      <c r="P3989">
        <f>Table1[[#This Row],[Sales]]/Table1[[#This Row],[Quantity]]</f>
        <v>8.39</v>
      </c>
      <c r="Q3989" t="str">
        <f t="shared" si="124"/>
        <v>2023</v>
      </c>
      <c r="R3989" t="str">
        <f t="shared" si="125"/>
        <v>04</v>
      </c>
      <c r="S3989">
        <f>CEILING(Table1[[#This Row],[Month]]/3,1)</f>
        <v>2</v>
      </c>
      <c r="T3989" s="9">
        <f>(Table1[[#This Row],[Profit]]/Table1[[#This Row],[Sales]])</f>
        <v>0.25</v>
      </c>
    </row>
    <row r="3990" spans="1:20" x14ac:dyDescent="0.25">
      <c r="A3990">
        <v>20220418</v>
      </c>
      <c r="B3990" s="1" t="s">
        <v>1147</v>
      </c>
      <c r="C3990" s="1" t="s">
        <v>156</v>
      </c>
      <c r="D3990" s="1" t="s">
        <v>312</v>
      </c>
      <c r="E3990" s="1" t="s">
        <v>17</v>
      </c>
      <c r="F3990" s="1" t="s">
        <v>73</v>
      </c>
      <c r="G3990" s="1" t="s">
        <v>153</v>
      </c>
      <c r="H3990" s="1" t="s">
        <v>62</v>
      </c>
      <c r="I3990" s="1" t="s">
        <v>30</v>
      </c>
      <c r="J3990" s="1" t="s">
        <v>41</v>
      </c>
      <c r="K3990">
        <v>79.12</v>
      </c>
      <c r="L3990">
        <v>5</v>
      </c>
      <c r="M3990">
        <v>0.2</v>
      </c>
      <c r="N3990">
        <v>13.846</v>
      </c>
      <c r="O3990">
        <f>(Table1[[#This Row],[Sales]]-Table1[[#This Row],[Profit]])/Table1[[#This Row],[Quantity]]</f>
        <v>13.0548</v>
      </c>
      <c r="P3990">
        <f>Table1[[#This Row],[Sales]]/Table1[[#This Row],[Quantity]]</f>
        <v>15.824000000000002</v>
      </c>
      <c r="Q3990" t="str">
        <f t="shared" si="124"/>
        <v>2022</v>
      </c>
      <c r="R3990" t="str">
        <f t="shared" si="125"/>
        <v>04</v>
      </c>
      <c r="S3990">
        <f>CEILING(Table1[[#This Row],[Month]]/3,1)</f>
        <v>2</v>
      </c>
      <c r="T3990" s="9">
        <f>(Table1[[#This Row],[Profit]]/Table1[[#This Row],[Sales]])</f>
        <v>0.17499999999999999</v>
      </c>
    </row>
    <row r="3991" spans="1:20" x14ac:dyDescent="0.25">
      <c r="A3991">
        <v>20201125</v>
      </c>
      <c r="B3991" s="1" t="s">
        <v>839</v>
      </c>
      <c r="C3991" s="1" t="s">
        <v>416</v>
      </c>
      <c r="D3991" s="1" t="s">
        <v>770</v>
      </c>
      <c r="E3991" s="1" t="s">
        <v>17</v>
      </c>
      <c r="F3991" s="1" t="s">
        <v>48</v>
      </c>
      <c r="G3991" s="1" t="s">
        <v>523</v>
      </c>
      <c r="H3991" s="1" t="s">
        <v>55</v>
      </c>
      <c r="I3991" s="1" t="s">
        <v>21</v>
      </c>
      <c r="J3991" s="1" t="s">
        <v>41</v>
      </c>
      <c r="K3991">
        <v>52.96</v>
      </c>
      <c r="L3991">
        <v>2</v>
      </c>
      <c r="M3991">
        <v>0</v>
      </c>
      <c r="N3991">
        <v>20.1248</v>
      </c>
      <c r="O3991">
        <f>(Table1[[#This Row],[Sales]]-Table1[[#This Row],[Profit]])/Table1[[#This Row],[Quantity]]</f>
        <v>16.4176</v>
      </c>
      <c r="P3991">
        <f>Table1[[#This Row],[Sales]]/Table1[[#This Row],[Quantity]]</f>
        <v>26.48</v>
      </c>
      <c r="Q3991" t="str">
        <f t="shared" si="124"/>
        <v>2020</v>
      </c>
      <c r="R3991" t="str">
        <f t="shared" si="125"/>
        <v>11</v>
      </c>
      <c r="S3991">
        <f>CEILING(Table1[[#This Row],[Month]]/3,1)</f>
        <v>4</v>
      </c>
      <c r="T3991" s="9">
        <f>(Table1[[#This Row],[Profit]]/Table1[[#This Row],[Sales]])</f>
        <v>0.38</v>
      </c>
    </row>
    <row r="3992" spans="1:20" x14ac:dyDescent="0.25">
      <c r="A3992">
        <v>20201103</v>
      </c>
      <c r="B3992" s="1" t="s">
        <v>832</v>
      </c>
      <c r="C3992" s="1" t="s">
        <v>85</v>
      </c>
      <c r="D3992" s="1" t="s">
        <v>642</v>
      </c>
      <c r="E3992" s="1" t="s">
        <v>17</v>
      </c>
      <c r="F3992" s="1" t="s">
        <v>34</v>
      </c>
      <c r="G3992" s="1" t="s">
        <v>336</v>
      </c>
      <c r="H3992" s="1" t="s">
        <v>69</v>
      </c>
      <c r="I3992" s="1" t="s">
        <v>21</v>
      </c>
      <c r="J3992" s="1" t="s">
        <v>50</v>
      </c>
      <c r="K3992">
        <v>286.34399999999999</v>
      </c>
      <c r="L3992">
        <v>3</v>
      </c>
      <c r="M3992">
        <v>0.2</v>
      </c>
      <c r="N3992">
        <v>-64.427400000000006</v>
      </c>
      <c r="O3992">
        <f>(Table1[[#This Row],[Sales]]-Table1[[#This Row],[Profit]])/Table1[[#This Row],[Quantity]]</f>
        <v>116.92379999999999</v>
      </c>
      <c r="P3992">
        <f>Table1[[#This Row],[Sales]]/Table1[[#This Row],[Quantity]]</f>
        <v>95.447999999999993</v>
      </c>
      <c r="Q3992" t="str">
        <f t="shared" si="124"/>
        <v>2020</v>
      </c>
      <c r="R3992" t="str">
        <f t="shared" si="125"/>
        <v>11</v>
      </c>
      <c r="S3992">
        <f>CEILING(Table1[[#This Row],[Month]]/3,1)</f>
        <v>4</v>
      </c>
      <c r="T3992" s="9">
        <f>(Table1[[#This Row],[Profit]]/Table1[[#This Row],[Sales]])</f>
        <v>-0.22500000000000003</v>
      </c>
    </row>
    <row r="3993" spans="1:20" x14ac:dyDescent="0.25">
      <c r="A3993">
        <v>20210501</v>
      </c>
      <c r="B3993" s="1" t="s">
        <v>316</v>
      </c>
      <c r="C3993" s="1" t="s">
        <v>32</v>
      </c>
      <c r="D3993" s="1" t="s">
        <v>315</v>
      </c>
      <c r="E3993" s="1" t="s">
        <v>17</v>
      </c>
      <c r="F3993" s="1" t="s">
        <v>34</v>
      </c>
      <c r="G3993" s="1" t="s">
        <v>272</v>
      </c>
      <c r="H3993" s="1" t="s">
        <v>62</v>
      </c>
      <c r="I3993" s="1" t="s">
        <v>30</v>
      </c>
      <c r="J3993" s="1" t="s">
        <v>41</v>
      </c>
      <c r="K3993">
        <v>63.552</v>
      </c>
      <c r="L3993">
        <v>3</v>
      </c>
      <c r="M3993">
        <v>0.2</v>
      </c>
      <c r="N3993">
        <v>14.299200000000001</v>
      </c>
      <c r="O3993">
        <f>(Table1[[#This Row],[Sales]]-Table1[[#This Row],[Profit]])/Table1[[#This Row],[Quantity]]</f>
        <v>16.4176</v>
      </c>
      <c r="P3993">
        <f>Table1[[#This Row],[Sales]]/Table1[[#This Row],[Quantity]]</f>
        <v>21.184000000000001</v>
      </c>
      <c r="Q3993" t="str">
        <f t="shared" si="124"/>
        <v>2021</v>
      </c>
      <c r="R3993" t="str">
        <f t="shared" si="125"/>
        <v>05</v>
      </c>
      <c r="S3993">
        <f>CEILING(Table1[[#This Row],[Month]]/3,1)</f>
        <v>2</v>
      </c>
      <c r="T3993" s="9">
        <f>(Table1[[#This Row],[Profit]]/Table1[[#This Row],[Sales]])</f>
        <v>0.22500000000000001</v>
      </c>
    </row>
    <row r="3994" spans="1:20" x14ac:dyDescent="0.25">
      <c r="A3994">
        <v>20210501</v>
      </c>
      <c r="B3994" s="1" t="s">
        <v>316</v>
      </c>
      <c r="C3994" s="1" t="s">
        <v>32</v>
      </c>
      <c r="D3994" s="1" t="s">
        <v>315</v>
      </c>
      <c r="E3994" s="1" t="s">
        <v>17</v>
      </c>
      <c r="F3994" s="1" t="s">
        <v>34</v>
      </c>
      <c r="G3994" s="1" t="s">
        <v>272</v>
      </c>
      <c r="H3994" s="1" t="s">
        <v>62</v>
      </c>
      <c r="I3994" s="1" t="s">
        <v>30</v>
      </c>
      <c r="J3994" s="1" t="s">
        <v>50</v>
      </c>
      <c r="K3994">
        <v>41.375999999999998</v>
      </c>
      <c r="L3994">
        <v>3</v>
      </c>
      <c r="M3994">
        <v>0.2</v>
      </c>
      <c r="N3994">
        <v>4.6547999999999998</v>
      </c>
      <c r="O3994">
        <f>(Table1[[#This Row],[Sales]]-Table1[[#This Row],[Profit]])/Table1[[#This Row],[Quantity]]</f>
        <v>12.240399999999999</v>
      </c>
      <c r="P3994">
        <f>Table1[[#This Row],[Sales]]/Table1[[#This Row],[Quantity]]</f>
        <v>13.792</v>
      </c>
      <c r="Q3994" t="str">
        <f t="shared" si="124"/>
        <v>2021</v>
      </c>
      <c r="R3994" t="str">
        <f t="shared" si="125"/>
        <v>05</v>
      </c>
      <c r="S3994">
        <f>CEILING(Table1[[#This Row],[Month]]/3,1)</f>
        <v>2</v>
      </c>
      <c r="T3994" s="9">
        <f>(Table1[[#This Row],[Profit]]/Table1[[#This Row],[Sales]])</f>
        <v>0.1125</v>
      </c>
    </row>
    <row r="3995" spans="1:20" x14ac:dyDescent="0.25">
      <c r="A3995">
        <v>20210501</v>
      </c>
      <c r="B3995" s="1" t="s">
        <v>316</v>
      </c>
      <c r="C3995" s="1" t="s">
        <v>32</v>
      </c>
      <c r="D3995" s="1" t="s">
        <v>315</v>
      </c>
      <c r="E3995" s="1" t="s">
        <v>17</v>
      </c>
      <c r="F3995" s="1" t="s">
        <v>34</v>
      </c>
      <c r="G3995" s="1" t="s">
        <v>272</v>
      </c>
      <c r="H3995" s="1" t="s">
        <v>62</v>
      </c>
      <c r="I3995" s="1" t="s">
        <v>30</v>
      </c>
      <c r="J3995" s="1" t="s">
        <v>42</v>
      </c>
      <c r="K3995">
        <v>172.70400000000001</v>
      </c>
      <c r="L3995">
        <v>6</v>
      </c>
      <c r="M3995">
        <v>0.2</v>
      </c>
      <c r="N3995">
        <v>10.794</v>
      </c>
      <c r="O3995">
        <f>(Table1[[#This Row],[Sales]]-Table1[[#This Row],[Profit]])/Table1[[#This Row],[Quantity]]</f>
        <v>26.984999999999999</v>
      </c>
      <c r="P3995">
        <f>Table1[[#This Row],[Sales]]/Table1[[#This Row],[Quantity]]</f>
        <v>28.784000000000002</v>
      </c>
      <c r="Q3995" t="str">
        <f t="shared" si="124"/>
        <v>2021</v>
      </c>
      <c r="R3995" t="str">
        <f t="shared" si="125"/>
        <v>05</v>
      </c>
      <c r="S3995">
        <f>CEILING(Table1[[#This Row],[Month]]/3,1)</f>
        <v>2</v>
      </c>
      <c r="T3995" s="9">
        <f>(Table1[[#This Row],[Profit]]/Table1[[#This Row],[Sales]])</f>
        <v>6.25E-2</v>
      </c>
    </row>
    <row r="3996" spans="1:20" x14ac:dyDescent="0.25">
      <c r="A3996">
        <v>20210308</v>
      </c>
      <c r="B3996" s="1" t="s">
        <v>1148</v>
      </c>
      <c r="C3996" s="1" t="s">
        <v>65</v>
      </c>
      <c r="D3996" s="1" t="s">
        <v>902</v>
      </c>
      <c r="E3996" s="1" t="s">
        <v>17</v>
      </c>
      <c r="F3996" s="1" t="s">
        <v>67</v>
      </c>
      <c r="G3996" s="1" t="s">
        <v>232</v>
      </c>
      <c r="H3996" s="1" t="s">
        <v>40</v>
      </c>
      <c r="I3996" s="1" t="s">
        <v>21</v>
      </c>
      <c r="J3996" s="1" t="s">
        <v>22</v>
      </c>
      <c r="K3996">
        <v>512.94000000000005</v>
      </c>
      <c r="L3996">
        <v>3</v>
      </c>
      <c r="M3996">
        <v>0</v>
      </c>
      <c r="N3996">
        <v>97.458600000000004</v>
      </c>
      <c r="O3996">
        <f>(Table1[[#This Row],[Sales]]-Table1[[#This Row],[Profit]])/Table1[[#This Row],[Quantity]]</f>
        <v>138.49380000000002</v>
      </c>
      <c r="P3996">
        <f>Table1[[#This Row],[Sales]]/Table1[[#This Row],[Quantity]]</f>
        <v>170.98000000000002</v>
      </c>
      <c r="Q3996" t="str">
        <f t="shared" si="124"/>
        <v>2021</v>
      </c>
      <c r="R3996" t="str">
        <f t="shared" si="125"/>
        <v>03</v>
      </c>
      <c r="S3996">
        <f>CEILING(Table1[[#This Row],[Month]]/3,1)</f>
        <v>1</v>
      </c>
      <c r="T3996" s="9">
        <f>(Table1[[#This Row],[Profit]]/Table1[[#This Row],[Sales]])</f>
        <v>0.18999999999999997</v>
      </c>
    </row>
    <row r="3997" spans="1:20" x14ac:dyDescent="0.25">
      <c r="A3997">
        <v>20210308</v>
      </c>
      <c r="B3997" s="1" t="s">
        <v>1148</v>
      </c>
      <c r="C3997" s="1" t="s">
        <v>65</v>
      </c>
      <c r="D3997" s="1" t="s">
        <v>902</v>
      </c>
      <c r="E3997" s="1" t="s">
        <v>17</v>
      </c>
      <c r="F3997" s="1" t="s">
        <v>67</v>
      </c>
      <c r="G3997" s="1" t="s">
        <v>232</v>
      </c>
      <c r="H3997" s="1" t="s">
        <v>40</v>
      </c>
      <c r="I3997" s="1" t="s">
        <v>21</v>
      </c>
      <c r="J3997" s="1" t="s">
        <v>23</v>
      </c>
      <c r="K3997">
        <v>860.93</v>
      </c>
      <c r="L3997">
        <v>7</v>
      </c>
      <c r="M3997">
        <v>0</v>
      </c>
      <c r="N3997">
        <v>189.40459999999999</v>
      </c>
      <c r="O3997">
        <f>(Table1[[#This Row],[Sales]]-Table1[[#This Row],[Profit]])/Table1[[#This Row],[Quantity]]</f>
        <v>95.932199999999995</v>
      </c>
      <c r="P3997">
        <f>Table1[[#This Row],[Sales]]/Table1[[#This Row],[Quantity]]</f>
        <v>122.99</v>
      </c>
      <c r="Q3997" t="str">
        <f t="shared" si="124"/>
        <v>2021</v>
      </c>
      <c r="R3997" t="str">
        <f t="shared" si="125"/>
        <v>03</v>
      </c>
      <c r="S3997">
        <f>CEILING(Table1[[#This Row],[Month]]/3,1)</f>
        <v>1</v>
      </c>
      <c r="T3997" s="9">
        <f>(Table1[[#This Row],[Profit]]/Table1[[#This Row],[Sales]])</f>
        <v>0.22</v>
      </c>
    </row>
    <row r="3998" spans="1:20" x14ac:dyDescent="0.25">
      <c r="A3998">
        <v>20210308</v>
      </c>
      <c r="B3998" s="1" t="s">
        <v>1148</v>
      </c>
      <c r="C3998" s="1" t="s">
        <v>65</v>
      </c>
      <c r="D3998" s="1" t="s">
        <v>902</v>
      </c>
      <c r="E3998" s="1" t="s">
        <v>17</v>
      </c>
      <c r="F3998" s="1" t="s">
        <v>67</v>
      </c>
      <c r="G3998" s="1" t="s">
        <v>232</v>
      </c>
      <c r="H3998" s="1" t="s">
        <v>40</v>
      </c>
      <c r="I3998" s="1" t="s">
        <v>21</v>
      </c>
      <c r="J3998" s="1" t="s">
        <v>43</v>
      </c>
      <c r="K3998">
        <v>769.95</v>
      </c>
      <c r="L3998">
        <v>5</v>
      </c>
      <c r="M3998">
        <v>0</v>
      </c>
      <c r="N3998">
        <v>223.28550000000001</v>
      </c>
      <c r="O3998">
        <f>(Table1[[#This Row],[Sales]]-Table1[[#This Row],[Profit]])/Table1[[#This Row],[Quantity]]</f>
        <v>109.33290000000002</v>
      </c>
      <c r="P3998">
        <f>Table1[[#This Row],[Sales]]/Table1[[#This Row],[Quantity]]</f>
        <v>153.99</v>
      </c>
      <c r="Q3998" t="str">
        <f t="shared" si="124"/>
        <v>2021</v>
      </c>
      <c r="R3998" t="str">
        <f t="shared" si="125"/>
        <v>03</v>
      </c>
      <c r="S3998">
        <f>CEILING(Table1[[#This Row],[Month]]/3,1)</f>
        <v>1</v>
      </c>
      <c r="T3998" s="9">
        <f>(Table1[[#This Row],[Profit]]/Table1[[#This Row],[Sales]])</f>
        <v>0.28999999999999998</v>
      </c>
    </row>
    <row r="3999" spans="1:20" x14ac:dyDescent="0.25">
      <c r="A3999">
        <v>20210308</v>
      </c>
      <c r="B3999" s="1" t="s">
        <v>1148</v>
      </c>
      <c r="C3999" s="1" t="s">
        <v>65</v>
      </c>
      <c r="D3999" s="1" t="s">
        <v>902</v>
      </c>
      <c r="E3999" s="1" t="s">
        <v>17</v>
      </c>
      <c r="F3999" s="1" t="s">
        <v>67</v>
      </c>
      <c r="G3999" s="1" t="s">
        <v>232</v>
      </c>
      <c r="H3999" s="1" t="s">
        <v>40</v>
      </c>
      <c r="I3999" s="1" t="s">
        <v>21</v>
      </c>
      <c r="J3999" s="1" t="s">
        <v>42</v>
      </c>
      <c r="K3999">
        <v>14.98</v>
      </c>
      <c r="L3999">
        <v>1</v>
      </c>
      <c r="M3999">
        <v>0</v>
      </c>
      <c r="N3999">
        <v>4.4939999999999998</v>
      </c>
      <c r="O3999">
        <f>(Table1[[#This Row],[Sales]]-Table1[[#This Row],[Profit]])/Table1[[#This Row],[Quantity]]</f>
        <v>10.486000000000001</v>
      </c>
      <c r="P3999">
        <f>Table1[[#This Row],[Sales]]/Table1[[#This Row],[Quantity]]</f>
        <v>14.98</v>
      </c>
      <c r="Q3999" t="str">
        <f t="shared" si="124"/>
        <v>2021</v>
      </c>
      <c r="R3999" t="str">
        <f t="shared" si="125"/>
        <v>03</v>
      </c>
      <c r="S3999">
        <f>CEILING(Table1[[#This Row],[Month]]/3,1)</f>
        <v>1</v>
      </c>
      <c r="T3999" s="9">
        <f>(Table1[[#This Row],[Profit]]/Table1[[#This Row],[Sales]])</f>
        <v>0.3</v>
      </c>
    </row>
    <row r="4000" spans="1:20" x14ac:dyDescent="0.25">
      <c r="A4000">
        <v>20210308</v>
      </c>
      <c r="B4000" s="1" t="s">
        <v>1148</v>
      </c>
      <c r="C4000" s="1" t="s">
        <v>65</v>
      </c>
      <c r="D4000" s="1" t="s">
        <v>902</v>
      </c>
      <c r="E4000" s="1" t="s">
        <v>17</v>
      </c>
      <c r="F4000" s="1" t="s">
        <v>67</v>
      </c>
      <c r="G4000" s="1" t="s">
        <v>232</v>
      </c>
      <c r="H4000" s="1" t="s">
        <v>40</v>
      </c>
      <c r="I4000" s="1" t="s">
        <v>21</v>
      </c>
      <c r="J4000" s="1" t="s">
        <v>41</v>
      </c>
      <c r="K4000">
        <v>373.08</v>
      </c>
      <c r="L4000">
        <v>6</v>
      </c>
      <c r="M4000">
        <v>0</v>
      </c>
      <c r="N4000">
        <v>82.077600000000004</v>
      </c>
      <c r="O4000">
        <f>(Table1[[#This Row],[Sales]]-Table1[[#This Row],[Profit]])/Table1[[#This Row],[Quantity]]</f>
        <v>48.500399999999992</v>
      </c>
      <c r="P4000">
        <f>Table1[[#This Row],[Sales]]/Table1[[#This Row],[Quantity]]</f>
        <v>62.18</v>
      </c>
      <c r="Q4000" t="str">
        <f t="shared" si="124"/>
        <v>2021</v>
      </c>
      <c r="R4000" t="str">
        <f t="shared" si="125"/>
        <v>03</v>
      </c>
      <c r="S4000">
        <f>CEILING(Table1[[#This Row],[Month]]/3,1)</f>
        <v>1</v>
      </c>
      <c r="T4000" s="9">
        <f>(Table1[[#This Row],[Profit]]/Table1[[#This Row],[Sales]])</f>
        <v>0.22000000000000003</v>
      </c>
    </row>
    <row r="4001" spans="1:20" x14ac:dyDescent="0.25">
      <c r="A4001">
        <v>20210717</v>
      </c>
      <c r="B4001" s="1" t="s">
        <v>427</v>
      </c>
      <c r="C4001" s="1" t="s">
        <v>32</v>
      </c>
      <c r="D4001" s="1" t="s">
        <v>420</v>
      </c>
      <c r="E4001" s="1" t="s">
        <v>17</v>
      </c>
      <c r="F4001" s="1" t="s">
        <v>34</v>
      </c>
      <c r="G4001" s="1" t="s">
        <v>236</v>
      </c>
      <c r="H4001" s="1" t="s">
        <v>168</v>
      </c>
      <c r="I4001" s="1" t="s">
        <v>30</v>
      </c>
      <c r="J4001" s="1" t="s">
        <v>22</v>
      </c>
      <c r="K4001">
        <v>231.92</v>
      </c>
      <c r="L4001">
        <v>5</v>
      </c>
      <c r="M4001">
        <v>0.2</v>
      </c>
      <c r="N4001">
        <v>5.798</v>
      </c>
      <c r="O4001">
        <f>(Table1[[#This Row],[Sales]]-Table1[[#This Row],[Profit]])/Table1[[#This Row],[Quantity]]</f>
        <v>45.224399999999996</v>
      </c>
      <c r="P4001">
        <f>Table1[[#This Row],[Sales]]/Table1[[#This Row],[Quantity]]</f>
        <v>46.384</v>
      </c>
      <c r="Q4001" t="str">
        <f t="shared" si="124"/>
        <v>2021</v>
      </c>
      <c r="R4001" t="str">
        <f t="shared" si="125"/>
        <v>07</v>
      </c>
      <c r="S4001">
        <f>CEILING(Table1[[#This Row],[Month]]/3,1)</f>
        <v>3</v>
      </c>
      <c r="T4001" s="9">
        <f>(Table1[[#This Row],[Profit]]/Table1[[#This Row],[Sales]])</f>
        <v>2.5000000000000001E-2</v>
      </c>
    </row>
    <row r="4002" spans="1:20" x14ac:dyDescent="0.25">
      <c r="A4002">
        <v>20201011</v>
      </c>
      <c r="B4002" s="1" t="s">
        <v>1056</v>
      </c>
      <c r="C4002" s="1" t="s">
        <v>52</v>
      </c>
      <c r="D4002" s="1" t="s">
        <v>53</v>
      </c>
      <c r="E4002" s="1" t="s">
        <v>27</v>
      </c>
      <c r="F4002" s="1" t="s">
        <v>28</v>
      </c>
      <c r="G4002" s="1" t="s">
        <v>474</v>
      </c>
      <c r="H4002" s="1" t="s">
        <v>20</v>
      </c>
      <c r="I4002" s="1" t="s">
        <v>63</v>
      </c>
      <c r="J4002" s="1" t="s">
        <v>41</v>
      </c>
      <c r="K4002">
        <v>63.47</v>
      </c>
      <c r="L4002">
        <v>11</v>
      </c>
      <c r="M4002">
        <v>0</v>
      </c>
      <c r="N4002">
        <v>19.041</v>
      </c>
      <c r="O4002">
        <f>(Table1[[#This Row],[Sales]]-Table1[[#This Row],[Profit]])/Table1[[#This Row],[Quantity]]</f>
        <v>4.0390000000000006</v>
      </c>
      <c r="P4002">
        <f>Table1[[#This Row],[Sales]]/Table1[[#This Row],[Quantity]]</f>
        <v>5.77</v>
      </c>
      <c r="Q4002" t="str">
        <f t="shared" si="124"/>
        <v>2020</v>
      </c>
      <c r="R4002" t="str">
        <f t="shared" si="125"/>
        <v>10</v>
      </c>
      <c r="S4002">
        <f>CEILING(Table1[[#This Row],[Month]]/3,1)</f>
        <v>4</v>
      </c>
      <c r="T4002" s="9">
        <f>(Table1[[#This Row],[Profit]]/Table1[[#This Row],[Sales]])</f>
        <v>0.3</v>
      </c>
    </row>
    <row r="4003" spans="1:20" x14ac:dyDescent="0.25">
      <c r="A4003">
        <v>20201011</v>
      </c>
      <c r="B4003" s="1" t="s">
        <v>1056</v>
      </c>
      <c r="C4003" s="1" t="s">
        <v>52</v>
      </c>
      <c r="D4003" s="1" t="s">
        <v>53</v>
      </c>
      <c r="E4003" s="1" t="s">
        <v>27</v>
      </c>
      <c r="F4003" s="1" t="s">
        <v>28</v>
      </c>
      <c r="G4003" s="1" t="s">
        <v>474</v>
      </c>
      <c r="H4003" s="1" t="s">
        <v>20</v>
      </c>
      <c r="I4003" s="1" t="s">
        <v>63</v>
      </c>
      <c r="J4003" s="1" t="s">
        <v>94</v>
      </c>
      <c r="K4003">
        <v>345</v>
      </c>
      <c r="L4003">
        <v>5</v>
      </c>
      <c r="M4003">
        <v>0</v>
      </c>
      <c r="N4003">
        <v>58.65</v>
      </c>
      <c r="O4003">
        <f>(Table1[[#This Row],[Sales]]-Table1[[#This Row],[Profit]])/Table1[[#This Row],[Quantity]]</f>
        <v>57.27</v>
      </c>
      <c r="P4003">
        <f>Table1[[#This Row],[Sales]]/Table1[[#This Row],[Quantity]]</f>
        <v>69</v>
      </c>
      <c r="Q4003" t="str">
        <f t="shared" si="124"/>
        <v>2020</v>
      </c>
      <c r="R4003" t="str">
        <f t="shared" si="125"/>
        <v>10</v>
      </c>
      <c r="S4003">
        <f>CEILING(Table1[[#This Row],[Month]]/3,1)</f>
        <v>4</v>
      </c>
      <c r="T4003" s="9">
        <f>(Table1[[#This Row],[Profit]]/Table1[[#This Row],[Sales]])</f>
        <v>0.16999999999999998</v>
      </c>
    </row>
    <row r="4004" spans="1:20" x14ac:dyDescent="0.25">
      <c r="A4004">
        <v>20220304</v>
      </c>
      <c r="B4004" s="1" t="s">
        <v>764</v>
      </c>
      <c r="C4004" s="1" t="s">
        <v>57</v>
      </c>
      <c r="D4004" s="1" t="s">
        <v>264</v>
      </c>
      <c r="E4004" s="1" t="s">
        <v>59</v>
      </c>
      <c r="F4004" s="1" t="s">
        <v>60</v>
      </c>
      <c r="G4004" s="1" t="s">
        <v>236</v>
      </c>
      <c r="H4004" s="1" t="s">
        <v>168</v>
      </c>
      <c r="I4004" s="1" t="s">
        <v>21</v>
      </c>
      <c r="J4004" s="1" t="s">
        <v>36</v>
      </c>
      <c r="K4004">
        <v>637.89599999999996</v>
      </c>
      <c r="L4004">
        <v>3</v>
      </c>
      <c r="M4004">
        <v>0.3</v>
      </c>
      <c r="N4004">
        <v>-127.5792</v>
      </c>
      <c r="O4004">
        <f>(Table1[[#This Row],[Sales]]-Table1[[#This Row],[Profit]])/Table1[[#This Row],[Quantity]]</f>
        <v>255.1584</v>
      </c>
      <c r="P4004">
        <f>Table1[[#This Row],[Sales]]/Table1[[#This Row],[Quantity]]</f>
        <v>212.63199999999998</v>
      </c>
      <c r="Q4004" t="str">
        <f t="shared" si="124"/>
        <v>2022</v>
      </c>
      <c r="R4004" t="str">
        <f t="shared" si="125"/>
        <v>03</v>
      </c>
      <c r="S4004">
        <f>CEILING(Table1[[#This Row],[Month]]/3,1)</f>
        <v>1</v>
      </c>
      <c r="T4004" s="9">
        <f>(Table1[[#This Row],[Profit]]/Table1[[#This Row],[Sales]])</f>
        <v>-0.2</v>
      </c>
    </row>
    <row r="4005" spans="1:20" x14ac:dyDescent="0.25">
      <c r="A4005">
        <v>20220304</v>
      </c>
      <c r="B4005" s="1" t="s">
        <v>764</v>
      </c>
      <c r="C4005" s="1" t="s">
        <v>57</v>
      </c>
      <c r="D4005" s="1" t="s">
        <v>264</v>
      </c>
      <c r="E4005" s="1" t="s">
        <v>59</v>
      </c>
      <c r="F4005" s="1" t="s">
        <v>60</v>
      </c>
      <c r="G4005" s="1" t="s">
        <v>236</v>
      </c>
      <c r="H4005" s="1" t="s">
        <v>168</v>
      </c>
      <c r="I4005" s="1" t="s">
        <v>21</v>
      </c>
      <c r="J4005" s="1" t="s">
        <v>265</v>
      </c>
      <c r="K4005">
        <v>287.91000000000003</v>
      </c>
      <c r="L4005">
        <v>3</v>
      </c>
      <c r="M4005">
        <v>0.4</v>
      </c>
      <c r="N4005">
        <v>33.589500000000001</v>
      </c>
      <c r="O4005">
        <f>(Table1[[#This Row],[Sales]]-Table1[[#This Row],[Profit]])/Table1[[#This Row],[Quantity]]</f>
        <v>84.773500000000013</v>
      </c>
      <c r="P4005">
        <f>Table1[[#This Row],[Sales]]/Table1[[#This Row],[Quantity]]</f>
        <v>95.970000000000013</v>
      </c>
      <c r="Q4005" t="str">
        <f t="shared" si="124"/>
        <v>2022</v>
      </c>
      <c r="R4005" t="str">
        <f t="shared" si="125"/>
        <v>03</v>
      </c>
      <c r="S4005">
        <f>CEILING(Table1[[#This Row],[Month]]/3,1)</f>
        <v>1</v>
      </c>
      <c r="T4005" s="9">
        <f>(Table1[[#This Row],[Profit]]/Table1[[#This Row],[Sales]])</f>
        <v>0.11666666666666665</v>
      </c>
    </row>
    <row r="4006" spans="1:20" x14ac:dyDescent="0.25">
      <c r="A4006">
        <v>20220304</v>
      </c>
      <c r="B4006" s="1" t="s">
        <v>764</v>
      </c>
      <c r="C4006" s="1" t="s">
        <v>57</v>
      </c>
      <c r="D4006" s="1" t="s">
        <v>264</v>
      </c>
      <c r="E4006" s="1" t="s">
        <v>59</v>
      </c>
      <c r="F4006" s="1" t="s">
        <v>60</v>
      </c>
      <c r="G4006" s="1" t="s">
        <v>236</v>
      </c>
      <c r="H4006" s="1" t="s">
        <v>168</v>
      </c>
      <c r="I4006" s="1" t="s">
        <v>21</v>
      </c>
      <c r="J4006" s="1" t="s">
        <v>97</v>
      </c>
      <c r="K4006">
        <v>36.6</v>
      </c>
      <c r="L4006">
        <v>3</v>
      </c>
      <c r="M4006">
        <v>0.2</v>
      </c>
      <c r="N4006">
        <v>11.895</v>
      </c>
      <c r="O4006">
        <f>(Table1[[#This Row],[Sales]]-Table1[[#This Row],[Profit]])/Table1[[#This Row],[Quantity]]</f>
        <v>8.2350000000000012</v>
      </c>
      <c r="P4006">
        <f>Table1[[#This Row],[Sales]]/Table1[[#This Row],[Quantity]]</f>
        <v>12.200000000000001</v>
      </c>
      <c r="Q4006" t="str">
        <f t="shared" si="124"/>
        <v>2022</v>
      </c>
      <c r="R4006" t="str">
        <f t="shared" si="125"/>
        <v>03</v>
      </c>
      <c r="S4006">
        <f>CEILING(Table1[[#This Row],[Month]]/3,1)</f>
        <v>1</v>
      </c>
      <c r="T4006" s="9">
        <f>(Table1[[#This Row],[Profit]]/Table1[[#This Row],[Sales]])</f>
        <v>0.32499999999999996</v>
      </c>
    </row>
    <row r="4007" spans="1:20" x14ac:dyDescent="0.25">
      <c r="A4007">
        <v>20211210</v>
      </c>
      <c r="B4007" s="1" t="s">
        <v>1149</v>
      </c>
      <c r="C4007" s="1" t="s">
        <v>385</v>
      </c>
      <c r="D4007" s="1" t="s">
        <v>386</v>
      </c>
      <c r="E4007" s="1" t="s">
        <v>17</v>
      </c>
      <c r="F4007" s="1" t="s">
        <v>48</v>
      </c>
      <c r="G4007" s="1" t="s">
        <v>323</v>
      </c>
      <c r="H4007" s="1" t="s">
        <v>62</v>
      </c>
      <c r="I4007" s="1" t="s">
        <v>21</v>
      </c>
      <c r="J4007" s="1" t="s">
        <v>42</v>
      </c>
      <c r="K4007">
        <v>1.78</v>
      </c>
      <c r="L4007">
        <v>1</v>
      </c>
      <c r="M4007">
        <v>0</v>
      </c>
      <c r="N4007">
        <v>0.49840000000000001</v>
      </c>
      <c r="O4007">
        <f>(Table1[[#This Row],[Sales]]-Table1[[#This Row],[Profit]])/Table1[[#This Row],[Quantity]]</f>
        <v>1.2816000000000001</v>
      </c>
      <c r="P4007">
        <f>Table1[[#This Row],[Sales]]/Table1[[#This Row],[Quantity]]</f>
        <v>1.78</v>
      </c>
      <c r="Q4007" t="str">
        <f t="shared" si="124"/>
        <v>2021</v>
      </c>
      <c r="R4007" t="str">
        <f t="shared" si="125"/>
        <v>12</v>
      </c>
      <c r="S4007">
        <f>CEILING(Table1[[#This Row],[Month]]/3,1)</f>
        <v>4</v>
      </c>
      <c r="T4007" s="9">
        <f>(Table1[[#This Row],[Profit]]/Table1[[#This Row],[Sales]])</f>
        <v>0.28000000000000003</v>
      </c>
    </row>
    <row r="4008" spans="1:20" x14ac:dyDescent="0.25">
      <c r="A4008">
        <v>20211210</v>
      </c>
      <c r="B4008" s="1" t="s">
        <v>1149</v>
      </c>
      <c r="C4008" s="1" t="s">
        <v>385</v>
      </c>
      <c r="D4008" s="1" t="s">
        <v>386</v>
      </c>
      <c r="E4008" s="1" t="s">
        <v>17</v>
      </c>
      <c r="F4008" s="1" t="s">
        <v>48</v>
      </c>
      <c r="G4008" s="1" t="s">
        <v>323</v>
      </c>
      <c r="H4008" s="1" t="s">
        <v>62</v>
      </c>
      <c r="I4008" s="1" t="s">
        <v>21</v>
      </c>
      <c r="J4008" s="1" t="s">
        <v>50</v>
      </c>
      <c r="K4008">
        <v>25.92</v>
      </c>
      <c r="L4008">
        <v>4</v>
      </c>
      <c r="M4008">
        <v>0</v>
      </c>
      <c r="N4008">
        <v>12.441599999999999</v>
      </c>
      <c r="O4008">
        <f>(Table1[[#This Row],[Sales]]-Table1[[#This Row],[Profit]])/Table1[[#This Row],[Quantity]]</f>
        <v>3.3696000000000006</v>
      </c>
      <c r="P4008">
        <f>Table1[[#This Row],[Sales]]/Table1[[#This Row],[Quantity]]</f>
        <v>6.48</v>
      </c>
      <c r="Q4008" t="str">
        <f t="shared" si="124"/>
        <v>2021</v>
      </c>
      <c r="R4008" t="str">
        <f t="shared" si="125"/>
        <v>12</v>
      </c>
      <c r="S4008">
        <f>CEILING(Table1[[#This Row],[Month]]/3,1)</f>
        <v>4</v>
      </c>
      <c r="T4008" s="9">
        <f>(Table1[[#This Row],[Profit]]/Table1[[#This Row],[Sales]])</f>
        <v>0.47999999999999993</v>
      </c>
    </row>
    <row r="4009" spans="1:20" x14ac:dyDescent="0.25">
      <c r="A4009">
        <v>20211210</v>
      </c>
      <c r="B4009" s="1" t="s">
        <v>1149</v>
      </c>
      <c r="C4009" s="1" t="s">
        <v>385</v>
      </c>
      <c r="D4009" s="1" t="s">
        <v>386</v>
      </c>
      <c r="E4009" s="1" t="s">
        <v>17</v>
      </c>
      <c r="F4009" s="1" t="s">
        <v>48</v>
      </c>
      <c r="G4009" s="1" t="s">
        <v>323</v>
      </c>
      <c r="H4009" s="1" t="s">
        <v>62</v>
      </c>
      <c r="I4009" s="1" t="s">
        <v>21</v>
      </c>
      <c r="J4009" s="1" t="s">
        <v>94</v>
      </c>
      <c r="K4009">
        <v>101.94</v>
      </c>
      <c r="L4009">
        <v>6</v>
      </c>
      <c r="M4009">
        <v>0</v>
      </c>
      <c r="N4009">
        <v>21.407399999999999</v>
      </c>
      <c r="O4009">
        <f>(Table1[[#This Row],[Sales]]-Table1[[#This Row],[Profit]])/Table1[[#This Row],[Quantity]]</f>
        <v>13.4221</v>
      </c>
      <c r="P4009">
        <f>Table1[[#This Row],[Sales]]/Table1[[#This Row],[Quantity]]</f>
        <v>16.989999999999998</v>
      </c>
      <c r="Q4009" t="str">
        <f t="shared" si="124"/>
        <v>2021</v>
      </c>
      <c r="R4009" t="str">
        <f t="shared" si="125"/>
        <v>12</v>
      </c>
      <c r="S4009">
        <f>CEILING(Table1[[#This Row],[Month]]/3,1)</f>
        <v>4</v>
      </c>
      <c r="T4009" s="9">
        <f>(Table1[[#This Row],[Profit]]/Table1[[#This Row],[Sales]])</f>
        <v>0.21</v>
      </c>
    </row>
    <row r="4010" spans="1:20" x14ac:dyDescent="0.25">
      <c r="A4010">
        <v>20211218</v>
      </c>
      <c r="B4010" s="1" t="s">
        <v>390</v>
      </c>
      <c r="C4010" s="1" t="s">
        <v>195</v>
      </c>
      <c r="D4010" s="1" t="s">
        <v>196</v>
      </c>
      <c r="E4010" s="1" t="s">
        <v>17</v>
      </c>
      <c r="F4010" s="1" t="s">
        <v>197</v>
      </c>
      <c r="G4010" s="1" t="s">
        <v>211</v>
      </c>
      <c r="H4010" s="1" t="s">
        <v>55</v>
      </c>
      <c r="I4010" s="1" t="s">
        <v>30</v>
      </c>
      <c r="J4010" s="1" t="s">
        <v>42</v>
      </c>
      <c r="K4010">
        <v>6.8479999999999999</v>
      </c>
      <c r="L4010">
        <v>2</v>
      </c>
      <c r="M4010">
        <v>0.2</v>
      </c>
      <c r="N4010">
        <v>0.59919999999999995</v>
      </c>
      <c r="O4010">
        <f>(Table1[[#This Row],[Sales]]-Table1[[#This Row],[Profit]])/Table1[[#This Row],[Quantity]]</f>
        <v>3.1244000000000001</v>
      </c>
      <c r="P4010">
        <f>Table1[[#This Row],[Sales]]/Table1[[#This Row],[Quantity]]</f>
        <v>3.4239999999999999</v>
      </c>
      <c r="Q4010" t="str">
        <f t="shared" si="124"/>
        <v>2021</v>
      </c>
      <c r="R4010" t="str">
        <f t="shared" si="125"/>
        <v>12</v>
      </c>
      <c r="S4010">
        <f>CEILING(Table1[[#This Row],[Month]]/3,1)</f>
        <v>4</v>
      </c>
      <c r="T4010" s="9">
        <f>(Table1[[#This Row],[Profit]]/Table1[[#This Row],[Sales]])</f>
        <v>8.7499999999999994E-2</v>
      </c>
    </row>
    <row r="4011" spans="1:20" x14ac:dyDescent="0.25">
      <c r="A4011">
        <v>20230102</v>
      </c>
      <c r="B4011" s="1" t="s">
        <v>215</v>
      </c>
      <c r="C4011" s="1" t="s">
        <v>25</v>
      </c>
      <c r="D4011" s="1" t="s">
        <v>26</v>
      </c>
      <c r="E4011" s="1" t="s">
        <v>27</v>
      </c>
      <c r="F4011" s="1" t="s">
        <v>28</v>
      </c>
      <c r="G4011" s="1" t="s">
        <v>153</v>
      </c>
      <c r="H4011" s="1" t="s">
        <v>62</v>
      </c>
      <c r="I4011" s="1" t="s">
        <v>21</v>
      </c>
      <c r="J4011" s="1" t="s">
        <v>41</v>
      </c>
      <c r="K4011">
        <v>474.43</v>
      </c>
      <c r="L4011">
        <v>11</v>
      </c>
      <c r="M4011">
        <v>0</v>
      </c>
      <c r="N4011">
        <v>199.26060000000001</v>
      </c>
      <c r="O4011">
        <f>(Table1[[#This Row],[Sales]]-Table1[[#This Row],[Profit]])/Table1[[#This Row],[Quantity]]</f>
        <v>25.0154</v>
      </c>
      <c r="P4011">
        <f>Table1[[#This Row],[Sales]]/Table1[[#This Row],[Quantity]]</f>
        <v>43.13</v>
      </c>
      <c r="Q4011" t="str">
        <f t="shared" si="124"/>
        <v>2023</v>
      </c>
      <c r="R4011" t="str">
        <f t="shared" si="125"/>
        <v>01</v>
      </c>
      <c r="S4011">
        <f>CEILING(Table1[[#This Row],[Month]]/3,1)</f>
        <v>1</v>
      </c>
      <c r="T4011" s="9">
        <f>(Table1[[#This Row],[Profit]]/Table1[[#This Row],[Sales]])</f>
        <v>0.42000000000000004</v>
      </c>
    </row>
    <row r="4012" spans="1:20" x14ac:dyDescent="0.25">
      <c r="A4012">
        <v>20231122</v>
      </c>
      <c r="B4012" s="1" t="s">
        <v>1105</v>
      </c>
      <c r="C4012" s="1" t="s">
        <v>85</v>
      </c>
      <c r="D4012" s="1" t="s">
        <v>86</v>
      </c>
      <c r="E4012" s="1" t="s">
        <v>17</v>
      </c>
      <c r="F4012" s="1" t="s">
        <v>34</v>
      </c>
      <c r="G4012" s="1" t="s">
        <v>39</v>
      </c>
      <c r="H4012" s="1" t="s">
        <v>40</v>
      </c>
      <c r="I4012" s="1" t="s">
        <v>21</v>
      </c>
      <c r="J4012" s="1" t="s">
        <v>50</v>
      </c>
      <c r="K4012">
        <v>8.4480000000000004</v>
      </c>
      <c r="L4012">
        <v>2</v>
      </c>
      <c r="M4012">
        <v>0.2</v>
      </c>
      <c r="N4012">
        <v>2.64</v>
      </c>
      <c r="O4012">
        <f>(Table1[[#This Row],[Sales]]-Table1[[#This Row],[Profit]])/Table1[[#This Row],[Quantity]]</f>
        <v>2.9039999999999999</v>
      </c>
      <c r="P4012">
        <f>Table1[[#This Row],[Sales]]/Table1[[#This Row],[Quantity]]</f>
        <v>4.2240000000000002</v>
      </c>
      <c r="Q4012" t="str">
        <f t="shared" si="124"/>
        <v>2023</v>
      </c>
      <c r="R4012" t="str">
        <f t="shared" si="125"/>
        <v>11</v>
      </c>
      <c r="S4012">
        <f>CEILING(Table1[[#This Row],[Month]]/3,1)</f>
        <v>4</v>
      </c>
      <c r="T4012" s="9">
        <f>(Table1[[#This Row],[Profit]]/Table1[[#This Row],[Sales]])</f>
        <v>0.3125</v>
      </c>
    </row>
    <row r="4013" spans="1:20" x14ac:dyDescent="0.25">
      <c r="A4013">
        <v>20231122</v>
      </c>
      <c r="B4013" s="1" t="s">
        <v>1105</v>
      </c>
      <c r="C4013" s="1" t="s">
        <v>85</v>
      </c>
      <c r="D4013" s="1" t="s">
        <v>86</v>
      </c>
      <c r="E4013" s="1" t="s">
        <v>17</v>
      </c>
      <c r="F4013" s="1" t="s">
        <v>34</v>
      </c>
      <c r="G4013" s="1" t="s">
        <v>39</v>
      </c>
      <c r="H4013" s="1" t="s">
        <v>40</v>
      </c>
      <c r="I4013" s="1" t="s">
        <v>21</v>
      </c>
      <c r="J4013" s="1" t="s">
        <v>37</v>
      </c>
      <c r="K4013">
        <v>39.295999999999999</v>
      </c>
      <c r="L4013">
        <v>4</v>
      </c>
      <c r="M4013">
        <v>0.2</v>
      </c>
      <c r="N4013">
        <v>3.9296000000000002</v>
      </c>
      <c r="O4013">
        <f>(Table1[[#This Row],[Sales]]-Table1[[#This Row],[Profit]])/Table1[[#This Row],[Quantity]]</f>
        <v>8.8415999999999997</v>
      </c>
      <c r="P4013">
        <f>Table1[[#This Row],[Sales]]/Table1[[#This Row],[Quantity]]</f>
        <v>9.8239999999999998</v>
      </c>
      <c r="Q4013" t="str">
        <f t="shared" si="124"/>
        <v>2023</v>
      </c>
      <c r="R4013" t="str">
        <f t="shared" si="125"/>
        <v>11</v>
      </c>
      <c r="S4013">
        <f>CEILING(Table1[[#This Row],[Month]]/3,1)</f>
        <v>4</v>
      </c>
      <c r="T4013" s="9">
        <f>(Table1[[#This Row],[Profit]]/Table1[[#This Row],[Sales]])</f>
        <v>0.1</v>
      </c>
    </row>
    <row r="4014" spans="1:20" x14ac:dyDescent="0.25">
      <c r="A4014">
        <v>20211222</v>
      </c>
      <c r="B4014" s="1" t="s">
        <v>812</v>
      </c>
      <c r="C4014" s="1" t="s">
        <v>65</v>
      </c>
      <c r="D4014" s="1" t="s">
        <v>1150</v>
      </c>
      <c r="E4014" s="1" t="s">
        <v>17</v>
      </c>
      <c r="F4014" s="1" t="s">
        <v>67</v>
      </c>
      <c r="G4014" s="1" t="s">
        <v>599</v>
      </c>
      <c r="H4014" s="1" t="s">
        <v>40</v>
      </c>
      <c r="I4014" s="1" t="s">
        <v>63</v>
      </c>
      <c r="J4014" s="1" t="s">
        <v>42</v>
      </c>
      <c r="K4014">
        <v>17.12</v>
      </c>
      <c r="L4014">
        <v>4</v>
      </c>
      <c r="M4014">
        <v>0</v>
      </c>
      <c r="N4014">
        <v>4.9648000000000003</v>
      </c>
      <c r="O4014">
        <f>(Table1[[#This Row],[Sales]]-Table1[[#This Row],[Profit]])/Table1[[#This Row],[Quantity]]</f>
        <v>3.0388000000000002</v>
      </c>
      <c r="P4014">
        <f>Table1[[#This Row],[Sales]]/Table1[[#This Row],[Quantity]]</f>
        <v>4.28</v>
      </c>
      <c r="Q4014" t="str">
        <f t="shared" si="124"/>
        <v>2021</v>
      </c>
      <c r="R4014" t="str">
        <f t="shared" si="125"/>
        <v>12</v>
      </c>
      <c r="S4014">
        <f>CEILING(Table1[[#This Row],[Month]]/3,1)</f>
        <v>4</v>
      </c>
      <c r="T4014" s="9">
        <f>(Table1[[#This Row],[Profit]]/Table1[[#This Row],[Sales]])</f>
        <v>0.28999999999999998</v>
      </c>
    </row>
    <row r="4015" spans="1:20" x14ac:dyDescent="0.25">
      <c r="A4015">
        <v>20210823</v>
      </c>
      <c r="B4015" s="1" t="s">
        <v>1050</v>
      </c>
      <c r="C4015" s="1" t="s">
        <v>385</v>
      </c>
      <c r="D4015" s="1" t="s">
        <v>386</v>
      </c>
      <c r="E4015" s="1" t="s">
        <v>17</v>
      </c>
      <c r="F4015" s="1" t="s">
        <v>48</v>
      </c>
      <c r="G4015" s="1" t="s">
        <v>93</v>
      </c>
      <c r="H4015" s="1" t="s">
        <v>69</v>
      </c>
      <c r="I4015" s="1" t="s">
        <v>21</v>
      </c>
      <c r="J4015" s="1" t="s">
        <v>44</v>
      </c>
      <c r="K4015">
        <v>542.94000000000005</v>
      </c>
      <c r="L4015">
        <v>3</v>
      </c>
      <c r="M4015">
        <v>0</v>
      </c>
      <c r="N4015">
        <v>152.0232</v>
      </c>
      <c r="O4015">
        <f>(Table1[[#This Row],[Sales]]-Table1[[#This Row],[Profit]])/Table1[[#This Row],[Quantity]]</f>
        <v>130.30560000000003</v>
      </c>
      <c r="P4015">
        <f>Table1[[#This Row],[Sales]]/Table1[[#This Row],[Quantity]]</f>
        <v>180.98000000000002</v>
      </c>
      <c r="Q4015" t="str">
        <f t="shared" si="124"/>
        <v>2021</v>
      </c>
      <c r="R4015" t="str">
        <f t="shared" si="125"/>
        <v>08</v>
      </c>
      <c r="S4015">
        <f>CEILING(Table1[[#This Row],[Month]]/3,1)</f>
        <v>3</v>
      </c>
      <c r="T4015" s="9">
        <f>(Table1[[#This Row],[Profit]]/Table1[[#This Row],[Sales]])</f>
        <v>0.27999999999999997</v>
      </c>
    </row>
    <row r="4016" spans="1:20" x14ac:dyDescent="0.25">
      <c r="A4016">
        <v>20210823</v>
      </c>
      <c r="B4016" s="1" t="s">
        <v>1050</v>
      </c>
      <c r="C4016" s="1" t="s">
        <v>385</v>
      </c>
      <c r="D4016" s="1" t="s">
        <v>386</v>
      </c>
      <c r="E4016" s="1" t="s">
        <v>17</v>
      </c>
      <c r="F4016" s="1" t="s">
        <v>48</v>
      </c>
      <c r="G4016" s="1" t="s">
        <v>93</v>
      </c>
      <c r="H4016" s="1" t="s">
        <v>69</v>
      </c>
      <c r="I4016" s="1" t="s">
        <v>21</v>
      </c>
      <c r="J4016" s="1" t="s">
        <v>23</v>
      </c>
      <c r="K4016">
        <v>8.64</v>
      </c>
      <c r="L4016">
        <v>3</v>
      </c>
      <c r="M4016">
        <v>0</v>
      </c>
      <c r="N4016">
        <v>4.2336</v>
      </c>
      <c r="O4016">
        <f>(Table1[[#This Row],[Sales]]-Table1[[#This Row],[Profit]])/Table1[[#This Row],[Quantity]]</f>
        <v>1.4688000000000001</v>
      </c>
      <c r="P4016">
        <f>Table1[[#This Row],[Sales]]/Table1[[#This Row],[Quantity]]</f>
        <v>2.8800000000000003</v>
      </c>
      <c r="Q4016" t="str">
        <f t="shared" si="124"/>
        <v>2021</v>
      </c>
      <c r="R4016" t="str">
        <f t="shared" si="125"/>
        <v>08</v>
      </c>
      <c r="S4016">
        <f>CEILING(Table1[[#This Row],[Month]]/3,1)</f>
        <v>3</v>
      </c>
      <c r="T4016" s="9">
        <f>(Table1[[#This Row],[Profit]]/Table1[[#This Row],[Sales]])</f>
        <v>0.49</v>
      </c>
    </row>
    <row r="4017" spans="1:20" x14ac:dyDescent="0.25">
      <c r="A4017">
        <v>20210823</v>
      </c>
      <c r="B4017" s="1" t="s">
        <v>1050</v>
      </c>
      <c r="C4017" s="1" t="s">
        <v>385</v>
      </c>
      <c r="D4017" s="1" t="s">
        <v>386</v>
      </c>
      <c r="E4017" s="1" t="s">
        <v>17</v>
      </c>
      <c r="F4017" s="1" t="s">
        <v>48</v>
      </c>
      <c r="G4017" s="1" t="s">
        <v>93</v>
      </c>
      <c r="H4017" s="1" t="s">
        <v>69</v>
      </c>
      <c r="I4017" s="1" t="s">
        <v>21</v>
      </c>
      <c r="J4017" s="1" t="s">
        <v>50</v>
      </c>
      <c r="K4017">
        <v>193.8</v>
      </c>
      <c r="L4017">
        <v>5</v>
      </c>
      <c r="M4017">
        <v>0</v>
      </c>
      <c r="N4017">
        <v>94.962000000000003</v>
      </c>
      <c r="O4017">
        <f>(Table1[[#This Row],[Sales]]-Table1[[#This Row],[Profit]])/Table1[[#This Row],[Quantity]]</f>
        <v>19.767600000000002</v>
      </c>
      <c r="P4017">
        <f>Table1[[#This Row],[Sales]]/Table1[[#This Row],[Quantity]]</f>
        <v>38.760000000000005</v>
      </c>
      <c r="Q4017" t="str">
        <f t="shared" si="124"/>
        <v>2021</v>
      </c>
      <c r="R4017" t="str">
        <f t="shared" si="125"/>
        <v>08</v>
      </c>
      <c r="S4017">
        <f>CEILING(Table1[[#This Row],[Month]]/3,1)</f>
        <v>3</v>
      </c>
      <c r="T4017" s="9">
        <f>(Table1[[#This Row],[Profit]]/Table1[[#This Row],[Sales]])</f>
        <v>0.49</v>
      </c>
    </row>
    <row r="4018" spans="1:20" x14ac:dyDescent="0.25">
      <c r="A4018">
        <v>20210823</v>
      </c>
      <c r="B4018" s="1" t="s">
        <v>1050</v>
      </c>
      <c r="C4018" s="1" t="s">
        <v>385</v>
      </c>
      <c r="D4018" s="1" t="s">
        <v>386</v>
      </c>
      <c r="E4018" s="1" t="s">
        <v>17</v>
      </c>
      <c r="F4018" s="1" t="s">
        <v>48</v>
      </c>
      <c r="G4018" s="1" t="s">
        <v>93</v>
      </c>
      <c r="H4018" s="1" t="s">
        <v>69</v>
      </c>
      <c r="I4018" s="1" t="s">
        <v>21</v>
      </c>
      <c r="J4018" s="1" t="s">
        <v>50</v>
      </c>
      <c r="K4018">
        <v>21.4</v>
      </c>
      <c r="L4018">
        <v>5</v>
      </c>
      <c r="M4018">
        <v>0</v>
      </c>
      <c r="N4018">
        <v>9.6300000000000008</v>
      </c>
      <c r="O4018">
        <f>(Table1[[#This Row],[Sales]]-Table1[[#This Row],[Profit]])/Table1[[#This Row],[Quantity]]</f>
        <v>2.3539999999999996</v>
      </c>
      <c r="P4018">
        <f>Table1[[#This Row],[Sales]]/Table1[[#This Row],[Quantity]]</f>
        <v>4.2799999999999994</v>
      </c>
      <c r="Q4018" t="str">
        <f t="shared" si="124"/>
        <v>2021</v>
      </c>
      <c r="R4018" t="str">
        <f t="shared" si="125"/>
        <v>08</v>
      </c>
      <c r="S4018">
        <f>CEILING(Table1[[#This Row],[Month]]/3,1)</f>
        <v>3</v>
      </c>
      <c r="T4018" s="9">
        <f>(Table1[[#This Row],[Profit]]/Table1[[#This Row],[Sales]])</f>
        <v>0.45000000000000007</v>
      </c>
    </row>
    <row r="4019" spans="1:20" x14ac:dyDescent="0.25">
      <c r="A4019">
        <v>20210823</v>
      </c>
      <c r="B4019" s="1" t="s">
        <v>1050</v>
      </c>
      <c r="C4019" s="1" t="s">
        <v>385</v>
      </c>
      <c r="D4019" s="1" t="s">
        <v>386</v>
      </c>
      <c r="E4019" s="1" t="s">
        <v>17</v>
      </c>
      <c r="F4019" s="1" t="s">
        <v>48</v>
      </c>
      <c r="G4019" s="1" t="s">
        <v>93</v>
      </c>
      <c r="H4019" s="1" t="s">
        <v>69</v>
      </c>
      <c r="I4019" s="1" t="s">
        <v>21</v>
      </c>
      <c r="J4019" s="1" t="s">
        <v>50</v>
      </c>
      <c r="K4019">
        <v>97.88</v>
      </c>
      <c r="L4019">
        <v>2</v>
      </c>
      <c r="M4019">
        <v>0</v>
      </c>
      <c r="N4019">
        <v>48.94</v>
      </c>
      <c r="O4019">
        <f>(Table1[[#This Row],[Sales]]-Table1[[#This Row],[Profit]])/Table1[[#This Row],[Quantity]]</f>
        <v>24.47</v>
      </c>
      <c r="P4019">
        <f>Table1[[#This Row],[Sales]]/Table1[[#This Row],[Quantity]]</f>
        <v>48.94</v>
      </c>
      <c r="Q4019" t="str">
        <f t="shared" si="124"/>
        <v>2021</v>
      </c>
      <c r="R4019" t="str">
        <f t="shared" si="125"/>
        <v>08</v>
      </c>
      <c r="S4019">
        <f>CEILING(Table1[[#This Row],[Month]]/3,1)</f>
        <v>3</v>
      </c>
      <c r="T4019" s="9">
        <f>(Table1[[#This Row],[Profit]]/Table1[[#This Row],[Sales]])</f>
        <v>0.5</v>
      </c>
    </row>
    <row r="4020" spans="1:20" x14ac:dyDescent="0.25">
      <c r="A4020">
        <v>20210823</v>
      </c>
      <c r="B4020" s="1" t="s">
        <v>1050</v>
      </c>
      <c r="C4020" s="1" t="s">
        <v>385</v>
      </c>
      <c r="D4020" s="1" t="s">
        <v>386</v>
      </c>
      <c r="E4020" s="1" t="s">
        <v>17</v>
      </c>
      <c r="F4020" s="1" t="s">
        <v>48</v>
      </c>
      <c r="G4020" s="1" t="s">
        <v>93</v>
      </c>
      <c r="H4020" s="1" t="s">
        <v>69</v>
      </c>
      <c r="I4020" s="1" t="s">
        <v>21</v>
      </c>
      <c r="J4020" s="1" t="s">
        <v>94</v>
      </c>
      <c r="K4020">
        <v>251.91</v>
      </c>
      <c r="L4020">
        <v>9</v>
      </c>
      <c r="M4020">
        <v>0</v>
      </c>
      <c r="N4020">
        <v>47.862900000000003</v>
      </c>
      <c r="O4020">
        <f>(Table1[[#This Row],[Sales]]-Table1[[#This Row],[Profit]])/Table1[[#This Row],[Quantity]]</f>
        <v>22.671900000000001</v>
      </c>
      <c r="P4020">
        <f>Table1[[#This Row],[Sales]]/Table1[[#This Row],[Quantity]]</f>
        <v>27.99</v>
      </c>
      <c r="Q4020" t="str">
        <f t="shared" si="124"/>
        <v>2021</v>
      </c>
      <c r="R4020" t="str">
        <f t="shared" si="125"/>
        <v>08</v>
      </c>
      <c r="S4020">
        <f>CEILING(Table1[[#This Row],[Month]]/3,1)</f>
        <v>3</v>
      </c>
      <c r="T4020" s="9">
        <f>(Table1[[#This Row],[Profit]]/Table1[[#This Row],[Sales]])</f>
        <v>0.19</v>
      </c>
    </row>
    <row r="4021" spans="1:20" x14ac:dyDescent="0.25">
      <c r="A4021">
        <v>20210823</v>
      </c>
      <c r="B4021" s="1" t="s">
        <v>1050</v>
      </c>
      <c r="C4021" s="1" t="s">
        <v>385</v>
      </c>
      <c r="D4021" s="1" t="s">
        <v>386</v>
      </c>
      <c r="E4021" s="1" t="s">
        <v>17</v>
      </c>
      <c r="F4021" s="1" t="s">
        <v>48</v>
      </c>
      <c r="G4021" s="1" t="s">
        <v>93</v>
      </c>
      <c r="H4021" s="1" t="s">
        <v>69</v>
      </c>
      <c r="I4021" s="1" t="s">
        <v>21</v>
      </c>
      <c r="J4021" s="1" t="s">
        <v>44</v>
      </c>
      <c r="K4021">
        <v>25.86</v>
      </c>
      <c r="L4021">
        <v>3</v>
      </c>
      <c r="M4021">
        <v>0</v>
      </c>
      <c r="N4021">
        <v>6.7236000000000002</v>
      </c>
      <c r="O4021">
        <f>(Table1[[#This Row],[Sales]]-Table1[[#This Row],[Profit]])/Table1[[#This Row],[Quantity]]</f>
        <v>6.3787999999999991</v>
      </c>
      <c r="P4021">
        <f>Table1[[#This Row],[Sales]]/Table1[[#This Row],[Quantity]]</f>
        <v>8.6199999999999992</v>
      </c>
      <c r="Q4021" t="str">
        <f t="shared" si="124"/>
        <v>2021</v>
      </c>
      <c r="R4021" t="str">
        <f t="shared" si="125"/>
        <v>08</v>
      </c>
      <c r="S4021">
        <f>CEILING(Table1[[#This Row],[Month]]/3,1)</f>
        <v>3</v>
      </c>
      <c r="T4021" s="9">
        <f>(Table1[[#This Row],[Profit]]/Table1[[#This Row],[Sales]])</f>
        <v>0.26</v>
      </c>
    </row>
    <row r="4022" spans="1:20" x14ac:dyDescent="0.25">
      <c r="A4022">
        <v>20200622</v>
      </c>
      <c r="B4022" s="1" t="s">
        <v>1151</v>
      </c>
      <c r="C4022" s="1" t="s">
        <v>85</v>
      </c>
      <c r="D4022" s="1" t="s">
        <v>571</v>
      </c>
      <c r="E4022" s="1" t="s">
        <v>17</v>
      </c>
      <c r="F4022" s="1" t="s">
        <v>34</v>
      </c>
      <c r="G4022" s="1" t="s">
        <v>313</v>
      </c>
      <c r="H4022" s="1" t="s">
        <v>161</v>
      </c>
      <c r="I4022" s="1" t="s">
        <v>21</v>
      </c>
      <c r="J4022" s="1" t="s">
        <v>23</v>
      </c>
      <c r="K4022">
        <v>170.05799999999999</v>
      </c>
      <c r="L4022">
        <v>3</v>
      </c>
      <c r="M4022">
        <v>0.3</v>
      </c>
      <c r="N4022">
        <v>-4.8587999999999996</v>
      </c>
      <c r="O4022">
        <f>(Table1[[#This Row],[Sales]]-Table1[[#This Row],[Profit]])/Table1[[#This Row],[Quantity]]</f>
        <v>58.305599999999998</v>
      </c>
      <c r="P4022">
        <f>Table1[[#This Row],[Sales]]/Table1[[#This Row],[Quantity]]</f>
        <v>56.686</v>
      </c>
      <c r="Q4022" t="str">
        <f t="shared" si="124"/>
        <v>2020</v>
      </c>
      <c r="R4022" t="str">
        <f t="shared" si="125"/>
        <v>06</v>
      </c>
      <c r="S4022">
        <f>CEILING(Table1[[#This Row],[Month]]/3,1)</f>
        <v>2</v>
      </c>
      <c r="T4022" s="9">
        <f>(Table1[[#This Row],[Profit]]/Table1[[#This Row],[Sales]])</f>
        <v>-2.8571428571428571E-2</v>
      </c>
    </row>
    <row r="4023" spans="1:20" x14ac:dyDescent="0.25">
      <c r="A4023">
        <v>20200622</v>
      </c>
      <c r="B4023" s="1" t="s">
        <v>1151</v>
      </c>
      <c r="C4023" s="1" t="s">
        <v>85</v>
      </c>
      <c r="D4023" s="1" t="s">
        <v>571</v>
      </c>
      <c r="E4023" s="1" t="s">
        <v>17</v>
      </c>
      <c r="F4023" s="1" t="s">
        <v>34</v>
      </c>
      <c r="G4023" s="1" t="s">
        <v>313</v>
      </c>
      <c r="H4023" s="1" t="s">
        <v>161</v>
      </c>
      <c r="I4023" s="1" t="s">
        <v>21</v>
      </c>
      <c r="J4023" s="1" t="s">
        <v>43</v>
      </c>
      <c r="K4023">
        <v>82.781999999999996</v>
      </c>
      <c r="L4023">
        <v>3</v>
      </c>
      <c r="M4023">
        <v>0.4</v>
      </c>
      <c r="N4023">
        <v>-15.1767</v>
      </c>
      <c r="O4023">
        <f>(Table1[[#This Row],[Sales]]-Table1[[#This Row],[Profit]])/Table1[[#This Row],[Quantity]]</f>
        <v>32.652899999999995</v>
      </c>
      <c r="P4023">
        <f>Table1[[#This Row],[Sales]]/Table1[[#This Row],[Quantity]]</f>
        <v>27.593999999999998</v>
      </c>
      <c r="Q4023" t="str">
        <f t="shared" si="124"/>
        <v>2020</v>
      </c>
      <c r="R4023" t="str">
        <f t="shared" si="125"/>
        <v>06</v>
      </c>
      <c r="S4023">
        <f>CEILING(Table1[[#This Row],[Month]]/3,1)</f>
        <v>2</v>
      </c>
      <c r="T4023" s="9">
        <f>(Table1[[#This Row],[Profit]]/Table1[[#This Row],[Sales]])</f>
        <v>-0.18333333333333335</v>
      </c>
    </row>
    <row r="4024" spans="1:20" x14ac:dyDescent="0.25">
      <c r="A4024">
        <v>20200622</v>
      </c>
      <c r="B4024" s="1" t="s">
        <v>1151</v>
      </c>
      <c r="C4024" s="1" t="s">
        <v>85</v>
      </c>
      <c r="D4024" s="1" t="s">
        <v>571</v>
      </c>
      <c r="E4024" s="1" t="s">
        <v>17</v>
      </c>
      <c r="F4024" s="1" t="s">
        <v>34</v>
      </c>
      <c r="G4024" s="1" t="s">
        <v>313</v>
      </c>
      <c r="H4024" s="1" t="s">
        <v>161</v>
      </c>
      <c r="I4024" s="1" t="s">
        <v>21</v>
      </c>
      <c r="J4024" s="1" t="s">
        <v>23</v>
      </c>
      <c r="K4024">
        <v>853.93</v>
      </c>
      <c r="L4024">
        <v>5</v>
      </c>
      <c r="M4024">
        <v>0.3</v>
      </c>
      <c r="N4024">
        <v>0</v>
      </c>
      <c r="O4024">
        <f>(Table1[[#This Row],[Sales]]-Table1[[#This Row],[Profit]])/Table1[[#This Row],[Quantity]]</f>
        <v>170.786</v>
      </c>
      <c r="P4024">
        <f>Table1[[#This Row],[Sales]]/Table1[[#This Row],[Quantity]]</f>
        <v>170.786</v>
      </c>
      <c r="Q4024" t="str">
        <f t="shared" si="124"/>
        <v>2020</v>
      </c>
      <c r="R4024" t="str">
        <f t="shared" si="125"/>
        <v>06</v>
      </c>
      <c r="S4024">
        <f>CEILING(Table1[[#This Row],[Month]]/3,1)</f>
        <v>2</v>
      </c>
      <c r="T4024" s="9">
        <f>(Table1[[#This Row],[Profit]]/Table1[[#This Row],[Sales]])</f>
        <v>0</v>
      </c>
    </row>
    <row r="4025" spans="1:20" x14ac:dyDescent="0.25">
      <c r="A4025">
        <v>20231028</v>
      </c>
      <c r="B4025" s="1" t="s">
        <v>1121</v>
      </c>
      <c r="C4025" s="1" t="s">
        <v>25</v>
      </c>
      <c r="D4025" s="1" t="s">
        <v>77</v>
      </c>
      <c r="E4025" s="1" t="s">
        <v>27</v>
      </c>
      <c r="F4025" s="1" t="s">
        <v>28</v>
      </c>
      <c r="G4025" s="1" t="s">
        <v>414</v>
      </c>
      <c r="H4025" s="1" t="s">
        <v>20</v>
      </c>
      <c r="I4025" s="1" t="s">
        <v>30</v>
      </c>
      <c r="J4025" s="1" t="s">
        <v>22</v>
      </c>
      <c r="K4025">
        <v>556.66499999999996</v>
      </c>
      <c r="L4025">
        <v>5</v>
      </c>
      <c r="M4025">
        <v>0.15</v>
      </c>
      <c r="N4025">
        <v>6.5490000000000004</v>
      </c>
      <c r="O4025">
        <f>(Table1[[#This Row],[Sales]]-Table1[[#This Row],[Profit]])/Table1[[#This Row],[Quantity]]</f>
        <v>110.0232</v>
      </c>
      <c r="P4025">
        <f>Table1[[#This Row],[Sales]]/Table1[[#This Row],[Quantity]]</f>
        <v>111.333</v>
      </c>
      <c r="Q4025" t="str">
        <f t="shared" si="124"/>
        <v>2023</v>
      </c>
      <c r="R4025" t="str">
        <f t="shared" si="125"/>
        <v>10</v>
      </c>
      <c r="S4025">
        <f>CEILING(Table1[[#This Row],[Month]]/3,1)</f>
        <v>4</v>
      </c>
      <c r="T4025" s="9">
        <f>(Table1[[#This Row],[Profit]]/Table1[[#This Row],[Sales]])</f>
        <v>1.1764705882352943E-2</v>
      </c>
    </row>
    <row r="4026" spans="1:20" x14ac:dyDescent="0.25">
      <c r="A4026">
        <v>20231028</v>
      </c>
      <c r="B4026" s="1" t="s">
        <v>1121</v>
      </c>
      <c r="C4026" s="1" t="s">
        <v>25</v>
      </c>
      <c r="D4026" s="1" t="s">
        <v>77</v>
      </c>
      <c r="E4026" s="1" t="s">
        <v>27</v>
      </c>
      <c r="F4026" s="1" t="s">
        <v>28</v>
      </c>
      <c r="G4026" s="1" t="s">
        <v>414</v>
      </c>
      <c r="H4026" s="1" t="s">
        <v>20</v>
      </c>
      <c r="I4026" s="1" t="s">
        <v>30</v>
      </c>
      <c r="J4026" s="1" t="s">
        <v>43</v>
      </c>
      <c r="K4026">
        <v>95.84</v>
      </c>
      <c r="L4026">
        <v>4</v>
      </c>
      <c r="M4026">
        <v>0.2</v>
      </c>
      <c r="N4026">
        <v>34.741999999999997</v>
      </c>
      <c r="O4026">
        <f>(Table1[[#This Row],[Sales]]-Table1[[#This Row],[Profit]])/Table1[[#This Row],[Quantity]]</f>
        <v>15.274500000000002</v>
      </c>
      <c r="P4026">
        <f>Table1[[#This Row],[Sales]]/Table1[[#This Row],[Quantity]]</f>
        <v>23.96</v>
      </c>
      <c r="Q4026" t="str">
        <f t="shared" si="124"/>
        <v>2023</v>
      </c>
      <c r="R4026" t="str">
        <f t="shared" si="125"/>
        <v>10</v>
      </c>
      <c r="S4026">
        <f>CEILING(Table1[[#This Row],[Month]]/3,1)</f>
        <v>4</v>
      </c>
      <c r="T4026" s="9">
        <f>(Table1[[#This Row],[Profit]]/Table1[[#This Row],[Sales]])</f>
        <v>0.36249999999999993</v>
      </c>
    </row>
    <row r="4027" spans="1:20" x14ac:dyDescent="0.25">
      <c r="A4027">
        <v>20230812</v>
      </c>
      <c r="B4027" s="1" t="s">
        <v>533</v>
      </c>
      <c r="C4027" s="1" t="s">
        <v>57</v>
      </c>
      <c r="D4027" s="1" t="s">
        <v>882</v>
      </c>
      <c r="E4027" s="1" t="s">
        <v>59</v>
      </c>
      <c r="F4027" s="1" t="s">
        <v>60</v>
      </c>
      <c r="G4027" s="1" t="s">
        <v>61</v>
      </c>
      <c r="H4027" s="1" t="s">
        <v>62</v>
      </c>
      <c r="I4027" s="1" t="s">
        <v>30</v>
      </c>
      <c r="J4027" s="1" t="s">
        <v>50</v>
      </c>
      <c r="K4027">
        <v>29.664000000000001</v>
      </c>
      <c r="L4027">
        <v>4</v>
      </c>
      <c r="M4027">
        <v>0.2</v>
      </c>
      <c r="N4027">
        <v>10.0116</v>
      </c>
      <c r="O4027">
        <f>(Table1[[#This Row],[Sales]]-Table1[[#This Row],[Profit]])/Table1[[#This Row],[Quantity]]</f>
        <v>4.9131</v>
      </c>
      <c r="P4027">
        <f>Table1[[#This Row],[Sales]]/Table1[[#This Row],[Quantity]]</f>
        <v>7.4160000000000004</v>
      </c>
      <c r="Q4027" t="str">
        <f t="shared" si="124"/>
        <v>2023</v>
      </c>
      <c r="R4027" t="str">
        <f t="shared" si="125"/>
        <v>08</v>
      </c>
      <c r="S4027">
        <f>CEILING(Table1[[#This Row],[Month]]/3,1)</f>
        <v>3</v>
      </c>
      <c r="T4027" s="9">
        <f>(Table1[[#This Row],[Profit]]/Table1[[#This Row],[Sales]])</f>
        <v>0.33749999999999997</v>
      </c>
    </row>
    <row r="4028" spans="1:20" x14ac:dyDescent="0.25">
      <c r="A4028">
        <v>20230812</v>
      </c>
      <c r="B4028" s="1" t="s">
        <v>533</v>
      </c>
      <c r="C4028" s="1" t="s">
        <v>57</v>
      </c>
      <c r="D4028" s="1" t="s">
        <v>882</v>
      </c>
      <c r="E4028" s="1" t="s">
        <v>59</v>
      </c>
      <c r="F4028" s="1" t="s">
        <v>60</v>
      </c>
      <c r="G4028" s="1" t="s">
        <v>61</v>
      </c>
      <c r="H4028" s="1" t="s">
        <v>62</v>
      </c>
      <c r="I4028" s="1" t="s">
        <v>30</v>
      </c>
      <c r="J4028" s="1" t="s">
        <v>42</v>
      </c>
      <c r="K4028">
        <v>9.1839999999999993</v>
      </c>
      <c r="L4028">
        <v>7</v>
      </c>
      <c r="M4028">
        <v>0.2</v>
      </c>
      <c r="N4028">
        <v>2.87</v>
      </c>
      <c r="O4028">
        <f>(Table1[[#This Row],[Sales]]-Table1[[#This Row],[Profit]])/Table1[[#This Row],[Quantity]]</f>
        <v>0.90199999999999991</v>
      </c>
      <c r="P4028">
        <f>Table1[[#This Row],[Sales]]/Table1[[#This Row],[Quantity]]</f>
        <v>1.3119999999999998</v>
      </c>
      <c r="Q4028" t="str">
        <f t="shared" si="124"/>
        <v>2023</v>
      </c>
      <c r="R4028" t="str">
        <f t="shared" si="125"/>
        <v>08</v>
      </c>
      <c r="S4028">
        <f>CEILING(Table1[[#This Row],[Month]]/3,1)</f>
        <v>3</v>
      </c>
      <c r="T4028" s="9">
        <f>(Table1[[#This Row],[Profit]]/Table1[[#This Row],[Sales]])</f>
        <v>0.31250000000000006</v>
      </c>
    </row>
    <row r="4029" spans="1:20" x14ac:dyDescent="0.25">
      <c r="A4029">
        <v>20230812</v>
      </c>
      <c r="B4029" s="1" t="s">
        <v>533</v>
      </c>
      <c r="C4029" s="1" t="s">
        <v>57</v>
      </c>
      <c r="D4029" s="1" t="s">
        <v>882</v>
      </c>
      <c r="E4029" s="1" t="s">
        <v>59</v>
      </c>
      <c r="F4029" s="1" t="s">
        <v>60</v>
      </c>
      <c r="G4029" s="1" t="s">
        <v>61</v>
      </c>
      <c r="H4029" s="1" t="s">
        <v>62</v>
      </c>
      <c r="I4029" s="1" t="s">
        <v>30</v>
      </c>
      <c r="J4029" s="1" t="s">
        <v>43</v>
      </c>
      <c r="K4029">
        <v>153.584</v>
      </c>
      <c r="L4029">
        <v>2</v>
      </c>
      <c r="M4029">
        <v>0.2</v>
      </c>
      <c r="N4029">
        <v>13.438599999999999</v>
      </c>
      <c r="O4029">
        <f>(Table1[[#This Row],[Sales]]-Table1[[#This Row],[Profit]])/Table1[[#This Row],[Quantity]]</f>
        <v>70.072699999999998</v>
      </c>
      <c r="P4029">
        <f>Table1[[#This Row],[Sales]]/Table1[[#This Row],[Quantity]]</f>
        <v>76.792000000000002</v>
      </c>
      <c r="Q4029" t="str">
        <f t="shared" si="124"/>
        <v>2023</v>
      </c>
      <c r="R4029" t="str">
        <f t="shared" si="125"/>
        <v>08</v>
      </c>
      <c r="S4029">
        <f>CEILING(Table1[[#This Row],[Month]]/3,1)</f>
        <v>3</v>
      </c>
      <c r="T4029" s="9">
        <f>(Table1[[#This Row],[Profit]]/Table1[[#This Row],[Sales]])</f>
        <v>8.7499999999999994E-2</v>
      </c>
    </row>
    <row r="4030" spans="1:20" x14ac:dyDescent="0.25">
      <c r="A4030">
        <v>20230812</v>
      </c>
      <c r="B4030" s="1" t="s">
        <v>533</v>
      </c>
      <c r="C4030" s="1" t="s">
        <v>57</v>
      </c>
      <c r="D4030" s="1" t="s">
        <v>882</v>
      </c>
      <c r="E4030" s="1" t="s">
        <v>59</v>
      </c>
      <c r="F4030" s="1" t="s">
        <v>60</v>
      </c>
      <c r="G4030" s="1" t="s">
        <v>61</v>
      </c>
      <c r="H4030" s="1" t="s">
        <v>62</v>
      </c>
      <c r="I4030" s="1" t="s">
        <v>30</v>
      </c>
      <c r="J4030" s="1" t="s">
        <v>36</v>
      </c>
      <c r="K4030">
        <v>12.864000000000001</v>
      </c>
      <c r="L4030">
        <v>8</v>
      </c>
      <c r="M4030">
        <v>0.8</v>
      </c>
      <c r="N4030">
        <v>-22.512</v>
      </c>
      <c r="O4030">
        <f>(Table1[[#This Row],[Sales]]-Table1[[#This Row],[Profit]])/Table1[[#This Row],[Quantity]]</f>
        <v>4.4220000000000006</v>
      </c>
      <c r="P4030">
        <f>Table1[[#This Row],[Sales]]/Table1[[#This Row],[Quantity]]</f>
        <v>1.6080000000000001</v>
      </c>
      <c r="Q4030" t="str">
        <f t="shared" si="124"/>
        <v>2023</v>
      </c>
      <c r="R4030" t="str">
        <f t="shared" si="125"/>
        <v>08</v>
      </c>
      <c r="S4030">
        <f>CEILING(Table1[[#This Row],[Month]]/3,1)</f>
        <v>3</v>
      </c>
      <c r="T4030" s="9">
        <f>(Table1[[#This Row],[Profit]]/Table1[[#This Row],[Sales]])</f>
        <v>-1.75</v>
      </c>
    </row>
    <row r="4031" spans="1:20" x14ac:dyDescent="0.25">
      <c r="A4031">
        <v>20231225</v>
      </c>
      <c r="B4031" s="1" t="s">
        <v>732</v>
      </c>
      <c r="C4031" s="1" t="s">
        <v>274</v>
      </c>
      <c r="D4031" s="1" t="s">
        <v>275</v>
      </c>
      <c r="E4031" s="1" t="s">
        <v>17</v>
      </c>
      <c r="F4031" s="1" t="s">
        <v>197</v>
      </c>
      <c r="G4031" s="1" t="s">
        <v>39</v>
      </c>
      <c r="H4031" s="1" t="s">
        <v>40</v>
      </c>
      <c r="I4031" s="1" t="s">
        <v>21</v>
      </c>
      <c r="J4031" s="1" t="s">
        <v>265</v>
      </c>
      <c r="K4031">
        <v>479.97</v>
      </c>
      <c r="L4031">
        <v>3</v>
      </c>
      <c r="M4031">
        <v>0</v>
      </c>
      <c r="N4031">
        <v>239.98500000000001</v>
      </c>
      <c r="O4031">
        <f>(Table1[[#This Row],[Sales]]-Table1[[#This Row],[Profit]])/Table1[[#This Row],[Quantity]]</f>
        <v>79.995000000000005</v>
      </c>
      <c r="P4031">
        <f>Table1[[#This Row],[Sales]]/Table1[[#This Row],[Quantity]]</f>
        <v>159.99</v>
      </c>
      <c r="Q4031" t="str">
        <f t="shared" si="124"/>
        <v>2023</v>
      </c>
      <c r="R4031" t="str">
        <f t="shared" si="125"/>
        <v>12</v>
      </c>
      <c r="S4031">
        <f>CEILING(Table1[[#This Row],[Month]]/3,1)</f>
        <v>4</v>
      </c>
      <c r="T4031" s="9">
        <f>(Table1[[#This Row],[Profit]]/Table1[[#This Row],[Sales]])</f>
        <v>0.5</v>
      </c>
    </row>
    <row r="4032" spans="1:20" x14ac:dyDescent="0.25">
      <c r="A4032">
        <v>20231225</v>
      </c>
      <c r="B4032" s="1" t="s">
        <v>732</v>
      </c>
      <c r="C4032" s="1" t="s">
        <v>274</v>
      </c>
      <c r="D4032" s="1" t="s">
        <v>275</v>
      </c>
      <c r="E4032" s="1" t="s">
        <v>17</v>
      </c>
      <c r="F4032" s="1" t="s">
        <v>197</v>
      </c>
      <c r="G4032" s="1" t="s">
        <v>39</v>
      </c>
      <c r="H4032" s="1" t="s">
        <v>40</v>
      </c>
      <c r="I4032" s="1" t="s">
        <v>21</v>
      </c>
      <c r="J4032" s="1" t="s">
        <v>23</v>
      </c>
      <c r="K4032">
        <v>232.88</v>
      </c>
      <c r="L4032">
        <v>4</v>
      </c>
      <c r="M4032">
        <v>0</v>
      </c>
      <c r="N4032">
        <v>60.5488</v>
      </c>
      <c r="O4032">
        <f>(Table1[[#This Row],[Sales]]-Table1[[#This Row],[Profit]])/Table1[[#This Row],[Quantity]]</f>
        <v>43.082799999999999</v>
      </c>
      <c r="P4032">
        <f>Table1[[#This Row],[Sales]]/Table1[[#This Row],[Quantity]]</f>
        <v>58.22</v>
      </c>
      <c r="Q4032" t="str">
        <f t="shared" si="124"/>
        <v>2023</v>
      </c>
      <c r="R4032" t="str">
        <f t="shared" si="125"/>
        <v>12</v>
      </c>
      <c r="S4032">
        <f>CEILING(Table1[[#This Row],[Month]]/3,1)</f>
        <v>4</v>
      </c>
      <c r="T4032" s="9">
        <f>(Table1[[#This Row],[Profit]]/Table1[[#This Row],[Sales]])</f>
        <v>0.26</v>
      </c>
    </row>
    <row r="4033" spans="1:20" x14ac:dyDescent="0.25">
      <c r="A4033">
        <v>20220927</v>
      </c>
      <c r="B4033" s="1" t="s">
        <v>105</v>
      </c>
      <c r="C4033" s="1" t="s">
        <v>52</v>
      </c>
      <c r="D4033" s="1" t="s">
        <v>1152</v>
      </c>
      <c r="E4033" s="1" t="s">
        <v>27</v>
      </c>
      <c r="F4033" s="1" t="s">
        <v>28</v>
      </c>
      <c r="G4033" s="1" t="s">
        <v>106</v>
      </c>
      <c r="H4033" s="1" t="s">
        <v>40</v>
      </c>
      <c r="I4033" s="1" t="s">
        <v>63</v>
      </c>
      <c r="J4033" s="1" t="s">
        <v>44</v>
      </c>
      <c r="K4033">
        <v>236.88</v>
      </c>
      <c r="L4033">
        <v>6</v>
      </c>
      <c r="M4033">
        <v>0</v>
      </c>
      <c r="N4033">
        <v>66.326400000000007</v>
      </c>
      <c r="O4033">
        <f>(Table1[[#This Row],[Sales]]-Table1[[#This Row],[Profit]])/Table1[[#This Row],[Quantity]]</f>
        <v>28.425599999999999</v>
      </c>
      <c r="P4033">
        <f>Table1[[#This Row],[Sales]]/Table1[[#This Row],[Quantity]]</f>
        <v>39.479999999999997</v>
      </c>
      <c r="Q4033" t="str">
        <f t="shared" si="124"/>
        <v>2022</v>
      </c>
      <c r="R4033" t="str">
        <f t="shared" si="125"/>
        <v>09</v>
      </c>
      <c r="S4033">
        <f>CEILING(Table1[[#This Row],[Month]]/3,1)</f>
        <v>3</v>
      </c>
      <c r="T4033" s="9">
        <f>(Table1[[#This Row],[Profit]]/Table1[[#This Row],[Sales]])</f>
        <v>0.28000000000000003</v>
      </c>
    </row>
    <row r="4034" spans="1:20" x14ac:dyDescent="0.25">
      <c r="A4034">
        <v>20220927</v>
      </c>
      <c r="B4034" s="1" t="s">
        <v>105</v>
      </c>
      <c r="C4034" s="1" t="s">
        <v>52</v>
      </c>
      <c r="D4034" s="1" t="s">
        <v>1152</v>
      </c>
      <c r="E4034" s="1" t="s">
        <v>27</v>
      </c>
      <c r="F4034" s="1" t="s">
        <v>28</v>
      </c>
      <c r="G4034" s="1" t="s">
        <v>106</v>
      </c>
      <c r="H4034" s="1" t="s">
        <v>40</v>
      </c>
      <c r="I4034" s="1" t="s">
        <v>63</v>
      </c>
      <c r="J4034" s="1" t="s">
        <v>50</v>
      </c>
      <c r="K4034">
        <v>29.9</v>
      </c>
      <c r="L4034">
        <v>5</v>
      </c>
      <c r="M4034">
        <v>0</v>
      </c>
      <c r="N4034">
        <v>14.651</v>
      </c>
      <c r="O4034">
        <f>(Table1[[#This Row],[Sales]]-Table1[[#This Row],[Profit]])/Table1[[#This Row],[Quantity]]</f>
        <v>3.0497999999999998</v>
      </c>
      <c r="P4034">
        <f>Table1[[#This Row],[Sales]]/Table1[[#This Row],[Quantity]]</f>
        <v>5.9799999999999995</v>
      </c>
      <c r="Q4034" t="str">
        <f t="shared" si="124"/>
        <v>2022</v>
      </c>
      <c r="R4034" t="str">
        <f t="shared" si="125"/>
        <v>09</v>
      </c>
      <c r="S4034">
        <f>CEILING(Table1[[#This Row],[Month]]/3,1)</f>
        <v>3</v>
      </c>
      <c r="T4034" s="9">
        <f>(Table1[[#This Row],[Profit]]/Table1[[#This Row],[Sales]])</f>
        <v>0.49</v>
      </c>
    </row>
    <row r="4035" spans="1:20" x14ac:dyDescent="0.25">
      <c r="A4035">
        <v>20220927</v>
      </c>
      <c r="B4035" s="1" t="s">
        <v>105</v>
      </c>
      <c r="C4035" s="1" t="s">
        <v>52</v>
      </c>
      <c r="D4035" s="1" t="s">
        <v>1152</v>
      </c>
      <c r="E4035" s="1" t="s">
        <v>27</v>
      </c>
      <c r="F4035" s="1" t="s">
        <v>28</v>
      </c>
      <c r="G4035" s="1" t="s">
        <v>106</v>
      </c>
      <c r="H4035" s="1" t="s">
        <v>40</v>
      </c>
      <c r="I4035" s="1" t="s">
        <v>63</v>
      </c>
      <c r="J4035" s="1" t="s">
        <v>94</v>
      </c>
      <c r="K4035">
        <v>100</v>
      </c>
      <c r="L4035">
        <v>4</v>
      </c>
      <c r="M4035">
        <v>0</v>
      </c>
      <c r="N4035">
        <v>21</v>
      </c>
      <c r="O4035">
        <f>(Table1[[#This Row],[Sales]]-Table1[[#This Row],[Profit]])/Table1[[#This Row],[Quantity]]</f>
        <v>19.75</v>
      </c>
      <c r="P4035">
        <f>Table1[[#This Row],[Sales]]/Table1[[#This Row],[Quantity]]</f>
        <v>25</v>
      </c>
      <c r="Q4035" t="str">
        <f t="shared" ref="Q4035:Q4098" si="126">LEFT(A4035,4)</f>
        <v>2022</v>
      </c>
      <c r="R4035" t="str">
        <f t="shared" ref="R4035:R4098" si="127">MID(A4035,5,2)</f>
        <v>09</v>
      </c>
      <c r="S4035">
        <f>CEILING(Table1[[#This Row],[Month]]/3,1)</f>
        <v>3</v>
      </c>
      <c r="T4035" s="9">
        <f>(Table1[[#This Row],[Profit]]/Table1[[#This Row],[Sales]])</f>
        <v>0.21</v>
      </c>
    </row>
    <row r="4036" spans="1:20" x14ac:dyDescent="0.25">
      <c r="A4036">
        <v>20221213</v>
      </c>
      <c r="B4036" s="1" t="s">
        <v>846</v>
      </c>
      <c r="C4036" s="1" t="s">
        <v>209</v>
      </c>
      <c r="D4036" s="1" t="s">
        <v>210</v>
      </c>
      <c r="E4036" s="1" t="s">
        <v>27</v>
      </c>
      <c r="F4036" s="1" t="s">
        <v>82</v>
      </c>
      <c r="G4036" s="1" t="s">
        <v>83</v>
      </c>
      <c r="H4036" s="1" t="s">
        <v>75</v>
      </c>
      <c r="I4036" s="1" t="s">
        <v>30</v>
      </c>
      <c r="J4036" s="1" t="s">
        <v>36</v>
      </c>
      <c r="K4036">
        <v>18.693000000000001</v>
      </c>
      <c r="L4036">
        <v>3</v>
      </c>
      <c r="M4036">
        <v>0.7</v>
      </c>
      <c r="N4036">
        <v>-14.331300000000001</v>
      </c>
      <c r="O4036">
        <f>(Table1[[#This Row],[Sales]]-Table1[[#This Row],[Profit]])/Table1[[#This Row],[Quantity]]</f>
        <v>11.008100000000001</v>
      </c>
      <c r="P4036">
        <f>Table1[[#This Row],[Sales]]/Table1[[#This Row],[Quantity]]</f>
        <v>6.2310000000000008</v>
      </c>
      <c r="Q4036" t="str">
        <f t="shared" si="126"/>
        <v>2022</v>
      </c>
      <c r="R4036" t="str">
        <f t="shared" si="127"/>
        <v>12</v>
      </c>
      <c r="S4036">
        <f>CEILING(Table1[[#This Row],[Month]]/3,1)</f>
        <v>4</v>
      </c>
      <c r="T4036" s="9">
        <f>(Table1[[#This Row],[Profit]]/Table1[[#This Row],[Sales]])</f>
        <v>-0.76666666666666661</v>
      </c>
    </row>
    <row r="4037" spans="1:20" x14ac:dyDescent="0.25">
      <c r="A4037">
        <v>20221213</v>
      </c>
      <c r="B4037" s="1" t="s">
        <v>846</v>
      </c>
      <c r="C4037" s="1" t="s">
        <v>209</v>
      </c>
      <c r="D4037" s="1" t="s">
        <v>210</v>
      </c>
      <c r="E4037" s="1" t="s">
        <v>27</v>
      </c>
      <c r="F4037" s="1" t="s">
        <v>82</v>
      </c>
      <c r="G4037" s="1" t="s">
        <v>83</v>
      </c>
      <c r="H4037" s="1" t="s">
        <v>75</v>
      </c>
      <c r="I4037" s="1" t="s">
        <v>30</v>
      </c>
      <c r="J4037" s="1" t="s">
        <v>94</v>
      </c>
      <c r="K4037">
        <v>383.952</v>
      </c>
      <c r="L4037">
        <v>6</v>
      </c>
      <c r="M4037">
        <v>0.2</v>
      </c>
      <c r="N4037">
        <v>76.790400000000005</v>
      </c>
      <c r="O4037">
        <f>(Table1[[#This Row],[Sales]]-Table1[[#This Row],[Profit]])/Table1[[#This Row],[Quantity]]</f>
        <v>51.193600000000004</v>
      </c>
      <c r="P4037">
        <f>Table1[[#This Row],[Sales]]/Table1[[#This Row],[Quantity]]</f>
        <v>63.991999999999997</v>
      </c>
      <c r="Q4037" t="str">
        <f t="shared" si="126"/>
        <v>2022</v>
      </c>
      <c r="R4037" t="str">
        <f t="shared" si="127"/>
        <v>12</v>
      </c>
      <c r="S4037">
        <f>CEILING(Table1[[#This Row],[Month]]/3,1)</f>
        <v>4</v>
      </c>
      <c r="T4037" s="9">
        <f>(Table1[[#This Row],[Profit]]/Table1[[#This Row],[Sales]])</f>
        <v>0.2</v>
      </c>
    </row>
    <row r="4038" spans="1:20" x14ac:dyDescent="0.25">
      <c r="A4038">
        <v>20211228</v>
      </c>
      <c r="B4038" s="1" t="s">
        <v>1050</v>
      </c>
      <c r="C4038" s="1" t="s">
        <v>108</v>
      </c>
      <c r="D4038" s="1" t="s">
        <v>143</v>
      </c>
      <c r="E4038" s="1" t="s">
        <v>59</v>
      </c>
      <c r="F4038" s="1" t="s">
        <v>110</v>
      </c>
      <c r="G4038" s="1" t="s">
        <v>93</v>
      </c>
      <c r="H4038" s="1" t="s">
        <v>69</v>
      </c>
      <c r="I4038" s="1" t="s">
        <v>21</v>
      </c>
      <c r="J4038" s="1" t="s">
        <v>37</v>
      </c>
      <c r="K4038">
        <v>24.815999999999999</v>
      </c>
      <c r="L4038">
        <v>2</v>
      </c>
      <c r="M4038">
        <v>0.2</v>
      </c>
      <c r="N4038">
        <v>1.5509999999999999</v>
      </c>
      <c r="O4038">
        <f>(Table1[[#This Row],[Sales]]-Table1[[#This Row],[Profit]])/Table1[[#This Row],[Quantity]]</f>
        <v>11.6325</v>
      </c>
      <c r="P4038">
        <f>Table1[[#This Row],[Sales]]/Table1[[#This Row],[Quantity]]</f>
        <v>12.407999999999999</v>
      </c>
      <c r="Q4038" t="str">
        <f t="shared" si="126"/>
        <v>2021</v>
      </c>
      <c r="R4038" t="str">
        <f t="shared" si="127"/>
        <v>12</v>
      </c>
      <c r="S4038">
        <f>CEILING(Table1[[#This Row],[Month]]/3,1)</f>
        <v>4</v>
      </c>
      <c r="T4038" s="9">
        <f>(Table1[[#This Row],[Profit]]/Table1[[#This Row],[Sales]])</f>
        <v>6.25E-2</v>
      </c>
    </row>
    <row r="4039" spans="1:20" x14ac:dyDescent="0.25">
      <c r="A4039">
        <v>20201229</v>
      </c>
      <c r="B4039" s="1" t="s">
        <v>602</v>
      </c>
      <c r="C4039" s="1" t="s">
        <v>25</v>
      </c>
      <c r="D4039" s="1" t="s">
        <v>77</v>
      </c>
      <c r="E4039" s="1" t="s">
        <v>27</v>
      </c>
      <c r="F4039" s="1" t="s">
        <v>28</v>
      </c>
      <c r="G4039" s="1" t="s">
        <v>189</v>
      </c>
      <c r="H4039" s="1" t="s">
        <v>91</v>
      </c>
      <c r="I4039" s="1" t="s">
        <v>30</v>
      </c>
      <c r="J4039" s="1" t="s">
        <v>41</v>
      </c>
      <c r="K4039">
        <v>24.9</v>
      </c>
      <c r="L4039">
        <v>5</v>
      </c>
      <c r="M4039">
        <v>0</v>
      </c>
      <c r="N4039">
        <v>8.2170000000000005</v>
      </c>
      <c r="O4039">
        <f>(Table1[[#This Row],[Sales]]-Table1[[#This Row],[Profit]])/Table1[[#This Row],[Quantity]]</f>
        <v>3.3365999999999998</v>
      </c>
      <c r="P4039">
        <f>Table1[[#This Row],[Sales]]/Table1[[#This Row],[Quantity]]</f>
        <v>4.9799999999999995</v>
      </c>
      <c r="Q4039" t="str">
        <f t="shared" si="126"/>
        <v>2020</v>
      </c>
      <c r="R4039" t="str">
        <f t="shared" si="127"/>
        <v>12</v>
      </c>
      <c r="S4039">
        <f>CEILING(Table1[[#This Row],[Month]]/3,1)</f>
        <v>4</v>
      </c>
      <c r="T4039" s="9">
        <f>(Table1[[#This Row],[Profit]]/Table1[[#This Row],[Sales]])</f>
        <v>0.33</v>
      </c>
    </row>
    <row r="4040" spans="1:20" x14ac:dyDescent="0.25">
      <c r="A4040">
        <v>20201229</v>
      </c>
      <c r="B4040" s="1" t="s">
        <v>602</v>
      </c>
      <c r="C4040" s="1" t="s">
        <v>25</v>
      </c>
      <c r="D4040" s="1" t="s">
        <v>77</v>
      </c>
      <c r="E4040" s="1" t="s">
        <v>27</v>
      </c>
      <c r="F4040" s="1" t="s">
        <v>28</v>
      </c>
      <c r="G4040" s="1" t="s">
        <v>189</v>
      </c>
      <c r="H4040" s="1" t="s">
        <v>91</v>
      </c>
      <c r="I4040" s="1" t="s">
        <v>30</v>
      </c>
      <c r="J4040" s="1" t="s">
        <v>50</v>
      </c>
      <c r="K4040">
        <v>21.12</v>
      </c>
      <c r="L4040">
        <v>4</v>
      </c>
      <c r="M4040">
        <v>0</v>
      </c>
      <c r="N4040">
        <v>9.5039999999999996</v>
      </c>
      <c r="O4040">
        <f>(Table1[[#This Row],[Sales]]-Table1[[#This Row],[Profit]])/Table1[[#This Row],[Quantity]]</f>
        <v>2.9040000000000004</v>
      </c>
      <c r="P4040">
        <f>Table1[[#This Row],[Sales]]/Table1[[#This Row],[Quantity]]</f>
        <v>5.28</v>
      </c>
      <c r="Q4040" t="str">
        <f t="shared" si="126"/>
        <v>2020</v>
      </c>
      <c r="R4040" t="str">
        <f t="shared" si="127"/>
        <v>12</v>
      </c>
      <c r="S4040">
        <f>CEILING(Table1[[#This Row],[Month]]/3,1)</f>
        <v>4</v>
      </c>
      <c r="T4040" s="9">
        <f>(Table1[[#This Row],[Profit]]/Table1[[#This Row],[Sales]])</f>
        <v>0.44999999999999996</v>
      </c>
    </row>
    <row r="4041" spans="1:20" x14ac:dyDescent="0.25">
      <c r="A4041">
        <v>20201229</v>
      </c>
      <c r="B4041" s="1" t="s">
        <v>602</v>
      </c>
      <c r="C4041" s="1" t="s">
        <v>25</v>
      </c>
      <c r="D4041" s="1" t="s">
        <v>77</v>
      </c>
      <c r="E4041" s="1" t="s">
        <v>27</v>
      </c>
      <c r="F4041" s="1" t="s">
        <v>28</v>
      </c>
      <c r="G4041" s="1" t="s">
        <v>189</v>
      </c>
      <c r="H4041" s="1" t="s">
        <v>91</v>
      </c>
      <c r="I4041" s="1" t="s">
        <v>30</v>
      </c>
      <c r="J4041" s="1" t="s">
        <v>265</v>
      </c>
      <c r="K4041">
        <v>767.952</v>
      </c>
      <c r="L4041">
        <v>6</v>
      </c>
      <c r="M4041">
        <v>0.2</v>
      </c>
      <c r="N4041">
        <v>287.98200000000003</v>
      </c>
      <c r="O4041">
        <f>(Table1[[#This Row],[Sales]]-Table1[[#This Row],[Profit]])/Table1[[#This Row],[Quantity]]</f>
        <v>79.99499999999999</v>
      </c>
      <c r="P4041">
        <f>Table1[[#This Row],[Sales]]/Table1[[#This Row],[Quantity]]</f>
        <v>127.992</v>
      </c>
      <c r="Q4041" t="str">
        <f t="shared" si="126"/>
        <v>2020</v>
      </c>
      <c r="R4041" t="str">
        <f t="shared" si="127"/>
        <v>12</v>
      </c>
      <c r="S4041">
        <f>CEILING(Table1[[#This Row],[Month]]/3,1)</f>
        <v>4</v>
      </c>
      <c r="T4041" s="9">
        <f>(Table1[[#This Row],[Profit]]/Table1[[#This Row],[Sales]])</f>
        <v>0.37500000000000006</v>
      </c>
    </row>
    <row r="4042" spans="1:20" x14ac:dyDescent="0.25">
      <c r="A4042">
        <v>20201229</v>
      </c>
      <c r="B4042" s="1" t="s">
        <v>602</v>
      </c>
      <c r="C4042" s="1" t="s">
        <v>25</v>
      </c>
      <c r="D4042" s="1" t="s">
        <v>77</v>
      </c>
      <c r="E4042" s="1" t="s">
        <v>27</v>
      </c>
      <c r="F4042" s="1" t="s">
        <v>28</v>
      </c>
      <c r="G4042" s="1" t="s">
        <v>189</v>
      </c>
      <c r="H4042" s="1" t="s">
        <v>91</v>
      </c>
      <c r="I4042" s="1" t="s">
        <v>30</v>
      </c>
      <c r="J4042" s="1" t="s">
        <v>36</v>
      </c>
      <c r="K4042">
        <v>14.352</v>
      </c>
      <c r="L4042">
        <v>3</v>
      </c>
      <c r="M4042">
        <v>0.2</v>
      </c>
      <c r="N4042">
        <v>4.6643999999999997</v>
      </c>
      <c r="O4042">
        <f>(Table1[[#This Row],[Sales]]-Table1[[#This Row],[Profit]])/Table1[[#This Row],[Quantity]]</f>
        <v>3.2292000000000001</v>
      </c>
      <c r="P4042">
        <f>Table1[[#This Row],[Sales]]/Table1[[#This Row],[Quantity]]</f>
        <v>4.7839999999999998</v>
      </c>
      <c r="Q4042" t="str">
        <f t="shared" si="126"/>
        <v>2020</v>
      </c>
      <c r="R4042" t="str">
        <f t="shared" si="127"/>
        <v>12</v>
      </c>
      <c r="S4042">
        <f>CEILING(Table1[[#This Row],[Month]]/3,1)</f>
        <v>4</v>
      </c>
      <c r="T4042" s="9">
        <f>(Table1[[#This Row],[Profit]]/Table1[[#This Row],[Sales]])</f>
        <v>0.32499999999999996</v>
      </c>
    </row>
    <row r="4043" spans="1:20" x14ac:dyDescent="0.25">
      <c r="A4043">
        <v>20201229</v>
      </c>
      <c r="B4043" s="1" t="s">
        <v>602</v>
      </c>
      <c r="C4043" s="1" t="s">
        <v>25</v>
      </c>
      <c r="D4043" s="1" t="s">
        <v>77</v>
      </c>
      <c r="E4043" s="1" t="s">
        <v>27</v>
      </c>
      <c r="F4043" s="1" t="s">
        <v>28</v>
      </c>
      <c r="G4043" s="1" t="s">
        <v>189</v>
      </c>
      <c r="H4043" s="1" t="s">
        <v>91</v>
      </c>
      <c r="I4043" s="1" t="s">
        <v>30</v>
      </c>
      <c r="J4043" s="1" t="s">
        <v>43</v>
      </c>
      <c r="K4043">
        <v>191.976</v>
      </c>
      <c r="L4043">
        <v>3</v>
      </c>
      <c r="M4043">
        <v>0.2</v>
      </c>
      <c r="N4043">
        <v>19.197600000000001</v>
      </c>
      <c r="O4043">
        <f>(Table1[[#This Row],[Sales]]-Table1[[#This Row],[Profit]])/Table1[[#This Row],[Quantity]]</f>
        <v>57.592800000000004</v>
      </c>
      <c r="P4043">
        <f>Table1[[#This Row],[Sales]]/Table1[[#This Row],[Quantity]]</f>
        <v>63.991999999999997</v>
      </c>
      <c r="Q4043" t="str">
        <f t="shared" si="126"/>
        <v>2020</v>
      </c>
      <c r="R4043" t="str">
        <f t="shared" si="127"/>
        <v>12</v>
      </c>
      <c r="S4043">
        <f>CEILING(Table1[[#This Row],[Month]]/3,1)</f>
        <v>4</v>
      </c>
      <c r="T4043" s="9">
        <f>(Table1[[#This Row],[Profit]]/Table1[[#This Row],[Sales]])</f>
        <v>0.1</v>
      </c>
    </row>
    <row r="4044" spans="1:20" x14ac:dyDescent="0.25">
      <c r="A4044">
        <v>20201229</v>
      </c>
      <c r="B4044" s="1" t="s">
        <v>602</v>
      </c>
      <c r="C4044" s="1" t="s">
        <v>25</v>
      </c>
      <c r="D4044" s="1" t="s">
        <v>77</v>
      </c>
      <c r="E4044" s="1" t="s">
        <v>27</v>
      </c>
      <c r="F4044" s="1" t="s">
        <v>28</v>
      </c>
      <c r="G4044" s="1" t="s">
        <v>189</v>
      </c>
      <c r="H4044" s="1" t="s">
        <v>91</v>
      </c>
      <c r="I4044" s="1" t="s">
        <v>30</v>
      </c>
      <c r="J4044" s="1" t="s">
        <v>23</v>
      </c>
      <c r="K4044">
        <v>274.77</v>
      </c>
      <c r="L4044">
        <v>9</v>
      </c>
      <c r="M4044">
        <v>0</v>
      </c>
      <c r="N4044">
        <v>126.3942</v>
      </c>
      <c r="O4044">
        <f>(Table1[[#This Row],[Sales]]-Table1[[#This Row],[Profit]])/Table1[[#This Row],[Quantity]]</f>
        <v>16.486199999999997</v>
      </c>
      <c r="P4044">
        <f>Table1[[#This Row],[Sales]]/Table1[[#This Row],[Quantity]]</f>
        <v>30.529999999999998</v>
      </c>
      <c r="Q4044" t="str">
        <f t="shared" si="126"/>
        <v>2020</v>
      </c>
      <c r="R4044" t="str">
        <f t="shared" si="127"/>
        <v>12</v>
      </c>
      <c r="S4044">
        <f>CEILING(Table1[[#This Row],[Month]]/3,1)</f>
        <v>4</v>
      </c>
      <c r="T4044" s="9">
        <f>(Table1[[#This Row],[Profit]]/Table1[[#This Row],[Sales]])</f>
        <v>0.46</v>
      </c>
    </row>
    <row r="4045" spans="1:20" x14ac:dyDescent="0.25">
      <c r="A4045">
        <v>20201229</v>
      </c>
      <c r="B4045" s="1" t="s">
        <v>602</v>
      </c>
      <c r="C4045" s="1" t="s">
        <v>25</v>
      </c>
      <c r="D4045" s="1" t="s">
        <v>77</v>
      </c>
      <c r="E4045" s="1" t="s">
        <v>27</v>
      </c>
      <c r="F4045" s="1" t="s">
        <v>28</v>
      </c>
      <c r="G4045" s="1" t="s">
        <v>189</v>
      </c>
      <c r="H4045" s="1" t="s">
        <v>91</v>
      </c>
      <c r="I4045" s="1" t="s">
        <v>30</v>
      </c>
      <c r="J4045" s="1" t="s">
        <v>41</v>
      </c>
      <c r="K4045">
        <v>70.56</v>
      </c>
      <c r="L4045">
        <v>6</v>
      </c>
      <c r="M4045">
        <v>0</v>
      </c>
      <c r="N4045">
        <v>23.990400000000001</v>
      </c>
      <c r="O4045">
        <f>(Table1[[#This Row],[Sales]]-Table1[[#This Row],[Profit]])/Table1[[#This Row],[Quantity]]</f>
        <v>7.7616000000000005</v>
      </c>
      <c r="P4045">
        <f>Table1[[#This Row],[Sales]]/Table1[[#This Row],[Quantity]]</f>
        <v>11.76</v>
      </c>
      <c r="Q4045" t="str">
        <f t="shared" si="126"/>
        <v>2020</v>
      </c>
      <c r="R4045" t="str">
        <f t="shared" si="127"/>
        <v>12</v>
      </c>
      <c r="S4045">
        <f>CEILING(Table1[[#This Row],[Month]]/3,1)</f>
        <v>4</v>
      </c>
      <c r="T4045" s="9">
        <f>(Table1[[#This Row],[Profit]]/Table1[[#This Row],[Sales]])</f>
        <v>0.34</v>
      </c>
    </row>
    <row r="4046" spans="1:20" x14ac:dyDescent="0.25">
      <c r="A4046">
        <v>20210625</v>
      </c>
      <c r="B4046" s="1" t="s">
        <v>907</v>
      </c>
      <c r="C4046" s="1" t="s">
        <v>25</v>
      </c>
      <c r="D4046" s="1" t="s">
        <v>77</v>
      </c>
      <c r="E4046" s="1" t="s">
        <v>27</v>
      </c>
      <c r="F4046" s="1" t="s">
        <v>28</v>
      </c>
      <c r="G4046" s="1" t="s">
        <v>291</v>
      </c>
      <c r="H4046" s="1" t="s">
        <v>69</v>
      </c>
      <c r="I4046" s="1" t="s">
        <v>21</v>
      </c>
      <c r="J4046" s="1" t="s">
        <v>41</v>
      </c>
      <c r="K4046">
        <v>204.85</v>
      </c>
      <c r="L4046">
        <v>5</v>
      </c>
      <c r="M4046">
        <v>0</v>
      </c>
      <c r="N4046">
        <v>57.357999999999997</v>
      </c>
      <c r="O4046">
        <f>(Table1[[#This Row],[Sales]]-Table1[[#This Row],[Profit]])/Table1[[#This Row],[Quantity]]</f>
        <v>29.498399999999997</v>
      </c>
      <c r="P4046">
        <f>Table1[[#This Row],[Sales]]/Table1[[#This Row],[Quantity]]</f>
        <v>40.97</v>
      </c>
      <c r="Q4046" t="str">
        <f t="shared" si="126"/>
        <v>2021</v>
      </c>
      <c r="R4046" t="str">
        <f t="shared" si="127"/>
        <v>06</v>
      </c>
      <c r="S4046">
        <f>CEILING(Table1[[#This Row],[Month]]/3,1)</f>
        <v>2</v>
      </c>
      <c r="T4046" s="9">
        <f>(Table1[[#This Row],[Profit]]/Table1[[#This Row],[Sales]])</f>
        <v>0.27999999999999997</v>
      </c>
    </row>
    <row r="4047" spans="1:20" x14ac:dyDescent="0.25">
      <c r="A4047">
        <v>20210402</v>
      </c>
      <c r="B4047" s="1" t="s">
        <v>1099</v>
      </c>
      <c r="C4047" s="1" t="s">
        <v>57</v>
      </c>
      <c r="D4047" s="1" t="s">
        <v>99</v>
      </c>
      <c r="E4047" s="1" t="s">
        <v>59</v>
      </c>
      <c r="F4047" s="1" t="s">
        <v>60</v>
      </c>
      <c r="G4047" s="1" t="s">
        <v>360</v>
      </c>
      <c r="H4047" s="1" t="s">
        <v>40</v>
      </c>
      <c r="I4047" s="1" t="s">
        <v>30</v>
      </c>
      <c r="J4047" s="1" t="s">
        <v>36</v>
      </c>
      <c r="K4047">
        <v>9.1560000000000006</v>
      </c>
      <c r="L4047">
        <v>3</v>
      </c>
      <c r="M4047">
        <v>0.8</v>
      </c>
      <c r="N4047">
        <v>-13.734</v>
      </c>
      <c r="O4047">
        <f>(Table1[[#This Row],[Sales]]-Table1[[#This Row],[Profit]])/Table1[[#This Row],[Quantity]]</f>
        <v>7.63</v>
      </c>
      <c r="P4047">
        <f>Table1[[#This Row],[Sales]]/Table1[[#This Row],[Quantity]]</f>
        <v>3.052</v>
      </c>
      <c r="Q4047" t="str">
        <f t="shared" si="126"/>
        <v>2021</v>
      </c>
      <c r="R4047" t="str">
        <f t="shared" si="127"/>
        <v>04</v>
      </c>
      <c r="S4047">
        <f>CEILING(Table1[[#This Row],[Month]]/3,1)</f>
        <v>2</v>
      </c>
      <c r="T4047" s="9">
        <f>(Table1[[#This Row],[Profit]]/Table1[[#This Row],[Sales]])</f>
        <v>-1.5</v>
      </c>
    </row>
    <row r="4048" spans="1:20" x14ac:dyDescent="0.25">
      <c r="A4048">
        <v>20231022</v>
      </c>
      <c r="B4048" s="1" t="s">
        <v>1146</v>
      </c>
      <c r="C4048" s="1" t="s">
        <v>108</v>
      </c>
      <c r="D4048" s="1" t="s">
        <v>143</v>
      </c>
      <c r="E4048" s="1" t="s">
        <v>59</v>
      </c>
      <c r="F4048" s="1" t="s">
        <v>110</v>
      </c>
      <c r="G4048" s="1" t="s">
        <v>313</v>
      </c>
      <c r="H4048" s="1" t="s">
        <v>161</v>
      </c>
      <c r="I4048" s="1" t="s">
        <v>21</v>
      </c>
      <c r="J4048" s="1" t="s">
        <v>44</v>
      </c>
      <c r="K4048">
        <v>23.992000000000001</v>
      </c>
      <c r="L4048">
        <v>2</v>
      </c>
      <c r="M4048">
        <v>0.8</v>
      </c>
      <c r="N4048">
        <v>-62.379199999999997</v>
      </c>
      <c r="O4048">
        <f>(Table1[[#This Row],[Sales]]-Table1[[#This Row],[Profit]])/Table1[[#This Row],[Quantity]]</f>
        <v>43.185600000000001</v>
      </c>
      <c r="P4048">
        <f>Table1[[#This Row],[Sales]]/Table1[[#This Row],[Quantity]]</f>
        <v>11.996</v>
      </c>
      <c r="Q4048" t="str">
        <f t="shared" si="126"/>
        <v>2023</v>
      </c>
      <c r="R4048" t="str">
        <f t="shared" si="127"/>
        <v>10</v>
      </c>
      <c r="S4048">
        <f>CEILING(Table1[[#This Row],[Month]]/3,1)</f>
        <v>4</v>
      </c>
      <c r="T4048" s="9">
        <f>(Table1[[#This Row],[Profit]]/Table1[[#This Row],[Sales]])</f>
        <v>-2.5999999999999996</v>
      </c>
    </row>
    <row r="4049" spans="1:20" x14ac:dyDescent="0.25">
      <c r="A4049">
        <v>20210716</v>
      </c>
      <c r="B4049" s="1" t="s">
        <v>1141</v>
      </c>
      <c r="C4049" s="1" t="s">
        <v>133</v>
      </c>
      <c r="D4049" s="1" t="s">
        <v>134</v>
      </c>
      <c r="E4049" s="1" t="s">
        <v>17</v>
      </c>
      <c r="F4049" s="1" t="s">
        <v>18</v>
      </c>
      <c r="G4049" s="1" t="s">
        <v>165</v>
      </c>
      <c r="H4049" s="1" t="s">
        <v>91</v>
      </c>
      <c r="I4049" s="1" t="s">
        <v>30</v>
      </c>
      <c r="J4049" s="1" t="s">
        <v>50</v>
      </c>
      <c r="K4049">
        <v>80.88</v>
      </c>
      <c r="L4049">
        <v>3</v>
      </c>
      <c r="M4049">
        <v>0</v>
      </c>
      <c r="N4049">
        <v>39.6312</v>
      </c>
      <c r="O4049">
        <f>(Table1[[#This Row],[Sales]]-Table1[[#This Row],[Profit]])/Table1[[#This Row],[Quantity]]</f>
        <v>13.749599999999999</v>
      </c>
      <c r="P4049">
        <f>Table1[[#This Row],[Sales]]/Table1[[#This Row],[Quantity]]</f>
        <v>26.959999999999997</v>
      </c>
      <c r="Q4049" t="str">
        <f t="shared" si="126"/>
        <v>2021</v>
      </c>
      <c r="R4049" t="str">
        <f t="shared" si="127"/>
        <v>07</v>
      </c>
      <c r="S4049">
        <f>CEILING(Table1[[#This Row],[Month]]/3,1)</f>
        <v>3</v>
      </c>
      <c r="T4049" s="9">
        <f>(Table1[[#This Row],[Profit]]/Table1[[#This Row],[Sales]])</f>
        <v>0.49000000000000005</v>
      </c>
    </row>
    <row r="4050" spans="1:20" x14ac:dyDescent="0.25">
      <c r="A4050">
        <v>20210716</v>
      </c>
      <c r="B4050" s="1" t="s">
        <v>1141</v>
      </c>
      <c r="C4050" s="1" t="s">
        <v>133</v>
      </c>
      <c r="D4050" s="1" t="s">
        <v>134</v>
      </c>
      <c r="E4050" s="1" t="s">
        <v>17</v>
      </c>
      <c r="F4050" s="1" t="s">
        <v>18</v>
      </c>
      <c r="G4050" s="1" t="s">
        <v>165</v>
      </c>
      <c r="H4050" s="1" t="s">
        <v>91</v>
      </c>
      <c r="I4050" s="1" t="s">
        <v>30</v>
      </c>
      <c r="J4050" s="1" t="s">
        <v>94</v>
      </c>
      <c r="K4050">
        <v>599.9</v>
      </c>
      <c r="L4050">
        <v>10</v>
      </c>
      <c r="M4050">
        <v>0</v>
      </c>
      <c r="N4050">
        <v>191.96799999999999</v>
      </c>
      <c r="O4050">
        <f>(Table1[[#This Row],[Sales]]-Table1[[#This Row],[Profit]])/Table1[[#This Row],[Quantity]]</f>
        <v>40.793199999999999</v>
      </c>
      <c r="P4050">
        <f>Table1[[#This Row],[Sales]]/Table1[[#This Row],[Quantity]]</f>
        <v>59.989999999999995</v>
      </c>
      <c r="Q4050" t="str">
        <f t="shared" si="126"/>
        <v>2021</v>
      </c>
      <c r="R4050" t="str">
        <f t="shared" si="127"/>
        <v>07</v>
      </c>
      <c r="S4050">
        <f>CEILING(Table1[[#This Row],[Month]]/3,1)</f>
        <v>3</v>
      </c>
      <c r="T4050" s="9">
        <f>(Table1[[#This Row],[Profit]]/Table1[[#This Row],[Sales]])</f>
        <v>0.32</v>
      </c>
    </row>
    <row r="4051" spans="1:20" x14ac:dyDescent="0.25">
      <c r="A4051">
        <v>20230625</v>
      </c>
      <c r="B4051" s="1" t="s">
        <v>1054</v>
      </c>
      <c r="C4051" s="1" t="s">
        <v>133</v>
      </c>
      <c r="D4051" s="1" t="s">
        <v>134</v>
      </c>
      <c r="E4051" s="1" t="s">
        <v>17</v>
      </c>
      <c r="F4051" s="1" t="s">
        <v>18</v>
      </c>
      <c r="G4051" s="1" t="s">
        <v>218</v>
      </c>
      <c r="H4051" s="1" t="s">
        <v>161</v>
      </c>
      <c r="I4051" s="1" t="s">
        <v>21</v>
      </c>
      <c r="J4051" s="1" t="s">
        <v>41</v>
      </c>
      <c r="K4051">
        <v>276.69</v>
      </c>
      <c r="L4051">
        <v>3</v>
      </c>
      <c r="M4051">
        <v>0</v>
      </c>
      <c r="N4051">
        <v>49.804200000000002</v>
      </c>
      <c r="O4051">
        <f>(Table1[[#This Row],[Sales]]-Table1[[#This Row],[Profit]])/Table1[[#This Row],[Quantity]]</f>
        <v>75.628599999999992</v>
      </c>
      <c r="P4051">
        <f>Table1[[#This Row],[Sales]]/Table1[[#This Row],[Quantity]]</f>
        <v>92.23</v>
      </c>
      <c r="Q4051" t="str">
        <f t="shared" si="126"/>
        <v>2023</v>
      </c>
      <c r="R4051" t="str">
        <f t="shared" si="127"/>
        <v>06</v>
      </c>
      <c r="S4051">
        <f>CEILING(Table1[[#This Row],[Month]]/3,1)</f>
        <v>2</v>
      </c>
      <c r="T4051" s="9">
        <f>(Table1[[#This Row],[Profit]]/Table1[[#This Row],[Sales]])</f>
        <v>0.18</v>
      </c>
    </row>
    <row r="4052" spans="1:20" x14ac:dyDescent="0.25">
      <c r="A4052">
        <v>20230625</v>
      </c>
      <c r="B4052" s="1" t="s">
        <v>1054</v>
      </c>
      <c r="C4052" s="1" t="s">
        <v>133</v>
      </c>
      <c r="D4052" s="1" t="s">
        <v>134</v>
      </c>
      <c r="E4052" s="1" t="s">
        <v>17</v>
      </c>
      <c r="F4052" s="1" t="s">
        <v>18</v>
      </c>
      <c r="G4052" s="1" t="s">
        <v>218</v>
      </c>
      <c r="H4052" s="1" t="s">
        <v>161</v>
      </c>
      <c r="I4052" s="1" t="s">
        <v>21</v>
      </c>
      <c r="J4052" s="1" t="s">
        <v>23</v>
      </c>
      <c r="K4052">
        <v>172.76400000000001</v>
      </c>
      <c r="L4052">
        <v>2</v>
      </c>
      <c r="M4052">
        <v>0.1</v>
      </c>
      <c r="N4052">
        <v>32.633200000000002</v>
      </c>
      <c r="O4052">
        <f>(Table1[[#This Row],[Sales]]-Table1[[#This Row],[Profit]])/Table1[[#This Row],[Quantity]]</f>
        <v>70.065400000000011</v>
      </c>
      <c r="P4052">
        <f>Table1[[#This Row],[Sales]]/Table1[[#This Row],[Quantity]]</f>
        <v>86.382000000000005</v>
      </c>
      <c r="Q4052" t="str">
        <f t="shared" si="126"/>
        <v>2023</v>
      </c>
      <c r="R4052" t="str">
        <f t="shared" si="127"/>
        <v>06</v>
      </c>
      <c r="S4052">
        <f>CEILING(Table1[[#This Row],[Month]]/3,1)</f>
        <v>2</v>
      </c>
      <c r="T4052" s="9">
        <f>(Table1[[#This Row],[Profit]]/Table1[[#This Row],[Sales]])</f>
        <v>0.18888888888888888</v>
      </c>
    </row>
    <row r="4053" spans="1:20" x14ac:dyDescent="0.25">
      <c r="A4053">
        <v>20200929</v>
      </c>
      <c r="B4053" s="1" t="s">
        <v>763</v>
      </c>
      <c r="C4053" s="1" t="s">
        <v>85</v>
      </c>
      <c r="D4053" s="1" t="s">
        <v>86</v>
      </c>
      <c r="E4053" s="1" t="s">
        <v>17</v>
      </c>
      <c r="F4053" s="1" t="s">
        <v>34</v>
      </c>
      <c r="G4053" s="1" t="s">
        <v>118</v>
      </c>
      <c r="H4053" s="1" t="s">
        <v>55</v>
      </c>
      <c r="I4053" s="1" t="s">
        <v>30</v>
      </c>
      <c r="J4053" s="1" t="s">
        <v>42</v>
      </c>
      <c r="K4053">
        <v>4.2240000000000002</v>
      </c>
      <c r="L4053">
        <v>3</v>
      </c>
      <c r="M4053">
        <v>0.2</v>
      </c>
      <c r="N4053">
        <v>1.4783999999999999</v>
      </c>
      <c r="O4053">
        <f>(Table1[[#This Row],[Sales]]-Table1[[#This Row],[Profit]])/Table1[[#This Row],[Quantity]]</f>
        <v>0.91520000000000012</v>
      </c>
      <c r="P4053">
        <f>Table1[[#This Row],[Sales]]/Table1[[#This Row],[Quantity]]</f>
        <v>1.4080000000000001</v>
      </c>
      <c r="Q4053" t="str">
        <f t="shared" si="126"/>
        <v>2020</v>
      </c>
      <c r="R4053" t="str">
        <f t="shared" si="127"/>
        <v>09</v>
      </c>
      <c r="S4053">
        <f>CEILING(Table1[[#This Row],[Month]]/3,1)</f>
        <v>3</v>
      </c>
      <c r="T4053" s="9">
        <f>(Table1[[#This Row],[Profit]]/Table1[[#This Row],[Sales]])</f>
        <v>0.35</v>
      </c>
    </row>
    <row r="4054" spans="1:20" x14ac:dyDescent="0.25">
      <c r="A4054">
        <v>20200929</v>
      </c>
      <c r="B4054" s="1" t="s">
        <v>763</v>
      </c>
      <c r="C4054" s="1" t="s">
        <v>85</v>
      </c>
      <c r="D4054" s="1" t="s">
        <v>86</v>
      </c>
      <c r="E4054" s="1" t="s">
        <v>17</v>
      </c>
      <c r="F4054" s="1" t="s">
        <v>34</v>
      </c>
      <c r="G4054" s="1" t="s">
        <v>118</v>
      </c>
      <c r="H4054" s="1" t="s">
        <v>55</v>
      </c>
      <c r="I4054" s="1" t="s">
        <v>30</v>
      </c>
      <c r="J4054" s="1" t="s">
        <v>36</v>
      </c>
      <c r="K4054">
        <v>409.27199999999999</v>
      </c>
      <c r="L4054">
        <v>2</v>
      </c>
      <c r="M4054">
        <v>0.4</v>
      </c>
      <c r="N4054">
        <v>-81.854399999999998</v>
      </c>
      <c r="O4054">
        <f>(Table1[[#This Row],[Sales]]-Table1[[#This Row],[Profit]])/Table1[[#This Row],[Quantity]]</f>
        <v>245.56319999999999</v>
      </c>
      <c r="P4054">
        <f>Table1[[#This Row],[Sales]]/Table1[[#This Row],[Quantity]]</f>
        <v>204.636</v>
      </c>
      <c r="Q4054" t="str">
        <f t="shared" si="126"/>
        <v>2020</v>
      </c>
      <c r="R4054" t="str">
        <f t="shared" si="127"/>
        <v>09</v>
      </c>
      <c r="S4054">
        <f>CEILING(Table1[[#This Row],[Month]]/3,1)</f>
        <v>3</v>
      </c>
      <c r="T4054" s="9">
        <f>(Table1[[#This Row],[Profit]]/Table1[[#This Row],[Sales]])</f>
        <v>-0.2</v>
      </c>
    </row>
    <row r="4055" spans="1:20" x14ac:dyDescent="0.25">
      <c r="A4055">
        <v>20200929</v>
      </c>
      <c r="B4055" s="1" t="s">
        <v>763</v>
      </c>
      <c r="C4055" s="1" t="s">
        <v>85</v>
      </c>
      <c r="D4055" s="1" t="s">
        <v>86</v>
      </c>
      <c r="E4055" s="1" t="s">
        <v>17</v>
      </c>
      <c r="F4055" s="1" t="s">
        <v>34</v>
      </c>
      <c r="G4055" s="1" t="s">
        <v>118</v>
      </c>
      <c r="H4055" s="1" t="s">
        <v>55</v>
      </c>
      <c r="I4055" s="1" t="s">
        <v>30</v>
      </c>
      <c r="J4055" s="1" t="s">
        <v>23</v>
      </c>
      <c r="K4055">
        <v>55.44</v>
      </c>
      <c r="L4055">
        <v>11</v>
      </c>
      <c r="M4055">
        <v>0.2</v>
      </c>
      <c r="N4055">
        <v>18.018000000000001</v>
      </c>
      <c r="O4055">
        <f>(Table1[[#This Row],[Sales]]-Table1[[#This Row],[Profit]])/Table1[[#This Row],[Quantity]]</f>
        <v>3.4019999999999997</v>
      </c>
      <c r="P4055">
        <f>Table1[[#This Row],[Sales]]/Table1[[#This Row],[Quantity]]</f>
        <v>5.04</v>
      </c>
      <c r="Q4055" t="str">
        <f t="shared" si="126"/>
        <v>2020</v>
      </c>
      <c r="R4055" t="str">
        <f t="shared" si="127"/>
        <v>09</v>
      </c>
      <c r="S4055">
        <f>CEILING(Table1[[#This Row],[Month]]/3,1)</f>
        <v>3</v>
      </c>
      <c r="T4055" s="9">
        <f>(Table1[[#This Row],[Profit]]/Table1[[#This Row],[Sales]])</f>
        <v>0.32500000000000001</v>
      </c>
    </row>
    <row r="4056" spans="1:20" x14ac:dyDescent="0.25">
      <c r="A4056">
        <v>20200929</v>
      </c>
      <c r="B4056" s="1" t="s">
        <v>763</v>
      </c>
      <c r="C4056" s="1" t="s">
        <v>85</v>
      </c>
      <c r="D4056" s="1" t="s">
        <v>86</v>
      </c>
      <c r="E4056" s="1" t="s">
        <v>17</v>
      </c>
      <c r="F4056" s="1" t="s">
        <v>34</v>
      </c>
      <c r="G4056" s="1" t="s">
        <v>118</v>
      </c>
      <c r="H4056" s="1" t="s">
        <v>55</v>
      </c>
      <c r="I4056" s="1" t="s">
        <v>30</v>
      </c>
      <c r="J4056" s="1" t="s">
        <v>50</v>
      </c>
      <c r="K4056">
        <v>20.928000000000001</v>
      </c>
      <c r="L4056">
        <v>4</v>
      </c>
      <c r="M4056">
        <v>0.2</v>
      </c>
      <c r="N4056">
        <v>6.8015999999999996</v>
      </c>
      <c r="O4056">
        <f>(Table1[[#This Row],[Sales]]-Table1[[#This Row],[Profit]])/Table1[[#This Row],[Quantity]]</f>
        <v>3.5316000000000001</v>
      </c>
      <c r="P4056">
        <f>Table1[[#This Row],[Sales]]/Table1[[#This Row],[Quantity]]</f>
        <v>5.2320000000000002</v>
      </c>
      <c r="Q4056" t="str">
        <f t="shared" si="126"/>
        <v>2020</v>
      </c>
      <c r="R4056" t="str">
        <f t="shared" si="127"/>
        <v>09</v>
      </c>
      <c r="S4056">
        <f>CEILING(Table1[[#This Row],[Month]]/3,1)</f>
        <v>3</v>
      </c>
      <c r="T4056" s="9">
        <f>(Table1[[#This Row],[Profit]]/Table1[[#This Row],[Sales]])</f>
        <v>0.32499999999999996</v>
      </c>
    </row>
    <row r="4057" spans="1:20" x14ac:dyDescent="0.25">
      <c r="A4057">
        <v>20200929</v>
      </c>
      <c r="B4057" s="1" t="s">
        <v>763</v>
      </c>
      <c r="C4057" s="1" t="s">
        <v>85</v>
      </c>
      <c r="D4057" s="1" t="s">
        <v>86</v>
      </c>
      <c r="E4057" s="1" t="s">
        <v>17</v>
      </c>
      <c r="F4057" s="1" t="s">
        <v>34</v>
      </c>
      <c r="G4057" s="1" t="s">
        <v>118</v>
      </c>
      <c r="H4057" s="1" t="s">
        <v>55</v>
      </c>
      <c r="I4057" s="1" t="s">
        <v>30</v>
      </c>
      <c r="J4057" s="1" t="s">
        <v>37</v>
      </c>
      <c r="K4057">
        <v>1801.6320000000001</v>
      </c>
      <c r="L4057">
        <v>6</v>
      </c>
      <c r="M4057">
        <v>0.2</v>
      </c>
      <c r="N4057">
        <v>-337.80599999999998</v>
      </c>
      <c r="O4057">
        <f>(Table1[[#This Row],[Sales]]-Table1[[#This Row],[Profit]])/Table1[[#This Row],[Quantity]]</f>
        <v>356.57300000000004</v>
      </c>
      <c r="P4057">
        <f>Table1[[#This Row],[Sales]]/Table1[[#This Row],[Quantity]]</f>
        <v>300.27199999999999</v>
      </c>
      <c r="Q4057" t="str">
        <f t="shared" si="126"/>
        <v>2020</v>
      </c>
      <c r="R4057" t="str">
        <f t="shared" si="127"/>
        <v>09</v>
      </c>
      <c r="S4057">
        <f>CEILING(Table1[[#This Row],[Month]]/3,1)</f>
        <v>3</v>
      </c>
      <c r="T4057" s="9">
        <f>(Table1[[#This Row],[Profit]]/Table1[[#This Row],[Sales]])</f>
        <v>-0.18749999999999997</v>
      </c>
    </row>
    <row r="4058" spans="1:20" x14ac:dyDescent="0.25">
      <c r="A4058">
        <v>20200929</v>
      </c>
      <c r="B4058" s="1" t="s">
        <v>763</v>
      </c>
      <c r="C4058" s="1" t="s">
        <v>85</v>
      </c>
      <c r="D4058" s="1" t="s">
        <v>86</v>
      </c>
      <c r="E4058" s="1" t="s">
        <v>17</v>
      </c>
      <c r="F4058" s="1" t="s">
        <v>34</v>
      </c>
      <c r="G4058" s="1" t="s">
        <v>118</v>
      </c>
      <c r="H4058" s="1" t="s">
        <v>55</v>
      </c>
      <c r="I4058" s="1" t="s">
        <v>30</v>
      </c>
      <c r="J4058" s="1" t="s">
        <v>36</v>
      </c>
      <c r="K4058">
        <v>67.176000000000002</v>
      </c>
      <c r="L4058">
        <v>1</v>
      </c>
      <c r="M4058">
        <v>0.4</v>
      </c>
      <c r="N4058">
        <v>-20.152799999999999</v>
      </c>
      <c r="O4058">
        <f>(Table1[[#This Row],[Sales]]-Table1[[#This Row],[Profit]])/Table1[[#This Row],[Quantity]]</f>
        <v>87.328800000000001</v>
      </c>
      <c r="P4058">
        <f>Table1[[#This Row],[Sales]]/Table1[[#This Row],[Quantity]]</f>
        <v>67.176000000000002</v>
      </c>
      <c r="Q4058" t="str">
        <f t="shared" si="126"/>
        <v>2020</v>
      </c>
      <c r="R4058" t="str">
        <f t="shared" si="127"/>
        <v>09</v>
      </c>
      <c r="S4058">
        <f>CEILING(Table1[[#This Row],[Month]]/3,1)</f>
        <v>3</v>
      </c>
      <c r="T4058" s="9">
        <f>(Table1[[#This Row],[Profit]]/Table1[[#This Row],[Sales]])</f>
        <v>-0.3</v>
      </c>
    </row>
    <row r="4059" spans="1:20" x14ac:dyDescent="0.25">
      <c r="A4059">
        <v>20201124</v>
      </c>
      <c r="B4059" s="1" t="s">
        <v>495</v>
      </c>
      <c r="C4059" s="1" t="s">
        <v>108</v>
      </c>
      <c r="D4059" s="1" t="s">
        <v>143</v>
      </c>
      <c r="E4059" s="1" t="s">
        <v>59</v>
      </c>
      <c r="F4059" s="1" t="s">
        <v>110</v>
      </c>
      <c r="G4059" s="1" t="s">
        <v>333</v>
      </c>
      <c r="H4059" s="1" t="s">
        <v>75</v>
      </c>
      <c r="I4059" s="1" t="s">
        <v>21</v>
      </c>
      <c r="J4059" s="1" t="s">
        <v>37</v>
      </c>
      <c r="K4059">
        <v>646.20000000000005</v>
      </c>
      <c r="L4059">
        <v>5</v>
      </c>
      <c r="M4059">
        <v>0.2</v>
      </c>
      <c r="N4059">
        <v>-8.0775000000000006</v>
      </c>
      <c r="O4059">
        <f>(Table1[[#This Row],[Sales]]-Table1[[#This Row],[Profit]])/Table1[[#This Row],[Quantity]]</f>
        <v>130.85550000000001</v>
      </c>
      <c r="P4059">
        <f>Table1[[#This Row],[Sales]]/Table1[[#This Row],[Quantity]]</f>
        <v>129.24</v>
      </c>
      <c r="Q4059" t="str">
        <f t="shared" si="126"/>
        <v>2020</v>
      </c>
      <c r="R4059" t="str">
        <f t="shared" si="127"/>
        <v>11</v>
      </c>
      <c r="S4059">
        <f>CEILING(Table1[[#This Row],[Month]]/3,1)</f>
        <v>4</v>
      </c>
      <c r="T4059" s="9">
        <f>(Table1[[#This Row],[Profit]]/Table1[[#This Row],[Sales]])</f>
        <v>-1.2500000000000001E-2</v>
      </c>
    </row>
    <row r="4060" spans="1:20" x14ac:dyDescent="0.25">
      <c r="A4060">
        <v>20211120</v>
      </c>
      <c r="B4060" s="1" t="s">
        <v>226</v>
      </c>
      <c r="C4060" s="1" t="s">
        <v>25</v>
      </c>
      <c r="D4060" s="1" t="s">
        <v>724</v>
      </c>
      <c r="E4060" s="1" t="s">
        <v>27</v>
      </c>
      <c r="F4060" s="1" t="s">
        <v>28</v>
      </c>
      <c r="G4060" s="1" t="s">
        <v>228</v>
      </c>
      <c r="H4060" s="1" t="s">
        <v>75</v>
      </c>
      <c r="I4060" s="1" t="s">
        <v>21</v>
      </c>
      <c r="J4060" s="1" t="s">
        <v>43</v>
      </c>
      <c r="K4060">
        <v>72.744</v>
      </c>
      <c r="L4060">
        <v>7</v>
      </c>
      <c r="M4060">
        <v>0.2</v>
      </c>
      <c r="N4060">
        <v>-15.4581</v>
      </c>
      <c r="O4060">
        <f>(Table1[[#This Row],[Sales]]-Table1[[#This Row],[Profit]])/Table1[[#This Row],[Quantity]]</f>
        <v>12.600300000000001</v>
      </c>
      <c r="P4060">
        <f>Table1[[#This Row],[Sales]]/Table1[[#This Row],[Quantity]]</f>
        <v>10.391999999999999</v>
      </c>
      <c r="Q4060" t="str">
        <f t="shared" si="126"/>
        <v>2021</v>
      </c>
      <c r="R4060" t="str">
        <f t="shared" si="127"/>
        <v>11</v>
      </c>
      <c r="S4060">
        <f>CEILING(Table1[[#This Row],[Month]]/3,1)</f>
        <v>4</v>
      </c>
      <c r="T4060" s="9">
        <f>(Table1[[#This Row],[Profit]]/Table1[[#This Row],[Sales]])</f>
        <v>-0.21249999999999999</v>
      </c>
    </row>
    <row r="4061" spans="1:20" x14ac:dyDescent="0.25">
      <c r="A4061">
        <v>20211120</v>
      </c>
      <c r="B4061" s="1" t="s">
        <v>226</v>
      </c>
      <c r="C4061" s="1" t="s">
        <v>25</v>
      </c>
      <c r="D4061" s="1" t="s">
        <v>724</v>
      </c>
      <c r="E4061" s="1" t="s">
        <v>27</v>
      </c>
      <c r="F4061" s="1" t="s">
        <v>28</v>
      </c>
      <c r="G4061" s="1" t="s">
        <v>228</v>
      </c>
      <c r="H4061" s="1" t="s">
        <v>75</v>
      </c>
      <c r="I4061" s="1" t="s">
        <v>21</v>
      </c>
      <c r="J4061" s="1" t="s">
        <v>23</v>
      </c>
      <c r="K4061">
        <v>572.16</v>
      </c>
      <c r="L4061">
        <v>3</v>
      </c>
      <c r="M4061">
        <v>0.2</v>
      </c>
      <c r="N4061">
        <v>35.76</v>
      </c>
      <c r="O4061">
        <f>(Table1[[#This Row],[Sales]]-Table1[[#This Row],[Profit]])/Table1[[#This Row],[Quantity]]</f>
        <v>178.79999999999998</v>
      </c>
      <c r="P4061">
        <f>Table1[[#This Row],[Sales]]/Table1[[#This Row],[Quantity]]</f>
        <v>190.72</v>
      </c>
      <c r="Q4061" t="str">
        <f t="shared" si="126"/>
        <v>2021</v>
      </c>
      <c r="R4061" t="str">
        <f t="shared" si="127"/>
        <v>11</v>
      </c>
      <c r="S4061">
        <f>CEILING(Table1[[#This Row],[Month]]/3,1)</f>
        <v>4</v>
      </c>
      <c r="T4061" s="9">
        <f>(Table1[[#This Row],[Profit]]/Table1[[#This Row],[Sales]])</f>
        <v>6.25E-2</v>
      </c>
    </row>
    <row r="4062" spans="1:20" x14ac:dyDescent="0.25">
      <c r="A4062">
        <v>20221102</v>
      </c>
      <c r="B4062" s="1" t="s">
        <v>456</v>
      </c>
      <c r="C4062" s="1" t="s">
        <v>108</v>
      </c>
      <c r="D4062" s="1" t="s">
        <v>143</v>
      </c>
      <c r="E4062" s="1" t="s">
        <v>59</v>
      </c>
      <c r="F4062" s="1" t="s">
        <v>110</v>
      </c>
      <c r="G4062" s="1" t="s">
        <v>204</v>
      </c>
      <c r="H4062" s="1" t="s">
        <v>40</v>
      </c>
      <c r="I4062" s="1" t="s">
        <v>21</v>
      </c>
      <c r="J4062" s="1" t="s">
        <v>94</v>
      </c>
      <c r="K4062">
        <v>68.111999999999995</v>
      </c>
      <c r="L4062">
        <v>3</v>
      </c>
      <c r="M4062">
        <v>0.2</v>
      </c>
      <c r="N4062">
        <v>17.8794</v>
      </c>
      <c r="O4062">
        <f>(Table1[[#This Row],[Sales]]-Table1[[#This Row],[Profit]])/Table1[[#This Row],[Quantity]]</f>
        <v>16.744199999999996</v>
      </c>
      <c r="P4062">
        <f>Table1[[#This Row],[Sales]]/Table1[[#This Row],[Quantity]]</f>
        <v>22.703999999999997</v>
      </c>
      <c r="Q4062" t="str">
        <f t="shared" si="126"/>
        <v>2022</v>
      </c>
      <c r="R4062" t="str">
        <f t="shared" si="127"/>
        <v>11</v>
      </c>
      <c r="S4062">
        <f>CEILING(Table1[[#This Row],[Month]]/3,1)</f>
        <v>4</v>
      </c>
      <c r="T4062" s="9">
        <f>(Table1[[#This Row],[Profit]]/Table1[[#This Row],[Sales]])</f>
        <v>0.26250000000000001</v>
      </c>
    </row>
    <row r="4063" spans="1:20" x14ac:dyDescent="0.25">
      <c r="A4063">
        <v>20210917</v>
      </c>
      <c r="B4063" s="1" t="s">
        <v>1099</v>
      </c>
      <c r="C4063" s="1" t="s">
        <v>52</v>
      </c>
      <c r="D4063" s="1" t="s">
        <v>53</v>
      </c>
      <c r="E4063" s="1" t="s">
        <v>27</v>
      </c>
      <c r="F4063" s="1" t="s">
        <v>28</v>
      </c>
      <c r="G4063" s="1" t="s">
        <v>360</v>
      </c>
      <c r="H4063" s="1" t="s">
        <v>40</v>
      </c>
      <c r="I4063" s="1" t="s">
        <v>30</v>
      </c>
      <c r="J4063" s="1" t="s">
        <v>36</v>
      </c>
      <c r="K4063">
        <v>25.032</v>
      </c>
      <c r="L4063">
        <v>3</v>
      </c>
      <c r="M4063">
        <v>0.2</v>
      </c>
      <c r="N4063">
        <v>7.8224999999999998</v>
      </c>
      <c r="O4063">
        <f>(Table1[[#This Row],[Sales]]-Table1[[#This Row],[Profit]])/Table1[[#This Row],[Quantity]]</f>
        <v>5.7364999999999995</v>
      </c>
      <c r="P4063">
        <f>Table1[[#This Row],[Sales]]/Table1[[#This Row],[Quantity]]</f>
        <v>8.3439999999999994</v>
      </c>
      <c r="Q4063" t="str">
        <f t="shared" si="126"/>
        <v>2021</v>
      </c>
      <c r="R4063" t="str">
        <f t="shared" si="127"/>
        <v>09</v>
      </c>
      <c r="S4063">
        <f>CEILING(Table1[[#This Row],[Month]]/3,1)</f>
        <v>3</v>
      </c>
      <c r="T4063" s="9">
        <f>(Table1[[#This Row],[Profit]]/Table1[[#This Row],[Sales]])</f>
        <v>0.3125</v>
      </c>
    </row>
    <row r="4064" spans="1:20" x14ac:dyDescent="0.25">
      <c r="A4064">
        <v>20220311</v>
      </c>
      <c r="B4064" s="1" t="s">
        <v>767</v>
      </c>
      <c r="C4064" s="1" t="s">
        <v>85</v>
      </c>
      <c r="D4064" s="1" t="s">
        <v>86</v>
      </c>
      <c r="E4064" s="1" t="s">
        <v>17</v>
      </c>
      <c r="F4064" s="1" t="s">
        <v>34</v>
      </c>
      <c r="G4064" s="1" t="s">
        <v>19</v>
      </c>
      <c r="H4064" s="1" t="s">
        <v>20</v>
      </c>
      <c r="I4064" s="1" t="s">
        <v>21</v>
      </c>
      <c r="J4064" s="1" t="s">
        <v>94</v>
      </c>
      <c r="K4064">
        <v>39.991999999999997</v>
      </c>
      <c r="L4064">
        <v>1</v>
      </c>
      <c r="M4064">
        <v>0.2</v>
      </c>
      <c r="N4064">
        <v>7.4984999999999999</v>
      </c>
      <c r="O4064">
        <f>(Table1[[#This Row],[Sales]]-Table1[[#This Row],[Profit]])/Table1[[#This Row],[Quantity]]</f>
        <v>32.493499999999997</v>
      </c>
      <c r="P4064">
        <f>Table1[[#This Row],[Sales]]/Table1[[#This Row],[Quantity]]</f>
        <v>39.991999999999997</v>
      </c>
      <c r="Q4064" t="str">
        <f t="shared" si="126"/>
        <v>2022</v>
      </c>
      <c r="R4064" t="str">
        <f t="shared" si="127"/>
        <v>03</v>
      </c>
      <c r="S4064">
        <f>CEILING(Table1[[#This Row],[Month]]/3,1)</f>
        <v>1</v>
      </c>
      <c r="T4064" s="9">
        <f>(Table1[[#This Row],[Profit]]/Table1[[#This Row],[Sales]])</f>
        <v>0.1875</v>
      </c>
    </row>
    <row r="4065" spans="1:20" x14ac:dyDescent="0.25">
      <c r="A4065">
        <v>20200623</v>
      </c>
      <c r="B4065" s="1" t="s">
        <v>1063</v>
      </c>
      <c r="C4065" s="1" t="s">
        <v>46</v>
      </c>
      <c r="D4065" s="1" t="s">
        <v>47</v>
      </c>
      <c r="E4065" s="1" t="s">
        <v>17</v>
      </c>
      <c r="F4065" s="1" t="s">
        <v>48</v>
      </c>
      <c r="G4065" s="1" t="s">
        <v>383</v>
      </c>
      <c r="H4065" s="1" t="s">
        <v>91</v>
      </c>
      <c r="I4065" s="1" t="s">
        <v>21</v>
      </c>
      <c r="J4065" s="1" t="s">
        <v>42</v>
      </c>
      <c r="K4065">
        <v>20.015999999999998</v>
      </c>
      <c r="L4065">
        <v>9</v>
      </c>
      <c r="M4065">
        <v>0.2</v>
      </c>
      <c r="N4065">
        <v>1.7514000000000001</v>
      </c>
      <c r="O4065">
        <f>(Table1[[#This Row],[Sales]]-Table1[[#This Row],[Profit]])/Table1[[#This Row],[Quantity]]</f>
        <v>2.0293999999999999</v>
      </c>
      <c r="P4065">
        <f>Table1[[#This Row],[Sales]]/Table1[[#This Row],[Quantity]]</f>
        <v>2.2239999999999998</v>
      </c>
      <c r="Q4065" t="str">
        <f t="shared" si="126"/>
        <v>2020</v>
      </c>
      <c r="R4065" t="str">
        <f t="shared" si="127"/>
        <v>06</v>
      </c>
      <c r="S4065">
        <f>CEILING(Table1[[#This Row],[Month]]/3,1)</f>
        <v>2</v>
      </c>
      <c r="T4065" s="9">
        <f>(Table1[[#This Row],[Profit]]/Table1[[#This Row],[Sales]])</f>
        <v>8.7500000000000008E-2</v>
      </c>
    </row>
    <row r="4066" spans="1:20" x14ac:dyDescent="0.25">
      <c r="A4066">
        <v>20200623</v>
      </c>
      <c r="B4066" s="1" t="s">
        <v>1063</v>
      </c>
      <c r="C4066" s="1" t="s">
        <v>46</v>
      </c>
      <c r="D4066" s="1" t="s">
        <v>47</v>
      </c>
      <c r="E4066" s="1" t="s">
        <v>17</v>
      </c>
      <c r="F4066" s="1" t="s">
        <v>48</v>
      </c>
      <c r="G4066" s="1" t="s">
        <v>383</v>
      </c>
      <c r="H4066" s="1" t="s">
        <v>91</v>
      </c>
      <c r="I4066" s="1" t="s">
        <v>21</v>
      </c>
      <c r="J4066" s="1" t="s">
        <v>50</v>
      </c>
      <c r="K4066">
        <v>3.1040000000000001</v>
      </c>
      <c r="L4066">
        <v>1</v>
      </c>
      <c r="M4066">
        <v>0.2</v>
      </c>
      <c r="N4066">
        <v>0.34920000000000001</v>
      </c>
      <c r="O4066">
        <f>(Table1[[#This Row],[Sales]]-Table1[[#This Row],[Profit]])/Table1[[#This Row],[Quantity]]</f>
        <v>2.7547999999999999</v>
      </c>
      <c r="P4066">
        <f>Table1[[#This Row],[Sales]]/Table1[[#This Row],[Quantity]]</f>
        <v>3.1040000000000001</v>
      </c>
      <c r="Q4066" t="str">
        <f t="shared" si="126"/>
        <v>2020</v>
      </c>
      <c r="R4066" t="str">
        <f t="shared" si="127"/>
        <v>06</v>
      </c>
      <c r="S4066">
        <f>CEILING(Table1[[#This Row],[Month]]/3,1)</f>
        <v>2</v>
      </c>
      <c r="T4066" s="9">
        <f>(Table1[[#This Row],[Profit]]/Table1[[#This Row],[Sales]])</f>
        <v>0.1125</v>
      </c>
    </row>
    <row r="4067" spans="1:20" x14ac:dyDescent="0.25">
      <c r="A4067">
        <v>20201101</v>
      </c>
      <c r="B4067" s="1" t="s">
        <v>433</v>
      </c>
      <c r="C4067" s="1" t="s">
        <v>46</v>
      </c>
      <c r="D4067" s="1" t="s">
        <v>47</v>
      </c>
      <c r="E4067" s="1" t="s">
        <v>17</v>
      </c>
      <c r="F4067" s="1" t="s">
        <v>48</v>
      </c>
      <c r="G4067" s="1" t="s">
        <v>29</v>
      </c>
      <c r="H4067" s="1" t="s">
        <v>20</v>
      </c>
      <c r="I4067" s="1" t="s">
        <v>30</v>
      </c>
      <c r="J4067" s="1" t="s">
        <v>136</v>
      </c>
      <c r="K4067">
        <v>7.52</v>
      </c>
      <c r="L4067">
        <v>5</v>
      </c>
      <c r="M4067">
        <v>0.2</v>
      </c>
      <c r="N4067">
        <v>1.41</v>
      </c>
      <c r="O4067">
        <f>(Table1[[#This Row],[Sales]]-Table1[[#This Row],[Profit]])/Table1[[#This Row],[Quantity]]</f>
        <v>1.222</v>
      </c>
      <c r="P4067">
        <f>Table1[[#This Row],[Sales]]/Table1[[#This Row],[Quantity]]</f>
        <v>1.504</v>
      </c>
      <c r="Q4067" t="str">
        <f t="shared" si="126"/>
        <v>2020</v>
      </c>
      <c r="R4067" t="str">
        <f t="shared" si="127"/>
        <v>11</v>
      </c>
      <c r="S4067">
        <f>CEILING(Table1[[#This Row],[Month]]/3,1)</f>
        <v>4</v>
      </c>
      <c r="T4067" s="9">
        <f>(Table1[[#This Row],[Profit]]/Table1[[#This Row],[Sales]])</f>
        <v>0.1875</v>
      </c>
    </row>
    <row r="4068" spans="1:20" x14ac:dyDescent="0.25">
      <c r="A4068">
        <v>20201101</v>
      </c>
      <c r="B4068" s="1" t="s">
        <v>433</v>
      </c>
      <c r="C4068" s="1" t="s">
        <v>46</v>
      </c>
      <c r="D4068" s="1" t="s">
        <v>47</v>
      </c>
      <c r="E4068" s="1" t="s">
        <v>17</v>
      </c>
      <c r="F4068" s="1" t="s">
        <v>48</v>
      </c>
      <c r="G4068" s="1" t="s">
        <v>29</v>
      </c>
      <c r="H4068" s="1" t="s">
        <v>20</v>
      </c>
      <c r="I4068" s="1" t="s">
        <v>30</v>
      </c>
      <c r="J4068" s="1" t="s">
        <v>42</v>
      </c>
      <c r="K4068">
        <v>10.272</v>
      </c>
      <c r="L4068">
        <v>3</v>
      </c>
      <c r="M4068">
        <v>0.2</v>
      </c>
      <c r="N4068">
        <v>0.89880000000000004</v>
      </c>
      <c r="O4068">
        <f>(Table1[[#This Row],[Sales]]-Table1[[#This Row],[Profit]])/Table1[[#This Row],[Quantity]]</f>
        <v>3.1244000000000001</v>
      </c>
      <c r="P4068">
        <f>Table1[[#This Row],[Sales]]/Table1[[#This Row],[Quantity]]</f>
        <v>3.4239999999999999</v>
      </c>
      <c r="Q4068" t="str">
        <f t="shared" si="126"/>
        <v>2020</v>
      </c>
      <c r="R4068" t="str">
        <f t="shared" si="127"/>
        <v>11</v>
      </c>
      <c r="S4068">
        <f>CEILING(Table1[[#This Row],[Month]]/3,1)</f>
        <v>4</v>
      </c>
      <c r="T4068" s="9">
        <f>(Table1[[#This Row],[Profit]]/Table1[[#This Row],[Sales]])</f>
        <v>8.7500000000000008E-2</v>
      </c>
    </row>
    <row r="4069" spans="1:20" x14ac:dyDescent="0.25">
      <c r="A4069">
        <v>20201101</v>
      </c>
      <c r="B4069" s="1" t="s">
        <v>433</v>
      </c>
      <c r="C4069" s="1" t="s">
        <v>46</v>
      </c>
      <c r="D4069" s="1" t="s">
        <v>47</v>
      </c>
      <c r="E4069" s="1" t="s">
        <v>17</v>
      </c>
      <c r="F4069" s="1" t="s">
        <v>48</v>
      </c>
      <c r="G4069" s="1" t="s">
        <v>29</v>
      </c>
      <c r="H4069" s="1" t="s">
        <v>20</v>
      </c>
      <c r="I4069" s="1" t="s">
        <v>30</v>
      </c>
      <c r="J4069" s="1" t="s">
        <v>23</v>
      </c>
      <c r="K4069">
        <v>47.808</v>
      </c>
      <c r="L4069">
        <v>12</v>
      </c>
      <c r="M4069">
        <v>0.2</v>
      </c>
      <c r="N4069">
        <v>15.537599999999999</v>
      </c>
      <c r="O4069">
        <f>(Table1[[#This Row],[Sales]]-Table1[[#This Row],[Profit]])/Table1[[#This Row],[Quantity]]</f>
        <v>2.6892</v>
      </c>
      <c r="P4069">
        <f>Table1[[#This Row],[Sales]]/Table1[[#This Row],[Quantity]]</f>
        <v>3.984</v>
      </c>
      <c r="Q4069" t="str">
        <f t="shared" si="126"/>
        <v>2020</v>
      </c>
      <c r="R4069" t="str">
        <f t="shared" si="127"/>
        <v>11</v>
      </c>
      <c r="S4069">
        <f>CEILING(Table1[[#This Row],[Month]]/3,1)</f>
        <v>4</v>
      </c>
      <c r="T4069" s="9">
        <f>(Table1[[#This Row],[Profit]]/Table1[[#This Row],[Sales]])</f>
        <v>0.32500000000000001</v>
      </c>
    </row>
    <row r="4070" spans="1:20" x14ac:dyDescent="0.25">
      <c r="A4070">
        <v>20201101</v>
      </c>
      <c r="B4070" s="1" t="s">
        <v>433</v>
      </c>
      <c r="C4070" s="1" t="s">
        <v>46</v>
      </c>
      <c r="D4070" s="1" t="s">
        <v>47</v>
      </c>
      <c r="E4070" s="1" t="s">
        <v>17</v>
      </c>
      <c r="F4070" s="1" t="s">
        <v>48</v>
      </c>
      <c r="G4070" s="1" t="s">
        <v>29</v>
      </c>
      <c r="H4070" s="1" t="s">
        <v>20</v>
      </c>
      <c r="I4070" s="1" t="s">
        <v>30</v>
      </c>
      <c r="J4070" s="1" t="s">
        <v>43</v>
      </c>
      <c r="K4070">
        <v>978.84</v>
      </c>
      <c r="L4070">
        <v>9</v>
      </c>
      <c r="M4070">
        <v>0.2</v>
      </c>
      <c r="N4070">
        <v>110.1195</v>
      </c>
      <c r="O4070">
        <f>(Table1[[#This Row],[Sales]]-Table1[[#This Row],[Profit]])/Table1[[#This Row],[Quantity]]</f>
        <v>96.524500000000003</v>
      </c>
      <c r="P4070">
        <f>Table1[[#This Row],[Sales]]/Table1[[#This Row],[Quantity]]</f>
        <v>108.76</v>
      </c>
      <c r="Q4070" t="str">
        <f t="shared" si="126"/>
        <v>2020</v>
      </c>
      <c r="R4070" t="str">
        <f t="shared" si="127"/>
        <v>11</v>
      </c>
      <c r="S4070">
        <f>CEILING(Table1[[#This Row],[Month]]/3,1)</f>
        <v>4</v>
      </c>
      <c r="T4070" s="9">
        <f>(Table1[[#This Row],[Profit]]/Table1[[#This Row],[Sales]])</f>
        <v>0.1125</v>
      </c>
    </row>
    <row r="4071" spans="1:20" x14ac:dyDescent="0.25">
      <c r="A4071">
        <v>20220829</v>
      </c>
      <c r="B4071" s="1" t="s">
        <v>986</v>
      </c>
      <c r="C4071" s="1" t="s">
        <v>57</v>
      </c>
      <c r="D4071" s="1" t="s">
        <v>103</v>
      </c>
      <c r="E4071" s="1" t="s">
        <v>59</v>
      </c>
      <c r="F4071" s="1" t="s">
        <v>60</v>
      </c>
      <c r="G4071" s="1" t="s">
        <v>93</v>
      </c>
      <c r="H4071" s="1" t="s">
        <v>69</v>
      </c>
      <c r="I4071" s="1" t="s">
        <v>21</v>
      </c>
      <c r="J4071" s="1" t="s">
        <v>36</v>
      </c>
      <c r="K4071">
        <v>13.14</v>
      </c>
      <c r="L4071">
        <v>9</v>
      </c>
      <c r="M4071">
        <v>0.8</v>
      </c>
      <c r="N4071">
        <v>-21.681000000000001</v>
      </c>
      <c r="O4071">
        <f>(Table1[[#This Row],[Sales]]-Table1[[#This Row],[Profit]])/Table1[[#This Row],[Quantity]]</f>
        <v>3.8689999999999998</v>
      </c>
      <c r="P4071">
        <f>Table1[[#This Row],[Sales]]/Table1[[#This Row],[Quantity]]</f>
        <v>1.46</v>
      </c>
      <c r="Q4071" t="str">
        <f t="shared" si="126"/>
        <v>2022</v>
      </c>
      <c r="R4071" t="str">
        <f t="shared" si="127"/>
        <v>08</v>
      </c>
      <c r="S4071">
        <f>CEILING(Table1[[#This Row],[Month]]/3,1)</f>
        <v>3</v>
      </c>
      <c r="T4071" s="9">
        <f>(Table1[[#This Row],[Profit]]/Table1[[#This Row],[Sales]])</f>
        <v>-1.65</v>
      </c>
    </row>
    <row r="4072" spans="1:20" x14ac:dyDescent="0.25">
      <c r="A4072">
        <v>20220829</v>
      </c>
      <c r="B4072" s="1" t="s">
        <v>986</v>
      </c>
      <c r="C4072" s="1" t="s">
        <v>57</v>
      </c>
      <c r="D4072" s="1" t="s">
        <v>103</v>
      </c>
      <c r="E4072" s="1" t="s">
        <v>59</v>
      </c>
      <c r="F4072" s="1" t="s">
        <v>60</v>
      </c>
      <c r="G4072" s="1" t="s">
        <v>93</v>
      </c>
      <c r="H4072" s="1" t="s">
        <v>69</v>
      </c>
      <c r="I4072" s="1" t="s">
        <v>21</v>
      </c>
      <c r="J4072" s="1" t="s">
        <v>36</v>
      </c>
      <c r="K4072">
        <v>10.023999999999999</v>
      </c>
      <c r="L4072">
        <v>4</v>
      </c>
      <c r="M4072">
        <v>0.8</v>
      </c>
      <c r="N4072">
        <v>-16.5396</v>
      </c>
      <c r="O4072">
        <f>(Table1[[#This Row],[Sales]]-Table1[[#This Row],[Profit]])/Table1[[#This Row],[Quantity]]</f>
        <v>6.6409000000000002</v>
      </c>
      <c r="P4072">
        <f>Table1[[#This Row],[Sales]]/Table1[[#This Row],[Quantity]]</f>
        <v>2.5059999999999998</v>
      </c>
      <c r="Q4072" t="str">
        <f t="shared" si="126"/>
        <v>2022</v>
      </c>
      <c r="R4072" t="str">
        <f t="shared" si="127"/>
        <v>08</v>
      </c>
      <c r="S4072">
        <f>CEILING(Table1[[#This Row],[Month]]/3,1)</f>
        <v>3</v>
      </c>
      <c r="T4072" s="9">
        <f>(Table1[[#This Row],[Profit]]/Table1[[#This Row],[Sales]])</f>
        <v>-1.6500000000000001</v>
      </c>
    </row>
    <row r="4073" spans="1:20" x14ac:dyDescent="0.25">
      <c r="A4073">
        <v>20220829</v>
      </c>
      <c r="B4073" s="1" t="s">
        <v>986</v>
      </c>
      <c r="C4073" s="1" t="s">
        <v>57</v>
      </c>
      <c r="D4073" s="1" t="s">
        <v>103</v>
      </c>
      <c r="E4073" s="1" t="s">
        <v>59</v>
      </c>
      <c r="F4073" s="1" t="s">
        <v>60</v>
      </c>
      <c r="G4073" s="1" t="s">
        <v>93</v>
      </c>
      <c r="H4073" s="1" t="s">
        <v>69</v>
      </c>
      <c r="I4073" s="1" t="s">
        <v>21</v>
      </c>
      <c r="J4073" s="1" t="s">
        <v>22</v>
      </c>
      <c r="K4073">
        <v>156.37280000000001</v>
      </c>
      <c r="L4073">
        <v>2</v>
      </c>
      <c r="M4073">
        <v>0.32</v>
      </c>
      <c r="N4073">
        <v>-52.890799999999999</v>
      </c>
      <c r="O4073">
        <f>(Table1[[#This Row],[Sales]]-Table1[[#This Row],[Profit]])/Table1[[#This Row],[Quantity]]</f>
        <v>104.6318</v>
      </c>
      <c r="P4073">
        <f>Table1[[#This Row],[Sales]]/Table1[[#This Row],[Quantity]]</f>
        <v>78.186400000000006</v>
      </c>
      <c r="Q4073" t="str">
        <f t="shared" si="126"/>
        <v>2022</v>
      </c>
      <c r="R4073" t="str">
        <f t="shared" si="127"/>
        <v>08</v>
      </c>
      <c r="S4073">
        <f>CEILING(Table1[[#This Row],[Month]]/3,1)</f>
        <v>3</v>
      </c>
      <c r="T4073" s="9">
        <f>(Table1[[#This Row],[Profit]]/Table1[[#This Row],[Sales]])</f>
        <v>-0.33823529411764702</v>
      </c>
    </row>
    <row r="4074" spans="1:20" x14ac:dyDescent="0.25">
      <c r="A4074">
        <v>20211206</v>
      </c>
      <c r="B4074" s="1" t="s">
        <v>829</v>
      </c>
      <c r="C4074" s="1" t="s">
        <v>129</v>
      </c>
      <c r="D4074" s="1" t="s">
        <v>888</v>
      </c>
      <c r="E4074" s="1" t="s">
        <v>59</v>
      </c>
      <c r="F4074" s="1" t="s">
        <v>131</v>
      </c>
      <c r="G4074" s="1" t="s">
        <v>336</v>
      </c>
      <c r="H4074" s="1" t="s">
        <v>69</v>
      </c>
      <c r="I4074" s="1" t="s">
        <v>63</v>
      </c>
      <c r="J4074" s="1" t="s">
        <v>374</v>
      </c>
      <c r="K4074">
        <v>999.98</v>
      </c>
      <c r="L4074">
        <v>2</v>
      </c>
      <c r="M4074">
        <v>0</v>
      </c>
      <c r="N4074">
        <v>449.99099999999999</v>
      </c>
      <c r="O4074">
        <f>(Table1[[#This Row],[Sales]]-Table1[[#This Row],[Profit]])/Table1[[#This Row],[Quantity]]</f>
        <v>274.99450000000002</v>
      </c>
      <c r="P4074">
        <f>Table1[[#This Row],[Sales]]/Table1[[#This Row],[Quantity]]</f>
        <v>499.99</v>
      </c>
      <c r="Q4074" t="str">
        <f t="shared" si="126"/>
        <v>2021</v>
      </c>
      <c r="R4074" t="str">
        <f t="shared" si="127"/>
        <v>12</v>
      </c>
      <c r="S4074">
        <f>CEILING(Table1[[#This Row],[Month]]/3,1)</f>
        <v>4</v>
      </c>
      <c r="T4074" s="9">
        <f>(Table1[[#This Row],[Profit]]/Table1[[#This Row],[Sales]])</f>
        <v>0.44999999999999996</v>
      </c>
    </row>
    <row r="4075" spans="1:20" x14ac:dyDescent="0.25">
      <c r="A4075">
        <v>20210924</v>
      </c>
      <c r="B4075" s="1" t="s">
        <v>1048</v>
      </c>
      <c r="C4075" s="1" t="s">
        <v>253</v>
      </c>
      <c r="D4075" s="1" t="s">
        <v>253</v>
      </c>
      <c r="E4075" s="1" t="s">
        <v>59</v>
      </c>
      <c r="F4075" s="1" t="s">
        <v>126</v>
      </c>
      <c r="G4075" s="1" t="s">
        <v>74</v>
      </c>
      <c r="H4075" s="1" t="s">
        <v>75</v>
      </c>
      <c r="I4075" s="1" t="s">
        <v>63</v>
      </c>
      <c r="J4075" s="1" t="s">
        <v>43</v>
      </c>
      <c r="K4075">
        <v>821.94</v>
      </c>
      <c r="L4075">
        <v>6</v>
      </c>
      <c r="M4075">
        <v>0</v>
      </c>
      <c r="N4075">
        <v>213.70439999999999</v>
      </c>
      <c r="O4075">
        <f>(Table1[[#This Row],[Sales]]-Table1[[#This Row],[Profit]])/Table1[[#This Row],[Quantity]]</f>
        <v>101.37260000000002</v>
      </c>
      <c r="P4075">
        <f>Table1[[#This Row],[Sales]]/Table1[[#This Row],[Quantity]]</f>
        <v>136.99</v>
      </c>
      <c r="Q4075" t="str">
        <f t="shared" si="126"/>
        <v>2021</v>
      </c>
      <c r="R4075" t="str">
        <f t="shared" si="127"/>
        <v>09</v>
      </c>
      <c r="S4075">
        <f>CEILING(Table1[[#This Row],[Month]]/3,1)</f>
        <v>3</v>
      </c>
      <c r="T4075" s="9">
        <f>(Table1[[#This Row],[Profit]]/Table1[[#This Row],[Sales]])</f>
        <v>0.25999999999999995</v>
      </c>
    </row>
    <row r="4076" spans="1:20" x14ac:dyDescent="0.25">
      <c r="A4076">
        <v>20231116</v>
      </c>
      <c r="B4076" s="1" t="s">
        <v>1148</v>
      </c>
      <c r="C4076" s="1" t="s">
        <v>32</v>
      </c>
      <c r="D4076" s="1" t="s">
        <v>1129</v>
      </c>
      <c r="E4076" s="1" t="s">
        <v>17</v>
      </c>
      <c r="F4076" s="1" t="s">
        <v>34</v>
      </c>
      <c r="G4076" s="1" t="s">
        <v>232</v>
      </c>
      <c r="H4076" s="1" t="s">
        <v>40</v>
      </c>
      <c r="I4076" s="1" t="s">
        <v>21</v>
      </c>
      <c r="J4076" s="1" t="s">
        <v>41</v>
      </c>
      <c r="K4076">
        <v>220.06399999999999</v>
      </c>
      <c r="L4076">
        <v>4</v>
      </c>
      <c r="M4076">
        <v>0.2</v>
      </c>
      <c r="N4076">
        <v>55.015999999999998</v>
      </c>
      <c r="O4076">
        <f>(Table1[[#This Row],[Sales]]-Table1[[#This Row],[Profit]])/Table1[[#This Row],[Quantity]]</f>
        <v>41.262</v>
      </c>
      <c r="P4076">
        <f>Table1[[#This Row],[Sales]]/Table1[[#This Row],[Quantity]]</f>
        <v>55.015999999999998</v>
      </c>
      <c r="Q4076" t="str">
        <f t="shared" si="126"/>
        <v>2023</v>
      </c>
      <c r="R4076" t="str">
        <f t="shared" si="127"/>
        <v>11</v>
      </c>
      <c r="S4076">
        <f>CEILING(Table1[[#This Row],[Month]]/3,1)</f>
        <v>4</v>
      </c>
      <c r="T4076" s="9">
        <f>(Table1[[#This Row],[Profit]]/Table1[[#This Row],[Sales]])</f>
        <v>0.25</v>
      </c>
    </row>
    <row r="4077" spans="1:20" x14ac:dyDescent="0.25">
      <c r="A4077">
        <v>20231116</v>
      </c>
      <c r="B4077" s="1" t="s">
        <v>1148</v>
      </c>
      <c r="C4077" s="1" t="s">
        <v>32</v>
      </c>
      <c r="D4077" s="1" t="s">
        <v>1129</v>
      </c>
      <c r="E4077" s="1" t="s">
        <v>17</v>
      </c>
      <c r="F4077" s="1" t="s">
        <v>34</v>
      </c>
      <c r="G4077" s="1" t="s">
        <v>232</v>
      </c>
      <c r="H4077" s="1" t="s">
        <v>40</v>
      </c>
      <c r="I4077" s="1" t="s">
        <v>21</v>
      </c>
      <c r="J4077" s="1" t="s">
        <v>41</v>
      </c>
      <c r="K4077">
        <v>339.13600000000002</v>
      </c>
      <c r="L4077">
        <v>4</v>
      </c>
      <c r="M4077">
        <v>0.2</v>
      </c>
      <c r="N4077">
        <v>0</v>
      </c>
      <c r="O4077">
        <f>(Table1[[#This Row],[Sales]]-Table1[[#This Row],[Profit]])/Table1[[#This Row],[Quantity]]</f>
        <v>84.784000000000006</v>
      </c>
      <c r="P4077">
        <f>Table1[[#This Row],[Sales]]/Table1[[#This Row],[Quantity]]</f>
        <v>84.784000000000006</v>
      </c>
      <c r="Q4077" t="str">
        <f t="shared" si="126"/>
        <v>2023</v>
      </c>
      <c r="R4077" t="str">
        <f t="shared" si="127"/>
        <v>11</v>
      </c>
      <c r="S4077">
        <f>CEILING(Table1[[#This Row],[Month]]/3,1)</f>
        <v>4</v>
      </c>
      <c r="T4077" s="9">
        <f>(Table1[[#This Row],[Profit]]/Table1[[#This Row],[Sales]])</f>
        <v>0</v>
      </c>
    </row>
    <row r="4078" spans="1:20" x14ac:dyDescent="0.25">
      <c r="A4078">
        <v>20211219</v>
      </c>
      <c r="B4078" s="1" t="s">
        <v>763</v>
      </c>
      <c r="C4078" s="1" t="s">
        <v>80</v>
      </c>
      <c r="D4078" s="1" t="s">
        <v>81</v>
      </c>
      <c r="E4078" s="1" t="s">
        <v>27</v>
      </c>
      <c r="F4078" s="1" t="s">
        <v>82</v>
      </c>
      <c r="G4078" s="1" t="s">
        <v>118</v>
      </c>
      <c r="H4078" s="1" t="s">
        <v>55</v>
      </c>
      <c r="I4078" s="1" t="s">
        <v>30</v>
      </c>
      <c r="J4078" s="1" t="s">
        <v>36</v>
      </c>
      <c r="K4078">
        <v>7.04</v>
      </c>
      <c r="L4078">
        <v>2</v>
      </c>
      <c r="M4078">
        <v>0</v>
      </c>
      <c r="N4078">
        <v>3.3088000000000002</v>
      </c>
      <c r="O4078">
        <f>(Table1[[#This Row],[Sales]]-Table1[[#This Row],[Profit]])/Table1[[#This Row],[Quantity]]</f>
        <v>1.8655999999999999</v>
      </c>
      <c r="P4078">
        <f>Table1[[#This Row],[Sales]]/Table1[[#This Row],[Quantity]]</f>
        <v>3.52</v>
      </c>
      <c r="Q4078" t="str">
        <f t="shared" si="126"/>
        <v>2021</v>
      </c>
      <c r="R4078" t="str">
        <f t="shared" si="127"/>
        <v>12</v>
      </c>
      <c r="S4078">
        <f>CEILING(Table1[[#This Row],[Month]]/3,1)</f>
        <v>4</v>
      </c>
      <c r="T4078" s="9">
        <f>(Table1[[#This Row],[Profit]]/Table1[[#This Row],[Sales]])</f>
        <v>0.47000000000000003</v>
      </c>
    </row>
    <row r="4079" spans="1:20" x14ac:dyDescent="0.25">
      <c r="A4079">
        <v>20211219</v>
      </c>
      <c r="B4079" s="1" t="s">
        <v>763</v>
      </c>
      <c r="C4079" s="1" t="s">
        <v>80</v>
      </c>
      <c r="D4079" s="1" t="s">
        <v>81</v>
      </c>
      <c r="E4079" s="1" t="s">
        <v>27</v>
      </c>
      <c r="F4079" s="1" t="s">
        <v>82</v>
      </c>
      <c r="G4079" s="1" t="s">
        <v>118</v>
      </c>
      <c r="H4079" s="1" t="s">
        <v>55</v>
      </c>
      <c r="I4079" s="1" t="s">
        <v>30</v>
      </c>
      <c r="J4079" s="1" t="s">
        <v>136</v>
      </c>
      <c r="K4079">
        <v>5.04</v>
      </c>
      <c r="L4079">
        <v>4</v>
      </c>
      <c r="M4079">
        <v>0</v>
      </c>
      <c r="N4079">
        <v>0.2016</v>
      </c>
      <c r="O4079">
        <f>(Table1[[#This Row],[Sales]]-Table1[[#This Row],[Profit]])/Table1[[#This Row],[Quantity]]</f>
        <v>1.2096</v>
      </c>
      <c r="P4079">
        <f>Table1[[#This Row],[Sales]]/Table1[[#This Row],[Quantity]]</f>
        <v>1.26</v>
      </c>
      <c r="Q4079" t="str">
        <f t="shared" si="126"/>
        <v>2021</v>
      </c>
      <c r="R4079" t="str">
        <f t="shared" si="127"/>
        <v>12</v>
      </c>
      <c r="S4079">
        <f>CEILING(Table1[[#This Row],[Month]]/3,1)</f>
        <v>4</v>
      </c>
      <c r="T4079" s="9">
        <f>(Table1[[#This Row],[Profit]]/Table1[[#This Row],[Sales]])</f>
        <v>0.04</v>
      </c>
    </row>
    <row r="4080" spans="1:20" x14ac:dyDescent="0.25">
      <c r="A4080">
        <v>20211219</v>
      </c>
      <c r="B4080" s="1" t="s">
        <v>763</v>
      </c>
      <c r="C4080" s="1" t="s">
        <v>80</v>
      </c>
      <c r="D4080" s="1" t="s">
        <v>81</v>
      </c>
      <c r="E4080" s="1" t="s">
        <v>27</v>
      </c>
      <c r="F4080" s="1" t="s">
        <v>82</v>
      </c>
      <c r="G4080" s="1" t="s">
        <v>118</v>
      </c>
      <c r="H4080" s="1" t="s">
        <v>55</v>
      </c>
      <c r="I4080" s="1" t="s">
        <v>30</v>
      </c>
      <c r="J4080" s="1" t="s">
        <v>50</v>
      </c>
      <c r="K4080">
        <v>116.28</v>
      </c>
      <c r="L4080">
        <v>3</v>
      </c>
      <c r="M4080">
        <v>0</v>
      </c>
      <c r="N4080">
        <v>56.977200000000003</v>
      </c>
      <c r="O4080">
        <f>(Table1[[#This Row],[Sales]]-Table1[[#This Row],[Profit]])/Table1[[#This Row],[Quantity]]</f>
        <v>19.767599999999998</v>
      </c>
      <c r="P4080">
        <f>Table1[[#This Row],[Sales]]/Table1[[#This Row],[Quantity]]</f>
        <v>38.76</v>
      </c>
      <c r="Q4080" t="str">
        <f t="shared" si="126"/>
        <v>2021</v>
      </c>
      <c r="R4080" t="str">
        <f t="shared" si="127"/>
        <v>12</v>
      </c>
      <c r="S4080">
        <f>CEILING(Table1[[#This Row],[Month]]/3,1)</f>
        <v>4</v>
      </c>
      <c r="T4080" s="9">
        <f>(Table1[[#This Row],[Profit]]/Table1[[#This Row],[Sales]])</f>
        <v>0.49000000000000005</v>
      </c>
    </row>
    <row r="4081" spans="1:20" x14ac:dyDescent="0.25">
      <c r="A4081">
        <v>20211221</v>
      </c>
      <c r="B4081" s="1" t="s">
        <v>475</v>
      </c>
      <c r="C4081" s="1" t="s">
        <v>46</v>
      </c>
      <c r="D4081" s="1" t="s">
        <v>47</v>
      </c>
      <c r="E4081" s="1" t="s">
        <v>17</v>
      </c>
      <c r="F4081" s="1" t="s">
        <v>48</v>
      </c>
      <c r="G4081" s="1" t="s">
        <v>158</v>
      </c>
      <c r="H4081" s="1" t="s">
        <v>55</v>
      </c>
      <c r="I4081" s="1" t="s">
        <v>21</v>
      </c>
      <c r="J4081" s="1" t="s">
        <v>43</v>
      </c>
      <c r="K4081">
        <v>47.975999999999999</v>
      </c>
      <c r="L4081">
        <v>3</v>
      </c>
      <c r="M4081">
        <v>0.2</v>
      </c>
      <c r="N4081">
        <v>4.7976000000000001</v>
      </c>
      <c r="O4081">
        <f>(Table1[[#This Row],[Sales]]-Table1[[#This Row],[Profit]])/Table1[[#This Row],[Quantity]]</f>
        <v>14.392799999999999</v>
      </c>
      <c r="P4081">
        <f>Table1[[#This Row],[Sales]]/Table1[[#This Row],[Quantity]]</f>
        <v>15.991999999999999</v>
      </c>
      <c r="Q4081" t="str">
        <f t="shared" si="126"/>
        <v>2021</v>
      </c>
      <c r="R4081" t="str">
        <f t="shared" si="127"/>
        <v>12</v>
      </c>
      <c r="S4081">
        <f>CEILING(Table1[[#This Row],[Month]]/3,1)</f>
        <v>4</v>
      </c>
      <c r="T4081" s="9">
        <f>(Table1[[#This Row],[Profit]]/Table1[[#This Row],[Sales]])</f>
        <v>0.1</v>
      </c>
    </row>
    <row r="4082" spans="1:20" x14ac:dyDescent="0.25">
      <c r="A4082">
        <v>20220926</v>
      </c>
      <c r="B4082" s="1" t="s">
        <v>1141</v>
      </c>
      <c r="C4082" s="1" t="s">
        <v>181</v>
      </c>
      <c r="D4082" s="1" t="s">
        <v>873</v>
      </c>
      <c r="E4082" s="1" t="s">
        <v>17</v>
      </c>
      <c r="F4082" s="1" t="s">
        <v>34</v>
      </c>
      <c r="G4082" s="1" t="s">
        <v>165</v>
      </c>
      <c r="H4082" s="1" t="s">
        <v>91</v>
      </c>
      <c r="I4082" s="1" t="s">
        <v>30</v>
      </c>
      <c r="J4082" s="1" t="s">
        <v>50</v>
      </c>
      <c r="K4082">
        <v>60.048000000000002</v>
      </c>
      <c r="L4082">
        <v>9</v>
      </c>
      <c r="M4082">
        <v>0.2</v>
      </c>
      <c r="N4082">
        <v>22.518000000000001</v>
      </c>
      <c r="O4082">
        <f>(Table1[[#This Row],[Sales]]-Table1[[#This Row],[Profit]])/Table1[[#This Row],[Quantity]]</f>
        <v>4.17</v>
      </c>
      <c r="P4082">
        <f>Table1[[#This Row],[Sales]]/Table1[[#This Row],[Quantity]]</f>
        <v>6.6720000000000006</v>
      </c>
      <c r="Q4082" t="str">
        <f t="shared" si="126"/>
        <v>2022</v>
      </c>
      <c r="R4082" t="str">
        <f t="shared" si="127"/>
        <v>09</v>
      </c>
      <c r="S4082">
        <f>CEILING(Table1[[#This Row],[Month]]/3,1)</f>
        <v>3</v>
      </c>
      <c r="T4082" s="9">
        <f>(Table1[[#This Row],[Profit]]/Table1[[#This Row],[Sales]])</f>
        <v>0.375</v>
      </c>
    </row>
    <row r="4083" spans="1:20" x14ac:dyDescent="0.25">
      <c r="A4083">
        <v>20220926</v>
      </c>
      <c r="B4083" s="1" t="s">
        <v>1141</v>
      </c>
      <c r="C4083" s="1" t="s">
        <v>181</v>
      </c>
      <c r="D4083" s="1" t="s">
        <v>873</v>
      </c>
      <c r="E4083" s="1" t="s">
        <v>17</v>
      </c>
      <c r="F4083" s="1" t="s">
        <v>34</v>
      </c>
      <c r="G4083" s="1" t="s">
        <v>165</v>
      </c>
      <c r="H4083" s="1" t="s">
        <v>91</v>
      </c>
      <c r="I4083" s="1" t="s">
        <v>30</v>
      </c>
      <c r="J4083" s="1" t="s">
        <v>36</v>
      </c>
      <c r="K4083">
        <v>5.0220000000000002</v>
      </c>
      <c r="L4083">
        <v>1</v>
      </c>
      <c r="M4083">
        <v>0.7</v>
      </c>
      <c r="N4083">
        <v>-3.5154000000000001</v>
      </c>
      <c r="O4083">
        <f>(Table1[[#This Row],[Sales]]-Table1[[#This Row],[Profit]])/Table1[[#This Row],[Quantity]]</f>
        <v>8.5373999999999999</v>
      </c>
      <c r="P4083">
        <f>Table1[[#This Row],[Sales]]/Table1[[#This Row],[Quantity]]</f>
        <v>5.0220000000000002</v>
      </c>
      <c r="Q4083" t="str">
        <f t="shared" si="126"/>
        <v>2022</v>
      </c>
      <c r="R4083" t="str">
        <f t="shared" si="127"/>
        <v>09</v>
      </c>
      <c r="S4083">
        <f>CEILING(Table1[[#This Row],[Month]]/3,1)</f>
        <v>3</v>
      </c>
      <c r="T4083" s="9">
        <f>(Table1[[#This Row],[Profit]]/Table1[[#This Row],[Sales]])</f>
        <v>-0.7</v>
      </c>
    </row>
    <row r="4084" spans="1:20" x14ac:dyDescent="0.25">
      <c r="A4084">
        <v>20230625</v>
      </c>
      <c r="B4084" s="1" t="s">
        <v>1036</v>
      </c>
      <c r="C4084" s="1" t="s">
        <v>108</v>
      </c>
      <c r="D4084" s="1" t="s">
        <v>271</v>
      </c>
      <c r="E4084" s="1" t="s">
        <v>59</v>
      </c>
      <c r="F4084" s="1" t="s">
        <v>110</v>
      </c>
      <c r="G4084" s="1" t="s">
        <v>249</v>
      </c>
      <c r="H4084" s="1" t="s">
        <v>55</v>
      </c>
      <c r="I4084" s="1" t="s">
        <v>30</v>
      </c>
      <c r="J4084" s="1" t="s">
        <v>36</v>
      </c>
      <c r="K4084">
        <v>182.994</v>
      </c>
      <c r="L4084">
        <v>3</v>
      </c>
      <c r="M4084">
        <v>0.8</v>
      </c>
      <c r="N4084">
        <v>-320.23950000000002</v>
      </c>
      <c r="O4084">
        <f>(Table1[[#This Row],[Sales]]-Table1[[#This Row],[Profit]])/Table1[[#This Row],[Quantity]]</f>
        <v>167.74450000000002</v>
      </c>
      <c r="P4084">
        <f>Table1[[#This Row],[Sales]]/Table1[[#This Row],[Quantity]]</f>
        <v>60.997999999999998</v>
      </c>
      <c r="Q4084" t="str">
        <f t="shared" si="126"/>
        <v>2023</v>
      </c>
      <c r="R4084" t="str">
        <f t="shared" si="127"/>
        <v>06</v>
      </c>
      <c r="S4084">
        <f>CEILING(Table1[[#This Row],[Month]]/3,1)</f>
        <v>2</v>
      </c>
      <c r="T4084" s="9">
        <f>(Table1[[#This Row],[Profit]]/Table1[[#This Row],[Sales]])</f>
        <v>-1.7500000000000002</v>
      </c>
    </row>
    <row r="4085" spans="1:20" x14ac:dyDescent="0.25">
      <c r="A4085">
        <v>20230625</v>
      </c>
      <c r="B4085" s="1" t="s">
        <v>1036</v>
      </c>
      <c r="C4085" s="1" t="s">
        <v>108</v>
      </c>
      <c r="D4085" s="1" t="s">
        <v>271</v>
      </c>
      <c r="E4085" s="1" t="s">
        <v>59</v>
      </c>
      <c r="F4085" s="1" t="s">
        <v>110</v>
      </c>
      <c r="G4085" s="1" t="s">
        <v>249</v>
      </c>
      <c r="H4085" s="1" t="s">
        <v>55</v>
      </c>
      <c r="I4085" s="1" t="s">
        <v>30</v>
      </c>
      <c r="J4085" s="1" t="s">
        <v>50</v>
      </c>
      <c r="K4085">
        <v>10.272</v>
      </c>
      <c r="L4085">
        <v>3</v>
      </c>
      <c r="M4085">
        <v>0.2</v>
      </c>
      <c r="N4085">
        <v>3.21</v>
      </c>
      <c r="O4085">
        <f>(Table1[[#This Row],[Sales]]-Table1[[#This Row],[Profit]])/Table1[[#This Row],[Quantity]]</f>
        <v>2.3540000000000001</v>
      </c>
      <c r="P4085">
        <f>Table1[[#This Row],[Sales]]/Table1[[#This Row],[Quantity]]</f>
        <v>3.4239999999999999</v>
      </c>
      <c r="Q4085" t="str">
        <f t="shared" si="126"/>
        <v>2023</v>
      </c>
      <c r="R4085" t="str">
        <f t="shared" si="127"/>
        <v>06</v>
      </c>
      <c r="S4085">
        <f>CEILING(Table1[[#This Row],[Month]]/3,1)</f>
        <v>2</v>
      </c>
      <c r="T4085" s="9">
        <f>(Table1[[#This Row],[Profit]]/Table1[[#This Row],[Sales]])</f>
        <v>0.3125</v>
      </c>
    </row>
    <row r="4086" spans="1:20" x14ac:dyDescent="0.25">
      <c r="A4086">
        <v>20230908</v>
      </c>
      <c r="B4086" s="1" t="s">
        <v>1056</v>
      </c>
      <c r="C4086" s="1" t="s">
        <v>146</v>
      </c>
      <c r="D4086" s="1" t="s">
        <v>222</v>
      </c>
      <c r="E4086" s="1" t="s">
        <v>27</v>
      </c>
      <c r="F4086" s="1" t="s">
        <v>82</v>
      </c>
      <c r="G4086" s="1" t="s">
        <v>474</v>
      </c>
      <c r="H4086" s="1" t="s">
        <v>20</v>
      </c>
      <c r="I4086" s="1" t="s">
        <v>63</v>
      </c>
      <c r="J4086" s="1" t="s">
        <v>36</v>
      </c>
      <c r="K4086">
        <v>7.8570000000000002</v>
      </c>
      <c r="L4086">
        <v>3</v>
      </c>
      <c r="M4086">
        <v>0.7</v>
      </c>
      <c r="N4086">
        <v>-6.0236999999999998</v>
      </c>
      <c r="O4086">
        <f>(Table1[[#This Row],[Sales]]-Table1[[#This Row],[Profit]])/Table1[[#This Row],[Quantity]]</f>
        <v>4.6269</v>
      </c>
      <c r="P4086">
        <f>Table1[[#This Row],[Sales]]/Table1[[#This Row],[Quantity]]</f>
        <v>2.6190000000000002</v>
      </c>
      <c r="Q4086" t="str">
        <f t="shared" si="126"/>
        <v>2023</v>
      </c>
      <c r="R4086" t="str">
        <f t="shared" si="127"/>
        <v>09</v>
      </c>
      <c r="S4086">
        <f>CEILING(Table1[[#This Row],[Month]]/3,1)</f>
        <v>3</v>
      </c>
      <c r="T4086" s="9">
        <f>(Table1[[#This Row],[Profit]]/Table1[[#This Row],[Sales]])</f>
        <v>-0.76666666666666661</v>
      </c>
    </row>
    <row r="4087" spans="1:20" x14ac:dyDescent="0.25">
      <c r="A4087">
        <v>20220805</v>
      </c>
      <c r="B4087" s="1" t="s">
        <v>107</v>
      </c>
      <c r="C4087" s="1" t="s">
        <v>25</v>
      </c>
      <c r="D4087" s="1" t="s">
        <v>1001</v>
      </c>
      <c r="E4087" s="1" t="s">
        <v>27</v>
      </c>
      <c r="F4087" s="1" t="s">
        <v>28</v>
      </c>
      <c r="G4087" s="1" t="s">
        <v>111</v>
      </c>
      <c r="H4087" s="1" t="s">
        <v>20</v>
      </c>
      <c r="I4087" s="1" t="s">
        <v>30</v>
      </c>
      <c r="J4087" s="1" t="s">
        <v>43</v>
      </c>
      <c r="K4087">
        <v>302.38400000000001</v>
      </c>
      <c r="L4087">
        <v>2</v>
      </c>
      <c r="M4087">
        <v>0.2</v>
      </c>
      <c r="N4087">
        <v>30.238399999999999</v>
      </c>
      <c r="O4087">
        <f>(Table1[[#This Row],[Sales]]-Table1[[#This Row],[Profit]])/Table1[[#This Row],[Quantity]]</f>
        <v>136.0728</v>
      </c>
      <c r="P4087">
        <f>Table1[[#This Row],[Sales]]/Table1[[#This Row],[Quantity]]</f>
        <v>151.19200000000001</v>
      </c>
      <c r="Q4087" t="str">
        <f t="shared" si="126"/>
        <v>2022</v>
      </c>
      <c r="R4087" t="str">
        <f t="shared" si="127"/>
        <v>08</v>
      </c>
      <c r="S4087">
        <f>CEILING(Table1[[#This Row],[Month]]/3,1)</f>
        <v>3</v>
      </c>
      <c r="T4087" s="9">
        <f>(Table1[[#This Row],[Profit]]/Table1[[#This Row],[Sales]])</f>
        <v>9.9999999999999992E-2</v>
      </c>
    </row>
    <row r="4088" spans="1:20" x14ac:dyDescent="0.25">
      <c r="A4088">
        <v>20220805</v>
      </c>
      <c r="B4088" s="1" t="s">
        <v>107</v>
      </c>
      <c r="C4088" s="1" t="s">
        <v>25</v>
      </c>
      <c r="D4088" s="1" t="s">
        <v>1001</v>
      </c>
      <c r="E4088" s="1" t="s">
        <v>27</v>
      </c>
      <c r="F4088" s="1" t="s">
        <v>28</v>
      </c>
      <c r="G4088" s="1" t="s">
        <v>111</v>
      </c>
      <c r="H4088" s="1" t="s">
        <v>20</v>
      </c>
      <c r="I4088" s="1" t="s">
        <v>30</v>
      </c>
      <c r="J4088" s="1" t="s">
        <v>36</v>
      </c>
      <c r="K4088">
        <v>20.952000000000002</v>
      </c>
      <c r="L4088">
        <v>3</v>
      </c>
      <c r="M4088">
        <v>0.2</v>
      </c>
      <c r="N4088">
        <v>7.0712999999999999</v>
      </c>
      <c r="O4088">
        <f>(Table1[[#This Row],[Sales]]-Table1[[#This Row],[Profit]])/Table1[[#This Row],[Quantity]]</f>
        <v>4.6269</v>
      </c>
      <c r="P4088">
        <f>Table1[[#This Row],[Sales]]/Table1[[#This Row],[Quantity]]</f>
        <v>6.9840000000000009</v>
      </c>
      <c r="Q4088" t="str">
        <f t="shared" si="126"/>
        <v>2022</v>
      </c>
      <c r="R4088" t="str">
        <f t="shared" si="127"/>
        <v>08</v>
      </c>
      <c r="S4088">
        <f>CEILING(Table1[[#This Row],[Month]]/3,1)</f>
        <v>3</v>
      </c>
      <c r="T4088" s="9">
        <f>(Table1[[#This Row],[Profit]]/Table1[[#This Row],[Sales]])</f>
        <v>0.33749999999999997</v>
      </c>
    </row>
    <row r="4089" spans="1:20" x14ac:dyDescent="0.25">
      <c r="A4089">
        <v>20220805</v>
      </c>
      <c r="B4089" s="1" t="s">
        <v>107</v>
      </c>
      <c r="C4089" s="1" t="s">
        <v>25</v>
      </c>
      <c r="D4089" s="1" t="s">
        <v>1001</v>
      </c>
      <c r="E4089" s="1" t="s">
        <v>27</v>
      </c>
      <c r="F4089" s="1" t="s">
        <v>28</v>
      </c>
      <c r="G4089" s="1" t="s">
        <v>111</v>
      </c>
      <c r="H4089" s="1" t="s">
        <v>20</v>
      </c>
      <c r="I4089" s="1" t="s">
        <v>30</v>
      </c>
      <c r="J4089" s="1" t="s">
        <v>36</v>
      </c>
      <c r="K4089">
        <v>11.784000000000001</v>
      </c>
      <c r="L4089">
        <v>3</v>
      </c>
      <c r="M4089">
        <v>0.2</v>
      </c>
      <c r="N4089">
        <v>3.9771000000000001</v>
      </c>
      <c r="O4089">
        <f>(Table1[[#This Row],[Sales]]-Table1[[#This Row],[Profit]])/Table1[[#This Row],[Quantity]]</f>
        <v>2.6023000000000001</v>
      </c>
      <c r="P4089">
        <f>Table1[[#This Row],[Sales]]/Table1[[#This Row],[Quantity]]</f>
        <v>3.9280000000000004</v>
      </c>
      <c r="Q4089" t="str">
        <f t="shared" si="126"/>
        <v>2022</v>
      </c>
      <c r="R4089" t="str">
        <f t="shared" si="127"/>
        <v>08</v>
      </c>
      <c r="S4089">
        <f>CEILING(Table1[[#This Row],[Month]]/3,1)</f>
        <v>3</v>
      </c>
      <c r="T4089" s="9">
        <f>(Table1[[#This Row],[Profit]]/Table1[[#This Row],[Sales]])</f>
        <v>0.33749999999999997</v>
      </c>
    </row>
    <row r="4090" spans="1:20" x14ac:dyDescent="0.25">
      <c r="A4090">
        <v>20200819</v>
      </c>
      <c r="B4090" s="1" t="s">
        <v>123</v>
      </c>
      <c r="C4090" s="1" t="s">
        <v>467</v>
      </c>
      <c r="D4090" s="1" t="s">
        <v>733</v>
      </c>
      <c r="E4090" s="1" t="s">
        <v>17</v>
      </c>
      <c r="F4090" s="1" t="s">
        <v>73</v>
      </c>
      <c r="G4090" s="1" t="s">
        <v>127</v>
      </c>
      <c r="H4090" s="1" t="s">
        <v>40</v>
      </c>
      <c r="I4090" s="1" t="s">
        <v>21</v>
      </c>
      <c r="J4090" s="1" t="s">
        <v>22</v>
      </c>
      <c r="K4090">
        <v>638.82000000000005</v>
      </c>
      <c r="L4090">
        <v>9</v>
      </c>
      <c r="M4090">
        <v>0</v>
      </c>
      <c r="N4090">
        <v>172.48140000000001</v>
      </c>
      <c r="O4090">
        <f>(Table1[[#This Row],[Sales]]-Table1[[#This Row],[Profit]])/Table1[[#This Row],[Quantity]]</f>
        <v>51.815400000000004</v>
      </c>
      <c r="P4090">
        <f>Table1[[#This Row],[Sales]]/Table1[[#This Row],[Quantity]]</f>
        <v>70.98</v>
      </c>
      <c r="Q4090" t="str">
        <f t="shared" si="126"/>
        <v>2020</v>
      </c>
      <c r="R4090" t="str">
        <f t="shared" si="127"/>
        <v>08</v>
      </c>
      <c r="S4090">
        <f>CEILING(Table1[[#This Row],[Month]]/3,1)</f>
        <v>3</v>
      </c>
      <c r="T4090" s="9">
        <f>(Table1[[#This Row],[Profit]]/Table1[[#This Row],[Sales]])</f>
        <v>0.27</v>
      </c>
    </row>
    <row r="4091" spans="1:20" x14ac:dyDescent="0.25">
      <c r="A4091">
        <v>20220402</v>
      </c>
      <c r="B4091" s="1" t="s">
        <v>903</v>
      </c>
      <c r="C4091" s="1" t="s">
        <v>133</v>
      </c>
      <c r="D4091" s="1" t="s">
        <v>134</v>
      </c>
      <c r="E4091" s="1" t="s">
        <v>17</v>
      </c>
      <c r="F4091" s="1" t="s">
        <v>18</v>
      </c>
      <c r="G4091" s="1" t="s">
        <v>165</v>
      </c>
      <c r="H4091" s="1" t="s">
        <v>91</v>
      </c>
      <c r="I4091" s="1" t="s">
        <v>30</v>
      </c>
      <c r="J4091" s="1" t="s">
        <v>23</v>
      </c>
      <c r="K4091">
        <v>20.7</v>
      </c>
      <c r="L4091">
        <v>2</v>
      </c>
      <c r="M4091">
        <v>0</v>
      </c>
      <c r="N4091">
        <v>9.9359999999999999</v>
      </c>
      <c r="O4091">
        <f>(Table1[[#This Row],[Sales]]-Table1[[#This Row],[Profit]])/Table1[[#This Row],[Quantity]]</f>
        <v>5.3819999999999997</v>
      </c>
      <c r="P4091">
        <f>Table1[[#This Row],[Sales]]/Table1[[#This Row],[Quantity]]</f>
        <v>10.35</v>
      </c>
      <c r="Q4091" t="str">
        <f t="shared" si="126"/>
        <v>2022</v>
      </c>
      <c r="R4091" t="str">
        <f t="shared" si="127"/>
        <v>04</v>
      </c>
      <c r="S4091">
        <f>CEILING(Table1[[#This Row],[Month]]/3,1)</f>
        <v>2</v>
      </c>
      <c r="T4091" s="9">
        <f>(Table1[[#This Row],[Profit]]/Table1[[#This Row],[Sales]])</f>
        <v>0.48000000000000004</v>
      </c>
    </row>
    <row r="4092" spans="1:20" x14ac:dyDescent="0.25">
      <c r="A4092">
        <v>20220402</v>
      </c>
      <c r="B4092" s="1" t="s">
        <v>903</v>
      </c>
      <c r="C4092" s="1" t="s">
        <v>133</v>
      </c>
      <c r="D4092" s="1" t="s">
        <v>134</v>
      </c>
      <c r="E4092" s="1" t="s">
        <v>17</v>
      </c>
      <c r="F4092" s="1" t="s">
        <v>18</v>
      </c>
      <c r="G4092" s="1" t="s">
        <v>165</v>
      </c>
      <c r="H4092" s="1" t="s">
        <v>91</v>
      </c>
      <c r="I4092" s="1" t="s">
        <v>30</v>
      </c>
      <c r="J4092" s="1" t="s">
        <v>50</v>
      </c>
      <c r="K4092">
        <v>10.95</v>
      </c>
      <c r="L4092">
        <v>3</v>
      </c>
      <c r="M4092">
        <v>0</v>
      </c>
      <c r="N4092">
        <v>3.2850000000000001</v>
      </c>
      <c r="O4092">
        <f>(Table1[[#This Row],[Sales]]-Table1[[#This Row],[Profit]])/Table1[[#This Row],[Quantity]]</f>
        <v>2.5549999999999997</v>
      </c>
      <c r="P4092">
        <f>Table1[[#This Row],[Sales]]/Table1[[#This Row],[Quantity]]</f>
        <v>3.65</v>
      </c>
      <c r="Q4092" t="str">
        <f t="shared" si="126"/>
        <v>2022</v>
      </c>
      <c r="R4092" t="str">
        <f t="shared" si="127"/>
        <v>04</v>
      </c>
      <c r="S4092">
        <f>CEILING(Table1[[#This Row],[Month]]/3,1)</f>
        <v>2</v>
      </c>
      <c r="T4092" s="9">
        <f>(Table1[[#This Row],[Profit]]/Table1[[#This Row],[Sales]])</f>
        <v>0.30000000000000004</v>
      </c>
    </row>
    <row r="4093" spans="1:20" x14ac:dyDescent="0.25">
      <c r="A4093">
        <v>20220402</v>
      </c>
      <c r="B4093" s="1" t="s">
        <v>903</v>
      </c>
      <c r="C4093" s="1" t="s">
        <v>133</v>
      </c>
      <c r="D4093" s="1" t="s">
        <v>134</v>
      </c>
      <c r="E4093" s="1" t="s">
        <v>17</v>
      </c>
      <c r="F4093" s="1" t="s">
        <v>18</v>
      </c>
      <c r="G4093" s="1" t="s">
        <v>165</v>
      </c>
      <c r="H4093" s="1" t="s">
        <v>91</v>
      </c>
      <c r="I4093" s="1" t="s">
        <v>30</v>
      </c>
      <c r="J4093" s="1" t="s">
        <v>36</v>
      </c>
      <c r="K4093">
        <v>14.352</v>
      </c>
      <c r="L4093">
        <v>3</v>
      </c>
      <c r="M4093">
        <v>0.2</v>
      </c>
      <c r="N4093">
        <v>4.6643999999999997</v>
      </c>
      <c r="O4093">
        <f>(Table1[[#This Row],[Sales]]-Table1[[#This Row],[Profit]])/Table1[[#This Row],[Quantity]]</f>
        <v>3.2292000000000001</v>
      </c>
      <c r="P4093">
        <f>Table1[[#This Row],[Sales]]/Table1[[#This Row],[Quantity]]</f>
        <v>4.7839999999999998</v>
      </c>
      <c r="Q4093" t="str">
        <f t="shared" si="126"/>
        <v>2022</v>
      </c>
      <c r="R4093" t="str">
        <f t="shared" si="127"/>
        <v>04</v>
      </c>
      <c r="S4093">
        <f>CEILING(Table1[[#This Row],[Month]]/3,1)</f>
        <v>2</v>
      </c>
      <c r="T4093" s="9">
        <f>(Table1[[#This Row],[Profit]]/Table1[[#This Row],[Sales]])</f>
        <v>0.32499999999999996</v>
      </c>
    </row>
    <row r="4094" spans="1:20" x14ac:dyDescent="0.25">
      <c r="A4094">
        <v>20230517</v>
      </c>
      <c r="B4094" s="1" t="s">
        <v>1018</v>
      </c>
      <c r="C4094" s="1" t="s">
        <v>209</v>
      </c>
      <c r="D4094" s="1" t="s">
        <v>295</v>
      </c>
      <c r="E4094" s="1" t="s">
        <v>27</v>
      </c>
      <c r="F4094" s="1" t="s">
        <v>82</v>
      </c>
      <c r="G4094" s="1" t="s">
        <v>346</v>
      </c>
      <c r="H4094" s="1" t="s">
        <v>20</v>
      </c>
      <c r="I4094" s="1" t="s">
        <v>21</v>
      </c>
      <c r="J4094" s="1" t="s">
        <v>37</v>
      </c>
      <c r="K4094">
        <v>221.024</v>
      </c>
      <c r="L4094">
        <v>2</v>
      </c>
      <c r="M4094">
        <v>0.2</v>
      </c>
      <c r="N4094">
        <v>-55.256</v>
      </c>
      <c r="O4094">
        <f>(Table1[[#This Row],[Sales]]-Table1[[#This Row],[Profit]])/Table1[[#This Row],[Quantity]]</f>
        <v>138.13999999999999</v>
      </c>
      <c r="P4094">
        <f>Table1[[#This Row],[Sales]]/Table1[[#This Row],[Quantity]]</f>
        <v>110.512</v>
      </c>
      <c r="Q4094" t="str">
        <f t="shared" si="126"/>
        <v>2023</v>
      </c>
      <c r="R4094" t="str">
        <f t="shared" si="127"/>
        <v>05</v>
      </c>
      <c r="S4094">
        <f>CEILING(Table1[[#This Row],[Month]]/3,1)</f>
        <v>2</v>
      </c>
      <c r="T4094" s="9">
        <f>(Table1[[#This Row],[Profit]]/Table1[[#This Row],[Sales]])</f>
        <v>-0.25</v>
      </c>
    </row>
    <row r="4095" spans="1:20" x14ac:dyDescent="0.25">
      <c r="A4095">
        <v>20210824</v>
      </c>
      <c r="B4095" s="1" t="s">
        <v>387</v>
      </c>
      <c r="C4095" s="1" t="s">
        <v>15</v>
      </c>
      <c r="D4095" s="1" t="s">
        <v>626</v>
      </c>
      <c r="E4095" s="1" t="s">
        <v>17</v>
      </c>
      <c r="F4095" s="1" t="s">
        <v>18</v>
      </c>
      <c r="G4095" s="1" t="s">
        <v>388</v>
      </c>
      <c r="H4095" s="1" t="s">
        <v>20</v>
      </c>
      <c r="I4095" s="1" t="s">
        <v>21</v>
      </c>
      <c r="J4095" s="1" t="s">
        <v>265</v>
      </c>
      <c r="K4095">
        <v>3080</v>
      </c>
      <c r="L4095">
        <v>7</v>
      </c>
      <c r="M4095">
        <v>0</v>
      </c>
      <c r="N4095">
        <v>1416.8</v>
      </c>
      <c r="O4095">
        <f>(Table1[[#This Row],[Sales]]-Table1[[#This Row],[Profit]])/Table1[[#This Row],[Quantity]]</f>
        <v>237.6</v>
      </c>
      <c r="P4095">
        <f>Table1[[#This Row],[Sales]]/Table1[[#This Row],[Quantity]]</f>
        <v>440</v>
      </c>
      <c r="Q4095" t="str">
        <f t="shared" si="126"/>
        <v>2021</v>
      </c>
      <c r="R4095" t="str">
        <f t="shared" si="127"/>
        <v>08</v>
      </c>
      <c r="S4095">
        <f>CEILING(Table1[[#This Row],[Month]]/3,1)</f>
        <v>3</v>
      </c>
      <c r="T4095" s="9">
        <f>(Table1[[#This Row],[Profit]]/Table1[[#This Row],[Sales]])</f>
        <v>0.45999999999999996</v>
      </c>
    </row>
    <row r="4096" spans="1:20" x14ac:dyDescent="0.25">
      <c r="A4096">
        <v>20210824</v>
      </c>
      <c r="B4096" s="1" t="s">
        <v>387</v>
      </c>
      <c r="C4096" s="1" t="s">
        <v>15</v>
      </c>
      <c r="D4096" s="1" t="s">
        <v>626</v>
      </c>
      <c r="E4096" s="1" t="s">
        <v>17</v>
      </c>
      <c r="F4096" s="1" t="s">
        <v>18</v>
      </c>
      <c r="G4096" s="1" t="s">
        <v>388</v>
      </c>
      <c r="H4096" s="1" t="s">
        <v>20</v>
      </c>
      <c r="I4096" s="1" t="s">
        <v>21</v>
      </c>
      <c r="J4096" s="1" t="s">
        <v>94</v>
      </c>
      <c r="K4096">
        <v>79.959999999999994</v>
      </c>
      <c r="L4096">
        <v>4</v>
      </c>
      <c r="M4096">
        <v>0</v>
      </c>
      <c r="N4096">
        <v>18.390799999999999</v>
      </c>
      <c r="O4096">
        <f>(Table1[[#This Row],[Sales]]-Table1[[#This Row],[Profit]])/Table1[[#This Row],[Quantity]]</f>
        <v>15.392299999999999</v>
      </c>
      <c r="P4096">
        <f>Table1[[#This Row],[Sales]]/Table1[[#This Row],[Quantity]]</f>
        <v>19.989999999999998</v>
      </c>
      <c r="Q4096" t="str">
        <f t="shared" si="126"/>
        <v>2021</v>
      </c>
      <c r="R4096" t="str">
        <f t="shared" si="127"/>
        <v>08</v>
      </c>
      <c r="S4096">
        <f>CEILING(Table1[[#This Row],[Month]]/3,1)</f>
        <v>3</v>
      </c>
      <c r="T4096" s="9">
        <f>(Table1[[#This Row],[Profit]]/Table1[[#This Row],[Sales]])</f>
        <v>0.23</v>
      </c>
    </row>
    <row r="4097" spans="1:20" x14ac:dyDescent="0.25">
      <c r="A4097">
        <v>20210824</v>
      </c>
      <c r="B4097" s="1" t="s">
        <v>387</v>
      </c>
      <c r="C4097" s="1" t="s">
        <v>15</v>
      </c>
      <c r="D4097" s="1" t="s">
        <v>626</v>
      </c>
      <c r="E4097" s="1" t="s">
        <v>17</v>
      </c>
      <c r="F4097" s="1" t="s">
        <v>18</v>
      </c>
      <c r="G4097" s="1" t="s">
        <v>388</v>
      </c>
      <c r="H4097" s="1" t="s">
        <v>20</v>
      </c>
      <c r="I4097" s="1" t="s">
        <v>21</v>
      </c>
      <c r="J4097" s="1" t="s">
        <v>43</v>
      </c>
      <c r="K4097">
        <v>587.97</v>
      </c>
      <c r="L4097">
        <v>3</v>
      </c>
      <c r="M4097">
        <v>0</v>
      </c>
      <c r="N4097">
        <v>170.51130000000001</v>
      </c>
      <c r="O4097">
        <f>(Table1[[#This Row],[Sales]]-Table1[[#This Row],[Profit]])/Table1[[#This Row],[Quantity]]</f>
        <v>139.15290000000002</v>
      </c>
      <c r="P4097">
        <f>Table1[[#This Row],[Sales]]/Table1[[#This Row],[Quantity]]</f>
        <v>195.99</v>
      </c>
      <c r="Q4097" t="str">
        <f t="shared" si="126"/>
        <v>2021</v>
      </c>
      <c r="R4097" t="str">
        <f t="shared" si="127"/>
        <v>08</v>
      </c>
      <c r="S4097">
        <f>CEILING(Table1[[#This Row],[Month]]/3,1)</f>
        <v>3</v>
      </c>
      <c r="T4097" s="9">
        <f>(Table1[[#This Row],[Profit]]/Table1[[#This Row],[Sales]])</f>
        <v>0.28999999999999998</v>
      </c>
    </row>
    <row r="4098" spans="1:20" x14ac:dyDescent="0.25">
      <c r="A4098">
        <v>20200923</v>
      </c>
      <c r="B4098" s="1" t="s">
        <v>445</v>
      </c>
      <c r="C4098" s="1" t="s">
        <v>117</v>
      </c>
      <c r="D4098" s="1" t="s">
        <v>117</v>
      </c>
      <c r="E4098" s="1" t="s">
        <v>17</v>
      </c>
      <c r="F4098" s="1" t="s">
        <v>34</v>
      </c>
      <c r="G4098" s="1" t="s">
        <v>447</v>
      </c>
      <c r="H4098" s="1" t="s">
        <v>62</v>
      </c>
      <c r="I4098" s="1" t="s">
        <v>21</v>
      </c>
      <c r="J4098" s="1" t="s">
        <v>50</v>
      </c>
      <c r="K4098">
        <v>32.4</v>
      </c>
      <c r="L4098">
        <v>5</v>
      </c>
      <c r="M4098">
        <v>0</v>
      </c>
      <c r="N4098">
        <v>15.552</v>
      </c>
      <c r="O4098">
        <f>(Table1[[#This Row],[Sales]]-Table1[[#This Row],[Profit]])/Table1[[#This Row],[Quantity]]</f>
        <v>3.3695999999999997</v>
      </c>
      <c r="P4098">
        <f>Table1[[#This Row],[Sales]]/Table1[[#This Row],[Quantity]]</f>
        <v>6.4799999999999995</v>
      </c>
      <c r="Q4098" t="str">
        <f t="shared" si="126"/>
        <v>2020</v>
      </c>
      <c r="R4098" t="str">
        <f t="shared" si="127"/>
        <v>09</v>
      </c>
      <c r="S4098">
        <f>CEILING(Table1[[#This Row],[Month]]/3,1)</f>
        <v>3</v>
      </c>
      <c r="T4098" s="9">
        <f>(Table1[[#This Row],[Profit]]/Table1[[#This Row],[Sales]])</f>
        <v>0.48</v>
      </c>
    </row>
    <row r="4099" spans="1:20" x14ac:dyDescent="0.25">
      <c r="A4099">
        <v>20200923</v>
      </c>
      <c r="B4099" s="1" t="s">
        <v>445</v>
      </c>
      <c r="C4099" s="1" t="s">
        <v>117</v>
      </c>
      <c r="D4099" s="1" t="s">
        <v>117</v>
      </c>
      <c r="E4099" s="1" t="s">
        <v>17</v>
      </c>
      <c r="F4099" s="1" t="s">
        <v>34</v>
      </c>
      <c r="G4099" s="1" t="s">
        <v>447</v>
      </c>
      <c r="H4099" s="1" t="s">
        <v>62</v>
      </c>
      <c r="I4099" s="1" t="s">
        <v>21</v>
      </c>
      <c r="J4099" s="1" t="s">
        <v>37</v>
      </c>
      <c r="K4099">
        <v>404.9</v>
      </c>
      <c r="L4099">
        <v>5</v>
      </c>
      <c r="M4099">
        <v>0</v>
      </c>
      <c r="N4099">
        <v>16.196000000000002</v>
      </c>
      <c r="O4099">
        <f>(Table1[[#This Row],[Sales]]-Table1[[#This Row],[Profit]])/Table1[[#This Row],[Quantity]]</f>
        <v>77.740799999999993</v>
      </c>
      <c r="P4099">
        <f>Table1[[#This Row],[Sales]]/Table1[[#This Row],[Quantity]]</f>
        <v>80.97999999999999</v>
      </c>
      <c r="Q4099" t="str">
        <f t="shared" ref="Q4099:Q4162" si="128">LEFT(A4099,4)</f>
        <v>2020</v>
      </c>
      <c r="R4099" t="str">
        <f t="shared" ref="R4099:R4162" si="129">MID(A4099,5,2)</f>
        <v>09</v>
      </c>
      <c r="S4099">
        <f>CEILING(Table1[[#This Row],[Month]]/3,1)</f>
        <v>3</v>
      </c>
      <c r="T4099" s="9">
        <f>(Table1[[#This Row],[Profit]]/Table1[[#This Row],[Sales]])</f>
        <v>4.0000000000000008E-2</v>
      </c>
    </row>
    <row r="4100" spans="1:20" x14ac:dyDescent="0.25">
      <c r="A4100">
        <v>20200923</v>
      </c>
      <c r="B4100" s="1" t="s">
        <v>445</v>
      </c>
      <c r="C4100" s="1" t="s">
        <v>117</v>
      </c>
      <c r="D4100" s="1" t="s">
        <v>117</v>
      </c>
      <c r="E4100" s="1" t="s">
        <v>17</v>
      </c>
      <c r="F4100" s="1" t="s">
        <v>34</v>
      </c>
      <c r="G4100" s="1" t="s">
        <v>447</v>
      </c>
      <c r="H4100" s="1" t="s">
        <v>62</v>
      </c>
      <c r="I4100" s="1" t="s">
        <v>21</v>
      </c>
      <c r="J4100" s="1" t="s">
        <v>36</v>
      </c>
      <c r="K4100">
        <v>9449.9500000000007</v>
      </c>
      <c r="L4100">
        <v>5</v>
      </c>
      <c r="M4100">
        <v>0</v>
      </c>
      <c r="N4100">
        <v>4630.4754999999996</v>
      </c>
      <c r="O4100">
        <f>(Table1[[#This Row],[Sales]]-Table1[[#This Row],[Profit]])/Table1[[#This Row],[Quantity]]</f>
        <v>963.89490000000023</v>
      </c>
      <c r="P4100">
        <f>Table1[[#This Row],[Sales]]/Table1[[#This Row],[Quantity]]</f>
        <v>1889.9900000000002</v>
      </c>
      <c r="Q4100" t="str">
        <f t="shared" si="128"/>
        <v>2020</v>
      </c>
      <c r="R4100" t="str">
        <f t="shared" si="129"/>
        <v>09</v>
      </c>
      <c r="S4100">
        <f>CEILING(Table1[[#This Row],[Month]]/3,1)</f>
        <v>3</v>
      </c>
      <c r="T4100" s="9">
        <f>(Table1[[#This Row],[Profit]]/Table1[[#This Row],[Sales]])</f>
        <v>0.48999999999999994</v>
      </c>
    </row>
    <row r="4101" spans="1:20" x14ac:dyDescent="0.25">
      <c r="A4101">
        <v>20200923</v>
      </c>
      <c r="B4101" s="1" t="s">
        <v>445</v>
      </c>
      <c r="C4101" s="1" t="s">
        <v>117</v>
      </c>
      <c r="D4101" s="1" t="s">
        <v>117</v>
      </c>
      <c r="E4101" s="1" t="s">
        <v>17</v>
      </c>
      <c r="F4101" s="1" t="s">
        <v>34</v>
      </c>
      <c r="G4101" s="1" t="s">
        <v>447</v>
      </c>
      <c r="H4101" s="1" t="s">
        <v>62</v>
      </c>
      <c r="I4101" s="1" t="s">
        <v>21</v>
      </c>
      <c r="J4101" s="1" t="s">
        <v>36</v>
      </c>
      <c r="K4101">
        <v>12.94</v>
      </c>
      <c r="L4101">
        <v>2</v>
      </c>
      <c r="M4101">
        <v>0</v>
      </c>
      <c r="N4101">
        <v>6.47</v>
      </c>
      <c r="O4101">
        <f>(Table1[[#This Row],[Sales]]-Table1[[#This Row],[Profit]])/Table1[[#This Row],[Quantity]]</f>
        <v>3.2349999999999999</v>
      </c>
      <c r="P4101">
        <f>Table1[[#This Row],[Sales]]/Table1[[#This Row],[Quantity]]</f>
        <v>6.47</v>
      </c>
      <c r="Q4101" t="str">
        <f t="shared" si="128"/>
        <v>2020</v>
      </c>
      <c r="R4101" t="str">
        <f t="shared" si="129"/>
        <v>09</v>
      </c>
      <c r="S4101">
        <f>CEILING(Table1[[#This Row],[Month]]/3,1)</f>
        <v>3</v>
      </c>
      <c r="T4101" s="9">
        <f>(Table1[[#This Row],[Profit]]/Table1[[#This Row],[Sales]])</f>
        <v>0.5</v>
      </c>
    </row>
    <row r="4102" spans="1:20" x14ac:dyDescent="0.25">
      <c r="A4102">
        <v>20230620</v>
      </c>
      <c r="B4102" s="1" t="s">
        <v>520</v>
      </c>
      <c r="C4102" s="1" t="s">
        <v>57</v>
      </c>
      <c r="D4102" s="1" t="s">
        <v>99</v>
      </c>
      <c r="E4102" s="1" t="s">
        <v>59</v>
      </c>
      <c r="F4102" s="1" t="s">
        <v>60</v>
      </c>
      <c r="G4102" s="1" t="s">
        <v>262</v>
      </c>
      <c r="H4102" s="1" t="s">
        <v>69</v>
      </c>
      <c r="I4102" s="1" t="s">
        <v>21</v>
      </c>
      <c r="J4102" s="1" t="s">
        <v>44</v>
      </c>
      <c r="K4102">
        <v>2.2639999999999998</v>
      </c>
      <c r="L4102">
        <v>1</v>
      </c>
      <c r="M4102">
        <v>0.8</v>
      </c>
      <c r="N4102">
        <v>-5.2072000000000003</v>
      </c>
      <c r="O4102">
        <f>(Table1[[#This Row],[Sales]]-Table1[[#This Row],[Profit]])/Table1[[#This Row],[Quantity]]</f>
        <v>7.4711999999999996</v>
      </c>
      <c r="P4102">
        <f>Table1[[#This Row],[Sales]]/Table1[[#This Row],[Quantity]]</f>
        <v>2.2639999999999998</v>
      </c>
      <c r="Q4102" t="str">
        <f t="shared" si="128"/>
        <v>2023</v>
      </c>
      <c r="R4102" t="str">
        <f t="shared" si="129"/>
        <v>06</v>
      </c>
      <c r="S4102">
        <f>CEILING(Table1[[#This Row],[Month]]/3,1)</f>
        <v>2</v>
      </c>
      <c r="T4102" s="9">
        <f>(Table1[[#This Row],[Profit]]/Table1[[#This Row],[Sales]])</f>
        <v>-2.3000000000000003</v>
      </c>
    </row>
    <row r="4103" spans="1:20" x14ac:dyDescent="0.25">
      <c r="A4103">
        <v>20230620</v>
      </c>
      <c r="B4103" s="1" t="s">
        <v>520</v>
      </c>
      <c r="C4103" s="1" t="s">
        <v>57</v>
      </c>
      <c r="D4103" s="1" t="s">
        <v>99</v>
      </c>
      <c r="E4103" s="1" t="s">
        <v>59</v>
      </c>
      <c r="F4103" s="1" t="s">
        <v>60</v>
      </c>
      <c r="G4103" s="1" t="s">
        <v>262</v>
      </c>
      <c r="H4103" s="1" t="s">
        <v>69</v>
      </c>
      <c r="I4103" s="1" t="s">
        <v>21</v>
      </c>
      <c r="J4103" s="1" t="s">
        <v>44</v>
      </c>
      <c r="K4103">
        <v>0.44400000000000001</v>
      </c>
      <c r="L4103">
        <v>1</v>
      </c>
      <c r="M4103">
        <v>0.8</v>
      </c>
      <c r="N4103">
        <v>-1.1100000000000001</v>
      </c>
      <c r="O4103">
        <f>(Table1[[#This Row],[Sales]]-Table1[[#This Row],[Profit]])/Table1[[#This Row],[Quantity]]</f>
        <v>1.554</v>
      </c>
      <c r="P4103">
        <f>Table1[[#This Row],[Sales]]/Table1[[#This Row],[Quantity]]</f>
        <v>0.44400000000000001</v>
      </c>
      <c r="Q4103" t="str">
        <f t="shared" si="128"/>
        <v>2023</v>
      </c>
      <c r="R4103" t="str">
        <f t="shared" si="129"/>
        <v>06</v>
      </c>
      <c r="S4103">
        <f>CEILING(Table1[[#This Row],[Month]]/3,1)</f>
        <v>2</v>
      </c>
      <c r="T4103" s="9">
        <f>(Table1[[#This Row],[Profit]]/Table1[[#This Row],[Sales]])</f>
        <v>-2.5</v>
      </c>
    </row>
    <row r="4104" spans="1:20" x14ac:dyDescent="0.25">
      <c r="A4104">
        <v>20230620</v>
      </c>
      <c r="B4104" s="1" t="s">
        <v>520</v>
      </c>
      <c r="C4104" s="1" t="s">
        <v>57</v>
      </c>
      <c r="D4104" s="1" t="s">
        <v>99</v>
      </c>
      <c r="E4104" s="1" t="s">
        <v>59</v>
      </c>
      <c r="F4104" s="1" t="s">
        <v>60</v>
      </c>
      <c r="G4104" s="1" t="s">
        <v>262</v>
      </c>
      <c r="H4104" s="1" t="s">
        <v>69</v>
      </c>
      <c r="I4104" s="1" t="s">
        <v>21</v>
      </c>
      <c r="J4104" s="1" t="s">
        <v>50</v>
      </c>
      <c r="K4104">
        <v>146.17599999999999</v>
      </c>
      <c r="L4104">
        <v>8</v>
      </c>
      <c r="M4104">
        <v>0.2</v>
      </c>
      <c r="N4104">
        <v>47.507199999999997</v>
      </c>
      <c r="O4104">
        <f>(Table1[[#This Row],[Sales]]-Table1[[#This Row],[Profit]])/Table1[[#This Row],[Quantity]]</f>
        <v>12.333599999999999</v>
      </c>
      <c r="P4104">
        <f>Table1[[#This Row],[Sales]]/Table1[[#This Row],[Quantity]]</f>
        <v>18.271999999999998</v>
      </c>
      <c r="Q4104" t="str">
        <f t="shared" si="128"/>
        <v>2023</v>
      </c>
      <c r="R4104" t="str">
        <f t="shared" si="129"/>
        <v>06</v>
      </c>
      <c r="S4104">
        <f>CEILING(Table1[[#This Row],[Month]]/3,1)</f>
        <v>2</v>
      </c>
      <c r="T4104" s="9">
        <f>(Table1[[#This Row],[Profit]]/Table1[[#This Row],[Sales]])</f>
        <v>0.32500000000000001</v>
      </c>
    </row>
    <row r="4105" spans="1:20" x14ac:dyDescent="0.25">
      <c r="A4105">
        <v>20231222</v>
      </c>
      <c r="B4105" s="1" t="s">
        <v>190</v>
      </c>
      <c r="C4105" s="1" t="s">
        <v>80</v>
      </c>
      <c r="D4105" s="1" t="s">
        <v>81</v>
      </c>
      <c r="E4105" s="1" t="s">
        <v>27</v>
      </c>
      <c r="F4105" s="1" t="s">
        <v>82</v>
      </c>
      <c r="G4105" s="1" t="s">
        <v>191</v>
      </c>
      <c r="H4105" s="1" t="s">
        <v>91</v>
      </c>
      <c r="I4105" s="1" t="s">
        <v>63</v>
      </c>
      <c r="J4105" s="1" t="s">
        <v>41</v>
      </c>
      <c r="K4105">
        <v>15.92</v>
      </c>
      <c r="L4105">
        <v>2</v>
      </c>
      <c r="M4105">
        <v>0</v>
      </c>
      <c r="N4105">
        <v>7.0048000000000004</v>
      </c>
      <c r="O4105">
        <f>(Table1[[#This Row],[Sales]]-Table1[[#This Row],[Profit]])/Table1[[#This Row],[Quantity]]</f>
        <v>4.4575999999999993</v>
      </c>
      <c r="P4105">
        <f>Table1[[#This Row],[Sales]]/Table1[[#This Row],[Quantity]]</f>
        <v>7.96</v>
      </c>
      <c r="Q4105" t="str">
        <f t="shared" si="128"/>
        <v>2023</v>
      </c>
      <c r="R4105" t="str">
        <f t="shared" si="129"/>
        <v>12</v>
      </c>
      <c r="S4105">
        <f>CEILING(Table1[[#This Row],[Month]]/3,1)</f>
        <v>4</v>
      </c>
      <c r="T4105" s="9">
        <f>(Table1[[#This Row],[Profit]]/Table1[[#This Row],[Sales]])</f>
        <v>0.44</v>
      </c>
    </row>
    <row r="4106" spans="1:20" x14ac:dyDescent="0.25">
      <c r="A4106">
        <v>20230808</v>
      </c>
      <c r="B4106" s="1" t="s">
        <v>572</v>
      </c>
      <c r="C4106" s="1" t="s">
        <v>25</v>
      </c>
      <c r="D4106" s="1" t="s">
        <v>325</v>
      </c>
      <c r="E4106" s="1" t="s">
        <v>27</v>
      </c>
      <c r="F4106" s="1" t="s">
        <v>28</v>
      </c>
      <c r="G4106" s="1" t="s">
        <v>171</v>
      </c>
      <c r="H4106" s="1" t="s">
        <v>40</v>
      </c>
      <c r="I4106" s="1" t="s">
        <v>21</v>
      </c>
      <c r="J4106" s="1" t="s">
        <v>43</v>
      </c>
      <c r="K4106">
        <v>159.96</v>
      </c>
      <c r="L4106">
        <v>5</v>
      </c>
      <c r="M4106">
        <v>0.2</v>
      </c>
      <c r="N4106">
        <v>17.9955</v>
      </c>
      <c r="O4106">
        <f>(Table1[[#This Row],[Sales]]-Table1[[#This Row],[Profit]])/Table1[[#This Row],[Quantity]]</f>
        <v>28.392900000000004</v>
      </c>
      <c r="P4106">
        <f>Table1[[#This Row],[Sales]]/Table1[[#This Row],[Quantity]]</f>
        <v>31.992000000000001</v>
      </c>
      <c r="Q4106" t="str">
        <f t="shared" si="128"/>
        <v>2023</v>
      </c>
      <c r="R4106" t="str">
        <f t="shared" si="129"/>
        <v>08</v>
      </c>
      <c r="S4106">
        <f>CEILING(Table1[[#This Row],[Month]]/3,1)</f>
        <v>3</v>
      </c>
      <c r="T4106" s="9">
        <f>(Table1[[#This Row],[Profit]]/Table1[[#This Row],[Sales]])</f>
        <v>0.11249999999999999</v>
      </c>
    </row>
    <row r="4107" spans="1:20" x14ac:dyDescent="0.25">
      <c r="A4107">
        <v>20230808</v>
      </c>
      <c r="B4107" s="1" t="s">
        <v>572</v>
      </c>
      <c r="C4107" s="1" t="s">
        <v>25</v>
      </c>
      <c r="D4107" s="1" t="s">
        <v>325</v>
      </c>
      <c r="E4107" s="1" t="s">
        <v>27</v>
      </c>
      <c r="F4107" s="1" t="s">
        <v>28</v>
      </c>
      <c r="G4107" s="1" t="s">
        <v>171</v>
      </c>
      <c r="H4107" s="1" t="s">
        <v>40</v>
      </c>
      <c r="I4107" s="1" t="s">
        <v>21</v>
      </c>
      <c r="J4107" s="1" t="s">
        <v>36</v>
      </c>
      <c r="K4107">
        <v>13.76</v>
      </c>
      <c r="L4107">
        <v>2</v>
      </c>
      <c r="M4107">
        <v>0.2</v>
      </c>
      <c r="N4107">
        <v>4.6440000000000001</v>
      </c>
      <c r="O4107">
        <f>(Table1[[#This Row],[Sales]]-Table1[[#This Row],[Profit]])/Table1[[#This Row],[Quantity]]</f>
        <v>4.5579999999999998</v>
      </c>
      <c r="P4107">
        <f>Table1[[#This Row],[Sales]]/Table1[[#This Row],[Quantity]]</f>
        <v>6.88</v>
      </c>
      <c r="Q4107" t="str">
        <f t="shared" si="128"/>
        <v>2023</v>
      </c>
      <c r="R4107" t="str">
        <f t="shared" si="129"/>
        <v>08</v>
      </c>
      <c r="S4107">
        <f>CEILING(Table1[[#This Row],[Month]]/3,1)</f>
        <v>3</v>
      </c>
      <c r="T4107" s="9">
        <f>(Table1[[#This Row],[Profit]]/Table1[[#This Row],[Sales]])</f>
        <v>0.33750000000000002</v>
      </c>
    </row>
    <row r="4108" spans="1:20" x14ac:dyDescent="0.25">
      <c r="A4108">
        <v>20220823</v>
      </c>
      <c r="B4108" s="1" t="s">
        <v>1153</v>
      </c>
      <c r="C4108" s="1" t="s">
        <v>57</v>
      </c>
      <c r="D4108" s="1" t="s">
        <v>99</v>
      </c>
      <c r="E4108" s="1" t="s">
        <v>59</v>
      </c>
      <c r="F4108" s="1" t="s">
        <v>60</v>
      </c>
      <c r="G4108" s="1" t="s">
        <v>153</v>
      </c>
      <c r="H4108" s="1" t="s">
        <v>62</v>
      </c>
      <c r="I4108" s="1" t="s">
        <v>21</v>
      </c>
      <c r="J4108" s="1" t="s">
        <v>36</v>
      </c>
      <c r="K4108">
        <v>4.3120000000000003</v>
      </c>
      <c r="L4108">
        <v>2</v>
      </c>
      <c r="M4108">
        <v>0.8</v>
      </c>
      <c r="N4108">
        <v>-6.8992000000000004</v>
      </c>
      <c r="O4108">
        <f>(Table1[[#This Row],[Sales]]-Table1[[#This Row],[Profit]])/Table1[[#This Row],[Quantity]]</f>
        <v>5.6056000000000008</v>
      </c>
      <c r="P4108">
        <f>Table1[[#This Row],[Sales]]/Table1[[#This Row],[Quantity]]</f>
        <v>2.1560000000000001</v>
      </c>
      <c r="Q4108" t="str">
        <f t="shared" si="128"/>
        <v>2022</v>
      </c>
      <c r="R4108" t="str">
        <f t="shared" si="129"/>
        <v>08</v>
      </c>
      <c r="S4108">
        <f>CEILING(Table1[[#This Row],[Month]]/3,1)</f>
        <v>3</v>
      </c>
      <c r="T4108" s="9">
        <f>(Table1[[#This Row],[Profit]]/Table1[[#This Row],[Sales]])</f>
        <v>-1.6</v>
      </c>
    </row>
    <row r="4109" spans="1:20" x14ac:dyDescent="0.25">
      <c r="A4109">
        <v>20210907</v>
      </c>
      <c r="B4109" s="1" t="s">
        <v>871</v>
      </c>
      <c r="C4109" s="1" t="s">
        <v>133</v>
      </c>
      <c r="D4109" s="1" t="s">
        <v>134</v>
      </c>
      <c r="E4109" s="1" t="s">
        <v>17</v>
      </c>
      <c r="F4109" s="1" t="s">
        <v>18</v>
      </c>
      <c r="G4109" s="1" t="s">
        <v>781</v>
      </c>
      <c r="H4109" s="1" t="s">
        <v>75</v>
      </c>
      <c r="I4109" s="1" t="s">
        <v>21</v>
      </c>
      <c r="J4109" s="1" t="s">
        <v>37</v>
      </c>
      <c r="K4109">
        <v>13.96</v>
      </c>
      <c r="L4109">
        <v>2</v>
      </c>
      <c r="M4109">
        <v>0</v>
      </c>
      <c r="N4109">
        <v>0.2792</v>
      </c>
      <c r="O4109">
        <f>(Table1[[#This Row],[Sales]]-Table1[[#This Row],[Profit]])/Table1[[#This Row],[Quantity]]</f>
        <v>6.8404000000000007</v>
      </c>
      <c r="P4109">
        <f>Table1[[#This Row],[Sales]]/Table1[[#This Row],[Quantity]]</f>
        <v>6.98</v>
      </c>
      <c r="Q4109" t="str">
        <f t="shared" si="128"/>
        <v>2021</v>
      </c>
      <c r="R4109" t="str">
        <f t="shared" si="129"/>
        <v>09</v>
      </c>
      <c r="S4109">
        <f>CEILING(Table1[[#This Row],[Month]]/3,1)</f>
        <v>3</v>
      </c>
      <c r="T4109" s="9">
        <f>(Table1[[#This Row],[Profit]]/Table1[[#This Row],[Sales]])</f>
        <v>0.02</v>
      </c>
    </row>
    <row r="4110" spans="1:20" x14ac:dyDescent="0.25">
      <c r="A4110">
        <v>20210907</v>
      </c>
      <c r="B4110" s="1" t="s">
        <v>871</v>
      </c>
      <c r="C4110" s="1" t="s">
        <v>133</v>
      </c>
      <c r="D4110" s="1" t="s">
        <v>134</v>
      </c>
      <c r="E4110" s="1" t="s">
        <v>17</v>
      </c>
      <c r="F4110" s="1" t="s">
        <v>18</v>
      </c>
      <c r="G4110" s="1" t="s">
        <v>781</v>
      </c>
      <c r="H4110" s="1" t="s">
        <v>75</v>
      </c>
      <c r="I4110" s="1" t="s">
        <v>21</v>
      </c>
      <c r="J4110" s="1" t="s">
        <v>36</v>
      </c>
      <c r="K4110">
        <v>27.414000000000001</v>
      </c>
      <c r="L4110">
        <v>3</v>
      </c>
      <c r="M4110">
        <v>0.4</v>
      </c>
      <c r="N4110">
        <v>-14.1639</v>
      </c>
      <c r="O4110">
        <f>(Table1[[#This Row],[Sales]]-Table1[[#This Row],[Profit]])/Table1[[#This Row],[Quantity]]</f>
        <v>13.859299999999999</v>
      </c>
      <c r="P4110">
        <f>Table1[[#This Row],[Sales]]/Table1[[#This Row],[Quantity]]</f>
        <v>9.1379999999999999</v>
      </c>
      <c r="Q4110" t="str">
        <f t="shared" si="128"/>
        <v>2021</v>
      </c>
      <c r="R4110" t="str">
        <f t="shared" si="129"/>
        <v>09</v>
      </c>
      <c r="S4110">
        <f>CEILING(Table1[[#This Row],[Month]]/3,1)</f>
        <v>3</v>
      </c>
      <c r="T4110" s="9">
        <f>(Table1[[#This Row],[Profit]]/Table1[[#This Row],[Sales]])</f>
        <v>-0.51666666666666661</v>
      </c>
    </row>
    <row r="4111" spans="1:20" x14ac:dyDescent="0.25">
      <c r="A4111">
        <v>20211225</v>
      </c>
      <c r="B4111" s="1" t="s">
        <v>731</v>
      </c>
      <c r="C4111" s="1" t="s">
        <v>120</v>
      </c>
      <c r="D4111" s="1" t="s">
        <v>310</v>
      </c>
      <c r="E4111" s="1" t="s">
        <v>27</v>
      </c>
      <c r="F4111" s="1" t="s">
        <v>82</v>
      </c>
      <c r="G4111" s="1" t="s">
        <v>472</v>
      </c>
      <c r="H4111" s="1" t="s">
        <v>20</v>
      </c>
      <c r="I4111" s="1" t="s">
        <v>30</v>
      </c>
      <c r="J4111" s="1" t="s">
        <v>43</v>
      </c>
      <c r="K4111">
        <v>73.98</v>
      </c>
      <c r="L4111">
        <v>2</v>
      </c>
      <c r="M4111">
        <v>0</v>
      </c>
      <c r="N4111">
        <v>19.974599999999999</v>
      </c>
      <c r="O4111">
        <f>(Table1[[#This Row],[Sales]]-Table1[[#This Row],[Profit]])/Table1[[#This Row],[Quantity]]</f>
        <v>27.002700000000004</v>
      </c>
      <c r="P4111">
        <f>Table1[[#This Row],[Sales]]/Table1[[#This Row],[Quantity]]</f>
        <v>36.99</v>
      </c>
      <c r="Q4111" t="str">
        <f t="shared" si="128"/>
        <v>2021</v>
      </c>
      <c r="R4111" t="str">
        <f t="shared" si="129"/>
        <v>12</v>
      </c>
      <c r="S4111">
        <f>CEILING(Table1[[#This Row],[Month]]/3,1)</f>
        <v>4</v>
      </c>
      <c r="T4111" s="9">
        <f>(Table1[[#This Row],[Profit]]/Table1[[#This Row],[Sales]])</f>
        <v>0.26999999999999996</v>
      </c>
    </row>
    <row r="4112" spans="1:20" x14ac:dyDescent="0.25">
      <c r="A4112">
        <v>20211225</v>
      </c>
      <c r="B4112" s="1" t="s">
        <v>731</v>
      </c>
      <c r="C4112" s="1" t="s">
        <v>120</v>
      </c>
      <c r="D4112" s="1" t="s">
        <v>310</v>
      </c>
      <c r="E4112" s="1" t="s">
        <v>27</v>
      </c>
      <c r="F4112" s="1" t="s">
        <v>82</v>
      </c>
      <c r="G4112" s="1" t="s">
        <v>472</v>
      </c>
      <c r="H4112" s="1" t="s">
        <v>20</v>
      </c>
      <c r="I4112" s="1" t="s">
        <v>30</v>
      </c>
      <c r="J4112" s="1" t="s">
        <v>22</v>
      </c>
      <c r="K4112">
        <v>160.97999999999999</v>
      </c>
      <c r="L4112">
        <v>1</v>
      </c>
      <c r="M4112">
        <v>0</v>
      </c>
      <c r="N4112">
        <v>20.927399999999999</v>
      </c>
      <c r="O4112">
        <f>(Table1[[#This Row],[Sales]]-Table1[[#This Row],[Profit]])/Table1[[#This Row],[Quantity]]</f>
        <v>140.05259999999998</v>
      </c>
      <c r="P4112">
        <f>Table1[[#This Row],[Sales]]/Table1[[#This Row],[Quantity]]</f>
        <v>160.97999999999999</v>
      </c>
      <c r="Q4112" t="str">
        <f t="shared" si="128"/>
        <v>2021</v>
      </c>
      <c r="R4112" t="str">
        <f t="shared" si="129"/>
        <v>12</v>
      </c>
      <c r="S4112">
        <f>CEILING(Table1[[#This Row],[Month]]/3,1)</f>
        <v>4</v>
      </c>
      <c r="T4112" s="9">
        <f>(Table1[[#This Row],[Profit]]/Table1[[#This Row],[Sales]])</f>
        <v>0.13</v>
      </c>
    </row>
    <row r="4113" spans="1:20" x14ac:dyDescent="0.25">
      <c r="A4113">
        <v>20211225</v>
      </c>
      <c r="B4113" s="1" t="s">
        <v>731</v>
      </c>
      <c r="C4113" s="1" t="s">
        <v>120</v>
      </c>
      <c r="D4113" s="1" t="s">
        <v>310</v>
      </c>
      <c r="E4113" s="1" t="s">
        <v>27</v>
      </c>
      <c r="F4113" s="1" t="s">
        <v>82</v>
      </c>
      <c r="G4113" s="1" t="s">
        <v>472</v>
      </c>
      <c r="H4113" s="1" t="s">
        <v>20</v>
      </c>
      <c r="I4113" s="1" t="s">
        <v>30</v>
      </c>
      <c r="J4113" s="1" t="s">
        <v>50</v>
      </c>
      <c r="K4113">
        <v>17.34</v>
      </c>
      <c r="L4113">
        <v>3</v>
      </c>
      <c r="M4113">
        <v>0</v>
      </c>
      <c r="N4113">
        <v>8.4966000000000008</v>
      </c>
      <c r="O4113">
        <f>(Table1[[#This Row],[Sales]]-Table1[[#This Row],[Profit]])/Table1[[#This Row],[Quantity]]</f>
        <v>2.9477999999999995</v>
      </c>
      <c r="P4113">
        <f>Table1[[#This Row],[Sales]]/Table1[[#This Row],[Quantity]]</f>
        <v>5.78</v>
      </c>
      <c r="Q4113" t="str">
        <f t="shared" si="128"/>
        <v>2021</v>
      </c>
      <c r="R4113" t="str">
        <f t="shared" si="129"/>
        <v>12</v>
      </c>
      <c r="S4113">
        <f>CEILING(Table1[[#This Row],[Month]]/3,1)</f>
        <v>4</v>
      </c>
      <c r="T4113" s="9">
        <f>(Table1[[#This Row],[Profit]]/Table1[[#This Row],[Sales]])</f>
        <v>0.49000000000000005</v>
      </c>
    </row>
    <row r="4114" spans="1:20" x14ac:dyDescent="0.25">
      <c r="A4114">
        <v>20211225</v>
      </c>
      <c r="B4114" s="1" t="s">
        <v>731</v>
      </c>
      <c r="C4114" s="1" t="s">
        <v>120</v>
      </c>
      <c r="D4114" s="1" t="s">
        <v>310</v>
      </c>
      <c r="E4114" s="1" t="s">
        <v>27</v>
      </c>
      <c r="F4114" s="1" t="s">
        <v>82</v>
      </c>
      <c r="G4114" s="1" t="s">
        <v>472</v>
      </c>
      <c r="H4114" s="1" t="s">
        <v>20</v>
      </c>
      <c r="I4114" s="1" t="s">
        <v>30</v>
      </c>
      <c r="J4114" s="1" t="s">
        <v>42</v>
      </c>
      <c r="K4114">
        <v>3.28</v>
      </c>
      <c r="L4114">
        <v>1</v>
      </c>
      <c r="M4114">
        <v>0</v>
      </c>
      <c r="N4114">
        <v>0.95120000000000005</v>
      </c>
      <c r="O4114">
        <f>(Table1[[#This Row],[Sales]]-Table1[[#This Row],[Profit]])/Table1[[#This Row],[Quantity]]</f>
        <v>2.3287999999999998</v>
      </c>
      <c r="P4114">
        <f>Table1[[#This Row],[Sales]]/Table1[[#This Row],[Quantity]]</f>
        <v>3.28</v>
      </c>
      <c r="Q4114" t="str">
        <f t="shared" si="128"/>
        <v>2021</v>
      </c>
      <c r="R4114" t="str">
        <f t="shared" si="129"/>
        <v>12</v>
      </c>
      <c r="S4114">
        <f>CEILING(Table1[[#This Row],[Month]]/3,1)</f>
        <v>4</v>
      </c>
      <c r="T4114" s="9">
        <f>(Table1[[#This Row],[Profit]]/Table1[[#This Row],[Sales]])</f>
        <v>0.29000000000000004</v>
      </c>
    </row>
    <row r="4115" spans="1:20" x14ac:dyDescent="0.25">
      <c r="A4115">
        <v>20210502</v>
      </c>
      <c r="B4115" s="1" t="s">
        <v>917</v>
      </c>
      <c r="C4115" s="1" t="s">
        <v>57</v>
      </c>
      <c r="D4115" s="1" t="s">
        <v>99</v>
      </c>
      <c r="E4115" s="1" t="s">
        <v>59</v>
      </c>
      <c r="F4115" s="1" t="s">
        <v>60</v>
      </c>
      <c r="G4115" s="1" t="s">
        <v>488</v>
      </c>
      <c r="H4115" s="1" t="s">
        <v>40</v>
      </c>
      <c r="I4115" s="1" t="s">
        <v>30</v>
      </c>
      <c r="J4115" s="1" t="s">
        <v>23</v>
      </c>
      <c r="K4115">
        <v>8.8559999999999999</v>
      </c>
      <c r="L4115">
        <v>3</v>
      </c>
      <c r="M4115">
        <v>0.2</v>
      </c>
      <c r="N4115">
        <v>2.9889000000000001</v>
      </c>
      <c r="O4115">
        <f>(Table1[[#This Row],[Sales]]-Table1[[#This Row],[Profit]])/Table1[[#This Row],[Quantity]]</f>
        <v>1.9557</v>
      </c>
      <c r="P4115">
        <f>Table1[[#This Row],[Sales]]/Table1[[#This Row],[Quantity]]</f>
        <v>2.952</v>
      </c>
      <c r="Q4115" t="str">
        <f t="shared" si="128"/>
        <v>2021</v>
      </c>
      <c r="R4115" t="str">
        <f t="shared" si="129"/>
        <v>05</v>
      </c>
      <c r="S4115">
        <f>CEILING(Table1[[#This Row],[Month]]/3,1)</f>
        <v>2</v>
      </c>
      <c r="T4115" s="9">
        <f>(Table1[[#This Row],[Profit]]/Table1[[#This Row],[Sales]])</f>
        <v>0.33750000000000002</v>
      </c>
    </row>
    <row r="4116" spans="1:20" x14ac:dyDescent="0.25">
      <c r="A4116">
        <v>20210502</v>
      </c>
      <c r="B4116" s="1" t="s">
        <v>917</v>
      </c>
      <c r="C4116" s="1" t="s">
        <v>57</v>
      </c>
      <c r="D4116" s="1" t="s">
        <v>99</v>
      </c>
      <c r="E4116" s="1" t="s">
        <v>59</v>
      </c>
      <c r="F4116" s="1" t="s">
        <v>60</v>
      </c>
      <c r="G4116" s="1" t="s">
        <v>488</v>
      </c>
      <c r="H4116" s="1" t="s">
        <v>40</v>
      </c>
      <c r="I4116" s="1" t="s">
        <v>30</v>
      </c>
      <c r="J4116" s="1" t="s">
        <v>43</v>
      </c>
      <c r="K4116">
        <v>158.376</v>
      </c>
      <c r="L4116">
        <v>3</v>
      </c>
      <c r="M4116">
        <v>0.2</v>
      </c>
      <c r="N4116">
        <v>13.857900000000001</v>
      </c>
      <c r="O4116">
        <f>(Table1[[#This Row],[Sales]]-Table1[[#This Row],[Profit]])/Table1[[#This Row],[Quantity]]</f>
        <v>48.172699999999999</v>
      </c>
      <c r="P4116">
        <f>Table1[[#This Row],[Sales]]/Table1[[#This Row],[Quantity]]</f>
        <v>52.792000000000002</v>
      </c>
      <c r="Q4116" t="str">
        <f t="shared" si="128"/>
        <v>2021</v>
      </c>
      <c r="R4116" t="str">
        <f t="shared" si="129"/>
        <v>05</v>
      </c>
      <c r="S4116">
        <f>CEILING(Table1[[#This Row],[Month]]/3,1)</f>
        <v>2</v>
      </c>
      <c r="T4116" s="9">
        <f>(Table1[[#This Row],[Profit]]/Table1[[#This Row],[Sales]])</f>
        <v>8.7500000000000008E-2</v>
      </c>
    </row>
    <row r="4117" spans="1:20" x14ac:dyDescent="0.25">
      <c r="A4117">
        <v>20221125</v>
      </c>
      <c r="B4117" s="1" t="s">
        <v>923</v>
      </c>
      <c r="C4117" s="1" t="s">
        <v>52</v>
      </c>
      <c r="D4117" s="1" t="s">
        <v>53</v>
      </c>
      <c r="E4117" s="1" t="s">
        <v>27</v>
      </c>
      <c r="F4117" s="1" t="s">
        <v>28</v>
      </c>
      <c r="G4117" s="1" t="s">
        <v>286</v>
      </c>
      <c r="H4117" s="1" t="s">
        <v>40</v>
      </c>
      <c r="I4117" s="1" t="s">
        <v>21</v>
      </c>
      <c r="J4117" s="1" t="s">
        <v>36</v>
      </c>
      <c r="K4117">
        <v>1219.96</v>
      </c>
      <c r="L4117">
        <v>5</v>
      </c>
      <c r="M4117">
        <v>0.2</v>
      </c>
      <c r="N4117">
        <v>381.23750000000001</v>
      </c>
      <c r="O4117">
        <f>(Table1[[#This Row],[Sales]]-Table1[[#This Row],[Profit]])/Table1[[#This Row],[Quantity]]</f>
        <v>167.74450000000002</v>
      </c>
      <c r="P4117">
        <f>Table1[[#This Row],[Sales]]/Table1[[#This Row],[Quantity]]</f>
        <v>243.99200000000002</v>
      </c>
      <c r="Q4117" t="str">
        <f t="shared" si="128"/>
        <v>2022</v>
      </c>
      <c r="R4117" t="str">
        <f t="shared" si="129"/>
        <v>11</v>
      </c>
      <c r="S4117">
        <f>CEILING(Table1[[#This Row],[Month]]/3,1)</f>
        <v>4</v>
      </c>
      <c r="T4117" s="9">
        <f>(Table1[[#This Row],[Profit]]/Table1[[#This Row],[Sales]])</f>
        <v>0.3125</v>
      </c>
    </row>
    <row r="4118" spans="1:20" x14ac:dyDescent="0.25">
      <c r="A4118">
        <v>20211124</v>
      </c>
      <c r="B4118" s="1" t="s">
        <v>687</v>
      </c>
      <c r="C4118" s="1" t="s">
        <v>25</v>
      </c>
      <c r="D4118" s="1" t="s">
        <v>26</v>
      </c>
      <c r="E4118" s="1" t="s">
        <v>27</v>
      </c>
      <c r="F4118" s="1" t="s">
        <v>28</v>
      </c>
      <c r="G4118" s="1" t="s">
        <v>111</v>
      </c>
      <c r="H4118" s="1" t="s">
        <v>20</v>
      </c>
      <c r="I4118" s="1" t="s">
        <v>21</v>
      </c>
      <c r="J4118" s="1" t="s">
        <v>36</v>
      </c>
      <c r="K4118">
        <v>3.1680000000000001</v>
      </c>
      <c r="L4118">
        <v>2</v>
      </c>
      <c r="M4118">
        <v>0.2</v>
      </c>
      <c r="N4118">
        <v>0.99</v>
      </c>
      <c r="O4118">
        <f>(Table1[[#This Row],[Sales]]-Table1[[#This Row],[Profit]])/Table1[[#This Row],[Quantity]]</f>
        <v>1.089</v>
      </c>
      <c r="P4118">
        <f>Table1[[#This Row],[Sales]]/Table1[[#This Row],[Quantity]]</f>
        <v>1.5840000000000001</v>
      </c>
      <c r="Q4118" t="str">
        <f t="shared" si="128"/>
        <v>2021</v>
      </c>
      <c r="R4118" t="str">
        <f t="shared" si="129"/>
        <v>11</v>
      </c>
      <c r="S4118">
        <f>CEILING(Table1[[#This Row],[Month]]/3,1)</f>
        <v>4</v>
      </c>
      <c r="T4118" s="9">
        <f>(Table1[[#This Row],[Profit]]/Table1[[#This Row],[Sales]])</f>
        <v>0.3125</v>
      </c>
    </row>
    <row r="4119" spans="1:20" x14ac:dyDescent="0.25">
      <c r="A4119">
        <v>20211124</v>
      </c>
      <c r="B4119" s="1" t="s">
        <v>687</v>
      </c>
      <c r="C4119" s="1" t="s">
        <v>25</v>
      </c>
      <c r="D4119" s="1" t="s">
        <v>26</v>
      </c>
      <c r="E4119" s="1" t="s">
        <v>27</v>
      </c>
      <c r="F4119" s="1" t="s">
        <v>28</v>
      </c>
      <c r="G4119" s="1" t="s">
        <v>111</v>
      </c>
      <c r="H4119" s="1" t="s">
        <v>20</v>
      </c>
      <c r="I4119" s="1" t="s">
        <v>21</v>
      </c>
      <c r="J4119" s="1" t="s">
        <v>50</v>
      </c>
      <c r="K4119">
        <v>19.440000000000001</v>
      </c>
      <c r="L4119">
        <v>3</v>
      </c>
      <c r="M4119">
        <v>0</v>
      </c>
      <c r="N4119">
        <v>9.3312000000000008</v>
      </c>
      <c r="O4119">
        <f>(Table1[[#This Row],[Sales]]-Table1[[#This Row],[Profit]])/Table1[[#This Row],[Quantity]]</f>
        <v>3.3696000000000002</v>
      </c>
      <c r="P4119">
        <f>Table1[[#This Row],[Sales]]/Table1[[#This Row],[Quantity]]</f>
        <v>6.48</v>
      </c>
      <c r="Q4119" t="str">
        <f t="shared" si="128"/>
        <v>2021</v>
      </c>
      <c r="R4119" t="str">
        <f t="shared" si="129"/>
        <v>11</v>
      </c>
      <c r="S4119">
        <f>CEILING(Table1[[#This Row],[Month]]/3,1)</f>
        <v>4</v>
      </c>
      <c r="T4119" s="9">
        <f>(Table1[[#This Row],[Profit]]/Table1[[#This Row],[Sales]])</f>
        <v>0.48000000000000004</v>
      </c>
    </row>
    <row r="4120" spans="1:20" x14ac:dyDescent="0.25">
      <c r="A4120">
        <v>20211124</v>
      </c>
      <c r="B4120" s="1" t="s">
        <v>687</v>
      </c>
      <c r="C4120" s="1" t="s">
        <v>25</v>
      </c>
      <c r="D4120" s="1" t="s">
        <v>26</v>
      </c>
      <c r="E4120" s="1" t="s">
        <v>27</v>
      </c>
      <c r="F4120" s="1" t="s">
        <v>28</v>
      </c>
      <c r="G4120" s="1" t="s">
        <v>111</v>
      </c>
      <c r="H4120" s="1" t="s">
        <v>20</v>
      </c>
      <c r="I4120" s="1" t="s">
        <v>21</v>
      </c>
      <c r="J4120" s="1" t="s">
        <v>37</v>
      </c>
      <c r="K4120">
        <v>454.86</v>
      </c>
      <c r="L4120">
        <v>7</v>
      </c>
      <c r="M4120">
        <v>0</v>
      </c>
      <c r="N4120">
        <v>54.583199999999998</v>
      </c>
      <c r="O4120">
        <f>(Table1[[#This Row],[Sales]]-Table1[[#This Row],[Profit]])/Table1[[#This Row],[Quantity]]</f>
        <v>57.182400000000008</v>
      </c>
      <c r="P4120">
        <f>Table1[[#This Row],[Sales]]/Table1[[#This Row],[Quantity]]</f>
        <v>64.98</v>
      </c>
      <c r="Q4120" t="str">
        <f t="shared" si="128"/>
        <v>2021</v>
      </c>
      <c r="R4120" t="str">
        <f t="shared" si="129"/>
        <v>11</v>
      </c>
      <c r="S4120">
        <f>CEILING(Table1[[#This Row],[Month]]/3,1)</f>
        <v>4</v>
      </c>
      <c r="T4120" s="9">
        <f>(Table1[[#This Row],[Profit]]/Table1[[#This Row],[Sales]])</f>
        <v>0.12</v>
      </c>
    </row>
    <row r="4121" spans="1:20" x14ac:dyDescent="0.25">
      <c r="A4121">
        <v>20211124</v>
      </c>
      <c r="B4121" s="1" t="s">
        <v>687</v>
      </c>
      <c r="C4121" s="1" t="s">
        <v>25</v>
      </c>
      <c r="D4121" s="1" t="s">
        <v>26</v>
      </c>
      <c r="E4121" s="1" t="s">
        <v>27</v>
      </c>
      <c r="F4121" s="1" t="s">
        <v>28</v>
      </c>
      <c r="G4121" s="1" t="s">
        <v>111</v>
      </c>
      <c r="H4121" s="1" t="s">
        <v>20</v>
      </c>
      <c r="I4121" s="1" t="s">
        <v>21</v>
      </c>
      <c r="J4121" s="1" t="s">
        <v>36</v>
      </c>
      <c r="K4121">
        <v>91.391999999999996</v>
      </c>
      <c r="L4121">
        <v>8</v>
      </c>
      <c r="M4121">
        <v>0.2</v>
      </c>
      <c r="N4121">
        <v>29.702400000000001</v>
      </c>
      <c r="O4121">
        <f>(Table1[[#This Row],[Sales]]-Table1[[#This Row],[Profit]])/Table1[[#This Row],[Quantity]]</f>
        <v>7.7111999999999998</v>
      </c>
      <c r="P4121">
        <f>Table1[[#This Row],[Sales]]/Table1[[#This Row],[Quantity]]</f>
        <v>11.423999999999999</v>
      </c>
      <c r="Q4121" t="str">
        <f t="shared" si="128"/>
        <v>2021</v>
      </c>
      <c r="R4121" t="str">
        <f t="shared" si="129"/>
        <v>11</v>
      </c>
      <c r="S4121">
        <f>CEILING(Table1[[#This Row],[Month]]/3,1)</f>
        <v>4</v>
      </c>
      <c r="T4121" s="9">
        <f>(Table1[[#This Row],[Profit]]/Table1[[#This Row],[Sales]])</f>
        <v>0.32500000000000001</v>
      </c>
    </row>
    <row r="4122" spans="1:20" x14ac:dyDescent="0.25">
      <c r="A4122">
        <v>20230905</v>
      </c>
      <c r="B4122" s="1" t="s">
        <v>818</v>
      </c>
      <c r="C4122" s="1" t="s">
        <v>85</v>
      </c>
      <c r="D4122" s="1" t="s">
        <v>86</v>
      </c>
      <c r="E4122" s="1" t="s">
        <v>17</v>
      </c>
      <c r="F4122" s="1" t="s">
        <v>34</v>
      </c>
      <c r="G4122" s="1" t="s">
        <v>447</v>
      </c>
      <c r="H4122" s="1" t="s">
        <v>62</v>
      </c>
      <c r="I4122" s="1" t="s">
        <v>21</v>
      </c>
      <c r="J4122" s="1" t="s">
        <v>94</v>
      </c>
      <c r="K4122">
        <v>19.04</v>
      </c>
      <c r="L4122">
        <v>4</v>
      </c>
      <c r="M4122">
        <v>0.2</v>
      </c>
      <c r="N4122">
        <v>-1.4279999999999999</v>
      </c>
      <c r="O4122">
        <f>(Table1[[#This Row],[Sales]]-Table1[[#This Row],[Profit]])/Table1[[#This Row],[Quantity]]</f>
        <v>5.117</v>
      </c>
      <c r="P4122">
        <f>Table1[[#This Row],[Sales]]/Table1[[#This Row],[Quantity]]</f>
        <v>4.76</v>
      </c>
      <c r="Q4122" t="str">
        <f t="shared" si="128"/>
        <v>2023</v>
      </c>
      <c r="R4122" t="str">
        <f t="shared" si="129"/>
        <v>09</v>
      </c>
      <c r="S4122">
        <f>CEILING(Table1[[#This Row],[Month]]/3,1)</f>
        <v>3</v>
      </c>
      <c r="T4122" s="9">
        <f>(Table1[[#This Row],[Profit]]/Table1[[#This Row],[Sales]])</f>
        <v>-7.4999999999999997E-2</v>
      </c>
    </row>
    <row r="4123" spans="1:20" x14ac:dyDescent="0.25">
      <c r="A4123">
        <v>20230512</v>
      </c>
      <c r="B4123" s="1" t="s">
        <v>507</v>
      </c>
      <c r="C4123" s="1" t="s">
        <v>52</v>
      </c>
      <c r="D4123" s="1" t="s">
        <v>53</v>
      </c>
      <c r="E4123" s="1" t="s">
        <v>27</v>
      </c>
      <c r="F4123" s="1" t="s">
        <v>28</v>
      </c>
      <c r="G4123" s="1" t="s">
        <v>211</v>
      </c>
      <c r="H4123" s="1" t="s">
        <v>55</v>
      </c>
      <c r="I4123" s="1" t="s">
        <v>21</v>
      </c>
      <c r="J4123" s="1" t="s">
        <v>50</v>
      </c>
      <c r="K4123">
        <v>37.44</v>
      </c>
      <c r="L4123">
        <v>6</v>
      </c>
      <c r="M4123">
        <v>0</v>
      </c>
      <c r="N4123">
        <v>16.847999999999999</v>
      </c>
      <c r="O4123">
        <f>(Table1[[#This Row],[Sales]]-Table1[[#This Row],[Profit]])/Table1[[#This Row],[Quantity]]</f>
        <v>3.4319999999999999</v>
      </c>
      <c r="P4123">
        <f>Table1[[#This Row],[Sales]]/Table1[[#This Row],[Quantity]]</f>
        <v>6.2399999999999993</v>
      </c>
      <c r="Q4123" t="str">
        <f t="shared" si="128"/>
        <v>2023</v>
      </c>
      <c r="R4123" t="str">
        <f t="shared" si="129"/>
        <v>05</v>
      </c>
      <c r="S4123">
        <f>CEILING(Table1[[#This Row],[Month]]/3,1)</f>
        <v>2</v>
      </c>
      <c r="T4123" s="9">
        <f>(Table1[[#This Row],[Profit]]/Table1[[#This Row],[Sales]])</f>
        <v>0.45</v>
      </c>
    </row>
    <row r="4124" spans="1:20" x14ac:dyDescent="0.25">
      <c r="A4124">
        <v>20230512</v>
      </c>
      <c r="B4124" s="1" t="s">
        <v>507</v>
      </c>
      <c r="C4124" s="1" t="s">
        <v>52</v>
      </c>
      <c r="D4124" s="1" t="s">
        <v>53</v>
      </c>
      <c r="E4124" s="1" t="s">
        <v>27</v>
      </c>
      <c r="F4124" s="1" t="s">
        <v>28</v>
      </c>
      <c r="G4124" s="1" t="s">
        <v>211</v>
      </c>
      <c r="H4124" s="1" t="s">
        <v>55</v>
      </c>
      <c r="I4124" s="1" t="s">
        <v>21</v>
      </c>
      <c r="J4124" s="1" t="s">
        <v>23</v>
      </c>
      <c r="K4124">
        <v>37.590000000000003</v>
      </c>
      <c r="L4124">
        <v>3</v>
      </c>
      <c r="M4124">
        <v>0</v>
      </c>
      <c r="N4124">
        <v>17.667300000000001</v>
      </c>
      <c r="O4124">
        <f>(Table1[[#This Row],[Sales]]-Table1[[#This Row],[Profit]])/Table1[[#This Row],[Quantity]]</f>
        <v>6.6409000000000011</v>
      </c>
      <c r="P4124">
        <f>Table1[[#This Row],[Sales]]/Table1[[#This Row],[Quantity]]</f>
        <v>12.530000000000001</v>
      </c>
      <c r="Q4124" t="str">
        <f t="shared" si="128"/>
        <v>2023</v>
      </c>
      <c r="R4124" t="str">
        <f t="shared" si="129"/>
        <v>05</v>
      </c>
      <c r="S4124">
        <f>CEILING(Table1[[#This Row],[Month]]/3,1)</f>
        <v>2</v>
      </c>
      <c r="T4124" s="9">
        <f>(Table1[[#This Row],[Profit]]/Table1[[#This Row],[Sales]])</f>
        <v>0.47</v>
      </c>
    </row>
    <row r="4125" spans="1:20" x14ac:dyDescent="0.25">
      <c r="A4125">
        <v>20230512</v>
      </c>
      <c r="B4125" s="1" t="s">
        <v>507</v>
      </c>
      <c r="C4125" s="1" t="s">
        <v>52</v>
      </c>
      <c r="D4125" s="1" t="s">
        <v>53</v>
      </c>
      <c r="E4125" s="1" t="s">
        <v>27</v>
      </c>
      <c r="F4125" s="1" t="s">
        <v>28</v>
      </c>
      <c r="G4125" s="1" t="s">
        <v>211</v>
      </c>
      <c r="H4125" s="1" t="s">
        <v>55</v>
      </c>
      <c r="I4125" s="1" t="s">
        <v>21</v>
      </c>
      <c r="J4125" s="1" t="s">
        <v>36</v>
      </c>
      <c r="K4125">
        <v>26.032</v>
      </c>
      <c r="L4125">
        <v>2</v>
      </c>
      <c r="M4125">
        <v>0.2</v>
      </c>
      <c r="N4125">
        <v>9.4366000000000003</v>
      </c>
      <c r="O4125">
        <f>(Table1[[#This Row],[Sales]]-Table1[[#This Row],[Profit]])/Table1[[#This Row],[Quantity]]</f>
        <v>8.297699999999999</v>
      </c>
      <c r="P4125">
        <f>Table1[[#This Row],[Sales]]/Table1[[#This Row],[Quantity]]</f>
        <v>13.016</v>
      </c>
      <c r="Q4125" t="str">
        <f t="shared" si="128"/>
        <v>2023</v>
      </c>
      <c r="R4125" t="str">
        <f t="shared" si="129"/>
        <v>05</v>
      </c>
      <c r="S4125">
        <f>CEILING(Table1[[#This Row],[Month]]/3,1)</f>
        <v>2</v>
      </c>
      <c r="T4125" s="9">
        <f>(Table1[[#This Row],[Profit]]/Table1[[#This Row],[Sales]])</f>
        <v>0.36249999999999999</v>
      </c>
    </row>
    <row r="4126" spans="1:20" x14ac:dyDescent="0.25">
      <c r="A4126">
        <v>20200511</v>
      </c>
      <c r="B4126" s="1" t="s">
        <v>755</v>
      </c>
      <c r="C4126" s="1" t="s">
        <v>133</v>
      </c>
      <c r="D4126" s="1" t="s">
        <v>849</v>
      </c>
      <c r="E4126" s="1" t="s">
        <v>17</v>
      </c>
      <c r="F4126" s="1" t="s">
        <v>18</v>
      </c>
      <c r="G4126" s="1" t="s">
        <v>61</v>
      </c>
      <c r="H4126" s="1" t="s">
        <v>62</v>
      </c>
      <c r="I4126" s="1" t="s">
        <v>30</v>
      </c>
      <c r="J4126" s="1" t="s">
        <v>44</v>
      </c>
      <c r="K4126">
        <v>35.909999999999997</v>
      </c>
      <c r="L4126">
        <v>3</v>
      </c>
      <c r="M4126">
        <v>0</v>
      </c>
      <c r="N4126">
        <v>9.6957000000000004</v>
      </c>
      <c r="O4126">
        <f>(Table1[[#This Row],[Sales]]-Table1[[#This Row],[Profit]])/Table1[[#This Row],[Quantity]]</f>
        <v>8.7380999999999975</v>
      </c>
      <c r="P4126">
        <f>Table1[[#This Row],[Sales]]/Table1[[#This Row],[Quantity]]</f>
        <v>11.969999999999999</v>
      </c>
      <c r="Q4126" t="str">
        <f t="shared" si="128"/>
        <v>2020</v>
      </c>
      <c r="R4126" t="str">
        <f t="shared" si="129"/>
        <v>05</v>
      </c>
      <c r="S4126">
        <f>CEILING(Table1[[#This Row],[Month]]/3,1)</f>
        <v>2</v>
      </c>
      <c r="T4126" s="9">
        <f>(Table1[[#This Row],[Profit]]/Table1[[#This Row],[Sales]])</f>
        <v>0.27</v>
      </c>
    </row>
    <row r="4127" spans="1:20" x14ac:dyDescent="0.25">
      <c r="A4127">
        <v>20230728</v>
      </c>
      <c r="B4127" s="1" t="s">
        <v>485</v>
      </c>
      <c r="C4127" s="1" t="s">
        <v>32</v>
      </c>
      <c r="D4127" s="1" t="s">
        <v>437</v>
      </c>
      <c r="E4127" s="1" t="s">
        <v>17</v>
      </c>
      <c r="F4127" s="1" t="s">
        <v>34</v>
      </c>
      <c r="G4127" s="1" t="s">
        <v>486</v>
      </c>
      <c r="H4127" s="1" t="s">
        <v>40</v>
      </c>
      <c r="I4127" s="1" t="s">
        <v>21</v>
      </c>
      <c r="J4127" s="1" t="s">
        <v>41</v>
      </c>
      <c r="K4127">
        <v>91.031999999999996</v>
      </c>
      <c r="L4127">
        <v>3</v>
      </c>
      <c r="M4127">
        <v>0.2</v>
      </c>
      <c r="N4127">
        <v>-2.2757999999999998</v>
      </c>
      <c r="O4127">
        <f>(Table1[[#This Row],[Sales]]-Table1[[#This Row],[Profit]])/Table1[[#This Row],[Quantity]]</f>
        <v>31.102599999999999</v>
      </c>
      <c r="P4127">
        <f>Table1[[#This Row],[Sales]]/Table1[[#This Row],[Quantity]]</f>
        <v>30.343999999999998</v>
      </c>
      <c r="Q4127" t="str">
        <f t="shared" si="128"/>
        <v>2023</v>
      </c>
      <c r="R4127" t="str">
        <f t="shared" si="129"/>
        <v>07</v>
      </c>
      <c r="S4127">
        <f>CEILING(Table1[[#This Row],[Month]]/3,1)</f>
        <v>3</v>
      </c>
      <c r="T4127" s="9">
        <f>(Table1[[#This Row],[Profit]]/Table1[[#This Row],[Sales]])</f>
        <v>-2.4999999999999998E-2</v>
      </c>
    </row>
    <row r="4128" spans="1:20" x14ac:dyDescent="0.25">
      <c r="A4128">
        <v>20230507</v>
      </c>
      <c r="B4128" s="1" t="s">
        <v>192</v>
      </c>
      <c r="C4128" s="1" t="s">
        <v>149</v>
      </c>
      <c r="D4128" s="1" t="s">
        <v>150</v>
      </c>
      <c r="E4128" s="1" t="s">
        <v>17</v>
      </c>
      <c r="F4128" s="1" t="s">
        <v>34</v>
      </c>
      <c r="G4128" s="1" t="s">
        <v>193</v>
      </c>
      <c r="H4128" s="1" t="s">
        <v>40</v>
      </c>
      <c r="I4128" s="1" t="s">
        <v>21</v>
      </c>
      <c r="J4128" s="1" t="s">
        <v>42</v>
      </c>
      <c r="K4128">
        <v>54.66</v>
      </c>
      <c r="L4128">
        <v>6</v>
      </c>
      <c r="M4128">
        <v>0</v>
      </c>
      <c r="N4128">
        <v>18.037800000000001</v>
      </c>
      <c r="O4128">
        <f>(Table1[[#This Row],[Sales]]-Table1[[#This Row],[Profit]])/Table1[[#This Row],[Quantity]]</f>
        <v>6.103699999999999</v>
      </c>
      <c r="P4128">
        <f>Table1[[#This Row],[Sales]]/Table1[[#This Row],[Quantity]]</f>
        <v>9.11</v>
      </c>
      <c r="Q4128" t="str">
        <f t="shared" si="128"/>
        <v>2023</v>
      </c>
      <c r="R4128" t="str">
        <f t="shared" si="129"/>
        <v>05</v>
      </c>
      <c r="S4128">
        <f>CEILING(Table1[[#This Row],[Month]]/3,1)</f>
        <v>2</v>
      </c>
      <c r="T4128" s="9">
        <f>(Table1[[#This Row],[Profit]]/Table1[[#This Row],[Sales]])</f>
        <v>0.33</v>
      </c>
    </row>
    <row r="4129" spans="1:20" x14ac:dyDescent="0.25">
      <c r="A4129">
        <v>20200919</v>
      </c>
      <c r="B4129" s="1" t="s">
        <v>542</v>
      </c>
      <c r="C4129" s="1" t="s">
        <v>46</v>
      </c>
      <c r="D4129" s="1" t="s">
        <v>47</v>
      </c>
      <c r="E4129" s="1" t="s">
        <v>17</v>
      </c>
      <c r="F4129" s="1" t="s">
        <v>48</v>
      </c>
      <c r="G4129" s="1" t="s">
        <v>153</v>
      </c>
      <c r="H4129" s="1" t="s">
        <v>62</v>
      </c>
      <c r="I4129" s="1" t="s">
        <v>21</v>
      </c>
      <c r="J4129" s="1" t="s">
        <v>37</v>
      </c>
      <c r="K4129">
        <v>67.343999999999994</v>
      </c>
      <c r="L4129">
        <v>6</v>
      </c>
      <c r="M4129">
        <v>0.2</v>
      </c>
      <c r="N4129">
        <v>7.5762</v>
      </c>
      <c r="O4129">
        <f>(Table1[[#This Row],[Sales]]-Table1[[#This Row],[Profit]])/Table1[[#This Row],[Quantity]]</f>
        <v>9.9612999999999996</v>
      </c>
      <c r="P4129">
        <f>Table1[[#This Row],[Sales]]/Table1[[#This Row],[Quantity]]</f>
        <v>11.223999999999998</v>
      </c>
      <c r="Q4129" t="str">
        <f t="shared" si="128"/>
        <v>2020</v>
      </c>
      <c r="R4129" t="str">
        <f t="shared" si="129"/>
        <v>09</v>
      </c>
      <c r="S4129">
        <f>CEILING(Table1[[#This Row],[Month]]/3,1)</f>
        <v>3</v>
      </c>
      <c r="T4129" s="9">
        <f>(Table1[[#This Row],[Profit]]/Table1[[#This Row],[Sales]])</f>
        <v>0.11250000000000002</v>
      </c>
    </row>
    <row r="4130" spans="1:20" x14ac:dyDescent="0.25">
      <c r="A4130">
        <v>20200919</v>
      </c>
      <c r="B4130" s="1" t="s">
        <v>542</v>
      </c>
      <c r="C4130" s="1" t="s">
        <v>46</v>
      </c>
      <c r="D4130" s="1" t="s">
        <v>47</v>
      </c>
      <c r="E4130" s="1" t="s">
        <v>17</v>
      </c>
      <c r="F4130" s="1" t="s">
        <v>48</v>
      </c>
      <c r="G4130" s="1" t="s">
        <v>153</v>
      </c>
      <c r="H4130" s="1" t="s">
        <v>62</v>
      </c>
      <c r="I4130" s="1" t="s">
        <v>21</v>
      </c>
      <c r="J4130" s="1" t="s">
        <v>265</v>
      </c>
      <c r="K4130">
        <v>2624.9850000000001</v>
      </c>
      <c r="L4130">
        <v>3</v>
      </c>
      <c r="M4130">
        <v>0.5</v>
      </c>
      <c r="N4130">
        <v>-944.99459999999999</v>
      </c>
      <c r="O4130">
        <f>(Table1[[#This Row],[Sales]]-Table1[[#This Row],[Profit]])/Table1[[#This Row],[Quantity]]</f>
        <v>1189.9932000000001</v>
      </c>
      <c r="P4130">
        <f>Table1[[#This Row],[Sales]]/Table1[[#This Row],[Quantity]]</f>
        <v>874.995</v>
      </c>
      <c r="Q4130" t="str">
        <f t="shared" si="128"/>
        <v>2020</v>
      </c>
      <c r="R4130" t="str">
        <f t="shared" si="129"/>
        <v>09</v>
      </c>
      <c r="S4130">
        <f>CEILING(Table1[[#This Row],[Month]]/3,1)</f>
        <v>3</v>
      </c>
      <c r="T4130" s="9">
        <f>(Table1[[#This Row],[Profit]]/Table1[[#This Row],[Sales]])</f>
        <v>-0.36</v>
      </c>
    </row>
    <row r="4131" spans="1:20" x14ac:dyDescent="0.25">
      <c r="A4131">
        <v>20210329</v>
      </c>
      <c r="B4131" s="1" t="s">
        <v>400</v>
      </c>
      <c r="C4131" s="1" t="s">
        <v>52</v>
      </c>
      <c r="D4131" s="1" t="s">
        <v>53</v>
      </c>
      <c r="E4131" s="1" t="s">
        <v>27</v>
      </c>
      <c r="F4131" s="1" t="s">
        <v>28</v>
      </c>
      <c r="G4131" s="1" t="s">
        <v>167</v>
      </c>
      <c r="H4131" s="1" t="s">
        <v>168</v>
      </c>
      <c r="I4131" s="1" t="s">
        <v>21</v>
      </c>
      <c r="J4131" s="1" t="s">
        <v>44</v>
      </c>
      <c r="K4131">
        <v>73.28</v>
      </c>
      <c r="L4131">
        <v>4</v>
      </c>
      <c r="M4131">
        <v>0</v>
      </c>
      <c r="N4131">
        <v>21.251200000000001</v>
      </c>
      <c r="O4131">
        <f>(Table1[[#This Row],[Sales]]-Table1[[#This Row],[Profit]])/Table1[[#This Row],[Quantity]]</f>
        <v>13.007200000000001</v>
      </c>
      <c r="P4131">
        <f>Table1[[#This Row],[Sales]]/Table1[[#This Row],[Quantity]]</f>
        <v>18.32</v>
      </c>
      <c r="Q4131" t="str">
        <f t="shared" si="128"/>
        <v>2021</v>
      </c>
      <c r="R4131" t="str">
        <f t="shared" si="129"/>
        <v>03</v>
      </c>
      <c r="S4131">
        <f>CEILING(Table1[[#This Row],[Month]]/3,1)</f>
        <v>1</v>
      </c>
      <c r="T4131" s="9">
        <f>(Table1[[#This Row],[Profit]]/Table1[[#This Row],[Sales]])</f>
        <v>0.28999999999999998</v>
      </c>
    </row>
    <row r="4132" spans="1:20" x14ac:dyDescent="0.25">
      <c r="A4132">
        <v>20201118</v>
      </c>
      <c r="B4132" s="1" t="s">
        <v>801</v>
      </c>
      <c r="C4132" s="1" t="s">
        <v>108</v>
      </c>
      <c r="D4132" s="1" t="s">
        <v>143</v>
      </c>
      <c r="E4132" s="1" t="s">
        <v>59</v>
      </c>
      <c r="F4132" s="1" t="s">
        <v>110</v>
      </c>
      <c r="G4132" s="1" t="s">
        <v>472</v>
      </c>
      <c r="H4132" s="1" t="s">
        <v>20</v>
      </c>
      <c r="I4132" s="1" t="s">
        <v>30</v>
      </c>
      <c r="J4132" s="1" t="s">
        <v>36</v>
      </c>
      <c r="K4132">
        <v>14.48</v>
      </c>
      <c r="L4132">
        <v>5</v>
      </c>
      <c r="M4132">
        <v>0.8</v>
      </c>
      <c r="N4132">
        <v>-23.891999999999999</v>
      </c>
      <c r="O4132">
        <f>(Table1[[#This Row],[Sales]]-Table1[[#This Row],[Profit]])/Table1[[#This Row],[Quantity]]</f>
        <v>7.6744000000000003</v>
      </c>
      <c r="P4132">
        <f>Table1[[#This Row],[Sales]]/Table1[[#This Row],[Quantity]]</f>
        <v>2.8959999999999999</v>
      </c>
      <c r="Q4132" t="str">
        <f t="shared" si="128"/>
        <v>2020</v>
      </c>
      <c r="R4132" t="str">
        <f t="shared" si="129"/>
        <v>11</v>
      </c>
      <c r="S4132">
        <f>CEILING(Table1[[#This Row],[Month]]/3,1)</f>
        <v>4</v>
      </c>
      <c r="T4132" s="9">
        <f>(Table1[[#This Row],[Profit]]/Table1[[#This Row],[Sales]])</f>
        <v>-1.65</v>
      </c>
    </row>
    <row r="4133" spans="1:20" x14ac:dyDescent="0.25">
      <c r="A4133">
        <v>20210702</v>
      </c>
      <c r="B4133" s="1" t="s">
        <v>179</v>
      </c>
      <c r="C4133" s="1" t="s">
        <v>32</v>
      </c>
      <c r="D4133" s="1" t="s">
        <v>484</v>
      </c>
      <c r="E4133" s="1" t="s">
        <v>17</v>
      </c>
      <c r="F4133" s="1" t="s">
        <v>34</v>
      </c>
      <c r="G4133" s="1" t="s">
        <v>122</v>
      </c>
      <c r="H4133" s="1" t="s">
        <v>40</v>
      </c>
      <c r="I4133" s="1" t="s">
        <v>21</v>
      </c>
      <c r="J4133" s="1" t="s">
        <v>50</v>
      </c>
      <c r="K4133">
        <v>11.952</v>
      </c>
      <c r="L4133">
        <v>3</v>
      </c>
      <c r="M4133">
        <v>0.2</v>
      </c>
      <c r="N4133">
        <v>4.0338000000000003</v>
      </c>
      <c r="O4133">
        <f>(Table1[[#This Row],[Sales]]-Table1[[#This Row],[Profit]])/Table1[[#This Row],[Quantity]]</f>
        <v>2.6393999999999997</v>
      </c>
      <c r="P4133">
        <f>Table1[[#This Row],[Sales]]/Table1[[#This Row],[Quantity]]</f>
        <v>3.984</v>
      </c>
      <c r="Q4133" t="str">
        <f t="shared" si="128"/>
        <v>2021</v>
      </c>
      <c r="R4133" t="str">
        <f t="shared" si="129"/>
        <v>07</v>
      </c>
      <c r="S4133">
        <f>CEILING(Table1[[#This Row],[Month]]/3,1)</f>
        <v>3</v>
      </c>
      <c r="T4133" s="9">
        <f>(Table1[[#This Row],[Profit]]/Table1[[#This Row],[Sales]])</f>
        <v>0.33750000000000002</v>
      </c>
    </row>
    <row r="4134" spans="1:20" x14ac:dyDescent="0.25">
      <c r="A4134">
        <v>20210702</v>
      </c>
      <c r="B4134" s="1" t="s">
        <v>179</v>
      </c>
      <c r="C4134" s="1" t="s">
        <v>32</v>
      </c>
      <c r="D4134" s="1" t="s">
        <v>484</v>
      </c>
      <c r="E4134" s="1" t="s">
        <v>17</v>
      </c>
      <c r="F4134" s="1" t="s">
        <v>34</v>
      </c>
      <c r="G4134" s="1" t="s">
        <v>122</v>
      </c>
      <c r="H4134" s="1" t="s">
        <v>40</v>
      </c>
      <c r="I4134" s="1" t="s">
        <v>21</v>
      </c>
      <c r="J4134" s="1" t="s">
        <v>50</v>
      </c>
      <c r="K4134">
        <v>15.552</v>
      </c>
      <c r="L4134">
        <v>3</v>
      </c>
      <c r="M4134">
        <v>0.2</v>
      </c>
      <c r="N4134">
        <v>5.6375999999999999</v>
      </c>
      <c r="O4134">
        <f>(Table1[[#This Row],[Sales]]-Table1[[#This Row],[Profit]])/Table1[[#This Row],[Quantity]]</f>
        <v>3.3048000000000002</v>
      </c>
      <c r="P4134">
        <f>Table1[[#This Row],[Sales]]/Table1[[#This Row],[Quantity]]</f>
        <v>5.1840000000000002</v>
      </c>
      <c r="Q4134" t="str">
        <f t="shared" si="128"/>
        <v>2021</v>
      </c>
      <c r="R4134" t="str">
        <f t="shared" si="129"/>
        <v>07</v>
      </c>
      <c r="S4134">
        <f>CEILING(Table1[[#This Row],[Month]]/3,1)</f>
        <v>3</v>
      </c>
      <c r="T4134" s="9">
        <f>(Table1[[#This Row],[Profit]]/Table1[[#This Row],[Sales]])</f>
        <v>0.36249999999999999</v>
      </c>
    </row>
    <row r="4135" spans="1:20" x14ac:dyDescent="0.25">
      <c r="A4135">
        <v>20200908</v>
      </c>
      <c r="B4135" s="1" t="s">
        <v>254</v>
      </c>
      <c r="C4135" s="1" t="s">
        <v>149</v>
      </c>
      <c r="D4135" s="1" t="s">
        <v>922</v>
      </c>
      <c r="E4135" s="1" t="s">
        <v>17</v>
      </c>
      <c r="F4135" s="1" t="s">
        <v>34</v>
      </c>
      <c r="G4135" s="1" t="s">
        <v>255</v>
      </c>
      <c r="H4135" s="1" t="s">
        <v>40</v>
      </c>
      <c r="I4135" s="1" t="s">
        <v>21</v>
      </c>
      <c r="J4135" s="1" t="s">
        <v>136</v>
      </c>
      <c r="K4135">
        <v>45</v>
      </c>
      <c r="L4135">
        <v>9</v>
      </c>
      <c r="M4135">
        <v>0</v>
      </c>
      <c r="N4135">
        <v>21.6</v>
      </c>
      <c r="O4135">
        <f>(Table1[[#This Row],[Sales]]-Table1[[#This Row],[Profit]])/Table1[[#This Row],[Quantity]]</f>
        <v>2.5999999999999996</v>
      </c>
      <c r="P4135">
        <f>Table1[[#This Row],[Sales]]/Table1[[#This Row],[Quantity]]</f>
        <v>5</v>
      </c>
      <c r="Q4135" t="str">
        <f t="shared" si="128"/>
        <v>2020</v>
      </c>
      <c r="R4135" t="str">
        <f t="shared" si="129"/>
        <v>09</v>
      </c>
      <c r="S4135">
        <f>CEILING(Table1[[#This Row],[Month]]/3,1)</f>
        <v>3</v>
      </c>
      <c r="T4135" s="9">
        <f>(Table1[[#This Row],[Profit]]/Table1[[#This Row],[Sales]])</f>
        <v>0.48000000000000004</v>
      </c>
    </row>
    <row r="4136" spans="1:20" x14ac:dyDescent="0.25">
      <c r="A4136">
        <v>20200908</v>
      </c>
      <c r="B4136" s="1" t="s">
        <v>254</v>
      </c>
      <c r="C4136" s="1" t="s">
        <v>149</v>
      </c>
      <c r="D4136" s="1" t="s">
        <v>922</v>
      </c>
      <c r="E4136" s="1" t="s">
        <v>17</v>
      </c>
      <c r="F4136" s="1" t="s">
        <v>34</v>
      </c>
      <c r="G4136" s="1" t="s">
        <v>255</v>
      </c>
      <c r="H4136" s="1" t="s">
        <v>40</v>
      </c>
      <c r="I4136" s="1" t="s">
        <v>21</v>
      </c>
      <c r="J4136" s="1" t="s">
        <v>265</v>
      </c>
      <c r="K4136">
        <v>209.97</v>
      </c>
      <c r="L4136">
        <v>3</v>
      </c>
      <c r="M4136">
        <v>0</v>
      </c>
      <c r="N4136">
        <v>90.287099999999995</v>
      </c>
      <c r="O4136">
        <f>(Table1[[#This Row],[Sales]]-Table1[[#This Row],[Profit]])/Table1[[#This Row],[Quantity]]</f>
        <v>39.894300000000001</v>
      </c>
      <c r="P4136">
        <f>Table1[[#This Row],[Sales]]/Table1[[#This Row],[Quantity]]</f>
        <v>69.989999999999995</v>
      </c>
      <c r="Q4136" t="str">
        <f t="shared" si="128"/>
        <v>2020</v>
      </c>
      <c r="R4136" t="str">
        <f t="shared" si="129"/>
        <v>09</v>
      </c>
      <c r="S4136">
        <f>CEILING(Table1[[#This Row],[Month]]/3,1)</f>
        <v>3</v>
      </c>
      <c r="T4136" s="9">
        <f>(Table1[[#This Row],[Profit]]/Table1[[#This Row],[Sales]])</f>
        <v>0.43</v>
      </c>
    </row>
    <row r="4137" spans="1:20" x14ac:dyDescent="0.25">
      <c r="A4137">
        <v>20231003</v>
      </c>
      <c r="B4137" s="1" t="s">
        <v>728</v>
      </c>
      <c r="C4137" s="1" t="s">
        <v>25</v>
      </c>
      <c r="D4137" s="1" t="s">
        <v>26</v>
      </c>
      <c r="E4137" s="1" t="s">
        <v>27</v>
      </c>
      <c r="F4137" s="1" t="s">
        <v>28</v>
      </c>
      <c r="G4137" s="1" t="s">
        <v>630</v>
      </c>
      <c r="H4137" s="1" t="s">
        <v>55</v>
      </c>
      <c r="I4137" s="1" t="s">
        <v>63</v>
      </c>
      <c r="J4137" s="1" t="s">
        <v>36</v>
      </c>
      <c r="K4137">
        <v>112.12</v>
      </c>
      <c r="L4137">
        <v>5</v>
      </c>
      <c r="M4137">
        <v>0.2</v>
      </c>
      <c r="N4137">
        <v>42.045000000000002</v>
      </c>
      <c r="O4137">
        <f>(Table1[[#This Row],[Sales]]-Table1[[#This Row],[Profit]])/Table1[[#This Row],[Quantity]]</f>
        <v>14.015000000000001</v>
      </c>
      <c r="P4137">
        <f>Table1[[#This Row],[Sales]]/Table1[[#This Row],[Quantity]]</f>
        <v>22.423999999999999</v>
      </c>
      <c r="Q4137" t="str">
        <f t="shared" si="128"/>
        <v>2023</v>
      </c>
      <c r="R4137" t="str">
        <f t="shared" si="129"/>
        <v>10</v>
      </c>
      <c r="S4137">
        <f>CEILING(Table1[[#This Row],[Month]]/3,1)</f>
        <v>4</v>
      </c>
      <c r="T4137" s="9">
        <f>(Table1[[#This Row],[Profit]]/Table1[[#This Row],[Sales]])</f>
        <v>0.375</v>
      </c>
    </row>
    <row r="4138" spans="1:20" x14ac:dyDescent="0.25">
      <c r="A4138">
        <v>20231003</v>
      </c>
      <c r="B4138" s="1" t="s">
        <v>728</v>
      </c>
      <c r="C4138" s="1" t="s">
        <v>25</v>
      </c>
      <c r="D4138" s="1" t="s">
        <v>26</v>
      </c>
      <c r="E4138" s="1" t="s">
        <v>27</v>
      </c>
      <c r="F4138" s="1" t="s">
        <v>28</v>
      </c>
      <c r="G4138" s="1" t="s">
        <v>630</v>
      </c>
      <c r="H4138" s="1" t="s">
        <v>55</v>
      </c>
      <c r="I4138" s="1" t="s">
        <v>63</v>
      </c>
      <c r="J4138" s="1" t="s">
        <v>37</v>
      </c>
      <c r="K4138">
        <v>1575.14</v>
      </c>
      <c r="L4138">
        <v>7</v>
      </c>
      <c r="M4138">
        <v>0</v>
      </c>
      <c r="N4138">
        <v>204.76820000000001</v>
      </c>
      <c r="O4138">
        <f>(Table1[[#This Row],[Sales]]-Table1[[#This Row],[Profit]])/Table1[[#This Row],[Quantity]]</f>
        <v>195.76740000000001</v>
      </c>
      <c r="P4138">
        <f>Table1[[#This Row],[Sales]]/Table1[[#This Row],[Quantity]]</f>
        <v>225.02</v>
      </c>
      <c r="Q4138" t="str">
        <f t="shared" si="128"/>
        <v>2023</v>
      </c>
      <c r="R4138" t="str">
        <f t="shared" si="129"/>
        <v>10</v>
      </c>
      <c r="S4138">
        <f>CEILING(Table1[[#This Row],[Month]]/3,1)</f>
        <v>4</v>
      </c>
      <c r="T4138" s="9">
        <f>(Table1[[#This Row],[Profit]]/Table1[[#This Row],[Sales]])</f>
        <v>0.13</v>
      </c>
    </row>
    <row r="4139" spans="1:20" x14ac:dyDescent="0.25">
      <c r="A4139">
        <v>20231120</v>
      </c>
      <c r="B4139" s="1" t="s">
        <v>1153</v>
      </c>
      <c r="C4139" s="1" t="s">
        <v>149</v>
      </c>
      <c r="D4139" s="1" t="s">
        <v>662</v>
      </c>
      <c r="E4139" s="1" t="s">
        <v>17</v>
      </c>
      <c r="F4139" s="1" t="s">
        <v>34</v>
      </c>
      <c r="G4139" s="1" t="s">
        <v>153</v>
      </c>
      <c r="H4139" s="1" t="s">
        <v>62</v>
      </c>
      <c r="I4139" s="1" t="s">
        <v>21</v>
      </c>
      <c r="J4139" s="1" t="s">
        <v>136</v>
      </c>
      <c r="K4139">
        <v>25.06</v>
      </c>
      <c r="L4139">
        <v>7</v>
      </c>
      <c r="M4139">
        <v>0</v>
      </c>
      <c r="N4139">
        <v>12.53</v>
      </c>
      <c r="O4139">
        <f>(Table1[[#This Row],[Sales]]-Table1[[#This Row],[Profit]])/Table1[[#This Row],[Quantity]]</f>
        <v>1.7899999999999998</v>
      </c>
      <c r="P4139">
        <f>Table1[[#This Row],[Sales]]/Table1[[#This Row],[Quantity]]</f>
        <v>3.5799999999999996</v>
      </c>
      <c r="Q4139" t="str">
        <f t="shared" si="128"/>
        <v>2023</v>
      </c>
      <c r="R4139" t="str">
        <f t="shared" si="129"/>
        <v>11</v>
      </c>
      <c r="S4139">
        <f>CEILING(Table1[[#This Row],[Month]]/3,1)</f>
        <v>4</v>
      </c>
      <c r="T4139" s="9">
        <f>(Table1[[#This Row],[Profit]]/Table1[[#This Row],[Sales]])</f>
        <v>0.5</v>
      </c>
    </row>
    <row r="4140" spans="1:20" x14ac:dyDescent="0.25">
      <c r="A4140">
        <v>20221231</v>
      </c>
      <c r="B4140" s="1" t="s">
        <v>827</v>
      </c>
      <c r="C4140" s="1" t="s">
        <v>57</v>
      </c>
      <c r="D4140" s="1" t="s">
        <v>1061</v>
      </c>
      <c r="E4140" s="1" t="s">
        <v>59</v>
      </c>
      <c r="F4140" s="1" t="s">
        <v>60</v>
      </c>
      <c r="G4140" s="1" t="s">
        <v>281</v>
      </c>
      <c r="H4140" s="1" t="s">
        <v>168</v>
      </c>
      <c r="I4140" s="1" t="s">
        <v>30</v>
      </c>
      <c r="J4140" s="1" t="s">
        <v>36</v>
      </c>
      <c r="K4140">
        <v>6.9240000000000004</v>
      </c>
      <c r="L4140">
        <v>6</v>
      </c>
      <c r="M4140">
        <v>0.8</v>
      </c>
      <c r="N4140">
        <v>-10.385999999999999</v>
      </c>
      <c r="O4140">
        <f>(Table1[[#This Row],[Sales]]-Table1[[#This Row],[Profit]])/Table1[[#This Row],[Quantity]]</f>
        <v>2.8849999999999998</v>
      </c>
      <c r="P4140">
        <f>Table1[[#This Row],[Sales]]/Table1[[#This Row],[Quantity]]</f>
        <v>1.1540000000000001</v>
      </c>
      <c r="Q4140" t="str">
        <f t="shared" si="128"/>
        <v>2022</v>
      </c>
      <c r="R4140" t="str">
        <f t="shared" si="129"/>
        <v>12</v>
      </c>
      <c r="S4140">
        <f>CEILING(Table1[[#This Row],[Month]]/3,1)</f>
        <v>4</v>
      </c>
      <c r="T4140" s="9">
        <f>(Table1[[#This Row],[Profit]]/Table1[[#This Row],[Sales]])</f>
        <v>-1.4999999999999998</v>
      </c>
    </row>
    <row r="4141" spans="1:20" x14ac:dyDescent="0.25">
      <c r="A4141">
        <v>20231202</v>
      </c>
      <c r="B4141" s="1" t="s">
        <v>566</v>
      </c>
      <c r="C4141" s="1" t="s">
        <v>85</v>
      </c>
      <c r="D4141" s="1" t="s">
        <v>86</v>
      </c>
      <c r="E4141" s="1" t="s">
        <v>17</v>
      </c>
      <c r="F4141" s="1" t="s">
        <v>34</v>
      </c>
      <c r="G4141" s="1" t="s">
        <v>54</v>
      </c>
      <c r="H4141" s="1" t="s">
        <v>55</v>
      </c>
      <c r="I4141" s="1" t="s">
        <v>21</v>
      </c>
      <c r="J4141" s="1" t="s">
        <v>37</v>
      </c>
      <c r="K4141">
        <v>37.392000000000003</v>
      </c>
      <c r="L4141">
        <v>3</v>
      </c>
      <c r="M4141">
        <v>0.2</v>
      </c>
      <c r="N4141">
        <v>2.3370000000000002</v>
      </c>
      <c r="O4141">
        <f>(Table1[[#This Row],[Sales]]-Table1[[#This Row],[Profit]])/Table1[[#This Row],[Quantity]]</f>
        <v>11.685</v>
      </c>
      <c r="P4141">
        <f>Table1[[#This Row],[Sales]]/Table1[[#This Row],[Quantity]]</f>
        <v>12.464</v>
      </c>
      <c r="Q4141" t="str">
        <f t="shared" si="128"/>
        <v>2023</v>
      </c>
      <c r="R4141" t="str">
        <f t="shared" si="129"/>
        <v>12</v>
      </c>
      <c r="S4141">
        <f>CEILING(Table1[[#This Row],[Month]]/3,1)</f>
        <v>4</v>
      </c>
      <c r="T4141" s="9">
        <f>(Table1[[#This Row],[Profit]]/Table1[[#This Row],[Sales]])</f>
        <v>6.25E-2</v>
      </c>
    </row>
    <row r="4142" spans="1:20" x14ac:dyDescent="0.25">
      <c r="A4142">
        <v>20231202</v>
      </c>
      <c r="B4142" s="1" t="s">
        <v>566</v>
      </c>
      <c r="C4142" s="1" t="s">
        <v>85</v>
      </c>
      <c r="D4142" s="1" t="s">
        <v>86</v>
      </c>
      <c r="E4142" s="1" t="s">
        <v>17</v>
      </c>
      <c r="F4142" s="1" t="s">
        <v>34</v>
      </c>
      <c r="G4142" s="1" t="s">
        <v>54</v>
      </c>
      <c r="H4142" s="1" t="s">
        <v>55</v>
      </c>
      <c r="I4142" s="1" t="s">
        <v>21</v>
      </c>
      <c r="J4142" s="1" t="s">
        <v>41</v>
      </c>
      <c r="K4142">
        <v>79.12</v>
      </c>
      <c r="L4142">
        <v>5</v>
      </c>
      <c r="M4142">
        <v>0.2</v>
      </c>
      <c r="N4142">
        <v>13.846</v>
      </c>
      <c r="O4142">
        <f>(Table1[[#This Row],[Sales]]-Table1[[#This Row],[Profit]])/Table1[[#This Row],[Quantity]]</f>
        <v>13.0548</v>
      </c>
      <c r="P4142">
        <f>Table1[[#This Row],[Sales]]/Table1[[#This Row],[Quantity]]</f>
        <v>15.824000000000002</v>
      </c>
      <c r="Q4142" t="str">
        <f t="shared" si="128"/>
        <v>2023</v>
      </c>
      <c r="R4142" t="str">
        <f t="shared" si="129"/>
        <v>12</v>
      </c>
      <c r="S4142">
        <f>CEILING(Table1[[#This Row],[Month]]/3,1)</f>
        <v>4</v>
      </c>
      <c r="T4142" s="9">
        <f>(Table1[[#This Row],[Profit]]/Table1[[#This Row],[Sales]])</f>
        <v>0.17499999999999999</v>
      </c>
    </row>
    <row r="4143" spans="1:20" x14ac:dyDescent="0.25">
      <c r="A4143">
        <v>20220614</v>
      </c>
      <c r="B4143" s="1" t="s">
        <v>464</v>
      </c>
      <c r="C4143" s="1" t="s">
        <v>905</v>
      </c>
      <c r="D4143" s="1" t="s">
        <v>1154</v>
      </c>
      <c r="E4143" s="1" t="s">
        <v>59</v>
      </c>
      <c r="F4143" s="1" t="s">
        <v>126</v>
      </c>
      <c r="G4143" s="1" t="s">
        <v>135</v>
      </c>
      <c r="H4143" s="1" t="s">
        <v>75</v>
      </c>
      <c r="I4143" s="1" t="s">
        <v>21</v>
      </c>
      <c r="J4143" s="1" t="s">
        <v>23</v>
      </c>
      <c r="K4143">
        <v>18.899999999999999</v>
      </c>
      <c r="L4143">
        <v>3</v>
      </c>
      <c r="M4143">
        <v>0</v>
      </c>
      <c r="N4143">
        <v>8.6940000000000008</v>
      </c>
      <c r="O4143">
        <f>(Table1[[#This Row],[Sales]]-Table1[[#This Row],[Profit]])/Table1[[#This Row],[Quantity]]</f>
        <v>3.4019999999999992</v>
      </c>
      <c r="P4143">
        <f>Table1[[#This Row],[Sales]]/Table1[[#This Row],[Quantity]]</f>
        <v>6.3</v>
      </c>
      <c r="Q4143" t="str">
        <f t="shared" si="128"/>
        <v>2022</v>
      </c>
      <c r="R4143" t="str">
        <f t="shared" si="129"/>
        <v>06</v>
      </c>
      <c r="S4143">
        <f>CEILING(Table1[[#This Row],[Month]]/3,1)</f>
        <v>2</v>
      </c>
      <c r="T4143" s="9">
        <f>(Table1[[#This Row],[Profit]]/Table1[[#This Row],[Sales]])</f>
        <v>0.46000000000000008</v>
      </c>
    </row>
    <row r="4144" spans="1:20" x14ac:dyDescent="0.25">
      <c r="A4144">
        <v>20200519</v>
      </c>
      <c r="B4144" s="1" t="s">
        <v>963</v>
      </c>
      <c r="C4144" s="1" t="s">
        <v>120</v>
      </c>
      <c r="D4144" s="1" t="s">
        <v>969</v>
      </c>
      <c r="E4144" s="1" t="s">
        <v>27</v>
      </c>
      <c r="F4144" s="1" t="s">
        <v>82</v>
      </c>
      <c r="G4144" s="1" t="s">
        <v>141</v>
      </c>
      <c r="H4144" s="1" t="s">
        <v>91</v>
      </c>
      <c r="I4144" s="1" t="s">
        <v>21</v>
      </c>
      <c r="J4144" s="1" t="s">
        <v>36</v>
      </c>
      <c r="K4144">
        <v>57.42</v>
      </c>
      <c r="L4144">
        <v>9</v>
      </c>
      <c r="M4144">
        <v>0</v>
      </c>
      <c r="N4144">
        <v>26.4132</v>
      </c>
      <c r="O4144">
        <f>(Table1[[#This Row],[Sales]]-Table1[[#This Row],[Profit]])/Table1[[#This Row],[Quantity]]</f>
        <v>3.4452000000000003</v>
      </c>
      <c r="P4144">
        <f>Table1[[#This Row],[Sales]]/Table1[[#This Row],[Quantity]]</f>
        <v>6.38</v>
      </c>
      <c r="Q4144" t="str">
        <f t="shared" si="128"/>
        <v>2020</v>
      </c>
      <c r="R4144" t="str">
        <f t="shared" si="129"/>
        <v>05</v>
      </c>
      <c r="S4144">
        <f>CEILING(Table1[[#This Row],[Month]]/3,1)</f>
        <v>2</v>
      </c>
      <c r="T4144" s="9">
        <f>(Table1[[#This Row],[Profit]]/Table1[[#This Row],[Sales]])</f>
        <v>0.45999999999999996</v>
      </c>
    </row>
    <row r="4145" spans="1:20" x14ac:dyDescent="0.25">
      <c r="A4145">
        <v>20230131</v>
      </c>
      <c r="B4145" s="1" t="s">
        <v>552</v>
      </c>
      <c r="C4145" s="1" t="s">
        <v>25</v>
      </c>
      <c r="D4145" s="1" t="s">
        <v>77</v>
      </c>
      <c r="E4145" s="1" t="s">
        <v>27</v>
      </c>
      <c r="F4145" s="1" t="s">
        <v>28</v>
      </c>
      <c r="G4145" s="1" t="s">
        <v>191</v>
      </c>
      <c r="H4145" s="1" t="s">
        <v>91</v>
      </c>
      <c r="I4145" s="1" t="s">
        <v>63</v>
      </c>
      <c r="J4145" s="1" t="s">
        <v>42</v>
      </c>
      <c r="K4145">
        <v>12.74</v>
      </c>
      <c r="L4145">
        <v>7</v>
      </c>
      <c r="M4145">
        <v>0</v>
      </c>
      <c r="N4145">
        <v>5.7329999999999997</v>
      </c>
      <c r="O4145">
        <f>(Table1[[#This Row],[Sales]]-Table1[[#This Row],[Profit]])/Table1[[#This Row],[Quantity]]</f>
        <v>1.0010000000000001</v>
      </c>
      <c r="P4145">
        <f>Table1[[#This Row],[Sales]]/Table1[[#This Row],[Quantity]]</f>
        <v>1.82</v>
      </c>
      <c r="Q4145" t="str">
        <f t="shared" si="128"/>
        <v>2023</v>
      </c>
      <c r="R4145" t="str">
        <f t="shared" si="129"/>
        <v>01</v>
      </c>
      <c r="S4145">
        <f>CEILING(Table1[[#This Row],[Month]]/3,1)</f>
        <v>1</v>
      </c>
      <c r="T4145" s="9">
        <f>(Table1[[#This Row],[Profit]]/Table1[[#This Row],[Sales]])</f>
        <v>0.44999999999999996</v>
      </c>
    </row>
    <row r="4146" spans="1:20" x14ac:dyDescent="0.25">
      <c r="A4146">
        <v>20230131</v>
      </c>
      <c r="B4146" s="1" t="s">
        <v>552</v>
      </c>
      <c r="C4146" s="1" t="s">
        <v>25</v>
      </c>
      <c r="D4146" s="1" t="s">
        <v>77</v>
      </c>
      <c r="E4146" s="1" t="s">
        <v>27</v>
      </c>
      <c r="F4146" s="1" t="s">
        <v>28</v>
      </c>
      <c r="G4146" s="1" t="s">
        <v>191</v>
      </c>
      <c r="H4146" s="1" t="s">
        <v>91</v>
      </c>
      <c r="I4146" s="1" t="s">
        <v>63</v>
      </c>
      <c r="J4146" s="1" t="s">
        <v>42</v>
      </c>
      <c r="K4146">
        <v>8.82</v>
      </c>
      <c r="L4146">
        <v>3</v>
      </c>
      <c r="M4146">
        <v>0</v>
      </c>
      <c r="N4146">
        <v>2.3814000000000002</v>
      </c>
      <c r="O4146">
        <f>(Table1[[#This Row],[Sales]]-Table1[[#This Row],[Profit]])/Table1[[#This Row],[Quantity]]</f>
        <v>2.1461999999999999</v>
      </c>
      <c r="P4146">
        <f>Table1[[#This Row],[Sales]]/Table1[[#This Row],[Quantity]]</f>
        <v>2.94</v>
      </c>
      <c r="Q4146" t="str">
        <f t="shared" si="128"/>
        <v>2023</v>
      </c>
      <c r="R4146" t="str">
        <f t="shared" si="129"/>
        <v>01</v>
      </c>
      <c r="S4146">
        <f>CEILING(Table1[[#This Row],[Month]]/3,1)</f>
        <v>1</v>
      </c>
      <c r="T4146" s="9">
        <f>(Table1[[#This Row],[Profit]]/Table1[[#This Row],[Sales]])</f>
        <v>0.27</v>
      </c>
    </row>
    <row r="4147" spans="1:20" x14ac:dyDescent="0.25">
      <c r="A4147">
        <v>20230131</v>
      </c>
      <c r="B4147" s="1" t="s">
        <v>552</v>
      </c>
      <c r="C4147" s="1" t="s">
        <v>25</v>
      </c>
      <c r="D4147" s="1" t="s">
        <v>77</v>
      </c>
      <c r="E4147" s="1" t="s">
        <v>27</v>
      </c>
      <c r="F4147" s="1" t="s">
        <v>28</v>
      </c>
      <c r="G4147" s="1" t="s">
        <v>191</v>
      </c>
      <c r="H4147" s="1" t="s">
        <v>91</v>
      </c>
      <c r="I4147" s="1" t="s">
        <v>63</v>
      </c>
      <c r="J4147" s="1" t="s">
        <v>23</v>
      </c>
      <c r="K4147">
        <v>120.78400000000001</v>
      </c>
      <c r="L4147">
        <v>1</v>
      </c>
      <c r="M4147">
        <v>0.2</v>
      </c>
      <c r="N4147">
        <v>-13.588200000000001</v>
      </c>
      <c r="O4147">
        <f>(Table1[[#This Row],[Sales]]-Table1[[#This Row],[Profit]])/Table1[[#This Row],[Quantity]]</f>
        <v>134.37220000000002</v>
      </c>
      <c r="P4147">
        <f>Table1[[#This Row],[Sales]]/Table1[[#This Row],[Quantity]]</f>
        <v>120.78400000000001</v>
      </c>
      <c r="Q4147" t="str">
        <f t="shared" si="128"/>
        <v>2023</v>
      </c>
      <c r="R4147" t="str">
        <f t="shared" si="129"/>
        <v>01</v>
      </c>
      <c r="S4147">
        <f>CEILING(Table1[[#This Row],[Month]]/3,1)</f>
        <v>1</v>
      </c>
      <c r="T4147" s="9">
        <f>(Table1[[#This Row],[Profit]]/Table1[[#This Row],[Sales]])</f>
        <v>-0.1125</v>
      </c>
    </row>
    <row r="4148" spans="1:20" x14ac:dyDescent="0.25">
      <c r="A4148">
        <v>20211128</v>
      </c>
      <c r="B4148" s="1" t="s">
        <v>986</v>
      </c>
      <c r="C4148" s="1" t="s">
        <v>133</v>
      </c>
      <c r="D4148" s="1" t="s">
        <v>452</v>
      </c>
      <c r="E4148" s="1" t="s">
        <v>17</v>
      </c>
      <c r="F4148" s="1" t="s">
        <v>18</v>
      </c>
      <c r="G4148" s="1" t="s">
        <v>93</v>
      </c>
      <c r="H4148" s="1" t="s">
        <v>69</v>
      </c>
      <c r="I4148" s="1" t="s">
        <v>21</v>
      </c>
      <c r="J4148" s="1" t="s">
        <v>41</v>
      </c>
      <c r="K4148">
        <v>322.58999999999997</v>
      </c>
      <c r="L4148">
        <v>3</v>
      </c>
      <c r="M4148">
        <v>0</v>
      </c>
      <c r="N4148">
        <v>64.518000000000001</v>
      </c>
      <c r="O4148">
        <f>(Table1[[#This Row],[Sales]]-Table1[[#This Row],[Profit]])/Table1[[#This Row],[Quantity]]</f>
        <v>86.024000000000001</v>
      </c>
      <c r="P4148">
        <f>Table1[[#This Row],[Sales]]/Table1[[#This Row],[Quantity]]</f>
        <v>107.52999999999999</v>
      </c>
      <c r="Q4148" t="str">
        <f t="shared" si="128"/>
        <v>2021</v>
      </c>
      <c r="R4148" t="str">
        <f t="shared" si="129"/>
        <v>11</v>
      </c>
      <c r="S4148">
        <f>CEILING(Table1[[#This Row],[Month]]/3,1)</f>
        <v>4</v>
      </c>
      <c r="T4148" s="9">
        <f>(Table1[[#This Row],[Profit]]/Table1[[#This Row],[Sales]])</f>
        <v>0.2</v>
      </c>
    </row>
    <row r="4149" spans="1:20" x14ac:dyDescent="0.25">
      <c r="A4149">
        <v>20231024</v>
      </c>
      <c r="B4149" s="1" t="s">
        <v>1130</v>
      </c>
      <c r="C4149" s="1" t="s">
        <v>57</v>
      </c>
      <c r="D4149" s="1" t="s">
        <v>376</v>
      </c>
      <c r="E4149" s="1" t="s">
        <v>59</v>
      </c>
      <c r="F4149" s="1" t="s">
        <v>60</v>
      </c>
      <c r="G4149" s="1" t="s">
        <v>90</v>
      </c>
      <c r="H4149" s="1" t="s">
        <v>91</v>
      </c>
      <c r="I4149" s="1" t="s">
        <v>21</v>
      </c>
      <c r="J4149" s="1" t="s">
        <v>36</v>
      </c>
      <c r="K4149">
        <v>9.7620000000000005</v>
      </c>
      <c r="L4149">
        <v>3</v>
      </c>
      <c r="M4149">
        <v>0.8</v>
      </c>
      <c r="N4149">
        <v>-15.1311</v>
      </c>
      <c r="O4149">
        <f>(Table1[[#This Row],[Sales]]-Table1[[#This Row],[Profit]])/Table1[[#This Row],[Quantity]]</f>
        <v>8.2977000000000007</v>
      </c>
      <c r="P4149">
        <f>Table1[[#This Row],[Sales]]/Table1[[#This Row],[Quantity]]</f>
        <v>3.254</v>
      </c>
      <c r="Q4149" t="str">
        <f t="shared" si="128"/>
        <v>2023</v>
      </c>
      <c r="R4149" t="str">
        <f t="shared" si="129"/>
        <v>10</v>
      </c>
      <c r="S4149">
        <f>CEILING(Table1[[#This Row],[Month]]/3,1)</f>
        <v>4</v>
      </c>
      <c r="T4149" s="9">
        <f>(Table1[[#This Row],[Profit]]/Table1[[#This Row],[Sales]])</f>
        <v>-1.5499999999999998</v>
      </c>
    </row>
    <row r="4150" spans="1:20" x14ac:dyDescent="0.25">
      <c r="A4150">
        <v>20231024</v>
      </c>
      <c r="B4150" s="1" t="s">
        <v>1130</v>
      </c>
      <c r="C4150" s="1" t="s">
        <v>57</v>
      </c>
      <c r="D4150" s="1" t="s">
        <v>376</v>
      </c>
      <c r="E4150" s="1" t="s">
        <v>59</v>
      </c>
      <c r="F4150" s="1" t="s">
        <v>60</v>
      </c>
      <c r="G4150" s="1" t="s">
        <v>90</v>
      </c>
      <c r="H4150" s="1" t="s">
        <v>91</v>
      </c>
      <c r="I4150" s="1" t="s">
        <v>21</v>
      </c>
      <c r="J4150" s="1" t="s">
        <v>37</v>
      </c>
      <c r="K4150">
        <v>13.72</v>
      </c>
      <c r="L4150">
        <v>1</v>
      </c>
      <c r="M4150">
        <v>0.2</v>
      </c>
      <c r="N4150">
        <v>1.2004999999999999</v>
      </c>
      <c r="O4150">
        <f>(Table1[[#This Row],[Sales]]-Table1[[#This Row],[Profit]])/Table1[[#This Row],[Quantity]]</f>
        <v>12.519500000000001</v>
      </c>
      <c r="P4150">
        <f>Table1[[#This Row],[Sales]]/Table1[[#This Row],[Quantity]]</f>
        <v>13.72</v>
      </c>
      <c r="Q4150" t="str">
        <f t="shared" si="128"/>
        <v>2023</v>
      </c>
      <c r="R4150" t="str">
        <f t="shared" si="129"/>
        <v>10</v>
      </c>
      <c r="S4150">
        <f>CEILING(Table1[[#This Row],[Month]]/3,1)</f>
        <v>4</v>
      </c>
      <c r="T4150" s="9">
        <f>(Table1[[#This Row],[Profit]]/Table1[[#This Row],[Sales]])</f>
        <v>8.7499999999999994E-2</v>
      </c>
    </row>
    <row r="4151" spans="1:20" x14ac:dyDescent="0.25">
      <c r="A4151">
        <v>20231024</v>
      </c>
      <c r="B4151" s="1" t="s">
        <v>1130</v>
      </c>
      <c r="C4151" s="1" t="s">
        <v>57</v>
      </c>
      <c r="D4151" s="1" t="s">
        <v>376</v>
      </c>
      <c r="E4151" s="1" t="s">
        <v>59</v>
      </c>
      <c r="F4151" s="1" t="s">
        <v>60</v>
      </c>
      <c r="G4151" s="1" t="s">
        <v>90</v>
      </c>
      <c r="H4151" s="1" t="s">
        <v>91</v>
      </c>
      <c r="I4151" s="1" t="s">
        <v>21</v>
      </c>
      <c r="J4151" s="1" t="s">
        <v>94</v>
      </c>
      <c r="K4151">
        <v>55.2</v>
      </c>
      <c r="L4151">
        <v>1</v>
      </c>
      <c r="M4151">
        <v>0.2</v>
      </c>
      <c r="N4151">
        <v>-2.0699999999999998</v>
      </c>
      <c r="O4151">
        <f>(Table1[[#This Row],[Sales]]-Table1[[#This Row],[Profit]])/Table1[[#This Row],[Quantity]]</f>
        <v>57.27</v>
      </c>
      <c r="P4151">
        <f>Table1[[#This Row],[Sales]]/Table1[[#This Row],[Quantity]]</f>
        <v>55.2</v>
      </c>
      <c r="Q4151" t="str">
        <f t="shared" si="128"/>
        <v>2023</v>
      </c>
      <c r="R4151" t="str">
        <f t="shared" si="129"/>
        <v>10</v>
      </c>
      <c r="S4151">
        <f>CEILING(Table1[[#This Row],[Month]]/3,1)</f>
        <v>4</v>
      </c>
      <c r="T4151" s="9">
        <f>(Table1[[#This Row],[Profit]]/Table1[[#This Row],[Sales]])</f>
        <v>-3.7499999999999999E-2</v>
      </c>
    </row>
    <row r="4152" spans="1:20" x14ac:dyDescent="0.25">
      <c r="A4152">
        <v>20231024</v>
      </c>
      <c r="B4152" s="1" t="s">
        <v>1130</v>
      </c>
      <c r="C4152" s="1" t="s">
        <v>57</v>
      </c>
      <c r="D4152" s="1" t="s">
        <v>376</v>
      </c>
      <c r="E4152" s="1" t="s">
        <v>59</v>
      </c>
      <c r="F4152" s="1" t="s">
        <v>60</v>
      </c>
      <c r="G4152" s="1" t="s">
        <v>90</v>
      </c>
      <c r="H4152" s="1" t="s">
        <v>91</v>
      </c>
      <c r="I4152" s="1" t="s">
        <v>21</v>
      </c>
      <c r="J4152" s="1" t="s">
        <v>37</v>
      </c>
      <c r="K4152">
        <v>259.13600000000002</v>
      </c>
      <c r="L4152">
        <v>4</v>
      </c>
      <c r="M4152">
        <v>0.2</v>
      </c>
      <c r="N4152">
        <v>-58.305599999999998</v>
      </c>
      <c r="O4152">
        <f>(Table1[[#This Row],[Sales]]-Table1[[#This Row],[Profit]])/Table1[[#This Row],[Quantity]]</f>
        <v>79.360399999999998</v>
      </c>
      <c r="P4152">
        <f>Table1[[#This Row],[Sales]]/Table1[[#This Row],[Quantity]]</f>
        <v>64.784000000000006</v>
      </c>
      <c r="Q4152" t="str">
        <f t="shared" si="128"/>
        <v>2023</v>
      </c>
      <c r="R4152" t="str">
        <f t="shared" si="129"/>
        <v>10</v>
      </c>
      <c r="S4152">
        <f>CEILING(Table1[[#This Row],[Month]]/3,1)</f>
        <v>4</v>
      </c>
      <c r="T4152" s="9">
        <f>(Table1[[#This Row],[Profit]]/Table1[[#This Row],[Sales]])</f>
        <v>-0.22499999999999998</v>
      </c>
    </row>
    <row r="4153" spans="1:20" x14ac:dyDescent="0.25">
      <c r="A4153">
        <v>20230908</v>
      </c>
      <c r="B4153" s="1" t="s">
        <v>287</v>
      </c>
      <c r="C4153" s="1" t="s">
        <v>85</v>
      </c>
      <c r="D4153" s="1" t="s">
        <v>86</v>
      </c>
      <c r="E4153" s="1" t="s">
        <v>17</v>
      </c>
      <c r="F4153" s="1" t="s">
        <v>34</v>
      </c>
      <c r="G4153" s="1" t="s">
        <v>165</v>
      </c>
      <c r="H4153" s="1" t="s">
        <v>91</v>
      </c>
      <c r="I4153" s="1" t="s">
        <v>21</v>
      </c>
      <c r="J4153" s="1" t="s">
        <v>23</v>
      </c>
      <c r="K4153">
        <v>29.24</v>
      </c>
      <c r="L4153">
        <v>5</v>
      </c>
      <c r="M4153">
        <v>0.2</v>
      </c>
      <c r="N4153">
        <v>9.8684999999999992</v>
      </c>
      <c r="O4153">
        <f>(Table1[[#This Row],[Sales]]-Table1[[#This Row],[Profit]])/Table1[[#This Row],[Quantity]]</f>
        <v>3.8742999999999994</v>
      </c>
      <c r="P4153">
        <f>Table1[[#This Row],[Sales]]/Table1[[#This Row],[Quantity]]</f>
        <v>5.8479999999999999</v>
      </c>
      <c r="Q4153" t="str">
        <f t="shared" si="128"/>
        <v>2023</v>
      </c>
      <c r="R4153" t="str">
        <f t="shared" si="129"/>
        <v>09</v>
      </c>
      <c r="S4153">
        <f>CEILING(Table1[[#This Row],[Month]]/3,1)</f>
        <v>3</v>
      </c>
      <c r="T4153" s="9">
        <f>(Table1[[#This Row],[Profit]]/Table1[[#This Row],[Sales]])</f>
        <v>0.33749999999999997</v>
      </c>
    </row>
    <row r="4154" spans="1:20" x14ac:dyDescent="0.25">
      <c r="A4154">
        <v>20230908</v>
      </c>
      <c r="B4154" s="1" t="s">
        <v>287</v>
      </c>
      <c r="C4154" s="1" t="s">
        <v>85</v>
      </c>
      <c r="D4154" s="1" t="s">
        <v>86</v>
      </c>
      <c r="E4154" s="1" t="s">
        <v>17</v>
      </c>
      <c r="F4154" s="1" t="s">
        <v>34</v>
      </c>
      <c r="G4154" s="1" t="s">
        <v>165</v>
      </c>
      <c r="H4154" s="1" t="s">
        <v>91</v>
      </c>
      <c r="I4154" s="1" t="s">
        <v>21</v>
      </c>
      <c r="J4154" s="1" t="s">
        <v>50</v>
      </c>
      <c r="K4154">
        <v>15.552</v>
      </c>
      <c r="L4154">
        <v>3</v>
      </c>
      <c r="M4154">
        <v>0.2</v>
      </c>
      <c r="N4154">
        <v>5.4432</v>
      </c>
      <c r="O4154">
        <f>(Table1[[#This Row],[Sales]]-Table1[[#This Row],[Profit]])/Table1[[#This Row],[Quantity]]</f>
        <v>3.3695999999999997</v>
      </c>
      <c r="P4154">
        <f>Table1[[#This Row],[Sales]]/Table1[[#This Row],[Quantity]]</f>
        <v>5.1840000000000002</v>
      </c>
      <c r="Q4154" t="str">
        <f t="shared" si="128"/>
        <v>2023</v>
      </c>
      <c r="R4154" t="str">
        <f t="shared" si="129"/>
        <v>09</v>
      </c>
      <c r="S4154">
        <f>CEILING(Table1[[#This Row],[Month]]/3,1)</f>
        <v>3</v>
      </c>
      <c r="T4154" s="9">
        <f>(Table1[[#This Row],[Profit]]/Table1[[#This Row],[Sales]])</f>
        <v>0.35000000000000003</v>
      </c>
    </row>
    <row r="4155" spans="1:20" x14ac:dyDescent="0.25">
      <c r="A4155">
        <v>20230908</v>
      </c>
      <c r="B4155" s="1" t="s">
        <v>287</v>
      </c>
      <c r="C4155" s="1" t="s">
        <v>85</v>
      </c>
      <c r="D4155" s="1" t="s">
        <v>86</v>
      </c>
      <c r="E4155" s="1" t="s">
        <v>17</v>
      </c>
      <c r="F4155" s="1" t="s">
        <v>34</v>
      </c>
      <c r="G4155" s="1" t="s">
        <v>165</v>
      </c>
      <c r="H4155" s="1" t="s">
        <v>91</v>
      </c>
      <c r="I4155" s="1" t="s">
        <v>21</v>
      </c>
      <c r="J4155" s="1" t="s">
        <v>97</v>
      </c>
      <c r="K4155">
        <v>4.8959999999999999</v>
      </c>
      <c r="L4155">
        <v>3</v>
      </c>
      <c r="M4155">
        <v>0.2</v>
      </c>
      <c r="N4155">
        <v>1.6524000000000001</v>
      </c>
      <c r="O4155">
        <f>(Table1[[#This Row],[Sales]]-Table1[[#This Row],[Profit]])/Table1[[#This Row],[Quantity]]</f>
        <v>1.0811999999999999</v>
      </c>
      <c r="P4155">
        <f>Table1[[#This Row],[Sales]]/Table1[[#This Row],[Quantity]]</f>
        <v>1.6319999999999999</v>
      </c>
      <c r="Q4155" t="str">
        <f t="shared" si="128"/>
        <v>2023</v>
      </c>
      <c r="R4155" t="str">
        <f t="shared" si="129"/>
        <v>09</v>
      </c>
      <c r="S4155">
        <f>CEILING(Table1[[#This Row],[Month]]/3,1)</f>
        <v>3</v>
      </c>
      <c r="T4155" s="9">
        <f>(Table1[[#This Row],[Profit]]/Table1[[#This Row],[Sales]])</f>
        <v>0.33750000000000002</v>
      </c>
    </row>
    <row r="4156" spans="1:20" x14ac:dyDescent="0.25">
      <c r="A4156">
        <v>20221230</v>
      </c>
      <c r="B4156" s="1" t="s">
        <v>427</v>
      </c>
      <c r="C4156" s="1" t="s">
        <v>156</v>
      </c>
      <c r="D4156" s="1" t="s">
        <v>157</v>
      </c>
      <c r="E4156" s="1" t="s">
        <v>17</v>
      </c>
      <c r="F4156" s="1" t="s">
        <v>73</v>
      </c>
      <c r="G4156" s="1" t="s">
        <v>236</v>
      </c>
      <c r="H4156" s="1" t="s">
        <v>168</v>
      </c>
      <c r="I4156" s="1" t="s">
        <v>30</v>
      </c>
      <c r="J4156" s="1" t="s">
        <v>36</v>
      </c>
      <c r="K4156">
        <v>38.088000000000001</v>
      </c>
      <c r="L4156">
        <v>4</v>
      </c>
      <c r="M4156">
        <v>0.7</v>
      </c>
      <c r="N4156">
        <v>-27.9312</v>
      </c>
      <c r="O4156">
        <f>(Table1[[#This Row],[Sales]]-Table1[[#This Row],[Profit]])/Table1[[#This Row],[Quantity]]</f>
        <v>16.504799999999999</v>
      </c>
      <c r="P4156">
        <f>Table1[[#This Row],[Sales]]/Table1[[#This Row],[Quantity]]</f>
        <v>9.5220000000000002</v>
      </c>
      <c r="Q4156" t="str">
        <f t="shared" si="128"/>
        <v>2022</v>
      </c>
      <c r="R4156" t="str">
        <f t="shared" si="129"/>
        <v>12</v>
      </c>
      <c r="S4156">
        <f>CEILING(Table1[[#This Row],[Month]]/3,1)</f>
        <v>4</v>
      </c>
      <c r="T4156" s="9">
        <f>(Table1[[#This Row],[Profit]]/Table1[[#This Row],[Sales]])</f>
        <v>-0.73333333333333328</v>
      </c>
    </row>
    <row r="4157" spans="1:20" x14ac:dyDescent="0.25">
      <c r="A4157">
        <v>20221230</v>
      </c>
      <c r="B4157" s="1" t="s">
        <v>427</v>
      </c>
      <c r="C4157" s="1" t="s">
        <v>156</v>
      </c>
      <c r="D4157" s="1" t="s">
        <v>157</v>
      </c>
      <c r="E4157" s="1" t="s">
        <v>17</v>
      </c>
      <c r="F4157" s="1" t="s">
        <v>73</v>
      </c>
      <c r="G4157" s="1" t="s">
        <v>236</v>
      </c>
      <c r="H4157" s="1" t="s">
        <v>168</v>
      </c>
      <c r="I4157" s="1" t="s">
        <v>30</v>
      </c>
      <c r="J4157" s="1" t="s">
        <v>36</v>
      </c>
      <c r="K4157">
        <v>2.8079999999999998</v>
      </c>
      <c r="L4157">
        <v>3</v>
      </c>
      <c r="M4157">
        <v>0.7</v>
      </c>
      <c r="N4157">
        <v>-1.9656</v>
      </c>
      <c r="O4157">
        <f>(Table1[[#This Row],[Sales]]-Table1[[#This Row],[Profit]])/Table1[[#This Row],[Quantity]]</f>
        <v>1.5911999999999999</v>
      </c>
      <c r="P4157">
        <f>Table1[[#This Row],[Sales]]/Table1[[#This Row],[Quantity]]</f>
        <v>0.93599999999999994</v>
      </c>
      <c r="Q4157" t="str">
        <f t="shared" si="128"/>
        <v>2022</v>
      </c>
      <c r="R4157" t="str">
        <f t="shared" si="129"/>
        <v>12</v>
      </c>
      <c r="S4157">
        <f>CEILING(Table1[[#This Row],[Month]]/3,1)</f>
        <v>4</v>
      </c>
      <c r="T4157" s="9">
        <f>(Table1[[#This Row],[Profit]]/Table1[[#This Row],[Sales]])</f>
        <v>-0.70000000000000007</v>
      </c>
    </row>
    <row r="4158" spans="1:20" x14ac:dyDescent="0.25">
      <c r="A4158">
        <v>20211205</v>
      </c>
      <c r="B4158" s="1" t="s">
        <v>951</v>
      </c>
      <c r="C4158" s="1" t="s">
        <v>85</v>
      </c>
      <c r="D4158" s="1" t="s">
        <v>86</v>
      </c>
      <c r="E4158" s="1" t="s">
        <v>17</v>
      </c>
      <c r="F4158" s="1" t="s">
        <v>34</v>
      </c>
      <c r="G4158" s="1" t="s">
        <v>306</v>
      </c>
      <c r="H4158" s="1" t="s">
        <v>40</v>
      </c>
      <c r="I4158" s="1" t="s">
        <v>21</v>
      </c>
      <c r="J4158" s="1" t="s">
        <v>94</v>
      </c>
      <c r="K4158">
        <v>47.984000000000002</v>
      </c>
      <c r="L4158">
        <v>2</v>
      </c>
      <c r="M4158">
        <v>0.2</v>
      </c>
      <c r="N4158">
        <v>0.5998</v>
      </c>
      <c r="O4158">
        <f>(Table1[[#This Row],[Sales]]-Table1[[#This Row],[Profit]])/Table1[[#This Row],[Quantity]]</f>
        <v>23.6921</v>
      </c>
      <c r="P4158">
        <f>Table1[[#This Row],[Sales]]/Table1[[#This Row],[Quantity]]</f>
        <v>23.992000000000001</v>
      </c>
      <c r="Q4158" t="str">
        <f t="shared" si="128"/>
        <v>2021</v>
      </c>
      <c r="R4158" t="str">
        <f t="shared" si="129"/>
        <v>12</v>
      </c>
      <c r="S4158">
        <f>CEILING(Table1[[#This Row],[Month]]/3,1)</f>
        <v>4</v>
      </c>
      <c r="T4158" s="9">
        <f>(Table1[[#This Row],[Profit]]/Table1[[#This Row],[Sales]])</f>
        <v>1.2499999999999999E-2</v>
      </c>
    </row>
    <row r="4159" spans="1:20" x14ac:dyDescent="0.25">
      <c r="A4159">
        <v>20211205</v>
      </c>
      <c r="B4159" s="1" t="s">
        <v>951</v>
      </c>
      <c r="C4159" s="1" t="s">
        <v>85</v>
      </c>
      <c r="D4159" s="1" t="s">
        <v>86</v>
      </c>
      <c r="E4159" s="1" t="s">
        <v>17</v>
      </c>
      <c r="F4159" s="1" t="s">
        <v>34</v>
      </c>
      <c r="G4159" s="1" t="s">
        <v>306</v>
      </c>
      <c r="H4159" s="1" t="s">
        <v>40</v>
      </c>
      <c r="I4159" s="1" t="s">
        <v>21</v>
      </c>
      <c r="J4159" s="1" t="s">
        <v>36</v>
      </c>
      <c r="K4159">
        <v>26.064</v>
      </c>
      <c r="L4159">
        <v>6</v>
      </c>
      <c r="M4159">
        <v>0.7</v>
      </c>
      <c r="N4159">
        <v>-19.982399999999998</v>
      </c>
      <c r="O4159">
        <f>(Table1[[#This Row],[Sales]]-Table1[[#This Row],[Profit]])/Table1[[#This Row],[Quantity]]</f>
        <v>7.6743999999999994</v>
      </c>
      <c r="P4159">
        <f>Table1[[#This Row],[Sales]]/Table1[[#This Row],[Quantity]]</f>
        <v>4.3440000000000003</v>
      </c>
      <c r="Q4159" t="str">
        <f t="shared" si="128"/>
        <v>2021</v>
      </c>
      <c r="R4159" t="str">
        <f t="shared" si="129"/>
        <v>12</v>
      </c>
      <c r="S4159">
        <f>CEILING(Table1[[#This Row],[Month]]/3,1)</f>
        <v>4</v>
      </c>
      <c r="T4159" s="9">
        <f>(Table1[[#This Row],[Profit]]/Table1[[#This Row],[Sales]])</f>
        <v>-0.76666666666666661</v>
      </c>
    </row>
    <row r="4160" spans="1:20" x14ac:dyDescent="0.25">
      <c r="A4160">
        <v>20201101</v>
      </c>
      <c r="B4160" s="1" t="s">
        <v>763</v>
      </c>
      <c r="C4160" s="1" t="s">
        <v>108</v>
      </c>
      <c r="D4160" s="1" t="s">
        <v>143</v>
      </c>
      <c r="E4160" s="1" t="s">
        <v>59</v>
      </c>
      <c r="F4160" s="1" t="s">
        <v>110</v>
      </c>
      <c r="G4160" s="1" t="s">
        <v>118</v>
      </c>
      <c r="H4160" s="1" t="s">
        <v>55</v>
      </c>
      <c r="I4160" s="1" t="s">
        <v>30</v>
      </c>
      <c r="J4160" s="1" t="s">
        <v>50</v>
      </c>
      <c r="K4160">
        <v>15.696</v>
      </c>
      <c r="L4160">
        <v>3</v>
      </c>
      <c r="M4160">
        <v>0.2</v>
      </c>
      <c r="N4160">
        <v>5.1012000000000004</v>
      </c>
      <c r="O4160">
        <f>(Table1[[#This Row],[Sales]]-Table1[[#This Row],[Profit]])/Table1[[#This Row],[Quantity]]</f>
        <v>3.5315999999999996</v>
      </c>
      <c r="P4160">
        <f>Table1[[#This Row],[Sales]]/Table1[[#This Row],[Quantity]]</f>
        <v>5.2320000000000002</v>
      </c>
      <c r="Q4160" t="str">
        <f t="shared" si="128"/>
        <v>2020</v>
      </c>
      <c r="R4160" t="str">
        <f t="shared" si="129"/>
        <v>11</v>
      </c>
      <c r="S4160">
        <f>CEILING(Table1[[#This Row],[Month]]/3,1)</f>
        <v>4</v>
      </c>
      <c r="T4160" s="9">
        <f>(Table1[[#This Row],[Profit]]/Table1[[#This Row],[Sales]])</f>
        <v>0.32500000000000001</v>
      </c>
    </row>
    <row r="4161" spans="1:20" x14ac:dyDescent="0.25">
      <c r="A4161">
        <v>20220417</v>
      </c>
      <c r="B4161" s="1" t="s">
        <v>576</v>
      </c>
      <c r="C4161" s="1" t="s">
        <v>385</v>
      </c>
      <c r="D4161" s="1" t="s">
        <v>386</v>
      </c>
      <c r="E4161" s="1" t="s">
        <v>17</v>
      </c>
      <c r="F4161" s="1" t="s">
        <v>48</v>
      </c>
      <c r="G4161" s="1" t="s">
        <v>281</v>
      </c>
      <c r="H4161" s="1" t="s">
        <v>168</v>
      </c>
      <c r="I4161" s="1" t="s">
        <v>21</v>
      </c>
      <c r="J4161" s="1" t="s">
        <v>42</v>
      </c>
      <c r="K4161">
        <v>12.84</v>
      </c>
      <c r="L4161">
        <v>3</v>
      </c>
      <c r="M4161">
        <v>0</v>
      </c>
      <c r="N4161">
        <v>3.7235999999999998</v>
      </c>
      <c r="O4161">
        <f>(Table1[[#This Row],[Sales]]-Table1[[#This Row],[Profit]])/Table1[[#This Row],[Quantity]]</f>
        <v>3.0388000000000002</v>
      </c>
      <c r="P4161">
        <f>Table1[[#This Row],[Sales]]/Table1[[#This Row],[Quantity]]</f>
        <v>4.28</v>
      </c>
      <c r="Q4161" t="str">
        <f t="shared" si="128"/>
        <v>2022</v>
      </c>
      <c r="R4161" t="str">
        <f t="shared" si="129"/>
        <v>04</v>
      </c>
      <c r="S4161">
        <f>CEILING(Table1[[#This Row],[Month]]/3,1)</f>
        <v>2</v>
      </c>
      <c r="T4161" s="9">
        <f>(Table1[[#This Row],[Profit]]/Table1[[#This Row],[Sales]])</f>
        <v>0.28999999999999998</v>
      </c>
    </row>
    <row r="4162" spans="1:20" x14ac:dyDescent="0.25">
      <c r="A4162">
        <v>20230515</v>
      </c>
      <c r="B4162" s="1" t="s">
        <v>1155</v>
      </c>
      <c r="C4162" s="1" t="s">
        <v>133</v>
      </c>
      <c r="D4162" s="1" t="s">
        <v>134</v>
      </c>
      <c r="E4162" s="1" t="s">
        <v>17</v>
      </c>
      <c r="F4162" s="1" t="s">
        <v>18</v>
      </c>
      <c r="G4162" s="1" t="s">
        <v>160</v>
      </c>
      <c r="H4162" s="1" t="s">
        <v>161</v>
      </c>
      <c r="I4162" s="1" t="s">
        <v>21</v>
      </c>
      <c r="J4162" s="1" t="s">
        <v>43</v>
      </c>
      <c r="K4162">
        <v>539.97</v>
      </c>
      <c r="L4162">
        <v>3</v>
      </c>
      <c r="M4162">
        <v>0</v>
      </c>
      <c r="N4162">
        <v>134.99250000000001</v>
      </c>
      <c r="O4162">
        <f>(Table1[[#This Row],[Sales]]-Table1[[#This Row],[Profit]])/Table1[[#This Row],[Quantity]]</f>
        <v>134.99250000000001</v>
      </c>
      <c r="P4162">
        <f>Table1[[#This Row],[Sales]]/Table1[[#This Row],[Quantity]]</f>
        <v>179.99</v>
      </c>
      <c r="Q4162" t="str">
        <f t="shared" si="128"/>
        <v>2023</v>
      </c>
      <c r="R4162" t="str">
        <f t="shared" si="129"/>
        <v>05</v>
      </c>
      <c r="S4162">
        <f>CEILING(Table1[[#This Row],[Month]]/3,1)</f>
        <v>2</v>
      </c>
      <c r="T4162" s="9">
        <f>(Table1[[#This Row],[Profit]]/Table1[[#This Row],[Sales]])</f>
        <v>0.25</v>
      </c>
    </row>
    <row r="4163" spans="1:20" x14ac:dyDescent="0.25">
      <c r="A4163">
        <v>20230515</v>
      </c>
      <c r="B4163" s="1" t="s">
        <v>1155</v>
      </c>
      <c r="C4163" s="1" t="s">
        <v>133</v>
      </c>
      <c r="D4163" s="1" t="s">
        <v>134</v>
      </c>
      <c r="E4163" s="1" t="s">
        <v>17</v>
      </c>
      <c r="F4163" s="1" t="s">
        <v>18</v>
      </c>
      <c r="G4163" s="1" t="s">
        <v>160</v>
      </c>
      <c r="H4163" s="1" t="s">
        <v>161</v>
      </c>
      <c r="I4163" s="1" t="s">
        <v>21</v>
      </c>
      <c r="J4163" s="1" t="s">
        <v>37</v>
      </c>
      <c r="K4163">
        <v>22.58</v>
      </c>
      <c r="L4163">
        <v>2</v>
      </c>
      <c r="M4163">
        <v>0</v>
      </c>
      <c r="N4163">
        <v>5.8708</v>
      </c>
      <c r="O4163">
        <f>(Table1[[#This Row],[Sales]]-Table1[[#This Row],[Profit]])/Table1[[#This Row],[Quantity]]</f>
        <v>8.3545999999999996</v>
      </c>
      <c r="P4163">
        <f>Table1[[#This Row],[Sales]]/Table1[[#This Row],[Quantity]]</f>
        <v>11.29</v>
      </c>
      <c r="Q4163" t="str">
        <f t="shared" ref="Q4163:Q4226" si="130">LEFT(A4163,4)</f>
        <v>2023</v>
      </c>
      <c r="R4163" t="str">
        <f t="shared" ref="R4163:R4226" si="131">MID(A4163,5,2)</f>
        <v>05</v>
      </c>
      <c r="S4163">
        <f>CEILING(Table1[[#This Row],[Month]]/3,1)</f>
        <v>2</v>
      </c>
      <c r="T4163" s="9">
        <f>(Table1[[#This Row],[Profit]]/Table1[[#This Row],[Sales]])</f>
        <v>0.26</v>
      </c>
    </row>
    <row r="4164" spans="1:20" x14ac:dyDescent="0.25">
      <c r="A4164">
        <v>20210314</v>
      </c>
      <c r="B4164" s="1" t="s">
        <v>494</v>
      </c>
      <c r="C4164" s="1" t="s">
        <v>644</v>
      </c>
      <c r="D4164" s="1" t="s">
        <v>645</v>
      </c>
      <c r="E4164" s="1" t="s">
        <v>17</v>
      </c>
      <c r="F4164" s="1" t="s">
        <v>197</v>
      </c>
      <c r="G4164" s="1" t="s">
        <v>204</v>
      </c>
      <c r="H4164" s="1" t="s">
        <v>40</v>
      </c>
      <c r="I4164" s="1" t="s">
        <v>21</v>
      </c>
      <c r="J4164" s="1" t="s">
        <v>23</v>
      </c>
      <c r="K4164">
        <v>16.52</v>
      </c>
      <c r="L4164">
        <v>4</v>
      </c>
      <c r="M4164">
        <v>0</v>
      </c>
      <c r="N4164">
        <v>7.5991999999999997</v>
      </c>
      <c r="O4164">
        <f>(Table1[[#This Row],[Sales]]-Table1[[#This Row],[Profit]])/Table1[[#This Row],[Quantity]]</f>
        <v>2.2302</v>
      </c>
      <c r="P4164">
        <f>Table1[[#This Row],[Sales]]/Table1[[#This Row],[Quantity]]</f>
        <v>4.13</v>
      </c>
      <c r="Q4164" t="str">
        <f t="shared" si="130"/>
        <v>2021</v>
      </c>
      <c r="R4164" t="str">
        <f t="shared" si="131"/>
        <v>03</v>
      </c>
      <c r="S4164">
        <f>CEILING(Table1[[#This Row],[Month]]/3,1)</f>
        <v>1</v>
      </c>
      <c r="T4164" s="9">
        <f>(Table1[[#This Row],[Profit]]/Table1[[#This Row],[Sales]])</f>
        <v>0.46</v>
      </c>
    </row>
    <row r="4165" spans="1:20" x14ac:dyDescent="0.25">
      <c r="A4165">
        <v>20210314</v>
      </c>
      <c r="B4165" s="1" t="s">
        <v>494</v>
      </c>
      <c r="C4165" s="1" t="s">
        <v>644</v>
      </c>
      <c r="D4165" s="1" t="s">
        <v>645</v>
      </c>
      <c r="E4165" s="1" t="s">
        <v>17</v>
      </c>
      <c r="F4165" s="1" t="s">
        <v>197</v>
      </c>
      <c r="G4165" s="1" t="s">
        <v>204</v>
      </c>
      <c r="H4165" s="1" t="s">
        <v>40</v>
      </c>
      <c r="I4165" s="1" t="s">
        <v>21</v>
      </c>
      <c r="J4165" s="1" t="s">
        <v>36</v>
      </c>
      <c r="K4165">
        <v>671.94</v>
      </c>
      <c r="L4165">
        <v>3</v>
      </c>
      <c r="M4165">
        <v>0</v>
      </c>
      <c r="N4165">
        <v>315.81180000000001</v>
      </c>
      <c r="O4165">
        <f>(Table1[[#This Row],[Sales]]-Table1[[#This Row],[Profit]])/Table1[[#This Row],[Quantity]]</f>
        <v>118.70940000000002</v>
      </c>
      <c r="P4165">
        <f>Table1[[#This Row],[Sales]]/Table1[[#This Row],[Quantity]]</f>
        <v>223.98000000000002</v>
      </c>
      <c r="Q4165" t="str">
        <f t="shared" si="130"/>
        <v>2021</v>
      </c>
      <c r="R4165" t="str">
        <f t="shared" si="131"/>
        <v>03</v>
      </c>
      <c r="S4165">
        <f>CEILING(Table1[[#This Row],[Month]]/3,1)</f>
        <v>1</v>
      </c>
      <c r="T4165" s="9">
        <f>(Table1[[#This Row],[Profit]]/Table1[[#This Row],[Sales]])</f>
        <v>0.47</v>
      </c>
    </row>
    <row r="4166" spans="1:20" x14ac:dyDescent="0.25">
      <c r="A4166">
        <v>20230115</v>
      </c>
      <c r="B4166" s="1" t="s">
        <v>1156</v>
      </c>
      <c r="C4166" s="1" t="s">
        <v>195</v>
      </c>
      <c r="D4166" s="1" t="s">
        <v>196</v>
      </c>
      <c r="E4166" s="1" t="s">
        <v>17</v>
      </c>
      <c r="F4166" s="1" t="s">
        <v>197</v>
      </c>
      <c r="G4166" s="1" t="s">
        <v>481</v>
      </c>
      <c r="H4166" s="1" t="s">
        <v>91</v>
      </c>
      <c r="I4166" s="1" t="s">
        <v>30</v>
      </c>
      <c r="J4166" s="1" t="s">
        <v>94</v>
      </c>
      <c r="K4166">
        <v>169.06399999999999</v>
      </c>
      <c r="L4166">
        <v>7</v>
      </c>
      <c r="M4166">
        <v>0.2</v>
      </c>
      <c r="N4166">
        <v>-14.793100000000001</v>
      </c>
      <c r="O4166">
        <f>(Table1[[#This Row],[Sales]]-Table1[[#This Row],[Profit]])/Table1[[#This Row],[Quantity]]</f>
        <v>26.2653</v>
      </c>
      <c r="P4166">
        <f>Table1[[#This Row],[Sales]]/Table1[[#This Row],[Quantity]]</f>
        <v>24.151999999999997</v>
      </c>
      <c r="Q4166" t="str">
        <f t="shared" si="130"/>
        <v>2023</v>
      </c>
      <c r="R4166" t="str">
        <f t="shared" si="131"/>
        <v>01</v>
      </c>
      <c r="S4166">
        <f>CEILING(Table1[[#This Row],[Month]]/3,1)</f>
        <v>1</v>
      </c>
      <c r="T4166" s="9">
        <f>(Table1[[#This Row],[Profit]]/Table1[[#This Row],[Sales]])</f>
        <v>-8.7500000000000008E-2</v>
      </c>
    </row>
    <row r="4167" spans="1:20" x14ac:dyDescent="0.25">
      <c r="A4167">
        <v>20230115</v>
      </c>
      <c r="B4167" s="1" t="s">
        <v>1156</v>
      </c>
      <c r="C4167" s="1" t="s">
        <v>195</v>
      </c>
      <c r="D4167" s="1" t="s">
        <v>196</v>
      </c>
      <c r="E4167" s="1" t="s">
        <v>17</v>
      </c>
      <c r="F4167" s="1" t="s">
        <v>197</v>
      </c>
      <c r="G4167" s="1" t="s">
        <v>481</v>
      </c>
      <c r="H4167" s="1" t="s">
        <v>91</v>
      </c>
      <c r="I4167" s="1" t="s">
        <v>30</v>
      </c>
      <c r="J4167" s="1" t="s">
        <v>37</v>
      </c>
      <c r="K4167">
        <v>168.624</v>
      </c>
      <c r="L4167">
        <v>9</v>
      </c>
      <c r="M4167">
        <v>0.2</v>
      </c>
      <c r="N4167">
        <v>14.7546</v>
      </c>
      <c r="O4167">
        <f>(Table1[[#This Row],[Sales]]-Table1[[#This Row],[Profit]])/Table1[[#This Row],[Quantity]]</f>
        <v>17.096599999999999</v>
      </c>
      <c r="P4167">
        <f>Table1[[#This Row],[Sales]]/Table1[[#This Row],[Quantity]]</f>
        <v>18.736000000000001</v>
      </c>
      <c r="Q4167" t="str">
        <f t="shared" si="130"/>
        <v>2023</v>
      </c>
      <c r="R4167" t="str">
        <f t="shared" si="131"/>
        <v>01</v>
      </c>
      <c r="S4167">
        <f>CEILING(Table1[[#This Row],[Month]]/3,1)</f>
        <v>1</v>
      </c>
      <c r="T4167" s="9">
        <f>(Table1[[#This Row],[Profit]]/Table1[[#This Row],[Sales]])</f>
        <v>8.7500000000000008E-2</v>
      </c>
    </row>
    <row r="4168" spans="1:20" x14ac:dyDescent="0.25">
      <c r="A4168">
        <v>20210308</v>
      </c>
      <c r="B4168" s="1" t="s">
        <v>548</v>
      </c>
      <c r="C4168" s="1" t="s">
        <v>133</v>
      </c>
      <c r="D4168" s="1" t="s">
        <v>1157</v>
      </c>
      <c r="E4168" s="1" t="s">
        <v>17</v>
      </c>
      <c r="F4168" s="1" t="s">
        <v>18</v>
      </c>
      <c r="G4168" s="1" t="s">
        <v>187</v>
      </c>
      <c r="H4168" s="1" t="s">
        <v>20</v>
      </c>
      <c r="I4168" s="1" t="s">
        <v>30</v>
      </c>
      <c r="J4168" s="1" t="s">
        <v>50</v>
      </c>
      <c r="K4168">
        <v>19.440000000000001</v>
      </c>
      <c r="L4168">
        <v>3</v>
      </c>
      <c r="M4168">
        <v>0</v>
      </c>
      <c r="N4168">
        <v>9.3312000000000008</v>
      </c>
      <c r="O4168">
        <f>(Table1[[#This Row],[Sales]]-Table1[[#This Row],[Profit]])/Table1[[#This Row],[Quantity]]</f>
        <v>3.3696000000000002</v>
      </c>
      <c r="P4168">
        <f>Table1[[#This Row],[Sales]]/Table1[[#This Row],[Quantity]]</f>
        <v>6.48</v>
      </c>
      <c r="Q4168" t="str">
        <f t="shared" si="130"/>
        <v>2021</v>
      </c>
      <c r="R4168" t="str">
        <f t="shared" si="131"/>
        <v>03</v>
      </c>
      <c r="S4168">
        <f>CEILING(Table1[[#This Row],[Month]]/3,1)</f>
        <v>1</v>
      </c>
      <c r="T4168" s="9">
        <f>(Table1[[#This Row],[Profit]]/Table1[[#This Row],[Sales]])</f>
        <v>0.48000000000000004</v>
      </c>
    </row>
    <row r="4169" spans="1:20" x14ac:dyDescent="0.25">
      <c r="A4169">
        <v>20201011</v>
      </c>
      <c r="B4169" s="1" t="s">
        <v>237</v>
      </c>
      <c r="C4169" s="1" t="s">
        <v>25</v>
      </c>
      <c r="D4169" s="1" t="s">
        <v>238</v>
      </c>
      <c r="E4169" s="1" t="s">
        <v>27</v>
      </c>
      <c r="F4169" s="1" t="s">
        <v>28</v>
      </c>
      <c r="G4169" s="1" t="s">
        <v>239</v>
      </c>
      <c r="H4169" s="1" t="s">
        <v>62</v>
      </c>
      <c r="I4169" s="1" t="s">
        <v>21</v>
      </c>
      <c r="J4169" s="1" t="s">
        <v>37</v>
      </c>
      <c r="K4169">
        <v>31.92</v>
      </c>
      <c r="L4169">
        <v>4</v>
      </c>
      <c r="M4169">
        <v>0</v>
      </c>
      <c r="N4169">
        <v>8.2992000000000008</v>
      </c>
      <c r="O4169">
        <f>(Table1[[#This Row],[Sales]]-Table1[[#This Row],[Profit]])/Table1[[#This Row],[Quantity]]</f>
        <v>5.9052000000000007</v>
      </c>
      <c r="P4169">
        <f>Table1[[#This Row],[Sales]]/Table1[[#This Row],[Quantity]]</f>
        <v>7.98</v>
      </c>
      <c r="Q4169" t="str">
        <f t="shared" si="130"/>
        <v>2020</v>
      </c>
      <c r="R4169" t="str">
        <f t="shared" si="131"/>
        <v>10</v>
      </c>
      <c r="S4169">
        <f>CEILING(Table1[[#This Row],[Month]]/3,1)</f>
        <v>4</v>
      </c>
      <c r="T4169" s="9">
        <f>(Table1[[#This Row],[Profit]]/Table1[[#This Row],[Sales]])</f>
        <v>0.26</v>
      </c>
    </row>
    <row r="4170" spans="1:20" x14ac:dyDescent="0.25">
      <c r="A4170">
        <v>20201011</v>
      </c>
      <c r="B4170" s="1" t="s">
        <v>237</v>
      </c>
      <c r="C4170" s="1" t="s">
        <v>25</v>
      </c>
      <c r="D4170" s="1" t="s">
        <v>238</v>
      </c>
      <c r="E4170" s="1" t="s">
        <v>27</v>
      </c>
      <c r="F4170" s="1" t="s">
        <v>28</v>
      </c>
      <c r="G4170" s="1" t="s">
        <v>239</v>
      </c>
      <c r="H4170" s="1" t="s">
        <v>62</v>
      </c>
      <c r="I4170" s="1" t="s">
        <v>21</v>
      </c>
      <c r="J4170" s="1" t="s">
        <v>23</v>
      </c>
      <c r="K4170">
        <v>433.56799999999998</v>
      </c>
      <c r="L4170">
        <v>2</v>
      </c>
      <c r="M4170">
        <v>0.2</v>
      </c>
      <c r="N4170">
        <v>-65.035200000000003</v>
      </c>
      <c r="O4170">
        <f>(Table1[[#This Row],[Sales]]-Table1[[#This Row],[Profit]])/Table1[[#This Row],[Quantity]]</f>
        <v>249.30160000000001</v>
      </c>
      <c r="P4170">
        <f>Table1[[#This Row],[Sales]]/Table1[[#This Row],[Quantity]]</f>
        <v>216.78399999999999</v>
      </c>
      <c r="Q4170" t="str">
        <f t="shared" si="130"/>
        <v>2020</v>
      </c>
      <c r="R4170" t="str">
        <f t="shared" si="131"/>
        <v>10</v>
      </c>
      <c r="S4170">
        <f>CEILING(Table1[[#This Row],[Month]]/3,1)</f>
        <v>4</v>
      </c>
      <c r="T4170" s="9">
        <f>(Table1[[#This Row],[Profit]]/Table1[[#This Row],[Sales]])</f>
        <v>-0.15000000000000002</v>
      </c>
    </row>
    <row r="4171" spans="1:20" x14ac:dyDescent="0.25">
      <c r="A4171">
        <v>20210413</v>
      </c>
      <c r="B4171" s="1" t="s">
        <v>1123</v>
      </c>
      <c r="C4171" s="1" t="s">
        <v>146</v>
      </c>
      <c r="D4171" s="1" t="s">
        <v>493</v>
      </c>
      <c r="E4171" s="1" t="s">
        <v>27</v>
      </c>
      <c r="F4171" s="1" t="s">
        <v>82</v>
      </c>
      <c r="G4171" s="1" t="s">
        <v>388</v>
      </c>
      <c r="H4171" s="1" t="s">
        <v>20</v>
      </c>
      <c r="I4171" s="1" t="s">
        <v>63</v>
      </c>
      <c r="J4171" s="1" t="s">
        <v>50</v>
      </c>
      <c r="K4171">
        <v>31.103999999999999</v>
      </c>
      <c r="L4171">
        <v>6</v>
      </c>
      <c r="M4171">
        <v>0.2</v>
      </c>
      <c r="N4171">
        <v>10.8864</v>
      </c>
      <c r="O4171">
        <f>(Table1[[#This Row],[Sales]]-Table1[[#This Row],[Profit]])/Table1[[#This Row],[Quantity]]</f>
        <v>3.3695999999999997</v>
      </c>
      <c r="P4171">
        <f>Table1[[#This Row],[Sales]]/Table1[[#This Row],[Quantity]]</f>
        <v>5.1840000000000002</v>
      </c>
      <c r="Q4171" t="str">
        <f t="shared" si="130"/>
        <v>2021</v>
      </c>
      <c r="R4171" t="str">
        <f t="shared" si="131"/>
        <v>04</v>
      </c>
      <c r="S4171">
        <f>CEILING(Table1[[#This Row],[Month]]/3,1)</f>
        <v>2</v>
      </c>
      <c r="T4171" s="9">
        <f>(Table1[[#This Row],[Profit]]/Table1[[#This Row],[Sales]])</f>
        <v>0.35000000000000003</v>
      </c>
    </row>
    <row r="4172" spans="1:20" x14ac:dyDescent="0.25">
      <c r="A4172">
        <v>20210413</v>
      </c>
      <c r="B4172" s="1" t="s">
        <v>1123</v>
      </c>
      <c r="C4172" s="1" t="s">
        <v>146</v>
      </c>
      <c r="D4172" s="1" t="s">
        <v>493</v>
      </c>
      <c r="E4172" s="1" t="s">
        <v>27</v>
      </c>
      <c r="F4172" s="1" t="s">
        <v>82</v>
      </c>
      <c r="G4172" s="1" t="s">
        <v>388</v>
      </c>
      <c r="H4172" s="1" t="s">
        <v>20</v>
      </c>
      <c r="I4172" s="1" t="s">
        <v>63</v>
      </c>
      <c r="J4172" s="1" t="s">
        <v>50</v>
      </c>
      <c r="K4172">
        <v>54.816000000000003</v>
      </c>
      <c r="L4172">
        <v>3</v>
      </c>
      <c r="M4172">
        <v>0.2</v>
      </c>
      <c r="N4172">
        <v>17.815200000000001</v>
      </c>
      <c r="O4172">
        <f>(Table1[[#This Row],[Sales]]-Table1[[#This Row],[Profit]])/Table1[[#This Row],[Quantity]]</f>
        <v>12.333599999999999</v>
      </c>
      <c r="P4172">
        <f>Table1[[#This Row],[Sales]]/Table1[[#This Row],[Quantity]]</f>
        <v>18.272000000000002</v>
      </c>
      <c r="Q4172" t="str">
        <f t="shared" si="130"/>
        <v>2021</v>
      </c>
      <c r="R4172" t="str">
        <f t="shared" si="131"/>
        <v>04</v>
      </c>
      <c r="S4172">
        <f>CEILING(Table1[[#This Row],[Month]]/3,1)</f>
        <v>2</v>
      </c>
      <c r="T4172" s="9">
        <f>(Table1[[#This Row],[Profit]]/Table1[[#This Row],[Sales]])</f>
        <v>0.32500000000000001</v>
      </c>
    </row>
    <row r="4173" spans="1:20" x14ac:dyDescent="0.25">
      <c r="A4173">
        <v>20231117</v>
      </c>
      <c r="B4173" s="1" t="s">
        <v>572</v>
      </c>
      <c r="C4173" s="1" t="s">
        <v>25</v>
      </c>
      <c r="D4173" s="1" t="s">
        <v>760</v>
      </c>
      <c r="E4173" s="1" t="s">
        <v>27</v>
      </c>
      <c r="F4173" s="1" t="s">
        <v>28</v>
      </c>
      <c r="G4173" s="1" t="s">
        <v>171</v>
      </c>
      <c r="H4173" s="1" t="s">
        <v>40</v>
      </c>
      <c r="I4173" s="1" t="s">
        <v>21</v>
      </c>
      <c r="J4173" s="1" t="s">
        <v>37</v>
      </c>
      <c r="K4173">
        <v>48.86</v>
      </c>
      <c r="L4173">
        <v>7</v>
      </c>
      <c r="M4173">
        <v>0</v>
      </c>
      <c r="N4173">
        <v>0.97719999999999996</v>
      </c>
      <c r="O4173">
        <f>(Table1[[#This Row],[Sales]]-Table1[[#This Row],[Profit]])/Table1[[#This Row],[Quantity]]</f>
        <v>6.8403999999999998</v>
      </c>
      <c r="P4173">
        <f>Table1[[#This Row],[Sales]]/Table1[[#This Row],[Quantity]]</f>
        <v>6.9799999999999995</v>
      </c>
      <c r="Q4173" t="str">
        <f t="shared" si="130"/>
        <v>2023</v>
      </c>
      <c r="R4173" t="str">
        <f t="shared" si="131"/>
        <v>11</v>
      </c>
      <c r="S4173">
        <f>CEILING(Table1[[#This Row],[Month]]/3,1)</f>
        <v>4</v>
      </c>
      <c r="T4173" s="9">
        <f>(Table1[[#This Row],[Profit]]/Table1[[#This Row],[Sales]])</f>
        <v>0.02</v>
      </c>
    </row>
    <row r="4174" spans="1:20" x14ac:dyDescent="0.25">
      <c r="A4174">
        <v>20220702</v>
      </c>
      <c r="B4174" s="1" t="s">
        <v>584</v>
      </c>
      <c r="C4174" s="1" t="s">
        <v>173</v>
      </c>
      <c r="D4174" s="1" t="s">
        <v>174</v>
      </c>
      <c r="E4174" s="1" t="s">
        <v>27</v>
      </c>
      <c r="F4174" s="1" t="s">
        <v>82</v>
      </c>
      <c r="G4174" s="1" t="s">
        <v>336</v>
      </c>
      <c r="H4174" s="1" t="s">
        <v>69</v>
      </c>
      <c r="I4174" s="1" t="s">
        <v>21</v>
      </c>
      <c r="J4174" s="1" t="s">
        <v>36</v>
      </c>
      <c r="K4174">
        <v>14.2</v>
      </c>
      <c r="L4174">
        <v>2</v>
      </c>
      <c r="M4174">
        <v>0</v>
      </c>
      <c r="N4174">
        <v>6.532</v>
      </c>
      <c r="O4174">
        <f>(Table1[[#This Row],[Sales]]-Table1[[#This Row],[Profit]])/Table1[[#This Row],[Quantity]]</f>
        <v>3.8339999999999996</v>
      </c>
      <c r="P4174">
        <f>Table1[[#This Row],[Sales]]/Table1[[#This Row],[Quantity]]</f>
        <v>7.1</v>
      </c>
      <c r="Q4174" t="str">
        <f t="shared" si="130"/>
        <v>2022</v>
      </c>
      <c r="R4174" t="str">
        <f t="shared" si="131"/>
        <v>07</v>
      </c>
      <c r="S4174">
        <f>CEILING(Table1[[#This Row],[Month]]/3,1)</f>
        <v>3</v>
      </c>
      <c r="T4174" s="9">
        <f>(Table1[[#This Row],[Profit]]/Table1[[#This Row],[Sales]])</f>
        <v>0.46</v>
      </c>
    </row>
    <row r="4175" spans="1:20" x14ac:dyDescent="0.25">
      <c r="A4175">
        <v>20220702</v>
      </c>
      <c r="B4175" s="1" t="s">
        <v>584</v>
      </c>
      <c r="C4175" s="1" t="s">
        <v>173</v>
      </c>
      <c r="D4175" s="1" t="s">
        <v>174</v>
      </c>
      <c r="E4175" s="1" t="s">
        <v>27</v>
      </c>
      <c r="F4175" s="1" t="s">
        <v>82</v>
      </c>
      <c r="G4175" s="1" t="s">
        <v>336</v>
      </c>
      <c r="H4175" s="1" t="s">
        <v>69</v>
      </c>
      <c r="I4175" s="1" t="s">
        <v>21</v>
      </c>
      <c r="J4175" s="1" t="s">
        <v>50</v>
      </c>
      <c r="K4175">
        <v>12.96</v>
      </c>
      <c r="L4175">
        <v>2</v>
      </c>
      <c r="M4175">
        <v>0</v>
      </c>
      <c r="N4175">
        <v>6.2207999999999997</v>
      </c>
      <c r="O4175">
        <f>(Table1[[#This Row],[Sales]]-Table1[[#This Row],[Profit]])/Table1[[#This Row],[Quantity]]</f>
        <v>3.3696000000000006</v>
      </c>
      <c r="P4175">
        <f>Table1[[#This Row],[Sales]]/Table1[[#This Row],[Quantity]]</f>
        <v>6.48</v>
      </c>
      <c r="Q4175" t="str">
        <f t="shared" si="130"/>
        <v>2022</v>
      </c>
      <c r="R4175" t="str">
        <f t="shared" si="131"/>
        <v>07</v>
      </c>
      <c r="S4175">
        <f>CEILING(Table1[[#This Row],[Month]]/3,1)</f>
        <v>3</v>
      </c>
      <c r="T4175" s="9">
        <f>(Table1[[#This Row],[Profit]]/Table1[[#This Row],[Sales]])</f>
        <v>0.47999999999999993</v>
      </c>
    </row>
    <row r="4176" spans="1:20" x14ac:dyDescent="0.25">
      <c r="A4176">
        <v>20220702</v>
      </c>
      <c r="B4176" s="1" t="s">
        <v>584</v>
      </c>
      <c r="C4176" s="1" t="s">
        <v>173</v>
      </c>
      <c r="D4176" s="1" t="s">
        <v>174</v>
      </c>
      <c r="E4176" s="1" t="s">
        <v>27</v>
      </c>
      <c r="F4176" s="1" t="s">
        <v>82</v>
      </c>
      <c r="G4176" s="1" t="s">
        <v>336</v>
      </c>
      <c r="H4176" s="1" t="s">
        <v>69</v>
      </c>
      <c r="I4176" s="1" t="s">
        <v>21</v>
      </c>
      <c r="J4176" s="1" t="s">
        <v>36</v>
      </c>
      <c r="K4176">
        <v>58.34</v>
      </c>
      <c r="L4176">
        <v>2</v>
      </c>
      <c r="M4176">
        <v>0</v>
      </c>
      <c r="N4176">
        <v>28.0032</v>
      </c>
      <c r="O4176">
        <f>(Table1[[#This Row],[Sales]]-Table1[[#This Row],[Profit]])/Table1[[#This Row],[Quantity]]</f>
        <v>15.168400000000002</v>
      </c>
      <c r="P4176">
        <f>Table1[[#This Row],[Sales]]/Table1[[#This Row],[Quantity]]</f>
        <v>29.17</v>
      </c>
      <c r="Q4176" t="str">
        <f t="shared" si="130"/>
        <v>2022</v>
      </c>
      <c r="R4176" t="str">
        <f t="shared" si="131"/>
        <v>07</v>
      </c>
      <c r="S4176">
        <f>CEILING(Table1[[#This Row],[Month]]/3,1)</f>
        <v>3</v>
      </c>
      <c r="T4176" s="9">
        <f>(Table1[[#This Row],[Profit]]/Table1[[#This Row],[Sales]])</f>
        <v>0.48</v>
      </c>
    </row>
    <row r="4177" spans="1:20" x14ac:dyDescent="0.25">
      <c r="A4177">
        <v>20211129</v>
      </c>
      <c r="B4177" s="1" t="s">
        <v>1158</v>
      </c>
      <c r="C4177" s="1" t="s">
        <v>25</v>
      </c>
      <c r="D4177" s="1" t="s">
        <v>621</v>
      </c>
      <c r="E4177" s="1" t="s">
        <v>27</v>
      </c>
      <c r="F4177" s="1" t="s">
        <v>28</v>
      </c>
      <c r="G4177" s="1" t="s">
        <v>74</v>
      </c>
      <c r="H4177" s="1" t="s">
        <v>75</v>
      </c>
      <c r="I4177" s="1" t="s">
        <v>63</v>
      </c>
      <c r="J4177" s="1" t="s">
        <v>42</v>
      </c>
      <c r="K4177">
        <v>56.3</v>
      </c>
      <c r="L4177">
        <v>2</v>
      </c>
      <c r="M4177">
        <v>0</v>
      </c>
      <c r="N4177">
        <v>15.763999999999999</v>
      </c>
      <c r="O4177">
        <f>(Table1[[#This Row],[Sales]]-Table1[[#This Row],[Profit]])/Table1[[#This Row],[Quantity]]</f>
        <v>20.268000000000001</v>
      </c>
      <c r="P4177">
        <f>Table1[[#This Row],[Sales]]/Table1[[#This Row],[Quantity]]</f>
        <v>28.15</v>
      </c>
      <c r="Q4177" t="str">
        <f t="shared" si="130"/>
        <v>2021</v>
      </c>
      <c r="R4177" t="str">
        <f t="shared" si="131"/>
        <v>11</v>
      </c>
      <c r="S4177">
        <f>CEILING(Table1[[#This Row],[Month]]/3,1)</f>
        <v>4</v>
      </c>
      <c r="T4177" s="9">
        <f>(Table1[[#This Row],[Profit]]/Table1[[#This Row],[Sales]])</f>
        <v>0.28000000000000003</v>
      </c>
    </row>
    <row r="4178" spans="1:20" x14ac:dyDescent="0.25">
      <c r="A4178">
        <v>20200407</v>
      </c>
      <c r="B4178" s="1" t="s">
        <v>577</v>
      </c>
      <c r="C4178" s="1" t="s">
        <v>173</v>
      </c>
      <c r="D4178" s="1" t="s">
        <v>174</v>
      </c>
      <c r="E4178" s="1" t="s">
        <v>27</v>
      </c>
      <c r="F4178" s="1" t="s">
        <v>82</v>
      </c>
      <c r="G4178" s="1" t="s">
        <v>568</v>
      </c>
      <c r="H4178" s="1" t="s">
        <v>69</v>
      </c>
      <c r="I4178" s="1" t="s">
        <v>30</v>
      </c>
      <c r="J4178" s="1" t="s">
        <v>43</v>
      </c>
      <c r="K4178">
        <v>629.95000000000005</v>
      </c>
      <c r="L4178">
        <v>5</v>
      </c>
      <c r="M4178">
        <v>0</v>
      </c>
      <c r="N4178">
        <v>163.78700000000001</v>
      </c>
      <c r="O4178">
        <f>(Table1[[#This Row],[Sales]]-Table1[[#This Row],[Profit]])/Table1[[#This Row],[Quantity]]</f>
        <v>93.232600000000005</v>
      </c>
      <c r="P4178">
        <f>Table1[[#This Row],[Sales]]/Table1[[#This Row],[Quantity]]</f>
        <v>125.99000000000001</v>
      </c>
      <c r="Q4178" t="str">
        <f t="shared" si="130"/>
        <v>2020</v>
      </c>
      <c r="R4178" t="str">
        <f t="shared" si="131"/>
        <v>04</v>
      </c>
      <c r="S4178">
        <f>CEILING(Table1[[#This Row],[Month]]/3,1)</f>
        <v>2</v>
      </c>
      <c r="T4178" s="9">
        <f>(Table1[[#This Row],[Profit]]/Table1[[#This Row],[Sales]])</f>
        <v>0.26</v>
      </c>
    </row>
    <row r="4179" spans="1:20" x14ac:dyDescent="0.25">
      <c r="A4179">
        <v>20200407</v>
      </c>
      <c r="B4179" s="1" t="s">
        <v>577</v>
      </c>
      <c r="C4179" s="1" t="s">
        <v>173</v>
      </c>
      <c r="D4179" s="1" t="s">
        <v>174</v>
      </c>
      <c r="E4179" s="1" t="s">
        <v>27</v>
      </c>
      <c r="F4179" s="1" t="s">
        <v>82</v>
      </c>
      <c r="G4179" s="1" t="s">
        <v>568</v>
      </c>
      <c r="H4179" s="1" t="s">
        <v>69</v>
      </c>
      <c r="I4179" s="1" t="s">
        <v>30</v>
      </c>
      <c r="J4179" s="1" t="s">
        <v>50</v>
      </c>
      <c r="K4179">
        <v>122.97</v>
      </c>
      <c r="L4179">
        <v>3</v>
      </c>
      <c r="M4179">
        <v>0</v>
      </c>
      <c r="N4179">
        <v>60.255299999999998</v>
      </c>
      <c r="O4179">
        <f>(Table1[[#This Row],[Sales]]-Table1[[#This Row],[Profit]])/Table1[[#This Row],[Quantity]]</f>
        <v>20.904900000000001</v>
      </c>
      <c r="P4179">
        <f>Table1[[#This Row],[Sales]]/Table1[[#This Row],[Quantity]]</f>
        <v>40.99</v>
      </c>
      <c r="Q4179" t="str">
        <f t="shared" si="130"/>
        <v>2020</v>
      </c>
      <c r="R4179" t="str">
        <f t="shared" si="131"/>
        <v>04</v>
      </c>
      <c r="S4179">
        <f>CEILING(Table1[[#This Row],[Month]]/3,1)</f>
        <v>2</v>
      </c>
      <c r="T4179" s="9">
        <f>(Table1[[#This Row],[Profit]]/Table1[[#This Row],[Sales]])</f>
        <v>0.49</v>
      </c>
    </row>
    <row r="4180" spans="1:20" x14ac:dyDescent="0.25">
      <c r="A4180">
        <v>20220617</v>
      </c>
      <c r="B4180" s="1" t="s">
        <v>502</v>
      </c>
      <c r="C4180" s="1" t="s">
        <v>25</v>
      </c>
      <c r="D4180" s="1" t="s">
        <v>26</v>
      </c>
      <c r="E4180" s="1" t="s">
        <v>27</v>
      </c>
      <c r="F4180" s="1" t="s">
        <v>28</v>
      </c>
      <c r="G4180" s="1" t="s">
        <v>323</v>
      </c>
      <c r="H4180" s="1" t="s">
        <v>62</v>
      </c>
      <c r="I4180" s="1" t="s">
        <v>21</v>
      </c>
      <c r="J4180" s="1" t="s">
        <v>50</v>
      </c>
      <c r="K4180">
        <v>46.35</v>
      </c>
      <c r="L4180">
        <v>5</v>
      </c>
      <c r="M4180">
        <v>0</v>
      </c>
      <c r="N4180">
        <v>21.784500000000001</v>
      </c>
      <c r="O4180">
        <f>(Table1[[#This Row],[Sales]]-Table1[[#This Row],[Profit]])/Table1[[#This Row],[Quantity]]</f>
        <v>4.9131</v>
      </c>
      <c r="P4180">
        <f>Table1[[#This Row],[Sales]]/Table1[[#This Row],[Quantity]]</f>
        <v>9.27</v>
      </c>
      <c r="Q4180" t="str">
        <f t="shared" si="130"/>
        <v>2022</v>
      </c>
      <c r="R4180" t="str">
        <f t="shared" si="131"/>
        <v>06</v>
      </c>
      <c r="S4180">
        <f>CEILING(Table1[[#This Row],[Month]]/3,1)</f>
        <v>2</v>
      </c>
      <c r="T4180" s="9">
        <f>(Table1[[#This Row],[Profit]]/Table1[[#This Row],[Sales]])</f>
        <v>0.47000000000000003</v>
      </c>
    </row>
    <row r="4181" spans="1:20" x14ac:dyDescent="0.25">
      <c r="A4181">
        <v>20230307</v>
      </c>
      <c r="B4181" s="1" t="s">
        <v>752</v>
      </c>
      <c r="C4181" s="1" t="s">
        <v>25</v>
      </c>
      <c r="D4181" s="1" t="s">
        <v>77</v>
      </c>
      <c r="E4181" s="1" t="s">
        <v>27</v>
      </c>
      <c r="F4181" s="1" t="s">
        <v>28</v>
      </c>
      <c r="G4181" s="1" t="s">
        <v>200</v>
      </c>
      <c r="H4181" s="1" t="s">
        <v>55</v>
      </c>
      <c r="I4181" s="1" t="s">
        <v>63</v>
      </c>
      <c r="J4181" s="1" t="s">
        <v>36</v>
      </c>
      <c r="K4181">
        <v>14.976000000000001</v>
      </c>
      <c r="L4181">
        <v>9</v>
      </c>
      <c r="M4181">
        <v>0.2</v>
      </c>
      <c r="N4181">
        <v>5.4287999999999998</v>
      </c>
      <c r="O4181">
        <f>(Table1[[#This Row],[Sales]]-Table1[[#This Row],[Profit]])/Table1[[#This Row],[Quantity]]</f>
        <v>1.0608</v>
      </c>
      <c r="P4181">
        <f>Table1[[#This Row],[Sales]]/Table1[[#This Row],[Quantity]]</f>
        <v>1.6640000000000001</v>
      </c>
      <c r="Q4181" t="str">
        <f t="shared" si="130"/>
        <v>2023</v>
      </c>
      <c r="R4181" t="str">
        <f t="shared" si="131"/>
        <v>03</v>
      </c>
      <c r="S4181">
        <f>CEILING(Table1[[#This Row],[Month]]/3,1)</f>
        <v>1</v>
      </c>
      <c r="T4181" s="9">
        <f>(Table1[[#This Row],[Profit]]/Table1[[#This Row],[Sales]])</f>
        <v>0.36249999999999999</v>
      </c>
    </row>
    <row r="4182" spans="1:20" x14ac:dyDescent="0.25">
      <c r="A4182">
        <v>20231008</v>
      </c>
      <c r="B4182" s="1" t="s">
        <v>610</v>
      </c>
      <c r="C4182" s="1" t="s">
        <v>57</v>
      </c>
      <c r="D4182" s="1" t="s">
        <v>99</v>
      </c>
      <c r="E4182" s="1" t="s">
        <v>59</v>
      </c>
      <c r="F4182" s="1" t="s">
        <v>60</v>
      </c>
      <c r="G4182" s="1" t="s">
        <v>333</v>
      </c>
      <c r="H4182" s="1" t="s">
        <v>75</v>
      </c>
      <c r="I4182" s="1" t="s">
        <v>21</v>
      </c>
      <c r="J4182" s="1" t="s">
        <v>36</v>
      </c>
      <c r="K4182">
        <v>4.24</v>
      </c>
      <c r="L4182">
        <v>5</v>
      </c>
      <c r="M4182">
        <v>0.8</v>
      </c>
      <c r="N4182">
        <v>-6.36</v>
      </c>
      <c r="O4182">
        <f>(Table1[[#This Row],[Sales]]-Table1[[#This Row],[Profit]])/Table1[[#This Row],[Quantity]]</f>
        <v>2.12</v>
      </c>
      <c r="P4182">
        <f>Table1[[#This Row],[Sales]]/Table1[[#This Row],[Quantity]]</f>
        <v>0.84800000000000009</v>
      </c>
      <c r="Q4182" t="str">
        <f t="shared" si="130"/>
        <v>2023</v>
      </c>
      <c r="R4182" t="str">
        <f t="shared" si="131"/>
        <v>10</v>
      </c>
      <c r="S4182">
        <f>CEILING(Table1[[#This Row],[Month]]/3,1)</f>
        <v>4</v>
      </c>
      <c r="T4182" s="9">
        <f>(Table1[[#This Row],[Profit]]/Table1[[#This Row],[Sales]])</f>
        <v>-1.5</v>
      </c>
    </row>
    <row r="4183" spans="1:20" x14ac:dyDescent="0.25">
      <c r="A4183">
        <v>20231007</v>
      </c>
      <c r="B4183" s="1" t="s">
        <v>1159</v>
      </c>
      <c r="C4183" s="1" t="s">
        <v>133</v>
      </c>
      <c r="D4183" s="1" t="s">
        <v>134</v>
      </c>
      <c r="E4183" s="1" t="s">
        <v>17</v>
      </c>
      <c r="F4183" s="1" t="s">
        <v>18</v>
      </c>
      <c r="G4183" s="1" t="s">
        <v>78</v>
      </c>
      <c r="H4183" s="1" t="s">
        <v>40</v>
      </c>
      <c r="I4183" s="1" t="s">
        <v>63</v>
      </c>
      <c r="J4183" s="1" t="s">
        <v>94</v>
      </c>
      <c r="K4183">
        <v>319.95999999999998</v>
      </c>
      <c r="L4183">
        <v>4</v>
      </c>
      <c r="M4183">
        <v>0</v>
      </c>
      <c r="N4183">
        <v>115.18559999999999</v>
      </c>
      <c r="O4183">
        <f>(Table1[[#This Row],[Sales]]-Table1[[#This Row],[Profit]])/Table1[[#This Row],[Quantity]]</f>
        <v>51.193599999999996</v>
      </c>
      <c r="P4183">
        <f>Table1[[#This Row],[Sales]]/Table1[[#This Row],[Quantity]]</f>
        <v>79.989999999999995</v>
      </c>
      <c r="Q4183" t="str">
        <f t="shared" si="130"/>
        <v>2023</v>
      </c>
      <c r="R4183" t="str">
        <f t="shared" si="131"/>
        <v>10</v>
      </c>
      <c r="S4183">
        <f>CEILING(Table1[[#This Row],[Month]]/3,1)</f>
        <v>4</v>
      </c>
      <c r="T4183" s="9">
        <f>(Table1[[#This Row],[Profit]]/Table1[[#This Row],[Sales]])</f>
        <v>0.36</v>
      </c>
    </row>
    <row r="4184" spans="1:20" x14ac:dyDescent="0.25">
      <c r="A4184">
        <v>20231007</v>
      </c>
      <c r="B4184" s="1" t="s">
        <v>1159</v>
      </c>
      <c r="C4184" s="1" t="s">
        <v>133</v>
      </c>
      <c r="D4184" s="1" t="s">
        <v>134</v>
      </c>
      <c r="E4184" s="1" t="s">
        <v>17</v>
      </c>
      <c r="F4184" s="1" t="s">
        <v>18</v>
      </c>
      <c r="G4184" s="1" t="s">
        <v>78</v>
      </c>
      <c r="H4184" s="1" t="s">
        <v>40</v>
      </c>
      <c r="I4184" s="1" t="s">
        <v>63</v>
      </c>
      <c r="J4184" s="1" t="s">
        <v>50</v>
      </c>
      <c r="K4184">
        <v>17.04</v>
      </c>
      <c r="L4184">
        <v>3</v>
      </c>
      <c r="M4184">
        <v>0</v>
      </c>
      <c r="N4184">
        <v>7.6680000000000001</v>
      </c>
      <c r="O4184">
        <f>(Table1[[#This Row],[Sales]]-Table1[[#This Row],[Profit]])/Table1[[#This Row],[Quantity]]</f>
        <v>3.1240000000000001</v>
      </c>
      <c r="P4184">
        <f>Table1[[#This Row],[Sales]]/Table1[[#This Row],[Quantity]]</f>
        <v>5.68</v>
      </c>
      <c r="Q4184" t="str">
        <f t="shared" si="130"/>
        <v>2023</v>
      </c>
      <c r="R4184" t="str">
        <f t="shared" si="131"/>
        <v>10</v>
      </c>
      <c r="S4184">
        <f>CEILING(Table1[[#This Row],[Month]]/3,1)</f>
        <v>4</v>
      </c>
      <c r="T4184" s="9">
        <f>(Table1[[#This Row],[Profit]]/Table1[[#This Row],[Sales]])</f>
        <v>0.45</v>
      </c>
    </row>
    <row r="4185" spans="1:20" x14ac:dyDescent="0.25">
      <c r="A4185">
        <v>20231007</v>
      </c>
      <c r="B4185" s="1" t="s">
        <v>1159</v>
      </c>
      <c r="C4185" s="1" t="s">
        <v>133</v>
      </c>
      <c r="D4185" s="1" t="s">
        <v>134</v>
      </c>
      <c r="E4185" s="1" t="s">
        <v>17</v>
      </c>
      <c r="F4185" s="1" t="s">
        <v>18</v>
      </c>
      <c r="G4185" s="1" t="s">
        <v>78</v>
      </c>
      <c r="H4185" s="1" t="s">
        <v>40</v>
      </c>
      <c r="I4185" s="1" t="s">
        <v>63</v>
      </c>
      <c r="J4185" s="1" t="s">
        <v>37</v>
      </c>
      <c r="K4185">
        <v>344.91</v>
      </c>
      <c r="L4185">
        <v>3</v>
      </c>
      <c r="M4185">
        <v>0</v>
      </c>
      <c r="N4185">
        <v>10.347300000000001</v>
      </c>
      <c r="O4185">
        <f>(Table1[[#This Row],[Sales]]-Table1[[#This Row],[Profit]])/Table1[[#This Row],[Quantity]]</f>
        <v>111.5209</v>
      </c>
      <c r="P4185">
        <f>Table1[[#This Row],[Sales]]/Table1[[#This Row],[Quantity]]</f>
        <v>114.97000000000001</v>
      </c>
      <c r="Q4185" t="str">
        <f t="shared" si="130"/>
        <v>2023</v>
      </c>
      <c r="R4185" t="str">
        <f t="shared" si="131"/>
        <v>10</v>
      </c>
      <c r="S4185">
        <f>CEILING(Table1[[#This Row],[Month]]/3,1)</f>
        <v>4</v>
      </c>
      <c r="T4185" s="9">
        <f>(Table1[[#This Row],[Profit]]/Table1[[#This Row],[Sales]])</f>
        <v>0.03</v>
      </c>
    </row>
    <row r="4186" spans="1:20" x14ac:dyDescent="0.25">
      <c r="A4186">
        <v>20221206</v>
      </c>
      <c r="B4186" s="1" t="s">
        <v>1035</v>
      </c>
      <c r="C4186" s="1" t="s">
        <v>379</v>
      </c>
      <c r="D4186" s="1" t="s">
        <v>1115</v>
      </c>
      <c r="E4186" s="1" t="s">
        <v>59</v>
      </c>
      <c r="F4186" s="1" t="s">
        <v>126</v>
      </c>
      <c r="G4186" s="1" t="s">
        <v>87</v>
      </c>
      <c r="H4186" s="1" t="s">
        <v>75</v>
      </c>
      <c r="I4186" s="1" t="s">
        <v>30</v>
      </c>
      <c r="J4186" s="1" t="s">
        <v>22</v>
      </c>
      <c r="K4186">
        <v>81.94</v>
      </c>
      <c r="L4186">
        <v>1</v>
      </c>
      <c r="M4186">
        <v>0</v>
      </c>
      <c r="N4186">
        <v>20.484999999999999</v>
      </c>
      <c r="O4186">
        <f>(Table1[[#This Row],[Sales]]-Table1[[#This Row],[Profit]])/Table1[[#This Row],[Quantity]]</f>
        <v>61.454999999999998</v>
      </c>
      <c r="P4186">
        <f>Table1[[#This Row],[Sales]]/Table1[[#This Row],[Quantity]]</f>
        <v>81.94</v>
      </c>
      <c r="Q4186" t="str">
        <f t="shared" si="130"/>
        <v>2022</v>
      </c>
      <c r="R4186" t="str">
        <f t="shared" si="131"/>
        <v>12</v>
      </c>
      <c r="S4186">
        <f>CEILING(Table1[[#This Row],[Month]]/3,1)</f>
        <v>4</v>
      </c>
      <c r="T4186" s="9">
        <f>(Table1[[#This Row],[Profit]]/Table1[[#This Row],[Sales]])</f>
        <v>0.25</v>
      </c>
    </row>
    <row r="4187" spans="1:20" x14ac:dyDescent="0.25">
      <c r="A4187">
        <v>20221022</v>
      </c>
      <c r="B4187" s="1" t="s">
        <v>714</v>
      </c>
      <c r="C4187" s="1" t="s">
        <v>652</v>
      </c>
      <c r="D4187" s="1" t="s">
        <v>899</v>
      </c>
      <c r="E4187" s="1" t="s">
        <v>59</v>
      </c>
      <c r="F4187" s="1" t="s">
        <v>126</v>
      </c>
      <c r="G4187" s="1" t="s">
        <v>293</v>
      </c>
      <c r="H4187" s="1" t="s">
        <v>62</v>
      </c>
      <c r="I4187" s="1" t="s">
        <v>21</v>
      </c>
      <c r="J4187" s="1" t="s">
        <v>94</v>
      </c>
      <c r="K4187">
        <v>98.16</v>
      </c>
      <c r="L4187">
        <v>6</v>
      </c>
      <c r="M4187">
        <v>0</v>
      </c>
      <c r="N4187">
        <v>9.8160000000000007</v>
      </c>
      <c r="O4187">
        <f>(Table1[[#This Row],[Sales]]-Table1[[#This Row],[Profit]])/Table1[[#This Row],[Quantity]]</f>
        <v>14.723999999999998</v>
      </c>
      <c r="P4187">
        <f>Table1[[#This Row],[Sales]]/Table1[[#This Row],[Quantity]]</f>
        <v>16.36</v>
      </c>
      <c r="Q4187" t="str">
        <f t="shared" si="130"/>
        <v>2022</v>
      </c>
      <c r="R4187" t="str">
        <f t="shared" si="131"/>
        <v>10</v>
      </c>
      <c r="S4187">
        <f>CEILING(Table1[[#This Row],[Month]]/3,1)</f>
        <v>4</v>
      </c>
      <c r="T4187" s="9">
        <f>(Table1[[#This Row],[Profit]]/Table1[[#This Row],[Sales]])</f>
        <v>0.1</v>
      </c>
    </row>
    <row r="4188" spans="1:20" x14ac:dyDescent="0.25">
      <c r="A4188">
        <v>20230519</v>
      </c>
      <c r="B4188" s="1" t="s">
        <v>1160</v>
      </c>
      <c r="C4188" s="1" t="s">
        <v>57</v>
      </c>
      <c r="D4188" s="1" t="s">
        <v>676</v>
      </c>
      <c r="E4188" s="1" t="s">
        <v>59</v>
      </c>
      <c r="F4188" s="1" t="s">
        <v>60</v>
      </c>
      <c r="G4188" s="1" t="s">
        <v>189</v>
      </c>
      <c r="H4188" s="1" t="s">
        <v>91</v>
      </c>
      <c r="I4188" s="1" t="s">
        <v>30</v>
      </c>
      <c r="J4188" s="1" t="s">
        <v>36</v>
      </c>
      <c r="K4188">
        <v>6.8739999999999997</v>
      </c>
      <c r="L4188">
        <v>7</v>
      </c>
      <c r="M4188">
        <v>0.8</v>
      </c>
      <c r="N4188">
        <v>-10.6547</v>
      </c>
      <c r="O4188">
        <f>(Table1[[#This Row],[Sales]]-Table1[[#This Row],[Profit]])/Table1[[#This Row],[Quantity]]</f>
        <v>2.5041000000000002</v>
      </c>
      <c r="P4188">
        <f>Table1[[#This Row],[Sales]]/Table1[[#This Row],[Quantity]]</f>
        <v>0.98199999999999998</v>
      </c>
      <c r="Q4188" t="str">
        <f t="shared" si="130"/>
        <v>2023</v>
      </c>
      <c r="R4188" t="str">
        <f t="shared" si="131"/>
        <v>05</v>
      </c>
      <c r="S4188">
        <f>CEILING(Table1[[#This Row],[Month]]/3,1)</f>
        <v>2</v>
      </c>
      <c r="T4188" s="9">
        <f>(Table1[[#This Row],[Profit]]/Table1[[#This Row],[Sales]])</f>
        <v>-1.55</v>
      </c>
    </row>
    <row r="4189" spans="1:20" x14ac:dyDescent="0.25">
      <c r="A4189">
        <v>20230519</v>
      </c>
      <c r="B4189" s="1" t="s">
        <v>1160</v>
      </c>
      <c r="C4189" s="1" t="s">
        <v>57</v>
      </c>
      <c r="D4189" s="1" t="s">
        <v>676</v>
      </c>
      <c r="E4189" s="1" t="s">
        <v>59</v>
      </c>
      <c r="F4189" s="1" t="s">
        <v>60</v>
      </c>
      <c r="G4189" s="1" t="s">
        <v>189</v>
      </c>
      <c r="H4189" s="1" t="s">
        <v>91</v>
      </c>
      <c r="I4189" s="1" t="s">
        <v>30</v>
      </c>
      <c r="J4189" s="1" t="s">
        <v>36</v>
      </c>
      <c r="K4189">
        <v>1.996</v>
      </c>
      <c r="L4189">
        <v>1</v>
      </c>
      <c r="M4189">
        <v>0.8</v>
      </c>
      <c r="N4189">
        <v>-3.2934000000000001</v>
      </c>
      <c r="O4189">
        <f>(Table1[[#This Row],[Sales]]-Table1[[#This Row],[Profit]])/Table1[[#This Row],[Quantity]]</f>
        <v>5.2894000000000005</v>
      </c>
      <c r="P4189">
        <f>Table1[[#This Row],[Sales]]/Table1[[#This Row],[Quantity]]</f>
        <v>1.996</v>
      </c>
      <c r="Q4189" t="str">
        <f t="shared" si="130"/>
        <v>2023</v>
      </c>
      <c r="R4189" t="str">
        <f t="shared" si="131"/>
        <v>05</v>
      </c>
      <c r="S4189">
        <f>CEILING(Table1[[#This Row],[Month]]/3,1)</f>
        <v>2</v>
      </c>
      <c r="T4189" s="9">
        <f>(Table1[[#This Row],[Profit]]/Table1[[#This Row],[Sales]])</f>
        <v>-1.6500000000000001</v>
      </c>
    </row>
    <row r="4190" spans="1:20" x14ac:dyDescent="0.25">
      <c r="A4190">
        <v>20230519</v>
      </c>
      <c r="B4190" s="1" t="s">
        <v>1160</v>
      </c>
      <c r="C4190" s="1" t="s">
        <v>57</v>
      </c>
      <c r="D4190" s="1" t="s">
        <v>676</v>
      </c>
      <c r="E4190" s="1" t="s">
        <v>59</v>
      </c>
      <c r="F4190" s="1" t="s">
        <v>60</v>
      </c>
      <c r="G4190" s="1" t="s">
        <v>189</v>
      </c>
      <c r="H4190" s="1" t="s">
        <v>91</v>
      </c>
      <c r="I4190" s="1" t="s">
        <v>30</v>
      </c>
      <c r="J4190" s="1" t="s">
        <v>37</v>
      </c>
      <c r="K4190">
        <v>8.9280000000000008</v>
      </c>
      <c r="L4190">
        <v>2</v>
      </c>
      <c r="M4190">
        <v>0.2</v>
      </c>
      <c r="N4190">
        <v>0.66959999999999997</v>
      </c>
      <c r="O4190">
        <f>(Table1[[#This Row],[Sales]]-Table1[[#This Row],[Profit]])/Table1[[#This Row],[Quantity]]</f>
        <v>4.1292000000000009</v>
      </c>
      <c r="P4190">
        <f>Table1[[#This Row],[Sales]]/Table1[[#This Row],[Quantity]]</f>
        <v>4.4640000000000004</v>
      </c>
      <c r="Q4190" t="str">
        <f t="shared" si="130"/>
        <v>2023</v>
      </c>
      <c r="R4190" t="str">
        <f t="shared" si="131"/>
        <v>05</v>
      </c>
      <c r="S4190">
        <f>CEILING(Table1[[#This Row],[Month]]/3,1)</f>
        <v>2</v>
      </c>
      <c r="T4190" s="9">
        <f>(Table1[[#This Row],[Profit]]/Table1[[#This Row],[Sales]])</f>
        <v>7.4999999999999983E-2</v>
      </c>
    </row>
    <row r="4191" spans="1:20" x14ac:dyDescent="0.25">
      <c r="A4191">
        <v>20220927</v>
      </c>
      <c r="B4191" s="1" t="s">
        <v>1147</v>
      </c>
      <c r="C4191" s="1" t="s">
        <v>206</v>
      </c>
      <c r="D4191" s="1" t="s">
        <v>207</v>
      </c>
      <c r="E4191" s="1" t="s">
        <v>17</v>
      </c>
      <c r="F4191" s="1" t="s">
        <v>34</v>
      </c>
      <c r="G4191" s="1" t="s">
        <v>153</v>
      </c>
      <c r="H4191" s="1" t="s">
        <v>62</v>
      </c>
      <c r="I4191" s="1" t="s">
        <v>30</v>
      </c>
      <c r="J4191" s="1" t="s">
        <v>50</v>
      </c>
      <c r="K4191">
        <v>9.99</v>
      </c>
      <c r="L4191">
        <v>1</v>
      </c>
      <c r="M4191">
        <v>0</v>
      </c>
      <c r="N4191">
        <v>4.4954999999999998</v>
      </c>
      <c r="O4191">
        <f>(Table1[[#This Row],[Sales]]-Table1[[#This Row],[Profit]])/Table1[[#This Row],[Quantity]]</f>
        <v>5.4945000000000004</v>
      </c>
      <c r="P4191">
        <f>Table1[[#This Row],[Sales]]/Table1[[#This Row],[Quantity]]</f>
        <v>9.99</v>
      </c>
      <c r="Q4191" t="str">
        <f t="shared" si="130"/>
        <v>2022</v>
      </c>
      <c r="R4191" t="str">
        <f t="shared" si="131"/>
        <v>09</v>
      </c>
      <c r="S4191">
        <f>CEILING(Table1[[#This Row],[Month]]/3,1)</f>
        <v>3</v>
      </c>
      <c r="T4191" s="9">
        <f>(Table1[[#This Row],[Profit]]/Table1[[#This Row],[Sales]])</f>
        <v>0.44999999999999996</v>
      </c>
    </row>
    <row r="4192" spans="1:20" x14ac:dyDescent="0.25">
      <c r="A4192">
        <v>20231118</v>
      </c>
      <c r="B4192" s="1" t="s">
        <v>655</v>
      </c>
      <c r="C4192" s="1" t="s">
        <v>124</v>
      </c>
      <c r="D4192" s="1" t="s">
        <v>216</v>
      </c>
      <c r="E4192" s="1" t="s">
        <v>59</v>
      </c>
      <c r="F4192" s="1" t="s">
        <v>126</v>
      </c>
      <c r="G4192" s="1" t="s">
        <v>333</v>
      </c>
      <c r="H4192" s="1" t="s">
        <v>75</v>
      </c>
      <c r="I4192" s="1" t="s">
        <v>21</v>
      </c>
      <c r="J4192" s="1" t="s">
        <v>374</v>
      </c>
      <c r="K4192">
        <v>10499.97</v>
      </c>
      <c r="L4192">
        <v>3</v>
      </c>
      <c r="M4192">
        <v>0</v>
      </c>
      <c r="N4192">
        <v>5039.9856</v>
      </c>
      <c r="O4192">
        <f>(Table1[[#This Row],[Sales]]-Table1[[#This Row],[Profit]])/Table1[[#This Row],[Quantity]]</f>
        <v>1819.9947999999997</v>
      </c>
      <c r="P4192">
        <f>Table1[[#This Row],[Sales]]/Table1[[#This Row],[Quantity]]</f>
        <v>3499.99</v>
      </c>
      <c r="Q4192" t="str">
        <f t="shared" si="130"/>
        <v>2023</v>
      </c>
      <c r="R4192" t="str">
        <f t="shared" si="131"/>
        <v>11</v>
      </c>
      <c r="S4192">
        <f>CEILING(Table1[[#This Row],[Month]]/3,1)</f>
        <v>4</v>
      </c>
      <c r="T4192" s="9">
        <f>(Table1[[#This Row],[Profit]]/Table1[[#This Row],[Sales]])</f>
        <v>0.48000000000000004</v>
      </c>
    </row>
    <row r="4193" spans="1:20" x14ac:dyDescent="0.25">
      <c r="A4193">
        <v>20210708</v>
      </c>
      <c r="B4193" s="1" t="s">
        <v>1066</v>
      </c>
      <c r="C4193" s="1" t="s">
        <v>57</v>
      </c>
      <c r="D4193" s="1" t="s">
        <v>99</v>
      </c>
      <c r="E4193" s="1" t="s">
        <v>59</v>
      </c>
      <c r="F4193" s="1" t="s">
        <v>60</v>
      </c>
      <c r="G4193" s="1" t="s">
        <v>344</v>
      </c>
      <c r="H4193" s="1" t="s">
        <v>20</v>
      </c>
      <c r="I4193" s="1" t="s">
        <v>21</v>
      </c>
      <c r="J4193" s="1" t="s">
        <v>50</v>
      </c>
      <c r="K4193">
        <v>21.12</v>
      </c>
      <c r="L4193">
        <v>5</v>
      </c>
      <c r="M4193">
        <v>0.2</v>
      </c>
      <c r="N4193">
        <v>6.6</v>
      </c>
      <c r="O4193">
        <f>(Table1[[#This Row],[Sales]]-Table1[[#This Row],[Profit]])/Table1[[#This Row],[Quantity]]</f>
        <v>2.9040000000000004</v>
      </c>
      <c r="P4193">
        <f>Table1[[#This Row],[Sales]]/Table1[[#This Row],[Quantity]]</f>
        <v>4.2240000000000002</v>
      </c>
      <c r="Q4193" t="str">
        <f t="shared" si="130"/>
        <v>2021</v>
      </c>
      <c r="R4193" t="str">
        <f t="shared" si="131"/>
        <v>07</v>
      </c>
      <c r="S4193">
        <f>CEILING(Table1[[#This Row],[Month]]/3,1)</f>
        <v>3</v>
      </c>
      <c r="T4193" s="9">
        <f>(Table1[[#This Row],[Profit]]/Table1[[#This Row],[Sales]])</f>
        <v>0.31249999999999994</v>
      </c>
    </row>
    <row r="4194" spans="1:20" x14ac:dyDescent="0.25">
      <c r="A4194">
        <v>20211116</v>
      </c>
      <c r="B4194" s="1" t="s">
        <v>299</v>
      </c>
      <c r="C4194" s="1" t="s">
        <v>1088</v>
      </c>
      <c r="D4194" s="1" t="s">
        <v>1089</v>
      </c>
      <c r="E4194" s="1" t="s">
        <v>59</v>
      </c>
      <c r="F4194" s="1" t="s">
        <v>126</v>
      </c>
      <c r="G4194" s="1" t="s">
        <v>115</v>
      </c>
      <c r="H4194" s="1" t="s">
        <v>55</v>
      </c>
      <c r="I4194" s="1" t="s">
        <v>30</v>
      </c>
      <c r="J4194" s="1" t="s">
        <v>36</v>
      </c>
      <c r="K4194">
        <v>696.42</v>
      </c>
      <c r="L4194">
        <v>2</v>
      </c>
      <c r="M4194">
        <v>0</v>
      </c>
      <c r="N4194">
        <v>160.17660000000001</v>
      </c>
      <c r="O4194">
        <f>(Table1[[#This Row],[Sales]]-Table1[[#This Row],[Profit]])/Table1[[#This Row],[Quantity]]</f>
        <v>268.12169999999998</v>
      </c>
      <c r="P4194">
        <f>Table1[[#This Row],[Sales]]/Table1[[#This Row],[Quantity]]</f>
        <v>348.21</v>
      </c>
      <c r="Q4194" t="str">
        <f t="shared" si="130"/>
        <v>2021</v>
      </c>
      <c r="R4194" t="str">
        <f t="shared" si="131"/>
        <v>11</v>
      </c>
      <c r="S4194">
        <f>CEILING(Table1[[#This Row],[Month]]/3,1)</f>
        <v>4</v>
      </c>
      <c r="T4194" s="9">
        <f>(Table1[[#This Row],[Profit]]/Table1[[#This Row],[Sales]])</f>
        <v>0.23000000000000004</v>
      </c>
    </row>
    <row r="4195" spans="1:20" x14ac:dyDescent="0.25">
      <c r="A4195">
        <v>20211116</v>
      </c>
      <c r="B4195" s="1" t="s">
        <v>299</v>
      </c>
      <c r="C4195" s="1" t="s">
        <v>1088</v>
      </c>
      <c r="D4195" s="1" t="s">
        <v>1089</v>
      </c>
      <c r="E4195" s="1" t="s">
        <v>59</v>
      </c>
      <c r="F4195" s="1" t="s">
        <v>126</v>
      </c>
      <c r="G4195" s="1" t="s">
        <v>115</v>
      </c>
      <c r="H4195" s="1" t="s">
        <v>55</v>
      </c>
      <c r="I4195" s="1" t="s">
        <v>30</v>
      </c>
      <c r="J4195" s="1" t="s">
        <v>43</v>
      </c>
      <c r="K4195">
        <v>304.77600000000001</v>
      </c>
      <c r="L4195">
        <v>3</v>
      </c>
      <c r="M4195">
        <v>0.2</v>
      </c>
      <c r="N4195">
        <v>22.8582</v>
      </c>
      <c r="O4195">
        <f>(Table1[[#This Row],[Sales]]-Table1[[#This Row],[Profit]])/Table1[[#This Row],[Quantity]]</f>
        <v>93.9726</v>
      </c>
      <c r="P4195">
        <f>Table1[[#This Row],[Sales]]/Table1[[#This Row],[Quantity]]</f>
        <v>101.592</v>
      </c>
      <c r="Q4195" t="str">
        <f t="shared" si="130"/>
        <v>2021</v>
      </c>
      <c r="R4195" t="str">
        <f t="shared" si="131"/>
        <v>11</v>
      </c>
      <c r="S4195">
        <f>CEILING(Table1[[#This Row],[Month]]/3,1)</f>
        <v>4</v>
      </c>
      <c r="T4195" s="9">
        <f>(Table1[[#This Row],[Profit]]/Table1[[#This Row],[Sales]])</f>
        <v>7.4999999999999997E-2</v>
      </c>
    </row>
    <row r="4196" spans="1:20" x14ac:dyDescent="0.25">
      <c r="A4196">
        <v>20210618</v>
      </c>
      <c r="B4196" s="1" t="s">
        <v>1108</v>
      </c>
      <c r="C4196" s="1" t="s">
        <v>25</v>
      </c>
      <c r="D4196" s="1" t="s">
        <v>325</v>
      </c>
      <c r="E4196" s="1" t="s">
        <v>27</v>
      </c>
      <c r="F4196" s="1" t="s">
        <v>28</v>
      </c>
      <c r="G4196" s="1" t="s">
        <v>447</v>
      </c>
      <c r="H4196" s="1" t="s">
        <v>62</v>
      </c>
      <c r="I4196" s="1" t="s">
        <v>21</v>
      </c>
      <c r="J4196" s="1" t="s">
        <v>42</v>
      </c>
      <c r="K4196">
        <v>51.98</v>
      </c>
      <c r="L4196">
        <v>2</v>
      </c>
      <c r="M4196">
        <v>0</v>
      </c>
      <c r="N4196">
        <v>15.074199999999999</v>
      </c>
      <c r="O4196">
        <f>(Table1[[#This Row],[Sales]]-Table1[[#This Row],[Profit]])/Table1[[#This Row],[Quantity]]</f>
        <v>18.4529</v>
      </c>
      <c r="P4196">
        <f>Table1[[#This Row],[Sales]]/Table1[[#This Row],[Quantity]]</f>
        <v>25.99</v>
      </c>
      <c r="Q4196" t="str">
        <f t="shared" si="130"/>
        <v>2021</v>
      </c>
      <c r="R4196" t="str">
        <f t="shared" si="131"/>
        <v>06</v>
      </c>
      <c r="S4196">
        <f>CEILING(Table1[[#This Row],[Month]]/3,1)</f>
        <v>2</v>
      </c>
      <c r="T4196" s="9">
        <f>(Table1[[#This Row],[Profit]]/Table1[[#This Row],[Sales]])</f>
        <v>0.28999999999999998</v>
      </c>
    </row>
    <row r="4197" spans="1:20" x14ac:dyDescent="0.25">
      <c r="A4197">
        <v>20220409</v>
      </c>
      <c r="B4197" s="1" t="s">
        <v>530</v>
      </c>
      <c r="C4197" s="1" t="s">
        <v>25</v>
      </c>
      <c r="D4197" s="1" t="s">
        <v>26</v>
      </c>
      <c r="E4197" s="1" t="s">
        <v>27</v>
      </c>
      <c r="F4197" s="1" t="s">
        <v>28</v>
      </c>
      <c r="G4197" s="1" t="s">
        <v>321</v>
      </c>
      <c r="H4197" s="1" t="s">
        <v>69</v>
      </c>
      <c r="I4197" s="1" t="s">
        <v>21</v>
      </c>
      <c r="J4197" s="1" t="s">
        <v>41</v>
      </c>
      <c r="K4197">
        <v>24.7</v>
      </c>
      <c r="L4197">
        <v>5</v>
      </c>
      <c r="M4197">
        <v>0</v>
      </c>
      <c r="N4197">
        <v>10.374000000000001</v>
      </c>
      <c r="O4197">
        <f>(Table1[[#This Row],[Sales]]-Table1[[#This Row],[Profit]])/Table1[[#This Row],[Quantity]]</f>
        <v>2.8651999999999997</v>
      </c>
      <c r="P4197">
        <f>Table1[[#This Row],[Sales]]/Table1[[#This Row],[Quantity]]</f>
        <v>4.9399999999999995</v>
      </c>
      <c r="Q4197" t="str">
        <f t="shared" si="130"/>
        <v>2022</v>
      </c>
      <c r="R4197" t="str">
        <f t="shared" si="131"/>
        <v>04</v>
      </c>
      <c r="S4197">
        <f>CEILING(Table1[[#This Row],[Month]]/3,1)</f>
        <v>2</v>
      </c>
      <c r="T4197" s="9">
        <f>(Table1[[#This Row],[Profit]]/Table1[[#This Row],[Sales]])</f>
        <v>0.42000000000000004</v>
      </c>
    </row>
    <row r="4198" spans="1:20" x14ac:dyDescent="0.25">
      <c r="A4198">
        <v>20210418</v>
      </c>
      <c r="B4198" s="1" t="s">
        <v>592</v>
      </c>
      <c r="C4198" s="1" t="s">
        <v>133</v>
      </c>
      <c r="D4198" s="1" t="s">
        <v>134</v>
      </c>
      <c r="E4198" s="1" t="s">
        <v>17</v>
      </c>
      <c r="F4198" s="1" t="s">
        <v>18</v>
      </c>
      <c r="G4198" s="1" t="s">
        <v>218</v>
      </c>
      <c r="H4198" s="1" t="s">
        <v>161</v>
      </c>
      <c r="I4198" s="1" t="s">
        <v>21</v>
      </c>
      <c r="J4198" s="1" t="s">
        <v>23</v>
      </c>
      <c r="K4198">
        <v>21.93</v>
      </c>
      <c r="L4198">
        <v>3</v>
      </c>
      <c r="M4198">
        <v>0</v>
      </c>
      <c r="N4198">
        <v>10.3071</v>
      </c>
      <c r="O4198">
        <f>(Table1[[#This Row],[Sales]]-Table1[[#This Row],[Profit]])/Table1[[#This Row],[Quantity]]</f>
        <v>3.8742999999999999</v>
      </c>
      <c r="P4198">
        <f>Table1[[#This Row],[Sales]]/Table1[[#This Row],[Quantity]]</f>
        <v>7.31</v>
      </c>
      <c r="Q4198" t="str">
        <f t="shared" si="130"/>
        <v>2021</v>
      </c>
      <c r="R4198" t="str">
        <f t="shared" si="131"/>
        <v>04</v>
      </c>
      <c r="S4198">
        <f>CEILING(Table1[[#This Row],[Month]]/3,1)</f>
        <v>2</v>
      </c>
      <c r="T4198" s="9">
        <f>(Table1[[#This Row],[Profit]]/Table1[[#This Row],[Sales]])</f>
        <v>0.47000000000000003</v>
      </c>
    </row>
    <row r="4199" spans="1:20" x14ac:dyDescent="0.25">
      <c r="A4199">
        <v>20221204</v>
      </c>
      <c r="B4199" s="1" t="s">
        <v>424</v>
      </c>
      <c r="C4199" s="1" t="s">
        <v>85</v>
      </c>
      <c r="D4199" s="1" t="s">
        <v>86</v>
      </c>
      <c r="E4199" s="1" t="s">
        <v>17</v>
      </c>
      <c r="F4199" s="1" t="s">
        <v>34</v>
      </c>
      <c r="G4199" s="1" t="s">
        <v>407</v>
      </c>
      <c r="H4199" s="1" t="s">
        <v>62</v>
      </c>
      <c r="I4199" s="1" t="s">
        <v>21</v>
      </c>
      <c r="J4199" s="1" t="s">
        <v>44</v>
      </c>
      <c r="K4199">
        <v>394.81599999999997</v>
      </c>
      <c r="L4199">
        <v>4</v>
      </c>
      <c r="M4199">
        <v>0.2</v>
      </c>
      <c r="N4199">
        <v>93.768799999999999</v>
      </c>
      <c r="O4199">
        <f>(Table1[[#This Row],[Sales]]-Table1[[#This Row],[Profit]])/Table1[[#This Row],[Quantity]]</f>
        <v>75.261799999999994</v>
      </c>
      <c r="P4199">
        <f>Table1[[#This Row],[Sales]]/Table1[[#This Row],[Quantity]]</f>
        <v>98.703999999999994</v>
      </c>
      <c r="Q4199" t="str">
        <f t="shared" si="130"/>
        <v>2022</v>
      </c>
      <c r="R4199" t="str">
        <f t="shared" si="131"/>
        <v>12</v>
      </c>
      <c r="S4199">
        <f>CEILING(Table1[[#This Row],[Month]]/3,1)</f>
        <v>4</v>
      </c>
      <c r="T4199" s="9">
        <f>(Table1[[#This Row],[Profit]]/Table1[[#This Row],[Sales]])</f>
        <v>0.23750000000000002</v>
      </c>
    </row>
    <row r="4200" spans="1:20" x14ac:dyDescent="0.25">
      <c r="A4200">
        <v>20221204</v>
      </c>
      <c r="B4200" s="1" t="s">
        <v>424</v>
      </c>
      <c r="C4200" s="1" t="s">
        <v>85</v>
      </c>
      <c r="D4200" s="1" t="s">
        <v>86</v>
      </c>
      <c r="E4200" s="1" t="s">
        <v>17</v>
      </c>
      <c r="F4200" s="1" t="s">
        <v>34</v>
      </c>
      <c r="G4200" s="1" t="s">
        <v>407</v>
      </c>
      <c r="H4200" s="1" t="s">
        <v>62</v>
      </c>
      <c r="I4200" s="1" t="s">
        <v>21</v>
      </c>
      <c r="J4200" s="1" t="s">
        <v>36</v>
      </c>
      <c r="K4200">
        <v>18.192</v>
      </c>
      <c r="L4200">
        <v>4</v>
      </c>
      <c r="M4200">
        <v>0.7</v>
      </c>
      <c r="N4200">
        <v>-14.553599999999999</v>
      </c>
      <c r="O4200">
        <f>(Table1[[#This Row],[Sales]]-Table1[[#This Row],[Profit]])/Table1[[#This Row],[Quantity]]</f>
        <v>8.186399999999999</v>
      </c>
      <c r="P4200">
        <f>Table1[[#This Row],[Sales]]/Table1[[#This Row],[Quantity]]</f>
        <v>4.548</v>
      </c>
      <c r="Q4200" t="str">
        <f t="shared" si="130"/>
        <v>2022</v>
      </c>
      <c r="R4200" t="str">
        <f t="shared" si="131"/>
        <v>12</v>
      </c>
      <c r="S4200">
        <f>CEILING(Table1[[#This Row],[Month]]/3,1)</f>
        <v>4</v>
      </c>
      <c r="T4200" s="9">
        <f>(Table1[[#This Row],[Profit]]/Table1[[#This Row],[Sales]])</f>
        <v>-0.79999999999999993</v>
      </c>
    </row>
    <row r="4201" spans="1:20" x14ac:dyDescent="0.25">
      <c r="A4201">
        <v>20211210</v>
      </c>
      <c r="B4201" s="1" t="s">
        <v>98</v>
      </c>
      <c r="C4201" s="1" t="s">
        <v>133</v>
      </c>
      <c r="D4201" s="1" t="s">
        <v>134</v>
      </c>
      <c r="E4201" s="1" t="s">
        <v>17</v>
      </c>
      <c r="F4201" s="1" t="s">
        <v>18</v>
      </c>
      <c r="G4201" s="1" t="s">
        <v>100</v>
      </c>
      <c r="H4201" s="1" t="s">
        <v>101</v>
      </c>
      <c r="I4201" s="1" t="s">
        <v>63</v>
      </c>
      <c r="J4201" s="1" t="s">
        <v>23</v>
      </c>
      <c r="K4201">
        <v>7.31</v>
      </c>
      <c r="L4201">
        <v>1</v>
      </c>
      <c r="M4201">
        <v>0</v>
      </c>
      <c r="N4201">
        <v>3.4357000000000002</v>
      </c>
      <c r="O4201">
        <f>(Table1[[#This Row],[Sales]]-Table1[[#This Row],[Profit]])/Table1[[#This Row],[Quantity]]</f>
        <v>3.8742999999999994</v>
      </c>
      <c r="P4201">
        <f>Table1[[#This Row],[Sales]]/Table1[[#This Row],[Quantity]]</f>
        <v>7.31</v>
      </c>
      <c r="Q4201" t="str">
        <f t="shared" si="130"/>
        <v>2021</v>
      </c>
      <c r="R4201" t="str">
        <f t="shared" si="131"/>
        <v>12</v>
      </c>
      <c r="S4201">
        <f>CEILING(Table1[[#This Row],[Month]]/3,1)</f>
        <v>4</v>
      </c>
      <c r="T4201" s="9">
        <f>(Table1[[#This Row],[Profit]]/Table1[[#This Row],[Sales]])</f>
        <v>0.47000000000000003</v>
      </c>
    </row>
    <row r="4202" spans="1:20" x14ac:dyDescent="0.25">
      <c r="A4202">
        <v>20211210</v>
      </c>
      <c r="B4202" s="1" t="s">
        <v>98</v>
      </c>
      <c r="C4202" s="1" t="s">
        <v>133</v>
      </c>
      <c r="D4202" s="1" t="s">
        <v>134</v>
      </c>
      <c r="E4202" s="1" t="s">
        <v>17</v>
      </c>
      <c r="F4202" s="1" t="s">
        <v>18</v>
      </c>
      <c r="G4202" s="1" t="s">
        <v>100</v>
      </c>
      <c r="H4202" s="1" t="s">
        <v>101</v>
      </c>
      <c r="I4202" s="1" t="s">
        <v>63</v>
      </c>
      <c r="J4202" s="1" t="s">
        <v>374</v>
      </c>
      <c r="K4202">
        <v>799.98400000000004</v>
      </c>
      <c r="L4202">
        <v>2</v>
      </c>
      <c r="M4202">
        <v>0.2</v>
      </c>
      <c r="N4202">
        <v>249.995</v>
      </c>
      <c r="O4202">
        <f>(Table1[[#This Row],[Sales]]-Table1[[#This Row],[Profit]])/Table1[[#This Row],[Quantity]]</f>
        <v>274.99450000000002</v>
      </c>
      <c r="P4202">
        <f>Table1[[#This Row],[Sales]]/Table1[[#This Row],[Quantity]]</f>
        <v>399.99200000000002</v>
      </c>
      <c r="Q4202" t="str">
        <f t="shared" si="130"/>
        <v>2021</v>
      </c>
      <c r="R4202" t="str">
        <f t="shared" si="131"/>
        <v>12</v>
      </c>
      <c r="S4202">
        <f>CEILING(Table1[[#This Row],[Month]]/3,1)</f>
        <v>4</v>
      </c>
      <c r="T4202" s="9">
        <f>(Table1[[#This Row],[Profit]]/Table1[[#This Row],[Sales]])</f>
        <v>0.3125</v>
      </c>
    </row>
    <row r="4203" spans="1:20" x14ac:dyDescent="0.25">
      <c r="A4203">
        <v>20211210</v>
      </c>
      <c r="B4203" s="1" t="s">
        <v>98</v>
      </c>
      <c r="C4203" s="1" t="s">
        <v>133</v>
      </c>
      <c r="D4203" s="1" t="s">
        <v>134</v>
      </c>
      <c r="E4203" s="1" t="s">
        <v>17</v>
      </c>
      <c r="F4203" s="1" t="s">
        <v>18</v>
      </c>
      <c r="G4203" s="1" t="s">
        <v>100</v>
      </c>
      <c r="H4203" s="1" t="s">
        <v>101</v>
      </c>
      <c r="I4203" s="1" t="s">
        <v>63</v>
      </c>
      <c r="J4203" s="1" t="s">
        <v>50</v>
      </c>
      <c r="K4203">
        <v>41.28</v>
      </c>
      <c r="L4203">
        <v>6</v>
      </c>
      <c r="M4203">
        <v>0</v>
      </c>
      <c r="N4203">
        <v>18.988800000000001</v>
      </c>
      <c r="O4203">
        <f>(Table1[[#This Row],[Sales]]-Table1[[#This Row],[Profit]])/Table1[[#This Row],[Quantity]]</f>
        <v>3.7151999999999998</v>
      </c>
      <c r="P4203">
        <f>Table1[[#This Row],[Sales]]/Table1[[#This Row],[Quantity]]</f>
        <v>6.88</v>
      </c>
      <c r="Q4203" t="str">
        <f t="shared" si="130"/>
        <v>2021</v>
      </c>
      <c r="R4203" t="str">
        <f t="shared" si="131"/>
        <v>12</v>
      </c>
      <c r="S4203">
        <f>CEILING(Table1[[#This Row],[Month]]/3,1)</f>
        <v>4</v>
      </c>
      <c r="T4203" s="9">
        <f>(Table1[[#This Row],[Profit]]/Table1[[#This Row],[Sales]])</f>
        <v>0.46</v>
      </c>
    </row>
    <row r="4204" spans="1:20" x14ac:dyDescent="0.25">
      <c r="A4204">
        <v>20211210</v>
      </c>
      <c r="B4204" s="1" t="s">
        <v>98</v>
      </c>
      <c r="C4204" s="1" t="s">
        <v>133</v>
      </c>
      <c r="D4204" s="1" t="s">
        <v>134</v>
      </c>
      <c r="E4204" s="1" t="s">
        <v>17</v>
      </c>
      <c r="F4204" s="1" t="s">
        <v>18</v>
      </c>
      <c r="G4204" s="1" t="s">
        <v>100</v>
      </c>
      <c r="H4204" s="1" t="s">
        <v>101</v>
      </c>
      <c r="I4204" s="1" t="s">
        <v>63</v>
      </c>
      <c r="J4204" s="1" t="s">
        <v>50</v>
      </c>
      <c r="K4204">
        <v>184.66</v>
      </c>
      <c r="L4204">
        <v>7</v>
      </c>
      <c r="M4204">
        <v>0</v>
      </c>
      <c r="N4204">
        <v>84.943600000000004</v>
      </c>
      <c r="O4204">
        <f>(Table1[[#This Row],[Sales]]-Table1[[#This Row],[Profit]])/Table1[[#This Row],[Quantity]]</f>
        <v>14.245199999999999</v>
      </c>
      <c r="P4204">
        <f>Table1[[#This Row],[Sales]]/Table1[[#This Row],[Quantity]]</f>
        <v>26.38</v>
      </c>
      <c r="Q4204" t="str">
        <f t="shared" si="130"/>
        <v>2021</v>
      </c>
      <c r="R4204" t="str">
        <f t="shared" si="131"/>
        <v>12</v>
      </c>
      <c r="S4204">
        <f>CEILING(Table1[[#This Row],[Month]]/3,1)</f>
        <v>4</v>
      </c>
      <c r="T4204" s="9">
        <f>(Table1[[#This Row],[Profit]]/Table1[[#This Row],[Sales]])</f>
        <v>0.46</v>
      </c>
    </row>
    <row r="4205" spans="1:20" x14ac:dyDescent="0.25">
      <c r="A4205">
        <v>20201031</v>
      </c>
      <c r="B4205" s="1" t="s">
        <v>936</v>
      </c>
      <c r="C4205" s="1" t="s">
        <v>416</v>
      </c>
      <c r="D4205" s="1" t="s">
        <v>770</v>
      </c>
      <c r="E4205" s="1" t="s">
        <v>17</v>
      </c>
      <c r="F4205" s="1" t="s">
        <v>48</v>
      </c>
      <c r="G4205" s="1" t="s">
        <v>481</v>
      </c>
      <c r="H4205" s="1" t="s">
        <v>91</v>
      </c>
      <c r="I4205" s="1" t="s">
        <v>21</v>
      </c>
      <c r="J4205" s="1" t="s">
        <v>42</v>
      </c>
      <c r="K4205">
        <v>49.25</v>
      </c>
      <c r="L4205">
        <v>5</v>
      </c>
      <c r="M4205">
        <v>0</v>
      </c>
      <c r="N4205">
        <v>18.715</v>
      </c>
      <c r="O4205">
        <f>(Table1[[#This Row],[Sales]]-Table1[[#This Row],[Profit]])/Table1[[#This Row],[Quantity]]</f>
        <v>6.1070000000000002</v>
      </c>
      <c r="P4205">
        <f>Table1[[#This Row],[Sales]]/Table1[[#This Row],[Quantity]]</f>
        <v>9.85</v>
      </c>
      <c r="Q4205" t="str">
        <f t="shared" si="130"/>
        <v>2020</v>
      </c>
      <c r="R4205" t="str">
        <f t="shared" si="131"/>
        <v>10</v>
      </c>
      <c r="S4205">
        <f>CEILING(Table1[[#This Row],[Month]]/3,1)</f>
        <v>4</v>
      </c>
      <c r="T4205" s="9">
        <f>(Table1[[#This Row],[Profit]]/Table1[[#This Row],[Sales]])</f>
        <v>0.38</v>
      </c>
    </row>
    <row r="4206" spans="1:20" x14ac:dyDescent="0.25">
      <c r="A4206">
        <v>20201031</v>
      </c>
      <c r="B4206" s="1" t="s">
        <v>936</v>
      </c>
      <c r="C4206" s="1" t="s">
        <v>416</v>
      </c>
      <c r="D4206" s="1" t="s">
        <v>770</v>
      </c>
      <c r="E4206" s="1" t="s">
        <v>17</v>
      </c>
      <c r="F4206" s="1" t="s">
        <v>48</v>
      </c>
      <c r="G4206" s="1" t="s">
        <v>481</v>
      </c>
      <c r="H4206" s="1" t="s">
        <v>91</v>
      </c>
      <c r="I4206" s="1" t="s">
        <v>21</v>
      </c>
      <c r="J4206" s="1" t="s">
        <v>50</v>
      </c>
      <c r="K4206">
        <v>10.16</v>
      </c>
      <c r="L4206">
        <v>2</v>
      </c>
      <c r="M4206">
        <v>0</v>
      </c>
      <c r="N4206">
        <v>4.7751999999999999</v>
      </c>
      <c r="O4206">
        <f>(Table1[[#This Row],[Sales]]-Table1[[#This Row],[Profit]])/Table1[[#This Row],[Quantity]]</f>
        <v>2.6924000000000001</v>
      </c>
      <c r="P4206">
        <f>Table1[[#This Row],[Sales]]/Table1[[#This Row],[Quantity]]</f>
        <v>5.08</v>
      </c>
      <c r="Q4206" t="str">
        <f t="shared" si="130"/>
        <v>2020</v>
      </c>
      <c r="R4206" t="str">
        <f t="shared" si="131"/>
        <v>10</v>
      </c>
      <c r="S4206">
        <f>CEILING(Table1[[#This Row],[Month]]/3,1)</f>
        <v>4</v>
      </c>
      <c r="T4206" s="9">
        <f>(Table1[[#This Row],[Profit]]/Table1[[#This Row],[Sales]])</f>
        <v>0.47</v>
      </c>
    </row>
    <row r="4207" spans="1:20" x14ac:dyDescent="0.25">
      <c r="A4207">
        <v>20201031</v>
      </c>
      <c r="B4207" s="1" t="s">
        <v>936</v>
      </c>
      <c r="C4207" s="1" t="s">
        <v>416</v>
      </c>
      <c r="D4207" s="1" t="s">
        <v>770</v>
      </c>
      <c r="E4207" s="1" t="s">
        <v>17</v>
      </c>
      <c r="F4207" s="1" t="s">
        <v>48</v>
      </c>
      <c r="G4207" s="1" t="s">
        <v>481</v>
      </c>
      <c r="H4207" s="1" t="s">
        <v>91</v>
      </c>
      <c r="I4207" s="1" t="s">
        <v>21</v>
      </c>
      <c r="J4207" s="1" t="s">
        <v>41</v>
      </c>
      <c r="K4207">
        <v>14.76</v>
      </c>
      <c r="L4207">
        <v>2</v>
      </c>
      <c r="M4207">
        <v>0</v>
      </c>
      <c r="N4207">
        <v>4.2804000000000002</v>
      </c>
      <c r="O4207">
        <f>(Table1[[#This Row],[Sales]]-Table1[[#This Row],[Profit]])/Table1[[#This Row],[Quantity]]</f>
        <v>5.2397999999999998</v>
      </c>
      <c r="P4207">
        <f>Table1[[#This Row],[Sales]]/Table1[[#This Row],[Quantity]]</f>
        <v>7.38</v>
      </c>
      <c r="Q4207" t="str">
        <f t="shared" si="130"/>
        <v>2020</v>
      </c>
      <c r="R4207" t="str">
        <f t="shared" si="131"/>
        <v>10</v>
      </c>
      <c r="S4207">
        <f>CEILING(Table1[[#This Row],[Month]]/3,1)</f>
        <v>4</v>
      </c>
      <c r="T4207" s="9">
        <f>(Table1[[#This Row],[Profit]]/Table1[[#This Row],[Sales]])</f>
        <v>0.29000000000000004</v>
      </c>
    </row>
    <row r="4208" spans="1:20" x14ac:dyDescent="0.25">
      <c r="A4208">
        <v>20201031</v>
      </c>
      <c r="B4208" s="1" t="s">
        <v>936</v>
      </c>
      <c r="C4208" s="1" t="s">
        <v>416</v>
      </c>
      <c r="D4208" s="1" t="s">
        <v>770</v>
      </c>
      <c r="E4208" s="1" t="s">
        <v>17</v>
      </c>
      <c r="F4208" s="1" t="s">
        <v>48</v>
      </c>
      <c r="G4208" s="1" t="s">
        <v>481</v>
      </c>
      <c r="H4208" s="1" t="s">
        <v>91</v>
      </c>
      <c r="I4208" s="1" t="s">
        <v>21</v>
      </c>
      <c r="J4208" s="1" t="s">
        <v>36</v>
      </c>
      <c r="K4208">
        <v>34.08</v>
      </c>
      <c r="L4208">
        <v>2</v>
      </c>
      <c r="M4208">
        <v>0</v>
      </c>
      <c r="N4208">
        <v>15.6768</v>
      </c>
      <c r="O4208">
        <f>(Table1[[#This Row],[Sales]]-Table1[[#This Row],[Profit]])/Table1[[#This Row],[Quantity]]</f>
        <v>9.2015999999999991</v>
      </c>
      <c r="P4208">
        <f>Table1[[#This Row],[Sales]]/Table1[[#This Row],[Quantity]]</f>
        <v>17.04</v>
      </c>
      <c r="Q4208" t="str">
        <f t="shared" si="130"/>
        <v>2020</v>
      </c>
      <c r="R4208" t="str">
        <f t="shared" si="131"/>
        <v>10</v>
      </c>
      <c r="S4208">
        <f>CEILING(Table1[[#This Row],[Month]]/3,1)</f>
        <v>4</v>
      </c>
      <c r="T4208" s="9">
        <f>(Table1[[#This Row],[Profit]]/Table1[[#This Row],[Sales]])</f>
        <v>0.46</v>
      </c>
    </row>
    <row r="4209" spans="1:20" x14ac:dyDescent="0.25">
      <c r="A4209">
        <v>20201031</v>
      </c>
      <c r="B4209" s="1" t="s">
        <v>936</v>
      </c>
      <c r="C4209" s="1" t="s">
        <v>416</v>
      </c>
      <c r="D4209" s="1" t="s">
        <v>770</v>
      </c>
      <c r="E4209" s="1" t="s">
        <v>17</v>
      </c>
      <c r="F4209" s="1" t="s">
        <v>48</v>
      </c>
      <c r="G4209" s="1" t="s">
        <v>481</v>
      </c>
      <c r="H4209" s="1" t="s">
        <v>91</v>
      </c>
      <c r="I4209" s="1" t="s">
        <v>21</v>
      </c>
      <c r="J4209" s="1" t="s">
        <v>41</v>
      </c>
      <c r="K4209">
        <v>17.670000000000002</v>
      </c>
      <c r="L4209">
        <v>3</v>
      </c>
      <c r="M4209">
        <v>0</v>
      </c>
      <c r="N4209">
        <v>7.7747999999999999</v>
      </c>
      <c r="O4209">
        <f>(Table1[[#This Row],[Sales]]-Table1[[#This Row],[Profit]])/Table1[[#This Row],[Quantity]]</f>
        <v>3.2984000000000009</v>
      </c>
      <c r="P4209">
        <f>Table1[[#This Row],[Sales]]/Table1[[#This Row],[Quantity]]</f>
        <v>5.8900000000000006</v>
      </c>
      <c r="Q4209" t="str">
        <f t="shared" si="130"/>
        <v>2020</v>
      </c>
      <c r="R4209" t="str">
        <f t="shared" si="131"/>
        <v>10</v>
      </c>
      <c r="S4209">
        <f>CEILING(Table1[[#This Row],[Month]]/3,1)</f>
        <v>4</v>
      </c>
      <c r="T4209" s="9">
        <f>(Table1[[#This Row],[Profit]]/Table1[[#This Row],[Sales]])</f>
        <v>0.43999999999999995</v>
      </c>
    </row>
    <row r="4210" spans="1:20" x14ac:dyDescent="0.25">
      <c r="A4210">
        <v>20201031</v>
      </c>
      <c r="B4210" s="1" t="s">
        <v>936</v>
      </c>
      <c r="C4210" s="1" t="s">
        <v>416</v>
      </c>
      <c r="D4210" s="1" t="s">
        <v>770</v>
      </c>
      <c r="E4210" s="1" t="s">
        <v>17</v>
      </c>
      <c r="F4210" s="1" t="s">
        <v>48</v>
      </c>
      <c r="G4210" s="1" t="s">
        <v>481</v>
      </c>
      <c r="H4210" s="1" t="s">
        <v>91</v>
      </c>
      <c r="I4210" s="1" t="s">
        <v>21</v>
      </c>
      <c r="J4210" s="1" t="s">
        <v>23</v>
      </c>
      <c r="K4210">
        <v>1604.9</v>
      </c>
      <c r="L4210">
        <v>5</v>
      </c>
      <c r="M4210">
        <v>0</v>
      </c>
      <c r="N4210">
        <v>481.47</v>
      </c>
      <c r="O4210">
        <f>(Table1[[#This Row],[Sales]]-Table1[[#This Row],[Profit]])/Table1[[#This Row],[Quantity]]</f>
        <v>224.68600000000001</v>
      </c>
      <c r="P4210">
        <f>Table1[[#This Row],[Sales]]/Table1[[#This Row],[Quantity]]</f>
        <v>320.98</v>
      </c>
      <c r="Q4210" t="str">
        <f t="shared" si="130"/>
        <v>2020</v>
      </c>
      <c r="R4210" t="str">
        <f t="shared" si="131"/>
        <v>10</v>
      </c>
      <c r="S4210">
        <f>CEILING(Table1[[#This Row],[Month]]/3,1)</f>
        <v>4</v>
      </c>
      <c r="T4210" s="9">
        <f>(Table1[[#This Row],[Profit]]/Table1[[#This Row],[Sales]])</f>
        <v>0.3</v>
      </c>
    </row>
    <row r="4211" spans="1:20" x14ac:dyDescent="0.25">
      <c r="A4211">
        <v>20201031</v>
      </c>
      <c r="B4211" s="1" t="s">
        <v>936</v>
      </c>
      <c r="C4211" s="1" t="s">
        <v>416</v>
      </c>
      <c r="D4211" s="1" t="s">
        <v>770</v>
      </c>
      <c r="E4211" s="1" t="s">
        <v>17</v>
      </c>
      <c r="F4211" s="1" t="s">
        <v>48</v>
      </c>
      <c r="G4211" s="1" t="s">
        <v>481</v>
      </c>
      <c r="H4211" s="1" t="s">
        <v>91</v>
      </c>
      <c r="I4211" s="1" t="s">
        <v>21</v>
      </c>
      <c r="J4211" s="1" t="s">
        <v>36</v>
      </c>
      <c r="K4211">
        <v>385.68599999999998</v>
      </c>
      <c r="L4211">
        <v>1</v>
      </c>
      <c r="M4211">
        <v>0.3</v>
      </c>
      <c r="N4211">
        <v>-60.607799999999997</v>
      </c>
      <c r="O4211">
        <f>(Table1[[#This Row],[Sales]]-Table1[[#This Row],[Profit]])/Table1[[#This Row],[Quantity]]</f>
        <v>446.29379999999998</v>
      </c>
      <c r="P4211">
        <f>Table1[[#This Row],[Sales]]/Table1[[#This Row],[Quantity]]</f>
        <v>385.68599999999998</v>
      </c>
      <c r="Q4211" t="str">
        <f t="shared" si="130"/>
        <v>2020</v>
      </c>
      <c r="R4211" t="str">
        <f t="shared" si="131"/>
        <v>10</v>
      </c>
      <c r="S4211">
        <f>CEILING(Table1[[#This Row],[Month]]/3,1)</f>
        <v>4</v>
      </c>
      <c r="T4211" s="9">
        <f>(Table1[[#This Row],[Profit]]/Table1[[#This Row],[Sales]])</f>
        <v>-0.15714285714285714</v>
      </c>
    </row>
    <row r="4212" spans="1:20" x14ac:dyDescent="0.25">
      <c r="A4212">
        <v>20231210</v>
      </c>
      <c r="B4212" s="1" t="s">
        <v>1161</v>
      </c>
      <c r="C4212" s="1" t="s">
        <v>108</v>
      </c>
      <c r="D4212" s="1" t="s">
        <v>143</v>
      </c>
      <c r="E4212" s="1" t="s">
        <v>59</v>
      </c>
      <c r="F4212" s="1" t="s">
        <v>110</v>
      </c>
      <c r="G4212" s="1" t="s">
        <v>151</v>
      </c>
      <c r="H4212" s="1" t="s">
        <v>40</v>
      </c>
      <c r="I4212" s="1" t="s">
        <v>21</v>
      </c>
      <c r="J4212" s="1" t="s">
        <v>50</v>
      </c>
      <c r="K4212">
        <v>15.984</v>
      </c>
      <c r="L4212">
        <v>2</v>
      </c>
      <c r="M4212">
        <v>0.2</v>
      </c>
      <c r="N4212">
        <v>4.9950000000000001</v>
      </c>
      <c r="O4212">
        <f>(Table1[[#This Row],[Sales]]-Table1[[#This Row],[Profit]])/Table1[[#This Row],[Quantity]]</f>
        <v>5.4945000000000004</v>
      </c>
      <c r="P4212">
        <f>Table1[[#This Row],[Sales]]/Table1[[#This Row],[Quantity]]</f>
        <v>7.992</v>
      </c>
      <c r="Q4212" t="str">
        <f t="shared" si="130"/>
        <v>2023</v>
      </c>
      <c r="R4212" t="str">
        <f t="shared" si="131"/>
        <v>12</v>
      </c>
      <c r="S4212">
        <f>CEILING(Table1[[#This Row],[Month]]/3,1)</f>
        <v>4</v>
      </c>
      <c r="T4212" s="9">
        <f>(Table1[[#This Row],[Profit]]/Table1[[#This Row],[Sales]])</f>
        <v>0.3125</v>
      </c>
    </row>
    <row r="4213" spans="1:20" x14ac:dyDescent="0.25">
      <c r="A4213">
        <v>20200505</v>
      </c>
      <c r="B4213" s="1" t="s">
        <v>1143</v>
      </c>
      <c r="C4213" s="1" t="s">
        <v>15</v>
      </c>
      <c r="D4213" s="1" t="s">
        <v>16</v>
      </c>
      <c r="E4213" s="1" t="s">
        <v>17</v>
      </c>
      <c r="F4213" s="1" t="s">
        <v>18</v>
      </c>
      <c r="G4213" s="1" t="s">
        <v>293</v>
      </c>
      <c r="H4213" s="1" t="s">
        <v>62</v>
      </c>
      <c r="I4213" s="1" t="s">
        <v>21</v>
      </c>
      <c r="J4213" s="1" t="s">
        <v>50</v>
      </c>
      <c r="K4213">
        <v>9.42</v>
      </c>
      <c r="L4213">
        <v>3</v>
      </c>
      <c r="M4213">
        <v>0</v>
      </c>
      <c r="N4213">
        <v>4.2389999999999999</v>
      </c>
      <c r="O4213">
        <f>(Table1[[#This Row],[Sales]]-Table1[[#This Row],[Profit]])/Table1[[#This Row],[Quantity]]</f>
        <v>1.7270000000000001</v>
      </c>
      <c r="P4213">
        <f>Table1[[#This Row],[Sales]]/Table1[[#This Row],[Quantity]]</f>
        <v>3.14</v>
      </c>
      <c r="Q4213" t="str">
        <f t="shared" si="130"/>
        <v>2020</v>
      </c>
      <c r="R4213" t="str">
        <f t="shared" si="131"/>
        <v>05</v>
      </c>
      <c r="S4213">
        <f>CEILING(Table1[[#This Row],[Month]]/3,1)</f>
        <v>2</v>
      </c>
      <c r="T4213" s="9">
        <f>(Table1[[#This Row],[Profit]]/Table1[[#This Row],[Sales]])</f>
        <v>0.45</v>
      </c>
    </row>
    <row r="4214" spans="1:20" x14ac:dyDescent="0.25">
      <c r="A4214">
        <v>20200505</v>
      </c>
      <c r="B4214" s="1" t="s">
        <v>1143</v>
      </c>
      <c r="C4214" s="1" t="s">
        <v>15</v>
      </c>
      <c r="D4214" s="1" t="s">
        <v>16</v>
      </c>
      <c r="E4214" s="1" t="s">
        <v>17</v>
      </c>
      <c r="F4214" s="1" t="s">
        <v>18</v>
      </c>
      <c r="G4214" s="1" t="s">
        <v>293</v>
      </c>
      <c r="H4214" s="1" t="s">
        <v>62</v>
      </c>
      <c r="I4214" s="1" t="s">
        <v>21</v>
      </c>
      <c r="J4214" s="1" t="s">
        <v>42</v>
      </c>
      <c r="K4214">
        <v>6.56</v>
      </c>
      <c r="L4214">
        <v>2</v>
      </c>
      <c r="M4214">
        <v>0</v>
      </c>
      <c r="N4214">
        <v>1.9024000000000001</v>
      </c>
      <c r="O4214">
        <f>(Table1[[#This Row],[Sales]]-Table1[[#This Row],[Profit]])/Table1[[#This Row],[Quantity]]</f>
        <v>2.3287999999999998</v>
      </c>
      <c r="P4214">
        <f>Table1[[#This Row],[Sales]]/Table1[[#This Row],[Quantity]]</f>
        <v>3.28</v>
      </c>
      <c r="Q4214" t="str">
        <f t="shared" si="130"/>
        <v>2020</v>
      </c>
      <c r="R4214" t="str">
        <f t="shared" si="131"/>
        <v>05</v>
      </c>
      <c r="S4214">
        <f>CEILING(Table1[[#This Row],[Month]]/3,1)</f>
        <v>2</v>
      </c>
      <c r="T4214" s="9">
        <f>(Table1[[#This Row],[Profit]]/Table1[[#This Row],[Sales]])</f>
        <v>0.29000000000000004</v>
      </c>
    </row>
    <row r="4215" spans="1:20" x14ac:dyDescent="0.25">
      <c r="A4215">
        <v>20200505</v>
      </c>
      <c r="B4215" s="1" t="s">
        <v>1143</v>
      </c>
      <c r="C4215" s="1" t="s">
        <v>15</v>
      </c>
      <c r="D4215" s="1" t="s">
        <v>626</v>
      </c>
      <c r="E4215" s="1" t="s">
        <v>17</v>
      </c>
      <c r="F4215" s="1" t="s">
        <v>18</v>
      </c>
      <c r="G4215" s="1" t="s">
        <v>293</v>
      </c>
      <c r="H4215" s="1" t="s">
        <v>62</v>
      </c>
      <c r="I4215" s="1" t="s">
        <v>21</v>
      </c>
      <c r="J4215" s="1" t="s">
        <v>50</v>
      </c>
      <c r="K4215">
        <v>24.56</v>
      </c>
      <c r="L4215">
        <v>2</v>
      </c>
      <c r="M4215">
        <v>0</v>
      </c>
      <c r="N4215">
        <v>11.543200000000001</v>
      </c>
      <c r="O4215">
        <f>(Table1[[#This Row],[Sales]]-Table1[[#This Row],[Profit]])/Table1[[#This Row],[Quantity]]</f>
        <v>6.5083999999999991</v>
      </c>
      <c r="P4215">
        <f>Table1[[#This Row],[Sales]]/Table1[[#This Row],[Quantity]]</f>
        <v>12.28</v>
      </c>
      <c r="Q4215" t="str">
        <f t="shared" si="130"/>
        <v>2020</v>
      </c>
      <c r="R4215" t="str">
        <f t="shared" si="131"/>
        <v>05</v>
      </c>
      <c r="S4215">
        <f>CEILING(Table1[[#This Row],[Month]]/3,1)</f>
        <v>2</v>
      </c>
      <c r="T4215" s="9">
        <f>(Table1[[#This Row],[Profit]]/Table1[[#This Row],[Sales]])</f>
        <v>0.47000000000000003</v>
      </c>
    </row>
    <row r="4216" spans="1:20" x14ac:dyDescent="0.25">
      <c r="A4216">
        <v>20220305</v>
      </c>
      <c r="B4216" s="1" t="s">
        <v>865</v>
      </c>
      <c r="C4216" s="1" t="s">
        <v>129</v>
      </c>
      <c r="D4216" s="1" t="s">
        <v>1021</v>
      </c>
      <c r="E4216" s="1" t="s">
        <v>59</v>
      </c>
      <c r="F4216" s="1" t="s">
        <v>131</v>
      </c>
      <c r="G4216" s="1" t="s">
        <v>49</v>
      </c>
      <c r="H4216" s="1" t="s">
        <v>20</v>
      </c>
      <c r="I4216" s="1" t="s">
        <v>21</v>
      </c>
      <c r="J4216" s="1" t="s">
        <v>36</v>
      </c>
      <c r="K4216">
        <v>128.4</v>
      </c>
      <c r="L4216">
        <v>3</v>
      </c>
      <c r="M4216">
        <v>0</v>
      </c>
      <c r="N4216">
        <v>64.2</v>
      </c>
      <c r="O4216">
        <f>(Table1[[#This Row],[Sales]]-Table1[[#This Row],[Profit]])/Table1[[#This Row],[Quantity]]</f>
        <v>21.400000000000002</v>
      </c>
      <c r="P4216">
        <f>Table1[[#This Row],[Sales]]/Table1[[#This Row],[Quantity]]</f>
        <v>42.800000000000004</v>
      </c>
      <c r="Q4216" t="str">
        <f t="shared" si="130"/>
        <v>2022</v>
      </c>
      <c r="R4216" t="str">
        <f t="shared" si="131"/>
        <v>03</v>
      </c>
      <c r="S4216">
        <f>CEILING(Table1[[#This Row],[Month]]/3,1)</f>
        <v>1</v>
      </c>
      <c r="T4216" s="9">
        <f>(Table1[[#This Row],[Profit]]/Table1[[#This Row],[Sales]])</f>
        <v>0.5</v>
      </c>
    </row>
    <row r="4217" spans="1:20" x14ac:dyDescent="0.25">
      <c r="A4217">
        <v>20201130</v>
      </c>
      <c r="B4217" s="1" t="s">
        <v>382</v>
      </c>
      <c r="C4217" s="1" t="s">
        <v>133</v>
      </c>
      <c r="D4217" s="1" t="s">
        <v>578</v>
      </c>
      <c r="E4217" s="1" t="s">
        <v>17</v>
      </c>
      <c r="F4217" s="1" t="s">
        <v>18</v>
      </c>
      <c r="G4217" s="1" t="s">
        <v>383</v>
      </c>
      <c r="H4217" s="1" t="s">
        <v>91</v>
      </c>
      <c r="I4217" s="1" t="s">
        <v>21</v>
      </c>
      <c r="J4217" s="1" t="s">
        <v>97</v>
      </c>
      <c r="K4217">
        <v>62.28</v>
      </c>
      <c r="L4217">
        <v>4</v>
      </c>
      <c r="M4217">
        <v>0</v>
      </c>
      <c r="N4217">
        <v>29.271599999999999</v>
      </c>
      <c r="O4217">
        <f>(Table1[[#This Row],[Sales]]-Table1[[#This Row],[Profit]])/Table1[[#This Row],[Quantity]]</f>
        <v>8.2521000000000004</v>
      </c>
      <c r="P4217">
        <f>Table1[[#This Row],[Sales]]/Table1[[#This Row],[Quantity]]</f>
        <v>15.57</v>
      </c>
      <c r="Q4217" t="str">
        <f t="shared" si="130"/>
        <v>2020</v>
      </c>
      <c r="R4217" t="str">
        <f t="shared" si="131"/>
        <v>11</v>
      </c>
      <c r="S4217">
        <f>CEILING(Table1[[#This Row],[Month]]/3,1)</f>
        <v>4</v>
      </c>
      <c r="T4217" s="9">
        <f>(Table1[[#This Row],[Profit]]/Table1[[#This Row],[Sales]])</f>
        <v>0.47</v>
      </c>
    </row>
    <row r="4218" spans="1:20" x14ac:dyDescent="0.25">
      <c r="A4218">
        <v>20210218</v>
      </c>
      <c r="B4218" s="1" t="s">
        <v>801</v>
      </c>
      <c r="C4218" s="1" t="s">
        <v>25</v>
      </c>
      <c r="D4218" s="1" t="s">
        <v>26</v>
      </c>
      <c r="E4218" s="1" t="s">
        <v>27</v>
      </c>
      <c r="F4218" s="1" t="s">
        <v>28</v>
      </c>
      <c r="G4218" s="1" t="s">
        <v>472</v>
      </c>
      <c r="H4218" s="1" t="s">
        <v>20</v>
      </c>
      <c r="I4218" s="1" t="s">
        <v>30</v>
      </c>
      <c r="J4218" s="1" t="s">
        <v>23</v>
      </c>
      <c r="K4218">
        <v>9.24</v>
      </c>
      <c r="L4218">
        <v>3</v>
      </c>
      <c r="M4218">
        <v>0</v>
      </c>
      <c r="N4218">
        <v>4.4352</v>
      </c>
      <c r="O4218">
        <f>(Table1[[#This Row],[Sales]]-Table1[[#This Row],[Profit]])/Table1[[#This Row],[Quantity]]</f>
        <v>1.6016000000000001</v>
      </c>
      <c r="P4218">
        <f>Table1[[#This Row],[Sales]]/Table1[[#This Row],[Quantity]]</f>
        <v>3.08</v>
      </c>
      <c r="Q4218" t="str">
        <f t="shared" si="130"/>
        <v>2021</v>
      </c>
      <c r="R4218" t="str">
        <f t="shared" si="131"/>
        <v>02</v>
      </c>
      <c r="S4218">
        <f>CEILING(Table1[[#This Row],[Month]]/3,1)</f>
        <v>1</v>
      </c>
      <c r="T4218" s="9">
        <f>(Table1[[#This Row],[Profit]]/Table1[[#This Row],[Sales]])</f>
        <v>0.48</v>
      </c>
    </row>
    <row r="4219" spans="1:20" x14ac:dyDescent="0.25">
      <c r="A4219">
        <v>20230402</v>
      </c>
      <c r="B4219" s="1" t="s">
        <v>1131</v>
      </c>
      <c r="C4219" s="1" t="s">
        <v>25</v>
      </c>
      <c r="D4219" s="1" t="s">
        <v>77</v>
      </c>
      <c r="E4219" s="1" t="s">
        <v>27</v>
      </c>
      <c r="F4219" s="1" t="s">
        <v>28</v>
      </c>
      <c r="G4219" s="1" t="s">
        <v>336</v>
      </c>
      <c r="H4219" s="1" t="s">
        <v>69</v>
      </c>
      <c r="I4219" s="1" t="s">
        <v>30</v>
      </c>
      <c r="J4219" s="1" t="s">
        <v>22</v>
      </c>
      <c r="K4219">
        <v>482.66399999999999</v>
      </c>
      <c r="L4219">
        <v>8</v>
      </c>
      <c r="M4219">
        <v>0.15</v>
      </c>
      <c r="N4219">
        <v>85.176000000000002</v>
      </c>
      <c r="O4219">
        <f>(Table1[[#This Row],[Sales]]-Table1[[#This Row],[Profit]])/Table1[[#This Row],[Quantity]]</f>
        <v>49.686</v>
      </c>
      <c r="P4219">
        <f>Table1[[#This Row],[Sales]]/Table1[[#This Row],[Quantity]]</f>
        <v>60.332999999999998</v>
      </c>
      <c r="Q4219" t="str">
        <f t="shared" si="130"/>
        <v>2023</v>
      </c>
      <c r="R4219" t="str">
        <f t="shared" si="131"/>
        <v>04</v>
      </c>
      <c r="S4219">
        <f>CEILING(Table1[[#This Row],[Month]]/3,1)</f>
        <v>2</v>
      </c>
      <c r="T4219" s="9">
        <f>(Table1[[#This Row],[Profit]]/Table1[[#This Row],[Sales]])</f>
        <v>0.17647058823529413</v>
      </c>
    </row>
    <row r="4220" spans="1:20" x14ac:dyDescent="0.25">
      <c r="A4220">
        <v>20230402</v>
      </c>
      <c r="B4220" s="1" t="s">
        <v>1131</v>
      </c>
      <c r="C4220" s="1" t="s">
        <v>25</v>
      </c>
      <c r="D4220" s="1" t="s">
        <v>77</v>
      </c>
      <c r="E4220" s="1" t="s">
        <v>27</v>
      </c>
      <c r="F4220" s="1" t="s">
        <v>28</v>
      </c>
      <c r="G4220" s="1" t="s">
        <v>336</v>
      </c>
      <c r="H4220" s="1" t="s">
        <v>69</v>
      </c>
      <c r="I4220" s="1" t="s">
        <v>30</v>
      </c>
      <c r="J4220" s="1" t="s">
        <v>265</v>
      </c>
      <c r="K4220">
        <v>4799.9840000000004</v>
      </c>
      <c r="L4220">
        <v>2</v>
      </c>
      <c r="M4220">
        <v>0.2</v>
      </c>
      <c r="N4220">
        <v>359.99880000000002</v>
      </c>
      <c r="O4220">
        <f>(Table1[[#This Row],[Sales]]-Table1[[#This Row],[Profit]])/Table1[[#This Row],[Quantity]]</f>
        <v>2219.9926</v>
      </c>
      <c r="P4220">
        <f>Table1[[#This Row],[Sales]]/Table1[[#This Row],[Quantity]]</f>
        <v>2399.9920000000002</v>
      </c>
      <c r="Q4220" t="str">
        <f t="shared" si="130"/>
        <v>2023</v>
      </c>
      <c r="R4220" t="str">
        <f t="shared" si="131"/>
        <v>04</v>
      </c>
      <c r="S4220">
        <f>CEILING(Table1[[#This Row],[Month]]/3,1)</f>
        <v>2</v>
      </c>
      <c r="T4220" s="9">
        <f>(Table1[[#This Row],[Profit]]/Table1[[#This Row],[Sales]])</f>
        <v>7.4999999999999997E-2</v>
      </c>
    </row>
    <row r="4221" spans="1:20" x14ac:dyDescent="0.25">
      <c r="A4221">
        <v>20230612</v>
      </c>
      <c r="B4221" s="1" t="s">
        <v>842</v>
      </c>
      <c r="C4221" s="1" t="s">
        <v>52</v>
      </c>
      <c r="D4221" s="1" t="s">
        <v>53</v>
      </c>
      <c r="E4221" s="1" t="s">
        <v>27</v>
      </c>
      <c r="F4221" s="1" t="s">
        <v>28</v>
      </c>
      <c r="G4221" s="1" t="s">
        <v>245</v>
      </c>
      <c r="H4221" s="1" t="s">
        <v>62</v>
      </c>
      <c r="I4221" s="1" t="s">
        <v>21</v>
      </c>
      <c r="J4221" s="1" t="s">
        <v>50</v>
      </c>
      <c r="K4221">
        <v>37.94</v>
      </c>
      <c r="L4221">
        <v>2</v>
      </c>
      <c r="M4221">
        <v>0</v>
      </c>
      <c r="N4221">
        <v>18.211200000000002</v>
      </c>
      <c r="O4221">
        <f>(Table1[[#This Row],[Sales]]-Table1[[#This Row],[Profit]])/Table1[[#This Row],[Quantity]]</f>
        <v>9.8643999999999981</v>
      </c>
      <c r="P4221">
        <f>Table1[[#This Row],[Sales]]/Table1[[#This Row],[Quantity]]</f>
        <v>18.97</v>
      </c>
      <c r="Q4221" t="str">
        <f t="shared" si="130"/>
        <v>2023</v>
      </c>
      <c r="R4221" t="str">
        <f t="shared" si="131"/>
        <v>06</v>
      </c>
      <c r="S4221">
        <f>CEILING(Table1[[#This Row],[Month]]/3,1)</f>
        <v>2</v>
      </c>
      <c r="T4221" s="9">
        <f>(Table1[[#This Row],[Profit]]/Table1[[#This Row],[Sales]])</f>
        <v>0.48000000000000009</v>
      </c>
    </row>
    <row r="4222" spans="1:20" x14ac:dyDescent="0.25">
      <c r="A4222">
        <v>20230612</v>
      </c>
      <c r="B4222" s="1" t="s">
        <v>842</v>
      </c>
      <c r="C4222" s="1" t="s">
        <v>52</v>
      </c>
      <c r="D4222" s="1" t="s">
        <v>53</v>
      </c>
      <c r="E4222" s="1" t="s">
        <v>27</v>
      </c>
      <c r="F4222" s="1" t="s">
        <v>28</v>
      </c>
      <c r="G4222" s="1" t="s">
        <v>245</v>
      </c>
      <c r="H4222" s="1" t="s">
        <v>62</v>
      </c>
      <c r="I4222" s="1" t="s">
        <v>21</v>
      </c>
      <c r="J4222" s="1" t="s">
        <v>36</v>
      </c>
      <c r="K4222">
        <v>18.288</v>
      </c>
      <c r="L4222">
        <v>6</v>
      </c>
      <c r="M4222">
        <v>0.2</v>
      </c>
      <c r="N4222">
        <v>6.6294000000000004</v>
      </c>
      <c r="O4222">
        <f>(Table1[[#This Row],[Sales]]-Table1[[#This Row],[Profit]])/Table1[[#This Row],[Quantity]]</f>
        <v>1.9431</v>
      </c>
      <c r="P4222">
        <f>Table1[[#This Row],[Sales]]/Table1[[#This Row],[Quantity]]</f>
        <v>3.048</v>
      </c>
      <c r="Q4222" t="str">
        <f t="shared" si="130"/>
        <v>2023</v>
      </c>
      <c r="R4222" t="str">
        <f t="shared" si="131"/>
        <v>06</v>
      </c>
      <c r="S4222">
        <f>CEILING(Table1[[#This Row],[Month]]/3,1)</f>
        <v>2</v>
      </c>
      <c r="T4222" s="9">
        <f>(Table1[[#This Row],[Profit]]/Table1[[#This Row],[Sales]])</f>
        <v>0.36250000000000004</v>
      </c>
    </row>
    <row r="4223" spans="1:20" x14ac:dyDescent="0.25">
      <c r="A4223">
        <v>20230612</v>
      </c>
      <c r="B4223" s="1" t="s">
        <v>842</v>
      </c>
      <c r="C4223" s="1" t="s">
        <v>52</v>
      </c>
      <c r="D4223" s="1" t="s">
        <v>53</v>
      </c>
      <c r="E4223" s="1" t="s">
        <v>27</v>
      </c>
      <c r="F4223" s="1" t="s">
        <v>28</v>
      </c>
      <c r="G4223" s="1" t="s">
        <v>245</v>
      </c>
      <c r="H4223" s="1" t="s">
        <v>62</v>
      </c>
      <c r="I4223" s="1" t="s">
        <v>21</v>
      </c>
      <c r="J4223" s="1" t="s">
        <v>265</v>
      </c>
      <c r="K4223">
        <v>385.8</v>
      </c>
      <c r="L4223">
        <v>5</v>
      </c>
      <c r="M4223">
        <v>0.2</v>
      </c>
      <c r="N4223">
        <v>130.20750000000001</v>
      </c>
      <c r="O4223">
        <f>(Table1[[#This Row],[Sales]]-Table1[[#This Row],[Profit]])/Table1[[#This Row],[Quantity]]</f>
        <v>51.118499999999997</v>
      </c>
      <c r="P4223">
        <f>Table1[[#This Row],[Sales]]/Table1[[#This Row],[Quantity]]</f>
        <v>77.16</v>
      </c>
      <c r="Q4223" t="str">
        <f t="shared" si="130"/>
        <v>2023</v>
      </c>
      <c r="R4223" t="str">
        <f t="shared" si="131"/>
        <v>06</v>
      </c>
      <c r="S4223">
        <f>CEILING(Table1[[#This Row],[Month]]/3,1)</f>
        <v>2</v>
      </c>
      <c r="T4223" s="9">
        <f>(Table1[[#This Row],[Profit]]/Table1[[#This Row],[Sales]])</f>
        <v>0.33750000000000002</v>
      </c>
    </row>
    <row r="4224" spans="1:20" x14ac:dyDescent="0.25">
      <c r="A4224">
        <v>20230612</v>
      </c>
      <c r="B4224" s="1" t="s">
        <v>842</v>
      </c>
      <c r="C4224" s="1" t="s">
        <v>52</v>
      </c>
      <c r="D4224" s="1" t="s">
        <v>53</v>
      </c>
      <c r="E4224" s="1" t="s">
        <v>27</v>
      </c>
      <c r="F4224" s="1" t="s">
        <v>28</v>
      </c>
      <c r="G4224" s="1" t="s">
        <v>245</v>
      </c>
      <c r="H4224" s="1" t="s">
        <v>62</v>
      </c>
      <c r="I4224" s="1" t="s">
        <v>21</v>
      </c>
      <c r="J4224" s="1" t="s">
        <v>37</v>
      </c>
      <c r="K4224">
        <v>102.96</v>
      </c>
      <c r="L4224">
        <v>2</v>
      </c>
      <c r="M4224">
        <v>0</v>
      </c>
      <c r="N4224">
        <v>1.0296000000000001</v>
      </c>
      <c r="O4224">
        <f>(Table1[[#This Row],[Sales]]-Table1[[#This Row],[Profit]])/Table1[[#This Row],[Quantity]]</f>
        <v>50.965199999999996</v>
      </c>
      <c r="P4224">
        <f>Table1[[#This Row],[Sales]]/Table1[[#This Row],[Quantity]]</f>
        <v>51.48</v>
      </c>
      <c r="Q4224" t="str">
        <f t="shared" si="130"/>
        <v>2023</v>
      </c>
      <c r="R4224" t="str">
        <f t="shared" si="131"/>
        <v>06</v>
      </c>
      <c r="S4224">
        <f>CEILING(Table1[[#This Row],[Month]]/3,1)</f>
        <v>2</v>
      </c>
      <c r="T4224" s="9">
        <f>(Table1[[#This Row],[Profit]]/Table1[[#This Row],[Sales]])</f>
        <v>1.0000000000000002E-2</v>
      </c>
    </row>
    <row r="4225" spans="1:20" x14ac:dyDescent="0.25">
      <c r="A4225">
        <v>20230612</v>
      </c>
      <c r="B4225" s="1" t="s">
        <v>842</v>
      </c>
      <c r="C4225" s="1" t="s">
        <v>52</v>
      </c>
      <c r="D4225" s="1" t="s">
        <v>53</v>
      </c>
      <c r="E4225" s="1" t="s">
        <v>27</v>
      </c>
      <c r="F4225" s="1" t="s">
        <v>28</v>
      </c>
      <c r="G4225" s="1" t="s">
        <v>245</v>
      </c>
      <c r="H4225" s="1" t="s">
        <v>62</v>
      </c>
      <c r="I4225" s="1" t="s">
        <v>21</v>
      </c>
      <c r="J4225" s="1" t="s">
        <v>22</v>
      </c>
      <c r="K4225">
        <v>174.42</v>
      </c>
      <c r="L4225">
        <v>3</v>
      </c>
      <c r="M4225">
        <v>0</v>
      </c>
      <c r="N4225">
        <v>41.860799999999998</v>
      </c>
      <c r="O4225">
        <f>(Table1[[#This Row],[Sales]]-Table1[[#This Row],[Profit]])/Table1[[#This Row],[Quantity]]</f>
        <v>44.186399999999992</v>
      </c>
      <c r="P4225">
        <f>Table1[[#This Row],[Sales]]/Table1[[#This Row],[Quantity]]</f>
        <v>58.139999999999993</v>
      </c>
      <c r="Q4225" t="str">
        <f t="shared" si="130"/>
        <v>2023</v>
      </c>
      <c r="R4225" t="str">
        <f t="shared" si="131"/>
        <v>06</v>
      </c>
      <c r="S4225">
        <f>CEILING(Table1[[#This Row],[Month]]/3,1)</f>
        <v>2</v>
      </c>
      <c r="T4225" s="9">
        <f>(Table1[[#This Row],[Profit]]/Table1[[#This Row],[Sales]])</f>
        <v>0.24</v>
      </c>
    </row>
    <row r="4226" spans="1:20" x14ac:dyDescent="0.25">
      <c r="A4226">
        <v>20221001</v>
      </c>
      <c r="B4226" s="1" t="s">
        <v>1107</v>
      </c>
      <c r="C4226" s="1" t="s">
        <v>108</v>
      </c>
      <c r="D4226" s="1" t="s">
        <v>109</v>
      </c>
      <c r="E4226" s="1" t="s">
        <v>59</v>
      </c>
      <c r="F4226" s="1" t="s">
        <v>110</v>
      </c>
      <c r="G4226" s="1" t="s">
        <v>153</v>
      </c>
      <c r="H4226" s="1" t="s">
        <v>62</v>
      </c>
      <c r="I4226" s="1" t="s">
        <v>21</v>
      </c>
      <c r="J4226" s="1" t="s">
        <v>36</v>
      </c>
      <c r="K4226">
        <v>1.964</v>
      </c>
      <c r="L4226">
        <v>2</v>
      </c>
      <c r="M4226">
        <v>0.8</v>
      </c>
      <c r="N4226">
        <v>-3.2406000000000001</v>
      </c>
      <c r="O4226">
        <f>(Table1[[#This Row],[Sales]]-Table1[[#This Row],[Profit]])/Table1[[#This Row],[Quantity]]</f>
        <v>2.6023000000000001</v>
      </c>
      <c r="P4226">
        <f>Table1[[#This Row],[Sales]]/Table1[[#This Row],[Quantity]]</f>
        <v>0.98199999999999998</v>
      </c>
      <c r="Q4226" t="str">
        <f t="shared" si="130"/>
        <v>2022</v>
      </c>
      <c r="R4226" t="str">
        <f t="shared" si="131"/>
        <v>10</v>
      </c>
      <c r="S4226">
        <f>CEILING(Table1[[#This Row],[Month]]/3,1)</f>
        <v>4</v>
      </c>
      <c r="T4226" s="9">
        <f>(Table1[[#This Row],[Profit]]/Table1[[#This Row],[Sales]])</f>
        <v>-1.6500000000000001</v>
      </c>
    </row>
    <row r="4227" spans="1:20" x14ac:dyDescent="0.25">
      <c r="A4227">
        <v>20201213</v>
      </c>
      <c r="B4227" s="1" t="s">
        <v>511</v>
      </c>
      <c r="C4227" s="1" t="s">
        <v>108</v>
      </c>
      <c r="D4227" s="1" t="s">
        <v>143</v>
      </c>
      <c r="E4227" s="1" t="s">
        <v>59</v>
      </c>
      <c r="F4227" s="1" t="s">
        <v>110</v>
      </c>
      <c r="G4227" s="1" t="s">
        <v>93</v>
      </c>
      <c r="H4227" s="1" t="s">
        <v>69</v>
      </c>
      <c r="I4227" s="1" t="s">
        <v>30</v>
      </c>
      <c r="J4227" s="1" t="s">
        <v>41</v>
      </c>
      <c r="K4227">
        <v>94.427999999999997</v>
      </c>
      <c r="L4227">
        <v>3</v>
      </c>
      <c r="M4227">
        <v>0.6</v>
      </c>
      <c r="N4227">
        <v>-42.492600000000003</v>
      </c>
      <c r="O4227">
        <f>(Table1[[#This Row],[Sales]]-Table1[[#This Row],[Profit]])/Table1[[#This Row],[Quantity]]</f>
        <v>45.6402</v>
      </c>
      <c r="P4227">
        <f>Table1[[#This Row],[Sales]]/Table1[[#This Row],[Quantity]]</f>
        <v>31.475999999999999</v>
      </c>
      <c r="Q4227" t="str">
        <f t="shared" ref="Q4227:Q4290" si="132">LEFT(A4227,4)</f>
        <v>2020</v>
      </c>
      <c r="R4227" t="str">
        <f t="shared" ref="R4227:R4290" si="133">MID(A4227,5,2)</f>
        <v>12</v>
      </c>
      <c r="S4227">
        <f>CEILING(Table1[[#This Row],[Month]]/3,1)</f>
        <v>4</v>
      </c>
      <c r="T4227" s="9">
        <f>(Table1[[#This Row],[Profit]]/Table1[[#This Row],[Sales]])</f>
        <v>-0.45000000000000007</v>
      </c>
    </row>
    <row r="4228" spans="1:20" x14ac:dyDescent="0.25">
      <c r="A4228">
        <v>20231112</v>
      </c>
      <c r="B4228" s="1" t="s">
        <v>956</v>
      </c>
      <c r="C4228" s="1" t="s">
        <v>206</v>
      </c>
      <c r="D4228" s="1" t="s">
        <v>207</v>
      </c>
      <c r="E4228" s="1" t="s">
        <v>17</v>
      </c>
      <c r="F4228" s="1" t="s">
        <v>34</v>
      </c>
      <c r="G4228" s="1" t="s">
        <v>346</v>
      </c>
      <c r="H4228" s="1" t="s">
        <v>20</v>
      </c>
      <c r="I4228" s="1" t="s">
        <v>21</v>
      </c>
      <c r="J4228" s="1" t="s">
        <v>136</v>
      </c>
      <c r="K4228">
        <v>45.92</v>
      </c>
      <c r="L4228">
        <v>4</v>
      </c>
      <c r="M4228">
        <v>0</v>
      </c>
      <c r="N4228">
        <v>21.5824</v>
      </c>
      <c r="O4228">
        <f>(Table1[[#This Row],[Sales]]-Table1[[#This Row],[Profit]])/Table1[[#This Row],[Quantity]]</f>
        <v>6.0844000000000005</v>
      </c>
      <c r="P4228">
        <f>Table1[[#This Row],[Sales]]/Table1[[#This Row],[Quantity]]</f>
        <v>11.48</v>
      </c>
      <c r="Q4228" t="str">
        <f t="shared" si="132"/>
        <v>2023</v>
      </c>
      <c r="R4228" t="str">
        <f t="shared" si="133"/>
        <v>11</v>
      </c>
      <c r="S4228">
        <f>CEILING(Table1[[#This Row],[Month]]/3,1)</f>
        <v>4</v>
      </c>
      <c r="T4228" s="9">
        <f>(Table1[[#This Row],[Profit]]/Table1[[#This Row],[Sales]])</f>
        <v>0.47</v>
      </c>
    </row>
    <row r="4229" spans="1:20" x14ac:dyDescent="0.25">
      <c r="A4229">
        <v>20210105</v>
      </c>
      <c r="B4229" s="1" t="s">
        <v>550</v>
      </c>
      <c r="C4229" s="1" t="s">
        <v>52</v>
      </c>
      <c r="D4229" s="1" t="s">
        <v>53</v>
      </c>
      <c r="E4229" s="1" t="s">
        <v>27</v>
      </c>
      <c r="F4229" s="1" t="s">
        <v>28</v>
      </c>
      <c r="G4229" s="1" t="s">
        <v>313</v>
      </c>
      <c r="H4229" s="1" t="s">
        <v>161</v>
      </c>
      <c r="I4229" s="1" t="s">
        <v>63</v>
      </c>
      <c r="J4229" s="1" t="s">
        <v>23</v>
      </c>
      <c r="K4229">
        <v>61.584000000000003</v>
      </c>
      <c r="L4229">
        <v>1</v>
      </c>
      <c r="M4229">
        <v>0.2</v>
      </c>
      <c r="N4229">
        <v>-6.9282000000000004</v>
      </c>
      <c r="O4229">
        <f>(Table1[[#This Row],[Sales]]-Table1[[#This Row],[Profit]])/Table1[[#This Row],[Quantity]]</f>
        <v>68.512200000000007</v>
      </c>
      <c r="P4229">
        <f>Table1[[#This Row],[Sales]]/Table1[[#This Row],[Quantity]]</f>
        <v>61.584000000000003</v>
      </c>
      <c r="Q4229" t="str">
        <f t="shared" si="132"/>
        <v>2021</v>
      </c>
      <c r="R4229" t="str">
        <f t="shared" si="133"/>
        <v>01</v>
      </c>
      <c r="S4229">
        <f>CEILING(Table1[[#This Row],[Month]]/3,1)</f>
        <v>1</v>
      </c>
      <c r="T4229" s="9">
        <f>(Table1[[#This Row],[Profit]]/Table1[[#This Row],[Sales]])</f>
        <v>-0.1125</v>
      </c>
    </row>
    <row r="4230" spans="1:20" x14ac:dyDescent="0.25">
      <c r="A4230">
        <v>20220325</v>
      </c>
      <c r="B4230" s="1" t="s">
        <v>863</v>
      </c>
      <c r="C4230" s="1" t="s">
        <v>129</v>
      </c>
      <c r="D4230" s="1" t="s">
        <v>888</v>
      </c>
      <c r="E4230" s="1" t="s">
        <v>59</v>
      </c>
      <c r="F4230" s="1" t="s">
        <v>131</v>
      </c>
      <c r="G4230" s="1" t="s">
        <v>630</v>
      </c>
      <c r="H4230" s="1" t="s">
        <v>55</v>
      </c>
      <c r="I4230" s="1" t="s">
        <v>30</v>
      </c>
      <c r="J4230" s="1" t="s">
        <v>50</v>
      </c>
      <c r="K4230">
        <v>22.48</v>
      </c>
      <c r="L4230">
        <v>1</v>
      </c>
      <c r="M4230">
        <v>0</v>
      </c>
      <c r="N4230">
        <v>10.3408</v>
      </c>
      <c r="O4230">
        <f>(Table1[[#This Row],[Sales]]-Table1[[#This Row],[Profit]])/Table1[[#This Row],[Quantity]]</f>
        <v>12.139200000000001</v>
      </c>
      <c r="P4230">
        <f>Table1[[#This Row],[Sales]]/Table1[[#This Row],[Quantity]]</f>
        <v>22.48</v>
      </c>
      <c r="Q4230" t="str">
        <f t="shared" si="132"/>
        <v>2022</v>
      </c>
      <c r="R4230" t="str">
        <f t="shared" si="133"/>
        <v>03</v>
      </c>
      <c r="S4230">
        <f>CEILING(Table1[[#This Row],[Month]]/3,1)</f>
        <v>1</v>
      </c>
      <c r="T4230" s="9">
        <f>(Table1[[#This Row],[Profit]]/Table1[[#This Row],[Sales]])</f>
        <v>0.45999999999999996</v>
      </c>
    </row>
    <row r="4231" spans="1:20" x14ac:dyDescent="0.25">
      <c r="A4231">
        <v>20230706</v>
      </c>
      <c r="B4231" s="1" t="s">
        <v>640</v>
      </c>
      <c r="C4231" s="1" t="s">
        <v>57</v>
      </c>
      <c r="D4231" s="1" t="s">
        <v>103</v>
      </c>
      <c r="E4231" s="1" t="s">
        <v>59</v>
      </c>
      <c r="F4231" s="1" t="s">
        <v>60</v>
      </c>
      <c r="G4231" s="1" t="s">
        <v>388</v>
      </c>
      <c r="H4231" s="1" t="s">
        <v>20</v>
      </c>
      <c r="I4231" s="1" t="s">
        <v>30</v>
      </c>
      <c r="J4231" s="1" t="s">
        <v>41</v>
      </c>
      <c r="K4231">
        <v>332.02800000000002</v>
      </c>
      <c r="L4231">
        <v>9</v>
      </c>
      <c r="M4231">
        <v>0.6</v>
      </c>
      <c r="N4231">
        <v>-348.62939999999998</v>
      </c>
      <c r="O4231">
        <f>(Table1[[#This Row],[Sales]]-Table1[[#This Row],[Profit]])/Table1[[#This Row],[Quantity]]</f>
        <v>75.628600000000006</v>
      </c>
      <c r="P4231">
        <f>Table1[[#This Row],[Sales]]/Table1[[#This Row],[Quantity]]</f>
        <v>36.892000000000003</v>
      </c>
      <c r="Q4231" t="str">
        <f t="shared" si="132"/>
        <v>2023</v>
      </c>
      <c r="R4231" t="str">
        <f t="shared" si="133"/>
        <v>07</v>
      </c>
      <c r="S4231">
        <f>CEILING(Table1[[#This Row],[Month]]/3,1)</f>
        <v>3</v>
      </c>
      <c r="T4231" s="9">
        <f>(Table1[[#This Row],[Profit]]/Table1[[#This Row],[Sales]])</f>
        <v>-1.0499999999999998</v>
      </c>
    </row>
    <row r="4232" spans="1:20" x14ac:dyDescent="0.25">
      <c r="A4232">
        <v>20230706</v>
      </c>
      <c r="B4232" s="1" t="s">
        <v>640</v>
      </c>
      <c r="C4232" s="1" t="s">
        <v>57</v>
      </c>
      <c r="D4232" s="1" t="s">
        <v>103</v>
      </c>
      <c r="E4232" s="1" t="s">
        <v>59</v>
      </c>
      <c r="F4232" s="1" t="s">
        <v>60</v>
      </c>
      <c r="G4232" s="1" t="s">
        <v>388</v>
      </c>
      <c r="H4232" s="1" t="s">
        <v>20</v>
      </c>
      <c r="I4232" s="1" t="s">
        <v>30</v>
      </c>
      <c r="J4232" s="1" t="s">
        <v>36</v>
      </c>
      <c r="K4232">
        <v>11.394</v>
      </c>
      <c r="L4232">
        <v>9</v>
      </c>
      <c r="M4232">
        <v>0.8</v>
      </c>
      <c r="N4232">
        <v>-17.660699999999999</v>
      </c>
      <c r="O4232">
        <f>(Table1[[#This Row],[Sales]]-Table1[[#This Row],[Profit]])/Table1[[#This Row],[Quantity]]</f>
        <v>3.2282999999999995</v>
      </c>
      <c r="P4232">
        <f>Table1[[#This Row],[Sales]]/Table1[[#This Row],[Quantity]]</f>
        <v>1.266</v>
      </c>
      <c r="Q4232" t="str">
        <f t="shared" si="132"/>
        <v>2023</v>
      </c>
      <c r="R4232" t="str">
        <f t="shared" si="133"/>
        <v>07</v>
      </c>
      <c r="S4232">
        <f>CEILING(Table1[[#This Row],[Month]]/3,1)</f>
        <v>3</v>
      </c>
      <c r="T4232" s="9">
        <f>(Table1[[#This Row],[Profit]]/Table1[[#This Row],[Sales]])</f>
        <v>-1.5499999999999998</v>
      </c>
    </row>
    <row r="4233" spans="1:20" x14ac:dyDescent="0.25">
      <c r="A4233">
        <v>20230706</v>
      </c>
      <c r="B4233" s="1" t="s">
        <v>640</v>
      </c>
      <c r="C4233" s="1" t="s">
        <v>57</v>
      </c>
      <c r="D4233" s="1" t="s">
        <v>103</v>
      </c>
      <c r="E4233" s="1" t="s">
        <v>59</v>
      </c>
      <c r="F4233" s="1" t="s">
        <v>60</v>
      </c>
      <c r="G4233" s="1" t="s">
        <v>388</v>
      </c>
      <c r="H4233" s="1" t="s">
        <v>20</v>
      </c>
      <c r="I4233" s="1" t="s">
        <v>30</v>
      </c>
      <c r="J4233" s="1" t="s">
        <v>50</v>
      </c>
      <c r="K4233">
        <v>15.552</v>
      </c>
      <c r="L4233">
        <v>3</v>
      </c>
      <c r="M4233">
        <v>0.2</v>
      </c>
      <c r="N4233">
        <v>5.6375999999999999</v>
      </c>
      <c r="O4233">
        <f>(Table1[[#This Row],[Sales]]-Table1[[#This Row],[Profit]])/Table1[[#This Row],[Quantity]]</f>
        <v>3.3048000000000002</v>
      </c>
      <c r="P4233">
        <f>Table1[[#This Row],[Sales]]/Table1[[#This Row],[Quantity]]</f>
        <v>5.1840000000000002</v>
      </c>
      <c r="Q4233" t="str">
        <f t="shared" si="132"/>
        <v>2023</v>
      </c>
      <c r="R4233" t="str">
        <f t="shared" si="133"/>
        <v>07</v>
      </c>
      <c r="S4233">
        <f>CEILING(Table1[[#This Row],[Month]]/3,1)</f>
        <v>3</v>
      </c>
      <c r="T4233" s="9">
        <f>(Table1[[#This Row],[Profit]]/Table1[[#This Row],[Sales]])</f>
        <v>0.36249999999999999</v>
      </c>
    </row>
    <row r="4234" spans="1:20" x14ac:dyDescent="0.25">
      <c r="A4234">
        <v>20230706</v>
      </c>
      <c r="B4234" s="1" t="s">
        <v>640</v>
      </c>
      <c r="C4234" s="1" t="s">
        <v>57</v>
      </c>
      <c r="D4234" s="1" t="s">
        <v>103</v>
      </c>
      <c r="E4234" s="1" t="s">
        <v>59</v>
      </c>
      <c r="F4234" s="1" t="s">
        <v>60</v>
      </c>
      <c r="G4234" s="1" t="s">
        <v>388</v>
      </c>
      <c r="H4234" s="1" t="s">
        <v>20</v>
      </c>
      <c r="I4234" s="1" t="s">
        <v>30</v>
      </c>
      <c r="J4234" s="1" t="s">
        <v>50</v>
      </c>
      <c r="K4234">
        <v>31.103999999999999</v>
      </c>
      <c r="L4234">
        <v>6</v>
      </c>
      <c r="M4234">
        <v>0.2</v>
      </c>
      <c r="N4234">
        <v>11.2752</v>
      </c>
      <c r="O4234">
        <f>(Table1[[#This Row],[Sales]]-Table1[[#This Row],[Profit]])/Table1[[#This Row],[Quantity]]</f>
        <v>3.3048000000000002</v>
      </c>
      <c r="P4234">
        <f>Table1[[#This Row],[Sales]]/Table1[[#This Row],[Quantity]]</f>
        <v>5.1840000000000002</v>
      </c>
      <c r="Q4234" t="str">
        <f t="shared" si="132"/>
        <v>2023</v>
      </c>
      <c r="R4234" t="str">
        <f t="shared" si="133"/>
        <v>07</v>
      </c>
      <c r="S4234">
        <f>CEILING(Table1[[#This Row],[Month]]/3,1)</f>
        <v>3</v>
      </c>
      <c r="T4234" s="9">
        <f>(Table1[[#This Row],[Profit]]/Table1[[#This Row],[Sales]])</f>
        <v>0.36249999999999999</v>
      </c>
    </row>
    <row r="4235" spans="1:20" x14ac:dyDescent="0.25">
      <c r="A4235">
        <v>20230706</v>
      </c>
      <c r="B4235" s="1" t="s">
        <v>640</v>
      </c>
      <c r="C4235" s="1" t="s">
        <v>57</v>
      </c>
      <c r="D4235" s="1" t="s">
        <v>103</v>
      </c>
      <c r="E4235" s="1" t="s">
        <v>59</v>
      </c>
      <c r="F4235" s="1" t="s">
        <v>60</v>
      </c>
      <c r="G4235" s="1" t="s">
        <v>388</v>
      </c>
      <c r="H4235" s="1" t="s">
        <v>20</v>
      </c>
      <c r="I4235" s="1" t="s">
        <v>30</v>
      </c>
      <c r="J4235" s="1" t="s">
        <v>36</v>
      </c>
      <c r="K4235">
        <v>6.3159999999999998</v>
      </c>
      <c r="L4235">
        <v>1</v>
      </c>
      <c r="M4235">
        <v>0.8</v>
      </c>
      <c r="N4235">
        <v>-10.4214</v>
      </c>
      <c r="O4235">
        <f>(Table1[[#This Row],[Sales]]-Table1[[#This Row],[Profit]])/Table1[[#This Row],[Quantity]]</f>
        <v>16.737400000000001</v>
      </c>
      <c r="P4235">
        <f>Table1[[#This Row],[Sales]]/Table1[[#This Row],[Quantity]]</f>
        <v>6.3159999999999998</v>
      </c>
      <c r="Q4235" t="str">
        <f t="shared" si="132"/>
        <v>2023</v>
      </c>
      <c r="R4235" t="str">
        <f t="shared" si="133"/>
        <v>07</v>
      </c>
      <c r="S4235">
        <f>CEILING(Table1[[#This Row],[Month]]/3,1)</f>
        <v>3</v>
      </c>
      <c r="T4235" s="9">
        <f>(Table1[[#This Row],[Profit]]/Table1[[#This Row],[Sales]])</f>
        <v>-1.6500000000000001</v>
      </c>
    </row>
    <row r="4236" spans="1:20" x14ac:dyDescent="0.25">
      <c r="A4236">
        <v>20200921</v>
      </c>
      <c r="B4236" s="1" t="s">
        <v>98</v>
      </c>
      <c r="C4236" s="1" t="s">
        <v>85</v>
      </c>
      <c r="D4236" s="1" t="s">
        <v>86</v>
      </c>
      <c r="E4236" s="1" t="s">
        <v>17</v>
      </c>
      <c r="F4236" s="1" t="s">
        <v>34</v>
      </c>
      <c r="G4236" s="1" t="s">
        <v>100</v>
      </c>
      <c r="H4236" s="1" t="s">
        <v>101</v>
      </c>
      <c r="I4236" s="1" t="s">
        <v>63</v>
      </c>
      <c r="J4236" s="1" t="s">
        <v>50</v>
      </c>
      <c r="K4236">
        <v>11.352</v>
      </c>
      <c r="L4236">
        <v>3</v>
      </c>
      <c r="M4236">
        <v>0.2</v>
      </c>
      <c r="N4236">
        <v>4.1151</v>
      </c>
      <c r="O4236">
        <f>(Table1[[#This Row],[Sales]]-Table1[[#This Row],[Profit]])/Table1[[#This Row],[Quantity]]</f>
        <v>2.4123000000000001</v>
      </c>
      <c r="P4236">
        <f>Table1[[#This Row],[Sales]]/Table1[[#This Row],[Quantity]]</f>
        <v>3.7840000000000003</v>
      </c>
      <c r="Q4236" t="str">
        <f t="shared" si="132"/>
        <v>2020</v>
      </c>
      <c r="R4236" t="str">
        <f t="shared" si="133"/>
        <v>09</v>
      </c>
      <c r="S4236">
        <f>CEILING(Table1[[#This Row],[Month]]/3,1)</f>
        <v>3</v>
      </c>
      <c r="T4236" s="9">
        <f>(Table1[[#This Row],[Profit]]/Table1[[#This Row],[Sales]])</f>
        <v>0.36249999999999999</v>
      </c>
    </row>
    <row r="4237" spans="1:20" x14ac:dyDescent="0.25">
      <c r="A4237">
        <v>20200921</v>
      </c>
      <c r="B4237" s="1" t="s">
        <v>98</v>
      </c>
      <c r="C4237" s="1" t="s">
        <v>85</v>
      </c>
      <c r="D4237" s="1" t="s">
        <v>86</v>
      </c>
      <c r="E4237" s="1" t="s">
        <v>17</v>
      </c>
      <c r="F4237" s="1" t="s">
        <v>34</v>
      </c>
      <c r="G4237" s="1" t="s">
        <v>100</v>
      </c>
      <c r="H4237" s="1" t="s">
        <v>101</v>
      </c>
      <c r="I4237" s="1" t="s">
        <v>63</v>
      </c>
      <c r="J4237" s="1" t="s">
        <v>23</v>
      </c>
      <c r="K4237">
        <v>20.808</v>
      </c>
      <c r="L4237">
        <v>9</v>
      </c>
      <c r="M4237">
        <v>0.2</v>
      </c>
      <c r="N4237">
        <v>7.0227000000000004</v>
      </c>
      <c r="O4237">
        <f>(Table1[[#This Row],[Sales]]-Table1[[#This Row],[Profit]])/Table1[[#This Row],[Quantity]]</f>
        <v>1.5316999999999998</v>
      </c>
      <c r="P4237">
        <f>Table1[[#This Row],[Sales]]/Table1[[#This Row],[Quantity]]</f>
        <v>2.3119999999999998</v>
      </c>
      <c r="Q4237" t="str">
        <f t="shared" si="132"/>
        <v>2020</v>
      </c>
      <c r="R4237" t="str">
        <f t="shared" si="133"/>
        <v>09</v>
      </c>
      <c r="S4237">
        <f>CEILING(Table1[[#This Row],[Month]]/3,1)</f>
        <v>3</v>
      </c>
      <c r="T4237" s="9">
        <f>(Table1[[#This Row],[Profit]]/Table1[[#This Row],[Sales]])</f>
        <v>0.33750000000000002</v>
      </c>
    </row>
    <row r="4238" spans="1:20" x14ac:dyDescent="0.25">
      <c r="A4238">
        <v>20220724</v>
      </c>
      <c r="B4238" s="1" t="s">
        <v>1162</v>
      </c>
      <c r="C4238" s="1" t="s">
        <v>108</v>
      </c>
      <c r="D4238" s="1" t="s">
        <v>271</v>
      </c>
      <c r="E4238" s="1" t="s">
        <v>59</v>
      </c>
      <c r="F4238" s="1" t="s">
        <v>110</v>
      </c>
      <c r="G4238" s="1" t="s">
        <v>122</v>
      </c>
      <c r="H4238" s="1" t="s">
        <v>40</v>
      </c>
      <c r="I4238" s="1" t="s">
        <v>63</v>
      </c>
      <c r="J4238" s="1" t="s">
        <v>36</v>
      </c>
      <c r="K4238">
        <v>11.416</v>
      </c>
      <c r="L4238">
        <v>4</v>
      </c>
      <c r="M4238">
        <v>0.8</v>
      </c>
      <c r="N4238">
        <v>-18.836400000000001</v>
      </c>
      <c r="O4238">
        <f>(Table1[[#This Row],[Sales]]-Table1[[#This Row],[Profit]])/Table1[[#This Row],[Quantity]]</f>
        <v>7.5631000000000004</v>
      </c>
      <c r="P4238">
        <f>Table1[[#This Row],[Sales]]/Table1[[#This Row],[Quantity]]</f>
        <v>2.8540000000000001</v>
      </c>
      <c r="Q4238" t="str">
        <f t="shared" si="132"/>
        <v>2022</v>
      </c>
      <c r="R4238" t="str">
        <f t="shared" si="133"/>
        <v>07</v>
      </c>
      <c r="S4238">
        <f>CEILING(Table1[[#This Row],[Month]]/3,1)</f>
        <v>3</v>
      </c>
      <c r="T4238" s="9">
        <f>(Table1[[#This Row],[Profit]]/Table1[[#This Row],[Sales]])</f>
        <v>-1.6500000000000001</v>
      </c>
    </row>
    <row r="4239" spans="1:20" x14ac:dyDescent="0.25">
      <c r="A4239">
        <v>20230830</v>
      </c>
      <c r="B4239" s="1" t="s">
        <v>924</v>
      </c>
      <c r="C4239" s="1" t="s">
        <v>85</v>
      </c>
      <c r="D4239" s="1" t="s">
        <v>86</v>
      </c>
      <c r="E4239" s="1" t="s">
        <v>17</v>
      </c>
      <c r="F4239" s="1" t="s">
        <v>34</v>
      </c>
      <c r="G4239" s="1" t="s">
        <v>239</v>
      </c>
      <c r="H4239" s="1" t="s">
        <v>62</v>
      </c>
      <c r="I4239" s="1" t="s">
        <v>30</v>
      </c>
      <c r="J4239" s="1" t="s">
        <v>42</v>
      </c>
      <c r="K4239">
        <v>9.4079999999999995</v>
      </c>
      <c r="L4239">
        <v>7</v>
      </c>
      <c r="M4239">
        <v>0.2</v>
      </c>
      <c r="N4239">
        <v>0.7056</v>
      </c>
      <c r="O4239">
        <f>(Table1[[#This Row],[Sales]]-Table1[[#This Row],[Profit]])/Table1[[#This Row],[Quantity]]</f>
        <v>1.2431999999999999</v>
      </c>
      <c r="P4239">
        <f>Table1[[#This Row],[Sales]]/Table1[[#This Row],[Quantity]]</f>
        <v>1.3439999999999999</v>
      </c>
      <c r="Q4239" t="str">
        <f t="shared" si="132"/>
        <v>2023</v>
      </c>
      <c r="R4239" t="str">
        <f t="shared" si="133"/>
        <v>08</v>
      </c>
      <c r="S4239">
        <f>CEILING(Table1[[#This Row],[Month]]/3,1)</f>
        <v>3</v>
      </c>
      <c r="T4239" s="9">
        <f>(Table1[[#This Row],[Profit]]/Table1[[#This Row],[Sales]])</f>
        <v>7.5000000000000011E-2</v>
      </c>
    </row>
    <row r="4240" spans="1:20" x14ac:dyDescent="0.25">
      <c r="A4240">
        <v>20230327</v>
      </c>
      <c r="B4240" s="1" t="s">
        <v>982</v>
      </c>
      <c r="C4240" s="1" t="s">
        <v>52</v>
      </c>
      <c r="D4240" s="1" t="s">
        <v>53</v>
      </c>
      <c r="E4240" s="1" t="s">
        <v>27</v>
      </c>
      <c r="F4240" s="1" t="s">
        <v>28</v>
      </c>
      <c r="G4240" s="1" t="s">
        <v>200</v>
      </c>
      <c r="H4240" s="1" t="s">
        <v>55</v>
      </c>
      <c r="I4240" s="1" t="s">
        <v>63</v>
      </c>
      <c r="J4240" s="1" t="s">
        <v>42</v>
      </c>
      <c r="K4240">
        <v>19.829999999999998</v>
      </c>
      <c r="L4240">
        <v>1</v>
      </c>
      <c r="M4240">
        <v>0</v>
      </c>
      <c r="N4240">
        <v>5.9489999999999998</v>
      </c>
      <c r="O4240">
        <f>(Table1[[#This Row],[Sales]]-Table1[[#This Row],[Profit]])/Table1[[#This Row],[Quantity]]</f>
        <v>13.880999999999998</v>
      </c>
      <c r="P4240">
        <f>Table1[[#This Row],[Sales]]/Table1[[#This Row],[Quantity]]</f>
        <v>19.829999999999998</v>
      </c>
      <c r="Q4240" t="str">
        <f t="shared" si="132"/>
        <v>2023</v>
      </c>
      <c r="R4240" t="str">
        <f t="shared" si="133"/>
        <v>03</v>
      </c>
      <c r="S4240">
        <f>CEILING(Table1[[#This Row],[Month]]/3,1)</f>
        <v>1</v>
      </c>
      <c r="T4240" s="9">
        <f>(Table1[[#This Row],[Profit]]/Table1[[#This Row],[Sales]])</f>
        <v>0.30000000000000004</v>
      </c>
    </row>
    <row r="4241" spans="1:20" x14ac:dyDescent="0.25">
      <c r="A4241">
        <v>20231230</v>
      </c>
      <c r="B4241" s="1" t="s">
        <v>159</v>
      </c>
      <c r="C4241" s="1" t="s">
        <v>120</v>
      </c>
      <c r="D4241" s="1" t="s">
        <v>310</v>
      </c>
      <c r="E4241" s="1" t="s">
        <v>27</v>
      </c>
      <c r="F4241" s="1" t="s">
        <v>82</v>
      </c>
      <c r="G4241" s="1" t="s">
        <v>160</v>
      </c>
      <c r="H4241" s="1" t="s">
        <v>161</v>
      </c>
      <c r="I4241" s="1" t="s">
        <v>30</v>
      </c>
      <c r="J4241" s="1" t="s">
        <v>50</v>
      </c>
      <c r="K4241">
        <v>209.7</v>
      </c>
      <c r="L4241">
        <v>2</v>
      </c>
      <c r="M4241">
        <v>0</v>
      </c>
      <c r="N4241">
        <v>100.65600000000001</v>
      </c>
      <c r="O4241">
        <f>(Table1[[#This Row],[Sales]]-Table1[[#This Row],[Profit]])/Table1[[#This Row],[Quantity]]</f>
        <v>54.521999999999991</v>
      </c>
      <c r="P4241">
        <f>Table1[[#This Row],[Sales]]/Table1[[#This Row],[Quantity]]</f>
        <v>104.85</v>
      </c>
      <c r="Q4241" t="str">
        <f t="shared" si="132"/>
        <v>2023</v>
      </c>
      <c r="R4241" t="str">
        <f t="shared" si="133"/>
        <v>12</v>
      </c>
      <c r="S4241">
        <f>CEILING(Table1[[#This Row],[Month]]/3,1)</f>
        <v>4</v>
      </c>
      <c r="T4241" s="9">
        <f>(Table1[[#This Row],[Profit]]/Table1[[#This Row],[Sales]])</f>
        <v>0.48000000000000004</v>
      </c>
    </row>
    <row r="4242" spans="1:20" x14ac:dyDescent="0.25">
      <c r="A4242">
        <v>20200920</v>
      </c>
      <c r="B4242" s="1" t="s">
        <v>1077</v>
      </c>
      <c r="C4242" s="1" t="s">
        <v>25</v>
      </c>
      <c r="D4242" s="1" t="s">
        <v>26</v>
      </c>
      <c r="E4242" s="1" t="s">
        <v>27</v>
      </c>
      <c r="F4242" s="1" t="s">
        <v>28</v>
      </c>
      <c r="G4242" s="1" t="s">
        <v>363</v>
      </c>
      <c r="H4242" s="1" t="s">
        <v>20</v>
      </c>
      <c r="I4242" s="1" t="s">
        <v>63</v>
      </c>
      <c r="J4242" s="1" t="s">
        <v>44</v>
      </c>
      <c r="K4242">
        <v>43.92</v>
      </c>
      <c r="L4242">
        <v>4</v>
      </c>
      <c r="M4242">
        <v>0</v>
      </c>
      <c r="N4242">
        <v>11.8584</v>
      </c>
      <c r="O4242">
        <f>(Table1[[#This Row],[Sales]]-Table1[[#This Row],[Profit]])/Table1[[#This Row],[Quantity]]</f>
        <v>8.0153999999999996</v>
      </c>
      <c r="P4242">
        <f>Table1[[#This Row],[Sales]]/Table1[[#This Row],[Quantity]]</f>
        <v>10.98</v>
      </c>
      <c r="Q4242" t="str">
        <f t="shared" si="132"/>
        <v>2020</v>
      </c>
      <c r="R4242" t="str">
        <f t="shared" si="133"/>
        <v>09</v>
      </c>
      <c r="S4242">
        <f>CEILING(Table1[[#This Row],[Month]]/3,1)</f>
        <v>3</v>
      </c>
      <c r="T4242" s="9">
        <f>(Table1[[#This Row],[Profit]]/Table1[[#This Row],[Sales]])</f>
        <v>0.26999999999999996</v>
      </c>
    </row>
    <row r="4243" spans="1:20" x14ac:dyDescent="0.25">
      <c r="A4243">
        <v>20200920</v>
      </c>
      <c r="B4243" s="1" t="s">
        <v>1077</v>
      </c>
      <c r="C4243" s="1" t="s">
        <v>25</v>
      </c>
      <c r="D4243" s="1" t="s">
        <v>26</v>
      </c>
      <c r="E4243" s="1" t="s">
        <v>27</v>
      </c>
      <c r="F4243" s="1" t="s">
        <v>28</v>
      </c>
      <c r="G4243" s="1" t="s">
        <v>363</v>
      </c>
      <c r="H4243" s="1" t="s">
        <v>20</v>
      </c>
      <c r="I4243" s="1" t="s">
        <v>63</v>
      </c>
      <c r="J4243" s="1" t="s">
        <v>36</v>
      </c>
      <c r="K4243">
        <v>20.231999999999999</v>
      </c>
      <c r="L4243">
        <v>3</v>
      </c>
      <c r="M4243">
        <v>0.2</v>
      </c>
      <c r="N4243">
        <v>6.5754000000000001</v>
      </c>
      <c r="O4243">
        <f>(Table1[[#This Row],[Sales]]-Table1[[#This Row],[Profit]])/Table1[[#This Row],[Quantity]]</f>
        <v>4.5522</v>
      </c>
      <c r="P4243">
        <f>Table1[[#This Row],[Sales]]/Table1[[#This Row],[Quantity]]</f>
        <v>6.7439999999999998</v>
      </c>
      <c r="Q4243" t="str">
        <f t="shared" si="132"/>
        <v>2020</v>
      </c>
      <c r="R4243" t="str">
        <f t="shared" si="133"/>
        <v>09</v>
      </c>
      <c r="S4243">
        <f>CEILING(Table1[[#This Row],[Month]]/3,1)</f>
        <v>3</v>
      </c>
      <c r="T4243" s="9">
        <f>(Table1[[#This Row],[Profit]]/Table1[[#This Row],[Sales]])</f>
        <v>0.32500000000000001</v>
      </c>
    </row>
    <row r="4244" spans="1:20" x14ac:dyDescent="0.25">
      <c r="A4244">
        <v>20220405</v>
      </c>
      <c r="B4244" s="1" t="s">
        <v>823</v>
      </c>
      <c r="C4244" s="1" t="s">
        <v>149</v>
      </c>
      <c r="D4244" s="1" t="s">
        <v>150</v>
      </c>
      <c r="E4244" s="1" t="s">
        <v>17</v>
      </c>
      <c r="F4244" s="1" t="s">
        <v>34</v>
      </c>
      <c r="G4244" s="1" t="s">
        <v>35</v>
      </c>
      <c r="H4244" s="1" t="s">
        <v>20</v>
      </c>
      <c r="I4244" s="1" t="s">
        <v>63</v>
      </c>
      <c r="J4244" s="1" t="s">
        <v>43</v>
      </c>
      <c r="K4244">
        <v>149.97</v>
      </c>
      <c r="L4244">
        <v>3</v>
      </c>
      <c r="M4244">
        <v>0</v>
      </c>
      <c r="N4244">
        <v>5.9988000000000001</v>
      </c>
      <c r="O4244">
        <f>(Table1[[#This Row],[Sales]]-Table1[[#This Row],[Profit]])/Table1[[#This Row],[Quantity]]</f>
        <v>47.990400000000001</v>
      </c>
      <c r="P4244">
        <f>Table1[[#This Row],[Sales]]/Table1[[#This Row],[Quantity]]</f>
        <v>49.99</v>
      </c>
      <c r="Q4244" t="str">
        <f t="shared" si="132"/>
        <v>2022</v>
      </c>
      <c r="R4244" t="str">
        <f t="shared" si="133"/>
        <v>04</v>
      </c>
      <c r="S4244">
        <f>CEILING(Table1[[#This Row],[Month]]/3,1)</f>
        <v>2</v>
      </c>
      <c r="T4244" s="9">
        <f>(Table1[[#This Row],[Profit]]/Table1[[#This Row],[Sales]])</f>
        <v>0.04</v>
      </c>
    </row>
    <row r="4245" spans="1:20" x14ac:dyDescent="0.25">
      <c r="A4245">
        <v>20220405</v>
      </c>
      <c r="B4245" s="1" t="s">
        <v>823</v>
      </c>
      <c r="C4245" s="1" t="s">
        <v>149</v>
      </c>
      <c r="D4245" s="1" t="s">
        <v>150</v>
      </c>
      <c r="E4245" s="1" t="s">
        <v>17</v>
      </c>
      <c r="F4245" s="1" t="s">
        <v>34</v>
      </c>
      <c r="G4245" s="1" t="s">
        <v>35</v>
      </c>
      <c r="H4245" s="1" t="s">
        <v>20</v>
      </c>
      <c r="I4245" s="1" t="s">
        <v>63</v>
      </c>
      <c r="J4245" s="1" t="s">
        <v>50</v>
      </c>
      <c r="K4245">
        <v>27.81</v>
      </c>
      <c r="L4245">
        <v>3</v>
      </c>
      <c r="M4245">
        <v>0</v>
      </c>
      <c r="N4245">
        <v>13.0707</v>
      </c>
      <c r="O4245">
        <f>(Table1[[#This Row],[Sales]]-Table1[[#This Row],[Profit]])/Table1[[#This Row],[Quantity]]</f>
        <v>4.9130999999999991</v>
      </c>
      <c r="P4245">
        <f>Table1[[#This Row],[Sales]]/Table1[[#This Row],[Quantity]]</f>
        <v>9.27</v>
      </c>
      <c r="Q4245" t="str">
        <f t="shared" si="132"/>
        <v>2022</v>
      </c>
      <c r="R4245" t="str">
        <f t="shared" si="133"/>
        <v>04</v>
      </c>
      <c r="S4245">
        <f>CEILING(Table1[[#This Row],[Month]]/3,1)</f>
        <v>2</v>
      </c>
      <c r="T4245" s="9">
        <f>(Table1[[#This Row],[Profit]]/Table1[[#This Row],[Sales]])</f>
        <v>0.47000000000000003</v>
      </c>
    </row>
    <row r="4246" spans="1:20" x14ac:dyDescent="0.25">
      <c r="A4246">
        <v>20200326</v>
      </c>
      <c r="B4246" s="1" t="s">
        <v>229</v>
      </c>
      <c r="C4246" s="1" t="s">
        <v>25</v>
      </c>
      <c r="D4246" s="1" t="s">
        <v>26</v>
      </c>
      <c r="E4246" s="1" t="s">
        <v>27</v>
      </c>
      <c r="F4246" s="1" t="s">
        <v>28</v>
      </c>
      <c r="G4246" s="1" t="s">
        <v>230</v>
      </c>
      <c r="H4246" s="1" t="s">
        <v>69</v>
      </c>
      <c r="I4246" s="1" t="s">
        <v>30</v>
      </c>
      <c r="J4246" s="1" t="s">
        <v>94</v>
      </c>
      <c r="K4246">
        <v>66.3</v>
      </c>
      <c r="L4246">
        <v>3</v>
      </c>
      <c r="M4246">
        <v>0</v>
      </c>
      <c r="N4246">
        <v>8.6189999999999998</v>
      </c>
      <c r="O4246">
        <f>(Table1[[#This Row],[Sales]]-Table1[[#This Row],[Profit]])/Table1[[#This Row],[Quantity]]</f>
        <v>19.227</v>
      </c>
      <c r="P4246">
        <f>Table1[[#This Row],[Sales]]/Table1[[#This Row],[Quantity]]</f>
        <v>22.099999999999998</v>
      </c>
      <c r="Q4246" t="str">
        <f t="shared" si="132"/>
        <v>2020</v>
      </c>
      <c r="R4246" t="str">
        <f t="shared" si="133"/>
        <v>03</v>
      </c>
      <c r="S4246">
        <f>CEILING(Table1[[#This Row],[Month]]/3,1)</f>
        <v>1</v>
      </c>
      <c r="T4246" s="9">
        <f>(Table1[[#This Row],[Profit]]/Table1[[#This Row],[Sales]])</f>
        <v>0.13</v>
      </c>
    </row>
    <row r="4247" spans="1:20" x14ac:dyDescent="0.25">
      <c r="A4247">
        <v>20231129</v>
      </c>
      <c r="B4247" s="1" t="s">
        <v>224</v>
      </c>
      <c r="C4247" s="1" t="s">
        <v>652</v>
      </c>
      <c r="D4247" s="1" t="s">
        <v>899</v>
      </c>
      <c r="E4247" s="1" t="s">
        <v>59</v>
      </c>
      <c r="F4247" s="1" t="s">
        <v>126</v>
      </c>
      <c r="G4247" s="1" t="s">
        <v>204</v>
      </c>
      <c r="H4247" s="1" t="s">
        <v>40</v>
      </c>
      <c r="I4247" s="1" t="s">
        <v>63</v>
      </c>
      <c r="J4247" s="1" t="s">
        <v>42</v>
      </c>
      <c r="K4247">
        <v>1.64</v>
      </c>
      <c r="L4247">
        <v>1</v>
      </c>
      <c r="M4247">
        <v>0</v>
      </c>
      <c r="N4247">
        <v>0.73799999999999999</v>
      </c>
      <c r="O4247">
        <f>(Table1[[#This Row],[Sales]]-Table1[[#This Row],[Profit]])/Table1[[#This Row],[Quantity]]</f>
        <v>0.90199999999999991</v>
      </c>
      <c r="P4247">
        <f>Table1[[#This Row],[Sales]]/Table1[[#This Row],[Quantity]]</f>
        <v>1.64</v>
      </c>
      <c r="Q4247" t="str">
        <f t="shared" si="132"/>
        <v>2023</v>
      </c>
      <c r="R4247" t="str">
        <f t="shared" si="133"/>
        <v>11</v>
      </c>
      <c r="S4247">
        <f>CEILING(Table1[[#This Row],[Month]]/3,1)</f>
        <v>4</v>
      </c>
      <c r="T4247" s="9">
        <f>(Table1[[#This Row],[Profit]]/Table1[[#This Row],[Sales]])</f>
        <v>0.45</v>
      </c>
    </row>
    <row r="4248" spans="1:20" x14ac:dyDescent="0.25">
      <c r="A4248">
        <v>20231129</v>
      </c>
      <c r="B4248" s="1" t="s">
        <v>224</v>
      </c>
      <c r="C4248" s="1" t="s">
        <v>652</v>
      </c>
      <c r="D4248" s="1" t="s">
        <v>899</v>
      </c>
      <c r="E4248" s="1" t="s">
        <v>59</v>
      </c>
      <c r="F4248" s="1" t="s">
        <v>126</v>
      </c>
      <c r="G4248" s="1" t="s">
        <v>204</v>
      </c>
      <c r="H4248" s="1" t="s">
        <v>40</v>
      </c>
      <c r="I4248" s="1" t="s">
        <v>63</v>
      </c>
      <c r="J4248" s="1" t="s">
        <v>41</v>
      </c>
      <c r="K4248">
        <v>1049.2</v>
      </c>
      <c r="L4248">
        <v>5</v>
      </c>
      <c r="M4248">
        <v>0</v>
      </c>
      <c r="N4248">
        <v>272.79199999999997</v>
      </c>
      <c r="O4248">
        <f>(Table1[[#This Row],[Sales]]-Table1[[#This Row],[Profit]])/Table1[[#This Row],[Quantity]]</f>
        <v>155.28160000000003</v>
      </c>
      <c r="P4248">
        <f>Table1[[#This Row],[Sales]]/Table1[[#This Row],[Quantity]]</f>
        <v>209.84</v>
      </c>
      <c r="Q4248" t="str">
        <f t="shared" si="132"/>
        <v>2023</v>
      </c>
      <c r="R4248" t="str">
        <f t="shared" si="133"/>
        <v>11</v>
      </c>
      <c r="S4248">
        <f>CEILING(Table1[[#This Row],[Month]]/3,1)</f>
        <v>4</v>
      </c>
      <c r="T4248" s="9">
        <f>(Table1[[#This Row],[Profit]]/Table1[[#This Row],[Sales]])</f>
        <v>0.25999999999999995</v>
      </c>
    </row>
    <row r="4249" spans="1:20" x14ac:dyDescent="0.25">
      <c r="A4249">
        <v>20231129</v>
      </c>
      <c r="B4249" s="1" t="s">
        <v>224</v>
      </c>
      <c r="C4249" s="1" t="s">
        <v>652</v>
      </c>
      <c r="D4249" s="1" t="s">
        <v>899</v>
      </c>
      <c r="E4249" s="1" t="s">
        <v>59</v>
      </c>
      <c r="F4249" s="1" t="s">
        <v>126</v>
      </c>
      <c r="G4249" s="1" t="s">
        <v>204</v>
      </c>
      <c r="H4249" s="1" t="s">
        <v>40</v>
      </c>
      <c r="I4249" s="1" t="s">
        <v>63</v>
      </c>
      <c r="J4249" s="1" t="s">
        <v>41</v>
      </c>
      <c r="K4249">
        <v>20.9</v>
      </c>
      <c r="L4249">
        <v>5</v>
      </c>
      <c r="M4249">
        <v>0</v>
      </c>
      <c r="N4249">
        <v>7.524</v>
      </c>
      <c r="O4249">
        <f>(Table1[[#This Row],[Sales]]-Table1[[#This Row],[Profit]])/Table1[[#This Row],[Quantity]]</f>
        <v>2.6751999999999994</v>
      </c>
      <c r="P4249">
        <f>Table1[[#This Row],[Sales]]/Table1[[#This Row],[Quantity]]</f>
        <v>4.18</v>
      </c>
      <c r="Q4249" t="str">
        <f t="shared" si="132"/>
        <v>2023</v>
      </c>
      <c r="R4249" t="str">
        <f t="shared" si="133"/>
        <v>11</v>
      </c>
      <c r="S4249">
        <f>CEILING(Table1[[#This Row],[Month]]/3,1)</f>
        <v>4</v>
      </c>
      <c r="T4249" s="9">
        <f>(Table1[[#This Row],[Profit]]/Table1[[#This Row],[Sales]])</f>
        <v>0.36000000000000004</v>
      </c>
    </row>
    <row r="4250" spans="1:20" x14ac:dyDescent="0.25">
      <c r="A4250">
        <v>20221202</v>
      </c>
      <c r="B4250" s="1" t="s">
        <v>268</v>
      </c>
      <c r="C4250" s="1" t="s">
        <v>277</v>
      </c>
      <c r="D4250" s="1" t="s">
        <v>278</v>
      </c>
      <c r="E4250" s="1" t="s">
        <v>17</v>
      </c>
      <c r="F4250" s="1" t="s">
        <v>73</v>
      </c>
      <c r="G4250" s="1" t="s">
        <v>78</v>
      </c>
      <c r="H4250" s="1" t="s">
        <v>40</v>
      </c>
      <c r="I4250" s="1" t="s">
        <v>21</v>
      </c>
      <c r="J4250" s="1" t="s">
        <v>36</v>
      </c>
      <c r="K4250">
        <v>88.08</v>
      </c>
      <c r="L4250">
        <v>6</v>
      </c>
      <c r="M4250">
        <v>0</v>
      </c>
      <c r="N4250">
        <v>40.516800000000003</v>
      </c>
      <c r="O4250">
        <f>(Table1[[#This Row],[Sales]]-Table1[[#This Row],[Profit]])/Table1[[#This Row],[Quantity]]</f>
        <v>7.9271999999999991</v>
      </c>
      <c r="P4250">
        <f>Table1[[#This Row],[Sales]]/Table1[[#This Row],[Quantity]]</f>
        <v>14.68</v>
      </c>
      <c r="Q4250" t="str">
        <f t="shared" si="132"/>
        <v>2022</v>
      </c>
      <c r="R4250" t="str">
        <f t="shared" si="133"/>
        <v>12</v>
      </c>
      <c r="S4250">
        <f>CEILING(Table1[[#This Row],[Month]]/3,1)</f>
        <v>4</v>
      </c>
      <c r="T4250" s="9">
        <f>(Table1[[#This Row],[Profit]]/Table1[[#This Row],[Sales]])</f>
        <v>0.46000000000000008</v>
      </c>
    </row>
    <row r="4251" spans="1:20" x14ac:dyDescent="0.25">
      <c r="A4251">
        <v>20221202</v>
      </c>
      <c r="B4251" s="1" t="s">
        <v>268</v>
      </c>
      <c r="C4251" s="1" t="s">
        <v>277</v>
      </c>
      <c r="D4251" s="1" t="s">
        <v>278</v>
      </c>
      <c r="E4251" s="1" t="s">
        <v>17</v>
      </c>
      <c r="F4251" s="1" t="s">
        <v>73</v>
      </c>
      <c r="G4251" s="1" t="s">
        <v>78</v>
      </c>
      <c r="H4251" s="1" t="s">
        <v>40</v>
      </c>
      <c r="I4251" s="1" t="s">
        <v>21</v>
      </c>
      <c r="J4251" s="1" t="s">
        <v>23</v>
      </c>
      <c r="K4251">
        <v>751.92</v>
      </c>
      <c r="L4251">
        <v>4</v>
      </c>
      <c r="M4251">
        <v>0</v>
      </c>
      <c r="N4251">
        <v>150.38399999999999</v>
      </c>
      <c r="O4251">
        <f>(Table1[[#This Row],[Sales]]-Table1[[#This Row],[Profit]])/Table1[[#This Row],[Quantity]]</f>
        <v>150.38399999999999</v>
      </c>
      <c r="P4251">
        <f>Table1[[#This Row],[Sales]]/Table1[[#This Row],[Quantity]]</f>
        <v>187.98</v>
      </c>
      <c r="Q4251" t="str">
        <f t="shared" si="132"/>
        <v>2022</v>
      </c>
      <c r="R4251" t="str">
        <f t="shared" si="133"/>
        <v>12</v>
      </c>
      <c r="S4251">
        <f>CEILING(Table1[[#This Row],[Month]]/3,1)</f>
        <v>4</v>
      </c>
      <c r="T4251" s="9">
        <f>(Table1[[#This Row],[Profit]]/Table1[[#This Row],[Sales]])</f>
        <v>0.19999999999999998</v>
      </c>
    </row>
    <row r="4252" spans="1:20" x14ac:dyDescent="0.25">
      <c r="A4252">
        <v>20200919</v>
      </c>
      <c r="B4252" s="1" t="s">
        <v>1163</v>
      </c>
      <c r="C4252" s="1" t="s">
        <v>133</v>
      </c>
      <c r="D4252" s="1" t="s">
        <v>134</v>
      </c>
      <c r="E4252" s="1" t="s">
        <v>17</v>
      </c>
      <c r="F4252" s="1" t="s">
        <v>18</v>
      </c>
      <c r="G4252" s="1" t="s">
        <v>333</v>
      </c>
      <c r="H4252" s="1" t="s">
        <v>75</v>
      </c>
      <c r="I4252" s="1" t="s">
        <v>30</v>
      </c>
      <c r="J4252" s="1" t="s">
        <v>23</v>
      </c>
      <c r="K4252">
        <v>887.10299999999995</v>
      </c>
      <c r="L4252">
        <v>7</v>
      </c>
      <c r="M4252">
        <v>0.1</v>
      </c>
      <c r="N4252">
        <v>177.42060000000001</v>
      </c>
      <c r="O4252">
        <f>(Table1[[#This Row],[Sales]]-Table1[[#This Row],[Profit]])/Table1[[#This Row],[Quantity]]</f>
        <v>101.38319999999999</v>
      </c>
      <c r="P4252">
        <f>Table1[[#This Row],[Sales]]/Table1[[#This Row],[Quantity]]</f>
        <v>126.729</v>
      </c>
      <c r="Q4252" t="str">
        <f t="shared" si="132"/>
        <v>2020</v>
      </c>
      <c r="R4252" t="str">
        <f t="shared" si="133"/>
        <v>09</v>
      </c>
      <c r="S4252">
        <f>CEILING(Table1[[#This Row],[Month]]/3,1)</f>
        <v>3</v>
      </c>
      <c r="T4252" s="9">
        <f>(Table1[[#This Row],[Profit]]/Table1[[#This Row],[Sales]])</f>
        <v>0.2</v>
      </c>
    </row>
    <row r="4253" spans="1:20" x14ac:dyDescent="0.25">
      <c r="A4253">
        <v>20211023</v>
      </c>
      <c r="B4253" s="1" t="s">
        <v>566</v>
      </c>
      <c r="C4253" s="1" t="s">
        <v>32</v>
      </c>
      <c r="D4253" s="1" t="s">
        <v>484</v>
      </c>
      <c r="E4253" s="1" t="s">
        <v>17</v>
      </c>
      <c r="F4253" s="1" t="s">
        <v>34</v>
      </c>
      <c r="G4253" s="1" t="s">
        <v>54</v>
      </c>
      <c r="H4253" s="1" t="s">
        <v>55</v>
      </c>
      <c r="I4253" s="1" t="s">
        <v>21</v>
      </c>
      <c r="J4253" s="1" t="s">
        <v>43</v>
      </c>
      <c r="K4253">
        <v>55.944000000000003</v>
      </c>
      <c r="L4253">
        <v>7</v>
      </c>
      <c r="M4253">
        <v>0.2</v>
      </c>
      <c r="N4253">
        <v>-13.2867</v>
      </c>
      <c r="O4253">
        <f>(Table1[[#This Row],[Sales]]-Table1[[#This Row],[Profit]])/Table1[[#This Row],[Quantity]]</f>
        <v>9.8901000000000003</v>
      </c>
      <c r="P4253">
        <f>Table1[[#This Row],[Sales]]/Table1[[#This Row],[Quantity]]</f>
        <v>7.992</v>
      </c>
      <c r="Q4253" t="str">
        <f t="shared" si="132"/>
        <v>2021</v>
      </c>
      <c r="R4253" t="str">
        <f t="shared" si="133"/>
        <v>10</v>
      </c>
      <c r="S4253">
        <f>CEILING(Table1[[#This Row],[Month]]/3,1)</f>
        <v>4</v>
      </c>
      <c r="T4253" s="9">
        <f>(Table1[[#This Row],[Profit]]/Table1[[#This Row],[Sales]])</f>
        <v>-0.23749999999999999</v>
      </c>
    </row>
    <row r="4254" spans="1:20" x14ac:dyDescent="0.25">
      <c r="A4254">
        <v>20211023</v>
      </c>
      <c r="B4254" s="1" t="s">
        <v>566</v>
      </c>
      <c r="C4254" s="1" t="s">
        <v>32</v>
      </c>
      <c r="D4254" s="1" t="s">
        <v>484</v>
      </c>
      <c r="E4254" s="1" t="s">
        <v>17</v>
      </c>
      <c r="F4254" s="1" t="s">
        <v>34</v>
      </c>
      <c r="G4254" s="1" t="s">
        <v>54</v>
      </c>
      <c r="H4254" s="1" t="s">
        <v>55</v>
      </c>
      <c r="I4254" s="1" t="s">
        <v>21</v>
      </c>
      <c r="J4254" s="1" t="s">
        <v>42</v>
      </c>
      <c r="K4254">
        <v>10.688000000000001</v>
      </c>
      <c r="L4254">
        <v>2</v>
      </c>
      <c r="M4254">
        <v>0.2</v>
      </c>
      <c r="N4254">
        <v>2.2711999999999999</v>
      </c>
      <c r="O4254">
        <f>(Table1[[#This Row],[Sales]]-Table1[[#This Row],[Profit]])/Table1[[#This Row],[Quantity]]</f>
        <v>4.2084000000000001</v>
      </c>
      <c r="P4254">
        <f>Table1[[#This Row],[Sales]]/Table1[[#This Row],[Quantity]]</f>
        <v>5.3440000000000003</v>
      </c>
      <c r="Q4254" t="str">
        <f t="shared" si="132"/>
        <v>2021</v>
      </c>
      <c r="R4254" t="str">
        <f t="shared" si="133"/>
        <v>10</v>
      </c>
      <c r="S4254">
        <f>CEILING(Table1[[#This Row],[Month]]/3,1)</f>
        <v>4</v>
      </c>
      <c r="T4254" s="9">
        <f>(Table1[[#This Row],[Profit]]/Table1[[#This Row],[Sales]])</f>
        <v>0.21249999999999997</v>
      </c>
    </row>
    <row r="4255" spans="1:20" x14ac:dyDescent="0.25">
      <c r="A4255">
        <v>20211023</v>
      </c>
      <c r="B4255" s="1" t="s">
        <v>566</v>
      </c>
      <c r="C4255" s="1" t="s">
        <v>32</v>
      </c>
      <c r="D4255" s="1" t="s">
        <v>484</v>
      </c>
      <c r="E4255" s="1" t="s">
        <v>17</v>
      </c>
      <c r="F4255" s="1" t="s">
        <v>34</v>
      </c>
      <c r="G4255" s="1" t="s">
        <v>54</v>
      </c>
      <c r="H4255" s="1" t="s">
        <v>55</v>
      </c>
      <c r="I4255" s="1" t="s">
        <v>21</v>
      </c>
      <c r="J4255" s="1" t="s">
        <v>43</v>
      </c>
      <c r="K4255">
        <v>11.824</v>
      </c>
      <c r="L4255">
        <v>2</v>
      </c>
      <c r="M4255">
        <v>0.2</v>
      </c>
      <c r="N4255">
        <v>1.0346</v>
      </c>
      <c r="O4255">
        <f>(Table1[[#This Row],[Sales]]-Table1[[#This Row],[Profit]])/Table1[[#This Row],[Quantity]]</f>
        <v>5.3947000000000003</v>
      </c>
      <c r="P4255">
        <f>Table1[[#This Row],[Sales]]/Table1[[#This Row],[Quantity]]</f>
        <v>5.9119999999999999</v>
      </c>
      <c r="Q4255" t="str">
        <f t="shared" si="132"/>
        <v>2021</v>
      </c>
      <c r="R4255" t="str">
        <f t="shared" si="133"/>
        <v>10</v>
      </c>
      <c r="S4255">
        <f>CEILING(Table1[[#This Row],[Month]]/3,1)</f>
        <v>4</v>
      </c>
      <c r="T4255" s="9">
        <f>(Table1[[#This Row],[Profit]]/Table1[[#This Row],[Sales]])</f>
        <v>8.7499999999999994E-2</v>
      </c>
    </row>
    <row r="4256" spans="1:20" x14ac:dyDescent="0.25">
      <c r="A4256">
        <v>20231014</v>
      </c>
      <c r="B4256" s="1" t="s">
        <v>221</v>
      </c>
      <c r="C4256" s="1" t="s">
        <v>108</v>
      </c>
      <c r="D4256" s="1" t="s">
        <v>271</v>
      </c>
      <c r="E4256" s="1" t="s">
        <v>59</v>
      </c>
      <c r="F4256" s="1" t="s">
        <v>110</v>
      </c>
      <c r="G4256" s="1" t="s">
        <v>223</v>
      </c>
      <c r="H4256" s="1" t="s">
        <v>69</v>
      </c>
      <c r="I4256" s="1" t="s">
        <v>21</v>
      </c>
      <c r="J4256" s="1" t="s">
        <v>50</v>
      </c>
      <c r="K4256">
        <v>63.311999999999998</v>
      </c>
      <c r="L4256">
        <v>3</v>
      </c>
      <c r="M4256">
        <v>0.2</v>
      </c>
      <c r="N4256">
        <v>20.5764</v>
      </c>
      <c r="O4256">
        <f>(Table1[[#This Row],[Sales]]-Table1[[#This Row],[Profit]])/Table1[[#This Row],[Quantity]]</f>
        <v>14.245199999999999</v>
      </c>
      <c r="P4256">
        <f>Table1[[#This Row],[Sales]]/Table1[[#This Row],[Quantity]]</f>
        <v>21.103999999999999</v>
      </c>
      <c r="Q4256" t="str">
        <f t="shared" si="132"/>
        <v>2023</v>
      </c>
      <c r="R4256" t="str">
        <f t="shared" si="133"/>
        <v>10</v>
      </c>
      <c r="S4256">
        <f>CEILING(Table1[[#This Row],[Month]]/3,1)</f>
        <v>4</v>
      </c>
      <c r="T4256" s="9">
        <f>(Table1[[#This Row],[Profit]]/Table1[[#This Row],[Sales]])</f>
        <v>0.32500000000000001</v>
      </c>
    </row>
    <row r="4257" spans="1:20" x14ac:dyDescent="0.25">
      <c r="A4257">
        <v>20231014</v>
      </c>
      <c r="B4257" s="1" t="s">
        <v>221</v>
      </c>
      <c r="C4257" s="1" t="s">
        <v>108</v>
      </c>
      <c r="D4257" s="1" t="s">
        <v>271</v>
      </c>
      <c r="E4257" s="1" t="s">
        <v>59</v>
      </c>
      <c r="F4257" s="1" t="s">
        <v>110</v>
      </c>
      <c r="G4257" s="1" t="s">
        <v>223</v>
      </c>
      <c r="H4257" s="1" t="s">
        <v>69</v>
      </c>
      <c r="I4257" s="1" t="s">
        <v>21</v>
      </c>
      <c r="J4257" s="1" t="s">
        <v>36</v>
      </c>
      <c r="K4257">
        <v>96.784000000000006</v>
      </c>
      <c r="L4257">
        <v>4</v>
      </c>
      <c r="M4257">
        <v>0.8</v>
      </c>
      <c r="N4257">
        <v>-145.17599999999999</v>
      </c>
      <c r="O4257">
        <f>(Table1[[#This Row],[Sales]]-Table1[[#This Row],[Profit]])/Table1[[#This Row],[Quantity]]</f>
        <v>60.489999999999995</v>
      </c>
      <c r="P4257">
        <f>Table1[[#This Row],[Sales]]/Table1[[#This Row],[Quantity]]</f>
        <v>24.196000000000002</v>
      </c>
      <c r="Q4257" t="str">
        <f t="shared" si="132"/>
        <v>2023</v>
      </c>
      <c r="R4257" t="str">
        <f t="shared" si="133"/>
        <v>10</v>
      </c>
      <c r="S4257">
        <f>CEILING(Table1[[#This Row],[Month]]/3,1)</f>
        <v>4</v>
      </c>
      <c r="T4257" s="9">
        <f>(Table1[[#This Row],[Profit]]/Table1[[#This Row],[Sales]])</f>
        <v>-1.4999999999999998</v>
      </c>
    </row>
    <row r="4258" spans="1:20" x14ac:dyDescent="0.25">
      <c r="A4258">
        <v>20231014</v>
      </c>
      <c r="B4258" s="1" t="s">
        <v>221</v>
      </c>
      <c r="C4258" s="1" t="s">
        <v>108</v>
      </c>
      <c r="D4258" s="1" t="s">
        <v>271</v>
      </c>
      <c r="E4258" s="1" t="s">
        <v>59</v>
      </c>
      <c r="F4258" s="1" t="s">
        <v>110</v>
      </c>
      <c r="G4258" s="1" t="s">
        <v>223</v>
      </c>
      <c r="H4258" s="1" t="s">
        <v>69</v>
      </c>
      <c r="I4258" s="1" t="s">
        <v>21</v>
      </c>
      <c r="J4258" s="1" t="s">
        <v>41</v>
      </c>
      <c r="K4258">
        <v>10.476000000000001</v>
      </c>
      <c r="L4258">
        <v>3</v>
      </c>
      <c r="M4258">
        <v>0.6</v>
      </c>
      <c r="N4258">
        <v>-6.8094000000000001</v>
      </c>
      <c r="O4258">
        <f>(Table1[[#This Row],[Sales]]-Table1[[#This Row],[Profit]])/Table1[[#This Row],[Quantity]]</f>
        <v>5.7618000000000009</v>
      </c>
      <c r="P4258">
        <f>Table1[[#This Row],[Sales]]/Table1[[#This Row],[Quantity]]</f>
        <v>3.4920000000000004</v>
      </c>
      <c r="Q4258" t="str">
        <f t="shared" si="132"/>
        <v>2023</v>
      </c>
      <c r="R4258" t="str">
        <f t="shared" si="133"/>
        <v>10</v>
      </c>
      <c r="S4258">
        <f>CEILING(Table1[[#This Row],[Month]]/3,1)</f>
        <v>4</v>
      </c>
      <c r="T4258" s="9">
        <f>(Table1[[#This Row],[Profit]]/Table1[[#This Row],[Sales]])</f>
        <v>-0.64999999999999991</v>
      </c>
    </row>
    <row r="4259" spans="1:20" x14ac:dyDescent="0.25">
      <c r="A4259">
        <v>20210904</v>
      </c>
      <c r="B4259" s="1" t="s">
        <v>79</v>
      </c>
      <c r="C4259" s="1" t="s">
        <v>181</v>
      </c>
      <c r="D4259" s="1" t="s">
        <v>873</v>
      </c>
      <c r="E4259" s="1" t="s">
        <v>17</v>
      </c>
      <c r="F4259" s="1" t="s">
        <v>34</v>
      </c>
      <c r="G4259" s="1" t="s">
        <v>83</v>
      </c>
      <c r="H4259" s="1" t="s">
        <v>75</v>
      </c>
      <c r="I4259" s="1" t="s">
        <v>30</v>
      </c>
      <c r="J4259" s="1" t="s">
        <v>36</v>
      </c>
      <c r="K4259">
        <v>9.7620000000000005</v>
      </c>
      <c r="L4259">
        <v>2</v>
      </c>
      <c r="M4259">
        <v>0.7</v>
      </c>
      <c r="N4259">
        <v>-6.8334000000000001</v>
      </c>
      <c r="O4259">
        <f>(Table1[[#This Row],[Sales]]-Table1[[#This Row],[Profit]])/Table1[[#This Row],[Quantity]]</f>
        <v>8.2977000000000007</v>
      </c>
      <c r="P4259">
        <f>Table1[[#This Row],[Sales]]/Table1[[#This Row],[Quantity]]</f>
        <v>4.8810000000000002</v>
      </c>
      <c r="Q4259" t="str">
        <f t="shared" si="132"/>
        <v>2021</v>
      </c>
      <c r="R4259" t="str">
        <f t="shared" si="133"/>
        <v>09</v>
      </c>
      <c r="S4259">
        <f>CEILING(Table1[[#This Row],[Month]]/3,1)</f>
        <v>3</v>
      </c>
      <c r="T4259" s="9">
        <f>(Table1[[#This Row],[Profit]]/Table1[[#This Row],[Sales]])</f>
        <v>-0.7</v>
      </c>
    </row>
    <row r="4260" spans="1:20" x14ac:dyDescent="0.25">
      <c r="A4260">
        <v>20220315</v>
      </c>
      <c r="B4260" s="1" t="s">
        <v>394</v>
      </c>
      <c r="C4260" s="1" t="s">
        <v>52</v>
      </c>
      <c r="D4260" s="1" t="s">
        <v>53</v>
      </c>
      <c r="E4260" s="1" t="s">
        <v>27</v>
      </c>
      <c r="F4260" s="1" t="s">
        <v>28</v>
      </c>
      <c r="G4260" s="1" t="s">
        <v>327</v>
      </c>
      <c r="H4260" s="1" t="s">
        <v>40</v>
      </c>
      <c r="I4260" s="1" t="s">
        <v>30</v>
      </c>
      <c r="J4260" s="1" t="s">
        <v>23</v>
      </c>
      <c r="K4260">
        <v>196.78399999999999</v>
      </c>
      <c r="L4260">
        <v>2</v>
      </c>
      <c r="M4260">
        <v>0.2</v>
      </c>
      <c r="N4260">
        <v>-22.138200000000001</v>
      </c>
      <c r="O4260">
        <f>(Table1[[#This Row],[Sales]]-Table1[[#This Row],[Profit]])/Table1[[#This Row],[Quantity]]</f>
        <v>109.4611</v>
      </c>
      <c r="P4260">
        <f>Table1[[#This Row],[Sales]]/Table1[[#This Row],[Quantity]]</f>
        <v>98.391999999999996</v>
      </c>
      <c r="Q4260" t="str">
        <f t="shared" si="132"/>
        <v>2022</v>
      </c>
      <c r="R4260" t="str">
        <f t="shared" si="133"/>
        <v>03</v>
      </c>
      <c r="S4260">
        <f>CEILING(Table1[[#This Row],[Month]]/3,1)</f>
        <v>1</v>
      </c>
      <c r="T4260" s="9">
        <f>(Table1[[#This Row],[Profit]]/Table1[[#This Row],[Sales]])</f>
        <v>-0.11250000000000002</v>
      </c>
    </row>
    <row r="4261" spans="1:20" x14ac:dyDescent="0.25">
      <c r="A4261">
        <v>20231029</v>
      </c>
      <c r="B4261" s="1" t="s">
        <v>1026</v>
      </c>
      <c r="C4261" s="1" t="s">
        <v>133</v>
      </c>
      <c r="D4261" s="1" t="s">
        <v>134</v>
      </c>
      <c r="E4261" s="1" t="s">
        <v>17</v>
      </c>
      <c r="F4261" s="1" t="s">
        <v>18</v>
      </c>
      <c r="G4261" s="1" t="s">
        <v>171</v>
      </c>
      <c r="H4261" s="1" t="s">
        <v>40</v>
      </c>
      <c r="I4261" s="1" t="s">
        <v>30</v>
      </c>
      <c r="J4261" s="1" t="s">
        <v>97</v>
      </c>
      <c r="K4261">
        <v>47.98</v>
      </c>
      <c r="L4261">
        <v>2</v>
      </c>
      <c r="M4261">
        <v>0</v>
      </c>
      <c r="N4261">
        <v>23.99</v>
      </c>
      <c r="O4261">
        <f>(Table1[[#This Row],[Sales]]-Table1[[#This Row],[Profit]])/Table1[[#This Row],[Quantity]]</f>
        <v>11.994999999999999</v>
      </c>
      <c r="P4261">
        <f>Table1[[#This Row],[Sales]]/Table1[[#This Row],[Quantity]]</f>
        <v>23.99</v>
      </c>
      <c r="Q4261" t="str">
        <f t="shared" si="132"/>
        <v>2023</v>
      </c>
      <c r="R4261" t="str">
        <f t="shared" si="133"/>
        <v>10</v>
      </c>
      <c r="S4261">
        <f>CEILING(Table1[[#This Row],[Month]]/3,1)</f>
        <v>4</v>
      </c>
      <c r="T4261" s="9">
        <f>(Table1[[#This Row],[Profit]]/Table1[[#This Row],[Sales]])</f>
        <v>0.5</v>
      </c>
    </row>
    <row r="4262" spans="1:20" x14ac:dyDescent="0.25">
      <c r="A4262">
        <v>20231016</v>
      </c>
      <c r="B4262" s="1" t="s">
        <v>990</v>
      </c>
      <c r="C4262" s="1" t="s">
        <v>277</v>
      </c>
      <c r="D4262" s="1" t="s">
        <v>913</v>
      </c>
      <c r="E4262" s="1" t="s">
        <v>17</v>
      </c>
      <c r="F4262" s="1" t="s">
        <v>73</v>
      </c>
      <c r="G4262" s="1" t="s">
        <v>262</v>
      </c>
      <c r="H4262" s="1" t="s">
        <v>69</v>
      </c>
      <c r="I4262" s="1" t="s">
        <v>30</v>
      </c>
      <c r="J4262" s="1" t="s">
        <v>23</v>
      </c>
      <c r="K4262">
        <v>13.05</v>
      </c>
      <c r="L4262">
        <v>5</v>
      </c>
      <c r="M4262">
        <v>0</v>
      </c>
      <c r="N4262">
        <v>6.0030000000000001</v>
      </c>
      <c r="O4262">
        <f>(Table1[[#This Row],[Sales]]-Table1[[#This Row],[Profit]])/Table1[[#This Row],[Quantity]]</f>
        <v>1.4094000000000002</v>
      </c>
      <c r="P4262">
        <f>Table1[[#This Row],[Sales]]/Table1[[#This Row],[Quantity]]</f>
        <v>2.6100000000000003</v>
      </c>
      <c r="Q4262" t="str">
        <f t="shared" si="132"/>
        <v>2023</v>
      </c>
      <c r="R4262" t="str">
        <f t="shared" si="133"/>
        <v>10</v>
      </c>
      <c r="S4262">
        <f>CEILING(Table1[[#This Row],[Month]]/3,1)</f>
        <v>4</v>
      </c>
      <c r="T4262" s="9">
        <f>(Table1[[#This Row],[Profit]]/Table1[[#This Row],[Sales]])</f>
        <v>0.45999999999999996</v>
      </c>
    </row>
    <row r="4263" spans="1:20" x14ac:dyDescent="0.25">
      <c r="A4263">
        <v>20230808</v>
      </c>
      <c r="B4263" s="1" t="s">
        <v>1105</v>
      </c>
      <c r="C4263" s="1" t="s">
        <v>117</v>
      </c>
      <c r="D4263" s="1" t="s">
        <v>117</v>
      </c>
      <c r="E4263" s="1" t="s">
        <v>17</v>
      </c>
      <c r="F4263" s="1" t="s">
        <v>34</v>
      </c>
      <c r="G4263" s="1" t="s">
        <v>39</v>
      </c>
      <c r="H4263" s="1" t="s">
        <v>40</v>
      </c>
      <c r="I4263" s="1" t="s">
        <v>21</v>
      </c>
      <c r="J4263" s="1" t="s">
        <v>94</v>
      </c>
      <c r="K4263">
        <v>63.96</v>
      </c>
      <c r="L4263">
        <v>4</v>
      </c>
      <c r="M4263">
        <v>0</v>
      </c>
      <c r="N4263">
        <v>19.8276</v>
      </c>
      <c r="O4263">
        <f>(Table1[[#This Row],[Sales]]-Table1[[#This Row],[Profit]])/Table1[[#This Row],[Quantity]]</f>
        <v>11.033100000000001</v>
      </c>
      <c r="P4263">
        <f>Table1[[#This Row],[Sales]]/Table1[[#This Row],[Quantity]]</f>
        <v>15.99</v>
      </c>
      <c r="Q4263" t="str">
        <f t="shared" si="132"/>
        <v>2023</v>
      </c>
      <c r="R4263" t="str">
        <f t="shared" si="133"/>
        <v>08</v>
      </c>
      <c r="S4263">
        <f>CEILING(Table1[[#This Row],[Month]]/3,1)</f>
        <v>3</v>
      </c>
      <c r="T4263" s="9">
        <f>(Table1[[#This Row],[Profit]]/Table1[[#This Row],[Sales]])</f>
        <v>0.31</v>
      </c>
    </row>
    <row r="4264" spans="1:20" x14ac:dyDescent="0.25">
      <c r="A4264">
        <v>20230922</v>
      </c>
      <c r="B4264" s="1" t="s">
        <v>753</v>
      </c>
      <c r="C4264" s="1" t="s">
        <v>385</v>
      </c>
      <c r="D4264" s="1" t="s">
        <v>386</v>
      </c>
      <c r="E4264" s="1" t="s">
        <v>17</v>
      </c>
      <c r="F4264" s="1" t="s">
        <v>48</v>
      </c>
      <c r="G4264" s="1" t="s">
        <v>336</v>
      </c>
      <c r="H4264" s="1" t="s">
        <v>69</v>
      </c>
      <c r="I4264" s="1" t="s">
        <v>21</v>
      </c>
      <c r="J4264" s="1" t="s">
        <v>44</v>
      </c>
      <c r="K4264">
        <v>80.48</v>
      </c>
      <c r="L4264">
        <v>1</v>
      </c>
      <c r="M4264">
        <v>0</v>
      </c>
      <c r="N4264">
        <v>24.143999999999998</v>
      </c>
      <c r="O4264">
        <f>(Table1[[#This Row],[Sales]]-Table1[[#This Row],[Profit]])/Table1[[#This Row],[Quantity]]</f>
        <v>56.336000000000006</v>
      </c>
      <c r="P4264">
        <f>Table1[[#This Row],[Sales]]/Table1[[#This Row],[Quantity]]</f>
        <v>80.48</v>
      </c>
      <c r="Q4264" t="str">
        <f t="shared" si="132"/>
        <v>2023</v>
      </c>
      <c r="R4264" t="str">
        <f t="shared" si="133"/>
        <v>09</v>
      </c>
      <c r="S4264">
        <f>CEILING(Table1[[#This Row],[Month]]/3,1)</f>
        <v>3</v>
      </c>
      <c r="T4264" s="9">
        <f>(Table1[[#This Row],[Profit]]/Table1[[#This Row],[Sales]])</f>
        <v>0.3</v>
      </c>
    </row>
    <row r="4265" spans="1:20" x14ac:dyDescent="0.25">
      <c r="A4265">
        <v>20231104</v>
      </c>
      <c r="B4265" s="1" t="s">
        <v>1066</v>
      </c>
      <c r="C4265" s="1" t="s">
        <v>85</v>
      </c>
      <c r="D4265" s="1" t="s">
        <v>86</v>
      </c>
      <c r="E4265" s="1" t="s">
        <v>17</v>
      </c>
      <c r="F4265" s="1" t="s">
        <v>34</v>
      </c>
      <c r="G4265" s="1" t="s">
        <v>344</v>
      </c>
      <c r="H4265" s="1" t="s">
        <v>20</v>
      </c>
      <c r="I4265" s="1" t="s">
        <v>21</v>
      </c>
      <c r="J4265" s="1" t="s">
        <v>36</v>
      </c>
      <c r="K4265">
        <v>11.673</v>
      </c>
      <c r="L4265">
        <v>3</v>
      </c>
      <c r="M4265">
        <v>0.7</v>
      </c>
      <c r="N4265">
        <v>-7.782</v>
      </c>
      <c r="O4265">
        <f>(Table1[[#This Row],[Sales]]-Table1[[#This Row],[Profit]])/Table1[[#This Row],[Quantity]]</f>
        <v>6.4849999999999994</v>
      </c>
      <c r="P4265">
        <f>Table1[[#This Row],[Sales]]/Table1[[#This Row],[Quantity]]</f>
        <v>3.891</v>
      </c>
      <c r="Q4265" t="str">
        <f t="shared" si="132"/>
        <v>2023</v>
      </c>
      <c r="R4265" t="str">
        <f t="shared" si="133"/>
        <v>11</v>
      </c>
      <c r="S4265">
        <f>CEILING(Table1[[#This Row],[Month]]/3,1)</f>
        <v>4</v>
      </c>
      <c r="T4265" s="9">
        <f>(Table1[[#This Row],[Profit]]/Table1[[#This Row],[Sales]])</f>
        <v>-0.66666666666666663</v>
      </c>
    </row>
    <row r="4266" spans="1:20" x14ac:dyDescent="0.25">
      <c r="A4266">
        <v>20221106</v>
      </c>
      <c r="B4266" s="1" t="s">
        <v>494</v>
      </c>
      <c r="C4266" s="1" t="s">
        <v>57</v>
      </c>
      <c r="D4266" s="1" t="s">
        <v>99</v>
      </c>
      <c r="E4266" s="1" t="s">
        <v>59</v>
      </c>
      <c r="F4266" s="1" t="s">
        <v>60</v>
      </c>
      <c r="G4266" s="1" t="s">
        <v>204</v>
      </c>
      <c r="H4266" s="1" t="s">
        <v>40</v>
      </c>
      <c r="I4266" s="1" t="s">
        <v>21</v>
      </c>
      <c r="J4266" s="1" t="s">
        <v>36</v>
      </c>
      <c r="K4266">
        <v>863.12800000000004</v>
      </c>
      <c r="L4266">
        <v>8</v>
      </c>
      <c r="M4266">
        <v>0.3</v>
      </c>
      <c r="N4266">
        <v>-160.29519999999999</v>
      </c>
      <c r="O4266">
        <f>(Table1[[#This Row],[Sales]]-Table1[[#This Row],[Profit]])/Table1[[#This Row],[Quantity]]</f>
        <v>127.92790000000001</v>
      </c>
      <c r="P4266">
        <f>Table1[[#This Row],[Sales]]/Table1[[#This Row],[Quantity]]</f>
        <v>107.89100000000001</v>
      </c>
      <c r="Q4266" t="str">
        <f t="shared" si="132"/>
        <v>2022</v>
      </c>
      <c r="R4266" t="str">
        <f t="shared" si="133"/>
        <v>11</v>
      </c>
      <c r="S4266">
        <f>CEILING(Table1[[#This Row],[Month]]/3,1)</f>
        <v>4</v>
      </c>
      <c r="T4266" s="9">
        <f>(Table1[[#This Row],[Profit]]/Table1[[#This Row],[Sales]])</f>
        <v>-0.18571428571428569</v>
      </c>
    </row>
    <row r="4267" spans="1:20" x14ac:dyDescent="0.25">
      <c r="A4267">
        <v>20221106</v>
      </c>
      <c r="B4267" s="1" t="s">
        <v>494</v>
      </c>
      <c r="C4267" s="1" t="s">
        <v>57</v>
      </c>
      <c r="D4267" s="1" t="s">
        <v>99</v>
      </c>
      <c r="E4267" s="1" t="s">
        <v>59</v>
      </c>
      <c r="F4267" s="1" t="s">
        <v>60</v>
      </c>
      <c r="G4267" s="1" t="s">
        <v>204</v>
      </c>
      <c r="H4267" s="1" t="s">
        <v>40</v>
      </c>
      <c r="I4267" s="1" t="s">
        <v>21</v>
      </c>
      <c r="J4267" s="1" t="s">
        <v>36</v>
      </c>
      <c r="K4267">
        <v>3.5640000000000001</v>
      </c>
      <c r="L4267">
        <v>3</v>
      </c>
      <c r="M4267">
        <v>0.8</v>
      </c>
      <c r="N4267">
        <v>-6.2370000000000001</v>
      </c>
      <c r="O4267">
        <f>(Table1[[#This Row],[Sales]]-Table1[[#This Row],[Profit]])/Table1[[#This Row],[Quantity]]</f>
        <v>3.2669999999999999</v>
      </c>
      <c r="P4267">
        <f>Table1[[#This Row],[Sales]]/Table1[[#This Row],[Quantity]]</f>
        <v>1.1879999999999999</v>
      </c>
      <c r="Q4267" t="str">
        <f t="shared" si="132"/>
        <v>2022</v>
      </c>
      <c r="R4267" t="str">
        <f t="shared" si="133"/>
        <v>11</v>
      </c>
      <c r="S4267">
        <f>CEILING(Table1[[#This Row],[Month]]/3,1)</f>
        <v>4</v>
      </c>
      <c r="T4267" s="9">
        <f>(Table1[[#This Row],[Profit]]/Table1[[#This Row],[Sales]])</f>
        <v>-1.75</v>
      </c>
    </row>
    <row r="4268" spans="1:20" x14ac:dyDescent="0.25">
      <c r="A4268">
        <v>20221106</v>
      </c>
      <c r="B4268" s="1" t="s">
        <v>494</v>
      </c>
      <c r="C4268" s="1" t="s">
        <v>57</v>
      </c>
      <c r="D4268" s="1" t="s">
        <v>99</v>
      </c>
      <c r="E4268" s="1" t="s">
        <v>59</v>
      </c>
      <c r="F4268" s="1" t="s">
        <v>60</v>
      </c>
      <c r="G4268" s="1" t="s">
        <v>204</v>
      </c>
      <c r="H4268" s="1" t="s">
        <v>40</v>
      </c>
      <c r="I4268" s="1" t="s">
        <v>21</v>
      </c>
      <c r="J4268" s="1" t="s">
        <v>22</v>
      </c>
      <c r="K4268">
        <v>956.66480000000001</v>
      </c>
      <c r="L4268">
        <v>7</v>
      </c>
      <c r="M4268">
        <v>0.32</v>
      </c>
      <c r="N4268">
        <v>-225.0976</v>
      </c>
      <c r="O4268">
        <f>(Table1[[#This Row],[Sales]]-Table1[[#This Row],[Profit]])/Table1[[#This Row],[Quantity]]</f>
        <v>168.82320000000001</v>
      </c>
      <c r="P4268">
        <f>Table1[[#This Row],[Sales]]/Table1[[#This Row],[Quantity]]</f>
        <v>136.66640000000001</v>
      </c>
      <c r="Q4268" t="str">
        <f t="shared" si="132"/>
        <v>2022</v>
      </c>
      <c r="R4268" t="str">
        <f t="shared" si="133"/>
        <v>11</v>
      </c>
      <c r="S4268">
        <f>CEILING(Table1[[#This Row],[Month]]/3,1)</f>
        <v>4</v>
      </c>
      <c r="T4268" s="9">
        <f>(Table1[[#This Row],[Profit]]/Table1[[#This Row],[Sales]])</f>
        <v>-0.23529411764705882</v>
      </c>
    </row>
    <row r="4269" spans="1:20" x14ac:dyDescent="0.25">
      <c r="A4269">
        <v>20221106</v>
      </c>
      <c r="B4269" s="1" t="s">
        <v>494</v>
      </c>
      <c r="C4269" s="1" t="s">
        <v>57</v>
      </c>
      <c r="D4269" s="1" t="s">
        <v>99</v>
      </c>
      <c r="E4269" s="1" t="s">
        <v>59</v>
      </c>
      <c r="F4269" s="1" t="s">
        <v>60</v>
      </c>
      <c r="G4269" s="1" t="s">
        <v>204</v>
      </c>
      <c r="H4269" s="1" t="s">
        <v>40</v>
      </c>
      <c r="I4269" s="1" t="s">
        <v>21</v>
      </c>
      <c r="J4269" s="1" t="s">
        <v>36</v>
      </c>
      <c r="K4269">
        <v>12.587999999999999</v>
      </c>
      <c r="L4269">
        <v>3</v>
      </c>
      <c r="M4269">
        <v>0.8</v>
      </c>
      <c r="N4269">
        <v>-20.140799999999999</v>
      </c>
      <c r="O4269">
        <f>(Table1[[#This Row],[Sales]]-Table1[[#This Row],[Profit]])/Table1[[#This Row],[Quantity]]</f>
        <v>10.909599999999999</v>
      </c>
      <c r="P4269">
        <f>Table1[[#This Row],[Sales]]/Table1[[#This Row],[Quantity]]</f>
        <v>4.1959999999999997</v>
      </c>
      <c r="Q4269" t="str">
        <f t="shared" si="132"/>
        <v>2022</v>
      </c>
      <c r="R4269" t="str">
        <f t="shared" si="133"/>
        <v>11</v>
      </c>
      <c r="S4269">
        <f>CEILING(Table1[[#This Row],[Month]]/3,1)</f>
        <v>4</v>
      </c>
      <c r="T4269" s="9">
        <f>(Table1[[#This Row],[Profit]]/Table1[[#This Row],[Sales]])</f>
        <v>-1.6</v>
      </c>
    </row>
    <row r="4270" spans="1:20" x14ac:dyDescent="0.25">
      <c r="A4270">
        <v>20221106</v>
      </c>
      <c r="B4270" s="1" t="s">
        <v>494</v>
      </c>
      <c r="C4270" s="1" t="s">
        <v>57</v>
      </c>
      <c r="D4270" s="1" t="s">
        <v>99</v>
      </c>
      <c r="E4270" s="1" t="s">
        <v>59</v>
      </c>
      <c r="F4270" s="1" t="s">
        <v>60</v>
      </c>
      <c r="G4270" s="1" t="s">
        <v>204</v>
      </c>
      <c r="H4270" s="1" t="s">
        <v>40</v>
      </c>
      <c r="I4270" s="1" t="s">
        <v>21</v>
      </c>
      <c r="J4270" s="1" t="s">
        <v>94</v>
      </c>
      <c r="K4270">
        <v>171.96</v>
      </c>
      <c r="L4270">
        <v>5</v>
      </c>
      <c r="M4270">
        <v>0.2</v>
      </c>
      <c r="N4270">
        <v>45.139499999999998</v>
      </c>
      <c r="O4270">
        <f>(Table1[[#This Row],[Sales]]-Table1[[#This Row],[Profit]])/Table1[[#This Row],[Quantity]]</f>
        <v>25.364100000000001</v>
      </c>
      <c r="P4270">
        <f>Table1[[#This Row],[Sales]]/Table1[[#This Row],[Quantity]]</f>
        <v>34.392000000000003</v>
      </c>
      <c r="Q4270" t="str">
        <f t="shared" si="132"/>
        <v>2022</v>
      </c>
      <c r="R4270" t="str">
        <f t="shared" si="133"/>
        <v>11</v>
      </c>
      <c r="S4270">
        <f>CEILING(Table1[[#This Row],[Month]]/3,1)</f>
        <v>4</v>
      </c>
      <c r="T4270" s="9">
        <f>(Table1[[#This Row],[Profit]]/Table1[[#This Row],[Sales]])</f>
        <v>0.26249999999999996</v>
      </c>
    </row>
    <row r="4271" spans="1:20" x14ac:dyDescent="0.25">
      <c r="A4271">
        <v>20230626</v>
      </c>
      <c r="B4271" s="1" t="s">
        <v>936</v>
      </c>
      <c r="C4271" s="1" t="s">
        <v>52</v>
      </c>
      <c r="D4271" s="1" t="s">
        <v>53</v>
      </c>
      <c r="E4271" s="1" t="s">
        <v>27</v>
      </c>
      <c r="F4271" s="1" t="s">
        <v>28</v>
      </c>
      <c r="G4271" s="1" t="s">
        <v>481</v>
      </c>
      <c r="H4271" s="1" t="s">
        <v>91</v>
      </c>
      <c r="I4271" s="1" t="s">
        <v>21</v>
      </c>
      <c r="J4271" s="1" t="s">
        <v>36</v>
      </c>
      <c r="K4271">
        <v>871.4</v>
      </c>
      <c r="L4271">
        <v>4</v>
      </c>
      <c r="M4271">
        <v>0</v>
      </c>
      <c r="N4271">
        <v>148.13800000000001</v>
      </c>
      <c r="O4271">
        <f>(Table1[[#This Row],[Sales]]-Table1[[#This Row],[Profit]])/Table1[[#This Row],[Quantity]]</f>
        <v>180.81549999999999</v>
      </c>
      <c r="P4271">
        <f>Table1[[#This Row],[Sales]]/Table1[[#This Row],[Quantity]]</f>
        <v>217.85</v>
      </c>
      <c r="Q4271" t="str">
        <f t="shared" si="132"/>
        <v>2023</v>
      </c>
      <c r="R4271" t="str">
        <f t="shared" si="133"/>
        <v>06</v>
      </c>
      <c r="S4271">
        <f>CEILING(Table1[[#This Row],[Month]]/3,1)</f>
        <v>2</v>
      </c>
      <c r="T4271" s="9">
        <f>(Table1[[#This Row],[Profit]]/Table1[[#This Row],[Sales]])</f>
        <v>0.17</v>
      </c>
    </row>
    <row r="4272" spans="1:20" x14ac:dyDescent="0.25">
      <c r="A4272">
        <v>20211126</v>
      </c>
      <c r="B4272" s="1" t="s">
        <v>1164</v>
      </c>
      <c r="C4272" s="1" t="s">
        <v>156</v>
      </c>
      <c r="D4272" s="1" t="s">
        <v>157</v>
      </c>
      <c r="E4272" s="1" t="s">
        <v>17</v>
      </c>
      <c r="F4272" s="1" t="s">
        <v>73</v>
      </c>
      <c r="G4272" s="1" t="s">
        <v>100</v>
      </c>
      <c r="H4272" s="1" t="s">
        <v>101</v>
      </c>
      <c r="I4272" s="1" t="s">
        <v>30</v>
      </c>
      <c r="J4272" s="1" t="s">
        <v>41</v>
      </c>
      <c r="K4272">
        <v>692.47199999999998</v>
      </c>
      <c r="L4272">
        <v>11</v>
      </c>
      <c r="M4272">
        <v>0.2</v>
      </c>
      <c r="N4272">
        <v>190.4298</v>
      </c>
      <c r="O4272">
        <f>(Table1[[#This Row],[Sales]]-Table1[[#This Row],[Profit]])/Table1[[#This Row],[Quantity]]</f>
        <v>45.6402</v>
      </c>
      <c r="P4272">
        <f>Table1[[#This Row],[Sales]]/Table1[[#This Row],[Quantity]]</f>
        <v>62.951999999999998</v>
      </c>
      <c r="Q4272" t="str">
        <f t="shared" si="132"/>
        <v>2021</v>
      </c>
      <c r="R4272" t="str">
        <f t="shared" si="133"/>
        <v>11</v>
      </c>
      <c r="S4272">
        <f>CEILING(Table1[[#This Row],[Month]]/3,1)</f>
        <v>4</v>
      </c>
      <c r="T4272" s="9">
        <f>(Table1[[#This Row],[Profit]]/Table1[[#This Row],[Sales]])</f>
        <v>0.27500000000000002</v>
      </c>
    </row>
    <row r="4273" spans="1:20" x14ac:dyDescent="0.25">
      <c r="A4273">
        <v>20221125</v>
      </c>
      <c r="B4273" s="1" t="s">
        <v>399</v>
      </c>
      <c r="C4273" s="1" t="s">
        <v>652</v>
      </c>
      <c r="D4273" s="1" t="s">
        <v>899</v>
      </c>
      <c r="E4273" s="1" t="s">
        <v>59</v>
      </c>
      <c r="F4273" s="1" t="s">
        <v>126</v>
      </c>
      <c r="G4273" s="1" t="s">
        <v>96</v>
      </c>
      <c r="H4273" s="1" t="s">
        <v>55</v>
      </c>
      <c r="I4273" s="1" t="s">
        <v>30</v>
      </c>
      <c r="J4273" s="1" t="s">
        <v>41</v>
      </c>
      <c r="K4273">
        <v>207.76</v>
      </c>
      <c r="L4273">
        <v>4</v>
      </c>
      <c r="M4273">
        <v>0</v>
      </c>
      <c r="N4273">
        <v>85.181600000000003</v>
      </c>
      <c r="O4273">
        <f>(Table1[[#This Row],[Sales]]-Table1[[#This Row],[Profit]])/Table1[[#This Row],[Quantity]]</f>
        <v>30.644599999999997</v>
      </c>
      <c r="P4273">
        <f>Table1[[#This Row],[Sales]]/Table1[[#This Row],[Quantity]]</f>
        <v>51.94</v>
      </c>
      <c r="Q4273" t="str">
        <f t="shared" si="132"/>
        <v>2022</v>
      </c>
      <c r="R4273" t="str">
        <f t="shared" si="133"/>
        <v>11</v>
      </c>
      <c r="S4273">
        <f>CEILING(Table1[[#This Row],[Month]]/3,1)</f>
        <v>4</v>
      </c>
      <c r="T4273" s="9">
        <f>(Table1[[#This Row],[Profit]]/Table1[[#This Row],[Sales]])</f>
        <v>0.41000000000000003</v>
      </c>
    </row>
    <row r="4274" spans="1:20" x14ac:dyDescent="0.25">
      <c r="A4274">
        <v>20230722</v>
      </c>
      <c r="B4274" s="1" t="s">
        <v>513</v>
      </c>
      <c r="C4274" s="1" t="s">
        <v>71</v>
      </c>
      <c r="D4274" s="1" t="s">
        <v>89</v>
      </c>
      <c r="E4274" s="1" t="s">
        <v>17</v>
      </c>
      <c r="F4274" s="1" t="s">
        <v>73</v>
      </c>
      <c r="G4274" s="1" t="s">
        <v>122</v>
      </c>
      <c r="H4274" s="1" t="s">
        <v>40</v>
      </c>
      <c r="I4274" s="1" t="s">
        <v>21</v>
      </c>
      <c r="J4274" s="1" t="s">
        <v>43</v>
      </c>
      <c r="K4274">
        <v>71.927999999999997</v>
      </c>
      <c r="L4274">
        <v>9</v>
      </c>
      <c r="M4274">
        <v>0.2</v>
      </c>
      <c r="N4274">
        <v>6.2937000000000003</v>
      </c>
      <c r="O4274">
        <f>(Table1[[#This Row],[Sales]]-Table1[[#This Row],[Profit]])/Table1[[#This Row],[Quantity]]</f>
        <v>7.2927</v>
      </c>
      <c r="P4274">
        <f>Table1[[#This Row],[Sales]]/Table1[[#This Row],[Quantity]]</f>
        <v>7.992</v>
      </c>
      <c r="Q4274" t="str">
        <f t="shared" si="132"/>
        <v>2023</v>
      </c>
      <c r="R4274" t="str">
        <f t="shared" si="133"/>
        <v>07</v>
      </c>
      <c r="S4274">
        <f>CEILING(Table1[[#This Row],[Month]]/3,1)</f>
        <v>3</v>
      </c>
      <c r="T4274" s="9">
        <f>(Table1[[#This Row],[Profit]]/Table1[[#This Row],[Sales]])</f>
        <v>8.7500000000000008E-2</v>
      </c>
    </row>
    <row r="4275" spans="1:20" x14ac:dyDescent="0.25">
      <c r="A4275">
        <v>20230722</v>
      </c>
      <c r="B4275" s="1" t="s">
        <v>513</v>
      </c>
      <c r="C4275" s="1" t="s">
        <v>71</v>
      </c>
      <c r="D4275" s="1" t="s">
        <v>89</v>
      </c>
      <c r="E4275" s="1" t="s">
        <v>17</v>
      </c>
      <c r="F4275" s="1" t="s">
        <v>73</v>
      </c>
      <c r="G4275" s="1" t="s">
        <v>122</v>
      </c>
      <c r="H4275" s="1" t="s">
        <v>40</v>
      </c>
      <c r="I4275" s="1" t="s">
        <v>21</v>
      </c>
      <c r="J4275" s="1" t="s">
        <v>42</v>
      </c>
      <c r="K4275">
        <v>25.99</v>
      </c>
      <c r="L4275">
        <v>1</v>
      </c>
      <c r="M4275">
        <v>0</v>
      </c>
      <c r="N4275">
        <v>7.5370999999999997</v>
      </c>
      <c r="O4275">
        <f>(Table1[[#This Row],[Sales]]-Table1[[#This Row],[Profit]])/Table1[[#This Row],[Quantity]]</f>
        <v>18.4529</v>
      </c>
      <c r="P4275">
        <f>Table1[[#This Row],[Sales]]/Table1[[#This Row],[Quantity]]</f>
        <v>25.99</v>
      </c>
      <c r="Q4275" t="str">
        <f t="shared" si="132"/>
        <v>2023</v>
      </c>
      <c r="R4275" t="str">
        <f t="shared" si="133"/>
        <v>07</v>
      </c>
      <c r="S4275">
        <f>CEILING(Table1[[#This Row],[Month]]/3,1)</f>
        <v>3</v>
      </c>
      <c r="T4275" s="9">
        <f>(Table1[[#This Row],[Profit]]/Table1[[#This Row],[Sales]])</f>
        <v>0.28999999999999998</v>
      </c>
    </row>
    <row r="4276" spans="1:20" x14ac:dyDescent="0.25">
      <c r="A4276">
        <v>20211023</v>
      </c>
      <c r="B4276" s="1" t="s">
        <v>343</v>
      </c>
      <c r="C4276" s="1" t="s">
        <v>52</v>
      </c>
      <c r="D4276" s="1" t="s">
        <v>53</v>
      </c>
      <c r="E4276" s="1" t="s">
        <v>27</v>
      </c>
      <c r="F4276" s="1" t="s">
        <v>28</v>
      </c>
      <c r="G4276" s="1" t="s">
        <v>344</v>
      </c>
      <c r="H4276" s="1" t="s">
        <v>20</v>
      </c>
      <c r="I4276" s="1" t="s">
        <v>30</v>
      </c>
      <c r="J4276" s="1" t="s">
        <v>36</v>
      </c>
      <c r="K4276">
        <v>3.5920000000000001</v>
      </c>
      <c r="L4276">
        <v>1</v>
      </c>
      <c r="M4276">
        <v>0.2</v>
      </c>
      <c r="N4276">
        <v>1.1225000000000001</v>
      </c>
      <c r="O4276">
        <f>(Table1[[#This Row],[Sales]]-Table1[[#This Row],[Profit]])/Table1[[#This Row],[Quantity]]</f>
        <v>2.4695</v>
      </c>
      <c r="P4276">
        <f>Table1[[#This Row],[Sales]]/Table1[[#This Row],[Quantity]]</f>
        <v>3.5920000000000001</v>
      </c>
      <c r="Q4276" t="str">
        <f t="shared" si="132"/>
        <v>2021</v>
      </c>
      <c r="R4276" t="str">
        <f t="shared" si="133"/>
        <v>10</v>
      </c>
      <c r="S4276">
        <f>CEILING(Table1[[#This Row],[Month]]/3,1)</f>
        <v>4</v>
      </c>
      <c r="T4276" s="9">
        <f>(Table1[[#This Row],[Profit]]/Table1[[#This Row],[Sales]])</f>
        <v>0.3125</v>
      </c>
    </row>
    <row r="4277" spans="1:20" x14ac:dyDescent="0.25">
      <c r="A4277">
        <v>20210709</v>
      </c>
      <c r="B4277" s="1" t="s">
        <v>1033</v>
      </c>
      <c r="C4277" s="1" t="s">
        <v>57</v>
      </c>
      <c r="D4277" s="1" t="s">
        <v>103</v>
      </c>
      <c r="E4277" s="1" t="s">
        <v>59</v>
      </c>
      <c r="F4277" s="1" t="s">
        <v>60</v>
      </c>
      <c r="G4277" s="1" t="s">
        <v>141</v>
      </c>
      <c r="H4277" s="1" t="s">
        <v>91</v>
      </c>
      <c r="I4277" s="1" t="s">
        <v>30</v>
      </c>
      <c r="J4277" s="1" t="s">
        <v>44</v>
      </c>
      <c r="K4277">
        <v>48.631999999999998</v>
      </c>
      <c r="L4277">
        <v>2</v>
      </c>
      <c r="M4277">
        <v>0.8</v>
      </c>
      <c r="N4277">
        <v>-121.58</v>
      </c>
      <c r="O4277">
        <f>(Table1[[#This Row],[Sales]]-Table1[[#This Row],[Profit]])/Table1[[#This Row],[Quantity]]</f>
        <v>85.105999999999995</v>
      </c>
      <c r="P4277">
        <f>Table1[[#This Row],[Sales]]/Table1[[#This Row],[Quantity]]</f>
        <v>24.315999999999999</v>
      </c>
      <c r="Q4277" t="str">
        <f t="shared" si="132"/>
        <v>2021</v>
      </c>
      <c r="R4277" t="str">
        <f t="shared" si="133"/>
        <v>07</v>
      </c>
      <c r="S4277">
        <f>CEILING(Table1[[#This Row],[Month]]/3,1)</f>
        <v>3</v>
      </c>
      <c r="T4277" s="9">
        <f>(Table1[[#This Row],[Profit]]/Table1[[#This Row],[Sales]])</f>
        <v>-2.5</v>
      </c>
    </row>
    <row r="4278" spans="1:20" x14ac:dyDescent="0.25">
      <c r="A4278">
        <v>20230819</v>
      </c>
      <c r="B4278" s="1" t="s">
        <v>710</v>
      </c>
      <c r="C4278" s="1" t="s">
        <v>52</v>
      </c>
      <c r="D4278" s="1" t="s">
        <v>53</v>
      </c>
      <c r="E4278" s="1" t="s">
        <v>27</v>
      </c>
      <c r="F4278" s="1" t="s">
        <v>28</v>
      </c>
      <c r="G4278" s="1" t="s">
        <v>115</v>
      </c>
      <c r="H4278" s="1" t="s">
        <v>55</v>
      </c>
      <c r="I4278" s="1" t="s">
        <v>63</v>
      </c>
      <c r="J4278" s="1" t="s">
        <v>37</v>
      </c>
      <c r="K4278">
        <v>323.10000000000002</v>
      </c>
      <c r="L4278">
        <v>2</v>
      </c>
      <c r="M4278">
        <v>0</v>
      </c>
      <c r="N4278">
        <v>61.389000000000003</v>
      </c>
      <c r="O4278">
        <f>(Table1[[#This Row],[Sales]]-Table1[[#This Row],[Profit]])/Table1[[#This Row],[Quantity]]</f>
        <v>130.85550000000001</v>
      </c>
      <c r="P4278">
        <f>Table1[[#This Row],[Sales]]/Table1[[#This Row],[Quantity]]</f>
        <v>161.55000000000001</v>
      </c>
      <c r="Q4278" t="str">
        <f t="shared" si="132"/>
        <v>2023</v>
      </c>
      <c r="R4278" t="str">
        <f t="shared" si="133"/>
        <v>08</v>
      </c>
      <c r="S4278">
        <f>CEILING(Table1[[#This Row],[Month]]/3,1)</f>
        <v>3</v>
      </c>
      <c r="T4278" s="9">
        <f>(Table1[[#This Row],[Profit]]/Table1[[#This Row],[Sales]])</f>
        <v>0.19</v>
      </c>
    </row>
    <row r="4279" spans="1:20" x14ac:dyDescent="0.25">
      <c r="A4279">
        <v>20220417</v>
      </c>
      <c r="B4279" s="1" t="s">
        <v>1163</v>
      </c>
      <c r="C4279" s="1" t="s">
        <v>289</v>
      </c>
      <c r="D4279" s="1" t="s">
        <v>352</v>
      </c>
      <c r="E4279" s="1" t="s">
        <v>27</v>
      </c>
      <c r="F4279" s="1" t="s">
        <v>82</v>
      </c>
      <c r="G4279" s="1" t="s">
        <v>333</v>
      </c>
      <c r="H4279" s="1" t="s">
        <v>75</v>
      </c>
      <c r="I4279" s="1" t="s">
        <v>30</v>
      </c>
      <c r="J4279" s="1" t="s">
        <v>265</v>
      </c>
      <c r="K4279">
        <v>9099.93</v>
      </c>
      <c r="L4279">
        <v>7</v>
      </c>
      <c r="M4279">
        <v>0</v>
      </c>
      <c r="N4279">
        <v>2365.9818</v>
      </c>
      <c r="O4279">
        <f>(Table1[[#This Row],[Sales]]-Table1[[#This Row],[Profit]])/Table1[[#This Row],[Quantity]]</f>
        <v>961.99260000000015</v>
      </c>
      <c r="P4279">
        <f>Table1[[#This Row],[Sales]]/Table1[[#This Row],[Quantity]]</f>
        <v>1299.99</v>
      </c>
      <c r="Q4279" t="str">
        <f t="shared" si="132"/>
        <v>2022</v>
      </c>
      <c r="R4279" t="str">
        <f t="shared" si="133"/>
        <v>04</v>
      </c>
      <c r="S4279">
        <f>CEILING(Table1[[#This Row],[Month]]/3,1)</f>
        <v>2</v>
      </c>
      <c r="T4279" s="9">
        <f>(Table1[[#This Row],[Profit]]/Table1[[#This Row],[Sales]])</f>
        <v>0.26</v>
      </c>
    </row>
    <row r="4280" spans="1:20" x14ac:dyDescent="0.25">
      <c r="A4280">
        <v>20220417</v>
      </c>
      <c r="B4280" s="1" t="s">
        <v>1163</v>
      </c>
      <c r="C4280" s="1" t="s">
        <v>289</v>
      </c>
      <c r="D4280" s="1" t="s">
        <v>352</v>
      </c>
      <c r="E4280" s="1" t="s">
        <v>27</v>
      </c>
      <c r="F4280" s="1" t="s">
        <v>82</v>
      </c>
      <c r="G4280" s="1" t="s">
        <v>333</v>
      </c>
      <c r="H4280" s="1" t="s">
        <v>75</v>
      </c>
      <c r="I4280" s="1" t="s">
        <v>30</v>
      </c>
      <c r="J4280" s="1" t="s">
        <v>41</v>
      </c>
      <c r="K4280">
        <v>9.9600000000000009</v>
      </c>
      <c r="L4280">
        <v>2</v>
      </c>
      <c r="M4280">
        <v>0</v>
      </c>
      <c r="N4280">
        <v>3.2867999999999999</v>
      </c>
      <c r="O4280">
        <f>(Table1[[#This Row],[Sales]]-Table1[[#This Row],[Profit]])/Table1[[#This Row],[Quantity]]</f>
        <v>3.3366000000000007</v>
      </c>
      <c r="P4280">
        <f>Table1[[#This Row],[Sales]]/Table1[[#This Row],[Quantity]]</f>
        <v>4.9800000000000004</v>
      </c>
      <c r="Q4280" t="str">
        <f t="shared" si="132"/>
        <v>2022</v>
      </c>
      <c r="R4280" t="str">
        <f t="shared" si="133"/>
        <v>04</v>
      </c>
      <c r="S4280">
        <f>CEILING(Table1[[#This Row],[Month]]/3,1)</f>
        <v>2</v>
      </c>
      <c r="T4280" s="9">
        <f>(Table1[[#This Row],[Profit]]/Table1[[#This Row],[Sales]])</f>
        <v>0.32999999999999996</v>
      </c>
    </row>
    <row r="4281" spans="1:20" x14ac:dyDescent="0.25">
      <c r="A4281">
        <v>20220417</v>
      </c>
      <c r="B4281" s="1" t="s">
        <v>1163</v>
      </c>
      <c r="C4281" s="1" t="s">
        <v>289</v>
      </c>
      <c r="D4281" s="1" t="s">
        <v>352</v>
      </c>
      <c r="E4281" s="1" t="s">
        <v>27</v>
      </c>
      <c r="F4281" s="1" t="s">
        <v>82</v>
      </c>
      <c r="G4281" s="1" t="s">
        <v>333</v>
      </c>
      <c r="H4281" s="1" t="s">
        <v>75</v>
      </c>
      <c r="I4281" s="1" t="s">
        <v>30</v>
      </c>
      <c r="J4281" s="1" t="s">
        <v>36</v>
      </c>
      <c r="K4281">
        <v>25.3</v>
      </c>
      <c r="L4281">
        <v>5</v>
      </c>
      <c r="M4281">
        <v>0</v>
      </c>
      <c r="N4281">
        <v>11.891</v>
      </c>
      <c r="O4281">
        <f>(Table1[[#This Row],[Sales]]-Table1[[#This Row],[Profit]])/Table1[[#This Row],[Quantity]]</f>
        <v>2.6818</v>
      </c>
      <c r="P4281">
        <f>Table1[[#This Row],[Sales]]/Table1[[#This Row],[Quantity]]</f>
        <v>5.0600000000000005</v>
      </c>
      <c r="Q4281" t="str">
        <f t="shared" si="132"/>
        <v>2022</v>
      </c>
      <c r="R4281" t="str">
        <f t="shared" si="133"/>
        <v>04</v>
      </c>
      <c r="S4281">
        <f>CEILING(Table1[[#This Row],[Month]]/3,1)</f>
        <v>2</v>
      </c>
      <c r="T4281" s="9">
        <f>(Table1[[#This Row],[Profit]]/Table1[[#This Row],[Sales]])</f>
        <v>0.47</v>
      </c>
    </row>
    <row r="4282" spans="1:20" x14ac:dyDescent="0.25">
      <c r="A4282">
        <v>20201114</v>
      </c>
      <c r="B4282" s="1" t="s">
        <v>273</v>
      </c>
      <c r="C4282" s="1" t="s">
        <v>133</v>
      </c>
      <c r="D4282" s="1" t="s">
        <v>134</v>
      </c>
      <c r="E4282" s="1" t="s">
        <v>17</v>
      </c>
      <c r="F4282" s="1" t="s">
        <v>18</v>
      </c>
      <c r="G4282" s="1" t="s">
        <v>272</v>
      </c>
      <c r="H4282" s="1" t="s">
        <v>62</v>
      </c>
      <c r="I4282" s="1" t="s">
        <v>63</v>
      </c>
      <c r="J4282" s="1" t="s">
        <v>50</v>
      </c>
      <c r="K4282">
        <v>11.36</v>
      </c>
      <c r="L4282">
        <v>2</v>
      </c>
      <c r="M4282">
        <v>0</v>
      </c>
      <c r="N4282">
        <v>5.2256</v>
      </c>
      <c r="O4282">
        <f>(Table1[[#This Row],[Sales]]-Table1[[#This Row],[Profit]])/Table1[[#This Row],[Quantity]]</f>
        <v>3.0671999999999997</v>
      </c>
      <c r="P4282">
        <f>Table1[[#This Row],[Sales]]/Table1[[#This Row],[Quantity]]</f>
        <v>5.68</v>
      </c>
      <c r="Q4282" t="str">
        <f t="shared" si="132"/>
        <v>2020</v>
      </c>
      <c r="R4282" t="str">
        <f t="shared" si="133"/>
        <v>11</v>
      </c>
      <c r="S4282">
        <f>CEILING(Table1[[#This Row],[Month]]/3,1)</f>
        <v>4</v>
      </c>
      <c r="T4282" s="9">
        <f>(Table1[[#This Row],[Profit]]/Table1[[#This Row],[Sales]])</f>
        <v>0.46</v>
      </c>
    </row>
    <row r="4283" spans="1:20" x14ac:dyDescent="0.25">
      <c r="A4283">
        <v>20201114</v>
      </c>
      <c r="B4283" s="1" t="s">
        <v>273</v>
      </c>
      <c r="C4283" s="1" t="s">
        <v>133</v>
      </c>
      <c r="D4283" s="1" t="s">
        <v>134</v>
      </c>
      <c r="E4283" s="1" t="s">
        <v>17</v>
      </c>
      <c r="F4283" s="1" t="s">
        <v>18</v>
      </c>
      <c r="G4283" s="1" t="s">
        <v>272</v>
      </c>
      <c r="H4283" s="1" t="s">
        <v>62</v>
      </c>
      <c r="I4283" s="1" t="s">
        <v>63</v>
      </c>
      <c r="J4283" s="1" t="s">
        <v>23</v>
      </c>
      <c r="K4283">
        <v>69.263999999999996</v>
      </c>
      <c r="L4283">
        <v>2</v>
      </c>
      <c r="M4283">
        <v>0.1</v>
      </c>
      <c r="N4283">
        <v>14.622400000000001</v>
      </c>
      <c r="O4283">
        <f>(Table1[[#This Row],[Sales]]-Table1[[#This Row],[Profit]])/Table1[[#This Row],[Quantity]]</f>
        <v>27.320799999999998</v>
      </c>
      <c r="P4283">
        <f>Table1[[#This Row],[Sales]]/Table1[[#This Row],[Quantity]]</f>
        <v>34.631999999999998</v>
      </c>
      <c r="Q4283" t="str">
        <f t="shared" si="132"/>
        <v>2020</v>
      </c>
      <c r="R4283" t="str">
        <f t="shared" si="133"/>
        <v>11</v>
      </c>
      <c r="S4283">
        <f>CEILING(Table1[[#This Row],[Month]]/3,1)</f>
        <v>4</v>
      </c>
      <c r="T4283" s="9">
        <f>(Table1[[#This Row],[Profit]]/Table1[[#This Row],[Sales]])</f>
        <v>0.21111111111111114</v>
      </c>
    </row>
    <row r="4284" spans="1:20" x14ac:dyDescent="0.25">
      <c r="A4284">
        <v>20201220</v>
      </c>
      <c r="B4284" s="1" t="s">
        <v>810</v>
      </c>
      <c r="C4284" s="1" t="s">
        <v>129</v>
      </c>
      <c r="D4284" s="1" t="s">
        <v>888</v>
      </c>
      <c r="E4284" s="1" t="s">
        <v>59</v>
      </c>
      <c r="F4284" s="1" t="s">
        <v>131</v>
      </c>
      <c r="G4284" s="1" t="s">
        <v>187</v>
      </c>
      <c r="H4284" s="1" t="s">
        <v>20</v>
      </c>
      <c r="I4284" s="1" t="s">
        <v>21</v>
      </c>
      <c r="J4284" s="1" t="s">
        <v>23</v>
      </c>
      <c r="K4284">
        <v>3.69</v>
      </c>
      <c r="L4284">
        <v>1</v>
      </c>
      <c r="M4284">
        <v>0</v>
      </c>
      <c r="N4284">
        <v>1.7343</v>
      </c>
      <c r="O4284">
        <f>(Table1[[#This Row],[Sales]]-Table1[[#This Row],[Profit]])/Table1[[#This Row],[Quantity]]</f>
        <v>1.9557</v>
      </c>
      <c r="P4284">
        <f>Table1[[#This Row],[Sales]]/Table1[[#This Row],[Quantity]]</f>
        <v>3.69</v>
      </c>
      <c r="Q4284" t="str">
        <f t="shared" si="132"/>
        <v>2020</v>
      </c>
      <c r="R4284" t="str">
        <f t="shared" si="133"/>
        <v>12</v>
      </c>
      <c r="S4284">
        <f>CEILING(Table1[[#This Row],[Month]]/3,1)</f>
        <v>4</v>
      </c>
      <c r="T4284" s="9">
        <f>(Table1[[#This Row],[Profit]]/Table1[[#This Row],[Sales]])</f>
        <v>0.47</v>
      </c>
    </row>
    <row r="4285" spans="1:20" x14ac:dyDescent="0.25">
      <c r="A4285">
        <v>20201220</v>
      </c>
      <c r="B4285" s="1" t="s">
        <v>810</v>
      </c>
      <c r="C4285" s="1" t="s">
        <v>129</v>
      </c>
      <c r="D4285" s="1" t="s">
        <v>888</v>
      </c>
      <c r="E4285" s="1" t="s">
        <v>59</v>
      </c>
      <c r="F4285" s="1" t="s">
        <v>131</v>
      </c>
      <c r="G4285" s="1" t="s">
        <v>187</v>
      </c>
      <c r="H4285" s="1" t="s">
        <v>20</v>
      </c>
      <c r="I4285" s="1" t="s">
        <v>21</v>
      </c>
      <c r="J4285" s="1" t="s">
        <v>36</v>
      </c>
      <c r="K4285">
        <v>1103.97</v>
      </c>
      <c r="L4285">
        <v>3</v>
      </c>
      <c r="M4285">
        <v>0</v>
      </c>
      <c r="N4285">
        <v>496.78649999999999</v>
      </c>
      <c r="O4285">
        <f>(Table1[[#This Row],[Sales]]-Table1[[#This Row],[Profit]])/Table1[[#This Row],[Quantity]]</f>
        <v>202.39450000000002</v>
      </c>
      <c r="P4285">
        <f>Table1[[#This Row],[Sales]]/Table1[[#This Row],[Quantity]]</f>
        <v>367.99</v>
      </c>
      <c r="Q4285" t="str">
        <f t="shared" si="132"/>
        <v>2020</v>
      </c>
      <c r="R4285" t="str">
        <f t="shared" si="133"/>
        <v>12</v>
      </c>
      <c r="S4285">
        <f>CEILING(Table1[[#This Row],[Month]]/3,1)</f>
        <v>4</v>
      </c>
      <c r="T4285" s="9">
        <f>(Table1[[#This Row],[Profit]]/Table1[[#This Row],[Sales]])</f>
        <v>0.44999999999999996</v>
      </c>
    </row>
    <row r="4286" spans="1:20" x14ac:dyDescent="0.25">
      <c r="A4286">
        <v>20211121</v>
      </c>
      <c r="B4286" s="1" t="s">
        <v>1067</v>
      </c>
      <c r="C4286" s="1" t="s">
        <v>57</v>
      </c>
      <c r="D4286" s="1" t="s">
        <v>861</v>
      </c>
      <c r="E4286" s="1" t="s">
        <v>59</v>
      </c>
      <c r="F4286" s="1" t="s">
        <v>60</v>
      </c>
      <c r="G4286" s="1" t="s">
        <v>93</v>
      </c>
      <c r="H4286" s="1" t="s">
        <v>69</v>
      </c>
      <c r="I4286" s="1" t="s">
        <v>30</v>
      </c>
      <c r="J4286" s="1" t="s">
        <v>22</v>
      </c>
      <c r="K4286">
        <v>246.1328</v>
      </c>
      <c r="L4286">
        <v>2</v>
      </c>
      <c r="M4286">
        <v>0.32</v>
      </c>
      <c r="N4286">
        <v>-76.011600000000001</v>
      </c>
      <c r="O4286">
        <f>(Table1[[#This Row],[Sales]]-Table1[[#This Row],[Profit]])/Table1[[#This Row],[Quantity]]</f>
        <v>161.07220000000001</v>
      </c>
      <c r="P4286">
        <f>Table1[[#This Row],[Sales]]/Table1[[#This Row],[Quantity]]</f>
        <v>123.0664</v>
      </c>
      <c r="Q4286" t="str">
        <f t="shared" si="132"/>
        <v>2021</v>
      </c>
      <c r="R4286" t="str">
        <f t="shared" si="133"/>
        <v>11</v>
      </c>
      <c r="S4286">
        <f>CEILING(Table1[[#This Row],[Month]]/3,1)</f>
        <v>4</v>
      </c>
      <c r="T4286" s="9">
        <f>(Table1[[#This Row],[Profit]]/Table1[[#This Row],[Sales]])</f>
        <v>-0.30882352941176472</v>
      </c>
    </row>
    <row r="4287" spans="1:20" x14ac:dyDescent="0.25">
      <c r="A4287">
        <v>20211121</v>
      </c>
      <c r="B4287" s="1" t="s">
        <v>1067</v>
      </c>
      <c r="C4287" s="1" t="s">
        <v>57</v>
      </c>
      <c r="D4287" s="1" t="s">
        <v>861</v>
      </c>
      <c r="E4287" s="1" t="s">
        <v>59</v>
      </c>
      <c r="F4287" s="1" t="s">
        <v>60</v>
      </c>
      <c r="G4287" s="1" t="s">
        <v>93</v>
      </c>
      <c r="H4287" s="1" t="s">
        <v>69</v>
      </c>
      <c r="I4287" s="1" t="s">
        <v>30</v>
      </c>
      <c r="J4287" s="1" t="s">
        <v>23</v>
      </c>
      <c r="K4287">
        <v>11.696</v>
      </c>
      <c r="L4287">
        <v>2</v>
      </c>
      <c r="M4287">
        <v>0.2</v>
      </c>
      <c r="N4287">
        <v>3.9474</v>
      </c>
      <c r="O4287">
        <f>(Table1[[#This Row],[Sales]]-Table1[[#This Row],[Profit]])/Table1[[#This Row],[Quantity]]</f>
        <v>3.8742999999999999</v>
      </c>
      <c r="P4287">
        <f>Table1[[#This Row],[Sales]]/Table1[[#This Row],[Quantity]]</f>
        <v>5.8479999999999999</v>
      </c>
      <c r="Q4287" t="str">
        <f t="shared" si="132"/>
        <v>2021</v>
      </c>
      <c r="R4287" t="str">
        <f t="shared" si="133"/>
        <v>11</v>
      </c>
      <c r="S4287">
        <f>CEILING(Table1[[#This Row],[Month]]/3,1)</f>
        <v>4</v>
      </c>
      <c r="T4287" s="9">
        <f>(Table1[[#This Row],[Profit]]/Table1[[#This Row],[Sales]])</f>
        <v>0.33750000000000002</v>
      </c>
    </row>
    <row r="4288" spans="1:20" x14ac:dyDescent="0.25">
      <c r="A4288">
        <v>20211121</v>
      </c>
      <c r="B4288" s="1" t="s">
        <v>1067</v>
      </c>
      <c r="C4288" s="1" t="s">
        <v>57</v>
      </c>
      <c r="D4288" s="1" t="s">
        <v>861</v>
      </c>
      <c r="E4288" s="1" t="s">
        <v>59</v>
      </c>
      <c r="F4288" s="1" t="s">
        <v>60</v>
      </c>
      <c r="G4288" s="1" t="s">
        <v>93</v>
      </c>
      <c r="H4288" s="1" t="s">
        <v>69</v>
      </c>
      <c r="I4288" s="1" t="s">
        <v>30</v>
      </c>
      <c r="J4288" s="1" t="s">
        <v>374</v>
      </c>
      <c r="K4288">
        <v>439.99200000000002</v>
      </c>
      <c r="L4288">
        <v>1</v>
      </c>
      <c r="M4288">
        <v>0.2</v>
      </c>
      <c r="N4288">
        <v>164.99700000000001</v>
      </c>
      <c r="O4288">
        <f>(Table1[[#This Row],[Sales]]-Table1[[#This Row],[Profit]])/Table1[[#This Row],[Quantity]]</f>
        <v>274.995</v>
      </c>
      <c r="P4288">
        <f>Table1[[#This Row],[Sales]]/Table1[[#This Row],[Quantity]]</f>
        <v>439.99200000000002</v>
      </c>
      <c r="Q4288" t="str">
        <f t="shared" si="132"/>
        <v>2021</v>
      </c>
      <c r="R4288" t="str">
        <f t="shared" si="133"/>
        <v>11</v>
      </c>
      <c r="S4288">
        <f>CEILING(Table1[[#This Row],[Month]]/3,1)</f>
        <v>4</v>
      </c>
      <c r="T4288" s="9">
        <f>(Table1[[#This Row],[Profit]]/Table1[[#This Row],[Sales]])</f>
        <v>0.375</v>
      </c>
    </row>
    <row r="4289" spans="1:20" x14ac:dyDescent="0.25">
      <c r="A4289">
        <v>20231229</v>
      </c>
      <c r="B4289" s="1" t="s">
        <v>716</v>
      </c>
      <c r="C4289" s="1" t="s">
        <v>156</v>
      </c>
      <c r="D4289" s="1" t="s">
        <v>312</v>
      </c>
      <c r="E4289" s="1" t="s">
        <v>17</v>
      </c>
      <c r="F4289" s="1" t="s">
        <v>73</v>
      </c>
      <c r="G4289" s="1" t="s">
        <v>474</v>
      </c>
      <c r="H4289" s="1" t="s">
        <v>20</v>
      </c>
      <c r="I4289" s="1" t="s">
        <v>63</v>
      </c>
      <c r="J4289" s="1" t="s">
        <v>37</v>
      </c>
      <c r="K4289">
        <v>64.784000000000006</v>
      </c>
      <c r="L4289">
        <v>1</v>
      </c>
      <c r="M4289">
        <v>0.2</v>
      </c>
      <c r="N4289">
        <v>-12.956799999999999</v>
      </c>
      <c r="O4289">
        <f>(Table1[[#This Row],[Sales]]-Table1[[#This Row],[Profit]])/Table1[[#This Row],[Quantity]]</f>
        <v>77.740800000000007</v>
      </c>
      <c r="P4289">
        <f>Table1[[#This Row],[Sales]]/Table1[[#This Row],[Quantity]]</f>
        <v>64.784000000000006</v>
      </c>
      <c r="Q4289" t="str">
        <f t="shared" si="132"/>
        <v>2023</v>
      </c>
      <c r="R4289" t="str">
        <f t="shared" si="133"/>
        <v>12</v>
      </c>
      <c r="S4289">
        <f>CEILING(Table1[[#This Row],[Month]]/3,1)</f>
        <v>4</v>
      </c>
      <c r="T4289" s="9">
        <f>(Table1[[#This Row],[Profit]]/Table1[[#This Row],[Sales]])</f>
        <v>-0.19999999999999998</v>
      </c>
    </row>
    <row r="4290" spans="1:20" x14ac:dyDescent="0.25">
      <c r="A4290">
        <v>20210517</v>
      </c>
      <c r="B4290" s="1" t="s">
        <v>116</v>
      </c>
      <c r="C4290" s="1" t="s">
        <v>57</v>
      </c>
      <c r="D4290" s="1" t="s">
        <v>99</v>
      </c>
      <c r="E4290" s="1" t="s">
        <v>59</v>
      </c>
      <c r="F4290" s="1" t="s">
        <v>60</v>
      </c>
      <c r="G4290" s="1" t="s">
        <v>118</v>
      </c>
      <c r="H4290" s="1" t="s">
        <v>55</v>
      </c>
      <c r="I4290" s="1" t="s">
        <v>30</v>
      </c>
      <c r="J4290" s="1" t="s">
        <v>36</v>
      </c>
      <c r="K4290">
        <v>33.28</v>
      </c>
      <c r="L4290">
        <v>5</v>
      </c>
      <c r="M4290">
        <v>0.8</v>
      </c>
      <c r="N4290">
        <v>-49.92</v>
      </c>
      <c r="O4290">
        <f>(Table1[[#This Row],[Sales]]-Table1[[#This Row],[Profit]])/Table1[[#This Row],[Quantity]]</f>
        <v>16.64</v>
      </c>
      <c r="P4290">
        <f>Table1[[#This Row],[Sales]]/Table1[[#This Row],[Quantity]]</f>
        <v>6.6560000000000006</v>
      </c>
      <c r="Q4290" t="str">
        <f t="shared" si="132"/>
        <v>2021</v>
      </c>
      <c r="R4290" t="str">
        <f t="shared" si="133"/>
        <v>05</v>
      </c>
      <c r="S4290">
        <f>CEILING(Table1[[#This Row],[Month]]/3,1)</f>
        <v>2</v>
      </c>
      <c r="T4290" s="9">
        <f>(Table1[[#This Row],[Profit]]/Table1[[#This Row],[Sales]])</f>
        <v>-1.5</v>
      </c>
    </row>
    <row r="4291" spans="1:20" x14ac:dyDescent="0.25">
      <c r="A4291">
        <v>20210517</v>
      </c>
      <c r="B4291" s="1" t="s">
        <v>116</v>
      </c>
      <c r="C4291" s="1" t="s">
        <v>57</v>
      </c>
      <c r="D4291" s="1" t="s">
        <v>99</v>
      </c>
      <c r="E4291" s="1" t="s">
        <v>59</v>
      </c>
      <c r="F4291" s="1" t="s">
        <v>60</v>
      </c>
      <c r="G4291" s="1" t="s">
        <v>118</v>
      </c>
      <c r="H4291" s="1" t="s">
        <v>55</v>
      </c>
      <c r="I4291" s="1" t="s">
        <v>30</v>
      </c>
      <c r="J4291" s="1" t="s">
        <v>50</v>
      </c>
      <c r="K4291">
        <v>14.087999999999999</v>
      </c>
      <c r="L4291">
        <v>3</v>
      </c>
      <c r="M4291">
        <v>0.2</v>
      </c>
      <c r="N4291">
        <v>4.9307999999999996</v>
      </c>
      <c r="O4291">
        <f>(Table1[[#This Row],[Sales]]-Table1[[#This Row],[Profit]])/Table1[[#This Row],[Quantity]]</f>
        <v>3.0524</v>
      </c>
      <c r="P4291">
        <f>Table1[[#This Row],[Sales]]/Table1[[#This Row],[Quantity]]</f>
        <v>4.6959999999999997</v>
      </c>
      <c r="Q4291" t="str">
        <f t="shared" ref="Q4291:Q4354" si="134">LEFT(A4291,4)</f>
        <v>2021</v>
      </c>
      <c r="R4291" t="str">
        <f t="shared" ref="R4291:R4354" si="135">MID(A4291,5,2)</f>
        <v>05</v>
      </c>
      <c r="S4291">
        <f>CEILING(Table1[[#This Row],[Month]]/3,1)</f>
        <v>2</v>
      </c>
      <c r="T4291" s="9">
        <f>(Table1[[#This Row],[Profit]]/Table1[[#This Row],[Sales]])</f>
        <v>0.35</v>
      </c>
    </row>
    <row r="4292" spans="1:20" x14ac:dyDescent="0.25">
      <c r="A4292">
        <v>20231210</v>
      </c>
      <c r="B4292" s="1" t="s">
        <v>744</v>
      </c>
      <c r="C4292" s="1" t="s">
        <v>25</v>
      </c>
      <c r="D4292" s="1" t="s">
        <v>26</v>
      </c>
      <c r="E4292" s="1" t="s">
        <v>27</v>
      </c>
      <c r="F4292" s="1" t="s">
        <v>28</v>
      </c>
      <c r="G4292" s="1" t="s">
        <v>151</v>
      </c>
      <c r="H4292" s="1" t="s">
        <v>40</v>
      </c>
      <c r="I4292" s="1" t="s">
        <v>63</v>
      </c>
      <c r="J4292" s="1" t="s">
        <v>42</v>
      </c>
      <c r="K4292">
        <v>11.16</v>
      </c>
      <c r="L4292">
        <v>2</v>
      </c>
      <c r="M4292">
        <v>0</v>
      </c>
      <c r="N4292">
        <v>2.79</v>
      </c>
      <c r="O4292">
        <f>(Table1[[#This Row],[Sales]]-Table1[[#This Row],[Profit]])/Table1[[#This Row],[Quantity]]</f>
        <v>4.1850000000000005</v>
      </c>
      <c r="P4292">
        <f>Table1[[#This Row],[Sales]]/Table1[[#This Row],[Quantity]]</f>
        <v>5.58</v>
      </c>
      <c r="Q4292" t="str">
        <f t="shared" si="134"/>
        <v>2023</v>
      </c>
      <c r="R4292" t="str">
        <f t="shared" si="135"/>
        <v>12</v>
      </c>
      <c r="S4292">
        <f>CEILING(Table1[[#This Row],[Month]]/3,1)</f>
        <v>4</v>
      </c>
      <c r="T4292" s="9">
        <f>(Table1[[#This Row],[Profit]]/Table1[[#This Row],[Sales]])</f>
        <v>0.25</v>
      </c>
    </row>
    <row r="4293" spans="1:20" x14ac:dyDescent="0.25">
      <c r="A4293">
        <v>20231210</v>
      </c>
      <c r="B4293" s="1" t="s">
        <v>744</v>
      </c>
      <c r="C4293" s="1" t="s">
        <v>25</v>
      </c>
      <c r="D4293" s="1" t="s">
        <v>26</v>
      </c>
      <c r="E4293" s="1" t="s">
        <v>27</v>
      </c>
      <c r="F4293" s="1" t="s">
        <v>28</v>
      </c>
      <c r="G4293" s="1" t="s">
        <v>151</v>
      </c>
      <c r="H4293" s="1" t="s">
        <v>40</v>
      </c>
      <c r="I4293" s="1" t="s">
        <v>63</v>
      </c>
      <c r="J4293" s="1" t="s">
        <v>36</v>
      </c>
      <c r="K4293">
        <v>896.32799999999997</v>
      </c>
      <c r="L4293">
        <v>9</v>
      </c>
      <c r="M4293">
        <v>0.2</v>
      </c>
      <c r="N4293">
        <v>22.408200000000001</v>
      </c>
      <c r="O4293">
        <f>(Table1[[#This Row],[Sales]]-Table1[[#This Row],[Profit]])/Table1[[#This Row],[Quantity]]</f>
        <v>97.102199999999996</v>
      </c>
      <c r="P4293">
        <f>Table1[[#This Row],[Sales]]/Table1[[#This Row],[Quantity]]</f>
        <v>99.591999999999999</v>
      </c>
      <c r="Q4293" t="str">
        <f t="shared" si="134"/>
        <v>2023</v>
      </c>
      <c r="R4293" t="str">
        <f t="shared" si="135"/>
        <v>12</v>
      </c>
      <c r="S4293">
        <f>CEILING(Table1[[#This Row],[Month]]/3,1)</f>
        <v>4</v>
      </c>
      <c r="T4293" s="9">
        <f>(Table1[[#This Row],[Profit]]/Table1[[#This Row],[Sales]])</f>
        <v>2.5000000000000001E-2</v>
      </c>
    </row>
    <row r="4294" spans="1:20" x14ac:dyDescent="0.25">
      <c r="A4294">
        <v>20231210</v>
      </c>
      <c r="B4294" s="1" t="s">
        <v>744</v>
      </c>
      <c r="C4294" s="1" t="s">
        <v>25</v>
      </c>
      <c r="D4294" s="1" t="s">
        <v>26</v>
      </c>
      <c r="E4294" s="1" t="s">
        <v>27</v>
      </c>
      <c r="F4294" s="1" t="s">
        <v>28</v>
      </c>
      <c r="G4294" s="1" t="s">
        <v>151</v>
      </c>
      <c r="H4294" s="1" t="s">
        <v>40</v>
      </c>
      <c r="I4294" s="1" t="s">
        <v>63</v>
      </c>
      <c r="J4294" s="1" t="s">
        <v>44</v>
      </c>
      <c r="K4294">
        <v>189</v>
      </c>
      <c r="L4294">
        <v>1</v>
      </c>
      <c r="M4294">
        <v>0</v>
      </c>
      <c r="N4294">
        <v>68.040000000000006</v>
      </c>
      <c r="O4294">
        <f>(Table1[[#This Row],[Sales]]-Table1[[#This Row],[Profit]])/Table1[[#This Row],[Quantity]]</f>
        <v>120.96</v>
      </c>
      <c r="P4294">
        <f>Table1[[#This Row],[Sales]]/Table1[[#This Row],[Quantity]]</f>
        <v>189</v>
      </c>
      <c r="Q4294" t="str">
        <f t="shared" si="134"/>
        <v>2023</v>
      </c>
      <c r="R4294" t="str">
        <f t="shared" si="135"/>
        <v>12</v>
      </c>
      <c r="S4294">
        <f>CEILING(Table1[[#This Row],[Month]]/3,1)</f>
        <v>4</v>
      </c>
      <c r="T4294" s="9">
        <f>(Table1[[#This Row],[Profit]]/Table1[[#This Row],[Sales]])</f>
        <v>0.36000000000000004</v>
      </c>
    </row>
    <row r="4295" spans="1:20" x14ac:dyDescent="0.25">
      <c r="A4295">
        <v>20230311</v>
      </c>
      <c r="B4295" s="1" t="s">
        <v>88</v>
      </c>
      <c r="C4295" s="1" t="s">
        <v>85</v>
      </c>
      <c r="D4295" s="1" t="s">
        <v>86</v>
      </c>
      <c r="E4295" s="1" t="s">
        <v>17</v>
      </c>
      <c r="F4295" s="1" t="s">
        <v>34</v>
      </c>
      <c r="G4295" s="1" t="s">
        <v>90</v>
      </c>
      <c r="H4295" s="1" t="s">
        <v>91</v>
      </c>
      <c r="I4295" s="1" t="s">
        <v>21</v>
      </c>
      <c r="J4295" s="1" t="s">
        <v>43</v>
      </c>
      <c r="K4295">
        <v>53.981999999999999</v>
      </c>
      <c r="L4295">
        <v>3</v>
      </c>
      <c r="M4295">
        <v>0.4</v>
      </c>
      <c r="N4295">
        <v>-10.7964</v>
      </c>
      <c r="O4295">
        <f>(Table1[[#This Row],[Sales]]-Table1[[#This Row],[Profit]])/Table1[[#This Row],[Quantity]]</f>
        <v>21.5928</v>
      </c>
      <c r="P4295">
        <f>Table1[[#This Row],[Sales]]/Table1[[#This Row],[Quantity]]</f>
        <v>17.994</v>
      </c>
      <c r="Q4295" t="str">
        <f t="shared" si="134"/>
        <v>2023</v>
      </c>
      <c r="R4295" t="str">
        <f t="shared" si="135"/>
        <v>03</v>
      </c>
      <c r="S4295">
        <f>CEILING(Table1[[#This Row],[Month]]/3,1)</f>
        <v>1</v>
      </c>
      <c r="T4295" s="9">
        <f>(Table1[[#This Row],[Profit]]/Table1[[#This Row],[Sales]])</f>
        <v>-0.2</v>
      </c>
    </row>
    <row r="4296" spans="1:20" x14ac:dyDescent="0.25">
      <c r="A4296">
        <v>20231023</v>
      </c>
      <c r="B4296" s="1" t="s">
        <v>1106</v>
      </c>
      <c r="C4296" s="1" t="s">
        <v>181</v>
      </c>
      <c r="D4296" s="1" t="s">
        <v>873</v>
      </c>
      <c r="E4296" s="1" t="s">
        <v>17</v>
      </c>
      <c r="F4296" s="1" t="s">
        <v>34</v>
      </c>
      <c r="G4296" s="1" t="s">
        <v>49</v>
      </c>
      <c r="H4296" s="1" t="s">
        <v>20</v>
      </c>
      <c r="I4296" s="1" t="s">
        <v>30</v>
      </c>
      <c r="J4296" s="1" t="s">
        <v>36</v>
      </c>
      <c r="K4296">
        <v>177.22499999999999</v>
      </c>
      <c r="L4296">
        <v>5</v>
      </c>
      <c r="M4296">
        <v>0.5</v>
      </c>
      <c r="N4296">
        <v>-120.51300000000001</v>
      </c>
      <c r="O4296">
        <f>(Table1[[#This Row],[Sales]]-Table1[[#This Row],[Profit]])/Table1[[#This Row],[Quantity]]</f>
        <v>59.547600000000003</v>
      </c>
      <c r="P4296">
        <f>Table1[[#This Row],[Sales]]/Table1[[#This Row],[Quantity]]</f>
        <v>35.445</v>
      </c>
      <c r="Q4296" t="str">
        <f t="shared" si="134"/>
        <v>2023</v>
      </c>
      <c r="R4296" t="str">
        <f t="shared" si="135"/>
        <v>10</v>
      </c>
      <c r="S4296">
        <f>CEILING(Table1[[#This Row],[Month]]/3,1)</f>
        <v>4</v>
      </c>
      <c r="T4296" s="9">
        <f>(Table1[[#This Row],[Profit]]/Table1[[#This Row],[Sales]])</f>
        <v>-0.68</v>
      </c>
    </row>
    <row r="4297" spans="1:20" x14ac:dyDescent="0.25">
      <c r="A4297">
        <v>20230704</v>
      </c>
      <c r="B4297" s="1" t="s">
        <v>294</v>
      </c>
      <c r="C4297" s="1" t="s">
        <v>25</v>
      </c>
      <c r="D4297" s="1" t="s">
        <v>1094</v>
      </c>
      <c r="E4297" s="1" t="s">
        <v>27</v>
      </c>
      <c r="F4297" s="1" t="s">
        <v>28</v>
      </c>
      <c r="G4297" s="1" t="s">
        <v>214</v>
      </c>
      <c r="H4297" s="1" t="s">
        <v>20</v>
      </c>
      <c r="I4297" s="1" t="s">
        <v>21</v>
      </c>
      <c r="J4297" s="1" t="s">
        <v>41</v>
      </c>
      <c r="K4297">
        <v>129.38999999999999</v>
      </c>
      <c r="L4297">
        <v>3</v>
      </c>
      <c r="M4297">
        <v>0</v>
      </c>
      <c r="N4297">
        <v>54.343800000000002</v>
      </c>
      <c r="O4297">
        <f>(Table1[[#This Row],[Sales]]-Table1[[#This Row],[Profit]])/Table1[[#This Row],[Quantity]]</f>
        <v>25.015399999999996</v>
      </c>
      <c r="P4297">
        <f>Table1[[#This Row],[Sales]]/Table1[[#This Row],[Quantity]]</f>
        <v>43.129999999999995</v>
      </c>
      <c r="Q4297" t="str">
        <f t="shared" si="134"/>
        <v>2023</v>
      </c>
      <c r="R4297" t="str">
        <f t="shared" si="135"/>
        <v>07</v>
      </c>
      <c r="S4297">
        <f>CEILING(Table1[[#This Row],[Month]]/3,1)</f>
        <v>3</v>
      </c>
      <c r="T4297" s="9">
        <f>(Table1[[#This Row],[Profit]]/Table1[[#This Row],[Sales]])</f>
        <v>0.42000000000000004</v>
      </c>
    </row>
    <row r="4298" spans="1:20" x14ac:dyDescent="0.25">
      <c r="A4298">
        <v>20230905</v>
      </c>
      <c r="B4298" s="1" t="s">
        <v>555</v>
      </c>
      <c r="C4298" s="1" t="s">
        <v>25</v>
      </c>
      <c r="D4298" s="1" t="s">
        <v>26</v>
      </c>
      <c r="E4298" s="1" t="s">
        <v>27</v>
      </c>
      <c r="F4298" s="1" t="s">
        <v>28</v>
      </c>
      <c r="G4298" s="1" t="s">
        <v>556</v>
      </c>
      <c r="H4298" s="1" t="s">
        <v>55</v>
      </c>
      <c r="I4298" s="1" t="s">
        <v>30</v>
      </c>
      <c r="J4298" s="1" t="s">
        <v>37</v>
      </c>
      <c r="K4298">
        <v>54.32</v>
      </c>
      <c r="L4298">
        <v>4</v>
      </c>
      <c r="M4298">
        <v>0</v>
      </c>
      <c r="N4298">
        <v>0.54320000000000002</v>
      </c>
      <c r="O4298">
        <f>(Table1[[#This Row],[Sales]]-Table1[[#This Row],[Profit]])/Table1[[#This Row],[Quantity]]</f>
        <v>13.4442</v>
      </c>
      <c r="P4298">
        <f>Table1[[#This Row],[Sales]]/Table1[[#This Row],[Quantity]]</f>
        <v>13.58</v>
      </c>
      <c r="Q4298" t="str">
        <f t="shared" si="134"/>
        <v>2023</v>
      </c>
      <c r="R4298" t="str">
        <f t="shared" si="135"/>
        <v>09</v>
      </c>
      <c r="S4298">
        <f>CEILING(Table1[[#This Row],[Month]]/3,1)</f>
        <v>3</v>
      </c>
      <c r="T4298" s="9">
        <f>(Table1[[#This Row],[Profit]]/Table1[[#This Row],[Sales]])</f>
        <v>0.01</v>
      </c>
    </row>
    <row r="4299" spans="1:20" x14ac:dyDescent="0.25">
      <c r="A4299">
        <v>20230824</v>
      </c>
      <c r="B4299" s="1" t="s">
        <v>371</v>
      </c>
      <c r="C4299" s="1" t="s">
        <v>32</v>
      </c>
      <c r="D4299" s="1" t="s">
        <v>348</v>
      </c>
      <c r="E4299" s="1" t="s">
        <v>17</v>
      </c>
      <c r="F4299" s="1" t="s">
        <v>34</v>
      </c>
      <c r="G4299" s="1" t="s">
        <v>61</v>
      </c>
      <c r="H4299" s="1" t="s">
        <v>62</v>
      </c>
      <c r="I4299" s="1" t="s">
        <v>21</v>
      </c>
      <c r="J4299" s="1" t="s">
        <v>43</v>
      </c>
      <c r="K4299">
        <v>4367.8959999999997</v>
      </c>
      <c r="L4299">
        <v>13</v>
      </c>
      <c r="M4299">
        <v>0.2</v>
      </c>
      <c r="N4299">
        <v>327.59219999999999</v>
      </c>
      <c r="O4299">
        <f>(Table1[[#This Row],[Sales]]-Table1[[#This Row],[Profit]])/Table1[[#This Row],[Quantity]]</f>
        <v>310.79259999999999</v>
      </c>
      <c r="P4299">
        <f>Table1[[#This Row],[Sales]]/Table1[[#This Row],[Quantity]]</f>
        <v>335.99199999999996</v>
      </c>
      <c r="Q4299" t="str">
        <f t="shared" si="134"/>
        <v>2023</v>
      </c>
      <c r="R4299" t="str">
        <f t="shared" si="135"/>
        <v>08</v>
      </c>
      <c r="S4299">
        <f>CEILING(Table1[[#This Row],[Month]]/3,1)</f>
        <v>3</v>
      </c>
      <c r="T4299" s="9">
        <f>(Table1[[#This Row],[Profit]]/Table1[[#This Row],[Sales]])</f>
        <v>7.4999999999999997E-2</v>
      </c>
    </row>
    <row r="4300" spans="1:20" x14ac:dyDescent="0.25">
      <c r="A4300">
        <v>20230824</v>
      </c>
      <c r="B4300" s="1" t="s">
        <v>371</v>
      </c>
      <c r="C4300" s="1" t="s">
        <v>32</v>
      </c>
      <c r="D4300" s="1" t="s">
        <v>348</v>
      </c>
      <c r="E4300" s="1" t="s">
        <v>17</v>
      </c>
      <c r="F4300" s="1" t="s">
        <v>34</v>
      </c>
      <c r="G4300" s="1" t="s">
        <v>61</v>
      </c>
      <c r="H4300" s="1" t="s">
        <v>62</v>
      </c>
      <c r="I4300" s="1" t="s">
        <v>21</v>
      </c>
      <c r="J4300" s="1" t="s">
        <v>50</v>
      </c>
      <c r="K4300">
        <v>49.567999999999998</v>
      </c>
      <c r="L4300">
        <v>2</v>
      </c>
      <c r="M4300">
        <v>0.2</v>
      </c>
      <c r="N4300">
        <v>15.49</v>
      </c>
      <c r="O4300">
        <f>(Table1[[#This Row],[Sales]]-Table1[[#This Row],[Profit]])/Table1[[#This Row],[Quantity]]</f>
        <v>17.038999999999998</v>
      </c>
      <c r="P4300">
        <f>Table1[[#This Row],[Sales]]/Table1[[#This Row],[Quantity]]</f>
        <v>24.783999999999999</v>
      </c>
      <c r="Q4300" t="str">
        <f t="shared" si="134"/>
        <v>2023</v>
      </c>
      <c r="R4300" t="str">
        <f t="shared" si="135"/>
        <v>08</v>
      </c>
      <c r="S4300">
        <f>CEILING(Table1[[#This Row],[Month]]/3,1)</f>
        <v>3</v>
      </c>
      <c r="T4300" s="9">
        <f>(Table1[[#This Row],[Profit]]/Table1[[#This Row],[Sales]])</f>
        <v>0.3125</v>
      </c>
    </row>
    <row r="4301" spans="1:20" x14ac:dyDescent="0.25">
      <c r="A4301">
        <v>20230824</v>
      </c>
      <c r="B4301" s="1" t="s">
        <v>371</v>
      </c>
      <c r="C4301" s="1" t="s">
        <v>32</v>
      </c>
      <c r="D4301" s="1" t="s">
        <v>348</v>
      </c>
      <c r="E4301" s="1" t="s">
        <v>17</v>
      </c>
      <c r="F4301" s="1" t="s">
        <v>34</v>
      </c>
      <c r="G4301" s="1" t="s">
        <v>61</v>
      </c>
      <c r="H4301" s="1" t="s">
        <v>62</v>
      </c>
      <c r="I4301" s="1" t="s">
        <v>21</v>
      </c>
      <c r="J4301" s="1" t="s">
        <v>44</v>
      </c>
      <c r="K4301">
        <v>161.376</v>
      </c>
      <c r="L4301">
        <v>6</v>
      </c>
      <c r="M4301">
        <v>0.2</v>
      </c>
      <c r="N4301">
        <v>12.103199999999999</v>
      </c>
      <c r="O4301">
        <f>(Table1[[#This Row],[Sales]]-Table1[[#This Row],[Profit]])/Table1[[#This Row],[Quantity]]</f>
        <v>24.878800000000002</v>
      </c>
      <c r="P4301">
        <f>Table1[[#This Row],[Sales]]/Table1[[#This Row],[Quantity]]</f>
        <v>26.896000000000001</v>
      </c>
      <c r="Q4301" t="str">
        <f t="shared" si="134"/>
        <v>2023</v>
      </c>
      <c r="R4301" t="str">
        <f t="shared" si="135"/>
        <v>08</v>
      </c>
      <c r="S4301">
        <f>CEILING(Table1[[#This Row],[Month]]/3,1)</f>
        <v>3</v>
      </c>
      <c r="T4301" s="9">
        <f>(Table1[[#This Row],[Profit]]/Table1[[#This Row],[Sales]])</f>
        <v>7.4999999999999997E-2</v>
      </c>
    </row>
    <row r="4302" spans="1:20" x14ac:dyDescent="0.25">
      <c r="A4302">
        <v>20230824</v>
      </c>
      <c r="B4302" s="1" t="s">
        <v>371</v>
      </c>
      <c r="C4302" s="1" t="s">
        <v>32</v>
      </c>
      <c r="D4302" s="1" t="s">
        <v>348</v>
      </c>
      <c r="E4302" s="1" t="s">
        <v>17</v>
      </c>
      <c r="F4302" s="1" t="s">
        <v>34</v>
      </c>
      <c r="G4302" s="1" t="s">
        <v>61</v>
      </c>
      <c r="H4302" s="1" t="s">
        <v>62</v>
      </c>
      <c r="I4302" s="1" t="s">
        <v>21</v>
      </c>
      <c r="J4302" s="1" t="s">
        <v>41</v>
      </c>
      <c r="K4302">
        <v>2.7839999999999998</v>
      </c>
      <c r="L4302">
        <v>2</v>
      </c>
      <c r="M4302">
        <v>0.2</v>
      </c>
      <c r="N4302">
        <v>0.41760000000000003</v>
      </c>
      <c r="O4302">
        <f>(Table1[[#This Row],[Sales]]-Table1[[#This Row],[Profit]])/Table1[[#This Row],[Quantity]]</f>
        <v>1.1831999999999998</v>
      </c>
      <c r="P4302">
        <f>Table1[[#This Row],[Sales]]/Table1[[#This Row],[Quantity]]</f>
        <v>1.3919999999999999</v>
      </c>
      <c r="Q4302" t="str">
        <f t="shared" si="134"/>
        <v>2023</v>
      </c>
      <c r="R4302" t="str">
        <f t="shared" si="135"/>
        <v>08</v>
      </c>
      <c r="S4302">
        <f>CEILING(Table1[[#This Row],[Month]]/3,1)</f>
        <v>3</v>
      </c>
      <c r="T4302" s="9">
        <f>(Table1[[#This Row],[Profit]]/Table1[[#This Row],[Sales]])</f>
        <v>0.15000000000000002</v>
      </c>
    </row>
    <row r="4303" spans="1:20" x14ac:dyDescent="0.25">
      <c r="A4303">
        <v>20230824</v>
      </c>
      <c r="B4303" s="1" t="s">
        <v>371</v>
      </c>
      <c r="C4303" s="1" t="s">
        <v>32</v>
      </c>
      <c r="D4303" s="1" t="s">
        <v>348</v>
      </c>
      <c r="E4303" s="1" t="s">
        <v>17</v>
      </c>
      <c r="F4303" s="1" t="s">
        <v>34</v>
      </c>
      <c r="G4303" s="1" t="s">
        <v>61</v>
      </c>
      <c r="H4303" s="1" t="s">
        <v>62</v>
      </c>
      <c r="I4303" s="1" t="s">
        <v>21</v>
      </c>
      <c r="J4303" s="1" t="s">
        <v>50</v>
      </c>
      <c r="K4303">
        <v>8.7200000000000006</v>
      </c>
      <c r="L4303">
        <v>5</v>
      </c>
      <c r="M4303">
        <v>0.2</v>
      </c>
      <c r="N4303">
        <v>2.9430000000000001</v>
      </c>
      <c r="O4303">
        <f>(Table1[[#This Row],[Sales]]-Table1[[#This Row],[Profit]])/Table1[[#This Row],[Quantity]]</f>
        <v>1.1554000000000002</v>
      </c>
      <c r="P4303">
        <f>Table1[[#This Row],[Sales]]/Table1[[#This Row],[Quantity]]</f>
        <v>1.7440000000000002</v>
      </c>
      <c r="Q4303" t="str">
        <f t="shared" si="134"/>
        <v>2023</v>
      </c>
      <c r="R4303" t="str">
        <f t="shared" si="135"/>
        <v>08</v>
      </c>
      <c r="S4303">
        <f>CEILING(Table1[[#This Row],[Month]]/3,1)</f>
        <v>3</v>
      </c>
      <c r="T4303" s="9">
        <f>(Table1[[#This Row],[Profit]]/Table1[[#This Row],[Sales]])</f>
        <v>0.33749999999999997</v>
      </c>
    </row>
    <row r="4304" spans="1:20" x14ac:dyDescent="0.25">
      <c r="A4304">
        <v>20200822</v>
      </c>
      <c r="B4304" s="1" t="s">
        <v>702</v>
      </c>
      <c r="C4304" s="1" t="s">
        <v>209</v>
      </c>
      <c r="D4304" s="1" t="s">
        <v>558</v>
      </c>
      <c r="E4304" s="1" t="s">
        <v>27</v>
      </c>
      <c r="F4304" s="1" t="s">
        <v>82</v>
      </c>
      <c r="G4304" s="1" t="s">
        <v>523</v>
      </c>
      <c r="H4304" s="1" t="s">
        <v>55</v>
      </c>
      <c r="I4304" s="1" t="s">
        <v>63</v>
      </c>
      <c r="J4304" s="1" t="s">
        <v>42</v>
      </c>
      <c r="K4304">
        <v>3.9119999999999999</v>
      </c>
      <c r="L4304">
        <v>1</v>
      </c>
      <c r="M4304">
        <v>0.2</v>
      </c>
      <c r="N4304">
        <v>1.0268999999999999</v>
      </c>
      <c r="O4304">
        <f>(Table1[[#This Row],[Sales]]-Table1[[#This Row],[Profit]])/Table1[[#This Row],[Quantity]]</f>
        <v>2.8851</v>
      </c>
      <c r="P4304">
        <f>Table1[[#This Row],[Sales]]/Table1[[#This Row],[Quantity]]</f>
        <v>3.9119999999999999</v>
      </c>
      <c r="Q4304" t="str">
        <f t="shared" si="134"/>
        <v>2020</v>
      </c>
      <c r="R4304" t="str">
        <f t="shared" si="135"/>
        <v>08</v>
      </c>
      <c r="S4304">
        <f>CEILING(Table1[[#This Row],[Month]]/3,1)</f>
        <v>3</v>
      </c>
      <c r="T4304" s="9">
        <f>(Table1[[#This Row],[Profit]]/Table1[[#This Row],[Sales]])</f>
        <v>0.26250000000000001</v>
      </c>
    </row>
    <row r="4305" spans="1:20" x14ac:dyDescent="0.25">
      <c r="A4305">
        <v>20221005</v>
      </c>
      <c r="B4305" s="1" t="s">
        <v>707</v>
      </c>
      <c r="C4305" s="1" t="s">
        <v>57</v>
      </c>
      <c r="D4305" s="1" t="s">
        <v>867</v>
      </c>
      <c r="E4305" s="1" t="s">
        <v>59</v>
      </c>
      <c r="F4305" s="1" t="s">
        <v>60</v>
      </c>
      <c r="G4305" s="1" t="s">
        <v>410</v>
      </c>
      <c r="H4305" s="1" t="s">
        <v>69</v>
      </c>
      <c r="I4305" s="1" t="s">
        <v>21</v>
      </c>
      <c r="J4305" s="1" t="s">
        <v>97</v>
      </c>
      <c r="K4305">
        <v>59.752000000000002</v>
      </c>
      <c r="L4305">
        <v>7</v>
      </c>
      <c r="M4305">
        <v>0.2</v>
      </c>
      <c r="N4305">
        <v>19.4194</v>
      </c>
      <c r="O4305">
        <f>(Table1[[#This Row],[Sales]]-Table1[[#This Row],[Profit]])/Table1[[#This Row],[Quantity]]</f>
        <v>5.7618</v>
      </c>
      <c r="P4305">
        <f>Table1[[#This Row],[Sales]]/Table1[[#This Row],[Quantity]]</f>
        <v>8.5359999999999996</v>
      </c>
      <c r="Q4305" t="str">
        <f t="shared" si="134"/>
        <v>2022</v>
      </c>
      <c r="R4305" t="str">
        <f t="shared" si="135"/>
        <v>10</v>
      </c>
      <c r="S4305">
        <f>CEILING(Table1[[#This Row],[Month]]/3,1)</f>
        <v>4</v>
      </c>
      <c r="T4305" s="9">
        <f>(Table1[[#This Row],[Profit]]/Table1[[#This Row],[Sales]])</f>
        <v>0.32499999999999996</v>
      </c>
    </row>
    <row r="4306" spans="1:20" x14ac:dyDescent="0.25">
      <c r="A4306">
        <v>20201026</v>
      </c>
      <c r="B4306" s="1" t="s">
        <v>1161</v>
      </c>
      <c r="C4306" s="1" t="s">
        <v>52</v>
      </c>
      <c r="D4306" s="1" t="s">
        <v>53</v>
      </c>
      <c r="E4306" s="1" t="s">
        <v>27</v>
      </c>
      <c r="F4306" s="1" t="s">
        <v>28</v>
      </c>
      <c r="G4306" s="1" t="s">
        <v>151</v>
      </c>
      <c r="H4306" s="1" t="s">
        <v>40</v>
      </c>
      <c r="I4306" s="1" t="s">
        <v>21</v>
      </c>
      <c r="J4306" s="1" t="s">
        <v>41</v>
      </c>
      <c r="K4306">
        <v>63.92</v>
      </c>
      <c r="L4306">
        <v>4</v>
      </c>
      <c r="M4306">
        <v>0</v>
      </c>
      <c r="N4306">
        <v>3.1960000000000002</v>
      </c>
      <c r="O4306">
        <f>(Table1[[#This Row],[Sales]]-Table1[[#This Row],[Profit]])/Table1[[#This Row],[Quantity]]</f>
        <v>15.181000000000001</v>
      </c>
      <c r="P4306">
        <f>Table1[[#This Row],[Sales]]/Table1[[#This Row],[Quantity]]</f>
        <v>15.98</v>
      </c>
      <c r="Q4306" t="str">
        <f t="shared" si="134"/>
        <v>2020</v>
      </c>
      <c r="R4306" t="str">
        <f t="shared" si="135"/>
        <v>10</v>
      </c>
      <c r="S4306">
        <f>CEILING(Table1[[#This Row],[Month]]/3,1)</f>
        <v>4</v>
      </c>
      <c r="T4306" s="9">
        <f>(Table1[[#This Row],[Profit]]/Table1[[#This Row],[Sales]])</f>
        <v>0.05</v>
      </c>
    </row>
    <row r="4307" spans="1:20" x14ac:dyDescent="0.25">
      <c r="A4307">
        <v>20201026</v>
      </c>
      <c r="B4307" s="1" t="s">
        <v>1161</v>
      </c>
      <c r="C4307" s="1" t="s">
        <v>52</v>
      </c>
      <c r="D4307" s="1" t="s">
        <v>53</v>
      </c>
      <c r="E4307" s="1" t="s">
        <v>27</v>
      </c>
      <c r="F4307" s="1" t="s">
        <v>28</v>
      </c>
      <c r="G4307" s="1" t="s">
        <v>151</v>
      </c>
      <c r="H4307" s="1" t="s">
        <v>40</v>
      </c>
      <c r="I4307" s="1" t="s">
        <v>21</v>
      </c>
      <c r="J4307" s="1" t="s">
        <v>43</v>
      </c>
      <c r="K4307">
        <v>383.96</v>
      </c>
      <c r="L4307">
        <v>5</v>
      </c>
      <c r="M4307">
        <v>0.2</v>
      </c>
      <c r="N4307">
        <v>38.396000000000001</v>
      </c>
      <c r="O4307">
        <f>(Table1[[#This Row],[Sales]]-Table1[[#This Row],[Profit]])/Table1[[#This Row],[Quantity]]</f>
        <v>69.112799999999993</v>
      </c>
      <c r="P4307">
        <f>Table1[[#This Row],[Sales]]/Table1[[#This Row],[Quantity]]</f>
        <v>76.792000000000002</v>
      </c>
      <c r="Q4307" t="str">
        <f t="shared" si="134"/>
        <v>2020</v>
      </c>
      <c r="R4307" t="str">
        <f t="shared" si="135"/>
        <v>10</v>
      </c>
      <c r="S4307">
        <f>CEILING(Table1[[#This Row],[Month]]/3,1)</f>
        <v>4</v>
      </c>
      <c r="T4307" s="9">
        <f>(Table1[[#This Row],[Profit]]/Table1[[#This Row],[Sales]])</f>
        <v>0.1</v>
      </c>
    </row>
    <row r="4308" spans="1:20" x14ac:dyDescent="0.25">
      <c r="A4308">
        <v>20220629</v>
      </c>
      <c r="B4308" s="1" t="s">
        <v>600</v>
      </c>
      <c r="C4308" s="1" t="s">
        <v>25</v>
      </c>
      <c r="D4308" s="1" t="s">
        <v>26</v>
      </c>
      <c r="E4308" s="1" t="s">
        <v>27</v>
      </c>
      <c r="F4308" s="1" t="s">
        <v>28</v>
      </c>
      <c r="G4308" s="1" t="s">
        <v>356</v>
      </c>
      <c r="H4308" s="1" t="s">
        <v>55</v>
      </c>
      <c r="I4308" s="1" t="s">
        <v>30</v>
      </c>
      <c r="J4308" s="1" t="s">
        <v>36</v>
      </c>
      <c r="K4308">
        <v>7.7519999999999998</v>
      </c>
      <c r="L4308">
        <v>3</v>
      </c>
      <c r="M4308">
        <v>0.2</v>
      </c>
      <c r="N4308">
        <v>2.8100999999999998</v>
      </c>
      <c r="O4308">
        <f>(Table1[[#This Row],[Sales]]-Table1[[#This Row],[Profit]])/Table1[[#This Row],[Quantity]]</f>
        <v>1.6473000000000002</v>
      </c>
      <c r="P4308">
        <f>Table1[[#This Row],[Sales]]/Table1[[#This Row],[Quantity]]</f>
        <v>2.5840000000000001</v>
      </c>
      <c r="Q4308" t="str">
        <f t="shared" si="134"/>
        <v>2022</v>
      </c>
      <c r="R4308" t="str">
        <f t="shared" si="135"/>
        <v>06</v>
      </c>
      <c r="S4308">
        <f>CEILING(Table1[[#This Row],[Month]]/3,1)</f>
        <v>2</v>
      </c>
      <c r="T4308" s="9">
        <f>(Table1[[#This Row],[Profit]]/Table1[[#This Row],[Sales]])</f>
        <v>0.36249999999999999</v>
      </c>
    </row>
    <row r="4309" spans="1:20" x14ac:dyDescent="0.25">
      <c r="A4309">
        <v>20220629</v>
      </c>
      <c r="B4309" s="1" t="s">
        <v>600</v>
      </c>
      <c r="C4309" s="1" t="s">
        <v>25</v>
      </c>
      <c r="D4309" s="1" t="s">
        <v>26</v>
      </c>
      <c r="E4309" s="1" t="s">
        <v>27</v>
      </c>
      <c r="F4309" s="1" t="s">
        <v>28</v>
      </c>
      <c r="G4309" s="1" t="s">
        <v>356</v>
      </c>
      <c r="H4309" s="1" t="s">
        <v>55</v>
      </c>
      <c r="I4309" s="1" t="s">
        <v>30</v>
      </c>
      <c r="J4309" s="1" t="s">
        <v>36</v>
      </c>
      <c r="K4309">
        <v>33.567999999999998</v>
      </c>
      <c r="L4309">
        <v>2</v>
      </c>
      <c r="M4309">
        <v>0.2</v>
      </c>
      <c r="N4309">
        <v>11.748799999999999</v>
      </c>
      <c r="O4309">
        <f>(Table1[[#This Row],[Sales]]-Table1[[#This Row],[Profit]])/Table1[[#This Row],[Quantity]]</f>
        <v>10.909599999999999</v>
      </c>
      <c r="P4309">
        <f>Table1[[#This Row],[Sales]]/Table1[[#This Row],[Quantity]]</f>
        <v>16.783999999999999</v>
      </c>
      <c r="Q4309" t="str">
        <f t="shared" si="134"/>
        <v>2022</v>
      </c>
      <c r="R4309" t="str">
        <f t="shared" si="135"/>
        <v>06</v>
      </c>
      <c r="S4309">
        <f>CEILING(Table1[[#This Row],[Month]]/3,1)</f>
        <v>2</v>
      </c>
      <c r="T4309" s="9">
        <f>(Table1[[#This Row],[Profit]]/Table1[[#This Row],[Sales]])</f>
        <v>0.35</v>
      </c>
    </row>
    <row r="4310" spans="1:20" x14ac:dyDescent="0.25">
      <c r="A4310">
        <v>20201104</v>
      </c>
      <c r="B4310" s="1" t="s">
        <v>956</v>
      </c>
      <c r="C4310" s="1" t="s">
        <v>25</v>
      </c>
      <c r="D4310" s="1" t="s">
        <v>26</v>
      </c>
      <c r="E4310" s="1" t="s">
        <v>27</v>
      </c>
      <c r="F4310" s="1" t="s">
        <v>28</v>
      </c>
      <c r="G4310" s="1" t="s">
        <v>346</v>
      </c>
      <c r="H4310" s="1" t="s">
        <v>20</v>
      </c>
      <c r="I4310" s="1" t="s">
        <v>21</v>
      </c>
      <c r="J4310" s="1" t="s">
        <v>43</v>
      </c>
      <c r="K4310">
        <v>666.34400000000005</v>
      </c>
      <c r="L4310">
        <v>7</v>
      </c>
      <c r="M4310">
        <v>0.2</v>
      </c>
      <c r="N4310">
        <v>66.634399999999999</v>
      </c>
      <c r="O4310">
        <f>(Table1[[#This Row],[Sales]]-Table1[[#This Row],[Profit]])/Table1[[#This Row],[Quantity]]</f>
        <v>85.672800000000009</v>
      </c>
      <c r="P4310">
        <f>Table1[[#This Row],[Sales]]/Table1[[#This Row],[Quantity]]</f>
        <v>95.192000000000007</v>
      </c>
      <c r="Q4310" t="str">
        <f t="shared" si="134"/>
        <v>2020</v>
      </c>
      <c r="R4310" t="str">
        <f t="shared" si="135"/>
        <v>11</v>
      </c>
      <c r="S4310">
        <f>CEILING(Table1[[#This Row],[Month]]/3,1)</f>
        <v>4</v>
      </c>
      <c r="T4310" s="9">
        <f>(Table1[[#This Row],[Profit]]/Table1[[#This Row],[Sales]])</f>
        <v>9.9999999999999992E-2</v>
      </c>
    </row>
    <row r="4311" spans="1:20" x14ac:dyDescent="0.25">
      <c r="A4311">
        <v>20201104</v>
      </c>
      <c r="B4311" s="1" t="s">
        <v>956</v>
      </c>
      <c r="C4311" s="1" t="s">
        <v>25</v>
      </c>
      <c r="D4311" s="1" t="s">
        <v>26</v>
      </c>
      <c r="E4311" s="1" t="s">
        <v>27</v>
      </c>
      <c r="F4311" s="1" t="s">
        <v>28</v>
      </c>
      <c r="G4311" s="1" t="s">
        <v>346</v>
      </c>
      <c r="H4311" s="1" t="s">
        <v>20</v>
      </c>
      <c r="I4311" s="1" t="s">
        <v>21</v>
      </c>
      <c r="J4311" s="1" t="s">
        <v>36</v>
      </c>
      <c r="K4311">
        <v>573.72799999999995</v>
      </c>
      <c r="L4311">
        <v>4</v>
      </c>
      <c r="M4311">
        <v>0.2</v>
      </c>
      <c r="N4311">
        <v>-64.544399999999996</v>
      </c>
      <c r="O4311">
        <f>(Table1[[#This Row],[Sales]]-Table1[[#This Row],[Profit]])/Table1[[#This Row],[Quantity]]</f>
        <v>159.56809999999999</v>
      </c>
      <c r="P4311">
        <f>Table1[[#This Row],[Sales]]/Table1[[#This Row],[Quantity]]</f>
        <v>143.43199999999999</v>
      </c>
      <c r="Q4311" t="str">
        <f t="shared" si="134"/>
        <v>2020</v>
      </c>
      <c r="R4311" t="str">
        <f t="shared" si="135"/>
        <v>11</v>
      </c>
      <c r="S4311">
        <f>CEILING(Table1[[#This Row],[Month]]/3,1)</f>
        <v>4</v>
      </c>
      <c r="T4311" s="9">
        <f>(Table1[[#This Row],[Profit]]/Table1[[#This Row],[Sales]])</f>
        <v>-0.1125</v>
      </c>
    </row>
    <row r="4312" spans="1:20" x14ac:dyDescent="0.25">
      <c r="A4312">
        <v>20201104</v>
      </c>
      <c r="B4312" s="1" t="s">
        <v>956</v>
      </c>
      <c r="C4312" s="1" t="s">
        <v>25</v>
      </c>
      <c r="D4312" s="1" t="s">
        <v>26</v>
      </c>
      <c r="E4312" s="1" t="s">
        <v>27</v>
      </c>
      <c r="F4312" s="1" t="s">
        <v>28</v>
      </c>
      <c r="G4312" s="1" t="s">
        <v>346</v>
      </c>
      <c r="H4312" s="1" t="s">
        <v>20</v>
      </c>
      <c r="I4312" s="1" t="s">
        <v>21</v>
      </c>
      <c r="J4312" s="1" t="s">
        <v>36</v>
      </c>
      <c r="K4312">
        <v>21.936</v>
      </c>
      <c r="L4312">
        <v>3</v>
      </c>
      <c r="M4312">
        <v>0.2</v>
      </c>
      <c r="N4312">
        <v>8.2260000000000009</v>
      </c>
      <c r="O4312">
        <f>(Table1[[#This Row],[Sales]]-Table1[[#This Row],[Profit]])/Table1[[#This Row],[Quantity]]</f>
        <v>4.5699999999999994</v>
      </c>
      <c r="P4312">
        <f>Table1[[#This Row],[Sales]]/Table1[[#This Row],[Quantity]]</f>
        <v>7.3120000000000003</v>
      </c>
      <c r="Q4312" t="str">
        <f t="shared" si="134"/>
        <v>2020</v>
      </c>
      <c r="R4312" t="str">
        <f t="shared" si="135"/>
        <v>11</v>
      </c>
      <c r="S4312">
        <f>CEILING(Table1[[#This Row],[Month]]/3,1)</f>
        <v>4</v>
      </c>
      <c r="T4312" s="9">
        <f>(Table1[[#This Row],[Profit]]/Table1[[#This Row],[Sales]])</f>
        <v>0.37500000000000006</v>
      </c>
    </row>
    <row r="4313" spans="1:20" x14ac:dyDescent="0.25">
      <c r="A4313">
        <v>20201104</v>
      </c>
      <c r="B4313" s="1" t="s">
        <v>956</v>
      </c>
      <c r="C4313" s="1" t="s">
        <v>25</v>
      </c>
      <c r="D4313" s="1" t="s">
        <v>26</v>
      </c>
      <c r="E4313" s="1" t="s">
        <v>27</v>
      </c>
      <c r="F4313" s="1" t="s">
        <v>28</v>
      </c>
      <c r="G4313" s="1" t="s">
        <v>346</v>
      </c>
      <c r="H4313" s="1" t="s">
        <v>20</v>
      </c>
      <c r="I4313" s="1" t="s">
        <v>21</v>
      </c>
      <c r="J4313" s="1" t="s">
        <v>50</v>
      </c>
      <c r="K4313">
        <v>19.440000000000001</v>
      </c>
      <c r="L4313">
        <v>3</v>
      </c>
      <c r="M4313">
        <v>0</v>
      </c>
      <c r="N4313">
        <v>9.3312000000000008</v>
      </c>
      <c r="O4313">
        <f>(Table1[[#This Row],[Sales]]-Table1[[#This Row],[Profit]])/Table1[[#This Row],[Quantity]]</f>
        <v>3.3696000000000002</v>
      </c>
      <c r="P4313">
        <f>Table1[[#This Row],[Sales]]/Table1[[#This Row],[Quantity]]</f>
        <v>6.48</v>
      </c>
      <c r="Q4313" t="str">
        <f t="shared" si="134"/>
        <v>2020</v>
      </c>
      <c r="R4313" t="str">
        <f t="shared" si="135"/>
        <v>11</v>
      </c>
      <c r="S4313">
        <f>CEILING(Table1[[#This Row],[Month]]/3,1)</f>
        <v>4</v>
      </c>
      <c r="T4313" s="9">
        <f>(Table1[[#This Row],[Profit]]/Table1[[#This Row],[Sales]])</f>
        <v>0.48000000000000004</v>
      </c>
    </row>
    <row r="4314" spans="1:20" x14ac:dyDescent="0.25">
      <c r="A4314">
        <v>20201104</v>
      </c>
      <c r="B4314" s="1" t="s">
        <v>956</v>
      </c>
      <c r="C4314" s="1" t="s">
        <v>25</v>
      </c>
      <c r="D4314" s="1" t="s">
        <v>26</v>
      </c>
      <c r="E4314" s="1" t="s">
        <v>27</v>
      </c>
      <c r="F4314" s="1" t="s">
        <v>28</v>
      </c>
      <c r="G4314" s="1" t="s">
        <v>346</v>
      </c>
      <c r="H4314" s="1" t="s">
        <v>20</v>
      </c>
      <c r="I4314" s="1" t="s">
        <v>21</v>
      </c>
      <c r="J4314" s="1" t="s">
        <v>265</v>
      </c>
      <c r="K4314">
        <v>447.96800000000002</v>
      </c>
      <c r="L4314">
        <v>4</v>
      </c>
      <c r="M4314">
        <v>0.2</v>
      </c>
      <c r="N4314">
        <v>139.99</v>
      </c>
      <c r="O4314">
        <f>(Table1[[#This Row],[Sales]]-Table1[[#This Row],[Profit]])/Table1[[#This Row],[Quantity]]</f>
        <v>76.994500000000002</v>
      </c>
      <c r="P4314">
        <f>Table1[[#This Row],[Sales]]/Table1[[#This Row],[Quantity]]</f>
        <v>111.992</v>
      </c>
      <c r="Q4314" t="str">
        <f t="shared" si="134"/>
        <v>2020</v>
      </c>
      <c r="R4314" t="str">
        <f t="shared" si="135"/>
        <v>11</v>
      </c>
      <c r="S4314">
        <f>CEILING(Table1[[#This Row],[Month]]/3,1)</f>
        <v>4</v>
      </c>
      <c r="T4314" s="9">
        <f>(Table1[[#This Row],[Profit]]/Table1[[#This Row],[Sales]])</f>
        <v>0.3125</v>
      </c>
    </row>
    <row r="4315" spans="1:20" x14ac:dyDescent="0.25">
      <c r="A4315">
        <v>20200908</v>
      </c>
      <c r="B4315" s="1" t="s">
        <v>751</v>
      </c>
      <c r="C4315" s="1" t="s">
        <v>133</v>
      </c>
      <c r="D4315" s="1" t="s">
        <v>1157</v>
      </c>
      <c r="E4315" s="1" t="s">
        <v>17</v>
      </c>
      <c r="F4315" s="1" t="s">
        <v>18</v>
      </c>
      <c r="G4315" s="1" t="s">
        <v>185</v>
      </c>
      <c r="H4315" s="1" t="s">
        <v>69</v>
      </c>
      <c r="I4315" s="1" t="s">
        <v>30</v>
      </c>
      <c r="J4315" s="1" t="s">
        <v>44</v>
      </c>
      <c r="K4315">
        <v>16.78</v>
      </c>
      <c r="L4315">
        <v>2</v>
      </c>
      <c r="M4315">
        <v>0</v>
      </c>
      <c r="N4315">
        <v>4.1950000000000003</v>
      </c>
      <c r="O4315">
        <f>(Table1[[#This Row],[Sales]]-Table1[[#This Row],[Profit]])/Table1[[#This Row],[Quantity]]</f>
        <v>6.2925000000000004</v>
      </c>
      <c r="P4315">
        <f>Table1[[#This Row],[Sales]]/Table1[[#This Row],[Quantity]]</f>
        <v>8.39</v>
      </c>
      <c r="Q4315" t="str">
        <f t="shared" si="134"/>
        <v>2020</v>
      </c>
      <c r="R4315" t="str">
        <f t="shared" si="135"/>
        <v>09</v>
      </c>
      <c r="S4315">
        <f>CEILING(Table1[[#This Row],[Month]]/3,1)</f>
        <v>3</v>
      </c>
      <c r="T4315" s="9">
        <f>(Table1[[#This Row],[Profit]]/Table1[[#This Row],[Sales]])</f>
        <v>0.25</v>
      </c>
    </row>
    <row r="4316" spans="1:20" x14ac:dyDescent="0.25">
      <c r="A4316">
        <v>20210625</v>
      </c>
      <c r="B4316" s="1" t="s">
        <v>569</v>
      </c>
      <c r="C4316" s="1" t="s">
        <v>25</v>
      </c>
      <c r="D4316" s="1" t="s">
        <v>26</v>
      </c>
      <c r="E4316" s="1" t="s">
        <v>27</v>
      </c>
      <c r="F4316" s="1" t="s">
        <v>28</v>
      </c>
      <c r="G4316" s="1" t="s">
        <v>96</v>
      </c>
      <c r="H4316" s="1" t="s">
        <v>55</v>
      </c>
      <c r="I4316" s="1" t="s">
        <v>21</v>
      </c>
      <c r="J4316" s="1" t="s">
        <v>42</v>
      </c>
      <c r="K4316">
        <v>20.96</v>
      </c>
      <c r="L4316">
        <v>2</v>
      </c>
      <c r="M4316">
        <v>0</v>
      </c>
      <c r="N4316">
        <v>5.24</v>
      </c>
      <c r="O4316">
        <f>(Table1[[#This Row],[Sales]]-Table1[[#This Row],[Profit]])/Table1[[#This Row],[Quantity]]</f>
        <v>7.86</v>
      </c>
      <c r="P4316">
        <f>Table1[[#This Row],[Sales]]/Table1[[#This Row],[Quantity]]</f>
        <v>10.48</v>
      </c>
      <c r="Q4316" t="str">
        <f t="shared" si="134"/>
        <v>2021</v>
      </c>
      <c r="R4316" t="str">
        <f t="shared" si="135"/>
        <v>06</v>
      </c>
      <c r="S4316">
        <f>CEILING(Table1[[#This Row],[Month]]/3,1)</f>
        <v>2</v>
      </c>
      <c r="T4316" s="9">
        <f>(Table1[[#This Row],[Profit]]/Table1[[#This Row],[Sales]])</f>
        <v>0.25</v>
      </c>
    </row>
    <row r="4317" spans="1:20" x14ac:dyDescent="0.25">
      <c r="A4317">
        <v>20210625</v>
      </c>
      <c r="B4317" s="1" t="s">
        <v>569</v>
      </c>
      <c r="C4317" s="1" t="s">
        <v>25</v>
      </c>
      <c r="D4317" s="1" t="s">
        <v>26</v>
      </c>
      <c r="E4317" s="1" t="s">
        <v>27</v>
      </c>
      <c r="F4317" s="1" t="s">
        <v>28</v>
      </c>
      <c r="G4317" s="1" t="s">
        <v>96</v>
      </c>
      <c r="H4317" s="1" t="s">
        <v>55</v>
      </c>
      <c r="I4317" s="1" t="s">
        <v>21</v>
      </c>
      <c r="J4317" s="1" t="s">
        <v>36</v>
      </c>
      <c r="K4317">
        <v>88.751999999999995</v>
      </c>
      <c r="L4317">
        <v>3</v>
      </c>
      <c r="M4317">
        <v>0.2</v>
      </c>
      <c r="N4317">
        <v>27.734999999999999</v>
      </c>
      <c r="O4317">
        <f>(Table1[[#This Row],[Sales]]-Table1[[#This Row],[Profit]])/Table1[[#This Row],[Quantity]]</f>
        <v>20.338999999999999</v>
      </c>
      <c r="P4317">
        <f>Table1[[#This Row],[Sales]]/Table1[[#This Row],[Quantity]]</f>
        <v>29.584</v>
      </c>
      <c r="Q4317" t="str">
        <f t="shared" si="134"/>
        <v>2021</v>
      </c>
      <c r="R4317" t="str">
        <f t="shared" si="135"/>
        <v>06</v>
      </c>
      <c r="S4317">
        <f>CEILING(Table1[[#This Row],[Month]]/3,1)</f>
        <v>2</v>
      </c>
      <c r="T4317" s="9">
        <f>(Table1[[#This Row],[Profit]]/Table1[[#This Row],[Sales]])</f>
        <v>0.3125</v>
      </c>
    </row>
    <row r="4318" spans="1:20" x14ac:dyDescent="0.25">
      <c r="A4318">
        <v>20210625</v>
      </c>
      <c r="B4318" s="1" t="s">
        <v>569</v>
      </c>
      <c r="C4318" s="1" t="s">
        <v>25</v>
      </c>
      <c r="D4318" s="1" t="s">
        <v>26</v>
      </c>
      <c r="E4318" s="1" t="s">
        <v>27</v>
      </c>
      <c r="F4318" s="1" t="s">
        <v>28</v>
      </c>
      <c r="G4318" s="1" t="s">
        <v>96</v>
      </c>
      <c r="H4318" s="1" t="s">
        <v>55</v>
      </c>
      <c r="I4318" s="1" t="s">
        <v>21</v>
      </c>
      <c r="J4318" s="1" t="s">
        <v>37</v>
      </c>
      <c r="K4318">
        <v>304.23</v>
      </c>
      <c r="L4318">
        <v>3</v>
      </c>
      <c r="M4318">
        <v>0</v>
      </c>
      <c r="N4318">
        <v>9.1268999999999991</v>
      </c>
      <c r="O4318">
        <f>(Table1[[#This Row],[Sales]]-Table1[[#This Row],[Profit]])/Table1[[#This Row],[Quantity]]</f>
        <v>98.367700000000013</v>
      </c>
      <c r="P4318">
        <f>Table1[[#This Row],[Sales]]/Table1[[#This Row],[Quantity]]</f>
        <v>101.41000000000001</v>
      </c>
      <c r="Q4318" t="str">
        <f t="shared" si="134"/>
        <v>2021</v>
      </c>
      <c r="R4318" t="str">
        <f t="shared" si="135"/>
        <v>06</v>
      </c>
      <c r="S4318">
        <f>CEILING(Table1[[#This Row],[Month]]/3,1)</f>
        <v>2</v>
      </c>
      <c r="T4318" s="9">
        <f>(Table1[[#This Row],[Profit]]/Table1[[#This Row],[Sales]])</f>
        <v>2.9999999999999995E-2</v>
      </c>
    </row>
    <row r="4319" spans="1:20" x14ac:dyDescent="0.25">
      <c r="A4319">
        <v>20210726</v>
      </c>
      <c r="B4319" s="1" t="s">
        <v>237</v>
      </c>
      <c r="C4319" s="1" t="s">
        <v>25</v>
      </c>
      <c r="D4319" s="1" t="s">
        <v>77</v>
      </c>
      <c r="E4319" s="1" t="s">
        <v>27</v>
      </c>
      <c r="F4319" s="1" t="s">
        <v>28</v>
      </c>
      <c r="G4319" s="1" t="s">
        <v>239</v>
      </c>
      <c r="H4319" s="1" t="s">
        <v>62</v>
      </c>
      <c r="I4319" s="1" t="s">
        <v>21</v>
      </c>
      <c r="J4319" s="1" t="s">
        <v>97</v>
      </c>
      <c r="K4319">
        <v>167.86</v>
      </c>
      <c r="L4319">
        <v>2</v>
      </c>
      <c r="M4319">
        <v>0</v>
      </c>
      <c r="N4319">
        <v>78.894199999999998</v>
      </c>
      <c r="O4319">
        <f>(Table1[[#This Row],[Sales]]-Table1[[#This Row],[Profit]])/Table1[[#This Row],[Quantity]]</f>
        <v>44.482900000000008</v>
      </c>
      <c r="P4319">
        <f>Table1[[#This Row],[Sales]]/Table1[[#This Row],[Quantity]]</f>
        <v>83.93</v>
      </c>
      <c r="Q4319" t="str">
        <f t="shared" si="134"/>
        <v>2021</v>
      </c>
      <c r="R4319" t="str">
        <f t="shared" si="135"/>
        <v>07</v>
      </c>
      <c r="S4319">
        <f>CEILING(Table1[[#This Row],[Month]]/3,1)</f>
        <v>3</v>
      </c>
      <c r="T4319" s="9">
        <f>(Table1[[#This Row],[Profit]]/Table1[[#This Row],[Sales]])</f>
        <v>0.47</v>
      </c>
    </row>
    <row r="4320" spans="1:20" x14ac:dyDescent="0.25">
      <c r="A4320">
        <v>20231208</v>
      </c>
      <c r="B4320" s="1" t="s">
        <v>595</v>
      </c>
      <c r="C4320" s="1" t="s">
        <v>149</v>
      </c>
      <c r="D4320" s="1" t="s">
        <v>609</v>
      </c>
      <c r="E4320" s="1" t="s">
        <v>17</v>
      </c>
      <c r="F4320" s="1" t="s">
        <v>34</v>
      </c>
      <c r="G4320" s="1" t="s">
        <v>167</v>
      </c>
      <c r="H4320" s="1" t="s">
        <v>168</v>
      </c>
      <c r="I4320" s="1" t="s">
        <v>21</v>
      </c>
      <c r="J4320" s="1" t="s">
        <v>41</v>
      </c>
      <c r="K4320">
        <v>82.38</v>
      </c>
      <c r="L4320">
        <v>6</v>
      </c>
      <c r="M4320">
        <v>0</v>
      </c>
      <c r="N4320">
        <v>25.537800000000001</v>
      </c>
      <c r="O4320">
        <f>(Table1[[#This Row],[Sales]]-Table1[[#This Row],[Profit]])/Table1[[#This Row],[Quantity]]</f>
        <v>9.4736999999999991</v>
      </c>
      <c r="P4320">
        <f>Table1[[#This Row],[Sales]]/Table1[[#This Row],[Quantity]]</f>
        <v>13.729999999999999</v>
      </c>
      <c r="Q4320" t="str">
        <f t="shared" si="134"/>
        <v>2023</v>
      </c>
      <c r="R4320" t="str">
        <f t="shared" si="135"/>
        <v>12</v>
      </c>
      <c r="S4320">
        <f>CEILING(Table1[[#This Row],[Month]]/3,1)</f>
        <v>4</v>
      </c>
      <c r="T4320" s="9">
        <f>(Table1[[#This Row],[Profit]]/Table1[[#This Row],[Sales]])</f>
        <v>0.31000000000000005</v>
      </c>
    </row>
    <row r="4321" spans="1:20" x14ac:dyDescent="0.25">
      <c r="A4321">
        <v>20201229</v>
      </c>
      <c r="B4321" s="1" t="s">
        <v>816</v>
      </c>
      <c r="C4321" s="1" t="s">
        <v>259</v>
      </c>
      <c r="D4321" s="1" t="s">
        <v>670</v>
      </c>
      <c r="E4321" s="1" t="s">
        <v>59</v>
      </c>
      <c r="F4321" s="1" t="s">
        <v>110</v>
      </c>
      <c r="G4321" s="1" t="s">
        <v>407</v>
      </c>
      <c r="H4321" s="1" t="s">
        <v>62</v>
      </c>
      <c r="I4321" s="1" t="s">
        <v>21</v>
      </c>
      <c r="J4321" s="1" t="s">
        <v>43</v>
      </c>
      <c r="K4321">
        <v>23.975999999999999</v>
      </c>
      <c r="L4321">
        <v>3</v>
      </c>
      <c r="M4321">
        <v>0.2</v>
      </c>
      <c r="N4321">
        <v>-5.6943000000000001</v>
      </c>
      <c r="O4321">
        <f>(Table1[[#This Row],[Sales]]-Table1[[#This Row],[Profit]])/Table1[[#This Row],[Quantity]]</f>
        <v>9.8900999999999986</v>
      </c>
      <c r="P4321">
        <f>Table1[[#This Row],[Sales]]/Table1[[#This Row],[Quantity]]</f>
        <v>7.992</v>
      </c>
      <c r="Q4321" t="str">
        <f t="shared" si="134"/>
        <v>2020</v>
      </c>
      <c r="R4321" t="str">
        <f t="shared" si="135"/>
        <v>12</v>
      </c>
      <c r="S4321">
        <f>CEILING(Table1[[#This Row],[Month]]/3,1)</f>
        <v>4</v>
      </c>
      <c r="T4321" s="9">
        <f>(Table1[[#This Row],[Profit]]/Table1[[#This Row],[Sales]])</f>
        <v>-0.23750000000000002</v>
      </c>
    </row>
    <row r="4322" spans="1:20" x14ac:dyDescent="0.25">
      <c r="A4322">
        <v>20201229</v>
      </c>
      <c r="B4322" s="1" t="s">
        <v>816</v>
      </c>
      <c r="C4322" s="1" t="s">
        <v>259</v>
      </c>
      <c r="D4322" s="1" t="s">
        <v>670</v>
      </c>
      <c r="E4322" s="1" t="s">
        <v>59</v>
      </c>
      <c r="F4322" s="1" t="s">
        <v>110</v>
      </c>
      <c r="G4322" s="1" t="s">
        <v>407</v>
      </c>
      <c r="H4322" s="1" t="s">
        <v>62</v>
      </c>
      <c r="I4322" s="1" t="s">
        <v>21</v>
      </c>
      <c r="J4322" s="1" t="s">
        <v>37</v>
      </c>
      <c r="K4322">
        <v>33.29</v>
      </c>
      <c r="L4322">
        <v>1</v>
      </c>
      <c r="M4322">
        <v>0</v>
      </c>
      <c r="N4322">
        <v>7.9896000000000003</v>
      </c>
      <c r="O4322">
        <f>(Table1[[#This Row],[Sales]]-Table1[[#This Row],[Profit]])/Table1[[#This Row],[Quantity]]</f>
        <v>25.3004</v>
      </c>
      <c r="P4322">
        <f>Table1[[#This Row],[Sales]]/Table1[[#This Row],[Quantity]]</f>
        <v>33.29</v>
      </c>
      <c r="Q4322" t="str">
        <f t="shared" si="134"/>
        <v>2020</v>
      </c>
      <c r="R4322" t="str">
        <f t="shared" si="135"/>
        <v>12</v>
      </c>
      <c r="S4322">
        <f>CEILING(Table1[[#This Row],[Month]]/3,1)</f>
        <v>4</v>
      </c>
      <c r="T4322" s="9">
        <f>(Table1[[#This Row],[Profit]]/Table1[[#This Row],[Sales]])</f>
        <v>0.24000000000000002</v>
      </c>
    </row>
    <row r="4323" spans="1:20" x14ac:dyDescent="0.25">
      <c r="A4323">
        <v>20210214</v>
      </c>
      <c r="B4323" s="1" t="s">
        <v>179</v>
      </c>
      <c r="C4323" s="1" t="s">
        <v>209</v>
      </c>
      <c r="D4323" s="1" t="s">
        <v>295</v>
      </c>
      <c r="E4323" s="1" t="s">
        <v>27</v>
      </c>
      <c r="F4323" s="1" t="s">
        <v>82</v>
      </c>
      <c r="G4323" s="1" t="s">
        <v>122</v>
      </c>
      <c r="H4323" s="1" t="s">
        <v>40</v>
      </c>
      <c r="I4323" s="1" t="s">
        <v>21</v>
      </c>
      <c r="J4323" s="1" t="s">
        <v>36</v>
      </c>
      <c r="K4323">
        <v>14.952</v>
      </c>
      <c r="L4323">
        <v>2</v>
      </c>
      <c r="M4323">
        <v>0.7</v>
      </c>
      <c r="N4323">
        <v>-11.961600000000001</v>
      </c>
      <c r="O4323">
        <f>(Table1[[#This Row],[Sales]]-Table1[[#This Row],[Profit]])/Table1[[#This Row],[Quantity]]</f>
        <v>13.456800000000001</v>
      </c>
      <c r="P4323">
        <f>Table1[[#This Row],[Sales]]/Table1[[#This Row],[Quantity]]</f>
        <v>7.476</v>
      </c>
      <c r="Q4323" t="str">
        <f t="shared" si="134"/>
        <v>2021</v>
      </c>
      <c r="R4323" t="str">
        <f t="shared" si="135"/>
        <v>02</v>
      </c>
      <c r="S4323">
        <f>CEILING(Table1[[#This Row],[Month]]/3,1)</f>
        <v>1</v>
      </c>
      <c r="T4323" s="9">
        <f>(Table1[[#This Row],[Profit]]/Table1[[#This Row],[Sales]])</f>
        <v>-0.8</v>
      </c>
    </row>
    <row r="4324" spans="1:20" x14ac:dyDescent="0.25">
      <c r="A4324">
        <v>20210214</v>
      </c>
      <c r="B4324" s="1" t="s">
        <v>179</v>
      </c>
      <c r="C4324" s="1" t="s">
        <v>209</v>
      </c>
      <c r="D4324" s="1" t="s">
        <v>295</v>
      </c>
      <c r="E4324" s="1" t="s">
        <v>27</v>
      </c>
      <c r="F4324" s="1" t="s">
        <v>82</v>
      </c>
      <c r="G4324" s="1" t="s">
        <v>122</v>
      </c>
      <c r="H4324" s="1" t="s">
        <v>40</v>
      </c>
      <c r="I4324" s="1" t="s">
        <v>21</v>
      </c>
      <c r="J4324" s="1" t="s">
        <v>43</v>
      </c>
      <c r="K4324">
        <v>323.98200000000003</v>
      </c>
      <c r="L4324">
        <v>3</v>
      </c>
      <c r="M4324">
        <v>0.4</v>
      </c>
      <c r="N4324">
        <v>-80.995500000000007</v>
      </c>
      <c r="O4324">
        <f>(Table1[[#This Row],[Sales]]-Table1[[#This Row],[Profit]])/Table1[[#This Row],[Quantity]]</f>
        <v>134.99250000000001</v>
      </c>
      <c r="P4324">
        <f>Table1[[#This Row],[Sales]]/Table1[[#This Row],[Quantity]]</f>
        <v>107.99400000000001</v>
      </c>
      <c r="Q4324" t="str">
        <f t="shared" si="134"/>
        <v>2021</v>
      </c>
      <c r="R4324" t="str">
        <f t="shared" si="135"/>
        <v>02</v>
      </c>
      <c r="S4324">
        <f>CEILING(Table1[[#This Row],[Month]]/3,1)</f>
        <v>1</v>
      </c>
      <c r="T4324" s="9">
        <f>(Table1[[#This Row],[Profit]]/Table1[[#This Row],[Sales]])</f>
        <v>-0.25</v>
      </c>
    </row>
    <row r="4325" spans="1:20" x14ac:dyDescent="0.25">
      <c r="A4325">
        <v>20210214</v>
      </c>
      <c r="B4325" s="1" t="s">
        <v>179</v>
      </c>
      <c r="C4325" s="1" t="s">
        <v>209</v>
      </c>
      <c r="D4325" s="1" t="s">
        <v>295</v>
      </c>
      <c r="E4325" s="1" t="s">
        <v>27</v>
      </c>
      <c r="F4325" s="1" t="s">
        <v>82</v>
      </c>
      <c r="G4325" s="1" t="s">
        <v>122</v>
      </c>
      <c r="H4325" s="1" t="s">
        <v>40</v>
      </c>
      <c r="I4325" s="1" t="s">
        <v>21</v>
      </c>
      <c r="J4325" s="1" t="s">
        <v>36</v>
      </c>
      <c r="K4325">
        <v>2.286</v>
      </c>
      <c r="L4325">
        <v>2</v>
      </c>
      <c r="M4325">
        <v>0.7</v>
      </c>
      <c r="N4325">
        <v>-1.6763999999999999</v>
      </c>
      <c r="O4325">
        <f>(Table1[[#This Row],[Sales]]-Table1[[#This Row],[Profit]])/Table1[[#This Row],[Quantity]]</f>
        <v>1.9811999999999999</v>
      </c>
      <c r="P4325">
        <f>Table1[[#This Row],[Sales]]/Table1[[#This Row],[Quantity]]</f>
        <v>1.143</v>
      </c>
      <c r="Q4325" t="str">
        <f t="shared" si="134"/>
        <v>2021</v>
      </c>
      <c r="R4325" t="str">
        <f t="shared" si="135"/>
        <v>02</v>
      </c>
      <c r="S4325">
        <f>CEILING(Table1[[#This Row],[Month]]/3,1)</f>
        <v>1</v>
      </c>
      <c r="T4325" s="9">
        <f>(Table1[[#This Row],[Profit]]/Table1[[#This Row],[Sales]])</f>
        <v>-0.73333333333333328</v>
      </c>
    </row>
    <row r="4326" spans="1:20" x14ac:dyDescent="0.25">
      <c r="A4326">
        <v>20210214</v>
      </c>
      <c r="B4326" s="1" t="s">
        <v>179</v>
      </c>
      <c r="C4326" s="1" t="s">
        <v>209</v>
      </c>
      <c r="D4326" s="1" t="s">
        <v>295</v>
      </c>
      <c r="E4326" s="1" t="s">
        <v>27</v>
      </c>
      <c r="F4326" s="1" t="s">
        <v>82</v>
      </c>
      <c r="G4326" s="1" t="s">
        <v>122</v>
      </c>
      <c r="H4326" s="1" t="s">
        <v>40</v>
      </c>
      <c r="I4326" s="1" t="s">
        <v>21</v>
      </c>
      <c r="J4326" s="1" t="s">
        <v>42</v>
      </c>
      <c r="K4326">
        <v>14.352</v>
      </c>
      <c r="L4326">
        <v>3</v>
      </c>
      <c r="M4326">
        <v>0.2</v>
      </c>
      <c r="N4326">
        <v>0.89700000000000002</v>
      </c>
      <c r="O4326">
        <f>(Table1[[#This Row],[Sales]]-Table1[[#This Row],[Profit]])/Table1[[#This Row],[Quantity]]</f>
        <v>4.4850000000000003</v>
      </c>
      <c r="P4326">
        <f>Table1[[#This Row],[Sales]]/Table1[[#This Row],[Quantity]]</f>
        <v>4.7839999999999998</v>
      </c>
      <c r="Q4326" t="str">
        <f t="shared" si="134"/>
        <v>2021</v>
      </c>
      <c r="R4326" t="str">
        <f t="shared" si="135"/>
        <v>02</v>
      </c>
      <c r="S4326">
        <f>CEILING(Table1[[#This Row],[Month]]/3,1)</f>
        <v>1</v>
      </c>
      <c r="T4326" s="9">
        <f>(Table1[[#This Row],[Profit]]/Table1[[#This Row],[Sales]])</f>
        <v>6.25E-2</v>
      </c>
    </row>
    <row r="4327" spans="1:20" x14ac:dyDescent="0.25">
      <c r="A4327">
        <v>20210214</v>
      </c>
      <c r="B4327" s="1" t="s">
        <v>179</v>
      </c>
      <c r="C4327" s="1" t="s">
        <v>209</v>
      </c>
      <c r="D4327" s="1" t="s">
        <v>295</v>
      </c>
      <c r="E4327" s="1" t="s">
        <v>27</v>
      </c>
      <c r="F4327" s="1" t="s">
        <v>82</v>
      </c>
      <c r="G4327" s="1" t="s">
        <v>122</v>
      </c>
      <c r="H4327" s="1" t="s">
        <v>40</v>
      </c>
      <c r="I4327" s="1" t="s">
        <v>21</v>
      </c>
      <c r="J4327" s="1" t="s">
        <v>94</v>
      </c>
      <c r="K4327">
        <v>71.975999999999999</v>
      </c>
      <c r="L4327">
        <v>3</v>
      </c>
      <c r="M4327">
        <v>0.2</v>
      </c>
      <c r="N4327">
        <v>0.89970000000000006</v>
      </c>
      <c r="O4327">
        <f>(Table1[[#This Row],[Sales]]-Table1[[#This Row],[Profit]])/Table1[[#This Row],[Quantity]]</f>
        <v>23.6921</v>
      </c>
      <c r="P4327">
        <f>Table1[[#This Row],[Sales]]/Table1[[#This Row],[Quantity]]</f>
        <v>23.992000000000001</v>
      </c>
      <c r="Q4327" t="str">
        <f t="shared" si="134"/>
        <v>2021</v>
      </c>
      <c r="R4327" t="str">
        <f t="shared" si="135"/>
        <v>02</v>
      </c>
      <c r="S4327">
        <f>CEILING(Table1[[#This Row],[Month]]/3,1)</f>
        <v>1</v>
      </c>
      <c r="T4327" s="9">
        <f>(Table1[[#This Row],[Profit]]/Table1[[#This Row],[Sales]])</f>
        <v>1.2500000000000001E-2</v>
      </c>
    </row>
    <row r="4328" spans="1:20" x14ac:dyDescent="0.25">
      <c r="A4328">
        <v>20220125</v>
      </c>
      <c r="B4328" s="1" t="s">
        <v>771</v>
      </c>
      <c r="C4328" s="1" t="s">
        <v>289</v>
      </c>
      <c r="D4328" s="1" t="s">
        <v>546</v>
      </c>
      <c r="E4328" s="1" t="s">
        <v>27</v>
      </c>
      <c r="F4328" s="1" t="s">
        <v>82</v>
      </c>
      <c r="G4328" s="1" t="s">
        <v>245</v>
      </c>
      <c r="H4328" s="1" t="s">
        <v>62</v>
      </c>
      <c r="I4328" s="1" t="s">
        <v>30</v>
      </c>
      <c r="J4328" s="1" t="s">
        <v>42</v>
      </c>
      <c r="K4328">
        <v>9.2100000000000009</v>
      </c>
      <c r="L4328">
        <v>3</v>
      </c>
      <c r="M4328">
        <v>0</v>
      </c>
      <c r="N4328">
        <v>2.3025000000000002</v>
      </c>
      <c r="O4328">
        <f>(Table1[[#This Row],[Sales]]-Table1[[#This Row],[Profit]])/Table1[[#This Row],[Quantity]]</f>
        <v>2.3025000000000002</v>
      </c>
      <c r="P4328">
        <f>Table1[[#This Row],[Sales]]/Table1[[#This Row],[Quantity]]</f>
        <v>3.0700000000000003</v>
      </c>
      <c r="Q4328" t="str">
        <f t="shared" si="134"/>
        <v>2022</v>
      </c>
      <c r="R4328" t="str">
        <f t="shared" si="135"/>
        <v>01</v>
      </c>
      <c r="S4328">
        <f>CEILING(Table1[[#This Row],[Month]]/3,1)</f>
        <v>1</v>
      </c>
      <c r="T4328" s="9">
        <f>(Table1[[#This Row],[Profit]]/Table1[[#This Row],[Sales]])</f>
        <v>0.25</v>
      </c>
    </row>
    <row r="4329" spans="1:20" x14ac:dyDescent="0.25">
      <c r="A4329">
        <v>20220125</v>
      </c>
      <c r="B4329" s="1" t="s">
        <v>771</v>
      </c>
      <c r="C4329" s="1" t="s">
        <v>289</v>
      </c>
      <c r="D4329" s="1" t="s">
        <v>546</v>
      </c>
      <c r="E4329" s="1" t="s">
        <v>27</v>
      </c>
      <c r="F4329" s="1" t="s">
        <v>82</v>
      </c>
      <c r="G4329" s="1" t="s">
        <v>245</v>
      </c>
      <c r="H4329" s="1" t="s">
        <v>62</v>
      </c>
      <c r="I4329" s="1" t="s">
        <v>30</v>
      </c>
      <c r="J4329" s="1" t="s">
        <v>50</v>
      </c>
      <c r="K4329">
        <v>18</v>
      </c>
      <c r="L4329">
        <v>5</v>
      </c>
      <c r="M4329">
        <v>0</v>
      </c>
      <c r="N4329">
        <v>8.2799999999999994</v>
      </c>
      <c r="O4329">
        <f>(Table1[[#This Row],[Sales]]-Table1[[#This Row],[Profit]])/Table1[[#This Row],[Quantity]]</f>
        <v>1.9440000000000002</v>
      </c>
      <c r="P4329">
        <f>Table1[[#This Row],[Sales]]/Table1[[#This Row],[Quantity]]</f>
        <v>3.6</v>
      </c>
      <c r="Q4329" t="str">
        <f t="shared" si="134"/>
        <v>2022</v>
      </c>
      <c r="R4329" t="str">
        <f t="shared" si="135"/>
        <v>01</v>
      </c>
      <c r="S4329">
        <f>CEILING(Table1[[#This Row],[Month]]/3,1)</f>
        <v>1</v>
      </c>
      <c r="T4329" s="9">
        <f>(Table1[[#This Row],[Profit]]/Table1[[#This Row],[Sales]])</f>
        <v>0.45999999999999996</v>
      </c>
    </row>
    <row r="4330" spans="1:20" x14ac:dyDescent="0.25">
      <c r="A4330">
        <v>20230402</v>
      </c>
      <c r="B4330" s="1" t="s">
        <v>920</v>
      </c>
      <c r="C4330" s="1" t="s">
        <v>133</v>
      </c>
      <c r="D4330" s="1" t="s">
        <v>134</v>
      </c>
      <c r="E4330" s="1" t="s">
        <v>17</v>
      </c>
      <c r="F4330" s="1" t="s">
        <v>18</v>
      </c>
      <c r="G4330" s="1" t="s">
        <v>410</v>
      </c>
      <c r="H4330" s="1" t="s">
        <v>69</v>
      </c>
      <c r="I4330" s="1" t="s">
        <v>21</v>
      </c>
      <c r="J4330" s="1" t="s">
        <v>50</v>
      </c>
      <c r="K4330">
        <v>42.93</v>
      </c>
      <c r="L4330">
        <v>9</v>
      </c>
      <c r="M4330">
        <v>0</v>
      </c>
      <c r="N4330">
        <v>19.3185</v>
      </c>
      <c r="O4330">
        <f>(Table1[[#This Row],[Sales]]-Table1[[#This Row],[Profit]])/Table1[[#This Row],[Quantity]]</f>
        <v>2.6234999999999999</v>
      </c>
      <c r="P4330">
        <f>Table1[[#This Row],[Sales]]/Table1[[#This Row],[Quantity]]</f>
        <v>4.7699999999999996</v>
      </c>
      <c r="Q4330" t="str">
        <f t="shared" si="134"/>
        <v>2023</v>
      </c>
      <c r="R4330" t="str">
        <f t="shared" si="135"/>
        <v>04</v>
      </c>
      <c r="S4330">
        <f>CEILING(Table1[[#This Row],[Month]]/3,1)</f>
        <v>2</v>
      </c>
      <c r="T4330" s="9">
        <f>(Table1[[#This Row],[Profit]]/Table1[[#This Row],[Sales]])</f>
        <v>0.45</v>
      </c>
    </row>
    <row r="4331" spans="1:20" x14ac:dyDescent="0.25">
      <c r="A4331">
        <v>20231004</v>
      </c>
      <c r="B4331" s="1" t="s">
        <v>371</v>
      </c>
      <c r="C4331" s="1" t="s">
        <v>32</v>
      </c>
      <c r="D4331" s="1" t="s">
        <v>114</v>
      </c>
      <c r="E4331" s="1" t="s">
        <v>17</v>
      </c>
      <c r="F4331" s="1" t="s">
        <v>34</v>
      </c>
      <c r="G4331" s="1" t="s">
        <v>61</v>
      </c>
      <c r="H4331" s="1" t="s">
        <v>62</v>
      </c>
      <c r="I4331" s="1" t="s">
        <v>21</v>
      </c>
      <c r="J4331" s="1" t="s">
        <v>50</v>
      </c>
      <c r="K4331">
        <v>15.552</v>
      </c>
      <c r="L4331">
        <v>3</v>
      </c>
      <c r="M4331">
        <v>0.2</v>
      </c>
      <c r="N4331">
        <v>5.4432</v>
      </c>
      <c r="O4331">
        <f>(Table1[[#This Row],[Sales]]-Table1[[#This Row],[Profit]])/Table1[[#This Row],[Quantity]]</f>
        <v>3.3695999999999997</v>
      </c>
      <c r="P4331">
        <f>Table1[[#This Row],[Sales]]/Table1[[#This Row],[Quantity]]</f>
        <v>5.1840000000000002</v>
      </c>
      <c r="Q4331" t="str">
        <f t="shared" si="134"/>
        <v>2023</v>
      </c>
      <c r="R4331" t="str">
        <f t="shared" si="135"/>
        <v>10</v>
      </c>
      <c r="S4331">
        <f>CEILING(Table1[[#This Row],[Month]]/3,1)</f>
        <v>4</v>
      </c>
      <c r="T4331" s="9">
        <f>(Table1[[#This Row],[Profit]]/Table1[[#This Row],[Sales]])</f>
        <v>0.35000000000000003</v>
      </c>
    </row>
    <row r="4332" spans="1:20" x14ac:dyDescent="0.25">
      <c r="A4332">
        <v>20231004</v>
      </c>
      <c r="B4332" s="1" t="s">
        <v>371</v>
      </c>
      <c r="C4332" s="1" t="s">
        <v>32</v>
      </c>
      <c r="D4332" s="1" t="s">
        <v>114</v>
      </c>
      <c r="E4332" s="1" t="s">
        <v>17</v>
      </c>
      <c r="F4332" s="1" t="s">
        <v>34</v>
      </c>
      <c r="G4332" s="1" t="s">
        <v>61</v>
      </c>
      <c r="H4332" s="1" t="s">
        <v>62</v>
      </c>
      <c r="I4332" s="1" t="s">
        <v>21</v>
      </c>
      <c r="J4332" s="1" t="s">
        <v>44</v>
      </c>
      <c r="K4332">
        <v>17.920000000000002</v>
      </c>
      <c r="L4332">
        <v>5</v>
      </c>
      <c r="M4332">
        <v>0.2</v>
      </c>
      <c r="N4332">
        <v>1.1200000000000001</v>
      </c>
      <c r="O4332">
        <f>(Table1[[#This Row],[Sales]]-Table1[[#This Row],[Profit]])/Table1[[#This Row],[Quantity]]</f>
        <v>3.3600000000000003</v>
      </c>
      <c r="P4332">
        <f>Table1[[#This Row],[Sales]]/Table1[[#This Row],[Quantity]]</f>
        <v>3.5840000000000005</v>
      </c>
      <c r="Q4332" t="str">
        <f t="shared" si="134"/>
        <v>2023</v>
      </c>
      <c r="R4332" t="str">
        <f t="shared" si="135"/>
        <v>10</v>
      </c>
      <c r="S4332">
        <f>CEILING(Table1[[#This Row],[Month]]/3,1)</f>
        <v>4</v>
      </c>
      <c r="T4332" s="9">
        <f>(Table1[[#This Row],[Profit]]/Table1[[#This Row],[Sales]])</f>
        <v>6.25E-2</v>
      </c>
    </row>
    <row r="4333" spans="1:20" x14ac:dyDescent="0.25">
      <c r="A4333">
        <v>20230902</v>
      </c>
      <c r="B4333" s="1" t="s">
        <v>589</v>
      </c>
      <c r="C4333" s="1" t="s">
        <v>52</v>
      </c>
      <c r="D4333" s="1" t="s">
        <v>53</v>
      </c>
      <c r="E4333" s="1" t="s">
        <v>27</v>
      </c>
      <c r="F4333" s="1" t="s">
        <v>28</v>
      </c>
      <c r="G4333" s="1" t="s">
        <v>236</v>
      </c>
      <c r="H4333" s="1" t="s">
        <v>168</v>
      </c>
      <c r="I4333" s="1" t="s">
        <v>21</v>
      </c>
      <c r="J4333" s="1" t="s">
        <v>94</v>
      </c>
      <c r="K4333">
        <v>19.989999999999998</v>
      </c>
      <c r="L4333">
        <v>1</v>
      </c>
      <c r="M4333">
        <v>0</v>
      </c>
      <c r="N4333">
        <v>6.7965999999999998</v>
      </c>
      <c r="O4333">
        <f>(Table1[[#This Row],[Sales]]-Table1[[#This Row],[Profit]])/Table1[[#This Row],[Quantity]]</f>
        <v>13.193399999999999</v>
      </c>
      <c r="P4333">
        <f>Table1[[#This Row],[Sales]]/Table1[[#This Row],[Quantity]]</f>
        <v>19.989999999999998</v>
      </c>
      <c r="Q4333" t="str">
        <f t="shared" si="134"/>
        <v>2023</v>
      </c>
      <c r="R4333" t="str">
        <f t="shared" si="135"/>
        <v>09</v>
      </c>
      <c r="S4333">
        <f>CEILING(Table1[[#This Row],[Month]]/3,1)</f>
        <v>3</v>
      </c>
      <c r="T4333" s="9">
        <f>(Table1[[#This Row],[Profit]]/Table1[[#This Row],[Sales]])</f>
        <v>0.34</v>
      </c>
    </row>
    <row r="4334" spans="1:20" x14ac:dyDescent="0.25">
      <c r="A4334">
        <v>20230902</v>
      </c>
      <c r="B4334" s="1" t="s">
        <v>589</v>
      </c>
      <c r="C4334" s="1" t="s">
        <v>52</v>
      </c>
      <c r="D4334" s="1" t="s">
        <v>53</v>
      </c>
      <c r="E4334" s="1" t="s">
        <v>27</v>
      </c>
      <c r="F4334" s="1" t="s">
        <v>28</v>
      </c>
      <c r="G4334" s="1" t="s">
        <v>236</v>
      </c>
      <c r="H4334" s="1" t="s">
        <v>168</v>
      </c>
      <c r="I4334" s="1" t="s">
        <v>21</v>
      </c>
      <c r="J4334" s="1" t="s">
        <v>36</v>
      </c>
      <c r="K4334">
        <v>22.92</v>
      </c>
      <c r="L4334">
        <v>5</v>
      </c>
      <c r="M4334">
        <v>0.2</v>
      </c>
      <c r="N4334">
        <v>8.0220000000000002</v>
      </c>
      <c r="O4334">
        <f>(Table1[[#This Row],[Sales]]-Table1[[#This Row],[Profit]])/Table1[[#This Row],[Quantity]]</f>
        <v>2.9796000000000005</v>
      </c>
      <c r="P4334">
        <f>Table1[[#This Row],[Sales]]/Table1[[#This Row],[Quantity]]</f>
        <v>4.5840000000000005</v>
      </c>
      <c r="Q4334" t="str">
        <f t="shared" si="134"/>
        <v>2023</v>
      </c>
      <c r="R4334" t="str">
        <f t="shared" si="135"/>
        <v>09</v>
      </c>
      <c r="S4334">
        <f>CEILING(Table1[[#This Row],[Month]]/3,1)</f>
        <v>3</v>
      </c>
      <c r="T4334" s="9">
        <f>(Table1[[#This Row],[Profit]]/Table1[[#This Row],[Sales]])</f>
        <v>0.35</v>
      </c>
    </row>
    <row r="4335" spans="1:20" x14ac:dyDescent="0.25">
      <c r="A4335">
        <v>20211221</v>
      </c>
      <c r="B4335" s="1" t="s">
        <v>1165</v>
      </c>
      <c r="C4335" s="1" t="s">
        <v>32</v>
      </c>
      <c r="D4335" s="1" t="s">
        <v>1129</v>
      </c>
      <c r="E4335" s="1" t="s">
        <v>17</v>
      </c>
      <c r="F4335" s="1" t="s">
        <v>34</v>
      </c>
      <c r="G4335" s="1" t="s">
        <v>327</v>
      </c>
      <c r="H4335" s="1" t="s">
        <v>40</v>
      </c>
      <c r="I4335" s="1" t="s">
        <v>21</v>
      </c>
      <c r="J4335" s="1" t="s">
        <v>94</v>
      </c>
      <c r="K4335">
        <v>50.88</v>
      </c>
      <c r="L4335">
        <v>6</v>
      </c>
      <c r="M4335">
        <v>0.2</v>
      </c>
      <c r="N4335">
        <v>14.628</v>
      </c>
      <c r="O4335">
        <f>(Table1[[#This Row],[Sales]]-Table1[[#This Row],[Profit]])/Table1[[#This Row],[Quantity]]</f>
        <v>6.0420000000000007</v>
      </c>
      <c r="P4335">
        <f>Table1[[#This Row],[Sales]]/Table1[[#This Row],[Quantity]]</f>
        <v>8.48</v>
      </c>
      <c r="Q4335" t="str">
        <f t="shared" si="134"/>
        <v>2021</v>
      </c>
      <c r="R4335" t="str">
        <f t="shared" si="135"/>
        <v>12</v>
      </c>
      <c r="S4335">
        <f>CEILING(Table1[[#This Row],[Month]]/3,1)</f>
        <v>4</v>
      </c>
      <c r="T4335" s="9">
        <f>(Table1[[#This Row],[Profit]]/Table1[[#This Row],[Sales]])</f>
        <v>0.28749999999999998</v>
      </c>
    </row>
    <row r="4336" spans="1:20" x14ac:dyDescent="0.25">
      <c r="A4336">
        <v>20211221</v>
      </c>
      <c r="B4336" s="1" t="s">
        <v>1165</v>
      </c>
      <c r="C4336" s="1" t="s">
        <v>32</v>
      </c>
      <c r="D4336" s="1" t="s">
        <v>1129</v>
      </c>
      <c r="E4336" s="1" t="s">
        <v>17</v>
      </c>
      <c r="F4336" s="1" t="s">
        <v>34</v>
      </c>
      <c r="G4336" s="1" t="s">
        <v>327</v>
      </c>
      <c r="H4336" s="1" t="s">
        <v>40</v>
      </c>
      <c r="I4336" s="1" t="s">
        <v>21</v>
      </c>
      <c r="J4336" s="1" t="s">
        <v>97</v>
      </c>
      <c r="K4336">
        <v>27.312000000000001</v>
      </c>
      <c r="L4336">
        <v>2</v>
      </c>
      <c r="M4336">
        <v>0.2</v>
      </c>
      <c r="N4336">
        <v>9.2178000000000004</v>
      </c>
      <c r="O4336">
        <f>(Table1[[#This Row],[Sales]]-Table1[[#This Row],[Profit]])/Table1[[#This Row],[Quantity]]</f>
        <v>9.0471000000000004</v>
      </c>
      <c r="P4336">
        <f>Table1[[#This Row],[Sales]]/Table1[[#This Row],[Quantity]]</f>
        <v>13.656000000000001</v>
      </c>
      <c r="Q4336" t="str">
        <f t="shared" si="134"/>
        <v>2021</v>
      </c>
      <c r="R4336" t="str">
        <f t="shared" si="135"/>
        <v>12</v>
      </c>
      <c r="S4336">
        <f>CEILING(Table1[[#This Row],[Month]]/3,1)</f>
        <v>4</v>
      </c>
      <c r="T4336" s="9">
        <f>(Table1[[#This Row],[Profit]]/Table1[[#This Row],[Sales]])</f>
        <v>0.33750000000000002</v>
      </c>
    </row>
    <row r="4337" spans="1:20" x14ac:dyDescent="0.25">
      <c r="A4337">
        <v>20211220</v>
      </c>
      <c r="B4337" s="1" t="s">
        <v>192</v>
      </c>
      <c r="C4337" s="1" t="s">
        <v>146</v>
      </c>
      <c r="D4337" s="1" t="s">
        <v>493</v>
      </c>
      <c r="E4337" s="1" t="s">
        <v>27</v>
      </c>
      <c r="F4337" s="1" t="s">
        <v>82</v>
      </c>
      <c r="G4337" s="1" t="s">
        <v>193</v>
      </c>
      <c r="H4337" s="1" t="s">
        <v>40</v>
      </c>
      <c r="I4337" s="1" t="s">
        <v>21</v>
      </c>
      <c r="J4337" s="1" t="s">
        <v>97</v>
      </c>
      <c r="K4337">
        <v>7.92</v>
      </c>
      <c r="L4337">
        <v>1</v>
      </c>
      <c r="M4337">
        <v>0.2</v>
      </c>
      <c r="N4337">
        <v>2.7719999999999998</v>
      </c>
      <c r="O4337">
        <f>(Table1[[#This Row],[Sales]]-Table1[[#This Row],[Profit]])/Table1[[#This Row],[Quantity]]</f>
        <v>5.1479999999999997</v>
      </c>
      <c r="P4337">
        <f>Table1[[#This Row],[Sales]]/Table1[[#This Row],[Quantity]]</f>
        <v>7.92</v>
      </c>
      <c r="Q4337" t="str">
        <f t="shared" si="134"/>
        <v>2021</v>
      </c>
      <c r="R4337" t="str">
        <f t="shared" si="135"/>
        <v>12</v>
      </c>
      <c r="S4337">
        <f>CEILING(Table1[[#This Row],[Month]]/3,1)</f>
        <v>4</v>
      </c>
      <c r="T4337" s="9">
        <f>(Table1[[#This Row],[Profit]]/Table1[[#This Row],[Sales]])</f>
        <v>0.35</v>
      </c>
    </row>
    <row r="4338" spans="1:20" x14ac:dyDescent="0.25">
      <c r="A4338">
        <v>20211220</v>
      </c>
      <c r="B4338" s="1" t="s">
        <v>192</v>
      </c>
      <c r="C4338" s="1" t="s">
        <v>146</v>
      </c>
      <c r="D4338" s="1" t="s">
        <v>493</v>
      </c>
      <c r="E4338" s="1" t="s">
        <v>27</v>
      </c>
      <c r="F4338" s="1" t="s">
        <v>82</v>
      </c>
      <c r="G4338" s="1" t="s">
        <v>193</v>
      </c>
      <c r="H4338" s="1" t="s">
        <v>40</v>
      </c>
      <c r="I4338" s="1" t="s">
        <v>21</v>
      </c>
      <c r="J4338" s="1" t="s">
        <v>41</v>
      </c>
      <c r="K4338">
        <v>14.368</v>
      </c>
      <c r="L4338">
        <v>2</v>
      </c>
      <c r="M4338">
        <v>0.2</v>
      </c>
      <c r="N4338">
        <v>3.9512</v>
      </c>
      <c r="O4338">
        <f>(Table1[[#This Row],[Sales]]-Table1[[#This Row],[Profit]])/Table1[[#This Row],[Quantity]]</f>
        <v>5.2084000000000001</v>
      </c>
      <c r="P4338">
        <f>Table1[[#This Row],[Sales]]/Table1[[#This Row],[Quantity]]</f>
        <v>7.1840000000000002</v>
      </c>
      <c r="Q4338" t="str">
        <f t="shared" si="134"/>
        <v>2021</v>
      </c>
      <c r="R4338" t="str">
        <f t="shared" si="135"/>
        <v>12</v>
      </c>
      <c r="S4338">
        <f>CEILING(Table1[[#This Row],[Month]]/3,1)</f>
        <v>4</v>
      </c>
      <c r="T4338" s="9">
        <f>(Table1[[#This Row],[Profit]]/Table1[[#This Row],[Sales]])</f>
        <v>0.27500000000000002</v>
      </c>
    </row>
    <row r="4339" spans="1:20" x14ac:dyDescent="0.25">
      <c r="A4339">
        <v>20211127</v>
      </c>
      <c r="B4339" s="1" t="s">
        <v>105</v>
      </c>
      <c r="C4339" s="1" t="s">
        <v>25</v>
      </c>
      <c r="D4339" s="1" t="s">
        <v>26</v>
      </c>
      <c r="E4339" s="1" t="s">
        <v>27</v>
      </c>
      <c r="F4339" s="1" t="s">
        <v>28</v>
      </c>
      <c r="G4339" s="1" t="s">
        <v>106</v>
      </c>
      <c r="H4339" s="1" t="s">
        <v>40</v>
      </c>
      <c r="I4339" s="1" t="s">
        <v>63</v>
      </c>
      <c r="J4339" s="1" t="s">
        <v>94</v>
      </c>
      <c r="K4339">
        <v>107.97</v>
      </c>
      <c r="L4339">
        <v>3</v>
      </c>
      <c r="M4339">
        <v>0</v>
      </c>
      <c r="N4339">
        <v>22.6737</v>
      </c>
      <c r="O4339">
        <f>(Table1[[#This Row],[Sales]]-Table1[[#This Row],[Profit]])/Table1[[#This Row],[Quantity]]</f>
        <v>28.432100000000002</v>
      </c>
      <c r="P4339">
        <f>Table1[[#This Row],[Sales]]/Table1[[#This Row],[Quantity]]</f>
        <v>35.99</v>
      </c>
      <c r="Q4339" t="str">
        <f t="shared" si="134"/>
        <v>2021</v>
      </c>
      <c r="R4339" t="str">
        <f t="shared" si="135"/>
        <v>11</v>
      </c>
      <c r="S4339">
        <f>CEILING(Table1[[#This Row],[Month]]/3,1)</f>
        <v>4</v>
      </c>
      <c r="T4339" s="9">
        <f>(Table1[[#This Row],[Profit]]/Table1[[#This Row],[Sales]])</f>
        <v>0.21</v>
      </c>
    </row>
    <row r="4340" spans="1:20" x14ac:dyDescent="0.25">
      <c r="A4340">
        <v>20211127</v>
      </c>
      <c r="B4340" s="1" t="s">
        <v>105</v>
      </c>
      <c r="C4340" s="1" t="s">
        <v>25</v>
      </c>
      <c r="D4340" s="1" t="s">
        <v>26</v>
      </c>
      <c r="E4340" s="1" t="s">
        <v>27</v>
      </c>
      <c r="F4340" s="1" t="s">
        <v>28</v>
      </c>
      <c r="G4340" s="1" t="s">
        <v>106</v>
      </c>
      <c r="H4340" s="1" t="s">
        <v>40</v>
      </c>
      <c r="I4340" s="1" t="s">
        <v>63</v>
      </c>
      <c r="J4340" s="1" t="s">
        <v>50</v>
      </c>
      <c r="K4340">
        <v>113.82</v>
      </c>
      <c r="L4340">
        <v>3</v>
      </c>
      <c r="M4340">
        <v>0</v>
      </c>
      <c r="N4340">
        <v>53.495399999999997</v>
      </c>
      <c r="O4340">
        <f>(Table1[[#This Row],[Sales]]-Table1[[#This Row],[Profit]])/Table1[[#This Row],[Quantity]]</f>
        <v>20.1082</v>
      </c>
      <c r="P4340">
        <f>Table1[[#This Row],[Sales]]/Table1[[#This Row],[Quantity]]</f>
        <v>37.94</v>
      </c>
      <c r="Q4340" t="str">
        <f t="shared" si="134"/>
        <v>2021</v>
      </c>
      <c r="R4340" t="str">
        <f t="shared" si="135"/>
        <v>11</v>
      </c>
      <c r="S4340">
        <f>CEILING(Table1[[#This Row],[Month]]/3,1)</f>
        <v>4</v>
      </c>
      <c r="T4340" s="9">
        <f>(Table1[[#This Row],[Profit]]/Table1[[#This Row],[Sales]])</f>
        <v>0.47</v>
      </c>
    </row>
    <row r="4341" spans="1:20" x14ac:dyDescent="0.25">
      <c r="A4341">
        <v>20230828</v>
      </c>
      <c r="B4341" s="1" t="s">
        <v>1148</v>
      </c>
      <c r="C4341" s="1" t="s">
        <v>156</v>
      </c>
      <c r="D4341" s="1" t="s">
        <v>157</v>
      </c>
      <c r="E4341" s="1" t="s">
        <v>17</v>
      </c>
      <c r="F4341" s="1" t="s">
        <v>73</v>
      </c>
      <c r="G4341" s="1" t="s">
        <v>232</v>
      </c>
      <c r="H4341" s="1" t="s">
        <v>40</v>
      </c>
      <c r="I4341" s="1" t="s">
        <v>21</v>
      </c>
      <c r="J4341" s="1" t="s">
        <v>50</v>
      </c>
      <c r="K4341">
        <v>5.1840000000000002</v>
      </c>
      <c r="L4341">
        <v>1</v>
      </c>
      <c r="M4341">
        <v>0.2</v>
      </c>
      <c r="N4341">
        <v>1.8144</v>
      </c>
      <c r="O4341">
        <f>(Table1[[#This Row],[Sales]]-Table1[[#This Row],[Profit]])/Table1[[#This Row],[Quantity]]</f>
        <v>3.3696000000000002</v>
      </c>
      <c r="P4341">
        <f>Table1[[#This Row],[Sales]]/Table1[[#This Row],[Quantity]]</f>
        <v>5.1840000000000002</v>
      </c>
      <c r="Q4341" t="str">
        <f t="shared" si="134"/>
        <v>2023</v>
      </c>
      <c r="R4341" t="str">
        <f t="shared" si="135"/>
        <v>08</v>
      </c>
      <c r="S4341">
        <f>CEILING(Table1[[#This Row],[Month]]/3,1)</f>
        <v>3</v>
      </c>
      <c r="T4341" s="9">
        <f>(Table1[[#This Row],[Profit]]/Table1[[#This Row],[Sales]])</f>
        <v>0.35</v>
      </c>
    </row>
    <row r="4342" spans="1:20" x14ac:dyDescent="0.25">
      <c r="A4342">
        <v>20200322</v>
      </c>
      <c r="B4342" s="1" t="s">
        <v>1135</v>
      </c>
      <c r="C4342" s="1" t="s">
        <v>129</v>
      </c>
      <c r="D4342" s="1" t="s">
        <v>1166</v>
      </c>
      <c r="E4342" s="1" t="s">
        <v>59</v>
      </c>
      <c r="F4342" s="1" t="s">
        <v>131</v>
      </c>
      <c r="G4342" s="1" t="s">
        <v>306</v>
      </c>
      <c r="H4342" s="1" t="s">
        <v>40</v>
      </c>
      <c r="I4342" s="1" t="s">
        <v>21</v>
      </c>
      <c r="J4342" s="1" t="s">
        <v>42</v>
      </c>
      <c r="K4342">
        <v>16.28</v>
      </c>
      <c r="L4342">
        <v>2</v>
      </c>
      <c r="M4342">
        <v>0</v>
      </c>
      <c r="N4342">
        <v>6.5119999999999996</v>
      </c>
      <c r="O4342">
        <f>(Table1[[#This Row],[Sales]]-Table1[[#This Row],[Profit]])/Table1[[#This Row],[Quantity]]</f>
        <v>4.8840000000000003</v>
      </c>
      <c r="P4342">
        <f>Table1[[#This Row],[Sales]]/Table1[[#This Row],[Quantity]]</f>
        <v>8.14</v>
      </c>
      <c r="Q4342" t="str">
        <f t="shared" si="134"/>
        <v>2020</v>
      </c>
      <c r="R4342" t="str">
        <f t="shared" si="135"/>
        <v>03</v>
      </c>
      <c r="S4342">
        <f>CEILING(Table1[[#This Row],[Month]]/3,1)</f>
        <v>1</v>
      </c>
      <c r="T4342" s="9">
        <f>(Table1[[#This Row],[Profit]]/Table1[[#This Row],[Sales]])</f>
        <v>0.39999999999999997</v>
      </c>
    </row>
    <row r="4343" spans="1:20" x14ac:dyDescent="0.25">
      <c r="A4343">
        <v>20231218</v>
      </c>
      <c r="B4343" s="1" t="s">
        <v>1079</v>
      </c>
      <c r="C4343" s="1" t="s">
        <v>149</v>
      </c>
      <c r="D4343" s="1" t="s">
        <v>150</v>
      </c>
      <c r="E4343" s="1" t="s">
        <v>17</v>
      </c>
      <c r="F4343" s="1" t="s">
        <v>34</v>
      </c>
      <c r="G4343" s="1" t="s">
        <v>104</v>
      </c>
      <c r="H4343" s="1" t="s">
        <v>91</v>
      </c>
      <c r="I4343" s="1" t="s">
        <v>21</v>
      </c>
      <c r="J4343" s="1" t="s">
        <v>37</v>
      </c>
      <c r="K4343">
        <v>544.38</v>
      </c>
      <c r="L4343">
        <v>3</v>
      </c>
      <c r="M4343">
        <v>0</v>
      </c>
      <c r="N4343">
        <v>157.87020000000001</v>
      </c>
      <c r="O4343">
        <f>(Table1[[#This Row],[Sales]]-Table1[[#This Row],[Profit]])/Table1[[#This Row],[Quantity]]</f>
        <v>128.8366</v>
      </c>
      <c r="P4343">
        <f>Table1[[#This Row],[Sales]]/Table1[[#This Row],[Quantity]]</f>
        <v>181.46</v>
      </c>
      <c r="Q4343" t="str">
        <f t="shared" si="134"/>
        <v>2023</v>
      </c>
      <c r="R4343" t="str">
        <f t="shared" si="135"/>
        <v>12</v>
      </c>
      <c r="S4343">
        <f>CEILING(Table1[[#This Row],[Month]]/3,1)</f>
        <v>4</v>
      </c>
      <c r="T4343" s="9">
        <f>(Table1[[#This Row],[Profit]]/Table1[[#This Row],[Sales]])</f>
        <v>0.29000000000000004</v>
      </c>
    </row>
    <row r="4344" spans="1:20" x14ac:dyDescent="0.25">
      <c r="A4344">
        <v>20230320</v>
      </c>
      <c r="B4344" s="1" t="s">
        <v>797</v>
      </c>
      <c r="C4344" s="1" t="s">
        <v>25</v>
      </c>
      <c r="D4344" s="1" t="s">
        <v>77</v>
      </c>
      <c r="E4344" s="1" t="s">
        <v>27</v>
      </c>
      <c r="F4344" s="1" t="s">
        <v>28</v>
      </c>
      <c r="G4344" s="1" t="s">
        <v>321</v>
      </c>
      <c r="H4344" s="1" t="s">
        <v>69</v>
      </c>
      <c r="I4344" s="1" t="s">
        <v>21</v>
      </c>
      <c r="J4344" s="1" t="s">
        <v>36</v>
      </c>
      <c r="K4344">
        <v>19.824000000000002</v>
      </c>
      <c r="L4344">
        <v>6</v>
      </c>
      <c r="M4344">
        <v>0.2</v>
      </c>
      <c r="N4344">
        <v>6.6905999999999999</v>
      </c>
      <c r="O4344">
        <f>(Table1[[#This Row],[Sales]]-Table1[[#This Row],[Profit]])/Table1[[#This Row],[Quantity]]</f>
        <v>2.1889000000000003</v>
      </c>
      <c r="P4344">
        <f>Table1[[#This Row],[Sales]]/Table1[[#This Row],[Quantity]]</f>
        <v>3.3040000000000003</v>
      </c>
      <c r="Q4344" t="str">
        <f t="shared" si="134"/>
        <v>2023</v>
      </c>
      <c r="R4344" t="str">
        <f t="shared" si="135"/>
        <v>03</v>
      </c>
      <c r="S4344">
        <f>CEILING(Table1[[#This Row],[Month]]/3,1)</f>
        <v>1</v>
      </c>
      <c r="T4344" s="9">
        <f>(Table1[[#This Row],[Profit]]/Table1[[#This Row],[Sales]])</f>
        <v>0.33749999999999997</v>
      </c>
    </row>
    <row r="4345" spans="1:20" x14ac:dyDescent="0.25">
      <c r="A4345">
        <v>20230320</v>
      </c>
      <c r="B4345" s="1" t="s">
        <v>797</v>
      </c>
      <c r="C4345" s="1" t="s">
        <v>25</v>
      </c>
      <c r="D4345" s="1" t="s">
        <v>77</v>
      </c>
      <c r="E4345" s="1" t="s">
        <v>27</v>
      </c>
      <c r="F4345" s="1" t="s">
        <v>28</v>
      </c>
      <c r="G4345" s="1" t="s">
        <v>321</v>
      </c>
      <c r="H4345" s="1" t="s">
        <v>69</v>
      </c>
      <c r="I4345" s="1" t="s">
        <v>21</v>
      </c>
      <c r="J4345" s="1" t="s">
        <v>43</v>
      </c>
      <c r="K4345">
        <v>657.50400000000002</v>
      </c>
      <c r="L4345">
        <v>6</v>
      </c>
      <c r="M4345">
        <v>0.2</v>
      </c>
      <c r="N4345">
        <v>-131.5008</v>
      </c>
      <c r="O4345">
        <f>(Table1[[#This Row],[Sales]]-Table1[[#This Row],[Profit]])/Table1[[#This Row],[Quantity]]</f>
        <v>131.5008</v>
      </c>
      <c r="P4345">
        <f>Table1[[#This Row],[Sales]]/Table1[[#This Row],[Quantity]]</f>
        <v>109.584</v>
      </c>
      <c r="Q4345" t="str">
        <f t="shared" si="134"/>
        <v>2023</v>
      </c>
      <c r="R4345" t="str">
        <f t="shared" si="135"/>
        <v>03</v>
      </c>
      <c r="S4345">
        <f>CEILING(Table1[[#This Row],[Month]]/3,1)</f>
        <v>1</v>
      </c>
      <c r="T4345" s="9">
        <f>(Table1[[#This Row],[Profit]]/Table1[[#This Row],[Sales]])</f>
        <v>-0.19999999999999998</v>
      </c>
    </row>
    <row r="4346" spans="1:20" x14ac:dyDescent="0.25">
      <c r="A4346">
        <v>20230320</v>
      </c>
      <c r="B4346" s="1" t="s">
        <v>797</v>
      </c>
      <c r="C4346" s="1" t="s">
        <v>25</v>
      </c>
      <c r="D4346" s="1" t="s">
        <v>77</v>
      </c>
      <c r="E4346" s="1" t="s">
        <v>27</v>
      </c>
      <c r="F4346" s="1" t="s">
        <v>28</v>
      </c>
      <c r="G4346" s="1" t="s">
        <v>321</v>
      </c>
      <c r="H4346" s="1" t="s">
        <v>69</v>
      </c>
      <c r="I4346" s="1" t="s">
        <v>21</v>
      </c>
      <c r="J4346" s="1" t="s">
        <v>94</v>
      </c>
      <c r="K4346">
        <v>99.54</v>
      </c>
      <c r="L4346">
        <v>2</v>
      </c>
      <c r="M4346">
        <v>0</v>
      </c>
      <c r="N4346">
        <v>10.949400000000001</v>
      </c>
      <c r="O4346">
        <f>(Table1[[#This Row],[Sales]]-Table1[[#This Row],[Profit]])/Table1[[#This Row],[Quantity]]</f>
        <v>44.295300000000005</v>
      </c>
      <c r="P4346">
        <f>Table1[[#This Row],[Sales]]/Table1[[#This Row],[Quantity]]</f>
        <v>49.77</v>
      </c>
      <c r="Q4346" t="str">
        <f t="shared" si="134"/>
        <v>2023</v>
      </c>
      <c r="R4346" t="str">
        <f t="shared" si="135"/>
        <v>03</v>
      </c>
      <c r="S4346">
        <f>CEILING(Table1[[#This Row],[Month]]/3,1)</f>
        <v>1</v>
      </c>
      <c r="T4346" s="9">
        <f>(Table1[[#This Row],[Profit]]/Table1[[#This Row],[Sales]])</f>
        <v>0.11</v>
      </c>
    </row>
    <row r="4347" spans="1:20" x14ac:dyDescent="0.25">
      <c r="A4347">
        <v>20230320</v>
      </c>
      <c r="B4347" s="1" t="s">
        <v>797</v>
      </c>
      <c r="C4347" s="1" t="s">
        <v>25</v>
      </c>
      <c r="D4347" s="1" t="s">
        <v>77</v>
      </c>
      <c r="E4347" s="1" t="s">
        <v>27</v>
      </c>
      <c r="F4347" s="1" t="s">
        <v>28</v>
      </c>
      <c r="G4347" s="1" t="s">
        <v>321</v>
      </c>
      <c r="H4347" s="1" t="s">
        <v>69</v>
      </c>
      <c r="I4347" s="1" t="s">
        <v>21</v>
      </c>
      <c r="J4347" s="1" t="s">
        <v>94</v>
      </c>
      <c r="K4347">
        <v>199.96</v>
      </c>
      <c r="L4347">
        <v>4</v>
      </c>
      <c r="M4347">
        <v>0</v>
      </c>
      <c r="N4347">
        <v>85.982799999999997</v>
      </c>
      <c r="O4347">
        <f>(Table1[[#This Row],[Sales]]-Table1[[#This Row],[Profit]])/Table1[[#This Row],[Quantity]]</f>
        <v>28.494300000000003</v>
      </c>
      <c r="P4347">
        <f>Table1[[#This Row],[Sales]]/Table1[[#This Row],[Quantity]]</f>
        <v>49.99</v>
      </c>
      <c r="Q4347" t="str">
        <f t="shared" si="134"/>
        <v>2023</v>
      </c>
      <c r="R4347" t="str">
        <f t="shared" si="135"/>
        <v>03</v>
      </c>
      <c r="S4347">
        <f>CEILING(Table1[[#This Row],[Month]]/3,1)</f>
        <v>1</v>
      </c>
      <c r="T4347" s="9">
        <f>(Table1[[#This Row],[Profit]]/Table1[[#This Row],[Sales]])</f>
        <v>0.43</v>
      </c>
    </row>
    <row r="4348" spans="1:20" x14ac:dyDescent="0.25">
      <c r="A4348">
        <v>20220919</v>
      </c>
      <c r="B4348" s="1" t="s">
        <v>948</v>
      </c>
      <c r="C4348" s="1" t="s">
        <v>133</v>
      </c>
      <c r="D4348" s="1" t="s">
        <v>432</v>
      </c>
      <c r="E4348" s="1" t="s">
        <v>17</v>
      </c>
      <c r="F4348" s="1" t="s">
        <v>18</v>
      </c>
      <c r="G4348" s="1" t="s">
        <v>141</v>
      </c>
      <c r="H4348" s="1" t="s">
        <v>91</v>
      </c>
      <c r="I4348" s="1" t="s">
        <v>21</v>
      </c>
      <c r="J4348" s="1" t="s">
        <v>23</v>
      </c>
      <c r="K4348">
        <v>631.78200000000004</v>
      </c>
      <c r="L4348">
        <v>2</v>
      </c>
      <c r="M4348">
        <v>0.1</v>
      </c>
      <c r="N4348">
        <v>140.39599999999999</v>
      </c>
      <c r="O4348">
        <f>(Table1[[#This Row],[Sales]]-Table1[[#This Row],[Profit]])/Table1[[#This Row],[Quantity]]</f>
        <v>245.69300000000004</v>
      </c>
      <c r="P4348">
        <f>Table1[[#This Row],[Sales]]/Table1[[#This Row],[Quantity]]</f>
        <v>315.89100000000002</v>
      </c>
      <c r="Q4348" t="str">
        <f t="shared" si="134"/>
        <v>2022</v>
      </c>
      <c r="R4348" t="str">
        <f t="shared" si="135"/>
        <v>09</v>
      </c>
      <c r="S4348">
        <f>CEILING(Table1[[#This Row],[Month]]/3,1)</f>
        <v>3</v>
      </c>
      <c r="T4348" s="9">
        <f>(Table1[[#This Row],[Profit]]/Table1[[#This Row],[Sales]])</f>
        <v>0.22222222222222218</v>
      </c>
    </row>
    <row r="4349" spans="1:20" x14ac:dyDescent="0.25">
      <c r="A4349">
        <v>20220919</v>
      </c>
      <c r="B4349" s="1" t="s">
        <v>948</v>
      </c>
      <c r="C4349" s="1" t="s">
        <v>133</v>
      </c>
      <c r="D4349" s="1" t="s">
        <v>432</v>
      </c>
      <c r="E4349" s="1" t="s">
        <v>17</v>
      </c>
      <c r="F4349" s="1" t="s">
        <v>18</v>
      </c>
      <c r="G4349" s="1" t="s">
        <v>141</v>
      </c>
      <c r="H4349" s="1" t="s">
        <v>91</v>
      </c>
      <c r="I4349" s="1" t="s">
        <v>21</v>
      </c>
      <c r="J4349" s="1" t="s">
        <v>41</v>
      </c>
      <c r="K4349">
        <v>60.72</v>
      </c>
      <c r="L4349">
        <v>3</v>
      </c>
      <c r="M4349">
        <v>0</v>
      </c>
      <c r="N4349">
        <v>26.1096</v>
      </c>
      <c r="O4349">
        <f>(Table1[[#This Row],[Sales]]-Table1[[#This Row],[Profit]])/Table1[[#This Row],[Quantity]]</f>
        <v>11.536799999999999</v>
      </c>
      <c r="P4349">
        <f>Table1[[#This Row],[Sales]]/Table1[[#This Row],[Quantity]]</f>
        <v>20.239999999999998</v>
      </c>
      <c r="Q4349" t="str">
        <f t="shared" si="134"/>
        <v>2022</v>
      </c>
      <c r="R4349" t="str">
        <f t="shared" si="135"/>
        <v>09</v>
      </c>
      <c r="S4349">
        <f>CEILING(Table1[[#This Row],[Month]]/3,1)</f>
        <v>3</v>
      </c>
      <c r="T4349" s="9">
        <f>(Table1[[#This Row],[Profit]]/Table1[[#This Row],[Sales]])</f>
        <v>0.43</v>
      </c>
    </row>
    <row r="4350" spans="1:20" x14ac:dyDescent="0.25">
      <c r="A4350">
        <v>20231125</v>
      </c>
      <c r="B4350" s="1" t="s">
        <v>984</v>
      </c>
      <c r="C4350" s="1" t="s">
        <v>146</v>
      </c>
      <c r="D4350" s="1" t="s">
        <v>493</v>
      </c>
      <c r="E4350" s="1" t="s">
        <v>27</v>
      </c>
      <c r="F4350" s="1" t="s">
        <v>82</v>
      </c>
      <c r="G4350" s="1" t="s">
        <v>49</v>
      </c>
      <c r="H4350" s="1" t="s">
        <v>20</v>
      </c>
      <c r="I4350" s="1" t="s">
        <v>21</v>
      </c>
      <c r="J4350" s="1" t="s">
        <v>36</v>
      </c>
      <c r="K4350">
        <v>20.724</v>
      </c>
      <c r="L4350">
        <v>2</v>
      </c>
      <c r="M4350">
        <v>0.7</v>
      </c>
      <c r="N4350">
        <v>-15.1976</v>
      </c>
      <c r="O4350">
        <f>(Table1[[#This Row],[Sales]]-Table1[[#This Row],[Profit]])/Table1[[#This Row],[Quantity]]</f>
        <v>17.960799999999999</v>
      </c>
      <c r="P4350">
        <f>Table1[[#This Row],[Sales]]/Table1[[#This Row],[Quantity]]</f>
        <v>10.362</v>
      </c>
      <c r="Q4350" t="str">
        <f t="shared" si="134"/>
        <v>2023</v>
      </c>
      <c r="R4350" t="str">
        <f t="shared" si="135"/>
        <v>11</v>
      </c>
      <c r="S4350">
        <f>CEILING(Table1[[#This Row],[Month]]/3,1)</f>
        <v>4</v>
      </c>
      <c r="T4350" s="9">
        <f>(Table1[[#This Row],[Profit]]/Table1[[#This Row],[Sales]])</f>
        <v>-0.73333333333333328</v>
      </c>
    </row>
    <row r="4351" spans="1:20" x14ac:dyDescent="0.25">
      <c r="A4351">
        <v>20231125</v>
      </c>
      <c r="B4351" s="1" t="s">
        <v>984</v>
      </c>
      <c r="C4351" s="1" t="s">
        <v>146</v>
      </c>
      <c r="D4351" s="1" t="s">
        <v>493</v>
      </c>
      <c r="E4351" s="1" t="s">
        <v>27</v>
      </c>
      <c r="F4351" s="1" t="s">
        <v>82</v>
      </c>
      <c r="G4351" s="1" t="s">
        <v>49</v>
      </c>
      <c r="H4351" s="1" t="s">
        <v>20</v>
      </c>
      <c r="I4351" s="1" t="s">
        <v>21</v>
      </c>
      <c r="J4351" s="1" t="s">
        <v>37</v>
      </c>
      <c r="K4351">
        <v>415.87200000000001</v>
      </c>
      <c r="L4351">
        <v>8</v>
      </c>
      <c r="M4351">
        <v>0.2</v>
      </c>
      <c r="N4351">
        <v>-41.587200000000003</v>
      </c>
      <c r="O4351">
        <f>(Table1[[#This Row],[Sales]]-Table1[[#This Row],[Profit]])/Table1[[#This Row],[Quantity]]</f>
        <v>57.182400000000001</v>
      </c>
      <c r="P4351">
        <f>Table1[[#This Row],[Sales]]/Table1[[#This Row],[Quantity]]</f>
        <v>51.984000000000002</v>
      </c>
      <c r="Q4351" t="str">
        <f t="shared" si="134"/>
        <v>2023</v>
      </c>
      <c r="R4351" t="str">
        <f t="shared" si="135"/>
        <v>11</v>
      </c>
      <c r="S4351">
        <f>CEILING(Table1[[#This Row],[Month]]/3,1)</f>
        <v>4</v>
      </c>
      <c r="T4351" s="9">
        <f>(Table1[[#This Row],[Profit]]/Table1[[#This Row],[Sales]])</f>
        <v>-0.1</v>
      </c>
    </row>
    <row r="4352" spans="1:20" x14ac:dyDescent="0.25">
      <c r="A4352">
        <v>20230412</v>
      </c>
      <c r="B4352" s="1" t="s">
        <v>1103</v>
      </c>
      <c r="C4352" s="1" t="s">
        <v>209</v>
      </c>
      <c r="D4352" s="1" t="s">
        <v>558</v>
      </c>
      <c r="E4352" s="1" t="s">
        <v>27</v>
      </c>
      <c r="F4352" s="1" t="s">
        <v>82</v>
      </c>
      <c r="G4352" s="1" t="s">
        <v>236</v>
      </c>
      <c r="H4352" s="1" t="s">
        <v>168</v>
      </c>
      <c r="I4352" s="1" t="s">
        <v>21</v>
      </c>
      <c r="J4352" s="1" t="s">
        <v>37</v>
      </c>
      <c r="K4352">
        <v>16.768000000000001</v>
      </c>
      <c r="L4352">
        <v>2</v>
      </c>
      <c r="M4352">
        <v>0.2</v>
      </c>
      <c r="N4352">
        <v>1.4672000000000001</v>
      </c>
      <c r="O4352">
        <f>(Table1[[#This Row],[Sales]]-Table1[[#This Row],[Profit]])/Table1[[#This Row],[Quantity]]</f>
        <v>7.6504000000000003</v>
      </c>
      <c r="P4352">
        <f>Table1[[#This Row],[Sales]]/Table1[[#This Row],[Quantity]]</f>
        <v>8.3840000000000003</v>
      </c>
      <c r="Q4352" t="str">
        <f t="shared" si="134"/>
        <v>2023</v>
      </c>
      <c r="R4352" t="str">
        <f t="shared" si="135"/>
        <v>04</v>
      </c>
      <c r="S4352">
        <f>CEILING(Table1[[#This Row],[Month]]/3,1)</f>
        <v>2</v>
      </c>
      <c r="T4352" s="9">
        <f>(Table1[[#This Row],[Profit]]/Table1[[#This Row],[Sales]])</f>
        <v>8.7499999999999994E-2</v>
      </c>
    </row>
    <row r="4353" spans="1:20" x14ac:dyDescent="0.25">
      <c r="A4353">
        <v>20230412</v>
      </c>
      <c r="B4353" s="1" t="s">
        <v>1103</v>
      </c>
      <c r="C4353" s="1" t="s">
        <v>209</v>
      </c>
      <c r="D4353" s="1" t="s">
        <v>558</v>
      </c>
      <c r="E4353" s="1" t="s">
        <v>27</v>
      </c>
      <c r="F4353" s="1" t="s">
        <v>82</v>
      </c>
      <c r="G4353" s="1" t="s">
        <v>236</v>
      </c>
      <c r="H4353" s="1" t="s">
        <v>168</v>
      </c>
      <c r="I4353" s="1" t="s">
        <v>21</v>
      </c>
      <c r="J4353" s="1" t="s">
        <v>94</v>
      </c>
      <c r="K4353">
        <v>27.12</v>
      </c>
      <c r="L4353">
        <v>2</v>
      </c>
      <c r="M4353">
        <v>0.2</v>
      </c>
      <c r="N4353">
        <v>-4.7460000000000004</v>
      </c>
      <c r="O4353">
        <f>(Table1[[#This Row],[Sales]]-Table1[[#This Row],[Profit]])/Table1[[#This Row],[Quantity]]</f>
        <v>15.933</v>
      </c>
      <c r="P4353">
        <f>Table1[[#This Row],[Sales]]/Table1[[#This Row],[Quantity]]</f>
        <v>13.56</v>
      </c>
      <c r="Q4353" t="str">
        <f t="shared" si="134"/>
        <v>2023</v>
      </c>
      <c r="R4353" t="str">
        <f t="shared" si="135"/>
        <v>04</v>
      </c>
      <c r="S4353">
        <f>CEILING(Table1[[#This Row],[Month]]/3,1)</f>
        <v>2</v>
      </c>
      <c r="T4353" s="9">
        <f>(Table1[[#This Row],[Profit]]/Table1[[#This Row],[Sales]])</f>
        <v>-0.17500000000000002</v>
      </c>
    </row>
    <row r="4354" spans="1:20" x14ac:dyDescent="0.25">
      <c r="A4354">
        <v>20231211</v>
      </c>
      <c r="B4354" s="1" t="s">
        <v>1167</v>
      </c>
      <c r="C4354" s="1" t="s">
        <v>25</v>
      </c>
      <c r="D4354" s="1" t="s">
        <v>952</v>
      </c>
      <c r="E4354" s="1" t="s">
        <v>27</v>
      </c>
      <c r="F4354" s="1" t="s">
        <v>28</v>
      </c>
      <c r="G4354" s="1" t="s">
        <v>87</v>
      </c>
      <c r="H4354" s="1" t="s">
        <v>75</v>
      </c>
      <c r="I4354" s="1" t="s">
        <v>21</v>
      </c>
      <c r="J4354" s="1" t="s">
        <v>43</v>
      </c>
      <c r="K4354">
        <v>95.84</v>
      </c>
      <c r="L4354">
        <v>4</v>
      </c>
      <c r="M4354">
        <v>0.2</v>
      </c>
      <c r="N4354">
        <v>34.741999999999997</v>
      </c>
      <c r="O4354">
        <f>(Table1[[#This Row],[Sales]]-Table1[[#This Row],[Profit]])/Table1[[#This Row],[Quantity]]</f>
        <v>15.274500000000002</v>
      </c>
      <c r="P4354">
        <f>Table1[[#This Row],[Sales]]/Table1[[#This Row],[Quantity]]</f>
        <v>23.96</v>
      </c>
      <c r="Q4354" t="str">
        <f t="shared" si="134"/>
        <v>2023</v>
      </c>
      <c r="R4354" t="str">
        <f t="shared" si="135"/>
        <v>12</v>
      </c>
      <c r="S4354">
        <f>CEILING(Table1[[#This Row],[Month]]/3,1)</f>
        <v>4</v>
      </c>
      <c r="T4354" s="9">
        <f>(Table1[[#This Row],[Profit]]/Table1[[#This Row],[Sales]])</f>
        <v>0.36249999999999993</v>
      </c>
    </row>
    <row r="4355" spans="1:20" x14ac:dyDescent="0.25">
      <c r="A4355">
        <v>20231211</v>
      </c>
      <c r="B4355" s="1" t="s">
        <v>1167</v>
      </c>
      <c r="C4355" s="1" t="s">
        <v>25</v>
      </c>
      <c r="D4355" s="1" t="s">
        <v>952</v>
      </c>
      <c r="E4355" s="1" t="s">
        <v>27</v>
      </c>
      <c r="F4355" s="1" t="s">
        <v>28</v>
      </c>
      <c r="G4355" s="1" t="s">
        <v>87</v>
      </c>
      <c r="H4355" s="1" t="s">
        <v>75</v>
      </c>
      <c r="I4355" s="1" t="s">
        <v>21</v>
      </c>
      <c r="J4355" s="1" t="s">
        <v>50</v>
      </c>
      <c r="K4355">
        <v>12.96</v>
      </c>
      <c r="L4355">
        <v>2</v>
      </c>
      <c r="M4355">
        <v>0</v>
      </c>
      <c r="N4355">
        <v>6.2207999999999997</v>
      </c>
      <c r="O4355">
        <f>(Table1[[#This Row],[Sales]]-Table1[[#This Row],[Profit]])/Table1[[#This Row],[Quantity]]</f>
        <v>3.3696000000000006</v>
      </c>
      <c r="P4355">
        <f>Table1[[#This Row],[Sales]]/Table1[[#This Row],[Quantity]]</f>
        <v>6.48</v>
      </c>
      <c r="Q4355" t="str">
        <f t="shared" ref="Q4355:Q4418" si="136">LEFT(A4355,4)</f>
        <v>2023</v>
      </c>
      <c r="R4355" t="str">
        <f t="shared" ref="R4355:R4418" si="137">MID(A4355,5,2)</f>
        <v>12</v>
      </c>
      <c r="S4355">
        <f>CEILING(Table1[[#This Row],[Month]]/3,1)</f>
        <v>4</v>
      </c>
      <c r="T4355" s="9">
        <f>(Table1[[#This Row],[Profit]]/Table1[[#This Row],[Sales]])</f>
        <v>0.47999999999999993</v>
      </c>
    </row>
    <row r="4356" spans="1:20" x14ac:dyDescent="0.25">
      <c r="A4356">
        <v>20231125</v>
      </c>
      <c r="B4356" s="1" t="s">
        <v>924</v>
      </c>
      <c r="C4356" s="1" t="s">
        <v>46</v>
      </c>
      <c r="D4356" s="1" t="s">
        <v>47</v>
      </c>
      <c r="E4356" s="1" t="s">
        <v>17</v>
      </c>
      <c r="F4356" s="1" t="s">
        <v>48</v>
      </c>
      <c r="G4356" s="1" t="s">
        <v>239</v>
      </c>
      <c r="H4356" s="1" t="s">
        <v>62</v>
      </c>
      <c r="I4356" s="1" t="s">
        <v>30</v>
      </c>
      <c r="J4356" s="1" t="s">
        <v>36</v>
      </c>
      <c r="K4356">
        <v>19.007999999999999</v>
      </c>
      <c r="L4356">
        <v>8</v>
      </c>
      <c r="M4356">
        <v>0.7</v>
      </c>
      <c r="N4356">
        <v>-12.672000000000001</v>
      </c>
      <c r="O4356">
        <f>(Table1[[#This Row],[Sales]]-Table1[[#This Row],[Profit]])/Table1[[#This Row],[Quantity]]</f>
        <v>3.96</v>
      </c>
      <c r="P4356">
        <f>Table1[[#This Row],[Sales]]/Table1[[#This Row],[Quantity]]</f>
        <v>2.3759999999999999</v>
      </c>
      <c r="Q4356" t="str">
        <f t="shared" si="136"/>
        <v>2023</v>
      </c>
      <c r="R4356" t="str">
        <f t="shared" si="137"/>
        <v>11</v>
      </c>
      <c r="S4356">
        <f>CEILING(Table1[[#This Row],[Month]]/3,1)</f>
        <v>4</v>
      </c>
      <c r="T4356" s="9">
        <f>(Table1[[#This Row],[Profit]]/Table1[[#This Row],[Sales]])</f>
        <v>-0.66666666666666674</v>
      </c>
    </row>
    <row r="4357" spans="1:20" x14ac:dyDescent="0.25">
      <c r="A4357">
        <v>20211204</v>
      </c>
      <c r="B4357" s="1" t="s">
        <v>465</v>
      </c>
      <c r="C4357" s="1" t="s">
        <v>156</v>
      </c>
      <c r="D4357" s="1" t="s">
        <v>312</v>
      </c>
      <c r="E4357" s="1" t="s">
        <v>17</v>
      </c>
      <c r="F4357" s="1" t="s">
        <v>73</v>
      </c>
      <c r="G4357" s="1" t="s">
        <v>122</v>
      </c>
      <c r="H4357" s="1" t="s">
        <v>40</v>
      </c>
      <c r="I4357" s="1" t="s">
        <v>21</v>
      </c>
      <c r="J4357" s="1" t="s">
        <v>36</v>
      </c>
      <c r="K4357">
        <v>1598.058</v>
      </c>
      <c r="L4357">
        <v>7</v>
      </c>
      <c r="M4357">
        <v>0.7</v>
      </c>
      <c r="N4357">
        <v>-1065.3720000000001</v>
      </c>
      <c r="O4357">
        <f>(Table1[[#This Row],[Sales]]-Table1[[#This Row],[Profit]])/Table1[[#This Row],[Quantity]]</f>
        <v>380.49000000000007</v>
      </c>
      <c r="P4357">
        <f>Table1[[#This Row],[Sales]]/Table1[[#This Row],[Quantity]]</f>
        <v>228.29400000000001</v>
      </c>
      <c r="Q4357" t="str">
        <f t="shared" si="136"/>
        <v>2021</v>
      </c>
      <c r="R4357" t="str">
        <f t="shared" si="137"/>
        <v>12</v>
      </c>
      <c r="S4357">
        <f>CEILING(Table1[[#This Row],[Month]]/3,1)</f>
        <v>4</v>
      </c>
      <c r="T4357" s="9">
        <f>(Table1[[#This Row],[Profit]]/Table1[[#This Row],[Sales]])</f>
        <v>-0.66666666666666674</v>
      </c>
    </row>
    <row r="4358" spans="1:20" x14ac:dyDescent="0.25">
      <c r="A4358">
        <v>20211204</v>
      </c>
      <c r="B4358" s="1" t="s">
        <v>465</v>
      </c>
      <c r="C4358" s="1" t="s">
        <v>156</v>
      </c>
      <c r="D4358" s="1" t="s">
        <v>312</v>
      </c>
      <c r="E4358" s="1" t="s">
        <v>17</v>
      </c>
      <c r="F4358" s="1" t="s">
        <v>73</v>
      </c>
      <c r="G4358" s="1" t="s">
        <v>122</v>
      </c>
      <c r="H4358" s="1" t="s">
        <v>40</v>
      </c>
      <c r="I4358" s="1" t="s">
        <v>21</v>
      </c>
      <c r="J4358" s="1" t="s">
        <v>42</v>
      </c>
      <c r="K4358">
        <v>36.96</v>
      </c>
      <c r="L4358">
        <v>4</v>
      </c>
      <c r="M4358">
        <v>0.2</v>
      </c>
      <c r="N4358">
        <v>12.012</v>
      </c>
      <c r="O4358">
        <f>(Table1[[#This Row],[Sales]]-Table1[[#This Row],[Profit]])/Table1[[#This Row],[Quantity]]</f>
        <v>6.2370000000000001</v>
      </c>
      <c r="P4358">
        <f>Table1[[#This Row],[Sales]]/Table1[[#This Row],[Quantity]]</f>
        <v>9.24</v>
      </c>
      <c r="Q4358" t="str">
        <f t="shared" si="136"/>
        <v>2021</v>
      </c>
      <c r="R4358" t="str">
        <f t="shared" si="137"/>
        <v>12</v>
      </c>
      <c r="S4358">
        <f>CEILING(Table1[[#This Row],[Month]]/3,1)</f>
        <v>4</v>
      </c>
      <c r="T4358" s="9">
        <f>(Table1[[#This Row],[Profit]]/Table1[[#This Row],[Sales]])</f>
        <v>0.32500000000000001</v>
      </c>
    </row>
    <row r="4359" spans="1:20" x14ac:dyDescent="0.25">
      <c r="A4359">
        <v>20231212</v>
      </c>
      <c r="B4359" s="1" t="s">
        <v>1023</v>
      </c>
      <c r="C4359" s="1" t="s">
        <v>108</v>
      </c>
      <c r="D4359" s="1" t="s">
        <v>271</v>
      </c>
      <c r="E4359" s="1" t="s">
        <v>59</v>
      </c>
      <c r="F4359" s="1" t="s">
        <v>110</v>
      </c>
      <c r="G4359" s="1" t="s">
        <v>245</v>
      </c>
      <c r="H4359" s="1" t="s">
        <v>62</v>
      </c>
      <c r="I4359" s="1" t="s">
        <v>21</v>
      </c>
      <c r="J4359" s="1" t="s">
        <v>50</v>
      </c>
      <c r="K4359">
        <v>10.368</v>
      </c>
      <c r="L4359">
        <v>2</v>
      </c>
      <c r="M4359">
        <v>0.2</v>
      </c>
      <c r="N4359">
        <v>3.6288</v>
      </c>
      <c r="O4359">
        <f>(Table1[[#This Row],[Sales]]-Table1[[#This Row],[Profit]])/Table1[[#This Row],[Quantity]]</f>
        <v>3.3696000000000002</v>
      </c>
      <c r="P4359">
        <f>Table1[[#This Row],[Sales]]/Table1[[#This Row],[Quantity]]</f>
        <v>5.1840000000000002</v>
      </c>
      <c r="Q4359" t="str">
        <f t="shared" si="136"/>
        <v>2023</v>
      </c>
      <c r="R4359" t="str">
        <f t="shared" si="137"/>
        <v>12</v>
      </c>
      <c r="S4359">
        <f>CEILING(Table1[[#This Row],[Month]]/3,1)</f>
        <v>4</v>
      </c>
      <c r="T4359" s="9">
        <f>(Table1[[#This Row],[Profit]]/Table1[[#This Row],[Sales]])</f>
        <v>0.35</v>
      </c>
    </row>
    <row r="4360" spans="1:20" x14ac:dyDescent="0.25">
      <c r="A4360">
        <v>20231212</v>
      </c>
      <c r="B4360" s="1" t="s">
        <v>1023</v>
      </c>
      <c r="C4360" s="1" t="s">
        <v>108</v>
      </c>
      <c r="D4360" s="1" t="s">
        <v>271</v>
      </c>
      <c r="E4360" s="1" t="s">
        <v>59</v>
      </c>
      <c r="F4360" s="1" t="s">
        <v>110</v>
      </c>
      <c r="G4360" s="1" t="s">
        <v>245</v>
      </c>
      <c r="H4360" s="1" t="s">
        <v>62</v>
      </c>
      <c r="I4360" s="1" t="s">
        <v>21</v>
      </c>
      <c r="J4360" s="1" t="s">
        <v>41</v>
      </c>
      <c r="K4360">
        <v>77.72</v>
      </c>
      <c r="L4360">
        <v>1</v>
      </c>
      <c r="M4360">
        <v>0.6</v>
      </c>
      <c r="N4360">
        <v>-66.061999999999998</v>
      </c>
      <c r="O4360">
        <f>(Table1[[#This Row],[Sales]]-Table1[[#This Row],[Profit]])/Table1[[#This Row],[Quantity]]</f>
        <v>143.78199999999998</v>
      </c>
      <c r="P4360">
        <f>Table1[[#This Row],[Sales]]/Table1[[#This Row],[Quantity]]</f>
        <v>77.72</v>
      </c>
      <c r="Q4360" t="str">
        <f t="shared" si="136"/>
        <v>2023</v>
      </c>
      <c r="R4360" t="str">
        <f t="shared" si="137"/>
        <v>12</v>
      </c>
      <c r="S4360">
        <f>CEILING(Table1[[#This Row],[Month]]/3,1)</f>
        <v>4</v>
      </c>
      <c r="T4360" s="9">
        <f>(Table1[[#This Row],[Profit]]/Table1[[#This Row],[Sales]])</f>
        <v>-0.85</v>
      </c>
    </row>
    <row r="4361" spans="1:20" x14ac:dyDescent="0.25">
      <c r="A4361">
        <v>20231212</v>
      </c>
      <c r="B4361" s="1" t="s">
        <v>1023</v>
      </c>
      <c r="C4361" s="1" t="s">
        <v>108</v>
      </c>
      <c r="D4361" s="1" t="s">
        <v>271</v>
      </c>
      <c r="E4361" s="1" t="s">
        <v>59</v>
      </c>
      <c r="F4361" s="1" t="s">
        <v>110</v>
      </c>
      <c r="G4361" s="1" t="s">
        <v>245</v>
      </c>
      <c r="H4361" s="1" t="s">
        <v>62</v>
      </c>
      <c r="I4361" s="1" t="s">
        <v>21</v>
      </c>
      <c r="J4361" s="1" t="s">
        <v>23</v>
      </c>
      <c r="K4361">
        <v>520.46400000000006</v>
      </c>
      <c r="L4361">
        <v>2</v>
      </c>
      <c r="M4361">
        <v>0.3</v>
      </c>
      <c r="N4361">
        <v>-14.8704</v>
      </c>
      <c r="O4361">
        <f>(Table1[[#This Row],[Sales]]-Table1[[#This Row],[Profit]])/Table1[[#This Row],[Quantity]]</f>
        <v>267.66720000000004</v>
      </c>
      <c r="P4361">
        <f>Table1[[#This Row],[Sales]]/Table1[[#This Row],[Quantity]]</f>
        <v>260.23200000000003</v>
      </c>
      <c r="Q4361" t="str">
        <f t="shared" si="136"/>
        <v>2023</v>
      </c>
      <c r="R4361" t="str">
        <f t="shared" si="137"/>
        <v>12</v>
      </c>
      <c r="S4361">
        <f>CEILING(Table1[[#This Row],[Month]]/3,1)</f>
        <v>4</v>
      </c>
      <c r="T4361" s="9">
        <f>(Table1[[#This Row],[Profit]]/Table1[[#This Row],[Sales]])</f>
        <v>-2.8571428571428567E-2</v>
      </c>
    </row>
    <row r="4362" spans="1:20" x14ac:dyDescent="0.25">
      <c r="A4362">
        <v>20220522</v>
      </c>
      <c r="B4362" s="1" t="s">
        <v>596</v>
      </c>
      <c r="C4362" s="1" t="s">
        <v>416</v>
      </c>
      <c r="D4362" s="1" t="s">
        <v>417</v>
      </c>
      <c r="E4362" s="1" t="s">
        <v>17</v>
      </c>
      <c r="F4362" s="1" t="s">
        <v>48</v>
      </c>
      <c r="G4362" s="1" t="s">
        <v>286</v>
      </c>
      <c r="H4362" s="1" t="s">
        <v>40</v>
      </c>
      <c r="I4362" s="1" t="s">
        <v>30</v>
      </c>
      <c r="J4362" s="1" t="s">
        <v>50</v>
      </c>
      <c r="K4362">
        <v>111.96</v>
      </c>
      <c r="L4362">
        <v>2</v>
      </c>
      <c r="M4362">
        <v>0</v>
      </c>
      <c r="N4362">
        <v>54.860399999999998</v>
      </c>
      <c r="O4362">
        <f>(Table1[[#This Row],[Sales]]-Table1[[#This Row],[Profit]])/Table1[[#This Row],[Quantity]]</f>
        <v>28.549799999999998</v>
      </c>
      <c r="P4362">
        <f>Table1[[#This Row],[Sales]]/Table1[[#This Row],[Quantity]]</f>
        <v>55.98</v>
      </c>
      <c r="Q4362" t="str">
        <f t="shared" si="136"/>
        <v>2022</v>
      </c>
      <c r="R4362" t="str">
        <f t="shared" si="137"/>
        <v>05</v>
      </c>
      <c r="S4362">
        <f>CEILING(Table1[[#This Row],[Month]]/3,1)</f>
        <v>2</v>
      </c>
      <c r="T4362" s="9">
        <f>(Table1[[#This Row],[Profit]]/Table1[[#This Row],[Sales]])</f>
        <v>0.49</v>
      </c>
    </row>
    <row r="4363" spans="1:20" x14ac:dyDescent="0.25">
      <c r="A4363">
        <v>20230218</v>
      </c>
      <c r="B4363" s="1" t="s">
        <v>649</v>
      </c>
      <c r="C4363" s="1" t="s">
        <v>274</v>
      </c>
      <c r="D4363" s="1" t="s">
        <v>275</v>
      </c>
      <c r="E4363" s="1" t="s">
        <v>17</v>
      </c>
      <c r="F4363" s="1" t="s">
        <v>197</v>
      </c>
      <c r="G4363" s="1" t="s">
        <v>153</v>
      </c>
      <c r="H4363" s="1" t="s">
        <v>62</v>
      </c>
      <c r="I4363" s="1" t="s">
        <v>21</v>
      </c>
      <c r="J4363" s="1" t="s">
        <v>43</v>
      </c>
      <c r="K4363">
        <v>29.16</v>
      </c>
      <c r="L4363">
        <v>3</v>
      </c>
      <c r="M4363">
        <v>0</v>
      </c>
      <c r="N4363">
        <v>8.4564000000000004</v>
      </c>
      <c r="O4363">
        <f>(Table1[[#This Row],[Sales]]-Table1[[#This Row],[Profit]])/Table1[[#This Row],[Quantity]]</f>
        <v>6.9012000000000002</v>
      </c>
      <c r="P4363">
        <f>Table1[[#This Row],[Sales]]/Table1[[#This Row],[Quantity]]</f>
        <v>9.7200000000000006</v>
      </c>
      <c r="Q4363" t="str">
        <f t="shared" si="136"/>
        <v>2023</v>
      </c>
      <c r="R4363" t="str">
        <f t="shared" si="137"/>
        <v>02</v>
      </c>
      <c r="S4363">
        <f>CEILING(Table1[[#This Row],[Month]]/3,1)</f>
        <v>1</v>
      </c>
      <c r="T4363" s="9">
        <f>(Table1[[#This Row],[Profit]]/Table1[[#This Row],[Sales]])</f>
        <v>0.29000000000000004</v>
      </c>
    </row>
    <row r="4364" spans="1:20" x14ac:dyDescent="0.25">
      <c r="A4364">
        <v>20230521</v>
      </c>
      <c r="B4364" s="1" t="s">
        <v>736</v>
      </c>
      <c r="C4364" s="1" t="s">
        <v>1168</v>
      </c>
      <c r="D4364" s="1" t="s">
        <v>1169</v>
      </c>
      <c r="E4364" s="1" t="s">
        <v>17</v>
      </c>
      <c r="F4364" s="1" t="s">
        <v>73</v>
      </c>
      <c r="G4364" s="1" t="s">
        <v>321</v>
      </c>
      <c r="H4364" s="1" t="s">
        <v>69</v>
      </c>
      <c r="I4364" s="1" t="s">
        <v>21</v>
      </c>
      <c r="J4364" s="1" t="s">
        <v>42</v>
      </c>
      <c r="K4364">
        <v>131.94</v>
      </c>
      <c r="L4364">
        <v>3</v>
      </c>
      <c r="M4364">
        <v>0</v>
      </c>
      <c r="N4364">
        <v>35.623800000000003</v>
      </c>
      <c r="O4364">
        <f>(Table1[[#This Row],[Sales]]-Table1[[#This Row],[Profit]])/Table1[[#This Row],[Quantity]]</f>
        <v>32.105399999999996</v>
      </c>
      <c r="P4364">
        <f>Table1[[#This Row],[Sales]]/Table1[[#This Row],[Quantity]]</f>
        <v>43.98</v>
      </c>
      <c r="Q4364" t="str">
        <f t="shared" si="136"/>
        <v>2023</v>
      </c>
      <c r="R4364" t="str">
        <f t="shared" si="137"/>
        <v>05</v>
      </c>
      <c r="S4364">
        <f>CEILING(Table1[[#This Row],[Month]]/3,1)</f>
        <v>2</v>
      </c>
      <c r="T4364" s="9">
        <f>(Table1[[#This Row],[Profit]]/Table1[[#This Row],[Sales]])</f>
        <v>0.27</v>
      </c>
    </row>
    <row r="4365" spans="1:20" x14ac:dyDescent="0.25">
      <c r="A4365">
        <v>20230521</v>
      </c>
      <c r="B4365" s="1" t="s">
        <v>736</v>
      </c>
      <c r="C4365" s="1" t="s">
        <v>1168</v>
      </c>
      <c r="D4365" s="1" t="s">
        <v>1169</v>
      </c>
      <c r="E4365" s="1" t="s">
        <v>17</v>
      </c>
      <c r="F4365" s="1" t="s">
        <v>73</v>
      </c>
      <c r="G4365" s="1" t="s">
        <v>321</v>
      </c>
      <c r="H4365" s="1" t="s">
        <v>69</v>
      </c>
      <c r="I4365" s="1" t="s">
        <v>21</v>
      </c>
      <c r="J4365" s="1" t="s">
        <v>42</v>
      </c>
      <c r="K4365">
        <v>25.92</v>
      </c>
      <c r="L4365">
        <v>4</v>
      </c>
      <c r="M4365">
        <v>0</v>
      </c>
      <c r="N4365">
        <v>8.2943999999999996</v>
      </c>
      <c r="O4365">
        <f>(Table1[[#This Row],[Sales]]-Table1[[#This Row],[Profit]])/Table1[[#This Row],[Quantity]]</f>
        <v>4.4064000000000005</v>
      </c>
      <c r="P4365">
        <f>Table1[[#This Row],[Sales]]/Table1[[#This Row],[Quantity]]</f>
        <v>6.48</v>
      </c>
      <c r="Q4365" t="str">
        <f t="shared" si="136"/>
        <v>2023</v>
      </c>
      <c r="R4365" t="str">
        <f t="shared" si="137"/>
        <v>05</v>
      </c>
      <c r="S4365">
        <f>CEILING(Table1[[#This Row],[Month]]/3,1)</f>
        <v>2</v>
      </c>
      <c r="T4365" s="9">
        <f>(Table1[[#This Row],[Profit]]/Table1[[#This Row],[Sales]])</f>
        <v>0.31999999999999995</v>
      </c>
    </row>
    <row r="4366" spans="1:20" x14ac:dyDescent="0.25">
      <c r="A4366">
        <v>20230521</v>
      </c>
      <c r="B4366" s="1" t="s">
        <v>736</v>
      </c>
      <c r="C4366" s="1" t="s">
        <v>1168</v>
      </c>
      <c r="D4366" s="1" t="s">
        <v>1169</v>
      </c>
      <c r="E4366" s="1" t="s">
        <v>17</v>
      </c>
      <c r="F4366" s="1" t="s">
        <v>73</v>
      </c>
      <c r="G4366" s="1" t="s">
        <v>321</v>
      </c>
      <c r="H4366" s="1" t="s">
        <v>69</v>
      </c>
      <c r="I4366" s="1" t="s">
        <v>21</v>
      </c>
      <c r="J4366" s="1" t="s">
        <v>37</v>
      </c>
      <c r="K4366">
        <v>704.76</v>
      </c>
      <c r="L4366">
        <v>4</v>
      </c>
      <c r="M4366">
        <v>0</v>
      </c>
      <c r="N4366">
        <v>162.09479999999999</v>
      </c>
      <c r="O4366">
        <f>(Table1[[#This Row],[Sales]]-Table1[[#This Row],[Profit]])/Table1[[#This Row],[Quantity]]</f>
        <v>135.66630000000001</v>
      </c>
      <c r="P4366">
        <f>Table1[[#This Row],[Sales]]/Table1[[#This Row],[Quantity]]</f>
        <v>176.19</v>
      </c>
      <c r="Q4366" t="str">
        <f t="shared" si="136"/>
        <v>2023</v>
      </c>
      <c r="R4366" t="str">
        <f t="shared" si="137"/>
        <v>05</v>
      </c>
      <c r="S4366">
        <f>CEILING(Table1[[#This Row],[Month]]/3,1)</f>
        <v>2</v>
      </c>
      <c r="T4366" s="9">
        <f>(Table1[[#This Row],[Profit]]/Table1[[#This Row],[Sales]])</f>
        <v>0.22999999999999998</v>
      </c>
    </row>
    <row r="4367" spans="1:20" x14ac:dyDescent="0.25">
      <c r="A4367">
        <v>20230521</v>
      </c>
      <c r="B4367" s="1" t="s">
        <v>736</v>
      </c>
      <c r="C4367" s="1" t="s">
        <v>1168</v>
      </c>
      <c r="D4367" s="1" t="s">
        <v>1169</v>
      </c>
      <c r="E4367" s="1" t="s">
        <v>17</v>
      </c>
      <c r="F4367" s="1" t="s">
        <v>73</v>
      </c>
      <c r="G4367" s="1" t="s">
        <v>321</v>
      </c>
      <c r="H4367" s="1" t="s">
        <v>69</v>
      </c>
      <c r="I4367" s="1" t="s">
        <v>21</v>
      </c>
      <c r="J4367" s="1" t="s">
        <v>136</v>
      </c>
      <c r="K4367">
        <v>7.41</v>
      </c>
      <c r="L4367">
        <v>3</v>
      </c>
      <c r="M4367">
        <v>0</v>
      </c>
      <c r="N4367">
        <v>3.4826999999999999</v>
      </c>
      <c r="O4367">
        <f>(Table1[[#This Row],[Sales]]-Table1[[#This Row],[Profit]])/Table1[[#This Row],[Quantity]]</f>
        <v>1.3091000000000002</v>
      </c>
      <c r="P4367">
        <f>Table1[[#This Row],[Sales]]/Table1[[#This Row],[Quantity]]</f>
        <v>2.4700000000000002</v>
      </c>
      <c r="Q4367" t="str">
        <f t="shared" si="136"/>
        <v>2023</v>
      </c>
      <c r="R4367" t="str">
        <f t="shared" si="137"/>
        <v>05</v>
      </c>
      <c r="S4367">
        <f>CEILING(Table1[[#This Row],[Month]]/3,1)</f>
        <v>2</v>
      </c>
      <c r="T4367" s="9">
        <f>(Table1[[#This Row],[Profit]]/Table1[[#This Row],[Sales]])</f>
        <v>0.47</v>
      </c>
    </row>
    <row r="4368" spans="1:20" x14ac:dyDescent="0.25">
      <c r="A4368">
        <v>20230521</v>
      </c>
      <c r="B4368" s="1" t="s">
        <v>736</v>
      </c>
      <c r="C4368" s="1" t="s">
        <v>1168</v>
      </c>
      <c r="D4368" s="1" t="s">
        <v>1169</v>
      </c>
      <c r="E4368" s="1" t="s">
        <v>17</v>
      </c>
      <c r="F4368" s="1" t="s">
        <v>73</v>
      </c>
      <c r="G4368" s="1" t="s">
        <v>321</v>
      </c>
      <c r="H4368" s="1" t="s">
        <v>69</v>
      </c>
      <c r="I4368" s="1" t="s">
        <v>21</v>
      </c>
      <c r="J4368" s="1" t="s">
        <v>42</v>
      </c>
      <c r="K4368">
        <v>21.5</v>
      </c>
      <c r="L4368">
        <v>10</v>
      </c>
      <c r="M4368">
        <v>0</v>
      </c>
      <c r="N4368">
        <v>7.0949999999999998</v>
      </c>
      <c r="O4368">
        <f>(Table1[[#This Row],[Sales]]-Table1[[#This Row],[Profit]])/Table1[[#This Row],[Quantity]]</f>
        <v>1.4405000000000001</v>
      </c>
      <c r="P4368">
        <f>Table1[[#This Row],[Sales]]/Table1[[#This Row],[Quantity]]</f>
        <v>2.15</v>
      </c>
      <c r="Q4368" t="str">
        <f t="shared" si="136"/>
        <v>2023</v>
      </c>
      <c r="R4368" t="str">
        <f t="shared" si="137"/>
        <v>05</v>
      </c>
      <c r="S4368">
        <f>CEILING(Table1[[#This Row],[Month]]/3,1)</f>
        <v>2</v>
      </c>
      <c r="T4368" s="9">
        <f>(Table1[[#This Row],[Profit]]/Table1[[#This Row],[Sales]])</f>
        <v>0.33</v>
      </c>
    </row>
    <row r="4369" spans="1:20" x14ac:dyDescent="0.25">
      <c r="A4369">
        <v>20230912</v>
      </c>
      <c r="B4369" s="1" t="s">
        <v>237</v>
      </c>
      <c r="C4369" s="1" t="s">
        <v>108</v>
      </c>
      <c r="D4369" s="1" t="s">
        <v>143</v>
      </c>
      <c r="E4369" s="1" t="s">
        <v>59</v>
      </c>
      <c r="F4369" s="1" t="s">
        <v>110</v>
      </c>
      <c r="G4369" s="1" t="s">
        <v>239</v>
      </c>
      <c r="H4369" s="1" t="s">
        <v>62</v>
      </c>
      <c r="I4369" s="1" t="s">
        <v>21</v>
      </c>
      <c r="J4369" s="1" t="s">
        <v>136</v>
      </c>
      <c r="K4369">
        <v>10.528</v>
      </c>
      <c r="L4369">
        <v>4</v>
      </c>
      <c r="M4369">
        <v>0.2</v>
      </c>
      <c r="N4369">
        <v>3.29</v>
      </c>
      <c r="O4369">
        <f>(Table1[[#This Row],[Sales]]-Table1[[#This Row],[Profit]])/Table1[[#This Row],[Quantity]]</f>
        <v>1.8095000000000001</v>
      </c>
      <c r="P4369">
        <f>Table1[[#This Row],[Sales]]/Table1[[#This Row],[Quantity]]</f>
        <v>2.6320000000000001</v>
      </c>
      <c r="Q4369" t="str">
        <f t="shared" si="136"/>
        <v>2023</v>
      </c>
      <c r="R4369" t="str">
        <f t="shared" si="137"/>
        <v>09</v>
      </c>
      <c r="S4369">
        <f>CEILING(Table1[[#This Row],[Month]]/3,1)</f>
        <v>3</v>
      </c>
      <c r="T4369" s="9">
        <f>(Table1[[#This Row],[Profit]]/Table1[[#This Row],[Sales]])</f>
        <v>0.3125</v>
      </c>
    </row>
    <row r="4370" spans="1:20" x14ac:dyDescent="0.25">
      <c r="A4370">
        <v>20230912</v>
      </c>
      <c r="B4370" s="1" t="s">
        <v>237</v>
      </c>
      <c r="C4370" s="1" t="s">
        <v>108</v>
      </c>
      <c r="D4370" s="1" t="s">
        <v>143</v>
      </c>
      <c r="E4370" s="1" t="s">
        <v>59</v>
      </c>
      <c r="F4370" s="1" t="s">
        <v>110</v>
      </c>
      <c r="G4370" s="1" t="s">
        <v>239</v>
      </c>
      <c r="H4370" s="1" t="s">
        <v>62</v>
      </c>
      <c r="I4370" s="1" t="s">
        <v>21</v>
      </c>
      <c r="J4370" s="1" t="s">
        <v>50</v>
      </c>
      <c r="K4370">
        <v>20.544</v>
      </c>
      <c r="L4370">
        <v>6</v>
      </c>
      <c r="M4370">
        <v>0.2</v>
      </c>
      <c r="N4370">
        <v>6.42</v>
      </c>
      <c r="O4370">
        <f>(Table1[[#This Row],[Sales]]-Table1[[#This Row],[Profit]])/Table1[[#This Row],[Quantity]]</f>
        <v>2.3540000000000001</v>
      </c>
      <c r="P4370">
        <f>Table1[[#This Row],[Sales]]/Table1[[#This Row],[Quantity]]</f>
        <v>3.4239999999999999</v>
      </c>
      <c r="Q4370" t="str">
        <f t="shared" si="136"/>
        <v>2023</v>
      </c>
      <c r="R4370" t="str">
        <f t="shared" si="137"/>
        <v>09</v>
      </c>
      <c r="S4370">
        <f>CEILING(Table1[[#This Row],[Month]]/3,1)</f>
        <v>3</v>
      </c>
      <c r="T4370" s="9">
        <f>(Table1[[#This Row],[Profit]]/Table1[[#This Row],[Sales]])</f>
        <v>0.3125</v>
      </c>
    </row>
    <row r="4371" spans="1:20" x14ac:dyDescent="0.25">
      <c r="A4371">
        <v>20221106</v>
      </c>
      <c r="B4371" s="1" t="s">
        <v>1077</v>
      </c>
      <c r="C4371" s="1" t="s">
        <v>129</v>
      </c>
      <c r="D4371" s="1" t="s">
        <v>441</v>
      </c>
      <c r="E4371" s="1" t="s">
        <v>59</v>
      </c>
      <c r="F4371" s="1" t="s">
        <v>131</v>
      </c>
      <c r="G4371" s="1" t="s">
        <v>363</v>
      </c>
      <c r="H4371" s="1" t="s">
        <v>20</v>
      </c>
      <c r="I4371" s="1" t="s">
        <v>63</v>
      </c>
      <c r="J4371" s="1" t="s">
        <v>36</v>
      </c>
      <c r="K4371">
        <v>104.9</v>
      </c>
      <c r="L4371">
        <v>5</v>
      </c>
      <c r="M4371">
        <v>0</v>
      </c>
      <c r="N4371">
        <v>50.351999999999997</v>
      </c>
      <c r="O4371">
        <f>(Table1[[#This Row],[Sales]]-Table1[[#This Row],[Profit]])/Table1[[#This Row],[Quantity]]</f>
        <v>10.909600000000001</v>
      </c>
      <c r="P4371">
        <f>Table1[[#This Row],[Sales]]/Table1[[#This Row],[Quantity]]</f>
        <v>20.98</v>
      </c>
      <c r="Q4371" t="str">
        <f t="shared" si="136"/>
        <v>2022</v>
      </c>
      <c r="R4371" t="str">
        <f t="shared" si="137"/>
        <v>11</v>
      </c>
      <c r="S4371">
        <f>CEILING(Table1[[#This Row],[Month]]/3,1)</f>
        <v>4</v>
      </c>
      <c r="T4371" s="9">
        <f>(Table1[[#This Row],[Profit]]/Table1[[#This Row],[Sales]])</f>
        <v>0.47999999999999993</v>
      </c>
    </row>
    <row r="4372" spans="1:20" x14ac:dyDescent="0.25">
      <c r="A4372">
        <v>20221106</v>
      </c>
      <c r="B4372" s="1" t="s">
        <v>1077</v>
      </c>
      <c r="C4372" s="1" t="s">
        <v>129</v>
      </c>
      <c r="D4372" s="1" t="s">
        <v>441</v>
      </c>
      <c r="E4372" s="1" t="s">
        <v>59</v>
      </c>
      <c r="F4372" s="1" t="s">
        <v>131</v>
      </c>
      <c r="G4372" s="1" t="s">
        <v>363</v>
      </c>
      <c r="H4372" s="1" t="s">
        <v>20</v>
      </c>
      <c r="I4372" s="1" t="s">
        <v>63</v>
      </c>
      <c r="J4372" s="1" t="s">
        <v>42</v>
      </c>
      <c r="K4372">
        <v>39.68</v>
      </c>
      <c r="L4372">
        <v>2</v>
      </c>
      <c r="M4372">
        <v>0</v>
      </c>
      <c r="N4372">
        <v>16.268799999999999</v>
      </c>
      <c r="O4372">
        <f>(Table1[[#This Row],[Sales]]-Table1[[#This Row],[Profit]])/Table1[[#This Row],[Quantity]]</f>
        <v>11.7056</v>
      </c>
      <c r="P4372">
        <f>Table1[[#This Row],[Sales]]/Table1[[#This Row],[Quantity]]</f>
        <v>19.84</v>
      </c>
      <c r="Q4372" t="str">
        <f t="shared" si="136"/>
        <v>2022</v>
      </c>
      <c r="R4372" t="str">
        <f t="shared" si="137"/>
        <v>11</v>
      </c>
      <c r="S4372">
        <f>CEILING(Table1[[#This Row],[Month]]/3,1)</f>
        <v>4</v>
      </c>
      <c r="T4372" s="9">
        <f>(Table1[[#This Row],[Profit]]/Table1[[#This Row],[Sales]])</f>
        <v>0.41</v>
      </c>
    </row>
    <row r="4373" spans="1:20" x14ac:dyDescent="0.25">
      <c r="A4373">
        <v>20221106</v>
      </c>
      <c r="B4373" s="1" t="s">
        <v>1077</v>
      </c>
      <c r="C4373" s="1" t="s">
        <v>129</v>
      </c>
      <c r="D4373" s="1" t="s">
        <v>441</v>
      </c>
      <c r="E4373" s="1" t="s">
        <v>59</v>
      </c>
      <c r="F4373" s="1" t="s">
        <v>131</v>
      </c>
      <c r="G4373" s="1" t="s">
        <v>363</v>
      </c>
      <c r="H4373" s="1" t="s">
        <v>20</v>
      </c>
      <c r="I4373" s="1" t="s">
        <v>63</v>
      </c>
      <c r="J4373" s="1" t="s">
        <v>23</v>
      </c>
      <c r="K4373">
        <v>51.75</v>
      </c>
      <c r="L4373">
        <v>5</v>
      </c>
      <c r="M4373">
        <v>0</v>
      </c>
      <c r="N4373">
        <v>24.84</v>
      </c>
      <c r="O4373">
        <f>(Table1[[#This Row],[Sales]]-Table1[[#This Row],[Profit]])/Table1[[#This Row],[Quantity]]</f>
        <v>5.3819999999999997</v>
      </c>
      <c r="P4373">
        <f>Table1[[#This Row],[Sales]]/Table1[[#This Row],[Quantity]]</f>
        <v>10.35</v>
      </c>
      <c r="Q4373" t="str">
        <f t="shared" si="136"/>
        <v>2022</v>
      </c>
      <c r="R4373" t="str">
        <f t="shared" si="137"/>
        <v>11</v>
      </c>
      <c r="S4373">
        <f>CEILING(Table1[[#This Row],[Month]]/3,1)</f>
        <v>4</v>
      </c>
      <c r="T4373" s="9">
        <f>(Table1[[#This Row],[Profit]]/Table1[[#This Row],[Sales]])</f>
        <v>0.48</v>
      </c>
    </row>
    <row r="4374" spans="1:20" x14ac:dyDescent="0.25">
      <c r="A4374">
        <v>20230724</v>
      </c>
      <c r="B4374" s="1" t="s">
        <v>123</v>
      </c>
      <c r="C4374" s="1" t="s">
        <v>129</v>
      </c>
      <c r="D4374" s="1" t="s">
        <v>441</v>
      </c>
      <c r="E4374" s="1" t="s">
        <v>59</v>
      </c>
      <c r="F4374" s="1" t="s">
        <v>131</v>
      </c>
      <c r="G4374" s="1" t="s">
        <v>127</v>
      </c>
      <c r="H4374" s="1" t="s">
        <v>40</v>
      </c>
      <c r="I4374" s="1" t="s">
        <v>21</v>
      </c>
      <c r="J4374" s="1" t="s">
        <v>42</v>
      </c>
      <c r="K4374">
        <v>11.68</v>
      </c>
      <c r="L4374">
        <v>2</v>
      </c>
      <c r="M4374">
        <v>0</v>
      </c>
      <c r="N4374">
        <v>5.4896000000000003</v>
      </c>
      <c r="O4374">
        <f>(Table1[[#This Row],[Sales]]-Table1[[#This Row],[Profit]])/Table1[[#This Row],[Quantity]]</f>
        <v>3.0951999999999997</v>
      </c>
      <c r="P4374">
        <f>Table1[[#This Row],[Sales]]/Table1[[#This Row],[Quantity]]</f>
        <v>5.84</v>
      </c>
      <c r="Q4374" t="str">
        <f t="shared" si="136"/>
        <v>2023</v>
      </c>
      <c r="R4374" t="str">
        <f t="shared" si="137"/>
        <v>07</v>
      </c>
      <c r="S4374">
        <f>CEILING(Table1[[#This Row],[Month]]/3,1)</f>
        <v>3</v>
      </c>
      <c r="T4374" s="9">
        <f>(Table1[[#This Row],[Profit]]/Table1[[#This Row],[Sales]])</f>
        <v>0.47000000000000003</v>
      </c>
    </row>
    <row r="4375" spans="1:20" x14ac:dyDescent="0.25">
      <c r="A4375">
        <v>20230724</v>
      </c>
      <c r="B4375" s="1" t="s">
        <v>123</v>
      </c>
      <c r="C4375" s="1" t="s">
        <v>129</v>
      </c>
      <c r="D4375" s="1" t="s">
        <v>441</v>
      </c>
      <c r="E4375" s="1" t="s">
        <v>59</v>
      </c>
      <c r="F4375" s="1" t="s">
        <v>131</v>
      </c>
      <c r="G4375" s="1" t="s">
        <v>127</v>
      </c>
      <c r="H4375" s="1" t="s">
        <v>40</v>
      </c>
      <c r="I4375" s="1" t="s">
        <v>21</v>
      </c>
      <c r="J4375" s="1" t="s">
        <v>94</v>
      </c>
      <c r="K4375">
        <v>159.75</v>
      </c>
      <c r="L4375">
        <v>5</v>
      </c>
      <c r="M4375">
        <v>0</v>
      </c>
      <c r="N4375">
        <v>11.182499999999999</v>
      </c>
      <c r="O4375">
        <f>(Table1[[#This Row],[Sales]]-Table1[[#This Row],[Profit]])/Table1[[#This Row],[Quantity]]</f>
        <v>29.7135</v>
      </c>
      <c r="P4375">
        <f>Table1[[#This Row],[Sales]]/Table1[[#This Row],[Quantity]]</f>
        <v>31.95</v>
      </c>
      <c r="Q4375" t="str">
        <f t="shared" si="136"/>
        <v>2023</v>
      </c>
      <c r="R4375" t="str">
        <f t="shared" si="137"/>
        <v>07</v>
      </c>
      <c r="S4375">
        <f>CEILING(Table1[[#This Row],[Month]]/3,1)</f>
        <v>3</v>
      </c>
      <c r="T4375" s="9">
        <f>(Table1[[#This Row],[Profit]]/Table1[[#This Row],[Sales]])</f>
        <v>6.9999999999999993E-2</v>
      </c>
    </row>
    <row r="4376" spans="1:20" x14ac:dyDescent="0.25">
      <c r="A4376">
        <v>20221119</v>
      </c>
      <c r="B4376" s="1" t="s">
        <v>331</v>
      </c>
      <c r="C4376" s="1" t="s">
        <v>209</v>
      </c>
      <c r="D4376" s="1" t="s">
        <v>558</v>
      </c>
      <c r="E4376" s="1" t="s">
        <v>27</v>
      </c>
      <c r="F4376" s="1" t="s">
        <v>82</v>
      </c>
      <c r="G4376" s="1" t="s">
        <v>249</v>
      </c>
      <c r="H4376" s="1" t="s">
        <v>55</v>
      </c>
      <c r="I4376" s="1" t="s">
        <v>30</v>
      </c>
      <c r="J4376" s="1" t="s">
        <v>44</v>
      </c>
      <c r="K4376">
        <v>103.968</v>
      </c>
      <c r="L4376">
        <v>6</v>
      </c>
      <c r="M4376">
        <v>0.2</v>
      </c>
      <c r="N4376">
        <v>16.8948</v>
      </c>
      <c r="O4376">
        <f>(Table1[[#This Row],[Sales]]-Table1[[#This Row],[Profit]])/Table1[[#This Row],[Quantity]]</f>
        <v>14.5122</v>
      </c>
      <c r="P4376">
        <f>Table1[[#This Row],[Sales]]/Table1[[#This Row],[Quantity]]</f>
        <v>17.327999999999999</v>
      </c>
      <c r="Q4376" t="str">
        <f t="shared" si="136"/>
        <v>2022</v>
      </c>
      <c r="R4376" t="str">
        <f t="shared" si="137"/>
        <v>11</v>
      </c>
      <c r="S4376">
        <f>CEILING(Table1[[#This Row],[Month]]/3,1)</f>
        <v>4</v>
      </c>
      <c r="T4376" s="9">
        <f>(Table1[[#This Row],[Profit]]/Table1[[#This Row],[Sales]])</f>
        <v>0.16250000000000001</v>
      </c>
    </row>
    <row r="4377" spans="1:20" x14ac:dyDescent="0.25">
      <c r="A4377">
        <v>20200425</v>
      </c>
      <c r="B4377" s="1" t="s">
        <v>812</v>
      </c>
      <c r="C4377" s="1" t="s">
        <v>25</v>
      </c>
      <c r="D4377" s="1" t="s">
        <v>635</v>
      </c>
      <c r="E4377" s="1" t="s">
        <v>27</v>
      </c>
      <c r="F4377" s="1" t="s">
        <v>28</v>
      </c>
      <c r="G4377" s="1" t="s">
        <v>599</v>
      </c>
      <c r="H4377" s="1" t="s">
        <v>40</v>
      </c>
      <c r="I4377" s="1" t="s">
        <v>63</v>
      </c>
      <c r="J4377" s="1" t="s">
        <v>41</v>
      </c>
      <c r="K4377">
        <v>303.25</v>
      </c>
      <c r="L4377">
        <v>5</v>
      </c>
      <c r="M4377">
        <v>0</v>
      </c>
      <c r="N4377">
        <v>63.682499999999997</v>
      </c>
      <c r="O4377">
        <f>(Table1[[#This Row],[Sales]]-Table1[[#This Row],[Profit]])/Table1[[#This Row],[Quantity]]</f>
        <v>47.913499999999999</v>
      </c>
      <c r="P4377">
        <f>Table1[[#This Row],[Sales]]/Table1[[#This Row],[Quantity]]</f>
        <v>60.65</v>
      </c>
      <c r="Q4377" t="str">
        <f t="shared" si="136"/>
        <v>2020</v>
      </c>
      <c r="R4377" t="str">
        <f t="shared" si="137"/>
        <v>04</v>
      </c>
      <c r="S4377">
        <f>CEILING(Table1[[#This Row],[Month]]/3,1)</f>
        <v>2</v>
      </c>
      <c r="T4377" s="9">
        <f>(Table1[[#This Row],[Profit]]/Table1[[#This Row],[Sales]])</f>
        <v>0.21</v>
      </c>
    </row>
    <row r="4378" spans="1:20" x14ac:dyDescent="0.25">
      <c r="A4378">
        <v>20200425</v>
      </c>
      <c r="B4378" s="1" t="s">
        <v>812</v>
      </c>
      <c r="C4378" s="1" t="s">
        <v>25</v>
      </c>
      <c r="D4378" s="1" t="s">
        <v>635</v>
      </c>
      <c r="E4378" s="1" t="s">
        <v>27</v>
      </c>
      <c r="F4378" s="1" t="s">
        <v>28</v>
      </c>
      <c r="G4378" s="1" t="s">
        <v>599</v>
      </c>
      <c r="H4378" s="1" t="s">
        <v>40</v>
      </c>
      <c r="I4378" s="1" t="s">
        <v>63</v>
      </c>
      <c r="J4378" s="1" t="s">
        <v>44</v>
      </c>
      <c r="K4378">
        <v>270.72000000000003</v>
      </c>
      <c r="L4378">
        <v>3</v>
      </c>
      <c r="M4378">
        <v>0</v>
      </c>
      <c r="N4378">
        <v>78.508799999999994</v>
      </c>
      <c r="O4378">
        <f>(Table1[[#This Row],[Sales]]-Table1[[#This Row],[Profit]])/Table1[[#This Row],[Quantity]]</f>
        <v>64.070400000000006</v>
      </c>
      <c r="P4378">
        <f>Table1[[#This Row],[Sales]]/Table1[[#This Row],[Quantity]]</f>
        <v>90.240000000000009</v>
      </c>
      <c r="Q4378" t="str">
        <f t="shared" si="136"/>
        <v>2020</v>
      </c>
      <c r="R4378" t="str">
        <f t="shared" si="137"/>
        <v>04</v>
      </c>
      <c r="S4378">
        <f>CEILING(Table1[[#This Row],[Month]]/3,1)</f>
        <v>2</v>
      </c>
      <c r="T4378" s="9">
        <f>(Table1[[#This Row],[Profit]]/Table1[[#This Row],[Sales]])</f>
        <v>0.28999999999999992</v>
      </c>
    </row>
    <row r="4379" spans="1:20" x14ac:dyDescent="0.25">
      <c r="A4379">
        <v>20200425</v>
      </c>
      <c r="B4379" s="1" t="s">
        <v>812</v>
      </c>
      <c r="C4379" s="1" t="s">
        <v>25</v>
      </c>
      <c r="D4379" s="1" t="s">
        <v>635</v>
      </c>
      <c r="E4379" s="1" t="s">
        <v>27</v>
      </c>
      <c r="F4379" s="1" t="s">
        <v>28</v>
      </c>
      <c r="G4379" s="1" t="s">
        <v>599</v>
      </c>
      <c r="H4379" s="1" t="s">
        <v>40</v>
      </c>
      <c r="I4379" s="1" t="s">
        <v>63</v>
      </c>
      <c r="J4379" s="1" t="s">
        <v>23</v>
      </c>
      <c r="K4379">
        <v>1487.04</v>
      </c>
      <c r="L4379">
        <v>5</v>
      </c>
      <c r="M4379">
        <v>0.2</v>
      </c>
      <c r="N4379">
        <v>148.70400000000001</v>
      </c>
      <c r="O4379">
        <f>(Table1[[#This Row],[Sales]]-Table1[[#This Row],[Profit]])/Table1[[#This Row],[Quantity]]</f>
        <v>267.66719999999998</v>
      </c>
      <c r="P4379">
        <f>Table1[[#This Row],[Sales]]/Table1[[#This Row],[Quantity]]</f>
        <v>297.40800000000002</v>
      </c>
      <c r="Q4379" t="str">
        <f t="shared" si="136"/>
        <v>2020</v>
      </c>
      <c r="R4379" t="str">
        <f t="shared" si="137"/>
        <v>04</v>
      </c>
      <c r="S4379">
        <f>CEILING(Table1[[#This Row],[Month]]/3,1)</f>
        <v>2</v>
      </c>
      <c r="T4379" s="9">
        <f>(Table1[[#This Row],[Profit]]/Table1[[#This Row],[Sales]])</f>
        <v>0.1</v>
      </c>
    </row>
    <row r="4380" spans="1:20" x14ac:dyDescent="0.25">
      <c r="A4380">
        <v>20211130</v>
      </c>
      <c r="B4380" s="1" t="s">
        <v>142</v>
      </c>
      <c r="C4380" s="1" t="s">
        <v>15</v>
      </c>
      <c r="D4380" s="1" t="s">
        <v>16</v>
      </c>
      <c r="E4380" s="1" t="s">
        <v>17</v>
      </c>
      <c r="F4380" s="1" t="s">
        <v>18</v>
      </c>
      <c r="G4380" s="1" t="s">
        <v>144</v>
      </c>
      <c r="H4380" s="1" t="s">
        <v>62</v>
      </c>
      <c r="I4380" s="1" t="s">
        <v>63</v>
      </c>
      <c r="J4380" s="1" t="s">
        <v>97</v>
      </c>
      <c r="K4380">
        <v>17.48</v>
      </c>
      <c r="L4380">
        <v>2</v>
      </c>
      <c r="M4380">
        <v>0</v>
      </c>
      <c r="N4380">
        <v>8.2156000000000002</v>
      </c>
      <c r="O4380">
        <f>(Table1[[#This Row],[Sales]]-Table1[[#This Row],[Profit]])/Table1[[#This Row],[Quantity]]</f>
        <v>4.6322000000000001</v>
      </c>
      <c r="P4380">
        <f>Table1[[#This Row],[Sales]]/Table1[[#This Row],[Quantity]]</f>
        <v>8.74</v>
      </c>
      <c r="Q4380" t="str">
        <f t="shared" si="136"/>
        <v>2021</v>
      </c>
      <c r="R4380" t="str">
        <f t="shared" si="137"/>
        <v>11</v>
      </c>
      <c r="S4380">
        <f>CEILING(Table1[[#This Row],[Month]]/3,1)</f>
        <v>4</v>
      </c>
      <c r="T4380" s="9">
        <f>(Table1[[#This Row],[Profit]]/Table1[[#This Row],[Sales]])</f>
        <v>0.47000000000000003</v>
      </c>
    </row>
    <row r="4381" spans="1:20" x14ac:dyDescent="0.25">
      <c r="A4381">
        <v>20211130</v>
      </c>
      <c r="B4381" s="1" t="s">
        <v>142</v>
      </c>
      <c r="C4381" s="1" t="s">
        <v>15</v>
      </c>
      <c r="D4381" s="1" t="s">
        <v>16</v>
      </c>
      <c r="E4381" s="1" t="s">
        <v>17</v>
      </c>
      <c r="F4381" s="1" t="s">
        <v>18</v>
      </c>
      <c r="G4381" s="1" t="s">
        <v>144</v>
      </c>
      <c r="H4381" s="1" t="s">
        <v>62</v>
      </c>
      <c r="I4381" s="1" t="s">
        <v>63</v>
      </c>
      <c r="J4381" s="1" t="s">
        <v>97</v>
      </c>
      <c r="K4381">
        <v>71.88</v>
      </c>
      <c r="L4381">
        <v>2</v>
      </c>
      <c r="M4381">
        <v>0</v>
      </c>
      <c r="N4381">
        <v>32.345999999999997</v>
      </c>
      <c r="O4381">
        <f>(Table1[[#This Row],[Sales]]-Table1[[#This Row],[Profit]])/Table1[[#This Row],[Quantity]]</f>
        <v>19.766999999999999</v>
      </c>
      <c r="P4381">
        <f>Table1[[#This Row],[Sales]]/Table1[[#This Row],[Quantity]]</f>
        <v>35.94</v>
      </c>
      <c r="Q4381" t="str">
        <f t="shared" si="136"/>
        <v>2021</v>
      </c>
      <c r="R4381" t="str">
        <f t="shared" si="137"/>
        <v>11</v>
      </c>
      <c r="S4381">
        <f>CEILING(Table1[[#This Row],[Month]]/3,1)</f>
        <v>4</v>
      </c>
      <c r="T4381" s="9">
        <f>(Table1[[#This Row],[Profit]]/Table1[[#This Row],[Sales]])</f>
        <v>0.44999999999999996</v>
      </c>
    </row>
    <row r="4382" spans="1:20" x14ac:dyDescent="0.25">
      <c r="A4382">
        <v>20211025</v>
      </c>
      <c r="B4382" s="1" t="s">
        <v>957</v>
      </c>
      <c r="C4382" s="1" t="s">
        <v>25</v>
      </c>
      <c r="D4382" s="1" t="s">
        <v>77</v>
      </c>
      <c r="E4382" s="1" t="s">
        <v>27</v>
      </c>
      <c r="F4382" s="1" t="s">
        <v>28</v>
      </c>
      <c r="G4382" s="1" t="s">
        <v>200</v>
      </c>
      <c r="H4382" s="1" t="s">
        <v>55</v>
      </c>
      <c r="I4382" s="1" t="s">
        <v>21</v>
      </c>
      <c r="J4382" s="1" t="s">
        <v>42</v>
      </c>
      <c r="K4382">
        <v>60.45</v>
      </c>
      <c r="L4382">
        <v>3</v>
      </c>
      <c r="M4382">
        <v>0</v>
      </c>
      <c r="N4382">
        <v>16.3215</v>
      </c>
      <c r="O4382">
        <f>(Table1[[#This Row],[Sales]]-Table1[[#This Row],[Profit]])/Table1[[#This Row],[Quantity]]</f>
        <v>14.7095</v>
      </c>
      <c r="P4382">
        <f>Table1[[#This Row],[Sales]]/Table1[[#This Row],[Quantity]]</f>
        <v>20.150000000000002</v>
      </c>
      <c r="Q4382" t="str">
        <f t="shared" si="136"/>
        <v>2021</v>
      </c>
      <c r="R4382" t="str">
        <f t="shared" si="137"/>
        <v>10</v>
      </c>
      <c r="S4382">
        <f>CEILING(Table1[[#This Row],[Month]]/3,1)</f>
        <v>4</v>
      </c>
      <c r="T4382" s="9">
        <f>(Table1[[#This Row],[Profit]]/Table1[[#This Row],[Sales]])</f>
        <v>0.27</v>
      </c>
    </row>
    <row r="4383" spans="1:20" x14ac:dyDescent="0.25">
      <c r="A4383">
        <v>20211025</v>
      </c>
      <c r="B4383" s="1" t="s">
        <v>957</v>
      </c>
      <c r="C4383" s="1" t="s">
        <v>25</v>
      </c>
      <c r="D4383" s="1" t="s">
        <v>77</v>
      </c>
      <c r="E4383" s="1" t="s">
        <v>27</v>
      </c>
      <c r="F4383" s="1" t="s">
        <v>28</v>
      </c>
      <c r="G4383" s="1" t="s">
        <v>200</v>
      </c>
      <c r="H4383" s="1" t="s">
        <v>55</v>
      </c>
      <c r="I4383" s="1" t="s">
        <v>21</v>
      </c>
      <c r="J4383" s="1" t="s">
        <v>36</v>
      </c>
      <c r="K4383">
        <v>253.17599999999999</v>
      </c>
      <c r="L4383">
        <v>3</v>
      </c>
      <c r="M4383">
        <v>0.2</v>
      </c>
      <c r="N4383">
        <v>-31.646999999999998</v>
      </c>
      <c r="O4383">
        <f>(Table1[[#This Row],[Sales]]-Table1[[#This Row],[Profit]])/Table1[[#This Row],[Quantity]]</f>
        <v>94.940999999999988</v>
      </c>
      <c r="P4383">
        <f>Table1[[#This Row],[Sales]]/Table1[[#This Row],[Quantity]]</f>
        <v>84.391999999999996</v>
      </c>
      <c r="Q4383" t="str">
        <f t="shared" si="136"/>
        <v>2021</v>
      </c>
      <c r="R4383" t="str">
        <f t="shared" si="137"/>
        <v>10</v>
      </c>
      <c r="S4383">
        <f>CEILING(Table1[[#This Row],[Month]]/3,1)</f>
        <v>4</v>
      </c>
      <c r="T4383" s="9">
        <f>(Table1[[#This Row],[Profit]]/Table1[[#This Row],[Sales]])</f>
        <v>-0.125</v>
      </c>
    </row>
    <row r="4384" spans="1:20" x14ac:dyDescent="0.25">
      <c r="A4384">
        <v>20210720</v>
      </c>
      <c r="B4384" s="1" t="s">
        <v>397</v>
      </c>
      <c r="C4384" s="1" t="s">
        <v>108</v>
      </c>
      <c r="D4384" s="1" t="s">
        <v>271</v>
      </c>
      <c r="E4384" s="1" t="s">
        <v>59</v>
      </c>
      <c r="F4384" s="1" t="s">
        <v>110</v>
      </c>
      <c r="G4384" s="1" t="s">
        <v>118</v>
      </c>
      <c r="H4384" s="1" t="s">
        <v>55</v>
      </c>
      <c r="I4384" s="1" t="s">
        <v>21</v>
      </c>
      <c r="J4384" s="1" t="s">
        <v>36</v>
      </c>
      <c r="K4384">
        <v>2.88</v>
      </c>
      <c r="L4384">
        <v>5</v>
      </c>
      <c r="M4384">
        <v>0.8</v>
      </c>
      <c r="N4384">
        <v>-4.4640000000000004</v>
      </c>
      <c r="O4384">
        <f>(Table1[[#This Row],[Sales]]-Table1[[#This Row],[Profit]])/Table1[[#This Row],[Quantity]]</f>
        <v>1.4688000000000001</v>
      </c>
      <c r="P4384">
        <f>Table1[[#This Row],[Sales]]/Table1[[#This Row],[Quantity]]</f>
        <v>0.57599999999999996</v>
      </c>
      <c r="Q4384" t="str">
        <f t="shared" si="136"/>
        <v>2021</v>
      </c>
      <c r="R4384" t="str">
        <f t="shared" si="137"/>
        <v>07</v>
      </c>
      <c r="S4384">
        <f>CEILING(Table1[[#This Row],[Month]]/3,1)</f>
        <v>3</v>
      </c>
      <c r="T4384" s="9">
        <f>(Table1[[#This Row],[Profit]]/Table1[[#This Row],[Sales]])</f>
        <v>-1.5500000000000003</v>
      </c>
    </row>
    <row r="4385" spans="1:20" x14ac:dyDescent="0.25">
      <c r="A4385">
        <v>20210720</v>
      </c>
      <c r="B4385" s="1" t="s">
        <v>397</v>
      </c>
      <c r="C4385" s="1" t="s">
        <v>108</v>
      </c>
      <c r="D4385" s="1" t="s">
        <v>271</v>
      </c>
      <c r="E4385" s="1" t="s">
        <v>59</v>
      </c>
      <c r="F4385" s="1" t="s">
        <v>110</v>
      </c>
      <c r="G4385" s="1" t="s">
        <v>118</v>
      </c>
      <c r="H4385" s="1" t="s">
        <v>55</v>
      </c>
      <c r="I4385" s="1" t="s">
        <v>21</v>
      </c>
      <c r="J4385" s="1" t="s">
        <v>22</v>
      </c>
      <c r="K4385">
        <v>384.94400000000002</v>
      </c>
      <c r="L4385">
        <v>4</v>
      </c>
      <c r="M4385">
        <v>0.3</v>
      </c>
      <c r="N4385">
        <v>-126.4816</v>
      </c>
      <c r="O4385">
        <f>(Table1[[#This Row],[Sales]]-Table1[[#This Row],[Profit]])/Table1[[#This Row],[Quantity]]</f>
        <v>127.85640000000001</v>
      </c>
      <c r="P4385">
        <f>Table1[[#This Row],[Sales]]/Table1[[#This Row],[Quantity]]</f>
        <v>96.236000000000004</v>
      </c>
      <c r="Q4385" t="str">
        <f t="shared" si="136"/>
        <v>2021</v>
      </c>
      <c r="R4385" t="str">
        <f t="shared" si="137"/>
        <v>07</v>
      </c>
      <c r="S4385">
        <f>CEILING(Table1[[#This Row],[Month]]/3,1)</f>
        <v>3</v>
      </c>
      <c r="T4385" s="9">
        <f>(Table1[[#This Row],[Profit]]/Table1[[#This Row],[Sales]])</f>
        <v>-0.32857142857142857</v>
      </c>
    </row>
    <row r="4386" spans="1:20" x14ac:dyDescent="0.25">
      <c r="A4386">
        <v>20210720</v>
      </c>
      <c r="B4386" s="1" t="s">
        <v>397</v>
      </c>
      <c r="C4386" s="1" t="s">
        <v>108</v>
      </c>
      <c r="D4386" s="1" t="s">
        <v>271</v>
      </c>
      <c r="E4386" s="1" t="s">
        <v>59</v>
      </c>
      <c r="F4386" s="1" t="s">
        <v>110</v>
      </c>
      <c r="G4386" s="1" t="s">
        <v>118</v>
      </c>
      <c r="H4386" s="1" t="s">
        <v>55</v>
      </c>
      <c r="I4386" s="1" t="s">
        <v>21</v>
      </c>
      <c r="J4386" s="1" t="s">
        <v>43</v>
      </c>
      <c r="K4386">
        <v>153.584</v>
      </c>
      <c r="L4386">
        <v>2</v>
      </c>
      <c r="M4386">
        <v>0.2</v>
      </c>
      <c r="N4386">
        <v>13.438599999999999</v>
      </c>
      <c r="O4386">
        <f>(Table1[[#This Row],[Sales]]-Table1[[#This Row],[Profit]])/Table1[[#This Row],[Quantity]]</f>
        <v>70.072699999999998</v>
      </c>
      <c r="P4386">
        <f>Table1[[#This Row],[Sales]]/Table1[[#This Row],[Quantity]]</f>
        <v>76.792000000000002</v>
      </c>
      <c r="Q4386" t="str">
        <f t="shared" si="136"/>
        <v>2021</v>
      </c>
      <c r="R4386" t="str">
        <f t="shared" si="137"/>
        <v>07</v>
      </c>
      <c r="S4386">
        <f>CEILING(Table1[[#This Row],[Month]]/3,1)</f>
        <v>3</v>
      </c>
      <c r="T4386" s="9">
        <f>(Table1[[#This Row],[Profit]]/Table1[[#This Row],[Sales]])</f>
        <v>8.7499999999999994E-2</v>
      </c>
    </row>
    <row r="4387" spans="1:20" x14ac:dyDescent="0.25">
      <c r="A4387">
        <v>20210720</v>
      </c>
      <c r="B4387" s="1" t="s">
        <v>397</v>
      </c>
      <c r="C4387" s="1" t="s">
        <v>108</v>
      </c>
      <c r="D4387" s="1" t="s">
        <v>271</v>
      </c>
      <c r="E4387" s="1" t="s">
        <v>59</v>
      </c>
      <c r="F4387" s="1" t="s">
        <v>110</v>
      </c>
      <c r="G4387" s="1" t="s">
        <v>118</v>
      </c>
      <c r="H4387" s="1" t="s">
        <v>55</v>
      </c>
      <c r="I4387" s="1" t="s">
        <v>21</v>
      </c>
      <c r="J4387" s="1" t="s">
        <v>22</v>
      </c>
      <c r="K4387">
        <v>913.43</v>
      </c>
      <c r="L4387">
        <v>5</v>
      </c>
      <c r="M4387">
        <v>0.3</v>
      </c>
      <c r="N4387">
        <v>-52.195999999999998</v>
      </c>
      <c r="O4387">
        <f>(Table1[[#This Row],[Sales]]-Table1[[#This Row],[Profit]])/Table1[[#This Row],[Quantity]]</f>
        <v>193.12520000000001</v>
      </c>
      <c r="P4387">
        <f>Table1[[#This Row],[Sales]]/Table1[[#This Row],[Quantity]]</f>
        <v>182.68599999999998</v>
      </c>
      <c r="Q4387" t="str">
        <f t="shared" si="136"/>
        <v>2021</v>
      </c>
      <c r="R4387" t="str">
        <f t="shared" si="137"/>
        <v>07</v>
      </c>
      <c r="S4387">
        <f>CEILING(Table1[[#This Row],[Month]]/3,1)</f>
        <v>3</v>
      </c>
      <c r="T4387" s="9">
        <f>(Table1[[#This Row],[Profit]]/Table1[[#This Row],[Sales]])</f>
        <v>-5.7142857142857141E-2</v>
      </c>
    </row>
    <row r="4388" spans="1:20" x14ac:dyDescent="0.25">
      <c r="A4388">
        <v>20221028</v>
      </c>
      <c r="B4388" s="1" t="s">
        <v>408</v>
      </c>
      <c r="C4388" s="1" t="s">
        <v>25</v>
      </c>
      <c r="D4388" s="1" t="s">
        <v>77</v>
      </c>
      <c r="E4388" s="1" t="s">
        <v>27</v>
      </c>
      <c r="F4388" s="1" t="s">
        <v>28</v>
      </c>
      <c r="G4388" s="1" t="s">
        <v>410</v>
      </c>
      <c r="H4388" s="1" t="s">
        <v>69</v>
      </c>
      <c r="I4388" s="1" t="s">
        <v>30</v>
      </c>
      <c r="J4388" s="1" t="s">
        <v>44</v>
      </c>
      <c r="K4388">
        <v>43.92</v>
      </c>
      <c r="L4388">
        <v>4</v>
      </c>
      <c r="M4388">
        <v>0</v>
      </c>
      <c r="N4388">
        <v>11.8584</v>
      </c>
      <c r="O4388">
        <f>(Table1[[#This Row],[Sales]]-Table1[[#This Row],[Profit]])/Table1[[#This Row],[Quantity]]</f>
        <v>8.0153999999999996</v>
      </c>
      <c r="P4388">
        <f>Table1[[#This Row],[Sales]]/Table1[[#This Row],[Quantity]]</f>
        <v>10.98</v>
      </c>
      <c r="Q4388" t="str">
        <f t="shared" si="136"/>
        <v>2022</v>
      </c>
      <c r="R4388" t="str">
        <f t="shared" si="137"/>
        <v>10</v>
      </c>
      <c r="S4388">
        <f>CEILING(Table1[[#This Row],[Month]]/3,1)</f>
        <v>4</v>
      </c>
      <c r="T4388" s="9">
        <f>(Table1[[#This Row],[Profit]]/Table1[[#This Row],[Sales]])</f>
        <v>0.26999999999999996</v>
      </c>
    </row>
    <row r="4389" spans="1:20" x14ac:dyDescent="0.25">
      <c r="A4389">
        <v>20221028</v>
      </c>
      <c r="B4389" s="1" t="s">
        <v>408</v>
      </c>
      <c r="C4389" s="1" t="s">
        <v>25</v>
      </c>
      <c r="D4389" s="1" t="s">
        <v>77</v>
      </c>
      <c r="E4389" s="1" t="s">
        <v>27</v>
      </c>
      <c r="F4389" s="1" t="s">
        <v>28</v>
      </c>
      <c r="G4389" s="1" t="s">
        <v>410</v>
      </c>
      <c r="H4389" s="1" t="s">
        <v>69</v>
      </c>
      <c r="I4389" s="1" t="s">
        <v>30</v>
      </c>
      <c r="J4389" s="1" t="s">
        <v>36</v>
      </c>
      <c r="K4389">
        <v>25.032</v>
      </c>
      <c r="L4389">
        <v>3</v>
      </c>
      <c r="M4389">
        <v>0.2</v>
      </c>
      <c r="N4389">
        <v>7.8224999999999998</v>
      </c>
      <c r="O4389">
        <f>(Table1[[#This Row],[Sales]]-Table1[[#This Row],[Profit]])/Table1[[#This Row],[Quantity]]</f>
        <v>5.7364999999999995</v>
      </c>
      <c r="P4389">
        <f>Table1[[#This Row],[Sales]]/Table1[[#This Row],[Quantity]]</f>
        <v>8.3439999999999994</v>
      </c>
      <c r="Q4389" t="str">
        <f t="shared" si="136"/>
        <v>2022</v>
      </c>
      <c r="R4389" t="str">
        <f t="shared" si="137"/>
        <v>10</v>
      </c>
      <c r="S4389">
        <f>CEILING(Table1[[#This Row],[Month]]/3,1)</f>
        <v>4</v>
      </c>
      <c r="T4389" s="9">
        <f>(Table1[[#This Row],[Profit]]/Table1[[#This Row],[Sales]])</f>
        <v>0.3125</v>
      </c>
    </row>
    <row r="4390" spans="1:20" x14ac:dyDescent="0.25">
      <c r="A4390">
        <v>20231121</v>
      </c>
      <c r="B4390" s="1" t="s">
        <v>613</v>
      </c>
      <c r="C4390" s="1" t="s">
        <v>133</v>
      </c>
      <c r="D4390" s="1" t="s">
        <v>134</v>
      </c>
      <c r="E4390" s="1" t="s">
        <v>17</v>
      </c>
      <c r="F4390" s="1" t="s">
        <v>18</v>
      </c>
      <c r="G4390" s="1" t="s">
        <v>298</v>
      </c>
      <c r="H4390" s="1" t="s">
        <v>168</v>
      </c>
      <c r="I4390" s="1" t="s">
        <v>21</v>
      </c>
      <c r="J4390" s="1" t="s">
        <v>50</v>
      </c>
      <c r="K4390">
        <v>46.76</v>
      </c>
      <c r="L4390">
        <v>7</v>
      </c>
      <c r="M4390">
        <v>0</v>
      </c>
      <c r="N4390">
        <v>22.444800000000001</v>
      </c>
      <c r="O4390">
        <f>(Table1[[#This Row],[Sales]]-Table1[[#This Row],[Profit]])/Table1[[#This Row],[Quantity]]</f>
        <v>3.4735999999999998</v>
      </c>
      <c r="P4390">
        <f>Table1[[#This Row],[Sales]]/Table1[[#This Row],[Quantity]]</f>
        <v>6.68</v>
      </c>
      <c r="Q4390" t="str">
        <f t="shared" si="136"/>
        <v>2023</v>
      </c>
      <c r="R4390" t="str">
        <f t="shared" si="137"/>
        <v>11</v>
      </c>
      <c r="S4390">
        <f>CEILING(Table1[[#This Row],[Month]]/3,1)</f>
        <v>4</v>
      </c>
      <c r="T4390" s="9">
        <f>(Table1[[#This Row],[Profit]]/Table1[[#This Row],[Sales]])</f>
        <v>0.48000000000000004</v>
      </c>
    </row>
    <row r="4391" spans="1:20" x14ac:dyDescent="0.25">
      <c r="A4391">
        <v>20231121</v>
      </c>
      <c r="B4391" s="1" t="s">
        <v>613</v>
      </c>
      <c r="C4391" s="1" t="s">
        <v>133</v>
      </c>
      <c r="D4391" s="1" t="s">
        <v>134</v>
      </c>
      <c r="E4391" s="1" t="s">
        <v>17</v>
      </c>
      <c r="F4391" s="1" t="s">
        <v>18</v>
      </c>
      <c r="G4391" s="1" t="s">
        <v>298</v>
      </c>
      <c r="H4391" s="1" t="s">
        <v>168</v>
      </c>
      <c r="I4391" s="1" t="s">
        <v>21</v>
      </c>
      <c r="J4391" s="1" t="s">
        <v>22</v>
      </c>
      <c r="K4391">
        <v>183.96799999999999</v>
      </c>
      <c r="L4391">
        <v>2</v>
      </c>
      <c r="M4391">
        <v>0.2</v>
      </c>
      <c r="N4391">
        <v>-25.2956</v>
      </c>
      <c r="O4391">
        <f>(Table1[[#This Row],[Sales]]-Table1[[#This Row],[Profit]])/Table1[[#This Row],[Quantity]]</f>
        <v>104.6318</v>
      </c>
      <c r="P4391">
        <f>Table1[[#This Row],[Sales]]/Table1[[#This Row],[Quantity]]</f>
        <v>91.983999999999995</v>
      </c>
      <c r="Q4391" t="str">
        <f t="shared" si="136"/>
        <v>2023</v>
      </c>
      <c r="R4391" t="str">
        <f t="shared" si="137"/>
        <v>11</v>
      </c>
      <c r="S4391">
        <f>CEILING(Table1[[#This Row],[Month]]/3,1)</f>
        <v>4</v>
      </c>
      <c r="T4391" s="9">
        <f>(Table1[[#This Row],[Profit]]/Table1[[#This Row],[Sales]])</f>
        <v>-0.13750000000000001</v>
      </c>
    </row>
    <row r="4392" spans="1:20" x14ac:dyDescent="0.25">
      <c r="A4392">
        <v>20231121</v>
      </c>
      <c r="B4392" s="1" t="s">
        <v>613</v>
      </c>
      <c r="C4392" s="1" t="s">
        <v>133</v>
      </c>
      <c r="D4392" s="1" t="s">
        <v>134</v>
      </c>
      <c r="E4392" s="1" t="s">
        <v>17</v>
      </c>
      <c r="F4392" s="1" t="s">
        <v>18</v>
      </c>
      <c r="G4392" s="1" t="s">
        <v>298</v>
      </c>
      <c r="H4392" s="1" t="s">
        <v>168</v>
      </c>
      <c r="I4392" s="1" t="s">
        <v>21</v>
      </c>
      <c r="J4392" s="1" t="s">
        <v>43</v>
      </c>
      <c r="K4392">
        <v>1259.97</v>
      </c>
      <c r="L4392">
        <v>3</v>
      </c>
      <c r="M4392">
        <v>0</v>
      </c>
      <c r="N4392">
        <v>327.59219999999999</v>
      </c>
      <c r="O4392">
        <f>(Table1[[#This Row],[Sales]]-Table1[[#This Row],[Profit]])/Table1[[#This Row],[Quantity]]</f>
        <v>310.79259999999999</v>
      </c>
      <c r="P4392">
        <f>Table1[[#This Row],[Sales]]/Table1[[#This Row],[Quantity]]</f>
        <v>419.99</v>
      </c>
      <c r="Q4392" t="str">
        <f t="shared" si="136"/>
        <v>2023</v>
      </c>
      <c r="R4392" t="str">
        <f t="shared" si="137"/>
        <v>11</v>
      </c>
      <c r="S4392">
        <f>CEILING(Table1[[#This Row],[Month]]/3,1)</f>
        <v>4</v>
      </c>
      <c r="T4392" s="9">
        <f>(Table1[[#This Row],[Profit]]/Table1[[#This Row],[Sales]])</f>
        <v>0.26</v>
      </c>
    </row>
    <row r="4393" spans="1:20" x14ac:dyDescent="0.25">
      <c r="A4393">
        <v>20231121</v>
      </c>
      <c r="B4393" s="1" t="s">
        <v>613</v>
      </c>
      <c r="C4393" s="1" t="s">
        <v>133</v>
      </c>
      <c r="D4393" s="1" t="s">
        <v>134</v>
      </c>
      <c r="E4393" s="1" t="s">
        <v>17</v>
      </c>
      <c r="F4393" s="1" t="s">
        <v>18</v>
      </c>
      <c r="G4393" s="1" t="s">
        <v>298</v>
      </c>
      <c r="H4393" s="1" t="s">
        <v>168</v>
      </c>
      <c r="I4393" s="1" t="s">
        <v>21</v>
      </c>
      <c r="J4393" s="1" t="s">
        <v>42</v>
      </c>
      <c r="K4393">
        <v>68.97</v>
      </c>
      <c r="L4393">
        <v>3</v>
      </c>
      <c r="M4393">
        <v>0</v>
      </c>
      <c r="N4393">
        <v>19.311599999999999</v>
      </c>
      <c r="O4393">
        <f>(Table1[[#This Row],[Sales]]-Table1[[#This Row],[Profit]])/Table1[[#This Row],[Quantity]]</f>
        <v>16.552800000000001</v>
      </c>
      <c r="P4393">
        <f>Table1[[#This Row],[Sales]]/Table1[[#This Row],[Quantity]]</f>
        <v>22.99</v>
      </c>
      <c r="Q4393" t="str">
        <f t="shared" si="136"/>
        <v>2023</v>
      </c>
      <c r="R4393" t="str">
        <f t="shared" si="137"/>
        <v>11</v>
      </c>
      <c r="S4393">
        <f>CEILING(Table1[[#This Row],[Month]]/3,1)</f>
        <v>4</v>
      </c>
      <c r="T4393" s="9">
        <f>(Table1[[#This Row],[Profit]]/Table1[[#This Row],[Sales]])</f>
        <v>0.27999999999999997</v>
      </c>
    </row>
    <row r="4394" spans="1:20" x14ac:dyDescent="0.25">
      <c r="A4394">
        <v>20220909</v>
      </c>
      <c r="B4394" s="1" t="s">
        <v>79</v>
      </c>
      <c r="C4394" s="1" t="s">
        <v>57</v>
      </c>
      <c r="D4394" s="1" t="s">
        <v>103</v>
      </c>
      <c r="E4394" s="1" t="s">
        <v>59</v>
      </c>
      <c r="F4394" s="1" t="s">
        <v>60</v>
      </c>
      <c r="G4394" s="1" t="s">
        <v>83</v>
      </c>
      <c r="H4394" s="1" t="s">
        <v>75</v>
      </c>
      <c r="I4394" s="1" t="s">
        <v>30</v>
      </c>
      <c r="J4394" s="1" t="s">
        <v>42</v>
      </c>
      <c r="K4394">
        <v>70.367999999999995</v>
      </c>
      <c r="L4394">
        <v>2</v>
      </c>
      <c r="M4394">
        <v>0.2</v>
      </c>
      <c r="N4394">
        <v>6.1571999999999996</v>
      </c>
      <c r="O4394">
        <f>(Table1[[#This Row],[Sales]]-Table1[[#This Row],[Profit]])/Table1[[#This Row],[Quantity]]</f>
        <v>32.105399999999996</v>
      </c>
      <c r="P4394">
        <f>Table1[[#This Row],[Sales]]/Table1[[#This Row],[Quantity]]</f>
        <v>35.183999999999997</v>
      </c>
      <c r="Q4394" t="str">
        <f t="shared" si="136"/>
        <v>2022</v>
      </c>
      <c r="R4394" t="str">
        <f t="shared" si="137"/>
        <v>09</v>
      </c>
      <c r="S4394">
        <f>CEILING(Table1[[#This Row],[Month]]/3,1)</f>
        <v>3</v>
      </c>
      <c r="T4394" s="9">
        <f>(Table1[[#This Row],[Profit]]/Table1[[#This Row],[Sales]])</f>
        <v>8.7499999999999994E-2</v>
      </c>
    </row>
    <row r="4395" spans="1:20" x14ac:dyDescent="0.25">
      <c r="A4395">
        <v>20220909</v>
      </c>
      <c r="B4395" s="1" t="s">
        <v>79</v>
      </c>
      <c r="C4395" s="1" t="s">
        <v>57</v>
      </c>
      <c r="D4395" s="1" t="s">
        <v>103</v>
      </c>
      <c r="E4395" s="1" t="s">
        <v>59</v>
      </c>
      <c r="F4395" s="1" t="s">
        <v>60</v>
      </c>
      <c r="G4395" s="1" t="s">
        <v>83</v>
      </c>
      <c r="H4395" s="1" t="s">
        <v>75</v>
      </c>
      <c r="I4395" s="1" t="s">
        <v>30</v>
      </c>
      <c r="J4395" s="1" t="s">
        <v>43</v>
      </c>
      <c r="K4395">
        <v>59.96</v>
      </c>
      <c r="L4395">
        <v>5</v>
      </c>
      <c r="M4395">
        <v>0.2</v>
      </c>
      <c r="N4395">
        <v>21.735499999999998</v>
      </c>
      <c r="O4395">
        <f>(Table1[[#This Row],[Sales]]-Table1[[#This Row],[Profit]])/Table1[[#This Row],[Quantity]]</f>
        <v>7.6449000000000016</v>
      </c>
      <c r="P4395">
        <f>Table1[[#This Row],[Sales]]/Table1[[#This Row],[Quantity]]</f>
        <v>11.992000000000001</v>
      </c>
      <c r="Q4395" t="str">
        <f t="shared" si="136"/>
        <v>2022</v>
      </c>
      <c r="R4395" t="str">
        <f t="shared" si="137"/>
        <v>09</v>
      </c>
      <c r="S4395">
        <f>CEILING(Table1[[#This Row],[Month]]/3,1)</f>
        <v>3</v>
      </c>
      <c r="T4395" s="9">
        <f>(Table1[[#This Row],[Profit]]/Table1[[#This Row],[Sales]])</f>
        <v>0.36249999999999999</v>
      </c>
    </row>
    <row r="4396" spans="1:20" x14ac:dyDescent="0.25">
      <c r="A4396">
        <v>20200720</v>
      </c>
      <c r="B4396" s="1" t="s">
        <v>951</v>
      </c>
      <c r="C4396" s="1" t="s">
        <v>209</v>
      </c>
      <c r="D4396" s="1" t="s">
        <v>499</v>
      </c>
      <c r="E4396" s="1" t="s">
        <v>27</v>
      </c>
      <c r="F4396" s="1" t="s">
        <v>82</v>
      </c>
      <c r="G4396" s="1" t="s">
        <v>306</v>
      </c>
      <c r="H4396" s="1" t="s">
        <v>40</v>
      </c>
      <c r="I4396" s="1" t="s">
        <v>21</v>
      </c>
      <c r="J4396" s="1" t="s">
        <v>37</v>
      </c>
      <c r="K4396">
        <v>25.984000000000002</v>
      </c>
      <c r="L4396">
        <v>1</v>
      </c>
      <c r="M4396">
        <v>0.2</v>
      </c>
      <c r="N4396">
        <v>-5.1967999999999996</v>
      </c>
      <c r="O4396">
        <f>(Table1[[#This Row],[Sales]]-Table1[[#This Row],[Profit]])/Table1[[#This Row],[Quantity]]</f>
        <v>31.180800000000001</v>
      </c>
      <c r="P4396">
        <f>Table1[[#This Row],[Sales]]/Table1[[#This Row],[Quantity]]</f>
        <v>25.984000000000002</v>
      </c>
      <c r="Q4396" t="str">
        <f t="shared" si="136"/>
        <v>2020</v>
      </c>
      <c r="R4396" t="str">
        <f t="shared" si="137"/>
        <v>07</v>
      </c>
      <c r="S4396">
        <f>CEILING(Table1[[#This Row],[Month]]/3,1)</f>
        <v>3</v>
      </c>
      <c r="T4396" s="9">
        <f>(Table1[[#This Row],[Profit]]/Table1[[#This Row],[Sales]])</f>
        <v>-0.19999999999999998</v>
      </c>
    </row>
    <row r="4397" spans="1:20" x14ac:dyDescent="0.25">
      <c r="A4397">
        <v>20200720</v>
      </c>
      <c r="B4397" s="1" t="s">
        <v>951</v>
      </c>
      <c r="C4397" s="1" t="s">
        <v>209</v>
      </c>
      <c r="D4397" s="1" t="s">
        <v>499</v>
      </c>
      <c r="E4397" s="1" t="s">
        <v>27</v>
      </c>
      <c r="F4397" s="1" t="s">
        <v>82</v>
      </c>
      <c r="G4397" s="1" t="s">
        <v>306</v>
      </c>
      <c r="H4397" s="1" t="s">
        <v>40</v>
      </c>
      <c r="I4397" s="1" t="s">
        <v>21</v>
      </c>
      <c r="J4397" s="1" t="s">
        <v>36</v>
      </c>
      <c r="K4397">
        <v>27.36</v>
      </c>
      <c r="L4397">
        <v>3</v>
      </c>
      <c r="M4397">
        <v>0.7</v>
      </c>
      <c r="N4397">
        <v>-21.888000000000002</v>
      </c>
      <c r="O4397">
        <f>(Table1[[#This Row],[Sales]]-Table1[[#This Row],[Profit]])/Table1[[#This Row],[Quantity]]</f>
        <v>16.416</v>
      </c>
      <c r="P4397">
        <f>Table1[[#This Row],[Sales]]/Table1[[#This Row],[Quantity]]</f>
        <v>9.1199999999999992</v>
      </c>
      <c r="Q4397" t="str">
        <f t="shared" si="136"/>
        <v>2020</v>
      </c>
      <c r="R4397" t="str">
        <f t="shared" si="137"/>
        <v>07</v>
      </c>
      <c r="S4397">
        <f>CEILING(Table1[[#This Row],[Month]]/3,1)</f>
        <v>3</v>
      </c>
      <c r="T4397" s="9">
        <f>(Table1[[#This Row],[Profit]]/Table1[[#This Row],[Sales]])</f>
        <v>-0.8</v>
      </c>
    </row>
    <row r="4398" spans="1:20" x14ac:dyDescent="0.25">
      <c r="A4398">
        <v>20221116</v>
      </c>
      <c r="B4398" s="1" t="s">
        <v>1122</v>
      </c>
      <c r="C4398" s="1" t="s">
        <v>25</v>
      </c>
      <c r="D4398" s="1" t="s">
        <v>325</v>
      </c>
      <c r="E4398" s="1" t="s">
        <v>27</v>
      </c>
      <c r="F4398" s="1" t="s">
        <v>28</v>
      </c>
      <c r="G4398" s="1" t="s">
        <v>501</v>
      </c>
      <c r="H4398" s="1" t="s">
        <v>168</v>
      </c>
      <c r="I4398" s="1" t="s">
        <v>30</v>
      </c>
      <c r="J4398" s="1" t="s">
        <v>43</v>
      </c>
      <c r="K4398">
        <v>361.37599999999998</v>
      </c>
      <c r="L4398">
        <v>2</v>
      </c>
      <c r="M4398">
        <v>0.2</v>
      </c>
      <c r="N4398">
        <v>27.103200000000001</v>
      </c>
      <c r="O4398">
        <f>(Table1[[#This Row],[Sales]]-Table1[[#This Row],[Profit]])/Table1[[#This Row],[Quantity]]</f>
        <v>167.13639999999998</v>
      </c>
      <c r="P4398">
        <f>Table1[[#This Row],[Sales]]/Table1[[#This Row],[Quantity]]</f>
        <v>180.68799999999999</v>
      </c>
      <c r="Q4398" t="str">
        <f t="shared" si="136"/>
        <v>2022</v>
      </c>
      <c r="R4398" t="str">
        <f t="shared" si="137"/>
        <v>11</v>
      </c>
      <c r="S4398">
        <f>CEILING(Table1[[#This Row],[Month]]/3,1)</f>
        <v>4</v>
      </c>
      <c r="T4398" s="9">
        <f>(Table1[[#This Row],[Profit]]/Table1[[#This Row],[Sales]])</f>
        <v>7.5000000000000011E-2</v>
      </c>
    </row>
    <row r="4399" spans="1:20" x14ac:dyDescent="0.25">
      <c r="A4399">
        <v>20200707</v>
      </c>
      <c r="B4399" s="1" t="s">
        <v>542</v>
      </c>
      <c r="C4399" s="1" t="s">
        <v>85</v>
      </c>
      <c r="D4399" s="1" t="s">
        <v>86</v>
      </c>
      <c r="E4399" s="1" t="s">
        <v>17</v>
      </c>
      <c r="F4399" s="1" t="s">
        <v>34</v>
      </c>
      <c r="G4399" s="1" t="s">
        <v>153</v>
      </c>
      <c r="H4399" s="1" t="s">
        <v>62</v>
      </c>
      <c r="I4399" s="1" t="s">
        <v>21</v>
      </c>
      <c r="J4399" s="1" t="s">
        <v>23</v>
      </c>
      <c r="K4399">
        <v>172.18600000000001</v>
      </c>
      <c r="L4399">
        <v>2</v>
      </c>
      <c r="M4399">
        <v>0.3</v>
      </c>
      <c r="N4399">
        <v>-46.736199999999997</v>
      </c>
      <c r="O4399">
        <f>(Table1[[#This Row],[Sales]]-Table1[[#This Row],[Profit]])/Table1[[#This Row],[Quantity]]</f>
        <v>109.4611</v>
      </c>
      <c r="P4399">
        <f>Table1[[#This Row],[Sales]]/Table1[[#This Row],[Quantity]]</f>
        <v>86.093000000000004</v>
      </c>
      <c r="Q4399" t="str">
        <f t="shared" si="136"/>
        <v>2020</v>
      </c>
      <c r="R4399" t="str">
        <f t="shared" si="137"/>
        <v>07</v>
      </c>
      <c r="S4399">
        <f>CEILING(Table1[[#This Row],[Month]]/3,1)</f>
        <v>3</v>
      </c>
      <c r="T4399" s="9">
        <f>(Table1[[#This Row],[Profit]]/Table1[[#This Row],[Sales]])</f>
        <v>-0.27142857142857141</v>
      </c>
    </row>
    <row r="4400" spans="1:20" x14ac:dyDescent="0.25">
      <c r="A4400">
        <v>20200707</v>
      </c>
      <c r="B4400" s="1" t="s">
        <v>542</v>
      </c>
      <c r="C4400" s="1" t="s">
        <v>85</v>
      </c>
      <c r="D4400" s="1" t="s">
        <v>86</v>
      </c>
      <c r="E4400" s="1" t="s">
        <v>17</v>
      </c>
      <c r="F4400" s="1" t="s">
        <v>34</v>
      </c>
      <c r="G4400" s="1" t="s">
        <v>153</v>
      </c>
      <c r="H4400" s="1" t="s">
        <v>62</v>
      </c>
      <c r="I4400" s="1" t="s">
        <v>21</v>
      </c>
      <c r="J4400" s="1" t="s">
        <v>41</v>
      </c>
      <c r="K4400">
        <v>69.007999999999996</v>
      </c>
      <c r="L4400">
        <v>2</v>
      </c>
      <c r="M4400">
        <v>0.2</v>
      </c>
      <c r="N4400">
        <v>12.0764</v>
      </c>
      <c r="O4400">
        <f>(Table1[[#This Row],[Sales]]-Table1[[#This Row],[Profit]])/Table1[[#This Row],[Quantity]]</f>
        <v>28.465799999999998</v>
      </c>
      <c r="P4400">
        <f>Table1[[#This Row],[Sales]]/Table1[[#This Row],[Quantity]]</f>
        <v>34.503999999999998</v>
      </c>
      <c r="Q4400" t="str">
        <f t="shared" si="136"/>
        <v>2020</v>
      </c>
      <c r="R4400" t="str">
        <f t="shared" si="137"/>
        <v>07</v>
      </c>
      <c r="S4400">
        <f>CEILING(Table1[[#This Row],[Month]]/3,1)</f>
        <v>3</v>
      </c>
      <c r="T4400" s="9">
        <f>(Table1[[#This Row],[Profit]]/Table1[[#This Row],[Sales]])</f>
        <v>0.17500000000000002</v>
      </c>
    </row>
    <row r="4401" spans="1:20" x14ac:dyDescent="0.25">
      <c r="A4401">
        <v>20220318</v>
      </c>
      <c r="B4401" s="1" t="s">
        <v>192</v>
      </c>
      <c r="C4401" s="1" t="s">
        <v>652</v>
      </c>
      <c r="D4401" s="1" t="s">
        <v>653</v>
      </c>
      <c r="E4401" s="1" t="s">
        <v>59</v>
      </c>
      <c r="F4401" s="1" t="s">
        <v>126</v>
      </c>
      <c r="G4401" s="1" t="s">
        <v>193</v>
      </c>
      <c r="H4401" s="1" t="s">
        <v>40</v>
      </c>
      <c r="I4401" s="1" t="s">
        <v>21</v>
      </c>
      <c r="J4401" s="1" t="s">
        <v>97</v>
      </c>
      <c r="K4401">
        <v>199.9</v>
      </c>
      <c r="L4401">
        <v>5</v>
      </c>
      <c r="M4401">
        <v>0</v>
      </c>
      <c r="N4401">
        <v>89.954999999999998</v>
      </c>
      <c r="O4401">
        <f>(Table1[[#This Row],[Sales]]-Table1[[#This Row],[Profit]])/Table1[[#This Row],[Quantity]]</f>
        <v>21.989000000000001</v>
      </c>
      <c r="P4401">
        <f>Table1[[#This Row],[Sales]]/Table1[[#This Row],[Quantity]]</f>
        <v>39.980000000000004</v>
      </c>
      <c r="Q4401" t="str">
        <f t="shared" si="136"/>
        <v>2022</v>
      </c>
      <c r="R4401" t="str">
        <f t="shared" si="137"/>
        <v>03</v>
      </c>
      <c r="S4401">
        <f>CEILING(Table1[[#This Row],[Month]]/3,1)</f>
        <v>1</v>
      </c>
      <c r="T4401" s="9">
        <f>(Table1[[#This Row],[Profit]]/Table1[[#This Row],[Sales]])</f>
        <v>0.44999999999999996</v>
      </c>
    </row>
    <row r="4402" spans="1:20" x14ac:dyDescent="0.25">
      <c r="A4402">
        <v>20220318</v>
      </c>
      <c r="B4402" s="1" t="s">
        <v>192</v>
      </c>
      <c r="C4402" s="1" t="s">
        <v>652</v>
      </c>
      <c r="D4402" s="1" t="s">
        <v>653</v>
      </c>
      <c r="E4402" s="1" t="s">
        <v>59</v>
      </c>
      <c r="F4402" s="1" t="s">
        <v>126</v>
      </c>
      <c r="G4402" s="1" t="s">
        <v>193</v>
      </c>
      <c r="H4402" s="1" t="s">
        <v>40</v>
      </c>
      <c r="I4402" s="1" t="s">
        <v>21</v>
      </c>
      <c r="J4402" s="1" t="s">
        <v>44</v>
      </c>
      <c r="K4402">
        <v>901.95</v>
      </c>
      <c r="L4402">
        <v>3</v>
      </c>
      <c r="M4402">
        <v>0</v>
      </c>
      <c r="N4402">
        <v>297.64350000000002</v>
      </c>
      <c r="O4402">
        <f>(Table1[[#This Row],[Sales]]-Table1[[#This Row],[Profit]])/Table1[[#This Row],[Quantity]]</f>
        <v>201.43550000000002</v>
      </c>
      <c r="P4402">
        <f>Table1[[#This Row],[Sales]]/Table1[[#This Row],[Quantity]]</f>
        <v>300.65000000000003</v>
      </c>
      <c r="Q4402" t="str">
        <f t="shared" si="136"/>
        <v>2022</v>
      </c>
      <c r="R4402" t="str">
        <f t="shared" si="137"/>
        <v>03</v>
      </c>
      <c r="S4402">
        <f>CEILING(Table1[[#This Row],[Month]]/3,1)</f>
        <v>1</v>
      </c>
      <c r="T4402" s="9">
        <f>(Table1[[#This Row],[Profit]]/Table1[[#This Row],[Sales]])</f>
        <v>0.33</v>
      </c>
    </row>
    <row r="4403" spans="1:20" x14ac:dyDescent="0.25">
      <c r="A4403">
        <v>20220318</v>
      </c>
      <c r="B4403" s="1" t="s">
        <v>192</v>
      </c>
      <c r="C4403" s="1" t="s">
        <v>652</v>
      </c>
      <c r="D4403" s="1" t="s">
        <v>653</v>
      </c>
      <c r="E4403" s="1" t="s">
        <v>59</v>
      </c>
      <c r="F4403" s="1" t="s">
        <v>126</v>
      </c>
      <c r="G4403" s="1" t="s">
        <v>193</v>
      </c>
      <c r="H4403" s="1" t="s">
        <v>40</v>
      </c>
      <c r="I4403" s="1" t="s">
        <v>21</v>
      </c>
      <c r="J4403" s="1" t="s">
        <v>41</v>
      </c>
      <c r="K4403">
        <v>971.5</v>
      </c>
      <c r="L4403">
        <v>5</v>
      </c>
      <c r="M4403">
        <v>0</v>
      </c>
      <c r="N4403">
        <v>252.59</v>
      </c>
      <c r="O4403">
        <f>(Table1[[#This Row],[Sales]]-Table1[[#This Row],[Profit]])/Table1[[#This Row],[Quantity]]</f>
        <v>143.78199999999998</v>
      </c>
      <c r="P4403">
        <f>Table1[[#This Row],[Sales]]/Table1[[#This Row],[Quantity]]</f>
        <v>194.3</v>
      </c>
      <c r="Q4403" t="str">
        <f t="shared" si="136"/>
        <v>2022</v>
      </c>
      <c r="R4403" t="str">
        <f t="shared" si="137"/>
        <v>03</v>
      </c>
      <c r="S4403">
        <f>CEILING(Table1[[#This Row],[Month]]/3,1)</f>
        <v>1</v>
      </c>
      <c r="T4403" s="9">
        <f>(Table1[[#This Row],[Profit]]/Table1[[#This Row],[Sales]])</f>
        <v>0.26</v>
      </c>
    </row>
    <row r="4404" spans="1:20" x14ac:dyDescent="0.25">
      <c r="A4404">
        <v>20221227</v>
      </c>
      <c r="B4404" s="1" t="s">
        <v>332</v>
      </c>
      <c r="C4404" s="1" t="s">
        <v>195</v>
      </c>
      <c r="D4404" s="1" t="s">
        <v>351</v>
      </c>
      <c r="E4404" s="1" t="s">
        <v>17</v>
      </c>
      <c r="F4404" s="1" t="s">
        <v>197</v>
      </c>
      <c r="G4404" s="1" t="s">
        <v>333</v>
      </c>
      <c r="H4404" s="1" t="s">
        <v>75</v>
      </c>
      <c r="I4404" s="1" t="s">
        <v>21</v>
      </c>
      <c r="J4404" s="1" t="s">
        <v>42</v>
      </c>
      <c r="K4404">
        <v>11.327999999999999</v>
      </c>
      <c r="L4404">
        <v>2</v>
      </c>
      <c r="M4404">
        <v>0.2</v>
      </c>
      <c r="N4404">
        <v>2.5488</v>
      </c>
      <c r="O4404">
        <f>(Table1[[#This Row],[Sales]]-Table1[[#This Row],[Profit]])/Table1[[#This Row],[Quantity]]</f>
        <v>4.3895999999999997</v>
      </c>
      <c r="P4404">
        <f>Table1[[#This Row],[Sales]]/Table1[[#This Row],[Quantity]]</f>
        <v>5.6639999999999997</v>
      </c>
      <c r="Q4404" t="str">
        <f t="shared" si="136"/>
        <v>2022</v>
      </c>
      <c r="R4404" t="str">
        <f t="shared" si="137"/>
        <v>12</v>
      </c>
      <c r="S4404">
        <f>CEILING(Table1[[#This Row],[Month]]/3,1)</f>
        <v>4</v>
      </c>
      <c r="T4404" s="9">
        <f>(Table1[[#This Row],[Profit]]/Table1[[#This Row],[Sales]])</f>
        <v>0.22500000000000001</v>
      </c>
    </row>
    <row r="4405" spans="1:20" x14ac:dyDescent="0.25">
      <c r="A4405">
        <v>20200902</v>
      </c>
      <c r="B4405" s="1" t="s">
        <v>205</v>
      </c>
      <c r="C4405" s="1" t="s">
        <v>133</v>
      </c>
      <c r="D4405" s="1" t="s">
        <v>134</v>
      </c>
      <c r="E4405" s="1" t="s">
        <v>17</v>
      </c>
      <c r="F4405" s="1" t="s">
        <v>18</v>
      </c>
      <c r="G4405" s="1" t="s">
        <v>198</v>
      </c>
      <c r="H4405" s="1" t="s">
        <v>75</v>
      </c>
      <c r="I4405" s="1" t="s">
        <v>21</v>
      </c>
      <c r="J4405" s="1" t="s">
        <v>42</v>
      </c>
      <c r="K4405">
        <v>21.24</v>
      </c>
      <c r="L4405">
        <v>3</v>
      </c>
      <c r="M4405">
        <v>0</v>
      </c>
      <c r="N4405">
        <v>8.0711999999999993</v>
      </c>
      <c r="O4405">
        <f>(Table1[[#This Row],[Sales]]-Table1[[#This Row],[Profit]])/Table1[[#This Row],[Quantity]]</f>
        <v>4.3895999999999997</v>
      </c>
      <c r="P4405">
        <f>Table1[[#This Row],[Sales]]/Table1[[#This Row],[Quantity]]</f>
        <v>7.0799999999999992</v>
      </c>
      <c r="Q4405" t="str">
        <f t="shared" si="136"/>
        <v>2020</v>
      </c>
      <c r="R4405" t="str">
        <f t="shared" si="137"/>
        <v>09</v>
      </c>
      <c r="S4405">
        <f>CEILING(Table1[[#This Row],[Month]]/3,1)</f>
        <v>3</v>
      </c>
      <c r="T4405" s="9">
        <f>(Table1[[#This Row],[Profit]]/Table1[[#This Row],[Sales]])</f>
        <v>0.38</v>
      </c>
    </row>
    <row r="4406" spans="1:20" x14ac:dyDescent="0.25">
      <c r="A4406">
        <v>20210705</v>
      </c>
      <c r="B4406" s="1" t="s">
        <v>983</v>
      </c>
      <c r="C4406" s="1" t="s">
        <v>85</v>
      </c>
      <c r="D4406" s="1" t="s">
        <v>86</v>
      </c>
      <c r="E4406" s="1" t="s">
        <v>17</v>
      </c>
      <c r="F4406" s="1" t="s">
        <v>34</v>
      </c>
      <c r="G4406" s="1" t="s">
        <v>83</v>
      </c>
      <c r="H4406" s="1" t="s">
        <v>75</v>
      </c>
      <c r="I4406" s="1" t="s">
        <v>21</v>
      </c>
      <c r="J4406" s="1" t="s">
        <v>94</v>
      </c>
      <c r="K4406">
        <v>34.799999999999997</v>
      </c>
      <c r="L4406">
        <v>3</v>
      </c>
      <c r="M4406">
        <v>0.2</v>
      </c>
      <c r="N4406">
        <v>2.1749999999999998</v>
      </c>
      <c r="O4406">
        <f>(Table1[[#This Row],[Sales]]-Table1[[#This Row],[Profit]])/Table1[[#This Row],[Quantity]]</f>
        <v>10.875</v>
      </c>
      <c r="P4406">
        <f>Table1[[#This Row],[Sales]]/Table1[[#This Row],[Quantity]]</f>
        <v>11.6</v>
      </c>
      <c r="Q4406" t="str">
        <f t="shared" si="136"/>
        <v>2021</v>
      </c>
      <c r="R4406" t="str">
        <f t="shared" si="137"/>
        <v>07</v>
      </c>
      <c r="S4406">
        <f>CEILING(Table1[[#This Row],[Month]]/3,1)</f>
        <v>3</v>
      </c>
      <c r="T4406" s="9">
        <f>(Table1[[#This Row],[Profit]]/Table1[[#This Row],[Sales]])</f>
        <v>6.25E-2</v>
      </c>
    </row>
    <row r="4407" spans="1:20" x14ac:dyDescent="0.25">
      <c r="A4407">
        <v>20210705</v>
      </c>
      <c r="B4407" s="1" t="s">
        <v>983</v>
      </c>
      <c r="C4407" s="1" t="s">
        <v>85</v>
      </c>
      <c r="D4407" s="1" t="s">
        <v>86</v>
      </c>
      <c r="E4407" s="1" t="s">
        <v>17</v>
      </c>
      <c r="F4407" s="1" t="s">
        <v>34</v>
      </c>
      <c r="G4407" s="1" t="s">
        <v>83</v>
      </c>
      <c r="H4407" s="1" t="s">
        <v>75</v>
      </c>
      <c r="I4407" s="1" t="s">
        <v>21</v>
      </c>
      <c r="J4407" s="1" t="s">
        <v>37</v>
      </c>
      <c r="K4407">
        <v>38.975999999999999</v>
      </c>
      <c r="L4407">
        <v>3</v>
      </c>
      <c r="M4407">
        <v>0.2</v>
      </c>
      <c r="N4407">
        <v>-2.4359999999999999</v>
      </c>
      <c r="O4407">
        <f>(Table1[[#This Row],[Sales]]-Table1[[#This Row],[Profit]])/Table1[[#This Row],[Quantity]]</f>
        <v>13.804</v>
      </c>
      <c r="P4407">
        <f>Table1[[#This Row],[Sales]]/Table1[[#This Row],[Quantity]]</f>
        <v>12.991999999999999</v>
      </c>
      <c r="Q4407" t="str">
        <f t="shared" si="136"/>
        <v>2021</v>
      </c>
      <c r="R4407" t="str">
        <f t="shared" si="137"/>
        <v>07</v>
      </c>
      <c r="S4407">
        <f>CEILING(Table1[[#This Row],[Month]]/3,1)</f>
        <v>3</v>
      </c>
      <c r="T4407" s="9">
        <f>(Table1[[#This Row],[Profit]]/Table1[[#This Row],[Sales]])</f>
        <v>-6.25E-2</v>
      </c>
    </row>
    <row r="4408" spans="1:20" x14ac:dyDescent="0.25">
      <c r="A4408">
        <v>20221121</v>
      </c>
      <c r="B4408" s="1" t="s">
        <v>914</v>
      </c>
      <c r="C4408" s="1" t="s">
        <v>129</v>
      </c>
      <c r="D4408" s="1" t="s">
        <v>888</v>
      </c>
      <c r="E4408" s="1" t="s">
        <v>59</v>
      </c>
      <c r="F4408" s="1" t="s">
        <v>131</v>
      </c>
      <c r="G4408" s="1" t="s">
        <v>236</v>
      </c>
      <c r="H4408" s="1" t="s">
        <v>168</v>
      </c>
      <c r="I4408" s="1" t="s">
        <v>30</v>
      </c>
      <c r="J4408" s="1" t="s">
        <v>50</v>
      </c>
      <c r="K4408">
        <v>9.08</v>
      </c>
      <c r="L4408">
        <v>2</v>
      </c>
      <c r="M4408">
        <v>0</v>
      </c>
      <c r="N4408">
        <v>4.0860000000000003</v>
      </c>
      <c r="O4408">
        <f>(Table1[[#This Row],[Sales]]-Table1[[#This Row],[Profit]])/Table1[[#This Row],[Quantity]]</f>
        <v>2.4969999999999999</v>
      </c>
      <c r="P4408">
        <f>Table1[[#This Row],[Sales]]/Table1[[#This Row],[Quantity]]</f>
        <v>4.54</v>
      </c>
      <c r="Q4408" t="str">
        <f t="shared" si="136"/>
        <v>2022</v>
      </c>
      <c r="R4408" t="str">
        <f t="shared" si="137"/>
        <v>11</v>
      </c>
      <c r="S4408">
        <f>CEILING(Table1[[#This Row],[Month]]/3,1)</f>
        <v>4</v>
      </c>
      <c r="T4408" s="9">
        <f>(Table1[[#This Row],[Profit]]/Table1[[#This Row],[Sales]])</f>
        <v>0.45</v>
      </c>
    </row>
    <row r="4409" spans="1:20" x14ac:dyDescent="0.25">
      <c r="A4409">
        <v>20221121</v>
      </c>
      <c r="B4409" s="1" t="s">
        <v>914</v>
      </c>
      <c r="C4409" s="1" t="s">
        <v>129</v>
      </c>
      <c r="D4409" s="1" t="s">
        <v>888</v>
      </c>
      <c r="E4409" s="1" t="s">
        <v>59</v>
      </c>
      <c r="F4409" s="1" t="s">
        <v>131</v>
      </c>
      <c r="G4409" s="1" t="s">
        <v>236</v>
      </c>
      <c r="H4409" s="1" t="s">
        <v>168</v>
      </c>
      <c r="I4409" s="1" t="s">
        <v>30</v>
      </c>
      <c r="J4409" s="1" t="s">
        <v>50</v>
      </c>
      <c r="K4409">
        <v>314.55</v>
      </c>
      <c r="L4409">
        <v>3</v>
      </c>
      <c r="M4409">
        <v>0</v>
      </c>
      <c r="N4409">
        <v>150.98400000000001</v>
      </c>
      <c r="O4409">
        <f>(Table1[[#This Row],[Sales]]-Table1[[#This Row],[Profit]])/Table1[[#This Row],[Quantity]]</f>
        <v>54.521999999999998</v>
      </c>
      <c r="P4409">
        <f>Table1[[#This Row],[Sales]]/Table1[[#This Row],[Quantity]]</f>
        <v>104.85000000000001</v>
      </c>
      <c r="Q4409" t="str">
        <f t="shared" si="136"/>
        <v>2022</v>
      </c>
      <c r="R4409" t="str">
        <f t="shared" si="137"/>
        <v>11</v>
      </c>
      <c r="S4409">
        <f>CEILING(Table1[[#This Row],[Month]]/3,1)</f>
        <v>4</v>
      </c>
      <c r="T4409" s="9">
        <f>(Table1[[#This Row],[Profit]]/Table1[[#This Row],[Sales]])</f>
        <v>0.48000000000000004</v>
      </c>
    </row>
    <row r="4410" spans="1:20" x14ac:dyDescent="0.25">
      <c r="A4410">
        <v>20221121</v>
      </c>
      <c r="B4410" s="1" t="s">
        <v>914</v>
      </c>
      <c r="C4410" s="1" t="s">
        <v>129</v>
      </c>
      <c r="D4410" s="1" t="s">
        <v>888</v>
      </c>
      <c r="E4410" s="1" t="s">
        <v>59</v>
      </c>
      <c r="F4410" s="1" t="s">
        <v>131</v>
      </c>
      <c r="G4410" s="1" t="s">
        <v>236</v>
      </c>
      <c r="H4410" s="1" t="s">
        <v>168</v>
      </c>
      <c r="I4410" s="1" t="s">
        <v>30</v>
      </c>
      <c r="J4410" s="1" t="s">
        <v>36</v>
      </c>
      <c r="K4410">
        <v>4.91</v>
      </c>
      <c r="L4410">
        <v>1</v>
      </c>
      <c r="M4410">
        <v>0</v>
      </c>
      <c r="N4410">
        <v>2.3077000000000001</v>
      </c>
      <c r="O4410">
        <f>(Table1[[#This Row],[Sales]]-Table1[[#This Row],[Profit]])/Table1[[#This Row],[Quantity]]</f>
        <v>2.6023000000000001</v>
      </c>
      <c r="P4410">
        <f>Table1[[#This Row],[Sales]]/Table1[[#This Row],[Quantity]]</f>
        <v>4.91</v>
      </c>
      <c r="Q4410" t="str">
        <f t="shared" si="136"/>
        <v>2022</v>
      </c>
      <c r="R4410" t="str">
        <f t="shared" si="137"/>
        <v>11</v>
      </c>
      <c r="S4410">
        <f>CEILING(Table1[[#This Row],[Month]]/3,1)</f>
        <v>4</v>
      </c>
      <c r="T4410" s="9">
        <f>(Table1[[#This Row],[Profit]]/Table1[[#This Row],[Sales]])</f>
        <v>0.47000000000000003</v>
      </c>
    </row>
    <row r="4411" spans="1:20" x14ac:dyDescent="0.25">
      <c r="A4411">
        <v>20200506</v>
      </c>
      <c r="B4411" s="1" t="s">
        <v>105</v>
      </c>
      <c r="C4411" s="1" t="s">
        <v>25</v>
      </c>
      <c r="D4411" s="1" t="s">
        <v>26</v>
      </c>
      <c r="E4411" s="1" t="s">
        <v>27</v>
      </c>
      <c r="F4411" s="1" t="s">
        <v>28</v>
      </c>
      <c r="G4411" s="1" t="s">
        <v>106</v>
      </c>
      <c r="H4411" s="1" t="s">
        <v>40</v>
      </c>
      <c r="I4411" s="1" t="s">
        <v>63</v>
      </c>
      <c r="J4411" s="1" t="s">
        <v>23</v>
      </c>
      <c r="K4411">
        <v>5.78</v>
      </c>
      <c r="L4411">
        <v>2</v>
      </c>
      <c r="M4411">
        <v>0</v>
      </c>
      <c r="N4411">
        <v>2.7166000000000001</v>
      </c>
      <c r="O4411">
        <f>(Table1[[#This Row],[Sales]]-Table1[[#This Row],[Profit]])/Table1[[#This Row],[Quantity]]</f>
        <v>1.5317000000000001</v>
      </c>
      <c r="P4411">
        <f>Table1[[#This Row],[Sales]]/Table1[[#This Row],[Quantity]]</f>
        <v>2.89</v>
      </c>
      <c r="Q4411" t="str">
        <f t="shared" si="136"/>
        <v>2020</v>
      </c>
      <c r="R4411" t="str">
        <f t="shared" si="137"/>
        <v>05</v>
      </c>
      <c r="S4411">
        <f>CEILING(Table1[[#This Row],[Month]]/3,1)</f>
        <v>2</v>
      </c>
      <c r="T4411" s="9">
        <f>(Table1[[#This Row],[Profit]]/Table1[[#This Row],[Sales]])</f>
        <v>0.47000000000000003</v>
      </c>
    </row>
    <row r="4412" spans="1:20" x14ac:dyDescent="0.25">
      <c r="A4412">
        <v>20200506</v>
      </c>
      <c r="B4412" s="1" t="s">
        <v>105</v>
      </c>
      <c r="C4412" s="1" t="s">
        <v>25</v>
      </c>
      <c r="D4412" s="1" t="s">
        <v>26</v>
      </c>
      <c r="E4412" s="1" t="s">
        <v>27</v>
      </c>
      <c r="F4412" s="1" t="s">
        <v>28</v>
      </c>
      <c r="G4412" s="1" t="s">
        <v>106</v>
      </c>
      <c r="H4412" s="1" t="s">
        <v>40</v>
      </c>
      <c r="I4412" s="1" t="s">
        <v>63</v>
      </c>
      <c r="J4412" s="1" t="s">
        <v>42</v>
      </c>
      <c r="K4412">
        <v>107.94</v>
      </c>
      <c r="L4412">
        <v>6</v>
      </c>
      <c r="M4412">
        <v>0</v>
      </c>
      <c r="N4412">
        <v>30.223199999999999</v>
      </c>
      <c r="O4412">
        <f>(Table1[[#This Row],[Sales]]-Table1[[#This Row],[Profit]])/Table1[[#This Row],[Quantity]]</f>
        <v>12.952800000000002</v>
      </c>
      <c r="P4412">
        <f>Table1[[#This Row],[Sales]]/Table1[[#This Row],[Quantity]]</f>
        <v>17.989999999999998</v>
      </c>
      <c r="Q4412" t="str">
        <f t="shared" si="136"/>
        <v>2020</v>
      </c>
      <c r="R4412" t="str">
        <f t="shared" si="137"/>
        <v>05</v>
      </c>
      <c r="S4412">
        <f>CEILING(Table1[[#This Row],[Month]]/3,1)</f>
        <v>2</v>
      </c>
      <c r="T4412" s="9">
        <f>(Table1[[#This Row],[Profit]]/Table1[[#This Row],[Sales]])</f>
        <v>0.27999999999999997</v>
      </c>
    </row>
    <row r="4413" spans="1:20" x14ac:dyDescent="0.25">
      <c r="A4413">
        <v>20200621</v>
      </c>
      <c r="B4413" s="1" t="s">
        <v>874</v>
      </c>
      <c r="C4413" s="1" t="s">
        <v>133</v>
      </c>
      <c r="D4413" s="1" t="s">
        <v>134</v>
      </c>
      <c r="E4413" s="1" t="s">
        <v>17</v>
      </c>
      <c r="F4413" s="1" t="s">
        <v>18</v>
      </c>
      <c r="G4413" s="1" t="s">
        <v>35</v>
      </c>
      <c r="H4413" s="1" t="s">
        <v>20</v>
      </c>
      <c r="I4413" s="1" t="s">
        <v>21</v>
      </c>
      <c r="J4413" s="1" t="s">
        <v>50</v>
      </c>
      <c r="K4413">
        <v>19.649999999999999</v>
      </c>
      <c r="L4413">
        <v>3</v>
      </c>
      <c r="M4413">
        <v>0</v>
      </c>
      <c r="N4413">
        <v>9.0389999999999997</v>
      </c>
      <c r="O4413">
        <f>(Table1[[#This Row],[Sales]]-Table1[[#This Row],[Profit]])/Table1[[#This Row],[Quantity]]</f>
        <v>3.5369999999999995</v>
      </c>
      <c r="P4413">
        <f>Table1[[#This Row],[Sales]]/Table1[[#This Row],[Quantity]]</f>
        <v>6.55</v>
      </c>
      <c r="Q4413" t="str">
        <f t="shared" si="136"/>
        <v>2020</v>
      </c>
      <c r="R4413" t="str">
        <f t="shared" si="137"/>
        <v>06</v>
      </c>
      <c r="S4413">
        <f>CEILING(Table1[[#This Row],[Month]]/3,1)</f>
        <v>2</v>
      </c>
      <c r="T4413" s="9">
        <f>(Table1[[#This Row],[Profit]]/Table1[[#This Row],[Sales]])</f>
        <v>0.46</v>
      </c>
    </row>
    <row r="4414" spans="1:20" x14ac:dyDescent="0.25">
      <c r="A4414">
        <v>20200621</v>
      </c>
      <c r="B4414" s="1" t="s">
        <v>874</v>
      </c>
      <c r="C4414" s="1" t="s">
        <v>133</v>
      </c>
      <c r="D4414" s="1" t="s">
        <v>134</v>
      </c>
      <c r="E4414" s="1" t="s">
        <v>17</v>
      </c>
      <c r="F4414" s="1" t="s">
        <v>18</v>
      </c>
      <c r="G4414" s="1" t="s">
        <v>35</v>
      </c>
      <c r="H4414" s="1" t="s">
        <v>20</v>
      </c>
      <c r="I4414" s="1" t="s">
        <v>21</v>
      </c>
      <c r="J4414" s="1" t="s">
        <v>43</v>
      </c>
      <c r="K4414">
        <v>617.97</v>
      </c>
      <c r="L4414">
        <v>3</v>
      </c>
      <c r="M4414">
        <v>0</v>
      </c>
      <c r="N4414">
        <v>160.6722</v>
      </c>
      <c r="O4414">
        <f>(Table1[[#This Row],[Sales]]-Table1[[#This Row],[Profit]])/Table1[[#This Row],[Quantity]]</f>
        <v>152.43260000000001</v>
      </c>
      <c r="P4414">
        <f>Table1[[#This Row],[Sales]]/Table1[[#This Row],[Quantity]]</f>
        <v>205.99</v>
      </c>
      <c r="Q4414" t="str">
        <f t="shared" si="136"/>
        <v>2020</v>
      </c>
      <c r="R4414" t="str">
        <f t="shared" si="137"/>
        <v>06</v>
      </c>
      <c r="S4414">
        <f>CEILING(Table1[[#This Row],[Month]]/3,1)</f>
        <v>2</v>
      </c>
      <c r="T4414" s="9">
        <f>(Table1[[#This Row],[Profit]]/Table1[[#This Row],[Sales]])</f>
        <v>0.26</v>
      </c>
    </row>
    <row r="4415" spans="1:20" x14ac:dyDescent="0.25">
      <c r="A4415">
        <v>20200621</v>
      </c>
      <c r="B4415" s="1" t="s">
        <v>874</v>
      </c>
      <c r="C4415" s="1" t="s">
        <v>133</v>
      </c>
      <c r="D4415" s="1" t="s">
        <v>134</v>
      </c>
      <c r="E4415" s="1" t="s">
        <v>17</v>
      </c>
      <c r="F4415" s="1" t="s">
        <v>18</v>
      </c>
      <c r="G4415" s="1" t="s">
        <v>35</v>
      </c>
      <c r="H4415" s="1" t="s">
        <v>20</v>
      </c>
      <c r="I4415" s="1" t="s">
        <v>21</v>
      </c>
      <c r="J4415" s="1" t="s">
        <v>44</v>
      </c>
      <c r="K4415">
        <v>59.7</v>
      </c>
      <c r="L4415">
        <v>3</v>
      </c>
      <c r="M4415">
        <v>0</v>
      </c>
      <c r="N4415">
        <v>26.864999999999998</v>
      </c>
      <c r="O4415">
        <f>(Table1[[#This Row],[Sales]]-Table1[[#This Row],[Profit]])/Table1[[#This Row],[Quantity]]</f>
        <v>10.945000000000002</v>
      </c>
      <c r="P4415">
        <f>Table1[[#This Row],[Sales]]/Table1[[#This Row],[Quantity]]</f>
        <v>19.900000000000002</v>
      </c>
      <c r="Q4415" t="str">
        <f t="shared" si="136"/>
        <v>2020</v>
      </c>
      <c r="R4415" t="str">
        <f t="shared" si="137"/>
        <v>06</v>
      </c>
      <c r="S4415">
        <f>CEILING(Table1[[#This Row],[Month]]/3,1)</f>
        <v>2</v>
      </c>
      <c r="T4415" s="9">
        <f>(Table1[[#This Row],[Profit]]/Table1[[#This Row],[Sales]])</f>
        <v>0.44999999999999996</v>
      </c>
    </row>
    <row r="4416" spans="1:20" x14ac:dyDescent="0.25">
      <c r="A4416">
        <v>20230820</v>
      </c>
      <c r="B4416" s="1" t="s">
        <v>267</v>
      </c>
      <c r="C4416" s="1" t="s">
        <v>379</v>
      </c>
      <c r="D4416" s="1" t="s">
        <v>1115</v>
      </c>
      <c r="E4416" s="1" t="s">
        <v>59</v>
      </c>
      <c r="F4416" s="1" t="s">
        <v>126</v>
      </c>
      <c r="G4416" s="1" t="s">
        <v>35</v>
      </c>
      <c r="H4416" s="1" t="s">
        <v>20</v>
      </c>
      <c r="I4416" s="1" t="s">
        <v>30</v>
      </c>
      <c r="J4416" s="1" t="s">
        <v>36</v>
      </c>
      <c r="K4416">
        <v>387.99</v>
      </c>
      <c r="L4416">
        <v>1</v>
      </c>
      <c r="M4416">
        <v>0</v>
      </c>
      <c r="N4416">
        <v>182.3553</v>
      </c>
      <c r="O4416">
        <f>(Table1[[#This Row],[Sales]]-Table1[[#This Row],[Profit]])/Table1[[#This Row],[Quantity]]</f>
        <v>205.63470000000001</v>
      </c>
      <c r="P4416">
        <f>Table1[[#This Row],[Sales]]/Table1[[#This Row],[Quantity]]</f>
        <v>387.99</v>
      </c>
      <c r="Q4416" t="str">
        <f t="shared" si="136"/>
        <v>2023</v>
      </c>
      <c r="R4416" t="str">
        <f t="shared" si="137"/>
        <v>08</v>
      </c>
      <c r="S4416">
        <f>CEILING(Table1[[#This Row],[Month]]/3,1)</f>
        <v>3</v>
      </c>
      <c r="T4416" s="9">
        <f>(Table1[[#This Row],[Profit]]/Table1[[#This Row],[Sales]])</f>
        <v>0.47</v>
      </c>
    </row>
    <row r="4417" spans="1:20" x14ac:dyDescent="0.25">
      <c r="A4417">
        <v>20201129</v>
      </c>
      <c r="B4417" s="1" t="s">
        <v>334</v>
      </c>
      <c r="C4417" s="1" t="s">
        <v>25</v>
      </c>
      <c r="D4417" s="1" t="s">
        <v>77</v>
      </c>
      <c r="E4417" s="1" t="s">
        <v>27</v>
      </c>
      <c r="F4417" s="1" t="s">
        <v>28</v>
      </c>
      <c r="G4417" s="1" t="s">
        <v>336</v>
      </c>
      <c r="H4417" s="1" t="s">
        <v>69</v>
      </c>
      <c r="I4417" s="1" t="s">
        <v>21</v>
      </c>
      <c r="J4417" s="1" t="s">
        <v>43</v>
      </c>
      <c r="K4417">
        <v>575.91999999999996</v>
      </c>
      <c r="L4417">
        <v>2</v>
      </c>
      <c r="M4417">
        <v>0.2</v>
      </c>
      <c r="N4417">
        <v>71.989999999999995</v>
      </c>
      <c r="O4417">
        <f>(Table1[[#This Row],[Sales]]-Table1[[#This Row],[Profit]])/Table1[[#This Row],[Quantity]]</f>
        <v>251.96499999999997</v>
      </c>
      <c r="P4417">
        <f>Table1[[#This Row],[Sales]]/Table1[[#This Row],[Quantity]]</f>
        <v>287.95999999999998</v>
      </c>
      <c r="Q4417" t="str">
        <f t="shared" si="136"/>
        <v>2020</v>
      </c>
      <c r="R4417" t="str">
        <f t="shared" si="137"/>
        <v>11</v>
      </c>
      <c r="S4417">
        <f>CEILING(Table1[[#This Row],[Month]]/3,1)</f>
        <v>4</v>
      </c>
      <c r="T4417" s="9">
        <f>(Table1[[#This Row],[Profit]]/Table1[[#This Row],[Sales]])</f>
        <v>0.125</v>
      </c>
    </row>
    <row r="4418" spans="1:20" x14ac:dyDescent="0.25">
      <c r="A4418">
        <v>20201129</v>
      </c>
      <c r="B4418" s="1" t="s">
        <v>334</v>
      </c>
      <c r="C4418" s="1" t="s">
        <v>25</v>
      </c>
      <c r="D4418" s="1" t="s">
        <v>77</v>
      </c>
      <c r="E4418" s="1" t="s">
        <v>27</v>
      </c>
      <c r="F4418" s="1" t="s">
        <v>28</v>
      </c>
      <c r="G4418" s="1" t="s">
        <v>336</v>
      </c>
      <c r="H4418" s="1" t="s">
        <v>69</v>
      </c>
      <c r="I4418" s="1" t="s">
        <v>21</v>
      </c>
      <c r="J4418" s="1" t="s">
        <v>136</v>
      </c>
      <c r="K4418">
        <v>30.4</v>
      </c>
      <c r="L4418">
        <v>5</v>
      </c>
      <c r="M4418">
        <v>0</v>
      </c>
      <c r="N4418">
        <v>15.2</v>
      </c>
      <c r="O4418">
        <f>(Table1[[#This Row],[Sales]]-Table1[[#This Row],[Profit]])/Table1[[#This Row],[Quantity]]</f>
        <v>3.04</v>
      </c>
      <c r="P4418">
        <f>Table1[[#This Row],[Sales]]/Table1[[#This Row],[Quantity]]</f>
        <v>6.08</v>
      </c>
      <c r="Q4418" t="str">
        <f t="shared" si="136"/>
        <v>2020</v>
      </c>
      <c r="R4418" t="str">
        <f t="shared" si="137"/>
        <v>11</v>
      </c>
      <c r="S4418">
        <f>CEILING(Table1[[#This Row],[Month]]/3,1)</f>
        <v>4</v>
      </c>
      <c r="T4418" s="9">
        <f>(Table1[[#This Row],[Profit]]/Table1[[#This Row],[Sales]])</f>
        <v>0.5</v>
      </c>
    </row>
    <row r="4419" spans="1:20" x14ac:dyDescent="0.25">
      <c r="A4419">
        <v>20230410</v>
      </c>
      <c r="B4419" s="1" t="s">
        <v>318</v>
      </c>
      <c r="C4419" s="1" t="s">
        <v>120</v>
      </c>
      <c r="D4419" s="1" t="s">
        <v>310</v>
      </c>
      <c r="E4419" s="1" t="s">
        <v>27</v>
      </c>
      <c r="F4419" s="1" t="s">
        <v>82</v>
      </c>
      <c r="G4419" s="1" t="s">
        <v>319</v>
      </c>
      <c r="H4419" s="1" t="s">
        <v>75</v>
      </c>
      <c r="I4419" s="1" t="s">
        <v>21</v>
      </c>
      <c r="J4419" s="1" t="s">
        <v>36</v>
      </c>
      <c r="K4419">
        <v>478.24</v>
      </c>
      <c r="L4419">
        <v>8</v>
      </c>
      <c r="M4419">
        <v>0</v>
      </c>
      <c r="N4419">
        <v>219.99039999999999</v>
      </c>
      <c r="O4419">
        <f>(Table1[[#This Row],[Sales]]-Table1[[#This Row],[Profit]])/Table1[[#This Row],[Quantity]]</f>
        <v>32.281199999999998</v>
      </c>
      <c r="P4419">
        <f>Table1[[#This Row],[Sales]]/Table1[[#This Row],[Quantity]]</f>
        <v>59.78</v>
      </c>
      <c r="Q4419" t="str">
        <f t="shared" ref="Q4419:Q4482" si="138">LEFT(A4419,4)</f>
        <v>2023</v>
      </c>
      <c r="R4419" t="str">
        <f t="shared" ref="R4419:R4482" si="139">MID(A4419,5,2)</f>
        <v>04</v>
      </c>
      <c r="S4419">
        <f>CEILING(Table1[[#This Row],[Month]]/3,1)</f>
        <v>2</v>
      </c>
      <c r="T4419" s="9">
        <f>(Table1[[#This Row],[Profit]]/Table1[[#This Row],[Sales]])</f>
        <v>0.45999999999999996</v>
      </c>
    </row>
    <row r="4420" spans="1:20" x14ac:dyDescent="0.25">
      <c r="A4420">
        <v>20201220</v>
      </c>
      <c r="B4420" s="1" t="s">
        <v>1124</v>
      </c>
      <c r="C4420" s="1" t="s">
        <v>209</v>
      </c>
      <c r="D4420" s="1" t="s">
        <v>210</v>
      </c>
      <c r="E4420" s="1" t="s">
        <v>27</v>
      </c>
      <c r="F4420" s="1" t="s">
        <v>82</v>
      </c>
      <c r="G4420" s="1" t="s">
        <v>93</v>
      </c>
      <c r="H4420" s="1" t="s">
        <v>69</v>
      </c>
      <c r="I4420" s="1" t="s">
        <v>21</v>
      </c>
      <c r="J4420" s="1" t="s">
        <v>41</v>
      </c>
      <c r="K4420">
        <v>190.84800000000001</v>
      </c>
      <c r="L4420">
        <v>3</v>
      </c>
      <c r="M4420">
        <v>0.2</v>
      </c>
      <c r="N4420">
        <v>-21.470400000000001</v>
      </c>
      <c r="O4420">
        <f>(Table1[[#This Row],[Sales]]-Table1[[#This Row],[Profit]])/Table1[[#This Row],[Quantity]]</f>
        <v>70.772800000000004</v>
      </c>
      <c r="P4420">
        <f>Table1[[#This Row],[Sales]]/Table1[[#This Row],[Quantity]]</f>
        <v>63.616000000000007</v>
      </c>
      <c r="Q4420" t="str">
        <f t="shared" si="138"/>
        <v>2020</v>
      </c>
      <c r="R4420" t="str">
        <f t="shared" si="139"/>
        <v>12</v>
      </c>
      <c r="S4420">
        <f>CEILING(Table1[[#This Row],[Month]]/3,1)</f>
        <v>4</v>
      </c>
      <c r="T4420" s="9">
        <f>(Table1[[#This Row],[Profit]]/Table1[[#This Row],[Sales]])</f>
        <v>-0.1125</v>
      </c>
    </row>
    <row r="4421" spans="1:20" x14ac:dyDescent="0.25">
      <c r="A4421">
        <v>20201217</v>
      </c>
      <c r="B4421" s="1" t="s">
        <v>1096</v>
      </c>
      <c r="C4421" s="1" t="s">
        <v>209</v>
      </c>
      <c r="D4421" s="1" t="s">
        <v>210</v>
      </c>
      <c r="E4421" s="1" t="s">
        <v>27</v>
      </c>
      <c r="F4421" s="1" t="s">
        <v>82</v>
      </c>
      <c r="G4421" s="1" t="s">
        <v>19</v>
      </c>
      <c r="H4421" s="1" t="s">
        <v>20</v>
      </c>
      <c r="I4421" s="1" t="s">
        <v>21</v>
      </c>
      <c r="J4421" s="1" t="s">
        <v>36</v>
      </c>
      <c r="K4421">
        <v>5.484</v>
      </c>
      <c r="L4421">
        <v>4</v>
      </c>
      <c r="M4421">
        <v>0.7</v>
      </c>
      <c r="N4421">
        <v>-4.0216000000000003</v>
      </c>
      <c r="O4421">
        <f>(Table1[[#This Row],[Sales]]-Table1[[#This Row],[Profit]])/Table1[[#This Row],[Quantity]]</f>
        <v>2.3764000000000003</v>
      </c>
      <c r="P4421">
        <f>Table1[[#This Row],[Sales]]/Table1[[#This Row],[Quantity]]</f>
        <v>1.371</v>
      </c>
      <c r="Q4421" t="str">
        <f t="shared" si="138"/>
        <v>2020</v>
      </c>
      <c r="R4421" t="str">
        <f t="shared" si="139"/>
        <v>12</v>
      </c>
      <c r="S4421">
        <f>CEILING(Table1[[#This Row],[Month]]/3,1)</f>
        <v>4</v>
      </c>
      <c r="T4421" s="9">
        <f>(Table1[[#This Row],[Profit]]/Table1[[#This Row],[Sales]])</f>
        <v>-0.73333333333333339</v>
      </c>
    </row>
    <row r="4422" spans="1:20" x14ac:dyDescent="0.25">
      <c r="A4422">
        <v>20211117</v>
      </c>
      <c r="B4422" s="1" t="s">
        <v>675</v>
      </c>
      <c r="C4422" s="1" t="s">
        <v>108</v>
      </c>
      <c r="D4422" s="1" t="s">
        <v>143</v>
      </c>
      <c r="E4422" s="1" t="s">
        <v>59</v>
      </c>
      <c r="F4422" s="1" t="s">
        <v>110</v>
      </c>
      <c r="G4422" s="1" t="s">
        <v>141</v>
      </c>
      <c r="H4422" s="1" t="s">
        <v>91</v>
      </c>
      <c r="I4422" s="1" t="s">
        <v>21</v>
      </c>
      <c r="J4422" s="1" t="s">
        <v>50</v>
      </c>
      <c r="K4422">
        <v>40.92</v>
      </c>
      <c r="L4422">
        <v>5</v>
      </c>
      <c r="M4422">
        <v>0.2</v>
      </c>
      <c r="N4422">
        <v>3.069</v>
      </c>
      <c r="O4422">
        <f>(Table1[[#This Row],[Sales]]-Table1[[#This Row],[Profit]])/Table1[[#This Row],[Quantity]]</f>
        <v>7.5701999999999998</v>
      </c>
      <c r="P4422">
        <f>Table1[[#This Row],[Sales]]/Table1[[#This Row],[Quantity]]</f>
        <v>8.1840000000000011</v>
      </c>
      <c r="Q4422" t="str">
        <f t="shared" si="138"/>
        <v>2021</v>
      </c>
      <c r="R4422" t="str">
        <f t="shared" si="139"/>
        <v>11</v>
      </c>
      <c r="S4422">
        <f>CEILING(Table1[[#This Row],[Month]]/3,1)</f>
        <v>4</v>
      </c>
      <c r="T4422" s="9">
        <f>(Table1[[#This Row],[Profit]]/Table1[[#This Row],[Sales]])</f>
        <v>7.4999999999999997E-2</v>
      </c>
    </row>
    <row r="4423" spans="1:20" x14ac:dyDescent="0.25">
      <c r="A4423">
        <v>20200304</v>
      </c>
      <c r="B4423" s="1" t="s">
        <v>445</v>
      </c>
      <c r="C4423" s="1" t="s">
        <v>32</v>
      </c>
      <c r="D4423" s="1" t="s">
        <v>348</v>
      </c>
      <c r="E4423" s="1" t="s">
        <v>17</v>
      </c>
      <c r="F4423" s="1" t="s">
        <v>34</v>
      </c>
      <c r="G4423" s="1" t="s">
        <v>447</v>
      </c>
      <c r="H4423" s="1" t="s">
        <v>62</v>
      </c>
      <c r="I4423" s="1" t="s">
        <v>21</v>
      </c>
      <c r="J4423" s="1" t="s">
        <v>42</v>
      </c>
      <c r="K4423">
        <v>15.552</v>
      </c>
      <c r="L4423">
        <v>3</v>
      </c>
      <c r="M4423">
        <v>0.2</v>
      </c>
      <c r="N4423">
        <v>2.3328000000000002</v>
      </c>
      <c r="O4423">
        <f>(Table1[[#This Row],[Sales]]-Table1[[#This Row],[Profit]])/Table1[[#This Row],[Quantity]]</f>
        <v>4.4063999999999997</v>
      </c>
      <c r="P4423">
        <f>Table1[[#This Row],[Sales]]/Table1[[#This Row],[Quantity]]</f>
        <v>5.1840000000000002</v>
      </c>
      <c r="Q4423" t="str">
        <f t="shared" si="138"/>
        <v>2020</v>
      </c>
      <c r="R4423" t="str">
        <f t="shared" si="139"/>
        <v>03</v>
      </c>
      <c r="S4423">
        <f>CEILING(Table1[[#This Row],[Month]]/3,1)</f>
        <v>1</v>
      </c>
      <c r="T4423" s="9">
        <f>(Table1[[#This Row],[Profit]]/Table1[[#This Row],[Sales]])</f>
        <v>0.15000000000000002</v>
      </c>
    </row>
    <row r="4424" spans="1:20" x14ac:dyDescent="0.25">
      <c r="A4424">
        <v>20230519</v>
      </c>
      <c r="B4424" s="1" t="s">
        <v>771</v>
      </c>
      <c r="C4424" s="1" t="s">
        <v>385</v>
      </c>
      <c r="D4424" s="1" t="s">
        <v>768</v>
      </c>
      <c r="E4424" s="1" t="s">
        <v>17</v>
      </c>
      <c r="F4424" s="1" t="s">
        <v>48</v>
      </c>
      <c r="G4424" s="1" t="s">
        <v>245</v>
      </c>
      <c r="H4424" s="1" t="s">
        <v>62</v>
      </c>
      <c r="I4424" s="1" t="s">
        <v>30</v>
      </c>
      <c r="J4424" s="1" t="s">
        <v>44</v>
      </c>
      <c r="K4424">
        <v>17.239999999999998</v>
      </c>
      <c r="L4424">
        <v>2</v>
      </c>
      <c r="M4424">
        <v>0</v>
      </c>
      <c r="N4424">
        <v>4.4824000000000002</v>
      </c>
      <c r="O4424">
        <f>(Table1[[#This Row],[Sales]]-Table1[[#This Row],[Profit]])/Table1[[#This Row],[Quantity]]</f>
        <v>6.3787999999999991</v>
      </c>
      <c r="P4424">
        <f>Table1[[#This Row],[Sales]]/Table1[[#This Row],[Quantity]]</f>
        <v>8.6199999999999992</v>
      </c>
      <c r="Q4424" t="str">
        <f t="shared" si="138"/>
        <v>2023</v>
      </c>
      <c r="R4424" t="str">
        <f t="shared" si="139"/>
        <v>05</v>
      </c>
      <c r="S4424">
        <f>CEILING(Table1[[#This Row],[Month]]/3,1)</f>
        <v>2</v>
      </c>
      <c r="T4424" s="9">
        <f>(Table1[[#This Row],[Profit]]/Table1[[#This Row],[Sales]])</f>
        <v>0.26</v>
      </c>
    </row>
    <row r="4425" spans="1:20" x14ac:dyDescent="0.25">
      <c r="A4425">
        <v>20230519</v>
      </c>
      <c r="B4425" s="1" t="s">
        <v>771</v>
      </c>
      <c r="C4425" s="1" t="s">
        <v>385</v>
      </c>
      <c r="D4425" s="1" t="s">
        <v>768</v>
      </c>
      <c r="E4425" s="1" t="s">
        <v>17</v>
      </c>
      <c r="F4425" s="1" t="s">
        <v>48</v>
      </c>
      <c r="G4425" s="1" t="s">
        <v>245</v>
      </c>
      <c r="H4425" s="1" t="s">
        <v>62</v>
      </c>
      <c r="I4425" s="1" t="s">
        <v>30</v>
      </c>
      <c r="J4425" s="1" t="s">
        <v>22</v>
      </c>
      <c r="K4425">
        <v>302.94</v>
      </c>
      <c r="L4425">
        <v>3</v>
      </c>
      <c r="M4425">
        <v>0</v>
      </c>
      <c r="N4425">
        <v>75.734999999999999</v>
      </c>
      <c r="O4425">
        <f>(Table1[[#This Row],[Sales]]-Table1[[#This Row],[Profit]])/Table1[[#This Row],[Quantity]]</f>
        <v>75.734999999999999</v>
      </c>
      <c r="P4425">
        <f>Table1[[#This Row],[Sales]]/Table1[[#This Row],[Quantity]]</f>
        <v>100.98</v>
      </c>
      <c r="Q4425" t="str">
        <f t="shared" si="138"/>
        <v>2023</v>
      </c>
      <c r="R4425" t="str">
        <f t="shared" si="139"/>
        <v>05</v>
      </c>
      <c r="S4425">
        <f>CEILING(Table1[[#This Row],[Month]]/3,1)</f>
        <v>2</v>
      </c>
      <c r="T4425" s="9">
        <f>(Table1[[#This Row],[Profit]]/Table1[[#This Row],[Sales]])</f>
        <v>0.25</v>
      </c>
    </row>
    <row r="4426" spans="1:20" x14ac:dyDescent="0.25">
      <c r="A4426">
        <v>20230519</v>
      </c>
      <c r="B4426" s="1" t="s">
        <v>771</v>
      </c>
      <c r="C4426" s="1" t="s">
        <v>385</v>
      </c>
      <c r="D4426" s="1" t="s">
        <v>768</v>
      </c>
      <c r="E4426" s="1" t="s">
        <v>17</v>
      </c>
      <c r="F4426" s="1" t="s">
        <v>48</v>
      </c>
      <c r="G4426" s="1" t="s">
        <v>245</v>
      </c>
      <c r="H4426" s="1" t="s">
        <v>62</v>
      </c>
      <c r="I4426" s="1" t="s">
        <v>30</v>
      </c>
      <c r="J4426" s="1" t="s">
        <v>43</v>
      </c>
      <c r="K4426">
        <v>34.75</v>
      </c>
      <c r="L4426">
        <v>5</v>
      </c>
      <c r="M4426">
        <v>0</v>
      </c>
      <c r="N4426">
        <v>15.637499999999999</v>
      </c>
      <c r="O4426">
        <f>(Table1[[#This Row],[Sales]]-Table1[[#This Row],[Profit]])/Table1[[#This Row],[Quantity]]</f>
        <v>3.8225000000000002</v>
      </c>
      <c r="P4426">
        <f>Table1[[#This Row],[Sales]]/Table1[[#This Row],[Quantity]]</f>
        <v>6.95</v>
      </c>
      <c r="Q4426" t="str">
        <f t="shared" si="138"/>
        <v>2023</v>
      </c>
      <c r="R4426" t="str">
        <f t="shared" si="139"/>
        <v>05</v>
      </c>
      <c r="S4426">
        <f>CEILING(Table1[[#This Row],[Month]]/3,1)</f>
        <v>2</v>
      </c>
      <c r="T4426" s="9">
        <f>(Table1[[#This Row],[Profit]]/Table1[[#This Row],[Sales]])</f>
        <v>0.44999999999999996</v>
      </c>
    </row>
    <row r="4427" spans="1:20" x14ac:dyDescent="0.25">
      <c r="A4427">
        <v>20230519</v>
      </c>
      <c r="B4427" s="1" t="s">
        <v>771</v>
      </c>
      <c r="C4427" s="1" t="s">
        <v>385</v>
      </c>
      <c r="D4427" s="1" t="s">
        <v>768</v>
      </c>
      <c r="E4427" s="1" t="s">
        <v>17</v>
      </c>
      <c r="F4427" s="1" t="s">
        <v>48</v>
      </c>
      <c r="G4427" s="1" t="s">
        <v>245</v>
      </c>
      <c r="H4427" s="1" t="s">
        <v>62</v>
      </c>
      <c r="I4427" s="1" t="s">
        <v>30</v>
      </c>
      <c r="J4427" s="1" t="s">
        <v>36</v>
      </c>
      <c r="K4427">
        <v>113.94</v>
      </c>
      <c r="L4427">
        <v>6</v>
      </c>
      <c r="M4427">
        <v>0</v>
      </c>
      <c r="N4427">
        <v>54.691200000000002</v>
      </c>
      <c r="O4427">
        <f>(Table1[[#This Row],[Sales]]-Table1[[#This Row],[Profit]])/Table1[[#This Row],[Quantity]]</f>
        <v>9.8747999999999987</v>
      </c>
      <c r="P4427">
        <f>Table1[[#This Row],[Sales]]/Table1[[#This Row],[Quantity]]</f>
        <v>18.989999999999998</v>
      </c>
      <c r="Q4427" t="str">
        <f t="shared" si="138"/>
        <v>2023</v>
      </c>
      <c r="R4427" t="str">
        <f t="shared" si="139"/>
        <v>05</v>
      </c>
      <c r="S4427">
        <f>CEILING(Table1[[#This Row],[Month]]/3,1)</f>
        <v>2</v>
      </c>
      <c r="T4427" s="9">
        <f>(Table1[[#This Row],[Profit]]/Table1[[#This Row],[Sales]])</f>
        <v>0.48000000000000004</v>
      </c>
    </row>
    <row r="4428" spans="1:20" x14ac:dyDescent="0.25">
      <c r="A4428">
        <v>20230519</v>
      </c>
      <c r="B4428" s="1" t="s">
        <v>771</v>
      </c>
      <c r="C4428" s="1" t="s">
        <v>385</v>
      </c>
      <c r="D4428" s="1" t="s">
        <v>768</v>
      </c>
      <c r="E4428" s="1" t="s">
        <v>17</v>
      </c>
      <c r="F4428" s="1" t="s">
        <v>48</v>
      </c>
      <c r="G4428" s="1" t="s">
        <v>245</v>
      </c>
      <c r="H4428" s="1" t="s">
        <v>62</v>
      </c>
      <c r="I4428" s="1" t="s">
        <v>30</v>
      </c>
      <c r="J4428" s="1" t="s">
        <v>43</v>
      </c>
      <c r="K4428">
        <v>55.98</v>
      </c>
      <c r="L4428">
        <v>2</v>
      </c>
      <c r="M4428">
        <v>0</v>
      </c>
      <c r="N4428">
        <v>15.6744</v>
      </c>
      <c r="O4428">
        <f>(Table1[[#This Row],[Sales]]-Table1[[#This Row],[Profit]])/Table1[[#This Row],[Quantity]]</f>
        <v>20.152799999999999</v>
      </c>
      <c r="P4428">
        <f>Table1[[#This Row],[Sales]]/Table1[[#This Row],[Quantity]]</f>
        <v>27.99</v>
      </c>
      <c r="Q4428" t="str">
        <f t="shared" si="138"/>
        <v>2023</v>
      </c>
      <c r="R4428" t="str">
        <f t="shared" si="139"/>
        <v>05</v>
      </c>
      <c r="S4428">
        <f>CEILING(Table1[[#This Row],[Month]]/3,1)</f>
        <v>2</v>
      </c>
      <c r="T4428" s="9">
        <f>(Table1[[#This Row],[Profit]]/Table1[[#This Row],[Sales]])</f>
        <v>0.28000000000000003</v>
      </c>
    </row>
    <row r="4429" spans="1:20" x14ac:dyDescent="0.25">
      <c r="A4429">
        <v>20230923</v>
      </c>
      <c r="B4429" s="1" t="s">
        <v>1106</v>
      </c>
      <c r="C4429" s="1" t="s">
        <v>259</v>
      </c>
      <c r="D4429" s="1" t="s">
        <v>670</v>
      </c>
      <c r="E4429" s="1" t="s">
        <v>59</v>
      </c>
      <c r="F4429" s="1" t="s">
        <v>110</v>
      </c>
      <c r="G4429" s="1" t="s">
        <v>49</v>
      </c>
      <c r="H4429" s="1" t="s">
        <v>20</v>
      </c>
      <c r="I4429" s="1" t="s">
        <v>30</v>
      </c>
      <c r="J4429" s="1" t="s">
        <v>50</v>
      </c>
      <c r="K4429">
        <v>27.18</v>
      </c>
      <c r="L4429">
        <v>3</v>
      </c>
      <c r="M4429">
        <v>0</v>
      </c>
      <c r="N4429">
        <v>12.231</v>
      </c>
      <c r="O4429">
        <f>(Table1[[#This Row],[Sales]]-Table1[[#This Row],[Profit]])/Table1[[#This Row],[Quantity]]</f>
        <v>4.9829999999999997</v>
      </c>
      <c r="P4429">
        <f>Table1[[#This Row],[Sales]]/Table1[[#This Row],[Quantity]]</f>
        <v>9.06</v>
      </c>
      <c r="Q4429" t="str">
        <f t="shared" si="138"/>
        <v>2023</v>
      </c>
      <c r="R4429" t="str">
        <f t="shared" si="139"/>
        <v>09</v>
      </c>
      <c r="S4429">
        <f>CEILING(Table1[[#This Row],[Month]]/3,1)</f>
        <v>3</v>
      </c>
      <c r="T4429" s="9">
        <f>(Table1[[#This Row],[Profit]]/Table1[[#This Row],[Sales]])</f>
        <v>0.45</v>
      </c>
    </row>
    <row r="4430" spans="1:20" x14ac:dyDescent="0.25">
      <c r="A4430">
        <v>20230322</v>
      </c>
      <c r="B4430" s="1" t="s">
        <v>205</v>
      </c>
      <c r="C4430" s="1" t="s">
        <v>253</v>
      </c>
      <c r="D4430" s="1" t="s">
        <v>253</v>
      </c>
      <c r="E4430" s="1" t="s">
        <v>59</v>
      </c>
      <c r="F4430" s="1" t="s">
        <v>126</v>
      </c>
      <c r="G4430" s="1" t="s">
        <v>198</v>
      </c>
      <c r="H4430" s="1" t="s">
        <v>75</v>
      </c>
      <c r="I4430" s="1" t="s">
        <v>21</v>
      </c>
      <c r="J4430" s="1" t="s">
        <v>23</v>
      </c>
      <c r="K4430">
        <v>1805.88</v>
      </c>
      <c r="L4430">
        <v>6</v>
      </c>
      <c r="M4430">
        <v>0</v>
      </c>
      <c r="N4430">
        <v>523.70519999999999</v>
      </c>
      <c r="O4430">
        <f>(Table1[[#This Row],[Sales]]-Table1[[#This Row],[Profit]])/Table1[[#This Row],[Quantity]]</f>
        <v>213.69580000000005</v>
      </c>
      <c r="P4430">
        <f>Table1[[#This Row],[Sales]]/Table1[[#This Row],[Quantity]]</f>
        <v>300.98</v>
      </c>
      <c r="Q4430" t="str">
        <f t="shared" si="138"/>
        <v>2023</v>
      </c>
      <c r="R4430" t="str">
        <f t="shared" si="139"/>
        <v>03</v>
      </c>
      <c r="S4430">
        <f>CEILING(Table1[[#This Row],[Month]]/3,1)</f>
        <v>1</v>
      </c>
      <c r="T4430" s="9">
        <f>(Table1[[#This Row],[Profit]]/Table1[[#This Row],[Sales]])</f>
        <v>0.28999999999999998</v>
      </c>
    </row>
    <row r="4431" spans="1:20" x14ac:dyDescent="0.25">
      <c r="A4431">
        <v>20230915</v>
      </c>
      <c r="B4431" s="1" t="s">
        <v>608</v>
      </c>
      <c r="C4431" s="1" t="s">
        <v>289</v>
      </c>
      <c r="D4431" s="1" t="s">
        <v>352</v>
      </c>
      <c r="E4431" s="1" t="s">
        <v>27</v>
      </c>
      <c r="F4431" s="1" t="s">
        <v>82</v>
      </c>
      <c r="G4431" s="1" t="s">
        <v>158</v>
      </c>
      <c r="H4431" s="1" t="s">
        <v>55</v>
      </c>
      <c r="I4431" s="1" t="s">
        <v>21</v>
      </c>
      <c r="J4431" s="1" t="s">
        <v>42</v>
      </c>
      <c r="K4431">
        <v>70.95</v>
      </c>
      <c r="L4431">
        <v>3</v>
      </c>
      <c r="M4431">
        <v>0</v>
      </c>
      <c r="N4431">
        <v>18.446999999999999</v>
      </c>
      <c r="O4431">
        <f>(Table1[[#This Row],[Sales]]-Table1[[#This Row],[Profit]])/Table1[[#This Row],[Quantity]]</f>
        <v>17.501000000000001</v>
      </c>
      <c r="P4431">
        <f>Table1[[#This Row],[Sales]]/Table1[[#This Row],[Quantity]]</f>
        <v>23.650000000000002</v>
      </c>
      <c r="Q4431" t="str">
        <f t="shared" si="138"/>
        <v>2023</v>
      </c>
      <c r="R4431" t="str">
        <f t="shared" si="139"/>
        <v>09</v>
      </c>
      <c r="S4431">
        <f>CEILING(Table1[[#This Row],[Month]]/3,1)</f>
        <v>3</v>
      </c>
      <c r="T4431" s="9">
        <f>(Table1[[#This Row],[Profit]]/Table1[[#This Row],[Sales]])</f>
        <v>0.25999999999999995</v>
      </c>
    </row>
    <row r="4432" spans="1:20" x14ac:dyDescent="0.25">
      <c r="A4432">
        <v>20221104</v>
      </c>
      <c r="B4432" s="1" t="s">
        <v>576</v>
      </c>
      <c r="C4432" s="1" t="s">
        <v>15</v>
      </c>
      <c r="D4432" s="1" t="s">
        <v>16</v>
      </c>
      <c r="E4432" s="1" t="s">
        <v>17</v>
      </c>
      <c r="F4432" s="1" t="s">
        <v>18</v>
      </c>
      <c r="G4432" s="1" t="s">
        <v>281</v>
      </c>
      <c r="H4432" s="1" t="s">
        <v>168</v>
      </c>
      <c r="I4432" s="1" t="s">
        <v>21</v>
      </c>
      <c r="J4432" s="1" t="s">
        <v>136</v>
      </c>
      <c r="K4432">
        <v>20</v>
      </c>
      <c r="L4432">
        <v>4</v>
      </c>
      <c r="M4432">
        <v>0</v>
      </c>
      <c r="N4432">
        <v>9.6</v>
      </c>
      <c r="O4432">
        <f>(Table1[[#This Row],[Sales]]-Table1[[#This Row],[Profit]])/Table1[[#This Row],[Quantity]]</f>
        <v>2.6</v>
      </c>
      <c r="P4432">
        <f>Table1[[#This Row],[Sales]]/Table1[[#This Row],[Quantity]]</f>
        <v>5</v>
      </c>
      <c r="Q4432" t="str">
        <f t="shared" si="138"/>
        <v>2022</v>
      </c>
      <c r="R4432" t="str">
        <f t="shared" si="139"/>
        <v>11</v>
      </c>
      <c r="S4432">
        <f>CEILING(Table1[[#This Row],[Month]]/3,1)</f>
        <v>4</v>
      </c>
      <c r="T4432" s="9">
        <f>(Table1[[#This Row],[Profit]]/Table1[[#This Row],[Sales]])</f>
        <v>0.48</v>
      </c>
    </row>
    <row r="4433" spans="1:20" x14ac:dyDescent="0.25">
      <c r="A4433">
        <v>20221104</v>
      </c>
      <c r="B4433" s="1" t="s">
        <v>576</v>
      </c>
      <c r="C4433" s="1" t="s">
        <v>15</v>
      </c>
      <c r="D4433" s="1" t="s">
        <v>16</v>
      </c>
      <c r="E4433" s="1" t="s">
        <v>17</v>
      </c>
      <c r="F4433" s="1" t="s">
        <v>18</v>
      </c>
      <c r="G4433" s="1" t="s">
        <v>281</v>
      </c>
      <c r="H4433" s="1" t="s">
        <v>168</v>
      </c>
      <c r="I4433" s="1" t="s">
        <v>21</v>
      </c>
      <c r="J4433" s="1" t="s">
        <v>42</v>
      </c>
      <c r="K4433">
        <v>7.98</v>
      </c>
      <c r="L4433">
        <v>3</v>
      </c>
      <c r="M4433">
        <v>0</v>
      </c>
      <c r="N4433">
        <v>2.0748000000000002</v>
      </c>
      <c r="O4433">
        <f>(Table1[[#This Row],[Sales]]-Table1[[#This Row],[Profit]])/Table1[[#This Row],[Quantity]]</f>
        <v>1.9684000000000001</v>
      </c>
      <c r="P4433">
        <f>Table1[[#This Row],[Sales]]/Table1[[#This Row],[Quantity]]</f>
        <v>2.66</v>
      </c>
      <c r="Q4433" t="str">
        <f t="shared" si="138"/>
        <v>2022</v>
      </c>
      <c r="R4433" t="str">
        <f t="shared" si="139"/>
        <v>11</v>
      </c>
      <c r="S4433">
        <f>CEILING(Table1[[#This Row],[Month]]/3,1)</f>
        <v>4</v>
      </c>
      <c r="T4433" s="9">
        <f>(Table1[[#This Row],[Profit]]/Table1[[#This Row],[Sales]])</f>
        <v>0.26</v>
      </c>
    </row>
    <row r="4434" spans="1:20" x14ac:dyDescent="0.25">
      <c r="A4434">
        <v>20221104</v>
      </c>
      <c r="B4434" s="1" t="s">
        <v>576</v>
      </c>
      <c r="C4434" s="1" t="s">
        <v>15</v>
      </c>
      <c r="D4434" s="1" t="s">
        <v>16</v>
      </c>
      <c r="E4434" s="1" t="s">
        <v>17</v>
      </c>
      <c r="F4434" s="1" t="s">
        <v>18</v>
      </c>
      <c r="G4434" s="1" t="s">
        <v>281</v>
      </c>
      <c r="H4434" s="1" t="s">
        <v>168</v>
      </c>
      <c r="I4434" s="1" t="s">
        <v>21</v>
      </c>
      <c r="J4434" s="1" t="s">
        <v>41</v>
      </c>
      <c r="K4434">
        <v>24.1</v>
      </c>
      <c r="L4434">
        <v>5</v>
      </c>
      <c r="M4434">
        <v>0</v>
      </c>
      <c r="N4434">
        <v>9.1579999999999995</v>
      </c>
      <c r="O4434">
        <f>(Table1[[#This Row],[Sales]]-Table1[[#This Row],[Profit]])/Table1[[#This Row],[Quantity]]</f>
        <v>2.9884000000000004</v>
      </c>
      <c r="P4434">
        <f>Table1[[#This Row],[Sales]]/Table1[[#This Row],[Quantity]]</f>
        <v>4.82</v>
      </c>
      <c r="Q4434" t="str">
        <f t="shared" si="138"/>
        <v>2022</v>
      </c>
      <c r="R4434" t="str">
        <f t="shared" si="139"/>
        <v>11</v>
      </c>
      <c r="S4434">
        <f>CEILING(Table1[[#This Row],[Month]]/3,1)</f>
        <v>4</v>
      </c>
      <c r="T4434" s="9">
        <f>(Table1[[#This Row],[Profit]]/Table1[[#This Row],[Sales]])</f>
        <v>0.37999999999999995</v>
      </c>
    </row>
    <row r="4435" spans="1:20" x14ac:dyDescent="0.25">
      <c r="A4435">
        <v>20221104</v>
      </c>
      <c r="B4435" s="1" t="s">
        <v>576</v>
      </c>
      <c r="C4435" s="1" t="s">
        <v>15</v>
      </c>
      <c r="D4435" s="1" t="s">
        <v>16</v>
      </c>
      <c r="E4435" s="1" t="s">
        <v>17</v>
      </c>
      <c r="F4435" s="1" t="s">
        <v>18</v>
      </c>
      <c r="G4435" s="1" t="s">
        <v>281</v>
      </c>
      <c r="H4435" s="1" t="s">
        <v>168</v>
      </c>
      <c r="I4435" s="1" t="s">
        <v>21</v>
      </c>
      <c r="J4435" s="1" t="s">
        <v>42</v>
      </c>
      <c r="K4435">
        <v>8.75</v>
      </c>
      <c r="L4435">
        <v>1</v>
      </c>
      <c r="M4435">
        <v>0</v>
      </c>
      <c r="N4435">
        <v>2.625</v>
      </c>
      <c r="O4435">
        <f>(Table1[[#This Row],[Sales]]-Table1[[#This Row],[Profit]])/Table1[[#This Row],[Quantity]]</f>
        <v>6.125</v>
      </c>
      <c r="P4435">
        <f>Table1[[#This Row],[Sales]]/Table1[[#This Row],[Quantity]]</f>
        <v>8.75</v>
      </c>
      <c r="Q4435" t="str">
        <f t="shared" si="138"/>
        <v>2022</v>
      </c>
      <c r="R4435" t="str">
        <f t="shared" si="139"/>
        <v>11</v>
      </c>
      <c r="S4435">
        <f>CEILING(Table1[[#This Row],[Month]]/3,1)</f>
        <v>4</v>
      </c>
      <c r="T4435" s="9">
        <f>(Table1[[#This Row],[Profit]]/Table1[[#This Row],[Sales]])</f>
        <v>0.3</v>
      </c>
    </row>
    <row r="4436" spans="1:20" x14ac:dyDescent="0.25">
      <c r="A4436">
        <v>20221104</v>
      </c>
      <c r="B4436" s="1" t="s">
        <v>576</v>
      </c>
      <c r="C4436" s="1" t="s">
        <v>15</v>
      </c>
      <c r="D4436" s="1" t="s">
        <v>16</v>
      </c>
      <c r="E4436" s="1" t="s">
        <v>17</v>
      </c>
      <c r="F4436" s="1" t="s">
        <v>18</v>
      </c>
      <c r="G4436" s="1" t="s">
        <v>281</v>
      </c>
      <c r="H4436" s="1" t="s">
        <v>168</v>
      </c>
      <c r="I4436" s="1" t="s">
        <v>21</v>
      </c>
      <c r="J4436" s="1" t="s">
        <v>36</v>
      </c>
      <c r="K4436">
        <v>842.94</v>
      </c>
      <c r="L4436">
        <v>3</v>
      </c>
      <c r="M4436">
        <v>0</v>
      </c>
      <c r="N4436">
        <v>160.15860000000001</v>
      </c>
      <c r="O4436">
        <f>(Table1[[#This Row],[Sales]]-Table1[[#This Row],[Profit]])/Table1[[#This Row],[Quantity]]</f>
        <v>227.59380000000002</v>
      </c>
      <c r="P4436">
        <f>Table1[[#This Row],[Sales]]/Table1[[#This Row],[Quantity]]</f>
        <v>280.98</v>
      </c>
      <c r="Q4436" t="str">
        <f t="shared" si="138"/>
        <v>2022</v>
      </c>
      <c r="R4436" t="str">
        <f t="shared" si="139"/>
        <v>11</v>
      </c>
      <c r="S4436">
        <f>CEILING(Table1[[#This Row],[Month]]/3,1)</f>
        <v>4</v>
      </c>
      <c r="T4436" s="9">
        <f>(Table1[[#This Row],[Profit]]/Table1[[#This Row],[Sales]])</f>
        <v>0.19</v>
      </c>
    </row>
    <row r="4437" spans="1:20" x14ac:dyDescent="0.25">
      <c r="A4437">
        <v>20220504</v>
      </c>
      <c r="B4437" s="1" t="s">
        <v>932</v>
      </c>
      <c r="C4437" s="1" t="s">
        <v>108</v>
      </c>
      <c r="D4437" s="1" t="s">
        <v>143</v>
      </c>
      <c r="E4437" s="1" t="s">
        <v>59</v>
      </c>
      <c r="F4437" s="1" t="s">
        <v>110</v>
      </c>
      <c r="G4437" s="1" t="s">
        <v>176</v>
      </c>
      <c r="H4437" s="1" t="s">
        <v>161</v>
      </c>
      <c r="I4437" s="1" t="s">
        <v>21</v>
      </c>
      <c r="J4437" s="1" t="s">
        <v>36</v>
      </c>
      <c r="K4437">
        <v>2.1819999999999999</v>
      </c>
      <c r="L4437">
        <v>1</v>
      </c>
      <c r="M4437">
        <v>0.8</v>
      </c>
      <c r="N4437">
        <v>-3.6002999999999998</v>
      </c>
      <c r="O4437">
        <f>(Table1[[#This Row],[Sales]]-Table1[[#This Row],[Profit]])/Table1[[#This Row],[Quantity]]</f>
        <v>5.7822999999999993</v>
      </c>
      <c r="P4437">
        <f>Table1[[#This Row],[Sales]]/Table1[[#This Row],[Quantity]]</f>
        <v>2.1819999999999999</v>
      </c>
      <c r="Q4437" t="str">
        <f t="shared" si="138"/>
        <v>2022</v>
      </c>
      <c r="R4437" t="str">
        <f t="shared" si="139"/>
        <v>05</v>
      </c>
      <c r="S4437">
        <f>CEILING(Table1[[#This Row],[Month]]/3,1)</f>
        <v>2</v>
      </c>
      <c r="T4437" s="9">
        <f>(Table1[[#This Row],[Profit]]/Table1[[#This Row],[Sales]])</f>
        <v>-1.65</v>
      </c>
    </row>
    <row r="4438" spans="1:20" x14ac:dyDescent="0.25">
      <c r="A4438">
        <v>20220504</v>
      </c>
      <c r="B4438" s="1" t="s">
        <v>932</v>
      </c>
      <c r="C4438" s="1" t="s">
        <v>108</v>
      </c>
      <c r="D4438" s="1" t="s">
        <v>143</v>
      </c>
      <c r="E4438" s="1" t="s">
        <v>59</v>
      </c>
      <c r="F4438" s="1" t="s">
        <v>110</v>
      </c>
      <c r="G4438" s="1" t="s">
        <v>176</v>
      </c>
      <c r="H4438" s="1" t="s">
        <v>161</v>
      </c>
      <c r="I4438" s="1" t="s">
        <v>21</v>
      </c>
      <c r="J4438" s="1" t="s">
        <v>42</v>
      </c>
      <c r="K4438">
        <v>27.384</v>
      </c>
      <c r="L4438">
        <v>7</v>
      </c>
      <c r="M4438">
        <v>0.2</v>
      </c>
      <c r="N4438">
        <v>2.7383999999999999</v>
      </c>
      <c r="O4438">
        <f>(Table1[[#This Row],[Sales]]-Table1[[#This Row],[Profit]])/Table1[[#This Row],[Quantity]]</f>
        <v>3.5208000000000004</v>
      </c>
      <c r="P4438">
        <f>Table1[[#This Row],[Sales]]/Table1[[#This Row],[Quantity]]</f>
        <v>3.9119999999999999</v>
      </c>
      <c r="Q4438" t="str">
        <f t="shared" si="138"/>
        <v>2022</v>
      </c>
      <c r="R4438" t="str">
        <f t="shared" si="139"/>
        <v>05</v>
      </c>
      <c r="S4438">
        <f>CEILING(Table1[[#This Row],[Month]]/3,1)</f>
        <v>2</v>
      </c>
      <c r="T4438" s="9">
        <f>(Table1[[#This Row],[Profit]]/Table1[[#This Row],[Sales]])</f>
        <v>9.9999999999999992E-2</v>
      </c>
    </row>
    <row r="4439" spans="1:20" x14ac:dyDescent="0.25">
      <c r="A4439">
        <v>20220504</v>
      </c>
      <c r="B4439" s="1" t="s">
        <v>932</v>
      </c>
      <c r="C4439" s="1" t="s">
        <v>108</v>
      </c>
      <c r="D4439" s="1" t="s">
        <v>143</v>
      </c>
      <c r="E4439" s="1" t="s">
        <v>59</v>
      </c>
      <c r="F4439" s="1" t="s">
        <v>110</v>
      </c>
      <c r="G4439" s="1" t="s">
        <v>176</v>
      </c>
      <c r="H4439" s="1" t="s">
        <v>161</v>
      </c>
      <c r="I4439" s="1" t="s">
        <v>21</v>
      </c>
      <c r="J4439" s="1" t="s">
        <v>44</v>
      </c>
      <c r="K4439">
        <v>26.405999999999999</v>
      </c>
      <c r="L4439">
        <v>3</v>
      </c>
      <c r="M4439">
        <v>0.8</v>
      </c>
      <c r="N4439">
        <v>-71.296199999999999</v>
      </c>
      <c r="O4439">
        <f>(Table1[[#This Row],[Sales]]-Table1[[#This Row],[Profit]])/Table1[[#This Row],[Quantity]]</f>
        <v>32.567399999999999</v>
      </c>
      <c r="P4439">
        <f>Table1[[#This Row],[Sales]]/Table1[[#This Row],[Quantity]]</f>
        <v>8.8019999999999996</v>
      </c>
      <c r="Q4439" t="str">
        <f t="shared" si="138"/>
        <v>2022</v>
      </c>
      <c r="R4439" t="str">
        <f t="shared" si="139"/>
        <v>05</v>
      </c>
      <c r="S4439">
        <f>CEILING(Table1[[#This Row],[Month]]/3,1)</f>
        <v>2</v>
      </c>
      <c r="T4439" s="9">
        <f>(Table1[[#This Row],[Profit]]/Table1[[#This Row],[Sales]])</f>
        <v>-2.7</v>
      </c>
    </row>
    <row r="4440" spans="1:20" x14ac:dyDescent="0.25">
      <c r="A4440">
        <v>20221228</v>
      </c>
      <c r="B4440" s="1" t="s">
        <v>694</v>
      </c>
      <c r="C4440" s="1" t="s">
        <v>57</v>
      </c>
      <c r="D4440" s="1" t="s">
        <v>861</v>
      </c>
      <c r="E4440" s="1" t="s">
        <v>59</v>
      </c>
      <c r="F4440" s="1" t="s">
        <v>60</v>
      </c>
      <c r="G4440" s="1" t="s">
        <v>561</v>
      </c>
      <c r="H4440" s="1" t="s">
        <v>101</v>
      </c>
      <c r="I4440" s="1" t="s">
        <v>21</v>
      </c>
      <c r="J4440" s="1" t="s">
        <v>50</v>
      </c>
      <c r="K4440">
        <v>10.368</v>
      </c>
      <c r="L4440">
        <v>2</v>
      </c>
      <c r="M4440">
        <v>0.2</v>
      </c>
      <c r="N4440">
        <v>3.6288</v>
      </c>
      <c r="O4440">
        <f>(Table1[[#This Row],[Sales]]-Table1[[#This Row],[Profit]])/Table1[[#This Row],[Quantity]]</f>
        <v>3.3696000000000002</v>
      </c>
      <c r="P4440">
        <f>Table1[[#This Row],[Sales]]/Table1[[#This Row],[Quantity]]</f>
        <v>5.1840000000000002</v>
      </c>
      <c r="Q4440" t="str">
        <f t="shared" si="138"/>
        <v>2022</v>
      </c>
      <c r="R4440" t="str">
        <f t="shared" si="139"/>
        <v>12</v>
      </c>
      <c r="S4440">
        <f>CEILING(Table1[[#This Row],[Month]]/3,1)</f>
        <v>4</v>
      </c>
      <c r="T4440" s="9">
        <f>(Table1[[#This Row],[Profit]]/Table1[[#This Row],[Sales]])</f>
        <v>0.35</v>
      </c>
    </row>
    <row r="4441" spans="1:20" x14ac:dyDescent="0.25">
      <c r="A4441">
        <v>20221228</v>
      </c>
      <c r="B4441" s="1" t="s">
        <v>694</v>
      </c>
      <c r="C4441" s="1" t="s">
        <v>57</v>
      </c>
      <c r="D4441" s="1" t="s">
        <v>861</v>
      </c>
      <c r="E4441" s="1" t="s">
        <v>59</v>
      </c>
      <c r="F4441" s="1" t="s">
        <v>60</v>
      </c>
      <c r="G4441" s="1" t="s">
        <v>561</v>
      </c>
      <c r="H4441" s="1" t="s">
        <v>101</v>
      </c>
      <c r="I4441" s="1" t="s">
        <v>21</v>
      </c>
      <c r="J4441" s="1" t="s">
        <v>50</v>
      </c>
      <c r="K4441">
        <v>23.68</v>
      </c>
      <c r="L4441">
        <v>4</v>
      </c>
      <c r="M4441">
        <v>0.2</v>
      </c>
      <c r="N4441">
        <v>7.4</v>
      </c>
      <c r="O4441">
        <f>(Table1[[#This Row],[Sales]]-Table1[[#This Row],[Profit]])/Table1[[#This Row],[Quantity]]</f>
        <v>4.07</v>
      </c>
      <c r="P4441">
        <f>Table1[[#This Row],[Sales]]/Table1[[#This Row],[Quantity]]</f>
        <v>5.92</v>
      </c>
      <c r="Q4441" t="str">
        <f t="shared" si="138"/>
        <v>2022</v>
      </c>
      <c r="R4441" t="str">
        <f t="shared" si="139"/>
        <v>12</v>
      </c>
      <c r="S4441">
        <f>CEILING(Table1[[#This Row],[Month]]/3,1)</f>
        <v>4</v>
      </c>
      <c r="T4441" s="9">
        <f>(Table1[[#This Row],[Profit]]/Table1[[#This Row],[Sales]])</f>
        <v>0.3125</v>
      </c>
    </row>
    <row r="4442" spans="1:20" x14ac:dyDescent="0.25">
      <c r="A4442">
        <v>20220723</v>
      </c>
      <c r="B4442" s="1" t="s">
        <v>972</v>
      </c>
      <c r="C4442" s="1" t="s">
        <v>120</v>
      </c>
      <c r="D4442" s="1" t="s">
        <v>121</v>
      </c>
      <c r="E4442" s="1" t="s">
        <v>27</v>
      </c>
      <c r="F4442" s="1" t="s">
        <v>82</v>
      </c>
      <c r="G4442" s="1" t="s">
        <v>481</v>
      </c>
      <c r="H4442" s="1" t="s">
        <v>91</v>
      </c>
      <c r="I4442" s="1" t="s">
        <v>21</v>
      </c>
      <c r="J4442" s="1" t="s">
        <v>94</v>
      </c>
      <c r="K4442">
        <v>109.95</v>
      </c>
      <c r="L4442">
        <v>1</v>
      </c>
      <c r="M4442">
        <v>0</v>
      </c>
      <c r="N4442">
        <v>36.283499999999997</v>
      </c>
      <c r="O4442">
        <f>(Table1[[#This Row],[Sales]]-Table1[[#This Row],[Profit]])/Table1[[#This Row],[Quantity]]</f>
        <v>73.666500000000013</v>
      </c>
      <c r="P4442">
        <f>Table1[[#This Row],[Sales]]/Table1[[#This Row],[Quantity]]</f>
        <v>109.95</v>
      </c>
      <c r="Q4442" t="str">
        <f t="shared" si="138"/>
        <v>2022</v>
      </c>
      <c r="R4442" t="str">
        <f t="shared" si="139"/>
        <v>07</v>
      </c>
      <c r="S4442">
        <f>CEILING(Table1[[#This Row],[Month]]/3,1)</f>
        <v>3</v>
      </c>
      <c r="T4442" s="9">
        <f>(Table1[[#This Row],[Profit]]/Table1[[#This Row],[Sales]])</f>
        <v>0.32999999999999996</v>
      </c>
    </row>
    <row r="4443" spans="1:20" x14ac:dyDescent="0.25">
      <c r="A4443">
        <v>20220723</v>
      </c>
      <c r="B4443" s="1" t="s">
        <v>972</v>
      </c>
      <c r="C4443" s="1" t="s">
        <v>120</v>
      </c>
      <c r="D4443" s="1" t="s">
        <v>121</v>
      </c>
      <c r="E4443" s="1" t="s">
        <v>27</v>
      </c>
      <c r="F4443" s="1" t="s">
        <v>82</v>
      </c>
      <c r="G4443" s="1" t="s">
        <v>481</v>
      </c>
      <c r="H4443" s="1" t="s">
        <v>91</v>
      </c>
      <c r="I4443" s="1" t="s">
        <v>21</v>
      </c>
      <c r="J4443" s="1" t="s">
        <v>37</v>
      </c>
      <c r="K4443">
        <v>965.85</v>
      </c>
      <c r="L4443">
        <v>5</v>
      </c>
      <c r="M4443">
        <v>0</v>
      </c>
      <c r="N4443">
        <v>135.21899999999999</v>
      </c>
      <c r="O4443">
        <f>(Table1[[#This Row],[Sales]]-Table1[[#This Row],[Profit]])/Table1[[#This Row],[Quantity]]</f>
        <v>166.12620000000001</v>
      </c>
      <c r="P4443">
        <f>Table1[[#This Row],[Sales]]/Table1[[#This Row],[Quantity]]</f>
        <v>193.17000000000002</v>
      </c>
      <c r="Q4443" t="str">
        <f t="shared" si="138"/>
        <v>2022</v>
      </c>
      <c r="R4443" t="str">
        <f t="shared" si="139"/>
        <v>07</v>
      </c>
      <c r="S4443">
        <f>CEILING(Table1[[#This Row],[Month]]/3,1)</f>
        <v>3</v>
      </c>
      <c r="T4443" s="9">
        <f>(Table1[[#This Row],[Profit]]/Table1[[#This Row],[Sales]])</f>
        <v>0.13999999999999999</v>
      </c>
    </row>
    <row r="4444" spans="1:20" x14ac:dyDescent="0.25">
      <c r="A4444">
        <v>20220723</v>
      </c>
      <c r="B4444" s="1" t="s">
        <v>972</v>
      </c>
      <c r="C4444" s="1" t="s">
        <v>120</v>
      </c>
      <c r="D4444" s="1" t="s">
        <v>121</v>
      </c>
      <c r="E4444" s="1" t="s">
        <v>27</v>
      </c>
      <c r="F4444" s="1" t="s">
        <v>82</v>
      </c>
      <c r="G4444" s="1" t="s">
        <v>481</v>
      </c>
      <c r="H4444" s="1" t="s">
        <v>91</v>
      </c>
      <c r="I4444" s="1" t="s">
        <v>21</v>
      </c>
      <c r="J4444" s="1" t="s">
        <v>42</v>
      </c>
      <c r="K4444">
        <v>29.2</v>
      </c>
      <c r="L4444">
        <v>5</v>
      </c>
      <c r="M4444">
        <v>0</v>
      </c>
      <c r="N4444">
        <v>10.512</v>
      </c>
      <c r="O4444">
        <f>(Table1[[#This Row],[Sales]]-Table1[[#This Row],[Profit]])/Table1[[#This Row],[Quantity]]</f>
        <v>3.7375999999999996</v>
      </c>
      <c r="P4444">
        <f>Table1[[#This Row],[Sales]]/Table1[[#This Row],[Quantity]]</f>
        <v>5.84</v>
      </c>
      <c r="Q4444" t="str">
        <f t="shared" si="138"/>
        <v>2022</v>
      </c>
      <c r="R4444" t="str">
        <f t="shared" si="139"/>
        <v>07</v>
      </c>
      <c r="S4444">
        <f>CEILING(Table1[[#This Row],[Month]]/3,1)</f>
        <v>3</v>
      </c>
      <c r="T4444" s="9">
        <f>(Table1[[#This Row],[Profit]]/Table1[[#This Row],[Sales]])</f>
        <v>0.36000000000000004</v>
      </c>
    </row>
    <row r="4445" spans="1:20" x14ac:dyDescent="0.25">
      <c r="A4445">
        <v>20220723</v>
      </c>
      <c r="B4445" s="1" t="s">
        <v>972</v>
      </c>
      <c r="C4445" s="1" t="s">
        <v>120</v>
      </c>
      <c r="D4445" s="1" t="s">
        <v>121</v>
      </c>
      <c r="E4445" s="1" t="s">
        <v>27</v>
      </c>
      <c r="F4445" s="1" t="s">
        <v>82</v>
      </c>
      <c r="G4445" s="1" t="s">
        <v>481</v>
      </c>
      <c r="H4445" s="1" t="s">
        <v>91</v>
      </c>
      <c r="I4445" s="1" t="s">
        <v>21</v>
      </c>
      <c r="J4445" s="1" t="s">
        <v>50</v>
      </c>
      <c r="K4445">
        <v>32.4</v>
      </c>
      <c r="L4445">
        <v>5</v>
      </c>
      <c r="M4445">
        <v>0</v>
      </c>
      <c r="N4445">
        <v>15.552</v>
      </c>
      <c r="O4445">
        <f>(Table1[[#This Row],[Sales]]-Table1[[#This Row],[Profit]])/Table1[[#This Row],[Quantity]]</f>
        <v>3.3695999999999997</v>
      </c>
      <c r="P4445">
        <f>Table1[[#This Row],[Sales]]/Table1[[#This Row],[Quantity]]</f>
        <v>6.4799999999999995</v>
      </c>
      <c r="Q4445" t="str">
        <f t="shared" si="138"/>
        <v>2022</v>
      </c>
      <c r="R4445" t="str">
        <f t="shared" si="139"/>
        <v>07</v>
      </c>
      <c r="S4445">
        <f>CEILING(Table1[[#This Row],[Month]]/3,1)</f>
        <v>3</v>
      </c>
      <c r="T4445" s="9">
        <f>(Table1[[#This Row],[Profit]]/Table1[[#This Row],[Sales]])</f>
        <v>0.48</v>
      </c>
    </row>
    <row r="4446" spans="1:20" x14ac:dyDescent="0.25">
      <c r="A4446">
        <v>20201116</v>
      </c>
      <c r="B4446" s="1" t="s">
        <v>550</v>
      </c>
      <c r="C4446" s="1" t="s">
        <v>129</v>
      </c>
      <c r="D4446" s="1" t="s">
        <v>888</v>
      </c>
      <c r="E4446" s="1" t="s">
        <v>59</v>
      </c>
      <c r="F4446" s="1" t="s">
        <v>131</v>
      </c>
      <c r="G4446" s="1" t="s">
        <v>313</v>
      </c>
      <c r="H4446" s="1" t="s">
        <v>161</v>
      </c>
      <c r="I4446" s="1" t="s">
        <v>63</v>
      </c>
      <c r="J4446" s="1" t="s">
        <v>97</v>
      </c>
      <c r="K4446">
        <v>78.349999999999994</v>
      </c>
      <c r="L4446">
        <v>5</v>
      </c>
      <c r="M4446">
        <v>0</v>
      </c>
      <c r="N4446">
        <v>36.8245</v>
      </c>
      <c r="O4446">
        <f>(Table1[[#This Row],[Sales]]-Table1[[#This Row],[Profit]])/Table1[[#This Row],[Quantity]]</f>
        <v>8.3050999999999995</v>
      </c>
      <c r="P4446">
        <f>Table1[[#This Row],[Sales]]/Table1[[#This Row],[Quantity]]</f>
        <v>15.669999999999998</v>
      </c>
      <c r="Q4446" t="str">
        <f t="shared" si="138"/>
        <v>2020</v>
      </c>
      <c r="R4446" t="str">
        <f t="shared" si="139"/>
        <v>11</v>
      </c>
      <c r="S4446">
        <f>CEILING(Table1[[#This Row],[Month]]/3,1)</f>
        <v>4</v>
      </c>
      <c r="T4446" s="9">
        <f>(Table1[[#This Row],[Profit]]/Table1[[#This Row],[Sales]])</f>
        <v>0.47000000000000003</v>
      </c>
    </row>
    <row r="4447" spans="1:20" x14ac:dyDescent="0.25">
      <c r="A4447">
        <v>20201116</v>
      </c>
      <c r="B4447" s="1" t="s">
        <v>550</v>
      </c>
      <c r="C4447" s="1" t="s">
        <v>129</v>
      </c>
      <c r="D4447" s="1" t="s">
        <v>888</v>
      </c>
      <c r="E4447" s="1" t="s">
        <v>59</v>
      </c>
      <c r="F4447" s="1" t="s">
        <v>131</v>
      </c>
      <c r="G4447" s="1" t="s">
        <v>313</v>
      </c>
      <c r="H4447" s="1" t="s">
        <v>161</v>
      </c>
      <c r="I4447" s="1" t="s">
        <v>63</v>
      </c>
      <c r="J4447" s="1" t="s">
        <v>50</v>
      </c>
      <c r="K4447">
        <v>31.68</v>
      </c>
      <c r="L4447">
        <v>6</v>
      </c>
      <c r="M4447">
        <v>0</v>
      </c>
      <c r="N4447">
        <v>14.256</v>
      </c>
      <c r="O4447">
        <f>(Table1[[#This Row],[Sales]]-Table1[[#This Row],[Profit]])/Table1[[#This Row],[Quantity]]</f>
        <v>2.9039999999999999</v>
      </c>
      <c r="P4447">
        <f>Table1[[#This Row],[Sales]]/Table1[[#This Row],[Quantity]]</f>
        <v>5.28</v>
      </c>
      <c r="Q4447" t="str">
        <f t="shared" si="138"/>
        <v>2020</v>
      </c>
      <c r="R4447" t="str">
        <f t="shared" si="139"/>
        <v>11</v>
      </c>
      <c r="S4447">
        <f>CEILING(Table1[[#This Row],[Month]]/3,1)</f>
        <v>4</v>
      </c>
      <c r="T4447" s="9">
        <f>(Table1[[#This Row],[Profit]]/Table1[[#This Row],[Sales]])</f>
        <v>0.45</v>
      </c>
    </row>
    <row r="4448" spans="1:20" x14ac:dyDescent="0.25">
      <c r="A4448">
        <v>20201116</v>
      </c>
      <c r="B4448" s="1" t="s">
        <v>550</v>
      </c>
      <c r="C4448" s="1" t="s">
        <v>129</v>
      </c>
      <c r="D4448" s="1" t="s">
        <v>888</v>
      </c>
      <c r="E4448" s="1" t="s">
        <v>59</v>
      </c>
      <c r="F4448" s="1" t="s">
        <v>131</v>
      </c>
      <c r="G4448" s="1" t="s">
        <v>313</v>
      </c>
      <c r="H4448" s="1" t="s">
        <v>161</v>
      </c>
      <c r="I4448" s="1" t="s">
        <v>63</v>
      </c>
      <c r="J4448" s="1" t="s">
        <v>36</v>
      </c>
      <c r="K4448">
        <v>29.12</v>
      </c>
      <c r="L4448">
        <v>4</v>
      </c>
      <c r="M4448">
        <v>0</v>
      </c>
      <c r="N4448">
        <v>14.268800000000001</v>
      </c>
      <c r="O4448">
        <f>(Table1[[#This Row],[Sales]]-Table1[[#This Row],[Profit]])/Table1[[#This Row],[Quantity]]</f>
        <v>3.7128000000000001</v>
      </c>
      <c r="P4448">
        <f>Table1[[#This Row],[Sales]]/Table1[[#This Row],[Quantity]]</f>
        <v>7.28</v>
      </c>
      <c r="Q4448" t="str">
        <f t="shared" si="138"/>
        <v>2020</v>
      </c>
      <c r="R4448" t="str">
        <f t="shared" si="139"/>
        <v>11</v>
      </c>
      <c r="S4448">
        <f>CEILING(Table1[[#This Row],[Month]]/3,1)</f>
        <v>4</v>
      </c>
      <c r="T4448" s="9">
        <f>(Table1[[#This Row],[Profit]]/Table1[[#This Row],[Sales]])</f>
        <v>0.49</v>
      </c>
    </row>
    <row r="4449" spans="1:20" x14ac:dyDescent="0.25">
      <c r="A4449">
        <v>20201116</v>
      </c>
      <c r="B4449" s="1" t="s">
        <v>550</v>
      </c>
      <c r="C4449" s="1" t="s">
        <v>129</v>
      </c>
      <c r="D4449" s="1" t="s">
        <v>888</v>
      </c>
      <c r="E4449" s="1" t="s">
        <v>59</v>
      </c>
      <c r="F4449" s="1" t="s">
        <v>131</v>
      </c>
      <c r="G4449" s="1" t="s">
        <v>313</v>
      </c>
      <c r="H4449" s="1" t="s">
        <v>161</v>
      </c>
      <c r="I4449" s="1" t="s">
        <v>63</v>
      </c>
      <c r="J4449" s="1" t="s">
        <v>37</v>
      </c>
      <c r="K4449">
        <v>169.45</v>
      </c>
      <c r="L4449">
        <v>5</v>
      </c>
      <c r="M4449">
        <v>0</v>
      </c>
      <c r="N4449">
        <v>42.362499999999997</v>
      </c>
      <c r="O4449">
        <f>(Table1[[#This Row],[Sales]]-Table1[[#This Row],[Profit]])/Table1[[#This Row],[Quantity]]</f>
        <v>25.417499999999997</v>
      </c>
      <c r="P4449">
        <f>Table1[[#This Row],[Sales]]/Table1[[#This Row],[Quantity]]</f>
        <v>33.89</v>
      </c>
      <c r="Q4449" t="str">
        <f t="shared" si="138"/>
        <v>2020</v>
      </c>
      <c r="R4449" t="str">
        <f t="shared" si="139"/>
        <v>11</v>
      </c>
      <c r="S4449">
        <f>CEILING(Table1[[#This Row],[Month]]/3,1)</f>
        <v>4</v>
      </c>
      <c r="T4449" s="9">
        <f>(Table1[[#This Row],[Profit]]/Table1[[#This Row],[Sales]])</f>
        <v>0.25</v>
      </c>
    </row>
    <row r="4450" spans="1:20" x14ac:dyDescent="0.25">
      <c r="A4450">
        <v>20210619</v>
      </c>
      <c r="B4450" s="1" t="s">
        <v>322</v>
      </c>
      <c r="C4450" s="1" t="s">
        <v>25</v>
      </c>
      <c r="D4450" s="1" t="s">
        <v>26</v>
      </c>
      <c r="E4450" s="1" t="s">
        <v>27</v>
      </c>
      <c r="F4450" s="1" t="s">
        <v>28</v>
      </c>
      <c r="G4450" s="1" t="s">
        <v>323</v>
      </c>
      <c r="H4450" s="1" t="s">
        <v>62</v>
      </c>
      <c r="I4450" s="1" t="s">
        <v>21</v>
      </c>
      <c r="J4450" s="1" t="s">
        <v>41</v>
      </c>
      <c r="K4450">
        <v>12.56</v>
      </c>
      <c r="L4450">
        <v>2</v>
      </c>
      <c r="M4450">
        <v>0</v>
      </c>
      <c r="N4450">
        <v>4.0191999999999997</v>
      </c>
      <c r="O4450">
        <f>(Table1[[#This Row],[Sales]]-Table1[[#This Row],[Profit]])/Table1[[#This Row],[Quantity]]</f>
        <v>4.2704000000000004</v>
      </c>
      <c r="P4450">
        <f>Table1[[#This Row],[Sales]]/Table1[[#This Row],[Quantity]]</f>
        <v>6.28</v>
      </c>
      <c r="Q4450" t="str">
        <f t="shared" si="138"/>
        <v>2021</v>
      </c>
      <c r="R4450" t="str">
        <f t="shared" si="139"/>
        <v>06</v>
      </c>
      <c r="S4450">
        <f>CEILING(Table1[[#This Row],[Month]]/3,1)</f>
        <v>2</v>
      </c>
      <c r="T4450" s="9">
        <f>(Table1[[#This Row],[Profit]]/Table1[[#This Row],[Sales]])</f>
        <v>0.31999999999999995</v>
      </c>
    </row>
    <row r="4451" spans="1:20" x14ac:dyDescent="0.25">
      <c r="A4451">
        <v>20210619</v>
      </c>
      <c r="B4451" s="1" t="s">
        <v>322</v>
      </c>
      <c r="C4451" s="1" t="s">
        <v>25</v>
      </c>
      <c r="D4451" s="1" t="s">
        <v>26</v>
      </c>
      <c r="E4451" s="1" t="s">
        <v>27</v>
      </c>
      <c r="F4451" s="1" t="s">
        <v>28</v>
      </c>
      <c r="G4451" s="1" t="s">
        <v>323</v>
      </c>
      <c r="H4451" s="1" t="s">
        <v>62</v>
      </c>
      <c r="I4451" s="1" t="s">
        <v>21</v>
      </c>
      <c r="J4451" s="1" t="s">
        <v>50</v>
      </c>
      <c r="K4451">
        <v>6.48</v>
      </c>
      <c r="L4451">
        <v>1</v>
      </c>
      <c r="M4451">
        <v>0</v>
      </c>
      <c r="N4451">
        <v>3.1103999999999998</v>
      </c>
      <c r="O4451">
        <f>(Table1[[#This Row],[Sales]]-Table1[[#This Row],[Profit]])/Table1[[#This Row],[Quantity]]</f>
        <v>3.3696000000000006</v>
      </c>
      <c r="P4451">
        <f>Table1[[#This Row],[Sales]]/Table1[[#This Row],[Quantity]]</f>
        <v>6.48</v>
      </c>
      <c r="Q4451" t="str">
        <f t="shared" si="138"/>
        <v>2021</v>
      </c>
      <c r="R4451" t="str">
        <f t="shared" si="139"/>
        <v>06</v>
      </c>
      <c r="S4451">
        <f>CEILING(Table1[[#This Row],[Month]]/3,1)</f>
        <v>2</v>
      </c>
      <c r="T4451" s="9">
        <f>(Table1[[#This Row],[Profit]]/Table1[[#This Row],[Sales]])</f>
        <v>0.47999999999999993</v>
      </c>
    </row>
    <row r="4452" spans="1:20" x14ac:dyDescent="0.25">
      <c r="A4452">
        <v>20210619</v>
      </c>
      <c r="B4452" s="1" t="s">
        <v>322</v>
      </c>
      <c r="C4452" s="1" t="s">
        <v>25</v>
      </c>
      <c r="D4452" s="1" t="s">
        <v>26</v>
      </c>
      <c r="E4452" s="1" t="s">
        <v>27</v>
      </c>
      <c r="F4452" s="1" t="s">
        <v>28</v>
      </c>
      <c r="G4452" s="1" t="s">
        <v>323</v>
      </c>
      <c r="H4452" s="1" t="s">
        <v>62</v>
      </c>
      <c r="I4452" s="1" t="s">
        <v>21</v>
      </c>
      <c r="J4452" s="1" t="s">
        <v>97</v>
      </c>
      <c r="K4452">
        <v>186.69</v>
      </c>
      <c r="L4452">
        <v>3</v>
      </c>
      <c r="M4452">
        <v>0</v>
      </c>
      <c r="N4452">
        <v>87.744299999999996</v>
      </c>
      <c r="O4452">
        <f>(Table1[[#This Row],[Sales]]-Table1[[#This Row],[Profit]])/Table1[[#This Row],[Quantity]]</f>
        <v>32.981900000000003</v>
      </c>
      <c r="P4452">
        <f>Table1[[#This Row],[Sales]]/Table1[[#This Row],[Quantity]]</f>
        <v>62.23</v>
      </c>
      <c r="Q4452" t="str">
        <f t="shared" si="138"/>
        <v>2021</v>
      </c>
      <c r="R4452" t="str">
        <f t="shared" si="139"/>
        <v>06</v>
      </c>
      <c r="S4452">
        <f>CEILING(Table1[[#This Row],[Month]]/3,1)</f>
        <v>2</v>
      </c>
      <c r="T4452" s="9">
        <f>(Table1[[#This Row],[Profit]]/Table1[[#This Row],[Sales]])</f>
        <v>0.47</v>
      </c>
    </row>
    <row r="4453" spans="1:20" x14ac:dyDescent="0.25">
      <c r="A4453">
        <v>20220705</v>
      </c>
      <c r="B4453" s="1" t="s">
        <v>1151</v>
      </c>
      <c r="C4453" s="1" t="s">
        <v>25</v>
      </c>
      <c r="D4453" s="1" t="s">
        <v>77</v>
      </c>
      <c r="E4453" s="1" t="s">
        <v>27</v>
      </c>
      <c r="F4453" s="1" t="s">
        <v>28</v>
      </c>
      <c r="G4453" s="1" t="s">
        <v>313</v>
      </c>
      <c r="H4453" s="1" t="s">
        <v>161</v>
      </c>
      <c r="I4453" s="1" t="s">
        <v>21</v>
      </c>
      <c r="J4453" s="1" t="s">
        <v>41</v>
      </c>
      <c r="K4453">
        <v>25.4</v>
      </c>
      <c r="L4453">
        <v>5</v>
      </c>
      <c r="M4453">
        <v>0</v>
      </c>
      <c r="N4453">
        <v>8.6359999999999992</v>
      </c>
      <c r="O4453">
        <f>(Table1[[#This Row],[Sales]]-Table1[[#This Row],[Profit]])/Table1[[#This Row],[Quantity]]</f>
        <v>3.3527999999999998</v>
      </c>
      <c r="P4453">
        <f>Table1[[#This Row],[Sales]]/Table1[[#This Row],[Quantity]]</f>
        <v>5.08</v>
      </c>
      <c r="Q4453" t="str">
        <f t="shared" si="138"/>
        <v>2022</v>
      </c>
      <c r="R4453" t="str">
        <f t="shared" si="139"/>
        <v>07</v>
      </c>
      <c r="S4453">
        <f>CEILING(Table1[[#This Row],[Month]]/3,1)</f>
        <v>3</v>
      </c>
      <c r="T4453" s="9">
        <f>(Table1[[#This Row],[Profit]]/Table1[[#This Row],[Sales]])</f>
        <v>0.33999999999999997</v>
      </c>
    </row>
    <row r="4454" spans="1:20" x14ac:dyDescent="0.25">
      <c r="A4454">
        <v>20220705</v>
      </c>
      <c r="B4454" s="1" t="s">
        <v>1151</v>
      </c>
      <c r="C4454" s="1" t="s">
        <v>25</v>
      </c>
      <c r="D4454" s="1" t="s">
        <v>77</v>
      </c>
      <c r="E4454" s="1" t="s">
        <v>27</v>
      </c>
      <c r="F4454" s="1" t="s">
        <v>28</v>
      </c>
      <c r="G4454" s="1" t="s">
        <v>313</v>
      </c>
      <c r="H4454" s="1" t="s">
        <v>161</v>
      </c>
      <c r="I4454" s="1" t="s">
        <v>21</v>
      </c>
      <c r="J4454" s="1" t="s">
        <v>97</v>
      </c>
      <c r="K4454">
        <v>43.96</v>
      </c>
      <c r="L4454">
        <v>2</v>
      </c>
      <c r="M4454">
        <v>0</v>
      </c>
      <c r="N4454">
        <v>20.661200000000001</v>
      </c>
      <c r="O4454">
        <f>(Table1[[#This Row],[Sales]]-Table1[[#This Row],[Profit]])/Table1[[#This Row],[Quantity]]</f>
        <v>11.6494</v>
      </c>
      <c r="P4454">
        <f>Table1[[#This Row],[Sales]]/Table1[[#This Row],[Quantity]]</f>
        <v>21.98</v>
      </c>
      <c r="Q4454" t="str">
        <f t="shared" si="138"/>
        <v>2022</v>
      </c>
      <c r="R4454" t="str">
        <f t="shared" si="139"/>
        <v>07</v>
      </c>
      <c r="S4454">
        <f>CEILING(Table1[[#This Row],[Month]]/3,1)</f>
        <v>3</v>
      </c>
      <c r="T4454" s="9">
        <f>(Table1[[#This Row],[Profit]]/Table1[[#This Row],[Sales]])</f>
        <v>0.47000000000000003</v>
      </c>
    </row>
    <row r="4455" spans="1:20" x14ac:dyDescent="0.25">
      <c r="A4455">
        <v>20220705</v>
      </c>
      <c r="B4455" s="1" t="s">
        <v>1151</v>
      </c>
      <c r="C4455" s="1" t="s">
        <v>25</v>
      </c>
      <c r="D4455" s="1" t="s">
        <v>77</v>
      </c>
      <c r="E4455" s="1" t="s">
        <v>27</v>
      </c>
      <c r="F4455" s="1" t="s">
        <v>28</v>
      </c>
      <c r="G4455" s="1" t="s">
        <v>313</v>
      </c>
      <c r="H4455" s="1" t="s">
        <v>161</v>
      </c>
      <c r="I4455" s="1" t="s">
        <v>21</v>
      </c>
      <c r="J4455" s="1" t="s">
        <v>22</v>
      </c>
      <c r="K4455">
        <v>1279.165</v>
      </c>
      <c r="L4455">
        <v>5</v>
      </c>
      <c r="M4455">
        <v>0.15</v>
      </c>
      <c r="N4455">
        <v>225.73500000000001</v>
      </c>
      <c r="O4455">
        <f>(Table1[[#This Row],[Sales]]-Table1[[#This Row],[Profit]])/Table1[[#This Row],[Quantity]]</f>
        <v>210.68599999999998</v>
      </c>
      <c r="P4455">
        <f>Table1[[#This Row],[Sales]]/Table1[[#This Row],[Quantity]]</f>
        <v>255.833</v>
      </c>
      <c r="Q4455" t="str">
        <f t="shared" si="138"/>
        <v>2022</v>
      </c>
      <c r="R4455" t="str">
        <f t="shared" si="139"/>
        <v>07</v>
      </c>
      <c r="S4455">
        <f>CEILING(Table1[[#This Row],[Month]]/3,1)</f>
        <v>3</v>
      </c>
      <c r="T4455" s="9">
        <f>(Table1[[#This Row],[Profit]]/Table1[[#This Row],[Sales]])</f>
        <v>0.17647058823529413</v>
      </c>
    </row>
    <row r="4456" spans="1:20" x14ac:dyDescent="0.25">
      <c r="A4456">
        <v>20220705</v>
      </c>
      <c r="B4456" s="1" t="s">
        <v>1151</v>
      </c>
      <c r="C4456" s="1" t="s">
        <v>25</v>
      </c>
      <c r="D4456" s="1" t="s">
        <v>77</v>
      </c>
      <c r="E4456" s="1" t="s">
        <v>27</v>
      </c>
      <c r="F4456" s="1" t="s">
        <v>28</v>
      </c>
      <c r="G4456" s="1" t="s">
        <v>313</v>
      </c>
      <c r="H4456" s="1" t="s">
        <v>161</v>
      </c>
      <c r="I4456" s="1" t="s">
        <v>21</v>
      </c>
      <c r="J4456" s="1" t="s">
        <v>37</v>
      </c>
      <c r="K4456">
        <v>27.92</v>
      </c>
      <c r="L4456">
        <v>4</v>
      </c>
      <c r="M4456">
        <v>0</v>
      </c>
      <c r="N4456">
        <v>0.55840000000000001</v>
      </c>
      <c r="O4456">
        <f>(Table1[[#This Row],[Sales]]-Table1[[#This Row],[Profit]])/Table1[[#This Row],[Quantity]]</f>
        <v>6.8404000000000007</v>
      </c>
      <c r="P4456">
        <f>Table1[[#This Row],[Sales]]/Table1[[#This Row],[Quantity]]</f>
        <v>6.98</v>
      </c>
      <c r="Q4456" t="str">
        <f t="shared" si="138"/>
        <v>2022</v>
      </c>
      <c r="R4456" t="str">
        <f t="shared" si="139"/>
        <v>07</v>
      </c>
      <c r="S4456">
        <f>CEILING(Table1[[#This Row],[Month]]/3,1)</f>
        <v>3</v>
      </c>
      <c r="T4456" s="9">
        <f>(Table1[[#This Row],[Profit]]/Table1[[#This Row],[Sales]])</f>
        <v>0.02</v>
      </c>
    </row>
    <row r="4457" spans="1:20" x14ac:dyDescent="0.25">
      <c r="A4457">
        <v>20210903</v>
      </c>
      <c r="B4457" s="1" t="s">
        <v>686</v>
      </c>
      <c r="C4457" s="1" t="s">
        <v>25</v>
      </c>
      <c r="D4457" s="1" t="s">
        <v>77</v>
      </c>
      <c r="E4457" s="1" t="s">
        <v>27</v>
      </c>
      <c r="F4457" s="1" t="s">
        <v>28</v>
      </c>
      <c r="G4457" s="1" t="s">
        <v>568</v>
      </c>
      <c r="H4457" s="1" t="s">
        <v>69</v>
      </c>
      <c r="I4457" s="1" t="s">
        <v>63</v>
      </c>
      <c r="J4457" s="1" t="s">
        <v>23</v>
      </c>
      <c r="K4457">
        <v>129.56800000000001</v>
      </c>
      <c r="L4457">
        <v>2</v>
      </c>
      <c r="M4457">
        <v>0.2</v>
      </c>
      <c r="N4457">
        <v>-12.956799999999999</v>
      </c>
      <c r="O4457">
        <f>(Table1[[#This Row],[Sales]]-Table1[[#This Row],[Profit]])/Table1[[#This Row],[Quantity]]</f>
        <v>71.2624</v>
      </c>
      <c r="P4457">
        <f>Table1[[#This Row],[Sales]]/Table1[[#This Row],[Quantity]]</f>
        <v>64.784000000000006</v>
      </c>
      <c r="Q4457" t="str">
        <f t="shared" si="138"/>
        <v>2021</v>
      </c>
      <c r="R4457" t="str">
        <f t="shared" si="139"/>
        <v>09</v>
      </c>
      <c r="S4457">
        <f>CEILING(Table1[[#This Row],[Month]]/3,1)</f>
        <v>3</v>
      </c>
      <c r="T4457" s="9">
        <f>(Table1[[#This Row],[Profit]]/Table1[[#This Row],[Sales]])</f>
        <v>-9.9999999999999992E-2</v>
      </c>
    </row>
    <row r="4458" spans="1:20" x14ac:dyDescent="0.25">
      <c r="A4458">
        <v>20210903</v>
      </c>
      <c r="B4458" s="1" t="s">
        <v>686</v>
      </c>
      <c r="C4458" s="1" t="s">
        <v>25</v>
      </c>
      <c r="D4458" s="1" t="s">
        <v>77</v>
      </c>
      <c r="E4458" s="1" t="s">
        <v>27</v>
      </c>
      <c r="F4458" s="1" t="s">
        <v>28</v>
      </c>
      <c r="G4458" s="1" t="s">
        <v>568</v>
      </c>
      <c r="H4458" s="1" t="s">
        <v>69</v>
      </c>
      <c r="I4458" s="1" t="s">
        <v>63</v>
      </c>
      <c r="J4458" s="1" t="s">
        <v>36</v>
      </c>
      <c r="K4458">
        <v>6.3680000000000003</v>
      </c>
      <c r="L4458">
        <v>2</v>
      </c>
      <c r="M4458">
        <v>0.2</v>
      </c>
      <c r="N4458">
        <v>2.1492</v>
      </c>
      <c r="O4458">
        <f>(Table1[[#This Row],[Sales]]-Table1[[#This Row],[Profit]])/Table1[[#This Row],[Quantity]]</f>
        <v>2.1093999999999999</v>
      </c>
      <c r="P4458">
        <f>Table1[[#This Row],[Sales]]/Table1[[#This Row],[Quantity]]</f>
        <v>3.1840000000000002</v>
      </c>
      <c r="Q4458" t="str">
        <f t="shared" si="138"/>
        <v>2021</v>
      </c>
      <c r="R4458" t="str">
        <f t="shared" si="139"/>
        <v>09</v>
      </c>
      <c r="S4458">
        <f>CEILING(Table1[[#This Row],[Month]]/3,1)</f>
        <v>3</v>
      </c>
      <c r="T4458" s="9">
        <f>(Table1[[#This Row],[Profit]]/Table1[[#This Row],[Sales]])</f>
        <v>0.33749999999999997</v>
      </c>
    </row>
    <row r="4459" spans="1:20" x14ac:dyDescent="0.25">
      <c r="A4459">
        <v>20230808</v>
      </c>
      <c r="B4459" s="1" t="s">
        <v>782</v>
      </c>
      <c r="C4459" s="1" t="s">
        <v>25</v>
      </c>
      <c r="D4459" s="1" t="s">
        <v>247</v>
      </c>
      <c r="E4459" s="1" t="s">
        <v>27</v>
      </c>
      <c r="F4459" s="1" t="s">
        <v>28</v>
      </c>
      <c r="G4459" s="1" t="s">
        <v>293</v>
      </c>
      <c r="H4459" s="1" t="s">
        <v>62</v>
      </c>
      <c r="I4459" s="1" t="s">
        <v>21</v>
      </c>
      <c r="J4459" s="1" t="s">
        <v>50</v>
      </c>
      <c r="K4459">
        <v>244.55</v>
      </c>
      <c r="L4459">
        <v>5</v>
      </c>
      <c r="M4459">
        <v>0</v>
      </c>
      <c r="N4459">
        <v>114.9385</v>
      </c>
      <c r="O4459">
        <f>(Table1[[#This Row],[Sales]]-Table1[[#This Row],[Profit]])/Table1[[#This Row],[Quantity]]</f>
        <v>25.9223</v>
      </c>
      <c r="P4459">
        <f>Table1[[#This Row],[Sales]]/Table1[[#This Row],[Quantity]]</f>
        <v>48.910000000000004</v>
      </c>
      <c r="Q4459" t="str">
        <f t="shared" si="138"/>
        <v>2023</v>
      </c>
      <c r="R4459" t="str">
        <f t="shared" si="139"/>
        <v>08</v>
      </c>
      <c r="S4459">
        <f>CEILING(Table1[[#This Row],[Month]]/3,1)</f>
        <v>3</v>
      </c>
      <c r="T4459" s="9">
        <f>(Table1[[#This Row],[Profit]]/Table1[[#This Row],[Sales]])</f>
        <v>0.47</v>
      </c>
    </row>
    <row r="4460" spans="1:20" x14ac:dyDescent="0.25">
      <c r="A4460">
        <v>20230314</v>
      </c>
      <c r="B4460" s="1" t="s">
        <v>663</v>
      </c>
      <c r="C4460" s="1" t="s">
        <v>195</v>
      </c>
      <c r="D4460" s="1" t="s">
        <v>196</v>
      </c>
      <c r="E4460" s="1" t="s">
        <v>17</v>
      </c>
      <c r="F4460" s="1" t="s">
        <v>197</v>
      </c>
      <c r="G4460" s="1" t="s">
        <v>223</v>
      </c>
      <c r="H4460" s="1" t="s">
        <v>69</v>
      </c>
      <c r="I4460" s="1" t="s">
        <v>21</v>
      </c>
      <c r="J4460" s="1" t="s">
        <v>50</v>
      </c>
      <c r="K4460">
        <v>1332.4960000000001</v>
      </c>
      <c r="L4460">
        <v>2</v>
      </c>
      <c r="M4460">
        <v>0.2</v>
      </c>
      <c r="N4460">
        <v>-299.8116</v>
      </c>
      <c r="O4460">
        <f>(Table1[[#This Row],[Sales]]-Table1[[#This Row],[Profit]])/Table1[[#This Row],[Quantity]]</f>
        <v>816.15380000000005</v>
      </c>
      <c r="P4460">
        <f>Table1[[#This Row],[Sales]]/Table1[[#This Row],[Quantity]]</f>
        <v>666.24800000000005</v>
      </c>
      <c r="Q4460" t="str">
        <f t="shared" si="138"/>
        <v>2023</v>
      </c>
      <c r="R4460" t="str">
        <f t="shared" si="139"/>
        <v>03</v>
      </c>
      <c r="S4460">
        <f>CEILING(Table1[[#This Row],[Month]]/3,1)</f>
        <v>1</v>
      </c>
      <c r="T4460" s="9">
        <f>(Table1[[#This Row],[Profit]]/Table1[[#This Row],[Sales]])</f>
        <v>-0.22499999999999998</v>
      </c>
    </row>
    <row r="4461" spans="1:20" x14ac:dyDescent="0.25">
      <c r="A4461">
        <v>20230929</v>
      </c>
      <c r="B4461" s="1" t="s">
        <v>587</v>
      </c>
      <c r="C4461" s="1" t="s">
        <v>195</v>
      </c>
      <c r="D4461" s="1" t="s">
        <v>196</v>
      </c>
      <c r="E4461" s="1" t="s">
        <v>17</v>
      </c>
      <c r="F4461" s="1" t="s">
        <v>197</v>
      </c>
      <c r="G4461" s="1" t="s">
        <v>198</v>
      </c>
      <c r="H4461" s="1" t="s">
        <v>75</v>
      </c>
      <c r="I4461" s="1" t="s">
        <v>63</v>
      </c>
      <c r="J4461" s="1" t="s">
        <v>41</v>
      </c>
      <c r="K4461">
        <v>32.776000000000003</v>
      </c>
      <c r="L4461">
        <v>1</v>
      </c>
      <c r="M4461">
        <v>0.2</v>
      </c>
      <c r="N4461">
        <v>3.2776000000000001</v>
      </c>
      <c r="O4461">
        <f>(Table1[[#This Row],[Sales]]-Table1[[#This Row],[Profit]])/Table1[[#This Row],[Quantity]]</f>
        <v>29.498400000000004</v>
      </c>
      <c r="P4461">
        <f>Table1[[#This Row],[Sales]]/Table1[[#This Row],[Quantity]]</f>
        <v>32.776000000000003</v>
      </c>
      <c r="Q4461" t="str">
        <f t="shared" si="138"/>
        <v>2023</v>
      </c>
      <c r="R4461" t="str">
        <f t="shared" si="139"/>
        <v>09</v>
      </c>
      <c r="S4461">
        <f>CEILING(Table1[[#This Row],[Month]]/3,1)</f>
        <v>3</v>
      </c>
      <c r="T4461" s="9">
        <f>(Table1[[#This Row],[Profit]]/Table1[[#This Row],[Sales]])</f>
        <v>9.9999999999999992E-2</v>
      </c>
    </row>
    <row r="4462" spans="1:20" x14ac:dyDescent="0.25">
      <c r="A4462">
        <v>20230929</v>
      </c>
      <c r="B4462" s="1" t="s">
        <v>587</v>
      </c>
      <c r="C4462" s="1" t="s">
        <v>195</v>
      </c>
      <c r="D4462" s="1" t="s">
        <v>196</v>
      </c>
      <c r="E4462" s="1" t="s">
        <v>17</v>
      </c>
      <c r="F4462" s="1" t="s">
        <v>197</v>
      </c>
      <c r="G4462" s="1" t="s">
        <v>198</v>
      </c>
      <c r="H4462" s="1" t="s">
        <v>75</v>
      </c>
      <c r="I4462" s="1" t="s">
        <v>63</v>
      </c>
      <c r="J4462" s="1" t="s">
        <v>37</v>
      </c>
      <c r="K4462">
        <v>147.184</v>
      </c>
      <c r="L4462">
        <v>2</v>
      </c>
      <c r="M4462">
        <v>0.2</v>
      </c>
      <c r="N4462">
        <v>-29.436800000000002</v>
      </c>
      <c r="O4462">
        <f>(Table1[[#This Row],[Sales]]-Table1[[#This Row],[Profit]])/Table1[[#This Row],[Quantity]]</f>
        <v>88.310400000000001</v>
      </c>
      <c r="P4462">
        <f>Table1[[#This Row],[Sales]]/Table1[[#This Row],[Quantity]]</f>
        <v>73.591999999999999</v>
      </c>
      <c r="Q4462" t="str">
        <f t="shared" si="138"/>
        <v>2023</v>
      </c>
      <c r="R4462" t="str">
        <f t="shared" si="139"/>
        <v>09</v>
      </c>
      <c r="S4462">
        <f>CEILING(Table1[[#This Row],[Month]]/3,1)</f>
        <v>3</v>
      </c>
      <c r="T4462" s="9">
        <f>(Table1[[#This Row],[Profit]]/Table1[[#This Row],[Sales]])</f>
        <v>-0.2</v>
      </c>
    </row>
    <row r="4463" spans="1:20" x14ac:dyDescent="0.25">
      <c r="A4463">
        <v>20230929</v>
      </c>
      <c r="B4463" s="1" t="s">
        <v>587</v>
      </c>
      <c r="C4463" s="1" t="s">
        <v>195</v>
      </c>
      <c r="D4463" s="1" t="s">
        <v>196</v>
      </c>
      <c r="E4463" s="1" t="s">
        <v>17</v>
      </c>
      <c r="F4463" s="1" t="s">
        <v>197</v>
      </c>
      <c r="G4463" s="1" t="s">
        <v>198</v>
      </c>
      <c r="H4463" s="1" t="s">
        <v>75</v>
      </c>
      <c r="I4463" s="1" t="s">
        <v>63</v>
      </c>
      <c r="J4463" s="1" t="s">
        <v>94</v>
      </c>
      <c r="K4463">
        <v>54.384</v>
      </c>
      <c r="L4463">
        <v>2</v>
      </c>
      <c r="M4463">
        <v>0.2</v>
      </c>
      <c r="N4463">
        <v>1.3595999999999999</v>
      </c>
      <c r="O4463">
        <f>(Table1[[#This Row],[Sales]]-Table1[[#This Row],[Profit]])/Table1[[#This Row],[Quantity]]</f>
        <v>26.5122</v>
      </c>
      <c r="P4463">
        <f>Table1[[#This Row],[Sales]]/Table1[[#This Row],[Quantity]]</f>
        <v>27.192</v>
      </c>
      <c r="Q4463" t="str">
        <f t="shared" si="138"/>
        <v>2023</v>
      </c>
      <c r="R4463" t="str">
        <f t="shared" si="139"/>
        <v>09</v>
      </c>
      <c r="S4463">
        <f>CEILING(Table1[[#This Row],[Month]]/3,1)</f>
        <v>3</v>
      </c>
      <c r="T4463" s="9">
        <f>(Table1[[#This Row],[Profit]]/Table1[[#This Row],[Sales]])</f>
        <v>2.4999999999999998E-2</v>
      </c>
    </row>
    <row r="4464" spans="1:20" x14ac:dyDescent="0.25">
      <c r="A4464">
        <v>20230929</v>
      </c>
      <c r="B4464" s="1" t="s">
        <v>587</v>
      </c>
      <c r="C4464" s="1" t="s">
        <v>195</v>
      </c>
      <c r="D4464" s="1" t="s">
        <v>196</v>
      </c>
      <c r="E4464" s="1" t="s">
        <v>17</v>
      </c>
      <c r="F4464" s="1" t="s">
        <v>197</v>
      </c>
      <c r="G4464" s="1" t="s">
        <v>198</v>
      </c>
      <c r="H4464" s="1" t="s">
        <v>75</v>
      </c>
      <c r="I4464" s="1" t="s">
        <v>63</v>
      </c>
      <c r="J4464" s="1" t="s">
        <v>36</v>
      </c>
      <c r="K4464">
        <v>76.775999999999996</v>
      </c>
      <c r="L4464">
        <v>4</v>
      </c>
      <c r="M4464">
        <v>0.7</v>
      </c>
      <c r="N4464">
        <v>-58.861600000000003</v>
      </c>
      <c r="O4464">
        <f>(Table1[[#This Row],[Sales]]-Table1[[#This Row],[Profit]])/Table1[[#This Row],[Quantity]]</f>
        <v>33.909399999999998</v>
      </c>
      <c r="P4464">
        <f>Table1[[#This Row],[Sales]]/Table1[[#This Row],[Quantity]]</f>
        <v>19.193999999999999</v>
      </c>
      <c r="Q4464" t="str">
        <f t="shared" si="138"/>
        <v>2023</v>
      </c>
      <c r="R4464" t="str">
        <f t="shared" si="139"/>
        <v>09</v>
      </c>
      <c r="S4464">
        <f>CEILING(Table1[[#This Row],[Month]]/3,1)</f>
        <v>3</v>
      </c>
      <c r="T4464" s="9">
        <f>(Table1[[#This Row],[Profit]]/Table1[[#This Row],[Sales]])</f>
        <v>-0.76666666666666672</v>
      </c>
    </row>
    <row r="4465" spans="1:20" x14ac:dyDescent="0.25">
      <c r="A4465">
        <v>20230929</v>
      </c>
      <c r="B4465" s="1" t="s">
        <v>587</v>
      </c>
      <c r="C4465" s="1" t="s">
        <v>195</v>
      </c>
      <c r="D4465" s="1" t="s">
        <v>196</v>
      </c>
      <c r="E4465" s="1" t="s">
        <v>17</v>
      </c>
      <c r="F4465" s="1" t="s">
        <v>197</v>
      </c>
      <c r="G4465" s="1" t="s">
        <v>198</v>
      </c>
      <c r="H4465" s="1" t="s">
        <v>75</v>
      </c>
      <c r="I4465" s="1" t="s">
        <v>63</v>
      </c>
      <c r="J4465" s="1" t="s">
        <v>50</v>
      </c>
      <c r="K4465">
        <v>14.352</v>
      </c>
      <c r="L4465">
        <v>3</v>
      </c>
      <c r="M4465">
        <v>0.2</v>
      </c>
      <c r="N4465">
        <v>5.2026000000000003</v>
      </c>
      <c r="O4465">
        <f>(Table1[[#This Row],[Sales]]-Table1[[#This Row],[Profit]])/Table1[[#This Row],[Quantity]]</f>
        <v>3.0497999999999998</v>
      </c>
      <c r="P4465">
        <f>Table1[[#This Row],[Sales]]/Table1[[#This Row],[Quantity]]</f>
        <v>4.7839999999999998</v>
      </c>
      <c r="Q4465" t="str">
        <f t="shared" si="138"/>
        <v>2023</v>
      </c>
      <c r="R4465" t="str">
        <f t="shared" si="139"/>
        <v>09</v>
      </c>
      <c r="S4465">
        <f>CEILING(Table1[[#This Row],[Month]]/3,1)</f>
        <v>3</v>
      </c>
      <c r="T4465" s="9">
        <f>(Table1[[#This Row],[Profit]]/Table1[[#This Row],[Sales]])</f>
        <v>0.36249999999999999</v>
      </c>
    </row>
    <row r="4466" spans="1:20" x14ac:dyDescent="0.25">
      <c r="A4466">
        <v>20230929</v>
      </c>
      <c r="B4466" s="1" t="s">
        <v>587</v>
      </c>
      <c r="C4466" s="1" t="s">
        <v>195</v>
      </c>
      <c r="D4466" s="1" t="s">
        <v>196</v>
      </c>
      <c r="E4466" s="1" t="s">
        <v>17</v>
      </c>
      <c r="F4466" s="1" t="s">
        <v>197</v>
      </c>
      <c r="G4466" s="1" t="s">
        <v>198</v>
      </c>
      <c r="H4466" s="1" t="s">
        <v>75</v>
      </c>
      <c r="I4466" s="1" t="s">
        <v>63</v>
      </c>
      <c r="J4466" s="1" t="s">
        <v>44</v>
      </c>
      <c r="K4466">
        <v>209.792</v>
      </c>
      <c r="L4466">
        <v>2</v>
      </c>
      <c r="M4466">
        <v>0.2</v>
      </c>
      <c r="N4466">
        <v>26.224</v>
      </c>
      <c r="O4466">
        <f>(Table1[[#This Row],[Sales]]-Table1[[#This Row],[Profit]])/Table1[[#This Row],[Quantity]]</f>
        <v>91.784000000000006</v>
      </c>
      <c r="P4466">
        <f>Table1[[#This Row],[Sales]]/Table1[[#This Row],[Quantity]]</f>
        <v>104.896</v>
      </c>
      <c r="Q4466" t="str">
        <f t="shared" si="138"/>
        <v>2023</v>
      </c>
      <c r="R4466" t="str">
        <f t="shared" si="139"/>
        <v>09</v>
      </c>
      <c r="S4466">
        <f>CEILING(Table1[[#This Row],[Month]]/3,1)</f>
        <v>3</v>
      </c>
      <c r="T4466" s="9">
        <f>(Table1[[#This Row],[Profit]]/Table1[[#This Row],[Sales]])</f>
        <v>0.125</v>
      </c>
    </row>
    <row r="4467" spans="1:20" x14ac:dyDescent="0.25">
      <c r="A4467">
        <v>20210807</v>
      </c>
      <c r="B4467" s="1" t="s">
        <v>708</v>
      </c>
      <c r="C4467" s="1" t="s">
        <v>1088</v>
      </c>
      <c r="D4467" s="1" t="s">
        <v>1089</v>
      </c>
      <c r="E4467" s="1" t="s">
        <v>59</v>
      </c>
      <c r="F4467" s="1" t="s">
        <v>126</v>
      </c>
      <c r="G4467" s="1" t="s">
        <v>19</v>
      </c>
      <c r="H4467" s="1" t="s">
        <v>20</v>
      </c>
      <c r="I4467" s="1" t="s">
        <v>30</v>
      </c>
      <c r="J4467" s="1" t="s">
        <v>36</v>
      </c>
      <c r="K4467">
        <v>3.3039999999999998</v>
      </c>
      <c r="L4467">
        <v>1</v>
      </c>
      <c r="M4467">
        <v>0.2</v>
      </c>
      <c r="N4467">
        <v>1.1151</v>
      </c>
      <c r="O4467">
        <f>(Table1[[#This Row],[Sales]]-Table1[[#This Row],[Profit]])/Table1[[#This Row],[Quantity]]</f>
        <v>2.1888999999999998</v>
      </c>
      <c r="P4467">
        <f>Table1[[#This Row],[Sales]]/Table1[[#This Row],[Quantity]]</f>
        <v>3.3039999999999998</v>
      </c>
      <c r="Q4467" t="str">
        <f t="shared" si="138"/>
        <v>2021</v>
      </c>
      <c r="R4467" t="str">
        <f t="shared" si="139"/>
        <v>08</v>
      </c>
      <c r="S4467">
        <f>CEILING(Table1[[#This Row],[Month]]/3,1)</f>
        <v>3</v>
      </c>
      <c r="T4467" s="9">
        <f>(Table1[[#This Row],[Profit]]/Table1[[#This Row],[Sales]])</f>
        <v>0.33750000000000002</v>
      </c>
    </row>
    <row r="4468" spans="1:20" x14ac:dyDescent="0.25">
      <c r="A4468">
        <v>20231125</v>
      </c>
      <c r="B4468" s="1" t="s">
        <v>943</v>
      </c>
      <c r="C4468" s="1" t="s">
        <v>133</v>
      </c>
      <c r="D4468" s="1" t="s">
        <v>134</v>
      </c>
      <c r="E4468" s="1" t="s">
        <v>17</v>
      </c>
      <c r="F4468" s="1" t="s">
        <v>18</v>
      </c>
      <c r="G4468" s="1" t="s">
        <v>286</v>
      </c>
      <c r="H4468" s="1" t="s">
        <v>40</v>
      </c>
      <c r="I4468" s="1" t="s">
        <v>21</v>
      </c>
      <c r="J4468" s="1" t="s">
        <v>42</v>
      </c>
      <c r="K4468">
        <v>16.38</v>
      </c>
      <c r="L4468">
        <v>9</v>
      </c>
      <c r="M4468">
        <v>0</v>
      </c>
      <c r="N4468">
        <v>7.3710000000000004</v>
      </c>
      <c r="O4468">
        <f>(Table1[[#This Row],[Sales]]-Table1[[#This Row],[Profit]])/Table1[[#This Row],[Quantity]]</f>
        <v>1.0009999999999999</v>
      </c>
      <c r="P4468">
        <f>Table1[[#This Row],[Sales]]/Table1[[#This Row],[Quantity]]</f>
        <v>1.8199999999999998</v>
      </c>
      <c r="Q4468" t="str">
        <f t="shared" si="138"/>
        <v>2023</v>
      </c>
      <c r="R4468" t="str">
        <f t="shared" si="139"/>
        <v>11</v>
      </c>
      <c r="S4468">
        <f>CEILING(Table1[[#This Row],[Month]]/3,1)</f>
        <v>4</v>
      </c>
      <c r="T4468" s="9">
        <f>(Table1[[#This Row],[Profit]]/Table1[[#This Row],[Sales]])</f>
        <v>0.45000000000000007</v>
      </c>
    </row>
    <row r="4469" spans="1:20" x14ac:dyDescent="0.25">
      <c r="A4469">
        <v>20231125</v>
      </c>
      <c r="B4469" s="1" t="s">
        <v>943</v>
      </c>
      <c r="C4469" s="1" t="s">
        <v>133</v>
      </c>
      <c r="D4469" s="1" t="s">
        <v>134</v>
      </c>
      <c r="E4469" s="1" t="s">
        <v>17</v>
      </c>
      <c r="F4469" s="1" t="s">
        <v>18</v>
      </c>
      <c r="G4469" s="1" t="s">
        <v>286</v>
      </c>
      <c r="H4469" s="1" t="s">
        <v>40</v>
      </c>
      <c r="I4469" s="1" t="s">
        <v>21</v>
      </c>
      <c r="J4469" s="1" t="s">
        <v>97</v>
      </c>
      <c r="K4469">
        <v>167.96</v>
      </c>
      <c r="L4469">
        <v>2</v>
      </c>
      <c r="M4469">
        <v>0</v>
      </c>
      <c r="N4469">
        <v>78.941199999999995</v>
      </c>
      <c r="O4469">
        <f>(Table1[[#This Row],[Sales]]-Table1[[#This Row],[Profit]])/Table1[[#This Row],[Quantity]]</f>
        <v>44.509400000000007</v>
      </c>
      <c r="P4469">
        <f>Table1[[#This Row],[Sales]]/Table1[[#This Row],[Quantity]]</f>
        <v>83.98</v>
      </c>
      <c r="Q4469" t="str">
        <f t="shared" si="138"/>
        <v>2023</v>
      </c>
      <c r="R4469" t="str">
        <f t="shared" si="139"/>
        <v>11</v>
      </c>
      <c r="S4469">
        <f>CEILING(Table1[[#This Row],[Month]]/3,1)</f>
        <v>4</v>
      </c>
      <c r="T4469" s="9">
        <f>(Table1[[#This Row],[Profit]]/Table1[[#This Row],[Sales]])</f>
        <v>0.47</v>
      </c>
    </row>
    <row r="4470" spans="1:20" x14ac:dyDescent="0.25">
      <c r="A4470">
        <v>20231125</v>
      </c>
      <c r="B4470" s="1" t="s">
        <v>943</v>
      </c>
      <c r="C4470" s="1" t="s">
        <v>133</v>
      </c>
      <c r="D4470" s="1" t="s">
        <v>134</v>
      </c>
      <c r="E4470" s="1" t="s">
        <v>17</v>
      </c>
      <c r="F4470" s="1" t="s">
        <v>18</v>
      </c>
      <c r="G4470" s="1" t="s">
        <v>286</v>
      </c>
      <c r="H4470" s="1" t="s">
        <v>40</v>
      </c>
      <c r="I4470" s="1" t="s">
        <v>21</v>
      </c>
      <c r="J4470" s="1" t="s">
        <v>22</v>
      </c>
      <c r="K4470">
        <v>321.56799999999998</v>
      </c>
      <c r="L4470">
        <v>2</v>
      </c>
      <c r="M4470">
        <v>0.2</v>
      </c>
      <c r="N4470">
        <v>-16.078399999999998</v>
      </c>
      <c r="O4470">
        <f>(Table1[[#This Row],[Sales]]-Table1[[#This Row],[Profit]])/Table1[[#This Row],[Quantity]]</f>
        <v>168.82319999999999</v>
      </c>
      <c r="P4470">
        <f>Table1[[#This Row],[Sales]]/Table1[[#This Row],[Quantity]]</f>
        <v>160.78399999999999</v>
      </c>
      <c r="Q4470" t="str">
        <f t="shared" si="138"/>
        <v>2023</v>
      </c>
      <c r="R4470" t="str">
        <f t="shared" si="139"/>
        <v>11</v>
      </c>
      <c r="S4470">
        <f>CEILING(Table1[[#This Row],[Month]]/3,1)</f>
        <v>4</v>
      </c>
      <c r="T4470" s="9">
        <f>(Table1[[#This Row],[Profit]]/Table1[[#This Row],[Sales]])</f>
        <v>-4.9999999999999996E-2</v>
      </c>
    </row>
    <row r="4471" spans="1:20" x14ac:dyDescent="0.25">
      <c r="A4471">
        <v>20231125</v>
      </c>
      <c r="B4471" s="1" t="s">
        <v>943</v>
      </c>
      <c r="C4471" s="1" t="s">
        <v>133</v>
      </c>
      <c r="D4471" s="1" t="s">
        <v>134</v>
      </c>
      <c r="E4471" s="1" t="s">
        <v>17</v>
      </c>
      <c r="F4471" s="1" t="s">
        <v>18</v>
      </c>
      <c r="G4471" s="1" t="s">
        <v>286</v>
      </c>
      <c r="H4471" s="1" t="s">
        <v>40</v>
      </c>
      <c r="I4471" s="1" t="s">
        <v>21</v>
      </c>
      <c r="J4471" s="1" t="s">
        <v>50</v>
      </c>
      <c r="K4471">
        <v>12.96</v>
      </c>
      <c r="L4471">
        <v>2</v>
      </c>
      <c r="M4471">
        <v>0</v>
      </c>
      <c r="N4471">
        <v>6.2207999999999997</v>
      </c>
      <c r="O4471">
        <f>(Table1[[#This Row],[Sales]]-Table1[[#This Row],[Profit]])/Table1[[#This Row],[Quantity]]</f>
        <v>3.3696000000000006</v>
      </c>
      <c r="P4471">
        <f>Table1[[#This Row],[Sales]]/Table1[[#This Row],[Quantity]]</f>
        <v>6.48</v>
      </c>
      <c r="Q4471" t="str">
        <f t="shared" si="138"/>
        <v>2023</v>
      </c>
      <c r="R4471" t="str">
        <f t="shared" si="139"/>
        <v>11</v>
      </c>
      <c r="S4471">
        <f>CEILING(Table1[[#This Row],[Month]]/3,1)</f>
        <v>4</v>
      </c>
      <c r="T4471" s="9">
        <f>(Table1[[#This Row],[Profit]]/Table1[[#This Row],[Sales]])</f>
        <v>0.47999999999999993</v>
      </c>
    </row>
    <row r="4472" spans="1:20" x14ac:dyDescent="0.25">
      <c r="A4472">
        <v>20230509</v>
      </c>
      <c r="B4472" s="1" t="s">
        <v>370</v>
      </c>
      <c r="C4472" s="1" t="s">
        <v>85</v>
      </c>
      <c r="D4472" s="1" t="s">
        <v>86</v>
      </c>
      <c r="E4472" s="1" t="s">
        <v>17</v>
      </c>
      <c r="F4472" s="1" t="s">
        <v>34</v>
      </c>
      <c r="G4472" s="1" t="s">
        <v>336</v>
      </c>
      <c r="H4472" s="1" t="s">
        <v>69</v>
      </c>
      <c r="I4472" s="1" t="s">
        <v>30</v>
      </c>
      <c r="J4472" s="1" t="s">
        <v>23</v>
      </c>
      <c r="K4472">
        <v>128.05799999999999</v>
      </c>
      <c r="L4472">
        <v>3</v>
      </c>
      <c r="M4472">
        <v>0.3</v>
      </c>
      <c r="N4472">
        <v>-23.7822</v>
      </c>
      <c r="O4472">
        <f>(Table1[[#This Row],[Sales]]-Table1[[#This Row],[Profit]])/Table1[[#This Row],[Quantity]]</f>
        <v>50.613399999999992</v>
      </c>
      <c r="P4472">
        <f>Table1[[#This Row],[Sales]]/Table1[[#This Row],[Quantity]]</f>
        <v>42.686</v>
      </c>
      <c r="Q4472" t="str">
        <f t="shared" si="138"/>
        <v>2023</v>
      </c>
      <c r="R4472" t="str">
        <f t="shared" si="139"/>
        <v>05</v>
      </c>
      <c r="S4472">
        <f>CEILING(Table1[[#This Row],[Month]]/3,1)</f>
        <v>2</v>
      </c>
      <c r="T4472" s="9">
        <f>(Table1[[#This Row],[Profit]]/Table1[[#This Row],[Sales]])</f>
        <v>-0.18571428571428572</v>
      </c>
    </row>
    <row r="4473" spans="1:20" x14ac:dyDescent="0.25">
      <c r="A4473">
        <v>20230930</v>
      </c>
      <c r="B4473" s="1" t="s">
        <v>240</v>
      </c>
      <c r="C4473" s="1" t="s">
        <v>209</v>
      </c>
      <c r="D4473" s="1" t="s">
        <v>210</v>
      </c>
      <c r="E4473" s="1" t="s">
        <v>27</v>
      </c>
      <c r="F4473" s="1" t="s">
        <v>82</v>
      </c>
      <c r="G4473" s="1" t="s">
        <v>68</v>
      </c>
      <c r="H4473" s="1" t="s">
        <v>69</v>
      </c>
      <c r="I4473" s="1" t="s">
        <v>63</v>
      </c>
      <c r="J4473" s="1" t="s">
        <v>23</v>
      </c>
      <c r="K4473">
        <v>63.686</v>
      </c>
      <c r="L4473">
        <v>1</v>
      </c>
      <c r="M4473">
        <v>0.3</v>
      </c>
      <c r="N4473">
        <v>-15.4666</v>
      </c>
      <c r="O4473">
        <f>(Table1[[#This Row],[Sales]]-Table1[[#This Row],[Profit]])/Table1[[#This Row],[Quantity]]</f>
        <v>79.152600000000007</v>
      </c>
      <c r="P4473">
        <f>Table1[[#This Row],[Sales]]/Table1[[#This Row],[Quantity]]</f>
        <v>63.686</v>
      </c>
      <c r="Q4473" t="str">
        <f t="shared" si="138"/>
        <v>2023</v>
      </c>
      <c r="R4473" t="str">
        <f t="shared" si="139"/>
        <v>09</v>
      </c>
      <c r="S4473">
        <f>CEILING(Table1[[#This Row],[Month]]/3,1)</f>
        <v>3</v>
      </c>
      <c r="T4473" s="9">
        <f>(Table1[[#This Row],[Profit]]/Table1[[#This Row],[Sales]])</f>
        <v>-0.24285714285714285</v>
      </c>
    </row>
    <row r="4474" spans="1:20" x14ac:dyDescent="0.25">
      <c r="A4474">
        <v>20230930</v>
      </c>
      <c r="B4474" s="1" t="s">
        <v>240</v>
      </c>
      <c r="C4474" s="1" t="s">
        <v>209</v>
      </c>
      <c r="D4474" s="1" t="s">
        <v>210</v>
      </c>
      <c r="E4474" s="1" t="s">
        <v>27</v>
      </c>
      <c r="F4474" s="1" t="s">
        <v>82</v>
      </c>
      <c r="G4474" s="1" t="s">
        <v>68</v>
      </c>
      <c r="H4474" s="1" t="s">
        <v>69</v>
      </c>
      <c r="I4474" s="1" t="s">
        <v>63</v>
      </c>
      <c r="J4474" s="1" t="s">
        <v>94</v>
      </c>
      <c r="K4474">
        <v>239.976</v>
      </c>
      <c r="L4474">
        <v>3</v>
      </c>
      <c r="M4474">
        <v>0.2</v>
      </c>
      <c r="N4474">
        <v>65.993399999999994</v>
      </c>
      <c r="O4474">
        <f>(Table1[[#This Row],[Sales]]-Table1[[#This Row],[Profit]])/Table1[[#This Row],[Quantity]]</f>
        <v>57.994199999999999</v>
      </c>
      <c r="P4474">
        <f>Table1[[#This Row],[Sales]]/Table1[[#This Row],[Quantity]]</f>
        <v>79.992000000000004</v>
      </c>
      <c r="Q4474" t="str">
        <f t="shared" si="138"/>
        <v>2023</v>
      </c>
      <c r="R4474" t="str">
        <f t="shared" si="139"/>
        <v>09</v>
      </c>
      <c r="S4474">
        <f>CEILING(Table1[[#This Row],[Month]]/3,1)</f>
        <v>3</v>
      </c>
      <c r="T4474" s="9">
        <f>(Table1[[#This Row],[Profit]]/Table1[[#This Row],[Sales]])</f>
        <v>0.27499999999999997</v>
      </c>
    </row>
    <row r="4475" spans="1:20" x14ac:dyDescent="0.25">
      <c r="A4475">
        <v>20230930</v>
      </c>
      <c r="B4475" s="1" t="s">
        <v>240</v>
      </c>
      <c r="C4475" s="1" t="s">
        <v>209</v>
      </c>
      <c r="D4475" s="1" t="s">
        <v>210</v>
      </c>
      <c r="E4475" s="1" t="s">
        <v>27</v>
      </c>
      <c r="F4475" s="1" t="s">
        <v>82</v>
      </c>
      <c r="G4475" s="1" t="s">
        <v>68</v>
      </c>
      <c r="H4475" s="1" t="s">
        <v>69</v>
      </c>
      <c r="I4475" s="1" t="s">
        <v>63</v>
      </c>
      <c r="J4475" s="1" t="s">
        <v>36</v>
      </c>
      <c r="K4475">
        <v>344.22</v>
      </c>
      <c r="L4475">
        <v>2</v>
      </c>
      <c r="M4475">
        <v>0.4</v>
      </c>
      <c r="N4475">
        <v>-189.321</v>
      </c>
      <c r="O4475">
        <f>(Table1[[#This Row],[Sales]]-Table1[[#This Row],[Profit]])/Table1[[#This Row],[Quantity]]</f>
        <v>266.77050000000003</v>
      </c>
      <c r="P4475">
        <f>Table1[[#This Row],[Sales]]/Table1[[#This Row],[Quantity]]</f>
        <v>172.11</v>
      </c>
      <c r="Q4475" t="str">
        <f t="shared" si="138"/>
        <v>2023</v>
      </c>
      <c r="R4475" t="str">
        <f t="shared" si="139"/>
        <v>09</v>
      </c>
      <c r="S4475">
        <f>CEILING(Table1[[#This Row],[Month]]/3,1)</f>
        <v>3</v>
      </c>
      <c r="T4475" s="9">
        <f>(Table1[[#This Row],[Profit]]/Table1[[#This Row],[Sales]])</f>
        <v>-0.54999999999999993</v>
      </c>
    </row>
    <row r="4476" spans="1:20" x14ac:dyDescent="0.25">
      <c r="A4476">
        <v>20230930</v>
      </c>
      <c r="B4476" s="1" t="s">
        <v>240</v>
      </c>
      <c r="C4476" s="1" t="s">
        <v>209</v>
      </c>
      <c r="D4476" s="1" t="s">
        <v>210</v>
      </c>
      <c r="E4476" s="1" t="s">
        <v>27</v>
      </c>
      <c r="F4476" s="1" t="s">
        <v>82</v>
      </c>
      <c r="G4476" s="1" t="s">
        <v>68</v>
      </c>
      <c r="H4476" s="1" t="s">
        <v>69</v>
      </c>
      <c r="I4476" s="1" t="s">
        <v>63</v>
      </c>
      <c r="J4476" s="1" t="s">
        <v>50</v>
      </c>
      <c r="K4476">
        <v>15.552</v>
      </c>
      <c r="L4476">
        <v>3</v>
      </c>
      <c r="M4476">
        <v>0.2</v>
      </c>
      <c r="N4476">
        <v>5.4432</v>
      </c>
      <c r="O4476">
        <f>(Table1[[#This Row],[Sales]]-Table1[[#This Row],[Profit]])/Table1[[#This Row],[Quantity]]</f>
        <v>3.3695999999999997</v>
      </c>
      <c r="P4476">
        <f>Table1[[#This Row],[Sales]]/Table1[[#This Row],[Quantity]]</f>
        <v>5.1840000000000002</v>
      </c>
      <c r="Q4476" t="str">
        <f t="shared" si="138"/>
        <v>2023</v>
      </c>
      <c r="R4476" t="str">
        <f t="shared" si="139"/>
        <v>09</v>
      </c>
      <c r="S4476">
        <f>CEILING(Table1[[#This Row],[Month]]/3,1)</f>
        <v>3</v>
      </c>
      <c r="T4476" s="9">
        <f>(Table1[[#This Row],[Profit]]/Table1[[#This Row],[Sales]])</f>
        <v>0.35000000000000003</v>
      </c>
    </row>
    <row r="4477" spans="1:20" x14ac:dyDescent="0.25">
      <c r="A4477">
        <v>20230930</v>
      </c>
      <c r="B4477" s="1" t="s">
        <v>240</v>
      </c>
      <c r="C4477" s="1" t="s">
        <v>209</v>
      </c>
      <c r="D4477" s="1" t="s">
        <v>210</v>
      </c>
      <c r="E4477" s="1" t="s">
        <v>27</v>
      </c>
      <c r="F4477" s="1" t="s">
        <v>82</v>
      </c>
      <c r="G4477" s="1" t="s">
        <v>68</v>
      </c>
      <c r="H4477" s="1" t="s">
        <v>69</v>
      </c>
      <c r="I4477" s="1" t="s">
        <v>63</v>
      </c>
      <c r="J4477" s="1" t="s">
        <v>41</v>
      </c>
      <c r="K4477">
        <v>21.248000000000001</v>
      </c>
      <c r="L4477">
        <v>4</v>
      </c>
      <c r="M4477">
        <v>0.2</v>
      </c>
      <c r="N4477">
        <v>7.4367999999999999</v>
      </c>
      <c r="O4477">
        <f>(Table1[[#This Row],[Sales]]-Table1[[#This Row],[Profit]])/Table1[[#This Row],[Quantity]]</f>
        <v>3.4528000000000003</v>
      </c>
      <c r="P4477">
        <f>Table1[[#This Row],[Sales]]/Table1[[#This Row],[Quantity]]</f>
        <v>5.3120000000000003</v>
      </c>
      <c r="Q4477" t="str">
        <f t="shared" si="138"/>
        <v>2023</v>
      </c>
      <c r="R4477" t="str">
        <f t="shared" si="139"/>
        <v>09</v>
      </c>
      <c r="S4477">
        <f>CEILING(Table1[[#This Row],[Month]]/3,1)</f>
        <v>3</v>
      </c>
      <c r="T4477" s="9">
        <f>(Table1[[#This Row],[Profit]]/Table1[[#This Row],[Sales]])</f>
        <v>0.35</v>
      </c>
    </row>
    <row r="4478" spans="1:20" x14ac:dyDescent="0.25">
      <c r="A4478">
        <v>20230930</v>
      </c>
      <c r="B4478" s="1" t="s">
        <v>240</v>
      </c>
      <c r="C4478" s="1" t="s">
        <v>209</v>
      </c>
      <c r="D4478" s="1" t="s">
        <v>210</v>
      </c>
      <c r="E4478" s="1" t="s">
        <v>27</v>
      </c>
      <c r="F4478" s="1" t="s">
        <v>82</v>
      </c>
      <c r="G4478" s="1" t="s">
        <v>68</v>
      </c>
      <c r="H4478" s="1" t="s">
        <v>69</v>
      </c>
      <c r="I4478" s="1" t="s">
        <v>63</v>
      </c>
      <c r="J4478" s="1" t="s">
        <v>50</v>
      </c>
      <c r="K4478">
        <v>8.4480000000000004</v>
      </c>
      <c r="L4478">
        <v>2</v>
      </c>
      <c r="M4478">
        <v>0.2</v>
      </c>
      <c r="N4478">
        <v>2.64</v>
      </c>
      <c r="O4478">
        <f>(Table1[[#This Row],[Sales]]-Table1[[#This Row],[Profit]])/Table1[[#This Row],[Quantity]]</f>
        <v>2.9039999999999999</v>
      </c>
      <c r="P4478">
        <f>Table1[[#This Row],[Sales]]/Table1[[#This Row],[Quantity]]</f>
        <v>4.2240000000000002</v>
      </c>
      <c r="Q4478" t="str">
        <f t="shared" si="138"/>
        <v>2023</v>
      </c>
      <c r="R4478" t="str">
        <f t="shared" si="139"/>
        <v>09</v>
      </c>
      <c r="S4478">
        <f>CEILING(Table1[[#This Row],[Month]]/3,1)</f>
        <v>3</v>
      </c>
      <c r="T4478" s="9">
        <f>(Table1[[#This Row],[Profit]]/Table1[[#This Row],[Sales]])</f>
        <v>0.3125</v>
      </c>
    </row>
    <row r="4479" spans="1:20" x14ac:dyDescent="0.25">
      <c r="A4479">
        <v>20231023</v>
      </c>
      <c r="B4479" s="1" t="s">
        <v>713</v>
      </c>
      <c r="C4479" s="1" t="s">
        <v>253</v>
      </c>
      <c r="D4479" s="1" t="s">
        <v>253</v>
      </c>
      <c r="E4479" s="1" t="s">
        <v>59</v>
      </c>
      <c r="F4479" s="1" t="s">
        <v>126</v>
      </c>
      <c r="G4479" s="1" t="s">
        <v>115</v>
      </c>
      <c r="H4479" s="1" t="s">
        <v>55</v>
      </c>
      <c r="I4479" s="1" t="s">
        <v>21</v>
      </c>
      <c r="J4479" s="1" t="s">
        <v>37</v>
      </c>
      <c r="K4479">
        <v>333.09</v>
      </c>
      <c r="L4479">
        <v>3</v>
      </c>
      <c r="M4479">
        <v>0</v>
      </c>
      <c r="N4479">
        <v>23.316299999999998</v>
      </c>
      <c r="O4479">
        <f>(Table1[[#This Row],[Sales]]-Table1[[#This Row],[Profit]])/Table1[[#This Row],[Quantity]]</f>
        <v>103.25789999999999</v>
      </c>
      <c r="P4479">
        <f>Table1[[#This Row],[Sales]]/Table1[[#This Row],[Quantity]]</f>
        <v>111.02999999999999</v>
      </c>
      <c r="Q4479" t="str">
        <f t="shared" si="138"/>
        <v>2023</v>
      </c>
      <c r="R4479" t="str">
        <f t="shared" si="139"/>
        <v>10</v>
      </c>
      <c r="S4479">
        <f>CEILING(Table1[[#This Row],[Month]]/3,1)</f>
        <v>4</v>
      </c>
      <c r="T4479" s="9">
        <f>(Table1[[#This Row],[Profit]]/Table1[[#This Row],[Sales]])</f>
        <v>7.0000000000000007E-2</v>
      </c>
    </row>
    <row r="4480" spans="1:20" x14ac:dyDescent="0.25">
      <c r="A4480">
        <v>20231023</v>
      </c>
      <c r="B4480" s="1" t="s">
        <v>713</v>
      </c>
      <c r="C4480" s="1" t="s">
        <v>253</v>
      </c>
      <c r="D4480" s="1" t="s">
        <v>253</v>
      </c>
      <c r="E4480" s="1" t="s">
        <v>59</v>
      </c>
      <c r="F4480" s="1" t="s">
        <v>126</v>
      </c>
      <c r="G4480" s="1" t="s">
        <v>115</v>
      </c>
      <c r="H4480" s="1" t="s">
        <v>55</v>
      </c>
      <c r="I4480" s="1" t="s">
        <v>21</v>
      </c>
      <c r="J4480" s="1" t="s">
        <v>36</v>
      </c>
      <c r="K4480">
        <v>248.98</v>
      </c>
      <c r="L4480">
        <v>2</v>
      </c>
      <c r="M4480">
        <v>0</v>
      </c>
      <c r="N4480">
        <v>54.775599999999997</v>
      </c>
      <c r="O4480">
        <f>(Table1[[#This Row],[Sales]]-Table1[[#This Row],[Profit]])/Table1[[#This Row],[Quantity]]</f>
        <v>97.102199999999996</v>
      </c>
      <c r="P4480">
        <f>Table1[[#This Row],[Sales]]/Table1[[#This Row],[Quantity]]</f>
        <v>124.49</v>
      </c>
      <c r="Q4480" t="str">
        <f t="shared" si="138"/>
        <v>2023</v>
      </c>
      <c r="R4480" t="str">
        <f t="shared" si="139"/>
        <v>10</v>
      </c>
      <c r="S4480">
        <f>CEILING(Table1[[#This Row],[Month]]/3,1)</f>
        <v>4</v>
      </c>
      <c r="T4480" s="9">
        <f>(Table1[[#This Row],[Profit]]/Table1[[#This Row],[Sales]])</f>
        <v>0.22</v>
      </c>
    </row>
    <row r="4481" spans="1:20" x14ac:dyDescent="0.25">
      <c r="A4481">
        <v>20200324</v>
      </c>
      <c r="B4481" s="1" t="s">
        <v>613</v>
      </c>
      <c r="C4481" s="1" t="s">
        <v>133</v>
      </c>
      <c r="D4481" s="1" t="s">
        <v>134</v>
      </c>
      <c r="E4481" s="1" t="s">
        <v>17</v>
      </c>
      <c r="F4481" s="1" t="s">
        <v>18</v>
      </c>
      <c r="G4481" s="1" t="s">
        <v>298</v>
      </c>
      <c r="H4481" s="1" t="s">
        <v>168</v>
      </c>
      <c r="I4481" s="1" t="s">
        <v>21</v>
      </c>
      <c r="J4481" s="1" t="s">
        <v>50</v>
      </c>
      <c r="K4481">
        <v>24.9</v>
      </c>
      <c r="L4481">
        <v>5</v>
      </c>
      <c r="M4481">
        <v>0</v>
      </c>
      <c r="N4481">
        <v>11.702999999999999</v>
      </c>
      <c r="O4481">
        <f>(Table1[[#This Row],[Sales]]-Table1[[#This Row],[Profit]])/Table1[[#This Row],[Quantity]]</f>
        <v>2.6393999999999997</v>
      </c>
      <c r="P4481">
        <f>Table1[[#This Row],[Sales]]/Table1[[#This Row],[Quantity]]</f>
        <v>4.9799999999999995</v>
      </c>
      <c r="Q4481" t="str">
        <f t="shared" si="138"/>
        <v>2020</v>
      </c>
      <c r="R4481" t="str">
        <f t="shared" si="139"/>
        <v>03</v>
      </c>
      <c r="S4481">
        <f>CEILING(Table1[[#This Row],[Month]]/3,1)</f>
        <v>1</v>
      </c>
      <c r="T4481" s="9">
        <f>(Table1[[#This Row],[Profit]]/Table1[[#This Row],[Sales]])</f>
        <v>0.47000000000000003</v>
      </c>
    </row>
    <row r="4482" spans="1:20" x14ac:dyDescent="0.25">
      <c r="A4482">
        <v>20221104</v>
      </c>
      <c r="B4482" s="1" t="s">
        <v>456</v>
      </c>
      <c r="C4482" s="1" t="s">
        <v>25</v>
      </c>
      <c r="D4482" s="1" t="s">
        <v>26</v>
      </c>
      <c r="E4482" s="1" t="s">
        <v>27</v>
      </c>
      <c r="F4482" s="1" t="s">
        <v>28</v>
      </c>
      <c r="G4482" s="1" t="s">
        <v>204</v>
      </c>
      <c r="H4482" s="1" t="s">
        <v>40</v>
      </c>
      <c r="I4482" s="1" t="s">
        <v>21</v>
      </c>
      <c r="J4482" s="1" t="s">
        <v>136</v>
      </c>
      <c r="K4482">
        <v>15.26</v>
      </c>
      <c r="L4482">
        <v>7</v>
      </c>
      <c r="M4482">
        <v>0</v>
      </c>
      <c r="N4482">
        <v>5.0358000000000001</v>
      </c>
      <c r="O4482">
        <f>(Table1[[#This Row],[Sales]]-Table1[[#This Row],[Profit]])/Table1[[#This Row],[Quantity]]</f>
        <v>1.4605999999999999</v>
      </c>
      <c r="P4482">
        <f>Table1[[#This Row],[Sales]]/Table1[[#This Row],[Quantity]]</f>
        <v>2.1800000000000002</v>
      </c>
      <c r="Q4482" t="str">
        <f t="shared" si="138"/>
        <v>2022</v>
      </c>
      <c r="R4482" t="str">
        <f t="shared" si="139"/>
        <v>11</v>
      </c>
      <c r="S4482">
        <f>CEILING(Table1[[#This Row],[Month]]/3,1)</f>
        <v>4</v>
      </c>
      <c r="T4482" s="9">
        <f>(Table1[[#This Row],[Profit]]/Table1[[#This Row],[Sales]])</f>
        <v>0.33</v>
      </c>
    </row>
    <row r="4483" spans="1:20" x14ac:dyDescent="0.25">
      <c r="A4483">
        <v>20221104</v>
      </c>
      <c r="B4483" s="1" t="s">
        <v>456</v>
      </c>
      <c r="C4483" s="1" t="s">
        <v>25</v>
      </c>
      <c r="D4483" s="1" t="s">
        <v>26</v>
      </c>
      <c r="E4483" s="1" t="s">
        <v>27</v>
      </c>
      <c r="F4483" s="1" t="s">
        <v>28</v>
      </c>
      <c r="G4483" s="1" t="s">
        <v>204</v>
      </c>
      <c r="H4483" s="1" t="s">
        <v>40</v>
      </c>
      <c r="I4483" s="1" t="s">
        <v>21</v>
      </c>
      <c r="J4483" s="1" t="s">
        <v>44</v>
      </c>
      <c r="K4483">
        <v>43.32</v>
      </c>
      <c r="L4483">
        <v>2</v>
      </c>
      <c r="M4483">
        <v>0</v>
      </c>
      <c r="N4483">
        <v>14.2956</v>
      </c>
      <c r="O4483">
        <f>(Table1[[#This Row],[Sales]]-Table1[[#This Row],[Profit]])/Table1[[#This Row],[Quantity]]</f>
        <v>14.5122</v>
      </c>
      <c r="P4483">
        <f>Table1[[#This Row],[Sales]]/Table1[[#This Row],[Quantity]]</f>
        <v>21.66</v>
      </c>
      <c r="Q4483" t="str">
        <f t="shared" ref="Q4483:Q4546" si="140">LEFT(A4483,4)</f>
        <v>2022</v>
      </c>
      <c r="R4483" t="str">
        <f t="shared" ref="R4483:R4546" si="141">MID(A4483,5,2)</f>
        <v>11</v>
      </c>
      <c r="S4483">
        <f>CEILING(Table1[[#This Row],[Month]]/3,1)</f>
        <v>4</v>
      </c>
      <c r="T4483" s="9">
        <f>(Table1[[#This Row],[Profit]]/Table1[[#This Row],[Sales]])</f>
        <v>0.33</v>
      </c>
    </row>
    <row r="4484" spans="1:20" x14ac:dyDescent="0.25">
      <c r="A4484">
        <v>20221104</v>
      </c>
      <c r="B4484" s="1" t="s">
        <v>456</v>
      </c>
      <c r="C4484" s="1" t="s">
        <v>25</v>
      </c>
      <c r="D4484" s="1" t="s">
        <v>26</v>
      </c>
      <c r="E4484" s="1" t="s">
        <v>27</v>
      </c>
      <c r="F4484" s="1" t="s">
        <v>28</v>
      </c>
      <c r="G4484" s="1" t="s">
        <v>204</v>
      </c>
      <c r="H4484" s="1" t="s">
        <v>40</v>
      </c>
      <c r="I4484" s="1" t="s">
        <v>21</v>
      </c>
      <c r="J4484" s="1" t="s">
        <v>36</v>
      </c>
      <c r="K4484">
        <v>43.584000000000003</v>
      </c>
      <c r="L4484">
        <v>12</v>
      </c>
      <c r="M4484">
        <v>0.2</v>
      </c>
      <c r="N4484">
        <v>15.799200000000001</v>
      </c>
      <c r="O4484">
        <f>(Table1[[#This Row],[Sales]]-Table1[[#This Row],[Profit]])/Table1[[#This Row],[Quantity]]</f>
        <v>2.3154000000000003</v>
      </c>
      <c r="P4484">
        <f>Table1[[#This Row],[Sales]]/Table1[[#This Row],[Quantity]]</f>
        <v>3.6320000000000001</v>
      </c>
      <c r="Q4484" t="str">
        <f t="shared" si="140"/>
        <v>2022</v>
      </c>
      <c r="R4484" t="str">
        <f t="shared" si="141"/>
        <v>11</v>
      </c>
      <c r="S4484">
        <f>CEILING(Table1[[#This Row],[Month]]/3,1)</f>
        <v>4</v>
      </c>
      <c r="T4484" s="9">
        <f>(Table1[[#This Row],[Profit]]/Table1[[#This Row],[Sales]])</f>
        <v>0.36249999999999999</v>
      </c>
    </row>
    <row r="4485" spans="1:20" x14ac:dyDescent="0.25">
      <c r="A4485">
        <v>20221104</v>
      </c>
      <c r="B4485" s="1" t="s">
        <v>456</v>
      </c>
      <c r="C4485" s="1" t="s">
        <v>25</v>
      </c>
      <c r="D4485" s="1" t="s">
        <v>26</v>
      </c>
      <c r="E4485" s="1" t="s">
        <v>27</v>
      </c>
      <c r="F4485" s="1" t="s">
        <v>28</v>
      </c>
      <c r="G4485" s="1" t="s">
        <v>204</v>
      </c>
      <c r="H4485" s="1" t="s">
        <v>40</v>
      </c>
      <c r="I4485" s="1" t="s">
        <v>21</v>
      </c>
      <c r="J4485" s="1" t="s">
        <v>50</v>
      </c>
      <c r="K4485">
        <v>116.28</v>
      </c>
      <c r="L4485">
        <v>3</v>
      </c>
      <c r="M4485">
        <v>0</v>
      </c>
      <c r="N4485">
        <v>56.977200000000003</v>
      </c>
      <c r="O4485">
        <f>(Table1[[#This Row],[Sales]]-Table1[[#This Row],[Profit]])/Table1[[#This Row],[Quantity]]</f>
        <v>19.767599999999998</v>
      </c>
      <c r="P4485">
        <f>Table1[[#This Row],[Sales]]/Table1[[#This Row],[Quantity]]</f>
        <v>38.76</v>
      </c>
      <c r="Q4485" t="str">
        <f t="shared" si="140"/>
        <v>2022</v>
      </c>
      <c r="R4485" t="str">
        <f t="shared" si="141"/>
        <v>11</v>
      </c>
      <c r="S4485">
        <f>CEILING(Table1[[#This Row],[Month]]/3,1)</f>
        <v>4</v>
      </c>
      <c r="T4485" s="9">
        <f>(Table1[[#This Row],[Profit]]/Table1[[#This Row],[Sales]])</f>
        <v>0.49000000000000005</v>
      </c>
    </row>
    <row r="4486" spans="1:20" x14ac:dyDescent="0.25">
      <c r="A4486">
        <v>20221104</v>
      </c>
      <c r="B4486" s="1" t="s">
        <v>456</v>
      </c>
      <c r="C4486" s="1" t="s">
        <v>25</v>
      </c>
      <c r="D4486" s="1" t="s">
        <v>26</v>
      </c>
      <c r="E4486" s="1" t="s">
        <v>27</v>
      </c>
      <c r="F4486" s="1" t="s">
        <v>28</v>
      </c>
      <c r="G4486" s="1" t="s">
        <v>204</v>
      </c>
      <c r="H4486" s="1" t="s">
        <v>40</v>
      </c>
      <c r="I4486" s="1" t="s">
        <v>21</v>
      </c>
      <c r="J4486" s="1" t="s">
        <v>36</v>
      </c>
      <c r="K4486">
        <v>9.2959999999999994</v>
      </c>
      <c r="L4486">
        <v>2</v>
      </c>
      <c r="M4486">
        <v>0.2</v>
      </c>
      <c r="N4486">
        <v>3.0211999999999999</v>
      </c>
      <c r="O4486">
        <f>(Table1[[#This Row],[Sales]]-Table1[[#This Row],[Profit]])/Table1[[#This Row],[Quantity]]</f>
        <v>3.1373999999999995</v>
      </c>
      <c r="P4486">
        <f>Table1[[#This Row],[Sales]]/Table1[[#This Row],[Quantity]]</f>
        <v>4.6479999999999997</v>
      </c>
      <c r="Q4486" t="str">
        <f t="shared" si="140"/>
        <v>2022</v>
      </c>
      <c r="R4486" t="str">
        <f t="shared" si="141"/>
        <v>11</v>
      </c>
      <c r="S4486">
        <f>CEILING(Table1[[#This Row],[Month]]/3,1)</f>
        <v>4</v>
      </c>
      <c r="T4486" s="9">
        <f>(Table1[[#This Row],[Profit]]/Table1[[#This Row],[Sales]])</f>
        <v>0.32500000000000001</v>
      </c>
    </row>
    <row r="4487" spans="1:20" x14ac:dyDescent="0.25">
      <c r="A4487">
        <v>20221104</v>
      </c>
      <c r="B4487" s="1" t="s">
        <v>456</v>
      </c>
      <c r="C4487" s="1" t="s">
        <v>25</v>
      </c>
      <c r="D4487" s="1" t="s">
        <v>26</v>
      </c>
      <c r="E4487" s="1" t="s">
        <v>27</v>
      </c>
      <c r="F4487" s="1" t="s">
        <v>28</v>
      </c>
      <c r="G4487" s="1" t="s">
        <v>204</v>
      </c>
      <c r="H4487" s="1" t="s">
        <v>40</v>
      </c>
      <c r="I4487" s="1" t="s">
        <v>21</v>
      </c>
      <c r="J4487" s="1" t="s">
        <v>50</v>
      </c>
      <c r="K4487">
        <v>19.440000000000001</v>
      </c>
      <c r="L4487">
        <v>3</v>
      </c>
      <c r="M4487">
        <v>0</v>
      </c>
      <c r="N4487">
        <v>9.3312000000000008</v>
      </c>
      <c r="O4487">
        <f>(Table1[[#This Row],[Sales]]-Table1[[#This Row],[Profit]])/Table1[[#This Row],[Quantity]]</f>
        <v>3.3696000000000002</v>
      </c>
      <c r="P4487">
        <f>Table1[[#This Row],[Sales]]/Table1[[#This Row],[Quantity]]</f>
        <v>6.48</v>
      </c>
      <c r="Q4487" t="str">
        <f t="shared" si="140"/>
        <v>2022</v>
      </c>
      <c r="R4487" t="str">
        <f t="shared" si="141"/>
        <v>11</v>
      </c>
      <c r="S4487">
        <f>CEILING(Table1[[#This Row],[Month]]/3,1)</f>
        <v>4</v>
      </c>
      <c r="T4487" s="9">
        <f>(Table1[[#This Row],[Profit]]/Table1[[#This Row],[Sales]])</f>
        <v>0.48000000000000004</v>
      </c>
    </row>
    <row r="4488" spans="1:20" x14ac:dyDescent="0.25">
      <c r="A4488">
        <v>20221104</v>
      </c>
      <c r="B4488" s="1" t="s">
        <v>456</v>
      </c>
      <c r="C4488" s="1" t="s">
        <v>25</v>
      </c>
      <c r="D4488" s="1" t="s">
        <v>26</v>
      </c>
      <c r="E4488" s="1" t="s">
        <v>27</v>
      </c>
      <c r="F4488" s="1" t="s">
        <v>28</v>
      </c>
      <c r="G4488" s="1" t="s">
        <v>204</v>
      </c>
      <c r="H4488" s="1" t="s">
        <v>40</v>
      </c>
      <c r="I4488" s="1" t="s">
        <v>21</v>
      </c>
      <c r="J4488" s="1" t="s">
        <v>50</v>
      </c>
      <c r="K4488">
        <v>314.55</v>
      </c>
      <c r="L4488">
        <v>3</v>
      </c>
      <c r="M4488">
        <v>0</v>
      </c>
      <c r="N4488">
        <v>150.98400000000001</v>
      </c>
      <c r="O4488">
        <f>(Table1[[#This Row],[Sales]]-Table1[[#This Row],[Profit]])/Table1[[#This Row],[Quantity]]</f>
        <v>54.521999999999998</v>
      </c>
      <c r="P4488">
        <f>Table1[[#This Row],[Sales]]/Table1[[#This Row],[Quantity]]</f>
        <v>104.85000000000001</v>
      </c>
      <c r="Q4488" t="str">
        <f t="shared" si="140"/>
        <v>2022</v>
      </c>
      <c r="R4488" t="str">
        <f t="shared" si="141"/>
        <v>11</v>
      </c>
      <c r="S4488">
        <f>CEILING(Table1[[#This Row],[Month]]/3,1)</f>
        <v>4</v>
      </c>
      <c r="T4488" s="9">
        <f>(Table1[[#This Row],[Profit]]/Table1[[#This Row],[Sales]])</f>
        <v>0.48000000000000004</v>
      </c>
    </row>
    <row r="4489" spans="1:20" x14ac:dyDescent="0.25">
      <c r="A4489">
        <v>20210905</v>
      </c>
      <c r="B4489" s="1" t="s">
        <v>746</v>
      </c>
      <c r="C4489" s="1" t="s">
        <v>57</v>
      </c>
      <c r="D4489" s="1" t="s">
        <v>99</v>
      </c>
      <c r="E4489" s="1" t="s">
        <v>59</v>
      </c>
      <c r="F4489" s="1" t="s">
        <v>60</v>
      </c>
      <c r="G4489" s="1" t="s">
        <v>501</v>
      </c>
      <c r="H4489" s="1" t="s">
        <v>168</v>
      </c>
      <c r="I4489" s="1" t="s">
        <v>63</v>
      </c>
      <c r="J4489" s="1" t="s">
        <v>36</v>
      </c>
      <c r="K4489">
        <v>16.27</v>
      </c>
      <c r="L4489">
        <v>5</v>
      </c>
      <c r="M4489">
        <v>0.8</v>
      </c>
      <c r="N4489">
        <v>-25.218499999999999</v>
      </c>
      <c r="O4489">
        <f>(Table1[[#This Row],[Sales]]-Table1[[#This Row],[Profit]])/Table1[[#This Row],[Quantity]]</f>
        <v>8.2977000000000007</v>
      </c>
      <c r="P4489">
        <f>Table1[[#This Row],[Sales]]/Table1[[#This Row],[Quantity]]</f>
        <v>3.254</v>
      </c>
      <c r="Q4489" t="str">
        <f t="shared" si="140"/>
        <v>2021</v>
      </c>
      <c r="R4489" t="str">
        <f t="shared" si="141"/>
        <v>09</v>
      </c>
      <c r="S4489">
        <f>CEILING(Table1[[#This Row],[Month]]/3,1)</f>
        <v>3</v>
      </c>
      <c r="T4489" s="9">
        <f>(Table1[[#This Row],[Profit]]/Table1[[#This Row],[Sales]])</f>
        <v>-1.55</v>
      </c>
    </row>
    <row r="4490" spans="1:20" x14ac:dyDescent="0.25">
      <c r="A4490">
        <v>20210905</v>
      </c>
      <c r="B4490" s="1" t="s">
        <v>746</v>
      </c>
      <c r="C4490" s="1" t="s">
        <v>57</v>
      </c>
      <c r="D4490" s="1" t="s">
        <v>99</v>
      </c>
      <c r="E4490" s="1" t="s">
        <v>59</v>
      </c>
      <c r="F4490" s="1" t="s">
        <v>60</v>
      </c>
      <c r="G4490" s="1" t="s">
        <v>501</v>
      </c>
      <c r="H4490" s="1" t="s">
        <v>168</v>
      </c>
      <c r="I4490" s="1" t="s">
        <v>63</v>
      </c>
      <c r="J4490" s="1" t="s">
        <v>50</v>
      </c>
      <c r="K4490">
        <v>69.12</v>
      </c>
      <c r="L4490">
        <v>9</v>
      </c>
      <c r="M4490">
        <v>0.2</v>
      </c>
      <c r="N4490">
        <v>-14.688000000000001</v>
      </c>
      <c r="O4490">
        <f>(Table1[[#This Row],[Sales]]-Table1[[#This Row],[Profit]])/Table1[[#This Row],[Quantity]]</f>
        <v>9.3120000000000012</v>
      </c>
      <c r="P4490">
        <f>Table1[[#This Row],[Sales]]/Table1[[#This Row],[Quantity]]</f>
        <v>7.6800000000000006</v>
      </c>
      <c r="Q4490" t="str">
        <f t="shared" si="140"/>
        <v>2021</v>
      </c>
      <c r="R4490" t="str">
        <f t="shared" si="141"/>
        <v>09</v>
      </c>
      <c r="S4490">
        <f>CEILING(Table1[[#This Row],[Month]]/3,1)</f>
        <v>3</v>
      </c>
      <c r="T4490" s="9">
        <f>(Table1[[#This Row],[Profit]]/Table1[[#This Row],[Sales]])</f>
        <v>-0.21249999999999999</v>
      </c>
    </row>
    <row r="4491" spans="1:20" x14ac:dyDescent="0.25">
      <c r="A4491">
        <v>20210905</v>
      </c>
      <c r="B4491" s="1" t="s">
        <v>746</v>
      </c>
      <c r="C4491" s="1" t="s">
        <v>57</v>
      </c>
      <c r="D4491" s="1" t="s">
        <v>99</v>
      </c>
      <c r="E4491" s="1" t="s">
        <v>59</v>
      </c>
      <c r="F4491" s="1" t="s">
        <v>60</v>
      </c>
      <c r="G4491" s="1" t="s">
        <v>501</v>
      </c>
      <c r="H4491" s="1" t="s">
        <v>168</v>
      </c>
      <c r="I4491" s="1" t="s">
        <v>63</v>
      </c>
      <c r="J4491" s="1" t="s">
        <v>36</v>
      </c>
      <c r="K4491">
        <v>4.47</v>
      </c>
      <c r="L4491">
        <v>3</v>
      </c>
      <c r="M4491">
        <v>0.8</v>
      </c>
      <c r="N4491">
        <v>-7.8224999999999998</v>
      </c>
      <c r="O4491">
        <f>(Table1[[#This Row],[Sales]]-Table1[[#This Row],[Profit]])/Table1[[#This Row],[Quantity]]</f>
        <v>4.0975000000000001</v>
      </c>
      <c r="P4491">
        <f>Table1[[#This Row],[Sales]]/Table1[[#This Row],[Quantity]]</f>
        <v>1.49</v>
      </c>
      <c r="Q4491" t="str">
        <f t="shared" si="140"/>
        <v>2021</v>
      </c>
      <c r="R4491" t="str">
        <f t="shared" si="141"/>
        <v>09</v>
      </c>
      <c r="S4491">
        <f>CEILING(Table1[[#This Row],[Month]]/3,1)</f>
        <v>3</v>
      </c>
      <c r="T4491" s="9">
        <f>(Table1[[#This Row],[Profit]]/Table1[[#This Row],[Sales]])</f>
        <v>-1.75</v>
      </c>
    </row>
    <row r="4492" spans="1:20" x14ac:dyDescent="0.25">
      <c r="A4492">
        <v>20230815</v>
      </c>
      <c r="B4492" s="1" t="s">
        <v>199</v>
      </c>
      <c r="C4492" s="1" t="s">
        <v>25</v>
      </c>
      <c r="D4492" s="1" t="s">
        <v>26</v>
      </c>
      <c r="E4492" s="1" t="s">
        <v>27</v>
      </c>
      <c r="F4492" s="1" t="s">
        <v>28</v>
      </c>
      <c r="G4492" s="1" t="s">
        <v>200</v>
      </c>
      <c r="H4492" s="1" t="s">
        <v>55</v>
      </c>
      <c r="I4492" s="1" t="s">
        <v>21</v>
      </c>
      <c r="J4492" s="1" t="s">
        <v>36</v>
      </c>
      <c r="K4492">
        <v>418.29599999999999</v>
      </c>
      <c r="L4492">
        <v>3</v>
      </c>
      <c r="M4492">
        <v>0.2</v>
      </c>
      <c r="N4492">
        <v>5.2286999999999999</v>
      </c>
      <c r="O4492">
        <f>(Table1[[#This Row],[Sales]]-Table1[[#This Row],[Profit]])/Table1[[#This Row],[Quantity]]</f>
        <v>137.6891</v>
      </c>
      <c r="P4492">
        <f>Table1[[#This Row],[Sales]]/Table1[[#This Row],[Quantity]]</f>
        <v>139.43199999999999</v>
      </c>
      <c r="Q4492" t="str">
        <f t="shared" si="140"/>
        <v>2023</v>
      </c>
      <c r="R4492" t="str">
        <f t="shared" si="141"/>
        <v>08</v>
      </c>
      <c r="S4492">
        <f>CEILING(Table1[[#This Row],[Month]]/3,1)</f>
        <v>3</v>
      </c>
      <c r="T4492" s="9">
        <f>(Table1[[#This Row],[Profit]]/Table1[[#This Row],[Sales]])</f>
        <v>1.2500000000000001E-2</v>
      </c>
    </row>
    <row r="4493" spans="1:20" x14ac:dyDescent="0.25">
      <c r="A4493">
        <v>20201201</v>
      </c>
      <c r="B4493" s="1" t="s">
        <v>610</v>
      </c>
      <c r="C4493" s="1" t="s">
        <v>209</v>
      </c>
      <c r="D4493" s="1" t="s">
        <v>210</v>
      </c>
      <c r="E4493" s="1" t="s">
        <v>27</v>
      </c>
      <c r="F4493" s="1" t="s">
        <v>82</v>
      </c>
      <c r="G4493" s="1" t="s">
        <v>333</v>
      </c>
      <c r="H4493" s="1" t="s">
        <v>75</v>
      </c>
      <c r="I4493" s="1" t="s">
        <v>21</v>
      </c>
      <c r="J4493" s="1" t="s">
        <v>374</v>
      </c>
      <c r="K4493">
        <v>659.98800000000006</v>
      </c>
      <c r="L4493">
        <v>2</v>
      </c>
      <c r="M4493">
        <v>0.4</v>
      </c>
      <c r="N4493">
        <v>109.998</v>
      </c>
      <c r="O4493">
        <f>(Table1[[#This Row],[Sales]]-Table1[[#This Row],[Profit]])/Table1[[#This Row],[Quantity]]</f>
        <v>274.995</v>
      </c>
      <c r="P4493">
        <f>Table1[[#This Row],[Sales]]/Table1[[#This Row],[Quantity]]</f>
        <v>329.99400000000003</v>
      </c>
      <c r="Q4493" t="str">
        <f t="shared" si="140"/>
        <v>2020</v>
      </c>
      <c r="R4493" t="str">
        <f t="shared" si="141"/>
        <v>12</v>
      </c>
      <c r="S4493">
        <f>CEILING(Table1[[#This Row],[Month]]/3,1)</f>
        <v>4</v>
      </c>
      <c r="T4493" s="9">
        <f>(Table1[[#This Row],[Profit]]/Table1[[#This Row],[Sales]])</f>
        <v>0.16666666666666666</v>
      </c>
    </row>
    <row r="4494" spans="1:20" x14ac:dyDescent="0.25">
      <c r="A4494">
        <v>20201201</v>
      </c>
      <c r="B4494" s="1" t="s">
        <v>610</v>
      </c>
      <c r="C4494" s="1" t="s">
        <v>209</v>
      </c>
      <c r="D4494" s="1" t="s">
        <v>210</v>
      </c>
      <c r="E4494" s="1" t="s">
        <v>27</v>
      </c>
      <c r="F4494" s="1" t="s">
        <v>82</v>
      </c>
      <c r="G4494" s="1" t="s">
        <v>333</v>
      </c>
      <c r="H4494" s="1" t="s">
        <v>75</v>
      </c>
      <c r="I4494" s="1" t="s">
        <v>21</v>
      </c>
      <c r="J4494" s="1" t="s">
        <v>41</v>
      </c>
      <c r="K4494">
        <v>8.1280000000000001</v>
      </c>
      <c r="L4494">
        <v>2</v>
      </c>
      <c r="M4494">
        <v>0.2</v>
      </c>
      <c r="N4494">
        <v>1.4224000000000001</v>
      </c>
      <c r="O4494">
        <f>(Table1[[#This Row],[Sales]]-Table1[[#This Row],[Profit]])/Table1[[#This Row],[Quantity]]</f>
        <v>3.3528000000000002</v>
      </c>
      <c r="P4494">
        <f>Table1[[#This Row],[Sales]]/Table1[[#This Row],[Quantity]]</f>
        <v>4.0640000000000001</v>
      </c>
      <c r="Q4494" t="str">
        <f t="shared" si="140"/>
        <v>2020</v>
      </c>
      <c r="R4494" t="str">
        <f t="shared" si="141"/>
        <v>12</v>
      </c>
      <c r="S4494">
        <f>CEILING(Table1[[#This Row],[Month]]/3,1)</f>
        <v>4</v>
      </c>
      <c r="T4494" s="9">
        <f>(Table1[[#This Row],[Profit]]/Table1[[#This Row],[Sales]])</f>
        <v>0.17500000000000002</v>
      </c>
    </row>
    <row r="4495" spans="1:20" x14ac:dyDescent="0.25">
      <c r="A4495">
        <v>20201201</v>
      </c>
      <c r="B4495" s="1" t="s">
        <v>610</v>
      </c>
      <c r="C4495" s="1" t="s">
        <v>209</v>
      </c>
      <c r="D4495" s="1" t="s">
        <v>210</v>
      </c>
      <c r="E4495" s="1" t="s">
        <v>27</v>
      </c>
      <c r="F4495" s="1" t="s">
        <v>82</v>
      </c>
      <c r="G4495" s="1" t="s">
        <v>333</v>
      </c>
      <c r="H4495" s="1" t="s">
        <v>75</v>
      </c>
      <c r="I4495" s="1" t="s">
        <v>21</v>
      </c>
      <c r="J4495" s="1" t="s">
        <v>50</v>
      </c>
      <c r="K4495">
        <v>36.287999999999997</v>
      </c>
      <c r="L4495">
        <v>7</v>
      </c>
      <c r="M4495">
        <v>0.2</v>
      </c>
      <c r="N4495">
        <v>12.700799999999999</v>
      </c>
      <c r="O4495">
        <f>(Table1[[#This Row],[Sales]]-Table1[[#This Row],[Profit]])/Table1[[#This Row],[Quantity]]</f>
        <v>3.3695999999999993</v>
      </c>
      <c r="P4495">
        <f>Table1[[#This Row],[Sales]]/Table1[[#This Row],[Quantity]]</f>
        <v>5.1839999999999993</v>
      </c>
      <c r="Q4495" t="str">
        <f t="shared" si="140"/>
        <v>2020</v>
      </c>
      <c r="R4495" t="str">
        <f t="shared" si="141"/>
        <v>12</v>
      </c>
      <c r="S4495">
        <f>CEILING(Table1[[#This Row],[Month]]/3,1)</f>
        <v>4</v>
      </c>
      <c r="T4495" s="9">
        <f>(Table1[[#This Row],[Profit]]/Table1[[#This Row],[Sales]])</f>
        <v>0.35000000000000003</v>
      </c>
    </row>
    <row r="4496" spans="1:20" x14ac:dyDescent="0.25">
      <c r="A4496">
        <v>20201201</v>
      </c>
      <c r="B4496" s="1" t="s">
        <v>610</v>
      </c>
      <c r="C4496" s="1" t="s">
        <v>209</v>
      </c>
      <c r="D4496" s="1" t="s">
        <v>210</v>
      </c>
      <c r="E4496" s="1" t="s">
        <v>27</v>
      </c>
      <c r="F4496" s="1" t="s">
        <v>82</v>
      </c>
      <c r="G4496" s="1" t="s">
        <v>333</v>
      </c>
      <c r="H4496" s="1" t="s">
        <v>75</v>
      </c>
      <c r="I4496" s="1" t="s">
        <v>21</v>
      </c>
      <c r="J4496" s="1" t="s">
        <v>23</v>
      </c>
      <c r="K4496">
        <v>909.72</v>
      </c>
      <c r="L4496">
        <v>6</v>
      </c>
      <c r="M4496">
        <v>0.3</v>
      </c>
      <c r="N4496">
        <v>-51.984000000000002</v>
      </c>
      <c r="O4496">
        <f>(Table1[[#This Row],[Sales]]-Table1[[#This Row],[Profit]])/Table1[[#This Row],[Quantity]]</f>
        <v>160.28400000000002</v>
      </c>
      <c r="P4496">
        <f>Table1[[#This Row],[Sales]]/Table1[[#This Row],[Quantity]]</f>
        <v>151.62</v>
      </c>
      <c r="Q4496" t="str">
        <f t="shared" si="140"/>
        <v>2020</v>
      </c>
      <c r="R4496" t="str">
        <f t="shared" si="141"/>
        <v>12</v>
      </c>
      <c r="S4496">
        <f>CEILING(Table1[[#This Row],[Month]]/3,1)</f>
        <v>4</v>
      </c>
      <c r="T4496" s="9">
        <f>(Table1[[#This Row],[Profit]]/Table1[[#This Row],[Sales]])</f>
        <v>-5.7142857142857141E-2</v>
      </c>
    </row>
    <row r="4497" spans="1:20" x14ac:dyDescent="0.25">
      <c r="A4497">
        <v>20230619</v>
      </c>
      <c r="B4497" s="1" t="s">
        <v>329</v>
      </c>
      <c r="C4497" s="1" t="s">
        <v>25</v>
      </c>
      <c r="D4497" s="1" t="s">
        <v>26</v>
      </c>
      <c r="E4497" s="1" t="s">
        <v>27</v>
      </c>
      <c r="F4497" s="1" t="s">
        <v>28</v>
      </c>
      <c r="G4497" s="1" t="s">
        <v>327</v>
      </c>
      <c r="H4497" s="1" t="s">
        <v>40</v>
      </c>
      <c r="I4497" s="1" t="s">
        <v>21</v>
      </c>
      <c r="J4497" s="1" t="s">
        <v>22</v>
      </c>
      <c r="K4497">
        <v>917.92349999999999</v>
      </c>
      <c r="L4497">
        <v>9</v>
      </c>
      <c r="M4497">
        <v>0.15</v>
      </c>
      <c r="N4497">
        <v>75.593699999999998</v>
      </c>
      <c r="O4497">
        <f>(Table1[[#This Row],[Sales]]-Table1[[#This Row],[Profit]])/Table1[[#This Row],[Quantity]]</f>
        <v>93.592199999999991</v>
      </c>
      <c r="P4497">
        <f>Table1[[#This Row],[Sales]]/Table1[[#This Row],[Quantity]]</f>
        <v>101.9915</v>
      </c>
      <c r="Q4497" t="str">
        <f t="shared" si="140"/>
        <v>2023</v>
      </c>
      <c r="R4497" t="str">
        <f t="shared" si="141"/>
        <v>06</v>
      </c>
      <c r="S4497">
        <f>CEILING(Table1[[#This Row],[Month]]/3,1)</f>
        <v>2</v>
      </c>
      <c r="T4497" s="9">
        <f>(Table1[[#This Row],[Profit]]/Table1[[#This Row],[Sales]])</f>
        <v>8.2352941176470587E-2</v>
      </c>
    </row>
    <row r="4498" spans="1:20" x14ac:dyDescent="0.25">
      <c r="A4498">
        <v>20230619</v>
      </c>
      <c r="B4498" s="1" t="s">
        <v>329</v>
      </c>
      <c r="C4498" s="1" t="s">
        <v>25</v>
      </c>
      <c r="D4498" s="1" t="s">
        <v>26</v>
      </c>
      <c r="E4498" s="1" t="s">
        <v>27</v>
      </c>
      <c r="F4498" s="1" t="s">
        <v>28</v>
      </c>
      <c r="G4498" s="1" t="s">
        <v>327</v>
      </c>
      <c r="H4498" s="1" t="s">
        <v>40</v>
      </c>
      <c r="I4498" s="1" t="s">
        <v>21</v>
      </c>
      <c r="J4498" s="1" t="s">
        <v>50</v>
      </c>
      <c r="K4498">
        <v>38.880000000000003</v>
      </c>
      <c r="L4498">
        <v>6</v>
      </c>
      <c r="M4498">
        <v>0</v>
      </c>
      <c r="N4498">
        <v>19.051200000000001</v>
      </c>
      <c r="O4498">
        <f>(Table1[[#This Row],[Sales]]-Table1[[#This Row],[Profit]])/Table1[[#This Row],[Quantity]]</f>
        <v>3.3048000000000002</v>
      </c>
      <c r="P4498">
        <f>Table1[[#This Row],[Sales]]/Table1[[#This Row],[Quantity]]</f>
        <v>6.48</v>
      </c>
      <c r="Q4498" t="str">
        <f t="shared" si="140"/>
        <v>2023</v>
      </c>
      <c r="R4498" t="str">
        <f t="shared" si="141"/>
        <v>06</v>
      </c>
      <c r="S4498">
        <f>CEILING(Table1[[#This Row],[Month]]/3,1)</f>
        <v>2</v>
      </c>
      <c r="T4498" s="9">
        <f>(Table1[[#This Row],[Profit]]/Table1[[#This Row],[Sales]])</f>
        <v>0.49</v>
      </c>
    </row>
    <row r="4499" spans="1:20" x14ac:dyDescent="0.25">
      <c r="A4499">
        <v>20231203</v>
      </c>
      <c r="B4499" s="1" t="s">
        <v>916</v>
      </c>
      <c r="C4499" s="1" t="s">
        <v>85</v>
      </c>
      <c r="D4499" s="1" t="s">
        <v>86</v>
      </c>
      <c r="E4499" s="1" t="s">
        <v>17</v>
      </c>
      <c r="F4499" s="1" t="s">
        <v>34</v>
      </c>
      <c r="G4499" s="1" t="s">
        <v>211</v>
      </c>
      <c r="H4499" s="1" t="s">
        <v>55</v>
      </c>
      <c r="I4499" s="1" t="s">
        <v>21</v>
      </c>
      <c r="J4499" s="1" t="s">
        <v>36</v>
      </c>
      <c r="K4499">
        <v>631.17600000000004</v>
      </c>
      <c r="L4499">
        <v>4</v>
      </c>
      <c r="M4499">
        <v>0.7</v>
      </c>
      <c r="N4499">
        <v>-462.86239999999998</v>
      </c>
      <c r="O4499">
        <f>(Table1[[#This Row],[Sales]]-Table1[[#This Row],[Profit]])/Table1[[#This Row],[Quantity]]</f>
        <v>273.50959999999998</v>
      </c>
      <c r="P4499">
        <f>Table1[[#This Row],[Sales]]/Table1[[#This Row],[Quantity]]</f>
        <v>157.79400000000001</v>
      </c>
      <c r="Q4499" t="str">
        <f t="shared" si="140"/>
        <v>2023</v>
      </c>
      <c r="R4499" t="str">
        <f t="shared" si="141"/>
        <v>12</v>
      </c>
      <c r="S4499">
        <f>CEILING(Table1[[#This Row],[Month]]/3,1)</f>
        <v>4</v>
      </c>
      <c r="T4499" s="9">
        <f>(Table1[[#This Row],[Profit]]/Table1[[#This Row],[Sales]])</f>
        <v>-0.73333333333333328</v>
      </c>
    </row>
    <row r="4500" spans="1:20" x14ac:dyDescent="0.25">
      <c r="A4500">
        <v>20201121</v>
      </c>
      <c r="B4500" s="1" t="s">
        <v>1170</v>
      </c>
      <c r="C4500" s="1" t="s">
        <v>25</v>
      </c>
      <c r="D4500" s="1" t="s">
        <v>77</v>
      </c>
      <c r="E4500" s="1" t="s">
        <v>27</v>
      </c>
      <c r="F4500" s="1" t="s">
        <v>28</v>
      </c>
      <c r="G4500" s="1" t="s">
        <v>35</v>
      </c>
      <c r="H4500" s="1" t="s">
        <v>20</v>
      </c>
      <c r="I4500" s="1" t="s">
        <v>30</v>
      </c>
      <c r="J4500" s="1" t="s">
        <v>50</v>
      </c>
      <c r="K4500">
        <v>12.96</v>
      </c>
      <c r="L4500">
        <v>2</v>
      </c>
      <c r="M4500">
        <v>0</v>
      </c>
      <c r="N4500">
        <v>6.2207999999999997</v>
      </c>
      <c r="O4500">
        <f>(Table1[[#This Row],[Sales]]-Table1[[#This Row],[Profit]])/Table1[[#This Row],[Quantity]]</f>
        <v>3.3696000000000006</v>
      </c>
      <c r="P4500">
        <f>Table1[[#This Row],[Sales]]/Table1[[#This Row],[Quantity]]</f>
        <v>6.48</v>
      </c>
      <c r="Q4500" t="str">
        <f t="shared" si="140"/>
        <v>2020</v>
      </c>
      <c r="R4500" t="str">
        <f t="shared" si="141"/>
        <v>11</v>
      </c>
      <c r="S4500">
        <f>CEILING(Table1[[#This Row],[Month]]/3,1)</f>
        <v>4</v>
      </c>
      <c r="T4500" s="9">
        <f>(Table1[[#This Row],[Profit]]/Table1[[#This Row],[Sales]])</f>
        <v>0.47999999999999993</v>
      </c>
    </row>
    <row r="4501" spans="1:20" x14ac:dyDescent="0.25">
      <c r="A4501">
        <v>20220411</v>
      </c>
      <c r="B4501" s="1" t="s">
        <v>892</v>
      </c>
      <c r="C4501" s="1" t="s">
        <v>25</v>
      </c>
      <c r="D4501" s="1" t="s">
        <v>1059</v>
      </c>
      <c r="E4501" s="1" t="s">
        <v>27</v>
      </c>
      <c r="F4501" s="1" t="s">
        <v>28</v>
      </c>
      <c r="G4501" s="1" t="s">
        <v>251</v>
      </c>
      <c r="H4501" s="1" t="s">
        <v>40</v>
      </c>
      <c r="I4501" s="1" t="s">
        <v>30</v>
      </c>
      <c r="J4501" s="1" t="s">
        <v>50</v>
      </c>
      <c r="K4501">
        <v>12.96</v>
      </c>
      <c r="L4501">
        <v>2</v>
      </c>
      <c r="M4501">
        <v>0</v>
      </c>
      <c r="N4501">
        <v>6.2207999999999997</v>
      </c>
      <c r="O4501">
        <f>(Table1[[#This Row],[Sales]]-Table1[[#This Row],[Profit]])/Table1[[#This Row],[Quantity]]</f>
        <v>3.3696000000000006</v>
      </c>
      <c r="P4501">
        <f>Table1[[#This Row],[Sales]]/Table1[[#This Row],[Quantity]]</f>
        <v>6.48</v>
      </c>
      <c r="Q4501" t="str">
        <f t="shared" si="140"/>
        <v>2022</v>
      </c>
      <c r="R4501" t="str">
        <f t="shared" si="141"/>
        <v>04</v>
      </c>
      <c r="S4501">
        <f>CEILING(Table1[[#This Row],[Month]]/3,1)</f>
        <v>2</v>
      </c>
      <c r="T4501" s="9">
        <f>(Table1[[#This Row],[Profit]]/Table1[[#This Row],[Sales]])</f>
        <v>0.47999999999999993</v>
      </c>
    </row>
    <row r="4502" spans="1:20" x14ac:dyDescent="0.25">
      <c r="A4502">
        <v>20220411</v>
      </c>
      <c r="B4502" s="1" t="s">
        <v>892</v>
      </c>
      <c r="C4502" s="1" t="s">
        <v>25</v>
      </c>
      <c r="D4502" s="1" t="s">
        <v>1059</v>
      </c>
      <c r="E4502" s="1" t="s">
        <v>27</v>
      </c>
      <c r="F4502" s="1" t="s">
        <v>28</v>
      </c>
      <c r="G4502" s="1" t="s">
        <v>251</v>
      </c>
      <c r="H4502" s="1" t="s">
        <v>40</v>
      </c>
      <c r="I4502" s="1" t="s">
        <v>30</v>
      </c>
      <c r="J4502" s="1" t="s">
        <v>36</v>
      </c>
      <c r="K4502">
        <v>23.2</v>
      </c>
      <c r="L4502">
        <v>5</v>
      </c>
      <c r="M4502">
        <v>0.2</v>
      </c>
      <c r="N4502">
        <v>8.1199999999999992</v>
      </c>
      <c r="O4502">
        <f>(Table1[[#This Row],[Sales]]-Table1[[#This Row],[Profit]])/Table1[[#This Row],[Quantity]]</f>
        <v>3.016</v>
      </c>
      <c r="P4502">
        <f>Table1[[#This Row],[Sales]]/Table1[[#This Row],[Quantity]]</f>
        <v>4.6399999999999997</v>
      </c>
      <c r="Q4502" t="str">
        <f t="shared" si="140"/>
        <v>2022</v>
      </c>
      <c r="R4502" t="str">
        <f t="shared" si="141"/>
        <v>04</v>
      </c>
      <c r="S4502">
        <f>CEILING(Table1[[#This Row],[Month]]/3,1)</f>
        <v>2</v>
      </c>
      <c r="T4502" s="9">
        <f>(Table1[[#This Row],[Profit]]/Table1[[#This Row],[Sales]])</f>
        <v>0.35</v>
      </c>
    </row>
    <row r="4503" spans="1:20" x14ac:dyDescent="0.25">
      <c r="A4503">
        <v>20200630</v>
      </c>
      <c r="B4503" s="1" t="s">
        <v>303</v>
      </c>
      <c r="C4503" s="1" t="s">
        <v>57</v>
      </c>
      <c r="D4503" s="1" t="s">
        <v>99</v>
      </c>
      <c r="E4503" s="1" t="s">
        <v>59</v>
      </c>
      <c r="F4503" s="1" t="s">
        <v>60</v>
      </c>
      <c r="G4503" s="1" t="s">
        <v>68</v>
      </c>
      <c r="H4503" s="1" t="s">
        <v>69</v>
      </c>
      <c r="I4503" s="1" t="s">
        <v>30</v>
      </c>
      <c r="J4503" s="1" t="s">
        <v>50</v>
      </c>
      <c r="K4503">
        <v>25.92</v>
      </c>
      <c r="L4503">
        <v>5</v>
      </c>
      <c r="M4503">
        <v>0.2</v>
      </c>
      <c r="N4503">
        <v>9.0719999999999992</v>
      </c>
      <c r="O4503">
        <f>(Table1[[#This Row],[Sales]]-Table1[[#This Row],[Profit]])/Table1[[#This Row],[Quantity]]</f>
        <v>3.3696000000000006</v>
      </c>
      <c r="P4503">
        <f>Table1[[#This Row],[Sales]]/Table1[[#This Row],[Quantity]]</f>
        <v>5.1840000000000002</v>
      </c>
      <c r="Q4503" t="str">
        <f t="shared" si="140"/>
        <v>2020</v>
      </c>
      <c r="R4503" t="str">
        <f t="shared" si="141"/>
        <v>06</v>
      </c>
      <c r="S4503">
        <f>CEILING(Table1[[#This Row],[Month]]/3,1)</f>
        <v>2</v>
      </c>
      <c r="T4503" s="9">
        <f>(Table1[[#This Row],[Profit]]/Table1[[#This Row],[Sales]])</f>
        <v>0.34999999999999992</v>
      </c>
    </row>
    <row r="4504" spans="1:20" x14ac:dyDescent="0.25">
      <c r="A4504">
        <v>20200630</v>
      </c>
      <c r="B4504" s="1" t="s">
        <v>303</v>
      </c>
      <c r="C4504" s="1" t="s">
        <v>57</v>
      </c>
      <c r="D4504" s="1" t="s">
        <v>99</v>
      </c>
      <c r="E4504" s="1" t="s">
        <v>59</v>
      </c>
      <c r="F4504" s="1" t="s">
        <v>60</v>
      </c>
      <c r="G4504" s="1" t="s">
        <v>68</v>
      </c>
      <c r="H4504" s="1" t="s">
        <v>69</v>
      </c>
      <c r="I4504" s="1" t="s">
        <v>30</v>
      </c>
      <c r="J4504" s="1" t="s">
        <v>136</v>
      </c>
      <c r="K4504">
        <v>21.312000000000001</v>
      </c>
      <c r="L4504">
        <v>6</v>
      </c>
      <c r="M4504">
        <v>0.2</v>
      </c>
      <c r="N4504">
        <v>7.1928000000000001</v>
      </c>
      <c r="O4504">
        <f>(Table1[[#This Row],[Sales]]-Table1[[#This Row],[Profit]])/Table1[[#This Row],[Quantity]]</f>
        <v>2.3532000000000002</v>
      </c>
      <c r="P4504">
        <f>Table1[[#This Row],[Sales]]/Table1[[#This Row],[Quantity]]</f>
        <v>3.552</v>
      </c>
      <c r="Q4504" t="str">
        <f t="shared" si="140"/>
        <v>2020</v>
      </c>
      <c r="R4504" t="str">
        <f t="shared" si="141"/>
        <v>06</v>
      </c>
      <c r="S4504">
        <f>CEILING(Table1[[#This Row],[Month]]/3,1)</f>
        <v>2</v>
      </c>
      <c r="T4504" s="9">
        <f>(Table1[[#This Row],[Profit]]/Table1[[#This Row],[Sales]])</f>
        <v>0.33749999999999997</v>
      </c>
    </row>
    <row r="4505" spans="1:20" x14ac:dyDescent="0.25">
      <c r="A4505">
        <v>20201224</v>
      </c>
      <c r="B4505" s="1" t="s">
        <v>752</v>
      </c>
      <c r="C4505" s="1" t="s">
        <v>25</v>
      </c>
      <c r="D4505" s="1" t="s">
        <v>26</v>
      </c>
      <c r="E4505" s="1" t="s">
        <v>27</v>
      </c>
      <c r="F4505" s="1" t="s">
        <v>28</v>
      </c>
      <c r="G4505" s="1" t="s">
        <v>200</v>
      </c>
      <c r="H4505" s="1" t="s">
        <v>55</v>
      </c>
      <c r="I4505" s="1" t="s">
        <v>63</v>
      </c>
      <c r="J4505" s="1" t="s">
        <v>43</v>
      </c>
      <c r="K4505">
        <v>173.65600000000001</v>
      </c>
      <c r="L4505">
        <v>7</v>
      </c>
      <c r="M4505">
        <v>0.2</v>
      </c>
      <c r="N4505">
        <v>17.365600000000001</v>
      </c>
      <c r="O4505">
        <f>(Table1[[#This Row],[Sales]]-Table1[[#This Row],[Profit]])/Table1[[#This Row],[Quantity]]</f>
        <v>22.327200000000001</v>
      </c>
      <c r="P4505">
        <f>Table1[[#This Row],[Sales]]/Table1[[#This Row],[Quantity]]</f>
        <v>24.808</v>
      </c>
      <c r="Q4505" t="str">
        <f t="shared" si="140"/>
        <v>2020</v>
      </c>
      <c r="R4505" t="str">
        <f t="shared" si="141"/>
        <v>12</v>
      </c>
      <c r="S4505">
        <f>CEILING(Table1[[#This Row],[Month]]/3,1)</f>
        <v>4</v>
      </c>
      <c r="T4505" s="9">
        <f>(Table1[[#This Row],[Profit]]/Table1[[#This Row],[Sales]])</f>
        <v>0.1</v>
      </c>
    </row>
    <row r="4506" spans="1:20" x14ac:dyDescent="0.25">
      <c r="A4506">
        <v>20201224</v>
      </c>
      <c r="B4506" s="1" t="s">
        <v>752</v>
      </c>
      <c r="C4506" s="1" t="s">
        <v>25</v>
      </c>
      <c r="D4506" s="1" t="s">
        <v>26</v>
      </c>
      <c r="E4506" s="1" t="s">
        <v>27</v>
      </c>
      <c r="F4506" s="1" t="s">
        <v>28</v>
      </c>
      <c r="G4506" s="1" t="s">
        <v>200</v>
      </c>
      <c r="H4506" s="1" t="s">
        <v>55</v>
      </c>
      <c r="I4506" s="1" t="s">
        <v>63</v>
      </c>
      <c r="J4506" s="1" t="s">
        <v>44</v>
      </c>
      <c r="K4506">
        <v>361.96</v>
      </c>
      <c r="L4506">
        <v>2</v>
      </c>
      <c r="M4506">
        <v>0</v>
      </c>
      <c r="N4506">
        <v>101.3488</v>
      </c>
      <c r="O4506">
        <f>(Table1[[#This Row],[Sales]]-Table1[[#This Row],[Profit]])/Table1[[#This Row],[Quantity]]</f>
        <v>130.3056</v>
      </c>
      <c r="P4506">
        <f>Table1[[#This Row],[Sales]]/Table1[[#This Row],[Quantity]]</f>
        <v>180.98</v>
      </c>
      <c r="Q4506" t="str">
        <f t="shared" si="140"/>
        <v>2020</v>
      </c>
      <c r="R4506" t="str">
        <f t="shared" si="141"/>
        <v>12</v>
      </c>
      <c r="S4506">
        <f>CEILING(Table1[[#This Row],[Month]]/3,1)</f>
        <v>4</v>
      </c>
      <c r="T4506" s="9">
        <f>(Table1[[#This Row],[Profit]]/Table1[[#This Row],[Sales]])</f>
        <v>0.28000000000000003</v>
      </c>
    </row>
    <row r="4507" spans="1:20" x14ac:dyDescent="0.25">
      <c r="A4507">
        <v>20201224</v>
      </c>
      <c r="B4507" s="1" t="s">
        <v>752</v>
      </c>
      <c r="C4507" s="1" t="s">
        <v>25</v>
      </c>
      <c r="D4507" s="1" t="s">
        <v>26</v>
      </c>
      <c r="E4507" s="1" t="s">
        <v>27</v>
      </c>
      <c r="F4507" s="1" t="s">
        <v>28</v>
      </c>
      <c r="G4507" s="1" t="s">
        <v>200</v>
      </c>
      <c r="H4507" s="1" t="s">
        <v>55</v>
      </c>
      <c r="I4507" s="1" t="s">
        <v>63</v>
      </c>
      <c r="J4507" s="1" t="s">
        <v>94</v>
      </c>
      <c r="K4507">
        <v>62.85</v>
      </c>
      <c r="L4507">
        <v>3</v>
      </c>
      <c r="M4507">
        <v>0</v>
      </c>
      <c r="N4507">
        <v>13.198499999999999</v>
      </c>
      <c r="O4507">
        <f>(Table1[[#This Row],[Sales]]-Table1[[#This Row],[Profit]])/Table1[[#This Row],[Quantity]]</f>
        <v>16.5505</v>
      </c>
      <c r="P4507">
        <f>Table1[[#This Row],[Sales]]/Table1[[#This Row],[Quantity]]</f>
        <v>20.95</v>
      </c>
      <c r="Q4507" t="str">
        <f t="shared" si="140"/>
        <v>2020</v>
      </c>
      <c r="R4507" t="str">
        <f t="shared" si="141"/>
        <v>12</v>
      </c>
      <c r="S4507">
        <f>CEILING(Table1[[#This Row],[Month]]/3,1)</f>
        <v>4</v>
      </c>
      <c r="T4507" s="9">
        <f>(Table1[[#This Row],[Profit]]/Table1[[#This Row],[Sales]])</f>
        <v>0.21</v>
      </c>
    </row>
    <row r="4508" spans="1:20" x14ac:dyDescent="0.25">
      <c r="A4508">
        <v>20201224</v>
      </c>
      <c r="B4508" s="1" t="s">
        <v>752</v>
      </c>
      <c r="C4508" s="1" t="s">
        <v>25</v>
      </c>
      <c r="D4508" s="1" t="s">
        <v>26</v>
      </c>
      <c r="E4508" s="1" t="s">
        <v>27</v>
      </c>
      <c r="F4508" s="1" t="s">
        <v>28</v>
      </c>
      <c r="G4508" s="1" t="s">
        <v>200</v>
      </c>
      <c r="H4508" s="1" t="s">
        <v>55</v>
      </c>
      <c r="I4508" s="1" t="s">
        <v>63</v>
      </c>
      <c r="J4508" s="1" t="s">
        <v>43</v>
      </c>
      <c r="K4508">
        <v>818.37599999999998</v>
      </c>
      <c r="L4508">
        <v>3</v>
      </c>
      <c r="M4508">
        <v>0.2</v>
      </c>
      <c r="N4508">
        <v>51.148499999999999</v>
      </c>
      <c r="O4508">
        <f>(Table1[[#This Row],[Sales]]-Table1[[#This Row],[Profit]])/Table1[[#This Row],[Quantity]]</f>
        <v>255.74249999999998</v>
      </c>
      <c r="P4508">
        <f>Table1[[#This Row],[Sales]]/Table1[[#This Row],[Quantity]]</f>
        <v>272.79199999999997</v>
      </c>
      <c r="Q4508" t="str">
        <f t="shared" si="140"/>
        <v>2020</v>
      </c>
      <c r="R4508" t="str">
        <f t="shared" si="141"/>
        <v>12</v>
      </c>
      <c r="S4508">
        <f>CEILING(Table1[[#This Row],[Month]]/3,1)</f>
        <v>4</v>
      </c>
      <c r="T4508" s="9">
        <f>(Table1[[#This Row],[Profit]]/Table1[[#This Row],[Sales]])</f>
        <v>6.25E-2</v>
      </c>
    </row>
    <row r="4509" spans="1:20" x14ac:dyDescent="0.25">
      <c r="A4509">
        <v>20201224</v>
      </c>
      <c r="B4509" s="1" t="s">
        <v>752</v>
      </c>
      <c r="C4509" s="1" t="s">
        <v>25</v>
      </c>
      <c r="D4509" s="1" t="s">
        <v>26</v>
      </c>
      <c r="E4509" s="1" t="s">
        <v>27</v>
      </c>
      <c r="F4509" s="1" t="s">
        <v>28</v>
      </c>
      <c r="G4509" s="1" t="s">
        <v>200</v>
      </c>
      <c r="H4509" s="1" t="s">
        <v>55</v>
      </c>
      <c r="I4509" s="1" t="s">
        <v>63</v>
      </c>
      <c r="J4509" s="1" t="s">
        <v>37</v>
      </c>
      <c r="K4509">
        <v>20.34</v>
      </c>
      <c r="L4509">
        <v>1</v>
      </c>
      <c r="M4509">
        <v>0</v>
      </c>
      <c r="N4509">
        <v>0.2034</v>
      </c>
      <c r="O4509">
        <f>(Table1[[#This Row],[Sales]]-Table1[[#This Row],[Profit]])/Table1[[#This Row],[Quantity]]</f>
        <v>20.136600000000001</v>
      </c>
      <c r="P4509">
        <f>Table1[[#This Row],[Sales]]/Table1[[#This Row],[Quantity]]</f>
        <v>20.34</v>
      </c>
      <c r="Q4509" t="str">
        <f t="shared" si="140"/>
        <v>2020</v>
      </c>
      <c r="R4509" t="str">
        <f t="shared" si="141"/>
        <v>12</v>
      </c>
      <c r="S4509">
        <f>CEILING(Table1[[#This Row],[Month]]/3,1)</f>
        <v>4</v>
      </c>
      <c r="T4509" s="9">
        <f>(Table1[[#This Row],[Profit]]/Table1[[#This Row],[Sales]])</f>
        <v>0.01</v>
      </c>
    </row>
    <row r="4510" spans="1:20" x14ac:dyDescent="0.25">
      <c r="A4510">
        <v>20201224</v>
      </c>
      <c r="B4510" s="1" t="s">
        <v>752</v>
      </c>
      <c r="C4510" s="1" t="s">
        <v>25</v>
      </c>
      <c r="D4510" s="1" t="s">
        <v>26</v>
      </c>
      <c r="E4510" s="1" t="s">
        <v>27</v>
      </c>
      <c r="F4510" s="1" t="s">
        <v>28</v>
      </c>
      <c r="G4510" s="1" t="s">
        <v>200</v>
      </c>
      <c r="H4510" s="1" t="s">
        <v>55</v>
      </c>
      <c r="I4510" s="1" t="s">
        <v>63</v>
      </c>
      <c r="J4510" s="1" t="s">
        <v>41</v>
      </c>
      <c r="K4510">
        <v>23.99</v>
      </c>
      <c r="L4510">
        <v>1</v>
      </c>
      <c r="M4510">
        <v>0</v>
      </c>
      <c r="N4510">
        <v>5.5176999999999996</v>
      </c>
      <c r="O4510">
        <f>(Table1[[#This Row],[Sales]]-Table1[[#This Row],[Profit]])/Table1[[#This Row],[Quantity]]</f>
        <v>18.472299999999997</v>
      </c>
      <c r="P4510">
        <f>Table1[[#This Row],[Sales]]/Table1[[#This Row],[Quantity]]</f>
        <v>23.99</v>
      </c>
      <c r="Q4510" t="str">
        <f t="shared" si="140"/>
        <v>2020</v>
      </c>
      <c r="R4510" t="str">
        <f t="shared" si="141"/>
        <v>12</v>
      </c>
      <c r="S4510">
        <f>CEILING(Table1[[#This Row],[Month]]/3,1)</f>
        <v>4</v>
      </c>
      <c r="T4510" s="9">
        <f>(Table1[[#This Row],[Profit]]/Table1[[#This Row],[Sales]])</f>
        <v>0.23</v>
      </c>
    </row>
    <row r="4511" spans="1:20" x14ac:dyDescent="0.25">
      <c r="A4511">
        <v>20230524</v>
      </c>
      <c r="B4511" s="1" t="s">
        <v>1171</v>
      </c>
      <c r="C4511" s="1" t="s">
        <v>25</v>
      </c>
      <c r="D4511" s="1" t="s">
        <v>26</v>
      </c>
      <c r="E4511" s="1" t="s">
        <v>27</v>
      </c>
      <c r="F4511" s="1" t="s">
        <v>28</v>
      </c>
      <c r="G4511" s="1" t="s">
        <v>189</v>
      </c>
      <c r="H4511" s="1" t="s">
        <v>91</v>
      </c>
      <c r="I4511" s="1" t="s">
        <v>21</v>
      </c>
      <c r="J4511" s="1" t="s">
        <v>36</v>
      </c>
      <c r="K4511">
        <v>171.28800000000001</v>
      </c>
      <c r="L4511">
        <v>3</v>
      </c>
      <c r="M4511">
        <v>0.2</v>
      </c>
      <c r="N4511">
        <v>-6.4233000000000002</v>
      </c>
      <c r="O4511">
        <f>(Table1[[#This Row],[Sales]]-Table1[[#This Row],[Profit]])/Table1[[#This Row],[Quantity]]</f>
        <v>59.237100000000005</v>
      </c>
      <c r="P4511">
        <f>Table1[[#This Row],[Sales]]/Table1[[#This Row],[Quantity]]</f>
        <v>57.096000000000004</v>
      </c>
      <c r="Q4511" t="str">
        <f t="shared" si="140"/>
        <v>2023</v>
      </c>
      <c r="R4511" t="str">
        <f t="shared" si="141"/>
        <v>05</v>
      </c>
      <c r="S4511">
        <f>CEILING(Table1[[#This Row],[Month]]/3,1)</f>
        <v>2</v>
      </c>
      <c r="T4511" s="9">
        <f>(Table1[[#This Row],[Profit]]/Table1[[#This Row],[Sales]])</f>
        <v>-3.7499999999999999E-2</v>
      </c>
    </row>
    <row r="4512" spans="1:20" x14ac:dyDescent="0.25">
      <c r="A4512">
        <v>20221111</v>
      </c>
      <c r="B4512" s="1" t="s">
        <v>698</v>
      </c>
      <c r="C4512" s="1" t="s">
        <v>234</v>
      </c>
      <c r="D4512" s="1" t="s">
        <v>235</v>
      </c>
      <c r="E4512" s="1" t="s">
        <v>17</v>
      </c>
      <c r="F4512" s="1" t="s">
        <v>34</v>
      </c>
      <c r="G4512" s="1" t="s">
        <v>183</v>
      </c>
      <c r="H4512" s="1" t="s">
        <v>75</v>
      </c>
      <c r="I4512" s="1" t="s">
        <v>30</v>
      </c>
      <c r="J4512" s="1" t="s">
        <v>41</v>
      </c>
      <c r="K4512">
        <v>37.299999999999997</v>
      </c>
      <c r="L4512">
        <v>2</v>
      </c>
      <c r="M4512">
        <v>0</v>
      </c>
      <c r="N4512">
        <v>17.158000000000001</v>
      </c>
      <c r="O4512">
        <f>(Table1[[#This Row],[Sales]]-Table1[[#This Row],[Profit]])/Table1[[#This Row],[Quantity]]</f>
        <v>10.070999999999998</v>
      </c>
      <c r="P4512">
        <f>Table1[[#This Row],[Sales]]/Table1[[#This Row],[Quantity]]</f>
        <v>18.649999999999999</v>
      </c>
      <c r="Q4512" t="str">
        <f t="shared" si="140"/>
        <v>2022</v>
      </c>
      <c r="R4512" t="str">
        <f t="shared" si="141"/>
        <v>11</v>
      </c>
      <c r="S4512">
        <f>CEILING(Table1[[#This Row],[Month]]/3,1)</f>
        <v>4</v>
      </c>
      <c r="T4512" s="9">
        <f>(Table1[[#This Row],[Profit]]/Table1[[#This Row],[Sales]])</f>
        <v>0.46000000000000008</v>
      </c>
    </row>
    <row r="4513" spans="1:20" x14ac:dyDescent="0.25">
      <c r="A4513">
        <v>20221111</v>
      </c>
      <c r="B4513" s="1" t="s">
        <v>698</v>
      </c>
      <c r="C4513" s="1" t="s">
        <v>234</v>
      </c>
      <c r="D4513" s="1" t="s">
        <v>235</v>
      </c>
      <c r="E4513" s="1" t="s">
        <v>17</v>
      </c>
      <c r="F4513" s="1" t="s">
        <v>34</v>
      </c>
      <c r="G4513" s="1" t="s">
        <v>183</v>
      </c>
      <c r="H4513" s="1" t="s">
        <v>75</v>
      </c>
      <c r="I4513" s="1" t="s">
        <v>30</v>
      </c>
      <c r="J4513" s="1" t="s">
        <v>36</v>
      </c>
      <c r="K4513">
        <v>81.96</v>
      </c>
      <c r="L4513">
        <v>2</v>
      </c>
      <c r="M4513">
        <v>0</v>
      </c>
      <c r="N4513">
        <v>39.340800000000002</v>
      </c>
      <c r="O4513">
        <f>(Table1[[#This Row],[Sales]]-Table1[[#This Row],[Profit]])/Table1[[#This Row],[Quantity]]</f>
        <v>21.309599999999996</v>
      </c>
      <c r="P4513">
        <f>Table1[[#This Row],[Sales]]/Table1[[#This Row],[Quantity]]</f>
        <v>40.98</v>
      </c>
      <c r="Q4513" t="str">
        <f t="shared" si="140"/>
        <v>2022</v>
      </c>
      <c r="R4513" t="str">
        <f t="shared" si="141"/>
        <v>11</v>
      </c>
      <c r="S4513">
        <f>CEILING(Table1[[#This Row],[Month]]/3,1)</f>
        <v>4</v>
      </c>
      <c r="T4513" s="9">
        <f>(Table1[[#This Row],[Profit]]/Table1[[#This Row],[Sales]])</f>
        <v>0.48000000000000004</v>
      </c>
    </row>
    <row r="4514" spans="1:20" x14ac:dyDescent="0.25">
      <c r="A4514">
        <v>20221003</v>
      </c>
      <c r="B4514" s="1" t="s">
        <v>783</v>
      </c>
      <c r="C4514" s="1" t="s">
        <v>146</v>
      </c>
      <c r="D4514" s="1" t="s">
        <v>222</v>
      </c>
      <c r="E4514" s="1" t="s">
        <v>27</v>
      </c>
      <c r="F4514" s="1" t="s">
        <v>82</v>
      </c>
      <c r="G4514" s="1" t="s">
        <v>479</v>
      </c>
      <c r="H4514" s="1" t="s">
        <v>91</v>
      </c>
      <c r="I4514" s="1" t="s">
        <v>21</v>
      </c>
      <c r="J4514" s="1" t="s">
        <v>36</v>
      </c>
      <c r="K4514">
        <v>54.792000000000002</v>
      </c>
      <c r="L4514">
        <v>6</v>
      </c>
      <c r="M4514">
        <v>0.7</v>
      </c>
      <c r="N4514">
        <v>-40.180799999999998</v>
      </c>
      <c r="O4514">
        <f>(Table1[[#This Row],[Sales]]-Table1[[#This Row],[Profit]])/Table1[[#This Row],[Quantity]]</f>
        <v>15.828800000000001</v>
      </c>
      <c r="P4514">
        <f>Table1[[#This Row],[Sales]]/Table1[[#This Row],[Quantity]]</f>
        <v>9.1319999999999997</v>
      </c>
      <c r="Q4514" t="str">
        <f t="shared" si="140"/>
        <v>2022</v>
      </c>
      <c r="R4514" t="str">
        <f t="shared" si="141"/>
        <v>10</v>
      </c>
      <c r="S4514">
        <f>CEILING(Table1[[#This Row],[Month]]/3,1)</f>
        <v>4</v>
      </c>
      <c r="T4514" s="9">
        <f>(Table1[[#This Row],[Profit]]/Table1[[#This Row],[Sales]])</f>
        <v>-0.73333333333333328</v>
      </c>
    </row>
    <row r="4515" spans="1:20" x14ac:dyDescent="0.25">
      <c r="A4515">
        <v>20220907</v>
      </c>
      <c r="B4515" s="1" t="s">
        <v>1108</v>
      </c>
      <c r="C4515" s="1" t="s">
        <v>57</v>
      </c>
      <c r="D4515" s="1" t="s">
        <v>99</v>
      </c>
      <c r="E4515" s="1" t="s">
        <v>59</v>
      </c>
      <c r="F4515" s="1" t="s">
        <v>60</v>
      </c>
      <c r="G4515" s="1" t="s">
        <v>447</v>
      </c>
      <c r="H4515" s="1" t="s">
        <v>62</v>
      </c>
      <c r="I4515" s="1" t="s">
        <v>21</v>
      </c>
      <c r="J4515" s="1" t="s">
        <v>37</v>
      </c>
      <c r="K4515">
        <v>10.784000000000001</v>
      </c>
      <c r="L4515">
        <v>1</v>
      </c>
      <c r="M4515">
        <v>0.2</v>
      </c>
      <c r="N4515">
        <v>0.80879999999999996</v>
      </c>
      <c r="O4515">
        <f>(Table1[[#This Row],[Sales]]-Table1[[#This Row],[Profit]])/Table1[[#This Row],[Quantity]]</f>
        <v>9.975200000000001</v>
      </c>
      <c r="P4515">
        <f>Table1[[#This Row],[Sales]]/Table1[[#This Row],[Quantity]]</f>
        <v>10.784000000000001</v>
      </c>
      <c r="Q4515" t="str">
        <f t="shared" si="140"/>
        <v>2022</v>
      </c>
      <c r="R4515" t="str">
        <f t="shared" si="141"/>
        <v>09</v>
      </c>
      <c r="S4515">
        <f>CEILING(Table1[[#This Row],[Month]]/3,1)</f>
        <v>3</v>
      </c>
      <c r="T4515" s="9">
        <f>(Table1[[#This Row],[Profit]]/Table1[[#This Row],[Sales]])</f>
        <v>7.4999999999999997E-2</v>
      </c>
    </row>
    <row r="4516" spans="1:20" x14ac:dyDescent="0.25">
      <c r="A4516">
        <v>20221028</v>
      </c>
      <c r="B4516" s="1" t="s">
        <v>950</v>
      </c>
      <c r="C4516" s="1" t="s">
        <v>149</v>
      </c>
      <c r="D4516" s="1" t="s">
        <v>884</v>
      </c>
      <c r="E4516" s="1" t="s">
        <v>17</v>
      </c>
      <c r="F4516" s="1" t="s">
        <v>34</v>
      </c>
      <c r="G4516" s="1" t="s">
        <v>61</v>
      </c>
      <c r="H4516" s="1" t="s">
        <v>62</v>
      </c>
      <c r="I4516" s="1" t="s">
        <v>21</v>
      </c>
      <c r="J4516" s="1" t="s">
        <v>23</v>
      </c>
      <c r="K4516">
        <v>290.98</v>
      </c>
      <c r="L4516">
        <v>1</v>
      </c>
      <c r="M4516">
        <v>0</v>
      </c>
      <c r="N4516">
        <v>75.654799999999994</v>
      </c>
      <c r="O4516">
        <f>(Table1[[#This Row],[Sales]]-Table1[[#This Row],[Profit]])/Table1[[#This Row],[Quantity]]</f>
        <v>215.32520000000002</v>
      </c>
      <c r="P4516">
        <f>Table1[[#This Row],[Sales]]/Table1[[#This Row],[Quantity]]</f>
        <v>290.98</v>
      </c>
      <c r="Q4516" t="str">
        <f t="shared" si="140"/>
        <v>2022</v>
      </c>
      <c r="R4516" t="str">
        <f t="shared" si="141"/>
        <v>10</v>
      </c>
      <c r="S4516">
        <f>CEILING(Table1[[#This Row],[Month]]/3,1)</f>
        <v>4</v>
      </c>
      <c r="T4516" s="9">
        <f>(Table1[[#This Row],[Profit]]/Table1[[#This Row],[Sales]])</f>
        <v>0.25999999999999995</v>
      </c>
    </row>
    <row r="4517" spans="1:20" x14ac:dyDescent="0.25">
      <c r="A4517">
        <v>20231023</v>
      </c>
      <c r="B4517" s="1" t="s">
        <v>142</v>
      </c>
      <c r="C4517" s="1" t="s">
        <v>253</v>
      </c>
      <c r="D4517" s="1" t="s">
        <v>253</v>
      </c>
      <c r="E4517" s="1" t="s">
        <v>59</v>
      </c>
      <c r="F4517" s="1" t="s">
        <v>126</v>
      </c>
      <c r="G4517" s="1" t="s">
        <v>144</v>
      </c>
      <c r="H4517" s="1" t="s">
        <v>62</v>
      </c>
      <c r="I4517" s="1" t="s">
        <v>63</v>
      </c>
      <c r="J4517" s="1" t="s">
        <v>42</v>
      </c>
      <c r="K4517">
        <v>36.44</v>
      </c>
      <c r="L4517">
        <v>4</v>
      </c>
      <c r="M4517">
        <v>0</v>
      </c>
      <c r="N4517">
        <v>12.0252</v>
      </c>
      <c r="O4517">
        <f>(Table1[[#This Row],[Sales]]-Table1[[#This Row],[Profit]])/Table1[[#This Row],[Quantity]]</f>
        <v>6.1036999999999999</v>
      </c>
      <c r="P4517">
        <f>Table1[[#This Row],[Sales]]/Table1[[#This Row],[Quantity]]</f>
        <v>9.11</v>
      </c>
      <c r="Q4517" t="str">
        <f t="shared" si="140"/>
        <v>2023</v>
      </c>
      <c r="R4517" t="str">
        <f t="shared" si="141"/>
        <v>10</v>
      </c>
      <c r="S4517">
        <f>CEILING(Table1[[#This Row],[Month]]/3,1)</f>
        <v>4</v>
      </c>
      <c r="T4517" s="9">
        <f>(Table1[[#This Row],[Profit]]/Table1[[#This Row],[Sales]])</f>
        <v>0.33</v>
      </c>
    </row>
    <row r="4518" spans="1:20" x14ac:dyDescent="0.25">
      <c r="A4518">
        <v>20220916</v>
      </c>
      <c r="B4518" s="1" t="s">
        <v>559</v>
      </c>
      <c r="C4518" s="1" t="s">
        <v>52</v>
      </c>
      <c r="D4518" s="1" t="s">
        <v>53</v>
      </c>
      <c r="E4518" s="1" t="s">
        <v>27</v>
      </c>
      <c r="F4518" s="1" t="s">
        <v>28</v>
      </c>
      <c r="G4518" s="1" t="s">
        <v>228</v>
      </c>
      <c r="H4518" s="1" t="s">
        <v>75</v>
      </c>
      <c r="I4518" s="1" t="s">
        <v>21</v>
      </c>
      <c r="J4518" s="1" t="s">
        <v>50</v>
      </c>
      <c r="K4518">
        <v>21.4</v>
      </c>
      <c r="L4518">
        <v>5</v>
      </c>
      <c r="M4518">
        <v>0</v>
      </c>
      <c r="N4518">
        <v>10.058</v>
      </c>
      <c r="O4518">
        <f>(Table1[[#This Row],[Sales]]-Table1[[#This Row],[Profit]])/Table1[[#This Row],[Quantity]]</f>
        <v>2.2683999999999997</v>
      </c>
      <c r="P4518">
        <f>Table1[[#This Row],[Sales]]/Table1[[#This Row],[Quantity]]</f>
        <v>4.2799999999999994</v>
      </c>
      <c r="Q4518" t="str">
        <f t="shared" si="140"/>
        <v>2022</v>
      </c>
      <c r="R4518" t="str">
        <f t="shared" si="141"/>
        <v>09</v>
      </c>
      <c r="S4518">
        <f>CEILING(Table1[[#This Row],[Month]]/3,1)</f>
        <v>3</v>
      </c>
      <c r="T4518" s="9">
        <f>(Table1[[#This Row],[Profit]]/Table1[[#This Row],[Sales]])</f>
        <v>0.47000000000000003</v>
      </c>
    </row>
    <row r="4519" spans="1:20" x14ac:dyDescent="0.25">
      <c r="A4519">
        <v>20220916</v>
      </c>
      <c r="B4519" s="1" t="s">
        <v>559</v>
      </c>
      <c r="C4519" s="1" t="s">
        <v>52</v>
      </c>
      <c r="D4519" s="1" t="s">
        <v>53</v>
      </c>
      <c r="E4519" s="1" t="s">
        <v>27</v>
      </c>
      <c r="F4519" s="1" t="s">
        <v>28</v>
      </c>
      <c r="G4519" s="1" t="s">
        <v>228</v>
      </c>
      <c r="H4519" s="1" t="s">
        <v>75</v>
      </c>
      <c r="I4519" s="1" t="s">
        <v>21</v>
      </c>
      <c r="J4519" s="1" t="s">
        <v>36</v>
      </c>
      <c r="K4519">
        <v>48.664000000000001</v>
      </c>
      <c r="L4519">
        <v>7</v>
      </c>
      <c r="M4519">
        <v>0.2</v>
      </c>
      <c r="N4519">
        <v>15.815799999999999</v>
      </c>
      <c r="O4519">
        <f>(Table1[[#This Row],[Sales]]-Table1[[#This Row],[Profit]])/Table1[[#This Row],[Quantity]]</f>
        <v>4.6926000000000005</v>
      </c>
      <c r="P4519">
        <f>Table1[[#This Row],[Sales]]/Table1[[#This Row],[Quantity]]</f>
        <v>6.952</v>
      </c>
      <c r="Q4519" t="str">
        <f t="shared" si="140"/>
        <v>2022</v>
      </c>
      <c r="R4519" t="str">
        <f t="shared" si="141"/>
        <v>09</v>
      </c>
      <c r="S4519">
        <f>CEILING(Table1[[#This Row],[Month]]/3,1)</f>
        <v>3</v>
      </c>
      <c r="T4519" s="9">
        <f>(Table1[[#This Row],[Profit]]/Table1[[#This Row],[Sales]])</f>
        <v>0.32499999999999996</v>
      </c>
    </row>
    <row r="4520" spans="1:20" x14ac:dyDescent="0.25">
      <c r="A4520">
        <v>20220926</v>
      </c>
      <c r="B4520" s="1" t="s">
        <v>855</v>
      </c>
      <c r="C4520" s="1" t="s">
        <v>25</v>
      </c>
      <c r="D4520" s="1" t="s">
        <v>77</v>
      </c>
      <c r="E4520" s="1" t="s">
        <v>27</v>
      </c>
      <c r="F4520" s="1" t="s">
        <v>28</v>
      </c>
      <c r="G4520" s="1" t="s">
        <v>523</v>
      </c>
      <c r="H4520" s="1" t="s">
        <v>55</v>
      </c>
      <c r="I4520" s="1" t="s">
        <v>21</v>
      </c>
      <c r="J4520" s="1" t="s">
        <v>42</v>
      </c>
      <c r="K4520">
        <v>16.559999999999999</v>
      </c>
      <c r="L4520">
        <v>4</v>
      </c>
      <c r="M4520">
        <v>0</v>
      </c>
      <c r="N4520">
        <v>6.9551999999999996</v>
      </c>
      <c r="O4520">
        <f>(Table1[[#This Row],[Sales]]-Table1[[#This Row],[Profit]])/Table1[[#This Row],[Quantity]]</f>
        <v>2.4011999999999998</v>
      </c>
      <c r="P4520">
        <f>Table1[[#This Row],[Sales]]/Table1[[#This Row],[Quantity]]</f>
        <v>4.1399999999999997</v>
      </c>
      <c r="Q4520" t="str">
        <f t="shared" si="140"/>
        <v>2022</v>
      </c>
      <c r="R4520" t="str">
        <f t="shared" si="141"/>
        <v>09</v>
      </c>
      <c r="S4520">
        <f>CEILING(Table1[[#This Row],[Month]]/3,1)</f>
        <v>3</v>
      </c>
      <c r="T4520" s="9">
        <f>(Table1[[#This Row],[Profit]]/Table1[[#This Row],[Sales]])</f>
        <v>0.42</v>
      </c>
    </row>
    <row r="4521" spans="1:20" x14ac:dyDescent="0.25">
      <c r="A4521">
        <v>20230611</v>
      </c>
      <c r="B4521" s="1" t="s">
        <v>912</v>
      </c>
      <c r="C4521" s="1" t="s">
        <v>32</v>
      </c>
      <c r="D4521" s="1" t="s">
        <v>437</v>
      </c>
      <c r="E4521" s="1" t="s">
        <v>17</v>
      </c>
      <c r="F4521" s="1" t="s">
        <v>34</v>
      </c>
      <c r="G4521" s="1" t="s">
        <v>262</v>
      </c>
      <c r="H4521" s="1" t="s">
        <v>69</v>
      </c>
      <c r="I4521" s="1" t="s">
        <v>30</v>
      </c>
      <c r="J4521" s="1" t="s">
        <v>37</v>
      </c>
      <c r="K4521">
        <v>1347.52</v>
      </c>
      <c r="L4521">
        <v>8</v>
      </c>
      <c r="M4521">
        <v>0.2</v>
      </c>
      <c r="N4521">
        <v>84.22</v>
      </c>
      <c r="O4521">
        <f>(Table1[[#This Row],[Sales]]-Table1[[#This Row],[Profit]])/Table1[[#This Row],[Quantity]]</f>
        <v>157.91249999999999</v>
      </c>
      <c r="P4521">
        <f>Table1[[#This Row],[Sales]]/Table1[[#This Row],[Quantity]]</f>
        <v>168.44</v>
      </c>
      <c r="Q4521" t="str">
        <f t="shared" si="140"/>
        <v>2023</v>
      </c>
      <c r="R4521" t="str">
        <f t="shared" si="141"/>
        <v>06</v>
      </c>
      <c r="S4521">
        <f>CEILING(Table1[[#This Row],[Month]]/3,1)</f>
        <v>2</v>
      </c>
      <c r="T4521" s="9">
        <f>(Table1[[#This Row],[Profit]]/Table1[[#This Row],[Sales]])</f>
        <v>6.25E-2</v>
      </c>
    </row>
    <row r="4522" spans="1:20" x14ac:dyDescent="0.25">
      <c r="A4522">
        <v>20200221</v>
      </c>
      <c r="B4522" s="1" t="s">
        <v>107</v>
      </c>
      <c r="C4522" s="1" t="s">
        <v>129</v>
      </c>
      <c r="D4522" s="1" t="s">
        <v>1166</v>
      </c>
      <c r="E4522" s="1" t="s">
        <v>59</v>
      </c>
      <c r="F4522" s="1" t="s">
        <v>131</v>
      </c>
      <c r="G4522" s="1" t="s">
        <v>111</v>
      </c>
      <c r="H4522" s="1" t="s">
        <v>20</v>
      </c>
      <c r="I4522" s="1" t="s">
        <v>30</v>
      </c>
      <c r="J4522" s="1" t="s">
        <v>94</v>
      </c>
      <c r="K4522">
        <v>62.31</v>
      </c>
      <c r="L4522">
        <v>3</v>
      </c>
      <c r="M4522">
        <v>0</v>
      </c>
      <c r="N4522">
        <v>22.4316</v>
      </c>
      <c r="O4522">
        <f>(Table1[[#This Row],[Sales]]-Table1[[#This Row],[Profit]])/Table1[[#This Row],[Quantity]]</f>
        <v>13.2928</v>
      </c>
      <c r="P4522">
        <f>Table1[[#This Row],[Sales]]/Table1[[#This Row],[Quantity]]</f>
        <v>20.77</v>
      </c>
      <c r="Q4522" t="str">
        <f t="shared" si="140"/>
        <v>2020</v>
      </c>
      <c r="R4522" t="str">
        <f t="shared" si="141"/>
        <v>02</v>
      </c>
      <c r="S4522">
        <f>CEILING(Table1[[#This Row],[Month]]/3,1)</f>
        <v>1</v>
      </c>
      <c r="T4522" s="9">
        <f>(Table1[[#This Row],[Profit]]/Table1[[#This Row],[Sales]])</f>
        <v>0.36</v>
      </c>
    </row>
    <row r="4523" spans="1:20" x14ac:dyDescent="0.25">
      <c r="A4523">
        <v>20200221</v>
      </c>
      <c r="B4523" s="1" t="s">
        <v>107</v>
      </c>
      <c r="C4523" s="1" t="s">
        <v>129</v>
      </c>
      <c r="D4523" s="1" t="s">
        <v>1166</v>
      </c>
      <c r="E4523" s="1" t="s">
        <v>59</v>
      </c>
      <c r="F4523" s="1" t="s">
        <v>131</v>
      </c>
      <c r="G4523" s="1" t="s">
        <v>111</v>
      </c>
      <c r="H4523" s="1" t="s">
        <v>20</v>
      </c>
      <c r="I4523" s="1" t="s">
        <v>30</v>
      </c>
      <c r="J4523" s="1" t="s">
        <v>41</v>
      </c>
      <c r="K4523">
        <v>20.32</v>
      </c>
      <c r="L4523">
        <v>4</v>
      </c>
      <c r="M4523">
        <v>0</v>
      </c>
      <c r="N4523">
        <v>6.9088000000000003</v>
      </c>
      <c r="O4523">
        <f>(Table1[[#This Row],[Sales]]-Table1[[#This Row],[Profit]])/Table1[[#This Row],[Quantity]]</f>
        <v>3.3528000000000002</v>
      </c>
      <c r="P4523">
        <f>Table1[[#This Row],[Sales]]/Table1[[#This Row],[Quantity]]</f>
        <v>5.08</v>
      </c>
      <c r="Q4523" t="str">
        <f t="shared" si="140"/>
        <v>2020</v>
      </c>
      <c r="R4523" t="str">
        <f t="shared" si="141"/>
        <v>02</v>
      </c>
      <c r="S4523">
        <f>CEILING(Table1[[#This Row],[Month]]/3,1)</f>
        <v>1</v>
      </c>
      <c r="T4523" s="9">
        <f>(Table1[[#This Row],[Profit]]/Table1[[#This Row],[Sales]])</f>
        <v>0.34</v>
      </c>
    </row>
    <row r="4524" spans="1:20" x14ac:dyDescent="0.25">
      <c r="A4524">
        <v>20230221</v>
      </c>
      <c r="B4524" s="1" t="s">
        <v>408</v>
      </c>
      <c r="C4524" s="1" t="s">
        <v>195</v>
      </c>
      <c r="D4524" s="1" t="s">
        <v>196</v>
      </c>
      <c r="E4524" s="1" t="s">
        <v>17</v>
      </c>
      <c r="F4524" s="1" t="s">
        <v>197</v>
      </c>
      <c r="G4524" s="1" t="s">
        <v>410</v>
      </c>
      <c r="H4524" s="1" t="s">
        <v>69</v>
      </c>
      <c r="I4524" s="1" t="s">
        <v>30</v>
      </c>
      <c r="J4524" s="1" t="s">
        <v>136</v>
      </c>
      <c r="K4524">
        <v>9.4320000000000004</v>
      </c>
      <c r="L4524">
        <v>3</v>
      </c>
      <c r="M4524">
        <v>0.2</v>
      </c>
      <c r="N4524">
        <v>3.0653999999999999</v>
      </c>
      <c r="O4524">
        <f>(Table1[[#This Row],[Sales]]-Table1[[#This Row],[Profit]])/Table1[[#This Row],[Quantity]]</f>
        <v>2.1221999999999999</v>
      </c>
      <c r="P4524">
        <f>Table1[[#This Row],[Sales]]/Table1[[#This Row],[Quantity]]</f>
        <v>3.1440000000000001</v>
      </c>
      <c r="Q4524" t="str">
        <f t="shared" si="140"/>
        <v>2023</v>
      </c>
      <c r="R4524" t="str">
        <f t="shared" si="141"/>
        <v>02</v>
      </c>
      <c r="S4524">
        <f>CEILING(Table1[[#This Row],[Month]]/3,1)</f>
        <v>1</v>
      </c>
      <c r="T4524" s="9">
        <f>(Table1[[#This Row],[Profit]]/Table1[[#This Row],[Sales]])</f>
        <v>0.32499999999999996</v>
      </c>
    </row>
    <row r="4525" spans="1:20" x14ac:dyDescent="0.25">
      <c r="A4525">
        <v>20201102</v>
      </c>
      <c r="B4525" s="1" t="s">
        <v>1165</v>
      </c>
      <c r="C4525" s="1" t="s">
        <v>133</v>
      </c>
      <c r="D4525" s="1" t="s">
        <v>134</v>
      </c>
      <c r="E4525" s="1" t="s">
        <v>17</v>
      </c>
      <c r="F4525" s="1" t="s">
        <v>18</v>
      </c>
      <c r="G4525" s="1" t="s">
        <v>327</v>
      </c>
      <c r="H4525" s="1" t="s">
        <v>40</v>
      </c>
      <c r="I4525" s="1" t="s">
        <v>21</v>
      </c>
      <c r="J4525" s="1" t="s">
        <v>23</v>
      </c>
      <c r="K4525">
        <v>34.86</v>
      </c>
      <c r="L4525">
        <v>7</v>
      </c>
      <c r="M4525">
        <v>0</v>
      </c>
      <c r="N4525">
        <v>16.035599999999999</v>
      </c>
      <c r="O4525">
        <f>(Table1[[#This Row],[Sales]]-Table1[[#This Row],[Profit]])/Table1[[#This Row],[Quantity]]</f>
        <v>2.6892</v>
      </c>
      <c r="P4525">
        <f>Table1[[#This Row],[Sales]]/Table1[[#This Row],[Quantity]]</f>
        <v>4.9799999999999995</v>
      </c>
      <c r="Q4525" t="str">
        <f t="shared" si="140"/>
        <v>2020</v>
      </c>
      <c r="R4525" t="str">
        <f t="shared" si="141"/>
        <v>11</v>
      </c>
      <c r="S4525">
        <f>CEILING(Table1[[#This Row],[Month]]/3,1)</f>
        <v>4</v>
      </c>
      <c r="T4525" s="9">
        <f>(Table1[[#This Row],[Profit]]/Table1[[#This Row],[Sales]])</f>
        <v>0.45999999999999996</v>
      </c>
    </row>
    <row r="4526" spans="1:20" x14ac:dyDescent="0.25">
      <c r="A4526">
        <v>20201102</v>
      </c>
      <c r="B4526" s="1" t="s">
        <v>1165</v>
      </c>
      <c r="C4526" s="1" t="s">
        <v>133</v>
      </c>
      <c r="D4526" s="1" t="s">
        <v>134</v>
      </c>
      <c r="E4526" s="1" t="s">
        <v>17</v>
      </c>
      <c r="F4526" s="1" t="s">
        <v>18</v>
      </c>
      <c r="G4526" s="1" t="s">
        <v>327</v>
      </c>
      <c r="H4526" s="1" t="s">
        <v>40</v>
      </c>
      <c r="I4526" s="1" t="s">
        <v>21</v>
      </c>
      <c r="J4526" s="1" t="s">
        <v>41</v>
      </c>
      <c r="K4526">
        <v>89.34</v>
      </c>
      <c r="L4526">
        <v>6</v>
      </c>
      <c r="M4526">
        <v>0</v>
      </c>
      <c r="N4526">
        <v>24.1218</v>
      </c>
      <c r="O4526">
        <f>(Table1[[#This Row],[Sales]]-Table1[[#This Row],[Profit]])/Table1[[#This Row],[Quantity]]</f>
        <v>10.8697</v>
      </c>
      <c r="P4526">
        <f>Table1[[#This Row],[Sales]]/Table1[[#This Row],[Quantity]]</f>
        <v>14.89</v>
      </c>
      <c r="Q4526" t="str">
        <f t="shared" si="140"/>
        <v>2020</v>
      </c>
      <c r="R4526" t="str">
        <f t="shared" si="141"/>
        <v>11</v>
      </c>
      <c r="S4526">
        <f>CEILING(Table1[[#This Row],[Month]]/3,1)</f>
        <v>4</v>
      </c>
      <c r="T4526" s="9">
        <f>(Table1[[#This Row],[Profit]]/Table1[[#This Row],[Sales]])</f>
        <v>0.27</v>
      </c>
    </row>
    <row r="4527" spans="1:20" x14ac:dyDescent="0.25">
      <c r="A4527">
        <v>20230718</v>
      </c>
      <c r="B4527" s="1" t="s">
        <v>659</v>
      </c>
      <c r="C4527" s="1" t="s">
        <v>133</v>
      </c>
      <c r="D4527" s="1" t="s">
        <v>754</v>
      </c>
      <c r="E4527" s="1" t="s">
        <v>17</v>
      </c>
      <c r="F4527" s="1" t="s">
        <v>18</v>
      </c>
      <c r="G4527" s="1" t="s">
        <v>407</v>
      </c>
      <c r="H4527" s="1" t="s">
        <v>62</v>
      </c>
      <c r="I4527" s="1" t="s">
        <v>63</v>
      </c>
      <c r="J4527" s="1" t="s">
        <v>43</v>
      </c>
      <c r="K4527">
        <v>269.98</v>
      </c>
      <c r="L4527">
        <v>2</v>
      </c>
      <c r="M4527">
        <v>0</v>
      </c>
      <c r="N4527">
        <v>67.495000000000005</v>
      </c>
      <c r="O4527">
        <f>(Table1[[#This Row],[Sales]]-Table1[[#This Row],[Profit]])/Table1[[#This Row],[Quantity]]</f>
        <v>101.24250000000001</v>
      </c>
      <c r="P4527">
        <f>Table1[[#This Row],[Sales]]/Table1[[#This Row],[Quantity]]</f>
        <v>134.99</v>
      </c>
      <c r="Q4527" t="str">
        <f t="shared" si="140"/>
        <v>2023</v>
      </c>
      <c r="R4527" t="str">
        <f t="shared" si="141"/>
        <v>07</v>
      </c>
      <c r="S4527">
        <f>CEILING(Table1[[#This Row],[Month]]/3,1)</f>
        <v>3</v>
      </c>
      <c r="T4527" s="9">
        <f>(Table1[[#This Row],[Profit]]/Table1[[#This Row],[Sales]])</f>
        <v>0.25</v>
      </c>
    </row>
    <row r="4528" spans="1:20" x14ac:dyDescent="0.25">
      <c r="A4528">
        <v>20230718</v>
      </c>
      <c r="B4528" s="1" t="s">
        <v>659</v>
      </c>
      <c r="C4528" s="1" t="s">
        <v>133</v>
      </c>
      <c r="D4528" s="1" t="s">
        <v>754</v>
      </c>
      <c r="E4528" s="1" t="s">
        <v>17</v>
      </c>
      <c r="F4528" s="1" t="s">
        <v>18</v>
      </c>
      <c r="G4528" s="1" t="s">
        <v>407</v>
      </c>
      <c r="H4528" s="1" t="s">
        <v>62</v>
      </c>
      <c r="I4528" s="1" t="s">
        <v>63</v>
      </c>
      <c r="J4528" s="1" t="s">
        <v>50</v>
      </c>
      <c r="K4528">
        <v>99.9</v>
      </c>
      <c r="L4528">
        <v>5</v>
      </c>
      <c r="M4528">
        <v>0</v>
      </c>
      <c r="N4528">
        <v>47.951999999999998</v>
      </c>
      <c r="O4528">
        <f>(Table1[[#This Row],[Sales]]-Table1[[#This Row],[Profit]])/Table1[[#This Row],[Quantity]]</f>
        <v>10.389600000000002</v>
      </c>
      <c r="P4528">
        <f>Table1[[#This Row],[Sales]]/Table1[[#This Row],[Quantity]]</f>
        <v>19.98</v>
      </c>
      <c r="Q4528" t="str">
        <f t="shared" si="140"/>
        <v>2023</v>
      </c>
      <c r="R4528" t="str">
        <f t="shared" si="141"/>
        <v>07</v>
      </c>
      <c r="S4528">
        <f>CEILING(Table1[[#This Row],[Month]]/3,1)</f>
        <v>3</v>
      </c>
      <c r="T4528" s="9">
        <f>(Table1[[#This Row],[Profit]]/Table1[[#This Row],[Sales]])</f>
        <v>0.48</v>
      </c>
    </row>
    <row r="4529" spans="1:20" x14ac:dyDescent="0.25">
      <c r="A4529">
        <v>20230718</v>
      </c>
      <c r="B4529" s="1" t="s">
        <v>659</v>
      </c>
      <c r="C4529" s="1" t="s">
        <v>133</v>
      </c>
      <c r="D4529" s="1" t="s">
        <v>754</v>
      </c>
      <c r="E4529" s="1" t="s">
        <v>17</v>
      </c>
      <c r="F4529" s="1" t="s">
        <v>18</v>
      </c>
      <c r="G4529" s="1" t="s">
        <v>407</v>
      </c>
      <c r="H4529" s="1" t="s">
        <v>62</v>
      </c>
      <c r="I4529" s="1" t="s">
        <v>63</v>
      </c>
      <c r="J4529" s="1" t="s">
        <v>41</v>
      </c>
      <c r="K4529">
        <v>39.08</v>
      </c>
      <c r="L4529">
        <v>4</v>
      </c>
      <c r="M4529">
        <v>0</v>
      </c>
      <c r="N4529">
        <v>14.4596</v>
      </c>
      <c r="O4529">
        <f>(Table1[[#This Row],[Sales]]-Table1[[#This Row],[Profit]])/Table1[[#This Row],[Quantity]]</f>
        <v>6.1550999999999991</v>
      </c>
      <c r="P4529">
        <f>Table1[[#This Row],[Sales]]/Table1[[#This Row],[Quantity]]</f>
        <v>9.77</v>
      </c>
      <c r="Q4529" t="str">
        <f t="shared" si="140"/>
        <v>2023</v>
      </c>
      <c r="R4529" t="str">
        <f t="shared" si="141"/>
        <v>07</v>
      </c>
      <c r="S4529">
        <f>CEILING(Table1[[#This Row],[Month]]/3,1)</f>
        <v>3</v>
      </c>
      <c r="T4529" s="9">
        <f>(Table1[[#This Row],[Profit]]/Table1[[#This Row],[Sales]])</f>
        <v>0.37</v>
      </c>
    </row>
    <row r="4530" spans="1:20" x14ac:dyDescent="0.25">
      <c r="A4530">
        <v>20230909</v>
      </c>
      <c r="B4530" s="1" t="s">
        <v>577</v>
      </c>
      <c r="C4530" s="1" t="s">
        <v>209</v>
      </c>
      <c r="D4530" s="1" t="s">
        <v>210</v>
      </c>
      <c r="E4530" s="1" t="s">
        <v>27</v>
      </c>
      <c r="F4530" s="1" t="s">
        <v>82</v>
      </c>
      <c r="G4530" s="1" t="s">
        <v>568</v>
      </c>
      <c r="H4530" s="1" t="s">
        <v>69</v>
      </c>
      <c r="I4530" s="1" t="s">
        <v>30</v>
      </c>
      <c r="J4530" s="1" t="s">
        <v>94</v>
      </c>
      <c r="K4530">
        <v>116.83199999999999</v>
      </c>
      <c r="L4530">
        <v>4</v>
      </c>
      <c r="M4530">
        <v>0.2</v>
      </c>
      <c r="N4530">
        <v>33.589199999999998</v>
      </c>
      <c r="O4530">
        <f>(Table1[[#This Row],[Sales]]-Table1[[#This Row],[Profit]])/Table1[[#This Row],[Quantity]]</f>
        <v>20.810699999999997</v>
      </c>
      <c r="P4530">
        <f>Table1[[#This Row],[Sales]]/Table1[[#This Row],[Quantity]]</f>
        <v>29.207999999999998</v>
      </c>
      <c r="Q4530" t="str">
        <f t="shared" si="140"/>
        <v>2023</v>
      </c>
      <c r="R4530" t="str">
        <f t="shared" si="141"/>
        <v>09</v>
      </c>
      <c r="S4530">
        <f>CEILING(Table1[[#This Row],[Month]]/3,1)</f>
        <v>3</v>
      </c>
      <c r="T4530" s="9">
        <f>(Table1[[#This Row],[Profit]]/Table1[[#This Row],[Sales]])</f>
        <v>0.28749999999999998</v>
      </c>
    </row>
    <row r="4531" spans="1:20" x14ac:dyDescent="0.25">
      <c r="A4531">
        <v>20221115</v>
      </c>
      <c r="B4531" s="1" t="s">
        <v>324</v>
      </c>
      <c r="C4531" s="1" t="s">
        <v>57</v>
      </c>
      <c r="D4531" s="1" t="s">
        <v>99</v>
      </c>
      <c r="E4531" s="1" t="s">
        <v>59</v>
      </c>
      <c r="F4531" s="1" t="s">
        <v>60</v>
      </c>
      <c r="G4531" s="1" t="s">
        <v>74</v>
      </c>
      <c r="H4531" s="1" t="s">
        <v>75</v>
      </c>
      <c r="I4531" s="1" t="s">
        <v>21</v>
      </c>
      <c r="J4531" s="1" t="s">
        <v>36</v>
      </c>
      <c r="K4531">
        <v>2.2959999999999998</v>
      </c>
      <c r="L4531">
        <v>2</v>
      </c>
      <c r="M4531">
        <v>0.8</v>
      </c>
      <c r="N4531">
        <v>-3.9032</v>
      </c>
      <c r="O4531">
        <f>(Table1[[#This Row],[Sales]]-Table1[[#This Row],[Profit]])/Table1[[#This Row],[Quantity]]</f>
        <v>3.0995999999999997</v>
      </c>
      <c r="P4531">
        <f>Table1[[#This Row],[Sales]]/Table1[[#This Row],[Quantity]]</f>
        <v>1.1479999999999999</v>
      </c>
      <c r="Q4531" t="str">
        <f t="shared" si="140"/>
        <v>2022</v>
      </c>
      <c r="R4531" t="str">
        <f t="shared" si="141"/>
        <v>11</v>
      </c>
      <c r="S4531">
        <f>CEILING(Table1[[#This Row],[Month]]/3,1)</f>
        <v>4</v>
      </c>
      <c r="T4531" s="9">
        <f>(Table1[[#This Row],[Profit]]/Table1[[#This Row],[Sales]])</f>
        <v>-1.7000000000000002</v>
      </c>
    </row>
    <row r="4532" spans="1:20" x14ac:dyDescent="0.25">
      <c r="A4532">
        <v>20221115</v>
      </c>
      <c r="B4532" s="1" t="s">
        <v>294</v>
      </c>
      <c r="C4532" s="1" t="s">
        <v>133</v>
      </c>
      <c r="D4532" s="1" t="s">
        <v>134</v>
      </c>
      <c r="E4532" s="1" t="s">
        <v>17</v>
      </c>
      <c r="F4532" s="1" t="s">
        <v>18</v>
      </c>
      <c r="G4532" s="1" t="s">
        <v>214</v>
      </c>
      <c r="H4532" s="1" t="s">
        <v>20</v>
      </c>
      <c r="I4532" s="1" t="s">
        <v>21</v>
      </c>
      <c r="J4532" s="1" t="s">
        <v>23</v>
      </c>
      <c r="K4532">
        <v>408.00599999999997</v>
      </c>
      <c r="L4532">
        <v>2</v>
      </c>
      <c r="M4532">
        <v>0.1</v>
      </c>
      <c r="N4532">
        <v>72.534400000000005</v>
      </c>
      <c r="O4532">
        <f>(Table1[[#This Row],[Sales]]-Table1[[#This Row],[Profit]])/Table1[[#This Row],[Quantity]]</f>
        <v>167.73579999999998</v>
      </c>
      <c r="P4532">
        <f>Table1[[#This Row],[Sales]]/Table1[[#This Row],[Quantity]]</f>
        <v>204.00299999999999</v>
      </c>
      <c r="Q4532" t="str">
        <f t="shared" si="140"/>
        <v>2022</v>
      </c>
      <c r="R4532" t="str">
        <f t="shared" si="141"/>
        <v>11</v>
      </c>
      <c r="S4532">
        <f>CEILING(Table1[[#This Row],[Month]]/3,1)</f>
        <v>4</v>
      </c>
      <c r="T4532" s="9">
        <f>(Table1[[#This Row],[Profit]]/Table1[[#This Row],[Sales]])</f>
        <v>0.17777777777777781</v>
      </c>
    </row>
    <row r="4533" spans="1:20" x14ac:dyDescent="0.25">
      <c r="A4533">
        <v>20221115</v>
      </c>
      <c r="B4533" s="1" t="s">
        <v>294</v>
      </c>
      <c r="C4533" s="1" t="s">
        <v>133</v>
      </c>
      <c r="D4533" s="1" t="s">
        <v>134</v>
      </c>
      <c r="E4533" s="1" t="s">
        <v>17</v>
      </c>
      <c r="F4533" s="1" t="s">
        <v>18</v>
      </c>
      <c r="G4533" s="1" t="s">
        <v>214</v>
      </c>
      <c r="H4533" s="1" t="s">
        <v>20</v>
      </c>
      <c r="I4533" s="1" t="s">
        <v>21</v>
      </c>
      <c r="J4533" s="1" t="s">
        <v>37</v>
      </c>
      <c r="K4533">
        <v>40.44</v>
      </c>
      <c r="L4533">
        <v>3</v>
      </c>
      <c r="M4533">
        <v>0</v>
      </c>
      <c r="N4533">
        <v>10.5144</v>
      </c>
      <c r="O4533">
        <f>(Table1[[#This Row],[Sales]]-Table1[[#This Row],[Profit]])/Table1[[#This Row],[Quantity]]</f>
        <v>9.9751999999999992</v>
      </c>
      <c r="P4533">
        <f>Table1[[#This Row],[Sales]]/Table1[[#This Row],[Quantity]]</f>
        <v>13.479999999999999</v>
      </c>
      <c r="Q4533" t="str">
        <f t="shared" si="140"/>
        <v>2022</v>
      </c>
      <c r="R4533" t="str">
        <f t="shared" si="141"/>
        <v>11</v>
      </c>
      <c r="S4533">
        <f>CEILING(Table1[[#This Row],[Month]]/3,1)</f>
        <v>4</v>
      </c>
      <c r="T4533" s="9">
        <f>(Table1[[#This Row],[Profit]]/Table1[[#This Row],[Sales]])</f>
        <v>0.26</v>
      </c>
    </row>
    <row r="4534" spans="1:20" x14ac:dyDescent="0.25">
      <c r="A4534">
        <v>20201010</v>
      </c>
      <c r="B4534" s="1" t="s">
        <v>448</v>
      </c>
      <c r="C4534" s="1" t="s">
        <v>25</v>
      </c>
      <c r="D4534" s="1" t="s">
        <v>962</v>
      </c>
      <c r="E4534" s="1" t="s">
        <v>27</v>
      </c>
      <c r="F4534" s="1" t="s">
        <v>28</v>
      </c>
      <c r="G4534" s="1" t="s">
        <v>171</v>
      </c>
      <c r="H4534" s="1" t="s">
        <v>40</v>
      </c>
      <c r="I4534" s="1" t="s">
        <v>63</v>
      </c>
      <c r="J4534" s="1" t="s">
        <v>23</v>
      </c>
      <c r="K4534">
        <v>122.352</v>
      </c>
      <c r="L4534">
        <v>3</v>
      </c>
      <c r="M4534">
        <v>0.2</v>
      </c>
      <c r="N4534">
        <v>13.7646</v>
      </c>
      <c r="O4534">
        <f>(Table1[[#This Row],[Sales]]-Table1[[#This Row],[Profit]])/Table1[[#This Row],[Quantity]]</f>
        <v>36.195799999999998</v>
      </c>
      <c r="P4534">
        <f>Table1[[#This Row],[Sales]]/Table1[[#This Row],[Quantity]]</f>
        <v>40.783999999999999</v>
      </c>
      <c r="Q4534" t="str">
        <f t="shared" si="140"/>
        <v>2020</v>
      </c>
      <c r="R4534" t="str">
        <f t="shared" si="141"/>
        <v>10</v>
      </c>
      <c r="S4534">
        <f>CEILING(Table1[[#This Row],[Month]]/3,1)</f>
        <v>4</v>
      </c>
      <c r="T4534" s="9">
        <f>(Table1[[#This Row],[Profit]]/Table1[[#This Row],[Sales]])</f>
        <v>0.11249999999999999</v>
      </c>
    </row>
    <row r="4535" spans="1:20" x14ac:dyDescent="0.25">
      <c r="A4535">
        <v>20201010</v>
      </c>
      <c r="B4535" s="1" t="s">
        <v>448</v>
      </c>
      <c r="C4535" s="1" t="s">
        <v>25</v>
      </c>
      <c r="D4535" s="1" t="s">
        <v>962</v>
      </c>
      <c r="E4535" s="1" t="s">
        <v>27</v>
      </c>
      <c r="F4535" s="1" t="s">
        <v>28</v>
      </c>
      <c r="G4535" s="1" t="s">
        <v>171</v>
      </c>
      <c r="H4535" s="1" t="s">
        <v>40</v>
      </c>
      <c r="I4535" s="1" t="s">
        <v>63</v>
      </c>
      <c r="J4535" s="1" t="s">
        <v>97</v>
      </c>
      <c r="K4535">
        <v>15.28</v>
      </c>
      <c r="L4535">
        <v>2</v>
      </c>
      <c r="M4535">
        <v>0</v>
      </c>
      <c r="N4535">
        <v>7.4871999999999996</v>
      </c>
      <c r="O4535">
        <f>(Table1[[#This Row],[Sales]]-Table1[[#This Row],[Profit]])/Table1[[#This Row],[Quantity]]</f>
        <v>3.8963999999999999</v>
      </c>
      <c r="P4535">
        <f>Table1[[#This Row],[Sales]]/Table1[[#This Row],[Quantity]]</f>
        <v>7.64</v>
      </c>
      <c r="Q4535" t="str">
        <f t="shared" si="140"/>
        <v>2020</v>
      </c>
      <c r="R4535" t="str">
        <f t="shared" si="141"/>
        <v>10</v>
      </c>
      <c r="S4535">
        <f>CEILING(Table1[[#This Row],[Month]]/3,1)</f>
        <v>4</v>
      </c>
      <c r="T4535" s="9">
        <f>(Table1[[#This Row],[Profit]]/Table1[[#This Row],[Sales]])</f>
        <v>0.49</v>
      </c>
    </row>
    <row r="4536" spans="1:20" x14ac:dyDescent="0.25">
      <c r="A4536">
        <v>20210319</v>
      </c>
      <c r="B4536" s="1" t="s">
        <v>616</v>
      </c>
      <c r="C4536" s="1" t="s">
        <v>25</v>
      </c>
      <c r="D4536" s="1" t="s">
        <v>26</v>
      </c>
      <c r="E4536" s="1" t="s">
        <v>27</v>
      </c>
      <c r="F4536" s="1" t="s">
        <v>28</v>
      </c>
      <c r="G4536" s="1" t="s">
        <v>35</v>
      </c>
      <c r="H4536" s="1" t="s">
        <v>20</v>
      </c>
      <c r="I4536" s="1" t="s">
        <v>30</v>
      </c>
      <c r="J4536" s="1" t="s">
        <v>50</v>
      </c>
      <c r="K4536">
        <v>11.96</v>
      </c>
      <c r="L4536">
        <v>2</v>
      </c>
      <c r="M4536">
        <v>0</v>
      </c>
      <c r="N4536">
        <v>5.8604000000000003</v>
      </c>
      <c r="O4536">
        <f>(Table1[[#This Row],[Sales]]-Table1[[#This Row],[Profit]])/Table1[[#This Row],[Quantity]]</f>
        <v>3.0498000000000003</v>
      </c>
      <c r="P4536">
        <f>Table1[[#This Row],[Sales]]/Table1[[#This Row],[Quantity]]</f>
        <v>5.98</v>
      </c>
      <c r="Q4536" t="str">
        <f t="shared" si="140"/>
        <v>2021</v>
      </c>
      <c r="R4536" t="str">
        <f t="shared" si="141"/>
        <v>03</v>
      </c>
      <c r="S4536">
        <f>CEILING(Table1[[#This Row],[Month]]/3,1)</f>
        <v>1</v>
      </c>
      <c r="T4536" s="9">
        <f>(Table1[[#This Row],[Profit]]/Table1[[#This Row],[Sales]])</f>
        <v>0.49</v>
      </c>
    </row>
    <row r="4537" spans="1:20" x14ac:dyDescent="0.25">
      <c r="A4537">
        <v>20230709</v>
      </c>
      <c r="B4537" s="1" t="s">
        <v>1070</v>
      </c>
      <c r="C4537" s="1" t="s">
        <v>52</v>
      </c>
      <c r="D4537" s="1" t="s">
        <v>53</v>
      </c>
      <c r="E4537" s="1" t="s">
        <v>27</v>
      </c>
      <c r="F4537" s="1" t="s">
        <v>28</v>
      </c>
      <c r="G4537" s="1" t="s">
        <v>96</v>
      </c>
      <c r="H4537" s="1" t="s">
        <v>55</v>
      </c>
      <c r="I4537" s="1" t="s">
        <v>63</v>
      </c>
      <c r="J4537" s="1" t="s">
        <v>41</v>
      </c>
      <c r="K4537">
        <v>15.84</v>
      </c>
      <c r="L4537">
        <v>3</v>
      </c>
      <c r="M4537">
        <v>0</v>
      </c>
      <c r="N4537">
        <v>4.9104000000000001</v>
      </c>
      <c r="O4537">
        <f>(Table1[[#This Row],[Sales]]-Table1[[#This Row],[Profit]])/Table1[[#This Row],[Quantity]]</f>
        <v>3.6432000000000002</v>
      </c>
      <c r="P4537">
        <f>Table1[[#This Row],[Sales]]/Table1[[#This Row],[Quantity]]</f>
        <v>5.28</v>
      </c>
      <c r="Q4537" t="str">
        <f t="shared" si="140"/>
        <v>2023</v>
      </c>
      <c r="R4537" t="str">
        <f t="shared" si="141"/>
        <v>07</v>
      </c>
      <c r="S4537">
        <f>CEILING(Table1[[#This Row],[Month]]/3,1)</f>
        <v>3</v>
      </c>
      <c r="T4537" s="9">
        <f>(Table1[[#This Row],[Profit]]/Table1[[#This Row],[Sales]])</f>
        <v>0.31</v>
      </c>
    </row>
    <row r="4538" spans="1:20" x14ac:dyDescent="0.25">
      <c r="A4538">
        <v>20230709</v>
      </c>
      <c r="B4538" s="1" t="s">
        <v>1070</v>
      </c>
      <c r="C4538" s="1" t="s">
        <v>52</v>
      </c>
      <c r="D4538" s="1" t="s">
        <v>53</v>
      </c>
      <c r="E4538" s="1" t="s">
        <v>27</v>
      </c>
      <c r="F4538" s="1" t="s">
        <v>28</v>
      </c>
      <c r="G4538" s="1" t="s">
        <v>96</v>
      </c>
      <c r="H4538" s="1" t="s">
        <v>55</v>
      </c>
      <c r="I4538" s="1" t="s">
        <v>63</v>
      </c>
      <c r="J4538" s="1" t="s">
        <v>36</v>
      </c>
      <c r="K4538">
        <v>86.376000000000005</v>
      </c>
      <c r="L4538">
        <v>3</v>
      </c>
      <c r="M4538">
        <v>0.2</v>
      </c>
      <c r="N4538">
        <v>30.2316</v>
      </c>
      <c r="O4538">
        <f>(Table1[[#This Row],[Sales]]-Table1[[#This Row],[Profit]])/Table1[[#This Row],[Quantity]]</f>
        <v>18.7148</v>
      </c>
      <c r="P4538">
        <f>Table1[[#This Row],[Sales]]/Table1[[#This Row],[Quantity]]</f>
        <v>28.792000000000002</v>
      </c>
      <c r="Q4538" t="str">
        <f t="shared" si="140"/>
        <v>2023</v>
      </c>
      <c r="R4538" t="str">
        <f t="shared" si="141"/>
        <v>07</v>
      </c>
      <c r="S4538">
        <f>CEILING(Table1[[#This Row],[Month]]/3,1)</f>
        <v>3</v>
      </c>
      <c r="T4538" s="9">
        <f>(Table1[[#This Row],[Profit]]/Table1[[#This Row],[Sales]])</f>
        <v>0.35</v>
      </c>
    </row>
    <row r="4539" spans="1:20" x14ac:dyDescent="0.25">
      <c r="A4539">
        <v>20230709</v>
      </c>
      <c r="B4539" s="1" t="s">
        <v>1070</v>
      </c>
      <c r="C4539" s="1" t="s">
        <v>52</v>
      </c>
      <c r="D4539" s="1" t="s">
        <v>53</v>
      </c>
      <c r="E4539" s="1" t="s">
        <v>27</v>
      </c>
      <c r="F4539" s="1" t="s">
        <v>28</v>
      </c>
      <c r="G4539" s="1" t="s">
        <v>96</v>
      </c>
      <c r="H4539" s="1" t="s">
        <v>55</v>
      </c>
      <c r="I4539" s="1" t="s">
        <v>63</v>
      </c>
      <c r="J4539" s="1" t="s">
        <v>42</v>
      </c>
      <c r="K4539">
        <v>18.239999999999998</v>
      </c>
      <c r="L4539">
        <v>3</v>
      </c>
      <c r="M4539">
        <v>0</v>
      </c>
      <c r="N4539">
        <v>6.2016</v>
      </c>
      <c r="O4539">
        <f>(Table1[[#This Row],[Sales]]-Table1[[#This Row],[Profit]])/Table1[[#This Row],[Quantity]]</f>
        <v>4.0127999999999995</v>
      </c>
      <c r="P4539">
        <f>Table1[[#This Row],[Sales]]/Table1[[#This Row],[Quantity]]</f>
        <v>6.0799999999999992</v>
      </c>
      <c r="Q4539" t="str">
        <f t="shared" si="140"/>
        <v>2023</v>
      </c>
      <c r="R4539" t="str">
        <f t="shared" si="141"/>
        <v>07</v>
      </c>
      <c r="S4539">
        <f>CEILING(Table1[[#This Row],[Month]]/3,1)</f>
        <v>3</v>
      </c>
      <c r="T4539" s="9">
        <f>(Table1[[#This Row],[Profit]]/Table1[[#This Row],[Sales]])</f>
        <v>0.34</v>
      </c>
    </row>
    <row r="4540" spans="1:20" x14ac:dyDescent="0.25">
      <c r="A4540">
        <v>20230709</v>
      </c>
      <c r="B4540" s="1" t="s">
        <v>1070</v>
      </c>
      <c r="C4540" s="1" t="s">
        <v>52</v>
      </c>
      <c r="D4540" s="1" t="s">
        <v>53</v>
      </c>
      <c r="E4540" s="1" t="s">
        <v>27</v>
      </c>
      <c r="F4540" s="1" t="s">
        <v>28</v>
      </c>
      <c r="G4540" s="1" t="s">
        <v>96</v>
      </c>
      <c r="H4540" s="1" t="s">
        <v>55</v>
      </c>
      <c r="I4540" s="1" t="s">
        <v>63</v>
      </c>
      <c r="J4540" s="1" t="s">
        <v>42</v>
      </c>
      <c r="K4540">
        <v>13.12</v>
      </c>
      <c r="L4540">
        <v>4</v>
      </c>
      <c r="M4540">
        <v>0</v>
      </c>
      <c r="N4540">
        <v>4.3296000000000001</v>
      </c>
      <c r="O4540">
        <f>(Table1[[#This Row],[Sales]]-Table1[[#This Row],[Profit]])/Table1[[#This Row],[Quantity]]</f>
        <v>2.1975999999999996</v>
      </c>
      <c r="P4540">
        <f>Table1[[#This Row],[Sales]]/Table1[[#This Row],[Quantity]]</f>
        <v>3.28</v>
      </c>
      <c r="Q4540" t="str">
        <f t="shared" si="140"/>
        <v>2023</v>
      </c>
      <c r="R4540" t="str">
        <f t="shared" si="141"/>
        <v>07</v>
      </c>
      <c r="S4540">
        <f>CEILING(Table1[[#This Row],[Month]]/3,1)</f>
        <v>3</v>
      </c>
      <c r="T4540" s="9">
        <f>(Table1[[#This Row],[Profit]]/Table1[[#This Row],[Sales]])</f>
        <v>0.33</v>
      </c>
    </row>
    <row r="4541" spans="1:20" x14ac:dyDescent="0.25">
      <c r="A4541">
        <v>20210227</v>
      </c>
      <c r="B4541" s="1" t="s">
        <v>113</v>
      </c>
      <c r="C4541" s="1" t="s">
        <v>416</v>
      </c>
      <c r="D4541" s="1" t="s">
        <v>770</v>
      </c>
      <c r="E4541" s="1" t="s">
        <v>17</v>
      </c>
      <c r="F4541" s="1" t="s">
        <v>48</v>
      </c>
      <c r="G4541" s="1" t="s">
        <v>115</v>
      </c>
      <c r="H4541" s="1" t="s">
        <v>55</v>
      </c>
      <c r="I4541" s="1" t="s">
        <v>30</v>
      </c>
      <c r="J4541" s="1" t="s">
        <v>43</v>
      </c>
      <c r="K4541">
        <v>105.98</v>
      </c>
      <c r="L4541">
        <v>2</v>
      </c>
      <c r="M4541">
        <v>0</v>
      </c>
      <c r="N4541">
        <v>1.0598000000000001</v>
      </c>
      <c r="O4541">
        <f>(Table1[[#This Row],[Sales]]-Table1[[#This Row],[Profit]])/Table1[[#This Row],[Quantity]]</f>
        <v>52.460100000000004</v>
      </c>
      <c r="P4541">
        <f>Table1[[#This Row],[Sales]]/Table1[[#This Row],[Quantity]]</f>
        <v>52.99</v>
      </c>
      <c r="Q4541" t="str">
        <f t="shared" si="140"/>
        <v>2021</v>
      </c>
      <c r="R4541" t="str">
        <f t="shared" si="141"/>
        <v>02</v>
      </c>
      <c r="S4541">
        <f>CEILING(Table1[[#This Row],[Month]]/3,1)</f>
        <v>1</v>
      </c>
      <c r="T4541" s="9">
        <f>(Table1[[#This Row],[Profit]]/Table1[[#This Row],[Sales]])</f>
        <v>0.01</v>
      </c>
    </row>
    <row r="4542" spans="1:20" x14ac:dyDescent="0.25">
      <c r="A4542">
        <v>20210227</v>
      </c>
      <c r="B4542" s="1" t="s">
        <v>113</v>
      </c>
      <c r="C4542" s="1" t="s">
        <v>416</v>
      </c>
      <c r="D4542" s="1" t="s">
        <v>770</v>
      </c>
      <c r="E4542" s="1" t="s">
        <v>17</v>
      </c>
      <c r="F4542" s="1" t="s">
        <v>48</v>
      </c>
      <c r="G4542" s="1" t="s">
        <v>115</v>
      </c>
      <c r="H4542" s="1" t="s">
        <v>55</v>
      </c>
      <c r="I4542" s="1" t="s">
        <v>30</v>
      </c>
      <c r="J4542" s="1" t="s">
        <v>36</v>
      </c>
      <c r="K4542">
        <v>493.92</v>
      </c>
      <c r="L4542">
        <v>7</v>
      </c>
      <c r="M4542">
        <v>0.3</v>
      </c>
      <c r="N4542">
        <v>-28.224</v>
      </c>
      <c r="O4542">
        <f>(Table1[[#This Row],[Sales]]-Table1[[#This Row],[Profit]])/Table1[[#This Row],[Quantity]]</f>
        <v>74.591999999999999</v>
      </c>
      <c r="P4542">
        <f>Table1[[#This Row],[Sales]]/Table1[[#This Row],[Quantity]]</f>
        <v>70.56</v>
      </c>
      <c r="Q4542" t="str">
        <f t="shared" si="140"/>
        <v>2021</v>
      </c>
      <c r="R4542" t="str">
        <f t="shared" si="141"/>
        <v>02</v>
      </c>
      <c r="S4542">
        <f>CEILING(Table1[[#This Row],[Month]]/3,1)</f>
        <v>1</v>
      </c>
      <c r="T4542" s="9">
        <f>(Table1[[#This Row],[Profit]]/Table1[[#This Row],[Sales]])</f>
        <v>-5.7142857142857141E-2</v>
      </c>
    </row>
    <row r="4543" spans="1:20" x14ac:dyDescent="0.25">
      <c r="A4543">
        <v>20230617</v>
      </c>
      <c r="B4543" s="1" t="s">
        <v>390</v>
      </c>
      <c r="C4543" s="1" t="s">
        <v>108</v>
      </c>
      <c r="D4543" s="1" t="s">
        <v>143</v>
      </c>
      <c r="E4543" s="1" t="s">
        <v>59</v>
      </c>
      <c r="F4543" s="1" t="s">
        <v>110</v>
      </c>
      <c r="G4543" s="1" t="s">
        <v>211</v>
      </c>
      <c r="H4543" s="1" t="s">
        <v>55</v>
      </c>
      <c r="I4543" s="1" t="s">
        <v>30</v>
      </c>
      <c r="J4543" s="1" t="s">
        <v>36</v>
      </c>
      <c r="K4543">
        <v>5.9359999999999999</v>
      </c>
      <c r="L4543">
        <v>7</v>
      </c>
      <c r="M4543">
        <v>0.8</v>
      </c>
      <c r="N4543">
        <v>-8.9039999999999999</v>
      </c>
      <c r="O4543">
        <f>(Table1[[#This Row],[Sales]]-Table1[[#This Row],[Profit]])/Table1[[#This Row],[Quantity]]</f>
        <v>2.12</v>
      </c>
      <c r="P4543">
        <f>Table1[[#This Row],[Sales]]/Table1[[#This Row],[Quantity]]</f>
        <v>0.84799999999999998</v>
      </c>
      <c r="Q4543" t="str">
        <f t="shared" si="140"/>
        <v>2023</v>
      </c>
      <c r="R4543" t="str">
        <f t="shared" si="141"/>
        <v>06</v>
      </c>
      <c r="S4543">
        <f>CEILING(Table1[[#This Row],[Month]]/3,1)</f>
        <v>2</v>
      </c>
      <c r="T4543" s="9">
        <f>(Table1[[#This Row],[Profit]]/Table1[[#This Row],[Sales]])</f>
        <v>-1.5</v>
      </c>
    </row>
    <row r="4544" spans="1:20" x14ac:dyDescent="0.25">
      <c r="A4544">
        <v>20230331</v>
      </c>
      <c r="B4544" s="1" t="s">
        <v>1172</v>
      </c>
      <c r="C4544" s="1" t="s">
        <v>253</v>
      </c>
      <c r="D4544" s="1" t="s">
        <v>253</v>
      </c>
      <c r="E4544" s="1" t="s">
        <v>59</v>
      </c>
      <c r="F4544" s="1" t="s">
        <v>126</v>
      </c>
      <c r="G4544" s="1" t="s">
        <v>298</v>
      </c>
      <c r="H4544" s="1" t="s">
        <v>168</v>
      </c>
      <c r="I4544" s="1" t="s">
        <v>21</v>
      </c>
      <c r="J4544" s="1" t="s">
        <v>97</v>
      </c>
      <c r="K4544">
        <v>325.86</v>
      </c>
      <c r="L4544">
        <v>2</v>
      </c>
      <c r="M4544">
        <v>0</v>
      </c>
      <c r="N4544">
        <v>149.8956</v>
      </c>
      <c r="O4544">
        <f>(Table1[[#This Row],[Sales]]-Table1[[#This Row],[Profit]])/Table1[[#This Row],[Quantity]]</f>
        <v>87.982200000000006</v>
      </c>
      <c r="P4544">
        <f>Table1[[#This Row],[Sales]]/Table1[[#This Row],[Quantity]]</f>
        <v>162.93</v>
      </c>
      <c r="Q4544" t="str">
        <f t="shared" si="140"/>
        <v>2023</v>
      </c>
      <c r="R4544" t="str">
        <f t="shared" si="141"/>
        <v>03</v>
      </c>
      <c r="S4544">
        <f>CEILING(Table1[[#This Row],[Month]]/3,1)</f>
        <v>1</v>
      </c>
      <c r="T4544" s="9">
        <f>(Table1[[#This Row],[Profit]]/Table1[[#This Row],[Sales]])</f>
        <v>0.45999999999999996</v>
      </c>
    </row>
    <row r="4545" spans="1:20" x14ac:dyDescent="0.25">
      <c r="A4545">
        <v>20210712</v>
      </c>
      <c r="B4545" s="1" t="s">
        <v>490</v>
      </c>
      <c r="C4545" s="1" t="s">
        <v>108</v>
      </c>
      <c r="D4545" s="1" t="s">
        <v>143</v>
      </c>
      <c r="E4545" s="1" t="s">
        <v>59</v>
      </c>
      <c r="F4545" s="1" t="s">
        <v>110</v>
      </c>
      <c r="G4545" s="1" t="s">
        <v>19</v>
      </c>
      <c r="H4545" s="1" t="s">
        <v>20</v>
      </c>
      <c r="I4545" s="1" t="s">
        <v>21</v>
      </c>
      <c r="J4545" s="1" t="s">
        <v>23</v>
      </c>
      <c r="K4545">
        <v>383.60700000000003</v>
      </c>
      <c r="L4545">
        <v>9</v>
      </c>
      <c r="M4545">
        <v>0.3</v>
      </c>
      <c r="N4545">
        <v>-5.4801000000000002</v>
      </c>
      <c r="O4545">
        <f>(Table1[[#This Row],[Sales]]-Table1[[#This Row],[Profit]])/Table1[[#This Row],[Quantity]]</f>
        <v>43.231900000000003</v>
      </c>
      <c r="P4545">
        <f>Table1[[#This Row],[Sales]]/Table1[[#This Row],[Quantity]]</f>
        <v>42.623000000000005</v>
      </c>
      <c r="Q4545" t="str">
        <f t="shared" si="140"/>
        <v>2021</v>
      </c>
      <c r="R4545" t="str">
        <f t="shared" si="141"/>
        <v>07</v>
      </c>
      <c r="S4545">
        <f>CEILING(Table1[[#This Row],[Month]]/3,1)</f>
        <v>3</v>
      </c>
      <c r="T4545" s="9">
        <f>(Table1[[#This Row],[Profit]]/Table1[[#This Row],[Sales]])</f>
        <v>-1.4285714285714285E-2</v>
      </c>
    </row>
    <row r="4546" spans="1:20" x14ac:dyDescent="0.25">
      <c r="A4546">
        <v>20210712</v>
      </c>
      <c r="B4546" s="1" t="s">
        <v>490</v>
      </c>
      <c r="C4546" s="1" t="s">
        <v>108</v>
      </c>
      <c r="D4546" s="1" t="s">
        <v>143</v>
      </c>
      <c r="E4546" s="1" t="s">
        <v>59</v>
      </c>
      <c r="F4546" s="1" t="s">
        <v>110</v>
      </c>
      <c r="G4546" s="1" t="s">
        <v>19</v>
      </c>
      <c r="H4546" s="1" t="s">
        <v>20</v>
      </c>
      <c r="I4546" s="1" t="s">
        <v>21</v>
      </c>
      <c r="J4546" s="1" t="s">
        <v>43</v>
      </c>
      <c r="K4546">
        <v>148.47999999999999</v>
      </c>
      <c r="L4546">
        <v>2</v>
      </c>
      <c r="M4546">
        <v>0.2</v>
      </c>
      <c r="N4546">
        <v>16.704000000000001</v>
      </c>
      <c r="O4546">
        <f>(Table1[[#This Row],[Sales]]-Table1[[#This Row],[Profit]])/Table1[[#This Row],[Quantity]]</f>
        <v>65.887999999999991</v>
      </c>
      <c r="P4546">
        <f>Table1[[#This Row],[Sales]]/Table1[[#This Row],[Quantity]]</f>
        <v>74.239999999999995</v>
      </c>
      <c r="Q4546" t="str">
        <f t="shared" si="140"/>
        <v>2021</v>
      </c>
      <c r="R4546" t="str">
        <f t="shared" si="141"/>
        <v>07</v>
      </c>
      <c r="S4546">
        <f>CEILING(Table1[[#This Row],[Month]]/3,1)</f>
        <v>3</v>
      </c>
      <c r="T4546" s="9">
        <f>(Table1[[#This Row],[Profit]]/Table1[[#This Row],[Sales]])</f>
        <v>0.11250000000000002</v>
      </c>
    </row>
    <row r="4547" spans="1:20" x14ac:dyDescent="0.25">
      <c r="A4547">
        <v>20210712</v>
      </c>
      <c r="B4547" s="1" t="s">
        <v>490</v>
      </c>
      <c r="C4547" s="1" t="s">
        <v>108</v>
      </c>
      <c r="D4547" s="1" t="s">
        <v>143</v>
      </c>
      <c r="E4547" s="1" t="s">
        <v>59</v>
      </c>
      <c r="F4547" s="1" t="s">
        <v>110</v>
      </c>
      <c r="G4547" s="1" t="s">
        <v>19</v>
      </c>
      <c r="H4547" s="1" t="s">
        <v>20</v>
      </c>
      <c r="I4547" s="1" t="s">
        <v>21</v>
      </c>
      <c r="J4547" s="1" t="s">
        <v>43</v>
      </c>
      <c r="K4547">
        <v>537.54399999999998</v>
      </c>
      <c r="L4547">
        <v>7</v>
      </c>
      <c r="M4547">
        <v>0.2</v>
      </c>
      <c r="N4547">
        <v>53.754399999999997</v>
      </c>
      <c r="O4547">
        <f>(Table1[[#This Row],[Sales]]-Table1[[#This Row],[Profit]])/Table1[[#This Row],[Quantity]]</f>
        <v>69.112800000000007</v>
      </c>
      <c r="P4547">
        <f>Table1[[#This Row],[Sales]]/Table1[[#This Row],[Quantity]]</f>
        <v>76.792000000000002</v>
      </c>
      <c r="Q4547" t="str">
        <f t="shared" ref="Q4547:Q4610" si="142">LEFT(A4547,4)</f>
        <v>2021</v>
      </c>
      <c r="R4547" t="str">
        <f t="shared" ref="R4547:R4610" si="143">MID(A4547,5,2)</f>
        <v>07</v>
      </c>
      <c r="S4547">
        <f>CEILING(Table1[[#This Row],[Month]]/3,1)</f>
        <v>3</v>
      </c>
      <c r="T4547" s="9">
        <f>(Table1[[#This Row],[Profit]]/Table1[[#This Row],[Sales]])</f>
        <v>9.9999999999999992E-2</v>
      </c>
    </row>
    <row r="4548" spans="1:20" x14ac:dyDescent="0.25">
      <c r="A4548">
        <v>20210712</v>
      </c>
      <c r="B4548" s="1" t="s">
        <v>490</v>
      </c>
      <c r="C4548" s="1" t="s">
        <v>108</v>
      </c>
      <c r="D4548" s="1" t="s">
        <v>143</v>
      </c>
      <c r="E4548" s="1" t="s">
        <v>59</v>
      </c>
      <c r="F4548" s="1" t="s">
        <v>110</v>
      </c>
      <c r="G4548" s="1" t="s">
        <v>19</v>
      </c>
      <c r="H4548" s="1" t="s">
        <v>20</v>
      </c>
      <c r="I4548" s="1" t="s">
        <v>21</v>
      </c>
      <c r="J4548" s="1" t="s">
        <v>36</v>
      </c>
      <c r="K4548">
        <v>1.9279999999999999</v>
      </c>
      <c r="L4548">
        <v>2</v>
      </c>
      <c r="M4548">
        <v>0.8</v>
      </c>
      <c r="N4548">
        <v>-2.9883999999999999</v>
      </c>
      <c r="O4548">
        <f>(Table1[[#This Row],[Sales]]-Table1[[#This Row],[Profit]])/Table1[[#This Row],[Quantity]]</f>
        <v>2.4581999999999997</v>
      </c>
      <c r="P4548">
        <f>Table1[[#This Row],[Sales]]/Table1[[#This Row],[Quantity]]</f>
        <v>0.96399999999999997</v>
      </c>
      <c r="Q4548" t="str">
        <f t="shared" si="142"/>
        <v>2021</v>
      </c>
      <c r="R4548" t="str">
        <f t="shared" si="143"/>
        <v>07</v>
      </c>
      <c r="S4548">
        <f>CEILING(Table1[[#This Row],[Month]]/3,1)</f>
        <v>3</v>
      </c>
      <c r="T4548" s="9">
        <f>(Table1[[#This Row],[Profit]]/Table1[[#This Row],[Sales]])</f>
        <v>-1.55</v>
      </c>
    </row>
    <row r="4549" spans="1:20" x14ac:dyDescent="0.25">
      <c r="A4549">
        <v>20210712</v>
      </c>
      <c r="B4549" s="1" t="s">
        <v>490</v>
      </c>
      <c r="C4549" s="1" t="s">
        <v>108</v>
      </c>
      <c r="D4549" s="1" t="s">
        <v>143</v>
      </c>
      <c r="E4549" s="1" t="s">
        <v>59</v>
      </c>
      <c r="F4549" s="1" t="s">
        <v>110</v>
      </c>
      <c r="G4549" s="1" t="s">
        <v>19</v>
      </c>
      <c r="H4549" s="1" t="s">
        <v>20</v>
      </c>
      <c r="I4549" s="1" t="s">
        <v>21</v>
      </c>
      <c r="J4549" s="1" t="s">
        <v>42</v>
      </c>
      <c r="K4549">
        <v>6.9119999999999999</v>
      </c>
      <c r="L4549">
        <v>3</v>
      </c>
      <c r="M4549">
        <v>0.2</v>
      </c>
      <c r="N4549">
        <v>0.69120000000000004</v>
      </c>
      <c r="O4549">
        <f>(Table1[[#This Row],[Sales]]-Table1[[#This Row],[Profit]])/Table1[[#This Row],[Quantity]]</f>
        <v>2.0735999999999999</v>
      </c>
      <c r="P4549">
        <f>Table1[[#This Row],[Sales]]/Table1[[#This Row],[Quantity]]</f>
        <v>2.3039999999999998</v>
      </c>
      <c r="Q4549" t="str">
        <f t="shared" si="142"/>
        <v>2021</v>
      </c>
      <c r="R4549" t="str">
        <f t="shared" si="143"/>
        <v>07</v>
      </c>
      <c r="S4549">
        <f>CEILING(Table1[[#This Row],[Month]]/3,1)</f>
        <v>3</v>
      </c>
      <c r="T4549" s="9">
        <f>(Table1[[#This Row],[Profit]]/Table1[[#This Row],[Sales]])</f>
        <v>0.1</v>
      </c>
    </row>
    <row r="4550" spans="1:20" x14ac:dyDescent="0.25">
      <c r="A4550">
        <v>20210712</v>
      </c>
      <c r="B4550" s="1" t="s">
        <v>490</v>
      </c>
      <c r="C4550" s="1" t="s">
        <v>108</v>
      </c>
      <c r="D4550" s="1" t="s">
        <v>143</v>
      </c>
      <c r="E4550" s="1" t="s">
        <v>59</v>
      </c>
      <c r="F4550" s="1" t="s">
        <v>110</v>
      </c>
      <c r="G4550" s="1" t="s">
        <v>19</v>
      </c>
      <c r="H4550" s="1" t="s">
        <v>20</v>
      </c>
      <c r="I4550" s="1" t="s">
        <v>21</v>
      </c>
      <c r="J4550" s="1" t="s">
        <v>41</v>
      </c>
      <c r="K4550">
        <v>7.76</v>
      </c>
      <c r="L4550">
        <v>1</v>
      </c>
      <c r="M4550">
        <v>0.6</v>
      </c>
      <c r="N4550">
        <v>-2.1339999999999999</v>
      </c>
      <c r="O4550">
        <f>(Table1[[#This Row],[Sales]]-Table1[[#This Row],[Profit]])/Table1[[#This Row],[Quantity]]</f>
        <v>9.8940000000000001</v>
      </c>
      <c r="P4550">
        <f>Table1[[#This Row],[Sales]]/Table1[[#This Row],[Quantity]]</f>
        <v>7.76</v>
      </c>
      <c r="Q4550" t="str">
        <f t="shared" si="142"/>
        <v>2021</v>
      </c>
      <c r="R4550" t="str">
        <f t="shared" si="143"/>
        <v>07</v>
      </c>
      <c r="S4550">
        <f>CEILING(Table1[[#This Row],[Month]]/3,1)</f>
        <v>3</v>
      </c>
      <c r="T4550" s="9">
        <f>(Table1[[#This Row],[Profit]]/Table1[[#This Row],[Sales]])</f>
        <v>-0.27499999999999997</v>
      </c>
    </row>
    <row r="4551" spans="1:20" x14ac:dyDescent="0.25">
      <c r="A4551">
        <v>20210712</v>
      </c>
      <c r="B4551" s="1" t="s">
        <v>490</v>
      </c>
      <c r="C4551" s="1" t="s">
        <v>108</v>
      </c>
      <c r="D4551" s="1" t="s">
        <v>143</v>
      </c>
      <c r="E4551" s="1" t="s">
        <v>59</v>
      </c>
      <c r="F4551" s="1" t="s">
        <v>110</v>
      </c>
      <c r="G4551" s="1" t="s">
        <v>19</v>
      </c>
      <c r="H4551" s="1" t="s">
        <v>20</v>
      </c>
      <c r="I4551" s="1" t="s">
        <v>21</v>
      </c>
      <c r="J4551" s="1" t="s">
        <v>43</v>
      </c>
      <c r="K4551">
        <v>659.16800000000001</v>
      </c>
      <c r="L4551">
        <v>4</v>
      </c>
      <c r="M4551">
        <v>0.2</v>
      </c>
      <c r="N4551">
        <v>49.437600000000003</v>
      </c>
      <c r="O4551">
        <f>(Table1[[#This Row],[Sales]]-Table1[[#This Row],[Profit]])/Table1[[#This Row],[Quantity]]</f>
        <v>152.43260000000001</v>
      </c>
      <c r="P4551">
        <f>Table1[[#This Row],[Sales]]/Table1[[#This Row],[Quantity]]</f>
        <v>164.792</v>
      </c>
      <c r="Q4551" t="str">
        <f t="shared" si="142"/>
        <v>2021</v>
      </c>
      <c r="R4551" t="str">
        <f t="shared" si="143"/>
        <v>07</v>
      </c>
      <c r="S4551">
        <f>CEILING(Table1[[#This Row],[Month]]/3,1)</f>
        <v>3</v>
      </c>
      <c r="T4551" s="9">
        <f>(Table1[[#This Row],[Profit]]/Table1[[#This Row],[Sales]])</f>
        <v>7.5000000000000011E-2</v>
      </c>
    </row>
    <row r="4552" spans="1:20" x14ac:dyDescent="0.25">
      <c r="A4552">
        <v>20230501</v>
      </c>
      <c r="B4552" s="1" t="s">
        <v>729</v>
      </c>
      <c r="C4552" s="1" t="s">
        <v>277</v>
      </c>
      <c r="D4552" s="1" t="s">
        <v>391</v>
      </c>
      <c r="E4552" s="1" t="s">
        <v>17</v>
      </c>
      <c r="F4552" s="1" t="s">
        <v>73</v>
      </c>
      <c r="G4552" s="1" t="s">
        <v>327</v>
      </c>
      <c r="H4552" s="1" t="s">
        <v>40</v>
      </c>
      <c r="I4552" s="1" t="s">
        <v>21</v>
      </c>
      <c r="J4552" s="1" t="s">
        <v>23</v>
      </c>
      <c r="K4552">
        <v>5.76</v>
      </c>
      <c r="L4552">
        <v>2</v>
      </c>
      <c r="M4552">
        <v>0</v>
      </c>
      <c r="N4552">
        <v>2.8224</v>
      </c>
      <c r="O4552">
        <f>(Table1[[#This Row],[Sales]]-Table1[[#This Row],[Profit]])/Table1[[#This Row],[Quantity]]</f>
        <v>1.4687999999999999</v>
      </c>
      <c r="P4552">
        <f>Table1[[#This Row],[Sales]]/Table1[[#This Row],[Quantity]]</f>
        <v>2.88</v>
      </c>
      <c r="Q4552" t="str">
        <f t="shared" si="142"/>
        <v>2023</v>
      </c>
      <c r="R4552" t="str">
        <f t="shared" si="143"/>
        <v>05</v>
      </c>
      <c r="S4552">
        <f>CEILING(Table1[[#This Row],[Month]]/3,1)</f>
        <v>2</v>
      </c>
      <c r="T4552" s="9">
        <f>(Table1[[#This Row],[Profit]]/Table1[[#This Row],[Sales]])</f>
        <v>0.49000000000000005</v>
      </c>
    </row>
    <row r="4553" spans="1:20" x14ac:dyDescent="0.25">
      <c r="A4553">
        <v>20200713</v>
      </c>
      <c r="B4553" s="1" t="s">
        <v>368</v>
      </c>
      <c r="C4553" s="1" t="s">
        <v>25</v>
      </c>
      <c r="D4553" s="1" t="s">
        <v>26</v>
      </c>
      <c r="E4553" s="1" t="s">
        <v>27</v>
      </c>
      <c r="F4553" s="1" t="s">
        <v>28</v>
      </c>
      <c r="G4553" s="1" t="s">
        <v>356</v>
      </c>
      <c r="H4553" s="1" t="s">
        <v>55</v>
      </c>
      <c r="I4553" s="1" t="s">
        <v>30</v>
      </c>
      <c r="J4553" s="1" t="s">
        <v>36</v>
      </c>
      <c r="K4553">
        <v>351.21600000000001</v>
      </c>
      <c r="L4553">
        <v>3</v>
      </c>
      <c r="M4553">
        <v>0.2</v>
      </c>
      <c r="N4553">
        <v>4.3902000000000001</v>
      </c>
      <c r="O4553">
        <f>(Table1[[#This Row],[Sales]]-Table1[[#This Row],[Profit]])/Table1[[#This Row],[Quantity]]</f>
        <v>115.60860000000001</v>
      </c>
      <c r="P4553">
        <f>Table1[[#This Row],[Sales]]/Table1[[#This Row],[Quantity]]</f>
        <v>117.072</v>
      </c>
      <c r="Q4553" t="str">
        <f t="shared" si="142"/>
        <v>2020</v>
      </c>
      <c r="R4553" t="str">
        <f t="shared" si="143"/>
        <v>07</v>
      </c>
      <c r="S4553">
        <f>CEILING(Table1[[#This Row],[Month]]/3,1)</f>
        <v>3</v>
      </c>
      <c r="T4553" s="9">
        <f>(Table1[[#This Row],[Profit]]/Table1[[#This Row],[Sales]])</f>
        <v>1.2500000000000001E-2</v>
      </c>
    </row>
    <row r="4554" spans="1:20" x14ac:dyDescent="0.25">
      <c r="A4554">
        <v>20201227</v>
      </c>
      <c r="B4554" s="1" t="s">
        <v>509</v>
      </c>
      <c r="C4554" s="1" t="s">
        <v>25</v>
      </c>
      <c r="D4554" s="1" t="s">
        <v>77</v>
      </c>
      <c r="E4554" s="1" t="s">
        <v>27</v>
      </c>
      <c r="F4554" s="1" t="s">
        <v>28</v>
      </c>
      <c r="G4554" s="1" t="s">
        <v>255</v>
      </c>
      <c r="H4554" s="1" t="s">
        <v>40</v>
      </c>
      <c r="I4554" s="1" t="s">
        <v>21</v>
      </c>
      <c r="J4554" s="1" t="s">
        <v>23</v>
      </c>
      <c r="K4554">
        <v>230.28</v>
      </c>
      <c r="L4554">
        <v>3</v>
      </c>
      <c r="M4554">
        <v>0.2</v>
      </c>
      <c r="N4554">
        <v>23.027999999999999</v>
      </c>
      <c r="O4554">
        <f>(Table1[[#This Row],[Sales]]-Table1[[#This Row],[Profit]])/Table1[[#This Row],[Quantity]]</f>
        <v>69.084000000000003</v>
      </c>
      <c r="P4554">
        <f>Table1[[#This Row],[Sales]]/Table1[[#This Row],[Quantity]]</f>
        <v>76.760000000000005</v>
      </c>
      <c r="Q4554" t="str">
        <f t="shared" si="142"/>
        <v>2020</v>
      </c>
      <c r="R4554" t="str">
        <f t="shared" si="143"/>
        <v>12</v>
      </c>
      <c r="S4554">
        <f>CEILING(Table1[[#This Row],[Month]]/3,1)</f>
        <v>4</v>
      </c>
      <c r="T4554" s="9">
        <f>(Table1[[#This Row],[Profit]]/Table1[[#This Row],[Sales]])</f>
        <v>9.9999999999999992E-2</v>
      </c>
    </row>
    <row r="4555" spans="1:20" x14ac:dyDescent="0.25">
      <c r="A4555">
        <v>20201227</v>
      </c>
      <c r="B4555" s="1" t="s">
        <v>509</v>
      </c>
      <c r="C4555" s="1" t="s">
        <v>25</v>
      </c>
      <c r="D4555" s="1" t="s">
        <v>77</v>
      </c>
      <c r="E4555" s="1" t="s">
        <v>27</v>
      </c>
      <c r="F4555" s="1" t="s">
        <v>28</v>
      </c>
      <c r="G4555" s="1" t="s">
        <v>255</v>
      </c>
      <c r="H4555" s="1" t="s">
        <v>40</v>
      </c>
      <c r="I4555" s="1" t="s">
        <v>21</v>
      </c>
      <c r="J4555" s="1" t="s">
        <v>50</v>
      </c>
      <c r="K4555">
        <v>12.84</v>
      </c>
      <c r="L4555">
        <v>3</v>
      </c>
      <c r="M4555">
        <v>0</v>
      </c>
      <c r="N4555">
        <v>5.7779999999999996</v>
      </c>
      <c r="O4555">
        <f>(Table1[[#This Row],[Sales]]-Table1[[#This Row],[Profit]])/Table1[[#This Row],[Quantity]]</f>
        <v>2.3540000000000001</v>
      </c>
      <c r="P4555">
        <f>Table1[[#This Row],[Sales]]/Table1[[#This Row],[Quantity]]</f>
        <v>4.28</v>
      </c>
      <c r="Q4555" t="str">
        <f t="shared" si="142"/>
        <v>2020</v>
      </c>
      <c r="R4555" t="str">
        <f t="shared" si="143"/>
        <v>12</v>
      </c>
      <c r="S4555">
        <f>CEILING(Table1[[#This Row],[Month]]/3,1)</f>
        <v>4</v>
      </c>
      <c r="T4555" s="9">
        <f>(Table1[[#This Row],[Profit]]/Table1[[#This Row],[Sales]])</f>
        <v>0.44999999999999996</v>
      </c>
    </row>
    <row r="4556" spans="1:20" x14ac:dyDescent="0.25">
      <c r="A4556">
        <v>20220227</v>
      </c>
      <c r="B4556" s="1" t="s">
        <v>885</v>
      </c>
      <c r="C4556" s="1" t="s">
        <v>65</v>
      </c>
      <c r="D4556" s="1" t="s">
        <v>1173</v>
      </c>
      <c r="E4556" s="1" t="s">
        <v>17</v>
      </c>
      <c r="F4556" s="1" t="s">
        <v>67</v>
      </c>
      <c r="G4556" s="1" t="s">
        <v>630</v>
      </c>
      <c r="H4556" s="1" t="s">
        <v>55</v>
      </c>
      <c r="I4556" s="1" t="s">
        <v>21</v>
      </c>
      <c r="J4556" s="1" t="s">
        <v>36</v>
      </c>
      <c r="K4556">
        <v>56.82</v>
      </c>
      <c r="L4556">
        <v>3</v>
      </c>
      <c r="M4556">
        <v>0</v>
      </c>
      <c r="N4556">
        <v>28.41</v>
      </c>
      <c r="O4556">
        <f>(Table1[[#This Row],[Sales]]-Table1[[#This Row],[Profit]])/Table1[[#This Row],[Quantity]]</f>
        <v>9.4700000000000006</v>
      </c>
      <c r="P4556">
        <f>Table1[[#This Row],[Sales]]/Table1[[#This Row],[Quantity]]</f>
        <v>18.940000000000001</v>
      </c>
      <c r="Q4556" t="str">
        <f t="shared" si="142"/>
        <v>2022</v>
      </c>
      <c r="R4556" t="str">
        <f t="shared" si="143"/>
        <v>02</v>
      </c>
      <c r="S4556">
        <f>CEILING(Table1[[#This Row],[Month]]/3,1)</f>
        <v>1</v>
      </c>
      <c r="T4556" s="9">
        <f>(Table1[[#This Row],[Profit]]/Table1[[#This Row],[Sales]])</f>
        <v>0.5</v>
      </c>
    </row>
    <row r="4557" spans="1:20" x14ac:dyDescent="0.25">
      <c r="A4557">
        <v>20210323</v>
      </c>
      <c r="B4557" s="1" t="s">
        <v>857</v>
      </c>
      <c r="C4557" s="1" t="s">
        <v>173</v>
      </c>
      <c r="D4557" s="1" t="s">
        <v>174</v>
      </c>
      <c r="E4557" s="1" t="s">
        <v>27</v>
      </c>
      <c r="F4557" s="1" t="s">
        <v>82</v>
      </c>
      <c r="G4557" s="1" t="s">
        <v>74</v>
      </c>
      <c r="H4557" s="1" t="s">
        <v>75</v>
      </c>
      <c r="I4557" s="1" t="s">
        <v>21</v>
      </c>
      <c r="J4557" s="1" t="s">
        <v>136</v>
      </c>
      <c r="K4557">
        <v>31.56</v>
      </c>
      <c r="L4557">
        <v>4</v>
      </c>
      <c r="M4557">
        <v>0</v>
      </c>
      <c r="N4557">
        <v>14.202</v>
      </c>
      <c r="O4557">
        <f>(Table1[[#This Row],[Sales]]-Table1[[#This Row],[Profit]])/Table1[[#This Row],[Quantity]]</f>
        <v>4.3394999999999992</v>
      </c>
      <c r="P4557">
        <f>Table1[[#This Row],[Sales]]/Table1[[#This Row],[Quantity]]</f>
        <v>7.89</v>
      </c>
      <c r="Q4557" t="str">
        <f t="shared" si="142"/>
        <v>2021</v>
      </c>
      <c r="R4557" t="str">
        <f t="shared" si="143"/>
        <v>03</v>
      </c>
      <c r="S4557">
        <f>CEILING(Table1[[#This Row],[Month]]/3,1)</f>
        <v>1</v>
      </c>
      <c r="T4557" s="9">
        <f>(Table1[[#This Row],[Profit]]/Table1[[#This Row],[Sales]])</f>
        <v>0.45</v>
      </c>
    </row>
    <row r="4558" spans="1:20" x14ac:dyDescent="0.25">
      <c r="A4558">
        <v>20210323</v>
      </c>
      <c r="B4558" s="1" t="s">
        <v>857</v>
      </c>
      <c r="C4558" s="1" t="s">
        <v>173</v>
      </c>
      <c r="D4558" s="1" t="s">
        <v>174</v>
      </c>
      <c r="E4558" s="1" t="s">
        <v>27</v>
      </c>
      <c r="F4558" s="1" t="s">
        <v>82</v>
      </c>
      <c r="G4558" s="1" t="s">
        <v>74</v>
      </c>
      <c r="H4558" s="1" t="s">
        <v>75</v>
      </c>
      <c r="I4558" s="1" t="s">
        <v>21</v>
      </c>
      <c r="J4558" s="1" t="s">
        <v>37</v>
      </c>
      <c r="K4558">
        <v>27.92</v>
      </c>
      <c r="L4558">
        <v>4</v>
      </c>
      <c r="M4558">
        <v>0</v>
      </c>
      <c r="N4558">
        <v>0.55840000000000001</v>
      </c>
      <c r="O4558">
        <f>(Table1[[#This Row],[Sales]]-Table1[[#This Row],[Profit]])/Table1[[#This Row],[Quantity]]</f>
        <v>6.8404000000000007</v>
      </c>
      <c r="P4558">
        <f>Table1[[#This Row],[Sales]]/Table1[[#This Row],[Quantity]]</f>
        <v>6.98</v>
      </c>
      <c r="Q4558" t="str">
        <f t="shared" si="142"/>
        <v>2021</v>
      </c>
      <c r="R4558" t="str">
        <f t="shared" si="143"/>
        <v>03</v>
      </c>
      <c r="S4558">
        <f>CEILING(Table1[[#This Row],[Month]]/3,1)</f>
        <v>1</v>
      </c>
      <c r="T4558" s="9">
        <f>(Table1[[#This Row],[Profit]]/Table1[[#This Row],[Sales]])</f>
        <v>0.02</v>
      </c>
    </row>
    <row r="4559" spans="1:20" x14ac:dyDescent="0.25">
      <c r="A4559">
        <v>20231022</v>
      </c>
      <c r="B4559" s="1" t="s">
        <v>797</v>
      </c>
      <c r="C4559" s="1" t="s">
        <v>146</v>
      </c>
      <c r="D4559" s="1" t="s">
        <v>222</v>
      </c>
      <c r="E4559" s="1" t="s">
        <v>27</v>
      </c>
      <c r="F4559" s="1" t="s">
        <v>82</v>
      </c>
      <c r="G4559" s="1" t="s">
        <v>321</v>
      </c>
      <c r="H4559" s="1" t="s">
        <v>69</v>
      </c>
      <c r="I4559" s="1" t="s">
        <v>21</v>
      </c>
      <c r="J4559" s="1" t="s">
        <v>36</v>
      </c>
      <c r="K4559">
        <v>8.5589999999999993</v>
      </c>
      <c r="L4559">
        <v>1</v>
      </c>
      <c r="M4559">
        <v>0.7</v>
      </c>
      <c r="N4559">
        <v>-6.5618999999999996</v>
      </c>
      <c r="O4559">
        <f>(Table1[[#This Row],[Sales]]-Table1[[#This Row],[Profit]])/Table1[[#This Row],[Quantity]]</f>
        <v>15.120899999999999</v>
      </c>
      <c r="P4559">
        <f>Table1[[#This Row],[Sales]]/Table1[[#This Row],[Quantity]]</f>
        <v>8.5589999999999993</v>
      </c>
      <c r="Q4559" t="str">
        <f t="shared" si="142"/>
        <v>2023</v>
      </c>
      <c r="R4559" t="str">
        <f t="shared" si="143"/>
        <v>10</v>
      </c>
      <c r="S4559">
        <f>CEILING(Table1[[#This Row],[Month]]/3,1)</f>
        <v>4</v>
      </c>
      <c r="T4559" s="9">
        <f>(Table1[[#This Row],[Profit]]/Table1[[#This Row],[Sales]])</f>
        <v>-0.76666666666666672</v>
      </c>
    </row>
    <row r="4560" spans="1:20" x14ac:dyDescent="0.25">
      <c r="A4560">
        <v>20201231</v>
      </c>
      <c r="B4560" s="1" t="s">
        <v>1110</v>
      </c>
      <c r="C4560" s="1" t="s">
        <v>57</v>
      </c>
      <c r="D4560" s="1" t="s">
        <v>861</v>
      </c>
      <c r="E4560" s="1" t="s">
        <v>59</v>
      </c>
      <c r="F4560" s="1" t="s">
        <v>60</v>
      </c>
      <c r="G4560" s="1" t="s">
        <v>474</v>
      </c>
      <c r="H4560" s="1" t="s">
        <v>20</v>
      </c>
      <c r="I4560" s="1" t="s">
        <v>30</v>
      </c>
      <c r="J4560" s="1" t="s">
        <v>97</v>
      </c>
      <c r="K4560">
        <v>49.567999999999998</v>
      </c>
      <c r="L4560">
        <v>2</v>
      </c>
      <c r="M4560">
        <v>0.2</v>
      </c>
      <c r="N4560">
        <v>17.968399999999999</v>
      </c>
      <c r="O4560">
        <f>(Table1[[#This Row],[Sales]]-Table1[[#This Row],[Profit]])/Table1[[#This Row],[Quantity]]</f>
        <v>15.799799999999999</v>
      </c>
      <c r="P4560">
        <f>Table1[[#This Row],[Sales]]/Table1[[#This Row],[Quantity]]</f>
        <v>24.783999999999999</v>
      </c>
      <c r="Q4560" t="str">
        <f t="shared" si="142"/>
        <v>2020</v>
      </c>
      <c r="R4560" t="str">
        <f t="shared" si="143"/>
        <v>12</v>
      </c>
      <c r="S4560">
        <f>CEILING(Table1[[#This Row],[Month]]/3,1)</f>
        <v>4</v>
      </c>
      <c r="T4560" s="9">
        <f>(Table1[[#This Row],[Profit]]/Table1[[#This Row],[Sales]])</f>
        <v>0.36249999999999999</v>
      </c>
    </row>
    <row r="4561" spans="1:20" x14ac:dyDescent="0.25">
      <c r="A4561">
        <v>20200505</v>
      </c>
      <c r="B4561" s="1" t="s">
        <v>88</v>
      </c>
      <c r="C4561" s="1" t="s">
        <v>57</v>
      </c>
      <c r="D4561" s="1" t="s">
        <v>264</v>
      </c>
      <c r="E4561" s="1" t="s">
        <v>59</v>
      </c>
      <c r="F4561" s="1" t="s">
        <v>60</v>
      </c>
      <c r="G4561" s="1" t="s">
        <v>90</v>
      </c>
      <c r="H4561" s="1" t="s">
        <v>91</v>
      </c>
      <c r="I4561" s="1" t="s">
        <v>21</v>
      </c>
      <c r="J4561" s="1" t="s">
        <v>23</v>
      </c>
      <c r="K4561">
        <v>127.869</v>
      </c>
      <c r="L4561">
        <v>3</v>
      </c>
      <c r="M4561">
        <v>0.3</v>
      </c>
      <c r="N4561">
        <v>-9.1334999999999997</v>
      </c>
      <c r="O4561">
        <f>(Table1[[#This Row],[Sales]]-Table1[[#This Row],[Profit]])/Table1[[#This Row],[Quantity]]</f>
        <v>45.667499999999997</v>
      </c>
      <c r="P4561">
        <f>Table1[[#This Row],[Sales]]/Table1[[#This Row],[Quantity]]</f>
        <v>42.622999999999998</v>
      </c>
      <c r="Q4561" t="str">
        <f t="shared" si="142"/>
        <v>2020</v>
      </c>
      <c r="R4561" t="str">
        <f t="shared" si="143"/>
        <v>05</v>
      </c>
      <c r="S4561">
        <f>CEILING(Table1[[#This Row],[Month]]/3,1)</f>
        <v>2</v>
      </c>
      <c r="T4561" s="9">
        <f>(Table1[[#This Row],[Profit]]/Table1[[#This Row],[Sales]])</f>
        <v>-7.1428571428571425E-2</v>
      </c>
    </row>
    <row r="4562" spans="1:20" x14ac:dyDescent="0.25">
      <c r="A4562">
        <v>20211204</v>
      </c>
      <c r="B4562" s="1" t="s">
        <v>800</v>
      </c>
      <c r="C4562" s="1" t="s">
        <v>25</v>
      </c>
      <c r="D4562" s="1" t="s">
        <v>26</v>
      </c>
      <c r="E4562" s="1" t="s">
        <v>27</v>
      </c>
      <c r="F4562" s="1" t="s">
        <v>28</v>
      </c>
      <c r="G4562" s="1" t="s">
        <v>39</v>
      </c>
      <c r="H4562" s="1" t="s">
        <v>40</v>
      </c>
      <c r="I4562" s="1" t="s">
        <v>30</v>
      </c>
      <c r="J4562" s="1" t="s">
        <v>97</v>
      </c>
      <c r="K4562">
        <v>271.44</v>
      </c>
      <c r="L4562">
        <v>3</v>
      </c>
      <c r="M4562">
        <v>0</v>
      </c>
      <c r="N4562">
        <v>122.148</v>
      </c>
      <c r="O4562">
        <f>(Table1[[#This Row],[Sales]]-Table1[[#This Row],[Profit]])/Table1[[#This Row],[Quantity]]</f>
        <v>49.764000000000003</v>
      </c>
      <c r="P4562">
        <f>Table1[[#This Row],[Sales]]/Table1[[#This Row],[Quantity]]</f>
        <v>90.48</v>
      </c>
      <c r="Q4562" t="str">
        <f t="shared" si="142"/>
        <v>2021</v>
      </c>
      <c r="R4562" t="str">
        <f t="shared" si="143"/>
        <v>12</v>
      </c>
      <c r="S4562">
        <f>CEILING(Table1[[#This Row],[Month]]/3,1)</f>
        <v>4</v>
      </c>
      <c r="T4562" s="9">
        <f>(Table1[[#This Row],[Profit]]/Table1[[#This Row],[Sales]])</f>
        <v>0.45</v>
      </c>
    </row>
    <row r="4563" spans="1:20" x14ac:dyDescent="0.25">
      <c r="A4563">
        <v>20211204</v>
      </c>
      <c r="B4563" s="1" t="s">
        <v>800</v>
      </c>
      <c r="C4563" s="1" t="s">
        <v>25</v>
      </c>
      <c r="D4563" s="1" t="s">
        <v>26</v>
      </c>
      <c r="E4563" s="1" t="s">
        <v>27</v>
      </c>
      <c r="F4563" s="1" t="s">
        <v>28</v>
      </c>
      <c r="G4563" s="1" t="s">
        <v>39</v>
      </c>
      <c r="H4563" s="1" t="s">
        <v>40</v>
      </c>
      <c r="I4563" s="1" t="s">
        <v>30</v>
      </c>
      <c r="J4563" s="1" t="s">
        <v>43</v>
      </c>
      <c r="K4563">
        <v>110.352</v>
      </c>
      <c r="L4563">
        <v>3</v>
      </c>
      <c r="M4563">
        <v>0.2</v>
      </c>
      <c r="N4563">
        <v>8.2764000000000006</v>
      </c>
      <c r="O4563">
        <f>(Table1[[#This Row],[Sales]]-Table1[[#This Row],[Profit]])/Table1[[#This Row],[Quantity]]</f>
        <v>34.025200000000005</v>
      </c>
      <c r="P4563">
        <f>Table1[[#This Row],[Sales]]/Table1[[#This Row],[Quantity]]</f>
        <v>36.783999999999999</v>
      </c>
      <c r="Q4563" t="str">
        <f t="shared" si="142"/>
        <v>2021</v>
      </c>
      <c r="R4563" t="str">
        <f t="shared" si="143"/>
        <v>12</v>
      </c>
      <c r="S4563">
        <f>CEILING(Table1[[#This Row],[Month]]/3,1)</f>
        <v>4</v>
      </c>
      <c r="T4563" s="9">
        <f>(Table1[[#This Row],[Profit]]/Table1[[#This Row],[Sales]])</f>
        <v>7.4999999999999997E-2</v>
      </c>
    </row>
    <row r="4564" spans="1:20" x14ac:dyDescent="0.25">
      <c r="A4564">
        <v>20211204</v>
      </c>
      <c r="B4564" s="1" t="s">
        <v>800</v>
      </c>
      <c r="C4564" s="1" t="s">
        <v>25</v>
      </c>
      <c r="D4564" s="1" t="s">
        <v>26</v>
      </c>
      <c r="E4564" s="1" t="s">
        <v>27</v>
      </c>
      <c r="F4564" s="1" t="s">
        <v>28</v>
      </c>
      <c r="G4564" s="1" t="s">
        <v>39</v>
      </c>
      <c r="H4564" s="1" t="s">
        <v>40</v>
      </c>
      <c r="I4564" s="1" t="s">
        <v>30</v>
      </c>
      <c r="J4564" s="1" t="s">
        <v>41</v>
      </c>
      <c r="K4564">
        <v>36.4</v>
      </c>
      <c r="L4564">
        <v>5</v>
      </c>
      <c r="M4564">
        <v>0</v>
      </c>
      <c r="N4564">
        <v>13.832000000000001</v>
      </c>
      <c r="O4564">
        <f>(Table1[[#This Row],[Sales]]-Table1[[#This Row],[Profit]])/Table1[[#This Row],[Quantity]]</f>
        <v>4.5135999999999994</v>
      </c>
      <c r="P4564">
        <f>Table1[[#This Row],[Sales]]/Table1[[#This Row],[Quantity]]</f>
        <v>7.2799999999999994</v>
      </c>
      <c r="Q4564" t="str">
        <f t="shared" si="142"/>
        <v>2021</v>
      </c>
      <c r="R4564" t="str">
        <f t="shared" si="143"/>
        <v>12</v>
      </c>
      <c r="S4564">
        <f>CEILING(Table1[[#This Row],[Month]]/3,1)</f>
        <v>4</v>
      </c>
      <c r="T4564" s="9">
        <f>(Table1[[#This Row],[Profit]]/Table1[[#This Row],[Sales]])</f>
        <v>0.38000000000000006</v>
      </c>
    </row>
    <row r="4565" spans="1:20" x14ac:dyDescent="0.25">
      <c r="A4565">
        <v>20230927</v>
      </c>
      <c r="B4565" s="1" t="s">
        <v>637</v>
      </c>
      <c r="C4565" s="1" t="s">
        <v>32</v>
      </c>
      <c r="D4565" s="1" t="s">
        <v>1129</v>
      </c>
      <c r="E4565" s="1" t="s">
        <v>17</v>
      </c>
      <c r="F4565" s="1" t="s">
        <v>34</v>
      </c>
      <c r="G4565" s="1" t="s">
        <v>218</v>
      </c>
      <c r="H4565" s="1" t="s">
        <v>161</v>
      </c>
      <c r="I4565" s="1" t="s">
        <v>63</v>
      </c>
      <c r="J4565" s="1" t="s">
        <v>23</v>
      </c>
      <c r="K4565">
        <v>419.13600000000002</v>
      </c>
      <c r="L4565">
        <v>4</v>
      </c>
      <c r="M4565">
        <v>0.2</v>
      </c>
      <c r="N4565">
        <v>-57.6312</v>
      </c>
      <c r="O4565">
        <f>(Table1[[#This Row],[Sales]]-Table1[[#This Row],[Profit]])/Table1[[#This Row],[Quantity]]</f>
        <v>119.1918</v>
      </c>
      <c r="P4565">
        <f>Table1[[#This Row],[Sales]]/Table1[[#This Row],[Quantity]]</f>
        <v>104.78400000000001</v>
      </c>
      <c r="Q4565" t="str">
        <f t="shared" si="142"/>
        <v>2023</v>
      </c>
      <c r="R4565" t="str">
        <f t="shared" si="143"/>
        <v>09</v>
      </c>
      <c r="S4565">
        <f>CEILING(Table1[[#This Row],[Month]]/3,1)</f>
        <v>3</v>
      </c>
      <c r="T4565" s="9">
        <f>(Table1[[#This Row],[Profit]]/Table1[[#This Row],[Sales]])</f>
        <v>-0.13749999999999998</v>
      </c>
    </row>
    <row r="4566" spans="1:20" x14ac:dyDescent="0.25">
      <c r="A4566">
        <v>20201209</v>
      </c>
      <c r="B4566" s="1" t="s">
        <v>1086</v>
      </c>
      <c r="C4566" s="1" t="s">
        <v>146</v>
      </c>
      <c r="D4566" s="1" t="s">
        <v>493</v>
      </c>
      <c r="E4566" s="1" t="s">
        <v>27</v>
      </c>
      <c r="F4566" s="1" t="s">
        <v>82</v>
      </c>
      <c r="G4566" s="1" t="s">
        <v>153</v>
      </c>
      <c r="H4566" s="1" t="s">
        <v>62</v>
      </c>
      <c r="I4566" s="1" t="s">
        <v>30</v>
      </c>
      <c r="J4566" s="1" t="s">
        <v>37</v>
      </c>
      <c r="K4566">
        <v>100.70399999999999</v>
      </c>
      <c r="L4566">
        <v>6</v>
      </c>
      <c r="M4566">
        <v>0.2</v>
      </c>
      <c r="N4566">
        <v>-1.2587999999999999</v>
      </c>
      <c r="O4566">
        <f>(Table1[[#This Row],[Sales]]-Table1[[#This Row],[Profit]])/Table1[[#This Row],[Quantity]]</f>
        <v>16.993799999999997</v>
      </c>
      <c r="P4566">
        <f>Table1[[#This Row],[Sales]]/Table1[[#This Row],[Quantity]]</f>
        <v>16.783999999999999</v>
      </c>
      <c r="Q4566" t="str">
        <f t="shared" si="142"/>
        <v>2020</v>
      </c>
      <c r="R4566" t="str">
        <f t="shared" si="143"/>
        <v>12</v>
      </c>
      <c r="S4566">
        <f>CEILING(Table1[[#This Row],[Month]]/3,1)</f>
        <v>4</v>
      </c>
      <c r="T4566" s="9">
        <f>(Table1[[#This Row],[Profit]]/Table1[[#This Row],[Sales]])</f>
        <v>-1.2500000000000001E-2</v>
      </c>
    </row>
    <row r="4567" spans="1:20" x14ac:dyDescent="0.25">
      <c r="A4567">
        <v>20231204</v>
      </c>
      <c r="B4567" s="1" t="s">
        <v>782</v>
      </c>
      <c r="C4567" s="1" t="s">
        <v>46</v>
      </c>
      <c r="D4567" s="1" t="s">
        <v>564</v>
      </c>
      <c r="E4567" s="1" t="s">
        <v>17</v>
      </c>
      <c r="F4567" s="1" t="s">
        <v>48</v>
      </c>
      <c r="G4567" s="1" t="s">
        <v>293</v>
      </c>
      <c r="H4567" s="1" t="s">
        <v>62</v>
      </c>
      <c r="I4567" s="1" t="s">
        <v>21</v>
      </c>
      <c r="J4567" s="1" t="s">
        <v>44</v>
      </c>
      <c r="K4567">
        <v>45.216000000000001</v>
      </c>
      <c r="L4567">
        <v>3</v>
      </c>
      <c r="M4567">
        <v>0.2</v>
      </c>
      <c r="N4567">
        <v>4.5216000000000003</v>
      </c>
      <c r="O4567">
        <f>(Table1[[#This Row],[Sales]]-Table1[[#This Row],[Profit]])/Table1[[#This Row],[Quantity]]</f>
        <v>13.5648</v>
      </c>
      <c r="P4567">
        <f>Table1[[#This Row],[Sales]]/Table1[[#This Row],[Quantity]]</f>
        <v>15.072000000000001</v>
      </c>
      <c r="Q4567" t="str">
        <f t="shared" si="142"/>
        <v>2023</v>
      </c>
      <c r="R4567" t="str">
        <f t="shared" si="143"/>
        <v>12</v>
      </c>
      <c r="S4567">
        <f>CEILING(Table1[[#This Row],[Month]]/3,1)</f>
        <v>4</v>
      </c>
      <c r="T4567" s="9">
        <f>(Table1[[#This Row],[Profit]]/Table1[[#This Row],[Sales]])</f>
        <v>0.1</v>
      </c>
    </row>
    <row r="4568" spans="1:20" x14ac:dyDescent="0.25">
      <c r="A4568">
        <v>20231204</v>
      </c>
      <c r="B4568" s="1" t="s">
        <v>782</v>
      </c>
      <c r="C4568" s="1" t="s">
        <v>46</v>
      </c>
      <c r="D4568" s="1" t="s">
        <v>564</v>
      </c>
      <c r="E4568" s="1" t="s">
        <v>17</v>
      </c>
      <c r="F4568" s="1" t="s">
        <v>48</v>
      </c>
      <c r="G4568" s="1" t="s">
        <v>293</v>
      </c>
      <c r="H4568" s="1" t="s">
        <v>62</v>
      </c>
      <c r="I4568" s="1" t="s">
        <v>21</v>
      </c>
      <c r="J4568" s="1" t="s">
        <v>36</v>
      </c>
      <c r="K4568">
        <v>28.782</v>
      </c>
      <c r="L4568">
        <v>6</v>
      </c>
      <c r="M4568">
        <v>0.7</v>
      </c>
      <c r="N4568">
        <v>-21.1068</v>
      </c>
      <c r="O4568">
        <f>(Table1[[#This Row],[Sales]]-Table1[[#This Row],[Profit]])/Table1[[#This Row],[Quantity]]</f>
        <v>8.3148</v>
      </c>
      <c r="P4568">
        <f>Table1[[#This Row],[Sales]]/Table1[[#This Row],[Quantity]]</f>
        <v>4.7969999999999997</v>
      </c>
      <c r="Q4568" t="str">
        <f t="shared" si="142"/>
        <v>2023</v>
      </c>
      <c r="R4568" t="str">
        <f t="shared" si="143"/>
        <v>12</v>
      </c>
      <c r="S4568">
        <f>CEILING(Table1[[#This Row],[Month]]/3,1)</f>
        <v>4</v>
      </c>
      <c r="T4568" s="9">
        <f>(Table1[[#This Row],[Profit]]/Table1[[#This Row],[Sales]])</f>
        <v>-0.73333333333333328</v>
      </c>
    </row>
    <row r="4569" spans="1:20" x14ac:dyDescent="0.25">
      <c r="A4569">
        <v>20231204</v>
      </c>
      <c r="B4569" s="1" t="s">
        <v>782</v>
      </c>
      <c r="C4569" s="1" t="s">
        <v>46</v>
      </c>
      <c r="D4569" s="1" t="s">
        <v>564</v>
      </c>
      <c r="E4569" s="1" t="s">
        <v>17</v>
      </c>
      <c r="F4569" s="1" t="s">
        <v>48</v>
      </c>
      <c r="G4569" s="1" t="s">
        <v>293</v>
      </c>
      <c r="H4569" s="1" t="s">
        <v>62</v>
      </c>
      <c r="I4569" s="1" t="s">
        <v>21</v>
      </c>
      <c r="J4569" s="1" t="s">
        <v>50</v>
      </c>
      <c r="K4569">
        <v>24.448</v>
      </c>
      <c r="L4569">
        <v>4</v>
      </c>
      <c r="M4569">
        <v>0.2</v>
      </c>
      <c r="N4569">
        <v>8.8623999999999992</v>
      </c>
      <c r="O4569">
        <f>(Table1[[#This Row],[Sales]]-Table1[[#This Row],[Profit]])/Table1[[#This Row],[Quantity]]</f>
        <v>3.8964000000000003</v>
      </c>
      <c r="P4569">
        <f>Table1[[#This Row],[Sales]]/Table1[[#This Row],[Quantity]]</f>
        <v>6.1120000000000001</v>
      </c>
      <c r="Q4569" t="str">
        <f t="shared" si="142"/>
        <v>2023</v>
      </c>
      <c r="R4569" t="str">
        <f t="shared" si="143"/>
        <v>12</v>
      </c>
      <c r="S4569">
        <f>CEILING(Table1[[#This Row],[Month]]/3,1)</f>
        <v>4</v>
      </c>
      <c r="T4569" s="9">
        <f>(Table1[[#This Row],[Profit]]/Table1[[#This Row],[Sales]])</f>
        <v>0.36249999999999993</v>
      </c>
    </row>
    <row r="4570" spans="1:20" x14ac:dyDescent="0.25">
      <c r="A4570">
        <v>20211108</v>
      </c>
      <c r="B4570" s="1" t="s">
        <v>925</v>
      </c>
      <c r="C4570" s="1" t="s">
        <v>57</v>
      </c>
      <c r="D4570" s="1" t="s">
        <v>99</v>
      </c>
      <c r="E4570" s="1" t="s">
        <v>59</v>
      </c>
      <c r="F4570" s="1" t="s">
        <v>60</v>
      </c>
      <c r="G4570" s="1" t="s">
        <v>245</v>
      </c>
      <c r="H4570" s="1" t="s">
        <v>62</v>
      </c>
      <c r="I4570" s="1" t="s">
        <v>21</v>
      </c>
      <c r="J4570" s="1" t="s">
        <v>36</v>
      </c>
      <c r="K4570">
        <v>10.476000000000001</v>
      </c>
      <c r="L4570">
        <v>6</v>
      </c>
      <c r="M4570">
        <v>0.8</v>
      </c>
      <c r="N4570">
        <v>-17.285399999999999</v>
      </c>
      <c r="O4570">
        <f>(Table1[[#This Row],[Sales]]-Table1[[#This Row],[Profit]])/Table1[[#This Row],[Quantity]]</f>
        <v>4.6269</v>
      </c>
      <c r="P4570">
        <f>Table1[[#This Row],[Sales]]/Table1[[#This Row],[Quantity]]</f>
        <v>1.7460000000000002</v>
      </c>
      <c r="Q4570" t="str">
        <f t="shared" si="142"/>
        <v>2021</v>
      </c>
      <c r="R4570" t="str">
        <f t="shared" si="143"/>
        <v>11</v>
      </c>
      <c r="S4570">
        <f>CEILING(Table1[[#This Row],[Month]]/3,1)</f>
        <v>4</v>
      </c>
      <c r="T4570" s="9">
        <f>(Table1[[#This Row],[Profit]]/Table1[[#This Row],[Sales]])</f>
        <v>-1.6499999999999997</v>
      </c>
    </row>
    <row r="4571" spans="1:20" x14ac:dyDescent="0.25">
      <c r="A4571">
        <v>20200419</v>
      </c>
      <c r="B4571" s="1" t="s">
        <v>710</v>
      </c>
      <c r="C4571" s="1" t="s">
        <v>25</v>
      </c>
      <c r="D4571" s="1" t="s">
        <v>247</v>
      </c>
      <c r="E4571" s="1" t="s">
        <v>27</v>
      </c>
      <c r="F4571" s="1" t="s">
        <v>28</v>
      </c>
      <c r="G4571" s="1" t="s">
        <v>115</v>
      </c>
      <c r="H4571" s="1" t="s">
        <v>55</v>
      </c>
      <c r="I4571" s="1" t="s">
        <v>63</v>
      </c>
      <c r="J4571" s="1" t="s">
        <v>41</v>
      </c>
      <c r="K4571">
        <v>76.14</v>
      </c>
      <c r="L4571">
        <v>3</v>
      </c>
      <c r="M4571">
        <v>0</v>
      </c>
      <c r="N4571">
        <v>26.649000000000001</v>
      </c>
      <c r="O4571">
        <f>(Table1[[#This Row],[Sales]]-Table1[[#This Row],[Profit]])/Table1[[#This Row],[Quantity]]</f>
        <v>16.497</v>
      </c>
      <c r="P4571">
        <f>Table1[[#This Row],[Sales]]/Table1[[#This Row],[Quantity]]</f>
        <v>25.38</v>
      </c>
      <c r="Q4571" t="str">
        <f t="shared" si="142"/>
        <v>2020</v>
      </c>
      <c r="R4571" t="str">
        <f t="shared" si="143"/>
        <v>04</v>
      </c>
      <c r="S4571">
        <f>CEILING(Table1[[#This Row],[Month]]/3,1)</f>
        <v>2</v>
      </c>
      <c r="T4571" s="9">
        <f>(Table1[[#This Row],[Profit]]/Table1[[#This Row],[Sales]])</f>
        <v>0.35000000000000003</v>
      </c>
    </row>
    <row r="4572" spans="1:20" x14ac:dyDescent="0.25">
      <c r="A4572">
        <v>20210525</v>
      </c>
      <c r="B4572" s="1" t="s">
        <v>365</v>
      </c>
      <c r="C4572" s="1" t="s">
        <v>905</v>
      </c>
      <c r="D4572" s="1" t="s">
        <v>1154</v>
      </c>
      <c r="E4572" s="1" t="s">
        <v>59</v>
      </c>
      <c r="F4572" s="1" t="s">
        <v>126</v>
      </c>
      <c r="G4572" s="1" t="s">
        <v>171</v>
      </c>
      <c r="H4572" s="1" t="s">
        <v>40</v>
      </c>
      <c r="I4572" s="1" t="s">
        <v>63</v>
      </c>
      <c r="J4572" s="1" t="s">
        <v>42</v>
      </c>
      <c r="K4572">
        <v>21.24</v>
      </c>
      <c r="L4572">
        <v>3</v>
      </c>
      <c r="M4572">
        <v>0</v>
      </c>
      <c r="N4572">
        <v>8.0711999999999993</v>
      </c>
      <c r="O4572">
        <f>(Table1[[#This Row],[Sales]]-Table1[[#This Row],[Profit]])/Table1[[#This Row],[Quantity]]</f>
        <v>4.3895999999999997</v>
      </c>
      <c r="P4572">
        <f>Table1[[#This Row],[Sales]]/Table1[[#This Row],[Quantity]]</f>
        <v>7.0799999999999992</v>
      </c>
      <c r="Q4572" t="str">
        <f t="shared" si="142"/>
        <v>2021</v>
      </c>
      <c r="R4572" t="str">
        <f t="shared" si="143"/>
        <v>05</v>
      </c>
      <c r="S4572">
        <f>CEILING(Table1[[#This Row],[Month]]/3,1)</f>
        <v>2</v>
      </c>
      <c r="T4572" s="9">
        <f>(Table1[[#This Row],[Profit]]/Table1[[#This Row],[Sales]])</f>
        <v>0.38</v>
      </c>
    </row>
    <row r="4573" spans="1:20" x14ac:dyDescent="0.25">
      <c r="A4573">
        <v>20210525</v>
      </c>
      <c r="B4573" s="1" t="s">
        <v>365</v>
      </c>
      <c r="C4573" s="1" t="s">
        <v>905</v>
      </c>
      <c r="D4573" s="1" t="s">
        <v>1154</v>
      </c>
      <c r="E4573" s="1" t="s">
        <v>59</v>
      </c>
      <c r="F4573" s="1" t="s">
        <v>126</v>
      </c>
      <c r="G4573" s="1" t="s">
        <v>171</v>
      </c>
      <c r="H4573" s="1" t="s">
        <v>40</v>
      </c>
      <c r="I4573" s="1" t="s">
        <v>63</v>
      </c>
      <c r="J4573" s="1" t="s">
        <v>36</v>
      </c>
      <c r="K4573">
        <v>127.96</v>
      </c>
      <c r="L4573">
        <v>2</v>
      </c>
      <c r="M4573">
        <v>0</v>
      </c>
      <c r="N4573">
        <v>60.141199999999998</v>
      </c>
      <c r="O4573">
        <f>(Table1[[#This Row],[Sales]]-Table1[[#This Row],[Profit]])/Table1[[#This Row],[Quantity]]</f>
        <v>33.909399999999998</v>
      </c>
      <c r="P4573">
        <f>Table1[[#This Row],[Sales]]/Table1[[#This Row],[Quantity]]</f>
        <v>63.98</v>
      </c>
      <c r="Q4573" t="str">
        <f t="shared" si="142"/>
        <v>2021</v>
      </c>
      <c r="R4573" t="str">
        <f t="shared" si="143"/>
        <v>05</v>
      </c>
      <c r="S4573">
        <f>CEILING(Table1[[#This Row],[Month]]/3,1)</f>
        <v>2</v>
      </c>
      <c r="T4573" s="9">
        <f>(Table1[[#This Row],[Profit]]/Table1[[#This Row],[Sales]])</f>
        <v>0.47000000000000003</v>
      </c>
    </row>
    <row r="4574" spans="1:20" x14ac:dyDescent="0.25">
      <c r="A4574">
        <v>20230718</v>
      </c>
      <c r="B4574" s="1" t="s">
        <v>790</v>
      </c>
      <c r="C4574" s="1" t="s">
        <v>25</v>
      </c>
      <c r="D4574" s="1" t="s">
        <v>26</v>
      </c>
      <c r="E4574" s="1" t="s">
        <v>27</v>
      </c>
      <c r="F4574" s="1" t="s">
        <v>28</v>
      </c>
      <c r="G4574" s="1" t="s">
        <v>35</v>
      </c>
      <c r="H4574" s="1" t="s">
        <v>20</v>
      </c>
      <c r="I4574" s="1" t="s">
        <v>63</v>
      </c>
      <c r="J4574" s="1" t="s">
        <v>374</v>
      </c>
      <c r="K4574">
        <v>479.98399999999998</v>
      </c>
      <c r="L4574">
        <v>2</v>
      </c>
      <c r="M4574">
        <v>0.2</v>
      </c>
      <c r="N4574">
        <v>89.997</v>
      </c>
      <c r="O4574">
        <f>(Table1[[#This Row],[Sales]]-Table1[[#This Row],[Profit]])/Table1[[#This Row],[Quantity]]</f>
        <v>194.99349999999998</v>
      </c>
      <c r="P4574">
        <f>Table1[[#This Row],[Sales]]/Table1[[#This Row],[Quantity]]</f>
        <v>239.99199999999999</v>
      </c>
      <c r="Q4574" t="str">
        <f t="shared" si="142"/>
        <v>2023</v>
      </c>
      <c r="R4574" t="str">
        <f t="shared" si="143"/>
        <v>07</v>
      </c>
      <c r="S4574">
        <f>CEILING(Table1[[#This Row],[Month]]/3,1)</f>
        <v>3</v>
      </c>
      <c r="T4574" s="9">
        <f>(Table1[[#This Row],[Profit]]/Table1[[#This Row],[Sales]])</f>
        <v>0.1875</v>
      </c>
    </row>
    <row r="4575" spans="1:20" x14ac:dyDescent="0.25">
      <c r="A4575">
        <v>20221213</v>
      </c>
      <c r="B4575" s="1" t="s">
        <v>711</v>
      </c>
      <c r="C4575" s="1" t="s">
        <v>120</v>
      </c>
      <c r="D4575" s="1" t="s">
        <v>154</v>
      </c>
      <c r="E4575" s="1" t="s">
        <v>27</v>
      </c>
      <c r="F4575" s="1" t="s">
        <v>82</v>
      </c>
      <c r="G4575" s="1" t="s">
        <v>407</v>
      </c>
      <c r="H4575" s="1" t="s">
        <v>62</v>
      </c>
      <c r="I4575" s="1" t="s">
        <v>63</v>
      </c>
      <c r="J4575" s="1" t="s">
        <v>43</v>
      </c>
      <c r="K4575">
        <v>657.93</v>
      </c>
      <c r="L4575">
        <v>7</v>
      </c>
      <c r="M4575">
        <v>0</v>
      </c>
      <c r="N4575">
        <v>184.22040000000001</v>
      </c>
      <c r="O4575">
        <f>(Table1[[#This Row],[Sales]]-Table1[[#This Row],[Profit]])/Table1[[#This Row],[Quantity]]</f>
        <v>67.672799999999981</v>
      </c>
      <c r="P4575">
        <f>Table1[[#This Row],[Sales]]/Table1[[#This Row],[Quantity]]</f>
        <v>93.99</v>
      </c>
      <c r="Q4575" t="str">
        <f t="shared" si="142"/>
        <v>2022</v>
      </c>
      <c r="R4575" t="str">
        <f t="shared" si="143"/>
        <v>12</v>
      </c>
      <c r="S4575">
        <f>CEILING(Table1[[#This Row],[Month]]/3,1)</f>
        <v>4</v>
      </c>
      <c r="T4575" s="9">
        <f>(Table1[[#This Row],[Profit]]/Table1[[#This Row],[Sales]])</f>
        <v>0.28000000000000003</v>
      </c>
    </row>
    <row r="4576" spans="1:20" x14ac:dyDescent="0.25">
      <c r="A4576">
        <v>20221213</v>
      </c>
      <c r="B4576" s="1" t="s">
        <v>711</v>
      </c>
      <c r="C4576" s="1" t="s">
        <v>120</v>
      </c>
      <c r="D4576" s="1" t="s">
        <v>154</v>
      </c>
      <c r="E4576" s="1" t="s">
        <v>27</v>
      </c>
      <c r="F4576" s="1" t="s">
        <v>82</v>
      </c>
      <c r="G4576" s="1" t="s">
        <v>407</v>
      </c>
      <c r="H4576" s="1" t="s">
        <v>62</v>
      </c>
      <c r="I4576" s="1" t="s">
        <v>63</v>
      </c>
      <c r="J4576" s="1" t="s">
        <v>41</v>
      </c>
      <c r="K4576">
        <v>33.479999999999997</v>
      </c>
      <c r="L4576">
        <v>4</v>
      </c>
      <c r="M4576">
        <v>0</v>
      </c>
      <c r="N4576">
        <v>8.7048000000000005</v>
      </c>
      <c r="O4576">
        <f>(Table1[[#This Row],[Sales]]-Table1[[#This Row],[Profit]])/Table1[[#This Row],[Quantity]]</f>
        <v>6.1937999999999995</v>
      </c>
      <c r="P4576">
        <f>Table1[[#This Row],[Sales]]/Table1[[#This Row],[Quantity]]</f>
        <v>8.3699999999999992</v>
      </c>
      <c r="Q4576" t="str">
        <f t="shared" si="142"/>
        <v>2022</v>
      </c>
      <c r="R4576" t="str">
        <f t="shared" si="143"/>
        <v>12</v>
      </c>
      <c r="S4576">
        <f>CEILING(Table1[[#This Row],[Month]]/3,1)</f>
        <v>4</v>
      </c>
      <c r="T4576" s="9">
        <f>(Table1[[#This Row],[Profit]]/Table1[[#This Row],[Sales]])</f>
        <v>0.26000000000000006</v>
      </c>
    </row>
    <row r="4577" spans="1:20" x14ac:dyDescent="0.25">
      <c r="A4577">
        <v>20221213</v>
      </c>
      <c r="B4577" s="1" t="s">
        <v>711</v>
      </c>
      <c r="C4577" s="1" t="s">
        <v>120</v>
      </c>
      <c r="D4577" s="1" t="s">
        <v>154</v>
      </c>
      <c r="E4577" s="1" t="s">
        <v>27</v>
      </c>
      <c r="F4577" s="1" t="s">
        <v>82</v>
      </c>
      <c r="G4577" s="1" t="s">
        <v>407</v>
      </c>
      <c r="H4577" s="1" t="s">
        <v>62</v>
      </c>
      <c r="I4577" s="1" t="s">
        <v>63</v>
      </c>
      <c r="J4577" s="1" t="s">
        <v>42</v>
      </c>
      <c r="K4577">
        <v>13.9</v>
      </c>
      <c r="L4577">
        <v>5</v>
      </c>
      <c r="M4577">
        <v>0</v>
      </c>
      <c r="N4577">
        <v>3.6139999999999999</v>
      </c>
      <c r="O4577">
        <f>(Table1[[#This Row],[Sales]]-Table1[[#This Row],[Profit]])/Table1[[#This Row],[Quantity]]</f>
        <v>2.0572000000000004</v>
      </c>
      <c r="P4577">
        <f>Table1[[#This Row],[Sales]]/Table1[[#This Row],[Quantity]]</f>
        <v>2.7800000000000002</v>
      </c>
      <c r="Q4577" t="str">
        <f t="shared" si="142"/>
        <v>2022</v>
      </c>
      <c r="R4577" t="str">
        <f t="shared" si="143"/>
        <v>12</v>
      </c>
      <c r="S4577">
        <f>CEILING(Table1[[#This Row],[Month]]/3,1)</f>
        <v>4</v>
      </c>
      <c r="T4577" s="9">
        <f>(Table1[[#This Row],[Profit]]/Table1[[#This Row],[Sales]])</f>
        <v>0.26</v>
      </c>
    </row>
    <row r="4578" spans="1:20" x14ac:dyDescent="0.25">
      <c r="A4578">
        <v>20221213</v>
      </c>
      <c r="B4578" s="1" t="s">
        <v>711</v>
      </c>
      <c r="C4578" s="1" t="s">
        <v>120</v>
      </c>
      <c r="D4578" s="1" t="s">
        <v>154</v>
      </c>
      <c r="E4578" s="1" t="s">
        <v>27</v>
      </c>
      <c r="F4578" s="1" t="s">
        <v>82</v>
      </c>
      <c r="G4578" s="1" t="s">
        <v>407</v>
      </c>
      <c r="H4578" s="1" t="s">
        <v>62</v>
      </c>
      <c r="I4578" s="1" t="s">
        <v>63</v>
      </c>
      <c r="J4578" s="1" t="s">
        <v>37</v>
      </c>
      <c r="K4578">
        <v>26.86</v>
      </c>
      <c r="L4578">
        <v>2</v>
      </c>
      <c r="M4578">
        <v>0</v>
      </c>
      <c r="N4578">
        <v>6.7149999999999999</v>
      </c>
      <c r="O4578">
        <f>(Table1[[#This Row],[Sales]]-Table1[[#This Row],[Profit]])/Table1[[#This Row],[Quantity]]</f>
        <v>10.0725</v>
      </c>
      <c r="P4578">
        <f>Table1[[#This Row],[Sales]]/Table1[[#This Row],[Quantity]]</f>
        <v>13.43</v>
      </c>
      <c r="Q4578" t="str">
        <f t="shared" si="142"/>
        <v>2022</v>
      </c>
      <c r="R4578" t="str">
        <f t="shared" si="143"/>
        <v>12</v>
      </c>
      <c r="S4578">
        <f>CEILING(Table1[[#This Row],[Month]]/3,1)</f>
        <v>4</v>
      </c>
      <c r="T4578" s="9">
        <f>(Table1[[#This Row],[Profit]]/Table1[[#This Row],[Sales]])</f>
        <v>0.25</v>
      </c>
    </row>
    <row r="4579" spans="1:20" x14ac:dyDescent="0.25">
      <c r="A4579">
        <v>20200411</v>
      </c>
      <c r="B4579" s="1" t="s">
        <v>663</v>
      </c>
      <c r="C4579" s="1" t="s">
        <v>1088</v>
      </c>
      <c r="D4579" s="1" t="s">
        <v>1089</v>
      </c>
      <c r="E4579" s="1" t="s">
        <v>59</v>
      </c>
      <c r="F4579" s="1" t="s">
        <v>126</v>
      </c>
      <c r="G4579" s="1" t="s">
        <v>223</v>
      </c>
      <c r="H4579" s="1" t="s">
        <v>69</v>
      </c>
      <c r="I4579" s="1" t="s">
        <v>21</v>
      </c>
      <c r="J4579" s="1" t="s">
        <v>36</v>
      </c>
      <c r="K4579">
        <v>9.5839999999999996</v>
      </c>
      <c r="L4579">
        <v>1</v>
      </c>
      <c r="M4579">
        <v>0.2</v>
      </c>
      <c r="N4579">
        <v>3.3544</v>
      </c>
      <c r="O4579">
        <f>(Table1[[#This Row],[Sales]]-Table1[[#This Row],[Profit]])/Table1[[#This Row],[Quantity]]</f>
        <v>6.2295999999999996</v>
      </c>
      <c r="P4579">
        <f>Table1[[#This Row],[Sales]]/Table1[[#This Row],[Quantity]]</f>
        <v>9.5839999999999996</v>
      </c>
      <c r="Q4579" t="str">
        <f t="shared" si="142"/>
        <v>2020</v>
      </c>
      <c r="R4579" t="str">
        <f t="shared" si="143"/>
        <v>04</v>
      </c>
      <c r="S4579">
        <f>CEILING(Table1[[#This Row],[Month]]/3,1)</f>
        <v>2</v>
      </c>
      <c r="T4579" s="9">
        <f>(Table1[[#This Row],[Profit]]/Table1[[#This Row],[Sales]])</f>
        <v>0.35000000000000003</v>
      </c>
    </row>
    <row r="4580" spans="1:20" x14ac:dyDescent="0.25">
      <c r="A4580">
        <v>20210609</v>
      </c>
      <c r="B4580" s="1" t="s">
        <v>647</v>
      </c>
      <c r="C4580" s="1" t="s">
        <v>149</v>
      </c>
      <c r="D4580" s="1" t="s">
        <v>884</v>
      </c>
      <c r="E4580" s="1" t="s">
        <v>17</v>
      </c>
      <c r="F4580" s="1" t="s">
        <v>34</v>
      </c>
      <c r="G4580" s="1" t="s">
        <v>218</v>
      </c>
      <c r="H4580" s="1" t="s">
        <v>161</v>
      </c>
      <c r="I4580" s="1" t="s">
        <v>63</v>
      </c>
      <c r="J4580" s="1" t="s">
        <v>36</v>
      </c>
      <c r="K4580">
        <v>113.1</v>
      </c>
      <c r="L4580">
        <v>3</v>
      </c>
      <c r="M4580">
        <v>0</v>
      </c>
      <c r="N4580">
        <v>56.55</v>
      </c>
      <c r="O4580">
        <f>(Table1[[#This Row],[Sales]]-Table1[[#This Row],[Profit]])/Table1[[#This Row],[Quantity]]</f>
        <v>18.849999999999998</v>
      </c>
      <c r="P4580">
        <f>Table1[[#This Row],[Sales]]/Table1[[#This Row],[Quantity]]</f>
        <v>37.699999999999996</v>
      </c>
      <c r="Q4580" t="str">
        <f t="shared" si="142"/>
        <v>2021</v>
      </c>
      <c r="R4580" t="str">
        <f t="shared" si="143"/>
        <v>06</v>
      </c>
      <c r="S4580">
        <f>CEILING(Table1[[#This Row],[Month]]/3,1)</f>
        <v>2</v>
      </c>
      <c r="T4580" s="9">
        <f>(Table1[[#This Row],[Profit]]/Table1[[#This Row],[Sales]])</f>
        <v>0.5</v>
      </c>
    </row>
    <row r="4581" spans="1:20" x14ac:dyDescent="0.25">
      <c r="A4581">
        <v>20200727</v>
      </c>
      <c r="B4581" s="1" t="s">
        <v>795</v>
      </c>
      <c r="C4581" s="1" t="s">
        <v>133</v>
      </c>
      <c r="D4581" s="1" t="s">
        <v>134</v>
      </c>
      <c r="E4581" s="1" t="s">
        <v>17</v>
      </c>
      <c r="F4581" s="1" t="s">
        <v>18</v>
      </c>
      <c r="G4581" s="1" t="s">
        <v>568</v>
      </c>
      <c r="H4581" s="1" t="s">
        <v>69</v>
      </c>
      <c r="I4581" s="1" t="s">
        <v>30</v>
      </c>
      <c r="J4581" s="1" t="s">
        <v>50</v>
      </c>
      <c r="K4581">
        <v>65.78</v>
      </c>
      <c r="L4581">
        <v>11</v>
      </c>
      <c r="M4581">
        <v>0</v>
      </c>
      <c r="N4581">
        <v>32.232199999999999</v>
      </c>
      <c r="O4581">
        <f>(Table1[[#This Row],[Sales]]-Table1[[#This Row],[Profit]])/Table1[[#This Row],[Quantity]]</f>
        <v>3.0498000000000003</v>
      </c>
      <c r="P4581">
        <f>Table1[[#This Row],[Sales]]/Table1[[#This Row],[Quantity]]</f>
        <v>5.98</v>
      </c>
      <c r="Q4581" t="str">
        <f t="shared" si="142"/>
        <v>2020</v>
      </c>
      <c r="R4581" t="str">
        <f t="shared" si="143"/>
        <v>07</v>
      </c>
      <c r="S4581">
        <f>CEILING(Table1[[#This Row],[Month]]/3,1)</f>
        <v>3</v>
      </c>
      <c r="T4581" s="9">
        <f>(Table1[[#This Row],[Profit]]/Table1[[#This Row],[Sales]])</f>
        <v>0.49</v>
      </c>
    </row>
    <row r="4582" spans="1:20" x14ac:dyDescent="0.25">
      <c r="A4582">
        <v>20210731</v>
      </c>
      <c r="B4582" s="1" t="s">
        <v>395</v>
      </c>
      <c r="C4582" s="1" t="s">
        <v>429</v>
      </c>
      <c r="D4582" s="1" t="s">
        <v>1174</v>
      </c>
      <c r="E4582" s="1" t="s">
        <v>17</v>
      </c>
      <c r="F4582" s="1" t="s">
        <v>197</v>
      </c>
      <c r="G4582" s="1" t="s">
        <v>118</v>
      </c>
      <c r="H4582" s="1" t="s">
        <v>55</v>
      </c>
      <c r="I4582" s="1" t="s">
        <v>30</v>
      </c>
      <c r="J4582" s="1" t="s">
        <v>94</v>
      </c>
      <c r="K4582">
        <v>239.7</v>
      </c>
      <c r="L4582">
        <v>6</v>
      </c>
      <c r="M4582">
        <v>0</v>
      </c>
      <c r="N4582">
        <v>105.468</v>
      </c>
      <c r="O4582">
        <f>(Table1[[#This Row],[Sales]]-Table1[[#This Row],[Profit]])/Table1[[#This Row],[Quantity]]</f>
        <v>22.371999999999996</v>
      </c>
      <c r="P4582">
        <f>Table1[[#This Row],[Sales]]/Table1[[#This Row],[Quantity]]</f>
        <v>39.949999999999996</v>
      </c>
      <c r="Q4582" t="str">
        <f t="shared" si="142"/>
        <v>2021</v>
      </c>
      <c r="R4582" t="str">
        <f t="shared" si="143"/>
        <v>07</v>
      </c>
      <c r="S4582">
        <f>CEILING(Table1[[#This Row],[Month]]/3,1)</f>
        <v>3</v>
      </c>
      <c r="T4582" s="9">
        <f>(Table1[[#This Row],[Profit]]/Table1[[#This Row],[Sales]])</f>
        <v>0.44000000000000006</v>
      </c>
    </row>
    <row r="4583" spans="1:20" x14ac:dyDescent="0.25">
      <c r="A4583">
        <v>20220920</v>
      </c>
      <c r="B4583" s="1" t="s">
        <v>742</v>
      </c>
      <c r="C4583" s="1" t="s">
        <v>85</v>
      </c>
      <c r="D4583" s="1" t="s">
        <v>86</v>
      </c>
      <c r="E4583" s="1" t="s">
        <v>17</v>
      </c>
      <c r="F4583" s="1" t="s">
        <v>34</v>
      </c>
      <c r="G4583" s="1" t="s">
        <v>228</v>
      </c>
      <c r="H4583" s="1" t="s">
        <v>75</v>
      </c>
      <c r="I4583" s="1" t="s">
        <v>63</v>
      </c>
      <c r="J4583" s="1" t="s">
        <v>41</v>
      </c>
      <c r="K4583">
        <v>25.632000000000001</v>
      </c>
      <c r="L4583">
        <v>3</v>
      </c>
      <c r="M4583">
        <v>0.2</v>
      </c>
      <c r="N4583">
        <v>3.8448000000000002</v>
      </c>
      <c r="O4583">
        <f>(Table1[[#This Row],[Sales]]-Table1[[#This Row],[Profit]])/Table1[[#This Row],[Quantity]]</f>
        <v>7.2624000000000004</v>
      </c>
      <c r="P4583">
        <f>Table1[[#This Row],[Sales]]/Table1[[#This Row],[Quantity]]</f>
        <v>8.5440000000000005</v>
      </c>
      <c r="Q4583" t="str">
        <f t="shared" si="142"/>
        <v>2022</v>
      </c>
      <c r="R4583" t="str">
        <f t="shared" si="143"/>
        <v>09</v>
      </c>
      <c r="S4583">
        <f>CEILING(Table1[[#This Row],[Month]]/3,1)</f>
        <v>3</v>
      </c>
      <c r="T4583" s="9">
        <f>(Table1[[#This Row],[Profit]]/Table1[[#This Row],[Sales]])</f>
        <v>0.15</v>
      </c>
    </row>
    <row r="4584" spans="1:20" x14ac:dyDescent="0.25">
      <c r="A4584">
        <v>20220611</v>
      </c>
      <c r="B4584" s="1" t="s">
        <v>1084</v>
      </c>
      <c r="C4584" s="1" t="s">
        <v>85</v>
      </c>
      <c r="D4584" s="1" t="s">
        <v>86</v>
      </c>
      <c r="E4584" s="1" t="s">
        <v>17</v>
      </c>
      <c r="F4584" s="1" t="s">
        <v>34</v>
      </c>
      <c r="G4584" s="1" t="s">
        <v>165</v>
      </c>
      <c r="H4584" s="1" t="s">
        <v>91</v>
      </c>
      <c r="I4584" s="1" t="s">
        <v>21</v>
      </c>
      <c r="J4584" s="1" t="s">
        <v>23</v>
      </c>
      <c r="K4584">
        <v>23.616</v>
      </c>
      <c r="L4584">
        <v>8</v>
      </c>
      <c r="M4584">
        <v>0.2</v>
      </c>
      <c r="N4584">
        <v>7.9703999999999997</v>
      </c>
      <c r="O4584">
        <f>(Table1[[#This Row],[Sales]]-Table1[[#This Row],[Profit]])/Table1[[#This Row],[Quantity]]</f>
        <v>1.9557</v>
      </c>
      <c r="P4584">
        <f>Table1[[#This Row],[Sales]]/Table1[[#This Row],[Quantity]]</f>
        <v>2.952</v>
      </c>
      <c r="Q4584" t="str">
        <f t="shared" si="142"/>
        <v>2022</v>
      </c>
      <c r="R4584" t="str">
        <f t="shared" si="143"/>
        <v>06</v>
      </c>
      <c r="S4584">
        <f>CEILING(Table1[[#This Row],[Month]]/3,1)</f>
        <v>2</v>
      </c>
      <c r="T4584" s="9">
        <f>(Table1[[#This Row],[Profit]]/Table1[[#This Row],[Sales]])</f>
        <v>0.33749999999999997</v>
      </c>
    </row>
    <row r="4585" spans="1:20" x14ac:dyDescent="0.25">
      <c r="A4585">
        <v>20220827</v>
      </c>
      <c r="B4585" s="1" t="s">
        <v>1175</v>
      </c>
      <c r="C4585" s="1" t="s">
        <v>25</v>
      </c>
      <c r="D4585" s="1" t="s">
        <v>26</v>
      </c>
      <c r="E4585" s="1" t="s">
        <v>27</v>
      </c>
      <c r="F4585" s="1" t="s">
        <v>28</v>
      </c>
      <c r="G4585" s="1" t="s">
        <v>481</v>
      </c>
      <c r="H4585" s="1" t="s">
        <v>91</v>
      </c>
      <c r="I4585" s="1" t="s">
        <v>30</v>
      </c>
      <c r="J4585" s="1" t="s">
        <v>42</v>
      </c>
      <c r="K4585">
        <v>8.26</v>
      </c>
      <c r="L4585">
        <v>2</v>
      </c>
      <c r="M4585">
        <v>0</v>
      </c>
      <c r="N4585">
        <v>3.7995999999999999</v>
      </c>
      <c r="O4585">
        <f>(Table1[[#This Row],[Sales]]-Table1[[#This Row],[Profit]])/Table1[[#This Row],[Quantity]]</f>
        <v>2.2302</v>
      </c>
      <c r="P4585">
        <f>Table1[[#This Row],[Sales]]/Table1[[#This Row],[Quantity]]</f>
        <v>4.13</v>
      </c>
      <c r="Q4585" t="str">
        <f t="shared" si="142"/>
        <v>2022</v>
      </c>
      <c r="R4585" t="str">
        <f t="shared" si="143"/>
        <v>08</v>
      </c>
      <c r="S4585">
        <f>CEILING(Table1[[#This Row],[Month]]/3,1)</f>
        <v>3</v>
      </c>
      <c r="T4585" s="9">
        <f>(Table1[[#This Row],[Profit]]/Table1[[#This Row],[Sales]])</f>
        <v>0.46</v>
      </c>
    </row>
    <row r="4586" spans="1:20" x14ac:dyDescent="0.25">
      <c r="A4586">
        <v>20231103</v>
      </c>
      <c r="B4586" s="1" t="s">
        <v>1043</v>
      </c>
      <c r="C4586" s="1" t="s">
        <v>25</v>
      </c>
      <c r="D4586" s="1" t="s">
        <v>1176</v>
      </c>
      <c r="E4586" s="1" t="s">
        <v>27</v>
      </c>
      <c r="F4586" s="1" t="s">
        <v>28</v>
      </c>
      <c r="G4586" s="1" t="s">
        <v>245</v>
      </c>
      <c r="H4586" s="1" t="s">
        <v>62</v>
      </c>
      <c r="I4586" s="1" t="s">
        <v>63</v>
      </c>
      <c r="J4586" s="1" t="s">
        <v>97</v>
      </c>
      <c r="K4586">
        <v>76.58</v>
      </c>
      <c r="L4586">
        <v>7</v>
      </c>
      <c r="M4586">
        <v>0</v>
      </c>
      <c r="N4586">
        <v>38.29</v>
      </c>
      <c r="O4586">
        <f>(Table1[[#This Row],[Sales]]-Table1[[#This Row],[Profit]])/Table1[[#This Row],[Quantity]]</f>
        <v>5.47</v>
      </c>
      <c r="P4586">
        <f>Table1[[#This Row],[Sales]]/Table1[[#This Row],[Quantity]]</f>
        <v>10.94</v>
      </c>
      <c r="Q4586" t="str">
        <f t="shared" si="142"/>
        <v>2023</v>
      </c>
      <c r="R4586" t="str">
        <f t="shared" si="143"/>
        <v>11</v>
      </c>
      <c r="S4586">
        <f>CEILING(Table1[[#This Row],[Month]]/3,1)</f>
        <v>4</v>
      </c>
      <c r="T4586" s="9">
        <f>(Table1[[#This Row],[Profit]]/Table1[[#This Row],[Sales]])</f>
        <v>0.5</v>
      </c>
    </row>
    <row r="4587" spans="1:20" x14ac:dyDescent="0.25">
      <c r="A4587">
        <v>20231103</v>
      </c>
      <c r="B4587" s="1" t="s">
        <v>1043</v>
      </c>
      <c r="C4587" s="1" t="s">
        <v>25</v>
      </c>
      <c r="D4587" s="1" t="s">
        <v>1176</v>
      </c>
      <c r="E4587" s="1" t="s">
        <v>27</v>
      </c>
      <c r="F4587" s="1" t="s">
        <v>28</v>
      </c>
      <c r="G4587" s="1" t="s">
        <v>245</v>
      </c>
      <c r="H4587" s="1" t="s">
        <v>62</v>
      </c>
      <c r="I4587" s="1" t="s">
        <v>63</v>
      </c>
      <c r="J4587" s="1" t="s">
        <v>42</v>
      </c>
      <c r="K4587">
        <v>8.8000000000000007</v>
      </c>
      <c r="L4587">
        <v>5</v>
      </c>
      <c r="M4587">
        <v>0</v>
      </c>
      <c r="N4587">
        <v>4.2240000000000002</v>
      </c>
      <c r="O4587">
        <f>(Table1[[#This Row],[Sales]]-Table1[[#This Row],[Profit]])/Table1[[#This Row],[Quantity]]</f>
        <v>0.91520000000000012</v>
      </c>
      <c r="P4587">
        <f>Table1[[#This Row],[Sales]]/Table1[[#This Row],[Quantity]]</f>
        <v>1.7600000000000002</v>
      </c>
      <c r="Q4587" t="str">
        <f t="shared" si="142"/>
        <v>2023</v>
      </c>
      <c r="R4587" t="str">
        <f t="shared" si="143"/>
        <v>11</v>
      </c>
      <c r="S4587">
        <f>CEILING(Table1[[#This Row],[Month]]/3,1)</f>
        <v>4</v>
      </c>
      <c r="T4587" s="9">
        <f>(Table1[[#This Row],[Profit]]/Table1[[#This Row],[Sales]])</f>
        <v>0.48</v>
      </c>
    </row>
    <row r="4588" spans="1:20" x14ac:dyDescent="0.25">
      <c r="A4588">
        <v>20231103</v>
      </c>
      <c r="B4588" s="1" t="s">
        <v>1043</v>
      </c>
      <c r="C4588" s="1" t="s">
        <v>25</v>
      </c>
      <c r="D4588" s="1" t="s">
        <v>1176</v>
      </c>
      <c r="E4588" s="1" t="s">
        <v>27</v>
      </c>
      <c r="F4588" s="1" t="s">
        <v>28</v>
      </c>
      <c r="G4588" s="1" t="s">
        <v>245</v>
      </c>
      <c r="H4588" s="1" t="s">
        <v>62</v>
      </c>
      <c r="I4588" s="1" t="s">
        <v>63</v>
      </c>
      <c r="J4588" s="1" t="s">
        <v>36</v>
      </c>
      <c r="K4588">
        <v>590.35199999999998</v>
      </c>
      <c r="L4588">
        <v>6</v>
      </c>
      <c r="M4588">
        <v>0.2</v>
      </c>
      <c r="N4588">
        <v>206.6232</v>
      </c>
      <c r="O4588">
        <f>(Table1[[#This Row],[Sales]]-Table1[[#This Row],[Profit]])/Table1[[#This Row],[Quantity]]</f>
        <v>63.954799999999999</v>
      </c>
      <c r="P4588">
        <f>Table1[[#This Row],[Sales]]/Table1[[#This Row],[Quantity]]</f>
        <v>98.391999999999996</v>
      </c>
      <c r="Q4588" t="str">
        <f t="shared" si="142"/>
        <v>2023</v>
      </c>
      <c r="R4588" t="str">
        <f t="shared" si="143"/>
        <v>11</v>
      </c>
      <c r="S4588">
        <f>CEILING(Table1[[#This Row],[Month]]/3,1)</f>
        <v>4</v>
      </c>
      <c r="T4588" s="9">
        <f>(Table1[[#This Row],[Profit]]/Table1[[#This Row],[Sales]])</f>
        <v>0.35000000000000003</v>
      </c>
    </row>
    <row r="4589" spans="1:20" x14ac:dyDescent="0.25">
      <c r="A4589">
        <v>20231103</v>
      </c>
      <c r="B4589" s="1" t="s">
        <v>1043</v>
      </c>
      <c r="C4589" s="1" t="s">
        <v>25</v>
      </c>
      <c r="D4589" s="1" t="s">
        <v>1176</v>
      </c>
      <c r="E4589" s="1" t="s">
        <v>27</v>
      </c>
      <c r="F4589" s="1" t="s">
        <v>28</v>
      </c>
      <c r="G4589" s="1" t="s">
        <v>245</v>
      </c>
      <c r="H4589" s="1" t="s">
        <v>62</v>
      </c>
      <c r="I4589" s="1" t="s">
        <v>63</v>
      </c>
      <c r="J4589" s="1" t="s">
        <v>136</v>
      </c>
      <c r="K4589">
        <v>5.58</v>
      </c>
      <c r="L4589">
        <v>3</v>
      </c>
      <c r="M4589">
        <v>0</v>
      </c>
      <c r="N4589">
        <v>0.16739999999999999</v>
      </c>
      <c r="O4589">
        <f>(Table1[[#This Row],[Sales]]-Table1[[#This Row],[Profit]])/Table1[[#This Row],[Quantity]]</f>
        <v>1.8042</v>
      </c>
      <c r="P4589">
        <f>Table1[[#This Row],[Sales]]/Table1[[#This Row],[Quantity]]</f>
        <v>1.86</v>
      </c>
      <c r="Q4589" t="str">
        <f t="shared" si="142"/>
        <v>2023</v>
      </c>
      <c r="R4589" t="str">
        <f t="shared" si="143"/>
        <v>11</v>
      </c>
      <c r="S4589">
        <f>CEILING(Table1[[#This Row],[Month]]/3,1)</f>
        <v>4</v>
      </c>
      <c r="T4589" s="9">
        <f>(Table1[[#This Row],[Profit]]/Table1[[#This Row],[Sales]])</f>
        <v>0.03</v>
      </c>
    </row>
    <row r="4590" spans="1:20" x14ac:dyDescent="0.25">
      <c r="A4590">
        <v>20231103</v>
      </c>
      <c r="B4590" s="1" t="s">
        <v>1043</v>
      </c>
      <c r="C4590" s="1" t="s">
        <v>25</v>
      </c>
      <c r="D4590" s="1" t="s">
        <v>1176</v>
      </c>
      <c r="E4590" s="1" t="s">
        <v>27</v>
      </c>
      <c r="F4590" s="1" t="s">
        <v>28</v>
      </c>
      <c r="G4590" s="1" t="s">
        <v>245</v>
      </c>
      <c r="H4590" s="1" t="s">
        <v>62</v>
      </c>
      <c r="I4590" s="1" t="s">
        <v>63</v>
      </c>
      <c r="J4590" s="1" t="s">
        <v>41</v>
      </c>
      <c r="K4590">
        <v>25.02</v>
      </c>
      <c r="L4590">
        <v>3</v>
      </c>
      <c r="M4590">
        <v>0</v>
      </c>
      <c r="N4590">
        <v>10.5084</v>
      </c>
      <c r="O4590">
        <f>(Table1[[#This Row],[Sales]]-Table1[[#This Row],[Profit]])/Table1[[#This Row],[Quantity]]</f>
        <v>4.8372000000000002</v>
      </c>
      <c r="P4590">
        <f>Table1[[#This Row],[Sales]]/Table1[[#This Row],[Quantity]]</f>
        <v>8.34</v>
      </c>
      <c r="Q4590" t="str">
        <f t="shared" si="142"/>
        <v>2023</v>
      </c>
      <c r="R4590" t="str">
        <f t="shared" si="143"/>
        <v>11</v>
      </c>
      <c r="S4590">
        <f>CEILING(Table1[[#This Row],[Month]]/3,1)</f>
        <v>4</v>
      </c>
      <c r="T4590" s="9">
        <f>(Table1[[#This Row],[Profit]]/Table1[[#This Row],[Sales]])</f>
        <v>0.42</v>
      </c>
    </row>
    <row r="4591" spans="1:20" x14ac:dyDescent="0.25">
      <c r="A4591">
        <v>20231103</v>
      </c>
      <c r="B4591" s="1" t="s">
        <v>1043</v>
      </c>
      <c r="C4591" s="1" t="s">
        <v>25</v>
      </c>
      <c r="D4591" s="1" t="s">
        <v>1176</v>
      </c>
      <c r="E4591" s="1" t="s">
        <v>27</v>
      </c>
      <c r="F4591" s="1" t="s">
        <v>28</v>
      </c>
      <c r="G4591" s="1" t="s">
        <v>245</v>
      </c>
      <c r="H4591" s="1" t="s">
        <v>62</v>
      </c>
      <c r="I4591" s="1" t="s">
        <v>63</v>
      </c>
      <c r="J4591" s="1" t="s">
        <v>37</v>
      </c>
      <c r="K4591">
        <v>452.55</v>
      </c>
      <c r="L4591">
        <v>7</v>
      </c>
      <c r="M4591">
        <v>0</v>
      </c>
      <c r="N4591">
        <v>22.627500000000001</v>
      </c>
      <c r="O4591">
        <f>(Table1[[#This Row],[Sales]]-Table1[[#This Row],[Profit]])/Table1[[#This Row],[Quantity]]</f>
        <v>61.417500000000004</v>
      </c>
      <c r="P4591">
        <f>Table1[[#This Row],[Sales]]/Table1[[#This Row],[Quantity]]</f>
        <v>64.650000000000006</v>
      </c>
      <c r="Q4591" t="str">
        <f t="shared" si="142"/>
        <v>2023</v>
      </c>
      <c r="R4591" t="str">
        <f t="shared" si="143"/>
        <v>11</v>
      </c>
      <c r="S4591">
        <f>CEILING(Table1[[#This Row],[Month]]/3,1)</f>
        <v>4</v>
      </c>
      <c r="T4591" s="9">
        <f>(Table1[[#This Row],[Profit]]/Table1[[#This Row],[Sales]])</f>
        <v>0.05</v>
      </c>
    </row>
    <row r="4592" spans="1:20" x14ac:dyDescent="0.25">
      <c r="A4592">
        <v>20221227</v>
      </c>
      <c r="B4592" s="1" t="s">
        <v>616</v>
      </c>
      <c r="C4592" s="1" t="s">
        <v>25</v>
      </c>
      <c r="D4592" s="1" t="s">
        <v>26</v>
      </c>
      <c r="E4592" s="1" t="s">
        <v>27</v>
      </c>
      <c r="F4592" s="1" t="s">
        <v>28</v>
      </c>
      <c r="G4592" s="1" t="s">
        <v>35</v>
      </c>
      <c r="H4592" s="1" t="s">
        <v>20</v>
      </c>
      <c r="I4592" s="1" t="s">
        <v>30</v>
      </c>
      <c r="J4592" s="1" t="s">
        <v>50</v>
      </c>
      <c r="K4592">
        <v>17.760000000000002</v>
      </c>
      <c r="L4592">
        <v>2</v>
      </c>
      <c r="M4592">
        <v>0</v>
      </c>
      <c r="N4592">
        <v>4.9728000000000003</v>
      </c>
      <c r="O4592">
        <f>(Table1[[#This Row],[Sales]]-Table1[[#This Row],[Profit]])/Table1[[#This Row],[Quantity]]</f>
        <v>6.3936000000000011</v>
      </c>
      <c r="P4592">
        <f>Table1[[#This Row],[Sales]]/Table1[[#This Row],[Quantity]]</f>
        <v>8.8800000000000008</v>
      </c>
      <c r="Q4592" t="str">
        <f t="shared" si="142"/>
        <v>2022</v>
      </c>
      <c r="R4592" t="str">
        <f t="shared" si="143"/>
        <v>12</v>
      </c>
      <c r="S4592">
        <f>CEILING(Table1[[#This Row],[Month]]/3,1)</f>
        <v>4</v>
      </c>
      <c r="T4592" s="9">
        <f>(Table1[[#This Row],[Profit]]/Table1[[#This Row],[Sales]])</f>
        <v>0.27999999999999997</v>
      </c>
    </row>
    <row r="4593" spans="1:20" x14ac:dyDescent="0.25">
      <c r="A4593">
        <v>20221227</v>
      </c>
      <c r="B4593" s="1" t="s">
        <v>616</v>
      </c>
      <c r="C4593" s="1" t="s">
        <v>25</v>
      </c>
      <c r="D4593" s="1" t="s">
        <v>26</v>
      </c>
      <c r="E4593" s="1" t="s">
        <v>27</v>
      </c>
      <c r="F4593" s="1" t="s">
        <v>28</v>
      </c>
      <c r="G4593" s="1" t="s">
        <v>35</v>
      </c>
      <c r="H4593" s="1" t="s">
        <v>20</v>
      </c>
      <c r="I4593" s="1" t="s">
        <v>30</v>
      </c>
      <c r="J4593" s="1" t="s">
        <v>43</v>
      </c>
      <c r="K4593">
        <v>302.38400000000001</v>
      </c>
      <c r="L4593">
        <v>2</v>
      </c>
      <c r="M4593">
        <v>0.2</v>
      </c>
      <c r="N4593">
        <v>30.238399999999999</v>
      </c>
      <c r="O4593">
        <f>(Table1[[#This Row],[Sales]]-Table1[[#This Row],[Profit]])/Table1[[#This Row],[Quantity]]</f>
        <v>136.0728</v>
      </c>
      <c r="P4593">
        <f>Table1[[#This Row],[Sales]]/Table1[[#This Row],[Quantity]]</f>
        <v>151.19200000000001</v>
      </c>
      <c r="Q4593" t="str">
        <f t="shared" si="142"/>
        <v>2022</v>
      </c>
      <c r="R4593" t="str">
        <f t="shared" si="143"/>
        <v>12</v>
      </c>
      <c r="S4593">
        <f>CEILING(Table1[[#This Row],[Month]]/3,1)</f>
        <v>4</v>
      </c>
      <c r="T4593" s="9">
        <f>(Table1[[#This Row],[Profit]]/Table1[[#This Row],[Sales]])</f>
        <v>9.9999999999999992E-2</v>
      </c>
    </row>
    <row r="4594" spans="1:20" x14ac:dyDescent="0.25">
      <c r="A4594">
        <v>20221227</v>
      </c>
      <c r="B4594" s="1" t="s">
        <v>616</v>
      </c>
      <c r="C4594" s="1" t="s">
        <v>25</v>
      </c>
      <c r="D4594" s="1" t="s">
        <v>26</v>
      </c>
      <c r="E4594" s="1" t="s">
        <v>27</v>
      </c>
      <c r="F4594" s="1" t="s">
        <v>28</v>
      </c>
      <c r="G4594" s="1" t="s">
        <v>35</v>
      </c>
      <c r="H4594" s="1" t="s">
        <v>20</v>
      </c>
      <c r="I4594" s="1" t="s">
        <v>30</v>
      </c>
      <c r="J4594" s="1" t="s">
        <v>23</v>
      </c>
      <c r="K4594">
        <v>146.352</v>
      </c>
      <c r="L4594">
        <v>3</v>
      </c>
      <c r="M4594">
        <v>0.2</v>
      </c>
      <c r="N4594">
        <v>-5.4882</v>
      </c>
      <c r="O4594">
        <f>(Table1[[#This Row],[Sales]]-Table1[[#This Row],[Profit]])/Table1[[#This Row],[Quantity]]</f>
        <v>50.613400000000006</v>
      </c>
      <c r="P4594">
        <f>Table1[[#This Row],[Sales]]/Table1[[#This Row],[Quantity]]</f>
        <v>48.783999999999999</v>
      </c>
      <c r="Q4594" t="str">
        <f t="shared" si="142"/>
        <v>2022</v>
      </c>
      <c r="R4594" t="str">
        <f t="shared" si="143"/>
        <v>12</v>
      </c>
      <c r="S4594">
        <f>CEILING(Table1[[#This Row],[Month]]/3,1)</f>
        <v>4</v>
      </c>
      <c r="T4594" s="9">
        <f>(Table1[[#This Row],[Profit]]/Table1[[#This Row],[Sales]])</f>
        <v>-3.7499999999999999E-2</v>
      </c>
    </row>
    <row r="4595" spans="1:20" x14ac:dyDescent="0.25">
      <c r="A4595">
        <v>20221227</v>
      </c>
      <c r="B4595" s="1" t="s">
        <v>616</v>
      </c>
      <c r="C4595" s="1" t="s">
        <v>25</v>
      </c>
      <c r="D4595" s="1" t="s">
        <v>26</v>
      </c>
      <c r="E4595" s="1" t="s">
        <v>27</v>
      </c>
      <c r="F4595" s="1" t="s">
        <v>28</v>
      </c>
      <c r="G4595" s="1" t="s">
        <v>35</v>
      </c>
      <c r="H4595" s="1" t="s">
        <v>20</v>
      </c>
      <c r="I4595" s="1" t="s">
        <v>30</v>
      </c>
      <c r="J4595" s="1" t="s">
        <v>44</v>
      </c>
      <c r="K4595">
        <v>7.9</v>
      </c>
      <c r="L4595">
        <v>2</v>
      </c>
      <c r="M4595">
        <v>0</v>
      </c>
      <c r="N4595">
        <v>2.0539999999999998</v>
      </c>
      <c r="O4595">
        <f>(Table1[[#This Row],[Sales]]-Table1[[#This Row],[Profit]])/Table1[[#This Row],[Quantity]]</f>
        <v>2.923</v>
      </c>
      <c r="P4595">
        <f>Table1[[#This Row],[Sales]]/Table1[[#This Row],[Quantity]]</f>
        <v>3.95</v>
      </c>
      <c r="Q4595" t="str">
        <f t="shared" si="142"/>
        <v>2022</v>
      </c>
      <c r="R4595" t="str">
        <f t="shared" si="143"/>
        <v>12</v>
      </c>
      <c r="S4595">
        <f>CEILING(Table1[[#This Row],[Month]]/3,1)</f>
        <v>4</v>
      </c>
      <c r="T4595" s="9">
        <f>(Table1[[#This Row],[Profit]]/Table1[[#This Row],[Sales]])</f>
        <v>0.25999999999999995</v>
      </c>
    </row>
    <row r="4596" spans="1:20" x14ac:dyDescent="0.25">
      <c r="A4596">
        <v>20221227</v>
      </c>
      <c r="B4596" s="1" t="s">
        <v>616</v>
      </c>
      <c r="C4596" s="1" t="s">
        <v>25</v>
      </c>
      <c r="D4596" s="1" t="s">
        <v>26</v>
      </c>
      <c r="E4596" s="1" t="s">
        <v>27</v>
      </c>
      <c r="F4596" s="1" t="s">
        <v>28</v>
      </c>
      <c r="G4596" s="1" t="s">
        <v>35</v>
      </c>
      <c r="H4596" s="1" t="s">
        <v>20</v>
      </c>
      <c r="I4596" s="1" t="s">
        <v>30</v>
      </c>
      <c r="J4596" s="1" t="s">
        <v>36</v>
      </c>
      <c r="K4596">
        <v>902.71199999999999</v>
      </c>
      <c r="L4596">
        <v>3</v>
      </c>
      <c r="M4596">
        <v>0.2</v>
      </c>
      <c r="N4596">
        <v>33.851700000000001</v>
      </c>
      <c r="O4596">
        <f>(Table1[[#This Row],[Sales]]-Table1[[#This Row],[Profit]])/Table1[[#This Row],[Quantity]]</f>
        <v>289.62009999999998</v>
      </c>
      <c r="P4596">
        <f>Table1[[#This Row],[Sales]]/Table1[[#This Row],[Quantity]]</f>
        <v>300.904</v>
      </c>
      <c r="Q4596" t="str">
        <f t="shared" si="142"/>
        <v>2022</v>
      </c>
      <c r="R4596" t="str">
        <f t="shared" si="143"/>
        <v>12</v>
      </c>
      <c r="S4596">
        <f>CEILING(Table1[[#This Row],[Month]]/3,1)</f>
        <v>4</v>
      </c>
      <c r="T4596" s="9">
        <f>(Table1[[#This Row],[Profit]]/Table1[[#This Row],[Sales]])</f>
        <v>3.7499999999999999E-2</v>
      </c>
    </row>
    <row r="4597" spans="1:20" x14ac:dyDescent="0.25">
      <c r="A4597">
        <v>20221227</v>
      </c>
      <c r="B4597" s="1" t="s">
        <v>616</v>
      </c>
      <c r="C4597" s="1" t="s">
        <v>25</v>
      </c>
      <c r="D4597" s="1" t="s">
        <v>26</v>
      </c>
      <c r="E4597" s="1" t="s">
        <v>27</v>
      </c>
      <c r="F4597" s="1" t="s">
        <v>28</v>
      </c>
      <c r="G4597" s="1" t="s">
        <v>35</v>
      </c>
      <c r="H4597" s="1" t="s">
        <v>20</v>
      </c>
      <c r="I4597" s="1" t="s">
        <v>30</v>
      </c>
      <c r="J4597" s="1" t="s">
        <v>42</v>
      </c>
      <c r="K4597">
        <v>53.97</v>
      </c>
      <c r="L4597">
        <v>3</v>
      </c>
      <c r="M4597">
        <v>0</v>
      </c>
      <c r="N4597">
        <v>15.111599999999999</v>
      </c>
      <c r="O4597">
        <f>(Table1[[#This Row],[Sales]]-Table1[[#This Row],[Profit]])/Table1[[#This Row],[Quantity]]</f>
        <v>12.952800000000002</v>
      </c>
      <c r="P4597">
        <f>Table1[[#This Row],[Sales]]/Table1[[#This Row],[Quantity]]</f>
        <v>17.989999999999998</v>
      </c>
      <c r="Q4597" t="str">
        <f t="shared" si="142"/>
        <v>2022</v>
      </c>
      <c r="R4597" t="str">
        <f t="shared" si="143"/>
        <v>12</v>
      </c>
      <c r="S4597">
        <f>CEILING(Table1[[#This Row],[Month]]/3,1)</f>
        <v>4</v>
      </c>
      <c r="T4597" s="9">
        <f>(Table1[[#This Row],[Profit]]/Table1[[#This Row],[Sales]])</f>
        <v>0.27999999999999997</v>
      </c>
    </row>
    <row r="4598" spans="1:20" x14ac:dyDescent="0.25">
      <c r="A4598">
        <v>20221206</v>
      </c>
      <c r="B4598" s="1" t="s">
        <v>1087</v>
      </c>
      <c r="C4598" s="1" t="s">
        <v>699</v>
      </c>
      <c r="D4598" s="1" t="s">
        <v>700</v>
      </c>
      <c r="E4598" s="1" t="s">
        <v>17</v>
      </c>
      <c r="F4598" s="1" t="s">
        <v>34</v>
      </c>
      <c r="G4598" s="1" t="s">
        <v>115</v>
      </c>
      <c r="H4598" s="1" t="s">
        <v>55</v>
      </c>
      <c r="I4598" s="1" t="s">
        <v>63</v>
      </c>
      <c r="J4598" s="1" t="s">
        <v>42</v>
      </c>
      <c r="K4598">
        <v>33.92</v>
      </c>
      <c r="L4598">
        <v>8</v>
      </c>
      <c r="M4598">
        <v>0</v>
      </c>
      <c r="N4598">
        <v>13.2288</v>
      </c>
      <c r="O4598">
        <f>(Table1[[#This Row],[Sales]]-Table1[[#This Row],[Profit]])/Table1[[#This Row],[Quantity]]</f>
        <v>2.5864000000000003</v>
      </c>
      <c r="P4598">
        <f>Table1[[#This Row],[Sales]]/Table1[[#This Row],[Quantity]]</f>
        <v>4.24</v>
      </c>
      <c r="Q4598" t="str">
        <f t="shared" si="142"/>
        <v>2022</v>
      </c>
      <c r="R4598" t="str">
        <f t="shared" si="143"/>
        <v>12</v>
      </c>
      <c r="S4598">
        <f>CEILING(Table1[[#This Row],[Month]]/3,1)</f>
        <v>4</v>
      </c>
      <c r="T4598" s="9">
        <f>(Table1[[#This Row],[Profit]]/Table1[[#This Row],[Sales]])</f>
        <v>0.38999999999999996</v>
      </c>
    </row>
    <row r="4599" spans="1:20" x14ac:dyDescent="0.25">
      <c r="A4599">
        <v>20230829</v>
      </c>
      <c r="B4599" s="1" t="s">
        <v>711</v>
      </c>
      <c r="C4599" s="1" t="s">
        <v>65</v>
      </c>
      <c r="D4599" s="1" t="s">
        <v>623</v>
      </c>
      <c r="E4599" s="1" t="s">
        <v>17</v>
      </c>
      <c r="F4599" s="1" t="s">
        <v>67</v>
      </c>
      <c r="G4599" s="1" t="s">
        <v>407</v>
      </c>
      <c r="H4599" s="1" t="s">
        <v>62</v>
      </c>
      <c r="I4599" s="1" t="s">
        <v>63</v>
      </c>
      <c r="J4599" s="1" t="s">
        <v>50</v>
      </c>
      <c r="K4599">
        <v>21.81</v>
      </c>
      <c r="L4599">
        <v>3</v>
      </c>
      <c r="M4599">
        <v>0</v>
      </c>
      <c r="N4599">
        <v>5.8887</v>
      </c>
      <c r="O4599">
        <f>(Table1[[#This Row],[Sales]]-Table1[[#This Row],[Profit]])/Table1[[#This Row],[Quantity]]</f>
        <v>5.3070999999999993</v>
      </c>
      <c r="P4599">
        <f>Table1[[#This Row],[Sales]]/Table1[[#This Row],[Quantity]]</f>
        <v>7.27</v>
      </c>
      <c r="Q4599" t="str">
        <f t="shared" si="142"/>
        <v>2023</v>
      </c>
      <c r="R4599" t="str">
        <f t="shared" si="143"/>
        <v>08</v>
      </c>
      <c r="S4599">
        <f>CEILING(Table1[[#This Row],[Month]]/3,1)</f>
        <v>3</v>
      </c>
      <c r="T4599" s="9">
        <f>(Table1[[#This Row],[Profit]]/Table1[[#This Row],[Sales]])</f>
        <v>0.27</v>
      </c>
    </row>
    <row r="4600" spans="1:20" x14ac:dyDescent="0.25">
      <c r="A4600">
        <v>20230829</v>
      </c>
      <c r="B4600" s="1" t="s">
        <v>711</v>
      </c>
      <c r="C4600" s="1" t="s">
        <v>65</v>
      </c>
      <c r="D4600" s="1" t="s">
        <v>623</v>
      </c>
      <c r="E4600" s="1" t="s">
        <v>17</v>
      </c>
      <c r="F4600" s="1" t="s">
        <v>67</v>
      </c>
      <c r="G4600" s="1" t="s">
        <v>407</v>
      </c>
      <c r="H4600" s="1" t="s">
        <v>62</v>
      </c>
      <c r="I4600" s="1" t="s">
        <v>63</v>
      </c>
      <c r="J4600" s="1" t="s">
        <v>44</v>
      </c>
      <c r="K4600">
        <v>91.6</v>
      </c>
      <c r="L4600">
        <v>5</v>
      </c>
      <c r="M4600">
        <v>0</v>
      </c>
      <c r="N4600">
        <v>26.564</v>
      </c>
      <c r="O4600">
        <f>(Table1[[#This Row],[Sales]]-Table1[[#This Row],[Profit]])/Table1[[#This Row],[Quantity]]</f>
        <v>13.007200000000001</v>
      </c>
      <c r="P4600">
        <f>Table1[[#This Row],[Sales]]/Table1[[#This Row],[Quantity]]</f>
        <v>18.32</v>
      </c>
      <c r="Q4600" t="str">
        <f t="shared" si="142"/>
        <v>2023</v>
      </c>
      <c r="R4600" t="str">
        <f t="shared" si="143"/>
        <v>08</v>
      </c>
      <c r="S4600">
        <f>CEILING(Table1[[#This Row],[Month]]/3,1)</f>
        <v>3</v>
      </c>
      <c r="T4600" s="9">
        <f>(Table1[[#This Row],[Profit]]/Table1[[#This Row],[Sales]])</f>
        <v>0.29000000000000004</v>
      </c>
    </row>
    <row r="4601" spans="1:20" x14ac:dyDescent="0.25">
      <c r="A4601">
        <v>20210716</v>
      </c>
      <c r="B4601" s="1" t="s">
        <v>804</v>
      </c>
      <c r="C4601" s="1" t="s">
        <v>652</v>
      </c>
      <c r="D4601" s="1" t="s">
        <v>899</v>
      </c>
      <c r="E4601" s="1" t="s">
        <v>59</v>
      </c>
      <c r="F4601" s="1" t="s">
        <v>126</v>
      </c>
      <c r="G4601" s="1" t="s">
        <v>344</v>
      </c>
      <c r="H4601" s="1" t="s">
        <v>20</v>
      </c>
      <c r="I4601" s="1" t="s">
        <v>63</v>
      </c>
      <c r="J4601" s="1" t="s">
        <v>23</v>
      </c>
      <c r="K4601">
        <v>150.97999999999999</v>
      </c>
      <c r="L4601">
        <v>1</v>
      </c>
      <c r="M4601">
        <v>0</v>
      </c>
      <c r="N4601">
        <v>43.784199999999998</v>
      </c>
      <c r="O4601">
        <f>(Table1[[#This Row],[Sales]]-Table1[[#This Row],[Profit]])/Table1[[#This Row],[Quantity]]</f>
        <v>107.19579999999999</v>
      </c>
      <c r="P4601">
        <f>Table1[[#This Row],[Sales]]/Table1[[#This Row],[Quantity]]</f>
        <v>150.97999999999999</v>
      </c>
      <c r="Q4601" t="str">
        <f t="shared" si="142"/>
        <v>2021</v>
      </c>
      <c r="R4601" t="str">
        <f t="shared" si="143"/>
        <v>07</v>
      </c>
      <c r="S4601">
        <f>CEILING(Table1[[#This Row],[Month]]/3,1)</f>
        <v>3</v>
      </c>
      <c r="T4601" s="9">
        <f>(Table1[[#This Row],[Profit]]/Table1[[#This Row],[Sales]])</f>
        <v>0.29000000000000004</v>
      </c>
    </row>
    <row r="4602" spans="1:20" x14ac:dyDescent="0.25">
      <c r="A4602">
        <v>20210716</v>
      </c>
      <c r="B4602" s="1" t="s">
        <v>804</v>
      </c>
      <c r="C4602" s="1" t="s">
        <v>652</v>
      </c>
      <c r="D4602" s="1" t="s">
        <v>899</v>
      </c>
      <c r="E4602" s="1" t="s">
        <v>59</v>
      </c>
      <c r="F4602" s="1" t="s">
        <v>126</v>
      </c>
      <c r="G4602" s="1" t="s">
        <v>344</v>
      </c>
      <c r="H4602" s="1" t="s">
        <v>20</v>
      </c>
      <c r="I4602" s="1" t="s">
        <v>63</v>
      </c>
      <c r="J4602" s="1" t="s">
        <v>97</v>
      </c>
      <c r="K4602">
        <v>137.25</v>
      </c>
      <c r="L4602">
        <v>9</v>
      </c>
      <c r="M4602">
        <v>0</v>
      </c>
      <c r="N4602">
        <v>63.134999999999998</v>
      </c>
      <c r="O4602">
        <f>(Table1[[#This Row],[Sales]]-Table1[[#This Row],[Profit]])/Table1[[#This Row],[Quantity]]</f>
        <v>8.2350000000000012</v>
      </c>
      <c r="P4602">
        <f>Table1[[#This Row],[Sales]]/Table1[[#This Row],[Quantity]]</f>
        <v>15.25</v>
      </c>
      <c r="Q4602" t="str">
        <f t="shared" si="142"/>
        <v>2021</v>
      </c>
      <c r="R4602" t="str">
        <f t="shared" si="143"/>
        <v>07</v>
      </c>
      <c r="S4602">
        <f>CEILING(Table1[[#This Row],[Month]]/3,1)</f>
        <v>3</v>
      </c>
      <c r="T4602" s="9">
        <f>(Table1[[#This Row],[Profit]]/Table1[[#This Row],[Sales]])</f>
        <v>0.45999999999999996</v>
      </c>
    </row>
    <row r="4603" spans="1:20" x14ac:dyDescent="0.25">
      <c r="A4603">
        <v>20210716</v>
      </c>
      <c r="B4603" s="1" t="s">
        <v>804</v>
      </c>
      <c r="C4603" s="1" t="s">
        <v>652</v>
      </c>
      <c r="D4603" s="1" t="s">
        <v>899</v>
      </c>
      <c r="E4603" s="1" t="s">
        <v>59</v>
      </c>
      <c r="F4603" s="1" t="s">
        <v>126</v>
      </c>
      <c r="G4603" s="1" t="s">
        <v>344</v>
      </c>
      <c r="H4603" s="1" t="s">
        <v>20</v>
      </c>
      <c r="I4603" s="1" t="s">
        <v>63</v>
      </c>
      <c r="J4603" s="1" t="s">
        <v>136</v>
      </c>
      <c r="K4603">
        <v>11.52</v>
      </c>
      <c r="L4603">
        <v>4</v>
      </c>
      <c r="M4603">
        <v>0</v>
      </c>
      <c r="N4603">
        <v>5.4143999999999997</v>
      </c>
      <c r="O4603">
        <f>(Table1[[#This Row],[Sales]]-Table1[[#This Row],[Profit]])/Table1[[#This Row],[Quantity]]</f>
        <v>1.5264</v>
      </c>
      <c r="P4603">
        <f>Table1[[#This Row],[Sales]]/Table1[[#This Row],[Quantity]]</f>
        <v>2.88</v>
      </c>
      <c r="Q4603" t="str">
        <f t="shared" si="142"/>
        <v>2021</v>
      </c>
      <c r="R4603" t="str">
        <f t="shared" si="143"/>
        <v>07</v>
      </c>
      <c r="S4603">
        <f>CEILING(Table1[[#This Row],[Month]]/3,1)</f>
        <v>3</v>
      </c>
      <c r="T4603" s="9">
        <f>(Table1[[#This Row],[Profit]]/Table1[[#This Row],[Sales]])</f>
        <v>0.47</v>
      </c>
    </row>
    <row r="4604" spans="1:20" x14ac:dyDescent="0.25">
      <c r="A4604">
        <v>20210526</v>
      </c>
      <c r="B4604" s="1" t="s">
        <v>752</v>
      </c>
      <c r="C4604" s="1" t="s">
        <v>46</v>
      </c>
      <c r="D4604" s="1" t="s">
        <v>47</v>
      </c>
      <c r="E4604" s="1" t="s">
        <v>17</v>
      </c>
      <c r="F4604" s="1" t="s">
        <v>48</v>
      </c>
      <c r="G4604" s="1" t="s">
        <v>200</v>
      </c>
      <c r="H4604" s="1" t="s">
        <v>55</v>
      </c>
      <c r="I4604" s="1" t="s">
        <v>63</v>
      </c>
      <c r="J4604" s="1" t="s">
        <v>50</v>
      </c>
      <c r="K4604">
        <v>18.271999999999998</v>
      </c>
      <c r="L4604">
        <v>1</v>
      </c>
      <c r="M4604">
        <v>0.2</v>
      </c>
      <c r="N4604">
        <v>5.9383999999999997</v>
      </c>
      <c r="O4604">
        <f>(Table1[[#This Row],[Sales]]-Table1[[#This Row],[Profit]])/Table1[[#This Row],[Quantity]]</f>
        <v>12.333599999999999</v>
      </c>
      <c r="P4604">
        <f>Table1[[#This Row],[Sales]]/Table1[[#This Row],[Quantity]]</f>
        <v>18.271999999999998</v>
      </c>
      <c r="Q4604" t="str">
        <f t="shared" si="142"/>
        <v>2021</v>
      </c>
      <c r="R4604" t="str">
        <f t="shared" si="143"/>
        <v>05</v>
      </c>
      <c r="S4604">
        <f>CEILING(Table1[[#This Row],[Month]]/3,1)</f>
        <v>2</v>
      </c>
      <c r="T4604" s="9">
        <f>(Table1[[#This Row],[Profit]]/Table1[[#This Row],[Sales]])</f>
        <v>0.32500000000000001</v>
      </c>
    </row>
    <row r="4605" spans="1:20" x14ac:dyDescent="0.25">
      <c r="A4605">
        <v>20210526</v>
      </c>
      <c r="B4605" s="1" t="s">
        <v>752</v>
      </c>
      <c r="C4605" s="1" t="s">
        <v>46</v>
      </c>
      <c r="D4605" s="1" t="s">
        <v>47</v>
      </c>
      <c r="E4605" s="1" t="s">
        <v>17</v>
      </c>
      <c r="F4605" s="1" t="s">
        <v>48</v>
      </c>
      <c r="G4605" s="1" t="s">
        <v>200</v>
      </c>
      <c r="H4605" s="1" t="s">
        <v>55</v>
      </c>
      <c r="I4605" s="1" t="s">
        <v>63</v>
      </c>
      <c r="J4605" s="1" t="s">
        <v>50</v>
      </c>
      <c r="K4605">
        <v>153.72800000000001</v>
      </c>
      <c r="L4605">
        <v>4</v>
      </c>
      <c r="M4605">
        <v>0.2</v>
      </c>
      <c r="N4605">
        <v>53.8048</v>
      </c>
      <c r="O4605">
        <f>(Table1[[#This Row],[Sales]]-Table1[[#This Row],[Profit]])/Table1[[#This Row],[Quantity]]</f>
        <v>24.980800000000002</v>
      </c>
      <c r="P4605">
        <f>Table1[[#This Row],[Sales]]/Table1[[#This Row],[Quantity]]</f>
        <v>38.432000000000002</v>
      </c>
      <c r="Q4605" t="str">
        <f t="shared" si="142"/>
        <v>2021</v>
      </c>
      <c r="R4605" t="str">
        <f t="shared" si="143"/>
        <v>05</v>
      </c>
      <c r="S4605">
        <f>CEILING(Table1[[#This Row],[Month]]/3,1)</f>
        <v>2</v>
      </c>
      <c r="T4605" s="9">
        <f>(Table1[[#This Row],[Profit]]/Table1[[#This Row],[Sales]])</f>
        <v>0.35</v>
      </c>
    </row>
    <row r="4606" spans="1:20" x14ac:dyDescent="0.25">
      <c r="A4606">
        <v>20210526</v>
      </c>
      <c r="B4606" s="1" t="s">
        <v>752</v>
      </c>
      <c r="C4606" s="1" t="s">
        <v>46</v>
      </c>
      <c r="D4606" s="1" t="s">
        <v>47</v>
      </c>
      <c r="E4606" s="1" t="s">
        <v>17</v>
      </c>
      <c r="F4606" s="1" t="s">
        <v>48</v>
      </c>
      <c r="G4606" s="1" t="s">
        <v>200</v>
      </c>
      <c r="H4606" s="1" t="s">
        <v>55</v>
      </c>
      <c r="I4606" s="1" t="s">
        <v>63</v>
      </c>
      <c r="J4606" s="1" t="s">
        <v>97</v>
      </c>
      <c r="K4606">
        <v>12.224</v>
      </c>
      <c r="L4606">
        <v>2</v>
      </c>
      <c r="M4606">
        <v>0.2</v>
      </c>
      <c r="N4606">
        <v>4.4311999999999996</v>
      </c>
      <c r="O4606">
        <f>(Table1[[#This Row],[Sales]]-Table1[[#This Row],[Profit]])/Table1[[#This Row],[Quantity]]</f>
        <v>3.8964000000000003</v>
      </c>
      <c r="P4606">
        <f>Table1[[#This Row],[Sales]]/Table1[[#This Row],[Quantity]]</f>
        <v>6.1120000000000001</v>
      </c>
      <c r="Q4606" t="str">
        <f t="shared" si="142"/>
        <v>2021</v>
      </c>
      <c r="R4606" t="str">
        <f t="shared" si="143"/>
        <v>05</v>
      </c>
      <c r="S4606">
        <f>CEILING(Table1[[#This Row],[Month]]/3,1)</f>
        <v>2</v>
      </c>
      <c r="T4606" s="9">
        <f>(Table1[[#This Row],[Profit]]/Table1[[#This Row],[Sales]])</f>
        <v>0.36249999999999993</v>
      </c>
    </row>
    <row r="4607" spans="1:20" x14ac:dyDescent="0.25">
      <c r="A4607">
        <v>20210526</v>
      </c>
      <c r="B4607" s="1" t="s">
        <v>752</v>
      </c>
      <c r="C4607" s="1" t="s">
        <v>46</v>
      </c>
      <c r="D4607" s="1" t="s">
        <v>47</v>
      </c>
      <c r="E4607" s="1" t="s">
        <v>17</v>
      </c>
      <c r="F4607" s="1" t="s">
        <v>48</v>
      </c>
      <c r="G4607" s="1" t="s">
        <v>200</v>
      </c>
      <c r="H4607" s="1" t="s">
        <v>55</v>
      </c>
      <c r="I4607" s="1" t="s">
        <v>63</v>
      </c>
      <c r="J4607" s="1" t="s">
        <v>94</v>
      </c>
      <c r="K4607">
        <v>167.94399999999999</v>
      </c>
      <c r="L4607">
        <v>7</v>
      </c>
      <c r="M4607">
        <v>0.2</v>
      </c>
      <c r="N4607">
        <v>50.383200000000002</v>
      </c>
      <c r="O4607">
        <f>(Table1[[#This Row],[Sales]]-Table1[[#This Row],[Profit]])/Table1[[#This Row],[Quantity]]</f>
        <v>16.7944</v>
      </c>
      <c r="P4607">
        <f>Table1[[#This Row],[Sales]]/Table1[[#This Row],[Quantity]]</f>
        <v>23.991999999999997</v>
      </c>
      <c r="Q4607" t="str">
        <f t="shared" si="142"/>
        <v>2021</v>
      </c>
      <c r="R4607" t="str">
        <f t="shared" si="143"/>
        <v>05</v>
      </c>
      <c r="S4607">
        <f>CEILING(Table1[[#This Row],[Month]]/3,1)</f>
        <v>2</v>
      </c>
      <c r="T4607" s="9">
        <f>(Table1[[#This Row],[Profit]]/Table1[[#This Row],[Sales]])</f>
        <v>0.30000000000000004</v>
      </c>
    </row>
    <row r="4608" spans="1:20" x14ac:dyDescent="0.25">
      <c r="A4608">
        <v>20210528</v>
      </c>
      <c r="B4608" s="1" t="s">
        <v>832</v>
      </c>
      <c r="C4608" s="1" t="s">
        <v>133</v>
      </c>
      <c r="D4608" s="1" t="s">
        <v>463</v>
      </c>
      <c r="E4608" s="1" t="s">
        <v>17</v>
      </c>
      <c r="F4608" s="1" t="s">
        <v>18</v>
      </c>
      <c r="G4608" s="1" t="s">
        <v>336</v>
      </c>
      <c r="H4608" s="1" t="s">
        <v>69</v>
      </c>
      <c r="I4608" s="1" t="s">
        <v>21</v>
      </c>
      <c r="J4608" s="1" t="s">
        <v>43</v>
      </c>
      <c r="K4608">
        <v>45.99</v>
      </c>
      <c r="L4608">
        <v>1</v>
      </c>
      <c r="M4608">
        <v>0</v>
      </c>
      <c r="N4608">
        <v>13.3371</v>
      </c>
      <c r="O4608">
        <f>(Table1[[#This Row],[Sales]]-Table1[[#This Row],[Profit]])/Table1[[#This Row],[Quantity]]</f>
        <v>32.652900000000002</v>
      </c>
      <c r="P4608">
        <f>Table1[[#This Row],[Sales]]/Table1[[#This Row],[Quantity]]</f>
        <v>45.99</v>
      </c>
      <c r="Q4608" t="str">
        <f t="shared" si="142"/>
        <v>2021</v>
      </c>
      <c r="R4608" t="str">
        <f t="shared" si="143"/>
        <v>05</v>
      </c>
      <c r="S4608">
        <f>CEILING(Table1[[#This Row],[Month]]/3,1)</f>
        <v>2</v>
      </c>
      <c r="T4608" s="9">
        <f>(Table1[[#This Row],[Profit]]/Table1[[#This Row],[Sales]])</f>
        <v>0.28999999999999998</v>
      </c>
    </row>
    <row r="4609" spans="1:20" x14ac:dyDescent="0.25">
      <c r="A4609">
        <v>20210528</v>
      </c>
      <c r="B4609" s="1" t="s">
        <v>832</v>
      </c>
      <c r="C4609" s="1" t="s">
        <v>133</v>
      </c>
      <c r="D4609" s="1" t="s">
        <v>463</v>
      </c>
      <c r="E4609" s="1" t="s">
        <v>17</v>
      </c>
      <c r="F4609" s="1" t="s">
        <v>18</v>
      </c>
      <c r="G4609" s="1" t="s">
        <v>336</v>
      </c>
      <c r="H4609" s="1" t="s">
        <v>69</v>
      </c>
      <c r="I4609" s="1" t="s">
        <v>21</v>
      </c>
      <c r="J4609" s="1" t="s">
        <v>37</v>
      </c>
      <c r="K4609">
        <v>535.41</v>
      </c>
      <c r="L4609">
        <v>3</v>
      </c>
      <c r="M4609">
        <v>0</v>
      </c>
      <c r="N4609">
        <v>160.62299999999999</v>
      </c>
      <c r="O4609">
        <f>(Table1[[#This Row],[Sales]]-Table1[[#This Row],[Profit]])/Table1[[#This Row],[Quantity]]</f>
        <v>124.92899999999999</v>
      </c>
      <c r="P4609">
        <f>Table1[[#This Row],[Sales]]/Table1[[#This Row],[Quantity]]</f>
        <v>178.47</v>
      </c>
      <c r="Q4609" t="str">
        <f t="shared" si="142"/>
        <v>2021</v>
      </c>
      <c r="R4609" t="str">
        <f t="shared" si="143"/>
        <v>05</v>
      </c>
      <c r="S4609">
        <f>CEILING(Table1[[#This Row],[Month]]/3,1)</f>
        <v>2</v>
      </c>
      <c r="T4609" s="9">
        <f>(Table1[[#This Row],[Profit]]/Table1[[#This Row],[Sales]])</f>
        <v>0.3</v>
      </c>
    </row>
    <row r="4610" spans="1:20" x14ac:dyDescent="0.25">
      <c r="A4610">
        <v>20210528</v>
      </c>
      <c r="B4610" s="1" t="s">
        <v>832</v>
      </c>
      <c r="C4610" s="1" t="s">
        <v>133</v>
      </c>
      <c r="D4610" s="1" t="s">
        <v>463</v>
      </c>
      <c r="E4610" s="1" t="s">
        <v>17</v>
      </c>
      <c r="F4610" s="1" t="s">
        <v>18</v>
      </c>
      <c r="G4610" s="1" t="s">
        <v>336</v>
      </c>
      <c r="H4610" s="1" t="s">
        <v>69</v>
      </c>
      <c r="I4610" s="1" t="s">
        <v>21</v>
      </c>
      <c r="J4610" s="1" t="s">
        <v>36</v>
      </c>
      <c r="K4610">
        <v>6.0960000000000001</v>
      </c>
      <c r="L4610">
        <v>2</v>
      </c>
      <c r="M4610">
        <v>0.2</v>
      </c>
      <c r="N4610">
        <v>2.0573999999999999</v>
      </c>
      <c r="O4610">
        <f>(Table1[[#This Row],[Sales]]-Table1[[#This Row],[Profit]])/Table1[[#This Row],[Quantity]]</f>
        <v>2.0193000000000003</v>
      </c>
      <c r="P4610">
        <f>Table1[[#This Row],[Sales]]/Table1[[#This Row],[Quantity]]</f>
        <v>3.048</v>
      </c>
      <c r="Q4610" t="str">
        <f t="shared" si="142"/>
        <v>2021</v>
      </c>
      <c r="R4610" t="str">
        <f t="shared" si="143"/>
        <v>05</v>
      </c>
      <c r="S4610">
        <f>CEILING(Table1[[#This Row],[Month]]/3,1)</f>
        <v>2</v>
      </c>
      <c r="T4610" s="9">
        <f>(Table1[[#This Row],[Profit]]/Table1[[#This Row],[Sales]])</f>
        <v>0.33749999999999997</v>
      </c>
    </row>
    <row r="4611" spans="1:20" x14ac:dyDescent="0.25">
      <c r="A4611">
        <v>20210528</v>
      </c>
      <c r="B4611" s="1" t="s">
        <v>832</v>
      </c>
      <c r="C4611" s="1" t="s">
        <v>133</v>
      </c>
      <c r="D4611" s="1" t="s">
        <v>463</v>
      </c>
      <c r="E4611" s="1" t="s">
        <v>17</v>
      </c>
      <c r="F4611" s="1" t="s">
        <v>18</v>
      </c>
      <c r="G4611" s="1" t="s">
        <v>336</v>
      </c>
      <c r="H4611" s="1" t="s">
        <v>69</v>
      </c>
      <c r="I4611" s="1" t="s">
        <v>21</v>
      </c>
      <c r="J4611" s="1" t="s">
        <v>50</v>
      </c>
      <c r="K4611">
        <v>45.36</v>
      </c>
      <c r="L4611">
        <v>7</v>
      </c>
      <c r="M4611">
        <v>0</v>
      </c>
      <c r="N4611">
        <v>21.7728</v>
      </c>
      <c r="O4611">
        <f>(Table1[[#This Row],[Sales]]-Table1[[#This Row],[Profit]])/Table1[[#This Row],[Quantity]]</f>
        <v>3.3695999999999997</v>
      </c>
      <c r="P4611">
        <f>Table1[[#This Row],[Sales]]/Table1[[#This Row],[Quantity]]</f>
        <v>6.4799999999999995</v>
      </c>
      <c r="Q4611" t="str">
        <f t="shared" ref="Q4611:Q4674" si="144">LEFT(A4611,4)</f>
        <v>2021</v>
      </c>
      <c r="R4611" t="str">
        <f t="shared" ref="R4611:R4674" si="145">MID(A4611,5,2)</f>
        <v>05</v>
      </c>
      <c r="S4611">
        <f>CEILING(Table1[[#This Row],[Month]]/3,1)</f>
        <v>2</v>
      </c>
      <c r="T4611" s="9">
        <f>(Table1[[#This Row],[Profit]]/Table1[[#This Row],[Sales]])</f>
        <v>0.48</v>
      </c>
    </row>
    <row r="4612" spans="1:20" x14ac:dyDescent="0.25">
      <c r="A4612">
        <v>20231110</v>
      </c>
      <c r="B4612" s="1" t="s">
        <v>155</v>
      </c>
      <c r="C4612" s="1" t="s">
        <v>25</v>
      </c>
      <c r="D4612" s="1" t="s">
        <v>680</v>
      </c>
      <c r="E4612" s="1" t="s">
        <v>27</v>
      </c>
      <c r="F4612" s="1" t="s">
        <v>28</v>
      </c>
      <c r="G4612" s="1" t="s">
        <v>158</v>
      </c>
      <c r="H4612" s="1" t="s">
        <v>55</v>
      </c>
      <c r="I4612" s="1" t="s">
        <v>21</v>
      </c>
      <c r="J4612" s="1" t="s">
        <v>41</v>
      </c>
      <c r="K4612">
        <v>47.12</v>
      </c>
      <c r="L4612">
        <v>8</v>
      </c>
      <c r="M4612">
        <v>0</v>
      </c>
      <c r="N4612">
        <v>20.732800000000001</v>
      </c>
      <c r="O4612">
        <f>(Table1[[#This Row],[Sales]]-Table1[[#This Row],[Profit]])/Table1[[#This Row],[Quantity]]</f>
        <v>3.2983999999999996</v>
      </c>
      <c r="P4612">
        <f>Table1[[#This Row],[Sales]]/Table1[[#This Row],[Quantity]]</f>
        <v>5.89</v>
      </c>
      <c r="Q4612" t="str">
        <f t="shared" si="144"/>
        <v>2023</v>
      </c>
      <c r="R4612" t="str">
        <f t="shared" si="145"/>
        <v>11</v>
      </c>
      <c r="S4612">
        <f>CEILING(Table1[[#This Row],[Month]]/3,1)</f>
        <v>4</v>
      </c>
      <c r="T4612" s="9">
        <f>(Table1[[#This Row],[Profit]]/Table1[[#This Row],[Sales]])</f>
        <v>0.44000000000000006</v>
      </c>
    </row>
    <row r="4613" spans="1:20" x14ac:dyDescent="0.25">
      <c r="A4613">
        <v>20220124</v>
      </c>
      <c r="B4613" s="1" t="s">
        <v>779</v>
      </c>
      <c r="C4613" s="1" t="s">
        <v>429</v>
      </c>
      <c r="D4613" s="1" t="s">
        <v>758</v>
      </c>
      <c r="E4613" s="1" t="s">
        <v>17</v>
      </c>
      <c r="F4613" s="1" t="s">
        <v>197</v>
      </c>
      <c r="G4613" s="1" t="s">
        <v>336</v>
      </c>
      <c r="H4613" s="1" t="s">
        <v>69</v>
      </c>
      <c r="I4613" s="1" t="s">
        <v>30</v>
      </c>
      <c r="J4613" s="1" t="s">
        <v>36</v>
      </c>
      <c r="K4613">
        <v>31.36</v>
      </c>
      <c r="L4613">
        <v>4</v>
      </c>
      <c r="M4613">
        <v>0</v>
      </c>
      <c r="N4613">
        <v>15.68</v>
      </c>
      <c r="O4613">
        <f>(Table1[[#This Row],[Sales]]-Table1[[#This Row],[Profit]])/Table1[[#This Row],[Quantity]]</f>
        <v>3.92</v>
      </c>
      <c r="P4613">
        <f>Table1[[#This Row],[Sales]]/Table1[[#This Row],[Quantity]]</f>
        <v>7.84</v>
      </c>
      <c r="Q4613" t="str">
        <f t="shared" si="144"/>
        <v>2022</v>
      </c>
      <c r="R4613" t="str">
        <f t="shared" si="145"/>
        <v>01</v>
      </c>
      <c r="S4613">
        <f>CEILING(Table1[[#This Row],[Month]]/3,1)</f>
        <v>1</v>
      </c>
      <c r="T4613" s="9">
        <f>(Table1[[#This Row],[Profit]]/Table1[[#This Row],[Sales]])</f>
        <v>0.5</v>
      </c>
    </row>
    <row r="4614" spans="1:20" x14ac:dyDescent="0.25">
      <c r="A4614">
        <v>20230101</v>
      </c>
      <c r="B4614" s="1" t="s">
        <v>494</v>
      </c>
      <c r="C4614" s="1" t="s">
        <v>32</v>
      </c>
      <c r="D4614" s="1" t="s">
        <v>437</v>
      </c>
      <c r="E4614" s="1" t="s">
        <v>17</v>
      </c>
      <c r="F4614" s="1" t="s">
        <v>34</v>
      </c>
      <c r="G4614" s="1" t="s">
        <v>204</v>
      </c>
      <c r="H4614" s="1" t="s">
        <v>40</v>
      </c>
      <c r="I4614" s="1" t="s">
        <v>21</v>
      </c>
      <c r="J4614" s="1" t="s">
        <v>42</v>
      </c>
      <c r="K4614">
        <v>47.616</v>
      </c>
      <c r="L4614">
        <v>3</v>
      </c>
      <c r="M4614">
        <v>0.2</v>
      </c>
      <c r="N4614">
        <v>3.5712000000000002</v>
      </c>
      <c r="O4614">
        <f>(Table1[[#This Row],[Sales]]-Table1[[#This Row],[Profit]])/Table1[[#This Row],[Quantity]]</f>
        <v>14.681600000000001</v>
      </c>
      <c r="P4614">
        <f>Table1[[#This Row],[Sales]]/Table1[[#This Row],[Quantity]]</f>
        <v>15.872</v>
      </c>
      <c r="Q4614" t="str">
        <f t="shared" si="144"/>
        <v>2023</v>
      </c>
      <c r="R4614" t="str">
        <f t="shared" si="145"/>
        <v>01</v>
      </c>
      <c r="S4614">
        <f>CEILING(Table1[[#This Row],[Month]]/3,1)</f>
        <v>1</v>
      </c>
      <c r="T4614" s="9">
        <f>(Table1[[#This Row],[Profit]]/Table1[[#This Row],[Sales]])</f>
        <v>7.4999999999999997E-2</v>
      </c>
    </row>
    <row r="4615" spans="1:20" x14ac:dyDescent="0.25">
      <c r="A4615">
        <v>20230101</v>
      </c>
      <c r="B4615" s="1" t="s">
        <v>494</v>
      </c>
      <c r="C4615" s="1" t="s">
        <v>32</v>
      </c>
      <c r="D4615" s="1" t="s">
        <v>437</v>
      </c>
      <c r="E4615" s="1" t="s">
        <v>17</v>
      </c>
      <c r="F4615" s="1" t="s">
        <v>34</v>
      </c>
      <c r="G4615" s="1" t="s">
        <v>204</v>
      </c>
      <c r="H4615" s="1" t="s">
        <v>40</v>
      </c>
      <c r="I4615" s="1" t="s">
        <v>21</v>
      </c>
      <c r="J4615" s="1" t="s">
        <v>50</v>
      </c>
      <c r="K4615">
        <v>23.48</v>
      </c>
      <c r="L4615">
        <v>5</v>
      </c>
      <c r="M4615">
        <v>0.2</v>
      </c>
      <c r="N4615">
        <v>8.218</v>
      </c>
      <c r="O4615">
        <f>(Table1[[#This Row],[Sales]]-Table1[[#This Row],[Profit]])/Table1[[#This Row],[Quantity]]</f>
        <v>3.0524</v>
      </c>
      <c r="P4615">
        <f>Table1[[#This Row],[Sales]]/Table1[[#This Row],[Quantity]]</f>
        <v>4.6959999999999997</v>
      </c>
      <c r="Q4615" t="str">
        <f t="shared" si="144"/>
        <v>2023</v>
      </c>
      <c r="R4615" t="str">
        <f t="shared" si="145"/>
        <v>01</v>
      </c>
      <c r="S4615">
        <f>CEILING(Table1[[#This Row],[Month]]/3,1)</f>
        <v>1</v>
      </c>
      <c r="T4615" s="9">
        <f>(Table1[[#This Row],[Profit]]/Table1[[#This Row],[Sales]])</f>
        <v>0.35</v>
      </c>
    </row>
    <row r="4616" spans="1:20" x14ac:dyDescent="0.25">
      <c r="A4616">
        <v>20220906</v>
      </c>
      <c r="B4616" s="1" t="s">
        <v>1100</v>
      </c>
      <c r="C4616" s="1" t="s">
        <v>57</v>
      </c>
      <c r="D4616" s="1" t="s">
        <v>99</v>
      </c>
      <c r="E4616" s="1" t="s">
        <v>59</v>
      </c>
      <c r="F4616" s="1" t="s">
        <v>60</v>
      </c>
      <c r="G4616" s="1" t="s">
        <v>230</v>
      </c>
      <c r="H4616" s="1" t="s">
        <v>69</v>
      </c>
      <c r="I4616" s="1" t="s">
        <v>63</v>
      </c>
      <c r="J4616" s="1" t="s">
        <v>44</v>
      </c>
      <c r="K4616">
        <v>62.79</v>
      </c>
      <c r="L4616">
        <v>3</v>
      </c>
      <c r="M4616">
        <v>0.8</v>
      </c>
      <c r="N4616">
        <v>-166.39349999999999</v>
      </c>
      <c r="O4616">
        <f>(Table1[[#This Row],[Sales]]-Table1[[#This Row],[Profit]])/Table1[[#This Row],[Quantity]]</f>
        <v>76.394499999999994</v>
      </c>
      <c r="P4616">
        <f>Table1[[#This Row],[Sales]]/Table1[[#This Row],[Quantity]]</f>
        <v>20.93</v>
      </c>
      <c r="Q4616" t="str">
        <f t="shared" si="144"/>
        <v>2022</v>
      </c>
      <c r="R4616" t="str">
        <f t="shared" si="145"/>
        <v>09</v>
      </c>
      <c r="S4616">
        <f>CEILING(Table1[[#This Row],[Month]]/3,1)</f>
        <v>3</v>
      </c>
      <c r="T4616" s="9">
        <f>(Table1[[#This Row],[Profit]]/Table1[[#This Row],[Sales]])</f>
        <v>-2.65</v>
      </c>
    </row>
    <row r="4617" spans="1:20" x14ac:dyDescent="0.25">
      <c r="A4617">
        <v>20220906</v>
      </c>
      <c r="B4617" s="1" t="s">
        <v>1100</v>
      </c>
      <c r="C4617" s="1" t="s">
        <v>57</v>
      </c>
      <c r="D4617" s="1" t="s">
        <v>99</v>
      </c>
      <c r="E4617" s="1" t="s">
        <v>59</v>
      </c>
      <c r="F4617" s="1" t="s">
        <v>60</v>
      </c>
      <c r="G4617" s="1" t="s">
        <v>230</v>
      </c>
      <c r="H4617" s="1" t="s">
        <v>69</v>
      </c>
      <c r="I4617" s="1" t="s">
        <v>63</v>
      </c>
      <c r="J4617" s="1" t="s">
        <v>136</v>
      </c>
      <c r="K4617">
        <v>28.44</v>
      </c>
      <c r="L4617">
        <v>9</v>
      </c>
      <c r="M4617">
        <v>0.2</v>
      </c>
      <c r="N4617">
        <v>4.266</v>
      </c>
      <c r="O4617">
        <f>(Table1[[#This Row],[Sales]]-Table1[[#This Row],[Profit]])/Table1[[#This Row],[Quantity]]</f>
        <v>2.6859999999999999</v>
      </c>
      <c r="P4617">
        <f>Table1[[#This Row],[Sales]]/Table1[[#This Row],[Quantity]]</f>
        <v>3.16</v>
      </c>
      <c r="Q4617" t="str">
        <f t="shared" si="144"/>
        <v>2022</v>
      </c>
      <c r="R4617" t="str">
        <f t="shared" si="145"/>
        <v>09</v>
      </c>
      <c r="S4617">
        <f>CEILING(Table1[[#This Row],[Month]]/3,1)</f>
        <v>3</v>
      </c>
      <c r="T4617" s="9">
        <f>(Table1[[#This Row],[Profit]]/Table1[[#This Row],[Sales]])</f>
        <v>0.15</v>
      </c>
    </row>
    <row r="4618" spans="1:20" x14ac:dyDescent="0.25">
      <c r="A4618">
        <v>20210904</v>
      </c>
      <c r="B4618" s="1" t="s">
        <v>309</v>
      </c>
      <c r="C4618" s="1" t="s">
        <v>57</v>
      </c>
      <c r="D4618" s="1" t="s">
        <v>99</v>
      </c>
      <c r="E4618" s="1" t="s">
        <v>59</v>
      </c>
      <c r="F4618" s="1" t="s">
        <v>60</v>
      </c>
      <c r="G4618" s="1" t="s">
        <v>78</v>
      </c>
      <c r="H4618" s="1" t="s">
        <v>40</v>
      </c>
      <c r="I4618" s="1" t="s">
        <v>30</v>
      </c>
      <c r="J4618" s="1" t="s">
        <v>94</v>
      </c>
      <c r="K4618">
        <v>134.376</v>
      </c>
      <c r="L4618">
        <v>3</v>
      </c>
      <c r="M4618">
        <v>0.2</v>
      </c>
      <c r="N4618">
        <v>6.7187999999999999</v>
      </c>
      <c r="O4618">
        <f>(Table1[[#This Row],[Sales]]-Table1[[#This Row],[Profit]])/Table1[[#This Row],[Quantity]]</f>
        <v>42.552399999999999</v>
      </c>
      <c r="P4618">
        <f>Table1[[#This Row],[Sales]]/Table1[[#This Row],[Quantity]]</f>
        <v>44.792000000000002</v>
      </c>
      <c r="Q4618" t="str">
        <f t="shared" si="144"/>
        <v>2021</v>
      </c>
      <c r="R4618" t="str">
        <f t="shared" si="145"/>
        <v>09</v>
      </c>
      <c r="S4618">
        <f>CEILING(Table1[[#This Row],[Month]]/3,1)</f>
        <v>3</v>
      </c>
      <c r="T4618" s="9">
        <f>(Table1[[#This Row],[Profit]]/Table1[[#This Row],[Sales]])</f>
        <v>4.9999999999999996E-2</v>
      </c>
    </row>
    <row r="4619" spans="1:20" x14ac:dyDescent="0.25">
      <c r="A4619">
        <v>20210921</v>
      </c>
      <c r="B4619" s="1" t="s">
        <v>575</v>
      </c>
      <c r="C4619" s="1" t="s">
        <v>379</v>
      </c>
      <c r="D4619" s="1" t="s">
        <v>1115</v>
      </c>
      <c r="E4619" s="1" t="s">
        <v>59</v>
      </c>
      <c r="F4619" s="1" t="s">
        <v>126</v>
      </c>
      <c r="G4619" s="1" t="s">
        <v>291</v>
      </c>
      <c r="H4619" s="1" t="s">
        <v>69</v>
      </c>
      <c r="I4619" s="1" t="s">
        <v>63</v>
      </c>
      <c r="J4619" s="1" t="s">
        <v>43</v>
      </c>
      <c r="K4619">
        <v>589.9</v>
      </c>
      <c r="L4619">
        <v>2</v>
      </c>
      <c r="M4619">
        <v>0</v>
      </c>
      <c r="N4619">
        <v>147.47499999999999</v>
      </c>
      <c r="O4619">
        <f>(Table1[[#This Row],[Sales]]-Table1[[#This Row],[Profit]])/Table1[[#This Row],[Quantity]]</f>
        <v>221.21249999999998</v>
      </c>
      <c r="P4619">
        <f>Table1[[#This Row],[Sales]]/Table1[[#This Row],[Quantity]]</f>
        <v>294.95</v>
      </c>
      <c r="Q4619" t="str">
        <f t="shared" si="144"/>
        <v>2021</v>
      </c>
      <c r="R4619" t="str">
        <f t="shared" si="145"/>
        <v>09</v>
      </c>
      <c r="S4619">
        <f>CEILING(Table1[[#This Row],[Month]]/3,1)</f>
        <v>3</v>
      </c>
      <c r="T4619" s="9">
        <f>(Table1[[#This Row],[Profit]]/Table1[[#This Row],[Sales]])</f>
        <v>0.25</v>
      </c>
    </row>
    <row r="4620" spans="1:20" x14ac:dyDescent="0.25">
      <c r="A4620">
        <v>20210921</v>
      </c>
      <c r="B4620" s="1" t="s">
        <v>575</v>
      </c>
      <c r="C4620" s="1" t="s">
        <v>379</v>
      </c>
      <c r="D4620" s="1" t="s">
        <v>1115</v>
      </c>
      <c r="E4620" s="1" t="s">
        <v>59</v>
      </c>
      <c r="F4620" s="1" t="s">
        <v>126</v>
      </c>
      <c r="G4620" s="1" t="s">
        <v>291</v>
      </c>
      <c r="H4620" s="1" t="s">
        <v>69</v>
      </c>
      <c r="I4620" s="1" t="s">
        <v>63</v>
      </c>
      <c r="J4620" s="1" t="s">
        <v>23</v>
      </c>
      <c r="K4620">
        <v>542.94000000000005</v>
      </c>
      <c r="L4620">
        <v>3</v>
      </c>
      <c r="M4620">
        <v>0</v>
      </c>
      <c r="N4620">
        <v>141.1644</v>
      </c>
      <c r="O4620">
        <f>(Table1[[#This Row],[Sales]]-Table1[[#This Row],[Profit]])/Table1[[#This Row],[Quantity]]</f>
        <v>133.92520000000002</v>
      </c>
      <c r="P4620">
        <f>Table1[[#This Row],[Sales]]/Table1[[#This Row],[Quantity]]</f>
        <v>180.98000000000002</v>
      </c>
      <c r="Q4620" t="str">
        <f t="shared" si="144"/>
        <v>2021</v>
      </c>
      <c r="R4620" t="str">
        <f t="shared" si="145"/>
        <v>09</v>
      </c>
      <c r="S4620">
        <f>CEILING(Table1[[#This Row],[Month]]/3,1)</f>
        <v>3</v>
      </c>
      <c r="T4620" s="9">
        <f>(Table1[[#This Row],[Profit]]/Table1[[#This Row],[Sales]])</f>
        <v>0.25999999999999995</v>
      </c>
    </row>
    <row r="4621" spans="1:20" x14ac:dyDescent="0.25">
      <c r="A4621">
        <v>20231225</v>
      </c>
      <c r="B4621" s="1" t="s">
        <v>273</v>
      </c>
      <c r="C4621" s="1" t="s">
        <v>25</v>
      </c>
      <c r="D4621" s="1" t="s">
        <v>26</v>
      </c>
      <c r="E4621" s="1" t="s">
        <v>27</v>
      </c>
      <c r="F4621" s="1" t="s">
        <v>28</v>
      </c>
      <c r="G4621" s="1" t="s">
        <v>272</v>
      </c>
      <c r="H4621" s="1" t="s">
        <v>62</v>
      </c>
      <c r="I4621" s="1" t="s">
        <v>63</v>
      </c>
      <c r="J4621" s="1" t="s">
        <v>374</v>
      </c>
      <c r="K4621">
        <v>2879.9520000000002</v>
      </c>
      <c r="L4621">
        <v>6</v>
      </c>
      <c r="M4621">
        <v>0.2</v>
      </c>
      <c r="N4621">
        <v>1007.9832</v>
      </c>
      <c r="O4621">
        <f>(Table1[[#This Row],[Sales]]-Table1[[#This Row],[Profit]])/Table1[[#This Row],[Quantity]]</f>
        <v>311.9948</v>
      </c>
      <c r="P4621">
        <f>Table1[[#This Row],[Sales]]/Table1[[#This Row],[Quantity]]</f>
        <v>479.99200000000002</v>
      </c>
      <c r="Q4621" t="str">
        <f t="shared" si="144"/>
        <v>2023</v>
      </c>
      <c r="R4621" t="str">
        <f t="shared" si="145"/>
        <v>12</v>
      </c>
      <c r="S4621">
        <f>CEILING(Table1[[#This Row],[Month]]/3,1)</f>
        <v>4</v>
      </c>
      <c r="T4621" s="9">
        <f>(Table1[[#This Row],[Profit]]/Table1[[#This Row],[Sales]])</f>
        <v>0.35</v>
      </c>
    </row>
    <row r="4622" spans="1:20" x14ac:dyDescent="0.25">
      <c r="A4622">
        <v>20231225</v>
      </c>
      <c r="B4622" s="1" t="s">
        <v>273</v>
      </c>
      <c r="C4622" s="1" t="s">
        <v>25</v>
      </c>
      <c r="D4622" s="1" t="s">
        <v>26</v>
      </c>
      <c r="E4622" s="1" t="s">
        <v>27</v>
      </c>
      <c r="F4622" s="1" t="s">
        <v>28</v>
      </c>
      <c r="G4622" s="1" t="s">
        <v>272</v>
      </c>
      <c r="H4622" s="1" t="s">
        <v>62</v>
      </c>
      <c r="I4622" s="1" t="s">
        <v>63</v>
      </c>
      <c r="J4622" s="1" t="s">
        <v>36</v>
      </c>
      <c r="K4622">
        <v>90.48</v>
      </c>
      <c r="L4622">
        <v>3</v>
      </c>
      <c r="M4622">
        <v>0.2</v>
      </c>
      <c r="N4622">
        <v>33.93</v>
      </c>
      <c r="O4622">
        <f>(Table1[[#This Row],[Sales]]-Table1[[#This Row],[Profit]])/Table1[[#This Row],[Quantity]]</f>
        <v>18.850000000000001</v>
      </c>
      <c r="P4622">
        <f>Table1[[#This Row],[Sales]]/Table1[[#This Row],[Quantity]]</f>
        <v>30.16</v>
      </c>
      <c r="Q4622" t="str">
        <f t="shared" si="144"/>
        <v>2023</v>
      </c>
      <c r="R4622" t="str">
        <f t="shared" si="145"/>
        <v>12</v>
      </c>
      <c r="S4622">
        <f>CEILING(Table1[[#This Row],[Month]]/3,1)</f>
        <v>4</v>
      </c>
      <c r="T4622" s="9">
        <f>(Table1[[#This Row],[Profit]]/Table1[[#This Row],[Sales]])</f>
        <v>0.375</v>
      </c>
    </row>
    <row r="4623" spans="1:20" x14ac:dyDescent="0.25">
      <c r="A4623">
        <v>20211005</v>
      </c>
      <c r="B4623" s="1" t="s">
        <v>533</v>
      </c>
      <c r="C4623" s="1" t="s">
        <v>124</v>
      </c>
      <c r="D4623" s="1" t="s">
        <v>216</v>
      </c>
      <c r="E4623" s="1" t="s">
        <v>59</v>
      </c>
      <c r="F4623" s="1" t="s">
        <v>126</v>
      </c>
      <c r="G4623" s="1" t="s">
        <v>61</v>
      </c>
      <c r="H4623" s="1" t="s">
        <v>62</v>
      </c>
      <c r="I4623" s="1" t="s">
        <v>30</v>
      </c>
      <c r="J4623" s="1" t="s">
        <v>37</v>
      </c>
      <c r="K4623">
        <v>77.55</v>
      </c>
      <c r="L4623">
        <v>5</v>
      </c>
      <c r="M4623">
        <v>0</v>
      </c>
      <c r="N4623">
        <v>21.713999999999999</v>
      </c>
      <c r="O4623">
        <f>(Table1[[#This Row],[Sales]]-Table1[[#This Row],[Profit]])/Table1[[#This Row],[Quantity]]</f>
        <v>11.167199999999999</v>
      </c>
      <c r="P4623">
        <f>Table1[[#This Row],[Sales]]/Table1[[#This Row],[Quantity]]</f>
        <v>15.51</v>
      </c>
      <c r="Q4623" t="str">
        <f t="shared" si="144"/>
        <v>2021</v>
      </c>
      <c r="R4623" t="str">
        <f t="shared" si="145"/>
        <v>10</v>
      </c>
      <c r="S4623">
        <f>CEILING(Table1[[#This Row],[Month]]/3,1)</f>
        <v>4</v>
      </c>
      <c r="T4623" s="9">
        <f>(Table1[[#This Row],[Profit]]/Table1[[#This Row],[Sales]])</f>
        <v>0.27999999999999997</v>
      </c>
    </row>
    <row r="4624" spans="1:20" x14ac:dyDescent="0.25">
      <c r="A4624">
        <v>20230910</v>
      </c>
      <c r="B4624" s="1" t="s">
        <v>31</v>
      </c>
      <c r="C4624" s="1" t="s">
        <v>156</v>
      </c>
      <c r="D4624" s="1" t="s">
        <v>312</v>
      </c>
      <c r="E4624" s="1" t="s">
        <v>17</v>
      </c>
      <c r="F4624" s="1" t="s">
        <v>73</v>
      </c>
      <c r="G4624" s="1" t="s">
        <v>35</v>
      </c>
      <c r="H4624" s="1" t="s">
        <v>20</v>
      </c>
      <c r="I4624" s="1" t="s">
        <v>21</v>
      </c>
      <c r="J4624" s="1" t="s">
        <v>50</v>
      </c>
      <c r="K4624">
        <v>8.8320000000000007</v>
      </c>
      <c r="L4624">
        <v>3</v>
      </c>
      <c r="M4624">
        <v>0.2</v>
      </c>
      <c r="N4624">
        <v>-1.9872000000000001</v>
      </c>
      <c r="O4624">
        <f>(Table1[[#This Row],[Sales]]-Table1[[#This Row],[Profit]])/Table1[[#This Row],[Quantity]]</f>
        <v>3.6064000000000003</v>
      </c>
      <c r="P4624">
        <f>Table1[[#This Row],[Sales]]/Table1[[#This Row],[Quantity]]</f>
        <v>2.9440000000000004</v>
      </c>
      <c r="Q4624" t="str">
        <f t="shared" si="144"/>
        <v>2023</v>
      </c>
      <c r="R4624" t="str">
        <f t="shared" si="145"/>
        <v>09</v>
      </c>
      <c r="S4624">
        <f>CEILING(Table1[[#This Row],[Month]]/3,1)</f>
        <v>3</v>
      </c>
      <c r="T4624" s="9">
        <f>(Table1[[#This Row],[Profit]]/Table1[[#This Row],[Sales]])</f>
        <v>-0.22499999999999998</v>
      </c>
    </row>
    <row r="4625" spans="1:20" x14ac:dyDescent="0.25">
      <c r="A4625">
        <v>20230910</v>
      </c>
      <c r="B4625" s="1" t="s">
        <v>31</v>
      </c>
      <c r="C4625" s="1" t="s">
        <v>156</v>
      </c>
      <c r="D4625" s="1" t="s">
        <v>312</v>
      </c>
      <c r="E4625" s="1" t="s">
        <v>17</v>
      </c>
      <c r="F4625" s="1" t="s">
        <v>73</v>
      </c>
      <c r="G4625" s="1" t="s">
        <v>35</v>
      </c>
      <c r="H4625" s="1" t="s">
        <v>20</v>
      </c>
      <c r="I4625" s="1" t="s">
        <v>21</v>
      </c>
      <c r="J4625" s="1" t="s">
        <v>50</v>
      </c>
      <c r="K4625">
        <v>177.536</v>
      </c>
      <c r="L4625">
        <v>4</v>
      </c>
      <c r="M4625">
        <v>0.2</v>
      </c>
      <c r="N4625">
        <v>62.137599999999999</v>
      </c>
      <c r="O4625">
        <f>(Table1[[#This Row],[Sales]]-Table1[[#This Row],[Profit]])/Table1[[#This Row],[Quantity]]</f>
        <v>28.849600000000002</v>
      </c>
      <c r="P4625">
        <f>Table1[[#This Row],[Sales]]/Table1[[#This Row],[Quantity]]</f>
        <v>44.384</v>
      </c>
      <c r="Q4625" t="str">
        <f t="shared" si="144"/>
        <v>2023</v>
      </c>
      <c r="R4625" t="str">
        <f t="shared" si="145"/>
        <v>09</v>
      </c>
      <c r="S4625">
        <f>CEILING(Table1[[#This Row],[Month]]/3,1)</f>
        <v>3</v>
      </c>
      <c r="T4625" s="9">
        <f>(Table1[[#This Row],[Profit]]/Table1[[#This Row],[Sales]])</f>
        <v>0.35</v>
      </c>
    </row>
    <row r="4626" spans="1:20" x14ac:dyDescent="0.25">
      <c r="A4626">
        <v>20230910</v>
      </c>
      <c r="B4626" s="1" t="s">
        <v>31</v>
      </c>
      <c r="C4626" s="1" t="s">
        <v>156</v>
      </c>
      <c r="D4626" s="1" t="s">
        <v>312</v>
      </c>
      <c r="E4626" s="1" t="s">
        <v>17</v>
      </c>
      <c r="F4626" s="1" t="s">
        <v>73</v>
      </c>
      <c r="G4626" s="1" t="s">
        <v>35</v>
      </c>
      <c r="H4626" s="1" t="s">
        <v>20</v>
      </c>
      <c r="I4626" s="1" t="s">
        <v>21</v>
      </c>
      <c r="J4626" s="1" t="s">
        <v>37</v>
      </c>
      <c r="K4626">
        <v>258.48</v>
      </c>
      <c r="L4626">
        <v>2</v>
      </c>
      <c r="M4626">
        <v>0.2</v>
      </c>
      <c r="N4626">
        <v>-3.2309999999999999</v>
      </c>
      <c r="O4626">
        <f>(Table1[[#This Row],[Sales]]-Table1[[#This Row],[Profit]])/Table1[[#This Row],[Quantity]]</f>
        <v>130.85550000000001</v>
      </c>
      <c r="P4626">
        <f>Table1[[#This Row],[Sales]]/Table1[[#This Row],[Quantity]]</f>
        <v>129.24</v>
      </c>
      <c r="Q4626" t="str">
        <f t="shared" si="144"/>
        <v>2023</v>
      </c>
      <c r="R4626" t="str">
        <f t="shared" si="145"/>
        <v>09</v>
      </c>
      <c r="S4626">
        <f>CEILING(Table1[[#This Row],[Month]]/3,1)</f>
        <v>3</v>
      </c>
      <c r="T4626" s="9">
        <f>(Table1[[#This Row],[Profit]]/Table1[[#This Row],[Sales]])</f>
        <v>-1.2499999999999999E-2</v>
      </c>
    </row>
    <row r="4627" spans="1:20" x14ac:dyDescent="0.25">
      <c r="A4627">
        <v>20230910</v>
      </c>
      <c r="B4627" s="1" t="s">
        <v>31</v>
      </c>
      <c r="C4627" s="1" t="s">
        <v>156</v>
      </c>
      <c r="D4627" s="1" t="s">
        <v>312</v>
      </c>
      <c r="E4627" s="1" t="s">
        <v>17</v>
      </c>
      <c r="F4627" s="1" t="s">
        <v>73</v>
      </c>
      <c r="G4627" s="1" t="s">
        <v>35</v>
      </c>
      <c r="H4627" s="1" t="s">
        <v>20</v>
      </c>
      <c r="I4627" s="1" t="s">
        <v>21</v>
      </c>
      <c r="J4627" s="1" t="s">
        <v>41</v>
      </c>
      <c r="K4627">
        <v>14.135999999999999</v>
      </c>
      <c r="L4627">
        <v>3</v>
      </c>
      <c r="M4627">
        <v>0.2</v>
      </c>
      <c r="N4627">
        <v>4.2408000000000001</v>
      </c>
      <c r="O4627">
        <f>(Table1[[#This Row],[Sales]]-Table1[[#This Row],[Profit]])/Table1[[#This Row],[Quantity]]</f>
        <v>3.2983999999999996</v>
      </c>
      <c r="P4627">
        <f>Table1[[#This Row],[Sales]]/Table1[[#This Row],[Quantity]]</f>
        <v>4.7119999999999997</v>
      </c>
      <c r="Q4627" t="str">
        <f t="shared" si="144"/>
        <v>2023</v>
      </c>
      <c r="R4627" t="str">
        <f t="shared" si="145"/>
        <v>09</v>
      </c>
      <c r="S4627">
        <f>CEILING(Table1[[#This Row],[Month]]/3,1)</f>
        <v>3</v>
      </c>
      <c r="T4627" s="9">
        <f>(Table1[[#This Row],[Profit]]/Table1[[#This Row],[Sales]])</f>
        <v>0.30000000000000004</v>
      </c>
    </row>
    <row r="4628" spans="1:20" x14ac:dyDescent="0.25">
      <c r="A4628">
        <v>20221114</v>
      </c>
      <c r="B4628" s="1" t="s">
        <v>633</v>
      </c>
      <c r="C4628" s="1" t="s">
        <v>133</v>
      </c>
      <c r="D4628" s="1" t="s">
        <v>134</v>
      </c>
      <c r="E4628" s="1" t="s">
        <v>17</v>
      </c>
      <c r="F4628" s="1" t="s">
        <v>18</v>
      </c>
      <c r="G4628" s="1" t="s">
        <v>360</v>
      </c>
      <c r="H4628" s="1" t="s">
        <v>40</v>
      </c>
      <c r="I4628" s="1" t="s">
        <v>30</v>
      </c>
      <c r="J4628" s="1" t="s">
        <v>37</v>
      </c>
      <c r="K4628">
        <v>77.55</v>
      </c>
      <c r="L4628">
        <v>5</v>
      </c>
      <c r="M4628">
        <v>0</v>
      </c>
      <c r="N4628">
        <v>20.163</v>
      </c>
      <c r="O4628">
        <f>(Table1[[#This Row],[Sales]]-Table1[[#This Row],[Profit]])/Table1[[#This Row],[Quantity]]</f>
        <v>11.477399999999999</v>
      </c>
      <c r="P4628">
        <f>Table1[[#This Row],[Sales]]/Table1[[#This Row],[Quantity]]</f>
        <v>15.51</v>
      </c>
      <c r="Q4628" t="str">
        <f t="shared" si="144"/>
        <v>2022</v>
      </c>
      <c r="R4628" t="str">
        <f t="shared" si="145"/>
        <v>11</v>
      </c>
      <c r="S4628">
        <f>CEILING(Table1[[#This Row],[Month]]/3,1)</f>
        <v>4</v>
      </c>
      <c r="T4628" s="9">
        <f>(Table1[[#This Row],[Profit]]/Table1[[#This Row],[Sales]])</f>
        <v>0.26</v>
      </c>
    </row>
    <row r="4629" spans="1:20" x14ac:dyDescent="0.25">
      <c r="A4629">
        <v>20221114</v>
      </c>
      <c r="B4629" s="1" t="s">
        <v>633</v>
      </c>
      <c r="C4629" s="1" t="s">
        <v>133</v>
      </c>
      <c r="D4629" s="1" t="s">
        <v>134</v>
      </c>
      <c r="E4629" s="1" t="s">
        <v>17</v>
      </c>
      <c r="F4629" s="1" t="s">
        <v>18</v>
      </c>
      <c r="G4629" s="1" t="s">
        <v>360</v>
      </c>
      <c r="H4629" s="1" t="s">
        <v>40</v>
      </c>
      <c r="I4629" s="1" t="s">
        <v>30</v>
      </c>
      <c r="J4629" s="1" t="s">
        <v>37</v>
      </c>
      <c r="K4629">
        <v>24.88</v>
      </c>
      <c r="L4629">
        <v>2</v>
      </c>
      <c r="M4629">
        <v>0</v>
      </c>
      <c r="N4629">
        <v>6.9664000000000001</v>
      </c>
      <c r="O4629">
        <f>(Table1[[#This Row],[Sales]]-Table1[[#This Row],[Profit]])/Table1[[#This Row],[Quantity]]</f>
        <v>8.9567999999999994</v>
      </c>
      <c r="P4629">
        <f>Table1[[#This Row],[Sales]]/Table1[[#This Row],[Quantity]]</f>
        <v>12.44</v>
      </c>
      <c r="Q4629" t="str">
        <f t="shared" si="144"/>
        <v>2022</v>
      </c>
      <c r="R4629" t="str">
        <f t="shared" si="145"/>
        <v>11</v>
      </c>
      <c r="S4629">
        <f>CEILING(Table1[[#This Row],[Month]]/3,1)</f>
        <v>4</v>
      </c>
      <c r="T4629" s="9">
        <f>(Table1[[#This Row],[Profit]]/Table1[[#This Row],[Sales]])</f>
        <v>0.28000000000000003</v>
      </c>
    </row>
    <row r="4630" spans="1:20" x14ac:dyDescent="0.25">
      <c r="A4630">
        <v>20221114</v>
      </c>
      <c r="B4630" s="1" t="s">
        <v>633</v>
      </c>
      <c r="C4630" s="1" t="s">
        <v>133</v>
      </c>
      <c r="D4630" s="1" t="s">
        <v>134</v>
      </c>
      <c r="E4630" s="1" t="s">
        <v>17</v>
      </c>
      <c r="F4630" s="1" t="s">
        <v>18</v>
      </c>
      <c r="G4630" s="1" t="s">
        <v>360</v>
      </c>
      <c r="H4630" s="1" t="s">
        <v>40</v>
      </c>
      <c r="I4630" s="1" t="s">
        <v>30</v>
      </c>
      <c r="J4630" s="1" t="s">
        <v>42</v>
      </c>
      <c r="K4630">
        <v>140.75</v>
      </c>
      <c r="L4630">
        <v>5</v>
      </c>
      <c r="M4630">
        <v>0</v>
      </c>
      <c r="N4630">
        <v>39.409999999999997</v>
      </c>
      <c r="O4630">
        <f>(Table1[[#This Row],[Sales]]-Table1[[#This Row],[Profit]])/Table1[[#This Row],[Quantity]]</f>
        <v>20.268000000000001</v>
      </c>
      <c r="P4630">
        <f>Table1[[#This Row],[Sales]]/Table1[[#This Row],[Quantity]]</f>
        <v>28.15</v>
      </c>
      <c r="Q4630" t="str">
        <f t="shared" si="144"/>
        <v>2022</v>
      </c>
      <c r="R4630" t="str">
        <f t="shared" si="145"/>
        <v>11</v>
      </c>
      <c r="S4630">
        <f>CEILING(Table1[[#This Row],[Month]]/3,1)</f>
        <v>4</v>
      </c>
      <c r="T4630" s="9">
        <f>(Table1[[#This Row],[Profit]]/Table1[[#This Row],[Sales]])</f>
        <v>0.27999999999999997</v>
      </c>
    </row>
    <row r="4631" spans="1:20" x14ac:dyDescent="0.25">
      <c r="A4631">
        <v>20221114</v>
      </c>
      <c r="B4631" s="1" t="s">
        <v>633</v>
      </c>
      <c r="C4631" s="1" t="s">
        <v>133</v>
      </c>
      <c r="D4631" s="1" t="s">
        <v>134</v>
      </c>
      <c r="E4631" s="1" t="s">
        <v>17</v>
      </c>
      <c r="F4631" s="1" t="s">
        <v>18</v>
      </c>
      <c r="G4631" s="1" t="s">
        <v>360</v>
      </c>
      <c r="H4631" s="1" t="s">
        <v>40</v>
      </c>
      <c r="I4631" s="1" t="s">
        <v>30</v>
      </c>
      <c r="J4631" s="1" t="s">
        <v>37</v>
      </c>
      <c r="K4631">
        <v>36.630000000000003</v>
      </c>
      <c r="L4631">
        <v>3</v>
      </c>
      <c r="M4631">
        <v>0</v>
      </c>
      <c r="N4631">
        <v>9.8901000000000003</v>
      </c>
      <c r="O4631">
        <f>(Table1[[#This Row],[Sales]]-Table1[[#This Row],[Profit]])/Table1[[#This Row],[Quantity]]</f>
        <v>8.9133000000000013</v>
      </c>
      <c r="P4631">
        <f>Table1[[#This Row],[Sales]]/Table1[[#This Row],[Quantity]]</f>
        <v>12.21</v>
      </c>
      <c r="Q4631" t="str">
        <f t="shared" si="144"/>
        <v>2022</v>
      </c>
      <c r="R4631" t="str">
        <f t="shared" si="145"/>
        <v>11</v>
      </c>
      <c r="S4631">
        <f>CEILING(Table1[[#This Row],[Month]]/3,1)</f>
        <v>4</v>
      </c>
      <c r="T4631" s="9">
        <f>(Table1[[#This Row],[Profit]]/Table1[[#This Row],[Sales]])</f>
        <v>0.27</v>
      </c>
    </row>
    <row r="4632" spans="1:20" x14ac:dyDescent="0.25">
      <c r="A4632">
        <v>20211015</v>
      </c>
      <c r="B4632" s="1" t="s">
        <v>632</v>
      </c>
      <c r="C4632" s="1" t="s">
        <v>120</v>
      </c>
      <c r="D4632" s="1" t="s">
        <v>310</v>
      </c>
      <c r="E4632" s="1" t="s">
        <v>27</v>
      </c>
      <c r="F4632" s="1" t="s">
        <v>82</v>
      </c>
      <c r="G4632" s="1" t="s">
        <v>486</v>
      </c>
      <c r="H4632" s="1" t="s">
        <v>40</v>
      </c>
      <c r="I4632" s="1" t="s">
        <v>21</v>
      </c>
      <c r="J4632" s="1" t="s">
        <v>41</v>
      </c>
      <c r="K4632">
        <v>17.14</v>
      </c>
      <c r="L4632">
        <v>2</v>
      </c>
      <c r="M4632">
        <v>0</v>
      </c>
      <c r="N4632">
        <v>6.1703999999999999</v>
      </c>
      <c r="O4632">
        <f>(Table1[[#This Row],[Sales]]-Table1[[#This Row],[Profit]])/Table1[[#This Row],[Quantity]]</f>
        <v>5.4847999999999999</v>
      </c>
      <c r="P4632">
        <f>Table1[[#This Row],[Sales]]/Table1[[#This Row],[Quantity]]</f>
        <v>8.57</v>
      </c>
      <c r="Q4632" t="str">
        <f t="shared" si="144"/>
        <v>2021</v>
      </c>
      <c r="R4632" t="str">
        <f t="shared" si="145"/>
        <v>10</v>
      </c>
      <c r="S4632">
        <f>CEILING(Table1[[#This Row],[Month]]/3,1)</f>
        <v>4</v>
      </c>
      <c r="T4632" s="9">
        <f>(Table1[[#This Row],[Profit]]/Table1[[#This Row],[Sales]])</f>
        <v>0.36</v>
      </c>
    </row>
    <row r="4633" spans="1:20" x14ac:dyDescent="0.25">
      <c r="A4633">
        <v>20230804</v>
      </c>
      <c r="B4633" s="1" t="s">
        <v>519</v>
      </c>
      <c r="C4633" s="1" t="s">
        <v>25</v>
      </c>
      <c r="D4633" s="1" t="s">
        <v>77</v>
      </c>
      <c r="E4633" s="1" t="s">
        <v>27</v>
      </c>
      <c r="F4633" s="1" t="s">
        <v>28</v>
      </c>
      <c r="G4633" s="1" t="s">
        <v>488</v>
      </c>
      <c r="H4633" s="1" t="s">
        <v>40</v>
      </c>
      <c r="I4633" s="1" t="s">
        <v>21</v>
      </c>
      <c r="J4633" s="1" t="s">
        <v>23</v>
      </c>
      <c r="K4633">
        <v>51.75</v>
      </c>
      <c r="L4633">
        <v>5</v>
      </c>
      <c r="M4633">
        <v>0</v>
      </c>
      <c r="N4633">
        <v>24.84</v>
      </c>
      <c r="O4633">
        <f>(Table1[[#This Row],[Sales]]-Table1[[#This Row],[Profit]])/Table1[[#This Row],[Quantity]]</f>
        <v>5.3819999999999997</v>
      </c>
      <c r="P4633">
        <f>Table1[[#This Row],[Sales]]/Table1[[#This Row],[Quantity]]</f>
        <v>10.35</v>
      </c>
      <c r="Q4633" t="str">
        <f t="shared" si="144"/>
        <v>2023</v>
      </c>
      <c r="R4633" t="str">
        <f t="shared" si="145"/>
        <v>08</v>
      </c>
      <c r="S4633">
        <f>CEILING(Table1[[#This Row],[Month]]/3,1)</f>
        <v>3</v>
      </c>
      <c r="T4633" s="9">
        <f>(Table1[[#This Row],[Profit]]/Table1[[#This Row],[Sales]])</f>
        <v>0.48</v>
      </c>
    </row>
    <row r="4634" spans="1:20" x14ac:dyDescent="0.25">
      <c r="A4634">
        <v>20230804</v>
      </c>
      <c r="B4634" s="1" t="s">
        <v>519</v>
      </c>
      <c r="C4634" s="1" t="s">
        <v>25</v>
      </c>
      <c r="D4634" s="1" t="s">
        <v>77</v>
      </c>
      <c r="E4634" s="1" t="s">
        <v>27</v>
      </c>
      <c r="F4634" s="1" t="s">
        <v>28</v>
      </c>
      <c r="G4634" s="1" t="s">
        <v>488</v>
      </c>
      <c r="H4634" s="1" t="s">
        <v>40</v>
      </c>
      <c r="I4634" s="1" t="s">
        <v>21</v>
      </c>
      <c r="J4634" s="1" t="s">
        <v>41</v>
      </c>
      <c r="K4634">
        <v>123.96</v>
      </c>
      <c r="L4634">
        <v>3</v>
      </c>
      <c r="M4634">
        <v>0</v>
      </c>
      <c r="N4634">
        <v>11.1564</v>
      </c>
      <c r="O4634">
        <f>(Table1[[#This Row],[Sales]]-Table1[[#This Row],[Profit]])/Table1[[#This Row],[Quantity]]</f>
        <v>37.601199999999999</v>
      </c>
      <c r="P4634">
        <f>Table1[[#This Row],[Sales]]/Table1[[#This Row],[Quantity]]</f>
        <v>41.32</v>
      </c>
      <c r="Q4634" t="str">
        <f t="shared" si="144"/>
        <v>2023</v>
      </c>
      <c r="R4634" t="str">
        <f t="shared" si="145"/>
        <v>08</v>
      </c>
      <c r="S4634">
        <f>CEILING(Table1[[#This Row],[Month]]/3,1)</f>
        <v>3</v>
      </c>
      <c r="T4634" s="9">
        <f>(Table1[[#This Row],[Profit]]/Table1[[#This Row],[Sales]])</f>
        <v>0.09</v>
      </c>
    </row>
    <row r="4635" spans="1:20" x14ac:dyDescent="0.25">
      <c r="A4635">
        <v>20210821</v>
      </c>
      <c r="B4635" s="1" t="s">
        <v>309</v>
      </c>
      <c r="C4635" s="1" t="s">
        <v>25</v>
      </c>
      <c r="D4635" s="1" t="s">
        <v>77</v>
      </c>
      <c r="E4635" s="1" t="s">
        <v>27</v>
      </c>
      <c r="F4635" s="1" t="s">
        <v>28</v>
      </c>
      <c r="G4635" s="1" t="s">
        <v>78</v>
      </c>
      <c r="H4635" s="1" t="s">
        <v>40</v>
      </c>
      <c r="I4635" s="1" t="s">
        <v>30</v>
      </c>
      <c r="J4635" s="1" t="s">
        <v>22</v>
      </c>
      <c r="K4635">
        <v>586.39800000000002</v>
      </c>
      <c r="L4635">
        <v>6</v>
      </c>
      <c r="M4635">
        <v>0.15</v>
      </c>
      <c r="N4635">
        <v>34.494</v>
      </c>
      <c r="O4635">
        <f>(Table1[[#This Row],[Sales]]-Table1[[#This Row],[Profit]])/Table1[[#This Row],[Quantity]]</f>
        <v>91.983999999999995</v>
      </c>
      <c r="P4635">
        <f>Table1[[#This Row],[Sales]]/Table1[[#This Row],[Quantity]]</f>
        <v>97.733000000000004</v>
      </c>
      <c r="Q4635" t="str">
        <f t="shared" si="144"/>
        <v>2021</v>
      </c>
      <c r="R4635" t="str">
        <f t="shared" si="145"/>
        <v>08</v>
      </c>
      <c r="S4635">
        <f>CEILING(Table1[[#This Row],[Month]]/3,1)</f>
        <v>3</v>
      </c>
      <c r="T4635" s="9">
        <f>(Table1[[#This Row],[Profit]]/Table1[[#This Row],[Sales]])</f>
        <v>5.8823529411764705E-2</v>
      </c>
    </row>
    <row r="4636" spans="1:20" x14ac:dyDescent="0.25">
      <c r="A4636">
        <v>20210821</v>
      </c>
      <c r="B4636" s="1" t="s">
        <v>309</v>
      </c>
      <c r="C4636" s="1" t="s">
        <v>25</v>
      </c>
      <c r="D4636" s="1" t="s">
        <v>77</v>
      </c>
      <c r="E4636" s="1" t="s">
        <v>27</v>
      </c>
      <c r="F4636" s="1" t="s">
        <v>28</v>
      </c>
      <c r="G4636" s="1" t="s">
        <v>78</v>
      </c>
      <c r="H4636" s="1" t="s">
        <v>40</v>
      </c>
      <c r="I4636" s="1" t="s">
        <v>30</v>
      </c>
      <c r="J4636" s="1" t="s">
        <v>37</v>
      </c>
      <c r="K4636">
        <v>80.98</v>
      </c>
      <c r="L4636">
        <v>1</v>
      </c>
      <c r="M4636">
        <v>0</v>
      </c>
      <c r="N4636">
        <v>3.2391999999999999</v>
      </c>
      <c r="O4636">
        <f>(Table1[[#This Row],[Sales]]-Table1[[#This Row],[Profit]])/Table1[[#This Row],[Quantity]]</f>
        <v>77.740800000000007</v>
      </c>
      <c r="P4636">
        <f>Table1[[#This Row],[Sales]]/Table1[[#This Row],[Quantity]]</f>
        <v>80.98</v>
      </c>
      <c r="Q4636" t="str">
        <f t="shared" si="144"/>
        <v>2021</v>
      </c>
      <c r="R4636" t="str">
        <f t="shared" si="145"/>
        <v>08</v>
      </c>
      <c r="S4636">
        <f>CEILING(Table1[[#This Row],[Month]]/3,1)</f>
        <v>3</v>
      </c>
      <c r="T4636" s="9">
        <f>(Table1[[#This Row],[Profit]]/Table1[[#This Row],[Sales]])</f>
        <v>3.9999999999999994E-2</v>
      </c>
    </row>
    <row r="4637" spans="1:20" x14ac:dyDescent="0.25">
      <c r="A4637">
        <v>20230313</v>
      </c>
      <c r="B4637" s="1" t="s">
        <v>875</v>
      </c>
      <c r="C4637" s="1" t="s">
        <v>25</v>
      </c>
      <c r="D4637" s="1" t="s">
        <v>77</v>
      </c>
      <c r="E4637" s="1" t="s">
        <v>27</v>
      </c>
      <c r="F4637" s="1" t="s">
        <v>28</v>
      </c>
      <c r="G4637" s="1" t="s">
        <v>356</v>
      </c>
      <c r="H4637" s="1" t="s">
        <v>55</v>
      </c>
      <c r="I4637" s="1" t="s">
        <v>30</v>
      </c>
      <c r="J4637" s="1" t="s">
        <v>37</v>
      </c>
      <c r="K4637">
        <v>242.94</v>
      </c>
      <c r="L4637">
        <v>3</v>
      </c>
      <c r="M4637">
        <v>0</v>
      </c>
      <c r="N4637">
        <v>9.7175999999999991</v>
      </c>
      <c r="O4637">
        <f>(Table1[[#This Row],[Sales]]-Table1[[#This Row],[Profit]])/Table1[[#This Row],[Quantity]]</f>
        <v>77.740799999999993</v>
      </c>
      <c r="P4637">
        <f>Table1[[#This Row],[Sales]]/Table1[[#This Row],[Quantity]]</f>
        <v>80.98</v>
      </c>
      <c r="Q4637" t="str">
        <f t="shared" si="144"/>
        <v>2023</v>
      </c>
      <c r="R4637" t="str">
        <f t="shared" si="145"/>
        <v>03</v>
      </c>
      <c r="S4637">
        <f>CEILING(Table1[[#This Row],[Month]]/3,1)</f>
        <v>1</v>
      </c>
      <c r="T4637" s="9">
        <f>(Table1[[#This Row],[Profit]]/Table1[[#This Row],[Sales]])</f>
        <v>3.9999999999999994E-2</v>
      </c>
    </row>
    <row r="4638" spans="1:20" x14ac:dyDescent="0.25">
      <c r="A4638">
        <v>20230428</v>
      </c>
      <c r="B4638" s="1" t="s">
        <v>576</v>
      </c>
      <c r="C4638" s="1" t="s">
        <v>25</v>
      </c>
      <c r="D4638" s="1" t="s">
        <v>26</v>
      </c>
      <c r="E4638" s="1" t="s">
        <v>27</v>
      </c>
      <c r="F4638" s="1" t="s">
        <v>28</v>
      </c>
      <c r="G4638" s="1" t="s">
        <v>281</v>
      </c>
      <c r="H4638" s="1" t="s">
        <v>168</v>
      </c>
      <c r="I4638" s="1" t="s">
        <v>21</v>
      </c>
      <c r="J4638" s="1" t="s">
        <v>42</v>
      </c>
      <c r="K4638">
        <v>123.92</v>
      </c>
      <c r="L4638">
        <v>4</v>
      </c>
      <c r="M4638">
        <v>0</v>
      </c>
      <c r="N4638">
        <v>33.458399999999997</v>
      </c>
      <c r="O4638">
        <f>(Table1[[#This Row],[Sales]]-Table1[[#This Row],[Profit]])/Table1[[#This Row],[Quantity]]</f>
        <v>22.615400000000001</v>
      </c>
      <c r="P4638">
        <f>Table1[[#This Row],[Sales]]/Table1[[#This Row],[Quantity]]</f>
        <v>30.98</v>
      </c>
      <c r="Q4638" t="str">
        <f t="shared" si="144"/>
        <v>2023</v>
      </c>
      <c r="R4638" t="str">
        <f t="shared" si="145"/>
        <v>04</v>
      </c>
      <c r="S4638">
        <f>CEILING(Table1[[#This Row],[Month]]/3,1)</f>
        <v>2</v>
      </c>
      <c r="T4638" s="9">
        <f>(Table1[[#This Row],[Profit]]/Table1[[#This Row],[Sales]])</f>
        <v>0.26999999999999996</v>
      </c>
    </row>
    <row r="4639" spans="1:20" x14ac:dyDescent="0.25">
      <c r="A4639">
        <v>20230428</v>
      </c>
      <c r="B4639" s="1" t="s">
        <v>576</v>
      </c>
      <c r="C4639" s="1" t="s">
        <v>25</v>
      </c>
      <c r="D4639" s="1" t="s">
        <v>26</v>
      </c>
      <c r="E4639" s="1" t="s">
        <v>27</v>
      </c>
      <c r="F4639" s="1" t="s">
        <v>28</v>
      </c>
      <c r="G4639" s="1" t="s">
        <v>281</v>
      </c>
      <c r="H4639" s="1" t="s">
        <v>168</v>
      </c>
      <c r="I4639" s="1" t="s">
        <v>21</v>
      </c>
      <c r="J4639" s="1" t="s">
        <v>42</v>
      </c>
      <c r="K4639">
        <v>12.39</v>
      </c>
      <c r="L4639">
        <v>3</v>
      </c>
      <c r="M4639">
        <v>0</v>
      </c>
      <c r="N4639">
        <v>5.6993999999999998</v>
      </c>
      <c r="O4639">
        <f>(Table1[[#This Row],[Sales]]-Table1[[#This Row],[Profit]])/Table1[[#This Row],[Quantity]]</f>
        <v>2.2302000000000004</v>
      </c>
      <c r="P4639">
        <f>Table1[[#This Row],[Sales]]/Table1[[#This Row],[Quantity]]</f>
        <v>4.13</v>
      </c>
      <c r="Q4639" t="str">
        <f t="shared" si="144"/>
        <v>2023</v>
      </c>
      <c r="R4639" t="str">
        <f t="shared" si="145"/>
        <v>04</v>
      </c>
      <c r="S4639">
        <f>CEILING(Table1[[#This Row],[Month]]/3,1)</f>
        <v>2</v>
      </c>
      <c r="T4639" s="9">
        <f>(Table1[[#This Row],[Profit]]/Table1[[#This Row],[Sales]])</f>
        <v>0.45999999999999996</v>
      </c>
    </row>
    <row r="4640" spans="1:20" x14ac:dyDescent="0.25">
      <c r="A4640">
        <v>20230428</v>
      </c>
      <c r="B4640" s="1" t="s">
        <v>576</v>
      </c>
      <c r="C4640" s="1" t="s">
        <v>25</v>
      </c>
      <c r="D4640" s="1" t="s">
        <v>26</v>
      </c>
      <c r="E4640" s="1" t="s">
        <v>27</v>
      </c>
      <c r="F4640" s="1" t="s">
        <v>28</v>
      </c>
      <c r="G4640" s="1" t="s">
        <v>281</v>
      </c>
      <c r="H4640" s="1" t="s">
        <v>168</v>
      </c>
      <c r="I4640" s="1" t="s">
        <v>21</v>
      </c>
      <c r="J4640" s="1" t="s">
        <v>42</v>
      </c>
      <c r="K4640">
        <v>47.3</v>
      </c>
      <c r="L4640">
        <v>2</v>
      </c>
      <c r="M4640">
        <v>0</v>
      </c>
      <c r="N4640">
        <v>12.298</v>
      </c>
      <c r="O4640">
        <f>(Table1[[#This Row],[Sales]]-Table1[[#This Row],[Profit]])/Table1[[#This Row],[Quantity]]</f>
        <v>17.500999999999998</v>
      </c>
      <c r="P4640">
        <f>Table1[[#This Row],[Sales]]/Table1[[#This Row],[Quantity]]</f>
        <v>23.65</v>
      </c>
      <c r="Q4640" t="str">
        <f t="shared" si="144"/>
        <v>2023</v>
      </c>
      <c r="R4640" t="str">
        <f t="shared" si="145"/>
        <v>04</v>
      </c>
      <c r="S4640">
        <f>CEILING(Table1[[#This Row],[Month]]/3,1)</f>
        <v>2</v>
      </c>
      <c r="T4640" s="9">
        <f>(Table1[[#This Row],[Profit]]/Table1[[#This Row],[Sales]])</f>
        <v>0.26</v>
      </c>
    </row>
    <row r="4641" spans="1:20" x14ac:dyDescent="0.25">
      <c r="A4641">
        <v>20220912</v>
      </c>
      <c r="B4641" s="1" t="s">
        <v>907</v>
      </c>
      <c r="C4641" s="1" t="s">
        <v>149</v>
      </c>
      <c r="D4641" s="1" t="s">
        <v>1014</v>
      </c>
      <c r="E4641" s="1" t="s">
        <v>17</v>
      </c>
      <c r="F4641" s="1" t="s">
        <v>34</v>
      </c>
      <c r="G4641" s="1" t="s">
        <v>291</v>
      </c>
      <c r="H4641" s="1" t="s">
        <v>69</v>
      </c>
      <c r="I4641" s="1" t="s">
        <v>21</v>
      </c>
      <c r="J4641" s="1" t="s">
        <v>374</v>
      </c>
      <c r="K4641">
        <v>1599.92</v>
      </c>
      <c r="L4641">
        <v>8</v>
      </c>
      <c r="M4641">
        <v>0</v>
      </c>
      <c r="N4641">
        <v>751.9624</v>
      </c>
      <c r="O4641">
        <f>(Table1[[#This Row],[Sales]]-Table1[[#This Row],[Profit]])/Table1[[#This Row],[Quantity]]</f>
        <v>105.99470000000001</v>
      </c>
      <c r="P4641">
        <f>Table1[[#This Row],[Sales]]/Table1[[#This Row],[Quantity]]</f>
        <v>199.99</v>
      </c>
      <c r="Q4641" t="str">
        <f t="shared" si="144"/>
        <v>2022</v>
      </c>
      <c r="R4641" t="str">
        <f t="shared" si="145"/>
        <v>09</v>
      </c>
      <c r="S4641">
        <f>CEILING(Table1[[#This Row],[Month]]/3,1)</f>
        <v>3</v>
      </c>
      <c r="T4641" s="9">
        <f>(Table1[[#This Row],[Profit]]/Table1[[#This Row],[Sales]])</f>
        <v>0.47</v>
      </c>
    </row>
    <row r="4642" spans="1:20" x14ac:dyDescent="0.25">
      <c r="A4642">
        <v>20220912</v>
      </c>
      <c r="B4642" s="1" t="s">
        <v>907</v>
      </c>
      <c r="C4642" s="1" t="s">
        <v>149</v>
      </c>
      <c r="D4642" s="1" t="s">
        <v>1014</v>
      </c>
      <c r="E4642" s="1" t="s">
        <v>17</v>
      </c>
      <c r="F4642" s="1" t="s">
        <v>34</v>
      </c>
      <c r="G4642" s="1" t="s">
        <v>291</v>
      </c>
      <c r="H4642" s="1" t="s">
        <v>69</v>
      </c>
      <c r="I4642" s="1" t="s">
        <v>21</v>
      </c>
      <c r="J4642" s="1" t="s">
        <v>97</v>
      </c>
      <c r="K4642">
        <v>11.09</v>
      </c>
      <c r="L4642">
        <v>1</v>
      </c>
      <c r="M4642">
        <v>0</v>
      </c>
      <c r="N4642">
        <v>5.4340999999999999</v>
      </c>
      <c r="O4642">
        <f>(Table1[[#This Row],[Sales]]-Table1[[#This Row],[Profit]])/Table1[[#This Row],[Quantity]]</f>
        <v>5.6558999999999999</v>
      </c>
      <c r="P4642">
        <f>Table1[[#This Row],[Sales]]/Table1[[#This Row],[Quantity]]</f>
        <v>11.09</v>
      </c>
      <c r="Q4642" t="str">
        <f t="shared" si="144"/>
        <v>2022</v>
      </c>
      <c r="R4642" t="str">
        <f t="shared" si="145"/>
        <v>09</v>
      </c>
      <c r="S4642">
        <f>CEILING(Table1[[#This Row],[Month]]/3,1)</f>
        <v>3</v>
      </c>
      <c r="T4642" s="9">
        <f>(Table1[[#This Row],[Profit]]/Table1[[#This Row],[Sales]])</f>
        <v>0.49</v>
      </c>
    </row>
    <row r="4643" spans="1:20" x14ac:dyDescent="0.25">
      <c r="A4643">
        <v>20231023</v>
      </c>
      <c r="B4643" s="1" t="s">
        <v>811</v>
      </c>
      <c r="C4643" s="1" t="s">
        <v>195</v>
      </c>
      <c r="D4643" s="1" t="s">
        <v>998</v>
      </c>
      <c r="E4643" s="1" t="s">
        <v>17</v>
      </c>
      <c r="F4643" s="1" t="s">
        <v>197</v>
      </c>
      <c r="G4643" s="1" t="s">
        <v>251</v>
      </c>
      <c r="H4643" s="1" t="s">
        <v>40</v>
      </c>
      <c r="I4643" s="1" t="s">
        <v>21</v>
      </c>
      <c r="J4643" s="1" t="s">
        <v>36</v>
      </c>
      <c r="K4643">
        <v>3.1680000000000001</v>
      </c>
      <c r="L4643">
        <v>4</v>
      </c>
      <c r="M4643">
        <v>0.7</v>
      </c>
      <c r="N4643">
        <v>-2.5344000000000002</v>
      </c>
      <c r="O4643">
        <f>(Table1[[#This Row],[Sales]]-Table1[[#This Row],[Profit]])/Table1[[#This Row],[Quantity]]</f>
        <v>1.4256000000000002</v>
      </c>
      <c r="P4643">
        <f>Table1[[#This Row],[Sales]]/Table1[[#This Row],[Quantity]]</f>
        <v>0.79200000000000004</v>
      </c>
      <c r="Q4643" t="str">
        <f t="shared" si="144"/>
        <v>2023</v>
      </c>
      <c r="R4643" t="str">
        <f t="shared" si="145"/>
        <v>10</v>
      </c>
      <c r="S4643">
        <f>CEILING(Table1[[#This Row],[Month]]/3,1)</f>
        <v>4</v>
      </c>
      <c r="T4643" s="9">
        <f>(Table1[[#This Row],[Profit]]/Table1[[#This Row],[Sales]])</f>
        <v>-0.8</v>
      </c>
    </row>
    <row r="4644" spans="1:20" x14ac:dyDescent="0.25">
      <c r="A4644">
        <v>20231023</v>
      </c>
      <c r="B4644" s="1" t="s">
        <v>811</v>
      </c>
      <c r="C4644" s="1" t="s">
        <v>195</v>
      </c>
      <c r="D4644" s="1" t="s">
        <v>998</v>
      </c>
      <c r="E4644" s="1" t="s">
        <v>17</v>
      </c>
      <c r="F4644" s="1" t="s">
        <v>197</v>
      </c>
      <c r="G4644" s="1" t="s">
        <v>251</v>
      </c>
      <c r="H4644" s="1" t="s">
        <v>40</v>
      </c>
      <c r="I4644" s="1" t="s">
        <v>21</v>
      </c>
      <c r="J4644" s="1" t="s">
        <v>23</v>
      </c>
      <c r="K4644">
        <v>579.13599999999997</v>
      </c>
      <c r="L4644">
        <v>4</v>
      </c>
      <c r="M4644">
        <v>0.2</v>
      </c>
      <c r="N4644">
        <v>-28.956800000000001</v>
      </c>
      <c r="O4644">
        <f>(Table1[[#This Row],[Sales]]-Table1[[#This Row],[Profit]])/Table1[[#This Row],[Quantity]]</f>
        <v>152.0232</v>
      </c>
      <c r="P4644">
        <f>Table1[[#This Row],[Sales]]/Table1[[#This Row],[Quantity]]</f>
        <v>144.78399999999999</v>
      </c>
      <c r="Q4644" t="str">
        <f t="shared" si="144"/>
        <v>2023</v>
      </c>
      <c r="R4644" t="str">
        <f t="shared" si="145"/>
        <v>10</v>
      </c>
      <c r="S4644">
        <f>CEILING(Table1[[#This Row],[Month]]/3,1)</f>
        <v>4</v>
      </c>
      <c r="T4644" s="9">
        <f>(Table1[[#This Row],[Profit]]/Table1[[#This Row],[Sales]])</f>
        <v>-0.05</v>
      </c>
    </row>
    <row r="4645" spans="1:20" x14ac:dyDescent="0.25">
      <c r="A4645">
        <v>20210802</v>
      </c>
      <c r="B4645" s="1" t="s">
        <v>834</v>
      </c>
      <c r="C4645" s="1" t="s">
        <v>52</v>
      </c>
      <c r="D4645" s="1" t="s">
        <v>53</v>
      </c>
      <c r="E4645" s="1" t="s">
        <v>27</v>
      </c>
      <c r="F4645" s="1" t="s">
        <v>28</v>
      </c>
      <c r="G4645" s="1" t="s">
        <v>501</v>
      </c>
      <c r="H4645" s="1" t="s">
        <v>168</v>
      </c>
      <c r="I4645" s="1" t="s">
        <v>21</v>
      </c>
      <c r="J4645" s="1" t="s">
        <v>36</v>
      </c>
      <c r="K4645">
        <v>6.3680000000000003</v>
      </c>
      <c r="L4645">
        <v>2</v>
      </c>
      <c r="M4645">
        <v>0.2</v>
      </c>
      <c r="N4645">
        <v>2.1492</v>
      </c>
      <c r="O4645">
        <f>(Table1[[#This Row],[Sales]]-Table1[[#This Row],[Profit]])/Table1[[#This Row],[Quantity]]</f>
        <v>2.1093999999999999</v>
      </c>
      <c r="P4645">
        <f>Table1[[#This Row],[Sales]]/Table1[[#This Row],[Quantity]]</f>
        <v>3.1840000000000002</v>
      </c>
      <c r="Q4645" t="str">
        <f t="shared" si="144"/>
        <v>2021</v>
      </c>
      <c r="R4645" t="str">
        <f t="shared" si="145"/>
        <v>08</v>
      </c>
      <c r="S4645">
        <f>CEILING(Table1[[#This Row],[Month]]/3,1)</f>
        <v>3</v>
      </c>
      <c r="T4645" s="9">
        <f>(Table1[[#This Row],[Profit]]/Table1[[#This Row],[Sales]])</f>
        <v>0.33749999999999997</v>
      </c>
    </row>
    <row r="4646" spans="1:20" x14ac:dyDescent="0.25">
      <c r="A4646">
        <v>20210802</v>
      </c>
      <c r="B4646" s="1" t="s">
        <v>834</v>
      </c>
      <c r="C4646" s="1" t="s">
        <v>52</v>
      </c>
      <c r="D4646" s="1" t="s">
        <v>53</v>
      </c>
      <c r="E4646" s="1" t="s">
        <v>27</v>
      </c>
      <c r="F4646" s="1" t="s">
        <v>28</v>
      </c>
      <c r="G4646" s="1" t="s">
        <v>501</v>
      </c>
      <c r="H4646" s="1" t="s">
        <v>168</v>
      </c>
      <c r="I4646" s="1" t="s">
        <v>21</v>
      </c>
      <c r="J4646" s="1" t="s">
        <v>265</v>
      </c>
      <c r="K4646">
        <v>558.4</v>
      </c>
      <c r="L4646">
        <v>2</v>
      </c>
      <c r="M4646">
        <v>0.2</v>
      </c>
      <c r="N4646">
        <v>41.88</v>
      </c>
      <c r="O4646">
        <f>(Table1[[#This Row],[Sales]]-Table1[[#This Row],[Profit]])/Table1[[#This Row],[Quantity]]</f>
        <v>258.26</v>
      </c>
      <c r="P4646">
        <f>Table1[[#This Row],[Sales]]/Table1[[#This Row],[Quantity]]</f>
        <v>279.2</v>
      </c>
      <c r="Q4646" t="str">
        <f t="shared" si="144"/>
        <v>2021</v>
      </c>
      <c r="R4646" t="str">
        <f t="shared" si="145"/>
        <v>08</v>
      </c>
      <c r="S4646">
        <f>CEILING(Table1[[#This Row],[Month]]/3,1)</f>
        <v>3</v>
      </c>
      <c r="T4646" s="9">
        <f>(Table1[[#This Row],[Profit]]/Table1[[#This Row],[Sales]])</f>
        <v>7.5000000000000011E-2</v>
      </c>
    </row>
    <row r="4647" spans="1:20" x14ac:dyDescent="0.25">
      <c r="A4647">
        <v>20220813</v>
      </c>
      <c r="B4647" s="1" t="s">
        <v>992</v>
      </c>
      <c r="C4647" s="1" t="s">
        <v>133</v>
      </c>
      <c r="D4647" s="1" t="s">
        <v>134</v>
      </c>
      <c r="E4647" s="1" t="s">
        <v>17</v>
      </c>
      <c r="F4647" s="1" t="s">
        <v>18</v>
      </c>
      <c r="G4647" s="1" t="s">
        <v>189</v>
      </c>
      <c r="H4647" s="1" t="s">
        <v>91</v>
      </c>
      <c r="I4647" s="1" t="s">
        <v>63</v>
      </c>
      <c r="J4647" s="1" t="s">
        <v>23</v>
      </c>
      <c r="K4647">
        <v>145.76400000000001</v>
      </c>
      <c r="L4647">
        <v>2</v>
      </c>
      <c r="M4647">
        <v>0.1</v>
      </c>
      <c r="N4647">
        <v>-8.0980000000000008</v>
      </c>
      <c r="O4647">
        <f>(Table1[[#This Row],[Sales]]-Table1[[#This Row],[Profit]])/Table1[[#This Row],[Quantity]]</f>
        <v>76.931000000000012</v>
      </c>
      <c r="P4647">
        <f>Table1[[#This Row],[Sales]]/Table1[[#This Row],[Quantity]]</f>
        <v>72.882000000000005</v>
      </c>
      <c r="Q4647" t="str">
        <f t="shared" si="144"/>
        <v>2022</v>
      </c>
      <c r="R4647" t="str">
        <f t="shared" si="145"/>
        <v>08</v>
      </c>
      <c r="S4647">
        <f>CEILING(Table1[[#This Row],[Month]]/3,1)</f>
        <v>3</v>
      </c>
      <c r="T4647" s="9">
        <f>(Table1[[#This Row],[Profit]]/Table1[[#This Row],[Sales]])</f>
        <v>-5.5555555555555559E-2</v>
      </c>
    </row>
    <row r="4648" spans="1:20" x14ac:dyDescent="0.25">
      <c r="A4648">
        <v>20200530</v>
      </c>
      <c r="B4648" s="1" t="s">
        <v>511</v>
      </c>
      <c r="C4648" s="1" t="s">
        <v>149</v>
      </c>
      <c r="D4648" s="1" t="s">
        <v>609</v>
      </c>
      <c r="E4648" s="1" t="s">
        <v>17</v>
      </c>
      <c r="F4648" s="1" t="s">
        <v>34</v>
      </c>
      <c r="G4648" s="1" t="s">
        <v>93</v>
      </c>
      <c r="H4648" s="1" t="s">
        <v>69</v>
      </c>
      <c r="I4648" s="1" t="s">
        <v>30</v>
      </c>
      <c r="J4648" s="1" t="s">
        <v>50</v>
      </c>
      <c r="K4648">
        <v>13.62</v>
      </c>
      <c r="L4648">
        <v>3</v>
      </c>
      <c r="M4648">
        <v>0</v>
      </c>
      <c r="N4648">
        <v>6.1289999999999996</v>
      </c>
      <c r="O4648">
        <f>(Table1[[#This Row],[Sales]]-Table1[[#This Row],[Profit]])/Table1[[#This Row],[Quantity]]</f>
        <v>2.4969999999999999</v>
      </c>
      <c r="P4648">
        <f>Table1[[#This Row],[Sales]]/Table1[[#This Row],[Quantity]]</f>
        <v>4.54</v>
      </c>
      <c r="Q4648" t="str">
        <f t="shared" si="144"/>
        <v>2020</v>
      </c>
      <c r="R4648" t="str">
        <f t="shared" si="145"/>
        <v>05</v>
      </c>
      <c r="S4648">
        <f>CEILING(Table1[[#This Row],[Month]]/3,1)</f>
        <v>2</v>
      </c>
      <c r="T4648" s="9">
        <f>(Table1[[#This Row],[Profit]]/Table1[[#This Row],[Sales]])</f>
        <v>0.45</v>
      </c>
    </row>
    <row r="4649" spans="1:20" x14ac:dyDescent="0.25">
      <c r="A4649">
        <v>20220427</v>
      </c>
      <c r="B4649" s="1" t="s">
        <v>1177</v>
      </c>
      <c r="C4649" s="1" t="s">
        <v>133</v>
      </c>
      <c r="D4649" s="1" t="s">
        <v>134</v>
      </c>
      <c r="E4649" s="1" t="s">
        <v>17</v>
      </c>
      <c r="F4649" s="1" t="s">
        <v>18</v>
      </c>
      <c r="G4649" s="1" t="s">
        <v>257</v>
      </c>
      <c r="H4649" s="1" t="s">
        <v>75</v>
      </c>
      <c r="I4649" s="1" t="s">
        <v>63</v>
      </c>
      <c r="J4649" s="1" t="s">
        <v>23</v>
      </c>
      <c r="K4649">
        <v>434.64600000000002</v>
      </c>
      <c r="L4649">
        <v>3</v>
      </c>
      <c r="M4649">
        <v>0.1</v>
      </c>
      <c r="N4649">
        <v>62.782200000000003</v>
      </c>
      <c r="O4649">
        <f>(Table1[[#This Row],[Sales]]-Table1[[#This Row],[Profit]])/Table1[[#This Row],[Quantity]]</f>
        <v>123.95460000000001</v>
      </c>
      <c r="P4649">
        <f>Table1[[#This Row],[Sales]]/Table1[[#This Row],[Quantity]]</f>
        <v>144.88200000000001</v>
      </c>
      <c r="Q4649" t="str">
        <f t="shared" si="144"/>
        <v>2022</v>
      </c>
      <c r="R4649" t="str">
        <f t="shared" si="145"/>
        <v>04</v>
      </c>
      <c r="S4649">
        <f>CEILING(Table1[[#This Row],[Month]]/3,1)</f>
        <v>2</v>
      </c>
      <c r="T4649" s="9">
        <f>(Table1[[#This Row],[Profit]]/Table1[[#This Row],[Sales]])</f>
        <v>0.14444444444444446</v>
      </c>
    </row>
    <row r="4650" spans="1:20" x14ac:dyDescent="0.25">
      <c r="A4650">
        <v>20230515</v>
      </c>
      <c r="B4650" s="1" t="s">
        <v>79</v>
      </c>
      <c r="C4650" s="1" t="s">
        <v>52</v>
      </c>
      <c r="D4650" s="1" t="s">
        <v>53</v>
      </c>
      <c r="E4650" s="1" t="s">
        <v>27</v>
      </c>
      <c r="F4650" s="1" t="s">
        <v>28</v>
      </c>
      <c r="G4650" s="1" t="s">
        <v>83</v>
      </c>
      <c r="H4650" s="1" t="s">
        <v>75</v>
      </c>
      <c r="I4650" s="1" t="s">
        <v>30</v>
      </c>
      <c r="J4650" s="1" t="s">
        <v>50</v>
      </c>
      <c r="K4650">
        <v>440.19</v>
      </c>
      <c r="L4650">
        <v>9</v>
      </c>
      <c r="M4650">
        <v>0</v>
      </c>
      <c r="N4650">
        <v>206.88929999999999</v>
      </c>
      <c r="O4650">
        <f>(Table1[[#This Row],[Sales]]-Table1[[#This Row],[Profit]])/Table1[[#This Row],[Quantity]]</f>
        <v>25.9223</v>
      </c>
      <c r="P4650">
        <f>Table1[[#This Row],[Sales]]/Table1[[#This Row],[Quantity]]</f>
        <v>48.91</v>
      </c>
      <c r="Q4650" t="str">
        <f t="shared" si="144"/>
        <v>2023</v>
      </c>
      <c r="R4650" t="str">
        <f t="shared" si="145"/>
        <v>05</v>
      </c>
      <c r="S4650">
        <f>CEILING(Table1[[#This Row],[Month]]/3,1)</f>
        <v>2</v>
      </c>
      <c r="T4650" s="9">
        <f>(Table1[[#This Row],[Profit]]/Table1[[#This Row],[Sales]])</f>
        <v>0.47</v>
      </c>
    </row>
    <row r="4651" spans="1:20" x14ac:dyDescent="0.25">
      <c r="A4651">
        <v>20230515</v>
      </c>
      <c r="B4651" s="1" t="s">
        <v>79</v>
      </c>
      <c r="C4651" s="1" t="s">
        <v>52</v>
      </c>
      <c r="D4651" s="1" t="s">
        <v>53</v>
      </c>
      <c r="E4651" s="1" t="s">
        <v>27</v>
      </c>
      <c r="F4651" s="1" t="s">
        <v>28</v>
      </c>
      <c r="G4651" s="1" t="s">
        <v>83</v>
      </c>
      <c r="H4651" s="1" t="s">
        <v>75</v>
      </c>
      <c r="I4651" s="1" t="s">
        <v>30</v>
      </c>
      <c r="J4651" s="1" t="s">
        <v>50</v>
      </c>
      <c r="K4651">
        <v>64.400000000000006</v>
      </c>
      <c r="L4651">
        <v>5</v>
      </c>
      <c r="M4651">
        <v>0</v>
      </c>
      <c r="N4651">
        <v>1.9319999999999999</v>
      </c>
      <c r="O4651">
        <f>(Table1[[#This Row],[Sales]]-Table1[[#This Row],[Profit]])/Table1[[#This Row],[Quantity]]</f>
        <v>12.493600000000001</v>
      </c>
      <c r="P4651">
        <f>Table1[[#This Row],[Sales]]/Table1[[#This Row],[Quantity]]</f>
        <v>12.88</v>
      </c>
      <c r="Q4651" t="str">
        <f t="shared" si="144"/>
        <v>2023</v>
      </c>
      <c r="R4651" t="str">
        <f t="shared" si="145"/>
        <v>05</v>
      </c>
      <c r="S4651">
        <f>CEILING(Table1[[#This Row],[Month]]/3,1)</f>
        <v>2</v>
      </c>
      <c r="T4651" s="9">
        <f>(Table1[[#This Row],[Profit]]/Table1[[#This Row],[Sales]])</f>
        <v>2.9999999999999995E-2</v>
      </c>
    </row>
    <row r="4652" spans="1:20" x14ac:dyDescent="0.25">
      <c r="A4652">
        <v>20230409</v>
      </c>
      <c r="B4652" s="1" t="s">
        <v>949</v>
      </c>
      <c r="C4652" s="1" t="s">
        <v>25</v>
      </c>
      <c r="D4652" s="1" t="s">
        <v>77</v>
      </c>
      <c r="E4652" s="1" t="s">
        <v>27</v>
      </c>
      <c r="F4652" s="1" t="s">
        <v>28</v>
      </c>
      <c r="G4652" s="1" t="s">
        <v>336</v>
      </c>
      <c r="H4652" s="1" t="s">
        <v>69</v>
      </c>
      <c r="I4652" s="1" t="s">
        <v>63</v>
      </c>
      <c r="J4652" s="1" t="s">
        <v>50</v>
      </c>
      <c r="K4652">
        <v>244.55</v>
      </c>
      <c r="L4652">
        <v>5</v>
      </c>
      <c r="M4652">
        <v>0</v>
      </c>
      <c r="N4652">
        <v>114.9385</v>
      </c>
      <c r="O4652">
        <f>(Table1[[#This Row],[Sales]]-Table1[[#This Row],[Profit]])/Table1[[#This Row],[Quantity]]</f>
        <v>25.9223</v>
      </c>
      <c r="P4652">
        <f>Table1[[#This Row],[Sales]]/Table1[[#This Row],[Quantity]]</f>
        <v>48.910000000000004</v>
      </c>
      <c r="Q4652" t="str">
        <f t="shared" si="144"/>
        <v>2023</v>
      </c>
      <c r="R4652" t="str">
        <f t="shared" si="145"/>
        <v>04</v>
      </c>
      <c r="S4652">
        <f>CEILING(Table1[[#This Row],[Month]]/3,1)</f>
        <v>2</v>
      </c>
      <c r="T4652" s="9">
        <f>(Table1[[#This Row],[Profit]]/Table1[[#This Row],[Sales]])</f>
        <v>0.47</v>
      </c>
    </row>
    <row r="4653" spans="1:20" x14ac:dyDescent="0.25">
      <c r="A4653">
        <v>20230409</v>
      </c>
      <c r="B4653" s="1" t="s">
        <v>949</v>
      </c>
      <c r="C4653" s="1" t="s">
        <v>25</v>
      </c>
      <c r="D4653" s="1" t="s">
        <v>77</v>
      </c>
      <c r="E4653" s="1" t="s">
        <v>27</v>
      </c>
      <c r="F4653" s="1" t="s">
        <v>28</v>
      </c>
      <c r="G4653" s="1" t="s">
        <v>336</v>
      </c>
      <c r="H4653" s="1" t="s">
        <v>69</v>
      </c>
      <c r="I4653" s="1" t="s">
        <v>63</v>
      </c>
      <c r="J4653" s="1" t="s">
        <v>50</v>
      </c>
      <c r="K4653">
        <v>195.76</v>
      </c>
      <c r="L4653">
        <v>4</v>
      </c>
      <c r="M4653">
        <v>0</v>
      </c>
      <c r="N4653">
        <v>97.88</v>
      </c>
      <c r="O4653">
        <f>(Table1[[#This Row],[Sales]]-Table1[[#This Row],[Profit]])/Table1[[#This Row],[Quantity]]</f>
        <v>24.47</v>
      </c>
      <c r="P4653">
        <f>Table1[[#This Row],[Sales]]/Table1[[#This Row],[Quantity]]</f>
        <v>48.94</v>
      </c>
      <c r="Q4653" t="str">
        <f t="shared" si="144"/>
        <v>2023</v>
      </c>
      <c r="R4653" t="str">
        <f t="shared" si="145"/>
        <v>04</v>
      </c>
      <c r="S4653">
        <f>CEILING(Table1[[#This Row],[Month]]/3,1)</f>
        <v>2</v>
      </c>
      <c r="T4653" s="9">
        <f>(Table1[[#This Row],[Profit]]/Table1[[#This Row],[Sales]])</f>
        <v>0.5</v>
      </c>
    </row>
    <row r="4654" spans="1:20" x14ac:dyDescent="0.25">
      <c r="A4654">
        <v>20230218</v>
      </c>
      <c r="B4654" s="1" t="s">
        <v>1100</v>
      </c>
      <c r="C4654" s="1" t="s">
        <v>289</v>
      </c>
      <c r="D4654" s="1" t="s">
        <v>290</v>
      </c>
      <c r="E4654" s="1" t="s">
        <v>27</v>
      </c>
      <c r="F4654" s="1" t="s">
        <v>82</v>
      </c>
      <c r="G4654" s="1" t="s">
        <v>230</v>
      </c>
      <c r="H4654" s="1" t="s">
        <v>69</v>
      </c>
      <c r="I4654" s="1" t="s">
        <v>63</v>
      </c>
      <c r="J4654" s="1" t="s">
        <v>50</v>
      </c>
      <c r="K4654">
        <v>11.76</v>
      </c>
      <c r="L4654">
        <v>2</v>
      </c>
      <c r="M4654">
        <v>0</v>
      </c>
      <c r="N4654">
        <v>5.7624000000000004</v>
      </c>
      <c r="O4654">
        <f>(Table1[[#This Row],[Sales]]-Table1[[#This Row],[Profit]])/Table1[[#This Row],[Quantity]]</f>
        <v>2.9987999999999997</v>
      </c>
      <c r="P4654">
        <f>Table1[[#This Row],[Sales]]/Table1[[#This Row],[Quantity]]</f>
        <v>5.88</v>
      </c>
      <c r="Q4654" t="str">
        <f t="shared" si="144"/>
        <v>2023</v>
      </c>
      <c r="R4654" t="str">
        <f t="shared" si="145"/>
        <v>02</v>
      </c>
      <c r="S4654">
        <f>CEILING(Table1[[#This Row],[Month]]/3,1)</f>
        <v>1</v>
      </c>
      <c r="T4654" s="9">
        <f>(Table1[[#This Row],[Profit]]/Table1[[#This Row],[Sales]])</f>
        <v>0.49000000000000005</v>
      </c>
    </row>
    <row r="4655" spans="1:20" x14ac:dyDescent="0.25">
      <c r="A4655">
        <v>20230218</v>
      </c>
      <c r="B4655" s="1" t="s">
        <v>1100</v>
      </c>
      <c r="C4655" s="1" t="s">
        <v>289</v>
      </c>
      <c r="D4655" s="1" t="s">
        <v>290</v>
      </c>
      <c r="E4655" s="1" t="s">
        <v>27</v>
      </c>
      <c r="F4655" s="1" t="s">
        <v>82</v>
      </c>
      <c r="G4655" s="1" t="s">
        <v>230</v>
      </c>
      <c r="H4655" s="1" t="s">
        <v>69</v>
      </c>
      <c r="I4655" s="1" t="s">
        <v>63</v>
      </c>
      <c r="J4655" s="1" t="s">
        <v>37</v>
      </c>
      <c r="K4655">
        <v>166.45</v>
      </c>
      <c r="L4655">
        <v>5</v>
      </c>
      <c r="M4655">
        <v>0</v>
      </c>
      <c r="N4655">
        <v>39.948</v>
      </c>
      <c r="O4655">
        <f>(Table1[[#This Row],[Sales]]-Table1[[#This Row],[Profit]])/Table1[[#This Row],[Quantity]]</f>
        <v>25.300399999999996</v>
      </c>
      <c r="P4655">
        <f>Table1[[#This Row],[Sales]]/Table1[[#This Row],[Quantity]]</f>
        <v>33.29</v>
      </c>
      <c r="Q4655" t="str">
        <f t="shared" si="144"/>
        <v>2023</v>
      </c>
      <c r="R4655" t="str">
        <f t="shared" si="145"/>
        <v>02</v>
      </c>
      <c r="S4655">
        <f>CEILING(Table1[[#This Row],[Month]]/3,1)</f>
        <v>1</v>
      </c>
      <c r="T4655" s="9">
        <f>(Table1[[#This Row],[Profit]]/Table1[[#This Row],[Sales]])</f>
        <v>0.24000000000000002</v>
      </c>
    </row>
    <row r="4656" spans="1:20" x14ac:dyDescent="0.25">
      <c r="A4656">
        <v>20230625</v>
      </c>
      <c r="B4656" s="1" t="s">
        <v>753</v>
      </c>
      <c r="C4656" s="1" t="s">
        <v>25</v>
      </c>
      <c r="D4656" s="1" t="s">
        <v>77</v>
      </c>
      <c r="E4656" s="1" t="s">
        <v>27</v>
      </c>
      <c r="F4656" s="1" t="s">
        <v>28</v>
      </c>
      <c r="G4656" s="1" t="s">
        <v>336</v>
      </c>
      <c r="H4656" s="1" t="s">
        <v>69</v>
      </c>
      <c r="I4656" s="1" t="s">
        <v>21</v>
      </c>
      <c r="J4656" s="1" t="s">
        <v>136</v>
      </c>
      <c r="K4656">
        <v>2.88</v>
      </c>
      <c r="L4656">
        <v>1</v>
      </c>
      <c r="M4656">
        <v>0</v>
      </c>
      <c r="N4656">
        <v>1.3535999999999999</v>
      </c>
      <c r="O4656">
        <f>(Table1[[#This Row],[Sales]]-Table1[[#This Row],[Profit]])/Table1[[#This Row],[Quantity]]</f>
        <v>1.5264</v>
      </c>
      <c r="P4656">
        <f>Table1[[#This Row],[Sales]]/Table1[[#This Row],[Quantity]]</f>
        <v>2.88</v>
      </c>
      <c r="Q4656" t="str">
        <f t="shared" si="144"/>
        <v>2023</v>
      </c>
      <c r="R4656" t="str">
        <f t="shared" si="145"/>
        <v>06</v>
      </c>
      <c r="S4656">
        <f>CEILING(Table1[[#This Row],[Month]]/3,1)</f>
        <v>2</v>
      </c>
      <c r="T4656" s="9">
        <f>(Table1[[#This Row],[Profit]]/Table1[[#This Row],[Sales]])</f>
        <v>0.47</v>
      </c>
    </row>
    <row r="4657" spans="1:20" x14ac:dyDescent="0.25">
      <c r="A4657">
        <v>20200505</v>
      </c>
      <c r="B4657" s="1" t="s">
        <v>915</v>
      </c>
      <c r="C4657" s="1" t="s">
        <v>108</v>
      </c>
      <c r="D4657" s="1" t="s">
        <v>271</v>
      </c>
      <c r="E4657" s="1" t="s">
        <v>59</v>
      </c>
      <c r="F4657" s="1" t="s">
        <v>110</v>
      </c>
      <c r="G4657" s="1" t="s">
        <v>346</v>
      </c>
      <c r="H4657" s="1" t="s">
        <v>20</v>
      </c>
      <c r="I4657" s="1" t="s">
        <v>30</v>
      </c>
      <c r="J4657" s="1" t="s">
        <v>37</v>
      </c>
      <c r="K4657">
        <v>45.247999999999998</v>
      </c>
      <c r="L4657">
        <v>2</v>
      </c>
      <c r="M4657">
        <v>0.2</v>
      </c>
      <c r="N4657">
        <v>3.9592000000000001</v>
      </c>
      <c r="O4657">
        <f>(Table1[[#This Row],[Sales]]-Table1[[#This Row],[Profit]])/Table1[[#This Row],[Quantity]]</f>
        <v>20.644399999999997</v>
      </c>
      <c r="P4657">
        <f>Table1[[#This Row],[Sales]]/Table1[[#This Row],[Quantity]]</f>
        <v>22.623999999999999</v>
      </c>
      <c r="Q4657" t="str">
        <f t="shared" si="144"/>
        <v>2020</v>
      </c>
      <c r="R4657" t="str">
        <f t="shared" si="145"/>
        <v>05</v>
      </c>
      <c r="S4657">
        <f>CEILING(Table1[[#This Row],[Month]]/3,1)</f>
        <v>2</v>
      </c>
      <c r="T4657" s="9">
        <f>(Table1[[#This Row],[Profit]]/Table1[[#This Row],[Sales]])</f>
        <v>8.7500000000000008E-2</v>
      </c>
    </row>
    <row r="4658" spans="1:20" x14ac:dyDescent="0.25">
      <c r="A4658">
        <v>20210503</v>
      </c>
      <c r="B4658" s="1" t="s">
        <v>1046</v>
      </c>
      <c r="C4658" s="1" t="s">
        <v>85</v>
      </c>
      <c r="D4658" s="1" t="s">
        <v>86</v>
      </c>
      <c r="E4658" s="1" t="s">
        <v>17</v>
      </c>
      <c r="F4658" s="1" t="s">
        <v>34</v>
      </c>
      <c r="G4658" s="1" t="s">
        <v>191</v>
      </c>
      <c r="H4658" s="1" t="s">
        <v>91</v>
      </c>
      <c r="I4658" s="1" t="s">
        <v>21</v>
      </c>
      <c r="J4658" s="1" t="s">
        <v>42</v>
      </c>
      <c r="K4658">
        <v>59.904000000000003</v>
      </c>
      <c r="L4658">
        <v>2</v>
      </c>
      <c r="M4658">
        <v>0.2</v>
      </c>
      <c r="N4658">
        <v>14.2272</v>
      </c>
      <c r="O4658">
        <f>(Table1[[#This Row],[Sales]]-Table1[[#This Row],[Profit]])/Table1[[#This Row],[Quantity]]</f>
        <v>22.8384</v>
      </c>
      <c r="P4658">
        <f>Table1[[#This Row],[Sales]]/Table1[[#This Row],[Quantity]]</f>
        <v>29.952000000000002</v>
      </c>
      <c r="Q4658" t="str">
        <f t="shared" si="144"/>
        <v>2021</v>
      </c>
      <c r="R4658" t="str">
        <f t="shared" si="145"/>
        <v>05</v>
      </c>
      <c r="S4658">
        <f>CEILING(Table1[[#This Row],[Month]]/3,1)</f>
        <v>2</v>
      </c>
      <c r="T4658" s="9">
        <f>(Table1[[#This Row],[Profit]]/Table1[[#This Row],[Sales]])</f>
        <v>0.23749999999999999</v>
      </c>
    </row>
    <row r="4659" spans="1:20" x14ac:dyDescent="0.25">
      <c r="A4659">
        <v>20210503</v>
      </c>
      <c r="B4659" s="1" t="s">
        <v>1046</v>
      </c>
      <c r="C4659" s="1" t="s">
        <v>85</v>
      </c>
      <c r="D4659" s="1" t="s">
        <v>86</v>
      </c>
      <c r="E4659" s="1" t="s">
        <v>17</v>
      </c>
      <c r="F4659" s="1" t="s">
        <v>34</v>
      </c>
      <c r="G4659" s="1" t="s">
        <v>191</v>
      </c>
      <c r="H4659" s="1" t="s">
        <v>91</v>
      </c>
      <c r="I4659" s="1" t="s">
        <v>21</v>
      </c>
      <c r="J4659" s="1" t="s">
        <v>44</v>
      </c>
      <c r="K4659">
        <v>23.696000000000002</v>
      </c>
      <c r="L4659">
        <v>2</v>
      </c>
      <c r="M4659">
        <v>0.2</v>
      </c>
      <c r="N4659">
        <v>6.5164</v>
      </c>
      <c r="O4659">
        <f>(Table1[[#This Row],[Sales]]-Table1[[#This Row],[Profit]])/Table1[[#This Row],[Quantity]]</f>
        <v>8.5898000000000003</v>
      </c>
      <c r="P4659">
        <f>Table1[[#This Row],[Sales]]/Table1[[#This Row],[Quantity]]</f>
        <v>11.848000000000001</v>
      </c>
      <c r="Q4659" t="str">
        <f t="shared" si="144"/>
        <v>2021</v>
      </c>
      <c r="R4659" t="str">
        <f t="shared" si="145"/>
        <v>05</v>
      </c>
      <c r="S4659">
        <f>CEILING(Table1[[#This Row],[Month]]/3,1)</f>
        <v>2</v>
      </c>
      <c r="T4659" s="9">
        <f>(Table1[[#This Row],[Profit]]/Table1[[#This Row],[Sales]])</f>
        <v>0.27499999999999997</v>
      </c>
    </row>
    <row r="4660" spans="1:20" x14ac:dyDescent="0.25">
      <c r="A4660">
        <v>20210503</v>
      </c>
      <c r="B4660" s="1" t="s">
        <v>1046</v>
      </c>
      <c r="C4660" s="1" t="s">
        <v>85</v>
      </c>
      <c r="D4660" s="1" t="s">
        <v>86</v>
      </c>
      <c r="E4660" s="1" t="s">
        <v>17</v>
      </c>
      <c r="F4660" s="1" t="s">
        <v>34</v>
      </c>
      <c r="G4660" s="1" t="s">
        <v>191</v>
      </c>
      <c r="H4660" s="1" t="s">
        <v>91</v>
      </c>
      <c r="I4660" s="1" t="s">
        <v>21</v>
      </c>
      <c r="J4660" s="1" t="s">
        <v>50</v>
      </c>
      <c r="K4660">
        <v>7.968</v>
      </c>
      <c r="L4660">
        <v>2</v>
      </c>
      <c r="M4660">
        <v>0.2</v>
      </c>
      <c r="N4660">
        <v>2.8883999999999999</v>
      </c>
      <c r="O4660">
        <f>(Table1[[#This Row],[Sales]]-Table1[[#This Row],[Profit]])/Table1[[#This Row],[Quantity]]</f>
        <v>2.5398000000000001</v>
      </c>
      <c r="P4660">
        <f>Table1[[#This Row],[Sales]]/Table1[[#This Row],[Quantity]]</f>
        <v>3.984</v>
      </c>
      <c r="Q4660" t="str">
        <f t="shared" si="144"/>
        <v>2021</v>
      </c>
      <c r="R4660" t="str">
        <f t="shared" si="145"/>
        <v>05</v>
      </c>
      <c r="S4660">
        <f>CEILING(Table1[[#This Row],[Month]]/3,1)</f>
        <v>2</v>
      </c>
      <c r="T4660" s="9">
        <f>(Table1[[#This Row],[Profit]]/Table1[[#This Row],[Sales]])</f>
        <v>0.36249999999999999</v>
      </c>
    </row>
    <row r="4661" spans="1:20" x14ac:dyDescent="0.25">
      <c r="A4661">
        <v>20210503</v>
      </c>
      <c r="B4661" s="1" t="s">
        <v>1046</v>
      </c>
      <c r="C4661" s="1" t="s">
        <v>85</v>
      </c>
      <c r="D4661" s="1" t="s">
        <v>86</v>
      </c>
      <c r="E4661" s="1" t="s">
        <v>17</v>
      </c>
      <c r="F4661" s="1" t="s">
        <v>34</v>
      </c>
      <c r="G4661" s="1" t="s">
        <v>191</v>
      </c>
      <c r="H4661" s="1" t="s">
        <v>91</v>
      </c>
      <c r="I4661" s="1" t="s">
        <v>21</v>
      </c>
      <c r="J4661" s="1" t="s">
        <v>44</v>
      </c>
      <c r="K4661">
        <v>18.2</v>
      </c>
      <c r="L4661">
        <v>7</v>
      </c>
      <c r="M4661">
        <v>0.2</v>
      </c>
      <c r="N4661">
        <v>2.0474999999999999</v>
      </c>
      <c r="O4661">
        <f>(Table1[[#This Row],[Sales]]-Table1[[#This Row],[Profit]])/Table1[[#This Row],[Quantity]]</f>
        <v>2.3075000000000001</v>
      </c>
      <c r="P4661">
        <f>Table1[[#This Row],[Sales]]/Table1[[#This Row],[Quantity]]</f>
        <v>2.6</v>
      </c>
      <c r="Q4661" t="str">
        <f t="shared" si="144"/>
        <v>2021</v>
      </c>
      <c r="R4661" t="str">
        <f t="shared" si="145"/>
        <v>05</v>
      </c>
      <c r="S4661">
        <f>CEILING(Table1[[#This Row],[Month]]/3,1)</f>
        <v>2</v>
      </c>
      <c r="T4661" s="9">
        <f>(Table1[[#This Row],[Profit]]/Table1[[#This Row],[Sales]])</f>
        <v>0.1125</v>
      </c>
    </row>
    <row r="4662" spans="1:20" x14ac:dyDescent="0.25">
      <c r="A4662">
        <v>20210503</v>
      </c>
      <c r="B4662" s="1" t="s">
        <v>1046</v>
      </c>
      <c r="C4662" s="1" t="s">
        <v>85</v>
      </c>
      <c r="D4662" s="1" t="s">
        <v>86</v>
      </c>
      <c r="E4662" s="1" t="s">
        <v>17</v>
      </c>
      <c r="F4662" s="1" t="s">
        <v>34</v>
      </c>
      <c r="G4662" s="1" t="s">
        <v>191</v>
      </c>
      <c r="H4662" s="1" t="s">
        <v>91</v>
      </c>
      <c r="I4662" s="1" t="s">
        <v>21</v>
      </c>
      <c r="J4662" s="1" t="s">
        <v>94</v>
      </c>
      <c r="K4662">
        <v>27.552</v>
      </c>
      <c r="L4662">
        <v>3</v>
      </c>
      <c r="M4662">
        <v>0.2</v>
      </c>
      <c r="N4662">
        <v>-0.34439999999999998</v>
      </c>
      <c r="O4662">
        <f>(Table1[[#This Row],[Sales]]-Table1[[#This Row],[Profit]])/Table1[[#This Row],[Quantity]]</f>
        <v>9.2988</v>
      </c>
      <c r="P4662">
        <f>Table1[[#This Row],[Sales]]/Table1[[#This Row],[Quantity]]</f>
        <v>9.1839999999999993</v>
      </c>
      <c r="Q4662" t="str">
        <f t="shared" si="144"/>
        <v>2021</v>
      </c>
      <c r="R4662" t="str">
        <f t="shared" si="145"/>
        <v>05</v>
      </c>
      <c r="S4662">
        <f>CEILING(Table1[[#This Row],[Month]]/3,1)</f>
        <v>2</v>
      </c>
      <c r="T4662" s="9">
        <f>(Table1[[#This Row],[Profit]]/Table1[[#This Row],[Sales]])</f>
        <v>-1.2499999999999999E-2</v>
      </c>
    </row>
    <row r="4663" spans="1:20" x14ac:dyDescent="0.25">
      <c r="A4663">
        <v>20210503</v>
      </c>
      <c r="B4663" s="1" t="s">
        <v>1046</v>
      </c>
      <c r="C4663" s="1" t="s">
        <v>85</v>
      </c>
      <c r="D4663" s="1" t="s">
        <v>86</v>
      </c>
      <c r="E4663" s="1" t="s">
        <v>17</v>
      </c>
      <c r="F4663" s="1" t="s">
        <v>34</v>
      </c>
      <c r="G4663" s="1" t="s">
        <v>191</v>
      </c>
      <c r="H4663" s="1" t="s">
        <v>91</v>
      </c>
      <c r="I4663" s="1" t="s">
        <v>21</v>
      </c>
      <c r="J4663" s="1" t="s">
        <v>23</v>
      </c>
      <c r="K4663">
        <v>844.11599999999999</v>
      </c>
      <c r="L4663">
        <v>6</v>
      </c>
      <c r="M4663">
        <v>0.3</v>
      </c>
      <c r="N4663">
        <v>-36.176400000000001</v>
      </c>
      <c r="O4663">
        <f>(Table1[[#This Row],[Sales]]-Table1[[#This Row],[Profit]])/Table1[[#This Row],[Quantity]]</f>
        <v>146.71540000000002</v>
      </c>
      <c r="P4663">
        <f>Table1[[#This Row],[Sales]]/Table1[[#This Row],[Quantity]]</f>
        <v>140.68600000000001</v>
      </c>
      <c r="Q4663" t="str">
        <f t="shared" si="144"/>
        <v>2021</v>
      </c>
      <c r="R4663" t="str">
        <f t="shared" si="145"/>
        <v>05</v>
      </c>
      <c r="S4663">
        <f>CEILING(Table1[[#This Row],[Month]]/3,1)</f>
        <v>2</v>
      </c>
      <c r="T4663" s="9">
        <f>(Table1[[#This Row],[Profit]]/Table1[[#This Row],[Sales]])</f>
        <v>-4.2857142857142858E-2</v>
      </c>
    </row>
    <row r="4664" spans="1:20" x14ac:dyDescent="0.25">
      <c r="A4664">
        <v>20210503</v>
      </c>
      <c r="B4664" s="1" t="s">
        <v>1046</v>
      </c>
      <c r="C4664" s="1" t="s">
        <v>85</v>
      </c>
      <c r="D4664" s="1" t="s">
        <v>86</v>
      </c>
      <c r="E4664" s="1" t="s">
        <v>17</v>
      </c>
      <c r="F4664" s="1" t="s">
        <v>34</v>
      </c>
      <c r="G4664" s="1" t="s">
        <v>191</v>
      </c>
      <c r="H4664" s="1" t="s">
        <v>91</v>
      </c>
      <c r="I4664" s="1" t="s">
        <v>21</v>
      </c>
      <c r="J4664" s="1" t="s">
        <v>37</v>
      </c>
      <c r="K4664">
        <v>76.751999999999995</v>
      </c>
      <c r="L4664">
        <v>3</v>
      </c>
      <c r="M4664">
        <v>0.2</v>
      </c>
      <c r="N4664">
        <v>-9.5939999999999994</v>
      </c>
      <c r="O4664">
        <f>(Table1[[#This Row],[Sales]]-Table1[[#This Row],[Profit]])/Table1[[#This Row],[Quantity]]</f>
        <v>28.781999999999996</v>
      </c>
      <c r="P4664">
        <f>Table1[[#This Row],[Sales]]/Table1[[#This Row],[Quantity]]</f>
        <v>25.584</v>
      </c>
      <c r="Q4664" t="str">
        <f t="shared" si="144"/>
        <v>2021</v>
      </c>
      <c r="R4664" t="str">
        <f t="shared" si="145"/>
        <v>05</v>
      </c>
      <c r="S4664">
        <f>CEILING(Table1[[#This Row],[Month]]/3,1)</f>
        <v>2</v>
      </c>
      <c r="T4664" s="9">
        <f>(Table1[[#This Row],[Profit]]/Table1[[#This Row],[Sales]])</f>
        <v>-0.125</v>
      </c>
    </row>
    <row r="4665" spans="1:20" x14ac:dyDescent="0.25">
      <c r="A4665">
        <v>20220919</v>
      </c>
      <c r="B4665" s="1" t="s">
        <v>371</v>
      </c>
      <c r="C4665" s="1" t="s">
        <v>32</v>
      </c>
      <c r="D4665" s="1" t="s">
        <v>437</v>
      </c>
      <c r="E4665" s="1" t="s">
        <v>17</v>
      </c>
      <c r="F4665" s="1" t="s">
        <v>34</v>
      </c>
      <c r="G4665" s="1" t="s">
        <v>61</v>
      </c>
      <c r="H4665" s="1" t="s">
        <v>62</v>
      </c>
      <c r="I4665" s="1" t="s">
        <v>21</v>
      </c>
      <c r="J4665" s="1" t="s">
        <v>23</v>
      </c>
      <c r="K4665">
        <v>3</v>
      </c>
      <c r="L4665">
        <v>1</v>
      </c>
      <c r="M4665">
        <v>0.2</v>
      </c>
      <c r="N4665">
        <v>1.05</v>
      </c>
      <c r="O4665">
        <f>(Table1[[#This Row],[Sales]]-Table1[[#This Row],[Profit]])/Table1[[#This Row],[Quantity]]</f>
        <v>1.95</v>
      </c>
      <c r="P4665">
        <f>Table1[[#This Row],[Sales]]/Table1[[#This Row],[Quantity]]</f>
        <v>3</v>
      </c>
      <c r="Q4665" t="str">
        <f t="shared" si="144"/>
        <v>2022</v>
      </c>
      <c r="R4665" t="str">
        <f t="shared" si="145"/>
        <v>09</v>
      </c>
      <c r="S4665">
        <f>CEILING(Table1[[#This Row],[Month]]/3,1)</f>
        <v>3</v>
      </c>
      <c r="T4665" s="9">
        <f>(Table1[[#This Row],[Profit]]/Table1[[#This Row],[Sales]])</f>
        <v>0.35000000000000003</v>
      </c>
    </row>
    <row r="4666" spans="1:20" x14ac:dyDescent="0.25">
      <c r="A4666">
        <v>20220923</v>
      </c>
      <c r="B4666" s="1" t="s">
        <v>923</v>
      </c>
      <c r="C4666" s="1" t="s">
        <v>32</v>
      </c>
      <c r="D4666" s="1" t="s">
        <v>401</v>
      </c>
      <c r="E4666" s="1" t="s">
        <v>17</v>
      </c>
      <c r="F4666" s="1" t="s">
        <v>34</v>
      </c>
      <c r="G4666" s="1" t="s">
        <v>286</v>
      </c>
      <c r="H4666" s="1" t="s">
        <v>40</v>
      </c>
      <c r="I4666" s="1" t="s">
        <v>21</v>
      </c>
      <c r="J4666" s="1" t="s">
        <v>36</v>
      </c>
      <c r="K4666">
        <v>7.5060000000000002</v>
      </c>
      <c r="L4666">
        <v>9</v>
      </c>
      <c r="M4666">
        <v>0.7</v>
      </c>
      <c r="N4666">
        <v>-6.0048000000000004</v>
      </c>
      <c r="O4666">
        <f>(Table1[[#This Row],[Sales]]-Table1[[#This Row],[Profit]])/Table1[[#This Row],[Quantity]]</f>
        <v>1.5011999999999999</v>
      </c>
      <c r="P4666">
        <f>Table1[[#This Row],[Sales]]/Table1[[#This Row],[Quantity]]</f>
        <v>0.83400000000000007</v>
      </c>
      <c r="Q4666" t="str">
        <f t="shared" si="144"/>
        <v>2022</v>
      </c>
      <c r="R4666" t="str">
        <f t="shared" si="145"/>
        <v>09</v>
      </c>
      <c r="S4666">
        <f>CEILING(Table1[[#This Row],[Month]]/3,1)</f>
        <v>3</v>
      </c>
      <c r="T4666" s="9">
        <f>(Table1[[#This Row],[Profit]]/Table1[[#This Row],[Sales]])</f>
        <v>-0.8</v>
      </c>
    </row>
    <row r="4667" spans="1:20" x14ac:dyDescent="0.25">
      <c r="A4667">
        <v>20220923</v>
      </c>
      <c r="B4667" s="1" t="s">
        <v>923</v>
      </c>
      <c r="C4667" s="1" t="s">
        <v>32</v>
      </c>
      <c r="D4667" s="1" t="s">
        <v>401</v>
      </c>
      <c r="E4667" s="1" t="s">
        <v>17</v>
      </c>
      <c r="F4667" s="1" t="s">
        <v>34</v>
      </c>
      <c r="G4667" s="1" t="s">
        <v>286</v>
      </c>
      <c r="H4667" s="1" t="s">
        <v>40</v>
      </c>
      <c r="I4667" s="1" t="s">
        <v>21</v>
      </c>
      <c r="J4667" s="1" t="s">
        <v>23</v>
      </c>
      <c r="K4667">
        <v>16.559999999999999</v>
      </c>
      <c r="L4667">
        <v>2</v>
      </c>
      <c r="M4667">
        <v>0.2</v>
      </c>
      <c r="N4667">
        <v>5.7960000000000003</v>
      </c>
      <c r="O4667">
        <f>(Table1[[#This Row],[Sales]]-Table1[[#This Row],[Profit]])/Table1[[#This Row],[Quantity]]</f>
        <v>5.3819999999999997</v>
      </c>
      <c r="P4667">
        <f>Table1[[#This Row],[Sales]]/Table1[[#This Row],[Quantity]]</f>
        <v>8.2799999999999994</v>
      </c>
      <c r="Q4667" t="str">
        <f t="shared" si="144"/>
        <v>2022</v>
      </c>
      <c r="R4667" t="str">
        <f t="shared" si="145"/>
        <v>09</v>
      </c>
      <c r="S4667">
        <f>CEILING(Table1[[#This Row],[Month]]/3,1)</f>
        <v>3</v>
      </c>
      <c r="T4667" s="9">
        <f>(Table1[[#This Row],[Profit]]/Table1[[#This Row],[Sales]])</f>
        <v>0.35000000000000003</v>
      </c>
    </row>
    <row r="4668" spans="1:20" x14ac:dyDescent="0.25">
      <c r="A4668">
        <v>20220110</v>
      </c>
      <c r="B4668" s="1" t="s">
        <v>79</v>
      </c>
      <c r="C4668" s="1" t="s">
        <v>52</v>
      </c>
      <c r="D4668" s="1" t="s">
        <v>53</v>
      </c>
      <c r="E4668" s="1" t="s">
        <v>27</v>
      </c>
      <c r="F4668" s="1" t="s">
        <v>28</v>
      </c>
      <c r="G4668" s="1" t="s">
        <v>83</v>
      </c>
      <c r="H4668" s="1" t="s">
        <v>75</v>
      </c>
      <c r="I4668" s="1" t="s">
        <v>30</v>
      </c>
      <c r="J4668" s="1" t="s">
        <v>41</v>
      </c>
      <c r="K4668">
        <v>79.92</v>
      </c>
      <c r="L4668">
        <v>4</v>
      </c>
      <c r="M4668">
        <v>0</v>
      </c>
      <c r="N4668">
        <v>34.365600000000001</v>
      </c>
      <c r="O4668">
        <f>(Table1[[#This Row],[Sales]]-Table1[[#This Row],[Profit]])/Table1[[#This Row],[Quantity]]</f>
        <v>11.3886</v>
      </c>
      <c r="P4668">
        <f>Table1[[#This Row],[Sales]]/Table1[[#This Row],[Quantity]]</f>
        <v>19.98</v>
      </c>
      <c r="Q4668" t="str">
        <f t="shared" si="144"/>
        <v>2022</v>
      </c>
      <c r="R4668" t="str">
        <f t="shared" si="145"/>
        <v>01</v>
      </c>
      <c r="S4668">
        <f>CEILING(Table1[[#This Row],[Month]]/3,1)</f>
        <v>1</v>
      </c>
      <c r="T4668" s="9">
        <f>(Table1[[#This Row],[Profit]]/Table1[[#This Row],[Sales]])</f>
        <v>0.43</v>
      </c>
    </row>
    <row r="4669" spans="1:20" x14ac:dyDescent="0.25">
      <c r="A4669">
        <v>20220110</v>
      </c>
      <c r="B4669" s="1" t="s">
        <v>79</v>
      </c>
      <c r="C4669" s="1" t="s">
        <v>52</v>
      </c>
      <c r="D4669" s="1" t="s">
        <v>53</v>
      </c>
      <c r="E4669" s="1" t="s">
        <v>27</v>
      </c>
      <c r="F4669" s="1" t="s">
        <v>28</v>
      </c>
      <c r="G4669" s="1" t="s">
        <v>83</v>
      </c>
      <c r="H4669" s="1" t="s">
        <v>75</v>
      </c>
      <c r="I4669" s="1" t="s">
        <v>30</v>
      </c>
      <c r="J4669" s="1" t="s">
        <v>94</v>
      </c>
      <c r="K4669">
        <v>69.98</v>
      </c>
      <c r="L4669">
        <v>2</v>
      </c>
      <c r="M4669">
        <v>0</v>
      </c>
      <c r="N4669">
        <v>13.296200000000001</v>
      </c>
      <c r="O4669">
        <f>(Table1[[#This Row],[Sales]]-Table1[[#This Row],[Profit]])/Table1[[#This Row],[Quantity]]</f>
        <v>28.341900000000003</v>
      </c>
      <c r="P4669">
        <f>Table1[[#This Row],[Sales]]/Table1[[#This Row],[Quantity]]</f>
        <v>34.99</v>
      </c>
      <c r="Q4669" t="str">
        <f t="shared" si="144"/>
        <v>2022</v>
      </c>
      <c r="R4669" t="str">
        <f t="shared" si="145"/>
        <v>01</v>
      </c>
      <c r="S4669">
        <f>CEILING(Table1[[#This Row],[Month]]/3,1)</f>
        <v>1</v>
      </c>
      <c r="T4669" s="9">
        <f>(Table1[[#This Row],[Profit]]/Table1[[#This Row],[Sales]])</f>
        <v>0.19</v>
      </c>
    </row>
    <row r="4670" spans="1:20" x14ac:dyDescent="0.25">
      <c r="A4670">
        <v>20230507</v>
      </c>
      <c r="B4670" s="1" t="s">
        <v>970</v>
      </c>
      <c r="C4670" s="1" t="s">
        <v>57</v>
      </c>
      <c r="D4670" s="1" t="s">
        <v>58</v>
      </c>
      <c r="E4670" s="1" t="s">
        <v>59</v>
      </c>
      <c r="F4670" s="1" t="s">
        <v>60</v>
      </c>
      <c r="G4670" s="1" t="s">
        <v>187</v>
      </c>
      <c r="H4670" s="1" t="s">
        <v>20</v>
      </c>
      <c r="I4670" s="1" t="s">
        <v>30</v>
      </c>
      <c r="J4670" s="1" t="s">
        <v>36</v>
      </c>
      <c r="K4670">
        <v>11.06</v>
      </c>
      <c r="L4670">
        <v>10</v>
      </c>
      <c r="M4670">
        <v>0.8</v>
      </c>
      <c r="N4670">
        <v>-18.802</v>
      </c>
      <c r="O4670">
        <f>(Table1[[#This Row],[Sales]]-Table1[[#This Row],[Profit]])/Table1[[#This Row],[Quantity]]</f>
        <v>2.9862000000000002</v>
      </c>
      <c r="P4670">
        <f>Table1[[#This Row],[Sales]]/Table1[[#This Row],[Quantity]]</f>
        <v>1.1060000000000001</v>
      </c>
      <c r="Q4670" t="str">
        <f t="shared" si="144"/>
        <v>2023</v>
      </c>
      <c r="R4670" t="str">
        <f t="shared" si="145"/>
        <v>05</v>
      </c>
      <c r="S4670">
        <f>CEILING(Table1[[#This Row],[Month]]/3,1)</f>
        <v>2</v>
      </c>
      <c r="T4670" s="9">
        <f>(Table1[[#This Row],[Profit]]/Table1[[#This Row],[Sales]])</f>
        <v>-1.7</v>
      </c>
    </row>
    <row r="4671" spans="1:20" x14ac:dyDescent="0.25">
      <c r="A4671">
        <v>20230507</v>
      </c>
      <c r="B4671" s="1" t="s">
        <v>970</v>
      </c>
      <c r="C4671" s="1" t="s">
        <v>57</v>
      </c>
      <c r="D4671" s="1" t="s">
        <v>58</v>
      </c>
      <c r="E4671" s="1" t="s">
        <v>59</v>
      </c>
      <c r="F4671" s="1" t="s">
        <v>60</v>
      </c>
      <c r="G4671" s="1" t="s">
        <v>187</v>
      </c>
      <c r="H4671" s="1" t="s">
        <v>20</v>
      </c>
      <c r="I4671" s="1" t="s">
        <v>30</v>
      </c>
      <c r="J4671" s="1" t="s">
        <v>22</v>
      </c>
      <c r="K4671">
        <v>623.46479999999997</v>
      </c>
      <c r="L4671">
        <v>7</v>
      </c>
      <c r="M4671">
        <v>0.32</v>
      </c>
      <c r="N4671">
        <v>-119.1918</v>
      </c>
      <c r="O4671">
        <f>(Table1[[#This Row],[Sales]]-Table1[[#This Row],[Profit]])/Table1[[#This Row],[Quantity]]</f>
        <v>106.0938</v>
      </c>
      <c r="P4671">
        <f>Table1[[#This Row],[Sales]]/Table1[[#This Row],[Quantity]]</f>
        <v>89.066400000000002</v>
      </c>
      <c r="Q4671" t="str">
        <f t="shared" si="144"/>
        <v>2023</v>
      </c>
      <c r="R4671" t="str">
        <f t="shared" si="145"/>
        <v>05</v>
      </c>
      <c r="S4671">
        <f>CEILING(Table1[[#This Row],[Month]]/3,1)</f>
        <v>2</v>
      </c>
      <c r="T4671" s="9">
        <f>(Table1[[#This Row],[Profit]]/Table1[[#This Row],[Sales]])</f>
        <v>-0.19117647058823531</v>
      </c>
    </row>
    <row r="4672" spans="1:20" x14ac:dyDescent="0.25">
      <c r="A4672">
        <v>20230507</v>
      </c>
      <c r="B4672" s="1" t="s">
        <v>970</v>
      </c>
      <c r="C4672" s="1" t="s">
        <v>57</v>
      </c>
      <c r="D4672" s="1" t="s">
        <v>58</v>
      </c>
      <c r="E4672" s="1" t="s">
        <v>59</v>
      </c>
      <c r="F4672" s="1" t="s">
        <v>60</v>
      </c>
      <c r="G4672" s="1" t="s">
        <v>187</v>
      </c>
      <c r="H4672" s="1" t="s">
        <v>20</v>
      </c>
      <c r="I4672" s="1" t="s">
        <v>30</v>
      </c>
      <c r="J4672" s="1" t="s">
        <v>37</v>
      </c>
      <c r="K4672">
        <v>772.68</v>
      </c>
      <c r="L4672">
        <v>5</v>
      </c>
      <c r="M4672">
        <v>0.2</v>
      </c>
      <c r="N4672">
        <v>-57.951000000000001</v>
      </c>
      <c r="O4672">
        <f>(Table1[[#This Row],[Sales]]-Table1[[#This Row],[Profit]])/Table1[[#This Row],[Quantity]]</f>
        <v>166.12619999999998</v>
      </c>
      <c r="P4672">
        <f>Table1[[#This Row],[Sales]]/Table1[[#This Row],[Quantity]]</f>
        <v>154.536</v>
      </c>
      <c r="Q4672" t="str">
        <f t="shared" si="144"/>
        <v>2023</v>
      </c>
      <c r="R4672" t="str">
        <f t="shared" si="145"/>
        <v>05</v>
      </c>
      <c r="S4672">
        <f>CEILING(Table1[[#This Row],[Month]]/3,1)</f>
        <v>2</v>
      </c>
      <c r="T4672" s="9">
        <f>(Table1[[#This Row],[Profit]]/Table1[[#This Row],[Sales]])</f>
        <v>-7.5000000000000011E-2</v>
      </c>
    </row>
    <row r="4673" spans="1:20" x14ac:dyDescent="0.25">
      <c r="A4673">
        <v>20220801</v>
      </c>
      <c r="B4673" s="1" t="s">
        <v>318</v>
      </c>
      <c r="C4673" s="1" t="s">
        <v>120</v>
      </c>
      <c r="D4673" s="1" t="s">
        <v>310</v>
      </c>
      <c r="E4673" s="1" t="s">
        <v>27</v>
      </c>
      <c r="F4673" s="1" t="s">
        <v>82</v>
      </c>
      <c r="G4673" s="1" t="s">
        <v>319</v>
      </c>
      <c r="H4673" s="1" t="s">
        <v>75</v>
      </c>
      <c r="I4673" s="1" t="s">
        <v>21</v>
      </c>
      <c r="J4673" s="1" t="s">
        <v>44</v>
      </c>
      <c r="K4673">
        <v>283.14</v>
      </c>
      <c r="L4673">
        <v>4</v>
      </c>
      <c r="M4673">
        <v>0.1</v>
      </c>
      <c r="N4673">
        <v>72.358000000000004</v>
      </c>
      <c r="O4673">
        <f>(Table1[[#This Row],[Sales]]-Table1[[#This Row],[Profit]])/Table1[[#This Row],[Quantity]]</f>
        <v>52.695499999999996</v>
      </c>
      <c r="P4673">
        <f>Table1[[#This Row],[Sales]]/Table1[[#This Row],[Quantity]]</f>
        <v>70.784999999999997</v>
      </c>
      <c r="Q4673" t="str">
        <f t="shared" si="144"/>
        <v>2022</v>
      </c>
      <c r="R4673" t="str">
        <f t="shared" si="145"/>
        <v>08</v>
      </c>
      <c r="S4673">
        <f>CEILING(Table1[[#This Row],[Month]]/3,1)</f>
        <v>3</v>
      </c>
      <c r="T4673" s="9">
        <f>(Table1[[#This Row],[Profit]]/Table1[[#This Row],[Sales]])</f>
        <v>0.25555555555555559</v>
      </c>
    </row>
    <row r="4674" spans="1:20" x14ac:dyDescent="0.25">
      <c r="A4674">
        <v>20220801</v>
      </c>
      <c r="B4674" s="1" t="s">
        <v>318</v>
      </c>
      <c r="C4674" s="1" t="s">
        <v>120</v>
      </c>
      <c r="D4674" s="1" t="s">
        <v>310</v>
      </c>
      <c r="E4674" s="1" t="s">
        <v>27</v>
      </c>
      <c r="F4674" s="1" t="s">
        <v>82</v>
      </c>
      <c r="G4674" s="1" t="s">
        <v>319</v>
      </c>
      <c r="H4674" s="1" t="s">
        <v>75</v>
      </c>
      <c r="I4674" s="1" t="s">
        <v>21</v>
      </c>
      <c r="J4674" s="1" t="s">
        <v>43</v>
      </c>
      <c r="K4674">
        <v>635.96</v>
      </c>
      <c r="L4674">
        <v>4</v>
      </c>
      <c r="M4674">
        <v>0</v>
      </c>
      <c r="N4674">
        <v>165.34960000000001</v>
      </c>
      <c r="O4674">
        <f>(Table1[[#This Row],[Sales]]-Table1[[#This Row],[Profit]])/Table1[[#This Row],[Quantity]]</f>
        <v>117.65260000000001</v>
      </c>
      <c r="P4674">
        <f>Table1[[#This Row],[Sales]]/Table1[[#This Row],[Quantity]]</f>
        <v>158.99</v>
      </c>
      <c r="Q4674" t="str">
        <f t="shared" si="144"/>
        <v>2022</v>
      </c>
      <c r="R4674" t="str">
        <f t="shared" si="145"/>
        <v>08</v>
      </c>
      <c r="S4674">
        <f>CEILING(Table1[[#This Row],[Month]]/3,1)</f>
        <v>3</v>
      </c>
      <c r="T4674" s="9">
        <f>(Table1[[#This Row],[Profit]]/Table1[[#This Row],[Sales]])</f>
        <v>0.26</v>
      </c>
    </row>
    <row r="4675" spans="1:20" x14ac:dyDescent="0.25">
      <c r="A4675">
        <v>20220801</v>
      </c>
      <c r="B4675" s="1" t="s">
        <v>318</v>
      </c>
      <c r="C4675" s="1" t="s">
        <v>120</v>
      </c>
      <c r="D4675" s="1" t="s">
        <v>310</v>
      </c>
      <c r="E4675" s="1" t="s">
        <v>27</v>
      </c>
      <c r="F4675" s="1" t="s">
        <v>82</v>
      </c>
      <c r="G4675" s="1" t="s">
        <v>319</v>
      </c>
      <c r="H4675" s="1" t="s">
        <v>75</v>
      </c>
      <c r="I4675" s="1" t="s">
        <v>21</v>
      </c>
      <c r="J4675" s="1" t="s">
        <v>43</v>
      </c>
      <c r="K4675">
        <v>118.99</v>
      </c>
      <c r="L4675">
        <v>1</v>
      </c>
      <c r="M4675">
        <v>0</v>
      </c>
      <c r="N4675">
        <v>33.3172</v>
      </c>
      <c r="O4675">
        <f>(Table1[[#This Row],[Sales]]-Table1[[#This Row],[Profit]])/Table1[[#This Row],[Quantity]]</f>
        <v>85.672799999999995</v>
      </c>
      <c r="P4675">
        <f>Table1[[#This Row],[Sales]]/Table1[[#This Row],[Quantity]]</f>
        <v>118.99</v>
      </c>
      <c r="Q4675" t="str">
        <f t="shared" ref="Q4675:Q4738" si="146">LEFT(A4675,4)</f>
        <v>2022</v>
      </c>
      <c r="R4675" t="str">
        <f t="shared" ref="R4675:R4738" si="147">MID(A4675,5,2)</f>
        <v>08</v>
      </c>
      <c r="S4675">
        <f>CEILING(Table1[[#This Row],[Month]]/3,1)</f>
        <v>3</v>
      </c>
      <c r="T4675" s="9">
        <f>(Table1[[#This Row],[Profit]]/Table1[[#This Row],[Sales]])</f>
        <v>0.28000000000000003</v>
      </c>
    </row>
    <row r="4676" spans="1:20" x14ac:dyDescent="0.25">
      <c r="A4676">
        <v>20220801</v>
      </c>
      <c r="B4676" s="1" t="s">
        <v>318</v>
      </c>
      <c r="C4676" s="1" t="s">
        <v>120</v>
      </c>
      <c r="D4676" s="1" t="s">
        <v>310</v>
      </c>
      <c r="E4676" s="1" t="s">
        <v>27</v>
      </c>
      <c r="F4676" s="1" t="s">
        <v>82</v>
      </c>
      <c r="G4676" s="1" t="s">
        <v>319</v>
      </c>
      <c r="H4676" s="1" t="s">
        <v>75</v>
      </c>
      <c r="I4676" s="1" t="s">
        <v>21</v>
      </c>
      <c r="J4676" s="1" t="s">
        <v>41</v>
      </c>
      <c r="K4676">
        <v>272.94</v>
      </c>
      <c r="L4676">
        <v>3</v>
      </c>
      <c r="M4676">
        <v>0</v>
      </c>
      <c r="N4676">
        <v>30.023399999999999</v>
      </c>
      <c r="O4676">
        <f>(Table1[[#This Row],[Sales]]-Table1[[#This Row],[Profit]])/Table1[[#This Row],[Quantity]]</f>
        <v>80.972200000000001</v>
      </c>
      <c r="P4676">
        <f>Table1[[#This Row],[Sales]]/Table1[[#This Row],[Quantity]]</f>
        <v>90.98</v>
      </c>
      <c r="Q4676" t="str">
        <f t="shared" si="146"/>
        <v>2022</v>
      </c>
      <c r="R4676" t="str">
        <f t="shared" si="147"/>
        <v>08</v>
      </c>
      <c r="S4676">
        <f>CEILING(Table1[[#This Row],[Month]]/3,1)</f>
        <v>3</v>
      </c>
      <c r="T4676" s="9">
        <f>(Table1[[#This Row],[Profit]]/Table1[[#This Row],[Sales]])</f>
        <v>0.11</v>
      </c>
    </row>
    <row r="4677" spans="1:20" x14ac:dyDescent="0.25">
      <c r="A4677">
        <v>20230328</v>
      </c>
      <c r="B4677" s="1" t="s">
        <v>70</v>
      </c>
      <c r="C4677" s="1" t="s">
        <v>85</v>
      </c>
      <c r="D4677" s="1" t="s">
        <v>86</v>
      </c>
      <c r="E4677" s="1" t="s">
        <v>17</v>
      </c>
      <c r="F4677" s="1" t="s">
        <v>34</v>
      </c>
      <c r="G4677" s="1" t="s">
        <v>74</v>
      </c>
      <c r="H4677" s="1" t="s">
        <v>75</v>
      </c>
      <c r="I4677" s="1" t="s">
        <v>21</v>
      </c>
      <c r="J4677" s="1" t="s">
        <v>41</v>
      </c>
      <c r="K4677">
        <v>15.007999999999999</v>
      </c>
      <c r="L4677">
        <v>2</v>
      </c>
      <c r="M4677">
        <v>0.2</v>
      </c>
      <c r="N4677">
        <v>1.5007999999999999</v>
      </c>
      <c r="O4677">
        <f>(Table1[[#This Row],[Sales]]-Table1[[#This Row],[Profit]])/Table1[[#This Row],[Quantity]]</f>
        <v>6.7535999999999996</v>
      </c>
      <c r="P4677">
        <f>Table1[[#This Row],[Sales]]/Table1[[#This Row],[Quantity]]</f>
        <v>7.5039999999999996</v>
      </c>
      <c r="Q4677" t="str">
        <f t="shared" si="146"/>
        <v>2023</v>
      </c>
      <c r="R4677" t="str">
        <f t="shared" si="147"/>
        <v>03</v>
      </c>
      <c r="S4677">
        <f>CEILING(Table1[[#This Row],[Month]]/3,1)</f>
        <v>1</v>
      </c>
      <c r="T4677" s="9">
        <f>(Table1[[#This Row],[Profit]]/Table1[[#This Row],[Sales]])</f>
        <v>0.1</v>
      </c>
    </row>
    <row r="4678" spans="1:20" x14ac:dyDescent="0.25">
      <c r="A4678">
        <v>20200314</v>
      </c>
      <c r="B4678" s="1" t="s">
        <v>1038</v>
      </c>
      <c r="C4678" s="1" t="s">
        <v>71</v>
      </c>
      <c r="D4678" s="1" t="s">
        <v>805</v>
      </c>
      <c r="E4678" s="1" t="s">
        <v>17</v>
      </c>
      <c r="F4678" s="1" t="s">
        <v>73</v>
      </c>
      <c r="G4678" s="1" t="s">
        <v>141</v>
      </c>
      <c r="H4678" s="1" t="s">
        <v>91</v>
      </c>
      <c r="I4678" s="1" t="s">
        <v>21</v>
      </c>
      <c r="J4678" s="1" t="s">
        <v>36</v>
      </c>
      <c r="K4678">
        <v>33.088000000000001</v>
      </c>
      <c r="L4678">
        <v>4</v>
      </c>
      <c r="M4678">
        <v>0.2</v>
      </c>
      <c r="N4678">
        <v>11.167199999999999</v>
      </c>
      <c r="O4678">
        <f>(Table1[[#This Row],[Sales]]-Table1[[#This Row],[Profit]])/Table1[[#This Row],[Quantity]]</f>
        <v>5.4802</v>
      </c>
      <c r="P4678">
        <f>Table1[[#This Row],[Sales]]/Table1[[#This Row],[Quantity]]</f>
        <v>8.2720000000000002</v>
      </c>
      <c r="Q4678" t="str">
        <f t="shared" si="146"/>
        <v>2020</v>
      </c>
      <c r="R4678" t="str">
        <f t="shared" si="147"/>
        <v>03</v>
      </c>
      <c r="S4678">
        <f>CEILING(Table1[[#This Row],[Month]]/3,1)</f>
        <v>1</v>
      </c>
      <c r="T4678" s="9">
        <f>(Table1[[#This Row],[Profit]]/Table1[[#This Row],[Sales]])</f>
        <v>0.33749999999999997</v>
      </c>
    </row>
    <row r="4679" spans="1:20" x14ac:dyDescent="0.25">
      <c r="A4679">
        <v>20200314</v>
      </c>
      <c r="B4679" s="1" t="s">
        <v>1038</v>
      </c>
      <c r="C4679" s="1" t="s">
        <v>71</v>
      </c>
      <c r="D4679" s="1" t="s">
        <v>805</v>
      </c>
      <c r="E4679" s="1" t="s">
        <v>17</v>
      </c>
      <c r="F4679" s="1" t="s">
        <v>73</v>
      </c>
      <c r="G4679" s="1" t="s">
        <v>141</v>
      </c>
      <c r="H4679" s="1" t="s">
        <v>91</v>
      </c>
      <c r="I4679" s="1" t="s">
        <v>21</v>
      </c>
      <c r="J4679" s="1" t="s">
        <v>37</v>
      </c>
      <c r="K4679">
        <v>80.98</v>
      </c>
      <c r="L4679">
        <v>1</v>
      </c>
      <c r="M4679">
        <v>0</v>
      </c>
      <c r="N4679">
        <v>3.2391999999999999</v>
      </c>
      <c r="O4679">
        <f>(Table1[[#This Row],[Sales]]-Table1[[#This Row],[Profit]])/Table1[[#This Row],[Quantity]]</f>
        <v>77.740800000000007</v>
      </c>
      <c r="P4679">
        <f>Table1[[#This Row],[Sales]]/Table1[[#This Row],[Quantity]]</f>
        <v>80.98</v>
      </c>
      <c r="Q4679" t="str">
        <f t="shared" si="146"/>
        <v>2020</v>
      </c>
      <c r="R4679" t="str">
        <f t="shared" si="147"/>
        <v>03</v>
      </c>
      <c r="S4679">
        <f>CEILING(Table1[[#This Row],[Month]]/3,1)</f>
        <v>1</v>
      </c>
      <c r="T4679" s="9">
        <f>(Table1[[#This Row],[Profit]]/Table1[[#This Row],[Sales]])</f>
        <v>3.9999999999999994E-2</v>
      </c>
    </row>
    <row r="4680" spans="1:20" x14ac:dyDescent="0.25">
      <c r="A4680">
        <v>20200314</v>
      </c>
      <c r="B4680" s="1" t="s">
        <v>1038</v>
      </c>
      <c r="C4680" s="1" t="s">
        <v>71</v>
      </c>
      <c r="D4680" s="1" t="s">
        <v>805</v>
      </c>
      <c r="E4680" s="1" t="s">
        <v>17</v>
      </c>
      <c r="F4680" s="1" t="s">
        <v>73</v>
      </c>
      <c r="G4680" s="1" t="s">
        <v>141</v>
      </c>
      <c r="H4680" s="1" t="s">
        <v>91</v>
      </c>
      <c r="I4680" s="1" t="s">
        <v>21</v>
      </c>
      <c r="J4680" s="1" t="s">
        <v>94</v>
      </c>
      <c r="K4680">
        <v>82.8</v>
      </c>
      <c r="L4680">
        <v>12</v>
      </c>
      <c r="M4680">
        <v>0</v>
      </c>
      <c r="N4680">
        <v>6.6239999999999997</v>
      </c>
      <c r="O4680">
        <f>(Table1[[#This Row],[Sales]]-Table1[[#This Row],[Profit]])/Table1[[#This Row],[Quantity]]</f>
        <v>6.3479999999999999</v>
      </c>
      <c r="P4680">
        <f>Table1[[#This Row],[Sales]]/Table1[[#This Row],[Quantity]]</f>
        <v>6.8999999999999995</v>
      </c>
      <c r="Q4680" t="str">
        <f t="shared" si="146"/>
        <v>2020</v>
      </c>
      <c r="R4680" t="str">
        <f t="shared" si="147"/>
        <v>03</v>
      </c>
      <c r="S4680">
        <f>CEILING(Table1[[#This Row],[Month]]/3,1)</f>
        <v>1</v>
      </c>
      <c r="T4680" s="9">
        <f>(Table1[[#This Row],[Profit]]/Table1[[#This Row],[Sales]])</f>
        <v>0.08</v>
      </c>
    </row>
    <row r="4681" spans="1:20" x14ac:dyDescent="0.25">
      <c r="A4681">
        <v>20200314</v>
      </c>
      <c r="B4681" s="1" t="s">
        <v>1038</v>
      </c>
      <c r="C4681" s="1" t="s">
        <v>71</v>
      </c>
      <c r="D4681" s="1" t="s">
        <v>805</v>
      </c>
      <c r="E4681" s="1" t="s">
        <v>17</v>
      </c>
      <c r="F4681" s="1" t="s">
        <v>73</v>
      </c>
      <c r="G4681" s="1" t="s">
        <v>141</v>
      </c>
      <c r="H4681" s="1" t="s">
        <v>91</v>
      </c>
      <c r="I4681" s="1" t="s">
        <v>21</v>
      </c>
      <c r="J4681" s="1" t="s">
        <v>37</v>
      </c>
      <c r="K4681">
        <v>21.36</v>
      </c>
      <c r="L4681">
        <v>2</v>
      </c>
      <c r="M4681">
        <v>0</v>
      </c>
      <c r="N4681">
        <v>5.7671999999999999</v>
      </c>
      <c r="O4681">
        <f>(Table1[[#This Row],[Sales]]-Table1[[#This Row],[Profit]])/Table1[[#This Row],[Quantity]]</f>
        <v>7.7964000000000002</v>
      </c>
      <c r="P4681">
        <f>Table1[[#This Row],[Sales]]/Table1[[#This Row],[Quantity]]</f>
        <v>10.68</v>
      </c>
      <c r="Q4681" t="str">
        <f t="shared" si="146"/>
        <v>2020</v>
      </c>
      <c r="R4681" t="str">
        <f t="shared" si="147"/>
        <v>03</v>
      </c>
      <c r="S4681">
        <f>CEILING(Table1[[#This Row],[Month]]/3,1)</f>
        <v>1</v>
      </c>
      <c r="T4681" s="9">
        <f>(Table1[[#This Row],[Profit]]/Table1[[#This Row],[Sales]])</f>
        <v>0.27</v>
      </c>
    </row>
    <row r="4682" spans="1:20" x14ac:dyDescent="0.25">
      <c r="A4682">
        <v>20200314</v>
      </c>
      <c r="B4682" s="1" t="s">
        <v>1038</v>
      </c>
      <c r="C4682" s="1" t="s">
        <v>71</v>
      </c>
      <c r="D4682" s="1" t="s">
        <v>805</v>
      </c>
      <c r="E4682" s="1" t="s">
        <v>17</v>
      </c>
      <c r="F4682" s="1" t="s">
        <v>73</v>
      </c>
      <c r="G4682" s="1" t="s">
        <v>141</v>
      </c>
      <c r="H4682" s="1" t="s">
        <v>91</v>
      </c>
      <c r="I4682" s="1" t="s">
        <v>21</v>
      </c>
      <c r="J4682" s="1" t="s">
        <v>36</v>
      </c>
      <c r="K4682">
        <v>62.048000000000002</v>
      </c>
      <c r="L4682">
        <v>2</v>
      </c>
      <c r="M4682">
        <v>0.2</v>
      </c>
      <c r="N4682">
        <v>20.165600000000001</v>
      </c>
      <c r="O4682">
        <f>(Table1[[#This Row],[Sales]]-Table1[[#This Row],[Profit]])/Table1[[#This Row],[Quantity]]</f>
        <v>20.941200000000002</v>
      </c>
      <c r="P4682">
        <f>Table1[[#This Row],[Sales]]/Table1[[#This Row],[Quantity]]</f>
        <v>31.024000000000001</v>
      </c>
      <c r="Q4682" t="str">
        <f t="shared" si="146"/>
        <v>2020</v>
      </c>
      <c r="R4682" t="str">
        <f t="shared" si="147"/>
        <v>03</v>
      </c>
      <c r="S4682">
        <f>CEILING(Table1[[#This Row],[Month]]/3,1)</f>
        <v>1</v>
      </c>
      <c r="T4682" s="9">
        <f>(Table1[[#This Row],[Profit]]/Table1[[#This Row],[Sales]])</f>
        <v>0.32500000000000001</v>
      </c>
    </row>
    <row r="4683" spans="1:20" x14ac:dyDescent="0.25">
      <c r="A4683">
        <v>20220715</v>
      </c>
      <c r="B4683" s="1" t="s">
        <v>1091</v>
      </c>
      <c r="C4683" s="1" t="s">
        <v>133</v>
      </c>
      <c r="D4683" s="1" t="s">
        <v>443</v>
      </c>
      <c r="E4683" s="1" t="s">
        <v>17</v>
      </c>
      <c r="F4683" s="1" t="s">
        <v>18</v>
      </c>
      <c r="G4683" s="1" t="s">
        <v>479</v>
      </c>
      <c r="H4683" s="1" t="s">
        <v>91</v>
      </c>
      <c r="I4683" s="1" t="s">
        <v>21</v>
      </c>
      <c r="J4683" s="1" t="s">
        <v>136</v>
      </c>
      <c r="K4683">
        <v>29.61</v>
      </c>
      <c r="L4683">
        <v>9</v>
      </c>
      <c r="M4683">
        <v>0</v>
      </c>
      <c r="N4683">
        <v>13.3245</v>
      </c>
      <c r="O4683">
        <f>(Table1[[#This Row],[Sales]]-Table1[[#This Row],[Profit]])/Table1[[#This Row],[Quantity]]</f>
        <v>1.8094999999999999</v>
      </c>
      <c r="P4683">
        <f>Table1[[#This Row],[Sales]]/Table1[[#This Row],[Quantity]]</f>
        <v>3.29</v>
      </c>
      <c r="Q4683" t="str">
        <f t="shared" si="146"/>
        <v>2022</v>
      </c>
      <c r="R4683" t="str">
        <f t="shared" si="147"/>
        <v>07</v>
      </c>
      <c r="S4683">
        <f>CEILING(Table1[[#This Row],[Month]]/3,1)</f>
        <v>3</v>
      </c>
      <c r="T4683" s="9">
        <f>(Table1[[#This Row],[Profit]]/Table1[[#This Row],[Sales]])</f>
        <v>0.45</v>
      </c>
    </row>
    <row r="4684" spans="1:20" x14ac:dyDescent="0.25">
      <c r="A4684">
        <v>20221202</v>
      </c>
      <c r="B4684" s="1" t="s">
        <v>404</v>
      </c>
      <c r="C4684" s="1" t="s">
        <v>46</v>
      </c>
      <c r="D4684" s="1" t="s">
        <v>47</v>
      </c>
      <c r="E4684" s="1" t="s">
        <v>17</v>
      </c>
      <c r="F4684" s="1" t="s">
        <v>48</v>
      </c>
      <c r="G4684" s="1" t="s">
        <v>185</v>
      </c>
      <c r="H4684" s="1" t="s">
        <v>69</v>
      </c>
      <c r="I4684" s="1" t="s">
        <v>21</v>
      </c>
      <c r="J4684" s="1" t="s">
        <v>43</v>
      </c>
      <c r="K4684">
        <v>863.928</v>
      </c>
      <c r="L4684">
        <v>9</v>
      </c>
      <c r="M4684">
        <v>0.2</v>
      </c>
      <c r="N4684">
        <v>86.392799999999994</v>
      </c>
      <c r="O4684">
        <f>(Table1[[#This Row],[Sales]]-Table1[[#This Row],[Profit]])/Table1[[#This Row],[Quantity]]</f>
        <v>86.392800000000008</v>
      </c>
      <c r="P4684">
        <f>Table1[[#This Row],[Sales]]/Table1[[#This Row],[Quantity]]</f>
        <v>95.992000000000004</v>
      </c>
      <c r="Q4684" t="str">
        <f t="shared" si="146"/>
        <v>2022</v>
      </c>
      <c r="R4684" t="str">
        <f t="shared" si="147"/>
        <v>12</v>
      </c>
      <c r="S4684">
        <f>CEILING(Table1[[#This Row],[Month]]/3,1)</f>
        <v>4</v>
      </c>
      <c r="T4684" s="9">
        <f>(Table1[[#This Row],[Profit]]/Table1[[#This Row],[Sales]])</f>
        <v>9.9999999999999992E-2</v>
      </c>
    </row>
    <row r="4685" spans="1:20" x14ac:dyDescent="0.25">
      <c r="A4685">
        <v>20220830</v>
      </c>
      <c r="B4685" s="1" t="s">
        <v>657</v>
      </c>
      <c r="C4685" s="1" t="s">
        <v>85</v>
      </c>
      <c r="D4685" s="1" t="s">
        <v>86</v>
      </c>
      <c r="E4685" s="1" t="s">
        <v>17</v>
      </c>
      <c r="F4685" s="1" t="s">
        <v>34</v>
      </c>
      <c r="G4685" s="1" t="s">
        <v>183</v>
      </c>
      <c r="H4685" s="1" t="s">
        <v>75</v>
      </c>
      <c r="I4685" s="1" t="s">
        <v>30</v>
      </c>
      <c r="J4685" s="1" t="s">
        <v>36</v>
      </c>
      <c r="K4685">
        <v>241.92</v>
      </c>
      <c r="L4685">
        <v>4</v>
      </c>
      <c r="M4685">
        <v>0.4</v>
      </c>
      <c r="N4685">
        <v>-56.448</v>
      </c>
      <c r="O4685">
        <f>(Table1[[#This Row],[Sales]]-Table1[[#This Row],[Profit]])/Table1[[#This Row],[Quantity]]</f>
        <v>74.591999999999999</v>
      </c>
      <c r="P4685">
        <f>Table1[[#This Row],[Sales]]/Table1[[#This Row],[Quantity]]</f>
        <v>60.48</v>
      </c>
      <c r="Q4685" t="str">
        <f t="shared" si="146"/>
        <v>2022</v>
      </c>
      <c r="R4685" t="str">
        <f t="shared" si="147"/>
        <v>08</v>
      </c>
      <c r="S4685">
        <f>CEILING(Table1[[#This Row],[Month]]/3,1)</f>
        <v>3</v>
      </c>
      <c r="T4685" s="9">
        <f>(Table1[[#This Row],[Profit]]/Table1[[#This Row],[Sales]])</f>
        <v>-0.23333333333333334</v>
      </c>
    </row>
    <row r="4686" spans="1:20" x14ac:dyDescent="0.25">
      <c r="A4686">
        <v>20220830</v>
      </c>
      <c r="B4686" s="1" t="s">
        <v>657</v>
      </c>
      <c r="C4686" s="1" t="s">
        <v>85</v>
      </c>
      <c r="D4686" s="1" t="s">
        <v>86</v>
      </c>
      <c r="E4686" s="1" t="s">
        <v>17</v>
      </c>
      <c r="F4686" s="1" t="s">
        <v>34</v>
      </c>
      <c r="G4686" s="1" t="s">
        <v>183</v>
      </c>
      <c r="H4686" s="1" t="s">
        <v>75</v>
      </c>
      <c r="I4686" s="1" t="s">
        <v>30</v>
      </c>
      <c r="J4686" s="1" t="s">
        <v>22</v>
      </c>
      <c r="K4686">
        <v>163.88</v>
      </c>
      <c r="L4686">
        <v>4</v>
      </c>
      <c r="M4686">
        <v>0.5</v>
      </c>
      <c r="N4686">
        <v>-81.94</v>
      </c>
      <c r="O4686">
        <f>(Table1[[#This Row],[Sales]]-Table1[[#This Row],[Profit]])/Table1[[#This Row],[Quantity]]</f>
        <v>61.454999999999998</v>
      </c>
      <c r="P4686">
        <f>Table1[[#This Row],[Sales]]/Table1[[#This Row],[Quantity]]</f>
        <v>40.97</v>
      </c>
      <c r="Q4686" t="str">
        <f t="shared" si="146"/>
        <v>2022</v>
      </c>
      <c r="R4686" t="str">
        <f t="shared" si="147"/>
        <v>08</v>
      </c>
      <c r="S4686">
        <f>CEILING(Table1[[#This Row],[Month]]/3,1)</f>
        <v>3</v>
      </c>
      <c r="T4686" s="9">
        <f>(Table1[[#This Row],[Profit]]/Table1[[#This Row],[Sales]])</f>
        <v>-0.5</v>
      </c>
    </row>
    <row r="4687" spans="1:20" x14ac:dyDescent="0.25">
      <c r="A4687">
        <v>20220830</v>
      </c>
      <c r="B4687" s="1" t="s">
        <v>657</v>
      </c>
      <c r="C4687" s="1" t="s">
        <v>85</v>
      </c>
      <c r="D4687" s="1" t="s">
        <v>86</v>
      </c>
      <c r="E4687" s="1" t="s">
        <v>17</v>
      </c>
      <c r="F4687" s="1" t="s">
        <v>34</v>
      </c>
      <c r="G4687" s="1" t="s">
        <v>183</v>
      </c>
      <c r="H4687" s="1" t="s">
        <v>75</v>
      </c>
      <c r="I4687" s="1" t="s">
        <v>30</v>
      </c>
      <c r="J4687" s="1" t="s">
        <v>36</v>
      </c>
      <c r="K4687">
        <v>3.4860000000000002</v>
      </c>
      <c r="L4687">
        <v>2</v>
      </c>
      <c r="M4687">
        <v>0.7</v>
      </c>
      <c r="N4687">
        <v>-2.7888000000000002</v>
      </c>
      <c r="O4687">
        <f>(Table1[[#This Row],[Sales]]-Table1[[#This Row],[Profit]])/Table1[[#This Row],[Quantity]]</f>
        <v>3.1374000000000004</v>
      </c>
      <c r="P4687">
        <f>Table1[[#This Row],[Sales]]/Table1[[#This Row],[Quantity]]</f>
        <v>1.7430000000000001</v>
      </c>
      <c r="Q4687" t="str">
        <f t="shared" si="146"/>
        <v>2022</v>
      </c>
      <c r="R4687" t="str">
        <f t="shared" si="147"/>
        <v>08</v>
      </c>
      <c r="S4687">
        <f>CEILING(Table1[[#This Row],[Month]]/3,1)</f>
        <v>3</v>
      </c>
      <c r="T4687" s="9">
        <f>(Table1[[#This Row],[Profit]]/Table1[[#This Row],[Sales]])</f>
        <v>-0.8</v>
      </c>
    </row>
    <row r="4688" spans="1:20" x14ac:dyDescent="0.25">
      <c r="A4688">
        <v>20220830</v>
      </c>
      <c r="B4688" s="1" t="s">
        <v>657</v>
      </c>
      <c r="C4688" s="1" t="s">
        <v>85</v>
      </c>
      <c r="D4688" s="1" t="s">
        <v>86</v>
      </c>
      <c r="E4688" s="1" t="s">
        <v>17</v>
      </c>
      <c r="F4688" s="1" t="s">
        <v>34</v>
      </c>
      <c r="G4688" s="1" t="s">
        <v>183</v>
      </c>
      <c r="H4688" s="1" t="s">
        <v>75</v>
      </c>
      <c r="I4688" s="1" t="s">
        <v>30</v>
      </c>
      <c r="J4688" s="1" t="s">
        <v>136</v>
      </c>
      <c r="K4688">
        <v>10.584</v>
      </c>
      <c r="L4688">
        <v>7</v>
      </c>
      <c r="M4688">
        <v>0.2</v>
      </c>
      <c r="N4688">
        <v>-2.3814000000000002</v>
      </c>
      <c r="O4688">
        <f>(Table1[[#This Row],[Sales]]-Table1[[#This Row],[Profit]])/Table1[[#This Row],[Quantity]]</f>
        <v>1.8521999999999998</v>
      </c>
      <c r="P4688">
        <f>Table1[[#This Row],[Sales]]/Table1[[#This Row],[Quantity]]</f>
        <v>1.512</v>
      </c>
      <c r="Q4688" t="str">
        <f t="shared" si="146"/>
        <v>2022</v>
      </c>
      <c r="R4688" t="str">
        <f t="shared" si="147"/>
        <v>08</v>
      </c>
      <c r="S4688">
        <f>CEILING(Table1[[#This Row],[Month]]/3,1)</f>
        <v>3</v>
      </c>
      <c r="T4688" s="9">
        <f>(Table1[[#This Row],[Profit]]/Table1[[#This Row],[Sales]])</f>
        <v>-0.22500000000000003</v>
      </c>
    </row>
    <row r="4689" spans="1:20" x14ac:dyDescent="0.25">
      <c r="A4689">
        <v>20220625</v>
      </c>
      <c r="B4689" s="1" t="s">
        <v>655</v>
      </c>
      <c r="C4689" s="1" t="s">
        <v>129</v>
      </c>
      <c r="D4689" s="1" t="s">
        <v>1166</v>
      </c>
      <c r="E4689" s="1" t="s">
        <v>59</v>
      </c>
      <c r="F4689" s="1" t="s">
        <v>131</v>
      </c>
      <c r="G4689" s="1" t="s">
        <v>333</v>
      </c>
      <c r="H4689" s="1" t="s">
        <v>75</v>
      </c>
      <c r="I4689" s="1" t="s">
        <v>21</v>
      </c>
      <c r="J4689" s="1" t="s">
        <v>43</v>
      </c>
      <c r="K4689">
        <v>440.91</v>
      </c>
      <c r="L4689">
        <v>9</v>
      </c>
      <c r="M4689">
        <v>0</v>
      </c>
      <c r="N4689">
        <v>123.45480000000001</v>
      </c>
      <c r="O4689">
        <f>(Table1[[#This Row],[Sales]]-Table1[[#This Row],[Profit]])/Table1[[#This Row],[Quantity]]</f>
        <v>35.272799999999997</v>
      </c>
      <c r="P4689">
        <f>Table1[[#This Row],[Sales]]/Table1[[#This Row],[Quantity]]</f>
        <v>48.99</v>
      </c>
      <c r="Q4689" t="str">
        <f t="shared" si="146"/>
        <v>2022</v>
      </c>
      <c r="R4689" t="str">
        <f t="shared" si="147"/>
        <v>06</v>
      </c>
      <c r="S4689">
        <f>CEILING(Table1[[#This Row],[Month]]/3,1)</f>
        <v>2</v>
      </c>
      <c r="T4689" s="9">
        <f>(Table1[[#This Row],[Profit]]/Table1[[#This Row],[Sales]])</f>
        <v>0.27999999999999997</v>
      </c>
    </row>
    <row r="4690" spans="1:20" x14ac:dyDescent="0.25">
      <c r="A4690">
        <v>20230331</v>
      </c>
      <c r="B4690" s="1" t="s">
        <v>1075</v>
      </c>
      <c r="C4690" s="1" t="s">
        <v>85</v>
      </c>
      <c r="D4690" s="1" t="s">
        <v>642</v>
      </c>
      <c r="E4690" s="1" t="s">
        <v>17</v>
      </c>
      <c r="F4690" s="1" t="s">
        <v>34</v>
      </c>
      <c r="G4690" s="1" t="s">
        <v>293</v>
      </c>
      <c r="H4690" s="1" t="s">
        <v>62</v>
      </c>
      <c r="I4690" s="1" t="s">
        <v>21</v>
      </c>
      <c r="J4690" s="1" t="s">
        <v>36</v>
      </c>
      <c r="K4690">
        <v>5.7149999999999999</v>
      </c>
      <c r="L4690">
        <v>5</v>
      </c>
      <c r="M4690">
        <v>0.7</v>
      </c>
      <c r="N4690">
        <v>-4.7625000000000002</v>
      </c>
      <c r="O4690">
        <f>(Table1[[#This Row],[Sales]]-Table1[[#This Row],[Profit]])/Table1[[#This Row],[Quantity]]</f>
        <v>2.0954999999999999</v>
      </c>
      <c r="P4690">
        <f>Table1[[#This Row],[Sales]]/Table1[[#This Row],[Quantity]]</f>
        <v>1.143</v>
      </c>
      <c r="Q4690" t="str">
        <f t="shared" si="146"/>
        <v>2023</v>
      </c>
      <c r="R4690" t="str">
        <f t="shared" si="147"/>
        <v>03</v>
      </c>
      <c r="S4690">
        <f>CEILING(Table1[[#This Row],[Month]]/3,1)</f>
        <v>1</v>
      </c>
      <c r="T4690" s="9">
        <f>(Table1[[#This Row],[Profit]]/Table1[[#This Row],[Sales]])</f>
        <v>-0.83333333333333337</v>
      </c>
    </row>
    <row r="4691" spans="1:20" x14ac:dyDescent="0.25">
      <c r="A4691">
        <v>20201220</v>
      </c>
      <c r="B4691" s="1" t="s">
        <v>940</v>
      </c>
      <c r="C4691" s="1" t="s">
        <v>146</v>
      </c>
      <c r="D4691" s="1" t="s">
        <v>222</v>
      </c>
      <c r="E4691" s="1" t="s">
        <v>27</v>
      </c>
      <c r="F4691" s="1" t="s">
        <v>82</v>
      </c>
      <c r="G4691" s="1" t="s">
        <v>245</v>
      </c>
      <c r="H4691" s="1" t="s">
        <v>62</v>
      </c>
      <c r="I4691" s="1" t="s">
        <v>21</v>
      </c>
      <c r="J4691" s="1" t="s">
        <v>41</v>
      </c>
      <c r="K4691">
        <v>51.968000000000004</v>
      </c>
      <c r="L4691">
        <v>2</v>
      </c>
      <c r="M4691">
        <v>0.2</v>
      </c>
      <c r="N4691">
        <v>10.393599999999999</v>
      </c>
      <c r="O4691">
        <f>(Table1[[#This Row],[Sales]]-Table1[[#This Row],[Profit]])/Table1[[#This Row],[Quantity]]</f>
        <v>20.787200000000002</v>
      </c>
      <c r="P4691">
        <f>Table1[[#This Row],[Sales]]/Table1[[#This Row],[Quantity]]</f>
        <v>25.984000000000002</v>
      </c>
      <c r="Q4691" t="str">
        <f t="shared" si="146"/>
        <v>2020</v>
      </c>
      <c r="R4691" t="str">
        <f t="shared" si="147"/>
        <v>12</v>
      </c>
      <c r="S4691">
        <f>CEILING(Table1[[#This Row],[Month]]/3,1)</f>
        <v>4</v>
      </c>
      <c r="T4691" s="9">
        <f>(Table1[[#This Row],[Profit]]/Table1[[#This Row],[Sales]])</f>
        <v>0.19999999999999998</v>
      </c>
    </row>
    <row r="4692" spans="1:20" x14ac:dyDescent="0.25">
      <c r="A4692">
        <v>20201220</v>
      </c>
      <c r="B4692" s="1" t="s">
        <v>940</v>
      </c>
      <c r="C4692" s="1" t="s">
        <v>146</v>
      </c>
      <c r="D4692" s="1" t="s">
        <v>222</v>
      </c>
      <c r="E4692" s="1" t="s">
        <v>27</v>
      </c>
      <c r="F4692" s="1" t="s">
        <v>82</v>
      </c>
      <c r="G4692" s="1" t="s">
        <v>245</v>
      </c>
      <c r="H4692" s="1" t="s">
        <v>62</v>
      </c>
      <c r="I4692" s="1" t="s">
        <v>21</v>
      </c>
      <c r="J4692" s="1" t="s">
        <v>94</v>
      </c>
      <c r="K4692">
        <v>71.975999999999999</v>
      </c>
      <c r="L4692">
        <v>3</v>
      </c>
      <c r="M4692">
        <v>0.2</v>
      </c>
      <c r="N4692">
        <v>21.5928</v>
      </c>
      <c r="O4692">
        <f>(Table1[[#This Row],[Sales]]-Table1[[#This Row],[Profit]])/Table1[[#This Row],[Quantity]]</f>
        <v>16.7944</v>
      </c>
      <c r="P4692">
        <f>Table1[[#This Row],[Sales]]/Table1[[#This Row],[Quantity]]</f>
        <v>23.992000000000001</v>
      </c>
      <c r="Q4692" t="str">
        <f t="shared" si="146"/>
        <v>2020</v>
      </c>
      <c r="R4692" t="str">
        <f t="shared" si="147"/>
        <v>12</v>
      </c>
      <c r="S4692">
        <f>CEILING(Table1[[#This Row],[Month]]/3,1)</f>
        <v>4</v>
      </c>
      <c r="T4692" s="9">
        <f>(Table1[[#This Row],[Profit]]/Table1[[#This Row],[Sales]])</f>
        <v>0.3</v>
      </c>
    </row>
    <row r="4693" spans="1:20" x14ac:dyDescent="0.25">
      <c r="A4693">
        <v>20201220</v>
      </c>
      <c r="B4693" s="1" t="s">
        <v>940</v>
      </c>
      <c r="C4693" s="1" t="s">
        <v>146</v>
      </c>
      <c r="D4693" s="1" t="s">
        <v>222</v>
      </c>
      <c r="E4693" s="1" t="s">
        <v>27</v>
      </c>
      <c r="F4693" s="1" t="s">
        <v>82</v>
      </c>
      <c r="G4693" s="1" t="s">
        <v>245</v>
      </c>
      <c r="H4693" s="1" t="s">
        <v>62</v>
      </c>
      <c r="I4693" s="1" t="s">
        <v>21</v>
      </c>
      <c r="J4693" s="1" t="s">
        <v>23</v>
      </c>
      <c r="K4693">
        <v>242.352</v>
      </c>
      <c r="L4693">
        <v>3</v>
      </c>
      <c r="M4693">
        <v>0.2</v>
      </c>
      <c r="N4693">
        <v>-42.4116</v>
      </c>
      <c r="O4693">
        <f>(Table1[[#This Row],[Sales]]-Table1[[#This Row],[Profit]])/Table1[[#This Row],[Quantity]]</f>
        <v>94.921199999999999</v>
      </c>
      <c r="P4693">
        <f>Table1[[#This Row],[Sales]]/Table1[[#This Row],[Quantity]]</f>
        <v>80.784000000000006</v>
      </c>
      <c r="Q4693" t="str">
        <f t="shared" si="146"/>
        <v>2020</v>
      </c>
      <c r="R4693" t="str">
        <f t="shared" si="147"/>
        <v>12</v>
      </c>
      <c r="S4693">
        <f>CEILING(Table1[[#This Row],[Month]]/3,1)</f>
        <v>4</v>
      </c>
      <c r="T4693" s="9">
        <f>(Table1[[#This Row],[Profit]]/Table1[[#This Row],[Sales]])</f>
        <v>-0.17499999999999999</v>
      </c>
    </row>
    <row r="4694" spans="1:20" x14ac:dyDescent="0.25">
      <c r="A4694">
        <v>20201220</v>
      </c>
      <c r="B4694" s="1" t="s">
        <v>940</v>
      </c>
      <c r="C4694" s="1" t="s">
        <v>146</v>
      </c>
      <c r="D4694" s="1" t="s">
        <v>222</v>
      </c>
      <c r="E4694" s="1" t="s">
        <v>27</v>
      </c>
      <c r="F4694" s="1" t="s">
        <v>82</v>
      </c>
      <c r="G4694" s="1" t="s">
        <v>245</v>
      </c>
      <c r="H4694" s="1" t="s">
        <v>62</v>
      </c>
      <c r="I4694" s="1" t="s">
        <v>21</v>
      </c>
      <c r="J4694" s="1" t="s">
        <v>50</v>
      </c>
      <c r="K4694">
        <v>221.92</v>
      </c>
      <c r="L4694">
        <v>5</v>
      </c>
      <c r="M4694">
        <v>0.2</v>
      </c>
      <c r="N4694">
        <v>77.671999999999997</v>
      </c>
      <c r="O4694">
        <f>(Table1[[#This Row],[Sales]]-Table1[[#This Row],[Profit]])/Table1[[#This Row],[Quantity]]</f>
        <v>28.849599999999999</v>
      </c>
      <c r="P4694">
        <f>Table1[[#This Row],[Sales]]/Table1[[#This Row],[Quantity]]</f>
        <v>44.384</v>
      </c>
      <c r="Q4694" t="str">
        <f t="shared" si="146"/>
        <v>2020</v>
      </c>
      <c r="R4694" t="str">
        <f t="shared" si="147"/>
        <v>12</v>
      </c>
      <c r="S4694">
        <f>CEILING(Table1[[#This Row],[Month]]/3,1)</f>
        <v>4</v>
      </c>
      <c r="T4694" s="9">
        <f>(Table1[[#This Row],[Profit]]/Table1[[#This Row],[Sales]])</f>
        <v>0.35000000000000003</v>
      </c>
    </row>
    <row r="4695" spans="1:20" x14ac:dyDescent="0.25">
      <c r="A4695">
        <v>20201220</v>
      </c>
      <c r="B4695" s="1" t="s">
        <v>940</v>
      </c>
      <c r="C4695" s="1" t="s">
        <v>146</v>
      </c>
      <c r="D4695" s="1" t="s">
        <v>222</v>
      </c>
      <c r="E4695" s="1" t="s">
        <v>27</v>
      </c>
      <c r="F4695" s="1" t="s">
        <v>82</v>
      </c>
      <c r="G4695" s="1" t="s">
        <v>245</v>
      </c>
      <c r="H4695" s="1" t="s">
        <v>62</v>
      </c>
      <c r="I4695" s="1" t="s">
        <v>21</v>
      </c>
      <c r="J4695" s="1" t="s">
        <v>50</v>
      </c>
      <c r="K4695">
        <v>8.4480000000000004</v>
      </c>
      <c r="L4695">
        <v>2</v>
      </c>
      <c r="M4695">
        <v>0.2</v>
      </c>
      <c r="N4695">
        <v>2.64</v>
      </c>
      <c r="O4695">
        <f>(Table1[[#This Row],[Sales]]-Table1[[#This Row],[Profit]])/Table1[[#This Row],[Quantity]]</f>
        <v>2.9039999999999999</v>
      </c>
      <c r="P4695">
        <f>Table1[[#This Row],[Sales]]/Table1[[#This Row],[Quantity]]</f>
        <v>4.2240000000000002</v>
      </c>
      <c r="Q4695" t="str">
        <f t="shared" si="146"/>
        <v>2020</v>
      </c>
      <c r="R4695" t="str">
        <f t="shared" si="147"/>
        <v>12</v>
      </c>
      <c r="S4695">
        <f>CEILING(Table1[[#This Row],[Month]]/3,1)</f>
        <v>4</v>
      </c>
      <c r="T4695" s="9">
        <f>(Table1[[#This Row],[Profit]]/Table1[[#This Row],[Sales]])</f>
        <v>0.3125</v>
      </c>
    </row>
    <row r="4696" spans="1:20" x14ac:dyDescent="0.25">
      <c r="A4696">
        <v>20211217</v>
      </c>
      <c r="B4696" s="1" t="s">
        <v>542</v>
      </c>
      <c r="C4696" s="1" t="s">
        <v>120</v>
      </c>
      <c r="D4696" s="1" t="s">
        <v>310</v>
      </c>
      <c r="E4696" s="1" t="s">
        <v>27</v>
      </c>
      <c r="F4696" s="1" t="s">
        <v>82</v>
      </c>
      <c r="G4696" s="1" t="s">
        <v>153</v>
      </c>
      <c r="H4696" s="1" t="s">
        <v>62</v>
      </c>
      <c r="I4696" s="1" t="s">
        <v>21</v>
      </c>
      <c r="J4696" s="1" t="s">
        <v>36</v>
      </c>
      <c r="K4696">
        <v>29.52</v>
      </c>
      <c r="L4696">
        <v>4</v>
      </c>
      <c r="M4696">
        <v>0</v>
      </c>
      <c r="N4696">
        <v>14.4648</v>
      </c>
      <c r="O4696">
        <f>(Table1[[#This Row],[Sales]]-Table1[[#This Row],[Profit]])/Table1[[#This Row],[Quantity]]</f>
        <v>3.7637999999999998</v>
      </c>
      <c r="P4696">
        <f>Table1[[#This Row],[Sales]]/Table1[[#This Row],[Quantity]]</f>
        <v>7.38</v>
      </c>
      <c r="Q4696" t="str">
        <f t="shared" si="146"/>
        <v>2021</v>
      </c>
      <c r="R4696" t="str">
        <f t="shared" si="147"/>
        <v>12</v>
      </c>
      <c r="S4696">
        <f>CEILING(Table1[[#This Row],[Month]]/3,1)</f>
        <v>4</v>
      </c>
      <c r="T4696" s="9">
        <f>(Table1[[#This Row],[Profit]]/Table1[[#This Row],[Sales]])</f>
        <v>0.49</v>
      </c>
    </row>
    <row r="4697" spans="1:20" x14ac:dyDescent="0.25">
      <c r="A4697">
        <v>20211217</v>
      </c>
      <c r="B4697" s="1" t="s">
        <v>542</v>
      </c>
      <c r="C4697" s="1" t="s">
        <v>120</v>
      </c>
      <c r="D4697" s="1" t="s">
        <v>310</v>
      </c>
      <c r="E4697" s="1" t="s">
        <v>27</v>
      </c>
      <c r="F4697" s="1" t="s">
        <v>82</v>
      </c>
      <c r="G4697" s="1" t="s">
        <v>153</v>
      </c>
      <c r="H4697" s="1" t="s">
        <v>62</v>
      </c>
      <c r="I4697" s="1" t="s">
        <v>21</v>
      </c>
      <c r="J4697" s="1" t="s">
        <v>23</v>
      </c>
      <c r="K4697">
        <v>302.94</v>
      </c>
      <c r="L4697">
        <v>3</v>
      </c>
      <c r="M4697">
        <v>0</v>
      </c>
      <c r="N4697">
        <v>48.470399999999998</v>
      </c>
      <c r="O4697">
        <f>(Table1[[#This Row],[Sales]]-Table1[[#This Row],[Profit]])/Table1[[#This Row],[Quantity]]</f>
        <v>84.8232</v>
      </c>
      <c r="P4697">
        <f>Table1[[#This Row],[Sales]]/Table1[[#This Row],[Quantity]]</f>
        <v>100.98</v>
      </c>
      <c r="Q4697" t="str">
        <f t="shared" si="146"/>
        <v>2021</v>
      </c>
      <c r="R4697" t="str">
        <f t="shared" si="147"/>
        <v>12</v>
      </c>
      <c r="S4697">
        <f>CEILING(Table1[[#This Row],[Month]]/3,1)</f>
        <v>4</v>
      </c>
      <c r="T4697" s="9">
        <f>(Table1[[#This Row],[Profit]]/Table1[[#This Row],[Sales]])</f>
        <v>0.16</v>
      </c>
    </row>
    <row r="4698" spans="1:20" x14ac:dyDescent="0.25">
      <c r="A4698">
        <v>20211217</v>
      </c>
      <c r="B4698" s="1" t="s">
        <v>542</v>
      </c>
      <c r="C4698" s="1" t="s">
        <v>120</v>
      </c>
      <c r="D4698" s="1" t="s">
        <v>310</v>
      </c>
      <c r="E4698" s="1" t="s">
        <v>27</v>
      </c>
      <c r="F4698" s="1" t="s">
        <v>82</v>
      </c>
      <c r="G4698" s="1" t="s">
        <v>153</v>
      </c>
      <c r="H4698" s="1" t="s">
        <v>62</v>
      </c>
      <c r="I4698" s="1" t="s">
        <v>21</v>
      </c>
      <c r="J4698" s="1" t="s">
        <v>23</v>
      </c>
      <c r="K4698">
        <v>142.36000000000001</v>
      </c>
      <c r="L4698">
        <v>2</v>
      </c>
      <c r="M4698">
        <v>0</v>
      </c>
      <c r="N4698">
        <v>38.437199999999997</v>
      </c>
      <c r="O4698">
        <f>(Table1[[#This Row],[Sales]]-Table1[[#This Row],[Profit]])/Table1[[#This Row],[Quantity]]</f>
        <v>51.961400000000012</v>
      </c>
      <c r="P4698">
        <f>Table1[[#This Row],[Sales]]/Table1[[#This Row],[Quantity]]</f>
        <v>71.180000000000007</v>
      </c>
      <c r="Q4698" t="str">
        <f t="shared" si="146"/>
        <v>2021</v>
      </c>
      <c r="R4698" t="str">
        <f t="shared" si="147"/>
        <v>12</v>
      </c>
      <c r="S4698">
        <f>CEILING(Table1[[#This Row],[Month]]/3,1)</f>
        <v>4</v>
      </c>
      <c r="T4698" s="9">
        <f>(Table1[[#This Row],[Profit]]/Table1[[#This Row],[Sales]])</f>
        <v>0.26999999999999996</v>
      </c>
    </row>
    <row r="4699" spans="1:20" x14ac:dyDescent="0.25">
      <c r="A4699">
        <v>20211217</v>
      </c>
      <c r="B4699" s="1" t="s">
        <v>542</v>
      </c>
      <c r="C4699" s="1" t="s">
        <v>120</v>
      </c>
      <c r="D4699" s="1" t="s">
        <v>310</v>
      </c>
      <c r="E4699" s="1" t="s">
        <v>27</v>
      </c>
      <c r="F4699" s="1" t="s">
        <v>82</v>
      </c>
      <c r="G4699" s="1" t="s">
        <v>153</v>
      </c>
      <c r="H4699" s="1" t="s">
        <v>62</v>
      </c>
      <c r="I4699" s="1" t="s">
        <v>21</v>
      </c>
      <c r="J4699" s="1" t="s">
        <v>23</v>
      </c>
      <c r="K4699">
        <v>546.66</v>
      </c>
      <c r="L4699">
        <v>9</v>
      </c>
      <c r="M4699">
        <v>0</v>
      </c>
      <c r="N4699">
        <v>136.66499999999999</v>
      </c>
      <c r="O4699">
        <f>(Table1[[#This Row],[Sales]]-Table1[[#This Row],[Profit]])/Table1[[#This Row],[Quantity]]</f>
        <v>45.555</v>
      </c>
      <c r="P4699">
        <f>Table1[[#This Row],[Sales]]/Table1[[#This Row],[Quantity]]</f>
        <v>60.739999999999995</v>
      </c>
      <c r="Q4699" t="str">
        <f t="shared" si="146"/>
        <v>2021</v>
      </c>
      <c r="R4699" t="str">
        <f t="shared" si="147"/>
        <v>12</v>
      </c>
      <c r="S4699">
        <f>CEILING(Table1[[#This Row],[Month]]/3,1)</f>
        <v>4</v>
      </c>
      <c r="T4699" s="9">
        <f>(Table1[[#This Row],[Profit]]/Table1[[#This Row],[Sales]])</f>
        <v>0.25</v>
      </c>
    </row>
    <row r="4700" spans="1:20" x14ac:dyDescent="0.25">
      <c r="A4700">
        <v>20211217</v>
      </c>
      <c r="B4700" s="1" t="s">
        <v>542</v>
      </c>
      <c r="C4700" s="1" t="s">
        <v>120</v>
      </c>
      <c r="D4700" s="1" t="s">
        <v>310</v>
      </c>
      <c r="E4700" s="1" t="s">
        <v>27</v>
      </c>
      <c r="F4700" s="1" t="s">
        <v>82</v>
      </c>
      <c r="G4700" s="1" t="s">
        <v>153</v>
      </c>
      <c r="H4700" s="1" t="s">
        <v>62</v>
      </c>
      <c r="I4700" s="1" t="s">
        <v>21</v>
      </c>
      <c r="J4700" s="1" t="s">
        <v>41</v>
      </c>
      <c r="K4700">
        <v>212.13</v>
      </c>
      <c r="L4700">
        <v>3</v>
      </c>
      <c r="M4700">
        <v>0</v>
      </c>
      <c r="N4700">
        <v>14.8491</v>
      </c>
      <c r="O4700">
        <f>(Table1[[#This Row],[Sales]]-Table1[[#This Row],[Profit]])/Table1[[#This Row],[Quantity]]</f>
        <v>65.760300000000001</v>
      </c>
      <c r="P4700">
        <f>Table1[[#This Row],[Sales]]/Table1[[#This Row],[Quantity]]</f>
        <v>70.709999999999994</v>
      </c>
      <c r="Q4700" t="str">
        <f t="shared" si="146"/>
        <v>2021</v>
      </c>
      <c r="R4700" t="str">
        <f t="shared" si="147"/>
        <v>12</v>
      </c>
      <c r="S4700">
        <f>CEILING(Table1[[#This Row],[Month]]/3,1)</f>
        <v>4</v>
      </c>
      <c r="T4700" s="9">
        <f>(Table1[[#This Row],[Profit]]/Table1[[#This Row],[Sales]])</f>
        <v>7.0000000000000007E-2</v>
      </c>
    </row>
    <row r="4701" spans="1:20" x14ac:dyDescent="0.25">
      <c r="A4701">
        <v>20230512</v>
      </c>
      <c r="B4701" s="1" t="s">
        <v>806</v>
      </c>
      <c r="C4701" s="1" t="s">
        <v>57</v>
      </c>
      <c r="D4701" s="1" t="s">
        <v>376</v>
      </c>
      <c r="E4701" s="1" t="s">
        <v>59</v>
      </c>
      <c r="F4701" s="1" t="s">
        <v>60</v>
      </c>
      <c r="G4701" s="1" t="s">
        <v>556</v>
      </c>
      <c r="H4701" s="1" t="s">
        <v>55</v>
      </c>
      <c r="I4701" s="1" t="s">
        <v>63</v>
      </c>
      <c r="J4701" s="1" t="s">
        <v>42</v>
      </c>
      <c r="K4701">
        <v>5.2480000000000002</v>
      </c>
      <c r="L4701">
        <v>2</v>
      </c>
      <c r="M4701">
        <v>0.2</v>
      </c>
      <c r="N4701">
        <v>0.59040000000000004</v>
      </c>
      <c r="O4701">
        <f>(Table1[[#This Row],[Sales]]-Table1[[#This Row],[Profit]])/Table1[[#This Row],[Quantity]]</f>
        <v>2.3288000000000002</v>
      </c>
      <c r="P4701">
        <f>Table1[[#This Row],[Sales]]/Table1[[#This Row],[Quantity]]</f>
        <v>2.6240000000000001</v>
      </c>
      <c r="Q4701" t="str">
        <f t="shared" si="146"/>
        <v>2023</v>
      </c>
      <c r="R4701" t="str">
        <f t="shared" si="147"/>
        <v>05</v>
      </c>
      <c r="S4701">
        <f>CEILING(Table1[[#This Row],[Month]]/3,1)</f>
        <v>2</v>
      </c>
      <c r="T4701" s="9">
        <f>(Table1[[#This Row],[Profit]]/Table1[[#This Row],[Sales]])</f>
        <v>0.1125</v>
      </c>
    </row>
    <row r="4702" spans="1:20" x14ac:dyDescent="0.25">
      <c r="A4702">
        <v>20230512</v>
      </c>
      <c r="B4702" s="1" t="s">
        <v>806</v>
      </c>
      <c r="C4702" s="1" t="s">
        <v>57</v>
      </c>
      <c r="D4702" s="1" t="s">
        <v>376</v>
      </c>
      <c r="E4702" s="1" t="s">
        <v>59</v>
      </c>
      <c r="F4702" s="1" t="s">
        <v>60</v>
      </c>
      <c r="G4702" s="1" t="s">
        <v>556</v>
      </c>
      <c r="H4702" s="1" t="s">
        <v>55</v>
      </c>
      <c r="I4702" s="1" t="s">
        <v>63</v>
      </c>
      <c r="J4702" s="1" t="s">
        <v>37</v>
      </c>
      <c r="K4702">
        <v>74.415999999999997</v>
      </c>
      <c r="L4702">
        <v>2</v>
      </c>
      <c r="M4702">
        <v>0.2</v>
      </c>
      <c r="N4702">
        <v>-14.8832</v>
      </c>
      <c r="O4702">
        <f>(Table1[[#This Row],[Sales]]-Table1[[#This Row],[Profit]])/Table1[[#This Row],[Quantity]]</f>
        <v>44.6496</v>
      </c>
      <c r="P4702">
        <f>Table1[[#This Row],[Sales]]/Table1[[#This Row],[Quantity]]</f>
        <v>37.207999999999998</v>
      </c>
      <c r="Q4702" t="str">
        <f t="shared" si="146"/>
        <v>2023</v>
      </c>
      <c r="R4702" t="str">
        <f t="shared" si="147"/>
        <v>05</v>
      </c>
      <c r="S4702">
        <f>CEILING(Table1[[#This Row],[Month]]/3,1)</f>
        <v>2</v>
      </c>
      <c r="T4702" s="9">
        <f>(Table1[[#This Row],[Profit]]/Table1[[#This Row],[Sales]])</f>
        <v>-0.2</v>
      </c>
    </row>
    <row r="4703" spans="1:20" x14ac:dyDescent="0.25">
      <c r="A4703">
        <v>20230512</v>
      </c>
      <c r="B4703" s="1" t="s">
        <v>806</v>
      </c>
      <c r="C4703" s="1" t="s">
        <v>57</v>
      </c>
      <c r="D4703" s="1" t="s">
        <v>376</v>
      </c>
      <c r="E4703" s="1" t="s">
        <v>59</v>
      </c>
      <c r="F4703" s="1" t="s">
        <v>60</v>
      </c>
      <c r="G4703" s="1" t="s">
        <v>556</v>
      </c>
      <c r="H4703" s="1" t="s">
        <v>55</v>
      </c>
      <c r="I4703" s="1" t="s">
        <v>63</v>
      </c>
      <c r="J4703" s="1" t="s">
        <v>50</v>
      </c>
      <c r="K4703">
        <v>6.8479999999999999</v>
      </c>
      <c r="L4703">
        <v>2</v>
      </c>
      <c r="M4703">
        <v>0.2</v>
      </c>
      <c r="N4703">
        <v>2.14</v>
      </c>
      <c r="O4703">
        <f>(Table1[[#This Row],[Sales]]-Table1[[#This Row],[Profit]])/Table1[[#This Row],[Quantity]]</f>
        <v>2.3540000000000001</v>
      </c>
      <c r="P4703">
        <f>Table1[[#This Row],[Sales]]/Table1[[#This Row],[Quantity]]</f>
        <v>3.4239999999999999</v>
      </c>
      <c r="Q4703" t="str">
        <f t="shared" si="146"/>
        <v>2023</v>
      </c>
      <c r="R4703" t="str">
        <f t="shared" si="147"/>
        <v>05</v>
      </c>
      <c r="S4703">
        <f>CEILING(Table1[[#This Row],[Month]]/3,1)</f>
        <v>2</v>
      </c>
      <c r="T4703" s="9">
        <f>(Table1[[#This Row],[Profit]]/Table1[[#This Row],[Sales]])</f>
        <v>0.3125</v>
      </c>
    </row>
    <row r="4704" spans="1:20" x14ac:dyDescent="0.25">
      <c r="A4704">
        <v>20230512</v>
      </c>
      <c r="B4704" s="1" t="s">
        <v>806</v>
      </c>
      <c r="C4704" s="1" t="s">
        <v>57</v>
      </c>
      <c r="D4704" s="1" t="s">
        <v>376</v>
      </c>
      <c r="E4704" s="1" t="s">
        <v>59</v>
      </c>
      <c r="F4704" s="1" t="s">
        <v>60</v>
      </c>
      <c r="G4704" s="1" t="s">
        <v>556</v>
      </c>
      <c r="H4704" s="1" t="s">
        <v>55</v>
      </c>
      <c r="I4704" s="1" t="s">
        <v>63</v>
      </c>
      <c r="J4704" s="1" t="s">
        <v>41</v>
      </c>
      <c r="K4704">
        <v>7.9960000000000004</v>
      </c>
      <c r="L4704">
        <v>1</v>
      </c>
      <c r="M4704">
        <v>0.6</v>
      </c>
      <c r="N4704">
        <v>-6.9965000000000002</v>
      </c>
      <c r="O4704">
        <f>(Table1[[#This Row],[Sales]]-Table1[[#This Row],[Profit]])/Table1[[#This Row],[Quantity]]</f>
        <v>14.9925</v>
      </c>
      <c r="P4704">
        <f>Table1[[#This Row],[Sales]]/Table1[[#This Row],[Quantity]]</f>
        <v>7.9960000000000004</v>
      </c>
      <c r="Q4704" t="str">
        <f t="shared" si="146"/>
        <v>2023</v>
      </c>
      <c r="R4704" t="str">
        <f t="shared" si="147"/>
        <v>05</v>
      </c>
      <c r="S4704">
        <f>CEILING(Table1[[#This Row],[Month]]/3,1)</f>
        <v>2</v>
      </c>
      <c r="T4704" s="9">
        <f>(Table1[[#This Row],[Profit]]/Table1[[#This Row],[Sales]])</f>
        <v>-0.875</v>
      </c>
    </row>
    <row r="4705" spans="1:20" x14ac:dyDescent="0.25">
      <c r="A4705">
        <v>20220625</v>
      </c>
      <c r="B4705" s="1" t="s">
        <v>1119</v>
      </c>
      <c r="C4705" s="1" t="s">
        <v>57</v>
      </c>
      <c r="D4705" s="1" t="s">
        <v>99</v>
      </c>
      <c r="E4705" s="1" t="s">
        <v>59</v>
      </c>
      <c r="F4705" s="1" t="s">
        <v>60</v>
      </c>
      <c r="G4705" s="1" t="s">
        <v>189</v>
      </c>
      <c r="H4705" s="1" t="s">
        <v>91</v>
      </c>
      <c r="I4705" s="1" t="s">
        <v>30</v>
      </c>
      <c r="J4705" s="1" t="s">
        <v>44</v>
      </c>
      <c r="K4705">
        <v>8.7119999999999997</v>
      </c>
      <c r="L4705">
        <v>2</v>
      </c>
      <c r="M4705">
        <v>0.8</v>
      </c>
      <c r="N4705">
        <v>-19.602</v>
      </c>
      <c r="O4705">
        <f>(Table1[[#This Row],[Sales]]-Table1[[#This Row],[Profit]])/Table1[[#This Row],[Quantity]]</f>
        <v>14.157</v>
      </c>
      <c r="P4705">
        <f>Table1[[#This Row],[Sales]]/Table1[[#This Row],[Quantity]]</f>
        <v>4.3559999999999999</v>
      </c>
      <c r="Q4705" t="str">
        <f t="shared" si="146"/>
        <v>2022</v>
      </c>
      <c r="R4705" t="str">
        <f t="shared" si="147"/>
        <v>06</v>
      </c>
      <c r="S4705">
        <f>CEILING(Table1[[#This Row],[Month]]/3,1)</f>
        <v>2</v>
      </c>
      <c r="T4705" s="9">
        <f>(Table1[[#This Row],[Profit]]/Table1[[#This Row],[Sales]])</f>
        <v>-2.25</v>
      </c>
    </row>
    <row r="4706" spans="1:20" x14ac:dyDescent="0.25">
      <c r="A4706">
        <v>20220518</v>
      </c>
      <c r="B4706" s="1" t="s">
        <v>393</v>
      </c>
      <c r="C4706" s="1" t="s">
        <v>277</v>
      </c>
      <c r="D4706" s="1" t="s">
        <v>278</v>
      </c>
      <c r="E4706" s="1" t="s">
        <v>17</v>
      </c>
      <c r="F4706" s="1" t="s">
        <v>73</v>
      </c>
      <c r="G4706" s="1" t="s">
        <v>291</v>
      </c>
      <c r="H4706" s="1" t="s">
        <v>69</v>
      </c>
      <c r="I4706" s="1" t="s">
        <v>21</v>
      </c>
      <c r="J4706" s="1" t="s">
        <v>50</v>
      </c>
      <c r="K4706">
        <v>65.17</v>
      </c>
      <c r="L4706">
        <v>7</v>
      </c>
      <c r="M4706">
        <v>0</v>
      </c>
      <c r="N4706">
        <v>18.8993</v>
      </c>
      <c r="O4706">
        <f>(Table1[[#This Row],[Sales]]-Table1[[#This Row],[Profit]])/Table1[[#This Row],[Quantity]]</f>
        <v>6.610100000000001</v>
      </c>
      <c r="P4706">
        <f>Table1[[#This Row],[Sales]]/Table1[[#This Row],[Quantity]]</f>
        <v>9.31</v>
      </c>
      <c r="Q4706" t="str">
        <f t="shared" si="146"/>
        <v>2022</v>
      </c>
      <c r="R4706" t="str">
        <f t="shared" si="147"/>
        <v>05</v>
      </c>
      <c r="S4706">
        <f>CEILING(Table1[[#This Row],[Month]]/3,1)</f>
        <v>2</v>
      </c>
      <c r="T4706" s="9">
        <f>(Table1[[#This Row],[Profit]]/Table1[[#This Row],[Sales]])</f>
        <v>0.28999999999999998</v>
      </c>
    </row>
    <row r="4707" spans="1:20" x14ac:dyDescent="0.25">
      <c r="A4707">
        <v>20220518</v>
      </c>
      <c r="B4707" s="1" t="s">
        <v>393</v>
      </c>
      <c r="C4707" s="1" t="s">
        <v>277</v>
      </c>
      <c r="D4707" s="1" t="s">
        <v>278</v>
      </c>
      <c r="E4707" s="1" t="s">
        <v>17</v>
      </c>
      <c r="F4707" s="1" t="s">
        <v>73</v>
      </c>
      <c r="G4707" s="1" t="s">
        <v>291</v>
      </c>
      <c r="H4707" s="1" t="s">
        <v>69</v>
      </c>
      <c r="I4707" s="1" t="s">
        <v>21</v>
      </c>
      <c r="J4707" s="1" t="s">
        <v>23</v>
      </c>
      <c r="K4707">
        <v>14.62</v>
      </c>
      <c r="L4707">
        <v>2</v>
      </c>
      <c r="M4707">
        <v>0</v>
      </c>
      <c r="N4707">
        <v>6.8714000000000004</v>
      </c>
      <c r="O4707">
        <f>(Table1[[#This Row],[Sales]]-Table1[[#This Row],[Profit]])/Table1[[#This Row],[Quantity]]</f>
        <v>3.8742999999999994</v>
      </c>
      <c r="P4707">
        <f>Table1[[#This Row],[Sales]]/Table1[[#This Row],[Quantity]]</f>
        <v>7.31</v>
      </c>
      <c r="Q4707" t="str">
        <f t="shared" si="146"/>
        <v>2022</v>
      </c>
      <c r="R4707" t="str">
        <f t="shared" si="147"/>
        <v>05</v>
      </c>
      <c r="S4707">
        <f>CEILING(Table1[[#This Row],[Month]]/3,1)</f>
        <v>2</v>
      </c>
      <c r="T4707" s="9">
        <f>(Table1[[#This Row],[Profit]]/Table1[[#This Row],[Sales]])</f>
        <v>0.47000000000000003</v>
      </c>
    </row>
    <row r="4708" spans="1:20" x14ac:dyDescent="0.25">
      <c r="A4708">
        <v>20220518</v>
      </c>
      <c r="B4708" s="1" t="s">
        <v>393</v>
      </c>
      <c r="C4708" s="1" t="s">
        <v>277</v>
      </c>
      <c r="D4708" s="1" t="s">
        <v>278</v>
      </c>
      <c r="E4708" s="1" t="s">
        <v>17</v>
      </c>
      <c r="F4708" s="1" t="s">
        <v>73</v>
      </c>
      <c r="G4708" s="1" t="s">
        <v>291</v>
      </c>
      <c r="H4708" s="1" t="s">
        <v>69</v>
      </c>
      <c r="I4708" s="1" t="s">
        <v>21</v>
      </c>
      <c r="J4708" s="1" t="s">
        <v>41</v>
      </c>
      <c r="K4708">
        <v>173.24</v>
      </c>
      <c r="L4708">
        <v>4</v>
      </c>
      <c r="M4708">
        <v>0</v>
      </c>
      <c r="N4708">
        <v>17.324000000000002</v>
      </c>
      <c r="O4708">
        <f>(Table1[[#This Row],[Sales]]-Table1[[#This Row],[Profit]])/Table1[[#This Row],[Quantity]]</f>
        <v>38.978999999999999</v>
      </c>
      <c r="P4708">
        <f>Table1[[#This Row],[Sales]]/Table1[[#This Row],[Quantity]]</f>
        <v>43.31</v>
      </c>
      <c r="Q4708" t="str">
        <f t="shared" si="146"/>
        <v>2022</v>
      </c>
      <c r="R4708" t="str">
        <f t="shared" si="147"/>
        <v>05</v>
      </c>
      <c r="S4708">
        <f>CEILING(Table1[[#This Row],[Month]]/3,1)</f>
        <v>2</v>
      </c>
      <c r="T4708" s="9">
        <f>(Table1[[#This Row],[Profit]]/Table1[[#This Row],[Sales]])</f>
        <v>0.1</v>
      </c>
    </row>
    <row r="4709" spans="1:20" x14ac:dyDescent="0.25">
      <c r="A4709">
        <v>20230630</v>
      </c>
      <c r="B4709" s="1" t="s">
        <v>956</v>
      </c>
      <c r="C4709" s="1" t="s">
        <v>25</v>
      </c>
      <c r="D4709" s="1" t="s">
        <v>26</v>
      </c>
      <c r="E4709" s="1" t="s">
        <v>27</v>
      </c>
      <c r="F4709" s="1" t="s">
        <v>28</v>
      </c>
      <c r="G4709" s="1" t="s">
        <v>346</v>
      </c>
      <c r="H4709" s="1" t="s">
        <v>20</v>
      </c>
      <c r="I4709" s="1" t="s">
        <v>21</v>
      </c>
      <c r="J4709" s="1" t="s">
        <v>36</v>
      </c>
      <c r="K4709">
        <v>895.92</v>
      </c>
      <c r="L4709">
        <v>5</v>
      </c>
      <c r="M4709">
        <v>0.2</v>
      </c>
      <c r="N4709">
        <v>302.37299999999999</v>
      </c>
      <c r="O4709">
        <f>(Table1[[#This Row],[Sales]]-Table1[[#This Row],[Profit]])/Table1[[#This Row],[Quantity]]</f>
        <v>118.7094</v>
      </c>
      <c r="P4709">
        <f>Table1[[#This Row],[Sales]]/Table1[[#This Row],[Quantity]]</f>
        <v>179.184</v>
      </c>
      <c r="Q4709" t="str">
        <f t="shared" si="146"/>
        <v>2023</v>
      </c>
      <c r="R4709" t="str">
        <f t="shared" si="147"/>
        <v>06</v>
      </c>
      <c r="S4709">
        <f>CEILING(Table1[[#This Row],[Month]]/3,1)</f>
        <v>2</v>
      </c>
      <c r="T4709" s="9">
        <f>(Table1[[#This Row],[Profit]]/Table1[[#This Row],[Sales]])</f>
        <v>0.33750000000000002</v>
      </c>
    </row>
    <row r="4710" spans="1:20" x14ac:dyDescent="0.25">
      <c r="A4710">
        <v>20230630</v>
      </c>
      <c r="B4710" s="1" t="s">
        <v>956</v>
      </c>
      <c r="C4710" s="1" t="s">
        <v>25</v>
      </c>
      <c r="D4710" s="1" t="s">
        <v>26</v>
      </c>
      <c r="E4710" s="1" t="s">
        <v>27</v>
      </c>
      <c r="F4710" s="1" t="s">
        <v>28</v>
      </c>
      <c r="G4710" s="1" t="s">
        <v>346</v>
      </c>
      <c r="H4710" s="1" t="s">
        <v>20</v>
      </c>
      <c r="I4710" s="1" t="s">
        <v>21</v>
      </c>
      <c r="J4710" s="1" t="s">
        <v>37</v>
      </c>
      <c r="K4710">
        <v>130.71</v>
      </c>
      <c r="L4710">
        <v>3</v>
      </c>
      <c r="M4710">
        <v>0</v>
      </c>
      <c r="N4710">
        <v>39.213000000000001</v>
      </c>
      <c r="O4710">
        <f>(Table1[[#This Row],[Sales]]-Table1[[#This Row],[Profit]])/Table1[[#This Row],[Quantity]]</f>
        <v>30.499000000000006</v>
      </c>
      <c r="P4710">
        <f>Table1[[#This Row],[Sales]]/Table1[[#This Row],[Quantity]]</f>
        <v>43.57</v>
      </c>
      <c r="Q4710" t="str">
        <f t="shared" si="146"/>
        <v>2023</v>
      </c>
      <c r="R4710" t="str">
        <f t="shared" si="147"/>
        <v>06</v>
      </c>
      <c r="S4710">
        <f>CEILING(Table1[[#This Row],[Month]]/3,1)</f>
        <v>2</v>
      </c>
      <c r="T4710" s="9">
        <f>(Table1[[#This Row],[Profit]]/Table1[[#This Row],[Sales]])</f>
        <v>0.3</v>
      </c>
    </row>
    <row r="4711" spans="1:20" x14ac:dyDescent="0.25">
      <c r="A4711">
        <v>20230630</v>
      </c>
      <c r="B4711" s="1" t="s">
        <v>956</v>
      </c>
      <c r="C4711" s="1" t="s">
        <v>25</v>
      </c>
      <c r="D4711" s="1" t="s">
        <v>26</v>
      </c>
      <c r="E4711" s="1" t="s">
        <v>27</v>
      </c>
      <c r="F4711" s="1" t="s">
        <v>28</v>
      </c>
      <c r="G4711" s="1" t="s">
        <v>346</v>
      </c>
      <c r="H4711" s="1" t="s">
        <v>20</v>
      </c>
      <c r="I4711" s="1" t="s">
        <v>21</v>
      </c>
      <c r="J4711" s="1" t="s">
        <v>42</v>
      </c>
      <c r="K4711">
        <v>11.68</v>
      </c>
      <c r="L4711">
        <v>2</v>
      </c>
      <c r="M4711">
        <v>0</v>
      </c>
      <c r="N4711">
        <v>3.0367999999999999</v>
      </c>
      <c r="O4711">
        <f>(Table1[[#This Row],[Sales]]-Table1[[#This Row],[Profit]])/Table1[[#This Row],[Quantity]]</f>
        <v>4.3216000000000001</v>
      </c>
      <c r="P4711">
        <f>Table1[[#This Row],[Sales]]/Table1[[#This Row],[Quantity]]</f>
        <v>5.84</v>
      </c>
      <c r="Q4711" t="str">
        <f t="shared" si="146"/>
        <v>2023</v>
      </c>
      <c r="R4711" t="str">
        <f t="shared" si="147"/>
        <v>06</v>
      </c>
      <c r="S4711">
        <f>CEILING(Table1[[#This Row],[Month]]/3,1)</f>
        <v>2</v>
      </c>
      <c r="T4711" s="9">
        <f>(Table1[[#This Row],[Profit]]/Table1[[#This Row],[Sales]])</f>
        <v>0.26</v>
      </c>
    </row>
    <row r="4712" spans="1:20" x14ac:dyDescent="0.25">
      <c r="A4712">
        <v>20230630</v>
      </c>
      <c r="B4712" s="1" t="s">
        <v>956</v>
      </c>
      <c r="C4712" s="1" t="s">
        <v>25</v>
      </c>
      <c r="D4712" s="1" t="s">
        <v>26</v>
      </c>
      <c r="E4712" s="1" t="s">
        <v>27</v>
      </c>
      <c r="F4712" s="1" t="s">
        <v>28</v>
      </c>
      <c r="G4712" s="1" t="s">
        <v>346</v>
      </c>
      <c r="H4712" s="1" t="s">
        <v>20</v>
      </c>
      <c r="I4712" s="1" t="s">
        <v>21</v>
      </c>
      <c r="J4712" s="1" t="s">
        <v>94</v>
      </c>
      <c r="K4712">
        <v>62.31</v>
      </c>
      <c r="L4712">
        <v>3</v>
      </c>
      <c r="M4712">
        <v>0</v>
      </c>
      <c r="N4712">
        <v>22.4316</v>
      </c>
      <c r="O4712">
        <f>(Table1[[#This Row],[Sales]]-Table1[[#This Row],[Profit]])/Table1[[#This Row],[Quantity]]</f>
        <v>13.2928</v>
      </c>
      <c r="P4712">
        <f>Table1[[#This Row],[Sales]]/Table1[[#This Row],[Quantity]]</f>
        <v>20.77</v>
      </c>
      <c r="Q4712" t="str">
        <f t="shared" si="146"/>
        <v>2023</v>
      </c>
      <c r="R4712" t="str">
        <f t="shared" si="147"/>
        <v>06</v>
      </c>
      <c r="S4712">
        <f>CEILING(Table1[[#This Row],[Month]]/3,1)</f>
        <v>2</v>
      </c>
      <c r="T4712" s="9">
        <f>(Table1[[#This Row],[Profit]]/Table1[[#This Row],[Sales]])</f>
        <v>0.36</v>
      </c>
    </row>
    <row r="4713" spans="1:20" x14ac:dyDescent="0.25">
      <c r="A4713">
        <v>20200331</v>
      </c>
      <c r="B4713" s="1" t="s">
        <v>345</v>
      </c>
      <c r="C4713" s="1" t="s">
        <v>85</v>
      </c>
      <c r="D4713" s="1" t="s">
        <v>86</v>
      </c>
      <c r="E4713" s="1" t="s">
        <v>17</v>
      </c>
      <c r="F4713" s="1" t="s">
        <v>34</v>
      </c>
      <c r="G4713" s="1" t="s">
        <v>346</v>
      </c>
      <c r="H4713" s="1" t="s">
        <v>20</v>
      </c>
      <c r="I4713" s="1" t="s">
        <v>21</v>
      </c>
      <c r="J4713" s="1" t="s">
        <v>36</v>
      </c>
      <c r="K4713">
        <v>0.85199999999999998</v>
      </c>
      <c r="L4713">
        <v>1</v>
      </c>
      <c r="M4713">
        <v>0.7</v>
      </c>
      <c r="N4713">
        <v>-0.59640000000000004</v>
      </c>
      <c r="O4713">
        <f>(Table1[[#This Row],[Sales]]-Table1[[#This Row],[Profit]])/Table1[[#This Row],[Quantity]]</f>
        <v>1.4483999999999999</v>
      </c>
      <c r="P4713">
        <f>Table1[[#This Row],[Sales]]/Table1[[#This Row],[Quantity]]</f>
        <v>0.85199999999999998</v>
      </c>
      <c r="Q4713" t="str">
        <f t="shared" si="146"/>
        <v>2020</v>
      </c>
      <c r="R4713" t="str">
        <f t="shared" si="147"/>
        <v>03</v>
      </c>
      <c r="S4713">
        <f>CEILING(Table1[[#This Row],[Month]]/3,1)</f>
        <v>1</v>
      </c>
      <c r="T4713" s="9">
        <f>(Table1[[#This Row],[Profit]]/Table1[[#This Row],[Sales]])</f>
        <v>-0.70000000000000007</v>
      </c>
    </row>
    <row r="4714" spans="1:20" x14ac:dyDescent="0.25">
      <c r="A4714">
        <v>20201216</v>
      </c>
      <c r="B4714" s="1" t="s">
        <v>1138</v>
      </c>
      <c r="C4714" s="1" t="s">
        <v>57</v>
      </c>
      <c r="D4714" s="1" t="s">
        <v>461</v>
      </c>
      <c r="E4714" s="1" t="s">
        <v>59</v>
      </c>
      <c r="F4714" s="1" t="s">
        <v>60</v>
      </c>
      <c r="G4714" s="1" t="s">
        <v>257</v>
      </c>
      <c r="H4714" s="1" t="s">
        <v>75</v>
      </c>
      <c r="I4714" s="1" t="s">
        <v>21</v>
      </c>
      <c r="J4714" s="1" t="s">
        <v>50</v>
      </c>
      <c r="K4714">
        <v>36.287999999999997</v>
      </c>
      <c r="L4714">
        <v>7</v>
      </c>
      <c r="M4714">
        <v>0.2</v>
      </c>
      <c r="N4714">
        <v>12.700799999999999</v>
      </c>
      <c r="O4714">
        <f>(Table1[[#This Row],[Sales]]-Table1[[#This Row],[Profit]])/Table1[[#This Row],[Quantity]]</f>
        <v>3.3695999999999993</v>
      </c>
      <c r="P4714">
        <f>Table1[[#This Row],[Sales]]/Table1[[#This Row],[Quantity]]</f>
        <v>5.1839999999999993</v>
      </c>
      <c r="Q4714" t="str">
        <f t="shared" si="146"/>
        <v>2020</v>
      </c>
      <c r="R4714" t="str">
        <f t="shared" si="147"/>
        <v>12</v>
      </c>
      <c r="S4714">
        <f>CEILING(Table1[[#This Row],[Month]]/3,1)</f>
        <v>4</v>
      </c>
      <c r="T4714" s="9">
        <f>(Table1[[#This Row],[Profit]]/Table1[[#This Row],[Sales]])</f>
        <v>0.35000000000000003</v>
      </c>
    </row>
    <row r="4715" spans="1:20" x14ac:dyDescent="0.25">
      <c r="A4715">
        <v>20201216</v>
      </c>
      <c r="B4715" s="1" t="s">
        <v>1138</v>
      </c>
      <c r="C4715" s="1" t="s">
        <v>57</v>
      </c>
      <c r="D4715" s="1" t="s">
        <v>461</v>
      </c>
      <c r="E4715" s="1" t="s">
        <v>59</v>
      </c>
      <c r="F4715" s="1" t="s">
        <v>60</v>
      </c>
      <c r="G4715" s="1" t="s">
        <v>257</v>
      </c>
      <c r="H4715" s="1" t="s">
        <v>75</v>
      </c>
      <c r="I4715" s="1" t="s">
        <v>21</v>
      </c>
      <c r="J4715" s="1" t="s">
        <v>41</v>
      </c>
      <c r="K4715">
        <v>56.567999999999998</v>
      </c>
      <c r="L4715">
        <v>2</v>
      </c>
      <c r="M4715">
        <v>0.6</v>
      </c>
      <c r="N4715">
        <v>-74.952600000000004</v>
      </c>
      <c r="O4715">
        <f>(Table1[[#This Row],[Sales]]-Table1[[#This Row],[Profit]])/Table1[[#This Row],[Quantity]]</f>
        <v>65.760300000000001</v>
      </c>
      <c r="P4715">
        <f>Table1[[#This Row],[Sales]]/Table1[[#This Row],[Quantity]]</f>
        <v>28.283999999999999</v>
      </c>
      <c r="Q4715" t="str">
        <f t="shared" si="146"/>
        <v>2020</v>
      </c>
      <c r="R4715" t="str">
        <f t="shared" si="147"/>
        <v>12</v>
      </c>
      <c r="S4715">
        <f>CEILING(Table1[[#This Row],[Month]]/3,1)</f>
        <v>4</v>
      </c>
      <c r="T4715" s="9">
        <f>(Table1[[#This Row],[Profit]]/Table1[[#This Row],[Sales]])</f>
        <v>-1.3250000000000002</v>
      </c>
    </row>
    <row r="4716" spans="1:20" x14ac:dyDescent="0.25">
      <c r="A4716">
        <v>20230519</v>
      </c>
      <c r="B4716" s="1" t="s">
        <v>810</v>
      </c>
      <c r="C4716" s="1" t="s">
        <v>181</v>
      </c>
      <c r="D4716" s="1" t="s">
        <v>182</v>
      </c>
      <c r="E4716" s="1" t="s">
        <v>17</v>
      </c>
      <c r="F4716" s="1" t="s">
        <v>34</v>
      </c>
      <c r="G4716" s="1" t="s">
        <v>187</v>
      </c>
      <c r="H4716" s="1" t="s">
        <v>20</v>
      </c>
      <c r="I4716" s="1" t="s">
        <v>21</v>
      </c>
      <c r="J4716" s="1" t="s">
        <v>43</v>
      </c>
      <c r="K4716">
        <v>344.70400000000001</v>
      </c>
      <c r="L4716">
        <v>2</v>
      </c>
      <c r="M4716">
        <v>0.2</v>
      </c>
      <c r="N4716">
        <v>38.779200000000003</v>
      </c>
      <c r="O4716">
        <f>(Table1[[#This Row],[Sales]]-Table1[[#This Row],[Profit]])/Table1[[#This Row],[Quantity]]</f>
        <v>152.9624</v>
      </c>
      <c r="P4716">
        <f>Table1[[#This Row],[Sales]]/Table1[[#This Row],[Quantity]]</f>
        <v>172.352</v>
      </c>
      <c r="Q4716" t="str">
        <f t="shared" si="146"/>
        <v>2023</v>
      </c>
      <c r="R4716" t="str">
        <f t="shared" si="147"/>
        <v>05</v>
      </c>
      <c r="S4716">
        <f>CEILING(Table1[[#This Row],[Month]]/3,1)</f>
        <v>2</v>
      </c>
      <c r="T4716" s="9">
        <f>(Table1[[#This Row],[Profit]]/Table1[[#This Row],[Sales]])</f>
        <v>0.1125</v>
      </c>
    </row>
    <row r="4717" spans="1:20" x14ac:dyDescent="0.25">
      <c r="A4717">
        <v>20210512</v>
      </c>
      <c r="B4717" s="1" t="s">
        <v>740</v>
      </c>
      <c r="C4717" s="1" t="s">
        <v>195</v>
      </c>
      <c r="D4717" s="1" t="s">
        <v>196</v>
      </c>
      <c r="E4717" s="1" t="s">
        <v>17</v>
      </c>
      <c r="F4717" s="1" t="s">
        <v>197</v>
      </c>
      <c r="G4717" s="1" t="s">
        <v>239</v>
      </c>
      <c r="H4717" s="1" t="s">
        <v>62</v>
      </c>
      <c r="I4717" s="1" t="s">
        <v>21</v>
      </c>
      <c r="J4717" s="1" t="s">
        <v>43</v>
      </c>
      <c r="K4717">
        <v>201.584</v>
      </c>
      <c r="L4717">
        <v>2</v>
      </c>
      <c r="M4717">
        <v>0.2</v>
      </c>
      <c r="N4717">
        <v>20.1584</v>
      </c>
      <c r="O4717">
        <f>(Table1[[#This Row],[Sales]]-Table1[[#This Row],[Profit]])/Table1[[#This Row],[Quantity]]</f>
        <v>90.712800000000001</v>
      </c>
      <c r="P4717">
        <f>Table1[[#This Row],[Sales]]/Table1[[#This Row],[Quantity]]</f>
        <v>100.792</v>
      </c>
      <c r="Q4717" t="str">
        <f t="shared" si="146"/>
        <v>2021</v>
      </c>
      <c r="R4717" t="str">
        <f t="shared" si="147"/>
        <v>05</v>
      </c>
      <c r="S4717">
        <f>CEILING(Table1[[#This Row],[Month]]/3,1)</f>
        <v>2</v>
      </c>
      <c r="T4717" s="9">
        <f>(Table1[[#This Row],[Profit]]/Table1[[#This Row],[Sales]])</f>
        <v>0.1</v>
      </c>
    </row>
    <row r="4718" spans="1:20" x14ac:dyDescent="0.25">
      <c r="A4718">
        <v>20231204</v>
      </c>
      <c r="B4718" s="1" t="s">
        <v>833</v>
      </c>
      <c r="C4718" s="1" t="s">
        <v>52</v>
      </c>
      <c r="D4718" s="1" t="s">
        <v>53</v>
      </c>
      <c r="E4718" s="1" t="s">
        <v>27</v>
      </c>
      <c r="F4718" s="1" t="s">
        <v>28</v>
      </c>
      <c r="G4718" s="1" t="s">
        <v>561</v>
      </c>
      <c r="H4718" s="1" t="s">
        <v>101</v>
      </c>
      <c r="I4718" s="1" t="s">
        <v>63</v>
      </c>
      <c r="J4718" s="1" t="s">
        <v>36</v>
      </c>
      <c r="K4718">
        <v>521.96</v>
      </c>
      <c r="L4718">
        <v>2</v>
      </c>
      <c r="M4718">
        <v>0</v>
      </c>
      <c r="N4718">
        <v>88.733199999999997</v>
      </c>
      <c r="O4718">
        <f>(Table1[[#This Row],[Sales]]-Table1[[#This Row],[Profit]])/Table1[[#This Row],[Quantity]]</f>
        <v>216.61340000000001</v>
      </c>
      <c r="P4718">
        <f>Table1[[#This Row],[Sales]]/Table1[[#This Row],[Quantity]]</f>
        <v>260.98</v>
      </c>
      <c r="Q4718" t="str">
        <f t="shared" si="146"/>
        <v>2023</v>
      </c>
      <c r="R4718" t="str">
        <f t="shared" si="147"/>
        <v>12</v>
      </c>
      <c r="S4718">
        <f>CEILING(Table1[[#This Row],[Month]]/3,1)</f>
        <v>4</v>
      </c>
      <c r="T4718" s="9">
        <f>(Table1[[#This Row],[Profit]]/Table1[[#This Row],[Sales]])</f>
        <v>0.16999999999999998</v>
      </c>
    </row>
    <row r="4719" spans="1:20" x14ac:dyDescent="0.25">
      <c r="A4719">
        <v>20211212</v>
      </c>
      <c r="B4719" s="1" t="s">
        <v>256</v>
      </c>
      <c r="C4719" s="1" t="s">
        <v>652</v>
      </c>
      <c r="D4719" s="1" t="s">
        <v>899</v>
      </c>
      <c r="E4719" s="1" t="s">
        <v>59</v>
      </c>
      <c r="F4719" s="1" t="s">
        <v>126</v>
      </c>
      <c r="G4719" s="1" t="s">
        <v>257</v>
      </c>
      <c r="H4719" s="1" t="s">
        <v>75</v>
      </c>
      <c r="I4719" s="1" t="s">
        <v>21</v>
      </c>
      <c r="J4719" s="1" t="s">
        <v>42</v>
      </c>
      <c r="K4719">
        <v>8.2200000000000006</v>
      </c>
      <c r="L4719">
        <v>3</v>
      </c>
      <c r="M4719">
        <v>0</v>
      </c>
      <c r="N4719">
        <v>2.2193999999999998</v>
      </c>
      <c r="O4719">
        <f>(Table1[[#This Row],[Sales]]-Table1[[#This Row],[Profit]])/Table1[[#This Row],[Quantity]]</f>
        <v>2.0002</v>
      </c>
      <c r="P4719">
        <f>Table1[[#This Row],[Sales]]/Table1[[#This Row],[Quantity]]</f>
        <v>2.74</v>
      </c>
      <c r="Q4719" t="str">
        <f t="shared" si="146"/>
        <v>2021</v>
      </c>
      <c r="R4719" t="str">
        <f t="shared" si="147"/>
        <v>12</v>
      </c>
      <c r="S4719">
        <f>CEILING(Table1[[#This Row],[Month]]/3,1)</f>
        <v>4</v>
      </c>
      <c r="T4719" s="9">
        <f>(Table1[[#This Row],[Profit]]/Table1[[#This Row],[Sales]])</f>
        <v>0.26999999999999996</v>
      </c>
    </row>
    <row r="4720" spans="1:20" x14ac:dyDescent="0.25">
      <c r="A4720">
        <v>20211010</v>
      </c>
      <c r="B4720" s="1" t="s">
        <v>537</v>
      </c>
      <c r="C4720" s="1" t="s">
        <v>25</v>
      </c>
      <c r="D4720" s="1" t="s">
        <v>77</v>
      </c>
      <c r="E4720" s="1" t="s">
        <v>27</v>
      </c>
      <c r="F4720" s="1" t="s">
        <v>28</v>
      </c>
      <c r="G4720" s="1" t="s">
        <v>93</v>
      </c>
      <c r="H4720" s="1" t="s">
        <v>69</v>
      </c>
      <c r="I4720" s="1" t="s">
        <v>30</v>
      </c>
      <c r="J4720" s="1" t="s">
        <v>50</v>
      </c>
      <c r="K4720">
        <v>45.36</v>
      </c>
      <c r="L4720">
        <v>7</v>
      </c>
      <c r="M4720">
        <v>0</v>
      </c>
      <c r="N4720">
        <v>21.7728</v>
      </c>
      <c r="O4720">
        <f>(Table1[[#This Row],[Sales]]-Table1[[#This Row],[Profit]])/Table1[[#This Row],[Quantity]]</f>
        <v>3.3695999999999997</v>
      </c>
      <c r="P4720">
        <f>Table1[[#This Row],[Sales]]/Table1[[#This Row],[Quantity]]</f>
        <v>6.4799999999999995</v>
      </c>
      <c r="Q4720" t="str">
        <f t="shared" si="146"/>
        <v>2021</v>
      </c>
      <c r="R4720" t="str">
        <f t="shared" si="147"/>
        <v>10</v>
      </c>
      <c r="S4720">
        <f>CEILING(Table1[[#This Row],[Month]]/3,1)</f>
        <v>4</v>
      </c>
      <c r="T4720" s="9">
        <f>(Table1[[#This Row],[Profit]]/Table1[[#This Row],[Sales]])</f>
        <v>0.48</v>
      </c>
    </row>
    <row r="4721" spans="1:20" x14ac:dyDescent="0.25">
      <c r="A4721">
        <v>20210418</v>
      </c>
      <c r="B4721" s="1" t="s">
        <v>702</v>
      </c>
      <c r="C4721" s="1" t="s">
        <v>25</v>
      </c>
      <c r="D4721" s="1" t="s">
        <v>26</v>
      </c>
      <c r="E4721" s="1" t="s">
        <v>27</v>
      </c>
      <c r="F4721" s="1" t="s">
        <v>28</v>
      </c>
      <c r="G4721" s="1" t="s">
        <v>523</v>
      </c>
      <c r="H4721" s="1" t="s">
        <v>55</v>
      </c>
      <c r="I4721" s="1" t="s">
        <v>63</v>
      </c>
      <c r="J4721" s="1" t="s">
        <v>37</v>
      </c>
      <c r="K4721">
        <v>947.17</v>
      </c>
      <c r="L4721">
        <v>7</v>
      </c>
      <c r="M4721">
        <v>0</v>
      </c>
      <c r="N4721">
        <v>9.4717000000000002</v>
      </c>
      <c r="O4721">
        <f>(Table1[[#This Row],[Sales]]-Table1[[#This Row],[Profit]])/Table1[[#This Row],[Quantity]]</f>
        <v>133.95689999999999</v>
      </c>
      <c r="P4721">
        <f>Table1[[#This Row],[Sales]]/Table1[[#This Row],[Quantity]]</f>
        <v>135.31</v>
      </c>
      <c r="Q4721" t="str">
        <f t="shared" si="146"/>
        <v>2021</v>
      </c>
      <c r="R4721" t="str">
        <f t="shared" si="147"/>
        <v>04</v>
      </c>
      <c r="S4721">
        <f>CEILING(Table1[[#This Row],[Month]]/3,1)</f>
        <v>2</v>
      </c>
      <c r="T4721" s="9">
        <f>(Table1[[#This Row],[Profit]]/Table1[[#This Row],[Sales]])</f>
        <v>0.01</v>
      </c>
    </row>
    <row r="4722" spans="1:20" x14ac:dyDescent="0.25">
      <c r="A4722">
        <v>20210418</v>
      </c>
      <c r="B4722" s="1" t="s">
        <v>702</v>
      </c>
      <c r="C4722" s="1" t="s">
        <v>25</v>
      </c>
      <c r="D4722" s="1" t="s">
        <v>26</v>
      </c>
      <c r="E4722" s="1" t="s">
        <v>27</v>
      </c>
      <c r="F4722" s="1" t="s">
        <v>28</v>
      </c>
      <c r="G4722" s="1" t="s">
        <v>523</v>
      </c>
      <c r="H4722" s="1" t="s">
        <v>55</v>
      </c>
      <c r="I4722" s="1" t="s">
        <v>63</v>
      </c>
      <c r="J4722" s="1" t="s">
        <v>50</v>
      </c>
      <c r="K4722">
        <v>61.96</v>
      </c>
      <c r="L4722">
        <v>2</v>
      </c>
      <c r="M4722">
        <v>0</v>
      </c>
      <c r="N4722">
        <v>27.882000000000001</v>
      </c>
      <c r="O4722">
        <f>(Table1[[#This Row],[Sales]]-Table1[[#This Row],[Profit]])/Table1[[#This Row],[Quantity]]</f>
        <v>17.039000000000001</v>
      </c>
      <c r="P4722">
        <f>Table1[[#This Row],[Sales]]/Table1[[#This Row],[Quantity]]</f>
        <v>30.98</v>
      </c>
      <c r="Q4722" t="str">
        <f t="shared" si="146"/>
        <v>2021</v>
      </c>
      <c r="R4722" t="str">
        <f t="shared" si="147"/>
        <v>04</v>
      </c>
      <c r="S4722">
        <f>CEILING(Table1[[#This Row],[Month]]/3,1)</f>
        <v>2</v>
      </c>
      <c r="T4722" s="9">
        <f>(Table1[[#This Row],[Profit]]/Table1[[#This Row],[Sales]])</f>
        <v>0.45</v>
      </c>
    </row>
    <row r="4723" spans="1:20" x14ac:dyDescent="0.25">
      <c r="A4723">
        <v>20200607</v>
      </c>
      <c r="B4723" s="1" t="s">
        <v>1178</v>
      </c>
      <c r="C4723" s="1" t="s">
        <v>108</v>
      </c>
      <c r="D4723" s="1" t="s">
        <v>271</v>
      </c>
      <c r="E4723" s="1" t="s">
        <v>59</v>
      </c>
      <c r="F4723" s="1" t="s">
        <v>110</v>
      </c>
      <c r="G4723" s="1" t="s">
        <v>189</v>
      </c>
      <c r="H4723" s="1" t="s">
        <v>91</v>
      </c>
      <c r="I4723" s="1" t="s">
        <v>21</v>
      </c>
      <c r="J4723" s="1" t="s">
        <v>36</v>
      </c>
      <c r="K4723">
        <v>268.935</v>
      </c>
      <c r="L4723">
        <v>3</v>
      </c>
      <c r="M4723">
        <v>0.5</v>
      </c>
      <c r="N4723">
        <v>-209.76929999999999</v>
      </c>
      <c r="O4723">
        <f>(Table1[[#This Row],[Sales]]-Table1[[#This Row],[Profit]])/Table1[[#This Row],[Quantity]]</f>
        <v>159.56809999999999</v>
      </c>
      <c r="P4723">
        <f>Table1[[#This Row],[Sales]]/Table1[[#This Row],[Quantity]]</f>
        <v>89.644999999999996</v>
      </c>
      <c r="Q4723" t="str">
        <f t="shared" si="146"/>
        <v>2020</v>
      </c>
      <c r="R4723" t="str">
        <f t="shared" si="147"/>
        <v>06</v>
      </c>
      <c r="S4723">
        <f>CEILING(Table1[[#This Row],[Month]]/3,1)</f>
        <v>2</v>
      </c>
      <c r="T4723" s="9">
        <f>(Table1[[#This Row],[Profit]]/Table1[[#This Row],[Sales]])</f>
        <v>-0.77999999999999992</v>
      </c>
    </row>
    <row r="4724" spans="1:20" x14ac:dyDescent="0.25">
      <c r="A4724">
        <v>20230902</v>
      </c>
      <c r="B4724" s="1" t="s">
        <v>580</v>
      </c>
      <c r="C4724" s="1" t="s">
        <v>52</v>
      </c>
      <c r="D4724" s="1" t="s">
        <v>53</v>
      </c>
      <c r="E4724" s="1" t="s">
        <v>27</v>
      </c>
      <c r="F4724" s="1" t="s">
        <v>28</v>
      </c>
      <c r="G4724" s="1" t="s">
        <v>236</v>
      </c>
      <c r="H4724" s="1" t="s">
        <v>168</v>
      </c>
      <c r="I4724" s="1" t="s">
        <v>63</v>
      </c>
      <c r="J4724" s="1" t="s">
        <v>42</v>
      </c>
      <c r="K4724">
        <v>7.58</v>
      </c>
      <c r="L4724">
        <v>1</v>
      </c>
      <c r="M4724">
        <v>0</v>
      </c>
      <c r="N4724">
        <v>2.9561999999999999</v>
      </c>
      <c r="O4724">
        <f>(Table1[[#This Row],[Sales]]-Table1[[#This Row],[Profit]])/Table1[[#This Row],[Quantity]]</f>
        <v>4.6238000000000001</v>
      </c>
      <c r="P4724">
        <f>Table1[[#This Row],[Sales]]/Table1[[#This Row],[Quantity]]</f>
        <v>7.58</v>
      </c>
      <c r="Q4724" t="str">
        <f t="shared" si="146"/>
        <v>2023</v>
      </c>
      <c r="R4724" t="str">
        <f t="shared" si="147"/>
        <v>09</v>
      </c>
      <c r="S4724">
        <f>CEILING(Table1[[#This Row],[Month]]/3,1)</f>
        <v>3</v>
      </c>
      <c r="T4724" s="9">
        <f>(Table1[[#This Row],[Profit]]/Table1[[#This Row],[Sales]])</f>
        <v>0.39</v>
      </c>
    </row>
    <row r="4725" spans="1:20" x14ac:dyDescent="0.25">
      <c r="A4725">
        <v>20220523</v>
      </c>
      <c r="B4725" s="1" t="s">
        <v>509</v>
      </c>
      <c r="C4725" s="1" t="s">
        <v>385</v>
      </c>
      <c r="D4725" s="1" t="s">
        <v>1179</v>
      </c>
      <c r="E4725" s="1" t="s">
        <v>17</v>
      </c>
      <c r="F4725" s="1" t="s">
        <v>48</v>
      </c>
      <c r="G4725" s="1" t="s">
        <v>255</v>
      </c>
      <c r="H4725" s="1" t="s">
        <v>40</v>
      </c>
      <c r="I4725" s="1" t="s">
        <v>21</v>
      </c>
      <c r="J4725" s="1" t="s">
        <v>23</v>
      </c>
      <c r="K4725">
        <v>14.73</v>
      </c>
      <c r="L4725">
        <v>3</v>
      </c>
      <c r="M4725">
        <v>0</v>
      </c>
      <c r="N4725">
        <v>7.2176999999999998</v>
      </c>
      <c r="O4725">
        <f>(Table1[[#This Row],[Sales]]-Table1[[#This Row],[Profit]])/Table1[[#This Row],[Quantity]]</f>
        <v>2.5041000000000002</v>
      </c>
      <c r="P4725">
        <f>Table1[[#This Row],[Sales]]/Table1[[#This Row],[Quantity]]</f>
        <v>4.91</v>
      </c>
      <c r="Q4725" t="str">
        <f t="shared" si="146"/>
        <v>2022</v>
      </c>
      <c r="R4725" t="str">
        <f t="shared" si="147"/>
        <v>05</v>
      </c>
      <c r="S4725">
        <f>CEILING(Table1[[#This Row],[Month]]/3,1)</f>
        <v>2</v>
      </c>
      <c r="T4725" s="9">
        <f>(Table1[[#This Row],[Profit]]/Table1[[#This Row],[Sales]])</f>
        <v>0.49</v>
      </c>
    </row>
    <row r="4726" spans="1:20" x14ac:dyDescent="0.25">
      <c r="A4726">
        <v>20221112</v>
      </c>
      <c r="B4726" s="1" t="s">
        <v>1109</v>
      </c>
      <c r="C4726" s="1" t="s">
        <v>32</v>
      </c>
      <c r="D4726" s="1" t="s">
        <v>315</v>
      </c>
      <c r="E4726" s="1" t="s">
        <v>17</v>
      </c>
      <c r="F4726" s="1" t="s">
        <v>34</v>
      </c>
      <c r="G4726" s="1" t="s">
        <v>171</v>
      </c>
      <c r="H4726" s="1" t="s">
        <v>40</v>
      </c>
      <c r="I4726" s="1" t="s">
        <v>63</v>
      </c>
      <c r="J4726" s="1" t="s">
        <v>36</v>
      </c>
      <c r="K4726">
        <v>9.8879999999999999</v>
      </c>
      <c r="L4726">
        <v>2</v>
      </c>
      <c r="M4726">
        <v>0.7</v>
      </c>
      <c r="N4726">
        <v>-6.9215999999999998</v>
      </c>
      <c r="O4726">
        <f>(Table1[[#This Row],[Sales]]-Table1[[#This Row],[Profit]])/Table1[[#This Row],[Quantity]]</f>
        <v>8.4047999999999998</v>
      </c>
      <c r="P4726">
        <f>Table1[[#This Row],[Sales]]/Table1[[#This Row],[Quantity]]</f>
        <v>4.944</v>
      </c>
      <c r="Q4726" t="str">
        <f t="shared" si="146"/>
        <v>2022</v>
      </c>
      <c r="R4726" t="str">
        <f t="shared" si="147"/>
        <v>11</v>
      </c>
      <c r="S4726">
        <f>CEILING(Table1[[#This Row],[Month]]/3,1)</f>
        <v>4</v>
      </c>
      <c r="T4726" s="9">
        <f>(Table1[[#This Row],[Profit]]/Table1[[#This Row],[Sales]])</f>
        <v>-0.7</v>
      </c>
    </row>
    <row r="4727" spans="1:20" x14ac:dyDescent="0.25">
      <c r="A4727">
        <v>20221112</v>
      </c>
      <c r="B4727" s="1" t="s">
        <v>1109</v>
      </c>
      <c r="C4727" s="1" t="s">
        <v>32</v>
      </c>
      <c r="D4727" s="1" t="s">
        <v>315</v>
      </c>
      <c r="E4727" s="1" t="s">
        <v>17</v>
      </c>
      <c r="F4727" s="1" t="s">
        <v>34</v>
      </c>
      <c r="G4727" s="1" t="s">
        <v>171</v>
      </c>
      <c r="H4727" s="1" t="s">
        <v>40</v>
      </c>
      <c r="I4727" s="1" t="s">
        <v>63</v>
      </c>
      <c r="J4727" s="1" t="s">
        <v>44</v>
      </c>
      <c r="K4727">
        <v>671.54399999999998</v>
      </c>
      <c r="L4727">
        <v>3</v>
      </c>
      <c r="M4727">
        <v>0.2</v>
      </c>
      <c r="N4727">
        <v>50.3658</v>
      </c>
      <c r="O4727">
        <f>(Table1[[#This Row],[Sales]]-Table1[[#This Row],[Profit]])/Table1[[#This Row],[Quantity]]</f>
        <v>207.05939999999998</v>
      </c>
      <c r="P4727">
        <f>Table1[[#This Row],[Sales]]/Table1[[#This Row],[Quantity]]</f>
        <v>223.84799999999998</v>
      </c>
      <c r="Q4727" t="str">
        <f t="shared" si="146"/>
        <v>2022</v>
      </c>
      <c r="R4727" t="str">
        <f t="shared" si="147"/>
        <v>11</v>
      </c>
      <c r="S4727">
        <f>CEILING(Table1[[#This Row],[Month]]/3,1)</f>
        <v>4</v>
      </c>
      <c r="T4727" s="9">
        <f>(Table1[[#This Row],[Profit]]/Table1[[#This Row],[Sales]])</f>
        <v>7.4999999999999997E-2</v>
      </c>
    </row>
    <row r="4728" spans="1:20" x14ac:dyDescent="0.25">
      <c r="A4728">
        <v>20201125</v>
      </c>
      <c r="B4728" s="1" t="s">
        <v>845</v>
      </c>
      <c r="C4728" s="1" t="s">
        <v>133</v>
      </c>
      <c r="D4728" s="1" t="s">
        <v>134</v>
      </c>
      <c r="E4728" s="1" t="s">
        <v>17</v>
      </c>
      <c r="F4728" s="1" t="s">
        <v>18</v>
      </c>
      <c r="G4728" s="1" t="s">
        <v>568</v>
      </c>
      <c r="H4728" s="1" t="s">
        <v>69</v>
      </c>
      <c r="I4728" s="1" t="s">
        <v>63</v>
      </c>
      <c r="J4728" s="1" t="s">
        <v>37</v>
      </c>
      <c r="K4728">
        <v>1117.92</v>
      </c>
      <c r="L4728">
        <v>4</v>
      </c>
      <c r="M4728">
        <v>0</v>
      </c>
      <c r="N4728">
        <v>55.896000000000001</v>
      </c>
      <c r="O4728">
        <f>(Table1[[#This Row],[Sales]]-Table1[[#This Row],[Profit]])/Table1[[#This Row],[Quantity]]</f>
        <v>265.50600000000003</v>
      </c>
      <c r="P4728">
        <f>Table1[[#This Row],[Sales]]/Table1[[#This Row],[Quantity]]</f>
        <v>279.48</v>
      </c>
      <c r="Q4728" t="str">
        <f t="shared" si="146"/>
        <v>2020</v>
      </c>
      <c r="R4728" t="str">
        <f t="shared" si="147"/>
        <v>11</v>
      </c>
      <c r="S4728">
        <f>CEILING(Table1[[#This Row],[Month]]/3,1)</f>
        <v>4</v>
      </c>
      <c r="T4728" s="9">
        <f>(Table1[[#This Row],[Profit]]/Table1[[#This Row],[Sales]])</f>
        <v>4.9999999999999996E-2</v>
      </c>
    </row>
    <row r="4729" spans="1:20" x14ac:dyDescent="0.25">
      <c r="A4729">
        <v>20201125</v>
      </c>
      <c r="B4729" s="1" t="s">
        <v>845</v>
      </c>
      <c r="C4729" s="1" t="s">
        <v>133</v>
      </c>
      <c r="D4729" s="1" t="s">
        <v>134</v>
      </c>
      <c r="E4729" s="1" t="s">
        <v>17</v>
      </c>
      <c r="F4729" s="1" t="s">
        <v>18</v>
      </c>
      <c r="G4729" s="1" t="s">
        <v>568</v>
      </c>
      <c r="H4729" s="1" t="s">
        <v>69</v>
      </c>
      <c r="I4729" s="1" t="s">
        <v>63</v>
      </c>
      <c r="J4729" s="1" t="s">
        <v>22</v>
      </c>
      <c r="K4729">
        <v>275.952</v>
      </c>
      <c r="L4729">
        <v>3</v>
      </c>
      <c r="M4729">
        <v>0.2</v>
      </c>
      <c r="N4729">
        <v>-37.943399999999997</v>
      </c>
      <c r="O4729">
        <f>(Table1[[#This Row],[Sales]]-Table1[[#This Row],[Profit]])/Table1[[#This Row],[Quantity]]</f>
        <v>104.6318</v>
      </c>
      <c r="P4729">
        <f>Table1[[#This Row],[Sales]]/Table1[[#This Row],[Quantity]]</f>
        <v>91.983999999999995</v>
      </c>
      <c r="Q4729" t="str">
        <f t="shared" si="146"/>
        <v>2020</v>
      </c>
      <c r="R4729" t="str">
        <f t="shared" si="147"/>
        <v>11</v>
      </c>
      <c r="S4729">
        <f>CEILING(Table1[[#This Row],[Month]]/3,1)</f>
        <v>4</v>
      </c>
      <c r="T4729" s="9">
        <f>(Table1[[#This Row],[Profit]]/Table1[[#This Row],[Sales]])</f>
        <v>-0.13749999999999998</v>
      </c>
    </row>
    <row r="4730" spans="1:20" x14ac:dyDescent="0.25">
      <c r="A4730">
        <v>20201107</v>
      </c>
      <c r="B4730" s="1" t="s">
        <v>123</v>
      </c>
      <c r="C4730" s="1" t="s">
        <v>25</v>
      </c>
      <c r="D4730" s="1" t="s">
        <v>77</v>
      </c>
      <c r="E4730" s="1" t="s">
        <v>27</v>
      </c>
      <c r="F4730" s="1" t="s">
        <v>28</v>
      </c>
      <c r="G4730" s="1" t="s">
        <v>127</v>
      </c>
      <c r="H4730" s="1" t="s">
        <v>40</v>
      </c>
      <c r="I4730" s="1" t="s">
        <v>21</v>
      </c>
      <c r="J4730" s="1" t="s">
        <v>36</v>
      </c>
      <c r="K4730">
        <v>123.14400000000001</v>
      </c>
      <c r="L4730">
        <v>7</v>
      </c>
      <c r="M4730">
        <v>0.2</v>
      </c>
      <c r="N4730">
        <v>46.179000000000002</v>
      </c>
      <c r="O4730">
        <f>(Table1[[#This Row],[Sales]]-Table1[[#This Row],[Profit]])/Table1[[#This Row],[Quantity]]</f>
        <v>10.995000000000001</v>
      </c>
      <c r="P4730">
        <f>Table1[[#This Row],[Sales]]/Table1[[#This Row],[Quantity]]</f>
        <v>17.592000000000002</v>
      </c>
      <c r="Q4730" t="str">
        <f t="shared" si="146"/>
        <v>2020</v>
      </c>
      <c r="R4730" t="str">
        <f t="shared" si="147"/>
        <v>11</v>
      </c>
      <c r="S4730">
        <f>CEILING(Table1[[#This Row],[Month]]/3,1)</f>
        <v>4</v>
      </c>
      <c r="T4730" s="9">
        <f>(Table1[[#This Row],[Profit]]/Table1[[#This Row],[Sales]])</f>
        <v>0.375</v>
      </c>
    </row>
    <row r="4731" spans="1:20" x14ac:dyDescent="0.25">
      <c r="A4731">
        <v>20220719</v>
      </c>
      <c r="B4731" s="1" t="s">
        <v>991</v>
      </c>
      <c r="C4731" s="1" t="s">
        <v>57</v>
      </c>
      <c r="D4731" s="1" t="s">
        <v>103</v>
      </c>
      <c r="E4731" s="1" t="s">
        <v>59</v>
      </c>
      <c r="F4731" s="1" t="s">
        <v>60</v>
      </c>
      <c r="G4731" s="1" t="s">
        <v>236</v>
      </c>
      <c r="H4731" s="1" t="s">
        <v>168</v>
      </c>
      <c r="I4731" s="1" t="s">
        <v>21</v>
      </c>
      <c r="J4731" s="1" t="s">
        <v>94</v>
      </c>
      <c r="K4731">
        <v>15.576000000000001</v>
      </c>
      <c r="L4731">
        <v>3</v>
      </c>
      <c r="M4731">
        <v>0.2</v>
      </c>
      <c r="N4731">
        <v>3.3098999999999998</v>
      </c>
      <c r="O4731">
        <f>(Table1[[#This Row],[Sales]]-Table1[[#This Row],[Profit]])/Table1[[#This Row],[Quantity]]</f>
        <v>4.0887000000000002</v>
      </c>
      <c r="P4731">
        <f>Table1[[#This Row],[Sales]]/Table1[[#This Row],[Quantity]]</f>
        <v>5.1920000000000002</v>
      </c>
      <c r="Q4731" t="str">
        <f t="shared" si="146"/>
        <v>2022</v>
      </c>
      <c r="R4731" t="str">
        <f t="shared" si="147"/>
        <v>07</v>
      </c>
      <c r="S4731">
        <f>CEILING(Table1[[#This Row],[Month]]/3,1)</f>
        <v>3</v>
      </c>
      <c r="T4731" s="9">
        <f>(Table1[[#This Row],[Profit]]/Table1[[#This Row],[Sales]])</f>
        <v>0.21249999999999999</v>
      </c>
    </row>
    <row r="4732" spans="1:20" x14ac:dyDescent="0.25">
      <c r="A4732">
        <v>20210329</v>
      </c>
      <c r="B4732" s="1" t="s">
        <v>960</v>
      </c>
      <c r="C4732" s="1" t="s">
        <v>25</v>
      </c>
      <c r="D4732" s="1" t="s">
        <v>325</v>
      </c>
      <c r="E4732" s="1" t="s">
        <v>27</v>
      </c>
      <c r="F4732" s="1" t="s">
        <v>28</v>
      </c>
      <c r="G4732" s="1" t="s">
        <v>281</v>
      </c>
      <c r="H4732" s="1" t="s">
        <v>168</v>
      </c>
      <c r="I4732" s="1" t="s">
        <v>21</v>
      </c>
      <c r="J4732" s="1" t="s">
        <v>50</v>
      </c>
      <c r="K4732">
        <v>212.64</v>
      </c>
      <c r="L4732">
        <v>6</v>
      </c>
      <c r="M4732">
        <v>0</v>
      </c>
      <c r="N4732">
        <v>99.940799999999996</v>
      </c>
      <c r="O4732">
        <f>(Table1[[#This Row],[Sales]]-Table1[[#This Row],[Profit]])/Table1[[#This Row],[Quantity]]</f>
        <v>18.783199999999997</v>
      </c>
      <c r="P4732">
        <f>Table1[[#This Row],[Sales]]/Table1[[#This Row],[Quantity]]</f>
        <v>35.44</v>
      </c>
      <c r="Q4732" t="str">
        <f t="shared" si="146"/>
        <v>2021</v>
      </c>
      <c r="R4732" t="str">
        <f t="shared" si="147"/>
        <v>03</v>
      </c>
      <c r="S4732">
        <f>CEILING(Table1[[#This Row],[Month]]/3,1)</f>
        <v>1</v>
      </c>
      <c r="T4732" s="9">
        <f>(Table1[[#This Row],[Profit]]/Table1[[#This Row],[Sales]])</f>
        <v>0.47000000000000003</v>
      </c>
    </row>
    <row r="4733" spans="1:20" x14ac:dyDescent="0.25">
      <c r="A4733">
        <v>20210329</v>
      </c>
      <c r="B4733" s="1" t="s">
        <v>960</v>
      </c>
      <c r="C4733" s="1" t="s">
        <v>25</v>
      </c>
      <c r="D4733" s="1" t="s">
        <v>325</v>
      </c>
      <c r="E4733" s="1" t="s">
        <v>27</v>
      </c>
      <c r="F4733" s="1" t="s">
        <v>28</v>
      </c>
      <c r="G4733" s="1" t="s">
        <v>281</v>
      </c>
      <c r="H4733" s="1" t="s">
        <v>168</v>
      </c>
      <c r="I4733" s="1" t="s">
        <v>21</v>
      </c>
      <c r="J4733" s="1" t="s">
        <v>50</v>
      </c>
      <c r="K4733">
        <v>9.8699999999999992</v>
      </c>
      <c r="L4733">
        <v>3</v>
      </c>
      <c r="M4733">
        <v>0</v>
      </c>
      <c r="N4733">
        <v>4.5401999999999996</v>
      </c>
      <c r="O4733">
        <f>(Table1[[#This Row],[Sales]]-Table1[[#This Row],[Profit]])/Table1[[#This Row],[Quantity]]</f>
        <v>1.7766</v>
      </c>
      <c r="P4733">
        <f>Table1[[#This Row],[Sales]]/Table1[[#This Row],[Quantity]]</f>
        <v>3.2899999999999996</v>
      </c>
      <c r="Q4733" t="str">
        <f t="shared" si="146"/>
        <v>2021</v>
      </c>
      <c r="R4733" t="str">
        <f t="shared" si="147"/>
        <v>03</v>
      </c>
      <c r="S4733">
        <f>CEILING(Table1[[#This Row],[Month]]/3,1)</f>
        <v>1</v>
      </c>
      <c r="T4733" s="9">
        <f>(Table1[[#This Row],[Profit]]/Table1[[#This Row],[Sales]])</f>
        <v>0.46</v>
      </c>
    </row>
    <row r="4734" spans="1:20" x14ac:dyDescent="0.25">
      <c r="A4734">
        <v>20210329</v>
      </c>
      <c r="B4734" s="1" t="s">
        <v>960</v>
      </c>
      <c r="C4734" s="1" t="s">
        <v>25</v>
      </c>
      <c r="D4734" s="1" t="s">
        <v>325</v>
      </c>
      <c r="E4734" s="1" t="s">
        <v>27</v>
      </c>
      <c r="F4734" s="1" t="s">
        <v>28</v>
      </c>
      <c r="G4734" s="1" t="s">
        <v>281</v>
      </c>
      <c r="H4734" s="1" t="s">
        <v>168</v>
      </c>
      <c r="I4734" s="1" t="s">
        <v>21</v>
      </c>
      <c r="J4734" s="1" t="s">
        <v>94</v>
      </c>
      <c r="K4734">
        <v>53.25</v>
      </c>
      <c r="L4734">
        <v>3</v>
      </c>
      <c r="M4734">
        <v>0</v>
      </c>
      <c r="N4734">
        <v>20.767499999999998</v>
      </c>
      <c r="O4734">
        <f>(Table1[[#This Row],[Sales]]-Table1[[#This Row],[Profit]])/Table1[[#This Row],[Quantity]]</f>
        <v>10.827500000000001</v>
      </c>
      <c r="P4734">
        <f>Table1[[#This Row],[Sales]]/Table1[[#This Row],[Quantity]]</f>
        <v>17.75</v>
      </c>
      <c r="Q4734" t="str">
        <f t="shared" si="146"/>
        <v>2021</v>
      </c>
      <c r="R4734" t="str">
        <f t="shared" si="147"/>
        <v>03</v>
      </c>
      <c r="S4734">
        <f>CEILING(Table1[[#This Row],[Month]]/3,1)</f>
        <v>1</v>
      </c>
      <c r="T4734" s="9">
        <f>(Table1[[#This Row],[Profit]]/Table1[[#This Row],[Sales]])</f>
        <v>0.38999999999999996</v>
      </c>
    </row>
    <row r="4735" spans="1:20" x14ac:dyDescent="0.25">
      <c r="A4735">
        <v>20210329</v>
      </c>
      <c r="B4735" s="1" t="s">
        <v>960</v>
      </c>
      <c r="C4735" s="1" t="s">
        <v>25</v>
      </c>
      <c r="D4735" s="1" t="s">
        <v>325</v>
      </c>
      <c r="E4735" s="1" t="s">
        <v>27</v>
      </c>
      <c r="F4735" s="1" t="s">
        <v>28</v>
      </c>
      <c r="G4735" s="1" t="s">
        <v>281</v>
      </c>
      <c r="H4735" s="1" t="s">
        <v>168</v>
      </c>
      <c r="I4735" s="1" t="s">
        <v>21</v>
      </c>
      <c r="J4735" s="1" t="s">
        <v>41</v>
      </c>
      <c r="K4735">
        <v>19.920000000000002</v>
      </c>
      <c r="L4735">
        <v>3</v>
      </c>
      <c r="M4735">
        <v>0</v>
      </c>
      <c r="N4735">
        <v>9.5616000000000003</v>
      </c>
      <c r="O4735">
        <f>(Table1[[#This Row],[Sales]]-Table1[[#This Row],[Profit]])/Table1[[#This Row],[Quantity]]</f>
        <v>3.4528000000000003</v>
      </c>
      <c r="P4735">
        <f>Table1[[#This Row],[Sales]]/Table1[[#This Row],[Quantity]]</f>
        <v>6.6400000000000006</v>
      </c>
      <c r="Q4735" t="str">
        <f t="shared" si="146"/>
        <v>2021</v>
      </c>
      <c r="R4735" t="str">
        <f t="shared" si="147"/>
        <v>03</v>
      </c>
      <c r="S4735">
        <f>CEILING(Table1[[#This Row],[Month]]/3,1)</f>
        <v>1</v>
      </c>
      <c r="T4735" s="9">
        <f>(Table1[[#This Row],[Profit]]/Table1[[#This Row],[Sales]])</f>
        <v>0.48</v>
      </c>
    </row>
    <row r="4736" spans="1:20" x14ac:dyDescent="0.25">
      <c r="A4736">
        <v>20220408</v>
      </c>
      <c r="B4736" s="1" t="s">
        <v>330</v>
      </c>
      <c r="C4736" s="1" t="s">
        <v>133</v>
      </c>
      <c r="D4736" s="1" t="s">
        <v>134</v>
      </c>
      <c r="E4736" s="1" t="s">
        <v>17</v>
      </c>
      <c r="F4736" s="1" t="s">
        <v>18</v>
      </c>
      <c r="G4736" s="1" t="s">
        <v>111</v>
      </c>
      <c r="H4736" s="1" t="s">
        <v>20</v>
      </c>
      <c r="I4736" s="1" t="s">
        <v>30</v>
      </c>
      <c r="J4736" s="1" t="s">
        <v>23</v>
      </c>
      <c r="K4736">
        <v>658.74599999999998</v>
      </c>
      <c r="L4736">
        <v>3</v>
      </c>
      <c r="M4736">
        <v>0.1</v>
      </c>
      <c r="N4736">
        <v>146.38800000000001</v>
      </c>
      <c r="O4736">
        <f>(Table1[[#This Row],[Sales]]-Table1[[#This Row],[Profit]])/Table1[[#This Row],[Quantity]]</f>
        <v>170.78599999999997</v>
      </c>
      <c r="P4736">
        <f>Table1[[#This Row],[Sales]]/Table1[[#This Row],[Quantity]]</f>
        <v>219.58199999999999</v>
      </c>
      <c r="Q4736" t="str">
        <f t="shared" si="146"/>
        <v>2022</v>
      </c>
      <c r="R4736" t="str">
        <f t="shared" si="147"/>
        <v>04</v>
      </c>
      <c r="S4736">
        <f>CEILING(Table1[[#This Row],[Month]]/3,1)</f>
        <v>2</v>
      </c>
      <c r="T4736" s="9">
        <f>(Table1[[#This Row],[Profit]]/Table1[[#This Row],[Sales]])</f>
        <v>0.22222222222222224</v>
      </c>
    </row>
    <row r="4737" spans="1:20" x14ac:dyDescent="0.25">
      <c r="A4737">
        <v>20210613</v>
      </c>
      <c r="B4737" s="1" t="s">
        <v>727</v>
      </c>
      <c r="C4737" s="1" t="s">
        <v>980</v>
      </c>
      <c r="D4737" s="1" t="s">
        <v>981</v>
      </c>
      <c r="E4737" s="1" t="s">
        <v>17</v>
      </c>
      <c r="F4737" s="1" t="s">
        <v>34</v>
      </c>
      <c r="G4737" s="1" t="s">
        <v>87</v>
      </c>
      <c r="H4737" s="1" t="s">
        <v>75</v>
      </c>
      <c r="I4737" s="1" t="s">
        <v>63</v>
      </c>
      <c r="J4737" s="1" t="s">
        <v>36</v>
      </c>
      <c r="K4737">
        <v>8.26</v>
      </c>
      <c r="L4737">
        <v>2</v>
      </c>
      <c r="M4737">
        <v>0</v>
      </c>
      <c r="N4737">
        <v>3.8822000000000001</v>
      </c>
      <c r="O4737">
        <f>(Table1[[#This Row],[Sales]]-Table1[[#This Row],[Profit]])/Table1[[#This Row],[Quantity]]</f>
        <v>2.1888999999999998</v>
      </c>
      <c r="P4737">
        <f>Table1[[#This Row],[Sales]]/Table1[[#This Row],[Quantity]]</f>
        <v>4.13</v>
      </c>
      <c r="Q4737" t="str">
        <f t="shared" si="146"/>
        <v>2021</v>
      </c>
      <c r="R4737" t="str">
        <f t="shared" si="147"/>
        <v>06</v>
      </c>
      <c r="S4737">
        <f>CEILING(Table1[[#This Row],[Month]]/3,1)</f>
        <v>2</v>
      </c>
      <c r="T4737" s="9">
        <f>(Table1[[#This Row],[Profit]]/Table1[[#This Row],[Sales]])</f>
        <v>0.47000000000000003</v>
      </c>
    </row>
    <row r="4738" spans="1:20" x14ac:dyDescent="0.25">
      <c r="A4738">
        <v>20210613</v>
      </c>
      <c r="B4738" s="1" t="s">
        <v>727</v>
      </c>
      <c r="C4738" s="1" t="s">
        <v>980</v>
      </c>
      <c r="D4738" s="1" t="s">
        <v>981</v>
      </c>
      <c r="E4738" s="1" t="s">
        <v>17</v>
      </c>
      <c r="F4738" s="1" t="s">
        <v>34</v>
      </c>
      <c r="G4738" s="1" t="s">
        <v>87</v>
      </c>
      <c r="H4738" s="1" t="s">
        <v>75</v>
      </c>
      <c r="I4738" s="1" t="s">
        <v>63</v>
      </c>
      <c r="J4738" s="1" t="s">
        <v>36</v>
      </c>
      <c r="K4738">
        <v>29.84</v>
      </c>
      <c r="L4738">
        <v>2</v>
      </c>
      <c r="M4738">
        <v>0</v>
      </c>
      <c r="N4738">
        <v>13.428000000000001</v>
      </c>
      <c r="O4738">
        <f>(Table1[[#This Row],[Sales]]-Table1[[#This Row],[Profit]])/Table1[[#This Row],[Quantity]]</f>
        <v>8.2059999999999995</v>
      </c>
      <c r="P4738">
        <f>Table1[[#This Row],[Sales]]/Table1[[#This Row],[Quantity]]</f>
        <v>14.92</v>
      </c>
      <c r="Q4738" t="str">
        <f t="shared" si="146"/>
        <v>2021</v>
      </c>
      <c r="R4738" t="str">
        <f t="shared" si="147"/>
        <v>06</v>
      </c>
      <c r="S4738">
        <f>CEILING(Table1[[#This Row],[Month]]/3,1)</f>
        <v>2</v>
      </c>
      <c r="T4738" s="9">
        <f>(Table1[[#This Row],[Profit]]/Table1[[#This Row],[Sales]])</f>
        <v>0.45</v>
      </c>
    </row>
    <row r="4739" spans="1:20" x14ac:dyDescent="0.25">
      <c r="A4739">
        <v>20210613</v>
      </c>
      <c r="B4739" s="1" t="s">
        <v>727</v>
      </c>
      <c r="C4739" s="1" t="s">
        <v>980</v>
      </c>
      <c r="D4739" s="1" t="s">
        <v>981</v>
      </c>
      <c r="E4739" s="1" t="s">
        <v>17</v>
      </c>
      <c r="F4739" s="1" t="s">
        <v>34</v>
      </c>
      <c r="G4739" s="1" t="s">
        <v>87</v>
      </c>
      <c r="H4739" s="1" t="s">
        <v>75</v>
      </c>
      <c r="I4739" s="1" t="s">
        <v>63</v>
      </c>
      <c r="J4739" s="1" t="s">
        <v>94</v>
      </c>
      <c r="K4739">
        <v>67.98</v>
      </c>
      <c r="L4739">
        <v>2</v>
      </c>
      <c r="M4739">
        <v>0</v>
      </c>
      <c r="N4739">
        <v>14.9556</v>
      </c>
      <c r="O4739">
        <f>(Table1[[#This Row],[Sales]]-Table1[[#This Row],[Profit]])/Table1[[#This Row],[Quantity]]</f>
        <v>26.5122</v>
      </c>
      <c r="P4739">
        <f>Table1[[#This Row],[Sales]]/Table1[[#This Row],[Quantity]]</f>
        <v>33.99</v>
      </c>
      <c r="Q4739" t="str">
        <f t="shared" ref="Q4739:Q4802" si="148">LEFT(A4739,4)</f>
        <v>2021</v>
      </c>
      <c r="R4739" t="str">
        <f t="shared" ref="R4739:R4802" si="149">MID(A4739,5,2)</f>
        <v>06</v>
      </c>
      <c r="S4739">
        <f>CEILING(Table1[[#This Row],[Month]]/3,1)</f>
        <v>2</v>
      </c>
      <c r="T4739" s="9">
        <f>(Table1[[#This Row],[Profit]]/Table1[[#This Row],[Sales]])</f>
        <v>0.22</v>
      </c>
    </row>
    <row r="4740" spans="1:20" x14ac:dyDescent="0.25">
      <c r="A4740">
        <v>20210218</v>
      </c>
      <c r="B4740" s="1" t="s">
        <v>392</v>
      </c>
      <c r="C4740" s="1" t="s">
        <v>25</v>
      </c>
      <c r="D4740" s="1" t="s">
        <v>367</v>
      </c>
      <c r="E4740" s="1" t="s">
        <v>27</v>
      </c>
      <c r="F4740" s="1" t="s">
        <v>28</v>
      </c>
      <c r="G4740" s="1" t="s">
        <v>54</v>
      </c>
      <c r="H4740" s="1" t="s">
        <v>55</v>
      </c>
      <c r="I4740" s="1" t="s">
        <v>21</v>
      </c>
      <c r="J4740" s="1" t="s">
        <v>23</v>
      </c>
      <c r="K4740">
        <v>61.06</v>
      </c>
      <c r="L4740">
        <v>2</v>
      </c>
      <c r="M4740">
        <v>0</v>
      </c>
      <c r="N4740">
        <v>28.087599999999998</v>
      </c>
      <c r="O4740">
        <f>(Table1[[#This Row],[Sales]]-Table1[[#This Row],[Profit]])/Table1[[#This Row],[Quantity]]</f>
        <v>16.486200000000004</v>
      </c>
      <c r="P4740">
        <f>Table1[[#This Row],[Sales]]/Table1[[#This Row],[Quantity]]</f>
        <v>30.53</v>
      </c>
      <c r="Q4740" t="str">
        <f t="shared" si="148"/>
        <v>2021</v>
      </c>
      <c r="R4740" t="str">
        <f t="shared" si="149"/>
        <v>02</v>
      </c>
      <c r="S4740">
        <f>CEILING(Table1[[#This Row],[Month]]/3,1)</f>
        <v>1</v>
      </c>
      <c r="T4740" s="9">
        <f>(Table1[[#This Row],[Profit]]/Table1[[#This Row],[Sales]])</f>
        <v>0.45999999999999996</v>
      </c>
    </row>
    <row r="4741" spans="1:20" x14ac:dyDescent="0.25">
      <c r="A4741">
        <v>20210218</v>
      </c>
      <c r="B4741" s="1" t="s">
        <v>392</v>
      </c>
      <c r="C4741" s="1" t="s">
        <v>25</v>
      </c>
      <c r="D4741" s="1" t="s">
        <v>367</v>
      </c>
      <c r="E4741" s="1" t="s">
        <v>27</v>
      </c>
      <c r="F4741" s="1" t="s">
        <v>28</v>
      </c>
      <c r="G4741" s="1" t="s">
        <v>54</v>
      </c>
      <c r="H4741" s="1" t="s">
        <v>55</v>
      </c>
      <c r="I4741" s="1" t="s">
        <v>21</v>
      </c>
      <c r="J4741" s="1" t="s">
        <v>36</v>
      </c>
      <c r="K4741">
        <v>35.543999999999997</v>
      </c>
      <c r="L4741">
        <v>1</v>
      </c>
      <c r="M4741">
        <v>0.2</v>
      </c>
      <c r="N4741">
        <v>-0.88859999999999995</v>
      </c>
      <c r="O4741">
        <f>(Table1[[#This Row],[Sales]]-Table1[[#This Row],[Profit]])/Table1[[#This Row],[Quantity]]</f>
        <v>36.432599999999994</v>
      </c>
      <c r="P4741">
        <f>Table1[[#This Row],[Sales]]/Table1[[#This Row],[Quantity]]</f>
        <v>35.543999999999997</v>
      </c>
      <c r="Q4741" t="str">
        <f t="shared" si="148"/>
        <v>2021</v>
      </c>
      <c r="R4741" t="str">
        <f t="shared" si="149"/>
        <v>02</v>
      </c>
      <c r="S4741">
        <f>CEILING(Table1[[#This Row],[Month]]/3,1)</f>
        <v>1</v>
      </c>
      <c r="T4741" s="9">
        <f>(Table1[[#This Row],[Profit]]/Table1[[#This Row],[Sales]])</f>
        <v>-2.5000000000000001E-2</v>
      </c>
    </row>
    <row r="4742" spans="1:20" x14ac:dyDescent="0.25">
      <c r="A4742">
        <v>20231113</v>
      </c>
      <c r="B4742" s="1" t="s">
        <v>732</v>
      </c>
      <c r="C4742" s="1" t="s">
        <v>52</v>
      </c>
      <c r="D4742" s="1" t="s">
        <v>53</v>
      </c>
      <c r="E4742" s="1" t="s">
        <v>27</v>
      </c>
      <c r="F4742" s="1" t="s">
        <v>28</v>
      </c>
      <c r="G4742" s="1" t="s">
        <v>39</v>
      </c>
      <c r="H4742" s="1" t="s">
        <v>40</v>
      </c>
      <c r="I4742" s="1" t="s">
        <v>21</v>
      </c>
      <c r="J4742" s="1" t="s">
        <v>23</v>
      </c>
      <c r="K4742">
        <v>9.9600000000000009</v>
      </c>
      <c r="L4742">
        <v>2</v>
      </c>
      <c r="M4742">
        <v>0</v>
      </c>
      <c r="N4742">
        <v>4.5815999999999999</v>
      </c>
      <c r="O4742">
        <f>(Table1[[#This Row],[Sales]]-Table1[[#This Row],[Profit]])/Table1[[#This Row],[Quantity]]</f>
        <v>2.6892000000000005</v>
      </c>
      <c r="P4742">
        <f>Table1[[#This Row],[Sales]]/Table1[[#This Row],[Quantity]]</f>
        <v>4.9800000000000004</v>
      </c>
      <c r="Q4742" t="str">
        <f t="shared" si="148"/>
        <v>2023</v>
      </c>
      <c r="R4742" t="str">
        <f t="shared" si="149"/>
        <v>11</v>
      </c>
      <c r="S4742">
        <f>CEILING(Table1[[#This Row],[Month]]/3,1)</f>
        <v>4</v>
      </c>
      <c r="T4742" s="9">
        <f>(Table1[[#This Row],[Profit]]/Table1[[#This Row],[Sales]])</f>
        <v>0.45999999999999996</v>
      </c>
    </row>
    <row r="4743" spans="1:20" x14ac:dyDescent="0.25">
      <c r="A4743">
        <v>20231113</v>
      </c>
      <c r="B4743" s="1" t="s">
        <v>732</v>
      </c>
      <c r="C4743" s="1" t="s">
        <v>52</v>
      </c>
      <c r="D4743" s="1" t="s">
        <v>53</v>
      </c>
      <c r="E4743" s="1" t="s">
        <v>27</v>
      </c>
      <c r="F4743" s="1" t="s">
        <v>28</v>
      </c>
      <c r="G4743" s="1" t="s">
        <v>39</v>
      </c>
      <c r="H4743" s="1" t="s">
        <v>40</v>
      </c>
      <c r="I4743" s="1" t="s">
        <v>21</v>
      </c>
      <c r="J4743" s="1" t="s">
        <v>42</v>
      </c>
      <c r="K4743">
        <v>9.2100000000000009</v>
      </c>
      <c r="L4743">
        <v>3</v>
      </c>
      <c r="M4743">
        <v>0</v>
      </c>
      <c r="N4743">
        <v>2.3025000000000002</v>
      </c>
      <c r="O4743">
        <f>(Table1[[#This Row],[Sales]]-Table1[[#This Row],[Profit]])/Table1[[#This Row],[Quantity]]</f>
        <v>2.3025000000000002</v>
      </c>
      <c r="P4743">
        <f>Table1[[#This Row],[Sales]]/Table1[[#This Row],[Quantity]]</f>
        <v>3.0700000000000003</v>
      </c>
      <c r="Q4743" t="str">
        <f t="shared" si="148"/>
        <v>2023</v>
      </c>
      <c r="R4743" t="str">
        <f t="shared" si="149"/>
        <v>11</v>
      </c>
      <c r="S4743">
        <f>CEILING(Table1[[#This Row],[Month]]/3,1)</f>
        <v>4</v>
      </c>
      <c r="T4743" s="9">
        <f>(Table1[[#This Row],[Profit]]/Table1[[#This Row],[Sales]])</f>
        <v>0.25</v>
      </c>
    </row>
    <row r="4744" spans="1:20" x14ac:dyDescent="0.25">
      <c r="A4744">
        <v>20231113</v>
      </c>
      <c r="B4744" s="1" t="s">
        <v>732</v>
      </c>
      <c r="C4744" s="1" t="s">
        <v>52</v>
      </c>
      <c r="D4744" s="1" t="s">
        <v>53</v>
      </c>
      <c r="E4744" s="1" t="s">
        <v>27</v>
      </c>
      <c r="F4744" s="1" t="s">
        <v>28</v>
      </c>
      <c r="G4744" s="1" t="s">
        <v>39</v>
      </c>
      <c r="H4744" s="1" t="s">
        <v>40</v>
      </c>
      <c r="I4744" s="1" t="s">
        <v>21</v>
      </c>
      <c r="J4744" s="1" t="s">
        <v>50</v>
      </c>
      <c r="K4744">
        <v>27.93</v>
      </c>
      <c r="L4744">
        <v>3</v>
      </c>
      <c r="M4744">
        <v>0</v>
      </c>
      <c r="N4744">
        <v>8.0997000000000003</v>
      </c>
      <c r="O4744">
        <f>(Table1[[#This Row],[Sales]]-Table1[[#This Row],[Profit]])/Table1[[#This Row],[Quantity]]</f>
        <v>6.6101000000000001</v>
      </c>
      <c r="P4744">
        <f>Table1[[#This Row],[Sales]]/Table1[[#This Row],[Quantity]]</f>
        <v>9.31</v>
      </c>
      <c r="Q4744" t="str">
        <f t="shared" si="148"/>
        <v>2023</v>
      </c>
      <c r="R4744" t="str">
        <f t="shared" si="149"/>
        <v>11</v>
      </c>
      <c r="S4744">
        <f>CEILING(Table1[[#This Row],[Month]]/3,1)</f>
        <v>4</v>
      </c>
      <c r="T4744" s="9">
        <f>(Table1[[#This Row],[Profit]]/Table1[[#This Row],[Sales]])</f>
        <v>0.29000000000000004</v>
      </c>
    </row>
    <row r="4745" spans="1:20" x14ac:dyDescent="0.25">
      <c r="A4745">
        <v>20230306</v>
      </c>
      <c r="B4745" s="1" t="s">
        <v>389</v>
      </c>
      <c r="C4745" s="1" t="s">
        <v>117</v>
      </c>
      <c r="D4745" s="1" t="s">
        <v>117</v>
      </c>
      <c r="E4745" s="1" t="s">
        <v>17</v>
      </c>
      <c r="F4745" s="1" t="s">
        <v>34</v>
      </c>
      <c r="G4745" s="1" t="s">
        <v>200</v>
      </c>
      <c r="H4745" s="1" t="s">
        <v>55</v>
      </c>
      <c r="I4745" s="1" t="s">
        <v>21</v>
      </c>
      <c r="J4745" s="1" t="s">
        <v>136</v>
      </c>
      <c r="K4745">
        <v>7.9</v>
      </c>
      <c r="L4745">
        <v>2</v>
      </c>
      <c r="M4745">
        <v>0</v>
      </c>
      <c r="N4745">
        <v>2.528</v>
      </c>
      <c r="O4745">
        <f>(Table1[[#This Row],[Sales]]-Table1[[#This Row],[Profit]])/Table1[[#This Row],[Quantity]]</f>
        <v>2.6859999999999999</v>
      </c>
      <c r="P4745">
        <f>Table1[[#This Row],[Sales]]/Table1[[#This Row],[Quantity]]</f>
        <v>3.95</v>
      </c>
      <c r="Q4745" t="str">
        <f t="shared" si="148"/>
        <v>2023</v>
      </c>
      <c r="R4745" t="str">
        <f t="shared" si="149"/>
        <v>03</v>
      </c>
      <c r="S4745">
        <f>CEILING(Table1[[#This Row],[Month]]/3,1)</f>
        <v>1</v>
      </c>
      <c r="T4745" s="9">
        <f>(Table1[[#This Row],[Profit]]/Table1[[#This Row],[Sales]])</f>
        <v>0.32</v>
      </c>
    </row>
    <row r="4746" spans="1:20" x14ac:dyDescent="0.25">
      <c r="A4746">
        <v>20230306</v>
      </c>
      <c r="B4746" s="1" t="s">
        <v>389</v>
      </c>
      <c r="C4746" s="1" t="s">
        <v>117</v>
      </c>
      <c r="D4746" s="1" t="s">
        <v>117</v>
      </c>
      <c r="E4746" s="1" t="s">
        <v>17</v>
      </c>
      <c r="F4746" s="1" t="s">
        <v>34</v>
      </c>
      <c r="G4746" s="1" t="s">
        <v>200</v>
      </c>
      <c r="H4746" s="1" t="s">
        <v>55</v>
      </c>
      <c r="I4746" s="1" t="s">
        <v>21</v>
      </c>
      <c r="J4746" s="1" t="s">
        <v>37</v>
      </c>
      <c r="K4746">
        <v>221.16</v>
      </c>
      <c r="L4746">
        <v>4</v>
      </c>
      <c r="M4746">
        <v>0</v>
      </c>
      <c r="N4746">
        <v>57.501600000000003</v>
      </c>
      <c r="O4746">
        <f>(Table1[[#This Row],[Sales]]-Table1[[#This Row],[Profit]])/Table1[[#This Row],[Quantity]]</f>
        <v>40.9146</v>
      </c>
      <c r="P4746">
        <f>Table1[[#This Row],[Sales]]/Table1[[#This Row],[Quantity]]</f>
        <v>55.29</v>
      </c>
      <c r="Q4746" t="str">
        <f t="shared" si="148"/>
        <v>2023</v>
      </c>
      <c r="R4746" t="str">
        <f t="shared" si="149"/>
        <v>03</v>
      </c>
      <c r="S4746">
        <f>CEILING(Table1[[#This Row],[Month]]/3,1)</f>
        <v>1</v>
      </c>
      <c r="T4746" s="9">
        <f>(Table1[[#This Row],[Profit]]/Table1[[#This Row],[Sales]])</f>
        <v>0.26</v>
      </c>
    </row>
    <row r="4747" spans="1:20" x14ac:dyDescent="0.25">
      <c r="A4747">
        <v>20230306</v>
      </c>
      <c r="B4747" s="1" t="s">
        <v>389</v>
      </c>
      <c r="C4747" s="1" t="s">
        <v>117</v>
      </c>
      <c r="D4747" s="1" t="s">
        <v>117</v>
      </c>
      <c r="E4747" s="1" t="s">
        <v>17</v>
      </c>
      <c r="F4747" s="1" t="s">
        <v>34</v>
      </c>
      <c r="G4747" s="1" t="s">
        <v>200</v>
      </c>
      <c r="H4747" s="1" t="s">
        <v>55</v>
      </c>
      <c r="I4747" s="1" t="s">
        <v>21</v>
      </c>
      <c r="J4747" s="1" t="s">
        <v>36</v>
      </c>
      <c r="K4747">
        <v>127.96</v>
      </c>
      <c r="L4747">
        <v>2</v>
      </c>
      <c r="M4747">
        <v>0</v>
      </c>
      <c r="N4747">
        <v>62.700400000000002</v>
      </c>
      <c r="O4747">
        <f>(Table1[[#This Row],[Sales]]-Table1[[#This Row],[Profit]])/Table1[[#This Row],[Quantity]]</f>
        <v>32.629799999999996</v>
      </c>
      <c r="P4747">
        <f>Table1[[#This Row],[Sales]]/Table1[[#This Row],[Quantity]]</f>
        <v>63.98</v>
      </c>
      <c r="Q4747" t="str">
        <f t="shared" si="148"/>
        <v>2023</v>
      </c>
      <c r="R4747" t="str">
        <f t="shared" si="149"/>
        <v>03</v>
      </c>
      <c r="S4747">
        <f>CEILING(Table1[[#This Row],[Month]]/3,1)</f>
        <v>1</v>
      </c>
      <c r="T4747" s="9">
        <f>(Table1[[#This Row],[Profit]]/Table1[[#This Row],[Sales]])</f>
        <v>0.49000000000000005</v>
      </c>
    </row>
    <row r="4748" spans="1:20" x14ac:dyDescent="0.25">
      <c r="A4748">
        <v>20230306</v>
      </c>
      <c r="B4748" s="1" t="s">
        <v>389</v>
      </c>
      <c r="C4748" s="1" t="s">
        <v>117</v>
      </c>
      <c r="D4748" s="1" t="s">
        <v>117</v>
      </c>
      <c r="E4748" s="1" t="s">
        <v>17</v>
      </c>
      <c r="F4748" s="1" t="s">
        <v>34</v>
      </c>
      <c r="G4748" s="1" t="s">
        <v>200</v>
      </c>
      <c r="H4748" s="1" t="s">
        <v>55</v>
      </c>
      <c r="I4748" s="1" t="s">
        <v>21</v>
      </c>
      <c r="J4748" s="1" t="s">
        <v>36</v>
      </c>
      <c r="K4748">
        <v>18.690000000000001</v>
      </c>
      <c r="L4748">
        <v>3</v>
      </c>
      <c r="M4748">
        <v>0</v>
      </c>
      <c r="N4748">
        <v>9.1580999999999992</v>
      </c>
      <c r="O4748">
        <f>(Table1[[#This Row],[Sales]]-Table1[[#This Row],[Profit]])/Table1[[#This Row],[Quantity]]</f>
        <v>3.1773000000000007</v>
      </c>
      <c r="P4748">
        <f>Table1[[#This Row],[Sales]]/Table1[[#This Row],[Quantity]]</f>
        <v>6.23</v>
      </c>
      <c r="Q4748" t="str">
        <f t="shared" si="148"/>
        <v>2023</v>
      </c>
      <c r="R4748" t="str">
        <f t="shared" si="149"/>
        <v>03</v>
      </c>
      <c r="S4748">
        <f>CEILING(Table1[[#This Row],[Month]]/3,1)</f>
        <v>1</v>
      </c>
      <c r="T4748" s="9">
        <f>(Table1[[#This Row],[Profit]]/Table1[[#This Row],[Sales]])</f>
        <v>0.48999999999999994</v>
      </c>
    </row>
    <row r="4749" spans="1:20" x14ac:dyDescent="0.25">
      <c r="A4749">
        <v>20220304</v>
      </c>
      <c r="B4749" s="1" t="s">
        <v>712</v>
      </c>
      <c r="C4749" s="1" t="s">
        <v>25</v>
      </c>
      <c r="D4749" s="1" t="s">
        <v>77</v>
      </c>
      <c r="E4749" s="1" t="s">
        <v>27</v>
      </c>
      <c r="F4749" s="1" t="s">
        <v>28</v>
      </c>
      <c r="G4749" s="1" t="s">
        <v>306</v>
      </c>
      <c r="H4749" s="1" t="s">
        <v>40</v>
      </c>
      <c r="I4749" s="1" t="s">
        <v>30</v>
      </c>
      <c r="J4749" s="1" t="s">
        <v>50</v>
      </c>
      <c r="K4749">
        <v>25.35</v>
      </c>
      <c r="L4749">
        <v>3</v>
      </c>
      <c r="M4749">
        <v>0</v>
      </c>
      <c r="N4749">
        <v>7.6050000000000004</v>
      </c>
      <c r="O4749">
        <f>(Table1[[#This Row],[Sales]]-Table1[[#This Row],[Profit]])/Table1[[#This Row],[Quantity]]</f>
        <v>5.915</v>
      </c>
      <c r="P4749">
        <f>Table1[[#This Row],[Sales]]/Table1[[#This Row],[Quantity]]</f>
        <v>8.4500000000000011</v>
      </c>
      <c r="Q4749" t="str">
        <f t="shared" si="148"/>
        <v>2022</v>
      </c>
      <c r="R4749" t="str">
        <f t="shared" si="149"/>
        <v>03</v>
      </c>
      <c r="S4749">
        <f>CEILING(Table1[[#This Row],[Month]]/3,1)</f>
        <v>1</v>
      </c>
      <c r="T4749" s="9">
        <f>(Table1[[#This Row],[Profit]]/Table1[[#This Row],[Sales]])</f>
        <v>0.3</v>
      </c>
    </row>
    <row r="4750" spans="1:20" x14ac:dyDescent="0.25">
      <c r="A4750">
        <v>20220304</v>
      </c>
      <c r="B4750" s="1" t="s">
        <v>712</v>
      </c>
      <c r="C4750" s="1" t="s">
        <v>25</v>
      </c>
      <c r="D4750" s="1" t="s">
        <v>77</v>
      </c>
      <c r="E4750" s="1" t="s">
        <v>27</v>
      </c>
      <c r="F4750" s="1" t="s">
        <v>28</v>
      </c>
      <c r="G4750" s="1" t="s">
        <v>306</v>
      </c>
      <c r="H4750" s="1" t="s">
        <v>40</v>
      </c>
      <c r="I4750" s="1" t="s">
        <v>30</v>
      </c>
      <c r="J4750" s="1" t="s">
        <v>41</v>
      </c>
      <c r="K4750">
        <v>35.28</v>
      </c>
      <c r="L4750">
        <v>3</v>
      </c>
      <c r="M4750">
        <v>0</v>
      </c>
      <c r="N4750">
        <v>11.995200000000001</v>
      </c>
      <c r="O4750">
        <f>(Table1[[#This Row],[Sales]]-Table1[[#This Row],[Profit]])/Table1[[#This Row],[Quantity]]</f>
        <v>7.7616000000000005</v>
      </c>
      <c r="P4750">
        <f>Table1[[#This Row],[Sales]]/Table1[[#This Row],[Quantity]]</f>
        <v>11.76</v>
      </c>
      <c r="Q4750" t="str">
        <f t="shared" si="148"/>
        <v>2022</v>
      </c>
      <c r="R4750" t="str">
        <f t="shared" si="149"/>
        <v>03</v>
      </c>
      <c r="S4750">
        <f>CEILING(Table1[[#This Row],[Month]]/3,1)</f>
        <v>1</v>
      </c>
      <c r="T4750" s="9">
        <f>(Table1[[#This Row],[Profit]]/Table1[[#This Row],[Sales]])</f>
        <v>0.34</v>
      </c>
    </row>
    <row r="4751" spans="1:20" x14ac:dyDescent="0.25">
      <c r="A4751">
        <v>20221225</v>
      </c>
      <c r="B4751" s="1" t="s">
        <v>603</v>
      </c>
      <c r="C4751" s="1" t="s">
        <v>52</v>
      </c>
      <c r="D4751" s="1" t="s">
        <v>53</v>
      </c>
      <c r="E4751" s="1" t="s">
        <v>27</v>
      </c>
      <c r="F4751" s="1" t="s">
        <v>28</v>
      </c>
      <c r="G4751" s="1" t="s">
        <v>139</v>
      </c>
      <c r="H4751" s="1" t="s">
        <v>40</v>
      </c>
      <c r="I4751" s="1" t="s">
        <v>30</v>
      </c>
      <c r="J4751" s="1" t="s">
        <v>50</v>
      </c>
      <c r="K4751">
        <v>33.4</v>
      </c>
      <c r="L4751">
        <v>5</v>
      </c>
      <c r="M4751">
        <v>0</v>
      </c>
      <c r="N4751">
        <v>16.032</v>
      </c>
      <c r="O4751">
        <f>(Table1[[#This Row],[Sales]]-Table1[[#This Row],[Profit]])/Table1[[#This Row],[Quantity]]</f>
        <v>3.4735999999999998</v>
      </c>
      <c r="P4751">
        <f>Table1[[#This Row],[Sales]]/Table1[[#This Row],[Quantity]]</f>
        <v>6.68</v>
      </c>
      <c r="Q4751" t="str">
        <f t="shared" si="148"/>
        <v>2022</v>
      </c>
      <c r="R4751" t="str">
        <f t="shared" si="149"/>
        <v>12</v>
      </c>
      <c r="S4751">
        <f>CEILING(Table1[[#This Row],[Month]]/3,1)</f>
        <v>4</v>
      </c>
      <c r="T4751" s="9">
        <f>(Table1[[#This Row],[Profit]]/Table1[[#This Row],[Sales]])</f>
        <v>0.48000000000000004</v>
      </c>
    </row>
    <row r="4752" spans="1:20" x14ac:dyDescent="0.25">
      <c r="A4752">
        <v>20221008</v>
      </c>
      <c r="B4752" s="1" t="s">
        <v>731</v>
      </c>
      <c r="C4752" s="1" t="s">
        <v>52</v>
      </c>
      <c r="D4752" s="1" t="s">
        <v>619</v>
      </c>
      <c r="E4752" s="1" t="s">
        <v>27</v>
      </c>
      <c r="F4752" s="1" t="s">
        <v>28</v>
      </c>
      <c r="G4752" s="1" t="s">
        <v>472</v>
      </c>
      <c r="H4752" s="1" t="s">
        <v>20</v>
      </c>
      <c r="I4752" s="1" t="s">
        <v>30</v>
      </c>
      <c r="J4752" s="1" t="s">
        <v>265</v>
      </c>
      <c r="K4752">
        <v>837.6</v>
      </c>
      <c r="L4752">
        <v>3</v>
      </c>
      <c r="M4752">
        <v>0.2</v>
      </c>
      <c r="N4752">
        <v>62.82</v>
      </c>
      <c r="O4752">
        <f>(Table1[[#This Row],[Sales]]-Table1[[#This Row],[Profit]])/Table1[[#This Row],[Quantity]]</f>
        <v>258.26</v>
      </c>
      <c r="P4752">
        <f>Table1[[#This Row],[Sales]]/Table1[[#This Row],[Quantity]]</f>
        <v>279.2</v>
      </c>
      <c r="Q4752" t="str">
        <f t="shared" si="148"/>
        <v>2022</v>
      </c>
      <c r="R4752" t="str">
        <f t="shared" si="149"/>
        <v>10</v>
      </c>
      <c r="S4752">
        <f>CEILING(Table1[[#This Row],[Month]]/3,1)</f>
        <v>4</v>
      </c>
      <c r="T4752" s="9">
        <f>(Table1[[#This Row],[Profit]]/Table1[[#This Row],[Sales]])</f>
        <v>7.4999999999999997E-2</v>
      </c>
    </row>
    <row r="4753" spans="1:20" x14ac:dyDescent="0.25">
      <c r="A4753">
        <v>20221210</v>
      </c>
      <c r="B4753" s="1" t="s">
        <v>88</v>
      </c>
      <c r="C4753" s="1" t="s">
        <v>156</v>
      </c>
      <c r="D4753" s="1" t="s">
        <v>157</v>
      </c>
      <c r="E4753" s="1" t="s">
        <v>17</v>
      </c>
      <c r="F4753" s="1" t="s">
        <v>73</v>
      </c>
      <c r="G4753" s="1" t="s">
        <v>90</v>
      </c>
      <c r="H4753" s="1" t="s">
        <v>91</v>
      </c>
      <c r="I4753" s="1" t="s">
        <v>21</v>
      </c>
      <c r="J4753" s="1" t="s">
        <v>43</v>
      </c>
      <c r="K4753">
        <v>40.68</v>
      </c>
      <c r="L4753">
        <v>3</v>
      </c>
      <c r="M4753">
        <v>0.2</v>
      </c>
      <c r="N4753">
        <v>-9.1530000000000005</v>
      </c>
      <c r="O4753">
        <f>(Table1[[#This Row],[Sales]]-Table1[[#This Row],[Profit]])/Table1[[#This Row],[Quantity]]</f>
        <v>16.611000000000001</v>
      </c>
      <c r="P4753">
        <f>Table1[[#This Row],[Sales]]/Table1[[#This Row],[Quantity]]</f>
        <v>13.56</v>
      </c>
      <c r="Q4753" t="str">
        <f t="shared" si="148"/>
        <v>2022</v>
      </c>
      <c r="R4753" t="str">
        <f t="shared" si="149"/>
        <v>12</v>
      </c>
      <c r="S4753">
        <f>CEILING(Table1[[#This Row],[Month]]/3,1)</f>
        <v>4</v>
      </c>
      <c r="T4753" s="9">
        <f>(Table1[[#This Row],[Profit]]/Table1[[#This Row],[Sales]])</f>
        <v>-0.22500000000000001</v>
      </c>
    </row>
    <row r="4754" spans="1:20" x14ac:dyDescent="0.25">
      <c r="A4754">
        <v>20231121</v>
      </c>
      <c r="B4754" s="1" t="s">
        <v>611</v>
      </c>
      <c r="C4754" s="1" t="s">
        <v>156</v>
      </c>
      <c r="D4754" s="1" t="s">
        <v>157</v>
      </c>
      <c r="E4754" s="1" t="s">
        <v>17</v>
      </c>
      <c r="F4754" s="1" t="s">
        <v>73</v>
      </c>
      <c r="G4754" s="1" t="s">
        <v>74</v>
      </c>
      <c r="H4754" s="1" t="s">
        <v>75</v>
      </c>
      <c r="I4754" s="1" t="s">
        <v>21</v>
      </c>
      <c r="J4754" s="1" t="s">
        <v>23</v>
      </c>
      <c r="K4754">
        <v>209.56800000000001</v>
      </c>
      <c r="L4754">
        <v>2</v>
      </c>
      <c r="M4754">
        <v>0.2</v>
      </c>
      <c r="N4754">
        <v>-23.5764</v>
      </c>
      <c r="O4754">
        <f>(Table1[[#This Row],[Sales]]-Table1[[#This Row],[Profit]])/Table1[[#This Row],[Quantity]]</f>
        <v>116.57220000000001</v>
      </c>
      <c r="P4754">
        <f>Table1[[#This Row],[Sales]]/Table1[[#This Row],[Quantity]]</f>
        <v>104.78400000000001</v>
      </c>
      <c r="Q4754" t="str">
        <f t="shared" si="148"/>
        <v>2023</v>
      </c>
      <c r="R4754" t="str">
        <f t="shared" si="149"/>
        <v>11</v>
      </c>
      <c r="S4754">
        <f>CEILING(Table1[[#This Row],[Month]]/3,1)</f>
        <v>4</v>
      </c>
      <c r="T4754" s="9">
        <f>(Table1[[#This Row],[Profit]]/Table1[[#This Row],[Sales]])</f>
        <v>-0.11249999999999999</v>
      </c>
    </row>
    <row r="4755" spans="1:20" x14ac:dyDescent="0.25">
      <c r="A4755">
        <v>20211212</v>
      </c>
      <c r="B4755" s="1" t="s">
        <v>307</v>
      </c>
      <c r="C4755" s="1" t="s">
        <v>57</v>
      </c>
      <c r="D4755" s="1" t="s">
        <v>376</v>
      </c>
      <c r="E4755" s="1" t="s">
        <v>59</v>
      </c>
      <c r="F4755" s="1" t="s">
        <v>60</v>
      </c>
      <c r="G4755" s="1" t="s">
        <v>214</v>
      </c>
      <c r="H4755" s="1" t="s">
        <v>20</v>
      </c>
      <c r="I4755" s="1" t="s">
        <v>21</v>
      </c>
      <c r="J4755" s="1" t="s">
        <v>94</v>
      </c>
      <c r="K4755">
        <v>22.367999999999999</v>
      </c>
      <c r="L4755">
        <v>4</v>
      </c>
      <c r="M4755">
        <v>0.2</v>
      </c>
      <c r="N4755">
        <v>6.4307999999999996</v>
      </c>
      <c r="O4755">
        <f>(Table1[[#This Row],[Sales]]-Table1[[#This Row],[Profit]])/Table1[[#This Row],[Quantity]]</f>
        <v>3.9842999999999997</v>
      </c>
      <c r="P4755">
        <f>Table1[[#This Row],[Sales]]/Table1[[#This Row],[Quantity]]</f>
        <v>5.5919999999999996</v>
      </c>
      <c r="Q4755" t="str">
        <f t="shared" si="148"/>
        <v>2021</v>
      </c>
      <c r="R4755" t="str">
        <f t="shared" si="149"/>
        <v>12</v>
      </c>
      <c r="S4755">
        <f>CEILING(Table1[[#This Row],[Month]]/3,1)</f>
        <v>4</v>
      </c>
      <c r="T4755" s="9">
        <f>(Table1[[#This Row],[Profit]]/Table1[[#This Row],[Sales]])</f>
        <v>0.28749999999999998</v>
      </c>
    </row>
    <row r="4756" spans="1:20" x14ac:dyDescent="0.25">
      <c r="A4756">
        <v>20230204</v>
      </c>
      <c r="B4756" s="1" t="s">
        <v>1013</v>
      </c>
      <c r="C4756" s="1" t="s">
        <v>32</v>
      </c>
      <c r="D4756" s="1" t="s">
        <v>401</v>
      </c>
      <c r="E4756" s="1" t="s">
        <v>17</v>
      </c>
      <c r="F4756" s="1" t="s">
        <v>34</v>
      </c>
      <c r="G4756" s="1" t="s">
        <v>340</v>
      </c>
      <c r="H4756" s="1" t="s">
        <v>55</v>
      </c>
      <c r="I4756" s="1" t="s">
        <v>21</v>
      </c>
      <c r="J4756" s="1" t="s">
        <v>36</v>
      </c>
      <c r="K4756">
        <v>3.8820000000000001</v>
      </c>
      <c r="L4756">
        <v>2</v>
      </c>
      <c r="M4756">
        <v>0.7</v>
      </c>
      <c r="N4756">
        <v>-2.5880000000000001</v>
      </c>
      <c r="O4756">
        <f>(Table1[[#This Row],[Sales]]-Table1[[#This Row],[Profit]])/Table1[[#This Row],[Quantity]]</f>
        <v>3.2350000000000003</v>
      </c>
      <c r="P4756">
        <f>Table1[[#This Row],[Sales]]/Table1[[#This Row],[Quantity]]</f>
        <v>1.9410000000000001</v>
      </c>
      <c r="Q4756" t="str">
        <f t="shared" si="148"/>
        <v>2023</v>
      </c>
      <c r="R4756" t="str">
        <f t="shared" si="149"/>
        <v>02</v>
      </c>
      <c r="S4756">
        <f>CEILING(Table1[[#This Row],[Month]]/3,1)</f>
        <v>1</v>
      </c>
      <c r="T4756" s="9">
        <f>(Table1[[#This Row],[Profit]]/Table1[[#This Row],[Sales]])</f>
        <v>-0.66666666666666663</v>
      </c>
    </row>
    <row r="4757" spans="1:20" x14ac:dyDescent="0.25">
      <c r="A4757">
        <v>20230204</v>
      </c>
      <c r="B4757" s="1" t="s">
        <v>1013</v>
      </c>
      <c r="C4757" s="1" t="s">
        <v>32</v>
      </c>
      <c r="D4757" s="1" t="s">
        <v>401</v>
      </c>
      <c r="E4757" s="1" t="s">
        <v>17</v>
      </c>
      <c r="F4757" s="1" t="s">
        <v>34</v>
      </c>
      <c r="G4757" s="1" t="s">
        <v>340</v>
      </c>
      <c r="H4757" s="1" t="s">
        <v>55</v>
      </c>
      <c r="I4757" s="1" t="s">
        <v>21</v>
      </c>
      <c r="J4757" s="1" t="s">
        <v>50</v>
      </c>
      <c r="K4757">
        <v>115.29600000000001</v>
      </c>
      <c r="L4757">
        <v>3</v>
      </c>
      <c r="M4757">
        <v>0.2</v>
      </c>
      <c r="N4757">
        <v>40.3536</v>
      </c>
      <c r="O4757">
        <f>(Table1[[#This Row],[Sales]]-Table1[[#This Row],[Profit]])/Table1[[#This Row],[Quantity]]</f>
        <v>24.980800000000002</v>
      </c>
      <c r="P4757">
        <f>Table1[[#This Row],[Sales]]/Table1[[#This Row],[Quantity]]</f>
        <v>38.432000000000002</v>
      </c>
      <c r="Q4757" t="str">
        <f t="shared" si="148"/>
        <v>2023</v>
      </c>
      <c r="R4757" t="str">
        <f t="shared" si="149"/>
        <v>02</v>
      </c>
      <c r="S4757">
        <f>CEILING(Table1[[#This Row],[Month]]/3,1)</f>
        <v>1</v>
      </c>
      <c r="T4757" s="9">
        <f>(Table1[[#This Row],[Profit]]/Table1[[#This Row],[Sales]])</f>
        <v>0.35</v>
      </c>
    </row>
    <row r="4758" spans="1:20" x14ac:dyDescent="0.25">
      <c r="A4758">
        <v>20230922</v>
      </c>
      <c r="B4758" s="1" t="s">
        <v>88</v>
      </c>
      <c r="C4758" s="1" t="s">
        <v>85</v>
      </c>
      <c r="D4758" s="1" t="s">
        <v>86</v>
      </c>
      <c r="E4758" s="1" t="s">
        <v>17</v>
      </c>
      <c r="F4758" s="1" t="s">
        <v>34</v>
      </c>
      <c r="G4758" s="1" t="s">
        <v>90</v>
      </c>
      <c r="H4758" s="1" t="s">
        <v>91</v>
      </c>
      <c r="I4758" s="1" t="s">
        <v>21</v>
      </c>
      <c r="J4758" s="1" t="s">
        <v>36</v>
      </c>
      <c r="K4758">
        <v>1.9079999999999999</v>
      </c>
      <c r="L4758">
        <v>2</v>
      </c>
      <c r="M4758">
        <v>0.7</v>
      </c>
      <c r="N4758">
        <v>-1.5264</v>
      </c>
      <c r="O4758">
        <f>(Table1[[#This Row],[Sales]]-Table1[[#This Row],[Profit]])/Table1[[#This Row],[Quantity]]</f>
        <v>1.7172000000000001</v>
      </c>
      <c r="P4758">
        <f>Table1[[#This Row],[Sales]]/Table1[[#This Row],[Quantity]]</f>
        <v>0.95399999999999996</v>
      </c>
      <c r="Q4758" t="str">
        <f t="shared" si="148"/>
        <v>2023</v>
      </c>
      <c r="R4758" t="str">
        <f t="shared" si="149"/>
        <v>09</v>
      </c>
      <c r="S4758">
        <f>CEILING(Table1[[#This Row],[Month]]/3,1)</f>
        <v>3</v>
      </c>
      <c r="T4758" s="9">
        <f>(Table1[[#This Row],[Profit]]/Table1[[#This Row],[Sales]])</f>
        <v>-0.8</v>
      </c>
    </row>
    <row r="4759" spans="1:20" x14ac:dyDescent="0.25">
      <c r="A4759">
        <v>20230501</v>
      </c>
      <c r="B4759" s="1" t="s">
        <v>1087</v>
      </c>
      <c r="C4759" s="1" t="s">
        <v>108</v>
      </c>
      <c r="D4759" s="1" t="s">
        <v>271</v>
      </c>
      <c r="E4759" s="1" t="s">
        <v>59</v>
      </c>
      <c r="F4759" s="1" t="s">
        <v>110</v>
      </c>
      <c r="G4759" s="1" t="s">
        <v>115</v>
      </c>
      <c r="H4759" s="1" t="s">
        <v>55</v>
      </c>
      <c r="I4759" s="1" t="s">
        <v>63</v>
      </c>
      <c r="J4759" s="1" t="s">
        <v>36</v>
      </c>
      <c r="K4759">
        <v>43.372</v>
      </c>
      <c r="L4759">
        <v>7</v>
      </c>
      <c r="M4759">
        <v>0.8</v>
      </c>
      <c r="N4759">
        <v>-69.395200000000003</v>
      </c>
      <c r="O4759">
        <f>(Table1[[#This Row],[Sales]]-Table1[[#This Row],[Profit]])/Table1[[#This Row],[Quantity]]</f>
        <v>16.1096</v>
      </c>
      <c r="P4759">
        <f>Table1[[#This Row],[Sales]]/Table1[[#This Row],[Quantity]]</f>
        <v>6.1959999999999997</v>
      </c>
      <c r="Q4759" t="str">
        <f t="shared" si="148"/>
        <v>2023</v>
      </c>
      <c r="R4759" t="str">
        <f t="shared" si="149"/>
        <v>05</v>
      </c>
      <c r="S4759">
        <f>CEILING(Table1[[#This Row],[Month]]/3,1)</f>
        <v>2</v>
      </c>
      <c r="T4759" s="9">
        <f>(Table1[[#This Row],[Profit]]/Table1[[#This Row],[Sales]])</f>
        <v>-1.6</v>
      </c>
    </row>
    <row r="4760" spans="1:20" x14ac:dyDescent="0.25">
      <c r="A4760">
        <v>20201103</v>
      </c>
      <c r="B4760" s="1" t="s">
        <v>1004</v>
      </c>
      <c r="C4760" s="1" t="s">
        <v>133</v>
      </c>
      <c r="D4760" s="1" t="s">
        <v>134</v>
      </c>
      <c r="E4760" s="1" t="s">
        <v>17</v>
      </c>
      <c r="F4760" s="1" t="s">
        <v>18</v>
      </c>
      <c r="G4760" s="1" t="s">
        <v>160</v>
      </c>
      <c r="H4760" s="1" t="s">
        <v>161</v>
      </c>
      <c r="I4760" s="1" t="s">
        <v>21</v>
      </c>
      <c r="J4760" s="1" t="s">
        <v>43</v>
      </c>
      <c r="K4760">
        <v>783.96</v>
      </c>
      <c r="L4760">
        <v>4</v>
      </c>
      <c r="M4760">
        <v>0</v>
      </c>
      <c r="N4760">
        <v>219.50880000000001</v>
      </c>
      <c r="O4760">
        <f>(Table1[[#This Row],[Sales]]-Table1[[#This Row],[Profit]])/Table1[[#This Row],[Quantity]]</f>
        <v>141.11279999999999</v>
      </c>
      <c r="P4760">
        <f>Table1[[#This Row],[Sales]]/Table1[[#This Row],[Quantity]]</f>
        <v>195.99</v>
      </c>
      <c r="Q4760" t="str">
        <f t="shared" si="148"/>
        <v>2020</v>
      </c>
      <c r="R4760" t="str">
        <f t="shared" si="149"/>
        <v>11</v>
      </c>
      <c r="S4760">
        <f>CEILING(Table1[[#This Row],[Month]]/3,1)</f>
        <v>4</v>
      </c>
      <c r="T4760" s="9">
        <f>(Table1[[#This Row],[Profit]]/Table1[[#This Row],[Sales]])</f>
        <v>0.27999999999999997</v>
      </c>
    </row>
    <row r="4761" spans="1:20" x14ac:dyDescent="0.25">
      <c r="A4761">
        <v>20201103</v>
      </c>
      <c r="B4761" s="1" t="s">
        <v>1004</v>
      </c>
      <c r="C4761" s="1" t="s">
        <v>133</v>
      </c>
      <c r="D4761" s="1" t="s">
        <v>134</v>
      </c>
      <c r="E4761" s="1" t="s">
        <v>17</v>
      </c>
      <c r="F4761" s="1" t="s">
        <v>18</v>
      </c>
      <c r="G4761" s="1" t="s">
        <v>160</v>
      </c>
      <c r="H4761" s="1" t="s">
        <v>161</v>
      </c>
      <c r="I4761" s="1" t="s">
        <v>21</v>
      </c>
      <c r="J4761" s="1" t="s">
        <v>36</v>
      </c>
      <c r="K4761">
        <v>48.896000000000001</v>
      </c>
      <c r="L4761">
        <v>2</v>
      </c>
      <c r="M4761">
        <v>0.2</v>
      </c>
      <c r="N4761">
        <v>18.335999999999999</v>
      </c>
      <c r="O4761">
        <f>(Table1[[#This Row],[Sales]]-Table1[[#This Row],[Profit]])/Table1[[#This Row],[Quantity]]</f>
        <v>15.280000000000001</v>
      </c>
      <c r="P4761">
        <f>Table1[[#This Row],[Sales]]/Table1[[#This Row],[Quantity]]</f>
        <v>24.448</v>
      </c>
      <c r="Q4761" t="str">
        <f t="shared" si="148"/>
        <v>2020</v>
      </c>
      <c r="R4761" t="str">
        <f t="shared" si="149"/>
        <v>11</v>
      </c>
      <c r="S4761">
        <f>CEILING(Table1[[#This Row],[Month]]/3,1)</f>
        <v>4</v>
      </c>
      <c r="T4761" s="9">
        <f>(Table1[[#This Row],[Profit]]/Table1[[#This Row],[Sales]])</f>
        <v>0.37499999999999994</v>
      </c>
    </row>
    <row r="4762" spans="1:20" x14ac:dyDescent="0.25">
      <c r="A4762">
        <v>20201103</v>
      </c>
      <c r="B4762" s="1" t="s">
        <v>1004</v>
      </c>
      <c r="C4762" s="1" t="s">
        <v>133</v>
      </c>
      <c r="D4762" s="1" t="s">
        <v>134</v>
      </c>
      <c r="E4762" s="1" t="s">
        <v>17</v>
      </c>
      <c r="F4762" s="1" t="s">
        <v>18</v>
      </c>
      <c r="G4762" s="1" t="s">
        <v>160</v>
      </c>
      <c r="H4762" s="1" t="s">
        <v>161</v>
      </c>
      <c r="I4762" s="1" t="s">
        <v>21</v>
      </c>
      <c r="J4762" s="1" t="s">
        <v>36</v>
      </c>
      <c r="K4762">
        <v>7.8559999999999999</v>
      </c>
      <c r="L4762">
        <v>2</v>
      </c>
      <c r="M4762">
        <v>0.2</v>
      </c>
      <c r="N4762">
        <v>2.8477999999999999</v>
      </c>
      <c r="O4762">
        <f>(Table1[[#This Row],[Sales]]-Table1[[#This Row],[Profit]])/Table1[[#This Row],[Quantity]]</f>
        <v>2.5041000000000002</v>
      </c>
      <c r="P4762">
        <f>Table1[[#This Row],[Sales]]/Table1[[#This Row],[Quantity]]</f>
        <v>3.9279999999999999</v>
      </c>
      <c r="Q4762" t="str">
        <f t="shared" si="148"/>
        <v>2020</v>
      </c>
      <c r="R4762" t="str">
        <f t="shared" si="149"/>
        <v>11</v>
      </c>
      <c r="S4762">
        <f>CEILING(Table1[[#This Row],[Month]]/3,1)</f>
        <v>4</v>
      </c>
      <c r="T4762" s="9">
        <f>(Table1[[#This Row],[Profit]]/Table1[[#This Row],[Sales]])</f>
        <v>0.36249999999999999</v>
      </c>
    </row>
    <row r="4763" spans="1:20" x14ac:dyDescent="0.25">
      <c r="A4763">
        <v>20221231</v>
      </c>
      <c r="B4763" s="1" t="s">
        <v>606</v>
      </c>
      <c r="C4763" s="1" t="s">
        <v>209</v>
      </c>
      <c r="D4763" s="1" t="s">
        <v>210</v>
      </c>
      <c r="E4763" s="1" t="s">
        <v>27</v>
      </c>
      <c r="F4763" s="1" t="s">
        <v>82</v>
      </c>
      <c r="G4763" s="1" t="s">
        <v>176</v>
      </c>
      <c r="H4763" s="1" t="s">
        <v>161</v>
      </c>
      <c r="I4763" s="1" t="s">
        <v>21</v>
      </c>
      <c r="J4763" s="1" t="s">
        <v>23</v>
      </c>
      <c r="K4763">
        <v>5.9039999999999999</v>
      </c>
      <c r="L4763">
        <v>2</v>
      </c>
      <c r="M4763">
        <v>0.2</v>
      </c>
      <c r="N4763">
        <v>1.9925999999999999</v>
      </c>
      <c r="O4763">
        <f>(Table1[[#This Row],[Sales]]-Table1[[#This Row],[Profit]])/Table1[[#This Row],[Quantity]]</f>
        <v>1.9557</v>
      </c>
      <c r="P4763">
        <f>Table1[[#This Row],[Sales]]/Table1[[#This Row],[Quantity]]</f>
        <v>2.952</v>
      </c>
      <c r="Q4763" t="str">
        <f t="shared" si="148"/>
        <v>2022</v>
      </c>
      <c r="R4763" t="str">
        <f t="shared" si="149"/>
        <v>12</v>
      </c>
      <c r="S4763">
        <f>CEILING(Table1[[#This Row],[Month]]/3,1)</f>
        <v>4</v>
      </c>
      <c r="T4763" s="9">
        <f>(Table1[[#This Row],[Profit]]/Table1[[#This Row],[Sales]])</f>
        <v>0.33749999999999997</v>
      </c>
    </row>
    <row r="4764" spans="1:20" x14ac:dyDescent="0.25">
      <c r="A4764">
        <v>20221231</v>
      </c>
      <c r="B4764" s="1" t="s">
        <v>606</v>
      </c>
      <c r="C4764" s="1" t="s">
        <v>209</v>
      </c>
      <c r="D4764" s="1" t="s">
        <v>210</v>
      </c>
      <c r="E4764" s="1" t="s">
        <v>27</v>
      </c>
      <c r="F4764" s="1" t="s">
        <v>82</v>
      </c>
      <c r="G4764" s="1" t="s">
        <v>176</v>
      </c>
      <c r="H4764" s="1" t="s">
        <v>161</v>
      </c>
      <c r="I4764" s="1" t="s">
        <v>21</v>
      </c>
      <c r="J4764" s="1" t="s">
        <v>50</v>
      </c>
      <c r="K4764">
        <v>13.712</v>
      </c>
      <c r="L4764">
        <v>2</v>
      </c>
      <c r="M4764">
        <v>0.2</v>
      </c>
      <c r="N4764">
        <v>1.0284</v>
      </c>
      <c r="O4764">
        <f>(Table1[[#This Row],[Sales]]-Table1[[#This Row],[Profit]])/Table1[[#This Row],[Quantity]]</f>
        <v>6.3418000000000001</v>
      </c>
      <c r="P4764">
        <f>Table1[[#This Row],[Sales]]/Table1[[#This Row],[Quantity]]</f>
        <v>6.8559999999999999</v>
      </c>
      <c r="Q4764" t="str">
        <f t="shared" si="148"/>
        <v>2022</v>
      </c>
      <c r="R4764" t="str">
        <f t="shared" si="149"/>
        <v>12</v>
      </c>
      <c r="S4764">
        <f>CEILING(Table1[[#This Row],[Month]]/3,1)</f>
        <v>4</v>
      </c>
      <c r="T4764" s="9">
        <f>(Table1[[#This Row],[Profit]]/Table1[[#This Row],[Sales]])</f>
        <v>7.4999999999999997E-2</v>
      </c>
    </row>
    <row r="4765" spans="1:20" x14ac:dyDescent="0.25">
      <c r="A4765">
        <v>20200917</v>
      </c>
      <c r="B4765" s="1" t="s">
        <v>1178</v>
      </c>
      <c r="C4765" s="1" t="s">
        <v>25</v>
      </c>
      <c r="D4765" s="1" t="s">
        <v>238</v>
      </c>
      <c r="E4765" s="1" t="s">
        <v>27</v>
      </c>
      <c r="F4765" s="1" t="s">
        <v>28</v>
      </c>
      <c r="G4765" s="1" t="s">
        <v>189</v>
      </c>
      <c r="H4765" s="1" t="s">
        <v>91</v>
      </c>
      <c r="I4765" s="1" t="s">
        <v>21</v>
      </c>
      <c r="J4765" s="1" t="s">
        <v>97</v>
      </c>
      <c r="K4765">
        <v>182.94</v>
      </c>
      <c r="L4765">
        <v>3</v>
      </c>
      <c r="M4765">
        <v>0</v>
      </c>
      <c r="N4765">
        <v>85.981800000000007</v>
      </c>
      <c r="O4765">
        <f>(Table1[[#This Row],[Sales]]-Table1[[#This Row],[Profit]])/Table1[[#This Row],[Quantity]]</f>
        <v>32.319399999999995</v>
      </c>
      <c r="P4765">
        <f>Table1[[#This Row],[Sales]]/Table1[[#This Row],[Quantity]]</f>
        <v>60.98</v>
      </c>
      <c r="Q4765" t="str">
        <f t="shared" si="148"/>
        <v>2020</v>
      </c>
      <c r="R4765" t="str">
        <f t="shared" si="149"/>
        <v>09</v>
      </c>
      <c r="S4765">
        <f>CEILING(Table1[[#This Row],[Month]]/3,1)</f>
        <v>3</v>
      </c>
      <c r="T4765" s="9">
        <f>(Table1[[#This Row],[Profit]]/Table1[[#This Row],[Sales]])</f>
        <v>0.47000000000000003</v>
      </c>
    </row>
    <row r="4766" spans="1:20" x14ac:dyDescent="0.25">
      <c r="A4766">
        <v>20231125</v>
      </c>
      <c r="B4766" s="1" t="s">
        <v>625</v>
      </c>
      <c r="C4766" s="1" t="s">
        <v>25</v>
      </c>
      <c r="D4766" s="1" t="s">
        <v>77</v>
      </c>
      <c r="E4766" s="1" t="s">
        <v>27</v>
      </c>
      <c r="F4766" s="1" t="s">
        <v>28</v>
      </c>
      <c r="G4766" s="1" t="s">
        <v>333</v>
      </c>
      <c r="H4766" s="1" t="s">
        <v>75</v>
      </c>
      <c r="I4766" s="1" t="s">
        <v>21</v>
      </c>
      <c r="J4766" s="1" t="s">
        <v>42</v>
      </c>
      <c r="K4766">
        <v>27.76</v>
      </c>
      <c r="L4766">
        <v>4</v>
      </c>
      <c r="M4766">
        <v>0</v>
      </c>
      <c r="N4766">
        <v>9.9936000000000007</v>
      </c>
      <c r="O4766">
        <f>(Table1[[#This Row],[Sales]]-Table1[[#This Row],[Profit]])/Table1[[#This Row],[Quantity]]</f>
        <v>4.4416000000000002</v>
      </c>
      <c r="P4766">
        <f>Table1[[#This Row],[Sales]]/Table1[[#This Row],[Quantity]]</f>
        <v>6.94</v>
      </c>
      <c r="Q4766" t="str">
        <f t="shared" si="148"/>
        <v>2023</v>
      </c>
      <c r="R4766" t="str">
        <f t="shared" si="149"/>
        <v>11</v>
      </c>
      <c r="S4766">
        <f>CEILING(Table1[[#This Row],[Month]]/3,1)</f>
        <v>4</v>
      </c>
      <c r="T4766" s="9">
        <f>(Table1[[#This Row],[Profit]]/Table1[[#This Row],[Sales]])</f>
        <v>0.36</v>
      </c>
    </row>
    <row r="4767" spans="1:20" x14ac:dyDescent="0.25">
      <c r="A4767">
        <v>20210424</v>
      </c>
      <c r="B4767" s="1" t="s">
        <v>848</v>
      </c>
      <c r="C4767" s="1" t="s">
        <v>133</v>
      </c>
      <c r="D4767" s="1" t="s">
        <v>134</v>
      </c>
      <c r="E4767" s="1" t="s">
        <v>17</v>
      </c>
      <c r="F4767" s="1" t="s">
        <v>18</v>
      </c>
      <c r="G4767" s="1" t="s">
        <v>257</v>
      </c>
      <c r="H4767" s="1" t="s">
        <v>75</v>
      </c>
      <c r="I4767" s="1" t="s">
        <v>63</v>
      </c>
      <c r="J4767" s="1" t="s">
        <v>42</v>
      </c>
      <c r="K4767">
        <v>25.99</v>
      </c>
      <c r="L4767">
        <v>1</v>
      </c>
      <c r="M4767">
        <v>0</v>
      </c>
      <c r="N4767">
        <v>7.5370999999999997</v>
      </c>
      <c r="O4767">
        <f>(Table1[[#This Row],[Sales]]-Table1[[#This Row],[Profit]])/Table1[[#This Row],[Quantity]]</f>
        <v>18.4529</v>
      </c>
      <c r="P4767">
        <f>Table1[[#This Row],[Sales]]/Table1[[#This Row],[Quantity]]</f>
        <v>25.99</v>
      </c>
      <c r="Q4767" t="str">
        <f t="shared" si="148"/>
        <v>2021</v>
      </c>
      <c r="R4767" t="str">
        <f t="shared" si="149"/>
        <v>04</v>
      </c>
      <c r="S4767">
        <f>CEILING(Table1[[#This Row],[Month]]/3,1)</f>
        <v>2</v>
      </c>
      <c r="T4767" s="9">
        <f>(Table1[[#This Row],[Profit]]/Table1[[#This Row],[Sales]])</f>
        <v>0.28999999999999998</v>
      </c>
    </row>
    <row r="4768" spans="1:20" x14ac:dyDescent="0.25">
      <c r="A4768">
        <v>20210309</v>
      </c>
      <c r="B4768" s="1" t="s">
        <v>708</v>
      </c>
      <c r="C4768" s="1" t="s">
        <v>57</v>
      </c>
      <c r="D4768" s="1" t="s">
        <v>264</v>
      </c>
      <c r="E4768" s="1" t="s">
        <v>59</v>
      </c>
      <c r="F4768" s="1" t="s">
        <v>60</v>
      </c>
      <c r="G4768" s="1" t="s">
        <v>19</v>
      </c>
      <c r="H4768" s="1" t="s">
        <v>20</v>
      </c>
      <c r="I4768" s="1" t="s">
        <v>30</v>
      </c>
      <c r="J4768" s="1" t="s">
        <v>94</v>
      </c>
      <c r="K4768">
        <v>113.52</v>
      </c>
      <c r="L4768">
        <v>5</v>
      </c>
      <c r="M4768">
        <v>0.2</v>
      </c>
      <c r="N4768">
        <v>29.798999999999999</v>
      </c>
      <c r="O4768">
        <f>(Table1[[#This Row],[Sales]]-Table1[[#This Row],[Profit]])/Table1[[#This Row],[Quantity]]</f>
        <v>16.744199999999999</v>
      </c>
      <c r="P4768">
        <f>Table1[[#This Row],[Sales]]/Table1[[#This Row],[Quantity]]</f>
        <v>22.704000000000001</v>
      </c>
      <c r="Q4768" t="str">
        <f t="shared" si="148"/>
        <v>2021</v>
      </c>
      <c r="R4768" t="str">
        <f t="shared" si="149"/>
        <v>03</v>
      </c>
      <c r="S4768">
        <f>CEILING(Table1[[#This Row],[Month]]/3,1)</f>
        <v>1</v>
      </c>
      <c r="T4768" s="9">
        <f>(Table1[[#This Row],[Profit]]/Table1[[#This Row],[Sales]])</f>
        <v>0.26250000000000001</v>
      </c>
    </row>
    <row r="4769" spans="1:20" x14ac:dyDescent="0.25">
      <c r="A4769">
        <v>20210309</v>
      </c>
      <c r="B4769" s="1" t="s">
        <v>708</v>
      </c>
      <c r="C4769" s="1" t="s">
        <v>57</v>
      </c>
      <c r="D4769" s="1" t="s">
        <v>264</v>
      </c>
      <c r="E4769" s="1" t="s">
        <v>59</v>
      </c>
      <c r="F4769" s="1" t="s">
        <v>60</v>
      </c>
      <c r="G4769" s="1" t="s">
        <v>19</v>
      </c>
      <c r="H4769" s="1" t="s">
        <v>20</v>
      </c>
      <c r="I4769" s="1" t="s">
        <v>30</v>
      </c>
      <c r="J4769" s="1" t="s">
        <v>43</v>
      </c>
      <c r="K4769">
        <v>359.88</v>
      </c>
      <c r="L4769">
        <v>3</v>
      </c>
      <c r="M4769">
        <v>0.2</v>
      </c>
      <c r="N4769">
        <v>22.4925</v>
      </c>
      <c r="O4769">
        <f>(Table1[[#This Row],[Sales]]-Table1[[#This Row],[Profit]])/Table1[[#This Row],[Quantity]]</f>
        <v>112.46249999999999</v>
      </c>
      <c r="P4769">
        <f>Table1[[#This Row],[Sales]]/Table1[[#This Row],[Quantity]]</f>
        <v>119.96</v>
      </c>
      <c r="Q4769" t="str">
        <f t="shared" si="148"/>
        <v>2021</v>
      </c>
      <c r="R4769" t="str">
        <f t="shared" si="149"/>
        <v>03</v>
      </c>
      <c r="S4769">
        <f>CEILING(Table1[[#This Row],[Month]]/3,1)</f>
        <v>1</v>
      </c>
      <c r="T4769" s="9">
        <f>(Table1[[#This Row],[Profit]]/Table1[[#This Row],[Sales]])</f>
        <v>6.25E-2</v>
      </c>
    </row>
    <row r="4770" spans="1:20" x14ac:dyDescent="0.25">
      <c r="A4770">
        <v>20230603</v>
      </c>
      <c r="B4770" s="1" t="s">
        <v>1180</v>
      </c>
      <c r="C4770" s="1" t="s">
        <v>46</v>
      </c>
      <c r="D4770" s="1" t="s">
        <v>47</v>
      </c>
      <c r="E4770" s="1" t="s">
        <v>17</v>
      </c>
      <c r="F4770" s="1" t="s">
        <v>48</v>
      </c>
      <c r="G4770" s="1" t="s">
        <v>327</v>
      </c>
      <c r="H4770" s="1" t="s">
        <v>40</v>
      </c>
      <c r="I4770" s="1" t="s">
        <v>21</v>
      </c>
      <c r="J4770" s="1" t="s">
        <v>50</v>
      </c>
      <c r="K4770">
        <v>25.344000000000001</v>
      </c>
      <c r="L4770">
        <v>4</v>
      </c>
      <c r="M4770">
        <v>0.2</v>
      </c>
      <c r="N4770">
        <v>9.1872000000000007</v>
      </c>
      <c r="O4770">
        <f>(Table1[[#This Row],[Sales]]-Table1[[#This Row],[Profit]])/Table1[[#This Row],[Quantity]]</f>
        <v>4.0392000000000001</v>
      </c>
      <c r="P4770">
        <f>Table1[[#This Row],[Sales]]/Table1[[#This Row],[Quantity]]</f>
        <v>6.3360000000000003</v>
      </c>
      <c r="Q4770" t="str">
        <f t="shared" si="148"/>
        <v>2023</v>
      </c>
      <c r="R4770" t="str">
        <f t="shared" si="149"/>
        <v>06</v>
      </c>
      <c r="S4770">
        <f>CEILING(Table1[[#This Row],[Month]]/3,1)</f>
        <v>2</v>
      </c>
      <c r="T4770" s="9">
        <f>(Table1[[#This Row],[Profit]]/Table1[[#This Row],[Sales]])</f>
        <v>0.36249999999999999</v>
      </c>
    </row>
    <row r="4771" spans="1:20" x14ac:dyDescent="0.25">
      <c r="A4771">
        <v>20220920</v>
      </c>
      <c r="B4771" s="1" t="s">
        <v>547</v>
      </c>
      <c r="C4771" s="1" t="s">
        <v>25</v>
      </c>
      <c r="D4771" s="1" t="s">
        <v>77</v>
      </c>
      <c r="E4771" s="1" t="s">
        <v>27</v>
      </c>
      <c r="F4771" s="1" t="s">
        <v>28</v>
      </c>
      <c r="G4771" s="1" t="s">
        <v>272</v>
      </c>
      <c r="H4771" s="1" t="s">
        <v>62</v>
      </c>
      <c r="I4771" s="1" t="s">
        <v>63</v>
      </c>
      <c r="J4771" s="1" t="s">
        <v>36</v>
      </c>
      <c r="K4771">
        <v>11.952</v>
      </c>
      <c r="L4771">
        <v>3</v>
      </c>
      <c r="M4771">
        <v>0.2</v>
      </c>
      <c r="N4771">
        <v>4.1832000000000003</v>
      </c>
      <c r="O4771">
        <f>(Table1[[#This Row],[Sales]]-Table1[[#This Row],[Profit]])/Table1[[#This Row],[Quantity]]</f>
        <v>2.5895999999999999</v>
      </c>
      <c r="P4771">
        <f>Table1[[#This Row],[Sales]]/Table1[[#This Row],[Quantity]]</f>
        <v>3.984</v>
      </c>
      <c r="Q4771" t="str">
        <f t="shared" si="148"/>
        <v>2022</v>
      </c>
      <c r="R4771" t="str">
        <f t="shared" si="149"/>
        <v>09</v>
      </c>
      <c r="S4771">
        <f>CEILING(Table1[[#This Row],[Month]]/3,1)</f>
        <v>3</v>
      </c>
      <c r="T4771" s="9">
        <f>(Table1[[#This Row],[Profit]]/Table1[[#This Row],[Sales]])</f>
        <v>0.35000000000000003</v>
      </c>
    </row>
    <row r="4772" spans="1:20" x14ac:dyDescent="0.25">
      <c r="A4772">
        <v>20220920</v>
      </c>
      <c r="B4772" s="1" t="s">
        <v>547</v>
      </c>
      <c r="C4772" s="1" t="s">
        <v>25</v>
      </c>
      <c r="D4772" s="1" t="s">
        <v>77</v>
      </c>
      <c r="E4772" s="1" t="s">
        <v>27</v>
      </c>
      <c r="F4772" s="1" t="s">
        <v>28</v>
      </c>
      <c r="G4772" s="1" t="s">
        <v>272</v>
      </c>
      <c r="H4772" s="1" t="s">
        <v>62</v>
      </c>
      <c r="I4772" s="1" t="s">
        <v>63</v>
      </c>
      <c r="J4772" s="1" t="s">
        <v>50</v>
      </c>
      <c r="K4772">
        <v>6.24</v>
      </c>
      <c r="L4772">
        <v>3</v>
      </c>
      <c r="M4772">
        <v>0</v>
      </c>
      <c r="N4772">
        <v>1.8720000000000001</v>
      </c>
      <c r="O4772">
        <f>(Table1[[#This Row],[Sales]]-Table1[[#This Row],[Profit]])/Table1[[#This Row],[Quantity]]</f>
        <v>1.4560000000000002</v>
      </c>
      <c r="P4772">
        <f>Table1[[#This Row],[Sales]]/Table1[[#This Row],[Quantity]]</f>
        <v>2.08</v>
      </c>
      <c r="Q4772" t="str">
        <f t="shared" si="148"/>
        <v>2022</v>
      </c>
      <c r="R4772" t="str">
        <f t="shared" si="149"/>
        <v>09</v>
      </c>
      <c r="S4772">
        <f>CEILING(Table1[[#This Row],[Month]]/3,1)</f>
        <v>3</v>
      </c>
      <c r="T4772" s="9">
        <f>(Table1[[#This Row],[Profit]]/Table1[[#This Row],[Sales]])</f>
        <v>0.3</v>
      </c>
    </row>
    <row r="4773" spans="1:20" x14ac:dyDescent="0.25">
      <c r="A4773">
        <v>20201031</v>
      </c>
      <c r="B4773" s="1" t="s">
        <v>923</v>
      </c>
      <c r="C4773" s="1" t="s">
        <v>146</v>
      </c>
      <c r="D4773" s="1" t="s">
        <v>493</v>
      </c>
      <c r="E4773" s="1" t="s">
        <v>27</v>
      </c>
      <c r="F4773" s="1" t="s">
        <v>82</v>
      </c>
      <c r="G4773" s="1" t="s">
        <v>286</v>
      </c>
      <c r="H4773" s="1" t="s">
        <v>40</v>
      </c>
      <c r="I4773" s="1" t="s">
        <v>21</v>
      </c>
      <c r="J4773" s="1" t="s">
        <v>43</v>
      </c>
      <c r="K4773">
        <v>742.33600000000001</v>
      </c>
      <c r="L4773">
        <v>8</v>
      </c>
      <c r="M4773">
        <v>0.2</v>
      </c>
      <c r="N4773">
        <v>83.512799999999999</v>
      </c>
      <c r="O4773">
        <f>(Table1[[#This Row],[Sales]]-Table1[[#This Row],[Profit]])/Table1[[#This Row],[Quantity]]</f>
        <v>82.352900000000005</v>
      </c>
      <c r="P4773">
        <f>Table1[[#This Row],[Sales]]/Table1[[#This Row],[Quantity]]</f>
        <v>92.792000000000002</v>
      </c>
      <c r="Q4773" t="str">
        <f t="shared" si="148"/>
        <v>2020</v>
      </c>
      <c r="R4773" t="str">
        <f t="shared" si="149"/>
        <v>10</v>
      </c>
      <c r="S4773">
        <f>CEILING(Table1[[#This Row],[Month]]/3,1)</f>
        <v>4</v>
      </c>
      <c r="T4773" s="9">
        <f>(Table1[[#This Row],[Profit]]/Table1[[#This Row],[Sales]])</f>
        <v>0.1125</v>
      </c>
    </row>
    <row r="4774" spans="1:20" x14ac:dyDescent="0.25">
      <c r="A4774">
        <v>20231124</v>
      </c>
      <c r="B4774" s="1" t="s">
        <v>473</v>
      </c>
      <c r="C4774" s="1" t="s">
        <v>108</v>
      </c>
      <c r="D4774" s="1" t="s">
        <v>143</v>
      </c>
      <c r="E4774" s="1" t="s">
        <v>59</v>
      </c>
      <c r="F4774" s="1" t="s">
        <v>110</v>
      </c>
      <c r="G4774" s="1" t="s">
        <v>474</v>
      </c>
      <c r="H4774" s="1" t="s">
        <v>20</v>
      </c>
      <c r="I4774" s="1" t="s">
        <v>21</v>
      </c>
      <c r="J4774" s="1" t="s">
        <v>41</v>
      </c>
      <c r="K4774">
        <v>6.4640000000000004</v>
      </c>
      <c r="L4774">
        <v>1</v>
      </c>
      <c r="M4774">
        <v>0.6</v>
      </c>
      <c r="N4774">
        <v>-4.04</v>
      </c>
      <c r="O4774">
        <f>(Table1[[#This Row],[Sales]]-Table1[[#This Row],[Profit]])/Table1[[#This Row],[Quantity]]</f>
        <v>10.504000000000001</v>
      </c>
      <c r="P4774">
        <f>Table1[[#This Row],[Sales]]/Table1[[#This Row],[Quantity]]</f>
        <v>6.4640000000000004</v>
      </c>
      <c r="Q4774" t="str">
        <f t="shared" si="148"/>
        <v>2023</v>
      </c>
      <c r="R4774" t="str">
        <f t="shared" si="149"/>
        <v>11</v>
      </c>
      <c r="S4774">
        <f>CEILING(Table1[[#This Row],[Month]]/3,1)</f>
        <v>4</v>
      </c>
      <c r="T4774" s="9">
        <f>(Table1[[#This Row],[Profit]]/Table1[[#This Row],[Sales]])</f>
        <v>-0.625</v>
      </c>
    </row>
    <row r="4775" spans="1:20" x14ac:dyDescent="0.25">
      <c r="A4775">
        <v>20231124</v>
      </c>
      <c r="B4775" s="1" t="s">
        <v>473</v>
      </c>
      <c r="C4775" s="1" t="s">
        <v>108</v>
      </c>
      <c r="D4775" s="1" t="s">
        <v>143</v>
      </c>
      <c r="E4775" s="1" t="s">
        <v>59</v>
      </c>
      <c r="F4775" s="1" t="s">
        <v>110</v>
      </c>
      <c r="G4775" s="1" t="s">
        <v>474</v>
      </c>
      <c r="H4775" s="1" t="s">
        <v>20</v>
      </c>
      <c r="I4775" s="1" t="s">
        <v>21</v>
      </c>
      <c r="J4775" s="1" t="s">
        <v>23</v>
      </c>
      <c r="K4775">
        <v>11.52</v>
      </c>
      <c r="L4775">
        <v>5</v>
      </c>
      <c r="M4775">
        <v>0.2</v>
      </c>
      <c r="N4775">
        <v>4.1760000000000002</v>
      </c>
      <c r="O4775">
        <f>(Table1[[#This Row],[Sales]]-Table1[[#This Row],[Profit]])/Table1[[#This Row],[Quantity]]</f>
        <v>1.4687999999999999</v>
      </c>
      <c r="P4775">
        <f>Table1[[#This Row],[Sales]]/Table1[[#This Row],[Quantity]]</f>
        <v>2.3039999999999998</v>
      </c>
      <c r="Q4775" t="str">
        <f t="shared" si="148"/>
        <v>2023</v>
      </c>
      <c r="R4775" t="str">
        <f t="shared" si="149"/>
        <v>11</v>
      </c>
      <c r="S4775">
        <f>CEILING(Table1[[#This Row],[Month]]/3,1)</f>
        <v>4</v>
      </c>
      <c r="T4775" s="9">
        <f>(Table1[[#This Row],[Profit]]/Table1[[#This Row],[Sales]])</f>
        <v>0.36250000000000004</v>
      </c>
    </row>
    <row r="4776" spans="1:20" x14ac:dyDescent="0.25">
      <c r="A4776">
        <v>20231124</v>
      </c>
      <c r="B4776" s="1" t="s">
        <v>473</v>
      </c>
      <c r="C4776" s="1" t="s">
        <v>108</v>
      </c>
      <c r="D4776" s="1" t="s">
        <v>143</v>
      </c>
      <c r="E4776" s="1" t="s">
        <v>59</v>
      </c>
      <c r="F4776" s="1" t="s">
        <v>110</v>
      </c>
      <c r="G4776" s="1" t="s">
        <v>474</v>
      </c>
      <c r="H4776" s="1" t="s">
        <v>20</v>
      </c>
      <c r="I4776" s="1" t="s">
        <v>21</v>
      </c>
      <c r="J4776" s="1" t="s">
        <v>43</v>
      </c>
      <c r="K4776">
        <v>222.38399999999999</v>
      </c>
      <c r="L4776">
        <v>2</v>
      </c>
      <c r="M4776">
        <v>0.2</v>
      </c>
      <c r="N4776">
        <v>16.678799999999999</v>
      </c>
      <c r="O4776">
        <f>(Table1[[#This Row],[Sales]]-Table1[[#This Row],[Profit]])/Table1[[#This Row],[Quantity]]</f>
        <v>102.8526</v>
      </c>
      <c r="P4776">
        <f>Table1[[#This Row],[Sales]]/Table1[[#This Row],[Quantity]]</f>
        <v>111.19199999999999</v>
      </c>
      <c r="Q4776" t="str">
        <f t="shared" si="148"/>
        <v>2023</v>
      </c>
      <c r="R4776" t="str">
        <f t="shared" si="149"/>
        <v>11</v>
      </c>
      <c r="S4776">
        <f>CEILING(Table1[[#This Row],[Month]]/3,1)</f>
        <v>4</v>
      </c>
      <c r="T4776" s="9">
        <f>(Table1[[#This Row],[Profit]]/Table1[[#This Row],[Sales]])</f>
        <v>7.4999999999999997E-2</v>
      </c>
    </row>
    <row r="4777" spans="1:20" x14ac:dyDescent="0.25">
      <c r="A4777">
        <v>20231117</v>
      </c>
      <c r="B4777" s="1" t="s">
        <v>1158</v>
      </c>
      <c r="C4777" s="1" t="s">
        <v>25</v>
      </c>
      <c r="D4777" s="1" t="s">
        <v>741</v>
      </c>
      <c r="E4777" s="1" t="s">
        <v>27</v>
      </c>
      <c r="F4777" s="1" t="s">
        <v>28</v>
      </c>
      <c r="G4777" s="1" t="s">
        <v>74</v>
      </c>
      <c r="H4777" s="1" t="s">
        <v>75</v>
      </c>
      <c r="I4777" s="1" t="s">
        <v>63</v>
      </c>
      <c r="J4777" s="1" t="s">
        <v>42</v>
      </c>
      <c r="K4777">
        <v>23.36</v>
      </c>
      <c r="L4777">
        <v>4</v>
      </c>
      <c r="M4777">
        <v>0</v>
      </c>
      <c r="N4777">
        <v>6.0735999999999999</v>
      </c>
      <c r="O4777">
        <f>(Table1[[#This Row],[Sales]]-Table1[[#This Row],[Profit]])/Table1[[#This Row],[Quantity]]</f>
        <v>4.3216000000000001</v>
      </c>
      <c r="P4777">
        <f>Table1[[#This Row],[Sales]]/Table1[[#This Row],[Quantity]]</f>
        <v>5.84</v>
      </c>
      <c r="Q4777" t="str">
        <f t="shared" si="148"/>
        <v>2023</v>
      </c>
      <c r="R4777" t="str">
        <f t="shared" si="149"/>
        <v>11</v>
      </c>
      <c r="S4777">
        <f>CEILING(Table1[[#This Row],[Month]]/3,1)</f>
        <v>4</v>
      </c>
      <c r="T4777" s="9">
        <f>(Table1[[#This Row],[Profit]]/Table1[[#This Row],[Sales]])</f>
        <v>0.26</v>
      </c>
    </row>
    <row r="4778" spans="1:20" x14ac:dyDescent="0.25">
      <c r="A4778">
        <v>20220219</v>
      </c>
      <c r="B4778" s="1" t="s">
        <v>633</v>
      </c>
      <c r="C4778" s="1" t="s">
        <v>133</v>
      </c>
      <c r="D4778" s="1" t="s">
        <v>1157</v>
      </c>
      <c r="E4778" s="1" t="s">
        <v>17</v>
      </c>
      <c r="F4778" s="1" t="s">
        <v>18</v>
      </c>
      <c r="G4778" s="1" t="s">
        <v>360</v>
      </c>
      <c r="H4778" s="1" t="s">
        <v>40</v>
      </c>
      <c r="I4778" s="1" t="s">
        <v>30</v>
      </c>
      <c r="J4778" s="1" t="s">
        <v>23</v>
      </c>
      <c r="K4778">
        <v>8.67</v>
      </c>
      <c r="L4778">
        <v>3</v>
      </c>
      <c r="M4778">
        <v>0</v>
      </c>
      <c r="N4778">
        <v>4.0749000000000004</v>
      </c>
      <c r="O4778">
        <f>(Table1[[#This Row],[Sales]]-Table1[[#This Row],[Profit]])/Table1[[#This Row],[Quantity]]</f>
        <v>1.5316999999999998</v>
      </c>
      <c r="P4778">
        <f>Table1[[#This Row],[Sales]]/Table1[[#This Row],[Quantity]]</f>
        <v>2.89</v>
      </c>
      <c r="Q4778" t="str">
        <f t="shared" si="148"/>
        <v>2022</v>
      </c>
      <c r="R4778" t="str">
        <f t="shared" si="149"/>
        <v>02</v>
      </c>
      <c r="S4778">
        <f>CEILING(Table1[[#This Row],[Month]]/3,1)</f>
        <v>1</v>
      </c>
      <c r="T4778" s="9">
        <f>(Table1[[#This Row],[Profit]]/Table1[[#This Row],[Sales]])</f>
        <v>0.47000000000000003</v>
      </c>
    </row>
    <row r="4779" spans="1:20" x14ac:dyDescent="0.25">
      <c r="A4779">
        <v>20220219</v>
      </c>
      <c r="B4779" s="1" t="s">
        <v>633</v>
      </c>
      <c r="C4779" s="1" t="s">
        <v>133</v>
      </c>
      <c r="D4779" s="1" t="s">
        <v>1157</v>
      </c>
      <c r="E4779" s="1" t="s">
        <v>17</v>
      </c>
      <c r="F4779" s="1" t="s">
        <v>18</v>
      </c>
      <c r="G4779" s="1" t="s">
        <v>360</v>
      </c>
      <c r="H4779" s="1" t="s">
        <v>40</v>
      </c>
      <c r="I4779" s="1" t="s">
        <v>30</v>
      </c>
      <c r="J4779" s="1" t="s">
        <v>50</v>
      </c>
      <c r="K4779">
        <v>25.71</v>
      </c>
      <c r="L4779">
        <v>3</v>
      </c>
      <c r="M4779">
        <v>0</v>
      </c>
      <c r="N4779">
        <v>6.6845999999999997</v>
      </c>
      <c r="O4779">
        <f>(Table1[[#This Row],[Sales]]-Table1[[#This Row],[Profit]])/Table1[[#This Row],[Quantity]]</f>
        <v>6.3418000000000001</v>
      </c>
      <c r="P4779">
        <f>Table1[[#This Row],[Sales]]/Table1[[#This Row],[Quantity]]</f>
        <v>8.57</v>
      </c>
      <c r="Q4779" t="str">
        <f t="shared" si="148"/>
        <v>2022</v>
      </c>
      <c r="R4779" t="str">
        <f t="shared" si="149"/>
        <v>02</v>
      </c>
      <c r="S4779">
        <f>CEILING(Table1[[#This Row],[Month]]/3,1)</f>
        <v>1</v>
      </c>
      <c r="T4779" s="9">
        <f>(Table1[[#This Row],[Profit]]/Table1[[#This Row],[Sales]])</f>
        <v>0.25999999999999995</v>
      </c>
    </row>
    <row r="4780" spans="1:20" x14ac:dyDescent="0.25">
      <c r="A4780">
        <v>20231108</v>
      </c>
      <c r="B4780" s="1" t="s">
        <v>64</v>
      </c>
      <c r="C4780" s="1" t="s">
        <v>124</v>
      </c>
      <c r="D4780" s="1" t="s">
        <v>216</v>
      </c>
      <c r="E4780" s="1" t="s">
        <v>59</v>
      </c>
      <c r="F4780" s="1" t="s">
        <v>126</v>
      </c>
      <c r="G4780" s="1" t="s">
        <v>68</v>
      </c>
      <c r="H4780" s="1" t="s">
        <v>69</v>
      </c>
      <c r="I4780" s="1" t="s">
        <v>21</v>
      </c>
      <c r="J4780" s="1" t="s">
        <v>44</v>
      </c>
      <c r="K4780">
        <v>100.94</v>
      </c>
      <c r="L4780">
        <v>7</v>
      </c>
      <c r="M4780">
        <v>0</v>
      </c>
      <c r="N4780">
        <v>33.310200000000002</v>
      </c>
      <c r="O4780">
        <f>(Table1[[#This Row],[Sales]]-Table1[[#This Row],[Profit]])/Table1[[#This Row],[Quantity]]</f>
        <v>9.6613999999999987</v>
      </c>
      <c r="P4780">
        <f>Table1[[#This Row],[Sales]]/Table1[[#This Row],[Quantity]]</f>
        <v>14.42</v>
      </c>
      <c r="Q4780" t="str">
        <f t="shared" si="148"/>
        <v>2023</v>
      </c>
      <c r="R4780" t="str">
        <f t="shared" si="149"/>
        <v>11</v>
      </c>
      <c r="S4780">
        <f>CEILING(Table1[[#This Row],[Month]]/3,1)</f>
        <v>4</v>
      </c>
      <c r="T4780" s="9">
        <f>(Table1[[#This Row],[Profit]]/Table1[[#This Row],[Sales]])</f>
        <v>0.33</v>
      </c>
    </row>
    <row r="4781" spans="1:20" x14ac:dyDescent="0.25">
      <c r="A4781">
        <v>20200708</v>
      </c>
      <c r="B4781" s="1" t="s">
        <v>1064</v>
      </c>
      <c r="C4781" s="1" t="s">
        <v>133</v>
      </c>
      <c r="D4781" s="1" t="s">
        <v>754</v>
      </c>
      <c r="E4781" s="1" t="s">
        <v>17</v>
      </c>
      <c r="F4781" s="1" t="s">
        <v>18</v>
      </c>
      <c r="G4781" s="1" t="s">
        <v>232</v>
      </c>
      <c r="H4781" s="1" t="s">
        <v>40</v>
      </c>
      <c r="I4781" s="1" t="s">
        <v>21</v>
      </c>
      <c r="J4781" s="1" t="s">
        <v>23</v>
      </c>
      <c r="K4781">
        <v>63.881999999999998</v>
      </c>
      <c r="L4781">
        <v>1</v>
      </c>
      <c r="M4781">
        <v>0.1</v>
      </c>
      <c r="N4781">
        <v>10.647</v>
      </c>
      <c r="O4781">
        <f>(Table1[[#This Row],[Sales]]-Table1[[#This Row],[Profit]])/Table1[[#This Row],[Quantity]]</f>
        <v>53.234999999999999</v>
      </c>
      <c r="P4781">
        <f>Table1[[#This Row],[Sales]]/Table1[[#This Row],[Quantity]]</f>
        <v>63.881999999999998</v>
      </c>
      <c r="Q4781" t="str">
        <f t="shared" si="148"/>
        <v>2020</v>
      </c>
      <c r="R4781" t="str">
        <f t="shared" si="149"/>
        <v>07</v>
      </c>
      <c r="S4781">
        <f>CEILING(Table1[[#This Row],[Month]]/3,1)</f>
        <v>3</v>
      </c>
      <c r="T4781" s="9">
        <f>(Table1[[#This Row],[Profit]]/Table1[[#This Row],[Sales]])</f>
        <v>0.16666666666666669</v>
      </c>
    </row>
    <row r="4782" spans="1:20" x14ac:dyDescent="0.25">
      <c r="A4782">
        <v>20201107</v>
      </c>
      <c r="B4782" s="1" t="s">
        <v>215</v>
      </c>
      <c r="C4782" s="1" t="s">
        <v>57</v>
      </c>
      <c r="D4782" s="1" t="s">
        <v>99</v>
      </c>
      <c r="E4782" s="1" t="s">
        <v>59</v>
      </c>
      <c r="F4782" s="1" t="s">
        <v>60</v>
      </c>
      <c r="G4782" s="1" t="s">
        <v>153</v>
      </c>
      <c r="H4782" s="1" t="s">
        <v>62</v>
      </c>
      <c r="I4782" s="1" t="s">
        <v>21</v>
      </c>
      <c r="J4782" s="1" t="s">
        <v>23</v>
      </c>
      <c r="K4782">
        <v>683.14400000000001</v>
      </c>
      <c r="L4782">
        <v>4</v>
      </c>
      <c r="M4782">
        <v>0.3</v>
      </c>
      <c r="N4782">
        <v>0</v>
      </c>
      <c r="O4782">
        <f>(Table1[[#This Row],[Sales]]-Table1[[#This Row],[Profit]])/Table1[[#This Row],[Quantity]]</f>
        <v>170.786</v>
      </c>
      <c r="P4782">
        <f>Table1[[#This Row],[Sales]]/Table1[[#This Row],[Quantity]]</f>
        <v>170.786</v>
      </c>
      <c r="Q4782" t="str">
        <f t="shared" si="148"/>
        <v>2020</v>
      </c>
      <c r="R4782" t="str">
        <f t="shared" si="149"/>
        <v>11</v>
      </c>
      <c r="S4782">
        <f>CEILING(Table1[[#This Row],[Month]]/3,1)</f>
        <v>4</v>
      </c>
      <c r="T4782" s="9">
        <f>(Table1[[#This Row],[Profit]]/Table1[[#This Row],[Sales]])</f>
        <v>0</v>
      </c>
    </row>
    <row r="4783" spans="1:20" x14ac:dyDescent="0.25">
      <c r="A4783">
        <v>20201107</v>
      </c>
      <c r="B4783" s="1" t="s">
        <v>215</v>
      </c>
      <c r="C4783" s="1" t="s">
        <v>57</v>
      </c>
      <c r="D4783" s="1" t="s">
        <v>99</v>
      </c>
      <c r="E4783" s="1" t="s">
        <v>59</v>
      </c>
      <c r="F4783" s="1" t="s">
        <v>60</v>
      </c>
      <c r="G4783" s="1" t="s">
        <v>153</v>
      </c>
      <c r="H4783" s="1" t="s">
        <v>62</v>
      </c>
      <c r="I4783" s="1" t="s">
        <v>21</v>
      </c>
      <c r="J4783" s="1" t="s">
        <v>36</v>
      </c>
      <c r="K4783">
        <v>1.476</v>
      </c>
      <c r="L4783">
        <v>3</v>
      </c>
      <c r="M4783">
        <v>0.8</v>
      </c>
      <c r="N4783">
        <v>-2.214</v>
      </c>
      <c r="O4783">
        <f>(Table1[[#This Row],[Sales]]-Table1[[#This Row],[Profit]])/Table1[[#This Row],[Quantity]]</f>
        <v>1.23</v>
      </c>
      <c r="P4783">
        <f>Table1[[#This Row],[Sales]]/Table1[[#This Row],[Quantity]]</f>
        <v>0.49199999999999999</v>
      </c>
      <c r="Q4783" t="str">
        <f t="shared" si="148"/>
        <v>2020</v>
      </c>
      <c r="R4783" t="str">
        <f t="shared" si="149"/>
        <v>11</v>
      </c>
      <c r="S4783">
        <f>CEILING(Table1[[#This Row],[Month]]/3,1)</f>
        <v>4</v>
      </c>
      <c r="T4783" s="9">
        <f>(Table1[[#This Row],[Profit]]/Table1[[#This Row],[Sales]])</f>
        <v>-1.5</v>
      </c>
    </row>
    <row r="4784" spans="1:20" x14ac:dyDescent="0.25">
      <c r="A4784">
        <v>20201107</v>
      </c>
      <c r="B4784" s="1" t="s">
        <v>215</v>
      </c>
      <c r="C4784" s="1" t="s">
        <v>57</v>
      </c>
      <c r="D4784" s="1" t="s">
        <v>99</v>
      </c>
      <c r="E4784" s="1" t="s">
        <v>59</v>
      </c>
      <c r="F4784" s="1" t="s">
        <v>60</v>
      </c>
      <c r="G4784" s="1" t="s">
        <v>153</v>
      </c>
      <c r="H4784" s="1" t="s">
        <v>62</v>
      </c>
      <c r="I4784" s="1" t="s">
        <v>21</v>
      </c>
      <c r="J4784" s="1" t="s">
        <v>50</v>
      </c>
      <c r="K4784">
        <v>40.712000000000003</v>
      </c>
      <c r="L4784">
        <v>7</v>
      </c>
      <c r="M4784">
        <v>0.2</v>
      </c>
      <c r="N4784">
        <v>3.5623</v>
      </c>
      <c r="O4784">
        <f>(Table1[[#This Row],[Sales]]-Table1[[#This Row],[Profit]])/Table1[[#This Row],[Quantity]]</f>
        <v>5.3071000000000002</v>
      </c>
      <c r="P4784">
        <f>Table1[[#This Row],[Sales]]/Table1[[#This Row],[Quantity]]</f>
        <v>5.8160000000000007</v>
      </c>
      <c r="Q4784" t="str">
        <f t="shared" si="148"/>
        <v>2020</v>
      </c>
      <c r="R4784" t="str">
        <f t="shared" si="149"/>
        <v>11</v>
      </c>
      <c r="S4784">
        <f>CEILING(Table1[[#This Row],[Month]]/3,1)</f>
        <v>4</v>
      </c>
      <c r="T4784" s="9">
        <f>(Table1[[#This Row],[Profit]]/Table1[[#This Row],[Sales]])</f>
        <v>8.7499999999999994E-2</v>
      </c>
    </row>
    <row r="4785" spans="1:20" x14ac:dyDescent="0.25">
      <c r="A4785">
        <v>20230129</v>
      </c>
      <c r="B4785" s="1" t="s">
        <v>1079</v>
      </c>
      <c r="C4785" s="1" t="s">
        <v>905</v>
      </c>
      <c r="D4785" s="1" t="s">
        <v>1154</v>
      </c>
      <c r="E4785" s="1" t="s">
        <v>59</v>
      </c>
      <c r="F4785" s="1" t="s">
        <v>126</v>
      </c>
      <c r="G4785" s="1" t="s">
        <v>104</v>
      </c>
      <c r="H4785" s="1" t="s">
        <v>91</v>
      </c>
      <c r="I4785" s="1" t="s">
        <v>21</v>
      </c>
      <c r="J4785" s="1" t="s">
        <v>50</v>
      </c>
      <c r="K4785">
        <v>279.89999999999998</v>
      </c>
      <c r="L4785">
        <v>5</v>
      </c>
      <c r="M4785">
        <v>0</v>
      </c>
      <c r="N4785">
        <v>137.15100000000001</v>
      </c>
      <c r="O4785">
        <f>(Table1[[#This Row],[Sales]]-Table1[[#This Row],[Profit]])/Table1[[#This Row],[Quantity]]</f>
        <v>28.549799999999994</v>
      </c>
      <c r="P4785">
        <f>Table1[[#This Row],[Sales]]/Table1[[#This Row],[Quantity]]</f>
        <v>55.98</v>
      </c>
      <c r="Q4785" t="str">
        <f t="shared" si="148"/>
        <v>2023</v>
      </c>
      <c r="R4785" t="str">
        <f t="shared" si="149"/>
        <v>01</v>
      </c>
      <c r="S4785">
        <f>CEILING(Table1[[#This Row],[Month]]/3,1)</f>
        <v>1</v>
      </c>
      <c r="T4785" s="9">
        <f>(Table1[[#This Row],[Profit]]/Table1[[#This Row],[Sales]])</f>
        <v>0.4900000000000001</v>
      </c>
    </row>
    <row r="4786" spans="1:20" x14ac:dyDescent="0.25">
      <c r="A4786">
        <v>20211211</v>
      </c>
      <c r="B4786" s="1" t="s">
        <v>51</v>
      </c>
      <c r="C4786" s="1" t="s">
        <v>195</v>
      </c>
      <c r="D4786" s="1" t="s">
        <v>351</v>
      </c>
      <c r="E4786" s="1" t="s">
        <v>17</v>
      </c>
      <c r="F4786" s="1" t="s">
        <v>197</v>
      </c>
      <c r="G4786" s="1" t="s">
        <v>54</v>
      </c>
      <c r="H4786" s="1" t="s">
        <v>55</v>
      </c>
      <c r="I4786" s="1" t="s">
        <v>21</v>
      </c>
      <c r="J4786" s="1" t="s">
        <v>42</v>
      </c>
      <c r="K4786">
        <v>13.12</v>
      </c>
      <c r="L4786">
        <v>5</v>
      </c>
      <c r="M4786">
        <v>0.2</v>
      </c>
      <c r="N4786">
        <v>1.1479999999999999</v>
      </c>
      <c r="O4786">
        <f>(Table1[[#This Row],[Sales]]-Table1[[#This Row],[Profit]])/Table1[[#This Row],[Quantity]]</f>
        <v>2.3944000000000001</v>
      </c>
      <c r="P4786">
        <f>Table1[[#This Row],[Sales]]/Table1[[#This Row],[Quantity]]</f>
        <v>2.6239999999999997</v>
      </c>
      <c r="Q4786" t="str">
        <f t="shared" si="148"/>
        <v>2021</v>
      </c>
      <c r="R4786" t="str">
        <f t="shared" si="149"/>
        <v>12</v>
      </c>
      <c r="S4786">
        <f>CEILING(Table1[[#This Row],[Month]]/3,1)</f>
        <v>4</v>
      </c>
      <c r="T4786" s="9">
        <f>(Table1[[#This Row],[Profit]]/Table1[[#This Row],[Sales]])</f>
        <v>8.7499999999999994E-2</v>
      </c>
    </row>
    <row r="4787" spans="1:20" x14ac:dyDescent="0.25">
      <c r="A4787">
        <v>20211211</v>
      </c>
      <c r="B4787" s="1" t="s">
        <v>51</v>
      </c>
      <c r="C4787" s="1" t="s">
        <v>195</v>
      </c>
      <c r="D4787" s="1" t="s">
        <v>351</v>
      </c>
      <c r="E4787" s="1" t="s">
        <v>17</v>
      </c>
      <c r="F4787" s="1" t="s">
        <v>197</v>
      </c>
      <c r="G4787" s="1" t="s">
        <v>54</v>
      </c>
      <c r="H4787" s="1" t="s">
        <v>55</v>
      </c>
      <c r="I4787" s="1" t="s">
        <v>21</v>
      </c>
      <c r="J4787" s="1" t="s">
        <v>22</v>
      </c>
      <c r="K4787">
        <v>69.575999999999993</v>
      </c>
      <c r="L4787">
        <v>4</v>
      </c>
      <c r="M4787">
        <v>0.7</v>
      </c>
      <c r="N4787">
        <v>-143.79040000000001</v>
      </c>
      <c r="O4787">
        <f>(Table1[[#This Row],[Sales]]-Table1[[#This Row],[Profit]])/Table1[[#This Row],[Quantity]]</f>
        <v>53.3416</v>
      </c>
      <c r="P4787">
        <f>Table1[[#This Row],[Sales]]/Table1[[#This Row],[Quantity]]</f>
        <v>17.393999999999998</v>
      </c>
      <c r="Q4787" t="str">
        <f t="shared" si="148"/>
        <v>2021</v>
      </c>
      <c r="R4787" t="str">
        <f t="shared" si="149"/>
        <v>12</v>
      </c>
      <c r="S4787">
        <f>CEILING(Table1[[#This Row],[Month]]/3,1)</f>
        <v>4</v>
      </c>
      <c r="T4787" s="9">
        <f>(Table1[[#This Row],[Profit]]/Table1[[#This Row],[Sales]])</f>
        <v>-2.0666666666666669</v>
      </c>
    </row>
    <row r="4788" spans="1:20" x14ac:dyDescent="0.25">
      <c r="A4788">
        <v>20211211</v>
      </c>
      <c r="B4788" s="1" t="s">
        <v>51</v>
      </c>
      <c r="C4788" s="1" t="s">
        <v>195</v>
      </c>
      <c r="D4788" s="1" t="s">
        <v>351</v>
      </c>
      <c r="E4788" s="1" t="s">
        <v>17</v>
      </c>
      <c r="F4788" s="1" t="s">
        <v>197</v>
      </c>
      <c r="G4788" s="1" t="s">
        <v>54</v>
      </c>
      <c r="H4788" s="1" t="s">
        <v>55</v>
      </c>
      <c r="I4788" s="1" t="s">
        <v>21</v>
      </c>
      <c r="J4788" s="1" t="s">
        <v>42</v>
      </c>
      <c r="K4788">
        <v>4.2240000000000002</v>
      </c>
      <c r="L4788">
        <v>3</v>
      </c>
      <c r="M4788">
        <v>0.2</v>
      </c>
      <c r="N4788">
        <v>0.47520000000000001</v>
      </c>
      <c r="O4788">
        <f>(Table1[[#This Row],[Sales]]-Table1[[#This Row],[Profit]])/Table1[[#This Row],[Quantity]]</f>
        <v>1.2496</v>
      </c>
      <c r="P4788">
        <f>Table1[[#This Row],[Sales]]/Table1[[#This Row],[Quantity]]</f>
        <v>1.4080000000000001</v>
      </c>
      <c r="Q4788" t="str">
        <f t="shared" si="148"/>
        <v>2021</v>
      </c>
      <c r="R4788" t="str">
        <f t="shared" si="149"/>
        <v>12</v>
      </c>
      <c r="S4788">
        <f>CEILING(Table1[[#This Row],[Month]]/3,1)</f>
        <v>4</v>
      </c>
      <c r="T4788" s="9">
        <f>(Table1[[#This Row],[Profit]]/Table1[[#This Row],[Sales]])</f>
        <v>0.1125</v>
      </c>
    </row>
    <row r="4789" spans="1:20" x14ac:dyDescent="0.25">
      <c r="A4789">
        <v>20211211</v>
      </c>
      <c r="B4789" s="1" t="s">
        <v>51</v>
      </c>
      <c r="C4789" s="1" t="s">
        <v>195</v>
      </c>
      <c r="D4789" s="1" t="s">
        <v>351</v>
      </c>
      <c r="E4789" s="1" t="s">
        <v>17</v>
      </c>
      <c r="F4789" s="1" t="s">
        <v>197</v>
      </c>
      <c r="G4789" s="1" t="s">
        <v>54</v>
      </c>
      <c r="H4789" s="1" t="s">
        <v>55</v>
      </c>
      <c r="I4789" s="1" t="s">
        <v>21</v>
      </c>
      <c r="J4789" s="1" t="s">
        <v>94</v>
      </c>
      <c r="K4789">
        <v>58.08</v>
      </c>
      <c r="L4789">
        <v>4</v>
      </c>
      <c r="M4789">
        <v>0.2</v>
      </c>
      <c r="N4789">
        <v>-6.5339999999999998</v>
      </c>
      <c r="O4789">
        <f>(Table1[[#This Row],[Sales]]-Table1[[#This Row],[Profit]])/Table1[[#This Row],[Quantity]]</f>
        <v>16.153500000000001</v>
      </c>
      <c r="P4789">
        <f>Table1[[#This Row],[Sales]]/Table1[[#This Row],[Quantity]]</f>
        <v>14.52</v>
      </c>
      <c r="Q4789" t="str">
        <f t="shared" si="148"/>
        <v>2021</v>
      </c>
      <c r="R4789" t="str">
        <f t="shared" si="149"/>
        <v>12</v>
      </c>
      <c r="S4789">
        <f>CEILING(Table1[[#This Row],[Month]]/3,1)</f>
        <v>4</v>
      </c>
      <c r="T4789" s="9">
        <f>(Table1[[#This Row],[Profit]]/Table1[[#This Row],[Sales]])</f>
        <v>-0.1125</v>
      </c>
    </row>
    <row r="4790" spans="1:20" x14ac:dyDescent="0.25">
      <c r="A4790">
        <v>20211211</v>
      </c>
      <c r="B4790" s="1" t="s">
        <v>51</v>
      </c>
      <c r="C4790" s="1" t="s">
        <v>195</v>
      </c>
      <c r="D4790" s="1" t="s">
        <v>351</v>
      </c>
      <c r="E4790" s="1" t="s">
        <v>17</v>
      </c>
      <c r="F4790" s="1" t="s">
        <v>197</v>
      </c>
      <c r="G4790" s="1" t="s">
        <v>54</v>
      </c>
      <c r="H4790" s="1" t="s">
        <v>55</v>
      </c>
      <c r="I4790" s="1" t="s">
        <v>21</v>
      </c>
      <c r="J4790" s="1" t="s">
        <v>41</v>
      </c>
      <c r="K4790">
        <v>52.415999999999997</v>
      </c>
      <c r="L4790">
        <v>9</v>
      </c>
      <c r="M4790">
        <v>0.2</v>
      </c>
      <c r="N4790">
        <v>15.069599999999999</v>
      </c>
      <c r="O4790">
        <f>(Table1[[#This Row],[Sales]]-Table1[[#This Row],[Profit]])/Table1[[#This Row],[Quantity]]</f>
        <v>4.1495999999999995</v>
      </c>
      <c r="P4790">
        <f>Table1[[#This Row],[Sales]]/Table1[[#This Row],[Quantity]]</f>
        <v>5.8239999999999998</v>
      </c>
      <c r="Q4790" t="str">
        <f t="shared" si="148"/>
        <v>2021</v>
      </c>
      <c r="R4790" t="str">
        <f t="shared" si="149"/>
        <v>12</v>
      </c>
      <c r="S4790">
        <f>CEILING(Table1[[#This Row],[Month]]/3,1)</f>
        <v>4</v>
      </c>
      <c r="T4790" s="9">
        <f>(Table1[[#This Row],[Profit]]/Table1[[#This Row],[Sales]])</f>
        <v>0.28750000000000003</v>
      </c>
    </row>
    <row r="4791" spans="1:20" x14ac:dyDescent="0.25">
      <c r="A4791">
        <v>20211211</v>
      </c>
      <c r="B4791" s="1" t="s">
        <v>51</v>
      </c>
      <c r="C4791" s="1" t="s">
        <v>195</v>
      </c>
      <c r="D4791" s="1" t="s">
        <v>351</v>
      </c>
      <c r="E4791" s="1" t="s">
        <v>17</v>
      </c>
      <c r="F4791" s="1" t="s">
        <v>197</v>
      </c>
      <c r="G4791" s="1" t="s">
        <v>54</v>
      </c>
      <c r="H4791" s="1" t="s">
        <v>55</v>
      </c>
      <c r="I4791" s="1" t="s">
        <v>21</v>
      </c>
      <c r="J4791" s="1" t="s">
        <v>41</v>
      </c>
      <c r="K4791">
        <v>54.92</v>
      </c>
      <c r="L4791">
        <v>5</v>
      </c>
      <c r="M4791">
        <v>0.2</v>
      </c>
      <c r="N4791">
        <v>10.984</v>
      </c>
      <c r="O4791">
        <f>(Table1[[#This Row],[Sales]]-Table1[[#This Row],[Profit]])/Table1[[#This Row],[Quantity]]</f>
        <v>8.7872000000000003</v>
      </c>
      <c r="P4791">
        <f>Table1[[#This Row],[Sales]]/Table1[[#This Row],[Quantity]]</f>
        <v>10.984</v>
      </c>
      <c r="Q4791" t="str">
        <f t="shared" si="148"/>
        <v>2021</v>
      </c>
      <c r="R4791" t="str">
        <f t="shared" si="149"/>
        <v>12</v>
      </c>
      <c r="S4791">
        <f>CEILING(Table1[[#This Row],[Month]]/3,1)</f>
        <v>4</v>
      </c>
      <c r="T4791" s="9">
        <f>(Table1[[#This Row],[Profit]]/Table1[[#This Row],[Sales]])</f>
        <v>0.19999999999999998</v>
      </c>
    </row>
    <row r="4792" spans="1:20" x14ac:dyDescent="0.25">
      <c r="A4792">
        <v>20211211</v>
      </c>
      <c r="B4792" s="1" t="s">
        <v>51</v>
      </c>
      <c r="C4792" s="1" t="s">
        <v>195</v>
      </c>
      <c r="D4792" s="1" t="s">
        <v>351</v>
      </c>
      <c r="E4792" s="1" t="s">
        <v>17</v>
      </c>
      <c r="F4792" s="1" t="s">
        <v>197</v>
      </c>
      <c r="G4792" s="1" t="s">
        <v>54</v>
      </c>
      <c r="H4792" s="1" t="s">
        <v>55</v>
      </c>
      <c r="I4792" s="1" t="s">
        <v>21</v>
      </c>
      <c r="J4792" s="1" t="s">
        <v>36</v>
      </c>
      <c r="K4792">
        <v>364.95</v>
      </c>
      <c r="L4792">
        <v>5</v>
      </c>
      <c r="M4792">
        <v>0.5</v>
      </c>
      <c r="N4792">
        <v>-248.166</v>
      </c>
      <c r="O4792">
        <f>(Table1[[#This Row],[Sales]]-Table1[[#This Row],[Profit]])/Table1[[#This Row],[Quantity]]</f>
        <v>122.6232</v>
      </c>
      <c r="P4792">
        <f>Table1[[#This Row],[Sales]]/Table1[[#This Row],[Quantity]]</f>
        <v>72.989999999999995</v>
      </c>
      <c r="Q4792" t="str">
        <f t="shared" si="148"/>
        <v>2021</v>
      </c>
      <c r="R4792" t="str">
        <f t="shared" si="149"/>
        <v>12</v>
      </c>
      <c r="S4792">
        <f>CEILING(Table1[[#This Row],[Month]]/3,1)</f>
        <v>4</v>
      </c>
      <c r="T4792" s="9">
        <f>(Table1[[#This Row],[Profit]]/Table1[[#This Row],[Sales]])</f>
        <v>-0.68</v>
      </c>
    </row>
    <row r="4793" spans="1:20" x14ac:dyDescent="0.25">
      <c r="A4793">
        <v>20211211</v>
      </c>
      <c r="B4793" s="1" t="s">
        <v>51</v>
      </c>
      <c r="C4793" s="1" t="s">
        <v>195</v>
      </c>
      <c r="D4793" s="1" t="s">
        <v>351</v>
      </c>
      <c r="E4793" s="1" t="s">
        <v>17</v>
      </c>
      <c r="F4793" s="1" t="s">
        <v>197</v>
      </c>
      <c r="G4793" s="1" t="s">
        <v>54</v>
      </c>
      <c r="H4793" s="1" t="s">
        <v>55</v>
      </c>
      <c r="I4793" s="1" t="s">
        <v>21</v>
      </c>
      <c r="J4793" s="1" t="s">
        <v>50</v>
      </c>
      <c r="K4793">
        <v>85.055999999999997</v>
      </c>
      <c r="L4793">
        <v>3</v>
      </c>
      <c r="M4793">
        <v>0.2</v>
      </c>
      <c r="N4793">
        <v>28.706399999999999</v>
      </c>
      <c r="O4793">
        <f>(Table1[[#This Row],[Sales]]-Table1[[#This Row],[Profit]])/Table1[[#This Row],[Quantity]]</f>
        <v>18.783199999999997</v>
      </c>
      <c r="P4793">
        <f>Table1[[#This Row],[Sales]]/Table1[[#This Row],[Quantity]]</f>
        <v>28.352</v>
      </c>
      <c r="Q4793" t="str">
        <f t="shared" si="148"/>
        <v>2021</v>
      </c>
      <c r="R4793" t="str">
        <f t="shared" si="149"/>
        <v>12</v>
      </c>
      <c r="S4793">
        <f>CEILING(Table1[[#This Row],[Month]]/3,1)</f>
        <v>4</v>
      </c>
      <c r="T4793" s="9">
        <f>(Table1[[#This Row],[Profit]]/Table1[[#This Row],[Sales]])</f>
        <v>0.33749999999999997</v>
      </c>
    </row>
    <row r="4794" spans="1:20" x14ac:dyDescent="0.25">
      <c r="A4794">
        <v>20211211</v>
      </c>
      <c r="B4794" s="1" t="s">
        <v>51</v>
      </c>
      <c r="C4794" s="1" t="s">
        <v>195</v>
      </c>
      <c r="D4794" s="1" t="s">
        <v>351</v>
      </c>
      <c r="E4794" s="1" t="s">
        <v>17</v>
      </c>
      <c r="F4794" s="1" t="s">
        <v>197</v>
      </c>
      <c r="G4794" s="1" t="s">
        <v>54</v>
      </c>
      <c r="H4794" s="1" t="s">
        <v>55</v>
      </c>
      <c r="I4794" s="1" t="s">
        <v>21</v>
      </c>
      <c r="J4794" s="1" t="s">
        <v>50</v>
      </c>
      <c r="K4794">
        <v>27.696000000000002</v>
      </c>
      <c r="L4794">
        <v>3</v>
      </c>
      <c r="M4794">
        <v>0.2</v>
      </c>
      <c r="N4794">
        <v>9.6936</v>
      </c>
      <c r="O4794">
        <f>(Table1[[#This Row],[Sales]]-Table1[[#This Row],[Profit]])/Table1[[#This Row],[Quantity]]</f>
        <v>6.0008000000000008</v>
      </c>
      <c r="P4794">
        <f>Table1[[#This Row],[Sales]]/Table1[[#This Row],[Quantity]]</f>
        <v>9.2320000000000011</v>
      </c>
      <c r="Q4794" t="str">
        <f t="shared" si="148"/>
        <v>2021</v>
      </c>
      <c r="R4794" t="str">
        <f t="shared" si="149"/>
        <v>12</v>
      </c>
      <c r="S4794">
        <f>CEILING(Table1[[#This Row],[Month]]/3,1)</f>
        <v>4</v>
      </c>
      <c r="T4794" s="9">
        <f>(Table1[[#This Row],[Profit]]/Table1[[#This Row],[Sales]])</f>
        <v>0.35</v>
      </c>
    </row>
    <row r="4795" spans="1:20" x14ac:dyDescent="0.25">
      <c r="A4795">
        <v>20210629</v>
      </c>
      <c r="B4795" s="1" t="s">
        <v>879</v>
      </c>
      <c r="C4795" s="1" t="s">
        <v>133</v>
      </c>
      <c r="D4795" s="1" t="s">
        <v>134</v>
      </c>
      <c r="E4795" s="1" t="s">
        <v>17</v>
      </c>
      <c r="F4795" s="1" t="s">
        <v>18</v>
      </c>
      <c r="G4795" s="1" t="s">
        <v>360</v>
      </c>
      <c r="H4795" s="1" t="s">
        <v>40</v>
      </c>
      <c r="I4795" s="1" t="s">
        <v>21</v>
      </c>
      <c r="J4795" s="1" t="s">
        <v>50</v>
      </c>
      <c r="K4795">
        <v>24.96</v>
      </c>
      <c r="L4795">
        <v>4</v>
      </c>
      <c r="M4795">
        <v>0</v>
      </c>
      <c r="N4795">
        <v>11.231999999999999</v>
      </c>
      <c r="O4795">
        <f>(Table1[[#This Row],[Sales]]-Table1[[#This Row],[Profit]])/Table1[[#This Row],[Quantity]]</f>
        <v>3.4320000000000004</v>
      </c>
      <c r="P4795">
        <f>Table1[[#This Row],[Sales]]/Table1[[#This Row],[Quantity]]</f>
        <v>6.24</v>
      </c>
      <c r="Q4795" t="str">
        <f t="shared" si="148"/>
        <v>2021</v>
      </c>
      <c r="R4795" t="str">
        <f t="shared" si="149"/>
        <v>06</v>
      </c>
      <c r="S4795">
        <f>CEILING(Table1[[#This Row],[Month]]/3,1)</f>
        <v>2</v>
      </c>
      <c r="T4795" s="9">
        <f>(Table1[[#This Row],[Profit]]/Table1[[#This Row],[Sales]])</f>
        <v>0.44999999999999996</v>
      </c>
    </row>
    <row r="4796" spans="1:20" x14ac:dyDescent="0.25">
      <c r="A4796">
        <v>20210316</v>
      </c>
      <c r="B4796" s="1" t="s">
        <v>1181</v>
      </c>
      <c r="C4796" s="1" t="s">
        <v>25</v>
      </c>
      <c r="D4796" s="1" t="s">
        <v>26</v>
      </c>
      <c r="E4796" s="1" t="s">
        <v>27</v>
      </c>
      <c r="F4796" s="1" t="s">
        <v>28</v>
      </c>
      <c r="G4796" s="1" t="s">
        <v>151</v>
      </c>
      <c r="H4796" s="1" t="s">
        <v>40</v>
      </c>
      <c r="I4796" s="1" t="s">
        <v>30</v>
      </c>
      <c r="J4796" s="1" t="s">
        <v>41</v>
      </c>
      <c r="K4796">
        <v>43.13</v>
      </c>
      <c r="L4796">
        <v>1</v>
      </c>
      <c r="M4796">
        <v>0</v>
      </c>
      <c r="N4796">
        <v>18.114599999999999</v>
      </c>
      <c r="O4796">
        <f>(Table1[[#This Row],[Sales]]-Table1[[#This Row],[Profit]])/Table1[[#This Row],[Quantity]]</f>
        <v>25.015400000000003</v>
      </c>
      <c r="P4796">
        <f>Table1[[#This Row],[Sales]]/Table1[[#This Row],[Quantity]]</f>
        <v>43.13</v>
      </c>
      <c r="Q4796" t="str">
        <f t="shared" si="148"/>
        <v>2021</v>
      </c>
      <c r="R4796" t="str">
        <f t="shared" si="149"/>
        <v>03</v>
      </c>
      <c r="S4796">
        <f>CEILING(Table1[[#This Row],[Month]]/3,1)</f>
        <v>1</v>
      </c>
      <c r="T4796" s="9">
        <f>(Table1[[#This Row],[Profit]]/Table1[[#This Row],[Sales]])</f>
        <v>0.42</v>
      </c>
    </row>
    <row r="4797" spans="1:20" x14ac:dyDescent="0.25">
      <c r="A4797">
        <v>20210813</v>
      </c>
      <c r="B4797" s="1" t="s">
        <v>530</v>
      </c>
      <c r="C4797" s="1" t="s">
        <v>385</v>
      </c>
      <c r="D4797" s="1" t="s">
        <v>1179</v>
      </c>
      <c r="E4797" s="1" t="s">
        <v>17</v>
      </c>
      <c r="F4797" s="1" t="s">
        <v>48</v>
      </c>
      <c r="G4797" s="1" t="s">
        <v>321</v>
      </c>
      <c r="H4797" s="1" t="s">
        <v>69</v>
      </c>
      <c r="I4797" s="1" t="s">
        <v>21</v>
      </c>
      <c r="J4797" s="1" t="s">
        <v>36</v>
      </c>
      <c r="K4797">
        <v>5.64</v>
      </c>
      <c r="L4797">
        <v>3</v>
      </c>
      <c r="M4797">
        <v>0</v>
      </c>
      <c r="N4797">
        <v>2.7071999999999998</v>
      </c>
      <c r="O4797">
        <f>(Table1[[#This Row],[Sales]]-Table1[[#This Row],[Profit]])/Table1[[#This Row],[Quantity]]</f>
        <v>0.97759999999999991</v>
      </c>
      <c r="P4797">
        <f>Table1[[#This Row],[Sales]]/Table1[[#This Row],[Quantity]]</f>
        <v>1.88</v>
      </c>
      <c r="Q4797" t="str">
        <f t="shared" si="148"/>
        <v>2021</v>
      </c>
      <c r="R4797" t="str">
        <f t="shared" si="149"/>
        <v>08</v>
      </c>
      <c r="S4797">
        <f>CEILING(Table1[[#This Row],[Month]]/3,1)</f>
        <v>3</v>
      </c>
      <c r="T4797" s="9">
        <f>(Table1[[#This Row],[Profit]]/Table1[[#This Row],[Sales]])</f>
        <v>0.48</v>
      </c>
    </row>
    <row r="4798" spans="1:20" x14ac:dyDescent="0.25">
      <c r="A4798">
        <v>20220515</v>
      </c>
      <c r="B4798" s="1" t="s">
        <v>390</v>
      </c>
      <c r="C4798" s="1" t="s">
        <v>32</v>
      </c>
      <c r="D4798" s="1" t="s">
        <v>437</v>
      </c>
      <c r="E4798" s="1" t="s">
        <v>17</v>
      </c>
      <c r="F4798" s="1" t="s">
        <v>34</v>
      </c>
      <c r="G4798" s="1" t="s">
        <v>211</v>
      </c>
      <c r="H4798" s="1" t="s">
        <v>55</v>
      </c>
      <c r="I4798" s="1" t="s">
        <v>30</v>
      </c>
      <c r="J4798" s="1" t="s">
        <v>36</v>
      </c>
      <c r="K4798">
        <v>57.582000000000001</v>
      </c>
      <c r="L4798">
        <v>3</v>
      </c>
      <c r="M4798">
        <v>0.7</v>
      </c>
      <c r="N4798">
        <v>-44.1462</v>
      </c>
      <c r="O4798">
        <f>(Table1[[#This Row],[Sales]]-Table1[[#This Row],[Profit]])/Table1[[#This Row],[Quantity]]</f>
        <v>33.909399999999998</v>
      </c>
      <c r="P4798">
        <f>Table1[[#This Row],[Sales]]/Table1[[#This Row],[Quantity]]</f>
        <v>19.193999999999999</v>
      </c>
      <c r="Q4798" t="str">
        <f t="shared" si="148"/>
        <v>2022</v>
      </c>
      <c r="R4798" t="str">
        <f t="shared" si="149"/>
        <v>05</v>
      </c>
      <c r="S4798">
        <f>CEILING(Table1[[#This Row],[Month]]/3,1)</f>
        <v>2</v>
      </c>
      <c r="T4798" s="9">
        <f>(Table1[[#This Row],[Profit]]/Table1[[#This Row],[Sales]])</f>
        <v>-0.76666666666666661</v>
      </c>
    </row>
    <row r="4799" spans="1:20" x14ac:dyDescent="0.25">
      <c r="A4799">
        <v>20220515</v>
      </c>
      <c r="B4799" s="1" t="s">
        <v>390</v>
      </c>
      <c r="C4799" s="1" t="s">
        <v>32</v>
      </c>
      <c r="D4799" s="1" t="s">
        <v>437</v>
      </c>
      <c r="E4799" s="1" t="s">
        <v>17</v>
      </c>
      <c r="F4799" s="1" t="s">
        <v>34</v>
      </c>
      <c r="G4799" s="1" t="s">
        <v>211</v>
      </c>
      <c r="H4799" s="1" t="s">
        <v>55</v>
      </c>
      <c r="I4799" s="1" t="s">
        <v>30</v>
      </c>
      <c r="J4799" s="1" t="s">
        <v>50</v>
      </c>
      <c r="K4799">
        <v>31.103999999999999</v>
      </c>
      <c r="L4799">
        <v>6</v>
      </c>
      <c r="M4799">
        <v>0.2</v>
      </c>
      <c r="N4799">
        <v>10.8864</v>
      </c>
      <c r="O4799">
        <f>(Table1[[#This Row],[Sales]]-Table1[[#This Row],[Profit]])/Table1[[#This Row],[Quantity]]</f>
        <v>3.3695999999999997</v>
      </c>
      <c r="P4799">
        <f>Table1[[#This Row],[Sales]]/Table1[[#This Row],[Quantity]]</f>
        <v>5.1840000000000002</v>
      </c>
      <c r="Q4799" t="str">
        <f t="shared" si="148"/>
        <v>2022</v>
      </c>
      <c r="R4799" t="str">
        <f t="shared" si="149"/>
        <v>05</v>
      </c>
      <c r="S4799">
        <f>CEILING(Table1[[#This Row],[Month]]/3,1)</f>
        <v>2</v>
      </c>
      <c r="T4799" s="9">
        <f>(Table1[[#This Row],[Profit]]/Table1[[#This Row],[Sales]])</f>
        <v>0.35000000000000003</v>
      </c>
    </row>
    <row r="4800" spans="1:20" x14ac:dyDescent="0.25">
      <c r="A4800">
        <v>20220515</v>
      </c>
      <c r="B4800" s="1" t="s">
        <v>390</v>
      </c>
      <c r="C4800" s="1" t="s">
        <v>32</v>
      </c>
      <c r="D4800" s="1" t="s">
        <v>437</v>
      </c>
      <c r="E4800" s="1" t="s">
        <v>17</v>
      </c>
      <c r="F4800" s="1" t="s">
        <v>34</v>
      </c>
      <c r="G4800" s="1" t="s">
        <v>211</v>
      </c>
      <c r="H4800" s="1" t="s">
        <v>55</v>
      </c>
      <c r="I4800" s="1" t="s">
        <v>30</v>
      </c>
      <c r="J4800" s="1" t="s">
        <v>41</v>
      </c>
      <c r="K4800">
        <v>30.192</v>
      </c>
      <c r="L4800">
        <v>3</v>
      </c>
      <c r="M4800">
        <v>0.2</v>
      </c>
      <c r="N4800">
        <v>8.3027999999999995</v>
      </c>
      <c r="O4800">
        <f>(Table1[[#This Row],[Sales]]-Table1[[#This Row],[Profit]])/Table1[[#This Row],[Quantity]]</f>
        <v>7.2964000000000011</v>
      </c>
      <c r="P4800">
        <f>Table1[[#This Row],[Sales]]/Table1[[#This Row],[Quantity]]</f>
        <v>10.064</v>
      </c>
      <c r="Q4800" t="str">
        <f t="shared" si="148"/>
        <v>2022</v>
      </c>
      <c r="R4800" t="str">
        <f t="shared" si="149"/>
        <v>05</v>
      </c>
      <c r="S4800">
        <f>CEILING(Table1[[#This Row],[Month]]/3,1)</f>
        <v>2</v>
      </c>
      <c r="T4800" s="9">
        <f>(Table1[[#This Row],[Profit]]/Table1[[#This Row],[Sales]])</f>
        <v>0.27499999999999997</v>
      </c>
    </row>
    <row r="4801" spans="1:20" x14ac:dyDescent="0.25">
      <c r="A4801">
        <v>20220515</v>
      </c>
      <c r="B4801" s="1" t="s">
        <v>390</v>
      </c>
      <c r="C4801" s="1" t="s">
        <v>32</v>
      </c>
      <c r="D4801" s="1" t="s">
        <v>437</v>
      </c>
      <c r="E4801" s="1" t="s">
        <v>17</v>
      </c>
      <c r="F4801" s="1" t="s">
        <v>34</v>
      </c>
      <c r="G4801" s="1" t="s">
        <v>211</v>
      </c>
      <c r="H4801" s="1" t="s">
        <v>55</v>
      </c>
      <c r="I4801" s="1" t="s">
        <v>30</v>
      </c>
      <c r="J4801" s="1" t="s">
        <v>43</v>
      </c>
      <c r="K4801">
        <v>43.6</v>
      </c>
      <c r="L4801">
        <v>5</v>
      </c>
      <c r="M4801">
        <v>0.2</v>
      </c>
      <c r="N4801">
        <v>4.3600000000000003</v>
      </c>
      <c r="O4801">
        <f>(Table1[[#This Row],[Sales]]-Table1[[#This Row],[Profit]])/Table1[[#This Row],[Quantity]]</f>
        <v>7.8480000000000008</v>
      </c>
      <c r="P4801">
        <f>Table1[[#This Row],[Sales]]/Table1[[#This Row],[Quantity]]</f>
        <v>8.7200000000000006</v>
      </c>
      <c r="Q4801" t="str">
        <f t="shared" si="148"/>
        <v>2022</v>
      </c>
      <c r="R4801" t="str">
        <f t="shared" si="149"/>
        <v>05</v>
      </c>
      <c r="S4801">
        <f>CEILING(Table1[[#This Row],[Month]]/3,1)</f>
        <v>2</v>
      </c>
      <c r="T4801" s="9">
        <f>(Table1[[#This Row],[Profit]]/Table1[[#This Row],[Sales]])</f>
        <v>0.1</v>
      </c>
    </row>
    <row r="4802" spans="1:20" x14ac:dyDescent="0.25">
      <c r="A4802">
        <v>20220515</v>
      </c>
      <c r="B4802" s="1" t="s">
        <v>390</v>
      </c>
      <c r="C4802" s="1" t="s">
        <v>32</v>
      </c>
      <c r="D4802" s="1" t="s">
        <v>437</v>
      </c>
      <c r="E4802" s="1" t="s">
        <v>17</v>
      </c>
      <c r="F4802" s="1" t="s">
        <v>34</v>
      </c>
      <c r="G4802" s="1" t="s">
        <v>211</v>
      </c>
      <c r="H4802" s="1" t="s">
        <v>55</v>
      </c>
      <c r="I4802" s="1" t="s">
        <v>30</v>
      </c>
      <c r="J4802" s="1" t="s">
        <v>42</v>
      </c>
      <c r="K4802">
        <v>4.7679999999999998</v>
      </c>
      <c r="L4802">
        <v>2</v>
      </c>
      <c r="M4802">
        <v>0.2</v>
      </c>
      <c r="N4802">
        <v>0.41720000000000002</v>
      </c>
      <c r="O4802">
        <f>(Table1[[#This Row],[Sales]]-Table1[[#This Row],[Profit]])/Table1[[#This Row],[Quantity]]</f>
        <v>2.1753999999999998</v>
      </c>
      <c r="P4802">
        <f>Table1[[#This Row],[Sales]]/Table1[[#This Row],[Quantity]]</f>
        <v>2.3839999999999999</v>
      </c>
      <c r="Q4802" t="str">
        <f t="shared" si="148"/>
        <v>2022</v>
      </c>
      <c r="R4802" t="str">
        <f t="shared" si="149"/>
        <v>05</v>
      </c>
      <c r="S4802">
        <f>CEILING(Table1[[#This Row],[Month]]/3,1)</f>
        <v>2</v>
      </c>
      <c r="T4802" s="9">
        <f>(Table1[[#This Row],[Profit]]/Table1[[#This Row],[Sales]])</f>
        <v>8.7500000000000008E-2</v>
      </c>
    </row>
    <row r="4803" spans="1:20" x14ac:dyDescent="0.25">
      <c r="A4803">
        <v>20220515</v>
      </c>
      <c r="B4803" s="1" t="s">
        <v>390</v>
      </c>
      <c r="C4803" s="1" t="s">
        <v>32</v>
      </c>
      <c r="D4803" s="1" t="s">
        <v>437</v>
      </c>
      <c r="E4803" s="1" t="s">
        <v>17</v>
      </c>
      <c r="F4803" s="1" t="s">
        <v>34</v>
      </c>
      <c r="G4803" s="1" t="s">
        <v>211</v>
      </c>
      <c r="H4803" s="1" t="s">
        <v>55</v>
      </c>
      <c r="I4803" s="1" t="s">
        <v>30</v>
      </c>
      <c r="J4803" s="1" t="s">
        <v>36</v>
      </c>
      <c r="K4803">
        <v>10.38</v>
      </c>
      <c r="L4803">
        <v>2</v>
      </c>
      <c r="M4803">
        <v>0.7</v>
      </c>
      <c r="N4803">
        <v>-7.6120000000000001</v>
      </c>
      <c r="O4803">
        <f>(Table1[[#This Row],[Sales]]-Table1[[#This Row],[Profit]])/Table1[[#This Row],[Quantity]]</f>
        <v>8.9960000000000004</v>
      </c>
      <c r="P4803">
        <f>Table1[[#This Row],[Sales]]/Table1[[#This Row],[Quantity]]</f>
        <v>5.19</v>
      </c>
      <c r="Q4803" t="str">
        <f t="shared" ref="Q4803:Q4866" si="150">LEFT(A4803,4)</f>
        <v>2022</v>
      </c>
      <c r="R4803" t="str">
        <f t="shared" ref="R4803:R4866" si="151">MID(A4803,5,2)</f>
        <v>05</v>
      </c>
      <c r="S4803">
        <f>CEILING(Table1[[#This Row],[Month]]/3,1)</f>
        <v>2</v>
      </c>
      <c r="T4803" s="9">
        <f>(Table1[[#This Row],[Profit]]/Table1[[#This Row],[Sales]])</f>
        <v>-0.73333333333333328</v>
      </c>
    </row>
    <row r="4804" spans="1:20" x14ac:dyDescent="0.25">
      <c r="A4804">
        <v>20220515</v>
      </c>
      <c r="B4804" s="1" t="s">
        <v>390</v>
      </c>
      <c r="C4804" s="1" t="s">
        <v>32</v>
      </c>
      <c r="D4804" s="1" t="s">
        <v>437</v>
      </c>
      <c r="E4804" s="1" t="s">
        <v>17</v>
      </c>
      <c r="F4804" s="1" t="s">
        <v>34</v>
      </c>
      <c r="G4804" s="1" t="s">
        <v>211</v>
      </c>
      <c r="H4804" s="1" t="s">
        <v>55</v>
      </c>
      <c r="I4804" s="1" t="s">
        <v>30</v>
      </c>
      <c r="J4804" s="1" t="s">
        <v>36</v>
      </c>
      <c r="K4804">
        <v>13.391999999999999</v>
      </c>
      <c r="L4804">
        <v>8</v>
      </c>
      <c r="M4804">
        <v>0.7</v>
      </c>
      <c r="N4804">
        <v>-9.8208000000000002</v>
      </c>
      <c r="O4804">
        <f>(Table1[[#This Row],[Sales]]-Table1[[#This Row],[Profit]])/Table1[[#This Row],[Quantity]]</f>
        <v>2.9016000000000002</v>
      </c>
      <c r="P4804">
        <f>Table1[[#This Row],[Sales]]/Table1[[#This Row],[Quantity]]</f>
        <v>1.6739999999999999</v>
      </c>
      <c r="Q4804" t="str">
        <f t="shared" si="150"/>
        <v>2022</v>
      </c>
      <c r="R4804" t="str">
        <f t="shared" si="151"/>
        <v>05</v>
      </c>
      <c r="S4804">
        <f>CEILING(Table1[[#This Row],[Month]]/3,1)</f>
        <v>2</v>
      </c>
      <c r="T4804" s="9">
        <f>(Table1[[#This Row],[Profit]]/Table1[[#This Row],[Sales]])</f>
        <v>-0.73333333333333339</v>
      </c>
    </row>
    <row r="4805" spans="1:20" x14ac:dyDescent="0.25">
      <c r="A4805">
        <v>20230714</v>
      </c>
      <c r="B4805" s="1" t="s">
        <v>1124</v>
      </c>
      <c r="C4805" s="1" t="s">
        <v>85</v>
      </c>
      <c r="D4805" s="1" t="s">
        <v>86</v>
      </c>
      <c r="E4805" s="1" t="s">
        <v>17</v>
      </c>
      <c r="F4805" s="1" t="s">
        <v>34</v>
      </c>
      <c r="G4805" s="1" t="s">
        <v>93</v>
      </c>
      <c r="H4805" s="1" t="s">
        <v>69</v>
      </c>
      <c r="I4805" s="1" t="s">
        <v>21</v>
      </c>
      <c r="J4805" s="1" t="s">
        <v>43</v>
      </c>
      <c r="K4805">
        <v>39.594000000000001</v>
      </c>
      <c r="L4805">
        <v>1</v>
      </c>
      <c r="M4805">
        <v>0.4</v>
      </c>
      <c r="N4805">
        <v>-7.2588999999999997</v>
      </c>
      <c r="O4805">
        <f>(Table1[[#This Row],[Sales]]-Table1[[#This Row],[Profit]])/Table1[[#This Row],[Quantity]]</f>
        <v>46.852899999999998</v>
      </c>
      <c r="P4805">
        <f>Table1[[#This Row],[Sales]]/Table1[[#This Row],[Quantity]]</f>
        <v>39.594000000000001</v>
      </c>
      <c r="Q4805" t="str">
        <f t="shared" si="150"/>
        <v>2023</v>
      </c>
      <c r="R4805" t="str">
        <f t="shared" si="151"/>
        <v>07</v>
      </c>
      <c r="S4805">
        <f>CEILING(Table1[[#This Row],[Month]]/3,1)</f>
        <v>3</v>
      </c>
      <c r="T4805" s="9">
        <f>(Table1[[#This Row],[Profit]]/Table1[[#This Row],[Sales]])</f>
        <v>-0.18333333333333332</v>
      </c>
    </row>
    <row r="4806" spans="1:20" x14ac:dyDescent="0.25">
      <c r="A4806">
        <v>20230714</v>
      </c>
      <c r="B4806" s="1" t="s">
        <v>1124</v>
      </c>
      <c r="C4806" s="1" t="s">
        <v>85</v>
      </c>
      <c r="D4806" s="1" t="s">
        <v>86</v>
      </c>
      <c r="E4806" s="1" t="s">
        <v>17</v>
      </c>
      <c r="F4806" s="1" t="s">
        <v>34</v>
      </c>
      <c r="G4806" s="1" t="s">
        <v>93</v>
      </c>
      <c r="H4806" s="1" t="s">
        <v>69</v>
      </c>
      <c r="I4806" s="1" t="s">
        <v>21</v>
      </c>
      <c r="J4806" s="1" t="s">
        <v>41</v>
      </c>
      <c r="K4806">
        <v>91.007999999999996</v>
      </c>
      <c r="L4806">
        <v>9</v>
      </c>
      <c r="M4806">
        <v>0.2</v>
      </c>
      <c r="N4806">
        <v>19.339200000000002</v>
      </c>
      <c r="O4806">
        <f>(Table1[[#This Row],[Sales]]-Table1[[#This Row],[Profit]])/Table1[[#This Row],[Quantity]]</f>
        <v>7.9631999999999987</v>
      </c>
      <c r="P4806">
        <f>Table1[[#This Row],[Sales]]/Table1[[#This Row],[Quantity]]</f>
        <v>10.112</v>
      </c>
      <c r="Q4806" t="str">
        <f t="shared" si="150"/>
        <v>2023</v>
      </c>
      <c r="R4806" t="str">
        <f t="shared" si="151"/>
        <v>07</v>
      </c>
      <c r="S4806">
        <f>CEILING(Table1[[#This Row],[Month]]/3,1)</f>
        <v>3</v>
      </c>
      <c r="T4806" s="9">
        <f>(Table1[[#This Row],[Profit]]/Table1[[#This Row],[Sales]])</f>
        <v>0.21250000000000002</v>
      </c>
    </row>
    <row r="4807" spans="1:20" x14ac:dyDescent="0.25">
      <c r="A4807">
        <v>20211122</v>
      </c>
      <c r="B4807" s="1" t="s">
        <v>403</v>
      </c>
      <c r="C4807" s="1" t="s">
        <v>25</v>
      </c>
      <c r="D4807" s="1" t="s">
        <v>26</v>
      </c>
      <c r="E4807" s="1" t="s">
        <v>27</v>
      </c>
      <c r="F4807" s="1" t="s">
        <v>28</v>
      </c>
      <c r="G4807" s="1" t="s">
        <v>262</v>
      </c>
      <c r="H4807" s="1" t="s">
        <v>69</v>
      </c>
      <c r="I4807" s="1" t="s">
        <v>21</v>
      </c>
      <c r="J4807" s="1" t="s">
        <v>50</v>
      </c>
      <c r="K4807">
        <v>37.94</v>
      </c>
      <c r="L4807">
        <v>2</v>
      </c>
      <c r="M4807">
        <v>0</v>
      </c>
      <c r="N4807">
        <v>18.211200000000002</v>
      </c>
      <c r="O4807">
        <f>(Table1[[#This Row],[Sales]]-Table1[[#This Row],[Profit]])/Table1[[#This Row],[Quantity]]</f>
        <v>9.8643999999999981</v>
      </c>
      <c r="P4807">
        <f>Table1[[#This Row],[Sales]]/Table1[[#This Row],[Quantity]]</f>
        <v>18.97</v>
      </c>
      <c r="Q4807" t="str">
        <f t="shared" si="150"/>
        <v>2021</v>
      </c>
      <c r="R4807" t="str">
        <f t="shared" si="151"/>
        <v>11</v>
      </c>
      <c r="S4807">
        <f>CEILING(Table1[[#This Row],[Month]]/3,1)</f>
        <v>4</v>
      </c>
      <c r="T4807" s="9">
        <f>(Table1[[#This Row],[Profit]]/Table1[[#This Row],[Sales]])</f>
        <v>0.48000000000000009</v>
      </c>
    </row>
    <row r="4808" spans="1:20" x14ac:dyDescent="0.25">
      <c r="A4808">
        <v>20211122</v>
      </c>
      <c r="B4808" s="1" t="s">
        <v>403</v>
      </c>
      <c r="C4808" s="1" t="s">
        <v>25</v>
      </c>
      <c r="D4808" s="1" t="s">
        <v>26</v>
      </c>
      <c r="E4808" s="1" t="s">
        <v>27</v>
      </c>
      <c r="F4808" s="1" t="s">
        <v>28</v>
      </c>
      <c r="G4808" s="1" t="s">
        <v>262</v>
      </c>
      <c r="H4808" s="1" t="s">
        <v>69</v>
      </c>
      <c r="I4808" s="1" t="s">
        <v>21</v>
      </c>
      <c r="J4808" s="1" t="s">
        <v>50</v>
      </c>
      <c r="K4808">
        <v>42.8</v>
      </c>
      <c r="L4808">
        <v>10</v>
      </c>
      <c r="M4808">
        <v>0</v>
      </c>
      <c r="N4808">
        <v>19.260000000000002</v>
      </c>
      <c r="O4808">
        <f>(Table1[[#This Row],[Sales]]-Table1[[#This Row],[Profit]])/Table1[[#This Row],[Quantity]]</f>
        <v>2.3539999999999996</v>
      </c>
      <c r="P4808">
        <f>Table1[[#This Row],[Sales]]/Table1[[#This Row],[Quantity]]</f>
        <v>4.2799999999999994</v>
      </c>
      <c r="Q4808" t="str">
        <f t="shared" si="150"/>
        <v>2021</v>
      </c>
      <c r="R4808" t="str">
        <f t="shared" si="151"/>
        <v>11</v>
      </c>
      <c r="S4808">
        <f>CEILING(Table1[[#This Row],[Month]]/3,1)</f>
        <v>4</v>
      </c>
      <c r="T4808" s="9">
        <f>(Table1[[#This Row],[Profit]]/Table1[[#This Row],[Sales]])</f>
        <v>0.45000000000000007</v>
      </c>
    </row>
    <row r="4809" spans="1:20" x14ac:dyDescent="0.25">
      <c r="A4809">
        <v>20211122</v>
      </c>
      <c r="B4809" s="1" t="s">
        <v>403</v>
      </c>
      <c r="C4809" s="1" t="s">
        <v>25</v>
      </c>
      <c r="D4809" s="1" t="s">
        <v>26</v>
      </c>
      <c r="E4809" s="1" t="s">
        <v>27</v>
      </c>
      <c r="F4809" s="1" t="s">
        <v>28</v>
      </c>
      <c r="G4809" s="1" t="s">
        <v>262</v>
      </c>
      <c r="H4809" s="1" t="s">
        <v>69</v>
      </c>
      <c r="I4809" s="1" t="s">
        <v>21</v>
      </c>
      <c r="J4809" s="1" t="s">
        <v>37</v>
      </c>
      <c r="K4809">
        <v>33.630000000000003</v>
      </c>
      <c r="L4809">
        <v>3</v>
      </c>
      <c r="M4809">
        <v>0</v>
      </c>
      <c r="N4809">
        <v>10.089</v>
      </c>
      <c r="O4809">
        <f>(Table1[[#This Row],[Sales]]-Table1[[#This Row],[Profit]])/Table1[[#This Row],[Quantity]]</f>
        <v>7.8470000000000013</v>
      </c>
      <c r="P4809">
        <f>Table1[[#This Row],[Sales]]/Table1[[#This Row],[Quantity]]</f>
        <v>11.21</v>
      </c>
      <c r="Q4809" t="str">
        <f t="shared" si="150"/>
        <v>2021</v>
      </c>
      <c r="R4809" t="str">
        <f t="shared" si="151"/>
        <v>11</v>
      </c>
      <c r="S4809">
        <f>CEILING(Table1[[#This Row],[Month]]/3,1)</f>
        <v>4</v>
      </c>
      <c r="T4809" s="9">
        <f>(Table1[[#This Row],[Profit]]/Table1[[#This Row],[Sales]])</f>
        <v>0.3</v>
      </c>
    </row>
    <row r="4810" spans="1:20" x14ac:dyDescent="0.25">
      <c r="A4810">
        <v>20201123</v>
      </c>
      <c r="B4810" s="1" t="s">
        <v>908</v>
      </c>
      <c r="C4810" s="1" t="s">
        <v>85</v>
      </c>
      <c r="D4810" s="1" t="s">
        <v>86</v>
      </c>
      <c r="E4810" s="1" t="s">
        <v>17</v>
      </c>
      <c r="F4810" s="1" t="s">
        <v>34</v>
      </c>
      <c r="G4810" s="1" t="s">
        <v>230</v>
      </c>
      <c r="H4810" s="1" t="s">
        <v>69</v>
      </c>
      <c r="I4810" s="1" t="s">
        <v>30</v>
      </c>
      <c r="J4810" s="1" t="s">
        <v>97</v>
      </c>
      <c r="K4810">
        <v>62.808</v>
      </c>
      <c r="L4810">
        <v>3</v>
      </c>
      <c r="M4810">
        <v>0.2</v>
      </c>
      <c r="N4810">
        <v>21.197700000000001</v>
      </c>
      <c r="O4810">
        <f>(Table1[[#This Row],[Sales]]-Table1[[#This Row],[Profit]])/Table1[[#This Row],[Quantity]]</f>
        <v>13.870099999999999</v>
      </c>
      <c r="P4810">
        <f>Table1[[#This Row],[Sales]]/Table1[[#This Row],[Quantity]]</f>
        <v>20.936</v>
      </c>
      <c r="Q4810" t="str">
        <f t="shared" si="150"/>
        <v>2020</v>
      </c>
      <c r="R4810" t="str">
        <f t="shared" si="151"/>
        <v>11</v>
      </c>
      <c r="S4810">
        <f>CEILING(Table1[[#This Row],[Month]]/3,1)</f>
        <v>4</v>
      </c>
      <c r="T4810" s="9">
        <f>(Table1[[#This Row],[Profit]]/Table1[[#This Row],[Sales]])</f>
        <v>0.33750000000000002</v>
      </c>
    </row>
    <row r="4811" spans="1:20" x14ac:dyDescent="0.25">
      <c r="A4811">
        <v>20211227</v>
      </c>
      <c r="B4811" s="1" t="s">
        <v>1091</v>
      </c>
      <c r="C4811" s="1" t="s">
        <v>65</v>
      </c>
      <c r="D4811" s="1" t="s">
        <v>1082</v>
      </c>
      <c r="E4811" s="1" t="s">
        <v>17</v>
      </c>
      <c r="F4811" s="1" t="s">
        <v>67</v>
      </c>
      <c r="G4811" s="1" t="s">
        <v>479</v>
      </c>
      <c r="H4811" s="1" t="s">
        <v>91</v>
      </c>
      <c r="I4811" s="1" t="s">
        <v>21</v>
      </c>
      <c r="J4811" s="1" t="s">
        <v>50</v>
      </c>
      <c r="K4811">
        <v>195.64</v>
      </c>
      <c r="L4811">
        <v>4</v>
      </c>
      <c r="M4811">
        <v>0</v>
      </c>
      <c r="N4811">
        <v>91.950800000000001</v>
      </c>
      <c r="O4811">
        <f>(Table1[[#This Row],[Sales]]-Table1[[#This Row],[Profit]])/Table1[[#This Row],[Quantity]]</f>
        <v>25.922299999999996</v>
      </c>
      <c r="P4811">
        <f>Table1[[#This Row],[Sales]]/Table1[[#This Row],[Quantity]]</f>
        <v>48.91</v>
      </c>
      <c r="Q4811" t="str">
        <f t="shared" si="150"/>
        <v>2021</v>
      </c>
      <c r="R4811" t="str">
        <f t="shared" si="151"/>
        <v>12</v>
      </c>
      <c r="S4811">
        <f>CEILING(Table1[[#This Row],[Month]]/3,1)</f>
        <v>4</v>
      </c>
      <c r="T4811" s="9">
        <f>(Table1[[#This Row],[Profit]]/Table1[[#This Row],[Sales]])</f>
        <v>0.47000000000000003</v>
      </c>
    </row>
    <row r="4812" spans="1:20" x14ac:dyDescent="0.25">
      <c r="A4812">
        <v>20211227</v>
      </c>
      <c r="B4812" s="1" t="s">
        <v>1091</v>
      </c>
      <c r="C4812" s="1" t="s">
        <v>65</v>
      </c>
      <c r="D4812" s="1" t="s">
        <v>1082</v>
      </c>
      <c r="E4812" s="1" t="s">
        <v>17</v>
      </c>
      <c r="F4812" s="1" t="s">
        <v>67</v>
      </c>
      <c r="G4812" s="1" t="s">
        <v>479</v>
      </c>
      <c r="H4812" s="1" t="s">
        <v>91</v>
      </c>
      <c r="I4812" s="1" t="s">
        <v>21</v>
      </c>
      <c r="J4812" s="1" t="s">
        <v>43</v>
      </c>
      <c r="K4812">
        <v>239.9</v>
      </c>
      <c r="L4812">
        <v>2</v>
      </c>
      <c r="M4812">
        <v>0</v>
      </c>
      <c r="N4812">
        <v>71.97</v>
      </c>
      <c r="O4812">
        <f>(Table1[[#This Row],[Sales]]-Table1[[#This Row],[Profit]])/Table1[[#This Row],[Quantity]]</f>
        <v>83.965000000000003</v>
      </c>
      <c r="P4812">
        <f>Table1[[#This Row],[Sales]]/Table1[[#This Row],[Quantity]]</f>
        <v>119.95</v>
      </c>
      <c r="Q4812" t="str">
        <f t="shared" si="150"/>
        <v>2021</v>
      </c>
      <c r="R4812" t="str">
        <f t="shared" si="151"/>
        <v>12</v>
      </c>
      <c r="S4812">
        <f>CEILING(Table1[[#This Row],[Month]]/3,1)</f>
        <v>4</v>
      </c>
      <c r="T4812" s="9">
        <f>(Table1[[#This Row],[Profit]]/Table1[[#This Row],[Sales]])</f>
        <v>0.3</v>
      </c>
    </row>
    <row r="4813" spans="1:20" x14ac:dyDescent="0.25">
      <c r="A4813">
        <v>20221115</v>
      </c>
      <c r="B4813" s="1" t="s">
        <v>1097</v>
      </c>
      <c r="C4813" s="1" t="s">
        <v>85</v>
      </c>
      <c r="D4813" s="1" t="s">
        <v>86</v>
      </c>
      <c r="E4813" s="1" t="s">
        <v>17</v>
      </c>
      <c r="F4813" s="1" t="s">
        <v>34</v>
      </c>
      <c r="G4813" s="1" t="s">
        <v>481</v>
      </c>
      <c r="H4813" s="1" t="s">
        <v>91</v>
      </c>
      <c r="I4813" s="1" t="s">
        <v>21</v>
      </c>
      <c r="J4813" s="1" t="s">
        <v>23</v>
      </c>
      <c r="K4813">
        <v>380.05799999999999</v>
      </c>
      <c r="L4813">
        <v>3</v>
      </c>
      <c r="M4813">
        <v>0.3</v>
      </c>
      <c r="N4813">
        <v>-21.717600000000001</v>
      </c>
      <c r="O4813">
        <f>(Table1[[#This Row],[Sales]]-Table1[[#This Row],[Profit]])/Table1[[#This Row],[Quantity]]</f>
        <v>133.92519999999999</v>
      </c>
      <c r="P4813">
        <f>Table1[[#This Row],[Sales]]/Table1[[#This Row],[Quantity]]</f>
        <v>126.68599999999999</v>
      </c>
      <c r="Q4813" t="str">
        <f t="shared" si="150"/>
        <v>2022</v>
      </c>
      <c r="R4813" t="str">
        <f t="shared" si="151"/>
        <v>11</v>
      </c>
      <c r="S4813">
        <f>CEILING(Table1[[#This Row],[Month]]/3,1)</f>
        <v>4</v>
      </c>
      <c r="T4813" s="9">
        <f>(Table1[[#This Row],[Profit]]/Table1[[#This Row],[Sales]])</f>
        <v>-5.7142857142857148E-2</v>
      </c>
    </row>
    <row r="4814" spans="1:20" x14ac:dyDescent="0.25">
      <c r="A4814">
        <v>20221115</v>
      </c>
      <c r="B4814" s="1" t="s">
        <v>1097</v>
      </c>
      <c r="C4814" s="1" t="s">
        <v>85</v>
      </c>
      <c r="D4814" s="1" t="s">
        <v>86</v>
      </c>
      <c r="E4814" s="1" t="s">
        <v>17</v>
      </c>
      <c r="F4814" s="1" t="s">
        <v>34</v>
      </c>
      <c r="G4814" s="1" t="s">
        <v>481</v>
      </c>
      <c r="H4814" s="1" t="s">
        <v>91</v>
      </c>
      <c r="I4814" s="1" t="s">
        <v>21</v>
      </c>
      <c r="J4814" s="1" t="s">
        <v>374</v>
      </c>
      <c r="K4814">
        <v>1199.9760000000001</v>
      </c>
      <c r="L4814">
        <v>4</v>
      </c>
      <c r="M4814">
        <v>0.4</v>
      </c>
      <c r="N4814">
        <v>179.99639999999999</v>
      </c>
      <c r="O4814">
        <f>(Table1[[#This Row],[Sales]]-Table1[[#This Row],[Profit]])/Table1[[#This Row],[Quantity]]</f>
        <v>254.99490000000003</v>
      </c>
      <c r="P4814">
        <f>Table1[[#This Row],[Sales]]/Table1[[#This Row],[Quantity]]</f>
        <v>299.99400000000003</v>
      </c>
      <c r="Q4814" t="str">
        <f t="shared" si="150"/>
        <v>2022</v>
      </c>
      <c r="R4814" t="str">
        <f t="shared" si="151"/>
        <v>11</v>
      </c>
      <c r="S4814">
        <f>CEILING(Table1[[#This Row],[Month]]/3,1)</f>
        <v>4</v>
      </c>
      <c r="T4814" s="9">
        <f>(Table1[[#This Row],[Profit]]/Table1[[#This Row],[Sales]])</f>
        <v>0.15</v>
      </c>
    </row>
    <row r="4815" spans="1:20" x14ac:dyDescent="0.25">
      <c r="A4815">
        <v>20221115</v>
      </c>
      <c r="B4815" s="1" t="s">
        <v>1097</v>
      </c>
      <c r="C4815" s="1" t="s">
        <v>85</v>
      </c>
      <c r="D4815" s="1" t="s">
        <v>86</v>
      </c>
      <c r="E4815" s="1" t="s">
        <v>17</v>
      </c>
      <c r="F4815" s="1" t="s">
        <v>34</v>
      </c>
      <c r="G4815" s="1" t="s">
        <v>481</v>
      </c>
      <c r="H4815" s="1" t="s">
        <v>91</v>
      </c>
      <c r="I4815" s="1" t="s">
        <v>21</v>
      </c>
      <c r="J4815" s="1" t="s">
        <v>41</v>
      </c>
      <c r="K4815">
        <v>48.576000000000001</v>
      </c>
      <c r="L4815">
        <v>3</v>
      </c>
      <c r="M4815">
        <v>0.2</v>
      </c>
      <c r="N4815">
        <v>9.7151999999999994</v>
      </c>
      <c r="O4815">
        <f>(Table1[[#This Row],[Sales]]-Table1[[#This Row],[Profit]])/Table1[[#This Row],[Quantity]]</f>
        <v>12.9536</v>
      </c>
      <c r="P4815">
        <f>Table1[[#This Row],[Sales]]/Table1[[#This Row],[Quantity]]</f>
        <v>16.192</v>
      </c>
      <c r="Q4815" t="str">
        <f t="shared" si="150"/>
        <v>2022</v>
      </c>
      <c r="R4815" t="str">
        <f t="shared" si="151"/>
        <v>11</v>
      </c>
      <c r="S4815">
        <f>CEILING(Table1[[#This Row],[Month]]/3,1)</f>
        <v>4</v>
      </c>
      <c r="T4815" s="9">
        <f>(Table1[[#This Row],[Profit]]/Table1[[#This Row],[Sales]])</f>
        <v>0.19999999999999998</v>
      </c>
    </row>
    <row r="4816" spans="1:20" x14ac:dyDescent="0.25">
      <c r="A4816">
        <v>20220509</v>
      </c>
      <c r="B4816" s="1" t="s">
        <v>957</v>
      </c>
      <c r="C4816" s="1" t="s">
        <v>25</v>
      </c>
      <c r="D4816" s="1" t="s">
        <v>26</v>
      </c>
      <c r="E4816" s="1" t="s">
        <v>27</v>
      </c>
      <c r="F4816" s="1" t="s">
        <v>28</v>
      </c>
      <c r="G4816" s="1" t="s">
        <v>200</v>
      </c>
      <c r="H4816" s="1" t="s">
        <v>55</v>
      </c>
      <c r="I4816" s="1" t="s">
        <v>21</v>
      </c>
      <c r="J4816" s="1" t="s">
        <v>50</v>
      </c>
      <c r="K4816">
        <v>17.940000000000001</v>
      </c>
      <c r="L4816">
        <v>3</v>
      </c>
      <c r="M4816">
        <v>0</v>
      </c>
      <c r="N4816">
        <v>8.0730000000000004</v>
      </c>
      <c r="O4816">
        <f>(Table1[[#This Row],[Sales]]-Table1[[#This Row],[Profit]])/Table1[[#This Row],[Quantity]]</f>
        <v>3.2890000000000001</v>
      </c>
      <c r="P4816">
        <f>Table1[[#This Row],[Sales]]/Table1[[#This Row],[Quantity]]</f>
        <v>5.98</v>
      </c>
      <c r="Q4816" t="str">
        <f t="shared" si="150"/>
        <v>2022</v>
      </c>
      <c r="R4816" t="str">
        <f t="shared" si="151"/>
        <v>05</v>
      </c>
      <c r="S4816">
        <f>CEILING(Table1[[#This Row],[Month]]/3,1)</f>
        <v>2</v>
      </c>
      <c r="T4816" s="9">
        <f>(Table1[[#This Row],[Profit]]/Table1[[#This Row],[Sales]])</f>
        <v>0.45</v>
      </c>
    </row>
    <row r="4817" spans="1:20" x14ac:dyDescent="0.25">
      <c r="A4817">
        <v>20201226</v>
      </c>
      <c r="B4817" s="1" t="s">
        <v>1145</v>
      </c>
      <c r="C4817" s="1" t="s">
        <v>85</v>
      </c>
      <c r="D4817" s="1" t="s">
        <v>86</v>
      </c>
      <c r="E4817" s="1" t="s">
        <v>17</v>
      </c>
      <c r="F4817" s="1" t="s">
        <v>34</v>
      </c>
      <c r="G4817" s="1" t="s">
        <v>236</v>
      </c>
      <c r="H4817" s="1" t="s">
        <v>168</v>
      </c>
      <c r="I4817" s="1" t="s">
        <v>21</v>
      </c>
      <c r="J4817" s="1" t="s">
        <v>50</v>
      </c>
      <c r="K4817">
        <v>18.263999999999999</v>
      </c>
      <c r="L4817">
        <v>3</v>
      </c>
      <c r="M4817">
        <v>0.2</v>
      </c>
      <c r="N4817">
        <v>6.1641000000000004</v>
      </c>
      <c r="O4817">
        <f>(Table1[[#This Row],[Sales]]-Table1[[#This Row],[Profit]])/Table1[[#This Row],[Quantity]]</f>
        <v>4.0332999999999997</v>
      </c>
      <c r="P4817">
        <f>Table1[[#This Row],[Sales]]/Table1[[#This Row],[Quantity]]</f>
        <v>6.0880000000000001</v>
      </c>
      <c r="Q4817" t="str">
        <f t="shared" si="150"/>
        <v>2020</v>
      </c>
      <c r="R4817" t="str">
        <f t="shared" si="151"/>
        <v>12</v>
      </c>
      <c r="S4817">
        <f>CEILING(Table1[[#This Row],[Month]]/3,1)</f>
        <v>4</v>
      </c>
      <c r="T4817" s="9">
        <f>(Table1[[#This Row],[Profit]]/Table1[[#This Row],[Sales]])</f>
        <v>0.33750000000000002</v>
      </c>
    </row>
    <row r="4818" spans="1:20" x14ac:dyDescent="0.25">
      <c r="A4818">
        <v>20201226</v>
      </c>
      <c r="B4818" s="1" t="s">
        <v>1145</v>
      </c>
      <c r="C4818" s="1" t="s">
        <v>85</v>
      </c>
      <c r="D4818" s="1" t="s">
        <v>86</v>
      </c>
      <c r="E4818" s="1" t="s">
        <v>17</v>
      </c>
      <c r="F4818" s="1" t="s">
        <v>34</v>
      </c>
      <c r="G4818" s="1" t="s">
        <v>236</v>
      </c>
      <c r="H4818" s="1" t="s">
        <v>168</v>
      </c>
      <c r="I4818" s="1" t="s">
        <v>21</v>
      </c>
      <c r="J4818" s="1" t="s">
        <v>44</v>
      </c>
      <c r="K4818">
        <v>34.655999999999999</v>
      </c>
      <c r="L4818">
        <v>2</v>
      </c>
      <c r="M4818">
        <v>0.2</v>
      </c>
      <c r="N4818">
        <v>5.6315999999999997</v>
      </c>
      <c r="O4818">
        <f>(Table1[[#This Row],[Sales]]-Table1[[#This Row],[Profit]])/Table1[[#This Row],[Quantity]]</f>
        <v>14.5122</v>
      </c>
      <c r="P4818">
        <f>Table1[[#This Row],[Sales]]/Table1[[#This Row],[Quantity]]</f>
        <v>17.327999999999999</v>
      </c>
      <c r="Q4818" t="str">
        <f t="shared" si="150"/>
        <v>2020</v>
      </c>
      <c r="R4818" t="str">
        <f t="shared" si="151"/>
        <v>12</v>
      </c>
      <c r="S4818">
        <f>CEILING(Table1[[#This Row],[Month]]/3,1)</f>
        <v>4</v>
      </c>
      <c r="T4818" s="9">
        <f>(Table1[[#This Row],[Profit]]/Table1[[#This Row],[Sales]])</f>
        <v>0.16250000000000001</v>
      </c>
    </row>
    <row r="4819" spans="1:20" x14ac:dyDescent="0.25">
      <c r="A4819">
        <v>20201226</v>
      </c>
      <c r="B4819" s="1" t="s">
        <v>1145</v>
      </c>
      <c r="C4819" s="1" t="s">
        <v>85</v>
      </c>
      <c r="D4819" s="1" t="s">
        <v>86</v>
      </c>
      <c r="E4819" s="1" t="s">
        <v>17</v>
      </c>
      <c r="F4819" s="1" t="s">
        <v>34</v>
      </c>
      <c r="G4819" s="1" t="s">
        <v>236</v>
      </c>
      <c r="H4819" s="1" t="s">
        <v>168</v>
      </c>
      <c r="I4819" s="1" t="s">
        <v>21</v>
      </c>
      <c r="J4819" s="1" t="s">
        <v>44</v>
      </c>
      <c r="K4819">
        <v>81.552000000000007</v>
      </c>
      <c r="L4819">
        <v>2</v>
      </c>
      <c r="M4819">
        <v>0.2</v>
      </c>
      <c r="N4819">
        <v>8.1552000000000007</v>
      </c>
      <c r="O4819">
        <f>(Table1[[#This Row],[Sales]]-Table1[[#This Row],[Profit]])/Table1[[#This Row],[Quantity]]</f>
        <v>36.698400000000007</v>
      </c>
      <c r="P4819">
        <f>Table1[[#This Row],[Sales]]/Table1[[#This Row],[Quantity]]</f>
        <v>40.776000000000003</v>
      </c>
      <c r="Q4819" t="str">
        <f t="shared" si="150"/>
        <v>2020</v>
      </c>
      <c r="R4819" t="str">
        <f t="shared" si="151"/>
        <v>12</v>
      </c>
      <c r="S4819">
        <f>CEILING(Table1[[#This Row],[Month]]/3,1)</f>
        <v>4</v>
      </c>
      <c r="T4819" s="9">
        <f>(Table1[[#This Row],[Profit]]/Table1[[#This Row],[Sales]])</f>
        <v>0.1</v>
      </c>
    </row>
    <row r="4820" spans="1:20" x14ac:dyDescent="0.25">
      <c r="A4820">
        <v>20201226</v>
      </c>
      <c r="B4820" s="1" t="s">
        <v>1145</v>
      </c>
      <c r="C4820" s="1" t="s">
        <v>85</v>
      </c>
      <c r="D4820" s="1" t="s">
        <v>86</v>
      </c>
      <c r="E4820" s="1" t="s">
        <v>17</v>
      </c>
      <c r="F4820" s="1" t="s">
        <v>34</v>
      </c>
      <c r="G4820" s="1" t="s">
        <v>236</v>
      </c>
      <c r="H4820" s="1" t="s">
        <v>168</v>
      </c>
      <c r="I4820" s="1" t="s">
        <v>21</v>
      </c>
      <c r="J4820" s="1" t="s">
        <v>37</v>
      </c>
      <c r="K4820">
        <v>227.136</v>
      </c>
      <c r="L4820">
        <v>4</v>
      </c>
      <c r="M4820">
        <v>0.2</v>
      </c>
      <c r="N4820">
        <v>-42.588000000000001</v>
      </c>
      <c r="O4820">
        <f>(Table1[[#This Row],[Sales]]-Table1[[#This Row],[Profit]])/Table1[[#This Row],[Quantity]]</f>
        <v>67.430999999999997</v>
      </c>
      <c r="P4820">
        <f>Table1[[#This Row],[Sales]]/Table1[[#This Row],[Quantity]]</f>
        <v>56.783999999999999</v>
      </c>
      <c r="Q4820" t="str">
        <f t="shared" si="150"/>
        <v>2020</v>
      </c>
      <c r="R4820" t="str">
        <f t="shared" si="151"/>
        <v>12</v>
      </c>
      <c r="S4820">
        <f>CEILING(Table1[[#This Row],[Month]]/3,1)</f>
        <v>4</v>
      </c>
      <c r="T4820" s="9">
        <f>(Table1[[#This Row],[Profit]]/Table1[[#This Row],[Sales]])</f>
        <v>-0.1875</v>
      </c>
    </row>
    <row r="4821" spans="1:20" x14ac:dyDescent="0.25">
      <c r="A4821">
        <v>20230609</v>
      </c>
      <c r="B4821" s="1" t="s">
        <v>1182</v>
      </c>
      <c r="C4821" s="1" t="s">
        <v>277</v>
      </c>
      <c r="D4821" s="1" t="s">
        <v>391</v>
      </c>
      <c r="E4821" s="1" t="s">
        <v>17</v>
      </c>
      <c r="F4821" s="1" t="s">
        <v>73</v>
      </c>
      <c r="G4821" s="1" t="s">
        <v>74</v>
      </c>
      <c r="H4821" s="1" t="s">
        <v>75</v>
      </c>
      <c r="I4821" s="1" t="s">
        <v>21</v>
      </c>
      <c r="J4821" s="1" t="s">
        <v>36</v>
      </c>
      <c r="K4821">
        <v>10.36</v>
      </c>
      <c r="L4821">
        <v>2</v>
      </c>
      <c r="M4821">
        <v>0</v>
      </c>
      <c r="N4821">
        <v>5.0763999999999996</v>
      </c>
      <c r="O4821">
        <f>(Table1[[#This Row],[Sales]]-Table1[[#This Row],[Profit]])/Table1[[#This Row],[Quantity]]</f>
        <v>2.6417999999999999</v>
      </c>
      <c r="P4821">
        <f>Table1[[#This Row],[Sales]]/Table1[[#This Row],[Quantity]]</f>
        <v>5.18</v>
      </c>
      <c r="Q4821" t="str">
        <f t="shared" si="150"/>
        <v>2023</v>
      </c>
      <c r="R4821" t="str">
        <f t="shared" si="151"/>
        <v>06</v>
      </c>
      <c r="S4821">
        <f>CEILING(Table1[[#This Row],[Month]]/3,1)</f>
        <v>2</v>
      </c>
      <c r="T4821" s="9">
        <f>(Table1[[#This Row],[Profit]]/Table1[[#This Row],[Sales]])</f>
        <v>0.49</v>
      </c>
    </row>
    <row r="4822" spans="1:20" x14ac:dyDescent="0.25">
      <c r="A4822">
        <v>20210407</v>
      </c>
      <c r="B4822" s="1" t="s">
        <v>1143</v>
      </c>
      <c r="C4822" s="1" t="s">
        <v>57</v>
      </c>
      <c r="D4822" s="1" t="s">
        <v>264</v>
      </c>
      <c r="E4822" s="1" t="s">
        <v>59</v>
      </c>
      <c r="F4822" s="1" t="s">
        <v>60</v>
      </c>
      <c r="G4822" s="1" t="s">
        <v>293</v>
      </c>
      <c r="H4822" s="1" t="s">
        <v>62</v>
      </c>
      <c r="I4822" s="1" t="s">
        <v>21</v>
      </c>
      <c r="J4822" s="1" t="s">
        <v>44</v>
      </c>
      <c r="K4822">
        <v>463.24799999999999</v>
      </c>
      <c r="L4822">
        <v>8</v>
      </c>
      <c r="M4822">
        <v>0.8</v>
      </c>
      <c r="N4822">
        <v>-1181.2824000000001</v>
      </c>
      <c r="O4822">
        <f>(Table1[[#This Row],[Sales]]-Table1[[#This Row],[Profit]])/Table1[[#This Row],[Quantity]]</f>
        <v>205.56630000000001</v>
      </c>
      <c r="P4822">
        <f>Table1[[#This Row],[Sales]]/Table1[[#This Row],[Quantity]]</f>
        <v>57.905999999999999</v>
      </c>
      <c r="Q4822" t="str">
        <f t="shared" si="150"/>
        <v>2021</v>
      </c>
      <c r="R4822" t="str">
        <f t="shared" si="151"/>
        <v>04</v>
      </c>
      <c r="S4822">
        <f>CEILING(Table1[[#This Row],[Month]]/3,1)</f>
        <v>2</v>
      </c>
      <c r="T4822" s="9">
        <f>(Table1[[#This Row],[Profit]]/Table1[[#This Row],[Sales]])</f>
        <v>-2.5500000000000003</v>
      </c>
    </row>
    <row r="4823" spans="1:20" x14ac:dyDescent="0.25">
      <c r="A4823">
        <v>20210407</v>
      </c>
      <c r="B4823" s="1" t="s">
        <v>1143</v>
      </c>
      <c r="C4823" s="1" t="s">
        <v>57</v>
      </c>
      <c r="D4823" s="1" t="s">
        <v>264</v>
      </c>
      <c r="E4823" s="1" t="s">
        <v>59</v>
      </c>
      <c r="F4823" s="1" t="s">
        <v>60</v>
      </c>
      <c r="G4823" s="1" t="s">
        <v>293</v>
      </c>
      <c r="H4823" s="1" t="s">
        <v>62</v>
      </c>
      <c r="I4823" s="1" t="s">
        <v>21</v>
      </c>
      <c r="J4823" s="1" t="s">
        <v>94</v>
      </c>
      <c r="K4823">
        <v>383.952</v>
      </c>
      <c r="L4823">
        <v>6</v>
      </c>
      <c r="M4823">
        <v>0.2</v>
      </c>
      <c r="N4823">
        <v>47.994</v>
      </c>
      <c r="O4823">
        <f>(Table1[[#This Row],[Sales]]-Table1[[#This Row],[Profit]])/Table1[[#This Row],[Quantity]]</f>
        <v>55.992999999999995</v>
      </c>
      <c r="P4823">
        <f>Table1[[#This Row],[Sales]]/Table1[[#This Row],[Quantity]]</f>
        <v>63.991999999999997</v>
      </c>
      <c r="Q4823" t="str">
        <f t="shared" si="150"/>
        <v>2021</v>
      </c>
      <c r="R4823" t="str">
        <f t="shared" si="151"/>
        <v>04</v>
      </c>
      <c r="S4823">
        <f>CEILING(Table1[[#This Row],[Month]]/3,1)</f>
        <v>2</v>
      </c>
      <c r="T4823" s="9">
        <f>(Table1[[#This Row],[Profit]]/Table1[[#This Row],[Sales]])</f>
        <v>0.125</v>
      </c>
    </row>
    <row r="4824" spans="1:20" x14ac:dyDescent="0.25">
      <c r="A4824">
        <v>20220711</v>
      </c>
      <c r="B4824" s="1" t="s">
        <v>349</v>
      </c>
      <c r="C4824" s="1" t="s">
        <v>146</v>
      </c>
      <c r="D4824" s="1" t="s">
        <v>222</v>
      </c>
      <c r="E4824" s="1" t="s">
        <v>27</v>
      </c>
      <c r="F4824" s="1" t="s">
        <v>82</v>
      </c>
      <c r="G4824" s="1" t="s">
        <v>93</v>
      </c>
      <c r="H4824" s="1" t="s">
        <v>69</v>
      </c>
      <c r="I4824" s="1" t="s">
        <v>63</v>
      </c>
      <c r="J4824" s="1" t="s">
        <v>36</v>
      </c>
      <c r="K4824">
        <v>44.856000000000002</v>
      </c>
      <c r="L4824">
        <v>6</v>
      </c>
      <c r="M4824">
        <v>0.7</v>
      </c>
      <c r="N4824">
        <v>-35.884799999999998</v>
      </c>
      <c r="O4824">
        <f>(Table1[[#This Row],[Sales]]-Table1[[#This Row],[Profit]])/Table1[[#This Row],[Quantity]]</f>
        <v>13.456800000000001</v>
      </c>
      <c r="P4824">
        <f>Table1[[#This Row],[Sales]]/Table1[[#This Row],[Quantity]]</f>
        <v>7.476</v>
      </c>
      <c r="Q4824" t="str">
        <f t="shared" si="150"/>
        <v>2022</v>
      </c>
      <c r="R4824" t="str">
        <f t="shared" si="151"/>
        <v>07</v>
      </c>
      <c r="S4824">
        <f>CEILING(Table1[[#This Row],[Month]]/3,1)</f>
        <v>3</v>
      </c>
      <c r="T4824" s="9">
        <f>(Table1[[#This Row],[Profit]]/Table1[[#This Row],[Sales]])</f>
        <v>-0.79999999999999993</v>
      </c>
    </row>
    <row r="4825" spans="1:20" x14ac:dyDescent="0.25">
      <c r="A4825">
        <v>20221122</v>
      </c>
      <c r="B4825" s="1" t="s">
        <v>525</v>
      </c>
      <c r="C4825" s="1" t="s">
        <v>209</v>
      </c>
      <c r="D4825" s="1" t="s">
        <v>210</v>
      </c>
      <c r="E4825" s="1" t="s">
        <v>27</v>
      </c>
      <c r="F4825" s="1" t="s">
        <v>82</v>
      </c>
      <c r="G4825" s="1" t="s">
        <v>106</v>
      </c>
      <c r="H4825" s="1" t="s">
        <v>40</v>
      </c>
      <c r="I4825" s="1" t="s">
        <v>21</v>
      </c>
      <c r="J4825" s="1" t="s">
        <v>265</v>
      </c>
      <c r="K4825">
        <v>30.344999999999999</v>
      </c>
      <c r="L4825">
        <v>7</v>
      </c>
      <c r="M4825">
        <v>0.7</v>
      </c>
      <c r="N4825">
        <v>-24.276</v>
      </c>
      <c r="O4825">
        <f>(Table1[[#This Row],[Sales]]-Table1[[#This Row],[Profit]])/Table1[[#This Row],[Quantity]]</f>
        <v>7.802999999999999</v>
      </c>
      <c r="P4825">
        <f>Table1[[#This Row],[Sales]]/Table1[[#This Row],[Quantity]]</f>
        <v>4.335</v>
      </c>
      <c r="Q4825" t="str">
        <f t="shared" si="150"/>
        <v>2022</v>
      </c>
      <c r="R4825" t="str">
        <f t="shared" si="151"/>
        <v>11</v>
      </c>
      <c r="S4825">
        <f>CEILING(Table1[[#This Row],[Month]]/3,1)</f>
        <v>4</v>
      </c>
      <c r="T4825" s="9">
        <f>(Table1[[#This Row],[Profit]]/Table1[[#This Row],[Sales]])</f>
        <v>-0.8</v>
      </c>
    </row>
    <row r="4826" spans="1:20" x14ac:dyDescent="0.25">
      <c r="A4826">
        <v>20221122</v>
      </c>
      <c r="B4826" s="1" t="s">
        <v>525</v>
      </c>
      <c r="C4826" s="1" t="s">
        <v>209</v>
      </c>
      <c r="D4826" s="1" t="s">
        <v>210</v>
      </c>
      <c r="E4826" s="1" t="s">
        <v>27</v>
      </c>
      <c r="F4826" s="1" t="s">
        <v>82</v>
      </c>
      <c r="G4826" s="1" t="s">
        <v>106</v>
      </c>
      <c r="H4826" s="1" t="s">
        <v>40</v>
      </c>
      <c r="I4826" s="1" t="s">
        <v>21</v>
      </c>
      <c r="J4826" s="1" t="s">
        <v>23</v>
      </c>
      <c r="K4826">
        <v>127.554</v>
      </c>
      <c r="L4826">
        <v>3</v>
      </c>
      <c r="M4826">
        <v>0.3</v>
      </c>
      <c r="N4826">
        <v>-9.1110000000000007</v>
      </c>
      <c r="O4826">
        <f>(Table1[[#This Row],[Sales]]-Table1[[#This Row],[Profit]])/Table1[[#This Row],[Quantity]]</f>
        <v>45.555</v>
      </c>
      <c r="P4826">
        <f>Table1[[#This Row],[Sales]]/Table1[[#This Row],[Quantity]]</f>
        <v>42.518000000000001</v>
      </c>
      <c r="Q4826" t="str">
        <f t="shared" si="150"/>
        <v>2022</v>
      </c>
      <c r="R4826" t="str">
        <f t="shared" si="151"/>
        <v>11</v>
      </c>
      <c r="S4826">
        <f>CEILING(Table1[[#This Row],[Month]]/3,1)</f>
        <v>4</v>
      </c>
      <c r="T4826" s="9">
        <f>(Table1[[#This Row],[Profit]]/Table1[[#This Row],[Sales]])</f>
        <v>-7.1428571428571438E-2</v>
      </c>
    </row>
    <row r="4827" spans="1:20" x14ac:dyDescent="0.25">
      <c r="A4827">
        <v>20221122</v>
      </c>
      <c r="B4827" s="1" t="s">
        <v>525</v>
      </c>
      <c r="C4827" s="1" t="s">
        <v>209</v>
      </c>
      <c r="D4827" s="1" t="s">
        <v>210</v>
      </c>
      <c r="E4827" s="1" t="s">
        <v>27</v>
      </c>
      <c r="F4827" s="1" t="s">
        <v>82</v>
      </c>
      <c r="G4827" s="1" t="s">
        <v>106</v>
      </c>
      <c r="H4827" s="1" t="s">
        <v>40</v>
      </c>
      <c r="I4827" s="1" t="s">
        <v>21</v>
      </c>
      <c r="J4827" s="1" t="s">
        <v>41</v>
      </c>
      <c r="K4827">
        <v>77.951999999999998</v>
      </c>
      <c r="L4827">
        <v>3</v>
      </c>
      <c r="M4827">
        <v>0.2</v>
      </c>
      <c r="N4827">
        <v>15.590400000000001</v>
      </c>
      <c r="O4827">
        <f>(Table1[[#This Row],[Sales]]-Table1[[#This Row],[Profit]])/Table1[[#This Row],[Quantity]]</f>
        <v>20.787199999999999</v>
      </c>
      <c r="P4827">
        <f>Table1[[#This Row],[Sales]]/Table1[[#This Row],[Quantity]]</f>
        <v>25.983999999999998</v>
      </c>
      <c r="Q4827" t="str">
        <f t="shared" si="150"/>
        <v>2022</v>
      </c>
      <c r="R4827" t="str">
        <f t="shared" si="151"/>
        <v>11</v>
      </c>
      <c r="S4827">
        <f>CEILING(Table1[[#This Row],[Month]]/3,1)</f>
        <v>4</v>
      </c>
      <c r="T4827" s="9">
        <f>(Table1[[#This Row],[Profit]]/Table1[[#This Row],[Sales]])</f>
        <v>0.2</v>
      </c>
    </row>
    <row r="4828" spans="1:20" x14ac:dyDescent="0.25">
      <c r="A4828">
        <v>20231113</v>
      </c>
      <c r="B4828" s="1" t="s">
        <v>900</v>
      </c>
      <c r="C4828" s="1" t="s">
        <v>25</v>
      </c>
      <c r="D4828" s="1" t="s">
        <v>26</v>
      </c>
      <c r="E4828" s="1" t="s">
        <v>27</v>
      </c>
      <c r="F4828" s="1" t="s">
        <v>28</v>
      </c>
      <c r="G4828" s="1" t="s">
        <v>251</v>
      </c>
      <c r="H4828" s="1" t="s">
        <v>40</v>
      </c>
      <c r="I4828" s="1" t="s">
        <v>30</v>
      </c>
      <c r="J4828" s="1" t="s">
        <v>36</v>
      </c>
      <c r="K4828">
        <v>14.016</v>
      </c>
      <c r="L4828">
        <v>4</v>
      </c>
      <c r="M4828">
        <v>0.2</v>
      </c>
      <c r="N4828">
        <v>4.9055999999999997</v>
      </c>
      <c r="O4828">
        <f>(Table1[[#This Row],[Sales]]-Table1[[#This Row],[Profit]])/Table1[[#This Row],[Quantity]]</f>
        <v>2.2776000000000001</v>
      </c>
      <c r="P4828">
        <f>Table1[[#This Row],[Sales]]/Table1[[#This Row],[Quantity]]</f>
        <v>3.504</v>
      </c>
      <c r="Q4828" t="str">
        <f t="shared" si="150"/>
        <v>2023</v>
      </c>
      <c r="R4828" t="str">
        <f t="shared" si="151"/>
        <v>11</v>
      </c>
      <c r="S4828">
        <f>CEILING(Table1[[#This Row],[Month]]/3,1)</f>
        <v>4</v>
      </c>
      <c r="T4828" s="9">
        <f>(Table1[[#This Row],[Profit]]/Table1[[#This Row],[Sales]])</f>
        <v>0.35</v>
      </c>
    </row>
    <row r="4829" spans="1:20" x14ac:dyDescent="0.25">
      <c r="A4829">
        <v>20201101</v>
      </c>
      <c r="B4829" s="1" t="s">
        <v>1121</v>
      </c>
      <c r="C4829" s="1" t="s">
        <v>15</v>
      </c>
      <c r="D4829" s="1" t="s">
        <v>626</v>
      </c>
      <c r="E4829" s="1" t="s">
        <v>17</v>
      </c>
      <c r="F4829" s="1" t="s">
        <v>18</v>
      </c>
      <c r="G4829" s="1" t="s">
        <v>414</v>
      </c>
      <c r="H4829" s="1" t="s">
        <v>20</v>
      </c>
      <c r="I4829" s="1" t="s">
        <v>30</v>
      </c>
      <c r="J4829" s="1" t="s">
        <v>37</v>
      </c>
      <c r="K4829">
        <v>69.52</v>
      </c>
      <c r="L4829">
        <v>2</v>
      </c>
      <c r="M4829">
        <v>0</v>
      </c>
      <c r="N4829">
        <v>19.465599999999998</v>
      </c>
      <c r="O4829">
        <f>(Table1[[#This Row],[Sales]]-Table1[[#This Row],[Profit]])/Table1[[#This Row],[Quantity]]</f>
        <v>25.027200000000001</v>
      </c>
      <c r="P4829">
        <f>Table1[[#This Row],[Sales]]/Table1[[#This Row],[Quantity]]</f>
        <v>34.76</v>
      </c>
      <c r="Q4829" t="str">
        <f t="shared" si="150"/>
        <v>2020</v>
      </c>
      <c r="R4829" t="str">
        <f t="shared" si="151"/>
        <v>11</v>
      </c>
      <c r="S4829">
        <f>CEILING(Table1[[#This Row],[Month]]/3,1)</f>
        <v>4</v>
      </c>
      <c r="T4829" s="9">
        <f>(Table1[[#This Row],[Profit]]/Table1[[#This Row],[Sales]])</f>
        <v>0.27999999999999997</v>
      </c>
    </row>
    <row r="4830" spans="1:20" x14ac:dyDescent="0.25">
      <c r="A4830">
        <v>20201101</v>
      </c>
      <c r="B4830" s="1" t="s">
        <v>1121</v>
      </c>
      <c r="C4830" s="1" t="s">
        <v>15</v>
      </c>
      <c r="D4830" s="1" t="s">
        <v>626</v>
      </c>
      <c r="E4830" s="1" t="s">
        <v>17</v>
      </c>
      <c r="F4830" s="1" t="s">
        <v>18</v>
      </c>
      <c r="G4830" s="1" t="s">
        <v>414</v>
      </c>
      <c r="H4830" s="1" t="s">
        <v>20</v>
      </c>
      <c r="I4830" s="1" t="s">
        <v>30</v>
      </c>
      <c r="J4830" s="1" t="s">
        <v>42</v>
      </c>
      <c r="K4830">
        <v>5.64</v>
      </c>
      <c r="L4830">
        <v>3</v>
      </c>
      <c r="M4830">
        <v>0</v>
      </c>
      <c r="N4830">
        <v>1.6355999999999999</v>
      </c>
      <c r="O4830">
        <f>(Table1[[#This Row],[Sales]]-Table1[[#This Row],[Profit]])/Table1[[#This Row],[Quantity]]</f>
        <v>1.3347999999999998</v>
      </c>
      <c r="P4830">
        <f>Table1[[#This Row],[Sales]]/Table1[[#This Row],[Quantity]]</f>
        <v>1.88</v>
      </c>
      <c r="Q4830" t="str">
        <f t="shared" si="150"/>
        <v>2020</v>
      </c>
      <c r="R4830" t="str">
        <f t="shared" si="151"/>
        <v>11</v>
      </c>
      <c r="S4830">
        <f>CEILING(Table1[[#This Row],[Month]]/3,1)</f>
        <v>4</v>
      </c>
      <c r="T4830" s="9">
        <f>(Table1[[#This Row],[Profit]]/Table1[[#This Row],[Sales]])</f>
        <v>0.28999999999999998</v>
      </c>
    </row>
    <row r="4831" spans="1:20" x14ac:dyDescent="0.25">
      <c r="A4831">
        <v>20220516</v>
      </c>
      <c r="B4831" s="1" t="s">
        <v>1025</v>
      </c>
      <c r="C4831" s="1" t="s">
        <v>133</v>
      </c>
      <c r="D4831" s="1" t="s">
        <v>134</v>
      </c>
      <c r="E4831" s="1" t="s">
        <v>17</v>
      </c>
      <c r="F4831" s="1" t="s">
        <v>18</v>
      </c>
      <c r="G4831" s="1" t="s">
        <v>255</v>
      </c>
      <c r="H4831" s="1" t="s">
        <v>40</v>
      </c>
      <c r="I4831" s="1" t="s">
        <v>21</v>
      </c>
      <c r="J4831" s="1" t="s">
        <v>36</v>
      </c>
      <c r="K4831">
        <v>13.776</v>
      </c>
      <c r="L4831">
        <v>3</v>
      </c>
      <c r="M4831">
        <v>0.2</v>
      </c>
      <c r="N4831">
        <v>4.4771999999999998</v>
      </c>
      <c r="O4831">
        <f>(Table1[[#This Row],[Sales]]-Table1[[#This Row],[Profit]])/Table1[[#This Row],[Quantity]]</f>
        <v>3.0996000000000001</v>
      </c>
      <c r="P4831">
        <f>Table1[[#This Row],[Sales]]/Table1[[#This Row],[Quantity]]</f>
        <v>4.5919999999999996</v>
      </c>
      <c r="Q4831" t="str">
        <f t="shared" si="150"/>
        <v>2022</v>
      </c>
      <c r="R4831" t="str">
        <f t="shared" si="151"/>
        <v>05</v>
      </c>
      <c r="S4831">
        <f>CEILING(Table1[[#This Row],[Month]]/3,1)</f>
        <v>2</v>
      </c>
      <c r="T4831" s="9">
        <f>(Table1[[#This Row],[Profit]]/Table1[[#This Row],[Sales]])</f>
        <v>0.32500000000000001</v>
      </c>
    </row>
    <row r="4832" spans="1:20" x14ac:dyDescent="0.25">
      <c r="A4832">
        <v>20201107</v>
      </c>
      <c r="B4832" s="1" t="s">
        <v>656</v>
      </c>
      <c r="C4832" s="1" t="s">
        <v>65</v>
      </c>
      <c r="D4832" s="1" t="s">
        <v>1183</v>
      </c>
      <c r="E4832" s="1" t="s">
        <v>17</v>
      </c>
      <c r="F4832" s="1" t="s">
        <v>67</v>
      </c>
      <c r="G4832" s="1" t="s">
        <v>165</v>
      </c>
      <c r="H4832" s="1" t="s">
        <v>91</v>
      </c>
      <c r="I4832" s="1" t="s">
        <v>21</v>
      </c>
      <c r="J4832" s="1" t="s">
        <v>44</v>
      </c>
      <c r="K4832">
        <v>245.88</v>
      </c>
      <c r="L4832">
        <v>6</v>
      </c>
      <c r="M4832">
        <v>0</v>
      </c>
      <c r="N4832">
        <v>68.846400000000003</v>
      </c>
      <c r="O4832">
        <f>(Table1[[#This Row],[Sales]]-Table1[[#This Row],[Profit]])/Table1[[#This Row],[Quantity]]</f>
        <v>29.505599999999998</v>
      </c>
      <c r="P4832">
        <f>Table1[[#This Row],[Sales]]/Table1[[#This Row],[Quantity]]</f>
        <v>40.98</v>
      </c>
      <c r="Q4832" t="str">
        <f t="shared" si="150"/>
        <v>2020</v>
      </c>
      <c r="R4832" t="str">
        <f t="shared" si="151"/>
        <v>11</v>
      </c>
      <c r="S4832">
        <f>CEILING(Table1[[#This Row],[Month]]/3,1)</f>
        <v>4</v>
      </c>
      <c r="T4832" s="9">
        <f>(Table1[[#This Row],[Profit]]/Table1[[#This Row],[Sales]])</f>
        <v>0.28000000000000003</v>
      </c>
    </row>
    <row r="4833" spans="1:20" x14ac:dyDescent="0.25">
      <c r="A4833">
        <v>20201107</v>
      </c>
      <c r="B4833" s="1" t="s">
        <v>656</v>
      </c>
      <c r="C4833" s="1" t="s">
        <v>65</v>
      </c>
      <c r="D4833" s="1" t="s">
        <v>1183</v>
      </c>
      <c r="E4833" s="1" t="s">
        <v>17</v>
      </c>
      <c r="F4833" s="1" t="s">
        <v>67</v>
      </c>
      <c r="G4833" s="1" t="s">
        <v>165</v>
      </c>
      <c r="H4833" s="1" t="s">
        <v>91</v>
      </c>
      <c r="I4833" s="1" t="s">
        <v>21</v>
      </c>
      <c r="J4833" s="1" t="s">
        <v>37</v>
      </c>
      <c r="K4833">
        <v>36.630000000000003</v>
      </c>
      <c r="L4833">
        <v>3</v>
      </c>
      <c r="M4833">
        <v>0</v>
      </c>
      <c r="N4833">
        <v>9.8901000000000003</v>
      </c>
      <c r="O4833">
        <f>(Table1[[#This Row],[Sales]]-Table1[[#This Row],[Profit]])/Table1[[#This Row],[Quantity]]</f>
        <v>8.9133000000000013</v>
      </c>
      <c r="P4833">
        <f>Table1[[#This Row],[Sales]]/Table1[[#This Row],[Quantity]]</f>
        <v>12.21</v>
      </c>
      <c r="Q4833" t="str">
        <f t="shared" si="150"/>
        <v>2020</v>
      </c>
      <c r="R4833" t="str">
        <f t="shared" si="151"/>
        <v>11</v>
      </c>
      <c r="S4833">
        <f>CEILING(Table1[[#This Row],[Month]]/3,1)</f>
        <v>4</v>
      </c>
      <c r="T4833" s="9">
        <f>(Table1[[#This Row],[Profit]]/Table1[[#This Row],[Sales]])</f>
        <v>0.27</v>
      </c>
    </row>
    <row r="4834" spans="1:20" x14ac:dyDescent="0.25">
      <c r="A4834">
        <v>20201107</v>
      </c>
      <c r="B4834" s="1" t="s">
        <v>656</v>
      </c>
      <c r="C4834" s="1" t="s">
        <v>65</v>
      </c>
      <c r="D4834" s="1" t="s">
        <v>1183</v>
      </c>
      <c r="E4834" s="1" t="s">
        <v>17</v>
      </c>
      <c r="F4834" s="1" t="s">
        <v>67</v>
      </c>
      <c r="G4834" s="1" t="s">
        <v>165</v>
      </c>
      <c r="H4834" s="1" t="s">
        <v>91</v>
      </c>
      <c r="I4834" s="1" t="s">
        <v>21</v>
      </c>
      <c r="J4834" s="1" t="s">
        <v>37</v>
      </c>
      <c r="K4834">
        <v>22.58</v>
      </c>
      <c r="L4834">
        <v>2</v>
      </c>
      <c r="M4834">
        <v>0</v>
      </c>
      <c r="N4834">
        <v>5.8708</v>
      </c>
      <c r="O4834">
        <f>(Table1[[#This Row],[Sales]]-Table1[[#This Row],[Profit]])/Table1[[#This Row],[Quantity]]</f>
        <v>8.3545999999999996</v>
      </c>
      <c r="P4834">
        <f>Table1[[#This Row],[Sales]]/Table1[[#This Row],[Quantity]]</f>
        <v>11.29</v>
      </c>
      <c r="Q4834" t="str">
        <f t="shared" si="150"/>
        <v>2020</v>
      </c>
      <c r="R4834" t="str">
        <f t="shared" si="151"/>
        <v>11</v>
      </c>
      <c r="S4834">
        <f>CEILING(Table1[[#This Row],[Month]]/3,1)</f>
        <v>4</v>
      </c>
      <c r="T4834" s="9">
        <f>(Table1[[#This Row],[Profit]]/Table1[[#This Row],[Sales]])</f>
        <v>0.26</v>
      </c>
    </row>
    <row r="4835" spans="1:20" x14ac:dyDescent="0.25">
      <c r="A4835">
        <v>20201107</v>
      </c>
      <c r="B4835" s="1" t="s">
        <v>656</v>
      </c>
      <c r="C4835" s="1" t="s">
        <v>65</v>
      </c>
      <c r="D4835" s="1" t="s">
        <v>1183</v>
      </c>
      <c r="E4835" s="1" t="s">
        <v>17</v>
      </c>
      <c r="F4835" s="1" t="s">
        <v>67</v>
      </c>
      <c r="G4835" s="1" t="s">
        <v>165</v>
      </c>
      <c r="H4835" s="1" t="s">
        <v>91</v>
      </c>
      <c r="I4835" s="1" t="s">
        <v>21</v>
      </c>
      <c r="J4835" s="1" t="s">
        <v>36</v>
      </c>
      <c r="K4835">
        <v>12.39</v>
      </c>
      <c r="L4835">
        <v>3</v>
      </c>
      <c r="M4835">
        <v>0</v>
      </c>
      <c r="N4835">
        <v>5.8232999999999997</v>
      </c>
      <c r="O4835">
        <f>(Table1[[#This Row],[Sales]]-Table1[[#This Row],[Profit]])/Table1[[#This Row],[Quantity]]</f>
        <v>2.1889000000000003</v>
      </c>
      <c r="P4835">
        <f>Table1[[#This Row],[Sales]]/Table1[[#This Row],[Quantity]]</f>
        <v>4.13</v>
      </c>
      <c r="Q4835" t="str">
        <f t="shared" si="150"/>
        <v>2020</v>
      </c>
      <c r="R4835" t="str">
        <f t="shared" si="151"/>
        <v>11</v>
      </c>
      <c r="S4835">
        <f>CEILING(Table1[[#This Row],[Month]]/3,1)</f>
        <v>4</v>
      </c>
      <c r="T4835" s="9">
        <f>(Table1[[#This Row],[Profit]]/Table1[[#This Row],[Sales]])</f>
        <v>0.47</v>
      </c>
    </row>
    <row r="4836" spans="1:20" x14ac:dyDescent="0.25">
      <c r="A4836">
        <v>20231006</v>
      </c>
      <c r="B4836" s="1" t="s">
        <v>845</v>
      </c>
      <c r="C4836" s="1" t="s">
        <v>25</v>
      </c>
      <c r="D4836" s="1" t="s">
        <v>77</v>
      </c>
      <c r="E4836" s="1" t="s">
        <v>27</v>
      </c>
      <c r="F4836" s="1" t="s">
        <v>28</v>
      </c>
      <c r="G4836" s="1" t="s">
        <v>568</v>
      </c>
      <c r="H4836" s="1" t="s">
        <v>69</v>
      </c>
      <c r="I4836" s="1" t="s">
        <v>63</v>
      </c>
      <c r="J4836" s="1" t="s">
        <v>36</v>
      </c>
      <c r="K4836">
        <v>39.92</v>
      </c>
      <c r="L4836">
        <v>5</v>
      </c>
      <c r="M4836">
        <v>0.2</v>
      </c>
      <c r="N4836">
        <v>13.473000000000001</v>
      </c>
      <c r="O4836">
        <f>(Table1[[#This Row],[Sales]]-Table1[[#This Row],[Profit]])/Table1[[#This Row],[Quantity]]</f>
        <v>5.2894000000000005</v>
      </c>
      <c r="P4836">
        <f>Table1[[#This Row],[Sales]]/Table1[[#This Row],[Quantity]]</f>
        <v>7.984</v>
      </c>
      <c r="Q4836" t="str">
        <f t="shared" si="150"/>
        <v>2023</v>
      </c>
      <c r="R4836" t="str">
        <f t="shared" si="151"/>
        <v>10</v>
      </c>
      <c r="S4836">
        <f>CEILING(Table1[[#This Row],[Month]]/3,1)</f>
        <v>4</v>
      </c>
      <c r="T4836" s="9">
        <f>(Table1[[#This Row],[Profit]]/Table1[[#This Row],[Sales]])</f>
        <v>0.33750000000000002</v>
      </c>
    </row>
    <row r="4837" spans="1:20" x14ac:dyDescent="0.25">
      <c r="A4837">
        <v>20231006</v>
      </c>
      <c r="B4837" s="1" t="s">
        <v>845</v>
      </c>
      <c r="C4837" s="1" t="s">
        <v>25</v>
      </c>
      <c r="D4837" s="1" t="s">
        <v>77</v>
      </c>
      <c r="E4837" s="1" t="s">
        <v>27</v>
      </c>
      <c r="F4837" s="1" t="s">
        <v>28</v>
      </c>
      <c r="G4837" s="1" t="s">
        <v>568</v>
      </c>
      <c r="H4837" s="1" t="s">
        <v>69</v>
      </c>
      <c r="I4837" s="1" t="s">
        <v>63</v>
      </c>
      <c r="J4837" s="1" t="s">
        <v>50</v>
      </c>
      <c r="K4837">
        <v>61.96</v>
      </c>
      <c r="L4837">
        <v>2</v>
      </c>
      <c r="M4837">
        <v>0</v>
      </c>
      <c r="N4837">
        <v>27.882000000000001</v>
      </c>
      <c r="O4837">
        <f>(Table1[[#This Row],[Sales]]-Table1[[#This Row],[Profit]])/Table1[[#This Row],[Quantity]]</f>
        <v>17.039000000000001</v>
      </c>
      <c r="P4837">
        <f>Table1[[#This Row],[Sales]]/Table1[[#This Row],[Quantity]]</f>
        <v>30.98</v>
      </c>
      <c r="Q4837" t="str">
        <f t="shared" si="150"/>
        <v>2023</v>
      </c>
      <c r="R4837" t="str">
        <f t="shared" si="151"/>
        <v>10</v>
      </c>
      <c r="S4837">
        <f>CEILING(Table1[[#This Row],[Month]]/3,1)</f>
        <v>4</v>
      </c>
      <c r="T4837" s="9">
        <f>(Table1[[#This Row],[Profit]]/Table1[[#This Row],[Sales]])</f>
        <v>0.45</v>
      </c>
    </row>
    <row r="4838" spans="1:20" x14ac:dyDescent="0.25">
      <c r="A4838">
        <v>20231006</v>
      </c>
      <c r="B4838" s="1" t="s">
        <v>845</v>
      </c>
      <c r="C4838" s="1" t="s">
        <v>25</v>
      </c>
      <c r="D4838" s="1" t="s">
        <v>77</v>
      </c>
      <c r="E4838" s="1" t="s">
        <v>27</v>
      </c>
      <c r="F4838" s="1" t="s">
        <v>28</v>
      </c>
      <c r="G4838" s="1" t="s">
        <v>568</v>
      </c>
      <c r="H4838" s="1" t="s">
        <v>69</v>
      </c>
      <c r="I4838" s="1" t="s">
        <v>63</v>
      </c>
      <c r="J4838" s="1" t="s">
        <v>36</v>
      </c>
      <c r="K4838">
        <v>19.936</v>
      </c>
      <c r="L4838">
        <v>4</v>
      </c>
      <c r="M4838">
        <v>0.2</v>
      </c>
      <c r="N4838">
        <v>7.2267999999999999</v>
      </c>
      <c r="O4838">
        <f>(Table1[[#This Row],[Sales]]-Table1[[#This Row],[Profit]])/Table1[[#This Row],[Quantity]]</f>
        <v>3.1772999999999998</v>
      </c>
      <c r="P4838">
        <f>Table1[[#This Row],[Sales]]/Table1[[#This Row],[Quantity]]</f>
        <v>4.984</v>
      </c>
      <c r="Q4838" t="str">
        <f t="shared" si="150"/>
        <v>2023</v>
      </c>
      <c r="R4838" t="str">
        <f t="shared" si="151"/>
        <v>10</v>
      </c>
      <c r="S4838">
        <f>CEILING(Table1[[#This Row],[Month]]/3,1)</f>
        <v>4</v>
      </c>
      <c r="T4838" s="9">
        <f>(Table1[[#This Row],[Profit]]/Table1[[#This Row],[Sales]])</f>
        <v>0.36249999999999999</v>
      </c>
    </row>
    <row r="4839" spans="1:20" x14ac:dyDescent="0.25">
      <c r="A4839">
        <v>20230602</v>
      </c>
      <c r="B4839" s="1" t="s">
        <v>1050</v>
      </c>
      <c r="C4839" s="1" t="s">
        <v>209</v>
      </c>
      <c r="D4839" s="1" t="s">
        <v>558</v>
      </c>
      <c r="E4839" s="1" t="s">
        <v>27</v>
      </c>
      <c r="F4839" s="1" t="s">
        <v>82</v>
      </c>
      <c r="G4839" s="1" t="s">
        <v>93</v>
      </c>
      <c r="H4839" s="1" t="s">
        <v>69</v>
      </c>
      <c r="I4839" s="1" t="s">
        <v>21</v>
      </c>
      <c r="J4839" s="1" t="s">
        <v>36</v>
      </c>
      <c r="K4839">
        <v>3.798</v>
      </c>
      <c r="L4839">
        <v>2</v>
      </c>
      <c r="M4839">
        <v>0.7</v>
      </c>
      <c r="N4839">
        <v>-2.6585999999999999</v>
      </c>
      <c r="O4839">
        <f>(Table1[[#This Row],[Sales]]-Table1[[#This Row],[Profit]])/Table1[[#This Row],[Quantity]]</f>
        <v>3.2282999999999999</v>
      </c>
      <c r="P4839">
        <f>Table1[[#This Row],[Sales]]/Table1[[#This Row],[Quantity]]</f>
        <v>1.899</v>
      </c>
      <c r="Q4839" t="str">
        <f t="shared" si="150"/>
        <v>2023</v>
      </c>
      <c r="R4839" t="str">
        <f t="shared" si="151"/>
        <v>06</v>
      </c>
      <c r="S4839">
        <f>CEILING(Table1[[#This Row],[Month]]/3,1)</f>
        <v>2</v>
      </c>
      <c r="T4839" s="9">
        <f>(Table1[[#This Row],[Profit]]/Table1[[#This Row],[Sales]])</f>
        <v>-0.7</v>
      </c>
    </row>
    <row r="4840" spans="1:20" x14ac:dyDescent="0.25">
      <c r="A4840">
        <v>20230602</v>
      </c>
      <c r="B4840" s="1" t="s">
        <v>1050</v>
      </c>
      <c r="C4840" s="1" t="s">
        <v>209</v>
      </c>
      <c r="D4840" s="1" t="s">
        <v>295</v>
      </c>
      <c r="E4840" s="1" t="s">
        <v>27</v>
      </c>
      <c r="F4840" s="1" t="s">
        <v>82</v>
      </c>
      <c r="G4840" s="1" t="s">
        <v>93</v>
      </c>
      <c r="H4840" s="1" t="s">
        <v>69</v>
      </c>
      <c r="I4840" s="1" t="s">
        <v>21</v>
      </c>
      <c r="J4840" s="1" t="s">
        <v>50</v>
      </c>
      <c r="K4840">
        <v>27.744</v>
      </c>
      <c r="L4840">
        <v>6</v>
      </c>
      <c r="M4840">
        <v>0.2</v>
      </c>
      <c r="N4840">
        <v>10.0572</v>
      </c>
      <c r="O4840">
        <f>(Table1[[#This Row],[Sales]]-Table1[[#This Row],[Profit]])/Table1[[#This Row],[Quantity]]</f>
        <v>2.9477999999999995</v>
      </c>
      <c r="P4840">
        <f>Table1[[#This Row],[Sales]]/Table1[[#This Row],[Quantity]]</f>
        <v>4.6239999999999997</v>
      </c>
      <c r="Q4840" t="str">
        <f t="shared" si="150"/>
        <v>2023</v>
      </c>
      <c r="R4840" t="str">
        <f t="shared" si="151"/>
        <v>06</v>
      </c>
      <c r="S4840">
        <f>CEILING(Table1[[#This Row],[Month]]/3,1)</f>
        <v>2</v>
      </c>
      <c r="T4840" s="9">
        <f>(Table1[[#This Row],[Profit]]/Table1[[#This Row],[Sales]])</f>
        <v>0.36249999999999999</v>
      </c>
    </row>
    <row r="4841" spans="1:20" x14ac:dyDescent="0.25">
      <c r="A4841">
        <v>20230602</v>
      </c>
      <c r="B4841" s="1" t="s">
        <v>1050</v>
      </c>
      <c r="C4841" s="1" t="s">
        <v>209</v>
      </c>
      <c r="D4841" s="1" t="s">
        <v>295</v>
      </c>
      <c r="E4841" s="1" t="s">
        <v>27</v>
      </c>
      <c r="F4841" s="1" t="s">
        <v>82</v>
      </c>
      <c r="G4841" s="1" t="s">
        <v>93</v>
      </c>
      <c r="H4841" s="1" t="s">
        <v>69</v>
      </c>
      <c r="I4841" s="1" t="s">
        <v>21</v>
      </c>
      <c r="J4841" s="1" t="s">
        <v>43</v>
      </c>
      <c r="K4841">
        <v>158.376</v>
      </c>
      <c r="L4841">
        <v>4</v>
      </c>
      <c r="M4841">
        <v>0.4</v>
      </c>
      <c r="N4841">
        <v>-34.314799999999998</v>
      </c>
      <c r="O4841">
        <f>(Table1[[#This Row],[Sales]]-Table1[[#This Row],[Profit]])/Table1[[#This Row],[Quantity]]</f>
        <v>48.172699999999999</v>
      </c>
      <c r="P4841">
        <f>Table1[[#This Row],[Sales]]/Table1[[#This Row],[Quantity]]</f>
        <v>39.594000000000001</v>
      </c>
      <c r="Q4841" t="str">
        <f t="shared" si="150"/>
        <v>2023</v>
      </c>
      <c r="R4841" t="str">
        <f t="shared" si="151"/>
        <v>06</v>
      </c>
      <c r="S4841">
        <f>CEILING(Table1[[#This Row],[Month]]/3,1)</f>
        <v>2</v>
      </c>
      <c r="T4841" s="9">
        <f>(Table1[[#This Row],[Profit]]/Table1[[#This Row],[Sales]])</f>
        <v>-0.21666666666666665</v>
      </c>
    </row>
    <row r="4842" spans="1:20" x14ac:dyDescent="0.25">
      <c r="A4842">
        <v>20231121</v>
      </c>
      <c r="B4842" s="1" t="s">
        <v>660</v>
      </c>
      <c r="C4842" s="1" t="s">
        <v>15</v>
      </c>
      <c r="D4842" s="1" t="s">
        <v>16</v>
      </c>
      <c r="E4842" s="1" t="s">
        <v>17</v>
      </c>
      <c r="F4842" s="1" t="s">
        <v>18</v>
      </c>
      <c r="G4842" s="1" t="s">
        <v>187</v>
      </c>
      <c r="H4842" s="1" t="s">
        <v>20</v>
      </c>
      <c r="I4842" s="1" t="s">
        <v>63</v>
      </c>
      <c r="J4842" s="1" t="s">
        <v>41</v>
      </c>
      <c r="K4842">
        <v>27.58</v>
      </c>
      <c r="L4842">
        <v>2</v>
      </c>
      <c r="M4842">
        <v>0</v>
      </c>
      <c r="N4842">
        <v>11.583600000000001</v>
      </c>
      <c r="O4842">
        <f>(Table1[[#This Row],[Sales]]-Table1[[#This Row],[Profit]])/Table1[[#This Row],[Quantity]]</f>
        <v>7.9981999999999989</v>
      </c>
      <c r="P4842">
        <f>Table1[[#This Row],[Sales]]/Table1[[#This Row],[Quantity]]</f>
        <v>13.79</v>
      </c>
      <c r="Q4842" t="str">
        <f t="shared" si="150"/>
        <v>2023</v>
      </c>
      <c r="R4842" t="str">
        <f t="shared" si="151"/>
        <v>11</v>
      </c>
      <c r="S4842">
        <f>CEILING(Table1[[#This Row],[Month]]/3,1)</f>
        <v>4</v>
      </c>
      <c r="T4842" s="9">
        <f>(Table1[[#This Row],[Profit]]/Table1[[#This Row],[Sales]])</f>
        <v>0.42000000000000004</v>
      </c>
    </row>
    <row r="4843" spans="1:20" x14ac:dyDescent="0.25">
      <c r="A4843">
        <v>20221224</v>
      </c>
      <c r="B4843" s="1" t="s">
        <v>729</v>
      </c>
      <c r="C4843" s="1" t="s">
        <v>209</v>
      </c>
      <c r="D4843" s="1" t="s">
        <v>295</v>
      </c>
      <c r="E4843" s="1" t="s">
        <v>27</v>
      </c>
      <c r="F4843" s="1" t="s">
        <v>82</v>
      </c>
      <c r="G4843" s="1" t="s">
        <v>327</v>
      </c>
      <c r="H4843" s="1" t="s">
        <v>40</v>
      </c>
      <c r="I4843" s="1" t="s">
        <v>21</v>
      </c>
      <c r="J4843" s="1" t="s">
        <v>36</v>
      </c>
      <c r="K4843">
        <v>5.5529999999999999</v>
      </c>
      <c r="L4843">
        <v>3</v>
      </c>
      <c r="M4843">
        <v>0.7</v>
      </c>
      <c r="N4843">
        <v>-4.0721999999999996</v>
      </c>
      <c r="O4843">
        <f>(Table1[[#This Row],[Sales]]-Table1[[#This Row],[Profit]])/Table1[[#This Row],[Quantity]]</f>
        <v>3.2083999999999997</v>
      </c>
      <c r="P4843">
        <f>Table1[[#This Row],[Sales]]/Table1[[#This Row],[Quantity]]</f>
        <v>1.851</v>
      </c>
      <c r="Q4843" t="str">
        <f t="shared" si="150"/>
        <v>2022</v>
      </c>
      <c r="R4843" t="str">
        <f t="shared" si="151"/>
        <v>12</v>
      </c>
      <c r="S4843">
        <f>CEILING(Table1[[#This Row],[Month]]/3,1)</f>
        <v>4</v>
      </c>
      <c r="T4843" s="9">
        <f>(Table1[[#This Row],[Profit]]/Table1[[#This Row],[Sales]])</f>
        <v>-0.73333333333333328</v>
      </c>
    </row>
    <row r="4844" spans="1:20" x14ac:dyDescent="0.25">
      <c r="A4844">
        <v>20230930</v>
      </c>
      <c r="B4844" s="1" t="s">
        <v>345</v>
      </c>
      <c r="C4844" s="1" t="s">
        <v>156</v>
      </c>
      <c r="D4844" s="1" t="s">
        <v>157</v>
      </c>
      <c r="E4844" s="1" t="s">
        <v>17</v>
      </c>
      <c r="F4844" s="1" t="s">
        <v>73</v>
      </c>
      <c r="G4844" s="1" t="s">
        <v>346</v>
      </c>
      <c r="H4844" s="1" t="s">
        <v>20</v>
      </c>
      <c r="I4844" s="1" t="s">
        <v>21</v>
      </c>
      <c r="J4844" s="1" t="s">
        <v>37</v>
      </c>
      <c r="K4844">
        <v>243.92</v>
      </c>
      <c r="L4844">
        <v>5</v>
      </c>
      <c r="M4844">
        <v>0.2</v>
      </c>
      <c r="N4844">
        <v>-54.881999999999998</v>
      </c>
      <c r="O4844">
        <f>(Table1[[#This Row],[Sales]]-Table1[[#This Row],[Profit]])/Table1[[#This Row],[Quantity]]</f>
        <v>59.76039999999999</v>
      </c>
      <c r="P4844">
        <f>Table1[[#This Row],[Sales]]/Table1[[#This Row],[Quantity]]</f>
        <v>48.783999999999999</v>
      </c>
      <c r="Q4844" t="str">
        <f t="shared" si="150"/>
        <v>2023</v>
      </c>
      <c r="R4844" t="str">
        <f t="shared" si="151"/>
        <v>09</v>
      </c>
      <c r="S4844">
        <f>CEILING(Table1[[#This Row],[Month]]/3,1)</f>
        <v>3</v>
      </c>
      <c r="T4844" s="9">
        <f>(Table1[[#This Row],[Profit]]/Table1[[#This Row],[Sales]])</f>
        <v>-0.22500000000000001</v>
      </c>
    </row>
    <row r="4845" spans="1:20" x14ac:dyDescent="0.25">
      <c r="A4845">
        <v>20221108</v>
      </c>
      <c r="B4845" s="1" t="s">
        <v>1105</v>
      </c>
      <c r="C4845" s="1" t="s">
        <v>289</v>
      </c>
      <c r="D4845" s="1" t="s">
        <v>352</v>
      </c>
      <c r="E4845" s="1" t="s">
        <v>27</v>
      </c>
      <c r="F4845" s="1" t="s">
        <v>82</v>
      </c>
      <c r="G4845" s="1" t="s">
        <v>39</v>
      </c>
      <c r="H4845" s="1" t="s">
        <v>40</v>
      </c>
      <c r="I4845" s="1" t="s">
        <v>21</v>
      </c>
      <c r="J4845" s="1" t="s">
        <v>136</v>
      </c>
      <c r="K4845">
        <v>14.96</v>
      </c>
      <c r="L4845">
        <v>4</v>
      </c>
      <c r="M4845">
        <v>0</v>
      </c>
      <c r="N4845">
        <v>0.29920000000000002</v>
      </c>
      <c r="O4845">
        <f>(Table1[[#This Row],[Sales]]-Table1[[#This Row],[Profit]])/Table1[[#This Row],[Quantity]]</f>
        <v>3.6652</v>
      </c>
      <c r="P4845">
        <f>Table1[[#This Row],[Sales]]/Table1[[#This Row],[Quantity]]</f>
        <v>3.74</v>
      </c>
      <c r="Q4845" t="str">
        <f t="shared" si="150"/>
        <v>2022</v>
      </c>
      <c r="R4845" t="str">
        <f t="shared" si="151"/>
        <v>11</v>
      </c>
      <c r="S4845">
        <f>CEILING(Table1[[#This Row],[Month]]/3,1)</f>
        <v>4</v>
      </c>
      <c r="T4845" s="9">
        <f>(Table1[[#This Row],[Profit]]/Table1[[#This Row],[Sales]])</f>
        <v>0.02</v>
      </c>
    </row>
    <row r="4846" spans="1:20" x14ac:dyDescent="0.25">
      <c r="A4846">
        <v>20200404</v>
      </c>
      <c r="B4846" s="1" t="s">
        <v>284</v>
      </c>
      <c r="C4846" s="1" t="s">
        <v>25</v>
      </c>
      <c r="D4846" s="1" t="s">
        <v>26</v>
      </c>
      <c r="E4846" s="1" t="s">
        <v>27</v>
      </c>
      <c r="F4846" s="1" t="s">
        <v>28</v>
      </c>
      <c r="G4846" s="1" t="s">
        <v>286</v>
      </c>
      <c r="H4846" s="1" t="s">
        <v>40</v>
      </c>
      <c r="I4846" s="1" t="s">
        <v>30</v>
      </c>
      <c r="J4846" s="1" t="s">
        <v>36</v>
      </c>
      <c r="K4846">
        <v>7.1840000000000002</v>
      </c>
      <c r="L4846">
        <v>2</v>
      </c>
      <c r="M4846">
        <v>0.2</v>
      </c>
      <c r="N4846">
        <v>2.2450000000000001</v>
      </c>
      <c r="O4846">
        <f>(Table1[[#This Row],[Sales]]-Table1[[#This Row],[Profit]])/Table1[[#This Row],[Quantity]]</f>
        <v>2.4695</v>
      </c>
      <c r="P4846">
        <f>Table1[[#This Row],[Sales]]/Table1[[#This Row],[Quantity]]</f>
        <v>3.5920000000000001</v>
      </c>
      <c r="Q4846" t="str">
        <f t="shared" si="150"/>
        <v>2020</v>
      </c>
      <c r="R4846" t="str">
        <f t="shared" si="151"/>
        <v>04</v>
      </c>
      <c r="S4846">
        <f>CEILING(Table1[[#This Row],[Month]]/3,1)</f>
        <v>2</v>
      </c>
      <c r="T4846" s="9">
        <f>(Table1[[#This Row],[Profit]]/Table1[[#This Row],[Sales]])</f>
        <v>0.3125</v>
      </c>
    </row>
    <row r="4847" spans="1:20" x14ac:dyDescent="0.25">
      <c r="A4847">
        <v>20210723</v>
      </c>
      <c r="B4847" s="1" t="s">
        <v>521</v>
      </c>
      <c r="C4847" s="1" t="s">
        <v>133</v>
      </c>
      <c r="D4847" s="1" t="s">
        <v>463</v>
      </c>
      <c r="E4847" s="1" t="s">
        <v>17</v>
      </c>
      <c r="F4847" s="1" t="s">
        <v>18</v>
      </c>
      <c r="G4847" s="1" t="s">
        <v>340</v>
      </c>
      <c r="H4847" s="1" t="s">
        <v>55</v>
      </c>
      <c r="I4847" s="1" t="s">
        <v>21</v>
      </c>
      <c r="J4847" s="1" t="s">
        <v>36</v>
      </c>
      <c r="K4847">
        <v>10.512</v>
      </c>
      <c r="L4847">
        <v>3</v>
      </c>
      <c r="M4847">
        <v>0.2</v>
      </c>
      <c r="N4847">
        <v>3.6791999999999998</v>
      </c>
      <c r="O4847">
        <f>(Table1[[#This Row],[Sales]]-Table1[[#This Row],[Profit]])/Table1[[#This Row],[Quantity]]</f>
        <v>2.2776000000000001</v>
      </c>
      <c r="P4847">
        <f>Table1[[#This Row],[Sales]]/Table1[[#This Row],[Quantity]]</f>
        <v>3.504</v>
      </c>
      <c r="Q4847" t="str">
        <f t="shared" si="150"/>
        <v>2021</v>
      </c>
      <c r="R4847" t="str">
        <f t="shared" si="151"/>
        <v>07</v>
      </c>
      <c r="S4847">
        <f>CEILING(Table1[[#This Row],[Month]]/3,1)</f>
        <v>3</v>
      </c>
      <c r="T4847" s="9">
        <f>(Table1[[#This Row],[Profit]]/Table1[[#This Row],[Sales]])</f>
        <v>0.35</v>
      </c>
    </row>
    <row r="4848" spans="1:20" x14ac:dyDescent="0.25">
      <c r="A4848">
        <v>20200625</v>
      </c>
      <c r="B4848" s="1" t="s">
        <v>368</v>
      </c>
      <c r="C4848" s="1" t="s">
        <v>181</v>
      </c>
      <c r="D4848" s="1" t="s">
        <v>873</v>
      </c>
      <c r="E4848" s="1" t="s">
        <v>17</v>
      </c>
      <c r="F4848" s="1" t="s">
        <v>34</v>
      </c>
      <c r="G4848" s="1" t="s">
        <v>356</v>
      </c>
      <c r="H4848" s="1" t="s">
        <v>55</v>
      </c>
      <c r="I4848" s="1" t="s">
        <v>30</v>
      </c>
      <c r="J4848" s="1" t="s">
        <v>43</v>
      </c>
      <c r="K4848">
        <v>263.95999999999998</v>
      </c>
      <c r="L4848">
        <v>5</v>
      </c>
      <c r="M4848">
        <v>0.2</v>
      </c>
      <c r="N4848">
        <v>19.797000000000001</v>
      </c>
      <c r="O4848">
        <f>(Table1[[#This Row],[Sales]]-Table1[[#This Row],[Profit]])/Table1[[#This Row],[Quantity]]</f>
        <v>48.832599999999999</v>
      </c>
      <c r="P4848">
        <f>Table1[[#This Row],[Sales]]/Table1[[#This Row],[Quantity]]</f>
        <v>52.791999999999994</v>
      </c>
      <c r="Q4848" t="str">
        <f t="shared" si="150"/>
        <v>2020</v>
      </c>
      <c r="R4848" t="str">
        <f t="shared" si="151"/>
        <v>06</v>
      </c>
      <c r="S4848">
        <f>CEILING(Table1[[#This Row],[Month]]/3,1)</f>
        <v>2</v>
      </c>
      <c r="T4848" s="9">
        <f>(Table1[[#This Row],[Profit]]/Table1[[#This Row],[Sales]])</f>
        <v>7.5000000000000011E-2</v>
      </c>
    </row>
    <row r="4849" spans="1:20" x14ac:dyDescent="0.25">
      <c r="A4849">
        <v>20200625</v>
      </c>
      <c r="B4849" s="1" t="s">
        <v>368</v>
      </c>
      <c r="C4849" s="1" t="s">
        <v>181</v>
      </c>
      <c r="D4849" s="1" t="s">
        <v>873</v>
      </c>
      <c r="E4849" s="1" t="s">
        <v>17</v>
      </c>
      <c r="F4849" s="1" t="s">
        <v>34</v>
      </c>
      <c r="G4849" s="1" t="s">
        <v>356</v>
      </c>
      <c r="H4849" s="1" t="s">
        <v>55</v>
      </c>
      <c r="I4849" s="1" t="s">
        <v>30</v>
      </c>
      <c r="J4849" s="1" t="s">
        <v>42</v>
      </c>
      <c r="K4849">
        <v>71.632000000000005</v>
      </c>
      <c r="L4849">
        <v>11</v>
      </c>
      <c r="M4849">
        <v>0.2</v>
      </c>
      <c r="N4849">
        <v>17.908000000000001</v>
      </c>
      <c r="O4849">
        <f>(Table1[[#This Row],[Sales]]-Table1[[#This Row],[Profit]])/Table1[[#This Row],[Quantity]]</f>
        <v>4.8840000000000003</v>
      </c>
      <c r="P4849">
        <f>Table1[[#This Row],[Sales]]/Table1[[#This Row],[Quantity]]</f>
        <v>6.5120000000000005</v>
      </c>
      <c r="Q4849" t="str">
        <f t="shared" si="150"/>
        <v>2020</v>
      </c>
      <c r="R4849" t="str">
        <f t="shared" si="151"/>
        <v>06</v>
      </c>
      <c r="S4849">
        <f>CEILING(Table1[[#This Row],[Month]]/3,1)</f>
        <v>2</v>
      </c>
      <c r="T4849" s="9">
        <f>(Table1[[#This Row],[Profit]]/Table1[[#This Row],[Sales]])</f>
        <v>0.25</v>
      </c>
    </row>
    <row r="4850" spans="1:20" x14ac:dyDescent="0.25">
      <c r="A4850">
        <v>20200625</v>
      </c>
      <c r="B4850" s="1" t="s">
        <v>368</v>
      </c>
      <c r="C4850" s="1" t="s">
        <v>181</v>
      </c>
      <c r="D4850" s="1" t="s">
        <v>873</v>
      </c>
      <c r="E4850" s="1" t="s">
        <v>17</v>
      </c>
      <c r="F4850" s="1" t="s">
        <v>34</v>
      </c>
      <c r="G4850" s="1" t="s">
        <v>356</v>
      </c>
      <c r="H4850" s="1" t="s">
        <v>55</v>
      </c>
      <c r="I4850" s="1" t="s">
        <v>30</v>
      </c>
      <c r="J4850" s="1" t="s">
        <v>42</v>
      </c>
      <c r="K4850">
        <v>9.3279999999999994</v>
      </c>
      <c r="L4850">
        <v>1</v>
      </c>
      <c r="M4850">
        <v>0.2</v>
      </c>
      <c r="N4850">
        <v>0.81620000000000004</v>
      </c>
      <c r="O4850">
        <f>(Table1[[#This Row],[Sales]]-Table1[[#This Row],[Profit]])/Table1[[#This Row],[Quantity]]</f>
        <v>8.5117999999999991</v>
      </c>
      <c r="P4850">
        <f>Table1[[#This Row],[Sales]]/Table1[[#This Row],[Quantity]]</f>
        <v>9.3279999999999994</v>
      </c>
      <c r="Q4850" t="str">
        <f t="shared" si="150"/>
        <v>2020</v>
      </c>
      <c r="R4850" t="str">
        <f t="shared" si="151"/>
        <v>06</v>
      </c>
      <c r="S4850">
        <f>CEILING(Table1[[#This Row],[Month]]/3,1)</f>
        <v>2</v>
      </c>
      <c r="T4850" s="9">
        <f>(Table1[[#This Row],[Profit]]/Table1[[#This Row],[Sales]])</f>
        <v>8.7500000000000008E-2</v>
      </c>
    </row>
    <row r="4851" spans="1:20" x14ac:dyDescent="0.25">
      <c r="A4851">
        <v>20200908</v>
      </c>
      <c r="B4851" s="1" t="s">
        <v>871</v>
      </c>
      <c r="C4851" s="1" t="s">
        <v>52</v>
      </c>
      <c r="D4851" s="1" t="s">
        <v>406</v>
      </c>
      <c r="E4851" s="1" t="s">
        <v>27</v>
      </c>
      <c r="F4851" s="1" t="s">
        <v>28</v>
      </c>
      <c r="G4851" s="1" t="s">
        <v>781</v>
      </c>
      <c r="H4851" s="1" t="s">
        <v>75</v>
      </c>
      <c r="I4851" s="1" t="s">
        <v>21</v>
      </c>
      <c r="J4851" s="1" t="s">
        <v>42</v>
      </c>
      <c r="K4851">
        <v>5.88</v>
      </c>
      <c r="L4851">
        <v>2</v>
      </c>
      <c r="M4851">
        <v>0</v>
      </c>
      <c r="N4851">
        <v>2.6459999999999999</v>
      </c>
      <c r="O4851">
        <f>(Table1[[#This Row],[Sales]]-Table1[[#This Row],[Profit]])/Table1[[#This Row],[Quantity]]</f>
        <v>1.617</v>
      </c>
      <c r="P4851">
        <f>Table1[[#This Row],[Sales]]/Table1[[#This Row],[Quantity]]</f>
        <v>2.94</v>
      </c>
      <c r="Q4851" t="str">
        <f t="shared" si="150"/>
        <v>2020</v>
      </c>
      <c r="R4851" t="str">
        <f t="shared" si="151"/>
        <v>09</v>
      </c>
      <c r="S4851">
        <f>CEILING(Table1[[#This Row],[Month]]/3,1)</f>
        <v>3</v>
      </c>
      <c r="T4851" s="9">
        <f>(Table1[[#This Row],[Profit]]/Table1[[#This Row],[Sales]])</f>
        <v>0.45</v>
      </c>
    </row>
    <row r="4852" spans="1:20" x14ac:dyDescent="0.25">
      <c r="A4852">
        <v>20200908</v>
      </c>
      <c r="B4852" s="1" t="s">
        <v>871</v>
      </c>
      <c r="C4852" s="1" t="s">
        <v>52</v>
      </c>
      <c r="D4852" s="1" t="s">
        <v>406</v>
      </c>
      <c r="E4852" s="1" t="s">
        <v>27</v>
      </c>
      <c r="F4852" s="1" t="s">
        <v>28</v>
      </c>
      <c r="G4852" s="1" t="s">
        <v>781</v>
      </c>
      <c r="H4852" s="1" t="s">
        <v>75</v>
      </c>
      <c r="I4852" s="1" t="s">
        <v>21</v>
      </c>
      <c r="J4852" s="1" t="s">
        <v>23</v>
      </c>
      <c r="K4852">
        <v>975.92</v>
      </c>
      <c r="L4852">
        <v>5</v>
      </c>
      <c r="M4852">
        <v>0.2</v>
      </c>
      <c r="N4852">
        <v>121.99</v>
      </c>
      <c r="O4852">
        <f>(Table1[[#This Row],[Sales]]-Table1[[#This Row],[Profit]])/Table1[[#This Row],[Quantity]]</f>
        <v>170.786</v>
      </c>
      <c r="P4852">
        <f>Table1[[#This Row],[Sales]]/Table1[[#This Row],[Quantity]]</f>
        <v>195.184</v>
      </c>
      <c r="Q4852" t="str">
        <f t="shared" si="150"/>
        <v>2020</v>
      </c>
      <c r="R4852" t="str">
        <f t="shared" si="151"/>
        <v>09</v>
      </c>
      <c r="S4852">
        <f>CEILING(Table1[[#This Row],[Month]]/3,1)</f>
        <v>3</v>
      </c>
      <c r="T4852" s="9">
        <f>(Table1[[#This Row],[Profit]]/Table1[[#This Row],[Sales]])</f>
        <v>0.125</v>
      </c>
    </row>
    <row r="4853" spans="1:20" x14ac:dyDescent="0.25">
      <c r="A4853">
        <v>20200908</v>
      </c>
      <c r="B4853" s="1" t="s">
        <v>871</v>
      </c>
      <c r="C4853" s="1" t="s">
        <v>52</v>
      </c>
      <c r="D4853" s="1" t="s">
        <v>406</v>
      </c>
      <c r="E4853" s="1" t="s">
        <v>27</v>
      </c>
      <c r="F4853" s="1" t="s">
        <v>28</v>
      </c>
      <c r="G4853" s="1" t="s">
        <v>781</v>
      </c>
      <c r="H4853" s="1" t="s">
        <v>75</v>
      </c>
      <c r="I4853" s="1" t="s">
        <v>21</v>
      </c>
      <c r="J4853" s="1" t="s">
        <v>42</v>
      </c>
      <c r="K4853">
        <v>303.83999999999997</v>
      </c>
      <c r="L4853">
        <v>8</v>
      </c>
      <c r="M4853">
        <v>0</v>
      </c>
      <c r="N4853">
        <v>91.152000000000001</v>
      </c>
      <c r="O4853">
        <f>(Table1[[#This Row],[Sales]]-Table1[[#This Row],[Profit]])/Table1[[#This Row],[Quantity]]</f>
        <v>26.585999999999999</v>
      </c>
      <c r="P4853">
        <f>Table1[[#This Row],[Sales]]/Table1[[#This Row],[Quantity]]</f>
        <v>37.979999999999997</v>
      </c>
      <c r="Q4853" t="str">
        <f t="shared" si="150"/>
        <v>2020</v>
      </c>
      <c r="R4853" t="str">
        <f t="shared" si="151"/>
        <v>09</v>
      </c>
      <c r="S4853">
        <f>CEILING(Table1[[#This Row],[Month]]/3,1)</f>
        <v>3</v>
      </c>
      <c r="T4853" s="9">
        <f>(Table1[[#This Row],[Profit]]/Table1[[#This Row],[Sales]])</f>
        <v>0.30000000000000004</v>
      </c>
    </row>
    <row r="4854" spans="1:20" x14ac:dyDescent="0.25">
      <c r="A4854">
        <v>20200908</v>
      </c>
      <c r="B4854" s="1" t="s">
        <v>871</v>
      </c>
      <c r="C4854" s="1" t="s">
        <v>52</v>
      </c>
      <c r="D4854" s="1" t="s">
        <v>406</v>
      </c>
      <c r="E4854" s="1" t="s">
        <v>27</v>
      </c>
      <c r="F4854" s="1" t="s">
        <v>28</v>
      </c>
      <c r="G4854" s="1" t="s">
        <v>781</v>
      </c>
      <c r="H4854" s="1" t="s">
        <v>75</v>
      </c>
      <c r="I4854" s="1" t="s">
        <v>21</v>
      </c>
      <c r="J4854" s="1" t="s">
        <v>37</v>
      </c>
      <c r="K4854">
        <v>485.88</v>
      </c>
      <c r="L4854">
        <v>6</v>
      </c>
      <c r="M4854">
        <v>0</v>
      </c>
      <c r="N4854">
        <v>19.435199999999998</v>
      </c>
      <c r="O4854">
        <f>(Table1[[#This Row],[Sales]]-Table1[[#This Row],[Profit]])/Table1[[#This Row],[Quantity]]</f>
        <v>77.740799999999993</v>
      </c>
      <c r="P4854">
        <f>Table1[[#This Row],[Sales]]/Table1[[#This Row],[Quantity]]</f>
        <v>80.98</v>
      </c>
      <c r="Q4854" t="str">
        <f t="shared" si="150"/>
        <v>2020</v>
      </c>
      <c r="R4854" t="str">
        <f t="shared" si="151"/>
        <v>09</v>
      </c>
      <c r="S4854">
        <f>CEILING(Table1[[#This Row],[Month]]/3,1)</f>
        <v>3</v>
      </c>
      <c r="T4854" s="9">
        <f>(Table1[[#This Row],[Profit]]/Table1[[#This Row],[Sales]])</f>
        <v>3.9999999999999994E-2</v>
      </c>
    </row>
    <row r="4855" spans="1:20" x14ac:dyDescent="0.25">
      <c r="A4855">
        <v>20201212</v>
      </c>
      <c r="B4855" s="1" t="s">
        <v>322</v>
      </c>
      <c r="C4855" s="1" t="s">
        <v>25</v>
      </c>
      <c r="D4855" s="1" t="s">
        <v>724</v>
      </c>
      <c r="E4855" s="1" t="s">
        <v>27</v>
      </c>
      <c r="F4855" s="1" t="s">
        <v>28</v>
      </c>
      <c r="G4855" s="1" t="s">
        <v>323</v>
      </c>
      <c r="H4855" s="1" t="s">
        <v>62</v>
      </c>
      <c r="I4855" s="1" t="s">
        <v>21</v>
      </c>
      <c r="J4855" s="1" t="s">
        <v>41</v>
      </c>
      <c r="K4855">
        <v>12.54</v>
      </c>
      <c r="L4855">
        <v>3</v>
      </c>
      <c r="M4855">
        <v>0</v>
      </c>
      <c r="N4855">
        <v>4.5144000000000002</v>
      </c>
      <c r="O4855">
        <f>(Table1[[#This Row],[Sales]]-Table1[[#This Row],[Profit]])/Table1[[#This Row],[Quantity]]</f>
        <v>2.6751999999999998</v>
      </c>
      <c r="P4855">
        <f>Table1[[#This Row],[Sales]]/Table1[[#This Row],[Quantity]]</f>
        <v>4.18</v>
      </c>
      <c r="Q4855" t="str">
        <f t="shared" si="150"/>
        <v>2020</v>
      </c>
      <c r="R4855" t="str">
        <f t="shared" si="151"/>
        <v>12</v>
      </c>
      <c r="S4855">
        <f>CEILING(Table1[[#This Row],[Month]]/3,1)</f>
        <v>4</v>
      </c>
      <c r="T4855" s="9">
        <f>(Table1[[#This Row],[Profit]]/Table1[[#This Row],[Sales]])</f>
        <v>0.36000000000000004</v>
      </c>
    </row>
    <row r="4856" spans="1:20" x14ac:dyDescent="0.25">
      <c r="A4856">
        <v>20201212</v>
      </c>
      <c r="B4856" s="1" t="s">
        <v>322</v>
      </c>
      <c r="C4856" s="1" t="s">
        <v>25</v>
      </c>
      <c r="D4856" s="1" t="s">
        <v>724</v>
      </c>
      <c r="E4856" s="1" t="s">
        <v>27</v>
      </c>
      <c r="F4856" s="1" t="s">
        <v>28</v>
      </c>
      <c r="G4856" s="1" t="s">
        <v>323</v>
      </c>
      <c r="H4856" s="1" t="s">
        <v>62</v>
      </c>
      <c r="I4856" s="1" t="s">
        <v>21</v>
      </c>
      <c r="J4856" s="1" t="s">
        <v>37</v>
      </c>
      <c r="K4856">
        <v>8.94</v>
      </c>
      <c r="L4856">
        <v>3</v>
      </c>
      <c r="M4856">
        <v>0</v>
      </c>
      <c r="N4856">
        <v>0.62580000000000002</v>
      </c>
      <c r="O4856">
        <f>(Table1[[#This Row],[Sales]]-Table1[[#This Row],[Profit]])/Table1[[#This Row],[Quantity]]</f>
        <v>2.7713999999999999</v>
      </c>
      <c r="P4856">
        <f>Table1[[#This Row],[Sales]]/Table1[[#This Row],[Quantity]]</f>
        <v>2.98</v>
      </c>
      <c r="Q4856" t="str">
        <f t="shared" si="150"/>
        <v>2020</v>
      </c>
      <c r="R4856" t="str">
        <f t="shared" si="151"/>
        <v>12</v>
      </c>
      <c r="S4856">
        <f>CEILING(Table1[[#This Row],[Month]]/3,1)</f>
        <v>4</v>
      </c>
      <c r="T4856" s="9">
        <f>(Table1[[#This Row],[Profit]]/Table1[[#This Row],[Sales]])</f>
        <v>7.0000000000000007E-2</v>
      </c>
    </row>
    <row r="4857" spans="1:20" x14ac:dyDescent="0.25">
      <c r="A4857">
        <v>20201212</v>
      </c>
      <c r="B4857" s="1" t="s">
        <v>322</v>
      </c>
      <c r="C4857" s="1" t="s">
        <v>25</v>
      </c>
      <c r="D4857" s="1" t="s">
        <v>724</v>
      </c>
      <c r="E4857" s="1" t="s">
        <v>27</v>
      </c>
      <c r="F4857" s="1" t="s">
        <v>28</v>
      </c>
      <c r="G4857" s="1" t="s">
        <v>323</v>
      </c>
      <c r="H4857" s="1" t="s">
        <v>62</v>
      </c>
      <c r="I4857" s="1" t="s">
        <v>21</v>
      </c>
      <c r="J4857" s="1" t="s">
        <v>41</v>
      </c>
      <c r="K4857">
        <v>9.24</v>
      </c>
      <c r="L4857">
        <v>3</v>
      </c>
      <c r="M4857">
        <v>0</v>
      </c>
      <c r="N4857">
        <v>4.4352</v>
      </c>
      <c r="O4857">
        <f>(Table1[[#This Row],[Sales]]-Table1[[#This Row],[Profit]])/Table1[[#This Row],[Quantity]]</f>
        <v>1.6016000000000001</v>
      </c>
      <c r="P4857">
        <f>Table1[[#This Row],[Sales]]/Table1[[#This Row],[Quantity]]</f>
        <v>3.08</v>
      </c>
      <c r="Q4857" t="str">
        <f t="shared" si="150"/>
        <v>2020</v>
      </c>
      <c r="R4857" t="str">
        <f t="shared" si="151"/>
        <v>12</v>
      </c>
      <c r="S4857">
        <f>CEILING(Table1[[#This Row],[Month]]/3,1)</f>
        <v>4</v>
      </c>
      <c r="T4857" s="9">
        <f>(Table1[[#This Row],[Profit]]/Table1[[#This Row],[Sales]])</f>
        <v>0.48</v>
      </c>
    </row>
    <row r="4858" spans="1:20" x14ac:dyDescent="0.25">
      <c r="A4858">
        <v>20210113</v>
      </c>
      <c r="B4858" s="1" t="s">
        <v>426</v>
      </c>
      <c r="C4858" s="1" t="s">
        <v>25</v>
      </c>
      <c r="D4858" s="1" t="s">
        <v>26</v>
      </c>
      <c r="E4858" s="1" t="s">
        <v>27</v>
      </c>
      <c r="F4858" s="1" t="s">
        <v>28</v>
      </c>
      <c r="G4858" s="1" t="s">
        <v>251</v>
      </c>
      <c r="H4858" s="1" t="s">
        <v>40</v>
      </c>
      <c r="I4858" s="1" t="s">
        <v>21</v>
      </c>
      <c r="J4858" s="1" t="s">
        <v>36</v>
      </c>
      <c r="K4858">
        <v>70.007999999999996</v>
      </c>
      <c r="L4858">
        <v>3</v>
      </c>
      <c r="M4858">
        <v>0.2</v>
      </c>
      <c r="N4858">
        <v>24.502800000000001</v>
      </c>
      <c r="O4858">
        <f>(Table1[[#This Row],[Sales]]-Table1[[#This Row],[Profit]])/Table1[[#This Row],[Quantity]]</f>
        <v>15.168399999999998</v>
      </c>
      <c r="P4858">
        <f>Table1[[#This Row],[Sales]]/Table1[[#This Row],[Quantity]]</f>
        <v>23.335999999999999</v>
      </c>
      <c r="Q4858" t="str">
        <f t="shared" si="150"/>
        <v>2021</v>
      </c>
      <c r="R4858" t="str">
        <f t="shared" si="151"/>
        <v>01</v>
      </c>
      <c r="S4858">
        <f>CEILING(Table1[[#This Row],[Month]]/3,1)</f>
        <v>1</v>
      </c>
      <c r="T4858" s="9">
        <f>(Table1[[#This Row],[Profit]]/Table1[[#This Row],[Sales]])</f>
        <v>0.35000000000000003</v>
      </c>
    </row>
    <row r="4859" spans="1:20" x14ac:dyDescent="0.25">
      <c r="A4859">
        <v>20210113</v>
      </c>
      <c r="B4859" s="1" t="s">
        <v>426</v>
      </c>
      <c r="C4859" s="1" t="s">
        <v>25</v>
      </c>
      <c r="D4859" s="1" t="s">
        <v>26</v>
      </c>
      <c r="E4859" s="1" t="s">
        <v>27</v>
      </c>
      <c r="F4859" s="1" t="s">
        <v>28</v>
      </c>
      <c r="G4859" s="1" t="s">
        <v>251</v>
      </c>
      <c r="H4859" s="1" t="s">
        <v>40</v>
      </c>
      <c r="I4859" s="1" t="s">
        <v>21</v>
      </c>
      <c r="J4859" s="1" t="s">
        <v>41</v>
      </c>
      <c r="K4859">
        <v>77.599999999999994</v>
      </c>
      <c r="L4859">
        <v>4</v>
      </c>
      <c r="M4859">
        <v>0</v>
      </c>
      <c r="N4859">
        <v>38.024000000000001</v>
      </c>
      <c r="O4859">
        <f>(Table1[[#This Row],[Sales]]-Table1[[#This Row],[Profit]])/Table1[[#This Row],[Quantity]]</f>
        <v>9.8939999999999984</v>
      </c>
      <c r="P4859">
        <f>Table1[[#This Row],[Sales]]/Table1[[#This Row],[Quantity]]</f>
        <v>19.399999999999999</v>
      </c>
      <c r="Q4859" t="str">
        <f t="shared" si="150"/>
        <v>2021</v>
      </c>
      <c r="R4859" t="str">
        <f t="shared" si="151"/>
        <v>01</v>
      </c>
      <c r="S4859">
        <f>CEILING(Table1[[#This Row],[Month]]/3,1)</f>
        <v>1</v>
      </c>
      <c r="T4859" s="9">
        <f>(Table1[[#This Row],[Profit]]/Table1[[#This Row],[Sales]])</f>
        <v>0.49000000000000005</v>
      </c>
    </row>
    <row r="4860" spans="1:20" x14ac:dyDescent="0.25">
      <c r="A4860">
        <v>20210113</v>
      </c>
      <c r="B4860" s="1" t="s">
        <v>426</v>
      </c>
      <c r="C4860" s="1" t="s">
        <v>25</v>
      </c>
      <c r="D4860" s="1" t="s">
        <v>26</v>
      </c>
      <c r="E4860" s="1" t="s">
        <v>27</v>
      </c>
      <c r="F4860" s="1" t="s">
        <v>28</v>
      </c>
      <c r="G4860" s="1" t="s">
        <v>251</v>
      </c>
      <c r="H4860" s="1" t="s">
        <v>40</v>
      </c>
      <c r="I4860" s="1" t="s">
        <v>21</v>
      </c>
      <c r="J4860" s="1" t="s">
        <v>41</v>
      </c>
      <c r="K4860">
        <v>464.85</v>
      </c>
      <c r="L4860">
        <v>9</v>
      </c>
      <c r="M4860">
        <v>0</v>
      </c>
      <c r="N4860">
        <v>92.97</v>
      </c>
      <c r="O4860">
        <f>(Table1[[#This Row],[Sales]]-Table1[[#This Row],[Profit]])/Table1[[#This Row],[Quantity]]</f>
        <v>41.32</v>
      </c>
      <c r="P4860">
        <f>Table1[[#This Row],[Sales]]/Table1[[#This Row],[Quantity]]</f>
        <v>51.650000000000006</v>
      </c>
      <c r="Q4860" t="str">
        <f t="shared" si="150"/>
        <v>2021</v>
      </c>
      <c r="R4860" t="str">
        <f t="shared" si="151"/>
        <v>01</v>
      </c>
      <c r="S4860">
        <f>CEILING(Table1[[#This Row],[Month]]/3,1)</f>
        <v>1</v>
      </c>
      <c r="T4860" s="9">
        <f>(Table1[[#This Row],[Profit]]/Table1[[#This Row],[Sales]])</f>
        <v>0.19999999999999998</v>
      </c>
    </row>
    <row r="4861" spans="1:20" x14ac:dyDescent="0.25">
      <c r="A4861">
        <v>20231216</v>
      </c>
      <c r="B4861" s="1" t="s">
        <v>415</v>
      </c>
      <c r="C4861" s="1" t="s">
        <v>108</v>
      </c>
      <c r="D4861" s="1" t="s">
        <v>1009</v>
      </c>
      <c r="E4861" s="1" t="s">
        <v>59</v>
      </c>
      <c r="F4861" s="1" t="s">
        <v>110</v>
      </c>
      <c r="G4861" s="1" t="s">
        <v>251</v>
      </c>
      <c r="H4861" s="1" t="s">
        <v>40</v>
      </c>
      <c r="I4861" s="1" t="s">
        <v>30</v>
      </c>
      <c r="J4861" s="1" t="s">
        <v>42</v>
      </c>
      <c r="K4861">
        <v>10.192</v>
      </c>
      <c r="L4861">
        <v>7</v>
      </c>
      <c r="M4861">
        <v>0.2</v>
      </c>
      <c r="N4861">
        <v>1.0192000000000001</v>
      </c>
      <c r="O4861">
        <f>(Table1[[#This Row],[Sales]]-Table1[[#This Row],[Profit]])/Table1[[#This Row],[Quantity]]</f>
        <v>1.3104</v>
      </c>
      <c r="P4861">
        <f>Table1[[#This Row],[Sales]]/Table1[[#This Row],[Quantity]]</f>
        <v>1.456</v>
      </c>
      <c r="Q4861" t="str">
        <f t="shared" si="150"/>
        <v>2023</v>
      </c>
      <c r="R4861" t="str">
        <f t="shared" si="151"/>
        <v>12</v>
      </c>
      <c r="S4861">
        <f>CEILING(Table1[[#This Row],[Month]]/3,1)</f>
        <v>4</v>
      </c>
      <c r="T4861" s="9">
        <f>(Table1[[#This Row],[Profit]]/Table1[[#This Row],[Sales]])</f>
        <v>0.1</v>
      </c>
    </row>
    <row r="4862" spans="1:20" x14ac:dyDescent="0.25">
      <c r="A4862">
        <v>20221219</v>
      </c>
      <c r="B4862" s="1" t="s">
        <v>368</v>
      </c>
      <c r="C4862" s="1" t="s">
        <v>289</v>
      </c>
      <c r="D4862" s="1" t="s">
        <v>290</v>
      </c>
      <c r="E4862" s="1" t="s">
        <v>27</v>
      </c>
      <c r="F4862" s="1" t="s">
        <v>82</v>
      </c>
      <c r="G4862" s="1" t="s">
        <v>356</v>
      </c>
      <c r="H4862" s="1" t="s">
        <v>55</v>
      </c>
      <c r="I4862" s="1" t="s">
        <v>30</v>
      </c>
      <c r="J4862" s="1" t="s">
        <v>36</v>
      </c>
      <c r="K4862">
        <v>1793.98</v>
      </c>
      <c r="L4862">
        <v>2</v>
      </c>
      <c r="M4862">
        <v>0</v>
      </c>
      <c r="N4862">
        <v>843.17060000000004</v>
      </c>
      <c r="O4862">
        <f>(Table1[[#This Row],[Sales]]-Table1[[#This Row],[Profit]])/Table1[[#This Row],[Quantity]]</f>
        <v>475.40469999999999</v>
      </c>
      <c r="P4862">
        <f>Table1[[#This Row],[Sales]]/Table1[[#This Row],[Quantity]]</f>
        <v>896.99</v>
      </c>
      <c r="Q4862" t="str">
        <f t="shared" si="150"/>
        <v>2022</v>
      </c>
      <c r="R4862" t="str">
        <f t="shared" si="151"/>
        <v>12</v>
      </c>
      <c r="S4862">
        <f>CEILING(Table1[[#This Row],[Month]]/3,1)</f>
        <v>4</v>
      </c>
      <c r="T4862" s="9">
        <f>(Table1[[#This Row],[Profit]]/Table1[[#This Row],[Sales]])</f>
        <v>0.47000000000000003</v>
      </c>
    </row>
    <row r="4863" spans="1:20" x14ac:dyDescent="0.25">
      <c r="A4863">
        <v>20200411</v>
      </c>
      <c r="B4863" s="1" t="s">
        <v>177</v>
      </c>
      <c r="C4863" s="1" t="s">
        <v>57</v>
      </c>
      <c r="D4863" s="1" t="s">
        <v>376</v>
      </c>
      <c r="E4863" s="1" t="s">
        <v>59</v>
      </c>
      <c r="F4863" s="1" t="s">
        <v>60</v>
      </c>
      <c r="G4863" s="1" t="s">
        <v>151</v>
      </c>
      <c r="H4863" s="1" t="s">
        <v>40</v>
      </c>
      <c r="I4863" s="1" t="s">
        <v>63</v>
      </c>
      <c r="J4863" s="1" t="s">
        <v>43</v>
      </c>
      <c r="K4863">
        <v>758.35199999999998</v>
      </c>
      <c r="L4863">
        <v>6</v>
      </c>
      <c r="M4863">
        <v>0.2</v>
      </c>
      <c r="N4863">
        <v>265.42320000000001</v>
      </c>
      <c r="O4863">
        <f>(Table1[[#This Row],[Sales]]-Table1[[#This Row],[Profit]])/Table1[[#This Row],[Quantity]]</f>
        <v>82.154799999999994</v>
      </c>
      <c r="P4863">
        <f>Table1[[#This Row],[Sales]]/Table1[[#This Row],[Quantity]]</f>
        <v>126.392</v>
      </c>
      <c r="Q4863" t="str">
        <f t="shared" si="150"/>
        <v>2020</v>
      </c>
      <c r="R4863" t="str">
        <f t="shared" si="151"/>
        <v>04</v>
      </c>
      <c r="S4863">
        <f>CEILING(Table1[[#This Row],[Month]]/3,1)</f>
        <v>2</v>
      </c>
      <c r="T4863" s="9">
        <f>(Table1[[#This Row],[Profit]]/Table1[[#This Row],[Sales]])</f>
        <v>0.35000000000000003</v>
      </c>
    </row>
    <row r="4864" spans="1:20" x14ac:dyDescent="0.25">
      <c r="A4864">
        <v>20221111</v>
      </c>
      <c r="B4864" s="1" t="s">
        <v>231</v>
      </c>
      <c r="C4864" s="1" t="s">
        <v>133</v>
      </c>
      <c r="D4864" s="1" t="s">
        <v>134</v>
      </c>
      <c r="E4864" s="1" t="s">
        <v>17</v>
      </c>
      <c r="F4864" s="1" t="s">
        <v>18</v>
      </c>
      <c r="G4864" s="1" t="s">
        <v>232</v>
      </c>
      <c r="H4864" s="1" t="s">
        <v>40</v>
      </c>
      <c r="I4864" s="1" t="s">
        <v>30</v>
      </c>
      <c r="J4864" s="1" t="s">
        <v>36</v>
      </c>
      <c r="K4864">
        <v>20.367999999999999</v>
      </c>
      <c r="L4864">
        <v>1</v>
      </c>
      <c r="M4864">
        <v>0.2</v>
      </c>
      <c r="N4864">
        <v>7.3834</v>
      </c>
      <c r="O4864">
        <f>(Table1[[#This Row],[Sales]]-Table1[[#This Row],[Profit]])/Table1[[#This Row],[Quantity]]</f>
        <v>12.984599999999999</v>
      </c>
      <c r="P4864">
        <f>Table1[[#This Row],[Sales]]/Table1[[#This Row],[Quantity]]</f>
        <v>20.367999999999999</v>
      </c>
      <c r="Q4864" t="str">
        <f t="shared" si="150"/>
        <v>2022</v>
      </c>
      <c r="R4864" t="str">
        <f t="shared" si="151"/>
        <v>11</v>
      </c>
      <c r="S4864">
        <f>CEILING(Table1[[#This Row],[Month]]/3,1)</f>
        <v>4</v>
      </c>
      <c r="T4864" s="9">
        <f>(Table1[[#This Row],[Profit]]/Table1[[#This Row],[Sales]])</f>
        <v>0.36250000000000004</v>
      </c>
    </row>
    <row r="4865" spans="1:20" x14ac:dyDescent="0.25">
      <c r="A4865">
        <v>20221111</v>
      </c>
      <c r="B4865" s="1" t="s">
        <v>231</v>
      </c>
      <c r="C4865" s="1" t="s">
        <v>133</v>
      </c>
      <c r="D4865" s="1" t="s">
        <v>134</v>
      </c>
      <c r="E4865" s="1" t="s">
        <v>17</v>
      </c>
      <c r="F4865" s="1" t="s">
        <v>18</v>
      </c>
      <c r="G4865" s="1" t="s">
        <v>232</v>
      </c>
      <c r="H4865" s="1" t="s">
        <v>40</v>
      </c>
      <c r="I4865" s="1" t="s">
        <v>30</v>
      </c>
      <c r="J4865" s="1" t="s">
        <v>36</v>
      </c>
      <c r="K4865">
        <v>49.847999999999999</v>
      </c>
      <c r="L4865">
        <v>3</v>
      </c>
      <c r="M4865">
        <v>0.2</v>
      </c>
      <c r="N4865">
        <v>16.823699999999999</v>
      </c>
      <c r="O4865">
        <f>(Table1[[#This Row],[Sales]]-Table1[[#This Row],[Profit]])/Table1[[#This Row],[Quantity]]</f>
        <v>11.008099999999999</v>
      </c>
      <c r="P4865">
        <f>Table1[[#This Row],[Sales]]/Table1[[#This Row],[Quantity]]</f>
        <v>16.616</v>
      </c>
      <c r="Q4865" t="str">
        <f t="shared" si="150"/>
        <v>2022</v>
      </c>
      <c r="R4865" t="str">
        <f t="shared" si="151"/>
        <v>11</v>
      </c>
      <c r="S4865">
        <f>CEILING(Table1[[#This Row],[Month]]/3,1)</f>
        <v>4</v>
      </c>
      <c r="T4865" s="9">
        <f>(Table1[[#This Row],[Profit]]/Table1[[#This Row],[Sales]])</f>
        <v>0.33749999999999997</v>
      </c>
    </row>
    <row r="4866" spans="1:20" x14ac:dyDescent="0.25">
      <c r="A4866">
        <v>20230627</v>
      </c>
      <c r="B4866" s="1" t="s">
        <v>215</v>
      </c>
      <c r="C4866" s="1" t="s">
        <v>133</v>
      </c>
      <c r="D4866" s="1" t="s">
        <v>134</v>
      </c>
      <c r="E4866" s="1" t="s">
        <v>17</v>
      </c>
      <c r="F4866" s="1" t="s">
        <v>18</v>
      </c>
      <c r="G4866" s="1" t="s">
        <v>153</v>
      </c>
      <c r="H4866" s="1" t="s">
        <v>62</v>
      </c>
      <c r="I4866" s="1" t="s">
        <v>21</v>
      </c>
      <c r="J4866" s="1" t="s">
        <v>43</v>
      </c>
      <c r="K4866">
        <v>239.97</v>
      </c>
      <c r="L4866">
        <v>3</v>
      </c>
      <c r="M4866">
        <v>0</v>
      </c>
      <c r="N4866">
        <v>67.191599999999994</v>
      </c>
      <c r="O4866">
        <f>(Table1[[#This Row],[Sales]]-Table1[[#This Row],[Profit]])/Table1[[#This Row],[Quantity]]</f>
        <v>57.592800000000004</v>
      </c>
      <c r="P4866">
        <f>Table1[[#This Row],[Sales]]/Table1[[#This Row],[Quantity]]</f>
        <v>79.989999999999995</v>
      </c>
      <c r="Q4866" t="str">
        <f t="shared" si="150"/>
        <v>2023</v>
      </c>
      <c r="R4866" t="str">
        <f t="shared" si="151"/>
        <v>06</v>
      </c>
      <c r="S4866">
        <f>CEILING(Table1[[#This Row],[Month]]/3,1)</f>
        <v>2</v>
      </c>
      <c r="T4866" s="9">
        <f>(Table1[[#This Row],[Profit]]/Table1[[#This Row],[Sales]])</f>
        <v>0.27999999999999997</v>
      </c>
    </row>
    <row r="4867" spans="1:20" x14ac:dyDescent="0.25">
      <c r="A4867">
        <v>20231114</v>
      </c>
      <c r="B4867" s="1" t="s">
        <v>254</v>
      </c>
      <c r="C4867" s="1" t="s">
        <v>52</v>
      </c>
      <c r="D4867" s="1" t="s">
        <v>53</v>
      </c>
      <c r="E4867" s="1" t="s">
        <v>27</v>
      </c>
      <c r="F4867" s="1" t="s">
        <v>28</v>
      </c>
      <c r="G4867" s="1" t="s">
        <v>255</v>
      </c>
      <c r="H4867" s="1" t="s">
        <v>40</v>
      </c>
      <c r="I4867" s="1" t="s">
        <v>21</v>
      </c>
      <c r="J4867" s="1" t="s">
        <v>23</v>
      </c>
      <c r="K4867">
        <v>2404.7040000000002</v>
      </c>
      <c r="L4867">
        <v>6</v>
      </c>
      <c r="M4867">
        <v>0.2</v>
      </c>
      <c r="N4867">
        <v>150.29400000000001</v>
      </c>
      <c r="O4867">
        <f>(Table1[[#This Row],[Sales]]-Table1[[#This Row],[Profit]])/Table1[[#This Row],[Quantity]]</f>
        <v>375.73500000000007</v>
      </c>
      <c r="P4867">
        <f>Table1[[#This Row],[Sales]]/Table1[[#This Row],[Quantity]]</f>
        <v>400.78400000000005</v>
      </c>
      <c r="Q4867" t="str">
        <f t="shared" ref="Q4867:Q4930" si="152">LEFT(A4867,4)</f>
        <v>2023</v>
      </c>
      <c r="R4867" t="str">
        <f t="shared" ref="R4867:R4930" si="153">MID(A4867,5,2)</f>
        <v>11</v>
      </c>
      <c r="S4867">
        <f>CEILING(Table1[[#This Row],[Month]]/3,1)</f>
        <v>4</v>
      </c>
      <c r="T4867" s="9">
        <f>(Table1[[#This Row],[Profit]]/Table1[[#This Row],[Sales]])</f>
        <v>6.25E-2</v>
      </c>
    </row>
    <row r="4868" spans="1:20" x14ac:dyDescent="0.25">
      <c r="A4868">
        <v>20231114</v>
      </c>
      <c r="B4868" s="1" t="s">
        <v>254</v>
      </c>
      <c r="C4868" s="1" t="s">
        <v>52</v>
      </c>
      <c r="D4868" s="1" t="s">
        <v>53</v>
      </c>
      <c r="E4868" s="1" t="s">
        <v>27</v>
      </c>
      <c r="F4868" s="1" t="s">
        <v>28</v>
      </c>
      <c r="G4868" s="1" t="s">
        <v>255</v>
      </c>
      <c r="H4868" s="1" t="s">
        <v>40</v>
      </c>
      <c r="I4868" s="1" t="s">
        <v>21</v>
      </c>
      <c r="J4868" s="1" t="s">
        <v>36</v>
      </c>
      <c r="K4868">
        <v>563.024</v>
      </c>
      <c r="L4868">
        <v>11</v>
      </c>
      <c r="M4868">
        <v>0.2</v>
      </c>
      <c r="N4868">
        <v>190.0206</v>
      </c>
      <c r="O4868">
        <f>(Table1[[#This Row],[Sales]]-Table1[[#This Row],[Profit]])/Table1[[#This Row],[Quantity]]</f>
        <v>33.909399999999998</v>
      </c>
      <c r="P4868">
        <f>Table1[[#This Row],[Sales]]/Table1[[#This Row],[Quantity]]</f>
        <v>51.183999999999997</v>
      </c>
      <c r="Q4868" t="str">
        <f t="shared" si="152"/>
        <v>2023</v>
      </c>
      <c r="R4868" t="str">
        <f t="shared" si="153"/>
        <v>11</v>
      </c>
      <c r="S4868">
        <f>CEILING(Table1[[#This Row],[Month]]/3,1)</f>
        <v>4</v>
      </c>
      <c r="T4868" s="9">
        <f>(Table1[[#This Row],[Profit]]/Table1[[#This Row],[Sales]])</f>
        <v>0.33750000000000002</v>
      </c>
    </row>
    <row r="4869" spans="1:20" x14ac:dyDescent="0.25">
      <c r="A4869">
        <v>20231114</v>
      </c>
      <c r="B4869" s="1" t="s">
        <v>254</v>
      </c>
      <c r="C4869" s="1" t="s">
        <v>52</v>
      </c>
      <c r="D4869" s="1" t="s">
        <v>53</v>
      </c>
      <c r="E4869" s="1" t="s">
        <v>27</v>
      </c>
      <c r="F4869" s="1" t="s">
        <v>28</v>
      </c>
      <c r="G4869" s="1" t="s">
        <v>255</v>
      </c>
      <c r="H4869" s="1" t="s">
        <v>40</v>
      </c>
      <c r="I4869" s="1" t="s">
        <v>21</v>
      </c>
      <c r="J4869" s="1" t="s">
        <v>37</v>
      </c>
      <c r="K4869">
        <v>344.91</v>
      </c>
      <c r="L4869">
        <v>3</v>
      </c>
      <c r="M4869">
        <v>0</v>
      </c>
      <c r="N4869">
        <v>10.347300000000001</v>
      </c>
      <c r="O4869">
        <f>(Table1[[#This Row],[Sales]]-Table1[[#This Row],[Profit]])/Table1[[#This Row],[Quantity]]</f>
        <v>111.5209</v>
      </c>
      <c r="P4869">
        <f>Table1[[#This Row],[Sales]]/Table1[[#This Row],[Quantity]]</f>
        <v>114.97000000000001</v>
      </c>
      <c r="Q4869" t="str">
        <f t="shared" si="152"/>
        <v>2023</v>
      </c>
      <c r="R4869" t="str">
        <f t="shared" si="153"/>
        <v>11</v>
      </c>
      <c r="S4869">
        <f>CEILING(Table1[[#This Row],[Month]]/3,1)</f>
        <v>4</v>
      </c>
      <c r="T4869" s="9">
        <f>(Table1[[#This Row],[Profit]]/Table1[[#This Row],[Sales]])</f>
        <v>0.03</v>
      </c>
    </row>
    <row r="4870" spans="1:20" x14ac:dyDescent="0.25">
      <c r="A4870">
        <v>20231114</v>
      </c>
      <c r="B4870" s="1" t="s">
        <v>254</v>
      </c>
      <c r="C4870" s="1" t="s">
        <v>52</v>
      </c>
      <c r="D4870" s="1" t="s">
        <v>53</v>
      </c>
      <c r="E4870" s="1" t="s">
        <v>27</v>
      </c>
      <c r="F4870" s="1" t="s">
        <v>28</v>
      </c>
      <c r="G4870" s="1" t="s">
        <v>255</v>
      </c>
      <c r="H4870" s="1" t="s">
        <v>40</v>
      </c>
      <c r="I4870" s="1" t="s">
        <v>21</v>
      </c>
      <c r="J4870" s="1" t="s">
        <v>23</v>
      </c>
      <c r="K4870">
        <v>8.64</v>
      </c>
      <c r="L4870">
        <v>3</v>
      </c>
      <c r="M4870">
        <v>0</v>
      </c>
      <c r="N4870">
        <v>4.2336</v>
      </c>
      <c r="O4870">
        <f>(Table1[[#This Row],[Sales]]-Table1[[#This Row],[Profit]])/Table1[[#This Row],[Quantity]]</f>
        <v>1.4688000000000001</v>
      </c>
      <c r="P4870">
        <f>Table1[[#This Row],[Sales]]/Table1[[#This Row],[Quantity]]</f>
        <v>2.8800000000000003</v>
      </c>
      <c r="Q4870" t="str">
        <f t="shared" si="152"/>
        <v>2023</v>
      </c>
      <c r="R4870" t="str">
        <f t="shared" si="153"/>
        <v>11</v>
      </c>
      <c r="S4870">
        <f>CEILING(Table1[[#This Row],[Month]]/3,1)</f>
        <v>4</v>
      </c>
      <c r="T4870" s="9">
        <f>(Table1[[#This Row],[Profit]]/Table1[[#This Row],[Sales]])</f>
        <v>0.49</v>
      </c>
    </row>
    <row r="4871" spans="1:20" x14ac:dyDescent="0.25">
      <c r="A4871">
        <v>20231125</v>
      </c>
      <c r="B4871" s="1" t="s">
        <v>820</v>
      </c>
      <c r="C4871" s="1" t="s">
        <v>85</v>
      </c>
      <c r="D4871" s="1" t="s">
        <v>642</v>
      </c>
      <c r="E4871" s="1" t="s">
        <v>17</v>
      </c>
      <c r="F4871" s="1" t="s">
        <v>34</v>
      </c>
      <c r="G4871" s="1" t="s">
        <v>185</v>
      </c>
      <c r="H4871" s="1" t="s">
        <v>69</v>
      </c>
      <c r="I4871" s="1" t="s">
        <v>30</v>
      </c>
      <c r="J4871" s="1" t="s">
        <v>43</v>
      </c>
      <c r="K4871">
        <v>89.988</v>
      </c>
      <c r="L4871">
        <v>2</v>
      </c>
      <c r="M4871">
        <v>0.4</v>
      </c>
      <c r="N4871">
        <v>-14.997999999999999</v>
      </c>
      <c r="O4871">
        <f>(Table1[[#This Row],[Sales]]-Table1[[#This Row],[Profit]])/Table1[[#This Row],[Quantity]]</f>
        <v>52.493000000000002</v>
      </c>
      <c r="P4871">
        <f>Table1[[#This Row],[Sales]]/Table1[[#This Row],[Quantity]]</f>
        <v>44.994</v>
      </c>
      <c r="Q4871" t="str">
        <f t="shared" si="152"/>
        <v>2023</v>
      </c>
      <c r="R4871" t="str">
        <f t="shared" si="153"/>
        <v>11</v>
      </c>
      <c r="S4871">
        <f>CEILING(Table1[[#This Row],[Month]]/3,1)</f>
        <v>4</v>
      </c>
      <c r="T4871" s="9">
        <f>(Table1[[#This Row],[Profit]]/Table1[[#This Row],[Sales]])</f>
        <v>-0.16666666666666666</v>
      </c>
    </row>
    <row r="4872" spans="1:20" x14ac:dyDescent="0.25">
      <c r="A4872">
        <v>20231125</v>
      </c>
      <c r="B4872" s="1" t="s">
        <v>820</v>
      </c>
      <c r="C4872" s="1" t="s">
        <v>85</v>
      </c>
      <c r="D4872" s="1" t="s">
        <v>642</v>
      </c>
      <c r="E4872" s="1" t="s">
        <v>17</v>
      </c>
      <c r="F4872" s="1" t="s">
        <v>34</v>
      </c>
      <c r="G4872" s="1" t="s">
        <v>185</v>
      </c>
      <c r="H4872" s="1" t="s">
        <v>69</v>
      </c>
      <c r="I4872" s="1" t="s">
        <v>30</v>
      </c>
      <c r="J4872" s="1" t="s">
        <v>50</v>
      </c>
      <c r="K4872">
        <v>229.54400000000001</v>
      </c>
      <c r="L4872">
        <v>7</v>
      </c>
      <c r="M4872">
        <v>0.2</v>
      </c>
      <c r="N4872">
        <v>83.209699999999998</v>
      </c>
      <c r="O4872">
        <f>(Table1[[#This Row],[Sales]]-Table1[[#This Row],[Profit]])/Table1[[#This Row],[Quantity]]</f>
        <v>20.904900000000001</v>
      </c>
      <c r="P4872">
        <f>Table1[[#This Row],[Sales]]/Table1[[#This Row],[Quantity]]</f>
        <v>32.792000000000002</v>
      </c>
      <c r="Q4872" t="str">
        <f t="shared" si="152"/>
        <v>2023</v>
      </c>
      <c r="R4872" t="str">
        <f t="shared" si="153"/>
        <v>11</v>
      </c>
      <c r="S4872">
        <f>CEILING(Table1[[#This Row],[Month]]/3,1)</f>
        <v>4</v>
      </c>
      <c r="T4872" s="9">
        <f>(Table1[[#This Row],[Profit]]/Table1[[#This Row],[Sales]])</f>
        <v>0.36249999999999999</v>
      </c>
    </row>
    <row r="4873" spans="1:20" x14ac:dyDescent="0.25">
      <c r="A4873">
        <v>20230524</v>
      </c>
      <c r="B4873" s="1" t="s">
        <v>318</v>
      </c>
      <c r="C4873" s="1" t="s">
        <v>57</v>
      </c>
      <c r="D4873" s="1" t="s">
        <v>99</v>
      </c>
      <c r="E4873" s="1" t="s">
        <v>59</v>
      </c>
      <c r="F4873" s="1" t="s">
        <v>60</v>
      </c>
      <c r="G4873" s="1" t="s">
        <v>319</v>
      </c>
      <c r="H4873" s="1" t="s">
        <v>75</v>
      </c>
      <c r="I4873" s="1" t="s">
        <v>21</v>
      </c>
      <c r="J4873" s="1" t="s">
        <v>136</v>
      </c>
      <c r="K4873">
        <v>1.8240000000000001</v>
      </c>
      <c r="L4873">
        <v>2</v>
      </c>
      <c r="M4873">
        <v>0.2</v>
      </c>
      <c r="N4873">
        <v>0.61560000000000004</v>
      </c>
      <c r="O4873">
        <f>(Table1[[#This Row],[Sales]]-Table1[[#This Row],[Profit]])/Table1[[#This Row],[Quantity]]</f>
        <v>0.60420000000000007</v>
      </c>
      <c r="P4873">
        <f>Table1[[#This Row],[Sales]]/Table1[[#This Row],[Quantity]]</f>
        <v>0.91200000000000003</v>
      </c>
      <c r="Q4873" t="str">
        <f t="shared" si="152"/>
        <v>2023</v>
      </c>
      <c r="R4873" t="str">
        <f t="shared" si="153"/>
        <v>05</v>
      </c>
      <c r="S4873">
        <f>CEILING(Table1[[#This Row],[Month]]/3,1)</f>
        <v>2</v>
      </c>
      <c r="T4873" s="9">
        <f>(Table1[[#This Row],[Profit]]/Table1[[#This Row],[Sales]])</f>
        <v>0.33750000000000002</v>
      </c>
    </row>
    <row r="4874" spans="1:20" x14ac:dyDescent="0.25">
      <c r="A4874">
        <v>20230524</v>
      </c>
      <c r="B4874" s="1" t="s">
        <v>318</v>
      </c>
      <c r="C4874" s="1" t="s">
        <v>57</v>
      </c>
      <c r="D4874" s="1" t="s">
        <v>99</v>
      </c>
      <c r="E4874" s="1" t="s">
        <v>59</v>
      </c>
      <c r="F4874" s="1" t="s">
        <v>60</v>
      </c>
      <c r="G4874" s="1" t="s">
        <v>319</v>
      </c>
      <c r="H4874" s="1" t="s">
        <v>75</v>
      </c>
      <c r="I4874" s="1" t="s">
        <v>21</v>
      </c>
      <c r="J4874" s="1" t="s">
        <v>44</v>
      </c>
      <c r="K4874">
        <v>18.32</v>
      </c>
      <c r="L4874">
        <v>5</v>
      </c>
      <c r="M4874">
        <v>0.8</v>
      </c>
      <c r="N4874">
        <v>-46.716000000000001</v>
      </c>
      <c r="O4874">
        <f>(Table1[[#This Row],[Sales]]-Table1[[#This Row],[Profit]])/Table1[[#This Row],[Quantity]]</f>
        <v>13.007200000000001</v>
      </c>
      <c r="P4874">
        <f>Table1[[#This Row],[Sales]]/Table1[[#This Row],[Quantity]]</f>
        <v>3.6640000000000001</v>
      </c>
      <c r="Q4874" t="str">
        <f t="shared" si="152"/>
        <v>2023</v>
      </c>
      <c r="R4874" t="str">
        <f t="shared" si="153"/>
        <v>05</v>
      </c>
      <c r="S4874">
        <f>CEILING(Table1[[#This Row],[Month]]/3,1)</f>
        <v>2</v>
      </c>
      <c r="T4874" s="9">
        <f>(Table1[[#This Row],[Profit]]/Table1[[#This Row],[Sales]])</f>
        <v>-2.5499999999999998</v>
      </c>
    </row>
    <row r="4875" spans="1:20" x14ac:dyDescent="0.25">
      <c r="A4875">
        <v>20230524</v>
      </c>
      <c r="B4875" s="1" t="s">
        <v>318</v>
      </c>
      <c r="C4875" s="1" t="s">
        <v>57</v>
      </c>
      <c r="D4875" s="1" t="s">
        <v>99</v>
      </c>
      <c r="E4875" s="1" t="s">
        <v>59</v>
      </c>
      <c r="F4875" s="1" t="s">
        <v>60</v>
      </c>
      <c r="G4875" s="1" t="s">
        <v>319</v>
      </c>
      <c r="H4875" s="1" t="s">
        <v>75</v>
      </c>
      <c r="I4875" s="1" t="s">
        <v>21</v>
      </c>
      <c r="J4875" s="1" t="s">
        <v>37</v>
      </c>
      <c r="K4875">
        <v>48.816000000000003</v>
      </c>
      <c r="L4875">
        <v>3</v>
      </c>
      <c r="M4875">
        <v>0.2</v>
      </c>
      <c r="N4875">
        <v>-11.5938</v>
      </c>
      <c r="O4875">
        <f>(Table1[[#This Row],[Sales]]-Table1[[#This Row],[Profit]])/Table1[[#This Row],[Quantity]]</f>
        <v>20.136600000000001</v>
      </c>
      <c r="P4875">
        <f>Table1[[#This Row],[Sales]]/Table1[[#This Row],[Quantity]]</f>
        <v>16.272000000000002</v>
      </c>
      <c r="Q4875" t="str">
        <f t="shared" si="152"/>
        <v>2023</v>
      </c>
      <c r="R4875" t="str">
        <f t="shared" si="153"/>
        <v>05</v>
      </c>
      <c r="S4875">
        <f>CEILING(Table1[[#This Row],[Month]]/3,1)</f>
        <v>2</v>
      </c>
      <c r="T4875" s="9">
        <f>(Table1[[#This Row],[Profit]]/Table1[[#This Row],[Sales]])</f>
        <v>-0.23749999999999999</v>
      </c>
    </row>
    <row r="4876" spans="1:20" x14ac:dyDescent="0.25">
      <c r="A4876">
        <v>20230524</v>
      </c>
      <c r="B4876" s="1" t="s">
        <v>318</v>
      </c>
      <c r="C4876" s="1" t="s">
        <v>57</v>
      </c>
      <c r="D4876" s="1" t="s">
        <v>99</v>
      </c>
      <c r="E4876" s="1" t="s">
        <v>59</v>
      </c>
      <c r="F4876" s="1" t="s">
        <v>60</v>
      </c>
      <c r="G4876" s="1" t="s">
        <v>319</v>
      </c>
      <c r="H4876" s="1" t="s">
        <v>75</v>
      </c>
      <c r="I4876" s="1" t="s">
        <v>21</v>
      </c>
      <c r="J4876" s="1" t="s">
        <v>36</v>
      </c>
      <c r="K4876">
        <v>1.1879999999999999</v>
      </c>
      <c r="L4876">
        <v>1</v>
      </c>
      <c r="M4876">
        <v>0.8</v>
      </c>
      <c r="N4876">
        <v>-1.9601999999999999</v>
      </c>
      <c r="O4876">
        <f>(Table1[[#This Row],[Sales]]-Table1[[#This Row],[Profit]])/Table1[[#This Row],[Quantity]]</f>
        <v>3.1482000000000001</v>
      </c>
      <c r="P4876">
        <f>Table1[[#This Row],[Sales]]/Table1[[#This Row],[Quantity]]</f>
        <v>1.1879999999999999</v>
      </c>
      <c r="Q4876" t="str">
        <f t="shared" si="152"/>
        <v>2023</v>
      </c>
      <c r="R4876" t="str">
        <f t="shared" si="153"/>
        <v>05</v>
      </c>
      <c r="S4876">
        <f>CEILING(Table1[[#This Row],[Month]]/3,1)</f>
        <v>2</v>
      </c>
      <c r="T4876" s="9">
        <f>(Table1[[#This Row],[Profit]]/Table1[[#This Row],[Sales]])</f>
        <v>-1.6500000000000001</v>
      </c>
    </row>
    <row r="4877" spans="1:20" x14ac:dyDescent="0.25">
      <c r="A4877">
        <v>20201202</v>
      </c>
      <c r="B4877" s="1" t="s">
        <v>828</v>
      </c>
      <c r="C4877" s="1" t="s">
        <v>209</v>
      </c>
      <c r="D4877" s="1" t="s">
        <v>210</v>
      </c>
      <c r="E4877" s="1" t="s">
        <v>27</v>
      </c>
      <c r="F4877" s="1" t="s">
        <v>82</v>
      </c>
      <c r="G4877" s="1" t="s">
        <v>255</v>
      </c>
      <c r="H4877" s="1" t="s">
        <v>40</v>
      </c>
      <c r="I4877" s="1" t="s">
        <v>30</v>
      </c>
      <c r="J4877" s="1" t="s">
        <v>94</v>
      </c>
      <c r="K4877">
        <v>119.8</v>
      </c>
      <c r="L4877">
        <v>5</v>
      </c>
      <c r="M4877">
        <v>0.2</v>
      </c>
      <c r="N4877">
        <v>29.95</v>
      </c>
      <c r="O4877">
        <f>(Table1[[#This Row],[Sales]]-Table1[[#This Row],[Profit]])/Table1[[#This Row],[Quantity]]</f>
        <v>17.97</v>
      </c>
      <c r="P4877">
        <f>Table1[[#This Row],[Sales]]/Table1[[#This Row],[Quantity]]</f>
        <v>23.96</v>
      </c>
      <c r="Q4877" t="str">
        <f t="shared" si="152"/>
        <v>2020</v>
      </c>
      <c r="R4877" t="str">
        <f t="shared" si="153"/>
        <v>12</v>
      </c>
      <c r="S4877">
        <f>CEILING(Table1[[#This Row],[Month]]/3,1)</f>
        <v>4</v>
      </c>
      <c r="T4877" s="9">
        <f>(Table1[[#This Row],[Profit]]/Table1[[#This Row],[Sales]])</f>
        <v>0.25</v>
      </c>
    </row>
    <row r="4878" spans="1:20" x14ac:dyDescent="0.25">
      <c r="A4878">
        <v>20201003</v>
      </c>
      <c r="B4878" s="1" t="s">
        <v>688</v>
      </c>
      <c r="C4878" s="1" t="s">
        <v>46</v>
      </c>
      <c r="D4878" s="1" t="s">
        <v>170</v>
      </c>
      <c r="E4878" s="1" t="s">
        <v>17</v>
      </c>
      <c r="F4878" s="1" t="s">
        <v>48</v>
      </c>
      <c r="G4878" s="1" t="s">
        <v>336</v>
      </c>
      <c r="H4878" s="1" t="s">
        <v>69</v>
      </c>
      <c r="I4878" s="1" t="s">
        <v>63</v>
      </c>
      <c r="J4878" s="1" t="s">
        <v>37</v>
      </c>
      <c r="K4878">
        <v>61.567999999999998</v>
      </c>
      <c r="L4878">
        <v>2</v>
      </c>
      <c r="M4878">
        <v>0.2</v>
      </c>
      <c r="N4878">
        <v>4.6176000000000004</v>
      </c>
      <c r="O4878">
        <f>(Table1[[#This Row],[Sales]]-Table1[[#This Row],[Profit]])/Table1[[#This Row],[Quantity]]</f>
        <v>28.475199999999997</v>
      </c>
      <c r="P4878">
        <f>Table1[[#This Row],[Sales]]/Table1[[#This Row],[Quantity]]</f>
        <v>30.783999999999999</v>
      </c>
      <c r="Q4878" t="str">
        <f t="shared" si="152"/>
        <v>2020</v>
      </c>
      <c r="R4878" t="str">
        <f t="shared" si="153"/>
        <v>10</v>
      </c>
      <c r="S4878">
        <f>CEILING(Table1[[#This Row],[Month]]/3,1)</f>
        <v>4</v>
      </c>
      <c r="T4878" s="9">
        <f>(Table1[[#This Row],[Profit]]/Table1[[#This Row],[Sales]])</f>
        <v>7.5000000000000011E-2</v>
      </c>
    </row>
    <row r="4879" spans="1:20" x14ac:dyDescent="0.25">
      <c r="A4879">
        <v>20201003</v>
      </c>
      <c r="B4879" s="1" t="s">
        <v>688</v>
      </c>
      <c r="C4879" s="1" t="s">
        <v>46</v>
      </c>
      <c r="D4879" s="1" t="s">
        <v>170</v>
      </c>
      <c r="E4879" s="1" t="s">
        <v>17</v>
      </c>
      <c r="F4879" s="1" t="s">
        <v>48</v>
      </c>
      <c r="G4879" s="1" t="s">
        <v>336</v>
      </c>
      <c r="H4879" s="1" t="s">
        <v>69</v>
      </c>
      <c r="I4879" s="1" t="s">
        <v>63</v>
      </c>
      <c r="J4879" s="1" t="s">
        <v>42</v>
      </c>
      <c r="K4879">
        <v>6.1920000000000002</v>
      </c>
      <c r="L4879">
        <v>3</v>
      </c>
      <c r="M4879">
        <v>0.2</v>
      </c>
      <c r="N4879">
        <v>0.46439999999999998</v>
      </c>
      <c r="O4879">
        <f>(Table1[[#This Row],[Sales]]-Table1[[#This Row],[Profit]])/Table1[[#This Row],[Quantity]]</f>
        <v>1.9092</v>
      </c>
      <c r="P4879">
        <f>Table1[[#This Row],[Sales]]/Table1[[#This Row],[Quantity]]</f>
        <v>2.0640000000000001</v>
      </c>
      <c r="Q4879" t="str">
        <f t="shared" si="152"/>
        <v>2020</v>
      </c>
      <c r="R4879" t="str">
        <f t="shared" si="153"/>
        <v>10</v>
      </c>
      <c r="S4879">
        <f>CEILING(Table1[[#This Row],[Month]]/3,1)</f>
        <v>4</v>
      </c>
      <c r="T4879" s="9">
        <f>(Table1[[#This Row],[Profit]]/Table1[[#This Row],[Sales]])</f>
        <v>7.4999999999999997E-2</v>
      </c>
    </row>
    <row r="4880" spans="1:20" x14ac:dyDescent="0.25">
      <c r="A4880">
        <v>20220730</v>
      </c>
      <c r="B4880" s="1" t="s">
        <v>1011</v>
      </c>
      <c r="C4880" s="1" t="s">
        <v>32</v>
      </c>
      <c r="D4880" s="1" t="s">
        <v>348</v>
      </c>
      <c r="E4880" s="1" t="s">
        <v>17</v>
      </c>
      <c r="F4880" s="1" t="s">
        <v>34</v>
      </c>
      <c r="G4880" s="1" t="s">
        <v>93</v>
      </c>
      <c r="H4880" s="1" t="s">
        <v>69</v>
      </c>
      <c r="I4880" s="1" t="s">
        <v>21</v>
      </c>
      <c r="J4880" s="1" t="s">
        <v>36</v>
      </c>
      <c r="K4880">
        <v>2.214</v>
      </c>
      <c r="L4880">
        <v>3</v>
      </c>
      <c r="M4880">
        <v>0.7</v>
      </c>
      <c r="N4880">
        <v>-1.476</v>
      </c>
      <c r="O4880">
        <f>(Table1[[#This Row],[Sales]]-Table1[[#This Row],[Profit]])/Table1[[#This Row],[Quantity]]</f>
        <v>1.23</v>
      </c>
      <c r="P4880">
        <f>Table1[[#This Row],[Sales]]/Table1[[#This Row],[Quantity]]</f>
        <v>0.73799999999999999</v>
      </c>
      <c r="Q4880" t="str">
        <f t="shared" si="152"/>
        <v>2022</v>
      </c>
      <c r="R4880" t="str">
        <f t="shared" si="153"/>
        <v>07</v>
      </c>
      <c r="S4880">
        <f>CEILING(Table1[[#This Row],[Month]]/3,1)</f>
        <v>3</v>
      </c>
      <c r="T4880" s="9">
        <f>(Table1[[#This Row],[Profit]]/Table1[[#This Row],[Sales]])</f>
        <v>-0.66666666666666663</v>
      </c>
    </row>
    <row r="4881" spans="1:20" x14ac:dyDescent="0.25">
      <c r="A4881">
        <v>20231103</v>
      </c>
      <c r="B4881" s="1" t="s">
        <v>903</v>
      </c>
      <c r="C4881" s="1" t="s">
        <v>15</v>
      </c>
      <c r="D4881" s="1" t="s">
        <v>16</v>
      </c>
      <c r="E4881" s="1" t="s">
        <v>17</v>
      </c>
      <c r="F4881" s="1" t="s">
        <v>18</v>
      </c>
      <c r="G4881" s="1" t="s">
        <v>165</v>
      </c>
      <c r="H4881" s="1" t="s">
        <v>91</v>
      </c>
      <c r="I4881" s="1" t="s">
        <v>30</v>
      </c>
      <c r="J4881" s="1" t="s">
        <v>97</v>
      </c>
      <c r="K4881">
        <v>5.32</v>
      </c>
      <c r="L4881">
        <v>2</v>
      </c>
      <c r="M4881">
        <v>0</v>
      </c>
      <c r="N4881">
        <v>2.6067999999999998</v>
      </c>
      <c r="O4881">
        <f>(Table1[[#This Row],[Sales]]-Table1[[#This Row],[Profit]])/Table1[[#This Row],[Quantity]]</f>
        <v>1.3566000000000003</v>
      </c>
      <c r="P4881">
        <f>Table1[[#This Row],[Sales]]/Table1[[#This Row],[Quantity]]</f>
        <v>2.66</v>
      </c>
      <c r="Q4881" t="str">
        <f t="shared" si="152"/>
        <v>2023</v>
      </c>
      <c r="R4881" t="str">
        <f t="shared" si="153"/>
        <v>11</v>
      </c>
      <c r="S4881">
        <f>CEILING(Table1[[#This Row],[Month]]/3,1)</f>
        <v>4</v>
      </c>
      <c r="T4881" s="9">
        <f>(Table1[[#This Row],[Profit]]/Table1[[#This Row],[Sales]])</f>
        <v>0.48999999999999994</v>
      </c>
    </row>
    <row r="4882" spans="1:20" x14ac:dyDescent="0.25">
      <c r="A4882">
        <v>20231103</v>
      </c>
      <c r="B4882" s="1" t="s">
        <v>903</v>
      </c>
      <c r="C4882" s="1" t="s">
        <v>15</v>
      </c>
      <c r="D4882" s="1" t="s">
        <v>16</v>
      </c>
      <c r="E4882" s="1" t="s">
        <v>17</v>
      </c>
      <c r="F4882" s="1" t="s">
        <v>18</v>
      </c>
      <c r="G4882" s="1" t="s">
        <v>165</v>
      </c>
      <c r="H4882" s="1" t="s">
        <v>91</v>
      </c>
      <c r="I4882" s="1" t="s">
        <v>30</v>
      </c>
      <c r="J4882" s="1" t="s">
        <v>23</v>
      </c>
      <c r="K4882">
        <v>975.92</v>
      </c>
      <c r="L4882">
        <v>4</v>
      </c>
      <c r="M4882">
        <v>0</v>
      </c>
      <c r="N4882">
        <v>292.77600000000001</v>
      </c>
      <c r="O4882">
        <f>(Table1[[#This Row],[Sales]]-Table1[[#This Row],[Profit]])/Table1[[#This Row],[Quantity]]</f>
        <v>170.786</v>
      </c>
      <c r="P4882">
        <f>Table1[[#This Row],[Sales]]/Table1[[#This Row],[Quantity]]</f>
        <v>243.98</v>
      </c>
      <c r="Q4882" t="str">
        <f t="shared" si="152"/>
        <v>2023</v>
      </c>
      <c r="R4882" t="str">
        <f t="shared" si="153"/>
        <v>11</v>
      </c>
      <c r="S4882">
        <f>CEILING(Table1[[#This Row],[Month]]/3,1)</f>
        <v>4</v>
      </c>
      <c r="T4882" s="9">
        <f>(Table1[[#This Row],[Profit]]/Table1[[#This Row],[Sales]])</f>
        <v>0.30000000000000004</v>
      </c>
    </row>
    <row r="4883" spans="1:20" x14ac:dyDescent="0.25">
      <c r="A4883">
        <v>20231103</v>
      </c>
      <c r="B4883" s="1" t="s">
        <v>903</v>
      </c>
      <c r="C4883" s="1" t="s">
        <v>15</v>
      </c>
      <c r="D4883" s="1" t="s">
        <v>16</v>
      </c>
      <c r="E4883" s="1" t="s">
        <v>17</v>
      </c>
      <c r="F4883" s="1" t="s">
        <v>18</v>
      </c>
      <c r="G4883" s="1" t="s">
        <v>165</v>
      </c>
      <c r="H4883" s="1" t="s">
        <v>91</v>
      </c>
      <c r="I4883" s="1" t="s">
        <v>30</v>
      </c>
      <c r="J4883" s="1" t="s">
        <v>94</v>
      </c>
      <c r="K4883">
        <v>2249.91</v>
      </c>
      <c r="L4883">
        <v>9</v>
      </c>
      <c r="M4883">
        <v>0</v>
      </c>
      <c r="N4883">
        <v>517.47929999999997</v>
      </c>
      <c r="O4883">
        <f>(Table1[[#This Row],[Sales]]-Table1[[#This Row],[Profit]])/Table1[[#This Row],[Quantity]]</f>
        <v>192.4923</v>
      </c>
      <c r="P4883">
        <f>Table1[[#This Row],[Sales]]/Table1[[#This Row],[Quantity]]</f>
        <v>249.98999999999998</v>
      </c>
      <c r="Q4883" t="str">
        <f t="shared" si="152"/>
        <v>2023</v>
      </c>
      <c r="R4883" t="str">
        <f t="shared" si="153"/>
        <v>11</v>
      </c>
      <c r="S4883">
        <f>CEILING(Table1[[#This Row],[Month]]/3,1)</f>
        <v>4</v>
      </c>
      <c r="T4883" s="9">
        <f>(Table1[[#This Row],[Profit]]/Table1[[#This Row],[Sales]])</f>
        <v>0.23</v>
      </c>
    </row>
    <row r="4884" spans="1:20" x14ac:dyDescent="0.25">
      <c r="A4884">
        <v>20231103</v>
      </c>
      <c r="B4884" s="1" t="s">
        <v>903</v>
      </c>
      <c r="C4884" s="1" t="s">
        <v>15</v>
      </c>
      <c r="D4884" s="1" t="s">
        <v>16</v>
      </c>
      <c r="E4884" s="1" t="s">
        <v>17</v>
      </c>
      <c r="F4884" s="1" t="s">
        <v>18</v>
      </c>
      <c r="G4884" s="1" t="s">
        <v>165</v>
      </c>
      <c r="H4884" s="1" t="s">
        <v>91</v>
      </c>
      <c r="I4884" s="1" t="s">
        <v>30</v>
      </c>
      <c r="J4884" s="1" t="s">
        <v>37</v>
      </c>
      <c r="K4884">
        <v>59.92</v>
      </c>
      <c r="L4884">
        <v>4</v>
      </c>
      <c r="M4884">
        <v>0</v>
      </c>
      <c r="N4884">
        <v>16.7776</v>
      </c>
      <c r="O4884">
        <f>(Table1[[#This Row],[Sales]]-Table1[[#This Row],[Profit]])/Table1[[#This Row],[Quantity]]</f>
        <v>10.785600000000001</v>
      </c>
      <c r="P4884">
        <f>Table1[[#This Row],[Sales]]/Table1[[#This Row],[Quantity]]</f>
        <v>14.98</v>
      </c>
      <c r="Q4884" t="str">
        <f t="shared" si="152"/>
        <v>2023</v>
      </c>
      <c r="R4884" t="str">
        <f t="shared" si="153"/>
        <v>11</v>
      </c>
      <c r="S4884">
        <f>CEILING(Table1[[#This Row],[Month]]/3,1)</f>
        <v>4</v>
      </c>
      <c r="T4884" s="9">
        <f>(Table1[[#This Row],[Profit]]/Table1[[#This Row],[Sales]])</f>
        <v>0.27999999999999997</v>
      </c>
    </row>
    <row r="4885" spans="1:20" x14ac:dyDescent="0.25">
      <c r="A4885">
        <v>20230309</v>
      </c>
      <c r="B4885" s="1" t="s">
        <v>334</v>
      </c>
      <c r="C4885" s="1" t="s">
        <v>25</v>
      </c>
      <c r="D4885" s="1" t="s">
        <v>504</v>
      </c>
      <c r="E4885" s="1" t="s">
        <v>27</v>
      </c>
      <c r="F4885" s="1" t="s">
        <v>28</v>
      </c>
      <c r="G4885" s="1" t="s">
        <v>336</v>
      </c>
      <c r="H4885" s="1" t="s">
        <v>69</v>
      </c>
      <c r="I4885" s="1" t="s">
        <v>21</v>
      </c>
      <c r="J4885" s="1" t="s">
        <v>36</v>
      </c>
      <c r="K4885">
        <v>171.2</v>
      </c>
      <c r="L4885">
        <v>5</v>
      </c>
      <c r="M4885">
        <v>0.2</v>
      </c>
      <c r="N4885">
        <v>64.2</v>
      </c>
      <c r="O4885">
        <f>(Table1[[#This Row],[Sales]]-Table1[[#This Row],[Profit]])/Table1[[#This Row],[Quantity]]</f>
        <v>21.4</v>
      </c>
      <c r="P4885">
        <f>Table1[[#This Row],[Sales]]/Table1[[#This Row],[Quantity]]</f>
        <v>34.239999999999995</v>
      </c>
      <c r="Q4885" t="str">
        <f t="shared" si="152"/>
        <v>2023</v>
      </c>
      <c r="R4885" t="str">
        <f t="shared" si="153"/>
        <v>03</v>
      </c>
      <c r="S4885">
        <f>CEILING(Table1[[#This Row],[Month]]/3,1)</f>
        <v>1</v>
      </c>
      <c r="T4885" s="9">
        <f>(Table1[[#This Row],[Profit]]/Table1[[#This Row],[Sales]])</f>
        <v>0.37500000000000006</v>
      </c>
    </row>
    <row r="4886" spans="1:20" x14ac:dyDescent="0.25">
      <c r="A4886">
        <v>20230309</v>
      </c>
      <c r="B4886" s="1" t="s">
        <v>334</v>
      </c>
      <c r="C4886" s="1" t="s">
        <v>25</v>
      </c>
      <c r="D4886" s="1" t="s">
        <v>504</v>
      </c>
      <c r="E4886" s="1" t="s">
        <v>27</v>
      </c>
      <c r="F4886" s="1" t="s">
        <v>28</v>
      </c>
      <c r="G4886" s="1" t="s">
        <v>336</v>
      </c>
      <c r="H4886" s="1" t="s">
        <v>69</v>
      </c>
      <c r="I4886" s="1" t="s">
        <v>21</v>
      </c>
      <c r="J4886" s="1" t="s">
        <v>42</v>
      </c>
      <c r="K4886">
        <v>3.36</v>
      </c>
      <c r="L4886">
        <v>2</v>
      </c>
      <c r="M4886">
        <v>0</v>
      </c>
      <c r="N4886">
        <v>0.87360000000000004</v>
      </c>
      <c r="O4886">
        <f>(Table1[[#This Row],[Sales]]-Table1[[#This Row],[Profit]])/Table1[[#This Row],[Quantity]]</f>
        <v>1.2431999999999999</v>
      </c>
      <c r="P4886">
        <f>Table1[[#This Row],[Sales]]/Table1[[#This Row],[Quantity]]</f>
        <v>1.68</v>
      </c>
      <c r="Q4886" t="str">
        <f t="shared" si="152"/>
        <v>2023</v>
      </c>
      <c r="R4886" t="str">
        <f t="shared" si="153"/>
        <v>03</v>
      </c>
      <c r="S4886">
        <f>CEILING(Table1[[#This Row],[Month]]/3,1)</f>
        <v>1</v>
      </c>
      <c r="T4886" s="9">
        <f>(Table1[[#This Row],[Profit]]/Table1[[#This Row],[Sales]])</f>
        <v>0.26</v>
      </c>
    </row>
    <row r="4887" spans="1:20" x14ac:dyDescent="0.25">
      <c r="A4887">
        <v>20201216</v>
      </c>
      <c r="B4887" s="1" t="s">
        <v>583</v>
      </c>
      <c r="C4887" s="1" t="s">
        <v>120</v>
      </c>
      <c r="D4887" s="1" t="s">
        <v>310</v>
      </c>
      <c r="E4887" s="1" t="s">
        <v>27</v>
      </c>
      <c r="F4887" s="1" t="s">
        <v>82</v>
      </c>
      <c r="G4887" s="1" t="s">
        <v>151</v>
      </c>
      <c r="H4887" s="1" t="s">
        <v>40</v>
      </c>
      <c r="I4887" s="1" t="s">
        <v>30</v>
      </c>
      <c r="J4887" s="1" t="s">
        <v>50</v>
      </c>
      <c r="K4887">
        <v>114.2</v>
      </c>
      <c r="L4887">
        <v>5</v>
      </c>
      <c r="M4887">
        <v>0</v>
      </c>
      <c r="N4887">
        <v>52.531999999999996</v>
      </c>
      <c r="O4887">
        <f>(Table1[[#This Row],[Sales]]-Table1[[#This Row],[Profit]])/Table1[[#This Row],[Quantity]]</f>
        <v>12.333600000000001</v>
      </c>
      <c r="P4887">
        <f>Table1[[#This Row],[Sales]]/Table1[[#This Row],[Quantity]]</f>
        <v>22.84</v>
      </c>
      <c r="Q4887" t="str">
        <f t="shared" si="152"/>
        <v>2020</v>
      </c>
      <c r="R4887" t="str">
        <f t="shared" si="153"/>
        <v>12</v>
      </c>
      <c r="S4887">
        <f>CEILING(Table1[[#This Row],[Month]]/3,1)</f>
        <v>4</v>
      </c>
      <c r="T4887" s="9">
        <f>(Table1[[#This Row],[Profit]]/Table1[[#This Row],[Sales]])</f>
        <v>0.45999999999999996</v>
      </c>
    </row>
    <row r="4888" spans="1:20" x14ac:dyDescent="0.25">
      <c r="A4888">
        <v>20221129</v>
      </c>
      <c r="B4888" s="1" t="s">
        <v>955</v>
      </c>
      <c r="C4888" s="1" t="s">
        <v>385</v>
      </c>
      <c r="D4888" s="1" t="s">
        <v>1179</v>
      </c>
      <c r="E4888" s="1" t="s">
        <v>17</v>
      </c>
      <c r="F4888" s="1" t="s">
        <v>48</v>
      </c>
      <c r="G4888" s="1" t="s">
        <v>167</v>
      </c>
      <c r="H4888" s="1" t="s">
        <v>168</v>
      </c>
      <c r="I4888" s="1" t="s">
        <v>30</v>
      </c>
      <c r="J4888" s="1" t="s">
        <v>23</v>
      </c>
      <c r="K4888">
        <v>182.67</v>
      </c>
      <c r="L4888">
        <v>3</v>
      </c>
      <c r="M4888">
        <v>0</v>
      </c>
      <c r="N4888">
        <v>52.974299999999999</v>
      </c>
      <c r="O4888">
        <f>(Table1[[#This Row],[Sales]]-Table1[[#This Row],[Profit]])/Table1[[#This Row],[Quantity]]</f>
        <v>43.231899999999996</v>
      </c>
      <c r="P4888">
        <f>Table1[[#This Row],[Sales]]/Table1[[#This Row],[Quantity]]</f>
        <v>60.889999999999993</v>
      </c>
      <c r="Q4888" t="str">
        <f t="shared" si="152"/>
        <v>2022</v>
      </c>
      <c r="R4888" t="str">
        <f t="shared" si="153"/>
        <v>11</v>
      </c>
      <c r="S4888">
        <f>CEILING(Table1[[#This Row],[Month]]/3,1)</f>
        <v>4</v>
      </c>
      <c r="T4888" s="9">
        <f>(Table1[[#This Row],[Profit]]/Table1[[#This Row],[Sales]])</f>
        <v>0.29000000000000004</v>
      </c>
    </row>
    <row r="4889" spans="1:20" x14ac:dyDescent="0.25">
      <c r="A4889">
        <v>20221129</v>
      </c>
      <c r="B4889" s="1" t="s">
        <v>955</v>
      </c>
      <c r="C4889" s="1" t="s">
        <v>385</v>
      </c>
      <c r="D4889" s="1" t="s">
        <v>1179</v>
      </c>
      <c r="E4889" s="1" t="s">
        <v>17</v>
      </c>
      <c r="F4889" s="1" t="s">
        <v>48</v>
      </c>
      <c r="G4889" s="1" t="s">
        <v>167</v>
      </c>
      <c r="H4889" s="1" t="s">
        <v>168</v>
      </c>
      <c r="I4889" s="1" t="s">
        <v>30</v>
      </c>
      <c r="J4889" s="1" t="s">
        <v>94</v>
      </c>
      <c r="K4889">
        <v>101.7</v>
      </c>
      <c r="L4889">
        <v>6</v>
      </c>
      <c r="M4889">
        <v>0</v>
      </c>
      <c r="N4889">
        <v>6.1020000000000003</v>
      </c>
      <c r="O4889">
        <f>(Table1[[#This Row],[Sales]]-Table1[[#This Row],[Profit]])/Table1[[#This Row],[Quantity]]</f>
        <v>15.933</v>
      </c>
      <c r="P4889">
        <f>Table1[[#This Row],[Sales]]/Table1[[#This Row],[Quantity]]</f>
        <v>16.95</v>
      </c>
      <c r="Q4889" t="str">
        <f t="shared" si="152"/>
        <v>2022</v>
      </c>
      <c r="R4889" t="str">
        <f t="shared" si="153"/>
        <v>11</v>
      </c>
      <c r="S4889">
        <f>CEILING(Table1[[#This Row],[Month]]/3,1)</f>
        <v>4</v>
      </c>
      <c r="T4889" s="9">
        <f>(Table1[[#This Row],[Profit]]/Table1[[#This Row],[Sales]])</f>
        <v>6.0000000000000005E-2</v>
      </c>
    </row>
    <row r="4890" spans="1:20" x14ac:dyDescent="0.25">
      <c r="A4890">
        <v>20221129</v>
      </c>
      <c r="B4890" s="1" t="s">
        <v>955</v>
      </c>
      <c r="C4890" s="1" t="s">
        <v>385</v>
      </c>
      <c r="D4890" s="1" t="s">
        <v>1179</v>
      </c>
      <c r="E4890" s="1" t="s">
        <v>17</v>
      </c>
      <c r="F4890" s="1" t="s">
        <v>48</v>
      </c>
      <c r="G4890" s="1" t="s">
        <v>167</v>
      </c>
      <c r="H4890" s="1" t="s">
        <v>168</v>
      </c>
      <c r="I4890" s="1" t="s">
        <v>30</v>
      </c>
      <c r="J4890" s="1" t="s">
        <v>37</v>
      </c>
      <c r="K4890">
        <v>1126.02</v>
      </c>
      <c r="L4890">
        <v>3</v>
      </c>
      <c r="M4890">
        <v>0</v>
      </c>
      <c r="N4890">
        <v>56.301000000000002</v>
      </c>
      <c r="O4890">
        <f>(Table1[[#This Row],[Sales]]-Table1[[#This Row],[Profit]])/Table1[[#This Row],[Quantity]]</f>
        <v>356.57300000000004</v>
      </c>
      <c r="P4890">
        <f>Table1[[#This Row],[Sales]]/Table1[[#This Row],[Quantity]]</f>
        <v>375.34</v>
      </c>
      <c r="Q4890" t="str">
        <f t="shared" si="152"/>
        <v>2022</v>
      </c>
      <c r="R4890" t="str">
        <f t="shared" si="153"/>
        <v>11</v>
      </c>
      <c r="S4890">
        <f>CEILING(Table1[[#This Row],[Month]]/3,1)</f>
        <v>4</v>
      </c>
      <c r="T4890" s="9">
        <f>(Table1[[#This Row],[Profit]]/Table1[[#This Row],[Sales]])</f>
        <v>0.05</v>
      </c>
    </row>
    <row r="4891" spans="1:20" x14ac:dyDescent="0.25">
      <c r="A4891">
        <v>20221129</v>
      </c>
      <c r="B4891" s="1" t="s">
        <v>955</v>
      </c>
      <c r="C4891" s="1" t="s">
        <v>385</v>
      </c>
      <c r="D4891" s="1" t="s">
        <v>1179</v>
      </c>
      <c r="E4891" s="1" t="s">
        <v>17</v>
      </c>
      <c r="F4891" s="1" t="s">
        <v>48</v>
      </c>
      <c r="G4891" s="1" t="s">
        <v>167</v>
      </c>
      <c r="H4891" s="1" t="s">
        <v>168</v>
      </c>
      <c r="I4891" s="1" t="s">
        <v>30</v>
      </c>
      <c r="J4891" s="1" t="s">
        <v>37</v>
      </c>
      <c r="K4891">
        <v>1263.3</v>
      </c>
      <c r="L4891">
        <v>6</v>
      </c>
      <c r="M4891">
        <v>0</v>
      </c>
      <c r="N4891">
        <v>315.82499999999999</v>
      </c>
      <c r="O4891">
        <f>(Table1[[#This Row],[Sales]]-Table1[[#This Row],[Profit]])/Table1[[#This Row],[Quantity]]</f>
        <v>157.91249999999999</v>
      </c>
      <c r="P4891">
        <f>Table1[[#This Row],[Sales]]/Table1[[#This Row],[Quantity]]</f>
        <v>210.54999999999998</v>
      </c>
      <c r="Q4891" t="str">
        <f t="shared" si="152"/>
        <v>2022</v>
      </c>
      <c r="R4891" t="str">
        <f t="shared" si="153"/>
        <v>11</v>
      </c>
      <c r="S4891">
        <f>CEILING(Table1[[#This Row],[Month]]/3,1)</f>
        <v>4</v>
      </c>
      <c r="T4891" s="9">
        <f>(Table1[[#This Row],[Profit]]/Table1[[#This Row],[Sales]])</f>
        <v>0.25</v>
      </c>
    </row>
    <row r="4892" spans="1:20" x14ac:dyDescent="0.25">
      <c r="A4892">
        <v>20221224</v>
      </c>
      <c r="B4892" s="1" t="s">
        <v>927</v>
      </c>
      <c r="C4892" s="1" t="s">
        <v>52</v>
      </c>
      <c r="D4892" s="1" t="s">
        <v>53</v>
      </c>
      <c r="E4892" s="1" t="s">
        <v>27</v>
      </c>
      <c r="F4892" s="1" t="s">
        <v>28</v>
      </c>
      <c r="G4892" s="1" t="s">
        <v>306</v>
      </c>
      <c r="H4892" s="1" t="s">
        <v>40</v>
      </c>
      <c r="I4892" s="1" t="s">
        <v>30</v>
      </c>
      <c r="J4892" s="1" t="s">
        <v>42</v>
      </c>
      <c r="K4892">
        <v>8.82</v>
      </c>
      <c r="L4892">
        <v>3</v>
      </c>
      <c r="M4892">
        <v>0</v>
      </c>
      <c r="N4892">
        <v>2.5577999999999999</v>
      </c>
      <c r="O4892">
        <f>(Table1[[#This Row],[Sales]]-Table1[[#This Row],[Profit]])/Table1[[#This Row],[Quantity]]</f>
        <v>2.0874000000000001</v>
      </c>
      <c r="P4892">
        <f>Table1[[#This Row],[Sales]]/Table1[[#This Row],[Quantity]]</f>
        <v>2.94</v>
      </c>
      <c r="Q4892" t="str">
        <f t="shared" si="152"/>
        <v>2022</v>
      </c>
      <c r="R4892" t="str">
        <f t="shared" si="153"/>
        <v>12</v>
      </c>
      <c r="S4892">
        <f>CEILING(Table1[[#This Row],[Month]]/3,1)</f>
        <v>4</v>
      </c>
      <c r="T4892" s="9">
        <f>(Table1[[#This Row],[Profit]]/Table1[[#This Row],[Sales]])</f>
        <v>0.28999999999999998</v>
      </c>
    </row>
    <row r="4893" spans="1:20" x14ac:dyDescent="0.25">
      <c r="A4893">
        <v>20221224</v>
      </c>
      <c r="B4893" s="1" t="s">
        <v>927</v>
      </c>
      <c r="C4893" s="1" t="s">
        <v>52</v>
      </c>
      <c r="D4893" s="1" t="s">
        <v>53</v>
      </c>
      <c r="E4893" s="1" t="s">
        <v>27</v>
      </c>
      <c r="F4893" s="1" t="s">
        <v>28</v>
      </c>
      <c r="G4893" s="1" t="s">
        <v>306</v>
      </c>
      <c r="H4893" s="1" t="s">
        <v>40</v>
      </c>
      <c r="I4893" s="1" t="s">
        <v>30</v>
      </c>
      <c r="J4893" s="1" t="s">
        <v>50</v>
      </c>
      <c r="K4893">
        <v>37.94</v>
      </c>
      <c r="L4893">
        <v>2</v>
      </c>
      <c r="M4893">
        <v>0</v>
      </c>
      <c r="N4893">
        <v>18.211200000000002</v>
      </c>
      <c r="O4893">
        <f>(Table1[[#This Row],[Sales]]-Table1[[#This Row],[Profit]])/Table1[[#This Row],[Quantity]]</f>
        <v>9.8643999999999981</v>
      </c>
      <c r="P4893">
        <f>Table1[[#This Row],[Sales]]/Table1[[#This Row],[Quantity]]</f>
        <v>18.97</v>
      </c>
      <c r="Q4893" t="str">
        <f t="shared" si="152"/>
        <v>2022</v>
      </c>
      <c r="R4893" t="str">
        <f t="shared" si="153"/>
        <v>12</v>
      </c>
      <c r="S4893">
        <f>CEILING(Table1[[#This Row],[Month]]/3,1)</f>
        <v>4</v>
      </c>
      <c r="T4893" s="9">
        <f>(Table1[[#This Row],[Profit]]/Table1[[#This Row],[Sales]])</f>
        <v>0.48000000000000009</v>
      </c>
    </row>
    <row r="4894" spans="1:20" x14ac:dyDescent="0.25">
      <c r="A4894">
        <v>20221224</v>
      </c>
      <c r="B4894" s="1" t="s">
        <v>927</v>
      </c>
      <c r="C4894" s="1" t="s">
        <v>52</v>
      </c>
      <c r="D4894" s="1" t="s">
        <v>53</v>
      </c>
      <c r="E4894" s="1" t="s">
        <v>27</v>
      </c>
      <c r="F4894" s="1" t="s">
        <v>28</v>
      </c>
      <c r="G4894" s="1" t="s">
        <v>306</v>
      </c>
      <c r="H4894" s="1" t="s">
        <v>40</v>
      </c>
      <c r="I4894" s="1" t="s">
        <v>30</v>
      </c>
      <c r="J4894" s="1" t="s">
        <v>42</v>
      </c>
      <c r="K4894">
        <v>4.2</v>
      </c>
      <c r="L4894">
        <v>2</v>
      </c>
      <c r="M4894">
        <v>0</v>
      </c>
      <c r="N4894">
        <v>1.1759999999999999</v>
      </c>
      <c r="O4894">
        <f>(Table1[[#This Row],[Sales]]-Table1[[#This Row],[Profit]])/Table1[[#This Row],[Quantity]]</f>
        <v>1.512</v>
      </c>
      <c r="P4894">
        <f>Table1[[#This Row],[Sales]]/Table1[[#This Row],[Quantity]]</f>
        <v>2.1</v>
      </c>
      <c r="Q4894" t="str">
        <f t="shared" si="152"/>
        <v>2022</v>
      </c>
      <c r="R4894" t="str">
        <f t="shared" si="153"/>
        <v>12</v>
      </c>
      <c r="S4894">
        <f>CEILING(Table1[[#This Row],[Month]]/3,1)</f>
        <v>4</v>
      </c>
      <c r="T4894" s="9">
        <f>(Table1[[#This Row],[Profit]]/Table1[[#This Row],[Sales]])</f>
        <v>0.27999999999999997</v>
      </c>
    </row>
    <row r="4895" spans="1:20" x14ac:dyDescent="0.25">
      <c r="A4895">
        <v>20221224</v>
      </c>
      <c r="B4895" s="1" t="s">
        <v>927</v>
      </c>
      <c r="C4895" s="1" t="s">
        <v>52</v>
      </c>
      <c r="D4895" s="1" t="s">
        <v>53</v>
      </c>
      <c r="E4895" s="1" t="s">
        <v>27</v>
      </c>
      <c r="F4895" s="1" t="s">
        <v>28</v>
      </c>
      <c r="G4895" s="1" t="s">
        <v>306</v>
      </c>
      <c r="H4895" s="1" t="s">
        <v>40</v>
      </c>
      <c r="I4895" s="1" t="s">
        <v>30</v>
      </c>
      <c r="J4895" s="1" t="s">
        <v>37</v>
      </c>
      <c r="K4895">
        <v>227.28</v>
      </c>
      <c r="L4895">
        <v>2</v>
      </c>
      <c r="M4895">
        <v>0</v>
      </c>
      <c r="N4895">
        <v>2.2728000000000002</v>
      </c>
      <c r="O4895">
        <f>(Table1[[#This Row],[Sales]]-Table1[[#This Row],[Profit]])/Table1[[#This Row],[Quantity]]</f>
        <v>112.50360000000001</v>
      </c>
      <c r="P4895">
        <f>Table1[[#This Row],[Sales]]/Table1[[#This Row],[Quantity]]</f>
        <v>113.64</v>
      </c>
      <c r="Q4895" t="str">
        <f t="shared" si="152"/>
        <v>2022</v>
      </c>
      <c r="R4895" t="str">
        <f t="shared" si="153"/>
        <v>12</v>
      </c>
      <c r="S4895">
        <f>CEILING(Table1[[#This Row],[Month]]/3,1)</f>
        <v>4</v>
      </c>
      <c r="T4895" s="9">
        <f>(Table1[[#This Row],[Profit]]/Table1[[#This Row],[Sales]])</f>
        <v>0.01</v>
      </c>
    </row>
    <row r="4896" spans="1:20" x14ac:dyDescent="0.25">
      <c r="A4896">
        <v>20221224</v>
      </c>
      <c r="B4896" s="1" t="s">
        <v>927</v>
      </c>
      <c r="C4896" s="1" t="s">
        <v>52</v>
      </c>
      <c r="D4896" s="1" t="s">
        <v>53</v>
      </c>
      <c r="E4896" s="1" t="s">
        <v>27</v>
      </c>
      <c r="F4896" s="1" t="s">
        <v>28</v>
      </c>
      <c r="G4896" s="1" t="s">
        <v>306</v>
      </c>
      <c r="H4896" s="1" t="s">
        <v>40</v>
      </c>
      <c r="I4896" s="1" t="s">
        <v>30</v>
      </c>
      <c r="J4896" s="1" t="s">
        <v>50</v>
      </c>
      <c r="K4896">
        <v>47.9</v>
      </c>
      <c r="L4896">
        <v>1</v>
      </c>
      <c r="M4896">
        <v>0</v>
      </c>
      <c r="N4896">
        <v>22.992000000000001</v>
      </c>
      <c r="O4896">
        <f>(Table1[[#This Row],[Sales]]-Table1[[#This Row],[Profit]])/Table1[[#This Row],[Quantity]]</f>
        <v>24.907999999999998</v>
      </c>
      <c r="P4896">
        <f>Table1[[#This Row],[Sales]]/Table1[[#This Row],[Quantity]]</f>
        <v>47.9</v>
      </c>
      <c r="Q4896" t="str">
        <f t="shared" si="152"/>
        <v>2022</v>
      </c>
      <c r="R4896" t="str">
        <f t="shared" si="153"/>
        <v>12</v>
      </c>
      <c r="S4896">
        <f>CEILING(Table1[[#This Row],[Month]]/3,1)</f>
        <v>4</v>
      </c>
      <c r="T4896" s="9">
        <f>(Table1[[#This Row],[Profit]]/Table1[[#This Row],[Sales]])</f>
        <v>0.48000000000000004</v>
      </c>
    </row>
    <row r="4897" spans="1:20" x14ac:dyDescent="0.25">
      <c r="A4897">
        <v>20221224</v>
      </c>
      <c r="B4897" s="1" t="s">
        <v>927</v>
      </c>
      <c r="C4897" s="1" t="s">
        <v>52</v>
      </c>
      <c r="D4897" s="1" t="s">
        <v>53</v>
      </c>
      <c r="E4897" s="1" t="s">
        <v>27</v>
      </c>
      <c r="F4897" s="1" t="s">
        <v>28</v>
      </c>
      <c r="G4897" s="1" t="s">
        <v>306</v>
      </c>
      <c r="H4897" s="1" t="s">
        <v>40</v>
      </c>
      <c r="I4897" s="1" t="s">
        <v>30</v>
      </c>
      <c r="J4897" s="1" t="s">
        <v>97</v>
      </c>
      <c r="K4897">
        <v>61.96</v>
      </c>
      <c r="L4897">
        <v>2</v>
      </c>
      <c r="M4897">
        <v>0</v>
      </c>
      <c r="N4897">
        <v>30.360399999999998</v>
      </c>
      <c r="O4897">
        <f>(Table1[[#This Row],[Sales]]-Table1[[#This Row],[Profit]])/Table1[[#This Row],[Quantity]]</f>
        <v>15.799800000000001</v>
      </c>
      <c r="P4897">
        <f>Table1[[#This Row],[Sales]]/Table1[[#This Row],[Quantity]]</f>
        <v>30.98</v>
      </c>
      <c r="Q4897" t="str">
        <f t="shared" si="152"/>
        <v>2022</v>
      </c>
      <c r="R4897" t="str">
        <f t="shared" si="153"/>
        <v>12</v>
      </c>
      <c r="S4897">
        <f>CEILING(Table1[[#This Row],[Month]]/3,1)</f>
        <v>4</v>
      </c>
      <c r="T4897" s="9">
        <f>(Table1[[#This Row],[Profit]]/Table1[[#This Row],[Sales]])</f>
        <v>0.49</v>
      </c>
    </row>
    <row r="4898" spans="1:20" x14ac:dyDescent="0.25">
      <c r="A4898">
        <v>20221224</v>
      </c>
      <c r="B4898" s="1" t="s">
        <v>927</v>
      </c>
      <c r="C4898" s="1" t="s">
        <v>52</v>
      </c>
      <c r="D4898" s="1" t="s">
        <v>53</v>
      </c>
      <c r="E4898" s="1" t="s">
        <v>27</v>
      </c>
      <c r="F4898" s="1" t="s">
        <v>28</v>
      </c>
      <c r="G4898" s="1" t="s">
        <v>306</v>
      </c>
      <c r="H4898" s="1" t="s">
        <v>40</v>
      </c>
      <c r="I4898" s="1" t="s">
        <v>30</v>
      </c>
      <c r="J4898" s="1" t="s">
        <v>37</v>
      </c>
      <c r="K4898">
        <v>1117.92</v>
      </c>
      <c r="L4898">
        <v>4</v>
      </c>
      <c r="M4898">
        <v>0</v>
      </c>
      <c r="N4898">
        <v>55.896000000000001</v>
      </c>
      <c r="O4898">
        <f>(Table1[[#This Row],[Sales]]-Table1[[#This Row],[Profit]])/Table1[[#This Row],[Quantity]]</f>
        <v>265.50600000000003</v>
      </c>
      <c r="P4898">
        <f>Table1[[#This Row],[Sales]]/Table1[[#This Row],[Quantity]]</f>
        <v>279.48</v>
      </c>
      <c r="Q4898" t="str">
        <f t="shared" si="152"/>
        <v>2022</v>
      </c>
      <c r="R4898" t="str">
        <f t="shared" si="153"/>
        <v>12</v>
      </c>
      <c r="S4898">
        <f>CEILING(Table1[[#This Row],[Month]]/3,1)</f>
        <v>4</v>
      </c>
      <c r="T4898" s="9">
        <f>(Table1[[#This Row],[Profit]]/Table1[[#This Row],[Sales]])</f>
        <v>4.9999999999999996E-2</v>
      </c>
    </row>
    <row r="4899" spans="1:20" x14ac:dyDescent="0.25">
      <c r="A4899">
        <v>20201015</v>
      </c>
      <c r="B4899" s="1" t="s">
        <v>1068</v>
      </c>
      <c r="C4899" s="1" t="s">
        <v>209</v>
      </c>
      <c r="D4899" s="1" t="s">
        <v>817</v>
      </c>
      <c r="E4899" s="1" t="s">
        <v>27</v>
      </c>
      <c r="F4899" s="1" t="s">
        <v>82</v>
      </c>
      <c r="G4899" s="1" t="s">
        <v>223</v>
      </c>
      <c r="H4899" s="1" t="s">
        <v>69</v>
      </c>
      <c r="I4899" s="1" t="s">
        <v>21</v>
      </c>
      <c r="J4899" s="1" t="s">
        <v>23</v>
      </c>
      <c r="K4899">
        <v>183.37200000000001</v>
      </c>
      <c r="L4899">
        <v>2</v>
      </c>
      <c r="M4899">
        <v>0.3</v>
      </c>
      <c r="N4899">
        <v>-7.8587999999999996</v>
      </c>
      <c r="O4899">
        <f>(Table1[[#This Row],[Sales]]-Table1[[#This Row],[Profit]])/Table1[[#This Row],[Quantity]]</f>
        <v>95.615400000000008</v>
      </c>
      <c r="P4899">
        <f>Table1[[#This Row],[Sales]]/Table1[[#This Row],[Quantity]]</f>
        <v>91.686000000000007</v>
      </c>
      <c r="Q4899" t="str">
        <f t="shared" si="152"/>
        <v>2020</v>
      </c>
      <c r="R4899" t="str">
        <f t="shared" si="153"/>
        <v>10</v>
      </c>
      <c r="S4899">
        <f>CEILING(Table1[[#This Row],[Month]]/3,1)</f>
        <v>4</v>
      </c>
      <c r="T4899" s="9">
        <f>(Table1[[#This Row],[Profit]]/Table1[[#This Row],[Sales]])</f>
        <v>-4.2857142857142851E-2</v>
      </c>
    </row>
    <row r="4900" spans="1:20" x14ac:dyDescent="0.25">
      <c r="A4900">
        <v>20201015</v>
      </c>
      <c r="B4900" s="1" t="s">
        <v>1068</v>
      </c>
      <c r="C4900" s="1" t="s">
        <v>209</v>
      </c>
      <c r="D4900" s="1" t="s">
        <v>817</v>
      </c>
      <c r="E4900" s="1" t="s">
        <v>27</v>
      </c>
      <c r="F4900" s="1" t="s">
        <v>82</v>
      </c>
      <c r="G4900" s="1" t="s">
        <v>223</v>
      </c>
      <c r="H4900" s="1" t="s">
        <v>69</v>
      </c>
      <c r="I4900" s="1" t="s">
        <v>21</v>
      </c>
      <c r="J4900" s="1" t="s">
        <v>50</v>
      </c>
      <c r="K4900">
        <v>7.968</v>
      </c>
      <c r="L4900">
        <v>2</v>
      </c>
      <c r="M4900">
        <v>0.2</v>
      </c>
      <c r="N4900">
        <v>2.8883999999999999</v>
      </c>
      <c r="O4900">
        <f>(Table1[[#This Row],[Sales]]-Table1[[#This Row],[Profit]])/Table1[[#This Row],[Quantity]]</f>
        <v>2.5398000000000001</v>
      </c>
      <c r="P4900">
        <f>Table1[[#This Row],[Sales]]/Table1[[#This Row],[Quantity]]</f>
        <v>3.984</v>
      </c>
      <c r="Q4900" t="str">
        <f t="shared" si="152"/>
        <v>2020</v>
      </c>
      <c r="R4900" t="str">
        <f t="shared" si="153"/>
        <v>10</v>
      </c>
      <c r="S4900">
        <f>CEILING(Table1[[#This Row],[Month]]/3,1)</f>
        <v>4</v>
      </c>
      <c r="T4900" s="9">
        <f>(Table1[[#This Row],[Profit]]/Table1[[#This Row],[Sales]])</f>
        <v>0.36249999999999999</v>
      </c>
    </row>
    <row r="4901" spans="1:20" x14ac:dyDescent="0.25">
      <c r="A4901">
        <v>20220823</v>
      </c>
      <c r="B4901" s="1" t="s">
        <v>857</v>
      </c>
      <c r="C4901" s="1" t="s">
        <v>181</v>
      </c>
      <c r="D4901" s="1" t="s">
        <v>873</v>
      </c>
      <c r="E4901" s="1" t="s">
        <v>17</v>
      </c>
      <c r="F4901" s="1" t="s">
        <v>34</v>
      </c>
      <c r="G4901" s="1" t="s">
        <v>74</v>
      </c>
      <c r="H4901" s="1" t="s">
        <v>75</v>
      </c>
      <c r="I4901" s="1" t="s">
        <v>21</v>
      </c>
      <c r="J4901" s="1" t="s">
        <v>36</v>
      </c>
      <c r="K4901">
        <v>26.352</v>
      </c>
      <c r="L4901">
        <v>8</v>
      </c>
      <c r="M4901">
        <v>0.7</v>
      </c>
      <c r="N4901">
        <v>-18.446400000000001</v>
      </c>
      <c r="O4901">
        <f>(Table1[[#This Row],[Sales]]-Table1[[#This Row],[Profit]])/Table1[[#This Row],[Quantity]]</f>
        <v>5.5998000000000001</v>
      </c>
      <c r="P4901">
        <f>Table1[[#This Row],[Sales]]/Table1[[#This Row],[Quantity]]</f>
        <v>3.294</v>
      </c>
      <c r="Q4901" t="str">
        <f t="shared" si="152"/>
        <v>2022</v>
      </c>
      <c r="R4901" t="str">
        <f t="shared" si="153"/>
        <v>08</v>
      </c>
      <c r="S4901">
        <f>CEILING(Table1[[#This Row],[Month]]/3,1)</f>
        <v>3</v>
      </c>
      <c r="T4901" s="9">
        <f>(Table1[[#This Row],[Profit]]/Table1[[#This Row],[Sales]])</f>
        <v>-0.70000000000000007</v>
      </c>
    </row>
    <row r="4902" spans="1:20" x14ac:dyDescent="0.25">
      <c r="A4902">
        <v>20231218</v>
      </c>
      <c r="B4902" s="1" t="s">
        <v>338</v>
      </c>
      <c r="C4902" s="1" t="s">
        <v>25</v>
      </c>
      <c r="D4902" s="1" t="s">
        <v>504</v>
      </c>
      <c r="E4902" s="1" t="s">
        <v>27</v>
      </c>
      <c r="F4902" s="1" t="s">
        <v>28</v>
      </c>
      <c r="G4902" s="1" t="s">
        <v>211</v>
      </c>
      <c r="H4902" s="1" t="s">
        <v>55</v>
      </c>
      <c r="I4902" s="1" t="s">
        <v>30</v>
      </c>
      <c r="J4902" s="1" t="s">
        <v>37</v>
      </c>
      <c r="K4902">
        <v>481.32</v>
      </c>
      <c r="L4902">
        <v>4</v>
      </c>
      <c r="M4902">
        <v>0</v>
      </c>
      <c r="N4902">
        <v>125.14319999999999</v>
      </c>
      <c r="O4902">
        <f>(Table1[[#This Row],[Sales]]-Table1[[#This Row],[Profit]])/Table1[[#This Row],[Quantity]]</f>
        <v>89.044200000000004</v>
      </c>
      <c r="P4902">
        <f>Table1[[#This Row],[Sales]]/Table1[[#This Row],[Quantity]]</f>
        <v>120.33</v>
      </c>
      <c r="Q4902" t="str">
        <f t="shared" si="152"/>
        <v>2023</v>
      </c>
      <c r="R4902" t="str">
        <f t="shared" si="153"/>
        <v>12</v>
      </c>
      <c r="S4902">
        <f>CEILING(Table1[[#This Row],[Month]]/3,1)</f>
        <v>4</v>
      </c>
      <c r="T4902" s="9">
        <f>(Table1[[#This Row],[Profit]]/Table1[[#This Row],[Sales]])</f>
        <v>0.26</v>
      </c>
    </row>
    <row r="4903" spans="1:20" x14ac:dyDescent="0.25">
      <c r="A4903">
        <v>20231218</v>
      </c>
      <c r="B4903" s="1" t="s">
        <v>338</v>
      </c>
      <c r="C4903" s="1" t="s">
        <v>25</v>
      </c>
      <c r="D4903" s="1" t="s">
        <v>504</v>
      </c>
      <c r="E4903" s="1" t="s">
        <v>27</v>
      </c>
      <c r="F4903" s="1" t="s">
        <v>28</v>
      </c>
      <c r="G4903" s="1" t="s">
        <v>211</v>
      </c>
      <c r="H4903" s="1" t="s">
        <v>55</v>
      </c>
      <c r="I4903" s="1" t="s">
        <v>30</v>
      </c>
      <c r="J4903" s="1" t="s">
        <v>50</v>
      </c>
      <c r="K4903">
        <v>13.98</v>
      </c>
      <c r="L4903">
        <v>1</v>
      </c>
      <c r="M4903">
        <v>0</v>
      </c>
      <c r="N4903">
        <v>3.6347999999999998</v>
      </c>
      <c r="O4903">
        <f>(Table1[[#This Row],[Sales]]-Table1[[#This Row],[Profit]])/Table1[[#This Row],[Quantity]]</f>
        <v>10.3452</v>
      </c>
      <c r="P4903">
        <f>Table1[[#This Row],[Sales]]/Table1[[#This Row],[Quantity]]</f>
        <v>13.98</v>
      </c>
      <c r="Q4903" t="str">
        <f t="shared" si="152"/>
        <v>2023</v>
      </c>
      <c r="R4903" t="str">
        <f t="shared" si="153"/>
        <v>12</v>
      </c>
      <c r="S4903">
        <f>CEILING(Table1[[#This Row],[Month]]/3,1)</f>
        <v>4</v>
      </c>
      <c r="T4903" s="9">
        <f>(Table1[[#This Row],[Profit]]/Table1[[#This Row],[Sales]])</f>
        <v>0.25999999999999995</v>
      </c>
    </row>
    <row r="4904" spans="1:20" x14ac:dyDescent="0.25">
      <c r="A4904">
        <v>20230308</v>
      </c>
      <c r="B4904" s="1" t="s">
        <v>355</v>
      </c>
      <c r="C4904" s="1" t="s">
        <v>133</v>
      </c>
      <c r="D4904" s="1" t="s">
        <v>134</v>
      </c>
      <c r="E4904" s="1" t="s">
        <v>17</v>
      </c>
      <c r="F4904" s="1" t="s">
        <v>18</v>
      </c>
      <c r="G4904" s="1" t="s">
        <v>356</v>
      </c>
      <c r="H4904" s="1" t="s">
        <v>55</v>
      </c>
      <c r="I4904" s="1" t="s">
        <v>21</v>
      </c>
      <c r="J4904" s="1" t="s">
        <v>36</v>
      </c>
      <c r="K4904">
        <v>25.92</v>
      </c>
      <c r="L4904">
        <v>6</v>
      </c>
      <c r="M4904">
        <v>0.2</v>
      </c>
      <c r="N4904">
        <v>9.0719999999999992</v>
      </c>
      <c r="O4904">
        <f>(Table1[[#This Row],[Sales]]-Table1[[#This Row],[Profit]])/Table1[[#This Row],[Quantity]]</f>
        <v>2.8080000000000003</v>
      </c>
      <c r="P4904">
        <f>Table1[[#This Row],[Sales]]/Table1[[#This Row],[Quantity]]</f>
        <v>4.32</v>
      </c>
      <c r="Q4904" t="str">
        <f t="shared" si="152"/>
        <v>2023</v>
      </c>
      <c r="R4904" t="str">
        <f t="shared" si="153"/>
        <v>03</v>
      </c>
      <c r="S4904">
        <f>CEILING(Table1[[#This Row],[Month]]/3,1)</f>
        <v>1</v>
      </c>
      <c r="T4904" s="9">
        <f>(Table1[[#This Row],[Profit]]/Table1[[#This Row],[Sales]])</f>
        <v>0.34999999999999992</v>
      </c>
    </row>
    <row r="4905" spans="1:20" x14ac:dyDescent="0.25">
      <c r="A4905">
        <v>20230308</v>
      </c>
      <c r="B4905" s="1" t="s">
        <v>355</v>
      </c>
      <c r="C4905" s="1" t="s">
        <v>133</v>
      </c>
      <c r="D4905" s="1" t="s">
        <v>134</v>
      </c>
      <c r="E4905" s="1" t="s">
        <v>17</v>
      </c>
      <c r="F4905" s="1" t="s">
        <v>18</v>
      </c>
      <c r="G4905" s="1" t="s">
        <v>356</v>
      </c>
      <c r="H4905" s="1" t="s">
        <v>55</v>
      </c>
      <c r="I4905" s="1" t="s">
        <v>21</v>
      </c>
      <c r="J4905" s="1" t="s">
        <v>23</v>
      </c>
      <c r="K4905">
        <v>91.59</v>
      </c>
      <c r="L4905">
        <v>3</v>
      </c>
      <c r="M4905">
        <v>0</v>
      </c>
      <c r="N4905">
        <v>42.131399999999999</v>
      </c>
      <c r="O4905">
        <f>(Table1[[#This Row],[Sales]]-Table1[[#This Row],[Profit]])/Table1[[#This Row],[Quantity]]</f>
        <v>16.4862</v>
      </c>
      <c r="P4905">
        <f>Table1[[#This Row],[Sales]]/Table1[[#This Row],[Quantity]]</f>
        <v>30.53</v>
      </c>
      <c r="Q4905" t="str">
        <f t="shared" si="152"/>
        <v>2023</v>
      </c>
      <c r="R4905" t="str">
        <f t="shared" si="153"/>
        <v>03</v>
      </c>
      <c r="S4905">
        <f>CEILING(Table1[[#This Row],[Month]]/3,1)</f>
        <v>1</v>
      </c>
      <c r="T4905" s="9">
        <f>(Table1[[#This Row],[Profit]]/Table1[[#This Row],[Sales]])</f>
        <v>0.45999999999999996</v>
      </c>
    </row>
    <row r="4906" spans="1:20" x14ac:dyDescent="0.25">
      <c r="A4906">
        <v>20201201</v>
      </c>
      <c r="B4906" s="1" t="s">
        <v>480</v>
      </c>
      <c r="C4906" s="1" t="s">
        <v>57</v>
      </c>
      <c r="D4906" s="1" t="s">
        <v>99</v>
      </c>
      <c r="E4906" s="1" t="s">
        <v>59</v>
      </c>
      <c r="F4906" s="1" t="s">
        <v>60</v>
      </c>
      <c r="G4906" s="1" t="s">
        <v>481</v>
      </c>
      <c r="H4906" s="1" t="s">
        <v>91</v>
      </c>
      <c r="I4906" s="1" t="s">
        <v>30</v>
      </c>
      <c r="J4906" s="1" t="s">
        <v>23</v>
      </c>
      <c r="K4906">
        <v>674.05799999999999</v>
      </c>
      <c r="L4906">
        <v>3</v>
      </c>
      <c r="M4906">
        <v>0.3</v>
      </c>
      <c r="N4906">
        <v>-19.258800000000001</v>
      </c>
      <c r="O4906">
        <f>(Table1[[#This Row],[Sales]]-Table1[[#This Row],[Profit]])/Table1[[#This Row],[Quantity]]</f>
        <v>231.10559999999998</v>
      </c>
      <c r="P4906">
        <f>Table1[[#This Row],[Sales]]/Table1[[#This Row],[Quantity]]</f>
        <v>224.68600000000001</v>
      </c>
      <c r="Q4906" t="str">
        <f t="shared" si="152"/>
        <v>2020</v>
      </c>
      <c r="R4906" t="str">
        <f t="shared" si="153"/>
        <v>12</v>
      </c>
      <c r="S4906">
        <f>CEILING(Table1[[#This Row],[Month]]/3,1)</f>
        <v>4</v>
      </c>
      <c r="T4906" s="9">
        <f>(Table1[[#This Row],[Profit]]/Table1[[#This Row],[Sales]])</f>
        <v>-2.8571428571428574E-2</v>
      </c>
    </row>
    <row r="4907" spans="1:20" x14ac:dyDescent="0.25">
      <c r="A4907">
        <v>20201014</v>
      </c>
      <c r="B4907" s="1" t="s">
        <v>900</v>
      </c>
      <c r="C4907" s="1" t="s">
        <v>644</v>
      </c>
      <c r="D4907" s="1" t="s">
        <v>645</v>
      </c>
      <c r="E4907" s="1" t="s">
        <v>17</v>
      </c>
      <c r="F4907" s="1" t="s">
        <v>197</v>
      </c>
      <c r="G4907" s="1" t="s">
        <v>251</v>
      </c>
      <c r="H4907" s="1" t="s">
        <v>40</v>
      </c>
      <c r="I4907" s="1" t="s">
        <v>30</v>
      </c>
      <c r="J4907" s="1" t="s">
        <v>36</v>
      </c>
      <c r="K4907">
        <v>22.92</v>
      </c>
      <c r="L4907">
        <v>4</v>
      </c>
      <c r="M4907">
        <v>0</v>
      </c>
      <c r="N4907">
        <v>11.0016</v>
      </c>
      <c r="O4907">
        <f>(Table1[[#This Row],[Sales]]-Table1[[#This Row],[Profit]])/Table1[[#This Row],[Quantity]]</f>
        <v>2.9796000000000005</v>
      </c>
      <c r="P4907">
        <f>Table1[[#This Row],[Sales]]/Table1[[#This Row],[Quantity]]</f>
        <v>5.73</v>
      </c>
      <c r="Q4907" t="str">
        <f t="shared" si="152"/>
        <v>2020</v>
      </c>
      <c r="R4907" t="str">
        <f t="shared" si="153"/>
        <v>10</v>
      </c>
      <c r="S4907">
        <f>CEILING(Table1[[#This Row],[Month]]/3,1)</f>
        <v>4</v>
      </c>
      <c r="T4907" s="9">
        <f>(Table1[[#This Row],[Profit]]/Table1[[#This Row],[Sales]])</f>
        <v>0.48</v>
      </c>
    </row>
    <row r="4908" spans="1:20" x14ac:dyDescent="0.25">
      <c r="A4908">
        <v>20201014</v>
      </c>
      <c r="B4908" s="1" t="s">
        <v>900</v>
      </c>
      <c r="C4908" s="1" t="s">
        <v>644</v>
      </c>
      <c r="D4908" s="1" t="s">
        <v>645</v>
      </c>
      <c r="E4908" s="1" t="s">
        <v>17</v>
      </c>
      <c r="F4908" s="1" t="s">
        <v>197</v>
      </c>
      <c r="G4908" s="1" t="s">
        <v>251</v>
      </c>
      <c r="H4908" s="1" t="s">
        <v>40</v>
      </c>
      <c r="I4908" s="1" t="s">
        <v>30</v>
      </c>
      <c r="J4908" s="1" t="s">
        <v>37</v>
      </c>
      <c r="K4908">
        <v>269.89999999999998</v>
      </c>
      <c r="L4908">
        <v>5</v>
      </c>
      <c r="M4908">
        <v>0</v>
      </c>
      <c r="N4908">
        <v>16.193999999999999</v>
      </c>
      <c r="O4908">
        <f>(Table1[[#This Row],[Sales]]-Table1[[#This Row],[Profit]])/Table1[[#This Row],[Quantity]]</f>
        <v>50.741199999999999</v>
      </c>
      <c r="P4908">
        <f>Table1[[#This Row],[Sales]]/Table1[[#This Row],[Quantity]]</f>
        <v>53.98</v>
      </c>
      <c r="Q4908" t="str">
        <f t="shared" si="152"/>
        <v>2020</v>
      </c>
      <c r="R4908" t="str">
        <f t="shared" si="153"/>
        <v>10</v>
      </c>
      <c r="S4908">
        <f>CEILING(Table1[[#This Row],[Month]]/3,1)</f>
        <v>4</v>
      </c>
      <c r="T4908" s="9">
        <f>(Table1[[#This Row],[Profit]]/Table1[[#This Row],[Sales]])</f>
        <v>6.0000000000000005E-2</v>
      </c>
    </row>
    <row r="4909" spans="1:20" x14ac:dyDescent="0.25">
      <c r="A4909">
        <v>20201118</v>
      </c>
      <c r="B4909" s="1" t="s">
        <v>1051</v>
      </c>
      <c r="C4909" s="1" t="s">
        <v>209</v>
      </c>
      <c r="D4909" s="1" t="s">
        <v>295</v>
      </c>
      <c r="E4909" s="1" t="s">
        <v>27</v>
      </c>
      <c r="F4909" s="1" t="s">
        <v>82</v>
      </c>
      <c r="G4909" s="1" t="s">
        <v>414</v>
      </c>
      <c r="H4909" s="1" t="s">
        <v>20</v>
      </c>
      <c r="I4909" s="1" t="s">
        <v>21</v>
      </c>
      <c r="J4909" s="1" t="s">
        <v>36</v>
      </c>
      <c r="K4909">
        <v>11.808</v>
      </c>
      <c r="L4909">
        <v>8</v>
      </c>
      <c r="M4909">
        <v>0.7</v>
      </c>
      <c r="N4909">
        <v>-8.6592000000000002</v>
      </c>
      <c r="O4909">
        <f>(Table1[[#This Row],[Sales]]-Table1[[#This Row],[Profit]])/Table1[[#This Row],[Quantity]]</f>
        <v>2.5583999999999998</v>
      </c>
      <c r="P4909">
        <f>Table1[[#This Row],[Sales]]/Table1[[#This Row],[Quantity]]</f>
        <v>1.476</v>
      </c>
      <c r="Q4909" t="str">
        <f t="shared" si="152"/>
        <v>2020</v>
      </c>
      <c r="R4909" t="str">
        <f t="shared" si="153"/>
        <v>11</v>
      </c>
      <c r="S4909">
        <f>CEILING(Table1[[#This Row],[Month]]/3,1)</f>
        <v>4</v>
      </c>
      <c r="T4909" s="9">
        <f>(Table1[[#This Row],[Profit]]/Table1[[#This Row],[Sales]])</f>
        <v>-0.73333333333333339</v>
      </c>
    </row>
    <row r="4910" spans="1:20" x14ac:dyDescent="0.25">
      <c r="A4910">
        <v>20201118</v>
      </c>
      <c r="B4910" s="1" t="s">
        <v>1051</v>
      </c>
      <c r="C4910" s="1" t="s">
        <v>209</v>
      </c>
      <c r="D4910" s="1" t="s">
        <v>295</v>
      </c>
      <c r="E4910" s="1" t="s">
        <v>27</v>
      </c>
      <c r="F4910" s="1" t="s">
        <v>82</v>
      </c>
      <c r="G4910" s="1" t="s">
        <v>414</v>
      </c>
      <c r="H4910" s="1" t="s">
        <v>20</v>
      </c>
      <c r="I4910" s="1" t="s">
        <v>21</v>
      </c>
      <c r="J4910" s="1" t="s">
        <v>43</v>
      </c>
      <c r="K4910">
        <v>9.5879999999999992</v>
      </c>
      <c r="L4910">
        <v>2</v>
      </c>
      <c r="M4910">
        <v>0.4</v>
      </c>
      <c r="N4910">
        <v>-2.0773999999999999</v>
      </c>
      <c r="O4910">
        <f>(Table1[[#This Row],[Sales]]-Table1[[#This Row],[Profit]])/Table1[[#This Row],[Quantity]]</f>
        <v>5.8326999999999991</v>
      </c>
      <c r="P4910">
        <f>Table1[[#This Row],[Sales]]/Table1[[#This Row],[Quantity]]</f>
        <v>4.7939999999999996</v>
      </c>
      <c r="Q4910" t="str">
        <f t="shared" si="152"/>
        <v>2020</v>
      </c>
      <c r="R4910" t="str">
        <f t="shared" si="153"/>
        <v>11</v>
      </c>
      <c r="S4910">
        <f>CEILING(Table1[[#This Row],[Month]]/3,1)</f>
        <v>4</v>
      </c>
      <c r="T4910" s="9">
        <f>(Table1[[#This Row],[Profit]]/Table1[[#This Row],[Sales]])</f>
        <v>-0.21666666666666667</v>
      </c>
    </row>
    <row r="4911" spans="1:20" x14ac:dyDescent="0.25">
      <c r="A4911">
        <v>20230115</v>
      </c>
      <c r="B4911" s="1" t="s">
        <v>38</v>
      </c>
      <c r="C4911" s="1" t="s">
        <v>156</v>
      </c>
      <c r="D4911" s="1" t="s">
        <v>157</v>
      </c>
      <c r="E4911" s="1" t="s">
        <v>17</v>
      </c>
      <c r="F4911" s="1" t="s">
        <v>73</v>
      </c>
      <c r="G4911" s="1" t="s">
        <v>39</v>
      </c>
      <c r="H4911" s="1" t="s">
        <v>40</v>
      </c>
      <c r="I4911" s="1" t="s">
        <v>21</v>
      </c>
      <c r="J4911" s="1" t="s">
        <v>97</v>
      </c>
      <c r="K4911">
        <v>18.335999999999999</v>
      </c>
      <c r="L4911">
        <v>3</v>
      </c>
      <c r="M4911">
        <v>0.2</v>
      </c>
      <c r="N4911">
        <v>6.6467999999999998</v>
      </c>
      <c r="O4911">
        <f>(Table1[[#This Row],[Sales]]-Table1[[#This Row],[Profit]])/Table1[[#This Row],[Quantity]]</f>
        <v>3.8963999999999999</v>
      </c>
      <c r="P4911">
        <f>Table1[[#This Row],[Sales]]/Table1[[#This Row],[Quantity]]</f>
        <v>6.1119999999999992</v>
      </c>
      <c r="Q4911" t="str">
        <f t="shared" si="152"/>
        <v>2023</v>
      </c>
      <c r="R4911" t="str">
        <f t="shared" si="153"/>
        <v>01</v>
      </c>
      <c r="S4911">
        <f>CEILING(Table1[[#This Row],[Month]]/3,1)</f>
        <v>1</v>
      </c>
      <c r="T4911" s="9">
        <f>(Table1[[#This Row],[Profit]]/Table1[[#This Row],[Sales]])</f>
        <v>0.36250000000000004</v>
      </c>
    </row>
    <row r="4912" spans="1:20" x14ac:dyDescent="0.25">
      <c r="A4912">
        <v>20230115</v>
      </c>
      <c r="B4912" s="1" t="s">
        <v>38</v>
      </c>
      <c r="C4912" s="1" t="s">
        <v>156</v>
      </c>
      <c r="D4912" s="1" t="s">
        <v>157</v>
      </c>
      <c r="E4912" s="1" t="s">
        <v>17</v>
      </c>
      <c r="F4912" s="1" t="s">
        <v>73</v>
      </c>
      <c r="G4912" s="1" t="s">
        <v>39</v>
      </c>
      <c r="H4912" s="1" t="s">
        <v>40</v>
      </c>
      <c r="I4912" s="1" t="s">
        <v>21</v>
      </c>
      <c r="J4912" s="1" t="s">
        <v>50</v>
      </c>
      <c r="K4912">
        <v>36.287999999999997</v>
      </c>
      <c r="L4912">
        <v>7</v>
      </c>
      <c r="M4912">
        <v>0.2</v>
      </c>
      <c r="N4912">
        <v>12.700799999999999</v>
      </c>
      <c r="O4912">
        <f>(Table1[[#This Row],[Sales]]-Table1[[#This Row],[Profit]])/Table1[[#This Row],[Quantity]]</f>
        <v>3.3695999999999993</v>
      </c>
      <c r="P4912">
        <f>Table1[[#This Row],[Sales]]/Table1[[#This Row],[Quantity]]</f>
        <v>5.1839999999999993</v>
      </c>
      <c r="Q4912" t="str">
        <f t="shared" si="152"/>
        <v>2023</v>
      </c>
      <c r="R4912" t="str">
        <f t="shared" si="153"/>
        <v>01</v>
      </c>
      <c r="S4912">
        <f>CEILING(Table1[[#This Row],[Month]]/3,1)</f>
        <v>1</v>
      </c>
      <c r="T4912" s="9">
        <f>(Table1[[#This Row],[Profit]]/Table1[[#This Row],[Sales]])</f>
        <v>0.35000000000000003</v>
      </c>
    </row>
    <row r="4913" spans="1:20" x14ac:dyDescent="0.25">
      <c r="A4913">
        <v>20230115</v>
      </c>
      <c r="B4913" s="1" t="s">
        <v>38</v>
      </c>
      <c r="C4913" s="1" t="s">
        <v>156</v>
      </c>
      <c r="D4913" s="1" t="s">
        <v>157</v>
      </c>
      <c r="E4913" s="1" t="s">
        <v>17</v>
      </c>
      <c r="F4913" s="1" t="s">
        <v>73</v>
      </c>
      <c r="G4913" s="1" t="s">
        <v>39</v>
      </c>
      <c r="H4913" s="1" t="s">
        <v>40</v>
      </c>
      <c r="I4913" s="1" t="s">
        <v>21</v>
      </c>
      <c r="J4913" s="1" t="s">
        <v>43</v>
      </c>
      <c r="K4913">
        <v>111.98399999999999</v>
      </c>
      <c r="L4913">
        <v>2</v>
      </c>
      <c r="M4913">
        <v>0.2</v>
      </c>
      <c r="N4913">
        <v>6.9989999999999997</v>
      </c>
      <c r="O4913">
        <f>(Table1[[#This Row],[Sales]]-Table1[[#This Row],[Profit]])/Table1[[#This Row],[Quantity]]</f>
        <v>52.4925</v>
      </c>
      <c r="P4913">
        <f>Table1[[#This Row],[Sales]]/Table1[[#This Row],[Quantity]]</f>
        <v>55.991999999999997</v>
      </c>
      <c r="Q4913" t="str">
        <f t="shared" si="152"/>
        <v>2023</v>
      </c>
      <c r="R4913" t="str">
        <f t="shared" si="153"/>
        <v>01</v>
      </c>
      <c r="S4913">
        <f>CEILING(Table1[[#This Row],[Month]]/3,1)</f>
        <v>1</v>
      </c>
      <c r="T4913" s="9">
        <f>(Table1[[#This Row],[Profit]]/Table1[[#This Row],[Sales]])</f>
        <v>6.25E-2</v>
      </c>
    </row>
    <row r="4914" spans="1:20" x14ac:dyDescent="0.25">
      <c r="A4914">
        <v>20230115</v>
      </c>
      <c r="B4914" s="1" t="s">
        <v>38</v>
      </c>
      <c r="C4914" s="1" t="s">
        <v>156</v>
      </c>
      <c r="D4914" s="1" t="s">
        <v>157</v>
      </c>
      <c r="E4914" s="1" t="s">
        <v>17</v>
      </c>
      <c r="F4914" s="1" t="s">
        <v>73</v>
      </c>
      <c r="G4914" s="1" t="s">
        <v>39</v>
      </c>
      <c r="H4914" s="1" t="s">
        <v>40</v>
      </c>
      <c r="I4914" s="1" t="s">
        <v>21</v>
      </c>
      <c r="J4914" s="1" t="s">
        <v>36</v>
      </c>
      <c r="K4914">
        <v>5.97</v>
      </c>
      <c r="L4914">
        <v>5</v>
      </c>
      <c r="M4914">
        <v>0.7</v>
      </c>
      <c r="N4914">
        <v>-4.577</v>
      </c>
      <c r="O4914">
        <f>(Table1[[#This Row],[Sales]]-Table1[[#This Row],[Profit]])/Table1[[#This Row],[Quantity]]</f>
        <v>2.1093999999999999</v>
      </c>
      <c r="P4914">
        <f>Table1[[#This Row],[Sales]]/Table1[[#This Row],[Quantity]]</f>
        <v>1.194</v>
      </c>
      <c r="Q4914" t="str">
        <f t="shared" si="152"/>
        <v>2023</v>
      </c>
      <c r="R4914" t="str">
        <f t="shared" si="153"/>
        <v>01</v>
      </c>
      <c r="S4914">
        <f>CEILING(Table1[[#This Row],[Month]]/3,1)</f>
        <v>1</v>
      </c>
      <c r="T4914" s="9">
        <f>(Table1[[#This Row],[Profit]]/Table1[[#This Row],[Sales]])</f>
        <v>-0.76666666666666672</v>
      </c>
    </row>
    <row r="4915" spans="1:20" x14ac:dyDescent="0.25">
      <c r="A4915">
        <v>20230115</v>
      </c>
      <c r="B4915" s="1" t="s">
        <v>38</v>
      </c>
      <c r="C4915" s="1" t="s">
        <v>156</v>
      </c>
      <c r="D4915" s="1" t="s">
        <v>157</v>
      </c>
      <c r="E4915" s="1" t="s">
        <v>17</v>
      </c>
      <c r="F4915" s="1" t="s">
        <v>73</v>
      </c>
      <c r="G4915" s="1" t="s">
        <v>39</v>
      </c>
      <c r="H4915" s="1" t="s">
        <v>40</v>
      </c>
      <c r="I4915" s="1" t="s">
        <v>21</v>
      </c>
      <c r="J4915" s="1" t="s">
        <v>36</v>
      </c>
      <c r="K4915">
        <v>2.508</v>
      </c>
      <c r="L4915">
        <v>2</v>
      </c>
      <c r="M4915">
        <v>0.7</v>
      </c>
      <c r="N4915">
        <v>-1.8391999999999999</v>
      </c>
      <c r="O4915">
        <f>(Table1[[#This Row],[Sales]]-Table1[[#This Row],[Profit]])/Table1[[#This Row],[Quantity]]</f>
        <v>2.1736</v>
      </c>
      <c r="P4915">
        <f>Table1[[#This Row],[Sales]]/Table1[[#This Row],[Quantity]]</f>
        <v>1.254</v>
      </c>
      <c r="Q4915" t="str">
        <f t="shared" si="152"/>
        <v>2023</v>
      </c>
      <c r="R4915" t="str">
        <f t="shared" si="153"/>
        <v>01</v>
      </c>
      <c r="S4915">
        <f>CEILING(Table1[[#This Row],[Month]]/3,1)</f>
        <v>1</v>
      </c>
      <c r="T4915" s="9">
        <f>(Table1[[#This Row],[Profit]]/Table1[[#This Row],[Sales]])</f>
        <v>-0.73333333333333328</v>
      </c>
    </row>
    <row r="4916" spans="1:20" x14ac:dyDescent="0.25">
      <c r="A4916">
        <v>20210924</v>
      </c>
      <c r="B4916" s="1" t="s">
        <v>539</v>
      </c>
      <c r="C4916" s="1" t="s">
        <v>52</v>
      </c>
      <c r="D4916" s="1" t="s">
        <v>53</v>
      </c>
      <c r="E4916" s="1" t="s">
        <v>27</v>
      </c>
      <c r="F4916" s="1" t="s">
        <v>28</v>
      </c>
      <c r="G4916" s="1" t="s">
        <v>223</v>
      </c>
      <c r="H4916" s="1" t="s">
        <v>69</v>
      </c>
      <c r="I4916" s="1" t="s">
        <v>21</v>
      </c>
      <c r="J4916" s="1" t="s">
        <v>42</v>
      </c>
      <c r="K4916">
        <v>35.96</v>
      </c>
      <c r="L4916">
        <v>2</v>
      </c>
      <c r="M4916">
        <v>0</v>
      </c>
      <c r="N4916">
        <v>10.4284</v>
      </c>
      <c r="O4916">
        <f>(Table1[[#This Row],[Sales]]-Table1[[#This Row],[Profit]])/Table1[[#This Row],[Quantity]]</f>
        <v>12.7658</v>
      </c>
      <c r="P4916">
        <f>Table1[[#This Row],[Sales]]/Table1[[#This Row],[Quantity]]</f>
        <v>17.98</v>
      </c>
      <c r="Q4916" t="str">
        <f t="shared" si="152"/>
        <v>2021</v>
      </c>
      <c r="R4916" t="str">
        <f t="shared" si="153"/>
        <v>09</v>
      </c>
      <c r="S4916">
        <f>CEILING(Table1[[#This Row],[Month]]/3,1)</f>
        <v>3</v>
      </c>
      <c r="T4916" s="9">
        <f>(Table1[[#This Row],[Profit]]/Table1[[#This Row],[Sales]])</f>
        <v>0.28999999999999998</v>
      </c>
    </row>
    <row r="4917" spans="1:20" x14ac:dyDescent="0.25">
      <c r="A4917">
        <v>20210924</v>
      </c>
      <c r="B4917" s="1" t="s">
        <v>539</v>
      </c>
      <c r="C4917" s="1" t="s">
        <v>52</v>
      </c>
      <c r="D4917" s="1" t="s">
        <v>53</v>
      </c>
      <c r="E4917" s="1" t="s">
        <v>27</v>
      </c>
      <c r="F4917" s="1" t="s">
        <v>28</v>
      </c>
      <c r="G4917" s="1" t="s">
        <v>223</v>
      </c>
      <c r="H4917" s="1" t="s">
        <v>69</v>
      </c>
      <c r="I4917" s="1" t="s">
        <v>21</v>
      </c>
      <c r="J4917" s="1" t="s">
        <v>36</v>
      </c>
      <c r="K4917">
        <v>14.952</v>
      </c>
      <c r="L4917">
        <v>3</v>
      </c>
      <c r="M4917">
        <v>0.2</v>
      </c>
      <c r="N4917">
        <v>5.4200999999999997</v>
      </c>
      <c r="O4917">
        <f>(Table1[[#This Row],[Sales]]-Table1[[#This Row],[Profit]])/Table1[[#This Row],[Quantity]]</f>
        <v>3.1773000000000002</v>
      </c>
      <c r="P4917">
        <f>Table1[[#This Row],[Sales]]/Table1[[#This Row],[Quantity]]</f>
        <v>4.984</v>
      </c>
      <c r="Q4917" t="str">
        <f t="shared" si="152"/>
        <v>2021</v>
      </c>
      <c r="R4917" t="str">
        <f t="shared" si="153"/>
        <v>09</v>
      </c>
      <c r="S4917">
        <f>CEILING(Table1[[#This Row],[Month]]/3,1)</f>
        <v>3</v>
      </c>
      <c r="T4917" s="9">
        <f>(Table1[[#This Row],[Profit]]/Table1[[#This Row],[Sales]])</f>
        <v>0.36249999999999999</v>
      </c>
    </row>
    <row r="4918" spans="1:20" x14ac:dyDescent="0.25">
      <c r="A4918">
        <v>20231010</v>
      </c>
      <c r="B4918" s="1" t="s">
        <v>294</v>
      </c>
      <c r="C4918" s="1" t="s">
        <v>57</v>
      </c>
      <c r="D4918" s="1" t="s">
        <v>553</v>
      </c>
      <c r="E4918" s="1" t="s">
        <v>59</v>
      </c>
      <c r="F4918" s="1" t="s">
        <v>60</v>
      </c>
      <c r="G4918" s="1" t="s">
        <v>214</v>
      </c>
      <c r="H4918" s="1" t="s">
        <v>20</v>
      </c>
      <c r="I4918" s="1" t="s">
        <v>21</v>
      </c>
      <c r="J4918" s="1" t="s">
        <v>42</v>
      </c>
      <c r="K4918">
        <v>67.144000000000005</v>
      </c>
      <c r="L4918">
        <v>7</v>
      </c>
      <c r="M4918">
        <v>0.2</v>
      </c>
      <c r="N4918">
        <v>5.8750999999999998</v>
      </c>
      <c r="O4918">
        <f>(Table1[[#This Row],[Sales]]-Table1[[#This Row],[Profit]])/Table1[[#This Row],[Quantity]]</f>
        <v>8.7527000000000008</v>
      </c>
      <c r="P4918">
        <f>Table1[[#This Row],[Sales]]/Table1[[#This Row],[Quantity]]</f>
        <v>9.5920000000000005</v>
      </c>
      <c r="Q4918" t="str">
        <f t="shared" si="152"/>
        <v>2023</v>
      </c>
      <c r="R4918" t="str">
        <f t="shared" si="153"/>
        <v>10</v>
      </c>
      <c r="S4918">
        <f>CEILING(Table1[[#This Row],[Month]]/3,1)</f>
        <v>4</v>
      </c>
      <c r="T4918" s="9">
        <f>(Table1[[#This Row],[Profit]]/Table1[[#This Row],[Sales]])</f>
        <v>8.7499999999999994E-2</v>
      </c>
    </row>
    <row r="4919" spans="1:20" x14ac:dyDescent="0.25">
      <c r="A4919">
        <v>20231010</v>
      </c>
      <c r="B4919" s="1" t="s">
        <v>294</v>
      </c>
      <c r="C4919" s="1" t="s">
        <v>57</v>
      </c>
      <c r="D4919" s="1" t="s">
        <v>553</v>
      </c>
      <c r="E4919" s="1" t="s">
        <v>59</v>
      </c>
      <c r="F4919" s="1" t="s">
        <v>60</v>
      </c>
      <c r="G4919" s="1" t="s">
        <v>214</v>
      </c>
      <c r="H4919" s="1" t="s">
        <v>20</v>
      </c>
      <c r="I4919" s="1" t="s">
        <v>21</v>
      </c>
      <c r="J4919" s="1" t="s">
        <v>23</v>
      </c>
      <c r="K4919">
        <v>254.05799999999999</v>
      </c>
      <c r="L4919">
        <v>3</v>
      </c>
      <c r="M4919">
        <v>0.3</v>
      </c>
      <c r="N4919">
        <v>-32.6646</v>
      </c>
      <c r="O4919">
        <f>(Table1[[#This Row],[Sales]]-Table1[[#This Row],[Profit]])/Table1[[#This Row],[Quantity]]</f>
        <v>95.574200000000005</v>
      </c>
      <c r="P4919">
        <f>Table1[[#This Row],[Sales]]/Table1[[#This Row],[Quantity]]</f>
        <v>84.685999999999993</v>
      </c>
      <c r="Q4919" t="str">
        <f t="shared" si="152"/>
        <v>2023</v>
      </c>
      <c r="R4919" t="str">
        <f t="shared" si="153"/>
        <v>10</v>
      </c>
      <c r="S4919">
        <f>CEILING(Table1[[#This Row],[Month]]/3,1)</f>
        <v>4</v>
      </c>
      <c r="T4919" s="9">
        <f>(Table1[[#This Row],[Profit]]/Table1[[#This Row],[Sales]])</f>
        <v>-0.12857142857142859</v>
      </c>
    </row>
    <row r="4920" spans="1:20" x14ac:dyDescent="0.25">
      <c r="A4920">
        <v>20220102</v>
      </c>
      <c r="B4920" s="1" t="s">
        <v>996</v>
      </c>
      <c r="C4920" s="1" t="s">
        <v>652</v>
      </c>
      <c r="D4920" s="1" t="s">
        <v>1184</v>
      </c>
      <c r="E4920" s="1" t="s">
        <v>59</v>
      </c>
      <c r="F4920" s="1" t="s">
        <v>126</v>
      </c>
      <c r="G4920" s="1" t="s">
        <v>39</v>
      </c>
      <c r="H4920" s="1" t="s">
        <v>40</v>
      </c>
      <c r="I4920" s="1" t="s">
        <v>30</v>
      </c>
      <c r="J4920" s="1" t="s">
        <v>22</v>
      </c>
      <c r="K4920">
        <v>173.94</v>
      </c>
      <c r="L4920">
        <v>3</v>
      </c>
      <c r="M4920">
        <v>0</v>
      </c>
      <c r="N4920">
        <v>38.266800000000003</v>
      </c>
      <c r="O4920">
        <f>(Table1[[#This Row],[Sales]]-Table1[[#This Row],[Profit]])/Table1[[#This Row],[Quantity]]</f>
        <v>45.224400000000003</v>
      </c>
      <c r="P4920">
        <f>Table1[[#This Row],[Sales]]/Table1[[#This Row],[Quantity]]</f>
        <v>57.98</v>
      </c>
      <c r="Q4920" t="str">
        <f t="shared" si="152"/>
        <v>2022</v>
      </c>
      <c r="R4920" t="str">
        <f t="shared" si="153"/>
        <v>01</v>
      </c>
      <c r="S4920">
        <f>CEILING(Table1[[#This Row],[Month]]/3,1)</f>
        <v>1</v>
      </c>
      <c r="T4920" s="9">
        <f>(Table1[[#This Row],[Profit]]/Table1[[#This Row],[Sales]])</f>
        <v>0.22000000000000003</v>
      </c>
    </row>
    <row r="4921" spans="1:20" x14ac:dyDescent="0.25">
      <c r="A4921">
        <v>20220102</v>
      </c>
      <c r="B4921" s="1" t="s">
        <v>996</v>
      </c>
      <c r="C4921" s="1" t="s">
        <v>652</v>
      </c>
      <c r="D4921" s="1" t="s">
        <v>1184</v>
      </c>
      <c r="E4921" s="1" t="s">
        <v>59</v>
      </c>
      <c r="F4921" s="1" t="s">
        <v>126</v>
      </c>
      <c r="G4921" s="1" t="s">
        <v>39</v>
      </c>
      <c r="H4921" s="1" t="s">
        <v>40</v>
      </c>
      <c r="I4921" s="1" t="s">
        <v>30</v>
      </c>
      <c r="J4921" s="1" t="s">
        <v>43</v>
      </c>
      <c r="K4921">
        <v>231.98</v>
      </c>
      <c r="L4921">
        <v>2</v>
      </c>
      <c r="M4921">
        <v>0</v>
      </c>
      <c r="N4921">
        <v>67.274199999999993</v>
      </c>
      <c r="O4921">
        <f>(Table1[[#This Row],[Sales]]-Table1[[#This Row],[Profit]])/Table1[[#This Row],[Quantity]]</f>
        <v>82.352900000000005</v>
      </c>
      <c r="P4921">
        <f>Table1[[#This Row],[Sales]]/Table1[[#This Row],[Quantity]]</f>
        <v>115.99</v>
      </c>
      <c r="Q4921" t="str">
        <f t="shared" si="152"/>
        <v>2022</v>
      </c>
      <c r="R4921" t="str">
        <f t="shared" si="153"/>
        <v>01</v>
      </c>
      <c r="S4921">
        <f>CEILING(Table1[[#This Row],[Month]]/3,1)</f>
        <v>1</v>
      </c>
      <c r="T4921" s="9">
        <f>(Table1[[#This Row],[Profit]]/Table1[[#This Row],[Sales]])</f>
        <v>0.28999999999999998</v>
      </c>
    </row>
    <row r="4922" spans="1:20" x14ac:dyDescent="0.25">
      <c r="A4922">
        <v>20230820</v>
      </c>
      <c r="B4922" s="1" t="s">
        <v>1020</v>
      </c>
      <c r="C4922" s="1" t="s">
        <v>108</v>
      </c>
      <c r="D4922" s="1" t="s">
        <v>143</v>
      </c>
      <c r="E4922" s="1" t="s">
        <v>59</v>
      </c>
      <c r="F4922" s="1" t="s">
        <v>110</v>
      </c>
      <c r="G4922" s="1" t="s">
        <v>100</v>
      </c>
      <c r="H4922" s="1" t="s">
        <v>101</v>
      </c>
      <c r="I4922" s="1" t="s">
        <v>21</v>
      </c>
      <c r="J4922" s="1" t="s">
        <v>36</v>
      </c>
      <c r="K4922">
        <v>2.2959999999999998</v>
      </c>
      <c r="L4922">
        <v>2</v>
      </c>
      <c r="M4922">
        <v>0.8</v>
      </c>
      <c r="N4922">
        <v>-3.9032</v>
      </c>
      <c r="O4922">
        <f>(Table1[[#This Row],[Sales]]-Table1[[#This Row],[Profit]])/Table1[[#This Row],[Quantity]]</f>
        <v>3.0995999999999997</v>
      </c>
      <c r="P4922">
        <f>Table1[[#This Row],[Sales]]/Table1[[#This Row],[Quantity]]</f>
        <v>1.1479999999999999</v>
      </c>
      <c r="Q4922" t="str">
        <f t="shared" si="152"/>
        <v>2023</v>
      </c>
      <c r="R4922" t="str">
        <f t="shared" si="153"/>
        <v>08</v>
      </c>
      <c r="S4922">
        <f>CEILING(Table1[[#This Row],[Month]]/3,1)</f>
        <v>3</v>
      </c>
      <c r="T4922" s="9">
        <f>(Table1[[#This Row],[Profit]]/Table1[[#This Row],[Sales]])</f>
        <v>-1.7000000000000002</v>
      </c>
    </row>
    <row r="4923" spans="1:20" x14ac:dyDescent="0.25">
      <c r="A4923">
        <v>20231226</v>
      </c>
      <c r="B4923" s="1" t="s">
        <v>761</v>
      </c>
      <c r="C4923" s="1" t="s">
        <v>163</v>
      </c>
      <c r="D4923" s="1" t="s">
        <v>164</v>
      </c>
      <c r="E4923" s="1" t="s">
        <v>17</v>
      </c>
      <c r="F4923" s="1" t="s">
        <v>34</v>
      </c>
      <c r="G4923" s="1" t="s">
        <v>298</v>
      </c>
      <c r="H4923" s="1" t="s">
        <v>168</v>
      </c>
      <c r="I4923" s="1" t="s">
        <v>63</v>
      </c>
      <c r="J4923" s="1" t="s">
        <v>50</v>
      </c>
      <c r="K4923">
        <v>96.08</v>
      </c>
      <c r="L4923">
        <v>2</v>
      </c>
      <c r="M4923">
        <v>0</v>
      </c>
      <c r="N4923">
        <v>46.118400000000001</v>
      </c>
      <c r="O4923">
        <f>(Table1[[#This Row],[Sales]]-Table1[[#This Row],[Profit]])/Table1[[#This Row],[Quantity]]</f>
        <v>24.980799999999999</v>
      </c>
      <c r="P4923">
        <f>Table1[[#This Row],[Sales]]/Table1[[#This Row],[Quantity]]</f>
        <v>48.04</v>
      </c>
      <c r="Q4923" t="str">
        <f t="shared" si="152"/>
        <v>2023</v>
      </c>
      <c r="R4923" t="str">
        <f t="shared" si="153"/>
        <v>12</v>
      </c>
      <c r="S4923">
        <f>CEILING(Table1[[#This Row],[Month]]/3,1)</f>
        <v>4</v>
      </c>
      <c r="T4923" s="9">
        <f>(Table1[[#This Row],[Profit]]/Table1[[#This Row],[Sales]])</f>
        <v>0.48000000000000004</v>
      </c>
    </row>
    <row r="4924" spans="1:20" x14ac:dyDescent="0.25">
      <c r="A4924">
        <v>20231226</v>
      </c>
      <c r="B4924" s="1" t="s">
        <v>761</v>
      </c>
      <c r="C4924" s="1" t="s">
        <v>163</v>
      </c>
      <c r="D4924" s="1" t="s">
        <v>164</v>
      </c>
      <c r="E4924" s="1" t="s">
        <v>17</v>
      </c>
      <c r="F4924" s="1" t="s">
        <v>34</v>
      </c>
      <c r="G4924" s="1" t="s">
        <v>298</v>
      </c>
      <c r="H4924" s="1" t="s">
        <v>168</v>
      </c>
      <c r="I4924" s="1" t="s">
        <v>63</v>
      </c>
      <c r="J4924" s="1" t="s">
        <v>136</v>
      </c>
      <c r="K4924">
        <v>3.62</v>
      </c>
      <c r="L4924">
        <v>2</v>
      </c>
      <c r="M4924">
        <v>0</v>
      </c>
      <c r="N4924">
        <v>1.1946000000000001</v>
      </c>
      <c r="O4924">
        <f>(Table1[[#This Row],[Sales]]-Table1[[#This Row],[Profit]])/Table1[[#This Row],[Quantity]]</f>
        <v>1.2126999999999999</v>
      </c>
      <c r="P4924">
        <f>Table1[[#This Row],[Sales]]/Table1[[#This Row],[Quantity]]</f>
        <v>1.81</v>
      </c>
      <c r="Q4924" t="str">
        <f t="shared" si="152"/>
        <v>2023</v>
      </c>
      <c r="R4924" t="str">
        <f t="shared" si="153"/>
        <v>12</v>
      </c>
      <c r="S4924">
        <f>CEILING(Table1[[#This Row],[Month]]/3,1)</f>
        <v>4</v>
      </c>
      <c r="T4924" s="9">
        <f>(Table1[[#This Row],[Profit]]/Table1[[#This Row],[Sales]])</f>
        <v>0.33</v>
      </c>
    </row>
    <row r="4925" spans="1:20" x14ac:dyDescent="0.25">
      <c r="A4925">
        <v>20231226</v>
      </c>
      <c r="B4925" s="1" t="s">
        <v>761</v>
      </c>
      <c r="C4925" s="1" t="s">
        <v>163</v>
      </c>
      <c r="D4925" s="1" t="s">
        <v>164</v>
      </c>
      <c r="E4925" s="1" t="s">
        <v>17</v>
      </c>
      <c r="F4925" s="1" t="s">
        <v>34</v>
      </c>
      <c r="G4925" s="1" t="s">
        <v>298</v>
      </c>
      <c r="H4925" s="1" t="s">
        <v>168</v>
      </c>
      <c r="I4925" s="1" t="s">
        <v>63</v>
      </c>
      <c r="J4925" s="1" t="s">
        <v>50</v>
      </c>
      <c r="K4925">
        <v>629.1</v>
      </c>
      <c r="L4925">
        <v>6</v>
      </c>
      <c r="M4925">
        <v>0</v>
      </c>
      <c r="N4925">
        <v>301.96800000000002</v>
      </c>
      <c r="O4925">
        <f>(Table1[[#This Row],[Sales]]-Table1[[#This Row],[Profit]])/Table1[[#This Row],[Quantity]]</f>
        <v>54.521999999999998</v>
      </c>
      <c r="P4925">
        <f>Table1[[#This Row],[Sales]]/Table1[[#This Row],[Quantity]]</f>
        <v>104.85000000000001</v>
      </c>
      <c r="Q4925" t="str">
        <f t="shared" si="152"/>
        <v>2023</v>
      </c>
      <c r="R4925" t="str">
        <f t="shared" si="153"/>
        <v>12</v>
      </c>
      <c r="S4925">
        <f>CEILING(Table1[[#This Row],[Month]]/3,1)</f>
        <v>4</v>
      </c>
      <c r="T4925" s="9">
        <f>(Table1[[#This Row],[Profit]]/Table1[[#This Row],[Sales]])</f>
        <v>0.48000000000000004</v>
      </c>
    </row>
    <row r="4926" spans="1:20" x14ac:dyDescent="0.25">
      <c r="A4926">
        <v>20231226</v>
      </c>
      <c r="B4926" s="1" t="s">
        <v>761</v>
      </c>
      <c r="C4926" s="1" t="s">
        <v>163</v>
      </c>
      <c r="D4926" s="1" t="s">
        <v>164</v>
      </c>
      <c r="E4926" s="1" t="s">
        <v>17</v>
      </c>
      <c r="F4926" s="1" t="s">
        <v>34</v>
      </c>
      <c r="G4926" s="1" t="s">
        <v>298</v>
      </c>
      <c r="H4926" s="1" t="s">
        <v>168</v>
      </c>
      <c r="I4926" s="1" t="s">
        <v>63</v>
      </c>
      <c r="J4926" s="1" t="s">
        <v>43</v>
      </c>
      <c r="K4926">
        <v>90.48</v>
      </c>
      <c r="L4926">
        <v>2</v>
      </c>
      <c r="M4926">
        <v>0</v>
      </c>
      <c r="N4926">
        <v>23.524799999999999</v>
      </c>
      <c r="O4926">
        <f>(Table1[[#This Row],[Sales]]-Table1[[#This Row],[Profit]])/Table1[[#This Row],[Quantity]]</f>
        <v>33.477600000000002</v>
      </c>
      <c r="P4926">
        <f>Table1[[#This Row],[Sales]]/Table1[[#This Row],[Quantity]]</f>
        <v>45.24</v>
      </c>
      <c r="Q4926" t="str">
        <f t="shared" si="152"/>
        <v>2023</v>
      </c>
      <c r="R4926" t="str">
        <f t="shared" si="153"/>
        <v>12</v>
      </c>
      <c r="S4926">
        <f>CEILING(Table1[[#This Row],[Month]]/3,1)</f>
        <v>4</v>
      </c>
      <c r="T4926" s="9">
        <f>(Table1[[#This Row],[Profit]]/Table1[[#This Row],[Sales]])</f>
        <v>0.25999999999999995</v>
      </c>
    </row>
    <row r="4927" spans="1:20" x14ac:dyDescent="0.25">
      <c r="A4927">
        <v>20230911</v>
      </c>
      <c r="B4927" s="1" t="s">
        <v>1185</v>
      </c>
      <c r="C4927" s="1" t="s">
        <v>379</v>
      </c>
      <c r="D4927" s="1" t="s">
        <v>1115</v>
      </c>
      <c r="E4927" s="1" t="s">
        <v>59</v>
      </c>
      <c r="F4927" s="1" t="s">
        <v>126</v>
      </c>
      <c r="G4927" s="1" t="s">
        <v>781</v>
      </c>
      <c r="H4927" s="1" t="s">
        <v>75</v>
      </c>
      <c r="I4927" s="1" t="s">
        <v>30</v>
      </c>
      <c r="J4927" s="1" t="s">
        <v>42</v>
      </c>
      <c r="K4927">
        <v>14.88</v>
      </c>
      <c r="L4927">
        <v>2</v>
      </c>
      <c r="M4927">
        <v>0</v>
      </c>
      <c r="N4927">
        <v>3.72</v>
      </c>
      <c r="O4927">
        <f>(Table1[[#This Row],[Sales]]-Table1[[#This Row],[Profit]])/Table1[[#This Row],[Quantity]]</f>
        <v>5.58</v>
      </c>
      <c r="P4927">
        <f>Table1[[#This Row],[Sales]]/Table1[[#This Row],[Quantity]]</f>
        <v>7.44</v>
      </c>
      <c r="Q4927" t="str">
        <f t="shared" si="152"/>
        <v>2023</v>
      </c>
      <c r="R4927" t="str">
        <f t="shared" si="153"/>
        <v>09</v>
      </c>
      <c r="S4927">
        <f>CEILING(Table1[[#This Row],[Month]]/3,1)</f>
        <v>3</v>
      </c>
      <c r="T4927" s="9">
        <f>(Table1[[#This Row],[Profit]]/Table1[[#This Row],[Sales]])</f>
        <v>0.25</v>
      </c>
    </row>
    <row r="4928" spans="1:20" x14ac:dyDescent="0.25">
      <c r="A4928">
        <v>20231020</v>
      </c>
      <c r="B4928" s="1" t="s">
        <v>707</v>
      </c>
      <c r="C4928" s="1" t="s">
        <v>108</v>
      </c>
      <c r="D4928" s="1" t="s">
        <v>143</v>
      </c>
      <c r="E4928" s="1" t="s">
        <v>59</v>
      </c>
      <c r="F4928" s="1" t="s">
        <v>110</v>
      </c>
      <c r="G4928" s="1" t="s">
        <v>410</v>
      </c>
      <c r="H4928" s="1" t="s">
        <v>69</v>
      </c>
      <c r="I4928" s="1" t="s">
        <v>21</v>
      </c>
      <c r="J4928" s="1" t="s">
        <v>36</v>
      </c>
      <c r="K4928">
        <v>91.275000000000006</v>
      </c>
      <c r="L4928">
        <v>1</v>
      </c>
      <c r="M4928">
        <v>0.5</v>
      </c>
      <c r="N4928">
        <v>-67.543499999999995</v>
      </c>
      <c r="O4928">
        <f>(Table1[[#This Row],[Sales]]-Table1[[#This Row],[Profit]])/Table1[[#This Row],[Quantity]]</f>
        <v>158.8185</v>
      </c>
      <c r="P4928">
        <f>Table1[[#This Row],[Sales]]/Table1[[#This Row],[Quantity]]</f>
        <v>91.275000000000006</v>
      </c>
      <c r="Q4928" t="str">
        <f t="shared" si="152"/>
        <v>2023</v>
      </c>
      <c r="R4928" t="str">
        <f t="shared" si="153"/>
        <v>10</v>
      </c>
      <c r="S4928">
        <f>CEILING(Table1[[#This Row],[Month]]/3,1)</f>
        <v>4</v>
      </c>
      <c r="T4928" s="9">
        <f>(Table1[[#This Row],[Profit]]/Table1[[#This Row],[Sales]])</f>
        <v>-0.73999999999999988</v>
      </c>
    </row>
    <row r="4929" spans="1:20" x14ac:dyDescent="0.25">
      <c r="A4929">
        <v>20231202</v>
      </c>
      <c r="B4929" s="1" t="s">
        <v>217</v>
      </c>
      <c r="C4929" s="1" t="s">
        <v>277</v>
      </c>
      <c r="D4929" s="1" t="s">
        <v>913</v>
      </c>
      <c r="E4929" s="1" t="s">
        <v>17</v>
      </c>
      <c r="F4929" s="1" t="s">
        <v>73</v>
      </c>
      <c r="G4929" s="1" t="s">
        <v>218</v>
      </c>
      <c r="H4929" s="1" t="s">
        <v>161</v>
      </c>
      <c r="I4929" s="1" t="s">
        <v>63</v>
      </c>
      <c r="J4929" s="1" t="s">
        <v>50</v>
      </c>
      <c r="K4929">
        <v>19.440000000000001</v>
      </c>
      <c r="L4929">
        <v>3</v>
      </c>
      <c r="M4929">
        <v>0</v>
      </c>
      <c r="N4929">
        <v>9.3312000000000008</v>
      </c>
      <c r="O4929">
        <f>(Table1[[#This Row],[Sales]]-Table1[[#This Row],[Profit]])/Table1[[#This Row],[Quantity]]</f>
        <v>3.3696000000000002</v>
      </c>
      <c r="P4929">
        <f>Table1[[#This Row],[Sales]]/Table1[[#This Row],[Quantity]]</f>
        <v>6.48</v>
      </c>
      <c r="Q4929" t="str">
        <f t="shared" si="152"/>
        <v>2023</v>
      </c>
      <c r="R4929" t="str">
        <f t="shared" si="153"/>
        <v>12</v>
      </c>
      <c r="S4929">
        <f>CEILING(Table1[[#This Row],[Month]]/3,1)</f>
        <v>4</v>
      </c>
      <c r="T4929" s="9">
        <f>(Table1[[#This Row],[Profit]]/Table1[[#This Row],[Sales]])</f>
        <v>0.48000000000000004</v>
      </c>
    </row>
    <row r="4930" spans="1:20" x14ac:dyDescent="0.25">
      <c r="A4930">
        <v>20231202</v>
      </c>
      <c r="B4930" s="1" t="s">
        <v>217</v>
      </c>
      <c r="C4930" s="1" t="s">
        <v>277</v>
      </c>
      <c r="D4930" s="1" t="s">
        <v>913</v>
      </c>
      <c r="E4930" s="1" t="s">
        <v>17</v>
      </c>
      <c r="F4930" s="1" t="s">
        <v>73</v>
      </c>
      <c r="G4930" s="1" t="s">
        <v>218</v>
      </c>
      <c r="H4930" s="1" t="s">
        <v>161</v>
      </c>
      <c r="I4930" s="1" t="s">
        <v>63</v>
      </c>
      <c r="J4930" s="1" t="s">
        <v>23</v>
      </c>
      <c r="K4930">
        <v>897.15</v>
      </c>
      <c r="L4930">
        <v>3</v>
      </c>
      <c r="M4930">
        <v>0</v>
      </c>
      <c r="N4930">
        <v>251.202</v>
      </c>
      <c r="O4930">
        <f>(Table1[[#This Row],[Sales]]-Table1[[#This Row],[Profit]])/Table1[[#This Row],[Quantity]]</f>
        <v>215.316</v>
      </c>
      <c r="P4930">
        <f>Table1[[#This Row],[Sales]]/Table1[[#This Row],[Quantity]]</f>
        <v>299.05</v>
      </c>
      <c r="Q4930" t="str">
        <f t="shared" si="152"/>
        <v>2023</v>
      </c>
      <c r="R4930" t="str">
        <f t="shared" si="153"/>
        <v>12</v>
      </c>
      <c r="S4930">
        <f>CEILING(Table1[[#This Row],[Month]]/3,1)</f>
        <v>4</v>
      </c>
      <c r="T4930" s="9">
        <f>(Table1[[#This Row],[Profit]]/Table1[[#This Row],[Sales]])</f>
        <v>0.28000000000000003</v>
      </c>
    </row>
    <row r="4931" spans="1:20" x14ac:dyDescent="0.25">
      <c r="A4931">
        <v>20200902</v>
      </c>
      <c r="B4931" s="1" t="s">
        <v>186</v>
      </c>
      <c r="C4931" s="1" t="s">
        <v>133</v>
      </c>
      <c r="D4931" s="1" t="s">
        <v>134</v>
      </c>
      <c r="E4931" s="1" t="s">
        <v>17</v>
      </c>
      <c r="F4931" s="1" t="s">
        <v>18</v>
      </c>
      <c r="G4931" s="1" t="s">
        <v>187</v>
      </c>
      <c r="H4931" s="1" t="s">
        <v>20</v>
      </c>
      <c r="I4931" s="1" t="s">
        <v>21</v>
      </c>
      <c r="J4931" s="1" t="s">
        <v>42</v>
      </c>
      <c r="K4931">
        <v>57.75</v>
      </c>
      <c r="L4931">
        <v>5</v>
      </c>
      <c r="M4931">
        <v>0</v>
      </c>
      <c r="N4931">
        <v>16.170000000000002</v>
      </c>
      <c r="O4931">
        <f>(Table1[[#This Row],[Sales]]-Table1[[#This Row],[Profit]])/Table1[[#This Row],[Quantity]]</f>
        <v>8.3159999999999989</v>
      </c>
      <c r="P4931">
        <f>Table1[[#This Row],[Sales]]/Table1[[#This Row],[Quantity]]</f>
        <v>11.55</v>
      </c>
      <c r="Q4931" t="str">
        <f t="shared" ref="Q4931:Q4994" si="154">LEFT(A4931,4)</f>
        <v>2020</v>
      </c>
      <c r="R4931" t="str">
        <f t="shared" ref="R4931:R4994" si="155">MID(A4931,5,2)</f>
        <v>09</v>
      </c>
      <c r="S4931">
        <f>CEILING(Table1[[#This Row],[Month]]/3,1)</f>
        <v>3</v>
      </c>
      <c r="T4931" s="9">
        <f>(Table1[[#This Row],[Profit]]/Table1[[#This Row],[Sales]])</f>
        <v>0.28000000000000003</v>
      </c>
    </row>
    <row r="4932" spans="1:20" x14ac:dyDescent="0.25">
      <c r="A4932">
        <v>20200902</v>
      </c>
      <c r="B4932" s="1" t="s">
        <v>186</v>
      </c>
      <c r="C4932" s="1" t="s">
        <v>133</v>
      </c>
      <c r="D4932" s="1" t="s">
        <v>134</v>
      </c>
      <c r="E4932" s="1" t="s">
        <v>17</v>
      </c>
      <c r="F4932" s="1" t="s">
        <v>18</v>
      </c>
      <c r="G4932" s="1" t="s">
        <v>187</v>
      </c>
      <c r="H4932" s="1" t="s">
        <v>20</v>
      </c>
      <c r="I4932" s="1" t="s">
        <v>21</v>
      </c>
      <c r="J4932" s="1" t="s">
        <v>50</v>
      </c>
      <c r="K4932">
        <v>14.94</v>
      </c>
      <c r="L4932">
        <v>3</v>
      </c>
      <c r="M4932">
        <v>0</v>
      </c>
      <c r="N4932">
        <v>7.0217999999999998</v>
      </c>
      <c r="O4932">
        <f>(Table1[[#This Row],[Sales]]-Table1[[#This Row],[Profit]])/Table1[[#This Row],[Quantity]]</f>
        <v>2.6393999999999997</v>
      </c>
      <c r="P4932">
        <f>Table1[[#This Row],[Sales]]/Table1[[#This Row],[Quantity]]</f>
        <v>4.9799999999999995</v>
      </c>
      <c r="Q4932" t="str">
        <f t="shared" si="154"/>
        <v>2020</v>
      </c>
      <c r="R4932" t="str">
        <f t="shared" si="155"/>
        <v>09</v>
      </c>
      <c r="S4932">
        <f>CEILING(Table1[[#This Row],[Month]]/3,1)</f>
        <v>3</v>
      </c>
      <c r="T4932" s="9">
        <f>(Table1[[#This Row],[Profit]]/Table1[[#This Row],[Sales]])</f>
        <v>0.47000000000000003</v>
      </c>
    </row>
    <row r="4933" spans="1:20" x14ac:dyDescent="0.25">
      <c r="A4933">
        <v>20230326</v>
      </c>
      <c r="B4933" s="1" t="s">
        <v>892</v>
      </c>
      <c r="C4933" s="1" t="s">
        <v>52</v>
      </c>
      <c r="D4933" s="1" t="s">
        <v>53</v>
      </c>
      <c r="E4933" s="1" t="s">
        <v>27</v>
      </c>
      <c r="F4933" s="1" t="s">
        <v>28</v>
      </c>
      <c r="G4933" s="1" t="s">
        <v>251</v>
      </c>
      <c r="H4933" s="1" t="s">
        <v>40</v>
      </c>
      <c r="I4933" s="1" t="s">
        <v>30</v>
      </c>
      <c r="J4933" s="1" t="s">
        <v>42</v>
      </c>
      <c r="K4933">
        <v>23.1</v>
      </c>
      <c r="L4933">
        <v>2</v>
      </c>
      <c r="M4933">
        <v>0</v>
      </c>
      <c r="N4933">
        <v>6.93</v>
      </c>
      <c r="O4933">
        <f>(Table1[[#This Row],[Sales]]-Table1[[#This Row],[Profit]])/Table1[[#This Row],[Quantity]]</f>
        <v>8.0850000000000009</v>
      </c>
      <c r="P4933">
        <f>Table1[[#This Row],[Sales]]/Table1[[#This Row],[Quantity]]</f>
        <v>11.55</v>
      </c>
      <c r="Q4933" t="str">
        <f t="shared" si="154"/>
        <v>2023</v>
      </c>
      <c r="R4933" t="str">
        <f t="shared" si="155"/>
        <v>03</v>
      </c>
      <c r="S4933">
        <f>CEILING(Table1[[#This Row],[Month]]/3,1)</f>
        <v>1</v>
      </c>
      <c r="T4933" s="9">
        <f>(Table1[[#This Row],[Profit]]/Table1[[#This Row],[Sales]])</f>
        <v>0.3</v>
      </c>
    </row>
    <row r="4934" spans="1:20" x14ac:dyDescent="0.25">
      <c r="A4934">
        <v>20210928</v>
      </c>
      <c r="B4934" s="1" t="s">
        <v>520</v>
      </c>
      <c r="C4934" s="1" t="s">
        <v>195</v>
      </c>
      <c r="D4934" s="1" t="s">
        <v>196</v>
      </c>
      <c r="E4934" s="1" t="s">
        <v>17</v>
      </c>
      <c r="F4934" s="1" t="s">
        <v>197</v>
      </c>
      <c r="G4934" s="1" t="s">
        <v>262</v>
      </c>
      <c r="H4934" s="1" t="s">
        <v>69</v>
      </c>
      <c r="I4934" s="1" t="s">
        <v>21</v>
      </c>
      <c r="J4934" s="1" t="s">
        <v>97</v>
      </c>
      <c r="K4934">
        <v>12.536</v>
      </c>
      <c r="L4934">
        <v>1</v>
      </c>
      <c r="M4934">
        <v>0.2</v>
      </c>
      <c r="N4934">
        <v>4.2309000000000001</v>
      </c>
      <c r="O4934">
        <f>(Table1[[#This Row],[Sales]]-Table1[[#This Row],[Profit]])/Table1[[#This Row],[Quantity]]</f>
        <v>8.3050999999999995</v>
      </c>
      <c r="P4934">
        <f>Table1[[#This Row],[Sales]]/Table1[[#This Row],[Quantity]]</f>
        <v>12.536</v>
      </c>
      <c r="Q4934" t="str">
        <f t="shared" si="154"/>
        <v>2021</v>
      </c>
      <c r="R4934" t="str">
        <f t="shared" si="155"/>
        <v>09</v>
      </c>
      <c r="S4934">
        <f>CEILING(Table1[[#This Row],[Month]]/3,1)</f>
        <v>3</v>
      </c>
      <c r="T4934" s="9">
        <f>(Table1[[#This Row],[Profit]]/Table1[[#This Row],[Sales]])</f>
        <v>0.33750000000000002</v>
      </c>
    </row>
    <row r="4935" spans="1:20" x14ac:dyDescent="0.25">
      <c r="A4935">
        <v>20210928</v>
      </c>
      <c r="B4935" s="1" t="s">
        <v>520</v>
      </c>
      <c r="C4935" s="1" t="s">
        <v>195</v>
      </c>
      <c r="D4935" s="1" t="s">
        <v>196</v>
      </c>
      <c r="E4935" s="1" t="s">
        <v>17</v>
      </c>
      <c r="F4935" s="1" t="s">
        <v>197</v>
      </c>
      <c r="G4935" s="1" t="s">
        <v>262</v>
      </c>
      <c r="H4935" s="1" t="s">
        <v>69</v>
      </c>
      <c r="I4935" s="1" t="s">
        <v>21</v>
      </c>
      <c r="J4935" s="1" t="s">
        <v>36</v>
      </c>
      <c r="K4935">
        <v>1.08</v>
      </c>
      <c r="L4935">
        <v>2</v>
      </c>
      <c r="M4935">
        <v>0.7</v>
      </c>
      <c r="N4935">
        <v>-0.79200000000000004</v>
      </c>
      <c r="O4935">
        <f>(Table1[[#This Row],[Sales]]-Table1[[#This Row],[Profit]])/Table1[[#This Row],[Quantity]]</f>
        <v>0.93600000000000005</v>
      </c>
      <c r="P4935">
        <f>Table1[[#This Row],[Sales]]/Table1[[#This Row],[Quantity]]</f>
        <v>0.54</v>
      </c>
      <c r="Q4935" t="str">
        <f t="shared" si="154"/>
        <v>2021</v>
      </c>
      <c r="R4935" t="str">
        <f t="shared" si="155"/>
        <v>09</v>
      </c>
      <c r="S4935">
        <f>CEILING(Table1[[#This Row],[Month]]/3,1)</f>
        <v>3</v>
      </c>
      <c r="T4935" s="9">
        <f>(Table1[[#This Row],[Profit]]/Table1[[#This Row],[Sales]])</f>
        <v>-0.73333333333333328</v>
      </c>
    </row>
    <row r="4936" spans="1:20" x14ac:dyDescent="0.25">
      <c r="A4936">
        <v>20210928</v>
      </c>
      <c r="B4936" s="1" t="s">
        <v>520</v>
      </c>
      <c r="C4936" s="1" t="s">
        <v>195</v>
      </c>
      <c r="D4936" s="1" t="s">
        <v>351</v>
      </c>
      <c r="E4936" s="1" t="s">
        <v>17</v>
      </c>
      <c r="F4936" s="1" t="s">
        <v>197</v>
      </c>
      <c r="G4936" s="1" t="s">
        <v>262</v>
      </c>
      <c r="H4936" s="1" t="s">
        <v>69</v>
      </c>
      <c r="I4936" s="1" t="s">
        <v>21</v>
      </c>
      <c r="J4936" s="1" t="s">
        <v>136</v>
      </c>
      <c r="K4936">
        <v>4.5119999999999996</v>
      </c>
      <c r="L4936">
        <v>3</v>
      </c>
      <c r="M4936">
        <v>0.2</v>
      </c>
      <c r="N4936">
        <v>0.84599999999999997</v>
      </c>
      <c r="O4936">
        <f>(Table1[[#This Row],[Sales]]-Table1[[#This Row],[Profit]])/Table1[[#This Row],[Quantity]]</f>
        <v>1.2219999999999998</v>
      </c>
      <c r="P4936">
        <f>Table1[[#This Row],[Sales]]/Table1[[#This Row],[Quantity]]</f>
        <v>1.5039999999999998</v>
      </c>
      <c r="Q4936" t="str">
        <f t="shared" si="154"/>
        <v>2021</v>
      </c>
      <c r="R4936" t="str">
        <f t="shared" si="155"/>
        <v>09</v>
      </c>
      <c r="S4936">
        <f>CEILING(Table1[[#This Row],[Month]]/3,1)</f>
        <v>3</v>
      </c>
      <c r="T4936" s="9">
        <f>(Table1[[#This Row],[Profit]]/Table1[[#This Row],[Sales]])</f>
        <v>0.1875</v>
      </c>
    </row>
    <row r="4937" spans="1:20" x14ac:dyDescent="0.25">
      <c r="A4937">
        <v>20210315</v>
      </c>
      <c r="B4937" s="1" t="s">
        <v>1186</v>
      </c>
      <c r="C4937" s="1" t="s">
        <v>71</v>
      </c>
      <c r="D4937" s="1" t="s">
        <v>1187</v>
      </c>
      <c r="E4937" s="1" t="s">
        <v>17</v>
      </c>
      <c r="F4937" s="1" t="s">
        <v>73</v>
      </c>
      <c r="G4937" s="1" t="s">
        <v>298</v>
      </c>
      <c r="H4937" s="1" t="s">
        <v>168</v>
      </c>
      <c r="I4937" s="1" t="s">
        <v>30</v>
      </c>
      <c r="J4937" s="1" t="s">
        <v>43</v>
      </c>
      <c r="K4937">
        <v>16.776</v>
      </c>
      <c r="L4937">
        <v>3</v>
      </c>
      <c r="M4937">
        <v>0.2</v>
      </c>
      <c r="N4937">
        <v>1.6776</v>
      </c>
      <c r="O4937">
        <f>(Table1[[#This Row],[Sales]]-Table1[[#This Row],[Profit]])/Table1[[#This Row],[Quantity]]</f>
        <v>5.0327999999999999</v>
      </c>
      <c r="P4937">
        <f>Table1[[#This Row],[Sales]]/Table1[[#This Row],[Quantity]]</f>
        <v>5.5919999999999996</v>
      </c>
      <c r="Q4937" t="str">
        <f t="shared" si="154"/>
        <v>2021</v>
      </c>
      <c r="R4937" t="str">
        <f t="shared" si="155"/>
        <v>03</v>
      </c>
      <c r="S4937">
        <f>CEILING(Table1[[#This Row],[Month]]/3,1)</f>
        <v>1</v>
      </c>
      <c r="T4937" s="9">
        <f>(Table1[[#This Row],[Profit]]/Table1[[#This Row],[Sales]])</f>
        <v>0.1</v>
      </c>
    </row>
    <row r="4938" spans="1:20" x14ac:dyDescent="0.25">
      <c r="A4938">
        <v>20230107</v>
      </c>
      <c r="B4938" s="1" t="s">
        <v>866</v>
      </c>
      <c r="C4938" s="1" t="s">
        <v>163</v>
      </c>
      <c r="D4938" s="1" t="s">
        <v>491</v>
      </c>
      <c r="E4938" s="1" t="s">
        <v>17</v>
      </c>
      <c r="F4938" s="1" t="s">
        <v>34</v>
      </c>
      <c r="G4938" s="1" t="s">
        <v>340</v>
      </c>
      <c r="H4938" s="1" t="s">
        <v>55</v>
      </c>
      <c r="I4938" s="1" t="s">
        <v>63</v>
      </c>
      <c r="J4938" s="1" t="s">
        <v>36</v>
      </c>
      <c r="K4938">
        <v>33.74</v>
      </c>
      <c r="L4938">
        <v>7</v>
      </c>
      <c r="M4938">
        <v>0</v>
      </c>
      <c r="N4938">
        <v>15.5204</v>
      </c>
      <c r="O4938">
        <f>(Table1[[#This Row],[Sales]]-Table1[[#This Row],[Profit]])/Table1[[#This Row],[Quantity]]</f>
        <v>2.6027999999999998</v>
      </c>
      <c r="P4938">
        <f>Table1[[#This Row],[Sales]]/Table1[[#This Row],[Quantity]]</f>
        <v>4.82</v>
      </c>
      <c r="Q4938" t="str">
        <f t="shared" si="154"/>
        <v>2023</v>
      </c>
      <c r="R4938" t="str">
        <f t="shared" si="155"/>
        <v>01</v>
      </c>
      <c r="S4938">
        <f>CEILING(Table1[[#This Row],[Month]]/3,1)</f>
        <v>1</v>
      </c>
      <c r="T4938" s="9">
        <f>(Table1[[#This Row],[Profit]]/Table1[[#This Row],[Sales]])</f>
        <v>0.45999999999999996</v>
      </c>
    </row>
    <row r="4939" spans="1:20" x14ac:dyDescent="0.25">
      <c r="A4939">
        <v>20200114</v>
      </c>
      <c r="B4939" s="1" t="s">
        <v>482</v>
      </c>
      <c r="C4939" s="1" t="s">
        <v>25</v>
      </c>
      <c r="D4939" s="1" t="s">
        <v>77</v>
      </c>
      <c r="E4939" s="1" t="s">
        <v>27</v>
      </c>
      <c r="F4939" s="1" t="s">
        <v>28</v>
      </c>
      <c r="G4939" s="1" t="s">
        <v>211</v>
      </c>
      <c r="H4939" s="1" t="s">
        <v>55</v>
      </c>
      <c r="I4939" s="1" t="s">
        <v>21</v>
      </c>
      <c r="J4939" s="1" t="s">
        <v>37</v>
      </c>
      <c r="K4939">
        <v>1325.85</v>
      </c>
      <c r="L4939">
        <v>5</v>
      </c>
      <c r="M4939">
        <v>0</v>
      </c>
      <c r="N4939">
        <v>238.65299999999999</v>
      </c>
      <c r="O4939">
        <f>(Table1[[#This Row],[Sales]]-Table1[[#This Row],[Profit]])/Table1[[#This Row],[Quantity]]</f>
        <v>217.43939999999998</v>
      </c>
      <c r="P4939">
        <f>Table1[[#This Row],[Sales]]/Table1[[#This Row],[Quantity]]</f>
        <v>265.16999999999996</v>
      </c>
      <c r="Q4939" t="str">
        <f t="shared" si="154"/>
        <v>2020</v>
      </c>
      <c r="R4939" t="str">
        <f t="shared" si="155"/>
        <v>01</v>
      </c>
      <c r="S4939">
        <f>CEILING(Table1[[#This Row],[Month]]/3,1)</f>
        <v>1</v>
      </c>
      <c r="T4939" s="9">
        <f>(Table1[[#This Row],[Profit]]/Table1[[#This Row],[Sales]])</f>
        <v>0.18</v>
      </c>
    </row>
    <row r="4940" spans="1:20" x14ac:dyDescent="0.25">
      <c r="A4940">
        <v>20200114</v>
      </c>
      <c r="B4940" s="1" t="s">
        <v>482</v>
      </c>
      <c r="C4940" s="1" t="s">
        <v>25</v>
      </c>
      <c r="D4940" s="1" t="s">
        <v>77</v>
      </c>
      <c r="E4940" s="1" t="s">
        <v>27</v>
      </c>
      <c r="F4940" s="1" t="s">
        <v>28</v>
      </c>
      <c r="G4940" s="1" t="s">
        <v>211</v>
      </c>
      <c r="H4940" s="1" t="s">
        <v>55</v>
      </c>
      <c r="I4940" s="1" t="s">
        <v>21</v>
      </c>
      <c r="J4940" s="1" t="s">
        <v>22</v>
      </c>
      <c r="K4940">
        <v>333.99900000000002</v>
      </c>
      <c r="L4940">
        <v>3</v>
      </c>
      <c r="M4940">
        <v>0.15</v>
      </c>
      <c r="N4940">
        <v>3.9293999999999998</v>
      </c>
      <c r="O4940">
        <f>(Table1[[#This Row],[Sales]]-Table1[[#This Row],[Profit]])/Table1[[#This Row],[Quantity]]</f>
        <v>110.02320000000002</v>
      </c>
      <c r="P4940">
        <f>Table1[[#This Row],[Sales]]/Table1[[#This Row],[Quantity]]</f>
        <v>111.33300000000001</v>
      </c>
      <c r="Q4940" t="str">
        <f t="shared" si="154"/>
        <v>2020</v>
      </c>
      <c r="R4940" t="str">
        <f t="shared" si="155"/>
        <v>01</v>
      </c>
      <c r="S4940">
        <f>CEILING(Table1[[#This Row],[Month]]/3,1)</f>
        <v>1</v>
      </c>
      <c r="T4940" s="9">
        <f>(Table1[[#This Row],[Profit]]/Table1[[#This Row],[Sales]])</f>
        <v>1.1764705882352939E-2</v>
      </c>
    </row>
    <row r="4941" spans="1:20" x14ac:dyDescent="0.25">
      <c r="A4941">
        <v>20200114</v>
      </c>
      <c r="B4941" s="1" t="s">
        <v>482</v>
      </c>
      <c r="C4941" s="1" t="s">
        <v>25</v>
      </c>
      <c r="D4941" s="1" t="s">
        <v>77</v>
      </c>
      <c r="E4941" s="1" t="s">
        <v>27</v>
      </c>
      <c r="F4941" s="1" t="s">
        <v>28</v>
      </c>
      <c r="G4941" s="1" t="s">
        <v>211</v>
      </c>
      <c r="H4941" s="1" t="s">
        <v>55</v>
      </c>
      <c r="I4941" s="1" t="s">
        <v>21</v>
      </c>
      <c r="J4941" s="1" t="s">
        <v>42</v>
      </c>
      <c r="K4941">
        <v>19.899999999999999</v>
      </c>
      <c r="L4941">
        <v>5</v>
      </c>
      <c r="M4941">
        <v>0</v>
      </c>
      <c r="N4941">
        <v>6.5670000000000002</v>
      </c>
      <c r="O4941">
        <f>(Table1[[#This Row],[Sales]]-Table1[[#This Row],[Profit]])/Table1[[#This Row],[Quantity]]</f>
        <v>2.6665999999999999</v>
      </c>
      <c r="P4941">
        <f>Table1[[#This Row],[Sales]]/Table1[[#This Row],[Quantity]]</f>
        <v>3.9799999999999995</v>
      </c>
      <c r="Q4941" t="str">
        <f t="shared" si="154"/>
        <v>2020</v>
      </c>
      <c r="R4941" t="str">
        <f t="shared" si="155"/>
        <v>01</v>
      </c>
      <c r="S4941">
        <f>CEILING(Table1[[#This Row],[Month]]/3,1)</f>
        <v>1</v>
      </c>
      <c r="T4941" s="9">
        <f>(Table1[[#This Row],[Profit]]/Table1[[#This Row],[Sales]])</f>
        <v>0.33</v>
      </c>
    </row>
    <row r="4942" spans="1:20" x14ac:dyDescent="0.25">
      <c r="A4942">
        <v>20210206</v>
      </c>
      <c r="B4942" s="1" t="s">
        <v>964</v>
      </c>
      <c r="C4942" s="1" t="s">
        <v>124</v>
      </c>
      <c r="D4942" s="1" t="s">
        <v>216</v>
      </c>
      <c r="E4942" s="1" t="s">
        <v>59</v>
      </c>
      <c r="F4942" s="1" t="s">
        <v>126</v>
      </c>
      <c r="G4942" s="1" t="s">
        <v>306</v>
      </c>
      <c r="H4942" s="1" t="s">
        <v>40</v>
      </c>
      <c r="I4942" s="1" t="s">
        <v>21</v>
      </c>
      <c r="J4942" s="1" t="s">
        <v>23</v>
      </c>
      <c r="K4942">
        <v>1268.82</v>
      </c>
      <c r="L4942">
        <v>9</v>
      </c>
      <c r="M4942">
        <v>0</v>
      </c>
      <c r="N4942">
        <v>266.4522</v>
      </c>
      <c r="O4942">
        <f>(Table1[[#This Row],[Sales]]-Table1[[#This Row],[Profit]])/Table1[[#This Row],[Quantity]]</f>
        <v>111.3742</v>
      </c>
      <c r="P4942">
        <f>Table1[[#This Row],[Sales]]/Table1[[#This Row],[Quantity]]</f>
        <v>140.97999999999999</v>
      </c>
      <c r="Q4942" t="str">
        <f t="shared" si="154"/>
        <v>2021</v>
      </c>
      <c r="R4942" t="str">
        <f t="shared" si="155"/>
        <v>02</v>
      </c>
      <c r="S4942">
        <f>CEILING(Table1[[#This Row],[Month]]/3,1)</f>
        <v>1</v>
      </c>
      <c r="T4942" s="9">
        <f>(Table1[[#This Row],[Profit]]/Table1[[#This Row],[Sales]])</f>
        <v>0.21000000000000002</v>
      </c>
    </row>
    <row r="4943" spans="1:20" x14ac:dyDescent="0.25">
      <c r="A4943">
        <v>20210206</v>
      </c>
      <c r="B4943" s="1" t="s">
        <v>964</v>
      </c>
      <c r="C4943" s="1" t="s">
        <v>124</v>
      </c>
      <c r="D4943" s="1" t="s">
        <v>216</v>
      </c>
      <c r="E4943" s="1" t="s">
        <v>59</v>
      </c>
      <c r="F4943" s="1" t="s">
        <v>126</v>
      </c>
      <c r="G4943" s="1" t="s">
        <v>306</v>
      </c>
      <c r="H4943" s="1" t="s">
        <v>40</v>
      </c>
      <c r="I4943" s="1" t="s">
        <v>21</v>
      </c>
      <c r="J4943" s="1" t="s">
        <v>22</v>
      </c>
      <c r="K4943">
        <v>283.92</v>
      </c>
      <c r="L4943">
        <v>4</v>
      </c>
      <c r="M4943">
        <v>0</v>
      </c>
      <c r="N4943">
        <v>82.336799999999997</v>
      </c>
      <c r="O4943">
        <f>(Table1[[#This Row],[Sales]]-Table1[[#This Row],[Profit]])/Table1[[#This Row],[Quantity]]</f>
        <v>50.395800000000008</v>
      </c>
      <c r="P4943">
        <f>Table1[[#This Row],[Sales]]/Table1[[#This Row],[Quantity]]</f>
        <v>70.98</v>
      </c>
      <c r="Q4943" t="str">
        <f t="shared" si="154"/>
        <v>2021</v>
      </c>
      <c r="R4943" t="str">
        <f t="shared" si="155"/>
        <v>02</v>
      </c>
      <c r="S4943">
        <f>CEILING(Table1[[#This Row],[Month]]/3,1)</f>
        <v>1</v>
      </c>
      <c r="T4943" s="9">
        <f>(Table1[[#This Row],[Profit]]/Table1[[#This Row],[Sales]])</f>
        <v>0.28999999999999998</v>
      </c>
    </row>
    <row r="4944" spans="1:20" x14ac:dyDescent="0.25">
      <c r="A4944">
        <v>20210206</v>
      </c>
      <c r="B4944" s="1" t="s">
        <v>964</v>
      </c>
      <c r="C4944" s="1" t="s">
        <v>124</v>
      </c>
      <c r="D4944" s="1" t="s">
        <v>216</v>
      </c>
      <c r="E4944" s="1" t="s">
        <v>59</v>
      </c>
      <c r="F4944" s="1" t="s">
        <v>126</v>
      </c>
      <c r="G4944" s="1" t="s">
        <v>306</v>
      </c>
      <c r="H4944" s="1" t="s">
        <v>40</v>
      </c>
      <c r="I4944" s="1" t="s">
        <v>21</v>
      </c>
      <c r="J4944" s="1" t="s">
        <v>42</v>
      </c>
      <c r="K4944">
        <v>5.68</v>
      </c>
      <c r="L4944">
        <v>2</v>
      </c>
      <c r="M4944">
        <v>0</v>
      </c>
      <c r="N4944">
        <v>1.7607999999999999</v>
      </c>
      <c r="O4944">
        <f>(Table1[[#This Row],[Sales]]-Table1[[#This Row],[Profit]])/Table1[[#This Row],[Quantity]]</f>
        <v>1.9596</v>
      </c>
      <c r="P4944">
        <f>Table1[[#This Row],[Sales]]/Table1[[#This Row],[Quantity]]</f>
        <v>2.84</v>
      </c>
      <c r="Q4944" t="str">
        <f t="shared" si="154"/>
        <v>2021</v>
      </c>
      <c r="R4944" t="str">
        <f t="shared" si="155"/>
        <v>02</v>
      </c>
      <c r="S4944">
        <f>CEILING(Table1[[#This Row],[Month]]/3,1)</f>
        <v>1</v>
      </c>
      <c r="T4944" s="9">
        <f>(Table1[[#This Row],[Profit]]/Table1[[#This Row],[Sales]])</f>
        <v>0.31</v>
      </c>
    </row>
    <row r="4945" spans="1:20" x14ac:dyDescent="0.25">
      <c r="A4945">
        <v>20231222</v>
      </c>
      <c r="B4945" s="1" t="s">
        <v>783</v>
      </c>
      <c r="C4945" s="1" t="s">
        <v>129</v>
      </c>
      <c r="D4945" s="1" t="s">
        <v>441</v>
      </c>
      <c r="E4945" s="1" t="s">
        <v>59</v>
      </c>
      <c r="F4945" s="1" t="s">
        <v>131</v>
      </c>
      <c r="G4945" s="1" t="s">
        <v>479</v>
      </c>
      <c r="H4945" s="1" t="s">
        <v>91</v>
      </c>
      <c r="I4945" s="1" t="s">
        <v>21</v>
      </c>
      <c r="J4945" s="1" t="s">
        <v>37</v>
      </c>
      <c r="K4945">
        <v>375.34</v>
      </c>
      <c r="L4945">
        <v>1</v>
      </c>
      <c r="M4945">
        <v>0</v>
      </c>
      <c r="N4945">
        <v>18.766999999999999</v>
      </c>
      <c r="O4945">
        <f>(Table1[[#This Row],[Sales]]-Table1[[#This Row],[Profit]])/Table1[[#This Row],[Quantity]]</f>
        <v>356.57299999999998</v>
      </c>
      <c r="P4945">
        <f>Table1[[#This Row],[Sales]]/Table1[[#This Row],[Quantity]]</f>
        <v>375.34</v>
      </c>
      <c r="Q4945" t="str">
        <f t="shared" si="154"/>
        <v>2023</v>
      </c>
      <c r="R4945" t="str">
        <f t="shared" si="155"/>
        <v>12</v>
      </c>
      <c r="S4945">
        <f>CEILING(Table1[[#This Row],[Month]]/3,1)</f>
        <v>4</v>
      </c>
      <c r="T4945" s="9">
        <f>(Table1[[#This Row],[Profit]]/Table1[[#This Row],[Sales]])</f>
        <v>0.05</v>
      </c>
    </row>
    <row r="4946" spans="1:20" x14ac:dyDescent="0.25">
      <c r="A4946">
        <v>20220906</v>
      </c>
      <c r="B4946" s="1" t="s">
        <v>302</v>
      </c>
      <c r="C4946" s="1" t="s">
        <v>25</v>
      </c>
      <c r="D4946" s="1" t="s">
        <v>1062</v>
      </c>
      <c r="E4946" s="1" t="s">
        <v>27</v>
      </c>
      <c r="F4946" s="1" t="s">
        <v>28</v>
      </c>
      <c r="G4946" s="1" t="s">
        <v>122</v>
      </c>
      <c r="H4946" s="1" t="s">
        <v>40</v>
      </c>
      <c r="I4946" s="1" t="s">
        <v>21</v>
      </c>
      <c r="J4946" s="1" t="s">
        <v>50</v>
      </c>
      <c r="K4946">
        <v>96.08</v>
      </c>
      <c r="L4946">
        <v>2</v>
      </c>
      <c r="M4946">
        <v>0</v>
      </c>
      <c r="N4946">
        <v>46.118400000000001</v>
      </c>
      <c r="O4946">
        <f>(Table1[[#This Row],[Sales]]-Table1[[#This Row],[Profit]])/Table1[[#This Row],[Quantity]]</f>
        <v>24.980799999999999</v>
      </c>
      <c r="P4946">
        <f>Table1[[#This Row],[Sales]]/Table1[[#This Row],[Quantity]]</f>
        <v>48.04</v>
      </c>
      <c r="Q4946" t="str">
        <f t="shared" si="154"/>
        <v>2022</v>
      </c>
      <c r="R4946" t="str">
        <f t="shared" si="155"/>
        <v>09</v>
      </c>
      <c r="S4946">
        <f>CEILING(Table1[[#This Row],[Month]]/3,1)</f>
        <v>3</v>
      </c>
      <c r="T4946" s="9">
        <f>(Table1[[#This Row],[Profit]]/Table1[[#This Row],[Sales]])</f>
        <v>0.48000000000000004</v>
      </c>
    </row>
    <row r="4947" spans="1:20" x14ac:dyDescent="0.25">
      <c r="A4947">
        <v>20220906</v>
      </c>
      <c r="B4947" s="1" t="s">
        <v>302</v>
      </c>
      <c r="C4947" s="1" t="s">
        <v>25</v>
      </c>
      <c r="D4947" s="1" t="s">
        <v>1062</v>
      </c>
      <c r="E4947" s="1" t="s">
        <v>27</v>
      </c>
      <c r="F4947" s="1" t="s">
        <v>28</v>
      </c>
      <c r="G4947" s="1" t="s">
        <v>122</v>
      </c>
      <c r="H4947" s="1" t="s">
        <v>40</v>
      </c>
      <c r="I4947" s="1" t="s">
        <v>21</v>
      </c>
      <c r="J4947" s="1" t="s">
        <v>36</v>
      </c>
      <c r="K4947">
        <v>11.68</v>
      </c>
      <c r="L4947">
        <v>2</v>
      </c>
      <c r="M4947">
        <v>0.2</v>
      </c>
      <c r="N4947">
        <v>3.9420000000000002</v>
      </c>
      <c r="O4947">
        <f>(Table1[[#This Row],[Sales]]-Table1[[#This Row],[Profit]])/Table1[[#This Row],[Quantity]]</f>
        <v>3.8689999999999998</v>
      </c>
      <c r="P4947">
        <f>Table1[[#This Row],[Sales]]/Table1[[#This Row],[Quantity]]</f>
        <v>5.84</v>
      </c>
      <c r="Q4947" t="str">
        <f t="shared" si="154"/>
        <v>2022</v>
      </c>
      <c r="R4947" t="str">
        <f t="shared" si="155"/>
        <v>09</v>
      </c>
      <c r="S4947">
        <f>CEILING(Table1[[#This Row],[Month]]/3,1)</f>
        <v>3</v>
      </c>
      <c r="T4947" s="9">
        <f>(Table1[[#This Row],[Profit]]/Table1[[#This Row],[Sales]])</f>
        <v>0.33750000000000002</v>
      </c>
    </row>
    <row r="4948" spans="1:20" x14ac:dyDescent="0.25">
      <c r="A4948">
        <v>20220906</v>
      </c>
      <c r="B4948" s="1" t="s">
        <v>302</v>
      </c>
      <c r="C4948" s="1" t="s">
        <v>25</v>
      </c>
      <c r="D4948" s="1" t="s">
        <v>1062</v>
      </c>
      <c r="E4948" s="1" t="s">
        <v>27</v>
      </c>
      <c r="F4948" s="1" t="s">
        <v>28</v>
      </c>
      <c r="G4948" s="1" t="s">
        <v>122</v>
      </c>
      <c r="H4948" s="1" t="s">
        <v>40</v>
      </c>
      <c r="I4948" s="1" t="s">
        <v>21</v>
      </c>
      <c r="J4948" s="1" t="s">
        <v>136</v>
      </c>
      <c r="K4948">
        <v>4.3600000000000003</v>
      </c>
      <c r="L4948">
        <v>2</v>
      </c>
      <c r="M4948">
        <v>0</v>
      </c>
      <c r="N4948">
        <v>1.7876000000000001</v>
      </c>
      <c r="O4948">
        <f>(Table1[[#This Row],[Sales]]-Table1[[#This Row],[Profit]])/Table1[[#This Row],[Quantity]]</f>
        <v>1.2862</v>
      </c>
      <c r="P4948">
        <f>Table1[[#This Row],[Sales]]/Table1[[#This Row],[Quantity]]</f>
        <v>2.1800000000000002</v>
      </c>
      <c r="Q4948" t="str">
        <f t="shared" si="154"/>
        <v>2022</v>
      </c>
      <c r="R4948" t="str">
        <f t="shared" si="155"/>
        <v>09</v>
      </c>
      <c r="S4948">
        <f>CEILING(Table1[[#This Row],[Month]]/3,1)</f>
        <v>3</v>
      </c>
      <c r="T4948" s="9">
        <f>(Table1[[#This Row],[Profit]]/Table1[[#This Row],[Sales]])</f>
        <v>0.41</v>
      </c>
    </row>
    <row r="4949" spans="1:20" x14ac:dyDescent="0.25">
      <c r="A4949">
        <v>20201004</v>
      </c>
      <c r="B4949" s="1" t="s">
        <v>931</v>
      </c>
      <c r="C4949" s="1" t="s">
        <v>52</v>
      </c>
      <c r="D4949" s="1" t="s">
        <v>53</v>
      </c>
      <c r="E4949" s="1" t="s">
        <v>27</v>
      </c>
      <c r="F4949" s="1" t="s">
        <v>28</v>
      </c>
      <c r="G4949" s="1" t="s">
        <v>198</v>
      </c>
      <c r="H4949" s="1" t="s">
        <v>75</v>
      </c>
      <c r="I4949" s="1" t="s">
        <v>21</v>
      </c>
      <c r="J4949" s="1" t="s">
        <v>23</v>
      </c>
      <c r="K4949">
        <v>29.24</v>
      </c>
      <c r="L4949">
        <v>4</v>
      </c>
      <c r="M4949">
        <v>0</v>
      </c>
      <c r="N4949">
        <v>13.742800000000001</v>
      </c>
      <c r="O4949">
        <f>(Table1[[#This Row],[Sales]]-Table1[[#This Row],[Profit]])/Table1[[#This Row],[Quantity]]</f>
        <v>3.8742999999999994</v>
      </c>
      <c r="P4949">
        <f>Table1[[#This Row],[Sales]]/Table1[[#This Row],[Quantity]]</f>
        <v>7.31</v>
      </c>
      <c r="Q4949" t="str">
        <f t="shared" si="154"/>
        <v>2020</v>
      </c>
      <c r="R4949" t="str">
        <f t="shared" si="155"/>
        <v>10</v>
      </c>
      <c r="S4949">
        <f>CEILING(Table1[[#This Row],[Month]]/3,1)</f>
        <v>4</v>
      </c>
      <c r="T4949" s="9">
        <f>(Table1[[#This Row],[Profit]]/Table1[[#This Row],[Sales]])</f>
        <v>0.47000000000000003</v>
      </c>
    </row>
    <row r="4950" spans="1:20" x14ac:dyDescent="0.25">
      <c r="A4950">
        <v>20231128</v>
      </c>
      <c r="B4950" s="1" t="s">
        <v>502</v>
      </c>
      <c r="C4950" s="1" t="s">
        <v>25</v>
      </c>
      <c r="D4950" s="1" t="s">
        <v>26</v>
      </c>
      <c r="E4950" s="1" t="s">
        <v>27</v>
      </c>
      <c r="F4950" s="1" t="s">
        <v>28</v>
      </c>
      <c r="G4950" s="1" t="s">
        <v>323</v>
      </c>
      <c r="H4950" s="1" t="s">
        <v>62</v>
      </c>
      <c r="I4950" s="1" t="s">
        <v>21</v>
      </c>
      <c r="J4950" s="1" t="s">
        <v>36</v>
      </c>
      <c r="K4950">
        <v>117.488</v>
      </c>
      <c r="L4950">
        <v>7</v>
      </c>
      <c r="M4950">
        <v>0.2</v>
      </c>
      <c r="N4950">
        <v>41.120800000000003</v>
      </c>
      <c r="O4950">
        <f>(Table1[[#This Row],[Sales]]-Table1[[#This Row],[Profit]])/Table1[[#This Row],[Quantity]]</f>
        <v>10.909599999999999</v>
      </c>
      <c r="P4950">
        <f>Table1[[#This Row],[Sales]]/Table1[[#This Row],[Quantity]]</f>
        <v>16.783999999999999</v>
      </c>
      <c r="Q4950" t="str">
        <f t="shared" si="154"/>
        <v>2023</v>
      </c>
      <c r="R4950" t="str">
        <f t="shared" si="155"/>
        <v>11</v>
      </c>
      <c r="S4950">
        <f>CEILING(Table1[[#This Row],[Month]]/3,1)</f>
        <v>4</v>
      </c>
      <c r="T4950" s="9">
        <f>(Table1[[#This Row],[Profit]]/Table1[[#This Row],[Sales]])</f>
        <v>0.35000000000000003</v>
      </c>
    </row>
    <row r="4951" spans="1:20" x14ac:dyDescent="0.25">
      <c r="A4951">
        <v>20231128</v>
      </c>
      <c r="B4951" s="1" t="s">
        <v>502</v>
      </c>
      <c r="C4951" s="1" t="s">
        <v>25</v>
      </c>
      <c r="D4951" s="1" t="s">
        <v>26</v>
      </c>
      <c r="E4951" s="1" t="s">
        <v>27</v>
      </c>
      <c r="F4951" s="1" t="s">
        <v>28</v>
      </c>
      <c r="G4951" s="1" t="s">
        <v>323</v>
      </c>
      <c r="H4951" s="1" t="s">
        <v>62</v>
      </c>
      <c r="I4951" s="1" t="s">
        <v>21</v>
      </c>
      <c r="J4951" s="1" t="s">
        <v>41</v>
      </c>
      <c r="K4951">
        <v>18.84</v>
      </c>
      <c r="L4951">
        <v>3</v>
      </c>
      <c r="M4951">
        <v>0</v>
      </c>
      <c r="N4951">
        <v>6.0288000000000004</v>
      </c>
      <c r="O4951">
        <f>(Table1[[#This Row],[Sales]]-Table1[[#This Row],[Profit]])/Table1[[#This Row],[Quantity]]</f>
        <v>4.2703999999999995</v>
      </c>
      <c r="P4951">
        <f>Table1[[#This Row],[Sales]]/Table1[[#This Row],[Quantity]]</f>
        <v>6.28</v>
      </c>
      <c r="Q4951" t="str">
        <f t="shared" si="154"/>
        <v>2023</v>
      </c>
      <c r="R4951" t="str">
        <f t="shared" si="155"/>
        <v>11</v>
      </c>
      <c r="S4951">
        <f>CEILING(Table1[[#This Row],[Month]]/3,1)</f>
        <v>4</v>
      </c>
      <c r="T4951" s="9">
        <f>(Table1[[#This Row],[Profit]]/Table1[[#This Row],[Sales]])</f>
        <v>0.32</v>
      </c>
    </row>
    <row r="4952" spans="1:20" x14ac:dyDescent="0.25">
      <c r="A4952">
        <v>20221029</v>
      </c>
      <c r="B4952" s="1" t="s">
        <v>1063</v>
      </c>
      <c r="C4952" s="1" t="s">
        <v>133</v>
      </c>
      <c r="D4952" s="1" t="s">
        <v>134</v>
      </c>
      <c r="E4952" s="1" t="s">
        <v>17</v>
      </c>
      <c r="F4952" s="1" t="s">
        <v>18</v>
      </c>
      <c r="G4952" s="1" t="s">
        <v>383</v>
      </c>
      <c r="H4952" s="1" t="s">
        <v>91</v>
      </c>
      <c r="I4952" s="1" t="s">
        <v>21</v>
      </c>
      <c r="J4952" s="1" t="s">
        <v>42</v>
      </c>
      <c r="K4952">
        <v>12.42</v>
      </c>
      <c r="L4952">
        <v>3</v>
      </c>
      <c r="M4952">
        <v>0</v>
      </c>
      <c r="N4952">
        <v>5.2164000000000001</v>
      </c>
      <c r="O4952">
        <f>(Table1[[#This Row],[Sales]]-Table1[[#This Row],[Profit]])/Table1[[#This Row],[Quantity]]</f>
        <v>2.4011999999999998</v>
      </c>
      <c r="P4952">
        <f>Table1[[#This Row],[Sales]]/Table1[[#This Row],[Quantity]]</f>
        <v>4.1399999999999997</v>
      </c>
      <c r="Q4952" t="str">
        <f t="shared" si="154"/>
        <v>2022</v>
      </c>
      <c r="R4952" t="str">
        <f t="shared" si="155"/>
        <v>10</v>
      </c>
      <c r="S4952">
        <f>CEILING(Table1[[#This Row],[Month]]/3,1)</f>
        <v>4</v>
      </c>
      <c r="T4952" s="9">
        <f>(Table1[[#This Row],[Profit]]/Table1[[#This Row],[Sales]])</f>
        <v>0.42000000000000004</v>
      </c>
    </row>
    <row r="4953" spans="1:20" x14ac:dyDescent="0.25">
      <c r="A4953">
        <v>20210609</v>
      </c>
      <c r="B4953" s="1" t="s">
        <v>1139</v>
      </c>
      <c r="C4953" s="1" t="s">
        <v>120</v>
      </c>
      <c r="D4953" s="1" t="s">
        <v>310</v>
      </c>
      <c r="E4953" s="1" t="s">
        <v>27</v>
      </c>
      <c r="F4953" s="1" t="s">
        <v>82</v>
      </c>
      <c r="G4953" s="1" t="s">
        <v>171</v>
      </c>
      <c r="H4953" s="1" t="s">
        <v>40</v>
      </c>
      <c r="I4953" s="1" t="s">
        <v>21</v>
      </c>
      <c r="J4953" s="1" t="s">
        <v>50</v>
      </c>
      <c r="K4953">
        <v>12.96</v>
      </c>
      <c r="L4953">
        <v>2</v>
      </c>
      <c r="M4953">
        <v>0</v>
      </c>
      <c r="N4953">
        <v>6.2207999999999997</v>
      </c>
      <c r="O4953">
        <f>(Table1[[#This Row],[Sales]]-Table1[[#This Row],[Profit]])/Table1[[#This Row],[Quantity]]</f>
        <v>3.3696000000000006</v>
      </c>
      <c r="P4953">
        <f>Table1[[#This Row],[Sales]]/Table1[[#This Row],[Quantity]]</f>
        <v>6.48</v>
      </c>
      <c r="Q4953" t="str">
        <f t="shared" si="154"/>
        <v>2021</v>
      </c>
      <c r="R4953" t="str">
        <f t="shared" si="155"/>
        <v>06</v>
      </c>
      <c r="S4953">
        <f>CEILING(Table1[[#This Row],[Month]]/3,1)</f>
        <v>2</v>
      </c>
      <c r="T4953" s="9">
        <f>(Table1[[#This Row],[Profit]]/Table1[[#This Row],[Sales]])</f>
        <v>0.47999999999999993</v>
      </c>
    </row>
    <row r="4954" spans="1:20" x14ac:dyDescent="0.25">
      <c r="A4954">
        <v>20231209</v>
      </c>
      <c r="B4954" s="1" t="s">
        <v>353</v>
      </c>
      <c r="C4954" s="1" t="s">
        <v>25</v>
      </c>
      <c r="D4954" s="1" t="s">
        <v>77</v>
      </c>
      <c r="E4954" s="1" t="s">
        <v>27</v>
      </c>
      <c r="F4954" s="1" t="s">
        <v>28</v>
      </c>
      <c r="G4954" s="1" t="s">
        <v>193</v>
      </c>
      <c r="H4954" s="1" t="s">
        <v>40</v>
      </c>
      <c r="I4954" s="1" t="s">
        <v>30</v>
      </c>
      <c r="J4954" s="1" t="s">
        <v>44</v>
      </c>
      <c r="K4954">
        <v>69.48</v>
      </c>
      <c r="L4954">
        <v>1</v>
      </c>
      <c r="M4954">
        <v>0</v>
      </c>
      <c r="N4954">
        <v>20.844000000000001</v>
      </c>
      <c r="O4954">
        <f>(Table1[[#This Row],[Sales]]-Table1[[#This Row],[Profit]])/Table1[[#This Row],[Quantity]]</f>
        <v>48.636000000000003</v>
      </c>
      <c r="P4954">
        <f>Table1[[#This Row],[Sales]]/Table1[[#This Row],[Quantity]]</f>
        <v>69.48</v>
      </c>
      <c r="Q4954" t="str">
        <f t="shared" si="154"/>
        <v>2023</v>
      </c>
      <c r="R4954" t="str">
        <f t="shared" si="155"/>
        <v>12</v>
      </c>
      <c r="S4954">
        <f>CEILING(Table1[[#This Row],[Month]]/3,1)</f>
        <v>4</v>
      </c>
      <c r="T4954" s="9">
        <f>(Table1[[#This Row],[Profit]]/Table1[[#This Row],[Sales]])</f>
        <v>0.3</v>
      </c>
    </row>
    <row r="4955" spans="1:20" x14ac:dyDescent="0.25">
      <c r="A4955">
        <v>20210316</v>
      </c>
      <c r="B4955" s="1" t="s">
        <v>303</v>
      </c>
      <c r="C4955" s="1" t="s">
        <v>133</v>
      </c>
      <c r="D4955" s="1" t="s">
        <v>134</v>
      </c>
      <c r="E4955" s="1" t="s">
        <v>17</v>
      </c>
      <c r="F4955" s="1" t="s">
        <v>18</v>
      </c>
      <c r="G4955" s="1" t="s">
        <v>68</v>
      </c>
      <c r="H4955" s="1" t="s">
        <v>69</v>
      </c>
      <c r="I4955" s="1" t="s">
        <v>30</v>
      </c>
      <c r="J4955" s="1" t="s">
        <v>43</v>
      </c>
      <c r="K4955">
        <v>85.9</v>
      </c>
      <c r="L4955">
        <v>2</v>
      </c>
      <c r="M4955">
        <v>0</v>
      </c>
      <c r="N4955">
        <v>2.577</v>
      </c>
      <c r="O4955">
        <f>(Table1[[#This Row],[Sales]]-Table1[[#This Row],[Profit]])/Table1[[#This Row],[Quantity]]</f>
        <v>41.661500000000004</v>
      </c>
      <c r="P4955">
        <f>Table1[[#This Row],[Sales]]/Table1[[#This Row],[Quantity]]</f>
        <v>42.95</v>
      </c>
      <c r="Q4955" t="str">
        <f t="shared" si="154"/>
        <v>2021</v>
      </c>
      <c r="R4955" t="str">
        <f t="shared" si="155"/>
        <v>03</v>
      </c>
      <c r="S4955">
        <f>CEILING(Table1[[#This Row],[Month]]/3,1)</f>
        <v>1</v>
      </c>
      <c r="T4955" s="9">
        <f>(Table1[[#This Row],[Profit]]/Table1[[#This Row],[Sales]])</f>
        <v>0.03</v>
      </c>
    </row>
    <row r="4956" spans="1:20" x14ac:dyDescent="0.25">
      <c r="A4956">
        <v>20200609</v>
      </c>
      <c r="B4956" s="1" t="s">
        <v>358</v>
      </c>
      <c r="C4956" s="1" t="s">
        <v>412</v>
      </c>
      <c r="D4956" s="1" t="s">
        <v>413</v>
      </c>
      <c r="E4956" s="1" t="s">
        <v>17</v>
      </c>
      <c r="F4956" s="1" t="s">
        <v>197</v>
      </c>
      <c r="G4956" s="1" t="s">
        <v>360</v>
      </c>
      <c r="H4956" s="1" t="s">
        <v>40</v>
      </c>
      <c r="I4956" s="1" t="s">
        <v>30</v>
      </c>
      <c r="J4956" s="1" t="s">
        <v>42</v>
      </c>
      <c r="K4956">
        <v>18.059999999999999</v>
      </c>
      <c r="L4956">
        <v>7</v>
      </c>
      <c r="M4956">
        <v>0</v>
      </c>
      <c r="N4956">
        <v>4.6955999999999998</v>
      </c>
      <c r="O4956">
        <f>(Table1[[#This Row],[Sales]]-Table1[[#This Row],[Profit]])/Table1[[#This Row],[Quantity]]</f>
        <v>1.9092</v>
      </c>
      <c r="P4956">
        <f>Table1[[#This Row],[Sales]]/Table1[[#This Row],[Quantity]]</f>
        <v>2.5799999999999996</v>
      </c>
      <c r="Q4956" t="str">
        <f t="shared" si="154"/>
        <v>2020</v>
      </c>
      <c r="R4956" t="str">
        <f t="shared" si="155"/>
        <v>06</v>
      </c>
      <c r="S4956">
        <f>CEILING(Table1[[#This Row],[Month]]/3,1)</f>
        <v>2</v>
      </c>
      <c r="T4956" s="9">
        <f>(Table1[[#This Row],[Profit]]/Table1[[#This Row],[Sales]])</f>
        <v>0.26</v>
      </c>
    </row>
    <row r="4957" spans="1:20" x14ac:dyDescent="0.25">
      <c r="A4957">
        <v>20200609</v>
      </c>
      <c r="B4957" s="1" t="s">
        <v>358</v>
      </c>
      <c r="C4957" s="1" t="s">
        <v>412</v>
      </c>
      <c r="D4957" s="1" t="s">
        <v>413</v>
      </c>
      <c r="E4957" s="1" t="s">
        <v>17</v>
      </c>
      <c r="F4957" s="1" t="s">
        <v>197</v>
      </c>
      <c r="G4957" s="1" t="s">
        <v>360</v>
      </c>
      <c r="H4957" s="1" t="s">
        <v>40</v>
      </c>
      <c r="I4957" s="1" t="s">
        <v>30</v>
      </c>
      <c r="J4957" s="1" t="s">
        <v>50</v>
      </c>
      <c r="K4957">
        <v>79.14</v>
      </c>
      <c r="L4957">
        <v>3</v>
      </c>
      <c r="M4957">
        <v>0</v>
      </c>
      <c r="N4957">
        <v>36.404400000000003</v>
      </c>
      <c r="O4957">
        <f>(Table1[[#This Row],[Sales]]-Table1[[#This Row],[Profit]])/Table1[[#This Row],[Quantity]]</f>
        <v>14.245199999999999</v>
      </c>
      <c r="P4957">
        <f>Table1[[#This Row],[Sales]]/Table1[[#This Row],[Quantity]]</f>
        <v>26.38</v>
      </c>
      <c r="Q4957" t="str">
        <f t="shared" si="154"/>
        <v>2020</v>
      </c>
      <c r="R4957" t="str">
        <f t="shared" si="155"/>
        <v>06</v>
      </c>
      <c r="S4957">
        <f>CEILING(Table1[[#This Row],[Month]]/3,1)</f>
        <v>2</v>
      </c>
      <c r="T4957" s="9">
        <f>(Table1[[#This Row],[Profit]]/Table1[[#This Row],[Sales]])</f>
        <v>0.46</v>
      </c>
    </row>
    <row r="4958" spans="1:20" x14ac:dyDescent="0.25">
      <c r="A4958">
        <v>20200609</v>
      </c>
      <c r="B4958" s="1" t="s">
        <v>358</v>
      </c>
      <c r="C4958" s="1" t="s">
        <v>412</v>
      </c>
      <c r="D4958" s="1" t="s">
        <v>413</v>
      </c>
      <c r="E4958" s="1" t="s">
        <v>17</v>
      </c>
      <c r="F4958" s="1" t="s">
        <v>197</v>
      </c>
      <c r="G4958" s="1" t="s">
        <v>360</v>
      </c>
      <c r="H4958" s="1" t="s">
        <v>40</v>
      </c>
      <c r="I4958" s="1" t="s">
        <v>30</v>
      </c>
      <c r="J4958" s="1" t="s">
        <v>41</v>
      </c>
      <c r="K4958">
        <v>37.4</v>
      </c>
      <c r="L4958">
        <v>2</v>
      </c>
      <c r="M4958">
        <v>0</v>
      </c>
      <c r="N4958">
        <v>14.212</v>
      </c>
      <c r="O4958">
        <f>(Table1[[#This Row],[Sales]]-Table1[[#This Row],[Profit]])/Table1[[#This Row],[Quantity]]</f>
        <v>11.593999999999999</v>
      </c>
      <c r="P4958">
        <f>Table1[[#This Row],[Sales]]/Table1[[#This Row],[Quantity]]</f>
        <v>18.7</v>
      </c>
      <c r="Q4958" t="str">
        <f t="shared" si="154"/>
        <v>2020</v>
      </c>
      <c r="R4958" t="str">
        <f t="shared" si="155"/>
        <v>06</v>
      </c>
      <c r="S4958">
        <f>CEILING(Table1[[#This Row],[Month]]/3,1)</f>
        <v>2</v>
      </c>
      <c r="T4958" s="9">
        <f>(Table1[[#This Row],[Profit]]/Table1[[#This Row],[Sales]])</f>
        <v>0.38</v>
      </c>
    </row>
    <row r="4959" spans="1:20" x14ac:dyDescent="0.25">
      <c r="A4959">
        <v>20210320</v>
      </c>
      <c r="B4959" s="1" t="s">
        <v>610</v>
      </c>
      <c r="C4959" s="1" t="s">
        <v>57</v>
      </c>
      <c r="D4959" s="1" t="s">
        <v>867</v>
      </c>
      <c r="E4959" s="1" t="s">
        <v>59</v>
      </c>
      <c r="F4959" s="1" t="s">
        <v>60</v>
      </c>
      <c r="G4959" s="1" t="s">
        <v>333</v>
      </c>
      <c r="H4959" s="1" t="s">
        <v>75</v>
      </c>
      <c r="I4959" s="1" t="s">
        <v>21</v>
      </c>
      <c r="J4959" s="1" t="s">
        <v>36</v>
      </c>
      <c r="K4959">
        <v>2.512</v>
      </c>
      <c r="L4959">
        <v>2</v>
      </c>
      <c r="M4959">
        <v>0.8</v>
      </c>
      <c r="N4959">
        <v>-4.3959999999999999</v>
      </c>
      <c r="O4959">
        <f>(Table1[[#This Row],[Sales]]-Table1[[#This Row],[Profit]])/Table1[[#This Row],[Quantity]]</f>
        <v>3.4539999999999997</v>
      </c>
      <c r="P4959">
        <f>Table1[[#This Row],[Sales]]/Table1[[#This Row],[Quantity]]</f>
        <v>1.256</v>
      </c>
      <c r="Q4959" t="str">
        <f t="shared" si="154"/>
        <v>2021</v>
      </c>
      <c r="R4959" t="str">
        <f t="shared" si="155"/>
        <v>03</v>
      </c>
      <c r="S4959">
        <f>CEILING(Table1[[#This Row],[Month]]/3,1)</f>
        <v>1</v>
      </c>
      <c r="T4959" s="9">
        <f>(Table1[[#This Row],[Profit]]/Table1[[#This Row],[Sales]])</f>
        <v>-1.75</v>
      </c>
    </row>
    <row r="4960" spans="1:20" x14ac:dyDescent="0.25">
      <c r="A4960">
        <v>20210320</v>
      </c>
      <c r="B4960" s="1" t="s">
        <v>610</v>
      </c>
      <c r="C4960" s="1" t="s">
        <v>57</v>
      </c>
      <c r="D4960" s="1" t="s">
        <v>867</v>
      </c>
      <c r="E4960" s="1" t="s">
        <v>59</v>
      </c>
      <c r="F4960" s="1" t="s">
        <v>60</v>
      </c>
      <c r="G4960" s="1" t="s">
        <v>333</v>
      </c>
      <c r="H4960" s="1" t="s">
        <v>75</v>
      </c>
      <c r="I4960" s="1" t="s">
        <v>21</v>
      </c>
      <c r="J4960" s="1" t="s">
        <v>136</v>
      </c>
      <c r="K4960">
        <v>18.864000000000001</v>
      </c>
      <c r="L4960">
        <v>9</v>
      </c>
      <c r="M4960">
        <v>0.2</v>
      </c>
      <c r="N4960">
        <v>6.1307999999999998</v>
      </c>
      <c r="O4960">
        <f>(Table1[[#This Row],[Sales]]-Table1[[#This Row],[Profit]])/Table1[[#This Row],[Quantity]]</f>
        <v>1.4148000000000001</v>
      </c>
      <c r="P4960">
        <f>Table1[[#This Row],[Sales]]/Table1[[#This Row],[Quantity]]</f>
        <v>2.0960000000000001</v>
      </c>
      <c r="Q4960" t="str">
        <f t="shared" si="154"/>
        <v>2021</v>
      </c>
      <c r="R4960" t="str">
        <f t="shared" si="155"/>
        <v>03</v>
      </c>
      <c r="S4960">
        <f>CEILING(Table1[[#This Row],[Month]]/3,1)</f>
        <v>1</v>
      </c>
      <c r="T4960" s="9">
        <f>(Table1[[#This Row],[Profit]]/Table1[[#This Row],[Sales]])</f>
        <v>0.32499999999999996</v>
      </c>
    </row>
    <row r="4961" spans="1:20" x14ac:dyDescent="0.25">
      <c r="A4961">
        <v>20221119</v>
      </c>
      <c r="B4961" s="1" t="s">
        <v>777</v>
      </c>
      <c r="C4961" s="1" t="s">
        <v>25</v>
      </c>
      <c r="D4961" s="1" t="s">
        <v>26</v>
      </c>
      <c r="E4961" s="1" t="s">
        <v>27</v>
      </c>
      <c r="F4961" s="1" t="s">
        <v>28</v>
      </c>
      <c r="G4961" s="1" t="s">
        <v>185</v>
      </c>
      <c r="H4961" s="1" t="s">
        <v>69</v>
      </c>
      <c r="I4961" s="1" t="s">
        <v>63</v>
      </c>
      <c r="J4961" s="1" t="s">
        <v>43</v>
      </c>
      <c r="K4961">
        <v>61.192</v>
      </c>
      <c r="L4961">
        <v>1</v>
      </c>
      <c r="M4961">
        <v>0.2</v>
      </c>
      <c r="N4961">
        <v>6.1192000000000002</v>
      </c>
      <c r="O4961">
        <f>(Table1[[#This Row],[Sales]]-Table1[[#This Row],[Profit]])/Table1[[#This Row],[Quantity]]</f>
        <v>55.072800000000001</v>
      </c>
      <c r="P4961">
        <f>Table1[[#This Row],[Sales]]/Table1[[#This Row],[Quantity]]</f>
        <v>61.192</v>
      </c>
      <c r="Q4961" t="str">
        <f t="shared" si="154"/>
        <v>2022</v>
      </c>
      <c r="R4961" t="str">
        <f t="shared" si="155"/>
        <v>11</v>
      </c>
      <c r="S4961">
        <f>CEILING(Table1[[#This Row],[Month]]/3,1)</f>
        <v>4</v>
      </c>
      <c r="T4961" s="9">
        <f>(Table1[[#This Row],[Profit]]/Table1[[#This Row],[Sales]])</f>
        <v>0.1</v>
      </c>
    </row>
    <row r="4962" spans="1:20" x14ac:dyDescent="0.25">
      <c r="A4962">
        <v>20221119</v>
      </c>
      <c r="B4962" s="1" t="s">
        <v>777</v>
      </c>
      <c r="C4962" s="1" t="s">
        <v>25</v>
      </c>
      <c r="D4962" s="1" t="s">
        <v>26</v>
      </c>
      <c r="E4962" s="1" t="s">
        <v>27</v>
      </c>
      <c r="F4962" s="1" t="s">
        <v>28</v>
      </c>
      <c r="G4962" s="1" t="s">
        <v>185</v>
      </c>
      <c r="H4962" s="1" t="s">
        <v>69</v>
      </c>
      <c r="I4962" s="1" t="s">
        <v>63</v>
      </c>
      <c r="J4962" s="1" t="s">
        <v>44</v>
      </c>
      <c r="K4962">
        <v>67.84</v>
      </c>
      <c r="L4962">
        <v>1</v>
      </c>
      <c r="M4962">
        <v>0</v>
      </c>
      <c r="N4962">
        <v>18.316800000000001</v>
      </c>
      <c r="O4962">
        <f>(Table1[[#This Row],[Sales]]-Table1[[#This Row],[Profit]])/Table1[[#This Row],[Quantity]]</f>
        <v>49.523200000000003</v>
      </c>
      <c r="P4962">
        <f>Table1[[#This Row],[Sales]]/Table1[[#This Row],[Quantity]]</f>
        <v>67.84</v>
      </c>
      <c r="Q4962" t="str">
        <f t="shared" si="154"/>
        <v>2022</v>
      </c>
      <c r="R4962" t="str">
        <f t="shared" si="155"/>
        <v>11</v>
      </c>
      <c r="S4962">
        <f>CEILING(Table1[[#This Row],[Month]]/3,1)</f>
        <v>4</v>
      </c>
      <c r="T4962" s="9">
        <f>(Table1[[#This Row],[Profit]]/Table1[[#This Row],[Sales]])</f>
        <v>0.27</v>
      </c>
    </row>
    <row r="4963" spans="1:20" x14ac:dyDescent="0.25">
      <c r="A4963">
        <v>20200307</v>
      </c>
      <c r="B4963" s="1" t="s">
        <v>1188</v>
      </c>
      <c r="C4963" s="1" t="s">
        <v>52</v>
      </c>
      <c r="D4963" s="1" t="s">
        <v>53</v>
      </c>
      <c r="E4963" s="1" t="s">
        <v>27</v>
      </c>
      <c r="F4963" s="1" t="s">
        <v>28</v>
      </c>
      <c r="G4963" s="1" t="s">
        <v>286</v>
      </c>
      <c r="H4963" s="1" t="s">
        <v>40</v>
      </c>
      <c r="I4963" s="1" t="s">
        <v>21</v>
      </c>
      <c r="J4963" s="1" t="s">
        <v>23</v>
      </c>
      <c r="K4963">
        <v>48.712000000000003</v>
      </c>
      <c r="L4963">
        <v>1</v>
      </c>
      <c r="M4963">
        <v>0.2</v>
      </c>
      <c r="N4963">
        <v>5.4801000000000002</v>
      </c>
      <c r="O4963">
        <f>(Table1[[#This Row],[Sales]]-Table1[[#This Row],[Profit]])/Table1[[#This Row],[Quantity]]</f>
        <v>43.231900000000003</v>
      </c>
      <c r="P4963">
        <f>Table1[[#This Row],[Sales]]/Table1[[#This Row],[Quantity]]</f>
        <v>48.712000000000003</v>
      </c>
      <c r="Q4963" t="str">
        <f t="shared" si="154"/>
        <v>2020</v>
      </c>
      <c r="R4963" t="str">
        <f t="shared" si="155"/>
        <v>03</v>
      </c>
      <c r="S4963">
        <f>CEILING(Table1[[#This Row],[Month]]/3,1)</f>
        <v>1</v>
      </c>
      <c r="T4963" s="9">
        <f>(Table1[[#This Row],[Profit]]/Table1[[#This Row],[Sales]])</f>
        <v>0.1125</v>
      </c>
    </row>
    <row r="4964" spans="1:20" x14ac:dyDescent="0.25">
      <c r="A4964">
        <v>20200307</v>
      </c>
      <c r="B4964" s="1" t="s">
        <v>1188</v>
      </c>
      <c r="C4964" s="1" t="s">
        <v>52</v>
      </c>
      <c r="D4964" s="1" t="s">
        <v>53</v>
      </c>
      <c r="E4964" s="1" t="s">
        <v>27</v>
      </c>
      <c r="F4964" s="1" t="s">
        <v>28</v>
      </c>
      <c r="G4964" s="1" t="s">
        <v>286</v>
      </c>
      <c r="H4964" s="1" t="s">
        <v>40</v>
      </c>
      <c r="I4964" s="1" t="s">
        <v>21</v>
      </c>
      <c r="J4964" s="1" t="s">
        <v>42</v>
      </c>
      <c r="K4964">
        <v>17.940000000000001</v>
      </c>
      <c r="L4964">
        <v>3</v>
      </c>
      <c r="M4964">
        <v>0</v>
      </c>
      <c r="N4964">
        <v>4.6643999999999997</v>
      </c>
      <c r="O4964">
        <f>(Table1[[#This Row],[Sales]]-Table1[[#This Row],[Profit]])/Table1[[#This Row],[Quantity]]</f>
        <v>4.4252000000000002</v>
      </c>
      <c r="P4964">
        <f>Table1[[#This Row],[Sales]]/Table1[[#This Row],[Quantity]]</f>
        <v>5.98</v>
      </c>
      <c r="Q4964" t="str">
        <f t="shared" si="154"/>
        <v>2020</v>
      </c>
      <c r="R4964" t="str">
        <f t="shared" si="155"/>
        <v>03</v>
      </c>
      <c r="S4964">
        <f>CEILING(Table1[[#This Row],[Month]]/3,1)</f>
        <v>1</v>
      </c>
      <c r="T4964" s="9">
        <f>(Table1[[#This Row],[Profit]]/Table1[[#This Row],[Sales]])</f>
        <v>0.25999999999999995</v>
      </c>
    </row>
    <row r="4965" spans="1:20" x14ac:dyDescent="0.25">
      <c r="A4965">
        <v>20200307</v>
      </c>
      <c r="B4965" s="1" t="s">
        <v>1188</v>
      </c>
      <c r="C4965" s="1" t="s">
        <v>52</v>
      </c>
      <c r="D4965" s="1" t="s">
        <v>53</v>
      </c>
      <c r="E4965" s="1" t="s">
        <v>27</v>
      </c>
      <c r="F4965" s="1" t="s">
        <v>28</v>
      </c>
      <c r="G4965" s="1" t="s">
        <v>286</v>
      </c>
      <c r="H4965" s="1" t="s">
        <v>40</v>
      </c>
      <c r="I4965" s="1" t="s">
        <v>21</v>
      </c>
      <c r="J4965" s="1" t="s">
        <v>37</v>
      </c>
      <c r="K4965">
        <v>242.94</v>
      </c>
      <c r="L4965">
        <v>3</v>
      </c>
      <c r="M4965">
        <v>0</v>
      </c>
      <c r="N4965">
        <v>4.8587999999999996</v>
      </c>
      <c r="O4965">
        <f>(Table1[[#This Row],[Sales]]-Table1[[#This Row],[Profit]])/Table1[[#This Row],[Quantity]]</f>
        <v>79.360399999999998</v>
      </c>
      <c r="P4965">
        <f>Table1[[#This Row],[Sales]]/Table1[[#This Row],[Quantity]]</f>
        <v>80.98</v>
      </c>
      <c r="Q4965" t="str">
        <f t="shared" si="154"/>
        <v>2020</v>
      </c>
      <c r="R4965" t="str">
        <f t="shared" si="155"/>
        <v>03</v>
      </c>
      <c r="S4965">
        <f>CEILING(Table1[[#This Row],[Month]]/3,1)</f>
        <v>1</v>
      </c>
      <c r="T4965" s="9">
        <f>(Table1[[#This Row],[Profit]]/Table1[[#This Row],[Sales]])</f>
        <v>1.9999999999999997E-2</v>
      </c>
    </row>
    <row r="4966" spans="1:20" x14ac:dyDescent="0.25">
      <c r="A4966">
        <v>20220516</v>
      </c>
      <c r="B4966" s="1" t="s">
        <v>128</v>
      </c>
      <c r="C4966" s="1" t="s">
        <v>32</v>
      </c>
      <c r="D4966" s="1" t="s">
        <v>33</v>
      </c>
      <c r="E4966" s="1" t="s">
        <v>17</v>
      </c>
      <c r="F4966" s="1" t="s">
        <v>34</v>
      </c>
      <c r="G4966" s="1" t="s">
        <v>93</v>
      </c>
      <c r="H4966" s="1" t="s">
        <v>69</v>
      </c>
      <c r="I4966" s="1" t="s">
        <v>21</v>
      </c>
      <c r="J4966" s="1" t="s">
        <v>36</v>
      </c>
      <c r="K4966">
        <v>7.7640000000000002</v>
      </c>
      <c r="L4966">
        <v>4</v>
      </c>
      <c r="M4966">
        <v>0.7</v>
      </c>
      <c r="N4966">
        <v>-5.1760000000000002</v>
      </c>
      <c r="O4966">
        <f>(Table1[[#This Row],[Sales]]-Table1[[#This Row],[Profit]])/Table1[[#This Row],[Quantity]]</f>
        <v>3.2350000000000003</v>
      </c>
      <c r="P4966">
        <f>Table1[[#This Row],[Sales]]/Table1[[#This Row],[Quantity]]</f>
        <v>1.9410000000000001</v>
      </c>
      <c r="Q4966" t="str">
        <f t="shared" si="154"/>
        <v>2022</v>
      </c>
      <c r="R4966" t="str">
        <f t="shared" si="155"/>
        <v>05</v>
      </c>
      <c r="S4966">
        <f>CEILING(Table1[[#This Row],[Month]]/3,1)</f>
        <v>2</v>
      </c>
      <c r="T4966" s="9">
        <f>(Table1[[#This Row],[Profit]]/Table1[[#This Row],[Sales]])</f>
        <v>-0.66666666666666663</v>
      </c>
    </row>
    <row r="4967" spans="1:20" x14ac:dyDescent="0.25">
      <c r="A4967">
        <v>20210525</v>
      </c>
      <c r="B4967" s="1" t="s">
        <v>723</v>
      </c>
      <c r="C4967" s="1" t="s">
        <v>156</v>
      </c>
      <c r="D4967" s="1" t="s">
        <v>312</v>
      </c>
      <c r="E4967" s="1" t="s">
        <v>17</v>
      </c>
      <c r="F4967" s="1" t="s">
        <v>73</v>
      </c>
      <c r="G4967" s="1" t="s">
        <v>118</v>
      </c>
      <c r="H4967" s="1" t="s">
        <v>55</v>
      </c>
      <c r="I4967" s="1" t="s">
        <v>30</v>
      </c>
      <c r="J4967" s="1" t="s">
        <v>43</v>
      </c>
      <c r="K4967">
        <v>467.04</v>
      </c>
      <c r="L4967">
        <v>4</v>
      </c>
      <c r="M4967">
        <v>0.2</v>
      </c>
      <c r="N4967">
        <v>58.38</v>
      </c>
      <c r="O4967">
        <f>(Table1[[#This Row],[Sales]]-Table1[[#This Row],[Profit]])/Table1[[#This Row],[Quantity]]</f>
        <v>102.16500000000001</v>
      </c>
      <c r="P4967">
        <f>Table1[[#This Row],[Sales]]/Table1[[#This Row],[Quantity]]</f>
        <v>116.76</v>
      </c>
      <c r="Q4967" t="str">
        <f t="shared" si="154"/>
        <v>2021</v>
      </c>
      <c r="R4967" t="str">
        <f t="shared" si="155"/>
        <v>05</v>
      </c>
      <c r="S4967">
        <f>CEILING(Table1[[#This Row],[Month]]/3,1)</f>
        <v>2</v>
      </c>
      <c r="T4967" s="9">
        <f>(Table1[[#This Row],[Profit]]/Table1[[#This Row],[Sales]])</f>
        <v>0.125</v>
      </c>
    </row>
    <row r="4968" spans="1:20" x14ac:dyDescent="0.25">
      <c r="A4968">
        <v>20210802</v>
      </c>
      <c r="B4968" s="1" t="s">
        <v>904</v>
      </c>
      <c r="C4968" s="1" t="s">
        <v>416</v>
      </c>
      <c r="D4968" s="1" t="s">
        <v>770</v>
      </c>
      <c r="E4968" s="1" t="s">
        <v>17</v>
      </c>
      <c r="F4968" s="1" t="s">
        <v>48</v>
      </c>
      <c r="G4968" s="1" t="s">
        <v>193</v>
      </c>
      <c r="H4968" s="1" t="s">
        <v>40</v>
      </c>
      <c r="I4968" s="1" t="s">
        <v>63</v>
      </c>
      <c r="J4968" s="1" t="s">
        <v>43</v>
      </c>
      <c r="K4968">
        <v>128.85</v>
      </c>
      <c r="L4968">
        <v>3</v>
      </c>
      <c r="M4968">
        <v>0</v>
      </c>
      <c r="N4968">
        <v>3.8654999999999999</v>
      </c>
      <c r="O4968">
        <f>(Table1[[#This Row],[Sales]]-Table1[[#This Row],[Profit]])/Table1[[#This Row],[Quantity]]</f>
        <v>41.661499999999997</v>
      </c>
      <c r="P4968">
        <f>Table1[[#This Row],[Sales]]/Table1[[#This Row],[Quantity]]</f>
        <v>42.949999999999996</v>
      </c>
      <c r="Q4968" t="str">
        <f t="shared" si="154"/>
        <v>2021</v>
      </c>
      <c r="R4968" t="str">
        <f t="shared" si="155"/>
        <v>08</v>
      </c>
      <c r="S4968">
        <f>CEILING(Table1[[#This Row],[Month]]/3,1)</f>
        <v>3</v>
      </c>
      <c r="T4968" s="9">
        <f>(Table1[[#This Row],[Profit]]/Table1[[#This Row],[Sales]])</f>
        <v>3.0000000000000002E-2</v>
      </c>
    </row>
    <row r="4969" spans="1:20" x14ac:dyDescent="0.25">
      <c r="A4969">
        <v>20210802</v>
      </c>
      <c r="B4969" s="1" t="s">
        <v>904</v>
      </c>
      <c r="C4969" s="1" t="s">
        <v>416</v>
      </c>
      <c r="D4969" s="1" t="s">
        <v>770</v>
      </c>
      <c r="E4969" s="1" t="s">
        <v>17</v>
      </c>
      <c r="F4969" s="1" t="s">
        <v>48</v>
      </c>
      <c r="G4969" s="1" t="s">
        <v>193</v>
      </c>
      <c r="H4969" s="1" t="s">
        <v>40</v>
      </c>
      <c r="I4969" s="1" t="s">
        <v>63</v>
      </c>
      <c r="J4969" s="1" t="s">
        <v>50</v>
      </c>
      <c r="K4969">
        <v>8.4</v>
      </c>
      <c r="L4969">
        <v>2</v>
      </c>
      <c r="M4969">
        <v>0</v>
      </c>
      <c r="N4969">
        <v>4.1159999999999997</v>
      </c>
      <c r="O4969">
        <f>(Table1[[#This Row],[Sales]]-Table1[[#This Row],[Profit]])/Table1[[#This Row],[Quantity]]</f>
        <v>2.1420000000000003</v>
      </c>
      <c r="P4969">
        <f>Table1[[#This Row],[Sales]]/Table1[[#This Row],[Quantity]]</f>
        <v>4.2</v>
      </c>
      <c r="Q4969" t="str">
        <f t="shared" si="154"/>
        <v>2021</v>
      </c>
      <c r="R4969" t="str">
        <f t="shared" si="155"/>
        <v>08</v>
      </c>
      <c r="S4969">
        <f>CEILING(Table1[[#This Row],[Month]]/3,1)</f>
        <v>3</v>
      </c>
      <c r="T4969" s="9">
        <f>(Table1[[#This Row],[Profit]]/Table1[[#This Row],[Sales]])</f>
        <v>0.48999999999999994</v>
      </c>
    </row>
    <row r="4970" spans="1:20" x14ac:dyDescent="0.25">
      <c r="A4970">
        <v>20210802</v>
      </c>
      <c r="B4970" s="1" t="s">
        <v>904</v>
      </c>
      <c r="C4970" s="1" t="s">
        <v>416</v>
      </c>
      <c r="D4970" s="1" t="s">
        <v>770</v>
      </c>
      <c r="E4970" s="1" t="s">
        <v>17</v>
      </c>
      <c r="F4970" s="1" t="s">
        <v>48</v>
      </c>
      <c r="G4970" s="1" t="s">
        <v>193</v>
      </c>
      <c r="H4970" s="1" t="s">
        <v>40</v>
      </c>
      <c r="I4970" s="1" t="s">
        <v>63</v>
      </c>
      <c r="J4970" s="1" t="s">
        <v>94</v>
      </c>
      <c r="K4970">
        <v>199.98</v>
      </c>
      <c r="L4970">
        <v>2</v>
      </c>
      <c r="M4970">
        <v>0</v>
      </c>
      <c r="N4970">
        <v>83.991600000000005</v>
      </c>
      <c r="O4970">
        <f>(Table1[[#This Row],[Sales]]-Table1[[#This Row],[Profit]])/Table1[[#This Row],[Quantity]]</f>
        <v>57.994199999999992</v>
      </c>
      <c r="P4970">
        <f>Table1[[#This Row],[Sales]]/Table1[[#This Row],[Quantity]]</f>
        <v>99.99</v>
      </c>
      <c r="Q4970" t="str">
        <f t="shared" si="154"/>
        <v>2021</v>
      </c>
      <c r="R4970" t="str">
        <f t="shared" si="155"/>
        <v>08</v>
      </c>
      <c r="S4970">
        <f>CEILING(Table1[[#This Row],[Month]]/3,1)</f>
        <v>3</v>
      </c>
      <c r="T4970" s="9">
        <f>(Table1[[#This Row],[Profit]]/Table1[[#This Row],[Sales]])</f>
        <v>0.42000000000000004</v>
      </c>
    </row>
    <row r="4971" spans="1:20" x14ac:dyDescent="0.25">
      <c r="A4971">
        <v>20210802</v>
      </c>
      <c r="B4971" s="1" t="s">
        <v>904</v>
      </c>
      <c r="C4971" s="1" t="s">
        <v>416</v>
      </c>
      <c r="D4971" s="1" t="s">
        <v>770</v>
      </c>
      <c r="E4971" s="1" t="s">
        <v>17</v>
      </c>
      <c r="F4971" s="1" t="s">
        <v>48</v>
      </c>
      <c r="G4971" s="1" t="s">
        <v>193</v>
      </c>
      <c r="H4971" s="1" t="s">
        <v>40</v>
      </c>
      <c r="I4971" s="1" t="s">
        <v>63</v>
      </c>
      <c r="J4971" s="1" t="s">
        <v>23</v>
      </c>
      <c r="K4971">
        <v>110.98</v>
      </c>
      <c r="L4971">
        <v>1</v>
      </c>
      <c r="M4971">
        <v>0</v>
      </c>
      <c r="N4971">
        <v>15.5372</v>
      </c>
      <c r="O4971">
        <f>(Table1[[#This Row],[Sales]]-Table1[[#This Row],[Profit]])/Table1[[#This Row],[Quantity]]</f>
        <v>95.442800000000005</v>
      </c>
      <c r="P4971">
        <f>Table1[[#This Row],[Sales]]/Table1[[#This Row],[Quantity]]</f>
        <v>110.98</v>
      </c>
      <c r="Q4971" t="str">
        <f t="shared" si="154"/>
        <v>2021</v>
      </c>
      <c r="R4971" t="str">
        <f t="shared" si="155"/>
        <v>08</v>
      </c>
      <c r="S4971">
        <f>CEILING(Table1[[#This Row],[Month]]/3,1)</f>
        <v>3</v>
      </c>
      <c r="T4971" s="9">
        <f>(Table1[[#This Row],[Profit]]/Table1[[#This Row],[Sales]])</f>
        <v>0.13999999999999999</v>
      </c>
    </row>
    <row r="4972" spans="1:20" x14ac:dyDescent="0.25">
      <c r="A4972">
        <v>20221107</v>
      </c>
      <c r="B4972" s="1" t="s">
        <v>350</v>
      </c>
      <c r="C4972" s="1" t="s">
        <v>32</v>
      </c>
      <c r="D4972" s="1" t="s">
        <v>437</v>
      </c>
      <c r="E4972" s="1" t="s">
        <v>17</v>
      </c>
      <c r="F4972" s="1" t="s">
        <v>34</v>
      </c>
      <c r="G4972" s="1" t="s">
        <v>272</v>
      </c>
      <c r="H4972" s="1" t="s">
        <v>62</v>
      </c>
      <c r="I4972" s="1" t="s">
        <v>30</v>
      </c>
      <c r="J4972" s="1" t="s">
        <v>23</v>
      </c>
      <c r="K4972">
        <v>207.98400000000001</v>
      </c>
      <c r="L4972">
        <v>2</v>
      </c>
      <c r="M4972">
        <v>0.2</v>
      </c>
      <c r="N4972">
        <v>-28.597799999999999</v>
      </c>
      <c r="O4972">
        <f>(Table1[[#This Row],[Sales]]-Table1[[#This Row],[Profit]])/Table1[[#This Row],[Quantity]]</f>
        <v>118.29090000000001</v>
      </c>
      <c r="P4972">
        <f>Table1[[#This Row],[Sales]]/Table1[[#This Row],[Quantity]]</f>
        <v>103.992</v>
      </c>
      <c r="Q4972" t="str">
        <f t="shared" si="154"/>
        <v>2022</v>
      </c>
      <c r="R4972" t="str">
        <f t="shared" si="155"/>
        <v>11</v>
      </c>
      <c r="S4972">
        <f>CEILING(Table1[[#This Row],[Month]]/3,1)</f>
        <v>4</v>
      </c>
      <c r="T4972" s="9">
        <f>(Table1[[#This Row],[Profit]]/Table1[[#This Row],[Sales]])</f>
        <v>-0.13749999999999998</v>
      </c>
    </row>
    <row r="4973" spans="1:20" x14ac:dyDescent="0.25">
      <c r="A4973">
        <v>20221107</v>
      </c>
      <c r="B4973" s="1" t="s">
        <v>350</v>
      </c>
      <c r="C4973" s="1" t="s">
        <v>32</v>
      </c>
      <c r="D4973" s="1" t="s">
        <v>437</v>
      </c>
      <c r="E4973" s="1" t="s">
        <v>17</v>
      </c>
      <c r="F4973" s="1" t="s">
        <v>34</v>
      </c>
      <c r="G4973" s="1" t="s">
        <v>272</v>
      </c>
      <c r="H4973" s="1" t="s">
        <v>62</v>
      </c>
      <c r="I4973" s="1" t="s">
        <v>30</v>
      </c>
      <c r="J4973" s="1" t="s">
        <v>50</v>
      </c>
      <c r="K4973">
        <v>36.112000000000002</v>
      </c>
      <c r="L4973">
        <v>2</v>
      </c>
      <c r="M4973">
        <v>0.2</v>
      </c>
      <c r="N4973">
        <v>12.639200000000001</v>
      </c>
      <c r="O4973">
        <f>(Table1[[#This Row],[Sales]]-Table1[[#This Row],[Profit]])/Table1[[#This Row],[Quantity]]</f>
        <v>11.7364</v>
      </c>
      <c r="P4973">
        <f>Table1[[#This Row],[Sales]]/Table1[[#This Row],[Quantity]]</f>
        <v>18.056000000000001</v>
      </c>
      <c r="Q4973" t="str">
        <f t="shared" si="154"/>
        <v>2022</v>
      </c>
      <c r="R4973" t="str">
        <f t="shared" si="155"/>
        <v>11</v>
      </c>
      <c r="S4973">
        <f>CEILING(Table1[[#This Row],[Month]]/3,1)</f>
        <v>4</v>
      </c>
      <c r="T4973" s="9">
        <f>(Table1[[#This Row],[Profit]]/Table1[[#This Row],[Sales]])</f>
        <v>0.35</v>
      </c>
    </row>
    <row r="4974" spans="1:20" x14ac:dyDescent="0.25">
      <c r="A4974">
        <v>20221107</v>
      </c>
      <c r="B4974" s="1" t="s">
        <v>350</v>
      </c>
      <c r="C4974" s="1" t="s">
        <v>32</v>
      </c>
      <c r="D4974" s="1" t="s">
        <v>437</v>
      </c>
      <c r="E4974" s="1" t="s">
        <v>17</v>
      </c>
      <c r="F4974" s="1" t="s">
        <v>34</v>
      </c>
      <c r="G4974" s="1" t="s">
        <v>272</v>
      </c>
      <c r="H4974" s="1" t="s">
        <v>62</v>
      </c>
      <c r="I4974" s="1" t="s">
        <v>30</v>
      </c>
      <c r="J4974" s="1" t="s">
        <v>41</v>
      </c>
      <c r="K4974">
        <v>35.567999999999998</v>
      </c>
      <c r="L4974">
        <v>2</v>
      </c>
      <c r="M4974">
        <v>0.2</v>
      </c>
      <c r="N4974">
        <v>5.7797999999999998</v>
      </c>
      <c r="O4974">
        <f>(Table1[[#This Row],[Sales]]-Table1[[#This Row],[Profit]])/Table1[[#This Row],[Quantity]]</f>
        <v>14.894099999999998</v>
      </c>
      <c r="P4974">
        <f>Table1[[#This Row],[Sales]]/Table1[[#This Row],[Quantity]]</f>
        <v>17.783999999999999</v>
      </c>
      <c r="Q4974" t="str">
        <f t="shared" si="154"/>
        <v>2022</v>
      </c>
      <c r="R4974" t="str">
        <f t="shared" si="155"/>
        <v>11</v>
      </c>
      <c r="S4974">
        <f>CEILING(Table1[[#This Row],[Month]]/3,1)</f>
        <v>4</v>
      </c>
      <c r="T4974" s="9">
        <f>(Table1[[#This Row],[Profit]]/Table1[[#This Row],[Sales]])</f>
        <v>0.16250000000000001</v>
      </c>
    </row>
    <row r="4975" spans="1:20" x14ac:dyDescent="0.25">
      <c r="A4975">
        <v>20221107</v>
      </c>
      <c r="B4975" s="1" t="s">
        <v>350</v>
      </c>
      <c r="C4975" s="1" t="s">
        <v>32</v>
      </c>
      <c r="D4975" s="1" t="s">
        <v>437</v>
      </c>
      <c r="E4975" s="1" t="s">
        <v>17</v>
      </c>
      <c r="F4975" s="1" t="s">
        <v>34</v>
      </c>
      <c r="G4975" s="1" t="s">
        <v>272</v>
      </c>
      <c r="H4975" s="1" t="s">
        <v>62</v>
      </c>
      <c r="I4975" s="1" t="s">
        <v>30</v>
      </c>
      <c r="J4975" s="1" t="s">
        <v>50</v>
      </c>
      <c r="K4975">
        <v>88.768000000000001</v>
      </c>
      <c r="L4975">
        <v>2</v>
      </c>
      <c r="M4975">
        <v>0.2</v>
      </c>
      <c r="N4975">
        <v>31.0688</v>
      </c>
      <c r="O4975">
        <f>(Table1[[#This Row],[Sales]]-Table1[[#This Row],[Profit]])/Table1[[#This Row],[Quantity]]</f>
        <v>28.849600000000002</v>
      </c>
      <c r="P4975">
        <f>Table1[[#This Row],[Sales]]/Table1[[#This Row],[Quantity]]</f>
        <v>44.384</v>
      </c>
      <c r="Q4975" t="str">
        <f t="shared" si="154"/>
        <v>2022</v>
      </c>
      <c r="R4975" t="str">
        <f t="shared" si="155"/>
        <v>11</v>
      </c>
      <c r="S4975">
        <f>CEILING(Table1[[#This Row],[Month]]/3,1)</f>
        <v>4</v>
      </c>
      <c r="T4975" s="9">
        <f>(Table1[[#This Row],[Profit]]/Table1[[#This Row],[Sales]])</f>
        <v>0.35</v>
      </c>
    </row>
    <row r="4976" spans="1:20" x14ac:dyDescent="0.25">
      <c r="A4976">
        <v>20221108</v>
      </c>
      <c r="B4976" s="1" t="s">
        <v>727</v>
      </c>
      <c r="C4976" s="1" t="s">
        <v>25</v>
      </c>
      <c r="D4976" s="1" t="s">
        <v>680</v>
      </c>
      <c r="E4976" s="1" t="s">
        <v>27</v>
      </c>
      <c r="F4976" s="1" t="s">
        <v>28</v>
      </c>
      <c r="G4976" s="1" t="s">
        <v>87</v>
      </c>
      <c r="H4976" s="1" t="s">
        <v>75</v>
      </c>
      <c r="I4976" s="1" t="s">
        <v>63</v>
      </c>
      <c r="J4976" s="1" t="s">
        <v>50</v>
      </c>
      <c r="K4976">
        <v>12.9</v>
      </c>
      <c r="L4976">
        <v>2</v>
      </c>
      <c r="M4976">
        <v>0</v>
      </c>
      <c r="N4976">
        <v>6.3209999999999997</v>
      </c>
      <c r="O4976">
        <f>(Table1[[#This Row],[Sales]]-Table1[[#This Row],[Profit]])/Table1[[#This Row],[Quantity]]</f>
        <v>3.2895000000000003</v>
      </c>
      <c r="P4976">
        <f>Table1[[#This Row],[Sales]]/Table1[[#This Row],[Quantity]]</f>
        <v>6.45</v>
      </c>
      <c r="Q4976" t="str">
        <f t="shared" si="154"/>
        <v>2022</v>
      </c>
      <c r="R4976" t="str">
        <f t="shared" si="155"/>
        <v>11</v>
      </c>
      <c r="S4976">
        <f>CEILING(Table1[[#This Row],[Month]]/3,1)</f>
        <v>4</v>
      </c>
      <c r="T4976" s="9">
        <f>(Table1[[#This Row],[Profit]]/Table1[[#This Row],[Sales]])</f>
        <v>0.49</v>
      </c>
    </row>
    <row r="4977" spans="1:20" x14ac:dyDescent="0.25">
      <c r="A4977">
        <v>20210918</v>
      </c>
      <c r="B4977" s="1" t="s">
        <v>658</v>
      </c>
      <c r="C4977" s="1" t="s">
        <v>32</v>
      </c>
      <c r="D4977" s="1" t="s">
        <v>437</v>
      </c>
      <c r="E4977" s="1" t="s">
        <v>17</v>
      </c>
      <c r="F4977" s="1" t="s">
        <v>34</v>
      </c>
      <c r="G4977" s="1" t="s">
        <v>198</v>
      </c>
      <c r="H4977" s="1" t="s">
        <v>75</v>
      </c>
      <c r="I4977" s="1" t="s">
        <v>30</v>
      </c>
      <c r="J4977" s="1" t="s">
        <v>94</v>
      </c>
      <c r="K4977">
        <v>717.12</v>
      </c>
      <c r="L4977">
        <v>9</v>
      </c>
      <c r="M4977">
        <v>0.2</v>
      </c>
      <c r="N4977">
        <v>152.38800000000001</v>
      </c>
      <c r="O4977">
        <f>(Table1[[#This Row],[Sales]]-Table1[[#This Row],[Profit]])/Table1[[#This Row],[Quantity]]</f>
        <v>62.747999999999998</v>
      </c>
      <c r="P4977">
        <f>Table1[[#This Row],[Sales]]/Table1[[#This Row],[Quantity]]</f>
        <v>79.680000000000007</v>
      </c>
      <c r="Q4977" t="str">
        <f t="shared" si="154"/>
        <v>2021</v>
      </c>
      <c r="R4977" t="str">
        <f t="shared" si="155"/>
        <v>09</v>
      </c>
      <c r="S4977">
        <f>CEILING(Table1[[#This Row],[Month]]/3,1)</f>
        <v>3</v>
      </c>
      <c r="T4977" s="9">
        <f>(Table1[[#This Row],[Profit]]/Table1[[#This Row],[Sales]])</f>
        <v>0.21249999999999999</v>
      </c>
    </row>
    <row r="4978" spans="1:20" x14ac:dyDescent="0.25">
      <c r="A4978">
        <v>20211207</v>
      </c>
      <c r="B4978" s="1" t="s">
        <v>334</v>
      </c>
      <c r="C4978" s="1" t="s">
        <v>133</v>
      </c>
      <c r="D4978" s="1" t="s">
        <v>134</v>
      </c>
      <c r="E4978" s="1" t="s">
        <v>17</v>
      </c>
      <c r="F4978" s="1" t="s">
        <v>18</v>
      </c>
      <c r="G4978" s="1" t="s">
        <v>336</v>
      </c>
      <c r="H4978" s="1" t="s">
        <v>69</v>
      </c>
      <c r="I4978" s="1" t="s">
        <v>21</v>
      </c>
      <c r="J4978" s="1" t="s">
        <v>36</v>
      </c>
      <c r="K4978">
        <v>21.36</v>
      </c>
      <c r="L4978">
        <v>5</v>
      </c>
      <c r="M4978">
        <v>0.2</v>
      </c>
      <c r="N4978">
        <v>7.2089999999999996</v>
      </c>
      <c r="O4978">
        <f>(Table1[[#This Row],[Sales]]-Table1[[#This Row],[Profit]])/Table1[[#This Row],[Quantity]]</f>
        <v>2.8302</v>
      </c>
      <c r="P4978">
        <f>Table1[[#This Row],[Sales]]/Table1[[#This Row],[Quantity]]</f>
        <v>4.2720000000000002</v>
      </c>
      <c r="Q4978" t="str">
        <f t="shared" si="154"/>
        <v>2021</v>
      </c>
      <c r="R4978" t="str">
        <f t="shared" si="155"/>
        <v>12</v>
      </c>
      <c r="S4978">
        <f>CEILING(Table1[[#This Row],[Month]]/3,1)</f>
        <v>4</v>
      </c>
      <c r="T4978" s="9">
        <f>(Table1[[#This Row],[Profit]]/Table1[[#This Row],[Sales]])</f>
        <v>0.33749999999999997</v>
      </c>
    </row>
    <row r="4979" spans="1:20" x14ac:dyDescent="0.25">
      <c r="A4979">
        <v>20211207</v>
      </c>
      <c r="B4979" s="1" t="s">
        <v>334</v>
      </c>
      <c r="C4979" s="1" t="s">
        <v>133</v>
      </c>
      <c r="D4979" s="1" t="s">
        <v>134</v>
      </c>
      <c r="E4979" s="1" t="s">
        <v>17</v>
      </c>
      <c r="F4979" s="1" t="s">
        <v>18</v>
      </c>
      <c r="G4979" s="1" t="s">
        <v>336</v>
      </c>
      <c r="H4979" s="1" t="s">
        <v>69</v>
      </c>
      <c r="I4979" s="1" t="s">
        <v>21</v>
      </c>
      <c r="J4979" s="1" t="s">
        <v>36</v>
      </c>
      <c r="K4979">
        <v>6.6879999999999997</v>
      </c>
      <c r="L4979">
        <v>2</v>
      </c>
      <c r="M4979">
        <v>0.2</v>
      </c>
      <c r="N4979">
        <v>2.3408000000000002</v>
      </c>
      <c r="O4979">
        <f>(Table1[[#This Row],[Sales]]-Table1[[#This Row],[Profit]])/Table1[[#This Row],[Quantity]]</f>
        <v>2.1735999999999995</v>
      </c>
      <c r="P4979">
        <f>Table1[[#This Row],[Sales]]/Table1[[#This Row],[Quantity]]</f>
        <v>3.3439999999999999</v>
      </c>
      <c r="Q4979" t="str">
        <f t="shared" si="154"/>
        <v>2021</v>
      </c>
      <c r="R4979" t="str">
        <f t="shared" si="155"/>
        <v>12</v>
      </c>
      <c r="S4979">
        <f>CEILING(Table1[[#This Row],[Month]]/3,1)</f>
        <v>4</v>
      </c>
      <c r="T4979" s="9">
        <f>(Table1[[#This Row],[Profit]]/Table1[[#This Row],[Sales]])</f>
        <v>0.35000000000000003</v>
      </c>
    </row>
    <row r="4980" spans="1:20" x14ac:dyDescent="0.25">
      <c r="A4980">
        <v>20211207</v>
      </c>
      <c r="B4980" s="1" t="s">
        <v>334</v>
      </c>
      <c r="C4980" s="1" t="s">
        <v>133</v>
      </c>
      <c r="D4980" s="1" t="s">
        <v>134</v>
      </c>
      <c r="E4980" s="1" t="s">
        <v>17</v>
      </c>
      <c r="F4980" s="1" t="s">
        <v>18</v>
      </c>
      <c r="G4980" s="1" t="s">
        <v>336</v>
      </c>
      <c r="H4980" s="1" t="s">
        <v>69</v>
      </c>
      <c r="I4980" s="1" t="s">
        <v>21</v>
      </c>
      <c r="J4980" s="1" t="s">
        <v>43</v>
      </c>
      <c r="K4980">
        <v>773.94</v>
      </c>
      <c r="L4980">
        <v>6</v>
      </c>
      <c r="M4980">
        <v>0</v>
      </c>
      <c r="N4980">
        <v>224.4426</v>
      </c>
      <c r="O4980">
        <f>(Table1[[#This Row],[Sales]]-Table1[[#This Row],[Profit]])/Table1[[#This Row],[Quantity]]</f>
        <v>91.582900000000009</v>
      </c>
      <c r="P4980">
        <f>Table1[[#This Row],[Sales]]/Table1[[#This Row],[Quantity]]</f>
        <v>128.99</v>
      </c>
      <c r="Q4980" t="str">
        <f t="shared" si="154"/>
        <v>2021</v>
      </c>
      <c r="R4980" t="str">
        <f t="shared" si="155"/>
        <v>12</v>
      </c>
      <c r="S4980">
        <f>CEILING(Table1[[#This Row],[Month]]/3,1)</f>
        <v>4</v>
      </c>
      <c r="T4980" s="9">
        <f>(Table1[[#This Row],[Profit]]/Table1[[#This Row],[Sales]])</f>
        <v>0.28999999999999998</v>
      </c>
    </row>
    <row r="4981" spans="1:20" x14ac:dyDescent="0.25">
      <c r="A4981">
        <v>20221210</v>
      </c>
      <c r="B4981" s="1" t="s">
        <v>661</v>
      </c>
      <c r="C4981" s="1" t="s">
        <v>108</v>
      </c>
      <c r="D4981" s="1" t="s">
        <v>143</v>
      </c>
      <c r="E4981" s="1" t="s">
        <v>59</v>
      </c>
      <c r="F4981" s="1" t="s">
        <v>110</v>
      </c>
      <c r="G4981" s="1" t="s">
        <v>19</v>
      </c>
      <c r="H4981" s="1" t="s">
        <v>20</v>
      </c>
      <c r="I4981" s="1" t="s">
        <v>30</v>
      </c>
      <c r="J4981" s="1" t="s">
        <v>50</v>
      </c>
      <c r="K4981">
        <v>20.568000000000001</v>
      </c>
      <c r="L4981">
        <v>3</v>
      </c>
      <c r="M4981">
        <v>0.2</v>
      </c>
      <c r="N4981">
        <v>1.5426</v>
      </c>
      <c r="O4981">
        <f>(Table1[[#This Row],[Sales]]-Table1[[#This Row],[Profit]])/Table1[[#This Row],[Quantity]]</f>
        <v>6.3418000000000001</v>
      </c>
      <c r="P4981">
        <f>Table1[[#This Row],[Sales]]/Table1[[#This Row],[Quantity]]</f>
        <v>6.8560000000000008</v>
      </c>
      <c r="Q4981" t="str">
        <f t="shared" si="154"/>
        <v>2022</v>
      </c>
      <c r="R4981" t="str">
        <f t="shared" si="155"/>
        <v>12</v>
      </c>
      <c r="S4981">
        <f>CEILING(Table1[[#This Row],[Month]]/3,1)</f>
        <v>4</v>
      </c>
      <c r="T4981" s="9">
        <f>(Table1[[#This Row],[Profit]]/Table1[[#This Row],[Sales]])</f>
        <v>7.4999999999999997E-2</v>
      </c>
    </row>
    <row r="4982" spans="1:20" x14ac:dyDescent="0.25">
      <c r="A4982">
        <v>20221210</v>
      </c>
      <c r="B4982" s="1" t="s">
        <v>661</v>
      </c>
      <c r="C4982" s="1" t="s">
        <v>108</v>
      </c>
      <c r="D4982" s="1" t="s">
        <v>143</v>
      </c>
      <c r="E4982" s="1" t="s">
        <v>59</v>
      </c>
      <c r="F4982" s="1" t="s">
        <v>110</v>
      </c>
      <c r="G4982" s="1" t="s">
        <v>19</v>
      </c>
      <c r="H4982" s="1" t="s">
        <v>20</v>
      </c>
      <c r="I4982" s="1" t="s">
        <v>30</v>
      </c>
      <c r="J4982" s="1" t="s">
        <v>44</v>
      </c>
      <c r="K4982">
        <v>4.3559999999999999</v>
      </c>
      <c r="L4982">
        <v>2</v>
      </c>
      <c r="M4982">
        <v>0.8</v>
      </c>
      <c r="N4982">
        <v>-11.761200000000001</v>
      </c>
      <c r="O4982">
        <f>(Table1[[#This Row],[Sales]]-Table1[[#This Row],[Profit]])/Table1[[#This Row],[Quantity]]</f>
        <v>8.0586000000000002</v>
      </c>
      <c r="P4982">
        <f>Table1[[#This Row],[Sales]]/Table1[[#This Row],[Quantity]]</f>
        <v>2.1779999999999999</v>
      </c>
      <c r="Q4982" t="str">
        <f t="shared" si="154"/>
        <v>2022</v>
      </c>
      <c r="R4982" t="str">
        <f t="shared" si="155"/>
        <v>12</v>
      </c>
      <c r="S4982">
        <f>CEILING(Table1[[#This Row],[Month]]/3,1)</f>
        <v>4</v>
      </c>
      <c r="T4982" s="9">
        <f>(Table1[[#This Row],[Profit]]/Table1[[#This Row],[Sales]])</f>
        <v>-2.7</v>
      </c>
    </row>
    <row r="4983" spans="1:20" x14ac:dyDescent="0.25">
      <c r="A4983">
        <v>20221210</v>
      </c>
      <c r="B4983" s="1" t="s">
        <v>661</v>
      </c>
      <c r="C4983" s="1" t="s">
        <v>108</v>
      </c>
      <c r="D4983" s="1" t="s">
        <v>143</v>
      </c>
      <c r="E4983" s="1" t="s">
        <v>59</v>
      </c>
      <c r="F4983" s="1" t="s">
        <v>110</v>
      </c>
      <c r="G4983" s="1" t="s">
        <v>19</v>
      </c>
      <c r="H4983" s="1" t="s">
        <v>20</v>
      </c>
      <c r="I4983" s="1" t="s">
        <v>30</v>
      </c>
      <c r="J4983" s="1" t="s">
        <v>94</v>
      </c>
      <c r="K4983">
        <v>19.04</v>
      </c>
      <c r="L4983">
        <v>4</v>
      </c>
      <c r="M4983">
        <v>0.2</v>
      </c>
      <c r="N4983">
        <v>-1.4279999999999999</v>
      </c>
      <c r="O4983">
        <f>(Table1[[#This Row],[Sales]]-Table1[[#This Row],[Profit]])/Table1[[#This Row],[Quantity]]</f>
        <v>5.117</v>
      </c>
      <c r="P4983">
        <f>Table1[[#This Row],[Sales]]/Table1[[#This Row],[Quantity]]</f>
        <v>4.76</v>
      </c>
      <c r="Q4983" t="str">
        <f t="shared" si="154"/>
        <v>2022</v>
      </c>
      <c r="R4983" t="str">
        <f t="shared" si="155"/>
        <v>12</v>
      </c>
      <c r="S4983">
        <f>CEILING(Table1[[#This Row],[Month]]/3,1)</f>
        <v>4</v>
      </c>
      <c r="T4983" s="9">
        <f>(Table1[[#This Row],[Profit]]/Table1[[#This Row],[Sales]])</f>
        <v>-7.4999999999999997E-2</v>
      </c>
    </row>
    <row r="4984" spans="1:20" x14ac:dyDescent="0.25">
      <c r="A4984">
        <v>20201116</v>
      </c>
      <c r="B4984" s="1" t="s">
        <v>664</v>
      </c>
      <c r="C4984" s="1" t="s">
        <v>25</v>
      </c>
      <c r="D4984" s="1" t="s">
        <v>425</v>
      </c>
      <c r="E4984" s="1" t="s">
        <v>27</v>
      </c>
      <c r="F4984" s="1" t="s">
        <v>28</v>
      </c>
      <c r="G4984" s="1" t="s">
        <v>257</v>
      </c>
      <c r="H4984" s="1" t="s">
        <v>75</v>
      </c>
      <c r="I4984" s="1" t="s">
        <v>30</v>
      </c>
      <c r="J4984" s="1" t="s">
        <v>23</v>
      </c>
      <c r="K4984">
        <v>5.22</v>
      </c>
      <c r="L4984">
        <v>2</v>
      </c>
      <c r="M4984">
        <v>0</v>
      </c>
      <c r="N4984">
        <v>2.4011999999999998</v>
      </c>
      <c r="O4984">
        <f>(Table1[[#This Row],[Sales]]-Table1[[#This Row],[Profit]])/Table1[[#This Row],[Quantity]]</f>
        <v>1.4094</v>
      </c>
      <c r="P4984">
        <f>Table1[[#This Row],[Sales]]/Table1[[#This Row],[Quantity]]</f>
        <v>2.61</v>
      </c>
      <c r="Q4984" t="str">
        <f t="shared" si="154"/>
        <v>2020</v>
      </c>
      <c r="R4984" t="str">
        <f t="shared" si="155"/>
        <v>11</v>
      </c>
      <c r="S4984">
        <f>CEILING(Table1[[#This Row],[Month]]/3,1)</f>
        <v>4</v>
      </c>
      <c r="T4984" s="9">
        <f>(Table1[[#This Row],[Profit]]/Table1[[#This Row],[Sales]])</f>
        <v>0.45999999999999996</v>
      </c>
    </row>
    <row r="4985" spans="1:20" x14ac:dyDescent="0.25">
      <c r="A4985">
        <v>20221107</v>
      </c>
      <c r="B4985" s="1" t="s">
        <v>51</v>
      </c>
      <c r="C4985" s="1" t="s">
        <v>25</v>
      </c>
      <c r="D4985" s="1" t="s">
        <v>325</v>
      </c>
      <c r="E4985" s="1" t="s">
        <v>27</v>
      </c>
      <c r="F4985" s="1" t="s">
        <v>28</v>
      </c>
      <c r="G4985" s="1" t="s">
        <v>54</v>
      </c>
      <c r="H4985" s="1" t="s">
        <v>55</v>
      </c>
      <c r="I4985" s="1" t="s">
        <v>21</v>
      </c>
      <c r="J4985" s="1" t="s">
        <v>37</v>
      </c>
      <c r="K4985">
        <v>84.84</v>
      </c>
      <c r="L4985">
        <v>3</v>
      </c>
      <c r="M4985">
        <v>0</v>
      </c>
      <c r="N4985">
        <v>22.9068</v>
      </c>
      <c r="O4985">
        <f>(Table1[[#This Row],[Sales]]-Table1[[#This Row],[Profit]])/Table1[[#This Row],[Quantity]]</f>
        <v>20.644400000000001</v>
      </c>
      <c r="P4985">
        <f>Table1[[#This Row],[Sales]]/Table1[[#This Row],[Quantity]]</f>
        <v>28.28</v>
      </c>
      <c r="Q4985" t="str">
        <f t="shared" si="154"/>
        <v>2022</v>
      </c>
      <c r="R4985" t="str">
        <f t="shared" si="155"/>
        <v>11</v>
      </c>
      <c r="S4985">
        <f>CEILING(Table1[[#This Row],[Month]]/3,1)</f>
        <v>4</v>
      </c>
      <c r="T4985" s="9">
        <f>(Table1[[#This Row],[Profit]]/Table1[[#This Row],[Sales]])</f>
        <v>0.27</v>
      </c>
    </row>
    <row r="4986" spans="1:20" x14ac:dyDescent="0.25">
      <c r="A4986">
        <v>20210906</v>
      </c>
      <c r="B4986" s="1" t="s">
        <v>633</v>
      </c>
      <c r="C4986" s="1" t="s">
        <v>156</v>
      </c>
      <c r="D4986" s="1" t="s">
        <v>312</v>
      </c>
      <c r="E4986" s="1" t="s">
        <v>17</v>
      </c>
      <c r="F4986" s="1" t="s">
        <v>73</v>
      </c>
      <c r="G4986" s="1" t="s">
        <v>360</v>
      </c>
      <c r="H4986" s="1" t="s">
        <v>40</v>
      </c>
      <c r="I4986" s="1" t="s">
        <v>30</v>
      </c>
      <c r="J4986" s="1" t="s">
        <v>136</v>
      </c>
      <c r="K4986">
        <v>7.24</v>
      </c>
      <c r="L4986">
        <v>5</v>
      </c>
      <c r="M4986">
        <v>0.2</v>
      </c>
      <c r="N4986">
        <v>1.1765000000000001</v>
      </c>
      <c r="O4986">
        <f>(Table1[[#This Row],[Sales]]-Table1[[#This Row],[Profit]])/Table1[[#This Row],[Quantity]]</f>
        <v>1.2127000000000001</v>
      </c>
      <c r="P4986">
        <f>Table1[[#This Row],[Sales]]/Table1[[#This Row],[Quantity]]</f>
        <v>1.448</v>
      </c>
      <c r="Q4986" t="str">
        <f t="shared" si="154"/>
        <v>2021</v>
      </c>
      <c r="R4986" t="str">
        <f t="shared" si="155"/>
        <v>09</v>
      </c>
      <c r="S4986">
        <f>CEILING(Table1[[#This Row],[Month]]/3,1)</f>
        <v>3</v>
      </c>
      <c r="T4986" s="9">
        <f>(Table1[[#This Row],[Profit]]/Table1[[#This Row],[Sales]])</f>
        <v>0.16250000000000001</v>
      </c>
    </row>
    <row r="4987" spans="1:20" x14ac:dyDescent="0.25">
      <c r="A4987">
        <v>20200903</v>
      </c>
      <c r="B4987" s="1" t="s">
        <v>703</v>
      </c>
      <c r="C4987" s="1" t="s">
        <v>133</v>
      </c>
      <c r="D4987" s="1" t="s">
        <v>134</v>
      </c>
      <c r="E4987" s="1" t="s">
        <v>17</v>
      </c>
      <c r="F4987" s="1" t="s">
        <v>18</v>
      </c>
      <c r="G4987" s="1" t="s">
        <v>183</v>
      </c>
      <c r="H4987" s="1" t="s">
        <v>75</v>
      </c>
      <c r="I4987" s="1" t="s">
        <v>21</v>
      </c>
      <c r="J4987" s="1" t="s">
        <v>23</v>
      </c>
      <c r="K4987">
        <v>14.4</v>
      </c>
      <c r="L4987">
        <v>5</v>
      </c>
      <c r="M4987">
        <v>0</v>
      </c>
      <c r="N4987">
        <v>7.056</v>
      </c>
      <c r="O4987">
        <f>(Table1[[#This Row],[Sales]]-Table1[[#This Row],[Profit]])/Table1[[#This Row],[Quantity]]</f>
        <v>1.4688000000000001</v>
      </c>
      <c r="P4987">
        <f>Table1[[#This Row],[Sales]]/Table1[[#This Row],[Quantity]]</f>
        <v>2.88</v>
      </c>
      <c r="Q4987" t="str">
        <f t="shared" si="154"/>
        <v>2020</v>
      </c>
      <c r="R4987" t="str">
        <f t="shared" si="155"/>
        <v>09</v>
      </c>
      <c r="S4987">
        <f>CEILING(Table1[[#This Row],[Month]]/3,1)</f>
        <v>3</v>
      </c>
      <c r="T4987" s="9">
        <f>(Table1[[#This Row],[Profit]]/Table1[[#This Row],[Sales]])</f>
        <v>0.49</v>
      </c>
    </row>
    <row r="4988" spans="1:20" x14ac:dyDescent="0.25">
      <c r="A4988">
        <v>20220425</v>
      </c>
      <c r="B4988" s="1" t="s">
        <v>1041</v>
      </c>
      <c r="C4988" s="1" t="s">
        <v>195</v>
      </c>
      <c r="D4988" s="1" t="s">
        <v>351</v>
      </c>
      <c r="E4988" s="1" t="s">
        <v>17</v>
      </c>
      <c r="F4988" s="1" t="s">
        <v>197</v>
      </c>
      <c r="G4988" s="1" t="s">
        <v>232</v>
      </c>
      <c r="H4988" s="1" t="s">
        <v>40</v>
      </c>
      <c r="I4988" s="1" t="s">
        <v>63</v>
      </c>
      <c r="J4988" s="1" t="s">
        <v>50</v>
      </c>
      <c r="K4988">
        <v>15.552</v>
      </c>
      <c r="L4988">
        <v>3</v>
      </c>
      <c r="M4988">
        <v>0.2</v>
      </c>
      <c r="N4988">
        <v>5.4432</v>
      </c>
      <c r="O4988">
        <f>(Table1[[#This Row],[Sales]]-Table1[[#This Row],[Profit]])/Table1[[#This Row],[Quantity]]</f>
        <v>3.3695999999999997</v>
      </c>
      <c r="P4988">
        <f>Table1[[#This Row],[Sales]]/Table1[[#This Row],[Quantity]]</f>
        <v>5.1840000000000002</v>
      </c>
      <c r="Q4988" t="str">
        <f t="shared" si="154"/>
        <v>2022</v>
      </c>
      <c r="R4988" t="str">
        <f t="shared" si="155"/>
        <v>04</v>
      </c>
      <c r="S4988">
        <f>CEILING(Table1[[#This Row],[Month]]/3,1)</f>
        <v>2</v>
      </c>
      <c r="T4988" s="9">
        <f>(Table1[[#This Row],[Profit]]/Table1[[#This Row],[Sales]])</f>
        <v>0.35000000000000003</v>
      </c>
    </row>
    <row r="4989" spans="1:20" x14ac:dyDescent="0.25">
      <c r="A4989">
        <v>20220425</v>
      </c>
      <c r="B4989" s="1" t="s">
        <v>1041</v>
      </c>
      <c r="C4989" s="1" t="s">
        <v>195</v>
      </c>
      <c r="D4989" s="1" t="s">
        <v>351</v>
      </c>
      <c r="E4989" s="1" t="s">
        <v>17</v>
      </c>
      <c r="F4989" s="1" t="s">
        <v>197</v>
      </c>
      <c r="G4989" s="1" t="s">
        <v>232</v>
      </c>
      <c r="H4989" s="1" t="s">
        <v>40</v>
      </c>
      <c r="I4989" s="1" t="s">
        <v>63</v>
      </c>
      <c r="J4989" s="1" t="s">
        <v>23</v>
      </c>
      <c r="K4989">
        <v>1325.76</v>
      </c>
      <c r="L4989">
        <v>6</v>
      </c>
      <c r="M4989">
        <v>0.2</v>
      </c>
      <c r="N4989">
        <v>149.148</v>
      </c>
      <c r="O4989">
        <f>(Table1[[#This Row],[Sales]]-Table1[[#This Row],[Profit]])/Table1[[#This Row],[Quantity]]</f>
        <v>196.102</v>
      </c>
      <c r="P4989">
        <f>Table1[[#This Row],[Sales]]/Table1[[#This Row],[Quantity]]</f>
        <v>220.96</v>
      </c>
      <c r="Q4989" t="str">
        <f t="shared" si="154"/>
        <v>2022</v>
      </c>
      <c r="R4989" t="str">
        <f t="shared" si="155"/>
        <v>04</v>
      </c>
      <c r="S4989">
        <f>CEILING(Table1[[#This Row],[Month]]/3,1)</f>
        <v>2</v>
      </c>
      <c r="T4989" s="9">
        <f>(Table1[[#This Row],[Profit]]/Table1[[#This Row],[Sales]])</f>
        <v>0.1125</v>
      </c>
    </row>
    <row r="4990" spans="1:20" x14ac:dyDescent="0.25">
      <c r="A4990">
        <v>20220425</v>
      </c>
      <c r="B4990" s="1" t="s">
        <v>1041</v>
      </c>
      <c r="C4990" s="1" t="s">
        <v>195</v>
      </c>
      <c r="D4990" s="1" t="s">
        <v>351</v>
      </c>
      <c r="E4990" s="1" t="s">
        <v>17</v>
      </c>
      <c r="F4990" s="1" t="s">
        <v>197</v>
      </c>
      <c r="G4990" s="1" t="s">
        <v>232</v>
      </c>
      <c r="H4990" s="1" t="s">
        <v>40</v>
      </c>
      <c r="I4990" s="1" t="s">
        <v>63</v>
      </c>
      <c r="J4990" s="1" t="s">
        <v>36</v>
      </c>
      <c r="K4990">
        <v>3.1080000000000001</v>
      </c>
      <c r="L4990">
        <v>2</v>
      </c>
      <c r="M4990">
        <v>0.7</v>
      </c>
      <c r="N4990">
        <v>-2.1756000000000002</v>
      </c>
      <c r="O4990">
        <f>(Table1[[#This Row],[Sales]]-Table1[[#This Row],[Profit]])/Table1[[#This Row],[Quantity]]</f>
        <v>2.6417999999999999</v>
      </c>
      <c r="P4990">
        <f>Table1[[#This Row],[Sales]]/Table1[[#This Row],[Quantity]]</f>
        <v>1.554</v>
      </c>
      <c r="Q4990" t="str">
        <f t="shared" si="154"/>
        <v>2022</v>
      </c>
      <c r="R4990" t="str">
        <f t="shared" si="155"/>
        <v>04</v>
      </c>
      <c r="S4990">
        <f>CEILING(Table1[[#This Row],[Month]]/3,1)</f>
        <v>2</v>
      </c>
      <c r="T4990" s="9">
        <f>(Table1[[#This Row],[Profit]]/Table1[[#This Row],[Sales]])</f>
        <v>-0.70000000000000007</v>
      </c>
    </row>
    <row r="4991" spans="1:20" x14ac:dyDescent="0.25">
      <c r="A4991">
        <v>20230901</v>
      </c>
      <c r="B4991" s="1" t="s">
        <v>967</v>
      </c>
      <c r="C4991" s="1" t="s">
        <v>25</v>
      </c>
      <c r="D4991" s="1" t="s">
        <v>77</v>
      </c>
      <c r="E4991" s="1" t="s">
        <v>27</v>
      </c>
      <c r="F4991" s="1" t="s">
        <v>28</v>
      </c>
      <c r="G4991" s="1" t="s">
        <v>414</v>
      </c>
      <c r="H4991" s="1" t="s">
        <v>20</v>
      </c>
      <c r="I4991" s="1" t="s">
        <v>63</v>
      </c>
      <c r="J4991" s="1" t="s">
        <v>36</v>
      </c>
      <c r="K4991">
        <v>6.6719999999999997</v>
      </c>
      <c r="L4991">
        <v>3</v>
      </c>
      <c r="M4991">
        <v>0.2</v>
      </c>
      <c r="N4991">
        <v>2.1684000000000001</v>
      </c>
      <c r="O4991">
        <f>(Table1[[#This Row],[Sales]]-Table1[[#This Row],[Profit]])/Table1[[#This Row],[Quantity]]</f>
        <v>1.5011999999999999</v>
      </c>
      <c r="P4991">
        <f>Table1[[#This Row],[Sales]]/Table1[[#This Row],[Quantity]]</f>
        <v>2.2239999999999998</v>
      </c>
      <c r="Q4991" t="str">
        <f t="shared" si="154"/>
        <v>2023</v>
      </c>
      <c r="R4991" t="str">
        <f t="shared" si="155"/>
        <v>09</v>
      </c>
      <c r="S4991">
        <f>CEILING(Table1[[#This Row],[Month]]/3,1)</f>
        <v>3</v>
      </c>
      <c r="T4991" s="9">
        <f>(Table1[[#This Row],[Profit]]/Table1[[#This Row],[Sales]])</f>
        <v>0.32500000000000001</v>
      </c>
    </row>
    <row r="4992" spans="1:20" x14ac:dyDescent="0.25">
      <c r="A4992">
        <v>20230901</v>
      </c>
      <c r="B4992" s="1" t="s">
        <v>967</v>
      </c>
      <c r="C4992" s="1" t="s">
        <v>25</v>
      </c>
      <c r="D4992" s="1" t="s">
        <v>77</v>
      </c>
      <c r="E4992" s="1" t="s">
        <v>27</v>
      </c>
      <c r="F4992" s="1" t="s">
        <v>28</v>
      </c>
      <c r="G4992" s="1" t="s">
        <v>414</v>
      </c>
      <c r="H4992" s="1" t="s">
        <v>20</v>
      </c>
      <c r="I4992" s="1" t="s">
        <v>63</v>
      </c>
      <c r="J4992" s="1" t="s">
        <v>43</v>
      </c>
      <c r="K4992">
        <v>689.40800000000002</v>
      </c>
      <c r="L4992">
        <v>4</v>
      </c>
      <c r="M4992">
        <v>0.2</v>
      </c>
      <c r="N4992">
        <v>77.558400000000006</v>
      </c>
      <c r="O4992">
        <f>(Table1[[#This Row],[Sales]]-Table1[[#This Row],[Profit]])/Table1[[#This Row],[Quantity]]</f>
        <v>152.9624</v>
      </c>
      <c r="P4992">
        <f>Table1[[#This Row],[Sales]]/Table1[[#This Row],[Quantity]]</f>
        <v>172.352</v>
      </c>
      <c r="Q4992" t="str">
        <f t="shared" si="154"/>
        <v>2023</v>
      </c>
      <c r="R4992" t="str">
        <f t="shared" si="155"/>
        <v>09</v>
      </c>
      <c r="S4992">
        <f>CEILING(Table1[[#This Row],[Month]]/3,1)</f>
        <v>3</v>
      </c>
      <c r="T4992" s="9">
        <f>(Table1[[#This Row],[Profit]]/Table1[[#This Row],[Sales]])</f>
        <v>0.1125</v>
      </c>
    </row>
    <row r="4993" spans="1:20" x14ac:dyDescent="0.25">
      <c r="A4993">
        <v>20231208</v>
      </c>
      <c r="B4993" s="1" t="s">
        <v>779</v>
      </c>
      <c r="C4993" s="1" t="s">
        <v>108</v>
      </c>
      <c r="D4993" s="1" t="s">
        <v>143</v>
      </c>
      <c r="E4993" s="1" t="s">
        <v>59</v>
      </c>
      <c r="F4993" s="1" t="s">
        <v>110</v>
      </c>
      <c r="G4993" s="1" t="s">
        <v>336</v>
      </c>
      <c r="H4993" s="1" t="s">
        <v>69</v>
      </c>
      <c r="I4993" s="1" t="s">
        <v>30</v>
      </c>
      <c r="J4993" s="1" t="s">
        <v>36</v>
      </c>
      <c r="K4993">
        <v>1889.99</v>
      </c>
      <c r="L4993">
        <v>5</v>
      </c>
      <c r="M4993">
        <v>0.8</v>
      </c>
      <c r="N4993">
        <v>-2929.4845</v>
      </c>
      <c r="O4993">
        <f>(Table1[[#This Row],[Sales]]-Table1[[#This Row],[Profit]])/Table1[[#This Row],[Quantity]]</f>
        <v>963.89490000000001</v>
      </c>
      <c r="P4993">
        <f>Table1[[#This Row],[Sales]]/Table1[[#This Row],[Quantity]]</f>
        <v>377.99799999999999</v>
      </c>
      <c r="Q4993" t="str">
        <f t="shared" si="154"/>
        <v>2023</v>
      </c>
      <c r="R4993" t="str">
        <f t="shared" si="155"/>
        <v>12</v>
      </c>
      <c r="S4993">
        <f>CEILING(Table1[[#This Row],[Month]]/3,1)</f>
        <v>4</v>
      </c>
      <c r="T4993" s="9">
        <f>(Table1[[#This Row],[Profit]]/Table1[[#This Row],[Sales]])</f>
        <v>-1.55</v>
      </c>
    </row>
    <row r="4994" spans="1:20" x14ac:dyDescent="0.25">
      <c r="A4994">
        <v>20211218</v>
      </c>
      <c r="B4994" s="1" t="s">
        <v>881</v>
      </c>
      <c r="C4994" s="1" t="s">
        <v>156</v>
      </c>
      <c r="D4994" s="1" t="s">
        <v>157</v>
      </c>
      <c r="E4994" s="1" t="s">
        <v>17</v>
      </c>
      <c r="F4994" s="1" t="s">
        <v>73</v>
      </c>
      <c r="G4994" s="1" t="s">
        <v>39</v>
      </c>
      <c r="H4994" s="1" t="s">
        <v>40</v>
      </c>
      <c r="I4994" s="1" t="s">
        <v>30</v>
      </c>
      <c r="J4994" s="1" t="s">
        <v>97</v>
      </c>
      <c r="K4994">
        <v>55.936</v>
      </c>
      <c r="L4994">
        <v>8</v>
      </c>
      <c r="M4994">
        <v>0.2</v>
      </c>
      <c r="N4994">
        <v>18.878399999999999</v>
      </c>
      <c r="O4994">
        <f>(Table1[[#This Row],[Sales]]-Table1[[#This Row],[Profit]])/Table1[[#This Row],[Quantity]]</f>
        <v>4.6322000000000001</v>
      </c>
      <c r="P4994">
        <f>Table1[[#This Row],[Sales]]/Table1[[#This Row],[Quantity]]</f>
        <v>6.992</v>
      </c>
      <c r="Q4994" t="str">
        <f t="shared" si="154"/>
        <v>2021</v>
      </c>
      <c r="R4994" t="str">
        <f t="shared" si="155"/>
        <v>12</v>
      </c>
      <c r="S4994">
        <f>CEILING(Table1[[#This Row],[Month]]/3,1)</f>
        <v>4</v>
      </c>
      <c r="T4994" s="9">
        <f>(Table1[[#This Row],[Profit]]/Table1[[#This Row],[Sales]])</f>
        <v>0.33749999999999997</v>
      </c>
    </row>
    <row r="4995" spans="1:20" x14ac:dyDescent="0.25">
      <c r="A4995">
        <v>20211218</v>
      </c>
      <c r="B4995" s="1" t="s">
        <v>881</v>
      </c>
      <c r="C4995" s="1" t="s">
        <v>156</v>
      </c>
      <c r="D4995" s="1" t="s">
        <v>157</v>
      </c>
      <c r="E4995" s="1" t="s">
        <v>17</v>
      </c>
      <c r="F4995" s="1" t="s">
        <v>73</v>
      </c>
      <c r="G4995" s="1" t="s">
        <v>39</v>
      </c>
      <c r="H4995" s="1" t="s">
        <v>40</v>
      </c>
      <c r="I4995" s="1" t="s">
        <v>30</v>
      </c>
      <c r="J4995" s="1" t="s">
        <v>23</v>
      </c>
      <c r="K4995">
        <v>18.431999999999999</v>
      </c>
      <c r="L4995">
        <v>8</v>
      </c>
      <c r="M4995">
        <v>0.2</v>
      </c>
      <c r="N4995">
        <v>5.9904000000000002</v>
      </c>
      <c r="O4995">
        <f>(Table1[[#This Row],[Sales]]-Table1[[#This Row],[Profit]])/Table1[[#This Row],[Quantity]]</f>
        <v>1.5551999999999997</v>
      </c>
      <c r="P4995">
        <f>Table1[[#This Row],[Sales]]/Table1[[#This Row],[Quantity]]</f>
        <v>2.3039999999999998</v>
      </c>
      <c r="Q4995" t="str">
        <f t="shared" ref="Q4995:Q5058" si="156">LEFT(A4995,4)</f>
        <v>2021</v>
      </c>
      <c r="R4995" t="str">
        <f t="shared" ref="R4995:R5058" si="157">MID(A4995,5,2)</f>
        <v>12</v>
      </c>
      <c r="S4995">
        <f>CEILING(Table1[[#This Row],[Month]]/3,1)</f>
        <v>4</v>
      </c>
      <c r="T4995" s="9">
        <f>(Table1[[#This Row],[Profit]]/Table1[[#This Row],[Sales]])</f>
        <v>0.32500000000000001</v>
      </c>
    </row>
    <row r="4996" spans="1:20" x14ac:dyDescent="0.25">
      <c r="A4996">
        <v>20211218</v>
      </c>
      <c r="B4996" s="1" t="s">
        <v>881</v>
      </c>
      <c r="C4996" s="1" t="s">
        <v>156</v>
      </c>
      <c r="D4996" s="1" t="s">
        <v>157</v>
      </c>
      <c r="E4996" s="1" t="s">
        <v>17</v>
      </c>
      <c r="F4996" s="1" t="s">
        <v>73</v>
      </c>
      <c r="G4996" s="1" t="s">
        <v>39</v>
      </c>
      <c r="H4996" s="1" t="s">
        <v>40</v>
      </c>
      <c r="I4996" s="1" t="s">
        <v>30</v>
      </c>
      <c r="J4996" s="1" t="s">
        <v>41</v>
      </c>
      <c r="K4996">
        <v>20.32</v>
      </c>
      <c r="L4996">
        <v>5</v>
      </c>
      <c r="M4996">
        <v>0.2</v>
      </c>
      <c r="N4996">
        <v>3.556</v>
      </c>
      <c r="O4996">
        <f>(Table1[[#This Row],[Sales]]-Table1[[#This Row],[Profit]])/Table1[[#This Row],[Quantity]]</f>
        <v>3.3527999999999998</v>
      </c>
      <c r="P4996">
        <f>Table1[[#This Row],[Sales]]/Table1[[#This Row],[Quantity]]</f>
        <v>4.0640000000000001</v>
      </c>
      <c r="Q4996" t="str">
        <f t="shared" si="156"/>
        <v>2021</v>
      </c>
      <c r="R4996" t="str">
        <f t="shared" si="157"/>
        <v>12</v>
      </c>
      <c r="S4996">
        <f>CEILING(Table1[[#This Row],[Month]]/3,1)</f>
        <v>4</v>
      </c>
      <c r="T4996" s="9">
        <f>(Table1[[#This Row],[Profit]]/Table1[[#This Row],[Sales]])</f>
        <v>0.17499999999999999</v>
      </c>
    </row>
    <row r="4997" spans="1:20" x14ac:dyDescent="0.25">
      <c r="A4997">
        <v>20201104</v>
      </c>
      <c r="B4997" s="1" t="s">
        <v>802</v>
      </c>
      <c r="C4997" s="1" t="s">
        <v>133</v>
      </c>
      <c r="D4997" s="1" t="s">
        <v>134</v>
      </c>
      <c r="E4997" s="1" t="s">
        <v>17</v>
      </c>
      <c r="F4997" s="1" t="s">
        <v>18</v>
      </c>
      <c r="G4997" s="1" t="s">
        <v>232</v>
      </c>
      <c r="H4997" s="1" t="s">
        <v>40</v>
      </c>
      <c r="I4997" s="1" t="s">
        <v>63</v>
      </c>
      <c r="J4997" s="1" t="s">
        <v>36</v>
      </c>
      <c r="K4997">
        <v>52.064</v>
      </c>
      <c r="L4997">
        <v>4</v>
      </c>
      <c r="M4997">
        <v>0.2</v>
      </c>
      <c r="N4997">
        <v>18.873200000000001</v>
      </c>
      <c r="O4997">
        <f>(Table1[[#This Row],[Sales]]-Table1[[#This Row],[Profit]])/Table1[[#This Row],[Quantity]]</f>
        <v>8.297699999999999</v>
      </c>
      <c r="P4997">
        <f>Table1[[#This Row],[Sales]]/Table1[[#This Row],[Quantity]]</f>
        <v>13.016</v>
      </c>
      <c r="Q4997" t="str">
        <f t="shared" si="156"/>
        <v>2020</v>
      </c>
      <c r="R4997" t="str">
        <f t="shared" si="157"/>
        <v>11</v>
      </c>
      <c r="S4997">
        <f>CEILING(Table1[[#This Row],[Month]]/3,1)</f>
        <v>4</v>
      </c>
      <c r="T4997" s="9">
        <f>(Table1[[#This Row],[Profit]]/Table1[[#This Row],[Sales]])</f>
        <v>0.36249999999999999</v>
      </c>
    </row>
    <row r="4998" spans="1:20" x14ac:dyDescent="0.25">
      <c r="A4998">
        <v>20230311</v>
      </c>
      <c r="B4998" s="1" t="s">
        <v>1186</v>
      </c>
      <c r="C4998" s="1" t="s">
        <v>46</v>
      </c>
      <c r="D4998" s="1" t="s">
        <v>47</v>
      </c>
      <c r="E4998" s="1" t="s">
        <v>17</v>
      </c>
      <c r="F4998" s="1" t="s">
        <v>48</v>
      </c>
      <c r="G4998" s="1" t="s">
        <v>298</v>
      </c>
      <c r="H4998" s="1" t="s">
        <v>168</v>
      </c>
      <c r="I4998" s="1" t="s">
        <v>30</v>
      </c>
      <c r="J4998" s="1" t="s">
        <v>44</v>
      </c>
      <c r="K4998">
        <v>48.783999999999999</v>
      </c>
      <c r="L4998">
        <v>1</v>
      </c>
      <c r="M4998">
        <v>0.2</v>
      </c>
      <c r="N4998">
        <v>3.6587999999999998</v>
      </c>
      <c r="O4998">
        <f>(Table1[[#This Row],[Sales]]-Table1[[#This Row],[Profit]])/Table1[[#This Row],[Quantity]]</f>
        <v>45.1252</v>
      </c>
      <c r="P4998">
        <f>Table1[[#This Row],[Sales]]/Table1[[#This Row],[Quantity]]</f>
        <v>48.783999999999999</v>
      </c>
      <c r="Q4998" t="str">
        <f t="shared" si="156"/>
        <v>2023</v>
      </c>
      <c r="R4998" t="str">
        <f t="shared" si="157"/>
        <v>03</v>
      </c>
      <c r="S4998">
        <f>CEILING(Table1[[#This Row],[Month]]/3,1)</f>
        <v>1</v>
      </c>
      <c r="T4998" s="9">
        <f>(Table1[[#This Row],[Profit]]/Table1[[#This Row],[Sales]])</f>
        <v>7.4999999999999997E-2</v>
      </c>
    </row>
    <row r="4999" spans="1:20" x14ac:dyDescent="0.25">
      <c r="A4999">
        <v>20230311</v>
      </c>
      <c r="B4999" s="1" t="s">
        <v>1186</v>
      </c>
      <c r="C4999" s="1" t="s">
        <v>46</v>
      </c>
      <c r="D4999" s="1" t="s">
        <v>47</v>
      </c>
      <c r="E4999" s="1" t="s">
        <v>17</v>
      </c>
      <c r="F4999" s="1" t="s">
        <v>48</v>
      </c>
      <c r="G4999" s="1" t="s">
        <v>298</v>
      </c>
      <c r="H4999" s="1" t="s">
        <v>168</v>
      </c>
      <c r="I4999" s="1" t="s">
        <v>30</v>
      </c>
      <c r="J4999" s="1" t="s">
        <v>36</v>
      </c>
      <c r="K4999">
        <v>13.092000000000001</v>
      </c>
      <c r="L4999">
        <v>4</v>
      </c>
      <c r="M4999">
        <v>0.7</v>
      </c>
      <c r="N4999">
        <v>-10.0372</v>
      </c>
      <c r="O4999">
        <f>(Table1[[#This Row],[Sales]]-Table1[[#This Row],[Profit]])/Table1[[#This Row],[Quantity]]</f>
        <v>5.7823000000000002</v>
      </c>
      <c r="P4999">
        <f>Table1[[#This Row],[Sales]]/Table1[[#This Row],[Quantity]]</f>
        <v>3.2730000000000001</v>
      </c>
      <c r="Q4999" t="str">
        <f t="shared" si="156"/>
        <v>2023</v>
      </c>
      <c r="R4999" t="str">
        <f t="shared" si="157"/>
        <v>03</v>
      </c>
      <c r="S4999">
        <f>CEILING(Table1[[#This Row],[Month]]/3,1)</f>
        <v>1</v>
      </c>
      <c r="T4999" s="9">
        <f>(Table1[[#This Row],[Profit]]/Table1[[#This Row],[Sales]])</f>
        <v>-0.76666666666666661</v>
      </c>
    </row>
    <row r="5000" spans="1:20" x14ac:dyDescent="0.25">
      <c r="A5000">
        <v>20220131</v>
      </c>
      <c r="B5000" s="1" t="s">
        <v>660</v>
      </c>
      <c r="C5000" s="1" t="s">
        <v>25</v>
      </c>
      <c r="D5000" s="1" t="s">
        <v>26</v>
      </c>
      <c r="E5000" s="1" t="s">
        <v>27</v>
      </c>
      <c r="F5000" s="1" t="s">
        <v>28</v>
      </c>
      <c r="G5000" s="1" t="s">
        <v>187</v>
      </c>
      <c r="H5000" s="1" t="s">
        <v>20</v>
      </c>
      <c r="I5000" s="1" t="s">
        <v>63</v>
      </c>
      <c r="J5000" s="1" t="s">
        <v>43</v>
      </c>
      <c r="K5000">
        <v>109.592</v>
      </c>
      <c r="L5000">
        <v>1</v>
      </c>
      <c r="M5000">
        <v>0.2</v>
      </c>
      <c r="N5000">
        <v>8.2194000000000003</v>
      </c>
      <c r="O5000">
        <f>(Table1[[#This Row],[Sales]]-Table1[[#This Row],[Profit]])/Table1[[#This Row],[Quantity]]</f>
        <v>101.37260000000001</v>
      </c>
      <c r="P5000">
        <f>Table1[[#This Row],[Sales]]/Table1[[#This Row],[Quantity]]</f>
        <v>109.592</v>
      </c>
      <c r="Q5000" t="str">
        <f t="shared" si="156"/>
        <v>2022</v>
      </c>
      <c r="R5000" t="str">
        <f t="shared" si="157"/>
        <v>01</v>
      </c>
      <c r="S5000">
        <f>CEILING(Table1[[#This Row],[Month]]/3,1)</f>
        <v>1</v>
      </c>
      <c r="T5000" s="9">
        <f>(Table1[[#This Row],[Profit]]/Table1[[#This Row],[Sales]])</f>
        <v>7.4999999999999997E-2</v>
      </c>
    </row>
    <row r="5001" spans="1:20" x14ac:dyDescent="0.25">
      <c r="A5001">
        <v>20220131</v>
      </c>
      <c r="B5001" s="1" t="s">
        <v>660</v>
      </c>
      <c r="C5001" s="1" t="s">
        <v>25</v>
      </c>
      <c r="D5001" s="1" t="s">
        <v>26</v>
      </c>
      <c r="E5001" s="1" t="s">
        <v>27</v>
      </c>
      <c r="F5001" s="1" t="s">
        <v>28</v>
      </c>
      <c r="G5001" s="1" t="s">
        <v>187</v>
      </c>
      <c r="H5001" s="1" t="s">
        <v>20</v>
      </c>
      <c r="I5001" s="1" t="s">
        <v>63</v>
      </c>
      <c r="J5001" s="1" t="s">
        <v>50</v>
      </c>
      <c r="K5001">
        <v>56.7</v>
      </c>
      <c r="L5001">
        <v>5</v>
      </c>
      <c r="M5001">
        <v>0</v>
      </c>
      <c r="N5001">
        <v>27.783000000000001</v>
      </c>
      <c r="O5001">
        <f>(Table1[[#This Row],[Sales]]-Table1[[#This Row],[Profit]])/Table1[[#This Row],[Quantity]]</f>
        <v>5.7834000000000003</v>
      </c>
      <c r="P5001">
        <f>Table1[[#This Row],[Sales]]/Table1[[#This Row],[Quantity]]</f>
        <v>11.34</v>
      </c>
      <c r="Q5001" t="str">
        <f t="shared" si="156"/>
        <v>2022</v>
      </c>
      <c r="R5001" t="str">
        <f t="shared" si="157"/>
        <v>01</v>
      </c>
      <c r="S5001">
        <f>CEILING(Table1[[#This Row],[Month]]/3,1)</f>
        <v>1</v>
      </c>
      <c r="T5001" s="9">
        <f>(Table1[[#This Row],[Profit]]/Table1[[#This Row],[Sales]])</f>
        <v>0.49</v>
      </c>
    </row>
    <row r="5002" spans="1:20" x14ac:dyDescent="0.25">
      <c r="A5002">
        <v>20230508</v>
      </c>
      <c r="B5002" s="1" t="s">
        <v>381</v>
      </c>
      <c r="C5002" s="1" t="s">
        <v>25</v>
      </c>
      <c r="D5002" s="1" t="s">
        <v>26</v>
      </c>
      <c r="E5002" s="1" t="s">
        <v>27</v>
      </c>
      <c r="F5002" s="1" t="s">
        <v>28</v>
      </c>
      <c r="G5002" s="1" t="s">
        <v>321</v>
      </c>
      <c r="H5002" s="1" t="s">
        <v>69</v>
      </c>
      <c r="I5002" s="1" t="s">
        <v>63</v>
      </c>
      <c r="J5002" s="1" t="s">
        <v>94</v>
      </c>
      <c r="K5002">
        <v>79.989999999999995</v>
      </c>
      <c r="L5002">
        <v>1</v>
      </c>
      <c r="M5002">
        <v>0</v>
      </c>
      <c r="N5002">
        <v>28.796399999999998</v>
      </c>
      <c r="O5002">
        <f>(Table1[[#This Row],[Sales]]-Table1[[#This Row],[Profit]])/Table1[[#This Row],[Quantity]]</f>
        <v>51.193599999999996</v>
      </c>
      <c r="P5002">
        <f>Table1[[#This Row],[Sales]]/Table1[[#This Row],[Quantity]]</f>
        <v>79.989999999999995</v>
      </c>
      <c r="Q5002" t="str">
        <f t="shared" si="156"/>
        <v>2023</v>
      </c>
      <c r="R5002" t="str">
        <f t="shared" si="157"/>
        <v>05</v>
      </c>
      <c r="S5002">
        <f>CEILING(Table1[[#This Row],[Month]]/3,1)</f>
        <v>2</v>
      </c>
      <c r="T5002" s="9">
        <f>(Table1[[#This Row],[Profit]]/Table1[[#This Row],[Sales]])</f>
        <v>0.36</v>
      </c>
    </row>
    <row r="5003" spans="1:20" x14ac:dyDescent="0.25">
      <c r="A5003">
        <v>20220525</v>
      </c>
      <c r="B5003" s="1" t="s">
        <v>552</v>
      </c>
      <c r="C5003" s="1" t="s">
        <v>149</v>
      </c>
      <c r="D5003" s="1" t="s">
        <v>1014</v>
      </c>
      <c r="E5003" s="1" t="s">
        <v>17</v>
      </c>
      <c r="F5003" s="1" t="s">
        <v>34</v>
      </c>
      <c r="G5003" s="1" t="s">
        <v>191</v>
      </c>
      <c r="H5003" s="1" t="s">
        <v>91</v>
      </c>
      <c r="I5003" s="1" t="s">
        <v>63</v>
      </c>
      <c r="J5003" s="1" t="s">
        <v>50</v>
      </c>
      <c r="K5003">
        <v>69.5</v>
      </c>
      <c r="L5003">
        <v>5</v>
      </c>
      <c r="M5003">
        <v>0</v>
      </c>
      <c r="N5003">
        <v>20.155000000000001</v>
      </c>
      <c r="O5003">
        <f>(Table1[[#This Row],[Sales]]-Table1[[#This Row],[Profit]])/Table1[[#This Row],[Quantity]]</f>
        <v>9.8689999999999998</v>
      </c>
      <c r="P5003">
        <f>Table1[[#This Row],[Sales]]/Table1[[#This Row],[Quantity]]</f>
        <v>13.9</v>
      </c>
      <c r="Q5003" t="str">
        <f t="shared" si="156"/>
        <v>2022</v>
      </c>
      <c r="R5003" t="str">
        <f t="shared" si="157"/>
        <v>05</v>
      </c>
      <c r="S5003">
        <f>CEILING(Table1[[#This Row],[Month]]/3,1)</f>
        <v>2</v>
      </c>
      <c r="T5003" s="9">
        <f>(Table1[[#This Row],[Profit]]/Table1[[#This Row],[Sales]])</f>
        <v>0.29000000000000004</v>
      </c>
    </row>
    <row r="5004" spans="1:20" x14ac:dyDescent="0.25">
      <c r="A5004">
        <v>20220525</v>
      </c>
      <c r="B5004" s="1" t="s">
        <v>552</v>
      </c>
      <c r="C5004" s="1" t="s">
        <v>149</v>
      </c>
      <c r="D5004" s="1" t="s">
        <v>1014</v>
      </c>
      <c r="E5004" s="1" t="s">
        <v>17</v>
      </c>
      <c r="F5004" s="1" t="s">
        <v>34</v>
      </c>
      <c r="G5004" s="1" t="s">
        <v>191</v>
      </c>
      <c r="H5004" s="1" t="s">
        <v>91</v>
      </c>
      <c r="I5004" s="1" t="s">
        <v>63</v>
      </c>
      <c r="J5004" s="1" t="s">
        <v>50</v>
      </c>
      <c r="K5004">
        <v>191.6</v>
      </c>
      <c r="L5004">
        <v>4</v>
      </c>
      <c r="M5004">
        <v>0</v>
      </c>
      <c r="N5004">
        <v>91.968000000000004</v>
      </c>
      <c r="O5004">
        <f>(Table1[[#This Row],[Sales]]-Table1[[#This Row],[Profit]])/Table1[[#This Row],[Quantity]]</f>
        <v>24.907999999999998</v>
      </c>
      <c r="P5004">
        <f>Table1[[#This Row],[Sales]]/Table1[[#This Row],[Quantity]]</f>
        <v>47.9</v>
      </c>
      <c r="Q5004" t="str">
        <f t="shared" si="156"/>
        <v>2022</v>
      </c>
      <c r="R5004" t="str">
        <f t="shared" si="157"/>
        <v>05</v>
      </c>
      <c r="S5004">
        <f>CEILING(Table1[[#This Row],[Month]]/3,1)</f>
        <v>2</v>
      </c>
      <c r="T5004" s="9">
        <f>(Table1[[#This Row],[Profit]]/Table1[[#This Row],[Sales]])</f>
        <v>0.48000000000000004</v>
      </c>
    </row>
    <row r="5005" spans="1:20" x14ac:dyDescent="0.25">
      <c r="A5005">
        <v>20221008</v>
      </c>
      <c r="B5005" s="1" t="s">
        <v>1105</v>
      </c>
      <c r="C5005" s="1" t="s">
        <v>25</v>
      </c>
      <c r="D5005" s="1" t="s">
        <v>26</v>
      </c>
      <c r="E5005" s="1" t="s">
        <v>27</v>
      </c>
      <c r="F5005" s="1" t="s">
        <v>28</v>
      </c>
      <c r="G5005" s="1" t="s">
        <v>39</v>
      </c>
      <c r="H5005" s="1" t="s">
        <v>40</v>
      </c>
      <c r="I5005" s="1" t="s">
        <v>21</v>
      </c>
      <c r="J5005" s="1" t="s">
        <v>50</v>
      </c>
      <c r="K5005">
        <v>10.56</v>
      </c>
      <c r="L5005">
        <v>2</v>
      </c>
      <c r="M5005">
        <v>0</v>
      </c>
      <c r="N5005">
        <v>5.0688000000000004</v>
      </c>
      <c r="O5005">
        <f>(Table1[[#This Row],[Sales]]-Table1[[#This Row],[Profit]])/Table1[[#This Row],[Quantity]]</f>
        <v>2.7456</v>
      </c>
      <c r="P5005">
        <f>Table1[[#This Row],[Sales]]/Table1[[#This Row],[Quantity]]</f>
        <v>5.28</v>
      </c>
      <c r="Q5005" t="str">
        <f t="shared" si="156"/>
        <v>2022</v>
      </c>
      <c r="R5005" t="str">
        <f t="shared" si="157"/>
        <v>10</v>
      </c>
      <c r="S5005">
        <f>CEILING(Table1[[#This Row],[Month]]/3,1)</f>
        <v>4</v>
      </c>
      <c r="T5005" s="9">
        <f>(Table1[[#This Row],[Profit]]/Table1[[#This Row],[Sales]])</f>
        <v>0.48000000000000004</v>
      </c>
    </row>
    <row r="5006" spans="1:20" x14ac:dyDescent="0.25">
      <c r="A5006">
        <v>20200430</v>
      </c>
      <c r="B5006" s="1" t="s">
        <v>1005</v>
      </c>
      <c r="C5006" s="1" t="s">
        <v>429</v>
      </c>
      <c r="D5006" s="1" t="s">
        <v>430</v>
      </c>
      <c r="E5006" s="1" t="s">
        <v>17</v>
      </c>
      <c r="F5006" s="1" t="s">
        <v>197</v>
      </c>
      <c r="G5006" s="1" t="s">
        <v>383</v>
      </c>
      <c r="H5006" s="1" t="s">
        <v>91</v>
      </c>
      <c r="I5006" s="1" t="s">
        <v>21</v>
      </c>
      <c r="J5006" s="1" t="s">
        <v>94</v>
      </c>
      <c r="K5006">
        <v>47.79</v>
      </c>
      <c r="L5006">
        <v>3</v>
      </c>
      <c r="M5006">
        <v>0</v>
      </c>
      <c r="N5006">
        <v>16.2486</v>
      </c>
      <c r="O5006">
        <f>(Table1[[#This Row],[Sales]]-Table1[[#This Row],[Profit]])/Table1[[#This Row],[Quantity]]</f>
        <v>10.5138</v>
      </c>
      <c r="P5006">
        <f>Table1[[#This Row],[Sales]]/Table1[[#This Row],[Quantity]]</f>
        <v>15.93</v>
      </c>
      <c r="Q5006" t="str">
        <f t="shared" si="156"/>
        <v>2020</v>
      </c>
      <c r="R5006" t="str">
        <f t="shared" si="157"/>
        <v>04</v>
      </c>
      <c r="S5006">
        <f>CEILING(Table1[[#This Row],[Month]]/3,1)</f>
        <v>2</v>
      </c>
      <c r="T5006" s="9">
        <f>(Table1[[#This Row],[Profit]]/Table1[[#This Row],[Sales]])</f>
        <v>0.34</v>
      </c>
    </row>
    <row r="5007" spans="1:20" x14ac:dyDescent="0.25">
      <c r="A5007">
        <v>20211110</v>
      </c>
      <c r="B5007" s="1" t="s">
        <v>583</v>
      </c>
      <c r="C5007" s="1" t="s">
        <v>129</v>
      </c>
      <c r="D5007" s="1" t="s">
        <v>1166</v>
      </c>
      <c r="E5007" s="1" t="s">
        <v>59</v>
      </c>
      <c r="F5007" s="1" t="s">
        <v>131</v>
      </c>
      <c r="G5007" s="1" t="s">
        <v>151</v>
      </c>
      <c r="H5007" s="1" t="s">
        <v>40</v>
      </c>
      <c r="I5007" s="1" t="s">
        <v>30</v>
      </c>
      <c r="J5007" s="1" t="s">
        <v>37</v>
      </c>
      <c r="K5007">
        <v>714.3</v>
      </c>
      <c r="L5007">
        <v>5</v>
      </c>
      <c r="M5007">
        <v>0</v>
      </c>
      <c r="N5007">
        <v>207.14699999999999</v>
      </c>
      <c r="O5007">
        <f>(Table1[[#This Row],[Sales]]-Table1[[#This Row],[Profit]])/Table1[[#This Row],[Quantity]]</f>
        <v>101.4306</v>
      </c>
      <c r="P5007">
        <f>Table1[[#This Row],[Sales]]/Table1[[#This Row],[Quantity]]</f>
        <v>142.85999999999999</v>
      </c>
      <c r="Q5007" t="str">
        <f t="shared" si="156"/>
        <v>2021</v>
      </c>
      <c r="R5007" t="str">
        <f t="shared" si="157"/>
        <v>11</v>
      </c>
      <c r="S5007">
        <f>CEILING(Table1[[#This Row],[Month]]/3,1)</f>
        <v>4</v>
      </c>
      <c r="T5007" s="9">
        <f>(Table1[[#This Row],[Profit]]/Table1[[#This Row],[Sales]])</f>
        <v>0.28999999999999998</v>
      </c>
    </row>
    <row r="5008" spans="1:20" x14ac:dyDescent="0.25">
      <c r="A5008">
        <v>20211109</v>
      </c>
      <c r="B5008" s="1" t="s">
        <v>1056</v>
      </c>
      <c r="C5008" s="1" t="s">
        <v>133</v>
      </c>
      <c r="D5008" s="1" t="s">
        <v>134</v>
      </c>
      <c r="E5008" s="1" t="s">
        <v>17</v>
      </c>
      <c r="F5008" s="1" t="s">
        <v>18</v>
      </c>
      <c r="G5008" s="1" t="s">
        <v>474</v>
      </c>
      <c r="H5008" s="1" t="s">
        <v>20</v>
      </c>
      <c r="I5008" s="1" t="s">
        <v>63</v>
      </c>
      <c r="J5008" s="1" t="s">
        <v>265</v>
      </c>
      <c r="K5008">
        <v>2321.9</v>
      </c>
      <c r="L5008">
        <v>2</v>
      </c>
      <c r="M5008">
        <v>0</v>
      </c>
      <c r="N5008">
        <v>1114.5119999999999</v>
      </c>
      <c r="O5008">
        <f>(Table1[[#This Row],[Sales]]-Table1[[#This Row],[Profit]])/Table1[[#This Row],[Quantity]]</f>
        <v>603.69400000000007</v>
      </c>
      <c r="P5008">
        <f>Table1[[#This Row],[Sales]]/Table1[[#This Row],[Quantity]]</f>
        <v>1160.95</v>
      </c>
      <c r="Q5008" t="str">
        <f t="shared" si="156"/>
        <v>2021</v>
      </c>
      <c r="R5008" t="str">
        <f t="shared" si="157"/>
        <v>11</v>
      </c>
      <c r="S5008">
        <f>CEILING(Table1[[#This Row],[Month]]/3,1)</f>
        <v>4</v>
      </c>
      <c r="T5008" s="9">
        <f>(Table1[[#This Row],[Profit]]/Table1[[#This Row],[Sales]])</f>
        <v>0.48</v>
      </c>
    </row>
    <row r="5009" spans="1:20" x14ac:dyDescent="0.25">
      <c r="A5009">
        <v>20211109</v>
      </c>
      <c r="B5009" s="1" t="s">
        <v>1056</v>
      </c>
      <c r="C5009" s="1" t="s">
        <v>133</v>
      </c>
      <c r="D5009" s="1" t="s">
        <v>134</v>
      </c>
      <c r="E5009" s="1" t="s">
        <v>17</v>
      </c>
      <c r="F5009" s="1" t="s">
        <v>18</v>
      </c>
      <c r="G5009" s="1" t="s">
        <v>474</v>
      </c>
      <c r="H5009" s="1" t="s">
        <v>20</v>
      </c>
      <c r="I5009" s="1" t="s">
        <v>63</v>
      </c>
      <c r="J5009" s="1" t="s">
        <v>37</v>
      </c>
      <c r="K5009">
        <v>17.940000000000001</v>
      </c>
      <c r="L5009">
        <v>3</v>
      </c>
      <c r="M5009">
        <v>0</v>
      </c>
      <c r="N5009">
        <v>3.0497999999999998</v>
      </c>
      <c r="O5009">
        <f>(Table1[[#This Row],[Sales]]-Table1[[#This Row],[Profit]])/Table1[[#This Row],[Quantity]]</f>
        <v>4.9634000000000009</v>
      </c>
      <c r="P5009">
        <f>Table1[[#This Row],[Sales]]/Table1[[#This Row],[Quantity]]</f>
        <v>5.98</v>
      </c>
      <c r="Q5009" t="str">
        <f t="shared" si="156"/>
        <v>2021</v>
      </c>
      <c r="R5009" t="str">
        <f t="shared" si="157"/>
        <v>11</v>
      </c>
      <c r="S5009">
        <f>CEILING(Table1[[#This Row],[Month]]/3,1)</f>
        <v>4</v>
      </c>
      <c r="T5009" s="9">
        <f>(Table1[[#This Row],[Profit]]/Table1[[#This Row],[Sales]])</f>
        <v>0.16999999999999998</v>
      </c>
    </row>
    <row r="5010" spans="1:20" x14ac:dyDescent="0.25">
      <c r="A5010">
        <v>20210907</v>
      </c>
      <c r="B5010" s="1" t="s">
        <v>1189</v>
      </c>
      <c r="C5010" s="1" t="s">
        <v>85</v>
      </c>
      <c r="D5010" s="1" t="s">
        <v>86</v>
      </c>
      <c r="E5010" s="1" t="s">
        <v>17</v>
      </c>
      <c r="F5010" s="1" t="s">
        <v>34</v>
      </c>
      <c r="G5010" s="1" t="s">
        <v>158</v>
      </c>
      <c r="H5010" s="1" t="s">
        <v>55</v>
      </c>
      <c r="I5010" s="1" t="s">
        <v>30</v>
      </c>
      <c r="J5010" s="1" t="s">
        <v>36</v>
      </c>
      <c r="K5010">
        <v>9.5220000000000002</v>
      </c>
      <c r="L5010">
        <v>1</v>
      </c>
      <c r="M5010">
        <v>0.7</v>
      </c>
      <c r="N5010">
        <v>-6.9828000000000001</v>
      </c>
      <c r="O5010">
        <f>(Table1[[#This Row],[Sales]]-Table1[[#This Row],[Profit]])/Table1[[#This Row],[Quantity]]</f>
        <v>16.504799999999999</v>
      </c>
      <c r="P5010">
        <f>Table1[[#This Row],[Sales]]/Table1[[#This Row],[Quantity]]</f>
        <v>9.5220000000000002</v>
      </c>
      <c r="Q5010" t="str">
        <f t="shared" si="156"/>
        <v>2021</v>
      </c>
      <c r="R5010" t="str">
        <f t="shared" si="157"/>
        <v>09</v>
      </c>
      <c r="S5010">
        <f>CEILING(Table1[[#This Row],[Month]]/3,1)</f>
        <v>3</v>
      </c>
      <c r="T5010" s="9">
        <f>(Table1[[#This Row],[Profit]]/Table1[[#This Row],[Sales]])</f>
        <v>-0.73333333333333328</v>
      </c>
    </row>
    <row r="5011" spans="1:20" x14ac:dyDescent="0.25">
      <c r="A5011">
        <v>20210907</v>
      </c>
      <c r="B5011" s="1" t="s">
        <v>1189</v>
      </c>
      <c r="C5011" s="1" t="s">
        <v>85</v>
      </c>
      <c r="D5011" s="1" t="s">
        <v>86</v>
      </c>
      <c r="E5011" s="1" t="s">
        <v>17</v>
      </c>
      <c r="F5011" s="1" t="s">
        <v>34</v>
      </c>
      <c r="G5011" s="1" t="s">
        <v>158</v>
      </c>
      <c r="H5011" s="1" t="s">
        <v>55</v>
      </c>
      <c r="I5011" s="1" t="s">
        <v>30</v>
      </c>
      <c r="J5011" s="1" t="s">
        <v>43</v>
      </c>
      <c r="K5011">
        <v>791.96400000000006</v>
      </c>
      <c r="L5011">
        <v>6</v>
      </c>
      <c r="M5011">
        <v>0.4</v>
      </c>
      <c r="N5011">
        <v>-131.994</v>
      </c>
      <c r="O5011">
        <f>(Table1[[#This Row],[Sales]]-Table1[[#This Row],[Profit]])/Table1[[#This Row],[Quantity]]</f>
        <v>153.99300000000002</v>
      </c>
      <c r="P5011">
        <f>Table1[[#This Row],[Sales]]/Table1[[#This Row],[Quantity]]</f>
        <v>131.994</v>
      </c>
      <c r="Q5011" t="str">
        <f t="shared" si="156"/>
        <v>2021</v>
      </c>
      <c r="R5011" t="str">
        <f t="shared" si="157"/>
        <v>09</v>
      </c>
      <c r="S5011">
        <f>CEILING(Table1[[#This Row],[Month]]/3,1)</f>
        <v>3</v>
      </c>
      <c r="T5011" s="9">
        <f>(Table1[[#This Row],[Profit]]/Table1[[#This Row],[Sales]])</f>
        <v>-0.16666666666666666</v>
      </c>
    </row>
    <row r="5012" spans="1:20" x14ac:dyDescent="0.25">
      <c r="A5012">
        <v>20210907</v>
      </c>
      <c r="B5012" s="1" t="s">
        <v>1189</v>
      </c>
      <c r="C5012" s="1" t="s">
        <v>85</v>
      </c>
      <c r="D5012" s="1" t="s">
        <v>86</v>
      </c>
      <c r="E5012" s="1" t="s">
        <v>17</v>
      </c>
      <c r="F5012" s="1" t="s">
        <v>34</v>
      </c>
      <c r="G5012" s="1" t="s">
        <v>158</v>
      </c>
      <c r="H5012" s="1" t="s">
        <v>55</v>
      </c>
      <c r="I5012" s="1" t="s">
        <v>30</v>
      </c>
      <c r="J5012" s="1" t="s">
        <v>36</v>
      </c>
      <c r="K5012">
        <v>4.923</v>
      </c>
      <c r="L5012">
        <v>3</v>
      </c>
      <c r="M5012">
        <v>0.7</v>
      </c>
      <c r="N5012">
        <v>-3.9384000000000001</v>
      </c>
      <c r="O5012">
        <f>(Table1[[#This Row],[Sales]]-Table1[[#This Row],[Profit]])/Table1[[#This Row],[Quantity]]</f>
        <v>2.9537999999999998</v>
      </c>
      <c r="P5012">
        <f>Table1[[#This Row],[Sales]]/Table1[[#This Row],[Quantity]]</f>
        <v>1.641</v>
      </c>
      <c r="Q5012" t="str">
        <f t="shared" si="156"/>
        <v>2021</v>
      </c>
      <c r="R5012" t="str">
        <f t="shared" si="157"/>
        <v>09</v>
      </c>
      <c r="S5012">
        <f>CEILING(Table1[[#This Row],[Month]]/3,1)</f>
        <v>3</v>
      </c>
      <c r="T5012" s="9">
        <f>(Table1[[#This Row],[Profit]]/Table1[[#This Row],[Sales]])</f>
        <v>-0.8</v>
      </c>
    </row>
    <row r="5013" spans="1:20" x14ac:dyDescent="0.25">
      <c r="A5013">
        <v>20230512</v>
      </c>
      <c r="B5013" s="1" t="s">
        <v>835</v>
      </c>
      <c r="C5013" s="1" t="s">
        <v>146</v>
      </c>
      <c r="D5013" s="1" t="s">
        <v>222</v>
      </c>
      <c r="E5013" s="1" t="s">
        <v>27</v>
      </c>
      <c r="F5013" s="1" t="s">
        <v>82</v>
      </c>
      <c r="G5013" s="1" t="s">
        <v>29</v>
      </c>
      <c r="H5013" s="1" t="s">
        <v>20</v>
      </c>
      <c r="I5013" s="1" t="s">
        <v>30</v>
      </c>
      <c r="J5013" s="1" t="s">
        <v>22</v>
      </c>
      <c r="K5013">
        <v>209.97900000000001</v>
      </c>
      <c r="L5013">
        <v>7</v>
      </c>
      <c r="M5013">
        <v>0.7</v>
      </c>
      <c r="N5013">
        <v>-356.96429999999998</v>
      </c>
      <c r="O5013">
        <f>(Table1[[#This Row],[Sales]]-Table1[[#This Row],[Profit]])/Table1[[#This Row],[Quantity]]</f>
        <v>80.991900000000001</v>
      </c>
      <c r="P5013">
        <f>Table1[[#This Row],[Sales]]/Table1[[#This Row],[Quantity]]</f>
        <v>29.997000000000003</v>
      </c>
      <c r="Q5013" t="str">
        <f t="shared" si="156"/>
        <v>2023</v>
      </c>
      <c r="R5013" t="str">
        <f t="shared" si="157"/>
        <v>05</v>
      </c>
      <c r="S5013">
        <f>CEILING(Table1[[#This Row],[Month]]/3,1)</f>
        <v>2</v>
      </c>
      <c r="T5013" s="9">
        <f>(Table1[[#This Row],[Profit]]/Table1[[#This Row],[Sales]])</f>
        <v>-1.6999999999999997</v>
      </c>
    </row>
    <row r="5014" spans="1:20" x14ac:dyDescent="0.25">
      <c r="A5014">
        <v>20230722</v>
      </c>
      <c r="B5014" s="1" t="s">
        <v>1090</v>
      </c>
      <c r="C5014" s="1" t="s">
        <v>209</v>
      </c>
      <c r="D5014" s="1" t="s">
        <v>558</v>
      </c>
      <c r="E5014" s="1" t="s">
        <v>27</v>
      </c>
      <c r="F5014" s="1" t="s">
        <v>82</v>
      </c>
      <c r="G5014" s="1" t="s">
        <v>68</v>
      </c>
      <c r="H5014" s="1" t="s">
        <v>69</v>
      </c>
      <c r="I5014" s="1" t="s">
        <v>63</v>
      </c>
      <c r="J5014" s="1" t="s">
        <v>36</v>
      </c>
      <c r="K5014">
        <v>33.93</v>
      </c>
      <c r="L5014">
        <v>3</v>
      </c>
      <c r="M5014">
        <v>0.7</v>
      </c>
      <c r="N5014">
        <v>-22.62</v>
      </c>
      <c r="O5014">
        <f>(Table1[[#This Row],[Sales]]-Table1[[#This Row],[Profit]])/Table1[[#This Row],[Quantity]]</f>
        <v>18.849999999999998</v>
      </c>
      <c r="P5014">
        <f>Table1[[#This Row],[Sales]]/Table1[[#This Row],[Quantity]]</f>
        <v>11.31</v>
      </c>
      <c r="Q5014" t="str">
        <f t="shared" si="156"/>
        <v>2023</v>
      </c>
      <c r="R5014" t="str">
        <f t="shared" si="157"/>
        <v>07</v>
      </c>
      <c r="S5014">
        <f>CEILING(Table1[[#This Row],[Month]]/3,1)</f>
        <v>3</v>
      </c>
      <c r="T5014" s="9">
        <f>(Table1[[#This Row],[Profit]]/Table1[[#This Row],[Sales]])</f>
        <v>-0.66666666666666674</v>
      </c>
    </row>
    <row r="5015" spans="1:20" x14ac:dyDescent="0.25">
      <c r="A5015">
        <v>20230722</v>
      </c>
      <c r="B5015" s="1" t="s">
        <v>1090</v>
      </c>
      <c r="C5015" s="1" t="s">
        <v>209</v>
      </c>
      <c r="D5015" s="1" t="s">
        <v>558</v>
      </c>
      <c r="E5015" s="1" t="s">
        <v>27</v>
      </c>
      <c r="F5015" s="1" t="s">
        <v>82</v>
      </c>
      <c r="G5015" s="1" t="s">
        <v>68</v>
      </c>
      <c r="H5015" s="1" t="s">
        <v>69</v>
      </c>
      <c r="I5015" s="1" t="s">
        <v>63</v>
      </c>
      <c r="J5015" s="1" t="s">
        <v>37</v>
      </c>
      <c r="K5015">
        <v>222.32</v>
      </c>
      <c r="L5015">
        <v>7</v>
      </c>
      <c r="M5015">
        <v>0.2</v>
      </c>
      <c r="N5015">
        <v>25.010999999999999</v>
      </c>
      <c r="O5015">
        <f>(Table1[[#This Row],[Sales]]-Table1[[#This Row],[Profit]])/Table1[[#This Row],[Quantity]]</f>
        <v>28.187000000000001</v>
      </c>
      <c r="P5015">
        <f>Table1[[#This Row],[Sales]]/Table1[[#This Row],[Quantity]]</f>
        <v>31.759999999999998</v>
      </c>
      <c r="Q5015" t="str">
        <f t="shared" si="156"/>
        <v>2023</v>
      </c>
      <c r="R5015" t="str">
        <f t="shared" si="157"/>
        <v>07</v>
      </c>
      <c r="S5015">
        <f>CEILING(Table1[[#This Row],[Month]]/3,1)</f>
        <v>3</v>
      </c>
      <c r="T5015" s="9">
        <f>(Table1[[#This Row],[Profit]]/Table1[[#This Row],[Sales]])</f>
        <v>0.1125</v>
      </c>
    </row>
    <row r="5016" spans="1:20" x14ac:dyDescent="0.25">
      <c r="A5016">
        <v>20230722</v>
      </c>
      <c r="B5016" s="1" t="s">
        <v>1090</v>
      </c>
      <c r="C5016" s="1" t="s">
        <v>209</v>
      </c>
      <c r="D5016" s="1" t="s">
        <v>558</v>
      </c>
      <c r="E5016" s="1" t="s">
        <v>27</v>
      </c>
      <c r="F5016" s="1" t="s">
        <v>82</v>
      </c>
      <c r="G5016" s="1" t="s">
        <v>68</v>
      </c>
      <c r="H5016" s="1" t="s">
        <v>69</v>
      </c>
      <c r="I5016" s="1" t="s">
        <v>63</v>
      </c>
      <c r="J5016" s="1" t="s">
        <v>43</v>
      </c>
      <c r="K5016">
        <v>210.56399999999999</v>
      </c>
      <c r="L5016">
        <v>6</v>
      </c>
      <c r="M5016">
        <v>0.4</v>
      </c>
      <c r="N5016">
        <v>-52.640999999999998</v>
      </c>
      <c r="O5016">
        <f>(Table1[[#This Row],[Sales]]-Table1[[#This Row],[Profit]])/Table1[[#This Row],[Quantity]]</f>
        <v>43.8675</v>
      </c>
      <c r="P5016">
        <f>Table1[[#This Row],[Sales]]/Table1[[#This Row],[Quantity]]</f>
        <v>35.094000000000001</v>
      </c>
      <c r="Q5016" t="str">
        <f t="shared" si="156"/>
        <v>2023</v>
      </c>
      <c r="R5016" t="str">
        <f t="shared" si="157"/>
        <v>07</v>
      </c>
      <c r="S5016">
        <f>CEILING(Table1[[#This Row],[Month]]/3,1)</f>
        <v>3</v>
      </c>
      <c r="T5016" s="9">
        <f>(Table1[[#This Row],[Profit]]/Table1[[#This Row],[Sales]])</f>
        <v>-0.25</v>
      </c>
    </row>
    <row r="5017" spans="1:20" x14ac:dyDescent="0.25">
      <c r="A5017">
        <v>20201124</v>
      </c>
      <c r="B5017" s="1" t="s">
        <v>878</v>
      </c>
      <c r="C5017" s="1" t="s">
        <v>209</v>
      </c>
      <c r="D5017" s="1" t="s">
        <v>667</v>
      </c>
      <c r="E5017" s="1" t="s">
        <v>27</v>
      </c>
      <c r="F5017" s="1" t="s">
        <v>82</v>
      </c>
      <c r="G5017" s="1" t="s">
        <v>239</v>
      </c>
      <c r="H5017" s="1" t="s">
        <v>62</v>
      </c>
      <c r="I5017" s="1" t="s">
        <v>21</v>
      </c>
      <c r="J5017" s="1" t="s">
        <v>41</v>
      </c>
      <c r="K5017">
        <v>35.167999999999999</v>
      </c>
      <c r="L5017">
        <v>7</v>
      </c>
      <c r="M5017">
        <v>0.2</v>
      </c>
      <c r="N5017">
        <v>9.6712000000000007</v>
      </c>
      <c r="O5017">
        <f>(Table1[[#This Row],[Sales]]-Table1[[#This Row],[Profit]])/Table1[[#This Row],[Quantity]]</f>
        <v>3.6423999999999999</v>
      </c>
      <c r="P5017">
        <f>Table1[[#This Row],[Sales]]/Table1[[#This Row],[Quantity]]</f>
        <v>5.024</v>
      </c>
      <c r="Q5017" t="str">
        <f t="shared" si="156"/>
        <v>2020</v>
      </c>
      <c r="R5017" t="str">
        <f t="shared" si="157"/>
        <v>11</v>
      </c>
      <c r="S5017">
        <f>CEILING(Table1[[#This Row],[Month]]/3,1)</f>
        <v>4</v>
      </c>
      <c r="T5017" s="9">
        <f>(Table1[[#This Row],[Profit]]/Table1[[#This Row],[Sales]])</f>
        <v>0.27500000000000002</v>
      </c>
    </row>
    <row r="5018" spans="1:20" x14ac:dyDescent="0.25">
      <c r="A5018">
        <v>20201124</v>
      </c>
      <c r="B5018" s="1" t="s">
        <v>878</v>
      </c>
      <c r="C5018" s="1" t="s">
        <v>209</v>
      </c>
      <c r="D5018" s="1" t="s">
        <v>667</v>
      </c>
      <c r="E5018" s="1" t="s">
        <v>27</v>
      </c>
      <c r="F5018" s="1" t="s">
        <v>82</v>
      </c>
      <c r="G5018" s="1" t="s">
        <v>239</v>
      </c>
      <c r="H5018" s="1" t="s">
        <v>62</v>
      </c>
      <c r="I5018" s="1" t="s">
        <v>21</v>
      </c>
      <c r="J5018" s="1" t="s">
        <v>43</v>
      </c>
      <c r="K5018">
        <v>1502.376</v>
      </c>
      <c r="L5018">
        <v>4</v>
      </c>
      <c r="M5018">
        <v>0.4</v>
      </c>
      <c r="N5018">
        <v>-250.39599999999999</v>
      </c>
      <c r="O5018">
        <f>(Table1[[#This Row],[Sales]]-Table1[[#This Row],[Profit]])/Table1[[#This Row],[Quantity]]</f>
        <v>438.19299999999998</v>
      </c>
      <c r="P5018">
        <f>Table1[[#This Row],[Sales]]/Table1[[#This Row],[Quantity]]</f>
        <v>375.59399999999999</v>
      </c>
      <c r="Q5018" t="str">
        <f t="shared" si="156"/>
        <v>2020</v>
      </c>
      <c r="R5018" t="str">
        <f t="shared" si="157"/>
        <v>11</v>
      </c>
      <c r="S5018">
        <f>CEILING(Table1[[#This Row],[Month]]/3,1)</f>
        <v>4</v>
      </c>
      <c r="T5018" s="9">
        <f>(Table1[[#This Row],[Profit]]/Table1[[#This Row],[Sales]])</f>
        <v>-0.16666666666666666</v>
      </c>
    </row>
    <row r="5019" spans="1:20" x14ac:dyDescent="0.25">
      <c r="A5019">
        <v>20201115</v>
      </c>
      <c r="B5019" s="1" t="s">
        <v>1190</v>
      </c>
      <c r="C5019" s="1" t="s">
        <v>25</v>
      </c>
      <c r="D5019" s="1" t="s">
        <v>26</v>
      </c>
      <c r="E5019" s="1" t="s">
        <v>27</v>
      </c>
      <c r="F5019" s="1" t="s">
        <v>28</v>
      </c>
      <c r="G5019" s="1" t="s">
        <v>49</v>
      </c>
      <c r="H5019" s="1" t="s">
        <v>20</v>
      </c>
      <c r="I5019" s="1" t="s">
        <v>21</v>
      </c>
      <c r="J5019" s="1" t="s">
        <v>41</v>
      </c>
      <c r="K5019">
        <v>10.11</v>
      </c>
      <c r="L5019">
        <v>3</v>
      </c>
      <c r="M5019">
        <v>0</v>
      </c>
      <c r="N5019">
        <v>3.2351999999999999</v>
      </c>
      <c r="O5019">
        <f>(Table1[[#This Row],[Sales]]-Table1[[#This Row],[Profit]])/Table1[[#This Row],[Quantity]]</f>
        <v>2.2915999999999999</v>
      </c>
      <c r="P5019">
        <f>Table1[[#This Row],[Sales]]/Table1[[#This Row],[Quantity]]</f>
        <v>3.3699999999999997</v>
      </c>
      <c r="Q5019" t="str">
        <f t="shared" si="156"/>
        <v>2020</v>
      </c>
      <c r="R5019" t="str">
        <f t="shared" si="157"/>
        <v>11</v>
      </c>
      <c r="S5019">
        <f>CEILING(Table1[[#This Row],[Month]]/3,1)</f>
        <v>4</v>
      </c>
      <c r="T5019" s="9">
        <f>(Table1[[#This Row],[Profit]]/Table1[[#This Row],[Sales]])</f>
        <v>0.32</v>
      </c>
    </row>
    <row r="5020" spans="1:20" x14ac:dyDescent="0.25">
      <c r="A5020">
        <v>20201115</v>
      </c>
      <c r="B5020" s="1" t="s">
        <v>1190</v>
      </c>
      <c r="C5020" s="1" t="s">
        <v>25</v>
      </c>
      <c r="D5020" s="1" t="s">
        <v>26</v>
      </c>
      <c r="E5020" s="1" t="s">
        <v>27</v>
      </c>
      <c r="F5020" s="1" t="s">
        <v>28</v>
      </c>
      <c r="G5020" s="1" t="s">
        <v>49</v>
      </c>
      <c r="H5020" s="1" t="s">
        <v>20</v>
      </c>
      <c r="I5020" s="1" t="s">
        <v>21</v>
      </c>
      <c r="J5020" s="1" t="s">
        <v>94</v>
      </c>
      <c r="K5020">
        <v>772.47</v>
      </c>
      <c r="L5020">
        <v>3</v>
      </c>
      <c r="M5020">
        <v>0</v>
      </c>
      <c r="N5020">
        <v>146.76929999999999</v>
      </c>
      <c r="O5020">
        <f>(Table1[[#This Row],[Sales]]-Table1[[#This Row],[Profit]])/Table1[[#This Row],[Quantity]]</f>
        <v>208.56690000000003</v>
      </c>
      <c r="P5020">
        <f>Table1[[#This Row],[Sales]]/Table1[[#This Row],[Quantity]]</f>
        <v>257.49</v>
      </c>
      <c r="Q5020" t="str">
        <f t="shared" si="156"/>
        <v>2020</v>
      </c>
      <c r="R5020" t="str">
        <f t="shared" si="157"/>
        <v>11</v>
      </c>
      <c r="S5020">
        <f>CEILING(Table1[[#This Row],[Month]]/3,1)</f>
        <v>4</v>
      </c>
      <c r="T5020" s="9">
        <f>(Table1[[#This Row],[Profit]]/Table1[[#This Row],[Sales]])</f>
        <v>0.18999999999999997</v>
      </c>
    </row>
    <row r="5021" spans="1:20" x14ac:dyDescent="0.25">
      <c r="A5021">
        <v>20201115</v>
      </c>
      <c r="B5021" s="1" t="s">
        <v>1190</v>
      </c>
      <c r="C5021" s="1" t="s">
        <v>25</v>
      </c>
      <c r="D5021" s="1" t="s">
        <v>26</v>
      </c>
      <c r="E5021" s="1" t="s">
        <v>27</v>
      </c>
      <c r="F5021" s="1" t="s">
        <v>28</v>
      </c>
      <c r="G5021" s="1" t="s">
        <v>49</v>
      </c>
      <c r="H5021" s="1" t="s">
        <v>20</v>
      </c>
      <c r="I5021" s="1" t="s">
        <v>21</v>
      </c>
      <c r="J5021" s="1" t="s">
        <v>50</v>
      </c>
      <c r="K5021">
        <v>20.46</v>
      </c>
      <c r="L5021">
        <v>2</v>
      </c>
      <c r="M5021">
        <v>0</v>
      </c>
      <c r="N5021">
        <v>5.3196000000000003</v>
      </c>
      <c r="O5021">
        <f>(Table1[[#This Row],[Sales]]-Table1[[#This Row],[Profit]])/Table1[[#This Row],[Quantity]]</f>
        <v>7.5701999999999998</v>
      </c>
      <c r="P5021">
        <f>Table1[[#This Row],[Sales]]/Table1[[#This Row],[Quantity]]</f>
        <v>10.23</v>
      </c>
      <c r="Q5021" t="str">
        <f t="shared" si="156"/>
        <v>2020</v>
      </c>
      <c r="R5021" t="str">
        <f t="shared" si="157"/>
        <v>11</v>
      </c>
      <c r="S5021">
        <f>CEILING(Table1[[#This Row],[Month]]/3,1)</f>
        <v>4</v>
      </c>
      <c r="T5021" s="9">
        <f>(Table1[[#This Row],[Profit]]/Table1[[#This Row],[Sales]])</f>
        <v>0.26</v>
      </c>
    </row>
    <row r="5022" spans="1:20" x14ac:dyDescent="0.25">
      <c r="A5022">
        <v>20230324</v>
      </c>
      <c r="B5022" s="1" t="s">
        <v>284</v>
      </c>
      <c r="C5022" s="1" t="s">
        <v>133</v>
      </c>
      <c r="D5022" s="1" t="s">
        <v>134</v>
      </c>
      <c r="E5022" s="1" t="s">
        <v>17</v>
      </c>
      <c r="F5022" s="1" t="s">
        <v>18</v>
      </c>
      <c r="G5022" s="1" t="s">
        <v>286</v>
      </c>
      <c r="H5022" s="1" t="s">
        <v>40</v>
      </c>
      <c r="I5022" s="1" t="s">
        <v>30</v>
      </c>
      <c r="J5022" s="1" t="s">
        <v>50</v>
      </c>
      <c r="K5022">
        <v>347.58</v>
      </c>
      <c r="L5022">
        <v>3</v>
      </c>
      <c r="M5022">
        <v>0</v>
      </c>
      <c r="N5022">
        <v>17.379000000000001</v>
      </c>
      <c r="O5022">
        <f>(Table1[[#This Row],[Sales]]-Table1[[#This Row],[Profit]])/Table1[[#This Row],[Quantity]]</f>
        <v>110.06699999999999</v>
      </c>
      <c r="P5022">
        <f>Table1[[#This Row],[Sales]]/Table1[[#This Row],[Quantity]]</f>
        <v>115.86</v>
      </c>
      <c r="Q5022" t="str">
        <f t="shared" si="156"/>
        <v>2023</v>
      </c>
      <c r="R5022" t="str">
        <f t="shared" si="157"/>
        <v>03</v>
      </c>
      <c r="S5022">
        <f>CEILING(Table1[[#This Row],[Month]]/3,1)</f>
        <v>1</v>
      </c>
      <c r="T5022" s="9">
        <f>(Table1[[#This Row],[Profit]]/Table1[[#This Row],[Sales]])</f>
        <v>0.05</v>
      </c>
    </row>
    <row r="5023" spans="1:20" x14ac:dyDescent="0.25">
      <c r="A5023">
        <v>20221219</v>
      </c>
      <c r="B5023" s="1" t="s">
        <v>454</v>
      </c>
      <c r="C5023" s="1" t="s">
        <v>25</v>
      </c>
      <c r="D5023" s="1" t="s">
        <v>325</v>
      </c>
      <c r="E5023" s="1" t="s">
        <v>27</v>
      </c>
      <c r="F5023" s="1" t="s">
        <v>28</v>
      </c>
      <c r="G5023" s="1" t="s">
        <v>189</v>
      </c>
      <c r="H5023" s="1" t="s">
        <v>91</v>
      </c>
      <c r="I5023" s="1" t="s">
        <v>21</v>
      </c>
      <c r="J5023" s="1" t="s">
        <v>94</v>
      </c>
      <c r="K5023">
        <v>72.64</v>
      </c>
      <c r="L5023">
        <v>2</v>
      </c>
      <c r="M5023">
        <v>0</v>
      </c>
      <c r="N5023">
        <v>21.792000000000002</v>
      </c>
      <c r="O5023">
        <f>(Table1[[#This Row],[Sales]]-Table1[[#This Row],[Profit]])/Table1[[#This Row],[Quantity]]</f>
        <v>25.423999999999999</v>
      </c>
      <c r="P5023">
        <f>Table1[[#This Row],[Sales]]/Table1[[#This Row],[Quantity]]</f>
        <v>36.32</v>
      </c>
      <c r="Q5023" t="str">
        <f t="shared" si="156"/>
        <v>2022</v>
      </c>
      <c r="R5023" t="str">
        <f t="shared" si="157"/>
        <v>12</v>
      </c>
      <c r="S5023">
        <f>CEILING(Table1[[#This Row],[Month]]/3,1)</f>
        <v>4</v>
      </c>
      <c r="T5023" s="9">
        <f>(Table1[[#This Row],[Profit]]/Table1[[#This Row],[Sales]])</f>
        <v>0.30000000000000004</v>
      </c>
    </row>
    <row r="5024" spans="1:20" x14ac:dyDescent="0.25">
      <c r="A5024">
        <v>20221219</v>
      </c>
      <c r="B5024" s="1" t="s">
        <v>454</v>
      </c>
      <c r="C5024" s="1" t="s">
        <v>25</v>
      </c>
      <c r="D5024" s="1" t="s">
        <v>325</v>
      </c>
      <c r="E5024" s="1" t="s">
        <v>27</v>
      </c>
      <c r="F5024" s="1" t="s">
        <v>28</v>
      </c>
      <c r="G5024" s="1" t="s">
        <v>189</v>
      </c>
      <c r="H5024" s="1" t="s">
        <v>91</v>
      </c>
      <c r="I5024" s="1" t="s">
        <v>21</v>
      </c>
      <c r="J5024" s="1" t="s">
        <v>94</v>
      </c>
      <c r="K5024">
        <v>772.47</v>
      </c>
      <c r="L5024">
        <v>3</v>
      </c>
      <c r="M5024">
        <v>0</v>
      </c>
      <c r="N5024">
        <v>146.76929999999999</v>
      </c>
      <c r="O5024">
        <f>(Table1[[#This Row],[Sales]]-Table1[[#This Row],[Profit]])/Table1[[#This Row],[Quantity]]</f>
        <v>208.56690000000003</v>
      </c>
      <c r="P5024">
        <f>Table1[[#This Row],[Sales]]/Table1[[#This Row],[Quantity]]</f>
        <v>257.49</v>
      </c>
      <c r="Q5024" t="str">
        <f t="shared" si="156"/>
        <v>2022</v>
      </c>
      <c r="R5024" t="str">
        <f t="shared" si="157"/>
        <v>12</v>
      </c>
      <c r="S5024">
        <f>CEILING(Table1[[#This Row],[Month]]/3,1)</f>
        <v>4</v>
      </c>
      <c r="T5024" s="9">
        <f>(Table1[[#This Row],[Profit]]/Table1[[#This Row],[Sales]])</f>
        <v>0.18999999999999997</v>
      </c>
    </row>
    <row r="5025" spans="1:20" x14ac:dyDescent="0.25">
      <c r="A5025">
        <v>20221219</v>
      </c>
      <c r="B5025" s="1" t="s">
        <v>454</v>
      </c>
      <c r="C5025" s="1" t="s">
        <v>25</v>
      </c>
      <c r="D5025" s="1" t="s">
        <v>325</v>
      </c>
      <c r="E5025" s="1" t="s">
        <v>27</v>
      </c>
      <c r="F5025" s="1" t="s">
        <v>28</v>
      </c>
      <c r="G5025" s="1" t="s">
        <v>189</v>
      </c>
      <c r="H5025" s="1" t="s">
        <v>91</v>
      </c>
      <c r="I5025" s="1" t="s">
        <v>21</v>
      </c>
      <c r="J5025" s="1" t="s">
        <v>41</v>
      </c>
      <c r="K5025">
        <v>39.92</v>
      </c>
      <c r="L5025">
        <v>4</v>
      </c>
      <c r="M5025">
        <v>0</v>
      </c>
      <c r="N5025">
        <v>11.1776</v>
      </c>
      <c r="O5025">
        <f>(Table1[[#This Row],[Sales]]-Table1[[#This Row],[Profit]])/Table1[[#This Row],[Quantity]]</f>
        <v>7.1856000000000009</v>
      </c>
      <c r="P5025">
        <f>Table1[[#This Row],[Sales]]/Table1[[#This Row],[Quantity]]</f>
        <v>9.98</v>
      </c>
      <c r="Q5025" t="str">
        <f t="shared" si="156"/>
        <v>2022</v>
      </c>
      <c r="R5025" t="str">
        <f t="shared" si="157"/>
        <v>12</v>
      </c>
      <c r="S5025">
        <f>CEILING(Table1[[#This Row],[Month]]/3,1)</f>
        <v>4</v>
      </c>
      <c r="T5025" s="9">
        <f>(Table1[[#This Row],[Profit]]/Table1[[#This Row],[Sales]])</f>
        <v>0.27999999999999997</v>
      </c>
    </row>
    <row r="5026" spans="1:20" x14ac:dyDescent="0.25">
      <c r="A5026">
        <v>20230730</v>
      </c>
      <c r="B5026" s="1" t="s">
        <v>592</v>
      </c>
      <c r="C5026" s="1" t="s">
        <v>253</v>
      </c>
      <c r="D5026" s="1" t="s">
        <v>253</v>
      </c>
      <c r="E5026" s="1" t="s">
        <v>59</v>
      </c>
      <c r="F5026" s="1" t="s">
        <v>126</v>
      </c>
      <c r="G5026" s="1" t="s">
        <v>218</v>
      </c>
      <c r="H5026" s="1" t="s">
        <v>161</v>
      </c>
      <c r="I5026" s="1" t="s">
        <v>21</v>
      </c>
      <c r="J5026" s="1" t="s">
        <v>36</v>
      </c>
      <c r="K5026">
        <v>33.479999999999997</v>
      </c>
      <c r="L5026">
        <v>2</v>
      </c>
      <c r="M5026">
        <v>0</v>
      </c>
      <c r="N5026">
        <v>16.405200000000001</v>
      </c>
      <c r="O5026">
        <f>(Table1[[#This Row],[Sales]]-Table1[[#This Row],[Profit]])/Table1[[#This Row],[Quantity]]</f>
        <v>8.5373999999999981</v>
      </c>
      <c r="P5026">
        <f>Table1[[#This Row],[Sales]]/Table1[[#This Row],[Quantity]]</f>
        <v>16.739999999999998</v>
      </c>
      <c r="Q5026" t="str">
        <f t="shared" si="156"/>
        <v>2023</v>
      </c>
      <c r="R5026" t="str">
        <f t="shared" si="157"/>
        <v>07</v>
      </c>
      <c r="S5026">
        <f>CEILING(Table1[[#This Row],[Month]]/3,1)</f>
        <v>3</v>
      </c>
      <c r="T5026" s="9">
        <f>(Table1[[#This Row],[Profit]]/Table1[[#This Row],[Sales]])</f>
        <v>0.49000000000000005</v>
      </c>
    </row>
    <row r="5027" spans="1:20" x14ac:dyDescent="0.25">
      <c r="A5027">
        <v>20230730</v>
      </c>
      <c r="B5027" s="1" t="s">
        <v>592</v>
      </c>
      <c r="C5027" s="1" t="s">
        <v>253</v>
      </c>
      <c r="D5027" s="1" t="s">
        <v>253</v>
      </c>
      <c r="E5027" s="1" t="s">
        <v>59</v>
      </c>
      <c r="F5027" s="1" t="s">
        <v>126</v>
      </c>
      <c r="G5027" s="1" t="s">
        <v>218</v>
      </c>
      <c r="H5027" s="1" t="s">
        <v>161</v>
      </c>
      <c r="I5027" s="1" t="s">
        <v>21</v>
      </c>
      <c r="J5027" s="1" t="s">
        <v>43</v>
      </c>
      <c r="K5027">
        <v>461.97</v>
      </c>
      <c r="L5027">
        <v>3</v>
      </c>
      <c r="M5027">
        <v>0</v>
      </c>
      <c r="N5027">
        <v>133.97130000000001</v>
      </c>
      <c r="O5027">
        <f>(Table1[[#This Row],[Sales]]-Table1[[#This Row],[Profit]])/Table1[[#This Row],[Quantity]]</f>
        <v>109.3329</v>
      </c>
      <c r="P5027">
        <f>Table1[[#This Row],[Sales]]/Table1[[#This Row],[Quantity]]</f>
        <v>153.99</v>
      </c>
      <c r="Q5027" t="str">
        <f t="shared" si="156"/>
        <v>2023</v>
      </c>
      <c r="R5027" t="str">
        <f t="shared" si="157"/>
        <v>07</v>
      </c>
      <c r="S5027">
        <f>CEILING(Table1[[#This Row],[Month]]/3,1)</f>
        <v>3</v>
      </c>
      <c r="T5027" s="9">
        <f>(Table1[[#This Row],[Profit]]/Table1[[#This Row],[Sales]])</f>
        <v>0.29000000000000004</v>
      </c>
    </row>
    <row r="5028" spans="1:20" x14ac:dyDescent="0.25">
      <c r="A5028">
        <v>20230730</v>
      </c>
      <c r="B5028" s="1" t="s">
        <v>592</v>
      </c>
      <c r="C5028" s="1" t="s">
        <v>253</v>
      </c>
      <c r="D5028" s="1" t="s">
        <v>253</v>
      </c>
      <c r="E5028" s="1" t="s">
        <v>59</v>
      </c>
      <c r="F5028" s="1" t="s">
        <v>126</v>
      </c>
      <c r="G5028" s="1" t="s">
        <v>218</v>
      </c>
      <c r="H5028" s="1" t="s">
        <v>161</v>
      </c>
      <c r="I5028" s="1" t="s">
        <v>21</v>
      </c>
      <c r="J5028" s="1" t="s">
        <v>44</v>
      </c>
      <c r="K5028">
        <v>137.62</v>
      </c>
      <c r="L5028">
        <v>2</v>
      </c>
      <c r="M5028">
        <v>0</v>
      </c>
      <c r="N5028">
        <v>60.552799999999998</v>
      </c>
      <c r="O5028">
        <f>(Table1[[#This Row],[Sales]]-Table1[[#This Row],[Profit]])/Table1[[#This Row],[Quantity]]</f>
        <v>38.533600000000007</v>
      </c>
      <c r="P5028">
        <f>Table1[[#This Row],[Sales]]/Table1[[#This Row],[Quantity]]</f>
        <v>68.81</v>
      </c>
      <c r="Q5028" t="str">
        <f t="shared" si="156"/>
        <v>2023</v>
      </c>
      <c r="R5028" t="str">
        <f t="shared" si="157"/>
        <v>07</v>
      </c>
      <c r="S5028">
        <f>CEILING(Table1[[#This Row],[Month]]/3,1)</f>
        <v>3</v>
      </c>
      <c r="T5028" s="9">
        <f>(Table1[[#This Row],[Profit]]/Table1[[#This Row],[Sales]])</f>
        <v>0.43999999999999995</v>
      </c>
    </row>
    <row r="5029" spans="1:20" x14ac:dyDescent="0.25">
      <c r="A5029">
        <v>20230730</v>
      </c>
      <c r="B5029" s="1" t="s">
        <v>592</v>
      </c>
      <c r="C5029" s="1" t="s">
        <v>253</v>
      </c>
      <c r="D5029" s="1" t="s">
        <v>253</v>
      </c>
      <c r="E5029" s="1" t="s">
        <v>59</v>
      </c>
      <c r="F5029" s="1" t="s">
        <v>126</v>
      </c>
      <c r="G5029" s="1" t="s">
        <v>218</v>
      </c>
      <c r="H5029" s="1" t="s">
        <v>161</v>
      </c>
      <c r="I5029" s="1" t="s">
        <v>21</v>
      </c>
      <c r="J5029" s="1" t="s">
        <v>23</v>
      </c>
      <c r="K5029">
        <v>302.67</v>
      </c>
      <c r="L5029">
        <v>3</v>
      </c>
      <c r="M5029">
        <v>0</v>
      </c>
      <c r="N5029">
        <v>72.640799999999999</v>
      </c>
      <c r="O5029">
        <f>(Table1[[#This Row],[Sales]]-Table1[[#This Row],[Profit]])/Table1[[#This Row],[Quantity]]</f>
        <v>76.676400000000001</v>
      </c>
      <c r="P5029">
        <f>Table1[[#This Row],[Sales]]/Table1[[#This Row],[Quantity]]</f>
        <v>100.89</v>
      </c>
      <c r="Q5029" t="str">
        <f t="shared" si="156"/>
        <v>2023</v>
      </c>
      <c r="R5029" t="str">
        <f t="shared" si="157"/>
        <v>07</v>
      </c>
      <c r="S5029">
        <f>CEILING(Table1[[#This Row],[Month]]/3,1)</f>
        <v>3</v>
      </c>
      <c r="T5029" s="9">
        <f>(Table1[[#This Row],[Profit]]/Table1[[#This Row],[Sales]])</f>
        <v>0.24</v>
      </c>
    </row>
    <row r="5030" spans="1:20" x14ac:dyDescent="0.25">
      <c r="A5030">
        <v>20200902</v>
      </c>
      <c r="B5030" s="1" t="s">
        <v>1003</v>
      </c>
      <c r="C5030" s="1" t="s">
        <v>108</v>
      </c>
      <c r="D5030" s="1" t="s">
        <v>143</v>
      </c>
      <c r="E5030" s="1" t="s">
        <v>59</v>
      </c>
      <c r="F5030" s="1" t="s">
        <v>110</v>
      </c>
      <c r="G5030" s="1" t="s">
        <v>200</v>
      </c>
      <c r="H5030" s="1" t="s">
        <v>55</v>
      </c>
      <c r="I5030" s="1" t="s">
        <v>21</v>
      </c>
      <c r="J5030" s="1" t="s">
        <v>94</v>
      </c>
      <c r="K5030">
        <v>239.976</v>
      </c>
      <c r="L5030">
        <v>3</v>
      </c>
      <c r="M5030">
        <v>0.2</v>
      </c>
      <c r="N5030">
        <v>53.994599999999998</v>
      </c>
      <c r="O5030">
        <f>(Table1[[#This Row],[Sales]]-Table1[[#This Row],[Profit]])/Table1[[#This Row],[Quantity]]</f>
        <v>61.9938</v>
      </c>
      <c r="P5030">
        <f>Table1[[#This Row],[Sales]]/Table1[[#This Row],[Quantity]]</f>
        <v>79.992000000000004</v>
      </c>
      <c r="Q5030" t="str">
        <f t="shared" si="156"/>
        <v>2020</v>
      </c>
      <c r="R5030" t="str">
        <f t="shared" si="157"/>
        <v>09</v>
      </c>
      <c r="S5030">
        <f>CEILING(Table1[[#This Row],[Month]]/3,1)</f>
        <v>3</v>
      </c>
      <c r="T5030" s="9">
        <f>(Table1[[#This Row],[Profit]]/Table1[[#This Row],[Sales]])</f>
        <v>0.22500000000000001</v>
      </c>
    </row>
    <row r="5031" spans="1:20" x14ac:dyDescent="0.25">
      <c r="A5031">
        <v>20230130</v>
      </c>
      <c r="B5031" s="1" t="s">
        <v>695</v>
      </c>
      <c r="C5031" s="1" t="s">
        <v>25</v>
      </c>
      <c r="D5031" s="1" t="s">
        <v>77</v>
      </c>
      <c r="E5031" s="1" t="s">
        <v>27</v>
      </c>
      <c r="F5031" s="1" t="s">
        <v>28</v>
      </c>
      <c r="G5031" s="1" t="s">
        <v>346</v>
      </c>
      <c r="H5031" s="1" t="s">
        <v>20</v>
      </c>
      <c r="I5031" s="1" t="s">
        <v>21</v>
      </c>
      <c r="J5031" s="1" t="s">
        <v>42</v>
      </c>
      <c r="K5031">
        <v>8.34</v>
      </c>
      <c r="L5031">
        <v>3</v>
      </c>
      <c r="M5031">
        <v>0</v>
      </c>
      <c r="N5031">
        <v>2.1684000000000001</v>
      </c>
      <c r="O5031">
        <f>(Table1[[#This Row],[Sales]]-Table1[[#This Row],[Profit]])/Table1[[#This Row],[Quantity]]</f>
        <v>2.0571999999999999</v>
      </c>
      <c r="P5031">
        <f>Table1[[#This Row],[Sales]]/Table1[[#This Row],[Quantity]]</f>
        <v>2.78</v>
      </c>
      <c r="Q5031" t="str">
        <f t="shared" si="156"/>
        <v>2023</v>
      </c>
      <c r="R5031" t="str">
        <f t="shared" si="157"/>
        <v>01</v>
      </c>
      <c r="S5031">
        <f>CEILING(Table1[[#This Row],[Month]]/3,1)</f>
        <v>1</v>
      </c>
      <c r="T5031" s="9">
        <f>(Table1[[#This Row],[Profit]]/Table1[[#This Row],[Sales]])</f>
        <v>0.26</v>
      </c>
    </row>
    <row r="5032" spans="1:20" x14ac:dyDescent="0.25">
      <c r="A5032">
        <v>20230130</v>
      </c>
      <c r="B5032" s="1" t="s">
        <v>695</v>
      </c>
      <c r="C5032" s="1" t="s">
        <v>25</v>
      </c>
      <c r="D5032" s="1" t="s">
        <v>77</v>
      </c>
      <c r="E5032" s="1" t="s">
        <v>27</v>
      </c>
      <c r="F5032" s="1" t="s">
        <v>28</v>
      </c>
      <c r="G5032" s="1" t="s">
        <v>346</v>
      </c>
      <c r="H5032" s="1" t="s">
        <v>20</v>
      </c>
      <c r="I5032" s="1" t="s">
        <v>21</v>
      </c>
      <c r="J5032" s="1" t="s">
        <v>50</v>
      </c>
      <c r="K5032">
        <v>8.57</v>
      </c>
      <c r="L5032">
        <v>1</v>
      </c>
      <c r="M5032">
        <v>0</v>
      </c>
      <c r="N5032">
        <v>2.2282000000000002</v>
      </c>
      <c r="O5032">
        <f>(Table1[[#This Row],[Sales]]-Table1[[#This Row],[Profit]])/Table1[[#This Row],[Quantity]]</f>
        <v>6.3418000000000001</v>
      </c>
      <c r="P5032">
        <f>Table1[[#This Row],[Sales]]/Table1[[#This Row],[Quantity]]</f>
        <v>8.57</v>
      </c>
      <c r="Q5032" t="str">
        <f t="shared" si="156"/>
        <v>2023</v>
      </c>
      <c r="R5032" t="str">
        <f t="shared" si="157"/>
        <v>01</v>
      </c>
      <c r="S5032">
        <f>CEILING(Table1[[#This Row],[Month]]/3,1)</f>
        <v>1</v>
      </c>
      <c r="T5032" s="9">
        <f>(Table1[[#This Row],[Profit]]/Table1[[#This Row],[Sales]])</f>
        <v>0.26</v>
      </c>
    </row>
    <row r="5033" spans="1:20" x14ac:dyDescent="0.25">
      <c r="A5033">
        <v>20230130</v>
      </c>
      <c r="B5033" s="1" t="s">
        <v>695</v>
      </c>
      <c r="C5033" s="1" t="s">
        <v>25</v>
      </c>
      <c r="D5033" s="1" t="s">
        <v>77</v>
      </c>
      <c r="E5033" s="1" t="s">
        <v>27</v>
      </c>
      <c r="F5033" s="1" t="s">
        <v>28</v>
      </c>
      <c r="G5033" s="1" t="s">
        <v>346</v>
      </c>
      <c r="H5033" s="1" t="s">
        <v>20</v>
      </c>
      <c r="I5033" s="1" t="s">
        <v>21</v>
      </c>
      <c r="J5033" s="1" t="s">
        <v>36</v>
      </c>
      <c r="K5033">
        <v>119.616</v>
      </c>
      <c r="L5033">
        <v>8</v>
      </c>
      <c r="M5033">
        <v>0.2</v>
      </c>
      <c r="N5033">
        <v>40.370399999999997</v>
      </c>
      <c r="O5033">
        <f>(Table1[[#This Row],[Sales]]-Table1[[#This Row],[Profit]])/Table1[[#This Row],[Quantity]]</f>
        <v>9.9056999999999995</v>
      </c>
      <c r="P5033">
        <f>Table1[[#This Row],[Sales]]/Table1[[#This Row],[Quantity]]</f>
        <v>14.952</v>
      </c>
      <c r="Q5033" t="str">
        <f t="shared" si="156"/>
        <v>2023</v>
      </c>
      <c r="R5033" t="str">
        <f t="shared" si="157"/>
        <v>01</v>
      </c>
      <c r="S5033">
        <f>CEILING(Table1[[#This Row],[Month]]/3,1)</f>
        <v>1</v>
      </c>
      <c r="T5033" s="9">
        <f>(Table1[[#This Row],[Profit]]/Table1[[#This Row],[Sales]])</f>
        <v>0.33749999999999997</v>
      </c>
    </row>
    <row r="5034" spans="1:20" x14ac:dyDescent="0.25">
      <c r="A5034">
        <v>20221227</v>
      </c>
      <c r="B5034" s="1" t="s">
        <v>439</v>
      </c>
      <c r="C5034" s="1" t="s">
        <v>289</v>
      </c>
      <c r="D5034" s="1" t="s">
        <v>352</v>
      </c>
      <c r="E5034" s="1" t="s">
        <v>27</v>
      </c>
      <c r="F5034" s="1" t="s">
        <v>82</v>
      </c>
      <c r="G5034" s="1" t="s">
        <v>251</v>
      </c>
      <c r="H5034" s="1" t="s">
        <v>40</v>
      </c>
      <c r="I5034" s="1" t="s">
        <v>30</v>
      </c>
      <c r="J5034" s="1" t="s">
        <v>23</v>
      </c>
      <c r="K5034">
        <v>212.94</v>
      </c>
      <c r="L5034">
        <v>3</v>
      </c>
      <c r="M5034">
        <v>0</v>
      </c>
      <c r="N5034">
        <v>25.552800000000001</v>
      </c>
      <c r="O5034">
        <f>(Table1[[#This Row],[Sales]]-Table1[[#This Row],[Profit]])/Table1[[#This Row],[Quantity]]</f>
        <v>62.462400000000002</v>
      </c>
      <c r="P5034">
        <f>Table1[[#This Row],[Sales]]/Table1[[#This Row],[Quantity]]</f>
        <v>70.98</v>
      </c>
      <c r="Q5034" t="str">
        <f t="shared" si="156"/>
        <v>2022</v>
      </c>
      <c r="R5034" t="str">
        <f t="shared" si="157"/>
        <v>12</v>
      </c>
      <c r="S5034">
        <f>CEILING(Table1[[#This Row],[Month]]/3,1)</f>
        <v>4</v>
      </c>
      <c r="T5034" s="9">
        <f>(Table1[[#This Row],[Profit]]/Table1[[#This Row],[Sales]])</f>
        <v>0.12000000000000001</v>
      </c>
    </row>
    <row r="5035" spans="1:20" x14ac:dyDescent="0.25">
      <c r="A5035">
        <v>20221227</v>
      </c>
      <c r="B5035" s="1" t="s">
        <v>439</v>
      </c>
      <c r="C5035" s="1" t="s">
        <v>289</v>
      </c>
      <c r="D5035" s="1" t="s">
        <v>352</v>
      </c>
      <c r="E5035" s="1" t="s">
        <v>27</v>
      </c>
      <c r="F5035" s="1" t="s">
        <v>82</v>
      </c>
      <c r="G5035" s="1" t="s">
        <v>251</v>
      </c>
      <c r="H5035" s="1" t="s">
        <v>40</v>
      </c>
      <c r="I5035" s="1" t="s">
        <v>30</v>
      </c>
      <c r="J5035" s="1" t="s">
        <v>44</v>
      </c>
      <c r="K5035">
        <v>26.49</v>
      </c>
      <c r="L5035">
        <v>1</v>
      </c>
      <c r="M5035">
        <v>0</v>
      </c>
      <c r="N5035">
        <v>7.4172000000000002</v>
      </c>
      <c r="O5035">
        <f>(Table1[[#This Row],[Sales]]-Table1[[#This Row],[Profit]])/Table1[[#This Row],[Quantity]]</f>
        <v>19.072799999999997</v>
      </c>
      <c r="P5035">
        <f>Table1[[#This Row],[Sales]]/Table1[[#This Row],[Quantity]]</f>
        <v>26.49</v>
      </c>
      <c r="Q5035" t="str">
        <f t="shared" si="156"/>
        <v>2022</v>
      </c>
      <c r="R5035" t="str">
        <f t="shared" si="157"/>
        <v>12</v>
      </c>
      <c r="S5035">
        <f>CEILING(Table1[[#This Row],[Month]]/3,1)</f>
        <v>4</v>
      </c>
      <c r="T5035" s="9">
        <f>(Table1[[#This Row],[Profit]]/Table1[[#This Row],[Sales]])</f>
        <v>0.28000000000000003</v>
      </c>
    </row>
    <row r="5036" spans="1:20" x14ac:dyDescent="0.25">
      <c r="A5036">
        <v>20210809</v>
      </c>
      <c r="B5036" s="1" t="s">
        <v>701</v>
      </c>
      <c r="C5036" s="1" t="s">
        <v>65</v>
      </c>
      <c r="D5036" s="1" t="s">
        <v>623</v>
      </c>
      <c r="E5036" s="1" t="s">
        <v>17</v>
      </c>
      <c r="F5036" s="1" t="s">
        <v>67</v>
      </c>
      <c r="G5036" s="1" t="s">
        <v>29</v>
      </c>
      <c r="H5036" s="1" t="s">
        <v>20</v>
      </c>
      <c r="I5036" s="1" t="s">
        <v>63</v>
      </c>
      <c r="J5036" s="1" t="s">
        <v>22</v>
      </c>
      <c r="K5036">
        <v>687.4</v>
      </c>
      <c r="L5036">
        <v>5</v>
      </c>
      <c r="M5036">
        <v>0</v>
      </c>
      <c r="N5036">
        <v>48.118000000000002</v>
      </c>
      <c r="O5036">
        <f>(Table1[[#This Row],[Sales]]-Table1[[#This Row],[Profit]])/Table1[[#This Row],[Quantity]]</f>
        <v>127.85639999999998</v>
      </c>
      <c r="P5036">
        <f>Table1[[#This Row],[Sales]]/Table1[[#This Row],[Quantity]]</f>
        <v>137.47999999999999</v>
      </c>
      <c r="Q5036" t="str">
        <f t="shared" si="156"/>
        <v>2021</v>
      </c>
      <c r="R5036" t="str">
        <f t="shared" si="157"/>
        <v>08</v>
      </c>
      <c r="S5036">
        <f>CEILING(Table1[[#This Row],[Month]]/3,1)</f>
        <v>3</v>
      </c>
      <c r="T5036" s="9">
        <f>(Table1[[#This Row],[Profit]]/Table1[[#This Row],[Sales]])</f>
        <v>7.0000000000000007E-2</v>
      </c>
    </row>
    <row r="5037" spans="1:20" x14ac:dyDescent="0.25">
      <c r="A5037">
        <v>20200406</v>
      </c>
      <c r="B5037" s="1" t="s">
        <v>1000</v>
      </c>
      <c r="C5037" s="1" t="s">
        <v>52</v>
      </c>
      <c r="D5037" s="1" t="s">
        <v>53</v>
      </c>
      <c r="E5037" s="1" t="s">
        <v>27</v>
      </c>
      <c r="F5037" s="1" t="s">
        <v>28</v>
      </c>
      <c r="G5037" s="1" t="s">
        <v>388</v>
      </c>
      <c r="H5037" s="1" t="s">
        <v>20</v>
      </c>
      <c r="I5037" s="1" t="s">
        <v>30</v>
      </c>
      <c r="J5037" s="1" t="s">
        <v>36</v>
      </c>
      <c r="K5037">
        <v>653.54999999999995</v>
      </c>
      <c r="L5037">
        <v>3</v>
      </c>
      <c r="M5037">
        <v>0</v>
      </c>
      <c r="N5037">
        <v>111.1035</v>
      </c>
      <c r="O5037">
        <f>(Table1[[#This Row],[Sales]]-Table1[[#This Row],[Profit]])/Table1[[#This Row],[Quantity]]</f>
        <v>180.81550000000001</v>
      </c>
      <c r="P5037">
        <f>Table1[[#This Row],[Sales]]/Table1[[#This Row],[Quantity]]</f>
        <v>217.85</v>
      </c>
      <c r="Q5037" t="str">
        <f t="shared" si="156"/>
        <v>2020</v>
      </c>
      <c r="R5037" t="str">
        <f t="shared" si="157"/>
        <v>04</v>
      </c>
      <c r="S5037">
        <f>CEILING(Table1[[#This Row],[Month]]/3,1)</f>
        <v>2</v>
      </c>
      <c r="T5037" s="9">
        <f>(Table1[[#This Row],[Profit]]/Table1[[#This Row],[Sales]])</f>
        <v>0.17</v>
      </c>
    </row>
    <row r="5038" spans="1:20" x14ac:dyDescent="0.25">
      <c r="A5038">
        <v>20200406</v>
      </c>
      <c r="B5038" s="1" t="s">
        <v>1000</v>
      </c>
      <c r="C5038" s="1" t="s">
        <v>52</v>
      </c>
      <c r="D5038" s="1" t="s">
        <v>53</v>
      </c>
      <c r="E5038" s="1" t="s">
        <v>27</v>
      </c>
      <c r="F5038" s="1" t="s">
        <v>28</v>
      </c>
      <c r="G5038" s="1" t="s">
        <v>388</v>
      </c>
      <c r="H5038" s="1" t="s">
        <v>20</v>
      </c>
      <c r="I5038" s="1" t="s">
        <v>30</v>
      </c>
      <c r="J5038" s="1" t="s">
        <v>94</v>
      </c>
      <c r="K5038">
        <v>33.9</v>
      </c>
      <c r="L5038">
        <v>2</v>
      </c>
      <c r="M5038">
        <v>0</v>
      </c>
      <c r="N5038">
        <v>2.0339999999999998</v>
      </c>
      <c r="O5038">
        <f>(Table1[[#This Row],[Sales]]-Table1[[#This Row],[Profit]])/Table1[[#This Row],[Quantity]]</f>
        <v>15.933</v>
      </c>
      <c r="P5038">
        <f>Table1[[#This Row],[Sales]]/Table1[[#This Row],[Quantity]]</f>
        <v>16.95</v>
      </c>
      <c r="Q5038" t="str">
        <f t="shared" si="156"/>
        <v>2020</v>
      </c>
      <c r="R5038" t="str">
        <f t="shared" si="157"/>
        <v>04</v>
      </c>
      <c r="S5038">
        <f>CEILING(Table1[[#This Row],[Month]]/3,1)</f>
        <v>2</v>
      </c>
      <c r="T5038" s="9">
        <f>(Table1[[#This Row],[Profit]]/Table1[[#This Row],[Sales]])</f>
        <v>0.06</v>
      </c>
    </row>
    <row r="5039" spans="1:20" x14ac:dyDescent="0.25">
      <c r="A5039">
        <v>20231118</v>
      </c>
      <c r="B5039" s="1" t="s">
        <v>585</v>
      </c>
      <c r="C5039" s="1" t="s">
        <v>108</v>
      </c>
      <c r="D5039" s="1" t="s">
        <v>109</v>
      </c>
      <c r="E5039" s="1" t="s">
        <v>59</v>
      </c>
      <c r="F5039" s="1" t="s">
        <v>110</v>
      </c>
      <c r="G5039" s="1" t="s">
        <v>19</v>
      </c>
      <c r="H5039" s="1" t="s">
        <v>20</v>
      </c>
      <c r="I5039" s="1" t="s">
        <v>21</v>
      </c>
      <c r="J5039" s="1" t="s">
        <v>94</v>
      </c>
      <c r="K5039">
        <v>239.96</v>
      </c>
      <c r="L5039">
        <v>5</v>
      </c>
      <c r="M5039">
        <v>0.2</v>
      </c>
      <c r="N5039">
        <v>83.986000000000004</v>
      </c>
      <c r="O5039">
        <f>(Table1[[#This Row],[Sales]]-Table1[[#This Row],[Profit]])/Table1[[#This Row],[Quantity]]</f>
        <v>31.194799999999997</v>
      </c>
      <c r="P5039">
        <f>Table1[[#This Row],[Sales]]/Table1[[#This Row],[Quantity]]</f>
        <v>47.992000000000004</v>
      </c>
      <c r="Q5039" t="str">
        <f t="shared" si="156"/>
        <v>2023</v>
      </c>
      <c r="R5039" t="str">
        <f t="shared" si="157"/>
        <v>11</v>
      </c>
      <c r="S5039">
        <f>CEILING(Table1[[#This Row],[Month]]/3,1)</f>
        <v>4</v>
      </c>
      <c r="T5039" s="9">
        <f>(Table1[[#This Row],[Profit]]/Table1[[#This Row],[Sales]])</f>
        <v>0.35000000000000003</v>
      </c>
    </row>
    <row r="5040" spans="1:20" x14ac:dyDescent="0.25">
      <c r="A5040">
        <v>20210711</v>
      </c>
      <c r="B5040" s="1" t="s">
        <v>835</v>
      </c>
      <c r="C5040" s="1" t="s">
        <v>124</v>
      </c>
      <c r="D5040" s="1" t="s">
        <v>216</v>
      </c>
      <c r="E5040" s="1" t="s">
        <v>59</v>
      </c>
      <c r="F5040" s="1" t="s">
        <v>126</v>
      </c>
      <c r="G5040" s="1" t="s">
        <v>29</v>
      </c>
      <c r="H5040" s="1" t="s">
        <v>20</v>
      </c>
      <c r="I5040" s="1" t="s">
        <v>30</v>
      </c>
      <c r="J5040" s="1" t="s">
        <v>36</v>
      </c>
      <c r="K5040">
        <v>199.83600000000001</v>
      </c>
      <c r="L5040">
        <v>4</v>
      </c>
      <c r="M5040">
        <v>0.3</v>
      </c>
      <c r="N5040">
        <v>-37.112400000000001</v>
      </c>
      <c r="O5040">
        <f>(Table1[[#This Row],[Sales]]-Table1[[#This Row],[Profit]])/Table1[[#This Row],[Quantity]]</f>
        <v>59.237100000000005</v>
      </c>
      <c r="P5040">
        <f>Table1[[#This Row],[Sales]]/Table1[[#This Row],[Quantity]]</f>
        <v>49.959000000000003</v>
      </c>
      <c r="Q5040" t="str">
        <f t="shared" si="156"/>
        <v>2021</v>
      </c>
      <c r="R5040" t="str">
        <f t="shared" si="157"/>
        <v>07</v>
      </c>
      <c r="S5040">
        <f>CEILING(Table1[[#This Row],[Month]]/3,1)</f>
        <v>3</v>
      </c>
      <c r="T5040" s="9">
        <f>(Table1[[#This Row],[Profit]]/Table1[[#This Row],[Sales]])</f>
        <v>-0.18571428571428572</v>
      </c>
    </row>
    <row r="5041" spans="1:20" x14ac:dyDescent="0.25">
      <c r="A5041">
        <v>20210711</v>
      </c>
      <c r="B5041" s="1" t="s">
        <v>835</v>
      </c>
      <c r="C5041" s="1" t="s">
        <v>124</v>
      </c>
      <c r="D5041" s="1" t="s">
        <v>216</v>
      </c>
      <c r="E5041" s="1" t="s">
        <v>59</v>
      </c>
      <c r="F5041" s="1" t="s">
        <v>126</v>
      </c>
      <c r="G5041" s="1" t="s">
        <v>29</v>
      </c>
      <c r="H5041" s="1" t="s">
        <v>20</v>
      </c>
      <c r="I5041" s="1" t="s">
        <v>30</v>
      </c>
      <c r="J5041" s="1" t="s">
        <v>43</v>
      </c>
      <c r="K5041">
        <v>716</v>
      </c>
      <c r="L5041">
        <v>2</v>
      </c>
      <c r="M5041">
        <v>0</v>
      </c>
      <c r="N5041">
        <v>193.32</v>
      </c>
      <c r="O5041">
        <f>(Table1[[#This Row],[Sales]]-Table1[[#This Row],[Profit]])/Table1[[#This Row],[Quantity]]</f>
        <v>261.34000000000003</v>
      </c>
      <c r="P5041">
        <f>Table1[[#This Row],[Sales]]/Table1[[#This Row],[Quantity]]</f>
        <v>358</v>
      </c>
      <c r="Q5041" t="str">
        <f t="shared" si="156"/>
        <v>2021</v>
      </c>
      <c r="R5041" t="str">
        <f t="shared" si="157"/>
        <v>07</v>
      </c>
      <c r="S5041">
        <f>CEILING(Table1[[#This Row],[Month]]/3,1)</f>
        <v>3</v>
      </c>
      <c r="T5041" s="9">
        <f>(Table1[[#This Row],[Profit]]/Table1[[#This Row],[Sales]])</f>
        <v>0.27</v>
      </c>
    </row>
    <row r="5042" spans="1:20" x14ac:dyDescent="0.25">
      <c r="A5042">
        <v>20210711</v>
      </c>
      <c r="B5042" s="1" t="s">
        <v>835</v>
      </c>
      <c r="C5042" s="1" t="s">
        <v>124</v>
      </c>
      <c r="D5042" s="1" t="s">
        <v>216</v>
      </c>
      <c r="E5042" s="1" t="s">
        <v>59</v>
      </c>
      <c r="F5042" s="1" t="s">
        <v>126</v>
      </c>
      <c r="G5042" s="1" t="s">
        <v>29</v>
      </c>
      <c r="H5042" s="1" t="s">
        <v>20</v>
      </c>
      <c r="I5042" s="1" t="s">
        <v>30</v>
      </c>
      <c r="J5042" s="1" t="s">
        <v>36</v>
      </c>
      <c r="K5042">
        <v>221.06</v>
      </c>
      <c r="L5042">
        <v>7</v>
      </c>
      <c r="M5042">
        <v>0</v>
      </c>
      <c r="N5042">
        <v>103.8982</v>
      </c>
      <c r="O5042">
        <f>(Table1[[#This Row],[Sales]]-Table1[[#This Row],[Profit]])/Table1[[#This Row],[Quantity]]</f>
        <v>16.737400000000001</v>
      </c>
      <c r="P5042">
        <f>Table1[[#This Row],[Sales]]/Table1[[#This Row],[Quantity]]</f>
        <v>31.580000000000002</v>
      </c>
      <c r="Q5042" t="str">
        <f t="shared" si="156"/>
        <v>2021</v>
      </c>
      <c r="R5042" t="str">
        <f t="shared" si="157"/>
        <v>07</v>
      </c>
      <c r="S5042">
        <f>CEILING(Table1[[#This Row],[Month]]/3,1)</f>
        <v>3</v>
      </c>
      <c r="T5042" s="9">
        <f>(Table1[[#This Row],[Profit]]/Table1[[#This Row],[Sales]])</f>
        <v>0.47000000000000003</v>
      </c>
    </row>
    <row r="5043" spans="1:20" x14ac:dyDescent="0.25">
      <c r="A5043">
        <v>20221111</v>
      </c>
      <c r="B5043" s="1" t="s">
        <v>841</v>
      </c>
      <c r="C5043" s="1" t="s">
        <v>25</v>
      </c>
      <c r="D5043" s="1" t="s">
        <v>26</v>
      </c>
      <c r="E5043" s="1" t="s">
        <v>27</v>
      </c>
      <c r="F5043" s="1" t="s">
        <v>28</v>
      </c>
      <c r="G5043" s="1" t="s">
        <v>218</v>
      </c>
      <c r="H5043" s="1" t="s">
        <v>161</v>
      </c>
      <c r="I5043" s="1" t="s">
        <v>21</v>
      </c>
      <c r="J5043" s="1" t="s">
        <v>50</v>
      </c>
      <c r="K5043">
        <v>67.709999999999994</v>
      </c>
      <c r="L5043">
        <v>3</v>
      </c>
      <c r="M5043">
        <v>0</v>
      </c>
      <c r="N5043">
        <v>32.500799999999998</v>
      </c>
      <c r="O5043">
        <f>(Table1[[#This Row],[Sales]]-Table1[[#This Row],[Profit]])/Table1[[#This Row],[Quantity]]</f>
        <v>11.736399999999998</v>
      </c>
      <c r="P5043">
        <f>Table1[[#This Row],[Sales]]/Table1[[#This Row],[Quantity]]</f>
        <v>22.569999999999997</v>
      </c>
      <c r="Q5043" t="str">
        <f t="shared" si="156"/>
        <v>2022</v>
      </c>
      <c r="R5043" t="str">
        <f t="shared" si="157"/>
        <v>11</v>
      </c>
      <c r="S5043">
        <f>CEILING(Table1[[#This Row],[Month]]/3,1)</f>
        <v>4</v>
      </c>
      <c r="T5043" s="9">
        <f>(Table1[[#This Row],[Profit]]/Table1[[#This Row],[Sales]])</f>
        <v>0.48000000000000004</v>
      </c>
    </row>
    <row r="5044" spans="1:20" x14ac:dyDescent="0.25">
      <c r="A5044">
        <v>20221111</v>
      </c>
      <c r="B5044" s="1" t="s">
        <v>841</v>
      </c>
      <c r="C5044" s="1" t="s">
        <v>25</v>
      </c>
      <c r="D5044" s="1" t="s">
        <v>26</v>
      </c>
      <c r="E5044" s="1" t="s">
        <v>27</v>
      </c>
      <c r="F5044" s="1" t="s">
        <v>28</v>
      </c>
      <c r="G5044" s="1" t="s">
        <v>218</v>
      </c>
      <c r="H5044" s="1" t="s">
        <v>161</v>
      </c>
      <c r="I5044" s="1" t="s">
        <v>21</v>
      </c>
      <c r="J5044" s="1" t="s">
        <v>44</v>
      </c>
      <c r="K5044">
        <v>129.91999999999999</v>
      </c>
      <c r="L5044">
        <v>4</v>
      </c>
      <c r="M5044">
        <v>0</v>
      </c>
      <c r="N5044">
        <v>38.975999999999999</v>
      </c>
      <c r="O5044">
        <f>(Table1[[#This Row],[Sales]]-Table1[[#This Row],[Profit]])/Table1[[#This Row],[Quantity]]</f>
        <v>22.735999999999997</v>
      </c>
      <c r="P5044">
        <f>Table1[[#This Row],[Sales]]/Table1[[#This Row],[Quantity]]</f>
        <v>32.479999999999997</v>
      </c>
      <c r="Q5044" t="str">
        <f t="shared" si="156"/>
        <v>2022</v>
      </c>
      <c r="R5044" t="str">
        <f t="shared" si="157"/>
        <v>11</v>
      </c>
      <c r="S5044">
        <f>CEILING(Table1[[#This Row],[Month]]/3,1)</f>
        <v>4</v>
      </c>
      <c r="T5044" s="9">
        <f>(Table1[[#This Row],[Profit]]/Table1[[#This Row],[Sales]])</f>
        <v>0.30000000000000004</v>
      </c>
    </row>
    <row r="5045" spans="1:20" x14ac:dyDescent="0.25">
      <c r="A5045">
        <v>20221111</v>
      </c>
      <c r="B5045" s="1" t="s">
        <v>841</v>
      </c>
      <c r="C5045" s="1" t="s">
        <v>25</v>
      </c>
      <c r="D5045" s="1" t="s">
        <v>26</v>
      </c>
      <c r="E5045" s="1" t="s">
        <v>27</v>
      </c>
      <c r="F5045" s="1" t="s">
        <v>28</v>
      </c>
      <c r="G5045" s="1" t="s">
        <v>218</v>
      </c>
      <c r="H5045" s="1" t="s">
        <v>161</v>
      </c>
      <c r="I5045" s="1" t="s">
        <v>21</v>
      </c>
      <c r="J5045" s="1" t="s">
        <v>41</v>
      </c>
      <c r="K5045">
        <v>467.46</v>
      </c>
      <c r="L5045">
        <v>9</v>
      </c>
      <c r="M5045">
        <v>0</v>
      </c>
      <c r="N5045">
        <v>191.65860000000001</v>
      </c>
      <c r="O5045">
        <f>(Table1[[#This Row],[Sales]]-Table1[[#This Row],[Profit]])/Table1[[#This Row],[Quantity]]</f>
        <v>30.644599999999993</v>
      </c>
      <c r="P5045">
        <f>Table1[[#This Row],[Sales]]/Table1[[#This Row],[Quantity]]</f>
        <v>51.94</v>
      </c>
      <c r="Q5045" t="str">
        <f t="shared" si="156"/>
        <v>2022</v>
      </c>
      <c r="R5045" t="str">
        <f t="shared" si="157"/>
        <v>11</v>
      </c>
      <c r="S5045">
        <f>CEILING(Table1[[#This Row],[Month]]/3,1)</f>
        <v>4</v>
      </c>
      <c r="T5045" s="9">
        <f>(Table1[[#This Row],[Profit]]/Table1[[#This Row],[Sales]])</f>
        <v>0.41000000000000003</v>
      </c>
    </row>
    <row r="5046" spans="1:20" x14ac:dyDescent="0.25">
      <c r="A5046">
        <v>20221111</v>
      </c>
      <c r="B5046" s="1" t="s">
        <v>841</v>
      </c>
      <c r="C5046" s="1" t="s">
        <v>25</v>
      </c>
      <c r="D5046" s="1" t="s">
        <v>26</v>
      </c>
      <c r="E5046" s="1" t="s">
        <v>27</v>
      </c>
      <c r="F5046" s="1" t="s">
        <v>28</v>
      </c>
      <c r="G5046" s="1" t="s">
        <v>218</v>
      </c>
      <c r="H5046" s="1" t="s">
        <v>161</v>
      </c>
      <c r="I5046" s="1" t="s">
        <v>21</v>
      </c>
      <c r="J5046" s="1" t="s">
        <v>50</v>
      </c>
      <c r="K5046">
        <v>61.4</v>
      </c>
      <c r="L5046">
        <v>5</v>
      </c>
      <c r="M5046">
        <v>0</v>
      </c>
      <c r="N5046">
        <v>28.858000000000001</v>
      </c>
      <c r="O5046">
        <f>(Table1[[#This Row],[Sales]]-Table1[[#This Row],[Profit]])/Table1[[#This Row],[Quantity]]</f>
        <v>6.5084</v>
      </c>
      <c r="P5046">
        <f>Table1[[#This Row],[Sales]]/Table1[[#This Row],[Quantity]]</f>
        <v>12.28</v>
      </c>
      <c r="Q5046" t="str">
        <f t="shared" si="156"/>
        <v>2022</v>
      </c>
      <c r="R5046" t="str">
        <f t="shared" si="157"/>
        <v>11</v>
      </c>
      <c r="S5046">
        <f>CEILING(Table1[[#This Row],[Month]]/3,1)</f>
        <v>4</v>
      </c>
      <c r="T5046" s="9">
        <f>(Table1[[#This Row],[Profit]]/Table1[[#This Row],[Sales]])</f>
        <v>0.47000000000000003</v>
      </c>
    </row>
    <row r="5047" spans="1:20" x14ac:dyDescent="0.25">
      <c r="A5047">
        <v>20221111</v>
      </c>
      <c r="B5047" s="1" t="s">
        <v>841</v>
      </c>
      <c r="C5047" s="1" t="s">
        <v>25</v>
      </c>
      <c r="D5047" s="1" t="s">
        <v>26</v>
      </c>
      <c r="E5047" s="1" t="s">
        <v>27</v>
      </c>
      <c r="F5047" s="1" t="s">
        <v>28</v>
      </c>
      <c r="G5047" s="1" t="s">
        <v>218</v>
      </c>
      <c r="H5047" s="1" t="s">
        <v>161</v>
      </c>
      <c r="I5047" s="1" t="s">
        <v>21</v>
      </c>
      <c r="J5047" s="1" t="s">
        <v>37</v>
      </c>
      <c r="K5047">
        <v>720.76</v>
      </c>
      <c r="L5047">
        <v>4</v>
      </c>
      <c r="M5047">
        <v>0</v>
      </c>
      <c r="N5047">
        <v>187.39760000000001</v>
      </c>
      <c r="O5047">
        <f>(Table1[[#This Row],[Sales]]-Table1[[#This Row],[Profit]])/Table1[[#This Row],[Quantity]]</f>
        <v>133.34059999999999</v>
      </c>
      <c r="P5047">
        <f>Table1[[#This Row],[Sales]]/Table1[[#This Row],[Quantity]]</f>
        <v>180.19</v>
      </c>
      <c r="Q5047" t="str">
        <f t="shared" si="156"/>
        <v>2022</v>
      </c>
      <c r="R5047" t="str">
        <f t="shared" si="157"/>
        <v>11</v>
      </c>
      <c r="S5047">
        <f>CEILING(Table1[[#This Row],[Month]]/3,1)</f>
        <v>4</v>
      </c>
      <c r="T5047" s="9">
        <f>(Table1[[#This Row],[Profit]]/Table1[[#This Row],[Sales]])</f>
        <v>0.26</v>
      </c>
    </row>
    <row r="5048" spans="1:20" x14ac:dyDescent="0.25">
      <c r="A5048">
        <v>20221111</v>
      </c>
      <c r="B5048" s="1" t="s">
        <v>841</v>
      </c>
      <c r="C5048" s="1" t="s">
        <v>25</v>
      </c>
      <c r="D5048" s="1" t="s">
        <v>26</v>
      </c>
      <c r="E5048" s="1" t="s">
        <v>27</v>
      </c>
      <c r="F5048" s="1" t="s">
        <v>28</v>
      </c>
      <c r="G5048" s="1" t="s">
        <v>218</v>
      </c>
      <c r="H5048" s="1" t="s">
        <v>161</v>
      </c>
      <c r="I5048" s="1" t="s">
        <v>21</v>
      </c>
      <c r="J5048" s="1" t="s">
        <v>36</v>
      </c>
      <c r="K5048">
        <v>5.1840000000000002</v>
      </c>
      <c r="L5048">
        <v>3</v>
      </c>
      <c r="M5048">
        <v>0.2</v>
      </c>
      <c r="N5048">
        <v>1.8144</v>
      </c>
      <c r="O5048">
        <f>(Table1[[#This Row],[Sales]]-Table1[[#This Row],[Profit]])/Table1[[#This Row],[Quantity]]</f>
        <v>1.1232</v>
      </c>
      <c r="P5048">
        <f>Table1[[#This Row],[Sales]]/Table1[[#This Row],[Quantity]]</f>
        <v>1.728</v>
      </c>
      <c r="Q5048" t="str">
        <f t="shared" si="156"/>
        <v>2022</v>
      </c>
      <c r="R5048" t="str">
        <f t="shared" si="157"/>
        <v>11</v>
      </c>
      <c r="S5048">
        <f>CEILING(Table1[[#This Row],[Month]]/3,1)</f>
        <v>4</v>
      </c>
      <c r="T5048" s="9">
        <f>(Table1[[#This Row],[Profit]]/Table1[[#This Row],[Sales]])</f>
        <v>0.35</v>
      </c>
    </row>
    <row r="5049" spans="1:20" x14ac:dyDescent="0.25">
      <c r="A5049">
        <v>20221111</v>
      </c>
      <c r="B5049" s="1" t="s">
        <v>841</v>
      </c>
      <c r="C5049" s="1" t="s">
        <v>25</v>
      </c>
      <c r="D5049" s="1" t="s">
        <v>26</v>
      </c>
      <c r="E5049" s="1" t="s">
        <v>27</v>
      </c>
      <c r="F5049" s="1" t="s">
        <v>28</v>
      </c>
      <c r="G5049" s="1" t="s">
        <v>218</v>
      </c>
      <c r="H5049" s="1" t="s">
        <v>161</v>
      </c>
      <c r="I5049" s="1" t="s">
        <v>21</v>
      </c>
      <c r="J5049" s="1" t="s">
        <v>42</v>
      </c>
      <c r="K5049">
        <v>14.7</v>
      </c>
      <c r="L5049">
        <v>5</v>
      </c>
      <c r="M5049">
        <v>0</v>
      </c>
      <c r="N5049">
        <v>3.9689999999999999</v>
      </c>
      <c r="O5049">
        <f>(Table1[[#This Row],[Sales]]-Table1[[#This Row],[Profit]])/Table1[[#This Row],[Quantity]]</f>
        <v>2.1461999999999999</v>
      </c>
      <c r="P5049">
        <f>Table1[[#This Row],[Sales]]/Table1[[#This Row],[Quantity]]</f>
        <v>2.94</v>
      </c>
      <c r="Q5049" t="str">
        <f t="shared" si="156"/>
        <v>2022</v>
      </c>
      <c r="R5049" t="str">
        <f t="shared" si="157"/>
        <v>11</v>
      </c>
      <c r="S5049">
        <f>CEILING(Table1[[#This Row],[Month]]/3,1)</f>
        <v>4</v>
      </c>
      <c r="T5049" s="9">
        <f>(Table1[[#This Row],[Profit]]/Table1[[#This Row],[Sales]])</f>
        <v>0.27</v>
      </c>
    </row>
    <row r="5050" spans="1:20" x14ac:dyDescent="0.25">
      <c r="A5050">
        <v>20200331</v>
      </c>
      <c r="B5050" s="1" t="s">
        <v>1153</v>
      </c>
      <c r="C5050" s="1" t="s">
        <v>108</v>
      </c>
      <c r="D5050" s="1" t="s">
        <v>143</v>
      </c>
      <c r="E5050" s="1" t="s">
        <v>59</v>
      </c>
      <c r="F5050" s="1" t="s">
        <v>110</v>
      </c>
      <c r="G5050" s="1" t="s">
        <v>153</v>
      </c>
      <c r="H5050" s="1" t="s">
        <v>62</v>
      </c>
      <c r="I5050" s="1" t="s">
        <v>21</v>
      </c>
      <c r="J5050" s="1" t="s">
        <v>36</v>
      </c>
      <c r="K5050">
        <v>8.1340000000000003</v>
      </c>
      <c r="L5050">
        <v>7</v>
      </c>
      <c r="M5050">
        <v>0.8</v>
      </c>
      <c r="N5050">
        <v>-13.8278</v>
      </c>
      <c r="O5050">
        <f>(Table1[[#This Row],[Sales]]-Table1[[#This Row],[Profit]])/Table1[[#This Row],[Quantity]]</f>
        <v>3.1374</v>
      </c>
      <c r="P5050">
        <f>Table1[[#This Row],[Sales]]/Table1[[#This Row],[Quantity]]</f>
        <v>1.1620000000000001</v>
      </c>
      <c r="Q5050" t="str">
        <f t="shared" si="156"/>
        <v>2020</v>
      </c>
      <c r="R5050" t="str">
        <f t="shared" si="157"/>
        <v>03</v>
      </c>
      <c r="S5050">
        <f>CEILING(Table1[[#This Row],[Month]]/3,1)</f>
        <v>1</v>
      </c>
      <c r="T5050" s="9">
        <f>(Table1[[#This Row],[Profit]]/Table1[[#This Row],[Sales]])</f>
        <v>-1.7</v>
      </c>
    </row>
    <row r="5051" spans="1:20" x14ac:dyDescent="0.25">
      <c r="A5051">
        <v>20200331</v>
      </c>
      <c r="B5051" s="1" t="s">
        <v>1153</v>
      </c>
      <c r="C5051" s="1" t="s">
        <v>108</v>
      </c>
      <c r="D5051" s="1" t="s">
        <v>143</v>
      </c>
      <c r="E5051" s="1" t="s">
        <v>59</v>
      </c>
      <c r="F5051" s="1" t="s">
        <v>110</v>
      </c>
      <c r="G5051" s="1" t="s">
        <v>153</v>
      </c>
      <c r="H5051" s="1" t="s">
        <v>62</v>
      </c>
      <c r="I5051" s="1" t="s">
        <v>21</v>
      </c>
      <c r="J5051" s="1" t="s">
        <v>94</v>
      </c>
      <c r="K5051">
        <v>79.983999999999995</v>
      </c>
      <c r="L5051">
        <v>2</v>
      </c>
      <c r="M5051">
        <v>0.2</v>
      </c>
      <c r="N5051">
        <v>13.997199999999999</v>
      </c>
      <c r="O5051">
        <f>(Table1[[#This Row],[Sales]]-Table1[[#This Row],[Profit]])/Table1[[#This Row],[Quantity]]</f>
        <v>32.993399999999994</v>
      </c>
      <c r="P5051">
        <f>Table1[[#This Row],[Sales]]/Table1[[#This Row],[Quantity]]</f>
        <v>39.991999999999997</v>
      </c>
      <c r="Q5051" t="str">
        <f t="shared" si="156"/>
        <v>2020</v>
      </c>
      <c r="R5051" t="str">
        <f t="shared" si="157"/>
        <v>03</v>
      </c>
      <c r="S5051">
        <f>CEILING(Table1[[#This Row],[Month]]/3,1)</f>
        <v>1</v>
      </c>
      <c r="T5051" s="9">
        <f>(Table1[[#This Row],[Profit]]/Table1[[#This Row],[Sales]])</f>
        <v>0.17500000000000002</v>
      </c>
    </row>
    <row r="5052" spans="1:20" x14ac:dyDescent="0.25">
      <c r="A5052">
        <v>20210918</v>
      </c>
      <c r="B5052" s="1" t="s">
        <v>381</v>
      </c>
      <c r="C5052" s="1" t="s">
        <v>52</v>
      </c>
      <c r="D5052" s="1" t="s">
        <v>406</v>
      </c>
      <c r="E5052" s="1" t="s">
        <v>27</v>
      </c>
      <c r="F5052" s="1" t="s">
        <v>28</v>
      </c>
      <c r="G5052" s="1" t="s">
        <v>321</v>
      </c>
      <c r="H5052" s="1" t="s">
        <v>69</v>
      </c>
      <c r="I5052" s="1" t="s">
        <v>63</v>
      </c>
      <c r="J5052" s="1" t="s">
        <v>50</v>
      </c>
      <c r="K5052">
        <v>18.54</v>
      </c>
      <c r="L5052">
        <v>2</v>
      </c>
      <c r="M5052">
        <v>0</v>
      </c>
      <c r="N5052">
        <v>8.7138000000000009</v>
      </c>
      <c r="O5052">
        <f>(Table1[[#This Row],[Sales]]-Table1[[#This Row],[Profit]])/Table1[[#This Row],[Quantity]]</f>
        <v>4.9130999999999991</v>
      </c>
      <c r="P5052">
        <f>Table1[[#This Row],[Sales]]/Table1[[#This Row],[Quantity]]</f>
        <v>9.27</v>
      </c>
      <c r="Q5052" t="str">
        <f t="shared" si="156"/>
        <v>2021</v>
      </c>
      <c r="R5052" t="str">
        <f t="shared" si="157"/>
        <v>09</v>
      </c>
      <c r="S5052">
        <f>CEILING(Table1[[#This Row],[Month]]/3,1)</f>
        <v>3</v>
      </c>
      <c r="T5052" s="9">
        <f>(Table1[[#This Row],[Profit]]/Table1[[#This Row],[Sales]])</f>
        <v>0.47000000000000008</v>
      </c>
    </row>
    <row r="5053" spans="1:20" x14ac:dyDescent="0.25">
      <c r="A5053">
        <v>20211107</v>
      </c>
      <c r="B5053" s="1" t="s">
        <v>487</v>
      </c>
      <c r="C5053" s="1" t="s">
        <v>85</v>
      </c>
      <c r="D5053" s="1" t="s">
        <v>86</v>
      </c>
      <c r="E5053" s="1" t="s">
        <v>17</v>
      </c>
      <c r="F5053" s="1" t="s">
        <v>34</v>
      </c>
      <c r="G5053" s="1" t="s">
        <v>488</v>
      </c>
      <c r="H5053" s="1" t="s">
        <v>40</v>
      </c>
      <c r="I5053" s="1" t="s">
        <v>30</v>
      </c>
      <c r="J5053" s="1" t="s">
        <v>97</v>
      </c>
      <c r="K5053">
        <v>24.4</v>
      </c>
      <c r="L5053">
        <v>2</v>
      </c>
      <c r="M5053">
        <v>0.2</v>
      </c>
      <c r="N5053">
        <v>7.93</v>
      </c>
      <c r="O5053">
        <f>(Table1[[#This Row],[Sales]]-Table1[[#This Row],[Profit]])/Table1[[#This Row],[Quantity]]</f>
        <v>8.2349999999999994</v>
      </c>
      <c r="P5053">
        <f>Table1[[#This Row],[Sales]]/Table1[[#This Row],[Quantity]]</f>
        <v>12.2</v>
      </c>
      <c r="Q5053" t="str">
        <f t="shared" si="156"/>
        <v>2021</v>
      </c>
      <c r="R5053" t="str">
        <f t="shared" si="157"/>
        <v>11</v>
      </c>
      <c r="S5053">
        <f>CEILING(Table1[[#This Row],[Month]]/3,1)</f>
        <v>4</v>
      </c>
      <c r="T5053" s="9">
        <f>(Table1[[#This Row],[Profit]]/Table1[[#This Row],[Sales]])</f>
        <v>0.32500000000000001</v>
      </c>
    </row>
    <row r="5054" spans="1:20" x14ac:dyDescent="0.25">
      <c r="A5054">
        <v>20230520</v>
      </c>
      <c r="B5054" s="1" t="s">
        <v>920</v>
      </c>
      <c r="C5054" s="1" t="s">
        <v>385</v>
      </c>
      <c r="D5054" s="1" t="s">
        <v>386</v>
      </c>
      <c r="E5054" s="1" t="s">
        <v>17</v>
      </c>
      <c r="F5054" s="1" t="s">
        <v>48</v>
      </c>
      <c r="G5054" s="1" t="s">
        <v>410</v>
      </c>
      <c r="H5054" s="1" t="s">
        <v>69</v>
      </c>
      <c r="I5054" s="1" t="s">
        <v>21</v>
      </c>
      <c r="J5054" s="1" t="s">
        <v>50</v>
      </c>
      <c r="K5054">
        <v>195.64</v>
      </c>
      <c r="L5054">
        <v>4</v>
      </c>
      <c r="M5054">
        <v>0</v>
      </c>
      <c r="N5054">
        <v>91.950800000000001</v>
      </c>
      <c r="O5054">
        <f>(Table1[[#This Row],[Sales]]-Table1[[#This Row],[Profit]])/Table1[[#This Row],[Quantity]]</f>
        <v>25.922299999999996</v>
      </c>
      <c r="P5054">
        <f>Table1[[#This Row],[Sales]]/Table1[[#This Row],[Quantity]]</f>
        <v>48.91</v>
      </c>
      <c r="Q5054" t="str">
        <f t="shared" si="156"/>
        <v>2023</v>
      </c>
      <c r="R5054" t="str">
        <f t="shared" si="157"/>
        <v>05</v>
      </c>
      <c r="S5054">
        <f>CEILING(Table1[[#This Row],[Month]]/3,1)</f>
        <v>2</v>
      </c>
      <c r="T5054" s="9">
        <f>(Table1[[#This Row],[Profit]]/Table1[[#This Row],[Sales]])</f>
        <v>0.47000000000000003</v>
      </c>
    </row>
    <row r="5055" spans="1:20" x14ac:dyDescent="0.25">
      <c r="A5055">
        <v>20210103</v>
      </c>
      <c r="B5055" s="1" t="s">
        <v>1155</v>
      </c>
      <c r="C5055" s="1" t="s">
        <v>57</v>
      </c>
      <c r="D5055" s="1" t="s">
        <v>103</v>
      </c>
      <c r="E5055" s="1" t="s">
        <v>59</v>
      </c>
      <c r="F5055" s="1" t="s">
        <v>60</v>
      </c>
      <c r="G5055" s="1" t="s">
        <v>160</v>
      </c>
      <c r="H5055" s="1" t="s">
        <v>161</v>
      </c>
      <c r="I5055" s="1" t="s">
        <v>21</v>
      </c>
      <c r="J5055" s="1" t="s">
        <v>94</v>
      </c>
      <c r="K5055">
        <v>398.4</v>
      </c>
      <c r="L5055">
        <v>5</v>
      </c>
      <c r="M5055">
        <v>0.2</v>
      </c>
      <c r="N5055">
        <v>84.66</v>
      </c>
      <c r="O5055">
        <f>(Table1[[#This Row],[Sales]]-Table1[[#This Row],[Profit]])/Table1[[#This Row],[Quantity]]</f>
        <v>62.748000000000005</v>
      </c>
      <c r="P5055">
        <f>Table1[[#This Row],[Sales]]/Table1[[#This Row],[Quantity]]</f>
        <v>79.679999999999993</v>
      </c>
      <c r="Q5055" t="str">
        <f t="shared" si="156"/>
        <v>2021</v>
      </c>
      <c r="R5055" t="str">
        <f t="shared" si="157"/>
        <v>01</v>
      </c>
      <c r="S5055">
        <f>CEILING(Table1[[#This Row],[Month]]/3,1)</f>
        <v>1</v>
      </c>
      <c r="T5055" s="9">
        <f>(Table1[[#This Row],[Profit]]/Table1[[#This Row],[Sales]])</f>
        <v>0.21249999999999999</v>
      </c>
    </row>
    <row r="5056" spans="1:20" x14ac:dyDescent="0.25">
      <c r="A5056">
        <v>20210103</v>
      </c>
      <c r="B5056" s="1" t="s">
        <v>1155</v>
      </c>
      <c r="C5056" s="1" t="s">
        <v>57</v>
      </c>
      <c r="D5056" s="1" t="s">
        <v>103</v>
      </c>
      <c r="E5056" s="1" t="s">
        <v>59</v>
      </c>
      <c r="F5056" s="1" t="s">
        <v>60</v>
      </c>
      <c r="G5056" s="1" t="s">
        <v>160</v>
      </c>
      <c r="H5056" s="1" t="s">
        <v>161</v>
      </c>
      <c r="I5056" s="1" t="s">
        <v>21</v>
      </c>
      <c r="J5056" s="1" t="s">
        <v>42</v>
      </c>
      <c r="K5056">
        <v>7.056</v>
      </c>
      <c r="L5056">
        <v>3</v>
      </c>
      <c r="M5056">
        <v>0.2</v>
      </c>
      <c r="N5056">
        <v>0.79379999999999995</v>
      </c>
      <c r="O5056">
        <f>(Table1[[#This Row],[Sales]]-Table1[[#This Row],[Profit]])/Table1[[#This Row],[Quantity]]</f>
        <v>2.0874000000000001</v>
      </c>
      <c r="P5056">
        <f>Table1[[#This Row],[Sales]]/Table1[[#This Row],[Quantity]]</f>
        <v>2.3519999999999999</v>
      </c>
      <c r="Q5056" t="str">
        <f t="shared" si="156"/>
        <v>2021</v>
      </c>
      <c r="R5056" t="str">
        <f t="shared" si="157"/>
        <v>01</v>
      </c>
      <c r="S5056">
        <f>CEILING(Table1[[#This Row],[Month]]/3,1)</f>
        <v>1</v>
      </c>
      <c r="T5056" s="9">
        <f>(Table1[[#This Row],[Profit]]/Table1[[#This Row],[Sales]])</f>
        <v>0.11249999999999999</v>
      </c>
    </row>
    <row r="5057" spans="1:20" x14ac:dyDescent="0.25">
      <c r="A5057">
        <v>20210103</v>
      </c>
      <c r="B5057" s="1" t="s">
        <v>1155</v>
      </c>
      <c r="C5057" s="1" t="s">
        <v>57</v>
      </c>
      <c r="D5057" s="1" t="s">
        <v>103</v>
      </c>
      <c r="E5057" s="1" t="s">
        <v>59</v>
      </c>
      <c r="F5057" s="1" t="s">
        <v>60</v>
      </c>
      <c r="G5057" s="1" t="s">
        <v>160</v>
      </c>
      <c r="H5057" s="1" t="s">
        <v>161</v>
      </c>
      <c r="I5057" s="1" t="s">
        <v>21</v>
      </c>
      <c r="J5057" s="1" t="s">
        <v>22</v>
      </c>
      <c r="K5057">
        <v>1352.3976</v>
      </c>
      <c r="L5057">
        <v>9</v>
      </c>
      <c r="M5057">
        <v>0.32</v>
      </c>
      <c r="N5057">
        <v>-437.54039999999998</v>
      </c>
      <c r="O5057">
        <f>(Table1[[#This Row],[Sales]]-Table1[[#This Row],[Profit]])/Table1[[#This Row],[Quantity]]</f>
        <v>198.88200000000001</v>
      </c>
      <c r="P5057">
        <f>Table1[[#This Row],[Sales]]/Table1[[#This Row],[Quantity]]</f>
        <v>150.2664</v>
      </c>
      <c r="Q5057" t="str">
        <f t="shared" si="156"/>
        <v>2021</v>
      </c>
      <c r="R5057" t="str">
        <f t="shared" si="157"/>
        <v>01</v>
      </c>
      <c r="S5057">
        <f>CEILING(Table1[[#This Row],[Month]]/3,1)</f>
        <v>1</v>
      </c>
      <c r="T5057" s="9">
        <f>(Table1[[#This Row],[Profit]]/Table1[[#This Row],[Sales]])</f>
        <v>-0.32352941176470584</v>
      </c>
    </row>
    <row r="5058" spans="1:20" x14ac:dyDescent="0.25">
      <c r="A5058">
        <v>20210908</v>
      </c>
      <c r="B5058" s="1" t="s">
        <v>729</v>
      </c>
      <c r="C5058" s="1" t="s">
        <v>25</v>
      </c>
      <c r="D5058" s="1" t="s">
        <v>1191</v>
      </c>
      <c r="E5058" s="1" t="s">
        <v>27</v>
      </c>
      <c r="F5058" s="1" t="s">
        <v>28</v>
      </c>
      <c r="G5058" s="1" t="s">
        <v>327</v>
      </c>
      <c r="H5058" s="1" t="s">
        <v>40</v>
      </c>
      <c r="I5058" s="1" t="s">
        <v>21</v>
      </c>
      <c r="J5058" s="1" t="s">
        <v>50</v>
      </c>
      <c r="K5058">
        <v>26.4</v>
      </c>
      <c r="L5058">
        <v>5</v>
      </c>
      <c r="M5058">
        <v>0</v>
      </c>
      <c r="N5058">
        <v>11.88</v>
      </c>
      <c r="O5058">
        <f>(Table1[[#This Row],[Sales]]-Table1[[#This Row],[Profit]])/Table1[[#This Row],[Quantity]]</f>
        <v>2.9039999999999995</v>
      </c>
      <c r="P5058">
        <f>Table1[[#This Row],[Sales]]/Table1[[#This Row],[Quantity]]</f>
        <v>5.2799999999999994</v>
      </c>
      <c r="Q5058" t="str">
        <f t="shared" si="156"/>
        <v>2021</v>
      </c>
      <c r="R5058" t="str">
        <f t="shared" si="157"/>
        <v>09</v>
      </c>
      <c r="S5058">
        <f>CEILING(Table1[[#This Row],[Month]]/3,1)</f>
        <v>3</v>
      </c>
      <c r="T5058" s="9">
        <f>(Table1[[#This Row],[Profit]]/Table1[[#This Row],[Sales]])</f>
        <v>0.45000000000000007</v>
      </c>
    </row>
    <row r="5059" spans="1:20" x14ac:dyDescent="0.25">
      <c r="A5059">
        <v>20210908</v>
      </c>
      <c r="B5059" s="1" t="s">
        <v>729</v>
      </c>
      <c r="C5059" s="1" t="s">
        <v>25</v>
      </c>
      <c r="D5059" s="1" t="s">
        <v>1191</v>
      </c>
      <c r="E5059" s="1" t="s">
        <v>27</v>
      </c>
      <c r="F5059" s="1" t="s">
        <v>28</v>
      </c>
      <c r="G5059" s="1" t="s">
        <v>327</v>
      </c>
      <c r="H5059" s="1" t="s">
        <v>40</v>
      </c>
      <c r="I5059" s="1" t="s">
        <v>21</v>
      </c>
      <c r="J5059" s="1" t="s">
        <v>37</v>
      </c>
      <c r="K5059">
        <v>41.88</v>
      </c>
      <c r="L5059">
        <v>6</v>
      </c>
      <c r="M5059">
        <v>0</v>
      </c>
      <c r="N5059">
        <v>0.83760000000000001</v>
      </c>
      <c r="O5059">
        <f>(Table1[[#This Row],[Sales]]-Table1[[#This Row],[Profit]])/Table1[[#This Row],[Quantity]]</f>
        <v>6.8403999999999998</v>
      </c>
      <c r="P5059">
        <f>Table1[[#This Row],[Sales]]/Table1[[#This Row],[Quantity]]</f>
        <v>6.98</v>
      </c>
      <c r="Q5059" t="str">
        <f t="shared" ref="Q5059:Q5122" si="158">LEFT(A5059,4)</f>
        <v>2021</v>
      </c>
      <c r="R5059" t="str">
        <f t="shared" ref="R5059:R5122" si="159">MID(A5059,5,2)</f>
        <v>09</v>
      </c>
      <c r="S5059">
        <f>CEILING(Table1[[#This Row],[Month]]/3,1)</f>
        <v>3</v>
      </c>
      <c r="T5059" s="9">
        <f>(Table1[[#This Row],[Profit]]/Table1[[#This Row],[Sales]])</f>
        <v>0.02</v>
      </c>
    </row>
    <row r="5060" spans="1:20" x14ac:dyDescent="0.25">
      <c r="A5060">
        <v>20220404</v>
      </c>
      <c r="B5060" s="1" t="s">
        <v>516</v>
      </c>
      <c r="C5060" s="1" t="s">
        <v>85</v>
      </c>
      <c r="D5060" s="1" t="s">
        <v>86</v>
      </c>
      <c r="E5060" s="1" t="s">
        <v>17</v>
      </c>
      <c r="F5060" s="1" t="s">
        <v>34</v>
      </c>
      <c r="G5060" s="1" t="s">
        <v>185</v>
      </c>
      <c r="H5060" s="1" t="s">
        <v>69</v>
      </c>
      <c r="I5060" s="1" t="s">
        <v>21</v>
      </c>
      <c r="J5060" s="1" t="s">
        <v>36</v>
      </c>
      <c r="K5060">
        <v>99.846000000000004</v>
      </c>
      <c r="L5060">
        <v>9</v>
      </c>
      <c r="M5060">
        <v>0.7</v>
      </c>
      <c r="N5060">
        <v>-83.204999999999998</v>
      </c>
      <c r="O5060">
        <f>(Table1[[#This Row],[Sales]]-Table1[[#This Row],[Profit]])/Table1[[#This Row],[Quantity]]</f>
        <v>20.338999999999999</v>
      </c>
      <c r="P5060">
        <f>Table1[[#This Row],[Sales]]/Table1[[#This Row],[Quantity]]</f>
        <v>11.094000000000001</v>
      </c>
      <c r="Q5060" t="str">
        <f t="shared" si="158"/>
        <v>2022</v>
      </c>
      <c r="R5060" t="str">
        <f t="shared" si="159"/>
        <v>04</v>
      </c>
      <c r="S5060">
        <f>CEILING(Table1[[#This Row],[Month]]/3,1)</f>
        <v>2</v>
      </c>
      <c r="T5060" s="9">
        <f>(Table1[[#This Row],[Profit]]/Table1[[#This Row],[Sales]])</f>
        <v>-0.83333333333333326</v>
      </c>
    </row>
    <row r="5061" spans="1:20" x14ac:dyDescent="0.25">
      <c r="A5061">
        <v>20221206</v>
      </c>
      <c r="B5061" s="1" t="s">
        <v>524</v>
      </c>
      <c r="C5061" s="1" t="s">
        <v>15</v>
      </c>
      <c r="D5061" s="1" t="s">
        <v>1192</v>
      </c>
      <c r="E5061" s="1" t="s">
        <v>17</v>
      </c>
      <c r="F5061" s="1" t="s">
        <v>18</v>
      </c>
      <c r="G5061" s="1" t="s">
        <v>447</v>
      </c>
      <c r="H5061" s="1" t="s">
        <v>62</v>
      </c>
      <c r="I5061" s="1" t="s">
        <v>21</v>
      </c>
      <c r="J5061" s="1" t="s">
        <v>43</v>
      </c>
      <c r="K5061">
        <v>699.98</v>
      </c>
      <c r="L5061">
        <v>2</v>
      </c>
      <c r="M5061">
        <v>0</v>
      </c>
      <c r="N5061">
        <v>195.99440000000001</v>
      </c>
      <c r="O5061">
        <f>(Table1[[#This Row],[Sales]]-Table1[[#This Row],[Profit]])/Table1[[#This Row],[Quantity]]</f>
        <v>251.99279999999999</v>
      </c>
      <c r="P5061">
        <f>Table1[[#This Row],[Sales]]/Table1[[#This Row],[Quantity]]</f>
        <v>349.99</v>
      </c>
      <c r="Q5061" t="str">
        <f t="shared" si="158"/>
        <v>2022</v>
      </c>
      <c r="R5061" t="str">
        <f t="shared" si="159"/>
        <v>12</v>
      </c>
      <c r="S5061">
        <f>CEILING(Table1[[#This Row],[Month]]/3,1)</f>
        <v>4</v>
      </c>
      <c r="T5061" s="9">
        <f>(Table1[[#This Row],[Profit]]/Table1[[#This Row],[Sales]])</f>
        <v>0.28000000000000003</v>
      </c>
    </row>
    <row r="5062" spans="1:20" x14ac:dyDescent="0.25">
      <c r="A5062">
        <v>20221206</v>
      </c>
      <c r="B5062" s="1" t="s">
        <v>524</v>
      </c>
      <c r="C5062" s="1" t="s">
        <v>15</v>
      </c>
      <c r="D5062" s="1" t="s">
        <v>1192</v>
      </c>
      <c r="E5062" s="1" t="s">
        <v>17</v>
      </c>
      <c r="F5062" s="1" t="s">
        <v>18</v>
      </c>
      <c r="G5062" s="1" t="s">
        <v>447</v>
      </c>
      <c r="H5062" s="1" t="s">
        <v>62</v>
      </c>
      <c r="I5062" s="1" t="s">
        <v>21</v>
      </c>
      <c r="J5062" s="1" t="s">
        <v>37</v>
      </c>
      <c r="K5062">
        <v>584.82000000000005</v>
      </c>
      <c r="L5062">
        <v>9</v>
      </c>
      <c r="M5062">
        <v>0</v>
      </c>
      <c r="N5062">
        <v>70.178399999999996</v>
      </c>
      <c r="O5062">
        <f>(Table1[[#This Row],[Sales]]-Table1[[#This Row],[Profit]])/Table1[[#This Row],[Quantity]]</f>
        <v>57.182400000000001</v>
      </c>
      <c r="P5062">
        <f>Table1[[#This Row],[Sales]]/Table1[[#This Row],[Quantity]]</f>
        <v>64.98</v>
      </c>
      <c r="Q5062" t="str">
        <f t="shared" si="158"/>
        <v>2022</v>
      </c>
      <c r="R5062" t="str">
        <f t="shared" si="159"/>
        <v>12</v>
      </c>
      <c r="S5062">
        <f>CEILING(Table1[[#This Row],[Month]]/3,1)</f>
        <v>4</v>
      </c>
      <c r="T5062" s="9">
        <f>(Table1[[#This Row],[Profit]]/Table1[[#This Row],[Sales]])</f>
        <v>0.11999999999999998</v>
      </c>
    </row>
    <row r="5063" spans="1:20" x14ac:dyDescent="0.25">
      <c r="A5063">
        <v>20210508</v>
      </c>
      <c r="B5063" s="1" t="s">
        <v>679</v>
      </c>
      <c r="C5063" s="1" t="s">
        <v>117</v>
      </c>
      <c r="D5063" s="1" t="s">
        <v>117</v>
      </c>
      <c r="E5063" s="1" t="s">
        <v>17</v>
      </c>
      <c r="F5063" s="1" t="s">
        <v>34</v>
      </c>
      <c r="G5063" s="1" t="s">
        <v>232</v>
      </c>
      <c r="H5063" s="1" t="s">
        <v>40</v>
      </c>
      <c r="I5063" s="1" t="s">
        <v>21</v>
      </c>
      <c r="J5063" s="1" t="s">
        <v>36</v>
      </c>
      <c r="K5063">
        <v>43.98</v>
      </c>
      <c r="L5063">
        <v>2</v>
      </c>
      <c r="M5063">
        <v>0</v>
      </c>
      <c r="N5063">
        <v>21.99</v>
      </c>
      <c r="O5063">
        <f>(Table1[[#This Row],[Sales]]-Table1[[#This Row],[Profit]])/Table1[[#This Row],[Quantity]]</f>
        <v>10.994999999999999</v>
      </c>
      <c r="P5063">
        <f>Table1[[#This Row],[Sales]]/Table1[[#This Row],[Quantity]]</f>
        <v>21.99</v>
      </c>
      <c r="Q5063" t="str">
        <f t="shared" si="158"/>
        <v>2021</v>
      </c>
      <c r="R5063" t="str">
        <f t="shared" si="159"/>
        <v>05</v>
      </c>
      <c r="S5063">
        <f>CEILING(Table1[[#This Row],[Month]]/3,1)</f>
        <v>2</v>
      </c>
      <c r="T5063" s="9">
        <f>(Table1[[#This Row],[Profit]]/Table1[[#This Row],[Sales]])</f>
        <v>0.5</v>
      </c>
    </row>
    <row r="5064" spans="1:20" x14ac:dyDescent="0.25">
      <c r="A5064">
        <v>20210508</v>
      </c>
      <c r="B5064" s="1" t="s">
        <v>679</v>
      </c>
      <c r="C5064" s="1" t="s">
        <v>117</v>
      </c>
      <c r="D5064" s="1" t="s">
        <v>117</v>
      </c>
      <c r="E5064" s="1" t="s">
        <v>17</v>
      </c>
      <c r="F5064" s="1" t="s">
        <v>34</v>
      </c>
      <c r="G5064" s="1" t="s">
        <v>232</v>
      </c>
      <c r="H5064" s="1" t="s">
        <v>40</v>
      </c>
      <c r="I5064" s="1" t="s">
        <v>21</v>
      </c>
      <c r="J5064" s="1" t="s">
        <v>43</v>
      </c>
      <c r="K5064">
        <v>377.97</v>
      </c>
      <c r="L5064">
        <v>3</v>
      </c>
      <c r="M5064">
        <v>0</v>
      </c>
      <c r="N5064">
        <v>105.83159999999999</v>
      </c>
      <c r="O5064">
        <f>(Table1[[#This Row],[Sales]]-Table1[[#This Row],[Profit]])/Table1[[#This Row],[Quantity]]</f>
        <v>90.712800000000016</v>
      </c>
      <c r="P5064">
        <f>Table1[[#This Row],[Sales]]/Table1[[#This Row],[Quantity]]</f>
        <v>125.99000000000001</v>
      </c>
      <c r="Q5064" t="str">
        <f t="shared" si="158"/>
        <v>2021</v>
      </c>
      <c r="R5064" t="str">
        <f t="shared" si="159"/>
        <v>05</v>
      </c>
      <c r="S5064">
        <f>CEILING(Table1[[#This Row],[Month]]/3,1)</f>
        <v>2</v>
      </c>
      <c r="T5064" s="9">
        <f>(Table1[[#This Row],[Profit]]/Table1[[#This Row],[Sales]])</f>
        <v>0.27999999999999997</v>
      </c>
    </row>
    <row r="5065" spans="1:20" x14ac:dyDescent="0.25">
      <c r="A5065">
        <v>20210508</v>
      </c>
      <c r="B5065" s="1" t="s">
        <v>679</v>
      </c>
      <c r="C5065" s="1" t="s">
        <v>117</v>
      </c>
      <c r="D5065" s="1" t="s">
        <v>117</v>
      </c>
      <c r="E5065" s="1" t="s">
        <v>17</v>
      </c>
      <c r="F5065" s="1" t="s">
        <v>34</v>
      </c>
      <c r="G5065" s="1" t="s">
        <v>232</v>
      </c>
      <c r="H5065" s="1" t="s">
        <v>40</v>
      </c>
      <c r="I5065" s="1" t="s">
        <v>21</v>
      </c>
      <c r="J5065" s="1" t="s">
        <v>41</v>
      </c>
      <c r="K5065">
        <v>123.96</v>
      </c>
      <c r="L5065">
        <v>3</v>
      </c>
      <c r="M5065">
        <v>0</v>
      </c>
      <c r="N5065">
        <v>11.1564</v>
      </c>
      <c r="O5065">
        <f>(Table1[[#This Row],[Sales]]-Table1[[#This Row],[Profit]])/Table1[[#This Row],[Quantity]]</f>
        <v>37.601199999999999</v>
      </c>
      <c r="P5065">
        <f>Table1[[#This Row],[Sales]]/Table1[[#This Row],[Quantity]]</f>
        <v>41.32</v>
      </c>
      <c r="Q5065" t="str">
        <f t="shared" si="158"/>
        <v>2021</v>
      </c>
      <c r="R5065" t="str">
        <f t="shared" si="159"/>
        <v>05</v>
      </c>
      <c r="S5065">
        <f>CEILING(Table1[[#This Row],[Month]]/3,1)</f>
        <v>2</v>
      </c>
      <c r="T5065" s="9">
        <f>(Table1[[#This Row],[Profit]]/Table1[[#This Row],[Sales]])</f>
        <v>0.09</v>
      </c>
    </row>
    <row r="5066" spans="1:20" x14ac:dyDescent="0.25">
      <c r="A5066">
        <v>20230923</v>
      </c>
      <c r="B5066" s="1" t="s">
        <v>532</v>
      </c>
      <c r="C5066" s="1" t="s">
        <v>124</v>
      </c>
      <c r="D5066" s="1" t="s">
        <v>216</v>
      </c>
      <c r="E5066" s="1" t="s">
        <v>59</v>
      </c>
      <c r="F5066" s="1" t="s">
        <v>126</v>
      </c>
      <c r="G5066" s="1" t="s">
        <v>104</v>
      </c>
      <c r="H5066" s="1" t="s">
        <v>91</v>
      </c>
      <c r="I5066" s="1" t="s">
        <v>21</v>
      </c>
      <c r="J5066" s="1" t="s">
        <v>43</v>
      </c>
      <c r="K5066">
        <v>391.98</v>
      </c>
      <c r="L5066">
        <v>2</v>
      </c>
      <c r="M5066">
        <v>0</v>
      </c>
      <c r="N5066">
        <v>113.6742</v>
      </c>
      <c r="O5066">
        <f>(Table1[[#This Row],[Sales]]-Table1[[#This Row],[Profit]])/Table1[[#This Row],[Quantity]]</f>
        <v>139.15290000000002</v>
      </c>
      <c r="P5066">
        <f>Table1[[#This Row],[Sales]]/Table1[[#This Row],[Quantity]]</f>
        <v>195.99</v>
      </c>
      <c r="Q5066" t="str">
        <f t="shared" si="158"/>
        <v>2023</v>
      </c>
      <c r="R5066" t="str">
        <f t="shared" si="159"/>
        <v>09</v>
      </c>
      <c r="S5066">
        <f>CEILING(Table1[[#This Row],[Month]]/3,1)</f>
        <v>3</v>
      </c>
      <c r="T5066" s="9">
        <f>(Table1[[#This Row],[Profit]]/Table1[[#This Row],[Sales]])</f>
        <v>0.28999999999999998</v>
      </c>
    </row>
    <row r="5067" spans="1:20" x14ac:dyDescent="0.25">
      <c r="A5067">
        <v>20231201</v>
      </c>
      <c r="B5067" s="1" t="s">
        <v>1013</v>
      </c>
      <c r="C5067" s="1" t="s">
        <v>46</v>
      </c>
      <c r="D5067" s="1" t="s">
        <v>564</v>
      </c>
      <c r="E5067" s="1" t="s">
        <v>17</v>
      </c>
      <c r="F5067" s="1" t="s">
        <v>48</v>
      </c>
      <c r="G5067" s="1" t="s">
        <v>340</v>
      </c>
      <c r="H5067" s="1" t="s">
        <v>55</v>
      </c>
      <c r="I5067" s="1" t="s">
        <v>21</v>
      </c>
      <c r="J5067" s="1" t="s">
        <v>94</v>
      </c>
      <c r="K5067">
        <v>383.976</v>
      </c>
      <c r="L5067">
        <v>3</v>
      </c>
      <c r="M5067">
        <v>0.2</v>
      </c>
      <c r="N5067">
        <v>81.594899999999996</v>
      </c>
      <c r="O5067">
        <f>(Table1[[#This Row],[Sales]]-Table1[[#This Row],[Profit]])/Table1[[#This Row],[Quantity]]</f>
        <v>100.7937</v>
      </c>
      <c r="P5067">
        <f>Table1[[#This Row],[Sales]]/Table1[[#This Row],[Quantity]]</f>
        <v>127.992</v>
      </c>
      <c r="Q5067" t="str">
        <f t="shared" si="158"/>
        <v>2023</v>
      </c>
      <c r="R5067" t="str">
        <f t="shared" si="159"/>
        <v>12</v>
      </c>
      <c r="S5067">
        <f>CEILING(Table1[[#This Row],[Month]]/3,1)</f>
        <v>4</v>
      </c>
      <c r="T5067" s="9">
        <f>(Table1[[#This Row],[Profit]]/Table1[[#This Row],[Sales]])</f>
        <v>0.21249999999999999</v>
      </c>
    </row>
    <row r="5068" spans="1:20" x14ac:dyDescent="0.25">
      <c r="A5068">
        <v>20231201</v>
      </c>
      <c r="B5068" s="1" t="s">
        <v>1013</v>
      </c>
      <c r="C5068" s="1" t="s">
        <v>46</v>
      </c>
      <c r="D5068" s="1" t="s">
        <v>564</v>
      </c>
      <c r="E5068" s="1" t="s">
        <v>17</v>
      </c>
      <c r="F5068" s="1" t="s">
        <v>48</v>
      </c>
      <c r="G5068" s="1" t="s">
        <v>340</v>
      </c>
      <c r="H5068" s="1" t="s">
        <v>55</v>
      </c>
      <c r="I5068" s="1" t="s">
        <v>21</v>
      </c>
      <c r="J5068" s="1" t="s">
        <v>36</v>
      </c>
      <c r="K5068">
        <v>1781.682</v>
      </c>
      <c r="L5068">
        <v>7</v>
      </c>
      <c r="M5068">
        <v>0.4</v>
      </c>
      <c r="N5068">
        <v>-653.28340000000003</v>
      </c>
      <c r="O5068">
        <f>(Table1[[#This Row],[Sales]]-Table1[[#This Row],[Profit]])/Table1[[#This Row],[Quantity]]</f>
        <v>347.85219999999998</v>
      </c>
      <c r="P5068">
        <f>Table1[[#This Row],[Sales]]/Table1[[#This Row],[Quantity]]</f>
        <v>254.52600000000001</v>
      </c>
      <c r="Q5068" t="str">
        <f t="shared" si="158"/>
        <v>2023</v>
      </c>
      <c r="R5068" t="str">
        <f t="shared" si="159"/>
        <v>12</v>
      </c>
      <c r="S5068">
        <f>CEILING(Table1[[#This Row],[Month]]/3,1)</f>
        <v>4</v>
      </c>
      <c r="T5068" s="9">
        <f>(Table1[[#This Row],[Profit]]/Table1[[#This Row],[Sales]])</f>
        <v>-0.3666666666666667</v>
      </c>
    </row>
    <row r="5069" spans="1:20" x14ac:dyDescent="0.25">
      <c r="A5069">
        <v>20230116</v>
      </c>
      <c r="B5069" s="1" t="s">
        <v>862</v>
      </c>
      <c r="C5069" s="1" t="s">
        <v>25</v>
      </c>
      <c r="D5069" s="1" t="s">
        <v>26</v>
      </c>
      <c r="E5069" s="1" t="s">
        <v>27</v>
      </c>
      <c r="F5069" s="1" t="s">
        <v>28</v>
      </c>
      <c r="G5069" s="1" t="s">
        <v>29</v>
      </c>
      <c r="H5069" s="1" t="s">
        <v>20</v>
      </c>
      <c r="I5069" s="1" t="s">
        <v>63</v>
      </c>
      <c r="J5069" s="1" t="s">
        <v>42</v>
      </c>
      <c r="K5069">
        <v>21.4</v>
      </c>
      <c r="L5069">
        <v>5</v>
      </c>
      <c r="M5069">
        <v>0</v>
      </c>
      <c r="N5069">
        <v>6.2060000000000004</v>
      </c>
      <c r="O5069">
        <f>(Table1[[#This Row],[Sales]]-Table1[[#This Row],[Profit]])/Table1[[#This Row],[Quantity]]</f>
        <v>3.0387999999999997</v>
      </c>
      <c r="P5069">
        <f>Table1[[#This Row],[Sales]]/Table1[[#This Row],[Quantity]]</f>
        <v>4.2799999999999994</v>
      </c>
      <c r="Q5069" t="str">
        <f t="shared" si="158"/>
        <v>2023</v>
      </c>
      <c r="R5069" t="str">
        <f t="shared" si="159"/>
        <v>01</v>
      </c>
      <c r="S5069">
        <f>CEILING(Table1[[#This Row],[Month]]/3,1)</f>
        <v>1</v>
      </c>
      <c r="T5069" s="9">
        <f>(Table1[[#This Row],[Profit]]/Table1[[#This Row],[Sales]])</f>
        <v>0.29000000000000004</v>
      </c>
    </row>
    <row r="5070" spans="1:20" x14ac:dyDescent="0.25">
      <c r="A5070">
        <v>20200808</v>
      </c>
      <c r="B5070" s="1" t="s">
        <v>98</v>
      </c>
      <c r="C5070" s="1" t="s">
        <v>120</v>
      </c>
      <c r="D5070" s="1" t="s">
        <v>593</v>
      </c>
      <c r="E5070" s="1" t="s">
        <v>27</v>
      </c>
      <c r="F5070" s="1" t="s">
        <v>82</v>
      </c>
      <c r="G5070" s="1" t="s">
        <v>100</v>
      </c>
      <c r="H5070" s="1" t="s">
        <v>101</v>
      </c>
      <c r="I5070" s="1" t="s">
        <v>63</v>
      </c>
      <c r="J5070" s="1" t="s">
        <v>374</v>
      </c>
      <c r="K5070">
        <v>549.99</v>
      </c>
      <c r="L5070">
        <v>1</v>
      </c>
      <c r="M5070">
        <v>0</v>
      </c>
      <c r="N5070">
        <v>274.995</v>
      </c>
      <c r="O5070">
        <f>(Table1[[#This Row],[Sales]]-Table1[[#This Row],[Profit]])/Table1[[#This Row],[Quantity]]</f>
        <v>274.995</v>
      </c>
      <c r="P5070">
        <f>Table1[[#This Row],[Sales]]/Table1[[#This Row],[Quantity]]</f>
        <v>549.99</v>
      </c>
      <c r="Q5070" t="str">
        <f t="shared" si="158"/>
        <v>2020</v>
      </c>
      <c r="R5070" t="str">
        <f t="shared" si="159"/>
        <v>08</v>
      </c>
      <c r="S5070">
        <f>CEILING(Table1[[#This Row],[Month]]/3,1)</f>
        <v>3</v>
      </c>
      <c r="T5070" s="9">
        <f>(Table1[[#This Row],[Profit]]/Table1[[#This Row],[Sales]])</f>
        <v>0.5</v>
      </c>
    </row>
    <row r="5071" spans="1:20" x14ac:dyDescent="0.25">
      <c r="A5071">
        <v>20200808</v>
      </c>
      <c r="B5071" s="1" t="s">
        <v>98</v>
      </c>
      <c r="C5071" s="1" t="s">
        <v>120</v>
      </c>
      <c r="D5071" s="1" t="s">
        <v>593</v>
      </c>
      <c r="E5071" s="1" t="s">
        <v>27</v>
      </c>
      <c r="F5071" s="1" t="s">
        <v>82</v>
      </c>
      <c r="G5071" s="1" t="s">
        <v>100</v>
      </c>
      <c r="H5071" s="1" t="s">
        <v>101</v>
      </c>
      <c r="I5071" s="1" t="s">
        <v>63</v>
      </c>
      <c r="J5071" s="1" t="s">
        <v>44</v>
      </c>
      <c r="K5071">
        <v>167.535</v>
      </c>
      <c r="L5071">
        <v>3</v>
      </c>
      <c r="M5071">
        <v>0.1</v>
      </c>
      <c r="N5071">
        <v>37.229999999999997</v>
      </c>
      <c r="O5071">
        <f>(Table1[[#This Row],[Sales]]-Table1[[#This Row],[Profit]])/Table1[[#This Row],[Quantity]]</f>
        <v>43.435000000000002</v>
      </c>
      <c r="P5071">
        <f>Table1[[#This Row],[Sales]]/Table1[[#This Row],[Quantity]]</f>
        <v>55.844999999999999</v>
      </c>
      <c r="Q5071" t="str">
        <f t="shared" si="158"/>
        <v>2020</v>
      </c>
      <c r="R5071" t="str">
        <f t="shared" si="159"/>
        <v>08</v>
      </c>
      <c r="S5071">
        <f>CEILING(Table1[[#This Row],[Month]]/3,1)</f>
        <v>3</v>
      </c>
      <c r="T5071" s="9">
        <f>(Table1[[#This Row],[Profit]]/Table1[[#This Row],[Sales]])</f>
        <v>0.22222222222222221</v>
      </c>
    </row>
    <row r="5072" spans="1:20" x14ac:dyDescent="0.25">
      <c r="A5072">
        <v>20200808</v>
      </c>
      <c r="B5072" s="1" t="s">
        <v>98</v>
      </c>
      <c r="C5072" s="1" t="s">
        <v>120</v>
      </c>
      <c r="D5072" s="1" t="s">
        <v>593</v>
      </c>
      <c r="E5072" s="1" t="s">
        <v>27</v>
      </c>
      <c r="F5072" s="1" t="s">
        <v>82</v>
      </c>
      <c r="G5072" s="1" t="s">
        <v>100</v>
      </c>
      <c r="H5072" s="1" t="s">
        <v>101</v>
      </c>
      <c r="I5072" s="1" t="s">
        <v>63</v>
      </c>
      <c r="J5072" s="1" t="s">
        <v>97</v>
      </c>
      <c r="K5072">
        <v>38.340000000000003</v>
      </c>
      <c r="L5072">
        <v>3</v>
      </c>
      <c r="M5072">
        <v>0</v>
      </c>
      <c r="N5072">
        <v>17.253</v>
      </c>
      <c r="O5072">
        <f>(Table1[[#This Row],[Sales]]-Table1[[#This Row],[Profit]])/Table1[[#This Row],[Quantity]]</f>
        <v>7.0290000000000008</v>
      </c>
      <c r="P5072">
        <f>Table1[[#This Row],[Sales]]/Table1[[#This Row],[Quantity]]</f>
        <v>12.780000000000001</v>
      </c>
      <c r="Q5072" t="str">
        <f t="shared" si="158"/>
        <v>2020</v>
      </c>
      <c r="R5072" t="str">
        <f t="shared" si="159"/>
        <v>08</v>
      </c>
      <c r="S5072">
        <f>CEILING(Table1[[#This Row],[Month]]/3,1)</f>
        <v>3</v>
      </c>
      <c r="T5072" s="9">
        <f>(Table1[[#This Row],[Profit]]/Table1[[#This Row],[Sales]])</f>
        <v>0.44999999999999996</v>
      </c>
    </row>
    <row r="5073" spans="1:20" x14ac:dyDescent="0.25">
      <c r="A5073">
        <v>20200808</v>
      </c>
      <c r="B5073" s="1" t="s">
        <v>98</v>
      </c>
      <c r="C5073" s="1" t="s">
        <v>120</v>
      </c>
      <c r="D5073" s="1" t="s">
        <v>593</v>
      </c>
      <c r="E5073" s="1" t="s">
        <v>27</v>
      </c>
      <c r="F5073" s="1" t="s">
        <v>82</v>
      </c>
      <c r="G5073" s="1" t="s">
        <v>100</v>
      </c>
      <c r="H5073" s="1" t="s">
        <v>101</v>
      </c>
      <c r="I5073" s="1" t="s">
        <v>63</v>
      </c>
      <c r="J5073" s="1" t="s">
        <v>41</v>
      </c>
      <c r="K5073">
        <v>53.88</v>
      </c>
      <c r="L5073">
        <v>6</v>
      </c>
      <c r="M5073">
        <v>0</v>
      </c>
      <c r="N5073">
        <v>22.6296</v>
      </c>
      <c r="O5073">
        <f>(Table1[[#This Row],[Sales]]-Table1[[#This Row],[Profit]])/Table1[[#This Row],[Quantity]]</f>
        <v>5.2084000000000001</v>
      </c>
      <c r="P5073">
        <f>Table1[[#This Row],[Sales]]/Table1[[#This Row],[Quantity]]</f>
        <v>8.98</v>
      </c>
      <c r="Q5073" t="str">
        <f t="shared" si="158"/>
        <v>2020</v>
      </c>
      <c r="R5073" t="str">
        <f t="shared" si="159"/>
        <v>08</v>
      </c>
      <c r="S5073">
        <f>CEILING(Table1[[#This Row],[Month]]/3,1)</f>
        <v>3</v>
      </c>
      <c r="T5073" s="9">
        <f>(Table1[[#This Row],[Profit]]/Table1[[#This Row],[Sales]])</f>
        <v>0.42</v>
      </c>
    </row>
    <row r="5074" spans="1:20" x14ac:dyDescent="0.25">
      <c r="A5074">
        <v>20200808</v>
      </c>
      <c r="B5074" s="1" t="s">
        <v>98</v>
      </c>
      <c r="C5074" s="1" t="s">
        <v>120</v>
      </c>
      <c r="D5074" s="1" t="s">
        <v>593</v>
      </c>
      <c r="E5074" s="1" t="s">
        <v>27</v>
      </c>
      <c r="F5074" s="1" t="s">
        <v>82</v>
      </c>
      <c r="G5074" s="1" t="s">
        <v>100</v>
      </c>
      <c r="H5074" s="1" t="s">
        <v>101</v>
      </c>
      <c r="I5074" s="1" t="s">
        <v>63</v>
      </c>
      <c r="J5074" s="1" t="s">
        <v>43</v>
      </c>
      <c r="K5074">
        <v>299.98</v>
      </c>
      <c r="L5074">
        <v>2</v>
      </c>
      <c r="M5074">
        <v>0</v>
      </c>
      <c r="N5074">
        <v>83.994399999999999</v>
      </c>
      <c r="O5074">
        <f>(Table1[[#This Row],[Sales]]-Table1[[#This Row],[Profit]])/Table1[[#This Row],[Quantity]]</f>
        <v>107.99280000000002</v>
      </c>
      <c r="P5074">
        <f>Table1[[#This Row],[Sales]]/Table1[[#This Row],[Quantity]]</f>
        <v>149.99</v>
      </c>
      <c r="Q5074" t="str">
        <f t="shared" si="158"/>
        <v>2020</v>
      </c>
      <c r="R5074" t="str">
        <f t="shared" si="159"/>
        <v>08</v>
      </c>
      <c r="S5074">
        <f>CEILING(Table1[[#This Row],[Month]]/3,1)</f>
        <v>3</v>
      </c>
      <c r="T5074" s="9">
        <f>(Table1[[#This Row],[Profit]]/Table1[[#This Row],[Sales]])</f>
        <v>0.27999999999999997</v>
      </c>
    </row>
    <row r="5075" spans="1:20" x14ac:dyDescent="0.25">
      <c r="A5075">
        <v>20211105</v>
      </c>
      <c r="B5075" s="1" t="s">
        <v>979</v>
      </c>
      <c r="C5075" s="1" t="s">
        <v>25</v>
      </c>
      <c r="D5075" s="1" t="s">
        <v>77</v>
      </c>
      <c r="E5075" s="1" t="s">
        <v>27</v>
      </c>
      <c r="F5075" s="1" t="s">
        <v>28</v>
      </c>
      <c r="G5075" s="1" t="s">
        <v>356</v>
      </c>
      <c r="H5075" s="1" t="s">
        <v>55</v>
      </c>
      <c r="I5075" s="1" t="s">
        <v>21</v>
      </c>
      <c r="J5075" s="1" t="s">
        <v>37</v>
      </c>
      <c r="K5075">
        <v>62.8</v>
      </c>
      <c r="L5075">
        <v>4</v>
      </c>
      <c r="M5075">
        <v>0</v>
      </c>
      <c r="N5075">
        <v>15.7</v>
      </c>
      <c r="O5075">
        <f>(Table1[[#This Row],[Sales]]-Table1[[#This Row],[Profit]])/Table1[[#This Row],[Quantity]]</f>
        <v>11.774999999999999</v>
      </c>
      <c r="P5075">
        <f>Table1[[#This Row],[Sales]]/Table1[[#This Row],[Quantity]]</f>
        <v>15.7</v>
      </c>
      <c r="Q5075" t="str">
        <f t="shared" si="158"/>
        <v>2021</v>
      </c>
      <c r="R5075" t="str">
        <f t="shared" si="159"/>
        <v>11</v>
      </c>
      <c r="S5075">
        <f>CEILING(Table1[[#This Row],[Month]]/3,1)</f>
        <v>4</v>
      </c>
      <c r="T5075" s="9">
        <f>(Table1[[#This Row],[Profit]]/Table1[[#This Row],[Sales]])</f>
        <v>0.25</v>
      </c>
    </row>
    <row r="5076" spans="1:20" x14ac:dyDescent="0.25">
      <c r="A5076">
        <v>20230426</v>
      </c>
      <c r="B5076" s="1" t="s">
        <v>826</v>
      </c>
      <c r="C5076" s="1" t="s">
        <v>25</v>
      </c>
      <c r="D5076" s="1" t="s">
        <v>26</v>
      </c>
      <c r="E5076" s="1" t="s">
        <v>27</v>
      </c>
      <c r="F5076" s="1" t="s">
        <v>28</v>
      </c>
      <c r="G5076" s="1" t="s">
        <v>410</v>
      </c>
      <c r="H5076" s="1" t="s">
        <v>69</v>
      </c>
      <c r="I5076" s="1" t="s">
        <v>21</v>
      </c>
      <c r="J5076" s="1" t="s">
        <v>36</v>
      </c>
      <c r="K5076">
        <v>13.904</v>
      </c>
      <c r="L5076">
        <v>2</v>
      </c>
      <c r="M5076">
        <v>0.2</v>
      </c>
      <c r="N5076">
        <v>4.5187999999999997</v>
      </c>
      <c r="O5076">
        <f>(Table1[[#This Row],[Sales]]-Table1[[#This Row],[Profit]])/Table1[[#This Row],[Quantity]]</f>
        <v>4.6926000000000005</v>
      </c>
      <c r="P5076">
        <f>Table1[[#This Row],[Sales]]/Table1[[#This Row],[Quantity]]</f>
        <v>6.952</v>
      </c>
      <c r="Q5076" t="str">
        <f t="shared" si="158"/>
        <v>2023</v>
      </c>
      <c r="R5076" t="str">
        <f t="shared" si="159"/>
        <v>04</v>
      </c>
      <c r="S5076">
        <f>CEILING(Table1[[#This Row],[Month]]/3,1)</f>
        <v>2</v>
      </c>
      <c r="T5076" s="9">
        <f>(Table1[[#This Row],[Profit]]/Table1[[#This Row],[Sales]])</f>
        <v>0.32499999999999996</v>
      </c>
    </row>
    <row r="5077" spans="1:20" x14ac:dyDescent="0.25">
      <c r="A5077">
        <v>20200420</v>
      </c>
      <c r="B5077" s="1" t="s">
        <v>579</v>
      </c>
      <c r="C5077" s="1" t="s">
        <v>57</v>
      </c>
      <c r="D5077" s="1" t="s">
        <v>99</v>
      </c>
      <c r="E5077" s="1" t="s">
        <v>59</v>
      </c>
      <c r="F5077" s="1" t="s">
        <v>60</v>
      </c>
      <c r="G5077" s="1" t="s">
        <v>78</v>
      </c>
      <c r="H5077" s="1" t="s">
        <v>40</v>
      </c>
      <c r="I5077" s="1" t="s">
        <v>21</v>
      </c>
      <c r="J5077" s="1" t="s">
        <v>36</v>
      </c>
      <c r="K5077">
        <v>744.1</v>
      </c>
      <c r="L5077">
        <v>5</v>
      </c>
      <c r="M5077">
        <v>0.3</v>
      </c>
      <c r="N5077">
        <v>-95.67</v>
      </c>
      <c r="O5077">
        <f>(Table1[[#This Row],[Sales]]-Table1[[#This Row],[Profit]])/Table1[[#This Row],[Quantity]]</f>
        <v>167.95400000000001</v>
      </c>
      <c r="P5077">
        <f>Table1[[#This Row],[Sales]]/Table1[[#This Row],[Quantity]]</f>
        <v>148.82</v>
      </c>
      <c r="Q5077" t="str">
        <f t="shared" si="158"/>
        <v>2020</v>
      </c>
      <c r="R5077" t="str">
        <f t="shared" si="159"/>
        <v>04</v>
      </c>
      <c r="S5077">
        <f>CEILING(Table1[[#This Row],[Month]]/3,1)</f>
        <v>2</v>
      </c>
      <c r="T5077" s="9">
        <f>(Table1[[#This Row],[Profit]]/Table1[[#This Row],[Sales]])</f>
        <v>-0.12857142857142856</v>
      </c>
    </row>
    <row r="5078" spans="1:20" x14ac:dyDescent="0.25">
      <c r="A5078">
        <v>20200420</v>
      </c>
      <c r="B5078" s="1" t="s">
        <v>579</v>
      </c>
      <c r="C5078" s="1" t="s">
        <v>57</v>
      </c>
      <c r="D5078" s="1" t="s">
        <v>99</v>
      </c>
      <c r="E5078" s="1" t="s">
        <v>59</v>
      </c>
      <c r="F5078" s="1" t="s">
        <v>60</v>
      </c>
      <c r="G5078" s="1" t="s">
        <v>78</v>
      </c>
      <c r="H5078" s="1" t="s">
        <v>40</v>
      </c>
      <c r="I5078" s="1" t="s">
        <v>21</v>
      </c>
      <c r="J5078" s="1" t="s">
        <v>37</v>
      </c>
      <c r="K5078">
        <v>44.84</v>
      </c>
      <c r="L5078">
        <v>5</v>
      </c>
      <c r="M5078">
        <v>0.2</v>
      </c>
      <c r="N5078">
        <v>5.6050000000000004</v>
      </c>
      <c r="O5078">
        <f>(Table1[[#This Row],[Sales]]-Table1[[#This Row],[Profit]])/Table1[[#This Row],[Quantity]]</f>
        <v>7.8469999999999995</v>
      </c>
      <c r="P5078">
        <f>Table1[[#This Row],[Sales]]/Table1[[#This Row],[Quantity]]</f>
        <v>8.968</v>
      </c>
      <c r="Q5078" t="str">
        <f t="shared" si="158"/>
        <v>2020</v>
      </c>
      <c r="R5078" t="str">
        <f t="shared" si="159"/>
        <v>04</v>
      </c>
      <c r="S5078">
        <f>CEILING(Table1[[#This Row],[Month]]/3,1)</f>
        <v>2</v>
      </c>
      <c r="T5078" s="9">
        <f>(Table1[[#This Row],[Profit]]/Table1[[#This Row],[Sales]])</f>
        <v>0.125</v>
      </c>
    </row>
    <row r="5079" spans="1:20" x14ac:dyDescent="0.25">
      <c r="A5079">
        <v>20200420</v>
      </c>
      <c r="B5079" s="1" t="s">
        <v>579</v>
      </c>
      <c r="C5079" s="1" t="s">
        <v>57</v>
      </c>
      <c r="D5079" s="1" t="s">
        <v>99</v>
      </c>
      <c r="E5079" s="1" t="s">
        <v>59</v>
      </c>
      <c r="F5079" s="1" t="s">
        <v>60</v>
      </c>
      <c r="G5079" s="1" t="s">
        <v>78</v>
      </c>
      <c r="H5079" s="1" t="s">
        <v>40</v>
      </c>
      <c r="I5079" s="1" t="s">
        <v>21</v>
      </c>
      <c r="J5079" s="1" t="s">
        <v>36</v>
      </c>
      <c r="K5079">
        <v>401.59</v>
      </c>
      <c r="L5079">
        <v>2</v>
      </c>
      <c r="M5079">
        <v>0.3</v>
      </c>
      <c r="N5079">
        <v>-131.95099999999999</v>
      </c>
      <c r="O5079">
        <f>(Table1[[#This Row],[Sales]]-Table1[[#This Row],[Profit]])/Table1[[#This Row],[Quantity]]</f>
        <v>266.77049999999997</v>
      </c>
      <c r="P5079">
        <f>Table1[[#This Row],[Sales]]/Table1[[#This Row],[Quantity]]</f>
        <v>200.79499999999999</v>
      </c>
      <c r="Q5079" t="str">
        <f t="shared" si="158"/>
        <v>2020</v>
      </c>
      <c r="R5079" t="str">
        <f t="shared" si="159"/>
        <v>04</v>
      </c>
      <c r="S5079">
        <f>CEILING(Table1[[#This Row],[Month]]/3,1)</f>
        <v>2</v>
      </c>
      <c r="T5079" s="9">
        <f>(Table1[[#This Row],[Profit]]/Table1[[#This Row],[Sales]])</f>
        <v>-0.32857142857142857</v>
      </c>
    </row>
    <row r="5080" spans="1:20" x14ac:dyDescent="0.25">
      <c r="A5080">
        <v>20231112</v>
      </c>
      <c r="B5080" s="1" t="s">
        <v>669</v>
      </c>
      <c r="C5080" s="1" t="s">
        <v>65</v>
      </c>
      <c r="D5080" s="1" t="s">
        <v>623</v>
      </c>
      <c r="E5080" s="1" t="s">
        <v>17</v>
      </c>
      <c r="F5080" s="1" t="s">
        <v>67</v>
      </c>
      <c r="G5080" s="1" t="s">
        <v>321</v>
      </c>
      <c r="H5080" s="1" t="s">
        <v>69</v>
      </c>
      <c r="I5080" s="1" t="s">
        <v>63</v>
      </c>
      <c r="J5080" s="1" t="s">
        <v>36</v>
      </c>
      <c r="K5080">
        <v>18.239999999999998</v>
      </c>
      <c r="L5080">
        <v>3</v>
      </c>
      <c r="M5080">
        <v>0</v>
      </c>
      <c r="N5080">
        <v>8.5728000000000009</v>
      </c>
      <c r="O5080">
        <f>(Table1[[#This Row],[Sales]]-Table1[[#This Row],[Profit]])/Table1[[#This Row],[Quantity]]</f>
        <v>3.222399999999999</v>
      </c>
      <c r="P5080">
        <f>Table1[[#This Row],[Sales]]/Table1[[#This Row],[Quantity]]</f>
        <v>6.0799999999999992</v>
      </c>
      <c r="Q5080" t="str">
        <f t="shared" si="158"/>
        <v>2023</v>
      </c>
      <c r="R5080" t="str">
        <f t="shared" si="159"/>
        <v>11</v>
      </c>
      <c r="S5080">
        <f>CEILING(Table1[[#This Row],[Month]]/3,1)</f>
        <v>4</v>
      </c>
      <c r="T5080" s="9">
        <f>(Table1[[#This Row],[Profit]]/Table1[[#This Row],[Sales]])</f>
        <v>0.47000000000000008</v>
      </c>
    </row>
    <row r="5081" spans="1:20" x14ac:dyDescent="0.25">
      <c r="A5081">
        <v>20231126</v>
      </c>
      <c r="B5081" s="1" t="s">
        <v>496</v>
      </c>
      <c r="C5081" s="1" t="s">
        <v>25</v>
      </c>
      <c r="D5081" s="1" t="s">
        <v>77</v>
      </c>
      <c r="E5081" s="1" t="s">
        <v>27</v>
      </c>
      <c r="F5081" s="1" t="s">
        <v>28</v>
      </c>
      <c r="G5081" s="1" t="s">
        <v>167</v>
      </c>
      <c r="H5081" s="1" t="s">
        <v>168</v>
      </c>
      <c r="I5081" s="1" t="s">
        <v>21</v>
      </c>
      <c r="J5081" s="1" t="s">
        <v>22</v>
      </c>
      <c r="K5081">
        <v>359.49900000000002</v>
      </c>
      <c r="L5081">
        <v>3</v>
      </c>
      <c r="M5081">
        <v>0.15</v>
      </c>
      <c r="N5081">
        <v>-29.605799999999999</v>
      </c>
      <c r="O5081">
        <f>(Table1[[#This Row],[Sales]]-Table1[[#This Row],[Profit]])/Table1[[#This Row],[Quantity]]</f>
        <v>129.70160000000001</v>
      </c>
      <c r="P5081">
        <f>Table1[[#This Row],[Sales]]/Table1[[#This Row],[Quantity]]</f>
        <v>119.83300000000001</v>
      </c>
      <c r="Q5081" t="str">
        <f t="shared" si="158"/>
        <v>2023</v>
      </c>
      <c r="R5081" t="str">
        <f t="shared" si="159"/>
        <v>11</v>
      </c>
      <c r="S5081">
        <f>CEILING(Table1[[#This Row],[Month]]/3,1)</f>
        <v>4</v>
      </c>
      <c r="T5081" s="9">
        <f>(Table1[[#This Row],[Profit]]/Table1[[#This Row],[Sales]])</f>
        <v>-8.2352941176470573E-2</v>
      </c>
    </row>
    <row r="5082" spans="1:20" x14ac:dyDescent="0.25">
      <c r="A5082">
        <v>20231126</v>
      </c>
      <c r="B5082" s="1" t="s">
        <v>496</v>
      </c>
      <c r="C5082" s="1" t="s">
        <v>25</v>
      </c>
      <c r="D5082" s="1" t="s">
        <v>77</v>
      </c>
      <c r="E5082" s="1" t="s">
        <v>27</v>
      </c>
      <c r="F5082" s="1" t="s">
        <v>28</v>
      </c>
      <c r="G5082" s="1" t="s">
        <v>167</v>
      </c>
      <c r="H5082" s="1" t="s">
        <v>168</v>
      </c>
      <c r="I5082" s="1" t="s">
        <v>21</v>
      </c>
      <c r="J5082" s="1" t="s">
        <v>37</v>
      </c>
      <c r="K5082">
        <v>10.48</v>
      </c>
      <c r="L5082">
        <v>1</v>
      </c>
      <c r="M5082">
        <v>0</v>
      </c>
      <c r="N5082">
        <v>2.8296000000000001</v>
      </c>
      <c r="O5082">
        <f>(Table1[[#This Row],[Sales]]-Table1[[#This Row],[Profit]])/Table1[[#This Row],[Quantity]]</f>
        <v>7.6504000000000003</v>
      </c>
      <c r="P5082">
        <f>Table1[[#This Row],[Sales]]/Table1[[#This Row],[Quantity]]</f>
        <v>10.48</v>
      </c>
      <c r="Q5082" t="str">
        <f t="shared" si="158"/>
        <v>2023</v>
      </c>
      <c r="R5082" t="str">
        <f t="shared" si="159"/>
        <v>11</v>
      </c>
      <c r="S5082">
        <f>CEILING(Table1[[#This Row],[Month]]/3,1)</f>
        <v>4</v>
      </c>
      <c r="T5082" s="9">
        <f>(Table1[[#This Row],[Profit]]/Table1[[#This Row],[Sales]])</f>
        <v>0.27</v>
      </c>
    </row>
    <row r="5083" spans="1:20" x14ac:dyDescent="0.25">
      <c r="A5083">
        <v>20211218</v>
      </c>
      <c r="B5083" s="1" t="s">
        <v>269</v>
      </c>
      <c r="C5083" s="1" t="s">
        <v>209</v>
      </c>
      <c r="D5083" s="1" t="s">
        <v>558</v>
      </c>
      <c r="E5083" s="1" t="s">
        <v>27</v>
      </c>
      <c r="F5083" s="1" t="s">
        <v>82</v>
      </c>
      <c r="G5083" s="1" t="s">
        <v>54</v>
      </c>
      <c r="H5083" s="1" t="s">
        <v>55</v>
      </c>
      <c r="I5083" s="1" t="s">
        <v>63</v>
      </c>
      <c r="J5083" s="1" t="s">
        <v>50</v>
      </c>
      <c r="K5083">
        <v>20.736000000000001</v>
      </c>
      <c r="L5083">
        <v>4</v>
      </c>
      <c r="M5083">
        <v>0.2</v>
      </c>
      <c r="N5083">
        <v>7.2576000000000001</v>
      </c>
      <c r="O5083">
        <f>(Table1[[#This Row],[Sales]]-Table1[[#This Row],[Profit]])/Table1[[#This Row],[Quantity]]</f>
        <v>3.3696000000000002</v>
      </c>
      <c r="P5083">
        <f>Table1[[#This Row],[Sales]]/Table1[[#This Row],[Quantity]]</f>
        <v>5.1840000000000002</v>
      </c>
      <c r="Q5083" t="str">
        <f t="shared" si="158"/>
        <v>2021</v>
      </c>
      <c r="R5083" t="str">
        <f t="shared" si="159"/>
        <v>12</v>
      </c>
      <c r="S5083">
        <f>CEILING(Table1[[#This Row],[Month]]/3,1)</f>
        <v>4</v>
      </c>
      <c r="T5083" s="9">
        <f>(Table1[[#This Row],[Profit]]/Table1[[#This Row],[Sales]])</f>
        <v>0.35</v>
      </c>
    </row>
    <row r="5084" spans="1:20" x14ac:dyDescent="0.25">
      <c r="A5084">
        <v>20220909</v>
      </c>
      <c r="B5084" s="1" t="s">
        <v>1193</v>
      </c>
      <c r="C5084" s="1" t="s">
        <v>46</v>
      </c>
      <c r="D5084" s="1" t="s">
        <v>564</v>
      </c>
      <c r="E5084" s="1" t="s">
        <v>17</v>
      </c>
      <c r="F5084" s="1" t="s">
        <v>48</v>
      </c>
      <c r="G5084" s="1" t="s">
        <v>165</v>
      </c>
      <c r="H5084" s="1" t="s">
        <v>91</v>
      </c>
      <c r="I5084" s="1" t="s">
        <v>21</v>
      </c>
      <c r="J5084" s="1" t="s">
        <v>94</v>
      </c>
      <c r="K5084">
        <v>35.167999999999999</v>
      </c>
      <c r="L5084">
        <v>4</v>
      </c>
      <c r="M5084">
        <v>0.2</v>
      </c>
      <c r="N5084">
        <v>8.3523999999999994</v>
      </c>
      <c r="O5084">
        <f>(Table1[[#This Row],[Sales]]-Table1[[#This Row],[Profit]])/Table1[[#This Row],[Quantity]]</f>
        <v>6.7039</v>
      </c>
      <c r="P5084">
        <f>Table1[[#This Row],[Sales]]/Table1[[#This Row],[Quantity]]</f>
        <v>8.7919999999999998</v>
      </c>
      <c r="Q5084" t="str">
        <f t="shared" si="158"/>
        <v>2022</v>
      </c>
      <c r="R5084" t="str">
        <f t="shared" si="159"/>
        <v>09</v>
      </c>
      <c r="S5084">
        <f>CEILING(Table1[[#This Row],[Month]]/3,1)</f>
        <v>3</v>
      </c>
      <c r="T5084" s="9">
        <f>(Table1[[#This Row],[Profit]]/Table1[[#This Row],[Sales]])</f>
        <v>0.23749999999999999</v>
      </c>
    </row>
    <row r="5085" spans="1:20" x14ac:dyDescent="0.25">
      <c r="A5085">
        <v>20220909</v>
      </c>
      <c r="B5085" s="1" t="s">
        <v>1193</v>
      </c>
      <c r="C5085" s="1" t="s">
        <v>46</v>
      </c>
      <c r="D5085" s="1" t="s">
        <v>564</v>
      </c>
      <c r="E5085" s="1" t="s">
        <v>17</v>
      </c>
      <c r="F5085" s="1" t="s">
        <v>48</v>
      </c>
      <c r="G5085" s="1" t="s">
        <v>165</v>
      </c>
      <c r="H5085" s="1" t="s">
        <v>91</v>
      </c>
      <c r="I5085" s="1" t="s">
        <v>21</v>
      </c>
      <c r="J5085" s="1" t="s">
        <v>50</v>
      </c>
      <c r="K5085">
        <v>64.703999999999994</v>
      </c>
      <c r="L5085">
        <v>3</v>
      </c>
      <c r="M5085">
        <v>0.2</v>
      </c>
      <c r="N5085">
        <v>23.455200000000001</v>
      </c>
      <c r="O5085">
        <f>(Table1[[#This Row],[Sales]]-Table1[[#This Row],[Profit]])/Table1[[#This Row],[Quantity]]</f>
        <v>13.749599999999996</v>
      </c>
      <c r="P5085">
        <f>Table1[[#This Row],[Sales]]/Table1[[#This Row],[Quantity]]</f>
        <v>21.567999999999998</v>
      </c>
      <c r="Q5085" t="str">
        <f t="shared" si="158"/>
        <v>2022</v>
      </c>
      <c r="R5085" t="str">
        <f t="shared" si="159"/>
        <v>09</v>
      </c>
      <c r="S5085">
        <f>CEILING(Table1[[#This Row],[Month]]/3,1)</f>
        <v>3</v>
      </c>
      <c r="T5085" s="9">
        <f>(Table1[[#This Row],[Profit]]/Table1[[#This Row],[Sales]])</f>
        <v>0.36250000000000004</v>
      </c>
    </row>
    <row r="5086" spans="1:20" x14ac:dyDescent="0.25">
      <c r="A5086">
        <v>20220607</v>
      </c>
      <c r="B5086" s="1" t="s">
        <v>928</v>
      </c>
      <c r="C5086" s="1" t="s">
        <v>379</v>
      </c>
      <c r="D5086" s="1" t="s">
        <v>380</v>
      </c>
      <c r="E5086" s="1" t="s">
        <v>59</v>
      </c>
      <c r="F5086" s="1" t="s">
        <v>126</v>
      </c>
      <c r="G5086" s="1" t="s">
        <v>388</v>
      </c>
      <c r="H5086" s="1" t="s">
        <v>20</v>
      </c>
      <c r="I5086" s="1" t="s">
        <v>30</v>
      </c>
      <c r="J5086" s="1" t="s">
        <v>50</v>
      </c>
      <c r="K5086">
        <v>105.52</v>
      </c>
      <c r="L5086">
        <v>4</v>
      </c>
      <c r="M5086">
        <v>0</v>
      </c>
      <c r="N5086">
        <v>48.539200000000001</v>
      </c>
      <c r="O5086">
        <f>(Table1[[#This Row],[Sales]]-Table1[[#This Row],[Profit]])/Table1[[#This Row],[Quantity]]</f>
        <v>14.245199999999999</v>
      </c>
      <c r="P5086">
        <f>Table1[[#This Row],[Sales]]/Table1[[#This Row],[Quantity]]</f>
        <v>26.38</v>
      </c>
      <c r="Q5086" t="str">
        <f t="shared" si="158"/>
        <v>2022</v>
      </c>
      <c r="R5086" t="str">
        <f t="shared" si="159"/>
        <v>06</v>
      </c>
      <c r="S5086">
        <f>CEILING(Table1[[#This Row],[Month]]/3,1)</f>
        <v>2</v>
      </c>
      <c r="T5086" s="9">
        <f>(Table1[[#This Row],[Profit]]/Table1[[#This Row],[Sales]])</f>
        <v>0.46</v>
      </c>
    </row>
    <row r="5087" spans="1:20" x14ac:dyDescent="0.25">
      <c r="A5087">
        <v>20210619</v>
      </c>
      <c r="B5087" s="1" t="s">
        <v>823</v>
      </c>
      <c r="C5087" s="1" t="s">
        <v>57</v>
      </c>
      <c r="D5087" s="1" t="s">
        <v>103</v>
      </c>
      <c r="E5087" s="1" t="s">
        <v>59</v>
      </c>
      <c r="F5087" s="1" t="s">
        <v>60</v>
      </c>
      <c r="G5087" s="1" t="s">
        <v>35</v>
      </c>
      <c r="H5087" s="1" t="s">
        <v>20</v>
      </c>
      <c r="I5087" s="1" t="s">
        <v>63</v>
      </c>
      <c r="J5087" s="1" t="s">
        <v>36</v>
      </c>
      <c r="K5087">
        <v>5.7919999999999998</v>
      </c>
      <c r="L5087">
        <v>2</v>
      </c>
      <c r="M5087">
        <v>0.8</v>
      </c>
      <c r="N5087">
        <v>-9.5568000000000008</v>
      </c>
      <c r="O5087">
        <f>(Table1[[#This Row],[Sales]]-Table1[[#This Row],[Profit]])/Table1[[#This Row],[Quantity]]</f>
        <v>7.6744000000000003</v>
      </c>
      <c r="P5087">
        <f>Table1[[#This Row],[Sales]]/Table1[[#This Row],[Quantity]]</f>
        <v>2.8959999999999999</v>
      </c>
      <c r="Q5087" t="str">
        <f t="shared" si="158"/>
        <v>2021</v>
      </c>
      <c r="R5087" t="str">
        <f t="shared" si="159"/>
        <v>06</v>
      </c>
      <c r="S5087">
        <f>CEILING(Table1[[#This Row],[Month]]/3,1)</f>
        <v>2</v>
      </c>
      <c r="T5087" s="9">
        <f>(Table1[[#This Row],[Profit]]/Table1[[#This Row],[Sales]])</f>
        <v>-1.6500000000000001</v>
      </c>
    </row>
    <row r="5088" spans="1:20" x14ac:dyDescent="0.25">
      <c r="A5088">
        <v>20210305</v>
      </c>
      <c r="B5088" s="1" t="s">
        <v>828</v>
      </c>
      <c r="C5088" s="1" t="s">
        <v>85</v>
      </c>
      <c r="D5088" s="1" t="s">
        <v>86</v>
      </c>
      <c r="E5088" s="1" t="s">
        <v>17</v>
      </c>
      <c r="F5088" s="1" t="s">
        <v>34</v>
      </c>
      <c r="G5088" s="1" t="s">
        <v>255</v>
      </c>
      <c r="H5088" s="1" t="s">
        <v>40</v>
      </c>
      <c r="I5088" s="1" t="s">
        <v>30</v>
      </c>
      <c r="J5088" s="1" t="s">
        <v>43</v>
      </c>
      <c r="K5088">
        <v>466.15800000000002</v>
      </c>
      <c r="L5088">
        <v>7</v>
      </c>
      <c r="M5088">
        <v>0.4</v>
      </c>
      <c r="N5088">
        <v>-93.2316</v>
      </c>
      <c r="O5088">
        <f>(Table1[[#This Row],[Sales]]-Table1[[#This Row],[Profit]])/Table1[[#This Row],[Quantity]]</f>
        <v>79.91279999999999</v>
      </c>
      <c r="P5088">
        <f>Table1[[#This Row],[Sales]]/Table1[[#This Row],[Quantity]]</f>
        <v>66.594000000000008</v>
      </c>
      <c r="Q5088" t="str">
        <f t="shared" si="158"/>
        <v>2021</v>
      </c>
      <c r="R5088" t="str">
        <f t="shared" si="159"/>
        <v>03</v>
      </c>
      <c r="S5088">
        <f>CEILING(Table1[[#This Row],[Month]]/3,1)</f>
        <v>1</v>
      </c>
      <c r="T5088" s="9">
        <f>(Table1[[#This Row],[Profit]]/Table1[[#This Row],[Sales]])</f>
        <v>-0.19999999999999998</v>
      </c>
    </row>
    <row r="5089" spans="1:20" x14ac:dyDescent="0.25">
      <c r="A5089">
        <v>20210305</v>
      </c>
      <c r="B5089" s="1" t="s">
        <v>828</v>
      </c>
      <c r="C5089" s="1" t="s">
        <v>85</v>
      </c>
      <c r="D5089" s="1" t="s">
        <v>86</v>
      </c>
      <c r="E5089" s="1" t="s">
        <v>17</v>
      </c>
      <c r="F5089" s="1" t="s">
        <v>34</v>
      </c>
      <c r="G5089" s="1" t="s">
        <v>255</v>
      </c>
      <c r="H5089" s="1" t="s">
        <v>40</v>
      </c>
      <c r="I5089" s="1" t="s">
        <v>30</v>
      </c>
      <c r="J5089" s="1" t="s">
        <v>94</v>
      </c>
      <c r="K5089">
        <v>10.311999999999999</v>
      </c>
      <c r="L5089">
        <v>1</v>
      </c>
      <c r="M5089">
        <v>0.2</v>
      </c>
      <c r="N5089">
        <v>-1.2889999999999999</v>
      </c>
      <c r="O5089">
        <f>(Table1[[#This Row],[Sales]]-Table1[[#This Row],[Profit]])/Table1[[#This Row],[Quantity]]</f>
        <v>11.600999999999999</v>
      </c>
      <c r="P5089">
        <f>Table1[[#This Row],[Sales]]/Table1[[#This Row],[Quantity]]</f>
        <v>10.311999999999999</v>
      </c>
      <c r="Q5089" t="str">
        <f t="shared" si="158"/>
        <v>2021</v>
      </c>
      <c r="R5089" t="str">
        <f t="shared" si="159"/>
        <v>03</v>
      </c>
      <c r="S5089">
        <f>CEILING(Table1[[#This Row],[Month]]/3,1)</f>
        <v>1</v>
      </c>
      <c r="T5089" s="9">
        <f>(Table1[[#This Row],[Profit]]/Table1[[#This Row],[Sales]])</f>
        <v>-0.125</v>
      </c>
    </row>
    <row r="5090" spans="1:20" x14ac:dyDescent="0.25">
      <c r="A5090">
        <v>20210305</v>
      </c>
      <c r="B5090" s="1" t="s">
        <v>828</v>
      </c>
      <c r="C5090" s="1" t="s">
        <v>85</v>
      </c>
      <c r="D5090" s="1" t="s">
        <v>86</v>
      </c>
      <c r="E5090" s="1" t="s">
        <v>17</v>
      </c>
      <c r="F5090" s="1" t="s">
        <v>34</v>
      </c>
      <c r="G5090" s="1" t="s">
        <v>255</v>
      </c>
      <c r="H5090" s="1" t="s">
        <v>40</v>
      </c>
      <c r="I5090" s="1" t="s">
        <v>30</v>
      </c>
      <c r="J5090" s="1" t="s">
        <v>36</v>
      </c>
      <c r="K5090">
        <v>2.556</v>
      </c>
      <c r="L5090">
        <v>3</v>
      </c>
      <c r="M5090">
        <v>0.7</v>
      </c>
      <c r="N5090">
        <v>-1.7891999999999999</v>
      </c>
      <c r="O5090">
        <f>(Table1[[#This Row],[Sales]]-Table1[[#This Row],[Profit]])/Table1[[#This Row],[Quantity]]</f>
        <v>1.4484000000000001</v>
      </c>
      <c r="P5090">
        <f>Table1[[#This Row],[Sales]]/Table1[[#This Row],[Quantity]]</f>
        <v>0.85199999999999998</v>
      </c>
      <c r="Q5090" t="str">
        <f t="shared" si="158"/>
        <v>2021</v>
      </c>
      <c r="R5090" t="str">
        <f t="shared" si="159"/>
        <v>03</v>
      </c>
      <c r="S5090">
        <f>CEILING(Table1[[#This Row],[Month]]/3,1)</f>
        <v>1</v>
      </c>
      <c r="T5090" s="9">
        <f>(Table1[[#This Row],[Profit]]/Table1[[#This Row],[Sales]])</f>
        <v>-0.7</v>
      </c>
    </row>
    <row r="5091" spans="1:20" x14ac:dyDescent="0.25">
      <c r="A5091">
        <v>20230805</v>
      </c>
      <c r="B5091" s="1" t="s">
        <v>800</v>
      </c>
      <c r="C5091" s="1" t="s">
        <v>195</v>
      </c>
      <c r="D5091" s="1" t="s">
        <v>196</v>
      </c>
      <c r="E5091" s="1" t="s">
        <v>17</v>
      </c>
      <c r="F5091" s="1" t="s">
        <v>197</v>
      </c>
      <c r="G5091" s="1" t="s">
        <v>39</v>
      </c>
      <c r="H5091" s="1" t="s">
        <v>40</v>
      </c>
      <c r="I5091" s="1" t="s">
        <v>30</v>
      </c>
      <c r="J5091" s="1" t="s">
        <v>50</v>
      </c>
      <c r="K5091">
        <v>7.968</v>
      </c>
      <c r="L5091">
        <v>2</v>
      </c>
      <c r="M5091">
        <v>0.2</v>
      </c>
      <c r="N5091">
        <v>2.8883999999999999</v>
      </c>
      <c r="O5091">
        <f>(Table1[[#This Row],[Sales]]-Table1[[#This Row],[Profit]])/Table1[[#This Row],[Quantity]]</f>
        <v>2.5398000000000001</v>
      </c>
      <c r="P5091">
        <f>Table1[[#This Row],[Sales]]/Table1[[#This Row],[Quantity]]</f>
        <v>3.984</v>
      </c>
      <c r="Q5091" t="str">
        <f t="shared" si="158"/>
        <v>2023</v>
      </c>
      <c r="R5091" t="str">
        <f t="shared" si="159"/>
        <v>08</v>
      </c>
      <c r="S5091">
        <f>CEILING(Table1[[#This Row],[Month]]/3,1)</f>
        <v>3</v>
      </c>
      <c r="T5091" s="9">
        <f>(Table1[[#This Row],[Profit]]/Table1[[#This Row],[Sales]])</f>
        <v>0.36249999999999999</v>
      </c>
    </row>
    <row r="5092" spans="1:20" x14ac:dyDescent="0.25">
      <c r="A5092">
        <v>20230805</v>
      </c>
      <c r="B5092" s="1" t="s">
        <v>800</v>
      </c>
      <c r="C5092" s="1" t="s">
        <v>195</v>
      </c>
      <c r="D5092" s="1" t="s">
        <v>196</v>
      </c>
      <c r="E5092" s="1" t="s">
        <v>17</v>
      </c>
      <c r="F5092" s="1" t="s">
        <v>197</v>
      </c>
      <c r="G5092" s="1" t="s">
        <v>39</v>
      </c>
      <c r="H5092" s="1" t="s">
        <v>40</v>
      </c>
      <c r="I5092" s="1" t="s">
        <v>30</v>
      </c>
      <c r="J5092" s="1" t="s">
        <v>97</v>
      </c>
      <c r="K5092">
        <v>8.7840000000000007</v>
      </c>
      <c r="L5092">
        <v>1</v>
      </c>
      <c r="M5092">
        <v>0.2</v>
      </c>
      <c r="N5092">
        <v>3.1842000000000001</v>
      </c>
      <c r="O5092">
        <f>(Table1[[#This Row],[Sales]]-Table1[[#This Row],[Profit]])/Table1[[#This Row],[Quantity]]</f>
        <v>5.5998000000000001</v>
      </c>
      <c r="P5092">
        <f>Table1[[#This Row],[Sales]]/Table1[[#This Row],[Quantity]]</f>
        <v>8.7840000000000007</v>
      </c>
      <c r="Q5092" t="str">
        <f t="shared" si="158"/>
        <v>2023</v>
      </c>
      <c r="R5092" t="str">
        <f t="shared" si="159"/>
        <v>08</v>
      </c>
      <c r="S5092">
        <f>CEILING(Table1[[#This Row],[Month]]/3,1)</f>
        <v>3</v>
      </c>
      <c r="T5092" s="9">
        <f>(Table1[[#This Row],[Profit]]/Table1[[#This Row],[Sales]])</f>
        <v>0.36249999999999999</v>
      </c>
    </row>
    <row r="5093" spans="1:20" x14ac:dyDescent="0.25">
      <c r="A5093">
        <v>20231231</v>
      </c>
      <c r="B5093" s="1" t="s">
        <v>1193</v>
      </c>
      <c r="C5093" s="1" t="s">
        <v>195</v>
      </c>
      <c r="D5093" s="1" t="s">
        <v>196</v>
      </c>
      <c r="E5093" s="1" t="s">
        <v>17</v>
      </c>
      <c r="F5093" s="1" t="s">
        <v>197</v>
      </c>
      <c r="G5093" s="1" t="s">
        <v>165</v>
      </c>
      <c r="H5093" s="1" t="s">
        <v>91</v>
      </c>
      <c r="I5093" s="1" t="s">
        <v>21</v>
      </c>
      <c r="J5093" s="1" t="s">
        <v>136</v>
      </c>
      <c r="K5093">
        <v>3.024</v>
      </c>
      <c r="L5093">
        <v>3</v>
      </c>
      <c r="M5093">
        <v>0.2</v>
      </c>
      <c r="N5093">
        <v>-0.6048</v>
      </c>
      <c r="O5093">
        <f>(Table1[[#This Row],[Sales]]-Table1[[#This Row],[Profit]])/Table1[[#This Row],[Quantity]]</f>
        <v>1.2096</v>
      </c>
      <c r="P5093">
        <f>Table1[[#This Row],[Sales]]/Table1[[#This Row],[Quantity]]</f>
        <v>1.008</v>
      </c>
      <c r="Q5093" t="str">
        <f t="shared" si="158"/>
        <v>2023</v>
      </c>
      <c r="R5093" t="str">
        <f t="shared" si="159"/>
        <v>12</v>
      </c>
      <c r="S5093">
        <f>CEILING(Table1[[#This Row],[Month]]/3,1)</f>
        <v>4</v>
      </c>
      <c r="T5093" s="9">
        <f>(Table1[[#This Row],[Profit]]/Table1[[#This Row],[Sales]])</f>
        <v>-0.2</v>
      </c>
    </row>
    <row r="5094" spans="1:20" x14ac:dyDescent="0.25">
      <c r="A5094">
        <v>20210523</v>
      </c>
      <c r="B5094" s="1" t="s">
        <v>339</v>
      </c>
      <c r="C5094" s="1" t="s">
        <v>416</v>
      </c>
      <c r="D5094" s="1" t="s">
        <v>770</v>
      </c>
      <c r="E5094" s="1" t="s">
        <v>17</v>
      </c>
      <c r="F5094" s="1" t="s">
        <v>48</v>
      </c>
      <c r="G5094" s="1" t="s">
        <v>340</v>
      </c>
      <c r="H5094" s="1" t="s">
        <v>55</v>
      </c>
      <c r="I5094" s="1" t="s">
        <v>30</v>
      </c>
      <c r="J5094" s="1" t="s">
        <v>37</v>
      </c>
      <c r="K5094">
        <v>51.45</v>
      </c>
      <c r="L5094">
        <v>3</v>
      </c>
      <c r="M5094">
        <v>0</v>
      </c>
      <c r="N5094">
        <v>13.891500000000001</v>
      </c>
      <c r="O5094">
        <f>(Table1[[#This Row],[Sales]]-Table1[[#This Row],[Profit]])/Table1[[#This Row],[Quantity]]</f>
        <v>12.519500000000001</v>
      </c>
      <c r="P5094">
        <f>Table1[[#This Row],[Sales]]/Table1[[#This Row],[Quantity]]</f>
        <v>17.150000000000002</v>
      </c>
      <c r="Q5094" t="str">
        <f t="shared" si="158"/>
        <v>2021</v>
      </c>
      <c r="R5094" t="str">
        <f t="shared" si="159"/>
        <v>05</v>
      </c>
      <c r="S5094">
        <f>CEILING(Table1[[#This Row],[Month]]/3,1)</f>
        <v>2</v>
      </c>
      <c r="T5094" s="9">
        <f>(Table1[[#This Row],[Profit]]/Table1[[#This Row],[Sales]])</f>
        <v>0.27</v>
      </c>
    </row>
    <row r="5095" spans="1:20" x14ac:dyDescent="0.25">
      <c r="A5095">
        <v>20201206</v>
      </c>
      <c r="B5095" s="1" t="s">
        <v>636</v>
      </c>
      <c r="C5095" s="1" t="s">
        <v>108</v>
      </c>
      <c r="D5095" s="1" t="s">
        <v>143</v>
      </c>
      <c r="E5095" s="1" t="s">
        <v>59</v>
      </c>
      <c r="F5095" s="1" t="s">
        <v>110</v>
      </c>
      <c r="G5095" s="1" t="s">
        <v>144</v>
      </c>
      <c r="H5095" s="1" t="s">
        <v>62</v>
      </c>
      <c r="I5095" s="1" t="s">
        <v>21</v>
      </c>
      <c r="J5095" s="1" t="s">
        <v>44</v>
      </c>
      <c r="K5095">
        <v>14.016</v>
      </c>
      <c r="L5095">
        <v>4</v>
      </c>
      <c r="M5095">
        <v>0.8</v>
      </c>
      <c r="N5095">
        <v>-31.536000000000001</v>
      </c>
      <c r="O5095">
        <f>(Table1[[#This Row],[Sales]]-Table1[[#This Row],[Profit]])/Table1[[#This Row],[Quantity]]</f>
        <v>11.388</v>
      </c>
      <c r="P5095">
        <f>Table1[[#This Row],[Sales]]/Table1[[#This Row],[Quantity]]</f>
        <v>3.504</v>
      </c>
      <c r="Q5095" t="str">
        <f t="shared" si="158"/>
        <v>2020</v>
      </c>
      <c r="R5095" t="str">
        <f t="shared" si="159"/>
        <v>12</v>
      </c>
      <c r="S5095">
        <f>CEILING(Table1[[#This Row],[Month]]/3,1)</f>
        <v>4</v>
      </c>
      <c r="T5095" s="9">
        <f>(Table1[[#This Row],[Profit]]/Table1[[#This Row],[Sales]])</f>
        <v>-2.25</v>
      </c>
    </row>
    <row r="5096" spans="1:20" x14ac:dyDescent="0.25">
      <c r="A5096">
        <v>20201206</v>
      </c>
      <c r="B5096" s="1" t="s">
        <v>636</v>
      </c>
      <c r="C5096" s="1" t="s">
        <v>108</v>
      </c>
      <c r="D5096" s="1" t="s">
        <v>143</v>
      </c>
      <c r="E5096" s="1" t="s">
        <v>59</v>
      </c>
      <c r="F5096" s="1" t="s">
        <v>110</v>
      </c>
      <c r="G5096" s="1" t="s">
        <v>144</v>
      </c>
      <c r="H5096" s="1" t="s">
        <v>62</v>
      </c>
      <c r="I5096" s="1" t="s">
        <v>21</v>
      </c>
      <c r="J5096" s="1" t="s">
        <v>36</v>
      </c>
      <c r="K5096">
        <v>214.95</v>
      </c>
      <c r="L5096">
        <v>5</v>
      </c>
      <c r="M5096">
        <v>0.5</v>
      </c>
      <c r="N5096">
        <v>-120.372</v>
      </c>
      <c r="O5096">
        <f>(Table1[[#This Row],[Sales]]-Table1[[#This Row],[Profit]])/Table1[[#This Row],[Quantity]]</f>
        <v>67.064400000000006</v>
      </c>
      <c r="P5096">
        <f>Table1[[#This Row],[Sales]]/Table1[[#This Row],[Quantity]]</f>
        <v>42.989999999999995</v>
      </c>
      <c r="Q5096" t="str">
        <f t="shared" si="158"/>
        <v>2020</v>
      </c>
      <c r="R5096" t="str">
        <f t="shared" si="159"/>
        <v>12</v>
      </c>
      <c r="S5096">
        <f>CEILING(Table1[[#This Row],[Month]]/3,1)</f>
        <v>4</v>
      </c>
      <c r="T5096" s="9">
        <f>(Table1[[#This Row],[Profit]]/Table1[[#This Row],[Sales]])</f>
        <v>-0.56000000000000005</v>
      </c>
    </row>
    <row r="5097" spans="1:20" x14ac:dyDescent="0.25">
      <c r="A5097">
        <v>20201206</v>
      </c>
      <c r="B5097" s="1" t="s">
        <v>636</v>
      </c>
      <c r="C5097" s="1" t="s">
        <v>108</v>
      </c>
      <c r="D5097" s="1" t="s">
        <v>143</v>
      </c>
      <c r="E5097" s="1" t="s">
        <v>59</v>
      </c>
      <c r="F5097" s="1" t="s">
        <v>110</v>
      </c>
      <c r="G5097" s="1" t="s">
        <v>144</v>
      </c>
      <c r="H5097" s="1" t="s">
        <v>62</v>
      </c>
      <c r="I5097" s="1" t="s">
        <v>21</v>
      </c>
      <c r="J5097" s="1" t="s">
        <v>43</v>
      </c>
      <c r="K5097">
        <v>35.04</v>
      </c>
      <c r="L5097">
        <v>4</v>
      </c>
      <c r="M5097">
        <v>0.2</v>
      </c>
      <c r="N5097">
        <v>-7.008</v>
      </c>
      <c r="O5097">
        <f>(Table1[[#This Row],[Sales]]-Table1[[#This Row],[Profit]])/Table1[[#This Row],[Quantity]]</f>
        <v>10.512</v>
      </c>
      <c r="P5097">
        <f>Table1[[#This Row],[Sales]]/Table1[[#This Row],[Quantity]]</f>
        <v>8.76</v>
      </c>
      <c r="Q5097" t="str">
        <f t="shared" si="158"/>
        <v>2020</v>
      </c>
      <c r="R5097" t="str">
        <f t="shared" si="159"/>
        <v>12</v>
      </c>
      <c r="S5097">
        <f>CEILING(Table1[[#This Row],[Month]]/3,1)</f>
        <v>4</v>
      </c>
      <c r="T5097" s="9">
        <f>(Table1[[#This Row],[Profit]]/Table1[[#This Row],[Sales]])</f>
        <v>-0.2</v>
      </c>
    </row>
    <row r="5098" spans="1:20" x14ac:dyDescent="0.25">
      <c r="A5098">
        <v>20201206</v>
      </c>
      <c r="B5098" s="1" t="s">
        <v>636</v>
      </c>
      <c r="C5098" s="1" t="s">
        <v>108</v>
      </c>
      <c r="D5098" s="1" t="s">
        <v>143</v>
      </c>
      <c r="E5098" s="1" t="s">
        <v>59</v>
      </c>
      <c r="F5098" s="1" t="s">
        <v>110</v>
      </c>
      <c r="G5098" s="1" t="s">
        <v>144</v>
      </c>
      <c r="H5098" s="1" t="s">
        <v>62</v>
      </c>
      <c r="I5098" s="1" t="s">
        <v>21</v>
      </c>
      <c r="J5098" s="1" t="s">
        <v>41</v>
      </c>
      <c r="K5098">
        <v>10.776</v>
      </c>
      <c r="L5098">
        <v>3</v>
      </c>
      <c r="M5098">
        <v>0.6</v>
      </c>
      <c r="N5098">
        <v>-4.8491999999999997</v>
      </c>
      <c r="O5098">
        <f>(Table1[[#This Row],[Sales]]-Table1[[#This Row],[Profit]])/Table1[[#This Row],[Quantity]]</f>
        <v>5.2084000000000001</v>
      </c>
      <c r="P5098">
        <f>Table1[[#This Row],[Sales]]/Table1[[#This Row],[Quantity]]</f>
        <v>3.5920000000000001</v>
      </c>
      <c r="Q5098" t="str">
        <f t="shared" si="158"/>
        <v>2020</v>
      </c>
      <c r="R5098" t="str">
        <f t="shared" si="159"/>
        <v>12</v>
      </c>
      <c r="S5098">
        <f>CEILING(Table1[[#This Row],[Month]]/3,1)</f>
        <v>4</v>
      </c>
      <c r="T5098" s="9">
        <f>(Table1[[#This Row],[Profit]]/Table1[[#This Row],[Sales]])</f>
        <v>-0.45</v>
      </c>
    </row>
    <row r="5099" spans="1:20" x14ac:dyDescent="0.25">
      <c r="A5099">
        <v>20201206</v>
      </c>
      <c r="B5099" s="1" t="s">
        <v>636</v>
      </c>
      <c r="C5099" s="1" t="s">
        <v>108</v>
      </c>
      <c r="D5099" s="1" t="s">
        <v>143</v>
      </c>
      <c r="E5099" s="1" t="s">
        <v>59</v>
      </c>
      <c r="F5099" s="1" t="s">
        <v>110</v>
      </c>
      <c r="G5099" s="1" t="s">
        <v>144</v>
      </c>
      <c r="H5099" s="1" t="s">
        <v>62</v>
      </c>
      <c r="I5099" s="1" t="s">
        <v>21</v>
      </c>
      <c r="J5099" s="1" t="s">
        <v>36</v>
      </c>
      <c r="K5099">
        <v>4.5999999999999996</v>
      </c>
      <c r="L5099">
        <v>2</v>
      </c>
      <c r="M5099">
        <v>0.8</v>
      </c>
      <c r="N5099">
        <v>-8.0500000000000007</v>
      </c>
      <c r="O5099">
        <f>(Table1[[#This Row],[Sales]]-Table1[[#This Row],[Profit]])/Table1[[#This Row],[Quantity]]</f>
        <v>6.3250000000000002</v>
      </c>
      <c r="P5099">
        <f>Table1[[#This Row],[Sales]]/Table1[[#This Row],[Quantity]]</f>
        <v>2.2999999999999998</v>
      </c>
      <c r="Q5099" t="str">
        <f t="shared" si="158"/>
        <v>2020</v>
      </c>
      <c r="R5099" t="str">
        <f t="shared" si="159"/>
        <v>12</v>
      </c>
      <c r="S5099">
        <f>CEILING(Table1[[#This Row],[Month]]/3,1)</f>
        <v>4</v>
      </c>
      <c r="T5099" s="9">
        <f>(Table1[[#This Row],[Profit]]/Table1[[#This Row],[Sales]])</f>
        <v>-1.7500000000000002</v>
      </c>
    </row>
    <row r="5100" spans="1:20" x14ac:dyDescent="0.25">
      <c r="A5100">
        <v>20201206</v>
      </c>
      <c r="B5100" s="1" t="s">
        <v>636</v>
      </c>
      <c r="C5100" s="1" t="s">
        <v>108</v>
      </c>
      <c r="D5100" s="1" t="s">
        <v>143</v>
      </c>
      <c r="E5100" s="1" t="s">
        <v>59</v>
      </c>
      <c r="F5100" s="1" t="s">
        <v>110</v>
      </c>
      <c r="G5100" s="1" t="s">
        <v>144</v>
      </c>
      <c r="H5100" s="1" t="s">
        <v>62</v>
      </c>
      <c r="I5100" s="1" t="s">
        <v>21</v>
      </c>
      <c r="J5100" s="1" t="s">
        <v>37</v>
      </c>
      <c r="K5100">
        <v>35.167999999999999</v>
      </c>
      <c r="L5100">
        <v>2</v>
      </c>
      <c r="M5100">
        <v>0.2</v>
      </c>
      <c r="N5100">
        <v>-8.3523999999999994</v>
      </c>
      <c r="O5100">
        <f>(Table1[[#This Row],[Sales]]-Table1[[#This Row],[Profit]])/Table1[[#This Row],[Quantity]]</f>
        <v>21.760199999999998</v>
      </c>
      <c r="P5100">
        <f>Table1[[#This Row],[Sales]]/Table1[[#This Row],[Quantity]]</f>
        <v>17.584</v>
      </c>
      <c r="Q5100" t="str">
        <f t="shared" si="158"/>
        <v>2020</v>
      </c>
      <c r="R5100" t="str">
        <f t="shared" si="159"/>
        <v>12</v>
      </c>
      <c r="S5100">
        <f>CEILING(Table1[[#This Row],[Month]]/3,1)</f>
        <v>4</v>
      </c>
      <c r="T5100" s="9">
        <f>(Table1[[#This Row],[Profit]]/Table1[[#This Row],[Sales]])</f>
        <v>-0.23749999999999999</v>
      </c>
    </row>
    <row r="5101" spans="1:20" x14ac:dyDescent="0.25">
      <c r="A5101">
        <v>20210807</v>
      </c>
      <c r="B5101" s="1" t="s">
        <v>184</v>
      </c>
      <c r="C5101" s="1" t="s">
        <v>25</v>
      </c>
      <c r="D5101" s="1" t="s">
        <v>1059</v>
      </c>
      <c r="E5101" s="1" t="s">
        <v>27</v>
      </c>
      <c r="F5101" s="1" t="s">
        <v>28</v>
      </c>
      <c r="G5101" s="1" t="s">
        <v>185</v>
      </c>
      <c r="H5101" s="1" t="s">
        <v>69</v>
      </c>
      <c r="I5101" s="1" t="s">
        <v>63</v>
      </c>
      <c r="J5101" s="1" t="s">
        <v>36</v>
      </c>
      <c r="K5101">
        <v>19.152000000000001</v>
      </c>
      <c r="L5101">
        <v>3</v>
      </c>
      <c r="M5101">
        <v>0.2</v>
      </c>
      <c r="N5101">
        <v>6.4638</v>
      </c>
      <c r="O5101">
        <f>(Table1[[#This Row],[Sales]]-Table1[[#This Row],[Profit]])/Table1[[#This Row],[Quantity]]</f>
        <v>4.2294000000000009</v>
      </c>
      <c r="P5101">
        <f>Table1[[#This Row],[Sales]]/Table1[[#This Row],[Quantity]]</f>
        <v>6.3840000000000003</v>
      </c>
      <c r="Q5101" t="str">
        <f t="shared" si="158"/>
        <v>2021</v>
      </c>
      <c r="R5101" t="str">
        <f t="shared" si="159"/>
        <v>08</v>
      </c>
      <c r="S5101">
        <f>CEILING(Table1[[#This Row],[Month]]/3,1)</f>
        <v>3</v>
      </c>
      <c r="T5101" s="9">
        <f>(Table1[[#This Row],[Profit]]/Table1[[#This Row],[Sales]])</f>
        <v>0.33749999999999997</v>
      </c>
    </row>
    <row r="5102" spans="1:20" x14ac:dyDescent="0.25">
      <c r="A5102">
        <v>20200317</v>
      </c>
      <c r="B5102" s="1" t="s">
        <v>1010</v>
      </c>
      <c r="C5102" s="1" t="s">
        <v>57</v>
      </c>
      <c r="D5102" s="1" t="s">
        <v>103</v>
      </c>
      <c r="E5102" s="1" t="s">
        <v>59</v>
      </c>
      <c r="F5102" s="1" t="s">
        <v>60</v>
      </c>
      <c r="G5102" s="1" t="s">
        <v>306</v>
      </c>
      <c r="H5102" s="1" t="s">
        <v>40</v>
      </c>
      <c r="I5102" s="1" t="s">
        <v>21</v>
      </c>
      <c r="J5102" s="1" t="s">
        <v>42</v>
      </c>
      <c r="K5102">
        <v>4.4480000000000004</v>
      </c>
      <c r="L5102">
        <v>2</v>
      </c>
      <c r="M5102">
        <v>0.2</v>
      </c>
      <c r="N5102">
        <v>0.33360000000000001</v>
      </c>
      <c r="O5102">
        <f>(Table1[[#This Row],[Sales]]-Table1[[#This Row],[Profit]])/Table1[[#This Row],[Quantity]]</f>
        <v>2.0572000000000004</v>
      </c>
      <c r="P5102">
        <f>Table1[[#This Row],[Sales]]/Table1[[#This Row],[Quantity]]</f>
        <v>2.2240000000000002</v>
      </c>
      <c r="Q5102" t="str">
        <f t="shared" si="158"/>
        <v>2020</v>
      </c>
      <c r="R5102" t="str">
        <f t="shared" si="159"/>
        <v>03</v>
      </c>
      <c r="S5102">
        <f>CEILING(Table1[[#This Row],[Month]]/3,1)</f>
        <v>1</v>
      </c>
      <c r="T5102" s="9">
        <f>(Table1[[#This Row],[Profit]]/Table1[[#This Row],[Sales]])</f>
        <v>7.4999999999999997E-2</v>
      </c>
    </row>
    <row r="5103" spans="1:20" x14ac:dyDescent="0.25">
      <c r="A5103">
        <v>20200317</v>
      </c>
      <c r="B5103" s="1" t="s">
        <v>1010</v>
      </c>
      <c r="C5103" s="1" t="s">
        <v>57</v>
      </c>
      <c r="D5103" s="1" t="s">
        <v>103</v>
      </c>
      <c r="E5103" s="1" t="s">
        <v>59</v>
      </c>
      <c r="F5103" s="1" t="s">
        <v>60</v>
      </c>
      <c r="G5103" s="1" t="s">
        <v>306</v>
      </c>
      <c r="H5103" s="1" t="s">
        <v>40</v>
      </c>
      <c r="I5103" s="1" t="s">
        <v>21</v>
      </c>
      <c r="J5103" s="1" t="s">
        <v>50</v>
      </c>
      <c r="K5103">
        <v>5.1840000000000002</v>
      </c>
      <c r="L5103">
        <v>1</v>
      </c>
      <c r="M5103">
        <v>0.2</v>
      </c>
      <c r="N5103">
        <v>1.8792</v>
      </c>
      <c r="O5103">
        <f>(Table1[[#This Row],[Sales]]-Table1[[#This Row],[Profit]])/Table1[[#This Row],[Quantity]]</f>
        <v>3.3048000000000002</v>
      </c>
      <c r="P5103">
        <f>Table1[[#This Row],[Sales]]/Table1[[#This Row],[Quantity]]</f>
        <v>5.1840000000000002</v>
      </c>
      <c r="Q5103" t="str">
        <f t="shared" si="158"/>
        <v>2020</v>
      </c>
      <c r="R5103" t="str">
        <f t="shared" si="159"/>
        <v>03</v>
      </c>
      <c r="S5103">
        <f>CEILING(Table1[[#This Row],[Month]]/3,1)</f>
        <v>1</v>
      </c>
      <c r="T5103" s="9">
        <f>(Table1[[#This Row],[Profit]]/Table1[[#This Row],[Sales]])</f>
        <v>0.36249999999999999</v>
      </c>
    </row>
    <row r="5104" spans="1:20" x14ac:dyDescent="0.25">
      <c r="A5104">
        <v>20200317</v>
      </c>
      <c r="B5104" s="1" t="s">
        <v>1010</v>
      </c>
      <c r="C5104" s="1" t="s">
        <v>57</v>
      </c>
      <c r="D5104" s="1" t="s">
        <v>103</v>
      </c>
      <c r="E5104" s="1" t="s">
        <v>59</v>
      </c>
      <c r="F5104" s="1" t="s">
        <v>60</v>
      </c>
      <c r="G5104" s="1" t="s">
        <v>306</v>
      </c>
      <c r="H5104" s="1" t="s">
        <v>40</v>
      </c>
      <c r="I5104" s="1" t="s">
        <v>21</v>
      </c>
      <c r="J5104" s="1" t="s">
        <v>50</v>
      </c>
      <c r="K5104">
        <v>15.552</v>
      </c>
      <c r="L5104">
        <v>3</v>
      </c>
      <c r="M5104">
        <v>0.2</v>
      </c>
      <c r="N5104">
        <v>5.4432</v>
      </c>
      <c r="O5104">
        <f>(Table1[[#This Row],[Sales]]-Table1[[#This Row],[Profit]])/Table1[[#This Row],[Quantity]]</f>
        <v>3.3695999999999997</v>
      </c>
      <c r="P5104">
        <f>Table1[[#This Row],[Sales]]/Table1[[#This Row],[Quantity]]</f>
        <v>5.1840000000000002</v>
      </c>
      <c r="Q5104" t="str">
        <f t="shared" si="158"/>
        <v>2020</v>
      </c>
      <c r="R5104" t="str">
        <f t="shared" si="159"/>
        <v>03</v>
      </c>
      <c r="S5104">
        <f>CEILING(Table1[[#This Row],[Month]]/3,1)</f>
        <v>1</v>
      </c>
      <c r="T5104" s="9">
        <f>(Table1[[#This Row],[Profit]]/Table1[[#This Row],[Sales]])</f>
        <v>0.35000000000000003</v>
      </c>
    </row>
    <row r="5105" spans="1:20" x14ac:dyDescent="0.25">
      <c r="A5105">
        <v>20210326</v>
      </c>
      <c r="B5105" s="1" t="s">
        <v>769</v>
      </c>
      <c r="C5105" s="1" t="s">
        <v>85</v>
      </c>
      <c r="D5105" s="1" t="s">
        <v>86</v>
      </c>
      <c r="E5105" s="1" t="s">
        <v>17</v>
      </c>
      <c r="F5105" s="1" t="s">
        <v>34</v>
      </c>
      <c r="G5105" s="1" t="s">
        <v>158</v>
      </c>
      <c r="H5105" s="1" t="s">
        <v>55</v>
      </c>
      <c r="I5105" s="1" t="s">
        <v>21</v>
      </c>
      <c r="J5105" s="1" t="s">
        <v>50</v>
      </c>
      <c r="K5105">
        <v>40.031999999999996</v>
      </c>
      <c r="L5105">
        <v>6</v>
      </c>
      <c r="M5105">
        <v>0.2</v>
      </c>
      <c r="N5105">
        <v>12.51</v>
      </c>
      <c r="O5105">
        <f>(Table1[[#This Row],[Sales]]-Table1[[#This Row],[Profit]])/Table1[[#This Row],[Quantity]]</f>
        <v>4.5869999999999997</v>
      </c>
      <c r="P5105">
        <f>Table1[[#This Row],[Sales]]/Table1[[#This Row],[Quantity]]</f>
        <v>6.6719999999999997</v>
      </c>
      <c r="Q5105" t="str">
        <f t="shared" si="158"/>
        <v>2021</v>
      </c>
      <c r="R5105" t="str">
        <f t="shared" si="159"/>
        <v>03</v>
      </c>
      <c r="S5105">
        <f>CEILING(Table1[[#This Row],[Month]]/3,1)</f>
        <v>1</v>
      </c>
      <c r="T5105" s="9">
        <f>(Table1[[#This Row],[Profit]]/Table1[[#This Row],[Sales]])</f>
        <v>0.3125</v>
      </c>
    </row>
    <row r="5106" spans="1:20" x14ac:dyDescent="0.25">
      <c r="A5106">
        <v>20210326</v>
      </c>
      <c r="B5106" s="1" t="s">
        <v>769</v>
      </c>
      <c r="C5106" s="1" t="s">
        <v>85</v>
      </c>
      <c r="D5106" s="1" t="s">
        <v>86</v>
      </c>
      <c r="E5106" s="1" t="s">
        <v>17</v>
      </c>
      <c r="F5106" s="1" t="s">
        <v>34</v>
      </c>
      <c r="G5106" s="1" t="s">
        <v>158</v>
      </c>
      <c r="H5106" s="1" t="s">
        <v>55</v>
      </c>
      <c r="I5106" s="1" t="s">
        <v>21</v>
      </c>
      <c r="J5106" s="1" t="s">
        <v>94</v>
      </c>
      <c r="K5106">
        <v>16.776</v>
      </c>
      <c r="L5106">
        <v>3</v>
      </c>
      <c r="M5106">
        <v>0.2</v>
      </c>
      <c r="N5106">
        <v>5.0327999999999999</v>
      </c>
      <c r="O5106">
        <f>(Table1[[#This Row],[Sales]]-Table1[[#This Row],[Profit]])/Table1[[#This Row],[Quantity]]</f>
        <v>3.9144000000000001</v>
      </c>
      <c r="P5106">
        <f>Table1[[#This Row],[Sales]]/Table1[[#This Row],[Quantity]]</f>
        <v>5.5919999999999996</v>
      </c>
      <c r="Q5106" t="str">
        <f t="shared" si="158"/>
        <v>2021</v>
      </c>
      <c r="R5106" t="str">
        <f t="shared" si="159"/>
        <v>03</v>
      </c>
      <c r="S5106">
        <f>CEILING(Table1[[#This Row],[Month]]/3,1)</f>
        <v>1</v>
      </c>
      <c r="T5106" s="9">
        <f>(Table1[[#This Row],[Profit]]/Table1[[#This Row],[Sales]])</f>
        <v>0.3</v>
      </c>
    </row>
    <row r="5107" spans="1:20" x14ac:dyDescent="0.25">
      <c r="A5107">
        <v>20201214</v>
      </c>
      <c r="B5107" s="1" t="s">
        <v>606</v>
      </c>
      <c r="C5107" s="1" t="s">
        <v>32</v>
      </c>
      <c r="D5107" s="1" t="s">
        <v>33</v>
      </c>
      <c r="E5107" s="1" t="s">
        <v>17</v>
      </c>
      <c r="F5107" s="1" t="s">
        <v>34</v>
      </c>
      <c r="G5107" s="1" t="s">
        <v>176</v>
      </c>
      <c r="H5107" s="1" t="s">
        <v>161</v>
      </c>
      <c r="I5107" s="1" t="s">
        <v>21</v>
      </c>
      <c r="J5107" s="1" t="s">
        <v>23</v>
      </c>
      <c r="K5107">
        <v>186.304</v>
      </c>
      <c r="L5107">
        <v>4</v>
      </c>
      <c r="M5107">
        <v>0.2</v>
      </c>
      <c r="N5107">
        <v>13.972799999999999</v>
      </c>
      <c r="O5107">
        <f>(Table1[[#This Row],[Sales]]-Table1[[#This Row],[Profit]])/Table1[[#This Row],[Quantity]]</f>
        <v>43.082799999999999</v>
      </c>
      <c r="P5107">
        <f>Table1[[#This Row],[Sales]]/Table1[[#This Row],[Quantity]]</f>
        <v>46.576000000000001</v>
      </c>
      <c r="Q5107" t="str">
        <f t="shared" si="158"/>
        <v>2020</v>
      </c>
      <c r="R5107" t="str">
        <f t="shared" si="159"/>
        <v>12</v>
      </c>
      <c r="S5107">
        <f>CEILING(Table1[[#This Row],[Month]]/3,1)</f>
        <v>4</v>
      </c>
      <c r="T5107" s="9">
        <f>(Table1[[#This Row],[Profit]]/Table1[[#This Row],[Sales]])</f>
        <v>7.4999999999999997E-2</v>
      </c>
    </row>
    <row r="5108" spans="1:20" x14ac:dyDescent="0.25">
      <c r="A5108">
        <v>20210919</v>
      </c>
      <c r="B5108" s="1" t="s">
        <v>825</v>
      </c>
      <c r="C5108" s="1" t="s">
        <v>385</v>
      </c>
      <c r="D5108" s="1" t="s">
        <v>386</v>
      </c>
      <c r="E5108" s="1" t="s">
        <v>17</v>
      </c>
      <c r="F5108" s="1" t="s">
        <v>48</v>
      </c>
      <c r="G5108" s="1" t="s">
        <v>193</v>
      </c>
      <c r="H5108" s="1" t="s">
        <v>40</v>
      </c>
      <c r="I5108" s="1" t="s">
        <v>30</v>
      </c>
      <c r="J5108" s="1" t="s">
        <v>94</v>
      </c>
      <c r="K5108">
        <v>66.36</v>
      </c>
      <c r="L5108">
        <v>4</v>
      </c>
      <c r="M5108">
        <v>0</v>
      </c>
      <c r="N5108">
        <v>23.225999999999999</v>
      </c>
      <c r="O5108">
        <f>(Table1[[#This Row],[Sales]]-Table1[[#This Row],[Profit]])/Table1[[#This Row],[Quantity]]</f>
        <v>10.7835</v>
      </c>
      <c r="P5108">
        <f>Table1[[#This Row],[Sales]]/Table1[[#This Row],[Quantity]]</f>
        <v>16.59</v>
      </c>
      <c r="Q5108" t="str">
        <f t="shared" si="158"/>
        <v>2021</v>
      </c>
      <c r="R5108" t="str">
        <f t="shared" si="159"/>
        <v>09</v>
      </c>
      <c r="S5108">
        <f>CEILING(Table1[[#This Row],[Month]]/3,1)</f>
        <v>3</v>
      </c>
      <c r="T5108" s="9">
        <f>(Table1[[#This Row],[Profit]]/Table1[[#This Row],[Sales]])</f>
        <v>0.35</v>
      </c>
    </row>
    <row r="5109" spans="1:20" x14ac:dyDescent="0.25">
      <c r="A5109">
        <v>20230426</v>
      </c>
      <c r="B5109" s="1" t="s">
        <v>184</v>
      </c>
      <c r="C5109" s="1" t="s">
        <v>156</v>
      </c>
      <c r="D5109" s="1" t="s">
        <v>312</v>
      </c>
      <c r="E5109" s="1" t="s">
        <v>17</v>
      </c>
      <c r="F5109" s="1" t="s">
        <v>73</v>
      </c>
      <c r="G5109" s="1" t="s">
        <v>185</v>
      </c>
      <c r="H5109" s="1" t="s">
        <v>69</v>
      </c>
      <c r="I5109" s="1" t="s">
        <v>63</v>
      </c>
      <c r="J5109" s="1" t="s">
        <v>42</v>
      </c>
      <c r="K5109">
        <v>42.048000000000002</v>
      </c>
      <c r="L5109">
        <v>9</v>
      </c>
      <c r="M5109">
        <v>0.2</v>
      </c>
      <c r="N5109">
        <v>5.2560000000000002</v>
      </c>
      <c r="O5109">
        <f>(Table1[[#This Row],[Sales]]-Table1[[#This Row],[Profit]])/Table1[[#This Row],[Quantity]]</f>
        <v>4.0880000000000001</v>
      </c>
      <c r="P5109">
        <f>Table1[[#This Row],[Sales]]/Table1[[#This Row],[Quantity]]</f>
        <v>4.6720000000000006</v>
      </c>
      <c r="Q5109" t="str">
        <f t="shared" si="158"/>
        <v>2023</v>
      </c>
      <c r="R5109" t="str">
        <f t="shared" si="159"/>
        <v>04</v>
      </c>
      <c r="S5109">
        <f>CEILING(Table1[[#This Row],[Month]]/3,1)</f>
        <v>2</v>
      </c>
      <c r="T5109" s="9">
        <f>(Table1[[#This Row],[Profit]]/Table1[[#This Row],[Sales]])</f>
        <v>0.125</v>
      </c>
    </row>
    <row r="5110" spans="1:20" x14ac:dyDescent="0.25">
      <c r="A5110">
        <v>20230426</v>
      </c>
      <c r="B5110" s="1" t="s">
        <v>184</v>
      </c>
      <c r="C5110" s="1" t="s">
        <v>156</v>
      </c>
      <c r="D5110" s="1" t="s">
        <v>312</v>
      </c>
      <c r="E5110" s="1" t="s">
        <v>17</v>
      </c>
      <c r="F5110" s="1" t="s">
        <v>73</v>
      </c>
      <c r="G5110" s="1" t="s">
        <v>185</v>
      </c>
      <c r="H5110" s="1" t="s">
        <v>69</v>
      </c>
      <c r="I5110" s="1" t="s">
        <v>63</v>
      </c>
      <c r="J5110" s="1" t="s">
        <v>42</v>
      </c>
      <c r="K5110">
        <v>67.92</v>
      </c>
      <c r="L5110">
        <v>5</v>
      </c>
      <c r="M5110">
        <v>0.2</v>
      </c>
      <c r="N5110">
        <v>6.7919999999999998</v>
      </c>
      <c r="O5110">
        <f>(Table1[[#This Row],[Sales]]-Table1[[#This Row],[Profit]])/Table1[[#This Row],[Quantity]]</f>
        <v>12.2256</v>
      </c>
      <c r="P5110">
        <f>Table1[[#This Row],[Sales]]/Table1[[#This Row],[Quantity]]</f>
        <v>13.584</v>
      </c>
      <c r="Q5110" t="str">
        <f t="shared" si="158"/>
        <v>2023</v>
      </c>
      <c r="R5110" t="str">
        <f t="shared" si="159"/>
        <v>04</v>
      </c>
      <c r="S5110">
        <f>CEILING(Table1[[#This Row],[Month]]/3,1)</f>
        <v>2</v>
      </c>
      <c r="T5110" s="9">
        <f>(Table1[[#This Row],[Profit]]/Table1[[#This Row],[Sales]])</f>
        <v>9.9999999999999992E-2</v>
      </c>
    </row>
    <row r="5111" spans="1:20" x14ac:dyDescent="0.25">
      <c r="A5111">
        <v>20201018</v>
      </c>
      <c r="B5111" s="1" t="s">
        <v>927</v>
      </c>
      <c r="C5111" s="1" t="s">
        <v>85</v>
      </c>
      <c r="D5111" s="1" t="s">
        <v>86</v>
      </c>
      <c r="E5111" s="1" t="s">
        <v>17</v>
      </c>
      <c r="F5111" s="1" t="s">
        <v>34</v>
      </c>
      <c r="G5111" s="1" t="s">
        <v>306</v>
      </c>
      <c r="H5111" s="1" t="s">
        <v>40</v>
      </c>
      <c r="I5111" s="1" t="s">
        <v>30</v>
      </c>
      <c r="J5111" s="1" t="s">
        <v>97</v>
      </c>
      <c r="K5111">
        <v>52.512</v>
      </c>
      <c r="L5111">
        <v>6</v>
      </c>
      <c r="M5111">
        <v>0.2</v>
      </c>
      <c r="N5111">
        <v>19.692</v>
      </c>
      <c r="O5111">
        <f>(Table1[[#This Row],[Sales]]-Table1[[#This Row],[Profit]])/Table1[[#This Row],[Quantity]]</f>
        <v>5.47</v>
      </c>
      <c r="P5111">
        <f>Table1[[#This Row],[Sales]]/Table1[[#This Row],[Quantity]]</f>
        <v>8.7520000000000007</v>
      </c>
      <c r="Q5111" t="str">
        <f t="shared" si="158"/>
        <v>2020</v>
      </c>
      <c r="R5111" t="str">
        <f t="shared" si="159"/>
        <v>10</v>
      </c>
      <c r="S5111">
        <f>CEILING(Table1[[#This Row],[Month]]/3,1)</f>
        <v>4</v>
      </c>
      <c r="T5111" s="9">
        <f>(Table1[[#This Row],[Profit]]/Table1[[#This Row],[Sales]])</f>
        <v>0.375</v>
      </c>
    </row>
    <row r="5112" spans="1:20" x14ac:dyDescent="0.25">
      <c r="A5112">
        <v>20201018</v>
      </c>
      <c r="B5112" s="1" t="s">
        <v>927</v>
      </c>
      <c r="C5112" s="1" t="s">
        <v>85</v>
      </c>
      <c r="D5112" s="1" t="s">
        <v>86</v>
      </c>
      <c r="E5112" s="1" t="s">
        <v>17</v>
      </c>
      <c r="F5112" s="1" t="s">
        <v>34</v>
      </c>
      <c r="G5112" s="1" t="s">
        <v>306</v>
      </c>
      <c r="H5112" s="1" t="s">
        <v>40</v>
      </c>
      <c r="I5112" s="1" t="s">
        <v>30</v>
      </c>
      <c r="J5112" s="1" t="s">
        <v>37</v>
      </c>
      <c r="K5112">
        <v>186.91200000000001</v>
      </c>
      <c r="L5112">
        <v>6</v>
      </c>
      <c r="M5112">
        <v>0.2</v>
      </c>
      <c r="N5112">
        <v>-35.045999999999999</v>
      </c>
      <c r="O5112">
        <f>(Table1[[#This Row],[Sales]]-Table1[[#This Row],[Profit]])/Table1[[#This Row],[Quantity]]</f>
        <v>36.993000000000002</v>
      </c>
      <c r="P5112">
        <f>Table1[[#This Row],[Sales]]/Table1[[#This Row],[Quantity]]</f>
        <v>31.152000000000001</v>
      </c>
      <c r="Q5112" t="str">
        <f t="shared" si="158"/>
        <v>2020</v>
      </c>
      <c r="R5112" t="str">
        <f t="shared" si="159"/>
        <v>10</v>
      </c>
      <c r="S5112">
        <f>CEILING(Table1[[#This Row],[Month]]/3,1)</f>
        <v>4</v>
      </c>
      <c r="T5112" s="9">
        <f>(Table1[[#This Row],[Profit]]/Table1[[#This Row],[Sales]])</f>
        <v>-0.1875</v>
      </c>
    </row>
    <row r="5113" spans="1:20" x14ac:dyDescent="0.25">
      <c r="A5113">
        <v>20201018</v>
      </c>
      <c r="B5113" s="1" t="s">
        <v>927</v>
      </c>
      <c r="C5113" s="1" t="s">
        <v>85</v>
      </c>
      <c r="D5113" s="1" t="s">
        <v>86</v>
      </c>
      <c r="E5113" s="1" t="s">
        <v>17</v>
      </c>
      <c r="F5113" s="1" t="s">
        <v>34</v>
      </c>
      <c r="G5113" s="1" t="s">
        <v>306</v>
      </c>
      <c r="H5113" s="1" t="s">
        <v>40</v>
      </c>
      <c r="I5113" s="1" t="s">
        <v>30</v>
      </c>
      <c r="J5113" s="1" t="s">
        <v>50</v>
      </c>
      <c r="K5113">
        <v>10.048</v>
      </c>
      <c r="L5113">
        <v>4</v>
      </c>
      <c r="M5113">
        <v>0.2</v>
      </c>
      <c r="N5113">
        <v>3.14</v>
      </c>
      <c r="O5113">
        <f>(Table1[[#This Row],[Sales]]-Table1[[#This Row],[Profit]])/Table1[[#This Row],[Quantity]]</f>
        <v>1.7269999999999999</v>
      </c>
      <c r="P5113">
        <f>Table1[[#This Row],[Sales]]/Table1[[#This Row],[Quantity]]</f>
        <v>2.512</v>
      </c>
      <c r="Q5113" t="str">
        <f t="shared" si="158"/>
        <v>2020</v>
      </c>
      <c r="R5113" t="str">
        <f t="shared" si="159"/>
        <v>10</v>
      </c>
      <c r="S5113">
        <f>CEILING(Table1[[#This Row],[Month]]/3,1)</f>
        <v>4</v>
      </c>
      <c r="T5113" s="9">
        <f>(Table1[[#This Row],[Profit]]/Table1[[#This Row],[Sales]])</f>
        <v>0.3125</v>
      </c>
    </row>
    <row r="5114" spans="1:20" x14ac:dyDescent="0.25">
      <c r="A5114">
        <v>20211113</v>
      </c>
      <c r="B5114" s="1" t="s">
        <v>811</v>
      </c>
      <c r="C5114" s="1" t="s">
        <v>108</v>
      </c>
      <c r="D5114" s="1" t="s">
        <v>143</v>
      </c>
      <c r="E5114" s="1" t="s">
        <v>59</v>
      </c>
      <c r="F5114" s="1" t="s">
        <v>110</v>
      </c>
      <c r="G5114" s="1" t="s">
        <v>251</v>
      </c>
      <c r="H5114" s="1" t="s">
        <v>40</v>
      </c>
      <c r="I5114" s="1" t="s">
        <v>21</v>
      </c>
      <c r="J5114" s="1" t="s">
        <v>41</v>
      </c>
      <c r="K5114">
        <v>17.495999999999999</v>
      </c>
      <c r="L5114">
        <v>9</v>
      </c>
      <c r="M5114">
        <v>0.6</v>
      </c>
      <c r="N5114">
        <v>-7.4358000000000004</v>
      </c>
      <c r="O5114">
        <f>(Table1[[#This Row],[Sales]]-Table1[[#This Row],[Profit]])/Table1[[#This Row],[Quantity]]</f>
        <v>2.7702</v>
      </c>
      <c r="P5114">
        <f>Table1[[#This Row],[Sales]]/Table1[[#This Row],[Quantity]]</f>
        <v>1.944</v>
      </c>
      <c r="Q5114" t="str">
        <f t="shared" si="158"/>
        <v>2021</v>
      </c>
      <c r="R5114" t="str">
        <f t="shared" si="159"/>
        <v>11</v>
      </c>
      <c r="S5114">
        <f>CEILING(Table1[[#This Row],[Month]]/3,1)</f>
        <v>4</v>
      </c>
      <c r="T5114" s="9">
        <f>(Table1[[#This Row],[Profit]]/Table1[[#This Row],[Sales]])</f>
        <v>-0.42500000000000004</v>
      </c>
    </row>
    <row r="5115" spans="1:20" x14ac:dyDescent="0.25">
      <c r="A5115">
        <v>20220131</v>
      </c>
      <c r="B5115" s="1" t="s">
        <v>854</v>
      </c>
      <c r="C5115" s="1" t="s">
        <v>57</v>
      </c>
      <c r="D5115" s="1" t="s">
        <v>103</v>
      </c>
      <c r="E5115" s="1" t="s">
        <v>59</v>
      </c>
      <c r="F5115" s="1" t="s">
        <v>60</v>
      </c>
      <c r="G5115" s="1" t="s">
        <v>474</v>
      </c>
      <c r="H5115" s="1" t="s">
        <v>20</v>
      </c>
      <c r="I5115" s="1" t="s">
        <v>21</v>
      </c>
      <c r="J5115" s="1" t="s">
        <v>50</v>
      </c>
      <c r="K5115">
        <v>15.552</v>
      </c>
      <c r="L5115">
        <v>3</v>
      </c>
      <c r="M5115">
        <v>0.2</v>
      </c>
      <c r="N5115">
        <v>5.4432</v>
      </c>
      <c r="O5115">
        <f>(Table1[[#This Row],[Sales]]-Table1[[#This Row],[Profit]])/Table1[[#This Row],[Quantity]]</f>
        <v>3.3695999999999997</v>
      </c>
      <c r="P5115">
        <f>Table1[[#This Row],[Sales]]/Table1[[#This Row],[Quantity]]</f>
        <v>5.1840000000000002</v>
      </c>
      <c r="Q5115" t="str">
        <f t="shared" si="158"/>
        <v>2022</v>
      </c>
      <c r="R5115" t="str">
        <f t="shared" si="159"/>
        <v>01</v>
      </c>
      <c r="S5115">
        <f>CEILING(Table1[[#This Row],[Month]]/3,1)</f>
        <v>1</v>
      </c>
      <c r="T5115" s="9">
        <f>(Table1[[#This Row],[Profit]]/Table1[[#This Row],[Sales]])</f>
        <v>0.35000000000000003</v>
      </c>
    </row>
    <row r="5116" spans="1:20" x14ac:dyDescent="0.25">
      <c r="A5116">
        <v>20221118</v>
      </c>
      <c r="B5116" s="1" t="s">
        <v>656</v>
      </c>
      <c r="C5116" s="1" t="s">
        <v>259</v>
      </c>
      <c r="D5116" s="1" t="s">
        <v>260</v>
      </c>
      <c r="E5116" s="1" t="s">
        <v>59</v>
      </c>
      <c r="F5116" s="1" t="s">
        <v>110</v>
      </c>
      <c r="G5116" s="1" t="s">
        <v>165</v>
      </c>
      <c r="H5116" s="1" t="s">
        <v>91</v>
      </c>
      <c r="I5116" s="1" t="s">
        <v>21</v>
      </c>
      <c r="J5116" s="1" t="s">
        <v>36</v>
      </c>
      <c r="K5116">
        <v>10.776</v>
      </c>
      <c r="L5116">
        <v>3</v>
      </c>
      <c r="M5116">
        <v>0.2</v>
      </c>
      <c r="N5116">
        <v>3.3675000000000002</v>
      </c>
      <c r="O5116">
        <f>(Table1[[#This Row],[Sales]]-Table1[[#This Row],[Profit]])/Table1[[#This Row],[Quantity]]</f>
        <v>2.4695</v>
      </c>
      <c r="P5116">
        <f>Table1[[#This Row],[Sales]]/Table1[[#This Row],[Quantity]]</f>
        <v>3.5920000000000001</v>
      </c>
      <c r="Q5116" t="str">
        <f t="shared" si="158"/>
        <v>2022</v>
      </c>
      <c r="R5116" t="str">
        <f t="shared" si="159"/>
        <v>11</v>
      </c>
      <c r="S5116">
        <f>CEILING(Table1[[#This Row],[Month]]/3,1)</f>
        <v>4</v>
      </c>
      <c r="T5116" s="9">
        <f>(Table1[[#This Row],[Profit]]/Table1[[#This Row],[Sales]])</f>
        <v>0.3125</v>
      </c>
    </row>
    <row r="5117" spans="1:20" x14ac:dyDescent="0.25">
      <c r="A5117">
        <v>20230726</v>
      </c>
      <c r="B5117" s="1" t="s">
        <v>1153</v>
      </c>
      <c r="C5117" s="1" t="s">
        <v>85</v>
      </c>
      <c r="D5117" s="1" t="s">
        <v>86</v>
      </c>
      <c r="E5117" s="1" t="s">
        <v>17</v>
      </c>
      <c r="F5117" s="1" t="s">
        <v>34</v>
      </c>
      <c r="G5117" s="1" t="s">
        <v>153</v>
      </c>
      <c r="H5117" s="1" t="s">
        <v>62</v>
      </c>
      <c r="I5117" s="1" t="s">
        <v>21</v>
      </c>
      <c r="J5117" s="1" t="s">
        <v>23</v>
      </c>
      <c r="K5117">
        <v>3.3039999999999998</v>
      </c>
      <c r="L5117">
        <v>1</v>
      </c>
      <c r="M5117">
        <v>0.2</v>
      </c>
      <c r="N5117">
        <v>1.0738000000000001</v>
      </c>
      <c r="O5117">
        <f>(Table1[[#This Row],[Sales]]-Table1[[#This Row],[Profit]])/Table1[[#This Row],[Quantity]]</f>
        <v>2.2302</v>
      </c>
      <c r="P5117">
        <f>Table1[[#This Row],[Sales]]/Table1[[#This Row],[Quantity]]</f>
        <v>3.3039999999999998</v>
      </c>
      <c r="Q5117" t="str">
        <f t="shared" si="158"/>
        <v>2023</v>
      </c>
      <c r="R5117" t="str">
        <f t="shared" si="159"/>
        <v>07</v>
      </c>
      <c r="S5117">
        <f>CEILING(Table1[[#This Row],[Month]]/3,1)</f>
        <v>3</v>
      </c>
      <c r="T5117" s="9">
        <f>(Table1[[#This Row],[Profit]]/Table1[[#This Row],[Sales]])</f>
        <v>0.32500000000000007</v>
      </c>
    </row>
    <row r="5118" spans="1:20" x14ac:dyDescent="0.25">
      <c r="A5118">
        <v>20231112</v>
      </c>
      <c r="B5118" s="1" t="s">
        <v>694</v>
      </c>
      <c r="C5118" s="1" t="s">
        <v>133</v>
      </c>
      <c r="D5118" s="1" t="s">
        <v>134</v>
      </c>
      <c r="E5118" s="1" t="s">
        <v>17</v>
      </c>
      <c r="F5118" s="1" t="s">
        <v>18</v>
      </c>
      <c r="G5118" s="1" t="s">
        <v>561</v>
      </c>
      <c r="H5118" s="1" t="s">
        <v>101</v>
      </c>
      <c r="I5118" s="1" t="s">
        <v>21</v>
      </c>
      <c r="J5118" s="1" t="s">
        <v>37</v>
      </c>
      <c r="K5118">
        <v>35.479999999999997</v>
      </c>
      <c r="L5118">
        <v>1</v>
      </c>
      <c r="M5118">
        <v>0</v>
      </c>
      <c r="N5118">
        <v>0</v>
      </c>
      <c r="O5118">
        <f>(Table1[[#This Row],[Sales]]-Table1[[#This Row],[Profit]])/Table1[[#This Row],[Quantity]]</f>
        <v>35.479999999999997</v>
      </c>
      <c r="P5118">
        <f>Table1[[#This Row],[Sales]]/Table1[[#This Row],[Quantity]]</f>
        <v>35.479999999999997</v>
      </c>
      <c r="Q5118" t="str">
        <f t="shared" si="158"/>
        <v>2023</v>
      </c>
      <c r="R5118" t="str">
        <f t="shared" si="159"/>
        <v>11</v>
      </c>
      <c r="S5118">
        <f>CEILING(Table1[[#This Row],[Month]]/3,1)</f>
        <v>4</v>
      </c>
      <c r="T5118" s="9">
        <f>(Table1[[#This Row],[Profit]]/Table1[[#This Row],[Sales]])</f>
        <v>0</v>
      </c>
    </row>
    <row r="5119" spans="1:20" x14ac:dyDescent="0.25">
      <c r="A5119">
        <v>20210926</v>
      </c>
      <c r="B5119" s="1" t="s">
        <v>769</v>
      </c>
      <c r="C5119" s="1" t="s">
        <v>133</v>
      </c>
      <c r="D5119" s="1" t="s">
        <v>754</v>
      </c>
      <c r="E5119" s="1" t="s">
        <v>17</v>
      </c>
      <c r="F5119" s="1" t="s">
        <v>18</v>
      </c>
      <c r="G5119" s="1" t="s">
        <v>158</v>
      </c>
      <c r="H5119" s="1" t="s">
        <v>55</v>
      </c>
      <c r="I5119" s="1" t="s">
        <v>21</v>
      </c>
      <c r="J5119" s="1" t="s">
        <v>136</v>
      </c>
      <c r="K5119">
        <v>34.44</v>
      </c>
      <c r="L5119">
        <v>3</v>
      </c>
      <c r="M5119">
        <v>0</v>
      </c>
      <c r="N5119">
        <v>16.186800000000002</v>
      </c>
      <c r="O5119">
        <f>(Table1[[#This Row],[Sales]]-Table1[[#This Row],[Profit]])/Table1[[#This Row],[Quantity]]</f>
        <v>6.0843999999999987</v>
      </c>
      <c r="P5119">
        <f>Table1[[#This Row],[Sales]]/Table1[[#This Row],[Quantity]]</f>
        <v>11.479999999999999</v>
      </c>
      <c r="Q5119" t="str">
        <f t="shared" si="158"/>
        <v>2021</v>
      </c>
      <c r="R5119" t="str">
        <f t="shared" si="159"/>
        <v>09</v>
      </c>
      <c r="S5119">
        <f>CEILING(Table1[[#This Row],[Month]]/3,1)</f>
        <v>3</v>
      </c>
      <c r="T5119" s="9">
        <f>(Table1[[#This Row],[Profit]]/Table1[[#This Row],[Sales]])</f>
        <v>0.47000000000000008</v>
      </c>
    </row>
    <row r="5120" spans="1:20" x14ac:dyDescent="0.25">
      <c r="A5120">
        <v>20210926</v>
      </c>
      <c r="B5120" s="1" t="s">
        <v>769</v>
      </c>
      <c r="C5120" s="1" t="s">
        <v>133</v>
      </c>
      <c r="D5120" s="1" t="s">
        <v>754</v>
      </c>
      <c r="E5120" s="1" t="s">
        <v>17</v>
      </c>
      <c r="F5120" s="1" t="s">
        <v>18</v>
      </c>
      <c r="G5120" s="1" t="s">
        <v>158</v>
      </c>
      <c r="H5120" s="1" t="s">
        <v>55</v>
      </c>
      <c r="I5120" s="1" t="s">
        <v>21</v>
      </c>
      <c r="J5120" s="1" t="s">
        <v>265</v>
      </c>
      <c r="K5120">
        <v>629.92999999999995</v>
      </c>
      <c r="L5120">
        <v>7</v>
      </c>
      <c r="M5120">
        <v>0</v>
      </c>
      <c r="N5120">
        <v>296.06709999999998</v>
      </c>
      <c r="O5120">
        <f>(Table1[[#This Row],[Sales]]-Table1[[#This Row],[Profit]])/Table1[[#This Row],[Quantity]]</f>
        <v>47.694699999999997</v>
      </c>
      <c r="P5120">
        <f>Table1[[#This Row],[Sales]]/Table1[[#This Row],[Quantity]]</f>
        <v>89.99</v>
      </c>
      <c r="Q5120" t="str">
        <f t="shared" si="158"/>
        <v>2021</v>
      </c>
      <c r="R5120" t="str">
        <f t="shared" si="159"/>
        <v>09</v>
      </c>
      <c r="S5120">
        <f>CEILING(Table1[[#This Row],[Month]]/3,1)</f>
        <v>3</v>
      </c>
      <c r="T5120" s="9">
        <f>(Table1[[#This Row],[Profit]]/Table1[[#This Row],[Sales]])</f>
        <v>0.47000000000000003</v>
      </c>
    </row>
    <row r="5121" spans="1:20" x14ac:dyDescent="0.25">
      <c r="A5121">
        <v>20210926</v>
      </c>
      <c r="B5121" s="1" t="s">
        <v>769</v>
      </c>
      <c r="C5121" s="1" t="s">
        <v>133</v>
      </c>
      <c r="D5121" s="1" t="s">
        <v>754</v>
      </c>
      <c r="E5121" s="1" t="s">
        <v>17</v>
      </c>
      <c r="F5121" s="1" t="s">
        <v>18</v>
      </c>
      <c r="G5121" s="1" t="s">
        <v>158</v>
      </c>
      <c r="H5121" s="1" t="s">
        <v>55</v>
      </c>
      <c r="I5121" s="1" t="s">
        <v>21</v>
      </c>
      <c r="J5121" s="1" t="s">
        <v>36</v>
      </c>
      <c r="K5121">
        <v>79.055999999999997</v>
      </c>
      <c r="L5121">
        <v>9</v>
      </c>
      <c r="M5121">
        <v>0.2</v>
      </c>
      <c r="N5121">
        <v>28.657800000000002</v>
      </c>
      <c r="O5121">
        <f>(Table1[[#This Row],[Sales]]-Table1[[#This Row],[Profit]])/Table1[[#This Row],[Quantity]]</f>
        <v>5.5997999999999992</v>
      </c>
      <c r="P5121">
        <f>Table1[[#This Row],[Sales]]/Table1[[#This Row],[Quantity]]</f>
        <v>8.7839999999999989</v>
      </c>
      <c r="Q5121" t="str">
        <f t="shared" si="158"/>
        <v>2021</v>
      </c>
      <c r="R5121" t="str">
        <f t="shared" si="159"/>
        <v>09</v>
      </c>
      <c r="S5121">
        <f>CEILING(Table1[[#This Row],[Month]]/3,1)</f>
        <v>3</v>
      </c>
      <c r="T5121" s="9">
        <f>(Table1[[#This Row],[Profit]]/Table1[[#This Row],[Sales]])</f>
        <v>0.36250000000000004</v>
      </c>
    </row>
    <row r="5122" spans="1:20" x14ac:dyDescent="0.25">
      <c r="A5122">
        <v>20200404</v>
      </c>
      <c r="B5122" s="1" t="s">
        <v>79</v>
      </c>
      <c r="C5122" s="1" t="s">
        <v>274</v>
      </c>
      <c r="D5122" s="1" t="s">
        <v>275</v>
      </c>
      <c r="E5122" s="1" t="s">
        <v>17</v>
      </c>
      <c r="F5122" s="1" t="s">
        <v>197</v>
      </c>
      <c r="G5122" s="1" t="s">
        <v>83</v>
      </c>
      <c r="H5122" s="1" t="s">
        <v>75</v>
      </c>
      <c r="I5122" s="1" t="s">
        <v>30</v>
      </c>
      <c r="J5122" s="1" t="s">
        <v>37</v>
      </c>
      <c r="K5122">
        <v>232.55</v>
      </c>
      <c r="L5122">
        <v>5</v>
      </c>
      <c r="M5122">
        <v>0</v>
      </c>
      <c r="N5122">
        <v>9.3019999999999996</v>
      </c>
      <c r="O5122">
        <f>(Table1[[#This Row],[Sales]]-Table1[[#This Row],[Profit]])/Table1[[#This Row],[Quantity]]</f>
        <v>44.649600000000007</v>
      </c>
      <c r="P5122">
        <f>Table1[[#This Row],[Sales]]/Table1[[#This Row],[Quantity]]</f>
        <v>46.510000000000005</v>
      </c>
      <c r="Q5122" t="str">
        <f t="shared" si="158"/>
        <v>2020</v>
      </c>
      <c r="R5122" t="str">
        <f t="shared" si="159"/>
        <v>04</v>
      </c>
      <c r="S5122">
        <f>CEILING(Table1[[#This Row],[Month]]/3,1)</f>
        <v>2</v>
      </c>
      <c r="T5122" s="9">
        <f>(Table1[[#This Row],[Profit]]/Table1[[#This Row],[Sales]])</f>
        <v>3.9999999999999994E-2</v>
      </c>
    </row>
    <row r="5123" spans="1:20" x14ac:dyDescent="0.25">
      <c r="A5123">
        <v>20200404</v>
      </c>
      <c r="B5123" s="1" t="s">
        <v>79</v>
      </c>
      <c r="C5123" s="1" t="s">
        <v>274</v>
      </c>
      <c r="D5123" s="1" t="s">
        <v>275</v>
      </c>
      <c r="E5123" s="1" t="s">
        <v>17</v>
      </c>
      <c r="F5123" s="1" t="s">
        <v>197</v>
      </c>
      <c r="G5123" s="1" t="s">
        <v>83</v>
      </c>
      <c r="H5123" s="1" t="s">
        <v>75</v>
      </c>
      <c r="I5123" s="1" t="s">
        <v>30</v>
      </c>
      <c r="J5123" s="1" t="s">
        <v>94</v>
      </c>
      <c r="K5123">
        <v>99.98</v>
      </c>
      <c r="L5123">
        <v>2</v>
      </c>
      <c r="M5123">
        <v>0</v>
      </c>
      <c r="N5123">
        <v>42.991399999999999</v>
      </c>
      <c r="O5123">
        <f>(Table1[[#This Row],[Sales]]-Table1[[#This Row],[Profit]])/Table1[[#This Row],[Quantity]]</f>
        <v>28.494300000000003</v>
      </c>
      <c r="P5123">
        <f>Table1[[#This Row],[Sales]]/Table1[[#This Row],[Quantity]]</f>
        <v>49.99</v>
      </c>
      <c r="Q5123" t="str">
        <f t="shared" ref="Q5123:Q5186" si="160">LEFT(A5123,4)</f>
        <v>2020</v>
      </c>
      <c r="R5123" t="str">
        <f t="shared" ref="R5123:R5186" si="161">MID(A5123,5,2)</f>
        <v>04</v>
      </c>
      <c r="S5123">
        <f>CEILING(Table1[[#This Row],[Month]]/3,1)</f>
        <v>2</v>
      </c>
      <c r="T5123" s="9">
        <f>(Table1[[#This Row],[Profit]]/Table1[[#This Row],[Sales]])</f>
        <v>0.43</v>
      </c>
    </row>
    <row r="5124" spans="1:20" x14ac:dyDescent="0.25">
      <c r="A5124">
        <v>20200404</v>
      </c>
      <c r="B5124" s="1" t="s">
        <v>79</v>
      </c>
      <c r="C5124" s="1" t="s">
        <v>274</v>
      </c>
      <c r="D5124" s="1" t="s">
        <v>275</v>
      </c>
      <c r="E5124" s="1" t="s">
        <v>17</v>
      </c>
      <c r="F5124" s="1" t="s">
        <v>197</v>
      </c>
      <c r="G5124" s="1" t="s">
        <v>83</v>
      </c>
      <c r="H5124" s="1" t="s">
        <v>75</v>
      </c>
      <c r="I5124" s="1" t="s">
        <v>30</v>
      </c>
      <c r="J5124" s="1" t="s">
        <v>50</v>
      </c>
      <c r="K5124">
        <v>19.440000000000001</v>
      </c>
      <c r="L5124">
        <v>3</v>
      </c>
      <c r="M5124">
        <v>0</v>
      </c>
      <c r="N5124">
        <v>9.3312000000000008</v>
      </c>
      <c r="O5124">
        <f>(Table1[[#This Row],[Sales]]-Table1[[#This Row],[Profit]])/Table1[[#This Row],[Quantity]]</f>
        <v>3.3696000000000002</v>
      </c>
      <c r="P5124">
        <f>Table1[[#This Row],[Sales]]/Table1[[#This Row],[Quantity]]</f>
        <v>6.48</v>
      </c>
      <c r="Q5124" t="str">
        <f t="shared" si="160"/>
        <v>2020</v>
      </c>
      <c r="R5124" t="str">
        <f t="shared" si="161"/>
        <v>04</v>
      </c>
      <c r="S5124">
        <f>CEILING(Table1[[#This Row],[Month]]/3,1)</f>
        <v>2</v>
      </c>
      <c r="T5124" s="9">
        <f>(Table1[[#This Row],[Profit]]/Table1[[#This Row],[Sales]])</f>
        <v>0.48000000000000004</v>
      </c>
    </row>
    <row r="5125" spans="1:20" x14ac:dyDescent="0.25">
      <c r="A5125">
        <v>20200404</v>
      </c>
      <c r="B5125" s="1" t="s">
        <v>79</v>
      </c>
      <c r="C5125" s="1" t="s">
        <v>274</v>
      </c>
      <c r="D5125" s="1" t="s">
        <v>275</v>
      </c>
      <c r="E5125" s="1" t="s">
        <v>17</v>
      </c>
      <c r="F5125" s="1" t="s">
        <v>197</v>
      </c>
      <c r="G5125" s="1" t="s">
        <v>83</v>
      </c>
      <c r="H5125" s="1" t="s">
        <v>75</v>
      </c>
      <c r="I5125" s="1" t="s">
        <v>30</v>
      </c>
      <c r="J5125" s="1" t="s">
        <v>50</v>
      </c>
      <c r="K5125">
        <v>12.96</v>
      </c>
      <c r="L5125">
        <v>2</v>
      </c>
      <c r="M5125">
        <v>0</v>
      </c>
      <c r="N5125">
        <v>6.3503999999999996</v>
      </c>
      <c r="O5125">
        <f>(Table1[[#This Row],[Sales]]-Table1[[#This Row],[Profit]])/Table1[[#This Row],[Quantity]]</f>
        <v>3.3048000000000006</v>
      </c>
      <c r="P5125">
        <f>Table1[[#This Row],[Sales]]/Table1[[#This Row],[Quantity]]</f>
        <v>6.48</v>
      </c>
      <c r="Q5125" t="str">
        <f t="shared" si="160"/>
        <v>2020</v>
      </c>
      <c r="R5125" t="str">
        <f t="shared" si="161"/>
        <v>04</v>
      </c>
      <c r="S5125">
        <f>CEILING(Table1[[#This Row],[Month]]/3,1)</f>
        <v>2</v>
      </c>
      <c r="T5125" s="9">
        <f>(Table1[[#This Row],[Profit]]/Table1[[#This Row],[Sales]])</f>
        <v>0.48999999999999994</v>
      </c>
    </row>
    <row r="5126" spans="1:20" x14ac:dyDescent="0.25">
      <c r="A5126">
        <v>20200914</v>
      </c>
      <c r="B5126" s="1" t="s">
        <v>1066</v>
      </c>
      <c r="C5126" s="1" t="s">
        <v>133</v>
      </c>
      <c r="D5126" s="1" t="s">
        <v>134</v>
      </c>
      <c r="E5126" s="1" t="s">
        <v>17</v>
      </c>
      <c r="F5126" s="1" t="s">
        <v>18</v>
      </c>
      <c r="G5126" s="1" t="s">
        <v>344</v>
      </c>
      <c r="H5126" s="1" t="s">
        <v>20</v>
      </c>
      <c r="I5126" s="1" t="s">
        <v>21</v>
      </c>
      <c r="J5126" s="1" t="s">
        <v>36</v>
      </c>
      <c r="K5126">
        <v>464.29199999999997</v>
      </c>
      <c r="L5126">
        <v>9</v>
      </c>
      <c r="M5126">
        <v>0.4</v>
      </c>
      <c r="N5126">
        <v>-108.3348</v>
      </c>
      <c r="O5126">
        <f>(Table1[[#This Row],[Sales]]-Table1[[#This Row],[Profit]])/Table1[[#This Row],[Quantity]]</f>
        <v>63.6252</v>
      </c>
      <c r="P5126">
        <f>Table1[[#This Row],[Sales]]/Table1[[#This Row],[Quantity]]</f>
        <v>51.587999999999994</v>
      </c>
      <c r="Q5126" t="str">
        <f t="shared" si="160"/>
        <v>2020</v>
      </c>
      <c r="R5126" t="str">
        <f t="shared" si="161"/>
        <v>09</v>
      </c>
      <c r="S5126">
        <f>CEILING(Table1[[#This Row],[Month]]/3,1)</f>
        <v>3</v>
      </c>
      <c r="T5126" s="9">
        <f>(Table1[[#This Row],[Profit]]/Table1[[#This Row],[Sales]])</f>
        <v>-0.23333333333333334</v>
      </c>
    </row>
    <row r="5127" spans="1:20" x14ac:dyDescent="0.25">
      <c r="A5127">
        <v>20200914</v>
      </c>
      <c r="B5127" s="1" t="s">
        <v>1066</v>
      </c>
      <c r="C5127" s="1" t="s">
        <v>133</v>
      </c>
      <c r="D5127" s="1" t="s">
        <v>134</v>
      </c>
      <c r="E5127" s="1" t="s">
        <v>17</v>
      </c>
      <c r="F5127" s="1" t="s">
        <v>18</v>
      </c>
      <c r="G5127" s="1" t="s">
        <v>344</v>
      </c>
      <c r="H5127" s="1" t="s">
        <v>20</v>
      </c>
      <c r="I5127" s="1" t="s">
        <v>21</v>
      </c>
      <c r="J5127" s="1" t="s">
        <v>97</v>
      </c>
      <c r="K5127">
        <v>68.459999999999994</v>
      </c>
      <c r="L5127">
        <v>7</v>
      </c>
      <c r="M5127">
        <v>0</v>
      </c>
      <c r="N5127">
        <v>31.491599999999998</v>
      </c>
      <c r="O5127">
        <f>(Table1[[#This Row],[Sales]]-Table1[[#This Row],[Profit]])/Table1[[#This Row],[Quantity]]</f>
        <v>5.2811999999999992</v>
      </c>
      <c r="P5127">
        <f>Table1[[#This Row],[Sales]]/Table1[[#This Row],[Quantity]]</f>
        <v>9.7799999999999994</v>
      </c>
      <c r="Q5127" t="str">
        <f t="shared" si="160"/>
        <v>2020</v>
      </c>
      <c r="R5127" t="str">
        <f t="shared" si="161"/>
        <v>09</v>
      </c>
      <c r="S5127">
        <f>CEILING(Table1[[#This Row],[Month]]/3,1)</f>
        <v>3</v>
      </c>
      <c r="T5127" s="9">
        <f>(Table1[[#This Row],[Profit]]/Table1[[#This Row],[Sales]])</f>
        <v>0.46</v>
      </c>
    </row>
    <row r="5128" spans="1:20" x14ac:dyDescent="0.25">
      <c r="A5128">
        <v>20200914</v>
      </c>
      <c r="B5128" s="1" t="s">
        <v>1066</v>
      </c>
      <c r="C5128" s="1" t="s">
        <v>133</v>
      </c>
      <c r="D5128" s="1" t="s">
        <v>134</v>
      </c>
      <c r="E5128" s="1" t="s">
        <v>17</v>
      </c>
      <c r="F5128" s="1" t="s">
        <v>18</v>
      </c>
      <c r="G5128" s="1" t="s">
        <v>344</v>
      </c>
      <c r="H5128" s="1" t="s">
        <v>20</v>
      </c>
      <c r="I5128" s="1" t="s">
        <v>21</v>
      </c>
      <c r="J5128" s="1" t="s">
        <v>265</v>
      </c>
      <c r="K5128">
        <v>2799.96</v>
      </c>
      <c r="L5128">
        <v>4</v>
      </c>
      <c r="M5128">
        <v>0</v>
      </c>
      <c r="N5128">
        <v>1371.9803999999999</v>
      </c>
      <c r="O5128">
        <f>(Table1[[#This Row],[Sales]]-Table1[[#This Row],[Profit]])/Table1[[#This Row],[Quantity]]</f>
        <v>356.99490000000003</v>
      </c>
      <c r="P5128">
        <f>Table1[[#This Row],[Sales]]/Table1[[#This Row],[Quantity]]</f>
        <v>699.99</v>
      </c>
      <c r="Q5128" t="str">
        <f t="shared" si="160"/>
        <v>2020</v>
      </c>
      <c r="R5128" t="str">
        <f t="shared" si="161"/>
        <v>09</v>
      </c>
      <c r="S5128">
        <f>CEILING(Table1[[#This Row],[Month]]/3,1)</f>
        <v>3</v>
      </c>
      <c r="T5128" s="9">
        <f>(Table1[[#This Row],[Profit]]/Table1[[#This Row],[Sales]])</f>
        <v>0.49</v>
      </c>
    </row>
    <row r="5129" spans="1:20" x14ac:dyDescent="0.25">
      <c r="A5129">
        <v>20200914</v>
      </c>
      <c r="B5129" s="1" t="s">
        <v>1066</v>
      </c>
      <c r="C5129" s="1" t="s">
        <v>133</v>
      </c>
      <c r="D5129" s="1" t="s">
        <v>134</v>
      </c>
      <c r="E5129" s="1" t="s">
        <v>17</v>
      </c>
      <c r="F5129" s="1" t="s">
        <v>18</v>
      </c>
      <c r="G5129" s="1" t="s">
        <v>344</v>
      </c>
      <c r="H5129" s="1" t="s">
        <v>20</v>
      </c>
      <c r="I5129" s="1" t="s">
        <v>21</v>
      </c>
      <c r="J5129" s="1" t="s">
        <v>44</v>
      </c>
      <c r="K5129">
        <v>601.29999999999995</v>
      </c>
      <c r="L5129">
        <v>2</v>
      </c>
      <c r="M5129">
        <v>0</v>
      </c>
      <c r="N5129">
        <v>198.429</v>
      </c>
      <c r="O5129">
        <f>(Table1[[#This Row],[Sales]]-Table1[[#This Row],[Profit]])/Table1[[#This Row],[Quantity]]</f>
        <v>201.43549999999999</v>
      </c>
      <c r="P5129">
        <f>Table1[[#This Row],[Sales]]/Table1[[#This Row],[Quantity]]</f>
        <v>300.64999999999998</v>
      </c>
      <c r="Q5129" t="str">
        <f t="shared" si="160"/>
        <v>2020</v>
      </c>
      <c r="R5129" t="str">
        <f t="shared" si="161"/>
        <v>09</v>
      </c>
      <c r="S5129">
        <f>CEILING(Table1[[#This Row],[Month]]/3,1)</f>
        <v>3</v>
      </c>
      <c r="T5129" s="9">
        <f>(Table1[[#This Row],[Profit]]/Table1[[#This Row],[Sales]])</f>
        <v>0.33</v>
      </c>
    </row>
    <row r="5130" spans="1:20" x14ac:dyDescent="0.25">
      <c r="A5130">
        <v>20200914</v>
      </c>
      <c r="B5130" s="1" t="s">
        <v>1066</v>
      </c>
      <c r="C5130" s="1" t="s">
        <v>133</v>
      </c>
      <c r="D5130" s="1" t="s">
        <v>134</v>
      </c>
      <c r="E5130" s="1" t="s">
        <v>17</v>
      </c>
      <c r="F5130" s="1" t="s">
        <v>18</v>
      </c>
      <c r="G5130" s="1" t="s">
        <v>344</v>
      </c>
      <c r="H5130" s="1" t="s">
        <v>20</v>
      </c>
      <c r="I5130" s="1" t="s">
        <v>21</v>
      </c>
      <c r="J5130" s="1" t="s">
        <v>43</v>
      </c>
      <c r="K5130">
        <v>16.989999999999998</v>
      </c>
      <c r="L5130">
        <v>1</v>
      </c>
      <c r="M5130">
        <v>0</v>
      </c>
      <c r="N5130">
        <v>4.4173999999999998</v>
      </c>
      <c r="O5130">
        <f>(Table1[[#This Row],[Sales]]-Table1[[#This Row],[Profit]])/Table1[[#This Row],[Quantity]]</f>
        <v>12.572599999999998</v>
      </c>
      <c r="P5130">
        <f>Table1[[#This Row],[Sales]]/Table1[[#This Row],[Quantity]]</f>
        <v>16.989999999999998</v>
      </c>
      <c r="Q5130" t="str">
        <f t="shared" si="160"/>
        <v>2020</v>
      </c>
      <c r="R5130" t="str">
        <f t="shared" si="161"/>
        <v>09</v>
      </c>
      <c r="S5130">
        <f>CEILING(Table1[[#This Row],[Month]]/3,1)</f>
        <v>3</v>
      </c>
      <c r="T5130" s="9">
        <f>(Table1[[#This Row],[Profit]]/Table1[[#This Row],[Sales]])</f>
        <v>0.26</v>
      </c>
    </row>
    <row r="5131" spans="1:20" x14ac:dyDescent="0.25">
      <c r="A5131">
        <v>20200914</v>
      </c>
      <c r="B5131" s="1" t="s">
        <v>1066</v>
      </c>
      <c r="C5131" s="1" t="s">
        <v>133</v>
      </c>
      <c r="D5131" s="1" t="s">
        <v>134</v>
      </c>
      <c r="E5131" s="1" t="s">
        <v>17</v>
      </c>
      <c r="F5131" s="1" t="s">
        <v>18</v>
      </c>
      <c r="G5131" s="1" t="s">
        <v>344</v>
      </c>
      <c r="H5131" s="1" t="s">
        <v>20</v>
      </c>
      <c r="I5131" s="1" t="s">
        <v>21</v>
      </c>
      <c r="J5131" s="1" t="s">
        <v>43</v>
      </c>
      <c r="K5131">
        <v>287.97000000000003</v>
      </c>
      <c r="L5131">
        <v>3</v>
      </c>
      <c r="M5131">
        <v>0</v>
      </c>
      <c r="N5131">
        <v>80.631600000000006</v>
      </c>
      <c r="O5131">
        <f>(Table1[[#This Row],[Sales]]-Table1[[#This Row],[Profit]])/Table1[[#This Row],[Quantity]]</f>
        <v>69.112800000000007</v>
      </c>
      <c r="P5131">
        <f>Table1[[#This Row],[Sales]]/Table1[[#This Row],[Quantity]]</f>
        <v>95.990000000000009</v>
      </c>
      <c r="Q5131" t="str">
        <f t="shared" si="160"/>
        <v>2020</v>
      </c>
      <c r="R5131" t="str">
        <f t="shared" si="161"/>
        <v>09</v>
      </c>
      <c r="S5131">
        <f>CEILING(Table1[[#This Row],[Month]]/3,1)</f>
        <v>3</v>
      </c>
      <c r="T5131" s="9">
        <f>(Table1[[#This Row],[Profit]]/Table1[[#This Row],[Sales]])</f>
        <v>0.27999999999999997</v>
      </c>
    </row>
    <row r="5132" spans="1:20" x14ac:dyDescent="0.25">
      <c r="A5132">
        <v>20200914</v>
      </c>
      <c r="B5132" s="1" t="s">
        <v>1066</v>
      </c>
      <c r="C5132" s="1" t="s">
        <v>133</v>
      </c>
      <c r="D5132" s="1" t="s">
        <v>134</v>
      </c>
      <c r="E5132" s="1" t="s">
        <v>17</v>
      </c>
      <c r="F5132" s="1" t="s">
        <v>18</v>
      </c>
      <c r="G5132" s="1" t="s">
        <v>344</v>
      </c>
      <c r="H5132" s="1" t="s">
        <v>20</v>
      </c>
      <c r="I5132" s="1" t="s">
        <v>21</v>
      </c>
      <c r="J5132" s="1" t="s">
        <v>50</v>
      </c>
      <c r="K5132">
        <v>44.82</v>
      </c>
      <c r="L5132">
        <v>9</v>
      </c>
      <c r="M5132">
        <v>0</v>
      </c>
      <c r="N5132">
        <v>21.0654</v>
      </c>
      <c r="O5132">
        <f>(Table1[[#This Row],[Sales]]-Table1[[#This Row],[Profit]])/Table1[[#This Row],[Quantity]]</f>
        <v>2.6394000000000002</v>
      </c>
      <c r="P5132">
        <f>Table1[[#This Row],[Sales]]/Table1[[#This Row],[Quantity]]</f>
        <v>4.9800000000000004</v>
      </c>
      <c r="Q5132" t="str">
        <f t="shared" si="160"/>
        <v>2020</v>
      </c>
      <c r="R5132" t="str">
        <f t="shared" si="161"/>
        <v>09</v>
      </c>
      <c r="S5132">
        <f>CEILING(Table1[[#This Row],[Month]]/3,1)</f>
        <v>3</v>
      </c>
      <c r="T5132" s="9">
        <f>(Table1[[#This Row],[Profit]]/Table1[[#This Row],[Sales]])</f>
        <v>0.47000000000000003</v>
      </c>
    </row>
    <row r="5133" spans="1:20" x14ac:dyDescent="0.25">
      <c r="A5133">
        <v>20231230</v>
      </c>
      <c r="B5133" s="1" t="s">
        <v>357</v>
      </c>
      <c r="C5133" s="1" t="s">
        <v>25</v>
      </c>
      <c r="D5133" s="1" t="s">
        <v>504</v>
      </c>
      <c r="E5133" s="1" t="s">
        <v>27</v>
      </c>
      <c r="F5133" s="1" t="s">
        <v>28</v>
      </c>
      <c r="G5133" s="1" t="s">
        <v>306</v>
      </c>
      <c r="H5133" s="1" t="s">
        <v>40</v>
      </c>
      <c r="I5133" s="1" t="s">
        <v>30</v>
      </c>
      <c r="J5133" s="1" t="s">
        <v>41</v>
      </c>
      <c r="K5133">
        <v>101.12</v>
      </c>
      <c r="L5133">
        <v>8</v>
      </c>
      <c r="M5133">
        <v>0</v>
      </c>
      <c r="N5133">
        <v>37.414400000000001</v>
      </c>
      <c r="O5133">
        <f>(Table1[[#This Row],[Sales]]-Table1[[#This Row],[Profit]])/Table1[[#This Row],[Quantity]]</f>
        <v>7.9632000000000005</v>
      </c>
      <c r="P5133">
        <f>Table1[[#This Row],[Sales]]/Table1[[#This Row],[Quantity]]</f>
        <v>12.64</v>
      </c>
      <c r="Q5133" t="str">
        <f t="shared" si="160"/>
        <v>2023</v>
      </c>
      <c r="R5133" t="str">
        <f t="shared" si="161"/>
        <v>12</v>
      </c>
      <c r="S5133">
        <f>CEILING(Table1[[#This Row],[Month]]/3,1)</f>
        <v>4</v>
      </c>
      <c r="T5133" s="9">
        <f>(Table1[[#This Row],[Profit]]/Table1[[#This Row],[Sales]])</f>
        <v>0.37</v>
      </c>
    </row>
    <row r="5134" spans="1:20" x14ac:dyDescent="0.25">
      <c r="A5134">
        <v>20210621</v>
      </c>
      <c r="B5134" s="1" t="s">
        <v>494</v>
      </c>
      <c r="C5134" s="1" t="s">
        <v>32</v>
      </c>
      <c r="D5134" s="1" t="s">
        <v>33</v>
      </c>
      <c r="E5134" s="1" t="s">
        <v>17</v>
      </c>
      <c r="F5134" s="1" t="s">
        <v>34</v>
      </c>
      <c r="G5134" s="1" t="s">
        <v>204</v>
      </c>
      <c r="H5134" s="1" t="s">
        <v>40</v>
      </c>
      <c r="I5134" s="1" t="s">
        <v>21</v>
      </c>
      <c r="J5134" s="1" t="s">
        <v>43</v>
      </c>
      <c r="K5134">
        <v>107.976</v>
      </c>
      <c r="L5134">
        <v>3</v>
      </c>
      <c r="M5134">
        <v>0.2</v>
      </c>
      <c r="N5134">
        <v>37.791600000000003</v>
      </c>
      <c r="O5134">
        <f>(Table1[[#This Row],[Sales]]-Table1[[#This Row],[Profit]])/Table1[[#This Row],[Quantity]]</f>
        <v>23.3948</v>
      </c>
      <c r="P5134">
        <f>Table1[[#This Row],[Sales]]/Table1[[#This Row],[Quantity]]</f>
        <v>35.991999999999997</v>
      </c>
      <c r="Q5134" t="str">
        <f t="shared" si="160"/>
        <v>2021</v>
      </c>
      <c r="R5134" t="str">
        <f t="shared" si="161"/>
        <v>06</v>
      </c>
      <c r="S5134">
        <f>CEILING(Table1[[#This Row],[Month]]/3,1)</f>
        <v>2</v>
      </c>
      <c r="T5134" s="9">
        <f>(Table1[[#This Row],[Profit]]/Table1[[#This Row],[Sales]])</f>
        <v>0.35000000000000003</v>
      </c>
    </row>
    <row r="5135" spans="1:20" x14ac:dyDescent="0.25">
      <c r="A5135">
        <v>20231127</v>
      </c>
      <c r="B5135" s="1" t="s">
        <v>788</v>
      </c>
      <c r="C5135" s="1" t="s">
        <v>133</v>
      </c>
      <c r="D5135" s="1" t="s">
        <v>134</v>
      </c>
      <c r="E5135" s="1" t="s">
        <v>17</v>
      </c>
      <c r="F5135" s="1" t="s">
        <v>18</v>
      </c>
      <c r="G5135" s="1" t="s">
        <v>561</v>
      </c>
      <c r="H5135" s="1" t="s">
        <v>101</v>
      </c>
      <c r="I5135" s="1" t="s">
        <v>63</v>
      </c>
      <c r="J5135" s="1" t="s">
        <v>44</v>
      </c>
      <c r="K5135">
        <v>58.73</v>
      </c>
      <c r="L5135">
        <v>7</v>
      </c>
      <c r="M5135">
        <v>0</v>
      </c>
      <c r="N5135">
        <v>14.682499999999999</v>
      </c>
      <c r="O5135">
        <f>(Table1[[#This Row],[Sales]]-Table1[[#This Row],[Profit]])/Table1[[#This Row],[Quantity]]</f>
        <v>6.2924999999999995</v>
      </c>
      <c r="P5135">
        <f>Table1[[#This Row],[Sales]]/Table1[[#This Row],[Quantity]]</f>
        <v>8.3899999999999988</v>
      </c>
      <c r="Q5135" t="str">
        <f t="shared" si="160"/>
        <v>2023</v>
      </c>
      <c r="R5135" t="str">
        <f t="shared" si="161"/>
        <v>11</v>
      </c>
      <c r="S5135">
        <f>CEILING(Table1[[#This Row],[Month]]/3,1)</f>
        <v>4</v>
      </c>
      <c r="T5135" s="9">
        <f>(Table1[[#This Row],[Profit]]/Table1[[#This Row],[Sales]])</f>
        <v>0.25</v>
      </c>
    </row>
    <row r="5136" spans="1:20" x14ac:dyDescent="0.25">
      <c r="A5136">
        <v>20231127</v>
      </c>
      <c r="B5136" s="1" t="s">
        <v>788</v>
      </c>
      <c r="C5136" s="1" t="s">
        <v>133</v>
      </c>
      <c r="D5136" s="1" t="s">
        <v>134</v>
      </c>
      <c r="E5136" s="1" t="s">
        <v>17</v>
      </c>
      <c r="F5136" s="1" t="s">
        <v>18</v>
      </c>
      <c r="G5136" s="1" t="s">
        <v>561</v>
      </c>
      <c r="H5136" s="1" t="s">
        <v>101</v>
      </c>
      <c r="I5136" s="1" t="s">
        <v>63</v>
      </c>
      <c r="J5136" s="1" t="s">
        <v>36</v>
      </c>
      <c r="K5136">
        <v>93.343999999999994</v>
      </c>
      <c r="L5136">
        <v>4</v>
      </c>
      <c r="M5136">
        <v>0.2</v>
      </c>
      <c r="N5136">
        <v>32.670400000000001</v>
      </c>
      <c r="O5136">
        <f>(Table1[[#This Row],[Sales]]-Table1[[#This Row],[Profit]])/Table1[[#This Row],[Quantity]]</f>
        <v>15.168399999999998</v>
      </c>
      <c r="P5136">
        <f>Table1[[#This Row],[Sales]]/Table1[[#This Row],[Quantity]]</f>
        <v>23.335999999999999</v>
      </c>
      <c r="Q5136" t="str">
        <f t="shared" si="160"/>
        <v>2023</v>
      </c>
      <c r="R5136" t="str">
        <f t="shared" si="161"/>
        <v>11</v>
      </c>
      <c r="S5136">
        <f>CEILING(Table1[[#This Row],[Month]]/3,1)</f>
        <v>4</v>
      </c>
      <c r="T5136" s="9">
        <f>(Table1[[#This Row],[Profit]]/Table1[[#This Row],[Sales]])</f>
        <v>0.35000000000000003</v>
      </c>
    </row>
    <row r="5137" spans="1:20" x14ac:dyDescent="0.25">
      <c r="A5137">
        <v>20221024</v>
      </c>
      <c r="B5137" s="1" t="s">
        <v>790</v>
      </c>
      <c r="C5137" s="1" t="s">
        <v>52</v>
      </c>
      <c r="D5137" s="1" t="s">
        <v>53</v>
      </c>
      <c r="E5137" s="1" t="s">
        <v>27</v>
      </c>
      <c r="F5137" s="1" t="s">
        <v>28</v>
      </c>
      <c r="G5137" s="1" t="s">
        <v>35</v>
      </c>
      <c r="H5137" s="1" t="s">
        <v>20</v>
      </c>
      <c r="I5137" s="1" t="s">
        <v>63</v>
      </c>
      <c r="J5137" s="1" t="s">
        <v>136</v>
      </c>
      <c r="K5137">
        <v>17.05</v>
      </c>
      <c r="L5137">
        <v>5</v>
      </c>
      <c r="M5137">
        <v>0</v>
      </c>
      <c r="N5137">
        <v>8.1839999999999993</v>
      </c>
      <c r="O5137">
        <f>(Table1[[#This Row],[Sales]]-Table1[[#This Row],[Profit]])/Table1[[#This Row],[Quantity]]</f>
        <v>1.7732000000000003</v>
      </c>
      <c r="P5137">
        <f>Table1[[#This Row],[Sales]]/Table1[[#This Row],[Quantity]]</f>
        <v>3.41</v>
      </c>
      <c r="Q5137" t="str">
        <f t="shared" si="160"/>
        <v>2022</v>
      </c>
      <c r="R5137" t="str">
        <f t="shared" si="161"/>
        <v>10</v>
      </c>
      <c r="S5137">
        <f>CEILING(Table1[[#This Row],[Month]]/3,1)</f>
        <v>4</v>
      </c>
      <c r="T5137" s="9">
        <f>(Table1[[#This Row],[Profit]]/Table1[[#This Row],[Sales]])</f>
        <v>0.47999999999999993</v>
      </c>
    </row>
    <row r="5138" spans="1:20" x14ac:dyDescent="0.25">
      <c r="A5138">
        <v>20211214</v>
      </c>
      <c r="B5138" s="1" t="s">
        <v>865</v>
      </c>
      <c r="C5138" s="1" t="s">
        <v>25</v>
      </c>
      <c r="D5138" s="1" t="s">
        <v>325</v>
      </c>
      <c r="E5138" s="1" t="s">
        <v>27</v>
      </c>
      <c r="F5138" s="1" t="s">
        <v>28</v>
      </c>
      <c r="G5138" s="1" t="s">
        <v>49</v>
      </c>
      <c r="H5138" s="1" t="s">
        <v>20</v>
      </c>
      <c r="I5138" s="1" t="s">
        <v>21</v>
      </c>
      <c r="J5138" s="1" t="s">
        <v>36</v>
      </c>
      <c r="K5138">
        <v>8.0960000000000001</v>
      </c>
      <c r="L5138">
        <v>2</v>
      </c>
      <c r="M5138">
        <v>0.2</v>
      </c>
      <c r="N5138">
        <v>2.7324000000000002</v>
      </c>
      <c r="O5138">
        <f>(Table1[[#This Row],[Sales]]-Table1[[#This Row],[Profit]])/Table1[[#This Row],[Quantity]]</f>
        <v>2.6818</v>
      </c>
      <c r="P5138">
        <f>Table1[[#This Row],[Sales]]/Table1[[#This Row],[Quantity]]</f>
        <v>4.048</v>
      </c>
      <c r="Q5138" t="str">
        <f t="shared" si="160"/>
        <v>2021</v>
      </c>
      <c r="R5138" t="str">
        <f t="shared" si="161"/>
        <v>12</v>
      </c>
      <c r="S5138">
        <f>CEILING(Table1[[#This Row],[Month]]/3,1)</f>
        <v>4</v>
      </c>
      <c r="T5138" s="9">
        <f>(Table1[[#This Row],[Profit]]/Table1[[#This Row],[Sales]])</f>
        <v>0.33750000000000002</v>
      </c>
    </row>
    <row r="5139" spans="1:20" x14ac:dyDescent="0.25">
      <c r="A5139">
        <v>20221114</v>
      </c>
      <c r="B5139" s="1" t="s">
        <v>1175</v>
      </c>
      <c r="C5139" s="1" t="s">
        <v>253</v>
      </c>
      <c r="D5139" s="1" t="s">
        <v>253</v>
      </c>
      <c r="E5139" s="1" t="s">
        <v>59</v>
      </c>
      <c r="F5139" s="1" t="s">
        <v>126</v>
      </c>
      <c r="G5139" s="1" t="s">
        <v>481</v>
      </c>
      <c r="H5139" s="1" t="s">
        <v>91</v>
      </c>
      <c r="I5139" s="1" t="s">
        <v>30</v>
      </c>
      <c r="J5139" s="1" t="s">
        <v>41</v>
      </c>
      <c r="K5139">
        <v>30.36</v>
      </c>
      <c r="L5139">
        <v>4</v>
      </c>
      <c r="M5139">
        <v>0</v>
      </c>
      <c r="N5139">
        <v>13.0548</v>
      </c>
      <c r="O5139">
        <f>(Table1[[#This Row],[Sales]]-Table1[[#This Row],[Profit]])/Table1[[#This Row],[Quantity]]</f>
        <v>4.3262999999999998</v>
      </c>
      <c r="P5139">
        <f>Table1[[#This Row],[Sales]]/Table1[[#This Row],[Quantity]]</f>
        <v>7.59</v>
      </c>
      <c r="Q5139" t="str">
        <f t="shared" si="160"/>
        <v>2022</v>
      </c>
      <c r="R5139" t="str">
        <f t="shared" si="161"/>
        <v>11</v>
      </c>
      <c r="S5139">
        <f>CEILING(Table1[[#This Row],[Month]]/3,1)</f>
        <v>4</v>
      </c>
      <c r="T5139" s="9">
        <f>(Table1[[#This Row],[Profit]]/Table1[[#This Row],[Sales]])</f>
        <v>0.43</v>
      </c>
    </row>
    <row r="5140" spans="1:20" x14ac:dyDescent="0.25">
      <c r="A5140">
        <v>20230930</v>
      </c>
      <c r="B5140" s="1" t="s">
        <v>678</v>
      </c>
      <c r="C5140" s="1" t="s">
        <v>133</v>
      </c>
      <c r="D5140" s="1" t="s">
        <v>578</v>
      </c>
      <c r="E5140" s="1" t="s">
        <v>17</v>
      </c>
      <c r="F5140" s="1" t="s">
        <v>18</v>
      </c>
      <c r="G5140" s="1" t="s">
        <v>239</v>
      </c>
      <c r="H5140" s="1" t="s">
        <v>62</v>
      </c>
      <c r="I5140" s="1" t="s">
        <v>21</v>
      </c>
      <c r="J5140" s="1" t="s">
        <v>97</v>
      </c>
      <c r="K5140">
        <v>23.34</v>
      </c>
      <c r="L5140">
        <v>3</v>
      </c>
      <c r="M5140">
        <v>0</v>
      </c>
      <c r="N5140">
        <v>10.969799999999999</v>
      </c>
      <c r="O5140">
        <f>(Table1[[#This Row],[Sales]]-Table1[[#This Row],[Profit]])/Table1[[#This Row],[Quantity]]</f>
        <v>4.1234000000000002</v>
      </c>
      <c r="P5140">
        <f>Table1[[#This Row],[Sales]]/Table1[[#This Row],[Quantity]]</f>
        <v>7.78</v>
      </c>
      <c r="Q5140" t="str">
        <f t="shared" si="160"/>
        <v>2023</v>
      </c>
      <c r="R5140" t="str">
        <f t="shared" si="161"/>
        <v>09</v>
      </c>
      <c r="S5140">
        <f>CEILING(Table1[[#This Row],[Month]]/3,1)</f>
        <v>3</v>
      </c>
      <c r="T5140" s="9">
        <f>(Table1[[#This Row],[Profit]]/Table1[[#This Row],[Sales]])</f>
        <v>0.47</v>
      </c>
    </row>
    <row r="5141" spans="1:20" x14ac:dyDescent="0.25">
      <c r="A5141">
        <v>20230930</v>
      </c>
      <c r="B5141" s="1" t="s">
        <v>678</v>
      </c>
      <c r="C5141" s="1" t="s">
        <v>133</v>
      </c>
      <c r="D5141" s="1" t="s">
        <v>578</v>
      </c>
      <c r="E5141" s="1" t="s">
        <v>17</v>
      </c>
      <c r="F5141" s="1" t="s">
        <v>18</v>
      </c>
      <c r="G5141" s="1" t="s">
        <v>239</v>
      </c>
      <c r="H5141" s="1" t="s">
        <v>62</v>
      </c>
      <c r="I5141" s="1" t="s">
        <v>21</v>
      </c>
      <c r="J5141" s="1" t="s">
        <v>50</v>
      </c>
      <c r="K5141">
        <v>51.55</v>
      </c>
      <c r="L5141">
        <v>5</v>
      </c>
      <c r="M5141">
        <v>0</v>
      </c>
      <c r="N5141">
        <v>24.2285</v>
      </c>
      <c r="O5141">
        <f>(Table1[[#This Row],[Sales]]-Table1[[#This Row],[Profit]])/Table1[[#This Row],[Quantity]]</f>
        <v>5.4642999999999997</v>
      </c>
      <c r="P5141">
        <f>Table1[[#This Row],[Sales]]/Table1[[#This Row],[Quantity]]</f>
        <v>10.309999999999999</v>
      </c>
      <c r="Q5141" t="str">
        <f t="shared" si="160"/>
        <v>2023</v>
      </c>
      <c r="R5141" t="str">
        <f t="shared" si="161"/>
        <v>09</v>
      </c>
      <c r="S5141">
        <f>CEILING(Table1[[#This Row],[Month]]/3,1)</f>
        <v>3</v>
      </c>
      <c r="T5141" s="9">
        <f>(Table1[[#This Row],[Profit]]/Table1[[#This Row],[Sales]])</f>
        <v>0.47000000000000003</v>
      </c>
    </row>
    <row r="5142" spans="1:20" x14ac:dyDescent="0.25">
      <c r="A5142">
        <v>20211108</v>
      </c>
      <c r="B5142" s="1" t="s">
        <v>883</v>
      </c>
      <c r="C5142" s="1" t="s">
        <v>25</v>
      </c>
      <c r="D5142" s="1" t="s">
        <v>77</v>
      </c>
      <c r="E5142" s="1" t="s">
        <v>27</v>
      </c>
      <c r="F5142" s="1" t="s">
        <v>28</v>
      </c>
      <c r="G5142" s="1" t="s">
        <v>111</v>
      </c>
      <c r="H5142" s="1" t="s">
        <v>20</v>
      </c>
      <c r="I5142" s="1" t="s">
        <v>21</v>
      </c>
      <c r="J5142" s="1" t="s">
        <v>94</v>
      </c>
      <c r="K5142">
        <v>119.9</v>
      </c>
      <c r="L5142">
        <v>2</v>
      </c>
      <c r="M5142">
        <v>0</v>
      </c>
      <c r="N5142">
        <v>43.164000000000001</v>
      </c>
      <c r="O5142">
        <f>(Table1[[#This Row],[Sales]]-Table1[[#This Row],[Profit]])/Table1[[#This Row],[Quantity]]</f>
        <v>38.368000000000002</v>
      </c>
      <c r="P5142">
        <f>Table1[[#This Row],[Sales]]/Table1[[#This Row],[Quantity]]</f>
        <v>59.95</v>
      </c>
      <c r="Q5142" t="str">
        <f t="shared" si="160"/>
        <v>2021</v>
      </c>
      <c r="R5142" t="str">
        <f t="shared" si="161"/>
        <v>11</v>
      </c>
      <c r="S5142">
        <f>CEILING(Table1[[#This Row],[Month]]/3,1)</f>
        <v>4</v>
      </c>
      <c r="T5142" s="9">
        <f>(Table1[[#This Row],[Profit]]/Table1[[#This Row],[Sales]])</f>
        <v>0.36</v>
      </c>
    </row>
    <row r="5143" spans="1:20" x14ac:dyDescent="0.25">
      <c r="A5143">
        <v>20220402</v>
      </c>
      <c r="B5143" s="1" t="s">
        <v>510</v>
      </c>
      <c r="C5143" s="1" t="s">
        <v>133</v>
      </c>
      <c r="D5143" s="1" t="s">
        <v>134</v>
      </c>
      <c r="E5143" s="1" t="s">
        <v>17</v>
      </c>
      <c r="F5143" s="1" t="s">
        <v>18</v>
      </c>
      <c r="G5143" s="1" t="s">
        <v>306</v>
      </c>
      <c r="H5143" s="1" t="s">
        <v>40</v>
      </c>
      <c r="I5143" s="1" t="s">
        <v>21</v>
      </c>
      <c r="J5143" s="1" t="s">
        <v>23</v>
      </c>
      <c r="K5143">
        <v>1317.492</v>
      </c>
      <c r="L5143">
        <v>6</v>
      </c>
      <c r="M5143">
        <v>0.1</v>
      </c>
      <c r="N5143">
        <v>292.77600000000001</v>
      </c>
      <c r="O5143">
        <f>(Table1[[#This Row],[Sales]]-Table1[[#This Row],[Profit]])/Table1[[#This Row],[Quantity]]</f>
        <v>170.78599999999997</v>
      </c>
      <c r="P5143">
        <f>Table1[[#This Row],[Sales]]/Table1[[#This Row],[Quantity]]</f>
        <v>219.58199999999999</v>
      </c>
      <c r="Q5143" t="str">
        <f t="shared" si="160"/>
        <v>2022</v>
      </c>
      <c r="R5143" t="str">
        <f t="shared" si="161"/>
        <v>04</v>
      </c>
      <c r="S5143">
        <f>CEILING(Table1[[#This Row],[Month]]/3,1)</f>
        <v>2</v>
      </c>
      <c r="T5143" s="9">
        <f>(Table1[[#This Row],[Profit]]/Table1[[#This Row],[Sales]])</f>
        <v>0.22222222222222224</v>
      </c>
    </row>
    <row r="5144" spans="1:20" x14ac:dyDescent="0.25">
      <c r="A5144">
        <v>20220402</v>
      </c>
      <c r="B5144" s="1" t="s">
        <v>510</v>
      </c>
      <c r="C5144" s="1" t="s">
        <v>133</v>
      </c>
      <c r="D5144" s="1" t="s">
        <v>134</v>
      </c>
      <c r="E5144" s="1" t="s">
        <v>17</v>
      </c>
      <c r="F5144" s="1" t="s">
        <v>18</v>
      </c>
      <c r="G5144" s="1" t="s">
        <v>306</v>
      </c>
      <c r="H5144" s="1" t="s">
        <v>40</v>
      </c>
      <c r="I5144" s="1" t="s">
        <v>21</v>
      </c>
      <c r="J5144" s="1" t="s">
        <v>50</v>
      </c>
      <c r="K5144">
        <v>63.84</v>
      </c>
      <c r="L5144">
        <v>8</v>
      </c>
      <c r="M5144">
        <v>0</v>
      </c>
      <c r="N5144">
        <v>18.5136</v>
      </c>
      <c r="O5144">
        <f>(Table1[[#This Row],[Sales]]-Table1[[#This Row],[Profit]])/Table1[[#This Row],[Quantity]]</f>
        <v>5.6658000000000008</v>
      </c>
      <c r="P5144">
        <f>Table1[[#This Row],[Sales]]/Table1[[#This Row],[Quantity]]</f>
        <v>7.98</v>
      </c>
      <c r="Q5144" t="str">
        <f t="shared" si="160"/>
        <v>2022</v>
      </c>
      <c r="R5144" t="str">
        <f t="shared" si="161"/>
        <v>04</v>
      </c>
      <c r="S5144">
        <f>CEILING(Table1[[#This Row],[Month]]/3,1)</f>
        <v>2</v>
      </c>
      <c r="T5144" s="9">
        <f>(Table1[[#This Row],[Profit]]/Table1[[#This Row],[Sales]])</f>
        <v>0.28999999999999998</v>
      </c>
    </row>
    <row r="5145" spans="1:20" x14ac:dyDescent="0.25">
      <c r="A5145">
        <v>20220402</v>
      </c>
      <c r="B5145" s="1" t="s">
        <v>510</v>
      </c>
      <c r="C5145" s="1" t="s">
        <v>133</v>
      </c>
      <c r="D5145" s="1" t="s">
        <v>134</v>
      </c>
      <c r="E5145" s="1" t="s">
        <v>17</v>
      </c>
      <c r="F5145" s="1" t="s">
        <v>18</v>
      </c>
      <c r="G5145" s="1" t="s">
        <v>306</v>
      </c>
      <c r="H5145" s="1" t="s">
        <v>40</v>
      </c>
      <c r="I5145" s="1" t="s">
        <v>21</v>
      </c>
      <c r="J5145" s="1" t="s">
        <v>36</v>
      </c>
      <c r="K5145">
        <v>3.5920000000000001</v>
      </c>
      <c r="L5145">
        <v>1</v>
      </c>
      <c r="M5145">
        <v>0.2</v>
      </c>
      <c r="N5145">
        <v>1.1225000000000001</v>
      </c>
      <c r="O5145">
        <f>(Table1[[#This Row],[Sales]]-Table1[[#This Row],[Profit]])/Table1[[#This Row],[Quantity]]</f>
        <v>2.4695</v>
      </c>
      <c r="P5145">
        <f>Table1[[#This Row],[Sales]]/Table1[[#This Row],[Quantity]]</f>
        <v>3.5920000000000001</v>
      </c>
      <c r="Q5145" t="str">
        <f t="shared" si="160"/>
        <v>2022</v>
      </c>
      <c r="R5145" t="str">
        <f t="shared" si="161"/>
        <v>04</v>
      </c>
      <c r="S5145">
        <f>CEILING(Table1[[#This Row],[Month]]/3,1)</f>
        <v>2</v>
      </c>
      <c r="T5145" s="9">
        <f>(Table1[[#This Row],[Profit]]/Table1[[#This Row],[Sales]])</f>
        <v>0.3125</v>
      </c>
    </row>
    <row r="5146" spans="1:20" x14ac:dyDescent="0.25">
      <c r="A5146">
        <v>20230203</v>
      </c>
      <c r="B5146" s="1" t="s">
        <v>542</v>
      </c>
      <c r="C5146" s="1" t="s">
        <v>25</v>
      </c>
      <c r="D5146" s="1" t="s">
        <v>26</v>
      </c>
      <c r="E5146" s="1" t="s">
        <v>27</v>
      </c>
      <c r="F5146" s="1" t="s">
        <v>28</v>
      </c>
      <c r="G5146" s="1" t="s">
        <v>153</v>
      </c>
      <c r="H5146" s="1" t="s">
        <v>62</v>
      </c>
      <c r="I5146" s="1" t="s">
        <v>21</v>
      </c>
      <c r="J5146" s="1" t="s">
        <v>41</v>
      </c>
      <c r="K5146">
        <v>86.26</v>
      </c>
      <c r="L5146">
        <v>2</v>
      </c>
      <c r="M5146">
        <v>0</v>
      </c>
      <c r="N5146">
        <v>29.328399999999998</v>
      </c>
      <c r="O5146">
        <f>(Table1[[#This Row],[Sales]]-Table1[[#This Row],[Profit]])/Table1[[#This Row],[Quantity]]</f>
        <v>28.465800000000002</v>
      </c>
      <c r="P5146">
        <f>Table1[[#This Row],[Sales]]/Table1[[#This Row],[Quantity]]</f>
        <v>43.13</v>
      </c>
      <c r="Q5146" t="str">
        <f t="shared" si="160"/>
        <v>2023</v>
      </c>
      <c r="R5146" t="str">
        <f t="shared" si="161"/>
        <v>02</v>
      </c>
      <c r="S5146">
        <f>CEILING(Table1[[#This Row],[Month]]/3,1)</f>
        <v>1</v>
      </c>
      <c r="T5146" s="9">
        <f>(Table1[[#This Row],[Profit]]/Table1[[#This Row],[Sales]])</f>
        <v>0.33999999999999997</v>
      </c>
    </row>
    <row r="5147" spans="1:20" x14ac:dyDescent="0.25">
      <c r="A5147">
        <v>20230203</v>
      </c>
      <c r="B5147" s="1" t="s">
        <v>542</v>
      </c>
      <c r="C5147" s="1" t="s">
        <v>25</v>
      </c>
      <c r="D5147" s="1" t="s">
        <v>26</v>
      </c>
      <c r="E5147" s="1" t="s">
        <v>27</v>
      </c>
      <c r="F5147" s="1" t="s">
        <v>28</v>
      </c>
      <c r="G5147" s="1" t="s">
        <v>153</v>
      </c>
      <c r="H5147" s="1" t="s">
        <v>62</v>
      </c>
      <c r="I5147" s="1" t="s">
        <v>21</v>
      </c>
      <c r="J5147" s="1" t="s">
        <v>37</v>
      </c>
      <c r="K5147">
        <v>139.04</v>
      </c>
      <c r="L5147">
        <v>4</v>
      </c>
      <c r="M5147">
        <v>0</v>
      </c>
      <c r="N5147">
        <v>38.931199999999997</v>
      </c>
      <c r="O5147">
        <f>(Table1[[#This Row],[Sales]]-Table1[[#This Row],[Profit]])/Table1[[#This Row],[Quantity]]</f>
        <v>25.027200000000001</v>
      </c>
      <c r="P5147">
        <f>Table1[[#This Row],[Sales]]/Table1[[#This Row],[Quantity]]</f>
        <v>34.76</v>
      </c>
      <c r="Q5147" t="str">
        <f t="shared" si="160"/>
        <v>2023</v>
      </c>
      <c r="R5147" t="str">
        <f t="shared" si="161"/>
        <v>02</v>
      </c>
      <c r="S5147">
        <f>CEILING(Table1[[#This Row],[Month]]/3,1)</f>
        <v>1</v>
      </c>
      <c r="T5147" s="9">
        <f>(Table1[[#This Row],[Profit]]/Table1[[#This Row],[Sales]])</f>
        <v>0.27999999999999997</v>
      </c>
    </row>
    <row r="5148" spans="1:20" x14ac:dyDescent="0.25">
      <c r="A5148">
        <v>20230203</v>
      </c>
      <c r="B5148" s="1" t="s">
        <v>542</v>
      </c>
      <c r="C5148" s="1" t="s">
        <v>25</v>
      </c>
      <c r="D5148" s="1" t="s">
        <v>26</v>
      </c>
      <c r="E5148" s="1" t="s">
        <v>27</v>
      </c>
      <c r="F5148" s="1" t="s">
        <v>28</v>
      </c>
      <c r="G5148" s="1" t="s">
        <v>153</v>
      </c>
      <c r="H5148" s="1" t="s">
        <v>62</v>
      </c>
      <c r="I5148" s="1" t="s">
        <v>21</v>
      </c>
      <c r="J5148" s="1" t="s">
        <v>44</v>
      </c>
      <c r="K5148">
        <v>46.8</v>
      </c>
      <c r="L5148">
        <v>4</v>
      </c>
      <c r="M5148">
        <v>0</v>
      </c>
      <c r="N5148">
        <v>16.38</v>
      </c>
      <c r="O5148">
        <f>(Table1[[#This Row],[Sales]]-Table1[[#This Row],[Profit]])/Table1[[#This Row],[Quantity]]</f>
        <v>7.6049999999999995</v>
      </c>
      <c r="P5148">
        <f>Table1[[#This Row],[Sales]]/Table1[[#This Row],[Quantity]]</f>
        <v>11.7</v>
      </c>
      <c r="Q5148" t="str">
        <f t="shared" si="160"/>
        <v>2023</v>
      </c>
      <c r="R5148" t="str">
        <f t="shared" si="161"/>
        <v>02</v>
      </c>
      <c r="S5148">
        <f>CEILING(Table1[[#This Row],[Month]]/3,1)</f>
        <v>1</v>
      </c>
      <c r="T5148" s="9">
        <f>(Table1[[#This Row],[Profit]]/Table1[[#This Row],[Sales]])</f>
        <v>0.35</v>
      </c>
    </row>
    <row r="5149" spans="1:20" x14ac:dyDescent="0.25">
      <c r="A5149">
        <v>20231225</v>
      </c>
      <c r="B5149" s="1" t="s">
        <v>627</v>
      </c>
      <c r="C5149" s="1" t="s">
        <v>146</v>
      </c>
      <c r="D5149" s="1" t="s">
        <v>222</v>
      </c>
      <c r="E5149" s="1" t="s">
        <v>27</v>
      </c>
      <c r="F5149" s="1" t="s">
        <v>82</v>
      </c>
      <c r="G5149" s="1" t="s">
        <v>158</v>
      </c>
      <c r="H5149" s="1" t="s">
        <v>55</v>
      </c>
      <c r="I5149" s="1" t="s">
        <v>63</v>
      </c>
      <c r="J5149" s="1" t="s">
        <v>41</v>
      </c>
      <c r="K5149">
        <v>8.5440000000000005</v>
      </c>
      <c r="L5149">
        <v>4</v>
      </c>
      <c r="M5149">
        <v>0.2</v>
      </c>
      <c r="N5149">
        <v>1.9224000000000001</v>
      </c>
      <c r="O5149">
        <f>(Table1[[#This Row],[Sales]]-Table1[[#This Row],[Profit]])/Table1[[#This Row],[Quantity]]</f>
        <v>1.6554000000000002</v>
      </c>
      <c r="P5149">
        <f>Table1[[#This Row],[Sales]]/Table1[[#This Row],[Quantity]]</f>
        <v>2.1360000000000001</v>
      </c>
      <c r="Q5149" t="str">
        <f t="shared" si="160"/>
        <v>2023</v>
      </c>
      <c r="R5149" t="str">
        <f t="shared" si="161"/>
        <v>12</v>
      </c>
      <c r="S5149">
        <f>CEILING(Table1[[#This Row],[Month]]/3,1)</f>
        <v>4</v>
      </c>
      <c r="T5149" s="9">
        <f>(Table1[[#This Row],[Profit]]/Table1[[#This Row],[Sales]])</f>
        <v>0.22500000000000001</v>
      </c>
    </row>
    <row r="5150" spans="1:20" x14ac:dyDescent="0.25">
      <c r="A5150">
        <v>20231225</v>
      </c>
      <c r="B5150" s="1" t="s">
        <v>627</v>
      </c>
      <c r="C5150" s="1" t="s">
        <v>146</v>
      </c>
      <c r="D5150" s="1" t="s">
        <v>222</v>
      </c>
      <c r="E5150" s="1" t="s">
        <v>27</v>
      </c>
      <c r="F5150" s="1" t="s">
        <v>82</v>
      </c>
      <c r="G5150" s="1" t="s">
        <v>158</v>
      </c>
      <c r="H5150" s="1" t="s">
        <v>55</v>
      </c>
      <c r="I5150" s="1" t="s">
        <v>63</v>
      </c>
      <c r="J5150" s="1" t="s">
        <v>23</v>
      </c>
      <c r="K5150">
        <v>842.37599999999998</v>
      </c>
      <c r="L5150">
        <v>3</v>
      </c>
      <c r="M5150">
        <v>0.2</v>
      </c>
      <c r="N5150">
        <v>105.297</v>
      </c>
      <c r="O5150">
        <f>(Table1[[#This Row],[Sales]]-Table1[[#This Row],[Profit]])/Table1[[#This Row],[Quantity]]</f>
        <v>245.69299999999998</v>
      </c>
      <c r="P5150">
        <f>Table1[[#This Row],[Sales]]/Table1[[#This Row],[Quantity]]</f>
        <v>280.79199999999997</v>
      </c>
      <c r="Q5150" t="str">
        <f t="shared" si="160"/>
        <v>2023</v>
      </c>
      <c r="R5150" t="str">
        <f t="shared" si="161"/>
        <v>12</v>
      </c>
      <c r="S5150">
        <f>CEILING(Table1[[#This Row],[Month]]/3,1)</f>
        <v>4</v>
      </c>
      <c r="T5150" s="9">
        <f>(Table1[[#This Row],[Profit]]/Table1[[#This Row],[Sales]])</f>
        <v>0.125</v>
      </c>
    </row>
    <row r="5151" spans="1:20" x14ac:dyDescent="0.25">
      <c r="A5151">
        <v>20200621</v>
      </c>
      <c r="B5151" s="1" t="s">
        <v>870</v>
      </c>
      <c r="C5151" s="1" t="s">
        <v>133</v>
      </c>
      <c r="D5151" s="1" t="s">
        <v>1157</v>
      </c>
      <c r="E5151" s="1" t="s">
        <v>17</v>
      </c>
      <c r="F5151" s="1" t="s">
        <v>18</v>
      </c>
      <c r="G5151" s="1" t="s">
        <v>257</v>
      </c>
      <c r="H5151" s="1" t="s">
        <v>75</v>
      </c>
      <c r="I5151" s="1" t="s">
        <v>21</v>
      </c>
      <c r="J5151" s="1" t="s">
        <v>43</v>
      </c>
      <c r="K5151">
        <v>1214.8499999999999</v>
      </c>
      <c r="L5151">
        <v>3</v>
      </c>
      <c r="M5151">
        <v>0</v>
      </c>
      <c r="N5151">
        <v>352.30650000000003</v>
      </c>
      <c r="O5151">
        <f>(Table1[[#This Row],[Sales]]-Table1[[#This Row],[Profit]])/Table1[[#This Row],[Quantity]]</f>
        <v>287.51449999999994</v>
      </c>
      <c r="P5151">
        <f>Table1[[#This Row],[Sales]]/Table1[[#This Row],[Quantity]]</f>
        <v>404.95</v>
      </c>
      <c r="Q5151" t="str">
        <f t="shared" si="160"/>
        <v>2020</v>
      </c>
      <c r="R5151" t="str">
        <f t="shared" si="161"/>
        <v>06</v>
      </c>
      <c r="S5151">
        <f>CEILING(Table1[[#This Row],[Month]]/3,1)</f>
        <v>2</v>
      </c>
      <c r="T5151" s="9">
        <f>(Table1[[#This Row],[Profit]]/Table1[[#This Row],[Sales]])</f>
        <v>0.29000000000000004</v>
      </c>
    </row>
    <row r="5152" spans="1:20" x14ac:dyDescent="0.25">
      <c r="A5152">
        <v>20230307</v>
      </c>
      <c r="B5152" s="1" t="s">
        <v>231</v>
      </c>
      <c r="C5152" s="1" t="s">
        <v>25</v>
      </c>
      <c r="D5152" s="1" t="s">
        <v>77</v>
      </c>
      <c r="E5152" s="1" t="s">
        <v>27</v>
      </c>
      <c r="F5152" s="1" t="s">
        <v>28</v>
      </c>
      <c r="G5152" s="1" t="s">
        <v>232</v>
      </c>
      <c r="H5152" s="1" t="s">
        <v>40</v>
      </c>
      <c r="I5152" s="1" t="s">
        <v>30</v>
      </c>
      <c r="J5152" s="1" t="s">
        <v>37</v>
      </c>
      <c r="K5152">
        <v>67.78</v>
      </c>
      <c r="L5152">
        <v>2</v>
      </c>
      <c r="M5152">
        <v>0</v>
      </c>
      <c r="N5152">
        <v>16.945</v>
      </c>
      <c r="O5152">
        <f>(Table1[[#This Row],[Sales]]-Table1[[#This Row],[Profit]])/Table1[[#This Row],[Quantity]]</f>
        <v>25.4175</v>
      </c>
      <c r="P5152">
        <f>Table1[[#This Row],[Sales]]/Table1[[#This Row],[Quantity]]</f>
        <v>33.89</v>
      </c>
      <c r="Q5152" t="str">
        <f t="shared" si="160"/>
        <v>2023</v>
      </c>
      <c r="R5152" t="str">
        <f t="shared" si="161"/>
        <v>03</v>
      </c>
      <c r="S5152">
        <f>CEILING(Table1[[#This Row],[Month]]/3,1)</f>
        <v>1</v>
      </c>
      <c r="T5152" s="9">
        <f>(Table1[[#This Row],[Profit]]/Table1[[#This Row],[Sales]])</f>
        <v>0.25</v>
      </c>
    </row>
    <row r="5153" spans="1:20" x14ac:dyDescent="0.25">
      <c r="A5153">
        <v>20230926</v>
      </c>
      <c r="B5153" s="1" t="s">
        <v>1022</v>
      </c>
      <c r="C5153" s="1" t="s">
        <v>206</v>
      </c>
      <c r="D5153" s="1" t="s">
        <v>207</v>
      </c>
      <c r="E5153" s="1" t="s">
        <v>17</v>
      </c>
      <c r="F5153" s="1" t="s">
        <v>34</v>
      </c>
      <c r="G5153" s="1" t="s">
        <v>319</v>
      </c>
      <c r="H5153" s="1" t="s">
        <v>75</v>
      </c>
      <c r="I5153" s="1" t="s">
        <v>30</v>
      </c>
      <c r="J5153" s="1" t="s">
        <v>37</v>
      </c>
      <c r="K5153">
        <v>39.9</v>
      </c>
      <c r="L5153">
        <v>5</v>
      </c>
      <c r="M5153">
        <v>0</v>
      </c>
      <c r="N5153">
        <v>10.374000000000001</v>
      </c>
      <c r="O5153">
        <f>(Table1[[#This Row],[Sales]]-Table1[[#This Row],[Profit]])/Table1[[#This Row],[Quantity]]</f>
        <v>5.9051999999999989</v>
      </c>
      <c r="P5153">
        <f>Table1[[#This Row],[Sales]]/Table1[[#This Row],[Quantity]]</f>
        <v>7.9799999999999995</v>
      </c>
      <c r="Q5153" t="str">
        <f t="shared" si="160"/>
        <v>2023</v>
      </c>
      <c r="R5153" t="str">
        <f t="shared" si="161"/>
        <v>09</v>
      </c>
      <c r="S5153">
        <f>CEILING(Table1[[#This Row],[Month]]/3,1)</f>
        <v>3</v>
      </c>
      <c r="T5153" s="9">
        <f>(Table1[[#This Row],[Profit]]/Table1[[#This Row],[Sales]])</f>
        <v>0.26</v>
      </c>
    </row>
    <row r="5154" spans="1:20" x14ac:dyDescent="0.25">
      <c r="A5154">
        <v>20200630</v>
      </c>
      <c r="B5154" s="1" t="s">
        <v>1180</v>
      </c>
      <c r="C5154" s="1" t="s">
        <v>133</v>
      </c>
      <c r="D5154" s="1" t="s">
        <v>134</v>
      </c>
      <c r="E5154" s="1" t="s">
        <v>17</v>
      </c>
      <c r="F5154" s="1" t="s">
        <v>18</v>
      </c>
      <c r="G5154" s="1" t="s">
        <v>327</v>
      </c>
      <c r="H5154" s="1" t="s">
        <v>40</v>
      </c>
      <c r="I5154" s="1" t="s">
        <v>21</v>
      </c>
      <c r="J5154" s="1" t="s">
        <v>36</v>
      </c>
      <c r="K5154">
        <v>2.6880000000000002</v>
      </c>
      <c r="L5154">
        <v>1</v>
      </c>
      <c r="M5154">
        <v>0.2</v>
      </c>
      <c r="N5154">
        <v>0.84</v>
      </c>
      <c r="O5154">
        <f>(Table1[[#This Row],[Sales]]-Table1[[#This Row],[Profit]])/Table1[[#This Row],[Quantity]]</f>
        <v>1.8480000000000003</v>
      </c>
      <c r="P5154">
        <f>Table1[[#This Row],[Sales]]/Table1[[#This Row],[Quantity]]</f>
        <v>2.6880000000000002</v>
      </c>
      <c r="Q5154" t="str">
        <f t="shared" si="160"/>
        <v>2020</v>
      </c>
      <c r="R5154" t="str">
        <f t="shared" si="161"/>
        <v>06</v>
      </c>
      <c r="S5154">
        <f>CEILING(Table1[[#This Row],[Month]]/3,1)</f>
        <v>2</v>
      </c>
      <c r="T5154" s="9">
        <f>(Table1[[#This Row],[Profit]]/Table1[[#This Row],[Sales]])</f>
        <v>0.31249999999999994</v>
      </c>
    </row>
    <row r="5155" spans="1:20" x14ac:dyDescent="0.25">
      <c r="A5155">
        <v>20200630</v>
      </c>
      <c r="B5155" s="1" t="s">
        <v>1180</v>
      </c>
      <c r="C5155" s="1" t="s">
        <v>133</v>
      </c>
      <c r="D5155" s="1" t="s">
        <v>134</v>
      </c>
      <c r="E5155" s="1" t="s">
        <v>17</v>
      </c>
      <c r="F5155" s="1" t="s">
        <v>18</v>
      </c>
      <c r="G5155" s="1" t="s">
        <v>327</v>
      </c>
      <c r="H5155" s="1" t="s">
        <v>40</v>
      </c>
      <c r="I5155" s="1" t="s">
        <v>21</v>
      </c>
      <c r="J5155" s="1" t="s">
        <v>42</v>
      </c>
      <c r="K5155">
        <v>6.6</v>
      </c>
      <c r="L5155">
        <v>3</v>
      </c>
      <c r="M5155">
        <v>0</v>
      </c>
      <c r="N5155">
        <v>2.9039999999999999</v>
      </c>
      <c r="O5155">
        <f>(Table1[[#This Row],[Sales]]-Table1[[#This Row],[Profit]])/Table1[[#This Row],[Quantity]]</f>
        <v>1.232</v>
      </c>
      <c r="P5155">
        <f>Table1[[#This Row],[Sales]]/Table1[[#This Row],[Quantity]]</f>
        <v>2.1999999999999997</v>
      </c>
      <c r="Q5155" t="str">
        <f t="shared" si="160"/>
        <v>2020</v>
      </c>
      <c r="R5155" t="str">
        <f t="shared" si="161"/>
        <v>06</v>
      </c>
      <c r="S5155">
        <f>CEILING(Table1[[#This Row],[Month]]/3,1)</f>
        <v>2</v>
      </c>
      <c r="T5155" s="9">
        <f>(Table1[[#This Row],[Profit]]/Table1[[#This Row],[Sales]])</f>
        <v>0.44</v>
      </c>
    </row>
    <row r="5156" spans="1:20" x14ac:dyDescent="0.25">
      <c r="A5156">
        <v>20210807</v>
      </c>
      <c r="B5156" s="1" t="s">
        <v>999</v>
      </c>
      <c r="C5156" s="1" t="s">
        <v>234</v>
      </c>
      <c r="D5156" s="1" t="s">
        <v>235</v>
      </c>
      <c r="E5156" s="1" t="s">
        <v>17</v>
      </c>
      <c r="F5156" s="1" t="s">
        <v>34</v>
      </c>
      <c r="G5156" s="1" t="s">
        <v>281</v>
      </c>
      <c r="H5156" s="1" t="s">
        <v>168</v>
      </c>
      <c r="I5156" s="1" t="s">
        <v>21</v>
      </c>
      <c r="J5156" s="1" t="s">
        <v>36</v>
      </c>
      <c r="K5156">
        <v>28.4</v>
      </c>
      <c r="L5156">
        <v>4</v>
      </c>
      <c r="M5156">
        <v>0</v>
      </c>
      <c r="N5156">
        <v>13.064</v>
      </c>
      <c r="O5156">
        <f>(Table1[[#This Row],[Sales]]-Table1[[#This Row],[Profit]])/Table1[[#This Row],[Quantity]]</f>
        <v>3.8339999999999996</v>
      </c>
      <c r="P5156">
        <f>Table1[[#This Row],[Sales]]/Table1[[#This Row],[Quantity]]</f>
        <v>7.1</v>
      </c>
      <c r="Q5156" t="str">
        <f t="shared" si="160"/>
        <v>2021</v>
      </c>
      <c r="R5156" t="str">
        <f t="shared" si="161"/>
        <v>08</v>
      </c>
      <c r="S5156">
        <f>CEILING(Table1[[#This Row],[Month]]/3,1)</f>
        <v>3</v>
      </c>
      <c r="T5156" s="9">
        <f>(Table1[[#This Row],[Profit]]/Table1[[#This Row],[Sales]])</f>
        <v>0.46</v>
      </c>
    </row>
    <row r="5157" spans="1:20" x14ac:dyDescent="0.25">
      <c r="A5157">
        <v>20210807</v>
      </c>
      <c r="B5157" s="1" t="s">
        <v>999</v>
      </c>
      <c r="C5157" s="1" t="s">
        <v>234</v>
      </c>
      <c r="D5157" s="1" t="s">
        <v>235</v>
      </c>
      <c r="E5157" s="1" t="s">
        <v>17</v>
      </c>
      <c r="F5157" s="1" t="s">
        <v>34</v>
      </c>
      <c r="G5157" s="1" t="s">
        <v>281</v>
      </c>
      <c r="H5157" s="1" t="s">
        <v>168</v>
      </c>
      <c r="I5157" s="1" t="s">
        <v>21</v>
      </c>
      <c r="J5157" s="1" t="s">
        <v>41</v>
      </c>
      <c r="K5157">
        <v>212.94</v>
      </c>
      <c r="L5157">
        <v>3</v>
      </c>
      <c r="M5157">
        <v>0</v>
      </c>
      <c r="N5157">
        <v>34.070399999999999</v>
      </c>
      <c r="O5157">
        <f>(Table1[[#This Row],[Sales]]-Table1[[#This Row],[Profit]])/Table1[[#This Row],[Quantity]]</f>
        <v>59.623199999999997</v>
      </c>
      <c r="P5157">
        <f>Table1[[#This Row],[Sales]]/Table1[[#This Row],[Quantity]]</f>
        <v>70.98</v>
      </c>
      <c r="Q5157" t="str">
        <f t="shared" si="160"/>
        <v>2021</v>
      </c>
      <c r="R5157" t="str">
        <f t="shared" si="161"/>
        <v>08</v>
      </c>
      <c r="S5157">
        <f>CEILING(Table1[[#This Row],[Month]]/3,1)</f>
        <v>3</v>
      </c>
      <c r="T5157" s="9">
        <f>(Table1[[#This Row],[Profit]]/Table1[[#This Row],[Sales]])</f>
        <v>0.16</v>
      </c>
    </row>
    <row r="5158" spans="1:20" x14ac:dyDescent="0.25">
      <c r="A5158">
        <v>20230701</v>
      </c>
      <c r="B5158" s="1" t="s">
        <v>1100</v>
      </c>
      <c r="C5158" s="1" t="s">
        <v>108</v>
      </c>
      <c r="D5158" s="1" t="s">
        <v>143</v>
      </c>
      <c r="E5158" s="1" t="s">
        <v>59</v>
      </c>
      <c r="F5158" s="1" t="s">
        <v>110</v>
      </c>
      <c r="G5158" s="1" t="s">
        <v>230</v>
      </c>
      <c r="H5158" s="1" t="s">
        <v>69</v>
      </c>
      <c r="I5158" s="1" t="s">
        <v>63</v>
      </c>
      <c r="J5158" s="1" t="s">
        <v>43</v>
      </c>
      <c r="K5158">
        <v>1001.5839999999999</v>
      </c>
      <c r="L5158">
        <v>2</v>
      </c>
      <c r="M5158">
        <v>0.2</v>
      </c>
      <c r="N5158">
        <v>125.19799999999999</v>
      </c>
      <c r="O5158">
        <f>(Table1[[#This Row],[Sales]]-Table1[[#This Row],[Profit]])/Table1[[#This Row],[Quantity]]</f>
        <v>438.19299999999998</v>
      </c>
      <c r="P5158">
        <f>Table1[[#This Row],[Sales]]/Table1[[#This Row],[Quantity]]</f>
        <v>500.79199999999997</v>
      </c>
      <c r="Q5158" t="str">
        <f t="shared" si="160"/>
        <v>2023</v>
      </c>
      <c r="R5158" t="str">
        <f t="shared" si="161"/>
        <v>07</v>
      </c>
      <c r="S5158">
        <f>CEILING(Table1[[#This Row],[Month]]/3,1)</f>
        <v>3</v>
      </c>
      <c r="T5158" s="9">
        <f>(Table1[[#This Row],[Profit]]/Table1[[#This Row],[Sales]])</f>
        <v>0.125</v>
      </c>
    </row>
    <row r="5159" spans="1:20" x14ac:dyDescent="0.25">
      <c r="A5159">
        <v>20230701</v>
      </c>
      <c r="B5159" s="1" t="s">
        <v>1100</v>
      </c>
      <c r="C5159" s="1" t="s">
        <v>108</v>
      </c>
      <c r="D5159" s="1" t="s">
        <v>143</v>
      </c>
      <c r="E5159" s="1" t="s">
        <v>59</v>
      </c>
      <c r="F5159" s="1" t="s">
        <v>110</v>
      </c>
      <c r="G5159" s="1" t="s">
        <v>230</v>
      </c>
      <c r="H5159" s="1" t="s">
        <v>69</v>
      </c>
      <c r="I5159" s="1" t="s">
        <v>63</v>
      </c>
      <c r="J5159" s="1" t="s">
        <v>23</v>
      </c>
      <c r="K5159">
        <v>569.05799999999999</v>
      </c>
      <c r="L5159">
        <v>3</v>
      </c>
      <c r="M5159">
        <v>0.3</v>
      </c>
      <c r="N5159">
        <v>-178.8468</v>
      </c>
      <c r="O5159">
        <f>(Table1[[#This Row],[Sales]]-Table1[[#This Row],[Profit]])/Table1[[#This Row],[Quantity]]</f>
        <v>249.30160000000001</v>
      </c>
      <c r="P5159">
        <f>Table1[[#This Row],[Sales]]/Table1[[#This Row],[Quantity]]</f>
        <v>189.68600000000001</v>
      </c>
      <c r="Q5159" t="str">
        <f t="shared" si="160"/>
        <v>2023</v>
      </c>
      <c r="R5159" t="str">
        <f t="shared" si="161"/>
        <v>07</v>
      </c>
      <c r="S5159">
        <f>CEILING(Table1[[#This Row],[Month]]/3,1)</f>
        <v>3</v>
      </c>
      <c r="T5159" s="9">
        <f>(Table1[[#This Row],[Profit]]/Table1[[#This Row],[Sales]])</f>
        <v>-0.31428571428571428</v>
      </c>
    </row>
    <row r="5160" spans="1:20" x14ac:dyDescent="0.25">
      <c r="A5160">
        <v>20230701</v>
      </c>
      <c r="B5160" s="1" t="s">
        <v>1100</v>
      </c>
      <c r="C5160" s="1" t="s">
        <v>108</v>
      </c>
      <c r="D5160" s="1" t="s">
        <v>143</v>
      </c>
      <c r="E5160" s="1" t="s">
        <v>59</v>
      </c>
      <c r="F5160" s="1" t="s">
        <v>110</v>
      </c>
      <c r="G5160" s="1" t="s">
        <v>230</v>
      </c>
      <c r="H5160" s="1" t="s">
        <v>69</v>
      </c>
      <c r="I5160" s="1" t="s">
        <v>63</v>
      </c>
      <c r="J5160" s="1" t="s">
        <v>41</v>
      </c>
      <c r="K5160">
        <v>14.224</v>
      </c>
      <c r="L5160">
        <v>2</v>
      </c>
      <c r="M5160">
        <v>0.6</v>
      </c>
      <c r="N5160">
        <v>-10.3124</v>
      </c>
      <c r="O5160">
        <f>(Table1[[#This Row],[Sales]]-Table1[[#This Row],[Profit]])/Table1[[#This Row],[Quantity]]</f>
        <v>12.2682</v>
      </c>
      <c r="P5160">
        <f>Table1[[#This Row],[Sales]]/Table1[[#This Row],[Quantity]]</f>
        <v>7.1120000000000001</v>
      </c>
      <c r="Q5160" t="str">
        <f t="shared" si="160"/>
        <v>2023</v>
      </c>
      <c r="R5160" t="str">
        <f t="shared" si="161"/>
        <v>07</v>
      </c>
      <c r="S5160">
        <f>CEILING(Table1[[#This Row],[Month]]/3,1)</f>
        <v>3</v>
      </c>
      <c r="T5160" s="9">
        <f>(Table1[[#This Row],[Profit]]/Table1[[#This Row],[Sales]])</f>
        <v>-0.72499999999999998</v>
      </c>
    </row>
    <row r="5161" spans="1:20" x14ac:dyDescent="0.25">
      <c r="A5161">
        <v>20211026</v>
      </c>
      <c r="B5161" s="1" t="s">
        <v>343</v>
      </c>
      <c r="C5161" s="1" t="s">
        <v>146</v>
      </c>
      <c r="D5161" s="1" t="s">
        <v>222</v>
      </c>
      <c r="E5161" s="1" t="s">
        <v>27</v>
      </c>
      <c r="F5161" s="1" t="s">
        <v>82</v>
      </c>
      <c r="G5161" s="1" t="s">
        <v>344</v>
      </c>
      <c r="H5161" s="1" t="s">
        <v>20</v>
      </c>
      <c r="I5161" s="1" t="s">
        <v>30</v>
      </c>
      <c r="J5161" s="1" t="s">
        <v>43</v>
      </c>
      <c r="K5161">
        <v>105.584</v>
      </c>
      <c r="L5161">
        <v>2</v>
      </c>
      <c r="M5161">
        <v>0.2</v>
      </c>
      <c r="N5161">
        <v>9.2385999999999999</v>
      </c>
      <c r="O5161">
        <f>(Table1[[#This Row],[Sales]]-Table1[[#This Row],[Profit]])/Table1[[#This Row],[Quantity]]</f>
        <v>48.172699999999999</v>
      </c>
      <c r="P5161">
        <f>Table1[[#This Row],[Sales]]/Table1[[#This Row],[Quantity]]</f>
        <v>52.792000000000002</v>
      </c>
      <c r="Q5161" t="str">
        <f t="shared" si="160"/>
        <v>2021</v>
      </c>
      <c r="R5161" t="str">
        <f t="shared" si="161"/>
        <v>10</v>
      </c>
      <c r="S5161">
        <f>CEILING(Table1[[#This Row],[Month]]/3,1)</f>
        <v>4</v>
      </c>
      <c r="T5161" s="9">
        <f>(Table1[[#This Row],[Profit]]/Table1[[#This Row],[Sales]])</f>
        <v>8.7499999999999994E-2</v>
      </c>
    </row>
    <row r="5162" spans="1:20" x14ac:dyDescent="0.25">
      <c r="A5162">
        <v>20211026</v>
      </c>
      <c r="B5162" s="1" t="s">
        <v>343</v>
      </c>
      <c r="C5162" s="1" t="s">
        <v>146</v>
      </c>
      <c r="D5162" s="1" t="s">
        <v>222</v>
      </c>
      <c r="E5162" s="1" t="s">
        <v>27</v>
      </c>
      <c r="F5162" s="1" t="s">
        <v>82</v>
      </c>
      <c r="G5162" s="1" t="s">
        <v>344</v>
      </c>
      <c r="H5162" s="1" t="s">
        <v>20</v>
      </c>
      <c r="I5162" s="1" t="s">
        <v>30</v>
      </c>
      <c r="J5162" s="1" t="s">
        <v>43</v>
      </c>
      <c r="K5162">
        <v>68.72</v>
      </c>
      <c r="L5162">
        <v>2</v>
      </c>
      <c r="M5162">
        <v>0.2</v>
      </c>
      <c r="N5162">
        <v>-14.603</v>
      </c>
      <c r="O5162">
        <f>(Table1[[#This Row],[Sales]]-Table1[[#This Row],[Profit]])/Table1[[#This Row],[Quantity]]</f>
        <v>41.661499999999997</v>
      </c>
      <c r="P5162">
        <f>Table1[[#This Row],[Sales]]/Table1[[#This Row],[Quantity]]</f>
        <v>34.36</v>
      </c>
      <c r="Q5162" t="str">
        <f t="shared" si="160"/>
        <v>2021</v>
      </c>
      <c r="R5162" t="str">
        <f t="shared" si="161"/>
        <v>10</v>
      </c>
      <c r="S5162">
        <f>CEILING(Table1[[#This Row],[Month]]/3,1)</f>
        <v>4</v>
      </c>
      <c r="T5162" s="9">
        <f>(Table1[[#This Row],[Profit]]/Table1[[#This Row],[Sales]])</f>
        <v>-0.21249999999999999</v>
      </c>
    </row>
    <row r="5163" spans="1:20" x14ac:dyDescent="0.25">
      <c r="A5163">
        <v>20200730</v>
      </c>
      <c r="B5163" s="1" t="s">
        <v>1175</v>
      </c>
      <c r="C5163" s="1" t="s">
        <v>52</v>
      </c>
      <c r="D5163" s="1" t="s">
        <v>53</v>
      </c>
      <c r="E5163" s="1" t="s">
        <v>27</v>
      </c>
      <c r="F5163" s="1" t="s">
        <v>28</v>
      </c>
      <c r="G5163" s="1" t="s">
        <v>481</v>
      </c>
      <c r="H5163" s="1" t="s">
        <v>91</v>
      </c>
      <c r="I5163" s="1" t="s">
        <v>30</v>
      </c>
      <c r="J5163" s="1" t="s">
        <v>22</v>
      </c>
      <c r="K5163">
        <v>1367.84</v>
      </c>
      <c r="L5163">
        <v>8</v>
      </c>
      <c r="M5163">
        <v>0</v>
      </c>
      <c r="N5163">
        <v>259.88959999999997</v>
      </c>
      <c r="O5163">
        <f>(Table1[[#This Row],[Sales]]-Table1[[#This Row],[Profit]])/Table1[[#This Row],[Quantity]]</f>
        <v>138.49379999999999</v>
      </c>
      <c r="P5163">
        <f>Table1[[#This Row],[Sales]]/Table1[[#This Row],[Quantity]]</f>
        <v>170.98</v>
      </c>
      <c r="Q5163" t="str">
        <f t="shared" si="160"/>
        <v>2020</v>
      </c>
      <c r="R5163" t="str">
        <f t="shared" si="161"/>
        <v>07</v>
      </c>
      <c r="S5163">
        <f>CEILING(Table1[[#This Row],[Month]]/3,1)</f>
        <v>3</v>
      </c>
      <c r="T5163" s="9">
        <f>(Table1[[#This Row],[Profit]]/Table1[[#This Row],[Sales]])</f>
        <v>0.19</v>
      </c>
    </row>
    <row r="5164" spans="1:20" x14ac:dyDescent="0.25">
      <c r="A5164">
        <v>20221119</v>
      </c>
      <c r="B5164" s="1" t="s">
        <v>505</v>
      </c>
      <c r="C5164" s="1" t="s">
        <v>120</v>
      </c>
      <c r="D5164" s="1" t="s">
        <v>121</v>
      </c>
      <c r="E5164" s="1" t="s">
        <v>27</v>
      </c>
      <c r="F5164" s="1" t="s">
        <v>82</v>
      </c>
      <c r="G5164" s="1" t="s">
        <v>321</v>
      </c>
      <c r="H5164" s="1" t="s">
        <v>69</v>
      </c>
      <c r="I5164" s="1" t="s">
        <v>21</v>
      </c>
      <c r="J5164" s="1" t="s">
        <v>23</v>
      </c>
      <c r="K5164">
        <v>301.95999999999998</v>
      </c>
      <c r="L5164">
        <v>2</v>
      </c>
      <c r="M5164">
        <v>0</v>
      </c>
      <c r="N5164">
        <v>33.215600000000002</v>
      </c>
      <c r="O5164">
        <f>(Table1[[#This Row],[Sales]]-Table1[[#This Row],[Profit]])/Table1[[#This Row],[Quantity]]</f>
        <v>134.37219999999999</v>
      </c>
      <c r="P5164">
        <f>Table1[[#This Row],[Sales]]/Table1[[#This Row],[Quantity]]</f>
        <v>150.97999999999999</v>
      </c>
      <c r="Q5164" t="str">
        <f t="shared" si="160"/>
        <v>2022</v>
      </c>
      <c r="R5164" t="str">
        <f t="shared" si="161"/>
        <v>11</v>
      </c>
      <c r="S5164">
        <f>CEILING(Table1[[#This Row],[Month]]/3,1)</f>
        <v>4</v>
      </c>
      <c r="T5164" s="9">
        <f>(Table1[[#This Row],[Profit]]/Table1[[#This Row],[Sales]])</f>
        <v>0.11000000000000001</v>
      </c>
    </row>
    <row r="5165" spans="1:20" x14ac:dyDescent="0.25">
      <c r="A5165">
        <v>20210706</v>
      </c>
      <c r="B5165" s="1" t="s">
        <v>1107</v>
      </c>
      <c r="C5165" s="1" t="s">
        <v>25</v>
      </c>
      <c r="D5165" s="1" t="s">
        <v>238</v>
      </c>
      <c r="E5165" s="1" t="s">
        <v>27</v>
      </c>
      <c r="F5165" s="1" t="s">
        <v>28</v>
      </c>
      <c r="G5165" s="1" t="s">
        <v>153</v>
      </c>
      <c r="H5165" s="1" t="s">
        <v>62</v>
      </c>
      <c r="I5165" s="1" t="s">
        <v>21</v>
      </c>
      <c r="J5165" s="1" t="s">
        <v>23</v>
      </c>
      <c r="K5165">
        <v>170.352</v>
      </c>
      <c r="L5165">
        <v>3</v>
      </c>
      <c r="M5165">
        <v>0.2</v>
      </c>
      <c r="N5165">
        <v>-17.0352</v>
      </c>
      <c r="O5165">
        <f>(Table1[[#This Row],[Sales]]-Table1[[#This Row],[Profit]])/Table1[[#This Row],[Quantity]]</f>
        <v>62.462400000000002</v>
      </c>
      <c r="P5165">
        <f>Table1[[#This Row],[Sales]]/Table1[[#This Row],[Quantity]]</f>
        <v>56.783999999999999</v>
      </c>
      <c r="Q5165" t="str">
        <f t="shared" si="160"/>
        <v>2021</v>
      </c>
      <c r="R5165" t="str">
        <f t="shared" si="161"/>
        <v>07</v>
      </c>
      <c r="S5165">
        <f>CEILING(Table1[[#This Row],[Month]]/3,1)</f>
        <v>3</v>
      </c>
      <c r="T5165" s="9">
        <f>(Table1[[#This Row],[Profit]]/Table1[[#This Row],[Sales]])</f>
        <v>-9.9999999999999992E-2</v>
      </c>
    </row>
    <row r="5166" spans="1:20" x14ac:dyDescent="0.25">
      <c r="A5166">
        <v>20201110</v>
      </c>
      <c r="B5166" s="1" t="s">
        <v>1126</v>
      </c>
      <c r="C5166" s="1" t="s">
        <v>120</v>
      </c>
      <c r="D5166" s="1" t="s">
        <v>969</v>
      </c>
      <c r="E5166" s="1" t="s">
        <v>27</v>
      </c>
      <c r="F5166" s="1" t="s">
        <v>82</v>
      </c>
      <c r="G5166" s="1" t="s">
        <v>346</v>
      </c>
      <c r="H5166" s="1" t="s">
        <v>20</v>
      </c>
      <c r="I5166" s="1" t="s">
        <v>21</v>
      </c>
      <c r="J5166" s="1" t="s">
        <v>42</v>
      </c>
      <c r="K5166">
        <v>3.9</v>
      </c>
      <c r="L5166">
        <v>2</v>
      </c>
      <c r="M5166">
        <v>0</v>
      </c>
      <c r="N5166">
        <v>1.5209999999999999</v>
      </c>
      <c r="O5166">
        <f>(Table1[[#This Row],[Sales]]-Table1[[#This Row],[Profit]])/Table1[[#This Row],[Quantity]]</f>
        <v>1.1895</v>
      </c>
      <c r="P5166">
        <f>Table1[[#This Row],[Sales]]/Table1[[#This Row],[Quantity]]</f>
        <v>1.95</v>
      </c>
      <c r="Q5166" t="str">
        <f t="shared" si="160"/>
        <v>2020</v>
      </c>
      <c r="R5166" t="str">
        <f t="shared" si="161"/>
        <v>11</v>
      </c>
      <c r="S5166">
        <f>CEILING(Table1[[#This Row],[Month]]/3,1)</f>
        <v>4</v>
      </c>
      <c r="T5166" s="9">
        <f>(Table1[[#This Row],[Profit]]/Table1[[#This Row],[Sales]])</f>
        <v>0.38999999999999996</v>
      </c>
    </row>
    <row r="5167" spans="1:20" x14ac:dyDescent="0.25">
      <c r="A5167">
        <v>20201110</v>
      </c>
      <c r="B5167" s="1" t="s">
        <v>1126</v>
      </c>
      <c r="C5167" s="1" t="s">
        <v>120</v>
      </c>
      <c r="D5167" s="1" t="s">
        <v>969</v>
      </c>
      <c r="E5167" s="1" t="s">
        <v>27</v>
      </c>
      <c r="F5167" s="1" t="s">
        <v>82</v>
      </c>
      <c r="G5167" s="1" t="s">
        <v>346</v>
      </c>
      <c r="H5167" s="1" t="s">
        <v>20</v>
      </c>
      <c r="I5167" s="1" t="s">
        <v>21</v>
      </c>
      <c r="J5167" s="1" t="s">
        <v>50</v>
      </c>
      <c r="K5167">
        <v>12.84</v>
      </c>
      <c r="L5167">
        <v>3</v>
      </c>
      <c r="M5167">
        <v>0</v>
      </c>
      <c r="N5167">
        <v>5.7779999999999996</v>
      </c>
      <c r="O5167">
        <f>(Table1[[#This Row],[Sales]]-Table1[[#This Row],[Profit]])/Table1[[#This Row],[Quantity]]</f>
        <v>2.3540000000000001</v>
      </c>
      <c r="P5167">
        <f>Table1[[#This Row],[Sales]]/Table1[[#This Row],[Quantity]]</f>
        <v>4.28</v>
      </c>
      <c r="Q5167" t="str">
        <f t="shared" si="160"/>
        <v>2020</v>
      </c>
      <c r="R5167" t="str">
        <f t="shared" si="161"/>
        <v>11</v>
      </c>
      <c r="S5167">
        <f>CEILING(Table1[[#This Row],[Month]]/3,1)</f>
        <v>4</v>
      </c>
      <c r="T5167" s="9">
        <f>(Table1[[#This Row],[Profit]]/Table1[[#This Row],[Sales]])</f>
        <v>0.44999999999999996</v>
      </c>
    </row>
    <row r="5168" spans="1:20" x14ac:dyDescent="0.25">
      <c r="A5168">
        <v>20201110</v>
      </c>
      <c r="B5168" s="1" t="s">
        <v>1126</v>
      </c>
      <c r="C5168" s="1" t="s">
        <v>120</v>
      </c>
      <c r="D5168" s="1" t="s">
        <v>969</v>
      </c>
      <c r="E5168" s="1" t="s">
        <v>27</v>
      </c>
      <c r="F5168" s="1" t="s">
        <v>82</v>
      </c>
      <c r="G5168" s="1" t="s">
        <v>346</v>
      </c>
      <c r="H5168" s="1" t="s">
        <v>20</v>
      </c>
      <c r="I5168" s="1" t="s">
        <v>21</v>
      </c>
      <c r="J5168" s="1" t="s">
        <v>50</v>
      </c>
      <c r="K5168">
        <v>15.84</v>
      </c>
      <c r="L5168">
        <v>3</v>
      </c>
      <c r="M5168">
        <v>0</v>
      </c>
      <c r="N5168">
        <v>7.1280000000000001</v>
      </c>
      <c r="O5168">
        <f>(Table1[[#This Row],[Sales]]-Table1[[#This Row],[Profit]])/Table1[[#This Row],[Quantity]]</f>
        <v>2.9039999999999999</v>
      </c>
      <c r="P5168">
        <f>Table1[[#This Row],[Sales]]/Table1[[#This Row],[Quantity]]</f>
        <v>5.28</v>
      </c>
      <c r="Q5168" t="str">
        <f t="shared" si="160"/>
        <v>2020</v>
      </c>
      <c r="R5168" t="str">
        <f t="shared" si="161"/>
        <v>11</v>
      </c>
      <c r="S5168">
        <f>CEILING(Table1[[#This Row],[Month]]/3,1)</f>
        <v>4</v>
      </c>
      <c r="T5168" s="9">
        <f>(Table1[[#This Row],[Profit]]/Table1[[#This Row],[Sales]])</f>
        <v>0.45</v>
      </c>
    </row>
    <row r="5169" spans="1:20" x14ac:dyDescent="0.25">
      <c r="A5169">
        <v>20201110</v>
      </c>
      <c r="B5169" s="1" t="s">
        <v>1126</v>
      </c>
      <c r="C5169" s="1" t="s">
        <v>120</v>
      </c>
      <c r="D5169" s="1" t="s">
        <v>969</v>
      </c>
      <c r="E5169" s="1" t="s">
        <v>27</v>
      </c>
      <c r="F5169" s="1" t="s">
        <v>82</v>
      </c>
      <c r="G5169" s="1" t="s">
        <v>346</v>
      </c>
      <c r="H5169" s="1" t="s">
        <v>20</v>
      </c>
      <c r="I5169" s="1" t="s">
        <v>21</v>
      </c>
      <c r="J5169" s="1" t="s">
        <v>23</v>
      </c>
      <c r="K5169">
        <v>563.94000000000005</v>
      </c>
      <c r="L5169">
        <v>3</v>
      </c>
      <c r="M5169">
        <v>0</v>
      </c>
      <c r="N5169">
        <v>112.788</v>
      </c>
      <c r="O5169">
        <f>(Table1[[#This Row],[Sales]]-Table1[[#This Row],[Profit]])/Table1[[#This Row],[Quantity]]</f>
        <v>150.38400000000001</v>
      </c>
      <c r="P5169">
        <f>Table1[[#This Row],[Sales]]/Table1[[#This Row],[Quantity]]</f>
        <v>187.98000000000002</v>
      </c>
      <c r="Q5169" t="str">
        <f t="shared" si="160"/>
        <v>2020</v>
      </c>
      <c r="R5169" t="str">
        <f t="shared" si="161"/>
        <v>11</v>
      </c>
      <c r="S5169">
        <f>CEILING(Table1[[#This Row],[Month]]/3,1)</f>
        <v>4</v>
      </c>
      <c r="T5169" s="9">
        <f>(Table1[[#This Row],[Profit]]/Table1[[#This Row],[Sales]])</f>
        <v>0.19999999999999998</v>
      </c>
    </row>
    <row r="5170" spans="1:20" x14ac:dyDescent="0.25">
      <c r="A5170">
        <v>20201110</v>
      </c>
      <c r="B5170" s="1" t="s">
        <v>1126</v>
      </c>
      <c r="C5170" s="1" t="s">
        <v>120</v>
      </c>
      <c r="D5170" s="1" t="s">
        <v>969</v>
      </c>
      <c r="E5170" s="1" t="s">
        <v>27</v>
      </c>
      <c r="F5170" s="1" t="s">
        <v>82</v>
      </c>
      <c r="G5170" s="1" t="s">
        <v>346</v>
      </c>
      <c r="H5170" s="1" t="s">
        <v>20</v>
      </c>
      <c r="I5170" s="1" t="s">
        <v>21</v>
      </c>
      <c r="J5170" s="1" t="s">
        <v>37</v>
      </c>
      <c r="K5170">
        <v>62.94</v>
      </c>
      <c r="L5170">
        <v>3</v>
      </c>
      <c r="M5170">
        <v>0</v>
      </c>
      <c r="N5170">
        <v>11.958600000000001</v>
      </c>
      <c r="O5170">
        <f>(Table1[[#This Row],[Sales]]-Table1[[#This Row],[Profit]])/Table1[[#This Row],[Quantity]]</f>
        <v>16.993799999999997</v>
      </c>
      <c r="P5170">
        <f>Table1[[#This Row],[Sales]]/Table1[[#This Row],[Quantity]]</f>
        <v>20.98</v>
      </c>
      <c r="Q5170" t="str">
        <f t="shared" si="160"/>
        <v>2020</v>
      </c>
      <c r="R5170" t="str">
        <f t="shared" si="161"/>
        <v>11</v>
      </c>
      <c r="S5170">
        <f>CEILING(Table1[[#This Row],[Month]]/3,1)</f>
        <v>4</v>
      </c>
      <c r="T5170" s="9">
        <f>(Table1[[#This Row],[Profit]]/Table1[[#This Row],[Sales]])</f>
        <v>0.19</v>
      </c>
    </row>
    <row r="5171" spans="1:20" x14ac:dyDescent="0.25">
      <c r="A5171">
        <v>20201110</v>
      </c>
      <c r="B5171" s="1" t="s">
        <v>1126</v>
      </c>
      <c r="C5171" s="1" t="s">
        <v>120</v>
      </c>
      <c r="D5171" s="1" t="s">
        <v>969</v>
      </c>
      <c r="E5171" s="1" t="s">
        <v>27</v>
      </c>
      <c r="F5171" s="1" t="s">
        <v>82</v>
      </c>
      <c r="G5171" s="1" t="s">
        <v>346</v>
      </c>
      <c r="H5171" s="1" t="s">
        <v>20</v>
      </c>
      <c r="I5171" s="1" t="s">
        <v>21</v>
      </c>
      <c r="J5171" s="1" t="s">
        <v>37</v>
      </c>
      <c r="K5171">
        <v>535.41</v>
      </c>
      <c r="L5171">
        <v>3</v>
      </c>
      <c r="M5171">
        <v>0</v>
      </c>
      <c r="N5171">
        <v>160.62299999999999</v>
      </c>
      <c r="O5171">
        <f>(Table1[[#This Row],[Sales]]-Table1[[#This Row],[Profit]])/Table1[[#This Row],[Quantity]]</f>
        <v>124.92899999999999</v>
      </c>
      <c r="P5171">
        <f>Table1[[#This Row],[Sales]]/Table1[[#This Row],[Quantity]]</f>
        <v>178.47</v>
      </c>
      <c r="Q5171" t="str">
        <f t="shared" si="160"/>
        <v>2020</v>
      </c>
      <c r="R5171" t="str">
        <f t="shared" si="161"/>
        <v>11</v>
      </c>
      <c r="S5171">
        <f>CEILING(Table1[[#This Row],[Month]]/3,1)</f>
        <v>4</v>
      </c>
      <c r="T5171" s="9">
        <f>(Table1[[#This Row],[Profit]]/Table1[[#This Row],[Sales]])</f>
        <v>0.3</v>
      </c>
    </row>
    <row r="5172" spans="1:20" x14ac:dyDescent="0.25">
      <c r="A5172">
        <v>20220528</v>
      </c>
      <c r="B5172" s="1" t="s">
        <v>399</v>
      </c>
      <c r="C5172" s="1" t="s">
        <v>120</v>
      </c>
      <c r="D5172" s="1" t="s">
        <v>310</v>
      </c>
      <c r="E5172" s="1" t="s">
        <v>27</v>
      </c>
      <c r="F5172" s="1" t="s">
        <v>82</v>
      </c>
      <c r="G5172" s="1" t="s">
        <v>96</v>
      </c>
      <c r="H5172" s="1" t="s">
        <v>55</v>
      </c>
      <c r="I5172" s="1" t="s">
        <v>30</v>
      </c>
      <c r="J5172" s="1" t="s">
        <v>23</v>
      </c>
      <c r="K5172">
        <v>3504.9</v>
      </c>
      <c r="L5172">
        <v>5</v>
      </c>
      <c r="M5172">
        <v>0</v>
      </c>
      <c r="N5172">
        <v>700.98</v>
      </c>
      <c r="O5172">
        <f>(Table1[[#This Row],[Sales]]-Table1[[#This Row],[Profit]])/Table1[[#This Row],[Quantity]]</f>
        <v>560.78399999999999</v>
      </c>
      <c r="P5172">
        <f>Table1[[#This Row],[Sales]]/Table1[[#This Row],[Quantity]]</f>
        <v>700.98</v>
      </c>
      <c r="Q5172" t="str">
        <f t="shared" si="160"/>
        <v>2022</v>
      </c>
      <c r="R5172" t="str">
        <f t="shared" si="161"/>
        <v>05</v>
      </c>
      <c r="S5172">
        <f>CEILING(Table1[[#This Row],[Month]]/3,1)</f>
        <v>2</v>
      </c>
      <c r="T5172" s="9">
        <f>(Table1[[#This Row],[Profit]]/Table1[[#This Row],[Sales]])</f>
        <v>0.2</v>
      </c>
    </row>
    <row r="5173" spans="1:20" x14ac:dyDescent="0.25">
      <c r="A5173">
        <v>20220528</v>
      </c>
      <c r="B5173" s="1" t="s">
        <v>399</v>
      </c>
      <c r="C5173" s="1" t="s">
        <v>120</v>
      </c>
      <c r="D5173" s="1" t="s">
        <v>310</v>
      </c>
      <c r="E5173" s="1" t="s">
        <v>27</v>
      </c>
      <c r="F5173" s="1" t="s">
        <v>82</v>
      </c>
      <c r="G5173" s="1" t="s">
        <v>96</v>
      </c>
      <c r="H5173" s="1" t="s">
        <v>55</v>
      </c>
      <c r="I5173" s="1" t="s">
        <v>30</v>
      </c>
      <c r="J5173" s="1" t="s">
        <v>50</v>
      </c>
      <c r="K5173">
        <v>144.12</v>
      </c>
      <c r="L5173">
        <v>3</v>
      </c>
      <c r="M5173">
        <v>0</v>
      </c>
      <c r="N5173">
        <v>69.177599999999998</v>
      </c>
      <c r="O5173">
        <f>(Table1[[#This Row],[Sales]]-Table1[[#This Row],[Profit]])/Table1[[#This Row],[Quantity]]</f>
        <v>24.980800000000002</v>
      </c>
      <c r="P5173">
        <f>Table1[[#This Row],[Sales]]/Table1[[#This Row],[Quantity]]</f>
        <v>48.04</v>
      </c>
      <c r="Q5173" t="str">
        <f t="shared" si="160"/>
        <v>2022</v>
      </c>
      <c r="R5173" t="str">
        <f t="shared" si="161"/>
        <v>05</v>
      </c>
      <c r="S5173">
        <f>CEILING(Table1[[#This Row],[Month]]/3,1)</f>
        <v>2</v>
      </c>
      <c r="T5173" s="9">
        <f>(Table1[[#This Row],[Profit]]/Table1[[#This Row],[Sales]])</f>
        <v>0.48</v>
      </c>
    </row>
    <row r="5174" spans="1:20" x14ac:dyDescent="0.25">
      <c r="A5174">
        <v>20220528</v>
      </c>
      <c r="B5174" s="1" t="s">
        <v>399</v>
      </c>
      <c r="C5174" s="1" t="s">
        <v>120</v>
      </c>
      <c r="D5174" s="1" t="s">
        <v>310</v>
      </c>
      <c r="E5174" s="1" t="s">
        <v>27</v>
      </c>
      <c r="F5174" s="1" t="s">
        <v>82</v>
      </c>
      <c r="G5174" s="1" t="s">
        <v>96</v>
      </c>
      <c r="H5174" s="1" t="s">
        <v>55</v>
      </c>
      <c r="I5174" s="1" t="s">
        <v>30</v>
      </c>
      <c r="J5174" s="1" t="s">
        <v>50</v>
      </c>
      <c r="K5174">
        <v>314.55</v>
      </c>
      <c r="L5174">
        <v>3</v>
      </c>
      <c r="M5174">
        <v>0</v>
      </c>
      <c r="N5174">
        <v>150.98400000000001</v>
      </c>
      <c r="O5174">
        <f>(Table1[[#This Row],[Sales]]-Table1[[#This Row],[Profit]])/Table1[[#This Row],[Quantity]]</f>
        <v>54.521999999999998</v>
      </c>
      <c r="P5174">
        <f>Table1[[#This Row],[Sales]]/Table1[[#This Row],[Quantity]]</f>
        <v>104.85000000000001</v>
      </c>
      <c r="Q5174" t="str">
        <f t="shared" si="160"/>
        <v>2022</v>
      </c>
      <c r="R5174" t="str">
        <f t="shared" si="161"/>
        <v>05</v>
      </c>
      <c r="S5174">
        <f>CEILING(Table1[[#This Row],[Month]]/3,1)</f>
        <v>2</v>
      </c>
      <c r="T5174" s="9">
        <f>(Table1[[#This Row],[Profit]]/Table1[[#This Row],[Sales]])</f>
        <v>0.48000000000000004</v>
      </c>
    </row>
    <row r="5175" spans="1:20" x14ac:dyDescent="0.25">
      <c r="A5175">
        <v>20210308</v>
      </c>
      <c r="B5175" s="1" t="s">
        <v>1128</v>
      </c>
      <c r="C5175" s="1" t="s">
        <v>195</v>
      </c>
      <c r="D5175" s="1" t="s">
        <v>773</v>
      </c>
      <c r="E5175" s="1" t="s">
        <v>17</v>
      </c>
      <c r="F5175" s="1" t="s">
        <v>197</v>
      </c>
      <c r="G5175" s="1" t="s">
        <v>151</v>
      </c>
      <c r="H5175" s="1" t="s">
        <v>40</v>
      </c>
      <c r="I5175" s="1" t="s">
        <v>30</v>
      </c>
      <c r="J5175" s="1" t="s">
        <v>42</v>
      </c>
      <c r="K5175">
        <v>3.4079999999999999</v>
      </c>
      <c r="L5175">
        <v>1</v>
      </c>
      <c r="M5175">
        <v>0.2</v>
      </c>
      <c r="N5175">
        <v>0.89459999999999995</v>
      </c>
      <c r="O5175">
        <f>(Table1[[#This Row],[Sales]]-Table1[[#This Row],[Profit]])/Table1[[#This Row],[Quantity]]</f>
        <v>2.5133999999999999</v>
      </c>
      <c r="P5175">
        <f>Table1[[#This Row],[Sales]]/Table1[[#This Row],[Quantity]]</f>
        <v>3.4079999999999999</v>
      </c>
      <c r="Q5175" t="str">
        <f t="shared" si="160"/>
        <v>2021</v>
      </c>
      <c r="R5175" t="str">
        <f t="shared" si="161"/>
        <v>03</v>
      </c>
      <c r="S5175">
        <f>CEILING(Table1[[#This Row],[Month]]/3,1)</f>
        <v>1</v>
      </c>
      <c r="T5175" s="9">
        <f>(Table1[[#This Row],[Profit]]/Table1[[#This Row],[Sales]])</f>
        <v>0.26250000000000001</v>
      </c>
    </row>
    <row r="5176" spans="1:20" x14ac:dyDescent="0.25">
      <c r="A5176">
        <v>20231020</v>
      </c>
      <c r="B5176" s="1" t="s">
        <v>532</v>
      </c>
      <c r="C5176" s="1" t="s">
        <v>57</v>
      </c>
      <c r="D5176" s="1" t="s">
        <v>867</v>
      </c>
      <c r="E5176" s="1" t="s">
        <v>59</v>
      </c>
      <c r="F5176" s="1" t="s">
        <v>60</v>
      </c>
      <c r="G5176" s="1" t="s">
        <v>104</v>
      </c>
      <c r="H5176" s="1" t="s">
        <v>91</v>
      </c>
      <c r="I5176" s="1" t="s">
        <v>21</v>
      </c>
      <c r="J5176" s="1" t="s">
        <v>36</v>
      </c>
      <c r="K5176">
        <v>2.0720000000000001</v>
      </c>
      <c r="L5176">
        <v>2</v>
      </c>
      <c r="M5176">
        <v>0.8</v>
      </c>
      <c r="N5176">
        <v>-3.5224000000000002</v>
      </c>
      <c r="O5176">
        <f>(Table1[[#This Row],[Sales]]-Table1[[#This Row],[Profit]])/Table1[[#This Row],[Quantity]]</f>
        <v>2.7972000000000001</v>
      </c>
      <c r="P5176">
        <f>Table1[[#This Row],[Sales]]/Table1[[#This Row],[Quantity]]</f>
        <v>1.036</v>
      </c>
      <c r="Q5176" t="str">
        <f t="shared" si="160"/>
        <v>2023</v>
      </c>
      <c r="R5176" t="str">
        <f t="shared" si="161"/>
        <v>10</v>
      </c>
      <c r="S5176">
        <f>CEILING(Table1[[#This Row],[Month]]/3,1)</f>
        <v>4</v>
      </c>
      <c r="T5176" s="9">
        <f>(Table1[[#This Row],[Profit]]/Table1[[#This Row],[Sales]])</f>
        <v>-1.7</v>
      </c>
    </row>
    <row r="5177" spans="1:20" x14ac:dyDescent="0.25">
      <c r="A5177">
        <v>20231020</v>
      </c>
      <c r="B5177" s="1" t="s">
        <v>532</v>
      </c>
      <c r="C5177" s="1" t="s">
        <v>57</v>
      </c>
      <c r="D5177" s="1" t="s">
        <v>867</v>
      </c>
      <c r="E5177" s="1" t="s">
        <v>59</v>
      </c>
      <c r="F5177" s="1" t="s">
        <v>60</v>
      </c>
      <c r="G5177" s="1" t="s">
        <v>104</v>
      </c>
      <c r="H5177" s="1" t="s">
        <v>91</v>
      </c>
      <c r="I5177" s="1" t="s">
        <v>21</v>
      </c>
      <c r="J5177" s="1" t="s">
        <v>22</v>
      </c>
      <c r="K5177">
        <v>328.39920000000001</v>
      </c>
      <c r="L5177">
        <v>3</v>
      </c>
      <c r="M5177">
        <v>0.32</v>
      </c>
      <c r="N5177">
        <v>-91.758600000000001</v>
      </c>
      <c r="O5177">
        <f>(Table1[[#This Row],[Sales]]-Table1[[#This Row],[Profit]])/Table1[[#This Row],[Quantity]]</f>
        <v>140.05260000000001</v>
      </c>
      <c r="P5177">
        <f>Table1[[#This Row],[Sales]]/Table1[[#This Row],[Quantity]]</f>
        <v>109.46640000000001</v>
      </c>
      <c r="Q5177" t="str">
        <f t="shared" si="160"/>
        <v>2023</v>
      </c>
      <c r="R5177" t="str">
        <f t="shared" si="161"/>
        <v>10</v>
      </c>
      <c r="S5177">
        <f>CEILING(Table1[[#This Row],[Month]]/3,1)</f>
        <v>4</v>
      </c>
      <c r="T5177" s="9">
        <f>(Table1[[#This Row],[Profit]]/Table1[[#This Row],[Sales]])</f>
        <v>-0.27941176470588236</v>
      </c>
    </row>
    <row r="5178" spans="1:20" x14ac:dyDescent="0.25">
      <c r="A5178">
        <v>20221106</v>
      </c>
      <c r="B5178" s="1" t="s">
        <v>302</v>
      </c>
      <c r="C5178" s="1" t="s">
        <v>25</v>
      </c>
      <c r="D5178" s="1" t="s">
        <v>77</v>
      </c>
      <c r="E5178" s="1" t="s">
        <v>27</v>
      </c>
      <c r="F5178" s="1" t="s">
        <v>28</v>
      </c>
      <c r="G5178" s="1" t="s">
        <v>122</v>
      </c>
      <c r="H5178" s="1" t="s">
        <v>40</v>
      </c>
      <c r="I5178" s="1" t="s">
        <v>21</v>
      </c>
      <c r="J5178" s="1" t="s">
        <v>36</v>
      </c>
      <c r="K5178">
        <v>53.247999999999998</v>
      </c>
      <c r="L5178">
        <v>2</v>
      </c>
      <c r="M5178">
        <v>0.2</v>
      </c>
      <c r="N5178">
        <v>19.968</v>
      </c>
      <c r="O5178">
        <f>(Table1[[#This Row],[Sales]]-Table1[[#This Row],[Profit]])/Table1[[#This Row],[Quantity]]</f>
        <v>16.64</v>
      </c>
      <c r="P5178">
        <f>Table1[[#This Row],[Sales]]/Table1[[#This Row],[Quantity]]</f>
        <v>26.623999999999999</v>
      </c>
      <c r="Q5178" t="str">
        <f t="shared" si="160"/>
        <v>2022</v>
      </c>
      <c r="R5178" t="str">
        <f t="shared" si="161"/>
        <v>11</v>
      </c>
      <c r="S5178">
        <f>CEILING(Table1[[#This Row],[Month]]/3,1)</f>
        <v>4</v>
      </c>
      <c r="T5178" s="9">
        <f>(Table1[[#This Row],[Profit]]/Table1[[#This Row],[Sales]])</f>
        <v>0.375</v>
      </c>
    </row>
    <row r="5179" spans="1:20" x14ac:dyDescent="0.25">
      <c r="A5179">
        <v>20221227</v>
      </c>
      <c r="B5179" s="1" t="s">
        <v>602</v>
      </c>
      <c r="C5179" s="1" t="s">
        <v>133</v>
      </c>
      <c r="D5179" s="1" t="s">
        <v>134</v>
      </c>
      <c r="E5179" s="1" t="s">
        <v>17</v>
      </c>
      <c r="F5179" s="1" t="s">
        <v>18</v>
      </c>
      <c r="G5179" s="1" t="s">
        <v>189</v>
      </c>
      <c r="H5179" s="1" t="s">
        <v>91</v>
      </c>
      <c r="I5179" s="1" t="s">
        <v>30</v>
      </c>
      <c r="J5179" s="1" t="s">
        <v>36</v>
      </c>
      <c r="K5179">
        <v>4.992</v>
      </c>
      <c r="L5179">
        <v>3</v>
      </c>
      <c r="M5179">
        <v>0.2</v>
      </c>
      <c r="N5179">
        <v>1.6848000000000001</v>
      </c>
      <c r="O5179">
        <f>(Table1[[#This Row],[Sales]]-Table1[[#This Row],[Profit]])/Table1[[#This Row],[Quantity]]</f>
        <v>1.1024</v>
      </c>
      <c r="P5179">
        <f>Table1[[#This Row],[Sales]]/Table1[[#This Row],[Quantity]]</f>
        <v>1.6639999999999999</v>
      </c>
      <c r="Q5179" t="str">
        <f t="shared" si="160"/>
        <v>2022</v>
      </c>
      <c r="R5179" t="str">
        <f t="shared" si="161"/>
        <v>12</v>
      </c>
      <c r="S5179">
        <f>CEILING(Table1[[#This Row],[Month]]/3,1)</f>
        <v>4</v>
      </c>
      <c r="T5179" s="9">
        <f>(Table1[[#This Row],[Profit]]/Table1[[#This Row],[Sales]])</f>
        <v>0.33750000000000002</v>
      </c>
    </row>
    <row r="5180" spans="1:20" x14ac:dyDescent="0.25">
      <c r="A5180">
        <v>20210413</v>
      </c>
      <c r="B5180" s="1" t="s">
        <v>721</v>
      </c>
      <c r="C5180" s="1" t="s">
        <v>25</v>
      </c>
      <c r="D5180" s="1" t="s">
        <v>26</v>
      </c>
      <c r="E5180" s="1" t="s">
        <v>27</v>
      </c>
      <c r="F5180" s="1" t="s">
        <v>28</v>
      </c>
      <c r="G5180" s="1" t="s">
        <v>191</v>
      </c>
      <c r="H5180" s="1" t="s">
        <v>91</v>
      </c>
      <c r="I5180" s="1" t="s">
        <v>30</v>
      </c>
      <c r="J5180" s="1" t="s">
        <v>41</v>
      </c>
      <c r="K5180">
        <v>37.68</v>
      </c>
      <c r="L5180">
        <v>2</v>
      </c>
      <c r="M5180">
        <v>0</v>
      </c>
      <c r="N5180">
        <v>15.8256</v>
      </c>
      <c r="O5180">
        <f>(Table1[[#This Row],[Sales]]-Table1[[#This Row],[Profit]])/Table1[[#This Row],[Quantity]]</f>
        <v>10.927199999999999</v>
      </c>
      <c r="P5180">
        <f>Table1[[#This Row],[Sales]]/Table1[[#This Row],[Quantity]]</f>
        <v>18.84</v>
      </c>
      <c r="Q5180" t="str">
        <f t="shared" si="160"/>
        <v>2021</v>
      </c>
      <c r="R5180" t="str">
        <f t="shared" si="161"/>
        <v>04</v>
      </c>
      <c r="S5180">
        <f>CEILING(Table1[[#This Row],[Month]]/3,1)</f>
        <v>2</v>
      </c>
      <c r="T5180" s="9">
        <f>(Table1[[#This Row],[Profit]]/Table1[[#This Row],[Sales]])</f>
        <v>0.42</v>
      </c>
    </row>
    <row r="5181" spans="1:20" x14ac:dyDescent="0.25">
      <c r="A5181">
        <v>20210413</v>
      </c>
      <c r="B5181" s="1" t="s">
        <v>721</v>
      </c>
      <c r="C5181" s="1" t="s">
        <v>25</v>
      </c>
      <c r="D5181" s="1" t="s">
        <v>26</v>
      </c>
      <c r="E5181" s="1" t="s">
        <v>27</v>
      </c>
      <c r="F5181" s="1" t="s">
        <v>28</v>
      </c>
      <c r="G5181" s="1" t="s">
        <v>191</v>
      </c>
      <c r="H5181" s="1" t="s">
        <v>91</v>
      </c>
      <c r="I5181" s="1" t="s">
        <v>30</v>
      </c>
      <c r="J5181" s="1" t="s">
        <v>43</v>
      </c>
      <c r="K5181">
        <v>258.57600000000002</v>
      </c>
      <c r="L5181">
        <v>2</v>
      </c>
      <c r="M5181">
        <v>0.2</v>
      </c>
      <c r="N5181">
        <v>19.3932</v>
      </c>
      <c r="O5181">
        <f>(Table1[[#This Row],[Sales]]-Table1[[#This Row],[Profit]])/Table1[[#This Row],[Quantity]]</f>
        <v>119.59140000000001</v>
      </c>
      <c r="P5181">
        <f>Table1[[#This Row],[Sales]]/Table1[[#This Row],[Quantity]]</f>
        <v>129.28800000000001</v>
      </c>
      <c r="Q5181" t="str">
        <f t="shared" si="160"/>
        <v>2021</v>
      </c>
      <c r="R5181" t="str">
        <f t="shared" si="161"/>
        <v>04</v>
      </c>
      <c r="S5181">
        <f>CEILING(Table1[[#This Row],[Month]]/3,1)</f>
        <v>2</v>
      </c>
      <c r="T5181" s="9">
        <f>(Table1[[#This Row],[Profit]]/Table1[[#This Row],[Sales]])</f>
        <v>7.4999999999999997E-2</v>
      </c>
    </row>
    <row r="5182" spans="1:20" x14ac:dyDescent="0.25">
      <c r="A5182">
        <v>20210413</v>
      </c>
      <c r="B5182" s="1" t="s">
        <v>721</v>
      </c>
      <c r="C5182" s="1" t="s">
        <v>25</v>
      </c>
      <c r="D5182" s="1" t="s">
        <v>26</v>
      </c>
      <c r="E5182" s="1" t="s">
        <v>27</v>
      </c>
      <c r="F5182" s="1" t="s">
        <v>28</v>
      </c>
      <c r="G5182" s="1" t="s">
        <v>191</v>
      </c>
      <c r="H5182" s="1" t="s">
        <v>91</v>
      </c>
      <c r="I5182" s="1" t="s">
        <v>30</v>
      </c>
      <c r="J5182" s="1" t="s">
        <v>44</v>
      </c>
      <c r="K5182">
        <v>75.84</v>
      </c>
      <c r="L5182">
        <v>2</v>
      </c>
      <c r="M5182">
        <v>0</v>
      </c>
      <c r="N5182">
        <v>29.5776</v>
      </c>
      <c r="O5182">
        <f>(Table1[[#This Row],[Sales]]-Table1[[#This Row],[Profit]])/Table1[[#This Row],[Quantity]]</f>
        <v>23.1312</v>
      </c>
      <c r="P5182">
        <f>Table1[[#This Row],[Sales]]/Table1[[#This Row],[Quantity]]</f>
        <v>37.92</v>
      </c>
      <c r="Q5182" t="str">
        <f t="shared" si="160"/>
        <v>2021</v>
      </c>
      <c r="R5182" t="str">
        <f t="shared" si="161"/>
        <v>04</v>
      </c>
      <c r="S5182">
        <f>CEILING(Table1[[#This Row],[Month]]/3,1)</f>
        <v>2</v>
      </c>
      <c r="T5182" s="9">
        <f>(Table1[[#This Row],[Profit]]/Table1[[#This Row],[Sales]])</f>
        <v>0.39</v>
      </c>
    </row>
    <row r="5183" spans="1:20" x14ac:dyDescent="0.25">
      <c r="A5183">
        <v>20230913</v>
      </c>
      <c r="B5183" s="1" t="s">
        <v>370</v>
      </c>
      <c r="C5183" s="1" t="s">
        <v>416</v>
      </c>
      <c r="D5183" s="1" t="s">
        <v>770</v>
      </c>
      <c r="E5183" s="1" t="s">
        <v>17</v>
      </c>
      <c r="F5183" s="1" t="s">
        <v>48</v>
      </c>
      <c r="G5183" s="1" t="s">
        <v>336</v>
      </c>
      <c r="H5183" s="1" t="s">
        <v>69</v>
      </c>
      <c r="I5183" s="1" t="s">
        <v>30</v>
      </c>
      <c r="J5183" s="1" t="s">
        <v>50</v>
      </c>
      <c r="K5183">
        <v>45.36</v>
      </c>
      <c r="L5183">
        <v>7</v>
      </c>
      <c r="M5183">
        <v>0</v>
      </c>
      <c r="N5183">
        <v>21.7728</v>
      </c>
      <c r="O5183">
        <f>(Table1[[#This Row],[Sales]]-Table1[[#This Row],[Profit]])/Table1[[#This Row],[Quantity]]</f>
        <v>3.3695999999999997</v>
      </c>
      <c r="P5183">
        <f>Table1[[#This Row],[Sales]]/Table1[[#This Row],[Quantity]]</f>
        <v>6.4799999999999995</v>
      </c>
      <c r="Q5183" t="str">
        <f t="shared" si="160"/>
        <v>2023</v>
      </c>
      <c r="R5183" t="str">
        <f t="shared" si="161"/>
        <v>09</v>
      </c>
      <c r="S5183">
        <f>CEILING(Table1[[#This Row],[Month]]/3,1)</f>
        <v>3</v>
      </c>
      <c r="T5183" s="9">
        <f>(Table1[[#This Row],[Profit]]/Table1[[#This Row],[Sales]])</f>
        <v>0.48</v>
      </c>
    </row>
    <row r="5184" spans="1:20" x14ac:dyDescent="0.25">
      <c r="A5184">
        <v>20230913</v>
      </c>
      <c r="B5184" s="1" t="s">
        <v>370</v>
      </c>
      <c r="C5184" s="1" t="s">
        <v>416</v>
      </c>
      <c r="D5184" s="1" t="s">
        <v>770</v>
      </c>
      <c r="E5184" s="1" t="s">
        <v>17</v>
      </c>
      <c r="F5184" s="1" t="s">
        <v>48</v>
      </c>
      <c r="G5184" s="1" t="s">
        <v>336</v>
      </c>
      <c r="H5184" s="1" t="s">
        <v>69</v>
      </c>
      <c r="I5184" s="1" t="s">
        <v>30</v>
      </c>
      <c r="J5184" s="1" t="s">
        <v>36</v>
      </c>
      <c r="K5184">
        <v>45.78</v>
      </c>
      <c r="L5184">
        <v>3</v>
      </c>
      <c r="M5184">
        <v>0</v>
      </c>
      <c r="N5184">
        <v>22.89</v>
      </c>
      <c r="O5184">
        <f>(Table1[[#This Row],[Sales]]-Table1[[#This Row],[Profit]])/Table1[[#This Row],[Quantity]]</f>
        <v>7.63</v>
      </c>
      <c r="P5184">
        <f>Table1[[#This Row],[Sales]]/Table1[[#This Row],[Quantity]]</f>
        <v>15.26</v>
      </c>
      <c r="Q5184" t="str">
        <f t="shared" si="160"/>
        <v>2023</v>
      </c>
      <c r="R5184" t="str">
        <f t="shared" si="161"/>
        <v>09</v>
      </c>
      <c r="S5184">
        <f>CEILING(Table1[[#This Row],[Month]]/3,1)</f>
        <v>3</v>
      </c>
      <c r="T5184" s="9">
        <f>(Table1[[#This Row],[Profit]]/Table1[[#This Row],[Sales]])</f>
        <v>0.5</v>
      </c>
    </row>
    <row r="5185" spans="1:20" x14ac:dyDescent="0.25">
      <c r="A5185">
        <v>20230925</v>
      </c>
      <c r="B5185" s="1" t="s">
        <v>418</v>
      </c>
      <c r="C5185" s="1" t="s">
        <v>385</v>
      </c>
      <c r="D5185" s="1" t="s">
        <v>386</v>
      </c>
      <c r="E5185" s="1" t="s">
        <v>17</v>
      </c>
      <c r="F5185" s="1" t="s">
        <v>48</v>
      </c>
      <c r="G5185" s="1" t="s">
        <v>127</v>
      </c>
      <c r="H5185" s="1" t="s">
        <v>40</v>
      </c>
      <c r="I5185" s="1" t="s">
        <v>21</v>
      </c>
      <c r="J5185" s="1" t="s">
        <v>37</v>
      </c>
      <c r="K5185">
        <v>40.29</v>
      </c>
      <c r="L5185">
        <v>3</v>
      </c>
      <c r="M5185">
        <v>0</v>
      </c>
      <c r="N5185">
        <v>10.0725</v>
      </c>
      <c r="O5185">
        <f>(Table1[[#This Row],[Sales]]-Table1[[#This Row],[Profit]])/Table1[[#This Row],[Quantity]]</f>
        <v>10.0725</v>
      </c>
      <c r="P5185">
        <f>Table1[[#This Row],[Sales]]/Table1[[#This Row],[Quantity]]</f>
        <v>13.43</v>
      </c>
      <c r="Q5185" t="str">
        <f t="shared" si="160"/>
        <v>2023</v>
      </c>
      <c r="R5185" t="str">
        <f t="shared" si="161"/>
        <v>09</v>
      </c>
      <c r="S5185">
        <f>CEILING(Table1[[#This Row],[Month]]/3,1)</f>
        <v>3</v>
      </c>
      <c r="T5185" s="9">
        <f>(Table1[[#This Row],[Profit]]/Table1[[#This Row],[Sales]])</f>
        <v>0.25</v>
      </c>
    </row>
    <row r="5186" spans="1:20" x14ac:dyDescent="0.25">
      <c r="A5186">
        <v>20230925</v>
      </c>
      <c r="B5186" s="1" t="s">
        <v>418</v>
      </c>
      <c r="C5186" s="1" t="s">
        <v>385</v>
      </c>
      <c r="D5186" s="1" t="s">
        <v>386</v>
      </c>
      <c r="E5186" s="1" t="s">
        <v>17</v>
      </c>
      <c r="F5186" s="1" t="s">
        <v>48</v>
      </c>
      <c r="G5186" s="1" t="s">
        <v>127</v>
      </c>
      <c r="H5186" s="1" t="s">
        <v>40</v>
      </c>
      <c r="I5186" s="1" t="s">
        <v>21</v>
      </c>
      <c r="J5186" s="1" t="s">
        <v>36</v>
      </c>
      <c r="K5186">
        <v>38.71</v>
      </c>
      <c r="L5186">
        <v>7</v>
      </c>
      <c r="M5186">
        <v>0</v>
      </c>
      <c r="N5186">
        <v>17.8066</v>
      </c>
      <c r="O5186">
        <f>(Table1[[#This Row],[Sales]]-Table1[[#This Row],[Profit]])/Table1[[#This Row],[Quantity]]</f>
        <v>2.9862000000000002</v>
      </c>
      <c r="P5186">
        <f>Table1[[#This Row],[Sales]]/Table1[[#This Row],[Quantity]]</f>
        <v>5.53</v>
      </c>
      <c r="Q5186" t="str">
        <f t="shared" si="160"/>
        <v>2023</v>
      </c>
      <c r="R5186" t="str">
        <f t="shared" si="161"/>
        <v>09</v>
      </c>
      <c r="S5186">
        <f>CEILING(Table1[[#This Row],[Month]]/3,1)</f>
        <v>3</v>
      </c>
      <c r="T5186" s="9">
        <f>(Table1[[#This Row],[Profit]]/Table1[[#This Row],[Sales]])</f>
        <v>0.45999999999999996</v>
      </c>
    </row>
    <row r="5187" spans="1:20" x14ac:dyDescent="0.25">
      <c r="A5187">
        <v>20211010</v>
      </c>
      <c r="B5187" s="1" t="s">
        <v>837</v>
      </c>
      <c r="C5187" s="1" t="s">
        <v>32</v>
      </c>
      <c r="D5187" s="1" t="s">
        <v>437</v>
      </c>
      <c r="E5187" s="1" t="s">
        <v>17</v>
      </c>
      <c r="F5187" s="1" t="s">
        <v>34</v>
      </c>
      <c r="G5187" s="1" t="s">
        <v>414</v>
      </c>
      <c r="H5187" s="1" t="s">
        <v>20</v>
      </c>
      <c r="I5187" s="1" t="s">
        <v>21</v>
      </c>
      <c r="J5187" s="1" t="s">
        <v>37</v>
      </c>
      <c r="K5187">
        <v>1801.6320000000001</v>
      </c>
      <c r="L5187">
        <v>6</v>
      </c>
      <c r="M5187">
        <v>0.2</v>
      </c>
      <c r="N5187">
        <v>-337.80599999999998</v>
      </c>
      <c r="O5187">
        <f>(Table1[[#This Row],[Sales]]-Table1[[#This Row],[Profit]])/Table1[[#This Row],[Quantity]]</f>
        <v>356.57300000000004</v>
      </c>
      <c r="P5187">
        <f>Table1[[#This Row],[Sales]]/Table1[[#This Row],[Quantity]]</f>
        <v>300.27199999999999</v>
      </c>
      <c r="Q5187" t="str">
        <f t="shared" ref="Q5187:Q5250" si="162">LEFT(A5187,4)</f>
        <v>2021</v>
      </c>
      <c r="R5187" t="str">
        <f t="shared" ref="R5187:R5250" si="163">MID(A5187,5,2)</f>
        <v>10</v>
      </c>
      <c r="S5187">
        <f>CEILING(Table1[[#This Row],[Month]]/3,1)</f>
        <v>4</v>
      </c>
      <c r="T5187" s="9">
        <f>(Table1[[#This Row],[Profit]]/Table1[[#This Row],[Sales]])</f>
        <v>-0.18749999999999997</v>
      </c>
    </row>
    <row r="5188" spans="1:20" x14ac:dyDescent="0.25">
      <c r="A5188">
        <v>20211127</v>
      </c>
      <c r="B5188" s="1" t="s">
        <v>552</v>
      </c>
      <c r="C5188" s="1" t="s">
        <v>85</v>
      </c>
      <c r="D5188" s="1" t="s">
        <v>86</v>
      </c>
      <c r="E5188" s="1" t="s">
        <v>17</v>
      </c>
      <c r="F5188" s="1" t="s">
        <v>34</v>
      </c>
      <c r="G5188" s="1" t="s">
        <v>191</v>
      </c>
      <c r="H5188" s="1" t="s">
        <v>91</v>
      </c>
      <c r="I5188" s="1" t="s">
        <v>63</v>
      </c>
      <c r="J5188" s="1" t="s">
        <v>43</v>
      </c>
      <c r="K5188">
        <v>748.75199999999995</v>
      </c>
      <c r="L5188">
        <v>8</v>
      </c>
      <c r="M5188">
        <v>0.4</v>
      </c>
      <c r="N5188">
        <v>-162.2296</v>
      </c>
      <c r="O5188">
        <f>(Table1[[#This Row],[Sales]]-Table1[[#This Row],[Profit]])/Table1[[#This Row],[Quantity]]</f>
        <v>113.87269999999999</v>
      </c>
      <c r="P5188">
        <f>Table1[[#This Row],[Sales]]/Table1[[#This Row],[Quantity]]</f>
        <v>93.593999999999994</v>
      </c>
      <c r="Q5188" t="str">
        <f t="shared" si="162"/>
        <v>2021</v>
      </c>
      <c r="R5188" t="str">
        <f t="shared" si="163"/>
        <v>11</v>
      </c>
      <c r="S5188">
        <f>CEILING(Table1[[#This Row],[Month]]/3,1)</f>
        <v>4</v>
      </c>
      <c r="T5188" s="9">
        <f>(Table1[[#This Row],[Profit]]/Table1[[#This Row],[Sales]])</f>
        <v>-0.21666666666666667</v>
      </c>
    </row>
    <row r="5189" spans="1:20" x14ac:dyDescent="0.25">
      <c r="A5189">
        <v>20210913</v>
      </c>
      <c r="B5189" s="1" t="s">
        <v>520</v>
      </c>
      <c r="C5189" s="1" t="s">
        <v>129</v>
      </c>
      <c r="D5189" s="1" t="s">
        <v>1166</v>
      </c>
      <c r="E5189" s="1" t="s">
        <v>59</v>
      </c>
      <c r="F5189" s="1" t="s">
        <v>131</v>
      </c>
      <c r="G5189" s="1" t="s">
        <v>262</v>
      </c>
      <c r="H5189" s="1" t="s">
        <v>69</v>
      </c>
      <c r="I5189" s="1" t="s">
        <v>21</v>
      </c>
      <c r="J5189" s="1" t="s">
        <v>94</v>
      </c>
      <c r="K5189">
        <v>199.96</v>
      </c>
      <c r="L5189">
        <v>4</v>
      </c>
      <c r="M5189">
        <v>0</v>
      </c>
      <c r="N5189">
        <v>15.9968</v>
      </c>
      <c r="O5189">
        <f>(Table1[[#This Row],[Sales]]-Table1[[#This Row],[Profit]])/Table1[[#This Row],[Quantity]]</f>
        <v>45.9908</v>
      </c>
      <c r="P5189">
        <f>Table1[[#This Row],[Sales]]/Table1[[#This Row],[Quantity]]</f>
        <v>49.99</v>
      </c>
      <c r="Q5189" t="str">
        <f t="shared" si="162"/>
        <v>2021</v>
      </c>
      <c r="R5189" t="str">
        <f t="shared" si="163"/>
        <v>09</v>
      </c>
      <c r="S5189">
        <f>CEILING(Table1[[#This Row],[Month]]/3,1)</f>
        <v>3</v>
      </c>
      <c r="T5189" s="9">
        <f>(Table1[[#This Row],[Profit]]/Table1[[#This Row],[Sales]])</f>
        <v>0.08</v>
      </c>
    </row>
    <row r="5190" spans="1:20" x14ac:dyDescent="0.25">
      <c r="A5190">
        <v>20210913</v>
      </c>
      <c r="B5190" s="1" t="s">
        <v>520</v>
      </c>
      <c r="C5190" s="1" t="s">
        <v>129</v>
      </c>
      <c r="D5190" s="1" t="s">
        <v>1166</v>
      </c>
      <c r="E5190" s="1" t="s">
        <v>59</v>
      </c>
      <c r="F5190" s="1" t="s">
        <v>131</v>
      </c>
      <c r="G5190" s="1" t="s">
        <v>262</v>
      </c>
      <c r="H5190" s="1" t="s">
        <v>69</v>
      </c>
      <c r="I5190" s="1" t="s">
        <v>21</v>
      </c>
      <c r="J5190" s="1" t="s">
        <v>23</v>
      </c>
      <c r="K5190">
        <v>1516.2</v>
      </c>
      <c r="L5190">
        <v>7</v>
      </c>
      <c r="M5190">
        <v>0</v>
      </c>
      <c r="N5190">
        <v>394.21199999999999</v>
      </c>
      <c r="O5190">
        <f>(Table1[[#This Row],[Sales]]-Table1[[#This Row],[Profit]])/Table1[[#This Row],[Quantity]]</f>
        <v>160.28400000000002</v>
      </c>
      <c r="P5190">
        <f>Table1[[#This Row],[Sales]]/Table1[[#This Row],[Quantity]]</f>
        <v>216.6</v>
      </c>
      <c r="Q5190" t="str">
        <f t="shared" si="162"/>
        <v>2021</v>
      </c>
      <c r="R5190" t="str">
        <f t="shared" si="163"/>
        <v>09</v>
      </c>
      <c r="S5190">
        <f>CEILING(Table1[[#This Row],[Month]]/3,1)</f>
        <v>3</v>
      </c>
      <c r="T5190" s="9">
        <f>(Table1[[#This Row],[Profit]]/Table1[[#This Row],[Sales]])</f>
        <v>0.26</v>
      </c>
    </row>
    <row r="5191" spans="1:20" x14ac:dyDescent="0.25">
      <c r="A5191">
        <v>20231115</v>
      </c>
      <c r="B5191" s="1" t="s">
        <v>456</v>
      </c>
      <c r="C5191" s="1" t="s">
        <v>57</v>
      </c>
      <c r="D5191" s="1" t="s">
        <v>264</v>
      </c>
      <c r="E5191" s="1" t="s">
        <v>59</v>
      </c>
      <c r="F5191" s="1" t="s">
        <v>60</v>
      </c>
      <c r="G5191" s="1" t="s">
        <v>204</v>
      </c>
      <c r="H5191" s="1" t="s">
        <v>40</v>
      </c>
      <c r="I5191" s="1" t="s">
        <v>21</v>
      </c>
      <c r="J5191" s="1" t="s">
        <v>94</v>
      </c>
      <c r="K5191">
        <v>167.952</v>
      </c>
      <c r="L5191">
        <v>6</v>
      </c>
      <c r="M5191">
        <v>0.2</v>
      </c>
      <c r="N5191">
        <v>-27.292200000000001</v>
      </c>
      <c r="O5191">
        <f>(Table1[[#This Row],[Sales]]-Table1[[#This Row],[Profit]])/Table1[[#This Row],[Quantity]]</f>
        <v>32.540700000000001</v>
      </c>
      <c r="P5191">
        <f>Table1[[#This Row],[Sales]]/Table1[[#This Row],[Quantity]]</f>
        <v>27.992000000000001</v>
      </c>
      <c r="Q5191" t="str">
        <f t="shared" si="162"/>
        <v>2023</v>
      </c>
      <c r="R5191" t="str">
        <f t="shared" si="163"/>
        <v>11</v>
      </c>
      <c r="S5191">
        <f>CEILING(Table1[[#This Row],[Month]]/3,1)</f>
        <v>4</v>
      </c>
      <c r="T5191" s="9">
        <f>(Table1[[#This Row],[Profit]]/Table1[[#This Row],[Sales]])</f>
        <v>-0.16250000000000001</v>
      </c>
    </row>
    <row r="5192" spans="1:20" x14ac:dyDescent="0.25">
      <c r="A5192">
        <v>20231115</v>
      </c>
      <c r="B5192" s="1" t="s">
        <v>456</v>
      </c>
      <c r="C5192" s="1" t="s">
        <v>57</v>
      </c>
      <c r="D5192" s="1" t="s">
        <v>264</v>
      </c>
      <c r="E5192" s="1" t="s">
        <v>59</v>
      </c>
      <c r="F5192" s="1" t="s">
        <v>60</v>
      </c>
      <c r="G5192" s="1" t="s">
        <v>204</v>
      </c>
      <c r="H5192" s="1" t="s">
        <v>40</v>
      </c>
      <c r="I5192" s="1" t="s">
        <v>21</v>
      </c>
      <c r="J5192" s="1" t="s">
        <v>42</v>
      </c>
      <c r="K5192">
        <v>45.04</v>
      </c>
      <c r="L5192">
        <v>2</v>
      </c>
      <c r="M5192">
        <v>0.2</v>
      </c>
      <c r="N5192">
        <v>4.5039999999999996</v>
      </c>
      <c r="O5192">
        <f>(Table1[[#This Row],[Sales]]-Table1[[#This Row],[Profit]])/Table1[[#This Row],[Quantity]]</f>
        <v>20.268000000000001</v>
      </c>
      <c r="P5192">
        <f>Table1[[#This Row],[Sales]]/Table1[[#This Row],[Quantity]]</f>
        <v>22.52</v>
      </c>
      <c r="Q5192" t="str">
        <f t="shared" si="162"/>
        <v>2023</v>
      </c>
      <c r="R5192" t="str">
        <f t="shared" si="163"/>
        <v>11</v>
      </c>
      <c r="S5192">
        <f>CEILING(Table1[[#This Row],[Month]]/3,1)</f>
        <v>4</v>
      </c>
      <c r="T5192" s="9">
        <f>(Table1[[#This Row],[Profit]]/Table1[[#This Row],[Sales]])</f>
        <v>9.9999999999999992E-2</v>
      </c>
    </row>
    <row r="5193" spans="1:20" x14ac:dyDescent="0.25">
      <c r="A5193">
        <v>20230506</v>
      </c>
      <c r="B5193" s="1" t="s">
        <v>495</v>
      </c>
      <c r="C5193" s="1" t="s">
        <v>25</v>
      </c>
      <c r="D5193" s="1" t="s">
        <v>77</v>
      </c>
      <c r="E5193" s="1" t="s">
        <v>27</v>
      </c>
      <c r="F5193" s="1" t="s">
        <v>28</v>
      </c>
      <c r="G5193" s="1" t="s">
        <v>333</v>
      </c>
      <c r="H5193" s="1" t="s">
        <v>75</v>
      </c>
      <c r="I5193" s="1" t="s">
        <v>21</v>
      </c>
      <c r="J5193" s="1" t="s">
        <v>97</v>
      </c>
      <c r="K5193">
        <v>23.16</v>
      </c>
      <c r="L5193">
        <v>2</v>
      </c>
      <c r="M5193">
        <v>0</v>
      </c>
      <c r="N5193">
        <v>11.58</v>
      </c>
      <c r="O5193">
        <f>(Table1[[#This Row],[Sales]]-Table1[[#This Row],[Profit]])/Table1[[#This Row],[Quantity]]</f>
        <v>5.79</v>
      </c>
      <c r="P5193">
        <f>Table1[[#This Row],[Sales]]/Table1[[#This Row],[Quantity]]</f>
        <v>11.58</v>
      </c>
      <c r="Q5193" t="str">
        <f t="shared" si="162"/>
        <v>2023</v>
      </c>
      <c r="R5193" t="str">
        <f t="shared" si="163"/>
        <v>05</v>
      </c>
      <c r="S5193">
        <f>CEILING(Table1[[#This Row],[Month]]/3,1)</f>
        <v>2</v>
      </c>
      <c r="T5193" s="9">
        <f>(Table1[[#This Row],[Profit]]/Table1[[#This Row],[Sales]])</f>
        <v>0.5</v>
      </c>
    </row>
    <row r="5194" spans="1:20" x14ac:dyDescent="0.25">
      <c r="A5194">
        <v>20201128</v>
      </c>
      <c r="B5194" s="1" t="s">
        <v>600</v>
      </c>
      <c r="C5194" s="1" t="s">
        <v>173</v>
      </c>
      <c r="D5194" s="1" t="s">
        <v>174</v>
      </c>
      <c r="E5194" s="1" t="s">
        <v>27</v>
      </c>
      <c r="F5194" s="1" t="s">
        <v>82</v>
      </c>
      <c r="G5194" s="1" t="s">
        <v>356</v>
      </c>
      <c r="H5194" s="1" t="s">
        <v>55</v>
      </c>
      <c r="I5194" s="1" t="s">
        <v>30</v>
      </c>
      <c r="J5194" s="1" t="s">
        <v>41</v>
      </c>
      <c r="K5194">
        <v>397.6</v>
      </c>
      <c r="L5194">
        <v>5</v>
      </c>
      <c r="M5194">
        <v>0</v>
      </c>
      <c r="N5194">
        <v>43.735999999999997</v>
      </c>
      <c r="O5194">
        <f>(Table1[[#This Row],[Sales]]-Table1[[#This Row],[Profit]])/Table1[[#This Row],[Quantity]]</f>
        <v>70.772800000000004</v>
      </c>
      <c r="P5194">
        <f>Table1[[#This Row],[Sales]]/Table1[[#This Row],[Quantity]]</f>
        <v>79.52000000000001</v>
      </c>
      <c r="Q5194" t="str">
        <f t="shared" si="162"/>
        <v>2020</v>
      </c>
      <c r="R5194" t="str">
        <f t="shared" si="163"/>
        <v>11</v>
      </c>
      <c r="S5194">
        <f>CEILING(Table1[[#This Row],[Month]]/3,1)</f>
        <v>4</v>
      </c>
      <c r="T5194" s="9">
        <f>(Table1[[#This Row],[Profit]]/Table1[[#This Row],[Sales]])</f>
        <v>0.10999999999999999</v>
      </c>
    </row>
    <row r="5195" spans="1:20" x14ac:dyDescent="0.25">
      <c r="A5195">
        <v>20201128</v>
      </c>
      <c r="B5195" s="1" t="s">
        <v>600</v>
      </c>
      <c r="C5195" s="1" t="s">
        <v>173</v>
      </c>
      <c r="D5195" s="1" t="s">
        <v>174</v>
      </c>
      <c r="E5195" s="1" t="s">
        <v>27</v>
      </c>
      <c r="F5195" s="1" t="s">
        <v>82</v>
      </c>
      <c r="G5195" s="1" t="s">
        <v>356</v>
      </c>
      <c r="H5195" s="1" t="s">
        <v>55</v>
      </c>
      <c r="I5195" s="1" t="s">
        <v>30</v>
      </c>
      <c r="J5195" s="1" t="s">
        <v>50</v>
      </c>
      <c r="K5195">
        <v>85.96</v>
      </c>
      <c r="L5195">
        <v>7</v>
      </c>
      <c r="M5195">
        <v>0</v>
      </c>
      <c r="N5195">
        <v>40.401200000000003</v>
      </c>
      <c r="O5195">
        <f>(Table1[[#This Row],[Sales]]-Table1[[#This Row],[Profit]])/Table1[[#This Row],[Quantity]]</f>
        <v>6.5083999999999991</v>
      </c>
      <c r="P5195">
        <f>Table1[[#This Row],[Sales]]/Table1[[#This Row],[Quantity]]</f>
        <v>12.28</v>
      </c>
      <c r="Q5195" t="str">
        <f t="shared" si="162"/>
        <v>2020</v>
      </c>
      <c r="R5195" t="str">
        <f t="shared" si="163"/>
        <v>11</v>
      </c>
      <c r="S5195">
        <f>CEILING(Table1[[#This Row],[Month]]/3,1)</f>
        <v>4</v>
      </c>
      <c r="T5195" s="9">
        <f>(Table1[[#This Row],[Profit]]/Table1[[#This Row],[Sales]])</f>
        <v>0.47000000000000008</v>
      </c>
    </row>
    <row r="5196" spans="1:20" x14ac:dyDescent="0.25">
      <c r="A5196">
        <v>20201128</v>
      </c>
      <c r="B5196" s="1" t="s">
        <v>600</v>
      </c>
      <c r="C5196" s="1" t="s">
        <v>173</v>
      </c>
      <c r="D5196" s="1" t="s">
        <v>174</v>
      </c>
      <c r="E5196" s="1" t="s">
        <v>27</v>
      </c>
      <c r="F5196" s="1" t="s">
        <v>82</v>
      </c>
      <c r="G5196" s="1" t="s">
        <v>356</v>
      </c>
      <c r="H5196" s="1" t="s">
        <v>55</v>
      </c>
      <c r="I5196" s="1" t="s">
        <v>30</v>
      </c>
      <c r="J5196" s="1" t="s">
        <v>42</v>
      </c>
      <c r="K5196">
        <v>13.12</v>
      </c>
      <c r="L5196">
        <v>4</v>
      </c>
      <c r="M5196">
        <v>0</v>
      </c>
      <c r="N5196">
        <v>4.3296000000000001</v>
      </c>
      <c r="O5196">
        <f>(Table1[[#This Row],[Sales]]-Table1[[#This Row],[Profit]])/Table1[[#This Row],[Quantity]]</f>
        <v>2.1975999999999996</v>
      </c>
      <c r="P5196">
        <f>Table1[[#This Row],[Sales]]/Table1[[#This Row],[Quantity]]</f>
        <v>3.28</v>
      </c>
      <c r="Q5196" t="str">
        <f t="shared" si="162"/>
        <v>2020</v>
      </c>
      <c r="R5196" t="str">
        <f t="shared" si="163"/>
        <v>11</v>
      </c>
      <c r="S5196">
        <f>CEILING(Table1[[#This Row],[Month]]/3,1)</f>
        <v>4</v>
      </c>
      <c r="T5196" s="9">
        <f>(Table1[[#This Row],[Profit]]/Table1[[#This Row],[Sales]])</f>
        <v>0.33</v>
      </c>
    </row>
    <row r="5197" spans="1:20" x14ac:dyDescent="0.25">
      <c r="A5197">
        <v>20201128</v>
      </c>
      <c r="B5197" s="1" t="s">
        <v>600</v>
      </c>
      <c r="C5197" s="1" t="s">
        <v>173</v>
      </c>
      <c r="D5197" s="1" t="s">
        <v>174</v>
      </c>
      <c r="E5197" s="1" t="s">
        <v>27</v>
      </c>
      <c r="F5197" s="1" t="s">
        <v>82</v>
      </c>
      <c r="G5197" s="1" t="s">
        <v>356</v>
      </c>
      <c r="H5197" s="1" t="s">
        <v>55</v>
      </c>
      <c r="I5197" s="1" t="s">
        <v>30</v>
      </c>
      <c r="J5197" s="1" t="s">
        <v>36</v>
      </c>
      <c r="K5197">
        <v>45.66</v>
      </c>
      <c r="L5197">
        <v>3</v>
      </c>
      <c r="M5197">
        <v>0</v>
      </c>
      <c r="N5197">
        <v>22.3734</v>
      </c>
      <c r="O5197">
        <f>(Table1[[#This Row],[Sales]]-Table1[[#This Row],[Profit]])/Table1[[#This Row],[Quantity]]</f>
        <v>7.7621999999999991</v>
      </c>
      <c r="P5197">
        <f>Table1[[#This Row],[Sales]]/Table1[[#This Row],[Quantity]]</f>
        <v>15.219999999999999</v>
      </c>
      <c r="Q5197" t="str">
        <f t="shared" si="162"/>
        <v>2020</v>
      </c>
      <c r="R5197" t="str">
        <f t="shared" si="163"/>
        <v>11</v>
      </c>
      <c r="S5197">
        <f>CEILING(Table1[[#This Row],[Month]]/3,1)</f>
        <v>4</v>
      </c>
      <c r="T5197" s="9">
        <f>(Table1[[#This Row],[Profit]]/Table1[[#This Row],[Sales]])</f>
        <v>0.49000000000000005</v>
      </c>
    </row>
    <row r="5198" spans="1:20" x14ac:dyDescent="0.25">
      <c r="A5198">
        <v>20200510</v>
      </c>
      <c r="B5198" s="1" t="s">
        <v>841</v>
      </c>
      <c r="C5198" s="1" t="s">
        <v>52</v>
      </c>
      <c r="D5198" s="1" t="s">
        <v>406</v>
      </c>
      <c r="E5198" s="1" t="s">
        <v>27</v>
      </c>
      <c r="F5198" s="1" t="s">
        <v>28</v>
      </c>
      <c r="G5198" s="1" t="s">
        <v>218</v>
      </c>
      <c r="H5198" s="1" t="s">
        <v>161</v>
      </c>
      <c r="I5198" s="1" t="s">
        <v>21</v>
      </c>
      <c r="J5198" s="1" t="s">
        <v>97</v>
      </c>
      <c r="K5198">
        <v>158.13</v>
      </c>
      <c r="L5198">
        <v>3</v>
      </c>
      <c r="M5198">
        <v>0</v>
      </c>
      <c r="N5198">
        <v>77.483699999999999</v>
      </c>
      <c r="O5198">
        <f>(Table1[[#This Row],[Sales]]-Table1[[#This Row],[Profit]])/Table1[[#This Row],[Quantity]]</f>
        <v>26.882099999999998</v>
      </c>
      <c r="P5198">
        <f>Table1[[#This Row],[Sales]]/Table1[[#This Row],[Quantity]]</f>
        <v>52.71</v>
      </c>
      <c r="Q5198" t="str">
        <f t="shared" si="162"/>
        <v>2020</v>
      </c>
      <c r="R5198" t="str">
        <f t="shared" si="163"/>
        <v>05</v>
      </c>
      <c r="S5198">
        <f>CEILING(Table1[[#This Row],[Month]]/3,1)</f>
        <v>2</v>
      </c>
      <c r="T5198" s="9">
        <f>(Table1[[#This Row],[Profit]]/Table1[[#This Row],[Sales]])</f>
        <v>0.49</v>
      </c>
    </row>
    <row r="5199" spans="1:20" x14ac:dyDescent="0.25">
      <c r="A5199">
        <v>20200510</v>
      </c>
      <c r="B5199" s="1" t="s">
        <v>841</v>
      </c>
      <c r="C5199" s="1" t="s">
        <v>52</v>
      </c>
      <c r="D5199" s="1" t="s">
        <v>406</v>
      </c>
      <c r="E5199" s="1" t="s">
        <v>27</v>
      </c>
      <c r="F5199" s="1" t="s">
        <v>28</v>
      </c>
      <c r="G5199" s="1" t="s">
        <v>218</v>
      </c>
      <c r="H5199" s="1" t="s">
        <v>161</v>
      </c>
      <c r="I5199" s="1" t="s">
        <v>21</v>
      </c>
      <c r="J5199" s="1" t="s">
        <v>43</v>
      </c>
      <c r="K5199">
        <v>43.6</v>
      </c>
      <c r="L5199">
        <v>5</v>
      </c>
      <c r="M5199">
        <v>0.2</v>
      </c>
      <c r="N5199">
        <v>4.3600000000000003</v>
      </c>
      <c r="O5199">
        <f>(Table1[[#This Row],[Sales]]-Table1[[#This Row],[Profit]])/Table1[[#This Row],[Quantity]]</f>
        <v>7.8480000000000008</v>
      </c>
      <c r="P5199">
        <f>Table1[[#This Row],[Sales]]/Table1[[#This Row],[Quantity]]</f>
        <v>8.7200000000000006</v>
      </c>
      <c r="Q5199" t="str">
        <f t="shared" si="162"/>
        <v>2020</v>
      </c>
      <c r="R5199" t="str">
        <f t="shared" si="163"/>
        <v>05</v>
      </c>
      <c r="S5199">
        <f>CEILING(Table1[[#This Row],[Month]]/3,1)</f>
        <v>2</v>
      </c>
      <c r="T5199" s="9">
        <f>(Table1[[#This Row],[Profit]]/Table1[[#This Row],[Sales]])</f>
        <v>0.1</v>
      </c>
    </row>
    <row r="5200" spans="1:20" x14ac:dyDescent="0.25">
      <c r="A5200">
        <v>20220304</v>
      </c>
      <c r="B5200" s="1" t="s">
        <v>739</v>
      </c>
      <c r="C5200" s="1" t="s">
        <v>57</v>
      </c>
      <c r="D5200" s="1" t="s">
        <v>676</v>
      </c>
      <c r="E5200" s="1" t="s">
        <v>59</v>
      </c>
      <c r="F5200" s="1" t="s">
        <v>60</v>
      </c>
      <c r="G5200" s="1" t="s">
        <v>19</v>
      </c>
      <c r="H5200" s="1" t="s">
        <v>20</v>
      </c>
      <c r="I5200" s="1" t="s">
        <v>21</v>
      </c>
      <c r="J5200" s="1" t="s">
        <v>50</v>
      </c>
      <c r="K5200">
        <v>3930.0720000000001</v>
      </c>
      <c r="L5200">
        <v>3</v>
      </c>
      <c r="M5200">
        <v>0.2</v>
      </c>
      <c r="N5200">
        <v>-786.01440000000002</v>
      </c>
      <c r="O5200">
        <f>(Table1[[#This Row],[Sales]]-Table1[[#This Row],[Profit]])/Table1[[#This Row],[Quantity]]</f>
        <v>1572.0288</v>
      </c>
      <c r="P5200">
        <f>Table1[[#This Row],[Sales]]/Table1[[#This Row],[Quantity]]</f>
        <v>1310.0240000000001</v>
      </c>
      <c r="Q5200" t="str">
        <f t="shared" si="162"/>
        <v>2022</v>
      </c>
      <c r="R5200" t="str">
        <f t="shared" si="163"/>
        <v>03</v>
      </c>
      <c r="S5200">
        <f>CEILING(Table1[[#This Row],[Month]]/3,1)</f>
        <v>1</v>
      </c>
      <c r="T5200" s="9">
        <f>(Table1[[#This Row],[Profit]]/Table1[[#This Row],[Sales]])</f>
        <v>-0.2</v>
      </c>
    </row>
    <row r="5201" spans="1:20" x14ac:dyDescent="0.25">
      <c r="A5201">
        <v>20220304</v>
      </c>
      <c r="B5201" s="1" t="s">
        <v>739</v>
      </c>
      <c r="C5201" s="1" t="s">
        <v>57</v>
      </c>
      <c r="D5201" s="1" t="s">
        <v>676</v>
      </c>
      <c r="E5201" s="1" t="s">
        <v>59</v>
      </c>
      <c r="F5201" s="1" t="s">
        <v>60</v>
      </c>
      <c r="G5201" s="1" t="s">
        <v>19</v>
      </c>
      <c r="H5201" s="1" t="s">
        <v>20</v>
      </c>
      <c r="I5201" s="1" t="s">
        <v>21</v>
      </c>
      <c r="J5201" s="1" t="s">
        <v>136</v>
      </c>
      <c r="K5201">
        <v>2.3039999999999998</v>
      </c>
      <c r="L5201">
        <v>1</v>
      </c>
      <c r="M5201">
        <v>0.2</v>
      </c>
      <c r="N5201">
        <v>0.77759999999999996</v>
      </c>
      <c r="O5201">
        <f>(Table1[[#This Row],[Sales]]-Table1[[#This Row],[Profit]])/Table1[[#This Row],[Quantity]]</f>
        <v>1.5263999999999998</v>
      </c>
      <c r="P5201">
        <f>Table1[[#This Row],[Sales]]/Table1[[#This Row],[Quantity]]</f>
        <v>2.3039999999999998</v>
      </c>
      <c r="Q5201" t="str">
        <f t="shared" si="162"/>
        <v>2022</v>
      </c>
      <c r="R5201" t="str">
        <f t="shared" si="163"/>
        <v>03</v>
      </c>
      <c r="S5201">
        <f>CEILING(Table1[[#This Row],[Month]]/3,1)</f>
        <v>1</v>
      </c>
      <c r="T5201" s="9">
        <f>(Table1[[#This Row],[Profit]]/Table1[[#This Row],[Sales]])</f>
        <v>0.33750000000000002</v>
      </c>
    </row>
    <row r="5202" spans="1:20" x14ac:dyDescent="0.25">
      <c r="A5202">
        <v>20220304</v>
      </c>
      <c r="B5202" s="1" t="s">
        <v>739</v>
      </c>
      <c r="C5202" s="1" t="s">
        <v>57</v>
      </c>
      <c r="D5202" s="1" t="s">
        <v>676</v>
      </c>
      <c r="E5202" s="1" t="s">
        <v>59</v>
      </c>
      <c r="F5202" s="1" t="s">
        <v>60</v>
      </c>
      <c r="G5202" s="1" t="s">
        <v>19</v>
      </c>
      <c r="H5202" s="1" t="s">
        <v>20</v>
      </c>
      <c r="I5202" s="1" t="s">
        <v>21</v>
      </c>
      <c r="J5202" s="1" t="s">
        <v>43</v>
      </c>
      <c r="K5202">
        <v>431.976</v>
      </c>
      <c r="L5202">
        <v>3</v>
      </c>
      <c r="M5202">
        <v>0.2</v>
      </c>
      <c r="N5202">
        <v>32.398200000000003</v>
      </c>
      <c r="O5202">
        <f>(Table1[[#This Row],[Sales]]-Table1[[#This Row],[Profit]])/Table1[[#This Row],[Quantity]]</f>
        <v>133.1926</v>
      </c>
      <c r="P5202">
        <f>Table1[[#This Row],[Sales]]/Table1[[#This Row],[Quantity]]</f>
        <v>143.99199999999999</v>
      </c>
      <c r="Q5202" t="str">
        <f t="shared" si="162"/>
        <v>2022</v>
      </c>
      <c r="R5202" t="str">
        <f t="shared" si="163"/>
        <v>03</v>
      </c>
      <c r="S5202">
        <f>CEILING(Table1[[#This Row],[Month]]/3,1)</f>
        <v>1</v>
      </c>
      <c r="T5202" s="9">
        <f>(Table1[[#This Row],[Profit]]/Table1[[#This Row],[Sales]])</f>
        <v>7.5000000000000011E-2</v>
      </c>
    </row>
    <row r="5203" spans="1:20" x14ac:dyDescent="0.25">
      <c r="A5203">
        <v>20220304</v>
      </c>
      <c r="B5203" s="1" t="s">
        <v>739</v>
      </c>
      <c r="C5203" s="1" t="s">
        <v>57</v>
      </c>
      <c r="D5203" s="1" t="s">
        <v>676</v>
      </c>
      <c r="E5203" s="1" t="s">
        <v>59</v>
      </c>
      <c r="F5203" s="1" t="s">
        <v>60</v>
      </c>
      <c r="G5203" s="1" t="s">
        <v>19</v>
      </c>
      <c r="H5203" s="1" t="s">
        <v>20</v>
      </c>
      <c r="I5203" s="1" t="s">
        <v>21</v>
      </c>
      <c r="J5203" s="1" t="s">
        <v>94</v>
      </c>
      <c r="K5203">
        <v>41.72</v>
      </c>
      <c r="L5203">
        <v>7</v>
      </c>
      <c r="M5203">
        <v>0.2</v>
      </c>
      <c r="N5203">
        <v>5.7365000000000004</v>
      </c>
      <c r="O5203">
        <f>(Table1[[#This Row],[Sales]]-Table1[[#This Row],[Profit]])/Table1[[#This Row],[Quantity]]</f>
        <v>5.1405000000000003</v>
      </c>
      <c r="P5203">
        <f>Table1[[#This Row],[Sales]]/Table1[[#This Row],[Quantity]]</f>
        <v>5.96</v>
      </c>
      <c r="Q5203" t="str">
        <f t="shared" si="162"/>
        <v>2022</v>
      </c>
      <c r="R5203" t="str">
        <f t="shared" si="163"/>
        <v>03</v>
      </c>
      <c r="S5203">
        <f>CEILING(Table1[[#This Row],[Month]]/3,1)</f>
        <v>1</v>
      </c>
      <c r="T5203" s="9">
        <f>(Table1[[#This Row],[Profit]]/Table1[[#This Row],[Sales]])</f>
        <v>0.13750000000000001</v>
      </c>
    </row>
    <row r="5204" spans="1:20" x14ac:dyDescent="0.25">
      <c r="A5204">
        <v>20210815</v>
      </c>
      <c r="B5204" s="1" t="s">
        <v>1091</v>
      </c>
      <c r="C5204" s="1" t="s">
        <v>25</v>
      </c>
      <c r="D5204" s="1" t="s">
        <v>724</v>
      </c>
      <c r="E5204" s="1" t="s">
        <v>27</v>
      </c>
      <c r="F5204" s="1" t="s">
        <v>28</v>
      </c>
      <c r="G5204" s="1" t="s">
        <v>479</v>
      </c>
      <c r="H5204" s="1" t="s">
        <v>91</v>
      </c>
      <c r="I5204" s="1" t="s">
        <v>21</v>
      </c>
      <c r="J5204" s="1" t="s">
        <v>41</v>
      </c>
      <c r="K5204">
        <v>104.23</v>
      </c>
      <c r="L5204">
        <v>7</v>
      </c>
      <c r="M5204">
        <v>0</v>
      </c>
      <c r="N5204">
        <v>28.142099999999999</v>
      </c>
      <c r="O5204">
        <f>(Table1[[#This Row],[Sales]]-Table1[[#This Row],[Profit]])/Table1[[#This Row],[Quantity]]</f>
        <v>10.8697</v>
      </c>
      <c r="P5204">
        <f>Table1[[#This Row],[Sales]]/Table1[[#This Row],[Quantity]]</f>
        <v>14.89</v>
      </c>
      <c r="Q5204" t="str">
        <f t="shared" si="162"/>
        <v>2021</v>
      </c>
      <c r="R5204" t="str">
        <f t="shared" si="163"/>
        <v>08</v>
      </c>
      <c r="S5204">
        <f>CEILING(Table1[[#This Row],[Month]]/3,1)</f>
        <v>3</v>
      </c>
      <c r="T5204" s="9">
        <f>(Table1[[#This Row],[Profit]]/Table1[[#This Row],[Sales]])</f>
        <v>0.26999999999999996</v>
      </c>
    </row>
    <row r="5205" spans="1:20" x14ac:dyDescent="0.25">
      <c r="A5205">
        <v>20210815</v>
      </c>
      <c r="B5205" s="1" t="s">
        <v>1091</v>
      </c>
      <c r="C5205" s="1" t="s">
        <v>25</v>
      </c>
      <c r="D5205" s="1" t="s">
        <v>724</v>
      </c>
      <c r="E5205" s="1" t="s">
        <v>27</v>
      </c>
      <c r="F5205" s="1" t="s">
        <v>28</v>
      </c>
      <c r="G5205" s="1" t="s">
        <v>479</v>
      </c>
      <c r="H5205" s="1" t="s">
        <v>91</v>
      </c>
      <c r="I5205" s="1" t="s">
        <v>21</v>
      </c>
      <c r="J5205" s="1" t="s">
        <v>37</v>
      </c>
      <c r="K5205">
        <v>70.260000000000005</v>
      </c>
      <c r="L5205">
        <v>3</v>
      </c>
      <c r="M5205">
        <v>0</v>
      </c>
      <c r="N5205">
        <v>18.970199999999998</v>
      </c>
      <c r="O5205">
        <f>(Table1[[#This Row],[Sales]]-Table1[[#This Row],[Profit]])/Table1[[#This Row],[Quantity]]</f>
        <v>17.096600000000002</v>
      </c>
      <c r="P5205">
        <f>Table1[[#This Row],[Sales]]/Table1[[#This Row],[Quantity]]</f>
        <v>23.42</v>
      </c>
      <c r="Q5205" t="str">
        <f t="shared" si="162"/>
        <v>2021</v>
      </c>
      <c r="R5205" t="str">
        <f t="shared" si="163"/>
        <v>08</v>
      </c>
      <c r="S5205">
        <f>CEILING(Table1[[#This Row],[Month]]/3,1)</f>
        <v>3</v>
      </c>
      <c r="T5205" s="9">
        <f>(Table1[[#This Row],[Profit]]/Table1[[#This Row],[Sales]])</f>
        <v>0.26999999999999996</v>
      </c>
    </row>
    <row r="5206" spans="1:20" x14ac:dyDescent="0.25">
      <c r="A5206">
        <v>20210912</v>
      </c>
      <c r="B5206" s="1" t="s">
        <v>1005</v>
      </c>
      <c r="C5206" s="1" t="s">
        <v>133</v>
      </c>
      <c r="D5206" s="1" t="s">
        <v>443</v>
      </c>
      <c r="E5206" s="1" t="s">
        <v>17</v>
      </c>
      <c r="F5206" s="1" t="s">
        <v>18</v>
      </c>
      <c r="G5206" s="1" t="s">
        <v>383</v>
      </c>
      <c r="H5206" s="1" t="s">
        <v>91</v>
      </c>
      <c r="I5206" s="1" t="s">
        <v>21</v>
      </c>
      <c r="J5206" s="1" t="s">
        <v>42</v>
      </c>
      <c r="K5206">
        <v>9.26</v>
      </c>
      <c r="L5206">
        <v>2</v>
      </c>
      <c r="M5206">
        <v>0</v>
      </c>
      <c r="N5206">
        <v>3.0558000000000001</v>
      </c>
      <c r="O5206">
        <f>(Table1[[#This Row],[Sales]]-Table1[[#This Row],[Profit]])/Table1[[#This Row],[Quantity]]</f>
        <v>3.1021000000000001</v>
      </c>
      <c r="P5206">
        <f>Table1[[#This Row],[Sales]]/Table1[[#This Row],[Quantity]]</f>
        <v>4.63</v>
      </c>
      <c r="Q5206" t="str">
        <f t="shared" si="162"/>
        <v>2021</v>
      </c>
      <c r="R5206" t="str">
        <f t="shared" si="163"/>
        <v>09</v>
      </c>
      <c r="S5206">
        <f>CEILING(Table1[[#This Row],[Month]]/3,1)</f>
        <v>3</v>
      </c>
      <c r="T5206" s="9">
        <f>(Table1[[#This Row],[Profit]]/Table1[[#This Row],[Sales]])</f>
        <v>0.33</v>
      </c>
    </row>
    <row r="5207" spans="1:20" x14ac:dyDescent="0.25">
      <c r="A5207">
        <v>20210912</v>
      </c>
      <c r="B5207" s="1" t="s">
        <v>1005</v>
      </c>
      <c r="C5207" s="1" t="s">
        <v>133</v>
      </c>
      <c r="D5207" s="1" t="s">
        <v>443</v>
      </c>
      <c r="E5207" s="1" t="s">
        <v>17</v>
      </c>
      <c r="F5207" s="1" t="s">
        <v>18</v>
      </c>
      <c r="G5207" s="1" t="s">
        <v>383</v>
      </c>
      <c r="H5207" s="1" t="s">
        <v>91</v>
      </c>
      <c r="I5207" s="1" t="s">
        <v>21</v>
      </c>
      <c r="J5207" s="1" t="s">
        <v>37</v>
      </c>
      <c r="K5207">
        <v>105.98</v>
      </c>
      <c r="L5207">
        <v>2</v>
      </c>
      <c r="M5207">
        <v>0</v>
      </c>
      <c r="N5207">
        <v>4.2392000000000003</v>
      </c>
      <c r="O5207">
        <f>(Table1[[#This Row],[Sales]]-Table1[[#This Row],[Profit]])/Table1[[#This Row],[Quantity]]</f>
        <v>50.870400000000004</v>
      </c>
      <c r="P5207">
        <f>Table1[[#This Row],[Sales]]/Table1[[#This Row],[Quantity]]</f>
        <v>52.99</v>
      </c>
      <c r="Q5207" t="str">
        <f t="shared" si="162"/>
        <v>2021</v>
      </c>
      <c r="R5207" t="str">
        <f t="shared" si="163"/>
        <v>09</v>
      </c>
      <c r="S5207">
        <f>CEILING(Table1[[#This Row],[Month]]/3,1)</f>
        <v>3</v>
      </c>
      <c r="T5207" s="9">
        <f>(Table1[[#This Row],[Profit]]/Table1[[#This Row],[Sales]])</f>
        <v>0.04</v>
      </c>
    </row>
    <row r="5208" spans="1:20" x14ac:dyDescent="0.25">
      <c r="A5208">
        <v>20210912</v>
      </c>
      <c r="B5208" s="1" t="s">
        <v>1005</v>
      </c>
      <c r="C5208" s="1" t="s">
        <v>133</v>
      </c>
      <c r="D5208" s="1" t="s">
        <v>443</v>
      </c>
      <c r="E5208" s="1" t="s">
        <v>17</v>
      </c>
      <c r="F5208" s="1" t="s">
        <v>18</v>
      </c>
      <c r="G5208" s="1" t="s">
        <v>383</v>
      </c>
      <c r="H5208" s="1" t="s">
        <v>91</v>
      </c>
      <c r="I5208" s="1" t="s">
        <v>21</v>
      </c>
      <c r="J5208" s="1" t="s">
        <v>136</v>
      </c>
      <c r="K5208">
        <v>1.24</v>
      </c>
      <c r="L5208">
        <v>1</v>
      </c>
      <c r="M5208">
        <v>0</v>
      </c>
      <c r="N5208">
        <v>0.58279999999999998</v>
      </c>
      <c r="O5208">
        <f>(Table1[[#This Row],[Sales]]-Table1[[#This Row],[Profit]])/Table1[[#This Row],[Quantity]]</f>
        <v>0.65720000000000001</v>
      </c>
      <c r="P5208">
        <f>Table1[[#This Row],[Sales]]/Table1[[#This Row],[Quantity]]</f>
        <v>1.24</v>
      </c>
      <c r="Q5208" t="str">
        <f t="shared" si="162"/>
        <v>2021</v>
      </c>
      <c r="R5208" t="str">
        <f t="shared" si="163"/>
        <v>09</v>
      </c>
      <c r="S5208">
        <f>CEILING(Table1[[#This Row],[Month]]/3,1)</f>
        <v>3</v>
      </c>
      <c r="T5208" s="9">
        <f>(Table1[[#This Row],[Profit]]/Table1[[#This Row],[Sales]])</f>
        <v>0.47</v>
      </c>
    </row>
    <row r="5209" spans="1:20" x14ac:dyDescent="0.25">
      <c r="A5209">
        <v>20210912</v>
      </c>
      <c r="B5209" s="1" t="s">
        <v>1005</v>
      </c>
      <c r="C5209" s="1" t="s">
        <v>133</v>
      </c>
      <c r="D5209" s="1" t="s">
        <v>443</v>
      </c>
      <c r="E5209" s="1" t="s">
        <v>17</v>
      </c>
      <c r="F5209" s="1" t="s">
        <v>18</v>
      </c>
      <c r="G5209" s="1" t="s">
        <v>383</v>
      </c>
      <c r="H5209" s="1" t="s">
        <v>91</v>
      </c>
      <c r="I5209" s="1" t="s">
        <v>21</v>
      </c>
      <c r="J5209" s="1" t="s">
        <v>23</v>
      </c>
      <c r="K5209">
        <v>20.7</v>
      </c>
      <c r="L5209">
        <v>2</v>
      </c>
      <c r="M5209">
        <v>0</v>
      </c>
      <c r="N5209">
        <v>9.9359999999999999</v>
      </c>
      <c r="O5209">
        <f>(Table1[[#This Row],[Sales]]-Table1[[#This Row],[Profit]])/Table1[[#This Row],[Quantity]]</f>
        <v>5.3819999999999997</v>
      </c>
      <c r="P5209">
        <f>Table1[[#This Row],[Sales]]/Table1[[#This Row],[Quantity]]</f>
        <v>10.35</v>
      </c>
      <c r="Q5209" t="str">
        <f t="shared" si="162"/>
        <v>2021</v>
      </c>
      <c r="R5209" t="str">
        <f t="shared" si="163"/>
        <v>09</v>
      </c>
      <c r="S5209">
        <f>CEILING(Table1[[#This Row],[Month]]/3,1)</f>
        <v>3</v>
      </c>
      <c r="T5209" s="9">
        <f>(Table1[[#This Row],[Profit]]/Table1[[#This Row],[Sales]])</f>
        <v>0.48000000000000004</v>
      </c>
    </row>
    <row r="5210" spans="1:20" x14ac:dyDescent="0.25">
      <c r="A5210">
        <v>20210912</v>
      </c>
      <c r="B5210" s="1" t="s">
        <v>1005</v>
      </c>
      <c r="C5210" s="1" t="s">
        <v>133</v>
      </c>
      <c r="D5210" s="1" t="s">
        <v>443</v>
      </c>
      <c r="E5210" s="1" t="s">
        <v>17</v>
      </c>
      <c r="F5210" s="1" t="s">
        <v>18</v>
      </c>
      <c r="G5210" s="1" t="s">
        <v>383</v>
      </c>
      <c r="H5210" s="1" t="s">
        <v>91</v>
      </c>
      <c r="I5210" s="1" t="s">
        <v>21</v>
      </c>
      <c r="J5210" s="1" t="s">
        <v>50</v>
      </c>
      <c r="K5210">
        <v>28.9</v>
      </c>
      <c r="L5210">
        <v>5</v>
      </c>
      <c r="M5210">
        <v>0</v>
      </c>
      <c r="N5210">
        <v>14.161</v>
      </c>
      <c r="O5210">
        <f>(Table1[[#This Row],[Sales]]-Table1[[#This Row],[Profit]])/Table1[[#This Row],[Quantity]]</f>
        <v>2.9478</v>
      </c>
      <c r="P5210">
        <f>Table1[[#This Row],[Sales]]/Table1[[#This Row],[Quantity]]</f>
        <v>5.7799999999999994</v>
      </c>
      <c r="Q5210" t="str">
        <f t="shared" si="162"/>
        <v>2021</v>
      </c>
      <c r="R5210" t="str">
        <f t="shared" si="163"/>
        <v>09</v>
      </c>
      <c r="S5210">
        <f>CEILING(Table1[[#This Row],[Month]]/3,1)</f>
        <v>3</v>
      </c>
      <c r="T5210" s="9">
        <f>(Table1[[#This Row],[Profit]]/Table1[[#This Row],[Sales]])</f>
        <v>0.49</v>
      </c>
    </row>
    <row r="5211" spans="1:20" x14ac:dyDescent="0.25">
      <c r="A5211">
        <v>20210912</v>
      </c>
      <c r="B5211" s="1" t="s">
        <v>1005</v>
      </c>
      <c r="C5211" s="1" t="s">
        <v>133</v>
      </c>
      <c r="D5211" s="1" t="s">
        <v>443</v>
      </c>
      <c r="E5211" s="1" t="s">
        <v>17</v>
      </c>
      <c r="F5211" s="1" t="s">
        <v>18</v>
      </c>
      <c r="G5211" s="1" t="s">
        <v>383</v>
      </c>
      <c r="H5211" s="1" t="s">
        <v>91</v>
      </c>
      <c r="I5211" s="1" t="s">
        <v>21</v>
      </c>
      <c r="J5211" s="1" t="s">
        <v>97</v>
      </c>
      <c r="K5211">
        <v>27.18</v>
      </c>
      <c r="L5211">
        <v>1</v>
      </c>
      <c r="M5211">
        <v>0</v>
      </c>
      <c r="N5211">
        <v>12.7746</v>
      </c>
      <c r="O5211">
        <f>(Table1[[#This Row],[Sales]]-Table1[[#This Row],[Profit]])/Table1[[#This Row],[Quantity]]</f>
        <v>14.4054</v>
      </c>
      <c r="P5211">
        <f>Table1[[#This Row],[Sales]]/Table1[[#This Row],[Quantity]]</f>
        <v>27.18</v>
      </c>
      <c r="Q5211" t="str">
        <f t="shared" si="162"/>
        <v>2021</v>
      </c>
      <c r="R5211" t="str">
        <f t="shared" si="163"/>
        <v>09</v>
      </c>
      <c r="S5211">
        <f>CEILING(Table1[[#This Row],[Month]]/3,1)</f>
        <v>3</v>
      </c>
      <c r="T5211" s="9">
        <f>(Table1[[#This Row],[Profit]]/Table1[[#This Row],[Sales]])</f>
        <v>0.47</v>
      </c>
    </row>
    <row r="5212" spans="1:20" x14ac:dyDescent="0.25">
      <c r="A5212">
        <v>20210112</v>
      </c>
      <c r="B5212" s="1" t="s">
        <v>808</v>
      </c>
      <c r="C5212" s="1" t="s">
        <v>124</v>
      </c>
      <c r="D5212" s="1" t="s">
        <v>1194</v>
      </c>
      <c r="E5212" s="1" t="s">
        <v>59</v>
      </c>
      <c r="F5212" s="1" t="s">
        <v>126</v>
      </c>
      <c r="G5212" s="1" t="s">
        <v>127</v>
      </c>
      <c r="H5212" s="1" t="s">
        <v>40</v>
      </c>
      <c r="I5212" s="1" t="s">
        <v>30</v>
      </c>
      <c r="J5212" s="1" t="s">
        <v>37</v>
      </c>
      <c r="K5212">
        <v>465.18</v>
      </c>
      <c r="L5212">
        <v>3</v>
      </c>
      <c r="M5212">
        <v>0</v>
      </c>
      <c r="N5212">
        <v>120.9468</v>
      </c>
      <c r="O5212">
        <f>(Table1[[#This Row],[Sales]]-Table1[[#This Row],[Profit]])/Table1[[#This Row],[Quantity]]</f>
        <v>114.7444</v>
      </c>
      <c r="P5212">
        <f>Table1[[#This Row],[Sales]]/Table1[[#This Row],[Quantity]]</f>
        <v>155.06</v>
      </c>
      <c r="Q5212" t="str">
        <f t="shared" si="162"/>
        <v>2021</v>
      </c>
      <c r="R5212" t="str">
        <f t="shared" si="163"/>
        <v>01</v>
      </c>
      <c r="S5212">
        <f>CEILING(Table1[[#This Row],[Month]]/3,1)</f>
        <v>1</v>
      </c>
      <c r="T5212" s="9">
        <f>(Table1[[#This Row],[Profit]]/Table1[[#This Row],[Sales]])</f>
        <v>0.26</v>
      </c>
    </row>
    <row r="5213" spans="1:20" x14ac:dyDescent="0.25">
      <c r="A5213">
        <v>20210512</v>
      </c>
      <c r="B5213" s="1" t="s">
        <v>1010</v>
      </c>
      <c r="C5213" s="1" t="s">
        <v>133</v>
      </c>
      <c r="D5213" s="1" t="s">
        <v>134</v>
      </c>
      <c r="E5213" s="1" t="s">
        <v>17</v>
      </c>
      <c r="F5213" s="1" t="s">
        <v>18</v>
      </c>
      <c r="G5213" s="1" t="s">
        <v>306</v>
      </c>
      <c r="H5213" s="1" t="s">
        <v>40</v>
      </c>
      <c r="I5213" s="1" t="s">
        <v>21</v>
      </c>
      <c r="J5213" s="1" t="s">
        <v>37</v>
      </c>
      <c r="K5213">
        <v>36.630000000000003</v>
      </c>
      <c r="L5213">
        <v>3</v>
      </c>
      <c r="M5213">
        <v>0</v>
      </c>
      <c r="N5213">
        <v>9.8901000000000003</v>
      </c>
      <c r="O5213">
        <f>(Table1[[#This Row],[Sales]]-Table1[[#This Row],[Profit]])/Table1[[#This Row],[Quantity]]</f>
        <v>8.9133000000000013</v>
      </c>
      <c r="P5213">
        <f>Table1[[#This Row],[Sales]]/Table1[[#This Row],[Quantity]]</f>
        <v>12.21</v>
      </c>
      <c r="Q5213" t="str">
        <f t="shared" si="162"/>
        <v>2021</v>
      </c>
      <c r="R5213" t="str">
        <f t="shared" si="163"/>
        <v>05</v>
      </c>
      <c r="S5213">
        <f>CEILING(Table1[[#This Row],[Month]]/3,1)</f>
        <v>2</v>
      </c>
      <c r="T5213" s="9">
        <f>(Table1[[#This Row],[Profit]]/Table1[[#This Row],[Sales]])</f>
        <v>0.27</v>
      </c>
    </row>
    <row r="5214" spans="1:20" x14ac:dyDescent="0.25">
      <c r="A5214">
        <v>20220927</v>
      </c>
      <c r="B5214" s="1" t="s">
        <v>638</v>
      </c>
      <c r="C5214" s="1" t="s">
        <v>25</v>
      </c>
      <c r="D5214" s="1" t="s">
        <v>285</v>
      </c>
      <c r="E5214" s="1" t="s">
        <v>27</v>
      </c>
      <c r="F5214" s="1" t="s">
        <v>28</v>
      </c>
      <c r="G5214" s="1" t="s">
        <v>236</v>
      </c>
      <c r="H5214" s="1" t="s">
        <v>168</v>
      </c>
      <c r="I5214" s="1" t="s">
        <v>21</v>
      </c>
      <c r="J5214" s="1" t="s">
        <v>37</v>
      </c>
      <c r="K5214">
        <v>51.45</v>
      </c>
      <c r="L5214">
        <v>3</v>
      </c>
      <c r="M5214">
        <v>0</v>
      </c>
      <c r="N5214">
        <v>13.891500000000001</v>
      </c>
      <c r="O5214">
        <f>(Table1[[#This Row],[Sales]]-Table1[[#This Row],[Profit]])/Table1[[#This Row],[Quantity]]</f>
        <v>12.519500000000001</v>
      </c>
      <c r="P5214">
        <f>Table1[[#This Row],[Sales]]/Table1[[#This Row],[Quantity]]</f>
        <v>17.150000000000002</v>
      </c>
      <c r="Q5214" t="str">
        <f t="shared" si="162"/>
        <v>2022</v>
      </c>
      <c r="R5214" t="str">
        <f t="shared" si="163"/>
        <v>09</v>
      </c>
      <c r="S5214">
        <f>CEILING(Table1[[#This Row],[Month]]/3,1)</f>
        <v>3</v>
      </c>
      <c r="T5214" s="9">
        <f>(Table1[[#This Row],[Profit]]/Table1[[#This Row],[Sales]])</f>
        <v>0.27</v>
      </c>
    </row>
    <row r="5215" spans="1:20" x14ac:dyDescent="0.25">
      <c r="A5215">
        <v>20220927</v>
      </c>
      <c r="B5215" s="1" t="s">
        <v>638</v>
      </c>
      <c r="C5215" s="1" t="s">
        <v>25</v>
      </c>
      <c r="D5215" s="1" t="s">
        <v>285</v>
      </c>
      <c r="E5215" s="1" t="s">
        <v>27</v>
      </c>
      <c r="F5215" s="1" t="s">
        <v>28</v>
      </c>
      <c r="G5215" s="1" t="s">
        <v>236</v>
      </c>
      <c r="H5215" s="1" t="s">
        <v>168</v>
      </c>
      <c r="I5215" s="1" t="s">
        <v>21</v>
      </c>
      <c r="J5215" s="1" t="s">
        <v>23</v>
      </c>
      <c r="K5215">
        <v>7.83</v>
      </c>
      <c r="L5215">
        <v>3</v>
      </c>
      <c r="M5215">
        <v>0</v>
      </c>
      <c r="N5215">
        <v>3.6017999999999999</v>
      </c>
      <c r="O5215">
        <f>(Table1[[#This Row],[Sales]]-Table1[[#This Row],[Profit]])/Table1[[#This Row],[Quantity]]</f>
        <v>1.4094</v>
      </c>
      <c r="P5215">
        <f>Table1[[#This Row],[Sales]]/Table1[[#This Row],[Quantity]]</f>
        <v>2.61</v>
      </c>
      <c r="Q5215" t="str">
        <f t="shared" si="162"/>
        <v>2022</v>
      </c>
      <c r="R5215" t="str">
        <f t="shared" si="163"/>
        <v>09</v>
      </c>
      <c r="S5215">
        <f>CEILING(Table1[[#This Row],[Month]]/3,1)</f>
        <v>3</v>
      </c>
      <c r="T5215" s="9">
        <f>(Table1[[#This Row],[Profit]]/Table1[[#This Row],[Sales]])</f>
        <v>0.45999999999999996</v>
      </c>
    </row>
    <row r="5216" spans="1:20" x14ac:dyDescent="0.25">
      <c r="A5216">
        <v>20220927</v>
      </c>
      <c r="B5216" s="1" t="s">
        <v>638</v>
      </c>
      <c r="C5216" s="1" t="s">
        <v>25</v>
      </c>
      <c r="D5216" s="1" t="s">
        <v>285</v>
      </c>
      <c r="E5216" s="1" t="s">
        <v>27</v>
      </c>
      <c r="F5216" s="1" t="s">
        <v>28</v>
      </c>
      <c r="G5216" s="1" t="s">
        <v>236</v>
      </c>
      <c r="H5216" s="1" t="s">
        <v>168</v>
      </c>
      <c r="I5216" s="1" t="s">
        <v>21</v>
      </c>
      <c r="J5216" s="1" t="s">
        <v>42</v>
      </c>
      <c r="K5216">
        <v>35.4</v>
      </c>
      <c r="L5216">
        <v>5</v>
      </c>
      <c r="M5216">
        <v>0</v>
      </c>
      <c r="N5216">
        <v>13.452</v>
      </c>
      <c r="O5216">
        <f>(Table1[[#This Row],[Sales]]-Table1[[#This Row],[Profit]])/Table1[[#This Row],[Quantity]]</f>
        <v>4.3895999999999997</v>
      </c>
      <c r="P5216">
        <f>Table1[[#This Row],[Sales]]/Table1[[#This Row],[Quantity]]</f>
        <v>7.08</v>
      </c>
      <c r="Q5216" t="str">
        <f t="shared" si="162"/>
        <v>2022</v>
      </c>
      <c r="R5216" t="str">
        <f t="shared" si="163"/>
        <v>09</v>
      </c>
      <c r="S5216">
        <f>CEILING(Table1[[#This Row],[Month]]/3,1)</f>
        <v>3</v>
      </c>
      <c r="T5216" s="9">
        <f>(Table1[[#This Row],[Profit]]/Table1[[#This Row],[Sales]])</f>
        <v>0.38</v>
      </c>
    </row>
    <row r="5217" spans="1:20" x14ac:dyDescent="0.25">
      <c r="A5217">
        <v>20220927</v>
      </c>
      <c r="B5217" s="1" t="s">
        <v>638</v>
      </c>
      <c r="C5217" s="1" t="s">
        <v>25</v>
      </c>
      <c r="D5217" s="1" t="s">
        <v>285</v>
      </c>
      <c r="E5217" s="1" t="s">
        <v>27</v>
      </c>
      <c r="F5217" s="1" t="s">
        <v>28</v>
      </c>
      <c r="G5217" s="1" t="s">
        <v>236</v>
      </c>
      <c r="H5217" s="1" t="s">
        <v>168</v>
      </c>
      <c r="I5217" s="1" t="s">
        <v>21</v>
      </c>
      <c r="J5217" s="1" t="s">
        <v>50</v>
      </c>
      <c r="K5217">
        <v>29.9</v>
      </c>
      <c r="L5217">
        <v>5</v>
      </c>
      <c r="M5217">
        <v>0</v>
      </c>
      <c r="N5217">
        <v>13.455</v>
      </c>
      <c r="O5217">
        <f>(Table1[[#This Row],[Sales]]-Table1[[#This Row],[Profit]])/Table1[[#This Row],[Quantity]]</f>
        <v>3.2890000000000001</v>
      </c>
      <c r="P5217">
        <f>Table1[[#This Row],[Sales]]/Table1[[#This Row],[Quantity]]</f>
        <v>5.9799999999999995</v>
      </c>
      <c r="Q5217" t="str">
        <f t="shared" si="162"/>
        <v>2022</v>
      </c>
      <c r="R5217" t="str">
        <f t="shared" si="163"/>
        <v>09</v>
      </c>
      <c r="S5217">
        <f>CEILING(Table1[[#This Row],[Month]]/3,1)</f>
        <v>3</v>
      </c>
      <c r="T5217" s="9">
        <f>(Table1[[#This Row],[Profit]]/Table1[[#This Row],[Sales]])</f>
        <v>0.45</v>
      </c>
    </row>
    <row r="5218" spans="1:20" x14ac:dyDescent="0.25">
      <c r="A5218">
        <v>20230910</v>
      </c>
      <c r="B5218" s="1" t="s">
        <v>1084</v>
      </c>
      <c r="C5218" s="1" t="s">
        <v>120</v>
      </c>
      <c r="D5218" s="1" t="s">
        <v>969</v>
      </c>
      <c r="E5218" s="1" t="s">
        <v>27</v>
      </c>
      <c r="F5218" s="1" t="s">
        <v>82</v>
      </c>
      <c r="G5218" s="1" t="s">
        <v>165</v>
      </c>
      <c r="H5218" s="1" t="s">
        <v>91</v>
      </c>
      <c r="I5218" s="1" t="s">
        <v>21</v>
      </c>
      <c r="J5218" s="1" t="s">
        <v>97</v>
      </c>
      <c r="K5218">
        <v>17.48</v>
      </c>
      <c r="L5218">
        <v>2</v>
      </c>
      <c r="M5218">
        <v>0</v>
      </c>
      <c r="N5218">
        <v>8.2156000000000002</v>
      </c>
      <c r="O5218">
        <f>(Table1[[#This Row],[Sales]]-Table1[[#This Row],[Profit]])/Table1[[#This Row],[Quantity]]</f>
        <v>4.6322000000000001</v>
      </c>
      <c r="P5218">
        <f>Table1[[#This Row],[Sales]]/Table1[[#This Row],[Quantity]]</f>
        <v>8.74</v>
      </c>
      <c r="Q5218" t="str">
        <f t="shared" si="162"/>
        <v>2023</v>
      </c>
      <c r="R5218" t="str">
        <f t="shared" si="163"/>
        <v>09</v>
      </c>
      <c r="S5218">
        <f>CEILING(Table1[[#This Row],[Month]]/3,1)</f>
        <v>3</v>
      </c>
      <c r="T5218" s="9">
        <f>(Table1[[#This Row],[Profit]]/Table1[[#This Row],[Sales]])</f>
        <v>0.47000000000000003</v>
      </c>
    </row>
    <row r="5219" spans="1:20" x14ac:dyDescent="0.25">
      <c r="A5219">
        <v>20230416</v>
      </c>
      <c r="B5219" s="1" t="s">
        <v>708</v>
      </c>
      <c r="C5219" s="1" t="s">
        <v>25</v>
      </c>
      <c r="D5219" s="1" t="s">
        <v>26</v>
      </c>
      <c r="E5219" s="1" t="s">
        <v>27</v>
      </c>
      <c r="F5219" s="1" t="s">
        <v>28</v>
      </c>
      <c r="G5219" s="1" t="s">
        <v>19</v>
      </c>
      <c r="H5219" s="1" t="s">
        <v>20</v>
      </c>
      <c r="I5219" s="1" t="s">
        <v>30</v>
      </c>
      <c r="J5219" s="1" t="s">
        <v>50</v>
      </c>
      <c r="K5219">
        <v>79.14</v>
      </c>
      <c r="L5219">
        <v>3</v>
      </c>
      <c r="M5219">
        <v>0</v>
      </c>
      <c r="N5219">
        <v>36.404400000000003</v>
      </c>
      <c r="O5219">
        <f>(Table1[[#This Row],[Sales]]-Table1[[#This Row],[Profit]])/Table1[[#This Row],[Quantity]]</f>
        <v>14.245199999999999</v>
      </c>
      <c r="P5219">
        <f>Table1[[#This Row],[Sales]]/Table1[[#This Row],[Quantity]]</f>
        <v>26.38</v>
      </c>
      <c r="Q5219" t="str">
        <f t="shared" si="162"/>
        <v>2023</v>
      </c>
      <c r="R5219" t="str">
        <f t="shared" si="163"/>
        <v>04</v>
      </c>
      <c r="S5219">
        <f>CEILING(Table1[[#This Row],[Month]]/3,1)</f>
        <v>2</v>
      </c>
      <c r="T5219" s="9">
        <f>(Table1[[#This Row],[Profit]]/Table1[[#This Row],[Sales]])</f>
        <v>0.46</v>
      </c>
    </row>
    <row r="5220" spans="1:20" x14ac:dyDescent="0.25">
      <c r="A5220">
        <v>20230611</v>
      </c>
      <c r="B5220" s="1" t="s">
        <v>107</v>
      </c>
      <c r="C5220" s="1" t="s">
        <v>133</v>
      </c>
      <c r="D5220" s="1" t="s">
        <v>134</v>
      </c>
      <c r="E5220" s="1" t="s">
        <v>17</v>
      </c>
      <c r="F5220" s="1" t="s">
        <v>18</v>
      </c>
      <c r="G5220" s="1" t="s">
        <v>111</v>
      </c>
      <c r="H5220" s="1" t="s">
        <v>20</v>
      </c>
      <c r="I5220" s="1" t="s">
        <v>30</v>
      </c>
      <c r="J5220" s="1" t="s">
        <v>42</v>
      </c>
      <c r="K5220">
        <v>8.4</v>
      </c>
      <c r="L5220">
        <v>5</v>
      </c>
      <c r="M5220">
        <v>0</v>
      </c>
      <c r="N5220">
        <v>4.2</v>
      </c>
      <c r="O5220">
        <f>(Table1[[#This Row],[Sales]]-Table1[[#This Row],[Profit]])/Table1[[#This Row],[Quantity]]</f>
        <v>0.84000000000000008</v>
      </c>
      <c r="P5220">
        <f>Table1[[#This Row],[Sales]]/Table1[[#This Row],[Quantity]]</f>
        <v>1.6800000000000002</v>
      </c>
      <c r="Q5220" t="str">
        <f t="shared" si="162"/>
        <v>2023</v>
      </c>
      <c r="R5220" t="str">
        <f t="shared" si="163"/>
        <v>06</v>
      </c>
      <c r="S5220">
        <f>CEILING(Table1[[#This Row],[Month]]/3,1)</f>
        <v>2</v>
      </c>
      <c r="T5220" s="9">
        <f>(Table1[[#This Row],[Profit]]/Table1[[#This Row],[Sales]])</f>
        <v>0.5</v>
      </c>
    </row>
    <row r="5221" spans="1:20" x14ac:dyDescent="0.25">
      <c r="A5221">
        <v>20230902</v>
      </c>
      <c r="B5221" s="1" t="s">
        <v>508</v>
      </c>
      <c r="C5221" s="1" t="s">
        <v>120</v>
      </c>
      <c r="D5221" s="1" t="s">
        <v>310</v>
      </c>
      <c r="E5221" s="1" t="s">
        <v>27</v>
      </c>
      <c r="F5221" s="1" t="s">
        <v>82</v>
      </c>
      <c r="G5221" s="1" t="s">
        <v>228</v>
      </c>
      <c r="H5221" s="1" t="s">
        <v>75</v>
      </c>
      <c r="I5221" s="1" t="s">
        <v>21</v>
      </c>
      <c r="J5221" s="1" t="s">
        <v>23</v>
      </c>
      <c r="K5221">
        <v>498.26</v>
      </c>
      <c r="L5221">
        <v>7</v>
      </c>
      <c r="M5221">
        <v>0</v>
      </c>
      <c r="N5221">
        <v>134.53020000000001</v>
      </c>
      <c r="O5221">
        <f>(Table1[[#This Row],[Sales]]-Table1[[#This Row],[Profit]])/Table1[[#This Row],[Quantity]]</f>
        <v>51.96139999999999</v>
      </c>
      <c r="P5221">
        <f>Table1[[#This Row],[Sales]]/Table1[[#This Row],[Quantity]]</f>
        <v>71.179999999999993</v>
      </c>
      <c r="Q5221" t="str">
        <f t="shared" si="162"/>
        <v>2023</v>
      </c>
      <c r="R5221" t="str">
        <f t="shared" si="163"/>
        <v>09</v>
      </c>
      <c r="S5221">
        <f>CEILING(Table1[[#This Row],[Month]]/3,1)</f>
        <v>3</v>
      </c>
      <c r="T5221" s="9">
        <f>(Table1[[#This Row],[Profit]]/Table1[[#This Row],[Sales]])</f>
        <v>0.27</v>
      </c>
    </row>
    <row r="5222" spans="1:20" x14ac:dyDescent="0.25">
      <c r="A5222">
        <v>20200614</v>
      </c>
      <c r="B5222" s="1" t="s">
        <v>1083</v>
      </c>
      <c r="C5222" s="1" t="s">
        <v>120</v>
      </c>
      <c r="D5222" s="1" t="s">
        <v>310</v>
      </c>
      <c r="E5222" s="1" t="s">
        <v>27</v>
      </c>
      <c r="F5222" s="1" t="s">
        <v>82</v>
      </c>
      <c r="G5222" s="1" t="s">
        <v>218</v>
      </c>
      <c r="H5222" s="1" t="s">
        <v>161</v>
      </c>
      <c r="I5222" s="1" t="s">
        <v>63</v>
      </c>
      <c r="J5222" s="1" t="s">
        <v>22</v>
      </c>
      <c r="K5222">
        <v>212.94</v>
      </c>
      <c r="L5222">
        <v>3</v>
      </c>
      <c r="M5222">
        <v>0</v>
      </c>
      <c r="N5222">
        <v>57.4938</v>
      </c>
      <c r="O5222">
        <f>(Table1[[#This Row],[Sales]]-Table1[[#This Row],[Profit]])/Table1[[#This Row],[Quantity]]</f>
        <v>51.815400000000004</v>
      </c>
      <c r="P5222">
        <f>Table1[[#This Row],[Sales]]/Table1[[#This Row],[Quantity]]</f>
        <v>70.98</v>
      </c>
      <c r="Q5222" t="str">
        <f t="shared" si="162"/>
        <v>2020</v>
      </c>
      <c r="R5222" t="str">
        <f t="shared" si="163"/>
        <v>06</v>
      </c>
      <c r="S5222">
        <f>CEILING(Table1[[#This Row],[Month]]/3,1)</f>
        <v>2</v>
      </c>
      <c r="T5222" s="9">
        <f>(Table1[[#This Row],[Profit]]/Table1[[#This Row],[Sales]])</f>
        <v>0.27</v>
      </c>
    </row>
    <row r="5223" spans="1:20" x14ac:dyDescent="0.25">
      <c r="A5223">
        <v>20230519</v>
      </c>
      <c r="B5223" s="1" t="s">
        <v>807</v>
      </c>
      <c r="C5223" s="1" t="s">
        <v>234</v>
      </c>
      <c r="D5223" s="1" t="s">
        <v>235</v>
      </c>
      <c r="E5223" s="1" t="s">
        <v>17</v>
      </c>
      <c r="F5223" s="1" t="s">
        <v>34</v>
      </c>
      <c r="G5223" s="1" t="s">
        <v>410</v>
      </c>
      <c r="H5223" s="1" t="s">
        <v>69</v>
      </c>
      <c r="I5223" s="1" t="s">
        <v>63</v>
      </c>
      <c r="J5223" s="1" t="s">
        <v>44</v>
      </c>
      <c r="K5223">
        <v>706.86</v>
      </c>
      <c r="L5223">
        <v>7</v>
      </c>
      <c r="M5223">
        <v>0</v>
      </c>
      <c r="N5223">
        <v>197.92080000000001</v>
      </c>
      <c r="O5223">
        <f>(Table1[[#This Row],[Sales]]-Table1[[#This Row],[Profit]])/Table1[[#This Row],[Quantity]]</f>
        <v>72.705600000000004</v>
      </c>
      <c r="P5223">
        <f>Table1[[#This Row],[Sales]]/Table1[[#This Row],[Quantity]]</f>
        <v>100.98</v>
      </c>
      <c r="Q5223" t="str">
        <f t="shared" si="162"/>
        <v>2023</v>
      </c>
      <c r="R5223" t="str">
        <f t="shared" si="163"/>
        <v>05</v>
      </c>
      <c r="S5223">
        <f>CEILING(Table1[[#This Row],[Month]]/3,1)</f>
        <v>2</v>
      </c>
      <c r="T5223" s="9">
        <f>(Table1[[#This Row],[Profit]]/Table1[[#This Row],[Sales]])</f>
        <v>0.28000000000000003</v>
      </c>
    </row>
    <row r="5224" spans="1:20" x14ac:dyDescent="0.25">
      <c r="A5224">
        <v>20230519</v>
      </c>
      <c r="B5224" s="1" t="s">
        <v>807</v>
      </c>
      <c r="C5224" s="1" t="s">
        <v>234</v>
      </c>
      <c r="D5224" s="1" t="s">
        <v>235</v>
      </c>
      <c r="E5224" s="1" t="s">
        <v>17</v>
      </c>
      <c r="F5224" s="1" t="s">
        <v>34</v>
      </c>
      <c r="G5224" s="1" t="s">
        <v>410</v>
      </c>
      <c r="H5224" s="1" t="s">
        <v>69</v>
      </c>
      <c r="I5224" s="1" t="s">
        <v>63</v>
      </c>
      <c r="J5224" s="1" t="s">
        <v>43</v>
      </c>
      <c r="K5224">
        <v>114.95</v>
      </c>
      <c r="L5224">
        <v>5</v>
      </c>
      <c r="M5224">
        <v>0</v>
      </c>
      <c r="N5224">
        <v>2.2989999999999999</v>
      </c>
      <c r="O5224">
        <f>(Table1[[#This Row],[Sales]]-Table1[[#This Row],[Profit]])/Table1[[#This Row],[Quantity]]</f>
        <v>22.530200000000001</v>
      </c>
      <c r="P5224">
        <f>Table1[[#This Row],[Sales]]/Table1[[#This Row],[Quantity]]</f>
        <v>22.990000000000002</v>
      </c>
      <c r="Q5224" t="str">
        <f t="shared" si="162"/>
        <v>2023</v>
      </c>
      <c r="R5224" t="str">
        <f t="shared" si="163"/>
        <v>05</v>
      </c>
      <c r="S5224">
        <f>CEILING(Table1[[#This Row],[Month]]/3,1)</f>
        <v>2</v>
      </c>
      <c r="T5224" s="9">
        <f>(Table1[[#This Row],[Profit]]/Table1[[#This Row],[Sales]])</f>
        <v>0.02</v>
      </c>
    </row>
    <row r="5225" spans="1:20" x14ac:dyDescent="0.25">
      <c r="A5225">
        <v>20230519</v>
      </c>
      <c r="B5225" s="1" t="s">
        <v>807</v>
      </c>
      <c r="C5225" s="1" t="s">
        <v>234</v>
      </c>
      <c r="D5225" s="1" t="s">
        <v>235</v>
      </c>
      <c r="E5225" s="1" t="s">
        <v>17</v>
      </c>
      <c r="F5225" s="1" t="s">
        <v>34</v>
      </c>
      <c r="G5225" s="1" t="s">
        <v>410</v>
      </c>
      <c r="H5225" s="1" t="s">
        <v>69</v>
      </c>
      <c r="I5225" s="1" t="s">
        <v>63</v>
      </c>
      <c r="J5225" s="1" t="s">
        <v>36</v>
      </c>
      <c r="K5225">
        <v>43.19</v>
      </c>
      <c r="L5225">
        <v>7</v>
      </c>
      <c r="M5225">
        <v>0</v>
      </c>
      <c r="N5225">
        <v>20.731200000000001</v>
      </c>
      <c r="O5225">
        <f>(Table1[[#This Row],[Sales]]-Table1[[#This Row],[Profit]])/Table1[[#This Row],[Quantity]]</f>
        <v>3.2083999999999997</v>
      </c>
      <c r="P5225">
        <f>Table1[[#This Row],[Sales]]/Table1[[#This Row],[Quantity]]</f>
        <v>6.17</v>
      </c>
      <c r="Q5225" t="str">
        <f t="shared" si="162"/>
        <v>2023</v>
      </c>
      <c r="R5225" t="str">
        <f t="shared" si="163"/>
        <v>05</v>
      </c>
      <c r="S5225">
        <f>CEILING(Table1[[#This Row],[Month]]/3,1)</f>
        <v>2</v>
      </c>
      <c r="T5225" s="9">
        <f>(Table1[[#This Row],[Profit]]/Table1[[#This Row],[Sales]])</f>
        <v>0.48000000000000004</v>
      </c>
    </row>
    <row r="5226" spans="1:20" x14ac:dyDescent="0.25">
      <c r="A5226">
        <v>20230913</v>
      </c>
      <c r="B5226" s="1" t="s">
        <v>1018</v>
      </c>
      <c r="C5226" s="1" t="s">
        <v>25</v>
      </c>
      <c r="D5226" s="1" t="s">
        <v>26</v>
      </c>
      <c r="E5226" s="1" t="s">
        <v>27</v>
      </c>
      <c r="F5226" s="1" t="s">
        <v>28</v>
      </c>
      <c r="G5226" s="1" t="s">
        <v>346</v>
      </c>
      <c r="H5226" s="1" t="s">
        <v>20</v>
      </c>
      <c r="I5226" s="1" t="s">
        <v>21</v>
      </c>
      <c r="J5226" s="1" t="s">
        <v>50</v>
      </c>
      <c r="K5226">
        <v>166.44</v>
      </c>
      <c r="L5226">
        <v>3</v>
      </c>
      <c r="M5226">
        <v>0</v>
      </c>
      <c r="N5226">
        <v>79.891199999999998</v>
      </c>
      <c r="O5226">
        <f>(Table1[[#This Row],[Sales]]-Table1[[#This Row],[Profit]])/Table1[[#This Row],[Quantity]]</f>
        <v>28.849599999999999</v>
      </c>
      <c r="P5226">
        <f>Table1[[#This Row],[Sales]]/Table1[[#This Row],[Quantity]]</f>
        <v>55.48</v>
      </c>
      <c r="Q5226" t="str">
        <f t="shared" si="162"/>
        <v>2023</v>
      </c>
      <c r="R5226" t="str">
        <f t="shared" si="163"/>
        <v>09</v>
      </c>
      <c r="S5226">
        <f>CEILING(Table1[[#This Row],[Month]]/3,1)</f>
        <v>3</v>
      </c>
      <c r="T5226" s="9">
        <f>(Table1[[#This Row],[Profit]]/Table1[[#This Row],[Sales]])</f>
        <v>0.48</v>
      </c>
    </row>
    <row r="5227" spans="1:20" x14ac:dyDescent="0.25">
      <c r="A5227">
        <v>20220622</v>
      </c>
      <c r="B5227" s="1" t="s">
        <v>921</v>
      </c>
      <c r="C5227" s="1" t="s">
        <v>133</v>
      </c>
      <c r="D5227" s="1" t="s">
        <v>134</v>
      </c>
      <c r="E5227" s="1" t="s">
        <v>17</v>
      </c>
      <c r="F5227" s="1" t="s">
        <v>18</v>
      </c>
      <c r="G5227" s="1" t="s">
        <v>122</v>
      </c>
      <c r="H5227" s="1" t="s">
        <v>40</v>
      </c>
      <c r="I5227" s="1" t="s">
        <v>21</v>
      </c>
      <c r="J5227" s="1" t="s">
        <v>36</v>
      </c>
      <c r="K5227">
        <v>36.56</v>
      </c>
      <c r="L5227">
        <v>5</v>
      </c>
      <c r="M5227">
        <v>0.2</v>
      </c>
      <c r="N5227">
        <v>12.795999999999999</v>
      </c>
      <c r="O5227">
        <f>(Table1[[#This Row],[Sales]]-Table1[[#This Row],[Profit]])/Table1[[#This Row],[Quantity]]</f>
        <v>4.7528000000000006</v>
      </c>
      <c r="P5227">
        <f>Table1[[#This Row],[Sales]]/Table1[[#This Row],[Quantity]]</f>
        <v>7.3120000000000003</v>
      </c>
      <c r="Q5227" t="str">
        <f t="shared" si="162"/>
        <v>2022</v>
      </c>
      <c r="R5227" t="str">
        <f t="shared" si="163"/>
        <v>06</v>
      </c>
      <c r="S5227">
        <f>CEILING(Table1[[#This Row],[Month]]/3,1)</f>
        <v>2</v>
      </c>
      <c r="T5227" s="9">
        <f>(Table1[[#This Row],[Profit]]/Table1[[#This Row],[Sales]])</f>
        <v>0.35</v>
      </c>
    </row>
    <row r="5228" spans="1:20" x14ac:dyDescent="0.25">
      <c r="A5228">
        <v>20220622</v>
      </c>
      <c r="B5228" s="1" t="s">
        <v>921</v>
      </c>
      <c r="C5228" s="1" t="s">
        <v>133</v>
      </c>
      <c r="D5228" s="1" t="s">
        <v>134</v>
      </c>
      <c r="E5228" s="1" t="s">
        <v>17</v>
      </c>
      <c r="F5228" s="1" t="s">
        <v>18</v>
      </c>
      <c r="G5228" s="1" t="s">
        <v>122</v>
      </c>
      <c r="H5228" s="1" t="s">
        <v>40</v>
      </c>
      <c r="I5228" s="1" t="s">
        <v>21</v>
      </c>
      <c r="J5228" s="1" t="s">
        <v>36</v>
      </c>
      <c r="K5228">
        <v>186.14400000000001</v>
      </c>
      <c r="L5228">
        <v>6</v>
      </c>
      <c r="M5228">
        <v>0.2</v>
      </c>
      <c r="N5228">
        <v>60.4968</v>
      </c>
      <c r="O5228">
        <f>(Table1[[#This Row],[Sales]]-Table1[[#This Row],[Profit]])/Table1[[#This Row],[Quantity]]</f>
        <v>20.941199999999998</v>
      </c>
      <c r="P5228">
        <f>Table1[[#This Row],[Sales]]/Table1[[#This Row],[Quantity]]</f>
        <v>31.024000000000001</v>
      </c>
      <c r="Q5228" t="str">
        <f t="shared" si="162"/>
        <v>2022</v>
      </c>
      <c r="R5228" t="str">
        <f t="shared" si="163"/>
        <v>06</v>
      </c>
      <c r="S5228">
        <f>CEILING(Table1[[#This Row],[Month]]/3,1)</f>
        <v>2</v>
      </c>
      <c r="T5228" s="9">
        <f>(Table1[[#This Row],[Profit]]/Table1[[#This Row],[Sales]])</f>
        <v>0.32500000000000001</v>
      </c>
    </row>
    <row r="5229" spans="1:20" x14ac:dyDescent="0.25">
      <c r="A5229">
        <v>20220622</v>
      </c>
      <c r="B5229" s="1" t="s">
        <v>921</v>
      </c>
      <c r="C5229" s="1" t="s">
        <v>133</v>
      </c>
      <c r="D5229" s="1" t="s">
        <v>134</v>
      </c>
      <c r="E5229" s="1" t="s">
        <v>17</v>
      </c>
      <c r="F5229" s="1" t="s">
        <v>18</v>
      </c>
      <c r="G5229" s="1" t="s">
        <v>122</v>
      </c>
      <c r="H5229" s="1" t="s">
        <v>40</v>
      </c>
      <c r="I5229" s="1" t="s">
        <v>21</v>
      </c>
      <c r="J5229" s="1" t="s">
        <v>22</v>
      </c>
      <c r="K5229">
        <v>353.56799999999998</v>
      </c>
      <c r="L5229">
        <v>2</v>
      </c>
      <c r="M5229">
        <v>0.2</v>
      </c>
      <c r="N5229">
        <v>-44.195999999999998</v>
      </c>
      <c r="O5229">
        <f>(Table1[[#This Row],[Sales]]-Table1[[#This Row],[Profit]])/Table1[[#This Row],[Quantity]]</f>
        <v>198.88200000000001</v>
      </c>
      <c r="P5229">
        <f>Table1[[#This Row],[Sales]]/Table1[[#This Row],[Quantity]]</f>
        <v>176.78399999999999</v>
      </c>
      <c r="Q5229" t="str">
        <f t="shared" si="162"/>
        <v>2022</v>
      </c>
      <c r="R5229" t="str">
        <f t="shared" si="163"/>
        <v>06</v>
      </c>
      <c r="S5229">
        <f>CEILING(Table1[[#This Row],[Month]]/3,1)</f>
        <v>2</v>
      </c>
      <c r="T5229" s="9">
        <f>(Table1[[#This Row],[Profit]]/Table1[[#This Row],[Sales]])</f>
        <v>-0.125</v>
      </c>
    </row>
    <row r="5230" spans="1:20" x14ac:dyDescent="0.25">
      <c r="A5230">
        <v>20201126</v>
      </c>
      <c r="B5230" s="1" t="s">
        <v>224</v>
      </c>
      <c r="C5230" s="1" t="s">
        <v>25</v>
      </c>
      <c r="D5230" s="1" t="s">
        <v>77</v>
      </c>
      <c r="E5230" s="1" t="s">
        <v>27</v>
      </c>
      <c r="F5230" s="1" t="s">
        <v>28</v>
      </c>
      <c r="G5230" s="1" t="s">
        <v>204</v>
      </c>
      <c r="H5230" s="1" t="s">
        <v>40</v>
      </c>
      <c r="I5230" s="1" t="s">
        <v>63</v>
      </c>
      <c r="J5230" s="1" t="s">
        <v>50</v>
      </c>
      <c r="K5230">
        <v>81.98</v>
      </c>
      <c r="L5230">
        <v>2</v>
      </c>
      <c r="M5230">
        <v>0</v>
      </c>
      <c r="N5230">
        <v>40.170200000000001</v>
      </c>
      <c r="O5230">
        <f>(Table1[[#This Row],[Sales]]-Table1[[#This Row],[Profit]])/Table1[[#This Row],[Quantity]]</f>
        <v>20.904900000000001</v>
      </c>
      <c r="P5230">
        <f>Table1[[#This Row],[Sales]]/Table1[[#This Row],[Quantity]]</f>
        <v>40.99</v>
      </c>
      <c r="Q5230" t="str">
        <f t="shared" si="162"/>
        <v>2020</v>
      </c>
      <c r="R5230" t="str">
        <f t="shared" si="163"/>
        <v>11</v>
      </c>
      <c r="S5230">
        <f>CEILING(Table1[[#This Row],[Month]]/3,1)</f>
        <v>4</v>
      </c>
      <c r="T5230" s="9">
        <f>(Table1[[#This Row],[Profit]]/Table1[[#This Row],[Sales]])</f>
        <v>0.49</v>
      </c>
    </row>
    <row r="5231" spans="1:20" x14ac:dyDescent="0.25">
      <c r="A5231">
        <v>20230320</v>
      </c>
      <c r="B5231" s="1" t="s">
        <v>459</v>
      </c>
      <c r="C5231" s="1" t="s">
        <v>25</v>
      </c>
      <c r="D5231" s="1" t="s">
        <v>760</v>
      </c>
      <c r="E5231" s="1" t="s">
        <v>27</v>
      </c>
      <c r="F5231" s="1" t="s">
        <v>28</v>
      </c>
      <c r="G5231" s="1" t="s">
        <v>19</v>
      </c>
      <c r="H5231" s="1" t="s">
        <v>20</v>
      </c>
      <c r="I5231" s="1" t="s">
        <v>21</v>
      </c>
      <c r="J5231" s="1" t="s">
        <v>36</v>
      </c>
      <c r="K5231">
        <v>14.624000000000001</v>
      </c>
      <c r="L5231">
        <v>2</v>
      </c>
      <c r="M5231">
        <v>0.2</v>
      </c>
      <c r="N5231">
        <v>5.1184000000000003</v>
      </c>
      <c r="O5231">
        <f>(Table1[[#This Row],[Sales]]-Table1[[#This Row],[Profit]])/Table1[[#This Row],[Quantity]]</f>
        <v>4.7528000000000006</v>
      </c>
      <c r="P5231">
        <f>Table1[[#This Row],[Sales]]/Table1[[#This Row],[Quantity]]</f>
        <v>7.3120000000000003</v>
      </c>
      <c r="Q5231" t="str">
        <f t="shared" si="162"/>
        <v>2023</v>
      </c>
      <c r="R5231" t="str">
        <f t="shared" si="163"/>
        <v>03</v>
      </c>
      <c r="S5231">
        <f>CEILING(Table1[[#This Row],[Month]]/3,1)</f>
        <v>1</v>
      </c>
      <c r="T5231" s="9">
        <f>(Table1[[#This Row],[Profit]]/Table1[[#This Row],[Sales]])</f>
        <v>0.35000000000000003</v>
      </c>
    </row>
    <row r="5232" spans="1:20" x14ac:dyDescent="0.25">
      <c r="A5232">
        <v>20230320</v>
      </c>
      <c r="B5232" s="1" t="s">
        <v>459</v>
      </c>
      <c r="C5232" s="1" t="s">
        <v>25</v>
      </c>
      <c r="D5232" s="1" t="s">
        <v>760</v>
      </c>
      <c r="E5232" s="1" t="s">
        <v>27</v>
      </c>
      <c r="F5232" s="1" t="s">
        <v>28</v>
      </c>
      <c r="G5232" s="1" t="s">
        <v>19</v>
      </c>
      <c r="H5232" s="1" t="s">
        <v>20</v>
      </c>
      <c r="I5232" s="1" t="s">
        <v>21</v>
      </c>
      <c r="J5232" s="1" t="s">
        <v>36</v>
      </c>
      <c r="K5232">
        <v>697.16</v>
      </c>
      <c r="L5232">
        <v>5</v>
      </c>
      <c r="M5232">
        <v>0.2</v>
      </c>
      <c r="N5232">
        <v>8.7144999999999992</v>
      </c>
      <c r="O5232">
        <f>(Table1[[#This Row],[Sales]]-Table1[[#This Row],[Profit]])/Table1[[#This Row],[Quantity]]</f>
        <v>137.6891</v>
      </c>
      <c r="P5232">
        <f>Table1[[#This Row],[Sales]]/Table1[[#This Row],[Quantity]]</f>
        <v>139.43199999999999</v>
      </c>
      <c r="Q5232" t="str">
        <f t="shared" si="162"/>
        <v>2023</v>
      </c>
      <c r="R5232" t="str">
        <f t="shared" si="163"/>
        <v>03</v>
      </c>
      <c r="S5232">
        <f>CEILING(Table1[[#This Row],[Month]]/3,1)</f>
        <v>1</v>
      </c>
      <c r="T5232" s="9">
        <f>(Table1[[#This Row],[Profit]]/Table1[[#This Row],[Sales]])</f>
        <v>1.2499999999999999E-2</v>
      </c>
    </row>
    <row r="5233" spans="1:20" x14ac:dyDescent="0.25">
      <c r="A5233">
        <v>20230320</v>
      </c>
      <c r="B5233" s="1" t="s">
        <v>459</v>
      </c>
      <c r="C5233" s="1" t="s">
        <v>25</v>
      </c>
      <c r="D5233" s="1" t="s">
        <v>760</v>
      </c>
      <c r="E5233" s="1" t="s">
        <v>27</v>
      </c>
      <c r="F5233" s="1" t="s">
        <v>28</v>
      </c>
      <c r="G5233" s="1" t="s">
        <v>19</v>
      </c>
      <c r="H5233" s="1" t="s">
        <v>20</v>
      </c>
      <c r="I5233" s="1" t="s">
        <v>21</v>
      </c>
      <c r="J5233" s="1" t="s">
        <v>41</v>
      </c>
      <c r="K5233">
        <v>30.93</v>
      </c>
      <c r="L5233">
        <v>1</v>
      </c>
      <c r="M5233">
        <v>0</v>
      </c>
      <c r="N5233">
        <v>12.6813</v>
      </c>
      <c r="O5233">
        <f>(Table1[[#This Row],[Sales]]-Table1[[#This Row],[Profit]])/Table1[[#This Row],[Quantity]]</f>
        <v>18.248699999999999</v>
      </c>
      <c r="P5233">
        <f>Table1[[#This Row],[Sales]]/Table1[[#This Row],[Quantity]]</f>
        <v>30.93</v>
      </c>
      <c r="Q5233" t="str">
        <f t="shared" si="162"/>
        <v>2023</v>
      </c>
      <c r="R5233" t="str">
        <f t="shared" si="163"/>
        <v>03</v>
      </c>
      <c r="S5233">
        <f>CEILING(Table1[[#This Row],[Month]]/3,1)</f>
        <v>1</v>
      </c>
      <c r="T5233" s="9">
        <f>(Table1[[#This Row],[Profit]]/Table1[[#This Row],[Sales]])</f>
        <v>0.41000000000000003</v>
      </c>
    </row>
    <row r="5234" spans="1:20" x14ac:dyDescent="0.25">
      <c r="A5234">
        <v>20230320</v>
      </c>
      <c r="B5234" s="1" t="s">
        <v>459</v>
      </c>
      <c r="C5234" s="1" t="s">
        <v>25</v>
      </c>
      <c r="D5234" s="1" t="s">
        <v>760</v>
      </c>
      <c r="E5234" s="1" t="s">
        <v>27</v>
      </c>
      <c r="F5234" s="1" t="s">
        <v>28</v>
      </c>
      <c r="G5234" s="1" t="s">
        <v>19</v>
      </c>
      <c r="H5234" s="1" t="s">
        <v>20</v>
      </c>
      <c r="I5234" s="1" t="s">
        <v>21</v>
      </c>
      <c r="J5234" s="1" t="s">
        <v>36</v>
      </c>
      <c r="K5234">
        <v>27.495999999999999</v>
      </c>
      <c r="L5234">
        <v>7</v>
      </c>
      <c r="M5234">
        <v>0.2</v>
      </c>
      <c r="N5234">
        <v>9.2798999999999996</v>
      </c>
      <c r="O5234">
        <f>(Table1[[#This Row],[Sales]]-Table1[[#This Row],[Profit]])/Table1[[#This Row],[Quantity]]</f>
        <v>2.6022999999999996</v>
      </c>
      <c r="P5234">
        <f>Table1[[#This Row],[Sales]]/Table1[[#This Row],[Quantity]]</f>
        <v>3.9279999999999999</v>
      </c>
      <c r="Q5234" t="str">
        <f t="shared" si="162"/>
        <v>2023</v>
      </c>
      <c r="R5234" t="str">
        <f t="shared" si="163"/>
        <v>03</v>
      </c>
      <c r="S5234">
        <f>CEILING(Table1[[#This Row],[Month]]/3,1)</f>
        <v>1</v>
      </c>
      <c r="T5234" s="9">
        <f>(Table1[[#This Row],[Profit]]/Table1[[#This Row],[Sales]])</f>
        <v>0.33750000000000002</v>
      </c>
    </row>
    <row r="5235" spans="1:20" x14ac:dyDescent="0.25">
      <c r="A5235">
        <v>20201018</v>
      </c>
      <c r="B5235" s="1" t="s">
        <v>1022</v>
      </c>
      <c r="C5235" s="1" t="s">
        <v>467</v>
      </c>
      <c r="D5235" s="1" t="s">
        <v>468</v>
      </c>
      <c r="E5235" s="1" t="s">
        <v>17</v>
      </c>
      <c r="F5235" s="1" t="s">
        <v>73</v>
      </c>
      <c r="G5235" s="1" t="s">
        <v>319</v>
      </c>
      <c r="H5235" s="1" t="s">
        <v>75</v>
      </c>
      <c r="I5235" s="1" t="s">
        <v>30</v>
      </c>
      <c r="J5235" s="1" t="s">
        <v>23</v>
      </c>
      <c r="K5235">
        <v>605.34</v>
      </c>
      <c r="L5235">
        <v>6</v>
      </c>
      <c r="M5235">
        <v>0</v>
      </c>
      <c r="N5235">
        <v>145.2816</v>
      </c>
      <c r="O5235">
        <f>(Table1[[#This Row],[Sales]]-Table1[[#This Row],[Profit]])/Table1[[#This Row],[Quantity]]</f>
        <v>76.676400000000001</v>
      </c>
      <c r="P5235">
        <f>Table1[[#This Row],[Sales]]/Table1[[#This Row],[Quantity]]</f>
        <v>100.89</v>
      </c>
      <c r="Q5235" t="str">
        <f t="shared" si="162"/>
        <v>2020</v>
      </c>
      <c r="R5235" t="str">
        <f t="shared" si="163"/>
        <v>10</v>
      </c>
      <c r="S5235">
        <f>CEILING(Table1[[#This Row],[Month]]/3,1)</f>
        <v>4</v>
      </c>
      <c r="T5235" s="9">
        <f>(Table1[[#This Row],[Profit]]/Table1[[#This Row],[Sales]])</f>
        <v>0.24</v>
      </c>
    </row>
    <row r="5236" spans="1:20" x14ac:dyDescent="0.25">
      <c r="A5236">
        <v>20230823</v>
      </c>
      <c r="B5236" s="1" t="s">
        <v>1172</v>
      </c>
      <c r="C5236" s="1" t="s">
        <v>25</v>
      </c>
      <c r="D5236" s="1" t="s">
        <v>77</v>
      </c>
      <c r="E5236" s="1" t="s">
        <v>27</v>
      </c>
      <c r="F5236" s="1" t="s">
        <v>28</v>
      </c>
      <c r="G5236" s="1" t="s">
        <v>298</v>
      </c>
      <c r="H5236" s="1" t="s">
        <v>168</v>
      </c>
      <c r="I5236" s="1" t="s">
        <v>21</v>
      </c>
      <c r="J5236" s="1" t="s">
        <v>36</v>
      </c>
      <c r="K5236">
        <v>210.00800000000001</v>
      </c>
      <c r="L5236">
        <v>1</v>
      </c>
      <c r="M5236">
        <v>0.2</v>
      </c>
      <c r="N5236">
        <v>2.6251000000000002</v>
      </c>
      <c r="O5236">
        <f>(Table1[[#This Row],[Sales]]-Table1[[#This Row],[Profit]])/Table1[[#This Row],[Quantity]]</f>
        <v>207.38290000000001</v>
      </c>
      <c r="P5236">
        <f>Table1[[#This Row],[Sales]]/Table1[[#This Row],[Quantity]]</f>
        <v>210.00800000000001</v>
      </c>
      <c r="Q5236" t="str">
        <f t="shared" si="162"/>
        <v>2023</v>
      </c>
      <c r="R5236" t="str">
        <f t="shared" si="163"/>
        <v>08</v>
      </c>
      <c r="S5236">
        <f>CEILING(Table1[[#This Row],[Month]]/3,1)</f>
        <v>3</v>
      </c>
      <c r="T5236" s="9">
        <f>(Table1[[#This Row],[Profit]]/Table1[[#This Row],[Sales]])</f>
        <v>1.2500000000000001E-2</v>
      </c>
    </row>
    <row r="5237" spans="1:20" x14ac:dyDescent="0.25">
      <c r="A5237">
        <v>20221120</v>
      </c>
      <c r="B5237" s="1" t="s">
        <v>1039</v>
      </c>
      <c r="C5237" s="1" t="s">
        <v>129</v>
      </c>
      <c r="D5237" s="1" t="s">
        <v>888</v>
      </c>
      <c r="E5237" s="1" t="s">
        <v>59</v>
      </c>
      <c r="F5237" s="1" t="s">
        <v>131</v>
      </c>
      <c r="G5237" s="1" t="s">
        <v>488</v>
      </c>
      <c r="H5237" s="1" t="s">
        <v>40</v>
      </c>
      <c r="I5237" s="1" t="s">
        <v>30</v>
      </c>
      <c r="J5237" s="1" t="s">
        <v>44</v>
      </c>
      <c r="K5237">
        <v>54.96</v>
      </c>
      <c r="L5237">
        <v>3</v>
      </c>
      <c r="M5237">
        <v>0</v>
      </c>
      <c r="N5237">
        <v>15.9384</v>
      </c>
      <c r="O5237">
        <f>(Table1[[#This Row],[Sales]]-Table1[[#This Row],[Profit]])/Table1[[#This Row],[Quantity]]</f>
        <v>13.007199999999999</v>
      </c>
      <c r="P5237">
        <f>Table1[[#This Row],[Sales]]/Table1[[#This Row],[Quantity]]</f>
        <v>18.32</v>
      </c>
      <c r="Q5237" t="str">
        <f t="shared" si="162"/>
        <v>2022</v>
      </c>
      <c r="R5237" t="str">
        <f t="shared" si="163"/>
        <v>11</v>
      </c>
      <c r="S5237">
        <f>CEILING(Table1[[#This Row],[Month]]/3,1)</f>
        <v>4</v>
      </c>
      <c r="T5237" s="9">
        <f>(Table1[[#This Row],[Profit]]/Table1[[#This Row],[Sales]])</f>
        <v>0.28999999999999998</v>
      </c>
    </row>
    <row r="5238" spans="1:20" x14ac:dyDescent="0.25">
      <c r="A5238">
        <v>20200920</v>
      </c>
      <c r="B5238" s="1" t="s">
        <v>166</v>
      </c>
      <c r="C5238" s="1" t="s">
        <v>652</v>
      </c>
      <c r="D5238" s="1" t="s">
        <v>653</v>
      </c>
      <c r="E5238" s="1" t="s">
        <v>59</v>
      </c>
      <c r="F5238" s="1" t="s">
        <v>126</v>
      </c>
      <c r="G5238" s="1" t="s">
        <v>167</v>
      </c>
      <c r="H5238" s="1" t="s">
        <v>168</v>
      </c>
      <c r="I5238" s="1" t="s">
        <v>21</v>
      </c>
      <c r="J5238" s="1" t="s">
        <v>41</v>
      </c>
      <c r="K5238">
        <v>164.22</v>
      </c>
      <c r="L5238">
        <v>3</v>
      </c>
      <c r="M5238">
        <v>0</v>
      </c>
      <c r="N5238">
        <v>50.908200000000001</v>
      </c>
      <c r="O5238">
        <f>(Table1[[#This Row],[Sales]]-Table1[[#This Row],[Profit]])/Table1[[#This Row],[Quantity]]</f>
        <v>37.770600000000002</v>
      </c>
      <c r="P5238">
        <f>Table1[[#This Row],[Sales]]/Table1[[#This Row],[Quantity]]</f>
        <v>54.74</v>
      </c>
      <c r="Q5238" t="str">
        <f t="shared" si="162"/>
        <v>2020</v>
      </c>
      <c r="R5238" t="str">
        <f t="shared" si="163"/>
        <v>09</v>
      </c>
      <c r="S5238">
        <f>CEILING(Table1[[#This Row],[Month]]/3,1)</f>
        <v>3</v>
      </c>
      <c r="T5238" s="9">
        <f>(Table1[[#This Row],[Profit]]/Table1[[#This Row],[Sales]])</f>
        <v>0.31</v>
      </c>
    </row>
    <row r="5239" spans="1:20" x14ac:dyDescent="0.25">
      <c r="A5239">
        <v>20200920</v>
      </c>
      <c r="B5239" s="1" t="s">
        <v>166</v>
      </c>
      <c r="C5239" s="1" t="s">
        <v>652</v>
      </c>
      <c r="D5239" s="1" t="s">
        <v>653</v>
      </c>
      <c r="E5239" s="1" t="s">
        <v>59</v>
      </c>
      <c r="F5239" s="1" t="s">
        <v>126</v>
      </c>
      <c r="G5239" s="1" t="s">
        <v>167</v>
      </c>
      <c r="H5239" s="1" t="s">
        <v>168</v>
      </c>
      <c r="I5239" s="1" t="s">
        <v>21</v>
      </c>
      <c r="J5239" s="1" t="s">
        <v>22</v>
      </c>
      <c r="K5239">
        <v>362.94</v>
      </c>
      <c r="L5239">
        <v>3</v>
      </c>
      <c r="M5239">
        <v>0</v>
      </c>
      <c r="N5239">
        <v>36.293999999999997</v>
      </c>
      <c r="O5239">
        <f>(Table1[[#This Row],[Sales]]-Table1[[#This Row],[Profit]])/Table1[[#This Row],[Quantity]]</f>
        <v>108.88200000000001</v>
      </c>
      <c r="P5239">
        <f>Table1[[#This Row],[Sales]]/Table1[[#This Row],[Quantity]]</f>
        <v>120.98</v>
      </c>
      <c r="Q5239" t="str">
        <f t="shared" si="162"/>
        <v>2020</v>
      </c>
      <c r="R5239" t="str">
        <f t="shared" si="163"/>
        <v>09</v>
      </c>
      <c r="S5239">
        <f>CEILING(Table1[[#This Row],[Month]]/3,1)</f>
        <v>3</v>
      </c>
      <c r="T5239" s="9">
        <f>(Table1[[#This Row],[Profit]]/Table1[[#This Row],[Sales]])</f>
        <v>9.9999999999999992E-2</v>
      </c>
    </row>
    <row r="5240" spans="1:20" x14ac:dyDescent="0.25">
      <c r="A5240">
        <v>20200920</v>
      </c>
      <c r="B5240" s="1" t="s">
        <v>166</v>
      </c>
      <c r="C5240" s="1" t="s">
        <v>652</v>
      </c>
      <c r="D5240" s="1" t="s">
        <v>745</v>
      </c>
      <c r="E5240" s="1" t="s">
        <v>59</v>
      </c>
      <c r="F5240" s="1" t="s">
        <v>126</v>
      </c>
      <c r="G5240" s="1" t="s">
        <v>167</v>
      </c>
      <c r="H5240" s="1" t="s">
        <v>168</v>
      </c>
      <c r="I5240" s="1" t="s">
        <v>21</v>
      </c>
      <c r="J5240" s="1" t="s">
        <v>94</v>
      </c>
      <c r="K5240">
        <v>59.98</v>
      </c>
      <c r="L5240">
        <v>2</v>
      </c>
      <c r="M5240">
        <v>0</v>
      </c>
      <c r="N5240">
        <v>26.391200000000001</v>
      </c>
      <c r="O5240">
        <f>(Table1[[#This Row],[Sales]]-Table1[[#This Row],[Profit]])/Table1[[#This Row],[Quantity]]</f>
        <v>16.794399999999996</v>
      </c>
      <c r="P5240">
        <f>Table1[[#This Row],[Sales]]/Table1[[#This Row],[Quantity]]</f>
        <v>29.99</v>
      </c>
      <c r="Q5240" t="str">
        <f t="shared" si="162"/>
        <v>2020</v>
      </c>
      <c r="R5240" t="str">
        <f t="shared" si="163"/>
        <v>09</v>
      </c>
      <c r="S5240">
        <f>CEILING(Table1[[#This Row],[Month]]/3,1)</f>
        <v>3</v>
      </c>
      <c r="T5240" s="9">
        <f>(Table1[[#This Row],[Profit]]/Table1[[#This Row],[Sales]])</f>
        <v>0.44000000000000006</v>
      </c>
    </row>
    <row r="5241" spans="1:20" x14ac:dyDescent="0.25">
      <c r="A5241">
        <v>20220912</v>
      </c>
      <c r="B5241" s="1" t="s">
        <v>1097</v>
      </c>
      <c r="C5241" s="1" t="s">
        <v>25</v>
      </c>
      <c r="D5241" s="1" t="s">
        <v>247</v>
      </c>
      <c r="E5241" s="1" t="s">
        <v>27</v>
      </c>
      <c r="F5241" s="1" t="s">
        <v>28</v>
      </c>
      <c r="G5241" s="1" t="s">
        <v>481</v>
      </c>
      <c r="H5241" s="1" t="s">
        <v>91</v>
      </c>
      <c r="I5241" s="1" t="s">
        <v>21</v>
      </c>
      <c r="J5241" s="1" t="s">
        <v>37</v>
      </c>
      <c r="K5241">
        <v>332.94</v>
      </c>
      <c r="L5241">
        <v>3</v>
      </c>
      <c r="M5241">
        <v>0</v>
      </c>
      <c r="N5241">
        <v>6.6588000000000003</v>
      </c>
      <c r="O5241">
        <f>(Table1[[#This Row],[Sales]]-Table1[[#This Row],[Profit]])/Table1[[#This Row],[Quantity]]</f>
        <v>108.7604</v>
      </c>
      <c r="P5241">
        <f>Table1[[#This Row],[Sales]]/Table1[[#This Row],[Quantity]]</f>
        <v>110.98</v>
      </c>
      <c r="Q5241" t="str">
        <f t="shared" si="162"/>
        <v>2022</v>
      </c>
      <c r="R5241" t="str">
        <f t="shared" si="163"/>
        <v>09</v>
      </c>
      <c r="S5241">
        <f>CEILING(Table1[[#This Row],[Month]]/3,1)</f>
        <v>3</v>
      </c>
      <c r="T5241" s="9">
        <f>(Table1[[#This Row],[Profit]]/Table1[[#This Row],[Sales]])</f>
        <v>0.02</v>
      </c>
    </row>
    <row r="5242" spans="1:20" x14ac:dyDescent="0.25">
      <c r="A5242">
        <v>20220912</v>
      </c>
      <c r="B5242" s="1" t="s">
        <v>1097</v>
      </c>
      <c r="C5242" s="1" t="s">
        <v>25</v>
      </c>
      <c r="D5242" s="1" t="s">
        <v>247</v>
      </c>
      <c r="E5242" s="1" t="s">
        <v>27</v>
      </c>
      <c r="F5242" s="1" t="s">
        <v>28</v>
      </c>
      <c r="G5242" s="1" t="s">
        <v>481</v>
      </c>
      <c r="H5242" s="1" t="s">
        <v>91</v>
      </c>
      <c r="I5242" s="1" t="s">
        <v>21</v>
      </c>
      <c r="J5242" s="1" t="s">
        <v>36</v>
      </c>
      <c r="K5242">
        <v>39.872</v>
      </c>
      <c r="L5242">
        <v>2</v>
      </c>
      <c r="M5242">
        <v>0.2</v>
      </c>
      <c r="N5242">
        <v>12.958399999999999</v>
      </c>
      <c r="O5242">
        <f>(Table1[[#This Row],[Sales]]-Table1[[#This Row],[Profit]])/Table1[[#This Row],[Quantity]]</f>
        <v>13.456800000000001</v>
      </c>
      <c r="P5242">
        <f>Table1[[#This Row],[Sales]]/Table1[[#This Row],[Quantity]]</f>
        <v>19.936</v>
      </c>
      <c r="Q5242" t="str">
        <f t="shared" si="162"/>
        <v>2022</v>
      </c>
      <c r="R5242" t="str">
        <f t="shared" si="163"/>
        <v>09</v>
      </c>
      <c r="S5242">
        <f>CEILING(Table1[[#This Row],[Month]]/3,1)</f>
        <v>3</v>
      </c>
      <c r="T5242" s="9">
        <f>(Table1[[#This Row],[Profit]]/Table1[[#This Row],[Sales]])</f>
        <v>0.32499999999999996</v>
      </c>
    </row>
    <row r="5243" spans="1:20" x14ac:dyDescent="0.25">
      <c r="A5243">
        <v>20220924</v>
      </c>
      <c r="B5243" s="1" t="s">
        <v>1110</v>
      </c>
      <c r="C5243" s="1" t="s">
        <v>52</v>
      </c>
      <c r="D5243" s="1" t="s">
        <v>53</v>
      </c>
      <c r="E5243" s="1" t="s">
        <v>27</v>
      </c>
      <c r="F5243" s="1" t="s">
        <v>28</v>
      </c>
      <c r="G5243" s="1" t="s">
        <v>474</v>
      </c>
      <c r="H5243" s="1" t="s">
        <v>20</v>
      </c>
      <c r="I5243" s="1" t="s">
        <v>30</v>
      </c>
      <c r="J5243" s="1" t="s">
        <v>50</v>
      </c>
      <c r="K5243">
        <v>13.68</v>
      </c>
      <c r="L5243">
        <v>2</v>
      </c>
      <c r="M5243">
        <v>0</v>
      </c>
      <c r="N5243">
        <v>3.6936</v>
      </c>
      <c r="O5243">
        <f>(Table1[[#This Row],[Sales]]-Table1[[#This Row],[Profit]])/Table1[[#This Row],[Quantity]]</f>
        <v>4.9931999999999999</v>
      </c>
      <c r="P5243">
        <f>Table1[[#This Row],[Sales]]/Table1[[#This Row],[Quantity]]</f>
        <v>6.84</v>
      </c>
      <c r="Q5243" t="str">
        <f t="shared" si="162"/>
        <v>2022</v>
      </c>
      <c r="R5243" t="str">
        <f t="shared" si="163"/>
        <v>09</v>
      </c>
      <c r="S5243">
        <f>CEILING(Table1[[#This Row],[Month]]/3,1)</f>
        <v>3</v>
      </c>
      <c r="T5243" s="9">
        <f>(Table1[[#This Row],[Profit]]/Table1[[#This Row],[Sales]])</f>
        <v>0.27</v>
      </c>
    </row>
    <row r="5244" spans="1:20" x14ac:dyDescent="0.25">
      <c r="A5244">
        <v>20230805</v>
      </c>
      <c r="B5244" s="1" t="s">
        <v>800</v>
      </c>
      <c r="C5244" s="1" t="s">
        <v>57</v>
      </c>
      <c r="D5244" s="1" t="s">
        <v>867</v>
      </c>
      <c r="E5244" s="1" t="s">
        <v>59</v>
      </c>
      <c r="F5244" s="1" t="s">
        <v>60</v>
      </c>
      <c r="G5244" s="1" t="s">
        <v>39</v>
      </c>
      <c r="H5244" s="1" t="s">
        <v>40</v>
      </c>
      <c r="I5244" s="1" t="s">
        <v>30</v>
      </c>
      <c r="J5244" s="1" t="s">
        <v>36</v>
      </c>
      <c r="K5244">
        <v>3.3180000000000001</v>
      </c>
      <c r="L5244">
        <v>3</v>
      </c>
      <c r="M5244">
        <v>0.8</v>
      </c>
      <c r="N5244">
        <v>-5.6406000000000001</v>
      </c>
      <c r="O5244">
        <f>(Table1[[#This Row],[Sales]]-Table1[[#This Row],[Profit]])/Table1[[#This Row],[Quantity]]</f>
        <v>2.9862000000000002</v>
      </c>
      <c r="P5244">
        <f>Table1[[#This Row],[Sales]]/Table1[[#This Row],[Quantity]]</f>
        <v>1.1060000000000001</v>
      </c>
      <c r="Q5244" t="str">
        <f t="shared" si="162"/>
        <v>2023</v>
      </c>
      <c r="R5244" t="str">
        <f t="shared" si="163"/>
        <v>08</v>
      </c>
      <c r="S5244">
        <f>CEILING(Table1[[#This Row],[Month]]/3,1)</f>
        <v>3</v>
      </c>
      <c r="T5244" s="9">
        <f>(Table1[[#This Row],[Profit]]/Table1[[#This Row],[Sales]])</f>
        <v>-1.7</v>
      </c>
    </row>
    <row r="5245" spans="1:20" x14ac:dyDescent="0.25">
      <c r="A5245">
        <v>20220726</v>
      </c>
      <c r="B5245" s="1" t="s">
        <v>809</v>
      </c>
      <c r="C5245" s="1" t="s">
        <v>149</v>
      </c>
      <c r="D5245" s="1" t="s">
        <v>150</v>
      </c>
      <c r="E5245" s="1" t="s">
        <v>17</v>
      </c>
      <c r="F5245" s="1" t="s">
        <v>34</v>
      </c>
      <c r="G5245" s="1" t="s">
        <v>501</v>
      </c>
      <c r="H5245" s="1" t="s">
        <v>168</v>
      </c>
      <c r="I5245" s="1" t="s">
        <v>63</v>
      </c>
      <c r="J5245" s="1" t="s">
        <v>36</v>
      </c>
      <c r="K5245">
        <v>10.44</v>
      </c>
      <c r="L5245">
        <v>1</v>
      </c>
      <c r="M5245">
        <v>0</v>
      </c>
      <c r="N5245">
        <v>4.8023999999999996</v>
      </c>
      <c r="O5245">
        <f>(Table1[[#This Row],[Sales]]-Table1[[#This Row],[Profit]])/Table1[[#This Row],[Quantity]]</f>
        <v>5.6375999999999999</v>
      </c>
      <c r="P5245">
        <f>Table1[[#This Row],[Sales]]/Table1[[#This Row],[Quantity]]</f>
        <v>10.44</v>
      </c>
      <c r="Q5245" t="str">
        <f t="shared" si="162"/>
        <v>2022</v>
      </c>
      <c r="R5245" t="str">
        <f t="shared" si="163"/>
        <v>07</v>
      </c>
      <c r="S5245">
        <f>CEILING(Table1[[#This Row],[Month]]/3,1)</f>
        <v>3</v>
      </c>
      <c r="T5245" s="9">
        <f>(Table1[[#This Row],[Profit]]/Table1[[#This Row],[Sales]])</f>
        <v>0.45999999999999996</v>
      </c>
    </row>
    <row r="5246" spans="1:20" x14ac:dyDescent="0.25">
      <c r="A5246">
        <v>20220803</v>
      </c>
      <c r="B5246" s="1" t="s">
        <v>597</v>
      </c>
      <c r="C5246" s="1" t="s">
        <v>25</v>
      </c>
      <c r="D5246" s="1" t="s">
        <v>26</v>
      </c>
      <c r="E5246" s="1" t="s">
        <v>27</v>
      </c>
      <c r="F5246" s="1" t="s">
        <v>28</v>
      </c>
      <c r="G5246" s="1" t="s">
        <v>363</v>
      </c>
      <c r="H5246" s="1" t="s">
        <v>20</v>
      </c>
      <c r="I5246" s="1" t="s">
        <v>30</v>
      </c>
      <c r="J5246" s="1" t="s">
        <v>36</v>
      </c>
      <c r="K5246">
        <v>136.464</v>
      </c>
      <c r="L5246">
        <v>2</v>
      </c>
      <c r="M5246">
        <v>0.2</v>
      </c>
      <c r="N5246">
        <v>15.3522</v>
      </c>
      <c r="O5246">
        <f>(Table1[[#This Row],[Sales]]-Table1[[#This Row],[Profit]])/Table1[[#This Row],[Quantity]]</f>
        <v>60.555900000000001</v>
      </c>
      <c r="P5246">
        <f>Table1[[#This Row],[Sales]]/Table1[[#This Row],[Quantity]]</f>
        <v>68.231999999999999</v>
      </c>
      <c r="Q5246" t="str">
        <f t="shared" si="162"/>
        <v>2022</v>
      </c>
      <c r="R5246" t="str">
        <f t="shared" si="163"/>
        <v>08</v>
      </c>
      <c r="S5246">
        <f>CEILING(Table1[[#This Row],[Month]]/3,1)</f>
        <v>3</v>
      </c>
      <c r="T5246" s="9">
        <f>(Table1[[#This Row],[Profit]]/Table1[[#This Row],[Sales]])</f>
        <v>0.1125</v>
      </c>
    </row>
    <row r="5247" spans="1:20" x14ac:dyDescent="0.25">
      <c r="A5247">
        <v>20220803</v>
      </c>
      <c r="B5247" s="1" t="s">
        <v>597</v>
      </c>
      <c r="C5247" s="1" t="s">
        <v>25</v>
      </c>
      <c r="D5247" s="1" t="s">
        <v>26</v>
      </c>
      <c r="E5247" s="1" t="s">
        <v>27</v>
      </c>
      <c r="F5247" s="1" t="s">
        <v>28</v>
      </c>
      <c r="G5247" s="1" t="s">
        <v>363</v>
      </c>
      <c r="H5247" s="1" t="s">
        <v>20</v>
      </c>
      <c r="I5247" s="1" t="s">
        <v>30</v>
      </c>
      <c r="J5247" s="1" t="s">
        <v>43</v>
      </c>
      <c r="K5247">
        <v>333.57600000000002</v>
      </c>
      <c r="L5247">
        <v>3</v>
      </c>
      <c r="M5247">
        <v>0.2</v>
      </c>
      <c r="N5247">
        <v>33.357599999999998</v>
      </c>
      <c r="O5247">
        <f>(Table1[[#This Row],[Sales]]-Table1[[#This Row],[Profit]])/Table1[[#This Row],[Quantity]]</f>
        <v>100.07280000000002</v>
      </c>
      <c r="P5247">
        <f>Table1[[#This Row],[Sales]]/Table1[[#This Row],[Quantity]]</f>
        <v>111.19200000000001</v>
      </c>
      <c r="Q5247" t="str">
        <f t="shared" si="162"/>
        <v>2022</v>
      </c>
      <c r="R5247" t="str">
        <f t="shared" si="163"/>
        <v>08</v>
      </c>
      <c r="S5247">
        <f>CEILING(Table1[[#This Row],[Month]]/3,1)</f>
        <v>3</v>
      </c>
      <c r="T5247" s="9">
        <f>(Table1[[#This Row],[Profit]]/Table1[[#This Row],[Sales]])</f>
        <v>9.9999999999999992E-2</v>
      </c>
    </row>
    <row r="5248" spans="1:20" x14ac:dyDescent="0.25">
      <c r="A5248">
        <v>20220803</v>
      </c>
      <c r="B5248" s="1" t="s">
        <v>597</v>
      </c>
      <c r="C5248" s="1" t="s">
        <v>25</v>
      </c>
      <c r="D5248" s="1" t="s">
        <v>26</v>
      </c>
      <c r="E5248" s="1" t="s">
        <v>27</v>
      </c>
      <c r="F5248" s="1" t="s">
        <v>28</v>
      </c>
      <c r="G5248" s="1" t="s">
        <v>363</v>
      </c>
      <c r="H5248" s="1" t="s">
        <v>20</v>
      </c>
      <c r="I5248" s="1" t="s">
        <v>30</v>
      </c>
      <c r="J5248" s="1" t="s">
        <v>36</v>
      </c>
      <c r="K5248">
        <v>12.544</v>
      </c>
      <c r="L5248">
        <v>2</v>
      </c>
      <c r="M5248">
        <v>0.2</v>
      </c>
      <c r="N5248">
        <v>4.7039999999999997</v>
      </c>
      <c r="O5248">
        <f>(Table1[[#This Row],[Sales]]-Table1[[#This Row],[Profit]])/Table1[[#This Row],[Quantity]]</f>
        <v>3.9200000000000004</v>
      </c>
      <c r="P5248">
        <f>Table1[[#This Row],[Sales]]/Table1[[#This Row],[Quantity]]</f>
        <v>6.2720000000000002</v>
      </c>
      <c r="Q5248" t="str">
        <f t="shared" si="162"/>
        <v>2022</v>
      </c>
      <c r="R5248" t="str">
        <f t="shared" si="163"/>
        <v>08</v>
      </c>
      <c r="S5248">
        <f>CEILING(Table1[[#This Row],[Month]]/3,1)</f>
        <v>3</v>
      </c>
      <c r="T5248" s="9">
        <f>(Table1[[#This Row],[Profit]]/Table1[[#This Row],[Sales]])</f>
        <v>0.37499999999999994</v>
      </c>
    </row>
    <row r="5249" spans="1:20" x14ac:dyDescent="0.25">
      <c r="A5249">
        <v>20210521</v>
      </c>
      <c r="B5249" s="1" t="s">
        <v>155</v>
      </c>
      <c r="C5249" s="1" t="s">
        <v>108</v>
      </c>
      <c r="D5249" s="1" t="s">
        <v>1195</v>
      </c>
      <c r="E5249" s="1" t="s">
        <v>59</v>
      </c>
      <c r="F5249" s="1" t="s">
        <v>110</v>
      </c>
      <c r="G5249" s="1" t="s">
        <v>158</v>
      </c>
      <c r="H5249" s="1" t="s">
        <v>55</v>
      </c>
      <c r="I5249" s="1" t="s">
        <v>21</v>
      </c>
      <c r="J5249" s="1" t="s">
        <v>44</v>
      </c>
      <c r="K5249">
        <v>20.768000000000001</v>
      </c>
      <c r="L5249">
        <v>8</v>
      </c>
      <c r="M5249">
        <v>0.8</v>
      </c>
      <c r="N5249">
        <v>-52.958399999999997</v>
      </c>
      <c r="O5249">
        <f>(Table1[[#This Row],[Sales]]-Table1[[#This Row],[Profit]])/Table1[[#This Row],[Quantity]]</f>
        <v>9.2157999999999998</v>
      </c>
      <c r="P5249">
        <f>Table1[[#This Row],[Sales]]/Table1[[#This Row],[Quantity]]</f>
        <v>2.5960000000000001</v>
      </c>
      <c r="Q5249" t="str">
        <f t="shared" si="162"/>
        <v>2021</v>
      </c>
      <c r="R5249" t="str">
        <f t="shared" si="163"/>
        <v>05</v>
      </c>
      <c r="S5249">
        <f>CEILING(Table1[[#This Row],[Month]]/3,1)</f>
        <v>2</v>
      </c>
      <c r="T5249" s="9">
        <f>(Table1[[#This Row],[Profit]]/Table1[[#This Row],[Sales]])</f>
        <v>-2.5499999999999998</v>
      </c>
    </row>
    <row r="5250" spans="1:20" x14ac:dyDescent="0.25">
      <c r="A5250">
        <v>20231104</v>
      </c>
      <c r="B5250" s="1" t="s">
        <v>757</v>
      </c>
      <c r="C5250" s="1" t="s">
        <v>52</v>
      </c>
      <c r="D5250" s="1" t="s">
        <v>53</v>
      </c>
      <c r="E5250" s="1" t="s">
        <v>27</v>
      </c>
      <c r="F5250" s="1" t="s">
        <v>28</v>
      </c>
      <c r="G5250" s="1" t="s">
        <v>336</v>
      </c>
      <c r="H5250" s="1" t="s">
        <v>69</v>
      </c>
      <c r="I5250" s="1" t="s">
        <v>21</v>
      </c>
      <c r="J5250" s="1" t="s">
        <v>94</v>
      </c>
      <c r="K5250">
        <v>43.5</v>
      </c>
      <c r="L5250">
        <v>3</v>
      </c>
      <c r="M5250">
        <v>0</v>
      </c>
      <c r="N5250">
        <v>10.875</v>
      </c>
      <c r="O5250">
        <f>(Table1[[#This Row],[Sales]]-Table1[[#This Row],[Profit]])/Table1[[#This Row],[Quantity]]</f>
        <v>10.875</v>
      </c>
      <c r="P5250">
        <f>Table1[[#This Row],[Sales]]/Table1[[#This Row],[Quantity]]</f>
        <v>14.5</v>
      </c>
      <c r="Q5250" t="str">
        <f t="shared" si="162"/>
        <v>2023</v>
      </c>
      <c r="R5250" t="str">
        <f t="shared" si="163"/>
        <v>11</v>
      </c>
      <c r="S5250">
        <f>CEILING(Table1[[#This Row],[Month]]/3,1)</f>
        <v>4</v>
      </c>
      <c r="T5250" s="9">
        <f>(Table1[[#This Row],[Profit]]/Table1[[#This Row],[Sales]])</f>
        <v>0.25</v>
      </c>
    </row>
    <row r="5251" spans="1:20" x14ac:dyDescent="0.25">
      <c r="A5251">
        <v>20210416</v>
      </c>
      <c r="B5251" s="1" t="s">
        <v>573</v>
      </c>
      <c r="C5251" s="1" t="s">
        <v>85</v>
      </c>
      <c r="D5251" s="1" t="s">
        <v>86</v>
      </c>
      <c r="E5251" s="1" t="s">
        <v>17</v>
      </c>
      <c r="F5251" s="1" t="s">
        <v>34</v>
      </c>
      <c r="G5251" s="1" t="s">
        <v>191</v>
      </c>
      <c r="H5251" s="1" t="s">
        <v>91</v>
      </c>
      <c r="I5251" s="1" t="s">
        <v>30</v>
      </c>
      <c r="J5251" s="1" t="s">
        <v>136</v>
      </c>
      <c r="K5251">
        <v>12.576000000000001</v>
      </c>
      <c r="L5251">
        <v>4</v>
      </c>
      <c r="M5251">
        <v>0.2</v>
      </c>
      <c r="N5251">
        <v>4.0872000000000002</v>
      </c>
      <c r="O5251">
        <f>(Table1[[#This Row],[Sales]]-Table1[[#This Row],[Profit]])/Table1[[#This Row],[Quantity]]</f>
        <v>2.1222000000000003</v>
      </c>
      <c r="P5251">
        <f>Table1[[#This Row],[Sales]]/Table1[[#This Row],[Quantity]]</f>
        <v>3.1440000000000001</v>
      </c>
      <c r="Q5251" t="str">
        <f t="shared" ref="Q5251:Q5314" si="164">LEFT(A5251,4)</f>
        <v>2021</v>
      </c>
      <c r="R5251" t="str">
        <f t="shared" ref="R5251:R5314" si="165">MID(A5251,5,2)</f>
        <v>04</v>
      </c>
      <c r="S5251">
        <f>CEILING(Table1[[#This Row],[Month]]/3,1)</f>
        <v>2</v>
      </c>
      <c r="T5251" s="9">
        <f>(Table1[[#This Row],[Profit]]/Table1[[#This Row],[Sales]])</f>
        <v>0.32500000000000001</v>
      </c>
    </row>
    <row r="5252" spans="1:20" x14ac:dyDescent="0.25">
      <c r="A5252">
        <v>20221213</v>
      </c>
      <c r="B5252" s="1" t="s">
        <v>1096</v>
      </c>
      <c r="C5252" s="1" t="s">
        <v>385</v>
      </c>
      <c r="D5252" s="1" t="s">
        <v>386</v>
      </c>
      <c r="E5252" s="1" t="s">
        <v>17</v>
      </c>
      <c r="F5252" s="1" t="s">
        <v>48</v>
      </c>
      <c r="G5252" s="1" t="s">
        <v>19</v>
      </c>
      <c r="H5252" s="1" t="s">
        <v>20</v>
      </c>
      <c r="I5252" s="1" t="s">
        <v>21</v>
      </c>
      <c r="J5252" s="1" t="s">
        <v>94</v>
      </c>
      <c r="K5252">
        <v>249.95</v>
      </c>
      <c r="L5252">
        <v>5</v>
      </c>
      <c r="M5252">
        <v>0</v>
      </c>
      <c r="N5252">
        <v>19.995999999999999</v>
      </c>
      <c r="O5252">
        <f>(Table1[[#This Row],[Sales]]-Table1[[#This Row],[Profit]])/Table1[[#This Row],[Quantity]]</f>
        <v>45.990799999999993</v>
      </c>
      <c r="P5252">
        <f>Table1[[#This Row],[Sales]]/Table1[[#This Row],[Quantity]]</f>
        <v>49.989999999999995</v>
      </c>
      <c r="Q5252" t="str">
        <f t="shared" si="164"/>
        <v>2022</v>
      </c>
      <c r="R5252" t="str">
        <f t="shared" si="165"/>
        <v>12</v>
      </c>
      <c r="S5252">
        <f>CEILING(Table1[[#This Row],[Month]]/3,1)</f>
        <v>4</v>
      </c>
      <c r="T5252" s="9">
        <f>(Table1[[#This Row],[Profit]]/Table1[[#This Row],[Sales]])</f>
        <v>0.08</v>
      </c>
    </row>
    <row r="5253" spans="1:20" x14ac:dyDescent="0.25">
      <c r="A5253">
        <v>20221213</v>
      </c>
      <c r="B5253" s="1" t="s">
        <v>1096</v>
      </c>
      <c r="C5253" s="1" t="s">
        <v>385</v>
      </c>
      <c r="D5253" s="1" t="s">
        <v>386</v>
      </c>
      <c r="E5253" s="1" t="s">
        <v>17</v>
      </c>
      <c r="F5253" s="1" t="s">
        <v>48</v>
      </c>
      <c r="G5253" s="1" t="s">
        <v>19</v>
      </c>
      <c r="H5253" s="1" t="s">
        <v>20</v>
      </c>
      <c r="I5253" s="1" t="s">
        <v>21</v>
      </c>
      <c r="J5253" s="1" t="s">
        <v>50</v>
      </c>
      <c r="K5253">
        <v>49.12</v>
      </c>
      <c r="L5253">
        <v>4</v>
      </c>
      <c r="M5253">
        <v>0</v>
      </c>
      <c r="N5253">
        <v>23.086400000000001</v>
      </c>
      <c r="O5253">
        <f>(Table1[[#This Row],[Sales]]-Table1[[#This Row],[Profit]])/Table1[[#This Row],[Quantity]]</f>
        <v>6.5083999999999991</v>
      </c>
      <c r="P5253">
        <f>Table1[[#This Row],[Sales]]/Table1[[#This Row],[Quantity]]</f>
        <v>12.28</v>
      </c>
      <c r="Q5253" t="str">
        <f t="shared" si="164"/>
        <v>2022</v>
      </c>
      <c r="R5253" t="str">
        <f t="shared" si="165"/>
        <v>12</v>
      </c>
      <c r="S5253">
        <f>CEILING(Table1[[#This Row],[Month]]/3,1)</f>
        <v>4</v>
      </c>
      <c r="T5253" s="9">
        <f>(Table1[[#This Row],[Profit]]/Table1[[#This Row],[Sales]])</f>
        <v>0.47000000000000003</v>
      </c>
    </row>
    <row r="5254" spans="1:20" x14ac:dyDescent="0.25">
      <c r="A5254">
        <v>20211030</v>
      </c>
      <c r="B5254" s="1" t="s">
        <v>1025</v>
      </c>
      <c r="C5254" s="1" t="s">
        <v>149</v>
      </c>
      <c r="D5254" s="1" t="s">
        <v>690</v>
      </c>
      <c r="E5254" s="1" t="s">
        <v>17</v>
      </c>
      <c r="F5254" s="1" t="s">
        <v>34</v>
      </c>
      <c r="G5254" s="1" t="s">
        <v>255</v>
      </c>
      <c r="H5254" s="1" t="s">
        <v>40</v>
      </c>
      <c r="I5254" s="1" t="s">
        <v>21</v>
      </c>
      <c r="J5254" s="1" t="s">
        <v>44</v>
      </c>
      <c r="K5254">
        <v>182.91</v>
      </c>
      <c r="L5254">
        <v>3</v>
      </c>
      <c r="M5254">
        <v>0</v>
      </c>
      <c r="N5254">
        <v>53.043900000000001</v>
      </c>
      <c r="O5254">
        <f>(Table1[[#This Row],[Sales]]-Table1[[#This Row],[Profit]])/Table1[[#This Row],[Quantity]]</f>
        <v>43.288699999999999</v>
      </c>
      <c r="P5254">
        <f>Table1[[#This Row],[Sales]]/Table1[[#This Row],[Quantity]]</f>
        <v>60.97</v>
      </c>
      <c r="Q5254" t="str">
        <f t="shared" si="164"/>
        <v>2021</v>
      </c>
      <c r="R5254" t="str">
        <f t="shared" si="165"/>
        <v>10</v>
      </c>
      <c r="S5254">
        <f>CEILING(Table1[[#This Row],[Month]]/3,1)</f>
        <v>4</v>
      </c>
      <c r="T5254" s="9">
        <f>(Table1[[#This Row],[Profit]]/Table1[[#This Row],[Sales]])</f>
        <v>0.29000000000000004</v>
      </c>
    </row>
    <row r="5255" spans="1:20" x14ac:dyDescent="0.25">
      <c r="A5255">
        <v>20200307</v>
      </c>
      <c r="B5255" s="1" t="s">
        <v>829</v>
      </c>
      <c r="C5255" s="1" t="s">
        <v>52</v>
      </c>
      <c r="D5255" s="1" t="s">
        <v>406</v>
      </c>
      <c r="E5255" s="1" t="s">
        <v>27</v>
      </c>
      <c r="F5255" s="1" t="s">
        <v>28</v>
      </c>
      <c r="G5255" s="1" t="s">
        <v>336</v>
      </c>
      <c r="H5255" s="1" t="s">
        <v>69</v>
      </c>
      <c r="I5255" s="1" t="s">
        <v>63</v>
      </c>
      <c r="J5255" s="1" t="s">
        <v>36</v>
      </c>
      <c r="K5255">
        <v>107.648</v>
      </c>
      <c r="L5255">
        <v>2</v>
      </c>
      <c r="M5255">
        <v>0.2</v>
      </c>
      <c r="N5255">
        <v>33.64</v>
      </c>
      <c r="O5255">
        <f>(Table1[[#This Row],[Sales]]-Table1[[#This Row],[Profit]])/Table1[[#This Row],[Quantity]]</f>
        <v>37.003999999999998</v>
      </c>
      <c r="P5255">
        <f>Table1[[#This Row],[Sales]]/Table1[[#This Row],[Quantity]]</f>
        <v>53.823999999999998</v>
      </c>
      <c r="Q5255" t="str">
        <f t="shared" si="164"/>
        <v>2020</v>
      </c>
      <c r="R5255" t="str">
        <f t="shared" si="165"/>
        <v>03</v>
      </c>
      <c r="S5255">
        <f>CEILING(Table1[[#This Row],[Month]]/3,1)</f>
        <v>1</v>
      </c>
      <c r="T5255" s="9">
        <f>(Table1[[#This Row],[Profit]]/Table1[[#This Row],[Sales]])</f>
        <v>0.3125</v>
      </c>
    </row>
    <row r="5256" spans="1:20" x14ac:dyDescent="0.25">
      <c r="A5256">
        <v>20210305</v>
      </c>
      <c r="B5256" s="1" t="s">
        <v>347</v>
      </c>
      <c r="C5256" s="1" t="s">
        <v>85</v>
      </c>
      <c r="D5256" s="1" t="s">
        <v>1196</v>
      </c>
      <c r="E5256" s="1" t="s">
        <v>17</v>
      </c>
      <c r="F5256" s="1" t="s">
        <v>34</v>
      </c>
      <c r="G5256" s="1" t="s">
        <v>167</v>
      </c>
      <c r="H5256" s="1" t="s">
        <v>168</v>
      </c>
      <c r="I5256" s="1" t="s">
        <v>30</v>
      </c>
      <c r="J5256" s="1" t="s">
        <v>23</v>
      </c>
      <c r="K5256">
        <v>99.372</v>
      </c>
      <c r="L5256">
        <v>2</v>
      </c>
      <c r="M5256">
        <v>0.3</v>
      </c>
      <c r="N5256">
        <v>-7.0979999999999999</v>
      </c>
      <c r="O5256">
        <f>(Table1[[#This Row],[Sales]]-Table1[[#This Row],[Profit]])/Table1[[#This Row],[Quantity]]</f>
        <v>53.234999999999999</v>
      </c>
      <c r="P5256">
        <f>Table1[[#This Row],[Sales]]/Table1[[#This Row],[Quantity]]</f>
        <v>49.686</v>
      </c>
      <c r="Q5256" t="str">
        <f t="shared" si="164"/>
        <v>2021</v>
      </c>
      <c r="R5256" t="str">
        <f t="shared" si="165"/>
        <v>03</v>
      </c>
      <c r="S5256">
        <f>CEILING(Table1[[#This Row],[Month]]/3,1)</f>
        <v>1</v>
      </c>
      <c r="T5256" s="9">
        <f>(Table1[[#This Row],[Profit]]/Table1[[#This Row],[Sales]])</f>
        <v>-7.1428571428571425E-2</v>
      </c>
    </row>
    <row r="5257" spans="1:20" x14ac:dyDescent="0.25">
      <c r="A5257">
        <v>20210305</v>
      </c>
      <c r="B5257" s="1" t="s">
        <v>347</v>
      </c>
      <c r="C5257" s="1" t="s">
        <v>85</v>
      </c>
      <c r="D5257" s="1" t="s">
        <v>1196</v>
      </c>
      <c r="E5257" s="1" t="s">
        <v>17</v>
      </c>
      <c r="F5257" s="1" t="s">
        <v>34</v>
      </c>
      <c r="G5257" s="1" t="s">
        <v>167</v>
      </c>
      <c r="H5257" s="1" t="s">
        <v>168</v>
      </c>
      <c r="I5257" s="1" t="s">
        <v>30</v>
      </c>
      <c r="J5257" s="1" t="s">
        <v>41</v>
      </c>
      <c r="K5257">
        <v>33.567999999999998</v>
      </c>
      <c r="L5257">
        <v>2</v>
      </c>
      <c r="M5257">
        <v>0.2</v>
      </c>
      <c r="N5257">
        <v>-5.4547999999999996</v>
      </c>
      <c r="O5257">
        <f>(Table1[[#This Row],[Sales]]-Table1[[#This Row],[Profit]])/Table1[[#This Row],[Quantity]]</f>
        <v>19.511399999999998</v>
      </c>
      <c r="P5257">
        <f>Table1[[#This Row],[Sales]]/Table1[[#This Row],[Quantity]]</f>
        <v>16.783999999999999</v>
      </c>
      <c r="Q5257" t="str">
        <f t="shared" si="164"/>
        <v>2021</v>
      </c>
      <c r="R5257" t="str">
        <f t="shared" si="165"/>
        <v>03</v>
      </c>
      <c r="S5257">
        <f>CEILING(Table1[[#This Row],[Month]]/3,1)</f>
        <v>1</v>
      </c>
      <c r="T5257" s="9">
        <f>(Table1[[#This Row],[Profit]]/Table1[[#This Row],[Sales]])</f>
        <v>-0.16250000000000001</v>
      </c>
    </row>
    <row r="5258" spans="1:20" x14ac:dyDescent="0.25">
      <c r="A5258">
        <v>20220809</v>
      </c>
      <c r="B5258" s="1" t="s">
        <v>517</v>
      </c>
      <c r="C5258" s="1" t="s">
        <v>253</v>
      </c>
      <c r="D5258" s="1" t="s">
        <v>253</v>
      </c>
      <c r="E5258" s="1" t="s">
        <v>59</v>
      </c>
      <c r="F5258" s="1" t="s">
        <v>126</v>
      </c>
      <c r="G5258" s="1" t="s">
        <v>153</v>
      </c>
      <c r="H5258" s="1" t="s">
        <v>62</v>
      </c>
      <c r="I5258" s="1" t="s">
        <v>21</v>
      </c>
      <c r="J5258" s="1" t="s">
        <v>50</v>
      </c>
      <c r="K5258">
        <v>10.56</v>
      </c>
      <c r="L5258">
        <v>2</v>
      </c>
      <c r="M5258">
        <v>0</v>
      </c>
      <c r="N5258">
        <v>4.7519999999999998</v>
      </c>
      <c r="O5258">
        <f>(Table1[[#This Row],[Sales]]-Table1[[#This Row],[Profit]])/Table1[[#This Row],[Quantity]]</f>
        <v>2.9040000000000004</v>
      </c>
      <c r="P5258">
        <f>Table1[[#This Row],[Sales]]/Table1[[#This Row],[Quantity]]</f>
        <v>5.28</v>
      </c>
      <c r="Q5258" t="str">
        <f t="shared" si="164"/>
        <v>2022</v>
      </c>
      <c r="R5258" t="str">
        <f t="shared" si="165"/>
        <v>08</v>
      </c>
      <c r="S5258">
        <f>CEILING(Table1[[#This Row],[Month]]/3,1)</f>
        <v>3</v>
      </c>
      <c r="T5258" s="9">
        <f>(Table1[[#This Row],[Profit]]/Table1[[#This Row],[Sales]])</f>
        <v>0.44999999999999996</v>
      </c>
    </row>
    <row r="5259" spans="1:20" x14ac:dyDescent="0.25">
      <c r="A5259">
        <v>20230104</v>
      </c>
      <c r="B5259" s="1" t="s">
        <v>326</v>
      </c>
      <c r="C5259" s="1" t="s">
        <v>25</v>
      </c>
      <c r="D5259" s="1" t="s">
        <v>947</v>
      </c>
      <c r="E5259" s="1" t="s">
        <v>27</v>
      </c>
      <c r="F5259" s="1" t="s">
        <v>28</v>
      </c>
      <c r="G5259" s="1" t="s">
        <v>327</v>
      </c>
      <c r="H5259" s="1" t="s">
        <v>40</v>
      </c>
      <c r="I5259" s="1" t="s">
        <v>21</v>
      </c>
      <c r="J5259" s="1" t="s">
        <v>50</v>
      </c>
      <c r="K5259">
        <v>38.880000000000003</v>
      </c>
      <c r="L5259">
        <v>6</v>
      </c>
      <c r="M5259">
        <v>0</v>
      </c>
      <c r="N5259">
        <v>18.662400000000002</v>
      </c>
      <c r="O5259">
        <f>(Table1[[#This Row],[Sales]]-Table1[[#This Row],[Profit]])/Table1[[#This Row],[Quantity]]</f>
        <v>3.3696000000000002</v>
      </c>
      <c r="P5259">
        <f>Table1[[#This Row],[Sales]]/Table1[[#This Row],[Quantity]]</f>
        <v>6.48</v>
      </c>
      <c r="Q5259" t="str">
        <f t="shared" si="164"/>
        <v>2023</v>
      </c>
      <c r="R5259" t="str">
        <f t="shared" si="165"/>
        <v>01</v>
      </c>
      <c r="S5259">
        <f>CEILING(Table1[[#This Row],[Month]]/3,1)</f>
        <v>1</v>
      </c>
      <c r="T5259" s="9">
        <f>(Table1[[#This Row],[Profit]]/Table1[[#This Row],[Sales]])</f>
        <v>0.48000000000000004</v>
      </c>
    </row>
    <row r="5260" spans="1:20" x14ac:dyDescent="0.25">
      <c r="A5260">
        <v>20231010</v>
      </c>
      <c r="B5260" s="1" t="s">
        <v>456</v>
      </c>
      <c r="C5260" s="1" t="s">
        <v>25</v>
      </c>
      <c r="D5260" s="1" t="s">
        <v>26</v>
      </c>
      <c r="E5260" s="1" t="s">
        <v>27</v>
      </c>
      <c r="F5260" s="1" t="s">
        <v>28</v>
      </c>
      <c r="G5260" s="1" t="s">
        <v>204</v>
      </c>
      <c r="H5260" s="1" t="s">
        <v>40</v>
      </c>
      <c r="I5260" s="1" t="s">
        <v>21</v>
      </c>
      <c r="J5260" s="1" t="s">
        <v>50</v>
      </c>
      <c r="K5260">
        <v>35.200000000000003</v>
      </c>
      <c r="L5260">
        <v>5</v>
      </c>
      <c r="M5260">
        <v>0</v>
      </c>
      <c r="N5260">
        <v>16.544</v>
      </c>
      <c r="O5260">
        <f>(Table1[[#This Row],[Sales]]-Table1[[#This Row],[Profit]])/Table1[[#This Row],[Quantity]]</f>
        <v>3.7312000000000003</v>
      </c>
      <c r="P5260">
        <f>Table1[[#This Row],[Sales]]/Table1[[#This Row],[Quantity]]</f>
        <v>7.0400000000000009</v>
      </c>
      <c r="Q5260" t="str">
        <f t="shared" si="164"/>
        <v>2023</v>
      </c>
      <c r="R5260" t="str">
        <f t="shared" si="165"/>
        <v>10</v>
      </c>
      <c r="S5260">
        <f>CEILING(Table1[[#This Row],[Month]]/3,1)</f>
        <v>4</v>
      </c>
      <c r="T5260" s="9">
        <f>(Table1[[#This Row],[Profit]]/Table1[[#This Row],[Sales]])</f>
        <v>0.47</v>
      </c>
    </row>
    <row r="5261" spans="1:20" x14ac:dyDescent="0.25">
      <c r="A5261">
        <v>20231021</v>
      </c>
      <c r="B5261" s="1" t="s">
        <v>98</v>
      </c>
      <c r="C5261" s="1" t="s">
        <v>85</v>
      </c>
      <c r="D5261" s="1" t="s">
        <v>86</v>
      </c>
      <c r="E5261" s="1" t="s">
        <v>17</v>
      </c>
      <c r="F5261" s="1" t="s">
        <v>34</v>
      </c>
      <c r="G5261" s="1" t="s">
        <v>100</v>
      </c>
      <c r="H5261" s="1" t="s">
        <v>101</v>
      </c>
      <c r="I5261" s="1" t="s">
        <v>63</v>
      </c>
      <c r="J5261" s="1" t="s">
        <v>50</v>
      </c>
      <c r="K5261">
        <v>45.527999999999999</v>
      </c>
      <c r="L5261">
        <v>3</v>
      </c>
      <c r="M5261">
        <v>0.2</v>
      </c>
      <c r="N5261">
        <v>15.934799999999999</v>
      </c>
      <c r="O5261">
        <f>(Table1[[#This Row],[Sales]]-Table1[[#This Row],[Profit]])/Table1[[#This Row],[Quantity]]</f>
        <v>9.8643999999999998</v>
      </c>
      <c r="P5261">
        <f>Table1[[#This Row],[Sales]]/Table1[[#This Row],[Quantity]]</f>
        <v>15.176</v>
      </c>
      <c r="Q5261" t="str">
        <f t="shared" si="164"/>
        <v>2023</v>
      </c>
      <c r="R5261" t="str">
        <f t="shared" si="165"/>
        <v>10</v>
      </c>
      <c r="S5261">
        <f>CEILING(Table1[[#This Row],[Month]]/3,1)</f>
        <v>4</v>
      </c>
      <c r="T5261" s="9">
        <f>(Table1[[#This Row],[Profit]]/Table1[[#This Row],[Sales]])</f>
        <v>0.35</v>
      </c>
    </row>
    <row r="5262" spans="1:20" x14ac:dyDescent="0.25">
      <c r="A5262">
        <v>20200907</v>
      </c>
      <c r="B5262" s="1" t="s">
        <v>802</v>
      </c>
      <c r="C5262" s="1" t="s">
        <v>57</v>
      </c>
      <c r="D5262" s="1" t="s">
        <v>99</v>
      </c>
      <c r="E5262" s="1" t="s">
        <v>59</v>
      </c>
      <c r="F5262" s="1" t="s">
        <v>60</v>
      </c>
      <c r="G5262" s="1" t="s">
        <v>232</v>
      </c>
      <c r="H5262" s="1" t="s">
        <v>40</v>
      </c>
      <c r="I5262" s="1" t="s">
        <v>63</v>
      </c>
      <c r="J5262" s="1" t="s">
        <v>43</v>
      </c>
      <c r="K5262">
        <v>196.77600000000001</v>
      </c>
      <c r="L5262">
        <v>3</v>
      </c>
      <c r="M5262">
        <v>0.2</v>
      </c>
      <c r="N5262">
        <v>14.7582</v>
      </c>
      <c r="O5262">
        <f>(Table1[[#This Row],[Sales]]-Table1[[#This Row],[Profit]])/Table1[[#This Row],[Quantity]]</f>
        <v>60.67260000000001</v>
      </c>
      <c r="P5262">
        <f>Table1[[#This Row],[Sales]]/Table1[[#This Row],[Quantity]]</f>
        <v>65.591999999999999</v>
      </c>
      <c r="Q5262" t="str">
        <f t="shared" si="164"/>
        <v>2020</v>
      </c>
      <c r="R5262" t="str">
        <f t="shared" si="165"/>
        <v>09</v>
      </c>
      <c r="S5262">
        <f>CEILING(Table1[[#This Row],[Month]]/3,1)</f>
        <v>3</v>
      </c>
      <c r="T5262" s="9">
        <f>(Table1[[#This Row],[Profit]]/Table1[[#This Row],[Sales]])</f>
        <v>7.4999999999999997E-2</v>
      </c>
    </row>
    <row r="5263" spans="1:20" x14ac:dyDescent="0.25">
      <c r="A5263">
        <v>20200907</v>
      </c>
      <c r="B5263" s="1" t="s">
        <v>802</v>
      </c>
      <c r="C5263" s="1" t="s">
        <v>57</v>
      </c>
      <c r="D5263" s="1" t="s">
        <v>99</v>
      </c>
      <c r="E5263" s="1" t="s">
        <v>59</v>
      </c>
      <c r="F5263" s="1" t="s">
        <v>60</v>
      </c>
      <c r="G5263" s="1" t="s">
        <v>232</v>
      </c>
      <c r="H5263" s="1" t="s">
        <v>40</v>
      </c>
      <c r="I5263" s="1" t="s">
        <v>63</v>
      </c>
      <c r="J5263" s="1" t="s">
        <v>36</v>
      </c>
      <c r="K5263">
        <v>2.92</v>
      </c>
      <c r="L5263">
        <v>2</v>
      </c>
      <c r="M5263">
        <v>0.8</v>
      </c>
      <c r="N5263">
        <v>-4.8179999999999996</v>
      </c>
      <c r="O5263">
        <f>(Table1[[#This Row],[Sales]]-Table1[[#This Row],[Profit]])/Table1[[#This Row],[Quantity]]</f>
        <v>3.8689999999999998</v>
      </c>
      <c r="P5263">
        <f>Table1[[#This Row],[Sales]]/Table1[[#This Row],[Quantity]]</f>
        <v>1.46</v>
      </c>
      <c r="Q5263" t="str">
        <f t="shared" si="164"/>
        <v>2020</v>
      </c>
      <c r="R5263" t="str">
        <f t="shared" si="165"/>
        <v>09</v>
      </c>
      <c r="S5263">
        <f>CEILING(Table1[[#This Row],[Month]]/3,1)</f>
        <v>3</v>
      </c>
      <c r="T5263" s="9">
        <f>(Table1[[#This Row],[Profit]]/Table1[[#This Row],[Sales]])</f>
        <v>-1.65</v>
      </c>
    </row>
    <row r="5264" spans="1:20" x14ac:dyDescent="0.25">
      <c r="A5264">
        <v>20200907</v>
      </c>
      <c r="B5264" s="1" t="s">
        <v>802</v>
      </c>
      <c r="C5264" s="1" t="s">
        <v>57</v>
      </c>
      <c r="D5264" s="1" t="s">
        <v>99</v>
      </c>
      <c r="E5264" s="1" t="s">
        <v>59</v>
      </c>
      <c r="F5264" s="1" t="s">
        <v>60</v>
      </c>
      <c r="G5264" s="1" t="s">
        <v>232</v>
      </c>
      <c r="H5264" s="1" t="s">
        <v>40</v>
      </c>
      <c r="I5264" s="1" t="s">
        <v>63</v>
      </c>
      <c r="J5264" s="1" t="s">
        <v>36</v>
      </c>
      <c r="K5264">
        <v>200.79499999999999</v>
      </c>
      <c r="L5264">
        <v>1</v>
      </c>
      <c r="M5264">
        <v>0.3</v>
      </c>
      <c r="N5264">
        <v>-22.948</v>
      </c>
      <c r="O5264">
        <f>(Table1[[#This Row],[Sales]]-Table1[[#This Row],[Profit]])/Table1[[#This Row],[Quantity]]</f>
        <v>223.74299999999999</v>
      </c>
      <c r="P5264">
        <f>Table1[[#This Row],[Sales]]/Table1[[#This Row],[Quantity]]</f>
        <v>200.79499999999999</v>
      </c>
      <c r="Q5264" t="str">
        <f t="shared" si="164"/>
        <v>2020</v>
      </c>
      <c r="R5264" t="str">
        <f t="shared" si="165"/>
        <v>09</v>
      </c>
      <c r="S5264">
        <f>CEILING(Table1[[#This Row],[Month]]/3,1)</f>
        <v>3</v>
      </c>
      <c r="T5264" s="9">
        <f>(Table1[[#This Row],[Profit]]/Table1[[#This Row],[Sales]])</f>
        <v>-0.1142857142857143</v>
      </c>
    </row>
    <row r="5265" spans="1:20" x14ac:dyDescent="0.25">
      <c r="A5265">
        <v>20200907</v>
      </c>
      <c r="B5265" s="1" t="s">
        <v>802</v>
      </c>
      <c r="C5265" s="1" t="s">
        <v>57</v>
      </c>
      <c r="D5265" s="1" t="s">
        <v>99</v>
      </c>
      <c r="E5265" s="1" t="s">
        <v>59</v>
      </c>
      <c r="F5265" s="1" t="s">
        <v>60</v>
      </c>
      <c r="G5265" s="1" t="s">
        <v>232</v>
      </c>
      <c r="H5265" s="1" t="s">
        <v>40</v>
      </c>
      <c r="I5265" s="1" t="s">
        <v>63</v>
      </c>
      <c r="J5265" s="1" t="s">
        <v>94</v>
      </c>
      <c r="K5265">
        <v>46.688000000000002</v>
      </c>
      <c r="L5265">
        <v>4</v>
      </c>
      <c r="M5265">
        <v>0.2</v>
      </c>
      <c r="N5265">
        <v>-2.9180000000000001</v>
      </c>
      <c r="O5265">
        <f>(Table1[[#This Row],[Sales]]-Table1[[#This Row],[Profit]])/Table1[[#This Row],[Quantity]]</f>
        <v>12.4015</v>
      </c>
      <c r="P5265">
        <f>Table1[[#This Row],[Sales]]/Table1[[#This Row],[Quantity]]</f>
        <v>11.672000000000001</v>
      </c>
      <c r="Q5265" t="str">
        <f t="shared" si="164"/>
        <v>2020</v>
      </c>
      <c r="R5265" t="str">
        <f t="shared" si="165"/>
        <v>09</v>
      </c>
      <c r="S5265">
        <f>CEILING(Table1[[#This Row],[Month]]/3,1)</f>
        <v>3</v>
      </c>
      <c r="T5265" s="9">
        <f>(Table1[[#This Row],[Profit]]/Table1[[#This Row],[Sales]])</f>
        <v>-6.25E-2</v>
      </c>
    </row>
    <row r="5266" spans="1:20" x14ac:dyDescent="0.25">
      <c r="A5266">
        <v>20200907</v>
      </c>
      <c r="B5266" s="1" t="s">
        <v>802</v>
      </c>
      <c r="C5266" s="1" t="s">
        <v>57</v>
      </c>
      <c r="D5266" s="1" t="s">
        <v>99</v>
      </c>
      <c r="E5266" s="1" t="s">
        <v>59</v>
      </c>
      <c r="F5266" s="1" t="s">
        <v>60</v>
      </c>
      <c r="G5266" s="1" t="s">
        <v>232</v>
      </c>
      <c r="H5266" s="1" t="s">
        <v>40</v>
      </c>
      <c r="I5266" s="1" t="s">
        <v>63</v>
      </c>
      <c r="J5266" s="1" t="s">
        <v>42</v>
      </c>
      <c r="K5266">
        <v>21.864000000000001</v>
      </c>
      <c r="L5266">
        <v>3</v>
      </c>
      <c r="M5266">
        <v>0.2</v>
      </c>
      <c r="N5266">
        <v>3.5529000000000002</v>
      </c>
      <c r="O5266">
        <f>(Table1[[#This Row],[Sales]]-Table1[[#This Row],[Profit]])/Table1[[#This Row],[Quantity]]</f>
        <v>6.1036999999999999</v>
      </c>
      <c r="P5266">
        <f>Table1[[#This Row],[Sales]]/Table1[[#This Row],[Quantity]]</f>
        <v>7.2880000000000003</v>
      </c>
      <c r="Q5266" t="str">
        <f t="shared" si="164"/>
        <v>2020</v>
      </c>
      <c r="R5266" t="str">
        <f t="shared" si="165"/>
        <v>09</v>
      </c>
      <c r="S5266">
        <f>CEILING(Table1[[#This Row],[Month]]/3,1)</f>
        <v>3</v>
      </c>
      <c r="T5266" s="9">
        <f>(Table1[[#This Row],[Profit]]/Table1[[#This Row],[Sales]])</f>
        <v>0.16250000000000001</v>
      </c>
    </row>
    <row r="5267" spans="1:20" x14ac:dyDescent="0.25">
      <c r="A5267">
        <v>20231001</v>
      </c>
      <c r="B5267" s="1" t="s">
        <v>1099</v>
      </c>
      <c r="C5267" s="1" t="s">
        <v>52</v>
      </c>
      <c r="D5267" s="1" t="s">
        <v>53</v>
      </c>
      <c r="E5267" s="1" t="s">
        <v>27</v>
      </c>
      <c r="F5267" s="1" t="s">
        <v>28</v>
      </c>
      <c r="G5267" s="1" t="s">
        <v>360</v>
      </c>
      <c r="H5267" s="1" t="s">
        <v>40</v>
      </c>
      <c r="I5267" s="1" t="s">
        <v>30</v>
      </c>
      <c r="J5267" s="1" t="s">
        <v>50</v>
      </c>
      <c r="K5267">
        <v>11.76</v>
      </c>
      <c r="L5267">
        <v>2</v>
      </c>
      <c r="M5267">
        <v>0</v>
      </c>
      <c r="N5267">
        <v>5.7624000000000004</v>
      </c>
      <c r="O5267">
        <f>(Table1[[#This Row],[Sales]]-Table1[[#This Row],[Profit]])/Table1[[#This Row],[Quantity]]</f>
        <v>2.9987999999999997</v>
      </c>
      <c r="P5267">
        <f>Table1[[#This Row],[Sales]]/Table1[[#This Row],[Quantity]]</f>
        <v>5.88</v>
      </c>
      <c r="Q5267" t="str">
        <f t="shared" si="164"/>
        <v>2023</v>
      </c>
      <c r="R5267" t="str">
        <f t="shared" si="165"/>
        <v>10</v>
      </c>
      <c r="S5267">
        <f>CEILING(Table1[[#This Row],[Month]]/3,1)</f>
        <v>4</v>
      </c>
      <c r="T5267" s="9">
        <f>(Table1[[#This Row],[Profit]]/Table1[[#This Row],[Sales]])</f>
        <v>0.49000000000000005</v>
      </c>
    </row>
    <row r="5268" spans="1:20" x14ac:dyDescent="0.25">
      <c r="A5268">
        <v>20231001</v>
      </c>
      <c r="B5268" s="1" t="s">
        <v>1099</v>
      </c>
      <c r="C5268" s="1" t="s">
        <v>52</v>
      </c>
      <c r="D5268" s="1" t="s">
        <v>53</v>
      </c>
      <c r="E5268" s="1" t="s">
        <v>27</v>
      </c>
      <c r="F5268" s="1" t="s">
        <v>28</v>
      </c>
      <c r="G5268" s="1" t="s">
        <v>360</v>
      </c>
      <c r="H5268" s="1" t="s">
        <v>40</v>
      </c>
      <c r="I5268" s="1" t="s">
        <v>30</v>
      </c>
      <c r="J5268" s="1" t="s">
        <v>50</v>
      </c>
      <c r="K5268">
        <v>167.94</v>
      </c>
      <c r="L5268">
        <v>3</v>
      </c>
      <c r="M5268">
        <v>0</v>
      </c>
      <c r="N5268">
        <v>82.290599999999998</v>
      </c>
      <c r="O5268">
        <f>(Table1[[#This Row],[Sales]]-Table1[[#This Row],[Profit]])/Table1[[#This Row],[Quantity]]</f>
        <v>28.549800000000001</v>
      </c>
      <c r="P5268">
        <f>Table1[[#This Row],[Sales]]/Table1[[#This Row],[Quantity]]</f>
        <v>55.98</v>
      </c>
      <c r="Q5268" t="str">
        <f t="shared" si="164"/>
        <v>2023</v>
      </c>
      <c r="R5268" t="str">
        <f t="shared" si="165"/>
        <v>10</v>
      </c>
      <c r="S5268">
        <f>CEILING(Table1[[#This Row],[Month]]/3,1)</f>
        <v>4</v>
      </c>
      <c r="T5268" s="9">
        <f>(Table1[[#This Row],[Profit]]/Table1[[#This Row],[Sales]])</f>
        <v>0.49</v>
      </c>
    </row>
    <row r="5269" spans="1:20" x14ac:dyDescent="0.25">
      <c r="A5269">
        <v>20231001</v>
      </c>
      <c r="B5269" s="1" t="s">
        <v>1099</v>
      </c>
      <c r="C5269" s="1" t="s">
        <v>52</v>
      </c>
      <c r="D5269" s="1" t="s">
        <v>53</v>
      </c>
      <c r="E5269" s="1" t="s">
        <v>27</v>
      </c>
      <c r="F5269" s="1" t="s">
        <v>28</v>
      </c>
      <c r="G5269" s="1" t="s">
        <v>360</v>
      </c>
      <c r="H5269" s="1" t="s">
        <v>40</v>
      </c>
      <c r="I5269" s="1" t="s">
        <v>30</v>
      </c>
      <c r="J5269" s="1" t="s">
        <v>44</v>
      </c>
      <c r="K5269">
        <v>3.89</v>
      </c>
      <c r="L5269">
        <v>1</v>
      </c>
      <c r="M5269">
        <v>0</v>
      </c>
      <c r="N5269">
        <v>1.0114000000000001</v>
      </c>
      <c r="O5269">
        <f>(Table1[[#This Row],[Sales]]-Table1[[#This Row],[Profit]])/Table1[[#This Row],[Quantity]]</f>
        <v>2.8786</v>
      </c>
      <c r="P5269">
        <f>Table1[[#This Row],[Sales]]/Table1[[#This Row],[Quantity]]</f>
        <v>3.89</v>
      </c>
      <c r="Q5269" t="str">
        <f t="shared" si="164"/>
        <v>2023</v>
      </c>
      <c r="R5269" t="str">
        <f t="shared" si="165"/>
        <v>10</v>
      </c>
      <c r="S5269">
        <f>CEILING(Table1[[#This Row],[Month]]/3,1)</f>
        <v>4</v>
      </c>
      <c r="T5269" s="9">
        <f>(Table1[[#This Row],[Profit]]/Table1[[#This Row],[Sales]])</f>
        <v>0.26</v>
      </c>
    </row>
    <row r="5270" spans="1:20" x14ac:dyDescent="0.25">
      <c r="A5270">
        <v>20231117</v>
      </c>
      <c r="B5270" s="1" t="s">
        <v>761</v>
      </c>
      <c r="C5270" s="1" t="s">
        <v>133</v>
      </c>
      <c r="D5270" s="1" t="s">
        <v>722</v>
      </c>
      <c r="E5270" s="1" t="s">
        <v>17</v>
      </c>
      <c r="F5270" s="1" t="s">
        <v>18</v>
      </c>
      <c r="G5270" s="1" t="s">
        <v>298</v>
      </c>
      <c r="H5270" s="1" t="s">
        <v>168</v>
      </c>
      <c r="I5270" s="1" t="s">
        <v>63</v>
      </c>
      <c r="J5270" s="1" t="s">
        <v>265</v>
      </c>
      <c r="K5270">
        <v>52.44</v>
      </c>
      <c r="L5270">
        <v>4</v>
      </c>
      <c r="M5270">
        <v>0</v>
      </c>
      <c r="N5270">
        <v>24.122399999999999</v>
      </c>
      <c r="O5270">
        <f>(Table1[[#This Row],[Sales]]-Table1[[#This Row],[Profit]])/Table1[[#This Row],[Quantity]]</f>
        <v>7.0793999999999997</v>
      </c>
      <c r="P5270">
        <f>Table1[[#This Row],[Sales]]/Table1[[#This Row],[Quantity]]</f>
        <v>13.11</v>
      </c>
      <c r="Q5270" t="str">
        <f t="shared" si="164"/>
        <v>2023</v>
      </c>
      <c r="R5270" t="str">
        <f t="shared" si="165"/>
        <v>11</v>
      </c>
      <c r="S5270">
        <f>CEILING(Table1[[#This Row],[Month]]/3,1)</f>
        <v>4</v>
      </c>
      <c r="T5270" s="9">
        <f>(Table1[[#This Row],[Profit]]/Table1[[#This Row],[Sales]])</f>
        <v>0.46</v>
      </c>
    </row>
    <row r="5271" spans="1:20" x14ac:dyDescent="0.25">
      <c r="A5271">
        <v>20230912</v>
      </c>
      <c r="B5271" s="1" t="s">
        <v>287</v>
      </c>
      <c r="C5271" s="1" t="s">
        <v>25</v>
      </c>
      <c r="D5271" s="1" t="s">
        <v>77</v>
      </c>
      <c r="E5271" s="1" t="s">
        <v>27</v>
      </c>
      <c r="F5271" s="1" t="s">
        <v>28</v>
      </c>
      <c r="G5271" s="1" t="s">
        <v>165</v>
      </c>
      <c r="H5271" s="1" t="s">
        <v>91</v>
      </c>
      <c r="I5271" s="1" t="s">
        <v>21</v>
      </c>
      <c r="J5271" s="1" t="s">
        <v>41</v>
      </c>
      <c r="K5271">
        <v>32.36</v>
      </c>
      <c r="L5271">
        <v>4</v>
      </c>
      <c r="M5271">
        <v>0</v>
      </c>
      <c r="N5271">
        <v>11.6496</v>
      </c>
      <c r="O5271">
        <f>(Table1[[#This Row],[Sales]]-Table1[[#This Row],[Profit]])/Table1[[#This Row],[Quantity]]</f>
        <v>5.1776</v>
      </c>
      <c r="P5271">
        <f>Table1[[#This Row],[Sales]]/Table1[[#This Row],[Quantity]]</f>
        <v>8.09</v>
      </c>
      <c r="Q5271" t="str">
        <f t="shared" si="164"/>
        <v>2023</v>
      </c>
      <c r="R5271" t="str">
        <f t="shared" si="165"/>
        <v>09</v>
      </c>
      <c r="S5271">
        <f>CEILING(Table1[[#This Row],[Month]]/3,1)</f>
        <v>3</v>
      </c>
      <c r="T5271" s="9">
        <f>(Table1[[#This Row],[Profit]]/Table1[[#This Row],[Sales]])</f>
        <v>0.36</v>
      </c>
    </row>
    <row r="5272" spans="1:20" x14ac:dyDescent="0.25">
      <c r="A5272">
        <v>20230912</v>
      </c>
      <c r="B5272" s="1" t="s">
        <v>287</v>
      </c>
      <c r="C5272" s="1" t="s">
        <v>25</v>
      </c>
      <c r="D5272" s="1" t="s">
        <v>77</v>
      </c>
      <c r="E5272" s="1" t="s">
        <v>27</v>
      </c>
      <c r="F5272" s="1" t="s">
        <v>28</v>
      </c>
      <c r="G5272" s="1" t="s">
        <v>165</v>
      </c>
      <c r="H5272" s="1" t="s">
        <v>91</v>
      </c>
      <c r="I5272" s="1" t="s">
        <v>21</v>
      </c>
      <c r="J5272" s="1" t="s">
        <v>44</v>
      </c>
      <c r="K5272">
        <v>406.6</v>
      </c>
      <c r="L5272">
        <v>5</v>
      </c>
      <c r="M5272">
        <v>0</v>
      </c>
      <c r="N5272">
        <v>113.848</v>
      </c>
      <c r="O5272">
        <f>(Table1[[#This Row],[Sales]]-Table1[[#This Row],[Profit]])/Table1[[#This Row],[Quantity]]</f>
        <v>58.550400000000003</v>
      </c>
      <c r="P5272">
        <f>Table1[[#This Row],[Sales]]/Table1[[#This Row],[Quantity]]</f>
        <v>81.320000000000007</v>
      </c>
      <c r="Q5272" t="str">
        <f t="shared" si="164"/>
        <v>2023</v>
      </c>
      <c r="R5272" t="str">
        <f t="shared" si="165"/>
        <v>09</v>
      </c>
      <c r="S5272">
        <f>CEILING(Table1[[#This Row],[Month]]/3,1)</f>
        <v>3</v>
      </c>
      <c r="T5272" s="9">
        <f>(Table1[[#This Row],[Profit]]/Table1[[#This Row],[Sales]])</f>
        <v>0.27999999999999997</v>
      </c>
    </row>
    <row r="5273" spans="1:20" x14ac:dyDescent="0.25">
      <c r="A5273">
        <v>20230117</v>
      </c>
      <c r="B5273" s="1" t="s">
        <v>1121</v>
      </c>
      <c r="C5273" s="1" t="s">
        <v>25</v>
      </c>
      <c r="D5273" s="1" t="s">
        <v>26</v>
      </c>
      <c r="E5273" s="1" t="s">
        <v>27</v>
      </c>
      <c r="F5273" s="1" t="s">
        <v>28</v>
      </c>
      <c r="G5273" s="1" t="s">
        <v>414</v>
      </c>
      <c r="H5273" s="1" t="s">
        <v>20</v>
      </c>
      <c r="I5273" s="1" t="s">
        <v>30</v>
      </c>
      <c r="J5273" s="1" t="s">
        <v>41</v>
      </c>
      <c r="K5273">
        <v>27.92</v>
      </c>
      <c r="L5273">
        <v>4</v>
      </c>
      <c r="M5273">
        <v>0</v>
      </c>
      <c r="N5273">
        <v>8.0968</v>
      </c>
      <c r="O5273">
        <f>(Table1[[#This Row],[Sales]]-Table1[[#This Row],[Profit]])/Table1[[#This Row],[Quantity]]</f>
        <v>4.9558</v>
      </c>
      <c r="P5273">
        <f>Table1[[#This Row],[Sales]]/Table1[[#This Row],[Quantity]]</f>
        <v>6.98</v>
      </c>
      <c r="Q5273" t="str">
        <f t="shared" si="164"/>
        <v>2023</v>
      </c>
      <c r="R5273" t="str">
        <f t="shared" si="165"/>
        <v>01</v>
      </c>
      <c r="S5273">
        <f>CEILING(Table1[[#This Row],[Month]]/3,1)</f>
        <v>1</v>
      </c>
      <c r="T5273" s="9">
        <f>(Table1[[#This Row],[Profit]]/Table1[[#This Row],[Sales]])</f>
        <v>0.28999999999999998</v>
      </c>
    </row>
    <row r="5274" spans="1:20" x14ac:dyDescent="0.25">
      <c r="A5274">
        <v>20230117</v>
      </c>
      <c r="B5274" s="1" t="s">
        <v>1121</v>
      </c>
      <c r="C5274" s="1" t="s">
        <v>25</v>
      </c>
      <c r="D5274" s="1" t="s">
        <v>26</v>
      </c>
      <c r="E5274" s="1" t="s">
        <v>27</v>
      </c>
      <c r="F5274" s="1" t="s">
        <v>28</v>
      </c>
      <c r="G5274" s="1" t="s">
        <v>414</v>
      </c>
      <c r="H5274" s="1" t="s">
        <v>20</v>
      </c>
      <c r="I5274" s="1" t="s">
        <v>30</v>
      </c>
      <c r="J5274" s="1" t="s">
        <v>36</v>
      </c>
      <c r="K5274">
        <v>399.67200000000003</v>
      </c>
      <c r="L5274">
        <v>7</v>
      </c>
      <c r="M5274">
        <v>0.2</v>
      </c>
      <c r="N5274">
        <v>-14.9877</v>
      </c>
      <c r="O5274">
        <f>(Table1[[#This Row],[Sales]]-Table1[[#This Row],[Profit]])/Table1[[#This Row],[Quantity]]</f>
        <v>59.237100000000005</v>
      </c>
      <c r="P5274">
        <f>Table1[[#This Row],[Sales]]/Table1[[#This Row],[Quantity]]</f>
        <v>57.096000000000004</v>
      </c>
      <c r="Q5274" t="str">
        <f t="shared" si="164"/>
        <v>2023</v>
      </c>
      <c r="R5274" t="str">
        <f t="shared" si="165"/>
        <v>01</v>
      </c>
      <c r="S5274">
        <f>CEILING(Table1[[#This Row],[Month]]/3,1)</f>
        <v>1</v>
      </c>
      <c r="T5274" s="9">
        <f>(Table1[[#This Row],[Profit]]/Table1[[#This Row],[Sales]])</f>
        <v>-3.7499999999999999E-2</v>
      </c>
    </row>
    <row r="5275" spans="1:20" x14ac:dyDescent="0.25">
      <c r="A5275">
        <v>20221127</v>
      </c>
      <c r="B5275" s="1" t="s">
        <v>201</v>
      </c>
      <c r="C5275" s="1" t="s">
        <v>32</v>
      </c>
      <c r="D5275" s="1" t="s">
        <v>420</v>
      </c>
      <c r="E5275" s="1" t="s">
        <v>17</v>
      </c>
      <c r="F5275" s="1" t="s">
        <v>34</v>
      </c>
      <c r="G5275" s="1" t="s">
        <v>160</v>
      </c>
      <c r="H5275" s="1" t="s">
        <v>161</v>
      </c>
      <c r="I5275" s="1" t="s">
        <v>63</v>
      </c>
      <c r="J5275" s="1" t="s">
        <v>36</v>
      </c>
      <c r="K5275">
        <v>3.7440000000000002</v>
      </c>
      <c r="L5275">
        <v>4</v>
      </c>
      <c r="M5275">
        <v>0.7</v>
      </c>
      <c r="N5275">
        <v>-2.6208</v>
      </c>
      <c r="O5275">
        <f>(Table1[[#This Row],[Sales]]-Table1[[#This Row],[Profit]])/Table1[[#This Row],[Quantity]]</f>
        <v>1.5912000000000002</v>
      </c>
      <c r="P5275">
        <f>Table1[[#This Row],[Sales]]/Table1[[#This Row],[Quantity]]</f>
        <v>0.93600000000000005</v>
      </c>
      <c r="Q5275" t="str">
        <f t="shared" si="164"/>
        <v>2022</v>
      </c>
      <c r="R5275" t="str">
        <f t="shared" si="165"/>
        <v>11</v>
      </c>
      <c r="S5275">
        <f>CEILING(Table1[[#This Row],[Month]]/3,1)</f>
        <v>4</v>
      </c>
      <c r="T5275" s="9">
        <f>(Table1[[#This Row],[Profit]]/Table1[[#This Row],[Sales]])</f>
        <v>-0.7</v>
      </c>
    </row>
    <row r="5276" spans="1:20" x14ac:dyDescent="0.25">
      <c r="A5276">
        <v>20211107</v>
      </c>
      <c r="B5276" s="1" t="s">
        <v>1046</v>
      </c>
      <c r="C5276" s="1" t="s">
        <v>975</v>
      </c>
      <c r="D5276" s="1" t="s">
        <v>976</v>
      </c>
      <c r="E5276" s="1" t="s">
        <v>17</v>
      </c>
      <c r="F5276" s="1" t="s">
        <v>73</v>
      </c>
      <c r="G5276" s="1" t="s">
        <v>191</v>
      </c>
      <c r="H5276" s="1" t="s">
        <v>91</v>
      </c>
      <c r="I5276" s="1" t="s">
        <v>21</v>
      </c>
      <c r="J5276" s="1" t="s">
        <v>23</v>
      </c>
      <c r="K5276">
        <v>715.2</v>
      </c>
      <c r="L5276">
        <v>3</v>
      </c>
      <c r="M5276">
        <v>0</v>
      </c>
      <c r="N5276">
        <v>178.8</v>
      </c>
      <c r="O5276">
        <f>(Table1[[#This Row],[Sales]]-Table1[[#This Row],[Profit]])/Table1[[#This Row],[Quantity]]</f>
        <v>178.80000000000004</v>
      </c>
      <c r="P5276">
        <f>Table1[[#This Row],[Sales]]/Table1[[#This Row],[Quantity]]</f>
        <v>238.4</v>
      </c>
      <c r="Q5276" t="str">
        <f t="shared" si="164"/>
        <v>2021</v>
      </c>
      <c r="R5276" t="str">
        <f t="shared" si="165"/>
        <v>11</v>
      </c>
      <c r="S5276">
        <f>CEILING(Table1[[#This Row],[Month]]/3,1)</f>
        <v>4</v>
      </c>
      <c r="T5276" s="9">
        <f>(Table1[[#This Row],[Profit]]/Table1[[#This Row],[Sales]])</f>
        <v>0.25</v>
      </c>
    </row>
    <row r="5277" spans="1:20" x14ac:dyDescent="0.25">
      <c r="A5277">
        <v>20231215</v>
      </c>
      <c r="B5277" s="1" t="s">
        <v>350</v>
      </c>
      <c r="C5277" s="1" t="s">
        <v>467</v>
      </c>
      <c r="D5277" s="1" t="s">
        <v>468</v>
      </c>
      <c r="E5277" s="1" t="s">
        <v>17</v>
      </c>
      <c r="F5277" s="1" t="s">
        <v>73</v>
      </c>
      <c r="G5277" s="1" t="s">
        <v>272</v>
      </c>
      <c r="H5277" s="1" t="s">
        <v>62</v>
      </c>
      <c r="I5277" s="1" t="s">
        <v>30</v>
      </c>
      <c r="J5277" s="1" t="s">
        <v>94</v>
      </c>
      <c r="K5277">
        <v>159.80000000000001</v>
      </c>
      <c r="L5277">
        <v>4</v>
      </c>
      <c r="M5277">
        <v>0</v>
      </c>
      <c r="N5277">
        <v>70.311999999999998</v>
      </c>
      <c r="O5277">
        <f>(Table1[[#This Row],[Sales]]-Table1[[#This Row],[Profit]])/Table1[[#This Row],[Quantity]]</f>
        <v>22.372000000000003</v>
      </c>
      <c r="P5277">
        <f>Table1[[#This Row],[Sales]]/Table1[[#This Row],[Quantity]]</f>
        <v>39.950000000000003</v>
      </c>
      <c r="Q5277" t="str">
        <f t="shared" si="164"/>
        <v>2023</v>
      </c>
      <c r="R5277" t="str">
        <f t="shared" si="165"/>
        <v>12</v>
      </c>
      <c r="S5277">
        <f>CEILING(Table1[[#This Row],[Month]]/3,1)</f>
        <v>4</v>
      </c>
      <c r="T5277" s="9">
        <f>(Table1[[#This Row],[Profit]]/Table1[[#This Row],[Sales]])</f>
        <v>0.43999999999999995</v>
      </c>
    </row>
    <row r="5278" spans="1:20" x14ac:dyDescent="0.25">
      <c r="A5278">
        <v>20231215</v>
      </c>
      <c r="B5278" s="1" t="s">
        <v>350</v>
      </c>
      <c r="C5278" s="1" t="s">
        <v>467</v>
      </c>
      <c r="D5278" s="1" t="s">
        <v>468</v>
      </c>
      <c r="E5278" s="1" t="s">
        <v>17</v>
      </c>
      <c r="F5278" s="1" t="s">
        <v>73</v>
      </c>
      <c r="G5278" s="1" t="s">
        <v>272</v>
      </c>
      <c r="H5278" s="1" t="s">
        <v>62</v>
      </c>
      <c r="I5278" s="1" t="s">
        <v>30</v>
      </c>
      <c r="J5278" s="1" t="s">
        <v>94</v>
      </c>
      <c r="K5278">
        <v>44.75</v>
      </c>
      <c r="L5278">
        <v>5</v>
      </c>
      <c r="M5278">
        <v>0</v>
      </c>
      <c r="N5278">
        <v>8.5024999999999995</v>
      </c>
      <c r="O5278">
        <f>(Table1[[#This Row],[Sales]]-Table1[[#This Row],[Profit]])/Table1[[#This Row],[Quantity]]</f>
        <v>7.2495000000000003</v>
      </c>
      <c r="P5278">
        <f>Table1[[#This Row],[Sales]]/Table1[[#This Row],[Quantity]]</f>
        <v>8.9499999999999993</v>
      </c>
      <c r="Q5278" t="str">
        <f t="shared" si="164"/>
        <v>2023</v>
      </c>
      <c r="R5278" t="str">
        <f t="shared" si="165"/>
        <v>12</v>
      </c>
      <c r="S5278">
        <f>CEILING(Table1[[#This Row],[Month]]/3,1)</f>
        <v>4</v>
      </c>
      <c r="T5278" s="9">
        <f>(Table1[[#This Row],[Profit]]/Table1[[#This Row],[Sales]])</f>
        <v>0.19</v>
      </c>
    </row>
    <row r="5279" spans="1:20" x14ac:dyDescent="0.25">
      <c r="A5279">
        <v>20200913</v>
      </c>
      <c r="B5279" s="1" t="s">
        <v>992</v>
      </c>
      <c r="C5279" s="1" t="s">
        <v>57</v>
      </c>
      <c r="D5279" s="1" t="s">
        <v>376</v>
      </c>
      <c r="E5279" s="1" t="s">
        <v>59</v>
      </c>
      <c r="F5279" s="1" t="s">
        <v>60</v>
      </c>
      <c r="G5279" s="1" t="s">
        <v>189</v>
      </c>
      <c r="H5279" s="1" t="s">
        <v>91</v>
      </c>
      <c r="I5279" s="1" t="s">
        <v>63</v>
      </c>
      <c r="J5279" s="1" t="s">
        <v>23</v>
      </c>
      <c r="K5279">
        <v>340.11599999999999</v>
      </c>
      <c r="L5279">
        <v>6</v>
      </c>
      <c r="M5279">
        <v>0.3</v>
      </c>
      <c r="N5279">
        <v>-9.7175999999999991</v>
      </c>
      <c r="O5279">
        <f>(Table1[[#This Row],[Sales]]-Table1[[#This Row],[Profit]])/Table1[[#This Row],[Quantity]]</f>
        <v>58.305599999999998</v>
      </c>
      <c r="P5279">
        <f>Table1[[#This Row],[Sales]]/Table1[[#This Row],[Quantity]]</f>
        <v>56.686</v>
      </c>
      <c r="Q5279" t="str">
        <f t="shared" si="164"/>
        <v>2020</v>
      </c>
      <c r="R5279" t="str">
        <f t="shared" si="165"/>
        <v>09</v>
      </c>
      <c r="S5279">
        <f>CEILING(Table1[[#This Row],[Month]]/3,1)</f>
        <v>3</v>
      </c>
      <c r="T5279" s="9">
        <f>(Table1[[#This Row],[Profit]]/Table1[[#This Row],[Sales]])</f>
        <v>-2.8571428571428571E-2</v>
      </c>
    </row>
    <row r="5280" spans="1:20" x14ac:dyDescent="0.25">
      <c r="A5280">
        <v>20201207</v>
      </c>
      <c r="B5280" s="1" t="s">
        <v>371</v>
      </c>
      <c r="C5280" s="1" t="s">
        <v>149</v>
      </c>
      <c r="D5280" s="1" t="s">
        <v>690</v>
      </c>
      <c r="E5280" s="1" t="s">
        <v>17</v>
      </c>
      <c r="F5280" s="1" t="s">
        <v>34</v>
      </c>
      <c r="G5280" s="1" t="s">
        <v>61</v>
      </c>
      <c r="H5280" s="1" t="s">
        <v>62</v>
      </c>
      <c r="I5280" s="1" t="s">
        <v>21</v>
      </c>
      <c r="J5280" s="1" t="s">
        <v>50</v>
      </c>
      <c r="K5280">
        <v>105.52</v>
      </c>
      <c r="L5280">
        <v>4</v>
      </c>
      <c r="M5280">
        <v>0</v>
      </c>
      <c r="N5280">
        <v>48.539200000000001</v>
      </c>
      <c r="O5280">
        <f>(Table1[[#This Row],[Sales]]-Table1[[#This Row],[Profit]])/Table1[[#This Row],[Quantity]]</f>
        <v>14.245199999999999</v>
      </c>
      <c r="P5280">
        <f>Table1[[#This Row],[Sales]]/Table1[[#This Row],[Quantity]]</f>
        <v>26.38</v>
      </c>
      <c r="Q5280" t="str">
        <f t="shared" si="164"/>
        <v>2020</v>
      </c>
      <c r="R5280" t="str">
        <f t="shared" si="165"/>
        <v>12</v>
      </c>
      <c r="S5280">
        <f>CEILING(Table1[[#This Row],[Month]]/3,1)</f>
        <v>4</v>
      </c>
      <c r="T5280" s="9">
        <f>(Table1[[#This Row],[Profit]]/Table1[[#This Row],[Sales]])</f>
        <v>0.46</v>
      </c>
    </row>
    <row r="5281" spans="1:20" x14ac:dyDescent="0.25">
      <c r="A5281">
        <v>20230908</v>
      </c>
      <c r="B5281" s="1" t="s">
        <v>418</v>
      </c>
      <c r="C5281" s="1" t="s">
        <v>65</v>
      </c>
      <c r="D5281" s="1" t="s">
        <v>623</v>
      </c>
      <c r="E5281" s="1" t="s">
        <v>17</v>
      </c>
      <c r="F5281" s="1" t="s">
        <v>67</v>
      </c>
      <c r="G5281" s="1" t="s">
        <v>127</v>
      </c>
      <c r="H5281" s="1" t="s">
        <v>40</v>
      </c>
      <c r="I5281" s="1" t="s">
        <v>21</v>
      </c>
      <c r="J5281" s="1" t="s">
        <v>94</v>
      </c>
      <c r="K5281">
        <v>13.48</v>
      </c>
      <c r="L5281">
        <v>1</v>
      </c>
      <c r="M5281">
        <v>0</v>
      </c>
      <c r="N5281">
        <v>1.8872</v>
      </c>
      <c r="O5281">
        <f>(Table1[[#This Row],[Sales]]-Table1[[#This Row],[Profit]])/Table1[[#This Row],[Quantity]]</f>
        <v>11.5928</v>
      </c>
      <c r="P5281">
        <f>Table1[[#This Row],[Sales]]/Table1[[#This Row],[Quantity]]</f>
        <v>13.48</v>
      </c>
      <c r="Q5281" t="str">
        <f t="shared" si="164"/>
        <v>2023</v>
      </c>
      <c r="R5281" t="str">
        <f t="shared" si="165"/>
        <v>09</v>
      </c>
      <c r="S5281">
        <f>CEILING(Table1[[#This Row],[Month]]/3,1)</f>
        <v>3</v>
      </c>
      <c r="T5281" s="9">
        <f>(Table1[[#This Row],[Profit]]/Table1[[#This Row],[Sales]])</f>
        <v>0.13999999999999999</v>
      </c>
    </row>
    <row r="5282" spans="1:20" x14ac:dyDescent="0.25">
      <c r="A5282">
        <v>20231008</v>
      </c>
      <c r="B5282" s="1" t="s">
        <v>478</v>
      </c>
      <c r="C5282" s="1" t="s">
        <v>120</v>
      </c>
      <c r="D5282" s="1" t="s">
        <v>310</v>
      </c>
      <c r="E5282" s="1" t="s">
        <v>27</v>
      </c>
      <c r="F5282" s="1" t="s">
        <v>82</v>
      </c>
      <c r="G5282" s="1" t="s">
        <v>479</v>
      </c>
      <c r="H5282" s="1" t="s">
        <v>91</v>
      </c>
      <c r="I5282" s="1" t="s">
        <v>21</v>
      </c>
      <c r="J5282" s="1" t="s">
        <v>37</v>
      </c>
      <c r="K5282">
        <v>85.52</v>
      </c>
      <c r="L5282">
        <v>2</v>
      </c>
      <c r="M5282">
        <v>0</v>
      </c>
      <c r="N5282">
        <v>22.235199999999999</v>
      </c>
      <c r="O5282">
        <f>(Table1[[#This Row],[Sales]]-Table1[[#This Row],[Profit]])/Table1[[#This Row],[Quantity]]</f>
        <v>31.642399999999999</v>
      </c>
      <c r="P5282">
        <f>Table1[[#This Row],[Sales]]/Table1[[#This Row],[Quantity]]</f>
        <v>42.76</v>
      </c>
      <c r="Q5282" t="str">
        <f t="shared" si="164"/>
        <v>2023</v>
      </c>
      <c r="R5282" t="str">
        <f t="shared" si="165"/>
        <v>10</v>
      </c>
      <c r="S5282">
        <f>CEILING(Table1[[#This Row],[Month]]/3,1)</f>
        <v>4</v>
      </c>
      <c r="T5282" s="9">
        <f>(Table1[[#This Row],[Profit]]/Table1[[#This Row],[Sales]])</f>
        <v>0.26</v>
      </c>
    </row>
    <row r="5283" spans="1:20" x14ac:dyDescent="0.25">
      <c r="A5283">
        <v>20210905</v>
      </c>
      <c r="B5283" s="1" t="s">
        <v>364</v>
      </c>
      <c r="C5283" s="1" t="s">
        <v>117</v>
      </c>
      <c r="D5283" s="1" t="s">
        <v>117</v>
      </c>
      <c r="E5283" s="1" t="s">
        <v>17</v>
      </c>
      <c r="F5283" s="1" t="s">
        <v>34</v>
      </c>
      <c r="G5283" s="1" t="s">
        <v>281</v>
      </c>
      <c r="H5283" s="1" t="s">
        <v>168</v>
      </c>
      <c r="I5283" s="1" t="s">
        <v>30</v>
      </c>
      <c r="J5283" s="1" t="s">
        <v>41</v>
      </c>
      <c r="K5283">
        <v>6.16</v>
      </c>
      <c r="L5283">
        <v>2</v>
      </c>
      <c r="M5283">
        <v>0</v>
      </c>
      <c r="N5283">
        <v>2.9567999999999999</v>
      </c>
      <c r="O5283">
        <f>(Table1[[#This Row],[Sales]]-Table1[[#This Row],[Profit]])/Table1[[#This Row],[Quantity]]</f>
        <v>1.6016000000000001</v>
      </c>
      <c r="P5283">
        <f>Table1[[#This Row],[Sales]]/Table1[[#This Row],[Quantity]]</f>
        <v>3.08</v>
      </c>
      <c r="Q5283" t="str">
        <f t="shared" si="164"/>
        <v>2021</v>
      </c>
      <c r="R5283" t="str">
        <f t="shared" si="165"/>
        <v>09</v>
      </c>
      <c r="S5283">
        <f>CEILING(Table1[[#This Row],[Month]]/3,1)</f>
        <v>3</v>
      </c>
      <c r="T5283" s="9">
        <f>(Table1[[#This Row],[Profit]]/Table1[[#This Row],[Sales]])</f>
        <v>0.48</v>
      </c>
    </row>
    <row r="5284" spans="1:20" x14ac:dyDescent="0.25">
      <c r="A5284">
        <v>20210905</v>
      </c>
      <c r="B5284" s="1" t="s">
        <v>364</v>
      </c>
      <c r="C5284" s="1" t="s">
        <v>117</v>
      </c>
      <c r="D5284" s="1" t="s">
        <v>117</v>
      </c>
      <c r="E5284" s="1" t="s">
        <v>17</v>
      </c>
      <c r="F5284" s="1" t="s">
        <v>34</v>
      </c>
      <c r="G5284" s="1" t="s">
        <v>281</v>
      </c>
      <c r="H5284" s="1" t="s">
        <v>168</v>
      </c>
      <c r="I5284" s="1" t="s">
        <v>30</v>
      </c>
      <c r="J5284" s="1" t="s">
        <v>50</v>
      </c>
      <c r="K5284">
        <v>36.840000000000003</v>
      </c>
      <c r="L5284">
        <v>3</v>
      </c>
      <c r="M5284">
        <v>0</v>
      </c>
      <c r="N5284">
        <v>17.314800000000002</v>
      </c>
      <c r="O5284">
        <f>(Table1[[#This Row],[Sales]]-Table1[[#This Row],[Profit]])/Table1[[#This Row],[Quantity]]</f>
        <v>6.5084000000000009</v>
      </c>
      <c r="P5284">
        <f>Table1[[#This Row],[Sales]]/Table1[[#This Row],[Quantity]]</f>
        <v>12.280000000000001</v>
      </c>
      <c r="Q5284" t="str">
        <f t="shared" si="164"/>
        <v>2021</v>
      </c>
      <c r="R5284" t="str">
        <f t="shared" si="165"/>
        <v>09</v>
      </c>
      <c r="S5284">
        <f>CEILING(Table1[[#This Row],[Month]]/3,1)</f>
        <v>3</v>
      </c>
      <c r="T5284" s="9">
        <f>(Table1[[#This Row],[Profit]]/Table1[[#This Row],[Sales]])</f>
        <v>0.47000000000000003</v>
      </c>
    </row>
    <row r="5285" spans="1:20" x14ac:dyDescent="0.25">
      <c r="A5285">
        <v>20200330</v>
      </c>
      <c r="B5285" s="1" t="s">
        <v>330</v>
      </c>
      <c r="C5285" s="1" t="s">
        <v>52</v>
      </c>
      <c r="D5285" s="1" t="s">
        <v>53</v>
      </c>
      <c r="E5285" s="1" t="s">
        <v>27</v>
      </c>
      <c r="F5285" s="1" t="s">
        <v>28</v>
      </c>
      <c r="G5285" s="1" t="s">
        <v>111</v>
      </c>
      <c r="H5285" s="1" t="s">
        <v>20</v>
      </c>
      <c r="I5285" s="1" t="s">
        <v>30</v>
      </c>
      <c r="J5285" s="1" t="s">
        <v>37</v>
      </c>
      <c r="K5285">
        <v>15.84</v>
      </c>
      <c r="L5285">
        <v>3</v>
      </c>
      <c r="M5285">
        <v>0</v>
      </c>
      <c r="N5285">
        <v>0</v>
      </c>
      <c r="O5285">
        <f>(Table1[[#This Row],[Sales]]-Table1[[#This Row],[Profit]])/Table1[[#This Row],[Quantity]]</f>
        <v>5.28</v>
      </c>
      <c r="P5285">
        <f>Table1[[#This Row],[Sales]]/Table1[[#This Row],[Quantity]]</f>
        <v>5.28</v>
      </c>
      <c r="Q5285" t="str">
        <f t="shared" si="164"/>
        <v>2020</v>
      </c>
      <c r="R5285" t="str">
        <f t="shared" si="165"/>
        <v>03</v>
      </c>
      <c r="S5285">
        <f>CEILING(Table1[[#This Row],[Month]]/3,1)</f>
        <v>1</v>
      </c>
      <c r="T5285" s="9">
        <f>(Table1[[#This Row],[Profit]]/Table1[[#This Row],[Sales]])</f>
        <v>0</v>
      </c>
    </row>
    <row r="5286" spans="1:20" x14ac:dyDescent="0.25">
      <c r="A5286">
        <v>20200330</v>
      </c>
      <c r="B5286" s="1" t="s">
        <v>330</v>
      </c>
      <c r="C5286" s="1" t="s">
        <v>52</v>
      </c>
      <c r="D5286" s="1" t="s">
        <v>53</v>
      </c>
      <c r="E5286" s="1" t="s">
        <v>27</v>
      </c>
      <c r="F5286" s="1" t="s">
        <v>28</v>
      </c>
      <c r="G5286" s="1" t="s">
        <v>111</v>
      </c>
      <c r="H5286" s="1" t="s">
        <v>20</v>
      </c>
      <c r="I5286" s="1" t="s">
        <v>30</v>
      </c>
      <c r="J5286" s="1" t="s">
        <v>23</v>
      </c>
      <c r="K5286">
        <v>44.4</v>
      </c>
      <c r="L5286">
        <v>3</v>
      </c>
      <c r="M5286">
        <v>0</v>
      </c>
      <c r="N5286">
        <v>22.2</v>
      </c>
      <c r="O5286">
        <f>(Table1[[#This Row],[Sales]]-Table1[[#This Row],[Profit]])/Table1[[#This Row],[Quantity]]</f>
        <v>7.3999999999999995</v>
      </c>
      <c r="P5286">
        <f>Table1[[#This Row],[Sales]]/Table1[[#This Row],[Quantity]]</f>
        <v>14.799999999999999</v>
      </c>
      <c r="Q5286" t="str">
        <f t="shared" si="164"/>
        <v>2020</v>
      </c>
      <c r="R5286" t="str">
        <f t="shared" si="165"/>
        <v>03</v>
      </c>
      <c r="S5286">
        <f>CEILING(Table1[[#This Row],[Month]]/3,1)</f>
        <v>1</v>
      </c>
      <c r="T5286" s="9">
        <f>(Table1[[#This Row],[Profit]]/Table1[[#This Row],[Sales]])</f>
        <v>0.5</v>
      </c>
    </row>
    <row r="5287" spans="1:20" x14ac:dyDescent="0.25">
      <c r="A5287">
        <v>20230506</v>
      </c>
      <c r="B5287" s="1" t="s">
        <v>598</v>
      </c>
      <c r="C5287" s="1" t="s">
        <v>195</v>
      </c>
      <c r="D5287" s="1" t="s">
        <v>351</v>
      </c>
      <c r="E5287" s="1" t="s">
        <v>17</v>
      </c>
      <c r="F5287" s="1" t="s">
        <v>197</v>
      </c>
      <c r="G5287" s="1" t="s">
        <v>599</v>
      </c>
      <c r="H5287" s="1" t="s">
        <v>40</v>
      </c>
      <c r="I5287" s="1" t="s">
        <v>21</v>
      </c>
      <c r="J5287" s="1" t="s">
        <v>97</v>
      </c>
      <c r="K5287">
        <v>21.24</v>
      </c>
      <c r="L5287">
        <v>9</v>
      </c>
      <c r="M5287">
        <v>0.2</v>
      </c>
      <c r="N5287">
        <v>7.4340000000000002</v>
      </c>
      <c r="O5287">
        <f>(Table1[[#This Row],[Sales]]-Table1[[#This Row],[Profit]])/Table1[[#This Row],[Quantity]]</f>
        <v>1.5339999999999998</v>
      </c>
      <c r="P5287">
        <f>Table1[[#This Row],[Sales]]/Table1[[#This Row],[Quantity]]</f>
        <v>2.36</v>
      </c>
      <c r="Q5287" t="str">
        <f t="shared" si="164"/>
        <v>2023</v>
      </c>
      <c r="R5287" t="str">
        <f t="shared" si="165"/>
        <v>05</v>
      </c>
      <c r="S5287">
        <f>CEILING(Table1[[#This Row],[Month]]/3,1)</f>
        <v>2</v>
      </c>
      <c r="T5287" s="9">
        <f>(Table1[[#This Row],[Profit]]/Table1[[#This Row],[Sales]])</f>
        <v>0.35000000000000003</v>
      </c>
    </row>
    <row r="5288" spans="1:20" x14ac:dyDescent="0.25">
      <c r="A5288">
        <v>20230506</v>
      </c>
      <c r="B5288" s="1" t="s">
        <v>598</v>
      </c>
      <c r="C5288" s="1" t="s">
        <v>195</v>
      </c>
      <c r="D5288" s="1" t="s">
        <v>351</v>
      </c>
      <c r="E5288" s="1" t="s">
        <v>17</v>
      </c>
      <c r="F5288" s="1" t="s">
        <v>197</v>
      </c>
      <c r="G5288" s="1" t="s">
        <v>599</v>
      </c>
      <c r="H5288" s="1" t="s">
        <v>40</v>
      </c>
      <c r="I5288" s="1" t="s">
        <v>21</v>
      </c>
      <c r="J5288" s="1" t="s">
        <v>36</v>
      </c>
      <c r="K5288">
        <v>9.5519999999999996</v>
      </c>
      <c r="L5288">
        <v>8</v>
      </c>
      <c r="M5288">
        <v>0.7</v>
      </c>
      <c r="N5288">
        <v>-7.3231999999999999</v>
      </c>
      <c r="O5288">
        <f>(Table1[[#This Row],[Sales]]-Table1[[#This Row],[Profit]])/Table1[[#This Row],[Quantity]]</f>
        <v>2.1093999999999999</v>
      </c>
      <c r="P5288">
        <f>Table1[[#This Row],[Sales]]/Table1[[#This Row],[Quantity]]</f>
        <v>1.194</v>
      </c>
      <c r="Q5288" t="str">
        <f t="shared" si="164"/>
        <v>2023</v>
      </c>
      <c r="R5288" t="str">
        <f t="shared" si="165"/>
        <v>05</v>
      </c>
      <c r="S5288">
        <f>CEILING(Table1[[#This Row],[Month]]/3,1)</f>
        <v>2</v>
      </c>
      <c r="T5288" s="9">
        <f>(Table1[[#This Row],[Profit]]/Table1[[#This Row],[Sales]])</f>
        <v>-0.76666666666666672</v>
      </c>
    </row>
    <row r="5289" spans="1:20" x14ac:dyDescent="0.25">
      <c r="A5289">
        <v>20230506</v>
      </c>
      <c r="B5289" s="1" t="s">
        <v>598</v>
      </c>
      <c r="C5289" s="1" t="s">
        <v>195</v>
      </c>
      <c r="D5289" s="1" t="s">
        <v>351</v>
      </c>
      <c r="E5289" s="1" t="s">
        <v>17</v>
      </c>
      <c r="F5289" s="1" t="s">
        <v>197</v>
      </c>
      <c r="G5289" s="1" t="s">
        <v>599</v>
      </c>
      <c r="H5289" s="1" t="s">
        <v>40</v>
      </c>
      <c r="I5289" s="1" t="s">
        <v>21</v>
      </c>
      <c r="J5289" s="1" t="s">
        <v>22</v>
      </c>
      <c r="K5289">
        <v>89.991</v>
      </c>
      <c r="L5289">
        <v>3</v>
      </c>
      <c r="M5289">
        <v>0.7</v>
      </c>
      <c r="N5289">
        <v>-152.9847</v>
      </c>
      <c r="O5289">
        <f>(Table1[[#This Row],[Sales]]-Table1[[#This Row],[Profit]])/Table1[[#This Row],[Quantity]]</f>
        <v>80.991900000000001</v>
      </c>
      <c r="P5289">
        <f>Table1[[#This Row],[Sales]]/Table1[[#This Row],[Quantity]]</f>
        <v>29.997</v>
      </c>
      <c r="Q5289" t="str">
        <f t="shared" si="164"/>
        <v>2023</v>
      </c>
      <c r="R5289" t="str">
        <f t="shared" si="165"/>
        <v>05</v>
      </c>
      <c r="S5289">
        <f>CEILING(Table1[[#This Row],[Month]]/3,1)</f>
        <v>2</v>
      </c>
      <c r="T5289" s="9">
        <f>(Table1[[#This Row],[Profit]]/Table1[[#This Row],[Sales]])</f>
        <v>-1.7</v>
      </c>
    </row>
    <row r="5290" spans="1:20" x14ac:dyDescent="0.25">
      <c r="A5290">
        <v>20230501</v>
      </c>
      <c r="B5290" s="1" t="s">
        <v>217</v>
      </c>
      <c r="C5290" s="1" t="s">
        <v>25</v>
      </c>
      <c r="D5290" s="1" t="s">
        <v>77</v>
      </c>
      <c r="E5290" s="1" t="s">
        <v>27</v>
      </c>
      <c r="F5290" s="1" t="s">
        <v>28</v>
      </c>
      <c r="G5290" s="1" t="s">
        <v>218</v>
      </c>
      <c r="H5290" s="1" t="s">
        <v>161</v>
      </c>
      <c r="I5290" s="1" t="s">
        <v>63</v>
      </c>
      <c r="J5290" s="1" t="s">
        <v>50</v>
      </c>
      <c r="K5290">
        <v>163.96</v>
      </c>
      <c r="L5290">
        <v>4</v>
      </c>
      <c r="M5290">
        <v>0</v>
      </c>
      <c r="N5290">
        <v>80.340400000000002</v>
      </c>
      <c r="O5290">
        <f>(Table1[[#This Row],[Sales]]-Table1[[#This Row],[Profit]])/Table1[[#This Row],[Quantity]]</f>
        <v>20.904900000000001</v>
      </c>
      <c r="P5290">
        <f>Table1[[#This Row],[Sales]]/Table1[[#This Row],[Quantity]]</f>
        <v>40.99</v>
      </c>
      <c r="Q5290" t="str">
        <f t="shared" si="164"/>
        <v>2023</v>
      </c>
      <c r="R5290" t="str">
        <f t="shared" si="165"/>
        <v>05</v>
      </c>
      <c r="S5290">
        <f>CEILING(Table1[[#This Row],[Month]]/3,1)</f>
        <v>2</v>
      </c>
      <c r="T5290" s="9">
        <f>(Table1[[#This Row],[Profit]]/Table1[[#This Row],[Sales]])</f>
        <v>0.49</v>
      </c>
    </row>
    <row r="5291" spans="1:20" x14ac:dyDescent="0.25">
      <c r="A5291">
        <v>20200908</v>
      </c>
      <c r="B5291" s="1" t="s">
        <v>799</v>
      </c>
      <c r="C5291" s="1" t="s">
        <v>57</v>
      </c>
      <c r="D5291" s="1" t="s">
        <v>99</v>
      </c>
      <c r="E5291" s="1" t="s">
        <v>59</v>
      </c>
      <c r="F5291" s="1" t="s">
        <v>60</v>
      </c>
      <c r="G5291" s="1" t="s">
        <v>68</v>
      </c>
      <c r="H5291" s="1" t="s">
        <v>69</v>
      </c>
      <c r="I5291" s="1" t="s">
        <v>21</v>
      </c>
      <c r="J5291" s="1" t="s">
        <v>50</v>
      </c>
      <c r="K5291">
        <v>17.904</v>
      </c>
      <c r="L5291">
        <v>2</v>
      </c>
      <c r="M5291">
        <v>0.2</v>
      </c>
      <c r="N5291">
        <v>6.2664</v>
      </c>
      <c r="O5291">
        <f>(Table1[[#This Row],[Sales]]-Table1[[#This Row],[Profit]])/Table1[[#This Row],[Quantity]]</f>
        <v>5.8187999999999995</v>
      </c>
      <c r="P5291">
        <f>Table1[[#This Row],[Sales]]/Table1[[#This Row],[Quantity]]</f>
        <v>8.952</v>
      </c>
      <c r="Q5291" t="str">
        <f t="shared" si="164"/>
        <v>2020</v>
      </c>
      <c r="R5291" t="str">
        <f t="shared" si="165"/>
        <v>09</v>
      </c>
      <c r="S5291">
        <f>CEILING(Table1[[#This Row],[Month]]/3,1)</f>
        <v>3</v>
      </c>
      <c r="T5291" s="9">
        <f>(Table1[[#This Row],[Profit]]/Table1[[#This Row],[Sales]])</f>
        <v>0.35</v>
      </c>
    </row>
    <row r="5292" spans="1:20" x14ac:dyDescent="0.25">
      <c r="A5292">
        <v>20200908</v>
      </c>
      <c r="B5292" s="1" t="s">
        <v>799</v>
      </c>
      <c r="C5292" s="1" t="s">
        <v>57</v>
      </c>
      <c r="D5292" s="1" t="s">
        <v>99</v>
      </c>
      <c r="E5292" s="1" t="s">
        <v>59</v>
      </c>
      <c r="F5292" s="1" t="s">
        <v>60</v>
      </c>
      <c r="G5292" s="1" t="s">
        <v>68</v>
      </c>
      <c r="H5292" s="1" t="s">
        <v>69</v>
      </c>
      <c r="I5292" s="1" t="s">
        <v>21</v>
      </c>
      <c r="J5292" s="1" t="s">
        <v>23</v>
      </c>
      <c r="K5292">
        <v>966.7</v>
      </c>
      <c r="L5292">
        <v>5</v>
      </c>
      <c r="M5292">
        <v>0.3</v>
      </c>
      <c r="N5292">
        <v>-13.81</v>
      </c>
      <c r="O5292">
        <f>(Table1[[#This Row],[Sales]]-Table1[[#This Row],[Profit]])/Table1[[#This Row],[Quantity]]</f>
        <v>196.102</v>
      </c>
      <c r="P5292">
        <f>Table1[[#This Row],[Sales]]/Table1[[#This Row],[Quantity]]</f>
        <v>193.34</v>
      </c>
      <c r="Q5292" t="str">
        <f t="shared" si="164"/>
        <v>2020</v>
      </c>
      <c r="R5292" t="str">
        <f t="shared" si="165"/>
        <v>09</v>
      </c>
      <c r="S5292">
        <f>CEILING(Table1[[#This Row],[Month]]/3,1)</f>
        <v>3</v>
      </c>
      <c r="T5292" s="9">
        <f>(Table1[[#This Row],[Profit]]/Table1[[#This Row],[Sales]])</f>
        <v>-1.4285714285714285E-2</v>
      </c>
    </row>
    <row r="5293" spans="1:20" x14ac:dyDescent="0.25">
      <c r="A5293">
        <v>20200908</v>
      </c>
      <c r="B5293" s="1" t="s">
        <v>799</v>
      </c>
      <c r="C5293" s="1" t="s">
        <v>57</v>
      </c>
      <c r="D5293" s="1" t="s">
        <v>99</v>
      </c>
      <c r="E5293" s="1" t="s">
        <v>59</v>
      </c>
      <c r="F5293" s="1" t="s">
        <v>60</v>
      </c>
      <c r="G5293" s="1" t="s">
        <v>68</v>
      </c>
      <c r="H5293" s="1" t="s">
        <v>69</v>
      </c>
      <c r="I5293" s="1" t="s">
        <v>21</v>
      </c>
      <c r="J5293" s="1" t="s">
        <v>50</v>
      </c>
      <c r="K5293">
        <v>182.11199999999999</v>
      </c>
      <c r="L5293">
        <v>6</v>
      </c>
      <c r="M5293">
        <v>0.2</v>
      </c>
      <c r="N5293">
        <v>61.462800000000001</v>
      </c>
      <c r="O5293">
        <f>(Table1[[#This Row],[Sales]]-Table1[[#This Row],[Profit]])/Table1[[#This Row],[Quantity]]</f>
        <v>20.1082</v>
      </c>
      <c r="P5293">
        <f>Table1[[#This Row],[Sales]]/Table1[[#This Row],[Quantity]]</f>
        <v>30.352</v>
      </c>
      <c r="Q5293" t="str">
        <f t="shared" si="164"/>
        <v>2020</v>
      </c>
      <c r="R5293" t="str">
        <f t="shared" si="165"/>
        <v>09</v>
      </c>
      <c r="S5293">
        <f>CEILING(Table1[[#This Row],[Month]]/3,1)</f>
        <v>3</v>
      </c>
      <c r="T5293" s="9">
        <f>(Table1[[#This Row],[Profit]]/Table1[[#This Row],[Sales]])</f>
        <v>0.33750000000000002</v>
      </c>
    </row>
    <row r="5294" spans="1:20" x14ac:dyDescent="0.25">
      <c r="A5294">
        <v>20230621</v>
      </c>
      <c r="B5294" s="1" t="s">
        <v>620</v>
      </c>
      <c r="C5294" s="1" t="s">
        <v>32</v>
      </c>
      <c r="D5294" s="1" t="s">
        <v>420</v>
      </c>
      <c r="E5294" s="1" t="s">
        <v>17</v>
      </c>
      <c r="F5294" s="1" t="s">
        <v>34</v>
      </c>
      <c r="G5294" s="1" t="s">
        <v>111</v>
      </c>
      <c r="H5294" s="1" t="s">
        <v>20</v>
      </c>
      <c r="I5294" s="1" t="s">
        <v>21</v>
      </c>
      <c r="J5294" s="1" t="s">
        <v>37</v>
      </c>
      <c r="K5294">
        <v>4.4640000000000004</v>
      </c>
      <c r="L5294">
        <v>1</v>
      </c>
      <c r="M5294">
        <v>0.2</v>
      </c>
      <c r="N5294">
        <v>0.33479999999999999</v>
      </c>
      <c r="O5294">
        <f>(Table1[[#This Row],[Sales]]-Table1[[#This Row],[Profit]])/Table1[[#This Row],[Quantity]]</f>
        <v>4.1292000000000009</v>
      </c>
      <c r="P5294">
        <f>Table1[[#This Row],[Sales]]/Table1[[#This Row],[Quantity]]</f>
        <v>4.4640000000000004</v>
      </c>
      <c r="Q5294" t="str">
        <f t="shared" si="164"/>
        <v>2023</v>
      </c>
      <c r="R5294" t="str">
        <f t="shared" si="165"/>
        <v>06</v>
      </c>
      <c r="S5294">
        <f>CEILING(Table1[[#This Row],[Month]]/3,1)</f>
        <v>2</v>
      </c>
      <c r="T5294" s="9">
        <f>(Table1[[#This Row],[Profit]]/Table1[[#This Row],[Sales]])</f>
        <v>7.4999999999999983E-2</v>
      </c>
    </row>
    <row r="5295" spans="1:20" x14ac:dyDescent="0.25">
      <c r="A5295">
        <v>20211226</v>
      </c>
      <c r="B5295" s="1" t="s">
        <v>860</v>
      </c>
      <c r="C5295" s="1" t="s">
        <v>209</v>
      </c>
      <c r="D5295" s="1" t="s">
        <v>210</v>
      </c>
      <c r="E5295" s="1" t="s">
        <v>27</v>
      </c>
      <c r="F5295" s="1" t="s">
        <v>82</v>
      </c>
      <c r="G5295" s="1" t="s">
        <v>481</v>
      </c>
      <c r="H5295" s="1" t="s">
        <v>91</v>
      </c>
      <c r="I5295" s="1" t="s">
        <v>21</v>
      </c>
      <c r="J5295" s="1" t="s">
        <v>36</v>
      </c>
      <c r="K5295">
        <v>51.588000000000001</v>
      </c>
      <c r="L5295">
        <v>1</v>
      </c>
      <c r="M5295">
        <v>0.4</v>
      </c>
      <c r="N5295">
        <v>-15.4764</v>
      </c>
      <c r="O5295">
        <f>(Table1[[#This Row],[Sales]]-Table1[[#This Row],[Profit]])/Table1[[#This Row],[Quantity]]</f>
        <v>67.064400000000006</v>
      </c>
      <c r="P5295">
        <f>Table1[[#This Row],[Sales]]/Table1[[#This Row],[Quantity]]</f>
        <v>51.588000000000001</v>
      </c>
      <c r="Q5295" t="str">
        <f t="shared" si="164"/>
        <v>2021</v>
      </c>
      <c r="R5295" t="str">
        <f t="shared" si="165"/>
        <v>12</v>
      </c>
      <c r="S5295">
        <f>CEILING(Table1[[#This Row],[Month]]/3,1)</f>
        <v>4</v>
      </c>
      <c r="T5295" s="9">
        <f>(Table1[[#This Row],[Profit]]/Table1[[#This Row],[Sales]])</f>
        <v>-0.3</v>
      </c>
    </row>
    <row r="5296" spans="1:20" x14ac:dyDescent="0.25">
      <c r="A5296">
        <v>20230816</v>
      </c>
      <c r="B5296" s="1" t="s">
        <v>1034</v>
      </c>
      <c r="C5296" s="1" t="s">
        <v>117</v>
      </c>
      <c r="D5296" s="1" t="s">
        <v>117</v>
      </c>
      <c r="E5296" s="1" t="s">
        <v>17</v>
      </c>
      <c r="F5296" s="1" t="s">
        <v>34</v>
      </c>
      <c r="G5296" s="1" t="s">
        <v>39</v>
      </c>
      <c r="H5296" s="1" t="s">
        <v>40</v>
      </c>
      <c r="I5296" s="1" t="s">
        <v>30</v>
      </c>
      <c r="J5296" s="1" t="s">
        <v>23</v>
      </c>
      <c r="K5296">
        <v>50.4</v>
      </c>
      <c r="L5296">
        <v>8</v>
      </c>
      <c r="M5296">
        <v>0</v>
      </c>
      <c r="N5296">
        <v>23.184000000000001</v>
      </c>
      <c r="O5296">
        <f>(Table1[[#This Row],[Sales]]-Table1[[#This Row],[Profit]])/Table1[[#This Row],[Quantity]]</f>
        <v>3.4019999999999997</v>
      </c>
      <c r="P5296">
        <f>Table1[[#This Row],[Sales]]/Table1[[#This Row],[Quantity]]</f>
        <v>6.3</v>
      </c>
      <c r="Q5296" t="str">
        <f t="shared" si="164"/>
        <v>2023</v>
      </c>
      <c r="R5296" t="str">
        <f t="shared" si="165"/>
        <v>08</v>
      </c>
      <c r="S5296">
        <f>CEILING(Table1[[#This Row],[Month]]/3,1)</f>
        <v>3</v>
      </c>
      <c r="T5296" s="9">
        <f>(Table1[[#This Row],[Profit]]/Table1[[#This Row],[Sales]])</f>
        <v>0.46</v>
      </c>
    </row>
    <row r="5297" spans="1:20" x14ac:dyDescent="0.25">
      <c r="A5297">
        <v>20230305</v>
      </c>
      <c r="B5297" s="1" t="s">
        <v>128</v>
      </c>
      <c r="C5297" s="1" t="s">
        <v>57</v>
      </c>
      <c r="D5297" s="1" t="s">
        <v>99</v>
      </c>
      <c r="E5297" s="1" t="s">
        <v>59</v>
      </c>
      <c r="F5297" s="1" t="s">
        <v>60</v>
      </c>
      <c r="G5297" s="1" t="s">
        <v>93</v>
      </c>
      <c r="H5297" s="1" t="s">
        <v>69</v>
      </c>
      <c r="I5297" s="1" t="s">
        <v>21</v>
      </c>
      <c r="J5297" s="1" t="s">
        <v>50</v>
      </c>
      <c r="K5297">
        <v>89.567999999999998</v>
      </c>
      <c r="L5297">
        <v>2</v>
      </c>
      <c r="M5297">
        <v>0.2</v>
      </c>
      <c r="N5297">
        <v>32.468400000000003</v>
      </c>
      <c r="O5297">
        <f>(Table1[[#This Row],[Sales]]-Table1[[#This Row],[Profit]])/Table1[[#This Row],[Quantity]]</f>
        <v>28.549799999999998</v>
      </c>
      <c r="P5297">
        <f>Table1[[#This Row],[Sales]]/Table1[[#This Row],[Quantity]]</f>
        <v>44.783999999999999</v>
      </c>
      <c r="Q5297" t="str">
        <f t="shared" si="164"/>
        <v>2023</v>
      </c>
      <c r="R5297" t="str">
        <f t="shared" si="165"/>
        <v>03</v>
      </c>
      <c r="S5297">
        <f>CEILING(Table1[[#This Row],[Month]]/3,1)</f>
        <v>1</v>
      </c>
      <c r="T5297" s="9">
        <f>(Table1[[#This Row],[Profit]]/Table1[[#This Row],[Sales]])</f>
        <v>0.36250000000000004</v>
      </c>
    </row>
    <row r="5298" spans="1:20" x14ac:dyDescent="0.25">
      <c r="A5298">
        <v>20230728</v>
      </c>
      <c r="B5298" s="1" t="s">
        <v>1172</v>
      </c>
      <c r="C5298" s="1" t="s">
        <v>133</v>
      </c>
      <c r="D5298" s="1" t="s">
        <v>722</v>
      </c>
      <c r="E5298" s="1" t="s">
        <v>17</v>
      </c>
      <c r="F5298" s="1" t="s">
        <v>18</v>
      </c>
      <c r="G5298" s="1" t="s">
        <v>298</v>
      </c>
      <c r="H5298" s="1" t="s">
        <v>168</v>
      </c>
      <c r="I5298" s="1" t="s">
        <v>21</v>
      </c>
      <c r="J5298" s="1" t="s">
        <v>41</v>
      </c>
      <c r="K5298">
        <v>14.89</v>
      </c>
      <c r="L5298">
        <v>1</v>
      </c>
      <c r="M5298">
        <v>0</v>
      </c>
      <c r="N5298">
        <v>4.0202999999999998</v>
      </c>
      <c r="O5298">
        <f>(Table1[[#This Row],[Sales]]-Table1[[#This Row],[Profit]])/Table1[[#This Row],[Quantity]]</f>
        <v>10.869700000000002</v>
      </c>
      <c r="P5298">
        <f>Table1[[#This Row],[Sales]]/Table1[[#This Row],[Quantity]]</f>
        <v>14.89</v>
      </c>
      <c r="Q5298" t="str">
        <f t="shared" si="164"/>
        <v>2023</v>
      </c>
      <c r="R5298" t="str">
        <f t="shared" si="165"/>
        <v>07</v>
      </c>
      <c r="S5298">
        <f>CEILING(Table1[[#This Row],[Month]]/3,1)</f>
        <v>3</v>
      </c>
      <c r="T5298" s="9">
        <f>(Table1[[#This Row],[Profit]]/Table1[[#This Row],[Sales]])</f>
        <v>0.26999999999999996</v>
      </c>
    </row>
    <row r="5299" spans="1:20" x14ac:dyDescent="0.25">
      <c r="A5299">
        <v>20230728</v>
      </c>
      <c r="B5299" s="1" t="s">
        <v>1172</v>
      </c>
      <c r="C5299" s="1" t="s">
        <v>133</v>
      </c>
      <c r="D5299" s="1" t="s">
        <v>722</v>
      </c>
      <c r="E5299" s="1" t="s">
        <v>17</v>
      </c>
      <c r="F5299" s="1" t="s">
        <v>18</v>
      </c>
      <c r="G5299" s="1" t="s">
        <v>298</v>
      </c>
      <c r="H5299" s="1" t="s">
        <v>168</v>
      </c>
      <c r="I5299" s="1" t="s">
        <v>21</v>
      </c>
      <c r="J5299" s="1" t="s">
        <v>43</v>
      </c>
      <c r="K5299">
        <v>543.91999999999996</v>
      </c>
      <c r="L5299">
        <v>8</v>
      </c>
      <c r="M5299">
        <v>0</v>
      </c>
      <c r="N5299">
        <v>135.97999999999999</v>
      </c>
      <c r="O5299">
        <f>(Table1[[#This Row],[Sales]]-Table1[[#This Row],[Profit]])/Table1[[#This Row],[Quantity]]</f>
        <v>50.992499999999993</v>
      </c>
      <c r="P5299">
        <f>Table1[[#This Row],[Sales]]/Table1[[#This Row],[Quantity]]</f>
        <v>67.989999999999995</v>
      </c>
      <c r="Q5299" t="str">
        <f t="shared" si="164"/>
        <v>2023</v>
      </c>
      <c r="R5299" t="str">
        <f t="shared" si="165"/>
        <v>07</v>
      </c>
      <c r="S5299">
        <f>CEILING(Table1[[#This Row],[Month]]/3,1)</f>
        <v>3</v>
      </c>
      <c r="T5299" s="9">
        <f>(Table1[[#This Row],[Profit]]/Table1[[#This Row],[Sales]])</f>
        <v>0.25</v>
      </c>
    </row>
    <row r="5300" spans="1:20" x14ac:dyDescent="0.25">
      <c r="A5300">
        <v>20220924</v>
      </c>
      <c r="B5300" s="1" t="s">
        <v>24</v>
      </c>
      <c r="C5300" s="1" t="s">
        <v>25</v>
      </c>
      <c r="D5300" s="1" t="s">
        <v>325</v>
      </c>
      <c r="E5300" s="1" t="s">
        <v>27</v>
      </c>
      <c r="F5300" s="1" t="s">
        <v>28</v>
      </c>
      <c r="G5300" s="1" t="s">
        <v>29</v>
      </c>
      <c r="H5300" s="1" t="s">
        <v>20</v>
      </c>
      <c r="I5300" s="1" t="s">
        <v>30</v>
      </c>
      <c r="J5300" s="1" t="s">
        <v>97</v>
      </c>
      <c r="K5300">
        <v>4.08</v>
      </c>
      <c r="L5300">
        <v>2</v>
      </c>
      <c r="M5300">
        <v>0</v>
      </c>
      <c r="N5300">
        <v>1.9176</v>
      </c>
      <c r="O5300">
        <f>(Table1[[#This Row],[Sales]]-Table1[[#This Row],[Profit]])/Table1[[#This Row],[Quantity]]</f>
        <v>1.0811999999999999</v>
      </c>
      <c r="P5300">
        <f>Table1[[#This Row],[Sales]]/Table1[[#This Row],[Quantity]]</f>
        <v>2.04</v>
      </c>
      <c r="Q5300" t="str">
        <f t="shared" si="164"/>
        <v>2022</v>
      </c>
      <c r="R5300" t="str">
        <f t="shared" si="165"/>
        <v>09</v>
      </c>
      <c r="S5300">
        <f>CEILING(Table1[[#This Row],[Month]]/3,1)</f>
        <v>3</v>
      </c>
      <c r="T5300" s="9">
        <f>(Table1[[#This Row],[Profit]]/Table1[[#This Row],[Sales]])</f>
        <v>0.47</v>
      </c>
    </row>
    <row r="5301" spans="1:20" x14ac:dyDescent="0.25">
      <c r="A5301">
        <v>20220924</v>
      </c>
      <c r="B5301" s="1" t="s">
        <v>24</v>
      </c>
      <c r="C5301" s="1" t="s">
        <v>25</v>
      </c>
      <c r="D5301" s="1" t="s">
        <v>325</v>
      </c>
      <c r="E5301" s="1" t="s">
        <v>27</v>
      </c>
      <c r="F5301" s="1" t="s">
        <v>28</v>
      </c>
      <c r="G5301" s="1" t="s">
        <v>29</v>
      </c>
      <c r="H5301" s="1" t="s">
        <v>20</v>
      </c>
      <c r="I5301" s="1" t="s">
        <v>30</v>
      </c>
      <c r="J5301" s="1" t="s">
        <v>23</v>
      </c>
      <c r="K5301">
        <v>18.899999999999999</v>
      </c>
      <c r="L5301">
        <v>3</v>
      </c>
      <c r="M5301">
        <v>0</v>
      </c>
      <c r="N5301">
        <v>8.6940000000000008</v>
      </c>
      <c r="O5301">
        <f>(Table1[[#This Row],[Sales]]-Table1[[#This Row],[Profit]])/Table1[[#This Row],[Quantity]]</f>
        <v>3.4019999999999992</v>
      </c>
      <c r="P5301">
        <f>Table1[[#This Row],[Sales]]/Table1[[#This Row],[Quantity]]</f>
        <v>6.3</v>
      </c>
      <c r="Q5301" t="str">
        <f t="shared" si="164"/>
        <v>2022</v>
      </c>
      <c r="R5301" t="str">
        <f t="shared" si="165"/>
        <v>09</v>
      </c>
      <c r="S5301">
        <f>CEILING(Table1[[#This Row],[Month]]/3,1)</f>
        <v>3</v>
      </c>
      <c r="T5301" s="9">
        <f>(Table1[[#This Row],[Profit]]/Table1[[#This Row],[Sales]])</f>
        <v>0.46000000000000008</v>
      </c>
    </row>
    <row r="5302" spans="1:20" x14ac:dyDescent="0.25">
      <c r="A5302">
        <v>20220531</v>
      </c>
      <c r="B5302" s="1" t="s">
        <v>1122</v>
      </c>
      <c r="C5302" s="1" t="s">
        <v>149</v>
      </c>
      <c r="D5302" s="1" t="s">
        <v>884</v>
      </c>
      <c r="E5302" s="1" t="s">
        <v>17</v>
      </c>
      <c r="F5302" s="1" t="s">
        <v>34</v>
      </c>
      <c r="G5302" s="1" t="s">
        <v>501</v>
      </c>
      <c r="H5302" s="1" t="s">
        <v>168</v>
      </c>
      <c r="I5302" s="1" t="s">
        <v>30</v>
      </c>
      <c r="J5302" s="1" t="s">
        <v>36</v>
      </c>
      <c r="K5302">
        <v>2275.5</v>
      </c>
      <c r="L5302">
        <v>10</v>
      </c>
      <c r="M5302">
        <v>0</v>
      </c>
      <c r="N5302">
        <v>386.83499999999998</v>
      </c>
      <c r="O5302">
        <f>(Table1[[#This Row],[Sales]]-Table1[[#This Row],[Profit]])/Table1[[#This Row],[Quantity]]</f>
        <v>188.8665</v>
      </c>
      <c r="P5302">
        <f>Table1[[#This Row],[Sales]]/Table1[[#This Row],[Quantity]]</f>
        <v>227.55</v>
      </c>
      <c r="Q5302" t="str">
        <f t="shared" si="164"/>
        <v>2022</v>
      </c>
      <c r="R5302" t="str">
        <f t="shared" si="165"/>
        <v>05</v>
      </c>
      <c r="S5302">
        <f>CEILING(Table1[[#This Row],[Month]]/3,1)</f>
        <v>2</v>
      </c>
      <c r="T5302" s="9">
        <f>(Table1[[#This Row],[Profit]]/Table1[[#This Row],[Sales]])</f>
        <v>0.16999999999999998</v>
      </c>
    </row>
    <row r="5303" spans="1:20" x14ac:dyDescent="0.25">
      <c r="A5303">
        <v>20220531</v>
      </c>
      <c r="B5303" s="1" t="s">
        <v>1122</v>
      </c>
      <c r="C5303" s="1" t="s">
        <v>149</v>
      </c>
      <c r="D5303" s="1" t="s">
        <v>884</v>
      </c>
      <c r="E5303" s="1" t="s">
        <v>17</v>
      </c>
      <c r="F5303" s="1" t="s">
        <v>34</v>
      </c>
      <c r="G5303" s="1" t="s">
        <v>501</v>
      </c>
      <c r="H5303" s="1" t="s">
        <v>168</v>
      </c>
      <c r="I5303" s="1" t="s">
        <v>30</v>
      </c>
      <c r="J5303" s="1" t="s">
        <v>94</v>
      </c>
      <c r="K5303">
        <v>1979.7</v>
      </c>
      <c r="L5303">
        <v>6</v>
      </c>
      <c r="M5303">
        <v>0</v>
      </c>
      <c r="N5303">
        <v>653.30100000000004</v>
      </c>
      <c r="O5303">
        <f>(Table1[[#This Row],[Sales]]-Table1[[#This Row],[Profit]])/Table1[[#This Row],[Quantity]]</f>
        <v>221.06649999999999</v>
      </c>
      <c r="P5303">
        <f>Table1[[#This Row],[Sales]]/Table1[[#This Row],[Quantity]]</f>
        <v>329.95</v>
      </c>
      <c r="Q5303" t="str">
        <f t="shared" si="164"/>
        <v>2022</v>
      </c>
      <c r="R5303" t="str">
        <f t="shared" si="165"/>
        <v>05</v>
      </c>
      <c r="S5303">
        <f>CEILING(Table1[[#This Row],[Month]]/3,1)</f>
        <v>2</v>
      </c>
      <c r="T5303" s="9">
        <f>(Table1[[#This Row],[Profit]]/Table1[[#This Row],[Sales]])</f>
        <v>0.33</v>
      </c>
    </row>
    <row r="5304" spans="1:20" x14ac:dyDescent="0.25">
      <c r="A5304">
        <v>20220531</v>
      </c>
      <c r="B5304" s="1" t="s">
        <v>1122</v>
      </c>
      <c r="C5304" s="1" t="s">
        <v>149</v>
      </c>
      <c r="D5304" s="1" t="s">
        <v>884</v>
      </c>
      <c r="E5304" s="1" t="s">
        <v>17</v>
      </c>
      <c r="F5304" s="1" t="s">
        <v>34</v>
      </c>
      <c r="G5304" s="1" t="s">
        <v>501</v>
      </c>
      <c r="H5304" s="1" t="s">
        <v>168</v>
      </c>
      <c r="I5304" s="1" t="s">
        <v>30</v>
      </c>
      <c r="J5304" s="1" t="s">
        <v>23</v>
      </c>
      <c r="K5304">
        <v>62.1</v>
      </c>
      <c r="L5304">
        <v>6</v>
      </c>
      <c r="M5304">
        <v>0</v>
      </c>
      <c r="N5304">
        <v>29.808</v>
      </c>
      <c r="O5304">
        <f>(Table1[[#This Row],[Sales]]-Table1[[#This Row],[Profit]])/Table1[[#This Row],[Quantity]]</f>
        <v>5.3820000000000006</v>
      </c>
      <c r="P5304">
        <f>Table1[[#This Row],[Sales]]/Table1[[#This Row],[Quantity]]</f>
        <v>10.35</v>
      </c>
      <c r="Q5304" t="str">
        <f t="shared" si="164"/>
        <v>2022</v>
      </c>
      <c r="R5304" t="str">
        <f t="shared" si="165"/>
        <v>05</v>
      </c>
      <c r="S5304">
        <f>CEILING(Table1[[#This Row],[Month]]/3,1)</f>
        <v>2</v>
      </c>
      <c r="T5304" s="9">
        <f>(Table1[[#This Row],[Profit]]/Table1[[#This Row],[Sales]])</f>
        <v>0.48</v>
      </c>
    </row>
    <row r="5305" spans="1:20" x14ac:dyDescent="0.25">
      <c r="A5305">
        <v>20201116</v>
      </c>
      <c r="B5305" s="1" t="s">
        <v>569</v>
      </c>
      <c r="C5305" s="1" t="s">
        <v>108</v>
      </c>
      <c r="D5305" s="1" t="s">
        <v>271</v>
      </c>
      <c r="E5305" s="1" t="s">
        <v>59</v>
      </c>
      <c r="F5305" s="1" t="s">
        <v>110</v>
      </c>
      <c r="G5305" s="1" t="s">
        <v>96</v>
      </c>
      <c r="H5305" s="1" t="s">
        <v>55</v>
      </c>
      <c r="I5305" s="1" t="s">
        <v>21</v>
      </c>
      <c r="J5305" s="1" t="s">
        <v>23</v>
      </c>
      <c r="K5305">
        <v>37.295999999999999</v>
      </c>
      <c r="L5305">
        <v>2</v>
      </c>
      <c r="M5305">
        <v>0.3</v>
      </c>
      <c r="N5305">
        <v>-1.0656000000000001</v>
      </c>
      <c r="O5305">
        <f>(Table1[[#This Row],[Sales]]-Table1[[#This Row],[Profit]])/Table1[[#This Row],[Quantity]]</f>
        <v>19.180800000000001</v>
      </c>
      <c r="P5305">
        <f>Table1[[#This Row],[Sales]]/Table1[[#This Row],[Quantity]]</f>
        <v>18.648</v>
      </c>
      <c r="Q5305" t="str">
        <f t="shared" si="164"/>
        <v>2020</v>
      </c>
      <c r="R5305" t="str">
        <f t="shared" si="165"/>
        <v>11</v>
      </c>
      <c r="S5305">
        <f>CEILING(Table1[[#This Row],[Month]]/3,1)</f>
        <v>4</v>
      </c>
      <c r="T5305" s="9">
        <f>(Table1[[#This Row],[Profit]]/Table1[[#This Row],[Sales]])</f>
        <v>-2.8571428571428574E-2</v>
      </c>
    </row>
    <row r="5306" spans="1:20" x14ac:dyDescent="0.25">
      <c r="A5306">
        <v>20200921</v>
      </c>
      <c r="B5306" s="1" t="s">
        <v>449</v>
      </c>
      <c r="C5306" s="1" t="s">
        <v>57</v>
      </c>
      <c r="D5306" s="1" t="s">
        <v>376</v>
      </c>
      <c r="E5306" s="1" t="s">
        <v>59</v>
      </c>
      <c r="F5306" s="1" t="s">
        <v>60</v>
      </c>
      <c r="G5306" s="1" t="s">
        <v>414</v>
      </c>
      <c r="H5306" s="1" t="s">
        <v>20</v>
      </c>
      <c r="I5306" s="1" t="s">
        <v>63</v>
      </c>
      <c r="J5306" s="1" t="s">
        <v>41</v>
      </c>
      <c r="K5306">
        <v>8.5440000000000005</v>
      </c>
      <c r="L5306">
        <v>2</v>
      </c>
      <c r="M5306">
        <v>0.6</v>
      </c>
      <c r="N5306">
        <v>-7.476</v>
      </c>
      <c r="O5306">
        <f>(Table1[[#This Row],[Sales]]-Table1[[#This Row],[Profit]])/Table1[[#This Row],[Quantity]]</f>
        <v>8.01</v>
      </c>
      <c r="P5306">
        <f>Table1[[#This Row],[Sales]]/Table1[[#This Row],[Quantity]]</f>
        <v>4.2720000000000002</v>
      </c>
      <c r="Q5306" t="str">
        <f t="shared" si="164"/>
        <v>2020</v>
      </c>
      <c r="R5306" t="str">
        <f t="shared" si="165"/>
        <v>09</v>
      </c>
      <c r="S5306">
        <f>CEILING(Table1[[#This Row],[Month]]/3,1)</f>
        <v>3</v>
      </c>
      <c r="T5306" s="9">
        <f>(Table1[[#This Row],[Profit]]/Table1[[#This Row],[Sales]])</f>
        <v>-0.875</v>
      </c>
    </row>
    <row r="5307" spans="1:20" x14ac:dyDescent="0.25">
      <c r="A5307">
        <v>20220221</v>
      </c>
      <c r="B5307" s="1" t="s">
        <v>603</v>
      </c>
      <c r="C5307" s="1" t="s">
        <v>133</v>
      </c>
      <c r="D5307" s="1" t="s">
        <v>134</v>
      </c>
      <c r="E5307" s="1" t="s">
        <v>17</v>
      </c>
      <c r="F5307" s="1" t="s">
        <v>18</v>
      </c>
      <c r="G5307" s="1" t="s">
        <v>139</v>
      </c>
      <c r="H5307" s="1" t="s">
        <v>40</v>
      </c>
      <c r="I5307" s="1" t="s">
        <v>30</v>
      </c>
      <c r="J5307" s="1" t="s">
        <v>41</v>
      </c>
      <c r="K5307">
        <v>68.95</v>
      </c>
      <c r="L5307">
        <v>5</v>
      </c>
      <c r="M5307">
        <v>0</v>
      </c>
      <c r="N5307">
        <v>28.959</v>
      </c>
      <c r="O5307">
        <f>(Table1[[#This Row],[Sales]]-Table1[[#This Row],[Profit]])/Table1[[#This Row],[Quantity]]</f>
        <v>7.9981999999999998</v>
      </c>
      <c r="P5307">
        <f>Table1[[#This Row],[Sales]]/Table1[[#This Row],[Quantity]]</f>
        <v>13.790000000000001</v>
      </c>
      <c r="Q5307" t="str">
        <f t="shared" si="164"/>
        <v>2022</v>
      </c>
      <c r="R5307" t="str">
        <f t="shared" si="165"/>
        <v>02</v>
      </c>
      <c r="S5307">
        <f>CEILING(Table1[[#This Row],[Month]]/3,1)</f>
        <v>1</v>
      </c>
      <c r="T5307" s="9">
        <f>(Table1[[#This Row],[Profit]]/Table1[[#This Row],[Sales]])</f>
        <v>0.42</v>
      </c>
    </row>
    <row r="5308" spans="1:20" x14ac:dyDescent="0.25">
      <c r="A5308">
        <v>20220221</v>
      </c>
      <c r="B5308" s="1" t="s">
        <v>603</v>
      </c>
      <c r="C5308" s="1" t="s">
        <v>133</v>
      </c>
      <c r="D5308" s="1" t="s">
        <v>134</v>
      </c>
      <c r="E5308" s="1" t="s">
        <v>17</v>
      </c>
      <c r="F5308" s="1" t="s">
        <v>18</v>
      </c>
      <c r="G5308" s="1" t="s">
        <v>139</v>
      </c>
      <c r="H5308" s="1" t="s">
        <v>40</v>
      </c>
      <c r="I5308" s="1" t="s">
        <v>30</v>
      </c>
      <c r="J5308" s="1" t="s">
        <v>37</v>
      </c>
      <c r="K5308">
        <v>296.37</v>
      </c>
      <c r="L5308">
        <v>3</v>
      </c>
      <c r="M5308">
        <v>0</v>
      </c>
      <c r="N5308">
        <v>80.019900000000007</v>
      </c>
      <c r="O5308">
        <f>(Table1[[#This Row],[Sales]]-Table1[[#This Row],[Profit]])/Table1[[#This Row],[Quantity]]</f>
        <v>72.116699999999994</v>
      </c>
      <c r="P5308">
        <f>Table1[[#This Row],[Sales]]/Table1[[#This Row],[Quantity]]</f>
        <v>98.79</v>
      </c>
      <c r="Q5308" t="str">
        <f t="shared" si="164"/>
        <v>2022</v>
      </c>
      <c r="R5308" t="str">
        <f t="shared" si="165"/>
        <v>02</v>
      </c>
      <c r="S5308">
        <f>CEILING(Table1[[#This Row],[Month]]/3,1)</f>
        <v>1</v>
      </c>
      <c r="T5308" s="9">
        <f>(Table1[[#This Row],[Profit]]/Table1[[#This Row],[Sales]])</f>
        <v>0.27</v>
      </c>
    </row>
    <row r="5309" spans="1:20" x14ac:dyDescent="0.25">
      <c r="A5309">
        <v>20220221</v>
      </c>
      <c r="B5309" s="1" t="s">
        <v>603</v>
      </c>
      <c r="C5309" s="1" t="s">
        <v>133</v>
      </c>
      <c r="D5309" s="1" t="s">
        <v>134</v>
      </c>
      <c r="E5309" s="1" t="s">
        <v>17</v>
      </c>
      <c r="F5309" s="1" t="s">
        <v>18</v>
      </c>
      <c r="G5309" s="1" t="s">
        <v>139</v>
      </c>
      <c r="H5309" s="1" t="s">
        <v>40</v>
      </c>
      <c r="I5309" s="1" t="s">
        <v>30</v>
      </c>
      <c r="J5309" s="1" t="s">
        <v>43</v>
      </c>
      <c r="K5309">
        <v>39.979999999999997</v>
      </c>
      <c r="L5309">
        <v>2</v>
      </c>
      <c r="M5309">
        <v>0</v>
      </c>
      <c r="N5309">
        <v>1.9990000000000001</v>
      </c>
      <c r="O5309">
        <f>(Table1[[#This Row],[Sales]]-Table1[[#This Row],[Profit]])/Table1[[#This Row],[Quantity]]</f>
        <v>18.990499999999997</v>
      </c>
      <c r="P5309">
        <f>Table1[[#This Row],[Sales]]/Table1[[#This Row],[Quantity]]</f>
        <v>19.989999999999998</v>
      </c>
      <c r="Q5309" t="str">
        <f t="shared" si="164"/>
        <v>2022</v>
      </c>
      <c r="R5309" t="str">
        <f t="shared" si="165"/>
        <v>02</v>
      </c>
      <c r="S5309">
        <f>CEILING(Table1[[#This Row],[Month]]/3,1)</f>
        <v>1</v>
      </c>
      <c r="T5309" s="9">
        <f>(Table1[[#This Row],[Profit]]/Table1[[#This Row],[Sales]])</f>
        <v>5.000000000000001E-2</v>
      </c>
    </row>
    <row r="5310" spans="1:20" x14ac:dyDescent="0.25">
      <c r="A5310">
        <v>20231120</v>
      </c>
      <c r="B5310" s="1" t="s">
        <v>1139</v>
      </c>
      <c r="C5310" s="1" t="s">
        <v>57</v>
      </c>
      <c r="D5310" s="1" t="s">
        <v>99</v>
      </c>
      <c r="E5310" s="1" t="s">
        <v>59</v>
      </c>
      <c r="F5310" s="1" t="s">
        <v>60</v>
      </c>
      <c r="G5310" s="1" t="s">
        <v>171</v>
      </c>
      <c r="H5310" s="1" t="s">
        <v>40</v>
      </c>
      <c r="I5310" s="1" t="s">
        <v>21</v>
      </c>
      <c r="J5310" s="1" t="s">
        <v>23</v>
      </c>
      <c r="K5310">
        <v>191.05799999999999</v>
      </c>
      <c r="L5310">
        <v>3</v>
      </c>
      <c r="M5310">
        <v>0.3</v>
      </c>
      <c r="N5310">
        <v>-46.399799999999999</v>
      </c>
      <c r="O5310">
        <f>(Table1[[#This Row],[Sales]]-Table1[[#This Row],[Profit]])/Table1[[#This Row],[Quantity]]</f>
        <v>79.152599999999993</v>
      </c>
      <c r="P5310">
        <f>Table1[[#This Row],[Sales]]/Table1[[#This Row],[Quantity]]</f>
        <v>63.686</v>
      </c>
      <c r="Q5310" t="str">
        <f t="shared" si="164"/>
        <v>2023</v>
      </c>
      <c r="R5310" t="str">
        <f t="shared" si="165"/>
        <v>11</v>
      </c>
      <c r="S5310">
        <f>CEILING(Table1[[#This Row],[Month]]/3,1)</f>
        <v>4</v>
      </c>
      <c r="T5310" s="9">
        <f>(Table1[[#This Row],[Profit]]/Table1[[#This Row],[Sales]])</f>
        <v>-0.24285714285714285</v>
      </c>
    </row>
    <row r="5311" spans="1:20" x14ac:dyDescent="0.25">
      <c r="A5311">
        <v>20231120</v>
      </c>
      <c r="B5311" s="1" t="s">
        <v>1139</v>
      </c>
      <c r="C5311" s="1" t="s">
        <v>57</v>
      </c>
      <c r="D5311" s="1" t="s">
        <v>99</v>
      </c>
      <c r="E5311" s="1" t="s">
        <v>59</v>
      </c>
      <c r="F5311" s="1" t="s">
        <v>60</v>
      </c>
      <c r="G5311" s="1" t="s">
        <v>171</v>
      </c>
      <c r="H5311" s="1" t="s">
        <v>40</v>
      </c>
      <c r="I5311" s="1" t="s">
        <v>21</v>
      </c>
      <c r="J5311" s="1" t="s">
        <v>42</v>
      </c>
      <c r="K5311">
        <v>13.04</v>
      </c>
      <c r="L5311">
        <v>5</v>
      </c>
      <c r="M5311">
        <v>0.2</v>
      </c>
      <c r="N5311">
        <v>3.9119999999999999</v>
      </c>
      <c r="O5311">
        <f>(Table1[[#This Row],[Sales]]-Table1[[#This Row],[Profit]])/Table1[[#This Row],[Quantity]]</f>
        <v>1.8256000000000001</v>
      </c>
      <c r="P5311">
        <f>Table1[[#This Row],[Sales]]/Table1[[#This Row],[Quantity]]</f>
        <v>2.6079999999999997</v>
      </c>
      <c r="Q5311" t="str">
        <f t="shared" si="164"/>
        <v>2023</v>
      </c>
      <c r="R5311" t="str">
        <f t="shared" si="165"/>
        <v>11</v>
      </c>
      <c r="S5311">
        <f>CEILING(Table1[[#This Row],[Month]]/3,1)</f>
        <v>4</v>
      </c>
      <c r="T5311" s="9">
        <f>(Table1[[#This Row],[Profit]]/Table1[[#This Row],[Sales]])</f>
        <v>0.3</v>
      </c>
    </row>
    <row r="5312" spans="1:20" x14ac:dyDescent="0.25">
      <c r="A5312">
        <v>20231120</v>
      </c>
      <c r="B5312" s="1" t="s">
        <v>1139</v>
      </c>
      <c r="C5312" s="1" t="s">
        <v>57</v>
      </c>
      <c r="D5312" s="1" t="s">
        <v>99</v>
      </c>
      <c r="E5312" s="1" t="s">
        <v>59</v>
      </c>
      <c r="F5312" s="1" t="s">
        <v>60</v>
      </c>
      <c r="G5312" s="1" t="s">
        <v>171</v>
      </c>
      <c r="H5312" s="1" t="s">
        <v>40</v>
      </c>
      <c r="I5312" s="1" t="s">
        <v>21</v>
      </c>
      <c r="J5312" s="1" t="s">
        <v>36</v>
      </c>
      <c r="K5312">
        <v>1525.1880000000001</v>
      </c>
      <c r="L5312">
        <v>6</v>
      </c>
      <c r="M5312">
        <v>0.8</v>
      </c>
      <c r="N5312">
        <v>-2287.7820000000002</v>
      </c>
      <c r="O5312">
        <f>(Table1[[#This Row],[Sales]]-Table1[[#This Row],[Profit]])/Table1[[#This Row],[Quantity]]</f>
        <v>635.495</v>
      </c>
      <c r="P5312">
        <f>Table1[[#This Row],[Sales]]/Table1[[#This Row],[Quantity]]</f>
        <v>254.19800000000001</v>
      </c>
      <c r="Q5312" t="str">
        <f t="shared" si="164"/>
        <v>2023</v>
      </c>
      <c r="R5312" t="str">
        <f t="shared" si="165"/>
        <v>11</v>
      </c>
      <c r="S5312">
        <f>CEILING(Table1[[#This Row],[Month]]/3,1)</f>
        <v>4</v>
      </c>
      <c r="T5312" s="9">
        <f>(Table1[[#This Row],[Profit]]/Table1[[#This Row],[Sales]])</f>
        <v>-1.5</v>
      </c>
    </row>
    <row r="5313" spans="1:20" x14ac:dyDescent="0.25">
      <c r="A5313">
        <v>20220822</v>
      </c>
      <c r="B5313" s="1" t="s">
        <v>1127</v>
      </c>
      <c r="C5313" s="1" t="s">
        <v>46</v>
      </c>
      <c r="D5313" s="1" t="s">
        <v>170</v>
      </c>
      <c r="E5313" s="1" t="s">
        <v>17</v>
      </c>
      <c r="F5313" s="1" t="s">
        <v>48</v>
      </c>
      <c r="G5313" s="1" t="s">
        <v>191</v>
      </c>
      <c r="H5313" s="1" t="s">
        <v>91</v>
      </c>
      <c r="I5313" s="1" t="s">
        <v>63</v>
      </c>
      <c r="J5313" s="1" t="s">
        <v>23</v>
      </c>
      <c r="K5313">
        <v>9.2159999999999993</v>
      </c>
      <c r="L5313">
        <v>4</v>
      </c>
      <c r="M5313">
        <v>0.2</v>
      </c>
      <c r="N5313">
        <v>3.3408000000000002</v>
      </c>
      <c r="O5313">
        <f>(Table1[[#This Row],[Sales]]-Table1[[#This Row],[Profit]])/Table1[[#This Row],[Quantity]]</f>
        <v>1.4687999999999999</v>
      </c>
      <c r="P5313">
        <f>Table1[[#This Row],[Sales]]/Table1[[#This Row],[Quantity]]</f>
        <v>2.3039999999999998</v>
      </c>
      <c r="Q5313" t="str">
        <f t="shared" si="164"/>
        <v>2022</v>
      </c>
      <c r="R5313" t="str">
        <f t="shared" si="165"/>
        <v>08</v>
      </c>
      <c r="S5313">
        <f>CEILING(Table1[[#This Row],[Month]]/3,1)</f>
        <v>3</v>
      </c>
      <c r="T5313" s="9">
        <f>(Table1[[#This Row],[Profit]]/Table1[[#This Row],[Sales]])</f>
        <v>0.36250000000000004</v>
      </c>
    </row>
    <row r="5314" spans="1:20" x14ac:dyDescent="0.25">
      <c r="A5314">
        <v>20220822</v>
      </c>
      <c r="B5314" s="1" t="s">
        <v>1127</v>
      </c>
      <c r="C5314" s="1" t="s">
        <v>46</v>
      </c>
      <c r="D5314" s="1" t="s">
        <v>170</v>
      </c>
      <c r="E5314" s="1" t="s">
        <v>17</v>
      </c>
      <c r="F5314" s="1" t="s">
        <v>48</v>
      </c>
      <c r="G5314" s="1" t="s">
        <v>191</v>
      </c>
      <c r="H5314" s="1" t="s">
        <v>91</v>
      </c>
      <c r="I5314" s="1" t="s">
        <v>63</v>
      </c>
      <c r="J5314" s="1" t="s">
        <v>50</v>
      </c>
      <c r="K5314">
        <v>28.047999999999998</v>
      </c>
      <c r="L5314">
        <v>2</v>
      </c>
      <c r="M5314">
        <v>0.2</v>
      </c>
      <c r="N5314">
        <v>3.5059999999999998</v>
      </c>
      <c r="O5314">
        <f>(Table1[[#This Row],[Sales]]-Table1[[#This Row],[Profit]])/Table1[[#This Row],[Quantity]]</f>
        <v>12.270999999999999</v>
      </c>
      <c r="P5314">
        <f>Table1[[#This Row],[Sales]]/Table1[[#This Row],[Quantity]]</f>
        <v>14.023999999999999</v>
      </c>
      <c r="Q5314" t="str">
        <f t="shared" si="164"/>
        <v>2022</v>
      </c>
      <c r="R5314" t="str">
        <f t="shared" si="165"/>
        <v>08</v>
      </c>
      <c r="S5314">
        <f>CEILING(Table1[[#This Row],[Month]]/3,1)</f>
        <v>3</v>
      </c>
      <c r="T5314" s="9">
        <f>(Table1[[#This Row],[Profit]]/Table1[[#This Row],[Sales]])</f>
        <v>0.125</v>
      </c>
    </row>
    <row r="5315" spans="1:20" x14ac:dyDescent="0.25">
      <c r="A5315">
        <v>20230501</v>
      </c>
      <c r="B5315" s="1" t="s">
        <v>370</v>
      </c>
      <c r="C5315" s="1" t="s">
        <v>25</v>
      </c>
      <c r="D5315" s="1" t="s">
        <v>77</v>
      </c>
      <c r="E5315" s="1" t="s">
        <v>27</v>
      </c>
      <c r="F5315" s="1" t="s">
        <v>28</v>
      </c>
      <c r="G5315" s="1" t="s">
        <v>336</v>
      </c>
      <c r="H5315" s="1" t="s">
        <v>69</v>
      </c>
      <c r="I5315" s="1" t="s">
        <v>30</v>
      </c>
      <c r="J5315" s="1" t="s">
        <v>41</v>
      </c>
      <c r="K5315">
        <v>64.959999999999994</v>
      </c>
      <c r="L5315">
        <v>2</v>
      </c>
      <c r="M5315">
        <v>0</v>
      </c>
      <c r="N5315">
        <v>21.436800000000002</v>
      </c>
      <c r="O5315">
        <f>(Table1[[#This Row],[Sales]]-Table1[[#This Row],[Profit]])/Table1[[#This Row],[Quantity]]</f>
        <v>21.761599999999994</v>
      </c>
      <c r="P5315">
        <f>Table1[[#This Row],[Sales]]/Table1[[#This Row],[Quantity]]</f>
        <v>32.479999999999997</v>
      </c>
      <c r="Q5315" t="str">
        <f t="shared" ref="Q5315:Q5378" si="166">LEFT(A5315,4)</f>
        <v>2023</v>
      </c>
      <c r="R5315" t="str">
        <f t="shared" ref="R5315:R5378" si="167">MID(A5315,5,2)</f>
        <v>05</v>
      </c>
      <c r="S5315">
        <f>CEILING(Table1[[#This Row],[Month]]/3,1)</f>
        <v>2</v>
      </c>
      <c r="T5315" s="9">
        <f>(Table1[[#This Row],[Profit]]/Table1[[#This Row],[Sales]])</f>
        <v>0.33000000000000007</v>
      </c>
    </row>
    <row r="5316" spans="1:20" x14ac:dyDescent="0.25">
      <c r="A5316">
        <v>20230501</v>
      </c>
      <c r="B5316" s="1" t="s">
        <v>370</v>
      </c>
      <c r="C5316" s="1" t="s">
        <v>25</v>
      </c>
      <c r="D5316" s="1" t="s">
        <v>77</v>
      </c>
      <c r="E5316" s="1" t="s">
        <v>27</v>
      </c>
      <c r="F5316" s="1" t="s">
        <v>28</v>
      </c>
      <c r="G5316" s="1" t="s">
        <v>336</v>
      </c>
      <c r="H5316" s="1" t="s">
        <v>69</v>
      </c>
      <c r="I5316" s="1" t="s">
        <v>30</v>
      </c>
      <c r="J5316" s="1" t="s">
        <v>97</v>
      </c>
      <c r="K5316">
        <v>30.56</v>
      </c>
      <c r="L5316">
        <v>4</v>
      </c>
      <c r="M5316">
        <v>0</v>
      </c>
      <c r="N5316">
        <v>14.974399999999999</v>
      </c>
      <c r="O5316">
        <f>(Table1[[#This Row],[Sales]]-Table1[[#This Row],[Profit]])/Table1[[#This Row],[Quantity]]</f>
        <v>3.8963999999999999</v>
      </c>
      <c r="P5316">
        <f>Table1[[#This Row],[Sales]]/Table1[[#This Row],[Quantity]]</f>
        <v>7.64</v>
      </c>
      <c r="Q5316" t="str">
        <f t="shared" si="166"/>
        <v>2023</v>
      </c>
      <c r="R5316" t="str">
        <f t="shared" si="167"/>
        <v>05</v>
      </c>
      <c r="S5316">
        <f>CEILING(Table1[[#This Row],[Month]]/3,1)</f>
        <v>2</v>
      </c>
      <c r="T5316" s="9">
        <f>(Table1[[#This Row],[Profit]]/Table1[[#This Row],[Sales]])</f>
        <v>0.49</v>
      </c>
    </row>
    <row r="5317" spans="1:20" x14ac:dyDescent="0.25">
      <c r="A5317">
        <v>20220503</v>
      </c>
      <c r="B5317" s="1" t="s">
        <v>605</v>
      </c>
      <c r="C5317" s="1" t="s">
        <v>46</v>
      </c>
      <c r="D5317" s="1" t="s">
        <v>435</v>
      </c>
      <c r="E5317" s="1" t="s">
        <v>17</v>
      </c>
      <c r="F5317" s="1" t="s">
        <v>48</v>
      </c>
      <c r="G5317" s="1" t="s">
        <v>204</v>
      </c>
      <c r="H5317" s="1" t="s">
        <v>40</v>
      </c>
      <c r="I5317" s="1" t="s">
        <v>21</v>
      </c>
      <c r="J5317" s="1" t="s">
        <v>23</v>
      </c>
      <c r="K5317">
        <v>187.05600000000001</v>
      </c>
      <c r="L5317">
        <v>9</v>
      </c>
      <c r="M5317">
        <v>0.2</v>
      </c>
      <c r="N5317">
        <v>11.691000000000001</v>
      </c>
      <c r="O5317">
        <f>(Table1[[#This Row],[Sales]]-Table1[[#This Row],[Profit]])/Table1[[#This Row],[Quantity]]</f>
        <v>19.484999999999999</v>
      </c>
      <c r="P5317">
        <f>Table1[[#This Row],[Sales]]/Table1[[#This Row],[Quantity]]</f>
        <v>20.784000000000002</v>
      </c>
      <c r="Q5317" t="str">
        <f t="shared" si="166"/>
        <v>2022</v>
      </c>
      <c r="R5317" t="str">
        <f t="shared" si="167"/>
        <v>05</v>
      </c>
      <c r="S5317">
        <f>CEILING(Table1[[#This Row],[Month]]/3,1)</f>
        <v>2</v>
      </c>
      <c r="T5317" s="9">
        <f>(Table1[[#This Row],[Profit]]/Table1[[#This Row],[Sales]])</f>
        <v>6.25E-2</v>
      </c>
    </row>
    <row r="5318" spans="1:20" x14ac:dyDescent="0.25">
      <c r="A5318">
        <v>20231003</v>
      </c>
      <c r="B5318" s="1" t="s">
        <v>1056</v>
      </c>
      <c r="C5318" s="1" t="s">
        <v>156</v>
      </c>
      <c r="D5318" s="1" t="s">
        <v>312</v>
      </c>
      <c r="E5318" s="1" t="s">
        <v>17</v>
      </c>
      <c r="F5318" s="1" t="s">
        <v>73</v>
      </c>
      <c r="G5318" s="1" t="s">
        <v>474</v>
      </c>
      <c r="H5318" s="1" t="s">
        <v>20</v>
      </c>
      <c r="I5318" s="1" t="s">
        <v>63</v>
      </c>
      <c r="J5318" s="1" t="s">
        <v>41</v>
      </c>
      <c r="K5318">
        <v>11.808</v>
      </c>
      <c r="L5318">
        <v>2</v>
      </c>
      <c r="M5318">
        <v>0.2</v>
      </c>
      <c r="N5318">
        <v>1.3284</v>
      </c>
      <c r="O5318">
        <f>(Table1[[#This Row],[Sales]]-Table1[[#This Row],[Profit]])/Table1[[#This Row],[Quantity]]</f>
        <v>5.2397999999999998</v>
      </c>
      <c r="P5318">
        <f>Table1[[#This Row],[Sales]]/Table1[[#This Row],[Quantity]]</f>
        <v>5.9039999999999999</v>
      </c>
      <c r="Q5318" t="str">
        <f t="shared" si="166"/>
        <v>2023</v>
      </c>
      <c r="R5318" t="str">
        <f t="shared" si="167"/>
        <v>10</v>
      </c>
      <c r="S5318">
        <f>CEILING(Table1[[#This Row],[Month]]/3,1)</f>
        <v>4</v>
      </c>
      <c r="T5318" s="9">
        <f>(Table1[[#This Row],[Profit]]/Table1[[#This Row],[Sales]])</f>
        <v>0.1125</v>
      </c>
    </row>
    <row r="5319" spans="1:20" x14ac:dyDescent="0.25">
      <c r="A5319">
        <v>20231003</v>
      </c>
      <c r="B5319" s="1" t="s">
        <v>1056</v>
      </c>
      <c r="C5319" s="1" t="s">
        <v>156</v>
      </c>
      <c r="D5319" s="1" t="s">
        <v>312</v>
      </c>
      <c r="E5319" s="1" t="s">
        <v>17</v>
      </c>
      <c r="F5319" s="1" t="s">
        <v>73</v>
      </c>
      <c r="G5319" s="1" t="s">
        <v>474</v>
      </c>
      <c r="H5319" s="1" t="s">
        <v>20</v>
      </c>
      <c r="I5319" s="1" t="s">
        <v>63</v>
      </c>
      <c r="J5319" s="1" t="s">
        <v>41</v>
      </c>
      <c r="K5319">
        <v>9.6560000000000006</v>
      </c>
      <c r="L5319">
        <v>1</v>
      </c>
      <c r="M5319">
        <v>0.2</v>
      </c>
      <c r="N5319">
        <v>1.5690999999999999</v>
      </c>
      <c r="O5319">
        <f>(Table1[[#This Row],[Sales]]-Table1[[#This Row],[Profit]])/Table1[[#This Row],[Quantity]]</f>
        <v>8.0869</v>
      </c>
      <c r="P5319">
        <f>Table1[[#This Row],[Sales]]/Table1[[#This Row],[Quantity]]</f>
        <v>9.6560000000000006</v>
      </c>
      <c r="Q5319" t="str">
        <f t="shared" si="166"/>
        <v>2023</v>
      </c>
      <c r="R5319" t="str">
        <f t="shared" si="167"/>
        <v>10</v>
      </c>
      <c r="S5319">
        <f>CEILING(Table1[[#This Row],[Month]]/3,1)</f>
        <v>4</v>
      </c>
      <c r="T5319" s="9">
        <f>(Table1[[#This Row],[Profit]]/Table1[[#This Row],[Sales]])</f>
        <v>0.16249999999999998</v>
      </c>
    </row>
    <row r="5320" spans="1:20" x14ac:dyDescent="0.25">
      <c r="A5320">
        <v>20231003</v>
      </c>
      <c r="B5320" s="1" t="s">
        <v>1056</v>
      </c>
      <c r="C5320" s="1" t="s">
        <v>156</v>
      </c>
      <c r="D5320" s="1" t="s">
        <v>312</v>
      </c>
      <c r="E5320" s="1" t="s">
        <v>17</v>
      </c>
      <c r="F5320" s="1" t="s">
        <v>73</v>
      </c>
      <c r="G5320" s="1" t="s">
        <v>474</v>
      </c>
      <c r="H5320" s="1" t="s">
        <v>20</v>
      </c>
      <c r="I5320" s="1" t="s">
        <v>63</v>
      </c>
      <c r="J5320" s="1" t="s">
        <v>50</v>
      </c>
      <c r="K5320">
        <v>20.736000000000001</v>
      </c>
      <c r="L5320">
        <v>4</v>
      </c>
      <c r="M5320">
        <v>0.2</v>
      </c>
      <c r="N5320">
        <v>7.2576000000000001</v>
      </c>
      <c r="O5320">
        <f>(Table1[[#This Row],[Sales]]-Table1[[#This Row],[Profit]])/Table1[[#This Row],[Quantity]]</f>
        <v>3.3696000000000002</v>
      </c>
      <c r="P5320">
        <f>Table1[[#This Row],[Sales]]/Table1[[#This Row],[Quantity]]</f>
        <v>5.1840000000000002</v>
      </c>
      <c r="Q5320" t="str">
        <f t="shared" si="166"/>
        <v>2023</v>
      </c>
      <c r="R5320" t="str">
        <f t="shared" si="167"/>
        <v>10</v>
      </c>
      <c r="S5320">
        <f>CEILING(Table1[[#This Row],[Month]]/3,1)</f>
        <v>4</v>
      </c>
      <c r="T5320" s="9">
        <f>(Table1[[#This Row],[Profit]]/Table1[[#This Row],[Sales]])</f>
        <v>0.35</v>
      </c>
    </row>
    <row r="5321" spans="1:20" x14ac:dyDescent="0.25">
      <c r="A5321">
        <v>20231003</v>
      </c>
      <c r="B5321" s="1" t="s">
        <v>1056</v>
      </c>
      <c r="C5321" s="1" t="s">
        <v>156</v>
      </c>
      <c r="D5321" s="1" t="s">
        <v>312</v>
      </c>
      <c r="E5321" s="1" t="s">
        <v>17</v>
      </c>
      <c r="F5321" s="1" t="s">
        <v>73</v>
      </c>
      <c r="G5321" s="1" t="s">
        <v>474</v>
      </c>
      <c r="H5321" s="1" t="s">
        <v>20</v>
      </c>
      <c r="I5321" s="1" t="s">
        <v>63</v>
      </c>
      <c r="J5321" s="1" t="s">
        <v>36</v>
      </c>
      <c r="K5321">
        <v>27.36</v>
      </c>
      <c r="L5321">
        <v>3</v>
      </c>
      <c r="M5321">
        <v>0.7</v>
      </c>
      <c r="N5321">
        <v>-21.888000000000002</v>
      </c>
      <c r="O5321">
        <f>(Table1[[#This Row],[Sales]]-Table1[[#This Row],[Profit]])/Table1[[#This Row],[Quantity]]</f>
        <v>16.416</v>
      </c>
      <c r="P5321">
        <f>Table1[[#This Row],[Sales]]/Table1[[#This Row],[Quantity]]</f>
        <v>9.1199999999999992</v>
      </c>
      <c r="Q5321" t="str">
        <f t="shared" si="166"/>
        <v>2023</v>
      </c>
      <c r="R5321" t="str">
        <f t="shared" si="167"/>
        <v>10</v>
      </c>
      <c r="S5321">
        <f>CEILING(Table1[[#This Row],[Month]]/3,1)</f>
        <v>4</v>
      </c>
      <c r="T5321" s="9">
        <f>(Table1[[#This Row],[Profit]]/Table1[[#This Row],[Sales]])</f>
        <v>-0.8</v>
      </c>
    </row>
    <row r="5322" spans="1:20" x14ac:dyDescent="0.25">
      <c r="A5322">
        <v>20231003</v>
      </c>
      <c r="B5322" s="1" t="s">
        <v>1056</v>
      </c>
      <c r="C5322" s="1" t="s">
        <v>156</v>
      </c>
      <c r="D5322" s="1" t="s">
        <v>312</v>
      </c>
      <c r="E5322" s="1" t="s">
        <v>17</v>
      </c>
      <c r="F5322" s="1" t="s">
        <v>73</v>
      </c>
      <c r="G5322" s="1" t="s">
        <v>474</v>
      </c>
      <c r="H5322" s="1" t="s">
        <v>20</v>
      </c>
      <c r="I5322" s="1" t="s">
        <v>63</v>
      </c>
      <c r="J5322" s="1" t="s">
        <v>36</v>
      </c>
      <c r="K5322">
        <v>2314.116</v>
      </c>
      <c r="L5322">
        <v>7</v>
      </c>
      <c r="M5322">
        <v>0.4</v>
      </c>
      <c r="N5322">
        <v>-1002.7836</v>
      </c>
      <c r="O5322">
        <f>(Table1[[#This Row],[Sales]]-Table1[[#This Row],[Profit]])/Table1[[#This Row],[Quantity]]</f>
        <v>473.84279999999995</v>
      </c>
      <c r="P5322">
        <f>Table1[[#This Row],[Sales]]/Table1[[#This Row],[Quantity]]</f>
        <v>330.58800000000002</v>
      </c>
      <c r="Q5322" t="str">
        <f t="shared" si="166"/>
        <v>2023</v>
      </c>
      <c r="R5322" t="str">
        <f t="shared" si="167"/>
        <v>10</v>
      </c>
      <c r="S5322">
        <f>CEILING(Table1[[#This Row],[Month]]/3,1)</f>
        <v>4</v>
      </c>
      <c r="T5322" s="9">
        <f>(Table1[[#This Row],[Profit]]/Table1[[#This Row],[Sales]])</f>
        <v>-0.43333333333333335</v>
      </c>
    </row>
    <row r="5323" spans="1:20" x14ac:dyDescent="0.25">
      <c r="A5323">
        <v>20231003</v>
      </c>
      <c r="B5323" s="1" t="s">
        <v>1056</v>
      </c>
      <c r="C5323" s="1" t="s">
        <v>156</v>
      </c>
      <c r="D5323" s="1" t="s">
        <v>312</v>
      </c>
      <c r="E5323" s="1" t="s">
        <v>17</v>
      </c>
      <c r="F5323" s="1" t="s">
        <v>73</v>
      </c>
      <c r="G5323" s="1" t="s">
        <v>474</v>
      </c>
      <c r="H5323" s="1" t="s">
        <v>20</v>
      </c>
      <c r="I5323" s="1" t="s">
        <v>63</v>
      </c>
      <c r="J5323" s="1" t="s">
        <v>36</v>
      </c>
      <c r="K5323">
        <v>34.235999999999997</v>
      </c>
      <c r="L5323">
        <v>4</v>
      </c>
      <c r="M5323">
        <v>0.7</v>
      </c>
      <c r="N5323">
        <v>-26.247599999999998</v>
      </c>
      <c r="O5323">
        <f>(Table1[[#This Row],[Sales]]-Table1[[#This Row],[Profit]])/Table1[[#This Row],[Quantity]]</f>
        <v>15.120899999999999</v>
      </c>
      <c r="P5323">
        <f>Table1[[#This Row],[Sales]]/Table1[[#This Row],[Quantity]]</f>
        <v>8.5589999999999993</v>
      </c>
      <c r="Q5323" t="str">
        <f t="shared" si="166"/>
        <v>2023</v>
      </c>
      <c r="R5323" t="str">
        <f t="shared" si="167"/>
        <v>10</v>
      </c>
      <c r="S5323">
        <f>CEILING(Table1[[#This Row],[Month]]/3,1)</f>
        <v>4</v>
      </c>
      <c r="T5323" s="9">
        <f>(Table1[[#This Row],[Profit]]/Table1[[#This Row],[Sales]])</f>
        <v>-0.76666666666666672</v>
      </c>
    </row>
    <row r="5324" spans="1:20" x14ac:dyDescent="0.25">
      <c r="A5324">
        <v>20231003</v>
      </c>
      <c r="B5324" s="1" t="s">
        <v>1056</v>
      </c>
      <c r="C5324" s="1" t="s">
        <v>156</v>
      </c>
      <c r="D5324" s="1" t="s">
        <v>312</v>
      </c>
      <c r="E5324" s="1" t="s">
        <v>17</v>
      </c>
      <c r="F5324" s="1" t="s">
        <v>73</v>
      </c>
      <c r="G5324" s="1" t="s">
        <v>474</v>
      </c>
      <c r="H5324" s="1" t="s">
        <v>20</v>
      </c>
      <c r="I5324" s="1" t="s">
        <v>63</v>
      </c>
      <c r="J5324" s="1" t="s">
        <v>41</v>
      </c>
      <c r="K5324">
        <v>19.760000000000002</v>
      </c>
      <c r="L5324">
        <v>2</v>
      </c>
      <c r="M5324">
        <v>0.2</v>
      </c>
      <c r="N5324">
        <v>5.9279999999999999</v>
      </c>
      <c r="O5324">
        <f>(Table1[[#This Row],[Sales]]-Table1[[#This Row],[Profit]])/Table1[[#This Row],[Quantity]]</f>
        <v>6.9160000000000004</v>
      </c>
      <c r="P5324">
        <f>Table1[[#This Row],[Sales]]/Table1[[#This Row],[Quantity]]</f>
        <v>9.8800000000000008</v>
      </c>
      <c r="Q5324" t="str">
        <f t="shared" si="166"/>
        <v>2023</v>
      </c>
      <c r="R5324" t="str">
        <f t="shared" si="167"/>
        <v>10</v>
      </c>
      <c r="S5324">
        <f>CEILING(Table1[[#This Row],[Month]]/3,1)</f>
        <v>4</v>
      </c>
      <c r="T5324" s="9">
        <f>(Table1[[#This Row],[Profit]]/Table1[[#This Row],[Sales]])</f>
        <v>0.3</v>
      </c>
    </row>
    <row r="5325" spans="1:20" x14ac:dyDescent="0.25">
      <c r="A5325">
        <v>20230919</v>
      </c>
      <c r="B5325" s="1" t="s">
        <v>1005</v>
      </c>
      <c r="C5325" s="1" t="s">
        <v>80</v>
      </c>
      <c r="D5325" s="1" t="s">
        <v>81</v>
      </c>
      <c r="E5325" s="1" t="s">
        <v>27</v>
      </c>
      <c r="F5325" s="1" t="s">
        <v>82</v>
      </c>
      <c r="G5325" s="1" t="s">
        <v>383</v>
      </c>
      <c r="H5325" s="1" t="s">
        <v>91</v>
      </c>
      <c r="I5325" s="1" t="s">
        <v>21</v>
      </c>
      <c r="J5325" s="1" t="s">
        <v>50</v>
      </c>
      <c r="K5325">
        <v>15.96</v>
      </c>
      <c r="L5325">
        <v>2</v>
      </c>
      <c r="M5325">
        <v>0</v>
      </c>
      <c r="N5325">
        <v>7.98</v>
      </c>
      <c r="O5325">
        <f>(Table1[[#This Row],[Sales]]-Table1[[#This Row],[Profit]])/Table1[[#This Row],[Quantity]]</f>
        <v>3.99</v>
      </c>
      <c r="P5325">
        <f>Table1[[#This Row],[Sales]]/Table1[[#This Row],[Quantity]]</f>
        <v>7.98</v>
      </c>
      <c r="Q5325" t="str">
        <f t="shared" si="166"/>
        <v>2023</v>
      </c>
      <c r="R5325" t="str">
        <f t="shared" si="167"/>
        <v>09</v>
      </c>
      <c r="S5325">
        <f>CEILING(Table1[[#This Row],[Month]]/3,1)</f>
        <v>3</v>
      </c>
      <c r="T5325" s="9">
        <f>(Table1[[#This Row],[Profit]]/Table1[[#This Row],[Sales]])</f>
        <v>0.5</v>
      </c>
    </row>
    <row r="5326" spans="1:20" x14ac:dyDescent="0.25">
      <c r="A5326">
        <v>20211204</v>
      </c>
      <c r="B5326" s="1" t="s">
        <v>685</v>
      </c>
      <c r="C5326" s="1" t="s">
        <v>25</v>
      </c>
      <c r="D5326" s="1" t="s">
        <v>952</v>
      </c>
      <c r="E5326" s="1" t="s">
        <v>27</v>
      </c>
      <c r="F5326" s="1" t="s">
        <v>28</v>
      </c>
      <c r="G5326" s="1" t="s">
        <v>135</v>
      </c>
      <c r="H5326" s="1" t="s">
        <v>75</v>
      </c>
      <c r="I5326" s="1" t="s">
        <v>21</v>
      </c>
      <c r="J5326" s="1" t="s">
        <v>42</v>
      </c>
      <c r="K5326">
        <v>16.899999999999999</v>
      </c>
      <c r="L5326">
        <v>5</v>
      </c>
      <c r="M5326">
        <v>0</v>
      </c>
      <c r="N5326">
        <v>6.2530000000000001</v>
      </c>
      <c r="O5326">
        <f>(Table1[[#This Row],[Sales]]-Table1[[#This Row],[Profit]])/Table1[[#This Row],[Quantity]]</f>
        <v>2.1293999999999995</v>
      </c>
      <c r="P5326">
        <f>Table1[[#This Row],[Sales]]/Table1[[#This Row],[Quantity]]</f>
        <v>3.38</v>
      </c>
      <c r="Q5326" t="str">
        <f t="shared" si="166"/>
        <v>2021</v>
      </c>
      <c r="R5326" t="str">
        <f t="shared" si="167"/>
        <v>12</v>
      </c>
      <c r="S5326">
        <f>CEILING(Table1[[#This Row],[Month]]/3,1)</f>
        <v>4</v>
      </c>
      <c r="T5326" s="9">
        <f>(Table1[[#This Row],[Profit]]/Table1[[#This Row],[Sales]])</f>
        <v>0.37000000000000005</v>
      </c>
    </row>
    <row r="5327" spans="1:20" x14ac:dyDescent="0.25">
      <c r="A5327">
        <v>20211204</v>
      </c>
      <c r="B5327" s="1" t="s">
        <v>685</v>
      </c>
      <c r="C5327" s="1" t="s">
        <v>25</v>
      </c>
      <c r="D5327" s="1" t="s">
        <v>952</v>
      </c>
      <c r="E5327" s="1" t="s">
        <v>27</v>
      </c>
      <c r="F5327" s="1" t="s">
        <v>28</v>
      </c>
      <c r="G5327" s="1" t="s">
        <v>135</v>
      </c>
      <c r="H5327" s="1" t="s">
        <v>75</v>
      </c>
      <c r="I5327" s="1" t="s">
        <v>21</v>
      </c>
      <c r="J5327" s="1" t="s">
        <v>41</v>
      </c>
      <c r="K5327">
        <v>25.08</v>
      </c>
      <c r="L5327">
        <v>6</v>
      </c>
      <c r="M5327">
        <v>0</v>
      </c>
      <c r="N5327">
        <v>9.0288000000000004</v>
      </c>
      <c r="O5327">
        <f>(Table1[[#This Row],[Sales]]-Table1[[#This Row],[Profit]])/Table1[[#This Row],[Quantity]]</f>
        <v>2.6751999999999998</v>
      </c>
      <c r="P5327">
        <f>Table1[[#This Row],[Sales]]/Table1[[#This Row],[Quantity]]</f>
        <v>4.18</v>
      </c>
      <c r="Q5327" t="str">
        <f t="shared" si="166"/>
        <v>2021</v>
      </c>
      <c r="R5327" t="str">
        <f t="shared" si="167"/>
        <v>12</v>
      </c>
      <c r="S5327">
        <f>CEILING(Table1[[#This Row],[Month]]/3,1)</f>
        <v>4</v>
      </c>
      <c r="T5327" s="9">
        <f>(Table1[[#This Row],[Profit]]/Table1[[#This Row],[Sales]])</f>
        <v>0.36000000000000004</v>
      </c>
    </row>
    <row r="5328" spans="1:20" x14ac:dyDescent="0.25">
      <c r="A5328">
        <v>20210117</v>
      </c>
      <c r="B5328" s="1" t="s">
        <v>1000</v>
      </c>
      <c r="C5328" s="1" t="s">
        <v>379</v>
      </c>
      <c r="D5328" s="1" t="s">
        <v>1115</v>
      </c>
      <c r="E5328" s="1" t="s">
        <v>59</v>
      </c>
      <c r="F5328" s="1" t="s">
        <v>126</v>
      </c>
      <c r="G5328" s="1" t="s">
        <v>388</v>
      </c>
      <c r="H5328" s="1" t="s">
        <v>20</v>
      </c>
      <c r="I5328" s="1" t="s">
        <v>30</v>
      </c>
      <c r="J5328" s="1" t="s">
        <v>42</v>
      </c>
      <c r="K5328">
        <v>6.68</v>
      </c>
      <c r="L5328">
        <v>2</v>
      </c>
      <c r="M5328">
        <v>0</v>
      </c>
      <c r="N5328">
        <v>2.004</v>
      </c>
      <c r="O5328">
        <f>(Table1[[#This Row],[Sales]]-Table1[[#This Row],[Profit]])/Table1[[#This Row],[Quantity]]</f>
        <v>2.3380000000000001</v>
      </c>
      <c r="P5328">
        <f>Table1[[#This Row],[Sales]]/Table1[[#This Row],[Quantity]]</f>
        <v>3.34</v>
      </c>
      <c r="Q5328" t="str">
        <f t="shared" si="166"/>
        <v>2021</v>
      </c>
      <c r="R5328" t="str">
        <f t="shared" si="167"/>
        <v>01</v>
      </c>
      <c r="S5328">
        <f>CEILING(Table1[[#This Row],[Month]]/3,1)</f>
        <v>1</v>
      </c>
      <c r="T5328" s="9">
        <f>(Table1[[#This Row],[Profit]]/Table1[[#This Row],[Sales]])</f>
        <v>0.3</v>
      </c>
    </row>
    <row r="5329" spans="1:20" x14ac:dyDescent="0.25">
      <c r="A5329">
        <v>20200107</v>
      </c>
      <c r="B5329" s="1" t="s">
        <v>1140</v>
      </c>
      <c r="C5329" s="1" t="s">
        <v>25</v>
      </c>
      <c r="D5329" s="1" t="s">
        <v>26</v>
      </c>
      <c r="E5329" s="1" t="s">
        <v>27</v>
      </c>
      <c r="F5329" s="1" t="s">
        <v>28</v>
      </c>
      <c r="G5329" s="1" t="s">
        <v>346</v>
      </c>
      <c r="H5329" s="1" t="s">
        <v>20</v>
      </c>
      <c r="I5329" s="1" t="s">
        <v>21</v>
      </c>
      <c r="J5329" s="1" t="s">
        <v>50</v>
      </c>
      <c r="K5329">
        <v>19.440000000000001</v>
      </c>
      <c r="L5329">
        <v>3</v>
      </c>
      <c r="M5329">
        <v>0</v>
      </c>
      <c r="N5329">
        <v>9.3312000000000008</v>
      </c>
      <c r="O5329">
        <f>(Table1[[#This Row],[Sales]]-Table1[[#This Row],[Profit]])/Table1[[#This Row],[Quantity]]</f>
        <v>3.3696000000000002</v>
      </c>
      <c r="P5329">
        <f>Table1[[#This Row],[Sales]]/Table1[[#This Row],[Quantity]]</f>
        <v>6.48</v>
      </c>
      <c r="Q5329" t="str">
        <f t="shared" si="166"/>
        <v>2020</v>
      </c>
      <c r="R5329" t="str">
        <f t="shared" si="167"/>
        <v>01</v>
      </c>
      <c r="S5329">
        <f>CEILING(Table1[[#This Row],[Month]]/3,1)</f>
        <v>1</v>
      </c>
      <c r="T5329" s="9">
        <f>(Table1[[#This Row],[Profit]]/Table1[[#This Row],[Sales]])</f>
        <v>0.48000000000000004</v>
      </c>
    </row>
    <row r="5330" spans="1:20" x14ac:dyDescent="0.25">
      <c r="A5330">
        <v>20210305</v>
      </c>
      <c r="B5330" s="1" t="s">
        <v>404</v>
      </c>
      <c r="C5330" s="1" t="s">
        <v>57</v>
      </c>
      <c r="D5330" s="1" t="s">
        <v>99</v>
      </c>
      <c r="E5330" s="1" t="s">
        <v>59</v>
      </c>
      <c r="F5330" s="1" t="s">
        <v>60</v>
      </c>
      <c r="G5330" s="1" t="s">
        <v>185</v>
      </c>
      <c r="H5330" s="1" t="s">
        <v>69</v>
      </c>
      <c r="I5330" s="1" t="s">
        <v>21</v>
      </c>
      <c r="J5330" s="1" t="s">
        <v>43</v>
      </c>
      <c r="K5330">
        <v>31.92</v>
      </c>
      <c r="L5330">
        <v>2</v>
      </c>
      <c r="M5330">
        <v>0.2</v>
      </c>
      <c r="N5330">
        <v>2.3940000000000001</v>
      </c>
      <c r="O5330">
        <f>(Table1[[#This Row],[Sales]]-Table1[[#This Row],[Profit]])/Table1[[#This Row],[Quantity]]</f>
        <v>14.763000000000002</v>
      </c>
      <c r="P5330">
        <f>Table1[[#This Row],[Sales]]/Table1[[#This Row],[Quantity]]</f>
        <v>15.96</v>
      </c>
      <c r="Q5330" t="str">
        <f t="shared" si="166"/>
        <v>2021</v>
      </c>
      <c r="R5330" t="str">
        <f t="shared" si="167"/>
        <v>03</v>
      </c>
      <c r="S5330">
        <f>CEILING(Table1[[#This Row],[Month]]/3,1)</f>
        <v>1</v>
      </c>
      <c r="T5330" s="9">
        <f>(Table1[[#This Row],[Profit]]/Table1[[#This Row],[Sales]])</f>
        <v>7.4999999999999997E-2</v>
      </c>
    </row>
    <row r="5331" spans="1:20" x14ac:dyDescent="0.25">
      <c r="A5331">
        <v>20221226</v>
      </c>
      <c r="B5331" s="1" t="s">
        <v>713</v>
      </c>
      <c r="C5331" s="1" t="s">
        <v>133</v>
      </c>
      <c r="D5331" s="1" t="s">
        <v>134</v>
      </c>
      <c r="E5331" s="1" t="s">
        <v>17</v>
      </c>
      <c r="F5331" s="1" t="s">
        <v>18</v>
      </c>
      <c r="G5331" s="1" t="s">
        <v>115</v>
      </c>
      <c r="H5331" s="1" t="s">
        <v>55</v>
      </c>
      <c r="I5331" s="1" t="s">
        <v>21</v>
      </c>
      <c r="J5331" s="1" t="s">
        <v>36</v>
      </c>
      <c r="K5331">
        <v>33.567999999999998</v>
      </c>
      <c r="L5331">
        <v>2</v>
      </c>
      <c r="M5331">
        <v>0.2</v>
      </c>
      <c r="N5331">
        <v>11.748799999999999</v>
      </c>
      <c r="O5331">
        <f>(Table1[[#This Row],[Sales]]-Table1[[#This Row],[Profit]])/Table1[[#This Row],[Quantity]]</f>
        <v>10.909599999999999</v>
      </c>
      <c r="P5331">
        <f>Table1[[#This Row],[Sales]]/Table1[[#This Row],[Quantity]]</f>
        <v>16.783999999999999</v>
      </c>
      <c r="Q5331" t="str">
        <f t="shared" si="166"/>
        <v>2022</v>
      </c>
      <c r="R5331" t="str">
        <f t="shared" si="167"/>
        <v>12</v>
      </c>
      <c r="S5331">
        <f>CEILING(Table1[[#This Row],[Month]]/3,1)</f>
        <v>4</v>
      </c>
      <c r="T5331" s="9">
        <f>(Table1[[#This Row],[Profit]]/Table1[[#This Row],[Sales]])</f>
        <v>0.35</v>
      </c>
    </row>
    <row r="5332" spans="1:20" x14ac:dyDescent="0.25">
      <c r="A5332">
        <v>20220905</v>
      </c>
      <c r="B5332" s="1" t="s">
        <v>1003</v>
      </c>
      <c r="C5332" s="1" t="s">
        <v>133</v>
      </c>
      <c r="D5332" s="1" t="s">
        <v>134</v>
      </c>
      <c r="E5332" s="1" t="s">
        <v>17</v>
      </c>
      <c r="F5332" s="1" t="s">
        <v>18</v>
      </c>
      <c r="G5332" s="1" t="s">
        <v>200</v>
      </c>
      <c r="H5332" s="1" t="s">
        <v>55</v>
      </c>
      <c r="I5332" s="1" t="s">
        <v>21</v>
      </c>
      <c r="J5332" s="1" t="s">
        <v>41</v>
      </c>
      <c r="K5332">
        <v>63.94</v>
      </c>
      <c r="L5332">
        <v>1</v>
      </c>
      <c r="M5332">
        <v>0</v>
      </c>
      <c r="N5332">
        <v>24.936599999999999</v>
      </c>
      <c r="O5332">
        <f>(Table1[[#This Row],[Sales]]-Table1[[#This Row],[Profit]])/Table1[[#This Row],[Quantity]]</f>
        <v>39.003399999999999</v>
      </c>
      <c r="P5332">
        <f>Table1[[#This Row],[Sales]]/Table1[[#This Row],[Quantity]]</f>
        <v>63.94</v>
      </c>
      <c r="Q5332" t="str">
        <f t="shared" si="166"/>
        <v>2022</v>
      </c>
      <c r="R5332" t="str">
        <f t="shared" si="167"/>
        <v>09</v>
      </c>
      <c r="S5332">
        <f>CEILING(Table1[[#This Row],[Month]]/3,1)</f>
        <v>3</v>
      </c>
      <c r="T5332" s="9">
        <f>(Table1[[#This Row],[Profit]]/Table1[[#This Row],[Sales]])</f>
        <v>0.39</v>
      </c>
    </row>
    <row r="5333" spans="1:20" x14ac:dyDescent="0.25">
      <c r="A5333">
        <v>20220905</v>
      </c>
      <c r="B5333" s="1" t="s">
        <v>1003</v>
      </c>
      <c r="C5333" s="1" t="s">
        <v>133</v>
      </c>
      <c r="D5333" s="1" t="s">
        <v>134</v>
      </c>
      <c r="E5333" s="1" t="s">
        <v>17</v>
      </c>
      <c r="F5333" s="1" t="s">
        <v>18</v>
      </c>
      <c r="G5333" s="1" t="s">
        <v>200</v>
      </c>
      <c r="H5333" s="1" t="s">
        <v>55</v>
      </c>
      <c r="I5333" s="1" t="s">
        <v>21</v>
      </c>
      <c r="J5333" s="1" t="s">
        <v>36</v>
      </c>
      <c r="K5333">
        <v>60.6</v>
      </c>
      <c r="L5333">
        <v>5</v>
      </c>
      <c r="M5333">
        <v>0.2</v>
      </c>
      <c r="N5333">
        <v>20.452500000000001</v>
      </c>
      <c r="O5333">
        <f>(Table1[[#This Row],[Sales]]-Table1[[#This Row],[Profit]])/Table1[[#This Row],[Quantity]]</f>
        <v>8.0295000000000005</v>
      </c>
      <c r="P5333">
        <f>Table1[[#This Row],[Sales]]/Table1[[#This Row],[Quantity]]</f>
        <v>12.120000000000001</v>
      </c>
      <c r="Q5333" t="str">
        <f t="shared" si="166"/>
        <v>2022</v>
      </c>
      <c r="R5333" t="str">
        <f t="shared" si="167"/>
        <v>09</v>
      </c>
      <c r="S5333">
        <f>CEILING(Table1[[#This Row],[Month]]/3,1)</f>
        <v>3</v>
      </c>
      <c r="T5333" s="9">
        <f>(Table1[[#This Row],[Profit]]/Table1[[#This Row],[Sales]])</f>
        <v>0.33750000000000002</v>
      </c>
    </row>
    <row r="5334" spans="1:20" x14ac:dyDescent="0.25">
      <c r="A5334">
        <v>20220905</v>
      </c>
      <c r="B5334" s="1" t="s">
        <v>1003</v>
      </c>
      <c r="C5334" s="1" t="s">
        <v>133</v>
      </c>
      <c r="D5334" s="1" t="s">
        <v>134</v>
      </c>
      <c r="E5334" s="1" t="s">
        <v>17</v>
      </c>
      <c r="F5334" s="1" t="s">
        <v>18</v>
      </c>
      <c r="G5334" s="1" t="s">
        <v>200</v>
      </c>
      <c r="H5334" s="1" t="s">
        <v>55</v>
      </c>
      <c r="I5334" s="1" t="s">
        <v>21</v>
      </c>
      <c r="J5334" s="1" t="s">
        <v>50</v>
      </c>
      <c r="K5334">
        <v>22.72</v>
      </c>
      <c r="L5334">
        <v>4</v>
      </c>
      <c r="M5334">
        <v>0</v>
      </c>
      <c r="N5334">
        <v>6.5888</v>
      </c>
      <c r="O5334">
        <f>(Table1[[#This Row],[Sales]]-Table1[[#This Row],[Profit]])/Table1[[#This Row],[Quantity]]</f>
        <v>4.0327999999999999</v>
      </c>
      <c r="P5334">
        <f>Table1[[#This Row],[Sales]]/Table1[[#This Row],[Quantity]]</f>
        <v>5.68</v>
      </c>
      <c r="Q5334" t="str">
        <f t="shared" si="166"/>
        <v>2022</v>
      </c>
      <c r="R5334" t="str">
        <f t="shared" si="167"/>
        <v>09</v>
      </c>
      <c r="S5334">
        <f>CEILING(Table1[[#This Row],[Month]]/3,1)</f>
        <v>3</v>
      </c>
      <c r="T5334" s="9">
        <f>(Table1[[#This Row],[Profit]]/Table1[[#This Row],[Sales]])</f>
        <v>0.29000000000000004</v>
      </c>
    </row>
    <row r="5335" spans="1:20" x14ac:dyDescent="0.25">
      <c r="A5335">
        <v>20200826</v>
      </c>
      <c r="B5335" s="1" t="s">
        <v>179</v>
      </c>
      <c r="C5335" s="1" t="s">
        <v>124</v>
      </c>
      <c r="D5335" s="1" t="s">
        <v>1194</v>
      </c>
      <c r="E5335" s="1" t="s">
        <v>59</v>
      </c>
      <c r="F5335" s="1" t="s">
        <v>126</v>
      </c>
      <c r="G5335" s="1" t="s">
        <v>122</v>
      </c>
      <c r="H5335" s="1" t="s">
        <v>40</v>
      </c>
      <c r="I5335" s="1" t="s">
        <v>21</v>
      </c>
      <c r="J5335" s="1" t="s">
        <v>41</v>
      </c>
      <c r="K5335">
        <v>10.68</v>
      </c>
      <c r="L5335">
        <v>4</v>
      </c>
      <c r="M5335">
        <v>0</v>
      </c>
      <c r="N5335">
        <v>4.0583999999999998</v>
      </c>
      <c r="O5335">
        <f>(Table1[[#This Row],[Sales]]-Table1[[#This Row],[Profit]])/Table1[[#This Row],[Quantity]]</f>
        <v>1.6554</v>
      </c>
      <c r="P5335">
        <f>Table1[[#This Row],[Sales]]/Table1[[#This Row],[Quantity]]</f>
        <v>2.67</v>
      </c>
      <c r="Q5335" t="str">
        <f t="shared" si="166"/>
        <v>2020</v>
      </c>
      <c r="R5335" t="str">
        <f t="shared" si="167"/>
        <v>08</v>
      </c>
      <c r="S5335">
        <f>CEILING(Table1[[#This Row],[Month]]/3,1)</f>
        <v>3</v>
      </c>
      <c r="T5335" s="9">
        <f>(Table1[[#This Row],[Profit]]/Table1[[#This Row],[Sales]])</f>
        <v>0.38</v>
      </c>
    </row>
    <row r="5336" spans="1:20" x14ac:dyDescent="0.25">
      <c r="A5336">
        <v>20200826</v>
      </c>
      <c r="B5336" s="1" t="s">
        <v>179</v>
      </c>
      <c r="C5336" s="1" t="s">
        <v>124</v>
      </c>
      <c r="D5336" s="1" t="s">
        <v>1194</v>
      </c>
      <c r="E5336" s="1" t="s">
        <v>59</v>
      </c>
      <c r="F5336" s="1" t="s">
        <v>126</v>
      </c>
      <c r="G5336" s="1" t="s">
        <v>122</v>
      </c>
      <c r="H5336" s="1" t="s">
        <v>40</v>
      </c>
      <c r="I5336" s="1" t="s">
        <v>21</v>
      </c>
      <c r="J5336" s="1" t="s">
        <v>50</v>
      </c>
      <c r="K5336">
        <v>17.34</v>
      </c>
      <c r="L5336">
        <v>3</v>
      </c>
      <c r="M5336">
        <v>0</v>
      </c>
      <c r="N5336">
        <v>8.4966000000000008</v>
      </c>
      <c r="O5336">
        <f>(Table1[[#This Row],[Sales]]-Table1[[#This Row],[Profit]])/Table1[[#This Row],[Quantity]]</f>
        <v>2.9477999999999995</v>
      </c>
      <c r="P5336">
        <f>Table1[[#This Row],[Sales]]/Table1[[#This Row],[Quantity]]</f>
        <v>5.78</v>
      </c>
      <c r="Q5336" t="str">
        <f t="shared" si="166"/>
        <v>2020</v>
      </c>
      <c r="R5336" t="str">
        <f t="shared" si="167"/>
        <v>08</v>
      </c>
      <c r="S5336">
        <f>CEILING(Table1[[#This Row],[Month]]/3,1)</f>
        <v>3</v>
      </c>
      <c r="T5336" s="9">
        <f>(Table1[[#This Row],[Profit]]/Table1[[#This Row],[Sales]])</f>
        <v>0.49000000000000005</v>
      </c>
    </row>
    <row r="5337" spans="1:20" x14ac:dyDescent="0.25">
      <c r="A5337">
        <v>20200826</v>
      </c>
      <c r="B5337" s="1" t="s">
        <v>179</v>
      </c>
      <c r="C5337" s="1" t="s">
        <v>124</v>
      </c>
      <c r="D5337" s="1" t="s">
        <v>1194</v>
      </c>
      <c r="E5337" s="1" t="s">
        <v>59</v>
      </c>
      <c r="F5337" s="1" t="s">
        <v>126</v>
      </c>
      <c r="G5337" s="1" t="s">
        <v>122</v>
      </c>
      <c r="H5337" s="1" t="s">
        <v>40</v>
      </c>
      <c r="I5337" s="1" t="s">
        <v>21</v>
      </c>
      <c r="J5337" s="1" t="s">
        <v>50</v>
      </c>
      <c r="K5337">
        <v>3.38</v>
      </c>
      <c r="L5337">
        <v>1</v>
      </c>
      <c r="M5337">
        <v>0</v>
      </c>
      <c r="N5337">
        <v>1.5548</v>
      </c>
      <c r="O5337">
        <f>(Table1[[#This Row],[Sales]]-Table1[[#This Row],[Profit]])/Table1[[#This Row],[Quantity]]</f>
        <v>1.8251999999999999</v>
      </c>
      <c r="P5337">
        <f>Table1[[#This Row],[Sales]]/Table1[[#This Row],[Quantity]]</f>
        <v>3.38</v>
      </c>
      <c r="Q5337" t="str">
        <f t="shared" si="166"/>
        <v>2020</v>
      </c>
      <c r="R5337" t="str">
        <f t="shared" si="167"/>
        <v>08</v>
      </c>
      <c r="S5337">
        <f>CEILING(Table1[[#This Row],[Month]]/3,1)</f>
        <v>3</v>
      </c>
      <c r="T5337" s="9">
        <f>(Table1[[#This Row],[Profit]]/Table1[[#This Row],[Sales]])</f>
        <v>0.46</v>
      </c>
    </row>
    <row r="5338" spans="1:20" x14ac:dyDescent="0.25">
      <c r="A5338">
        <v>20210521</v>
      </c>
      <c r="B5338" s="1" t="s">
        <v>918</v>
      </c>
      <c r="C5338" s="1" t="s">
        <v>52</v>
      </c>
      <c r="D5338" s="1" t="s">
        <v>53</v>
      </c>
      <c r="E5338" s="1" t="s">
        <v>27</v>
      </c>
      <c r="F5338" s="1" t="s">
        <v>28</v>
      </c>
      <c r="G5338" s="1" t="s">
        <v>245</v>
      </c>
      <c r="H5338" s="1" t="s">
        <v>62</v>
      </c>
      <c r="I5338" s="1" t="s">
        <v>30</v>
      </c>
      <c r="J5338" s="1" t="s">
        <v>36</v>
      </c>
      <c r="K5338">
        <v>26.975999999999999</v>
      </c>
      <c r="L5338">
        <v>4</v>
      </c>
      <c r="M5338">
        <v>0.2</v>
      </c>
      <c r="N5338">
        <v>8.7672000000000008</v>
      </c>
      <c r="O5338">
        <f>(Table1[[#This Row],[Sales]]-Table1[[#This Row],[Profit]])/Table1[[#This Row],[Quantity]]</f>
        <v>4.5521999999999991</v>
      </c>
      <c r="P5338">
        <f>Table1[[#This Row],[Sales]]/Table1[[#This Row],[Quantity]]</f>
        <v>6.7439999999999998</v>
      </c>
      <c r="Q5338" t="str">
        <f t="shared" si="166"/>
        <v>2021</v>
      </c>
      <c r="R5338" t="str">
        <f t="shared" si="167"/>
        <v>05</v>
      </c>
      <c r="S5338">
        <f>CEILING(Table1[[#This Row],[Month]]/3,1)</f>
        <v>2</v>
      </c>
      <c r="T5338" s="9">
        <f>(Table1[[#This Row],[Profit]]/Table1[[#This Row],[Sales]])</f>
        <v>0.32500000000000007</v>
      </c>
    </row>
    <row r="5339" spans="1:20" x14ac:dyDescent="0.25">
      <c r="A5339">
        <v>20231017</v>
      </c>
      <c r="B5339" s="1" t="s">
        <v>639</v>
      </c>
      <c r="C5339" s="1" t="s">
        <v>146</v>
      </c>
      <c r="D5339" s="1" t="s">
        <v>147</v>
      </c>
      <c r="E5339" s="1" t="s">
        <v>27</v>
      </c>
      <c r="F5339" s="1" t="s">
        <v>82</v>
      </c>
      <c r="G5339" s="1" t="s">
        <v>321</v>
      </c>
      <c r="H5339" s="1" t="s">
        <v>69</v>
      </c>
      <c r="I5339" s="1" t="s">
        <v>30</v>
      </c>
      <c r="J5339" s="1" t="s">
        <v>50</v>
      </c>
      <c r="K5339">
        <v>307.77600000000001</v>
      </c>
      <c r="L5339">
        <v>7</v>
      </c>
      <c r="M5339">
        <v>0.2</v>
      </c>
      <c r="N5339">
        <v>111.5688</v>
      </c>
      <c r="O5339">
        <f>(Table1[[#This Row],[Sales]]-Table1[[#This Row],[Profit]])/Table1[[#This Row],[Quantity]]</f>
        <v>28.029599999999999</v>
      </c>
      <c r="P5339">
        <f>Table1[[#This Row],[Sales]]/Table1[[#This Row],[Quantity]]</f>
        <v>43.968000000000004</v>
      </c>
      <c r="Q5339" t="str">
        <f t="shared" si="166"/>
        <v>2023</v>
      </c>
      <c r="R5339" t="str">
        <f t="shared" si="167"/>
        <v>10</v>
      </c>
      <c r="S5339">
        <f>CEILING(Table1[[#This Row],[Month]]/3,1)</f>
        <v>4</v>
      </c>
      <c r="T5339" s="9">
        <f>(Table1[[#This Row],[Profit]]/Table1[[#This Row],[Sales]])</f>
        <v>0.36249999999999999</v>
      </c>
    </row>
    <row r="5340" spans="1:20" x14ac:dyDescent="0.25">
      <c r="A5340">
        <v>20211109</v>
      </c>
      <c r="B5340" s="1" t="s">
        <v>518</v>
      </c>
      <c r="C5340" s="1" t="s">
        <v>133</v>
      </c>
      <c r="D5340" s="1" t="s">
        <v>134</v>
      </c>
      <c r="E5340" s="1" t="s">
        <v>17</v>
      </c>
      <c r="F5340" s="1" t="s">
        <v>18</v>
      </c>
      <c r="G5340" s="1" t="s">
        <v>407</v>
      </c>
      <c r="H5340" s="1" t="s">
        <v>62</v>
      </c>
      <c r="I5340" s="1" t="s">
        <v>21</v>
      </c>
      <c r="J5340" s="1" t="s">
        <v>37</v>
      </c>
      <c r="K5340">
        <v>244.55</v>
      </c>
      <c r="L5340">
        <v>5</v>
      </c>
      <c r="M5340">
        <v>0</v>
      </c>
      <c r="N5340">
        <v>4.891</v>
      </c>
      <c r="O5340">
        <f>(Table1[[#This Row],[Sales]]-Table1[[#This Row],[Profit]])/Table1[[#This Row],[Quantity]]</f>
        <v>47.931800000000003</v>
      </c>
      <c r="P5340">
        <f>Table1[[#This Row],[Sales]]/Table1[[#This Row],[Quantity]]</f>
        <v>48.910000000000004</v>
      </c>
      <c r="Q5340" t="str">
        <f t="shared" si="166"/>
        <v>2021</v>
      </c>
      <c r="R5340" t="str">
        <f t="shared" si="167"/>
        <v>11</v>
      </c>
      <c r="S5340">
        <f>CEILING(Table1[[#This Row],[Month]]/3,1)</f>
        <v>4</v>
      </c>
      <c r="T5340" s="9">
        <f>(Table1[[#This Row],[Profit]]/Table1[[#This Row],[Sales]])</f>
        <v>0.02</v>
      </c>
    </row>
    <row r="5341" spans="1:20" x14ac:dyDescent="0.25">
      <c r="A5341">
        <v>20211109</v>
      </c>
      <c r="B5341" s="1" t="s">
        <v>518</v>
      </c>
      <c r="C5341" s="1" t="s">
        <v>133</v>
      </c>
      <c r="D5341" s="1" t="s">
        <v>134</v>
      </c>
      <c r="E5341" s="1" t="s">
        <v>17</v>
      </c>
      <c r="F5341" s="1" t="s">
        <v>18</v>
      </c>
      <c r="G5341" s="1" t="s">
        <v>407</v>
      </c>
      <c r="H5341" s="1" t="s">
        <v>62</v>
      </c>
      <c r="I5341" s="1" t="s">
        <v>21</v>
      </c>
      <c r="J5341" s="1" t="s">
        <v>97</v>
      </c>
      <c r="K5341">
        <v>12.24</v>
      </c>
      <c r="L5341">
        <v>6</v>
      </c>
      <c r="M5341">
        <v>0</v>
      </c>
      <c r="N5341">
        <v>5.7527999999999997</v>
      </c>
      <c r="O5341">
        <f>(Table1[[#This Row],[Sales]]-Table1[[#This Row],[Profit]])/Table1[[#This Row],[Quantity]]</f>
        <v>1.0812000000000002</v>
      </c>
      <c r="P5341">
        <f>Table1[[#This Row],[Sales]]/Table1[[#This Row],[Quantity]]</f>
        <v>2.04</v>
      </c>
      <c r="Q5341" t="str">
        <f t="shared" si="166"/>
        <v>2021</v>
      </c>
      <c r="R5341" t="str">
        <f t="shared" si="167"/>
        <v>11</v>
      </c>
      <c r="S5341">
        <f>CEILING(Table1[[#This Row],[Month]]/3,1)</f>
        <v>4</v>
      </c>
      <c r="T5341" s="9">
        <f>(Table1[[#This Row],[Profit]]/Table1[[#This Row],[Sales]])</f>
        <v>0.47</v>
      </c>
    </row>
    <row r="5342" spans="1:20" x14ac:dyDescent="0.25">
      <c r="A5342">
        <v>20211109</v>
      </c>
      <c r="B5342" s="1" t="s">
        <v>518</v>
      </c>
      <c r="C5342" s="1" t="s">
        <v>133</v>
      </c>
      <c r="D5342" s="1" t="s">
        <v>134</v>
      </c>
      <c r="E5342" s="1" t="s">
        <v>17</v>
      </c>
      <c r="F5342" s="1" t="s">
        <v>18</v>
      </c>
      <c r="G5342" s="1" t="s">
        <v>407</v>
      </c>
      <c r="H5342" s="1" t="s">
        <v>62</v>
      </c>
      <c r="I5342" s="1" t="s">
        <v>21</v>
      </c>
      <c r="J5342" s="1" t="s">
        <v>94</v>
      </c>
      <c r="K5342">
        <v>13.98</v>
      </c>
      <c r="L5342">
        <v>2</v>
      </c>
      <c r="M5342">
        <v>0</v>
      </c>
      <c r="N5342">
        <v>6.0114000000000001</v>
      </c>
      <c r="O5342">
        <f>(Table1[[#This Row],[Sales]]-Table1[[#This Row],[Profit]])/Table1[[#This Row],[Quantity]]</f>
        <v>3.9843000000000002</v>
      </c>
      <c r="P5342">
        <f>Table1[[#This Row],[Sales]]/Table1[[#This Row],[Quantity]]</f>
        <v>6.99</v>
      </c>
      <c r="Q5342" t="str">
        <f t="shared" si="166"/>
        <v>2021</v>
      </c>
      <c r="R5342" t="str">
        <f t="shared" si="167"/>
        <v>11</v>
      </c>
      <c r="S5342">
        <f>CEILING(Table1[[#This Row],[Month]]/3,1)</f>
        <v>4</v>
      </c>
      <c r="T5342" s="9">
        <f>(Table1[[#This Row],[Profit]]/Table1[[#This Row],[Sales]])</f>
        <v>0.43</v>
      </c>
    </row>
    <row r="5343" spans="1:20" x14ac:dyDescent="0.25">
      <c r="A5343">
        <v>20211109</v>
      </c>
      <c r="B5343" s="1" t="s">
        <v>518</v>
      </c>
      <c r="C5343" s="1" t="s">
        <v>133</v>
      </c>
      <c r="D5343" s="1" t="s">
        <v>134</v>
      </c>
      <c r="E5343" s="1" t="s">
        <v>17</v>
      </c>
      <c r="F5343" s="1" t="s">
        <v>18</v>
      </c>
      <c r="G5343" s="1" t="s">
        <v>407</v>
      </c>
      <c r="H5343" s="1" t="s">
        <v>62</v>
      </c>
      <c r="I5343" s="1" t="s">
        <v>21</v>
      </c>
      <c r="J5343" s="1" t="s">
        <v>94</v>
      </c>
      <c r="K5343">
        <v>899.95</v>
      </c>
      <c r="L5343">
        <v>5</v>
      </c>
      <c r="M5343">
        <v>0</v>
      </c>
      <c r="N5343">
        <v>53.997</v>
      </c>
      <c r="O5343">
        <f>(Table1[[#This Row],[Sales]]-Table1[[#This Row],[Profit]])/Table1[[#This Row],[Quantity]]</f>
        <v>169.19060000000002</v>
      </c>
      <c r="P5343">
        <f>Table1[[#This Row],[Sales]]/Table1[[#This Row],[Quantity]]</f>
        <v>179.99</v>
      </c>
      <c r="Q5343" t="str">
        <f t="shared" si="166"/>
        <v>2021</v>
      </c>
      <c r="R5343" t="str">
        <f t="shared" si="167"/>
        <v>11</v>
      </c>
      <c r="S5343">
        <f>CEILING(Table1[[#This Row],[Month]]/3,1)</f>
        <v>4</v>
      </c>
      <c r="T5343" s="9">
        <f>(Table1[[#This Row],[Profit]]/Table1[[#This Row],[Sales]])</f>
        <v>0.06</v>
      </c>
    </row>
    <row r="5344" spans="1:20" x14ac:dyDescent="0.25">
      <c r="A5344">
        <v>20201121</v>
      </c>
      <c r="B5344" s="1" t="s">
        <v>1197</v>
      </c>
      <c r="C5344" s="1" t="s">
        <v>57</v>
      </c>
      <c r="D5344" s="1" t="s">
        <v>103</v>
      </c>
      <c r="E5344" s="1" t="s">
        <v>59</v>
      </c>
      <c r="F5344" s="1" t="s">
        <v>60</v>
      </c>
      <c r="G5344" s="1" t="s">
        <v>414</v>
      </c>
      <c r="H5344" s="1" t="s">
        <v>20</v>
      </c>
      <c r="I5344" s="1" t="s">
        <v>30</v>
      </c>
      <c r="J5344" s="1" t="s">
        <v>97</v>
      </c>
      <c r="K5344">
        <v>1.6319999999999999</v>
      </c>
      <c r="L5344">
        <v>1</v>
      </c>
      <c r="M5344">
        <v>0.2</v>
      </c>
      <c r="N5344">
        <v>0.55079999999999996</v>
      </c>
      <c r="O5344">
        <f>(Table1[[#This Row],[Sales]]-Table1[[#This Row],[Profit]])/Table1[[#This Row],[Quantity]]</f>
        <v>1.0811999999999999</v>
      </c>
      <c r="P5344">
        <f>Table1[[#This Row],[Sales]]/Table1[[#This Row],[Quantity]]</f>
        <v>1.6319999999999999</v>
      </c>
      <c r="Q5344" t="str">
        <f t="shared" si="166"/>
        <v>2020</v>
      </c>
      <c r="R5344" t="str">
        <f t="shared" si="167"/>
        <v>11</v>
      </c>
      <c r="S5344">
        <f>CEILING(Table1[[#This Row],[Month]]/3,1)</f>
        <v>4</v>
      </c>
      <c r="T5344" s="9">
        <f>(Table1[[#This Row],[Profit]]/Table1[[#This Row],[Sales]])</f>
        <v>0.33750000000000002</v>
      </c>
    </row>
    <row r="5345" spans="1:20" x14ac:dyDescent="0.25">
      <c r="A5345">
        <v>20201121</v>
      </c>
      <c r="B5345" s="1" t="s">
        <v>1197</v>
      </c>
      <c r="C5345" s="1" t="s">
        <v>57</v>
      </c>
      <c r="D5345" s="1" t="s">
        <v>103</v>
      </c>
      <c r="E5345" s="1" t="s">
        <v>59</v>
      </c>
      <c r="F5345" s="1" t="s">
        <v>60</v>
      </c>
      <c r="G5345" s="1" t="s">
        <v>414</v>
      </c>
      <c r="H5345" s="1" t="s">
        <v>20</v>
      </c>
      <c r="I5345" s="1" t="s">
        <v>30</v>
      </c>
      <c r="J5345" s="1" t="s">
        <v>43</v>
      </c>
      <c r="K5345">
        <v>267.95999999999998</v>
      </c>
      <c r="L5345">
        <v>5</v>
      </c>
      <c r="M5345">
        <v>0.2</v>
      </c>
      <c r="N5345">
        <v>16.747499999999999</v>
      </c>
      <c r="O5345">
        <f>(Table1[[#This Row],[Sales]]-Table1[[#This Row],[Profit]])/Table1[[#This Row],[Quantity]]</f>
        <v>50.242499999999993</v>
      </c>
      <c r="P5345">
        <f>Table1[[#This Row],[Sales]]/Table1[[#This Row],[Quantity]]</f>
        <v>53.591999999999999</v>
      </c>
      <c r="Q5345" t="str">
        <f t="shared" si="166"/>
        <v>2020</v>
      </c>
      <c r="R5345" t="str">
        <f t="shared" si="167"/>
        <v>11</v>
      </c>
      <c r="S5345">
        <f>CEILING(Table1[[#This Row],[Month]]/3,1)</f>
        <v>4</v>
      </c>
      <c r="T5345" s="9">
        <f>(Table1[[#This Row],[Profit]]/Table1[[#This Row],[Sales]])</f>
        <v>6.25E-2</v>
      </c>
    </row>
    <row r="5346" spans="1:20" x14ac:dyDescent="0.25">
      <c r="A5346">
        <v>20211011</v>
      </c>
      <c r="B5346" s="1" t="s">
        <v>355</v>
      </c>
      <c r="C5346" s="1" t="s">
        <v>133</v>
      </c>
      <c r="D5346" s="1" t="s">
        <v>463</v>
      </c>
      <c r="E5346" s="1" t="s">
        <v>17</v>
      </c>
      <c r="F5346" s="1" t="s">
        <v>18</v>
      </c>
      <c r="G5346" s="1" t="s">
        <v>356</v>
      </c>
      <c r="H5346" s="1" t="s">
        <v>55</v>
      </c>
      <c r="I5346" s="1" t="s">
        <v>21</v>
      </c>
      <c r="J5346" s="1" t="s">
        <v>94</v>
      </c>
      <c r="K5346">
        <v>31.95</v>
      </c>
      <c r="L5346">
        <v>1</v>
      </c>
      <c r="M5346">
        <v>0</v>
      </c>
      <c r="N5346">
        <v>2.2364999999999999</v>
      </c>
      <c r="O5346">
        <f>(Table1[[#This Row],[Sales]]-Table1[[#This Row],[Profit]])/Table1[[#This Row],[Quantity]]</f>
        <v>29.7135</v>
      </c>
      <c r="P5346">
        <f>Table1[[#This Row],[Sales]]/Table1[[#This Row],[Quantity]]</f>
        <v>31.95</v>
      </c>
      <c r="Q5346" t="str">
        <f t="shared" si="166"/>
        <v>2021</v>
      </c>
      <c r="R5346" t="str">
        <f t="shared" si="167"/>
        <v>10</v>
      </c>
      <c r="S5346">
        <f>CEILING(Table1[[#This Row],[Month]]/3,1)</f>
        <v>4</v>
      </c>
      <c r="T5346" s="9">
        <f>(Table1[[#This Row],[Profit]]/Table1[[#This Row],[Sales]])</f>
        <v>6.9999999999999993E-2</v>
      </c>
    </row>
    <row r="5347" spans="1:20" x14ac:dyDescent="0.25">
      <c r="A5347">
        <v>20230322</v>
      </c>
      <c r="B5347" s="1" t="s">
        <v>215</v>
      </c>
      <c r="C5347" s="1" t="s">
        <v>25</v>
      </c>
      <c r="D5347" s="1" t="s">
        <v>26</v>
      </c>
      <c r="E5347" s="1" t="s">
        <v>27</v>
      </c>
      <c r="F5347" s="1" t="s">
        <v>28</v>
      </c>
      <c r="G5347" s="1" t="s">
        <v>153</v>
      </c>
      <c r="H5347" s="1" t="s">
        <v>62</v>
      </c>
      <c r="I5347" s="1" t="s">
        <v>21</v>
      </c>
      <c r="J5347" s="1" t="s">
        <v>37</v>
      </c>
      <c r="K5347">
        <v>725.84</v>
      </c>
      <c r="L5347">
        <v>4</v>
      </c>
      <c r="M5347">
        <v>0</v>
      </c>
      <c r="N5347">
        <v>210.49359999999999</v>
      </c>
      <c r="O5347">
        <f>(Table1[[#This Row],[Sales]]-Table1[[#This Row],[Profit]])/Table1[[#This Row],[Quantity]]</f>
        <v>128.8366</v>
      </c>
      <c r="P5347">
        <f>Table1[[#This Row],[Sales]]/Table1[[#This Row],[Quantity]]</f>
        <v>181.46</v>
      </c>
      <c r="Q5347" t="str">
        <f t="shared" si="166"/>
        <v>2023</v>
      </c>
      <c r="R5347" t="str">
        <f t="shared" si="167"/>
        <v>03</v>
      </c>
      <c r="S5347">
        <f>CEILING(Table1[[#This Row],[Month]]/3,1)</f>
        <v>1</v>
      </c>
      <c r="T5347" s="9">
        <f>(Table1[[#This Row],[Profit]]/Table1[[#This Row],[Sales]])</f>
        <v>0.28999999999999998</v>
      </c>
    </row>
    <row r="5348" spans="1:20" x14ac:dyDescent="0.25">
      <c r="A5348">
        <v>20230322</v>
      </c>
      <c r="B5348" s="1" t="s">
        <v>215</v>
      </c>
      <c r="C5348" s="1" t="s">
        <v>25</v>
      </c>
      <c r="D5348" s="1" t="s">
        <v>26</v>
      </c>
      <c r="E5348" s="1" t="s">
        <v>27</v>
      </c>
      <c r="F5348" s="1" t="s">
        <v>28</v>
      </c>
      <c r="G5348" s="1" t="s">
        <v>153</v>
      </c>
      <c r="H5348" s="1" t="s">
        <v>62</v>
      </c>
      <c r="I5348" s="1" t="s">
        <v>21</v>
      </c>
      <c r="J5348" s="1" t="s">
        <v>36</v>
      </c>
      <c r="K5348">
        <v>10.896000000000001</v>
      </c>
      <c r="L5348">
        <v>3</v>
      </c>
      <c r="M5348">
        <v>0.2</v>
      </c>
      <c r="N5348">
        <v>3.9498000000000002</v>
      </c>
      <c r="O5348">
        <f>(Table1[[#This Row],[Sales]]-Table1[[#This Row],[Profit]])/Table1[[#This Row],[Quantity]]</f>
        <v>2.3154000000000003</v>
      </c>
      <c r="P5348">
        <f>Table1[[#This Row],[Sales]]/Table1[[#This Row],[Quantity]]</f>
        <v>3.6320000000000001</v>
      </c>
      <c r="Q5348" t="str">
        <f t="shared" si="166"/>
        <v>2023</v>
      </c>
      <c r="R5348" t="str">
        <f t="shared" si="167"/>
        <v>03</v>
      </c>
      <c r="S5348">
        <f>CEILING(Table1[[#This Row],[Month]]/3,1)</f>
        <v>1</v>
      </c>
      <c r="T5348" s="9">
        <f>(Table1[[#This Row],[Profit]]/Table1[[#This Row],[Sales]])</f>
        <v>0.36249999999999999</v>
      </c>
    </row>
    <row r="5349" spans="1:20" x14ac:dyDescent="0.25">
      <c r="A5349">
        <v>20230322</v>
      </c>
      <c r="B5349" s="1" t="s">
        <v>215</v>
      </c>
      <c r="C5349" s="1" t="s">
        <v>25</v>
      </c>
      <c r="D5349" s="1" t="s">
        <v>26</v>
      </c>
      <c r="E5349" s="1" t="s">
        <v>27</v>
      </c>
      <c r="F5349" s="1" t="s">
        <v>28</v>
      </c>
      <c r="G5349" s="1" t="s">
        <v>153</v>
      </c>
      <c r="H5349" s="1" t="s">
        <v>62</v>
      </c>
      <c r="I5349" s="1" t="s">
        <v>21</v>
      </c>
      <c r="J5349" s="1" t="s">
        <v>36</v>
      </c>
      <c r="K5349">
        <v>8.5440000000000005</v>
      </c>
      <c r="L5349">
        <v>2</v>
      </c>
      <c r="M5349">
        <v>0.2</v>
      </c>
      <c r="N5349">
        <v>2.8835999999999999</v>
      </c>
      <c r="O5349">
        <f>(Table1[[#This Row],[Sales]]-Table1[[#This Row],[Profit]])/Table1[[#This Row],[Quantity]]</f>
        <v>2.8302000000000005</v>
      </c>
      <c r="P5349">
        <f>Table1[[#This Row],[Sales]]/Table1[[#This Row],[Quantity]]</f>
        <v>4.2720000000000002</v>
      </c>
      <c r="Q5349" t="str">
        <f t="shared" si="166"/>
        <v>2023</v>
      </c>
      <c r="R5349" t="str">
        <f t="shared" si="167"/>
        <v>03</v>
      </c>
      <c r="S5349">
        <f>CEILING(Table1[[#This Row],[Month]]/3,1)</f>
        <v>1</v>
      </c>
      <c r="T5349" s="9">
        <f>(Table1[[#This Row],[Profit]]/Table1[[#This Row],[Sales]])</f>
        <v>0.33749999999999997</v>
      </c>
    </row>
    <row r="5350" spans="1:20" x14ac:dyDescent="0.25">
      <c r="A5350">
        <v>20210104</v>
      </c>
      <c r="B5350" s="1" t="s">
        <v>600</v>
      </c>
      <c r="C5350" s="1" t="s">
        <v>117</v>
      </c>
      <c r="D5350" s="1" t="s">
        <v>117</v>
      </c>
      <c r="E5350" s="1" t="s">
        <v>17</v>
      </c>
      <c r="F5350" s="1" t="s">
        <v>34</v>
      </c>
      <c r="G5350" s="1" t="s">
        <v>356</v>
      </c>
      <c r="H5350" s="1" t="s">
        <v>55</v>
      </c>
      <c r="I5350" s="1" t="s">
        <v>30</v>
      </c>
      <c r="J5350" s="1" t="s">
        <v>36</v>
      </c>
      <c r="K5350">
        <v>32.340000000000003</v>
      </c>
      <c r="L5350">
        <v>3</v>
      </c>
      <c r="M5350">
        <v>0</v>
      </c>
      <c r="N5350">
        <v>15.523199999999999</v>
      </c>
      <c r="O5350">
        <f>(Table1[[#This Row],[Sales]]-Table1[[#This Row],[Profit]])/Table1[[#This Row],[Quantity]]</f>
        <v>5.6056000000000017</v>
      </c>
      <c r="P5350">
        <f>Table1[[#This Row],[Sales]]/Table1[[#This Row],[Quantity]]</f>
        <v>10.780000000000001</v>
      </c>
      <c r="Q5350" t="str">
        <f t="shared" si="166"/>
        <v>2021</v>
      </c>
      <c r="R5350" t="str">
        <f t="shared" si="167"/>
        <v>01</v>
      </c>
      <c r="S5350">
        <f>CEILING(Table1[[#This Row],[Month]]/3,1)</f>
        <v>1</v>
      </c>
      <c r="T5350" s="9">
        <f>(Table1[[#This Row],[Profit]]/Table1[[#This Row],[Sales]])</f>
        <v>0.47999999999999993</v>
      </c>
    </row>
    <row r="5351" spans="1:20" x14ac:dyDescent="0.25">
      <c r="A5351">
        <v>20210104</v>
      </c>
      <c r="B5351" s="1" t="s">
        <v>600</v>
      </c>
      <c r="C5351" s="1" t="s">
        <v>117</v>
      </c>
      <c r="D5351" s="1" t="s">
        <v>117</v>
      </c>
      <c r="E5351" s="1" t="s">
        <v>17</v>
      </c>
      <c r="F5351" s="1" t="s">
        <v>34</v>
      </c>
      <c r="G5351" s="1" t="s">
        <v>356</v>
      </c>
      <c r="H5351" s="1" t="s">
        <v>55</v>
      </c>
      <c r="I5351" s="1" t="s">
        <v>30</v>
      </c>
      <c r="J5351" s="1" t="s">
        <v>50</v>
      </c>
      <c r="K5351">
        <v>39.9</v>
      </c>
      <c r="L5351">
        <v>5</v>
      </c>
      <c r="M5351">
        <v>0</v>
      </c>
      <c r="N5351">
        <v>19.95</v>
      </c>
      <c r="O5351">
        <f>(Table1[[#This Row],[Sales]]-Table1[[#This Row],[Profit]])/Table1[[#This Row],[Quantity]]</f>
        <v>3.9899999999999998</v>
      </c>
      <c r="P5351">
        <f>Table1[[#This Row],[Sales]]/Table1[[#This Row],[Quantity]]</f>
        <v>7.9799999999999995</v>
      </c>
      <c r="Q5351" t="str">
        <f t="shared" si="166"/>
        <v>2021</v>
      </c>
      <c r="R5351" t="str">
        <f t="shared" si="167"/>
        <v>01</v>
      </c>
      <c r="S5351">
        <f>CEILING(Table1[[#This Row],[Month]]/3,1)</f>
        <v>1</v>
      </c>
      <c r="T5351" s="9">
        <f>(Table1[[#This Row],[Profit]]/Table1[[#This Row],[Sales]])</f>
        <v>0.5</v>
      </c>
    </row>
    <row r="5352" spans="1:20" x14ac:dyDescent="0.25">
      <c r="A5352">
        <v>20231210</v>
      </c>
      <c r="B5352" s="1" t="s">
        <v>123</v>
      </c>
      <c r="C5352" s="1" t="s">
        <v>108</v>
      </c>
      <c r="D5352" s="1" t="s">
        <v>271</v>
      </c>
      <c r="E5352" s="1" t="s">
        <v>59</v>
      </c>
      <c r="F5352" s="1" t="s">
        <v>110</v>
      </c>
      <c r="G5352" s="1" t="s">
        <v>127</v>
      </c>
      <c r="H5352" s="1" t="s">
        <v>40</v>
      </c>
      <c r="I5352" s="1" t="s">
        <v>21</v>
      </c>
      <c r="J5352" s="1" t="s">
        <v>50</v>
      </c>
      <c r="K5352">
        <v>143.85599999999999</v>
      </c>
      <c r="L5352">
        <v>9</v>
      </c>
      <c r="M5352">
        <v>0.2</v>
      </c>
      <c r="N5352">
        <v>48.551400000000001</v>
      </c>
      <c r="O5352">
        <f>(Table1[[#This Row],[Sales]]-Table1[[#This Row],[Profit]])/Table1[[#This Row],[Quantity]]</f>
        <v>10.589399999999999</v>
      </c>
      <c r="P5352">
        <f>Table1[[#This Row],[Sales]]/Table1[[#This Row],[Quantity]]</f>
        <v>15.984</v>
      </c>
      <c r="Q5352" t="str">
        <f t="shared" si="166"/>
        <v>2023</v>
      </c>
      <c r="R5352" t="str">
        <f t="shared" si="167"/>
        <v>12</v>
      </c>
      <c r="S5352">
        <f>CEILING(Table1[[#This Row],[Month]]/3,1)</f>
        <v>4</v>
      </c>
      <c r="T5352" s="9">
        <f>(Table1[[#This Row],[Profit]]/Table1[[#This Row],[Sales]])</f>
        <v>0.33750000000000002</v>
      </c>
    </row>
    <row r="5353" spans="1:20" x14ac:dyDescent="0.25">
      <c r="A5353">
        <v>20220907</v>
      </c>
      <c r="B5353" s="1" t="s">
        <v>594</v>
      </c>
      <c r="C5353" s="1" t="s">
        <v>57</v>
      </c>
      <c r="D5353" s="1" t="s">
        <v>103</v>
      </c>
      <c r="E5353" s="1" t="s">
        <v>59</v>
      </c>
      <c r="F5353" s="1" t="s">
        <v>60</v>
      </c>
      <c r="G5353" s="1" t="s">
        <v>19</v>
      </c>
      <c r="H5353" s="1" t="s">
        <v>20</v>
      </c>
      <c r="I5353" s="1" t="s">
        <v>30</v>
      </c>
      <c r="J5353" s="1" t="s">
        <v>50</v>
      </c>
      <c r="K5353">
        <v>41.92</v>
      </c>
      <c r="L5353">
        <v>4</v>
      </c>
      <c r="M5353">
        <v>0.2</v>
      </c>
      <c r="N5353">
        <v>15.196</v>
      </c>
      <c r="O5353">
        <f>(Table1[[#This Row],[Sales]]-Table1[[#This Row],[Profit]])/Table1[[#This Row],[Quantity]]</f>
        <v>6.6810000000000009</v>
      </c>
      <c r="P5353">
        <f>Table1[[#This Row],[Sales]]/Table1[[#This Row],[Quantity]]</f>
        <v>10.48</v>
      </c>
      <c r="Q5353" t="str">
        <f t="shared" si="166"/>
        <v>2022</v>
      </c>
      <c r="R5353" t="str">
        <f t="shared" si="167"/>
        <v>09</v>
      </c>
      <c r="S5353">
        <f>CEILING(Table1[[#This Row],[Month]]/3,1)</f>
        <v>3</v>
      </c>
      <c r="T5353" s="9">
        <f>(Table1[[#This Row],[Profit]]/Table1[[#This Row],[Sales]])</f>
        <v>0.36249999999999999</v>
      </c>
    </row>
    <row r="5354" spans="1:20" x14ac:dyDescent="0.25">
      <c r="A5354">
        <v>20220907</v>
      </c>
      <c r="B5354" s="1" t="s">
        <v>594</v>
      </c>
      <c r="C5354" s="1" t="s">
        <v>57</v>
      </c>
      <c r="D5354" s="1" t="s">
        <v>103</v>
      </c>
      <c r="E5354" s="1" t="s">
        <v>59</v>
      </c>
      <c r="F5354" s="1" t="s">
        <v>60</v>
      </c>
      <c r="G5354" s="1" t="s">
        <v>19</v>
      </c>
      <c r="H5354" s="1" t="s">
        <v>20</v>
      </c>
      <c r="I5354" s="1" t="s">
        <v>30</v>
      </c>
      <c r="J5354" s="1" t="s">
        <v>43</v>
      </c>
      <c r="K5354">
        <v>329.584</v>
      </c>
      <c r="L5354">
        <v>2</v>
      </c>
      <c r="M5354">
        <v>0.2</v>
      </c>
      <c r="N5354">
        <v>37.078200000000002</v>
      </c>
      <c r="O5354">
        <f>(Table1[[#This Row],[Sales]]-Table1[[#This Row],[Profit]])/Table1[[#This Row],[Quantity]]</f>
        <v>146.25290000000001</v>
      </c>
      <c r="P5354">
        <f>Table1[[#This Row],[Sales]]/Table1[[#This Row],[Quantity]]</f>
        <v>164.792</v>
      </c>
      <c r="Q5354" t="str">
        <f t="shared" si="166"/>
        <v>2022</v>
      </c>
      <c r="R5354" t="str">
        <f t="shared" si="167"/>
        <v>09</v>
      </c>
      <c r="S5354">
        <f>CEILING(Table1[[#This Row],[Month]]/3,1)</f>
        <v>3</v>
      </c>
      <c r="T5354" s="9">
        <f>(Table1[[#This Row],[Profit]]/Table1[[#This Row],[Sales]])</f>
        <v>0.1125</v>
      </c>
    </row>
    <row r="5355" spans="1:20" x14ac:dyDescent="0.25">
      <c r="A5355">
        <v>20220904</v>
      </c>
      <c r="B5355" s="1" t="s">
        <v>723</v>
      </c>
      <c r="C5355" s="1" t="s">
        <v>274</v>
      </c>
      <c r="D5355" s="1" t="s">
        <v>275</v>
      </c>
      <c r="E5355" s="1" t="s">
        <v>17</v>
      </c>
      <c r="F5355" s="1" t="s">
        <v>197</v>
      </c>
      <c r="G5355" s="1" t="s">
        <v>118</v>
      </c>
      <c r="H5355" s="1" t="s">
        <v>55</v>
      </c>
      <c r="I5355" s="1" t="s">
        <v>30</v>
      </c>
      <c r="J5355" s="1" t="s">
        <v>36</v>
      </c>
      <c r="K5355">
        <v>87.28</v>
      </c>
      <c r="L5355">
        <v>8</v>
      </c>
      <c r="M5355">
        <v>0</v>
      </c>
      <c r="N5355">
        <v>41.021599999999999</v>
      </c>
      <c r="O5355">
        <f>(Table1[[#This Row],[Sales]]-Table1[[#This Row],[Profit]])/Table1[[#This Row],[Quantity]]</f>
        <v>5.7823000000000002</v>
      </c>
      <c r="P5355">
        <f>Table1[[#This Row],[Sales]]/Table1[[#This Row],[Quantity]]</f>
        <v>10.91</v>
      </c>
      <c r="Q5355" t="str">
        <f t="shared" si="166"/>
        <v>2022</v>
      </c>
      <c r="R5355" t="str">
        <f t="shared" si="167"/>
        <v>09</v>
      </c>
      <c r="S5355">
        <f>CEILING(Table1[[#This Row],[Month]]/3,1)</f>
        <v>3</v>
      </c>
      <c r="T5355" s="9">
        <f>(Table1[[#This Row],[Profit]]/Table1[[#This Row],[Sales]])</f>
        <v>0.47</v>
      </c>
    </row>
    <row r="5356" spans="1:20" x14ac:dyDescent="0.25">
      <c r="A5356">
        <v>20200513</v>
      </c>
      <c r="B5356" s="1" t="s">
        <v>1104</v>
      </c>
      <c r="C5356" s="1" t="s">
        <v>25</v>
      </c>
      <c r="D5356" s="1" t="s">
        <v>26</v>
      </c>
      <c r="E5356" s="1" t="s">
        <v>27</v>
      </c>
      <c r="F5356" s="1" t="s">
        <v>28</v>
      </c>
      <c r="G5356" s="1" t="s">
        <v>144</v>
      </c>
      <c r="H5356" s="1" t="s">
        <v>62</v>
      </c>
      <c r="I5356" s="1" t="s">
        <v>30</v>
      </c>
      <c r="J5356" s="1" t="s">
        <v>23</v>
      </c>
      <c r="K5356">
        <v>279.45600000000002</v>
      </c>
      <c r="L5356">
        <v>6</v>
      </c>
      <c r="M5356">
        <v>0.2</v>
      </c>
      <c r="N5356">
        <v>20.959199999999999</v>
      </c>
      <c r="O5356">
        <f>(Table1[[#This Row],[Sales]]-Table1[[#This Row],[Profit]])/Table1[[#This Row],[Quantity]]</f>
        <v>43.082799999999999</v>
      </c>
      <c r="P5356">
        <f>Table1[[#This Row],[Sales]]/Table1[[#This Row],[Quantity]]</f>
        <v>46.576000000000001</v>
      </c>
      <c r="Q5356" t="str">
        <f t="shared" si="166"/>
        <v>2020</v>
      </c>
      <c r="R5356" t="str">
        <f t="shared" si="167"/>
        <v>05</v>
      </c>
      <c r="S5356">
        <f>CEILING(Table1[[#This Row],[Month]]/3,1)</f>
        <v>2</v>
      </c>
      <c r="T5356" s="9">
        <f>(Table1[[#This Row],[Profit]]/Table1[[#This Row],[Sales]])</f>
        <v>7.4999999999999997E-2</v>
      </c>
    </row>
    <row r="5357" spans="1:20" x14ac:dyDescent="0.25">
      <c r="A5357">
        <v>20200513</v>
      </c>
      <c r="B5357" s="1" t="s">
        <v>1104</v>
      </c>
      <c r="C5357" s="1" t="s">
        <v>25</v>
      </c>
      <c r="D5357" s="1" t="s">
        <v>26</v>
      </c>
      <c r="E5357" s="1" t="s">
        <v>27</v>
      </c>
      <c r="F5357" s="1" t="s">
        <v>28</v>
      </c>
      <c r="G5357" s="1" t="s">
        <v>144</v>
      </c>
      <c r="H5357" s="1" t="s">
        <v>62</v>
      </c>
      <c r="I5357" s="1" t="s">
        <v>30</v>
      </c>
      <c r="J5357" s="1" t="s">
        <v>50</v>
      </c>
      <c r="K5357">
        <v>8</v>
      </c>
      <c r="L5357">
        <v>2</v>
      </c>
      <c r="M5357">
        <v>0</v>
      </c>
      <c r="N5357">
        <v>3.84</v>
      </c>
      <c r="O5357">
        <f>(Table1[[#This Row],[Sales]]-Table1[[#This Row],[Profit]])/Table1[[#This Row],[Quantity]]</f>
        <v>2.08</v>
      </c>
      <c r="P5357">
        <f>Table1[[#This Row],[Sales]]/Table1[[#This Row],[Quantity]]</f>
        <v>4</v>
      </c>
      <c r="Q5357" t="str">
        <f t="shared" si="166"/>
        <v>2020</v>
      </c>
      <c r="R5357" t="str">
        <f t="shared" si="167"/>
        <v>05</v>
      </c>
      <c r="S5357">
        <f>CEILING(Table1[[#This Row],[Month]]/3,1)</f>
        <v>2</v>
      </c>
      <c r="T5357" s="9">
        <f>(Table1[[#This Row],[Profit]]/Table1[[#This Row],[Sales]])</f>
        <v>0.48</v>
      </c>
    </row>
    <row r="5358" spans="1:20" x14ac:dyDescent="0.25">
      <c r="A5358">
        <v>20220930</v>
      </c>
      <c r="B5358" s="1" t="s">
        <v>839</v>
      </c>
      <c r="C5358" s="1" t="s">
        <v>25</v>
      </c>
      <c r="D5358" s="1" t="s">
        <v>77</v>
      </c>
      <c r="E5358" s="1" t="s">
        <v>27</v>
      </c>
      <c r="F5358" s="1" t="s">
        <v>28</v>
      </c>
      <c r="G5358" s="1" t="s">
        <v>523</v>
      </c>
      <c r="H5358" s="1" t="s">
        <v>55</v>
      </c>
      <c r="I5358" s="1" t="s">
        <v>21</v>
      </c>
      <c r="J5358" s="1" t="s">
        <v>36</v>
      </c>
      <c r="K5358">
        <v>27.24</v>
      </c>
      <c r="L5358">
        <v>5</v>
      </c>
      <c r="M5358">
        <v>0.2</v>
      </c>
      <c r="N5358">
        <v>9.5340000000000007</v>
      </c>
      <c r="O5358">
        <f>(Table1[[#This Row],[Sales]]-Table1[[#This Row],[Profit]])/Table1[[#This Row],[Quantity]]</f>
        <v>3.541199999999999</v>
      </c>
      <c r="P5358">
        <f>Table1[[#This Row],[Sales]]/Table1[[#This Row],[Quantity]]</f>
        <v>5.4479999999999995</v>
      </c>
      <c r="Q5358" t="str">
        <f t="shared" si="166"/>
        <v>2022</v>
      </c>
      <c r="R5358" t="str">
        <f t="shared" si="167"/>
        <v>09</v>
      </c>
      <c r="S5358">
        <f>CEILING(Table1[[#This Row],[Month]]/3,1)</f>
        <v>3</v>
      </c>
      <c r="T5358" s="9">
        <f>(Table1[[#This Row],[Profit]]/Table1[[#This Row],[Sales]])</f>
        <v>0.35000000000000003</v>
      </c>
    </row>
    <row r="5359" spans="1:20" x14ac:dyDescent="0.25">
      <c r="A5359">
        <v>20200805</v>
      </c>
      <c r="B5359" s="1" t="s">
        <v>464</v>
      </c>
      <c r="C5359" s="1" t="s">
        <v>25</v>
      </c>
      <c r="D5359" s="1" t="s">
        <v>77</v>
      </c>
      <c r="E5359" s="1" t="s">
        <v>27</v>
      </c>
      <c r="F5359" s="1" t="s">
        <v>28</v>
      </c>
      <c r="G5359" s="1" t="s">
        <v>135</v>
      </c>
      <c r="H5359" s="1" t="s">
        <v>75</v>
      </c>
      <c r="I5359" s="1" t="s">
        <v>21</v>
      </c>
      <c r="J5359" s="1" t="s">
        <v>94</v>
      </c>
      <c r="K5359">
        <v>16.36</v>
      </c>
      <c r="L5359">
        <v>1</v>
      </c>
      <c r="M5359">
        <v>0</v>
      </c>
      <c r="N5359">
        <v>1.6359999999999999</v>
      </c>
      <c r="O5359">
        <f>(Table1[[#This Row],[Sales]]-Table1[[#This Row],[Profit]])/Table1[[#This Row],[Quantity]]</f>
        <v>14.724</v>
      </c>
      <c r="P5359">
        <f>Table1[[#This Row],[Sales]]/Table1[[#This Row],[Quantity]]</f>
        <v>16.36</v>
      </c>
      <c r="Q5359" t="str">
        <f t="shared" si="166"/>
        <v>2020</v>
      </c>
      <c r="R5359" t="str">
        <f t="shared" si="167"/>
        <v>08</v>
      </c>
      <c r="S5359">
        <f>CEILING(Table1[[#This Row],[Month]]/3,1)</f>
        <v>3</v>
      </c>
      <c r="T5359" s="9">
        <f>(Table1[[#This Row],[Profit]]/Table1[[#This Row],[Sales]])</f>
        <v>9.9999999999999992E-2</v>
      </c>
    </row>
    <row r="5360" spans="1:20" x14ac:dyDescent="0.25">
      <c r="A5360">
        <v>20200805</v>
      </c>
      <c r="B5360" s="1" t="s">
        <v>464</v>
      </c>
      <c r="C5360" s="1" t="s">
        <v>25</v>
      </c>
      <c r="D5360" s="1" t="s">
        <v>77</v>
      </c>
      <c r="E5360" s="1" t="s">
        <v>27</v>
      </c>
      <c r="F5360" s="1" t="s">
        <v>28</v>
      </c>
      <c r="G5360" s="1" t="s">
        <v>135</v>
      </c>
      <c r="H5360" s="1" t="s">
        <v>75</v>
      </c>
      <c r="I5360" s="1" t="s">
        <v>21</v>
      </c>
      <c r="J5360" s="1" t="s">
        <v>37</v>
      </c>
      <c r="K5360">
        <v>15.78</v>
      </c>
      <c r="L5360">
        <v>2</v>
      </c>
      <c r="M5360">
        <v>0</v>
      </c>
      <c r="N5360">
        <v>0.63119999999999998</v>
      </c>
      <c r="O5360">
        <f>(Table1[[#This Row],[Sales]]-Table1[[#This Row],[Profit]])/Table1[[#This Row],[Quantity]]</f>
        <v>7.5743999999999998</v>
      </c>
      <c r="P5360">
        <f>Table1[[#This Row],[Sales]]/Table1[[#This Row],[Quantity]]</f>
        <v>7.89</v>
      </c>
      <c r="Q5360" t="str">
        <f t="shared" si="166"/>
        <v>2020</v>
      </c>
      <c r="R5360" t="str">
        <f t="shared" si="167"/>
        <v>08</v>
      </c>
      <c r="S5360">
        <f>CEILING(Table1[[#This Row],[Month]]/3,1)</f>
        <v>3</v>
      </c>
      <c r="T5360" s="9">
        <f>(Table1[[#This Row],[Profit]]/Table1[[#This Row],[Sales]])</f>
        <v>0.04</v>
      </c>
    </row>
    <row r="5361" spans="1:20" x14ac:dyDescent="0.25">
      <c r="A5361">
        <v>20200805</v>
      </c>
      <c r="B5361" s="1" t="s">
        <v>464</v>
      </c>
      <c r="C5361" s="1" t="s">
        <v>25</v>
      </c>
      <c r="D5361" s="1" t="s">
        <v>77</v>
      </c>
      <c r="E5361" s="1" t="s">
        <v>27</v>
      </c>
      <c r="F5361" s="1" t="s">
        <v>28</v>
      </c>
      <c r="G5361" s="1" t="s">
        <v>135</v>
      </c>
      <c r="H5361" s="1" t="s">
        <v>75</v>
      </c>
      <c r="I5361" s="1" t="s">
        <v>21</v>
      </c>
      <c r="J5361" s="1" t="s">
        <v>42</v>
      </c>
      <c r="K5361">
        <v>45.98</v>
      </c>
      <c r="L5361">
        <v>2</v>
      </c>
      <c r="M5361">
        <v>0</v>
      </c>
      <c r="N5361">
        <v>12.8744</v>
      </c>
      <c r="O5361">
        <f>(Table1[[#This Row],[Sales]]-Table1[[#This Row],[Profit]])/Table1[[#This Row],[Quantity]]</f>
        <v>16.552799999999998</v>
      </c>
      <c r="P5361">
        <f>Table1[[#This Row],[Sales]]/Table1[[#This Row],[Quantity]]</f>
        <v>22.99</v>
      </c>
      <c r="Q5361" t="str">
        <f t="shared" si="166"/>
        <v>2020</v>
      </c>
      <c r="R5361" t="str">
        <f t="shared" si="167"/>
        <v>08</v>
      </c>
      <c r="S5361">
        <f>CEILING(Table1[[#This Row],[Month]]/3,1)</f>
        <v>3</v>
      </c>
      <c r="T5361" s="9">
        <f>(Table1[[#This Row],[Profit]]/Table1[[#This Row],[Sales]])</f>
        <v>0.28000000000000003</v>
      </c>
    </row>
    <row r="5362" spans="1:20" x14ac:dyDescent="0.25">
      <c r="A5362">
        <v>20230415</v>
      </c>
      <c r="B5362" s="1" t="s">
        <v>225</v>
      </c>
      <c r="C5362" s="1" t="s">
        <v>46</v>
      </c>
      <c r="D5362" s="1" t="s">
        <v>564</v>
      </c>
      <c r="E5362" s="1" t="s">
        <v>17</v>
      </c>
      <c r="F5362" s="1" t="s">
        <v>48</v>
      </c>
      <c r="G5362" s="1" t="s">
        <v>106</v>
      </c>
      <c r="H5362" s="1" t="s">
        <v>40</v>
      </c>
      <c r="I5362" s="1" t="s">
        <v>30</v>
      </c>
      <c r="J5362" s="1" t="s">
        <v>22</v>
      </c>
      <c r="K5362">
        <v>198.27199999999999</v>
      </c>
      <c r="L5362">
        <v>8</v>
      </c>
      <c r="M5362">
        <v>0.2</v>
      </c>
      <c r="N5362">
        <v>-32.219200000000001</v>
      </c>
      <c r="O5362">
        <f>(Table1[[#This Row],[Sales]]-Table1[[#This Row],[Profit]])/Table1[[#This Row],[Quantity]]</f>
        <v>28.811399999999999</v>
      </c>
      <c r="P5362">
        <f>Table1[[#This Row],[Sales]]/Table1[[#This Row],[Quantity]]</f>
        <v>24.783999999999999</v>
      </c>
      <c r="Q5362" t="str">
        <f t="shared" si="166"/>
        <v>2023</v>
      </c>
      <c r="R5362" t="str">
        <f t="shared" si="167"/>
        <v>04</v>
      </c>
      <c r="S5362">
        <f>CEILING(Table1[[#This Row],[Month]]/3,1)</f>
        <v>2</v>
      </c>
      <c r="T5362" s="9">
        <f>(Table1[[#This Row],[Profit]]/Table1[[#This Row],[Sales]])</f>
        <v>-0.16250000000000001</v>
      </c>
    </row>
    <row r="5363" spans="1:20" x14ac:dyDescent="0.25">
      <c r="A5363">
        <v>20230610</v>
      </c>
      <c r="B5363" s="1" t="s">
        <v>917</v>
      </c>
      <c r="C5363" s="1" t="s">
        <v>57</v>
      </c>
      <c r="D5363" s="1" t="s">
        <v>103</v>
      </c>
      <c r="E5363" s="1" t="s">
        <v>59</v>
      </c>
      <c r="F5363" s="1" t="s">
        <v>60</v>
      </c>
      <c r="G5363" s="1" t="s">
        <v>488</v>
      </c>
      <c r="H5363" s="1" t="s">
        <v>40</v>
      </c>
      <c r="I5363" s="1" t="s">
        <v>30</v>
      </c>
      <c r="J5363" s="1" t="s">
        <v>37</v>
      </c>
      <c r="K5363">
        <v>720.76</v>
      </c>
      <c r="L5363">
        <v>5</v>
      </c>
      <c r="M5363">
        <v>0.2</v>
      </c>
      <c r="N5363">
        <v>54.057000000000002</v>
      </c>
      <c r="O5363">
        <f>(Table1[[#This Row],[Sales]]-Table1[[#This Row],[Profit]])/Table1[[#This Row],[Quantity]]</f>
        <v>133.34059999999999</v>
      </c>
      <c r="P5363">
        <f>Table1[[#This Row],[Sales]]/Table1[[#This Row],[Quantity]]</f>
        <v>144.15199999999999</v>
      </c>
      <c r="Q5363" t="str">
        <f t="shared" si="166"/>
        <v>2023</v>
      </c>
      <c r="R5363" t="str">
        <f t="shared" si="167"/>
        <v>06</v>
      </c>
      <c r="S5363">
        <f>CEILING(Table1[[#This Row],[Month]]/3,1)</f>
        <v>2</v>
      </c>
      <c r="T5363" s="9">
        <f>(Table1[[#This Row],[Profit]]/Table1[[#This Row],[Sales]])</f>
        <v>7.4999999999999997E-2</v>
      </c>
    </row>
    <row r="5364" spans="1:20" x14ac:dyDescent="0.25">
      <c r="A5364">
        <v>20221230</v>
      </c>
      <c r="B5364" s="1" t="s">
        <v>613</v>
      </c>
      <c r="C5364" s="1" t="s">
        <v>905</v>
      </c>
      <c r="D5364" s="1" t="s">
        <v>1154</v>
      </c>
      <c r="E5364" s="1" t="s">
        <v>59</v>
      </c>
      <c r="F5364" s="1" t="s">
        <v>126</v>
      </c>
      <c r="G5364" s="1" t="s">
        <v>298</v>
      </c>
      <c r="H5364" s="1" t="s">
        <v>168</v>
      </c>
      <c r="I5364" s="1" t="s">
        <v>21</v>
      </c>
      <c r="J5364" s="1" t="s">
        <v>41</v>
      </c>
      <c r="K5364">
        <v>70.56</v>
      </c>
      <c r="L5364">
        <v>6</v>
      </c>
      <c r="M5364">
        <v>0</v>
      </c>
      <c r="N5364">
        <v>23.990400000000001</v>
      </c>
      <c r="O5364">
        <f>(Table1[[#This Row],[Sales]]-Table1[[#This Row],[Profit]])/Table1[[#This Row],[Quantity]]</f>
        <v>7.7616000000000005</v>
      </c>
      <c r="P5364">
        <f>Table1[[#This Row],[Sales]]/Table1[[#This Row],[Quantity]]</f>
        <v>11.76</v>
      </c>
      <c r="Q5364" t="str">
        <f t="shared" si="166"/>
        <v>2022</v>
      </c>
      <c r="R5364" t="str">
        <f t="shared" si="167"/>
        <v>12</v>
      </c>
      <c r="S5364">
        <f>CEILING(Table1[[#This Row],[Month]]/3,1)</f>
        <v>4</v>
      </c>
      <c r="T5364" s="9">
        <f>(Table1[[#This Row],[Profit]]/Table1[[#This Row],[Sales]])</f>
        <v>0.34</v>
      </c>
    </row>
    <row r="5365" spans="1:20" x14ac:dyDescent="0.25">
      <c r="A5365">
        <v>20221230</v>
      </c>
      <c r="B5365" s="1" t="s">
        <v>613</v>
      </c>
      <c r="C5365" s="1" t="s">
        <v>905</v>
      </c>
      <c r="D5365" s="1" t="s">
        <v>1154</v>
      </c>
      <c r="E5365" s="1" t="s">
        <v>59</v>
      </c>
      <c r="F5365" s="1" t="s">
        <v>126</v>
      </c>
      <c r="G5365" s="1" t="s">
        <v>298</v>
      </c>
      <c r="H5365" s="1" t="s">
        <v>168</v>
      </c>
      <c r="I5365" s="1" t="s">
        <v>21</v>
      </c>
      <c r="J5365" s="1" t="s">
        <v>44</v>
      </c>
      <c r="K5365">
        <v>81.96</v>
      </c>
      <c r="L5365">
        <v>2</v>
      </c>
      <c r="M5365">
        <v>0</v>
      </c>
      <c r="N5365">
        <v>22.948799999999999</v>
      </c>
      <c r="O5365">
        <f>(Table1[[#This Row],[Sales]]-Table1[[#This Row],[Profit]])/Table1[[#This Row],[Quantity]]</f>
        <v>29.505599999999998</v>
      </c>
      <c r="P5365">
        <f>Table1[[#This Row],[Sales]]/Table1[[#This Row],[Quantity]]</f>
        <v>40.98</v>
      </c>
      <c r="Q5365" t="str">
        <f t="shared" si="166"/>
        <v>2022</v>
      </c>
      <c r="R5365" t="str">
        <f t="shared" si="167"/>
        <v>12</v>
      </c>
      <c r="S5365">
        <f>CEILING(Table1[[#This Row],[Month]]/3,1)</f>
        <v>4</v>
      </c>
      <c r="T5365" s="9">
        <f>(Table1[[#This Row],[Profit]]/Table1[[#This Row],[Sales]])</f>
        <v>0.28000000000000003</v>
      </c>
    </row>
    <row r="5366" spans="1:20" x14ac:dyDescent="0.25">
      <c r="A5366">
        <v>20200119</v>
      </c>
      <c r="B5366" s="1" t="s">
        <v>1106</v>
      </c>
      <c r="C5366" s="1" t="s">
        <v>181</v>
      </c>
      <c r="D5366" s="1" t="s">
        <v>873</v>
      </c>
      <c r="E5366" s="1" t="s">
        <v>17</v>
      </c>
      <c r="F5366" s="1" t="s">
        <v>34</v>
      </c>
      <c r="G5366" s="1" t="s">
        <v>49</v>
      </c>
      <c r="H5366" s="1" t="s">
        <v>20</v>
      </c>
      <c r="I5366" s="1" t="s">
        <v>30</v>
      </c>
      <c r="J5366" s="1" t="s">
        <v>44</v>
      </c>
      <c r="K5366">
        <v>64.864000000000004</v>
      </c>
      <c r="L5366">
        <v>4</v>
      </c>
      <c r="M5366">
        <v>0.2</v>
      </c>
      <c r="N5366">
        <v>6.4863999999999997</v>
      </c>
      <c r="O5366">
        <f>(Table1[[#This Row],[Sales]]-Table1[[#This Row],[Profit]])/Table1[[#This Row],[Quantity]]</f>
        <v>14.5944</v>
      </c>
      <c r="P5366">
        <f>Table1[[#This Row],[Sales]]/Table1[[#This Row],[Quantity]]</f>
        <v>16.216000000000001</v>
      </c>
      <c r="Q5366" t="str">
        <f t="shared" si="166"/>
        <v>2020</v>
      </c>
      <c r="R5366" t="str">
        <f t="shared" si="167"/>
        <v>01</v>
      </c>
      <c r="S5366">
        <f>CEILING(Table1[[#This Row],[Month]]/3,1)</f>
        <v>1</v>
      </c>
      <c r="T5366" s="9">
        <f>(Table1[[#This Row],[Profit]]/Table1[[#This Row],[Sales]])</f>
        <v>9.9999999999999992E-2</v>
      </c>
    </row>
    <row r="5367" spans="1:20" x14ac:dyDescent="0.25">
      <c r="A5367">
        <v>20221121</v>
      </c>
      <c r="B5367" s="1" t="s">
        <v>926</v>
      </c>
      <c r="C5367" s="1" t="s">
        <v>57</v>
      </c>
      <c r="D5367" s="1" t="s">
        <v>99</v>
      </c>
      <c r="E5367" s="1" t="s">
        <v>59</v>
      </c>
      <c r="F5367" s="1" t="s">
        <v>60</v>
      </c>
      <c r="G5367" s="1" t="s">
        <v>139</v>
      </c>
      <c r="H5367" s="1" t="s">
        <v>40</v>
      </c>
      <c r="I5367" s="1" t="s">
        <v>21</v>
      </c>
      <c r="J5367" s="1" t="s">
        <v>43</v>
      </c>
      <c r="K5367">
        <v>151.19200000000001</v>
      </c>
      <c r="L5367">
        <v>1</v>
      </c>
      <c r="M5367">
        <v>0.2</v>
      </c>
      <c r="N5367">
        <v>13.2293</v>
      </c>
      <c r="O5367">
        <f>(Table1[[#This Row],[Sales]]-Table1[[#This Row],[Profit]])/Table1[[#This Row],[Quantity]]</f>
        <v>137.96270000000001</v>
      </c>
      <c r="P5367">
        <f>Table1[[#This Row],[Sales]]/Table1[[#This Row],[Quantity]]</f>
        <v>151.19200000000001</v>
      </c>
      <c r="Q5367" t="str">
        <f t="shared" si="166"/>
        <v>2022</v>
      </c>
      <c r="R5367" t="str">
        <f t="shared" si="167"/>
        <v>11</v>
      </c>
      <c r="S5367">
        <f>CEILING(Table1[[#This Row],[Month]]/3,1)</f>
        <v>4</v>
      </c>
      <c r="T5367" s="9">
        <f>(Table1[[#This Row],[Profit]]/Table1[[#This Row],[Sales]])</f>
        <v>8.7499999999999994E-2</v>
      </c>
    </row>
    <row r="5368" spans="1:20" x14ac:dyDescent="0.25">
      <c r="A5368">
        <v>20230611</v>
      </c>
      <c r="B5368" s="1" t="s">
        <v>502</v>
      </c>
      <c r="C5368" s="1" t="s">
        <v>52</v>
      </c>
      <c r="D5368" s="1" t="s">
        <v>53</v>
      </c>
      <c r="E5368" s="1" t="s">
        <v>27</v>
      </c>
      <c r="F5368" s="1" t="s">
        <v>28</v>
      </c>
      <c r="G5368" s="1" t="s">
        <v>323</v>
      </c>
      <c r="H5368" s="1" t="s">
        <v>62</v>
      </c>
      <c r="I5368" s="1" t="s">
        <v>21</v>
      </c>
      <c r="J5368" s="1" t="s">
        <v>43</v>
      </c>
      <c r="K5368">
        <v>88.775999999999996</v>
      </c>
      <c r="L5368">
        <v>3</v>
      </c>
      <c r="M5368">
        <v>0.2</v>
      </c>
      <c r="N5368">
        <v>7.7679</v>
      </c>
      <c r="O5368">
        <f>(Table1[[#This Row],[Sales]]-Table1[[#This Row],[Profit]])/Table1[[#This Row],[Quantity]]</f>
        <v>27.002700000000001</v>
      </c>
      <c r="P5368">
        <f>Table1[[#This Row],[Sales]]/Table1[[#This Row],[Quantity]]</f>
        <v>29.591999999999999</v>
      </c>
      <c r="Q5368" t="str">
        <f t="shared" si="166"/>
        <v>2023</v>
      </c>
      <c r="R5368" t="str">
        <f t="shared" si="167"/>
        <v>06</v>
      </c>
      <c r="S5368">
        <f>CEILING(Table1[[#This Row],[Month]]/3,1)</f>
        <v>2</v>
      </c>
      <c r="T5368" s="9">
        <f>(Table1[[#This Row],[Profit]]/Table1[[#This Row],[Sales]])</f>
        <v>8.7500000000000008E-2</v>
      </c>
    </row>
    <row r="5369" spans="1:20" x14ac:dyDescent="0.25">
      <c r="A5369">
        <v>20230611</v>
      </c>
      <c r="B5369" s="1" t="s">
        <v>502</v>
      </c>
      <c r="C5369" s="1" t="s">
        <v>52</v>
      </c>
      <c r="D5369" s="1" t="s">
        <v>53</v>
      </c>
      <c r="E5369" s="1" t="s">
        <v>27</v>
      </c>
      <c r="F5369" s="1" t="s">
        <v>28</v>
      </c>
      <c r="G5369" s="1" t="s">
        <v>323</v>
      </c>
      <c r="H5369" s="1" t="s">
        <v>62</v>
      </c>
      <c r="I5369" s="1" t="s">
        <v>21</v>
      </c>
      <c r="J5369" s="1" t="s">
        <v>23</v>
      </c>
      <c r="K5369">
        <v>11.56</v>
      </c>
      <c r="L5369">
        <v>4</v>
      </c>
      <c r="M5369">
        <v>0</v>
      </c>
      <c r="N5369">
        <v>5.4332000000000003</v>
      </c>
      <c r="O5369">
        <f>(Table1[[#This Row],[Sales]]-Table1[[#This Row],[Profit]])/Table1[[#This Row],[Quantity]]</f>
        <v>1.5317000000000001</v>
      </c>
      <c r="P5369">
        <f>Table1[[#This Row],[Sales]]/Table1[[#This Row],[Quantity]]</f>
        <v>2.89</v>
      </c>
      <c r="Q5369" t="str">
        <f t="shared" si="166"/>
        <v>2023</v>
      </c>
      <c r="R5369" t="str">
        <f t="shared" si="167"/>
        <v>06</v>
      </c>
      <c r="S5369">
        <f>CEILING(Table1[[#This Row],[Month]]/3,1)</f>
        <v>2</v>
      </c>
      <c r="T5369" s="9">
        <f>(Table1[[#This Row],[Profit]]/Table1[[#This Row],[Sales]])</f>
        <v>0.47000000000000003</v>
      </c>
    </row>
    <row r="5370" spans="1:20" x14ac:dyDescent="0.25">
      <c r="A5370">
        <v>20230611</v>
      </c>
      <c r="B5370" s="1" t="s">
        <v>502</v>
      </c>
      <c r="C5370" s="1" t="s">
        <v>52</v>
      </c>
      <c r="D5370" s="1" t="s">
        <v>53</v>
      </c>
      <c r="E5370" s="1" t="s">
        <v>27</v>
      </c>
      <c r="F5370" s="1" t="s">
        <v>28</v>
      </c>
      <c r="G5370" s="1" t="s">
        <v>323</v>
      </c>
      <c r="H5370" s="1" t="s">
        <v>62</v>
      </c>
      <c r="I5370" s="1" t="s">
        <v>21</v>
      </c>
      <c r="J5370" s="1" t="s">
        <v>37</v>
      </c>
      <c r="K5370">
        <v>15.58</v>
      </c>
      <c r="L5370">
        <v>1</v>
      </c>
      <c r="M5370">
        <v>0</v>
      </c>
      <c r="N5370">
        <v>3.895</v>
      </c>
      <c r="O5370">
        <f>(Table1[[#This Row],[Sales]]-Table1[[#This Row],[Profit]])/Table1[[#This Row],[Quantity]]</f>
        <v>11.685</v>
      </c>
      <c r="P5370">
        <f>Table1[[#This Row],[Sales]]/Table1[[#This Row],[Quantity]]</f>
        <v>15.58</v>
      </c>
      <c r="Q5370" t="str">
        <f t="shared" si="166"/>
        <v>2023</v>
      </c>
      <c r="R5370" t="str">
        <f t="shared" si="167"/>
        <v>06</v>
      </c>
      <c r="S5370">
        <f>CEILING(Table1[[#This Row],[Month]]/3,1)</f>
        <v>2</v>
      </c>
      <c r="T5370" s="9">
        <f>(Table1[[#This Row],[Profit]]/Table1[[#This Row],[Sales]])</f>
        <v>0.25</v>
      </c>
    </row>
    <row r="5371" spans="1:20" x14ac:dyDescent="0.25">
      <c r="A5371">
        <v>20230911</v>
      </c>
      <c r="B5371" s="1" t="s">
        <v>433</v>
      </c>
      <c r="C5371" s="1" t="s">
        <v>209</v>
      </c>
      <c r="D5371" s="1" t="s">
        <v>295</v>
      </c>
      <c r="E5371" s="1" t="s">
        <v>27</v>
      </c>
      <c r="F5371" s="1" t="s">
        <v>82</v>
      </c>
      <c r="G5371" s="1" t="s">
        <v>29</v>
      </c>
      <c r="H5371" s="1" t="s">
        <v>20</v>
      </c>
      <c r="I5371" s="1" t="s">
        <v>30</v>
      </c>
      <c r="J5371" s="1" t="s">
        <v>50</v>
      </c>
      <c r="K5371">
        <v>85.055999999999997</v>
      </c>
      <c r="L5371">
        <v>3</v>
      </c>
      <c r="M5371">
        <v>0.2</v>
      </c>
      <c r="N5371">
        <v>28.706399999999999</v>
      </c>
      <c r="O5371">
        <f>(Table1[[#This Row],[Sales]]-Table1[[#This Row],[Profit]])/Table1[[#This Row],[Quantity]]</f>
        <v>18.783199999999997</v>
      </c>
      <c r="P5371">
        <f>Table1[[#This Row],[Sales]]/Table1[[#This Row],[Quantity]]</f>
        <v>28.352</v>
      </c>
      <c r="Q5371" t="str">
        <f t="shared" si="166"/>
        <v>2023</v>
      </c>
      <c r="R5371" t="str">
        <f t="shared" si="167"/>
        <v>09</v>
      </c>
      <c r="S5371">
        <f>CEILING(Table1[[#This Row],[Month]]/3,1)</f>
        <v>3</v>
      </c>
      <c r="T5371" s="9">
        <f>(Table1[[#This Row],[Profit]]/Table1[[#This Row],[Sales]])</f>
        <v>0.33749999999999997</v>
      </c>
    </row>
    <row r="5372" spans="1:20" x14ac:dyDescent="0.25">
      <c r="A5372">
        <v>20230409</v>
      </c>
      <c r="B5372" s="1" t="s">
        <v>825</v>
      </c>
      <c r="C5372" s="1" t="s">
        <v>120</v>
      </c>
      <c r="D5372" s="1" t="s">
        <v>969</v>
      </c>
      <c r="E5372" s="1" t="s">
        <v>27</v>
      </c>
      <c r="F5372" s="1" t="s">
        <v>82</v>
      </c>
      <c r="G5372" s="1" t="s">
        <v>193</v>
      </c>
      <c r="H5372" s="1" t="s">
        <v>40</v>
      </c>
      <c r="I5372" s="1" t="s">
        <v>30</v>
      </c>
      <c r="J5372" s="1" t="s">
        <v>41</v>
      </c>
      <c r="K5372">
        <v>273.95999999999998</v>
      </c>
      <c r="L5372">
        <v>2</v>
      </c>
      <c r="M5372">
        <v>0</v>
      </c>
      <c r="N5372">
        <v>71.229600000000005</v>
      </c>
      <c r="O5372">
        <f>(Table1[[#This Row],[Sales]]-Table1[[#This Row],[Profit]])/Table1[[#This Row],[Quantity]]</f>
        <v>101.36519999999999</v>
      </c>
      <c r="P5372">
        <f>Table1[[#This Row],[Sales]]/Table1[[#This Row],[Quantity]]</f>
        <v>136.97999999999999</v>
      </c>
      <c r="Q5372" t="str">
        <f t="shared" si="166"/>
        <v>2023</v>
      </c>
      <c r="R5372" t="str">
        <f t="shared" si="167"/>
        <v>04</v>
      </c>
      <c r="S5372">
        <f>CEILING(Table1[[#This Row],[Month]]/3,1)</f>
        <v>2</v>
      </c>
      <c r="T5372" s="9">
        <f>(Table1[[#This Row],[Profit]]/Table1[[#This Row],[Sales]])</f>
        <v>0.26000000000000006</v>
      </c>
    </row>
    <row r="5373" spans="1:20" x14ac:dyDescent="0.25">
      <c r="A5373">
        <v>20230409</v>
      </c>
      <c r="B5373" s="1" t="s">
        <v>825</v>
      </c>
      <c r="C5373" s="1" t="s">
        <v>120</v>
      </c>
      <c r="D5373" s="1" t="s">
        <v>969</v>
      </c>
      <c r="E5373" s="1" t="s">
        <v>27</v>
      </c>
      <c r="F5373" s="1" t="s">
        <v>82</v>
      </c>
      <c r="G5373" s="1" t="s">
        <v>193</v>
      </c>
      <c r="H5373" s="1" t="s">
        <v>40</v>
      </c>
      <c r="I5373" s="1" t="s">
        <v>30</v>
      </c>
      <c r="J5373" s="1" t="s">
        <v>41</v>
      </c>
      <c r="K5373">
        <v>306.89999999999998</v>
      </c>
      <c r="L5373">
        <v>3</v>
      </c>
      <c r="M5373">
        <v>0</v>
      </c>
      <c r="N5373">
        <v>79.793999999999997</v>
      </c>
      <c r="O5373">
        <f>(Table1[[#This Row],[Sales]]-Table1[[#This Row],[Profit]])/Table1[[#This Row],[Quantity]]</f>
        <v>75.701999999999998</v>
      </c>
      <c r="P5373">
        <f>Table1[[#This Row],[Sales]]/Table1[[#This Row],[Quantity]]</f>
        <v>102.3</v>
      </c>
      <c r="Q5373" t="str">
        <f t="shared" si="166"/>
        <v>2023</v>
      </c>
      <c r="R5373" t="str">
        <f t="shared" si="167"/>
        <v>04</v>
      </c>
      <c r="S5373">
        <f>CEILING(Table1[[#This Row],[Month]]/3,1)</f>
        <v>2</v>
      </c>
      <c r="T5373" s="9">
        <f>(Table1[[#This Row],[Profit]]/Table1[[#This Row],[Sales]])</f>
        <v>0.26</v>
      </c>
    </row>
    <row r="5374" spans="1:20" x14ac:dyDescent="0.25">
      <c r="A5374">
        <v>20211024</v>
      </c>
      <c r="B5374" s="1" t="s">
        <v>343</v>
      </c>
      <c r="C5374" s="1" t="s">
        <v>57</v>
      </c>
      <c r="D5374" s="1" t="s">
        <v>99</v>
      </c>
      <c r="E5374" s="1" t="s">
        <v>59</v>
      </c>
      <c r="F5374" s="1" t="s">
        <v>60</v>
      </c>
      <c r="G5374" s="1" t="s">
        <v>344</v>
      </c>
      <c r="H5374" s="1" t="s">
        <v>20</v>
      </c>
      <c r="I5374" s="1" t="s">
        <v>30</v>
      </c>
      <c r="J5374" s="1" t="s">
        <v>50</v>
      </c>
      <c r="K5374">
        <v>15.552</v>
      </c>
      <c r="L5374">
        <v>3</v>
      </c>
      <c r="M5374">
        <v>0.2</v>
      </c>
      <c r="N5374">
        <v>5.4432</v>
      </c>
      <c r="O5374">
        <f>(Table1[[#This Row],[Sales]]-Table1[[#This Row],[Profit]])/Table1[[#This Row],[Quantity]]</f>
        <v>3.3695999999999997</v>
      </c>
      <c r="P5374">
        <f>Table1[[#This Row],[Sales]]/Table1[[#This Row],[Quantity]]</f>
        <v>5.1840000000000002</v>
      </c>
      <c r="Q5374" t="str">
        <f t="shared" si="166"/>
        <v>2021</v>
      </c>
      <c r="R5374" t="str">
        <f t="shared" si="167"/>
        <v>10</v>
      </c>
      <c r="S5374">
        <f>CEILING(Table1[[#This Row],[Month]]/3,1)</f>
        <v>4</v>
      </c>
      <c r="T5374" s="9">
        <f>(Table1[[#This Row],[Profit]]/Table1[[#This Row],[Sales]])</f>
        <v>0.35000000000000003</v>
      </c>
    </row>
    <row r="5375" spans="1:20" x14ac:dyDescent="0.25">
      <c r="A5375">
        <v>20211024</v>
      </c>
      <c r="B5375" s="1" t="s">
        <v>343</v>
      </c>
      <c r="C5375" s="1" t="s">
        <v>57</v>
      </c>
      <c r="D5375" s="1" t="s">
        <v>99</v>
      </c>
      <c r="E5375" s="1" t="s">
        <v>59</v>
      </c>
      <c r="F5375" s="1" t="s">
        <v>60</v>
      </c>
      <c r="G5375" s="1" t="s">
        <v>344</v>
      </c>
      <c r="H5375" s="1" t="s">
        <v>20</v>
      </c>
      <c r="I5375" s="1" t="s">
        <v>30</v>
      </c>
      <c r="J5375" s="1" t="s">
        <v>36</v>
      </c>
      <c r="K5375">
        <v>347.36099999999999</v>
      </c>
      <c r="L5375">
        <v>7</v>
      </c>
      <c r="M5375">
        <v>0.3</v>
      </c>
      <c r="N5375">
        <v>-69.472200000000001</v>
      </c>
      <c r="O5375">
        <f>(Table1[[#This Row],[Sales]]-Table1[[#This Row],[Profit]])/Table1[[#This Row],[Quantity]]</f>
        <v>59.547599999999996</v>
      </c>
      <c r="P5375">
        <f>Table1[[#This Row],[Sales]]/Table1[[#This Row],[Quantity]]</f>
        <v>49.622999999999998</v>
      </c>
      <c r="Q5375" t="str">
        <f t="shared" si="166"/>
        <v>2021</v>
      </c>
      <c r="R5375" t="str">
        <f t="shared" si="167"/>
        <v>10</v>
      </c>
      <c r="S5375">
        <f>CEILING(Table1[[#This Row],[Month]]/3,1)</f>
        <v>4</v>
      </c>
      <c r="T5375" s="9">
        <f>(Table1[[#This Row],[Profit]]/Table1[[#This Row],[Sales]])</f>
        <v>-0.2</v>
      </c>
    </row>
    <row r="5376" spans="1:20" x14ac:dyDescent="0.25">
      <c r="A5376">
        <v>20211024</v>
      </c>
      <c r="B5376" s="1" t="s">
        <v>343</v>
      </c>
      <c r="C5376" s="1" t="s">
        <v>57</v>
      </c>
      <c r="D5376" s="1" t="s">
        <v>99</v>
      </c>
      <c r="E5376" s="1" t="s">
        <v>59</v>
      </c>
      <c r="F5376" s="1" t="s">
        <v>60</v>
      </c>
      <c r="G5376" s="1" t="s">
        <v>344</v>
      </c>
      <c r="H5376" s="1" t="s">
        <v>20</v>
      </c>
      <c r="I5376" s="1" t="s">
        <v>30</v>
      </c>
      <c r="J5376" s="1" t="s">
        <v>50</v>
      </c>
      <c r="K5376">
        <v>10.368</v>
      </c>
      <c r="L5376">
        <v>2</v>
      </c>
      <c r="M5376">
        <v>0.2</v>
      </c>
      <c r="N5376">
        <v>3.6288</v>
      </c>
      <c r="O5376">
        <f>(Table1[[#This Row],[Sales]]-Table1[[#This Row],[Profit]])/Table1[[#This Row],[Quantity]]</f>
        <v>3.3696000000000002</v>
      </c>
      <c r="P5376">
        <f>Table1[[#This Row],[Sales]]/Table1[[#This Row],[Quantity]]</f>
        <v>5.1840000000000002</v>
      </c>
      <c r="Q5376" t="str">
        <f t="shared" si="166"/>
        <v>2021</v>
      </c>
      <c r="R5376" t="str">
        <f t="shared" si="167"/>
        <v>10</v>
      </c>
      <c r="S5376">
        <f>CEILING(Table1[[#This Row],[Month]]/3,1)</f>
        <v>4</v>
      </c>
      <c r="T5376" s="9">
        <f>(Table1[[#This Row],[Profit]]/Table1[[#This Row],[Sales]])</f>
        <v>0.35</v>
      </c>
    </row>
    <row r="5377" spans="1:20" x14ac:dyDescent="0.25">
      <c r="A5377">
        <v>20230528</v>
      </c>
      <c r="B5377" s="1" t="s">
        <v>901</v>
      </c>
      <c r="C5377" s="1" t="s">
        <v>52</v>
      </c>
      <c r="D5377" s="1" t="s">
        <v>53</v>
      </c>
      <c r="E5377" s="1" t="s">
        <v>27</v>
      </c>
      <c r="F5377" s="1" t="s">
        <v>28</v>
      </c>
      <c r="G5377" s="1" t="s">
        <v>118</v>
      </c>
      <c r="H5377" s="1" t="s">
        <v>55</v>
      </c>
      <c r="I5377" s="1" t="s">
        <v>30</v>
      </c>
      <c r="J5377" s="1" t="s">
        <v>94</v>
      </c>
      <c r="K5377">
        <v>98.16</v>
      </c>
      <c r="L5377">
        <v>6</v>
      </c>
      <c r="M5377">
        <v>0</v>
      </c>
      <c r="N5377">
        <v>9.8160000000000007</v>
      </c>
      <c r="O5377">
        <f>(Table1[[#This Row],[Sales]]-Table1[[#This Row],[Profit]])/Table1[[#This Row],[Quantity]]</f>
        <v>14.723999999999998</v>
      </c>
      <c r="P5377">
        <f>Table1[[#This Row],[Sales]]/Table1[[#This Row],[Quantity]]</f>
        <v>16.36</v>
      </c>
      <c r="Q5377" t="str">
        <f t="shared" si="166"/>
        <v>2023</v>
      </c>
      <c r="R5377" t="str">
        <f t="shared" si="167"/>
        <v>05</v>
      </c>
      <c r="S5377">
        <f>CEILING(Table1[[#This Row],[Month]]/3,1)</f>
        <v>2</v>
      </c>
      <c r="T5377" s="9">
        <f>(Table1[[#This Row],[Profit]]/Table1[[#This Row],[Sales]])</f>
        <v>0.1</v>
      </c>
    </row>
    <row r="5378" spans="1:20" x14ac:dyDescent="0.25">
      <c r="A5378">
        <v>20230528</v>
      </c>
      <c r="B5378" s="1" t="s">
        <v>901</v>
      </c>
      <c r="C5378" s="1" t="s">
        <v>52</v>
      </c>
      <c r="D5378" s="1" t="s">
        <v>53</v>
      </c>
      <c r="E5378" s="1" t="s">
        <v>27</v>
      </c>
      <c r="F5378" s="1" t="s">
        <v>28</v>
      </c>
      <c r="G5378" s="1" t="s">
        <v>118</v>
      </c>
      <c r="H5378" s="1" t="s">
        <v>55</v>
      </c>
      <c r="I5378" s="1" t="s">
        <v>30</v>
      </c>
      <c r="J5378" s="1" t="s">
        <v>42</v>
      </c>
      <c r="K5378">
        <v>31.44</v>
      </c>
      <c r="L5378">
        <v>3</v>
      </c>
      <c r="M5378">
        <v>0</v>
      </c>
      <c r="N5378">
        <v>7.86</v>
      </c>
      <c r="O5378">
        <f>(Table1[[#This Row],[Sales]]-Table1[[#This Row],[Profit]])/Table1[[#This Row],[Quantity]]</f>
        <v>7.86</v>
      </c>
      <c r="P5378">
        <f>Table1[[#This Row],[Sales]]/Table1[[#This Row],[Quantity]]</f>
        <v>10.48</v>
      </c>
      <c r="Q5378" t="str">
        <f t="shared" si="166"/>
        <v>2023</v>
      </c>
      <c r="R5378" t="str">
        <f t="shared" si="167"/>
        <v>05</v>
      </c>
      <c r="S5378">
        <f>CEILING(Table1[[#This Row],[Month]]/3,1)</f>
        <v>2</v>
      </c>
      <c r="T5378" s="9">
        <f>(Table1[[#This Row],[Profit]]/Table1[[#This Row],[Sales]])</f>
        <v>0.25</v>
      </c>
    </row>
    <row r="5379" spans="1:20" x14ac:dyDescent="0.25">
      <c r="A5379">
        <v>20201205</v>
      </c>
      <c r="B5379" s="1" t="s">
        <v>528</v>
      </c>
      <c r="C5379" s="1" t="s">
        <v>85</v>
      </c>
      <c r="D5379" s="1" t="s">
        <v>86</v>
      </c>
      <c r="E5379" s="1" t="s">
        <v>17</v>
      </c>
      <c r="F5379" s="1" t="s">
        <v>34</v>
      </c>
      <c r="G5379" s="1" t="s">
        <v>306</v>
      </c>
      <c r="H5379" s="1" t="s">
        <v>40</v>
      </c>
      <c r="I5379" s="1" t="s">
        <v>30</v>
      </c>
      <c r="J5379" s="1" t="s">
        <v>97</v>
      </c>
      <c r="K5379">
        <v>348.488</v>
      </c>
      <c r="L5379">
        <v>7</v>
      </c>
      <c r="M5379">
        <v>0.2</v>
      </c>
      <c r="N5379">
        <v>117.6147</v>
      </c>
      <c r="O5379">
        <f>(Table1[[#This Row],[Sales]]-Table1[[#This Row],[Profit]])/Table1[[#This Row],[Quantity]]</f>
        <v>32.981900000000003</v>
      </c>
      <c r="P5379">
        <f>Table1[[#This Row],[Sales]]/Table1[[#This Row],[Quantity]]</f>
        <v>49.783999999999999</v>
      </c>
      <c r="Q5379" t="str">
        <f t="shared" ref="Q5379:Q5442" si="168">LEFT(A5379,4)</f>
        <v>2020</v>
      </c>
      <c r="R5379" t="str">
        <f t="shared" ref="R5379:R5442" si="169">MID(A5379,5,2)</f>
        <v>12</v>
      </c>
      <c r="S5379">
        <f>CEILING(Table1[[#This Row],[Month]]/3,1)</f>
        <v>4</v>
      </c>
      <c r="T5379" s="9">
        <f>(Table1[[#This Row],[Profit]]/Table1[[#This Row],[Sales]])</f>
        <v>0.33750000000000002</v>
      </c>
    </row>
    <row r="5380" spans="1:20" x14ac:dyDescent="0.25">
      <c r="A5380">
        <v>20201205</v>
      </c>
      <c r="B5380" s="1" t="s">
        <v>528</v>
      </c>
      <c r="C5380" s="1" t="s">
        <v>85</v>
      </c>
      <c r="D5380" s="1" t="s">
        <v>86</v>
      </c>
      <c r="E5380" s="1" t="s">
        <v>17</v>
      </c>
      <c r="F5380" s="1" t="s">
        <v>34</v>
      </c>
      <c r="G5380" s="1" t="s">
        <v>306</v>
      </c>
      <c r="H5380" s="1" t="s">
        <v>40</v>
      </c>
      <c r="I5380" s="1" t="s">
        <v>30</v>
      </c>
      <c r="J5380" s="1" t="s">
        <v>37</v>
      </c>
      <c r="K5380">
        <v>172.73599999999999</v>
      </c>
      <c r="L5380">
        <v>4</v>
      </c>
      <c r="M5380">
        <v>0.2</v>
      </c>
      <c r="N5380">
        <v>-30.2288</v>
      </c>
      <c r="O5380">
        <f>(Table1[[#This Row],[Sales]]-Table1[[#This Row],[Profit]])/Table1[[#This Row],[Quantity]]</f>
        <v>50.741199999999999</v>
      </c>
      <c r="P5380">
        <f>Table1[[#This Row],[Sales]]/Table1[[#This Row],[Quantity]]</f>
        <v>43.183999999999997</v>
      </c>
      <c r="Q5380" t="str">
        <f t="shared" si="168"/>
        <v>2020</v>
      </c>
      <c r="R5380" t="str">
        <f t="shared" si="169"/>
        <v>12</v>
      </c>
      <c r="S5380">
        <f>CEILING(Table1[[#This Row],[Month]]/3,1)</f>
        <v>4</v>
      </c>
      <c r="T5380" s="9">
        <f>(Table1[[#This Row],[Profit]]/Table1[[#This Row],[Sales]])</f>
        <v>-0.17500000000000002</v>
      </c>
    </row>
    <row r="5381" spans="1:20" x14ac:dyDescent="0.25">
      <c r="A5381">
        <v>20220815</v>
      </c>
      <c r="B5381" s="1" t="s">
        <v>1193</v>
      </c>
      <c r="C5381" s="1" t="s">
        <v>25</v>
      </c>
      <c r="D5381" s="1" t="s">
        <v>26</v>
      </c>
      <c r="E5381" s="1" t="s">
        <v>27</v>
      </c>
      <c r="F5381" s="1" t="s">
        <v>28</v>
      </c>
      <c r="G5381" s="1" t="s">
        <v>165</v>
      </c>
      <c r="H5381" s="1" t="s">
        <v>91</v>
      </c>
      <c r="I5381" s="1" t="s">
        <v>21</v>
      </c>
      <c r="J5381" s="1" t="s">
        <v>50</v>
      </c>
      <c r="K5381">
        <v>15.54</v>
      </c>
      <c r="L5381">
        <v>3</v>
      </c>
      <c r="M5381">
        <v>0</v>
      </c>
      <c r="N5381">
        <v>7.6146000000000003</v>
      </c>
      <c r="O5381">
        <f>(Table1[[#This Row],[Sales]]-Table1[[#This Row],[Profit]])/Table1[[#This Row],[Quantity]]</f>
        <v>2.6417999999999995</v>
      </c>
      <c r="P5381">
        <f>Table1[[#This Row],[Sales]]/Table1[[#This Row],[Quantity]]</f>
        <v>5.18</v>
      </c>
      <c r="Q5381" t="str">
        <f t="shared" si="168"/>
        <v>2022</v>
      </c>
      <c r="R5381" t="str">
        <f t="shared" si="169"/>
        <v>08</v>
      </c>
      <c r="S5381">
        <f>CEILING(Table1[[#This Row],[Month]]/3,1)</f>
        <v>3</v>
      </c>
      <c r="T5381" s="9">
        <f>(Table1[[#This Row],[Profit]]/Table1[[#This Row],[Sales]])</f>
        <v>0.49000000000000005</v>
      </c>
    </row>
    <row r="5382" spans="1:20" x14ac:dyDescent="0.25">
      <c r="A5382">
        <v>20220815</v>
      </c>
      <c r="B5382" s="1" t="s">
        <v>1193</v>
      </c>
      <c r="C5382" s="1" t="s">
        <v>25</v>
      </c>
      <c r="D5382" s="1" t="s">
        <v>26</v>
      </c>
      <c r="E5382" s="1" t="s">
        <v>27</v>
      </c>
      <c r="F5382" s="1" t="s">
        <v>28</v>
      </c>
      <c r="G5382" s="1" t="s">
        <v>165</v>
      </c>
      <c r="H5382" s="1" t="s">
        <v>91</v>
      </c>
      <c r="I5382" s="1" t="s">
        <v>21</v>
      </c>
      <c r="J5382" s="1" t="s">
        <v>265</v>
      </c>
      <c r="K5382">
        <v>105.55200000000001</v>
      </c>
      <c r="L5382">
        <v>6</v>
      </c>
      <c r="M5382">
        <v>0.2</v>
      </c>
      <c r="N5382">
        <v>35.623800000000003</v>
      </c>
      <c r="O5382">
        <f>(Table1[[#This Row],[Sales]]-Table1[[#This Row],[Profit]])/Table1[[#This Row],[Quantity]]</f>
        <v>11.6547</v>
      </c>
      <c r="P5382">
        <f>Table1[[#This Row],[Sales]]/Table1[[#This Row],[Quantity]]</f>
        <v>17.592000000000002</v>
      </c>
      <c r="Q5382" t="str">
        <f t="shared" si="168"/>
        <v>2022</v>
      </c>
      <c r="R5382" t="str">
        <f t="shared" si="169"/>
        <v>08</v>
      </c>
      <c r="S5382">
        <f>CEILING(Table1[[#This Row],[Month]]/3,1)</f>
        <v>3</v>
      </c>
      <c r="T5382" s="9">
        <f>(Table1[[#This Row],[Profit]]/Table1[[#This Row],[Sales]])</f>
        <v>0.33750000000000002</v>
      </c>
    </row>
    <row r="5383" spans="1:20" x14ac:dyDescent="0.25">
      <c r="A5383">
        <v>20220906</v>
      </c>
      <c r="B5383" s="1" t="s">
        <v>1198</v>
      </c>
      <c r="C5383" s="1" t="s">
        <v>57</v>
      </c>
      <c r="D5383" s="1" t="s">
        <v>99</v>
      </c>
      <c r="E5383" s="1" t="s">
        <v>59</v>
      </c>
      <c r="F5383" s="1" t="s">
        <v>60</v>
      </c>
      <c r="G5383" s="1" t="s">
        <v>262</v>
      </c>
      <c r="H5383" s="1" t="s">
        <v>69</v>
      </c>
      <c r="I5383" s="1" t="s">
        <v>30</v>
      </c>
      <c r="J5383" s="1" t="s">
        <v>50</v>
      </c>
      <c r="K5383">
        <v>25.92</v>
      </c>
      <c r="L5383">
        <v>5</v>
      </c>
      <c r="M5383">
        <v>0.2</v>
      </c>
      <c r="N5383">
        <v>9.0719999999999992</v>
      </c>
      <c r="O5383">
        <f>(Table1[[#This Row],[Sales]]-Table1[[#This Row],[Profit]])/Table1[[#This Row],[Quantity]]</f>
        <v>3.3696000000000006</v>
      </c>
      <c r="P5383">
        <f>Table1[[#This Row],[Sales]]/Table1[[#This Row],[Quantity]]</f>
        <v>5.1840000000000002</v>
      </c>
      <c r="Q5383" t="str">
        <f t="shared" si="168"/>
        <v>2022</v>
      </c>
      <c r="R5383" t="str">
        <f t="shared" si="169"/>
        <v>09</v>
      </c>
      <c r="S5383">
        <f>CEILING(Table1[[#This Row],[Month]]/3,1)</f>
        <v>3</v>
      </c>
      <c r="T5383" s="9">
        <f>(Table1[[#This Row],[Profit]]/Table1[[#This Row],[Sales]])</f>
        <v>0.34999999999999992</v>
      </c>
    </row>
    <row r="5384" spans="1:20" x14ac:dyDescent="0.25">
      <c r="A5384">
        <v>20220906</v>
      </c>
      <c r="B5384" s="1" t="s">
        <v>1198</v>
      </c>
      <c r="C5384" s="1" t="s">
        <v>57</v>
      </c>
      <c r="D5384" s="1" t="s">
        <v>99</v>
      </c>
      <c r="E5384" s="1" t="s">
        <v>59</v>
      </c>
      <c r="F5384" s="1" t="s">
        <v>60</v>
      </c>
      <c r="G5384" s="1" t="s">
        <v>262</v>
      </c>
      <c r="H5384" s="1" t="s">
        <v>69</v>
      </c>
      <c r="I5384" s="1" t="s">
        <v>30</v>
      </c>
      <c r="J5384" s="1" t="s">
        <v>136</v>
      </c>
      <c r="K5384">
        <v>15.808</v>
      </c>
      <c r="L5384">
        <v>8</v>
      </c>
      <c r="M5384">
        <v>0.2</v>
      </c>
      <c r="N5384">
        <v>5.3352000000000004</v>
      </c>
      <c r="O5384">
        <f>(Table1[[#This Row],[Sales]]-Table1[[#This Row],[Profit]])/Table1[[#This Row],[Quantity]]</f>
        <v>1.3090999999999999</v>
      </c>
      <c r="P5384">
        <f>Table1[[#This Row],[Sales]]/Table1[[#This Row],[Quantity]]</f>
        <v>1.976</v>
      </c>
      <c r="Q5384" t="str">
        <f t="shared" si="168"/>
        <v>2022</v>
      </c>
      <c r="R5384" t="str">
        <f t="shared" si="169"/>
        <v>09</v>
      </c>
      <c r="S5384">
        <f>CEILING(Table1[[#This Row],[Month]]/3,1)</f>
        <v>3</v>
      </c>
      <c r="T5384" s="9">
        <f>(Table1[[#This Row],[Profit]]/Table1[[#This Row],[Sales]])</f>
        <v>0.33750000000000002</v>
      </c>
    </row>
    <row r="5385" spans="1:20" x14ac:dyDescent="0.25">
      <c r="A5385">
        <v>20220906</v>
      </c>
      <c r="B5385" s="1" t="s">
        <v>1198</v>
      </c>
      <c r="C5385" s="1" t="s">
        <v>57</v>
      </c>
      <c r="D5385" s="1" t="s">
        <v>99</v>
      </c>
      <c r="E5385" s="1" t="s">
        <v>59</v>
      </c>
      <c r="F5385" s="1" t="s">
        <v>60</v>
      </c>
      <c r="G5385" s="1" t="s">
        <v>262</v>
      </c>
      <c r="H5385" s="1" t="s">
        <v>69</v>
      </c>
      <c r="I5385" s="1" t="s">
        <v>30</v>
      </c>
      <c r="J5385" s="1" t="s">
        <v>50</v>
      </c>
      <c r="K5385">
        <v>10.368</v>
      </c>
      <c r="L5385">
        <v>2</v>
      </c>
      <c r="M5385">
        <v>0.2</v>
      </c>
      <c r="N5385">
        <v>3.7584</v>
      </c>
      <c r="O5385">
        <f>(Table1[[#This Row],[Sales]]-Table1[[#This Row],[Profit]])/Table1[[#This Row],[Quantity]]</f>
        <v>3.3048000000000002</v>
      </c>
      <c r="P5385">
        <f>Table1[[#This Row],[Sales]]/Table1[[#This Row],[Quantity]]</f>
        <v>5.1840000000000002</v>
      </c>
      <c r="Q5385" t="str">
        <f t="shared" si="168"/>
        <v>2022</v>
      </c>
      <c r="R5385" t="str">
        <f t="shared" si="169"/>
        <v>09</v>
      </c>
      <c r="S5385">
        <f>CEILING(Table1[[#This Row],[Month]]/3,1)</f>
        <v>3</v>
      </c>
      <c r="T5385" s="9">
        <f>(Table1[[#This Row],[Profit]]/Table1[[#This Row],[Sales]])</f>
        <v>0.36249999999999999</v>
      </c>
    </row>
    <row r="5386" spans="1:20" x14ac:dyDescent="0.25">
      <c r="A5386">
        <v>20230627</v>
      </c>
      <c r="B5386" s="1" t="s">
        <v>764</v>
      </c>
      <c r="C5386" s="1" t="s">
        <v>85</v>
      </c>
      <c r="D5386" s="1" t="s">
        <v>86</v>
      </c>
      <c r="E5386" s="1" t="s">
        <v>17</v>
      </c>
      <c r="F5386" s="1" t="s">
        <v>34</v>
      </c>
      <c r="G5386" s="1" t="s">
        <v>236</v>
      </c>
      <c r="H5386" s="1" t="s">
        <v>168</v>
      </c>
      <c r="I5386" s="1" t="s">
        <v>21</v>
      </c>
      <c r="J5386" s="1" t="s">
        <v>43</v>
      </c>
      <c r="K5386">
        <v>358.2</v>
      </c>
      <c r="L5386">
        <v>3</v>
      </c>
      <c r="M5386">
        <v>0.4</v>
      </c>
      <c r="N5386">
        <v>41.79</v>
      </c>
      <c r="O5386">
        <f>(Table1[[#This Row],[Sales]]-Table1[[#This Row],[Profit]])/Table1[[#This Row],[Quantity]]</f>
        <v>105.46999999999998</v>
      </c>
      <c r="P5386">
        <f>Table1[[#This Row],[Sales]]/Table1[[#This Row],[Quantity]]</f>
        <v>119.39999999999999</v>
      </c>
      <c r="Q5386" t="str">
        <f t="shared" si="168"/>
        <v>2023</v>
      </c>
      <c r="R5386" t="str">
        <f t="shared" si="169"/>
        <v>06</v>
      </c>
      <c r="S5386">
        <f>CEILING(Table1[[#This Row],[Month]]/3,1)</f>
        <v>2</v>
      </c>
      <c r="T5386" s="9">
        <f>(Table1[[#This Row],[Profit]]/Table1[[#This Row],[Sales]])</f>
        <v>0.11666666666666667</v>
      </c>
    </row>
    <row r="5387" spans="1:20" x14ac:dyDescent="0.25">
      <c r="A5387">
        <v>20230627</v>
      </c>
      <c r="B5387" s="1" t="s">
        <v>764</v>
      </c>
      <c r="C5387" s="1" t="s">
        <v>85</v>
      </c>
      <c r="D5387" s="1" t="s">
        <v>86</v>
      </c>
      <c r="E5387" s="1" t="s">
        <v>17</v>
      </c>
      <c r="F5387" s="1" t="s">
        <v>34</v>
      </c>
      <c r="G5387" s="1" t="s">
        <v>236</v>
      </c>
      <c r="H5387" s="1" t="s">
        <v>168</v>
      </c>
      <c r="I5387" s="1" t="s">
        <v>21</v>
      </c>
      <c r="J5387" s="1" t="s">
        <v>43</v>
      </c>
      <c r="K5387">
        <v>545.91600000000005</v>
      </c>
      <c r="L5387">
        <v>14</v>
      </c>
      <c r="M5387">
        <v>0.4</v>
      </c>
      <c r="N5387">
        <v>72.788799999999995</v>
      </c>
      <c r="O5387">
        <f>(Table1[[#This Row],[Sales]]-Table1[[#This Row],[Profit]])/Table1[[#This Row],[Quantity]]</f>
        <v>33.794800000000002</v>
      </c>
      <c r="P5387">
        <f>Table1[[#This Row],[Sales]]/Table1[[#This Row],[Quantity]]</f>
        <v>38.994000000000007</v>
      </c>
      <c r="Q5387" t="str">
        <f t="shared" si="168"/>
        <v>2023</v>
      </c>
      <c r="R5387" t="str">
        <f t="shared" si="169"/>
        <v>06</v>
      </c>
      <c r="S5387">
        <f>CEILING(Table1[[#This Row],[Month]]/3,1)</f>
        <v>2</v>
      </c>
      <c r="T5387" s="9">
        <f>(Table1[[#This Row],[Profit]]/Table1[[#This Row],[Sales]])</f>
        <v>0.1333333333333333</v>
      </c>
    </row>
    <row r="5388" spans="1:20" x14ac:dyDescent="0.25">
      <c r="A5388">
        <v>20230313</v>
      </c>
      <c r="B5388" s="1" t="s">
        <v>632</v>
      </c>
      <c r="C5388" s="1" t="s">
        <v>467</v>
      </c>
      <c r="D5388" s="1" t="s">
        <v>468</v>
      </c>
      <c r="E5388" s="1" t="s">
        <v>17</v>
      </c>
      <c r="F5388" s="1" t="s">
        <v>73</v>
      </c>
      <c r="G5388" s="1" t="s">
        <v>486</v>
      </c>
      <c r="H5388" s="1" t="s">
        <v>40</v>
      </c>
      <c r="I5388" s="1" t="s">
        <v>21</v>
      </c>
      <c r="J5388" s="1" t="s">
        <v>36</v>
      </c>
      <c r="K5388">
        <v>40.409999999999997</v>
      </c>
      <c r="L5388">
        <v>9</v>
      </c>
      <c r="M5388">
        <v>0</v>
      </c>
      <c r="N5388">
        <v>18.5886</v>
      </c>
      <c r="O5388">
        <f>(Table1[[#This Row],[Sales]]-Table1[[#This Row],[Profit]])/Table1[[#This Row],[Quantity]]</f>
        <v>2.4245999999999999</v>
      </c>
      <c r="P5388">
        <f>Table1[[#This Row],[Sales]]/Table1[[#This Row],[Quantity]]</f>
        <v>4.4899999999999993</v>
      </c>
      <c r="Q5388" t="str">
        <f t="shared" si="168"/>
        <v>2023</v>
      </c>
      <c r="R5388" t="str">
        <f t="shared" si="169"/>
        <v>03</v>
      </c>
      <c r="S5388">
        <f>CEILING(Table1[[#This Row],[Month]]/3,1)</f>
        <v>1</v>
      </c>
      <c r="T5388" s="9">
        <f>(Table1[[#This Row],[Profit]]/Table1[[#This Row],[Sales]])</f>
        <v>0.46</v>
      </c>
    </row>
    <row r="5389" spans="1:20" x14ac:dyDescent="0.25">
      <c r="A5389">
        <v>20230219</v>
      </c>
      <c r="B5389" s="1" t="s">
        <v>203</v>
      </c>
      <c r="C5389" s="1" t="s">
        <v>25</v>
      </c>
      <c r="D5389" s="1" t="s">
        <v>26</v>
      </c>
      <c r="E5389" s="1" t="s">
        <v>27</v>
      </c>
      <c r="F5389" s="1" t="s">
        <v>28</v>
      </c>
      <c r="G5389" s="1" t="s">
        <v>204</v>
      </c>
      <c r="H5389" s="1" t="s">
        <v>40</v>
      </c>
      <c r="I5389" s="1" t="s">
        <v>30</v>
      </c>
      <c r="J5389" s="1" t="s">
        <v>43</v>
      </c>
      <c r="K5389">
        <v>167.976</v>
      </c>
      <c r="L5389">
        <v>3</v>
      </c>
      <c r="M5389">
        <v>0.2</v>
      </c>
      <c r="N5389">
        <v>10.4985</v>
      </c>
      <c r="O5389">
        <f>(Table1[[#This Row],[Sales]]-Table1[[#This Row],[Profit]])/Table1[[#This Row],[Quantity]]</f>
        <v>52.4925</v>
      </c>
      <c r="P5389">
        <f>Table1[[#This Row],[Sales]]/Table1[[#This Row],[Quantity]]</f>
        <v>55.991999999999997</v>
      </c>
      <c r="Q5389" t="str">
        <f t="shared" si="168"/>
        <v>2023</v>
      </c>
      <c r="R5389" t="str">
        <f t="shared" si="169"/>
        <v>02</v>
      </c>
      <c r="S5389">
        <f>CEILING(Table1[[#This Row],[Month]]/3,1)</f>
        <v>1</v>
      </c>
      <c r="T5389" s="9">
        <f>(Table1[[#This Row],[Profit]]/Table1[[#This Row],[Sales]])</f>
        <v>6.25E-2</v>
      </c>
    </row>
    <row r="5390" spans="1:20" x14ac:dyDescent="0.25">
      <c r="A5390">
        <v>20230219</v>
      </c>
      <c r="B5390" s="1" t="s">
        <v>203</v>
      </c>
      <c r="C5390" s="1" t="s">
        <v>25</v>
      </c>
      <c r="D5390" s="1" t="s">
        <v>26</v>
      </c>
      <c r="E5390" s="1" t="s">
        <v>27</v>
      </c>
      <c r="F5390" s="1" t="s">
        <v>28</v>
      </c>
      <c r="G5390" s="1" t="s">
        <v>204</v>
      </c>
      <c r="H5390" s="1" t="s">
        <v>40</v>
      </c>
      <c r="I5390" s="1" t="s">
        <v>30</v>
      </c>
      <c r="J5390" s="1" t="s">
        <v>94</v>
      </c>
      <c r="K5390">
        <v>109.53</v>
      </c>
      <c r="L5390">
        <v>3</v>
      </c>
      <c r="M5390">
        <v>0</v>
      </c>
      <c r="N5390">
        <v>47.097900000000003</v>
      </c>
      <c r="O5390">
        <f>(Table1[[#This Row],[Sales]]-Table1[[#This Row],[Profit]])/Table1[[#This Row],[Quantity]]</f>
        <v>20.810700000000001</v>
      </c>
      <c r="P5390">
        <f>Table1[[#This Row],[Sales]]/Table1[[#This Row],[Quantity]]</f>
        <v>36.51</v>
      </c>
      <c r="Q5390" t="str">
        <f t="shared" si="168"/>
        <v>2023</v>
      </c>
      <c r="R5390" t="str">
        <f t="shared" si="169"/>
        <v>02</v>
      </c>
      <c r="S5390">
        <f>CEILING(Table1[[#This Row],[Month]]/3,1)</f>
        <v>1</v>
      </c>
      <c r="T5390" s="9">
        <f>(Table1[[#This Row],[Profit]]/Table1[[#This Row],[Sales]])</f>
        <v>0.43</v>
      </c>
    </row>
    <row r="5391" spans="1:20" x14ac:dyDescent="0.25">
      <c r="A5391">
        <v>20230219</v>
      </c>
      <c r="B5391" s="1" t="s">
        <v>203</v>
      </c>
      <c r="C5391" s="1" t="s">
        <v>25</v>
      </c>
      <c r="D5391" s="1" t="s">
        <v>26</v>
      </c>
      <c r="E5391" s="1" t="s">
        <v>27</v>
      </c>
      <c r="F5391" s="1" t="s">
        <v>28</v>
      </c>
      <c r="G5391" s="1" t="s">
        <v>204</v>
      </c>
      <c r="H5391" s="1" t="s">
        <v>40</v>
      </c>
      <c r="I5391" s="1" t="s">
        <v>30</v>
      </c>
      <c r="J5391" s="1" t="s">
        <v>23</v>
      </c>
      <c r="K5391">
        <v>9.82</v>
      </c>
      <c r="L5391">
        <v>2</v>
      </c>
      <c r="M5391">
        <v>0</v>
      </c>
      <c r="N5391">
        <v>4.8117999999999999</v>
      </c>
      <c r="O5391">
        <f>(Table1[[#This Row],[Sales]]-Table1[[#This Row],[Profit]])/Table1[[#This Row],[Quantity]]</f>
        <v>2.5041000000000002</v>
      </c>
      <c r="P5391">
        <f>Table1[[#This Row],[Sales]]/Table1[[#This Row],[Quantity]]</f>
        <v>4.91</v>
      </c>
      <c r="Q5391" t="str">
        <f t="shared" si="168"/>
        <v>2023</v>
      </c>
      <c r="R5391" t="str">
        <f t="shared" si="169"/>
        <v>02</v>
      </c>
      <c r="S5391">
        <f>CEILING(Table1[[#This Row],[Month]]/3,1)</f>
        <v>1</v>
      </c>
      <c r="T5391" s="9">
        <f>(Table1[[#This Row],[Profit]]/Table1[[#This Row],[Sales]])</f>
        <v>0.49</v>
      </c>
    </row>
    <row r="5392" spans="1:20" x14ac:dyDescent="0.25">
      <c r="A5392">
        <v>20231111</v>
      </c>
      <c r="B5392" s="1" t="s">
        <v>1131</v>
      </c>
      <c r="C5392" s="1" t="s">
        <v>52</v>
      </c>
      <c r="D5392" s="1" t="s">
        <v>53</v>
      </c>
      <c r="E5392" s="1" t="s">
        <v>27</v>
      </c>
      <c r="F5392" s="1" t="s">
        <v>28</v>
      </c>
      <c r="G5392" s="1" t="s">
        <v>336</v>
      </c>
      <c r="H5392" s="1" t="s">
        <v>69</v>
      </c>
      <c r="I5392" s="1" t="s">
        <v>30</v>
      </c>
      <c r="J5392" s="1" t="s">
        <v>36</v>
      </c>
      <c r="K5392">
        <v>26.352</v>
      </c>
      <c r="L5392">
        <v>3</v>
      </c>
      <c r="M5392">
        <v>0.2</v>
      </c>
      <c r="N5392">
        <v>9.5526</v>
      </c>
      <c r="O5392">
        <f>(Table1[[#This Row],[Sales]]-Table1[[#This Row],[Profit]])/Table1[[#This Row],[Quantity]]</f>
        <v>5.5997999999999992</v>
      </c>
      <c r="P5392">
        <f>Table1[[#This Row],[Sales]]/Table1[[#This Row],[Quantity]]</f>
        <v>8.7840000000000007</v>
      </c>
      <c r="Q5392" t="str">
        <f t="shared" si="168"/>
        <v>2023</v>
      </c>
      <c r="R5392" t="str">
        <f t="shared" si="169"/>
        <v>11</v>
      </c>
      <c r="S5392">
        <f>CEILING(Table1[[#This Row],[Month]]/3,1)</f>
        <v>4</v>
      </c>
      <c r="T5392" s="9">
        <f>(Table1[[#This Row],[Profit]]/Table1[[#This Row],[Sales]])</f>
        <v>0.36249999999999999</v>
      </c>
    </row>
    <row r="5393" spans="1:20" x14ac:dyDescent="0.25">
      <c r="A5393">
        <v>20201119</v>
      </c>
      <c r="B5393" s="1" t="s">
        <v>1170</v>
      </c>
      <c r="C5393" s="1" t="s">
        <v>124</v>
      </c>
      <c r="D5393" s="1" t="s">
        <v>1194</v>
      </c>
      <c r="E5393" s="1" t="s">
        <v>59</v>
      </c>
      <c r="F5393" s="1" t="s">
        <v>126</v>
      </c>
      <c r="G5393" s="1" t="s">
        <v>35</v>
      </c>
      <c r="H5393" s="1" t="s">
        <v>20</v>
      </c>
      <c r="I5393" s="1" t="s">
        <v>30</v>
      </c>
      <c r="J5393" s="1" t="s">
        <v>23</v>
      </c>
      <c r="K5393">
        <v>22.5</v>
      </c>
      <c r="L5393">
        <v>6</v>
      </c>
      <c r="M5393">
        <v>0</v>
      </c>
      <c r="N5393">
        <v>10.8</v>
      </c>
      <c r="O5393">
        <f>(Table1[[#This Row],[Sales]]-Table1[[#This Row],[Profit]])/Table1[[#This Row],[Quantity]]</f>
        <v>1.95</v>
      </c>
      <c r="P5393">
        <f>Table1[[#This Row],[Sales]]/Table1[[#This Row],[Quantity]]</f>
        <v>3.75</v>
      </c>
      <c r="Q5393" t="str">
        <f t="shared" si="168"/>
        <v>2020</v>
      </c>
      <c r="R5393" t="str">
        <f t="shared" si="169"/>
        <v>11</v>
      </c>
      <c r="S5393">
        <f>CEILING(Table1[[#This Row],[Month]]/3,1)</f>
        <v>4</v>
      </c>
      <c r="T5393" s="9">
        <f>(Table1[[#This Row],[Profit]]/Table1[[#This Row],[Sales]])</f>
        <v>0.48000000000000004</v>
      </c>
    </row>
    <row r="5394" spans="1:20" x14ac:dyDescent="0.25">
      <c r="A5394">
        <v>20201119</v>
      </c>
      <c r="B5394" s="1" t="s">
        <v>1170</v>
      </c>
      <c r="C5394" s="1" t="s">
        <v>124</v>
      </c>
      <c r="D5394" s="1" t="s">
        <v>1194</v>
      </c>
      <c r="E5394" s="1" t="s">
        <v>59</v>
      </c>
      <c r="F5394" s="1" t="s">
        <v>126</v>
      </c>
      <c r="G5394" s="1" t="s">
        <v>35</v>
      </c>
      <c r="H5394" s="1" t="s">
        <v>20</v>
      </c>
      <c r="I5394" s="1" t="s">
        <v>30</v>
      </c>
      <c r="J5394" s="1" t="s">
        <v>23</v>
      </c>
      <c r="K5394">
        <v>9.9600000000000009</v>
      </c>
      <c r="L5394">
        <v>2</v>
      </c>
      <c r="M5394">
        <v>0</v>
      </c>
      <c r="N5394">
        <v>4.5815999999999999</v>
      </c>
      <c r="O5394">
        <f>(Table1[[#This Row],[Sales]]-Table1[[#This Row],[Profit]])/Table1[[#This Row],[Quantity]]</f>
        <v>2.6892000000000005</v>
      </c>
      <c r="P5394">
        <f>Table1[[#This Row],[Sales]]/Table1[[#This Row],[Quantity]]</f>
        <v>4.9800000000000004</v>
      </c>
      <c r="Q5394" t="str">
        <f t="shared" si="168"/>
        <v>2020</v>
      </c>
      <c r="R5394" t="str">
        <f t="shared" si="169"/>
        <v>11</v>
      </c>
      <c r="S5394">
        <f>CEILING(Table1[[#This Row],[Month]]/3,1)</f>
        <v>4</v>
      </c>
      <c r="T5394" s="9">
        <f>(Table1[[#This Row],[Profit]]/Table1[[#This Row],[Sales]])</f>
        <v>0.45999999999999996</v>
      </c>
    </row>
    <row r="5395" spans="1:20" x14ac:dyDescent="0.25">
      <c r="A5395">
        <v>20201119</v>
      </c>
      <c r="B5395" s="1" t="s">
        <v>1170</v>
      </c>
      <c r="C5395" s="1" t="s">
        <v>124</v>
      </c>
      <c r="D5395" s="1" t="s">
        <v>1194</v>
      </c>
      <c r="E5395" s="1" t="s">
        <v>59</v>
      </c>
      <c r="F5395" s="1" t="s">
        <v>126</v>
      </c>
      <c r="G5395" s="1" t="s">
        <v>35</v>
      </c>
      <c r="H5395" s="1" t="s">
        <v>20</v>
      </c>
      <c r="I5395" s="1" t="s">
        <v>30</v>
      </c>
      <c r="J5395" s="1" t="s">
        <v>36</v>
      </c>
      <c r="K5395">
        <v>213.08</v>
      </c>
      <c r="L5395">
        <v>7</v>
      </c>
      <c r="M5395">
        <v>0</v>
      </c>
      <c r="N5395">
        <v>102.2784</v>
      </c>
      <c r="O5395">
        <f>(Table1[[#This Row],[Sales]]-Table1[[#This Row],[Profit]])/Table1[[#This Row],[Quantity]]</f>
        <v>15.828800000000001</v>
      </c>
      <c r="P5395">
        <f>Table1[[#This Row],[Sales]]/Table1[[#This Row],[Quantity]]</f>
        <v>30.44</v>
      </c>
      <c r="Q5395" t="str">
        <f t="shared" si="168"/>
        <v>2020</v>
      </c>
      <c r="R5395" t="str">
        <f t="shared" si="169"/>
        <v>11</v>
      </c>
      <c r="S5395">
        <f>CEILING(Table1[[#This Row],[Month]]/3,1)</f>
        <v>4</v>
      </c>
      <c r="T5395" s="9">
        <f>(Table1[[#This Row],[Profit]]/Table1[[#This Row],[Sales]])</f>
        <v>0.48</v>
      </c>
    </row>
    <row r="5396" spans="1:20" x14ac:dyDescent="0.25">
      <c r="A5396">
        <v>20201119</v>
      </c>
      <c r="B5396" s="1" t="s">
        <v>1170</v>
      </c>
      <c r="C5396" s="1" t="s">
        <v>124</v>
      </c>
      <c r="D5396" s="1" t="s">
        <v>1194</v>
      </c>
      <c r="E5396" s="1" t="s">
        <v>59</v>
      </c>
      <c r="F5396" s="1" t="s">
        <v>126</v>
      </c>
      <c r="G5396" s="1" t="s">
        <v>35</v>
      </c>
      <c r="H5396" s="1" t="s">
        <v>20</v>
      </c>
      <c r="I5396" s="1" t="s">
        <v>30</v>
      </c>
      <c r="J5396" s="1" t="s">
        <v>22</v>
      </c>
      <c r="K5396">
        <v>1025.8800000000001</v>
      </c>
      <c r="L5396">
        <v>6</v>
      </c>
      <c r="M5396">
        <v>0</v>
      </c>
      <c r="N5396">
        <v>235.95240000000001</v>
      </c>
      <c r="O5396">
        <f>(Table1[[#This Row],[Sales]]-Table1[[#This Row],[Profit]])/Table1[[#This Row],[Quantity]]</f>
        <v>131.65460000000002</v>
      </c>
      <c r="P5396">
        <f>Table1[[#This Row],[Sales]]/Table1[[#This Row],[Quantity]]</f>
        <v>170.98000000000002</v>
      </c>
      <c r="Q5396" t="str">
        <f t="shared" si="168"/>
        <v>2020</v>
      </c>
      <c r="R5396" t="str">
        <f t="shared" si="169"/>
        <v>11</v>
      </c>
      <c r="S5396">
        <f>CEILING(Table1[[#This Row],[Month]]/3,1)</f>
        <v>4</v>
      </c>
      <c r="T5396" s="9">
        <f>(Table1[[#This Row],[Profit]]/Table1[[#This Row],[Sales]])</f>
        <v>0.22999999999999998</v>
      </c>
    </row>
    <row r="5397" spans="1:20" x14ac:dyDescent="0.25">
      <c r="A5397">
        <v>20201118</v>
      </c>
      <c r="B5397" s="1" t="s">
        <v>455</v>
      </c>
      <c r="C5397" s="1" t="s">
        <v>71</v>
      </c>
      <c r="D5397" s="1" t="s">
        <v>72</v>
      </c>
      <c r="E5397" s="1" t="s">
        <v>17</v>
      </c>
      <c r="F5397" s="1" t="s">
        <v>73</v>
      </c>
      <c r="G5397" s="1" t="s">
        <v>176</v>
      </c>
      <c r="H5397" s="1" t="s">
        <v>161</v>
      </c>
      <c r="I5397" s="1" t="s">
        <v>30</v>
      </c>
      <c r="J5397" s="1" t="s">
        <v>50</v>
      </c>
      <c r="K5397">
        <v>21.98</v>
      </c>
      <c r="L5397">
        <v>7</v>
      </c>
      <c r="M5397">
        <v>0</v>
      </c>
      <c r="N5397">
        <v>9.891</v>
      </c>
      <c r="O5397">
        <f>(Table1[[#This Row],[Sales]]-Table1[[#This Row],[Profit]])/Table1[[#This Row],[Quantity]]</f>
        <v>1.7270000000000001</v>
      </c>
      <c r="P5397">
        <f>Table1[[#This Row],[Sales]]/Table1[[#This Row],[Quantity]]</f>
        <v>3.14</v>
      </c>
      <c r="Q5397" t="str">
        <f t="shared" si="168"/>
        <v>2020</v>
      </c>
      <c r="R5397" t="str">
        <f t="shared" si="169"/>
        <v>11</v>
      </c>
      <c r="S5397">
        <f>CEILING(Table1[[#This Row],[Month]]/3,1)</f>
        <v>4</v>
      </c>
      <c r="T5397" s="9">
        <f>(Table1[[#This Row],[Profit]]/Table1[[#This Row],[Sales]])</f>
        <v>0.45</v>
      </c>
    </row>
    <row r="5398" spans="1:20" x14ac:dyDescent="0.25">
      <c r="A5398">
        <v>20220925</v>
      </c>
      <c r="B5398" s="1" t="s">
        <v>856</v>
      </c>
      <c r="C5398" s="1" t="s">
        <v>25</v>
      </c>
      <c r="D5398" s="1" t="s">
        <v>77</v>
      </c>
      <c r="E5398" s="1" t="s">
        <v>27</v>
      </c>
      <c r="F5398" s="1" t="s">
        <v>28</v>
      </c>
      <c r="G5398" s="1" t="s">
        <v>298</v>
      </c>
      <c r="H5398" s="1" t="s">
        <v>168</v>
      </c>
      <c r="I5398" s="1" t="s">
        <v>30</v>
      </c>
      <c r="J5398" s="1" t="s">
        <v>41</v>
      </c>
      <c r="K5398">
        <v>63.2</v>
      </c>
      <c r="L5398">
        <v>5</v>
      </c>
      <c r="M5398">
        <v>0</v>
      </c>
      <c r="N5398">
        <v>23.384</v>
      </c>
      <c r="O5398">
        <f>(Table1[[#This Row],[Sales]]-Table1[[#This Row],[Profit]])/Table1[[#This Row],[Quantity]]</f>
        <v>7.9632000000000005</v>
      </c>
      <c r="P5398">
        <f>Table1[[#This Row],[Sales]]/Table1[[#This Row],[Quantity]]</f>
        <v>12.64</v>
      </c>
      <c r="Q5398" t="str">
        <f t="shared" si="168"/>
        <v>2022</v>
      </c>
      <c r="R5398" t="str">
        <f t="shared" si="169"/>
        <v>09</v>
      </c>
      <c r="S5398">
        <f>CEILING(Table1[[#This Row],[Month]]/3,1)</f>
        <v>3</v>
      </c>
      <c r="T5398" s="9">
        <f>(Table1[[#This Row],[Profit]]/Table1[[#This Row],[Sales]])</f>
        <v>0.37</v>
      </c>
    </row>
    <row r="5399" spans="1:20" x14ac:dyDescent="0.25">
      <c r="A5399">
        <v>20221121</v>
      </c>
      <c r="B5399" s="1" t="s">
        <v>480</v>
      </c>
      <c r="C5399" s="1" t="s">
        <v>25</v>
      </c>
      <c r="D5399" s="1" t="s">
        <v>26</v>
      </c>
      <c r="E5399" s="1" t="s">
        <v>27</v>
      </c>
      <c r="F5399" s="1" t="s">
        <v>28</v>
      </c>
      <c r="G5399" s="1" t="s">
        <v>481</v>
      </c>
      <c r="H5399" s="1" t="s">
        <v>91</v>
      </c>
      <c r="I5399" s="1" t="s">
        <v>30</v>
      </c>
      <c r="J5399" s="1" t="s">
        <v>44</v>
      </c>
      <c r="K5399">
        <v>39</v>
      </c>
      <c r="L5399">
        <v>12</v>
      </c>
      <c r="M5399">
        <v>0</v>
      </c>
      <c r="N5399">
        <v>11.31</v>
      </c>
      <c r="O5399">
        <f>(Table1[[#This Row],[Sales]]-Table1[[#This Row],[Profit]])/Table1[[#This Row],[Quantity]]</f>
        <v>2.3074999999999997</v>
      </c>
      <c r="P5399">
        <f>Table1[[#This Row],[Sales]]/Table1[[#This Row],[Quantity]]</f>
        <v>3.25</v>
      </c>
      <c r="Q5399" t="str">
        <f t="shared" si="168"/>
        <v>2022</v>
      </c>
      <c r="R5399" t="str">
        <f t="shared" si="169"/>
        <v>11</v>
      </c>
      <c r="S5399">
        <f>CEILING(Table1[[#This Row],[Month]]/3,1)</f>
        <v>4</v>
      </c>
      <c r="T5399" s="9">
        <f>(Table1[[#This Row],[Profit]]/Table1[[#This Row],[Sales]])</f>
        <v>0.29000000000000004</v>
      </c>
    </row>
    <row r="5400" spans="1:20" x14ac:dyDescent="0.25">
      <c r="A5400">
        <v>20220928</v>
      </c>
      <c r="B5400" s="1" t="s">
        <v>628</v>
      </c>
      <c r="C5400" s="1" t="s">
        <v>209</v>
      </c>
      <c r="D5400" s="1" t="s">
        <v>295</v>
      </c>
      <c r="E5400" s="1" t="s">
        <v>27</v>
      </c>
      <c r="F5400" s="1" t="s">
        <v>82</v>
      </c>
      <c r="G5400" s="1" t="s">
        <v>262</v>
      </c>
      <c r="H5400" s="1" t="s">
        <v>69</v>
      </c>
      <c r="I5400" s="1" t="s">
        <v>30</v>
      </c>
      <c r="J5400" s="1" t="s">
        <v>36</v>
      </c>
      <c r="K5400">
        <v>2.907</v>
      </c>
      <c r="L5400">
        <v>3</v>
      </c>
      <c r="M5400">
        <v>0.7</v>
      </c>
      <c r="N5400">
        <v>-2.0348999999999999</v>
      </c>
      <c r="O5400">
        <f>(Table1[[#This Row],[Sales]]-Table1[[#This Row],[Profit]])/Table1[[#This Row],[Quantity]]</f>
        <v>1.6473000000000002</v>
      </c>
      <c r="P5400">
        <f>Table1[[#This Row],[Sales]]/Table1[[#This Row],[Quantity]]</f>
        <v>0.96899999999999997</v>
      </c>
      <c r="Q5400" t="str">
        <f t="shared" si="168"/>
        <v>2022</v>
      </c>
      <c r="R5400" t="str">
        <f t="shared" si="169"/>
        <v>09</v>
      </c>
      <c r="S5400">
        <f>CEILING(Table1[[#This Row],[Month]]/3,1)</f>
        <v>3</v>
      </c>
      <c r="T5400" s="9">
        <f>(Table1[[#This Row],[Profit]]/Table1[[#This Row],[Sales]])</f>
        <v>-0.7</v>
      </c>
    </row>
    <row r="5401" spans="1:20" x14ac:dyDescent="0.25">
      <c r="A5401">
        <v>20220410</v>
      </c>
      <c r="B5401" s="1" t="s">
        <v>887</v>
      </c>
      <c r="C5401" s="1" t="s">
        <v>25</v>
      </c>
      <c r="D5401" s="1" t="s">
        <v>26</v>
      </c>
      <c r="E5401" s="1" t="s">
        <v>27</v>
      </c>
      <c r="F5401" s="1" t="s">
        <v>28</v>
      </c>
      <c r="G5401" s="1" t="s">
        <v>139</v>
      </c>
      <c r="H5401" s="1" t="s">
        <v>40</v>
      </c>
      <c r="I5401" s="1" t="s">
        <v>21</v>
      </c>
      <c r="J5401" s="1" t="s">
        <v>22</v>
      </c>
      <c r="K5401">
        <v>556.66499999999996</v>
      </c>
      <c r="L5401">
        <v>5</v>
      </c>
      <c r="M5401">
        <v>0.15</v>
      </c>
      <c r="N5401">
        <v>6.5490000000000004</v>
      </c>
      <c r="O5401">
        <f>(Table1[[#This Row],[Sales]]-Table1[[#This Row],[Profit]])/Table1[[#This Row],[Quantity]]</f>
        <v>110.0232</v>
      </c>
      <c r="P5401">
        <f>Table1[[#This Row],[Sales]]/Table1[[#This Row],[Quantity]]</f>
        <v>111.333</v>
      </c>
      <c r="Q5401" t="str">
        <f t="shared" si="168"/>
        <v>2022</v>
      </c>
      <c r="R5401" t="str">
        <f t="shared" si="169"/>
        <v>04</v>
      </c>
      <c r="S5401">
        <f>CEILING(Table1[[#This Row],[Month]]/3,1)</f>
        <v>2</v>
      </c>
      <c r="T5401" s="9">
        <f>(Table1[[#This Row],[Profit]]/Table1[[#This Row],[Sales]])</f>
        <v>1.1764705882352943E-2</v>
      </c>
    </row>
    <row r="5402" spans="1:20" x14ac:dyDescent="0.25">
      <c r="A5402">
        <v>20230922</v>
      </c>
      <c r="B5402" s="1" t="s">
        <v>1199</v>
      </c>
      <c r="C5402" s="1" t="s">
        <v>52</v>
      </c>
      <c r="D5402" s="1" t="s">
        <v>53</v>
      </c>
      <c r="E5402" s="1" t="s">
        <v>27</v>
      </c>
      <c r="F5402" s="1" t="s">
        <v>28</v>
      </c>
      <c r="G5402" s="1" t="s">
        <v>479</v>
      </c>
      <c r="H5402" s="1" t="s">
        <v>91</v>
      </c>
      <c r="I5402" s="1" t="s">
        <v>21</v>
      </c>
      <c r="J5402" s="1" t="s">
        <v>94</v>
      </c>
      <c r="K5402">
        <v>71.98</v>
      </c>
      <c r="L5402">
        <v>2</v>
      </c>
      <c r="M5402">
        <v>0</v>
      </c>
      <c r="N5402">
        <v>15.1158</v>
      </c>
      <c r="O5402">
        <f>(Table1[[#This Row],[Sales]]-Table1[[#This Row],[Profit]])/Table1[[#This Row],[Quantity]]</f>
        <v>28.432100000000002</v>
      </c>
      <c r="P5402">
        <f>Table1[[#This Row],[Sales]]/Table1[[#This Row],[Quantity]]</f>
        <v>35.99</v>
      </c>
      <c r="Q5402" t="str">
        <f t="shared" si="168"/>
        <v>2023</v>
      </c>
      <c r="R5402" t="str">
        <f t="shared" si="169"/>
        <v>09</v>
      </c>
      <c r="S5402">
        <f>CEILING(Table1[[#This Row],[Month]]/3,1)</f>
        <v>3</v>
      </c>
      <c r="T5402" s="9">
        <f>(Table1[[#This Row],[Profit]]/Table1[[#This Row],[Sales]])</f>
        <v>0.21</v>
      </c>
    </row>
    <row r="5403" spans="1:20" x14ac:dyDescent="0.25">
      <c r="A5403">
        <v>20230922</v>
      </c>
      <c r="B5403" s="1" t="s">
        <v>1199</v>
      </c>
      <c r="C5403" s="1" t="s">
        <v>52</v>
      </c>
      <c r="D5403" s="1" t="s">
        <v>53</v>
      </c>
      <c r="E5403" s="1" t="s">
        <v>27</v>
      </c>
      <c r="F5403" s="1" t="s">
        <v>28</v>
      </c>
      <c r="G5403" s="1" t="s">
        <v>479</v>
      </c>
      <c r="H5403" s="1" t="s">
        <v>91</v>
      </c>
      <c r="I5403" s="1" t="s">
        <v>21</v>
      </c>
      <c r="J5403" s="1" t="s">
        <v>94</v>
      </c>
      <c r="K5403">
        <v>79.98</v>
      </c>
      <c r="L5403">
        <v>2</v>
      </c>
      <c r="M5403">
        <v>0</v>
      </c>
      <c r="N5403">
        <v>26.3934</v>
      </c>
      <c r="O5403">
        <f>(Table1[[#This Row],[Sales]]-Table1[[#This Row],[Profit]])/Table1[[#This Row],[Quantity]]</f>
        <v>26.793300000000002</v>
      </c>
      <c r="P5403">
        <f>Table1[[#This Row],[Sales]]/Table1[[#This Row],[Quantity]]</f>
        <v>39.99</v>
      </c>
      <c r="Q5403" t="str">
        <f t="shared" si="168"/>
        <v>2023</v>
      </c>
      <c r="R5403" t="str">
        <f t="shared" si="169"/>
        <v>09</v>
      </c>
      <c r="S5403">
        <f>CEILING(Table1[[#This Row],[Month]]/3,1)</f>
        <v>3</v>
      </c>
      <c r="T5403" s="9">
        <f>(Table1[[#This Row],[Profit]]/Table1[[#This Row],[Sales]])</f>
        <v>0.32999999999999996</v>
      </c>
    </row>
    <row r="5404" spans="1:20" x14ac:dyDescent="0.25">
      <c r="A5404">
        <v>20230825</v>
      </c>
      <c r="B5404" s="1" t="s">
        <v>347</v>
      </c>
      <c r="C5404" s="1" t="s">
        <v>133</v>
      </c>
      <c r="D5404" s="1" t="s">
        <v>134</v>
      </c>
      <c r="E5404" s="1" t="s">
        <v>17</v>
      </c>
      <c r="F5404" s="1" t="s">
        <v>18</v>
      </c>
      <c r="G5404" s="1" t="s">
        <v>167</v>
      </c>
      <c r="H5404" s="1" t="s">
        <v>168</v>
      </c>
      <c r="I5404" s="1" t="s">
        <v>30</v>
      </c>
      <c r="J5404" s="1" t="s">
        <v>36</v>
      </c>
      <c r="K5404">
        <v>24.672000000000001</v>
      </c>
      <c r="L5404">
        <v>4</v>
      </c>
      <c r="M5404">
        <v>0.2</v>
      </c>
      <c r="N5404">
        <v>7.71</v>
      </c>
      <c r="O5404">
        <f>(Table1[[#This Row],[Sales]]-Table1[[#This Row],[Profit]])/Table1[[#This Row],[Quantity]]</f>
        <v>4.2404999999999999</v>
      </c>
      <c r="P5404">
        <f>Table1[[#This Row],[Sales]]/Table1[[#This Row],[Quantity]]</f>
        <v>6.1680000000000001</v>
      </c>
      <c r="Q5404" t="str">
        <f t="shared" si="168"/>
        <v>2023</v>
      </c>
      <c r="R5404" t="str">
        <f t="shared" si="169"/>
        <v>08</v>
      </c>
      <c r="S5404">
        <f>CEILING(Table1[[#This Row],[Month]]/3,1)</f>
        <v>3</v>
      </c>
      <c r="T5404" s="9">
        <f>(Table1[[#This Row],[Profit]]/Table1[[#This Row],[Sales]])</f>
        <v>0.3125</v>
      </c>
    </row>
    <row r="5405" spans="1:20" x14ac:dyDescent="0.25">
      <c r="A5405">
        <v>20230825</v>
      </c>
      <c r="B5405" s="1" t="s">
        <v>347</v>
      </c>
      <c r="C5405" s="1" t="s">
        <v>133</v>
      </c>
      <c r="D5405" s="1" t="s">
        <v>134</v>
      </c>
      <c r="E5405" s="1" t="s">
        <v>17</v>
      </c>
      <c r="F5405" s="1" t="s">
        <v>18</v>
      </c>
      <c r="G5405" s="1" t="s">
        <v>167</v>
      </c>
      <c r="H5405" s="1" t="s">
        <v>168</v>
      </c>
      <c r="I5405" s="1" t="s">
        <v>30</v>
      </c>
      <c r="J5405" s="1" t="s">
        <v>36</v>
      </c>
      <c r="K5405">
        <v>3.7440000000000002</v>
      </c>
      <c r="L5405">
        <v>1</v>
      </c>
      <c r="M5405">
        <v>0.2</v>
      </c>
      <c r="N5405">
        <v>1.3104</v>
      </c>
      <c r="O5405">
        <f>(Table1[[#This Row],[Sales]]-Table1[[#This Row],[Profit]])/Table1[[#This Row],[Quantity]]</f>
        <v>2.4336000000000002</v>
      </c>
      <c r="P5405">
        <f>Table1[[#This Row],[Sales]]/Table1[[#This Row],[Quantity]]</f>
        <v>3.7440000000000002</v>
      </c>
      <c r="Q5405" t="str">
        <f t="shared" si="168"/>
        <v>2023</v>
      </c>
      <c r="R5405" t="str">
        <f t="shared" si="169"/>
        <v>08</v>
      </c>
      <c r="S5405">
        <f>CEILING(Table1[[#This Row],[Month]]/3,1)</f>
        <v>3</v>
      </c>
      <c r="T5405" s="9">
        <f>(Table1[[#This Row],[Profit]]/Table1[[#This Row],[Sales]])</f>
        <v>0.35</v>
      </c>
    </row>
    <row r="5406" spans="1:20" x14ac:dyDescent="0.25">
      <c r="A5406">
        <v>20220222</v>
      </c>
      <c r="B5406" s="1" t="s">
        <v>685</v>
      </c>
      <c r="C5406" s="1" t="s">
        <v>25</v>
      </c>
      <c r="D5406" s="1" t="s">
        <v>26</v>
      </c>
      <c r="E5406" s="1" t="s">
        <v>27</v>
      </c>
      <c r="F5406" s="1" t="s">
        <v>28</v>
      </c>
      <c r="G5406" s="1" t="s">
        <v>135</v>
      </c>
      <c r="H5406" s="1" t="s">
        <v>75</v>
      </c>
      <c r="I5406" s="1" t="s">
        <v>21</v>
      </c>
      <c r="J5406" s="1" t="s">
        <v>43</v>
      </c>
      <c r="K5406">
        <v>445.96</v>
      </c>
      <c r="L5406">
        <v>5</v>
      </c>
      <c r="M5406">
        <v>0.2</v>
      </c>
      <c r="N5406">
        <v>55.744999999999997</v>
      </c>
      <c r="O5406">
        <f>(Table1[[#This Row],[Sales]]-Table1[[#This Row],[Profit]])/Table1[[#This Row],[Quantity]]</f>
        <v>78.042999999999992</v>
      </c>
      <c r="P5406">
        <f>Table1[[#This Row],[Sales]]/Table1[[#This Row],[Quantity]]</f>
        <v>89.191999999999993</v>
      </c>
      <c r="Q5406" t="str">
        <f t="shared" si="168"/>
        <v>2022</v>
      </c>
      <c r="R5406" t="str">
        <f t="shared" si="169"/>
        <v>02</v>
      </c>
      <c r="S5406">
        <f>CEILING(Table1[[#This Row],[Month]]/3,1)</f>
        <v>1</v>
      </c>
      <c r="T5406" s="9">
        <f>(Table1[[#This Row],[Profit]]/Table1[[#This Row],[Sales]])</f>
        <v>0.125</v>
      </c>
    </row>
    <row r="5407" spans="1:20" x14ac:dyDescent="0.25">
      <c r="A5407">
        <v>20220222</v>
      </c>
      <c r="B5407" s="1" t="s">
        <v>685</v>
      </c>
      <c r="C5407" s="1" t="s">
        <v>25</v>
      </c>
      <c r="D5407" s="1" t="s">
        <v>26</v>
      </c>
      <c r="E5407" s="1" t="s">
        <v>27</v>
      </c>
      <c r="F5407" s="1" t="s">
        <v>28</v>
      </c>
      <c r="G5407" s="1" t="s">
        <v>135</v>
      </c>
      <c r="H5407" s="1" t="s">
        <v>75</v>
      </c>
      <c r="I5407" s="1" t="s">
        <v>21</v>
      </c>
      <c r="J5407" s="1" t="s">
        <v>94</v>
      </c>
      <c r="K5407">
        <v>36.24</v>
      </c>
      <c r="L5407">
        <v>1</v>
      </c>
      <c r="M5407">
        <v>0</v>
      </c>
      <c r="N5407">
        <v>15.220800000000001</v>
      </c>
      <c r="O5407">
        <f>(Table1[[#This Row],[Sales]]-Table1[[#This Row],[Profit]])/Table1[[#This Row],[Quantity]]</f>
        <v>21.019200000000001</v>
      </c>
      <c r="P5407">
        <f>Table1[[#This Row],[Sales]]/Table1[[#This Row],[Quantity]]</f>
        <v>36.24</v>
      </c>
      <c r="Q5407" t="str">
        <f t="shared" si="168"/>
        <v>2022</v>
      </c>
      <c r="R5407" t="str">
        <f t="shared" si="169"/>
        <v>02</v>
      </c>
      <c r="S5407">
        <f>CEILING(Table1[[#This Row],[Month]]/3,1)</f>
        <v>1</v>
      </c>
      <c r="T5407" s="9">
        <f>(Table1[[#This Row],[Profit]]/Table1[[#This Row],[Sales]])</f>
        <v>0.42</v>
      </c>
    </row>
    <row r="5408" spans="1:20" x14ac:dyDescent="0.25">
      <c r="A5408">
        <v>20220222</v>
      </c>
      <c r="B5408" s="1" t="s">
        <v>685</v>
      </c>
      <c r="C5408" s="1" t="s">
        <v>25</v>
      </c>
      <c r="D5408" s="1" t="s">
        <v>26</v>
      </c>
      <c r="E5408" s="1" t="s">
        <v>27</v>
      </c>
      <c r="F5408" s="1" t="s">
        <v>28</v>
      </c>
      <c r="G5408" s="1" t="s">
        <v>135</v>
      </c>
      <c r="H5408" s="1" t="s">
        <v>75</v>
      </c>
      <c r="I5408" s="1" t="s">
        <v>21</v>
      </c>
      <c r="J5408" s="1" t="s">
        <v>136</v>
      </c>
      <c r="K5408">
        <v>10.65</v>
      </c>
      <c r="L5408">
        <v>3</v>
      </c>
      <c r="M5408">
        <v>0</v>
      </c>
      <c r="N5408">
        <v>5.0054999999999996</v>
      </c>
      <c r="O5408">
        <f>(Table1[[#This Row],[Sales]]-Table1[[#This Row],[Profit]])/Table1[[#This Row],[Quantity]]</f>
        <v>1.8815000000000002</v>
      </c>
      <c r="P5408">
        <f>Table1[[#This Row],[Sales]]/Table1[[#This Row],[Quantity]]</f>
        <v>3.5500000000000003</v>
      </c>
      <c r="Q5408" t="str">
        <f t="shared" si="168"/>
        <v>2022</v>
      </c>
      <c r="R5408" t="str">
        <f t="shared" si="169"/>
        <v>02</v>
      </c>
      <c r="S5408">
        <f>CEILING(Table1[[#This Row],[Month]]/3,1)</f>
        <v>1</v>
      </c>
      <c r="T5408" s="9">
        <f>(Table1[[#This Row],[Profit]]/Table1[[#This Row],[Sales]])</f>
        <v>0.47</v>
      </c>
    </row>
    <row r="5409" spans="1:20" x14ac:dyDescent="0.25">
      <c r="A5409">
        <v>20231209</v>
      </c>
      <c r="B5409" s="1" t="s">
        <v>1069</v>
      </c>
      <c r="C5409" s="1" t="s">
        <v>25</v>
      </c>
      <c r="D5409" s="1" t="s">
        <v>77</v>
      </c>
      <c r="E5409" s="1" t="s">
        <v>27</v>
      </c>
      <c r="F5409" s="1" t="s">
        <v>28</v>
      </c>
      <c r="G5409" s="1" t="s">
        <v>501</v>
      </c>
      <c r="H5409" s="1" t="s">
        <v>168</v>
      </c>
      <c r="I5409" s="1" t="s">
        <v>30</v>
      </c>
      <c r="J5409" s="1" t="s">
        <v>50</v>
      </c>
      <c r="K5409">
        <v>87.92</v>
      </c>
      <c r="L5409">
        <v>4</v>
      </c>
      <c r="M5409">
        <v>0</v>
      </c>
      <c r="N5409">
        <v>40.443199999999997</v>
      </c>
      <c r="O5409">
        <f>(Table1[[#This Row],[Sales]]-Table1[[#This Row],[Profit]])/Table1[[#This Row],[Quantity]]</f>
        <v>11.869200000000001</v>
      </c>
      <c r="P5409">
        <f>Table1[[#This Row],[Sales]]/Table1[[#This Row],[Quantity]]</f>
        <v>21.98</v>
      </c>
      <c r="Q5409" t="str">
        <f t="shared" si="168"/>
        <v>2023</v>
      </c>
      <c r="R5409" t="str">
        <f t="shared" si="169"/>
        <v>12</v>
      </c>
      <c r="S5409">
        <f>CEILING(Table1[[#This Row],[Month]]/3,1)</f>
        <v>4</v>
      </c>
      <c r="T5409" s="9">
        <f>(Table1[[#This Row],[Profit]]/Table1[[#This Row],[Sales]])</f>
        <v>0.45999999999999996</v>
      </c>
    </row>
    <row r="5410" spans="1:20" x14ac:dyDescent="0.25">
      <c r="A5410">
        <v>20231209</v>
      </c>
      <c r="B5410" s="1" t="s">
        <v>1069</v>
      </c>
      <c r="C5410" s="1" t="s">
        <v>25</v>
      </c>
      <c r="D5410" s="1" t="s">
        <v>77</v>
      </c>
      <c r="E5410" s="1" t="s">
        <v>27</v>
      </c>
      <c r="F5410" s="1" t="s">
        <v>28</v>
      </c>
      <c r="G5410" s="1" t="s">
        <v>501</v>
      </c>
      <c r="H5410" s="1" t="s">
        <v>168</v>
      </c>
      <c r="I5410" s="1" t="s">
        <v>30</v>
      </c>
      <c r="J5410" s="1" t="s">
        <v>36</v>
      </c>
      <c r="K5410">
        <v>22.423999999999999</v>
      </c>
      <c r="L5410">
        <v>1</v>
      </c>
      <c r="M5410">
        <v>0.2</v>
      </c>
      <c r="N5410">
        <v>8.4090000000000007</v>
      </c>
      <c r="O5410">
        <f>(Table1[[#This Row],[Sales]]-Table1[[#This Row],[Profit]])/Table1[[#This Row],[Quantity]]</f>
        <v>14.014999999999999</v>
      </c>
      <c r="P5410">
        <f>Table1[[#This Row],[Sales]]/Table1[[#This Row],[Quantity]]</f>
        <v>22.423999999999999</v>
      </c>
      <c r="Q5410" t="str">
        <f t="shared" si="168"/>
        <v>2023</v>
      </c>
      <c r="R5410" t="str">
        <f t="shared" si="169"/>
        <v>12</v>
      </c>
      <c r="S5410">
        <f>CEILING(Table1[[#This Row],[Month]]/3,1)</f>
        <v>4</v>
      </c>
      <c r="T5410" s="9">
        <f>(Table1[[#This Row],[Profit]]/Table1[[#This Row],[Sales]])</f>
        <v>0.37500000000000006</v>
      </c>
    </row>
    <row r="5411" spans="1:20" x14ac:dyDescent="0.25">
      <c r="A5411">
        <v>20231209</v>
      </c>
      <c r="B5411" s="1" t="s">
        <v>1069</v>
      </c>
      <c r="C5411" s="1" t="s">
        <v>25</v>
      </c>
      <c r="D5411" s="1" t="s">
        <v>77</v>
      </c>
      <c r="E5411" s="1" t="s">
        <v>27</v>
      </c>
      <c r="F5411" s="1" t="s">
        <v>28</v>
      </c>
      <c r="G5411" s="1" t="s">
        <v>501</v>
      </c>
      <c r="H5411" s="1" t="s">
        <v>168</v>
      </c>
      <c r="I5411" s="1" t="s">
        <v>30</v>
      </c>
      <c r="J5411" s="1" t="s">
        <v>36</v>
      </c>
      <c r="K5411">
        <v>90.48</v>
      </c>
      <c r="L5411">
        <v>3</v>
      </c>
      <c r="M5411">
        <v>0.2</v>
      </c>
      <c r="N5411">
        <v>33.93</v>
      </c>
      <c r="O5411">
        <f>(Table1[[#This Row],[Sales]]-Table1[[#This Row],[Profit]])/Table1[[#This Row],[Quantity]]</f>
        <v>18.850000000000001</v>
      </c>
      <c r="P5411">
        <f>Table1[[#This Row],[Sales]]/Table1[[#This Row],[Quantity]]</f>
        <v>30.16</v>
      </c>
      <c r="Q5411" t="str">
        <f t="shared" si="168"/>
        <v>2023</v>
      </c>
      <c r="R5411" t="str">
        <f t="shared" si="169"/>
        <v>12</v>
      </c>
      <c r="S5411">
        <f>CEILING(Table1[[#This Row],[Month]]/3,1)</f>
        <v>4</v>
      </c>
      <c r="T5411" s="9">
        <f>(Table1[[#This Row],[Profit]]/Table1[[#This Row],[Sales]])</f>
        <v>0.375</v>
      </c>
    </row>
    <row r="5412" spans="1:20" x14ac:dyDescent="0.25">
      <c r="A5412">
        <v>20231209</v>
      </c>
      <c r="B5412" s="1" t="s">
        <v>1069</v>
      </c>
      <c r="C5412" s="1" t="s">
        <v>25</v>
      </c>
      <c r="D5412" s="1" t="s">
        <v>77</v>
      </c>
      <c r="E5412" s="1" t="s">
        <v>27</v>
      </c>
      <c r="F5412" s="1" t="s">
        <v>28</v>
      </c>
      <c r="G5412" s="1" t="s">
        <v>501</v>
      </c>
      <c r="H5412" s="1" t="s">
        <v>168</v>
      </c>
      <c r="I5412" s="1" t="s">
        <v>30</v>
      </c>
      <c r="J5412" s="1" t="s">
        <v>37</v>
      </c>
      <c r="K5412">
        <v>42.76</v>
      </c>
      <c r="L5412">
        <v>1</v>
      </c>
      <c r="M5412">
        <v>0</v>
      </c>
      <c r="N5412">
        <v>11.117599999999999</v>
      </c>
      <c r="O5412">
        <f>(Table1[[#This Row],[Sales]]-Table1[[#This Row],[Profit]])/Table1[[#This Row],[Quantity]]</f>
        <v>31.642399999999999</v>
      </c>
      <c r="P5412">
        <f>Table1[[#This Row],[Sales]]/Table1[[#This Row],[Quantity]]</f>
        <v>42.76</v>
      </c>
      <c r="Q5412" t="str">
        <f t="shared" si="168"/>
        <v>2023</v>
      </c>
      <c r="R5412" t="str">
        <f t="shared" si="169"/>
        <v>12</v>
      </c>
      <c r="S5412">
        <f>CEILING(Table1[[#This Row],[Month]]/3,1)</f>
        <v>4</v>
      </c>
      <c r="T5412" s="9">
        <f>(Table1[[#This Row],[Profit]]/Table1[[#This Row],[Sales]])</f>
        <v>0.26</v>
      </c>
    </row>
    <row r="5413" spans="1:20" x14ac:dyDescent="0.25">
      <c r="A5413">
        <v>20230919</v>
      </c>
      <c r="B5413" s="1" t="s">
        <v>1113</v>
      </c>
      <c r="C5413" s="1" t="s">
        <v>259</v>
      </c>
      <c r="D5413" s="1" t="s">
        <v>670</v>
      </c>
      <c r="E5413" s="1" t="s">
        <v>59</v>
      </c>
      <c r="F5413" s="1" t="s">
        <v>110</v>
      </c>
      <c r="G5413" s="1" t="s">
        <v>245</v>
      </c>
      <c r="H5413" s="1" t="s">
        <v>62</v>
      </c>
      <c r="I5413" s="1" t="s">
        <v>21</v>
      </c>
      <c r="J5413" s="1" t="s">
        <v>36</v>
      </c>
      <c r="K5413">
        <v>10.08</v>
      </c>
      <c r="L5413">
        <v>7</v>
      </c>
      <c r="M5413">
        <v>0.2</v>
      </c>
      <c r="N5413">
        <v>3.528</v>
      </c>
      <c r="O5413">
        <f>(Table1[[#This Row],[Sales]]-Table1[[#This Row],[Profit]])/Table1[[#This Row],[Quantity]]</f>
        <v>0.93599999999999994</v>
      </c>
      <c r="P5413">
        <f>Table1[[#This Row],[Sales]]/Table1[[#This Row],[Quantity]]</f>
        <v>1.44</v>
      </c>
      <c r="Q5413" t="str">
        <f t="shared" si="168"/>
        <v>2023</v>
      </c>
      <c r="R5413" t="str">
        <f t="shared" si="169"/>
        <v>09</v>
      </c>
      <c r="S5413">
        <f>CEILING(Table1[[#This Row],[Month]]/3,1)</f>
        <v>3</v>
      </c>
      <c r="T5413" s="9">
        <f>(Table1[[#This Row],[Profit]]/Table1[[#This Row],[Sales]])</f>
        <v>0.35</v>
      </c>
    </row>
    <row r="5414" spans="1:20" x14ac:dyDescent="0.25">
      <c r="A5414">
        <v>20230919</v>
      </c>
      <c r="B5414" s="1" t="s">
        <v>1113</v>
      </c>
      <c r="C5414" s="1" t="s">
        <v>259</v>
      </c>
      <c r="D5414" s="1" t="s">
        <v>670</v>
      </c>
      <c r="E5414" s="1" t="s">
        <v>59</v>
      </c>
      <c r="F5414" s="1" t="s">
        <v>110</v>
      </c>
      <c r="G5414" s="1" t="s">
        <v>245</v>
      </c>
      <c r="H5414" s="1" t="s">
        <v>62</v>
      </c>
      <c r="I5414" s="1" t="s">
        <v>21</v>
      </c>
      <c r="J5414" s="1" t="s">
        <v>94</v>
      </c>
      <c r="K5414">
        <v>101.34</v>
      </c>
      <c r="L5414">
        <v>3</v>
      </c>
      <c r="M5414">
        <v>0</v>
      </c>
      <c r="N5414">
        <v>8.1072000000000006</v>
      </c>
      <c r="O5414">
        <f>(Table1[[#This Row],[Sales]]-Table1[[#This Row],[Profit]])/Table1[[#This Row],[Quantity]]</f>
        <v>31.0776</v>
      </c>
      <c r="P5414">
        <f>Table1[[#This Row],[Sales]]/Table1[[#This Row],[Quantity]]</f>
        <v>33.78</v>
      </c>
      <c r="Q5414" t="str">
        <f t="shared" si="168"/>
        <v>2023</v>
      </c>
      <c r="R5414" t="str">
        <f t="shared" si="169"/>
        <v>09</v>
      </c>
      <c r="S5414">
        <f>CEILING(Table1[[#This Row],[Month]]/3,1)</f>
        <v>3</v>
      </c>
      <c r="T5414" s="9">
        <f>(Table1[[#This Row],[Profit]]/Table1[[#This Row],[Sales]])</f>
        <v>0.08</v>
      </c>
    </row>
    <row r="5415" spans="1:20" x14ac:dyDescent="0.25">
      <c r="A5415">
        <v>20220912</v>
      </c>
      <c r="B5415" s="1" t="s">
        <v>957</v>
      </c>
      <c r="C5415" s="1" t="s">
        <v>905</v>
      </c>
      <c r="D5415" s="1" t="s">
        <v>1154</v>
      </c>
      <c r="E5415" s="1" t="s">
        <v>59</v>
      </c>
      <c r="F5415" s="1" t="s">
        <v>126</v>
      </c>
      <c r="G5415" s="1" t="s">
        <v>200</v>
      </c>
      <c r="H5415" s="1" t="s">
        <v>55</v>
      </c>
      <c r="I5415" s="1" t="s">
        <v>21</v>
      </c>
      <c r="J5415" s="1" t="s">
        <v>43</v>
      </c>
      <c r="K5415">
        <v>224.75</v>
      </c>
      <c r="L5415">
        <v>5</v>
      </c>
      <c r="M5415">
        <v>0</v>
      </c>
      <c r="N5415">
        <v>62.93</v>
      </c>
      <c r="O5415">
        <f>(Table1[[#This Row],[Sales]]-Table1[[#This Row],[Profit]])/Table1[[#This Row],[Quantity]]</f>
        <v>32.363999999999997</v>
      </c>
      <c r="P5415">
        <f>Table1[[#This Row],[Sales]]/Table1[[#This Row],[Quantity]]</f>
        <v>44.95</v>
      </c>
      <c r="Q5415" t="str">
        <f t="shared" si="168"/>
        <v>2022</v>
      </c>
      <c r="R5415" t="str">
        <f t="shared" si="169"/>
        <v>09</v>
      </c>
      <c r="S5415">
        <f>CEILING(Table1[[#This Row],[Month]]/3,1)</f>
        <v>3</v>
      </c>
      <c r="T5415" s="9">
        <f>(Table1[[#This Row],[Profit]]/Table1[[#This Row],[Sales]])</f>
        <v>0.27999999999999997</v>
      </c>
    </row>
    <row r="5416" spans="1:20" x14ac:dyDescent="0.25">
      <c r="A5416">
        <v>20230924</v>
      </c>
      <c r="B5416" s="1" t="s">
        <v>194</v>
      </c>
      <c r="C5416" s="1" t="s">
        <v>108</v>
      </c>
      <c r="D5416" s="1" t="s">
        <v>143</v>
      </c>
      <c r="E5416" s="1" t="s">
        <v>59</v>
      </c>
      <c r="F5416" s="1" t="s">
        <v>110</v>
      </c>
      <c r="G5416" s="1" t="s">
        <v>198</v>
      </c>
      <c r="H5416" s="1" t="s">
        <v>75</v>
      </c>
      <c r="I5416" s="1" t="s">
        <v>21</v>
      </c>
      <c r="J5416" s="1" t="s">
        <v>44</v>
      </c>
      <c r="K5416">
        <v>73.176000000000002</v>
      </c>
      <c r="L5416">
        <v>6</v>
      </c>
      <c r="M5416">
        <v>0.8</v>
      </c>
      <c r="N5416">
        <v>-197.5752</v>
      </c>
      <c r="O5416">
        <f>(Table1[[#This Row],[Sales]]-Table1[[#This Row],[Profit]])/Table1[[#This Row],[Quantity]]</f>
        <v>45.1252</v>
      </c>
      <c r="P5416">
        <f>Table1[[#This Row],[Sales]]/Table1[[#This Row],[Quantity]]</f>
        <v>12.196</v>
      </c>
      <c r="Q5416" t="str">
        <f t="shared" si="168"/>
        <v>2023</v>
      </c>
      <c r="R5416" t="str">
        <f t="shared" si="169"/>
        <v>09</v>
      </c>
      <c r="S5416">
        <f>CEILING(Table1[[#This Row],[Month]]/3,1)</f>
        <v>3</v>
      </c>
      <c r="T5416" s="9">
        <f>(Table1[[#This Row],[Profit]]/Table1[[#This Row],[Sales]])</f>
        <v>-2.6999999999999997</v>
      </c>
    </row>
    <row r="5417" spans="1:20" x14ac:dyDescent="0.25">
      <c r="A5417">
        <v>20230924</v>
      </c>
      <c r="B5417" s="1" t="s">
        <v>194</v>
      </c>
      <c r="C5417" s="1" t="s">
        <v>108</v>
      </c>
      <c r="D5417" s="1" t="s">
        <v>143</v>
      </c>
      <c r="E5417" s="1" t="s">
        <v>59</v>
      </c>
      <c r="F5417" s="1" t="s">
        <v>110</v>
      </c>
      <c r="G5417" s="1" t="s">
        <v>198</v>
      </c>
      <c r="H5417" s="1" t="s">
        <v>75</v>
      </c>
      <c r="I5417" s="1" t="s">
        <v>21</v>
      </c>
      <c r="J5417" s="1" t="s">
        <v>50</v>
      </c>
      <c r="K5417">
        <v>20.736000000000001</v>
      </c>
      <c r="L5417">
        <v>4</v>
      </c>
      <c r="M5417">
        <v>0.2</v>
      </c>
      <c r="N5417">
        <v>7.2576000000000001</v>
      </c>
      <c r="O5417">
        <f>(Table1[[#This Row],[Sales]]-Table1[[#This Row],[Profit]])/Table1[[#This Row],[Quantity]]</f>
        <v>3.3696000000000002</v>
      </c>
      <c r="P5417">
        <f>Table1[[#This Row],[Sales]]/Table1[[#This Row],[Quantity]]</f>
        <v>5.1840000000000002</v>
      </c>
      <c r="Q5417" t="str">
        <f t="shared" si="168"/>
        <v>2023</v>
      </c>
      <c r="R5417" t="str">
        <f t="shared" si="169"/>
        <v>09</v>
      </c>
      <c r="S5417">
        <f>CEILING(Table1[[#This Row],[Month]]/3,1)</f>
        <v>3</v>
      </c>
      <c r="T5417" s="9">
        <f>(Table1[[#This Row],[Profit]]/Table1[[#This Row],[Sales]])</f>
        <v>0.35</v>
      </c>
    </row>
    <row r="5418" spans="1:20" x14ac:dyDescent="0.25">
      <c r="A5418">
        <v>20230924</v>
      </c>
      <c r="B5418" s="1" t="s">
        <v>194</v>
      </c>
      <c r="C5418" s="1" t="s">
        <v>108</v>
      </c>
      <c r="D5418" s="1" t="s">
        <v>143</v>
      </c>
      <c r="E5418" s="1" t="s">
        <v>59</v>
      </c>
      <c r="F5418" s="1" t="s">
        <v>110</v>
      </c>
      <c r="G5418" s="1" t="s">
        <v>198</v>
      </c>
      <c r="H5418" s="1" t="s">
        <v>75</v>
      </c>
      <c r="I5418" s="1" t="s">
        <v>21</v>
      </c>
      <c r="J5418" s="1" t="s">
        <v>43</v>
      </c>
      <c r="K5418">
        <v>39.984000000000002</v>
      </c>
      <c r="L5418">
        <v>2</v>
      </c>
      <c r="M5418">
        <v>0.2</v>
      </c>
      <c r="N5418">
        <v>-8.9963999999999995</v>
      </c>
      <c r="O5418">
        <f>(Table1[[#This Row],[Sales]]-Table1[[#This Row],[Profit]])/Table1[[#This Row],[Quantity]]</f>
        <v>24.490200000000002</v>
      </c>
      <c r="P5418">
        <f>Table1[[#This Row],[Sales]]/Table1[[#This Row],[Quantity]]</f>
        <v>19.992000000000001</v>
      </c>
      <c r="Q5418" t="str">
        <f t="shared" si="168"/>
        <v>2023</v>
      </c>
      <c r="R5418" t="str">
        <f t="shared" si="169"/>
        <v>09</v>
      </c>
      <c r="S5418">
        <f>CEILING(Table1[[#This Row],[Month]]/3,1)</f>
        <v>3</v>
      </c>
      <c r="T5418" s="9">
        <f>(Table1[[#This Row],[Profit]]/Table1[[#This Row],[Sales]])</f>
        <v>-0.22499999999999998</v>
      </c>
    </row>
    <row r="5419" spans="1:20" x14ac:dyDescent="0.25">
      <c r="A5419">
        <v>20201006</v>
      </c>
      <c r="B5419" s="1" t="s">
        <v>282</v>
      </c>
      <c r="C5419" s="1" t="s">
        <v>80</v>
      </c>
      <c r="D5419" s="1" t="s">
        <v>81</v>
      </c>
      <c r="E5419" s="1" t="s">
        <v>27</v>
      </c>
      <c r="F5419" s="1" t="s">
        <v>82</v>
      </c>
      <c r="G5419" s="1" t="s">
        <v>83</v>
      </c>
      <c r="H5419" s="1" t="s">
        <v>75</v>
      </c>
      <c r="I5419" s="1" t="s">
        <v>30</v>
      </c>
      <c r="J5419" s="1" t="s">
        <v>36</v>
      </c>
      <c r="K5419">
        <v>15.36</v>
      </c>
      <c r="L5419">
        <v>2</v>
      </c>
      <c r="M5419">
        <v>0</v>
      </c>
      <c r="N5419">
        <v>7.68</v>
      </c>
      <c r="O5419">
        <f>(Table1[[#This Row],[Sales]]-Table1[[#This Row],[Profit]])/Table1[[#This Row],[Quantity]]</f>
        <v>3.84</v>
      </c>
      <c r="P5419">
        <f>Table1[[#This Row],[Sales]]/Table1[[#This Row],[Quantity]]</f>
        <v>7.68</v>
      </c>
      <c r="Q5419" t="str">
        <f t="shared" si="168"/>
        <v>2020</v>
      </c>
      <c r="R5419" t="str">
        <f t="shared" si="169"/>
        <v>10</v>
      </c>
      <c r="S5419">
        <f>CEILING(Table1[[#This Row],[Month]]/3,1)</f>
        <v>4</v>
      </c>
      <c r="T5419" s="9">
        <f>(Table1[[#This Row],[Profit]]/Table1[[#This Row],[Sales]])</f>
        <v>0.5</v>
      </c>
    </row>
    <row r="5420" spans="1:20" x14ac:dyDescent="0.25">
      <c r="A5420">
        <v>20211023</v>
      </c>
      <c r="B5420" s="1" t="s">
        <v>929</v>
      </c>
      <c r="C5420" s="1" t="s">
        <v>57</v>
      </c>
      <c r="D5420" s="1" t="s">
        <v>99</v>
      </c>
      <c r="E5420" s="1" t="s">
        <v>59</v>
      </c>
      <c r="F5420" s="1" t="s">
        <v>60</v>
      </c>
      <c r="G5420" s="1" t="s">
        <v>239</v>
      </c>
      <c r="H5420" s="1" t="s">
        <v>62</v>
      </c>
      <c r="I5420" s="1" t="s">
        <v>21</v>
      </c>
      <c r="J5420" s="1" t="s">
        <v>50</v>
      </c>
      <c r="K5420">
        <v>36.287999999999997</v>
      </c>
      <c r="L5420">
        <v>7</v>
      </c>
      <c r="M5420">
        <v>0.2</v>
      </c>
      <c r="N5420">
        <v>12.700799999999999</v>
      </c>
      <c r="O5420">
        <f>(Table1[[#This Row],[Sales]]-Table1[[#This Row],[Profit]])/Table1[[#This Row],[Quantity]]</f>
        <v>3.3695999999999993</v>
      </c>
      <c r="P5420">
        <f>Table1[[#This Row],[Sales]]/Table1[[#This Row],[Quantity]]</f>
        <v>5.1839999999999993</v>
      </c>
      <c r="Q5420" t="str">
        <f t="shared" si="168"/>
        <v>2021</v>
      </c>
      <c r="R5420" t="str">
        <f t="shared" si="169"/>
        <v>10</v>
      </c>
      <c r="S5420">
        <f>CEILING(Table1[[#This Row],[Month]]/3,1)</f>
        <v>4</v>
      </c>
      <c r="T5420" s="9">
        <f>(Table1[[#This Row],[Profit]]/Table1[[#This Row],[Sales]])</f>
        <v>0.35000000000000003</v>
      </c>
    </row>
    <row r="5421" spans="1:20" x14ac:dyDescent="0.25">
      <c r="A5421">
        <v>20211023</v>
      </c>
      <c r="B5421" s="1" t="s">
        <v>929</v>
      </c>
      <c r="C5421" s="1" t="s">
        <v>57</v>
      </c>
      <c r="D5421" s="1" t="s">
        <v>99</v>
      </c>
      <c r="E5421" s="1" t="s">
        <v>59</v>
      </c>
      <c r="F5421" s="1" t="s">
        <v>60</v>
      </c>
      <c r="G5421" s="1" t="s">
        <v>239</v>
      </c>
      <c r="H5421" s="1" t="s">
        <v>62</v>
      </c>
      <c r="I5421" s="1" t="s">
        <v>21</v>
      </c>
      <c r="J5421" s="1" t="s">
        <v>43</v>
      </c>
      <c r="K5421">
        <v>150.38399999999999</v>
      </c>
      <c r="L5421">
        <v>2</v>
      </c>
      <c r="M5421">
        <v>0.2</v>
      </c>
      <c r="N5421">
        <v>15.038399999999999</v>
      </c>
      <c r="O5421">
        <f>(Table1[[#This Row],[Sales]]-Table1[[#This Row],[Profit]])/Table1[[#This Row],[Quantity]]</f>
        <v>67.672799999999995</v>
      </c>
      <c r="P5421">
        <f>Table1[[#This Row],[Sales]]/Table1[[#This Row],[Quantity]]</f>
        <v>75.191999999999993</v>
      </c>
      <c r="Q5421" t="str">
        <f t="shared" si="168"/>
        <v>2021</v>
      </c>
      <c r="R5421" t="str">
        <f t="shared" si="169"/>
        <v>10</v>
      </c>
      <c r="S5421">
        <f>CEILING(Table1[[#This Row],[Month]]/3,1)</f>
        <v>4</v>
      </c>
      <c r="T5421" s="9">
        <f>(Table1[[#This Row],[Profit]]/Table1[[#This Row],[Sales]])</f>
        <v>0.1</v>
      </c>
    </row>
    <row r="5422" spans="1:20" x14ac:dyDescent="0.25">
      <c r="A5422">
        <v>20220401</v>
      </c>
      <c r="B5422" s="1" t="s">
        <v>516</v>
      </c>
      <c r="C5422" s="1" t="s">
        <v>85</v>
      </c>
      <c r="D5422" s="1" t="s">
        <v>86</v>
      </c>
      <c r="E5422" s="1" t="s">
        <v>17</v>
      </c>
      <c r="F5422" s="1" t="s">
        <v>34</v>
      </c>
      <c r="G5422" s="1" t="s">
        <v>185</v>
      </c>
      <c r="H5422" s="1" t="s">
        <v>69</v>
      </c>
      <c r="I5422" s="1" t="s">
        <v>21</v>
      </c>
      <c r="J5422" s="1" t="s">
        <v>43</v>
      </c>
      <c r="K5422">
        <v>280.78199999999998</v>
      </c>
      <c r="L5422">
        <v>3</v>
      </c>
      <c r="M5422">
        <v>0.4</v>
      </c>
      <c r="N5422">
        <v>-60.836100000000002</v>
      </c>
      <c r="O5422">
        <f>(Table1[[#This Row],[Sales]]-Table1[[#This Row],[Profit]])/Table1[[#This Row],[Quantity]]</f>
        <v>113.87269999999999</v>
      </c>
      <c r="P5422">
        <f>Table1[[#This Row],[Sales]]/Table1[[#This Row],[Quantity]]</f>
        <v>93.593999999999994</v>
      </c>
      <c r="Q5422" t="str">
        <f t="shared" si="168"/>
        <v>2022</v>
      </c>
      <c r="R5422" t="str">
        <f t="shared" si="169"/>
        <v>04</v>
      </c>
      <c r="S5422">
        <f>CEILING(Table1[[#This Row],[Month]]/3,1)</f>
        <v>2</v>
      </c>
      <c r="T5422" s="9">
        <f>(Table1[[#This Row],[Profit]]/Table1[[#This Row],[Sales]])</f>
        <v>-0.21666666666666667</v>
      </c>
    </row>
    <row r="5423" spans="1:20" x14ac:dyDescent="0.25">
      <c r="A5423">
        <v>20220401</v>
      </c>
      <c r="B5423" s="1" t="s">
        <v>516</v>
      </c>
      <c r="C5423" s="1" t="s">
        <v>85</v>
      </c>
      <c r="D5423" s="1" t="s">
        <v>86</v>
      </c>
      <c r="E5423" s="1" t="s">
        <v>17</v>
      </c>
      <c r="F5423" s="1" t="s">
        <v>34</v>
      </c>
      <c r="G5423" s="1" t="s">
        <v>185</v>
      </c>
      <c r="H5423" s="1" t="s">
        <v>69</v>
      </c>
      <c r="I5423" s="1" t="s">
        <v>21</v>
      </c>
      <c r="J5423" s="1" t="s">
        <v>94</v>
      </c>
      <c r="K5423">
        <v>31.984000000000002</v>
      </c>
      <c r="L5423">
        <v>2</v>
      </c>
      <c r="M5423">
        <v>0.2</v>
      </c>
      <c r="N5423">
        <v>1.1994</v>
      </c>
      <c r="O5423">
        <f>(Table1[[#This Row],[Sales]]-Table1[[#This Row],[Profit]])/Table1[[#This Row],[Quantity]]</f>
        <v>15.392300000000001</v>
      </c>
      <c r="P5423">
        <f>Table1[[#This Row],[Sales]]/Table1[[#This Row],[Quantity]]</f>
        <v>15.992000000000001</v>
      </c>
      <c r="Q5423" t="str">
        <f t="shared" si="168"/>
        <v>2022</v>
      </c>
      <c r="R5423" t="str">
        <f t="shared" si="169"/>
        <v>04</v>
      </c>
      <c r="S5423">
        <f>CEILING(Table1[[#This Row],[Month]]/3,1)</f>
        <v>2</v>
      </c>
      <c r="T5423" s="9">
        <f>(Table1[[#This Row],[Profit]]/Table1[[#This Row],[Sales]])</f>
        <v>3.7499999999999999E-2</v>
      </c>
    </row>
    <row r="5424" spans="1:20" x14ac:dyDescent="0.25">
      <c r="A5424">
        <v>20221230</v>
      </c>
      <c r="B5424" s="1" t="s">
        <v>765</v>
      </c>
      <c r="C5424" s="1" t="s">
        <v>25</v>
      </c>
      <c r="D5424" s="1" t="s">
        <v>26</v>
      </c>
      <c r="E5424" s="1" t="s">
        <v>27</v>
      </c>
      <c r="F5424" s="1" t="s">
        <v>28</v>
      </c>
      <c r="G5424" s="1" t="s">
        <v>211</v>
      </c>
      <c r="H5424" s="1" t="s">
        <v>55</v>
      </c>
      <c r="I5424" s="1" t="s">
        <v>21</v>
      </c>
      <c r="J5424" s="1" t="s">
        <v>36</v>
      </c>
      <c r="K5424">
        <v>11.231999999999999</v>
      </c>
      <c r="L5424">
        <v>3</v>
      </c>
      <c r="M5424">
        <v>0.2</v>
      </c>
      <c r="N5424">
        <v>3.9312</v>
      </c>
      <c r="O5424">
        <f>(Table1[[#This Row],[Sales]]-Table1[[#This Row],[Profit]])/Table1[[#This Row],[Quantity]]</f>
        <v>2.4335999999999998</v>
      </c>
      <c r="P5424">
        <f>Table1[[#This Row],[Sales]]/Table1[[#This Row],[Quantity]]</f>
        <v>3.7439999999999998</v>
      </c>
      <c r="Q5424" t="str">
        <f t="shared" si="168"/>
        <v>2022</v>
      </c>
      <c r="R5424" t="str">
        <f t="shared" si="169"/>
        <v>12</v>
      </c>
      <c r="S5424">
        <f>CEILING(Table1[[#This Row],[Month]]/3,1)</f>
        <v>4</v>
      </c>
      <c r="T5424" s="9">
        <f>(Table1[[#This Row],[Profit]]/Table1[[#This Row],[Sales]])</f>
        <v>0.35000000000000003</v>
      </c>
    </row>
    <row r="5425" spans="1:20" x14ac:dyDescent="0.25">
      <c r="A5425">
        <v>20231104</v>
      </c>
      <c r="B5425" s="1" t="s">
        <v>989</v>
      </c>
      <c r="C5425" s="1" t="s">
        <v>15</v>
      </c>
      <c r="D5425" s="1" t="s">
        <v>626</v>
      </c>
      <c r="E5425" s="1" t="s">
        <v>17</v>
      </c>
      <c r="F5425" s="1" t="s">
        <v>18</v>
      </c>
      <c r="G5425" s="1" t="s">
        <v>29</v>
      </c>
      <c r="H5425" s="1" t="s">
        <v>20</v>
      </c>
      <c r="I5425" s="1" t="s">
        <v>30</v>
      </c>
      <c r="J5425" s="1" t="s">
        <v>50</v>
      </c>
      <c r="K5425">
        <v>26.4</v>
      </c>
      <c r="L5425">
        <v>5</v>
      </c>
      <c r="M5425">
        <v>0</v>
      </c>
      <c r="N5425">
        <v>11.88</v>
      </c>
      <c r="O5425">
        <f>(Table1[[#This Row],[Sales]]-Table1[[#This Row],[Profit]])/Table1[[#This Row],[Quantity]]</f>
        <v>2.9039999999999995</v>
      </c>
      <c r="P5425">
        <f>Table1[[#This Row],[Sales]]/Table1[[#This Row],[Quantity]]</f>
        <v>5.2799999999999994</v>
      </c>
      <c r="Q5425" t="str">
        <f t="shared" si="168"/>
        <v>2023</v>
      </c>
      <c r="R5425" t="str">
        <f t="shared" si="169"/>
        <v>11</v>
      </c>
      <c r="S5425">
        <f>CEILING(Table1[[#This Row],[Month]]/3,1)</f>
        <v>4</v>
      </c>
      <c r="T5425" s="9">
        <f>(Table1[[#This Row],[Profit]]/Table1[[#This Row],[Sales]])</f>
        <v>0.45000000000000007</v>
      </c>
    </row>
    <row r="5426" spans="1:20" x14ac:dyDescent="0.25">
      <c r="A5426">
        <v>20230121</v>
      </c>
      <c r="B5426" s="1" t="s">
        <v>509</v>
      </c>
      <c r="C5426" s="1" t="s">
        <v>277</v>
      </c>
      <c r="D5426" s="1" t="s">
        <v>278</v>
      </c>
      <c r="E5426" s="1" t="s">
        <v>17</v>
      </c>
      <c r="F5426" s="1" t="s">
        <v>73</v>
      </c>
      <c r="G5426" s="1" t="s">
        <v>255</v>
      </c>
      <c r="H5426" s="1" t="s">
        <v>40</v>
      </c>
      <c r="I5426" s="1" t="s">
        <v>21</v>
      </c>
      <c r="J5426" s="1" t="s">
        <v>42</v>
      </c>
      <c r="K5426">
        <v>3.52</v>
      </c>
      <c r="L5426">
        <v>2</v>
      </c>
      <c r="M5426">
        <v>0</v>
      </c>
      <c r="N5426">
        <v>1.0207999999999999</v>
      </c>
      <c r="O5426">
        <f>(Table1[[#This Row],[Sales]]-Table1[[#This Row],[Profit]])/Table1[[#This Row],[Quantity]]</f>
        <v>1.2496</v>
      </c>
      <c r="P5426">
        <f>Table1[[#This Row],[Sales]]/Table1[[#This Row],[Quantity]]</f>
        <v>1.76</v>
      </c>
      <c r="Q5426" t="str">
        <f t="shared" si="168"/>
        <v>2023</v>
      </c>
      <c r="R5426" t="str">
        <f t="shared" si="169"/>
        <v>01</v>
      </c>
      <c r="S5426">
        <f>CEILING(Table1[[#This Row],[Month]]/3,1)</f>
        <v>1</v>
      </c>
      <c r="T5426" s="9">
        <f>(Table1[[#This Row],[Profit]]/Table1[[#This Row],[Sales]])</f>
        <v>0.28999999999999998</v>
      </c>
    </row>
    <row r="5427" spans="1:20" x14ac:dyDescent="0.25">
      <c r="A5427">
        <v>20221204</v>
      </c>
      <c r="B5427" s="1" t="s">
        <v>729</v>
      </c>
      <c r="C5427" s="1" t="s">
        <v>25</v>
      </c>
      <c r="D5427" s="1" t="s">
        <v>26</v>
      </c>
      <c r="E5427" s="1" t="s">
        <v>27</v>
      </c>
      <c r="F5427" s="1" t="s">
        <v>28</v>
      </c>
      <c r="G5427" s="1" t="s">
        <v>327</v>
      </c>
      <c r="H5427" s="1" t="s">
        <v>40</v>
      </c>
      <c r="I5427" s="1" t="s">
        <v>21</v>
      </c>
      <c r="J5427" s="1" t="s">
        <v>94</v>
      </c>
      <c r="K5427">
        <v>1649.95</v>
      </c>
      <c r="L5427">
        <v>5</v>
      </c>
      <c r="M5427">
        <v>0</v>
      </c>
      <c r="N5427">
        <v>659.98</v>
      </c>
      <c r="O5427">
        <f>(Table1[[#This Row],[Sales]]-Table1[[#This Row],[Profit]])/Table1[[#This Row],[Quantity]]</f>
        <v>197.994</v>
      </c>
      <c r="P5427">
        <f>Table1[[#This Row],[Sales]]/Table1[[#This Row],[Quantity]]</f>
        <v>329.99</v>
      </c>
      <c r="Q5427" t="str">
        <f t="shared" si="168"/>
        <v>2022</v>
      </c>
      <c r="R5427" t="str">
        <f t="shared" si="169"/>
        <v>12</v>
      </c>
      <c r="S5427">
        <f>CEILING(Table1[[#This Row],[Month]]/3,1)</f>
        <v>4</v>
      </c>
      <c r="T5427" s="9">
        <f>(Table1[[#This Row],[Profit]]/Table1[[#This Row],[Sales]])</f>
        <v>0.4</v>
      </c>
    </row>
    <row r="5428" spans="1:20" x14ac:dyDescent="0.25">
      <c r="A5428">
        <v>20221204</v>
      </c>
      <c r="B5428" s="1" t="s">
        <v>729</v>
      </c>
      <c r="C5428" s="1" t="s">
        <v>25</v>
      </c>
      <c r="D5428" s="1" t="s">
        <v>26</v>
      </c>
      <c r="E5428" s="1" t="s">
        <v>27</v>
      </c>
      <c r="F5428" s="1" t="s">
        <v>28</v>
      </c>
      <c r="G5428" s="1" t="s">
        <v>327</v>
      </c>
      <c r="H5428" s="1" t="s">
        <v>40</v>
      </c>
      <c r="I5428" s="1" t="s">
        <v>21</v>
      </c>
      <c r="J5428" s="1" t="s">
        <v>41</v>
      </c>
      <c r="K5428">
        <v>111.9</v>
      </c>
      <c r="L5428">
        <v>6</v>
      </c>
      <c r="M5428">
        <v>0</v>
      </c>
      <c r="N5428">
        <v>51.473999999999997</v>
      </c>
      <c r="O5428">
        <f>(Table1[[#This Row],[Sales]]-Table1[[#This Row],[Profit]])/Table1[[#This Row],[Quantity]]</f>
        <v>10.071000000000002</v>
      </c>
      <c r="P5428">
        <f>Table1[[#This Row],[Sales]]/Table1[[#This Row],[Quantity]]</f>
        <v>18.650000000000002</v>
      </c>
      <c r="Q5428" t="str">
        <f t="shared" si="168"/>
        <v>2022</v>
      </c>
      <c r="R5428" t="str">
        <f t="shared" si="169"/>
        <v>12</v>
      </c>
      <c r="S5428">
        <f>CEILING(Table1[[#This Row],[Month]]/3,1)</f>
        <v>4</v>
      </c>
      <c r="T5428" s="9">
        <f>(Table1[[#This Row],[Profit]]/Table1[[#This Row],[Sales]])</f>
        <v>0.45999999999999996</v>
      </c>
    </row>
    <row r="5429" spans="1:20" x14ac:dyDescent="0.25">
      <c r="A5429">
        <v>20220615</v>
      </c>
      <c r="B5429" s="1" t="s">
        <v>1200</v>
      </c>
      <c r="C5429" s="1" t="s">
        <v>25</v>
      </c>
      <c r="D5429" s="1" t="s">
        <v>26</v>
      </c>
      <c r="E5429" s="1" t="s">
        <v>27</v>
      </c>
      <c r="F5429" s="1" t="s">
        <v>28</v>
      </c>
      <c r="G5429" s="1" t="s">
        <v>96</v>
      </c>
      <c r="H5429" s="1" t="s">
        <v>55</v>
      </c>
      <c r="I5429" s="1" t="s">
        <v>63</v>
      </c>
      <c r="J5429" s="1" t="s">
        <v>22</v>
      </c>
      <c r="K5429">
        <v>599.16499999999996</v>
      </c>
      <c r="L5429">
        <v>5</v>
      </c>
      <c r="M5429">
        <v>0.15</v>
      </c>
      <c r="N5429">
        <v>35.244999999999997</v>
      </c>
      <c r="O5429">
        <f>(Table1[[#This Row],[Sales]]-Table1[[#This Row],[Profit]])/Table1[[#This Row],[Quantity]]</f>
        <v>112.78399999999999</v>
      </c>
      <c r="P5429">
        <f>Table1[[#This Row],[Sales]]/Table1[[#This Row],[Quantity]]</f>
        <v>119.833</v>
      </c>
      <c r="Q5429" t="str">
        <f t="shared" si="168"/>
        <v>2022</v>
      </c>
      <c r="R5429" t="str">
        <f t="shared" si="169"/>
        <v>06</v>
      </c>
      <c r="S5429">
        <f>CEILING(Table1[[#This Row],[Month]]/3,1)</f>
        <v>2</v>
      </c>
      <c r="T5429" s="9">
        <f>(Table1[[#This Row],[Profit]]/Table1[[#This Row],[Sales]])</f>
        <v>5.8823529411764705E-2</v>
      </c>
    </row>
    <row r="5430" spans="1:20" x14ac:dyDescent="0.25">
      <c r="A5430">
        <v>20220903</v>
      </c>
      <c r="B5430" s="1" t="s">
        <v>802</v>
      </c>
      <c r="C5430" s="1" t="s">
        <v>25</v>
      </c>
      <c r="D5430" s="1" t="s">
        <v>77</v>
      </c>
      <c r="E5430" s="1" t="s">
        <v>27</v>
      </c>
      <c r="F5430" s="1" t="s">
        <v>28</v>
      </c>
      <c r="G5430" s="1" t="s">
        <v>232</v>
      </c>
      <c r="H5430" s="1" t="s">
        <v>40</v>
      </c>
      <c r="I5430" s="1" t="s">
        <v>63</v>
      </c>
      <c r="J5430" s="1" t="s">
        <v>37</v>
      </c>
      <c r="K5430">
        <v>46.53</v>
      </c>
      <c r="L5430">
        <v>3</v>
      </c>
      <c r="M5430">
        <v>0</v>
      </c>
      <c r="N5430">
        <v>12.097799999999999</v>
      </c>
      <c r="O5430">
        <f>(Table1[[#This Row],[Sales]]-Table1[[#This Row],[Profit]])/Table1[[#This Row],[Quantity]]</f>
        <v>11.477400000000001</v>
      </c>
      <c r="P5430">
        <f>Table1[[#This Row],[Sales]]/Table1[[#This Row],[Quantity]]</f>
        <v>15.51</v>
      </c>
      <c r="Q5430" t="str">
        <f t="shared" si="168"/>
        <v>2022</v>
      </c>
      <c r="R5430" t="str">
        <f t="shared" si="169"/>
        <v>09</v>
      </c>
      <c r="S5430">
        <f>CEILING(Table1[[#This Row],[Month]]/3,1)</f>
        <v>3</v>
      </c>
      <c r="T5430" s="9">
        <f>(Table1[[#This Row],[Profit]]/Table1[[#This Row],[Sales]])</f>
        <v>0.26</v>
      </c>
    </row>
    <row r="5431" spans="1:20" x14ac:dyDescent="0.25">
      <c r="A5431">
        <v>20200905</v>
      </c>
      <c r="B5431" s="1" t="s">
        <v>1114</v>
      </c>
      <c r="C5431" s="1" t="s">
        <v>32</v>
      </c>
      <c r="D5431" s="1" t="s">
        <v>362</v>
      </c>
      <c r="E5431" s="1" t="s">
        <v>17</v>
      </c>
      <c r="F5431" s="1" t="s">
        <v>34</v>
      </c>
      <c r="G5431" s="1" t="s">
        <v>141</v>
      </c>
      <c r="H5431" s="1" t="s">
        <v>91</v>
      </c>
      <c r="I5431" s="1" t="s">
        <v>21</v>
      </c>
      <c r="J5431" s="1" t="s">
        <v>41</v>
      </c>
      <c r="K5431">
        <v>31.984000000000002</v>
      </c>
      <c r="L5431">
        <v>2</v>
      </c>
      <c r="M5431">
        <v>0.2</v>
      </c>
      <c r="N5431">
        <v>1.9990000000000001</v>
      </c>
      <c r="O5431">
        <f>(Table1[[#This Row],[Sales]]-Table1[[#This Row],[Profit]])/Table1[[#This Row],[Quantity]]</f>
        <v>14.992500000000001</v>
      </c>
      <c r="P5431">
        <f>Table1[[#This Row],[Sales]]/Table1[[#This Row],[Quantity]]</f>
        <v>15.992000000000001</v>
      </c>
      <c r="Q5431" t="str">
        <f t="shared" si="168"/>
        <v>2020</v>
      </c>
      <c r="R5431" t="str">
        <f t="shared" si="169"/>
        <v>09</v>
      </c>
      <c r="S5431">
        <f>CEILING(Table1[[#This Row],[Month]]/3,1)</f>
        <v>3</v>
      </c>
      <c r="T5431" s="9">
        <f>(Table1[[#This Row],[Profit]]/Table1[[#This Row],[Sales]])</f>
        <v>6.25E-2</v>
      </c>
    </row>
    <row r="5432" spans="1:20" x14ac:dyDescent="0.25">
      <c r="A5432">
        <v>20231022</v>
      </c>
      <c r="B5432" s="1" t="s">
        <v>1201</v>
      </c>
      <c r="C5432" s="1" t="s">
        <v>209</v>
      </c>
      <c r="D5432" s="1" t="s">
        <v>295</v>
      </c>
      <c r="E5432" s="1" t="s">
        <v>27</v>
      </c>
      <c r="F5432" s="1" t="s">
        <v>82</v>
      </c>
      <c r="G5432" s="1" t="s">
        <v>68</v>
      </c>
      <c r="H5432" s="1" t="s">
        <v>69</v>
      </c>
      <c r="I5432" s="1" t="s">
        <v>63</v>
      </c>
      <c r="J5432" s="1" t="s">
        <v>44</v>
      </c>
      <c r="K5432">
        <v>161.56800000000001</v>
      </c>
      <c r="L5432">
        <v>2</v>
      </c>
      <c r="M5432">
        <v>0.2</v>
      </c>
      <c r="N5432">
        <v>16.1568</v>
      </c>
      <c r="O5432">
        <f>(Table1[[#This Row],[Sales]]-Table1[[#This Row],[Profit]])/Table1[[#This Row],[Quantity]]</f>
        <v>72.705600000000004</v>
      </c>
      <c r="P5432">
        <f>Table1[[#This Row],[Sales]]/Table1[[#This Row],[Quantity]]</f>
        <v>80.784000000000006</v>
      </c>
      <c r="Q5432" t="str">
        <f t="shared" si="168"/>
        <v>2023</v>
      </c>
      <c r="R5432" t="str">
        <f t="shared" si="169"/>
        <v>10</v>
      </c>
      <c r="S5432">
        <f>CEILING(Table1[[#This Row],[Month]]/3,1)</f>
        <v>4</v>
      </c>
      <c r="T5432" s="9">
        <f>(Table1[[#This Row],[Profit]]/Table1[[#This Row],[Sales]])</f>
        <v>9.9999999999999992E-2</v>
      </c>
    </row>
    <row r="5433" spans="1:20" x14ac:dyDescent="0.25">
      <c r="A5433">
        <v>20231022</v>
      </c>
      <c r="B5433" s="1" t="s">
        <v>1201</v>
      </c>
      <c r="C5433" s="1" t="s">
        <v>209</v>
      </c>
      <c r="D5433" s="1" t="s">
        <v>295</v>
      </c>
      <c r="E5433" s="1" t="s">
        <v>27</v>
      </c>
      <c r="F5433" s="1" t="s">
        <v>82</v>
      </c>
      <c r="G5433" s="1" t="s">
        <v>68</v>
      </c>
      <c r="H5433" s="1" t="s">
        <v>69</v>
      </c>
      <c r="I5433" s="1" t="s">
        <v>63</v>
      </c>
      <c r="J5433" s="1" t="s">
        <v>50</v>
      </c>
      <c r="K5433">
        <v>4.0640000000000001</v>
      </c>
      <c r="L5433">
        <v>1</v>
      </c>
      <c r="M5433">
        <v>0.2</v>
      </c>
      <c r="N5433">
        <v>1.3715999999999999</v>
      </c>
      <c r="O5433">
        <f>(Table1[[#This Row],[Sales]]-Table1[[#This Row],[Profit]])/Table1[[#This Row],[Quantity]]</f>
        <v>2.6924000000000001</v>
      </c>
      <c r="P5433">
        <f>Table1[[#This Row],[Sales]]/Table1[[#This Row],[Quantity]]</f>
        <v>4.0640000000000001</v>
      </c>
      <c r="Q5433" t="str">
        <f t="shared" si="168"/>
        <v>2023</v>
      </c>
      <c r="R5433" t="str">
        <f t="shared" si="169"/>
        <v>10</v>
      </c>
      <c r="S5433">
        <f>CEILING(Table1[[#This Row],[Month]]/3,1)</f>
        <v>4</v>
      </c>
      <c r="T5433" s="9">
        <f>(Table1[[#This Row],[Profit]]/Table1[[#This Row],[Sales]])</f>
        <v>0.33749999999999997</v>
      </c>
    </row>
    <row r="5434" spans="1:20" x14ac:dyDescent="0.25">
      <c r="A5434">
        <v>20231022</v>
      </c>
      <c r="B5434" s="1" t="s">
        <v>1201</v>
      </c>
      <c r="C5434" s="1" t="s">
        <v>209</v>
      </c>
      <c r="D5434" s="1" t="s">
        <v>295</v>
      </c>
      <c r="E5434" s="1" t="s">
        <v>27</v>
      </c>
      <c r="F5434" s="1" t="s">
        <v>82</v>
      </c>
      <c r="G5434" s="1" t="s">
        <v>68</v>
      </c>
      <c r="H5434" s="1" t="s">
        <v>69</v>
      </c>
      <c r="I5434" s="1" t="s">
        <v>63</v>
      </c>
      <c r="J5434" s="1" t="s">
        <v>36</v>
      </c>
      <c r="K5434">
        <v>6.2160000000000002</v>
      </c>
      <c r="L5434">
        <v>4</v>
      </c>
      <c r="M5434">
        <v>0.7</v>
      </c>
      <c r="N5434">
        <v>-4.9728000000000003</v>
      </c>
      <c r="O5434">
        <f>(Table1[[#This Row],[Sales]]-Table1[[#This Row],[Profit]])/Table1[[#This Row],[Quantity]]</f>
        <v>2.7972000000000001</v>
      </c>
      <c r="P5434">
        <f>Table1[[#This Row],[Sales]]/Table1[[#This Row],[Quantity]]</f>
        <v>1.554</v>
      </c>
      <c r="Q5434" t="str">
        <f t="shared" si="168"/>
        <v>2023</v>
      </c>
      <c r="R5434" t="str">
        <f t="shared" si="169"/>
        <v>10</v>
      </c>
      <c r="S5434">
        <f>CEILING(Table1[[#This Row],[Month]]/3,1)</f>
        <v>4</v>
      </c>
      <c r="T5434" s="9">
        <f>(Table1[[#This Row],[Profit]]/Table1[[#This Row],[Sales]])</f>
        <v>-0.8</v>
      </c>
    </row>
    <row r="5435" spans="1:20" x14ac:dyDescent="0.25">
      <c r="A5435">
        <v>20230426</v>
      </c>
      <c r="B5435" s="1" t="s">
        <v>749</v>
      </c>
      <c r="C5435" s="1" t="s">
        <v>146</v>
      </c>
      <c r="D5435" s="1" t="s">
        <v>222</v>
      </c>
      <c r="E5435" s="1" t="s">
        <v>27</v>
      </c>
      <c r="F5435" s="1" t="s">
        <v>82</v>
      </c>
      <c r="G5435" s="1" t="s">
        <v>218</v>
      </c>
      <c r="H5435" s="1" t="s">
        <v>161</v>
      </c>
      <c r="I5435" s="1" t="s">
        <v>21</v>
      </c>
      <c r="J5435" s="1" t="s">
        <v>42</v>
      </c>
      <c r="K5435">
        <v>8.8960000000000008</v>
      </c>
      <c r="L5435">
        <v>4</v>
      </c>
      <c r="M5435">
        <v>0.2</v>
      </c>
      <c r="N5435">
        <v>0.66720000000000002</v>
      </c>
      <c r="O5435">
        <f>(Table1[[#This Row],[Sales]]-Table1[[#This Row],[Profit]])/Table1[[#This Row],[Quantity]]</f>
        <v>2.0572000000000004</v>
      </c>
      <c r="P5435">
        <f>Table1[[#This Row],[Sales]]/Table1[[#This Row],[Quantity]]</f>
        <v>2.2240000000000002</v>
      </c>
      <c r="Q5435" t="str">
        <f t="shared" si="168"/>
        <v>2023</v>
      </c>
      <c r="R5435" t="str">
        <f t="shared" si="169"/>
        <v>04</v>
      </c>
      <c r="S5435">
        <f>CEILING(Table1[[#This Row],[Month]]/3,1)</f>
        <v>2</v>
      </c>
      <c r="T5435" s="9">
        <f>(Table1[[#This Row],[Profit]]/Table1[[#This Row],[Sales]])</f>
        <v>7.4999999999999997E-2</v>
      </c>
    </row>
    <row r="5436" spans="1:20" x14ac:dyDescent="0.25">
      <c r="A5436">
        <v>20211019</v>
      </c>
      <c r="B5436" s="1" t="s">
        <v>273</v>
      </c>
      <c r="C5436" s="1" t="s">
        <v>25</v>
      </c>
      <c r="D5436" s="1" t="s">
        <v>26</v>
      </c>
      <c r="E5436" s="1" t="s">
        <v>27</v>
      </c>
      <c r="F5436" s="1" t="s">
        <v>28</v>
      </c>
      <c r="G5436" s="1" t="s">
        <v>272</v>
      </c>
      <c r="H5436" s="1" t="s">
        <v>62</v>
      </c>
      <c r="I5436" s="1" t="s">
        <v>63</v>
      </c>
      <c r="J5436" s="1" t="s">
        <v>44</v>
      </c>
      <c r="K5436">
        <v>1640.7</v>
      </c>
      <c r="L5436">
        <v>5</v>
      </c>
      <c r="M5436">
        <v>0</v>
      </c>
      <c r="N5436">
        <v>459.39600000000002</v>
      </c>
      <c r="O5436">
        <f>(Table1[[#This Row],[Sales]]-Table1[[#This Row],[Profit]])/Table1[[#This Row],[Quantity]]</f>
        <v>236.26080000000002</v>
      </c>
      <c r="P5436">
        <f>Table1[[#This Row],[Sales]]/Table1[[#This Row],[Quantity]]</f>
        <v>328.14</v>
      </c>
      <c r="Q5436" t="str">
        <f t="shared" si="168"/>
        <v>2021</v>
      </c>
      <c r="R5436" t="str">
        <f t="shared" si="169"/>
        <v>10</v>
      </c>
      <c r="S5436">
        <f>CEILING(Table1[[#This Row],[Month]]/3,1)</f>
        <v>4</v>
      </c>
      <c r="T5436" s="9">
        <f>(Table1[[#This Row],[Profit]]/Table1[[#This Row],[Sales]])</f>
        <v>0.28000000000000003</v>
      </c>
    </row>
    <row r="5437" spans="1:20" x14ac:dyDescent="0.25">
      <c r="A5437">
        <v>20211019</v>
      </c>
      <c r="B5437" s="1" t="s">
        <v>273</v>
      </c>
      <c r="C5437" s="1" t="s">
        <v>25</v>
      </c>
      <c r="D5437" s="1" t="s">
        <v>26</v>
      </c>
      <c r="E5437" s="1" t="s">
        <v>27</v>
      </c>
      <c r="F5437" s="1" t="s">
        <v>28</v>
      </c>
      <c r="G5437" s="1" t="s">
        <v>272</v>
      </c>
      <c r="H5437" s="1" t="s">
        <v>62</v>
      </c>
      <c r="I5437" s="1" t="s">
        <v>63</v>
      </c>
      <c r="J5437" s="1" t="s">
        <v>94</v>
      </c>
      <c r="K5437">
        <v>270</v>
      </c>
      <c r="L5437">
        <v>3</v>
      </c>
      <c r="M5437">
        <v>0</v>
      </c>
      <c r="N5437">
        <v>97.2</v>
      </c>
      <c r="O5437">
        <f>(Table1[[#This Row],[Sales]]-Table1[[#This Row],[Profit]])/Table1[[#This Row],[Quantity]]</f>
        <v>57.6</v>
      </c>
      <c r="P5437">
        <f>Table1[[#This Row],[Sales]]/Table1[[#This Row],[Quantity]]</f>
        <v>90</v>
      </c>
      <c r="Q5437" t="str">
        <f t="shared" si="168"/>
        <v>2021</v>
      </c>
      <c r="R5437" t="str">
        <f t="shared" si="169"/>
        <v>10</v>
      </c>
      <c r="S5437">
        <f>CEILING(Table1[[#This Row],[Month]]/3,1)</f>
        <v>4</v>
      </c>
      <c r="T5437" s="9">
        <f>(Table1[[#This Row],[Profit]]/Table1[[#This Row],[Sales]])</f>
        <v>0.36</v>
      </c>
    </row>
    <row r="5438" spans="1:20" x14ac:dyDescent="0.25">
      <c r="A5438">
        <v>20200705</v>
      </c>
      <c r="B5438" s="1" t="s">
        <v>1198</v>
      </c>
      <c r="C5438" s="1" t="s">
        <v>32</v>
      </c>
      <c r="D5438" s="1" t="s">
        <v>362</v>
      </c>
      <c r="E5438" s="1" t="s">
        <v>17</v>
      </c>
      <c r="F5438" s="1" t="s">
        <v>34</v>
      </c>
      <c r="G5438" s="1" t="s">
        <v>262</v>
      </c>
      <c r="H5438" s="1" t="s">
        <v>69</v>
      </c>
      <c r="I5438" s="1" t="s">
        <v>30</v>
      </c>
      <c r="J5438" s="1" t="s">
        <v>41</v>
      </c>
      <c r="K5438">
        <v>19.52</v>
      </c>
      <c r="L5438">
        <v>2</v>
      </c>
      <c r="M5438">
        <v>0.2</v>
      </c>
      <c r="N5438">
        <v>5.3680000000000003</v>
      </c>
      <c r="O5438">
        <f>(Table1[[#This Row],[Sales]]-Table1[[#This Row],[Profit]])/Table1[[#This Row],[Quantity]]</f>
        <v>7.0759999999999996</v>
      </c>
      <c r="P5438">
        <f>Table1[[#This Row],[Sales]]/Table1[[#This Row],[Quantity]]</f>
        <v>9.76</v>
      </c>
      <c r="Q5438" t="str">
        <f t="shared" si="168"/>
        <v>2020</v>
      </c>
      <c r="R5438" t="str">
        <f t="shared" si="169"/>
        <v>07</v>
      </c>
      <c r="S5438">
        <f>CEILING(Table1[[#This Row],[Month]]/3,1)</f>
        <v>3</v>
      </c>
      <c r="T5438" s="9">
        <f>(Table1[[#This Row],[Profit]]/Table1[[#This Row],[Sales]])</f>
        <v>0.27500000000000002</v>
      </c>
    </row>
    <row r="5439" spans="1:20" x14ac:dyDescent="0.25">
      <c r="A5439">
        <v>20200705</v>
      </c>
      <c r="B5439" s="1" t="s">
        <v>1198</v>
      </c>
      <c r="C5439" s="1" t="s">
        <v>32</v>
      </c>
      <c r="D5439" s="1" t="s">
        <v>362</v>
      </c>
      <c r="E5439" s="1" t="s">
        <v>17</v>
      </c>
      <c r="F5439" s="1" t="s">
        <v>34</v>
      </c>
      <c r="G5439" s="1" t="s">
        <v>262</v>
      </c>
      <c r="H5439" s="1" t="s">
        <v>69</v>
      </c>
      <c r="I5439" s="1" t="s">
        <v>30</v>
      </c>
      <c r="J5439" s="1" t="s">
        <v>36</v>
      </c>
      <c r="K5439">
        <v>9.81</v>
      </c>
      <c r="L5439">
        <v>5</v>
      </c>
      <c r="M5439">
        <v>0.7</v>
      </c>
      <c r="N5439">
        <v>-6.867</v>
      </c>
      <c r="O5439">
        <f>(Table1[[#This Row],[Sales]]-Table1[[#This Row],[Profit]])/Table1[[#This Row],[Quantity]]</f>
        <v>3.3353999999999999</v>
      </c>
      <c r="P5439">
        <f>Table1[[#This Row],[Sales]]/Table1[[#This Row],[Quantity]]</f>
        <v>1.9620000000000002</v>
      </c>
      <c r="Q5439" t="str">
        <f t="shared" si="168"/>
        <v>2020</v>
      </c>
      <c r="R5439" t="str">
        <f t="shared" si="169"/>
        <v>07</v>
      </c>
      <c r="S5439">
        <f>CEILING(Table1[[#This Row],[Month]]/3,1)</f>
        <v>3</v>
      </c>
      <c r="T5439" s="9">
        <f>(Table1[[#This Row],[Profit]]/Table1[[#This Row],[Sales]])</f>
        <v>-0.7</v>
      </c>
    </row>
    <row r="5440" spans="1:20" x14ac:dyDescent="0.25">
      <c r="A5440">
        <v>20200705</v>
      </c>
      <c r="B5440" s="1" t="s">
        <v>1198</v>
      </c>
      <c r="C5440" s="1" t="s">
        <v>32</v>
      </c>
      <c r="D5440" s="1" t="s">
        <v>362</v>
      </c>
      <c r="E5440" s="1" t="s">
        <v>17</v>
      </c>
      <c r="F5440" s="1" t="s">
        <v>34</v>
      </c>
      <c r="G5440" s="1" t="s">
        <v>262</v>
      </c>
      <c r="H5440" s="1" t="s">
        <v>69</v>
      </c>
      <c r="I5440" s="1" t="s">
        <v>30</v>
      </c>
      <c r="J5440" s="1" t="s">
        <v>41</v>
      </c>
      <c r="K5440">
        <v>213.21600000000001</v>
      </c>
      <c r="L5440">
        <v>3</v>
      </c>
      <c r="M5440">
        <v>0.2</v>
      </c>
      <c r="N5440">
        <v>15.991199999999999</v>
      </c>
      <c r="O5440">
        <f>(Table1[[#This Row],[Sales]]-Table1[[#This Row],[Profit]])/Table1[[#This Row],[Quantity]]</f>
        <v>65.741600000000005</v>
      </c>
      <c r="P5440">
        <f>Table1[[#This Row],[Sales]]/Table1[[#This Row],[Quantity]]</f>
        <v>71.072000000000003</v>
      </c>
      <c r="Q5440" t="str">
        <f t="shared" si="168"/>
        <v>2020</v>
      </c>
      <c r="R5440" t="str">
        <f t="shared" si="169"/>
        <v>07</v>
      </c>
      <c r="S5440">
        <f>CEILING(Table1[[#This Row],[Month]]/3,1)</f>
        <v>3</v>
      </c>
      <c r="T5440" s="9">
        <f>(Table1[[#This Row],[Profit]]/Table1[[#This Row],[Sales]])</f>
        <v>7.4999999999999997E-2</v>
      </c>
    </row>
    <row r="5441" spans="1:20" x14ac:dyDescent="0.25">
      <c r="A5441">
        <v>20220405</v>
      </c>
      <c r="B5441" s="1" t="s">
        <v>1111</v>
      </c>
      <c r="C5441" s="1" t="s">
        <v>133</v>
      </c>
      <c r="D5441" s="1" t="s">
        <v>134</v>
      </c>
      <c r="E5441" s="1" t="s">
        <v>17</v>
      </c>
      <c r="F5441" s="1" t="s">
        <v>18</v>
      </c>
      <c r="G5441" s="1" t="s">
        <v>153</v>
      </c>
      <c r="H5441" s="1" t="s">
        <v>62</v>
      </c>
      <c r="I5441" s="1" t="s">
        <v>21</v>
      </c>
      <c r="J5441" s="1" t="s">
        <v>36</v>
      </c>
      <c r="K5441">
        <v>588.78399999999999</v>
      </c>
      <c r="L5441">
        <v>2</v>
      </c>
      <c r="M5441">
        <v>0.2</v>
      </c>
      <c r="N5441">
        <v>183.995</v>
      </c>
      <c r="O5441">
        <f>(Table1[[#This Row],[Sales]]-Table1[[#This Row],[Profit]])/Table1[[#This Row],[Quantity]]</f>
        <v>202.39449999999999</v>
      </c>
      <c r="P5441">
        <f>Table1[[#This Row],[Sales]]/Table1[[#This Row],[Quantity]]</f>
        <v>294.392</v>
      </c>
      <c r="Q5441" t="str">
        <f t="shared" si="168"/>
        <v>2022</v>
      </c>
      <c r="R5441" t="str">
        <f t="shared" si="169"/>
        <v>04</v>
      </c>
      <c r="S5441">
        <f>CEILING(Table1[[#This Row],[Month]]/3,1)</f>
        <v>2</v>
      </c>
      <c r="T5441" s="9">
        <f>(Table1[[#This Row],[Profit]]/Table1[[#This Row],[Sales]])</f>
        <v>0.3125</v>
      </c>
    </row>
    <row r="5442" spans="1:20" x14ac:dyDescent="0.25">
      <c r="A5442">
        <v>20231114</v>
      </c>
      <c r="B5442" s="1" t="s">
        <v>1045</v>
      </c>
      <c r="C5442" s="1" t="s">
        <v>32</v>
      </c>
      <c r="D5442" s="1" t="s">
        <v>348</v>
      </c>
      <c r="E5442" s="1" t="s">
        <v>17</v>
      </c>
      <c r="F5442" s="1" t="s">
        <v>34</v>
      </c>
      <c r="G5442" s="1" t="s">
        <v>127</v>
      </c>
      <c r="H5442" s="1" t="s">
        <v>40</v>
      </c>
      <c r="I5442" s="1" t="s">
        <v>21</v>
      </c>
      <c r="J5442" s="1" t="s">
        <v>42</v>
      </c>
      <c r="K5442">
        <v>2.0640000000000001</v>
      </c>
      <c r="L5442">
        <v>1</v>
      </c>
      <c r="M5442">
        <v>0.2</v>
      </c>
      <c r="N5442">
        <v>0.15479999999999999</v>
      </c>
      <c r="O5442">
        <f>(Table1[[#This Row],[Sales]]-Table1[[#This Row],[Profit]])/Table1[[#This Row],[Quantity]]</f>
        <v>1.9092</v>
      </c>
      <c r="P5442">
        <f>Table1[[#This Row],[Sales]]/Table1[[#This Row],[Quantity]]</f>
        <v>2.0640000000000001</v>
      </c>
      <c r="Q5442" t="str">
        <f t="shared" si="168"/>
        <v>2023</v>
      </c>
      <c r="R5442" t="str">
        <f t="shared" si="169"/>
        <v>11</v>
      </c>
      <c r="S5442">
        <f>CEILING(Table1[[#This Row],[Month]]/3,1)</f>
        <v>4</v>
      </c>
      <c r="T5442" s="9">
        <f>(Table1[[#This Row],[Profit]]/Table1[[#This Row],[Sales]])</f>
        <v>7.4999999999999997E-2</v>
      </c>
    </row>
    <row r="5443" spans="1:20" x14ac:dyDescent="0.25">
      <c r="A5443">
        <v>20230910</v>
      </c>
      <c r="B5443" s="1" t="s">
        <v>841</v>
      </c>
      <c r="C5443" s="1" t="s">
        <v>146</v>
      </c>
      <c r="D5443" s="1" t="s">
        <v>222</v>
      </c>
      <c r="E5443" s="1" t="s">
        <v>27</v>
      </c>
      <c r="F5443" s="1" t="s">
        <v>82</v>
      </c>
      <c r="G5443" s="1" t="s">
        <v>218</v>
      </c>
      <c r="H5443" s="1" t="s">
        <v>161</v>
      </c>
      <c r="I5443" s="1" t="s">
        <v>21</v>
      </c>
      <c r="J5443" s="1" t="s">
        <v>50</v>
      </c>
      <c r="K5443">
        <v>6.3680000000000003</v>
      </c>
      <c r="L5443">
        <v>2</v>
      </c>
      <c r="M5443">
        <v>0.2</v>
      </c>
      <c r="N5443">
        <v>2.3879999999999999</v>
      </c>
      <c r="O5443">
        <f>(Table1[[#This Row],[Sales]]-Table1[[#This Row],[Profit]])/Table1[[#This Row],[Quantity]]</f>
        <v>1.9900000000000002</v>
      </c>
      <c r="P5443">
        <f>Table1[[#This Row],[Sales]]/Table1[[#This Row],[Quantity]]</f>
        <v>3.1840000000000002</v>
      </c>
      <c r="Q5443" t="str">
        <f t="shared" ref="Q5443:Q5506" si="170">LEFT(A5443,4)</f>
        <v>2023</v>
      </c>
      <c r="R5443" t="str">
        <f t="shared" ref="R5443:R5506" si="171">MID(A5443,5,2)</f>
        <v>09</v>
      </c>
      <c r="S5443">
        <f>CEILING(Table1[[#This Row],[Month]]/3,1)</f>
        <v>3</v>
      </c>
      <c r="T5443" s="9">
        <f>(Table1[[#This Row],[Profit]]/Table1[[#This Row],[Sales]])</f>
        <v>0.37499999999999994</v>
      </c>
    </row>
    <row r="5444" spans="1:20" x14ac:dyDescent="0.25">
      <c r="A5444">
        <v>20210417</v>
      </c>
      <c r="B5444" s="1" t="s">
        <v>665</v>
      </c>
      <c r="C5444" s="1" t="s">
        <v>133</v>
      </c>
      <c r="D5444" s="1" t="s">
        <v>134</v>
      </c>
      <c r="E5444" s="1" t="s">
        <v>17</v>
      </c>
      <c r="F5444" s="1" t="s">
        <v>18</v>
      </c>
      <c r="G5444" s="1" t="s">
        <v>251</v>
      </c>
      <c r="H5444" s="1" t="s">
        <v>40</v>
      </c>
      <c r="I5444" s="1" t="s">
        <v>21</v>
      </c>
      <c r="J5444" s="1" t="s">
        <v>94</v>
      </c>
      <c r="K5444">
        <v>99.6</v>
      </c>
      <c r="L5444">
        <v>1</v>
      </c>
      <c r="M5444">
        <v>0</v>
      </c>
      <c r="N5444">
        <v>36.851999999999997</v>
      </c>
      <c r="O5444">
        <f>(Table1[[#This Row],[Sales]]-Table1[[#This Row],[Profit]])/Table1[[#This Row],[Quantity]]</f>
        <v>62.747999999999998</v>
      </c>
      <c r="P5444">
        <f>Table1[[#This Row],[Sales]]/Table1[[#This Row],[Quantity]]</f>
        <v>99.6</v>
      </c>
      <c r="Q5444" t="str">
        <f t="shared" si="170"/>
        <v>2021</v>
      </c>
      <c r="R5444" t="str">
        <f t="shared" si="171"/>
        <v>04</v>
      </c>
      <c r="S5444">
        <f>CEILING(Table1[[#This Row],[Month]]/3,1)</f>
        <v>2</v>
      </c>
      <c r="T5444" s="9">
        <f>(Table1[[#This Row],[Profit]]/Table1[[#This Row],[Sales]])</f>
        <v>0.37</v>
      </c>
    </row>
    <row r="5445" spans="1:20" x14ac:dyDescent="0.25">
      <c r="A5445">
        <v>20210417</v>
      </c>
      <c r="B5445" s="1" t="s">
        <v>665</v>
      </c>
      <c r="C5445" s="1" t="s">
        <v>133</v>
      </c>
      <c r="D5445" s="1" t="s">
        <v>134</v>
      </c>
      <c r="E5445" s="1" t="s">
        <v>17</v>
      </c>
      <c r="F5445" s="1" t="s">
        <v>18</v>
      </c>
      <c r="G5445" s="1" t="s">
        <v>251</v>
      </c>
      <c r="H5445" s="1" t="s">
        <v>40</v>
      </c>
      <c r="I5445" s="1" t="s">
        <v>21</v>
      </c>
      <c r="J5445" s="1" t="s">
        <v>36</v>
      </c>
      <c r="K5445">
        <v>62.295999999999999</v>
      </c>
      <c r="L5445">
        <v>13</v>
      </c>
      <c r="M5445">
        <v>0.2</v>
      </c>
      <c r="N5445">
        <v>21.024899999999999</v>
      </c>
      <c r="O5445">
        <f>(Table1[[#This Row],[Sales]]-Table1[[#This Row],[Profit]])/Table1[[#This Row],[Quantity]]</f>
        <v>3.1747000000000005</v>
      </c>
      <c r="P5445">
        <f>Table1[[#This Row],[Sales]]/Table1[[#This Row],[Quantity]]</f>
        <v>4.7919999999999998</v>
      </c>
      <c r="Q5445" t="str">
        <f t="shared" si="170"/>
        <v>2021</v>
      </c>
      <c r="R5445" t="str">
        <f t="shared" si="171"/>
        <v>04</v>
      </c>
      <c r="S5445">
        <f>CEILING(Table1[[#This Row],[Month]]/3,1)</f>
        <v>2</v>
      </c>
      <c r="T5445" s="9">
        <f>(Table1[[#This Row],[Profit]]/Table1[[#This Row],[Sales]])</f>
        <v>0.33749999999999997</v>
      </c>
    </row>
    <row r="5446" spans="1:20" x14ac:dyDescent="0.25">
      <c r="A5446">
        <v>20210417</v>
      </c>
      <c r="B5446" s="1" t="s">
        <v>665</v>
      </c>
      <c r="C5446" s="1" t="s">
        <v>133</v>
      </c>
      <c r="D5446" s="1" t="s">
        <v>134</v>
      </c>
      <c r="E5446" s="1" t="s">
        <v>17</v>
      </c>
      <c r="F5446" s="1" t="s">
        <v>18</v>
      </c>
      <c r="G5446" s="1" t="s">
        <v>251</v>
      </c>
      <c r="H5446" s="1" t="s">
        <v>40</v>
      </c>
      <c r="I5446" s="1" t="s">
        <v>21</v>
      </c>
      <c r="J5446" s="1" t="s">
        <v>42</v>
      </c>
      <c r="K5446">
        <v>10.71</v>
      </c>
      <c r="L5446">
        <v>3</v>
      </c>
      <c r="M5446">
        <v>0</v>
      </c>
      <c r="N5446">
        <v>2.7846000000000002</v>
      </c>
      <c r="O5446">
        <f>(Table1[[#This Row],[Sales]]-Table1[[#This Row],[Profit]])/Table1[[#This Row],[Quantity]]</f>
        <v>2.6418000000000004</v>
      </c>
      <c r="P5446">
        <f>Table1[[#This Row],[Sales]]/Table1[[#This Row],[Quantity]]</f>
        <v>3.5700000000000003</v>
      </c>
      <c r="Q5446" t="str">
        <f t="shared" si="170"/>
        <v>2021</v>
      </c>
      <c r="R5446" t="str">
        <f t="shared" si="171"/>
        <v>04</v>
      </c>
      <c r="S5446">
        <f>CEILING(Table1[[#This Row],[Month]]/3,1)</f>
        <v>2</v>
      </c>
      <c r="T5446" s="9">
        <f>(Table1[[#This Row],[Profit]]/Table1[[#This Row],[Sales]])</f>
        <v>0.26</v>
      </c>
    </row>
    <row r="5447" spans="1:20" x14ac:dyDescent="0.25">
      <c r="A5447">
        <v>20220726</v>
      </c>
      <c r="B5447" s="1" t="s">
        <v>659</v>
      </c>
      <c r="C5447" s="1" t="s">
        <v>57</v>
      </c>
      <c r="D5447" s="1" t="s">
        <v>99</v>
      </c>
      <c r="E5447" s="1" t="s">
        <v>59</v>
      </c>
      <c r="F5447" s="1" t="s">
        <v>60</v>
      </c>
      <c r="G5447" s="1" t="s">
        <v>407</v>
      </c>
      <c r="H5447" s="1" t="s">
        <v>62</v>
      </c>
      <c r="I5447" s="1" t="s">
        <v>63</v>
      </c>
      <c r="J5447" s="1" t="s">
        <v>97</v>
      </c>
      <c r="K5447">
        <v>20.936</v>
      </c>
      <c r="L5447">
        <v>1</v>
      </c>
      <c r="M5447">
        <v>0.2</v>
      </c>
      <c r="N5447">
        <v>7.0659000000000001</v>
      </c>
      <c r="O5447">
        <f>(Table1[[#This Row],[Sales]]-Table1[[#This Row],[Profit]])/Table1[[#This Row],[Quantity]]</f>
        <v>13.870100000000001</v>
      </c>
      <c r="P5447">
        <f>Table1[[#This Row],[Sales]]/Table1[[#This Row],[Quantity]]</f>
        <v>20.936</v>
      </c>
      <c r="Q5447" t="str">
        <f t="shared" si="170"/>
        <v>2022</v>
      </c>
      <c r="R5447" t="str">
        <f t="shared" si="171"/>
        <v>07</v>
      </c>
      <c r="S5447">
        <f>CEILING(Table1[[#This Row],[Month]]/3,1)</f>
        <v>3</v>
      </c>
      <c r="T5447" s="9">
        <f>(Table1[[#This Row],[Profit]]/Table1[[#This Row],[Sales]])</f>
        <v>0.33750000000000002</v>
      </c>
    </row>
    <row r="5448" spans="1:20" x14ac:dyDescent="0.25">
      <c r="A5448">
        <v>20220827</v>
      </c>
      <c r="B5448" s="1" t="s">
        <v>328</v>
      </c>
      <c r="C5448" s="1" t="s">
        <v>133</v>
      </c>
      <c r="D5448" s="1" t="s">
        <v>134</v>
      </c>
      <c r="E5448" s="1" t="s">
        <v>17</v>
      </c>
      <c r="F5448" s="1" t="s">
        <v>18</v>
      </c>
      <c r="G5448" s="1" t="s">
        <v>239</v>
      </c>
      <c r="H5448" s="1" t="s">
        <v>62</v>
      </c>
      <c r="I5448" s="1" t="s">
        <v>30</v>
      </c>
      <c r="J5448" s="1" t="s">
        <v>43</v>
      </c>
      <c r="K5448">
        <v>33</v>
      </c>
      <c r="L5448">
        <v>6</v>
      </c>
      <c r="M5448">
        <v>0</v>
      </c>
      <c r="N5448">
        <v>8.25</v>
      </c>
      <c r="O5448">
        <f>(Table1[[#This Row],[Sales]]-Table1[[#This Row],[Profit]])/Table1[[#This Row],[Quantity]]</f>
        <v>4.125</v>
      </c>
      <c r="P5448">
        <f>Table1[[#This Row],[Sales]]/Table1[[#This Row],[Quantity]]</f>
        <v>5.5</v>
      </c>
      <c r="Q5448" t="str">
        <f t="shared" si="170"/>
        <v>2022</v>
      </c>
      <c r="R5448" t="str">
        <f t="shared" si="171"/>
        <v>08</v>
      </c>
      <c r="S5448">
        <f>CEILING(Table1[[#This Row],[Month]]/3,1)</f>
        <v>3</v>
      </c>
      <c r="T5448" s="9">
        <f>(Table1[[#This Row],[Profit]]/Table1[[#This Row],[Sales]])</f>
        <v>0.25</v>
      </c>
    </row>
    <row r="5449" spans="1:20" x14ac:dyDescent="0.25">
      <c r="A5449">
        <v>20220827</v>
      </c>
      <c r="B5449" s="1" t="s">
        <v>328</v>
      </c>
      <c r="C5449" s="1" t="s">
        <v>133</v>
      </c>
      <c r="D5449" s="1" t="s">
        <v>134</v>
      </c>
      <c r="E5449" s="1" t="s">
        <v>17</v>
      </c>
      <c r="F5449" s="1" t="s">
        <v>18</v>
      </c>
      <c r="G5449" s="1" t="s">
        <v>239</v>
      </c>
      <c r="H5449" s="1" t="s">
        <v>62</v>
      </c>
      <c r="I5449" s="1" t="s">
        <v>30</v>
      </c>
      <c r="J5449" s="1" t="s">
        <v>94</v>
      </c>
      <c r="K5449">
        <v>249.95</v>
      </c>
      <c r="L5449">
        <v>5</v>
      </c>
      <c r="M5449">
        <v>0</v>
      </c>
      <c r="N5449">
        <v>87.482500000000002</v>
      </c>
      <c r="O5449">
        <f>(Table1[[#This Row],[Sales]]-Table1[[#This Row],[Profit]])/Table1[[#This Row],[Quantity]]</f>
        <v>32.493499999999997</v>
      </c>
      <c r="P5449">
        <f>Table1[[#This Row],[Sales]]/Table1[[#This Row],[Quantity]]</f>
        <v>49.989999999999995</v>
      </c>
      <c r="Q5449" t="str">
        <f t="shared" si="170"/>
        <v>2022</v>
      </c>
      <c r="R5449" t="str">
        <f t="shared" si="171"/>
        <v>08</v>
      </c>
      <c r="S5449">
        <f>CEILING(Table1[[#This Row],[Month]]/3,1)</f>
        <v>3</v>
      </c>
      <c r="T5449" s="9">
        <f>(Table1[[#This Row],[Profit]]/Table1[[#This Row],[Sales]])</f>
        <v>0.35000000000000003</v>
      </c>
    </row>
    <row r="5450" spans="1:20" x14ac:dyDescent="0.25">
      <c r="A5450">
        <v>20200912</v>
      </c>
      <c r="B5450" s="1" t="s">
        <v>1037</v>
      </c>
      <c r="C5450" s="1" t="s">
        <v>905</v>
      </c>
      <c r="D5450" s="1" t="s">
        <v>906</v>
      </c>
      <c r="E5450" s="1" t="s">
        <v>59</v>
      </c>
      <c r="F5450" s="1" t="s">
        <v>126</v>
      </c>
      <c r="G5450" s="1" t="s">
        <v>193</v>
      </c>
      <c r="H5450" s="1" t="s">
        <v>40</v>
      </c>
      <c r="I5450" s="1" t="s">
        <v>63</v>
      </c>
      <c r="J5450" s="1" t="s">
        <v>50</v>
      </c>
      <c r="K5450">
        <v>357.93</v>
      </c>
      <c r="L5450">
        <v>3</v>
      </c>
      <c r="M5450">
        <v>0</v>
      </c>
      <c r="N5450">
        <v>7.1585999999999999</v>
      </c>
      <c r="O5450">
        <f>(Table1[[#This Row],[Sales]]-Table1[[#This Row],[Profit]])/Table1[[#This Row],[Quantity]]</f>
        <v>116.92380000000001</v>
      </c>
      <c r="P5450">
        <f>Table1[[#This Row],[Sales]]/Table1[[#This Row],[Quantity]]</f>
        <v>119.31</v>
      </c>
      <c r="Q5450" t="str">
        <f t="shared" si="170"/>
        <v>2020</v>
      </c>
      <c r="R5450" t="str">
        <f t="shared" si="171"/>
        <v>09</v>
      </c>
      <c r="S5450">
        <f>CEILING(Table1[[#This Row],[Month]]/3,1)</f>
        <v>3</v>
      </c>
      <c r="T5450" s="9">
        <f>(Table1[[#This Row],[Profit]]/Table1[[#This Row],[Sales]])</f>
        <v>0.02</v>
      </c>
    </row>
    <row r="5451" spans="1:20" x14ac:dyDescent="0.25">
      <c r="A5451">
        <v>20200912</v>
      </c>
      <c r="B5451" s="1" t="s">
        <v>1037</v>
      </c>
      <c r="C5451" s="1" t="s">
        <v>905</v>
      </c>
      <c r="D5451" s="1" t="s">
        <v>906</v>
      </c>
      <c r="E5451" s="1" t="s">
        <v>59</v>
      </c>
      <c r="F5451" s="1" t="s">
        <v>126</v>
      </c>
      <c r="G5451" s="1" t="s">
        <v>193</v>
      </c>
      <c r="H5451" s="1" t="s">
        <v>40</v>
      </c>
      <c r="I5451" s="1" t="s">
        <v>63</v>
      </c>
      <c r="J5451" s="1" t="s">
        <v>94</v>
      </c>
      <c r="K5451">
        <v>57.4</v>
      </c>
      <c r="L5451">
        <v>5</v>
      </c>
      <c r="M5451">
        <v>0</v>
      </c>
      <c r="N5451">
        <v>10.906000000000001</v>
      </c>
      <c r="O5451">
        <f>(Table1[[#This Row],[Sales]]-Table1[[#This Row],[Profit]])/Table1[[#This Row],[Quantity]]</f>
        <v>9.2988</v>
      </c>
      <c r="P5451">
        <f>Table1[[#This Row],[Sales]]/Table1[[#This Row],[Quantity]]</f>
        <v>11.48</v>
      </c>
      <c r="Q5451" t="str">
        <f t="shared" si="170"/>
        <v>2020</v>
      </c>
      <c r="R5451" t="str">
        <f t="shared" si="171"/>
        <v>09</v>
      </c>
      <c r="S5451">
        <f>CEILING(Table1[[#This Row],[Month]]/3,1)</f>
        <v>3</v>
      </c>
      <c r="T5451" s="9">
        <f>(Table1[[#This Row],[Profit]]/Table1[[#This Row],[Sales]])</f>
        <v>0.19</v>
      </c>
    </row>
    <row r="5452" spans="1:20" x14ac:dyDescent="0.25">
      <c r="A5452">
        <v>20200912</v>
      </c>
      <c r="B5452" s="1" t="s">
        <v>1037</v>
      </c>
      <c r="C5452" s="1" t="s">
        <v>905</v>
      </c>
      <c r="D5452" s="1" t="s">
        <v>906</v>
      </c>
      <c r="E5452" s="1" t="s">
        <v>59</v>
      </c>
      <c r="F5452" s="1" t="s">
        <v>126</v>
      </c>
      <c r="G5452" s="1" t="s">
        <v>193</v>
      </c>
      <c r="H5452" s="1" t="s">
        <v>40</v>
      </c>
      <c r="I5452" s="1" t="s">
        <v>63</v>
      </c>
      <c r="J5452" s="1" t="s">
        <v>36</v>
      </c>
      <c r="K5452">
        <v>331.96</v>
      </c>
      <c r="L5452">
        <v>2</v>
      </c>
      <c r="M5452">
        <v>0</v>
      </c>
      <c r="N5452">
        <v>149.38200000000001</v>
      </c>
      <c r="O5452">
        <f>(Table1[[#This Row],[Sales]]-Table1[[#This Row],[Profit]])/Table1[[#This Row],[Quantity]]</f>
        <v>91.288999999999987</v>
      </c>
      <c r="P5452">
        <f>Table1[[#This Row],[Sales]]/Table1[[#This Row],[Quantity]]</f>
        <v>165.98</v>
      </c>
      <c r="Q5452" t="str">
        <f t="shared" si="170"/>
        <v>2020</v>
      </c>
      <c r="R5452" t="str">
        <f t="shared" si="171"/>
        <v>09</v>
      </c>
      <c r="S5452">
        <f>CEILING(Table1[[#This Row],[Month]]/3,1)</f>
        <v>3</v>
      </c>
      <c r="T5452" s="9">
        <f>(Table1[[#This Row],[Profit]]/Table1[[#This Row],[Sales]])</f>
        <v>0.45000000000000007</v>
      </c>
    </row>
    <row r="5453" spans="1:20" x14ac:dyDescent="0.25">
      <c r="A5453">
        <v>20200912</v>
      </c>
      <c r="B5453" s="1" t="s">
        <v>1037</v>
      </c>
      <c r="C5453" s="1" t="s">
        <v>905</v>
      </c>
      <c r="D5453" s="1" t="s">
        <v>906</v>
      </c>
      <c r="E5453" s="1" t="s">
        <v>59</v>
      </c>
      <c r="F5453" s="1" t="s">
        <v>126</v>
      </c>
      <c r="G5453" s="1" t="s">
        <v>193</v>
      </c>
      <c r="H5453" s="1" t="s">
        <v>40</v>
      </c>
      <c r="I5453" s="1" t="s">
        <v>63</v>
      </c>
      <c r="J5453" s="1" t="s">
        <v>41</v>
      </c>
      <c r="K5453">
        <v>40.56</v>
      </c>
      <c r="L5453">
        <v>2</v>
      </c>
      <c r="M5453">
        <v>0</v>
      </c>
      <c r="N5453">
        <v>12.979200000000001</v>
      </c>
      <c r="O5453">
        <f>(Table1[[#This Row],[Sales]]-Table1[[#This Row],[Profit]])/Table1[[#This Row],[Quantity]]</f>
        <v>13.790400000000002</v>
      </c>
      <c r="P5453">
        <f>Table1[[#This Row],[Sales]]/Table1[[#This Row],[Quantity]]</f>
        <v>20.28</v>
      </c>
      <c r="Q5453" t="str">
        <f t="shared" si="170"/>
        <v>2020</v>
      </c>
      <c r="R5453" t="str">
        <f t="shared" si="171"/>
        <v>09</v>
      </c>
      <c r="S5453">
        <f>CEILING(Table1[[#This Row],[Month]]/3,1)</f>
        <v>3</v>
      </c>
      <c r="T5453" s="9">
        <f>(Table1[[#This Row],[Profit]]/Table1[[#This Row],[Sales]])</f>
        <v>0.32</v>
      </c>
    </row>
    <row r="5454" spans="1:20" x14ac:dyDescent="0.25">
      <c r="A5454">
        <v>20220723</v>
      </c>
      <c r="B5454" s="1" t="s">
        <v>997</v>
      </c>
      <c r="C5454" s="1" t="s">
        <v>412</v>
      </c>
      <c r="D5454" s="1" t="s">
        <v>737</v>
      </c>
      <c r="E5454" s="1" t="s">
        <v>17</v>
      </c>
      <c r="F5454" s="1" t="s">
        <v>197</v>
      </c>
      <c r="G5454" s="1" t="s">
        <v>96</v>
      </c>
      <c r="H5454" s="1" t="s">
        <v>55</v>
      </c>
      <c r="I5454" s="1" t="s">
        <v>63</v>
      </c>
      <c r="J5454" s="1" t="s">
        <v>50</v>
      </c>
      <c r="K5454">
        <v>86.2</v>
      </c>
      <c r="L5454">
        <v>5</v>
      </c>
      <c r="M5454">
        <v>0</v>
      </c>
      <c r="N5454">
        <v>24.998000000000001</v>
      </c>
      <c r="O5454">
        <f>(Table1[[#This Row],[Sales]]-Table1[[#This Row],[Profit]])/Table1[[#This Row],[Quantity]]</f>
        <v>12.240399999999999</v>
      </c>
      <c r="P5454">
        <f>Table1[[#This Row],[Sales]]/Table1[[#This Row],[Quantity]]</f>
        <v>17.240000000000002</v>
      </c>
      <c r="Q5454" t="str">
        <f t="shared" si="170"/>
        <v>2022</v>
      </c>
      <c r="R5454" t="str">
        <f t="shared" si="171"/>
        <v>07</v>
      </c>
      <c r="S5454">
        <f>CEILING(Table1[[#This Row],[Month]]/3,1)</f>
        <v>3</v>
      </c>
      <c r="T5454" s="9">
        <f>(Table1[[#This Row],[Profit]]/Table1[[#This Row],[Sales]])</f>
        <v>0.28999999999999998</v>
      </c>
    </row>
    <row r="5455" spans="1:20" x14ac:dyDescent="0.25">
      <c r="A5455">
        <v>20230520</v>
      </c>
      <c r="B5455" s="1" t="s">
        <v>989</v>
      </c>
      <c r="C5455" s="1" t="s">
        <v>108</v>
      </c>
      <c r="D5455" s="1" t="s">
        <v>271</v>
      </c>
      <c r="E5455" s="1" t="s">
        <v>59</v>
      </c>
      <c r="F5455" s="1" t="s">
        <v>110</v>
      </c>
      <c r="G5455" s="1" t="s">
        <v>29</v>
      </c>
      <c r="H5455" s="1" t="s">
        <v>20</v>
      </c>
      <c r="I5455" s="1" t="s">
        <v>30</v>
      </c>
      <c r="J5455" s="1" t="s">
        <v>50</v>
      </c>
      <c r="K5455">
        <v>38.015999999999998</v>
      </c>
      <c r="L5455">
        <v>6</v>
      </c>
      <c r="M5455">
        <v>0.2</v>
      </c>
      <c r="N5455">
        <v>13.780799999999999</v>
      </c>
      <c r="O5455">
        <f>(Table1[[#This Row],[Sales]]-Table1[[#This Row],[Profit]])/Table1[[#This Row],[Quantity]]</f>
        <v>4.0392000000000001</v>
      </c>
      <c r="P5455">
        <f>Table1[[#This Row],[Sales]]/Table1[[#This Row],[Quantity]]</f>
        <v>6.3359999999999994</v>
      </c>
      <c r="Q5455" t="str">
        <f t="shared" si="170"/>
        <v>2023</v>
      </c>
      <c r="R5455" t="str">
        <f t="shared" si="171"/>
        <v>05</v>
      </c>
      <c r="S5455">
        <f>CEILING(Table1[[#This Row],[Month]]/3,1)</f>
        <v>2</v>
      </c>
      <c r="T5455" s="9">
        <f>(Table1[[#This Row],[Profit]]/Table1[[#This Row],[Sales]])</f>
        <v>0.36249999999999999</v>
      </c>
    </row>
    <row r="5456" spans="1:20" x14ac:dyDescent="0.25">
      <c r="A5456">
        <v>20230429</v>
      </c>
      <c r="B5456" s="1" t="s">
        <v>480</v>
      </c>
      <c r="C5456" s="1" t="s">
        <v>85</v>
      </c>
      <c r="D5456" s="1" t="s">
        <v>86</v>
      </c>
      <c r="E5456" s="1" t="s">
        <v>17</v>
      </c>
      <c r="F5456" s="1" t="s">
        <v>34</v>
      </c>
      <c r="G5456" s="1" t="s">
        <v>481</v>
      </c>
      <c r="H5456" s="1" t="s">
        <v>91</v>
      </c>
      <c r="I5456" s="1" t="s">
        <v>30</v>
      </c>
      <c r="J5456" s="1" t="s">
        <v>37</v>
      </c>
      <c r="K5456">
        <v>8.3840000000000003</v>
      </c>
      <c r="L5456">
        <v>1</v>
      </c>
      <c r="M5456">
        <v>0.2</v>
      </c>
      <c r="N5456">
        <v>0.73360000000000003</v>
      </c>
      <c r="O5456">
        <f>(Table1[[#This Row],[Sales]]-Table1[[#This Row],[Profit]])/Table1[[#This Row],[Quantity]]</f>
        <v>7.6504000000000003</v>
      </c>
      <c r="P5456">
        <f>Table1[[#This Row],[Sales]]/Table1[[#This Row],[Quantity]]</f>
        <v>8.3840000000000003</v>
      </c>
      <c r="Q5456" t="str">
        <f t="shared" si="170"/>
        <v>2023</v>
      </c>
      <c r="R5456" t="str">
        <f t="shared" si="171"/>
        <v>04</v>
      </c>
      <c r="S5456">
        <f>CEILING(Table1[[#This Row],[Month]]/3,1)</f>
        <v>2</v>
      </c>
      <c r="T5456" s="9">
        <f>(Table1[[#This Row],[Profit]]/Table1[[#This Row],[Sales]])</f>
        <v>8.7499999999999994E-2</v>
      </c>
    </row>
    <row r="5457" spans="1:20" x14ac:dyDescent="0.25">
      <c r="A5457">
        <v>20230429</v>
      </c>
      <c r="B5457" s="1" t="s">
        <v>480</v>
      </c>
      <c r="C5457" s="1" t="s">
        <v>85</v>
      </c>
      <c r="D5457" s="1" t="s">
        <v>86</v>
      </c>
      <c r="E5457" s="1" t="s">
        <v>17</v>
      </c>
      <c r="F5457" s="1" t="s">
        <v>34</v>
      </c>
      <c r="G5457" s="1" t="s">
        <v>481</v>
      </c>
      <c r="H5457" s="1" t="s">
        <v>91</v>
      </c>
      <c r="I5457" s="1" t="s">
        <v>30</v>
      </c>
      <c r="J5457" s="1" t="s">
        <v>42</v>
      </c>
      <c r="K5457">
        <v>6.8479999999999999</v>
      </c>
      <c r="L5457">
        <v>2</v>
      </c>
      <c r="M5457">
        <v>0.2</v>
      </c>
      <c r="N5457">
        <v>0.77039999999999997</v>
      </c>
      <c r="O5457">
        <f>(Table1[[#This Row],[Sales]]-Table1[[#This Row],[Profit]])/Table1[[#This Row],[Quantity]]</f>
        <v>3.0388000000000002</v>
      </c>
      <c r="P5457">
        <f>Table1[[#This Row],[Sales]]/Table1[[#This Row],[Quantity]]</f>
        <v>3.4239999999999999</v>
      </c>
      <c r="Q5457" t="str">
        <f t="shared" si="170"/>
        <v>2023</v>
      </c>
      <c r="R5457" t="str">
        <f t="shared" si="171"/>
        <v>04</v>
      </c>
      <c r="S5457">
        <f>CEILING(Table1[[#This Row],[Month]]/3,1)</f>
        <v>2</v>
      </c>
      <c r="T5457" s="9">
        <f>(Table1[[#This Row],[Profit]]/Table1[[#This Row],[Sales]])</f>
        <v>0.1125</v>
      </c>
    </row>
    <row r="5458" spans="1:20" x14ac:dyDescent="0.25">
      <c r="A5458">
        <v>20231230</v>
      </c>
      <c r="B5458" s="1" t="s">
        <v>296</v>
      </c>
      <c r="C5458" s="1" t="s">
        <v>52</v>
      </c>
      <c r="D5458" s="1" t="s">
        <v>619</v>
      </c>
      <c r="E5458" s="1" t="s">
        <v>27</v>
      </c>
      <c r="F5458" s="1" t="s">
        <v>28</v>
      </c>
      <c r="G5458" s="1" t="s">
        <v>245</v>
      </c>
      <c r="H5458" s="1" t="s">
        <v>62</v>
      </c>
      <c r="I5458" s="1" t="s">
        <v>21</v>
      </c>
      <c r="J5458" s="1" t="s">
        <v>136</v>
      </c>
      <c r="K5458">
        <v>19.600000000000001</v>
      </c>
      <c r="L5458">
        <v>5</v>
      </c>
      <c r="M5458">
        <v>0</v>
      </c>
      <c r="N5458">
        <v>9.6039999999999992</v>
      </c>
      <c r="O5458">
        <f>(Table1[[#This Row],[Sales]]-Table1[[#This Row],[Profit]])/Table1[[#This Row],[Quantity]]</f>
        <v>1.9992000000000005</v>
      </c>
      <c r="P5458">
        <f>Table1[[#This Row],[Sales]]/Table1[[#This Row],[Quantity]]</f>
        <v>3.9200000000000004</v>
      </c>
      <c r="Q5458" t="str">
        <f t="shared" si="170"/>
        <v>2023</v>
      </c>
      <c r="R5458" t="str">
        <f t="shared" si="171"/>
        <v>12</v>
      </c>
      <c r="S5458">
        <f>CEILING(Table1[[#This Row],[Month]]/3,1)</f>
        <v>4</v>
      </c>
      <c r="T5458" s="9">
        <f>(Table1[[#This Row],[Profit]]/Table1[[#This Row],[Sales]])</f>
        <v>0.48999999999999994</v>
      </c>
    </row>
    <row r="5459" spans="1:20" x14ac:dyDescent="0.25">
      <c r="A5459">
        <v>20231230</v>
      </c>
      <c r="B5459" s="1" t="s">
        <v>296</v>
      </c>
      <c r="C5459" s="1" t="s">
        <v>52</v>
      </c>
      <c r="D5459" s="1" t="s">
        <v>619</v>
      </c>
      <c r="E5459" s="1" t="s">
        <v>27</v>
      </c>
      <c r="F5459" s="1" t="s">
        <v>28</v>
      </c>
      <c r="G5459" s="1" t="s">
        <v>245</v>
      </c>
      <c r="H5459" s="1" t="s">
        <v>62</v>
      </c>
      <c r="I5459" s="1" t="s">
        <v>21</v>
      </c>
      <c r="J5459" s="1" t="s">
        <v>41</v>
      </c>
      <c r="K5459">
        <v>68.459999999999994</v>
      </c>
      <c r="L5459">
        <v>2</v>
      </c>
      <c r="M5459">
        <v>0</v>
      </c>
      <c r="N5459">
        <v>20.538</v>
      </c>
      <c r="O5459">
        <f>(Table1[[#This Row],[Sales]]-Table1[[#This Row],[Profit]])/Table1[[#This Row],[Quantity]]</f>
        <v>23.960999999999999</v>
      </c>
      <c r="P5459">
        <f>Table1[[#This Row],[Sales]]/Table1[[#This Row],[Quantity]]</f>
        <v>34.229999999999997</v>
      </c>
      <c r="Q5459" t="str">
        <f t="shared" si="170"/>
        <v>2023</v>
      </c>
      <c r="R5459" t="str">
        <f t="shared" si="171"/>
        <v>12</v>
      </c>
      <c r="S5459">
        <f>CEILING(Table1[[#This Row],[Month]]/3,1)</f>
        <v>4</v>
      </c>
      <c r="T5459" s="9">
        <f>(Table1[[#This Row],[Profit]]/Table1[[#This Row],[Sales]])</f>
        <v>0.30000000000000004</v>
      </c>
    </row>
    <row r="5460" spans="1:20" x14ac:dyDescent="0.25">
      <c r="A5460">
        <v>20230905</v>
      </c>
      <c r="B5460" s="1" t="s">
        <v>64</v>
      </c>
      <c r="C5460" s="1" t="s">
        <v>25</v>
      </c>
      <c r="D5460" s="1" t="s">
        <v>77</v>
      </c>
      <c r="E5460" s="1" t="s">
        <v>27</v>
      </c>
      <c r="F5460" s="1" t="s">
        <v>28</v>
      </c>
      <c r="G5460" s="1" t="s">
        <v>68</v>
      </c>
      <c r="H5460" s="1" t="s">
        <v>69</v>
      </c>
      <c r="I5460" s="1" t="s">
        <v>21</v>
      </c>
      <c r="J5460" s="1" t="s">
        <v>36</v>
      </c>
      <c r="K5460">
        <v>13.343999999999999</v>
      </c>
      <c r="L5460">
        <v>6</v>
      </c>
      <c r="M5460">
        <v>0.2</v>
      </c>
      <c r="N5460">
        <v>4.3368000000000002</v>
      </c>
      <c r="O5460">
        <f>(Table1[[#This Row],[Sales]]-Table1[[#This Row],[Profit]])/Table1[[#This Row],[Quantity]]</f>
        <v>1.5011999999999999</v>
      </c>
      <c r="P5460">
        <f>Table1[[#This Row],[Sales]]/Table1[[#This Row],[Quantity]]</f>
        <v>2.2239999999999998</v>
      </c>
      <c r="Q5460" t="str">
        <f t="shared" si="170"/>
        <v>2023</v>
      </c>
      <c r="R5460" t="str">
        <f t="shared" si="171"/>
        <v>09</v>
      </c>
      <c r="S5460">
        <f>CEILING(Table1[[#This Row],[Month]]/3,1)</f>
        <v>3</v>
      </c>
      <c r="T5460" s="9">
        <f>(Table1[[#This Row],[Profit]]/Table1[[#This Row],[Sales]])</f>
        <v>0.32500000000000001</v>
      </c>
    </row>
    <row r="5461" spans="1:20" x14ac:dyDescent="0.25">
      <c r="A5461">
        <v>20230905</v>
      </c>
      <c r="B5461" s="1" t="s">
        <v>64</v>
      </c>
      <c r="C5461" s="1" t="s">
        <v>25</v>
      </c>
      <c r="D5461" s="1" t="s">
        <v>77</v>
      </c>
      <c r="E5461" s="1" t="s">
        <v>27</v>
      </c>
      <c r="F5461" s="1" t="s">
        <v>28</v>
      </c>
      <c r="G5461" s="1" t="s">
        <v>68</v>
      </c>
      <c r="H5461" s="1" t="s">
        <v>69</v>
      </c>
      <c r="I5461" s="1" t="s">
        <v>21</v>
      </c>
      <c r="J5461" s="1" t="s">
        <v>36</v>
      </c>
      <c r="K5461">
        <v>1478.2719999999999</v>
      </c>
      <c r="L5461">
        <v>8</v>
      </c>
      <c r="M5461">
        <v>0.2</v>
      </c>
      <c r="N5461">
        <v>92.391999999999996</v>
      </c>
      <c r="O5461">
        <f>(Table1[[#This Row],[Sales]]-Table1[[#This Row],[Profit]])/Table1[[#This Row],[Quantity]]</f>
        <v>173.23499999999999</v>
      </c>
      <c r="P5461">
        <f>Table1[[#This Row],[Sales]]/Table1[[#This Row],[Quantity]]</f>
        <v>184.78399999999999</v>
      </c>
      <c r="Q5461" t="str">
        <f t="shared" si="170"/>
        <v>2023</v>
      </c>
      <c r="R5461" t="str">
        <f t="shared" si="171"/>
        <v>09</v>
      </c>
      <c r="S5461">
        <f>CEILING(Table1[[#This Row],[Month]]/3,1)</f>
        <v>3</v>
      </c>
      <c r="T5461" s="9">
        <f>(Table1[[#This Row],[Profit]]/Table1[[#This Row],[Sales]])</f>
        <v>6.25E-2</v>
      </c>
    </row>
    <row r="5462" spans="1:20" x14ac:dyDescent="0.25">
      <c r="A5462">
        <v>20200321</v>
      </c>
      <c r="B5462" s="1" t="s">
        <v>358</v>
      </c>
      <c r="C5462" s="1" t="s">
        <v>46</v>
      </c>
      <c r="D5462" s="1" t="s">
        <v>47</v>
      </c>
      <c r="E5462" s="1" t="s">
        <v>17</v>
      </c>
      <c r="F5462" s="1" t="s">
        <v>48</v>
      </c>
      <c r="G5462" s="1" t="s">
        <v>360</v>
      </c>
      <c r="H5462" s="1" t="s">
        <v>40</v>
      </c>
      <c r="I5462" s="1" t="s">
        <v>30</v>
      </c>
      <c r="J5462" s="1" t="s">
        <v>37</v>
      </c>
      <c r="K5462">
        <v>16.271999999999998</v>
      </c>
      <c r="L5462">
        <v>1</v>
      </c>
      <c r="M5462">
        <v>0.2</v>
      </c>
      <c r="N5462">
        <v>-3.8645999999999998</v>
      </c>
      <c r="O5462">
        <f>(Table1[[#This Row],[Sales]]-Table1[[#This Row],[Profit]])/Table1[[#This Row],[Quantity]]</f>
        <v>20.136599999999998</v>
      </c>
      <c r="P5462">
        <f>Table1[[#This Row],[Sales]]/Table1[[#This Row],[Quantity]]</f>
        <v>16.271999999999998</v>
      </c>
      <c r="Q5462" t="str">
        <f t="shared" si="170"/>
        <v>2020</v>
      </c>
      <c r="R5462" t="str">
        <f t="shared" si="171"/>
        <v>03</v>
      </c>
      <c r="S5462">
        <f>CEILING(Table1[[#This Row],[Month]]/3,1)</f>
        <v>1</v>
      </c>
      <c r="T5462" s="9">
        <f>(Table1[[#This Row],[Profit]]/Table1[[#This Row],[Sales]])</f>
        <v>-0.23750000000000002</v>
      </c>
    </row>
    <row r="5463" spans="1:20" x14ac:dyDescent="0.25">
      <c r="A5463">
        <v>20230929</v>
      </c>
      <c r="B5463" s="1" t="s">
        <v>519</v>
      </c>
      <c r="C5463" s="1" t="s">
        <v>25</v>
      </c>
      <c r="D5463" s="1" t="s">
        <v>26</v>
      </c>
      <c r="E5463" s="1" t="s">
        <v>27</v>
      </c>
      <c r="F5463" s="1" t="s">
        <v>28</v>
      </c>
      <c r="G5463" s="1" t="s">
        <v>488</v>
      </c>
      <c r="H5463" s="1" t="s">
        <v>40</v>
      </c>
      <c r="I5463" s="1" t="s">
        <v>21</v>
      </c>
      <c r="J5463" s="1" t="s">
        <v>41</v>
      </c>
      <c r="K5463">
        <v>9.24</v>
      </c>
      <c r="L5463">
        <v>3</v>
      </c>
      <c r="M5463">
        <v>0</v>
      </c>
      <c r="N5463">
        <v>4.4352</v>
      </c>
      <c r="O5463">
        <f>(Table1[[#This Row],[Sales]]-Table1[[#This Row],[Profit]])/Table1[[#This Row],[Quantity]]</f>
        <v>1.6016000000000001</v>
      </c>
      <c r="P5463">
        <f>Table1[[#This Row],[Sales]]/Table1[[#This Row],[Quantity]]</f>
        <v>3.08</v>
      </c>
      <c r="Q5463" t="str">
        <f t="shared" si="170"/>
        <v>2023</v>
      </c>
      <c r="R5463" t="str">
        <f t="shared" si="171"/>
        <v>09</v>
      </c>
      <c r="S5463">
        <f>CEILING(Table1[[#This Row],[Month]]/3,1)</f>
        <v>3</v>
      </c>
      <c r="T5463" s="9">
        <f>(Table1[[#This Row],[Profit]]/Table1[[#This Row],[Sales]])</f>
        <v>0.48</v>
      </c>
    </row>
    <row r="5464" spans="1:20" x14ac:dyDescent="0.25">
      <c r="A5464">
        <v>20200120</v>
      </c>
      <c r="B5464" s="1" t="s">
        <v>687</v>
      </c>
      <c r="C5464" s="1" t="s">
        <v>146</v>
      </c>
      <c r="D5464" s="1" t="s">
        <v>147</v>
      </c>
      <c r="E5464" s="1" t="s">
        <v>27</v>
      </c>
      <c r="F5464" s="1" t="s">
        <v>82</v>
      </c>
      <c r="G5464" s="1" t="s">
        <v>111</v>
      </c>
      <c r="H5464" s="1" t="s">
        <v>20</v>
      </c>
      <c r="I5464" s="1" t="s">
        <v>21</v>
      </c>
      <c r="J5464" s="1" t="s">
        <v>36</v>
      </c>
      <c r="K5464">
        <v>32.340000000000003</v>
      </c>
      <c r="L5464">
        <v>10</v>
      </c>
      <c r="M5464">
        <v>0.7</v>
      </c>
      <c r="N5464">
        <v>-23.716000000000001</v>
      </c>
      <c r="O5464">
        <f>(Table1[[#This Row],[Sales]]-Table1[[#This Row],[Profit]])/Table1[[#This Row],[Quantity]]</f>
        <v>5.6056000000000008</v>
      </c>
      <c r="P5464">
        <f>Table1[[#This Row],[Sales]]/Table1[[#This Row],[Quantity]]</f>
        <v>3.2340000000000004</v>
      </c>
      <c r="Q5464" t="str">
        <f t="shared" si="170"/>
        <v>2020</v>
      </c>
      <c r="R5464" t="str">
        <f t="shared" si="171"/>
        <v>01</v>
      </c>
      <c r="S5464">
        <f>CEILING(Table1[[#This Row],[Month]]/3,1)</f>
        <v>1</v>
      </c>
      <c r="T5464" s="9">
        <f>(Table1[[#This Row],[Profit]]/Table1[[#This Row],[Sales]])</f>
        <v>-0.73333333333333328</v>
      </c>
    </row>
    <row r="5465" spans="1:20" x14ac:dyDescent="0.25">
      <c r="A5465">
        <v>20200120</v>
      </c>
      <c r="B5465" s="1" t="s">
        <v>687</v>
      </c>
      <c r="C5465" s="1" t="s">
        <v>146</v>
      </c>
      <c r="D5465" s="1" t="s">
        <v>147</v>
      </c>
      <c r="E5465" s="1" t="s">
        <v>27</v>
      </c>
      <c r="F5465" s="1" t="s">
        <v>82</v>
      </c>
      <c r="G5465" s="1" t="s">
        <v>111</v>
      </c>
      <c r="H5465" s="1" t="s">
        <v>20</v>
      </c>
      <c r="I5465" s="1" t="s">
        <v>21</v>
      </c>
      <c r="J5465" s="1" t="s">
        <v>50</v>
      </c>
      <c r="K5465">
        <v>56.064</v>
      </c>
      <c r="L5465">
        <v>4</v>
      </c>
      <c r="M5465">
        <v>0.2</v>
      </c>
      <c r="N5465">
        <v>19.622399999999999</v>
      </c>
      <c r="O5465">
        <f>(Table1[[#This Row],[Sales]]-Table1[[#This Row],[Profit]])/Table1[[#This Row],[Quantity]]</f>
        <v>9.1104000000000003</v>
      </c>
      <c r="P5465">
        <f>Table1[[#This Row],[Sales]]/Table1[[#This Row],[Quantity]]</f>
        <v>14.016</v>
      </c>
      <c r="Q5465" t="str">
        <f t="shared" si="170"/>
        <v>2020</v>
      </c>
      <c r="R5465" t="str">
        <f t="shared" si="171"/>
        <v>01</v>
      </c>
      <c r="S5465">
        <f>CEILING(Table1[[#This Row],[Month]]/3,1)</f>
        <v>1</v>
      </c>
      <c r="T5465" s="9">
        <f>(Table1[[#This Row],[Profit]]/Table1[[#This Row],[Sales]])</f>
        <v>0.35</v>
      </c>
    </row>
    <row r="5466" spans="1:20" x14ac:dyDescent="0.25">
      <c r="A5466">
        <v>20200120</v>
      </c>
      <c r="B5466" s="1" t="s">
        <v>687</v>
      </c>
      <c r="C5466" s="1" t="s">
        <v>146</v>
      </c>
      <c r="D5466" s="1" t="s">
        <v>147</v>
      </c>
      <c r="E5466" s="1" t="s">
        <v>27</v>
      </c>
      <c r="F5466" s="1" t="s">
        <v>82</v>
      </c>
      <c r="G5466" s="1" t="s">
        <v>111</v>
      </c>
      <c r="H5466" s="1" t="s">
        <v>20</v>
      </c>
      <c r="I5466" s="1" t="s">
        <v>21</v>
      </c>
      <c r="J5466" s="1" t="s">
        <v>97</v>
      </c>
      <c r="K5466">
        <v>108.72</v>
      </c>
      <c r="L5466">
        <v>5</v>
      </c>
      <c r="M5466">
        <v>0.2</v>
      </c>
      <c r="N5466">
        <v>36.692999999999998</v>
      </c>
      <c r="O5466">
        <f>(Table1[[#This Row],[Sales]]-Table1[[#This Row],[Profit]])/Table1[[#This Row],[Quantity]]</f>
        <v>14.4054</v>
      </c>
      <c r="P5466">
        <f>Table1[[#This Row],[Sales]]/Table1[[#This Row],[Quantity]]</f>
        <v>21.744</v>
      </c>
      <c r="Q5466" t="str">
        <f t="shared" si="170"/>
        <v>2020</v>
      </c>
      <c r="R5466" t="str">
        <f t="shared" si="171"/>
        <v>01</v>
      </c>
      <c r="S5466">
        <f>CEILING(Table1[[#This Row],[Month]]/3,1)</f>
        <v>1</v>
      </c>
      <c r="T5466" s="9">
        <f>(Table1[[#This Row],[Profit]]/Table1[[#This Row],[Sales]])</f>
        <v>0.33749999999999997</v>
      </c>
    </row>
    <row r="5467" spans="1:20" x14ac:dyDescent="0.25">
      <c r="A5467">
        <v>20200120</v>
      </c>
      <c r="B5467" s="1" t="s">
        <v>687</v>
      </c>
      <c r="C5467" s="1" t="s">
        <v>146</v>
      </c>
      <c r="D5467" s="1" t="s">
        <v>147</v>
      </c>
      <c r="E5467" s="1" t="s">
        <v>27</v>
      </c>
      <c r="F5467" s="1" t="s">
        <v>82</v>
      </c>
      <c r="G5467" s="1" t="s">
        <v>111</v>
      </c>
      <c r="H5467" s="1" t="s">
        <v>20</v>
      </c>
      <c r="I5467" s="1" t="s">
        <v>21</v>
      </c>
      <c r="J5467" s="1" t="s">
        <v>22</v>
      </c>
      <c r="K5467">
        <v>181.47</v>
      </c>
      <c r="L5467">
        <v>5</v>
      </c>
      <c r="M5467">
        <v>0.7</v>
      </c>
      <c r="N5467">
        <v>-320.59699999999998</v>
      </c>
      <c r="O5467">
        <f>(Table1[[#This Row],[Sales]]-Table1[[#This Row],[Profit]])/Table1[[#This Row],[Quantity]]</f>
        <v>100.4134</v>
      </c>
      <c r="P5467">
        <f>Table1[[#This Row],[Sales]]/Table1[[#This Row],[Quantity]]</f>
        <v>36.293999999999997</v>
      </c>
      <c r="Q5467" t="str">
        <f t="shared" si="170"/>
        <v>2020</v>
      </c>
      <c r="R5467" t="str">
        <f t="shared" si="171"/>
        <v>01</v>
      </c>
      <c r="S5467">
        <f>CEILING(Table1[[#This Row],[Month]]/3,1)</f>
        <v>1</v>
      </c>
      <c r="T5467" s="9">
        <f>(Table1[[#This Row],[Profit]]/Table1[[#This Row],[Sales]])</f>
        <v>-1.7666666666666666</v>
      </c>
    </row>
    <row r="5468" spans="1:20" x14ac:dyDescent="0.25">
      <c r="A5468">
        <v>20200215</v>
      </c>
      <c r="B5468" s="1" t="s">
        <v>816</v>
      </c>
      <c r="C5468" s="1" t="s">
        <v>57</v>
      </c>
      <c r="D5468" s="1" t="s">
        <v>99</v>
      </c>
      <c r="E5468" s="1" t="s">
        <v>59</v>
      </c>
      <c r="F5468" s="1" t="s">
        <v>60</v>
      </c>
      <c r="G5468" s="1" t="s">
        <v>407</v>
      </c>
      <c r="H5468" s="1" t="s">
        <v>62</v>
      </c>
      <c r="I5468" s="1" t="s">
        <v>21</v>
      </c>
      <c r="J5468" s="1" t="s">
        <v>50</v>
      </c>
      <c r="K5468">
        <v>16.175999999999998</v>
      </c>
      <c r="L5468">
        <v>3</v>
      </c>
      <c r="M5468">
        <v>0.2</v>
      </c>
      <c r="N5468">
        <v>6.0659999999999998</v>
      </c>
      <c r="O5468">
        <f>(Table1[[#This Row],[Sales]]-Table1[[#This Row],[Profit]])/Table1[[#This Row],[Quantity]]</f>
        <v>3.3699999999999997</v>
      </c>
      <c r="P5468">
        <f>Table1[[#This Row],[Sales]]/Table1[[#This Row],[Quantity]]</f>
        <v>5.3919999999999995</v>
      </c>
      <c r="Q5468" t="str">
        <f t="shared" si="170"/>
        <v>2020</v>
      </c>
      <c r="R5468" t="str">
        <f t="shared" si="171"/>
        <v>02</v>
      </c>
      <c r="S5468">
        <f>CEILING(Table1[[#This Row],[Month]]/3,1)</f>
        <v>1</v>
      </c>
      <c r="T5468" s="9">
        <f>(Table1[[#This Row],[Profit]]/Table1[[#This Row],[Sales]])</f>
        <v>0.375</v>
      </c>
    </row>
    <row r="5469" spans="1:20" x14ac:dyDescent="0.25">
      <c r="A5469">
        <v>20220610</v>
      </c>
      <c r="B5469" s="1" t="s">
        <v>478</v>
      </c>
      <c r="C5469" s="1" t="s">
        <v>25</v>
      </c>
      <c r="D5469" s="1" t="s">
        <v>77</v>
      </c>
      <c r="E5469" s="1" t="s">
        <v>27</v>
      </c>
      <c r="F5469" s="1" t="s">
        <v>28</v>
      </c>
      <c r="G5469" s="1" t="s">
        <v>479</v>
      </c>
      <c r="H5469" s="1" t="s">
        <v>91</v>
      </c>
      <c r="I5469" s="1" t="s">
        <v>21</v>
      </c>
      <c r="J5469" s="1" t="s">
        <v>23</v>
      </c>
      <c r="K5469">
        <v>122.352</v>
      </c>
      <c r="L5469">
        <v>3</v>
      </c>
      <c r="M5469">
        <v>0.2</v>
      </c>
      <c r="N5469">
        <v>13.7646</v>
      </c>
      <c r="O5469">
        <f>(Table1[[#This Row],[Sales]]-Table1[[#This Row],[Profit]])/Table1[[#This Row],[Quantity]]</f>
        <v>36.195799999999998</v>
      </c>
      <c r="P5469">
        <f>Table1[[#This Row],[Sales]]/Table1[[#This Row],[Quantity]]</f>
        <v>40.783999999999999</v>
      </c>
      <c r="Q5469" t="str">
        <f t="shared" si="170"/>
        <v>2022</v>
      </c>
      <c r="R5469" t="str">
        <f t="shared" si="171"/>
        <v>06</v>
      </c>
      <c r="S5469">
        <f>CEILING(Table1[[#This Row],[Month]]/3,1)</f>
        <v>2</v>
      </c>
      <c r="T5469" s="9">
        <f>(Table1[[#This Row],[Profit]]/Table1[[#This Row],[Sales]])</f>
        <v>0.11249999999999999</v>
      </c>
    </row>
    <row r="5470" spans="1:20" x14ac:dyDescent="0.25">
      <c r="A5470">
        <v>20200926</v>
      </c>
      <c r="B5470" s="1" t="s">
        <v>961</v>
      </c>
      <c r="C5470" s="1" t="s">
        <v>25</v>
      </c>
      <c r="D5470" s="1" t="s">
        <v>325</v>
      </c>
      <c r="E5470" s="1" t="s">
        <v>27</v>
      </c>
      <c r="F5470" s="1" t="s">
        <v>28</v>
      </c>
      <c r="G5470" s="1" t="s">
        <v>286</v>
      </c>
      <c r="H5470" s="1" t="s">
        <v>40</v>
      </c>
      <c r="I5470" s="1" t="s">
        <v>63</v>
      </c>
      <c r="J5470" s="1" t="s">
        <v>23</v>
      </c>
      <c r="K5470">
        <v>585.55200000000002</v>
      </c>
      <c r="L5470">
        <v>3</v>
      </c>
      <c r="M5470">
        <v>0.2</v>
      </c>
      <c r="N5470">
        <v>73.194000000000003</v>
      </c>
      <c r="O5470">
        <f>(Table1[[#This Row],[Sales]]-Table1[[#This Row],[Profit]])/Table1[[#This Row],[Quantity]]</f>
        <v>170.78600000000003</v>
      </c>
      <c r="P5470">
        <f>Table1[[#This Row],[Sales]]/Table1[[#This Row],[Quantity]]</f>
        <v>195.184</v>
      </c>
      <c r="Q5470" t="str">
        <f t="shared" si="170"/>
        <v>2020</v>
      </c>
      <c r="R5470" t="str">
        <f t="shared" si="171"/>
        <v>09</v>
      </c>
      <c r="S5470">
        <f>CEILING(Table1[[#This Row],[Month]]/3,1)</f>
        <v>3</v>
      </c>
      <c r="T5470" s="9">
        <f>(Table1[[#This Row],[Profit]]/Table1[[#This Row],[Sales]])</f>
        <v>0.125</v>
      </c>
    </row>
    <row r="5471" spans="1:20" x14ac:dyDescent="0.25">
      <c r="A5471">
        <v>20200926</v>
      </c>
      <c r="B5471" s="1" t="s">
        <v>961</v>
      </c>
      <c r="C5471" s="1" t="s">
        <v>25</v>
      </c>
      <c r="D5471" s="1" t="s">
        <v>325</v>
      </c>
      <c r="E5471" s="1" t="s">
        <v>27</v>
      </c>
      <c r="F5471" s="1" t="s">
        <v>28</v>
      </c>
      <c r="G5471" s="1" t="s">
        <v>286</v>
      </c>
      <c r="H5471" s="1" t="s">
        <v>40</v>
      </c>
      <c r="I5471" s="1" t="s">
        <v>63</v>
      </c>
      <c r="J5471" s="1" t="s">
        <v>50</v>
      </c>
      <c r="K5471">
        <v>19.440000000000001</v>
      </c>
      <c r="L5471">
        <v>3</v>
      </c>
      <c r="M5471">
        <v>0</v>
      </c>
      <c r="N5471">
        <v>9.3312000000000008</v>
      </c>
      <c r="O5471">
        <f>(Table1[[#This Row],[Sales]]-Table1[[#This Row],[Profit]])/Table1[[#This Row],[Quantity]]</f>
        <v>3.3696000000000002</v>
      </c>
      <c r="P5471">
        <f>Table1[[#This Row],[Sales]]/Table1[[#This Row],[Quantity]]</f>
        <v>6.48</v>
      </c>
      <c r="Q5471" t="str">
        <f t="shared" si="170"/>
        <v>2020</v>
      </c>
      <c r="R5471" t="str">
        <f t="shared" si="171"/>
        <v>09</v>
      </c>
      <c r="S5471">
        <f>CEILING(Table1[[#This Row],[Month]]/3,1)</f>
        <v>3</v>
      </c>
      <c r="T5471" s="9">
        <f>(Table1[[#This Row],[Profit]]/Table1[[#This Row],[Sales]])</f>
        <v>0.48000000000000004</v>
      </c>
    </row>
    <row r="5472" spans="1:20" x14ac:dyDescent="0.25">
      <c r="A5472">
        <v>20220531</v>
      </c>
      <c r="B5472" s="1" t="s">
        <v>979</v>
      </c>
      <c r="C5472" s="1" t="s">
        <v>209</v>
      </c>
      <c r="D5472" s="1" t="s">
        <v>210</v>
      </c>
      <c r="E5472" s="1" t="s">
        <v>27</v>
      </c>
      <c r="F5472" s="1" t="s">
        <v>82</v>
      </c>
      <c r="G5472" s="1" t="s">
        <v>356</v>
      </c>
      <c r="H5472" s="1" t="s">
        <v>55</v>
      </c>
      <c r="I5472" s="1" t="s">
        <v>21</v>
      </c>
      <c r="J5472" s="1" t="s">
        <v>44</v>
      </c>
      <c r="K5472">
        <v>123.92</v>
      </c>
      <c r="L5472">
        <v>5</v>
      </c>
      <c r="M5472">
        <v>0.2</v>
      </c>
      <c r="N5472">
        <v>9.2940000000000005</v>
      </c>
      <c r="O5472">
        <f>(Table1[[#This Row],[Sales]]-Table1[[#This Row],[Profit]])/Table1[[#This Row],[Quantity]]</f>
        <v>22.9252</v>
      </c>
      <c r="P5472">
        <f>Table1[[#This Row],[Sales]]/Table1[[#This Row],[Quantity]]</f>
        <v>24.783999999999999</v>
      </c>
      <c r="Q5472" t="str">
        <f t="shared" si="170"/>
        <v>2022</v>
      </c>
      <c r="R5472" t="str">
        <f t="shared" si="171"/>
        <v>05</v>
      </c>
      <c r="S5472">
        <f>CEILING(Table1[[#This Row],[Month]]/3,1)</f>
        <v>2</v>
      </c>
      <c r="T5472" s="9">
        <f>(Table1[[#This Row],[Profit]]/Table1[[#This Row],[Sales]])</f>
        <v>7.4999999999999997E-2</v>
      </c>
    </row>
    <row r="5473" spans="1:20" x14ac:dyDescent="0.25">
      <c r="A5473">
        <v>20231220</v>
      </c>
      <c r="B5473" s="1" t="s">
        <v>1113</v>
      </c>
      <c r="C5473" s="1" t="s">
        <v>195</v>
      </c>
      <c r="D5473" s="1" t="s">
        <v>471</v>
      </c>
      <c r="E5473" s="1" t="s">
        <v>17</v>
      </c>
      <c r="F5473" s="1" t="s">
        <v>197</v>
      </c>
      <c r="G5473" s="1" t="s">
        <v>245</v>
      </c>
      <c r="H5473" s="1" t="s">
        <v>62</v>
      </c>
      <c r="I5473" s="1" t="s">
        <v>21</v>
      </c>
      <c r="J5473" s="1" t="s">
        <v>41</v>
      </c>
      <c r="K5473">
        <v>13.36</v>
      </c>
      <c r="L5473">
        <v>5</v>
      </c>
      <c r="M5473">
        <v>0.2</v>
      </c>
      <c r="N5473">
        <v>4.008</v>
      </c>
      <c r="O5473">
        <f>(Table1[[#This Row],[Sales]]-Table1[[#This Row],[Profit]])/Table1[[#This Row],[Quantity]]</f>
        <v>1.8704000000000001</v>
      </c>
      <c r="P5473">
        <f>Table1[[#This Row],[Sales]]/Table1[[#This Row],[Quantity]]</f>
        <v>2.6719999999999997</v>
      </c>
      <c r="Q5473" t="str">
        <f t="shared" si="170"/>
        <v>2023</v>
      </c>
      <c r="R5473" t="str">
        <f t="shared" si="171"/>
        <v>12</v>
      </c>
      <c r="S5473">
        <f>CEILING(Table1[[#This Row],[Month]]/3,1)</f>
        <v>4</v>
      </c>
      <c r="T5473" s="9">
        <f>(Table1[[#This Row],[Profit]]/Table1[[#This Row],[Sales]])</f>
        <v>0.3</v>
      </c>
    </row>
    <row r="5474" spans="1:20" x14ac:dyDescent="0.25">
      <c r="A5474">
        <v>20231220</v>
      </c>
      <c r="B5474" s="1" t="s">
        <v>1113</v>
      </c>
      <c r="C5474" s="1" t="s">
        <v>195</v>
      </c>
      <c r="D5474" s="1" t="s">
        <v>471</v>
      </c>
      <c r="E5474" s="1" t="s">
        <v>17</v>
      </c>
      <c r="F5474" s="1" t="s">
        <v>197</v>
      </c>
      <c r="G5474" s="1" t="s">
        <v>245</v>
      </c>
      <c r="H5474" s="1" t="s">
        <v>62</v>
      </c>
      <c r="I5474" s="1" t="s">
        <v>21</v>
      </c>
      <c r="J5474" s="1" t="s">
        <v>37</v>
      </c>
      <c r="K5474">
        <v>78.256</v>
      </c>
      <c r="L5474">
        <v>2</v>
      </c>
      <c r="M5474">
        <v>0.2</v>
      </c>
      <c r="N5474">
        <v>-17.607600000000001</v>
      </c>
      <c r="O5474">
        <f>(Table1[[#This Row],[Sales]]-Table1[[#This Row],[Profit]])/Table1[[#This Row],[Quantity]]</f>
        <v>47.931800000000003</v>
      </c>
      <c r="P5474">
        <f>Table1[[#This Row],[Sales]]/Table1[[#This Row],[Quantity]]</f>
        <v>39.128</v>
      </c>
      <c r="Q5474" t="str">
        <f t="shared" si="170"/>
        <v>2023</v>
      </c>
      <c r="R5474" t="str">
        <f t="shared" si="171"/>
        <v>12</v>
      </c>
      <c r="S5474">
        <f>CEILING(Table1[[#This Row],[Month]]/3,1)</f>
        <v>4</v>
      </c>
      <c r="T5474" s="9">
        <f>(Table1[[#This Row],[Profit]]/Table1[[#This Row],[Sales]])</f>
        <v>-0.22500000000000001</v>
      </c>
    </row>
    <row r="5475" spans="1:20" x14ac:dyDescent="0.25">
      <c r="A5475">
        <v>20231220</v>
      </c>
      <c r="B5475" s="1" t="s">
        <v>1113</v>
      </c>
      <c r="C5475" s="1" t="s">
        <v>195</v>
      </c>
      <c r="D5475" s="1" t="s">
        <v>471</v>
      </c>
      <c r="E5475" s="1" t="s">
        <v>17</v>
      </c>
      <c r="F5475" s="1" t="s">
        <v>197</v>
      </c>
      <c r="G5475" s="1" t="s">
        <v>245</v>
      </c>
      <c r="H5475" s="1" t="s">
        <v>62</v>
      </c>
      <c r="I5475" s="1" t="s">
        <v>21</v>
      </c>
      <c r="J5475" s="1" t="s">
        <v>22</v>
      </c>
      <c r="K5475">
        <v>102.018</v>
      </c>
      <c r="L5475">
        <v>7</v>
      </c>
      <c r="M5475">
        <v>0.7</v>
      </c>
      <c r="N5475">
        <v>-183.63239999999999</v>
      </c>
      <c r="O5475">
        <f>(Table1[[#This Row],[Sales]]-Table1[[#This Row],[Profit]])/Table1[[#This Row],[Quantity]]</f>
        <v>40.807200000000002</v>
      </c>
      <c r="P5475">
        <f>Table1[[#This Row],[Sales]]/Table1[[#This Row],[Quantity]]</f>
        <v>14.574</v>
      </c>
      <c r="Q5475" t="str">
        <f t="shared" si="170"/>
        <v>2023</v>
      </c>
      <c r="R5475" t="str">
        <f t="shared" si="171"/>
        <v>12</v>
      </c>
      <c r="S5475">
        <f>CEILING(Table1[[#This Row],[Month]]/3,1)</f>
        <v>4</v>
      </c>
      <c r="T5475" s="9">
        <f>(Table1[[#This Row],[Profit]]/Table1[[#This Row],[Sales]])</f>
        <v>-1.7999999999999998</v>
      </c>
    </row>
    <row r="5476" spans="1:20" x14ac:dyDescent="0.25">
      <c r="A5476">
        <v>20231227</v>
      </c>
      <c r="B5476" s="1" t="s">
        <v>594</v>
      </c>
      <c r="C5476" s="1" t="s">
        <v>80</v>
      </c>
      <c r="D5476" s="1" t="s">
        <v>81</v>
      </c>
      <c r="E5476" s="1" t="s">
        <v>27</v>
      </c>
      <c r="F5476" s="1" t="s">
        <v>82</v>
      </c>
      <c r="G5476" s="1" t="s">
        <v>19</v>
      </c>
      <c r="H5476" s="1" t="s">
        <v>20</v>
      </c>
      <c r="I5476" s="1" t="s">
        <v>30</v>
      </c>
      <c r="J5476" s="1" t="s">
        <v>37</v>
      </c>
      <c r="K5476">
        <v>750.68</v>
      </c>
      <c r="L5476">
        <v>2</v>
      </c>
      <c r="M5476">
        <v>0</v>
      </c>
      <c r="N5476">
        <v>37.533999999999999</v>
      </c>
      <c r="O5476">
        <f>(Table1[[#This Row],[Sales]]-Table1[[#This Row],[Profit]])/Table1[[#This Row],[Quantity]]</f>
        <v>356.57299999999998</v>
      </c>
      <c r="P5476">
        <f>Table1[[#This Row],[Sales]]/Table1[[#This Row],[Quantity]]</f>
        <v>375.34</v>
      </c>
      <c r="Q5476" t="str">
        <f t="shared" si="170"/>
        <v>2023</v>
      </c>
      <c r="R5476" t="str">
        <f t="shared" si="171"/>
        <v>12</v>
      </c>
      <c r="S5476">
        <f>CEILING(Table1[[#This Row],[Month]]/3,1)</f>
        <v>4</v>
      </c>
      <c r="T5476" s="9">
        <f>(Table1[[#This Row],[Profit]]/Table1[[#This Row],[Sales]])</f>
        <v>0.05</v>
      </c>
    </row>
    <row r="5477" spans="1:20" x14ac:dyDescent="0.25">
      <c r="A5477">
        <v>20230616</v>
      </c>
      <c r="B5477" s="1" t="s">
        <v>1056</v>
      </c>
      <c r="C5477" s="1" t="s">
        <v>117</v>
      </c>
      <c r="D5477" s="1" t="s">
        <v>117</v>
      </c>
      <c r="E5477" s="1" t="s">
        <v>17</v>
      </c>
      <c r="F5477" s="1" t="s">
        <v>34</v>
      </c>
      <c r="G5477" s="1" t="s">
        <v>474</v>
      </c>
      <c r="H5477" s="1" t="s">
        <v>20</v>
      </c>
      <c r="I5477" s="1" t="s">
        <v>63</v>
      </c>
      <c r="J5477" s="1" t="s">
        <v>23</v>
      </c>
      <c r="K5477">
        <v>44.4</v>
      </c>
      <c r="L5477">
        <v>3</v>
      </c>
      <c r="M5477">
        <v>0</v>
      </c>
      <c r="N5477">
        <v>22.2</v>
      </c>
      <c r="O5477">
        <f>(Table1[[#This Row],[Sales]]-Table1[[#This Row],[Profit]])/Table1[[#This Row],[Quantity]]</f>
        <v>7.3999999999999995</v>
      </c>
      <c r="P5477">
        <f>Table1[[#This Row],[Sales]]/Table1[[#This Row],[Quantity]]</f>
        <v>14.799999999999999</v>
      </c>
      <c r="Q5477" t="str">
        <f t="shared" si="170"/>
        <v>2023</v>
      </c>
      <c r="R5477" t="str">
        <f t="shared" si="171"/>
        <v>06</v>
      </c>
      <c r="S5477">
        <f>CEILING(Table1[[#This Row],[Month]]/3,1)</f>
        <v>2</v>
      </c>
      <c r="T5477" s="9">
        <f>(Table1[[#This Row],[Profit]]/Table1[[#This Row],[Sales]])</f>
        <v>0.5</v>
      </c>
    </row>
    <row r="5478" spans="1:20" x14ac:dyDescent="0.25">
      <c r="A5478">
        <v>20230616</v>
      </c>
      <c r="B5478" s="1" t="s">
        <v>1056</v>
      </c>
      <c r="C5478" s="1" t="s">
        <v>117</v>
      </c>
      <c r="D5478" s="1" t="s">
        <v>117</v>
      </c>
      <c r="E5478" s="1" t="s">
        <v>17</v>
      </c>
      <c r="F5478" s="1" t="s">
        <v>34</v>
      </c>
      <c r="G5478" s="1" t="s">
        <v>474</v>
      </c>
      <c r="H5478" s="1" t="s">
        <v>20</v>
      </c>
      <c r="I5478" s="1" t="s">
        <v>63</v>
      </c>
      <c r="J5478" s="1" t="s">
        <v>37</v>
      </c>
      <c r="K5478">
        <v>84.55</v>
      </c>
      <c r="L5478">
        <v>5</v>
      </c>
      <c r="M5478">
        <v>0</v>
      </c>
      <c r="N5478">
        <v>22.828499999999998</v>
      </c>
      <c r="O5478">
        <f>(Table1[[#This Row],[Sales]]-Table1[[#This Row],[Profit]])/Table1[[#This Row],[Quantity]]</f>
        <v>12.3443</v>
      </c>
      <c r="P5478">
        <f>Table1[[#This Row],[Sales]]/Table1[[#This Row],[Quantity]]</f>
        <v>16.91</v>
      </c>
      <c r="Q5478" t="str">
        <f t="shared" si="170"/>
        <v>2023</v>
      </c>
      <c r="R5478" t="str">
        <f t="shared" si="171"/>
        <v>06</v>
      </c>
      <c r="S5478">
        <f>CEILING(Table1[[#This Row],[Month]]/3,1)</f>
        <v>2</v>
      </c>
      <c r="T5478" s="9">
        <f>(Table1[[#This Row],[Profit]]/Table1[[#This Row],[Sales]])</f>
        <v>0.26999999999999996</v>
      </c>
    </row>
    <row r="5479" spans="1:20" x14ac:dyDescent="0.25">
      <c r="A5479">
        <v>20230616</v>
      </c>
      <c r="B5479" s="1" t="s">
        <v>1056</v>
      </c>
      <c r="C5479" s="1" t="s">
        <v>117</v>
      </c>
      <c r="D5479" s="1" t="s">
        <v>117</v>
      </c>
      <c r="E5479" s="1" t="s">
        <v>17</v>
      </c>
      <c r="F5479" s="1" t="s">
        <v>34</v>
      </c>
      <c r="G5479" s="1" t="s">
        <v>474</v>
      </c>
      <c r="H5479" s="1" t="s">
        <v>20</v>
      </c>
      <c r="I5479" s="1" t="s">
        <v>63</v>
      </c>
      <c r="J5479" s="1" t="s">
        <v>50</v>
      </c>
      <c r="K5479">
        <v>17.940000000000001</v>
      </c>
      <c r="L5479">
        <v>3</v>
      </c>
      <c r="M5479">
        <v>0</v>
      </c>
      <c r="N5479">
        <v>8.7905999999999995</v>
      </c>
      <c r="O5479">
        <f>(Table1[[#This Row],[Sales]]-Table1[[#This Row],[Profit]])/Table1[[#This Row],[Quantity]]</f>
        <v>3.0498000000000007</v>
      </c>
      <c r="P5479">
        <f>Table1[[#This Row],[Sales]]/Table1[[#This Row],[Quantity]]</f>
        <v>5.98</v>
      </c>
      <c r="Q5479" t="str">
        <f t="shared" si="170"/>
        <v>2023</v>
      </c>
      <c r="R5479" t="str">
        <f t="shared" si="171"/>
        <v>06</v>
      </c>
      <c r="S5479">
        <f>CEILING(Table1[[#This Row],[Month]]/3,1)</f>
        <v>2</v>
      </c>
      <c r="T5479" s="9">
        <f>(Table1[[#This Row],[Profit]]/Table1[[#This Row],[Sales]])</f>
        <v>0.48999999999999994</v>
      </c>
    </row>
    <row r="5480" spans="1:20" x14ac:dyDescent="0.25">
      <c r="A5480">
        <v>20221121</v>
      </c>
      <c r="B5480" s="1" t="s">
        <v>268</v>
      </c>
      <c r="C5480" s="1" t="s">
        <v>124</v>
      </c>
      <c r="D5480" s="1" t="s">
        <v>1194</v>
      </c>
      <c r="E5480" s="1" t="s">
        <v>59</v>
      </c>
      <c r="F5480" s="1" t="s">
        <v>126</v>
      </c>
      <c r="G5480" s="1" t="s">
        <v>78</v>
      </c>
      <c r="H5480" s="1" t="s">
        <v>40</v>
      </c>
      <c r="I5480" s="1" t="s">
        <v>21</v>
      </c>
      <c r="J5480" s="1" t="s">
        <v>36</v>
      </c>
      <c r="K5480">
        <v>128.4</v>
      </c>
      <c r="L5480">
        <v>3</v>
      </c>
      <c r="M5480">
        <v>0</v>
      </c>
      <c r="N5480">
        <v>62.915999999999997</v>
      </c>
      <c r="O5480">
        <f>(Table1[[#This Row],[Sales]]-Table1[[#This Row],[Profit]])/Table1[[#This Row],[Quantity]]</f>
        <v>21.828000000000003</v>
      </c>
      <c r="P5480">
        <f>Table1[[#This Row],[Sales]]/Table1[[#This Row],[Quantity]]</f>
        <v>42.800000000000004</v>
      </c>
      <c r="Q5480" t="str">
        <f t="shared" si="170"/>
        <v>2022</v>
      </c>
      <c r="R5480" t="str">
        <f t="shared" si="171"/>
        <v>11</v>
      </c>
      <c r="S5480">
        <f>CEILING(Table1[[#This Row],[Month]]/3,1)</f>
        <v>4</v>
      </c>
      <c r="T5480" s="9">
        <f>(Table1[[#This Row],[Profit]]/Table1[[#This Row],[Sales]])</f>
        <v>0.48999999999999994</v>
      </c>
    </row>
    <row r="5481" spans="1:20" x14ac:dyDescent="0.25">
      <c r="A5481">
        <v>20200331</v>
      </c>
      <c r="B5481" s="1" t="s">
        <v>487</v>
      </c>
      <c r="C5481" s="1" t="s">
        <v>32</v>
      </c>
      <c r="D5481" s="1" t="s">
        <v>420</v>
      </c>
      <c r="E5481" s="1" t="s">
        <v>17</v>
      </c>
      <c r="F5481" s="1" t="s">
        <v>34</v>
      </c>
      <c r="G5481" s="1" t="s">
        <v>488</v>
      </c>
      <c r="H5481" s="1" t="s">
        <v>40</v>
      </c>
      <c r="I5481" s="1" t="s">
        <v>30</v>
      </c>
      <c r="J5481" s="1" t="s">
        <v>36</v>
      </c>
      <c r="K5481">
        <v>1.869</v>
      </c>
      <c r="L5481">
        <v>1</v>
      </c>
      <c r="M5481">
        <v>0.7</v>
      </c>
      <c r="N5481">
        <v>-1.3083</v>
      </c>
      <c r="O5481">
        <f>(Table1[[#This Row],[Sales]]-Table1[[#This Row],[Profit]])/Table1[[#This Row],[Quantity]]</f>
        <v>3.1772999999999998</v>
      </c>
      <c r="P5481">
        <f>Table1[[#This Row],[Sales]]/Table1[[#This Row],[Quantity]]</f>
        <v>1.869</v>
      </c>
      <c r="Q5481" t="str">
        <f t="shared" si="170"/>
        <v>2020</v>
      </c>
      <c r="R5481" t="str">
        <f t="shared" si="171"/>
        <v>03</v>
      </c>
      <c r="S5481">
        <f>CEILING(Table1[[#This Row],[Month]]/3,1)</f>
        <v>1</v>
      </c>
      <c r="T5481" s="9">
        <f>(Table1[[#This Row],[Profit]]/Table1[[#This Row],[Sales]])</f>
        <v>-0.70000000000000007</v>
      </c>
    </row>
    <row r="5482" spans="1:20" x14ac:dyDescent="0.25">
      <c r="A5482">
        <v>20231009</v>
      </c>
      <c r="B5482" s="1" t="s">
        <v>600</v>
      </c>
      <c r="C5482" s="1" t="s">
        <v>25</v>
      </c>
      <c r="D5482" s="1" t="s">
        <v>325</v>
      </c>
      <c r="E5482" s="1" t="s">
        <v>27</v>
      </c>
      <c r="F5482" s="1" t="s">
        <v>28</v>
      </c>
      <c r="G5482" s="1" t="s">
        <v>356</v>
      </c>
      <c r="H5482" s="1" t="s">
        <v>55</v>
      </c>
      <c r="I5482" s="1" t="s">
        <v>30</v>
      </c>
      <c r="J5482" s="1" t="s">
        <v>43</v>
      </c>
      <c r="K5482">
        <v>103.19199999999999</v>
      </c>
      <c r="L5482">
        <v>1</v>
      </c>
      <c r="M5482">
        <v>0.2</v>
      </c>
      <c r="N5482">
        <v>11.6091</v>
      </c>
      <c r="O5482">
        <f>(Table1[[#This Row],[Sales]]-Table1[[#This Row],[Profit]])/Table1[[#This Row],[Quantity]]</f>
        <v>91.582899999999995</v>
      </c>
      <c r="P5482">
        <f>Table1[[#This Row],[Sales]]/Table1[[#This Row],[Quantity]]</f>
        <v>103.19199999999999</v>
      </c>
      <c r="Q5482" t="str">
        <f t="shared" si="170"/>
        <v>2023</v>
      </c>
      <c r="R5482" t="str">
        <f t="shared" si="171"/>
        <v>10</v>
      </c>
      <c r="S5482">
        <f>CEILING(Table1[[#This Row],[Month]]/3,1)</f>
        <v>4</v>
      </c>
      <c r="T5482" s="9">
        <f>(Table1[[#This Row],[Profit]]/Table1[[#This Row],[Sales]])</f>
        <v>0.1125</v>
      </c>
    </row>
    <row r="5483" spans="1:20" x14ac:dyDescent="0.25">
      <c r="A5483">
        <v>20231009</v>
      </c>
      <c r="B5483" s="1" t="s">
        <v>600</v>
      </c>
      <c r="C5483" s="1" t="s">
        <v>25</v>
      </c>
      <c r="D5483" s="1" t="s">
        <v>325</v>
      </c>
      <c r="E5483" s="1" t="s">
        <v>27</v>
      </c>
      <c r="F5483" s="1" t="s">
        <v>28</v>
      </c>
      <c r="G5483" s="1" t="s">
        <v>356</v>
      </c>
      <c r="H5483" s="1" t="s">
        <v>55</v>
      </c>
      <c r="I5483" s="1" t="s">
        <v>30</v>
      </c>
      <c r="J5483" s="1" t="s">
        <v>94</v>
      </c>
      <c r="K5483">
        <v>36</v>
      </c>
      <c r="L5483">
        <v>2</v>
      </c>
      <c r="M5483">
        <v>0</v>
      </c>
      <c r="N5483">
        <v>6.48</v>
      </c>
      <c r="O5483">
        <f>(Table1[[#This Row],[Sales]]-Table1[[#This Row],[Profit]])/Table1[[#This Row],[Quantity]]</f>
        <v>14.76</v>
      </c>
      <c r="P5483">
        <f>Table1[[#This Row],[Sales]]/Table1[[#This Row],[Quantity]]</f>
        <v>18</v>
      </c>
      <c r="Q5483" t="str">
        <f t="shared" si="170"/>
        <v>2023</v>
      </c>
      <c r="R5483" t="str">
        <f t="shared" si="171"/>
        <v>10</v>
      </c>
      <c r="S5483">
        <f>CEILING(Table1[[#This Row],[Month]]/3,1)</f>
        <v>4</v>
      </c>
      <c r="T5483" s="9">
        <f>(Table1[[#This Row],[Profit]]/Table1[[#This Row],[Sales]])</f>
        <v>0.18000000000000002</v>
      </c>
    </row>
    <row r="5484" spans="1:20" x14ac:dyDescent="0.25">
      <c r="A5484">
        <v>20231009</v>
      </c>
      <c r="B5484" s="1" t="s">
        <v>600</v>
      </c>
      <c r="C5484" s="1" t="s">
        <v>25</v>
      </c>
      <c r="D5484" s="1" t="s">
        <v>325</v>
      </c>
      <c r="E5484" s="1" t="s">
        <v>27</v>
      </c>
      <c r="F5484" s="1" t="s">
        <v>28</v>
      </c>
      <c r="G5484" s="1" t="s">
        <v>356</v>
      </c>
      <c r="H5484" s="1" t="s">
        <v>55</v>
      </c>
      <c r="I5484" s="1" t="s">
        <v>30</v>
      </c>
      <c r="J5484" s="1" t="s">
        <v>94</v>
      </c>
      <c r="K5484">
        <v>239.96</v>
      </c>
      <c r="L5484">
        <v>4</v>
      </c>
      <c r="M5484">
        <v>0</v>
      </c>
      <c r="N5484">
        <v>115.1808</v>
      </c>
      <c r="O5484">
        <f>(Table1[[#This Row],[Sales]]-Table1[[#This Row],[Profit]])/Table1[[#This Row],[Quantity]]</f>
        <v>31.194800000000001</v>
      </c>
      <c r="P5484">
        <f>Table1[[#This Row],[Sales]]/Table1[[#This Row],[Quantity]]</f>
        <v>59.99</v>
      </c>
      <c r="Q5484" t="str">
        <f t="shared" si="170"/>
        <v>2023</v>
      </c>
      <c r="R5484" t="str">
        <f t="shared" si="171"/>
        <v>10</v>
      </c>
      <c r="S5484">
        <f>CEILING(Table1[[#This Row],[Month]]/3,1)</f>
        <v>4</v>
      </c>
      <c r="T5484" s="9">
        <f>(Table1[[#This Row],[Profit]]/Table1[[#This Row],[Sales]])</f>
        <v>0.48</v>
      </c>
    </row>
    <row r="5485" spans="1:20" x14ac:dyDescent="0.25">
      <c r="A5485">
        <v>20231009</v>
      </c>
      <c r="B5485" s="1" t="s">
        <v>600</v>
      </c>
      <c r="C5485" s="1" t="s">
        <v>25</v>
      </c>
      <c r="D5485" s="1" t="s">
        <v>325</v>
      </c>
      <c r="E5485" s="1" t="s">
        <v>27</v>
      </c>
      <c r="F5485" s="1" t="s">
        <v>28</v>
      </c>
      <c r="G5485" s="1" t="s">
        <v>356</v>
      </c>
      <c r="H5485" s="1" t="s">
        <v>55</v>
      </c>
      <c r="I5485" s="1" t="s">
        <v>30</v>
      </c>
      <c r="J5485" s="1" t="s">
        <v>37</v>
      </c>
      <c r="K5485">
        <v>40.68</v>
      </c>
      <c r="L5485">
        <v>2</v>
      </c>
      <c r="M5485">
        <v>0</v>
      </c>
      <c r="N5485">
        <v>0.40679999999999999</v>
      </c>
      <c r="O5485">
        <f>(Table1[[#This Row],[Sales]]-Table1[[#This Row],[Profit]])/Table1[[#This Row],[Quantity]]</f>
        <v>20.136600000000001</v>
      </c>
      <c r="P5485">
        <f>Table1[[#This Row],[Sales]]/Table1[[#This Row],[Quantity]]</f>
        <v>20.34</v>
      </c>
      <c r="Q5485" t="str">
        <f t="shared" si="170"/>
        <v>2023</v>
      </c>
      <c r="R5485" t="str">
        <f t="shared" si="171"/>
        <v>10</v>
      </c>
      <c r="S5485">
        <f>CEILING(Table1[[#This Row],[Month]]/3,1)</f>
        <v>4</v>
      </c>
      <c r="T5485" s="9">
        <f>(Table1[[#This Row],[Profit]]/Table1[[#This Row],[Sales]])</f>
        <v>0.01</v>
      </c>
    </row>
    <row r="5486" spans="1:20" x14ac:dyDescent="0.25">
      <c r="A5486">
        <v>20230131</v>
      </c>
      <c r="B5486" s="1" t="s">
        <v>88</v>
      </c>
      <c r="C5486" s="1" t="s">
        <v>32</v>
      </c>
      <c r="D5486" s="1" t="s">
        <v>420</v>
      </c>
      <c r="E5486" s="1" t="s">
        <v>17</v>
      </c>
      <c r="F5486" s="1" t="s">
        <v>34</v>
      </c>
      <c r="G5486" s="1" t="s">
        <v>90</v>
      </c>
      <c r="H5486" s="1" t="s">
        <v>91</v>
      </c>
      <c r="I5486" s="1" t="s">
        <v>21</v>
      </c>
      <c r="J5486" s="1" t="s">
        <v>23</v>
      </c>
      <c r="K5486">
        <v>419.13600000000002</v>
      </c>
      <c r="L5486">
        <v>4</v>
      </c>
      <c r="M5486">
        <v>0.2</v>
      </c>
      <c r="N5486">
        <v>-68.1096</v>
      </c>
      <c r="O5486">
        <f>(Table1[[#This Row],[Sales]]-Table1[[#This Row],[Profit]])/Table1[[#This Row],[Quantity]]</f>
        <v>121.81140000000001</v>
      </c>
      <c r="P5486">
        <f>Table1[[#This Row],[Sales]]/Table1[[#This Row],[Quantity]]</f>
        <v>104.78400000000001</v>
      </c>
      <c r="Q5486" t="str">
        <f t="shared" si="170"/>
        <v>2023</v>
      </c>
      <c r="R5486" t="str">
        <f t="shared" si="171"/>
        <v>01</v>
      </c>
      <c r="S5486">
        <f>CEILING(Table1[[#This Row],[Month]]/3,1)</f>
        <v>1</v>
      </c>
      <c r="T5486" s="9">
        <f>(Table1[[#This Row],[Profit]]/Table1[[#This Row],[Sales]])</f>
        <v>-0.16249999999999998</v>
      </c>
    </row>
    <row r="5487" spans="1:20" x14ac:dyDescent="0.25">
      <c r="A5487">
        <v>20201212</v>
      </c>
      <c r="B5487" s="1" t="s">
        <v>426</v>
      </c>
      <c r="C5487" s="1" t="s">
        <v>32</v>
      </c>
      <c r="D5487" s="1" t="s">
        <v>420</v>
      </c>
      <c r="E5487" s="1" t="s">
        <v>17</v>
      </c>
      <c r="F5487" s="1" t="s">
        <v>34</v>
      </c>
      <c r="G5487" s="1" t="s">
        <v>251</v>
      </c>
      <c r="H5487" s="1" t="s">
        <v>40</v>
      </c>
      <c r="I5487" s="1" t="s">
        <v>21</v>
      </c>
      <c r="J5487" s="1" t="s">
        <v>97</v>
      </c>
      <c r="K5487">
        <v>23.472000000000001</v>
      </c>
      <c r="L5487">
        <v>3</v>
      </c>
      <c r="M5487">
        <v>0.2</v>
      </c>
      <c r="N5487">
        <v>7.6284000000000001</v>
      </c>
      <c r="O5487">
        <f>(Table1[[#This Row],[Sales]]-Table1[[#This Row],[Profit]])/Table1[[#This Row],[Quantity]]</f>
        <v>5.281200000000001</v>
      </c>
      <c r="P5487">
        <f>Table1[[#This Row],[Sales]]/Table1[[#This Row],[Quantity]]</f>
        <v>7.8240000000000007</v>
      </c>
      <c r="Q5487" t="str">
        <f t="shared" si="170"/>
        <v>2020</v>
      </c>
      <c r="R5487" t="str">
        <f t="shared" si="171"/>
        <v>12</v>
      </c>
      <c r="S5487">
        <f>CEILING(Table1[[#This Row],[Month]]/3,1)</f>
        <v>4</v>
      </c>
      <c r="T5487" s="9">
        <f>(Table1[[#This Row],[Profit]]/Table1[[#This Row],[Sales]])</f>
        <v>0.32500000000000001</v>
      </c>
    </row>
    <row r="5488" spans="1:20" x14ac:dyDescent="0.25">
      <c r="A5488">
        <v>20211024</v>
      </c>
      <c r="B5488" s="1" t="s">
        <v>458</v>
      </c>
      <c r="C5488" s="1" t="s">
        <v>57</v>
      </c>
      <c r="D5488" s="1" t="s">
        <v>264</v>
      </c>
      <c r="E5488" s="1" t="s">
        <v>59</v>
      </c>
      <c r="F5488" s="1" t="s">
        <v>60</v>
      </c>
      <c r="G5488" s="1" t="s">
        <v>118</v>
      </c>
      <c r="H5488" s="1" t="s">
        <v>55</v>
      </c>
      <c r="I5488" s="1" t="s">
        <v>63</v>
      </c>
      <c r="J5488" s="1" t="s">
        <v>36</v>
      </c>
      <c r="K5488">
        <v>3.5920000000000001</v>
      </c>
      <c r="L5488">
        <v>4</v>
      </c>
      <c r="M5488">
        <v>0.8</v>
      </c>
      <c r="N5488">
        <v>-6.2859999999999996</v>
      </c>
      <c r="O5488">
        <f>(Table1[[#This Row],[Sales]]-Table1[[#This Row],[Profit]])/Table1[[#This Row],[Quantity]]</f>
        <v>2.4695</v>
      </c>
      <c r="P5488">
        <f>Table1[[#This Row],[Sales]]/Table1[[#This Row],[Quantity]]</f>
        <v>0.89800000000000002</v>
      </c>
      <c r="Q5488" t="str">
        <f t="shared" si="170"/>
        <v>2021</v>
      </c>
      <c r="R5488" t="str">
        <f t="shared" si="171"/>
        <v>10</v>
      </c>
      <c r="S5488">
        <f>CEILING(Table1[[#This Row],[Month]]/3,1)</f>
        <v>4</v>
      </c>
      <c r="T5488" s="9">
        <f>(Table1[[#This Row],[Profit]]/Table1[[#This Row],[Sales]])</f>
        <v>-1.7499999999999998</v>
      </c>
    </row>
    <row r="5489" spans="1:20" x14ac:dyDescent="0.25">
      <c r="A5489">
        <v>20230402</v>
      </c>
      <c r="B5489" s="1" t="s">
        <v>597</v>
      </c>
      <c r="C5489" s="1" t="s">
        <v>32</v>
      </c>
      <c r="D5489" s="1" t="s">
        <v>437</v>
      </c>
      <c r="E5489" s="1" t="s">
        <v>17</v>
      </c>
      <c r="F5489" s="1" t="s">
        <v>34</v>
      </c>
      <c r="G5489" s="1" t="s">
        <v>363</v>
      </c>
      <c r="H5489" s="1" t="s">
        <v>20</v>
      </c>
      <c r="I5489" s="1" t="s">
        <v>30</v>
      </c>
      <c r="J5489" s="1" t="s">
        <v>43</v>
      </c>
      <c r="K5489">
        <v>23.975999999999999</v>
      </c>
      <c r="L5489">
        <v>3</v>
      </c>
      <c r="M5489">
        <v>0.2</v>
      </c>
      <c r="N5489">
        <v>-5.6943000000000001</v>
      </c>
      <c r="O5489">
        <f>(Table1[[#This Row],[Sales]]-Table1[[#This Row],[Profit]])/Table1[[#This Row],[Quantity]]</f>
        <v>9.8900999999999986</v>
      </c>
      <c r="P5489">
        <f>Table1[[#This Row],[Sales]]/Table1[[#This Row],[Quantity]]</f>
        <v>7.992</v>
      </c>
      <c r="Q5489" t="str">
        <f t="shared" si="170"/>
        <v>2023</v>
      </c>
      <c r="R5489" t="str">
        <f t="shared" si="171"/>
        <v>04</v>
      </c>
      <c r="S5489">
        <f>CEILING(Table1[[#This Row],[Month]]/3,1)</f>
        <v>2</v>
      </c>
      <c r="T5489" s="9">
        <f>(Table1[[#This Row],[Profit]]/Table1[[#This Row],[Sales]])</f>
        <v>-0.23750000000000002</v>
      </c>
    </row>
    <row r="5490" spans="1:20" x14ac:dyDescent="0.25">
      <c r="A5490">
        <v>20230402</v>
      </c>
      <c r="B5490" s="1" t="s">
        <v>597</v>
      </c>
      <c r="C5490" s="1" t="s">
        <v>32</v>
      </c>
      <c r="D5490" s="1" t="s">
        <v>437</v>
      </c>
      <c r="E5490" s="1" t="s">
        <v>17</v>
      </c>
      <c r="F5490" s="1" t="s">
        <v>34</v>
      </c>
      <c r="G5490" s="1" t="s">
        <v>363</v>
      </c>
      <c r="H5490" s="1" t="s">
        <v>20</v>
      </c>
      <c r="I5490" s="1" t="s">
        <v>30</v>
      </c>
      <c r="J5490" s="1" t="s">
        <v>23</v>
      </c>
      <c r="K5490">
        <v>6.2640000000000002</v>
      </c>
      <c r="L5490">
        <v>3</v>
      </c>
      <c r="M5490">
        <v>0.2</v>
      </c>
      <c r="N5490">
        <v>2.0358000000000001</v>
      </c>
      <c r="O5490">
        <f>(Table1[[#This Row],[Sales]]-Table1[[#This Row],[Profit]])/Table1[[#This Row],[Quantity]]</f>
        <v>1.4094</v>
      </c>
      <c r="P5490">
        <f>Table1[[#This Row],[Sales]]/Table1[[#This Row],[Quantity]]</f>
        <v>2.0880000000000001</v>
      </c>
      <c r="Q5490" t="str">
        <f t="shared" si="170"/>
        <v>2023</v>
      </c>
      <c r="R5490" t="str">
        <f t="shared" si="171"/>
        <v>04</v>
      </c>
      <c r="S5490">
        <f>CEILING(Table1[[#This Row],[Month]]/3,1)</f>
        <v>2</v>
      </c>
      <c r="T5490" s="9">
        <f>(Table1[[#This Row],[Profit]]/Table1[[#This Row],[Sales]])</f>
        <v>0.32500000000000001</v>
      </c>
    </row>
    <row r="5491" spans="1:20" x14ac:dyDescent="0.25">
      <c r="A5491">
        <v>20230402</v>
      </c>
      <c r="B5491" s="1" t="s">
        <v>597</v>
      </c>
      <c r="C5491" s="1" t="s">
        <v>32</v>
      </c>
      <c r="D5491" s="1" t="s">
        <v>437</v>
      </c>
      <c r="E5491" s="1" t="s">
        <v>17</v>
      </c>
      <c r="F5491" s="1" t="s">
        <v>34</v>
      </c>
      <c r="G5491" s="1" t="s">
        <v>363</v>
      </c>
      <c r="H5491" s="1" t="s">
        <v>20</v>
      </c>
      <c r="I5491" s="1" t="s">
        <v>30</v>
      </c>
      <c r="J5491" s="1" t="s">
        <v>44</v>
      </c>
      <c r="K5491">
        <v>20.808</v>
      </c>
      <c r="L5491">
        <v>3</v>
      </c>
      <c r="M5491">
        <v>0.2</v>
      </c>
      <c r="N5491">
        <v>1.8207</v>
      </c>
      <c r="O5491">
        <f>(Table1[[#This Row],[Sales]]-Table1[[#This Row],[Profit]])/Table1[[#This Row],[Quantity]]</f>
        <v>6.3291000000000004</v>
      </c>
      <c r="P5491">
        <f>Table1[[#This Row],[Sales]]/Table1[[#This Row],[Quantity]]</f>
        <v>6.9359999999999999</v>
      </c>
      <c r="Q5491" t="str">
        <f t="shared" si="170"/>
        <v>2023</v>
      </c>
      <c r="R5491" t="str">
        <f t="shared" si="171"/>
        <v>04</v>
      </c>
      <c r="S5491">
        <f>CEILING(Table1[[#This Row],[Month]]/3,1)</f>
        <v>2</v>
      </c>
      <c r="T5491" s="9">
        <f>(Table1[[#This Row],[Profit]]/Table1[[#This Row],[Sales]])</f>
        <v>8.7499999999999994E-2</v>
      </c>
    </row>
    <row r="5492" spans="1:20" x14ac:dyDescent="0.25">
      <c r="A5492">
        <v>20230402</v>
      </c>
      <c r="B5492" s="1" t="s">
        <v>597</v>
      </c>
      <c r="C5492" s="1" t="s">
        <v>32</v>
      </c>
      <c r="D5492" s="1" t="s">
        <v>437</v>
      </c>
      <c r="E5492" s="1" t="s">
        <v>17</v>
      </c>
      <c r="F5492" s="1" t="s">
        <v>34</v>
      </c>
      <c r="G5492" s="1" t="s">
        <v>363</v>
      </c>
      <c r="H5492" s="1" t="s">
        <v>20</v>
      </c>
      <c r="I5492" s="1" t="s">
        <v>30</v>
      </c>
      <c r="J5492" s="1" t="s">
        <v>23</v>
      </c>
      <c r="K5492">
        <v>218.352</v>
      </c>
      <c r="L5492">
        <v>3</v>
      </c>
      <c r="M5492">
        <v>0.2</v>
      </c>
      <c r="N5492">
        <v>-19.105799999999999</v>
      </c>
      <c r="O5492">
        <f>(Table1[[#This Row],[Sales]]-Table1[[#This Row],[Profit]])/Table1[[#This Row],[Quantity]]</f>
        <v>79.152599999999993</v>
      </c>
      <c r="P5492">
        <f>Table1[[#This Row],[Sales]]/Table1[[#This Row],[Quantity]]</f>
        <v>72.784000000000006</v>
      </c>
      <c r="Q5492" t="str">
        <f t="shared" si="170"/>
        <v>2023</v>
      </c>
      <c r="R5492" t="str">
        <f t="shared" si="171"/>
        <v>04</v>
      </c>
      <c r="S5492">
        <f>CEILING(Table1[[#This Row],[Month]]/3,1)</f>
        <v>2</v>
      </c>
      <c r="T5492" s="9">
        <f>(Table1[[#This Row],[Profit]]/Table1[[#This Row],[Sales]])</f>
        <v>-8.7499999999999994E-2</v>
      </c>
    </row>
    <row r="5493" spans="1:20" x14ac:dyDescent="0.25">
      <c r="A5493">
        <v>20230127</v>
      </c>
      <c r="B5493" s="1" t="s">
        <v>14</v>
      </c>
      <c r="C5493" s="1" t="s">
        <v>57</v>
      </c>
      <c r="D5493" s="1" t="s">
        <v>99</v>
      </c>
      <c r="E5493" s="1" t="s">
        <v>59</v>
      </c>
      <c r="F5493" s="1" t="s">
        <v>60</v>
      </c>
      <c r="G5493" s="1" t="s">
        <v>19</v>
      </c>
      <c r="H5493" s="1" t="s">
        <v>20</v>
      </c>
      <c r="I5493" s="1" t="s">
        <v>21</v>
      </c>
      <c r="J5493" s="1" t="s">
        <v>37</v>
      </c>
      <c r="K5493">
        <v>18.16</v>
      </c>
      <c r="L5493">
        <v>2</v>
      </c>
      <c r="M5493">
        <v>0.2</v>
      </c>
      <c r="N5493">
        <v>1.8160000000000001</v>
      </c>
      <c r="O5493">
        <f>(Table1[[#This Row],[Sales]]-Table1[[#This Row],[Profit]])/Table1[[#This Row],[Quantity]]</f>
        <v>8.1720000000000006</v>
      </c>
      <c r="P5493">
        <f>Table1[[#This Row],[Sales]]/Table1[[#This Row],[Quantity]]</f>
        <v>9.08</v>
      </c>
      <c r="Q5493" t="str">
        <f t="shared" si="170"/>
        <v>2023</v>
      </c>
      <c r="R5493" t="str">
        <f t="shared" si="171"/>
        <v>01</v>
      </c>
      <c r="S5493">
        <f>CEILING(Table1[[#This Row],[Month]]/3,1)</f>
        <v>1</v>
      </c>
      <c r="T5493" s="9">
        <f>(Table1[[#This Row],[Profit]]/Table1[[#This Row],[Sales]])</f>
        <v>0.1</v>
      </c>
    </row>
    <row r="5494" spans="1:20" x14ac:dyDescent="0.25">
      <c r="A5494">
        <v>20201128</v>
      </c>
      <c r="B5494" s="1" t="s">
        <v>1142</v>
      </c>
      <c r="C5494" s="1" t="s">
        <v>25</v>
      </c>
      <c r="D5494" s="1" t="s">
        <v>77</v>
      </c>
      <c r="E5494" s="1" t="s">
        <v>27</v>
      </c>
      <c r="F5494" s="1" t="s">
        <v>28</v>
      </c>
      <c r="G5494" s="1" t="s">
        <v>118</v>
      </c>
      <c r="H5494" s="1" t="s">
        <v>55</v>
      </c>
      <c r="I5494" s="1" t="s">
        <v>63</v>
      </c>
      <c r="J5494" s="1" t="s">
        <v>50</v>
      </c>
      <c r="K5494">
        <v>7.36</v>
      </c>
      <c r="L5494">
        <v>2</v>
      </c>
      <c r="M5494">
        <v>0</v>
      </c>
      <c r="N5494">
        <v>0.1472</v>
      </c>
      <c r="O5494">
        <f>(Table1[[#This Row],[Sales]]-Table1[[#This Row],[Profit]])/Table1[[#This Row],[Quantity]]</f>
        <v>3.6064000000000003</v>
      </c>
      <c r="P5494">
        <f>Table1[[#This Row],[Sales]]/Table1[[#This Row],[Quantity]]</f>
        <v>3.68</v>
      </c>
      <c r="Q5494" t="str">
        <f t="shared" si="170"/>
        <v>2020</v>
      </c>
      <c r="R5494" t="str">
        <f t="shared" si="171"/>
        <v>11</v>
      </c>
      <c r="S5494">
        <f>CEILING(Table1[[#This Row],[Month]]/3,1)</f>
        <v>4</v>
      </c>
      <c r="T5494" s="9">
        <f>(Table1[[#This Row],[Profit]]/Table1[[#This Row],[Sales]])</f>
        <v>0.02</v>
      </c>
    </row>
    <row r="5495" spans="1:20" x14ac:dyDescent="0.25">
      <c r="A5495">
        <v>20201128</v>
      </c>
      <c r="B5495" s="1" t="s">
        <v>1142</v>
      </c>
      <c r="C5495" s="1" t="s">
        <v>25</v>
      </c>
      <c r="D5495" s="1" t="s">
        <v>77</v>
      </c>
      <c r="E5495" s="1" t="s">
        <v>27</v>
      </c>
      <c r="F5495" s="1" t="s">
        <v>28</v>
      </c>
      <c r="G5495" s="1" t="s">
        <v>118</v>
      </c>
      <c r="H5495" s="1" t="s">
        <v>55</v>
      </c>
      <c r="I5495" s="1" t="s">
        <v>63</v>
      </c>
      <c r="J5495" s="1" t="s">
        <v>23</v>
      </c>
      <c r="K5495">
        <v>41.4</v>
      </c>
      <c r="L5495">
        <v>4</v>
      </c>
      <c r="M5495">
        <v>0</v>
      </c>
      <c r="N5495">
        <v>19.872</v>
      </c>
      <c r="O5495">
        <f>(Table1[[#This Row],[Sales]]-Table1[[#This Row],[Profit]])/Table1[[#This Row],[Quantity]]</f>
        <v>5.3819999999999997</v>
      </c>
      <c r="P5495">
        <f>Table1[[#This Row],[Sales]]/Table1[[#This Row],[Quantity]]</f>
        <v>10.35</v>
      </c>
      <c r="Q5495" t="str">
        <f t="shared" si="170"/>
        <v>2020</v>
      </c>
      <c r="R5495" t="str">
        <f t="shared" si="171"/>
        <v>11</v>
      </c>
      <c r="S5495">
        <f>CEILING(Table1[[#This Row],[Month]]/3,1)</f>
        <v>4</v>
      </c>
      <c r="T5495" s="9">
        <f>(Table1[[#This Row],[Profit]]/Table1[[#This Row],[Sales]])</f>
        <v>0.48000000000000004</v>
      </c>
    </row>
    <row r="5496" spans="1:20" x14ac:dyDescent="0.25">
      <c r="A5496">
        <v>20201128</v>
      </c>
      <c r="B5496" s="1" t="s">
        <v>1142</v>
      </c>
      <c r="C5496" s="1" t="s">
        <v>25</v>
      </c>
      <c r="D5496" s="1" t="s">
        <v>77</v>
      </c>
      <c r="E5496" s="1" t="s">
        <v>27</v>
      </c>
      <c r="F5496" s="1" t="s">
        <v>28</v>
      </c>
      <c r="G5496" s="1" t="s">
        <v>118</v>
      </c>
      <c r="H5496" s="1" t="s">
        <v>55</v>
      </c>
      <c r="I5496" s="1" t="s">
        <v>63</v>
      </c>
      <c r="J5496" s="1" t="s">
        <v>22</v>
      </c>
      <c r="K5496">
        <v>411.33199999999999</v>
      </c>
      <c r="L5496">
        <v>4</v>
      </c>
      <c r="M5496">
        <v>0.15</v>
      </c>
      <c r="N5496">
        <v>-4.8391999999999999</v>
      </c>
      <c r="O5496">
        <f>(Table1[[#This Row],[Sales]]-Table1[[#This Row],[Profit]])/Table1[[#This Row],[Quantity]]</f>
        <v>104.0428</v>
      </c>
      <c r="P5496">
        <f>Table1[[#This Row],[Sales]]/Table1[[#This Row],[Quantity]]</f>
        <v>102.833</v>
      </c>
      <c r="Q5496" t="str">
        <f t="shared" si="170"/>
        <v>2020</v>
      </c>
      <c r="R5496" t="str">
        <f t="shared" si="171"/>
        <v>11</v>
      </c>
      <c r="S5496">
        <f>CEILING(Table1[[#This Row],[Month]]/3,1)</f>
        <v>4</v>
      </c>
      <c r="T5496" s="9">
        <f>(Table1[[#This Row],[Profit]]/Table1[[#This Row],[Sales]])</f>
        <v>-1.1764705882352941E-2</v>
      </c>
    </row>
    <row r="5497" spans="1:20" x14ac:dyDescent="0.25">
      <c r="A5497">
        <v>20210904</v>
      </c>
      <c r="B5497" s="1" t="s">
        <v>820</v>
      </c>
      <c r="C5497" s="1" t="s">
        <v>85</v>
      </c>
      <c r="D5497" s="1" t="s">
        <v>86</v>
      </c>
      <c r="E5497" s="1" t="s">
        <v>17</v>
      </c>
      <c r="F5497" s="1" t="s">
        <v>34</v>
      </c>
      <c r="G5497" s="1" t="s">
        <v>185</v>
      </c>
      <c r="H5497" s="1" t="s">
        <v>69</v>
      </c>
      <c r="I5497" s="1" t="s">
        <v>30</v>
      </c>
      <c r="J5497" s="1" t="s">
        <v>36</v>
      </c>
      <c r="K5497">
        <v>7.6559999999999997</v>
      </c>
      <c r="L5497">
        <v>4</v>
      </c>
      <c r="M5497">
        <v>0.7</v>
      </c>
      <c r="N5497">
        <v>-6.1247999999999996</v>
      </c>
      <c r="O5497">
        <f>(Table1[[#This Row],[Sales]]-Table1[[#This Row],[Profit]])/Table1[[#This Row],[Quantity]]</f>
        <v>3.4451999999999998</v>
      </c>
      <c r="P5497">
        <f>Table1[[#This Row],[Sales]]/Table1[[#This Row],[Quantity]]</f>
        <v>1.9139999999999999</v>
      </c>
      <c r="Q5497" t="str">
        <f t="shared" si="170"/>
        <v>2021</v>
      </c>
      <c r="R5497" t="str">
        <f t="shared" si="171"/>
        <v>09</v>
      </c>
      <c r="S5497">
        <f>CEILING(Table1[[#This Row],[Month]]/3,1)</f>
        <v>3</v>
      </c>
      <c r="T5497" s="9">
        <f>(Table1[[#This Row],[Profit]]/Table1[[#This Row],[Sales]])</f>
        <v>-0.79999999999999993</v>
      </c>
    </row>
    <row r="5498" spans="1:20" x14ac:dyDescent="0.25">
      <c r="A5498">
        <v>20230613</v>
      </c>
      <c r="B5498" s="1" t="s">
        <v>1042</v>
      </c>
      <c r="C5498" s="1" t="s">
        <v>209</v>
      </c>
      <c r="D5498" s="1" t="s">
        <v>210</v>
      </c>
      <c r="E5498" s="1" t="s">
        <v>27</v>
      </c>
      <c r="F5498" s="1" t="s">
        <v>82</v>
      </c>
      <c r="G5498" s="1" t="s">
        <v>191</v>
      </c>
      <c r="H5498" s="1" t="s">
        <v>91</v>
      </c>
      <c r="I5498" s="1" t="s">
        <v>21</v>
      </c>
      <c r="J5498" s="1" t="s">
        <v>94</v>
      </c>
      <c r="K5498">
        <v>63.92</v>
      </c>
      <c r="L5498">
        <v>2</v>
      </c>
      <c r="M5498">
        <v>0.2</v>
      </c>
      <c r="N5498">
        <v>19.175999999999998</v>
      </c>
      <c r="O5498">
        <f>(Table1[[#This Row],[Sales]]-Table1[[#This Row],[Profit]])/Table1[[#This Row],[Quantity]]</f>
        <v>22.372</v>
      </c>
      <c r="P5498">
        <f>Table1[[#This Row],[Sales]]/Table1[[#This Row],[Quantity]]</f>
        <v>31.96</v>
      </c>
      <c r="Q5498" t="str">
        <f t="shared" si="170"/>
        <v>2023</v>
      </c>
      <c r="R5498" t="str">
        <f t="shared" si="171"/>
        <v>06</v>
      </c>
      <c r="S5498">
        <f>CEILING(Table1[[#This Row],[Month]]/3,1)</f>
        <v>2</v>
      </c>
      <c r="T5498" s="9">
        <f>(Table1[[#This Row],[Profit]]/Table1[[#This Row],[Sales]])</f>
        <v>0.3</v>
      </c>
    </row>
    <row r="5499" spans="1:20" x14ac:dyDescent="0.25">
      <c r="A5499">
        <v>20230716</v>
      </c>
      <c r="B5499" s="1" t="s">
        <v>879</v>
      </c>
      <c r="C5499" s="1" t="s">
        <v>133</v>
      </c>
      <c r="D5499" s="1" t="s">
        <v>134</v>
      </c>
      <c r="E5499" s="1" t="s">
        <v>17</v>
      </c>
      <c r="F5499" s="1" t="s">
        <v>18</v>
      </c>
      <c r="G5499" s="1" t="s">
        <v>360</v>
      </c>
      <c r="H5499" s="1" t="s">
        <v>40</v>
      </c>
      <c r="I5499" s="1" t="s">
        <v>21</v>
      </c>
      <c r="J5499" s="1" t="s">
        <v>42</v>
      </c>
      <c r="K5499">
        <v>6.56</v>
      </c>
      <c r="L5499">
        <v>2</v>
      </c>
      <c r="M5499">
        <v>0</v>
      </c>
      <c r="N5499">
        <v>1.9024000000000001</v>
      </c>
      <c r="O5499">
        <f>(Table1[[#This Row],[Sales]]-Table1[[#This Row],[Profit]])/Table1[[#This Row],[Quantity]]</f>
        <v>2.3287999999999998</v>
      </c>
      <c r="P5499">
        <f>Table1[[#This Row],[Sales]]/Table1[[#This Row],[Quantity]]</f>
        <v>3.28</v>
      </c>
      <c r="Q5499" t="str">
        <f t="shared" si="170"/>
        <v>2023</v>
      </c>
      <c r="R5499" t="str">
        <f t="shared" si="171"/>
        <v>07</v>
      </c>
      <c r="S5499">
        <f>CEILING(Table1[[#This Row],[Month]]/3,1)</f>
        <v>3</v>
      </c>
      <c r="T5499" s="9">
        <f>(Table1[[#This Row],[Profit]]/Table1[[#This Row],[Sales]])</f>
        <v>0.29000000000000004</v>
      </c>
    </row>
    <row r="5500" spans="1:20" x14ac:dyDescent="0.25">
      <c r="A5500">
        <v>20230716</v>
      </c>
      <c r="B5500" s="1" t="s">
        <v>879</v>
      </c>
      <c r="C5500" s="1" t="s">
        <v>133</v>
      </c>
      <c r="D5500" s="1" t="s">
        <v>134</v>
      </c>
      <c r="E5500" s="1" t="s">
        <v>17</v>
      </c>
      <c r="F5500" s="1" t="s">
        <v>18</v>
      </c>
      <c r="G5500" s="1" t="s">
        <v>360</v>
      </c>
      <c r="H5500" s="1" t="s">
        <v>40</v>
      </c>
      <c r="I5500" s="1" t="s">
        <v>21</v>
      </c>
      <c r="J5500" s="1" t="s">
        <v>23</v>
      </c>
      <c r="K5500">
        <v>7.83</v>
      </c>
      <c r="L5500">
        <v>3</v>
      </c>
      <c r="M5500">
        <v>0</v>
      </c>
      <c r="N5500">
        <v>3.6017999999999999</v>
      </c>
      <c r="O5500">
        <f>(Table1[[#This Row],[Sales]]-Table1[[#This Row],[Profit]])/Table1[[#This Row],[Quantity]]</f>
        <v>1.4094</v>
      </c>
      <c r="P5500">
        <f>Table1[[#This Row],[Sales]]/Table1[[#This Row],[Quantity]]</f>
        <v>2.61</v>
      </c>
      <c r="Q5500" t="str">
        <f t="shared" si="170"/>
        <v>2023</v>
      </c>
      <c r="R5500" t="str">
        <f t="shared" si="171"/>
        <v>07</v>
      </c>
      <c r="S5500">
        <f>CEILING(Table1[[#This Row],[Month]]/3,1)</f>
        <v>3</v>
      </c>
      <c r="T5500" s="9">
        <f>(Table1[[#This Row],[Profit]]/Table1[[#This Row],[Sales]])</f>
        <v>0.45999999999999996</v>
      </c>
    </row>
    <row r="5501" spans="1:20" x14ac:dyDescent="0.25">
      <c r="A5501">
        <v>20230716</v>
      </c>
      <c r="B5501" s="1" t="s">
        <v>879</v>
      </c>
      <c r="C5501" s="1" t="s">
        <v>133</v>
      </c>
      <c r="D5501" s="1" t="s">
        <v>134</v>
      </c>
      <c r="E5501" s="1" t="s">
        <v>17</v>
      </c>
      <c r="F5501" s="1" t="s">
        <v>18</v>
      </c>
      <c r="G5501" s="1" t="s">
        <v>360</v>
      </c>
      <c r="H5501" s="1" t="s">
        <v>40</v>
      </c>
      <c r="I5501" s="1" t="s">
        <v>21</v>
      </c>
      <c r="J5501" s="1" t="s">
        <v>94</v>
      </c>
      <c r="K5501">
        <v>41.9</v>
      </c>
      <c r="L5501">
        <v>2</v>
      </c>
      <c r="M5501">
        <v>0</v>
      </c>
      <c r="N5501">
        <v>8.7989999999999995</v>
      </c>
      <c r="O5501">
        <f>(Table1[[#This Row],[Sales]]-Table1[[#This Row],[Profit]])/Table1[[#This Row],[Quantity]]</f>
        <v>16.5505</v>
      </c>
      <c r="P5501">
        <f>Table1[[#This Row],[Sales]]/Table1[[#This Row],[Quantity]]</f>
        <v>20.95</v>
      </c>
      <c r="Q5501" t="str">
        <f t="shared" si="170"/>
        <v>2023</v>
      </c>
      <c r="R5501" t="str">
        <f t="shared" si="171"/>
        <v>07</v>
      </c>
      <c r="S5501">
        <f>CEILING(Table1[[#This Row],[Month]]/3,1)</f>
        <v>3</v>
      </c>
      <c r="T5501" s="9">
        <f>(Table1[[#This Row],[Profit]]/Table1[[#This Row],[Sales]])</f>
        <v>0.21</v>
      </c>
    </row>
    <row r="5502" spans="1:20" x14ac:dyDescent="0.25">
      <c r="A5502">
        <v>20230716</v>
      </c>
      <c r="B5502" s="1" t="s">
        <v>879</v>
      </c>
      <c r="C5502" s="1" t="s">
        <v>133</v>
      </c>
      <c r="D5502" s="1" t="s">
        <v>134</v>
      </c>
      <c r="E5502" s="1" t="s">
        <v>17</v>
      </c>
      <c r="F5502" s="1" t="s">
        <v>18</v>
      </c>
      <c r="G5502" s="1" t="s">
        <v>360</v>
      </c>
      <c r="H5502" s="1" t="s">
        <v>40</v>
      </c>
      <c r="I5502" s="1" t="s">
        <v>21</v>
      </c>
      <c r="J5502" s="1" t="s">
        <v>23</v>
      </c>
      <c r="K5502">
        <v>664.14599999999996</v>
      </c>
      <c r="L5502">
        <v>6</v>
      </c>
      <c r="M5502">
        <v>0.1</v>
      </c>
      <c r="N5502">
        <v>88.552800000000005</v>
      </c>
      <c r="O5502">
        <f>(Table1[[#This Row],[Sales]]-Table1[[#This Row],[Profit]])/Table1[[#This Row],[Quantity]]</f>
        <v>95.93219999999998</v>
      </c>
      <c r="P5502">
        <f>Table1[[#This Row],[Sales]]/Table1[[#This Row],[Quantity]]</f>
        <v>110.69099999999999</v>
      </c>
      <c r="Q5502" t="str">
        <f t="shared" si="170"/>
        <v>2023</v>
      </c>
      <c r="R5502" t="str">
        <f t="shared" si="171"/>
        <v>07</v>
      </c>
      <c r="S5502">
        <f>CEILING(Table1[[#This Row],[Month]]/3,1)</f>
        <v>3</v>
      </c>
      <c r="T5502" s="9">
        <f>(Table1[[#This Row],[Profit]]/Table1[[#This Row],[Sales]])</f>
        <v>0.13333333333333336</v>
      </c>
    </row>
    <row r="5503" spans="1:20" x14ac:dyDescent="0.25">
      <c r="A5503">
        <v>20230716</v>
      </c>
      <c r="B5503" s="1" t="s">
        <v>879</v>
      </c>
      <c r="C5503" s="1" t="s">
        <v>133</v>
      </c>
      <c r="D5503" s="1" t="s">
        <v>134</v>
      </c>
      <c r="E5503" s="1" t="s">
        <v>17</v>
      </c>
      <c r="F5503" s="1" t="s">
        <v>18</v>
      </c>
      <c r="G5503" s="1" t="s">
        <v>360</v>
      </c>
      <c r="H5503" s="1" t="s">
        <v>40</v>
      </c>
      <c r="I5503" s="1" t="s">
        <v>21</v>
      </c>
      <c r="J5503" s="1" t="s">
        <v>50</v>
      </c>
      <c r="K5503">
        <v>8.9600000000000009</v>
      </c>
      <c r="L5503">
        <v>2</v>
      </c>
      <c r="M5503">
        <v>0</v>
      </c>
      <c r="N5503">
        <v>4.3903999999999996</v>
      </c>
      <c r="O5503">
        <f>(Table1[[#This Row],[Sales]]-Table1[[#This Row],[Profit]])/Table1[[#This Row],[Quantity]]</f>
        <v>2.2848000000000006</v>
      </c>
      <c r="P5503">
        <f>Table1[[#This Row],[Sales]]/Table1[[#This Row],[Quantity]]</f>
        <v>4.4800000000000004</v>
      </c>
      <c r="Q5503" t="str">
        <f t="shared" si="170"/>
        <v>2023</v>
      </c>
      <c r="R5503" t="str">
        <f t="shared" si="171"/>
        <v>07</v>
      </c>
      <c r="S5503">
        <f>CEILING(Table1[[#This Row],[Month]]/3,1)</f>
        <v>3</v>
      </c>
      <c r="T5503" s="9">
        <f>(Table1[[#This Row],[Profit]]/Table1[[#This Row],[Sales]])</f>
        <v>0.48999999999999994</v>
      </c>
    </row>
    <row r="5504" spans="1:20" x14ac:dyDescent="0.25">
      <c r="A5504">
        <v>20231103</v>
      </c>
      <c r="B5504" s="1" t="s">
        <v>1202</v>
      </c>
      <c r="C5504" s="1" t="s">
        <v>85</v>
      </c>
      <c r="D5504" s="1" t="s">
        <v>86</v>
      </c>
      <c r="E5504" s="1" t="s">
        <v>17</v>
      </c>
      <c r="F5504" s="1" t="s">
        <v>34</v>
      </c>
      <c r="G5504" s="1" t="s">
        <v>158</v>
      </c>
      <c r="H5504" s="1" t="s">
        <v>55</v>
      </c>
      <c r="I5504" s="1" t="s">
        <v>30</v>
      </c>
      <c r="J5504" s="1" t="s">
        <v>41</v>
      </c>
      <c r="K5504">
        <v>3.3119999999999998</v>
      </c>
      <c r="L5504">
        <v>1</v>
      </c>
      <c r="M5504">
        <v>0.2</v>
      </c>
      <c r="N5504">
        <v>0.66239999999999999</v>
      </c>
      <c r="O5504">
        <f>(Table1[[#This Row],[Sales]]-Table1[[#This Row],[Profit]])/Table1[[#This Row],[Quantity]]</f>
        <v>2.6496</v>
      </c>
      <c r="P5504">
        <f>Table1[[#This Row],[Sales]]/Table1[[#This Row],[Quantity]]</f>
        <v>3.3119999999999998</v>
      </c>
      <c r="Q5504" t="str">
        <f t="shared" si="170"/>
        <v>2023</v>
      </c>
      <c r="R5504" t="str">
        <f t="shared" si="171"/>
        <v>11</v>
      </c>
      <c r="S5504">
        <f>CEILING(Table1[[#This Row],[Month]]/3,1)</f>
        <v>4</v>
      </c>
      <c r="T5504" s="9">
        <f>(Table1[[#This Row],[Profit]]/Table1[[#This Row],[Sales]])</f>
        <v>0.2</v>
      </c>
    </row>
    <row r="5505" spans="1:20" x14ac:dyDescent="0.25">
      <c r="A5505">
        <v>20231103</v>
      </c>
      <c r="B5505" s="1" t="s">
        <v>1202</v>
      </c>
      <c r="C5505" s="1" t="s">
        <v>85</v>
      </c>
      <c r="D5505" s="1" t="s">
        <v>86</v>
      </c>
      <c r="E5505" s="1" t="s">
        <v>17</v>
      </c>
      <c r="F5505" s="1" t="s">
        <v>34</v>
      </c>
      <c r="G5505" s="1" t="s">
        <v>158</v>
      </c>
      <c r="H5505" s="1" t="s">
        <v>55</v>
      </c>
      <c r="I5505" s="1" t="s">
        <v>30</v>
      </c>
      <c r="J5505" s="1" t="s">
        <v>44</v>
      </c>
      <c r="K5505">
        <v>20.135999999999999</v>
      </c>
      <c r="L5505">
        <v>3</v>
      </c>
      <c r="M5505">
        <v>0.2</v>
      </c>
      <c r="N5505">
        <v>1.2585</v>
      </c>
      <c r="O5505">
        <f>(Table1[[#This Row],[Sales]]-Table1[[#This Row],[Profit]])/Table1[[#This Row],[Quantity]]</f>
        <v>6.2924999999999995</v>
      </c>
      <c r="P5505">
        <f>Table1[[#This Row],[Sales]]/Table1[[#This Row],[Quantity]]</f>
        <v>6.7119999999999997</v>
      </c>
      <c r="Q5505" t="str">
        <f t="shared" si="170"/>
        <v>2023</v>
      </c>
      <c r="R5505" t="str">
        <f t="shared" si="171"/>
        <v>11</v>
      </c>
      <c r="S5505">
        <f>CEILING(Table1[[#This Row],[Month]]/3,1)</f>
        <v>4</v>
      </c>
      <c r="T5505" s="9">
        <f>(Table1[[#This Row],[Profit]]/Table1[[#This Row],[Sales]])</f>
        <v>6.25E-2</v>
      </c>
    </row>
    <row r="5506" spans="1:20" x14ac:dyDescent="0.25">
      <c r="A5506">
        <v>20231103</v>
      </c>
      <c r="B5506" s="1" t="s">
        <v>1202</v>
      </c>
      <c r="C5506" s="1" t="s">
        <v>85</v>
      </c>
      <c r="D5506" s="1" t="s">
        <v>86</v>
      </c>
      <c r="E5506" s="1" t="s">
        <v>17</v>
      </c>
      <c r="F5506" s="1" t="s">
        <v>34</v>
      </c>
      <c r="G5506" s="1" t="s">
        <v>158</v>
      </c>
      <c r="H5506" s="1" t="s">
        <v>55</v>
      </c>
      <c r="I5506" s="1" t="s">
        <v>30</v>
      </c>
      <c r="J5506" s="1" t="s">
        <v>97</v>
      </c>
      <c r="K5506">
        <v>8.8559999999999999</v>
      </c>
      <c r="L5506">
        <v>3</v>
      </c>
      <c r="M5506">
        <v>0.2</v>
      </c>
      <c r="N5506">
        <v>2.8782000000000001</v>
      </c>
      <c r="O5506">
        <f>(Table1[[#This Row],[Sales]]-Table1[[#This Row],[Profit]])/Table1[[#This Row],[Quantity]]</f>
        <v>1.9926000000000001</v>
      </c>
      <c r="P5506">
        <f>Table1[[#This Row],[Sales]]/Table1[[#This Row],[Quantity]]</f>
        <v>2.952</v>
      </c>
      <c r="Q5506" t="str">
        <f t="shared" si="170"/>
        <v>2023</v>
      </c>
      <c r="R5506" t="str">
        <f t="shared" si="171"/>
        <v>11</v>
      </c>
      <c r="S5506">
        <f>CEILING(Table1[[#This Row],[Month]]/3,1)</f>
        <v>4</v>
      </c>
      <c r="T5506" s="9">
        <f>(Table1[[#This Row],[Profit]]/Table1[[#This Row],[Sales]])</f>
        <v>0.32500000000000001</v>
      </c>
    </row>
    <row r="5507" spans="1:20" x14ac:dyDescent="0.25">
      <c r="A5507">
        <v>20231103</v>
      </c>
      <c r="B5507" s="1" t="s">
        <v>1202</v>
      </c>
      <c r="C5507" s="1" t="s">
        <v>85</v>
      </c>
      <c r="D5507" s="1" t="s">
        <v>86</v>
      </c>
      <c r="E5507" s="1" t="s">
        <v>17</v>
      </c>
      <c r="F5507" s="1" t="s">
        <v>34</v>
      </c>
      <c r="G5507" s="1" t="s">
        <v>158</v>
      </c>
      <c r="H5507" s="1" t="s">
        <v>55</v>
      </c>
      <c r="I5507" s="1" t="s">
        <v>30</v>
      </c>
      <c r="J5507" s="1" t="s">
        <v>43</v>
      </c>
      <c r="K5507">
        <v>859.2</v>
      </c>
      <c r="L5507">
        <v>4</v>
      </c>
      <c r="M5507">
        <v>0.4</v>
      </c>
      <c r="N5507">
        <v>-186.16</v>
      </c>
      <c r="O5507">
        <f>(Table1[[#This Row],[Sales]]-Table1[[#This Row],[Profit]])/Table1[[#This Row],[Quantity]]</f>
        <v>261.34000000000003</v>
      </c>
      <c r="P5507">
        <f>Table1[[#This Row],[Sales]]/Table1[[#This Row],[Quantity]]</f>
        <v>214.8</v>
      </c>
      <c r="Q5507" t="str">
        <f t="shared" ref="Q5507:Q5570" si="172">LEFT(A5507,4)</f>
        <v>2023</v>
      </c>
      <c r="R5507" t="str">
        <f t="shared" ref="R5507:R5570" si="173">MID(A5507,5,2)</f>
        <v>11</v>
      </c>
      <c r="S5507">
        <f>CEILING(Table1[[#This Row],[Month]]/3,1)</f>
        <v>4</v>
      </c>
      <c r="T5507" s="9">
        <f>(Table1[[#This Row],[Profit]]/Table1[[#This Row],[Sales]])</f>
        <v>-0.21666666666666665</v>
      </c>
    </row>
    <row r="5508" spans="1:20" x14ac:dyDescent="0.25">
      <c r="A5508">
        <v>20221009</v>
      </c>
      <c r="B5508" s="1" t="s">
        <v>155</v>
      </c>
      <c r="C5508" s="1" t="s">
        <v>25</v>
      </c>
      <c r="D5508" s="1" t="s">
        <v>26</v>
      </c>
      <c r="E5508" s="1" t="s">
        <v>27</v>
      </c>
      <c r="F5508" s="1" t="s">
        <v>28</v>
      </c>
      <c r="G5508" s="1" t="s">
        <v>158</v>
      </c>
      <c r="H5508" s="1" t="s">
        <v>55</v>
      </c>
      <c r="I5508" s="1" t="s">
        <v>21</v>
      </c>
      <c r="J5508" s="1" t="s">
        <v>50</v>
      </c>
      <c r="K5508">
        <v>61.96</v>
      </c>
      <c r="L5508">
        <v>2</v>
      </c>
      <c r="M5508">
        <v>0</v>
      </c>
      <c r="N5508">
        <v>27.882000000000001</v>
      </c>
      <c r="O5508">
        <f>(Table1[[#This Row],[Sales]]-Table1[[#This Row],[Profit]])/Table1[[#This Row],[Quantity]]</f>
        <v>17.039000000000001</v>
      </c>
      <c r="P5508">
        <f>Table1[[#This Row],[Sales]]/Table1[[#This Row],[Quantity]]</f>
        <v>30.98</v>
      </c>
      <c r="Q5508" t="str">
        <f t="shared" si="172"/>
        <v>2022</v>
      </c>
      <c r="R5508" t="str">
        <f t="shared" si="173"/>
        <v>10</v>
      </c>
      <c r="S5508">
        <f>CEILING(Table1[[#This Row],[Month]]/3,1)</f>
        <v>4</v>
      </c>
      <c r="T5508" s="9">
        <f>(Table1[[#This Row],[Profit]]/Table1[[#This Row],[Sales]])</f>
        <v>0.45</v>
      </c>
    </row>
    <row r="5509" spans="1:20" x14ac:dyDescent="0.25">
      <c r="A5509">
        <v>20220409</v>
      </c>
      <c r="B5509" s="1" t="s">
        <v>625</v>
      </c>
      <c r="C5509" s="1" t="s">
        <v>385</v>
      </c>
      <c r="D5509" s="1" t="s">
        <v>538</v>
      </c>
      <c r="E5509" s="1" t="s">
        <v>17</v>
      </c>
      <c r="F5509" s="1" t="s">
        <v>48</v>
      </c>
      <c r="G5509" s="1" t="s">
        <v>333</v>
      </c>
      <c r="H5509" s="1" t="s">
        <v>75</v>
      </c>
      <c r="I5509" s="1" t="s">
        <v>21</v>
      </c>
      <c r="J5509" s="1" t="s">
        <v>97</v>
      </c>
      <c r="K5509">
        <v>17.920000000000002</v>
      </c>
      <c r="L5509">
        <v>4</v>
      </c>
      <c r="M5509">
        <v>0</v>
      </c>
      <c r="N5509">
        <v>8.6015999999999995</v>
      </c>
      <c r="O5509">
        <f>(Table1[[#This Row],[Sales]]-Table1[[#This Row],[Profit]])/Table1[[#This Row],[Quantity]]</f>
        <v>2.3296000000000006</v>
      </c>
      <c r="P5509">
        <f>Table1[[#This Row],[Sales]]/Table1[[#This Row],[Quantity]]</f>
        <v>4.4800000000000004</v>
      </c>
      <c r="Q5509" t="str">
        <f t="shared" si="172"/>
        <v>2022</v>
      </c>
      <c r="R5509" t="str">
        <f t="shared" si="173"/>
        <v>04</v>
      </c>
      <c r="S5509">
        <f>CEILING(Table1[[#This Row],[Month]]/3,1)</f>
        <v>2</v>
      </c>
      <c r="T5509" s="9">
        <f>(Table1[[#This Row],[Profit]]/Table1[[#This Row],[Sales]])</f>
        <v>0.47999999999999993</v>
      </c>
    </row>
    <row r="5510" spans="1:20" x14ac:dyDescent="0.25">
      <c r="A5510">
        <v>20211008</v>
      </c>
      <c r="B5510" s="1" t="s">
        <v>294</v>
      </c>
      <c r="C5510" s="1" t="s">
        <v>25</v>
      </c>
      <c r="D5510" s="1" t="s">
        <v>77</v>
      </c>
      <c r="E5510" s="1" t="s">
        <v>27</v>
      </c>
      <c r="F5510" s="1" t="s">
        <v>28</v>
      </c>
      <c r="G5510" s="1" t="s">
        <v>214</v>
      </c>
      <c r="H5510" s="1" t="s">
        <v>20</v>
      </c>
      <c r="I5510" s="1" t="s">
        <v>21</v>
      </c>
      <c r="J5510" s="1" t="s">
        <v>41</v>
      </c>
      <c r="K5510">
        <v>145.9</v>
      </c>
      <c r="L5510">
        <v>5</v>
      </c>
      <c r="M5510">
        <v>0</v>
      </c>
      <c r="N5510">
        <v>62.737000000000002</v>
      </c>
      <c r="O5510">
        <f>(Table1[[#This Row],[Sales]]-Table1[[#This Row],[Profit]])/Table1[[#This Row],[Quantity]]</f>
        <v>16.632600000000004</v>
      </c>
      <c r="P5510">
        <f>Table1[[#This Row],[Sales]]/Table1[[#This Row],[Quantity]]</f>
        <v>29.18</v>
      </c>
      <c r="Q5510" t="str">
        <f t="shared" si="172"/>
        <v>2021</v>
      </c>
      <c r="R5510" t="str">
        <f t="shared" si="173"/>
        <v>10</v>
      </c>
      <c r="S5510">
        <f>CEILING(Table1[[#This Row],[Month]]/3,1)</f>
        <v>4</v>
      </c>
      <c r="T5510" s="9">
        <f>(Table1[[#This Row],[Profit]]/Table1[[#This Row],[Sales]])</f>
        <v>0.43</v>
      </c>
    </row>
    <row r="5511" spans="1:20" x14ac:dyDescent="0.25">
      <c r="A5511">
        <v>20230516</v>
      </c>
      <c r="B5511" s="1" t="s">
        <v>931</v>
      </c>
      <c r="C5511" s="1" t="s">
        <v>108</v>
      </c>
      <c r="D5511" s="1" t="s">
        <v>143</v>
      </c>
      <c r="E5511" s="1" t="s">
        <v>59</v>
      </c>
      <c r="F5511" s="1" t="s">
        <v>110</v>
      </c>
      <c r="G5511" s="1" t="s">
        <v>198</v>
      </c>
      <c r="H5511" s="1" t="s">
        <v>75</v>
      </c>
      <c r="I5511" s="1" t="s">
        <v>21</v>
      </c>
      <c r="J5511" s="1" t="s">
        <v>50</v>
      </c>
      <c r="K5511">
        <v>56.704000000000001</v>
      </c>
      <c r="L5511">
        <v>2</v>
      </c>
      <c r="M5511">
        <v>0.2</v>
      </c>
      <c r="N5511">
        <v>19.137599999999999</v>
      </c>
      <c r="O5511">
        <f>(Table1[[#This Row],[Sales]]-Table1[[#This Row],[Profit]])/Table1[[#This Row],[Quantity]]</f>
        <v>18.783200000000001</v>
      </c>
      <c r="P5511">
        <f>Table1[[#This Row],[Sales]]/Table1[[#This Row],[Quantity]]</f>
        <v>28.352</v>
      </c>
      <c r="Q5511" t="str">
        <f t="shared" si="172"/>
        <v>2023</v>
      </c>
      <c r="R5511" t="str">
        <f t="shared" si="173"/>
        <v>05</v>
      </c>
      <c r="S5511">
        <f>CEILING(Table1[[#This Row],[Month]]/3,1)</f>
        <v>2</v>
      </c>
      <c r="T5511" s="9">
        <f>(Table1[[#This Row],[Profit]]/Table1[[#This Row],[Sales]])</f>
        <v>0.33749999999999997</v>
      </c>
    </row>
    <row r="5512" spans="1:20" x14ac:dyDescent="0.25">
      <c r="A5512">
        <v>20230516</v>
      </c>
      <c r="B5512" s="1" t="s">
        <v>931</v>
      </c>
      <c r="C5512" s="1" t="s">
        <v>108</v>
      </c>
      <c r="D5512" s="1" t="s">
        <v>143</v>
      </c>
      <c r="E5512" s="1" t="s">
        <v>59</v>
      </c>
      <c r="F5512" s="1" t="s">
        <v>110</v>
      </c>
      <c r="G5512" s="1" t="s">
        <v>198</v>
      </c>
      <c r="H5512" s="1" t="s">
        <v>75</v>
      </c>
      <c r="I5512" s="1" t="s">
        <v>21</v>
      </c>
      <c r="J5512" s="1" t="s">
        <v>43</v>
      </c>
      <c r="K5512">
        <v>11.12</v>
      </c>
      <c r="L5512">
        <v>2</v>
      </c>
      <c r="M5512">
        <v>0.2</v>
      </c>
      <c r="N5512">
        <v>3.4750000000000001</v>
      </c>
      <c r="O5512">
        <f>(Table1[[#This Row],[Sales]]-Table1[[#This Row],[Profit]])/Table1[[#This Row],[Quantity]]</f>
        <v>3.8224999999999998</v>
      </c>
      <c r="P5512">
        <f>Table1[[#This Row],[Sales]]/Table1[[#This Row],[Quantity]]</f>
        <v>5.56</v>
      </c>
      <c r="Q5512" t="str">
        <f t="shared" si="172"/>
        <v>2023</v>
      </c>
      <c r="R5512" t="str">
        <f t="shared" si="173"/>
        <v>05</v>
      </c>
      <c r="S5512">
        <f>CEILING(Table1[[#This Row],[Month]]/3,1)</f>
        <v>2</v>
      </c>
      <c r="T5512" s="9">
        <f>(Table1[[#This Row],[Profit]]/Table1[[#This Row],[Sales]])</f>
        <v>0.31250000000000006</v>
      </c>
    </row>
    <row r="5513" spans="1:20" x14ac:dyDescent="0.25">
      <c r="A5513">
        <v>20200225</v>
      </c>
      <c r="B5513" s="1" t="s">
        <v>705</v>
      </c>
      <c r="C5513" s="1" t="s">
        <v>181</v>
      </c>
      <c r="D5513" s="1" t="s">
        <v>873</v>
      </c>
      <c r="E5513" s="1" t="s">
        <v>17</v>
      </c>
      <c r="F5513" s="1" t="s">
        <v>34</v>
      </c>
      <c r="G5513" s="1" t="s">
        <v>630</v>
      </c>
      <c r="H5513" s="1" t="s">
        <v>55</v>
      </c>
      <c r="I5513" s="1" t="s">
        <v>21</v>
      </c>
      <c r="J5513" s="1" t="s">
        <v>50</v>
      </c>
      <c r="K5513">
        <v>32.896000000000001</v>
      </c>
      <c r="L5513">
        <v>4</v>
      </c>
      <c r="M5513">
        <v>0.2</v>
      </c>
      <c r="N5513">
        <v>11.102399999999999</v>
      </c>
      <c r="O5513">
        <f>(Table1[[#This Row],[Sales]]-Table1[[#This Row],[Profit]])/Table1[[#This Row],[Quantity]]</f>
        <v>5.4484000000000004</v>
      </c>
      <c r="P5513">
        <f>Table1[[#This Row],[Sales]]/Table1[[#This Row],[Quantity]]</f>
        <v>8.2240000000000002</v>
      </c>
      <c r="Q5513" t="str">
        <f t="shared" si="172"/>
        <v>2020</v>
      </c>
      <c r="R5513" t="str">
        <f t="shared" si="173"/>
        <v>02</v>
      </c>
      <c r="S5513">
        <f>CEILING(Table1[[#This Row],[Month]]/3,1)</f>
        <v>1</v>
      </c>
      <c r="T5513" s="9">
        <f>(Table1[[#This Row],[Profit]]/Table1[[#This Row],[Sales]])</f>
        <v>0.33749999999999997</v>
      </c>
    </row>
    <row r="5514" spans="1:20" x14ac:dyDescent="0.25">
      <c r="A5514">
        <v>20200225</v>
      </c>
      <c r="B5514" s="1" t="s">
        <v>705</v>
      </c>
      <c r="C5514" s="1" t="s">
        <v>181</v>
      </c>
      <c r="D5514" s="1" t="s">
        <v>873</v>
      </c>
      <c r="E5514" s="1" t="s">
        <v>17</v>
      </c>
      <c r="F5514" s="1" t="s">
        <v>34</v>
      </c>
      <c r="G5514" s="1" t="s">
        <v>630</v>
      </c>
      <c r="H5514" s="1" t="s">
        <v>55</v>
      </c>
      <c r="I5514" s="1" t="s">
        <v>21</v>
      </c>
      <c r="J5514" s="1" t="s">
        <v>50</v>
      </c>
      <c r="K5514">
        <v>22.776</v>
      </c>
      <c r="L5514">
        <v>3</v>
      </c>
      <c r="M5514">
        <v>0.2</v>
      </c>
      <c r="N5514">
        <v>7.6868999999999996</v>
      </c>
      <c r="O5514">
        <f>(Table1[[#This Row],[Sales]]-Table1[[#This Row],[Profit]])/Table1[[#This Row],[Quantity]]</f>
        <v>5.0297000000000001</v>
      </c>
      <c r="P5514">
        <f>Table1[[#This Row],[Sales]]/Table1[[#This Row],[Quantity]]</f>
        <v>7.5919999999999996</v>
      </c>
      <c r="Q5514" t="str">
        <f t="shared" si="172"/>
        <v>2020</v>
      </c>
      <c r="R5514" t="str">
        <f t="shared" si="173"/>
        <v>02</v>
      </c>
      <c r="S5514">
        <f>CEILING(Table1[[#This Row],[Month]]/3,1)</f>
        <v>1</v>
      </c>
      <c r="T5514" s="9">
        <f>(Table1[[#This Row],[Profit]]/Table1[[#This Row],[Sales]])</f>
        <v>0.33749999999999997</v>
      </c>
    </row>
    <row r="5515" spans="1:20" x14ac:dyDescent="0.25">
      <c r="A5515">
        <v>20210530</v>
      </c>
      <c r="B5515" s="1" t="s">
        <v>1032</v>
      </c>
      <c r="C5515" s="1" t="s">
        <v>133</v>
      </c>
      <c r="D5515" s="1" t="s">
        <v>134</v>
      </c>
      <c r="E5515" s="1" t="s">
        <v>17</v>
      </c>
      <c r="F5515" s="1" t="s">
        <v>18</v>
      </c>
      <c r="G5515" s="1" t="s">
        <v>171</v>
      </c>
      <c r="H5515" s="1" t="s">
        <v>40</v>
      </c>
      <c r="I5515" s="1" t="s">
        <v>21</v>
      </c>
      <c r="J5515" s="1" t="s">
        <v>43</v>
      </c>
      <c r="K5515">
        <v>239.97</v>
      </c>
      <c r="L5515">
        <v>3</v>
      </c>
      <c r="M5515">
        <v>0</v>
      </c>
      <c r="N5515">
        <v>2.3997000000000002</v>
      </c>
      <c r="O5515">
        <f>(Table1[[#This Row],[Sales]]-Table1[[#This Row],[Profit]])/Table1[[#This Row],[Quantity]]</f>
        <v>79.190100000000001</v>
      </c>
      <c r="P5515">
        <f>Table1[[#This Row],[Sales]]/Table1[[#This Row],[Quantity]]</f>
        <v>79.989999999999995</v>
      </c>
      <c r="Q5515" t="str">
        <f t="shared" si="172"/>
        <v>2021</v>
      </c>
      <c r="R5515" t="str">
        <f t="shared" si="173"/>
        <v>05</v>
      </c>
      <c r="S5515">
        <f>CEILING(Table1[[#This Row],[Month]]/3,1)</f>
        <v>2</v>
      </c>
      <c r="T5515" s="9">
        <f>(Table1[[#This Row],[Profit]]/Table1[[#This Row],[Sales]])</f>
        <v>0.01</v>
      </c>
    </row>
    <row r="5516" spans="1:20" x14ac:dyDescent="0.25">
      <c r="A5516">
        <v>20210530</v>
      </c>
      <c r="B5516" s="1" t="s">
        <v>1032</v>
      </c>
      <c r="C5516" s="1" t="s">
        <v>133</v>
      </c>
      <c r="D5516" s="1" t="s">
        <v>134</v>
      </c>
      <c r="E5516" s="1" t="s">
        <v>17</v>
      </c>
      <c r="F5516" s="1" t="s">
        <v>18</v>
      </c>
      <c r="G5516" s="1" t="s">
        <v>171</v>
      </c>
      <c r="H5516" s="1" t="s">
        <v>40</v>
      </c>
      <c r="I5516" s="1" t="s">
        <v>21</v>
      </c>
      <c r="J5516" s="1" t="s">
        <v>44</v>
      </c>
      <c r="K5516">
        <v>160.32</v>
      </c>
      <c r="L5516">
        <v>2</v>
      </c>
      <c r="M5516">
        <v>0</v>
      </c>
      <c r="N5516">
        <v>44.889600000000002</v>
      </c>
      <c r="O5516">
        <f>(Table1[[#This Row],[Sales]]-Table1[[#This Row],[Profit]])/Table1[[#This Row],[Quantity]]</f>
        <v>57.715199999999996</v>
      </c>
      <c r="P5516">
        <f>Table1[[#This Row],[Sales]]/Table1[[#This Row],[Quantity]]</f>
        <v>80.16</v>
      </c>
      <c r="Q5516" t="str">
        <f t="shared" si="172"/>
        <v>2021</v>
      </c>
      <c r="R5516" t="str">
        <f t="shared" si="173"/>
        <v>05</v>
      </c>
      <c r="S5516">
        <f>CEILING(Table1[[#This Row],[Month]]/3,1)</f>
        <v>2</v>
      </c>
      <c r="T5516" s="9">
        <f>(Table1[[#This Row],[Profit]]/Table1[[#This Row],[Sales]])</f>
        <v>0.28000000000000003</v>
      </c>
    </row>
    <row r="5517" spans="1:20" x14ac:dyDescent="0.25">
      <c r="A5517">
        <v>20210530</v>
      </c>
      <c r="B5517" s="1" t="s">
        <v>1032</v>
      </c>
      <c r="C5517" s="1" t="s">
        <v>133</v>
      </c>
      <c r="D5517" s="1" t="s">
        <v>134</v>
      </c>
      <c r="E5517" s="1" t="s">
        <v>17</v>
      </c>
      <c r="F5517" s="1" t="s">
        <v>18</v>
      </c>
      <c r="G5517" s="1" t="s">
        <v>171</v>
      </c>
      <c r="H5517" s="1" t="s">
        <v>40</v>
      </c>
      <c r="I5517" s="1" t="s">
        <v>21</v>
      </c>
      <c r="J5517" s="1" t="s">
        <v>43</v>
      </c>
      <c r="K5517">
        <v>128.85</v>
      </c>
      <c r="L5517">
        <v>3</v>
      </c>
      <c r="M5517">
        <v>0</v>
      </c>
      <c r="N5517">
        <v>3.8654999999999999</v>
      </c>
      <c r="O5517">
        <f>(Table1[[#This Row],[Sales]]-Table1[[#This Row],[Profit]])/Table1[[#This Row],[Quantity]]</f>
        <v>41.661499999999997</v>
      </c>
      <c r="P5517">
        <f>Table1[[#This Row],[Sales]]/Table1[[#This Row],[Quantity]]</f>
        <v>42.949999999999996</v>
      </c>
      <c r="Q5517" t="str">
        <f t="shared" si="172"/>
        <v>2021</v>
      </c>
      <c r="R5517" t="str">
        <f t="shared" si="173"/>
        <v>05</v>
      </c>
      <c r="S5517">
        <f>CEILING(Table1[[#This Row],[Month]]/3,1)</f>
        <v>2</v>
      </c>
      <c r="T5517" s="9">
        <f>(Table1[[#This Row],[Profit]]/Table1[[#This Row],[Sales]])</f>
        <v>3.0000000000000002E-2</v>
      </c>
    </row>
    <row r="5518" spans="1:20" x14ac:dyDescent="0.25">
      <c r="A5518">
        <v>20221119</v>
      </c>
      <c r="B5518" s="1" t="s">
        <v>672</v>
      </c>
      <c r="C5518" s="1" t="s">
        <v>163</v>
      </c>
      <c r="D5518" s="1" t="s">
        <v>164</v>
      </c>
      <c r="E5518" s="1" t="s">
        <v>17</v>
      </c>
      <c r="F5518" s="1" t="s">
        <v>34</v>
      </c>
      <c r="G5518" s="1" t="s">
        <v>327</v>
      </c>
      <c r="H5518" s="1" t="s">
        <v>40</v>
      </c>
      <c r="I5518" s="1" t="s">
        <v>30</v>
      </c>
      <c r="J5518" s="1" t="s">
        <v>94</v>
      </c>
      <c r="K5518">
        <v>1319.96</v>
      </c>
      <c r="L5518">
        <v>4</v>
      </c>
      <c r="M5518">
        <v>0</v>
      </c>
      <c r="N5518">
        <v>527.98400000000004</v>
      </c>
      <c r="O5518">
        <f>(Table1[[#This Row],[Sales]]-Table1[[#This Row],[Profit]])/Table1[[#This Row],[Quantity]]</f>
        <v>197.994</v>
      </c>
      <c r="P5518">
        <f>Table1[[#This Row],[Sales]]/Table1[[#This Row],[Quantity]]</f>
        <v>329.99</v>
      </c>
      <c r="Q5518" t="str">
        <f t="shared" si="172"/>
        <v>2022</v>
      </c>
      <c r="R5518" t="str">
        <f t="shared" si="173"/>
        <v>11</v>
      </c>
      <c r="S5518">
        <f>CEILING(Table1[[#This Row],[Month]]/3,1)</f>
        <v>4</v>
      </c>
      <c r="T5518" s="9">
        <f>(Table1[[#This Row],[Profit]]/Table1[[#This Row],[Sales]])</f>
        <v>0.4</v>
      </c>
    </row>
    <row r="5519" spans="1:20" x14ac:dyDescent="0.25">
      <c r="A5519">
        <v>20231205</v>
      </c>
      <c r="B5519" s="1" t="s">
        <v>303</v>
      </c>
      <c r="C5519" s="1" t="s">
        <v>85</v>
      </c>
      <c r="D5519" s="1" t="s">
        <v>86</v>
      </c>
      <c r="E5519" s="1" t="s">
        <v>17</v>
      </c>
      <c r="F5519" s="1" t="s">
        <v>34</v>
      </c>
      <c r="G5519" s="1" t="s">
        <v>68</v>
      </c>
      <c r="H5519" s="1" t="s">
        <v>69</v>
      </c>
      <c r="I5519" s="1" t="s">
        <v>30</v>
      </c>
      <c r="J5519" s="1" t="s">
        <v>23</v>
      </c>
      <c r="K5519">
        <v>239.96</v>
      </c>
      <c r="L5519">
        <v>10</v>
      </c>
      <c r="M5519">
        <v>0.3</v>
      </c>
      <c r="N5519">
        <v>-10.284000000000001</v>
      </c>
      <c r="O5519">
        <f>(Table1[[#This Row],[Sales]]-Table1[[#This Row],[Profit]])/Table1[[#This Row],[Quantity]]</f>
        <v>25.0244</v>
      </c>
      <c r="P5519">
        <f>Table1[[#This Row],[Sales]]/Table1[[#This Row],[Quantity]]</f>
        <v>23.996000000000002</v>
      </c>
      <c r="Q5519" t="str">
        <f t="shared" si="172"/>
        <v>2023</v>
      </c>
      <c r="R5519" t="str">
        <f t="shared" si="173"/>
        <v>12</v>
      </c>
      <c r="S5519">
        <f>CEILING(Table1[[#This Row],[Month]]/3,1)</f>
        <v>4</v>
      </c>
      <c r="T5519" s="9">
        <f>(Table1[[#This Row],[Profit]]/Table1[[#This Row],[Sales]])</f>
        <v>-4.2857142857142858E-2</v>
      </c>
    </row>
    <row r="5520" spans="1:20" x14ac:dyDescent="0.25">
      <c r="A5520">
        <v>20231205</v>
      </c>
      <c r="B5520" s="1" t="s">
        <v>303</v>
      </c>
      <c r="C5520" s="1" t="s">
        <v>85</v>
      </c>
      <c r="D5520" s="1" t="s">
        <v>86</v>
      </c>
      <c r="E5520" s="1" t="s">
        <v>17</v>
      </c>
      <c r="F5520" s="1" t="s">
        <v>34</v>
      </c>
      <c r="G5520" s="1" t="s">
        <v>68</v>
      </c>
      <c r="H5520" s="1" t="s">
        <v>69</v>
      </c>
      <c r="I5520" s="1" t="s">
        <v>30</v>
      </c>
      <c r="J5520" s="1" t="s">
        <v>41</v>
      </c>
      <c r="K5520">
        <v>54.768000000000001</v>
      </c>
      <c r="L5520">
        <v>2</v>
      </c>
      <c r="M5520">
        <v>0.2</v>
      </c>
      <c r="N5520">
        <v>6.8460000000000001</v>
      </c>
      <c r="O5520">
        <f>(Table1[[#This Row],[Sales]]-Table1[[#This Row],[Profit]])/Table1[[#This Row],[Quantity]]</f>
        <v>23.960999999999999</v>
      </c>
      <c r="P5520">
        <f>Table1[[#This Row],[Sales]]/Table1[[#This Row],[Quantity]]</f>
        <v>27.384</v>
      </c>
      <c r="Q5520" t="str">
        <f t="shared" si="172"/>
        <v>2023</v>
      </c>
      <c r="R5520" t="str">
        <f t="shared" si="173"/>
        <v>12</v>
      </c>
      <c r="S5520">
        <f>CEILING(Table1[[#This Row],[Month]]/3,1)</f>
        <v>4</v>
      </c>
      <c r="T5520" s="9">
        <f>(Table1[[#This Row],[Profit]]/Table1[[#This Row],[Sales]])</f>
        <v>0.125</v>
      </c>
    </row>
    <row r="5521" spans="1:20" x14ac:dyDescent="0.25">
      <c r="A5521">
        <v>20231205</v>
      </c>
      <c r="B5521" s="1" t="s">
        <v>303</v>
      </c>
      <c r="C5521" s="1" t="s">
        <v>85</v>
      </c>
      <c r="D5521" s="1" t="s">
        <v>86</v>
      </c>
      <c r="E5521" s="1" t="s">
        <v>17</v>
      </c>
      <c r="F5521" s="1" t="s">
        <v>34</v>
      </c>
      <c r="G5521" s="1" t="s">
        <v>68</v>
      </c>
      <c r="H5521" s="1" t="s">
        <v>69</v>
      </c>
      <c r="I5521" s="1" t="s">
        <v>30</v>
      </c>
      <c r="J5521" s="1" t="s">
        <v>42</v>
      </c>
      <c r="K5521">
        <v>13.391999999999999</v>
      </c>
      <c r="L5521">
        <v>3</v>
      </c>
      <c r="M5521">
        <v>0.2</v>
      </c>
      <c r="N5521">
        <v>3.1806000000000001</v>
      </c>
      <c r="O5521">
        <f>(Table1[[#This Row],[Sales]]-Table1[[#This Row],[Profit]])/Table1[[#This Row],[Quantity]]</f>
        <v>3.4037999999999999</v>
      </c>
      <c r="P5521">
        <f>Table1[[#This Row],[Sales]]/Table1[[#This Row],[Quantity]]</f>
        <v>4.4639999999999995</v>
      </c>
      <c r="Q5521" t="str">
        <f t="shared" si="172"/>
        <v>2023</v>
      </c>
      <c r="R5521" t="str">
        <f t="shared" si="173"/>
        <v>12</v>
      </c>
      <c r="S5521">
        <f>CEILING(Table1[[#This Row],[Month]]/3,1)</f>
        <v>4</v>
      </c>
      <c r="T5521" s="9">
        <f>(Table1[[#This Row],[Profit]]/Table1[[#This Row],[Sales]])</f>
        <v>0.23750000000000002</v>
      </c>
    </row>
    <row r="5522" spans="1:20" x14ac:dyDescent="0.25">
      <c r="A5522">
        <v>20231205</v>
      </c>
      <c r="B5522" s="1" t="s">
        <v>303</v>
      </c>
      <c r="C5522" s="1" t="s">
        <v>85</v>
      </c>
      <c r="D5522" s="1" t="s">
        <v>86</v>
      </c>
      <c r="E5522" s="1" t="s">
        <v>17</v>
      </c>
      <c r="F5522" s="1" t="s">
        <v>34</v>
      </c>
      <c r="G5522" s="1" t="s">
        <v>68</v>
      </c>
      <c r="H5522" s="1" t="s">
        <v>69</v>
      </c>
      <c r="I5522" s="1" t="s">
        <v>30</v>
      </c>
      <c r="J5522" s="1" t="s">
        <v>50</v>
      </c>
      <c r="K5522">
        <v>23.92</v>
      </c>
      <c r="L5522">
        <v>5</v>
      </c>
      <c r="M5522">
        <v>0.2</v>
      </c>
      <c r="N5522">
        <v>8.6709999999999994</v>
      </c>
      <c r="O5522">
        <f>(Table1[[#This Row],[Sales]]-Table1[[#This Row],[Profit]])/Table1[[#This Row],[Quantity]]</f>
        <v>3.0498000000000003</v>
      </c>
      <c r="P5522">
        <f>Table1[[#This Row],[Sales]]/Table1[[#This Row],[Quantity]]</f>
        <v>4.7840000000000007</v>
      </c>
      <c r="Q5522" t="str">
        <f t="shared" si="172"/>
        <v>2023</v>
      </c>
      <c r="R5522" t="str">
        <f t="shared" si="173"/>
        <v>12</v>
      </c>
      <c r="S5522">
        <f>CEILING(Table1[[#This Row],[Month]]/3,1)</f>
        <v>4</v>
      </c>
      <c r="T5522" s="9">
        <f>(Table1[[#This Row],[Profit]]/Table1[[#This Row],[Sales]])</f>
        <v>0.36249999999999993</v>
      </c>
    </row>
    <row r="5523" spans="1:20" x14ac:dyDescent="0.25">
      <c r="A5523">
        <v>20231205</v>
      </c>
      <c r="B5523" s="1" t="s">
        <v>303</v>
      </c>
      <c r="C5523" s="1" t="s">
        <v>85</v>
      </c>
      <c r="D5523" s="1" t="s">
        <v>86</v>
      </c>
      <c r="E5523" s="1" t="s">
        <v>17</v>
      </c>
      <c r="F5523" s="1" t="s">
        <v>34</v>
      </c>
      <c r="G5523" s="1" t="s">
        <v>68</v>
      </c>
      <c r="H5523" s="1" t="s">
        <v>69</v>
      </c>
      <c r="I5523" s="1" t="s">
        <v>30</v>
      </c>
      <c r="J5523" s="1" t="s">
        <v>94</v>
      </c>
      <c r="K5523">
        <v>255.96799999999999</v>
      </c>
      <c r="L5523">
        <v>4</v>
      </c>
      <c r="M5523">
        <v>0.2</v>
      </c>
      <c r="N5523">
        <v>-28.796399999999998</v>
      </c>
      <c r="O5523">
        <f>(Table1[[#This Row],[Sales]]-Table1[[#This Row],[Profit]])/Table1[[#This Row],[Quantity]]</f>
        <v>71.191099999999992</v>
      </c>
      <c r="P5523">
        <f>Table1[[#This Row],[Sales]]/Table1[[#This Row],[Quantity]]</f>
        <v>63.991999999999997</v>
      </c>
      <c r="Q5523" t="str">
        <f t="shared" si="172"/>
        <v>2023</v>
      </c>
      <c r="R5523" t="str">
        <f t="shared" si="173"/>
        <v>12</v>
      </c>
      <c r="S5523">
        <f>CEILING(Table1[[#This Row],[Month]]/3,1)</f>
        <v>4</v>
      </c>
      <c r="T5523" s="9">
        <f>(Table1[[#This Row],[Profit]]/Table1[[#This Row],[Sales]])</f>
        <v>-0.1125</v>
      </c>
    </row>
    <row r="5524" spans="1:20" x14ac:dyDescent="0.25">
      <c r="A5524">
        <v>20220606</v>
      </c>
      <c r="B5524" s="1" t="s">
        <v>525</v>
      </c>
      <c r="C5524" s="1" t="s">
        <v>25</v>
      </c>
      <c r="D5524" s="1" t="s">
        <v>317</v>
      </c>
      <c r="E5524" s="1" t="s">
        <v>27</v>
      </c>
      <c r="F5524" s="1" t="s">
        <v>28</v>
      </c>
      <c r="G5524" s="1" t="s">
        <v>106</v>
      </c>
      <c r="H5524" s="1" t="s">
        <v>40</v>
      </c>
      <c r="I5524" s="1" t="s">
        <v>21</v>
      </c>
      <c r="J5524" s="1" t="s">
        <v>36</v>
      </c>
      <c r="K5524">
        <v>21.552</v>
      </c>
      <c r="L5524">
        <v>6</v>
      </c>
      <c r="M5524">
        <v>0.2</v>
      </c>
      <c r="N5524">
        <v>7.0044000000000004</v>
      </c>
      <c r="O5524">
        <f>(Table1[[#This Row],[Sales]]-Table1[[#This Row],[Profit]])/Table1[[#This Row],[Quantity]]</f>
        <v>2.4245999999999999</v>
      </c>
      <c r="P5524">
        <f>Table1[[#This Row],[Sales]]/Table1[[#This Row],[Quantity]]</f>
        <v>3.5920000000000001</v>
      </c>
      <c r="Q5524" t="str">
        <f t="shared" si="172"/>
        <v>2022</v>
      </c>
      <c r="R5524" t="str">
        <f t="shared" si="173"/>
        <v>06</v>
      </c>
      <c r="S5524">
        <f>CEILING(Table1[[#This Row],[Month]]/3,1)</f>
        <v>2</v>
      </c>
      <c r="T5524" s="9">
        <f>(Table1[[#This Row],[Profit]]/Table1[[#This Row],[Sales]])</f>
        <v>0.32500000000000001</v>
      </c>
    </row>
    <row r="5525" spans="1:20" x14ac:dyDescent="0.25">
      <c r="A5525">
        <v>20220606</v>
      </c>
      <c r="B5525" s="1" t="s">
        <v>525</v>
      </c>
      <c r="C5525" s="1" t="s">
        <v>25</v>
      </c>
      <c r="D5525" s="1" t="s">
        <v>317</v>
      </c>
      <c r="E5525" s="1" t="s">
        <v>27</v>
      </c>
      <c r="F5525" s="1" t="s">
        <v>28</v>
      </c>
      <c r="G5525" s="1" t="s">
        <v>106</v>
      </c>
      <c r="H5525" s="1" t="s">
        <v>40</v>
      </c>
      <c r="I5525" s="1" t="s">
        <v>21</v>
      </c>
      <c r="J5525" s="1" t="s">
        <v>44</v>
      </c>
      <c r="K5525">
        <v>58.24</v>
      </c>
      <c r="L5525">
        <v>4</v>
      </c>
      <c r="M5525">
        <v>0</v>
      </c>
      <c r="N5525">
        <v>15.7248</v>
      </c>
      <c r="O5525">
        <f>(Table1[[#This Row],[Sales]]-Table1[[#This Row],[Profit]])/Table1[[#This Row],[Quantity]]</f>
        <v>10.6288</v>
      </c>
      <c r="P5525">
        <f>Table1[[#This Row],[Sales]]/Table1[[#This Row],[Quantity]]</f>
        <v>14.56</v>
      </c>
      <c r="Q5525" t="str">
        <f t="shared" si="172"/>
        <v>2022</v>
      </c>
      <c r="R5525" t="str">
        <f t="shared" si="173"/>
        <v>06</v>
      </c>
      <c r="S5525">
        <f>CEILING(Table1[[#This Row],[Month]]/3,1)</f>
        <v>2</v>
      </c>
      <c r="T5525" s="9">
        <f>(Table1[[#This Row],[Profit]]/Table1[[#This Row],[Sales]])</f>
        <v>0.27</v>
      </c>
    </row>
    <row r="5526" spans="1:20" x14ac:dyDescent="0.25">
      <c r="A5526">
        <v>20221211</v>
      </c>
      <c r="B5526" s="1" t="s">
        <v>637</v>
      </c>
      <c r="C5526" s="1" t="s">
        <v>25</v>
      </c>
      <c r="D5526" s="1" t="s">
        <v>367</v>
      </c>
      <c r="E5526" s="1" t="s">
        <v>27</v>
      </c>
      <c r="F5526" s="1" t="s">
        <v>28</v>
      </c>
      <c r="G5526" s="1" t="s">
        <v>218</v>
      </c>
      <c r="H5526" s="1" t="s">
        <v>161</v>
      </c>
      <c r="I5526" s="1" t="s">
        <v>63</v>
      </c>
      <c r="J5526" s="1" t="s">
        <v>50</v>
      </c>
      <c r="K5526">
        <v>80.28</v>
      </c>
      <c r="L5526">
        <v>12</v>
      </c>
      <c r="M5526">
        <v>0</v>
      </c>
      <c r="N5526">
        <v>36.928800000000003</v>
      </c>
      <c r="O5526">
        <f>(Table1[[#This Row],[Sales]]-Table1[[#This Row],[Profit]])/Table1[[#This Row],[Quantity]]</f>
        <v>3.6126</v>
      </c>
      <c r="P5526">
        <f>Table1[[#This Row],[Sales]]/Table1[[#This Row],[Quantity]]</f>
        <v>6.69</v>
      </c>
      <c r="Q5526" t="str">
        <f t="shared" si="172"/>
        <v>2022</v>
      </c>
      <c r="R5526" t="str">
        <f t="shared" si="173"/>
        <v>12</v>
      </c>
      <c r="S5526">
        <f>CEILING(Table1[[#This Row],[Month]]/3,1)</f>
        <v>4</v>
      </c>
      <c r="T5526" s="9">
        <f>(Table1[[#This Row],[Profit]]/Table1[[#This Row],[Sales]])</f>
        <v>0.46</v>
      </c>
    </row>
    <row r="5527" spans="1:20" x14ac:dyDescent="0.25">
      <c r="A5527">
        <v>20230501</v>
      </c>
      <c r="B5527" s="1" t="s">
        <v>314</v>
      </c>
      <c r="C5527" s="1" t="s">
        <v>25</v>
      </c>
      <c r="D5527" s="1" t="s">
        <v>26</v>
      </c>
      <c r="E5527" s="1" t="s">
        <v>27</v>
      </c>
      <c r="F5527" s="1" t="s">
        <v>28</v>
      </c>
      <c r="G5527" s="1" t="s">
        <v>83</v>
      </c>
      <c r="H5527" s="1" t="s">
        <v>75</v>
      </c>
      <c r="I5527" s="1" t="s">
        <v>30</v>
      </c>
      <c r="J5527" s="1" t="s">
        <v>42</v>
      </c>
      <c r="K5527">
        <v>9.7799999999999994</v>
      </c>
      <c r="L5527">
        <v>2</v>
      </c>
      <c r="M5527">
        <v>0</v>
      </c>
      <c r="N5527">
        <v>4.0098000000000003</v>
      </c>
      <c r="O5527">
        <f>(Table1[[#This Row],[Sales]]-Table1[[#This Row],[Profit]])/Table1[[#This Row],[Quantity]]</f>
        <v>2.8850999999999996</v>
      </c>
      <c r="P5527">
        <f>Table1[[#This Row],[Sales]]/Table1[[#This Row],[Quantity]]</f>
        <v>4.8899999999999997</v>
      </c>
      <c r="Q5527" t="str">
        <f t="shared" si="172"/>
        <v>2023</v>
      </c>
      <c r="R5527" t="str">
        <f t="shared" si="173"/>
        <v>05</v>
      </c>
      <c r="S5527">
        <f>CEILING(Table1[[#This Row],[Month]]/3,1)</f>
        <v>2</v>
      </c>
      <c r="T5527" s="9">
        <f>(Table1[[#This Row],[Profit]]/Table1[[#This Row],[Sales]])</f>
        <v>0.41000000000000003</v>
      </c>
    </row>
    <row r="5528" spans="1:20" x14ac:dyDescent="0.25">
      <c r="A5528">
        <v>20230425</v>
      </c>
      <c r="B5528" s="1" t="s">
        <v>804</v>
      </c>
      <c r="C5528" s="1" t="s">
        <v>25</v>
      </c>
      <c r="D5528" s="1" t="s">
        <v>1203</v>
      </c>
      <c r="E5528" s="1" t="s">
        <v>27</v>
      </c>
      <c r="F5528" s="1" t="s">
        <v>28</v>
      </c>
      <c r="G5528" s="1" t="s">
        <v>344</v>
      </c>
      <c r="H5528" s="1" t="s">
        <v>20</v>
      </c>
      <c r="I5528" s="1" t="s">
        <v>63</v>
      </c>
      <c r="J5528" s="1" t="s">
        <v>136</v>
      </c>
      <c r="K5528">
        <v>1.81</v>
      </c>
      <c r="L5528">
        <v>1</v>
      </c>
      <c r="M5528">
        <v>0</v>
      </c>
      <c r="N5528">
        <v>0.65159999999999996</v>
      </c>
      <c r="O5528">
        <f>(Table1[[#This Row],[Sales]]-Table1[[#This Row],[Profit]])/Table1[[#This Row],[Quantity]]</f>
        <v>1.1584000000000001</v>
      </c>
      <c r="P5528">
        <f>Table1[[#This Row],[Sales]]/Table1[[#This Row],[Quantity]]</f>
        <v>1.81</v>
      </c>
      <c r="Q5528" t="str">
        <f t="shared" si="172"/>
        <v>2023</v>
      </c>
      <c r="R5528" t="str">
        <f t="shared" si="173"/>
        <v>04</v>
      </c>
      <c r="S5528">
        <f>CEILING(Table1[[#This Row],[Month]]/3,1)</f>
        <v>2</v>
      </c>
      <c r="T5528" s="9">
        <f>(Table1[[#This Row],[Profit]]/Table1[[#This Row],[Sales]])</f>
        <v>0.36</v>
      </c>
    </row>
    <row r="5529" spans="1:20" x14ac:dyDescent="0.25">
      <c r="A5529">
        <v>20210508</v>
      </c>
      <c r="B5529" s="1" t="s">
        <v>790</v>
      </c>
      <c r="C5529" s="1" t="s">
        <v>133</v>
      </c>
      <c r="D5529" s="1" t="s">
        <v>134</v>
      </c>
      <c r="E5529" s="1" t="s">
        <v>17</v>
      </c>
      <c r="F5529" s="1" t="s">
        <v>18</v>
      </c>
      <c r="G5529" s="1" t="s">
        <v>35</v>
      </c>
      <c r="H5529" s="1" t="s">
        <v>20</v>
      </c>
      <c r="I5529" s="1" t="s">
        <v>63</v>
      </c>
      <c r="J5529" s="1" t="s">
        <v>50</v>
      </c>
      <c r="K5529">
        <v>37.94</v>
      </c>
      <c r="L5529">
        <v>2</v>
      </c>
      <c r="M5529">
        <v>0</v>
      </c>
      <c r="N5529">
        <v>18.211200000000002</v>
      </c>
      <c r="O5529">
        <f>(Table1[[#This Row],[Sales]]-Table1[[#This Row],[Profit]])/Table1[[#This Row],[Quantity]]</f>
        <v>9.8643999999999981</v>
      </c>
      <c r="P5529">
        <f>Table1[[#This Row],[Sales]]/Table1[[#This Row],[Quantity]]</f>
        <v>18.97</v>
      </c>
      <c r="Q5529" t="str">
        <f t="shared" si="172"/>
        <v>2021</v>
      </c>
      <c r="R5529" t="str">
        <f t="shared" si="173"/>
        <v>05</v>
      </c>
      <c r="S5529">
        <f>CEILING(Table1[[#This Row],[Month]]/3,1)</f>
        <v>2</v>
      </c>
      <c r="T5529" s="9">
        <f>(Table1[[#This Row],[Profit]]/Table1[[#This Row],[Sales]])</f>
        <v>0.48000000000000009</v>
      </c>
    </row>
    <row r="5530" spans="1:20" x14ac:dyDescent="0.25">
      <c r="A5530">
        <v>20210331</v>
      </c>
      <c r="B5530" s="1" t="s">
        <v>1000</v>
      </c>
      <c r="C5530" s="1" t="s">
        <v>32</v>
      </c>
      <c r="D5530" s="1" t="s">
        <v>437</v>
      </c>
      <c r="E5530" s="1" t="s">
        <v>17</v>
      </c>
      <c r="F5530" s="1" t="s">
        <v>34</v>
      </c>
      <c r="G5530" s="1" t="s">
        <v>388</v>
      </c>
      <c r="H5530" s="1" t="s">
        <v>20</v>
      </c>
      <c r="I5530" s="1" t="s">
        <v>30</v>
      </c>
      <c r="J5530" s="1" t="s">
        <v>43</v>
      </c>
      <c r="K5530">
        <v>79.959999999999994</v>
      </c>
      <c r="L5530">
        <v>5</v>
      </c>
      <c r="M5530">
        <v>0.2</v>
      </c>
      <c r="N5530">
        <v>27.986000000000001</v>
      </c>
      <c r="O5530">
        <f>(Table1[[#This Row],[Sales]]-Table1[[#This Row],[Profit]])/Table1[[#This Row],[Quantity]]</f>
        <v>10.394799999999998</v>
      </c>
      <c r="P5530">
        <f>Table1[[#This Row],[Sales]]/Table1[[#This Row],[Quantity]]</f>
        <v>15.991999999999999</v>
      </c>
      <c r="Q5530" t="str">
        <f t="shared" si="172"/>
        <v>2021</v>
      </c>
      <c r="R5530" t="str">
        <f t="shared" si="173"/>
        <v>03</v>
      </c>
      <c r="S5530">
        <f>CEILING(Table1[[#This Row],[Month]]/3,1)</f>
        <v>1</v>
      </c>
      <c r="T5530" s="9">
        <f>(Table1[[#This Row],[Profit]]/Table1[[#This Row],[Sales]])</f>
        <v>0.35000000000000003</v>
      </c>
    </row>
    <row r="5531" spans="1:20" x14ac:dyDescent="0.25">
      <c r="A5531">
        <v>20230807</v>
      </c>
      <c r="B5531" s="1" t="s">
        <v>771</v>
      </c>
      <c r="C5531" s="1" t="s">
        <v>57</v>
      </c>
      <c r="D5531" s="1" t="s">
        <v>264</v>
      </c>
      <c r="E5531" s="1" t="s">
        <v>59</v>
      </c>
      <c r="F5531" s="1" t="s">
        <v>60</v>
      </c>
      <c r="G5531" s="1" t="s">
        <v>245</v>
      </c>
      <c r="H5531" s="1" t="s">
        <v>62</v>
      </c>
      <c r="I5531" s="1" t="s">
        <v>30</v>
      </c>
      <c r="J5531" s="1" t="s">
        <v>50</v>
      </c>
      <c r="K5531">
        <v>115.29600000000001</v>
      </c>
      <c r="L5531">
        <v>3</v>
      </c>
      <c r="M5531">
        <v>0.2</v>
      </c>
      <c r="N5531">
        <v>40.3536</v>
      </c>
      <c r="O5531">
        <f>(Table1[[#This Row],[Sales]]-Table1[[#This Row],[Profit]])/Table1[[#This Row],[Quantity]]</f>
        <v>24.980800000000002</v>
      </c>
      <c r="P5531">
        <f>Table1[[#This Row],[Sales]]/Table1[[#This Row],[Quantity]]</f>
        <v>38.432000000000002</v>
      </c>
      <c r="Q5531" t="str">
        <f t="shared" si="172"/>
        <v>2023</v>
      </c>
      <c r="R5531" t="str">
        <f t="shared" si="173"/>
        <v>08</v>
      </c>
      <c r="S5531">
        <f>CEILING(Table1[[#This Row],[Month]]/3,1)</f>
        <v>3</v>
      </c>
      <c r="T5531" s="9">
        <f>(Table1[[#This Row],[Profit]]/Table1[[#This Row],[Sales]])</f>
        <v>0.35</v>
      </c>
    </row>
    <row r="5532" spans="1:20" x14ac:dyDescent="0.25">
      <c r="A5532">
        <v>20231203</v>
      </c>
      <c r="B5532" s="1" t="s">
        <v>1204</v>
      </c>
      <c r="C5532" s="1" t="s">
        <v>80</v>
      </c>
      <c r="D5532" s="1" t="s">
        <v>81</v>
      </c>
      <c r="E5532" s="1" t="s">
        <v>27</v>
      </c>
      <c r="F5532" s="1" t="s">
        <v>82</v>
      </c>
      <c r="G5532" s="1" t="s">
        <v>200</v>
      </c>
      <c r="H5532" s="1" t="s">
        <v>55</v>
      </c>
      <c r="I5532" s="1" t="s">
        <v>21</v>
      </c>
      <c r="J5532" s="1" t="s">
        <v>43</v>
      </c>
      <c r="K5532">
        <v>2479.96</v>
      </c>
      <c r="L5532">
        <v>4</v>
      </c>
      <c r="M5532">
        <v>0</v>
      </c>
      <c r="N5532">
        <v>743.98800000000006</v>
      </c>
      <c r="O5532">
        <f>(Table1[[#This Row],[Sales]]-Table1[[#This Row],[Profit]])/Table1[[#This Row],[Quantity]]</f>
        <v>433.99299999999999</v>
      </c>
      <c r="P5532">
        <f>Table1[[#This Row],[Sales]]/Table1[[#This Row],[Quantity]]</f>
        <v>619.99</v>
      </c>
      <c r="Q5532" t="str">
        <f t="shared" si="172"/>
        <v>2023</v>
      </c>
      <c r="R5532" t="str">
        <f t="shared" si="173"/>
        <v>12</v>
      </c>
      <c r="S5532">
        <f>CEILING(Table1[[#This Row],[Month]]/3,1)</f>
        <v>4</v>
      </c>
      <c r="T5532" s="9">
        <f>(Table1[[#This Row],[Profit]]/Table1[[#This Row],[Sales]])</f>
        <v>0.30000000000000004</v>
      </c>
    </row>
    <row r="5533" spans="1:20" x14ac:dyDescent="0.25">
      <c r="A5533">
        <v>20220607</v>
      </c>
      <c r="B5533" s="1" t="s">
        <v>530</v>
      </c>
      <c r="C5533" s="1" t="s">
        <v>467</v>
      </c>
      <c r="D5533" s="1" t="s">
        <v>468</v>
      </c>
      <c r="E5533" s="1" t="s">
        <v>17</v>
      </c>
      <c r="F5533" s="1" t="s">
        <v>73</v>
      </c>
      <c r="G5533" s="1" t="s">
        <v>321</v>
      </c>
      <c r="H5533" s="1" t="s">
        <v>69</v>
      </c>
      <c r="I5533" s="1" t="s">
        <v>21</v>
      </c>
      <c r="J5533" s="1" t="s">
        <v>94</v>
      </c>
      <c r="K5533">
        <v>179.94</v>
      </c>
      <c r="L5533">
        <v>6</v>
      </c>
      <c r="M5533">
        <v>0</v>
      </c>
      <c r="N5533">
        <v>75.574799999999996</v>
      </c>
      <c r="O5533">
        <f>(Table1[[#This Row],[Sales]]-Table1[[#This Row],[Profit]])/Table1[[#This Row],[Quantity]]</f>
        <v>17.394200000000001</v>
      </c>
      <c r="P5533">
        <f>Table1[[#This Row],[Sales]]/Table1[[#This Row],[Quantity]]</f>
        <v>29.99</v>
      </c>
      <c r="Q5533" t="str">
        <f t="shared" si="172"/>
        <v>2022</v>
      </c>
      <c r="R5533" t="str">
        <f t="shared" si="173"/>
        <v>06</v>
      </c>
      <c r="S5533">
        <f>CEILING(Table1[[#This Row],[Month]]/3,1)</f>
        <v>2</v>
      </c>
      <c r="T5533" s="9">
        <f>(Table1[[#This Row],[Profit]]/Table1[[#This Row],[Sales]])</f>
        <v>0.42</v>
      </c>
    </row>
    <row r="5534" spans="1:20" x14ac:dyDescent="0.25">
      <c r="A5534">
        <v>20220607</v>
      </c>
      <c r="B5534" s="1" t="s">
        <v>530</v>
      </c>
      <c r="C5534" s="1" t="s">
        <v>467</v>
      </c>
      <c r="D5534" s="1" t="s">
        <v>468</v>
      </c>
      <c r="E5534" s="1" t="s">
        <v>17</v>
      </c>
      <c r="F5534" s="1" t="s">
        <v>73</v>
      </c>
      <c r="G5534" s="1" t="s">
        <v>321</v>
      </c>
      <c r="H5534" s="1" t="s">
        <v>69</v>
      </c>
      <c r="I5534" s="1" t="s">
        <v>21</v>
      </c>
      <c r="J5534" s="1" t="s">
        <v>94</v>
      </c>
      <c r="K5534">
        <v>26.85</v>
      </c>
      <c r="L5534">
        <v>3</v>
      </c>
      <c r="M5534">
        <v>0</v>
      </c>
      <c r="N5534">
        <v>5.1014999999999997</v>
      </c>
      <c r="O5534">
        <f>(Table1[[#This Row],[Sales]]-Table1[[#This Row],[Profit]])/Table1[[#This Row],[Quantity]]</f>
        <v>7.2495000000000003</v>
      </c>
      <c r="P5534">
        <f>Table1[[#This Row],[Sales]]/Table1[[#This Row],[Quantity]]</f>
        <v>8.9500000000000011</v>
      </c>
      <c r="Q5534" t="str">
        <f t="shared" si="172"/>
        <v>2022</v>
      </c>
      <c r="R5534" t="str">
        <f t="shared" si="173"/>
        <v>06</v>
      </c>
      <c r="S5534">
        <f>CEILING(Table1[[#This Row],[Month]]/3,1)</f>
        <v>2</v>
      </c>
      <c r="T5534" s="9">
        <f>(Table1[[#This Row],[Profit]]/Table1[[#This Row],[Sales]])</f>
        <v>0.18999999999999997</v>
      </c>
    </row>
    <row r="5535" spans="1:20" x14ac:dyDescent="0.25">
      <c r="A5535">
        <v>20220607</v>
      </c>
      <c r="B5535" s="1" t="s">
        <v>530</v>
      </c>
      <c r="C5535" s="1" t="s">
        <v>467</v>
      </c>
      <c r="D5535" s="1" t="s">
        <v>468</v>
      </c>
      <c r="E5535" s="1" t="s">
        <v>17</v>
      </c>
      <c r="F5535" s="1" t="s">
        <v>73</v>
      </c>
      <c r="G5535" s="1" t="s">
        <v>321</v>
      </c>
      <c r="H5535" s="1" t="s">
        <v>69</v>
      </c>
      <c r="I5535" s="1" t="s">
        <v>21</v>
      </c>
      <c r="J5535" s="1" t="s">
        <v>94</v>
      </c>
      <c r="K5535">
        <v>323.37</v>
      </c>
      <c r="L5535">
        <v>3</v>
      </c>
      <c r="M5535">
        <v>0</v>
      </c>
      <c r="N5535">
        <v>129.34800000000001</v>
      </c>
      <c r="O5535">
        <f>(Table1[[#This Row],[Sales]]-Table1[[#This Row],[Profit]])/Table1[[#This Row],[Quantity]]</f>
        <v>64.673999999999992</v>
      </c>
      <c r="P5535">
        <f>Table1[[#This Row],[Sales]]/Table1[[#This Row],[Quantity]]</f>
        <v>107.79</v>
      </c>
      <c r="Q5535" t="str">
        <f t="shared" si="172"/>
        <v>2022</v>
      </c>
      <c r="R5535" t="str">
        <f t="shared" si="173"/>
        <v>06</v>
      </c>
      <c r="S5535">
        <f>CEILING(Table1[[#This Row],[Month]]/3,1)</f>
        <v>2</v>
      </c>
      <c r="T5535" s="9">
        <f>(Table1[[#This Row],[Profit]]/Table1[[#This Row],[Sales]])</f>
        <v>0.4</v>
      </c>
    </row>
    <row r="5536" spans="1:20" x14ac:dyDescent="0.25">
      <c r="A5536">
        <v>20220607</v>
      </c>
      <c r="B5536" s="1" t="s">
        <v>530</v>
      </c>
      <c r="C5536" s="1" t="s">
        <v>467</v>
      </c>
      <c r="D5536" s="1" t="s">
        <v>468</v>
      </c>
      <c r="E5536" s="1" t="s">
        <v>17</v>
      </c>
      <c r="F5536" s="1" t="s">
        <v>73</v>
      </c>
      <c r="G5536" s="1" t="s">
        <v>321</v>
      </c>
      <c r="H5536" s="1" t="s">
        <v>69</v>
      </c>
      <c r="I5536" s="1" t="s">
        <v>21</v>
      </c>
      <c r="J5536" s="1" t="s">
        <v>50</v>
      </c>
      <c r="K5536">
        <v>59.94</v>
      </c>
      <c r="L5536">
        <v>3</v>
      </c>
      <c r="M5536">
        <v>0</v>
      </c>
      <c r="N5536">
        <v>28.171800000000001</v>
      </c>
      <c r="O5536">
        <f>(Table1[[#This Row],[Sales]]-Table1[[#This Row],[Profit]])/Table1[[#This Row],[Quantity]]</f>
        <v>10.589399999999999</v>
      </c>
      <c r="P5536">
        <f>Table1[[#This Row],[Sales]]/Table1[[#This Row],[Quantity]]</f>
        <v>19.98</v>
      </c>
      <c r="Q5536" t="str">
        <f t="shared" si="172"/>
        <v>2022</v>
      </c>
      <c r="R5536" t="str">
        <f t="shared" si="173"/>
        <v>06</v>
      </c>
      <c r="S5536">
        <f>CEILING(Table1[[#This Row],[Month]]/3,1)</f>
        <v>2</v>
      </c>
      <c r="T5536" s="9">
        <f>(Table1[[#This Row],[Profit]]/Table1[[#This Row],[Sales]])</f>
        <v>0.47000000000000003</v>
      </c>
    </row>
    <row r="5537" spans="1:20" x14ac:dyDescent="0.25">
      <c r="A5537">
        <v>20220607</v>
      </c>
      <c r="B5537" s="1" t="s">
        <v>530</v>
      </c>
      <c r="C5537" s="1" t="s">
        <v>467</v>
      </c>
      <c r="D5537" s="1" t="s">
        <v>468</v>
      </c>
      <c r="E5537" s="1" t="s">
        <v>17</v>
      </c>
      <c r="F5537" s="1" t="s">
        <v>73</v>
      </c>
      <c r="G5537" s="1" t="s">
        <v>321</v>
      </c>
      <c r="H5537" s="1" t="s">
        <v>69</v>
      </c>
      <c r="I5537" s="1" t="s">
        <v>21</v>
      </c>
      <c r="J5537" s="1" t="s">
        <v>36</v>
      </c>
      <c r="K5537">
        <v>64.14</v>
      </c>
      <c r="L5537">
        <v>3</v>
      </c>
      <c r="M5537">
        <v>0</v>
      </c>
      <c r="N5537">
        <v>30.787199999999999</v>
      </c>
      <c r="O5537">
        <f>(Table1[[#This Row],[Sales]]-Table1[[#This Row],[Profit]])/Table1[[#This Row],[Quantity]]</f>
        <v>11.117600000000001</v>
      </c>
      <c r="P5537">
        <f>Table1[[#This Row],[Sales]]/Table1[[#This Row],[Quantity]]</f>
        <v>21.38</v>
      </c>
      <c r="Q5537" t="str">
        <f t="shared" si="172"/>
        <v>2022</v>
      </c>
      <c r="R5537" t="str">
        <f t="shared" si="173"/>
        <v>06</v>
      </c>
      <c r="S5537">
        <f>CEILING(Table1[[#This Row],[Month]]/3,1)</f>
        <v>2</v>
      </c>
      <c r="T5537" s="9">
        <f>(Table1[[#This Row],[Profit]]/Table1[[#This Row],[Sales]])</f>
        <v>0.48</v>
      </c>
    </row>
    <row r="5538" spans="1:20" x14ac:dyDescent="0.25">
      <c r="A5538">
        <v>20220607</v>
      </c>
      <c r="B5538" s="1" t="s">
        <v>530</v>
      </c>
      <c r="C5538" s="1" t="s">
        <v>467</v>
      </c>
      <c r="D5538" s="1" t="s">
        <v>468</v>
      </c>
      <c r="E5538" s="1" t="s">
        <v>17</v>
      </c>
      <c r="F5538" s="1" t="s">
        <v>73</v>
      </c>
      <c r="G5538" s="1" t="s">
        <v>321</v>
      </c>
      <c r="H5538" s="1" t="s">
        <v>69</v>
      </c>
      <c r="I5538" s="1" t="s">
        <v>21</v>
      </c>
      <c r="J5538" s="1" t="s">
        <v>36</v>
      </c>
      <c r="K5538">
        <v>11.67</v>
      </c>
      <c r="L5538">
        <v>3</v>
      </c>
      <c r="M5538">
        <v>0</v>
      </c>
      <c r="N5538">
        <v>5.6016000000000004</v>
      </c>
      <c r="O5538">
        <f>(Table1[[#This Row],[Sales]]-Table1[[#This Row],[Profit]])/Table1[[#This Row],[Quantity]]</f>
        <v>2.0227999999999997</v>
      </c>
      <c r="P5538">
        <f>Table1[[#This Row],[Sales]]/Table1[[#This Row],[Quantity]]</f>
        <v>3.89</v>
      </c>
      <c r="Q5538" t="str">
        <f t="shared" si="172"/>
        <v>2022</v>
      </c>
      <c r="R5538" t="str">
        <f t="shared" si="173"/>
        <v>06</v>
      </c>
      <c r="S5538">
        <f>CEILING(Table1[[#This Row],[Month]]/3,1)</f>
        <v>2</v>
      </c>
      <c r="T5538" s="9">
        <f>(Table1[[#This Row],[Profit]]/Table1[[#This Row],[Sales]])</f>
        <v>0.48000000000000004</v>
      </c>
    </row>
    <row r="5539" spans="1:20" x14ac:dyDescent="0.25">
      <c r="A5539">
        <v>20220607</v>
      </c>
      <c r="B5539" s="1" t="s">
        <v>530</v>
      </c>
      <c r="C5539" s="1" t="s">
        <v>467</v>
      </c>
      <c r="D5539" s="1" t="s">
        <v>468</v>
      </c>
      <c r="E5539" s="1" t="s">
        <v>17</v>
      </c>
      <c r="F5539" s="1" t="s">
        <v>73</v>
      </c>
      <c r="G5539" s="1" t="s">
        <v>321</v>
      </c>
      <c r="H5539" s="1" t="s">
        <v>69</v>
      </c>
      <c r="I5539" s="1" t="s">
        <v>21</v>
      </c>
      <c r="J5539" s="1" t="s">
        <v>50</v>
      </c>
      <c r="K5539">
        <v>12.96</v>
      </c>
      <c r="L5539">
        <v>2</v>
      </c>
      <c r="M5539">
        <v>0</v>
      </c>
      <c r="N5539">
        <v>6.2207999999999997</v>
      </c>
      <c r="O5539">
        <f>(Table1[[#This Row],[Sales]]-Table1[[#This Row],[Profit]])/Table1[[#This Row],[Quantity]]</f>
        <v>3.3696000000000006</v>
      </c>
      <c r="P5539">
        <f>Table1[[#This Row],[Sales]]/Table1[[#This Row],[Quantity]]</f>
        <v>6.48</v>
      </c>
      <c r="Q5539" t="str">
        <f t="shared" si="172"/>
        <v>2022</v>
      </c>
      <c r="R5539" t="str">
        <f t="shared" si="173"/>
        <v>06</v>
      </c>
      <c r="S5539">
        <f>CEILING(Table1[[#This Row],[Month]]/3,1)</f>
        <v>2</v>
      </c>
      <c r="T5539" s="9">
        <f>(Table1[[#This Row],[Profit]]/Table1[[#This Row],[Sales]])</f>
        <v>0.47999999999999993</v>
      </c>
    </row>
    <row r="5540" spans="1:20" x14ac:dyDescent="0.25">
      <c r="A5540">
        <v>20210413</v>
      </c>
      <c r="B5540" s="1" t="s">
        <v>464</v>
      </c>
      <c r="C5540" s="1" t="s">
        <v>80</v>
      </c>
      <c r="D5540" s="1" t="s">
        <v>81</v>
      </c>
      <c r="E5540" s="1" t="s">
        <v>27</v>
      </c>
      <c r="F5540" s="1" t="s">
        <v>82</v>
      </c>
      <c r="G5540" s="1" t="s">
        <v>135</v>
      </c>
      <c r="H5540" s="1" t="s">
        <v>75</v>
      </c>
      <c r="I5540" s="1" t="s">
        <v>21</v>
      </c>
      <c r="J5540" s="1" t="s">
        <v>36</v>
      </c>
      <c r="K5540">
        <v>17.43</v>
      </c>
      <c r="L5540">
        <v>3</v>
      </c>
      <c r="M5540">
        <v>0</v>
      </c>
      <c r="N5540">
        <v>8.0177999999999994</v>
      </c>
      <c r="O5540">
        <f>(Table1[[#This Row],[Sales]]-Table1[[#This Row],[Profit]])/Table1[[#This Row],[Quantity]]</f>
        <v>3.1374</v>
      </c>
      <c r="P5540">
        <f>Table1[[#This Row],[Sales]]/Table1[[#This Row],[Quantity]]</f>
        <v>5.81</v>
      </c>
      <c r="Q5540" t="str">
        <f t="shared" si="172"/>
        <v>2021</v>
      </c>
      <c r="R5540" t="str">
        <f t="shared" si="173"/>
        <v>04</v>
      </c>
      <c r="S5540">
        <f>CEILING(Table1[[#This Row],[Month]]/3,1)</f>
        <v>2</v>
      </c>
      <c r="T5540" s="9">
        <f>(Table1[[#This Row],[Profit]]/Table1[[#This Row],[Sales]])</f>
        <v>0.45999999999999996</v>
      </c>
    </row>
    <row r="5541" spans="1:20" x14ac:dyDescent="0.25">
      <c r="A5541">
        <v>20230523</v>
      </c>
      <c r="B5541" s="1" t="s">
        <v>300</v>
      </c>
      <c r="C5541" s="1" t="s">
        <v>108</v>
      </c>
      <c r="D5541" s="1" t="s">
        <v>143</v>
      </c>
      <c r="E5541" s="1" t="s">
        <v>59</v>
      </c>
      <c r="F5541" s="1" t="s">
        <v>110</v>
      </c>
      <c r="G5541" s="1" t="s">
        <v>245</v>
      </c>
      <c r="H5541" s="1" t="s">
        <v>62</v>
      </c>
      <c r="I5541" s="1" t="s">
        <v>21</v>
      </c>
      <c r="J5541" s="1" t="s">
        <v>23</v>
      </c>
      <c r="K5541">
        <v>181.98599999999999</v>
      </c>
      <c r="L5541">
        <v>2</v>
      </c>
      <c r="M5541">
        <v>0.3</v>
      </c>
      <c r="N5541">
        <v>-54.595799999999997</v>
      </c>
      <c r="O5541">
        <f>(Table1[[#This Row],[Sales]]-Table1[[#This Row],[Profit]])/Table1[[#This Row],[Quantity]]</f>
        <v>118.29089999999999</v>
      </c>
      <c r="P5541">
        <f>Table1[[#This Row],[Sales]]/Table1[[#This Row],[Quantity]]</f>
        <v>90.992999999999995</v>
      </c>
      <c r="Q5541" t="str">
        <f t="shared" si="172"/>
        <v>2023</v>
      </c>
      <c r="R5541" t="str">
        <f t="shared" si="173"/>
        <v>05</v>
      </c>
      <c r="S5541">
        <f>CEILING(Table1[[#This Row],[Month]]/3,1)</f>
        <v>2</v>
      </c>
      <c r="T5541" s="9">
        <f>(Table1[[#This Row],[Profit]]/Table1[[#This Row],[Sales]])</f>
        <v>-0.3</v>
      </c>
    </row>
    <row r="5542" spans="1:20" x14ac:dyDescent="0.25">
      <c r="A5542">
        <v>20230523</v>
      </c>
      <c r="B5542" s="1" t="s">
        <v>300</v>
      </c>
      <c r="C5542" s="1" t="s">
        <v>108</v>
      </c>
      <c r="D5542" s="1" t="s">
        <v>143</v>
      </c>
      <c r="E5542" s="1" t="s">
        <v>59</v>
      </c>
      <c r="F5542" s="1" t="s">
        <v>110</v>
      </c>
      <c r="G5542" s="1" t="s">
        <v>245</v>
      </c>
      <c r="H5542" s="1" t="s">
        <v>62</v>
      </c>
      <c r="I5542" s="1" t="s">
        <v>21</v>
      </c>
      <c r="J5542" s="1" t="s">
        <v>36</v>
      </c>
      <c r="K5542">
        <v>1.5920000000000001</v>
      </c>
      <c r="L5542">
        <v>2</v>
      </c>
      <c r="M5542">
        <v>0.8</v>
      </c>
      <c r="N5542">
        <v>-2.6267999999999998</v>
      </c>
      <c r="O5542">
        <f>(Table1[[#This Row],[Sales]]-Table1[[#This Row],[Profit]])/Table1[[#This Row],[Quantity]]</f>
        <v>2.1093999999999999</v>
      </c>
      <c r="P5542">
        <f>Table1[[#This Row],[Sales]]/Table1[[#This Row],[Quantity]]</f>
        <v>0.79600000000000004</v>
      </c>
      <c r="Q5542" t="str">
        <f t="shared" si="172"/>
        <v>2023</v>
      </c>
      <c r="R5542" t="str">
        <f t="shared" si="173"/>
        <v>05</v>
      </c>
      <c r="S5542">
        <f>CEILING(Table1[[#This Row],[Month]]/3,1)</f>
        <v>2</v>
      </c>
      <c r="T5542" s="9">
        <f>(Table1[[#This Row],[Profit]]/Table1[[#This Row],[Sales]])</f>
        <v>-1.6499999999999997</v>
      </c>
    </row>
    <row r="5543" spans="1:20" x14ac:dyDescent="0.25">
      <c r="A5543">
        <v>20230523</v>
      </c>
      <c r="B5543" s="1" t="s">
        <v>300</v>
      </c>
      <c r="C5543" s="1" t="s">
        <v>108</v>
      </c>
      <c r="D5543" s="1" t="s">
        <v>143</v>
      </c>
      <c r="E5543" s="1" t="s">
        <v>59</v>
      </c>
      <c r="F5543" s="1" t="s">
        <v>110</v>
      </c>
      <c r="G5543" s="1" t="s">
        <v>245</v>
      </c>
      <c r="H5543" s="1" t="s">
        <v>62</v>
      </c>
      <c r="I5543" s="1" t="s">
        <v>21</v>
      </c>
      <c r="J5543" s="1" t="s">
        <v>50</v>
      </c>
      <c r="K5543">
        <v>22.344000000000001</v>
      </c>
      <c r="L5543">
        <v>3</v>
      </c>
      <c r="M5543">
        <v>0.2</v>
      </c>
      <c r="N5543">
        <v>2.5137</v>
      </c>
      <c r="O5543">
        <f>(Table1[[#This Row],[Sales]]-Table1[[#This Row],[Profit]])/Table1[[#This Row],[Quantity]]</f>
        <v>6.6101000000000001</v>
      </c>
      <c r="P5543">
        <f>Table1[[#This Row],[Sales]]/Table1[[#This Row],[Quantity]]</f>
        <v>7.4480000000000004</v>
      </c>
      <c r="Q5543" t="str">
        <f t="shared" si="172"/>
        <v>2023</v>
      </c>
      <c r="R5543" t="str">
        <f t="shared" si="173"/>
        <v>05</v>
      </c>
      <c r="S5543">
        <f>CEILING(Table1[[#This Row],[Month]]/3,1)</f>
        <v>2</v>
      </c>
      <c r="T5543" s="9">
        <f>(Table1[[#This Row],[Profit]]/Table1[[#This Row],[Sales]])</f>
        <v>0.1125</v>
      </c>
    </row>
    <row r="5544" spans="1:20" x14ac:dyDescent="0.25">
      <c r="A5544">
        <v>20221220</v>
      </c>
      <c r="B5544" s="1" t="s">
        <v>113</v>
      </c>
      <c r="C5544" s="1" t="s">
        <v>146</v>
      </c>
      <c r="D5544" s="1" t="s">
        <v>222</v>
      </c>
      <c r="E5544" s="1" t="s">
        <v>27</v>
      </c>
      <c r="F5544" s="1" t="s">
        <v>82</v>
      </c>
      <c r="G5544" s="1" t="s">
        <v>115</v>
      </c>
      <c r="H5544" s="1" t="s">
        <v>55</v>
      </c>
      <c r="I5544" s="1" t="s">
        <v>30</v>
      </c>
      <c r="J5544" s="1" t="s">
        <v>36</v>
      </c>
      <c r="K5544">
        <v>455.97</v>
      </c>
      <c r="L5544">
        <v>6</v>
      </c>
      <c r="M5544">
        <v>0.5</v>
      </c>
      <c r="N5544">
        <v>-218.8656</v>
      </c>
      <c r="O5544">
        <f>(Table1[[#This Row],[Sales]]-Table1[[#This Row],[Profit]])/Table1[[#This Row],[Quantity]]</f>
        <v>112.4726</v>
      </c>
      <c r="P5544">
        <f>Table1[[#This Row],[Sales]]/Table1[[#This Row],[Quantity]]</f>
        <v>75.995000000000005</v>
      </c>
      <c r="Q5544" t="str">
        <f t="shared" si="172"/>
        <v>2022</v>
      </c>
      <c r="R5544" t="str">
        <f t="shared" si="173"/>
        <v>12</v>
      </c>
      <c r="S5544">
        <f>CEILING(Table1[[#This Row],[Month]]/3,1)</f>
        <v>4</v>
      </c>
      <c r="T5544" s="9">
        <f>(Table1[[#This Row],[Profit]]/Table1[[#This Row],[Sales]])</f>
        <v>-0.48</v>
      </c>
    </row>
    <row r="5545" spans="1:20" x14ac:dyDescent="0.25">
      <c r="A5545">
        <v>20221220</v>
      </c>
      <c r="B5545" s="1" t="s">
        <v>113</v>
      </c>
      <c r="C5545" s="1" t="s">
        <v>146</v>
      </c>
      <c r="D5545" s="1" t="s">
        <v>222</v>
      </c>
      <c r="E5545" s="1" t="s">
        <v>27</v>
      </c>
      <c r="F5545" s="1" t="s">
        <v>82</v>
      </c>
      <c r="G5545" s="1" t="s">
        <v>115</v>
      </c>
      <c r="H5545" s="1" t="s">
        <v>55</v>
      </c>
      <c r="I5545" s="1" t="s">
        <v>30</v>
      </c>
      <c r="J5545" s="1" t="s">
        <v>36</v>
      </c>
      <c r="K5545">
        <v>10.44</v>
      </c>
      <c r="L5545">
        <v>6</v>
      </c>
      <c r="M5545">
        <v>0.7</v>
      </c>
      <c r="N5545">
        <v>-7.6559999999999997</v>
      </c>
      <c r="O5545">
        <f>(Table1[[#This Row],[Sales]]-Table1[[#This Row],[Profit]])/Table1[[#This Row],[Quantity]]</f>
        <v>3.016</v>
      </c>
      <c r="P5545">
        <f>Table1[[#This Row],[Sales]]/Table1[[#This Row],[Quantity]]</f>
        <v>1.74</v>
      </c>
      <c r="Q5545" t="str">
        <f t="shared" si="172"/>
        <v>2022</v>
      </c>
      <c r="R5545" t="str">
        <f t="shared" si="173"/>
        <v>12</v>
      </c>
      <c r="S5545">
        <f>CEILING(Table1[[#This Row],[Month]]/3,1)</f>
        <v>4</v>
      </c>
      <c r="T5545" s="9">
        <f>(Table1[[#This Row],[Profit]]/Table1[[#This Row],[Sales]])</f>
        <v>-0.73333333333333339</v>
      </c>
    </row>
    <row r="5546" spans="1:20" x14ac:dyDescent="0.25">
      <c r="A5546">
        <v>20221220</v>
      </c>
      <c r="B5546" s="1" t="s">
        <v>113</v>
      </c>
      <c r="C5546" s="1" t="s">
        <v>146</v>
      </c>
      <c r="D5546" s="1" t="s">
        <v>222</v>
      </c>
      <c r="E5546" s="1" t="s">
        <v>27</v>
      </c>
      <c r="F5546" s="1" t="s">
        <v>82</v>
      </c>
      <c r="G5546" s="1" t="s">
        <v>115</v>
      </c>
      <c r="H5546" s="1" t="s">
        <v>55</v>
      </c>
      <c r="I5546" s="1" t="s">
        <v>30</v>
      </c>
      <c r="J5546" s="1" t="s">
        <v>36</v>
      </c>
      <c r="K5546">
        <v>5.2140000000000004</v>
      </c>
      <c r="L5546">
        <v>2</v>
      </c>
      <c r="M5546">
        <v>0.7</v>
      </c>
      <c r="N5546">
        <v>-4.1711999999999998</v>
      </c>
      <c r="O5546">
        <f>(Table1[[#This Row],[Sales]]-Table1[[#This Row],[Profit]])/Table1[[#This Row],[Quantity]]</f>
        <v>4.6926000000000005</v>
      </c>
      <c r="P5546">
        <f>Table1[[#This Row],[Sales]]/Table1[[#This Row],[Quantity]]</f>
        <v>2.6070000000000002</v>
      </c>
      <c r="Q5546" t="str">
        <f t="shared" si="172"/>
        <v>2022</v>
      </c>
      <c r="R5546" t="str">
        <f t="shared" si="173"/>
        <v>12</v>
      </c>
      <c r="S5546">
        <f>CEILING(Table1[[#This Row],[Month]]/3,1)</f>
        <v>4</v>
      </c>
      <c r="T5546" s="9">
        <f>(Table1[[#This Row],[Profit]]/Table1[[#This Row],[Sales]])</f>
        <v>-0.79999999999999993</v>
      </c>
    </row>
    <row r="5547" spans="1:20" x14ac:dyDescent="0.25">
      <c r="A5547">
        <v>20230923</v>
      </c>
      <c r="B5547" s="1" t="s">
        <v>804</v>
      </c>
      <c r="C5547" s="1" t="s">
        <v>644</v>
      </c>
      <c r="D5547" s="1" t="s">
        <v>645</v>
      </c>
      <c r="E5547" s="1" t="s">
        <v>17</v>
      </c>
      <c r="F5547" s="1" t="s">
        <v>197</v>
      </c>
      <c r="G5547" s="1" t="s">
        <v>344</v>
      </c>
      <c r="H5547" s="1" t="s">
        <v>20</v>
      </c>
      <c r="I5547" s="1" t="s">
        <v>63</v>
      </c>
      <c r="J5547" s="1" t="s">
        <v>37</v>
      </c>
      <c r="K5547">
        <v>67.400000000000006</v>
      </c>
      <c r="L5547">
        <v>5</v>
      </c>
      <c r="M5547">
        <v>0</v>
      </c>
      <c r="N5547">
        <v>17.524000000000001</v>
      </c>
      <c r="O5547">
        <f>(Table1[[#This Row],[Sales]]-Table1[[#This Row],[Profit]])/Table1[[#This Row],[Quantity]]</f>
        <v>9.975200000000001</v>
      </c>
      <c r="P5547">
        <f>Table1[[#This Row],[Sales]]/Table1[[#This Row],[Quantity]]</f>
        <v>13.48</v>
      </c>
      <c r="Q5547" t="str">
        <f t="shared" si="172"/>
        <v>2023</v>
      </c>
      <c r="R5547" t="str">
        <f t="shared" si="173"/>
        <v>09</v>
      </c>
      <c r="S5547">
        <f>CEILING(Table1[[#This Row],[Month]]/3,1)</f>
        <v>3</v>
      </c>
      <c r="T5547" s="9">
        <f>(Table1[[#This Row],[Profit]]/Table1[[#This Row],[Sales]])</f>
        <v>0.26</v>
      </c>
    </row>
    <row r="5548" spans="1:20" x14ac:dyDescent="0.25">
      <c r="A5548">
        <v>20230908</v>
      </c>
      <c r="B5548" s="1" t="s">
        <v>979</v>
      </c>
      <c r="C5548" s="1" t="s">
        <v>71</v>
      </c>
      <c r="D5548" s="1" t="s">
        <v>1187</v>
      </c>
      <c r="E5548" s="1" t="s">
        <v>17</v>
      </c>
      <c r="F5548" s="1" t="s">
        <v>73</v>
      </c>
      <c r="G5548" s="1" t="s">
        <v>356</v>
      </c>
      <c r="H5548" s="1" t="s">
        <v>55</v>
      </c>
      <c r="I5548" s="1" t="s">
        <v>21</v>
      </c>
      <c r="J5548" s="1" t="s">
        <v>41</v>
      </c>
      <c r="K5548">
        <v>25.16</v>
      </c>
      <c r="L5548">
        <v>2</v>
      </c>
      <c r="M5548">
        <v>0</v>
      </c>
      <c r="N5548">
        <v>10.5672</v>
      </c>
      <c r="O5548">
        <f>(Table1[[#This Row],[Sales]]-Table1[[#This Row],[Profit]])/Table1[[#This Row],[Quantity]]</f>
        <v>7.2964000000000002</v>
      </c>
      <c r="P5548">
        <f>Table1[[#This Row],[Sales]]/Table1[[#This Row],[Quantity]]</f>
        <v>12.58</v>
      </c>
      <c r="Q5548" t="str">
        <f t="shared" si="172"/>
        <v>2023</v>
      </c>
      <c r="R5548" t="str">
        <f t="shared" si="173"/>
        <v>09</v>
      </c>
      <c r="S5548">
        <f>CEILING(Table1[[#This Row],[Month]]/3,1)</f>
        <v>3</v>
      </c>
      <c r="T5548" s="9">
        <f>(Table1[[#This Row],[Profit]]/Table1[[#This Row],[Sales]])</f>
        <v>0.42</v>
      </c>
    </row>
    <row r="5549" spans="1:20" x14ac:dyDescent="0.25">
      <c r="A5549">
        <v>20230908</v>
      </c>
      <c r="B5549" s="1" t="s">
        <v>979</v>
      </c>
      <c r="C5549" s="1" t="s">
        <v>71</v>
      </c>
      <c r="D5549" s="1" t="s">
        <v>1187</v>
      </c>
      <c r="E5549" s="1" t="s">
        <v>17</v>
      </c>
      <c r="F5549" s="1" t="s">
        <v>73</v>
      </c>
      <c r="G5549" s="1" t="s">
        <v>356</v>
      </c>
      <c r="H5549" s="1" t="s">
        <v>55</v>
      </c>
      <c r="I5549" s="1" t="s">
        <v>21</v>
      </c>
      <c r="J5549" s="1" t="s">
        <v>43</v>
      </c>
      <c r="K5549">
        <v>126.56</v>
      </c>
      <c r="L5549">
        <v>4</v>
      </c>
      <c r="M5549">
        <v>0.2</v>
      </c>
      <c r="N5549">
        <v>47.46</v>
      </c>
      <c r="O5549">
        <f>(Table1[[#This Row],[Sales]]-Table1[[#This Row],[Profit]])/Table1[[#This Row],[Quantity]]</f>
        <v>19.774999999999999</v>
      </c>
      <c r="P5549">
        <f>Table1[[#This Row],[Sales]]/Table1[[#This Row],[Quantity]]</f>
        <v>31.64</v>
      </c>
      <c r="Q5549" t="str">
        <f t="shared" si="172"/>
        <v>2023</v>
      </c>
      <c r="R5549" t="str">
        <f t="shared" si="173"/>
        <v>09</v>
      </c>
      <c r="S5549">
        <f>CEILING(Table1[[#This Row],[Month]]/3,1)</f>
        <v>3</v>
      </c>
      <c r="T5549" s="9">
        <f>(Table1[[#This Row],[Profit]]/Table1[[#This Row],[Sales]])</f>
        <v>0.375</v>
      </c>
    </row>
    <row r="5550" spans="1:20" x14ac:dyDescent="0.25">
      <c r="A5550">
        <v>20201128</v>
      </c>
      <c r="B5550" s="1" t="s">
        <v>857</v>
      </c>
      <c r="C5550" s="1" t="s">
        <v>25</v>
      </c>
      <c r="D5550" s="1" t="s">
        <v>77</v>
      </c>
      <c r="E5550" s="1" t="s">
        <v>27</v>
      </c>
      <c r="F5550" s="1" t="s">
        <v>28</v>
      </c>
      <c r="G5550" s="1" t="s">
        <v>74</v>
      </c>
      <c r="H5550" s="1" t="s">
        <v>75</v>
      </c>
      <c r="I5550" s="1" t="s">
        <v>21</v>
      </c>
      <c r="J5550" s="1" t="s">
        <v>44</v>
      </c>
      <c r="K5550">
        <v>43.68</v>
      </c>
      <c r="L5550">
        <v>3</v>
      </c>
      <c r="M5550">
        <v>0</v>
      </c>
      <c r="N5550">
        <v>11.7936</v>
      </c>
      <c r="O5550">
        <f>(Table1[[#This Row],[Sales]]-Table1[[#This Row],[Profit]])/Table1[[#This Row],[Quantity]]</f>
        <v>10.6288</v>
      </c>
      <c r="P5550">
        <f>Table1[[#This Row],[Sales]]/Table1[[#This Row],[Quantity]]</f>
        <v>14.56</v>
      </c>
      <c r="Q5550" t="str">
        <f t="shared" si="172"/>
        <v>2020</v>
      </c>
      <c r="R5550" t="str">
        <f t="shared" si="173"/>
        <v>11</v>
      </c>
      <c r="S5550">
        <f>CEILING(Table1[[#This Row],[Month]]/3,1)</f>
        <v>4</v>
      </c>
      <c r="T5550" s="9">
        <f>(Table1[[#This Row],[Profit]]/Table1[[#This Row],[Sales]])</f>
        <v>0.27</v>
      </c>
    </row>
    <row r="5551" spans="1:20" x14ac:dyDescent="0.25">
      <c r="A5551">
        <v>20201128</v>
      </c>
      <c r="B5551" s="1" t="s">
        <v>857</v>
      </c>
      <c r="C5551" s="1" t="s">
        <v>25</v>
      </c>
      <c r="D5551" s="1" t="s">
        <v>77</v>
      </c>
      <c r="E5551" s="1" t="s">
        <v>27</v>
      </c>
      <c r="F5551" s="1" t="s">
        <v>28</v>
      </c>
      <c r="G5551" s="1" t="s">
        <v>74</v>
      </c>
      <c r="H5551" s="1" t="s">
        <v>75</v>
      </c>
      <c r="I5551" s="1" t="s">
        <v>21</v>
      </c>
      <c r="J5551" s="1" t="s">
        <v>94</v>
      </c>
      <c r="K5551">
        <v>139.93</v>
      </c>
      <c r="L5551">
        <v>7</v>
      </c>
      <c r="M5551">
        <v>0</v>
      </c>
      <c r="N5551">
        <v>34.982500000000002</v>
      </c>
      <c r="O5551">
        <f>(Table1[[#This Row],[Sales]]-Table1[[#This Row],[Profit]])/Table1[[#This Row],[Quantity]]</f>
        <v>14.992500000000001</v>
      </c>
      <c r="P5551">
        <f>Table1[[#This Row],[Sales]]/Table1[[#This Row],[Quantity]]</f>
        <v>19.990000000000002</v>
      </c>
      <c r="Q5551" t="str">
        <f t="shared" si="172"/>
        <v>2020</v>
      </c>
      <c r="R5551" t="str">
        <f t="shared" si="173"/>
        <v>11</v>
      </c>
      <c r="S5551">
        <f>CEILING(Table1[[#This Row],[Month]]/3,1)</f>
        <v>4</v>
      </c>
      <c r="T5551" s="9">
        <f>(Table1[[#This Row],[Profit]]/Table1[[#This Row],[Sales]])</f>
        <v>0.25</v>
      </c>
    </row>
    <row r="5552" spans="1:20" x14ac:dyDescent="0.25">
      <c r="A5552">
        <v>20201112</v>
      </c>
      <c r="B5552" s="1" t="s">
        <v>1132</v>
      </c>
      <c r="C5552" s="1" t="s">
        <v>57</v>
      </c>
      <c r="D5552" s="1" t="s">
        <v>99</v>
      </c>
      <c r="E5552" s="1" t="s">
        <v>59</v>
      </c>
      <c r="F5552" s="1" t="s">
        <v>60</v>
      </c>
      <c r="G5552" s="1" t="s">
        <v>255</v>
      </c>
      <c r="H5552" s="1" t="s">
        <v>40</v>
      </c>
      <c r="I5552" s="1" t="s">
        <v>30</v>
      </c>
      <c r="J5552" s="1" t="s">
        <v>42</v>
      </c>
      <c r="K5552">
        <v>2.6720000000000002</v>
      </c>
      <c r="L5552">
        <v>1</v>
      </c>
      <c r="M5552">
        <v>0.2</v>
      </c>
      <c r="N5552">
        <v>0.33400000000000002</v>
      </c>
      <c r="O5552">
        <f>(Table1[[#This Row],[Sales]]-Table1[[#This Row],[Profit]])/Table1[[#This Row],[Quantity]]</f>
        <v>2.3380000000000001</v>
      </c>
      <c r="P5552">
        <f>Table1[[#This Row],[Sales]]/Table1[[#This Row],[Quantity]]</f>
        <v>2.6720000000000002</v>
      </c>
      <c r="Q5552" t="str">
        <f t="shared" si="172"/>
        <v>2020</v>
      </c>
      <c r="R5552" t="str">
        <f t="shared" si="173"/>
        <v>11</v>
      </c>
      <c r="S5552">
        <f>CEILING(Table1[[#This Row],[Month]]/3,1)</f>
        <v>4</v>
      </c>
      <c r="T5552" s="9">
        <f>(Table1[[#This Row],[Profit]]/Table1[[#This Row],[Sales]])</f>
        <v>0.125</v>
      </c>
    </row>
    <row r="5553" spans="1:20" x14ac:dyDescent="0.25">
      <c r="A5553">
        <v>20201112</v>
      </c>
      <c r="B5553" s="1" t="s">
        <v>1132</v>
      </c>
      <c r="C5553" s="1" t="s">
        <v>57</v>
      </c>
      <c r="D5553" s="1" t="s">
        <v>99</v>
      </c>
      <c r="E5553" s="1" t="s">
        <v>59</v>
      </c>
      <c r="F5553" s="1" t="s">
        <v>60</v>
      </c>
      <c r="G5553" s="1" t="s">
        <v>255</v>
      </c>
      <c r="H5553" s="1" t="s">
        <v>40</v>
      </c>
      <c r="I5553" s="1" t="s">
        <v>30</v>
      </c>
      <c r="J5553" s="1" t="s">
        <v>50</v>
      </c>
      <c r="K5553">
        <v>16.655999999999999</v>
      </c>
      <c r="L5553">
        <v>6</v>
      </c>
      <c r="M5553">
        <v>0.2</v>
      </c>
      <c r="N5553">
        <v>-3.1230000000000002</v>
      </c>
      <c r="O5553">
        <f>(Table1[[#This Row],[Sales]]-Table1[[#This Row],[Profit]])/Table1[[#This Row],[Quantity]]</f>
        <v>3.2965</v>
      </c>
      <c r="P5553">
        <f>Table1[[#This Row],[Sales]]/Table1[[#This Row],[Quantity]]</f>
        <v>2.7759999999999998</v>
      </c>
      <c r="Q5553" t="str">
        <f t="shared" si="172"/>
        <v>2020</v>
      </c>
      <c r="R5553" t="str">
        <f t="shared" si="173"/>
        <v>11</v>
      </c>
      <c r="S5553">
        <f>CEILING(Table1[[#This Row],[Month]]/3,1)</f>
        <v>4</v>
      </c>
      <c r="T5553" s="9">
        <f>(Table1[[#This Row],[Profit]]/Table1[[#This Row],[Sales]])</f>
        <v>-0.18750000000000003</v>
      </c>
    </row>
    <row r="5554" spans="1:20" x14ac:dyDescent="0.25">
      <c r="A5554">
        <v>20201112</v>
      </c>
      <c r="B5554" s="1" t="s">
        <v>1132</v>
      </c>
      <c r="C5554" s="1" t="s">
        <v>57</v>
      </c>
      <c r="D5554" s="1" t="s">
        <v>99</v>
      </c>
      <c r="E5554" s="1" t="s">
        <v>59</v>
      </c>
      <c r="F5554" s="1" t="s">
        <v>60</v>
      </c>
      <c r="G5554" s="1" t="s">
        <v>255</v>
      </c>
      <c r="H5554" s="1" t="s">
        <v>40</v>
      </c>
      <c r="I5554" s="1" t="s">
        <v>30</v>
      </c>
      <c r="J5554" s="1" t="s">
        <v>94</v>
      </c>
      <c r="K5554">
        <v>79.512</v>
      </c>
      <c r="L5554">
        <v>3</v>
      </c>
      <c r="M5554">
        <v>0.2</v>
      </c>
      <c r="N5554">
        <v>20.8719</v>
      </c>
      <c r="O5554">
        <f>(Table1[[#This Row],[Sales]]-Table1[[#This Row],[Profit]])/Table1[[#This Row],[Quantity]]</f>
        <v>19.546700000000001</v>
      </c>
      <c r="P5554">
        <f>Table1[[#This Row],[Sales]]/Table1[[#This Row],[Quantity]]</f>
        <v>26.504000000000001</v>
      </c>
      <c r="Q5554" t="str">
        <f t="shared" si="172"/>
        <v>2020</v>
      </c>
      <c r="R5554" t="str">
        <f t="shared" si="173"/>
        <v>11</v>
      </c>
      <c r="S5554">
        <f>CEILING(Table1[[#This Row],[Month]]/3,1)</f>
        <v>4</v>
      </c>
      <c r="T5554" s="9">
        <f>(Table1[[#This Row],[Profit]]/Table1[[#This Row],[Sales]])</f>
        <v>0.26250000000000001</v>
      </c>
    </row>
    <row r="5555" spans="1:20" x14ac:dyDescent="0.25">
      <c r="A5555">
        <v>20201112</v>
      </c>
      <c r="B5555" s="1" t="s">
        <v>1132</v>
      </c>
      <c r="C5555" s="1" t="s">
        <v>57</v>
      </c>
      <c r="D5555" s="1" t="s">
        <v>99</v>
      </c>
      <c r="E5555" s="1" t="s">
        <v>59</v>
      </c>
      <c r="F5555" s="1" t="s">
        <v>60</v>
      </c>
      <c r="G5555" s="1" t="s">
        <v>255</v>
      </c>
      <c r="H5555" s="1" t="s">
        <v>40</v>
      </c>
      <c r="I5555" s="1" t="s">
        <v>30</v>
      </c>
      <c r="J5555" s="1" t="s">
        <v>50</v>
      </c>
      <c r="K5555">
        <v>36.287999999999997</v>
      </c>
      <c r="L5555">
        <v>7</v>
      </c>
      <c r="M5555">
        <v>0.2</v>
      </c>
      <c r="N5555">
        <v>12.700799999999999</v>
      </c>
      <c r="O5555">
        <f>(Table1[[#This Row],[Sales]]-Table1[[#This Row],[Profit]])/Table1[[#This Row],[Quantity]]</f>
        <v>3.3695999999999993</v>
      </c>
      <c r="P5555">
        <f>Table1[[#This Row],[Sales]]/Table1[[#This Row],[Quantity]]</f>
        <v>5.1839999999999993</v>
      </c>
      <c r="Q5555" t="str">
        <f t="shared" si="172"/>
        <v>2020</v>
      </c>
      <c r="R5555" t="str">
        <f t="shared" si="173"/>
        <v>11</v>
      </c>
      <c r="S5555">
        <f>CEILING(Table1[[#This Row],[Month]]/3,1)</f>
        <v>4</v>
      </c>
      <c r="T5555" s="9">
        <f>(Table1[[#This Row],[Profit]]/Table1[[#This Row],[Sales]])</f>
        <v>0.35000000000000003</v>
      </c>
    </row>
    <row r="5556" spans="1:20" x14ac:dyDescent="0.25">
      <c r="A5556">
        <v>20201112</v>
      </c>
      <c r="B5556" s="1" t="s">
        <v>1132</v>
      </c>
      <c r="C5556" s="1" t="s">
        <v>57</v>
      </c>
      <c r="D5556" s="1" t="s">
        <v>99</v>
      </c>
      <c r="E5556" s="1" t="s">
        <v>59</v>
      </c>
      <c r="F5556" s="1" t="s">
        <v>60</v>
      </c>
      <c r="G5556" s="1" t="s">
        <v>255</v>
      </c>
      <c r="H5556" s="1" t="s">
        <v>40</v>
      </c>
      <c r="I5556" s="1" t="s">
        <v>30</v>
      </c>
      <c r="J5556" s="1" t="s">
        <v>22</v>
      </c>
      <c r="K5556">
        <v>67.993200000000002</v>
      </c>
      <c r="L5556">
        <v>1</v>
      </c>
      <c r="M5556">
        <v>0.32</v>
      </c>
      <c r="N5556">
        <v>-12.998699999999999</v>
      </c>
      <c r="O5556">
        <f>(Table1[[#This Row],[Sales]]-Table1[[#This Row],[Profit]])/Table1[[#This Row],[Quantity]]</f>
        <v>80.991900000000001</v>
      </c>
      <c r="P5556">
        <f>Table1[[#This Row],[Sales]]/Table1[[#This Row],[Quantity]]</f>
        <v>67.993200000000002</v>
      </c>
      <c r="Q5556" t="str">
        <f t="shared" si="172"/>
        <v>2020</v>
      </c>
      <c r="R5556" t="str">
        <f t="shared" si="173"/>
        <v>11</v>
      </c>
      <c r="S5556">
        <f>CEILING(Table1[[#This Row],[Month]]/3,1)</f>
        <v>4</v>
      </c>
      <c r="T5556" s="9">
        <f>(Table1[[#This Row],[Profit]]/Table1[[#This Row],[Sales]])</f>
        <v>-0.19117647058823528</v>
      </c>
    </row>
    <row r="5557" spans="1:20" x14ac:dyDescent="0.25">
      <c r="A5557">
        <v>20231003</v>
      </c>
      <c r="B5557" s="1" t="s">
        <v>836</v>
      </c>
      <c r="C5557" s="1" t="s">
        <v>163</v>
      </c>
      <c r="D5557" s="1" t="s">
        <v>491</v>
      </c>
      <c r="E5557" s="1" t="s">
        <v>17</v>
      </c>
      <c r="F5557" s="1" t="s">
        <v>34</v>
      </c>
      <c r="G5557" s="1" t="s">
        <v>481</v>
      </c>
      <c r="H5557" s="1" t="s">
        <v>91</v>
      </c>
      <c r="I5557" s="1" t="s">
        <v>30</v>
      </c>
      <c r="J5557" s="1" t="s">
        <v>41</v>
      </c>
      <c r="K5557">
        <v>10.16</v>
      </c>
      <c r="L5557">
        <v>2</v>
      </c>
      <c r="M5557">
        <v>0</v>
      </c>
      <c r="N5557">
        <v>3.4544000000000001</v>
      </c>
      <c r="O5557">
        <f>(Table1[[#This Row],[Sales]]-Table1[[#This Row],[Profit]])/Table1[[#This Row],[Quantity]]</f>
        <v>3.3528000000000002</v>
      </c>
      <c r="P5557">
        <f>Table1[[#This Row],[Sales]]/Table1[[#This Row],[Quantity]]</f>
        <v>5.08</v>
      </c>
      <c r="Q5557" t="str">
        <f t="shared" si="172"/>
        <v>2023</v>
      </c>
      <c r="R5557" t="str">
        <f t="shared" si="173"/>
        <v>10</v>
      </c>
      <c r="S5557">
        <f>CEILING(Table1[[#This Row],[Month]]/3,1)</f>
        <v>4</v>
      </c>
      <c r="T5557" s="9">
        <f>(Table1[[#This Row],[Profit]]/Table1[[#This Row],[Sales]])</f>
        <v>0.34</v>
      </c>
    </row>
    <row r="5558" spans="1:20" x14ac:dyDescent="0.25">
      <c r="A5558">
        <v>20211214</v>
      </c>
      <c r="B5558" s="1" t="s">
        <v>827</v>
      </c>
      <c r="C5558" s="1" t="s">
        <v>429</v>
      </c>
      <c r="D5558" s="1" t="s">
        <v>430</v>
      </c>
      <c r="E5558" s="1" t="s">
        <v>17</v>
      </c>
      <c r="F5558" s="1" t="s">
        <v>197</v>
      </c>
      <c r="G5558" s="1" t="s">
        <v>281</v>
      </c>
      <c r="H5558" s="1" t="s">
        <v>168</v>
      </c>
      <c r="I5558" s="1" t="s">
        <v>30</v>
      </c>
      <c r="J5558" s="1" t="s">
        <v>41</v>
      </c>
      <c r="K5558">
        <v>6.16</v>
      </c>
      <c r="L5558">
        <v>2</v>
      </c>
      <c r="M5558">
        <v>0</v>
      </c>
      <c r="N5558">
        <v>1.9712000000000001</v>
      </c>
      <c r="O5558">
        <f>(Table1[[#This Row],[Sales]]-Table1[[#This Row],[Profit]])/Table1[[#This Row],[Quantity]]</f>
        <v>2.0944000000000003</v>
      </c>
      <c r="P5558">
        <f>Table1[[#This Row],[Sales]]/Table1[[#This Row],[Quantity]]</f>
        <v>3.08</v>
      </c>
      <c r="Q5558" t="str">
        <f t="shared" si="172"/>
        <v>2021</v>
      </c>
      <c r="R5558" t="str">
        <f t="shared" si="173"/>
        <v>12</v>
      </c>
      <c r="S5558">
        <f>CEILING(Table1[[#This Row],[Month]]/3,1)</f>
        <v>4</v>
      </c>
      <c r="T5558" s="9">
        <f>(Table1[[#This Row],[Profit]]/Table1[[#This Row],[Sales]])</f>
        <v>0.32</v>
      </c>
    </row>
    <row r="5559" spans="1:20" x14ac:dyDescent="0.25">
      <c r="A5559">
        <v>20211214</v>
      </c>
      <c r="B5559" s="1" t="s">
        <v>827</v>
      </c>
      <c r="C5559" s="1" t="s">
        <v>429</v>
      </c>
      <c r="D5559" s="1" t="s">
        <v>430</v>
      </c>
      <c r="E5559" s="1" t="s">
        <v>17</v>
      </c>
      <c r="F5559" s="1" t="s">
        <v>197</v>
      </c>
      <c r="G5559" s="1" t="s">
        <v>281</v>
      </c>
      <c r="H5559" s="1" t="s">
        <v>168</v>
      </c>
      <c r="I5559" s="1" t="s">
        <v>30</v>
      </c>
      <c r="J5559" s="1" t="s">
        <v>42</v>
      </c>
      <c r="K5559">
        <v>56.3</v>
      </c>
      <c r="L5559">
        <v>2</v>
      </c>
      <c r="M5559">
        <v>0</v>
      </c>
      <c r="N5559">
        <v>15.763999999999999</v>
      </c>
      <c r="O5559">
        <f>(Table1[[#This Row],[Sales]]-Table1[[#This Row],[Profit]])/Table1[[#This Row],[Quantity]]</f>
        <v>20.268000000000001</v>
      </c>
      <c r="P5559">
        <f>Table1[[#This Row],[Sales]]/Table1[[#This Row],[Quantity]]</f>
        <v>28.15</v>
      </c>
      <c r="Q5559" t="str">
        <f t="shared" si="172"/>
        <v>2021</v>
      </c>
      <c r="R5559" t="str">
        <f t="shared" si="173"/>
        <v>12</v>
      </c>
      <c r="S5559">
        <f>CEILING(Table1[[#This Row],[Month]]/3,1)</f>
        <v>4</v>
      </c>
      <c r="T5559" s="9">
        <f>(Table1[[#This Row],[Profit]]/Table1[[#This Row],[Sales]])</f>
        <v>0.28000000000000003</v>
      </c>
    </row>
    <row r="5560" spans="1:20" x14ac:dyDescent="0.25">
      <c r="A5560">
        <v>20211206</v>
      </c>
      <c r="B5560" s="1" t="s">
        <v>964</v>
      </c>
      <c r="C5560" s="1" t="s">
        <v>412</v>
      </c>
      <c r="D5560" s="1" t="s">
        <v>413</v>
      </c>
      <c r="E5560" s="1" t="s">
        <v>17</v>
      </c>
      <c r="F5560" s="1" t="s">
        <v>197</v>
      </c>
      <c r="G5560" s="1" t="s">
        <v>306</v>
      </c>
      <c r="H5560" s="1" t="s">
        <v>40</v>
      </c>
      <c r="I5560" s="1" t="s">
        <v>21</v>
      </c>
      <c r="J5560" s="1" t="s">
        <v>50</v>
      </c>
      <c r="K5560">
        <v>6.48</v>
      </c>
      <c r="L5560">
        <v>1</v>
      </c>
      <c r="M5560">
        <v>0</v>
      </c>
      <c r="N5560">
        <v>3.1103999999999998</v>
      </c>
      <c r="O5560">
        <f>(Table1[[#This Row],[Sales]]-Table1[[#This Row],[Profit]])/Table1[[#This Row],[Quantity]]</f>
        <v>3.3696000000000006</v>
      </c>
      <c r="P5560">
        <f>Table1[[#This Row],[Sales]]/Table1[[#This Row],[Quantity]]</f>
        <v>6.48</v>
      </c>
      <c r="Q5560" t="str">
        <f t="shared" si="172"/>
        <v>2021</v>
      </c>
      <c r="R5560" t="str">
        <f t="shared" si="173"/>
        <v>12</v>
      </c>
      <c r="S5560">
        <f>CEILING(Table1[[#This Row],[Month]]/3,1)</f>
        <v>4</v>
      </c>
      <c r="T5560" s="9">
        <f>(Table1[[#This Row],[Profit]]/Table1[[#This Row],[Sales]])</f>
        <v>0.47999999999999993</v>
      </c>
    </row>
    <row r="5561" spans="1:20" x14ac:dyDescent="0.25">
      <c r="A5561">
        <v>20211206</v>
      </c>
      <c r="B5561" s="1" t="s">
        <v>964</v>
      </c>
      <c r="C5561" s="1" t="s">
        <v>412</v>
      </c>
      <c r="D5561" s="1" t="s">
        <v>413</v>
      </c>
      <c r="E5561" s="1" t="s">
        <v>17</v>
      </c>
      <c r="F5561" s="1" t="s">
        <v>197</v>
      </c>
      <c r="G5561" s="1" t="s">
        <v>306</v>
      </c>
      <c r="H5561" s="1" t="s">
        <v>40</v>
      </c>
      <c r="I5561" s="1" t="s">
        <v>21</v>
      </c>
      <c r="J5561" s="1" t="s">
        <v>37</v>
      </c>
      <c r="K5561">
        <v>1325.85</v>
      </c>
      <c r="L5561">
        <v>5</v>
      </c>
      <c r="M5561">
        <v>0</v>
      </c>
      <c r="N5561">
        <v>238.65299999999999</v>
      </c>
      <c r="O5561">
        <f>(Table1[[#This Row],[Sales]]-Table1[[#This Row],[Profit]])/Table1[[#This Row],[Quantity]]</f>
        <v>217.43939999999998</v>
      </c>
      <c r="P5561">
        <f>Table1[[#This Row],[Sales]]/Table1[[#This Row],[Quantity]]</f>
        <v>265.16999999999996</v>
      </c>
      <c r="Q5561" t="str">
        <f t="shared" si="172"/>
        <v>2021</v>
      </c>
      <c r="R5561" t="str">
        <f t="shared" si="173"/>
        <v>12</v>
      </c>
      <c r="S5561">
        <f>CEILING(Table1[[#This Row],[Month]]/3,1)</f>
        <v>4</v>
      </c>
      <c r="T5561" s="9">
        <f>(Table1[[#This Row],[Profit]]/Table1[[#This Row],[Sales]])</f>
        <v>0.18</v>
      </c>
    </row>
    <row r="5562" spans="1:20" x14ac:dyDescent="0.25">
      <c r="A5562">
        <v>20211206</v>
      </c>
      <c r="B5562" s="1" t="s">
        <v>964</v>
      </c>
      <c r="C5562" s="1" t="s">
        <v>412</v>
      </c>
      <c r="D5562" s="1" t="s">
        <v>413</v>
      </c>
      <c r="E5562" s="1" t="s">
        <v>17</v>
      </c>
      <c r="F5562" s="1" t="s">
        <v>197</v>
      </c>
      <c r="G5562" s="1" t="s">
        <v>306</v>
      </c>
      <c r="H5562" s="1" t="s">
        <v>40</v>
      </c>
      <c r="I5562" s="1" t="s">
        <v>21</v>
      </c>
      <c r="J5562" s="1" t="s">
        <v>23</v>
      </c>
      <c r="K5562">
        <v>14.94</v>
      </c>
      <c r="L5562">
        <v>3</v>
      </c>
      <c r="M5562">
        <v>0</v>
      </c>
      <c r="N5562">
        <v>6.8723999999999998</v>
      </c>
      <c r="O5562">
        <f>(Table1[[#This Row],[Sales]]-Table1[[#This Row],[Profit]])/Table1[[#This Row],[Quantity]]</f>
        <v>2.6891999999999996</v>
      </c>
      <c r="P5562">
        <f>Table1[[#This Row],[Sales]]/Table1[[#This Row],[Quantity]]</f>
        <v>4.9799999999999995</v>
      </c>
      <c r="Q5562" t="str">
        <f t="shared" si="172"/>
        <v>2021</v>
      </c>
      <c r="R5562" t="str">
        <f t="shared" si="173"/>
        <v>12</v>
      </c>
      <c r="S5562">
        <f>CEILING(Table1[[#This Row],[Month]]/3,1)</f>
        <v>4</v>
      </c>
      <c r="T5562" s="9">
        <f>(Table1[[#This Row],[Profit]]/Table1[[#This Row],[Sales]])</f>
        <v>0.46</v>
      </c>
    </row>
    <row r="5563" spans="1:20" x14ac:dyDescent="0.25">
      <c r="A5563">
        <v>20230401</v>
      </c>
      <c r="B5563" s="1" t="s">
        <v>900</v>
      </c>
      <c r="C5563" s="1" t="s">
        <v>385</v>
      </c>
      <c r="D5563" s="1" t="s">
        <v>386</v>
      </c>
      <c r="E5563" s="1" t="s">
        <v>17</v>
      </c>
      <c r="F5563" s="1" t="s">
        <v>48</v>
      </c>
      <c r="G5563" s="1" t="s">
        <v>251</v>
      </c>
      <c r="H5563" s="1" t="s">
        <v>40</v>
      </c>
      <c r="I5563" s="1" t="s">
        <v>30</v>
      </c>
      <c r="J5563" s="1" t="s">
        <v>36</v>
      </c>
      <c r="K5563">
        <v>34.54</v>
      </c>
      <c r="L5563">
        <v>1</v>
      </c>
      <c r="M5563">
        <v>0</v>
      </c>
      <c r="N5563">
        <v>17.27</v>
      </c>
      <c r="O5563">
        <f>(Table1[[#This Row],[Sales]]-Table1[[#This Row],[Profit]])/Table1[[#This Row],[Quantity]]</f>
        <v>17.27</v>
      </c>
      <c r="P5563">
        <f>Table1[[#This Row],[Sales]]/Table1[[#This Row],[Quantity]]</f>
        <v>34.54</v>
      </c>
      <c r="Q5563" t="str">
        <f t="shared" si="172"/>
        <v>2023</v>
      </c>
      <c r="R5563" t="str">
        <f t="shared" si="173"/>
        <v>04</v>
      </c>
      <c r="S5563">
        <f>CEILING(Table1[[#This Row],[Month]]/3,1)</f>
        <v>2</v>
      </c>
      <c r="T5563" s="9">
        <f>(Table1[[#This Row],[Profit]]/Table1[[#This Row],[Sales]])</f>
        <v>0.5</v>
      </c>
    </row>
    <row r="5564" spans="1:20" x14ac:dyDescent="0.25">
      <c r="A5564">
        <v>20230401</v>
      </c>
      <c r="B5564" s="1" t="s">
        <v>900</v>
      </c>
      <c r="C5564" s="1" t="s">
        <v>385</v>
      </c>
      <c r="D5564" s="1" t="s">
        <v>386</v>
      </c>
      <c r="E5564" s="1" t="s">
        <v>17</v>
      </c>
      <c r="F5564" s="1" t="s">
        <v>48</v>
      </c>
      <c r="G5564" s="1" t="s">
        <v>251</v>
      </c>
      <c r="H5564" s="1" t="s">
        <v>40</v>
      </c>
      <c r="I5564" s="1" t="s">
        <v>30</v>
      </c>
      <c r="J5564" s="1" t="s">
        <v>374</v>
      </c>
      <c r="K5564">
        <v>2999.95</v>
      </c>
      <c r="L5564">
        <v>5</v>
      </c>
      <c r="M5564">
        <v>0</v>
      </c>
      <c r="N5564">
        <v>1439.9760000000001</v>
      </c>
      <c r="O5564">
        <f>(Table1[[#This Row],[Sales]]-Table1[[#This Row],[Profit]])/Table1[[#This Row],[Quantity]]</f>
        <v>311.99479999999994</v>
      </c>
      <c r="P5564">
        <f>Table1[[#This Row],[Sales]]/Table1[[#This Row],[Quantity]]</f>
        <v>599.99</v>
      </c>
      <c r="Q5564" t="str">
        <f t="shared" si="172"/>
        <v>2023</v>
      </c>
      <c r="R5564" t="str">
        <f t="shared" si="173"/>
        <v>04</v>
      </c>
      <c r="S5564">
        <f>CEILING(Table1[[#This Row],[Month]]/3,1)</f>
        <v>2</v>
      </c>
      <c r="T5564" s="9">
        <f>(Table1[[#This Row],[Profit]]/Table1[[#This Row],[Sales]])</f>
        <v>0.48000000000000009</v>
      </c>
    </row>
    <row r="5565" spans="1:20" x14ac:dyDescent="0.25">
      <c r="A5565">
        <v>20230401</v>
      </c>
      <c r="B5565" s="1" t="s">
        <v>900</v>
      </c>
      <c r="C5565" s="1" t="s">
        <v>385</v>
      </c>
      <c r="D5565" s="1" t="s">
        <v>386</v>
      </c>
      <c r="E5565" s="1" t="s">
        <v>17</v>
      </c>
      <c r="F5565" s="1" t="s">
        <v>48</v>
      </c>
      <c r="G5565" s="1" t="s">
        <v>251</v>
      </c>
      <c r="H5565" s="1" t="s">
        <v>40</v>
      </c>
      <c r="I5565" s="1" t="s">
        <v>30</v>
      </c>
      <c r="J5565" s="1" t="s">
        <v>36</v>
      </c>
      <c r="K5565">
        <v>64.12</v>
      </c>
      <c r="L5565">
        <v>4</v>
      </c>
      <c r="M5565">
        <v>0</v>
      </c>
      <c r="N5565">
        <v>30.7776</v>
      </c>
      <c r="O5565">
        <f>(Table1[[#This Row],[Sales]]-Table1[[#This Row],[Profit]])/Table1[[#This Row],[Quantity]]</f>
        <v>8.3356000000000012</v>
      </c>
      <c r="P5565">
        <f>Table1[[#This Row],[Sales]]/Table1[[#This Row],[Quantity]]</f>
        <v>16.03</v>
      </c>
      <c r="Q5565" t="str">
        <f t="shared" si="172"/>
        <v>2023</v>
      </c>
      <c r="R5565" t="str">
        <f t="shared" si="173"/>
        <v>04</v>
      </c>
      <c r="S5565">
        <f>CEILING(Table1[[#This Row],[Month]]/3,1)</f>
        <v>2</v>
      </c>
      <c r="T5565" s="9">
        <f>(Table1[[#This Row],[Profit]]/Table1[[#This Row],[Sales]])</f>
        <v>0.48</v>
      </c>
    </row>
    <row r="5566" spans="1:20" x14ac:dyDescent="0.25">
      <c r="A5566">
        <v>20230314</v>
      </c>
      <c r="B5566" s="1" t="s">
        <v>1127</v>
      </c>
      <c r="C5566" s="1" t="s">
        <v>108</v>
      </c>
      <c r="D5566" s="1" t="s">
        <v>143</v>
      </c>
      <c r="E5566" s="1" t="s">
        <v>59</v>
      </c>
      <c r="F5566" s="1" t="s">
        <v>110</v>
      </c>
      <c r="G5566" s="1" t="s">
        <v>191</v>
      </c>
      <c r="H5566" s="1" t="s">
        <v>91</v>
      </c>
      <c r="I5566" s="1" t="s">
        <v>63</v>
      </c>
      <c r="J5566" s="1" t="s">
        <v>42</v>
      </c>
      <c r="K5566">
        <v>19.456</v>
      </c>
      <c r="L5566">
        <v>4</v>
      </c>
      <c r="M5566">
        <v>0.2</v>
      </c>
      <c r="N5566">
        <v>2.1888000000000001</v>
      </c>
      <c r="O5566">
        <f>(Table1[[#This Row],[Sales]]-Table1[[#This Row],[Profit]])/Table1[[#This Row],[Quantity]]</f>
        <v>4.3167999999999997</v>
      </c>
      <c r="P5566">
        <f>Table1[[#This Row],[Sales]]/Table1[[#This Row],[Quantity]]</f>
        <v>4.8639999999999999</v>
      </c>
      <c r="Q5566" t="str">
        <f t="shared" si="172"/>
        <v>2023</v>
      </c>
      <c r="R5566" t="str">
        <f t="shared" si="173"/>
        <v>03</v>
      </c>
      <c r="S5566">
        <f>CEILING(Table1[[#This Row],[Month]]/3,1)</f>
        <v>1</v>
      </c>
      <c r="T5566" s="9">
        <f>(Table1[[#This Row],[Profit]]/Table1[[#This Row],[Sales]])</f>
        <v>0.1125</v>
      </c>
    </row>
    <row r="5567" spans="1:20" x14ac:dyDescent="0.25">
      <c r="A5567">
        <v>20230314</v>
      </c>
      <c r="B5567" s="1" t="s">
        <v>1127</v>
      </c>
      <c r="C5567" s="1" t="s">
        <v>108</v>
      </c>
      <c r="D5567" s="1" t="s">
        <v>143</v>
      </c>
      <c r="E5567" s="1" t="s">
        <v>59</v>
      </c>
      <c r="F5567" s="1" t="s">
        <v>110</v>
      </c>
      <c r="G5567" s="1" t="s">
        <v>191</v>
      </c>
      <c r="H5567" s="1" t="s">
        <v>91</v>
      </c>
      <c r="I5567" s="1" t="s">
        <v>63</v>
      </c>
      <c r="J5567" s="1" t="s">
        <v>265</v>
      </c>
      <c r="K5567">
        <v>209.98599999999999</v>
      </c>
      <c r="L5567">
        <v>2</v>
      </c>
      <c r="M5567">
        <v>0.3</v>
      </c>
      <c r="N5567">
        <v>8.9993999999999996</v>
      </c>
      <c r="O5567">
        <f>(Table1[[#This Row],[Sales]]-Table1[[#This Row],[Profit]])/Table1[[#This Row],[Quantity]]</f>
        <v>100.49329999999999</v>
      </c>
      <c r="P5567">
        <f>Table1[[#This Row],[Sales]]/Table1[[#This Row],[Quantity]]</f>
        <v>104.99299999999999</v>
      </c>
      <c r="Q5567" t="str">
        <f t="shared" si="172"/>
        <v>2023</v>
      </c>
      <c r="R5567" t="str">
        <f t="shared" si="173"/>
        <v>03</v>
      </c>
      <c r="S5567">
        <f>CEILING(Table1[[#This Row],[Month]]/3,1)</f>
        <v>1</v>
      </c>
      <c r="T5567" s="9">
        <f>(Table1[[#This Row],[Profit]]/Table1[[#This Row],[Sales]])</f>
        <v>4.2857142857142858E-2</v>
      </c>
    </row>
    <row r="5568" spans="1:20" x14ac:dyDescent="0.25">
      <c r="A5568">
        <v>20230314</v>
      </c>
      <c r="B5568" s="1" t="s">
        <v>1127</v>
      </c>
      <c r="C5568" s="1" t="s">
        <v>108</v>
      </c>
      <c r="D5568" s="1" t="s">
        <v>143</v>
      </c>
      <c r="E5568" s="1" t="s">
        <v>59</v>
      </c>
      <c r="F5568" s="1" t="s">
        <v>110</v>
      </c>
      <c r="G5568" s="1" t="s">
        <v>191</v>
      </c>
      <c r="H5568" s="1" t="s">
        <v>91</v>
      </c>
      <c r="I5568" s="1" t="s">
        <v>63</v>
      </c>
      <c r="J5568" s="1" t="s">
        <v>42</v>
      </c>
      <c r="K5568">
        <v>29.76</v>
      </c>
      <c r="L5568">
        <v>5</v>
      </c>
      <c r="M5568">
        <v>0.2</v>
      </c>
      <c r="N5568">
        <v>1.86</v>
      </c>
      <c r="O5568">
        <f>(Table1[[#This Row],[Sales]]-Table1[[#This Row],[Profit]])/Table1[[#This Row],[Quantity]]</f>
        <v>5.58</v>
      </c>
      <c r="P5568">
        <f>Table1[[#This Row],[Sales]]/Table1[[#This Row],[Quantity]]</f>
        <v>5.952</v>
      </c>
      <c r="Q5568" t="str">
        <f t="shared" si="172"/>
        <v>2023</v>
      </c>
      <c r="R5568" t="str">
        <f t="shared" si="173"/>
        <v>03</v>
      </c>
      <c r="S5568">
        <f>CEILING(Table1[[#This Row],[Month]]/3,1)</f>
        <v>1</v>
      </c>
      <c r="T5568" s="9">
        <f>(Table1[[#This Row],[Profit]]/Table1[[#This Row],[Sales]])</f>
        <v>6.25E-2</v>
      </c>
    </row>
    <row r="5569" spans="1:20" x14ac:dyDescent="0.25">
      <c r="A5569">
        <v>20230314</v>
      </c>
      <c r="B5569" s="1" t="s">
        <v>1127</v>
      </c>
      <c r="C5569" s="1" t="s">
        <v>108</v>
      </c>
      <c r="D5569" s="1" t="s">
        <v>143</v>
      </c>
      <c r="E5569" s="1" t="s">
        <v>59</v>
      </c>
      <c r="F5569" s="1" t="s">
        <v>110</v>
      </c>
      <c r="G5569" s="1" t="s">
        <v>191</v>
      </c>
      <c r="H5569" s="1" t="s">
        <v>91</v>
      </c>
      <c r="I5569" s="1" t="s">
        <v>63</v>
      </c>
      <c r="J5569" s="1" t="s">
        <v>23</v>
      </c>
      <c r="K5569">
        <v>89.768000000000001</v>
      </c>
      <c r="L5569">
        <v>1</v>
      </c>
      <c r="M5569">
        <v>0.3</v>
      </c>
      <c r="N5569">
        <v>-2.5648</v>
      </c>
      <c r="O5569">
        <f>(Table1[[#This Row],[Sales]]-Table1[[#This Row],[Profit]])/Table1[[#This Row],[Quantity]]</f>
        <v>92.332800000000006</v>
      </c>
      <c r="P5569">
        <f>Table1[[#This Row],[Sales]]/Table1[[#This Row],[Quantity]]</f>
        <v>89.768000000000001</v>
      </c>
      <c r="Q5569" t="str">
        <f t="shared" si="172"/>
        <v>2023</v>
      </c>
      <c r="R5569" t="str">
        <f t="shared" si="173"/>
        <v>03</v>
      </c>
      <c r="S5569">
        <f>CEILING(Table1[[#This Row],[Month]]/3,1)</f>
        <v>1</v>
      </c>
      <c r="T5569" s="9">
        <f>(Table1[[#This Row],[Profit]]/Table1[[#This Row],[Sales]])</f>
        <v>-2.8571428571428571E-2</v>
      </c>
    </row>
    <row r="5570" spans="1:20" x14ac:dyDescent="0.25">
      <c r="A5570">
        <v>20230314</v>
      </c>
      <c r="B5570" s="1" t="s">
        <v>1127</v>
      </c>
      <c r="C5570" s="1" t="s">
        <v>108</v>
      </c>
      <c r="D5570" s="1" t="s">
        <v>143</v>
      </c>
      <c r="E5570" s="1" t="s">
        <v>59</v>
      </c>
      <c r="F5570" s="1" t="s">
        <v>110</v>
      </c>
      <c r="G5570" s="1" t="s">
        <v>191</v>
      </c>
      <c r="H5570" s="1" t="s">
        <v>91</v>
      </c>
      <c r="I5570" s="1" t="s">
        <v>63</v>
      </c>
      <c r="J5570" s="1" t="s">
        <v>374</v>
      </c>
      <c r="K5570">
        <v>959.98400000000004</v>
      </c>
      <c r="L5570">
        <v>2</v>
      </c>
      <c r="M5570">
        <v>0.2</v>
      </c>
      <c r="N5570">
        <v>335.99439999999998</v>
      </c>
      <c r="O5570">
        <f>(Table1[[#This Row],[Sales]]-Table1[[#This Row],[Profit]])/Table1[[#This Row],[Quantity]]</f>
        <v>311.99480000000005</v>
      </c>
      <c r="P5570">
        <f>Table1[[#This Row],[Sales]]/Table1[[#This Row],[Quantity]]</f>
        <v>479.99200000000002</v>
      </c>
      <c r="Q5570" t="str">
        <f t="shared" si="172"/>
        <v>2023</v>
      </c>
      <c r="R5570" t="str">
        <f t="shared" si="173"/>
        <v>03</v>
      </c>
      <c r="S5570">
        <f>CEILING(Table1[[#This Row],[Month]]/3,1)</f>
        <v>1</v>
      </c>
      <c r="T5570" s="9">
        <f>(Table1[[#This Row],[Profit]]/Table1[[#This Row],[Sales]])</f>
        <v>0.35</v>
      </c>
    </row>
    <row r="5571" spans="1:20" x14ac:dyDescent="0.25">
      <c r="A5571">
        <v>20230314</v>
      </c>
      <c r="B5571" s="1" t="s">
        <v>1127</v>
      </c>
      <c r="C5571" s="1" t="s">
        <v>108</v>
      </c>
      <c r="D5571" s="1" t="s">
        <v>143</v>
      </c>
      <c r="E5571" s="1" t="s">
        <v>59</v>
      </c>
      <c r="F5571" s="1" t="s">
        <v>110</v>
      </c>
      <c r="G5571" s="1" t="s">
        <v>191</v>
      </c>
      <c r="H5571" s="1" t="s">
        <v>91</v>
      </c>
      <c r="I5571" s="1" t="s">
        <v>63</v>
      </c>
      <c r="J5571" s="1" t="s">
        <v>50</v>
      </c>
      <c r="K5571">
        <v>15.552</v>
      </c>
      <c r="L5571">
        <v>3</v>
      </c>
      <c r="M5571">
        <v>0.2</v>
      </c>
      <c r="N5571">
        <v>5.6375999999999999</v>
      </c>
      <c r="O5571">
        <f>(Table1[[#This Row],[Sales]]-Table1[[#This Row],[Profit]])/Table1[[#This Row],[Quantity]]</f>
        <v>3.3048000000000002</v>
      </c>
      <c r="P5571">
        <f>Table1[[#This Row],[Sales]]/Table1[[#This Row],[Quantity]]</f>
        <v>5.1840000000000002</v>
      </c>
      <c r="Q5571" t="str">
        <f t="shared" ref="Q5571:Q5634" si="174">LEFT(A5571,4)</f>
        <v>2023</v>
      </c>
      <c r="R5571" t="str">
        <f t="shared" ref="R5571:R5634" si="175">MID(A5571,5,2)</f>
        <v>03</v>
      </c>
      <c r="S5571">
        <f>CEILING(Table1[[#This Row],[Month]]/3,1)</f>
        <v>1</v>
      </c>
      <c r="T5571" s="9">
        <f>(Table1[[#This Row],[Profit]]/Table1[[#This Row],[Sales]])</f>
        <v>0.36249999999999999</v>
      </c>
    </row>
    <row r="5572" spans="1:20" x14ac:dyDescent="0.25">
      <c r="A5572">
        <v>20230314</v>
      </c>
      <c r="B5572" s="1" t="s">
        <v>1127</v>
      </c>
      <c r="C5572" s="1" t="s">
        <v>108</v>
      </c>
      <c r="D5572" s="1" t="s">
        <v>143</v>
      </c>
      <c r="E5572" s="1" t="s">
        <v>59</v>
      </c>
      <c r="F5572" s="1" t="s">
        <v>110</v>
      </c>
      <c r="G5572" s="1" t="s">
        <v>191</v>
      </c>
      <c r="H5572" s="1" t="s">
        <v>91</v>
      </c>
      <c r="I5572" s="1" t="s">
        <v>63</v>
      </c>
      <c r="J5572" s="1" t="s">
        <v>43</v>
      </c>
      <c r="K5572">
        <v>34.36</v>
      </c>
      <c r="L5572">
        <v>1</v>
      </c>
      <c r="M5572">
        <v>0.2</v>
      </c>
      <c r="N5572">
        <v>-7.3014999999999999</v>
      </c>
      <c r="O5572">
        <f>(Table1[[#This Row],[Sales]]-Table1[[#This Row],[Profit]])/Table1[[#This Row],[Quantity]]</f>
        <v>41.661499999999997</v>
      </c>
      <c r="P5572">
        <f>Table1[[#This Row],[Sales]]/Table1[[#This Row],[Quantity]]</f>
        <v>34.36</v>
      </c>
      <c r="Q5572" t="str">
        <f t="shared" si="174"/>
        <v>2023</v>
      </c>
      <c r="R5572" t="str">
        <f t="shared" si="175"/>
        <v>03</v>
      </c>
      <c r="S5572">
        <f>CEILING(Table1[[#This Row],[Month]]/3,1)</f>
        <v>1</v>
      </c>
      <c r="T5572" s="9">
        <f>(Table1[[#This Row],[Profit]]/Table1[[#This Row],[Sales]])</f>
        <v>-0.21249999999999999</v>
      </c>
    </row>
    <row r="5573" spans="1:20" x14ac:dyDescent="0.25">
      <c r="A5573">
        <v>20201205</v>
      </c>
      <c r="B5573" s="1" t="s">
        <v>314</v>
      </c>
      <c r="C5573" s="1" t="s">
        <v>209</v>
      </c>
      <c r="D5573" s="1" t="s">
        <v>210</v>
      </c>
      <c r="E5573" s="1" t="s">
        <v>27</v>
      </c>
      <c r="F5573" s="1" t="s">
        <v>82</v>
      </c>
      <c r="G5573" s="1" t="s">
        <v>83</v>
      </c>
      <c r="H5573" s="1" t="s">
        <v>75</v>
      </c>
      <c r="I5573" s="1" t="s">
        <v>30</v>
      </c>
      <c r="J5573" s="1" t="s">
        <v>50</v>
      </c>
      <c r="K5573">
        <v>98.376000000000005</v>
      </c>
      <c r="L5573">
        <v>3</v>
      </c>
      <c r="M5573">
        <v>0.2</v>
      </c>
      <c r="N5573">
        <v>35.661299999999997</v>
      </c>
      <c r="O5573">
        <f>(Table1[[#This Row],[Sales]]-Table1[[#This Row],[Profit]])/Table1[[#This Row],[Quantity]]</f>
        <v>20.904900000000001</v>
      </c>
      <c r="P5573">
        <f>Table1[[#This Row],[Sales]]/Table1[[#This Row],[Quantity]]</f>
        <v>32.792000000000002</v>
      </c>
      <c r="Q5573" t="str">
        <f t="shared" si="174"/>
        <v>2020</v>
      </c>
      <c r="R5573" t="str">
        <f t="shared" si="175"/>
        <v>12</v>
      </c>
      <c r="S5573">
        <f>CEILING(Table1[[#This Row],[Month]]/3,1)</f>
        <v>4</v>
      </c>
      <c r="T5573" s="9">
        <f>(Table1[[#This Row],[Profit]]/Table1[[#This Row],[Sales]])</f>
        <v>0.36249999999999993</v>
      </c>
    </row>
    <row r="5574" spans="1:20" x14ac:dyDescent="0.25">
      <c r="A5574">
        <v>20201205</v>
      </c>
      <c r="B5574" s="1" t="s">
        <v>314</v>
      </c>
      <c r="C5574" s="1" t="s">
        <v>209</v>
      </c>
      <c r="D5574" s="1" t="s">
        <v>210</v>
      </c>
      <c r="E5574" s="1" t="s">
        <v>27</v>
      </c>
      <c r="F5574" s="1" t="s">
        <v>82</v>
      </c>
      <c r="G5574" s="1" t="s">
        <v>83</v>
      </c>
      <c r="H5574" s="1" t="s">
        <v>75</v>
      </c>
      <c r="I5574" s="1" t="s">
        <v>30</v>
      </c>
      <c r="J5574" s="1" t="s">
        <v>36</v>
      </c>
      <c r="K5574">
        <v>29.94</v>
      </c>
      <c r="L5574">
        <v>4</v>
      </c>
      <c r="M5574">
        <v>0.7</v>
      </c>
      <c r="N5574">
        <v>-23.952000000000002</v>
      </c>
      <c r="O5574">
        <f>(Table1[[#This Row],[Sales]]-Table1[[#This Row],[Profit]])/Table1[[#This Row],[Quantity]]</f>
        <v>13.473000000000001</v>
      </c>
      <c r="P5574">
        <f>Table1[[#This Row],[Sales]]/Table1[[#This Row],[Quantity]]</f>
        <v>7.4850000000000003</v>
      </c>
      <c r="Q5574" t="str">
        <f t="shared" si="174"/>
        <v>2020</v>
      </c>
      <c r="R5574" t="str">
        <f t="shared" si="175"/>
        <v>12</v>
      </c>
      <c r="S5574">
        <f>CEILING(Table1[[#This Row],[Month]]/3,1)</f>
        <v>4</v>
      </c>
      <c r="T5574" s="9">
        <f>(Table1[[#This Row],[Profit]]/Table1[[#This Row],[Sales]])</f>
        <v>-0.8</v>
      </c>
    </row>
    <row r="5575" spans="1:20" x14ac:dyDescent="0.25">
      <c r="A5575">
        <v>20201205</v>
      </c>
      <c r="B5575" s="1" t="s">
        <v>314</v>
      </c>
      <c r="C5575" s="1" t="s">
        <v>209</v>
      </c>
      <c r="D5575" s="1" t="s">
        <v>210</v>
      </c>
      <c r="E5575" s="1" t="s">
        <v>27</v>
      </c>
      <c r="F5575" s="1" t="s">
        <v>82</v>
      </c>
      <c r="G5575" s="1" t="s">
        <v>83</v>
      </c>
      <c r="H5575" s="1" t="s">
        <v>75</v>
      </c>
      <c r="I5575" s="1" t="s">
        <v>30</v>
      </c>
      <c r="J5575" s="1" t="s">
        <v>50</v>
      </c>
      <c r="K5575">
        <v>17.472000000000001</v>
      </c>
      <c r="L5575">
        <v>3</v>
      </c>
      <c r="M5575">
        <v>0.2</v>
      </c>
      <c r="N5575">
        <v>5.6783999999999999</v>
      </c>
      <c r="O5575">
        <f>(Table1[[#This Row],[Sales]]-Table1[[#This Row],[Profit]])/Table1[[#This Row],[Quantity]]</f>
        <v>3.9312000000000005</v>
      </c>
      <c r="P5575">
        <f>Table1[[#This Row],[Sales]]/Table1[[#This Row],[Quantity]]</f>
        <v>5.8240000000000007</v>
      </c>
      <c r="Q5575" t="str">
        <f t="shared" si="174"/>
        <v>2020</v>
      </c>
      <c r="R5575" t="str">
        <f t="shared" si="175"/>
        <v>12</v>
      </c>
      <c r="S5575">
        <f>CEILING(Table1[[#This Row],[Month]]/3,1)</f>
        <v>4</v>
      </c>
      <c r="T5575" s="9">
        <f>(Table1[[#This Row],[Profit]]/Table1[[#This Row],[Sales]])</f>
        <v>0.32499999999999996</v>
      </c>
    </row>
    <row r="5576" spans="1:20" x14ac:dyDescent="0.25">
      <c r="A5576">
        <v>20201205</v>
      </c>
      <c r="B5576" s="1" t="s">
        <v>314</v>
      </c>
      <c r="C5576" s="1" t="s">
        <v>209</v>
      </c>
      <c r="D5576" s="1" t="s">
        <v>210</v>
      </c>
      <c r="E5576" s="1" t="s">
        <v>27</v>
      </c>
      <c r="F5576" s="1" t="s">
        <v>82</v>
      </c>
      <c r="G5576" s="1" t="s">
        <v>83</v>
      </c>
      <c r="H5576" s="1" t="s">
        <v>75</v>
      </c>
      <c r="I5576" s="1" t="s">
        <v>30</v>
      </c>
      <c r="J5576" s="1" t="s">
        <v>43</v>
      </c>
      <c r="K5576">
        <v>36.738</v>
      </c>
      <c r="L5576">
        <v>1</v>
      </c>
      <c r="M5576">
        <v>0.4</v>
      </c>
      <c r="N5576">
        <v>-9.1844999999999999</v>
      </c>
      <c r="O5576">
        <f>(Table1[[#This Row],[Sales]]-Table1[[#This Row],[Profit]])/Table1[[#This Row],[Quantity]]</f>
        <v>45.922499999999999</v>
      </c>
      <c r="P5576">
        <f>Table1[[#This Row],[Sales]]/Table1[[#This Row],[Quantity]]</f>
        <v>36.738</v>
      </c>
      <c r="Q5576" t="str">
        <f t="shared" si="174"/>
        <v>2020</v>
      </c>
      <c r="R5576" t="str">
        <f t="shared" si="175"/>
        <v>12</v>
      </c>
      <c r="S5576">
        <f>CEILING(Table1[[#This Row],[Month]]/3,1)</f>
        <v>4</v>
      </c>
      <c r="T5576" s="9">
        <f>(Table1[[#This Row],[Profit]]/Table1[[#This Row],[Sales]])</f>
        <v>-0.25</v>
      </c>
    </row>
    <row r="5577" spans="1:20" x14ac:dyDescent="0.25">
      <c r="A5577">
        <v>20201205</v>
      </c>
      <c r="B5577" s="1" t="s">
        <v>314</v>
      </c>
      <c r="C5577" s="1" t="s">
        <v>209</v>
      </c>
      <c r="D5577" s="1" t="s">
        <v>210</v>
      </c>
      <c r="E5577" s="1" t="s">
        <v>27</v>
      </c>
      <c r="F5577" s="1" t="s">
        <v>82</v>
      </c>
      <c r="G5577" s="1" t="s">
        <v>83</v>
      </c>
      <c r="H5577" s="1" t="s">
        <v>75</v>
      </c>
      <c r="I5577" s="1" t="s">
        <v>30</v>
      </c>
      <c r="J5577" s="1" t="s">
        <v>43</v>
      </c>
      <c r="K5577">
        <v>179.94</v>
      </c>
      <c r="L5577">
        <v>2</v>
      </c>
      <c r="M5577">
        <v>0.4</v>
      </c>
      <c r="N5577">
        <v>-44.984999999999999</v>
      </c>
      <c r="O5577">
        <f>(Table1[[#This Row],[Sales]]-Table1[[#This Row],[Profit]])/Table1[[#This Row],[Quantity]]</f>
        <v>112.46250000000001</v>
      </c>
      <c r="P5577">
        <f>Table1[[#This Row],[Sales]]/Table1[[#This Row],[Quantity]]</f>
        <v>89.97</v>
      </c>
      <c r="Q5577" t="str">
        <f t="shared" si="174"/>
        <v>2020</v>
      </c>
      <c r="R5577" t="str">
        <f t="shared" si="175"/>
        <v>12</v>
      </c>
      <c r="S5577">
        <f>CEILING(Table1[[#This Row],[Month]]/3,1)</f>
        <v>4</v>
      </c>
      <c r="T5577" s="9">
        <f>(Table1[[#This Row],[Profit]]/Table1[[#This Row],[Sales]])</f>
        <v>-0.25</v>
      </c>
    </row>
    <row r="5578" spans="1:20" x14ac:dyDescent="0.25">
      <c r="A5578">
        <v>20221213</v>
      </c>
      <c r="B5578" s="1" t="s">
        <v>421</v>
      </c>
      <c r="C5578" s="1" t="s">
        <v>25</v>
      </c>
      <c r="D5578" s="1" t="s">
        <v>238</v>
      </c>
      <c r="E5578" s="1" t="s">
        <v>27</v>
      </c>
      <c r="F5578" s="1" t="s">
        <v>28</v>
      </c>
      <c r="G5578" s="1" t="s">
        <v>255</v>
      </c>
      <c r="H5578" s="1" t="s">
        <v>40</v>
      </c>
      <c r="I5578" s="1" t="s">
        <v>21</v>
      </c>
      <c r="J5578" s="1" t="s">
        <v>41</v>
      </c>
      <c r="K5578">
        <v>383.64</v>
      </c>
      <c r="L5578">
        <v>6</v>
      </c>
      <c r="M5578">
        <v>0</v>
      </c>
      <c r="N5578">
        <v>122.76479999999999</v>
      </c>
      <c r="O5578">
        <f>(Table1[[#This Row],[Sales]]-Table1[[#This Row],[Profit]])/Table1[[#This Row],[Quantity]]</f>
        <v>43.479199999999999</v>
      </c>
      <c r="P5578">
        <f>Table1[[#This Row],[Sales]]/Table1[[#This Row],[Quantity]]</f>
        <v>63.94</v>
      </c>
      <c r="Q5578" t="str">
        <f t="shared" si="174"/>
        <v>2022</v>
      </c>
      <c r="R5578" t="str">
        <f t="shared" si="175"/>
        <v>12</v>
      </c>
      <c r="S5578">
        <f>CEILING(Table1[[#This Row],[Month]]/3,1)</f>
        <v>4</v>
      </c>
      <c r="T5578" s="9">
        <f>(Table1[[#This Row],[Profit]]/Table1[[#This Row],[Sales]])</f>
        <v>0.32</v>
      </c>
    </row>
    <row r="5579" spans="1:20" x14ac:dyDescent="0.25">
      <c r="A5579">
        <v>20221213</v>
      </c>
      <c r="B5579" s="1" t="s">
        <v>421</v>
      </c>
      <c r="C5579" s="1" t="s">
        <v>25</v>
      </c>
      <c r="D5579" s="1" t="s">
        <v>238</v>
      </c>
      <c r="E5579" s="1" t="s">
        <v>27</v>
      </c>
      <c r="F5579" s="1" t="s">
        <v>28</v>
      </c>
      <c r="G5579" s="1" t="s">
        <v>255</v>
      </c>
      <c r="H5579" s="1" t="s">
        <v>40</v>
      </c>
      <c r="I5579" s="1" t="s">
        <v>21</v>
      </c>
      <c r="J5579" s="1" t="s">
        <v>44</v>
      </c>
      <c r="K5579">
        <v>56.52</v>
      </c>
      <c r="L5579">
        <v>3</v>
      </c>
      <c r="M5579">
        <v>0</v>
      </c>
      <c r="N5579">
        <v>15.8256</v>
      </c>
      <c r="O5579">
        <f>(Table1[[#This Row],[Sales]]-Table1[[#This Row],[Profit]])/Table1[[#This Row],[Quantity]]</f>
        <v>13.5648</v>
      </c>
      <c r="P5579">
        <f>Table1[[#This Row],[Sales]]/Table1[[#This Row],[Quantity]]</f>
        <v>18.84</v>
      </c>
      <c r="Q5579" t="str">
        <f t="shared" si="174"/>
        <v>2022</v>
      </c>
      <c r="R5579" t="str">
        <f t="shared" si="175"/>
        <v>12</v>
      </c>
      <c r="S5579">
        <f>CEILING(Table1[[#This Row],[Month]]/3,1)</f>
        <v>4</v>
      </c>
      <c r="T5579" s="9">
        <f>(Table1[[#This Row],[Profit]]/Table1[[#This Row],[Sales]])</f>
        <v>0.27999999999999997</v>
      </c>
    </row>
    <row r="5580" spans="1:20" x14ac:dyDescent="0.25">
      <c r="A5580">
        <v>20230910</v>
      </c>
      <c r="B5580" s="1" t="s">
        <v>1117</v>
      </c>
      <c r="C5580" s="1" t="s">
        <v>25</v>
      </c>
      <c r="D5580" s="1" t="s">
        <v>26</v>
      </c>
      <c r="E5580" s="1" t="s">
        <v>27</v>
      </c>
      <c r="F5580" s="1" t="s">
        <v>28</v>
      </c>
      <c r="G5580" s="1" t="s">
        <v>474</v>
      </c>
      <c r="H5580" s="1" t="s">
        <v>20</v>
      </c>
      <c r="I5580" s="1" t="s">
        <v>21</v>
      </c>
      <c r="J5580" s="1" t="s">
        <v>42</v>
      </c>
      <c r="K5580">
        <v>6.56</v>
      </c>
      <c r="L5580">
        <v>2</v>
      </c>
      <c r="M5580">
        <v>0</v>
      </c>
      <c r="N5580">
        <v>1.9024000000000001</v>
      </c>
      <c r="O5580">
        <f>(Table1[[#This Row],[Sales]]-Table1[[#This Row],[Profit]])/Table1[[#This Row],[Quantity]]</f>
        <v>2.3287999999999998</v>
      </c>
      <c r="P5580">
        <f>Table1[[#This Row],[Sales]]/Table1[[#This Row],[Quantity]]</f>
        <v>3.28</v>
      </c>
      <c r="Q5580" t="str">
        <f t="shared" si="174"/>
        <v>2023</v>
      </c>
      <c r="R5580" t="str">
        <f t="shared" si="175"/>
        <v>09</v>
      </c>
      <c r="S5580">
        <f>CEILING(Table1[[#This Row],[Month]]/3,1)</f>
        <v>3</v>
      </c>
      <c r="T5580" s="9">
        <f>(Table1[[#This Row],[Profit]]/Table1[[#This Row],[Sales]])</f>
        <v>0.29000000000000004</v>
      </c>
    </row>
    <row r="5581" spans="1:20" x14ac:dyDescent="0.25">
      <c r="A5581">
        <v>20230910</v>
      </c>
      <c r="B5581" s="1" t="s">
        <v>1117</v>
      </c>
      <c r="C5581" s="1" t="s">
        <v>25</v>
      </c>
      <c r="D5581" s="1" t="s">
        <v>26</v>
      </c>
      <c r="E5581" s="1" t="s">
        <v>27</v>
      </c>
      <c r="F5581" s="1" t="s">
        <v>28</v>
      </c>
      <c r="G5581" s="1" t="s">
        <v>474</v>
      </c>
      <c r="H5581" s="1" t="s">
        <v>20</v>
      </c>
      <c r="I5581" s="1" t="s">
        <v>21</v>
      </c>
      <c r="J5581" s="1" t="s">
        <v>23</v>
      </c>
      <c r="K5581">
        <v>243.92</v>
      </c>
      <c r="L5581">
        <v>5</v>
      </c>
      <c r="M5581">
        <v>0.2</v>
      </c>
      <c r="N5581">
        <v>-15.244999999999999</v>
      </c>
      <c r="O5581">
        <f>(Table1[[#This Row],[Sales]]-Table1[[#This Row],[Profit]])/Table1[[#This Row],[Quantity]]</f>
        <v>51.832999999999991</v>
      </c>
      <c r="P5581">
        <f>Table1[[#This Row],[Sales]]/Table1[[#This Row],[Quantity]]</f>
        <v>48.783999999999999</v>
      </c>
      <c r="Q5581" t="str">
        <f t="shared" si="174"/>
        <v>2023</v>
      </c>
      <c r="R5581" t="str">
        <f t="shared" si="175"/>
        <v>09</v>
      </c>
      <c r="S5581">
        <f>CEILING(Table1[[#This Row],[Month]]/3,1)</f>
        <v>3</v>
      </c>
      <c r="T5581" s="9">
        <f>(Table1[[#This Row],[Profit]]/Table1[[#This Row],[Sales]])</f>
        <v>-6.25E-2</v>
      </c>
    </row>
    <row r="5582" spans="1:20" x14ac:dyDescent="0.25">
      <c r="A5582">
        <v>20230910</v>
      </c>
      <c r="B5582" s="1" t="s">
        <v>1117</v>
      </c>
      <c r="C5582" s="1" t="s">
        <v>25</v>
      </c>
      <c r="D5582" s="1" t="s">
        <v>26</v>
      </c>
      <c r="E5582" s="1" t="s">
        <v>27</v>
      </c>
      <c r="F5582" s="1" t="s">
        <v>28</v>
      </c>
      <c r="G5582" s="1" t="s">
        <v>474</v>
      </c>
      <c r="H5582" s="1" t="s">
        <v>20</v>
      </c>
      <c r="I5582" s="1" t="s">
        <v>21</v>
      </c>
      <c r="J5582" s="1" t="s">
        <v>50</v>
      </c>
      <c r="K5582">
        <v>47.52</v>
      </c>
      <c r="L5582">
        <v>9</v>
      </c>
      <c r="M5582">
        <v>0</v>
      </c>
      <c r="N5582">
        <v>22.8096</v>
      </c>
      <c r="O5582">
        <f>(Table1[[#This Row],[Sales]]-Table1[[#This Row],[Profit]])/Table1[[#This Row],[Quantity]]</f>
        <v>2.7456000000000005</v>
      </c>
      <c r="P5582">
        <f>Table1[[#This Row],[Sales]]/Table1[[#This Row],[Quantity]]</f>
        <v>5.28</v>
      </c>
      <c r="Q5582" t="str">
        <f t="shared" si="174"/>
        <v>2023</v>
      </c>
      <c r="R5582" t="str">
        <f t="shared" si="175"/>
        <v>09</v>
      </c>
      <c r="S5582">
        <f>CEILING(Table1[[#This Row],[Month]]/3,1)</f>
        <v>3</v>
      </c>
      <c r="T5582" s="9">
        <f>(Table1[[#This Row],[Profit]]/Table1[[#This Row],[Sales]])</f>
        <v>0.48</v>
      </c>
    </row>
    <row r="5583" spans="1:20" x14ac:dyDescent="0.25">
      <c r="A5583">
        <v>20231005</v>
      </c>
      <c r="B5583" s="1" t="s">
        <v>142</v>
      </c>
      <c r="C5583" s="1" t="s">
        <v>652</v>
      </c>
      <c r="D5583" s="1" t="s">
        <v>726</v>
      </c>
      <c r="E5583" s="1" t="s">
        <v>59</v>
      </c>
      <c r="F5583" s="1" t="s">
        <v>126</v>
      </c>
      <c r="G5583" s="1" t="s">
        <v>144</v>
      </c>
      <c r="H5583" s="1" t="s">
        <v>62</v>
      </c>
      <c r="I5583" s="1" t="s">
        <v>63</v>
      </c>
      <c r="J5583" s="1" t="s">
        <v>41</v>
      </c>
      <c r="K5583">
        <v>19.98</v>
      </c>
      <c r="L5583">
        <v>1</v>
      </c>
      <c r="M5583">
        <v>0</v>
      </c>
      <c r="N5583">
        <v>8.5914000000000001</v>
      </c>
      <c r="O5583">
        <f>(Table1[[#This Row],[Sales]]-Table1[[#This Row],[Profit]])/Table1[[#This Row],[Quantity]]</f>
        <v>11.3886</v>
      </c>
      <c r="P5583">
        <f>Table1[[#This Row],[Sales]]/Table1[[#This Row],[Quantity]]</f>
        <v>19.98</v>
      </c>
      <c r="Q5583" t="str">
        <f t="shared" si="174"/>
        <v>2023</v>
      </c>
      <c r="R5583" t="str">
        <f t="shared" si="175"/>
        <v>10</v>
      </c>
      <c r="S5583">
        <f>CEILING(Table1[[#This Row],[Month]]/3,1)</f>
        <v>4</v>
      </c>
      <c r="T5583" s="9">
        <f>(Table1[[#This Row],[Profit]]/Table1[[#This Row],[Sales]])</f>
        <v>0.43</v>
      </c>
    </row>
    <row r="5584" spans="1:20" x14ac:dyDescent="0.25">
      <c r="A5584">
        <v>20220510</v>
      </c>
      <c r="B5584" s="1" t="s">
        <v>142</v>
      </c>
      <c r="C5584" s="1" t="s">
        <v>133</v>
      </c>
      <c r="D5584" s="1" t="s">
        <v>134</v>
      </c>
      <c r="E5584" s="1" t="s">
        <v>17</v>
      </c>
      <c r="F5584" s="1" t="s">
        <v>18</v>
      </c>
      <c r="G5584" s="1" t="s">
        <v>144</v>
      </c>
      <c r="H5584" s="1" t="s">
        <v>62</v>
      </c>
      <c r="I5584" s="1" t="s">
        <v>63</v>
      </c>
      <c r="J5584" s="1" t="s">
        <v>42</v>
      </c>
      <c r="K5584">
        <v>8</v>
      </c>
      <c r="L5584">
        <v>5</v>
      </c>
      <c r="M5584">
        <v>0</v>
      </c>
      <c r="N5584">
        <v>3.44</v>
      </c>
      <c r="O5584">
        <f>(Table1[[#This Row],[Sales]]-Table1[[#This Row],[Profit]])/Table1[[#This Row],[Quantity]]</f>
        <v>0.91200000000000014</v>
      </c>
      <c r="P5584">
        <f>Table1[[#This Row],[Sales]]/Table1[[#This Row],[Quantity]]</f>
        <v>1.6</v>
      </c>
      <c r="Q5584" t="str">
        <f t="shared" si="174"/>
        <v>2022</v>
      </c>
      <c r="R5584" t="str">
        <f t="shared" si="175"/>
        <v>05</v>
      </c>
      <c r="S5584">
        <f>CEILING(Table1[[#This Row],[Month]]/3,1)</f>
        <v>2</v>
      </c>
      <c r="T5584" s="9">
        <f>(Table1[[#This Row],[Profit]]/Table1[[#This Row],[Sales]])</f>
        <v>0.43</v>
      </c>
    </row>
    <row r="5585" spans="1:20" x14ac:dyDescent="0.25">
      <c r="A5585">
        <v>20201215</v>
      </c>
      <c r="B5585" s="1" t="s">
        <v>345</v>
      </c>
      <c r="C5585" s="1" t="s">
        <v>25</v>
      </c>
      <c r="D5585" s="1" t="s">
        <v>325</v>
      </c>
      <c r="E5585" s="1" t="s">
        <v>27</v>
      </c>
      <c r="F5585" s="1" t="s">
        <v>28</v>
      </c>
      <c r="G5585" s="1" t="s">
        <v>346</v>
      </c>
      <c r="H5585" s="1" t="s">
        <v>20</v>
      </c>
      <c r="I5585" s="1" t="s">
        <v>21</v>
      </c>
      <c r="J5585" s="1" t="s">
        <v>41</v>
      </c>
      <c r="K5585">
        <v>6.16</v>
      </c>
      <c r="L5585">
        <v>2</v>
      </c>
      <c r="M5585">
        <v>0</v>
      </c>
      <c r="N5585">
        <v>1.9712000000000001</v>
      </c>
      <c r="O5585">
        <f>(Table1[[#This Row],[Sales]]-Table1[[#This Row],[Profit]])/Table1[[#This Row],[Quantity]]</f>
        <v>2.0944000000000003</v>
      </c>
      <c r="P5585">
        <f>Table1[[#This Row],[Sales]]/Table1[[#This Row],[Quantity]]</f>
        <v>3.08</v>
      </c>
      <c r="Q5585" t="str">
        <f t="shared" si="174"/>
        <v>2020</v>
      </c>
      <c r="R5585" t="str">
        <f t="shared" si="175"/>
        <v>12</v>
      </c>
      <c r="S5585">
        <f>CEILING(Table1[[#This Row],[Month]]/3,1)</f>
        <v>4</v>
      </c>
      <c r="T5585" s="9">
        <f>(Table1[[#This Row],[Profit]]/Table1[[#This Row],[Sales]])</f>
        <v>0.32</v>
      </c>
    </row>
    <row r="5586" spans="1:20" x14ac:dyDescent="0.25">
      <c r="A5586">
        <v>20231201</v>
      </c>
      <c r="B5586" s="1" t="s">
        <v>411</v>
      </c>
      <c r="C5586" s="1" t="s">
        <v>133</v>
      </c>
      <c r="D5586" s="1" t="s">
        <v>134</v>
      </c>
      <c r="E5586" s="1" t="s">
        <v>17</v>
      </c>
      <c r="F5586" s="1" t="s">
        <v>18</v>
      </c>
      <c r="G5586" s="1" t="s">
        <v>414</v>
      </c>
      <c r="H5586" s="1" t="s">
        <v>20</v>
      </c>
      <c r="I5586" s="1" t="s">
        <v>63</v>
      </c>
      <c r="J5586" s="1" t="s">
        <v>37</v>
      </c>
      <c r="K5586">
        <v>83.56</v>
      </c>
      <c r="L5586">
        <v>4</v>
      </c>
      <c r="M5586">
        <v>0</v>
      </c>
      <c r="N5586">
        <v>1.6712</v>
      </c>
      <c r="O5586">
        <f>(Table1[[#This Row],[Sales]]-Table1[[#This Row],[Profit]])/Table1[[#This Row],[Quantity]]</f>
        <v>20.472200000000001</v>
      </c>
      <c r="P5586">
        <f>Table1[[#This Row],[Sales]]/Table1[[#This Row],[Quantity]]</f>
        <v>20.89</v>
      </c>
      <c r="Q5586" t="str">
        <f t="shared" si="174"/>
        <v>2023</v>
      </c>
      <c r="R5586" t="str">
        <f t="shared" si="175"/>
        <v>12</v>
      </c>
      <c r="S5586">
        <f>CEILING(Table1[[#This Row],[Month]]/3,1)</f>
        <v>4</v>
      </c>
      <c r="T5586" s="9">
        <f>(Table1[[#This Row],[Profit]]/Table1[[#This Row],[Sales]])</f>
        <v>0.02</v>
      </c>
    </row>
    <row r="5587" spans="1:20" x14ac:dyDescent="0.25">
      <c r="A5587">
        <v>20231201</v>
      </c>
      <c r="B5587" s="1" t="s">
        <v>411</v>
      </c>
      <c r="C5587" s="1" t="s">
        <v>133</v>
      </c>
      <c r="D5587" s="1" t="s">
        <v>134</v>
      </c>
      <c r="E5587" s="1" t="s">
        <v>17</v>
      </c>
      <c r="F5587" s="1" t="s">
        <v>18</v>
      </c>
      <c r="G5587" s="1" t="s">
        <v>414</v>
      </c>
      <c r="H5587" s="1" t="s">
        <v>20</v>
      </c>
      <c r="I5587" s="1" t="s">
        <v>63</v>
      </c>
      <c r="J5587" s="1" t="s">
        <v>43</v>
      </c>
      <c r="K5587">
        <v>546.05999999999995</v>
      </c>
      <c r="L5587">
        <v>3</v>
      </c>
      <c r="M5587">
        <v>0</v>
      </c>
      <c r="N5587">
        <v>163.81800000000001</v>
      </c>
      <c r="O5587">
        <f>(Table1[[#This Row],[Sales]]-Table1[[#This Row],[Profit]])/Table1[[#This Row],[Quantity]]</f>
        <v>127.41399999999999</v>
      </c>
      <c r="P5587">
        <f>Table1[[#This Row],[Sales]]/Table1[[#This Row],[Quantity]]</f>
        <v>182.01999999999998</v>
      </c>
      <c r="Q5587" t="str">
        <f t="shared" si="174"/>
        <v>2023</v>
      </c>
      <c r="R5587" t="str">
        <f t="shared" si="175"/>
        <v>12</v>
      </c>
      <c r="S5587">
        <f>CEILING(Table1[[#This Row],[Month]]/3,1)</f>
        <v>4</v>
      </c>
      <c r="T5587" s="9">
        <f>(Table1[[#This Row],[Profit]]/Table1[[#This Row],[Sales]])</f>
        <v>0.30000000000000004</v>
      </c>
    </row>
    <row r="5588" spans="1:20" x14ac:dyDescent="0.25">
      <c r="A5588">
        <v>20231201</v>
      </c>
      <c r="B5588" s="1" t="s">
        <v>411</v>
      </c>
      <c r="C5588" s="1" t="s">
        <v>133</v>
      </c>
      <c r="D5588" s="1" t="s">
        <v>134</v>
      </c>
      <c r="E5588" s="1" t="s">
        <v>17</v>
      </c>
      <c r="F5588" s="1" t="s">
        <v>18</v>
      </c>
      <c r="G5588" s="1" t="s">
        <v>414</v>
      </c>
      <c r="H5588" s="1" t="s">
        <v>20</v>
      </c>
      <c r="I5588" s="1" t="s">
        <v>63</v>
      </c>
      <c r="J5588" s="1" t="s">
        <v>37</v>
      </c>
      <c r="K5588">
        <v>269.49</v>
      </c>
      <c r="L5588">
        <v>3</v>
      </c>
      <c r="M5588">
        <v>0</v>
      </c>
      <c r="N5588">
        <v>5.3898000000000001</v>
      </c>
      <c r="O5588">
        <f>(Table1[[#This Row],[Sales]]-Table1[[#This Row],[Profit]])/Table1[[#This Row],[Quantity]]</f>
        <v>88.033400000000015</v>
      </c>
      <c r="P5588">
        <f>Table1[[#This Row],[Sales]]/Table1[[#This Row],[Quantity]]</f>
        <v>89.83</v>
      </c>
      <c r="Q5588" t="str">
        <f t="shared" si="174"/>
        <v>2023</v>
      </c>
      <c r="R5588" t="str">
        <f t="shared" si="175"/>
        <v>12</v>
      </c>
      <c r="S5588">
        <f>CEILING(Table1[[#This Row],[Month]]/3,1)</f>
        <v>4</v>
      </c>
      <c r="T5588" s="9">
        <f>(Table1[[#This Row],[Profit]]/Table1[[#This Row],[Sales]])</f>
        <v>0.02</v>
      </c>
    </row>
    <row r="5589" spans="1:20" x14ac:dyDescent="0.25">
      <c r="A5589">
        <v>20210319</v>
      </c>
      <c r="B5589" s="1" t="s">
        <v>632</v>
      </c>
      <c r="C5589" s="1" t="s">
        <v>25</v>
      </c>
      <c r="D5589" s="1" t="s">
        <v>607</v>
      </c>
      <c r="E5589" s="1" t="s">
        <v>27</v>
      </c>
      <c r="F5589" s="1" t="s">
        <v>28</v>
      </c>
      <c r="G5589" s="1" t="s">
        <v>486</v>
      </c>
      <c r="H5589" s="1" t="s">
        <v>40</v>
      </c>
      <c r="I5589" s="1" t="s">
        <v>21</v>
      </c>
      <c r="J5589" s="1" t="s">
        <v>136</v>
      </c>
      <c r="K5589">
        <v>10.9</v>
      </c>
      <c r="L5589">
        <v>5</v>
      </c>
      <c r="M5589">
        <v>0</v>
      </c>
      <c r="N5589">
        <v>3.597</v>
      </c>
      <c r="O5589">
        <f>(Table1[[#This Row],[Sales]]-Table1[[#This Row],[Profit]])/Table1[[#This Row],[Quantity]]</f>
        <v>1.4606000000000001</v>
      </c>
      <c r="P5589">
        <f>Table1[[#This Row],[Sales]]/Table1[[#This Row],[Quantity]]</f>
        <v>2.1800000000000002</v>
      </c>
      <c r="Q5589" t="str">
        <f t="shared" si="174"/>
        <v>2021</v>
      </c>
      <c r="R5589" t="str">
        <f t="shared" si="175"/>
        <v>03</v>
      </c>
      <c r="S5589">
        <f>CEILING(Table1[[#This Row],[Month]]/3,1)</f>
        <v>1</v>
      </c>
      <c r="T5589" s="9">
        <f>(Table1[[#This Row],[Profit]]/Table1[[#This Row],[Sales]])</f>
        <v>0.32999999999999996</v>
      </c>
    </row>
    <row r="5590" spans="1:20" x14ac:dyDescent="0.25">
      <c r="A5590">
        <v>20200719</v>
      </c>
      <c r="B5590" s="1" t="s">
        <v>1076</v>
      </c>
      <c r="C5590" s="1" t="s">
        <v>206</v>
      </c>
      <c r="D5590" s="1" t="s">
        <v>207</v>
      </c>
      <c r="E5590" s="1" t="s">
        <v>17</v>
      </c>
      <c r="F5590" s="1" t="s">
        <v>34</v>
      </c>
      <c r="G5590" s="1" t="s">
        <v>74</v>
      </c>
      <c r="H5590" s="1" t="s">
        <v>75</v>
      </c>
      <c r="I5590" s="1" t="s">
        <v>63</v>
      </c>
      <c r="J5590" s="1" t="s">
        <v>36</v>
      </c>
      <c r="K5590">
        <v>6.0960000000000001</v>
      </c>
      <c r="L5590">
        <v>2</v>
      </c>
      <c r="M5590">
        <v>0.2</v>
      </c>
      <c r="N5590">
        <v>2.2098</v>
      </c>
      <c r="O5590">
        <f>(Table1[[#This Row],[Sales]]-Table1[[#This Row],[Profit]])/Table1[[#This Row],[Quantity]]</f>
        <v>1.9431</v>
      </c>
      <c r="P5590">
        <f>Table1[[#This Row],[Sales]]/Table1[[#This Row],[Quantity]]</f>
        <v>3.048</v>
      </c>
      <c r="Q5590" t="str">
        <f t="shared" si="174"/>
        <v>2020</v>
      </c>
      <c r="R5590" t="str">
        <f t="shared" si="175"/>
        <v>07</v>
      </c>
      <c r="S5590">
        <f>CEILING(Table1[[#This Row],[Month]]/3,1)</f>
        <v>3</v>
      </c>
      <c r="T5590" s="9">
        <f>(Table1[[#This Row],[Profit]]/Table1[[#This Row],[Sales]])</f>
        <v>0.36249999999999999</v>
      </c>
    </row>
    <row r="5591" spans="1:20" x14ac:dyDescent="0.25">
      <c r="A5591">
        <v>20221209</v>
      </c>
      <c r="B5591" s="1" t="s">
        <v>373</v>
      </c>
      <c r="C5591" s="1" t="s">
        <v>25</v>
      </c>
      <c r="D5591" s="1" t="s">
        <v>77</v>
      </c>
      <c r="E5591" s="1" t="s">
        <v>27</v>
      </c>
      <c r="F5591" s="1" t="s">
        <v>28</v>
      </c>
      <c r="G5591" s="1" t="s">
        <v>39</v>
      </c>
      <c r="H5591" s="1" t="s">
        <v>40</v>
      </c>
      <c r="I5591" s="1" t="s">
        <v>21</v>
      </c>
      <c r="J5591" s="1" t="s">
        <v>37</v>
      </c>
      <c r="K5591">
        <v>34.049999999999997</v>
      </c>
      <c r="L5591">
        <v>3</v>
      </c>
      <c r="M5591">
        <v>0</v>
      </c>
      <c r="N5591">
        <v>9.5340000000000007</v>
      </c>
      <c r="O5591">
        <f>(Table1[[#This Row],[Sales]]-Table1[[#This Row],[Profit]])/Table1[[#This Row],[Quantity]]</f>
        <v>8.1719999999999988</v>
      </c>
      <c r="P5591">
        <f>Table1[[#This Row],[Sales]]/Table1[[#This Row],[Quantity]]</f>
        <v>11.35</v>
      </c>
      <c r="Q5591" t="str">
        <f t="shared" si="174"/>
        <v>2022</v>
      </c>
      <c r="R5591" t="str">
        <f t="shared" si="175"/>
        <v>12</v>
      </c>
      <c r="S5591">
        <f>CEILING(Table1[[#This Row],[Month]]/3,1)</f>
        <v>4</v>
      </c>
      <c r="T5591" s="9">
        <f>(Table1[[#This Row],[Profit]]/Table1[[#This Row],[Sales]])</f>
        <v>0.28000000000000003</v>
      </c>
    </row>
    <row r="5592" spans="1:20" x14ac:dyDescent="0.25">
      <c r="A5592">
        <v>20221209</v>
      </c>
      <c r="B5592" s="1" t="s">
        <v>373</v>
      </c>
      <c r="C5592" s="1" t="s">
        <v>25</v>
      </c>
      <c r="D5592" s="1" t="s">
        <v>77</v>
      </c>
      <c r="E5592" s="1" t="s">
        <v>27</v>
      </c>
      <c r="F5592" s="1" t="s">
        <v>28</v>
      </c>
      <c r="G5592" s="1" t="s">
        <v>39</v>
      </c>
      <c r="H5592" s="1" t="s">
        <v>40</v>
      </c>
      <c r="I5592" s="1" t="s">
        <v>21</v>
      </c>
      <c r="J5592" s="1" t="s">
        <v>37</v>
      </c>
      <c r="K5592">
        <v>352.38</v>
      </c>
      <c r="L5592">
        <v>2</v>
      </c>
      <c r="M5592">
        <v>0</v>
      </c>
      <c r="N5592">
        <v>81.047399999999996</v>
      </c>
      <c r="O5592">
        <f>(Table1[[#This Row],[Sales]]-Table1[[#This Row],[Profit]])/Table1[[#This Row],[Quantity]]</f>
        <v>135.66630000000001</v>
      </c>
      <c r="P5592">
        <f>Table1[[#This Row],[Sales]]/Table1[[#This Row],[Quantity]]</f>
        <v>176.19</v>
      </c>
      <c r="Q5592" t="str">
        <f t="shared" si="174"/>
        <v>2022</v>
      </c>
      <c r="R5592" t="str">
        <f t="shared" si="175"/>
        <v>12</v>
      </c>
      <c r="S5592">
        <f>CEILING(Table1[[#This Row],[Month]]/3,1)</f>
        <v>4</v>
      </c>
      <c r="T5592" s="9">
        <f>(Table1[[#This Row],[Profit]]/Table1[[#This Row],[Sales]])</f>
        <v>0.22999999999999998</v>
      </c>
    </row>
    <row r="5593" spans="1:20" x14ac:dyDescent="0.25">
      <c r="A5593">
        <v>20201013</v>
      </c>
      <c r="B5593" s="1" t="s">
        <v>868</v>
      </c>
      <c r="C5593" s="1" t="s">
        <v>289</v>
      </c>
      <c r="D5593" s="1" t="s">
        <v>352</v>
      </c>
      <c r="E5593" s="1" t="s">
        <v>27</v>
      </c>
      <c r="F5593" s="1" t="s">
        <v>82</v>
      </c>
      <c r="G5593" s="1" t="s">
        <v>93</v>
      </c>
      <c r="H5593" s="1" t="s">
        <v>69</v>
      </c>
      <c r="I5593" s="1" t="s">
        <v>30</v>
      </c>
      <c r="J5593" s="1" t="s">
        <v>23</v>
      </c>
      <c r="K5593">
        <v>245.98</v>
      </c>
      <c r="L5593">
        <v>2</v>
      </c>
      <c r="M5593">
        <v>0</v>
      </c>
      <c r="N5593">
        <v>27.0578</v>
      </c>
      <c r="O5593">
        <f>(Table1[[#This Row],[Sales]]-Table1[[#This Row],[Profit]])/Table1[[#This Row],[Quantity]]</f>
        <v>109.46109999999999</v>
      </c>
      <c r="P5593">
        <f>Table1[[#This Row],[Sales]]/Table1[[#This Row],[Quantity]]</f>
        <v>122.99</v>
      </c>
      <c r="Q5593" t="str">
        <f t="shared" si="174"/>
        <v>2020</v>
      </c>
      <c r="R5593" t="str">
        <f t="shared" si="175"/>
        <v>10</v>
      </c>
      <c r="S5593">
        <f>CEILING(Table1[[#This Row],[Month]]/3,1)</f>
        <v>4</v>
      </c>
      <c r="T5593" s="9">
        <f>(Table1[[#This Row],[Profit]]/Table1[[#This Row],[Sales]])</f>
        <v>0.11</v>
      </c>
    </row>
    <row r="5594" spans="1:20" x14ac:dyDescent="0.25">
      <c r="A5594">
        <v>20201013</v>
      </c>
      <c r="B5594" s="1" t="s">
        <v>868</v>
      </c>
      <c r="C5594" s="1" t="s">
        <v>289</v>
      </c>
      <c r="D5594" s="1" t="s">
        <v>352</v>
      </c>
      <c r="E5594" s="1" t="s">
        <v>27</v>
      </c>
      <c r="F5594" s="1" t="s">
        <v>82</v>
      </c>
      <c r="G5594" s="1" t="s">
        <v>93</v>
      </c>
      <c r="H5594" s="1" t="s">
        <v>69</v>
      </c>
      <c r="I5594" s="1" t="s">
        <v>30</v>
      </c>
      <c r="J5594" s="1" t="s">
        <v>36</v>
      </c>
      <c r="K5594">
        <v>18.940000000000001</v>
      </c>
      <c r="L5594">
        <v>1</v>
      </c>
      <c r="M5594">
        <v>0</v>
      </c>
      <c r="N5594">
        <v>9.4700000000000006</v>
      </c>
      <c r="O5594">
        <f>(Table1[[#This Row],[Sales]]-Table1[[#This Row],[Profit]])/Table1[[#This Row],[Quantity]]</f>
        <v>9.4700000000000006</v>
      </c>
      <c r="P5594">
        <f>Table1[[#This Row],[Sales]]/Table1[[#This Row],[Quantity]]</f>
        <v>18.940000000000001</v>
      </c>
      <c r="Q5594" t="str">
        <f t="shared" si="174"/>
        <v>2020</v>
      </c>
      <c r="R5594" t="str">
        <f t="shared" si="175"/>
        <v>10</v>
      </c>
      <c r="S5594">
        <f>CEILING(Table1[[#This Row],[Month]]/3,1)</f>
        <v>4</v>
      </c>
      <c r="T5594" s="9">
        <f>(Table1[[#This Row],[Profit]]/Table1[[#This Row],[Sales]])</f>
        <v>0.5</v>
      </c>
    </row>
    <row r="5595" spans="1:20" x14ac:dyDescent="0.25">
      <c r="A5595">
        <v>20231120</v>
      </c>
      <c r="B5595" s="1" t="s">
        <v>705</v>
      </c>
      <c r="C5595" s="1" t="s">
        <v>209</v>
      </c>
      <c r="D5595" s="1" t="s">
        <v>558</v>
      </c>
      <c r="E5595" s="1" t="s">
        <v>27</v>
      </c>
      <c r="F5595" s="1" t="s">
        <v>82</v>
      </c>
      <c r="G5595" s="1" t="s">
        <v>630</v>
      </c>
      <c r="H5595" s="1" t="s">
        <v>55</v>
      </c>
      <c r="I5595" s="1" t="s">
        <v>21</v>
      </c>
      <c r="J5595" s="1" t="s">
        <v>36</v>
      </c>
      <c r="K5595">
        <v>59.912999999999997</v>
      </c>
      <c r="L5595">
        <v>7</v>
      </c>
      <c r="M5595">
        <v>0.7</v>
      </c>
      <c r="N5595">
        <v>-45.933300000000003</v>
      </c>
      <c r="O5595">
        <f>(Table1[[#This Row],[Sales]]-Table1[[#This Row],[Profit]])/Table1[[#This Row],[Quantity]]</f>
        <v>15.120900000000001</v>
      </c>
      <c r="P5595">
        <f>Table1[[#This Row],[Sales]]/Table1[[#This Row],[Quantity]]</f>
        <v>8.5589999999999993</v>
      </c>
      <c r="Q5595" t="str">
        <f t="shared" si="174"/>
        <v>2023</v>
      </c>
      <c r="R5595" t="str">
        <f t="shared" si="175"/>
        <v>11</v>
      </c>
      <c r="S5595">
        <f>CEILING(Table1[[#This Row],[Month]]/3,1)</f>
        <v>4</v>
      </c>
      <c r="T5595" s="9">
        <f>(Table1[[#This Row],[Profit]]/Table1[[#This Row],[Sales]])</f>
        <v>-0.76666666666666672</v>
      </c>
    </row>
    <row r="5596" spans="1:20" x14ac:dyDescent="0.25">
      <c r="A5596">
        <v>20230925</v>
      </c>
      <c r="B5596" s="1" t="s">
        <v>408</v>
      </c>
      <c r="C5596" s="1" t="s">
        <v>379</v>
      </c>
      <c r="D5596" s="1" t="s">
        <v>1115</v>
      </c>
      <c r="E5596" s="1" t="s">
        <v>59</v>
      </c>
      <c r="F5596" s="1" t="s">
        <v>126</v>
      </c>
      <c r="G5596" s="1" t="s">
        <v>410</v>
      </c>
      <c r="H5596" s="1" t="s">
        <v>69</v>
      </c>
      <c r="I5596" s="1" t="s">
        <v>30</v>
      </c>
      <c r="J5596" s="1" t="s">
        <v>43</v>
      </c>
      <c r="K5596">
        <v>391.98</v>
      </c>
      <c r="L5596">
        <v>2</v>
      </c>
      <c r="M5596">
        <v>0</v>
      </c>
      <c r="N5596">
        <v>109.7544</v>
      </c>
      <c r="O5596">
        <f>(Table1[[#This Row],[Sales]]-Table1[[#This Row],[Profit]])/Table1[[#This Row],[Quantity]]</f>
        <v>141.11279999999999</v>
      </c>
      <c r="P5596">
        <f>Table1[[#This Row],[Sales]]/Table1[[#This Row],[Quantity]]</f>
        <v>195.99</v>
      </c>
      <c r="Q5596" t="str">
        <f t="shared" si="174"/>
        <v>2023</v>
      </c>
      <c r="R5596" t="str">
        <f t="shared" si="175"/>
        <v>09</v>
      </c>
      <c r="S5596">
        <f>CEILING(Table1[[#This Row],[Month]]/3,1)</f>
        <v>3</v>
      </c>
      <c r="T5596" s="9">
        <f>(Table1[[#This Row],[Profit]]/Table1[[#This Row],[Sales]])</f>
        <v>0.27999999999999997</v>
      </c>
    </row>
    <row r="5597" spans="1:20" x14ac:dyDescent="0.25">
      <c r="A5597">
        <v>20230925</v>
      </c>
      <c r="B5597" s="1" t="s">
        <v>408</v>
      </c>
      <c r="C5597" s="1" t="s">
        <v>379</v>
      </c>
      <c r="D5597" s="1" t="s">
        <v>1115</v>
      </c>
      <c r="E5597" s="1" t="s">
        <v>59</v>
      </c>
      <c r="F5597" s="1" t="s">
        <v>126</v>
      </c>
      <c r="G5597" s="1" t="s">
        <v>410</v>
      </c>
      <c r="H5597" s="1" t="s">
        <v>69</v>
      </c>
      <c r="I5597" s="1" t="s">
        <v>30</v>
      </c>
      <c r="J5597" s="1" t="s">
        <v>43</v>
      </c>
      <c r="K5597">
        <v>437.85</v>
      </c>
      <c r="L5597">
        <v>3</v>
      </c>
      <c r="M5597">
        <v>0</v>
      </c>
      <c r="N5597">
        <v>131.35499999999999</v>
      </c>
      <c r="O5597">
        <f>(Table1[[#This Row],[Sales]]-Table1[[#This Row],[Profit]])/Table1[[#This Row],[Quantity]]</f>
        <v>102.16500000000001</v>
      </c>
      <c r="P5597">
        <f>Table1[[#This Row],[Sales]]/Table1[[#This Row],[Quantity]]</f>
        <v>145.95000000000002</v>
      </c>
      <c r="Q5597" t="str">
        <f t="shared" si="174"/>
        <v>2023</v>
      </c>
      <c r="R5597" t="str">
        <f t="shared" si="175"/>
        <v>09</v>
      </c>
      <c r="S5597">
        <f>CEILING(Table1[[#This Row],[Month]]/3,1)</f>
        <v>3</v>
      </c>
      <c r="T5597" s="9">
        <f>(Table1[[#This Row],[Profit]]/Table1[[#This Row],[Sales]])</f>
        <v>0.29999999999999993</v>
      </c>
    </row>
    <row r="5598" spans="1:20" x14ac:dyDescent="0.25">
      <c r="A5598">
        <v>20210925</v>
      </c>
      <c r="B5598" s="1" t="s">
        <v>1205</v>
      </c>
      <c r="C5598" s="1" t="s">
        <v>644</v>
      </c>
      <c r="D5598" s="1" t="s">
        <v>645</v>
      </c>
      <c r="E5598" s="1" t="s">
        <v>17</v>
      </c>
      <c r="F5598" s="1" t="s">
        <v>197</v>
      </c>
      <c r="G5598" s="1" t="s">
        <v>39</v>
      </c>
      <c r="H5598" s="1" t="s">
        <v>40</v>
      </c>
      <c r="I5598" s="1" t="s">
        <v>21</v>
      </c>
      <c r="J5598" s="1" t="s">
        <v>36</v>
      </c>
      <c r="K5598">
        <v>68.62</v>
      </c>
      <c r="L5598">
        <v>2</v>
      </c>
      <c r="M5598">
        <v>0</v>
      </c>
      <c r="N5598">
        <v>32.251399999999997</v>
      </c>
      <c r="O5598">
        <f>(Table1[[#This Row],[Sales]]-Table1[[#This Row],[Profit]])/Table1[[#This Row],[Quantity]]</f>
        <v>18.184300000000004</v>
      </c>
      <c r="P5598">
        <f>Table1[[#This Row],[Sales]]/Table1[[#This Row],[Quantity]]</f>
        <v>34.31</v>
      </c>
      <c r="Q5598" t="str">
        <f t="shared" si="174"/>
        <v>2021</v>
      </c>
      <c r="R5598" t="str">
        <f t="shared" si="175"/>
        <v>09</v>
      </c>
      <c r="S5598">
        <f>CEILING(Table1[[#This Row],[Month]]/3,1)</f>
        <v>3</v>
      </c>
      <c r="T5598" s="9">
        <f>(Table1[[#This Row],[Profit]]/Table1[[#This Row],[Sales]])</f>
        <v>0.46999999999999992</v>
      </c>
    </row>
    <row r="5599" spans="1:20" x14ac:dyDescent="0.25">
      <c r="A5599">
        <v>20230214</v>
      </c>
      <c r="B5599" s="1" t="s">
        <v>1046</v>
      </c>
      <c r="C5599" s="1" t="s">
        <v>652</v>
      </c>
      <c r="D5599" s="1" t="s">
        <v>899</v>
      </c>
      <c r="E5599" s="1" t="s">
        <v>59</v>
      </c>
      <c r="F5599" s="1" t="s">
        <v>126</v>
      </c>
      <c r="G5599" s="1" t="s">
        <v>191</v>
      </c>
      <c r="H5599" s="1" t="s">
        <v>91</v>
      </c>
      <c r="I5599" s="1" t="s">
        <v>21</v>
      </c>
      <c r="J5599" s="1" t="s">
        <v>50</v>
      </c>
      <c r="K5599">
        <v>25.02</v>
      </c>
      <c r="L5599">
        <v>3</v>
      </c>
      <c r="M5599">
        <v>0</v>
      </c>
      <c r="N5599">
        <v>6.5052000000000003</v>
      </c>
      <c r="O5599">
        <f>(Table1[[#This Row],[Sales]]-Table1[[#This Row],[Profit]])/Table1[[#This Row],[Quantity]]</f>
        <v>6.1716000000000006</v>
      </c>
      <c r="P5599">
        <f>Table1[[#This Row],[Sales]]/Table1[[#This Row],[Quantity]]</f>
        <v>8.34</v>
      </c>
      <c r="Q5599" t="str">
        <f t="shared" si="174"/>
        <v>2023</v>
      </c>
      <c r="R5599" t="str">
        <f t="shared" si="175"/>
        <v>02</v>
      </c>
      <c r="S5599">
        <f>CEILING(Table1[[#This Row],[Month]]/3,1)</f>
        <v>1</v>
      </c>
      <c r="T5599" s="9">
        <f>(Table1[[#This Row],[Profit]]/Table1[[#This Row],[Sales]])</f>
        <v>0.26</v>
      </c>
    </row>
    <row r="5600" spans="1:20" x14ac:dyDescent="0.25">
      <c r="A5600">
        <v>20230214</v>
      </c>
      <c r="B5600" s="1" t="s">
        <v>1046</v>
      </c>
      <c r="C5600" s="1" t="s">
        <v>652</v>
      </c>
      <c r="D5600" s="1" t="s">
        <v>899</v>
      </c>
      <c r="E5600" s="1" t="s">
        <v>59</v>
      </c>
      <c r="F5600" s="1" t="s">
        <v>126</v>
      </c>
      <c r="G5600" s="1" t="s">
        <v>191</v>
      </c>
      <c r="H5600" s="1" t="s">
        <v>91</v>
      </c>
      <c r="I5600" s="1" t="s">
        <v>21</v>
      </c>
      <c r="J5600" s="1" t="s">
        <v>42</v>
      </c>
      <c r="K5600">
        <v>10.71</v>
      </c>
      <c r="L5600">
        <v>3</v>
      </c>
      <c r="M5600">
        <v>0</v>
      </c>
      <c r="N5600">
        <v>2.7846000000000002</v>
      </c>
      <c r="O5600">
        <f>(Table1[[#This Row],[Sales]]-Table1[[#This Row],[Profit]])/Table1[[#This Row],[Quantity]]</f>
        <v>2.6418000000000004</v>
      </c>
      <c r="P5600">
        <f>Table1[[#This Row],[Sales]]/Table1[[#This Row],[Quantity]]</f>
        <v>3.5700000000000003</v>
      </c>
      <c r="Q5600" t="str">
        <f t="shared" si="174"/>
        <v>2023</v>
      </c>
      <c r="R5600" t="str">
        <f t="shared" si="175"/>
        <v>02</v>
      </c>
      <c r="S5600">
        <f>CEILING(Table1[[#This Row],[Month]]/3,1)</f>
        <v>1</v>
      </c>
      <c r="T5600" s="9">
        <f>(Table1[[#This Row],[Profit]]/Table1[[#This Row],[Sales]])</f>
        <v>0.26</v>
      </c>
    </row>
    <row r="5601" spans="1:20" x14ac:dyDescent="0.25">
      <c r="A5601">
        <v>20201003</v>
      </c>
      <c r="B5601" s="1" t="s">
        <v>400</v>
      </c>
      <c r="C5601" s="1" t="s">
        <v>209</v>
      </c>
      <c r="D5601" s="1" t="s">
        <v>210</v>
      </c>
      <c r="E5601" s="1" t="s">
        <v>27</v>
      </c>
      <c r="F5601" s="1" t="s">
        <v>82</v>
      </c>
      <c r="G5601" s="1" t="s">
        <v>167</v>
      </c>
      <c r="H5601" s="1" t="s">
        <v>168</v>
      </c>
      <c r="I5601" s="1" t="s">
        <v>21</v>
      </c>
      <c r="J5601" s="1" t="s">
        <v>42</v>
      </c>
      <c r="K5601">
        <v>55.984000000000002</v>
      </c>
      <c r="L5601">
        <v>2</v>
      </c>
      <c r="M5601">
        <v>0.2</v>
      </c>
      <c r="N5601">
        <v>4.1988000000000003</v>
      </c>
      <c r="O5601">
        <f>(Table1[[#This Row],[Sales]]-Table1[[#This Row],[Profit]])/Table1[[#This Row],[Quantity]]</f>
        <v>25.892600000000002</v>
      </c>
      <c r="P5601">
        <f>Table1[[#This Row],[Sales]]/Table1[[#This Row],[Quantity]]</f>
        <v>27.992000000000001</v>
      </c>
      <c r="Q5601" t="str">
        <f t="shared" si="174"/>
        <v>2020</v>
      </c>
      <c r="R5601" t="str">
        <f t="shared" si="175"/>
        <v>10</v>
      </c>
      <c r="S5601">
        <f>CEILING(Table1[[#This Row],[Month]]/3,1)</f>
        <v>4</v>
      </c>
      <c r="T5601" s="9">
        <f>(Table1[[#This Row],[Profit]]/Table1[[#This Row],[Sales]])</f>
        <v>7.4999999999999997E-2</v>
      </c>
    </row>
    <row r="5602" spans="1:20" x14ac:dyDescent="0.25">
      <c r="A5602">
        <v>20201003</v>
      </c>
      <c r="B5602" s="1" t="s">
        <v>400</v>
      </c>
      <c r="C5602" s="1" t="s">
        <v>209</v>
      </c>
      <c r="D5602" s="1" t="s">
        <v>210</v>
      </c>
      <c r="E5602" s="1" t="s">
        <v>27</v>
      </c>
      <c r="F5602" s="1" t="s">
        <v>82</v>
      </c>
      <c r="G5602" s="1" t="s">
        <v>167</v>
      </c>
      <c r="H5602" s="1" t="s">
        <v>168</v>
      </c>
      <c r="I5602" s="1" t="s">
        <v>21</v>
      </c>
      <c r="J5602" s="1" t="s">
        <v>97</v>
      </c>
      <c r="K5602">
        <v>14.48</v>
      </c>
      <c r="L5602">
        <v>5</v>
      </c>
      <c r="M5602">
        <v>0.2</v>
      </c>
      <c r="N5602">
        <v>4.8869999999999996</v>
      </c>
      <c r="O5602">
        <f>(Table1[[#This Row],[Sales]]-Table1[[#This Row],[Profit]])/Table1[[#This Row],[Quantity]]</f>
        <v>1.9186000000000001</v>
      </c>
      <c r="P5602">
        <f>Table1[[#This Row],[Sales]]/Table1[[#This Row],[Quantity]]</f>
        <v>2.8959999999999999</v>
      </c>
      <c r="Q5602" t="str">
        <f t="shared" si="174"/>
        <v>2020</v>
      </c>
      <c r="R5602" t="str">
        <f t="shared" si="175"/>
        <v>10</v>
      </c>
      <c r="S5602">
        <f>CEILING(Table1[[#This Row],[Month]]/3,1)</f>
        <v>4</v>
      </c>
      <c r="T5602" s="9">
        <f>(Table1[[#This Row],[Profit]]/Table1[[#This Row],[Sales]])</f>
        <v>0.33749999999999997</v>
      </c>
    </row>
    <row r="5603" spans="1:20" x14ac:dyDescent="0.25">
      <c r="A5603">
        <v>20201003</v>
      </c>
      <c r="B5603" s="1" t="s">
        <v>400</v>
      </c>
      <c r="C5603" s="1" t="s">
        <v>209</v>
      </c>
      <c r="D5603" s="1" t="s">
        <v>210</v>
      </c>
      <c r="E5603" s="1" t="s">
        <v>27</v>
      </c>
      <c r="F5603" s="1" t="s">
        <v>82</v>
      </c>
      <c r="G5603" s="1" t="s">
        <v>167</v>
      </c>
      <c r="H5603" s="1" t="s">
        <v>168</v>
      </c>
      <c r="I5603" s="1" t="s">
        <v>21</v>
      </c>
      <c r="J5603" s="1" t="s">
        <v>94</v>
      </c>
      <c r="K5603">
        <v>142.488</v>
      </c>
      <c r="L5603">
        <v>3</v>
      </c>
      <c r="M5603">
        <v>0.2</v>
      </c>
      <c r="N5603">
        <v>-3.5621999999999998</v>
      </c>
      <c r="O5603">
        <f>(Table1[[#This Row],[Sales]]-Table1[[#This Row],[Profit]])/Table1[[#This Row],[Quantity]]</f>
        <v>48.683399999999999</v>
      </c>
      <c r="P5603">
        <f>Table1[[#This Row],[Sales]]/Table1[[#This Row],[Quantity]]</f>
        <v>47.496000000000002</v>
      </c>
      <c r="Q5603" t="str">
        <f t="shared" si="174"/>
        <v>2020</v>
      </c>
      <c r="R5603" t="str">
        <f t="shared" si="175"/>
        <v>10</v>
      </c>
      <c r="S5603">
        <f>CEILING(Table1[[#This Row],[Month]]/3,1)</f>
        <v>4</v>
      </c>
      <c r="T5603" s="9">
        <f>(Table1[[#This Row],[Profit]]/Table1[[#This Row],[Sales]])</f>
        <v>-2.4999999999999998E-2</v>
      </c>
    </row>
    <row r="5604" spans="1:20" x14ac:dyDescent="0.25">
      <c r="A5604">
        <v>20220828</v>
      </c>
      <c r="B5604" s="1" t="s">
        <v>771</v>
      </c>
      <c r="C5604" s="1" t="s">
        <v>57</v>
      </c>
      <c r="D5604" s="1" t="s">
        <v>99</v>
      </c>
      <c r="E5604" s="1" t="s">
        <v>59</v>
      </c>
      <c r="F5604" s="1" t="s">
        <v>60</v>
      </c>
      <c r="G5604" s="1" t="s">
        <v>245</v>
      </c>
      <c r="H5604" s="1" t="s">
        <v>62</v>
      </c>
      <c r="I5604" s="1" t="s">
        <v>30</v>
      </c>
      <c r="J5604" s="1" t="s">
        <v>37</v>
      </c>
      <c r="K5604">
        <v>14.16</v>
      </c>
      <c r="L5604">
        <v>1</v>
      </c>
      <c r="M5604">
        <v>0.2</v>
      </c>
      <c r="N5604">
        <v>1.0620000000000001</v>
      </c>
      <c r="O5604">
        <f>(Table1[[#This Row],[Sales]]-Table1[[#This Row],[Profit]])/Table1[[#This Row],[Quantity]]</f>
        <v>13.098000000000001</v>
      </c>
      <c r="P5604">
        <f>Table1[[#This Row],[Sales]]/Table1[[#This Row],[Quantity]]</f>
        <v>14.16</v>
      </c>
      <c r="Q5604" t="str">
        <f t="shared" si="174"/>
        <v>2022</v>
      </c>
      <c r="R5604" t="str">
        <f t="shared" si="175"/>
        <v>08</v>
      </c>
      <c r="S5604">
        <f>CEILING(Table1[[#This Row],[Month]]/3,1)</f>
        <v>3</v>
      </c>
      <c r="T5604" s="9">
        <f>(Table1[[#This Row],[Profit]]/Table1[[#This Row],[Sales]])</f>
        <v>7.4999999999999997E-2</v>
      </c>
    </row>
    <row r="5605" spans="1:20" x14ac:dyDescent="0.25">
      <c r="A5605">
        <v>20220828</v>
      </c>
      <c r="B5605" s="1" t="s">
        <v>771</v>
      </c>
      <c r="C5605" s="1" t="s">
        <v>57</v>
      </c>
      <c r="D5605" s="1" t="s">
        <v>99</v>
      </c>
      <c r="E5605" s="1" t="s">
        <v>59</v>
      </c>
      <c r="F5605" s="1" t="s">
        <v>60</v>
      </c>
      <c r="G5605" s="1" t="s">
        <v>245</v>
      </c>
      <c r="H5605" s="1" t="s">
        <v>62</v>
      </c>
      <c r="I5605" s="1" t="s">
        <v>30</v>
      </c>
      <c r="J5605" s="1" t="s">
        <v>50</v>
      </c>
      <c r="K5605">
        <v>79.92</v>
      </c>
      <c r="L5605">
        <v>5</v>
      </c>
      <c r="M5605">
        <v>0.2</v>
      </c>
      <c r="N5605">
        <v>27.972000000000001</v>
      </c>
      <c r="O5605">
        <f>(Table1[[#This Row],[Sales]]-Table1[[#This Row],[Profit]])/Table1[[#This Row],[Quantity]]</f>
        <v>10.3896</v>
      </c>
      <c r="P5605">
        <f>Table1[[#This Row],[Sales]]/Table1[[#This Row],[Quantity]]</f>
        <v>15.984</v>
      </c>
      <c r="Q5605" t="str">
        <f t="shared" si="174"/>
        <v>2022</v>
      </c>
      <c r="R5605" t="str">
        <f t="shared" si="175"/>
        <v>08</v>
      </c>
      <c r="S5605">
        <f>CEILING(Table1[[#This Row],[Month]]/3,1)</f>
        <v>3</v>
      </c>
      <c r="T5605" s="9">
        <f>(Table1[[#This Row],[Profit]]/Table1[[#This Row],[Sales]])</f>
        <v>0.35000000000000003</v>
      </c>
    </row>
    <row r="5606" spans="1:20" x14ac:dyDescent="0.25">
      <c r="A5606">
        <v>20211203</v>
      </c>
      <c r="B5606" s="1" t="s">
        <v>875</v>
      </c>
      <c r="C5606" s="1" t="s">
        <v>133</v>
      </c>
      <c r="D5606" s="1" t="s">
        <v>134</v>
      </c>
      <c r="E5606" s="1" t="s">
        <v>17</v>
      </c>
      <c r="F5606" s="1" t="s">
        <v>18</v>
      </c>
      <c r="G5606" s="1" t="s">
        <v>356</v>
      </c>
      <c r="H5606" s="1" t="s">
        <v>55</v>
      </c>
      <c r="I5606" s="1" t="s">
        <v>30</v>
      </c>
      <c r="J5606" s="1" t="s">
        <v>36</v>
      </c>
      <c r="K5606">
        <v>590.35199999999998</v>
      </c>
      <c r="L5606">
        <v>6</v>
      </c>
      <c r="M5606">
        <v>0.2</v>
      </c>
      <c r="N5606">
        <v>206.6232</v>
      </c>
      <c r="O5606">
        <f>(Table1[[#This Row],[Sales]]-Table1[[#This Row],[Profit]])/Table1[[#This Row],[Quantity]]</f>
        <v>63.954799999999999</v>
      </c>
      <c r="P5606">
        <f>Table1[[#This Row],[Sales]]/Table1[[#This Row],[Quantity]]</f>
        <v>98.391999999999996</v>
      </c>
      <c r="Q5606" t="str">
        <f t="shared" si="174"/>
        <v>2021</v>
      </c>
      <c r="R5606" t="str">
        <f t="shared" si="175"/>
        <v>12</v>
      </c>
      <c r="S5606">
        <f>CEILING(Table1[[#This Row],[Month]]/3,1)</f>
        <v>4</v>
      </c>
      <c r="T5606" s="9">
        <f>(Table1[[#This Row],[Profit]]/Table1[[#This Row],[Sales]])</f>
        <v>0.35000000000000003</v>
      </c>
    </row>
    <row r="5607" spans="1:20" x14ac:dyDescent="0.25">
      <c r="A5607">
        <v>20220921</v>
      </c>
      <c r="B5607" s="1" t="s">
        <v>892</v>
      </c>
      <c r="C5607" s="1" t="s">
        <v>46</v>
      </c>
      <c r="D5607" s="1" t="s">
        <v>435</v>
      </c>
      <c r="E5607" s="1" t="s">
        <v>17</v>
      </c>
      <c r="F5607" s="1" t="s">
        <v>48</v>
      </c>
      <c r="G5607" s="1" t="s">
        <v>251</v>
      </c>
      <c r="H5607" s="1" t="s">
        <v>40</v>
      </c>
      <c r="I5607" s="1" t="s">
        <v>30</v>
      </c>
      <c r="J5607" s="1" t="s">
        <v>41</v>
      </c>
      <c r="K5607">
        <v>17.088000000000001</v>
      </c>
      <c r="L5607">
        <v>2</v>
      </c>
      <c r="M5607">
        <v>0.2</v>
      </c>
      <c r="N5607">
        <v>1.0680000000000001</v>
      </c>
      <c r="O5607">
        <f>(Table1[[#This Row],[Sales]]-Table1[[#This Row],[Profit]])/Table1[[#This Row],[Quantity]]</f>
        <v>8.01</v>
      </c>
      <c r="P5607">
        <f>Table1[[#This Row],[Sales]]/Table1[[#This Row],[Quantity]]</f>
        <v>8.5440000000000005</v>
      </c>
      <c r="Q5607" t="str">
        <f t="shared" si="174"/>
        <v>2022</v>
      </c>
      <c r="R5607" t="str">
        <f t="shared" si="175"/>
        <v>09</v>
      </c>
      <c r="S5607">
        <f>CEILING(Table1[[#This Row],[Month]]/3,1)</f>
        <v>3</v>
      </c>
      <c r="T5607" s="9">
        <f>(Table1[[#This Row],[Profit]]/Table1[[#This Row],[Sales]])</f>
        <v>6.25E-2</v>
      </c>
    </row>
    <row r="5608" spans="1:20" x14ac:dyDescent="0.25">
      <c r="A5608">
        <v>20220921</v>
      </c>
      <c r="B5608" s="1" t="s">
        <v>892</v>
      </c>
      <c r="C5608" s="1" t="s">
        <v>46</v>
      </c>
      <c r="D5608" s="1" t="s">
        <v>435</v>
      </c>
      <c r="E5608" s="1" t="s">
        <v>17</v>
      </c>
      <c r="F5608" s="1" t="s">
        <v>48</v>
      </c>
      <c r="G5608" s="1" t="s">
        <v>251</v>
      </c>
      <c r="H5608" s="1" t="s">
        <v>40</v>
      </c>
      <c r="I5608" s="1" t="s">
        <v>30</v>
      </c>
      <c r="J5608" s="1" t="s">
        <v>23</v>
      </c>
      <c r="K5608">
        <v>98.391999999999996</v>
      </c>
      <c r="L5608">
        <v>1</v>
      </c>
      <c r="M5608">
        <v>0.2</v>
      </c>
      <c r="N5608">
        <v>-11.069100000000001</v>
      </c>
      <c r="O5608">
        <f>(Table1[[#This Row],[Sales]]-Table1[[#This Row],[Profit]])/Table1[[#This Row],[Quantity]]</f>
        <v>109.4611</v>
      </c>
      <c r="P5608">
        <f>Table1[[#This Row],[Sales]]/Table1[[#This Row],[Quantity]]</f>
        <v>98.391999999999996</v>
      </c>
      <c r="Q5608" t="str">
        <f t="shared" si="174"/>
        <v>2022</v>
      </c>
      <c r="R5608" t="str">
        <f t="shared" si="175"/>
        <v>09</v>
      </c>
      <c r="S5608">
        <f>CEILING(Table1[[#This Row],[Month]]/3,1)</f>
        <v>3</v>
      </c>
      <c r="T5608" s="9">
        <f>(Table1[[#This Row],[Profit]]/Table1[[#This Row],[Sales]])</f>
        <v>-0.11250000000000002</v>
      </c>
    </row>
    <row r="5609" spans="1:20" x14ac:dyDescent="0.25">
      <c r="A5609">
        <v>20230326</v>
      </c>
      <c r="B5609" s="1" t="s">
        <v>542</v>
      </c>
      <c r="C5609" s="1" t="s">
        <v>133</v>
      </c>
      <c r="D5609" s="1" t="s">
        <v>134</v>
      </c>
      <c r="E5609" s="1" t="s">
        <v>17</v>
      </c>
      <c r="F5609" s="1" t="s">
        <v>18</v>
      </c>
      <c r="G5609" s="1" t="s">
        <v>153</v>
      </c>
      <c r="H5609" s="1" t="s">
        <v>62</v>
      </c>
      <c r="I5609" s="1" t="s">
        <v>21</v>
      </c>
      <c r="J5609" s="1" t="s">
        <v>42</v>
      </c>
      <c r="K5609">
        <v>11.05</v>
      </c>
      <c r="L5609">
        <v>5</v>
      </c>
      <c r="M5609">
        <v>0</v>
      </c>
      <c r="N5609">
        <v>2.9834999999999998</v>
      </c>
      <c r="O5609">
        <f>(Table1[[#This Row],[Sales]]-Table1[[#This Row],[Profit]])/Table1[[#This Row],[Quantity]]</f>
        <v>1.6133000000000002</v>
      </c>
      <c r="P5609">
        <f>Table1[[#This Row],[Sales]]/Table1[[#This Row],[Quantity]]</f>
        <v>2.21</v>
      </c>
      <c r="Q5609" t="str">
        <f t="shared" si="174"/>
        <v>2023</v>
      </c>
      <c r="R5609" t="str">
        <f t="shared" si="175"/>
        <v>03</v>
      </c>
      <c r="S5609">
        <f>CEILING(Table1[[#This Row],[Month]]/3,1)</f>
        <v>1</v>
      </c>
      <c r="T5609" s="9">
        <f>(Table1[[#This Row],[Profit]]/Table1[[#This Row],[Sales]])</f>
        <v>0.26999999999999996</v>
      </c>
    </row>
    <row r="5610" spans="1:20" x14ac:dyDescent="0.25">
      <c r="A5610">
        <v>20211206</v>
      </c>
      <c r="B5610" s="1" t="s">
        <v>959</v>
      </c>
      <c r="C5610" s="1" t="s">
        <v>25</v>
      </c>
      <c r="D5610" s="1" t="s">
        <v>77</v>
      </c>
      <c r="E5610" s="1" t="s">
        <v>27</v>
      </c>
      <c r="F5610" s="1" t="s">
        <v>28</v>
      </c>
      <c r="G5610" s="1" t="s">
        <v>344</v>
      </c>
      <c r="H5610" s="1" t="s">
        <v>20</v>
      </c>
      <c r="I5610" s="1" t="s">
        <v>21</v>
      </c>
      <c r="J5610" s="1" t="s">
        <v>44</v>
      </c>
      <c r="K5610">
        <v>7.78</v>
      </c>
      <c r="L5610">
        <v>2</v>
      </c>
      <c r="M5610">
        <v>0</v>
      </c>
      <c r="N5610">
        <v>2.0228000000000002</v>
      </c>
      <c r="O5610">
        <f>(Table1[[#This Row],[Sales]]-Table1[[#This Row],[Profit]])/Table1[[#This Row],[Quantity]]</f>
        <v>2.8786</v>
      </c>
      <c r="P5610">
        <f>Table1[[#This Row],[Sales]]/Table1[[#This Row],[Quantity]]</f>
        <v>3.89</v>
      </c>
      <c r="Q5610" t="str">
        <f t="shared" si="174"/>
        <v>2021</v>
      </c>
      <c r="R5610" t="str">
        <f t="shared" si="175"/>
        <v>12</v>
      </c>
      <c r="S5610">
        <f>CEILING(Table1[[#This Row],[Month]]/3,1)</f>
        <v>4</v>
      </c>
      <c r="T5610" s="9">
        <f>(Table1[[#This Row],[Profit]]/Table1[[#This Row],[Sales]])</f>
        <v>0.26</v>
      </c>
    </row>
    <row r="5611" spans="1:20" x14ac:dyDescent="0.25">
      <c r="A5611">
        <v>20230901</v>
      </c>
      <c r="B5611" s="1" t="s">
        <v>1206</v>
      </c>
      <c r="C5611" s="1" t="s">
        <v>274</v>
      </c>
      <c r="D5611" s="1" t="s">
        <v>275</v>
      </c>
      <c r="E5611" s="1" t="s">
        <v>17</v>
      </c>
      <c r="F5611" s="1" t="s">
        <v>197</v>
      </c>
      <c r="G5611" s="1" t="s">
        <v>68</v>
      </c>
      <c r="H5611" s="1" t="s">
        <v>69</v>
      </c>
      <c r="I5611" s="1" t="s">
        <v>21</v>
      </c>
      <c r="J5611" s="1" t="s">
        <v>94</v>
      </c>
      <c r="K5611">
        <v>659.9</v>
      </c>
      <c r="L5611">
        <v>2</v>
      </c>
      <c r="M5611">
        <v>0</v>
      </c>
      <c r="N5611">
        <v>217.767</v>
      </c>
      <c r="O5611">
        <f>(Table1[[#This Row],[Sales]]-Table1[[#This Row],[Profit]])/Table1[[#This Row],[Quantity]]</f>
        <v>221.06649999999999</v>
      </c>
      <c r="P5611">
        <f>Table1[[#This Row],[Sales]]/Table1[[#This Row],[Quantity]]</f>
        <v>329.95</v>
      </c>
      <c r="Q5611" t="str">
        <f t="shared" si="174"/>
        <v>2023</v>
      </c>
      <c r="R5611" t="str">
        <f t="shared" si="175"/>
        <v>09</v>
      </c>
      <c r="S5611">
        <f>CEILING(Table1[[#This Row],[Month]]/3,1)</f>
        <v>3</v>
      </c>
      <c r="T5611" s="9">
        <f>(Table1[[#This Row],[Profit]]/Table1[[#This Row],[Sales]])</f>
        <v>0.33</v>
      </c>
    </row>
    <row r="5612" spans="1:20" x14ac:dyDescent="0.25">
      <c r="A5612">
        <v>20211005</v>
      </c>
      <c r="B5612" s="1" t="s">
        <v>294</v>
      </c>
      <c r="C5612" s="1" t="s">
        <v>209</v>
      </c>
      <c r="D5612" s="1" t="s">
        <v>295</v>
      </c>
      <c r="E5612" s="1" t="s">
        <v>27</v>
      </c>
      <c r="F5612" s="1" t="s">
        <v>82</v>
      </c>
      <c r="G5612" s="1" t="s">
        <v>214</v>
      </c>
      <c r="H5612" s="1" t="s">
        <v>20</v>
      </c>
      <c r="I5612" s="1" t="s">
        <v>21</v>
      </c>
      <c r="J5612" s="1" t="s">
        <v>94</v>
      </c>
      <c r="K5612">
        <v>53.04</v>
      </c>
      <c r="L5612">
        <v>3</v>
      </c>
      <c r="M5612">
        <v>0.2</v>
      </c>
      <c r="N5612">
        <v>-4.641</v>
      </c>
      <c r="O5612">
        <f>(Table1[[#This Row],[Sales]]-Table1[[#This Row],[Profit]])/Table1[[#This Row],[Quantity]]</f>
        <v>19.227</v>
      </c>
      <c r="P5612">
        <f>Table1[[#This Row],[Sales]]/Table1[[#This Row],[Quantity]]</f>
        <v>17.68</v>
      </c>
      <c r="Q5612" t="str">
        <f t="shared" si="174"/>
        <v>2021</v>
      </c>
      <c r="R5612" t="str">
        <f t="shared" si="175"/>
        <v>10</v>
      </c>
      <c r="S5612">
        <f>CEILING(Table1[[#This Row],[Month]]/3,1)</f>
        <v>4</v>
      </c>
      <c r="T5612" s="9">
        <f>(Table1[[#This Row],[Profit]]/Table1[[#This Row],[Sales]])</f>
        <v>-8.7500000000000008E-2</v>
      </c>
    </row>
    <row r="5613" spans="1:20" x14ac:dyDescent="0.25">
      <c r="A5613">
        <v>20230819</v>
      </c>
      <c r="B5613" s="1" t="s">
        <v>615</v>
      </c>
      <c r="C5613" s="1" t="s">
        <v>52</v>
      </c>
      <c r="D5613" s="1" t="s">
        <v>53</v>
      </c>
      <c r="E5613" s="1" t="s">
        <v>27</v>
      </c>
      <c r="F5613" s="1" t="s">
        <v>28</v>
      </c>
      <c r="G5613" s="1" t="s">
        <v>187</v>
      </c>
      <c r="H5613" s="1" t="s">
        <v>20</v>
      </c>
      <c r="I5613" s="1" t="s">
        <v>30</v>
      </c>
      <c r="J5613" s="1" t="s">
        <v>94</v>
      </c>
      <c r="K5613">
        <v>843.9</v>
      </c>
      <c r="L5613">
        <v>2</v>
      </c>
      <c r="M5613">
        <v>0</v>
      </c>
      <c r="N5613">
        <v>371.31599999999997</v>
      </c>
      <c r="O5613">
        <f>(Table1[[#This Row],[Sales]]-Table1[[#This Row],[Profit]])/Table1[[#This Row],[Quantity]]</f>
        <v>236.292</v>
      </c>
      <c r="P5613">
        <f>Table1[[#This Row],[Sales]]/Table1[[#This Row],[Quantity]]</f>
        <v>421.95</v>
      </c>
      <c r="Q5613" t="str">
        <f t="shared" si="174"/>
        <v>2023</v>
      </c>
      <c r="R5613" t="str">
        <f t="shared" si="175"/>
        <v>08</v>
      </c>
      <c r="S5613">
        <f>CEILING(Table1[[#This Row],[Month]]/3,1)</f>
        <v>3</v>
      </c>
      <c r="T5613" s="9">
        <f>(Table1[[#This Row],[Profit]]/Table1[[#This Row],[Sales]])</f>
        <v>0.44</v>
      </c>
    </row>
    <row r="5614" spans="1:20" x14ac:dyDescent="0.25">
      <c r="A5614">
        <v>20230819</v>
      </c>
      <c r="B5614" s="1" t="s">
        <v>615</v>
      </c>
      <c r="C5614" s="1" t="s">
        <v>52</v>
      </c>
      <c r="D5614" s="1" t="s">
        <v>53</v>
      </c>
      <c r="E5614" s="1" t="s">
        <v>27</v>
      </c>
      <c r="F5614" s="1" t="s">
        <v>28</v>
      </c>
      <c r="G5614" s="1" t="s">
        <v>187</v>
      </c>
      <c r="H5614" s="1" t="s">
        <v>20</v>
      </c>
      <c r="I5614" s="1" t="s">
        <v>30</v>
      </c>
      <c r="J5614" s="1" t="s">
        <v>94</v>
      </c>
      <c r="K5614">
        <v>1496.16</v>
      </c>
      <c r="L5614">
        <v>9</v>
      </c>
      <c r="M5614">
        <v>0</v>
      </c>
      <c r="N5614">
        <v>224.42400000000001</v>
      </c>
      <c r="O5614">
        <f>(Table1[[#This Row],[Sales]]-Table1[[#This Row],[Profit]])/Table1[[#This Row],[Quantity]]</f>
        <v>141.304</v>
      </c>
      <c r="P5614">
        <f>Table1[[#This Row],[Sales]]/Table1[[#This Row],[Quantity]]</f>
        <v>166.24</v>
      </c>
      <c r="Q5614" t="str">
        <f t="shared" si="174"/>
        <v>2023</v>
      </c>
      <c r="R5614" t="str">
        <f t="shared" si="175"/>
        <v>08</v>
      </c>
      <c r="S5614">
        <f>CEILING(Table1[[#This Row],[Month]]/3,1)</f>
        <v>3</v>
      </c>
      <c r="T5614" s="9">
        <f>(Table1[[#This Row],[Profit]]/Table1[[#This Row],[Sales]])</f>
        <v>0.15</v>
      </c>
    </row>
    <row r="5615" spans="1:20" x14ac:dyDescent="0.25">
      <c r="A5615">
        <v>20220202</v>
      </c>
      <c r="B5615" s="1" t="s">
        <v>810</v>
      </c>
      <c r="C5615" s="1" t="s">
        <v>133</v>
      </c>
      <c r="D5615" s="1" t="s">
        <v>134</v>
      </c>
      <c r="E5615" s="1" t="s">
        <v>17</v>
      </c>
      <c r="F5615" s="1" t="s">
        <v>18</v>
      </c>
      <c r="G5615" s="1" t="s">
        <v>187</v>
      </c>
      <c r="H5615" s="1" t="s">
        <v>20</v>
      </c>
      <c r="I5615" s="1" t="s">
        <v>21</v>
      </c>
      <c r="J5615" s="1" t="s">
        <v>37</v>
      </c>
      <c r="K5615">
        <v>117.96</v>
      </c>
      <c r="L5615">
        <v>2</v>
      </c>
      <c r="M5615">
        <v>0</v>
      </c>
      <c r="N5615">
        <v>5.8979999999999997</v>
      </c>
      <c r="O5615">
        <f>(Table1[[#This Row],[Sales]]-Table1[[#This Row],[Profit]])/Table1[[#This Row],[Quantity]]</f>
        <v>56.030999999999999</v>
      </c>
      <c r="P5615">
        <f>Table1[[#This Row],[Sales]]/Table1[[#This Row],[Quantity]]</f>
        <v>58.98</v>
      </c>
      <c r="Q5615" t="str">
        <f t="shared" si="174"/>
        <v>2022</v>
      </c>
      <c r="R5615" t="str">
        <f t="shared" si="175"/>
        <v>02</v>
      </c>
      <c r="S5615">
        <f>CEILING(Table1[[#This Row],[Month]]/3,1)</f>
        <v>1</v>
      </c>
      <c r="T5615" s="9">
        <f>(Table1[[#This Row],[Profit]]/Table1[[#This Row],[Sales]])</f>
        <v>0.05</v>
      </c>
    </row>
    <row r="5616" spans="1:20" x14ac:dyDescent="0.25">
      <c r="A5616">
        <v>20220824</v>
      </c>
      <c r="B5616" s="1" t="s">
        <v>1098</v>
      </c>
      <c r="C5616" s="1" t="s">
        <v>133</v>
      </c>
      <c r="D5616" s="1" t="s">
        <v>134</v>
      </c>
      <c r="E5616" s="1" t="s">
        <v>17</v>
      </c>
      <c r="F5616" s="1" t="s">
        <v>18</v>
      </c>
      <c r="G5616" s="1" t="s">
        <v>344</v>
      </c>
      <c r="H5616" s="1" t="s">
        <v>20</v>
      </c>
      <c r="I5616" s="1" t="s">
        <v>30</v>
      </c>
      <c r="J5616" s="1" t="s">
        <v>42</v>
      </c>
      <c r="K5616">
        <v>21.3</v>
      </c>
      <c r="L5616">
        <v>5</v>
      </c>
      <c r="M5616">
        <v>0</v>
      </c>
      <c r="N5616">
        <v>8.7330000000000005</v>
      </c>
      <c r="O5616">
        <f>(Table1[[#This Row],[Sales]]-Table1[[#This Row],[Profit]])/Table1[[#This Row],[Quantity]]</f>
        <v>2.5133999999999999</v>
      </c>
      <c r="P5616">
        <f>Table1[[#This Row],[Sales]]/Table1[[#This Row],[Quantity]]</f>
        <v>4.26</v>
      </c>
      <c r="Q5616" t="str">
        <f t="shared" si="174"/>
        <v>2022</v>
      </c>
      <c r="R5616" t="str">
        <f t="shared" si="175"/>
        <v>08</v>
      </c>
      <c r="S5616">
        <f>CEILING(Table1[[#This Row],[Month]]/3,1)</f>
        <v>3</v>
      </c>
      <c r="T5616" s="9">
        <f>(Table1[[#This Row],[Profit]]/Table1[[#This Row],[Sales]])</f>
        <v>0.41000000000000003</v>
      </c>
    </row>
    <row r="5617" spans="1:20" x14ac:dyDescent="0.25">
      <c r="A5617">
        <v>20220824</v>
      </c>
      <c r="B5617" s="1" t="s">
        <v>1098</v>
      </c>
      <c r="C5617" s="1" t="s">
        <v>133</v>
      </c>
      <c r="D5617" s="1" t="s">
        <v>134</v>
      </c>
      <c r="E5617" s="1" t="s">
        <v>17</v>
      </c>
      <c r="F5617" s="1" t="s">
        <v>18</v>
      </c>
      <c r="G5617" s="1" t="s">
        <v>344</v>
      </c>
      <c r="H5617" s="1" t="s">
        <v>20</v>
      </c>
      <c r="I5617" s="1" t="s">
        <v>30</v>
      </c>
      <c r="J5617" s="1" t="s">
        <v>44</v>
      </c>
      <c r="K5617">
        <v>1040.8</v>
      </c>
      <c r="L5617">
        <v>5</v>
      </c>
      <c r="M5617">
        <v>0</v>
      </c>
      <c r="N5617">
        <v>281.01600000000002</v>
      </c>
      <c r="O5617">
        <f>(Table1[[#This Row],[Sales]]-Table1[[#This Row],[Profit]])/Table1[[#This Row],[Quantity]]</f>
        <v>151.95679999999999</v>
      </c>
      <c r="P5617">
        <f>Table1[[#This Row],[Sales]]/Table1[[#This Row],[Quantity]]</f>
        <v>208.16</v>
      </c>
      <c r="Q5617" t="str">
        <f t="shared" si="174"/>
        <v>2022</v>
      </c>
      <c r="R5617" t="str">
        <f t="shared" si="175"/>
        <v>08</v>
      </c>
      <c r="S5617">
        <f>CEILING(Table1[[#This Row],[Month]]/3,1)</f>
        <v>3</v>
      </c>
      <c r="T5617" s="9">
        <f>(Table1[[#This Row],[Profit]]/Table1[[#This Row],[Sales]])</f>
        <v>0.27</v>
      </c>
    </row>
    <row r="5618" spans="1:20" x14ac:dyDescent="0.25">
      <c r="A5618">
        <v>20220824</v>
      </c>
      <c r="B5618" s="1" t="s">
        <v>1098</v>
      </c>
      <c r="C5618" s="1" t="s">
        <v>133</v>
      </c>
      <c r="D5618" s="1" t="s">
        <v>134</v>
      </c>
      <c r="E5618" s="1" t="s">
        <v>17</v>
      </c>
      <c r="F5618" s="1" t="s">
        <v>18</v>
      </c>
      <c r="G5618" s="1" t="s">
        <v>344</v>
      </c>
      <c r="H5618" s="1" t="s">
        <v>20</v>
      </c>
      <c r="I5618" s="1" t="s">
        <v>30</v>
      </c>
      <c r="J5618" s="1" t="s">
        <v>42</v>
      </c>
      <c r="K5618">
        <v>29.34</v>
      </c>
      <c r="L5618">
        <v>6</v>
      </c>
      <c r="M5618">
        <v>0</v>
      </c>
      <c r="N5618">
        <v>7.9218000000000002</v>
      </c>
      <c r="O5618">
        <f>(Table1[[#This Row],[Sales]]-Table1[[#This Row],[Profit]])/Table1[[#This Row],[Quantity]]</f>
        <v>3.5696999999999997</v>
      </c>
      <c r="P5618">
        <f>Table1[[#This Row],[Sales]]/Table1[[#This Row],[Quantity]]</f>
        <v>4.8899999999999997</v>
      </c>
      <c r="Q5618" t="str">
        <f t="shared" si="174"/>
        <v>2022</v>
      </c>
      <c r="R5618" t="str">
        <f t="shared" si="175"/>
        <v>08</v>
      </c>
      <c r="S5618">
        <f>CEILING(Table1[[#This Row],[Month]]/3,1)</f>
        <v>3</v>
      </c>
      <c r="T5618" s="9">
        <f>(Table1[[#This Row],[Profit]]/Table1[[#This Row],[Sales]])</f>
        <v>0.27</v>
      </c>
    </row>
    <row r="5619" spans="1:20" x14ac:dyDescent="0.25">
      <c r="A5619">
        <v>20230701</v>
      </c>
      <c r="B5619" s="1" t="s">
        <v>24</v>
      </c>
      <c r="C5619" s="1" t="s">
        <v>156</v>
      </c>
      <c r="D5619" s="1" t="s">
        <v>157</v>
      </c>
      <c r="E5619" s="1" t="s">
        <v>17</v>
      </c>
      <c r="F5619" s="1" t="s">
        <v>73</v>
      </c>
      <c r="G5619" s="1" t="s">
        <v>29</v>
      </c>
      <c r="H5619" s="1" t="s">
        <v>20</v>
      </c>
      <c r="I5619" s="1" t="s">
        <v>30</v>
      </c>
      <c r="J5619" s="1" t="s">
        <v>41</v>
      </c>
      <c r="K5619">
        <v>19.52</v>
      </c>
      <c r="L5619">
        <v>2</v>
      </c>
      <c r="M5619">
        <v>0.2</v>
      </c>
      <c r="N5619">
        <v>5.3680000000000003</v>
      </c>
      <c r="O5619">
        <f>(Table1[[#This Row],[Sales]]-Table1[[#This Row],[Profit]])/Table1[[#This Row],[Quantity]]</f>
        <v>7.0759999999999996</v>
      </c>
      <c r="P5619">
        <f>Table1[[#This Row],[Sales]]/Table1[[#This Row],[Quantity]]</f>
        <v>9.76</v>
      </c>
      <c r="Q5619" t="str">
        <f t="shared" si="174"/>
        <v>2023</v>
      </c>
      <c r="R5619" t="str">
        <f t="shared" si="175"/>
        <v>07</v>
      </c>
      <c r="S5619">
        <f>CEILING(Table1[[#This Row],[Month]]/3,1)</f>
        <v>3</v>
      </c>
      <c r="T5619" s="9">
        <f>(Table1[[#This Row],[Profit]]/Table1[[#This Row],[Sales]])</f>
        <v>0.27500000000000002</v>
      </c>
    </row>
    <row r="5620" spans="1:20" x14ac:dyDescent="0.25">
      <c r="A5620">
        <v>20210918</v>
      </c>
      <c r="B5620" s="1" t="s">
        <v>858</v>
      </c>
      <c r="C5620" s="1" t="s">
        <v>25</v>
      </c>
      <c r="D5620" s="1" t="s">
        <v>325</v>
      </c>
      <c r="E5620" s="1" t="s">
        <v>27</v>
      </c>
      <c r="F5620" s="1" t="s">
        <v>28</v>
      </c>
      <c r="G5620" s="1" t="s">
        <v>306</v>
      </c>
      <c r="H5620" s="1" t="s">
        <v>40</v>
      </c>
      <c r="I5620" s="1" t="s">
        <v>21</v>
      </c>
      <c r="J5620" s="1" t="s">
        <v>37</v>
      </c>
      <c r="K5620">
        <v>443.92</v>
      </c>
      <c r="L5620">
        <v>4</v>
      </c>
      <c r="M5620">
        <v>0</v>
      </c>
      <c r="N5620">
        <v>8.8783999999999992</v>
      </c>
      <c r="O5620">
        <f>(Table1[[#This Row],[Sales]]-Table1[[#This Row],[Profit]])/Table1[[#This Row],[Quantity]]</f>
        <v>108.7604</v>
      </c>
      <c r="P5620">
        <f>Table1[[#This Row],[Sales]]/Table1[[#This Row],[Quantity]]</f>
        <v>110.98</v>
      </c>
      <c r="Q5620" t="str">
        <f t="shared" si="174"/>
        <v>2021</v>
      </c>
      <c r="R5620" t="str">
        <f t="shared" si="175"/>
        <v>09</v>
      </c>
      <c r="S5620">
        <f>CEILING(Table1[[#This Row],[Month]]/3,1)</f>
        <v>3</v>
      </c>
      <c r="T5620" s="9">
        <f>(Table1[[#This Row],[Profit]]/Table1[[#This Row],[Sales]])</f>
        <v>1.9999999999999997E-2</v>
      </c>
    </row>
    <row r="5621" spans="1:20" x14ac:dyDescent="0.25">
      <c r="A5621">
        <v>20220926</v>
      </c>
      <c r="B5621" s="1" t="s">
        <v>583</v>
      </c>
      <c r="C5621" s="1" t="s">
        <v>65</v>
      </c>
      <c r="D5621" s="1" t="s">
        <v>1173</v>
      </c>
      <c r="E5621" s="1" t="s">
        <v>17</v>
      </c>
      <c r="F5621" s="1" t="s">
        <v>67</v>
      </c>
      <c r="G5621" s="1" t="s">
        <v>151</v>
      </c>
      <c r="H5621" s="1" t="s">
        <v>40</v>
      </c>
      <c r="I5621" s="1" t="s">
        <v>30</v>
      </c>
      <c r="J5621" s="1" t="s">
        <v>94</v>
      </c>
      <c r="K5621">
        <v>499.95</v>
      </c>
      <c r="L5621">
        <v>5</v>
      </c>
      <c r="M5621">
        <v>0</v>
      </c>
      <c r="N5621">
        <v>174.98249999999999</v>
      </c>
      <c r="O5621">
        <f>(Table1[[#This Row],[Sales]]-Table1[[#This Row],[Profit]])/Table1[[#This Row],[Quantity]]</f>
        <v>64.993499999999997</v>
      </c>
      <c r="P5621">
        <f>Table1[[#This Row],[Sales]]/Table1[[#This Row],[Quantity]]</f>
        <v>99.99</v>
      </c>
      <c r="Q5621" t="str">
        <f t="shared" si="174"/>
        <v>2022</v>
      </c>
      <c r="R5621" t="str">
        <f t="shared" si="175"/>
        <v>09</v>
      </c>
      <c r="S5621">
        <f>CEILING(Table1[[#This Row],[Month]]/3,1)</f>
        <v>3</v>
      </c>
      <c r="T5621" s="9">
        <f>(Table1[[#This Row],[Profit]]/Table1[[#This Row],[Sales]])</f>
        <v>0.35</v>
      </c>
    </row>
    <row r="5622" spans="1:20" x14ac:dyDescent="0.25">
      <c r="A5622">
        <v>20220926</v>
      </c>
      <c r="B5622" s="1" t="s">
        <v>583</v>
      </c>
      <c r="C5622" s="1" t="s">
        <v>65</v>
      </c>
      <c r="D5622" s="1" t="s">
        <v>1173</v>
      </c>
      <c r="E5622" s="1" t="s">
        <v>17</v>
      </c>
      <c r="F5622" s="1" t="s">
        <v>67</v>
      </c>
      <c r="G5622" s="1" t="s">
        <v>151</v>
      </c>
      <c r="H5622" s="1" t="s">
        <v>40</v>
      </c>
      <c r="I5622" s="1" t="s">
        <v>30</v>
      </c>
      <c r="J5622" s="1" t="s">
        <v>42</v>
      </c>
      <c r="K5622">
        <v>3.04</v>
      </c>
      <c r="L5622">
        <v>1</v>
      </c>
      <c r="M5622">
        <v>0</v>
      </c>
      <c r="N5622">
        <v>1.0336000000000001</v>
      </c>
      <c r="O5622">
        <f>(Table1[[#This Row],[Sales]]-Table1[[#This Row],[Profit]])/Table1[[#This Row],[Quantity]]</f>
        <v>2.0064000000000002</v>
      </c>
      <c r="P5622">
        <f>Table1[[#This Row],[Sales]]/Table1[[#This Row],[Quantity]]</f>
        <v>3.04</v>
      </c>
      <c r="Q5622" t="str">
        <f t="shared" si="174"/>
        <v>2022</v>
      </c>
      <c r="R5622" t="str">
        <f t="shared" si="175"/>
        <v>09</v>
      </c>
      <c r="S5622">
        <f>CEILING(Table1[[#This Row],[Month]]/3,1)</f>
        <v>3</v>
      </c>
      <c r="T5622" s="9">
        <f>(Table1[[#This Row],[Profit]]/Table1[[#This Row],[Sales]])</f>
        <v>0.34</v>
      </c>
    </row>
    <row r="5623" spans="1:20" x14ac:dyDescent="0.25">
      <c r="A5623">
        <v>20220926</v>
      </c>
      <c r="B5623" s="1" t="s">
        <v>583</v>
      </c>
      <c r="C5623" s="1" t="s">
        <v>65</v>
      </c>
      <c r="D5623" s="1" t="s">
        <v>1173</v>
      </c>
      <c r="E5623" s="1" t="s">
        <v>17</v>
      </c>
      <c r="F5623" s="1" t="s">
        <v>67</v>
      </c>
      <c r="G5623" s="1" t="s">
        <v>151</v>
      </c>
      <c r="H5623" s="1" t="s">
        <v>40</v>
      </c>
      <c r="I5623" s="1" t="s">
        <v>30</v>
      </c>
      <c r="J5623" s="1" t="s">
        <v>23</v>
      </c>
      <c r="K5623">
        <v>201.96</v>
      </c>
      <c r="L5623">
        <v>2</v>
      </c>
      <c r="M5623">
        <v>0</v>
      </c>
      <c r="N5623">
        <v>50.49</v>
      </c>
      <c r="O5623">
        <f>(Table1[[#This Row],[Sales]]-Table1[[#This Row],[Profit]])/Table1[[#This Row],[Quantity]]</f>
        <v>75.734999999999999</v>
      </c>
      <c r="P5623">
        <f>Table1[[#This Row],[Sales]]/Table1[[#This Row],[Quantity]]</f>
        <v>100.98</v>
      </c>
      <c r="Q5623" t="str">
        <f t="shared" si="174"/>
        <v>2022</v>
      </c>
      <c r="R5623" t="str">
        <f t="shared" si="175"/>
        <v>09</v>
      </c>
      <c r="S5623">
        <f>CEILING(Table1[[#This Row],[Month]]/3,1)</f>
        <v>3</v>
      </c>
      <c r="T5623" s="9">
        <f>(Table1[[#This Row],[Profit]]/Table1[[#This Row],[Sales]])</f>
        <v>0.25</v>
      </c>
    </row>
    <row r="5624" spans="1:20" x14ac:dyDescent="0.25">
      <c r="A5624">
        <v>20220926</v>
      </c>
      <c r="B5624" s="1" t="s">
        <v>583</v>
      </c>
      <c r="C5624" s="1" t="s">
        <v>65</v>
      </c>
      <c r="D5624" s="1" t="s">
        <v>1173</v>
      </c>
      <c r="E5624" s="1" t="s">
        <v>17</v>
      </c>
      <c r="F5624" s="1" t="s">
        <v>67</v>
      </c>
      <c r="G5624" s="1" t="s">
        <v>151</v>
      </c>
      <c r="H5624" s="1" t="s">
        <v>40</v>
      </c>
      <c r="I5624" s="1" t="s">
        <v>30</v>
      </c>
      <c r="J5624" s="1" t="s">
        <v>41</v>
      </c>
      <c r="K5624">
        <v>68.64</v>
      </c>
      <c r="L5624">
        <v>11</v>
      </c>
      <c r="M5624">
        <v>0</v>
      </c>
      <c r="N5624">
        <v>17.16</v>
      </c>
      <c r="O5624">
        <f>(Table1[[#This Row],[Sales]]-Table1[[#This Row],[Profit]])/Table1[[#This Row],[Quantity]]</f>
        <v>4.6800000000000006</v>
      </c>
      <c r="P5624">
        <f>Table1[[#This Row],[Sales]]/Table1[[#This Row],[Quantity]]</f>
        <v>6.24</v>
      </c>
      <c r="Q5624" t="str">
        <f t="shared" si="174"/>
        <v>2022</v>
      </c>
      <c r="R5624" t="str">
        <f t="shared" si="175"/>
        <v>09</v>
      </c>
      <c r="S5624">
        <f>CEILING(Table1[[#This Row],[Month]]/3,1)</f>
        <v>3</v>
      </c>
      <c r="T5624" s="9">
        <f>(Table1[[#This Row],[Profit]]/Table1[[#This Row],[Sales]])</f>
        <v>0.25</v>
      </c>
    </row>
    <row r="5625" spans="1:20" x14ac:dyDescent="0.25">
      <c r="A5625">
        <v>20221025</v>
      </c>
      <c r="B5625" s="1" t="s">
        <v>304</v>
      </c>
      <c r="C5625" s="1" t="s">
        <v>25</v>
      </c>
      <c r="D5625" s="1" t="s">
        <v>26</v>
      </c>
      <c r="E5625" s="1" t="s">
        <v>27</v>
      </c>
      <c r="F5625" s="1" t="s">
        <v>28</v>
      </c>
      <c r="G5625" s="1" t="s">
        <v>165</v>
      </c>
      <c r="H5625" s="1" t="s">
        <v>91</v>
      </c>
      <c r="I5625" s="1" t="s">
        <v>30</v>
      </c>
      <c r="J5625" s="1" t="s">
        <v>94</v>
      </c>
      <c r="K5625">
        <v>100</v>
      </c>
      <c r="L5625">
        <v>4</v>
      </c>
      <c r="M5625">
        <v>0</v>
      </c>
      <c r="N5625">
        <v>21</v>
      </c>
      <c r="O5625">
        <f>(Table1[[#This Row],[Sales]]-Table1[[#This Row],[Profit]])/Table1[[#This Row],[Quantity]]</f>
        <v>19.75</v>
      </c>
      <c r="P5625">
        <f>Table1[[#This Row],[Sales]]/Table1[[#This Row],[Quantity]]</f>
        <v>25</v>
      </c>
      <c r="Q5625" t="str">
        <f t="shared" si="174"/>
        <v>2022</v>
      </c>
      <c r="R5625" t="str">
        <f t="shared" si="175"/>
        <v>10</v>
      </c>
      <c r="S5625">
        <f>CEILING(Table1[[#This Row],[Month]]/3,1)</f>
        <v>4</v>
      </c>
      <c r="T5625" s="9">
        <f>(Table1[[#This Row],[Profit]]/Table1[[#This Row],[Sales]])</f>
        <v>0.21</v>
      </c>
    </row>
    <row r="5626" spans="1:20" x14ac:dyDescent="0.25">
      <c r="A5626">
        <v>20221025</v>
      </c>
      <c r="B5626" s="1" t="s">
        <v>304</v>
      </c>
      <c r="C5626" s="1" t="s">
        <v>25</v>
      </c>
      <c r="D5626" s="1" t="s">
        <v>26</v>
      </c>
      <c r="E5626" s="1" t="s">
        <v>27</v>
      </c>
      <c r="F5626" s="1" t="s">
        <v>28</v>
      </c>
      <c r="G5626" s="1" t="s">
        <v>165</v>
      </c>
      <c r="H5626" s="1" t="s">
        <v>91</v>
      </c>
      <c r="I5626" s="1" t="s">
        <v>30</v>
      </c>
      <c r="J5626" s="1" t="s">
        <v>94</v>
      </c>
      <c r="K5626">
        <v>359.98</v>
      </c>
      <c r="L5626">
        <v>2</v>
      </c>
      <c r="M5626">
        <v>0</v>
      </c>
      <c r="N5626">
        <v>21.598800000000001</v>
      </c>
      <c r="O5626">
        <f>(Table1[[#This Row],[Sales]]-Table1[[#This Row],[Profit]])/Table1[[#This Row],[Quantity]]</f>
        <v>169.19060000000002</v>
      </c>
      <c r="P5626">
        <f>Table1[[#This Row],[Sales]]/Table1[[#This Row],[Quantity]]</f>
        <v>179.99</v>
      </c>
      <c r="Q5626" t="str">
        <f t="shared" si="174"/>
        <v>2022</v>
      </c>
      <c r="R5626" t="str">
        <f t="shared" si="175"/>
        <v>10</v>
      </c>
      <c r="S5626">
        <f>CEILING(Table1[[#This Row],[Month]]/3,1)</f>
        <v>4</v>
      </c>
      <c r="T5626" s="9">
        <f>(Table1[[#This Row],[Profit]]/Table1[[#This Row],[Sales]])</f>
        <v>0.06</v>
      </c>
    </row>
    <row r="5627" spans="1:20" x14ac:dyDescent="0.25">
      <c r="A5627">
        <v>20200929</v>
      </c>
      <c r="B5627" s="1" t="s">
        <v>807</v>
      </c>
      <c r="C5627" s="1" t="s">
        <v>52</v>
      </c>
      <c r="D5627" s="1" t="s">
        <v>53</v>
      </c>
      <c r="E5627" s="1" t="s">
        <v>27</v>
      </c>
      <c r="F5627" s="1" t="s">
        <v>28</v>
      </c>
      <c r="G5627" s="1" t="s">
        <v>410</v>
      </c>
      <c r="H5627" s="1" t="s">
        <v>69</v>
      </c>
      <c r="I5627" s="1" t="s">
        <v>63</v>
      </c>
      <c r="J5627" s="1" t="s">
        <v>41</v>
      </c>
      <c r="K5627">
        <v>6.16</v>
      </c>
      <c r="L5627">
        <v>2</v>
      </c>
      <c r="M5627">
        <v>0</v>
      </c>
      <c r="N5627">
        <v>2.9567999999999999</v>
      </c>
      <c r="O5627">
        <f>(Table1[[#This Row],[Sales]]-Table1[[#This Row],[Profit]])/Table1[[#This Row],[Quantity]]</f>
        <v>1.6016000000000001</v>
      </c>
      <c r="P5627">
        <f>Table1[[#This Row],[Sales]]/Table1[[#This Row],[Quantity]]</f>
        <v>3.08</v>
      </c>
      <c r="Q5627" t="str">
        <f t="shared" si="174"/>
        <v>2020</v>
      </c>
      <c r="R5627" t="str">
        <f t="shared" si="175"/>
        <v>09</v>
      </c>
      <c r="S5627">
        <f>CEILING(Table1[[#This Row],[Month]]/3,1)</f>
        <v>3</v>
      </c>
      <c r="T5627" s="9">
        <f>(Table1[[#This Row],[Profit]]/Table1[[#This Row],[Sales]])</f>
        <v>0.48</v>
      </c>
    </row>
    <row r="5628" spans="1:20" x14ac:dyDescent="0.25">
      <c r="A5628">
        <v>20200929</v>
      </c>
      <c r="B5628" s="1" t="s">
        <v>807</v>
      </c>
      <c r="C5628" s="1" t="s">
        <v>52</v>
      </c>
      <c r="D5628" s="1" t="s">
        <v>53</v>
      </c>
      <c r="E5628" s="1" t="s">
        <v>27</v>
      </c>
      <c r="F5628" s="1" t="s">
        <v>28</v>
      </c>
      <c r="G5628" s="1" t="s">
        <v>410</v>
      </c>
      <c r="H5628" s="1" t="s">
        <v>69</v>
      </c>
      <c r="I5628" s="1" t="s">
        <v>63</v>
      </c>
      <c r="J5628" s="1" t="s">
        <v>36</v>
      </c>
      <c r="K5628">
        <v>2348.8200000000002</v>
      </c>
      <c r="L5628">
        <v>9</v>
      </c>
      <c r="M5628">
        <v>0</v>
      </c>
      <c r="N5628">
        <v>399.29939999999999</v>
      </c>
      <c r="O5628">
        <f>(Table1[[#This Row],[Sales]]-Table1[[#This Row],[Profit]])/Table1[[#This Row],[Quantity]]</f>
        <v>216.61340000000004</v>
      </c>
      <c r="P5628">
        <f>Table1[[#This Row],[Sales]]/Table1[[#This Row],[Quantity]]</f>
        <v>260.98</v>
      </c>
      <c r="Q5628" t="str">
        <f t="shared" si="174"/>
        <v>2020</v>
      </c>
      <c r="R5628" t="str">
        <f t="shared" si="175"/>
        <v>09</v>
      </c>
      <c r="S5628">
        <f>CEILING(Table1[[#This Row],[Month]]/3,1)</f>
        <v>3</v>
      </c>
      <c r="T5628" s="9">
        <f>(Table1[[#This Row],[Profit]]/Table1[[#This Row],[Sales]])</f>
        <v>0.16999999999999998</v>
      </c>
    </row>
    <row r="5629" spans="1:20" x14ac:dyDescent="0.25">
      <c r="A5629">
        <v>20230627</v>
      </c>
      <c r="B5629" s="1" t="s">
        <v>328</v>
      </c>
      <c r="C5629" s="1" t="s">
        <v>32</v>
      </c>
      <c r="D5629" s="1" t="s">
        <v>420</v>
      </c>
      <c r="E5629" s="1" t="s">
        <v>17</v>
      </c>
      <c r="F5629" s="1" t="s">
        <v>34</v>
      </c>
      <c r="G5629" s="1" t="s">
        <v>239</v>
      </c>
      <c r="H5629" s="1" t="s">
        <v>62</v>
      </c>
      <c r="I5629" s="1" t="s">
        <v>30</v>
      </c>
      <c r="J5629" s="1" t="s">
        <v>23</v>
      </c>
      <c r="K5629">
        <v>13.872</v>
      </c>
      <c r="L5629">
        <v>6</v>
      </c>
      <c r="M5629">
        <v>0.2</v>
      </c>
      <c r="N5629">
        <v>4.6818</v>
      </c>
      <c r="O5629">
        <f>(Table1[[#This Row],[Sales]]-Table1[[#This Row],[Profit]])/Table1[[#This Row],[Quantity]]</f>
        <v>1.5317000000000001</v>
      </c>
      <c r="P5629">
        <f>Table1[[#This Row],[Sales]]/Table1[[#This Row],[Quantity]]</f>
        <v>2.3119999999999998</v>
      </c>
      <c r="Q5629" t="str">
        <f t="shared" si="174"/>
        <v>2023</v>
      </c>
      <c r="R5629" t="str">
        <f t="shared" si="175"/>
        <v>06</v>
      </c>
      <c r="S5629">
        <f>CEILING(Table1[[#This Row],[Month]]/3,1)</f>
        <v>2</v>
      </c>
      <c r="T5629" s="9">
        <f>(Table1[[#This Row],[Profit]]/Table1[[#This Row],[Sales]])</f>
        <v>0.33750000000000002</v>
      </c>
    </row>
    <row r="5630" spans="1:20" x14ac:dyDescent="0.25">
      <c r="A5630">
        <v>20230627</v>
      </c>
      <c r="B5630" s="1" t="s">
        <v>328</v>
      </c>
      <c r="C5630" s="1" t="s">
        <v>32</v>
      </c>
      <c r="D5630" s="1" t="s">
        <v>420</v>
      </c>
      <c r="E5630" s="1" t="s">
        <v>17</v>
      </c>
      <c r="F5630" s="1" t="s">
        <v>34</v>
      </c>
      <c r="G5630" s="1" t="s">
        <v>239</v>
      </c>
      <c r="H5630" s="1" t="s">
        <v>62</v>
      </c>
      <c r="I5630" s="1" t="s">
        <v>30</v>
      </c>
      <c r="J5630" s="1" t="s">
        <v>23</v>
      </c>
      <c r="K5630">
        <v>273.55200000000002</v>
      </c>
      <c r="L5630">
        <v>3</v>
      </c>
      <c r="M5630">
        <v>0.2</v>
      </c>
      <c r="N5630">
        <v>-13.6776</v>
      </c>
      <c r="O5630">
        <f>(Table1[[#This Row],[Sales]]-Table1[[#This Row],[Profit]])/Table1[[#This Row],[Quantity]]</f>
        <v>95.743200000000002</v>
      </c>
      <c r="P5630">
        <f>Table1[[#This Row],[Sales]]/Table1[[#This Row],[Quantity]]</f>
        <v>91.184000000000012</v>
      </c>
      <c r="Q5630" t="str">
        <f t="shared" si="174"/>
        <v>2023</v>
      </c>
      <c r="R5630" t="str">
        <f t="shared" si="175"/>
        <v>06</v>
      </c>
      <c r="S5630">
        <f>CEILING(Table1[[#This Row],[Month]]/3,1)</f>
        <v>2</v>
      </c>
      <c r="T5630" s="9">
        <f>(Table1[[#This Row],[Profit]]/Table1[[#This Row],[Sales]])</f>
        <v>-4.9999999999999996E-2</v>
      </c>
    </row>
    <row r="5631" spans="1:20" x14ac:dyDescent="0.25">
      <c r="A5631">
        <v>20220822</v>
      </c>
      <c r="B5631" s="1" t="s">
        <v>190</v>
      </c>
      <c r="C5631" s="1" t="s">
        <v>85</v>
      </c>
      <c r="D5631" s="1" t="s">
        <v>86</v>
      </c>
      <c r="E5631" s="1" t="s">
        <v>17</v>
      </c>
      <c r="F5631" s="1" t="s">
        <v>34</v>
      </c>
      <c r="G5631" s="1" t="s">
        <v>191</v>
      </c>
      <c r="H5631" s="1" t="s">
        <v>91</v>
      </c>
      <c r="I5631" s="1" t="s">
        <v>63</v>
      </c>
      <c r="J5631" s="1" t="s">
        <v>36</v>
      </c>
      <c r="K5631">
        <v>815.29200000000003</v>
      </c>
      <c r="L5631">
        <v>9</v>
      </c>
      <c r="M5631">
        <v>0.4</v>
      </c>
      <c r="N5631">
        <v>-339.70499999999998</v>
      </c>
      <c r="O5631">
        <f>(Table1[[#This Row],[Sales]]-Table1[[#This Row],[Profit]])/Table1[[#This Row],[Quantity]]</f>
        <v>128.333</v>
      </c>
      <c r="P5631">
        <f>Table1[[#This Row],[Sales]]/Table1[[#This Row],[Quantity]]</f>
        <v>90.588000000000008</v>
      </c>
      <c r="Q5631" t="str">
        <f t="shared" si="174"/>
        <v>2022</v>
      </c>
      <c r="R5631" t="str">
        <f t="shared" si="175"/>
        <v>08</v>
      </c>
      <c r="S5631">
        <f>CEILING(Table1[[#This Row],[Month]]/3,1)</f>
        <v>3</v>
      </c>
      <c r="T5631" s="9">
        <f>(Table1[[#This Row],[Profit]]/Table1[[#This Row],[Sales]])</f>
        <v>-0.41666666666666663</v>
      </c>
    </row>
    <row r="5632" spans="1:20" x14ac:dyDescent="0.25">
      <c r="A5632">
        <v>20200212</v>
      </c>
      <c r="B5632" s="1" t="s">
        <v>428</v>
      </c>
      <c r="C5632" s="1" t="s">
        <v>149</v>
      </c>
      <c r="D5632" s="1" t="s">
        <v>922</v>
      </c>
      <c r="E5632" s="1" t="s">
        <v>17</v>
      </c>
      <c r="F5632" s="1" t="s">
        <v>34</v>
      </c>
      <c r="G5632" s="1" t="s">
        <v>183</v>
      </c>
      <c r="H5632" s="1" t="s">
        <v>75</v>
      </c>
      <c r="I5632" s="1" t="s">
        <v>21</v>
      </c>
      <c r="J5632" s="1" t="s">
        <v>94</v>
      </c>
      <c r="K5632">
        <v>234.45</v>
      </c>
      <c r="L5632">
        <v>3</v>
      </c>
      <c r="M5632">
        <v>0</v>
      </c>
      <c r="N5632">
        <v>103.158</v>
      </c>
      <c r="O5632">
        <f>(Table1[[#This Row],[Sales]]-Table1[[#This Row],[Profit]])/Table1[[#This Row],[Quantity]]</f>
        <v>43.763999999999989</v>
      </c>
      <c r="P5632">
        <f>Table1[[#This Row],[Sales]]/Table1[[#This Row],[Quantity]]</f>
        <v>78.149999999999991</v>
      </c>
      <c r="Q5632" t="str">
        <f t="shared" si="174"/>
        <v>2020</v>
      </c>
      <c r="R5632" t="str">
        <f t="shared" si="175"/>
        <v>02</v>
      </c>
      <c r="S5632">
        <f>CEILING(Table1[[#This Row],[Month]]/3,1)</f>
        <v>1</v>
      </c>
      <c r="T5632" s="9">
        <f>(Table1[[#This Row],[Profit]]/Table1[[#This Row],[Sales]])</f>
        <v>0.44</v>
      </c>
    </row>
    <row r="5633" spans="1:20" x14ac:dyDescent="0.25">
      <c r="A5633">
        <v>20200212</v>
      </c>
      <c r="B5633" s="1" t="s">
        <v>428</v>
      </c>
      <c r="C5633" s="1" t="s">
        <v>149</v>
      </c>
      <c r="D5633" s="1" t="s">
        <v>922</v>
      </c>
      <c r="E5633" s="1" t="s">
        <v>17</v>
      </c>
      <c r="F5633" s="1" t="s">
        <v>34</v>
      </c>
      <c r="G5633" s="1" t="s">
        <v>183</v>
      </c>
      <c r="H5633" s="1" t="s">
        <v>75</v>
      </c>
      <c r="I5633" s="1" t="s">
        <v>21</v>
      </c>
      <c r="J5633" s="1" t="s">
        <v>36</v>
      </c>
      <c r="K5633">
        <v>1256.22</v>
      </c>
      <c r="L5633">
        <v>6</v>
      </c>
      <c r="M5633">
        <v>0</v>
      </c>
      <c r="N5633">
        <v>75.373199999999997</v>
      </c>
      <c r="O5633">
        <f>(Table1[[#This Row],[Sales]]-Table1[[#This Row],[Profit]])/Table1[[#This Row],[Quantity]]</f>
        <v>196.80780000000001</v>
      </c>
      <c r="P5633">
        <f>Table1[[#This Row],[Sales]]/Table1[[#This Row],[Quantity]]</f>
        <v>209.37</v>
      </c>
      <c r="Q5633" t="str">
        <f t="shared" si="174"/>
        <v>2020</v>
      </c>
      <c r="R5633" t="str">
        <f t="shared" si="175"/>
        <v>02</v>
      </c>
      <c r="S5633">
        <f>CEILING(Table1[[#This Row],[Month]]/3,1)</f>
        <v>1</v>
      </c>
      <c r="T5633" s="9">
        <f>(Table1[[#This Row],[Profit]]/Table1[[#This Row],[Sales]])</f>
        <v>0.06</v>
      </c>
    </row>
    <row r="5634" spans="1:20" x14ac:dyDescent="0.25">
      <c r="A5634">
        <v>20200212</v>
      </c>
      <c r="B5634" s="1" t="s">
        <v>428</v>
      </c>
      <c r="C5634" s="1" t="s">
        <v>149</v>
      </c>
      <c r="D5634" s="1" t="s">
        <v>922</v>
      </c>
      <c r="E5634" s="1" t="s">
        <v>17</v>
      </c>
      <c r="F5634" s="1" t="s">
        <v>34</v>
      </c>
      <c r="G5634" s="1" t="s">
        <v>183</v>
      </c>
      <c r="H5634" s="1" t="s">
        <v>75</v>
      </c>
      <c r="I5634" s="1" t="s">
        <v>21</v>
      </c>
      <c r="J5634" s="1" t="s">
        <v>36</v>
      </c>
      <c r="K5634">
        <v>17.46</v>
      </c>
      <c r="L5634">
        <v>2</v>
      </c>
      <c r="M5634">
        <v>0</v>
      </c>
      <c r="N5634">
        <v>8.2062000000000008</v>
      </c>
      <c r="O5634">
        <f>(Table1[[#This Row],[Sales]]-Table1[[#This Row],[Profit]])/Table1[[#This Row],[Quantity]]</f>
        <v>4.6269</v>
      </c>
      <c r="P5634">
        <f>Table1[[#This Row],[Sales]]/Table1[[#This Row],[Quantity]]</f>
        <v>8.73</v>
      </c>
      <c r="Q5634" t="str">
        <f t="shared" si="174"/>
        <v>2020</v>
      </c>
      <c r="R5634" t="str">
        <f t="shared" si="175"/>
        <v>02</v>
      </c>
      <c r="S5634">
        <f>CEILING(Table1[[#This Row],[Month]]/3,1)</f>
        <v>1</v>
      </c>
      <c r="T5634" s="9">
        <f>(Table1[[#This Row],[Profit]]/Table1[[#This Row],[Sales]])</f>
        <v>0.47000000000000003</v>
      </c>
    </row>
    <row r="5635" spans="1:20" x14ac:dyDescent="0.25">
      <c r="A5635">
        <v>20220924</v>
      </c>
      <c r="B5635" s="1" t="s">
        <v>1008</v>
      </c>
      <c r="C5635" s="1" t="s">
        <v>133</v>
      </c>
      <c r="D5635" s="1" t="s">
        <v>134</v>
      </c>
      <c r="E5635" s="1" t="s">
        <v>17</v>
      </c>
      <c r="F5635" s="1" t="s">
        <v>18</v>
      </c>
      <c r="G5635" s="1" t="s">
        <v>407</v>
      </c>
      <c r="H5635" s="1" t="s">
        <v>62</v>
      </c>
      <c r="I5635" s="1" t="s">
        <v>63</v>
      </c>
      <c r="J5635" s="1" t="s">
        <v>36</v>
      </c>
      <c r="K5635">
        <v>10.528</v>
      </c>
      <c r="L5635">
        <v>7</v>
      </c>
      <c r="M5635">
        <v>0.2</v>
      </c>
      <c r="N5635">
        <v>3.6848000000000001</v>
      </c>
      <c r="O5635">
        <f>(Table1[[#This Row],[Sales]]-Table1[[#This Row],[Profit]])/Table1[[#This Row],[Quantity]]</f>
        <v>0.97760000000000002</v>
      </c>
      <c r="P5635">
        <f>Table1[[#This Row],[Sales]]/Table1[[#This Row],[Quantity]]</f>
        <v>1.504</v>
      </c>
      <c r="Q5635" t="str">
        <f t="shared" ref="Q5635:Q5698" si="176">LEFT(A5635,4)</f>
        <v>2022</v>
      </c>
      <c r="R5635" t="str">
        <f t="shared" ref="R5635:R5698" si="177">MID(A5635,5,2)</f>
        <v>09</v>
      </c>
      <c r="S5635">
        <f>CEILING(Table1[[#This Row],[Month]]/3,1)</f>
        <v>3</v>
      </c>
      <c r="T5635" s="9">
        <f>(Table1[[#This Row],[Profit]]/Table1[[#This Row],[Sales]])</f>
        <v>0.35</v>
      </c>
    </row>
    <row r="5636" spans="1:20" x14ac:dyDescent="0.25">
      <c r="A5636">
        <v>20211205</v>
      </c>
      <c r="B5636" s="1" t="s">
        <v>1127</v>
      </c>
      <c r="C5636" s="1" t="s">
        <v>120</v>
      </c>
      <c r="D5636" s="1" t="s">
        <v>969</v>
      </c>
      <c r="E5636" s="1" t="s">
        <v>27</v>
      </c>
      <c r="F5636" s="1" t="s">
        <v>82</v>
      </c>
      <c r="G5636" s="1" t="s">
        <v>191</v>
      </c>
      <c r="H5636" s="1" t="s">
        <v>91</v>
      </c>
      <c r="I5636" s="1" t="s">
        <v>63</v>
      </c>
      <c r="J5636" s="1" t="s">
        <v>36</v>
      </c>
      <c r="K5636">
        <v>152.80000000000001</v>
      </c>
      <c r="L5636">
        <v>5</v>
      </c>
      <c r="M5636">
        <v>0</v>
      </c>
      <c r="N5636">
        <v>76.400000000000006</v>
      </c>
      <c r="O5636">
        <f>(Table1[[#This Row],[Sales]]-Table1[[#This Row],[Profit]])/Table1[[#This Row],[Quantity]]</f>
        <v>15.280000000000001</v>
      </c>
      <c r="P5636">
        <f>Table1[[#This Row],[Sales]]/Table1[[#This Row],[Quantity]]</f>
        <v>30.560000000000002</v>
      </c>
      <c r="Q5636" t="str">
        <f t="shared" si="176"/>
        <v>2021</v>
      </c>
      <c r="R5636" t="str">
        <f t="shared" si="177"/>
        <v>12</v>
      </c>
      <c r="S5636">
        <f>CEILING(Table1[[#This Row],[Month]]/3,1)</f>
        <v>4</v>
      </c>
      <c r="T5636" s="9">
        <f>(Table1[[#This Row],[Profit]]/Table1[[#This Row],[Sales]])</f>
        <v>0.5</v>
      </c>
    </row>
    <row r="5637" spans="1:20" x14ac:dyDescent="0.25">
      <c r="A5637">
        <v>20230904</v>
      </c>
      <c r="B5637" s="1" t="s">
        <v>660</v>
      </c>
      <c r="C5637" s="1" t="s">
        <v>25</v>
      </c>
      <c r="D5637" s="1" t="s">
        <v>1207</v>
      </c>
      <c r="E5637" s="1" t="s">
        <v>27</v>
      </c>
      <c r="F5637" s="1" t="s">
        <v>28</v>
      </c>
      <c r="G5637" s="1" t="s">
        <v>187</v>
      </c>
      <c r="H5637" s="1" t="s">
        <v>20</v>
      </c>
      <c r="I5637" s="1" t="s">
        <v>63</v>
      </c>
      <c r="J5637" s="1" t="s">
        <v>36</v>
      </c>
      <c r="K5637">
        <v>82.56</v>
      </c>
      <c r="L5637">
        <v>5</v>
      </c>
      <c r="M5637">
        <v>0.2</v>
      </c>
      <c r="N5637">
        <v>28.896000000000001</v>
      </c>
      <c r="O5637">
        <f>(Table1[[#This Row],[Sales]]-Table1[[#This Row],[Profit]])/Table1[[#This Row],[Quantity]]</f>
        <v>10.732800000000001</v>
      </c>
      <c r="P5637">
        <f>Table1[[#This Row],[Sales]]/Table1[[#This Row],[Quantity]]</f>
        <v>16.512</v>
      </c>
      <c r="Q5637" t="str">
        <f t="shared" si="176"/>
        <v>2023</v>
      </c>
      <c r="R5637" t="str">
        <f t="shared" si="177"/>
        <v>09</v>
      </c>
      <c r="S5637">
        <f>CEILING(Table1[[#This Row],[Month]]/3,1)</f>
        <v>3</v>
      </c>
      <c r="T5637" s="9">
        <f>(Table1[[#This Row],[Profit]]/Table1[[#This Row],[Sales]])</f>
        <v>0.35</v>
      </c>
    </row>
    <row r="5638" spans="1:20" x14ac:dyDescent="0.25">
      <c r="A5638">
        <v>20230904</v>
      </c>
      <c r="B5638" s="1" t="s">
        <v>660</v>
      </c>
      <c r="C5638" s="1" t="s">
        <v>25</v>
      </c>
      <c r="D5638" s="1" t="s">
        <v>1207</v>
      </c>
      <c r="E5638" s="1" t="s">
        <v>27</v>
      </c>
      <c r="F5638" s="1" t="s">
        <v>28</v>
      </c>
      <c r="G5638" s="1" t="s">
        <v>187</v>
      </c>
      <c r="H5638" s="1" t="s">
        <v>20</v>
      </c>
      <c r="I5638" s="1" t="s">
        <v>63</v>
      </c>
      <c r="J5638" s="1" t="s">
        <v>94</v>
      </c>
      <c r="K5638">
        <v>284.97000000000003</v>
      </c>
      <c r="L5638">
        <v>3</v>
      </c>
      <c r="M5638">
        <v>0</v>
      </c>
      <c r="N5638">
        <v>85.491</v>
      </c>
      <c r="O5638">
        <f>(Table1[[#This Row],[Sales]]-Table1[[#This Row],[Profit]])/Table1[[#This Row],[Quantity]]</f>
        <v>66.493000000000009</v>
      </c>
      <c r="P5638">
        <f>Table1[[#This Row],[Sales]]/Table1[[#This Row],[Quantity]]</f>
        <v>94.990000000000009</v>
      </c>
      <c r="Q5638" t="str">
        <f t="shared" si="176"/>
        <v>2023</v>
      </c>
      <c r="R5638" t="str">
        <f t="shared" si="177"/>
        <v>09</v>
      </c>
      <c r="S5638">
        <f>CEILING(Table1[[#This Row],[Month]]/3,1)</f>
        <v>3</v>
      </c>
      <c r="T5638" s="9">
        <f>(Table1[[#This Row],[Profit]]/Table1[[#This Row],[Sales]])</f>
        <v>0.3</v>
      </c>
    </row>
    <row r="5639" spans="1:20" x14ac:dyDescent="0.25">
      <c r="A5639">
        <v>20230327</v>
      </c>
      <c r="B5639" s="1" t="s">
        <v>1007</v>
      </c>
      <c r="C5639" s="1" t="s">
        <v>120</v>
      </c>
      <c r="D5639" s="1" t="s">
        <v>310</v>
      </c>
      <c r="E5639" s="1" t="s">
        <v>27</v>
      </c>
      <c r="F5639" s="1" t="s">
        <v>82</v>
      </c>
      <c r="G5639" s="1" t="s">
        <v>191</v>
      </c>
      <c r="H5639" s="1" t="s">
        <v>91</v>
      </c>
      <c r="I5639" s="1" t="s">
        <v>30</v>
      </c>
      <c r="J5639" s="1" t="s">
        <v>41</v>
      </c>
      <c r="K5639">
        <v>60.84</v>
      </c>
      <c r="L5639">
        <v>3</v>
      </c>
      <c r="M5639">
        <v>0</v>
      </c>
      <c r="N5639">
        <v>23.119199999999999</v>
      </c>
      <c r="O5639">
        <f>(Table1[[#This Row],[Sales]]-Table1[[#This Row],[Profit]])/Table1[[#This Row],[Quantity]]</f>
        <v>12.573600000000001</v>
      </c>
      <c r="P5639">
        <f>Table1[[#This Row],[Sales]]/Table1[[#This Row],[Quantity]]</f>
        <v>20.28</v>
      </c>
      <c r="Q5639" t="str">
        <f t="shared" si="176"/>
        <v>2023</v>
      </c>
      <c r="R5639" t="str">
        <f t="shared" si="177"/>
        <v>03</v>
      </c>
      <c r="S5639">
        <f>CEILING(Table1[[#This Row],[Month]]/3,1)</f>
        <v>1</v>
      </c>
      <c r="T5639" s="9">
        <f>(Table1[[#This Row],[Profit]]/Table1[[#This Row],[Sales]])</f>
        <v>0.37999999999999995</v>
      </c>
    </row>
    <row r="5640" spans="1:20" x14ac:dyDescent="0.25">
      <c r="A5640">
        <v>20201221</v>
      </c>
      <c r="B5640" s="1" t="s">
        <v>618</v>
      </c>
      <c r="C5640" s="1" t="s">
        <v>25</v>
      </c>
      <c r="D5640" s="1" t="s">
        <v>325</v>
      </c>
      <c r="E5640" s="1" t="s">
        <v>27</v>
      </c>
      <c r="F5640" s="1" t="s">
        <v>28</v>
      </c>
      <c r="G5640" s="1" t="s">
        <v>223</v>
      </c>
      <c r="H5640" s="1" t="s">
        <v>69</v>
      </c>
      <c r="I5640" s="1" t="s">
        <v>21</v>
      </c>
      <c r="J5640" s="1" t="s">
        <v>23</v>
      </c>
      <c r="K5640">
        <v>1325.76</v>
      </c>
      <c r="L5640">
        <v>6</v>
      </c>
      <c r="M5640">
        <v>0.2</v>
      </c>
      <c r="N5640">
        <v>149.148</v>
      </c>
      <c r="O5640">
        <f>(Table1[[#This Row],[Sales]]-Table1[[#This Row],[Profit]])/Table1[[#This Row],[Quantity]]</f>
        <v>196.102</v>
      </c>
      <c r="P5640">
        <f>Table1[[#This Row],[Sales]]/Table1[[#This Row],[Quantity]]</f>
        <v>220.96</v>
      </c>
      <c r="Q5640" t="str">
        <f t="shared" si="176"/>
        <v>2020</v>
      </c>
      <c r="R5640" t="str">
        <f t="shared" si="177"/>
        <v>12</v>
      </c>
      <c r="S5640">
        <f>CEILING(Table1[[#This Row],[Month]]/3,1)</f>
        <v>4</v>
      </c>
      <c r="T5640" s="9">
        <f>(Table1[[#This Row],[Profit]]/Table1[[#This Row],[Sales]])</f>
        <v>0.1125</v>
      </c>
    </row>
    <row r="5641" spans="1:20" x14ac:dyDescent="0.25">
      <c r="A5641">
        <v>20201221</v>
      </c>
      <c r="B5641" s="1" t="s">
        <v>618</v>
      </c>
      <c r="C5641" s="1" t="s">
        <v>25</v>
      </c>
      <c r="D5641" s="1" t="s">
        <v>325</v>
      </c>
      <c r="E5641" s="1" t="s">
        <v>27</v>
      </c>
      <c r="F5641" s="1" t="s">
        <v>28</v>
      </c>
      <c r="G5641" s="1" t="s">
        <v>223</v>
      </c>
      <c r="H5641" s="1" t="s">
        <v>69</v>
      </c>
      <c r="I5641" s="1" t="s">
        <v>21</v>
      </c>
      <c r="J5641" s="1" t="s">
        <v>23</v>
      </c>
      <c r="K5641">
        <v>572.16</v>
      </c>
      <c r="L5641">
        <v>3</v>
      </c>
      <c r="M5641">
        <v>0.2</v>
      </c>
      <c r="N5641">
        <v>35.76</v>
      </c>
      <c r="O5641">
        <f>(Table1[[#This Row],[Sales]]-Table1[[#This Row],[Profit]])/Table1[[#This Row],[Quantity]]</f>
        <v>178.79999999999998</v>
      </c>
      <c r="P5641">
        <f>Table1[[#This Row],[Sales]]/Table1[[#This Row],[Quantity]]</f>
        <v>190.72</v>
      </c>
      <c r="Q5641" t="str">
        <f t="shared" si="176"/>
        <v>2020</v>
      </c>
      <c r="R5641" t="str">
        <f t="shared" si="177"/>
        <v>12</v>
      </c>
      <c r="S5641">
        <f>CEILING(Table1[[#This Row],[Month]]/3,1)</f>
        <v>4</v>
      </c>
      <c r="T5641" s="9">
        <f>(Table1[[#This Row],[Profit]]/Table1[[#This Row],[Sales]])</f>
        <v>6.25E-2</v>
      </c>
    </row>
    <row r="5642" spans="1:20" x14ac:dyDescent="0.25">
      <c r="A5642">
        <v>20200923</v>
      </c>
      <c r="B5642" s="1" t="s">
        <v>269</v>
      </c>
      <c r="C5642" s="1" t="s">
        <v>209</v>
      </c>
      <c r="D5642" s="1" t="s">
        <v>295</v>
      </c>
      <c r="E5642" s="1" t="s">
        <v>27</v>
      </c>
      <c r="F5642" s="1" t="s">
        <v>82</v>
      </c>
      <c r="G5642" s="1" t="s">
        <v>54</v>
      </c>
      <c r="H5642" s="1" t="s">
        <v>55</v>
      </c>
      <c r="I5642" s="1" t="s">
        <v>63</v>
      </c>
      <c r="J5642" s="1" t="s">
        <v>50</v>
      </c>
      <c r="K5642">
        <v>28.8</v>
      </c>
      <c r="L5642">
        <v>9</v>
      </c>
      <c r="M5642">
        <v>0.2</v>
      </c>
      <c r="N5642">
        <v>10.08</v>
      </c>
      <c r="O5642">
        <f>(Table1[[#This Row],[Sales]]-Table1[[#This Row],[Profit]])/Table1[[#This Row],[Quantity]]</f>
        <v>2.08</v>
      </c>
      <c r="P5642">
        <f>Table1[[#This Row],[Sales]]/Table1[[#This Row],[Quantity]]</f>
        <v>3.2</v>
      </c>
      <c r="Q5642" t="str">
        <f t="shared" si="176"/>
        <v>2020</v>
      </c>
      <c r="R5642" t="str">
        <f t="shared" si="177"/>
        <v>09</v>
      </c>
      <c r="S5642">
        <f>CEILING(Table1[[#This Row],[Month]]/3,1)</f>
        <v>3</v>
      </c>
      <c r="T5642" s="9">
        <f>(Table1[[#This Row],[Profit]]/Table1[[#This Row],[Sales]])</f>
        <v>0.35</v>
      </c>
    </row>
    <row r="5643" spans="1:20" x14ac:dyDescent="0.25">
      <c r="A5643">
        <v>20230403</v>
      </c>
      <c r="B5643" s="1" t="s">
        <v>744</v>
      </c>
      <c r="C5643" s="1" t="s">
        <v>277</v>
      </c>
      <c r="D5643" s="1" t="s">
        <v>913</v>
      </c>
      <c r="E5643" s="1" t="s">
        <v>17</v>
      </c>
      <c r="F5643" s="1" t="s">
        <v>73</v>
      </c>
      <c r="G5643" s="1" t="s">
        <v>151</v>
      </c>
      <c r="H5643" s="1" t="s">
        <v>40</v>
      </c>
      <c r="I5643" s="1" t="s">
        <v>63</v>
      </c>
      <c r="J5643" s="1" t="s">
        <v>42</v>
      </c>
      <c r="K5643">
        <v>11.12</v>
      </c>
      <c r="L5643">
        <v>4</v>
      </c>
      <c r="M5643">
        <v>0</v>
      </c>
      <c r="N5643">
        <v>2.8912</v>
      </c>
      <c r="O5643">
        <f>(Table1[[#This Row],[Sales]]-Table1[[#This Row],[Profit]])/Table1[[#This Row],[Quantity]]</f>
        <v>2.0571999999999999</v>
      </c>
      <c r="P5643">
        <f>Table1[[#This Row],[Sales]]/Table1[[#This Row],[Quantity]]</f>
        <v>2.78</v>
      </c>
      <c r="Q5643" t="str">
        <f t="shared" si="176"/>
        <v>2023</v>
      </c>
      <c r="R5643" t="str">
        <f t="shared" si="177"/>
        <v>04</v>
      </c>
      <c r="S5643">
        <f>CEILING(Table1[[#This Row],[Month]]/3,1)</f>
        <v>2</v>
      </c>
      <c r="T5643" s="9">
        <f>(Table1[[#This Row],[Profit]]/Table1[[#This Row],[Sales]])</f>
        <v>0.26</v>
      </c>
    </row>
    <row r="5644" spans="1:20" x14ac:dyDescent="0.25">
      <c r="A5644">
        <v>20220402</v>
      </c>
      <c r="B5644" s="1" t="s">
        <v>1024</v>
      </c>
      <c r="C5644" s="1" t="s">
        <v>385</v>
      </c>
      <c r="D5644" s="1" t="s">
        <v>386</v>
      </c>
      <c r="E5644" s="1" t="s">
        <v>17</v>
      </c>
      <c r="F5644" s="1" t="s">
        <v>48</v>
      </c>
      <c r="G5644" s="1" t="s">
        <v>262</v>
      </c>
      <c r="H5644" s="1" t="s">
        <v>69</v>
      </c>
      <c r="I5644" s="1" t="s">
        <v>63</v>
      </c>
      <c r="J5644" s="1" t="s">
        <v>41</v>
      </c>
      <c r="K5644">
        <v>7.04</v>
      </c>
      <c r="L5644">
        <v>4</v>
      </c>
      <c r="M5644">
        <v>0</v>
      </c>
      <c r="N5644">
        <v>3.0975999999999999</v>
      </c>
      <c r="O5644">
        <f>(Table1[[#This Row],[Sales]]-Table1[[#This Row],[Profit]])/Table1[[#This Row],[Quantity]]</f>
        <v>0.98560000000000003</v>
      </c>
      <c r="P5644">
        <f>Table1[[#This Row],[Sales]]/Table1[[#This Row],[Quantity]]</f>
        <v>1.76</v>
      </c>
      <c r="Q5644" t="str">
        <f t="shared" si="176"/>
        <v>2022</v>
      </c>
      <c r="R5644" t="str">
        <f t="shared" si="177"/>
        <v>04</v>
      </c>
      <c r="S5644">
        <f>CEILING(Table1[[#This Row],[Month]]/3,1)</f>
        <v>2</v>
      </c>
      <c r="T5644" s="9">
        <f>(Table1[[#This Row],[Profit]]/Table1[[#This Row],[Sales]])</f>
        <v>0.44</v>
      </c>
    </row>
    <row r="5645" spans="1:20" x14ac:dyDescent="0.25">
      <c r="A5645">
        <v>20210515</v>
      </c>
      <c r="B5645" s="1" t="s">
        <v>1122</v>
      </c>
      <c r="C5645" s="1" t="s">
        <v>385</v>
      </c>
      <c r="D5645" s="1" t="s">
        <v>386</v>
      </c>
      <c r="E5645" s="1" t="s">
        <v>17</v>
      </c>
      <c r="F5645" s="1" t="s">
        <v>48</v>
      </c>
      <c r="G5645" s="1" t="s">
        <v>501</v>
      </c>
      <c r="H5645" s="1" t="s">
        <v>168</v>
      </c>
      <c r="I5645" s="1" t="s">
        <v>30</v>
      </c>
      <c r="J5645" s="1" t="s">
        <v>97</v>
      </c>
      <c r="K5645">
        <v>17.940000000000001</v>
      </c>
      <c r="L5645">
        <v>3</v>
      </c>
      <c r="M5645">
        <v>0</v>
      </c>
      <c r="N5645">
        <v>8.7905999999999995</v>
      </c>
      <c r="O5645">
        <f>(Table1[[#This Row],[Sales]]-Table1[[#This Row],[Profit]])/Table1[[#This Row],[Quantity]]</f>
        <v>3.0498000000000007</v>
      </c>
      <c r="P5645">
        <f>Table1[[#This Row],[Sales]]/Table1[[#This Row],[Quantity]]</f>
        <v>5.98</v>
      </c>
      <c r="Q5645" t="str">
        <f t="shared" si="176"/>
        <v>2021</v>
      </c>
      <c r="R5645" t="str">
        <f t="shared" si="177"/>
        <v>05</v>
      </c>
      <c r="S5645">
        <f>CEILING(Table1[[#This Row],[Month]]/3,1)</f>
        <v>2</v>
      </c>
      <c r="T5645" s="9">
        <f>(Table1[[#This Row],[Profit]]/Table1[[#This Row],[Sales]])</f>
        <v>0.48999999999999994</v>
      </c>
    </row>
    <row r="5646" spans="1:20" x14ac:dyDescent="0.25">
      <c r="A5646">
        <v>20230324</v>
      </c>
      <c r="B5646" s="1" t="s">
        <v>637</v>
      </c>
      <c r="C5646" s="1" t="s">
        <v>52</v>
      </c>
      <c r="D5646" s="1" t="s">
        <v>53</v>
      </c>
      <c r="E5646" s="1" t="s">
        <v>27</v>
      </c>
      <c r="F5646" s="1" t="s">
        <v>28</v>
      </c>
      <c r="G5646" s="1" t="s">
        <v>218</v>
      </c>
      <c r="H5646" s="1" t="s">
        <v>161</v>
      </c>
      <c r="I5646" s="1" t="s">
        <v>63</v>
      </c>
      <c r="J5646" s="1" t="s">
        <v>36</v>
      </c>
      <c r="K5646">
        <v>34.76</v>
      </c>
      <c r="L5646">
        <v>5</v>
      </c>
      <c r="M5646">
        <v>0.2</v>
      </c>
      <c r="N5646">
        <v>11.297000000000001</v>
      </c>
      <c r="O5646">
        <f>(Table1[[#This Row],[Sales]]-Table1[[#This Row],[Profit]])/Table1[[#This Row],[Quantity]]</f>
        <v>4.6925999999999997</v>
      </c>
      <c r="P5646">
        <f>Table1[[#This Row],[Sales]]/Table1[[#This Row],[Quantity]]</f>
        <v>6.952</v>
      </c>
      <c r="Q5646" t="str">
        <f t="shared" si="176"/>
        <v>2023</v>
      </c>
      <c r="R5646" t="str">
        <f t="shared" si="177"/>
        <v>03</v>
      </c>
      <c r="S5646">
        <f>CEILING(Table1[[#This Row],[Month]]/3,1)</f>
        <v>1</v>
      </c>
      <c r="T5646" s="9">
        <f>(Table1[[#This Row],[Profit]]/Table1[[#This Row],[Sales]])</f>
        <v>0.32500000000000001</v>
      </c>
    </row>
    <row r="5647" spans="1:20" x14ac:dyDescent="0.25">
      <c r="A5647">
        <v>20230415</v>
      </c>
      <c r="B5647" s="1" t="s">
        <v>800</v>
      </c>
      <c r="C5647" s="1" t="s">
        <v>289</v>
      </c>
      <c r="D5647" s="1" t="s">
        <v>290</v>
      </c>
      <c r="E5647" s="1" t="s">
        <v>27</v>
      </c>
      <c r="F5647" s="1" t="s">
        <v>82</v>
      </c>
      <c r="G5647" s="1" t="s">
        <v>39</v>
      </c>
      <c r="H5647" s="1" t="s">
        <v>40</v>
      </c>
      <c r="I5647" s="1" t="s">
        <v>30</v>
      </c>
      <c r="J5647" s="1" t="s">
        <v>41</v>
      </c>
      <c r="K5647">
        <v>74.45</v>
      </c>
      <c r="L5647">
        <v>5</v>
      </c>
      <c r="M5647">
        <v>0</v>
      </c>
      <c r="N5647">
        <v>20.101500000000001</v>
      </c>
      <c r="O5647">
        <f>(Table1[[#This Row],[Sales]]-Table1[[#This Row],[Profit]])/Table1[[#This Row],[Quantity]]</f>
        <v>10.8697</v>
      </c>
      <c r="P5647">
        <f>Table1[[#This Row],[Sales]]/Table1[[#This Row],[Quantity]]</f>
        <v>14.89</v>
      </c>
      <c r="Q5647" t="str">
        <f t="shared" si="176"/>
        <v>2023</v>
      </c>
      <c r="R5647" t="str">
        <f t="shared" si="177"/>
        <v>04</v>
      </c>
      <c r="S5647">
        <f>CEILING(Table1[[#This Row],[Month]]/3,1)</f>
        <v>2</v>
      </c>
      <c r="T5647" s="9">
        <f>(Table1[[#This Row],[Profit]]/Table1[[#This Row],[Sales]])</f>
        <v>0.27</v>
      </c>
    </row>
    <row r="5648" spans="1:20" x14ac:dyDescent="0.25">
      <c r="A5648">
        <v>20210104</v>
      </c>
      <c r="B5648" s="1" t="s">
        <v>343</v>
      </c>
      <c r="C5648" s="1" t="s">
        <v>149</v>
      </c>
      <c r="D5648" s="1" t="s">
        <v>662</v>
      </c>
      <c r="E5648" s="1" t="s">
        <v>17</v>
      </c>
      <c r="F5648" s="1" t="s">
        <v>34</v>
      </c>
      <c r="G5648" s="1" t="s">
        <v>344</v>
      </c>
      <c r="H5648" s="1" t="s">
        <v>20</v>
      </c>
      <c r="I5648" s="1" t="s">
        <v>30</v>
      </c>
      <c r="J5648" s="1" t="s">
        <v>41</v>
      </c>
      <c r="K5648">
        <v>192.22</v>
      </c>
      <c r="L5648">
        <v>14</v>
      </c>
      <c r="M5648">
        <v>0</v>
      </c>
      <c r="N5648">
        <v>69.199200000000005</v>
      </c>
      <c r="O5648">
        <f>(Table1[[#This Row],[Sales]]-Table1[[#This Row],[Profit]])/Table1[[#This Row],[Quantity]]</f>
        <v>8.7872000000000003</v>
      </c>
      <c r="P5648">
        <f>Table1[[#This Row],[Sales]]/Table1[[#This Row],[Quantity]]</f>
        <v>13.73</v>
      </c>
      <c r="Q5648" t="str">
        <f t="shared" si="176"/>
        <v>2021</v>
      </c>
      <c r="R5648" t="str">
        <f t="shared" si="177"/>
        <v>01</v>
      </c>
      <c r="S5648">
        <f>CEILING(Table1[[#This Row],[Month]]/3,1)</f>
        <v>1</v>
      </c>
      <c r="T5648" s="9">
        <f>(Table1[[#This Row],[Profit]]/Table1[[#This Row],[Sales]])</f>
        <v>0.36000000000000004</v>
      </c>
    </row>
    <row r="5649" spans="1:20" x14ac:dyDescent="0.25">
      <c r="A5649">
        <v>20231103</v>
      </c>
      <c r="B5649" s="1" t="s">
        <v>1084</v>
      </c>
      <c r="C5649" s="1" t="s">
        <v>71</v>
      </c>
      <c r="D5649" s="1" t="s">
        <v>89</v>
      </c>
      <c r="E5649" s="1" t="s">
        <v>17</v>
      </c>
      <c r="F5649" s="1" t="s">
        <v>73</v>
      </c>
      <c r="G5649" s="1" t="s">
        <v>165</v>
      </c>
      <c r="H5649" s="1" t="s">
        <v>91</v>
      </c>
      <c r="I5649" s="1" t="s">
        <v>21</v>
      </c>
      <c r="J5649" s="1" t="s">
        <v>50</v>
      </c>
      <c r="K5649">
        <v>19.440000000000001</v>
      </c>
      <c r="L5649">
        <v>3</v>
      </c>
      <c r="M5649">
        <v>0</v>
      </c>
      <c r="N5649">
        <v>9.3312000000000008</v>
      </c>
      <c r="O5649">
        <f>(Table1[[#This Row],[Sales]]-Table1[[#This Row],[Profit]])/Table1[[#This Row],[Quantity]]</f>
        <v>3.3696000000000002</v>
      </c>
      <c r="P5649">
        <f>Table1[[#This Row],[Sales]]/Table1[[#This Row],[Quantity]]</f>
        <v>6.48</v>
      </c>
      <c r="Q5649" t="str">
        <f t="shared" si="176"/>
        <v>2023</v>
      </c>
      <c r="R5649" t="str">
        <f t="shared" si="177"/>
        <v>11</v>
      </c>
      <c r="S5649">
        <f>CEILING(Table1[[#This Row],[Month]]/3,1)</f>
        <v>4</v>
      </c>
      <c r="T5649" s="9">
        <f>(Table1[[#This Row],[Profit]]/Table1[[#This Row],[Sales]])</f>
        <v>0.48000000000000004</v>
      </c>
    </row>
    <row r="5650" spans="1:20" x14ac:dyDescent="0.25">
      <c r="A5650">
        <v>20230718</v>
      </c>
      <c r="B5650" s="1" t="s">
        <v>602</v>
      </c>
      <c r="C5650" s="1" t="s">
        <v>25</v>
      </c>
      <c r="D5650" s="1" t="s">
        <v>1094</v>
      </c>
      <c r="E5650" s="1" t="s">
        <v>27</v>
      </c>
      <c r="F5650" s="1" t="s">
        <v>28</v>
      </c>
      <c r="G5650" s="1" t="s">
        <v>189</v>
      </c>
      <c r="H5650" s="1" t="s">
        <v>91</v>
      </c>
      <c r="I5650" s="1" t="s">
        <v>30</v>
      </c>
      <c r="J5650" s="1" t="s">
        <v>50</v>
      </c>
      <c r="K5650">
        <v>32.4</v>
      </c>
      <c r="L5650">
        <v>5</v>
      </c>
      <c r="M5650">
        <v>0</v>
      </c>
      <c r="N5650">
        <v>15.552</v>
      </c>
      <c r="O5650">
        <f>(Table1[[#This Row],[Sales]]-Table1[[#This Row],[Profit]])/Table1[[#This Row],[Quantity]]</f>
        <v>3.3695999999999997</v>
      </c>
      <c r="P5650">
        <f>Table1[[#This Row],[Sales]]/Table1[[#This Row],[Quantity]]</f>
        <v>6.4799999999999995</v>
      </c>
      <c r="Q5650" t="str">
        <f t="shared" si="176"/>
        <v>2023</v>
      </c>
      <c r="R5650" t="str">
        <f t="shared" si="177"/>
        <v>07</v>
      </c>
      <c r="S5650">
        <f>CEILING(Table1[[#This Row],[Month]]/3,1)</f>
        <v>3</v>
      </c>
      <c r="T5650" s="9">
        <f>(Table1[[#This Row],[Profit]]/Table1[[#This Row],[Sales]])</f>
        <v>0.48</v>
      </c>
    </row>
    <row r="5651" spans="1:20" x14ac:dyDescent="0.25">
      <c r="A5651">
        <v>20230718</v>
      </c>
      <c r="B5651" s="1" t="s">
        <v>602</v>
      </c>
      <c r="C5651" s="1" t="s">
        <v>25</v>
      </c>
      <c r="D5651" s="1" t="s">
        <v>1094</v>
      </c>
      <c r="E5651" s="1" t="s">
        <v>27</v>
      </c>
      <c r="F5651" s="1" t="s">
        <v>28</v>
      </c>
      <c r="G5651" s="1" t="s">
        <v>189</v>
      </c>
      <c r="H5651" s="1" t="s">
        <v>91</v>
      </c>
      <c r="I5651" s="1" t="s">
        <v>30</v>
      </c>
      <c r="J5651" s="1" t="s">
        <v>97</v>
      </c>
      <c r="K5651">
        <v>57.9</v>
      </c>
      <c r="L5651">
        <v>5</v>
      </c>
      <c r="M5651">
        <v>0</v>
      </c>
      <c r="N5651">
        <v>28.95</v>
      </c>
      <c r="O5651">
        <f>(Table1[[#This Row],[Sales]]-Table1[[#This Row],[Profit]])/Table1[[#This Row],[Quantity]]</f>
        <v>5.79</v>
      </c>
      <c r="P5651">
        <f>Table1[[#This Row],[Sales]]/Table1[[#This Row],[Quantity]]</f>
        <v>11.58</v>
      </c>
      <c r="Q5651" t="str">
        <f t="shared" si="176"/>
        <v>2023</v>
      </c>
      <c r="R5651" t="str">
        <f t="shared" si="177"/>
        <v>07</v>
      </c>
      <c r="S5651">
        <f>CEILING(Table1[[#This Row],[Month]]/3,1)</f>
        <v>3</v>
      </c>
      <c r="T5651" s="9">
        <f>(Table1[[#This Row],[Profit]]/Table1[[#This Row],[Sales]])</f>
        <v>0.5</v>
      </c>
    </row>
    <row r="5652" spans="1:20" x14ac:dyDescent="0.25">
      <c r="A5652">
        <v>20230718</v>
      </c>
      <c r="B5652" s="1" t="s">
        <v>602</v>
      </c>
      <c r="C5652" s="1" t="s">
        <v>25</v>
      </c>
      <c r="D5652" s="1" t="s">
        <v>1094</v>
      </c>
      <c r="E5652" s="1" t="s">
        <v>27</v>
      </c>
      <c r="F5652" s="1" t="s">
        <v>28</v>
      </c>
      <c r="G5652" s="1" t="s">
        <v>189</v>
      </c>
      <c r="H5652" s="1" t="s">
        <v>91</v>
      </c>
      <c r="I5652" s="1" t="s">
        <v>30</v>
      </c>
      <c r="J5652" s="1" t="s">
        <v>37</v>
      </c>
      <c r="K5652">
        <v>10.56</v>
      </c>
      <c r="L5652">
        <v>2</v>
      </c>
      <c r="M5652">
        <v>0</v>
      </c>
      <c r="N5652">
        <v>0</v>
      </c>
      <c r="O5652">
        <f>(Table1[[#This Row],[Sales]]-Table1[[#This Row],[Profit]])/Table1[[#This Row],[Quantity]]</f>
        <v>5.28</v>
      </c>
      <c r="P5652">
        <f>Table1[[#This Row],[Sales]]/Table1[[#This Row],[Quantity]]</f>
        <v>5.28</v>
      </c>
      <c r="Q5652" t="str">
        <f t="shared" si="176"/>
        <v>2023</v>
      </c>
      <c r="R5652" t="str">
        <f t="shared" si="177"/>
        <v>07</v>
      </c>
      <c r="S5652">
        <f>CEILING(Table1[[#This Row],[Month]]/3,1)</f>
        <v>3</v>
      </c>
      <c r="T5652" s="9">
        <f>(Table1[[#This Row],[Profit]]/Table1[[#This Row],[Sales]])</f>
        <v>0</v>
      </c>
    </row>
    <row r="5653" spans="1:20" x14ac:dyDescent="0.25">
      <c r="A5653">
        <v>20230718</v>
      </c>
      <c r="B5653" s="1" t="s">
        <v>602</v>
      </c>
      <c r="C5653" s="1" t="s">
        <v>25</v>
      </c>
      <c r="D5653" s="1" t="s">
        <v>1094</v>
      </c>
      <c r="E5653" s="1" t="s">
        <v>27</v>
      </c>
      <c r="F5653" s="1" t="s">
        <v>28</v>
      </c>
      <c r="G5653" s="1" t="s">
        <v>189</v>
      </c>
      <c r="H5653" s="1" t="s">
        <v>91</v>
      </c>
      <c r="I5653" s="1" t="s">
        <v>30</v>
      </c>
      <c r="J5653" s="1" t="s">
        <v>22</v>
      </c>
      <c r="K5653">
        <v>1194.165</v>
      </c>
      <c r="L5653">
        <v>5</v>
      </c>
      <c r="M5653">
        <v>0.15</v>
      </c>
      <c r="N5653">
        <v>210.73500000000001</v>
      </c>
      <c r="O5653">
        <f>(Table1[[#This Row],[Sales]]-Table1[[#This Row],[Profit]])/Table1[[#This Row],[Quantity]]</f>
        <v>196.68599999999998</v>
      </c>
      <c r="P5653">
        <f>Table1[[#This Row],[Sales]]/Table1[[#This Row],[Quantity]]</f>
        <v>238.833</v>
      </c>
      <c r="Q5653" t="str">
        <f t="shared" si="176"/>
        <v>2023</v>
      </c>
      <c r="R5653" t="str">
        <f t="shared" si="177"/>
        <v>07</v>
      </c>
      <c r="S5653">
        <f>CEILING(Table1[[#This Row],[Month]]/3,1)</f>
        <v>3</v>
      </c>
      <c r="T5653" s="9">
        <f>(Table1[[#This Row],[Profit]]/Table1[[#This Row],[Sales]])</f>
        <v>0.17647058823529413</v>
      </c>
    </row>
    <row r="5654" spans="1:20" x14ac:dyDescent="0.25">
      <c r="A5654">
        <v>20231007</v>
      </c>
      <c r="B5654" s="1" t="s">
        <v>394</v>
      </c>
      <c r="C5654" s="1" t="s">
        <v>133</v>
      </c>
      <c r="D5654" s="1" t="s">
        <v>134</v>
      </c>
      <c r="E5654" s="1" t="s">
        <v>17</v>
      </c>
      <c r="F5654" s="1" t="s">
        <v>18</v>
      </c>
      <c r="G5654" s="1" t="s">
        <v>327</v>
      </c>
      <c r="H5654" s="1" t="s">
        <v>40</v>
      </c>
      <c r="I5654" s="1" t="s">
        <v>30</v>
      </c>
      <c r="J5654" s="1" t="s">
        <v>50</v>
      </c>
      <c r="K5654">
        <v>40.99</v>
      </c>
      <c r="L5654">
        <v>1</v>
      </c>
      <c r="M5654">
        <v>0</v>
      </c>
      <c r="N5654">
        <v>20.085100000000001</v>
      </c>
      <c r="O5654">
        <f>(Table1[[#This Row],[Sales]]-Table1[[#This Row],[Profit]])/Table1[[#This Row],[Quantity]]</f>
        <v>20.904900000000001</v>
      </c>
      <c r="P5654">
        <f>Table1[[#This Row],[Sales]]/Table1[[#This Row],[Quantity]]</f>
        <v>40.99</v>
      </c>
      <c r="Q5654" t="str">
        <f t="shared" si="176"/>
        <v>2023</v>
      </c>
      <c r="R5654" t="str">
        <f t="shared" si="177"/>
        <v>10</v>
      </c>
      <c r="S5654">
        <f>CEILING(Table1[[#This Row],[Month]]/3,1)</f>
        <v>4</v>
      </c>
      <c r="T5654" s="9">
        <f>(Table1[[#This Row],[Profit]]/Table1[[#This Row],[Sales]])</f>
        <v>0.49</v>
      </c>
    </row>
    <row r="5655" spans="1:20" x14ac:dyDescent="0.25">
      <c r="A5655">
        <v>20201104</v>
      </c>
      <c r="B5655" s="1" t="s">
        <v>555</v>
      </c>
      <c r="C5655" s="1" t="s">
        <v>25</v>
      </c>
      <c r="D5655" s="1" t="s">
        <v>367</v>
      </c>
      <c r="E5655" s="1" t="s">
        <v>27</v>
      </c>
      <c r="F5655" s="1" t="s">
        <v>28</v>
      </c>
      <c r="G5655" s="1" t="s">
        <v>556</v>
      </c>
      <c r="H5655" s="1" t="s">
        <v>55</v>
      </c>
      <c r="I5655" s="1" t="s">
        <v>30</v>
      </c>
      <c r="J5655" s="1" t="s">
        <v>42</v>
      </c>
      <c r="K5655">
        <v>2.94</v>
      </c>
      <c r="L5655">
        <v>1</v>
      </c>
      <c r="M5655">
        <v>0</v>
      </c>
      <c r="N5655">
        <v>0.79379999999999995</v>
      </c>
      <c r="O5655">
        <f>(Table1[[#This Row],[Sales]]-Table1[[#This Row],[Profit]])/Table1[[#This Row],[Quantity]]</f>
        <v>2.1461999999999999</v>
      </c>
      <c r="P5655">
        <f>Table1[[#This Row],[Sales]]/Table1[[#This Row],[Quantity]]</f>
        <v>2.94</v>
      </c>
      <c r="Q5655" t="str">
        <f t="shared" si="176"/>
        <v>2020</v>
      </c>
      <c r="R5655" t="str">
        <f t="shared" si="177"/>
        <v>11</v>
      </c>
      <c r="S5655">
        <f>CEILING(Table1[[#This Row],[Month]]/3,1)</f>
        <v>4</v>
      </c>
      <c r="T5655" s="9">
        <f>(Table1[[#This Row],[Profit]]/Table1[[#This Row],[Sales]])</f>
        <v>0.26999999999999996</v>
      </c>
    </row>
    <row r="5656" spans="1:20" x14ac:dyDescent="0.25">
      <c r="A5656">
        <v>20221219</v>
      </c>
      <c r="B5656" s="1" t="s">
        <v>949</v>
      </c>
      <c r="C5656" s="1" t="s">
        <v>181</v>
      </c>
      <c r="D5656" s="1" t="s">
        <v>182</v>
      </c>
      <c r="E5656" s="1" t="s">
        <v>17</v>
      </c>
      <c r="F5656" s="1" t="s">
        <v>34</v>
      </c>
      <c r="G5656" s="1" t="s">
        <v>336</v>
      </c>
      <c r="H5656" s="1" t="s">
        <v>69</v>
      </c>
      <c r="I5656" s="1" t="s">
        <v>63</v>
      </c>
      <c r="J5656" s="1" t="s">
        <v>36</v>
      </c>
      <c r="K5656">
        <v>45.24</v>
      </c>
      <c r="L5656">
        <v>4</v>
      </c>
      <c r="M5656">
        <v>0.7</v>
      </c>
      <c r="N5656">
        <v>-30.16</v>
      </c>
      <c r="O5656">
        <f>(Table1[[#This Row],[Sales]]-Table1[[#This Row],[Profit]])/Table1[[#This Row],[Quantity]]</f>
        <v>18.850000000000001</v>
      </c>
      <c r="P5656">
        <f>Table1[[#This Row],[Sales]]/Table1[[#This Row],[Quantity]]</f>
        <v>11.31</v>
      </c>
      <c r="Q5656" t="str">
        <f t="shared" si="176"/>
        <v>2022</v>
      </c>
      <c r="R5656" t="str">
        <f t="shared" si="177"/>
        <v>12</v>
      </c>
      <c r="S5656">
        <f>CEILING(Table1[[#This Row],[Month]]/3,1)</f>
        <v>4</v>
      </c>
      <c r="T5656" s="9">
        <f>(Table1[[#This Row],[Profit]]/Table1[[#This Row],[Sales]])</f>
        <v>-0.66666666666666663</v>
      </c>
    </row>
    <row r="5657" spans="1:20" x14ac:dyDescent="0.25">
      <c r="A5657">
        <v>20221219</v>
      </c>
      <c r="B5657" s="1" t="s">
        <v>949</v>
      </c>
      <c r="C5657" s="1" t="s">
        <v>181</v>
      </c>
      <c r="D5657" s="1" t="s">
        <v>182</v>
      </c>
      <c r="E5657" s="1" t="s">
        <v>17</v>
      </c>
      <c r="F5657" s="1" t="s">
        <v>34</v>
      </c>
      <c r="G5657" s="1" t="s">
        <v>336</v>
      </c>
      <c r="H5657" s="1" t="s">
        <v>69</v>
      </c>
      <c r="I5657" s="1" t="s">
        <v>63</v>
      </c>
      <c r="J5657" s="1" t="s">
        <v>42</v>
      </c>
      <c r="K5657">
        <v>18.687999999999999</v>
      </c>
      <c r="L5657">
        <v>4</v>
      </c>
      <c r="M5657">
        <v>0.2</v>
      </c>
      <c r="N5657">
        <v>2.3359999999999999</v>
      </c>
      <c r="O5657">
        <f>(Table1[[#This Row],[Sales]]-Table1[[#This Row],[Profit]])/Table1[[#This Row],[Quantity]]</f>
        <v>4.0880000000000001</v>
      </c>
      <c r="P5657">
        <f>Table1[[#This Row],[Sales]]/Table1[[#This Row],[Quantity]]</f>
        <v>4.6719999999999997</v>
      </c>
      <c r="Q5657" t="str">
        <f t="shared" si="176"/>
        <v>2022</v>
      </c>
      <c r="R5657" t="str">
        <f t="shared" si="177"/>
        <v>12</v>
      </c>
      <c r="S5657">
        <f>CEILING(Table1[[#This Row],[Month]]/3,1)</f>
        <v>4</v>
      </c>
      <c r="T5657" s="9">
        <f>(Table1[[#This Row],[Profit]]/Table1[[#This Row],[Sales]])</f>
        <v>0.125</v>
      </c>
    </row>
    <row r="5658" spans="1:20" x14ac:dyDescent="0.25">
      <c r="A5658">
        <v>20221219</v>
      </c>
      <c r="B5658" s="1" t="s">
        <v>949</v>
      </c>
      <c r="C5658" s="1" t="s">
        <v>181</v>
      </c>
      <c r="D5658" s="1" t="s">
        <v>182</v>
      </c>
      <c r="E5658" s="1" t="s">
        <v>17</v>
      </c>
      <c r="F5658" s="1" t="s">
        <v>34</v>
      </c>
      <c r="G5658" s="1" t="s">
        <v>336</v>
      </c>
      <c r="H5658" s="1" t="s">
        <v>69</v>
      </c>
      <c r="I5658" s="1" t="s">
        <v>63</v>
      </c>
      <c r="J5658" s="1" t="s">
        <v>50</v>
      </c>
      <c r="K5658">
        <v>11.648</v>
      </c>
      <c r="L5658">
        <v>2</v>
      </c>
      <c r="M5658">
        <v>0.2</v>
      </c>
      <c r="N5658">
        <v>3.7856000000000001</v>
      </c>
      <c r="O5658">
        <f>(Table1[[#This Row],[Sales]]-Table1[[#This Row],[Profit]])/Table1[[#This Row],[Quantity]]</f>
        <v>3.9311999999999996</v>
      </c>
      <c r="P5658">
        <f>Table1[[#This Row],[Sales]]/Table1[[#This Row],[Quantity]]</f>
        <v>5.8239999999999998</v>
      </c>
      <c r="Q5658" t="str">
        <f t="shared" si="176"/>
        <v>2022</v>
      </c>
      <c r="R5658" t="str">
        <f t="shared" si="177"/>
        <v>12</v>
      </c>
      <c r="S5658">
        <f>CEILING(Table1[[#This Row],[Month]]/3,1)</f>
        <v>4</v>
      </c>
      <c r="T5658" s="9">
        <f>(Table1[[#This Row],[Profit]]/Table1[[#This Row],[Sales]])</f>
        <v>0.32500000000000001</v>
      </c>
    </row>
    <row r="5659" spans="1:20" x14ac:dyDescent="0.25">
      <c r="A5659">
        <v>20221219</v>
      </c>
      <c r="B5659" s="1" t="s">
        <v>949</v>
      </c>
      <c r="C5659" s="1" t="s">
        <v>181</v>
      </c>
      <c r="D5659" s="1" t="s">
        <v>182</v>
      </c>
      <c r="E5659" s="1" t="s">
        <v>17</v>
      </c>
      <c r="F5659" s="1" t="s">
        <v>34</v>
      </c>
      <c r="G5659" s="1" t="s">
        <v>336</v>
      </c>
      <c r="H5659" s="1" t="s">
        <v>69</v>
      </c>
      <c r="I5659" s="1" t="s">
        <v>63</v>
      </c>
      <c r="J5659" s="1" t="s">
        <v>94</v>
      </c>
      <c r="K5659">
        <v>112.776</v>
      </c>
      <c r="L5659">
        <v>3</v>
      </c>
      <c r="M5659">
        <v>0.2</v>
      </c>
      <c r="N5659">
        <v>-8.4581999999999997</v>
      </c>
      <c r="O5659">
        <f>(Table1[[#This Row],[Sales]]-Table1[[#This Row],[Profit]])/Table1[[#This Row],[Quantity]]</f>
        <v>40.4114</v>
      </c>
      <c r="P5659">
        <f>Table1[[#This Row],[Sales]]/Table1[[#This Row],[Quantity]]</f>
        <v>37.591999999999999</v>
      </c>
      <c r="Q5659" t="str">
        <f t="shared" si="176"/>
        <v>2022</v>
      </c>
      <c r="R5659" t="str">
        <f t="shared" si="177"/>
        <v>12</v>
      </c>
      <c r="S5659">
        <f>CEILING(Table1[[#This Row],[Month]]/3,1)</f>
        <v>4</v>
      </c>
      <c r="T5659" s="9">
        <f>(Table1[[#This Row],[Profit]]/Table1[[#This Row],[Sales]])</f>
        <v>-7.4999999999999997E-2</v>
      </c>
    </row>
    <row r="5660" spans="1:20" x14ac:dyDescent="0.25">
      <c r="A5660">
        <v>20221219</v>
      </c>
      <c r="B5660" s="1" t="s">
        <v>949</v>
      </c>
      <c r="C5660" s="1" t="s">
        <v>181</v>
      </c>
      <c r="D5660" s="1" t="s">
        <v>182</v>
      </c>
      <c r="E5660" s="1" t="s">
        <v>17</v>
      </c>
      <c r="F5660" s="1" t="s">
        <v>34</v>
      </c>
      <c r="G5660" s="1" t="s">
        <v>336</v>
      </c>
      <c r="H5660" s="1" t="s">
        <v>69</v>
      </c>
      <c r="I5660" s="1" t="s">
        <v>63</v>
      </c>
      <c r="J5660" s="1" t="s">
        <v>36</v>
      </c>
      <c r="K5660">
        <v>377.45</v>
      </c>
      <c r="L5660">
        <v>5</v>
      </c>
      <c r="M5660">
        <v>0.5</v>
      </c>
      <c r="N5660">
        <v>-264.21499999999997</v>
      </c>
      <c r="O5660">
        <f>(Table1[[#This Row],[Sales]]-Table1[[#This Row],[Profit]])/Table1[[#This Row],[Quantity]]</f>
        <v>128.333</v>
      </c>
      <c r="P5660">
        <f>Table1[[#This Row],[Sales]]/Table1[[#This Row],[Quantity]]</f>
        <v>75.489999999999995</v>
      </c>
      <c r="Q5660" t="str">
        <f t="shared" si="176"/>
        <v>2022</v>
      </c>
      <c r="R5660" t="str">
        <f t="shared" si="177"/>
        <v>12</v>
      </c>
      <c r="S5660">
        <f>CEILING(Table1[[#This Row],[Month]]/3,1)</f>
        <v>4</v>
      </c>
      <c r="T5660" s="9">
        <f>(Table1[[#This Row],[Profit]]/Table1[[#This Row],[Sales]])</f>
        <v>-0.7</v>
      </c>
    </row>
    <row r="5661" spans="1:20" x14ac:dyDescent="0.25">
      <c r="A5661">
        <v>20221219</v>
      </c>
      <c r="B5661" s="1" t="s">
        <v>949</v>
      </c>
      <c r="C5661" s="1" t="s">
        <v>181</v>
      </c>
      <c r="D5661" s="1" t="s">
        <v>182</v>
      </c>
      <c r="E5661" s="1" t="s">
        <v>17</v>
      </c>
      <c r="F5661" s="1" t="s">
        <v>34</v>
      </c>
      <c r="G5661" s="1" t="s">
        <v>336</v>
      </c>
      <c r="H5661" s="1" t="s">
        <v>69</v>
      </c>
      <c r="I5661" s="1" t="s">
        <v>63</v>
      </c>
      <c r="J5661" s="1" t="s">
        <v>23</v>
      </c>
      <c r="K5661">
        <v>15.936</v>
      </c>
      <c r="L5661">
        <v>4</v>
      </c>
      <c r="M5661">
        <v>0.2</v>
      </c>
      <c r="N5661">
        <v>5.1791999999999998</v>
      </c>
      <c r="O5661">
        <f>(Table1[[#This Row],[Sales]]-Table1[[#This Row],[Profit]])/Table1[[#This Row],[Quantity]]</f>
        <v>2.6892</v>
      </c>
      <c r="P5661">
        <f>Table1[[#This Row],[Sales]]/Table1[[#This Row],[Quantity]]</f>
        <v>3.984</v>
      </c>
      <c r="Q5661" t="str">
        <f t="shared" si="176"/>
        <v>2022</v>
      </c>
      <c r="R5661" t="str">
        <f t="shared" si="177"/>
        <v>12</v>
      </c>
      <c r="S5661">
        <f>CEILING(Table1[[#This Row],[Month]]/3,1)</f>
        <v>4</v>
      </c>
      <c r="T5661" s="9">
        <f>(Table1[[#This Row],[Profit]]/Table1[[#This Row],[Sales]])</f>
        <v>0.32500000000000001</v>
      </c>
    </row>
    <row r="5662" spans="1:20" x14ac:dyDescent="0.25">
      <c r="A5662">
        <v>20221219</v>
      </c>
      <c r="B5662" s="1" t="s">
        <v>949</v>
      </c>
      <c r="C5662" s="1" t="s">
        <v>181</v>
      </c>
      <c r="D5662" s="1" t="s">
        <v>182</v>
      </c>
      <c r="E5662" s="1" t="s">
        <v>17</v>
      </c>
      <c r="F5662" s="1" t="s">
        <v>34</v>
      </c>
      <c r="G5662" s="1" t="s">
        <v>336</v>
      </c>
      <c r="H5662" s="1" t="s">
        <v>69</v>
      </c>
      <c r="I5662" s="1" t="s">
        <v>63</v>
      </c>
      <c r="J5662" s="1" t="s">
        <v>43</v>
      </c>
      <c r="K5662">
        <v>28.68</v>
      </c>
      <c r="L5662">
        <v>3</v>
      </c>
      <c r="M5662">
        <v>0.2</v>
      </c>
      <c r="N5662">
        <v>-7.17</v>
      </c>
      <c r="O5662">
        <f>(Table1[[#This Row],[Sales]]-Table1[[#This Row],[Profit]])/Table1[[#This Row],[Quantity]]</f>
        <v>11.950000000000001</v>
      </c>
      <c r="P5662">
        <f>Table1[[#This Row],[Sales]]/Table1[[#This Row],[Quantity]]</f>
        <v>9.56</v>
      </c>
      <c r="Q5662" t="str">
        <f t="shared" si="176"/>
        <v>2022</v>
      </c>
      <c r="R5662" t="str">
        <f t="shared" si="177"/>
        <v>12</v>
      </c>
      <c r="S5662">
        <f>CEILING(Table1[[#This Row],[Month]]/3,1)</f>
        <v>4</v>
      </c>
      <c r="T5662" s="9">
        <f>(Table1[[#This Row],[Profit]]/Table1[[#This Row],[Sales]])</f>
        <v>-0.25</v>
      </c>
    </row>
    <row r="5663" spans="1:20" x14ac:dyDescent="0.25">
      <c r="A5663">
        <v>20220925</v>
      </c>
      <c r="B5663" s="1" t="s">
        <v>1041</v>
      </c>
      <c r="C5663" s="1" t="s">
        <v>195</v>
      </c>
      <c r="D5663" s="1" t="s">
        <v>351</v>
      </c>
      <c r="E5663" s="1" t="s">
        <v>17</v>
      </c>
      <c r="F5663" s="1" t="s">
        <v>197</v>
      </c>
      <c r="G5663" s="1" t="s">
        <v>232</v>
      </c>
      <c r="H5663" s="1" t="s">
        <v>40</v>
      </c>
      <c r="I5663" s="1" t="s">
        <v>63</v>
      </c>
      <c r="J5663" s="1" t="s">
        <v>41</v>
      </c>
      <c r="K5663">
        <v>21.44</v>
      </c>
      <c r="L5663">
        <v>2</v>
      </c>
      <c r="M5663">
        <v>0.2</v>
      </c>
      <c r="N5663">
        <v>7.5039999999999996</v>
      </c>
      <c r="O5663">
        <f>(Table1[[#This Row],[Sales]]-Table1[[#This Row],[Profit]])/Table1[[#This Row],[Quantity]]</f>
        <v>6.9680000000000009</v>
      </c>
      <c r="P5663">
        <f>Table1[[#This Row],[Sales]]/Table1[[#This Row],[Quantity]]</f>
        <v>10.72</v>
      </c>
      <c r="Q5663" t="str">
        <f t="shared" si="176"/>
        <v>2022</v>
      </c>
      <c r="R5663" t="str">
        <f t="shared" si="177"/>
        <v>09</v>
      </c>
      <c r="S5663">
        <f>CEILING(Table1[[#This Row],[Month]]/3,1)</f>
        <v>3</v>
      </c>
      <c r="T5663" s="9">
        <f>(Table1[[#This Row],[Profit]]/Table1[[#This Row],[Sales]])</f>
        <v>0.35</v>
      </c>
    </row>
    <row r="5664" spans="1:20" x14ac:dyDescent="0.25">
      <c r="A5664">
        <v>20220925</v>
      </c>
      <c r="B5664" s="1" t="s">
        <v>1041</v>
      </c>
      <c r="C5664" s="1" t="s">
        <v>195</v>
      </c>
      <c r="D5664" s="1" t="s">
        <v>351</v>
      </c>
      <c r="E5664" s="1" t="s">
        <v>17</v>
      </c>
      <c r="F5664" s="1" t="s">
        <v>197</v>
      </c>
      <c r="G5664" s="1" t="s">
        <v>232</v>
      </c>
      <c r="H5664" s="1" t="s">
        <v>40</v>
      </c>
      <c r="I5664" s="1" t="s">
        <v>63</v>
      </c>
      <c r="J5664" s="1" t="s">
        <v>37</v>
      </c>
      <c r="K5664">
        <v>511.05599999999998</v>
      </c>
      <c r="L5664">
        <v>9</v>
      </c>
      <c r="M5664">
        <v>0.2</v>
      </c>
      <c r="N5664">
        <v>-95.822999999999993</v>
      </c>
      <c r="O5664">
        <f>(Table1[[#This Row],[Sales]]-Table1[[#This Row],[Profit]])/Table1[[#This Row],[Quantity]]</f>
        <v>67.430999999999997</v>
      </c>
      <c r="P5664">
        <f>Table1[[#This Row],[Sales]]/Table1[[#This Row],[Quantity]]</f>
        <v>56.783999999999999</v>
      </c>
      <c r="Q5664" t="str">
        <f t="shared" si="176"/>
        <v>2022</v>
      </c>
      <c r="R5664" t="str">
        <f t="shared" si="177"/>
        <v>09</v>
      </c>
      <c r="S5664">
        <f>CEILING(Table1[[#This Row],[Month]]/3,1)</f>
        <v>3</v>
      </c>
      <c r="T5664" s="9">
        <f>(Table1[[#This Row],[Profit]]/Table1[[#This Row],[Sales]])</f>
        <v>-0.1875</v>
      </c>
    </row>
    <row r="5665" spans="1:20" x14ac:dyDescent="0.25">
      <c r="A5665">
        <v>20220722</v>
      </c>
      <c r="B5665" s="1" t="s">
        <v>1095</v>
      </c>
      <c r="C5665" s="1" t="s">
        <v>209</v>
      </c>
      <c r="D5665" s="1" t="s">
        <v>241</v>
      </c>
      <c r="E5665" s="1" t="s">
        <v>27</v>
      </c>
      <c r="F5665" s="1" t="s">
        <v>82</v>
      </c>
      <c r="G5665" s="1" t="s">
        <v>407</v>
      </c>
      <c r="H5665" s="1" t="s">
        <v>62</v>
      </c>
      <c r="I5665" s="1" t="s">
        <v>30</v>
      </c>
      <c r="J5665" s="1" t="s">
        <v>42</v>
      </c>
      <c r="K5665">
        <v>18.655999999999999</v>
      </c>
      <c r="L5665">
        <v>2</v>
      </c>
      <c r="M5665">
        <v>0.2</v>
      </c>
      <c r="N5665">
        <v>1.3992</v>
      </c>
      <c r="O5665">
        <f>(Table1[[#This Row],[Sales]]-Table1[[#This Row],[Profit]])/Table1[[#This Row],[Quantity]]</f>
        <v>8.6283999999999992</v>
      </c>
      <c r="P5665">
        <f>Table1[[#This Row],[Sales]]/Table1[[#This Row],[Quantity]]</f>
        <v>9.3279999999999994</v>
      </c>
      <c r="Q5665" t="str">
        <f t="shared" si="176"/>
        <v>2022</v>
      </c>
      <c r="R5665" t="str">
        <f t="shared" si="177"/>
        <v>07</v>
      </c>
      <c r="S5665">
        <f>CEILING(Table1[[#This Row],[Month]]/3,1)</f>
        <v>3</v>
      </c>
      <c r="T5665" s="9">
        <f>(Table1[[#This Row],[Profit]]/Table1[[#This Row],[Sales]])</f>
        <v>7.5000000000000011E-2</v>
      </c>
    </row>
    <row r="5666" spans="1:20" x14ac:dyDescent="0.25">
      <c r="A5666">
        <v>20220722</v>
      </c>
      <c r="B5666" s="1" t="s">
        <v>1095</v>
      </c>
      <c r="C5666" s="1" t="s">
        <v>209</v>
      </c>
      <c r="D5666" s="1" t="s">
        <v>241</v>
      </c>
      <c r="E5666" s="1" t="s">
        <v>27</v>
      </c>
      <c r="F5666" s="1" t="s">
        <v>82</v>
      </c>
      <c r="G5666" s="1" t="s">
        <v>407</v>
      </c>
      <c r="H5666" s="1" t="s">
        <v>62</v>
      </c>
      <c r="I5666" s="1" t="s">
        <v>30</v>
      </c>
      <c r="J5666" s="1" t="s">
        <v>36</v>
      </c>
      <c r="K5666">
        <v>11.087999999999999</v>
      </c>
      <c r="L5666">
        <v>7</v>
      </c>
      <c r="M5666">
        <v>0.7</v>
      </c>
      <c r="N5666">
        <v>-8.1311999999999998</v>
      </c>
      <c r="O5666">
        <f>(Table1[[#This Row],[Sales]]-Table1[[#This Row],[Profit]])/Table1[[#This Row],[Quantity]]</f>
        <v>2.7456</v>
      </c>
      <c r="P5666">
        <f>Table1[[#This Row],[Sales]]/Table1[[#This Row],[Quantity]]</f>
        <v>1.5839999999999999</v>
      </c>
      <c r="Q5666" t="str">
        <f t="shared" si="176"/>
        <v>2022</v>
      </c>
      <c r="R5666" t="str">
        <f t="shared" si="177"/>
        <v>07</v>
      </c>
      <c r="S5666">
        <f>CEILING(Table1[[#This Row],[Month]]/3,1)</f>
        <v>3</v>
      </c>
      <c r="T5666" s="9">
        <f>(Table1[[#This Row],[Profit]]/Table1[[#This Row],[Sales]])</f>
        <v>-0.73333333333333339</v>
      </c>
    </row>
    <row r="5667" spans="1:20" x14ac:dyDescent="0.25">
      <c r="A5667">
        <v>20220722</v>
      </c>
      <c r="B5667" s="1" t="s">
        <v>1095</v>
      </c>
      <c r="C5667" s="1" t="s">
        <v>209</v>
      </c>
      <c r="D5667" s="1" t="s">
        <v>241</v>
      </c>
      <c r="E5667" s="1" t="s">
        <v>27</v>
      </c>
      <c r="F5667" s="1" t="s">
        <v>82</v>
      </c>
      <c r="G5667" s="1" t="s">
        <v>407</v>
      </c>
      <c r="H5667" s="1" t="s">
        <v>62</v>
      </c>
      <c r="I5667" s="1" t="s">
        <v>30</v>
      </c>
      <c r="J5667" s="1" t="s">
        <v>37</v>
      </c>
      <c r="K5667">
        <v>66.688000000000002</v>
      </c>
      <c r="L5667">
        <v>1</v>
      </c>
      <c r="M5667">
        <v>0.2</v>
      </c>
      <c r="N5667">
        <v>4.1680000000000001</v>
      </c>
      <c r="O5667">
        <f>(Table1[[#This Row],[Sales]]-Table1[[#This Row],[Profit]])/Table1[[#This Row],[Quantity]]</f>
        <v>62.52</v>
      </c>
      <c r="P5667">
        <f>Table1[[#This Row],[Sales]]/Table1[[#This Row],[Quantity]]</f>
        <v>66.688000000000002</v>
      </c>
      <c r="Q5667" t="str">
        <f t="shared" si="176"/>
        <v>2022</v>
      </c>
      <c r="R5667" t="str">
        <f t="shared" si="177"/>
        <v>07</v>
      </c>
      <c r="S5667">
        <f>CEILING(Table1[[#This Row],[Month]]/3,1)</f>
        <v>3</v>
      </c>
      <c r="T5667" s="9">
        <f>(Table1[[#This Row],[Profit]]/Table1[[#This Row],[Sales]])</f>
        <v>6.25E-2</v>
      </c>
    </row>
    <row r="5668" spans="1:20" x14ac:dyDescent="0.25">
      <c r="A5668">
        <v>20220722</v>
      </c>
      <c r="B5668" s="1" t="s">
        <v>1095</v>
      </c>
      <c r="C5668" s="1" t="s">
        <v>209</v>
      </c>
      <c r="D5668" s="1" t="s">
        <v>241</v>
      </c>
      <c r="E5668" s="1" t="s">
        <v>27</v>
      </c>
      <c r="F5668" s="1" t="s">
        <v>82</v>
      </c>
      <c r="G5668" s="1" t="s">
        <v>407</v>
      </c>
      <c r="H5668" s="1" t="s">
        <v>62</v>
      </c>
      <c r="I5668" s="1" t="s">
        <v>30</v>
      </c>
      <c r="J5668" s="1" t="s">
        <v>37</v>
      </c>
      <c r="K5668">
        <v>99.488</v>
      </c>
      <c r="L5668">
        <v>2</v>
      </c>
      <c r="M5668">
        <v>0.2</v>
      </c>
      <c r="N5668">
        <v>8.7051999999999996</v>
      </c>
      <c r="O5668">
        <f>(Table1[[#This Row],[Sales]]-Table1[[#This Row],[Profit]])/Table1[[#This Row],[Quantity]]</f>
        <v>45.391399999999997</v>
      </c>
      <c r="P5668">
        <f>Table1[[#This Row],[Sales]]/Table1[[#This Row],[Quantity]]</f>
        <v>49.744</v>
      </c>
      <c r="Q5668" t="str">
        <f t="shared" si="176"/>
        <v>2022</v>
      </c>
      <c r="R5668" t="str">
        <f t="shared" si="177"/>
        <v>07</v>
      </c>
      <c r="S5668">
        <f>CEILING(Table1[[#This Row],[Month]]/3,1)</f>
        <v>3</v>
      </c>
      <c r="T5668" s="9">
        <f>(Table1[[#This Row],[Profit]]/Table1[[#This Row],[Sales]])</f>
        <v>8.7499999999999994E-2</v>
      </c>
    </row>
    <row r="5669" spans="1:20" x14ac:dyDescent="0.25">
      <c r="A5669">
        <v>20220612</v>
      </c>
      <c r="B5669" s="1" t="s">
        <v>663</v>
      </c>
      <c r="C5669" s="1" t="s">
        <v>52</v>
      </c>
      <c r="D5669" s="1" t="s">
        <v>53</v>
      </c>
      <c r="E5669" s="1" t="s">
        <v>27</v>
      </c>
      <c r="F5669" s="1" t="s">
        <v>28</v>
      </c>
      <c r="G5669" s="1" t="s">
        <v>223</v>
      </c>
      <c r="H5669" s="1" t="s">
        <v>69</v>
      </c>
      <c r="I5669" s="1" t="s">
        <v>21</v>
      </c>
      <c r="J5669" s="1" t="s">
        <v>23</v>
      </c>
      <c r="K5669">
        <v>14.62</v>
      </c>
      <c r="L5669">
        <v>2</v>
      </c>
      <c r="M5669">
        <v>0</v>
      </c>
      <c r="N5669">
        <v>6.8714000000000004</v>
      </c>
      <c r="O5669">
        <f>(Table1[[#This Row],[Sales]]-Table1[[#This Row],[Profit]])/Table1[[#This Row],[Quantity]]</f>
        <v>3.8742999999999994</v>
      </c>
      <c r="P5669">
        <f>Table1[[#This Row],[Sales]]/Table1[[#This Row],[Quantity]]</f>
        <v>7.31</v>
      </c>
      <c r="Q5669" t="str">
        <f t="shared" si="176"/>
        <v>2022</v>
      </c>
      <c r="R5669" t="str">
        <f t="shared" si="177"/>
        <v>06</v>
      </c>
      <c r="S5669">
        <f>CEILING(Table1[[#This Row],[Month]]/3,1)</f>
        <v>2</v>
      </c>
      <c r="T5669" s="9">
        <f>(Table1[[#This Row],[Profit]]/Table1[[#This Row],[Sales]])</f>
        <v>0.47000000000000003</v>
      </c>
    </row>
    <row r="5670" spans="1:20" x14ac:dyDescent="0.25">
      <c r="A5670">
        <v>20220612</v>
      </c>
      <c r="B5670" s="1" t="s">
        <v>663</v>
      </c>
      <c r="C5670" s="1" t="s">
        <v>52</v>
      </c>
      <c r="D5670" s="1" t="s">
        <v>53</v>
      </c>
      <c r="E5670" s="1" t="s">
        <v>27</v>
      </c>
      <c r="F5670" s="1" t="s">
        <v>28</v>
      </c>
      <c r="G5670" s="1" t="s">
        <v>223</v>
      </c>
      <c r="H5670" s="1" t="s">
        <v>69</v>
      </c>
      <c r="I5670" s="1" t="s">
        <v>21</v>
      </c>
      <c r="J5670" s="1" t="s">
        <v>36</v>
      </c>
      <c r="K5670">
        <v>53.984000000000002</v>
      </c>
      <c r="L5670">
        <v>14</v>
      </c>
      <c r="M5670">
        <v>0.2</v>
      </c>
      <c r="N5670">
        <v>17.544799999999999</v>
      </c>
      <c r="O5670">
        <f>(Table1[[#This Row],[Sales]]-Table1[[#This Row],[Profit]])/Table1[[#This Row],[Quantity]]</f>
        <v>2.6027999999999998</v>
      </c>
      <c r="P5670">
        <f>Table1[[#This Row],[Sales]]/Table1[[#This Row],[Quantity]]</f>
        <v>3.8560000000000003</v>
      </c>
      <c r="Q5670" t="str">
        <f t="shared" si="176"/>
        <v>2022</v>
      </c>
      <c r="R5670" t="str">
        <f t="shared" si="177"/>
        <v>06</v>
      </c>
      <c r="S5670">
        <f>CEILING(Table1[[#This Row],[Month]]/3,1)</f>
        <v>2</v>
      </c>
      <c r="T5670" s="9">
        <f>(Table1[[#This Row],[Profit]]/Table1[[#This Row],[Sales]])</f>
        <v>0.32499999999999996</v>
      </c>
    </row>
    <row r="5671" spans="1:20" x14ac:dyDescent="0.25">
      <c r="A5671">
        <v>20220612</v>
      </c>
      <c r="B5671" s="1" t="s">
        <v>663</v>
      </c>
      <c r="C5671" s="1" t="s">
        <v>52</v>
      </c>
      <c r="D5671" s="1" t="s">
        <v>53</v>
      </c>
      <c r="E5671" s="1" t="s">
        <v>27</v>
      </c>
      <c r="F5671" s="1" t="s">
        <v>28</v>
      </c>
      <c r="G5671" s="1" t="s">
        <v>223</v>
      </c>
      <c r="H5671" s="1" t="s">
        <v>69</v>
      </c>
      <c r="I5671" s="1" t="s">
        <v>21</v>
      </c>
      <c r="J5671" s="1" t="s">
        <v>94</v>
      </c>
      <c r="K5671">
        <v>389.97</v>
      </c>
      <c r="L5671">
        <v>3</v>
      </c>
      <c r="M5671">
        <v>0</v>
      </c>
      <c r="N5671">
        <v>132.5898</v>
      </c>
      <c r="O5671">
        <f>(Table1[[#This Row],[Sales]]-Table1[[#This Row],[Profit]])/Table1[[#This Row],[Quantity]]</f>
        <v>85.79340000000002</v>
      </c>
      <c r="P5671">
        <f>Table1[[#This Row],[Sales]]/Table1[[#This Row],[Quantity]]</f>
        <v>129.99</v>
      </c>
      <c r="Q5671" t="str">
        <f t="shared" si="176"/>
        <v>2022</v>
      </c>
      <c r="R5671" t="str">
        <f t="shared" si="177"/>
        <v>06</v>
      </c>
      <c r="S5671">
        <f>CEILING(Table1[[#This Row],[Month]]/3,1)</f>
        <v>2</v>
      </c>
      <c r="T5671" s="9">
        <f>(Table1[[#This Row],[Profit]]/Table1[[#This Row],[Sales]])</f>
        <v>0.33999999999999997</v>
      </c>
    </row>
    <row r="5672" spans="1:20" x14ac:dyDescent="0.25">
      <c r="A5672">
        <v>20210609</v>
      </c>
      <c r="B5672" s="1" t="s">
        <v>515</v>
      </c>
      <c r="C5672" s="1" t="s">
        <v>1088</v>
      </c>
      <c r="D5672" s="1" t="s">
        <v>1089</v>
      </c>
      <c r="E5672" s="1" t="s">
        <v>59</v>
      </c>
      <c r="F5672" s="1" t="s">
        <v>126</v>
      </c>
      <c r="G5672" s="1" t="s">
        <v>171</v>
      </c>
      <c r="H5672" s="1" t="s">
        <v>40</v>
      </c>
      <c r="I5672" s="1" t="s">
        <v>21</v>
      </c>
      <c r="J5672" s="1" t="s">
        <v>41</v>
      </c>
      <c r="K5672">
        <v>355.36</v>
      </c>
      <c r="L5672">
        <v>4</v>
      </c>
      <c r="M5672">
        <v>0</v>
      </c>
      <c r="N5672">
        <v>92.393600000000006</v>
      </c>
      <c r="O5672">
        <f>(Table1[[#This Row],[Sales]]-Table1[[#This Row],[Profit]])/Table1[[#This Row],[Quantity]]</f>
        <v>65.741600000000005</v>
      </c>
      <c r="P5672">
        <f>Table1[[#This Row],[Sales]]/Table1[[#This Row],[Quantity]]</f>
        <v>88.84</v>
      </c>
      <c r="Q5672" t="str">
        <f t="shared" si="176"/>
        <v>2021</v>
      </c>
      <c r="R5672" t="str">
        <f t="shared" si="177"/>
        <v>06</v>
      </c>
      <c r="S5672">
        <f>CEILING(Table1[[#This Row],[Month]]/3,1)</f>
        <v>2</v>
      </c>
      <c r="T5672" s="9">
        <f>(Table1[[#This Row],[Profit]]/Table1[[#This Row],[Sales]])</f>
        <v>0.26</v>
      </c>
    </row>
    <row r="5673" spans="1:20" x14ac:dyDescent="0.25">
      <c r="A5673">
        <v>20210609</v>
      </c>
      <c r="B5673" s="1" t="s">
        <v>515</v>
      </c>
      <c r="C5673" s="1" t="s">
        <v>1088</v>
      </c>
      <c r="D5673" s="1" t="s">
        <v>1089</v>
      </c>
      <c r="E5673" s="1" t="s">
        <v>59</v>
      </c>
      <c r="F5673" s="1" t="s">
        <v>126</v>
      </c>
      <c r="G5673" s="1" t="s">
        <v>171</v>
      </c>
      <c r="H5673" s="1" t="s">
        <v>40</v>
      </c>
      <c r="I5673" s="1" t="s">
        <v>21</v>
      </c>
      <c r="J5673" s="1" t="s">
        <v>43</v>
      </c>
      <c r="K5673">
        <v>140.376</v>
      </c>
      <c r="L5673">
        <v>3</v>
      </c>
      <c r="M5673">
        <v>0.2</v>
      </c>
      <c r="N5673">
        <v>8.7735000000000003</v>
      </c>
      <c r="O5673">
        <f>(Table1[[#This Row],[Sales]]-Table1[[#This Row],[Profit]])/Table1[[#This Row],[Quantity]]</f>
        <v>43.8675</v>
      </c>
      <c r="P5673">
        <f>Table1[[#This Row],[Sales]]/Table1[[#This Row],[Quantity]]</f>
        <v>46.792000000000002</v>
      </c>
      <c r="Q5673" t="str">
        <f t="shared" si="176"/>
        <v>2021</v>
      </c>
      <c r="R5673" t="str">
        <f t="shared" si="177"/>
        <v>06</v>
      </c>
      <c r="S5673">
        <f>CEILING(Table1[[#This Row],[Month]]/3,1)</f>
        <v>2</v>
      </c>
      <c r="T5673" s="9">
        <f>(Table1[[#This Row],[Profit]]/Table1[[#This Row],[Sales]])</f>
        <v>6.25E-2</v>
      </c>
    </row>
    <row r="5674" spans="1:20" x14ac:dyDescent="0.25">
      <c r="A5674">
        <v>20231028</v>
      </c>
      <c r="B5674" s="1" t="s">
        <v>231</v>
      </c>
      <c r="C5674" s="1" t="s">
        <v>57</v>
      </c>
      <c r="D5674" s="1" t="s">
        <v>103</v>
      </c>
      <c r="E5674" s="1" t="s">
        <v>59</v>
      </c>
      <c r="F5674" s="1" t="s">
        <v>60</v>
      </c>
      <c r="G5674" s="1" t="s">
        <v>232</v>
      </c>
      <c r="H5674" s="1" t="s">
        <v>40</v>
      </c>
      <c r="I5674" s="1" t="s">
        <v>30</v>
      </c>
      <c r="J5674" s="1" t="s">
        <v>97</v>
      </c>
      <c r="K5674">
        <v>15.84</v>
      </c>
      <c r="L5674">
        <v>2</v>
      </c>
      <c r="M5674">
        <v>0.2</v>
      </c>
      <c r="N5674">
        <v>5.5439999999999996</v>
      </c>
      <c r="O5674">
        <f>(Table1[[#This Row],[Sales]]-Table1[[#This Row],[Profit]])/Table1[[#This Row],[Quantity]]</f>
        <v>5.1479999999999997</v>
      </c>
      <c r="P5674">
        <f>Table1[[#This Row],[Sales]]/Table1[[#This Row],[Quantity]]</f>
        <v>7.92</v>
      </c>
      <c r="Q5674" t="str">
        <f t="shared" si="176"/>
        <v>2023</v>
      </c>
      <c r="R5674" t="str">
        <f t="shared" si="177"/>
        <v>10</v>
      </c>
      <c r="S5674">
        <f>CEILING(Table1[[#This Row],[Month]]/3,1)</f>
        <v>4</v>
      </c>
      <c r="T5674" s="9">
        <f>(Table1[[#This Row],[Profit]]/Table1[[#This Row],[Sales]])</f>
        <v>0.35</v>
      </c>
    </row>
    <row r="5675" spans="1:20" x14ac:dyDescent="0.25">
      <c r="A5675">
        <v>20231028</v>
      </c>
      <c r="B5675" s="1" t="s">
        <v>231</v>
      </c>
      <c r="C5675" s="1" t="s">
        <v>57</v>
      </c>
      <c r="D5675" s="1" t="s">
        <v>103</v>
      </c>
      <c r="E5675" s="1" t="s">
        <v>59</v>
      </c>
      <c r="F5675" s="1" t="s">
        <v>60</v>
      </c>
      <c r="G5675" s="1" t="s">
        <v>232</v>
      </c>
      <c r="H5675" s="1" t="s">
        <v>40</v>
      </c>
      <c r="I5675" s="1" t="s">
        <v>30</v>
      </c>
      <c r="J5675" s="1" t="s">
        <v>50</v>
      </c>
      <c r="K5675">
        <v>8.4480000000000004</v>
      </c>
      <c r="L5675">
        <v>2</v>
      </c>
      <c r="M5675">
        <v>0.2</v>
      </c>
      <c r="N5675">
        <v>2.64</v>
      </c>
      <c r="O5675">
        <f>(Table1[[#This Row],[Sales]]-Table1[[#This Row],[Profit]])/Table1[[#This Row],[Quantity]]</f>
        <v>2.9039999999999999</v>
      </c>
      <c r="P5675">
        <f>Table1[[#This Row],[Sales]]/Table1[[#This Row],[Quantity]]</f>
        <v>4.2240000000000002</v>
      </c>
      <c r="Q5675" t="str">
        <f t="shared" si="176"/>
        <v>2023</v>
      </c>
      <c r="R5675" t="str">
        <f t="shared" si="177"/>
        <v>10</v>
      </c>
      <c r="S5675">
        <f>CEILING(Table1[[#This Row],[Month]]/3,1)</f>
        <v>4</v>
      </c>
      <c r="T5675" s="9">
        <f>(Table1[[#This Row],[Profit]]/Table1[[#This Row],[Sales]])</f>
        <v>0.3125</v>
      </c>
    </row>
    <row r="5676" spans="1:20" x14ac:dyDescent="0.25">
      <c r="A5676">
        <v>20220122</v>
      </c>
      <c r="B5676" s="1" t="s">
        <v>871</v>
      </c>
      <c r="C5676" s="1" t="s">
        <v>52</v>
      </c>
      <c r="D5676" s="1" t="s">
        <v>53</v>
      </c>
      <c r="E5676" s="1" t="s">
        <v>27</v>
      </c>
      <c r="F5676" s="1" t="s">
        <v>28</v>
      </c>
      <c r="G5676" s="1" t="s">
        <v>781</v>
      </c>
      <c r="H5676" s="1" t="s">
        <v>75</v>
      </c>
      <c r="I5676" s="1" t="s">
        <v>21</v>
      </c>
      <c r="J5676" s="1" t="s">
        <v>50</v>
      </c>
      <c r="K5676">
        <v>12.96</v>
      </c>
      <c r="L5676">
        <v>2</v>
      </c>
      <c r="M5676">
        <v>0</v>
      </c>
      <c r="N5676">
        <v>6.2207999999999997</v>
      </c>
      <c r="O5676">
        <f>(Table1[[#This Row],[Sales]]-Table1[[#This Row],[Profit]])/Table1[[#This Row],[Quantity]]</f>
        <v>3.3696000000000006</v>
      </c>
      <c r="P5676">
        <f>Table1[[#This Row],[Sales]]/Table1[[#This Row],[Quantity]]</f>
        <v>6.48</v>
      </c>
      <c r="Q5676" t="str">
        <f t="shared" si="176"/>
        <v>2022</v>
      </c>
      <c r="R5676" t="str">
        <f t="shared" si="177"/>
        <v>01</v>
      </c>
      <c r="S5676">
        <f>CEILING(Table1[[#This Row],[Month]]/3,1)</f>
        <v>1</v>
      </c>
      <c r="T5676" s="9">
        <f>(Table1[[#This Row],[Profit]]/Table1[[#This Row],[Sales]])</f>
        <v>0.47999999999999993</v>
      </c>
    </row>
    <row r="5677" spans="1:20" x14ac:dyDescent="0.25">
      <c r="A5677">
        <v>20200528</v>
      </c>
      <c r="B5677" s="1" t="s">
        <v>989</v>
      </c>
      <c r="C5677" s="1" t="s">
        <v>52</v>
      </c>
      <c r="D5677" s="1" t="s">
        <v>53</v>
      </c>
      <c r="E5677" s="1" t="s">
        <v>27</v>
      </c>
      <c r="F5677" s="1" t="s">
        <v>28</v>
      </c>
      <c r="G5677" s="1" t="s">
        <v>29</v>
      </c>
      <c r="H5677" s="1" t="s">
        <v>20</v>
      </c>
      <c r="I5677" s="1" t="s">
        <v>30</v>
      </c>
      <c r="J5677" s="1" t="s">
        <v>43</v>
      </c>
      <c r="K5677">
        <v>57.408000000000001</v>
      </c>
      <c r="L5677">
        <v>6</v>
      </c>
      <c r="M5677">
        <v>0.2</v>
      </c>
      <c r="N5677">
        <v>5.7408000000000001</v>
      </c>
      <c r="O5677">
        <f>(Table1[[#This Row],[Sales]]-Table1[[#This Row],[Profit]])/Table1[[#This Row],[Quantity]]</f>
        <v>8.6112000000000002</v>
      </c>
      <c r="P5677">
        <f>Table1[[#This Row],[Sales]]/Table1[[#This Row],[Quantity]]</f>
        <v>9.5679999999999996</v>
      </c>
      <c r="Q5677" t="str">
        <f t="shared" si="176"/>
        <v>2020</v>
      </c>
      <c r="R5677" t="str">
        <f t="shared" si="177"/>
        <v>05</v>
      </c>
      <c r="S5677">
        <f>CEILING(Table1[[#This Row],[Month]]/3,1)</f>
        <v>2</v>
      </c>
      <c r="T5677" s="9">
        <f>(Table1[[#This Row],[Profit]]/Table1[[#This Row],[Sales]])</f>
        <v>0.1</v>
      </c>
    </row>
    <row r="5678" spans="1:20" x14ac:dyDescent="0.25">
      <c r="A5678">
        <v>20200528</v>
      </c>
      <c r="B5678" s="1" t="s">
        <v>989</v>
      </c>
      <c r="C5678" s="1" t="s">
        <v>52</v>
      </c>
      <c r="D5678" s="1" t="s">
        <v>53</v>
      </c>
      <c r="E5678" s="1" t="s">
        <v>27</v>
      </c>
      <c r="F5678" s="1" t="s">
        <v>28</v>
      </c>
      <c r="G5678" s="1" t="s">
        <v>29</v>
      </c>
      <c r="H5678" s="1" t="s">
        <v>20</v>
      </c>
      <c r="I5678" s="1" t="s">
        <v>30</v>
      </c>
      <c r="J5678" s="1" t="s">
        <v>94</v>
      </c>
      <c r="K5678">
        <v>27.6</v>
      </c>
      <c r="L5678">
        <v>4</v>
      </c>
      <c r="M5678">
        <v>0</v>
      </c>
      <c r="N5678">
        <v>2.2080000000000002</v>
      </c>
      <c r="O5678">
        <f>(Table1[[#This Row],[Sales]]-Table1[[#This Row],[Profit]])/Table1[[#This Row],[Quantity]]</f>
        <v>6.3480000000000008</v>
      </c>
      <c r="P5678">
        <f>Table1[[#This Row],[Sales]]/Table1[[#This Row],[Quantity]]</f>
        <v>6.9</v>
      </c>
      <c r="Q5678" t="str">
        <f t="shared" si="176"/>
        <v>2020</v>
      </c>
      <c r="R5678" t="str">
        <f t="shared" si="177"/>
        <v>05</v>
      </c>
      <c r="S5678">
        <f>CEILING(Table1[[#This Row],[Month]]/3,1)</f>
        <v>2</v>
      </c>
      <c r="T5678" s="9">
        <f>(Table1[[#This Row],[Profit]]/Table1[[#This Row],[Sales]])</f>
        <v>0.08</v>
      </c>
    </row>
    <row r="5679" spans="1:20" x14ac:dyDescent="0.25">
      <c r="A5679">
        <v>20201229</v>
      </c>
      <c r="B5679" s="1" t="s">
        <v>520</v>
      </c>
      <c r="C5679" s="1" t="s">
        <v>108</v>
      </c>
      <c r="D5679" s="1" t="s">
        <v>143</v>
      </c>
      <c r="E5679" s="1" t="s">
        <v>59</v>
      </c>
      <c r="F5679" s="1" t="s">
        <v>110</v>
      </c>
      <c r="G5679" s="1" t="s">
        <v>262</v>
      </c>
      <c r="H5679" s="1" t="s">
        <v>69</v>
      </c>
      <c r="I5679" s="1" t="s">
        <v>21</v>
      </c>
      <c r="J5679" s="1" t="s">
        <v>41</v>
      </c>
      <c r="K5679">
        <v>38.975999999999999</v>
      </c>
      <c r="L5679">
        <v>3</v>
      </c>
      <c r="M5679">
        <v>0.6</v>
      </c>
      <c r="N5679">
        <v>-50.668799999999997</v>
      </c>
      <c r="O5679">
        <f>(Table1[[#This Row],[Sales]]-Table1[[#This Row],[Profit]])/Table1[[#This Row],[Quantity]]</f>
        <v>29.881600000000002</v>
      </c>
      <c r="P5679">
        <f>Table1[[#This Row],[Sales]]/Table1[[#This Row],[Quantity]]</f>
        <v>12.991999999999999</v>
      </c>
      <c r="Q5679" t="str">
        <f t="shared" si="176"/>
        <v>2020</v>
      </c>
      <c r="R5679" t="str">
        <f t="shared" si="177"/>
        <v>12</v>
      </c>
      <c r="S5679">
        <f>CEILING(Table1[[#This Row],[Month]]/3,1)</f>
        <v>4</v>
      </c>
      <c r="T5679" s="9">
        <f>(Table1[[#This Row],[Profit]]/Table1[[#This Row],[Sales]])</f>
        <v>-1.3</v>
      </c>
    </row>
    <row r="5680" spans="1:20" x14ac:dyDescent="0.25">
      <c r="A5680">
        <v>20220729</v>
      </c>
      <c r="B5680" s="1" t="s">
        <v>1048</v>
      </c>
      <c r="C5680" s="1" t="s">
        <v>120</v>
      </c>
      <c r="D5680" s="1" t="s">
        <v>593</v>
      </c>
      <c r="E5680" s="1" t="s">
        <v>27</v>
      </c>
      <c r="F5680" s="1" t="s">
        <v>82</v>
      </c>
      <c r="G5680" s="1" t="s">
        <v>74</v>
      </c>
      <c r="H5680" s="1" t="s">
        <v>75</v>
      </c>
      <c r="I5680" s="1" t="s">
        <v>63</v>
      </c>
      <c r="J5680" s="1" t="s">
        <v>136</v>
      </c>
      <c r="K5680">
        <v>20.440000000000001</v>
      </c>
      <c r="L5680">
        <v>7</v>
      </c>
      <c r="M5680">
        <v>0</v>
      </c>
      <c r="N5680">
        <v>9.1980000000000004</v>
      </c>
      <c r="O5680">
        <f>(Table1[[#This Row],[Sales]]-Table1[[#This Row],[Profit]])/Table1[[#This Row],[Quantity]]</f>
        <v>1.6060000000000001</v>
      </c>
      <c r="P5680">
        <f>Table1[[#This Row],[Sales]]/Table1[[#This Row],[Quantity]]</f>
        <v>2.9200000000000004</v>
      </c>
      <c r="Q5680" t="str">
        <f t="shared" si="176"/>
        <v>2022</v>
      </c>
      <c r="R5680" t="str">
        <f t="shared" si="177"/>
        <v>07</v>
      </c>
      <c r="S5680">
        <f>CEILING(Table1[[#This Row],[Month]]/3,1)</f>
        <v>3</v>
      </c>
      <c r="T5680" s="9">
        <f>(Table1[[#This Row],[Profit]]/Table1[[#This Row],[Sales]])</f>
        <v>0.45</v>
      </c>
    </row>
    <row r="5681" spans="1:20" x14ac:dyDescent="0.25">
      <c r="A5681">
        <v>20220729</v>
      </c>
      <c r="B5681" s="1" t="s">
        <v>1048</v>
      </c>
      <c r="C5681" s="1" t="s">
        <v>120</v>
      </c>
      <c r="D5681" s="1" t="s">
        <v>593</v>
      </c>
      <c r="E5681" s="1" t="s">
        <v>27</v>
      </c>
      <c r="F5681" s="1" t="s">
        <v>82</v>
      </c>
      <c r="G5681" s="1" t="s">
        <v>74</v>
      </c>
      <c r="H5681" s="1" t="s">
        <v>75</v>
      </c>
      <c r="I5681" s="1" t="s">
        <v>63</v>
      </c>
      <c r="J5681" s="1" t="s">
        <v>50</v>
      </c>
      <c r="K5681">
        <v>109.92</v>
      </c>
      <c r="L5681">
        <v>2</v>
      </c>
      <c r="M5681">
        <v>0</v>
      </c>
      <c r="N5681">
        <v>53.860799999999998</v>
      </c>
      <c r="O5681">
        <f>(Table1[[#This Row],[Sales]]-Table1[[#This Row],[Profit]])/Table1[[#This Row],[Quantity]]</f>
        <v>28.029600000000002</v>
      </c>
      <c r="P5681">
        <f>Table1[[#This Row],[Sales]]/Table1[[#This Row],[Quantity]]</f>
        <v>54.96</v>
      </c>
      <c r="Q5681" t="str">
        <f t="shared" si="176"/>
        <v>2022</v>
      </c>
      <c r="R5681" t="str">
        <f t="shared" si="177"/>
        <v>07</v>
      </c>
      <c r="S5681">
        <f>CEILING(Table1[[#This Row],[Month]]/3,1)</f>
        <v>3</v>
      </c>
      <c r="T5681" s="9">
        <f>(Table1[[#This Row],[Profit]]/Table1[[#This Row],[Sales]])</f>
        <v>0.49</v>
      </c>
    </row>
    <row r="5682" spans="1:20" x14ac:dyDescent="0.25">
      <c r="A5682">
        <v>20220925</v>
      </c>
      <c r="B5682" s="1" t="s">
        <v>919</v>
      </c>
      <c r="C5682" s="1" t="s">
        <v>253</v>
      </c>
      <c r="D5682" s="1" t="s">
        <v>253</v>
      </c>
      <c r="E5682" s="1" t="s">
        <v>59</v>
      </c>
      <c r="F5682" s="1" t="s">
        <v>126</v>
      </c>
      <c r="G5682" s="1" t="s">
        <v>501</v>
      </c>
      <c r="H5682" s="1" t="s">
        <v>168</v>
      </c>
      <c r="I5682" s="1" t="s">
        <v>21</v>
      </c>
      <c r="J5682" s="1" t="s">
        <v>36</v>
      </c>
      <c r="K5682">
        <v>6.38</v>
      </c>
      <c r="L5682">
        <v>1</v>
      </c>
      <c r="M5682">
        <v>0</v>
      </c>
      <c r="N5682">
        <v>2.9348000000000001</v>
      </c>
      <c r="O5682">
        <f>(Table1[[#This Row],[Sales]]-Table1[[#This Row],[Profit]])/Table1[[#This Row],[Quantity]]</f>
        <v>3.4451999999999998</v>
      </c>
      <c r="P5682">
        <f>Table1[[#This Row],[Sales]]/Table1[[#This Row],[Quantity]]</f>
        <v>6.38</v>
      </c>
      <c r="Q5682" t="str">
        <f t="shared" si="176"/>
        <v>2022</v>
      </c>
      <c r="R5682" t="str">
        <f t="shared" si="177"/>
        <v>09</v>
      </c>
      <c r="S5682">
        <f>CEILING(Table1[[#This Row],[Month]]/3,1)</f>
        <v>3</v>
      </c>
      <c r="T5682" s="9">
        <f>(Table1[[#This Row],[Profit]]/Table1[[#This Row],[Sales]])</f>
        <v>0.46</v>
      </c>
    </row>
    <row r="5683" spans="1:20" x14ac:dyDescent="0.25">
      <c r="A5683">
        <v>20220925</v>
      </c>
      <c r="B5683" s="1" t="s">
        <v>919</v>
      </c>
      <c r="C5683" s="1" t="s">
        <v>253</v>
      </c>
      <c r="D5683" s="1" t="s">
        <v>253</v>
      </c>
      <c r="E5683" s="1" t="s">
        <v>59</v>
      </c>
      <c r="F5683" s="1" t="s">
        <v>126</v>
      </c>
      <c r="G5683" s="1" t="s">
        <v>501</v>
      </c>
      <c r="H5683" s="1" t="s">
        <v>168</v>
      </c>
      <c r="I5683" s="1" t="s">
        <v>21</v>
      </c>
      <c r="J5683" s="1" t="s">
        <v>50</v>
      </c>
      <c r="K5683">
        <v>6.48</v>
      </c>
      <c r="L5683">
        <v>1</v>
      </c>
      <c r="M5683">
        <v>0</v>
      </c>
      <c r="N5683">
        <v>3.1103999999999998</v>
      </c>
      <c r="O5683">
        <f>(Table1[[#This Row],[Sales]]-Table1[[#This Row],[Profit]])/Table1[[#This Row],[Quantity]]</f>
        <v>3.3696000000000006</v>
      </c>
      <c r="P5683">
        <f>Table1[[#This Row],[Sales]]/Table1[[#This Row],[Quantity]]</f>
        <v>6.48</v>
      </c>
      <c r="Q5683" t="str">
        <f t="shared" si="176"/>
        <v>2022</v>
      </c>
      <c r="R5683" t="str">
        <f t="shared" si="177"/>
        <v>09</v>
      </c>
      <c r="S5683">
        <f>CEILING(Table1[[#This Row],[Month]]/3,1)</f>
        <v>3</v>
      </c>
      <c r="T5683" s="9">
        <f>(Table1[[#This Row],[Profit]]/Table1[[#This Row],[Sales]])</f>
        <v>0.47999999999999993</v>
      </c>
    </row>
    <row r="5684" spans="1:20" x14ac:dyDescent="0.25">
      <c r="A5684">
        <v>20200402</v>
      </c>
      <c r="B5684" s="1" t="s">
        <v>691</v>
      </c>
      <c r="C5684" s="1" t="s">
        <v>385</v>
      </c>
      <c r="D5684" s="1" t="s">
        <v>1179</v>
      </c>
      <c r="E5684" s="1" t="s">
        <v>17</v>
      </c>
      <c r="F5684" s="1" t="s">
        <v>48</v>
      </c>
      <c r="G5684" s="1" t="s">
        <v>323</v>
      </c>
      <c r="H5684" s="1" t="s">
        <v>62</v>
      </c>
      <c r="I5684" s="1" t="s">
        <v>21</v>
      </c>
      <c r="J5684" s="1" t="s">
        <v>50</v>
      </c>
      <c r="K5684">
        <v>15.84</v>
      </c>
      <c r="L5684">
        <v>3</v>
      </c>
      <c r="M5684">
        <v>0</v>
      </c>
      <c r="N5684">
        <v>7.1280000000000001</v>
      </c>
      <c r="O5684">
        <f>(Table1[[#This Row],[Sales]]-Table1[[#This Row],[Profit]])/Table1[[#This Row],[Quantity]]</f>
        <v>2.9039999999999999</v>
      </c>
      <c r="P5684">
        <f>Table1[[#This Row],[Sales]]/Table1[[#This Row],[Quantity]]</f>
        <v>5.28</v>
      </c>
      <c r="Q5684" t="str">
        <f t="shared" si="176"/>
        <v>2020</v>
      </c>
      <c r="R5684" t="str">
        <f t="shared" si="177"/>
        <v>04</v>
      </c>
      <c r="S5684">
        <f>CEILING(Table1[[#This Row],[Month]]/3,1)</f>
        <v>2</v>
      </c>
      <c r="T5684" s="9">
        <f>(Table1[[#This Row],[Profit]]/Table1[[#This Row],[Sales]])</f>
        <v>0.45</v>
      </c>
    </row>
    <row r="5685" spans="1:20" x14ac:dyDescent="0.25">
      <c r="A5685">
        <v>20200402</v>
      </c>
      <c r="B5685" s="1" t="s">
        <v>691</v>
      </c>
      <c r="C5685" s="1" t="s">
        <v>385</v>
      </c>
      <c r="D5685" s="1" t="s">
        <v>1179</v>
      </c>
      <c r="E5685" s="1" t="s">
        <v>17</v>
      </c>
      <c r="F5685" s="1" t="s">
        <v>48</v>
      </c>
      <c r="G5685" s="1" t="s">
        <v>323</v>
      </c>
      <c r="H5685" s="1" t="s">
        <v>62</v>
      </c>
      <c r="I5685" s="1" t="s">
        <v>21</v>
      </c>
      <c r="J5685" s="1" t="s">
        <v>43</v>
      </c>
      <c r="K5685">
        <v>1049.93</v>
      </c>
      <c r="L5685">
        <v>7</v>
      </c>
      <c r="M5685">
        <v>0</v>
      </c>
      <c r="N5685">
        <v>293.98039999999997</v>
      </c>
      <c r="O5685">
        <f>(Table1[[#This Row],[Sales]]-Table1[[#This Row],[Profit]])/Table1[[#This Row],[Quantity]]</f>
        <v>107.99280000000002</v>
      </c>
      <c r="P5685">
        <f>Table1[[#This Row],[Sales]]/Table1[[#This Row],[Quantity]]</f>
        <v>149.99</v>
      </c>
      <c r="Q5685" t="str">
        <f t="shared" si="176"/>
        <v>2020</v>
      </c>
      <c r="R5685" t="str">
        <f t="shared" si="177"/>
        <v>04</v>
      </c>
      <c r="S5685">
        <f>CEILING(Table1[[#This Row],[Month]]/3,1)</f>
        <v>2</v>
      </c>
      <c r="T5685" s="9">
        <f>(Table1[[#This Row],[Profit]]/Table1[[#This Row],[Sales]])</f>
        <v>0.27999999999999997</v>
      </c>
    </row>
    <row r="5686" spans="1:20" x14ac:dyDescent="0.25">
      <c r="A5686">
        <v>20200402</v>
      </c>
      <c r="B5686" s="1" t="s">
        <v>691</v>
      </c>
      <c r="C5686" s="1" t="s">
        <v>385</v>
      </c>
      <c r="D5686" s="1" t="s">
        <v>1179</v>
      </c>
      <c r="E5686" s="1" t="s">
        <v>17</v>
      </c>
      <c r="F5686" s="1" t="s">
        <v>48</v>
      </c>
      <c r="G5686" s="1" t="s">
        <v>323</v>
      </c>
      <c r="H5686" s="1" t="s">
        <v>62</v>
      </c>
      <c r="I5686" s="1" t="s">
        <v>21</v>
      </c>
      <c r="J5686" s="1" t="s">
        <v>44</v>
      </c>
      <c r="K5686">
        <v>154.9</v>
      </c>
      <c r="L5686">
        <v>5</v>
      </c>
      <c r="M5686">
        <v>0</v>
      </c>
      <c r="N5686">
        <v>40.274000000000001</v>
      </c>
      <c r="O5686">
        <f>(Table1[[#This Row],[Sales]]-Table1[[#This Row],[Profit]])/Table1[[#This Row],[Quantity]]</f>
        <v>22.9252</v>
      </c>
      <c r="P5686">
        <f>Table1[[#This Row],[Sales]]/Table1[[#This Row],[Quantity]]</f>
        <v>30.98</v>
      </c>
      <c r="Q5686" t="str">
        <f t="shared" si="176"/>
        <v>2020</v>
      </c>
      <c r="R5686" t="str">
        <f t="shared" si="177"/>
        <v>04</v>
      </c>
      <c r="S5686">
        <f>CEILING(Table1[[#This Row],[Month]]/3,1)</f>
        <v>2</v>
      </c>
      <c r="T5686" s="9">
        <f>(Table1[[#This Row],[Profit]]/Table1[[#This Row],[Sales]])</f>
        <v>0.26</v>
      </c>
    </row>
    <row r="5687" spans="1:20" x14ac:dyDescent="0.25">
      <c r="A5687">
        <v>20211105</v>
      </c>
      <c r="B5687" s="1" t="s">
        <v>318</v>
      </c>
      <c r="C5687" s="1" t="s">
        <v>52</v>
      </c>
      <c r="D5687" s="1" t="s">
        <v>53</v>
      </c>
      <c r="E5687" s="1" t="s">
        <v>27</v>
      </c>
      <c r="F5687" s="1" t="s">
        <v>28</v>
      </c>
      <c r="G5687" s="1" t="s">
        <v>319</v>
      </c>
      <c r="H5687" s="1" t="s">
        <v>75</v>
      </c>
      <c r="I5687" s="1" t="s">
        <v>21</v>
      </c>
      <c r="J5687" s="1" t="s">
        <v>36</v>
      </c>
      <c r="K5687">
        <v>98.352000000000004</v>
      </c>
      <c r="L5687">
        <v>3</v>
      </c>
      <c r="M5687">
        <v>0.2</v>
      </c>
      <c r="N5687">
        <v>35.6526</v>
      </c>
      <c r="O5687">
        <f>(Table1[[#This Row],[Sales]]-Table1[[#This Row],[Profit]])/Table1[[#This Row],[Quantity]]</f>
        <v>20.899800000000003</v>
      </c>
      <c r="P5687">
        <f>Table1[[#This Row],[Sales]]/Table1[[#This Row],[Quantity]]</f>
        <v>32.783999999999999</v>
      </c>
      <c r="Q5687" t="str">
        <f t="shared" si="176"/>
        <v>2021</v>
      </c>
      <c r="R5687" t="str">
        <f t="shared" si="177"/>
        <v>11</v>
      </c>
      <c r="S5687">
        <f>CEILING(Table1[[#This Row],[Month]]/3,1)</f>
        <v>4</v>
      </c>
      <c r="T5687" s="9">
        <f>(Table1[[#This Row],[Profit]]/Table1[[#This Row],[Sales]])</f>
        <v>0.36249999999999999</v>
      </c>
    </row>
    <row r="5688" spans="1:20" x14ac:dyDescent="0.25">
      <c r="A5688">
        <v>20200728</v>
      </c>
      <c r="B5688" s="1" t="s">
        <v>525</v>
      </c>
      <c r="C5688" s="1" t="s">
        <v>32</v>
      </c>
      <c r="D5688" s="1" t="s">
        <v>315</v>
      </c>
      <c r="E5688" s="1" t="s">
        <v>17</v>
      </c>
      <c r="F5688" s="1" t="s">
        <v>34</v>
      </c>
      <c r="G5688" s="1" t="s">
        <v>106</v>
      </c>
      <c r="H5688" s="1" t="s">
        <v>40</v>
      </c>
      <c r="I5688" s="1" t="s">
        <v>21</v>
      </c>
      <c r="J5688" s="1" t="s">
        <v>136</v>
      </c>
      <c r="K5688">
        <v>14.32</v>
      </c>
      <c r="L5688">
        <v>5</v>
      </c>
      <c r="M5688">
        <v>0.2</v>
      </c>
      <c r="N5688">
        <v>5.1909999999999998</v>
      </c>
      <c r="O5688">
        <f>(Table1[[#This Row],[Sales]]-Table1[[#This Row],[Profit]])/Table1[[#This Row],[Quantity]]</f>
        <v>1.8258000000000003</v>
      </c>
      <c r="P5688">
        <f>Table1[[#This Row],[Sales]]/Table1[[#This Row],[Quantity]]</f>
        <v>2.8639999999999999</v>
      </c>
      <c r="Q5688" t="str">
        <f t="shared" si="176"/>
        <v>2020</v>
      </c>
      <c r="R5688" t="str">
        <f t="shared" si="177"/>
        <v>07</v>
      </c>
      <c r="S5688">
        <f>CEILING(Table1[[#This Row],[Month]]/3,1)</f>
        <v>3</v>
      </c>
      <c r="T5688" s="9">
        <f>(Table1[[#This Row],[Profit]]/Table1[[#This Row],[Sales]])</f>
        <v>0.36249999999999999</v>
      </c>
    </row>
    <row r="5689" spans="1:20" x14ac:dyDescent="0.25">
      <c r="A5689">
        <v>20200728</v>
      </c>
      <c r="B5689" s="1" t="s">
        <v>525</v>
      </c>
      <c r="C5689" s="1" t="s">
        <v>32</v>
      </c>
      <c r="D5689" s="1" t="s">
        <v>315</v>
      </c>
      <c r="E5689" s="1" t="s">
        <v>17</v>
      </c>
      <c r="F5689" s="1" t="s">
        <v>34</v>
      </c>
      <c r="G5689" s="1" t="s">
        <v>106</v>
      </c>
      <c r="H5689" s="1" t="s">
        <v>40</v>
      </c>
      <c r="I5689" s="1" t="s">
        <v>21</v>
      </c>
      <c r="J5689" s="1" t="s">
        <v>41</v>
      </c>
      <c r="K5689">
        <v>129.88800000000001</v>
      </c>
      <c r="L5689">
        <v>6</v>
      </c>
      <c r="M5689">
        <v>0.2</v>
      </c>
      <c r="N5689">
        <v>12.988799999999999</v>
      </c>
      <c r="O5689">
        <f>(Table1[[#This Row],[Sales]]-Table1[[#This Row],[Profit]])/Table1[[#This Row],[Quantity]]</f>
        <v>19.4832</v>
      </c>
      <c r="P5689">
        <f>Table1[[#This Row],[Sales]]/Table1[[#This Row],[Quantity]]</f>
        <v>21.648</v>
      </c>
      <c r="Q5689" t="str">
        <f t="shared" si="176"/>
        <v>2020</v>
      </c>
      <c r="R5689" t="str">
        <f t="shared" si="177"/>
        <v>07</v>
      </c>
      <c r="S5689">
        <f>CEILING(Table1[[#This Row],[Month]]/3,1)</f>
        <v>3</v>
      </c>
      <c r="T5689" s="9">
        <f>(Table1[[#This Row],[Profit]]/Table1[[#This Row],[Sales]])</f>
        <v>9.9999999999999992E-2</v>
      </c>
    </row>
    <row r="5690" spans="1:20" x14ac:dyDescent="0.25">
      <c r="A5690">
        <v>20200728</v>
      </c>
      <c r="B5690" s="1" t="s">
        <v>525</v>
      </c>
      <c r="C5690" s="1" t="s">
        <v>32</v>
      </c>
      <c r="D5690" s="1" t="s">
        <v>315</v>
      </c>
      <c r="E5690" s="1" t="s">
        <v>17</v>
      </c>
      <c r="F5690" s="1" t="s">
        <v>34</v>
      </c>
      <c r="G5690" s="1" t="s">
        <v>106</v>
      </c>
      <c r="H5690" s="1" t="s">
        <v>40</v>
      </c>
      <c r="I5690" s="1" t="s">
        <v>21</v>
      </c>
      <c r="J5690" s="1" t="s">
        <v>97</v>
      </c>
      <c r="K5690">
        <v>48.944000000000003</v>
      </c>
      <c r="L5690">
        <v>7</v>
      </c>
      <c r="M5690">
        <v>0.2</v>
      </c>
      <c r="N5690">
        <v>16.518599999999999</v>
      </c>
      <c r="O5690">
        <f>(Table1[[#This Row],[Sales]]-Table1[[#This Row],[Profit]])/Table1[[#This Row],[Quantity]]</f>
        <v>4.6322000000000001</v>
      </c>
      <c r="P5690">
        <f>Table1[[#This Row],[Sales]]/Table1[[#This Row],[Quantity]]</f>
        <v>6.992</v>
      </c>
      <c r="Q5690" t="str">
        <f t="shared" si="176"/>
        <v>2020</v>
      </c>
      <c r="R5690" t="str">
        <f t="shared" si="177"/>
        <v>07</v>
      </c>
      <c r="S5690">
        <f>CEILING(Table1[[#This Row],[Month]]/3,1)</f>
        <v>3</v>
      </c>
      <c r="T5690" s="9">
        <f>(Table1[[#This Row],[Profit]]/Table1[[#This Row],[Sales]])</f>
        <v>0.33749999999999997</v>
      </c>
    </row>
    <row r="5691" spans="1:20" x14ac:dyDescent="0.25">
      <c r="A5691">
        <v>20211226</v>
      </c>
      <c r="B5691" s="1" t="s">
        <v>180</v>
      </c>
      <c r="C5691" s="1" t="s">
        <v>57</v>
      </c>
      <c r="D5691" s="1" t="s">
        <v>99</v>
      </c>
      <c r="E5691" s="1" t="s">
        <v>59</v>
      </c>
      <c r="F5691" s="1" t="s">
        <v>60</v>
      </c>
      <c r="G5691" s="1" t="s">
        <v>183</v>
      </c>
      <c r="H5691" s="1" t="s">
        <v>75</v>
      </c>
      <c r="I5691" s="1" t="s">
        <v>63</v>
      </c>
      <c r="J5691" s="1" t="s">
        <v>23</v>
      </c>
      <c r="K5691">
        <v>275.05799999999999</v>
      </c>
      <c r="L5691">
        <v>3</v>
      </c>
      <c r="M5691">
        <v>0.3</v>
      </c>
      <c r="N5691">
        <v>-90.376199999999997</v>
      </c>
      <c r="O5691">
        <f>(Table1[[#This Row],[Sales]]-Table1[[#This Row],[Profit]])/Table1[[#This Row],[Quantity]]</f>
        <v>121.81139999999999</v>
      </c>
      <c r="P5691">
        <f>Table1[[#This Row],[Sales]]/Table1[[#This Row],[Quantity]]</f>
        <v>91.685999999999993</v>
      </c>
      <c r="Q5691" t="str">
        <f t="shared" si="176"/>
        <v>2021</v>
      </c>
      <c r="R5691" t="str">
        <f t="shared" si="177"/>
        <v>12</v>
      </c>
      <c r="S5691">
        <f>CEILING(Table1[[#This Row],[Month]]/3,1)</f>
        <v>4</v>
      </c>
      <c r="T5691" s="9">
        <f>(Table1[[#This Row],[Profit]]/Table1[[#This Row],[Sales]])</f>
        <v>-0.32857142857142857</v>
      </c>
    </row>
    <row r="5692" spans="1:20" x14ac:dyDescent="0.25">
      <c r="A5692">
        <v>20211210</v>
      </c>
      <c r="B5692" s="1" t="s">
        <v>698</v>
      </c>
      <c r="C5692" s="1" t="s">
        <v>652</v>
      </c>
      <c r="D5692" s="1" t="s">
        <v>899</v>
      </c>
      <c r="E5692" s="1" t="s">
        <v>59</v>
      </c>
      <c r="F5692" s="1" t="s">
        <v>126</v>
      </c>
      <c r="G5692" s="1" t="s">
        <v>183</v>
      </c>
      <c r="H5692" s="1" t="s">
        <v>75</v>
      </c>
      <c r="I5692" s="1" t="s">
        <v>30</v>
      </c>
      <c r="J5692" s="1" t="s">
        <v>42</v>
      </c>
      <c r="K5692">
        <v>27.36</v>
      </c>
      <c r="L5692">
        <v>9</v>
      </c>
      <c r="M5692">
        <v>0</v>
      </c>
      <c r="N5692">
        <v>9.3024000000000004</v>
      </c>
      <c r="O5692">
        <f>(Table1[[#This Row],[Sales]]-Table1[[#This Row],[Profit]])/Table1[[#This Row],[Quantity]]</f>
        <v>2.0064000000000002</v>
      </c>
      <c r="P5692">
        <f>Table1[[#This Row],[Sales]]/Table1[[#This Row],[Quantity]]</f>
        <v>3.04</v>
      </c>
      <c r="Q5692" t="str">
        <f t="shared" si="176"/>
        <v>2021</v>
      </c>
      <c r="R5692" t="str">
        <f t="shared" si="177"/>
        <v>12</v>
      </c>
      <c r="S5692">
        <f>CEILING(Table1[[#This Row],[Month]]/3,1)</f>
        <v>4</v>
      </c>
      <c r="T5692" s="9">
        <f>(Table1[[#This Row],[Profit]]/Table1[[#This Row],[Sales]])</f>
        <v>0.34</v>
      </c>
    </row>
    <row r="5693" spans="1:20" x14ac:dyDescent="0.25">
      <c r="A5693">
        <v>20211210</v>
      </c>
      <c r="B5693" s="1" t="s">
        <v>698</v>
      </c>
      <c r="C5693" s="1" t="s">
        <v>652</v>
      </c>
      <c r="D5693" s="1" t="s">
        <v>899</v>
      </c>
      <c r="E5693" s="1" t="s">
        <v>59</v>
      </c>
      <c r="F5693" s="1" t="s">
        <v>126</v>
      </c>
      <c r="G5693" s="1" t="s">
        <v>183</v>
      </c>
      <c r="H5693" s="1" t="s">
        <v>75</v>
      </c>
      <c r="I5693" s="1" t="s">
        <v>30</v>
      </c>
      <c r="J5693" s="1" t="s">
        <v>50</v>
      </c>
      <c r="K5693">
        <v>44.75</v>
      </c>
      <c r="L5693">
        <v>5</v>
      </c>
      <c r="M5693">
        <v>0</v>
      </c>
      <c r="N5693">
        <v>20.585000000000001</v>
      </c>
      <c r="O5693">
        <f>(Table1[[#This Row],[Sales]]-Table1[[#This Row],[Profit]])/Table1[[#This Row],[Quantity]]</f>
        <v>4.8330000000000002</v>
      </c>
      <c r="P5693">
        <f>Table1[[#This Row],[Sales]]/Table1[[#This Row],[Quantity]]</f>
        <v>8.9499999999999993</v>
      </c>
      <c r="Q5693" t="str">
        <f t="shared" si="176"/>
        <v>2021</v>
      </c>
      <c r="R5693" t="str">
        <f t="shared" si="177"/>
        <v>12</v>
      </c>
      <c r="S5693">
        <f>CEILING(Table1[[#This Row],[Month]]/3,1)</f>
        <v>4</v>
      </c>
      <c r="T5693" s="9">
        <f>(Table1[[#This Row],[Profit]]/Table1[[#This Row],[Sales]])</f>
        <v>0.46</v>
      </c>
    </row>
    <row r="5694" spans="1:20" x14ac:dyDescent="0.25">
      <c r="A5694">
        <v>20211210</v>
      </c>
      <c r="B5694" s="1" t="s">
        <v>698</v>
      </c>
      <c r="C5694" s="1" t="s">
        <v>652</v>
      </c>
      <c r="D5694" s="1" t="s">
        <v>899</v>
      </c>
      <c r="E5694" s="1" t="s">
        <v>59</v>
      </c>
      <c r="F5694" s="1" t="s">
        <v>126</v>
      </c>
      <c r="G5694" s="1" t="s">
        <v>183</v>
      </c>
      <c r="H5694" s="1" t="s">
        <v>75</v>
      </c>
      <c r="I5694" s="1" t="s">
        <v>30</v>
      </c>
      <c r="J5694" s="1" t="s">
        <v>43</v>
      </c>
      <c r="K5694">
        <v>134.99</v>
      </c>
      <c r="L5694">
        <v>1</v>
      </c>
      <c r="M5694">
        <v>0</v>
      </c>
      <c r="N5694">
        <v>36.447299999999998</v>
      </c>
      <c r="O5694">
        <f>(Table1[[#This Row],[Sales]]-Table1[[#This Row],[Profit]])/Table1[[#This Row],[Quantity]]</f>
        <v>98.542700000000011</v>
      </c>
      <c r="P5694">
        <f>Table1[[#This Row],[Sales]]/Table1[[#This Row],[Quantity]]</f>
        <v>134.99</v>
      </c>
      <c r="Q5694" t="str">
        <f t="shared" si="176"/>
        <v>2021</v>
      </c>
      <c r="R5694" t="str">
        <f t="shared" si="177"/>
        <v>12</v>
      </c>
      <c r="S5694">
        <f>CEILING(Table1[[#This Row],[Month]]/3,1)</f>
        <v>4</v>
      </c>
      <c r="T5694" s="9">
        <f>(Table1[[#This Row],[Profit]]/Table1[[#This Row],[Sales]])</f>
        <v>0.26999999999999996</v>
      </c>
    </row>
    <row r="5695" spans="1:20" x14ac:dyDescent="0.25">
      <c r="A5695">
        <v>20211210</v>
      </c>
      <c r="B5695" s="1" t="s">
        <v>698</v>
      </c>
      <c r="C5695" s="1" t="s">
        <v>652</v>
      </c>
      <c r="D5695" s="1" t="s">
        <v>899</v>
      </c>
      <c r="E5695" s="1" t="s">
        <v>59</v>
      </c>
      <c r="F5695" s="1" t="s">
        <v>126</v>
      </c>
      <c r="G5695" s="1" t="s">
        <v>183</v>
      </c>
      <c r="H5695" s="1" t="s">
        <v>75</v>
      </c>
      <c r="I5695" s="1" t="s">
        <v>30</v>
      </c>
      <c r="J5695" s="1" t="s">
        <v>50</v>
      </c>
      <c r="K5695">
        <v>26.4</v>
      </c>
      <c r="L5695">
        <v>5</v>
      </c>
      <c r="M5695">
        <v>0</v>
      </c>
      <c r="N5695">
        <v>12.672000000000001</v>
      </c>
      <c r="O5695">
        <f>(Table1[[#This Row],[Sales]]-Table1[[#This Row],[Profit]])/Table1[[#This Row],[Quantity]]</f>
        <v>2.7455999999999996</v>
      </c>
      <c r="P5695">
        <f>Table1[[#This Row],[Sales]]/Table1[[#This Row],[Quantity]]</f>
        <v>5.2799999999999994</v>
      </c>
      <c r="Q5695" t="str">
        <f t="shared" si="176"/>
        <v>2021</v>
      </c>
      <c r="R5695" t="str">
        <f t="shared" si="177"/>
        <v>12</v>
      </c>
      <c r="S5695">
        <f>CEILING(Table1[[#This Row],[Month]]/3,1)</f>
        <v>4</v>
      </c>
      <c r="T5695" s="9">
        <f>(Table1[[#This Row],[Profit]]/Table1[[#This Row],[Sales]])</f>
        <v>0.48000000000000004</v>
      </c>
    </row>
    <row r="5696" spans="1:20" x14ac:dyDescent="0.25">
      <c r="A5696">
        <v>20211210</v>
      </c>
      <c r="B5696" s="1" t="s">
        <v>698</v>
      </c>
      <c r="C5696" s="1" t="s">
        <v>652</v>
      </c>
      <c r="D5696" s="1" t="s">
        <v>899</v>
      </c>
      <c r="E5696" s="1" t="s">
        <v>59</v>
      </c>
      <c r="F5696" s="1" t="s">
        <v>126</v>
      </c>
      <c r="G5696" s="1" t="s">
        <v>183</v>
      </c>
      <c r="H5696" s="1" t="s">
        <v>75</v>
      </c>
      <c r="I5696" s="1" t="s">
        <v>30</v>
      </c>
      <c r="J5696" s="1" t="s">
        <v>23</v>
      </c>
      <c r="K5696">
        <v>542.94000000000005</v>
      </c>
      <c r="L5696">
        <v>3</v>
      </c>
      <c r="M5696">
        <v>0</v>
      </c>
      <c r="N5696">
        <v>141.1644</v>
      </c>
      <c r="O5696">
        <f>(Table1[[#This Row],[Sales]]-Table1[[#This Row],[Profit]])/Table1[[#This Row],[Quantity]]</f>
        <v>133.92520000000002</v>
      </c>
      <c r="P5696">
        <f>Table1[[#This Row],[Sales]]/Table1[[#This Row],[Quantity]]</f>
        <v>180.98000000000002</v>
      </c>
      <c r="Q5696" t="str">
        <f t="shared" si="176"/>
        <v>2021</v>
      </c>
      <c r="R5696" t="str">
        <f t="shared" si="177"/>
        <v>12</v>
      </c>
      <c r="S5696">
        <f>CEILING(Table1[[#This Row],[Month]]/3,1)</f>
        <v>4</v>
      </c>
      <c r="T5696" s="9">
        <f>(Table1[[#This Row],[Profit]]/Table1[[#This Row],[Sales]])</f>
        <v>0.25999999999999995</v>
      </c>
    </row>
    <row r="5697" spans="1:20" x14ac:dyDescent="0.25">
      <c r="A5697">
        <v>20220506</v>
      </c>
      <c r="B5697" s="1" t="s">
        <v>1155</v>
      </c>
      <c r="C5697" s="1" t="s">
        <v>25</v>
      </c>
      <c r="D5697" s="1" t="s">
        <v>77</v>
      </c>
      <c r="E5697" s="1" t="s">
        <v>27</v>
      </c>
      <c r="F5697" s="1" t="s">
        <v>28</v>
      </c>
      <c r="G5697" s="1" t="s">
        <v>160</v>
      </c>
      <c r="H5697" s="1" t="s">
        <v>161</v>
      </c>
      <c r="I5697" s="1" t="s">
        <v>21</v>
      </c>
      <c r="J5697" s="1" t="s">
        <v>36</v>
      </c>
      <c r="K5697">
        <v>71.087999999999994</v>
      </c>
      <c r="L5697">
        <v>2</v>
      </c>
      <c r="M5697">
        <v>0.2</v>
      </c>
      <c r="N5697">
        <v>-1.7771999999999999</v>
      </c>
      <c r="O5697">
        <f>(Table1[[#This Row],[Sales]]-Table1[[#This Row],[Profit]])/Table1[[#This Row],[Quantity]]</f>
        <v>36.432599999999994</v>
      </c>
      <c r="P5697">
        <f>Table1[[#This Row],[Sales]]/Table1[[#This Row],[Quantity]]</f>
        <v>35.543999999999997</v>
      </c>
      <c r="Q5697" t="str">
        <f t="shared" si="176"/>
        <v>2022</v>
      </c>
      <c r="R5697" t="str">
        <f t="shared" si="177"/>
        <v>05</v>
      </c>
      <c r="S5697">
        <f>CEILING(Table1[[#This Row],[Month]]/3,1)</f>
        <v>2</v>
      </c>
      <c r="T5697" s="9">
        <f>(Table1[[#This Row],[Profit]]/Table1[[#This Row],[Sales]])</f>
        <v>-2.5000000000000001E-2</v>
      </c>
    </row>
    <row r="5698" spans="1:20" x14ac:dyDescent="0.25">
      <c r="A5698">
        <v>20231015</v>
      </c>
      <c r="B5698" s="1" t="s">
        <v>647</v>
      </c>
      <c r="C5698" s="1" t="s">
        <v>108</v>
      </c>
      <c r="D5698" s="1" t="s">
        <v>143</v>
      </c>
      <c r="E5698" s="1" t="s">
        <v>59</v>
      </c>
      <c r="F5698" s="1" t="s">
        <v>110</v>
      </c>
      <c r="G5698" s="1" t="s">
        <v>218</v>
      </c>
      <c r="H5698" s="1" t="s">
        <v>161</v>
      </c>
      <c r="I5698" s="1" t="s">
        <v>63</v>
      </c>
      <c r="J5698" s="1" t="s">
        <v>36</v>
      </c>
      <c r="K5698">
        <v>27.396000000000001</v>
      </c>
      <c r="L5698">
        <v>9</v>
      </c>
      <c r="M5698">
        <v>0.8</v>
      </c>
      <c r="N5698">
        <v>-42.463799999999999</v>
      </c>
      <c r="O5698">
        <f>(Table1[[#This Row],[Sales]]-Table1[[#This Row],[Profit]])/Table1[[#This Row],[Quantity]]</f>
        <v>7.7622000000000009</v>
      </c>
      <c r="P5698">
        <f>Table1[[#This Row],[Sales]]/Table1[[#This Row],[Quantity]]</f>
        <v>3.044</v>
      </c>
      <c r="Q5698" t="str">
        <f t="shared" si="176"/>
        <v>2023</v>
      </c>
      <c r="R5698" t="str">
        <f t="shared" si="177"/>
        <v>10</v>
      </c>
      <c r="S5698">
        <f>CEILING(Table1[[#This Row],[Month]]/3,1)</f>
        <v>4</v>
      </c>
      <c r="T5698" s="9">
        <f>(Table1[[#This Row],[Profit]]/Table1[[#This Row],[Sales]])</f>
        <v>-1.5499999999999998</v>
      </c>
    </row>
    <row r="5699" spans="1:20" x14ac:dyDescent="0.25">
      <c r="A5699">
        <v>20231015</v>
      </c>
      <c r="B5699" s="1" t="s">
        <v>647</v>
      </c>
      <c r="C5699" s="1" t="s">
        <v>108</v>
      </c>
      <c r="D5699" s="1" t="s">
        <v>143</v>
      </c>
      <c r="E5699" s="1" t="s">
        <v>59</v>
      </c>
      <c r="F5699" s="1" t="s">
        <v>110</v>
      </c>
      <c r="G5699" s="1" t="s">
        <v>218</v>
      </c>
      <c r="H5699" s="1" t="s">
        <v>161</v>
      </c>
      <c r="I5699" s="1" t="s">
        <v>63</v>
      </c>
      <c r="J5699" s="1" t="s">
        <v>36</v>
      </c>
      <c r="K5699">
        <v>13.456</v>
      </c>
      <c r="L5699">
        <v>1</v>
      </c>
      <c r="M5699">
        <v>0.8</v>
      </c>
      <c r="N5699">
        <v>-23.547999999999998</v>
      </c>
      <c r="O5699">
        <f>(Table1[[#This Row],[Sales]]-Table1[[#This Row],[Profit]])/Table1[[#This Row],[Quantity]]</f>
        <v>37.003999999999998</v>
      </c>
      <c r="P5699">
        <f>Table1[[#This Row],[Sales]]/Table1[[#This Row],[Quantity]]</f>
        <v>13.456</v>
      </c>
      <c r="Q5699" t="str">
        <f t="shared" ref="Q5699:Q5762" si="178">LEFT(A5699,4)</f>
        <v>2023</v>
      </c>
      <c r="R5699" t="str">
        <f t="shared" ref="R5699:R5762" si="179">MID(A5699,5,2)</f>
        <v>10</v>
      </c>
      <c r="S5699">
        <f>CEILING(Table1[[#This Row],[Month]]/3,1)</f>
        <v>4</v>
      </c>
      <c r="T5699" s="9">
        <f>(Table1[[#This Row],[Profit]]/Table1[[#This Row],[Sales]])</f>
        <v>-1.75</v>
      </c>
    </row>
    <row r="5700" spans="1:20" x14ac:dyDescent="0.25">
      <c r="A5700">
        <v>20221106</v>
      </c>
      <c r="B5700" s="1" t="s">
        <v>785</v>
      </c>
      <c r="C5700" s="1" t="s">
        <v>57</v>
      </c>
      <c r="D5700" s="1" t="s">
        <v>461</v>
      </c>
      <c r="E5700" s="1" t="s">
        <v>59</v>
      </c>
      <c r="F5700" s="1" t="s">
        <v>60</v>
      </c>
      <c r="G5700" s="1" t="s">
        <v>118</v>
      </c>
      <c r="H5700" s="1" t="s">
        <v>55</v>
      </c>
      <c r="I5700" s="1" t="s">
        <v>21</v>
      </c>
      <c r="J5700" s="1" t="s">
        <v>23</v>
      </c>
      <c r="K5700">
        <v>11.84</v>
      </c>
      <c r="L5700">
        <v>1</v>
      </c>
      <c r="M5700">
        <v>0.2</v>
      </c>
      <c r="N5700">
        <v>4.4400000000000004</v>
      </c>
      <c r="O5700">
        <f>(Table1[[#This Row],[Sales]]-Table1[[#This Row],[Profit]])/Table1[[#This Row],[Quantity]]</f>
        <v>7.3999999999999995</v>
      </c>
      <c r="P5700">
        <f>Table1[[#This Row],[Sales]]/Table1[[#This Row],[Quantity]]</f>
        <v>11.84</v>
      </c>
      <c r="Q5700" t="str">
        <f t="shared" si="178"/>
        <v>2022</v>
      </c>
      <c r="R5700" t="str">
        <f t="shared" si="179"/>
        <v>11</v>
      </c>
      <c r="S5700">
        <f>CEILING(Table1[[#This Row],[Month]]/3,1)</f>
        <v>4</v>
      </c>
      <c r="T5700" s="9">
        <f>(Table1[[#This Row],[Profit]]/Table1[[#This Row],[Sales]])</f>
        <v>0.37500000000000006</v>
      </c>
    </row>
    <row r="5701" spans="1:20" x14ac:dyDescent="0.25">
      <c r="A5701">
        <v>20231104</v>
      </c>
      <c r="B5701" s="1" t="s">
        <v>175</v>
      </c>
      <c r="C5701" s="1" t="s">
        <v>25</v>
      </c>
      <c r="D5701" s="1" t="s">
        <v>77</v>
      </c>
      <c r="E5701" s="1" t="s">
        <v>27</v>
      </c>
      <c r="F5701" s="1" t="s">
        <v>28</v>
      </c>
      <c r="G5701" s="1" t="s">
        <v>176</v>
      </c>
      <c r="H5701" s="1" t="s">
        <v>161</v>
      </c>
      <c r="I5701" s="1" t="s">
        <v>21</v>
      </c>
      <c r="J5701" s="1" t="s">
        <v>50</v>
      </c>
      <c r="K5701">
        <v>35.880000000000003</v>
      </c>
      <c r="L5701">
        <v>6</v>
      </c>
      <c r="M5701">
        <v>0</v>
      </c>
      <c r="N5701">
        <v>17.581199999999999</v>
      </c>
      <c r="O5701">
        <f>(Table1[[#This Row],[Sales]]-Table1[[#This Row],[Profit]])/Table1[[#This Row],[Quantity]]</f>
        <v>3.0498000000000007</v>
      </c>
      <c r="P5701">
        <f>Table1[[#This Row],[Sales]]/Table1[[#This Row],[Quantity]]</f>
        <v>5.98</v>
      </c>
      <c r="Q5701" t="str">
        <f t="shared" si="178"/>
        <v>2023</v>
      </c>
      <c r="R5701" t="str">
        <f t="shared" si="179"/>
        <v>11</v>
      </c>
      <c r="S5701">
        <f>CEILING(Table1[[#This Row],[Month]]/3,1)</f>
        <v>4</v>
      </c>
      <c r="T5701" s="9">
        <f>(Table1[[#This Row],[Profit]]/Table1[[#This Row],[Sales]])</f>
        <v>0.48999999999999994</v>
      </c>
    </row>
    <row r="5702" spans="1:20" x14ac:dyDescent="0.25">
      <c r="A5702">
        <v>20221125</v>
      </c>
      <c r="B5702" s="1" t="s">
        <v>746</v>
      </c>
      <c r="C5702" s="1" t="s">
        <v>209</v>
      </c>
      <c r="D5702" s="1" t="s">
        <v>558</v>
      </c>
      <c r="E5702" s="1" t="s">
        <v>27</v>
      </c>
      <c r="F5702" s="1" t="s">
        <v>82</v>
      </c>
      <c r="G5702" s="1" t="s">
        <v>501</v>
      </c>
      <c r="H5702" s="1" t="s">
        <v>168</v>
      </c>
      <c r="I5702" s="1" t="s">
        <v>63</v>
      </c>
      <c r="J5702" s="1" t="s">
        <v>97</v>
      </c>
      <c r="K5702">
        <v>40.752000000000002</v>
      </c>
      <c r="L5702">
        <v>3</v>
      </c>
      <c r="M5702">
        <v>0.2</v>
      </c>
      <c r="N5702">
        <v>15.282</v>
      </c>
      <c r="O5702">
        <f>(Table1[[#This Row],[Sales]]-Table1[[#This Row],[Profit]])/Table1[[#This Row],[Quantity]]</f>
        <v>8.49</v>
      </c>
      <c r="P5702">
        <f>Table1[[#This Row],[Sales]]/Table1[[#This Row],[Quantity]]</f>
        <v>13.584000000000001</v>
      </c>
      <c r="Q5702" t="str">
        <f t="shared" si="178"/>
        <v>2022</v>
      </c>
      <c r="R5702" t="str">
        <f t="shared" si="179"/>
        <v>11</v>
      </c>
      <c r="S5702">
        <f>CEILING(Table1[[#This Row],[Month]]/3,1)</f>
        <v>4</v>
      </c>
      <c r="T5702" s="9">
        <f>(Table1[[#This Row],[Profit]]/Table1[[#This Row],[Sales]])</f>
        <v>0.375</v>
      </c>
    </row>
    <row r="5703" spans="1:20" x14ac:dyDescent="0.25">
      <c r="A5703">
        <v>20221125</v>
      </c>
      <c r="B5703" s="1" t="s">
        <v>746</v>
      </c>
      <c r="C5703" s="1" t="s">
        <v>209</v>
      </c>
      <c r="D5703" s="1" t="s">
        <v>558</v>
      </c>
      <c r="E5703" s="1" t="s">
        <v>27</v>
      </c>
      <c r="F5703" s="1" t="s">
        <v>82</v>
      </c>
      <c r="G5703" s="1" t="s">
        <v>501</v>
      </c>
      <c r="H5703" s="1" t="s">
        <v>168</v>
      </c>
      <c r="I5703" s="1" t="s">
        <v>63</v>
      </c>
      <c r="J5703" s="1" t="s">
        <v>94</v>
      </c>
      <c r="K5703">
        <v>139.96</v>
      </c>
      <c r="L5703">
        <v>5</v>
      </c>
      <c r="M5703">
        <v>0.2</v>
      </c>
      <c r="N5703">
        <v>-22.743500000000001</v>
      </c>
      <c r="O5703">
        <f>(Table1[[#This Row],[Sales]]-Table1[[#This Row],[Profit]])/Table1[[#This Row],[Quantity]]</f>
        <v>32.540700000000001</v>
      </c>
      <c r="P5703">
        <f>Table1[[#This Row],[Sales]]/Table1[[#This Row],[Quantity]]</f>
        <v>27.992000000000001</v>
      </c>
      <c r="Q5703" t="str">
        <f t="shared" si="178"/>
        <v>2022</v>
      </c>
      <c r="R5703" t="str">
        <f t="shared" si="179"/>
        <v>11</v>
      </c>
      <c r="S5703">
        <f>CEILING(Table1[[#This Row],[Month]]/3,1)</f>
        <v>4</v>
      </c>
      <c r="T5703" s="9">
        <f>(Table1[[#This Row],[Profit]]/Table1[[#This Row],[Sales]])</f>
        <v>-0.16250000000000001</v>
      </c>
    </row>
    <row r="5704" spans="1:20" x14ac:dyDescent="0.25">
      <c r="A5704">
        <v>20201214</v>
      </c>
      <c r="B5704" s="1" t="s">
        <v>589</v>
      </c>
      <c r="C5704" s="1" t="s">
        <v>209</v>
      </c>
      <c r="D5704" s="1" t="s">
        <v>210</v>
      </c>
      <c r="E5704" s="1" t="s">
        <v>27</v>
      </c>
      <c r="F5704" s="1" t="s">
        <v>82</v>
      </c>
      <c r="G5704" s="1" t="s">
        <v>236</v>
      </c>
      <c r="H5704" s="1" t="s">
        <v>168</v>
      </c>
      <c r="I5704" s="1" t="s">
        <v>21</v>
      </c>
      <c r="J5704" s="1" t="s">
        <v>42</v>
      </c>
      <c r="K5704">
        <v>2.6240000000000001</v>
      </c>
      <c r="L5704">
        <v>1</v>
      </c>
      <c r="M5704">
        <v>0.2</v>
      </c>
      <c r="N5704">
        <v>0.29520000000000002</v>
      </c>
      <c r="O5704">
        <f>(Table1[[#This Row],[Sales]]-Table1[[#This Row],[Profit]])/Table1[[#This Row],[Quantity]]</f>
        <v>2.3288000000000002</v>
      </c>
      <c r="P5704">
        <f>Table1[[#This Row],[Sales]]/Table1[[#This Row],[Quantity]]</f>
        <v>2.6240000000000001</v>
      </c>
      <c r="Q5704" t="str">
        <f t="shared" si="178"/>
        <v>2020</v>
      </c>
      <c r="R5704" t="str">
        <f t="shared" si="179"/>
        <v>12</v>
      </c>
      <c r="S5704">
        <f>CEILING(Table1[[#This Row],[Month]]/3,1)</f>
        <v>4</v>
      </c>
      <c r="T5704" s="9">
        <f>(Table1[[#This Row],[Profit]]/Table1[[#This Row],[Sales]])</f>
        <v>0.1125</v>
      </c>
    </row>
    <row r="5705" spans="1:20" x14ac:dyDescent="0.25">
      <c r="A5705">
        <v>20201214</v>
      </c>
      <c r="B5705" s="1" t="s">
        <v>589</v>
      </c>
      <c r="C5705" s="1" t="s">
        <v>209</v>
      </c>
      <c r="D5705" s="1" t="s">
        <v>210</v>
      </c>
      <c r="E5705" s="1" t="s">
        <v>27</v>
      </c>
      <c r="F5705" s="1" t="s">
        <v>82</v>
      </c>
      <c r="G5705" s="1" t="s">
        <v>236</v>
      </c>
      <c r="H5705" s="1" t="s">
        <v>168</v>
      </c>
      <c r="I5705" s="1" t="s">
        <v>21</v>
      </c>
      <c r="J5705" s="1" t="s">
        <v>36</v>
      </c>
      <c r="K5705">
        <v>136.53</v>
      </c>
      <c r="L5705">
        <v>1</v>
      </c>
      <c r="M5705">
        <v>0.4</v>
      </c>
      <c r="N5705">
        <v>-52.336500000000001</v>
      </c>
      <c r="O5705">
        <f>(Table1[[#This Row],[Sales]]-Table1[[#This Row],[Profit]])/Table1[[#This Row],[Quantity]]</f>
        <v>188.8665</v>
      </c>
      <c r="P5705">
        <f>Table1[[#This Row],[Sales]]/Table1[[#This Row],[Quantity]]</f>
        <v>136.53</v>
      </c>
      <c r="Q5705" t="str">
        <f t="shared" si="178"/>
        <v>2020</v>
      </c>
      <c r="R5705" t="str">
        <f t="shared" si="179"/>
        <v>12</v>
      </c>
      <c r="S5705">
        <f>CEILING(Table1[[#This Row],[Month]]/3,1)</f>
        <v>4</v>
      </c>
      <c r="T5705" s="9">
        <f>(Table1[[#This Row],[Profit]]/Table1[[#This Row],[Sales]])</f>
        <v>-0.38333333333333336</v>
      </c>
    </row>
    <row r="5706" spans="1:20" x14ac:dyDescent="0.25">
      <c r="A5706">
        <v>20201214</v>
      </c>
      <c r="B5706" s="1" t="s">
        <v>589</v>
      </c>
      <c r="C5706" s="1" t="s">
        <v>209</v>
      </c>
      <c r="D5706" s="1" t="s">
        <v>210</v>
      </c>
      <c r="E5706" s="1" t="s">
        <v>27</v>
      </c>
      <c r="F5706" s="1" t="s">
        <v>82</v>
      </c>
      <c r="G5706" s="1" t="s">
        <v>236</v>
      </c>
      <c r="H5706" s="1" t="s">
        <v>168</v>
      </c>
      <c r="I5706" s="1" t="s">
        <v>21</v>
      </c>
      <c r="J5706" s="1" t="s">
        <v>94</v>
      </c>
      <c r="K5706">
        <v>263.95999999999998</v>
      </c>
      <c r="L5706">
        <v>1</v>
      </c>
      <c r="M5706">
        <v>0.2</v>
      </c>
      <c r="N5706">
        <v>42.893500000000003</v>
      </c>
      <c r="O5706">
        <f>(Table1[[#This Row],[Sales]]-Table1[[#This Row],[Profit]])/Table1[[#This Row],[Quantity]]</f>
        <v>221.06649999999996</v>
      </c>
      <c r="P5706">
        <f>Table1[[#This Row],[Sales]]/Table1[[#This Row],[Quantity]]</f>
        <v>263.95999999999998</v>
      </c>
      <c r="Q5706" t="str">
        <f t="shared" si="178"/>
        <v>2020</v>
      </c>
      <c r="R5706" t="str">
        <f t="shared" si="179"/>
        <v>12</v>
      </c>
      <c r="S5706">
        <f>CEILING(Table1[[#This Row],[Month]]/3,1)</f>
        <v>4</v>
      </c>
      <c r="T5706" s="9">
        <f>(Table1[[#This Row],[Profit]]/Table1[[#This Row],[Sales]])</f>
        <v>0.16250000000000003</v>
      </c>
    </row>
    <row r="5707" spans="1:20" x14ac:dyDescent="0.25">
      <c r="A5707">
        <v>20201103</v>
      </c>
      <c r="B5707" s="1" t="s">
        <v>557</v>
      </c>
      <c r="C5707" s="1" t="s">
        <v>277</v>
      </c>
      <c r="D5707" s="1" t="s">
        <v>913</v>
      </c>
      <c r="E5707" s="1" t="s">
        <v>17</v>
      </c>
      <c r="F5707" s="1" t="s">
        <v>73</v>
      </c>
      <c r="G5707" s="1" t="s">
        <v>165</v>
      </c>
      <c r="H5707" s="1" t="s">
        <v>91</v>
      </c>
      <c r="I5707" s="1" t="s">
        <v>21</v>
      </c>
      <c r="J5707" s="1" t="s">
        <v>50</v>
      </c>
      <c r="K5707">
        <v>11.64</v>
      </c>
      <c r="L5707">
        <v>3</v>
      </c>
      <c r="M5707">
        <v>0</v>
      </c>
      <c r="N5707">
        <v>3.3755999999999999</v>
      </c>
      <c r="O5707">
        <f>(Table1[[#This Row],[Sales]]-Table1[[#This Row],[Profit]])/Table1[[#This Row],[Quantity]]</f>
        <v>2.7547999999999999</v>
      </c>
      <c r="P5707">
        <f>Table1[[#This Row],[Sales]]/Table1[[#This Row],[Quantity]]</f>
        <v>3.8800000000000003</v>
      </c>
      <c r="Q5707" t="str">
        <f t="shared" si="178"/>
        <v>2020</v>
      </c>
      <c r="R5707" t="str">
        <f t="shared" si="179"/>
        <v>11</v>
      </c>
      <c r="S5707">
        <f>CEILING(Table1[[#This Row],[Month]]/3,1)</f>
        <v>4</v>
      </c>
      <c r="T5707" s="9">
        <f>(Table1[[#This Row],[Profit]]/Table1[[#This Row],[Sales]])</f>
        <v>0.28999999999999998</v>
      </c>
    </row>
    <row r="5708" spans="1:20" x14ac:dyDescent="0.25">
      <c r="A5708">
        <v>20230923</v>
      </c>
      <c r="B5708" s="1" t="s">
        <v>820</v>
      </c>
      <c r="C5708" s="1" t="s">
        <v>133</v>
      </c>
      <c r="D5708" s="1" t="s">
        <v>134</v>
      </c>
      <c r="E5708" s="1" t="s">
        <v>17</v>
      </c>
      <c r="F5708" s="1" t="s">
        <v>18</v>
      </c>
      <c r="G5708" s="1" t="s">
        <v>185</v>
      </c>
      <c r="H5708" s="1" t="s">
        <v>69</v>
      </c>
      <c r="I5708" s="1" t="s">
        <v>30</v>
      </c>
      <c r="J5708" s="1" t="s">
        <v>36</v>
      </c>
      <c r="K5708">
        <v>40.176000000000002</v>
      </c>
      <c r="L5708">
        <v>3</v>
      </c>
      <c r="M5708">
        <v>0.2</v>
      </c>
      <c r="N5708">
        <v>14.563800000000001</v>
      </c>
      <c r="O5708">
        <f>(Table1[[#This Row],[Sales]]-Table1[[#This Row],[Profit]])/Table1[[#This Row],[Quantity]]</f>
        <v>8.5373999999999999</v>
      </c>
      <c r="P5708">
        <f>Table1[[#This Row],[Sales]]/Table1[[#This Row],[Quantity]]</f>
        <v>13.392000000000001</v>
      </c>
      <c r="Q5708" t="str">
        <f t="shared" si="178"/>
        <v>2023</v>
      </c>
      <c r="R5708" t="str">
        <f t="shared" si="179"/>
        <v>09</v>
      </c>
      <c r="S5708">
        <f>CEILING(Table1[[#This Row],[Month]]/3,1)</f>
        <v>3</v>
      </c>
      <c r="T5708" s="9">
        <f>(Table1[[#This Row],[Profit]]/Table1[[#This Row],[Sales]])</f>
        <v>0.36249999999999999</v>
      </c>
    </row>
    <row r="5709" spans="1:20" x14ac:dyDescent="0.25">
      <c r="A5709">
        <v>20210508</v>
      </c>
      <c r="B5709" s="1" t="s">
        <v>872</v>
      </c>
      <c r="C5709" s="1" t="s">
        <v>133</v>
      </c>
      <c r="D5709" s="1" t="s">
        <v>134</v>
      </c>
      <c r="E5709" s="1" t="s">
        <v>17</v>
      </c>
      <c r="F5709" s="1" t="s">
        <v>18</v>
      </c>
      <c r="G5709" s="1" t="s">
        <v>383</v>
      </c>
      <c r="H5709" s="1" t="s">
        <v>91</v>
      </c>
      <c r="I5709" s="1" t="s">
        <v>21</v>
      </c>
      <c r="J5709" s="1" t="s">
        <v>41</v>
      </c>
      <c r="K5709">
        <v>79.44</v>
      </c>
      <c r="L5709">
        <v>3</v>
      </c>
      <c r="M5709">
        <v>0</v>
      </c>
      <c r="N5709">
        <v>30.187200000000001</v>
      </c>
      <c r="O5709">
        <f>(Table1[[#This Row],[Sales]]-Table1[[#This Row],[Profit]])/Table1[[#This Row],[Quantity]]</f>
        <v>16.417599999999997</v>
      </c>
      <c r="P5709">
        <f>Table1[[#This Row],[Sales]]/Table1[[#This Row],[Quantity]]</f>
        <v>26.48</v>
      </c>
      <c r="Q5709" t="str">
        <f t="shared" si="178"/>
        <v>2021</v>
      </c>
      <c r="R5709" t="str">
        <f t="shared" si="179"/>
        <v>05</v>
      </c>
      <c r="S5709">
        <f>CEILING(Table1[[#This Row],[Month]]/3,1)</f>
        <v>2</v>
      </c>
      <c r="T5709" s="9">
        <f>(Table1[[#This Row],[Profit]]/Table1[[#This Row],[Sales]])</f>
        <v>0.38</v>
      </c>
    </row>
    <row r="5710" spans="1:20" x14ac:dyDescent="0.25">
      <c r="A5710">
        <v>20210508</v>
      </c>
      <c r="B5710" s="1" t="s">
        <v>872</v>
      </c>
      <c r="C5710" s="1" t="s">
        <v>133</v>
      </c>
      <c r="D5710" s="1" t="s">
        <v>134</v>
      </c>
      <c r="E5710" s="1" t="s">
        <v>17</v>
      </c>
      <c r="F5710" s="1" t="s">
        <v>18</v>
      </c>
      <c r="G5710" s="1" t="s">
        <v>383</v>
      </c>
      <c r="H5710" s="1" t="s">
        <v>91</v>
      </c>
      <c r="I5710" s="1" t="s">
        <v>21</v>
      </c>
      <c r="J5710" s="1" t="s">
        <v>50</v>
      </c>
      <c r="K5710">
        <v>357.93</v>
      </c>
      <c r="L5710">
        <v>3</v>
      </c>
      <c r="M5710">
        <v>0</v>
      </c>
      <c r="N5710">
        <v>7.1585999999999999</v>
      </c>
      <c r="O5710">
        <f>(Table1[[#This Row],[Sales]]-Table1[[#This Row],[Profit]])/Table1[[#This Row],[Quantity]]</f>
        <v>116.92380000000001</v>
      </c>
      <c r="P5710">
        <f>Table1[[#This Row],[Sales]]/Table1[[#This Row],[Quantity]]</f>
        <v>119.31</v>
      </c>
      <c r="Q5710" t="str">
        <f t="shared" si="178"/>
        <v>2021</v>
      </c>
      <c r="R5710" t="str">
        <f t="shared" si="179"/>
        <v>05</v>
      </c>
      <c r="S5710">
        <f>CEILING(Table1[[#This Row],[Month]]/3,1)</f>
        <v>2</v>
      </c>
      <c r="T5710" s="9">
        <f>(Table1[[#This Row],[Profit]]/Table1[[#This Row],[Sales]])</f>
        <v>0.02</v>
      </c>
    </row>
    <row r="5711" spans="1:20" x14ac:dyDescent="0.25">
      <c r="A5711">
        <v>20210508</v>
      </c>
      <c r="B5711" s="1" t="s">
        <v>872</v>
      </c>
      <c r="C5711" s="1" t="s">
        <v>133</v>
      </c>
      <c r="D5711" s="1" t="s">
        <v>134</v>
      </c>
      <c r="E5711" s="1" t="s">
        <v>17</v>
      </c>
      <c r="F5711" s="1" t="s">
        <v>18</v>
      </c>
      <c r="G5711" s="1" t="s">
        <v>383</v>
      </c>
      <c r="H5711" s="1" t="s">
        <v>91</v>
      </c>
      <c r="I5711" s="1" t="s">
        <v>21</v>
      </c>
      <c r="J5711" s="1" t="s">
        <v>23</v>
      </c>
      <c r="K5711">
        <v>127.764</v>
      </c>
      <c r="L5711">
        <v>2</v>
      </c>
      <c r="M5711">
        <v>0.1</v>
      </c>
      <c r="N5711">
        <v>21.294</v>
      </c>
      <c r="O5711">
        <f>(Table1[[#This Row],[Sales]]-Table1[[#This Row],[Profit]])/Table1[[#This Row],[Quantity]]</f>
        <v>53.234999999999999</v>
      </c>
      <c r="P5711">
        <f>Table1[[#This Row],[Sales]]/Table1[[#This Row],[Quantity]]</f>
        <v>63.881999999999998</v>
      </c>
      <c r="Q5711" t="str">
        <f t="shared" si="178"/>
        <v>2021</v>
      </c>
      <c r="R5711" t="str">
        <f t="shared" si="179"/>
        <v>05</v>
      </c>
      <c r="S5711">
        <f>CEILING(Table1[[#This Row],[Month]]/3,1)</f>
        <v>2</v>
      </c>
      <c r="T5711" s="9">
        <f>(Table1[[#This Row],[Profit]]/Table1[[#This Row],[Sales]])</f>
        <v>0.16666666666666669</v>
      </c>
    </row>
    <row r="5712" spans="1:20" x14ac:dyDescent="0.25">
      <c r="A5712">
        <v>20210508</v>
      </c>
      <c r="B5712" s="1" t="s">
        <v>872</v>
      </c>
      <c r="C5712" s="1" t="s">
        <v>133</v>
      </c>
      <c r="D5712" s="1" t="s">
        <v>134</v>
      </c>
      <c r="E5712" s="1" t="s">
        <v>17</v>
      </c>
      <c r="F5712" s="1" t="s">
        <v>18</v>
      </c>
      <c r="G5712" s="1" t="s">
        <v>383</v>
      </c>
      <c r="H5712" s="1" t="s">
        <v>91</v>
      </c>
      <c r="I5712" s="1" t="s">
        <v>21</v>
      </c>
      <c r="J5712" s="1" t="s">
        <v>374</v>
      </c>
      <c r="K5712">
        <v>2799.944</v>
      </c>
      <c r="L5712">
        <v>7</v>
      </c>
      <c r="M5712">
        <v>0.2</v>
      </c>
      <c r="N5712">
        <v>1014.9797</v>
      </c>
      <c r="O5712">
        <f>(Table1[[#This Row],[Sales]]-Table1[[#This Row],[Profit]])/Table1[[#This Row],[Quantity]]</f>
        <v>254.9949</v>
      </c>
      <c r="P5712">
        <f>Table1[[#This Row],[Sales]]/Table1[[#This Row],[Quantity]]</f>
        <v>399.99200000000002</v>
      </c>
      <c r="Q5712" t="str">
        <f t="shared" si="178"/>
        <v>2021</v>
      </c>
      <c r="R5712" t="str">
        <f t="shared" si="179"/>
        <v>05</v>
      </c>
      <c r="S5712">
        <f>CEILING(Table1[[#This Row],[Month]]/3,1)</f>
        <v>2</v>
      </c>
      <c r="T5712" s="9">
        <f>(Table1[[#This Row],[Profit]]/Table1[[#This Row],[Sales]])</f>
        <v>0.36249999999999999</v>
      </c>
    </row>
    <row r="5713" spans="1:20" x14ac:dyDescent="0.25">
      <c r="A5713">
        <v>20210508</v>
      </c>
      <c r="B5713" s="1" t="s">
        <v>872</v>
      </c>
      <c r="C5713" s="1" t="s">
        <v>133</v>
      </c>
      <c r="D5713" s="1" t="s">
        <v>134</v>
      </c>
      <c r="E5713" s="1" t="s">
        <v>17</v>
      </c>
      <c r="F5713" s="1" t="s">
        <v>18</v>
      </c>
      <c r="G5713" s="1" t="s">
        <v>383</v>
      </c>
      <c r="H5713" s="1" t="s">
        <v>91</v>
      </c>
      <c r="I5713" s="1" t="s">
        <v>21</v>
      </c>
      <c r="J5713" s="1" t="s">
        <v>50</v>
      </c>
      <c r="K5713">
        <v>19.440000000000001</v>
      </c>
      <c r="L5713">
        <v>3</v>
      </c>
      <c r="M5713">
        <v>0</v>
      </c>
      <c r="N5713">
        <v>9.3312000000000008</v>
      </c>
      <c r="O5713">
        <f>(Table1[[#This Row],[Sales]]-Table1[[#This Row],[Profit]])/Table1[[#This Row],[Quantity]]</f>
        <v>3.3696000000000002</v>
      </c>
      <c r="P5713">
        <f>Table1[[#This Row],[Sales]]/Table1[[#This Row],[Quantity]]</f>
        <v>6.48</v>
      </c>
      <c r="Q5713" t="str">
        <f t="shared" si="178"/>
        <v>2021</v>
      </c>
      <c r="R5713" t="str">
        <f t="shared" si="179"/>
        <v>05</v>
      </c>
      <c r="S5713">
        <f>CEILING(Table1[[#This Row],[Month]]/3,1)</f>
        <v>2</v>
      </c>
      <c r="T5713" s="9">
        <f>(Table1[[#This Row],[Profit]]/Table1[[#This Row],[Sales]])</f>
        <v>0.48000000000000004</v>
      </c>
    </row>
    <row r="5714" spans="1:20" x14ac:dyDescent="0.25">
      <c r="A5714">
        <v>20230801</v>
      </c>
      <c r="B5714" s="1" t="s">
        <v>387</v>
      </c>
      <c r="C5714" s="1" t="s">
        <v>108</v>
      </c>
      <c r="D5714" s="1" t="s">
        <v>143</v>
      </c>
      <c r="E5714" s="1" t="s">
        <v>59</v>
      </c>
      <c r="F5714" s="1" t="s">
        <v>110</v>
      </c>
      <c r="G5714" s="1" t="s">
        <v>388</v>
      </c>
      <c r="H5714" s="1" t="s">
        <v>20</v>
      </c>
      <c r="I5714" s="1" t="s">
        <v>21</v>
      </c>
      <c r="J5714" s="1" t="s">
        <v>43</v>
      </c>
      <c r="K5714">
        <v>36.792000000000002</v>
      </c>
      <c r="L5714">
        <v>1</v>
      </c>
      <c r="M5714">
        <v>0.2</v>
      </c>
      <c r="N5714">
        <v>4.1391</v>
      </c>
      <c r="O5714">
        <f>(Table1[[#This Row],[Sales]]-Table1[[#This Row],[Profit]])/Table1[[#This Row],[Quantity]]</f>
        <v>32.652900000000002</v>
      </c>
      <c r="P5714">
        <f>Table1[[#This Row],[Sales]]/Table1[[#This Row],[Quantity]]</f>
        <v>36.792000000000002</v>
      </c>
      <c r="Q5714" t="str">
        <f t="shared" si="178"/>
        <v>2023</v>
      </c>
      <c r="R5714" t="str">
        <f t="shared" si="179"/>
        <v>08</v>
      </c>
      <c r="S5714">
        <f>CEILING(Table1[[#This Row],[Month]]/3,1)</f>
        <v>3</v>
      </c>
      <c r="T5714" s="9">
        <f>(Table1[[#This Row],[Profit]]/Table1[[#This Row],[Sales]])</f>
        <v>0.11249999999999999</v>
      </c>
    </row>
    <row r="5715" spans="1:20" x14ac:dyDescent="0.25">
      <c r="A5715">
        <v>20200301</v>
      </c>
      <c r="B5715" s="1" t="s">
        <v>701</v>
      </c>
      <c r="C5715" s="1" t="s">
        <v>133</v>
      </c>
      <c r="D5715" s="1" t="s">
        <v>134</v>
      </c>
      <c r="E5715" s="1" t="s">
        <v>17</v>
      </c>
      <c r="F5715" s="1" t="s">
        <v>18</v>
      </c>
      <c r="G5715" s="1" t="s">
        <v>29</v>
      </c>
      <c r="H5715" s="1" t="s">
        <v>20</v>
      </c>
      <c r="I5715" s="1" t="s">
        <v>63</v>
      </c>
      <c r="J5715" s="1" t="s">
        <v>43</v>
      </c>
      <c r="K5715">
        <v>5.94</v>
      </c>
      <c r="L5715">
        <v>3</v>
      </c>
      <c r="M5715">
        <v>0</v>
      </c>
      <c r="N5715">
        <v>1.6037999999999999</v>
      </c>
      <c r="O5715">
        <f>(Table1[[#This Row],[Sales]]-Table1[[#This Row],[Profit]])/Table1[[#This Row],[Quantity]]</f>
        <v>1.4454000000000002</v>
      </c>
      <c r="P5715">
        <f>Table1[[#This Row],[Sales]]/Table1[[#This Row],[Quantity]]</f>
        <v>1.9800000000000002</v>
      </c>
      <c r="Q5715" t="str">
        <f t="shared" si="178"/>
        <v>2020</v>
      </c>
      <c r="R5715" t="str">
        <f t="shared" si="179"/>
        <v>03</v>
      </c>
      <c r="S5715">
        <f>CEILING(Table1[[#This Row],[Month]]/3,1)</f>
        <v>1</v>
      </c>
      <c r="T5715" s="9">
        <f>(Table1[[#This Row],[Profit]]/Table1[[#This Row],[Sales]])</f>
        <v>0.26999999999999996</v>
      </c>
    </row>
    <row r="5716" spans="1:20" x14ac:dyDescent="0.25">
      <c r="A5716">
        <v>20230926</v>
      </c>
      <c r="B5716" s="1" t="s">
        <v>393</v>
      </c>
      <c r="C5716" s="1" t="s">
        <v>149</v>
      </c>
      <c r="D5716" s="1" t="s">
        <v>609</v>
      </c>
      <c r="E5716" s="1" t="s">
        <v>17</v>
      </c>
      <c r="F5716" s="1" t="s">
        <v>34</v>
      </c>
      <c r="G5716" s="1" t="s">
        <v>291</v>
      </c>
      <c r="H5716" s="1" t="s">
        <v>69</v>
      </c>
      <c r="I5716" s="1" t="s">
        <v>21</v>
      </c>
      <c r="J5716" s="1" t="s">
        <v>37</v>
      </c>
      <c r="K5716">
        <v>177.55</v>
      </c>
      <c r="L5716">
        <v>5</v>
      </c>
      <c r="M5716">
        <v>0</v>
      </c>
      <c r="N5716">
        <v>47.938499999999998</v>
      </c>
      <c r="O5716">
        <f>(Table1[[#This Row],[Sales]]-Table1[[#This Row],[Profit]])/Table1[[#This Row],[Quantity]]</f>
        <v>25.9223</v>
      </c>
      <c r="P5716">
        <f>Table1[[#This Row],[Sales]]/Table1[[#This Row],[Quantity]]</f>
        <v>35.510000000000005</v>
      </c>
      <c r="Q5716" t="str">
        <f t="shared" si="178"/>
        <v>2023</v>
      </c>
      <c r="R5716" t="str">
        <f t="shared" si="179"/>
        <v>09</v>
      </c>
      <c r="S5716">
        <f>CEILING(Table1[[#This Row],[Month]]/3,1)</f>
        <v>3</v>
      </c>
      <c r="T5716" s="9">
        <f>(Table1[[#This Row],[Profit]]/Table1[[#This Row],[Sales]])</f>
        <v>0.26999999999999996</v>
      </c>
    </row>
    <row r="5717" spans="1:20" x14ac:dyDescent="0.25">
      <c r="A5717">
        <v>20211009</v>
      </c>
      <c r="B5717" s="1" t="s">
        <v>628</v>
      </c>
      <c r="C5717" s="1" t="s">
        <v>120</v>
      </c>
      <c r="D5717" s="1" t="s">
        <v>969</v>
      </c>
      <c r="E5717" s="1" t="s">
        <v>27</v>
      </c>
      <c r="F5717" s="1" t="s">
        <v>82</v>
      </c>
      <c r="G5717" s="1" t="s">
        <v>262</v>
      </c>
      <c r="H5717" s="1" t="s">
        <v>69</v>
      </c>
      <c r="I5717" s="1" t="s">
        <v>30</v>
      </c>
      <c r="J5717" s="1" t="s">
        <v>94</v>
      </c>
      <c r="K5717">
        <v>619.95000000000005</v>
      </c>
      <c r="L5717">
        <v>5</v>
      </c>
      <c r="M5717">
        <v>0</v>
      </c>
      <c r="N5717">
        <v>111.59099999999999</v>
      </c>
      <c r="O5717">
        <f>(Table1[[#This Row],[Sales]]-Table1[[#This Row],[Profit]])/Table1[[#This Row],[Quantity]]</f>
        <v>101.6718</v>
      </c>
      <c r="P5717">
        <f>Table1[[#This Row],[Sales]]/Table1[[#This Row],[Quantity]]</f>
        <v>123.99000000000001</v>
      </c>
      <c r="Q5717" t="str">
        <f t="shared" si="178"/>
        <v>2021</v>
      </c>
      <c r="R5717" t="str">
        <f t="shared" si="179"/>
        <v>10</v>
      </c>
      <c r="S5717">
        <f>CEILING(Table1[[#This Row],[Month]]/3,1)</f>
        <v>4</v>
      </c>
      <c r="T5717" s="9">
        <f>(Table1[[#This Row],[Profit]]/Table1[[#This Row],[Sales]])</f>
        <v>0.17999999999999997</v>
      </c>
    </row>
    <row r="5718" spans="1:20" x14ac:dyDescent="0.25">
      <c r="A5718">
        <v>20211009</v>
      </c>
      <c r="B5718" s="1" t="s">
        <v>628</v>
      </c>
      <c r="C5718" s="1" t="s">
        <v>120</v>
      </c>
      <c r="D5718" s="1" t="s">
        <v>969</v>
      </c>
      <c r="E5718" s="1" t="s">
        <v>27</v>
      </c>
      <c r="F5718" s="1" t="s">
        <v>82</v>
      </c>
      <c r="G5718" s="1" t="s">
        <v>262</v>
      </c>
      <c r="H5718" s="1" t="s">
        <v>69</v>
      </c>
      <c r="I5718" s="1" t="s">
        <v>30</v>
      </c>
      <c r="J5718" s="1" t="s">
        <v>43</v>
      </c>
      <c r="K5718">
        <v>29.16</v>
      </c>
      <c r="L5718">
        <v>3</v>
      </c>
      <c r="M5718">
        <v>0</v>
      </c>
      <c r="N5718">
        <v>8.4564000000000004</v>
      </c>
      <c r="O5718">
        <f>(Table1[[#This Row],[Sales]]-Table1[[#This Row],[Profit]])/Table1[[#This Row],[Quantity]]</f>
        <v>6.9012000000000002</v>
      </c>
      <c r="P5718">
        <f>Table1[[#This Row],[Sales]]/Table1[[#This Row],[Quantity]]</f>
        <v>9.7200000000000006</v>
      </c>
      <c r="Q5718" t="str">
        <f t="shared" si="178"/>
        <v>2021</v>
      </c>
      <c r="R5718" t="str">
        <f t="shared" si="179"/>
        <v>10</v>
      </c>
      <c r="S5718">
        <f>CEILING(Table1[[#This Row],[Month]]/3,1)</f>
        <v>4</v>
      </c>
      <c r="T5718" s="9">
        <f>(Table1[[#This Row],[Profit]]/Table1[[#This Row],[Sales]])</f>
        <v>0.29000000000000004</v>
      </c>
    </row>
    <row r="5719" spans="1:20" x14ac:dyDescent="0.25">
      <c r="A5719">
        <v>20211009</v>
      </c>
      <c r="B5719" s="1" t="s">
        <v>628</v>
      </c>
      <c r="C5719" s="1" t="s">
        <v>120</v>
      </c>
      <c r="D5719" s="1" t="s">
        <v>969</v>
      </c>
      <c r="E5719" s="1" t="s">
        <v>27</v>
      </c>
      <c r="F5719" s="1" t="s">
        <v>82</v>
      </c>
      <c r="G5719" s="1" t="s">
        <v>262</v>
      </c>
      <c r="H5719" s="1" t="s">
        <v>69</v>
      </c>
      <c r="I5719" s="1" t="s">
        <v>30</v>
      </c>
      <c r="J5719" s="1" t="s">
        <v>97</v>
      </c>
      <c r="K5719">
        <v>57.96</v>
      </c>
      <c r="L5719">
        <v>7</v>
      </c>
      <c r="M5719">
        <v>0</v>
      </c>
      <c r="N5719">
        <v>27.241199999999999</v>
      </c>
      <c r="O5719">
        <f>(Table1[[#This Row],[Sales]]-Table1[[#This Row],[Profit]])/Table1[[#This Row],[Quantity]]</f>
        <v>4.3883999999999999</v>
      </c>
      <c r="P5719">
        <f>Table1[[#This Row],[Sales]]/Table1[[#This Row],[Quantity]]</f>
        <v>8.2799999999999994</v>
      </c>
      <c r="Q5719" t="str">
        <f t="shared" si="178"/>
        <v>2021</v>
      </c>
      <c r="R5719" t="str">
        <f t="shared" si="179"/>
        <v>10</v>
      </c>
      <c r="S5719">
        <f>CEILING(Table1[[#This Row],[Month]]/3,1)</f>
        <v>4</v>
      </c>
      <c r="T5719" s="9">
        <f>(Table1[[#This Row],[Profit]]/Table1[[#This Row],[Sales]])</f>
        <v>0.47</v>
      </c>
    </row>
    <row r="5720" spans="1:20" x14ac:dyDescent="0.25">
      <c r="A5720">
        <v>20211009</v>
      </c>
      <c r="B5720" s="1" t="s">
        <v>628</v>
      </c>
      <c r="C5720" s="1" t="s">
        <v>120</v>
      </c>
      <c r="D5720" s="1" t="s">
        <v>969</v>
      </c>
      <c r="E5720" s="1" t="s">
        <v>27</v>
      </c>
      <c r="F5720" s="1" t="s">
        <v>82</v>
      </c>
      <c r="G5720" s="1" t="s">
        <v>262</v>
      </c>
      <c r="H5720" s="1" t="s">
        <v>69</v>
      </c>
      <c r="I5720" s="1" t="s">
        <v>30</v>
      </c>
      <c r="J5720" s="1" t="s">
        <v>44</v>
      </c>
      <c r="K5720">
        <v>29.402999999999999</v>
      </c>
      <c r="L5720">
        <v>3</v>
      </c>
      <c r="M5720">
        <v>0.1</v>
      </c>
      <c r="N5720">
        <v>5.2271999999999998</v>
      </c>
      <c r="O5720">
        <f>(Table1[[#This Row],[Sales]]-Table1[[#This Row],[Profit]])/Table1[[#This Row],[Quantity]]</f>
        <v>8.0586000000000002</v>
      </c>
      <c r="P5720">
        <f>Table1[[#This Row],[Sales]]/Table1[[#This Row],[Quantity]]</f>
        <v>9.8010000000000002</v>
      </c>
      <c r="Q5720" t="str">
        <f t="shared" si="178"/>
        <v>2021</v>
      </c>
      <c r="R5720" t="str">
        <f t="shared" si="179"/>
        <v>10</v>
      </c>
      <c r="S5720">
        <f>CEILING(Table1[[#This Row],[Month]]/3,1)</f>
        <v>4</v>
      </c>
      <c r="T5720" s="9">
        <f>(Table1[[#This Row],[Profit]]/Table1[[#This Row],[Sales]])</f>
        <v>0.17777777777777778</v>
      </c>
    </row>
    <row r="5721" spans="1:20" x14ac:dyDescent="0.25">
      <c r="A5721">
        <v>20230330</v>
      </c>
      <c r="B5721" s="1" t="s">
        <v>1165</v>
      </c>
      <c r="C5721" s="1" t="s">
        <v>129</v>
      </c>
      <c r="D5721" s="1" t="s">
        <v>441</v>
      </c>
      <c r="E5721" s="1" t="s">
        <v>59</v>
      </c>
      <c r="F5721" s="1" t="s">
        <v>131</v>
      </c>
      <c r="G5721" s="1" t="s">
        <v>327</v>
      </c>
      <c r="H5721" s="1" t="s">
        <v>40</v>
      </c>
      <c r="I5721" s="1" t="s">
        <v>21</v>
      </c>
      <c r="J5721" s="1" t="s">
        <v>37</v>
      </c>
      <c r="K5721">
        <v>81.400000000000006</v>
      </c>
      <c r="L5721">
        <v>5</v>
      </c>
      <c r="M5721">
        <v>0</v>
      </c>
      <c r="N5721">
        <v>21.164000000000001</v>
      </c>
      <c r="O5721">
        <f>(Table1[[#This Row],[Sales]]-Table1[[#This Row],[Profit]])/Table1[[#This Row],[Quantity]]</f>
        <v>12.0472</v>
      </c>
      <c r="P5721">
        <f>Table1[[#This Row],[Sales]]/Table1[[#This Row],[Quantity]]</f>
        <v>16.28</v>
      </c>
      <c r="Q5721" t="str">
        <f t="shared" si="178"/>
        <v>2023</v>
      </c>
      <c r="R5721" t="str">
        <f t="shared" si="179"/>
        <v>03</v>
      </c>
      <c r="S5721">
        <f>CEILING(Table1[[#This Row],[Month]]/3,1)</f>
        <v>1</v>
      </c>
      <c r="T5721" s="9">
        <f>(Table1[[#This Row],[Profit]]/Table1[[#This Row],[Sales]])</f>
        <v>0.26</v>
      </c>
    </row>
    <row r="5722" spans="1:20" x14ac:dyDescent="0.25">
      <c r="A5722">
        <v>20211114</v>
      </c>
      <c r="B5722" s="1" t="s">
        <v>79</v>
      </c>
      <c r="C5722" s="1" t="s">
        <v>181</v>
      </c>
      <c r="D5722" s="1" t="s">
        <v>182</v>
      </c>
      <c r="E5722" s="1" t="s">
        <v>17</v>
      </c>
      <c r="F5722" s="1" t="s">
        <v>34</v>
      </c>
      <c r="G5722" s="1" t="s">
        <v>83</v>
      </c>
      <c r="H5722" s="1" t="s">
        <v>75</v>
      </c>
      <c r="I5722" s="1" t="s">
        <v>30</v>
      </c>
      <c r="J5722" s="1" t="s">
        <v>136</v>
      </c>
      <c r="K5722">
        <v>8.7200000000000006</v>
      </c>
      <c r="L5722">
        <v>5</v>
      </c>
      <c r="M5722">
        <v>0.2</v>
      </c>
      <c r="N5722">
        <v>2.2890000000000001</v>
      </c>
      <c r="O5722">
        <f>(Table1[[#This Row],[Sales]]-Table1[[#This Row],[Profit]])/Table1[[#This Row],[Quantity]]</f>
        <v>1.2862000000000002</v>
      </c>
      <c r="P5722">
        <f>Table1[[#This Row],[Sales]]/Table1[[#This Row],[Quantity]]</f>
        <v>1.7440000000000002</v>
      </c>
      <c r="Q5722" t="str">
        <f t="shared" si="178"/>
        <v>2021</v>
      </c>
      <c r="R5722" t="str">
        <f t="shared" si="179"/>
        <v>11</v>
      </c>
      <c r="S5722">
        <f>CEILING(Table1[[#This Row],[Month]]/3,1)</f>
        <v>4</v>
      </c>
      <c r="T5722" s="9">
        <f>(Table1[[#This Row],[Profit]]/Table1[[#This Row],[Sales]])</f>
        <v>0.26250000000000001</v>
      </c>
    </row>
    <row r="5723" spans="1:20" x14ac:dyDescent="0.25">
      <c r="A5723">
        <v>20211114</v>
      </c>
      <c r="B5723" s="1" t="s">
        <v>79</v>
      </c>
      <c r="C5723" s="1" t="s">
        <v>181</v>
      </c>
      <c r="D5723" s="1" t="s">
        <v>182</v>
      </c>
      <c r="E5723" s="1" t="s">
        <v>17</v>
      </c>
      <c r="F5723" s="1" t="s">
        <v>34</v>
      </c>
      <c r="G5723" s="1" t="s">
        <v>83</v>
      </c>
      <c r="H5723" s="1" t="s">
        <v>75</v>
      </c>
      <c r="I5723" s="1" t="s">
        <v>30</v>
      </c>
      <c r="J5723" s="1" t="s">
        <v>94</v>
      </c>
      <c r="K5723">
        <v>91.176000000000002</v>
      </c>
      <c r="L5723">
        <v>3</v>
      </c>
      <c r="M5723">
        <v>0.2</v>
      </c>
      <c r="N5723">
        <v>4.5587999999999997</v>
      </c>
      <c r="O5723">
        <f>(Table1[[#This Row],[Sales]]-Table1[[#This Row],[Profit]])/Table1[[#This Row],[Quantity]]</f>
        <v>28.872399999999999</v>
      </c>
      <c r="P5723">
        <f>Table1[[#This Row],[Sales]]/Table1[[#This Row],[Quantity]]</f>
        <v>30.391999999999999</v>
      </c>
      <c r="Q5723" t="str">
        <f t="shared" si="178"/>
        <v>2021</v>
      </c>
      <c r="R5723" t="str">
        <f t="shared" si="179"/>
        <v>11</v>
      </c>
      <c r="S5723">
        <f>CEILING(Table1[[#This Row],[Month]]/3,1)</f>
        <v>4</v>
      </c>
      <c r="T5723" s="9">
        <f>(Table1[[#This Row],[Profit]]/Table1[[#This Row],[Sales]])</f>
        <v>4.9999999999999996E-2</v>
      </c>
    </row>
    <row r="5724" spans="1:20" x14ac:dyDescent="0.25">
      <c r="A5724">
        <v>20211114</v>
      </c>
      <c r="B5724" s="1" t="s">
        <v>79</v>
      </c>
      <c r="C5724" s="1" t="s">
        <v>181</v>
      </c>
      <c r="D5724" s="1" t="s">
        <v>182</v>
      </c>
      <c r="E5724" s="1" t="s">
        <v>17</v>
      </c>
      <c r="F5724" s="1" t="s">
        <v>34</v>
      </c>
      <c r="G5724" s="1" t="s">
        <v>83</v>
      </c>
      <c r="H5724" s="1" t="s">
        <v>75</v>
      </c>
      <c r="I5724" s="1" t="s">
        <v>30</v>
      </c>
      <c r="J5724" s="1" t="s">
        <v>94</v>
      </c>
      <c r="K5724">
        <v>159.96799999999999</v>
      </c>
      <c r="L5724">
        <v>4</v>
      </c>
      <c r="M5724">
        <v>0.2</v>
      </c>
      <c r="N5724">
        <v>29.994</v>
      </c>
      <c r="O5724">
        <f>(Table1[[#This Row],[Sales]]-Table1[[#This Row],[Profit]])/Table1[[#This Row],[Quantity]]</f>
        <v>32.493499999999997</v>
      </c>
      <c r="P5724">
        <f>Table1[[#This Row],[Sales]]/Table1[[#This Row],[Quantity]]</f>
        <v>39.991999999999997</v>
      </c>
      <c r="Q5724" t="str">
        <f t="shared" si="178"/>
        <v>2021</v>
      </c>
      <c r="R5724" t="str">
        <f t="shared" si="179"/>
        <v>11</v>
      </c>
      <c r="S5724">
        <f>CEILING(Table1[[#This Row],[Month]]/3,1)</f>
        <v>4</v>
      </c>
      <c r="T5724" s="9">
        <f>(Table1[[#This Row],[Profit]]/Table1[[#This Row],[Sales]])</f>
        <v>0.1875</v>
      </c>
    </row>
    <row r="5725" spans="1:20" x14ac:dyDescent="0.25">
      <c r="A5725">
        <v>20220927</v>
      </c>
      <c r="B5725" s="1" t="s">
        <v>225</v>
      </c>
      <c r="C5725" s="1" t="s">
        <v>25</v>
      </c>
      <c r="D5725" s="1" t="s">
        <v>77</v>
      </c>
      <c r="E5725" s="1" t="s">
        <v>27</v>
      </c>
      <c r="F5725" s="1" t="s">
        <v>28</v>
      </c>
      <c r="G5725" s="1" t="s">
        <v>106</v>
      </c>
      <c r="H5725" s="1" t="s">
        <v>40</v>
      </c>
      <c r="I5725" s="1" t="s">
        <v>30</v>
      </c>
      <c r="J5725" s="1" t="s">
        <v>50</v>
      </c>
      <c r="K5725">
        <v>12.96</v>
      </c>
      <c r="L5725">
        <v>2</v>
      </c>
      <c r="M5725">
        <v>0</v>
      </c>
      <c r="N5725">
        <v>6.2207999999999997</v>
      </c>
      <c r="O5725">
        <f>(Table1[[#This Row],[Sales]]-Table1[[#This Row],[Profit]])/Table1[[#This Row],[Quantity]]</f>
        <v>3.3696000000000006</v>
      </c>
      <c r="P5725">
        <f>Table1[[#This Row],[Sales]]/Table1[[#This Row],[Quantity]]</f>
        <v>6.48</v>
      </c>
      <c r="Q5725" t="str">
        <f t="shared" si="178"/>
        <v>2022</v>
      </c>
      <c r="R5725" t="str">
        <f t="shared" si="179"/>
        <v>09</v>
      </c>
      <c r="S5725">
        <f>CEILING(Table1[[#This Row],[Month]]/3,1)</f>
        <v>3</v>
      </c>
      <c r="T5725" s="9">
        <f>(Table1[[#This Row],[Profit]]/Table1[[#This Row],[Sales]])</f>
        <v>0.47999999999999993</v>
      </c>
    </row>
    <row r="5726" spans="1:20" x14ac:dyDescent="0.25">
      <c r="A5726">
        <v>20200922</v>
      </c>
      <c r="B5726" s="1" t="s">
        <v>863</v>
      </c>
      <c r="C5726" s="1" t="s">
        <v>108</v>
      </c>
      <c r="D5726" s="1" t="s">
        <v>143</v>
      </c>
      <c r="E5726" s="1" t="s">
        <v>59</v>
      </c>
      <c r="F5726" s="1" t="s">
        <v>110</v>
      </c>
      <c r="G5726" s="1" t="s">
        <v>630</v>
      </c>
      <c r="H5726" s="1" t="s">
        <v>55</v>
      </c>
      <c r="I5726" s="1" t="s">
        <v>30</v>
      </c>
      <c r="J5726" s="1" t="s">
        <v>37</v>
      </c>
      <c r="K5726">
        <v>331.536</v>
      </c>
      <c r="L5726">
        <v>3</v>
      </c>
      <c r="M5726">
        <v>0.2</v>
      </c>
      <c r="N5726">
        <v>-82.884</v>
      </c>
      <c r="O5726">
        <f>(Table1[[#This Row],[Sales]]-Table1[[#This Row],[Profit]])/Table1[[#This Row],[Quantity]]</f>
        <v>138.14000000000001</v>
      </c>
      <c r="P5726">
        <f>Table1[[#This Row],[Sales]]/Table1[[#This Row],[Quantity]]</f>
        <v>110.512</v>
      </c>
      <c r="Q5726" t="str">
        <f t="shared" si="178"/>
        <v>2020</v>
      </c>
      <c r="R5726" t="str">
        <f t="shared" si="179"/>
        <v>09</v>
      </c>
      <c r="S5726">
        <f>CEILING(Table1[[#This Row],[Month]]/3,1)</f>
        <v>3</v>
      </c>
      <c r="T5726" s="9">
        <f>(Table1[[#This Row],[Profit]]/Table1[[#This Row],[Sales]])</f>
        <v>-0.25</v>
      </c>
    </row>
    <row r="5727" spans="1:20" x14ac:dyDescent="0.25">
      <c r="A5727">
        <v>20210925</v>
      </c>
      <c r="B5727" s="1" t="s">
        <v>328</v>
      </c>
      <c r="C5727" s="1" t="s">
        <v>133</v>
      </c>
      <c r="D5727" s="1" t="s">
        <v>134</v>
      </c>
      <c r="E5727" s="1" t="s">
        <v>17</v>
      </c>
      <c r="F5727" s="1" t="s">
        <v>18</v>
      </c>
      <c r="G5727" s="1" t="s">
        <v>239</v>
      </c>
      <c r="H5727" s="1" t="s">
        <v>62</v>
      </c>
      <c r="I5727" s="1" t="s">
        <v>30</v>
      </c>
      <c r="J5727" s="1" t="s">
        <v>94</v>
      </c>
      <c r="K5727">
        <v>899.91</v>
      </c>
      <c r="L5727">
        <v>9</v>
      </c>
      <c r="M5727">
        <v>0</v>
      </c>
      <c r="N5727">
        <v>395.96039999999999</v>
      </c>
      <c r="O5727">
        <f>(Table1[[#This Row],[Sales]]-Table1[[#This Row],[Profit]])/Table1[[#This Row],[Quantity]]</f>
        <v>55.994399999999999</v>
      </c>
      <c r="P5727">
        <f>Table1[[#This Row],[Sales]]/Table1[[#This Row],[Quantity]]</f>
        <v>99.99</v>
      </c>
      <c r="Q5727" t="str">
        <f t="shared" si="178"/>
        <v>2021</v>
      </c>
      <c r="R5727" t="str">
        <f t="shared" si="179"/>
        <v>09</v>
      </c>
      <c r="S5727">
        <f>CEILING(Table1[[#This Row],[Month]]/3,1)</f>
        <v>3</v>
      </c>
      <c r="T5727" s="9">
        <f>(Table1[[#This Row],[Profit]]/Table1[[#This Row],[Sales]])</f>
        <v>0.44</v>
      </c>
    </row>
    <row r="5728" spans="1:20" x14ac:dyDescent="0.25">
      <c r="A5728">
        <v>20210504</v>
      </c>
      <c r="B5728" s="1" t="s">
        <v>1122</v>
      </c>
      <c r="C5728" s="1" t="s">
        <v>57</v>
      </c>
      <c r="D5728" s="1" t="s">
        <v>99</v>
      </c>
      <c r="E5728" s="1" t="s">
        <v>59</v>
      </c>
      <c r="F5728" s="1" t="s">
        <v>60</v>
      </c>
      <c r="G5728" s="1" t="s">
        <v>501</v>
      </c>
      <c r="H5728" s="1" t="s">
        <v>168</v>
      </c>
      <c r="I5728" s="1" t="s">
        <v>30</v>
      </c>
      <c r="J5728" s="1" t="s">
        <v>43</v>
      </c>
      <c r="K5728">
        <v>946.34400000000005</v>
      </c>
      <c r="L5728">
        <v>7</v>
      </c>
      <c r="M5728">
        <v>0.2</v>
      </c>
      <c r="N5728">
        <v>118.29300000000001</v>
      </c>
      <c r="O5728">
        <f>(Table1[[#This Row],[Sales]]-Table1[[#This Row],[Profit]])/Table1[[#This Row],[Quantity]]</f>
        <v>118.29300000000001</v>
      </c>
      <c r="P5728">
        <f>Table1[[#This Row],[Sales]]/Table1[[#This Row],[Quantity]]</f>
        <v>135.19200000000001</v>
      </c>
      <c r="Q5728" t="str">
        <f t="shared" si="178"/>
        <v>2021</v>
      </c>
      <c r="R5728" t="str">
        <f t="shared" si="179"/>
        <v>05</v>
      </c>
      <c r="S5728">
        <f>CEILING(Table1[[#This Row],[Month]]/3,1)</f>
        <v>2</v>
      </c>
      <c r="T5728" s="9">
        <f>(Table1[[#This Row],[Profit]]/Table1[[#This Row],[Sales]])</f>
        <v>0.125</v>
      </c>
    </row>
    <row r="5729" spans="1:20" x14ac:dyDescent="0.25">
      <c r="A5729">
        <v>20231209</v>
      </c>
      <c r="B5729" s="1" t="s">
        <v>453</v>
      </c>
      <c r="C5729" s="1" t="s">
        <v>65</v>
      </c>
      <c r="D5729" s="1" t="s">
        <v>66</v>
      </c>
      <c r="E5729" s="1" t="s">
        <v>17</v>
      </c>
      <c r="F5729" s="1" t="s">
        <v>67</v>
      </c>
      <c r="G5729" s="1" t="s">
        <v>407</v>
      </c>
      <c r="H5729" s="1" t="s">
        <v>62</v>
      </c>
      <c r="I5729" s="1" t="s">
        <v>21</v>
      </c>
      <c r="J5729" s="1" t="s">
        <v>94</v>
      </c>
      <c r="K5729">
        <v>178.11</v>
      </c>
      <c r="L5729">
        <v>3</v>
      </c>
      <c r="M5729">
        <v>0</v>
      </c>
      <c r="N5729">
        <v>32.059800000000003</v>
      </c>
      <c r="O5729">
        <f>(Table1[[#This Row],[Sales]]-Table1[[#This Row],[Profit]])/Table1[[#This Row],[Quantity]]</f>
        <v>48.683400000000006</v>
      </c>
      <c r="P5729">
        <f>Table1[[#This Row],[Sales]]/Table1[[#This Row],[Quantity]]</f>
        <v>59.370000000000005</v>
      </c>
      <c r="Q5729" t="str">
        <f t="shared" si="178"/>
        <v>2023</v>
      </c>
      <c r="R5729" t="str">
        <f t="shared" si="179"/>
        <v>12</v>
      </c>
      <c r="S5729">
        <f>CEILING(Table1[[#This Row],[Month]]/3,1)</f>
        <v>4</v>
      </c>
      <c r="T5729" s="9">
        <f>(Table1[[#This Row],[Profit]]/Table1[[#This Row],[Sales]])</f>
        <v>0.18</v>
      </c>
    </row>
    <row r="5730" spans="1:20" x14ac:dyDescent="0.25">
      <c r="A5730">
        <v>20231209</v>
      </c>
      <c r="B5730" s="1" t="s">
        <v>453</v>
      </c>
      <c r="C5730" s="1" t="s">
        <v>65</v>
      </c>
      <c r="D5730" s="1" t="s">
        <v>66</v>
      </c>
      <c r="E5730" s="1" t="s">
        <v>17</v>
      </c>
      <c r="F5730" s="1" t="s">
        <v>67</v>
      </c>
      <c r="G5730" s="1" t="s">
        <v>407</v>
      </c>
      <c r="H5730" s="1" t="s">
        <v>62</v>
      </c>
      <c r="I5730" s="1" t="s">
        <v>21</v>
      </c>
      <c r="J5730" s="1" t="s">
        <v>44</v>
      </c>
      <c r="K5730">
        <v>1089.75</v>
      </c>
      <c r="L5730">
        <v>3</v>
      </c>
      <c r="M5730">
        <v>0</v>
      </c>
      <c r="N5730">
        <v>305.13</v>
      </c>
      <c r="O5730">
        <f>(Table1[[#This Row],[Sales]]-Table1[[#This Row],[Profit]])/Table1[[#This Row],[Quantity]]</f>
        <v>261.54000000000002</v>
      </c>
      <c r="P5730">
        <f>Table1[[#This Row],[Sales]]/Table1[[#This Row],[Quantity]]</f>
        <v>363.25</v>
      </c>
      <c r="Q5730" t="str">
        <f t="shared" si="178"/>
        <v>2023</v>
      </c>
      <c r="R5730" t="str">
        <f t="shared" si="179"/>
        <v>12</v>
      </c>
      <c r="S5730">
        <f>CEILING(Table1[[#This Row],[Month]]/3,1)</f>
        <v>4</v>
      </c>
      <c r="T5730" s="9">
        <f>(Table1[[#This Row],[Profit]]/Table1[[#This Row],[Sales]])</f>
        <v>0.27999999999999997</v>
      </c>
    </row>
    <row r="5731" spans="1:20" x14ac:dyDescent="0.25">
      <c r="A5731">
        <v>20231209</v>
      </c>
      <c r="B5731" s="1" t="s">
        <v>453</v>
      </c>
      <c r="C5731" s="1" t="s">
        <v>65</v>
      </c>
      <c r="D5731" s="1" t="s">
        <v>66</v>
      </c>
      <c r="E5731" s="1" t="s">
        <v>17</v>
      </c>
      <c r="F5731" s="1" t="s">
        <v>67</v>
      </c>
      <c r="G5731" s="1" t="s">
        <v>407</v>
      </c>
      <c r="H5731" s="1" t="s">
        <v>62</v>
      </c>
      <c r="I5731" s="1" t="s">
        <v>21</v>
      </c>
      <c r="J5731" s="1" t="s">
        <v>23</v>
      </c>
      <c r="K5731">
        <v>61.06</v>
      </c>
      <c r="L5731">
        <v>2</v>
      </c>
      <c r="M5731">
        <v>0</v>
      </c>
      <c r="N5731">
        <v>28.087599999999998</v>
      </c>
      <c r="O5731">
        <f>(Table1[[#This Row],[Sales]]-Table1[[#This Row],[Profit]])/Table1[[#This Row],[Quantity]]</f>
        <v>16.486200000000004</v>
      </c>
      <c r="P5731">
        <f>Table1[[#This Row],[Sales]]/Table1[[#This Row],[Quantity]]</f>
        <v>30.53</v>
      </c>
      <c r="Q5731" t="str">
        <f t="shared" si="178"/>
        <v>2023</v>
      </c>
      <c r="R5731" t="str">
        <f t="shared" si="179"/>
        <v>12</v>
      </c>
      <c r="S5731">
        <f>CEILING(Table1[[#This Row],[Month]]/3,1)</f>
        <v>4</v>
      </c>
      <c r="T5731" s="9">
        <f>(Table1[[#This Row],[Profit]]/Table1[[#This Row],[Sales]])</f>
        <v>0.45999999999999996</v>
      </c>
    </row>
    <row r="5732" spans="1:20" x14ac:dyDescent="0.25">
      <c r="A5732">
        <v>20231209</v>
      </c>
      <c r="B5732" s="1" t="s">
        <v>453</v>
      </c>
      <c r="C5732" s="1" t="s">
        <v>65</v>
      </c>
      <c r="D5732" s="1" t="s">
        <v>66</v>
      </c>
      <c r="E5732" s="1" t="s">
        <v>17</v>
      </c>
      <c r="F5732" s="1" t="s">
        <v>67</v>
      </c>
      <c r="G5732" s="1" t="s">
        <v>407</v>
      </c>
      <c r="H5732" s="1" t="s">
        <v>62</v>
      </c>
      <c r="I5732" s="1" t="s">
        <v>21</v>
      </c>
      <c r="J5732" s="1" t="s">
        <v>22</v>
      </c>
      <c r="K5732">
        <v>459.92</v>
      </c>
      <c r="L5732">
        <v>4</v>
      </c>
      <c r="M5732">
        <v>0</v>
      </c>
      <c r="N5732">
        <v>41.392800000000001</v>
      </c>
      <c r="O5732">
        <f>(Table1[[#This Row],[Sales]]-Table1[[#This Row],[Profit]])/Table1[[#This Row],[Quantity]]</f>
        <v>104.6318</v>
      </c>
      <c r="P5732">
        <f>Table1[[#This Row],[Sales]]/Table1[[#This Row],[Quantity]]</f>
        <v>114.98</v>
      </c>
      <c r="Q5732" t="str">
        <f t="shared" si="178"/>
        <v>2023</v>
      </c>
      <c r="R5732" t="str">
        <f t="shared" si="179"/>
        <v>12</v>
      </c>
      <c r="S5732">
        <f>CEILING(Table1[[#This Row],[Month]]/3,1)</f>
        <v>4</v>
      </c>
      <c r="T5732" s="9">
        <f>(Table1[[#This Row],[Profit]]/Table1[[#This Row],[Sales]])</f>
        <v>0.09</v>
      </c>
    </row>
    <row r="5733" spans="1:20" x14ac:dyDescent="0.25">
      <c r="A5733">
        <v>20231209</v>
      </c>
      <c r="B5733" s="1" t="s">
        <v>453</v>
      </c>
      <c r="C5733" s="1" t="s">
        <v>65</v>
      </c>
      <c r="D5733" s="1" t="s">
        <v>66</v>
      </c>
      <c r="E5733" s="1" t="s">
        <v>17</v>
      </c>
      <c r="F5733" s="1" t="s">
        <v>67</v>
      </c>
      <c r="G5733" s="1" t="s">
        <v>407</v>
      </c>
      <c r="H5733" s="1" t="s">
        <v>62</v>
      </c>
      <c r="I5733" s="1" t="s">
        <v>21</v>
      </c>
      <c r="J5733" s="1" t="s">
        <v>50</v>
      </c>
      <c r="K5733">
        <v>27.52</v>
      </c>
      <c r="L5733">
        <v>4</v>
      </c>
      <c r="M5733">
        <v>0</v>
      </c>
      <c r="N5733">
        <v>12.6592</v>
      </c>
      <c r="O5733">
        <f>(Table1[[#This Row],[Sales]]-Table1[[#This Row],[Profit]])/Table1[[#This Row],[Quantity]]</f>
        <v>3.7151999999999998</v>
      </c>
      <c r="P5733">
        <f>Table1[[#This Row],[Sales]]/Table1[[#This Row],[Quantity]]</f>
        <v>6.88</v>
      </c>
      <c r="Q5733" t="str">
        <f t="shared" si="178"/>
        <v>2023</v>
      </c>
      <c r="R5733" t="str">
        <f t="shared" si="179"/>
        <v>12</v>
      </c>
      <c r="S5733">
        <f>CEILING(Table1[[#This Row],[Month]]/3,1)</f>
        <v>4</v>
      </c>
      <c r="T5733" s="9">
        <f>(Table1[[#This Row],[Profit]]/Table1[[#This Row],[Sales]])</f>
        <v>0.46</v>
      </c>
    </row>
    <row r="5734" spans="1:20" x14ac:dyDescent="0.25">
      <c r="A5734">
        <v>20230630</v>
      </c>
      <c r="B5734" s="1" t="s">
        <v>328</v>
      </c>
      <c r="C5734" s="1" t="s">
        <v>277</v>
      </c>
      <c r="D5734" s="1" t="s">
        <v>913</v>
      </c>
      <c r="E5734" s="1" t="s">
        <v>17</v>
      </c>
      <c r="F5734" s="1" t="s">
        <v>73</v>
      </c>
      <c r="G5734" s="1" t="s">
        <v>239</v>
      </c>
      <c r="H5734" s="1" t="s">
        <v>62</v>
      </c>
      <c r="I5734" s="1" t="s">
        <v>30</v>
      </c>
      <c r="J5734" s="1" t="s">
        <v>22</v>
      </c>
      <c r="K5734">
        <v>638.82000000000005</v>
      </c>
      <c r="L5734">
        <v>9</v>
      </c>
      <c r="M5734">
        <v>0</v>
      </c>
      <c r="N5734">
        <v>185.2578</v>
      </c>
      <c r="O5734">
        <f>(Table1[[#This Row],[Sales]]-Table1[[#This Row],[Profit]])/Table1[[#This Row],[Quantity]]</f>
        <v>50.395800000000008</v>
      </c>
      <c r="P5734">
        <f>Table1[[#This Row],[Sales]]/Table1[[#This Row],[Quantity]]</f>
        <v>70.98</v>
      </c>
      <c r="Q5734" t="str">
        <f t="shared" si="178"/>
        <v>2023</v>
      </c>
      <c r="R5734" t="str">
        <f t="shared" si="179"/>
        <v>06</v>
      </c>
      <c r="S5734">
        <f>CEILING(Table1[[#This Row],[Month]]/3,1)</f>
        <v>2</v>
      </c>
      <c r="T5734" s="9">
        <f>(Table1[[#This Row],[Profit]]/Table1[[#This Row],[Sales]])</f>
        <v>0.28999999999999998</v>
      </c>
    </row>
    <row r="5735" spans="1:20" x14ac:dyDescent="0.25">
      <c r="A5735">
        <v>20230630</v>
      </c>
      <c r="B5735" s="1" t="s">
        <v>328</v>
      </c>
      <c r="C5735" s="1" t="s">
        <v>277</v>
      </c>
      <c r="D5735" s="1" t="s">
        <v>913</v>
      </c>
      <c r="E5735" s="1" t="s">
        <v>17</v>
      </c>
      <c r="F5735" s="1" t="s">
        <v>73</v>
      </c>
      <c r="G5735" s="1" t="s">
        <v>239</v>
      </c>
      <c r="H5735" s="1" t="s">
        <v>62</v>
      </c>
      <c r="I5735" s="1" t="s">
        <v>30</v>
      </c>
      <c r="J5735" s="1" t="s">
        <v>50</v>
      </c>
      <c r="K5735">
        <v>30.69</v>
      </c>
      <c r="L5735">
        <v>3</v>
      </c>
      <c r="M5735">
        <v>0</v>
      </c>
      <c r="N5735">
        <v>7.9794</v>
      </c>
      <c r="O5735">
        <f>(Table1[[#This Row],[Sales]]-Table1[[#This Row],[Profit]])/Table1[[#This Row],[Quantity]]</f>
        <v>7.5701999999999998</v>
      </c>
      <c r="P5735">
        <f>Table1[[#This Row],[Sales]]/Table1[[#This Row],[Quantity]]</f>
        <v>10.23</v>
      </c>
      <c r="Q5735" t="str">
        <f t="shared" si="178"/>
        <v>2023</v>
      </c>
      <c r="R5735" t="str">
        <f t="shared" si="179"/>
        <v>06</v>
      </c>
      <c r="S5735">
        <f>CEILING(Table1[[#This Row],[Month]]/3,1)</f>
        <v>2</v>
      </c>
      <c r="T5735" s="9">
        <f>(Table1[[#This Row],[Profit]]/Table1[[#This Row],[Sales]])</f>
        <v>0.26</v>
      </c>
    </row>
    <row r="5736" spans="1:20" x14ac:dyDescent="0.25">
      <c r="A5736">
        <v>20230630</v>
      </c>
      <c r="B5736" s="1" t="s">
        <v>328</v>
      </c>
      <c r="C5736" s="1" t="s">
        <v>277</v>
      </c>
      <c r="D5736" s="1" t="s">
        <v>913</v>
      </c>
      <c r="E5736" s="1" t="s">
        <v>17</v>
      </c>
      <c r="F5736" s="1" t="s">
        <v>73</v>
      </c>
      <c r="G5736" s="1" t="s">
        <v>239</v>
      </c>
      <c r="H5736" s="1" t="s">
        <v>62</v>
      </c>
      <c r="I5736" s="1" t="s">
        <v>30</v>
      </c>
      <c r="J5736" s="1" t="s">
        <v>41</v>
      </c>
      <c r="K5736">
        <v>25.16</v>
      </c>
      <c r="L5736">
        <v>2</v>
      </c>
      <c r="M5736">
        <v>0</v>
      </c>
      <c r="N5736">
        <v>8.5543999999999993</v>
      </c>
      <c r="O5736">
        <f>(Table1[[#This Row],[Sales]]-Table1[[#This Row],[Profit]])/Table1[[#This Row],[Quantity]]</f>
        <v>8.3028000000000013</v>
      </c>
      <c r="P5736">
        <f>Table1[[#This Row],[Sales]]/Table1[[#This Row],[Quantity]]</f>
        <v>12.58</v>
      </c>
      <c r="Q5736" t="str">
        <f t="shared" si="178"/>
        <v>2023</v>
      </c>
      <c r="R5736" t="str">
        <f t="shared" si="179"/>
        <v>06</v>
      </c>
      <c r="S5736">
        <f>CEILING(Table1[[#This Row],[Month]]/3,1)</f>
        <v>2</v>
      </c>
      <c r="T5736" s="9">
        <f>(Table1[[#This Row],[Profit]]/Table1[[#This Row],[Sales]])</f>
        <v>0.33999999999999997</v>
      </c>
    </row>
    <row r="5737" spans="1:20" x14ac:dyDescent="0.25">
      <c r="A5737">
        <v>20200629</v>
      </c>
      <c r="B5737" s="1" t="s">
        <v>988</v>
      </c>
      <c r="C5737" s="1" t="s">
        <v>133</v>
      </c>
      <c r="D5737" s="1" t="s">
        <v>134</v>
      </c>
      <c r="E5737" s="1" t="s">
        <v>17</v>
      </c>
      <c r="F5737" s="1" t="s">
        <v>18</v>
      </c>
      <c r="G5737" s="1" t="s">
        <v>96</v>
      </c>
      <c r="H5737" s="1" t="s">
        <v>55</v>
      </c>
      <c r="I5737" s="1" t="s">
        <v>21</v>
      </c>
      <c r="J5737" s="1" t="s">
        <v>36</v>
      </c>
      <c r="K5737">
        <v>13.92</v>
      </c>
      <c r="L5737">
        <v>3</v>
      </c>
      <c r="M5737">
        <v>0.2</v>
      </c>
      <c r="N5737">
        <v>4.8719999999999999</v>
      </c>
      <c r="O5737">
        <f>(Table1[[#This Row],[Sales]]-Table1[[#This Row],[Profit]])/Table1[[#This Row],[Quantity]]</f>
        <v>3.016</v>
      </c>
      <c r="P5737">
        <f>Table1[[#This Row],[Sales]]/Table1[[#This Row],[Quantity]]</f>
        <v>4.6399999999999997</v>
      </c>
      <c r="Q5737" t="str">
        <f t="shared" si="178"/>
        <v>2020</v>
      </c>
      <c r="R5737" t="str">
        <f t="shared" si="179"/>
        <v>06</v>
      </c>
      <c r="S5737">
        <f>CEILING(Table1[[#This Row],[Month]]/3,1)</f>
        <v>2</v>
      </c>
      <c r="T5737" s="9">
        <f>(Table1[[#This Row],[Profit]]/Table1[[#This Row],[Sales]])</f>
        <v>0.35</v>
      </c>
    </row>
    <row r="5738" spans="1:20" x14ac:dyDescent="0.25">
      <c r="A5738">
        <v>20200121</v>
      </c>
      <c r="B5738" s="1" t="s">
        <v>984</v>
      </c>
      <c r="C5738" s="1" t="s">
        <v>25</v>
      </c>
      <c r="D5738" s="1" t="s">
        <v>26</v>
      </c>
      <c r="E5738" s="1" t="s">
        <v>27</v>
      </c>
      <c r="F5738" s="1" t="s">
        <v>28</v>
      </c>
      <c r="G5738" s="1" t="s">
        <v>49</v>
      </c>
      <c r="H5738" s="1" t="s">
        <v>20</v>
      </c>
      <c r="I5738" s="1" t="s">
        <v>21</v>
      </c>
      <c r="J5738" s="1" t="s">
        <v>50</v>
      </c>
      <c r="K5738">
        <v>19.36</v>
      </c>
      <c r="L5738">
        <v>2</v>
      </c>
      <c r="M5738">
        <v>0</v>
      </c>
      <c r="N5738">
        <v>9.2927999999999997</v>
      </c>
      <c r="O5738">
        <f>(Table1[[#This Row],[Sales]]-Table1[[#This Row],[Profit]])/Table1[[#This Row],[Quantity]]</f>
        <v>5.0335999999999999</v>
      </c>
      <c r="P5738">
        <f>Table1[[#This Row],[Sales]]/Table1[[#This Row],[Quantity]]</f>
        <v>9.68</v>
      </c>
      <c r="Q5738" t="str">
        <f t="shared" si="178"/>
        <v>2020</v>
      </c>
      <c r="R5738" t="str">
        <f t="shared" si="179"/>
        <v>01</v>
      </c>
      <c r="S5738">
        <f>CEILING(Table1[[#This Row],[Month]]/3,1)</f>
        <v>1</v>
      </c>
      <c r="T5738" s="9">
        <f>(Table1[[#This Row],[Profit]]/Table1[[#This Row],[Sales]])</f>
        <v>0.48</v>
      </c>
    </row>
    <row r="5739" spans="1:20" x14ac:dyDescent="0.25">
      <c r="A5739">
        <v>20200121</v>
      </c>
      <c r="B5739" s="1" t="s">
        <v>984</v>
      </c>
      <c r="C5739" s="1" t="s">
        <v>25</v>
      </c>
      <c r="D5739" s="1" t="s">
        <v>26</v>
      </c>
      <c r="E5739" s="1" t="s">
        <v>27</v>
      </c>
      <c r="F5739" s="1" t="s">
        <v>28</v>
      </c>
      <c r="G5739" s="1" t="s">
        <v>49</v>
      </c>
      <c r="H5739" s="1" t="s">
        <v>20</v>
      </c>
      <c r="I5739" s="1" t="s">
        <v>21</v>
      </c>
      <c r="J5739" s="1" t="s">
        <v>41</v>
      </c>
      <c r="K5739">
        <v>19.3</v>
      </c>
      <c r="L5739">
        <v>2</v>
      </c>
      <c r="M5739">
        <v>0</v>
      </c>
      <c r="N5739">
        <v>5.79</v>
      </c>
      <c r="O5739">
        <f>(Table1[[#This Row],[Sales]]-Table1[[#This Row],[Profit]])/Table1[[#This Row],[Quantity]]</f>
        <v>6.7550000000000008</v>
      </c>
      <c r="P5739">
        <f>Table1[[#This Row],[Sales]]/Table1[[#This Row],[Quantity]]</f>
        <v>9.65</v>
      </c>
      <c r="Q5739" t="str">
        <f t="shared" si="178"/>
        <v>2020</v>
      </c>
      <c r="R5739" t="str">
        <f t="shared" si="179"/>
        <v>01</v>
      </c>
      <c r="S5739">
        <f>CEILING(Table1[[#This Row],[Month]]/3,1)</f>
        <v>1</v>
      </c>
      <c r="T5739" s="9">
        <f>(Table1[[#This Row],[Profit]]/Table1[[#This Row],[Sales]])</f>
        <v>0.3</v>
      </c>
    </row>
    <row r="5740" spans="1:20" x14ac:dyDescent="0.25">
      <c r="A5740">
        <v>20230101</v>
      </c>
      <c r="B5740" s="1" t="s">
        <v>1075</v>
      </c>
      <c r="C5740" s="1" t="s">
        <v>25</v>
      </c>
      <c r="D5740" s="1" t="s">
        <v>77</v>
      </c>
      <c r="E5740" s="1" t="s">
        <v>27</v>
      </c>
      <c r="F5740" s="1" t="s">
        <v>28</v>
      </c>
      <c r="G5740" s="1" t="s">
        <v>293</v>
      </c>
      <c r="H5740" s="1" t="s">
        <v>62</v>
      </c>
      <c r="I5740" s="1" t="s">
        <v>21</v>
      </c>
      <c r="J5740" s="1" t="s">
        <v>36</v>
      </c>
      <c r="K5740">
        <v>38.375999999999998</v>
      </c>
      <c r="L5740">
        <v>3</v>
      </c>
      <c r="M5740">
        <v>0.2</v>
      </c>
      <c r="N5740">
        <v>13.4316</v>
      </c>
      <c r="O5740">
        <f>(Table1[[#This Row],[Sales]]-Table1[[#This Row],[Profit]])/Table1[[#This Row],[Quantity]]</f>
        <v>8.3148</v>
      </c>
      <c r="P5740">
        <f>Table1[[#This Row],[Sales]]/Table1[[#This Row],[Quantity]]</f>
        <v>12.792</v>
      </c>
      <c r="Q5740" t="str">
        <f t="shared" si="178"/>
        <v>2023</v>
      </c>
      <c r="R5740" t="str">
        <f t="shared" si="179"/>
        <v>01</v>
      </c>
      <c r="S5740">
        <f>CEILING(Table1[[#This Row],[Month]]/3,1)</f>
        <v>1</v>
      </c>
      <c r="T5740" s="9">
        <f>(Table1[[#This Row],[Profit]]/Table1[[#This Row],[Sales]])</f>
        <v>0.35000000000000003</v>
      </c>
    </row>
    <row r="5741" spans="1:20" x14ac:dyDescent="0.25">
      <c r="A5741">
        <v>20230329</v>
      </c>
      <c r="B5741" s="1" t="s">
        <v>1119</v>
      </c>
      <c r="C5741" s="1" t="s">
        <v>25</v>
      </c>
      <c r="D5741" s="1" t="s">
        <v>775</v>
      </c>
      <c r="E5741" s="1" t="s">
        <v>27</v>
      </c>
      <c r="F5741" s="1" t="s">
        <v>28</v>
      </c>
      <c r="G5741" s="1" t="s">
        <v>189</v>
      </c>
      <c r="H5741" s="1" t="s">
        <v>91</v>
      </c>
      <c r="I5741" s="1" t="s">
        <v>30</v>
      </c>
      <c r="J5741" s="1" t="s">
        <v>50</v>
      </c>
      <c r="K5741">
        <v>12.96</v>
      </c>
      <c r="L5741">
        <v>2</v>
      </c>
      <c r="M5741">
        <v>0</v>
      </c>
      <c r="N5741">
        <v>6.3503999999999996</v>
      </c>
      <c r="O5741">
        <f>(Table1[[#This Row],[Sales]]-Table1[[#This Row],[Profit]])/Table1[[#This Row],[Quantity]]</f>
        <v>3.3048000000000006</v>
      </c>
      <c r="P5741">
        <f>Table1[[#This Row],[Sales]]/Table1[[#This Row],[Quantity]]</f>
        <v>6.48</v>
      </c>
      <c r="Q5741" t="str">
        <f t="shared" si="178"/>
        <v>2023</v>
      </c>
      <c r="R5741" t="str">
        <f t="shared" si="179"/>
        <v>03</v>
      </c>
      <c r="S5741">
        <f>CEILING(Table1[[#This Row],[Month]]/3,1)</f>
        <v>1</v>
      </c>
      <c r="T5741" s="9">
        <f>(Table1[[#This Row],[Profit]]/Table1[[#This Row],[Sales]])</f>
        <v>0.48999999999999994</v>
      </c>
    </row>
    <row r="5742" spans="1:20" x14ac:dyDescent="0.25">
      <c r="A5742">
        <v>20230329</v>
      </c>
      <c r="B5742" s="1" t="s">
        <v>1119</v>
      </c>
      <c r="C5742" s="1" t="s">
        <v>25</v>
      </c>
      <c r="D5742" s="1" t="s">
        <v>775</v>
      </c>
      <c r="E5742" s="1" t="s">
        <v>27</v>
      </c>
      <c r="F5742" s="1" t="s">
        <v>28</v>
      </c>
      <c r="G5742" s="1" t="s">
        <v>189</v>
      </c>
      <c r="H5742" s="1" t="s">
        <v>91</v>
      </c>
      <c r="I5742" s="1" t="s">
        <v>30</v>
      </c>
      <c r="J5742" s="1" t="s">
        <v>41</v>
      </c>
      <c r="K5742">
        <v>26.48</v>
      </c>
      <c r="L5742">
        <v>1</v>
      </c>
      <c r="M5742">
        <v>0</v>
      </c>
      <c r="N5742">
        <v>10.0624</v>
      </c>
      <c r="O5742">
        <f>(Table1[[#This Row],[Sales]]-Table1[[#This Row],[Profit]])/Table1[[#This Row],[Quantity]]</f>
        <v>16.4176</v>
      </c>
      <c r="P5742">
        <f>Table1[[#This Row],[Sales]]/Table1[[#This Row],[Quantity]]</f>
        <v>26.48</v>
      </c>
      <c r="Q5742" t="str">
        <f t="shared" si="178"/>
        <v>2023</v>
      </c>
      <c r="R5742" t="str">
        <f t="shared" si="179"/>
        <v>03</v>
      </c>
      <c r="S5742">
        <f>CEILING(Table1[[#This Row],[Month]]/3,1)</f>
        <v>1</v>
      </c>
      <c r="T5742" s="9">
        <f>(Table1[[#This Row],[Profit]]/Table1[[#This Row],[Sales]])</f>
        <v>0.38</v>
      </c>
    </row>
    <row r="5743" spans="1:20" x14ac:dyDescent="0.25">
      <c r="A5743">
        <v>20230329</v>
      </c>
      <c r="B5743" s="1" t="s">
        <v>1119</v>
      </c>
      <c r="C5743" s="1" t="s">
        <v>25</v>
      </c>
      <c r="D5743" s="1" t="s">
        <v>775</v>
      </c>
      <c r="E5743" s="1" t="s">
        <v>27</v>
      </c>
      <c r="F5743" s="1" t="s">
        <v>28</v>
      </c>
      <c r="G5743" s="1" t="s">
        <v>189</v>
      </c>
      <c r="H5743" s="1" t="s">
        <v>91</v>
      </c>
      <c r="I5743" s="1" t="s">
        <v>30</v>
      </c>
      <c r="J5743" s="1" t="s">
        <v>265</v>
      </c>
      <c r="K5743">
        <v>532.72</v>
      </c>
      <c r="L5743">
        <v>2</v>
      </c>
      <c r="M5743">
        <v>0.2</v>
      </c>
      <c r="N5743">
        <v>53.271999999999998</v>
      </c>
      <c r="O5743">
        <f>(Table1[[#This Row],[Sales]]-Table1[[#This Row],[Profit]])/Table1[[#This Row],[Quantity]]</f>
        <v>239.72400000000002</v>
      </c>
      <c r="P5743">
        <f>Table1[[#This Row],[Sales]]/Table1[[#This Row],[Quantity]]</f>
        <v>266.36</v>
      </c>
      <c r="Q5743" t="str">
        <f t="shared" si="178"/>
        <v>2023</v>
      </c>
      <c r="R5743" t="str">
        <f t="shared" si="179"/>
        <v>03</v>
      </c>
      <c r="S5743">
        <f>CEILING(Table1[[#This Row],[Month]]/3,1)</f>
        <v>1</v>
      </c>
      <c r="T5743" s="9">
        <f>(Table1[[#This Row],[Profit]]/Table1[[#This Row],[Sales]])</f>
        <v>9.9999999999999992E-2</v>
      </c>
    </row>
    <row r="5744" spans="1:20" x14ac:dyDescent="0.25">
      <c r="A5744">
        <v>20230329</v>
      </c>
      <c r="B5744" s="1" t="s">
        <v>1119</v>
      </c>
      <c r="C5744" s="1" t="s">
        <v>25</v>
      </c>
      <c r="D5744" s="1" t="s">
        <v>775</v>
      </c>
      <c r="E5744" s="1" t="s">
        <v>27</v>
      </c>
      <c r="F5744" s="1" t="s">
        <v>28</v>
      </c>
      <c r="G5744" s="1" t="s">
        <v>189</v>
      </c>
      <c r="H5744" s="1" t="s">
        <v>91</v>
      </c>
      <c r="I5744" s="1" t="s">
        <v>30</v>
      </c>
      <c r="J5744" s="1" t="s">
        <v>50</v>
      </c>
      <c r="K5744">
        <v>26.72</v>
      </c>
      <c r="L5744">
        <v>4</v>
      </c>
      <c r="M5744">
        <v>0</v>
      </c>
      <c r="N5744">
        <v>12.8256</v>
      </c>
      <c r="O5744">
        <f>(Table1[[#This Row],[Sales]]-Table1[[#This Row],[Profit]])/Table1[[#This Row],[Quantity]]</f>
        <v>3.4735999999999998</v>
      </c>
      <c r="P5744">
        <f>Table1[[#This Row],[Sales]]/Table1[[#This Row],[Quantity]]</f>
        <v>6.68</v>
      </c>
      <c r="Q5744" t="str">
        <f t="shared" si="178"/>
        <v>2023</v>
      </c>
      <c r="R5744" t="str">
        <f t="shared" si="179"/>
        <v>03</v>
      </c>
      <c r="S5744">
        <f>CEILING(Table1[[#This Row],[Month]]/3,1)</f>
        <v>1</v>
      </c>
      <c r="T5744" s="9">
        <f>(Table1[[#This Row],[Profit]]/Table1[[#This Row],[Sales]])</f>
        <v>0.48</v>
      </c>
    </row>
    <row r="5745" spans="1:20" x14ac:dyDescent="0.25">
      <c r="A5745">
        <v>20230329</v>
      </c>
      <c r="B5745" s="1" t="s">
        <v>1119</v>
      </c>
      <c r="C5745" s="1" t="s">
        <v>25</v>
      </c>
      <c r="D5745" s="1" t="s">
        <v>775</v>
      </c>
      <c r="E5745" s="1" t="s">
        <v>27</v>
      </c>
      <c r="F5745" s="1" t="s">
        <v>28</v>
      </c>
      <c r="G5745" s="1" t="s">
        <v>189</v>
      </c>
      <c r="H5745" s="1" t="s">
        <v>91</v>
      </c>
      <c r="I5745" s="1" t="s">
        <v>30</v>
      </c>
      <c r="J5745" s="1" t="s">
        <v>50</v>
      </c>
      <c r="K5745">
        <v>20.04</v>
      </c>
      <c r="L5745">
        <v>3</v>
      </c>
      <c r="M5745">
        <v>0</v>
      </c>
      <c r="N5745">
        <v>9.6191999999999993</v>
      </c>
      <c r="O5745">
        <f>(Table1[[#This Row],[Sales]]-Table1[[#This Row],[Profit]])/Table1[[#This Row],[Quantity]]</f>
        <v>3.4735999999999998</v>
      </c>
      <c r="P5745">
        <f>Table1[[#This Row],[Sales]]/Table1[[#This Row],[Quantity]]</f>
        <v>6.68</v>
      </c>
      <c r="Q5745" t="str">
        <f t="shared" si="178"/>
        <v>2023</v>
      </c>
      <c r="R5745" t="str">
        <f t="shared" si="179"/>
        <v>03</v>
      </c>
      <c r="S5745">
        <f>CEILING(Table1[[#This Row],[Month]]/3,1)</f>
        <v>1</v>
      </c>
      <c r="T5745" s="9">
        <f>(Table1[[#This Row],[Profit]]/Table1[[#This Row],[Sales]])</f>
        <v>0.48</v>
      </c>
    </row>
    <row r="5746" spans="1:20" x14ac:dyDescent="0.25">
      <c r="A5746">
        <v>20230329</v>
      </c>
      <c r="B5746" s="1" t="s">
        <v>1119</v>
      </c>
      <c r="C5746" s="1" t="s">
        <v>25</v>
      </c>
      <c r="D5746" s="1" t="s">
        <v>775</v>
      </c>
      <c r="E5746" s="1" t="s">
        <v>27</v>
      </c>
      <c r="F5746" s="1" t="s">
        <v>28</v>
      </c>
      <c r="G5746" s="1" t="s">
        <v>189</v>
      </c>
      <c r="H5746" s="1" t="s">
        <v>91</v>
      </c>
      <c r="I5746" s="1" t="s">
        <v>30</v>
      </c>
      <c r="J5746" s="1" t="s">
        <v>37</v>
      </c>
      <c r="K5746">
        <v>795.48</v>
      </c>
      <c r="L5746">
        <v>7</v>
      </c>
      <c r="M5746">
        <v>0</v>
      </c>
      <c r="N5746">
        <v>7.9547999999999996</v>
      </c>
      <c r="O5746">
        <f>(Table1[[#This Row],[Sales]]-Table1[[#This Row],[Profit]])/Table1[[#This Row],[Quantity]]</f>
        <v>112.50360000000001</v>
      </c>
      <c r="P5746">
        <f>Table1[[#This Row],[Sales]]/Table1[[#This Row],[Quantity]]</f>
        <v>113.64</v>
      </c>
      <c r="Q5746" t="str">
        <f t="shared" si="178"/>
        <v>2023</v>
      </c>
      <c r="R5746" t="str">
        <f t="shared" si="179"/>
        <v>03</v>
      </c>
      <c r="S5746">
        <f>CEILING(Table1[[#This Row],[Month]]/3,1)</f>
        <v>1</v>
      </c>
      <c r="T5746" s="9">
        <f>(Table1[[#This Row],[Profit]]/Table1[[#This Row],[Sales]])</f>
        <v>9.9999999999999985E-3</v>
      </c>
    </row>
    <row r="5747" spans="1:20" x14ac:dyDescent="0.25">
      <c r="A5747">
        <v>20230329</v>
      </c>
      <c r="B5747" s="1" t="s">
        <v>1119</v>
      </c>
      <c r="C5747" s="1" t="s">
        <v>25</v>
      </c>
      <c r="D5747" s="1" t="s">
        <v>775</v>
      </c>
      <c r="E5747" s="1" t="s">
        <v>27</v>
      </c>
      <c r="F5747" s="1" t="s">
        <v>28</v>
      </c>
      <c r="G5747" s="1" t="s">
        <v>189</v>
      </c>
      <c r="H5747" s="1" t="s">
        <v>91</v>
      </c>
      <c r="I5747" s="1" t="s">
        <v>30</v>
      </c>
      <c r="J5747" s="1" t="s">
        <v>41</v>
      </c>
      <c r="K5747">
        <v>21.56</v>
      </c>
      <c r="L5747">
        <v>7</v>
      </c>
      <c r="M5747">
        <v>0</v>
      </c>
      <c r="N5747">
        <v>6.8992000000000004</v>
      </c>
      <c r="O5747">
        <f>(Table1[[#This Row],[Sales]]-Table1[[#This Row],[Profit]])/Table1[[#This Row],[Quantity]]</f>
        <v>2.0943999999999998</v>
      </c>
      <c r="P5747">
        <f>Table1[[#This Row],[Sales]]/Table1[[#This Row],[Quantity]]</f>
        <v>3.0799999999999996</v>
      </c>
      <c r="Q5747" t="str">
        <f t="shared" si="178"/>
        <v>2023</v>
      </c>
      <c r="R5747" t="str">
        <f t="shared" si="179"/>
        <v>03</v>
      </c>
      <c r="S5747">
        <f>CEILING(Table1[[#This Row],[Month]]/3,1)</f>
        <v>1</v>
      </c>
      <c r="T5747" s="9">
        <f>(Table1[[#This Row],[Profit]]/Table1[[#This Row],[Sales]])</f>
        <v>0.32000000000000006</v>
      </c>
    </row>
    <row r="5748" spans="1:20" x14ac:dyDescent="0.25">
      <c r="A5748">
        <v>20221209</v>
      </c>
      <c r="B5748" s="1" t="s">
        <v>123</v>
      </c>
      <c r="C5748" s="1" t="s">
        <v>46</v>
      </c>
      <c r="D5748" s="1" t="s">
        <v>170</v>
      </c>
      <c r="E5748" s="1" t="s">
        <v>17</v>
      </c>
      <c r="F5748" s="1" t="s">
        <v>48</v>
      </c>
      <c r="G5748" s="1" t="s">
        <v>127</v>
      </c>
      <c r="H5748" s="1" t="s">
        <v>40</v>
      </c>
      <c r="I5748" s="1" t="s">
        <v>21</v>
      </c>
      <c r="J5748" s="1" t="s">
        <v>43</v>
      </c>
      <c r="K5748">
        <v>249.584</v>
      </c>
      <c r="L5748">
        <v>2</v>
      </c>
      <c r="M5748">
        <v>0.2</v>
      </c>
      <c r="N5748">
        <v>31.198</v>
      </c>
      <c r="O5748">
        <f>(Table1[[#This Row],[Sales]]-Table1[[#This Row],[Profit]])/Table1[[#This Row],[Quantity]]</f>
        <v>109.193</v>
      </c>
      <c r="P5748">
        <f>Table1[[#This Row],[Sales]]/Table1[[#This Row],[Quantity]]</f>
        <v>124.792</v>
      </c>
      <c r="Q5748" t="str">
        <f t="shared" si="178"/>
        <v>2022</v>
      </c>
      <c r="R5748" t="str">
        <f t="shared" si="179"/>
        <v>12</v>
      </c>
      <c r="S5748">
        <f>CEILING(Table1[[#This Row],[Month]]/3,1)</f>
        <v>4</v>
      </c>
      <c r="T5748" s="9">
        <f>(Table1[[#This Row],[Profit]]/Table1[[#This Row],[Sales]])</f>
        <v>0.125</v>
      </c>
    </row>
    <row r="5749" spans="1:20" x14ac:dyDescent="0.25">
      <c r="A5749">
        <v>20221209</v>
      </c>
      <c r="B5749" s="1" t="s">
        <v>123</v>
      </c>
      <c r="C5749" s="1" t="s">
        <v>46</v>
      </c>
      <c r="D5749" s="1" t="s">
        <v>170</v>
      </c>
      <c r="E5749" s="1" t="s">
        <v>17</v>
      </c>
      <c r="F5749" s="1" t="s">
        <v>48</v>
      </c>
      <c r="G5749" s="1" t="s">
        <v>127</v>
      </c>
      <c r="H5749" s="1" t="s">
        <v>40</v>
      </c>
      <c r="I5749" s="1" t="s">
        <v>21</v>
      </c>
      <c r="J5749" s="1" t="s">
        <v>94</v>
      </c>
      <c r="K5749">
        <v>68.111999999999995</v>
      </c>
      <c r="L5749">
        <v>3</v>
      </c>
      <c r="M5749">
        <v>0.2</v>
      </c>
      <c r="N5749">
        <v>17.8794</v>
      </c>
      <c r="O5749">
        <f>(Table1[[#This Row],[Sales]]-Table1[[#This Row],[Profit]])/Table1[[#This Row],[Quantity]]</f>
        <v>16.744199999999996</v>
      </c>
      <c r="P5749">
        <f>Table1[[#This Row],[Sales]]/Table1[[#This Row],[Quantity]]</f>
        <v>22.703999999999997</v>
      </c>
      <c r="Q5749" t="str">
        <f t="shared" si="178"/>
        <v>2022</v>
      </c>
      <c r="R5749" t="str">
        <f t="shared" si="179"/>
        <v>12</v>
      </c>
      <c r="S5749">
        <f>CEILING(Table1[[#This Row],[Month]]/3,1)</f>
        <v>4</v>
      </c>
      <c r="T5749" s="9">
        <f>(Table1[[#This Row],[Profit]]/Table1[[#This Row],[Sales]])</f>
        <v>0.26250000000000001</v>
      </c>
    </row>
    <row r="5750" spans="1:20" x14ac:dyDescent="0.25">
      <c r="A5750">
        <v>20221209</v>
      </c>
      <c r="B5750" s="1" t="s">
        <v>123</v>
      </c>
      <c r="C5750" s="1" t="s">
        <v>46</v>
      </c>
      <c r="D5750" s="1" t="s">
        <v>170</v>
      </c>
      <c r="E5750" s="1" t="s">
        <v>17</v>
      </c>
      <c r="F5750" s="1" t="s">
        <v>48</v>
      </c>
      <c r="G5750" s="1" t="s">
        <v>127</v>
      </c>
      <c r="H5750" s="1" t="s">
        <v>40</v>
      </c>
      <c r="I5750" s="1" t="s">
        <v>21</v>
      </c>
      <c r="J5750" s="1" t="s">
        <v>94</v>
      </c>
      <c r="K5750">
        <v>16.559999999999999</v>
      </c>
      <c r="L5750">
        <v>3</v>
      </c>
      <c r="M5750">
        <v>0.2</v>
      </c>
      <c r="N5750">
        <v>-2.484</v>
      </c>
      <c r="O5750">
        <f>(Table1[[#This Row],[Sales]]-Table1[[#This Row],[Profit]])/Table1[[#This Row],[Quantity]]</f>
        <v>6.347999999999999</v>
      </c>
      <c r="P5750">
        <f>Table1[[#This Row],[Sales]]/Table1[[#This Row],[Quantity]]</f>
        <v>5.52</v>
      </c>
      <c r="Q5750" t="str">
        <f t="shared" si="178"/>
        <v>2022</v>
      </c>
      <c r="R5750" t="str">
        <f t="shared" si="179"/>
        <v>12</v>
      </c>
      <c r="S5750">
        <f>CEILING(Table1[[#This Row],[Month]]/3,1)</f>
        <v>4</v>
      </c>
      <c r="T5750" s="9">
        <f>(Table1[[#This Row],[Profit]]/Table1[[#This Row],[Sales]])</f>
        <v>-0.15000000000000002</v>
      </c>
    </row>
    <row r="5751" spans="1:20" x14ac:dyDescent="0.25">
      <c r="A5751">
        <v>20231119</v>
      </c>
      <c r="B5751" s="1" t="s">
        <v>212</v>
      </c>
      <c r="C5751" s="1" t="s">
        <v>133</v>
      </c>
      <c r="D5751" s="1" t="s">
        <v>1157</v>
      </c>
      <c r="E5751" s="1" t="s">
        <v>17</v>
      </c>
      <c r="F5751" s="1" t="s">
        <v>18</v>
      </c>
      <c r="G5751" s="1" t="s">
        <v>193</v>
      </c>
      <c r="H5751" s="1" t="s">
        <v>40</v>
      </c>
      <c r="I5751" s="1" t="s">
        <v>21</v>
      </c>
      <c r="J5751" s="1" t="s">
        <v>43</v>
      </c>
      <c r="K5751">
        <v>74.95</v>
      </c>
      <c r="L5751">
        <v>5</v>
      </c>
      <c r="M5751">
        <v>0</v>
      </c>
      <c r="N5751">
        <v>36.725499999999997</v>
      </c>
      <c r="O5751">
        <f>(Table1[[#This Row],[Sales]]-Table1[[#This Row],[Profit]])/Table1[[#This Row],[Quantity]]</f>
        <v>7.6449000000000016</v>
      </c>
      <c r="P5751">
        <f>Table1[[#This Row],[Sales]]/Table1[[#This Row],[Quantity]]</f>
        <v>14.99</v>
      </c>
      <c r="Q5751" t="str">
        <f t="shared" si="178"/>
        <v>2023</v>
      </c>
      <c r="R5751" t="str">
        <f t="shared" si="179"/>
        <v>11</v>
      </c>
      <c r="S5751">
        <f>CEILING(Table1[[#This Row],[Month]]/3,1)</f>
        <v>4</v>
      </c>
      <c r="T5751" s="9">
        <f>(Table1[[#This Row],[Profit]]/Table1[[#This Row],[Sales]])</f>
        <v>0.48999999999999994</v>
      </c>
    </row>
    <row r="5752" spans="1:20" x14ac:dyDescent="0.25">
      <c r="A5752">
        <v>20200530</v>
      </c>
      <c r="B5752" s="1" t="s">
        <v>1190</v>
      </c>
      <c r="C5752" s="1" t="s">
        <v>108</v>
      </c>
      <c r="D5752" s="1" t="s">
        <v>591</v>
      </c>
      <c r="E5752" s="1" t="s">
        <v>59</v>
      </c>
      <c r="F5752" s="1" t="s">
        <v>110</v>
      </c>
      <c r="G5752" s="1" t="s">
        <v>49</v>
      </c>
      <c r="H5752" s="1" t="s">
        <v>20</v>
      </c>
      <c r="I5752" s="1" t="s">
        <v>21</v>
      </c>
      <c r="J5752" s="1" t="s">
        <v>36</v>
      </c>
      <c r="K5752">
        <v>355.45499999999998</v>
      </c>
      <c r="L5752">
        <v>3</v>
      </c>
      <c r="M5752">
        <v>0.5</v>
      </c>
      <c r="N5752">
        <v>-184.8366</v>
      </c>
      <c r="O5752">
        <f>(Table1[[#This Row],[Sales]]-Table1[[#This Row],[Profit]])/Table1[[#This Row],[Quantity]]</f>
        <v>180.09720000000002</v>
      </c>
      <c r="P5752">
        <f>Table1[[#This Row],[Sales]]/Table1[[#This Row],[Quantity]]</f>
        <v>118.485</v>
      </c>
      <c r="Q5752" t="str">
        <f t="shared" si="178"/>
        <v>2020</v>
      </c>
      <c r="R5752" t="str">
        <f t="shared" si="179"/>
        <v>05</v>
      </c>
      <c r="S5752">
        <f>CEILING(Table1[[#This Row],[Month]]/3,1)</f>
        <v>2</v>
      </c>
      <c r="T5752" s="9">
        <f>(Table1[[#This Row],[Profit]]/Table1[[#This Row],[Sales]])</f>
        <v>-0.52</v>
      </c>
    </row>
    <row r="5753" spans="1:20" x14ac:dyDescent="0.25">
      <c r="A5753">
        <v>20220122</v>
      </c>
      <c r="B5753" s="1" t="s">
        <v>510</v>
      </c>
      <c r="C5753" s="1" t="s">
        <v>25</v>
      </c>
      <c r="D5753" s="1" t="s">
        <v>325</v>
      </c>
      <c r="E5753" s="1" t="s">
        <v>27</v>
      </c>
      <c r="F5753" s="1" t="s">
        <v>28</v>
      </c>
      <c r="G5753" s="1" t="s">
        <v>306</v>
      </c>
      <c r="H5753" s="1" t="s">
        <v>40</v>
      </c>
      <c r="I5753" s="1" t="s">
        <v>21</v>
      </c>
      <c r="J5753" s="1" t="s">
        <v>23</v>
      </c>
      <c r="K5753">
        <v>44.4</v>
      </c>
      <c r="L5753">
        <v>3</v>
      </c>
      <c r="M5753">
        <v>0</v>
      </c>
      <c r="N5753">
        <v>22.2</v>
      </c>
      <c r="O5753">
        <f>(Table1[[#This Row],[Sales]]-Table1[[#This Row],[Profit]])/Table1[[#This Row],[Quantity]]</f>
        <v>7.3999999999999995</v>
      </c>
      <c r="P5753">
        <f>Table1[[#This Row],[Sales]]/Table1[[#This Row],[Quantity]]</f>
        <v>14.799999999999999</v>
      </c>
      <c r="Q5753" t="str">
        <f t="shared" si="178"/>
        <v>2022</v>
      </c>
      <c r="R5753" t="str">
        <f t="shared" si="179"/>
        <v>01</v>
      </c>
      <c r="S5753">
        <f>CEILING(Table1[[#This Row],[Month]]/3,1)</f>
        <v>1</v>
      </c>
      <c r="T5753" s="9">
        <f>(Table1[[#This Row],[Profit]]/Table1[[#This Row],[Sales]])</f>
        <v>0.5</v>
      </c>
    </row>
    <row r="5754" spans="1:20" x14ac:dyDescent="0.25">
      <c r="A5754">
        <v>20220122</v>
      </c>
      <c r="B5754" s="1" t="s">
        <v>510</v>
      </c>
      <c r="C5754" s="1" t="s">
        <v>25</v>
      </c>
      <c r="D5754" s="1" t="s">
        <v>325</v>
      </c>
      <c r="E5754" s="1" t="s">
        <v>27</v>
      </c>
      <c r="F5754" s="1" t="s">
        <v>28</v>
      </c>
      <c r="G5754" s="1" t="s">
        <v>306</v>
      </c>
      <c r="H5754" s="1" t="s">
        <v>40</v>
      </c>
      <c r="I5754" s="1" t="s">
        <v>21</v>
      </c>
      <c r="J5754" s="1" t="s">
        <v>23</v>
      </c>
      <c r="K5754">
        <v>20.65</v>
      </c>
      <c r="L5754">
        <v>5</v>
      </c>
      <c r="M5754">
        <v>0</v>
      </c>
      <c r="N5754">
        <v>9.4990000000000006</v>
      </c>
      <c r="O5754">
        <f>(Table1[[#This Row],[Sales]]-Table1[[#This Row],[Profit]])/Table1[[#This Row],[Quantity]]</f>
        <v>2.2301999999999995</v>
      </c>
      <c r="P5754">
        <f>Table1[[#This Row],[Sales]]/Table1[[#This Row],[Quantity]]</f>
        <v>4.13</v>
      </c>
      <c r="Q5754" t="str">
        <f t="shared" si="178"/>
        <v>2022</v>
      </c>
      <c r="R5754" t="str">
        <f t="shared" si="179"/>
        <v>01</v>
      </c>
      <c r="S5754">
        <f>CEILING(Table1[[#This Row],[Month]]/3,1)</f>
        <v>1</v>
      </c>
      <c r="T5754" s="9">
        <f>(Table1[[#This Row],[Profit]]/Table1[[#This Row],[Sales]])</f>
        <v>0.46000000000000008</v>
      </c>
    </row>
    <row r="5755" spans="1:20" x14ac:dyDescent="0.25">
      <c r="A5755">
        <v>20220203</v>
      </c>
      <c r="B5755" s="1" t="s">
        <v>1117</v>
      </c>
      <c r="C5755" s="1" t="s">
        <v>15</v>
      </c>
      <c r="D5755" s="1" t="s">
        <v>626</v>
      </c>
      <c r="E5755" s="1" t="s">
        <v>17</v>
      </c>
      <c r="F5755" s="1" t="s">
        <v>18</v>
      </c>
      <c r="G5755" s="1" t="s">
        <v>474</v>
      </c>
      <c r="H5755" s="1" t="s">
        <v>20</v>
      </c>
      <c r="I5755" s="1" t="s">
        <v>21</v>
      </c>
      <c r="J5755" s="1" t="s">
        <v>23</v>
      </c>
      <c r="K5755">
        <v>866.4</v>
      </c>
      <c r="L5755">
        <v>4</v>
      </c>
      <c r="M5755">
        <v>0</v>
      </c>
      <c r="N5755">
        <v>225.26400000000001</v>
      </c>
      <c r="O5755">
        <f>(Table1[[#This Row],[Sales]]-Table1[[#This Row],[Profit]])/Table1[[#This Row],[Quantity]]</f>
        <v>160.28399999999999</v>
      </c>
      <c r="P5755">
        <f>Table1[[#This Row],[Sales]]/Table1[[#This Row],[Quantity]]</f>
        <v>216.6</v>
      </c>
      <c r="Q5755" t="str">
        <f t="shared" si="178"/>
        <v>2022</v>
      </c>
      <c r="R5755" t="str">
        <f t="shared" si="179"/>
        <v>02</v>
      </c>
      <c r="S5755">
        <f>CEILING(Table1[[#This Row],[Month]]/3,1)</f>
        <v>1</v>
      </c>
      <c r="T5755" s="9">
        <f>(Table1[[#This Row],[Profit]]/Table1[[#This Row],[Sales]])</f>
        <v>0.26</v>
      </c>
    </row>
    <row r="5756" spans="1:20" x14ac:dyDescent="0.25">
      <c r="A5756">
        <v>20210329</v>
      </c>
      <c r="B5756" s="1" t="s">
        <v>526</v>
      </c>
      <c r="C5756" s="1" t="s">
        <v>149</v>
      </c>
      <c r="D5756" s="1" t="s">
        <v>884</v>
      </c>
      <c r="E5756" s="1" t="s">
        <v>17</v>
      </c>
      <c r="F5756" s="1" t="s">
        <v>34</v>
      </c>
      <c r="G5756" s="1" t="s">
        <v>336</v>
      </c>
      <c r="H5756" s="1" t="s">
        <v>69</v>
      </c>
      <c r="I5756" s="1" t="s">
        <v>21</v>
      </c>
      <c r="J5756" s="1" t="s">
        <v>42</v>
      </c>
      <c r="K5756">
        <v>5.56</v>
      </c>
      <c r="L5756">
        <v>2</v>
      </c>
      <c r="M5756">
        <v>0</v>
      </c>
      <c r="N5756">
        <v>1.4456</v>
      </c>
      <c r="O5756">
        <f>(Table1[[#This Row],[Sales]]-Table1[[#This Row],[Profit]])/Table1[[#This Row],[Quantity]]</f>
        <v>2.0571999999999999</v>
      </c>
      <c r="P5756">
        <f>Table1[[#This Row],[Sales]]/Table1[[#This Row],[Quantity]]</f>
        <v>2.78</v>
      </c>
      <c r="Q5756" t="str">
        <f t="shared" si="178"/>
        <v>2021</v>
      </c>
      <c r="R5756" t="str">
        <f t="shared" si="179"/>
        <v>03</v>
      </c>
      <c r="S5756">
        <f>CEILING(Table1[[#This Row],[Month]]/3,1)</f>
        <v>1</v>
      </c>
      <c r="T5756" s="9">
        <f>(Table1[[#This Row],[Profit]]/Table1[[#This Row],[Sales]])</f>
        <v>0.26</v>
      </c>
    </row>
    <row r="5757" spans="1:20" x14ac:dyDescent="0.25">
      <c r="A5757">
        <v>20201014</v>
      </c>
      <c r="B5757" s="1" t="s">
        <v>1042</v>
      </c>
      <c r="C5757" s="1" t="s">
        <v>57</v>
      </c>
      <c r="D5757" s="1" t="s">
        <v>58</v>
      </c>
      <c r="E5757" s="1" t="s">
        <v>59</v>
      </c>
      <c r="F5757" s="1" t="s">
        <v>60</v>
      </c>
      <c r="G5757" s="1" t="s">
        <v>191</v>
      </c>
      <c r="H5757" s="1" t="s">
        <v>91</v>
      </c>
      <c r="I5757" s="1" t="s">
        <v>21</v>
      </c>
      <c r="J5757" s="1" t="s">
        <v>44</v>
      </c>
      <c r="K5757">
        <v>3.16</v>
      </c>
      <c r="L5757">
        <v>4</v>
      </c>
      <c r="M5757">
        <v>0.8</v>
      </c>
      <c r="N5757">
        <v>-8.532</v>
      </c>
      <c r="O5757">
        <f>(Table1[[#This Row],[Sales]]-Table1[[#This Row],[Profit]])/Table1[[#This Row],[Quantity]]</f>
        <v>2.923</v>
      </c>
      <c r="P5757">
        <f>Table1[[#This Row],[Sales]]/Table1[[#This Row],[Quantity]]</f>
        <v>0.79</v>
      </c>
      <c r="Q5757" t="str">
        <f t="shared" si="178"/>
        <v>2020</v>
      </c>
      <c r="R5757" t="str">
        <f t="shared" si="179"/>
        <v>10</v>
      </c>
      <c r="S5757">
        <f>CEILING(Table1[[#This Row],[Month]]/3,1)</f>
        <v>4</v>
      </c>
      <c r="T5757" s="9">
        <f>(Table1[[#This Row],[Profit]]/Table1[[#This Row],[Sales]])</f>
        <v>-2.6999999999999997</v>
      </c>
    </row>
    <row r="5758" spans="1:20" x14ac:dyDescent="0.25">
      <c r="A5758">
        <v>20201014</v>
      </c>
      <c r="B5758" s="1" t="s">
        <v>1042</v>
      </c>
      <c r="C5758" s="1" t="s">
        <v>57</v>
      </c>
      <c r="D5758" s="1" t="s">
        <v>58</v>
      </c>
      <c r="E5758" s="1" t="s">
        <v>59</v>
      </c>
      <c r="F5758" s="1" t="s">
        <v>60</v>
      </c>
      <c r="G5758" s="1" t="s">
        <v>191</v>
      </c>
      <c r="H5758" s="1" t="s">
        <v>91</v>
      </c>
      <c r="I5758" s="1" t="s">
        <v>21</v>
      </c>
      <c r="J5758" s="1" t="s">
        <v>374</v>
      </c>
      <c r="K5758">
        <v>1999.96</v>
      </c>
      <c r="L5758">
        <v>5</v>
      </c>
      <c r="M5758">
        <v>0.2</v>
      </c>
      <c r="N5758">
        <v>624.98749999999995</v>
      </c>
      <c r="O5758">
        <f>(Table1[[#This Row],[Sales]]-Table1[[#This Row],[Profit]])/Table1[[#This Row],[Quantity]]</f>
        <v>274.99450000000002</v>
      </c>
      <c r="P5758">
        <f>Table1[[#This Row],[Sales]]/Table1[[#This Row],[Quantity]]</f>
        <v>399.99200000000002</v>
      </c>
      <c r="Q5758" t="str">
        <f t="shared" si="178"/>
        <v>2020</v>
      </c>
      <c r="R5758" t="str">
        <f t="shared" si="179"/>
        <v>10</v>
      </c>
      <c r="S5758">
        <f>CEILING(Table1[[#This Row],[Month]]/3,1)</f>
        <v>4</v>
      </c>
      <c r="T5758" s="9">
        <f>(Table1[[#This Row],[Profit]]/Table1[[#This Row],[Sales]])</f>
        <v>0.31249999999999994</v>
      </c>
    </row>
    <row r="5759" spans="1:20" x14ac:dyDescent="0.25">
      <c r="A5759">
        <v>20210811</v>
      </c>
      <c r="B5759" s="1" t="s">
        <v>1208</v>
      </c>
      <c r="C5759" s="1" t="s">
        <v>46</v>
      </c>
      <c r="D5759" s="1" t="s">
        <v>47</v>
      </c>
      <c r="E5759" s="1" t="s">
        <v>17</v>
      </c>
      <c r="F5759" s="1" t="s">
        <v>48</v>
      </c>
      <c r="G5759" s="1" t="s">
        <v>523</v>
      </c>
      <c r="H5759" s="1" t="s">
        <v>55</v>
      </c>
      <c r="I5759" s="1" t="s">
        <v>21</v>
      </c>
      <c r="J5759" s="1" t="s">
        <v>41</v>
      </c>
      <c r="K5759">
        <v>46.152000000000001</v>
      </c>
      <c r="L5759">
        <v>3</v>
      </c>
      <c r="M5759">
        <v>0.2</v>
      </c>
      <c r="N5759">
        <v>12.1149</v>
      </c>
      <c r="O5759">
        <f>(Table1[[#This Row],[Sales]]-Table1[[#This Row],[Profit]])/Table1[[#This Row],[Quantity]]</f>
        <v>11.345700000000001</v>
      </c>
      <c r="P5759">
        <f>Table1[[#This Row],[Sales]]/Table1[[#This Row],[Quantity]]</f>
        <v>15.384</v>
      </c>
      <c r="Q5759" t="str">
        <f t="shared" si="178"/>
        <v>2021</v>
      </c>
      <c r="R5759" t="str">
        <f t="shared" si="179"/>
        <v>08</v>
      </c>
      <c r="S5759">
        <f>CEILING(Table1[[#This Row],[Month]]/3,1)</f>
        <v>3</v>
      </c>
      <c r="T5759" s="9">
        <f>(Table1[[#This Row],[Profit]]/Table1[[#This Row],[Sales]])</f>
        <v>0.26250000000000001</v>
      </c>
    </row>
    <row r="5760" spans="1:20" x14ac:dyDescent="0.25">
      <c r="A5760">
        <v>20211122</v>
      </c>
      <c r="B5760" s="1" t="s">
        <v>38</v>
      </c>
      <c r="C5760" s="1" t="s">
        <v>32</v>
      </c>
      <c r="D5760" s="1" t="s">
        <v>114</v>
      </c>
      <c r="E5760" s="1" t="s">
        <v>17</v>
      </c>
      <c r="F5760" s="1" t="s">
        <v>34</v>
      </c>
      <c r="G5760" s="1" t="s">
        <v>39</v>
      </c>
      <c r="H5760" s="1" t="s">
        <v>40</v>
      </c>
      <c r="I5760" s="1" t="s">
        <v>21</v>
      </c>
      <c r="J5760" s="1" t="s">
        <v>265</v>
      </c>
      <c r="K5760">
        <v>32.984999999999999</v>
      </c>
      <c r="L5760">
        <v>3</v>
      </c>
      <c r="M5760">
        <v>0.5</v>
      </c>
      <c r="N5760">
        <v>-1.9791000000000001</v>
      </c>
      <c r="O5760">
        <f>(Table1[[#This Row],[Sales]]-Table1[[#This Row],[Profit]])/Table1[[#This Row],[Quantity]]</f>
        <v>11.6547</v>
      </c>
      <c r="P5760">
        <f>Table1[[#This Row],[Sales]]/Table1[[#This Row],[Quantity]]</f>
        <v>10.994999999999999</v>
      </c>
      <c r="Q5760" t="str">
        <f t="shared" si="178"/>
        <v>2021</v>
      </c>
      <c r="R5760" t="str">
        <f t="shared" si="179"/>
        <v>11</v>
      </c>
      <c r="S5760">
        <f>CEILING(Table1[[#This Row],[Month]]/3,1)</f>
        <v>4</v>
      </c>
      <c r="T5760" s="9">
        <f>(Table1[[#This Row],[Profit]]/Table1[[#This Row],[Sales]])</f>
        <v>-6.0000000000000005E-2</v>
      </c>
    </row>
    <row r="5761" spans="1:20" x14ac:dyDescent="0.25">
      <c r="A5761">
        <v>20221231</v>
      </c>
      <c r="B5761" s="1" t="s">
        <v>1055</v>
      </c>
      <c r="C5761" s="1" t="s">
        <v>25</v>
      </c>
      <c r="D5761" s="1" t="s">
        <v>26</v>
      </c>
      <c r="E5761" s="1" t="s">
        <v>27</v>
      </c>
      <c r="F5761" s="1" t="s">
        <v>28</v>
      </c>
      <c r="G5761" s="1" t="s">
        <v>383</v>
      </c>
      <c r="H5761" s="1" t="s">
        <v>91</v>
      </c>
      <c r="I5761" s="1" t="s">
        <v>63</v>
      </c>
      <c r="J5761" s="1" t="s">
        <v>37</v>
      </c>
      <c r="K5761">
        <v>481.32</v>
      </c>
      <c r="L5761">
        <v>4</v>
      </c>
      <c r="M5761">
        <v>0</v>
      </c>
      <c r="N5761">
        <v>125.14319999999999</v>
      </c>
      <c r="O5761">
        <f>(Table1[[#This Row],[Sales]]-Table1[[#This Row],[Profit]])/Table1[[#This Row],[Quantity]]</f>
        <v>89.044200000000004</v>
      </c>
      <c r="P5761">
        <f>Table1[[#This Row],[Sales]]/Table1[[#This Row],[Quantity]]</f>
        <v>120.33</v>
      </c>
      <c r="Q5761" t="str">
        <f t="shared" si="178"/>
        <v>2022</v>
      </c>
      <c r="R5761" t="str">
        <f t="shared" si="179"/>
        <v>12</v>
      </c>
      <c r="S5761">
        <f>CEILING(Table1[[#This Row],[Month]]/3,1)</f>
        <v>4</v>
      </c>
      <c r="T5761" s="9">
        <f>(Table1[[#This Row],[Profit]]/Table1[[#This Row],[Sales]])</f>
        <v>0.26</v>
      </c>
    </row>
    <row r="5762" spans="1:20" x14ac:dyDescent="0.25">
      <c r="A5762">
        <v>20221231</v>
      </c>
      <c r="B5762" s="1" t="s">
        <v>1055</v>
      </c>
      <c r="C5762" s="1" t="s">
        <v>25</v>
      </c>
      <c r="D5762" s="1" t="s">
        <v>26</v>
      </c>
      <c r="E5762" s="1" t="s">
        <v>27</v>
      </c>
      <c r="F5762" s="1" t="s">
        <v>28</v>
      </c>
      <c r="G5762" s="1" t="s">
        <v>383</v>
      </c>
      <c r="H5762" s="1" t="s">
        <v>91</v>
      </c>
      <c r="I5762" s="1" t="s">
        <v>63</v>
      </c>
      <c r="J5762" s="1" t="s">
        <v>36</v>
      </c>
      <c r="K5762">
        <v>6.3840000000000003</v>
      </c>
      <c r="L5762">
        <v>1</v>
      </c>
      <c r="M5762">
        <v>0.2</v>
      </c>
      <c r="N5762">
        <v>2.1545999999999998</v>
      </c>
      <c r="O5762">
        <f>(Table1[[#This Row],[Sales]]-Table1[[#This Row],[Profit]])/Table1[[#This Row],[Quantity]]</f>
        <v>4.2294</v>
      </c>
      <c r="P5762">
        <f>Table1[[#This Row],[Sales]]/Table1[[#This Row],[Quantity]]</f>
        <v>6.3840000000000003</v>
      </c>
      <c r="Q5762" t="str">
        <f t="shared" si="178"/>
        <v>2022</v>
      </c>
      <c r="R5762" t="str">
        <f t="shared" si="179"/>
        <v>12</v>
      </c>
      <c r="S5762">
        <f>CEILING(Table1[[#This Row],[Month]]/3,1)</f>
        <v>4</v>
      </c>
      <c r="T5762" s="9">
        <f>(Table1[[#This Row],[Profit]]/Table1[[#This Row],[Sales]])</f>
        <v>0.33749999999999997</v>
      </c>
    </row>
    <row r="5763" spans="1:20" x14ac:dyDescent="0.25">
      <c r="A5763">
        <v>20230813</v>
      </c>
      <c r="B5763" s="1" t="s">
        <v>979</v>
      </c>
      <c r="C5763" s="1" t="s">
        <v>25</v>
      </c>
      <c r="D5763" s="1" t="s">
        <v>1209</v>
      </c>
      <c r="E5763" s="1" t="s">
        <v>27</v>
      </c>
      <c r="F5763" s="1" t="s">
        <v>28</v>
      </c>
      <c r="G5763" s="1" t="s">
        <v>356</v>
      </c>
      <c r="H5763" s="1" t="s">
        <v>55</v>
      </c>
      <c r="I5763" s="1" t="s">
        <v>21</v>
      </c>
      <c r="J5763" s="1" t="s">
        <v>44</v>
      </c>
      <c r="K5763">
        <v>542.94000000000005</v>
      </c>
      <c r="L5763">
        <v>3</v>
      </c>
      <c r="M5763">
        <v>0</v>
      </c>
      <c r="N5763">
        <v>152.0232</v>
      </c>
      <c r="O5763">
        <f>(Table1[[#This Row],[Sales]]-Table1[[#This Row],[Profit]])/Table1[[#This Row],[Quantity]]</f>
        <v>130.30560000000003</v>
      </c>
      <c r="P5763">
        <f>Table1[[#This Row],[Sales]]/Table1[[#This Row],[Quantity]]</f>
        <v>180.98000000000002</v>
      </c>
      <c r="Q5763" t="str">
        <f t="shared" ref="Q5763:Q5826" si="180">LEFT(A5763,4)</f>
        <v>2023</v>
      </c>
      <c r="R5763" t="str">
        <f t="shared" ref="R5763:R5826" si="181">MID(A5763,5,2)</f>
        <v>08</v>
      </c>
      <c r="S5763">
        <f>CEILING(Table1[[#This Row],[Month]]/3,1)</f>
        <v>3</v>
      </c>
      <c r="T5763" s="9">
        <f>(Table1[[#This Row],[Profit]]/Table1[[#This Row],[Sales]])</f>
        <v>0.27999999999999997</v>
      </c>
    </row>
    <row r="5764" spans="1:20" x14ac:dyDescent="0.25">
      <c r="A5764">
        <v>20230813</v>
      </c>
      <c r="B5764" s="1" t="s">
        <v>979</v>
      </c>
      <c r="C5764" s="1" t="s">
        <v>25</v>
      </c>
      <c r="D5764" s="1" t="s">
        <v>1209</v>
      </c>
      <c r="E5764" s="1" t="s">
        <v>27</v>
      </c>
      <c r="F5764" s="1" t="s">
        <v>28</v>
      </c>
      <c r="G5764" s="1" t="s">
        <v>356</v>
      </c>
      <c r="H5764" s="1" t="s">
        <v>55</v>
      </c>
      <c r="I5764" s="1" t="s">
        <v>21</v>
      </c>
      <c r="J5764" s="1" t="s">
        <v>41</v>
      </c>
      <c r="K5764">
        <v>54.92</v>
      </c>
      <c r="L5764">
        <v>4</v>
      </c>
      <c r="M5764">
        <v>0</v>
      </c>
      <c r="N5764">
        <v>19.7712</v>
      </c>
      <c r="O5764">
        <f>(Table1[[#This Row],[Sales]]-Table1[[#This Row],[Profit]])/Table1[[#This Row],[Quantity]]</f>
        <v>8.7872000000000003</v>
      </c>
      <c r="P5764">
        <f>Table1[[#This Row],[Sales]]/Table1[[#This Row],[Quantity]]</f>
        <v>13.73</v>
      </c>
      <c r="Q5764" t="str">
        <f t="shared" si="180"/>
        <v>2023</v>
      </c>
      <c r="R5764" t="str">
        <f t="shared" si="181"/>
        <v>08</v>
      </c>
      <c r="S5764">
        <f>CEILING(Table1[[#This Row],[Month]]/3,1)</f>
        <v>3</v>
      </c>
      <c r="T5764" s="9">
        <f>(Table1[[#This Row],[Profit]]/Table1[[#This Row],[Sales]])</f>
        <v>0.36</v>
      </c>
    </row>
    <row r="5765" spans="1:20" x14ac:dyDescent="0.25">
      <c r="A5765">
        <v>20211103</v>
      </c>
      <c r="B5765" s="1" t="s">
        <v>292</v>
      </c>
      <c r="C5765" s="1" t="s">
        <v>133</v>
      </c>
      <c r="D5765" s="1" t="s">
        <v>1157</v>
      </c>
      <c r="E5765" s="1" t="s">
        <v>17</v>
      </c>
      <c r="F5765" s="1" t="s">
        <v>18</v>
      </c>
      <c r="G5765" s="1" t="s">
        <v>293</v>
      </c>
      <c r="H5765" s="1" t="s">
        <v>62</v>
      </c>
      <c r="I5765" s="1" t="s">
        <v>30</v>
      </c>
      <c r="J5765" s="1" t="s">
        <v>23</v>
      </c>
      <c r="K5765">
        <v>1448.82</v>
      </c>
      <c r="L5765">
        <v>10</v>
      </c>
      <c r="M5765">
        <v>0.1</v>
      </c>
      <c r="N5765">
        <v>209.274</v>
      </c>
      <c r="O5765">
        <f>(Table1[[#This Row],[Sales]]-Table1[[#This Row],[Profit]])/Table1[[#This Row],[Quantity]]</f>
        <v>123.95459999999999</v>
      </c>
      <c r="P5765">
        <f>Table1[[#This Row],[Sales]]/Table1[[#This Row],[Quantity]]</f>
        <v>144.88200000000001</v>
      </c>
      <c r="Q5765" t="str">
        <f t="shared" si="180"/>
        <v>2021</v>
      </c>
      <c r="R5765" t="str">
        <f t="shared" si="181"/>
        <v>11</v>
      </c>
      <c r="S5765">
        <f>CEILING(Table1[[#This Row],[Month]]/3,1)</f>
        <v>4</v>
      </c>
      <c r="T5765" s="9">
        <f>(Table1[[#This Row],[Profit]]/Table1[[#This Row],[Sales]])</f>
        <v>0.14444444444444446</v>
      </c>
    </row>
    <row r="5766" spans="1:20" x14ac:dyDescent="0.25">
      <c r="A5766">
        <v>20210910</v>
      </c>
      <c r="B5766" s="1" t="s">
        <v>782</v>
      </c>
      <c r="C5766" s="1" t="s">
        <v>52</v>
      </c>
      <c r="D5766" s="1" t="s">
        <v>53</v>
      </c>
      <c r="E5766" s="1" t="s">
        <v>27</v>
      </c>
      <c r="F5766" s="1" t="s">
        <v>28</v>
      </c>
      <c r="G5766" s="1" t="s">
        <v>293</v>
      </c>
      <c r="H5766" s="1" t="s">
        <v>62</v>
      </c>
      <c r="I5766" s="1" t="s">
        <v>21</v>
      </c>
      <c r="J5766" s="1" t="s">
        <v>37</v>
      </c>
      <c r="K5766">
        <v>353.88</v>
      </c>
      <c r="L5766">
        <v>6</v>
      </c>
      <c r="M5766">
        <v>0</v>
      </c>
      <c r="N5766">
        <v>17.693999999999999</v>
      </c>
      <c r="O5766">
        <f>(Table1[[#This Row],[Sales]]-Table1[[#This Row],[Profit]])/Table1[[#This Row],[Quantity]]</f>
        <v>56.030999999999999</v>
      </c>
      <c r="P5766">
        <f>Table1[[#This Row],[Sales]]/Table1[[#This Row],[Quantity]]</f>
        <v>58.98</v>
      </c>
      <c r="Q5766" t="str">
        <f t="shared" si="180"/>
        <v>2021</v>
      </c>
      <c r="R5766" t="str">
        <f t="shared" si="181"/>
        <v>09</v>
      </c>
      <c r="S5766">
        <f>CEILING(Table1[[#This Row],[Month]]/3,1)</f>
        <v>3</v>
      </c>
      <c r="T5766" s="9">
        <f>(Table1[[#This Row],[Profit]]/Table1[[#This Row],[Sales]])</f>
        <v>4.9999999999999996E-2</v>
      </c>
    </row>
    <row r="5767" spans="1:20" x14ac:dyDescent="0.25">
      <c r="A5767">
        <v>20201108</v>
      </c>
      <c r="B5767" s="1" t="s">
        <v>88</v>
      </c>
      <c r="C5767" s="1" t="s">
        <v>25</v>
      </c>
      <c r="D5767" s="1" t="s">
        <v>1210</v>
      </c>
      <c r="E5767" s="1" t="s">
        <v>27</v>
      </c>
      <c r="F5767" s="1" t="s">
        <v>28</v>
      </c>
      <c r="G5767" s="1" t="s">
        <v>90</v>
      </c>
      <c r="H5767" s="1" t="s">
        <v>91</v>
      </c>
      <c r="I5767" s="1" t="s">
        <v>21</v>
      </c>
      <c r="J5767" s="1" t="s">
        <v>43</v>
      </c>
      <c r="K5767">
        <v>333.57600000000002</v>
      </c>
      <c r="L5767">
        <v>3</v>
      </c>
      <c r="M5767">
        <v>0.2</v>
      </c>
      <c r="N5767">
        <v>25.0182</v>
      </c>
      <c r="O5767">
        <f>(Table1[[#This Row],[Sales]]-Table1[[#This Row],[Profit]])/Table1[[#This Row],[Quantity]]</f>
        <v>102.85260000000001</v>
      </c>
      <c r="P5767">
        <f>Table1[[#This Row],[Sales]]/Table1[[#This Row],[Quantity]]</f>
        <v>111.19200000000001</v>
      </c>
      <c r="Q5767" t="str">
        <f t="shared" si="180"/>
        <v>2020</v>
      </c>
      <c r="R5767" t="str">
        <f t="shared" si="181"/>
        <v>11</v>
      </c>
      <c r="S5767">
        <f>CEILING(Table1[[#This Row],[Month]]/3,1)</f>
        <v>4</v>
      </c>
      <c r="T5767" s="9">
        <f>(Table1[[#This Row],[Profit]]/Table1[[#This Row],[Sales]])</f>
        <v>7.4999999999999997E-2</v>
      </c>
    </row>
    <row r="5768" spans="1:20" x14ac:dyDescent="0.25">
      <c r="A5768">
        <v>20221009</v>
      </c>
      <c r="B5768" s="1" t="s">
        <v>648</v>
      </c>
      <c r="C5768" s="1" t="s">
        <v>57</v>
      </c>
      <c r="D5768" s="1" t="s">
        <v>264</v>
      </c>
      <c r="E5768" s="1" t="s">
        <v>59</v>
      </c>
      <c r="F5768" s="1" t="s">
        <v>60</v>
      </c>
      <c r="G5768" s="1" t="s">
        <v>176</v>
      </c>
      <c r="H5768" s="1" t="s">
        <v>161</v>
      </c>
      <c r="I5768" s="1" t="s">
        <v>63</v>
      </c>
      <c r="J5768" s="1" t="s">
        <v>23</v>
      </c>
      <c r="K5768">
        <v>60.143999999999998</v>
      </c>
      <c r="L5768">
        <v>6</v>
      </c>
      <c r="M5768">
        <v>0.2</v>
      </c>
      <c r="N5768">
        <v>20.2986</v>
      </c>
      <c r="O5768">
        <f>(Table1[[#This Row],[Sales]]-Table1[[#This Row],[Profit]])/Table1[[#This Row],[Quantity]]</f>
        <v>6.6408999999999994</v>
      </c>
      <c r="P5768">
        <f>Table1[[#This Row],[Sales]]/Table1[[#This Row],[Quantity]]</f>
        <v>10.023999999999999</v>
      </c>
      <c r="Q5768" t="str">
        <f t="shared" si="180"/>
        <v>2022</v>
      </c>
      <c r="R5768" t="str">
        <f t="shared" si="181"/>
        <v>10</v>
      </c>
      <c r="S5768">
        <f>CEILING(Table1[[#This Row],[Month]]/3,1)</f>
        <v>4</v>
      </c>
      <c r="T5768" s="9">
        <f>(Table1[[#This Row],[Profit]]/Table1[[#This Row],[Sales]])</f>
        <v>0.33750000000000002</v>
      </c>
    </row>
    <row r="5769" spans="1:20" x14ac:dyDescent="0.25">
      <c r="A5769">
        <v>20230909</v>
      </c>
      <c r="B5769" s="1" t="s">
        <v>1185</v>
      </c>
      <c r="C5769" s="1" t="s">
        <v>57</v>
      </c>
      <c r="D5769" s="1" t="s">
        <v>99</v>
      </c>
      <c r="E5769" s="1" t="s">
        <v>59</v>
      </c>
      <c r="F5769" s="1" t="s">
        <v>60</v>
      </c>
      <c r="G5769" s="1" t="s">
        <v>781</v>
      </c>
      <c r="H5769" s="1" t="s">
        <v>75</v>
      </c>
      <c r="I5769" s="1" t="s">
        <v>30</v>
      </c>
      <c r="J5769" s="1" t="s">
        <v>94</v>
      </c>
      <c r="K5769">
        <v>85.2</v>
      </c>
      <c r="L5769">
        <v>6</v>
      </c>
      <c r="M5769">
        <v>0.2</v>
      </c>
      <c r="N5769">
        <v>20.234999999999999</v>
      </c>
      <c r="O5769">
        <f>(Table1[[#This Row],[Sales]]-Table1[[#This Row],[Profit]])/Table1[[#This Row],[Quantity]]</f>
        <v>10.827500000000001</v>
      </c>
      <c r="P5769">
        <f>Table1[[#This Row],[Sales]]/Table1[[#This Row],[Quantity]]</f>
        <v>14.200000000000001</v>
      </c>
      <c r="Q5769" t="str">
        <f t="shared" si="180"/>
        <v>2023</v>
      </c>
      <c r="R5769" t="str">
        <f t="shared" si="181"/>
        <v>09</v>
      </c>
      <c r="S5769">
        <f>CEILING(Table1[[#This Row],[Month]]/3,1)</f>
        <v>3</v>
      </c>
      <c r="T5769" s="9">
        <f>(Table1[[#This Row],[Profit]]/Table1[[#This Row],[Sales]])</f>
        <v>0.23749999999999999</v>
      </c>
    </row>
    <row r="5770" spans="1:20" x14ac:dyDescent="0.25">
      <c r="A5770">
        <v>20210225</v>
      </c>
      <c r="B5770" s="1" t="s">
        <v>589</v>
      </c>
      <c r="C5770" s="1" t="s">
        <v>379</v>
      </c>
      <c r="D5770" s="1" t="s">
        <v>939</v>
      </c>
      <c r="E5770" s="1" t="s">
        <v>59</v>
      </c>
      <c r="F5770" s="1" t="s">
        <v>126</v>
      </c>
      <c r="G5770" s="1" t="s">
        <v>236</v>
      </c>
      <c r="H5770" s="1" t="s">
        <v>168</v>
      </c>
      <c r="I5770" s="1" t="s">
        <v>21</v>
      </c>
      <c r="J5770" s="1" t="s">
        <v>23</v>
      </c>
      <c r="K5770">
        <v>3.15</v>
      </c>
      <c r="L5770">
        <v>1</v>
      </c>
      <c r="M5770">
        <v>0</v>
      </c>
      <c r="N5770">
        <v>1.512</v>
      </c>
      <c r="O5770">
        <f>(Table1[[#This Row],[Sales]]-Table1[[#This Row],[Profit]])/Table1[[#This Row],[Quantity]]</f>
        <v>1.6379999999999999</v>
      </c>
      <c r="P5770">
        <f>Table1[[#This Row],[Sales]]/Table1[[#This Row],[Quantity]]</f>
        <v>3.15</v>
      </c>
      <c r="Q5770" t="str">
        <f t="shared" si="180"/>
        <v>2021</v>
      </c>
      <c r="R5770" t="str">
        <f t="shared" si="181"/>
        <v>02</v>
      </c>
      <c r="S5770">
        <f>CEILING(Table1[[#This Row],[Month]]/3,1)</f>
        <v>1</v>
      </c>
      <c r="T5770" s="9">
        <f>(Table1[[#This Row],[Profit]]/Table1[[#This Row],[Sales]])</f>
        <v>0.48000000000000004</v>
      </c>
    </row>
    <row r="5771" spans="1:20" x14ac:dyDescent="0.25">
      <c r="A5771">
        <v>20210225</v>
      </c>
      <c r="B5771" s="1" t="s">
        <v>589</v>
      </c>
      <c r="C5771" s="1" t="s">
        <v>379</v>
      </c>
      <c r="D5771" s="1" t="s">
        <v>939</v>
      </c>
      <c r="E5771" s="1" t="s">
        <v>59</v>
      </c>
      <c r="F5771" s="1" t="s">
        <v>126</v>
      </c>
      <c r="G5771" s="1" t="s">
        <v>236</v>
      </c>
      <c r="H5771" s="1" t="s">
        <v>168</v>
      </c>
      <c r="I5771" s="1" t="s">
        <v>21</v>
      </c>
      <c r="J5771" s="1" t="s">
        <v>50</v>
      </c>
      <c r="K5771">
        <v>22.72</v>
      </c>
      <c r="L5771">
        <v>4</v>
      </c>
      <c r="M5771">
        <v>0</v>
      </c>
      <c r="N5771">
        <v>10.224</v>
      </c>
      <c r="O5771">
        <f>(Table1[[#This Row],[Sales]]-Table1[[#This Row],[Profit]])/Table1[[#This Row],[Quantity]]</f>
        <v>3.1239999999999997</v>
      </c>
      <c r="P5771">
        <f>Table1[[#This Row],[Sales]]/Table1[[#This Row],[Quantity]]</f>
        <v>5.68</v>
      </c>
      <c r="Q5771" t="str">
        <f t="shared" si="180"/>
        <v>2021</v>
      </c>
      <c r="R5771" t="str">
        <f t="shared" si="181"/>
        <v>02</v>
      </c>
      <c r="S5771">
        <f>CEILING(Table1[[#This Row],[Month]]/3,1)</f>
        <v>1</v>
      </c>
      <c r="T5771" s="9">
        <f>(Table1[[#This Row],[Profit]]/Table1[[#This Row],[Sales]])</f>
        <v>0.45</v>
      </c>
    </row>
    <row r="5772" spans="1:20" x14ac:dyDescent="0.25">
      <c r="A5772">
        <v>20210924</v>
      </c>
      <c r="B5772" s="1" t="s">
        <v>820</v>
      </c>
      <c r="C5772" s="1" t="s">
        <v>25</v>
      </c>
      <c r="D5772" s="1" t="s">
        <v>26</v>
      </c>
      <c r="E5772" s="1" t="s">
        <v>27</v>
      </c>
      <c r="F5772" s="1" t="s">
        <v>28</v>
      </c>
      <c r="G5772" s="1" t="s">
        <v>185</v>
      </c>
      <c r="H5772" s="1" t="s">
        <v>69</v>
      </c>
      <c r="I5772" s="1" t="s">
        <v>30</v>
      </c>
      <c r="J5772" s="1" t="s">
        <v>41</v>
      </c>
      <c r="K5772">
        <v>14.91</v>
      </c>
      <c r="L5772">
        <v>3</v>
      </c>
      <c r="M5772">
        <v>0</v>
      </c>
      <c r="N5772">
        <v>4.6220999999999997</v>
      </c>
      <c r="O5772">
        <f>(Table1[[#This Row],[Sales]]-Table1[[#This Row],[Profit]])/Table1[[#This Row],[Quantity]]</f>
        <v>3.4293</v>
      </c>
      <c r="P5772">
        <f>Table1[[#This Row],[Sales]]/Table1[[#This Row],[Quantity]]</f>
        <v>4.97</v>
      </c>
      <c r="Q5772" t="str">
        <f t="shared" si="180"/>
        <v>2021</v>
      </c>
      <c r="R5772" t="str">
        <f t="shared" si="181"/>
        <v>09</v>
      </c>
      <c r="S5772">
        <f>CEILING(Table1[[#This Row],[Month]]/3,1)</f>
        <v>3</v>
      </c>
      <c r="T5772" s="9">
        <f>(Table1[[#This Row],[Profit]]/Table1[[#This Row],[Sales]])</f>
        <v>0.31</v>
      </c>
    </row>
    <row r="5773" spans="1:20" x14ac:dyDescent="0.25">
      <c r="A5773">
        <v>20210924</v>
      </c>
      <c r="B5773" s="1" t="s">
        <v>820</v>
      </c>
      <c r="C5773" s="1" t="s">
        <v>25</v>
      </c>
      <c r="D5773" s="1" t="s">
        <v>26</v>
      </c>
      <c r="E5773" s="1" t="s">
        <v>27</v>
      </c>
      <c r="F5773" s="1" t="s">
        <v>28</v>
      </c>
      <c r="G5773" s="1" t="s">
        <v>185</v>
      </c>
      <c r="H5773" s="1" t="s">
        <v>69</v>
      </c>
      <c r="I5773" s="1" t="s">
        <v>30</v>
      </c>
      <c r="J5773" s="1" t="s">
        <v>44</v>
      </c>
      <c r="K5773">
        <v>1158.1199999999999</v>
      </c>
      <c r="L5773">
        <v>4</v>
      </c>
      <c r="M5773">
        <v>0</v>
      </c>
      <c r="N5773">
        <v>335.85480000000001</v>
      </c>
      <c r="O5773">
        <f>(Table1[[#This Row],[Sales]]-Table1[[#This Row],[Profit]])/Table1[[#This Row],[Quantity]]</f>
        <v>205.56629999999996</v>
      </c>
      <c r="P5773">
        <f>Table1[[#This Row],[Sales]]/Table1[[#This Row],[Quantity]]</f>
        <v>289.52999999999997</v>
      </c>
      <c r="Q5773" t="str">
        <f t="shared" si="180"/>
        <v>2021</v>
      </c>
      <c r="R5773" t="str">
        <f t="shared" si="181"/>
        <v>09</v>
      </c>
      <c r="S5773">
        <f>CEILING(Table1[[#This Row],[Month]]/3,1)</f>
        <v>3</v>
      </c>
      <c r="T5773" s="9">
        <f>(Table1[[#This Row],[Profit]]/Table1[[#This Row],[Sales]])</f>
        <v>0.29000000000000004</v>
      </c>
    </row>
    <row r="5774" spans="1:20" x14ac:dyDescent="0.25">
      <c r="A5774">
        <v>20211126</v>
      </c>
      <c r="B5774" s="1" t="s">
        <v>314</v>
      </c>
      <c r="C5774" s="1" t="s">
        <v>234</v>
      </c>
      <c r="D5774" s="1" t="s">
        <v>235</v>
      </c>
      <c r="E5774" s="1" t="s">
        <v>17</v>
      </c>
      <c r="F5774" s="1" t="s">
        <v>34</v>
      </c>
      <c r="G5774" s="1" t="s">
        <v>83</v>
      </c>
      <c r="H5774" s="1" t="s">
        <v>75</v>
      </c>
      <c r="I5774" s="1" t="s">
        <v>30</v>
      </c>
      <c r="J5774" s="1" t="s">
        <v>374</v>
      </c>
      <c r="K5774">
        <v>599.99</v>
      </c>
      <c r="L5774">
        <v>1</v>
      </c>
      <c r="M5774">
        <v>0</v>
      </c>
      <c r="N5774">
        <v>233.99610000000001</v>
      </c>
      <c r="O5774">
        <f>(Table1[[#This Row],[Sales]]-Table1[[#This Row],[Profit]])/Table1[[#This Row],[Quantity]]</f>
        <v>365.9939</v>
      </c>
      <c r="P5774">
        <f>Table1[[#This Row],[Sales]]/Table1[[#This Row],[Quantity]]</f>
        <v>599.99</v>
      </c>
      <c r="Q5774" t="str">
        <f t="shared" si="180"/>
        <v>2021</v>
      </c>
      <c r="R5774" t="str">
        <f t="shared" si="181"/>
        <v>11</v>
      </c>
      <c r="S5774">
        <f>CEILING(Table1[[#This Row],[Month]]/3,1)</f>
        <v>4</v>
      </c>
      <c r="T5774" s="9">
        <f>(Table1[[#This Row],[Profit]]/Table1[[#This Row],[Sales]])</f>
        <v>0.39</v>
      </c>
    </row>
    <row r="5775" spans="1:20" x14ac:dyDescent="0.25">
      <c r="A5775">
        <v>20220901</v>
      </c>
      <c r="B5775" s="1" t="s">
        <v>524</v>
      </c>
      <c r="C5775" s="1" t="s">
        <v>57</v>
      </c>
      <c r="D5775" s="1" t="s">
        <v>867</v>
      </c>
      <c r="E5775" s="1" t="s">
        <v>59</v>
      </c>
      <c r="F5775" s="1" t="s">
        <v>60</v>
      </c>
      <c r="G5775" s="1" t="s">
        <v>447</v>
      </c>
      <c r="H5775" s="1" t="s">
        <v>62</v>
      </c>
      <c r="I5775" s="1" t="s">
        <v>21</v>
      </c>
      <c r="J5775" s="1" t="s">
        <v>37</v>
      </c>
      <c r="K5775">
        <v>23.968</v>
      </c>
      <c r="L5775">
        <v>2</v>
      </c>
      <c r="M5775">
        <v>0.2</v>
      </c>
      <c r="N5775">
        <v>2.3967999999999998</v>
      </c>
      <c r="O5775">
        <f>(Table1[[#This Row],[Sales]]-Table1[[#This Row],[Profit]])/Table1[[#This Row],[Quantity]]</f>
        <v>10.785600000000001</v>
      </c>
      <c r="P5775">
        <f>Table1[[#This Row],[Sales]]/Table1[[#This Row],[Quantity]]</f>
        <v>11.984</v>
      </c>
      <c r="Q5775" t="str">
        <f t="shared" si="180"/>
        <v>2022</v>
      </c>
      <c r="R5775" t="str">
        <f t="shared" si="181"/>
        <v>09</v>
      </c>
      <c r="S5775">
        <f>CEILING(Table1[[#This Row],[Month]]/3,1)</f>
        <v>3</v>
      </c>
      <c r="T5775" s="9">
        <f>(Table1[[#This Row],[Profit]]/Table1[[#This Row],[Sales]])</f>
        <v>9.9999999999999992E-2</v>
      </c>
    </row>
    <row r="5776" spans="1:20" x14ac:dyDescent="0.25">
      <c r="A5776">
        <v>20220413</v>
      </c>
      <c r="B5776" s="1" t="s">
        <v>796</v>
      </c>
      <c r="C5776" s="1" t="s">
        <v>25</v>
      </c>
      <c r="D5776" s="1" t="s">
        <v>26</v>
      </c>
      <c r="E5776" s="1" t="s">
        <v>27</v>
      </c>
      <c r="F5776" s="1" t="s">
        <v>28</v>
      </c>
      <c r="G5776" s="1" t="s">
        <v>141</v>
      </c>
      <c r="H5776" s="1" t="s">
        <v>91</v>
      </c>
      <c r="I5776" s="1" t="s">
        <v>21</v>
      </c>
      <c r="J5776" s="1" t="s">
        <v>23</v>
      </c>
      <c r="K5776">
        <v>638.28800000000001</v>
      </c>
      <c r="L5776">
        <v>7</v>
      </c>
      <c r="M5776">
        <v>0.2</v>
      </c>
      <c r="N5776">
        <v>-31.914400000000001</v>
      </c>
      <c r="O5776">
        <f>(Table1[[#This Row],[Sales]]-Table1[[#This Row],[Profit]])/Table1[[#This Row],[Quantity]]</f>
        <v>95.743200000000002</v>
      </c>
      <c r="P5776">
        <f>Table1[[#This Row],[Sales]]/Table1[[#This Row],[Quantity]]</f>
        <v>91.183999999999997</v>
      </c>
      <c r="Q5776" t="str">
        <f t="shared" si="180"/>
        <v>2022</v>
      </c>
      <c r="R5776" t="str">
        <f t="shared" si="181"/>
        <v>04</v>
      </c>
      <c r="S5776">
        <f>CEILING(Table1[[#This Row],[Month]]/3,1)</f>
        <v>2</v>
      </c>
      <c r="T5776" s="9">
        <f>(Table1[[#This Row],[Profit]]/Table1[[#This Row],[Sales]])</f>
        <v>-0.05</v>
      </c>
    </row>
    <row r="5777" spans="1:20" x14ac:dyDescent="0.25">
      <c r="A5777">
        <v>20220413</v>
      </c>
      <c r="B5777" s="1" t="s">
        <v>796</v>
      </c>
      <c r="C5777" s="1" t="s">
        <v>25</v>
      </c>
      <c r="D5777" s="1" t="s">
        <v>26</v>
      </c>
      <c r="E5777" s="1" t="s">
        <v>27</v>
      </c>
      <c r="F5777" s="1" t="s">
        <v>28</v>
      </c>
      <c r="G5777" s="1" t="s">
        <v>141</v>
      </c>
      <c r="H5777" s="1" t="s">
        <v>91</v>
      </c>
      <c r="I5777" s="1" t="s">
        <v>21</v>
      </c>
      <c r="J5777" s="1" t="s">
        <v>36</v>
      </c>
      <c r="K5777">
        <v>13.208</v>
      </c>
      <c r="L5777">
        <v>1</v>
      </c>
      <c r="M5777">
        <v>0.2</v>
      </c>
      <c r="N5777">
        <v>4.6227999999999998</v>
      </c>
      <c r="O5777">
        <f>(Table1[[#This Row],[Sales]]-Table1[[#This Row],[Profit]])/Table1[[#This Row],[Quantity]]</f>
        <v>8.5852000000000004</v>
      </c>
      <c r="P5777">
        <f>Table1[[#This Row],[Sales]]/Table1[[#This Row],[Quantity]]</f>
        <v>13.208</v>
      </c>
      <c r="Q5777" t="str">
        <f t="shared" si="180"/>
        <v>2022</v>
      </c>
      <c r="R5777" t="str">
        <f t="shared" si="181"/>
        <v>04</v>
      </c>
      <c r="S5777">
        <f>CEILING(Table1[[#This Row],[Month]]/3,1)</f>
        <v>2</v>
      </c>
      <c r="T5777" s="9">
        <f>(Table1[[#This Row],[Profit]]/Table1[[#This Row],[Sales]])</f>
        <v>0.35</v>
      </c>
    </row>
    <row r="5778" spans="1:20" x14ac:dyDescent="0.25">
      <c r="A5778">
        <v>20221205</v>
      </c>
      <c r="B5778" s="1" t="s">
        <v>498</v>
      </c>
      <c r="C5778" s="1" t="s">
        <v>133</v>
      </c>
      <c r="D5778" s="1" t="s">
        <v>443</v>
      </c>
      <c r="E5778" s="1" t="s">
        <v>17</v>
      </c>
      <c r="F5778" s="1" t="s">
        <v>18</v>
      </c>
      <c r="G5778" s="1" t="s">
        <v>346</v>
      </c>
      <c r="H5778" s="1" t="s">
        <v>20</v>
      </c>
      <c r="I5778" s="1" t="s">
        <v>21</v>
      </c>
      <c r="J5778" s="1" t="s">
        <v>36</v>
      </c>
      <c r="K5778">
        <v>15.528</v>
      </c>
      <c r="L5778">
        <v>3</v>
      </c>
      <c r="M5778">
        <v>0.2</v>
      </c>
      <c r="N5778">
        <v>5.8230000000000004</v>
      </c>
      <c r="O5778">
        <f>(Table1[[#This Row],[Sales]]-Table1[[#This Row],[Profit]])/Table1[[#This Row],[Quantity]]</f>
        <v>3.2349999999999999</v>
      </c>
      <c r="P5778">
        <f>Table1[[#This Row],[Sales]]/Table1[[#This Row],[Quantity]]</f>
        <v>5.1760000000000002</v>
      </c>
      <c r="Q5778" t="str">
        <f t="shared" si="180"/>
        <v>2022</v>
      </c>
      <c r="R5778" t="str">
        <f t="shared" si="181"/>
        <v>12</v>
      </c>
      <c r="S5778">
        <f>CEILING(Table1[[#This Row],[Month]]/3,1)</f>
        <v>4</v>
      </c>
      <c r="T5778" s="9">
        <f>(Table1[[#This Row],[Profit]]/Table1[[#This Row],[Sales]])</f>
        <v>0.375</v>
      </c>
    </row>
    <row r="5779" spans="1:20" x14ac:dyDescent="0.25">
      <c r="A5779">
        <v>20221205</v>
      </c>
      <c r="B5779" s="1" t="s">
        <v>799</v>
      </c>
      <c r="C5779" s="1" t="s">
        <v>25</v>
      </c>
      <c r="D5779" s="1" t="s">
        <v>77</v>
      </c>
      <c r="E5779" s="1" t="s">
        <v>27</v>
      </c>
      <c r="F5779" s="1" t="s">
        <v>28</v>
      </c>
      <c r="G5779" s="1" t="s">
        <v>68</v>
      </c>
      <c r="H5779" s="1" t="s">
        <v>69</v>
      </c>
      <c r="I5779" s="1" t="s">
        <v>21</v>
      </c>
      <c r="J5779" s="1" t="s">
        <v>50</v>
      </c>
      <c r="K5779">
        <v>104.85</v>
      </c>
      <c r="L5779">
        <v>1</v>
      </c>
      <c r="M5779">
        <v>0</v>
      </c>
      <c r="N5779">
        <v>50.328000000000003</v>
      </c>
      <c r="O5779">
        <f>(Table1[[#This Row],[Sales]]-Table1[[#This Row],[Profit]])/Table1[[#This Row],[Quantity]]</f>
        <v>54.521999999999991</v>
      </c>
      <c r="P5779">
        <f>Table1[[#This Row],[Sales]]/Table1[[#This Row],[Quantity]]</f>
        <v>104.85</v>
      </c>
      <c r="Q5779" t="str">
        <f t="shared" si="180"/>
        <v>2022</v>
      </c>
      <c r="R5779" t="str">
        <f t="shared" si="181"/>
        <v>12</v>
      </c>
      <c r="S5779">
        <f>CEILING(Table1[[#This Row],[Month]]/3,1)</f>
        <v>4</v>
      </c>
      <c r="T5779" s="9">
        <f>(Table1[[#This Row],[Profit]]/Table1[[#This Row],[Sales]])</f>
        <v>0.48000000000000004</v>
      </c>
    </row>
    <row r="5780" spans="1:20" x14ac:dyDescent="0.25">
      <c r="A5780">
        <v>20201111</v>
      </c>
      <c r="B5780" s="1" t="s">
        <v>576</v>
      </c>
      <c r="C5780" s="1" t="s">
        <v>25</v>
      </c>
      <c r="D5780" s="1" t="s">
        <v>26</v>
      </c>
      <c r="E5780" s="1" t="s">
        <v>27</v>
      </c>
      <c r="F5780" s="1" t="s">
        <v>28</v>
      </c>
      <c r="G5780" s="1" t="s">
        <v>281</v>
      </c>
      <c r="H5780" s="1" t="s">
        <v>168</v>
      </c>
      <c r="I5780" s="1" t="s">
        <v>21</v>
      </c>
      <c r="J5780" s="1" t="s">
        <v>42</v>
      </c>
      <c r="K5780">
        <v>30.48</v>
      </c>
      <c r="L5780">
        <v>3</v>
      </c>
      <c r="M5780">
        <v>0</v>
      </c>
      <c r="N5780">
        <v>7.9248000000000003</v>
      </c>
      <c r="O5780">
        <f>(Table1[[#This Row],[Sales]]-Table1[[#This Row],[Profit]])/Table1[[#This Row],[Quantity]]</f>
        <v>7.5183999999999997</v>
      </c>
      <c r="P5780">
        <f>Table1[[#This Row],[Sales]]/Table1[[#This Row],[Quantity]]</f>
        <v>10.16</v>
      </c>
      <c r="Q5780" t="str">
        <f t="shared" si="180"/>
        <v>2020</v>
      </c>
      <c r="R5780" t="str">
        <f t="shared" si="181"/>
        <v>11</v>
      </c>
      <c r="S5780">
        <f>CEILING(Table1[[#This Row],[Month]]/3,1)</f>
        <v>4</v>
      </c>
      <c r="T5780" s="9">
        <f>(Table1[[#This Row],[Profit]]/Table1[[#This Row],[Sales]])</f>
        <v>0.26</v>
      </c>
    </row>
    <row r="5781" spans="1:20" x14ac:dyDescent="0.25">
      <c r="A5781">
        <v>20201111</v>
      </c>
      <c r="B5781" s="1" t="s">
        <v>576</v>
      </c>
      <c r="C5781" s="1" t="s">
        <v>25</v>
      </c>
      <c r="D5781" s="1" t="s">
        <v>26</v>
      </c>
      <c r="E5781" s="1" t="s">
        <v>27</v>
      </c>
      <c r="F5781" s="1" t="s">
        <v>28</v>
      </c>
      <c r="G5781" s="1" t="s">
        <v>281</v>
      </c>
      <c r="H5781" s="1" t="s">
        <v>168</v>
      </c>
      <c r="I5781" s="1" t="s">
        <v>21</v>
      </c>
      <c r="J5781" s="1" t="s">
        <v>23</v>
      </c>
      <c r="K5781">
        <v>112.648</v>
      </c>
      <c r="L5781">
        <v>1</v>
      </c>
      <c r="M5781">
        <v>0.2</v>
      </c>
      <c r="N5781">
        <v>11.264799999999999</v>
      </c>
      <c r="O5781">
        <f>(Table1[[#This Row],[Sales]]-Table1[[#This Row],[Profit]])/Table1[[#This Row],[Quantity]]</f>
        <v>101.3832</v>
      </c>
      <c r="P5781">
        <f>Table1[[#This Row],[Sales]]/Table1[[#This Row],[Quantity]]</f>
        <v>112.648</v>
      </c>
      <c r="Q5781" t="str">
        <f t="shared" si="180"/>
        <v>2020</v>
      </c>
      <c r="R5781" t="str">
        <f t="shared" si="181"/>
        <v>11</v>
      </c>
      <c r="S5781">
        <f>CEILING(Table1[[#This Row],[Month]]/3,1)</f>
        <v>4</v>
      </c>
      <c r="T5781" s="9">
        <f>(Table1[[#This Row],[Profit]]/Table1[[#This Row],[Sales]])</f>
        <v>9.9999999999999992E-2</v>
      </c>
    </row>
    <row r="5782" spans="1:20" x14ac:dyDescent="0.25">
      <c r="A5782">
        <v>20210402</v>
      </c>
      <c r="B5782" s="1" t="s">
        <v>837</v>
      </c>
      <c r="C5782" s="1" t="s">
        <v>25</v>
      </c>
      <c r="D5782" s="1" t="s">
        <v>26</v>
      </c>
      <c r="E5782" s="1" t="s">
        <v>27</v>
      </c>
      <c r="F5782" s="1" t="s">
        <v>28</v>
      </c>
      <c r="G5782" s="1" t="s">
        <v>414</v>
      </c>
      <c r="H5782" s="1" t="s">
        <v>20</v>
      </c>
      <c r="I5782" s="1" t="s">
        <v>21</v>
      </c>
      <c r="J5782" s="1" t="s">
        <v>265</v>
      </c>
      <c r="K5782">
        <v>71.975999999999999</v>
      </c>
      <c r="L5782">
        <v>3</v>
      </c>
      <c r="M5782">
        <v>0.2</v>
      </c>
      <c r="N5782">
        <v>24.291899999999998</v>
      </c>
      <c r="O5782">
        <f>(Table1[[#This Row],[Sales]]-Table1[[#This Row],[Profit]])/Table1[[#This Row],[Quantity]]</f>
        <v>15.8947</v>
      </c>
      <c r="P5782">
        <f>Table1[[#This Row],[Sales]]/Table1[[#This Row],[Quantity]]</f>
        <v>23.992000000000001</v>
      </c>
      <c r="Q5782" t="str">
        <f t="shared" si="180"/>
        <v>2021</v>
      </c>
      <c r="R5782" t="str">
        <f t="shared" si="181"/>
        <v>04</v>
      </c>
      <c r="S5782">
        <f>CEILING(Table1[[#This Row],[Month]]/3,1)</f>
        <v>2</v>
      </c>
      <c r="T5782" s="9">
        <f>(Table1[[#This Row],[Profit]]/Table1[[#This Row],[Sales]])</f>
        <v>0.33749999999999997</v>
      </c>
    </row>
    <row r="5783" spans="1:20" x14ac:dyDescent="0.25">
      <c r="A5783">
        <v>20211212</v>
      </c>
      <c r="B5783" s="1" t="s">
        <v>456</v>
      </c>
      <c r="C5783" s="1" t="s">
        <v>25</v>
      </c>
      <c r="D5783" s="1" t="s">
        <v>673</v>
      </c>
      <c r="E5783" s="1" t="s">
        <v>27</v>
      </c>
      <c r="F5783" s="1" t="s">
        <v>28</v>
      </c>
      <c r="G5783" s="1" t="s">
        <v>204</v>
      </c>
      <c r="H5783" s="1" t="s">
        <v>40</v>
      </c>
      <c r="I5783" s="1" t="s">
        <v>21</v>
      </c>
      <c r="J5783" s="1" t="s">
        <v>42</v>
      </c>
      <c r="K5783">
        <v>2.21</v>
      </c>
      <c r="L5783">
        <v>1</v>
      </c>
      <c r="M5783">
        <v>0</v>
      </c>
      <c r="N5783">
        <v>0.59670000000000001</v>
      </c>
      <c r="O5783">
        <f>(Table1[[#This Row],[Sales]]-Table1[[#This Row],[Profit]])/Table1[[#This Row],[Quantity]]</f>
        <v>1.6133</v>
      </c>
      <c r="P5783">
        <f>Table1[[#This Row],[Sales]]/Table1[[#This Row],[Quantity]]</f>
        <v>2.21</v>
      </c>
      <c r="Q5783" t="str">
        <f t="shared" si="180"/>
        <v>2021</v>
      </c>
      <c r="R5783" t="str">
        <f t="shared" si="181"/>
        <v>12</v>
      </c>
      <c r="S5783">
        <f>CEILING(Table1[[#This Row],[Month]]/3,1)</f>
        <v>4</v>
      </c>
      <c r="T5783" s="9">
        <f>(Table1[[#This Row],[Profit]]/Table1[[#This Row],[Sales]])</f>
        <v>0.27</v>
      </c>
    </row>
    <row r="5784" spans="1:20" x14ac:dyDescent="0.25">
      <c r="A5784">
        <v>20211212</v>
      </c>
      <c r="B5784" s="1" t="s">
        <v>456</v>
      </c>
      <c r="C5784" s="1" t="s">
        <v>25</v>
      </c>
      <c r="D5784" s="1" t="s">
        <v>673</v>
      </c>
      <c r="E5784" s="1" t="s">
        <v>27</v>
      </c>
      <c r="F5784" s="1" t="s">
        <v>28</v>
      </c>
      <c r="G5784" s="1" t="s">
        <v>204</v>
      </c>
      <c r="H5784" s="1" t="s">
        <v>40</v>
      </c>
      <c r="I5784" s="1" t="s">
        <v>21</v>
      </c>
      <c r="J5784" s="1" t="s">
        <v>97</v>
      </c>
      <c r="K5784">
        <v>15.52</v>
      </c>
      <c r="L5784">
        <v>4</v>
      </c>
      <c r="M5784">
        <v>0</v>
      </c>
      <c r="N5784">
        <v>7.4496000000000002</v>
      </c>
      <c r="O5784">
        <f>(Table1[[#This Row],[Sales]]-Table1[[#This Row],[Profit]])/Table1[[#This Row],[Quantity]]</f>
        <v>2.0175999999999998</v>
      </c>
      <c r="P5784">
        <f>Table1[[#This Row],[Sales]]/Table1[[#This Row],[Quantity]]</f>
        <v>3.88</v>
      </c>
      <c r="Q5784" t="str">
        <f t="shared" si="180"/>
        <v>2021</v>
      </c>
      <c r="R5784" t="str">
        <f t="shared" si="181"/>
        <v>12</v>
      </c>
      <c r="S5784">
        <f>CEILING(Table1[[#This Row],[Month]]/3,1)</f>
        <v>4</v>
      </c>
      <c r="T5784" s="9">
        <f>(Table1[[#This Row],[Profit]]/Table1[[#This Row],[Sales]])</f>
        <v>0.48000000000000004</v>
      </c>
    </row>
    <row r="5785" spans="1:20" x14ac:dyDescent="0.25">
      <c r="A5785">
        <v>20211212</v>
      </c>
      <c r="B5785" s="1" t="s">
        <v>456</v>
      </c>
      <c r="C5785" s="1" t="s">
        <v>25</v>
      </c>
      <c r="D5785" s="1" t="s">
        <v>673</v>
      </c>
      <c r="E5785" s="1" t="s">
        <v>27</v>
      </c>
      <c r="F5785" s="1" t="s">
        <v>28</v>
      </c>
      <c r="G5785" s="1" t="s">
        <v>204</v>
      </c>
      <c r="H5785" s="1" t="s">
        <v>40</v>
      </c>
      <c r="I5785" s="1" t="s">
        <v>21</v>
      </c>
      <c r="J5785" s="1" t="s">
        <v>50</v>
      </c>
      <c r="K5785">
        <v>36.44</v>
      </c>
      <c r="L5785">
        <v>4</v>
      </c>
      <c r="M5785">
        <v>0</v>
      </c>
      <c r="N5785">
        <v>16.398</v>
      </c>
      <c r="O5785">
        <f>(Table1[[#This Row],[Sales]]-Table1[[#This Row],[Profit]])/Table1[[#This Row],[Quantity]]</f>
        <v>5.0104999999999995</v>
      </c>
      <c r="P5785">
        <f>Table1[[#This Row],[Sales]]/Table1[[#This Row],[Quantity]]</f>
        <v>9.11</v>
      </c>
      <c r="Q5785" t="str">
        <f t="shared" si="180"/>
        <v>2021</v>
      </c>
      <c r="R5785" t="str">
        <f t="shared" si="181"/>
        <v>12</v>
      </c>
      <c r="S5785">
        <f>CEILING(Table1[[#This Row],[Month]]/3,1)</f>
        <v>4</v>
      </c>
      <c r="T5785" s="9">
        <f>(Table1[[#This Row],[Profit]]/Table1[[#This Row],[Sales]])</f>
        <v>0.45</v>
      </c>
    </row>
    <row r="5786" spans="1:20" x14ac:dyDescent="0.25">
      <c r="A5786">
        <v>20231003</v>
      </c>
      <c r="B5786" s="1" t="s">
        <v>1204</v>
      </c>
      <c r="C5786" s="1" t="s">
        <v>181</v>
      </c>
      <c r="D5786" s="1" t="s">
        <v>182</v>
      </c>
      <c r="E5786" s="1" t="s">
        <v>17</v>
      </c>
      <c r="F5786" s="1" t="s">
        <v>34</v>
      </c>
      <c r="G5786" s="1" t="s">
        <v>200</v>
      </c>
      <c r="H5786" s="1" t="s">
        <v>55</v>
      </c>
      <c r="I5786" s="1" t="s">
        <v>21</v>
      </c>
      <c r="J5786" s="1" t="s">
        <v>22</v>
      </c>
      <c r="K5786">
        <v>217.76400000000001</v>
      </c>
      <c r="L5786">
        <v>6</v>
      </c>
      <c r="M5786">
        <v>0.7</v>
      </c>
      <c r="N5786">
        <v>-384.71640000000002</v>
      </c>
      <c r="O5786">
        <f>(Table1[[#This Row],[Sales]]-Table1[[#This Row],[Profit]])/Table1[[#This Row],[Quantity]]</f>
        <v>100.41340000000001</v>
      </c>
      <c r="P5786">
        <f>Table1[[#This Row],[Sales]]/Table1[[#This Row],[Quantity]]</f>
        <v>36.294000000000004</v>
      </c>
      <c r="Q5786" t="str">
        <f t="shared" si="180"/>
        <v>2023</v>
      </c>
      <c r="R5786" t="str">
        <f t="shared" si="181"/>
        <v>10</v>
      </c>
      <c r="S5786">
        <f>CEILING(Table1[[#This Row],[Month]]/3,1)</f>
        <v>4</v>
      </c>
      <c r="T5786" s="9">
        <f>(Table1[[#This Row],[Profit]]/Table1[[#This Row],[Sales]])</f>
        <v>-1.7666666666666666</v>
      </c>
    </row>
    <row r="5787" spans="1:20" x14ac:dyDescent="0.25">
      <c r="A5787">
        <v>20231003</v>
      </c>
      <c r="B5787" s="1" t="s">
        <v>1204</v>
      </c>
      <c r="C5787" s="1" t="s">
        <v>181</v>
      </c>
      <c r="D5787" s="1" t="s">
        <v>182</v>
      </c>
      <c r="E5787" s="1" t="s">
        <v>17</v>
      </c>
      <c r="F5787" s="1" t="s">
        <v>34</v>
      </c>
      <c r="G5787" s="1" t="s">
        <v>200</v>
      </c>
      <c r="H5787" s="1" t="s">
        <v>55</v>
      </c>
      <c r="I5787" s="1" t="s">
        <v>21</v>
      </c>
      <c r="J5787" s="1" t="s">
        <v>50</v>
      </c>
      <c r="K5787">
        <v>39.072000000000003</v>
      </c>
      <c r="L5787">
        <v>6</v>
      </c>
      <c r="M5787">
        <v>0.2</v>
      </c>
      <c r="N5787">
        <v>4.3956</v>
      </c>
      <c r="O5787">
        <f>(Table1[[#This Row],[Sales]]-Table1[[#This Row],[Profit]])/Table1[[#This Row],[Quantity]]</f>
        <v>5.7793999999999999</v>
      </c>
      <c r="P5787">
        <f>Table1[[#This Row],[Sales]]/Table1[[#This Row],[Quantity]]</f>
        <v>6.5120000000000005</v>
      </c>
      <c r="Q5787" t="str">
        <f t="shared" si="180"/>
        <v>2023</v>
      </c>
      <c r="R5787" t="str">
        <f t="shared" si="181"/>
        <v>10</v>
      </c>
      <c r="S5787">
        <f>CEILING(Table1[[#This Row],[Month]]/3,1)</f>
        <v>4</v>
      </c>
      <c r="T5787" s="9">
        <f>(Table1[[#This Row],[Profit]]/Table1[[#This Row],[Sales]])</f>
        <v>0.11249999999999999</v>
      </c>
    </row>
    <row r="5788" spans="1:20" x14ac:dyDescent="0.25">
      <c r="A5788">
        <v>20231003</v>
      </c>
      <c r="B5788" s="1" t="s">
        <v>1204</v>
      </c>
      <c r="C5788" s="1" t="s">
        <v>181</v>
      </c>
      <c r="D5788" s="1" t="s">
        <v>182</v>
      </c>
      <c r="E5788" s="1" t="s">
        <v>17</v>
      </c>
      <c r="F5788" s="1" t="s">
        <v>34</v>
      </c>
      <c r="G5788" s="1" t="s">
        <v>200</v>
      </c>
      <c r="H5788" s="1" t="s">
        <v>55</v>
      </c>
      <c r="I5788" s="1" t="s">
        <v>21</v>
      </c>
      <c r="J5788" s="1" t="s">
        <v>36</v>
      </c>
      <c r="K5788">
        <v>22.638000000000002</v>
      </c>
      <c r="L5788">
        <v>7</v>
      </c>
      <c r="M5788">
        <v>0.7</v>
      </c>
      <c r="N5788">
        <v>-16.601199999999999</v>
      </c>
      <c r="O5788">
        <f>(Table1[[#This Row],[Sales]]-Table1[[#This Row],[Profit]])/Table1[[#This Row],[Quantity]]</f>
        <v>5.6055999999999999</v>
      </c>
      <c r="P5788">
        <f>Table1[[#This Row],[Sales]]/Table1[[#This Row],[Quantity]]</f>
        <v>3.2340000000000004</v>
      </c>
      <c r="Q5788" t="str">
        <f t="shared" si="180"/>
        <v>2023</v>
      </c>
      <c r="R5788" t="str">
        <f t="shared" si="181"/>
        <v>10</v>
      </c>
      <c r="S5788">
        <f>CEILING(Table1[[#This Row],[Month]]/3,1)</f>
        <v>4</v>
      </c>
      <c r="T5788" s="9">
        <f>(Table1[[#This Row],[Profit]]/Table1[[#This Row],[Sales]])</f>
        <v>-0.73333333333333317</v>
      </c>
    </row>
    <row r="5789" spans="1:20" x14ac:dyDescent="0.25">
      <c r="A5789">
        <v>20231003</v>
      </c>
      <c r="B5789" s="1" t="s">
        <v>1204</v>
      </c>
      <c r="C5789" s="1" t="s">
        <v>181</v>
      </c>
      <c r="D5789" s="1" t="s">
        <v>182</v>
      </c>
      <c r="E5789" s="1" t="s">
        <v>17</v>
      </c>
      <c r="F5789" s="1" t="s">
        <v>34</v>
      </c>
      <c r="G5789" s="1" t="s">
        <v>200</v>
      </c>
      <c r="H5789" s="1" t="s">
        <v>55</v>
      </c>
      <c r="I5789" s="1" t="s">
        <v>21</v>
      </c>
      <c r="J5789" s="1" t="s">
        <v>42</v>
      </c>
      <c r="K5789">
        <v>95.144000000000005</v>
      </c>
      <c r="L5789">
        <v>7</v>
      </c>
      <c r="M5789">
        <v>0.2</v>
      </c>
      <c r="N5789">
        <v>10.7037</v>
      </c>
      <c r="O5789">
        <f>(Table1[[#This Row],[Sales]]-Table1[[#This Row],[Profit]])/Table1[[#This Row],[Quantity]]</f>
        <v>12.062900000000001</v>
      </c>
      <c r="P5789">
        <f>Table1[[#This Row],[Sales]]/Table1[[#This Row],[Quantity]]</f>
        <v>13.592000000000001</v>
      </c>
      <c r="Q5789" t="str">
        <f t="shared" si="180"/>
        <v>2023</v>
      </c>
      <c r="R5789" t="str">
        <f t="shared" si="181"/>
        <v>10</v>
      </c>
      <c r="S5789">
        <f>CEILING(Table1[[#This Row],[Month]]/3,1)</f>
        <v>4</v>
      </c>
      <c r="T5789" s="9">
        <f>(Table1[[#This Row],[Profit]]/Table1[[#This Row],[Sales]])</f>
        <v>0.11249999999999999</v>
      </c>
    </row>
    <row r="5790" spans="1:20" x14ac:dyDescent="0.25">
      <c r="A5790">
        <v>20230411</v>
      </c>
      <c r="B5790" s="1" t="s">
        <v>1211</v>
      </c>
      <c r="C5790" s="1" t="s">
        <v>32</v>
      </c>
      <c r="D5790" s="1" t="s">
        <v>437</v>
      </c>
      <c r="E5790" s="1" t="s">
        <v>17</v>
      </c>
      <c r="F5790" s="1" t="s">
        <v>34</v>
      </c>
      <c r="G5790" s="1" t="s">
        <v>291</v>
      </c>
      <c r="H5790" s="1" t="s">
        <v>69</v>
      </c>
      <c r="I5790" s="1" t="s">
        <v>30</v>
      </c>
      <c r="J5790" s="1" t="s">
        <v>41</v>
      </c>
      <c r="K5790">
        <v>12.32</v>
      </c>
      <c r="L5790">
        <v>5</v>
      </c>
      <c r="M5790">
        <v>0.2</v>
      </c>
      <c r="N5790">
        <v>1.8480000000000001</v>
      </c>
      <c r="O5790">
        <f>(Table1[[#This Row],[Sales]]-Table1[[#This Row],[Profit]])/Table1[[#This Row],[Quantity]]</f>
        <v>2.0943999999999998</v>
      </c>
      <c r="P5790">
        <f>Table1[[#This Row],[Sales]]/Table1[[#This Row],[Quantity]]</f>
        <v>2.464</v>
      </c>
      <c r="Q5790" t="str">
        <f t="shared" si="180"/>
        <v>2023</v>
      </c>
      <c r="R5790" t="str">
        <f t="shared" si="181"/>
        <v>04</v>
      </c>
      <c r="S5790">
        <f>CEILING(Table1[[#This Row],[Month]]/3,1)</f>
        <v>2</v>
      </c>
      <c r="T5790" s="9">
        <f>(Table1[[#This Row],[Profit]]/Table1[[#This Row],[Sales]])</f>
        <v>0.15</v>
      </c>
    </row>
    <row r="5791" spans="1:20" x14ac:dyDescent="0.25">
      <c r="A5791">
        <v>20230411</v>
      </c>
      <c r="B5791" s="1" t="s">
        <v>1211</v>
      </c>
      <c r="C5791" s="1" t="s">
        <v>32</v>
      </c>
      <c r="D5791" s="1" t="s">
        <v>437</v>
      </c>
      <c r="E5791" s="1" t="s">
        <v>17</v>
      </c>
      <c r="F5791" s="1" t="s">
        <v>34</v>
      </c>
      <c r="G5791" s="1" t="s">
        <v>291</v>
      </c>
      <c r="H5791" s="1" t="s">
        <v>69</v>
      </c>
      <c r="I5791" s="1" t="s">
        <v>30</v>
      </c>
      <c r="J5791" s="1" t="s">
        <v>36</v>
      </c>
      <c r="K5791">
        <v>4.4189999999999996</v>
      </c>
      <c r="L5791">
        <v>3</v>
      </c>
      <c r="M5791">
        <v>0.7</v>
      </c>
      <c r="N5791">
        <v>-3.0933000000000002</v>
      </c>
      <c r="O5791">
        <f>(Table1[[#This Row],[Sales]]-Table1[[#This Row],[Profit]])/Table1[[#This Row],[Quantity]]</f>
        <v>2.5040999999999998</v>
      </c>
      <c r="P5791">
        <f>Table1[[#This Row],[Sales]]/Table1[[#This Row],[Quantity]]</f>
        <v>1.4729999999999999</v>
      </c>
      <c r="Q5791" t="str">
        <f t="shared" si="180"/>
        <v>2023</v>
      </c>
      <c r="R5791" t="str">
        <f t="shared" si="181"/>
        <v>04</v>
      </c>
      <c r="S5791">
        <f>CEILING(Table1[[#This Row],[Month]]/3,1)</f>
        <v>2</v>
      </c>
      <c r="T5791" s="9">
        <f>(Table1[[#This Row],[Profit]]/Table1[[#This Row],[Sales]])</f>
        <v>-0.70000000000000007</v>
      </c>
    </row>
    <row r="5792" spans="1:20" x14ac:dyDescent="0.25">
      <c r="A5792">
        <v>20230930</v>
      </c>
      <c r="B5792" s="1" t="s">
        <v>625</v>
      </c>
      <c r="C5792" s="1" t="s">
        <v>25</v>
      </c>
      <c r="D5792" s="1" t="s">
        <v>1059</v>
      </c>
      <c r="E5792" s="1" t="s">
        <v>27</v>
      </c>
      <c r="F5792" s="1" t="s">
        <v>28</v>
      </c>
      <c r="G5792" s="1" t="s">
        <v>333</v>
      </c>
      <c r="H5792" s="1" t="s">
        <v>75</v>
      </c>
      <c r="I5792" s="1" t="s">
        <v>21</v>
      </c>
      <c r="J5792" s="1" t="s">
        <v>136</v>
      </c>
      <c r="K5792">
        <v>35</v>
      </c>
      <c r="L5792">
        <v>7</v>
      </c>
      <c r="M5792">
        <v>0</v>
      </c>
      <c r="N5792">
        <v>16.8</v>
      </c>
      <c r="O5792">
        <f>(Table1[[#This Row],[Sales]]-Table1[[#This Row],[Profit]])/Table1[[#This Row],[Quantity]]</f>
        <v>2.6</v>
      </c>
      <c r="P5792">
        <f>Table1[[#This Row],[Sales]]/Table1[[#This Row],[Quantity]]</f>
        <v>5</v>
      </c>
      <c r="Q5792" t="str">
        <f t="shared" si="180"/>
        <v>2023</v>
      </c>
      <c r="R5792" t="str">
        <f t="shared" si="181"/>
        <v>09</v>
      </c>
      <c r="S5792">
        <f>CEILING(Table1[[#This Row],[Month]]/3,1)</f>
        <v>3</v>
      </c>
      <c r="T5792" s="9">
        <f>(Table1[[#This Row],[Profit]]/Table1[[#This Row],[Sales]])</f>
        <v>0.48000000000000004</v>
      </c>
    </row>
    <row r="5793" spans="1:20" x14ac:dyDescent="0.25">
      <c r="A5793">
        <v>20230930</v>
      </c>
      <c r="B5793" s="1" t="s">
        <v>625</v>
      </c>
      <c r="C5793" s="1" t="s">
        <v>25</v>
      </c>
      <c r="D5793" s="1" t="s">
        <v>1059</v>
      </c>
      <c r="E5793" s="1" t="s">
        <v>27</v>
      </c>
      <c r="F5793" s="1" t="s">
        <v>28</v>
      </c>
      <c r="G5793" s="1" t="s">
        <v>333</v>
      </c>
      <c r="H5793" s="1" t="s">
        <v>75</v>
      </c>
      <c r="I5793" s="1" t="s">
        <v>21</v>
      </c>
      <c r="J5793" s="1" t="s">
        <v>23</v>
      </c>
      <c r="K5793">
        <v>72.784000000000006</v>
      </c>
      <c r="L5793">
        <v>1</v>
      </c>
      <c r="M5793">
        <v>0.2</v>
      </c>
      <c r="N5793">
        <v>0</v>
      </c>
      <c r="O5793">
        <f>(Table1[[#This Row],[Sales]]-Table1[[#This Row],[Profit]])/Table1[[#This Row],[Quantity]]</f>
        <v>72.784000000000006</v>
      </c>
      <c r="P5793">
        <f>Table1[[#This Row],[Sales]]/Table1[[#This Row],[Quantity]]</f>
        <v>72.784000000000006</v>
      </c>
      <c r="Q5793" t="str">
        <f t="shared" si="180"/>
        <v>2023</v>
      </c>
      <c r="R5793" t="str">
        <f t="shared" si="181"/>
        <v>09</v>
      </c>
      <c r="S5793">
        <f>CEILING(Table1[[#This Row],[Month]]/3,1)</f>
        <v>3</v>
      </c>
      <c r="T5793" s="9">
        <f>(Table1[[#This Row],[Profit]]/Table1[[#This Row],[Sales]])</f>
        <v>0</v>
      </c>
    </row>
    <row r="5794" spans="1:20" x14ac:dyDescent="0.25">
      <c r="A5794">
        <v>20230930</v>
      </c>
      <c r="B5794" s="1" t="s">
        <v>625</v>
      </c>
      <c r="C5794" s="1" t="s">
        <v>25</v>
      </c>
      <c r="D5794" s="1" t="s">
        <v>1059</v>
      </c>
      <c r="E5794" s="1" t="s">
        <v>27</v>
      </c>
      <c r="F5794" s="1" t="s">
        <v>28</v>
      </c>
      <c r="G5794" s="1" t="s">
        <v>333</v>
      </c>
      <c r="H5794" s="1" t="s">
        <v>75</v>
      </c>
      <c r="I5794" s="1" t="s">
        <v>21</v>
      </c>
      <c r="J5794" s="1" t="s">
        <v>44</v>
      </c>
      <c r="K5794">
        <v>97.84</v>
      </c>
      <c r="L5794">
        <v>2</v>
      </c>
      <c r="M5794">
        <v>0</v>
      </c>
      <c r="N5794">
        <v>25.438400000000001</v>
      </c>
      <c r="O5794">
        <f>(Table1[[#This Row],[Sales]]-Table1[[#This Row],[Profit]])/Table1[[#This Row],[Quantity]]</f>
        <v>36.200800000000001</v>
      </c>
      <c r="P5794">
        <f>Table1[[#This Row],[Sales]]/Table1[[#This Row],[Quantity]]</f>
        <v>48.92</v>
      </c>
      <c r="Q5794" t="str">
        <f t="shared" si="180"/>
        <v>2023</v>
      </c>
      <c r="R5794" t="str">
        <f t="shared" si="181"/>
        <v>09</v>
      </c>
      <c r="S5794">
        <f>CEILING(Table1[[#This Row],[Month]]/3,1)</f>
        <v>3</v>
      </c>
      <c r="T5794" s="9">
        <f>(Table1[[#This Row],[Profit]]/Table1[[#This Row],[Sales]])</f>
        <v>0.26</v>
      </c>
    </row>
    <row r="5795" spans="1:20" x14ac:dyDescent="0.25">
      <c r="A5795">
        <v>20230930</v>
      </c>
      <c r="B5795" s="1" t="s">
        <v>625</v>
      </c>
      <c r="C5795" s="1" t="s">
        <v>25</v>
      </c>
      <c r="D5795" s="1" t="s">
        <v>1059</v>
      </c>
      <c r="E5795" s="1" t="s">
        <v>27</v>
      </c>
      <c r="F5795" s="1" t="s">
        <v>28</v>
      </c>
      <c r="G5795" s="1" t="s">
        <v>333</v>
      </c>
      <c r="H5795" s="1" t="s">
        <v>75</v>
      </c>
      <c r="I5795" s="1" t="s">
        <v>21</v>
      </c>
      <c r="J5795" s="1" t="s">
        <v>41</v>
      </c>
      <c r="K5795">
        <v>51.75</v>
      </c>
      <c r="L5795">
        <v>1</v>
      </c>
      <c r="M5795">
        <v>0</v>
      </c>
      <c r="N5795">
        <v>15.525</v>
      </c>
      <c r="O5795">
        <f>(Table1[[#This Row],[Sales]]-Table1[[#This Row],[Profit]])/Table1[[#This Row],[Quantity]]</f>
        <v>36.225000000000001</v>
      </c>
      <c r="P5795">
        <f>Table1[[#This Row],[Sales]]/Table1[[#This Row],[Quantity]]</f>
        <v>51.75</v>
      </c>
      <c r="Q5795" t="str">
        <f t="shared" si="180"/>
        <v>2023</v>
      </c>
      <c r="R5795" t="str">
        <f t="shared" si="181"/>
        <v>09</v>
      </c>
      <c r="S5795">
        <f>CEILING(Table1[[#This Row],[Month]]/3,1)</f>
        <v>3</v>
      </c>
      <c r="T5795" s="9">
        <f>(Table1[[#This Row],[Profit]]/Table1[[#This Row],[Sales]])</f>
        <v>0.3</v>
      </c>
    </row>
    <row r="5796" spans="1:20" x14ac:dyDescent="0.25">
      <c r="A5796">
        <v>20230930</v>
      </c>
      <c r="B5796" s="1" t="s">
        <v>625</v>
      </c>
      <c r="C5796" s="1" t="s">
        <v>25</v>
      </c>
      <c r="D5796" s="1" t="s">
        <v>1059</v>
      </c>
      <c r="E5796" s="1" t="s">
        <v>27</v>
      </c>
      <c r="F5796" s="1" t="s">
        <v>28</v>
      </c>
      <c r="G5796" s="1" t="s">
        <v>333</v>
      </c>
      <c r="H5796" s="1" t="s">
        <v>75</v>
      </c>
      <c r="I5796" s="1" t="s">
        <v>21</v>
      </c>
      <c r="J5796" s="1" t="s">
        <v>36</v>
      </c>
      <c r="K5796">
        <v>46.671999999999997</v>
      </c>
      <c r="L5796">
        <v>2</v>
      </c>
      <c r="M5796">
        <v>0.2</v>
      </c>
      <c r="N5796">
        <v>16.3352</v>
      </c>
      <c r="O5796">
        <f>(Table1[[#This Row],[Sales]]-Table1[[#This Row],[Profit]])/Table1[[#This Row],[Quantity]]</f>
        <v>15.168399999999998</v>
      </c>
      <c r="P5796">
        <f>Table1[[#This Row],[Sales]]/Table1[[#This Row],[Quantity]]</f>
        <v>23.335999999999999</v>
      </c>
      <c r="Q5796" t="str">
        <f t="shared" si="180"/>
        <v>2023</v>
      </c>
      <c r="R5796" t="str">
        <f t="shared" si="181"/>
        <v>09</v>
      </c>
      <c r="S5796">
        <f>CEILING(Table1[[#This Row],[Month]]/3,1)</f>
        <v>3</v>
      </c>
      <c r="T5796" s="9">
        <f>(Table1[[#This Row],[Profit]]/Table1[[#This Row],[Sales]])</f>
        <v>0.35000000000000003</v>
      </c>
    </row>
    <row r="5797" spans="1:20" x14ac:dyDescent="0.25">
      <c r="A5797">
        <v>20200929</v>
      </c>
      <c r="B5797" s="1" t="s">
        <v>789</v>
      </c>
      <c r="C5797" s="1" t="s">
        <v>133</v>
      </c>
      <c r="D5797" s="1" t="s">
        <v>134</v>
      </c>
      <c r="E5797" s="1" t="s">
        <v>17</v>
      </c>
      <c r="F5797" s="1" t="s">
        <v>18</v>
      </c>
      <c r="G5797" s="1" t="s">
        <v>556</v>
      </c>
      <c r="H5797" s="1" t="s">
        <v>55</v>
      </c>
      <c r="I5797" s="1" t="s">
        <v>21</v>
      </c>
      <c r="J5797" s="1" t="s">
        <v>37</v>
      </c>
      <c r="K5797">
        <v>1395.54</v>
      </c>
      <c r="L5797">
        <v>9</v>
      </c>
      <c r="M5797">
        <v>0</v>
      </c>
      <c r="N5797">
        <v>362.84039999999999</v>
      </c>
      <c r="O5797">
        <f>(Table1[[#This Row],[Sales]]-Table1[[#This Row],[Profit]])/Table1[[#This Row],[Quantity]]</f>
        <v>114.74439999999998</v>
      </c>
      <c r="P5797">
        <f>Table1[[#This Row],[Sales]]/Table1[[#This Row],[Quantity]]</f>
        <v>155.06</v>
      </c>
      <c r="Q5797" t="str">
        <f t="shared" si="180"/>
        <v>2020</v>
      </c>
      <c r="R5797" t="str">
        <f t="shared" si="181"/>
        <v>09</v>
      </c>
      <c r="S5797">
        <f>CEILING(Table1[[#This Row],[Month]]/3,1)</f>
        <v>3</v>
      </c>
      <c r="T5797" s="9">
        <f>(Table1[[#This Row],[Profit]]/Table1[[#This Row],[Sales]])</f>
        <v>0.26</v>
      </c>
    </row>
    <row r="5798" spans="1:20" x14ac:dyDescent="0.25">
      <c r="A5798">
        <v>20200929</v>
      </c>
      <c r="B5798" s="1" t="s">
        <v>789</v>
      </c>
      <c r="C5798" s="1" t="s">
        <v>133</v>
      </c>
      <c r="D5798" s="1" t="s">
        <v>134</v>
      </c>
      <c r="E5798" s="1" t="s">
        <v>17</v>
      </c>
      <c r="F5798" s="1" t="s">
        <v>18</v>
      </c>
      <c r="G5798" s="1" t="s">
        <v>556</v>
      </c>
      <c r="H5798" s="1" t="s">
        <v>55</v>
      </c>
      <c r="I5798" s="1" t="s">
        <v>21</v>
      </c>
      <c r="J5798" s="1" t="s">
        <v>41</v>
      </c>
      <c r="K5798">
        <v>117.36</v>
      </c>
      <c r="L5798">
        <v>4</v>
      </c>
      <c r="M5798">
        <v>0</v>
      </c>
      <c r="N5798">
        <v>36.381599999999999</v>
      </c>
      <c r="O5798">
        <f>(Table1[[#This Row],[Sales]]-Table1[[#This Row],[Profit]])/Table1[[#This Row],[Quantity]]</f>
        <v>20.244599999999998</v>
      </c>
      <c r="P5798">
        <f>Table1[[#This Row],[Sales]]/Table1[[#This Row],[Quantity]]</f>
        <v>29.34</v>
      </c>
      <c r="Q5798" t="str">
        <f t="shared" si="180"/>
        <v>2020</v>
      </c>
      <c r="R5798" t="str">
        <f t="shared" si="181"/>
        <v>09</v>
      </c>
      <c r="S5798">
        <f>CEILING(Table1[[#This Row],[Month]]/3,1)</f>
        <v>3</v>
      </c>
      <c r="T5798" s="9">
        <f>(Table1[[#This Row],[Profit]]/Table1[[#This Row],[Sales]])</f>
        <v>0.31</v>
      </c>
    </row>
    <row r="5799" spans="1:20" x14ac:dyDescent="0.25">
      <c r="A5799">
        <v>20200929</v>
      </c>
      <c r="B5799" s="1" t="s">
        <v>789</v>
      </c>
      <c r="C5799" s="1" t="s">
        <v>133</v>
      </c>
      <c r="D5799" s="1" t="s">
        <v>134</v>
      </c>
      <c r="E5799" s="1" t="s">
        <v>17</v>
      </c>
      <c r="F5799" s="1" t="s">
        <v>18</v>
      </c>
      <c r="G5799" s="1" t="s">
        <v>556</v>
      </c>
      <c r="H5799" s="1" t="s">
        <v>55</v>
      </c>
      <c r="I5799" s="1" t="s">
        <v>21</v>
      </c>
      <c r="J5799" s="1" t="s">
        <v>23</v>
      </c>
      <c r="K5799">
        <v>18.899999999999999</v>
      </c>
      <c r="L5799">
        <v>3</v>
      </c>
      <c r="M5799">
        <v>0</v>
      </c>
      <c r="N5799">
        <v>8.6940000000000008</v>
      </c>
      <c r="O5799">
        <f>(Table1[[#This Row],[Sales]]-Table1[[#This Row],[Profit]])/Table1[[#This Row],[Quantity]]</f>
        <v>3.4019999999999992</v>
      </c>
      <c r="P5799">
        <f>Table1[[#This Row],[Sales]]/Table1[[#This Row],[Quantity]]</f>
        <v>6.3</v>
      </c>
      <c r="Q5799" t="str">
        <f t="shared" si="180"/>
        <v>2020</v>
      </c>
      <c r="R5799" t="str">
        <f t="shared" si="181"/>
        <v>09</v>
      </c>
      <c r="S5799">
        <f>CEILING(Table1[[#This Row],[Month]]/3,1)</f>
        <v>3</v>
      </c>
      <c r="T5799" s="9">
        <f>(Table1[[#This Row],[Profit]]/Table1[[#This Row],[Sales]])</f>
        <v>0.46000000000000008</v>
      </c>
    </row>
    <row r="5800" spans="1:20" x14ac:dyDescent="0.25">
      <c r="A5800">
        <v>20200929</v>
      </c>
      <c r="B5800" s="1" t="s">
        <v>789</v>
      </c>
      <c r="C5800" s="1" t="s">
        <v>133</v>
      </c>
      <c r="D5800" s="1" t="s">
        <v>134</v>
      </c>
      <c r="E5800" s="1" t="s">
        <v>17</v>
      </c>
      <c r="F5800" s="1" t="s">
        <v>18</v>
      </c>
      <c r="G5800" s="1" t="s">
        <v>556</v>
      </c>
      <c r="H5800" s="1" t="s">
        <v>55</v>
      </c>
      <c r="I5800" s="1" t="s">
        <v>21</v>
      </c>
      <c r="J5800" s="1" t="s">
        <v>50</v>
      </c>
      <c r="K5800">
        <v>77.52</v>
      </c>
      <c r="L5800">
        <v>2</v>
      </c>
      <c r="M5800">
        <v>0</v>
      </c>
      <c r="N5800">
        <v>37.9848</v>
      </c>
      <c r="O5800">
        <f>(Table1[[#This Row],[Sales]]-Table1[[#This Row],[Profit]])/Table1[[#This Row],[Quantity]]</f>
        <v>19.767599999999998</v>
      </c>
      <c r="P5800">
        <f>Table1[[#This Row],[Sales]]/Table1[[#This Row],[Quantity]]</f>
        <v>38.76</v>
      </c>
      <c r="Q5800" t="str">
        <f t="shared" si="180"/>
        <v>2020</v>
      </c>
      <c r="R5800" t="str">
        <f t="shared" si="181"/>
        <v>09</v>
      </c>
      <c r="S5800">
        <f>CEILING(Table1[[#This Row],[Month]]/3,1)</f>
        <v>3</v>
      </c>
      <c r="T5800" s="9">
        <f>(Table1[[#This Row],[Profit]]/Table1[[#This Row],[Sales]])</f>
        <v>0.49000000000000005</v>
      </c>
    </row>
    <row r="5801" spans="1:20" x14ac:dyDescent="0.25">
      <c r="A5801">
        <v>20200820</v>
      </c>
      <c r="B5801" s="1" t="s">
        <v>551</v>
      </c>
      <c r="C5801" s="1" t="s">
        <v>108</v>
      </c>
      <c r="D5801" s="1" t="s">
        <v>143</v>
      </c>
      <c r="E5801" s="1" t="s">
        <v>59</v>
      </c>
      <c r="F5801" s="1" t="s">
        <v>110</v>
      </c>
      <c r="G5801" s="1" t="s">
        <v>481</v>
      </c>
      <c r="H5801" s="1" t="s">
        <v>91</v>
      </c>
      <c r="I5801" s="1" t="s">
        <v>21</v>
      </c>
      <c r="J5801" s="1" t="s">
        <v>23</v>
      </c>
      <c r="K5801">
        <v>421.37200000000001</v>
      </c>
      <c r="L5801">
        <v>2</v>
      </c>
      <c r="M5801">
        <v>0.3</v>
      </c>
      <c r="N5801">
        <v>-6.0195999999999996</v>
      </c>
      <c r="O5801">
        <f>(Table1[[#This Row],[Sales]]-Table1[[#This Row],[Profit]])/Table1[[#This Row],[Quantity]]</f>
        <v>213.69580000000002</v>
      </c>
      <c r="P5801">
        <f>Table1[[#This Row],[Sales]]/Table1[[#This Row],[Quantity]]</f>
        <v>210.68600000000001</v>
      </c>
      <c r="Q5801" t="str">
        <f t="shared" si="180"/>
        <v>2020</v>
      </c>
      <c r="R5801" t="str">
        <f t="shared" si="181"/>
        <v>08</v>
      </c>
      <c r="S5801">
        <f>CEILING(Table1[[#This Row],[Month]]/3,1)</f>
        <v>3</v>
      </c>
      <c r="T5801" s="9">
        <f>(Table1[[#This Row],[Profit]]/Table1[[#This Row],[Sales]])</f>
        <v>-1.4285714285714284E-2</v>
      </c>
    </row>
    <row r="5802" spans="1:20" x14ac:dyDescent="0.25">
      <c r="A5802">
        <v>20200711</v>
      </c>
      <c r="B5802" s="1" t="s">
        <v>791</v>
      </c>
      <c r="C5802" s="1" t="s">
        <v>57</v>
      </c>
      <c r="D5802" s="1" t="s">
        <v>861</v>
      </c>
      <c r="E5802" s="1" t="s">
        <v>59</v>
      </c>
      <c r="F5802" s="1" t="s">
        <v>60</v>
      </c>
      <c r="G5802" s="1" t="s">
        <v>49</v>
      </c>
      <c r="H5802" s="1" t="s">
        <v>20</v>
      </c>
      <c r="I5802" s="1" t="s">
        <v>21</v>
      </c>
      <c r="J5802" s="1" t="s">
        <v>43</v>
      </c>
      <c r="K5802">
        <v>575.96799999999996</v>
      </c>
      <c r="L5802">
        <v>4</v>
      </c>
      <c r="M5802">
        <v>0.2</v>
      </c>
      <c r="N5802">
        <v>43.197600000000001</v>
      </c>
      <c r="O5802">
        <f>(Table1[[#This Row],[Sales]]-Table1[[#This Row],[Profit]])/Table1[[#This Row],[Quantity]]</f>
        <v>133.1926</v>
      </c>
      <c r="P5802">
        <f>Table1[[#This Row],[Sales]]/Table1[[#This Row],[Quantity]]</f>
        <v>143.99199999999999</v>
      </c>
      <c r="Q5802" t="str">
        <f t="shared" si="180"/>
        <v>2020</v>
      </c>
      <c r="R5802" t="str">
        <f t="shared" si="181"/>
        <v>07</v>
      </c>
      <c r="S5802">
        <f>CEILING(Table1[[#This Row],[Month]]/3,1)</f>
        <v>3</v>
      </c>
      <c r="T5802" s="9">
        <f>(Table1[[#This Row],[Profit]]/Table1[[#This Row],[Sales]])</f>
        <v>7.5000000000000011E-2</v>
      </c>
    </row>
    <row r="5803" spans="1:20" x14ac:dyDescent="0.25">
      <c r="A5803">
        <v>20200711</v>
      </c>
      <c r="B5803" s="1" t="s">
        <v>791</v>
      </c>
      <c r="C5803" s="1" t="s">
        <v>57</v>
      </c>
      <c r="D5803" s="1" t="s">
        <v>861</v>
      </c>
      <c r="E5803" s="1" t="s">
        <v>59</v>
      </c>
      <c r="F5803" s="1" t="s">
        <v>60</v>
      </c>
      <c r="G5803" s="1" t="s">
        <v>49</v>
      </c>
      <c r="H5803" s="1" t="s">
        <v>20</v>
      </c>
      <c r="I5803" s="1" t="s">
        <v>21</v>
      </c>
      <c r="J5803" s="1" t="s">
        <v>50</v>
      </c>
      <c r="K5803">
        <v>10.368</v>
      </c>
      <c r="L5803">
        <v>2</v>
      </c>
      <c r="M5803">
        <v>0.2</v>
      </c>
      <c r="N5803">
        <v>3.6288</v>
      </c>
      <c r="O5803">
        <f>(Table1[[#This Row],[Sales]]-Table1[[#This Row],[Profit]])/Table1[[#This Row],[Quantity]]</f>
        <v>3.3696000000000002</v>
      </c>
      <c r="P5803">
        <f>Table1[[#This Row],[Sales]]/Table1[[#This Row],[Quantity]]</f>
        <v>5.1840000000000002</v>
      </c>
      <c r="Q5803" t="str">
        <f t="shared" si="180"/>
        <v>2020</v>
      </c>
      <c r="R5803" t="str">
        <f t="shared" si="181"/>
        <v>07</v>
      </c>
      <c r="S5803">
        <f>CEILING(Table1[[#This Row],[Month]]/3,1)</f>
        <v>3</v>
      </c>
      <c r="T5803" s="9">
        <f>(Table1[[#This Row],[Profit]]/Table1[[#This Row],[Sales]])</f>
        <v>0.35</v>
      </c>
    </row>
    <row r="5804" spans="1:20" x14ac:dyDescent="0.25">
      <c r="A5804">
        <v>20210322</v>
      </c>
      <c r="B5804" s="1" t="s">
        <v>258</v>
      </c>
      <c r="C5804" s="1" t="s">
        <v>25</v>
      </c>
      <c r="D5804" s="1" t="s">
        <v>1002</v>
      </c>
      <c r="E5804" s="1" t="s">
        <v>27</v>
      </c>
      <c r="F5804" s="1" t="s">
        <v>28</v>
      </c>
      <c r="G5804" s="1" t="s">
        <v>141</v>
      </c>
      <c r="H5804" s="1" t="s">
        <v>91</v>
      </c>
      <c r="I5804" s="1" t="s">
        <v>21</v>
      </c>
      <c r="J5804" s="1" t="s">
        <v>43</v>
      </c>
      <c r="K5804">
        <v>15.984</v>
      </c>
      <c r="L5804">
        <v>2</v>
      </c>
      <c r="M5804">
        <v>0.2</v>
      </c>
      <c r="N5804">
        <v>1.1988000000000001</v>
      </c>
      <c r="O5804">
        <f>(Table1[[#This Row],[Sales]]-Table1[[#This Row],[Profit]])/Table1[[#This Row],[Quantity]]</f>
        <v>7.3925999999999998</v>
      </c>
      <c r="P5804">
        <f>Table1[[#This Row],[Sales]]/Table1[[#This Row],[Quantity]]</f>
        <v>7.992</v>
      </c>
      <c r="Q5804" t="str">
        <f t="shared" si="180"/>
        <v>2021</v>
      </c>
      <c r="R5804" t="str">
        <f t="shared" si="181"/>
        <v>03</v>
      </c>
      <c r="S5804">
        <f>CEILING(Table1[[#This Row],[Month]]/3,1)</f>
        <v>1</v>
      </c>
      <c r="T5804" s="9">
        <f>(Table1[[#This Row],[Profit]]/Table1[[#This Row],[Sales]])</f>
        <v>7.5000000000000011E-2</v>
      </c>
    </row>
    <row r="5805" spans="1:20" x14ac:dyDescent="0.25">
      <c r="A5805">
        <v>20230513</v>
      </c>
      <c r="B5805" s="1" t="s">
        <v>1055</v>
      </c>
      <c r="C5805" s="1" t="s">
        <v>209</v>
      </c>
      <c r="D5805" s="1" t="s">
        <v>499</v>
      </c>
      <c r="E5805" s="1" t="s">
        <v>27</v>
      </c>
      <c r="F5805" s="1" t="s">
        <v>82</v>
      </c>
      <c r="G5805" s="1" t="s">
        <v>383</v>
      </c>
      <c r="H5805" s="1" t="s">
        <v>91</v>
      </c>
      <c r="I5805" s="1" t="s">
        <v>63</v>
      </c>
      <c r="J5805" s="1" t="s">
        <v>42</v>
      </c>
      <c r="K5805">
        <v>10.272</v>
      </c>
      <c r="L5805">
        <v>3</v>
      </c>
      <c r="M5805">
        <v>0.2</v>
      </c>
      <c r="N5805">
        <v>1.1556</v>
      </c>
      <c r="O5805">
        <f>(Table1[[#This Row],[Sales]]-Table1[[#This Row],[Profit]])/Table1[[#This Row],[Quantity]]</f>
        <v>3.0388000000000002</v>
      </c>
      <c r="P5805">
        <f>Table1[[#This Row],[Sales]]/Table1[[#This Row],[Quantity]]</f>
        <v>3.4239999999999999</v>
      </c>
      <c r="Q5805" t="str">
        <f t="shared" si="180"/>
        <v>2023</v>
      </c>
      <c r="R5805" t="str">
        <f t="shared" si="181"/>
        <v>05</v>
      </c>
      <c r="S5805">
        <f>CEILING(Table1[[#This Row],[Month]]/3,1)</f>
        <v>2</v>
      </c>
      <c r="T5805" s="9">
        <f>(Table1[[#This Row],[Profit]]/Table1[[#This Row],[Sales]])</f>
        <v>0.11249999999999999</v>
      </c>
    </row>
    <row r="5806" spans="1:20" x14ac:dyDescent="0.25">
      <c r="A5806">
        <v>20231114</v>
      </c>
      <c r="B5806" s="1" t="s">
        <v>1141</v>
      </c>
      <c r="C5806" s="1" t="s">
        <v>57</v>
      </c>
      <c r="D5806" s="1" t="s">
        <v>103</v>
      </c>
      <c r="E5806" s="1" t="s">
        <v>59</v>
      </c>
      <c r="F5806" s="1" t="s">
        <v>60</v>
      </c>
      <c r="G5806" s="1" t="s">
        <v>165</v>
      </c>
      <c r="H5806" s="1" t="s">
        <v>91</v>
      </c>
      <c r="I5806" s="1" t="s">
        <v>30</v>
      </c>
      <c r="J5806" s="1" t="s">
        <v>37</v>
      </c>
      <c r="K5806">
        <v>61.792000000000002</v>
      </c>
      <c r="L5806">
        <v>4</v>
      </c>
      <c r="M5806">
        <v>0.2</v>
      </c>
      <c r="N5806">
        <v>6.1791999999999998</v>
      </c>
      <c r="O5806">
        <f>(Table1[[#This Row],[Sales]]-Table1[[#This Row],[Profit]])/Table1[[#This Row],[Quantity]]</f>
        <v>13.9032</v>
      </c>
      <c r="P5806">
        <f>Table1[[#This Row],[Sales]]/Table1[[#This Row],[Quantity]]</f>
        <v>15.448</v>
      </c>
      <c r="Q5806" t="str">
        <f t="shared" si="180"/>
        <v>2023</v>
      </c>
      <c r="R5806" t="str">
        <f t="shared" si="181"/>
        <v>11</v>
      </c>
      <c r="S5806">
        <f>CEILING(Table1[[#This Row],[Month]]/3,1)</f>
        <v>4</v>
      </c>
      <c r="T5806" s="9">
        <f>(Table1[[#This Row],[Profit]]/Table1[[#This Row],[Sales]])</f>
        <v>9.9999999999999992E-2</v>
      </c>
    </row>
    <row r="5807" spans="1:20" x14ac:dyDescent="0.25">
      <c r="A5807">
        <v>20231114</v>
      </c>
      <c r="B5807" s="1" t="s">
        <v>1141</v>
      </c>
      <c r="C5807" s="1" t="s">
        <v>57</v>
      </c>
      <c r="D5807" s="1" t="s">
        <v>103</v>
      </c>
      <c r="E5807" s="1" t="s">
        <v>59</v>
      </c>
      <c r="F5807" s="1" t="s">
        <v>60</v>
      </c>
      <c r="G5807" s="1" t="s">
        <v>165</v>
      </c>
      <c r="H5807" s="1" t="s">
        <v>91</v>
      </c>
      <c r="I5807" s="1" t="s">
        <v>30</v>
      </c>
      <c r="J5807" s="1" t="s">
        <v>22</v>
      </c>
      <c r="K5807">
        <v>205.9992</v>
      </c>
      <c r="L5807">
        <v>3</v>
      </c>
      <c r="M5807">
        <v>0.32</v>
      </c>
      <c r="N5807">
        <v>-27.264600000000002</v>
      </c>
      <c r="O5807">
        <f>(Table1[[#This Row],[Sales]]-Table1[[#This Row],[Profit]])/Table1[[#This Row],[Quantity]]</f>
        <v>77.754599999999996</v>
      </c>
      <c r="P5807">
        <f>Table1[[#This Row],[Sales]]/Table1[[#This Row],[Quantity]]</f>
        <v>68.666399999999996</v>
      </c>
      <c r="Q5807" t="str">
        <f t="shared" si="180"/>
        <v>2023</v>
      </c>
      <c r="R5807" t="str">
        <f t="shared" si="181"/>
        <v>11</v>
      </c>
      <c r="S5807">
        <f>CEILING(Table1[[#This Row],[Month]]/3,1)</f>
        <v>4</v>
      </c>
      <c r="T5807" s="9">
        <f>(Table1[[#This Row],[Profit]]/Table1[[#This Row],[Sales]])</f>
        <v>-0.13235294117647059</v>
      </c>
    </row>
    <row r="5808" spans="1:20" x14ac:dyDescent="0.25">
      <c r="A5808">
        <v>20220905</v>
      </c>
      <c r="B5808" s="1" t="s">
        <v>326</v>
      </c>
      <c r="C5808" s="1" t="s">
        <v>156</v>
      </c>
      <c r="D5808" s="1" t="s">
        <v>312</v>
      </c>
      <c r="E5808" s="1" t="s">
        <v>17</v>
      </c>
      <c r="F5808" s="1" t="s">
        <v>73</v>
      </c>
      <c r="G5808" s="1" t="s">
        <v>327</v>
      </c>
      <c r="H5808" s="1" t="s">
        <v>40</v>
      </c>
      <c r="I5808" s="1" t="s">
        <v>21</v>
      </c>
      <c r="J5808" s="1" t="s">
        <v>50</v>
      </c>
      <c r="K5808">
        <v>12.192</v>
      </c>
      <c r="L5808">
        <v>3</v>
      </c>
      <c r="M5808">
        <v>0.2</v>
      </c>
      <c r="N5808">
        <v>4.1147999999999998</v>
      </c>
      <c r="O5808">
        <f>(Table1[[#This Row],[Sales]]-Table1[[#This Row],[Profit]])/Table1[[#This Row],[Quantity]]</f>
        <v>2.6924000000000006</v>
      </c>
      <c r="P5808">
        <f>Table1[[#This Row],[Sales]]/Table1[[#This Row],[Quantity]]</f>
        <v>4.0640000000000001</v>
      </c>
      <c r="Q5808" t="str">
        <f t="shared" si="180"/>
        <v>2022</v>
      </c>
      <c r="R5808" t="str">
        <f t="shared" si="181"/>
        <v>09</v>
      </c>
      <c r="S5808">
        <f>CEILING(Table1[[#This Row],[Month]]/3,1)</f>
        <v>3</v>
      </c>
      <c r="T5808" s="9">
        <f>(Table1[[#This Row],[Profit]]/Table1[[#This Row],[Sales]])</f>
        <v>0.33749999999999997</v>
      </c>
    </row>
    <row r="5809" spans="1:20" x14ac:dyDescent="0.25">
      <c r="A5809">
        <v>20220905</v>
      </c>
      <c r="B5809" s="1" t="s">
        <v>326</v>
      </c>
      <c r="C5809" s="1" t="s">
        <v>156</v>
      </c>
      <c r="D5809" s="1" t="s">
        <v>312</v>
      </c>
      <c r="E5809" s="1" t="s">
        <v>17</v>
      </c>
      <c r="F5809" s="1" t="s">
        <v>73</v>
      </c>
      <c r="G5809" s="1" t="s">
        <v>327</v>
      </c>
      <c r="H5809" s="1" t="s">
        <v>40</v>
      </c>
      <c r="I5809" s="1" t="s">
        <v>21</v>
      </c>
      <c r="J5809" s="1" t="s">
        <v>44</v>
      </c>
      <c r="K5809">
        <v>87.168000000000006</v>
      </c>
      <c r="L5809">
        <v>2</v>
      </c>
      <c r="M5809">
        <v>0.2</v>
      </c>
      <c r="N5809">
        <v>8.7167999999999992</v>
      </c>
      <c r="O5809">
        <f>(Table1[[#This Row],[Sales]]-Table1[[#This Row],[Profit]])/Table1[[#This Row],[Quantity]]</f>
        <v>39.2256</v>
      </c>
      <c r="P5809">
        <f>Table1[[#This Row],[Sales]]/Table1[[#This Row],[Quantity]]</f>
        <v>43.584000000000003</v>
      </c>
      <c r="Q5809" t="str">
        <f t="shared" si="180"/>
        <v>2022</v>
      </c>
      <c r="R5809" t="str">
        <f t="shared" si="181"/>
        <v>09</v>
      </c>
      <c r="S5809">
        <f>CEILING(Table1[[#This Row],[Month]]/3,1)</f>
        <v>3</v>
      </c>
      <c r="T5809" s="9">
        <f>(Table1[[#This Row],[Profit]]/Table1[[#This Row],[Sales]])</f>
        <v>9.9999999999999978E-2</v>
      </c>
    </row>
    <row r="5810" spans="1:20" x14ac:dyDescent="0.25">
      <c r="A5810">
        <v>20220905</v>
      </c>
      <c r="B5810" s="1" t="s">
        <v>326</v>
      </c>
      <c r="C5810" s="1" t="s">
        <v>156</v>
      </c>
      <c r="D5810" s="1" t="s">
        <v>312</v>
      </c>
      <c r="E5810" s="1" t="s">
        <v>17</v>
      </c>
      <c r="F5810" s="1" t="s">
        <v>73</v>
      </c>
      <c r="G5810" s="1" t="s">
        <v>327</v>
      </c>
      <c r="H5810" s="1" t="s">
        <v>40</v>
      </c>
      <c r="I5810" s="1" t="s">
        <v>21</v>
      </c>
      <c r="J5810" s="1" t="s">
        <v>42</v>
      </c>
      <c r="K5810">
        <v>31.744</v>
      </c>
      <c r="L5810">
        <v>2</v>
      </c>
      <c r="M5810">
        <v>0.2</v>
      </c>
      <c r="N5810">
        <v>8.3328000000000007</v>
      </c>
      <c r="O5810">
        <f>(Table1[[#This Row],[Sales]]-Table1[[#This Row],[Profit]])/Table1[[#This Row],[Quantity]]</f>
        <v>11.7056</v>
      </c>
      <c r="P5810">
        <f>Table1[[#This Row],[Sales]]/Table1[[#This Row],[Quantity]]</f>
        <v>15.872</v>
      </c>
      <c r="Q5810" t="str">
        <f t="shared" si="180"/>
        <v>2022</v>
      </c>
      <c r="R5810" t="str">
        <f t="shared" si="181"/>
        <v>09</v>
      </c>
      <c r="S5810">
        <f>CEILING(Table1[[#This Row],[Month]]/3,1)</f>
        <v>3</v>
      </c>
      <c r="T5810" s="9">
        <f>(Table1[[#This Row],[Profit]]/Table1[[#This Row],[Sales]])</f>
        <v>0.26250000000000001</v>
      </c>
    </row>
    <row r="5811" spans="1:20" x14ac:dyDescent="0.25">
      <c r="A5811">
        <v>20220206</v>
      </c>
      <c r="B5811" s="1" t="s">
        <v>487</v>
      </c>
      <c r="C5811" s="1" t="s">
        <v>156</v>
      </c>
      <c r="D5811" s="1" t="s">
        <v>312</v>
      </c>
      <c r="E5811" s="1" t="s">
        <v>17</v>
      </c>
      <c r="F5811" s="1" t="s">
        <v>73</v>
      </c>
      <c r="G5811" s="1" t="s">
        <v>488</v>
      </c>
      <c r="H5811" s="1" t="s">
        <v>40</v>
      </c>
      <c r="I5811" s="1" t="s">
        <v>30</v>
      </c>
      <c r="J5811" s="1" t="s">
        <v>41</v>
      </c>
      <c r="K5811">
        <v>132.22399999999999</v>
      </c>
      <c r="L5811">
        <v>4</v>
      </c>
      <c r="M5811">
        <v>0.2</v>
      </c>
      <c r="N5811">
        <v>-18.180800000000001</v>
      </c>
      <c r="O5811">
        <f>(Table1[[#This Row],[Sales]]-Table1[[#This Row],[Profit]])/Table1[[#This Row],[Quantity]]</f>
        <v>37.601199999999999</v>
      </c>
      <c r="P5811">
        <f>Table1[[#This Row],[Sales]]/Table1[[#This Row],[Quantity]]</f>
        <v>33.055999999999997</v>
      </c>
      <c r="Q5811" t="str">
        <f t="shared" si="180"/>
        <v>2022</v>
      </c>
      <c r="R5811" t="str">
        <f t="shared" si="181"/>
        <v>02</v>
      </c>
      <c r="S5811">
        <f>CEILING(Table1[[#This Row],[Month]]/3,1)</f>
        <v>1</v>
      </c>
      <c r="T5811" s="9">
        <f>(Table1[[#This Row],[Profit]]/Table1[[#This Row],[Sales]])</f>
        <v>-0.13750000000000001</v>
      </c>
    </row>
    <row r="5812" spans="1:20" x14ac:dyDescent="0.25">
      <c r="A5812">
        <v>20210322</v>
      </c>
      <c r="B5812" s="1" t="s">
        <v>541</v>
      </c>
      <c r="C5812" s="1" t="s">
        <v>25</v>
      </c>
      <c r="D5812" s="1" t="s">
        <v>325</v>
      </c>
      <c r="E5812" s="1" t="s">
        <v>27</v>
      </c>
      <c r="F5812" s="1" t="s">
        <v>28</v>
      </c>
      <c r="G5812" s="1" t="s">
        <v>127</v>
      </c>
      <c r="H5812" s="1" t="s">
        <v>40</v>
      </c>
      <c r="I5812" s="1" t="s">
        <v>30</v>
      </c>
      <c r="J5812" s="1" t="s">
        <v>50</v>
      </c>
      <c r="K5812">
        <v>105.52</v>
      </c>
      <c r="L5812">
        <v>4</v>
      </c>
      <c r="M5812">
        <v>0</v>
      </c>
      <c r="N5812">
        <v>48.539200000000001</v>
      </c>
      <c r="O5812">
        <f>(Table1[[#This Row],[Sales]]-Table1[[#This Row],[Profit]])/Table1[[#This Row],[Quantity]]</f>
        <v>14.245199999999999</v>
      </c>
      <c r="P5812">
        <f>Table1[[#This Row],[Sales]]/Table1[[#This Row],[Quantity]]</f>
        <v>26.38</v>
      </c>
      <c r="Q5812" t="str">
        <f t="shared" si="180"/>
        <v>2021</v>
      </c>
      <c r="R5812" t="str">
        <f t="shared" si="181"/>
        <v>03</v>
      </c>
      <c r="S5812">
        <f>CEILING(Table1[[#This Row],[Month]]/3,1)</f>
        <v>1</v>
      </c>
      <c r="T5812" s="9">
        <f>(Table1[[#This Row],[Profit]]/Table1[[#This Row],[Sales]])</f>
        <v>0.46</v>
      </c>
    </row>
    <row r="5813" spans="1:20" x14ac:dyDescent="0.25">
      <c r="A5813">
        <v>20210322</v>
      </c>
      <c r="B5813" s="1" t="s">
        <v>541</v>
      </c>
      <c r="C5813" s="1" t="s">
        <v>25</v>
      </c>
      <c r="D5813" s="1" t="s">
        <v>325</v>
      </c>
      <c r="E5813" s="1" t="s">
        <v>27</v>
      </c>
      <c r="F5813" s="1" t="s">
        <v>28</v>
      </c>
      <c r="G5813" s="1" t="s">
        <v>127</v>
      </c>
      <c r="H5813" s="1" t="s">
        <v>40</v>
      </c>
      <c r="I5813" s="1" t="s">
        <v>30</v>
      </c>
      <c r="J5813" s="1" t="s">
        <v>41</v>
      </c>
      <c r="K5813">
        <v>91.96</v>
      </c>
      <c r="L5813">
        <v>2</v>
      </c>
      <c r="M5813">
        <v>0</v>
      </c>
      <c r="N5813">
        <v>15.6332</v>
      </c>
      <c r="O5813">
        <f>(Table1[[#This Row],[Sales]]-Table1[[#This Row],[Profit]])/Table1[[#This Row],[Quantity]]</f>
        <v>38.163399999999996</v>
      </c>
      <c r="P5813">
        <f>Table1[[#This Row],[Sales]]/Table1[[#This Row],[Quantity]]</f>
        <v>45.98</v>
      </c>
      <c r="Q5813" t="str">
        <f t="shared" si="180"/>
        <v>2021</v>
      </c>
      <c r="R5813" t="str">
        <f t="shared" si="181"/>
        <v>03</v>
      </c>
      <c r="S5813">
        <f>CEILING(Table1[[#This Row],[Month]]/3,1)</f>
        <v>1</v>
      </c>
      <c r="T5813" s="9">
        <f>(Table1[[#This Row],[Profit]]/Table1[[#This Row],[Sales]])</f>
        <v>0.17</v>
      </c>
    </row>
    <row r="5814" spans="1:20" x14ac:dyDescent="0.25">
      <c r="A5814">
        <v>20210322</v>
      </c>
      <c r="B5814" s="1" t="s">
        <v>541</v>
      </c>
      <c r="C5814" s="1" t="s">
        <v>25</v>
      </c>
      <c r="D5814" s="1" t="s">
        <v>325</v>
      </c>
      <c r="E5814" s="1" t="s">
        <v>27</v>
      </c>
      <c r="F5814" s="1" t="s">
        <v>28</v>
      </c>
      <c r="G5814" s="1" t="s">
        <v>127</v>
      </c>
      <c r="H5814" s="1" t="s">
        <v>40</v>
      </c>
      <c r="I5814" s="1" t="s">
        <v>30</v>
      </c>
      <c r="J5814" s="1" t="s">
        <v>43</v>
      </c>
      <c r="K5814">
        <v>1487.9760000000001</v>
      </c>
      <c r="L5814">
        <v>3</v>
      </c>
      <c r="M5814">
        <v>0.2</v>
      </c>
      <c r="N5814">
        <v>185.99700000000001</v>
      </c>
      <c r="O5814">
        <f>(Table1[[#This Row],[Sales]]-Table1[[#This Row],[Profit]])/Table1[[#This Row],[Quantity]]</f>
        <v>433.99299999999999</v>
      </c>
      <c r="P5814">
        <f>Table1[[#This Row],[Sales]]/Table1[[#This Row],[Quantity]]</f>
        <v>495.99200000000002</v>
      </c>
      <c r="Q5814" t="str">
        <f t="shared" si="180"/>
        <v>2021</v>
      </c>
      <c r="R5814" t="str">
        <f t="shared" si="181"/>
        <v>03</v>
      </c>
      <c r="S5814">
        <f>CEILING(Table1[[#This Row],[Month]]/3,1)</f>
        <v>1</v>
      </c>
      <c r="T5814" s="9">
        <f>(Table1[[#This Row],[Profit]]/Table1[[#This Row],[Sales]])</f>
        <v>0.125</v>
      </c>
    </row>
    <row r="5815" spans="1:20" x14ac:dyDescent="0.25">
      <c r="A5815">
        <v>20210702</v>
      </c>
      <c r="B5815" s="1" t="s">
        <v>550</v>
      </c>
      <c r="C5815" s="1" t="s">
        <v>133</v>
      </c>
      <c r="D5815" s="1" t="s">
        <v>134</v>
      </c>
      <c r="E5815" s="1" t="s">
        <v>17</v>
      </c>
      <c r="F5815" s="1" t="s">
        <v>18</v>
      </c>
      <c r="G5815" s="1" t="s">
        <v>313</v>
      </c>
      <c r="H5815" s="1" t="s">
        <v>161</v>
      </c>
      <c r="I5815" s="1" t="s">
        <v>63</v>
      </c>
      <c r="J5815" s="1" t="s">
        <v>50</v>
      </c>
      <c r="K5815">
        <v>19.440000000000001</v>
      </c>
      <c r="L5815">
        <v>3</v>
      </c>
      <c r="M5815">
        <v>0</v>
      </c>
      <c r="N5815">
        <v>9.3312000000000008</v>
      </c>
      <c r="O5815">
        <f>(Table1[[#This Row],[Sales]]-Table1[[#This Row],[Profit]])/Table1[[#This Row],[Quantity]]</f>
        <v>3.3696000000000002</v>
      </c>
      <c r="P5815">
        <f>Table1[[#This Row],[Sales]]/Table1[[#This Row],[Quantity]]</f>
        <v>6.48</v>
      </c>
      <c r="Q5815" t="str">
        <f t="shared" si="180"/>
        <v>2021</v>
      </c>
      <c r="R5815" t="str">
        <f t="shared" si="181"/>
        <v>07</v>
      </c>
      <c r="S5815">
        <f>CEILING(Table1[[#This Row],[Month]]/3,1)</f>
        <v>3</v>
      </c>
      <c r="T5815" s="9">
        <f>(Table1[[#This Row],[Profit]]/Table1[[#This Row],[Sales]])</f>
        <v>0.48000000000000004</v>
      </c>
    </row>
    <row r="5816" spans="1:20" x14ac:dyDescent="0.25">
      <c r="A5816">
        <v>20210615</v>
      </c>
      <c r="B5816" s="1" t="s">
        <v>923</v>
      </c>
      <c r="C5816" s="1" t="s">
        <v>32</v>
      </c>
      <c r="D5816" s="1" t="s">
        <v>315</v>
      </c>
      <c r="E5816" s="1" t="s">
        <v>17</v>
      </c>
      <c r="F5816" s="1" t="s">
        <v>34</v>
      </c>
      <c r="G5816" s="1" t="s">
        <v>286</v>
      </c>
      <c r="H5816" s="1" t="s">
        <v>40</v>
      </c>
      <c r="I5816" s="1" t="s">
        <v>21</v>
      </c>
      <c r="J5816" s="1" t="s">
        <v>94</v>
      </c>
      <c r="K5816">
        <v>11.672000000000001</v>
      </c>
      <c r="L5816">
        <v>1</v>
      </c>
      <c r="M5816">
        <v>0.2</v>
      </c>
      <c r="N5816">
        <v>-0.72950000000000004</v>
      </c>
      <c r="O5816">
        <f>(Table1[[#This Row],[Sales]]-Table1[[#This Row],[Profit]])/Table1[[#This Row],[Quantity]]</f>
        <v>12.4015</v>
      </c>
      <c r="P5816">
        <f>Table1[[#This Row],[Sales]]/Table1[[#This Row],[Quantity]]</f>
        <v>11.672000000000001</v>
      </c>
      <c r="Q5816" t="str">
        <f t="shared" si="180"/>
        <v>2021</v>
      </c>
      <c r="R5816" t="str">
        <f t="shared" si="181"/>
        <v>06</v>
      </c>
      <c r="S5816">
        <f>CEILING(Table1[[#This Row],[Month]]/3,1)</f>
        <v>2</v>
      </c>
      <c r="T5816" s="9">
        <f>(Table1[[#This Row],[Profit]]/Table1[[#This Row],[Sales]])</f>
        <v>-6.25E-2</v>
      </c>
    </row>
    <row r="5817" spans="1:20" x14ac:dyDescent="0.25">
      <c r="A5817">
        <v>20201126</v>
      </c>
      <c r="B5817" s="1" t="s">
        <v>475</v>
      </c>
      <c r="C5817" s="1" t="s">
        <v>133</v>
      </c>
      <c r="D5817" s="1" t="s">
        <v>452</v>
      </c>
      <c r="E5817" s="1" t="s">
        <v>17</v>
      </c>
      <c r="F5817" s="1" t="s">
        <v>18</v>
      </c>
      <c r="G5817" s="1" t="s">
        <v>158</v>
      </c>
      <c r="H5817" s="1" t="s">
        <v>55</v>
      </c>
      <c r="I5817" s="1" t="s">
        <v>21</v>
      </c>
      <c r="J5817" s="1" t="s">
        <v>43</v>
      </c>
      <c r="K5817">
        <v>279.95999999999998</v>
      </c>
      <c r="L5817">
        <v>4</v>
      </c>
      <c r="M5817">
        <v>0</v>
      </c>
      <c r="N5817">
        <v>78.388800000000003</v>
      </c>
      <c r="O5817">
        <f>(Table1[[#This Row],[Sales]]-Table1[[#This Row],[Profit]])/Table1[[#This Row],[Quantity]]</f>
        <v>50.392799999999994</v>
      </c>
      <c r="P5817">
        <f>Table1[[#This Row],[Sales]]/Table1[[#This Row],[Quantity]]</f>
        <v>69.989999999999995</v>
      </c>
      <c r="Q5817" t="str">
        <f t="shared" si="180"/>
        <v>2020</v>
      </c>
      <c r="R5817" t="str">
        <f t="shared" si="181"/>
        <v>11</v>
      </c>
      <c r="S5817">
        <f>CEILING(Table1[[#This Row],[Month]]/3,1)</f>
        <v>4</v>
      </c>
      <c r="T5817" s="9">
        <f>(Table1[[#This Row],[Profit]]/Table1[[#This Row],[Sales]])</f>
        <v>0.28000000000000003</v>
      </c>
    </row>
    <row r="5818" spans="1:20" x14ac:dyDescent="0.25">
      <c r="A5818">
        <v>20201126</v>
      </c>
      <c r="B5818" s="1" t="s">
        <v>475</v>
      </c>
      <c r="C5818" s="1" t="s">
        <v>133</v>
      </c>
      <c r="D5818" s="1" t="s">
        <v>452</v>
      </c>
      <c r="E5818" s="1" t="s">
        <v>17</v>
      </c>
      <c r="F5818" s="1" t="s">
        <v>18</v>
      </c>
      <c r="G5818" s="1" t="s">
        <v>158</v>
      </c>
      <c r="H5818" s="1" t="s">
        <v>55</v>
      </c>
      <c r="I5818" s="1" t="s">
        <v>21</v>
      </c>
      <c r="J5818" s="1" t="s">
        <v>36</v>
      </c>
      <c r="K5818">
        <v>12.912000000000001</v>
      </c>
      <c r="L5818">
        <v>3</v>
      </c>
      <c r="M5818">
        <v>0.2</v>
      </c>
      <c r="N5818">
        <v>4.6806000000000001</v>
      </c>
      <c r="O5818">
        <f>(Table1[[#This Row],[Sales]]-Table1[[#This Row],[Profit]])/Table1[[#This Row],[Quantity]]</f>
        <v>2.7438000000000002</v>
      </c>
      <c r="P5818">
        <f>Table1[[#This Row],[Sales]]/Table1[[#This Row],[Quantity]]</f>
        <v>4.3040000000000003</v>
      </c>
      <c r="Q5818" t="str">
        <f t="shared" si="180"/>
        <v>2020</v>
      </c>
      <c r="R5818" t="str">
        <f t="shared" si="181"/>
        <v>11</v>
      </c>
      <c r="S5818">
        <f>CEILING(Table1[[#This Row],[Month]]/3,1)</f>
        <v>4</v>
      </c>
      <c r="T5818" s="9">
        <f>(Table1[[#This Row],[Profit]]/Table1[[#This Row],[Sales]])</f>
        <v>0.36249999999999999</v>
      </c>
    </row>
    <row r="5819" spans="1:20" x14ac:dyDescent="0.25">
      <c r="A5819">
        <v>20201126</v>
      </c>
      <c r="B5819" s="1" t="s">
        <v>475</v>
      </c>
      <c r="C5819" s="1" t="s">
        <v>133</v>
      </c>
      <c r="D5819" s="1" t="s">
        <v>452</v>
      </c>
      <c r="E5819" s="1" t="s">
        <v>17</v>
      </c>
      <c r="F5819" s="1" t="s">
        <v>18</v>
      </c>
      <c r="G5819" s="1" t="s">
        <v>158</v>
      </c>
      <c r="H5819" s="1" t="s">
        <v>55</v>
      </c>
      <c r="I5819" s="1" t="s">
        <v>21</v>
      </c>
      <c r="J5819" s="1" t="s">
        <v>36</v>
      </c>
      <c r="K5819">
        <v>17.088000000000001</v>
      </c>
      <c r="L5819">
        <v>4</v>
      </c>
      <c r="M5819">
        <v>0.2</v>
      </c>
      <c r="N5819">
        <v>5.7671999999999999</v>
      </c>
      <c r="O5819">
        <f>(Table1[[#This Row],[Sales]]-Table1[[#This Row],[Profit]])/Table1[[#This Row],[Quantity]]</f>
        <v>2.8302000000000005</v>
      </c>
      <c r="P5819">
        <f>Table1[[#This Row],[Sales]]/Table1[[#This Row],[Quantity]]</f>
        <v>4.2720000000000002</v>
      </c>
      <c r="Q5819" t="str">
        <f t="shared" si="180"/>
        <v>2020</v>
      </c>
      <c r="R5819" t="str">
        <f t="shared" si="181"/>
        <v>11</v>
      </c>
      <c r="S5819">
        <f>CEILING(Table1[[#This Row],[Month]]/3,1)</f>
        <v>4</v>
      </c>
      <c r="T5819" s="9">
        <f>(Table1[[#This Row],[Profit]]/Table1[[#This Row],[Sales]])</f>
        <v>0.33749999999999997</v>
      </c>
    </row>
    <row r="5820" spans="1:20" x14ac:dyDescent="0.25">
      <c r="A5820">
        <v>20201126</v>
      </c>
      <c r="B5820" s="1" t="s">
        <v>475</v>
      </c>
      <c r="C5820" s="1" t="s">
        <v>133</v>
      </c>
      <c r="D5820" s="1" t="s">
        <v>452</v>
      </c>
      <c r="E5820" s="1" t="s">
        <v>17</v>
      </c>
      <c r="F5820" s="1" t="s">
        <v>18</v>
      </c>
      <c r="G5820" s="1" t="s">
        <v>158</v>
      </c>
      <c r="H5820" s="1" t="s">
        <v>55</v>
      </c>
      <c r="I5820" s="1" t="s">
        <v>21</v>
      </c>
      <c r="J5820" s="1" t="s">
        <v>23</v>
      </c>
      <c r="K5820">
        <v>93.15</v>
      </c>
      <c r="L5820">
        <v>9</v>
      </c>
      <c r="M5820">
        <v>0</v>
      </c>
      <c r="N5820">
        <v>44.712000000000003</v>
      </c>
      <c r="O5820">
        <f>(Table1[[#This Row],[Sales]]-Table1[[#This Row],[Profit]])/Table1[[#This Row],[Quantity]]</f>
        <v>5.3820000000000006</v>
      </c>
      <c r="P5820">
        <f>Table1[[#This Row],[Sales]]/Table1[[#This Row],[Quantity]]</f>
        <v>10.350000000000001</v>
      </c>
      <c r="Q5820" t="str">
        <f t="shared" si="180"/>
        <v>2020</v>
      </c>
      <c r="R5820" t="str">
        <f t="shared" si="181"/>
        <v>11</v>
      </c>
      <c r="S5820">
        <f>CEILING(Table1[[#This Row],[Month]]/3,1)</f>
        <v>4</v>
      </c>
      <c r="T5820" s="9">
        <f>(Table1[[#This Row],[Profit]]/Table1[[#This Row],[Sales]])</f>
        <v>0.48</v>
      </c>
    </row>
    <row r="5821" spans="1:20" x14ac:dyDescent="0.25">
      <c r="A5821">
        <v>20201126</v>
      </c>
      <c r="B5821" s="1" t="s">
        <v>475</v>
      </c>
      <c r="C5821" s="1" t="s">
        <v>133</v>
      </c>
      <c r="D5821" s="1" t="s">
        <v>452</v>
      </c>
      <c r="E5821" s="1" t="s">
        <v>17</v>
      </c>
      <c r="F5821" s="1" t="s">
        <v>18</v>
      </c>
      <c r="G5821" s="1" t="s">
        <v>158</v>
      </c>
      <c r="H5821" s="1" t="s">
        <v>55</v>
      </c>
      <c r="I5821" s="1" t="s">
        <v>21</v>
      </c>
      <c r="J5821" s="1" t="s">
        <v>23</v>
      </c>
      <c r="K5821">
        <v>11.52</v>
      </c>
      <c r="L5821">
        <v>4</v>
      </c>
      <c r="M5821">
        <v>0</v>
      </c>
      <c r="N5821">
        <v>5.6448</v>
      </c>
      <c r="O5821">
        <f>(Table1[[#This Row],[Sales]]-Table1[[#This Row],[Profit]])/Table1[[#This Row],[Quantity]]</f>
        <v>1.4687999999999999</v>
      </c>
      <c r="P5821">
        <f>Table1[[#This Row],[Sales]]/Table1[[#This Row],[Quantity]]</f>
        <v>2.88</v>
      </c>
      <c r="Q5821" t="str">
        <f t="shared" si="180"/>
        <v>2020</v>
      </c>
      <c r="R5821" t="str">
        <f t="shared" si="181"/>
        <v>11</v>
      </c>
      <c r="S5821">
        <f>CEILING(Table1[[#This Row],[Month]]/3,1)</f>
        <v>4</v>
      </c>
      <c r="T5821" s="9">
        <f>(Table1[[#This Row],[Profit]]/Table1[[#This Row],[Sales]])</f>
        <v>0.49000000000000005</v>
      </c>
    </row>
    <row r="5822" spans="1:20" x14ac:dyDescent="0.25">
      <c r="A5822">
        <v>20230513</v>
      </c>
      <c r="B5822" s="1" t="s">
        <v>1147</v>
      </c>
      <c r="C5822" s="1" t="s">
        <v>25</v>
      </c>
      <c r="D5822" s="1" t="s">
        <v>77</v>
      </c>
      <c r="E5822" s="1" t="s">
        <v>27</v>
      </c>
      <c r="F5822" s="1" t="s">
        <v>28</v>
      </c>
      <c r="G5822" s="1" t="s">
        <v>153</v>
      </c>
      <c r="H5822" s="1" t="s">
        <v>62</v>
      </c>
      <c r="I5822" s="1" t="s">
        <v>30</v>
      </c>
      <c r="J5822" s="1" t="s">
        <v>50</v>
      </c>
      <c r="K5822">
        <v>238.62</v>
      </c>
      <c r="L5822">
        <v>2</v>
      </c>
      <c r="M5822">
        <v>0</v>
      </c>
      <c r="N5822">
        <v>4.7724000000000002</v>
      </c>
      <c r="O5822">
        <f>(Table1[[#This Row],[Sales]]-Table1[[#This Row],[Profit]])/Table1[[#This Row],[Quantity]]</f>
        <v>116.9238</v>
      </c>
      <c r="P5822">
        <f>Table1[[#This Row],[Sales]]/Table1[[#This Row],[Quantity]]</f>
        <v>119.31</v>
      </c>
      <c r="Q5822" t="str">
        <f t="shared" si="180"/>
        <v>2023</v>
      </c>
      <c r="R5822" t="str">
        <f t="shared" si="181"/>
        <v>05</v>
      </c>
      <c r="S5822">
        <f>CEILING(Table1[[#This Row],[Month]]/3,1)</f>
        <v>2</v>
      </c>
      <c r="T5822" s="9">
        <f>(Table1[[#This Row],[Profit]]/Table1[[#This Row],[Sales]])</f>
        <v>0.02</v>
      </c>
    </row>
    <row r="5823" spans="1:20" x14ac:dyDescent="0.25">
      <c r="A5823">
        <v>20230513</v>
      </c>
      <c r="B5823" s="1" t="s">
        <v>1147</v>
      </c>
      <c r="C5823" s="1" t="s">
        <v>25</v>
      </c>
      <c r="D5823" s="1" t="s">
        <v>77</v>
      </c>
      <c r="E5823" s="1" t="s">
        <v>27</v>
      </c>
      <c r="F5823" s="1" t="s">
        <v>28</v>
      </c>
      <c r="G5823" s="1" t="s">
        <v>153</v>
      </c>
      <c r="H5823" s="1" t="s">
        <v>62</v>
      </c>
      <c r="I5823" s="1" t="s">
        <v>30</v>
      </c>
      <c r="J5823" s="1" t="s">
        <v>44</v>
      </c>
      <c r="K5823">
        <v>7.77</v>
      </c>
      <c r="L5823">
        <v>1</v>
      </c>
      <c r="M5823">
        <v>0</v>
      </c>
      <c r="N5823">
        <v>2.0979000000000001</v>
      </c>
      <c r="O5823">
        <f>(Table1[[#This Row],[Sales]]-Table1[[#This Row],[Profit]])/Table1[[#This Row],[Quantity]]</f>
        <v>5.6720999999999995</v>
      </c>
      <c r="P5823">
        <f>Table1[[#This Row],[Sales]]/Table1[[#This Row],[Quantity]]</f>
        <v>7.77</v>
      </c>
      <c r="Q5823" t="str">
        <f t="shared" si="180"/>
        <v>2023</v>
      </c>
      <c r="R5823" t="str">
        <f t="shared" si="181"/>
        <v>05</v>
      </c>
      <c r="S5823">
        <f>CEILING(Table1[[#This Row],[Month]]/3,1)</f>
        <v>2</v>
      </c>
      <c r="T5823" s="9">
        <f>(Table1[[#This Row],[Profit]]/Table1[[#This Row],[Sales]])</f>
        <v>0.27</v>
      </c>
    </row>
    <row r="5824" spans="1:20" x14ac:dyDescent="0.25">
      <c r="A5824">
        <v>20230513</v>
      </c>
      <c r="B5824" s="1" t="s">
        <v>1147</v>
      </c>
      <c r="C5824" s="1" t="s">
        <v>25</v>
      </c>
      <c r="D5824" s="1" t="s">
        <v>77</v>
      </c>
      <c r="E5824" s="1" t="s">
        <v>27</v>
      </c>
      <c r="F5824" s="1" t="s">
        <v>28</v>
      </c>
      <c r="G5824" s="1" t="s">
        <v>153</v>
      </c>
      <c r="H5824" s="1" t="s">
        <v>62</v>
      </c>
      <c r="I5824" s="1" t="s">
        <v>30</v>
      </c>
      <c r="J5824" s="1" t="s">
        <v>36</v>
      </c>
      <c r="K5824">
        <v>285.48</v>
      </c>
      <c r="L5824">
        <v>5</v>
      </c>
      <c r="M5824">
        <v>0.2</v>
      </c>
      <c r="N5824">
        <v>-10.705500000000001</v>
      </c>
      <c r="O5824">
        <f>(Table1[[#This Row],[Sales]]-Table1[[#This Row],[Profit]])/Table1[[#This Row],[Quantity]]</f>
        <v>59.237100000000012</v>
      </c>
      <c r="P5824">
        <f>Table1[[#This Row],[Sales]]/Table1[[#This Row],[Quantity]]</f>
        <v>57.096000000000004</v>
      </c>
      <c r="Q5824" t="str">
        <f t="shared" si="180"/>
        <v>2023</v>
      </c>
      <c r="R5824" t="str">
        <f t="shared" si="181"/>
        <v>05</v>
      </c>
      <c r="S5824">
        <f>CEILING(Table1[[#This Row],[Month]]/3,1)</f>
        <v>2</v>
      </c>
      <c r="T5824" s="9">
        <f>(Table1[[#This Row],[Profit]]/Table1[[#This Row],[Sales]])</f>
        <v>-3.7499999999999999E-2</v>
      </c>
    </row>
    <row r="5825" spans="1:20" x14ac:dyDescent="0.25">
      <c r="A5825">
        <v>20230513</v>
      </c>
      <c r="B5825" s="1" t="s">
        <v>1147</v>
      </c>
      <c r="C5825" s="1" t="s">
        <v>25</v>
      </c>
      <c r="D5825" s="1" t="s">
        <v>77</v>
      </c>
      <c r="E5825" s="1" t="s">
        <v>27</v>
      </c>
      <c r="F5825" s="1" t="s">
        <v>28</v>
      </c>
      <c r="G5825" s="1" t="s">
        <v>153</v>
      </c>
      <c r="H5825" s="1" t="s">
        <v>62</v>
      </c>
      <c r="I5825" s="1" t="s">
        <v>30</v>
      </c>
      <c r="J5825" s="1" t="s">
        <v>36</v>
      </c>
      <c r="K5825">
        <v>19.167999999999999</v>
      </c>
      <c r="L5825">
        <v>4</v>
      </c>
      <c r="M5825">
        <v>0.2</v>
      </c>
      <c r="N5825">
        <v>6.4691999999999998</v>
      </c>
      <c r="O5825">
        <f>(Table1[[#This Row],[Sales]]-Table1[[#This Row],[Profit]])/Table1[[#This Row],[Quantity]]</f>
        <v>3.1746999999999996</v>
      </c>
      <c r="P5825">
        <f>Table1[[#This Row],[Sales]]/Table1[[#This Row],[Quantity]]</f>
        <v>4.7919999999999998</v>
      </c>
      <c r="Q5825" t="str">
        <f t="shared" si="180"/>
        <v>2023</v>
      </c>
      <c r="R5825" t="str">
        <f t="shared" si="181"/>
        <v>05</v>
      </c>
      <c r="S5825">
        <f>CEILING(Table1[[#This Row],[Month]]/3,1)</f>
        <v>2</v>
      </c>
      <c r="T5825" s="9">
        <f>(Table1[[#This Row],[Profit]]/Table1[[#This Row],[Sales]])</f>
        <v>0.33750000000000002</v>
      </c>
    </row>
    <row r="5826" spans="1:20" x14ac:dyDescent="0.25">
      <c r="A5826">
        <v>20200502</v>
      </c>
      <c r="B5826" s="1" t="s">
        <v>527</v>
      </c>
      <c r="C5826" s="1" t="s">
        <v>209</v>
      </c>
      <c r="D5826" s="1" t="s">
        <v>210</v>
      </c>
      <c r="E5826" s="1" t="s">
        <v>27</v>
      </c>
      <c r="F5826" s="1" t="s">
        <v>82</v>
      </c>
      <c r="G5826" s="1" t="s">
        <v>481</v>
      </c>
      <c r="H5826" s="1" t="s">
        <v>91</v>
      </c>
      <c r="I5826" s="1" t="s">
        <v>21</v>
      </c>
      <c r="J5826" s="1" t="s">
        <v>44</v>
      </c>
      <c r="K5826">
        <v>26.135999999999999</v>
      </c>
      <c r="L5826">
        <v>3</v>
      </c>
      <c r="M5826">
        <v>0.2</v>
      </c>
      <c r="N5826">
        <v>1.9601999999999999</v>
      </c>
      <c r="O5826">
        <f>(Table1[[#This Row],[Sales]]-Table1[[#This Row],[Profit]])/Table1[[#This Row],[Quantity]]</f>
        <v>8.0586000000000002</v>
      </c>
      <c r="P5826">
        <f>Table1[[#This Row],[Sales]]/Table1[[#This Row],[Quantity]]</f>
        <v>8.7119999999999997</v>
      </c>
      <c r="Q5826" t="str">
        <f t="shared" si="180"/>
        <v>2020</v>
      </c>
      <c r="R5826" t="str">
        <f t="shared" si="181"/>
        <v>05</v>
      </c>
      <c r="S5826">
        <f>CEILING(Table1[[#This Row],[Month]]/3,1)</f>
        <v>2</v>
      </c>
      <c r="T5826" s="9">
        <f>(Table1[[#This Row],[Profit]]/Table1[[#This Row],[Sales]])</f>
        <v>7.4999999999999997E-2</v>
      </c>
    </row>
    <row r="5827" spans="1:20" x14ac:dyDescent="0.25">
      <c r="A5827">
        <v>20230904</v>
      </c>
      <c r="B5827" s="1" t="s">
        <v>1093</v>
      </c>
      <c r="C5827" s="1" t="s">
        <v>133</v>
      </c>
      <c r="D5827" s="1" t="s">
        <v>134</v>
      </c>
      <c r="E5827" s="1" t="s">
        <v>17</v>
      </c>
      <c r="F5827" s="1" t="s">
        <v>18</v>
      </c>
      <c r="G5827" s="1" t="s">
        <v>54</v>
      </c>
      <c r="H5827" s="1" t="s">
        <v>55</v>
      </c>
      <c r="I5827" s="1" t="s">
        <v>63</v>
      </c>
      <c r="J5827" s="1" t="s">
        <v>50</v>
      </c>
      <c r="K5827">
        <v>419.4</v>
      </c>
      <c r="L5827">
        <v>4</v>
      </c>
      <c r="M5827">
        <v>0</v>
      </c>
      <c r="N5827">
        <v>201.31200000000001</v>
      </c>
      <c r="O5827">
        <f>(Table1[[#This Row],[Sales]]-Table1[[#This Row],[Profit]])/Table1[[#This Row],[Quantity]]</f>
        <v>54.521999999999991</v>
      </c>
      <c r="P5827">
        <f>Table1[[#This Row],[Sales]]/Table1[[#This Row],[Quantity]]</f>
        <v>104.85</v>
      </c>
      <c r="Q5827" t="str">
        <f t="shared" ref="Q5827:Q5890" si="182">LEFT(A5827,4)</f>
        <v>2023</v>
      </c>
      <c r="R5827" t="str">
        <f t="shared" ref="R5827:R5890" si="183">MID(A5827,5,2)</f>
        <v>09</v>
      </c>
      <c r="S5827">
        <f>CEILING(Table1[[#This Row],[Month]]/3,1)</f>
        <v>3</v>
      </c>
      <c r="T5827" s="9">
        <f>(Table1[[#This Row],[Profit]]/Table1[[#This Row],[Sales]])</f>
        <v>0.48000000000000004</v>
      </c>
    </row>
    <row r="5828" spans="1:20" x14ac:dyDescent="0.25">
      <c r="A5828">
        <v>20230904</v>
      </c>
      <c r="B5828" s="1" t="s">
        <v>1093</v>
      </c>
      <c r="C5828" s="1" t="s">
        <v>133</v>
      </c>
      <c r="D5828" s="1" t="s">
        <v>134</v>
      </c>
      <c r="E5828" s="1" t="s">
        <v>17</v>
      </c>
      <c r="F5828" s="1" t="s">
        <v>18</v>
      </c>
      <c r="G5828" s="1" t="s">
        <v>54</v>
      </c>
      <c r="H5828" s="1" t="s">
        <v>55</v>
      </c>
      <c r="I5828" s="1" t="s">
        <v>63</v>
      </c>
      <c r="J5828" s="1" t="s">
        <v>23</v>
      </c>
      <c r="K5828">
        <v>90.801000000000002</v>
      </c>
      <c r="L5828">
        <v>1</v>
      </c>
      <c r="M5828">
        <v>0.1</v>
      </c>
      <c r="N5828">
        <v>14.124599999999999</v>
      </c>
      <c r="O5828">
        <f>(Table1[[#This Row],[Sales]]-Table1[[#This Row],[Profit]])/Table1[[#This Row],[Quantity]]</f>
        <v>76.676400000000001</v>
      </c>
      <c r="P5828">
        <f>Table1[[#This Row],[Sales]]/Table1[[#This Row],[Quantity]]</f>
        <v>90.801000000000002</v>
      </c>
      <c r="Q5828" t="str">
        <f t="shared" si="182"/>
        <v>2023</v>
      </c>
      <c r="R5828" t="str">
        <f t="shared" si="183"/>
        <v>09</v>
      </c>
      <c r="S5828">
        <f>CEILING(Table1[[#This Row],[Month]]/3,1)</f>
        <v>3</v>
      </c>
      <c r="T5828" s="9">
        <f>(Table1[[#This Row],[Profit]]/Table1[[#This Row],[Sales]])</f>
        <v>0.15555555555555553</v>
      </c>
    </row>
    <row r="5829" spans="1:20" x14ac:dyDescent="0.25">
      <c r="A5829">
        <v>20230904</v>
      </c>
      <c r="B5829" s="1" t="s">
        <v>1093</v>
      </c>
      <c r="C5829" s="1" t="s">
        <v>133</v>
      </c>
      <c r="D5829" s="1" t="s">
        <v>134</v>
      </c>
      <c r="E5829" s="1" t="s">
        <v>17</v>
      </c>
      <c r="F5829" s="1" t="s">
        <v>18</v>
      </c>
      <c r="G5829" s="1" t="s">
        <v>54</v>
      </c>
      <c r="H5829" s="1" t="s">
        <v>55</v>
      </c>
      <c r="I5829" s="1" t="s">
        <v>63</v>
      </c>
      <c r="J5829" s="1" t="s">
        <v>23</v>
      </c>
      <c r="K5829">
        <v>181.76400000000001</v>
      </c>
      <c r="L5829">
        <v>2</v>
      </c>
      <c r="M5829">
        <v>0.1</v>
      </c>
      <c r="N5829">
        <v>-8.0784000000000002</v>
      </c>
      <c r="O5829">
        <f>(Table1[[#This Row],[Sales]]-Table1[[#This Row],[Profit]])/Table1[[#This Row],[Quantity]]</f>
        <v>94.921199999999999</v>
      </c>
      <c r="P5829">
        <f>Table1[[#This Row],[Sales]]/Table1[[#This Row],[Quantity]]</f>
        <v>90.882000000000005</v>
      </c>
      <c r="Q5829" t="str">
        <f t="shared" si="182"/>
        <v>2023</v>
      </c>
      <c r="R5829" t="str">
        <f t="shared" si="183"/>
        <v>09</v>
      </c>
      <c r="S5829">
        <f>CEILING(Table1[[#This Row],[Month]]/3,1)</f>
        <v>3</v>
      </c>
      <c r="T5829" s="9">
        <f>(Table1[[#This Row],[Profit]]/Table1[[#This Row],[Sales]])</f>
        <v>-4.4444444444444446E-2</v>
      </c>
    </row>
    <row r="5830" spans="1:20" x14ac:dyDescent="0.25">
      <c r="A5830">
        <v>20230904</v>
      </c>
      <c r="B5830" s="1" t="s">
        <v>1093</v>
      </c>
      <c r="C5830" s="1" t="s">
        <v>133</v>
      </c>
      <c r="D5830" s="1" t="s">
        <v>134</v>
      </c>
      <c r="E5830" s="1" t="s">
        <v>17</v>
      </c>
      <c r="F5830" s="1" t="s">
        <v>18</v>
      </c>
      <c r="G5830" s="1" t="s">
        <v>54</v>
      </c>
      <c r="H5830" s="1" t="s">
        <v>55</v>
      </c>
      <c r="I5830" s="1" t="s">
        <v>63</v>
      </c>
      <c r="J5830" s="1" t="s">
        <v>42</v>
      </c>
      <c r="K5830">
        <v>5.56</v>
      </c>
      <c r="L5830">
        <v>2</v>
      </c>
      <c r="M5830">
        <v>0</v>
      </c>
      <c r="N5830">
        <v>2.2240000000000002</v>
      </c>
      <c r="O5830">
        <f>(Table1[[#This Row],[Sales]]-Table1[[#This Row],[Profit]])/Table1[[#This Row],[Quantity]]</f>
        <v>1.6679999999999997</v>
      </c>
      <c r="P5830">
        <f>Table1[[#This Row],[Sales]]/Table1[[#This Row],[Quantity]]</f>
        <v>2.78</v>
      </c>
      <c r="Q5830" t="str">
        <f t="shared" si="182"/>
        <v>2023</v>
      </c>
      <c r="R5830" t="str">
        <f t="shared" si="183"/>
        <v>09</v>
      </c>
      <c r="S5830">
        <f>CEILING(Table1[[#This Row],[Month]]/3,1)</f>
        <v>3</v>
      </c>
      <c r="T5830" s="9">
        <f>(Table1[[#This Row],[Profit]]/Table1[[#This Row],[Sales]])</f>
        <v>0.40000000000000008</v>
      </c>
    </row>
    <row r="5831" spans="1:20" x14ac:dyDescent="0.25">
      <c r="A5831">
        <v>20221204</v>
      </c>
      <c r="B5831" s="1" t="s">
        <v>818</v>
      </c>
      <c r="C5831" s="1" t="s">
        <v>129</v>
      </c>
      <c r="D5831" s="1" t="s">
        <v>1166</v>
      </c>
      <c r="E5831" s="1" t="s">
        <v>59</v>
      </c>
      <c r="F5831" s="1" t="s">
        <v>131</v>
      </c>
      <c r="G5831" s="1" t="s">
        <v>447</v>
      </c>
      <c r="H5831" s="1" t="s">
        <v>62</v>
      </c>
      <c r="I5831" s="1" t="s">
        <v>21</v>
      </c>
      <c r="J5831" s="1" t="s">
        <v>36</v>
      </c>
      <c r="K5831">
        <v>581.96</v>
      </c>
      <c r="L5831">
        <v>2</v>
      </c>
      <c r="M5831">
        <v>0</v>
      </c>
      <c r="N5831">
        <v>104.75279999999999</v>
      </c>
      <c r="O5831">
        <f>(Table1[[#This Row],[Sales]]-Table1[[#This Row],[Profit]])/Table1[[#This Row],[Quantity]]</f>
        <v>238.60360000000003</v>
      </c>
      <c r="P5831">
        <f>Table1[[#This Row],[Sales]]/Table1[[#This Row],[Quantity]]</f>
        <v>290.98</v>
      </c>
      <c r="Q5831" t="str">
        <f t="shared" si="182"/>
        <v>2022</v>
      </c>
      <c r="R5831" t="str">
        <f t="shared" si="183"/>
        <v>12</v>
      </c>
      <c r="S5831">
        <f>CEILING(Table1[[#This Row],[Month]]/3,1)</f>
        <v>4</v>
      </c>
      <c r="T5831" s="9">
        <f>(Table1[[#This Row],[Profit]]/Table1[[#This Row],[Sales]])</f>
        <v>0.17999999999999997</v>
      </c>
    </row>
    <row r="5832" spans="1:20" x14ac:dyDescent="0.25">
      <c r="A5832">
        <v>20221204</v>
      </c>
      <c r="B5832" s="1" t="s">
        <v>818</v>
      </c>
      <c r="C5832" s="1" t="s">
        <v>129</v>
      </c>
      <c r="D5832" s="1" t="s">
        <v>1166</v>
      </c>
      <c r="E5832" s="1" t="s">
        <v>59</v>
      </c>
      <c r="F5832" s="1" t="s">
        <v>131</v>
      </c>
      <c r="G5832" s="1" t="s">
        <v>447</v>
      </c>
      <c r="H5832" s="1" t="s">
        <v>62</v>
      </c>
      <c r="I5832" s="1" t="s">
        <v>21</v>
      </c>
      <c r="J5832" s="1" t="s">
        <v>23</v>
      </c>
      <c r="K5832">
        <v>29.98</v>
      </c>
      <c r="L5832">
        <v>1</v>
      </c>
      <c r="M5832">
        <v>0</v>
      </c>
      <c r="N5832">
        <v>8.0945999999999998</v>
      </c>
      <c r="O5832">
        <f>(Table1[[#This Row],[Sales]]-Table1[[#This Row],[Profit]])/Table1[[#This Row],[Quantity]]</f>
        <v>21.885400000000001</v>
      </c>
      <c r="P5832">
        <f>Table1[[#This Row],[Sales]]/Table1[[#This Row],[Quantity]]</f>
        <v>29.98</v>
      </c>
      <c r="Q5832" t="str">
        <f t="shared" si="182"/>
        <v>2022</v>
      </c>
      <c r="R5832" t="str">
        <f t="shared" si="183"/>
        <v>12</v>
      </c>
      <c r="S5832">
        <f>CEILING(Table1[[#This Row],[Month]]/3,1)</f>
        <v>4</v>
      </c>
      <c r="T5832" s="9">
        <f>(Table1[[#This Row],[Profit]]/Table1[[#This Row],[Sales]])</f>
        <v>0.26999999999999996</v>
      </c>
    </row>
    <row r="5833" spans="1:20" x14ac:dyDescent="0.25">
      <c r="A5833">
        <v>20210718</v>
      </c>
      <c r="B5833" s="1" t="s">
        <v>592</v>
      </c>
      <c r="C5833" s="1" t="s">
        <v>25</v>
      </c>
      <c r="D5833" s="1" t="s">
        <v>325</v>
      </c>
      <c r="E5833" s="1" t="s">
        <v>27</v>
      </c>
      <c r="F5833" s="1" t="s">
        <v>28</v>
      </c>
      <c r="G5833" s="1" t="s">
        <v>218</v>
      </c>
      <c r="H5833" s="1" t="s">
        <v>161</v>
      </c>
      <c r="I5833" s="1" t="s">
        <v>21</v>
      </c>
      <c r="J5833" s="1" t="s">
        <v>94</v>
      </c>
      <c r="K5833">
        <v>519.96</v>
      </c>
      <c r="L5833">
        <v>4</v>
      </c>
      <c r="M5833">
        <v>0</v>
      </c>
      <c r="N5833">
        <v>176.78639999999999</v>
      </c>
      <c r="O5833">
        <f>(Table1[[#This Row],[Sales]]-Table1[[#This Row],[Profit]])/Table1[[#This Row],[Quantity]]</f>
        <v>85.79340000000002</v>
      </c>
      <c r="P5833">
        <f>Table1[[#This Row],[Sales]]/Table1[[#This Row],[Quantity]]</f>
        <v>129.99</v>
      </c>
      <c r="Q5833" t="str">
        <f t="shared" si="182"/>
        <v>2021</v>
      </c>
      <c r="R5833" t="str">
        <f t="shared" si="183"/>
        <v>07</v>
      </c>
      <c r="S5833">
        <f>CEILING(Table1[[#This Row],[Month]]/3,1)</f>
        <v>3</v>
      </c>
      <c r="T5833" s="9">
        <f>(Table1[[#This Row],[Profit]]/Table1[[#This Row],[Sales]])</f>
        <v>0.33999999999999997</v>
      </c>
    </row>
    <row r="5834" spans="1:20" x14ac:dyDescent="0.25">
      <c r="A5834">
        <v>20220722</v>
      </c>
      <c r="B5834" s="1" t="s">
        <v>796</v>
      </c>
      <c r="C5834" s="1" t="s">
        <v>46</v>
      </c>
      <c r="D5834" s="1" t="s">
        <v>47</v>
      </c>
      <c r="E5834" s="1" t="s">
        <v>17</v>
      </c>
      <c r="F5834" s="1" t="s">
        <v>48</v>
      </c>
      <c r="G5834" s="1" t="s">
        <v>141</v>
      </c>
      <c r="H5834" s="1" t="s">
        <v>91</v>
      </c>
      <c r="I5834" s="1" t="s">
        <v>21</v>
      </c>
      <c r="J5834" s="1" t="s">
        <v>23</v>
      </c>
      <c r="K5834">
        <v>6.2640000000000002</v>
      </c>
      <c r="L5834">
        <v>3</v>
      </c>
      <c r="M5834">
        <v>0.2</v>
      </c>
      <c r="N5834">
        <v>2.0358000000000001</v>
      </c>
      <c r="O5834">
        <f>(Table1[[#This Row],[Sales]]-Table1[[#This Row],[Profit]])/Table1[[#This Row],[Quantity]]</f>
        <v>1.4094</v>
      </c>
      <c r="P5834">
        <f>Table1[[#This Row],[Sales]]/Table1[[#This Row],[Quantity]]</f>
        <v>2.0880000000000001</v>
      </c>
      <c r="Q5834" t="str">
        <f t="shared" si="182"/>
        <v>2022</v>
      </c>
      <c r="R5834" t="str">
        <f t="shared" si="183"/>
        <v>07</v>
      </c>
      <c r="S5834">
        <f>CEILING(Table1[[#This Row],[Month]]/3,1)</f>
        <v>3</v>
      </c>
      <c r="T5834" s="9">
        <f>(Table1[[#This Row],[Profit]]/Table1[[#This Row],[Sales]])</f>
        <v>0.32500000000000001</v>
      </c>
    </row>
    <row r="5835" spans="1:20" x14ac:dyDescent="0.25">
      <c r="A5835">
        <v>20220722</v>
      </c>
      <c r="B5835" s="1" t="s">
        <v>796</v>
      </c>
      <c r="C5835" s="1" t="s">
        <v>46</v>
      </c>
      <c r="D5835" s="1" t="s">
        <v>47</v>
      </c>
      <c r="E5835" s="1" t="s">
        <v>17</v>
      </c>
      <c r="F5835" s="1" t="s">
        <v>48</v>
      </c>
      <c r="G5835" s="1" t="s">
        <v>141</v>
      </c>
      <c r="H5835" s="1" t="s">
        <v>91</v>
      </c>
      <c r="I5835" s="1" t="s">
        <v>21</v>
      </c>
      <c r="J5835" s="1" t="s">
        <v>23</v>
      </c>
      <c r="K5835">
        <v>363.92</v>
      </c>
      <c r="L5835">
        <v>5</v>
      </c>
      <c r="M5835">
        <v>0.2</v>
      </c>
      <c r="N5835">
        <v>0</v>
      </c>
      <c r="O5835">
        <f>(Table1[[#This Row],[Sales]]-Table1[[#This Row],[Profit]])/Table1[[#This Row],[Quantity]]</f>
        <v>72.784000000000006</v>
      </c>
      <c r="P5835">
        <f>Table1[[#This Row],[Sales]]/Table1[[#This Row],[Quantity]]</f>
        <v>72.784000000000006</v>
      </c>
      <c r="Q5835" t="str">
        <f t="shared" si="182"/>
        <v>2022</v>
      </c>
      <c r="R5835" t="str">
        <f t="shared" si="183"/>
        <v>07</v>
      </c>
      <c r="S5835">
        <f>CEILING(Table1[[#This Row],[Month]]/3,1)</f>
        <v>3</v>
      </c>
      <c r="T5835" s="9">
        <f>(Table1[[#This Row],[Profit]]/Table1[[#This Row],[Sales]])</f>
        <v>0</v>
      </c>
    </row>
    <row r="5836" spans="1:20" x14ac:dyDescent="0.25">
      <c r="A5836">
        <v>20210609</v>
      </c>
      <c r="B5836" s="1" t="s">
        <v>261</v>
      </c>
      <c r="C5836" s="1" t="s">
        <v>32</v>
      </c>
      <c r="D5836" s="1" t="s">
        <v>420</v>
      </c>
      <c r="E5836" s="1" t="s">
        <v>17</v>
      </c>
      <c r="F5836" s="1" t="s">
        <v>34</v>
      </c>
      <c r="G5836" s="1" t="s">
        <v>262</v>
      </c>
      <c r="H5836" s="1" t="s">
        <v>69</v>
      </c>
      <c r="I5836" s="1" t="s">
        <v>21</v>
      </c>
      <c r="J5836" s="1" t="s">
        <v>36</v>
      </c>
      <c r="K5836">
        <v>64.2</v>
      </c>
      <c r="L5836">
        <v>5</v>
      </c>
      <c r="M5836">
        <v>0.7</v>
      </c>
      <c r="N5836">
        <v>-42.8</v>
      </c>
      <c r="O5836">
        <f>(Table1[[#This Row],[Sales]]-Table1[[#This Row],[Profit]])/Table1[[#This Row],[Quantity]]</f>
        <v>21.4</v>
      </c>
      <c r="P5836">
        <f>Table1[[#This Row],[Sales]]/Table1[[#This Row],[Quantity]]</f>
        <v>12.84</v>
      </c>
      <c r="Q5836" t="str">
        <f t="shared" si="182"/>
        <v>2021</v>
      </c>
      <c r="R5836" t="str">
        <f t="shared" si="183"/>
        <v>06</v>
      </c>
      <c r="S5836">
        <f>CEILING(Table1[[#This Row],[Month]]/3,1)</f>
        <v>2</v>
      </c>
      <c r="T5836" s="9">
        <f>(Table1[[#This Row],[Profit]]/Table1[[#This Row],[Sales]])</f>
        <v>-0.66666666666666663</v>
      </c>
    </row>
    <row r="5837" spans="1:20" x14ac:dyDescent="0.25">
      <c r="A5837">
        <v>20210609</v>
      </c>
      <c r="B5837" s="1" t="s">
        <v>261</v>
      </c>
      <c r="C5837" s="1" t="s">
        <v>32</v>
      </c>
      <c r="D5837" s="1" t="s">
        <v>420</v>
      </c>
      <c r="E5837" s="1" t="s">
        <v>17</v>
      </c>
      <c r="F5837" s="1" t="s">
        <v>34</v>
      </c>
      <c r="G5837" s="1" t="s">
        <v>262</v>
      </c>
      <c r="H5837" s="1" t="s">
        <v>69</v>
      </c>
      <c r="I5837" s="1" t="s">
        <v>21</v>
      </c>
      <c r="J5837" s="1" t="s">
        <v>36</v>
      </c>
      <c r="K5837">
        <v>38.520000000000003</v>
      </c>
      <c r="L5837">
        <v>3</v>
      </c>
      <c r="M5837">
        <v>0.7</v>
      </c>
      <c r="N5837">
        <v>-26.963999999999999</v>
      </c>
      <c r="O5837">
        <f>(Table1[[#This Row],[Sales]]-Table1[[#This Row],[Profit]])/Table1[[#This Row],[Quantity]]</f>
        <v>21.828000000000003</v>
      </c>
      <c r="P5837">
        <f>Table1[[#This Row],[Sales]]/Table1[[#This Row],[Quantity]]</f>
        <v>12.840000000000002</v>
      </c>
      <c r="Q5837" t="str">
        <f t="shared" si="182"/>
        <v>2021</v>
      </c>
      <c r="R5837" t="str">
        <f t="shared" si="183"/>
        <v>06</v>
      </c>
      <c r="S5837">
        <f>CEILING(Table1[[#This Row],[Month]]/3,1)</f>
        <v>2</v>
      </c>
      <c r="T5837" s="9">
        <f>(Table1[[#This Row],[Profit]]/Table1[[#This Row],[Sales]])</f>
        <v>-0.7</v>
      </c>
    </row>
    <row r="5838" spans="1:20" x14ac:dyDescent="0.25">
      <c r="A5838">
        <v>20210609</v>
      </c>
      <c r="B5838" s="1" t="s">
        <v>261</v>
      </c>
      <c r="C5838" s="1" t="s">
        <v>32</v>
      </c>
      <c r="D5838" s="1" t="s">
        <v>420</v>
      </c>
      <c r="E5838" s="1" t="s">
        <v>17</v>
      </c>
      <c r="F5838" s="1" t="s">
        <v>34</v>
      </c>
      <c r="G5838" s="1" t="s">
        <v>262</v>
      </c>
      <c r="H5838" s="1" t="s">
        <v>69</v>
      </c>
      <c r="I5838" s="1" t="s">
        <v>21</v>
      </c>
      <c r="J5838" s="1" t="s">
        <v>94</v>
      </c>
      <c r="K5838">
        <v>72.599999999999994</v>
      </c>
      <c r="L5838">
        <v>5</v>
      </c>
      <c r="M5838">
        <v>0.2</v>
      </c>
      <c r="N5838">
        <v>-8.1675000000000004</v>
      </c>
      <c r="O5838">
        <f>(Table1[[#This Row],[Sales]]-Table1[[#This Row],[Profit]])/Table1[[#This Row],[Quantity]]</f>
        <v>16.153500000000001</v>
      </c>
      <c r="P5838">
        <f>Table1[[#This Row],[Sales]]/Table1[[#This Row],[Quantity]]</f>
        <v>14.52</v>
      </c>
      <c r="Q5838" t="str">
        <f t="shared" si="182"/>
        <v>2021</v>
      </c>
      <c r="R5838" t="str">
        <f t="shared" si="183"/>
        <v>06</v>
      </c>
      <c r="S5838">
        <f>CEILING(Table1[[#This Row],[Month]]/3,1)</f>
        <v>2</v>
      </c>
      <c r="T5838" s="9">
        <f>(Table1[[#This Row],[Profit]]/Table1[[#This Row],[Sales]])</f>
        <v>-0.11250000000000002</v>
      </c>
    </row>
    <row r="5839" spans="1:20" x14ac:dyDescent="0.25">
      <c r="A5839">
        <v>20231128</v>
      </c>
      <c r="B5839" s="1" t="s">
        <v>1212</v>
      </c>
      <c r="C5839" s="1" t="s">
        <v>25</v>
      </c>
      <c r="D5839" s="1" t="s">
        <v>26</v>
      </c>
      <c r="E5839" s="1" t="s">
        <v>27</v>
      </c>
      <c r="F5839" s="1" t="s">
        <v>28</v>
      </c>
      <c r="G5839" s="1" t="s">
        <v>204</v>
      </c>
      <c r="H5839" s="1" t="s">
        <v>40</v>
      </c>
      <c r="I5839" s="1" t="s">
        <v>21</v>
      </c>
      <c r="J5839" s="1" t="s">
        <v>43</v>
      </c>
      <c r="K5839">
        <v>57.567999999999998</v>
      </c>
      <c r="L5839">
        <v>4</v>
      </c>
      <c r="M5839">
        <v>0.2</v>
      </c>
      <c r="N5839">
        <v>5.7568000000000001</v>
      </c>
      <c r="O5839">
        <f>(Table1[[#This Row],[Sales]]-Table1[[#This Row],[Profit]])/Table1[[#This Row],[Quantity]]</f>
        <v>12.9528</v>
      </c>
      <c r="P5839">
        <f>Table1[[#This Row],[Sales]]/Table1[[#This Row],[Quantity]]</f>
        <v>14.391999999999999</v>
      </c>
      <c r="Q5839" t="str">
        <f t="shared" si="182"/>
        <v>2023</v>
      </c>
      <c r="R5839" t="str">
        <f t="shared" si="183"/>
        <v>11</v>
      </c>
      <c r="S5839">
        <f>CEILING(Table1[[#This Row],[Month]]/3,1)</f>
        <v>4</v>
      </c>
      <c r="T5839" s="9">
        <f>(Table1[[#This Row],[Profit]]/Table1[[#This Row],[Sales]])</f>
        <v>0.1</v>
      </c>
    </row>
    <row r="5840" spans="1:20" x14ac:dyDescent="0.25">
      <c r="A5840">
        <v>20210327</v>
      </c>
      <c r="B5840" s="1" t="s">
        <v>984</v>
      </c>
      <c r="C5840" s="1" t="s">
        <v>52</v>
      </c>
      <c r="D5840" s="1" t="s">
        <v>53</v>
      </c>
      <c r="E5840" s="1" t="s">
        <v>27</v>
      </c>
      <c r="F5840" s="1" t="s">
        <v>28</v>
      </c>
      <c r="G5840" s="1" t="s">
        <v>49</v>
      </c>
      <c r="H5840" s="1" t="s">
        <v>20</v>
      </c>
      <c r="I5840" s="1" t="s">
        <v>21</v>
      </c>
      <c r="J5840" s="1" t="s">
        <v>37</v>
      </c>
      <c r="K5840">
        <v>83.7</v>
      </c>
      <c r="L5840">
        <v>5</v>
      </c>
      <c r="M5840">
        <v>0</v>
      </c>
      <c r="N5840">
        <v>3.3479999999999999</v>
      </c>
      <c r="O5840">
        <f>(Table1[[#This Row],[Sales]]-Table1[[#This Row],[Profit]])/Table1[[#This Row],[Quantity]]</f>
        <v>16.070399999999999</v>
      </c>
      <c r="P5840">
        <f>Table1[[#This Row],[Sales]]/Table1[[#This Row],[Quantity]]</f>
        <v>16.740000000000002</v>
      </c>
      <c r="Q5840" t="str">
        <f t="shared" si="182"/>
        <v>2021</v>
      </c>
      <c r="R5840" t="str">
        <f t="shared" si="183"/>
        <v>03</v>
      </c>
      <c r="S5840">
        <f>CEILING(Table1[[#This Row],[Month]]/3,1)</f>
        <v>1</v>
      </c>
      <c r="T5840" s="9">
        <f>(Table1[[#This Row],[Profit]]/Table1[[#This Row],[Sales]])</f>
        <v>3.9999999999999994E-2</v>
      </c>
    </row>
    <row r="5841" spans="1:20" x14ac:dyDescent="0.25">
      <c r="A5841">
        <v>20210922</v>
      </c>
      <c r="B5841" s="1" t="s">
        <v>1081</v>
      </c>
      <c r="C5841" s="1" t="s">
        <v>149</v>
      </c>
      <c r="D5841" s="1" t="s">
        <v>884</v>
      </c>
      <c r="E5841" s="1" t="s">
        <v>17</v>
      </c>
      <c r="F5841" s="1" t="s">
        <v>34</v>
      </c>
      <c r="G5841" s="1" t="s">
        <v>239</v>
      </c>
      <c r="H5841" s="1" t="s">
        <v>62</v>
      </c>
      <c r="I5841" s="1" t="s">
        <v>63</v>
      </c>
      <c r="J5841" s="1" t="s">
        <v>50</v>
      </c>
      <c r="K5841">
        <v>32.4</v>
      </c>
      <c r="L5841">
        <v>5</v>
      </c>
      <c r="M5841">
        <v>0</v>
      </c>
      <c r="N5841">
        <v>15.552</v>
      </c>
      <c r="O5841">
        <f>(Table1[[#This Row],[Sales]]-Table1[[#This Row],[Profit]])/Table1[[#This Row],[Quantity]]</f>
        <v>3.3695999999999997</v>
      </c>
      <c r="P5841">
        <f>Table1[[#This Row],[Sales]]/Table1[[#This Row],[Quantity]]</f>
        <v>6.4799999999999995</v>
      </c>
      <c r="Q5841" t="str">
        <f t="shared" si="182"/>
        <v>2021</v>
      </c>
      <c r="R5841" t="str">
        <f t="shared" si="183"/>
        <v>09</v>
      </c>
      <c r="S5841">
        <f>CEILING(Table1[[#This Row],[Month]]/3,1)</f>
        <v>3</v>
      </c>
      <c r="T5841" s="9">
        <f>(Table1[[#This Row],[Profit]]/Table1[[#This Row],[Sales]])</f>
        <v>0.48</v>
      </c>
    </row>
    <row r="5842" spans="1:20" x14ac:dyDescent="0.25">
      <c r="A5842">
        <v>20210922</v>
      </c>
      <c r="B5842" s="1" t="s">
        <v>1081</v>
      </c>
      <c r="C5842" s="1" t="s">
        <v>149</v>
      </c>
      <c r="D5842" s="1" t="s">
        <v>884</v>
      </c>
      <c r="E5842" s="1" t="s">
        <v>17</v>
      </c>
      <c r="F5842" s="1" t="s">
        <v>34</v>
      </c>
      <c r="G5842" s="1" t="s">
        <v>239</v>
      </c>
      <c r="H5842" s="1" t="s">
        <v>62</v>
      </c>
      <c r="I5842" s="1" t="s">
        <v>63</v>
      </c>
      <c r="J5842" s="1" t="s">
        <v>41</v>
      </c>
      <c r="K5842">
        <v>47.98</v>
      </c>
      <c r="L5842">
        <v>2</v>
      </c>
      <c r="M5842">
        <v>0</v>
      </c>
      <c r="N5842">
        <v>11.035399999999999</v>
      </c>
      <c r="O5842">
        <f>(Table1[[#This Row],[Sales]]-Table1[[#This Row],[Profit]])/Table1[[#This Row],[Quantity]]</f>
        <v>18.472299999999997</v>
      </c>
      <c r="P5842">
        <f>Table1[[#This Row],[Sales]]/Table1[[#This Row],[Quantity]]</f>
        <v>23.99</v>
      </c>
      <c r="Q5842" t="str">
        <f t="shared" si="182"/>
        <v>2021</v>
      </c>
      <c r="R5842" t="str">
        <f t="shared" si="183"/>
        <v>09</v>
      </c>
      <c r="S5842">
        <f>CEILING(Table1[[#This Row],[Month]]/3,1)</f>
        <v>3</v>
      </c>
      <c r="T5842" s="9">
        <f>(Table1[[#This Row],[Profit]]/Table1[[#This Row],[Sales]])</f>
        <v>0.23</v>
      </c>
    </row>
    <row r="5843" spans="1:20" x14ac:dyDescent="0.25">
      <c r="A5843">
        <v>20211117</v>
      </c>
      <c r="B5843" s="1" t="s">
        <v>954</v>
      </c>
      <c r="C5843" s="1" t="s">
        <v>25</v>
      </c>
      <c r="D5843" s="1" t="s">
        <v>325</v>
      </c>
      <c r="E5843" s="1" t="s">
        <v>27</v>
      </c>
      <c r="F5843" s="1" t="s">
        <v>28</v>
      </c>
      <c r="G5843" s="1" t="s">
        <v>122</v>
      </c>
      <c r="H5843" s="1" t="s">
        <v>40</v>
      </c>
      <c r="I5843" s="1" t="s">
        <v>21</v>
      </c>
      <c r="J5843" s="1" t="s">
        <v>43</v>
      </c>
      <c r="K5843">
        <v>415.96800000000002</v>
      </c>
      <c r="L5843">
        <v>4</v>
      </c>
      <c r="M5843">
        <v>0.2</v>
      </c>
      <c r="N5843">
        <v>51.996000000000002</v>
      </c>
      <c r="O5843">
        <f>(Table1[[#This Row],[Sales]]-Table1[[#This Row],[Profit]])/Table1[[#This Row],[Quantity]]</f>
        <v>90.993000000000009</v>
      </c>
      <c r="P5843">
        <f>Table1[[#This Row],[Sales]]/Table1[[#This Row],[Quantity]]</f>
        <v>103.992</v>
      </c>
      <c r="Q5843" t="str">
        <f t="shared" si="182"/>
        <v>2021</v>
      </c>
      <c r="R5843" t="str">
        <f t="shared" si="183"/>
        <v>11</v>
      </c>
      <c r="S5843">
        <f>CEILING(Table1[[#This Row],[Month]]/3,1)</f>
        <v>4</v>
      </c>
      <c r="T5843" s="9">
        <f>(Table1[[#This Row],[Profit]]/Table1[[#This Row],[Sales]])</f>
        <v>0.125</v>
      </c>
    </row>
    <row r="5844" spans="1:20" x14ac:dyDescent="0.25">
      <c r="A5844">
        <v>20211117</v>
      </c>
      <c r="B5844" s="1" t="s">
        <v>954</v>
      </c>
      <c r="C5844" s="1" t="s">
        <v>25</v>
      </c>
      <c r="D5844" s="1" t="s">
        <v>325</v>
      </c>
      <c r="E5844" s="1" t="s">
        <v>27</v>
      </c>
      <c r="F5844" s="1" t="s">
        <v>28</v>
      </c>
      <c r="G5844" s="1" t="s">
        <v>122</v>
      </c>
      <c r="H5844" s="1" t="s">
        <v>40</v>
      </c>
      <c r="I5844" s="1" t="s">
        <v>21</v>
      </c>
      <c r="J5844" s="1" t="s">
        <v>37</v>
      </c>
      <c r="K5844">
        <v>304.89999999999998</v>
      </c>
      <c r="L5844">
        <v>5</v>
      </c>
      <c r="M5844">
        <v>0</v>
      </c>
      <c r="N5844">
        <v>6.0979999999999999</v>
      </c>
      <c r="O5844">
        <f>(Table1[[#This Row],[Sales]]-Table1[[#This Row],[Profit]])/Table1[[#This Row],[Quantity]]</f>
        <v>59.76039999999999</v>
      </c>
      <c r="P5844">
        <f>Table1[[#This Row],[Sales]]/Table1[[#This Row],[Quantity]]</f>
        <v>60.98</v>
      </c>
      <c r="Q5844" t="str">
        <f t="shared" si="182"/>
        <v>2021</v>
      </c>
      <c r="R5844" t="str">
        <f t="shared" si="183"/>
        <v>11</v>
      </c>
      <c r="S5844">
        <f>CEILING(Table1[[#This Row],[Month]]/3,1)</f>
        <v>4</v>
      </c>
      <c r="T5844" s="9">
        <f>(Table1[[#This Row],[Profit]]/Table1[[#This Row],[Sales]])</f>
        <v>0.02</v>
      </c>
    </row>
    <row r="5845" spans="1:20" x14ac:dyDescent="0.25">
      <c r="A5845">
        <v>20211117</v>
      </c>
      <c r="B5845" s="1" t="s">
        <v>954</v>
      </c>
      <c r="C5845" s="1" t="s">
        <v>25</v>
      </c>
      <c r="D5845" s="1" t="s">
        <v>325</v>
      </c>
      <c r="E5845" s="1" t="s">
        <v>27</v>
      </c>
      <c r="F5845" s="1" t="s">
        <v>28</v>
      </c>
      <c r="G5845" s="1" t="s">
        <v>122</v>
      </c>
      <c r="H5845" s="1" t="s">
        <v>40</v>
      </c>
      <c r="I5845" s="1" t="s">
        <v>21</v>
      </c>
      <c r="J5845" s="1" t="s">
        <v>41</v>
      </c>
      <c r="K5845">
        <v>80.959999999999994</v>
      </c>
      <c r="L5845">
        <v>4</v>
      </c>
      <c r="M5845">
        <v>0</v>
      </c>
      <c r="N5845">
        <v>29.145600000000002</v>
      </c>
      <c r="O5845">
        <f>(Table1[[#This Row],[Sales]]-Table1[[#This Row],[Profit]])/Table1[[#This Row],[Quantity]]</f>
        <v>12.953599999999998</v>
      </c>
      <c r="P5845">
        <f>Table1[[#This Row],[Sales]]/Table1[[#This Row],[Quantity]]</f>
        <v>20.239999999999998</v>
      </c>
      <c r="Q5845" t="str">
        <f t="shared" si="182"/>
        <v>2021</v>
      </c>
      <c r="R5845" t="str">
        <f t="shared" si="183"/>
        <v>11</v>
      </c>
      <c r="S5845">
        <f>CEILING(Table1[[#This Row],[Month]]/3,1)</f>
        <v>4</v>
      </c>
      <c r="T5845" s="9">
        <f>(Table1[[#This Row],[Profit]]/Table1[[#This Row],[Sales]])</f>
        <v>0.36000000000000004</v>
      </c>
    </row>
    <row r="5846" spans="1:20" x14ac:dyDescent="0.25">
      <c r="A5846">
        <v>20211117</v>
      </c>
      <c r="B5846" s="1" t="s">
        <v>954</v>
      </c>
      <c r="C5846" s="1" t="s">
        <v>25</v>
      </c>
      <c r="D5846" s="1" t="s">
        <v>325</v>
      </c>
      <c r="E5846" s="1" t="s">
        <v>27</v>
      </c>
      <c r="F5846" s="1" t="s">
        <v>28</v>
      </c>
      <c r="G5846" s="1" t="s">
        <v>122</v>
      </c>
      <c r="H5846" s="1" t="s">
        <v>40</v>
      </c>
      <c r="I5846" s="1" t="s">
        <v>21</v>
      </c>
      <c r="J5846" s="1" t="s">
        <v>37</v>
      </c>
      <c r="K5846">
        <v>777.21</v>
      </c>
      <c r="L5846">
        <v>7</v>
      </c>
      <c r="M5846">
        <v>0</v>
      </c>
      <c r="N5846">
        <v>54.404699999999998</v>
      </c>
      <c r="O5846">
        <f>(Table1[[#This Row],[Sales]]-Table1[[#This Row],[Profit]])/Table1[[#This Row],[Quantity]]</f>
        <v>103.25789999999999</v>
      </c>
      <c r="P5846">
        <f>Table1[[#This Row],[Sales]]/Table1[[#This Row],[Quantity]]</f>
        <v>111.03</v>
      </c>
      <c r="Q5846" t="str">
        <f t="shared" si="182"/>
        <v>2021</v>
      </c>
      <c r="R5846" t="str">
        <f t="shared" si="183"/>
        <v>11</v>
      </c>
      <c r="S5846">
        <f>CEILING(Table1[[#This Row],[Month]]/3,1)</f>
        <v>4</v>
      </c>
      <c r="T5846" s="9">
        <f>(Table1[[#This Row],[Profit]]/Table1[[#This Row],[Sales]])</f>
        <v>6.9999999999999993E-2</v>
      </c>
    </row>
    <row r="5847" spans="1:20" x14ac:dyDescent="0.25">
      <c r="A5847">
        <v>20211117</v>
      </c>
      <c r="B5847" s="1" t="s">
        <v>954</v>
      </c>
      <c r="C5847" s="1" t="s">
        <v>25</v>
      </c>
      <c r="D5847" s="1" t="s">
        <v>325</v>
      </c>
      <c r="E5847" s="1" t="s">
        <v>27</v>
      </c>
      <c r="F5847" s="1" t="s">
        <v>28</v>
      </c>
      <c r="G5847" s="1" t="s">
        <v>122</v>
      </c>
      <c r="H5847" s="1" t="s">
        <v>40</v>
      </c>
      <c r="I5847" s="1" t="s">
        <v>21</v>
      </c>
      <c r="J5847" s="1" t="s">
        <v>50</v>
      </c>
      <c r="K5847">
        <v>32.4</v>
      </c>
      <c r="L5847">
        <v>5</v>
      </c>
      <c r="M5847">
        <v>0</v>
      </c>
      <c r="N5847">
        <v>15.552</v>
      </c>
      <c r="O5847">
        <f>(Table1[[#This Row],[Sales]]-Table1[[#This Row],[Profit]])/Table1[[#This Row],[Quantity]]</f>
        <v>3.3695999999999997</v>
      </c>
      <c r="P5847">
        <f>Table1[[#This Row],[Sales]]/Table1[[#This Row],[Quantity]]</f>
        <v>6.4799999999999995</v>
      </c>
      <c r="Q5847" t="str">
        <f t="shared" si="182"/>
        <v>2021</v>
      </c>
      <c r="R5847" t="str">
        <f t="shared" si="183"/>
        <v>11</v>
      </c>
      <c r="S5847">
        <f>CEILING(Table1[[#This Row],[Month]]/3,1)</f>
        <v>4</v>
      </c>
      <c r="T5847" s="9">
        <f>(Table1[[#This Row],[Profit]]/Table1[[#This Row],[Sales]])</f>
        <v>0.48</v>
      </c>
    </row>
    <row r="5848" spans="1:20" x14ac:dyDescent="0.25">
      <c r="A5848">
        <v>20211117</v>
      </c>
      <c r="B5848" s="1" t="s">
        <v>954</v>
      </c>
      <c r="C5848" s="1" t="s">
        <v>25</v>
      </c>
      <c r="D5848" s="1" t="s">
        <v>325</v>
      </c>
      <c r="E5848" s="1" t="s">
        <v>27</v>
      </c>
      <c r="F5848" s="1" t="s">
        <v>28</v>
      </c>
      <c r="G5848" s="1" t="s">
        <v>122</v>
      </c>
      <c r="H5848" s="1" t="s">
        <v>40</v>
      </c>
      <c r="I5848" s="1" t="s">
        <v>21</v>
      </c>
      <c r="J5848" s="1" t="s">
        <v>23</v>
      </c>
      <c r="K5848">
        <v>225.56800000000001</v>
      </c>
      <c r="L5848">
        <v>2</v>
      </c>
      <c r="M5848">
        <v>0.2</v>
      </c>
      <c r="N5848">
        <v>2.8195999999999999</v>
      </c>
      <c r="O5848">
        <f>(Table1[[#This Row],[Sales]]-Table1[[#This Row],[Profit]])/Table1[[#This Row],[Quantity]]</f>
        <v>111.3742</v>
      </c>
      <c r="P5848">
        <f>Table1[[#This Row],[Sales]]/Table1[[#This Row],[Quantity]]</f>
        <v>112.78400000000001</v>
      </c>
      <c r="Q5848" t="str">
        <f t="shared" si="182"/>
        <v>2021</v>
      </c>
      <c r="R5848" t="str">
        <f t="shared" si="183"/>
        <v>11</v>
      </c>
      <c r="S5848">
        <f>CEILING(Table1[[#This Row],[Month]]/3,1)</f>
        <v>4</v>
      </c>
      <c r="T5848" s="9">
        <f>(Table1[[#This Row],[Profit]]/Table1[[#This Row],[Sales]])</f>
        <v>1.2499999999999999E-2</v>
      </c>
    </row>
    <row r="5849" spans="1:20" x14ac:dyDescent="0.25">
      <c r="A5849">
        <v>20211117</v>
      </c>
      <c r="B5849" s="1" t="s">
        <v>954</v>
      </c>
      <c r="C5849" s="1" t="s">
        <v>25</v>
      </c>
      <c r="D5849" s="1" t="s">
        <v>325</v>
      </c>
      <c r="E5849" s="1" t="s">
        <v>27</v>
      </c>
      <c r="F5849" s="1" t="s">
        <v>28</v>
      </c>
      <c r="G5849" s="1" t="s">
        <v>122</v>
      </c>
      <c r="H5849" s="1" t="s">
        <v>40</v>
      </c>
      <c r="I5849" s="1" t="s">
        <v>21</v>
      </c>
      <c r="J5849" s="1" t="s">
        <v>41</v>
      </c>
      <c r="K5849">
        <v>36.6</v>
      </c>
      <c r="L5849">
        <v>3</v>
      </c>
      <c r="M5849">
        <v>0</v>
      </c>
      <c r="N5849">
        <v>15.372</v>
      </c>
      <c r="O5849">
        <f>(Table1[[#This Row],[Sales]]-Table1[[#This Row],[Profit]])/Table1[[#This Row],[Quantity]]</f>
        <v>7.0760000000000005</v>
      </c>
      <c r="P5849">
        <f>Table1[[#This Row],[Sales]]/Table1[[#This Row],[Quantity]]</f>
        <v>12.200000000000001</v>
      </c>
      <c r="Q5849" t="str">
        <f t="shared" si="182"/>
        <v>2021</v>
      </c>
      <c r="R5849" t="str">
        <f t="shared" si="183"/>
        <v>11</v>
      </c>
      <c r="S5849">
        <f>CEILING(Table1[[#This Row],[Month]]/3,1)</f>
        <v>4</v>
      </c>
      <c r="T5849" s="9">
        <f>(Table1[[#This Row],[Profit]]/Table1[[#This Row],[Sales]])</f>
        <v>0.42</v>
      </c>
    </row>
    <row r="5850" spans="1:20" x14ac:dyDescent="0.25">
      <c r="A5850">
        <v>20211110</v>
      </c>
      <c r="B5850" s="1" t="s">
        <v>438</v>
      </c>
      <c r="C5850" s="1" t="s">
        <v>117</v>
      </c>
      <c r="D5850" s="1" t="s">
        <v>117</v>
      </c>
      <c r="E5850" s="1" t="s">
        <v>17</v>
      </c>
      <c r="F5850" s="1" t="s">
        <v>34</v>
      </c>
      <c r="G5850" s="1" t="s">
        <v>257</v>
      </c>
      <c r="H5850" s="1" t="s">
        <v>75</v>
      </c>
      <c r="I5850" s="1" t="s">
        <v>63</v>
      </c>
      <c r="J5850" s="1" t="s">
        <v>44</v>
      </c>
      <c r="K5850">
        <v>715.64</v>
      </c>
      <c r="L5850">
        <v>2</v>
      </c>
      <c r="M5850">
        <v>0</v>
      </c>
      <c r="N5850">
        <v>178.91</v>
      </c>
      <c r="O5850">
        <f>(Table1[[#This Row],[Sales]]-Table1[[#This Row],[Profit]])/Table1[[#This Row],[Quantity]]</f>
        <v>268.36500000000001</v>
      </c>
      <c r="P5850">
        <f>Table1[[#This Row],[Sales]]/Table1[[#This Row],[Quantity]]</f>
        <v>357.82</v>
      </c>
      <c r="Q5850" t="str">
        <f t="shared" si="182"/>
        <v>2021</v>
      </c>
      <c r="R5850" t="str">
        <f t="shared" si="183"/>
        <v>11</v>
      </c>
      <c r="S5850">
        <f>CEILING(Table1[[#This Row],[Month]]/3,1)</f>
        <v>4</v>
      </c>
      <c r="T5850" s="9">
        <f>(Table1[[#This Row],[Profit]]/Table1[[#This Row],[Sales]])</f>
        <v>0.25</v>
      </c>
    </row>
    <row r="5851" spans="1:20" x14ac:dyDescent="0.25">
      <c r="A5851">
        <v>20211110</v>
      </c>
      <c r="B5851" s="1" t="s">
        <v>438</v>
      </c>
      <c r="C5851" s="1" t="s">
        <v>117</v>
      </c>
      <c r="D5851" s="1" t="s">
        <v>117</v>
      </c>
      <c r="E5851" s="1" t="s">
        <v>17</v>
      </c>
      <c r="F5851" s="1" t="s">
        <v>34</v>
      </c>
      <c r="G5851" s="1" t="s">
        <v>257</v>
      </c>
      <c r="H5851" s="1" t="s">
        <v>75</v>
      </c>
      <c r="I5851" s="1" t="s">
        <v>63</v>
      </c>
      <c r="J5851" s="1" t="s">
        <v>37</v>
      </c>
      <c r="K5851">
        <v>795.51</v>
      </c>
      <c r="L5851">
        <v>3</v>
      </c>
      <c r="M5851">
        <v>0</v>
      </c>
      <c r="N5851">
        <v>143.1918</v>
      </c>
      <c r="O5851">
        <f>(Table1[[#This Row],[Sales]]-Table1[[#This Row],[Profit]])/Table1[[#This Row],[Quantity]]</f>
        <v>217.43939999999998</v>
      </c>
      <c r="P5851">
        <f>Table1[[#This Row],[Sales]]/Table1[[#This Row],[Quantity]]</f>
        <v>265.17</v>
      </c>
      <c r="Q5851" t="str">
        <f t="shared" si="182"/>
        <v>2021</v>
      </c>
      <c r="R5851" t="str">
        <f t="shared" si="183"/>
        <v>11</v>
      </c>
      <c r="S5851">
        <f>CEILING(Table1[[#This Row],[Month]]/3,1)</f>
        <v>4</v>
      </c>
      <c r="T5851" s="9">
        <f>(Table1[[#This Row],[Profit]]/Table1[[#This Row],[Sales]])</f>
        <v>0.18</v>
      </c>
    </row>
    <row r="5852" spans="1:20" x14ac:dyDescent="0.25">
      <c r="A5852">
        <v>20211110</v>
      </c>
      <c r="B5852" s="1" t="s">
        <v>438</v>
      </c>
      <c r="C5852" s="1" t="s">
        <v>117</v>
      </c>
      <c r="D5852" s="1" t="s">
        <v>117</v>
      </c>
      <c r="E5852" s="1" t="s">
        <v>17</v>
      </c>
      <c r="F5852" s="1" t="s">
        <v>34</v>
      </c>
      <c r="G5852" s="1" t="s">
        <v>257</v>
      </c>
      <c r="H5852" s="1" t="s">
        <v>75</v>
      </c>
      <c r="I5852" s="1" t="s">
        <v>63</v>
      </c>
      <c r="J5852" s="1" t="s">
        <v>374</v>
      </c>
      <c r="K5852">
        <v>549.99</v>
      </c>
      <c r="L5852">
        <v>1</v>
      </c>
      <c r="M5852">
        <v>0</v>
      </c>
      <c r="N5852">
        <v>274.995</v>
      </c>
      <c r="O5852">
        <f>(Table1[[#This Row],[Sales]]-Table1[[#This Row],[Profit]])/Table1[[#This Row],[Quantity]]</f>
        <v>274.995</v>
      </c>
      <c r="P5852">
        <f>Table1[[#This Row],[Sales]]/Table1[[#This Row],[Quantity]]</f>
        <v>549.99</v>
      </c>
      <c r="Q5852" t="str">
        <f t="shared" si="182"/>
        <v>2021</v>
      </c>
      <c r="R5852" t="str">
        <f t="shared" si="183"/>
        <v>11</v>
      </c>
      <c r="S5852">
        <f>CEILING(Table1[[#This Row],[Month]]/3,1)</f>
        <v>4</v>
      </c>
      <c r="T5852" s="9">
        <f>(Table1[[#This Row],[Profit]]/Table1[[#This Row],[Sales]])</f>
        <v>0.5</v>
      </c>
    </row>
    <row r="5853" spans="1:20" x14ac:dyDescent="0.25">
      <c r="A5853">
        <v>20211110</v>
      </c>
      <c r="B5853" s="1" t="s">
        <v>438</v>
      </c>
      <c r="C5853" s="1" t="s">
        <v>117</v>
      </c>
      <c r="D5853" s="1" t="s">
        <v>117</v>
      </c>
      <c r="E5853" s="1" t="s">
        <v>17</v>
      </c>
      <c r="F5853" s="1" t="s">
        <v>34</v>
      </c>
      <c r="G5853" s="1" t="s">
        <v>257</v>
      </c>
      <c r="H5853" s="1" t="s">
        <v>75</v>
      </c>
      <c r="I5853" s="1" t="s">
        <v>63</v>
      </c>
      <c r="J5853" s="1" t="s">
        <v>36</v>
      </c>
      <c r="K5853">
        <v>74.760000000000005</v>
      </c>
      <c r="L5853">
        <v>3</v>
      </c>
      <c r="M5853">
        <v>0</v>
      </c>
      <c r="N5853">
        <v>34.389600000000002</v>
      </c>
      <c r="O5853">
        <f>(Table1[[#This Row],[Sales]]-Table1[[#This Row],[Profit]])/Table1[[#This Row],[Quantity]]</f>
        <v>13.456800000000001</v>
      </c>
      <c r="P5853">
        <f>Table1[[#This Row],[Sales]]/Table1[[#This Row],[Quantity]]</f>
        <v>24.92</v>
      </c>
      <c r="Q5853" t="str">
        <f t="shared" si="182"/>
        <v>2021</v>
      </c>
      <c r="R5853" t="str">
        <f t="shared" si="183"/>
        <v>11</v>
      </c>
      <c r="S5853">
        <f>CEILING(Table1[[#This Row],[Month]]/3,1)</f>
        <v>4</v>
      </c>
      <c r="T5853" s="9">
        <f>(Table1[[#This Row],[Profit]]/Table1[[#This Row],[Sales]])</f>
        <v>0.45999999999999996</v>
      </c>
    </row>
    <row r="5854" spans="1:20" x14ac:dyDescent="0.25">
      <c r="A5854">
        <v>20211110</v>
      </c>
      <c r="B5854" s="1" t="s">
        <v>438</v>
      </c>
      <c r="C5854" s="1" t="s">
        <v>117</v>
      </c>
      <c r="D5854" s="1" t="s">
        <v>117</v>
      </c>
      <c r="E5854" s="1" t="s">
        <v>17</v>
      </c>
      <c r="F5854" s="1" t="s">
        <v>34</v>
      </c>
      <c r="G5854" s="1" t="s">
        <v>257</v>
      </c>
      <c r="H5854" s="1" t="s">
        <v>75</v>
      </c>
      <c r="I5854" s="1" t="s">
        <v>63</v>
      </c>
      <c r="J5854" s="1" t="s">
        <v>41</v>
      </c>
      <c r="K5854">
        <v>29.22</v>
      </c>
      <c r="L5854">
        <v>3</v>
      </c>
      <c r="M5854">
        <v>0</v>
      </c>
      <c r="N5854">
        <v>12.8568</v>
      </c>
      <c r="O5854">
        <f>(Table1[[#This Row],[Sales]]-Table1[[#This Row],[Profit]])/Table1[[#This Row],[Quantity]]</f>
        <v>5.4543999999999997</v>
      </c>
      <c r="P5854">
        <f>Table1[[#This Row],[Sales]]/Table1[[#This Row],[Quantity]]</f>
        <v>9.74</v>
      </c>
      <c r="Q5854" t="str">
        <f t="shared" si="182"/>
        <v>2021</v>
      </c>
      <c r="R5854" t="str">
        <f t="shared" si="183"/>
        <v>11</v>
      </c>
      <c r="S5854">
        <f>CEILING(Table1[[#This Row],[Month]]/3,1)</f>
        <v>4</v>
      </c>
      <c r="T5854" s="9">
        <f>(Table1[[#This Row],[Profit]]/Table1[[#This Row],[Sales]])</f>
        <v>0.44</v>
      </c>
    </row>
    <row r="5855" spans="1:20" x14ac:dyDescent="0.25">
      <c r="A5855">
        <v>20200910</v>
      </c>
      <c r="B5855" s="1" t="s">
        <v>894</v>
      </c>
      <c r="C5855" s="1" t="s">
        <v>149</v>
      </c>
      <c r="D5855" s="1" t="s">
        <v>690</v>
      </c>
      <c r="E5855" s="1" t="s">
        <v>17</v>
      </c>
      <c r="F5855" s="1" t="s">
        <v>34</v>
      </c>
      <c r="G5855" s="1" t="s">
        <v>257</v>
      </c>
      <c r="H5855" s="1" t="s">
        <v>75</v>
      </c>
      <c r="I5855" s="1" t="s">
        <v>63</v>
      </c>
      <c r="J5855" s="1" t="s">
        <v>36</v>
      </c>
      <c r="K5855">
        <v>9.64</v>
      </c>
      <c r="L5855">
        <v>2</v>
      </c>
      <c r="M5855">
        <v>0</v>
      </c>
      <c r="N5855">
        <v>4.7236000000000002</v>
      </c>
      <c r="O5855">
        <f>(Table1[[#This Row],[Sales]]-Table1[[#This Row],[Profit]])/Table1[[#This Row],[Quantity]]</f>
        <v>2.4582000000000002</v>
      </c>
      <c r="P5855">
        <f>Table1[[#This Row],[Sales]]/Table1[[#This Row],[Quantity]]</f>
        <v>4.82</v>
      </c>
      <c r="Q5855" t="str">
        <f t="shared" si="182"/>
        <v>2020</v>
      </c>
      <c r="R5855" t="str">
        <f t="shared" si="183"/>
        <v>09</v>
      </c>
      <c r="S5855">
        <f>CEILING(Table1[[#This Row],[Month]]/3,1)</f>
        <v>3</v>
      </c>
      <c r="T5855" s="9">
        <f>(Table1[[#This Row],[Profit]]/Table1[[#This Row],[Sales]])</f>
        <v>0.49</v>
      </c>
    </row>
    <row r="5856" spans="1:20" x14ac:dyDescent="0.25">
      <c r="A5856">
        <v>20210805</v>
      </c>
      <c r="B5856" s="1" t="s">
        <v>1122</v>
      </c>
      <c r="C5856" s="1" t="s">
        <v>57</v>
      </c>
      <c r="D5856" s="1" t="s">
        <v>103</v>
      </c>
      <c r="E5856" s="1" t="s">
        <v>59</v>
      </c>
      <c r="F5856" s="1" t="s">
        <v>60</v>
      </c>
      <c r="G5856" s="1" t="s">
        <v>501</v>
      </c>
      <c r="H5856" s="1" t="s">
        <v>168</v>
      </c>
      <c r="I5856" s="1" t="s">
        <v>30</v>
      </c>
      <c r="J5856" s="1" t="s">
        <v>37</v>
      </c>
      <c r="K5856">
        <v>33.488</v>
      </c>
      <c r="L5856">
        <v>7</v>
      </c>
      <c r="M5856">
        <v>0.2</v>
      </c>
      <c r="N5856">
        <v>-1.2558</v>
      </c>
      <c r="O5856">
        <f>(Table1[[#This Row],[Sales]]-Table1[[#This Row],[Profit]])/Table1[[#This Row],[Quantity]]</f>
        <v>4.9634</v>
      </c>
      <c r="P5856">
        <f>Table1[[#This Row],[Sales]]/Table1[[#This Row],[Quantity]]</f>
        <v>4.7839999999999998</v>
      </c>
      <c r="Q5856" t="str">
        <f t="shared" si="182"/>
        <v>2021</v>
      </c>
      <c r="R5856" t="str">
        <f t="shared" si="183"/>
        <v>08</v>
      </c>
      <c r="S5856">
        <f>CEILING(Table1[[#This Row],[Month]]/3,1)</f>
        <v>3</v>
      </c>
      <c r="T5856" s="9">
        <f>(Table1[[#This Row],[Profit]]/Table1[[#This Row],[Sales]])</f>
        <v>-3.7499999999999999E-2</v>
      </c>
    </row>
    <row r="5857" spans="1:20" x14ac:dyDescent="0.25">
      <c r="A5857">
        <v>20210805</v>
      </c>
      <c r="B5857" s="1" t="s">
        <v>1122</v>
      </c>
      <c r="C5857" s="1" t="s">
        <v>57</v>
      </c>
      <c r="D5857" s="1" t="s">
        <v>103</v>
      </c>
      <c r="E5857" s="1" t="s">
        <v>59</v>
      </c>
      <c r="F5857" s="1" t="s">
        <v>60</v>
      </c>
      <c r="G5857" s="1" t="s">
        <v>501</v>
      </c>
      <c r="H5857" s="1" t="s">
        <v>168</v>
      </c>
      <c r="I5857" s="1" t="s">
        <v>30</v>
      </c>
      <c r="J5857" s="1" t="s">
        <v>50</v>
      </c>
      <c r="K5857">
        <v>23.04</v>
      </c>
      <c r="L5857">
        <v>3</v>
      </c>
      <c r="M5857">
        <v>0.2</v>
      </c>
      <c r="N5857">
        <v>-4.8959999999999999</v>
      </c>
      <c r="O5857">
        <f>(Table1[[#This Row],[Sales]]-Table1[[#This Row],[Profit]])/Table1[[#This Row],[Quantity]]</f>
        <v>9.3119999999999994</v>
      </c>
      <c r="P5857">
        <f>Table1[[#This Row],[Sales]]/Table1[[#This Row],[Quantity]]</f>
        <v>7.68</v>
      </c>
      <c r="Q5857" t="str">
        <f t="shared" si="182"/>
        <v>2021</v>
      </c>
      <c r="R5857" t="str">
        <f t="shared" si="183"/>
        <v>08</v>
      </c>
      <c r="S5857">
        <f>CEILING(Table1[[#This Row],[Month]]/3,1)</f>
        <v>3</v>
      </c>
      <c r="T5857" s="9">
        <f>(Table1[[#This Row],[Profit]]/Table1[[#This Row],[Sales]])</f>
        <v>-0.21249999999999999</v>
      </c>
    </row>
    <row r="5858" spans="1:20" x14ac:dyDescent="0.25">
      <c r="A5858">
        <v>20210805</v>
      </c>
      <c r="B5858" s="1" t="s">
        <v>1122</v>
      </c>
      <c r="C5858" s="1" t="s">
        <v>57</v>
      </c>
      <c r="D5858" s="1" t="s">
        <v>103</v>
      </c>
      <c r="E5858" s="1" t="s">
        <v>59</v>
      </c>
      <c r="F5858" s="1" t="s">
        <v>60</v>
      </c>
      <c r="G5858" s="1" t="s">
        <v>501</v>
      </c>
      <c r="H5858" s="1" t="s">
        <v>168</v>
      </c>
      <c r="I5858" s="1" t="s">
        <v>30</v>
      </c>
      <c r="J5858" s="1" t="s">
        <v>36</v>
      </c>
      <c r="K5858">
        <v>1.3620000000000001</v>
      </c>
      <c r="L5858">
        <v>1</v>
      </c>
      <c r="M5858">
        <v>0.8</v>
      </c>
      <c r="N5858">
        <v>-2.1791999999999998</v>
      </c>
      <c r="O5858">
        <f>(Table1[[#This Row],[Sales]]-Table1[[#This Row],[Profit]])/Table1[[#This Row],[Quantity]]</f>
        <v>3.5411999999999999</v>
      </c>
      <c r="P5858">
        <f>Table1[[#This Row],[Sales]]/Table1[[#This Row],[Quantity]]</f>
        <v>1.3620000000000001</v>
      </c>
      <c r="Q5858" t="str">
        <f t="shared" si="182"/>
        <v>2021</v>
      </c>
      <c r="R5858" t="str">
        <f t="shared" si="183"/>
        <v>08</v>
      </c>
      <c r="S5858">
        <f>CEILING(Table1[[#This Row],[Month]]/3,1)</f>
        <v>3</v>
      </c>
      <c r="T5858" s="9">
        <f>(Table1[[#This Row],[Profit]]/Table1[[#This Row],[Sales]])</f>
        <v>-1.5999999999999996</v>
      </c>
    </row>
    <row r="5859" spans="1:20" x14ac:dyDescent="0.25">
      <c r="A5859">
        <v>20210805</v>
      </c>
      <c r="B5859" s="1" t="s">
        <v>1122</v>
      </c>
      <c r="C5859" s="1" t="s">
        <v>57</v>
      </c>
      <c r="D5859" s="1" t="s">
        <v>103</v>
      </c>
      <c r="E5859" s="1" t="s">
        <v>59</v>
      </c>
      <c r="F5859" s="1" t="s">
        <v>60</v>
      </c>
      <c r="G5859" s="1" t="s">
        <v>501</v>
      </c>
      <c r="H5859" s="1" t="s">
        <v>168</v>
      </c>
      <c r="I5859" s="1" t="s">
        <v>30</v>
      </c>
      <c r="J5859" s="1" t="s">
        <v>41</v>
      </c>
      <c r="K5859">
        <v>14.76</v>
      </c>
      <c r="L5859">
        <v>5</v>
      </c>
      <c r="M5859">
        <v>0.6</v>
      </c>
      <c r="N5859">
        <v>-11.439</v>
      </c>
      <c r="O5859">
        <f>(Table1[[#This Row],[Sales]]-Table1[[#This Row],[Profit]])/Table1[[#This Row],[Quantity]]</f>
        <v>5.2397999999999998</v>
      </c>
      <c r="P5859">
        <f>Table1[[#This Row],[Sales]]/Table1[[#This Row],[Quantity]]</f>
        <v>2.952</v>
      </c>
      <c r="Q5859" t="str">
        <f t="shared" si="182"/>
        <v>2021</v>
      </c>
      <c r="R5859" t="str">
        <f t="shared" si="183"/>
        <v>08</v>
      </c>
      <c r="S5859">
        <f>CEILING(Table1[[#This Row],[Month]]/3,1)</f>
        <v>3</v>
      </c>
      <c r="T5859" s="9">
        <f>(Table1[[#This Row],[Profit]]/Table1[[#This Row],[Sales]])</f>
        <v>-0.77500000000000002</v>
      </c>
    </row>
    <row r="5860" spans="1:20" x14ac:dyDescent="0.25">
      <c r="A5860">
        <v>20230904</v>
      </c>
      <c r="B5860" s="1" t="s">
        <v>610</v>
      </c>
      <c r="C5860" s="1" t="s">
        <v>25</v>
      </c>
      <c r="D5860" s="1" t="s">
        <v>446</v>
      </c>
      <c r="E5860" s="1" t="s">
        <v>27</v>
      </c>
      <c r="F5860" s="1" t="s">
        <v>28</v>
      </c>
      <c r="G5860" s="1" t="s">
        <v>333</v>
      </c>
      <c r="H5860" s="1" t="s">
        <v>75</v>
      </c>
      <c r="I5860" s="1" t="s">
        <v>21</v>
      </c>
      <c r="J5860" s="1" t="s">
        <v>22</v>
      </c>
      <c r="K5860">
        <v>239.666</v>
      </c>
      <c r="L5860">
        <v>2</v>
      </c>
      <c r="M5860">
        <v>0.15</v>
      </c>
      <c r="N5860">
        <v>14.098000000000001</v>
      </c>
      <c r="O5860">
        <f>(Table1[[#This Row],[Sales]]-Table1[[#This Row],[Profit]])/Table1[[#This Row],[Quantity]]</f>
        <v>112.78399999999999</v>
      </c>
      <c r="P5860">
        <f>Table1[[#This Row],[Sales]]/Table1[[#This Row],[Quantity]]</f>
        <v>119.833</v>
      </c>
      <c r="Q5860" t="str">
        <f t="shared" si="182"/>
        <v>2023</v>
      </c>
      <c r="R5860" t="str">
        <f t="shared" si="183"/>
        <v>09</v>
      </c>
      <c r="S5860">
        <f>CEILING(Table1[[#This Row],[Month]]/3,1)</f>
        <v>3</v>
      </c>
      <c r="T5860" s="9">
        <f>(Table1[[#This Row],[Profit]]/Table1[[#This Row],[Sales]])</f>
        <v>5.8823529411764712E-2</v>
      </c>
    </row>
    <row r="5861" spans="1:20" x14ac:dyDescent="0.25">
      <c r="A5861">
        <v>20211101</v>
      </c>
      <c r="B5861" s="1" t="s">
        <v>1051</v>
      </c>
      <c r="C5861" s="1" t="s">
        <v>467</v>
      </c>
      <c r="D5861" s="1" t="s">
        <v>733</v>
      </c>
      <c r="E5861" s="1" t="s">
        <v>17</v>
      </c>
      <c r="F5861" s="1" t="s">
        <v>73</v>
      </c>
      <c r="G5861" s="1" t="s">
        <v>414</v>
      </c>
      <c r="H5861" s="1" t="s">
        <v>20</v>
      </c>
      <c r="I5861" s="1" t="s">
        <v>21</v>
      </c>
      <c r="J5861" s="1" t="s">
        <v>36</v>
      </c>
      <c r="K5861">
        <v>301.95999999999998</v>
      </c>
      <c r="L5861">
        <v>2</v>
      </c>
      <c r="M5861">
        <v>0</v>
      </c>
      <c r="N5861">
        <v>45.293999999999997</v>
      </c>
      <c r="O5861">
        <f>(Table1[[#This Row],[Sales]]-Table1[[#This Row],[Profit]])/Table1[[#This Row],[Quantity]]</f>
        <v>128.333</v>
      </c>
      <c r="P5861">
        <f>Table1[[#This Row],[Sales]]/Table1[[#This Row],[Quantity]]</f>
        <v>150.97999999999999</v>
      </c>
      <c r="Q5861" t="str">
        <f t="shared" si="182"/>
        <v>2021</v>
      </c>
      <c r="R5861" t="str">
        <f t="shared" si="183"/>
        <v>11</v>
      </c>
      <c r="S5861">
        <f>CEILING(Table1[[#This Row],[Month]]/3,1)</f>
        <v>4</v>
      </c>
      <c r="T5861" s="9">
        <f>(Table1[[#This Row],[Profit]]/Table1[[#This Row],[Sales]])</f>
        <v>0.15</v>
      </c>
    </row>
    <row r="5862" spans="1:20" x14ac:dyDescent="0.25">
      <c r="A5862">
        <v>20210429</v>
      </c>
      <c r="B5862" s="1" t="s">
        <v>269</v>
      </c>
      <c r="C5862" s="1" t="s">
        <v>85</v>
      </c>
      <c r="D5862" s="1" t="s">
        <v>86</v>
      </c>
      <c r="E5862" s="1" t="s">
        <v>17</v>
      </c>
      <c r="F5862" s="1" t="s">
        <v>34</v>
      </c>
      <c r="G5862" s="1" t="s">
        <v>54</v>
      </c>
      <c r="H5862" s="1" t="s">
        <v>55</v>
      </c>
      <c r="I5862" s="1" t="s">
        <v>63</v>
      </c>
      <c r="J5862" s="1" t="s">
        <v>50</v>
      </c>
      <c r="K5862">
        <v>7.968</v>
      </c>
      <c r="L5862">
        <v>2</v>
      </c>
      <c r="M5862">
        <v>0.2</v>
      </c>
      <c r="N5862">
        <v>2.8883999999999999</v>
      </c>
      <c r="O5862">
        <f>(Table1[[#This Row],[Sales]]-Table1[[#This Row],[Profit]])/Table1[[#This Row],[Quantity]]</f>
        <v>2.5398000000000001</v>
      </c>
      <c r="P5862">
        <f>Table1[[#This Row],[Sales]]/Table1[[#This Row],[Quantity]]</f>
        <v>3.984</v>
      </c>
      <c r="Q5862" t="str">
        <f t="shared" si="182"/>
        <v>2021</v>
      </c>
      <c r="R5862" t="str">
        <f t="shared" si="183"/>
        <v>04</v>
      </c>
      <c r="S5862">
        <f>CEILING(Table1[[#This Row],[Month]]/3,1)</f>
        <v>2</v>
      </c>
      <c r="T5862" s="9">
        <f>(Table1[[#This Row],[Profit]]/Table1[[#This Row],[Sales]])</f>
        <v>0.36249999999999999</v>
      </c>
    </row>
    <row r="5863" spans="1:20" x14ac:dyDescent="0.25">
      <c r="A5863">
        <v>20220502</v>
      </c>
      <c r="B5863" s="1" t="s">
        <v>1031</v>
      </c>
      <c r="C5863" s="1" t="s">
        <v>467</v>
      </c>
      <c r="D5863" s="1" t="s">
        <v>468</v>
      </c>
      <c r="E5863" s="1" t="s">
        <v>17</v>
      </c>
      <c r="F5863" s="1" t="s">
        <v>73</v>
      </c>
      <c r="G5863" s="1" t="s">
        <v>262</v>
      </c>
      <c r="H5863" s="1" t="s">
        <v>69</v>
      </c>
      <c r="I5863" s="1" t="s">
        <v>21</v>
      </c>
      <c r="J5863" s="1" t="s">
        <v>50</v>
      </c>
      <c r="K5863">
        <v>109.92</v>
      </c>
      <c r="L5863">
        <v>2</v>
      </c>
      <c r="M5863">
        <v>0</v>
      </c>
      <c r="N5863">
        <v>53.860799999999998</v>
      </c>
      <c r="O5863">
        <f>(Table1[[#This Row],[Sales]]-Table1[[#This Row],[Profit]])/Table1[[#This Row],[Quantity]]</f>
        <v>28.029600000000002</v>
      </c>
      <c r="P5863">
        <f>Table1[[#This Row],[Sales]]/Table1[[#This Row],[Quantity]]</f>
        <v>54.96</v>
      </c>
      <c r="Q5863" t="str">
        <f t="shared" si="182"/>
        <v>2022</v>
      </c>
      <c r="R5863" t="str">
        <f t="shared" si="183"/>
        <v>05</v>
      </c>
      <c r="S5863">
        <f>CEILING(Table1[[#This Row],[Month]]/3,1)</f>
        <v>2</v>
      </c>
      <c r="T5863" s="9">
        <f>(Table1[[#This Row],[Profit]]/Table1[[#This Row],[Sales]])</f>
        <v>0.49</v>
      </c>
    </row>
    <row r="5864" spans="1:20" x14ac:dyDescent="0.25">
      <c r="A5864">
        <v>20220502</v>
      </c>
      <c r="B5864" s="1" t="s">
        <v>1031</v>
      </c>
      <c r="C5864" s="1" t="s">
        <v>467</v>
      </c>
      <c r="D5864" s="1" t="s">
        <v>468</v>
      </c>
      <c r="E5864" s="1" t="s">
        <v>17</v>
      </c>
      <c r="F5864" s="1" t="s">
        <v>73</v>
      </c>
      <c r="G5864" s="1" t="s">
        <v>262</v>
      </c>
      <c r="H5864" s="1" t="s">
        <v>69</v>
      </c>
      <c r="I5864" s="1" t="s">
        <v>21</v>
      </c>
      <c r="J5864" s="1" t="s">
        <v>50</v>
      </c>
      <c r="K5864">
        <v>19.440000000000001</v>
      </c>
      <c r="L5864">
        <v>3</v>
      </c>
      <c r="M5864">
        <v>0</v>
      </c>
      <c r="N5864">
        <v>9.3312000000000008</v>
      </c>
      <c r="O5864">
        <f>(Table1[[#This Row],[Sales]]-Table1[[#This Row],[Profit]])/Table1[[#This Row],[Quantity]]</f>
        <v>3.3696000000000002</v>
      </c>
      <c r="P5864">
        <f>Table1[[#This Row],[Sales]]/Table1[[#This Row],[Quantity]]</f>
        <v>6.48</v>
      </c>
      <c r="Q5864" t="str">
        <f t="shared" si="182"/>
        <v>2022</v>
      </c>
      <c r="R5864" t="str">
        <f t="shared" si="183"/>
        <v>05</v>
      </c>
      <c r="S5864">
        <f>CEILING(Table1[[#This Row],[Month]]/3,1)</f>
        <v>2</v>
      </c>
      <c r="T5864" s="9">
        <f>(Table1[[#This Row],[Profit]]/Table1[[#This Row],[Sales]])</f>
        <v>0.48000000000000004</v>
      </c>
    </row>
    <row r="5865" spans="1:20" x14ac:dyDescent="0.25">
      <c r="A5865">
        <v>20220502</v>
      </c>
      <c r="B5865" s="1" t="s">
        <v>1031</v>
      </c>
      <c r="C5865" s="1" t="s">
        <v>467</v>
      </c>
      <c r="D5865" s="1" t="s">
        <v>468</v>
      </c>
      <c r="E5865" s="1" t="s">
        <v>17</v>
      </c>
      <c r="F5865" s="1" t="s">
        <v>73</v>
      </c>
      <c r="G5865" s="1" t="s">
        <v>262</v>
      </c>
      <c r="H5865" s="1" t="s">
        <v>69</v>
      </c>
      <c r="I5865" s="1" t="s">
        <v>21</v>
      </c>
      <c r="J5865" s="1" t="s">
        <v>42</v>
      </c>
      <c r="K5865">
        <v>11.16</v>
      </c>
      <c r="L5865">
        <v>2</v>
      </c>
      <c r="M5865">
        <v>0</v>
      </c>
      <c r="N5865">
        <v>4.3524000000000003</v>
      </c>
      <c r="O5865">
        <f>(Table1[[#This Row],[Sales]]-Table1[[#This Row],[Profit]])/Table1[[#This Row],[Quantity]]</f>
        <v>3.4037999999999999</v>
      </c>
      <c r="P5865">
        <f>Table1[[#This Row],[Sales]]/Table1[[#This Row],[Quantity]]</f>
        <v>5.58</v>
      </c>
      <c r="Q5865" t="str">
        <f t="shared" si="182"/>
        <v>2022</v>
      </c>
      <c r="R5865" t="str">
        <f t="shared" si="183"/>
        <v>05</v>
      </c>
      <c r="S5865">
        <f>CEILING(Table1[[#This Row],[Month]]/3,1)</f>
        <v>2</v>
      </c>
      <c r="T5865" s="9">
        <f>(Table1[[#This Row],[Profit]]/Table1[[#This Row],[Sales]])</f>
        <v>0.39</v>
      </c>
    </row>
    <row r="5866" spans="1:20" x14ac:dyDescent="0.25">
      <c r="A5866">
        <v>20200805</v>
      </c>
      <c r="B5866" s="1" t="s">
        <v>990</v>
      </c>
      <c r="C5866" s="1" t="s">
        <v>277</v>
      </c>
      <c r="D5866" s="1" t="s">
        <v>913</v>
      </c>
      <c r="E5866" s="1" t="s">
        <v>17</v>
      </c>
      <c r="F5866" s="1" t="s">
        <v>73</v>
      </c>
      <c r="G5866" s="1" t="s">
        <v>262</v>
      </c>
      <c r="H5866" s="1" t="s">
        <v>69</v>
      </c>
      <c r="I5866" s="1" t="s">
        <v>30</v>
      </c>
      <c r="J5866" s="1" t="s">
        <v>44</v>
      </c>
      <c r="K5866">
        <v>79.47</v>
      </c>
      <c r="L5866">
        <v>3</v>
      </c>
      <c r="M5866">
        <v>0</v>
      </c>
      <c r="N5866">
        <v>22.2516</v>
      </c>
      <c r="O5866">
        <f>(Table1[[#This Row],[Sales]]-Table1[[#This Row],[Profit]])/Table1[[#This Row],[Quantity]]</f>
        <v>19.072800000000001</v>
      </c>
      <c r="P5866">
        <f>Table1[[#This Row],[Sales]]/Table1[[#This Row],[Quantity]]</f>
        <v>26.49</v>
      </c>
      <c r="Q5866" t="str">
        <f t="shared" si="182"/>
        <v>2020</v>
      </c>
      <c r="R5866" t="str">
        <f t="shared" si="183"/>
        <v>08</v>
      </c>
      <c r="S5866">
        <f>CEILING(Table1[[#This Row],[Month]]/3,1)</f>
        <v>3</v>
      </c>
      <c r="T5866" s="9">
        <f>(Table1[[#This Row],[Profit]]/Table1[[#This Row],[Sales]])</f>
        <v>0.28000000000000003</v>
      </c>
    </row>
    <row r="5867" spans="1:20" x14ac:dyDescent="0.25">
      <c r="A5867">
        <v>20200805</v>
      </c>
      <c r="B5867" s="1" t="s">
        <v>990</v>
      </c>
      <c r="C5867" s="1" t="s">
        <v>277</v>
      </c>
      <c r="D5867" s="1" t="s">
        <v>913</v>
      </c>
      <c r="E5867" s="1" t="s">
        <v>17</v>
      </c>
      <c r="F5867" s="1" t="s">
        <v>73</v>
      </c>
      <c r="G5867" s="1" t="s">
        <v>262</v>
      </c>
      <c r="H5867" s="1" t="s">
        <v>69</v>
      </c>
      <c r="I5867" s="1" t="s">
        <v>30</v>
      </c>
      <c r="J5867" s="1" t="s">
        <v>42</v>
      </c>
      <c r="K5867">
        <v>4.5599999999999996</v>
      </c>
      <c r="L5867">
        <v>2</v>
      </c>
      <c r="M5867">
        <v>0</v>
      </c>
      <c r="N5867">
        <v>2.0064000000000002</v>
      </c>
      <c r="O5867">
        <f>(Table1[[#This Row],[Sales]]-Table1[[#This Row],[Profit]])/Table1[[#This Row],[Quantity]]</f>
        <v>1.2767999999999997</v>
      </c>
      <c r="P5867">
        <f>Table1[[#This Row],[Sales]]/Table1[[#This Row],[Quantity]]</f>
        <v>2.2799999999999998</v>
      </c>
      <c r="Q5867" t="str">
        <f t="shared" si="182"/>
        <v>2020</v>
      </c>
      <c r="R5867" t="str">
        <f t="shared" si="183"/>
        <v>08</v>
      </c>
      <c r="S5867">
        <f>CEILING(Table1[[#This Row],[Month]]/3,1)</f>
        <v>3</v>
      </c>
      <c r="T5867" s="9">
        <f>(Table1[[#This Row],[Profit]]/Table1[[#This Row],[Sales]])</f>
        <v>0.44000000000000006</v>
      </c>
    </row>
    <row r="5868" spans="1:20" x14ac:dyDescent="0.25">
      <c r="A5868">
        <v>20200805</v>
      </c>
      <c r="B5868" s="1" t="s">
        <v>990</v>
      </c>
      <c r="C5868" s="1" t="s">
        <v>277</v>
      </c>
      <c r="D5868" s="1" t="s">
        <v>913</v>
      </c>
      <c r="E5868" s="1" t="s">
        <v>17</v>
      </c>
      <c r="F5868" s="1" t="s">
        <v>73</v>
      </c>
      <c r="G5868" s="1" t="s">
        <v>262</v>
      </c>
      <c r="H5868" s="1" t="s">
        <v>69</v>
      </c>
      <c r="I5868" s="1" t="s">
        <v>30</v>
      </c>
      <c r="J5868" s="1" t="s">
        <v>23</v>
      </c>
      <c r="K5868">
        <v>1133.3499999999999</v>
      </c>
      <c r="L5868">
        <v>5</v>
      </c>
      <c r="M5868">
        <v>0</v>
      </c>
      <c r="N5868">
        <v>294.67099999999999</v>
      </c>
      <c r="O5868">
        <f>(Table1[[#This Row],[Sales]]-Table1[[#This Row],[Profit]])/Table1[[#This Row],[Quantity]]</f>
        <v>167.73579999999998</v>
      </c>
      <c r="P5868">
        <f>Table1[[#This Row],[Sales]]/Table1[[#This Row],[Quantity]]</f>
        <v>226.67</v>
      </c>
      <c r="Q5868" t="str">
        <f t="shared" si="182"/>
        <v>2020</v>
      </c>
      <c r="R5868" t="str">
        <f t="shared" si="183"/>
        <v>08</v>
      </c>
      <c r="S5868">
        <f>CEILING(Table1[[#This Row],[Month]]/3,1)</f>
        <v>3</v>
      </c>
      <c r="T5868" s="9">
        <f>(Table1[[#This Row],[Profit]]/Table1[[#This Row],[Sales]])</f>
        <v>0.26</v>
      </c>
    </row>
    <row r="5869" spans="1:20" x14ac:dyDescent="0.25">
      <c r="A5869">
        <v>20220104</v>
      </c>
      <c r="B5869" s="1" t="s">
        <v>357</v>
      </c>
      <c r="C5869" s="1" t="s">
        <v>85</v>
      </c>
      <c r="D5869" s="1" t="s">
        <v>86</v>
      </c>
      <c r="E5869" s="1" t="s">
        <v>17</v>
      </c>
      <c r="F5869" s="1" t="s">
        <v>34</v>
      </c>
      <c r="G5869" s="1" t="s">
        <v>306</v>
      </c>
      <c r="H5869" s="1" t="s">
        <v>40</v>
      </c>
      <c r="I5869" s="1" t="s">
        <v>30</v>
      </c>
      <c r="J5869" s="1" t="s">
        <v>42</v>
      </c>
      <c r="K5869">
        <v>4.6719999999999997</v>
      </c>
      <c r="L5869">
        <v>1</v>
      </c>
      <c r="M5869">
        <v>0.2</v>
      </c>
      <c r="N5869">
        <v>0.58399999999999996</v>
      </c>
      <c r="O5869">
        <f>(Table1[[#This Row],[Sales]]-Table1[[#This Row],[Profit]])/Table1[[#This Row],[Quantity]]</f>
        <v>4.0880000000000001</v>
      </c>
      <c r="P5869">
        <f>Table1[[#This Row],[Sales]]/Table1[[#This Row],[Quantity]]</f>
        <v>4.6719999999999997</v>
      </c>
      <c r="Q5869" t="str">
        <f t="shared" si="182"/>
        <v>2022</v>
      </c>
      <c r="R5869" t="str">
        <f t="shared" si="183"/>
        <v>01</v>
      </c>
      <c r="S5869">
        <f>CEILING(Table1[[#This Row],[Month]]/3,1)</f>
        <v>1</v>
      </c>
      <c r="T5869" s="9">
        <f>(Table1[[#This Row],[Profit]]/Table1[[#This Row],[Sales]])</f>
        <v>0.125</v>
      </c>
    </row>
    <row r="5870" spans="1:20" x14ac:dyDescent="0.25">
      <c r="A5870">
        <v>20220104</v>
      </c>
      <c r="B5870" s="1" t="s">
        <v>357</v>
      </c>
      <c r="C5870" s="1" t="s">
        <v>85</v>
      </c>
      <c r="D5870" s="1" t="s">
        <v>86</v>
      </c>
      <c r="E5870" s="1" t="s">
        <v>17</v>
      </c>
      <c r="F5870" s="1" t="s">
        <v>34</v>
      </c>
      <c r="G5870" s="1" t="s">
        <v>306</v>
      </c>
      <c r="H5870" s="1" t="s">
        <v>40</v>
      </c>
      <c r="I5870" s="1" t="s">
        <v>30</v>
      </c>
      <c r="J5870" s="1" t="s">
        <v>36</v>
      </c>
      <c r="K5870">
        <v>104.58</v>
      </c>
      <c r="L5870">
        <v>6</v>
      </c>
      <c r="M5870">
        <v>0.7</v>
      </c>
      <c r="N5870">
        <v>-80.177999999999997</v>
      </c>
      <c r="O5870">
        <f>(Table1[[#This Row],[Sales]]-Table1[[#This Row],[Profit]])/Table1[[#This Row],[Quantity]]</f>
        <v>30.792999999999996</v>
      </c>
      <c r="P5870">
        <f>Table1[[#This Row],[Sales]]/Table1[[#This Row],[Quantity]]</f>
        <v>17.43</v>
      </c>
      <c r="Q5870" t="str">
        <f t="shared" si="182"/>
        <v>2022</v>
      </c>
      <c r="R5870" t="str">
        <f t="shared" si="183"/>
        <v>01</v>
      </c>
      <c r="S5870">
        <f>CEILING(Table1[[#This Row],[Month]]/3,1)</f>
        <v>1</v>
      </c>
      <c r="T5870" s="9">
        <f>(Table1[[#This Row],[Profit]]/Table1[[#This Row],[Sales]])</f>
        <v>-0.76666666666666661</v>
      </c>
    </row>
    <row r="5871" spans="1:20" x14ac:dyDescent="0.25">
      <c r="A5871">
        <v>20221108</v>
      </c>
      <c r="B5871" s="1" t="s">
        <v>1077</v>
      </c>
      <c r="C5871" s="1" t="s">
        <v>1213</v>
      </c>
      <c r="D5871" s="1" t="s">
        <v>1214</v>
      </c>
      <c r="E5871" s="1" t="s">
        <v>17</v>
      </c>
      <c r="F5871" s="1" t="s">
        <v>34</v>
      </c>
      <c r="G5871" s="1" t="s">
        <v>363</v>
      </c>
      <c r="H5871" s="1" t="s">
        <v>20</v>
      </c>
      <c r="I5871" s="1" t="s">
        <v>63</v>
      </c>
      <c r="J5871" s="1" t="s">
        <v>23</v>
      </c>
      <c r="K5871">
        <v>1603.136</v>
      </c>
      <c r="L5871">
        <v>4</v>
      </c>
      <c r="M5871">
        <v>0.2</v>
      </c>
      <c r="N5871">
        <v>100.196</v>
      </c>
      <c r="O5871">
        <f>(Table1[[#This Row],[Sales]]-Table1[[#This Row],[Profit]])/Table1[[#This Row],[Quantity]]</f>
        <v>375.73500000000001</v>
      </c>
      <c r="P5871">
        <f>Table1[[#This Row],[Sales]]/Table1[[#This Row],[Quantity]]</f>
        <v>400.78399999999999</v>
      </c>
      <c r="Q5871" t="str">
        <f t="shared" si="182"/>
        <v>2022</v>
      </c>
      <c r="R5871" t="str">
        <f t="shared" si="183"/>
        <v>11</v>
      </c>
      <c r="S5871">
        <f>CEILING(Table1[[#This Row],[Month]]/3,1)</f>
        <v>4</v>
      </c>
      <c r="T5871" s="9">
        <f>(Table1[[#This Row],[Profit]]/Table1[[#This Row],[Sales]])</f>
        <v>6.25E-2</v>
      </c>
    </row>
    <row r="5872" spans="1:20" x14ac:dyDescent="0.25">
      <c r="A5872">
        <v>20220615</v>
      </c>
      <c r="B5872" s="1" t="s">
        <v>444</v>
      </c>
      <c r="C5872" s="1" t="s">
        <v>25</v>
      </c>
      <c r="D5872" s="1" t="s">
        <v>504</v>
      </c>
      <c r="E5872" s="1" t="s">
        <v>27</v>
      </c>
      <c r="F5872" s="1" t="s">
        <v>28</v>
      </c>
      <c r="G5872" s="1" t="s">
        <v>167</v>
      </c>
      <c r="H5872" s="1" t="s">
        <v>168</v>
      </c>
      <c r="I5872" s="1" t="s">
        <v>30</v>
      </c>
      <c r="J5872" s="1" t="s">
        <v>36</v>
      </c>
      <c r="K5872">
        <v>1293.4880000000001</v>
      </c>
      <c r="L5872">
        <v>7</v>
      </c>
      <c r="M5872">
        <v>0.2</v>
      </c>
      <c r="N5872">
        <v>80.843000000000004</v>
      </c>
      <c r="O5872">
        <f>(Table1[[#This Row],[Sales]]-Table1[[#This Row],[Profit]])/Table1[[#This Row],[Quantity]]</f>
        <v>173.23499999999999</v>
      </c>
      <c r="P5872">
        <f>Table1[[#This Row],[Sales]]/Table1[[#This Row],[Quantity]]</f>
        <v>184.78400000000002</v>
      </c>
      <c r="Q5872" t="str">
        <f t="shared" si="182"/>
        <v>2022</v>
      </c>
      <c r="R5872" t="str">
        <f t="shared" si="183"/>
        <v>06</v>
      </c>
      <c r="S5872">
        <f>CEILING(Table1[[#This Row],[Month]]/3,1)</f>
        <v>2</v>
      </c>
      <c r="T5872" s="9">
        <f>(Table1[[#This Row],[Profit]]/Table1[[#This Row],[Sales]])</f>
        <v>6.25E-2</v>
      </c>
    </row>
    <row r="5873" spans="1:20" x14ac:dyDescent="0.25">
      <c r="A5873">
        <v>20220925</v>
      </c>
      <c r="B5873" s="1" t="s">
        <v>258</v>
      </c>
      <c r="C5873" s="1" t="s">
        <v>129</v>
      </c>
      <c r="D5873" s="1" t="s">
        <v>1166</v>
      </c>
      <c r="E5873" s="1" t="s">
        <v>59</v>
      </c>
      <c r="F5873" s="1" t="s">
        <v>131</v>
      </c>
      <c r="G5873" s="1" t="s">
        <v>141</v>
      </c>
      <c r="H5873" s="1" t="s">
        <v>91</v>
      </c>
      <c r="I5873" s="1" t="s">
        <v>21</v>
      </c>
      <c r="J5873" s="1" t="s">
        <v>41</v>
      </c>
      <c r="K5873">
        <v>127.95</v>
      </c>
      <c r="L5873">
        <v>3</v>
      </c>
      <c r="M5873">
        <v>0</v>
      </c>
      <c r="N5873">
        <v>21.7515</v>
      </c>
      <c r="O5873">
        <f>(Table1[[#This Row],[Sales]]-Table1[[#This Row],[Profit]])/Table1[[#This Row],[Quantity]]</f>
        <v>35.399499999999996</v>
      </c>
      <c r="P5873">
        <f>Table1[[#This Row],[Sales]]/Table1[[#This Row],[Quantity]]</f>
        <v>42.65</v>
      </c>
      <c r="Q5873" t="str">
        <f t="shared" si="182"/>
        <v>2022</v>
      </c>
      <c r="R5873" t="str">
        <f t="shared" si="183"/>
        <v>09</v>
      </c>
      <c r="S5873">
        <f>CEILING(Table1[[#This Row],[Month]]/3,1)</f>
        <v>3</v>
      </c>
      <c r="T5873" s="9">
        <f>(Table1[[#This Row],[Profit]]/Table1[[#This Row],[Sales]])</f>
        <v>0.16999999999999998</v>
      </c>
    </row>
    <row r="5874" spans="1:20" x14ac:dyDescent="0.25">
      <c r="A5874">
        <v>20230331</v>
      </c>
      <c r="B5874" s="1" t="s">
        <v>823</v>
      </c>
      <c r="C5874" s="1" t="s">
        <v>385</v>
      </c>
      <c r="D5874" s="1" t="s">
        <v>386</v>
      </c>
      <c r="E5874" s="1" t="s">
        <v>17</v>
      </c>
      <c r="F5874" s="1" t="s">
        <v>48</v>
      </c>
      <c r="G5874" s="1" t="s">
        <v>35</v>
      </c>
      <c r="H5874" s="1" t="s">
        <v>20</v>
      </c>
      <c r="I5874" s="1" t="s">
        <v>63</v>
      </c>
      <c r="J5874" s="1" t="s">
        <v>37</v>
      </c>
      <c r="K5874">
        <v>59.76</v>
      </c>
      <c r="L5874">
        <v>1</v>
      </c>
      <c r="M5874">
        <v>0</v>
      </c>
      <c r="N5874">
        <v>16.732800000000001</v>
      </c>
      <c r="O5874">
        <f>(Table1[[#This Row],[Sales]]-Table1[[#This Row],[Profit]])/Table1[[#This Row],[Quantity]]</f>
        <v>43.027199999999993</v>
      </c>
      <c r="P5874">
        <f>Table1[[#This Row],[Sales]]/Table1[[#This Row],[Quantity]]</f>
        <v>59.76</v>
      </c>
      <c r="Q5874" t="str">
        <f t="shared" si="182"/>
        <v>2023</v>
      </c>
      <c r="R5874" t="str">
        <f t="shared" si="183"/>
        <v>03</v>
      </c>
      <c r="S5874">
        <f>CEILING(Table1[[#This Row],[Month]]/3,1)</f>
        <v>1</v>
      </c>
      <c r="T5874" s="9">
        <f>(Table1[[#This Row],[Profit]]/Table1[[#This Row],[Sales]])</f>
        <v>0.28000000000000003</v>
      </c>
    </row>
    <row r="5875" spans="1:20" x14ac:dyDescent="0.25">
      <c r="A5875">
        <v>20230605</v>
      </c>
      <c r="B5875" s="1" t="s">
        <v>716</v>
      </c>
      <c r="C5875" s="1" t="s">
        <v>467</v>
      </c>
      <c r="D5875" s="1" t="s">
        <v>733</v>
      </c>
      <c r="E5875" s="1" t="s">
        <v>17</v>
      </c>
      <c r="F5875" s="1" t="s">
        <v>73</v>
      </c>
      <c r="G5875" s="1" t="s">
        <v>474</v>
      </c>
      <c r="H5875" s="1" t="s">
        <v>20</v>
      </c>
      <c r="I5875" s="1" t="s">
        <v>63</v>
      </c>
      <c r="J5875" s="1" t="s">
        <v>36</v>
      </c>
      <c r="K5875">
        <v>108.08</v>
      </c>
      <c r="L5875">
        <v>7</v>
      </c>
      <c r="M5875">
        <v>0</v>
      </c>
      <c r="N5875">
        <v>54.04</v>
      </c>
      <c r="O5875">
        <f>(Table1[[#This Row],[Sales]]-Table1[[#This Row],[Profit]])/Table1[[#This Row],[Quantity]]</f>
        <v>7.72</v>
      </c>
      <c r="P5875">
        <f>Table1[[#This Row],[Sales]]/Table1[[#This Row],[Quantity]]</f>
        <v>15.44</v>
      </c>
      <c r="Q5875" t="str">
        <f t="shared" si="182"/>
        <v>2023</v>
      </c>
      <c r="R5875" t="str">
        <f t="shared" si="183"/>
        <v>06</v>
      </c>
      <c r="S5875">
        <f>CEILING(Table1[[#This Row],[Month]]/3,1)</f>
        <v>2</v>
      </c>
      <c r="T5875" s="9">
        <f>(Table1[[#This Row],[Profit]]/Table1[[#This Row],[Sales]])</f>
        <v>0.5</v>
      </c>
    </row>
    <row r="5876" spans="1:20" x14ac:dyDescent="0.25">
      <c r="A5876">
        <v>20230605</v>
      </c>
      <c r="B5876" s="1" t="s">
        <v>716</v>
      </c>
      <c r="C5876" s="1" t="s">
        <v>467</v>
      </c>
      <c r="D5876" s="1" t="s">
        <v>733</v>
      </c>
      <c r="E5876" s="1" t="s">
        <v>17</v>
      </c>
      <c r="F5876" s="1" t="s">
        <v>73</v>
      </c>
      <c r="G5876" s="1" t="s">
        <v>474</v>
      </c>
      <c r="H5876" s="1" t="s">
        <v>20</v>
      </c>
      <c r="I5876" s="1" t="s">
        <v>63</v>
      </c>
      <c r="J5876" s="1" t="s">
        <v>36</v>
      </c>
      <c r="K5876">
        <v>9.5399999999999991</v>
      </c>
      <c r="L5876">
        <v>3</v>
      </c>
      <c r="M5876">
        <v>0</v>
      </c>
      <c r="N5876">
        <v>4.3883999999999999</v>
      </c>
      <c r="O5876">
        <f>(Table1[[#This Row],[Sales]]-Table1[[#This Row],[Profit]])/Table1[[#This Row],[Quantity]]</f>
        <v>1.7171999999999998</v>
      </c>
      <c r="P5876">
        <f>Table1[[#This Row],[Sales]]/Table1[[#This Row],[Quantity]]</f>
        <v>3.1799999999999997</v>
      </c>
      <c r="Q5876" t="str">
        <f t="shared" si="182"/>
        <v>2023</v>
      </c>
      <c r="R5876" t="str">
        <f t="shared" si="183"/>
        <v>06</v>
      </c>
      <c r="S5876">
        <f>CEILING(Table1[[#This Row],[Month]]/3,1)</f>
        <v>2</v>
      </c>
      <c r="T5876" s="9">
        <f>(Table1[[#This Row],[Profit]]/Table1[[#This Row],[Sales]])</f>
        <v>0.46</v>
      </c>
    </row>
    <row r="5877" spans="1:20" x14ac:dyDescent="0.25">
      <c r="A5877">
        <v>20210407</v>
      </c>
      <c r="B5877" s="1" t="s">
        <v>279</v>
      </c>
      <c r="C5877" s="1" t="s">
        <v>85</v>
      </c>
      <c r="D5877" s="1" t="s">
        <v>86</v>
      </c>
      <c r="E5877" s="1" t="s">
        <v>17</v>
      </c>
      <c r="F5877" s="1" t="s">
        <v>34</v>
      </c>
      <c r="G5877" s="1" t="s">
        <v>281</v>
      </c>
      <c r="H5877" s="1" t="s">
        <v>168</v>
      </c>
      <c r="I5877" s="1" t="s">
        <v>63</v>
      </c>
      <c r="J5877" s="1" t="s">
        <v>42</v>
      </c>
      <c r="K5877">
        <v>11.736000000000001</v>
      </c>
      <c r="L5877">
        <v>3</v>
      </c>
      <c r="M5877">
        <v>0.2</v>
      </c>
      <c r="N5877">
        <v>1.0268999999999999</v>
      </c>
      <c r="O5877">
        <f>(Table1[[#This Row],[Sales]]-Table1[[#This Row],[Profit]])/Table1[[#This Row],[Quantity]]</f>
        <v>3.5697000000000005</v>
      </c>
      <c r="P5877">
        <f>Table1[[#This Row],[Sales]]/Table1[[#This Row],[Quantity]]</f>
        <v>3.9120000000000004</v>
      </c>
      <c r="Q5877" t="str">
        <f t="shared" si="182"/>
        <v>2021</v>
      </c>
      <c r="R5877" t="str">
        <f t="shared" si="183"/>
        <v>04</v>
      </c>
      <c r="S5877">
        <f>CEILING(Table1[[#This Row],[Month]]/3,1)</f>
        <v>2</v>
      </c>
      <c r="T5877" s="9">
        <f>(Table1[[#This Row],[Profit]]/Table1[[#This Row],[Sales]])</f>
        <v>8.7499999999999994E-2</v>
      </c>
    </row>
    <row r="5878" spans="1:20" x14ac:dyDescent="0.25">
      <c r="A5878">
        <v>20200521</v>
      </c>
      <c r="B5878" s="1" t="s">
        <v>788</v>
      </c>
      <c r="C5878" s="1" t="s">
        <v>379</v>
      </c>
      <c r="D5878" s="1" t="s">
        <v>1115</v>
      </c>
      <c r="E5878" s="1" t="s">
        <v>59</v>
      </c>
      <c r="F5878" s="1" t="s">
        <v>126</v>
      </c>
      <c r="G5878" s="1" t="s">
        <v>561</v>
      </c>
      <c r="H5878" s="1" t="s">
        <v>101</v>
      </c>
      <c r="I5878" s="1" t="s">
        <v>63</v>
      </c>
      <c r="J5878" s="1" t="s">
        <v>36</v>
      </c>
      <c r="K5878">
        <v>447.86</v>
      </c>
      <c r="L5878">
        <v>7</v>
      </c>
      <c r="M5878">
        <v>0</v>
      </c>
      <c r="N5878">
        <v>219.45140000000001</v>
      </c>
      <c r="O5878">
        <f>(Table1[[#This Row],[Sales]]-Table1[[#This Row],[Profit]])/Table1[[#This Row],[Quantity]]</f>
        <v>32.629800000000003</v>
      </c>
      <c r="P5878">
        <f>Table1[[#This Row],[Sales]]/Table1[[#This Row],[Quantity]]</f>
        <v>63.980000000000004</v>
      </c>
      <c r="Q5878" t="str">
        <f t="shared" si="182"/>
        <v>2020</v>
      </c>
      <c r="R5878" t="str">
        <f t="shared" si="183"/>
        <v>05</v>
      </c>
      <c r="S5878">
        <f>CEILING(Table1[[#This Row],[Month]]/3,1)</f>
        <v>2</v>
      </c>
      <c r="T5878" s="9">
        <f>(Table1[[#This Row],[Profit]]/Table1[[#This Row],[Sales]])</f>
        <v>0.49</v>
      </c>
    </row>
    <row r="5879" spans="1:20" x14ac:dyDescent="0.25">
      <c r="A5879">
        <v>20200521</v>
      </c>
      <c r="B5879" s="1" t="s">
        <v>788</v>
      </c>
      <c r="C5879" s="1" t="s">
        <v>379</v>
      </c>
      <c r="D5879" s="1" t="s">
        <v>1115</v>
      </c>
      <c r="E5879" s="1" t="s">
        <v>59</v>
      </c>
      <c r="F5879" s="1" t="s">
        <v>126</v>
      </c>
      <c r="G5879" s="1" t="s">
        <v>561</v>
      </c>
      <c r="H5879" s="1" t="s">
        <v>101</v>
      </c>
      <c r="I5879" s="1" t="s">
        <v>63</v>
      </c>
      <c r="J5879" s="1" t="s">
        <v>50</v>
      </c>
      <c r="K5879">
        <v>17.940000000000001</v>
      </c>
      <c r="L5879">
        <v>3</v>
      </c>
      <c r="M5879">
        <v>0</v>
      </c>
      <c r="N5879">
        <v>8.7905999999999995</v>
      </c>
      <c r="O5879">
        <f>(Table1[[#This Row],[Sales]]-Table1[[#This Row],[Profit]])/Table1[[#This Row],[Quantity]]</f>
        <v>3.0498000000000007</v>
      </c>
      <c r="P5879">
        <f>Table1[[#This Row],[Sales]]/Table1[[#This Row],[Quantity]]</f>
        <v>5.98</v>
      </c>
      <c r="Q5879" t="str">
        <f t="shared" si="182"/>
        <v>2020</v>
      </c>
      <c r="R5879" t="str">
        <f t="shared" si="183"/>
        <v>05</v>
      </c>
      <c r="S5879">
        <f>CEILING(Table1[[#This Row],[Month]]/3,1)</f>
        <v>2</v>
      </c>
      <c r="T5879" s="9">
        <f>(Table1[[#This Row],[Profit]]/Table1[[#This Row],[Sales]])</f>
        <v>0.48999999999999994</v>
      </c>
    </row>
    <row r="5880" spans="1:20" x14ac:dyDescent="0.25">
      <c r="A5880">
        <v>20200521</v>
      </c>
      <c r="B5880" s="1" t="s">
        <v>788</v>
      </c>
      <c r="C5880" s="1" t="s">
        <v>379</v>
      </c>
      <c r="D5880" s="1" t="s">
        <v>1115</v>
      </c>
      <c r="E5880" s="1" t="s">
        <v>59</v>
      </c>
      <c r="F5880" s="1" t="s">
        <v>126</v>
      </c>
      <c r="G5880" s="1" t="s">
        <v>561</v>
      </c>
      <c r="H5880" s="1" t="s">
        <v>101</v>
      </c>
      <c r="I5880" s="1" t="s">
        <v>63</v>
      </c>
      <c r="J5880" s="1" t="s">
        <v>44</v>
      </c>
      <c r="K5880">
        <v>245.88</v>
      </c>
      <c r="L5880">
        <v>6</v>
      </c>
      <c r="M5880">
        <v>0</v>
      </c>
      <c r="N5880">
        <v>68.846400000000003</v>
      </c>
      <c r="O5880">
        <f>(Table1[[#This Row],[Sales]]-Table1[[#This Row],[Profit]])/Table1[[#This Row],[Quantity]]</f>
        <v>29.505599999999998</v>
      </c>
      <c r="P5880">
        <f>Table1[[#This Row],[Sales]]/Table1[[#This Row],[Quantity]]</f>
        <v>40.98</v>
      </c>
      <c r="Q5880" t="str">
        <f t="shared" si="182"/>
        <v>2020</v>
      </c>
      <c r="R5880" t="str">
        <f t="shared" si="183"/>
        <v>05</v>
      </c>
      <c r="S5880">
        <f>CEILING(Table1[[#This Row],[Month]]/3,1)</f>
        <v>2</v>
      </c>
      <c r="T5880" s="9">
        <f>(Table1[[#This Row],[Profit]]/Table1[[#This Row],[Sales]])</f>
        <v>0.28000000000000003</v>
      </c>
    </row>
    <row r="5881" spans="1:20" x14ac:dyDescent="0.25">
      <c r="A5881">
        <v>20220906</v>
      </c>
      <c r="B5881" s="1" t="s">
        <v>984</v>
      </c>
      <c r="C5881" s="1" t="s">
        <v>133</v>
      </c>
      <c r="D5881" s="1" t="s">
        <v>134</v>
      </c>
      <c r="E5881" s="1" t="s">
        <v>17</v>
      </c>
      <c r="F5881" s="1" t="s">
        <v>18</v>
      </c>
      <c r="G5881" s="1" t="s">
        <v>49</v>
      </c>
      <c r="H5881" s="1" t="s">
        <v>20</v>
      </c>
      <c r="I5881" s="1" t="s">
        <v>21</v>
      </c>
      <c r="J5881" s="1" t="s">
        <v>50</v>
      </c>
      <c r="K5881">
        <v>192.16</v>
      </c>
      <c r="L5881">
        <v>4</v>
      </c>
      <c r="M5881">
        <v>0</v>
      </c>
      <c r="N5881">
        <v>92.236800000000002</v>
      </c>
      <c r="O5881">
        <f>(Table1[[#This Row],[Sales]]-Table1[[#This Row],[Profit]])/Table1[[#This Row],[Quantity]]</f>
        <v>24.980799999999999</v>
      </c>
      <c r="P5881">
        <f>Table1[[#This Row],[Sales]]/Table1[[#This Row],[Quantity]]</f>
        <v>48.04</v>
      </c>
      <c r="Q5881" t="str">
        <f t="shared" si="182"/>
        <v>2022</v>
      </c>
      <c r="R5881" t="str">
        <f t="shared" si="183"/>
        <v>09</v>
      </c>
      <c r="S5881">
        <f>CEILING(Table1[[#This Row],[Month]]/3,1)</f>
        <v>3</v>
      </c>
      <c r="T5881" s="9">
        <f>(Table1[[#This Row],[Profit]]/Table1[[#This Row],[Sales]])</f>
        <v>0.48000000000000004</v>
      </c>
    </row>
    <row r="5882" spans="1:20" x14ac:dyDescent="0.25">
      <c r="A5882">
        <v>20220919</v>
      </c>
      <c r="B5882" s="1" t="s">
        <v>836</v>
      </c>
      <c r="C5882" s="1" t="s">
        <v>25</v>
      </c>
      <c r="D5882" s="1" t="s">
        <v>325</v>
      </c>
      <c r="E5882" s="1" t="s">
        <v>27</v>
      </c>
      <c r="F5882" s="1" t="s">
        <v>28</v>
      </c>
      <c r="G5882" s="1" t="s">
        <v>481</v>
      </c>
      <c r="H5882" s="1" t="s">
        <v>91</v>
      </c>
      <c r="I5882" s="1" t="s">
        <v>30</v>
      </c>
      <c r="J5882" s="1" t="s">
        <v>23</v>
      </c>
      <c r="K5882">
        <v>801.56799999999998</v>
      </c>
      <c r="L5882">
        <v>2</v>
      </c>
      <c r="M5882">
        <v>0.2</v>
      </c>
      <c r="N5882">
        <v>50.097999999999999</v>
      </c>
      <c r="O5882">
        <f>(Table1[[#This Row],[Sales]]-Table1[[#This Row],[Profit]])/Table1[[#This Row],[Quantity]]</f>
        <v>375.73500000000001</v>
      </c>
      <c r="P5882">
        <f>Table1[[#This Row],[Sales]]/Table1[[#This Row],[Quantity]]</f>
        <v>400.78399999999999</v>
      </c>
      <c r="Q5882" t="str">
        <f t="shared" si="182"/>
        <v>2022</v>
      </c>
      <c r="R5882" t="str">
        <f t="shared" si="183"/>
        <v>09</v>
      </c>
      <c r="S5882">
        <f>CEILING(Table1[[#This Row],[Month]]/3,1)</f>
        <v>3</v>
      </c>
      <c r="T5882" s="9">
        <f>(Table1[[#This Row],[Profit]]/Table1[[#This Row],[Sales]])</f>
        <v>6.25E-2</v>
      </c>
    </row>
    <row r="5883" spans="1:20" x14ac:dyDescent="0.25">
      <c r="A5883">
        <v>20220919</v>
      </c>
      <c r="B5883" s="1" t="s">
        <v>836</v>
      </c>
      <c r="C5883" s="1" t="s">
        <v>25</v>
      </c>
      <c r="D5883" s="1" t="s">
        <v>325</v>
      </c>
      <c r="E5883" s="1" t="s">
        <v>27</v>
      </c>
      <c r="F5883" s="1" t="s">
        <v>28</v>
      </c>
      <c r="G5883" s="1" t="s">
        <v>481</v>
      </c>
      <c r="H5883" s="1" t="s">
        <v>91</v>
      </c>
      <c r="I5883" s="1" t="s">
        <v>30</v>
      </c>
      <c r="J5883" s="1" t="s">
        <v>50</v>
      </c>
      <c r="K5883">
        <v>368.91</v>
      </c>
      <c r="L5883">
        <v>9</v>
      </c>
      <c r="M5883">
        <v>0</v>
      </c>
      <c r="N5883">
        <v>180.76589999999999</v>
      </c>
      <c r="O5883">
        <f>(Table1[[#This Row],[Sales]]-Table1[[#This Row],[Profit]])/Table1[[#This Row],[Quantity]]</f>
        <v>20.904900000000005</v>
      </c>
      <c r="P5883">
        <f>Table1[[#This Row],[Sales]]/Table1[[#This Row],[Quantity]]</f>
        <v>40.99</v>
      </c>
      <c r="Q5883" t="str">
        <f t="shared" si="182"/>
        <v>2022</v>
      </c>
      <c r="R5883" t="str">
        <f t="shared" si="183"/>
        <v>09</v>
      </c>
      <c r="S5883">
        <f>CEILING(Table1[[#This Row],[Month]]/3,1)</f>
        <v>3</v>
      </c>
      <c r="T5883" s="9">
        <f>(Table1[[#This Row],[Profit]]/Table1[[#This Row],[Sales]])</f>
        <v>0.48999999999999994</v>
      </c>
    </row>
    <row r="5884" spans="1:20" x14ac:dyDescent="0.25">
      <c r="A5884">
        <v>20220919</v>
      </c>
      <c r="B5884" s="1" t="s">
        <v>836</v>
      </c>
      <c r="C5884" s="1" t="s">
        <v>25</v>
      </c>
      <c r="D5884" s="1" t="s">
        <v>325</v>
      </c>
      <c r="E5884" s="1" t="s">
        <v>27</v>
      </c>
      <c r="F5884" s="1" t="s">
        <v>28</v>
      </c>
      <c r="G5884" s="1" t="s">
        <v>481</v>
      </c>
      <c r="H5884" s="1" t="s">
        <v>91</v>
      </c>
      <c r="I5884" s="1" t="s">
        <v>30</v>
      </c>
      <c r="J5884" s="1" t="s">
        <v>23</v>
      </c>
      <c r="K5884">
        <v>885.52800000000002</v>
      </c>
      <c r="L5884">
        <v>9</v>
      </c>
      <c r="M5884">
        <v>0.2</v>
      </c>
      <c r="N5884">
        <v>-99.621899999999997</v>
      </c>
      <c r="O5884">
        <f>(Table1[[#This Row],[Sales]]-Table1[[#This Row],[Profit]])/Table1[[#This Row],[Quantity]]</f>
        <v>109.4611</v>
      </c>
      <c r="P5884">
        <f>Table1[[#This Row],[Sales]]/Table1[[#This Row],[Quantity]]</f>
        <v>98.391999999999996</v>
      </c>
      <c r="Q5884" t="str">
        <f t="shared" si="182"/>
        <v>2022</v>
      </c>
      <c r="R5884" t="str">
        <f t="shared" si="183"/>
        <v>09</v>
      </c>
      <c r="S5884">
        <f>CEILING(Table1[[#This Row],[Month]]/3,1)</f>
        <v>3</v>
      </c>
      <c r="T5884" s="9">
        <f>(Table1[[#This Row],[Profit]]/Table1[[#This Row],[Sales]])</f>
        <v>-0.11249999999999999</v>
      </c>
    </row>
    <row r="5885" spans="1:20" x14ac:dyDescent="0.25">
      <c r="A5885">
        <v>20220314</v>
      </c>
      <c r="B5885" s="1" t="s">
        <v>927</v>
      </c>
      <c r="C5885" s="1" t="s">
        <v>25</v>
      </c>
      <c r="D5885" s="1" t="s">
        <v>77</v>
      </c>
      <c r="E5885" s="1" t="s">
        <v>27</v>
      </c>
      <c r="F5885" s="1" t="s">
        <v>28</v>
      </c>
      <c r="G5885" s="1" t="s">
        <v>306</v>
      </c>
      <c r="H5885" s="1" t="s">
        <v>40</v>
      </c>
      <c r="I5885" s="1" t="s">
        <v>30</v>
      </c>
      <c r="J5885" s="1" t="s">
        <v>41</v>
      </c>
      <c r="K5885">
        <v>28.28</v>
      </c>
      <c r="L5885">
        <v>2</v>
      </c>
      <c r="M5885">
        <v>0</v>
      </c>
      <c r="N5885">
        <v>7.3528000000000002</v>
      </c>
      <c r="O5885">
        <f>(Table1[[#This Row],[Sales]]-Table1[[#This Row],[Profit]])/Table1[[#This Row],[Quantity]]</f>
        <v>10.4636</v>
      </c>
      <c r="P5885">
        <f>Table1[[#This Row],[Sales]]/Table1[[#This Row],[Quantity]]</f>
        <v>14.14</v>
      </c>
      <c r="Q5885" t="str">
        <f t="shared" si="182"/>
        <v>2022</v>
      </c>
      <c r="R5885" t="str">
        <f t="shared" si="183"/>
        <v>03</v>
      </c>
      <c r="S5885">
        <f>CEILING(Table1[[#This Row],[Month]]/3,1)</f>
        <v>1</v>
      </c>
      <c r="T5885" s="9">
        <f>(Table1[[#This Row],[Profit]]/Table1[[#This Row],[Sales]])</f>
        <v>0.26</v>
      </c>
    </row>
    <row r="5886" spans="1:20" x14ac:dyDescent="0.25">
      <c r="A5886">
        <v>20220314</v>
      </c>
      <c r="B5886" s="1" t="s">
        <v>927</v>
      </c>
      <c r="C5886" s="1" t="s">
        <v>25</v>
      </c>
      <c r="D5886" s="1" t="s">
        <v>77</v>
      </c>
      <c r="E5886" s="1" t="s">
        <v>27</v>
      </c>
      <c r="F5886" s="1" t="s">
        <v>28</v>
      </c>
      <c r="G5886" s="1" t="s">
        <v>306</v>
      </c>
      <c r="H5886" s="1" t="s">
        <v>40</v>
      </c>
      <c r="I5886" s="1" t="s">
        <v>30</v>
      </c>
      <c r="J5886" s="1" t="s">
        <v>50</v>
      </c>
      <c r="K5886">
        <v>4912.59</v>
      </c>
      <c r="L5886">
        <v>3</v>
      </c>
      <c r="M5886">
        <v>0</v>
      </c>
      <c r="N5886">
        <v>196.50360000000001</v>
      </c>
      <c r="O5886">
        <f>(Table1[[#This Row],[Sales]]-Table1[[#This Row],[Profit]])/Table1[[#This Row],[Quantity]]</f>
        <v>1572.0288</v>
      </c>
      <c r="P5886">
        <f>Table1[[#This Row],[Sales]]/Table1[[#This Row],[Quantity]]</f>
        <v>1637.53</v>
      </c>
      <c r="Q5886" t="str">
        <f t="shared" si="182"/>
        <v>2022</v>
      </c>
      <c r="R5886" t="str">
        <f t="shared" si="183"/>
        <v>03</v>
      </c>
      <c r="S5886">
        <f>CEILING(Table1[[#This Row],[Month]]/3,1)</f>
        <v>1</v>
      </c>
      <c r="T5886" s="9">
        <f>(Table1[[#This Row],[Profit]]/Table1[[#This Row],[Sales]])</f>
        <v>0.04</v>
      </c>
    </row>
    <row r="5887" spans="1:20" x14ac:dyDescent="0.25">
      <c r="A5887">
        <v>20201016</v>
      </c>
      <c r="B5887" s="1" t="s">
        <v>475</v>
      </c>
      <c r="C5887" s="1" t="s">
        <v>25</v>
      </c>
      <c r="D5887" s="1" t="s">
        <v>77</v>
      </c>
      <c r="E5887" s="1" t="s">
        <v>27</v>
      </c>
      <c r="F5887" s="1" t="s">
        <v>28</v>
      </c>
      <c r="G5887" s="1" t="s">
        <v>158</v>
      </c>
      <c r="H5887" s="1" t="s">
        <v>55</v>
      </c>
      <c r="I5887" s="1" t="s">
        <v>21</v>
      </c>
      <c r="J5887" s="1" t="s">
        <v>36</v>
      </c>
      <c r="K5887">
        <v>14.352</v>
      </c>
      <c r="L5887">
        <v>3</v>
      </c>
      <c r="M5887">
        <v>0.2</v>
      </c>
      <c r="N5887">
        <v>5.0232000000000001</v>
      </c>
      <c r="O5887">
        <f>(Table1[[#This Row],[Sales]]-Table1[[#This Row],[Profit]])/Table1[[#This Row],[Quantity]]</f>
        <v>3.1096000000000004</v>
      </c>
      <c r="P5887">
        <f>Table1[[#This Row],[Sales]]/Table1[[#This Row],[Quantity]]</f>
        <v>4.7839999999999998</v>
      </c>
      <c r="Q5887" t="str">
        <f t="shared" si="182"/>
        <v>2020</v>
      </c>
      <c r="R5887" t="str">
        <f t="shared" si="183"/>
        <v>10</v>
      </c>
      <c r="S5887">
        <f>CEILING(Table1[[#This Row],[Month]]/3,1)</f>
        <v>4</v>
      </c>
      <c r="T5887" s="9">
        <f>(Table1[[#This Row],[Profit]]/Table1[[#This Row],[Sales]])</f>
        <v>0.35</v>
      </c>
    </row>
    <row r="5888" spans="1:20" x14ac:dyDescent="0.25">
      <c r="A5888">
        <v>20201016</v>
      </c>
      <c r="B5888" s="1" t="s">
        <v>475</v>
      </c>
      <c r="C5888" s="1" t="s">
        <v>25</v>
      </c>
      <c r="D5888" s="1" t="s">
        <v>77</v>
      </c>
      <c r="E5888" s="1" t="s">
        <v>27</v>
      </c>
      <c r="F5888" s="1" t="s">
        <v>28</v>
      </c>
      <c r="G5888" s="1" t="s">
        <v>158</v>
      </c>
      <c r="H5888" s="1" t="s">
        <v>55</v>
      </c>
      <c r="I5888" s="1" t="s">
        <v>21</v>
      </c>
      <c r="J5888" s="1" t="s">
        <v>94</v>
      </c>
      <c r="K5888">
        <v>179.97</v>
      </c>
      <c r="L5888">
        <v>3</v>
      </c>
      <c r="M5888">
        <v>0</v>
      </c>
      <c r="N5888">
        <v>86.385599999999997</v>
      </c>
      <c r="O5888">
        <f>(Table1[[#This Row],[Sales]]-Table1[[#This Row],[Profit]])/Table1[[#This Row],[Quantity]]</f>
        <v>31.194800000000001</v>
      </c>
      <c r="P5888">
        <f>Table1[[#This Row],[Sales]]/Table1[[#This Row],[Quantity]]</f>
        <v>59.99</v>
      </c>
      <c r="Q5888" t="str">
        <f t="shared" si="182"/>
        <v>2020</v>
      </c>
      <c r="R5888" t="str">
        <f t="shared" si="183"/>
        <v>10</v>
      </c>
      <c r="S5888">
        <f>CEILING(Table1[[#This Row],[Month]]/3,1)</f>
        <v>4</v>
      </c>
      <c r="T5888" s="9">
        <f>(Table1[[#This Row],[Profit]]/Table1[[#This Row],[Sales]])</f>
        <v>0.48</v>
      </c>
    </row>
    <row r="5889" spans="1:20" x14ac:dyDescent="0.25">
      <c r="A5889">
        <v>20231009</v>
      </c>
      <c r="B5889" s="1" t="s">
        <v>1215</v>
      </c>
      <c r="C5889" s="1" t="s">
        <v>416</v>
      </c>
      <c r="D5889" s="1" t="s">
        <v>770</v>
      </c>
      <c r="E5889" s="1" t="s">
        <v>17</v>
      </c>
      <c r="F5889" s="1" t="s">
        <v>48</v>
      </c>
      <c r="G5889" s="1" t="s">
        <v>160</v>
      </c>
      <c r="H5889" s="1" t="s">
        <v>161</v>
      </c>
      <c r="I5889" s="1" t="s">
        <v>30</v>
      </c>
      <c r="J5889" s="1" t="s">
        <v>37</v>
      </c>
      <c r="K5889">
        <v>42.76</v>
      </c>
      <c r="L5889">
        <v>1</v>
      </c>
      <c r="M5889">
        <v>0</v>
      </c>
      <c r="N5889">
        <v>11.117599999999999</v>
      </c>
      <c r="O5889">
        <f>(Table1[[#This Row],[Sales]]-Table1[[#This Row],[Profit]])/Table1[[#This Row],[Quantity]]</f>
        <v>31.642399999999999</v>
      </c>
      <c r="P5889">
        <f>Table1[[#This Row],[Sales]]/Table1[[#This Row],[Quantity]]</f>
        <v>42.76</v>
      </c>
      <c r="Q5889" t="str">
        <f t="shared" si="182"/>
        <v>2023</v>
      </c>
      <c r="R5889" t="str">
        <f t="shared" si="183"/>
        <v>10</v>
      </c>
      <c r="S5889">
        <f>CEILING(Table1[[#This Row],[Month]]/3,1)</f>
        <v>4</v>
      </c>
      <c r="T5889" s="9">
        <f>(Table1[[#This Row],[Profit]]/Table1[[#This Row],[Sales]])</f>
        <v>0.26</v>
      </c>
    </row>
    <row r="5890" spans="1:20" x14ac:dyDescent="0.25">
      <c r="A5890">
        <v>20210507</v>
      </c>
      <c r="B5890" s="1" t="s">
        <v>764</v>
      </c>
      <c r="C5890" s="1" t="s">
        <v>133</v>
      </c>
      <c r="D5890" s="1" t="s">
        <v>784</v>
      </c>
      <c r="E5890" s="1" t="s">
        <v>17</v>
      </c>
      <c r="F5890" s="1" t="s">
        <v>18</v>
      </c>
      <c r="G5890" s="1" t="s">
        <v>236</v>
      </c>
      <c r="H5890" s="1" t="s">
        <v>168</v>
      </c>
      <c r="I5890" s="1" t="s">
        <v>21</v>
      </c>
      <c r="J5890" s="1" t="s">
        <v>50</v>
      </c>
      <c r="K5890">
        <v>45.68</v>
      </c>
      <c r="L5890">
        <v>2</v>
      </c>
      <c r="M5890">
        <v>0</v>
      </c>
      <c r="N5890">
        <v>21.012799999999999</v>
      </c>
      <c r="O5890">
        <f>(Table1[[#This Row],[Sales]]-Table1[[#This Row],[Profit]])/Table1[[#This Row],[Quantity]]</f>
        <v>12.333600000000001</v>
      </c>
      <c r="P5890">
        <f>Table1[[#This Row],[Sales]]/Table1[[#This Row],[Quantity]]</f>
        <v>22.84</v>
      </c>
      <c r="Q5890" t="str">
        <f t="shared" si="182"/>
        <v>2021</v>
      </c>
      <c r="R5890" t="str">
        <f t="shared" si="183"/>
        <v>05</v>
      </c>
      <c r="S5890">
        <f>CEILING(Table1[[#This Row],[Month]]/3,1)</f>
        <v>2</v>
      </c>
      <c r="T5890" s="9">
        <f>(Table1[[#This Row],[Profit]]/Table1[[#This Row],[Sales]])</f>
        <v>0.45999999999999996</v>
      </c>
    </row>
    <row r="5891" spans="1:20" x14ac:dyDescent="0.25">
      <c r="A5891">
        <v>20220415</v>
      </c>
      <c r="B5891" s="1" t="s">
        <v>1193</v>
      </c>
      <c r="C5891" s="1" t="s">
        <v>652</v>
      </c>
      <c r="D5891" s="1" t="s">
        <v>899</v>
      </c>
      <c r="E5891" s="1" t="s">
        <v>59</v>
      </c>
      <c r="F5891" s="1" t="s">
        <v>126</v>
      </c>
      <c r="G5891" s="1" t="s">
        <v>165</v>
      </c>
      <c r="H5891" s="1" t="s">
        <v>91</v>
      </c>
      <c r="I5891" s="1" t="s">
        <v>21</v>
      </c>
      <c r="J5891" s="1" t="s">
        <v>36</v>
      </c>
      <c r="K5891">
        <v>25.06</v>
      </c>
      <c r="L5891">
        <v>2</v>
      </c>
      <c r="M5891">
        <v>0</v>
      </c>
      <c r="N5891">
        <v>11.7782</v>
      </c>
      <c r="O5891">
        <f>(Table1[[#This Row],[Sales]]-Table1[[#This Row],[Profit]])/Table1[[#This Row],[Quantity]]</f>
        <v>6.6408999999999994</v>
      </c>
      <c r="P5891">
        <f>Table1[[#This Row],[Sales]]/Table1[[#This Row],[Quantity]]</f>
        <v>12.53</v>
      </c>
      <c r="Q5891" t="str">
        <f t="shared" ref="Q5891:Q5954" si="184">LEFT(A5891,4)</f>
        <v>2022</v>
      </c>
      <c r="R5891" t="str">
        <f t="shared" ref="R5891:R5954" si="185">MID(A5891,5,2)</f>
        <v>04</v>
      </c>
      <c r="S5891">
        <f>CEILING(Table1[[#This Row],[Month]]/3,1)</f>
        <v>2</v>
      </c>
      <c r="T5891" s="9">
        <f>(Table1[[#This Row],[Profit]]/Table1[[#This Row],[Sales]])</f>
        <v>0.47000000000000003</v>
      </c>
    </row>
    <row r="5892" spans="1:20" x14ac:dyDescent="0.25">
      <c r="A5892">
        <v>20221122</v>
      </c>
      <c r="B5892" s="1" t="s">
        <v>1165</v>
      </c>
      <c r="C5892" s="1" t="s">
        <v>108</v>
      </c>
      <c r="D5892" s="1" t="s">
        <v>143</v>
      </c>
      <c r="E5892" s="1" t="s">
        <v>59</v>
      </c>
      <c r="F5892" s="1" t="s">
        <v>110</v>
      </c>
      <c r="G5892" s="1" t="s">
        <v>327</v>
      </c>
      <c r="H5892" s="1" t="s">
        <v>40</v>
      </c>
      <c r="I5892" s="1" t="s">
        <v>21</v>
      </c>
      <c r="J5892" s="1" t="s">
        <v>50</v>
      </c>
      <c r="K5892">
        <v>38.432000000000002</v>
      </c>
      <c r="L5892">
        <v>1</v>
      </c>
      <c r="M5892">
        <v>0.2</v>
      </c>
      <c r="N5892">
        <v>13.4512</v>
      </c>
      <c r="O5892">
        <f>(Table1[[#This Row],[Sales]]-Table1[[#This Row],[Profit]])/Table1[[#This Row],[Quantity]]</f>
        <v>24.980800000000002</v>
      </c>
      <c r="P5892">
        <f>Table1[[#This Row],[Sales]]/Table1[[#This Row],[Quantity]]</f>
        <v>38.432000000000002</v>
      </c>
      <c r="Q5892" t="str">
        <f t="shared" si="184"/>
        <v>2022</v>
      </c>
      <c r="R5892" t="str">
        <f t="shared" si="185"/>
        <v>11</v>
      </c>
      <c r="S5892">
        <f>CEILING(Table1[[#This Row],[Month]]/3,1)</f>
        <v>4</v>
      </c>
      <c r="T5892" s="9">
        <f>(Table1[[#This Row],[Profit]]/Table1[[#This Row],[Sales]])</f>
        <v>0.35</v>
      </c>
    </row>
    <row r="5893" spans="1:20" x14ac:dyDescent="0.25">
      <c r="A5893">
        <v>20221122</v>
      </c>
      <c r="B5893" s="1" t="s">
        <v>1165</v>
      </c>
      <c r="C5893" s="1" t="s">
        <v>108</v>
      </c>
      <c r="D5893" s="1" t="s">
        <v>143</v>
      </c>
      <c r="E5893" s="1" t="s">
        <v>59</v>
      </c>
      <c r="F5893" s="1" t="s">
        <v>110</v>
      </c>
      <c r="G5893" s="1" t="s">
        <v>327</v>
      </c>
      <c r="H5893" s="1" t="s">
        <v>40</v>
      </c>
      <c r="I5893" s="1" t="s">
        <v>21</v>
      </c>
      <c r="J5893" s="1" t="s">
        <v>37</v>
      </c>
      <c r="K5893">
        <v>21.568000000000001</v>
      </c>
      <c r="L5893">
        <v>2</v>
      </c>
      <c r="M5893">
        <v>0.2</v>
      </c>
      <c r="N5893">
        <v>1.6175999999999999</v>
      </c>
      <c r="O5893">
        <f>(Table1[[#This Row],[Sales]]-Table1[[#This Row],[Profit]])/Table1[[#This Row],[Quantity]]</f>
        <v>9.975200000000001</v>
      </c>
      <c r="P5893">
        <f>Table1[[#This Row],[Sales]]/Table1[[#This Row],[Quantity]]</f>
        <v>10.784000000000001</v>
      </c>
      <c r="Q5893" t="str">
        <f t="shared" si="184"/>
        <v>2022</v>
      </c>
      <c r="R5893" t="str">
        <f t="shared" si="185"/>
        <v>11</v>
      </c>
      <c r="S5893">
        <f>CEILING(Table1[[#This Row],[Month]]/3,1)</f>
        <v>4</v>
      </c>
      <c r="T5893" s="9">
        <f>(Table1[[#This Row],[Profit]]/Table1[[#This Row],[Sales]])</f>
        <v>7.4999999999999997E-2</v>
      </c>
    </row>
    <row r="5894" spans="1:20" x14ac:dyDescent="0.25">
      <c r="A5894">
        <v>20221122</v>
      </c>
      <c r="B5894" s="1" t="s">
        <v>1165</v>
      </c>
      <c r="C5894" s="1" t="s">
        <v>108</v>
      </c>
      <c r="D5894" s="1" t="s">
        <v>143</v>
      </c>
      <c r="E5894" s="1" t="s">
        <v>59</v>
      </c>
      <c r="F5894" s="1" t="s">
        <v>110</v>
      </c>
      <c r="G5894" s="1" t="s">
        <v>327</v>
      </c>
      <c r="H5894" s="1" t="s">
        <v>40</v>
      </c>
      <c r="I5894" s="1" t="s">
        <v>21</v>
      </c>
      <c r="J5894" s="1" t="s">
        <v>94</v>
      </c>
      <c r="K5894">
        <v>81.575999999999993</v>
      </c>
      <c r="L5894">
        <v>3</v>
      </c>
      <c r="M5894">
        <v>0.2</v>
      </c>
      <c r="N5894">
        <v>2.0394000000000001</v>
      </c>
      <c r="O5894">
        <f>(Table1[[#This Row],[Sales]]-Table1[[#This Row],[Profit]])/Table1[[#This Row],[Quantity]]</f>
        <v>26.512199999999996</v>
      </c>
      <c r="P5894">
        <f>Table1[[#This Row],[Sales]]/Table1[[#This Row],[Quantity]]</f>
        <v>27.191999999999997</v>
      </c>
      <c r="Q5894" t="str">
        <f t="shared" si="184"/>
        <v>2022</v>
      </c>
      <c r="R5894" t="str">
        <f t="shared" si="185"/>
        <v>11</v>
      </c>
      <c r="S5894">
        <f>CEILING(Table1[[#This Row],[Month]]/3,1)</f>
        <v>4</v>
      </c>
      <c r="T5894" s="9">
        <f>(Table1[[#This Row],[Profit]]/Table1[[#This Row],[Sales]])</f>
        <v>2.5000000000000005E-2</v>
      </c>
    </row>
    <row r="5895" spans="1:20" x14ac:dyDescent="0.25">
      <c r="A5895">
        <v>20230911</v>
      </c>
      <c r="B5895" s="1" t="s">
        <v>1190</v>
      </c>
      <c r="C5895" s="1" t="s">
        <v>385</v>
      </c>
      <c r="D5895" s="1" t="s">
        <v>386</v>
      </c>
      <c r="E5895" s="1" t="s">
        <v>17</v>
      </c>
      <c r="F5895" s="1" t="s">
        <v>48</v>
      </c>
      <c r="G5895" s="1" t="s">
        <v>49</v>
      </c>
      <c r="H5895" s="1" t="s">
        <v>20</v>
      </c>
      <c r="I5895" s="1" t="s">
        <v>21</v>
      </c>
      <c r="J5895" s="1" t="s">
        <v>36</v>
      </c>
      <c r="K5895">
        <v>2.78</v>
      </c>
      <c r="L5895">
        <v>1</v>
      </c>
      <c r="M5895">
        <v>0</v>
      </c>
      <c r="N5895">
        <v>1.3622000000000001</v>
      </c>
      <c r="O5895">
        <f>(Table1[[#This Row],[Sales]]-Table1[[#This Row],[Profit]])/Table1[[#This Row],[Quantity]]</f>
        <v>1.4177999999999997</v>
      </c>
      <c r="P5895">
        <f>Table1[[#This Row],[Sales]]/Table1[[#This Row],[Quantity]]</f>
        <v>2.78</v>
      </c>
      <c r="Q5895" t="str">
        <f t="shared" si="184"/>
        <v>2023</v>
      </c>
      <c r="R5895" t="str">
        <f t="shared" si="185"/>
        <v>09</v>
      </c>
      <c r="S5895">
        <f>CEILING(Table1[[#This Row],[Month]]/3,1)</f>
        <v>3</v>
      </c>
      <c r="T5895" s="9">
        <f>(Table1[[#This Row],[Profit]]/Table1[[#This Row],[Sales]])</f>
        <v>0.49000000000000005</v>
      </c>
    </row>
    <row r="5896" spans="1:20" x14ac:dyDescent="0.25">
      <c r="A5896">
        <v>20230910</v>
      </c>
      <c r="B5896" s="1" t="s">
        <v>827</v>
      </c>
      <c r="C5896" s="1" t="s">
        <v>25</v>
      </c>
      <c r="D5896" s="1" t="s">
        <v>26</v>
      </c>
      <c r="E5896" s="1" t="s">
        <v>27</v>
      </c>
      <c r="F5896" s="1" t="s">
        <v>28</v>
      </c>
      <c r="G5896" s="1" t="s">
        <v>281</v>
      </c>
      <c r="H5896" s="1" t="s">
        <v>168</v>
      </c>
      <c r="I5896" s="1" t="s">
        <v>30</v>
      </c>
      <c r="J5896" s="1" t="s">
        <v>37</v>
      </c>
      <c r="K5896">
        <v>99.87</v>
      </c>
      <c r="L5896">
        <v>3</v>
      </c>
      <c r="M5896">
        <v>0</v>
      </c>
      <c r="N5896">
        <v>23.968800000000002</v>
      </c>
      <c r="O5896">
        <f>(Table1[[#This Row],[Sales]]-Table1[[#This Row],[Profit]])/Table1[[#This Row],[Quantity]]</f>
        <v>25.3004</v>
      </c>
      <c r="P5896">
        <f>Table1[[#This Row],[Sales]]/Table1[[#This Row],[Quantity]]</f>
        <v>33.29</v>
      </c>
      <c r="Q5896" t="str">
        <f t="shared" si="184"/>
        <v>2023</v>
      </c>
      <c r="R5896" t="str">
        <f t="shared" si="185"/>
        <v>09</v>
      </c>
      <c r="S5896">
        <f>CEILING(Table1[[#This Row],[Month]]/3,1)</f>
        <v>3</v>
      </c>
      <c r="T5896" s="9">
        <f>(Table1[[#This Row],[Profit]]/Table1[[#This Row],[Sales]])</f>
        <v>0.24000000000000002</v>
      </c>
    </row>
    <row r="5897" spans="1:20" x14ac:dyDescent="0.25">
      <c r="A5897">
        <v>20201101</v>
      </c>
      <c r="B5897" s="1" t="s">
        <v>843</v>
      </c>
      <c r="C5897" s="1" t="s">
        <v>25</v>
      </c>
      <c r="D5897" s="1" t="s">
        <v>26</v>
      </c>
      <c r="E5897" s="1" t="s">
        <v>27</v>
      </c>
      <c r="F5897" s="1" t="s">
        <v>28</v>
      </c>
      <c r="G5897" s="1" t="s">
        <v>187</v>
      </c>
      <c r="H5897" s="1" t="s">
        <v>20</v>
      </c>
      <c r="I5897" s="1" t="s">
        <v>63</v>
      </c>
      <c r="J5897" s="1" t="s">
        <v>23</v>
      </c>
      <c r="K5897">
        <v>44.4</v>
      </c>
      <c r="L5897">
        <v>3</v>
      </c>
      <c r="M5897">
        <v>0</v>
      </c>
      <c r="N5897">
        <v>22.2</v>
      </c>
      <c r="O5897">
        <f>(Table1[[#This Row],[Sales]]-Table1[[#This Row],[Profit]])/Table1[[#This Row],[Quantity]]</f>
        <v>7.3999999999999995</v>
      </c>
      <c r="P5897">
        <f>Table1[[#This Row],[Sales]]/Table1[[#This Row],[Quantity]]</f>
        <v>14.799999999999999</v>
      </c>
      <c r="Q5897" t="str">
        <f t="shared" si="184"/>
        <v>2020</v>
      </c>
      <c r="R5897" t="str">
        <f t="shared" si="185"/>
        <v>11</v>
      </c>
      <c r="S5897">
        <f>CEILING(Table1[[#This Row],[Month]]/3,1)</f>
        <v>4</v>
      </c>
      <c r="T5897" s="9">
        <f>(Table1[[#This Row],[Profit]]/Table1[[#This Row],[Sales]])</f>
        <v>0.5</v>
      </c>
    </row>
    <row r="5898" spans="1:20" x14ac:dyDescent="0.25">
      <c r="A5898">
        <v>20201101</v>
      </c>
      <c r="B5898" s="1" t="s">
        <v>843</v>
      </c>
      <c r="C5898" s="1" t="s">
        <v>25</v>
      </c>
      <c r="D5898" s="1" t="s">
        <v>26</v>
      </c>
      <c r="E5898" s="1" t="s">
        <v>27</v>
      </c>
      <c r="F5898" s="1" t="s">
        <v>28</v>
      </c>
      <c r="G5898" s="1" t="s">
        <v>187</v>
      </c>
      <c r="H5898" s="1" t="s">
        <v>20</v>
      </c>
      <c r="I5898" s="1" t="s">
        <v>63</v>
      </c>
      <c r="J5898" s="1" t="s">
        <v>50</v>
      </c>
      <c r="K5898">
        <v>21.4</v>
      </c>
      <c r="L5898">
        <v>5</v>
      </c>
      <c r="M5898">
        <v>0</v>
      </c>
      <c r="N5898">
        <v>9.6300000000000008</v>
      </c>
      <c r="O5898">
        <f>(Table1[[#This Row],[Sales]]-Table1[[#This Row],[Profit]])/Table1[[#This Row],[Quantity]]</f>
        <v>2.3539999999999996</v>
      </c>
      <c r="P5898">
        <f>Table1[[#This Row],[Sales]]/Table1[[#This Row],[Quantity]]</f>
        <v>4.2799999999999994</v>
      </c>
      <c r="Q5898" t="str">
        <f t="shared" si="184"/>
        <v>2020</v>
      </c>
      <c r="R5898" t="str">
        <f t="shared" si="185"/>
        <v>11</v>
      </c>
      <c r="S5898">
        <f>CEILING(Table1[[#This Row],[Month]]/3,1)</f>
        <v>4</v>
      </c>
      <c r="T5898" s="9">
        <f>(Table1[[#This Row],[Profit]]/Table1[[#This Row],[Sales]])</f>
        <v>0.45000000000000007</v>
      </c>
    </row>
    <row r="5899" spans="1:20" x14ac:dyDescent="0.25">
      <c r="A5899">
        <v>20220404</v>
      </c>
      <c r="B5899" s="1" t="s">
        <v>76</v>
      </c>
      <c r="C5899" s="1" t="s">
        <v>129</v>
      </c>
      <c r="D5899" s="1" t="s">
        <v>1166</v>
      </c>
      <c r="E5899" s="1" t="s">
        <v>59</v>
      </c>
      <c r="F5899" s="1" t="s">
        <v>131</v>
      </c>
      <c r="G5899" s="1" t="s">
        <v>78</v>
      </c>
      <c r="H5899" s="1" t="s">
        <v>40</v>
      </c>
      <c r="I5899" s="1" t="s">
        <v>21</v>
      </c>
      <c r="J5899" s="1" t="s">
        <v>41</v>
      </c>
      <c r="K5899">
        <v>71.12</v>
      </c>
      <c r="L5899">
        <v>4</v>
      </c>
      <c r="M5899">
        <v>0</v>
      </c>
      <c r="N5899">
        <v>22.0472</v>
      </c>
      <c r="O5899">
        <f>(Table1[[#This Row],[Sales]]-Table1[[#This Row],[Profit]])/Table1[[#This Row],[Quantity]]</f>
        <v>12.2682</v>
      </c>
      <c r="P5899">
        <f>Table1[[#This Row],[Sales]]/Table1[[#This Row],[Quantity]]</f>
        <v>17.78</v>
      </c>
      <c r="Q5899" t="str">
        <f t="shared" si="184"/>
        <v>2022</v>
      </c>
      <c r="R5899" t="str">
        <f t="shared" si="185"/>
        <v>04</v>
      </c>
      <c r="S5899">
        <f>CEILING(Table1[[#This Row],[Month]]/3,1)</f>
        <v>2</v>
      </c>
      <c r="T5899" s="9">
        <f>(Table1[[#This Row],[Profit]]/Table1[[#This Row],[Sales]])</f>
        <v>0.31</v>
      </c>
    </row>
    <row r="5900" spans="1:20" x14ac:dyDescent="0.25">
      <c r="A5900">
        <v>20220404</v>
      </c>
      <c r="B5900" s="1" t="s">
        <v>76</v>
      </c>
      <c r="C5900" s="1" t="s">
        <v>129</v>
      </c>
      <c r="D5900" s="1" t="s">
        <v>1166</v>
      </c>
      <c r="E5900" s="1" t="s">
        <v>59</v>
      </c>
      <c r="F5900" s="1" t="s">
        <v>131</v>
      </c>
      <c r="G5900" s="1" t="s">
        <v>78</v>
      </c>
      <c r="H5900" s="1" t="s">
        <v>40</v>
      </c>
      <c r="I5900" s="1" t="s">
        <v>21</v>
      </c>
      <c r="J5900" s="1" t="s">
        <v>43</v>
      </c>
      <c r="K5900">
        <v>259.95999999999998</v>
      </c>
      <c r="L5900">
        <v>4</v>
      </c>
      <c r="M5900">
        <v>0</v>
      </c>
      <c r="N5900">
        <v>124.7808</v>
      </c>
      <c r="O5900">
        <f>(Table1[[#This Row],[Sales]]-Table1[[#This Row],[Profit]])/Table1[[#This Row],[Quantity]]</f>
        <v>33.794799999999995</v>
      </c>
      <c r="P5900">
        <f>Table1[[#This Row],[Sales]]/Table1[[#This Row],[Quantity]]</f>
        <v>64.989999999999995</v>
      </c>
      <c r="Q5900" t="str">
        <f t="shared" si="184"/>
        <v>2022</v>
      </c>
      <c r="R5900" t="str">
        <f t="shared" si="185"/>
        <v>04</v>
      </c>
      <c r="S5900">
        <f>CEILING(Table1[[#This Row],[Month]]/3,1)</f>
        <v>2</v>
      </c>
      <c r="T5900" s="9">
        <f>(Table1[[#This Row],[Profit]]/Table1[[#This Row],[Sales]])</f>
        <v>0.48000000000000004</v>
      </c>
    </row>
    <row r="5901" spans="1:20" x14ac:dyDescent="0.25">
      <c r="A5901">
        <v>20230113</v>
      </c>
      <c r="B5901" s="1" t="s">
        <v>640</v>
      </c>
      <c r="C5901" s="1" t="s">
        <v>25</v>
      </c>
      <c r="D5901" s="1" t="s">
        <v>77</v>
      </c>
      <c r="E5901" s="1" t="s">
        <v>27</v>
      </c>
      <c r="F5901" s="1" t="s">
        <v>28</v>
      </c>
      <c r="G5901" s="1" t="s">
        <v>388</v>
      </c>
      <c r="H5901" s="1" t="s">
        <v>20</v>
      </c>
      <c r="I5901" s="1" t="s">
        <v>30</v>
      </c>
      <c r="J5901" s="1" t="s">
        <v>97</v>
      </c>
      <c r="K5901">
        <v>9.7799999999999994</v>
      </c>
      <c r="L5901">
        <v>1</v>
      </c>
      <c r="M5901">
        <v>0</v>
      </c>
      <c r="N5901">
        <v>4.8899999999999997</v>
      </c>
      <c r="O5901">
        <f>(Table1[[#This Row],[Sales]]-Table1[[#This Row],[Profit]])/Table1[[#This Row],[Quantity]]</f>
        <v>4.8899999999999997</v>
      </c>
      <c r="P5901">
        <f>Table1[[#This Row],[Sales]]/Table1[[#This Row],[Quantity]]</f>
        <v>9.7799999999999994</v>
      </c>
      <c r="Q5901" t="str">
        <f t="shared" si="184"/>
        <v>2023</v>
      </c>
      <c r="R5901" t="str">
        <f t="shared" si="185"/>
        <v>01</v>
      </c>
      <c r="S5901">
        <f>CEILING(Table1[[#This Row],[Month]]/3,1)</f>
        <v>1</v>
      </c>
      <c r="T5901" s="9">
        <f>(Table1[[#This Row],[Profit]]/Table1[[#This Row],[Sales]])</f>
        <v>0.5</v>
      </c>
    </row>
    <row r="5902" spans="1:20" x14ac:dyDescent="0.25">
      <c r="A5902">
        <v>20211120</v>
      </c>
      <c r="B5902" s="1" t="s">
        <v>965</v>
      </c>
      <c r="C5902" s="1" t="s">
        <v>25</v>
      </c>
      <c r="D5902" s="1" t="s">
        <v>77</v>
      </c>
      <c r="E5902" s="1" t="s">
        <v>27</v>
      </c>
      <c r="F5902" s="1" t="s">
        <v>28</v>
      </c>
      <c r="G5902" s="1" t="s">
        <v>255</v>
      </c>
      <c r="H5902" s="1" t="s">
        <v>40</v>
      </c>
      <c r="I5902" s="1" t="s">
        <v>63</v>
      </c>
      <c r="J5902" s="1" t="s">
        <v>36</v>
      </c>
      <c r="K5902">
        <v>24.192</v>
      </c>
      <c r="L5902">
        <v>9</v>
      </c>
      <c r="M5902">
        <v>0.2</v>
      </c>
      <c r="N5902">
        <v>7.56</v>
      </c>
      <c r="O5902">
        <f>(Table1[[#This Row],[Sales]]-Table1[[#This Row],[Profit]])/Table1[[#This Row],[Quantity]]</f>
        <v>1.8480000000000001</v>
      </c>
      <c r="P5902">
        <f>Table1[[#This Row],[Sales]]/Table1[[#This Row],[Quantity]]</f>
        <v>2.6880000000000002</v>
      </c>
      <c r="Q5902" t="str">
        <f t="shared" si="184"/>
        <v>2021</v>
      </c>
      <c r="R5902" t="str">
        <f t="shared" si="185"/>
        <v>11</v>
      </c>
      <c r="S5902">
        <f>CEILING(Table1[[#This Row],[Month]]/3,1)</f>
        <v>4</v>
      </c>
      <c r="T5902" s="9">
        <f>(Table1[[#This Row],[Profit]]/Table1[[#This Row],[Sales]])</f>
        <v>0.3125</v>
      </c>
    </row>
    <row r="5903" spans="1:20" x14ac:dyDescent="0.25">
      <c r="A5903">
        <v>20221128</v>
      </c>
      <c r="B5903" s="1" t="s">
        <v>654</v>
      </c>
      <c r="C5903" s="1" t="s">
        <v>289</v>
      </c>
      <c r="D5903" s="1" t="s">
        <v>290</v>
      </c>
      <c r="E5903" s="1" t="s">
        <v>27</v>
      </c>
      <c r="F5903" s="1" t="s">
        <v>82</v>
      </c>
      <c r="G5903" s="1" t="s">
        <v>78</v>
      </c>
      <c r="H5903" s="1" t="s">
        <v>40</v>
      </c>
      <c r="I5903" s="1" t="s">
        <v>30</v>
      </c>
      <c r="J5903" s="1" t="s">
        <v>41</v>
      </c>
      <c r="K5903">
        <v>31.56</v>
      </c>
      <c r="L5903">
        <v>3</v>
      </c>
      <c r="M5903">
        <v>0</v>
      </c>
      <c r="N5903">
        <v>10.4148</v>
      </c>
      <c r="O5903">
        <f>(Table1[[#This Row],[Sales]]-Table1[[#This Row],[Profit]])/Table1[[#This Row],[Quantity]]</f>
        <v>7.0484</v>
      </c>
      <c r="P5903">
        <f>Table1[[#This Row],[Sales]]/Table1[[#This Row],[Quantity]]</f>
        <v>10.52</v>
      </c>
      <c r="Q5903" t="str">
        <f t="shared" si="184"/>
        <v>2022</v>
      </c>
      <c r="R5903" t="str">
        <f t="shared" si="185"/>
        <v>11</v>
      </c>
      <c r="S5903">
        <f>CEILING(Table1[[#This Row],[Month]]/3,1)</f>
        <v>4</v>
      </c>
      <c r="T5903" s="9">
        <f>(Table1[[#This Row],[Profit]]/Table1[[#This Row],[Sales]])</f>
        <v>0.33</v>
      </c>
    </row>
    <row r="5904" spans="1:20" x14ac:dyDescent="0.25">
      <c r="A5904">
        <v>20231107</v>
      </c>
      <c r="B5904" s="1" t="s">
        <v>279</v>
      </c>
      <c r="C5904" s="1" t="s">
        <v>25</v>
      </c>
      <c r="D5904" s="1" t="s">
        <v>77</v>
      </c>
      <c r="E5904" s="1" t="s">
        <v>27</v>
      </c>
      <c r="F5904" s="1" t="s">
        <v>28</v>
      </c>
      <c r="G5904" s="1" t="s">
        <v>281</v>
      </c>
      <c r="H5904" s="1" t="s">
        <v>168</v>
      </c>
      <c r="I5904" s="1" t="s">
        <v>63</v>
      </c>
      <c r="J5904" s="1" t="s">
        <v>50</v>
      </c>
      <c r="K5904">
        <v>59.94</v>
      </c>
      <c r="L5904">
        <v>3</v>
      </c>
      <c r="M5904">
        <v>0</v>
      </c>
      <c r="N5904">
        <v>28.171800000000001</v>
      </c>
      <c r="O5904">
        <f>(Table1[[#This Row],[Sales]]-Table1[[#This Row],[Profit]])/Table1[[#This Row],[Quantity]]</f>
        <v>10.589399999999999</v>
      </c>
      <c r="P5904">
        <f>Table1[[#This Row],[Sales]]/Table1[[#This Row],[Quantity]]</f>
        <v>19.98</v>
      </c>
      <c r="Q5904" t="str">
        <f t="shared" si="184"/>
        <v>2023</v>
      </c>
      <c r="R5904" t="str">
        <f t="shared" si="185"/>
        <v>11</v>
      </c>
      <c r="S5904">
        <f>CEILING(Table1[[#This Row],[Month]]/3,1)</f>
        <v>4</v>
      </c>
      <c r="T5904" s="9">
        <f>(Table1[[#This Row],[Profit]]/Table1[[#This Row],[Sales]])</f>
        <v>0.47000000000000003</v>
      </c>
    </row>
    <row r="5905" spans="1:20" x14ac:dyDescent="0.25">
      <c r="A5905">
        <v>20231107</v>
      </c>
      <c r="B5905" s="1" t="s">
        <v>279</v>
      </c>
      <c r="C5905" s="1" t="s">
        <v>25</v>
      </c>
      <c r="D5905" s="1" t="s">
        <v>77</v>
      </c>
      <c r="E5905" s="1" t="s">
        <v>27</v>
      </c>
      <c r="F5905" s="1" t="s">
        <v>28</v>
      </c>
      <c r="G5905" s="1" t="s">
        <v>281</v>
      </c>
      <c r="H5905" s="1" t="s">
        <v>168</v>
      </c>
      <c r="I5905" s="1" t="s">
        <v>63</v>
      </c>
      <c r="J5905" s="1" t="s">
        <v>50</v>
      </c>
      <c r="K5905">
        <v>45.36</v>
      </c>
      <c r="L5905">
        <v>4</v>
      </c>
      <c r="M5905">
        <v>0</v>
      </c>
      <c r="N5905">
        <v>22.226400000000002</v>
      </c>
      <c r="O5905">
        <f>(Table1[[#This Row],[Sales]]-Table1[[#This Row],[Profit]])/Table1[[#This Row],[Quantity]]</f>
        <v>5.7833999999999994</v>
      </c>
      <c r="P5905">
        <f>Table1[[#This Row],[Sales]]/Table1[[#This Row],[Quantity]]</f>
        <v>11.34</v>
      </c>
      <c r="Q5905" t="str">
        <f t="shared" si="184"/>
        <v>2023</v>
      </c>
      <c r="R5905" t="str">
        <f t="shared" si="185"/>
        <v>11</v>
      </c>
      <c r="S5905">
        <f>CEILING(Table1[[#This Row],[Month]]/3,1)</f>
        <v>4</v>
      </c>
      <c r="T5905" s="9">
        <f>(Table1[[#This Row],[Profit]]/Table1[[#This Row],[Sales]])</f>
        <v>0.49000000000000005</v>
      </c>
    </row>
    <row r="5906" spans="1:20" x14ac:dyDescent="0.25">
      <c r="A5906">
        <v>20231107</v>
      </c>
      <c r="B5906" s="1" t="s">
        <v>279</v>
      </c>
      <c r="C5906" s="1" t="s">
        <v>25</v>
      </c>
      <c r="D5906" s="1" t="s">
        <v>77</v>
      </c>
      <c r="E5906" s="1" t="s">
        <v>27</v>
      </c>
      <c r="F5906" s="1" t="s">
        <v>28</v>
      </c>
      <c r="G5906" s="1" t="s">
        <v>281</v>
      </c>
      <c r="H5906" s="1" t="s">
        <v>168</v>
      </c>
      <c r="I5906" s="1" t="s">
        <v>63</v>
      </c>
      <c r="J5906" s="1" t="s">
        <v>50</v>
      </c>
      <c r="K5906">
        <v>26.4</v>
      </c>
      <c r="L5906">
        <v>5</v>
      </c>
      <c r="M5906">
        <v>0</v>
      </c>
      <c r="N5906">
        <v>12.672000000000001</v>
      </c>
      <c r="O5906">
        <f>(Table1[[#This Row],[Sales]]-Table1[[#This Row],[Profit]])/Table1[[#This Row],[Quantity]]</f>
        <v>2.7455999999999996</v>
      </c>
      <c r="P5906">
        <f>Table1[[#This Row],[Sales]]/Table1[[#This Row],[Quantity]]</f>
        <v>5.2799999999999994</v>
      </c>
      <c r="Q5906" t="str">
        <f t="shared" si="184"/>
        <v>2023</v>
      </c>
      <c r="R5906" t="str">
        <f t="shared" si="185"/>
        <v>11</v>
      </c>
      <c r="S5906">
        <f>CEILING(Table1[[#This Row],[Month]]/3,1)</f>
        <v>4</v>
      </c>
      <c r="T5906" s="9">
        <f>(Table1[[#This Row],[Profit]]/Table1[[#This Row],[Sales]])</f>
        <v>0.48000000000000004</v>
      </c>
    </row>
    <row r="5907" spans="1:20" x14ac:dyDescent="0.25">
      <c r="A5907">
        <v>20231107</v>
      </c>
      <c r="B5907" s="1" t="s">
        <v>279</v>
      </c>
      <c r="C5907" s="1" t="s">
        <v>25</v>
      </c>
      <c r="D5907" s="1" t="s">
        <v>77</v>
      </c>
      <c r="E5907" s="1" t="s">
        <v>27</v>
      </c>
      <c r="F5907" s="1" t="s">
        <v>28</v>
      </c>
      <c r="G5907" s="1" t="s">
        <v>281</v>
      </c>
      <c r="H5907" s="1" t="s">
        <v>168</v>
      </c>
      <c r="I5907" s="1" t="s">
        <v>63</v>
      </c>
      <c r="J5907" s="1" t="s">
        <v>23</v>
      </c>
      <c r="K5907">
        <v>41.4</v>
      </c>
      <c r="L5907">
        <v>4</v>
      </c>
      <c r="M5907">
        <v>0</v>
      </c>
      <c r="N5907">
        <v>19.872</v>
      </c>
      <c r="O5907">
        <f>(Table1[[#This Row],[Sales]]-Table1[[#This Row],[Profit]])/Table1[[#This Row],[Quantity]]</f>
        <v>5.3819999999999997</v>
      </c>
      <c r="P5907">
        <f>Table1[[#This Row],[Sales]]/Table1[[#This Row],[Quantity]]</f>
        <v>10.35</v>
      </c>
      <c r="Q5907" t="str">
        <f t="shared" si="184"/>
        <v>2023</v>
      </c>
      <c r="R5907" t="str">
        <f t="shared" si="185"/>
        <v>11</v>
      </c>
      <c r="S5907">
        <f>CEILING(Table1[[#This Row],[Month]]/3,1)</f>
        <v>4</v>
      </c>
      <c r="T5907" s="9">
        <f>(Table1[[#This Row],[Profit]]/Table1[[#This Row],[Sales]])</f>
        <v>0.48000000000000004</v>
      </c>
    </row>
    <row r="5908" spans="1:20" x14ac:dyDescent="0.25">
      <c r="A5908">
        <v>20231107</v>
      </c>
      <c r="B5908" s="1" t="s">
        <v>279</v>
      </c>
      <c r="C5908" s="1" t="s">
        <v>25</v>
      </c>
      <c r="D5908" s="1" t="s">
        <v>77</v>
      </c>
      <c r="E5908" s="1" t="s">
        <v>27</v>
      </c>
      <c r="F5908" s="1" t="s">
        <v>28</v>
      </c>
      <c r="G5908" s="1" t="s">
        <v>281</v>
      </c>
      <c r="H5908" s="1" t="s">
        <v>168</v>
      </c>
      <c r="I5908" s="1" t="s">
        <v>63</v>
      </c>
      <c r="J5908" s="1" t="s">
        <v>94</v>
      </c>
      <c r="K5908">
        <v>16.95</v>
      </c>
      <c r="L5908">
        <v>1</v>
      </c>
      <c r="M5908">
        <v>0</v>
      </c>
      <c r="N5908">
        <v>1.0169999999999999</v>
      </c>
      <c r="O5908">
        <f>(Table1[[#This Row],[Sales]]-Table1[[#This Row],[Profit]])/Table1[[#This Row],[Quantity]]</f>
        <v>15.933</v>
      </c>
      <c r="P5908">
        <f>Table1[[#This Row],[Sales]]/Table1[[#This Row],[Quantity]]</f>
        <v>16.95</v>
      </c>
      <c r="Q5908" t="str">
        <f t="shared" si="184"/>
        <v>2023</v>
      </c>
      <c r="R5908" t="str">
        <f t="shared" si="185"/>
        <v>11</v>
      </c>
      <c r="S5908">
        <f>CEILING(Table1[[#This Row],[Month]]/3,1)</f>
        <v>4</v>
      </c>
      <c r="T5908" s="9">
        <f>(Table1[[#This Row],[Profit]]/Table1[[#This Row],[Sales]])</f>
        <v>0.06</v>
      </c>
    </row>
    <row r="5909" spans="1:20" x14ac:dyDescent="0.25">
      <c r="A5909">
        <v>20221203</v>
      </c>
      <c r="B5909" s="1" t="s">
        <v>827</v>
      </c>
      <c r="C5909" s="1" t="s">
        <v>25</v>
      </c>
      <c r="D5909" s="1" t="s">
        <v>247</v>
      </c>
      <c r="E5909" s="1" t="s">
        <v>27</v>
      </c>
      <c r="F5909" s="1" t="s">
        <v>28</v>
      </c>
      <c r="G5909" s="1" t="s">
        <v>281</v>
      </c>
      <c r="H5909" s="1" t="s">
        <v>168</v>
      </c>
      <c r="I5909" s="1" t="s">
        <v>30</v>
      </c>
      <c r="J5909" s="1" t="s">
        <v>36</v>
      </c>
      <c r="K5909">
        <v>24.704000000000001</v>
      </c>
      <c r="L5909">
        <v>2</v>
      </c>
      <c r="M5909">
        <v>0.2</v>
      </c>
      <c r="N5909">
        <v>9.2639999999999993</v>
      </c>
      <c r="O5909">
        <f>(Table1[[#This Row],[Sales]]-Table1[[#This Row],[Profit]])/Table1[[#This Row],[Quantity]]</f>
        <v>7.7200000000000006</v>
      </c>
      <c r="P5909">
        <f>Table1[[#This Row],[Sales]]/Table1[[#This Row],[Quantity]]</f>
        <v>12.352</v>
      </c>
      <c r="Q5909" t="str">
        <f t="shared" si="184"/>
        <v>2022</v>
      </c>
      <c r="R5909" t="str">
        <f t="shared" si="185"/>
        <v>12</v>
      </c>
      <c r="S5909">
        <f>CEILING(Table1[[#This Row],[Month]]/3,1)</f>
        <v>4</v>
      </c>
      <c r="T5909" s="9">
        <f>(Table1[[#This Row],[Profit]]/Table1[[#This Row],[Sales]])</f>
        <v>0.37499999999999994</v>
      </c>
    </row>
    <row r="5910" spans="1:20" x14ac:dyDescent="0.25">
      <c r="A5910">
        <v>20221203</v>
      </c>
      <c r="B5910" s="1" t="s">
        <v>827</v>
      </c>
      <c r="C5910" s="1" t="s">
        <v>25</v>
      </c>
      <c r="D5910" s="1" t="s">
        <v>247</v>
      </c>
      <c r="E5910" s="1" t="s">
        <v>27</v>
      </c>
      <c r="F5910" s="1" t="s">
        <v>28</v>
      </c>
      <c r="G5910" s="1" t="s">
        <v>281</v>
      </c>
      <c r="H5910" s="1" t="s">
        <v>168</v>
      </c>
      <c r="I5910" s="1" t="s">
        <v>30</v>
      </c>
      <c r="J5910" s="1" t="s">
        <v>44</v>
      </c>
      <c r="K5910">
        <v>59.7</v>
      </c>
      <c r="L5910">
        <v>3</v>
      </c>
      <c r="M5910">
        <v>0</v>
      </c>
      <c r="N5910">
        <v>26.864999999999998</v>
      </c>
      <c r="O5910">
        <f>(Table1[[#This Row],[Sales]]-Table1[[#This Row],[Profit]])/Table1[[#This Row],[Quantity]]</f>
        <v>10.945000000000002</v>
      </c>
      <c r="P5910">
        <f>Table1[[#This Row],[Sales]]/Table1[[#This Row],[Quantity]]</f>
        <v>19.900000000000002</v>
      </c>
      <c r="Q5910" t="str">
        <f t="shared" si="184"/>
        <v>2022</v>
      </c>
      <c r="R5910" t="str">
        <f t="shared" si="185"/>
        <v>12</v>
      </c>
      <c r="S5910">
        <f>CEILING(Table1[[#This Row],[Month]]/3,1)</f>
        <v>4</v>
      </c>
      <c r="T5910" s="9">
        <f>(Table1[[#This Row],[Profit]]/Table1[[#This Row],[Sales]])</f>
        <v>0.44999999999999996</v>
      </c>
    </row>
    <row r="5911" spans="1:20" x14ac:dyDescent="0.25">
      <c r="A5911">
        <v>20221203</v>
      </c>
      <c r="B5911" s="1" t="s">
        <v>827</v>
      </c>
      <c r="C5911" s="1" t="s">
        <v>25</v>
      </c>
      <c r="D5911" s="1" t="s">
        <v>247</v>
      </c>
      <c r="E5911" s="1" t="s">
        <v>27</v>
      </c>
      <c r="F5911" s="1" t="s">
        <v>28</v>
      </c>
      <c r="G5911" s="1" t="s">
        <v>281</v>
      </c>
      <c r="H5911" s="1" t="s">
        <v>168</v>
      </c>
      <c r="I5911" s="1" t="s">
        <v>30</v>
      </c>
      <c r="J5911" s="1" t="s">
        <v>41</v>
      </c>
      <c r="K5911">
        <v>14.52</v>
      </c>
      <c r="L5911">
        <v>3</v>
      </c>
      <c r="M5911">
        <v>0</v>
      </c>
      <c r="N5911">
        <v>5.6627999999999998</v>
      </c>
      <c r="O5911">
        <f>(Table1[[#This Row],[Sales]]-Table1[[#This Row],[Profit]])/Table1[[#This Row],[Quantity]]</f>
        <v>2.9523999999999995</v>
      </c>
      <c r="P5911">
        <f>Table1[[#This Row],[Sales]]/Table1[[#This Row],[Quantity]]</f>
        <v>4.84</v>
      </c>
      <c r="Q5911" t="str">
        <f t="shared" si="184"/>
        <v>2022</v>
      </c>
      <c r="R5911" t="str">
        <f t="shared" si="185"/>
        <v>12</v>
      </c>
      <c r="S5911">
        <f>CEILING(Table1[[#This Row],[Month]]/3,1)</f>
        <v>4</v>
      </c>
      <c r="T5911" s="9">
        <f>(Table1[[#This Row],[Profit]]/Table1[[#This Row],[Sales]])</f>
        <v>0.39</v>
      </c>
    </row>
    <row r="5912" spans="1:20" x14ac:dyDescent="0.25">
      <c r="A5912">
        <v>20221203</v>
      </c>
      <c r="B5912" s="1" t="s">
        <v>827</v>
      </c>
      <c r="C5912" s="1" t="s">
        <v>25</v>
      </c>
      <c r="D5912" s="1" t="s">
        <v>247</v>
      </c>
      <c r="E5912" s="1" t="s">
        <v>27</v>
      </c>
      <c r="F5912" s="1" t="s">
        <v>28</v>
      </c>
      <c r="G5912" s="1" t="s">
        <v>281</v>
      </c>
      <c r="H5912" s="1" t="s">
        <v>168</v>
      </c>
      <c r="I5912" s="1" t="s">
        <v>30</v>
      </c>
      <c r="J5912" s="1" t="s">
        <v>36</v>
      </c>
      <c r="K5912">
        <v>104.184</v>
      </c>
      <c r="L5912">
        <v>3</v>
      </c>
      <c r="M5912">
        <v>0.2</v>
      </c>
      <c r="N5912">
        <v>33.8598</v>
      </c>
      <c r="O5912">
        <f>(Table1[[#This Row],[Sales]]-Table1[[#This Row],[Profit]])/Table1[[#This Row],[Quantity]]</f>
        <v>23.441399999999998</v>
      </c>
      <c r="P5912">
        <f>Table1[[#This Row],[Sales]]/Table1[[#This Row],[Quantity]]</f>
        <v>34.728000000000002</v>
      </c>
      <c r="Q5912" t="str">
        <f t="shared" si="184"/>
        <v>2022</v>
      </c>
      <c r="R5912" t="str">
        <f t="shared" si="185"/>
        <v>12</v>
      </c>
      <c r="S5912">
        <f>CEILING(Table1[[#This Row],[Month]]/3,1)</f>
        <v>4</v>
      </c>
      <c r="T5912" s="9">
        <f>(Table1[[#This Row],[Profit]]/Table1[[#This Row],[Sales]])</f>
        <v>0.32500000000000001</v>
      </c>
    </row>
    <row r="5913" spans="1:20" x14ac:dyDescent="0.25">
      <c r="A5913">
        <v>20221218</v>
      </c>
      <c r="B5913" s="1" t="s">
        <v>1048</v>
      </c>
      <c r="C5913" s="1" t="s">
        <v>52</v>
      </c>
      <c r="D5913" s="1" t="s">
        <v>53</v>
      </c>
      <c r="E5913" s="1" t="s">
        <v>27</v>
      </c>
      <c r="F5913" s="1" t="s">
        <v>28</v>
      </c>
      <c r="G5913" s="1" t="s">
        <v>74</v>
      </c>
      <c r="H5913" s="1" t="s">
        <v>75</v>
      </c>
      <c r="I5913" s="1" t="s">
        <v>63</v>
      </c>
      <c r="J5913" s="1" t="s">
        <v>37</v>
      </c>
      <c r="K5913">
        <v>46.53</v>
      </c>
      <c r="L5913">
        <v>3</v>
      </c>
      <c r="M5913">
        <v>0</v>
      </c>
      <c r="N5913">
        <v>13.0284</v>
      </c>
      <c r="O5913">
        <f>(Table1[[#This Row],[Sales]]-Table1[[#This Row],[Profit]])/Table1[[#This Row],[Quantity]]</f>
        <v>11.167200000000001</v>
      </c>
      <c r="P5913">
        <f>Table1[[#This Row],[Sales]]/Table1[[#This Row],[Quantity]]</f>
        <v>15.51</v>
      </c>
      <c r="Q5913" t="str">
        <f t="shared" si="184"/>
        <v>2022</v>
      </c>
      <c r="R5913" t="str">
        <f t="shared" si="185"/>
        <v>12</v>
      </c>
      <c r="S5913">
        <f>CEILING(Table1[[#This Row],[Month]]/3,1)</f>
        <v>4</v>
      </c>
      <c r="T5913" s="9">
        <f>(Table1[[#This Row],[Profit]]/Table1[[#This Row],[Sales]])</f>
        <v>0.27999999999999997</v>
      </c>
    </row>
    <row r="5914" spans="1:20" x14ac:dyDescent="0.25">
      <c r="A5914">
        <v>20200824</v>
      </c>
      <c r="B5914" s="1" t="s">
        <v>225</v>
      </c>
      <c r="C5914" s="1" t="s">
        <v>133</v>
      </c>
      <c r="D5914" s="1" t="s">
        <v>784</v>
      </c>
      <c r="E5914" s="1" t="s">
        <v>17</v>
      </c>
      <c r="F5914" s="1" t="s">
        <v>18</v>
      </c>
      <c r="G5914" s="1" t="s">
        <v>106</v>
      </c>
      <c r="H5914" s="1" t="s">
        <v>40</v>
      </c>
      <c r="I5914" s="1" t="s">
        <v>30</v>
      </c>
      <c r="J5914" s="1" t="s">
        <v>50</v>
      </c>
      <c r="K5914">
        <v>25.5</v>
      </c>
      <c r="L5914">
        <v>3</v>
      </c>
      <c r="M5914">
        <v>0</v>
      </c>
      <c r="N5914">
        <v>6.63</v>
      </c>
      <c r="O5914">
        <f>(Table1[[#This Row],[Sales]]-Table1[[#This Row],[Profit]])/Table1[[#This Row],[Quantity]]</f>
        <v>6.29</v>
      </c>
      <c r="P5914">
        <f>Table1[[#This Row],[Sales]]/Table1[[#This Row],[Quantity]]</f>
        <v>8.5</v>
      </c>
      <c r="Q5914" t="str">
        <f t="shared" si="184"/>
        <v>2020</v>
      </c>
      <c r="R5914" t="str">
        <f t="shared" si="185"/>
        <v>08</v>
      </c>
      <c r="S5914">
        <f>CEILING(Table1[[#This Row],[Month]]/3,1)</f>
        <v>3</v>
      </c>
      <c r="T5914" s="9">
        <f>(Table1[[#This Row],[Profit]]/Table1[[#This Row],[Sales]])</f>
        <v>0.26</v>
      </c>
    </row>
    <row r="5915" spans="1:20" x14ac:dyDescent="0.25">
      <c r="A5915">
        <v>20210917</v>
      </c>
      <c r="B5915" s="1" t="s">
        <v>1143</v>
      </c>
      <c r="C5915" s="1" t="s">
        <v>133</v>
      </c>
      <c r="D5915" s="1" t="s">
        <v>134</v>
      </c>
      <c r="E5915" s="1" t="s">
        <v>17</v>
      </c>
      <c r="F5915" s="1" t="s">
        <v>18</v>
      </c>
      <c r="G5915" s="1" t="s">
        <v>293</v>
      </c>
      <c r="H5915" s="1" t="s">
        <v>62</v>
      </c>
      <c r="I5915" s="1" t="s">
        <v>21</v>
      </c>
      <c r="J5915" s="1" t="s">
        <v>37</v>
      </c>
      <c r="K5915">
        <v>14.9</v>
      </c>
      <c r="L5915">
        <v>5</v>
      </c>
      <c r="M5915">
        <v>0</v>
      </c>
      <c r="N5915">
        <v>1.0429999999999999</v>
      </c>
      <c r="O5915">
        <f>(Table1[[#This Row],[Sales]]-Table1[[#This Row],[Profit]])/Table1[[#This Row],[Quantity]]</f>
        <v>2.7714000000000003</v>
      </c>
      <c r="P5915">
        <f>Table1[[#This Row],[Sales]]/Table1[[#This Row],[Quantity]]</f>
        <v>2.98</v>
      </c>
      <c r="Q5915" t="str">
        <f t="shared" si="184"/>
        <v>2021</v>
      </c>
      <c r="R5915" t="str">
        <f t="shared" si="185"/>
        <v>09</v>
      </c>
      <c r="S5915">
        <f>CEILING(Table1[[#This Row],[Month]]/3,1)</f>
        <v>3</v>
      </c>
      <c r="T5915" s="9">
        <f>(Table1[[#This Row],[Profit]]/Table1[[#This Row],[Sales]])</f>
        <v>6.9999999999999993E-2</v>
      </c>
    </row>
    <row r="5916" spans="1:20" x14ac:dyDescent="0.25">
      <c r="A5916">
        <v>20210917</v>
      </c>
      <c r="B5916" s="1" t="s">
        <v>1143</v>
      </c>
      <c r="C5916" s="1" t="s">
        <v>133</v>
      </c>
      <c r="D5916" s="1" t="s">
        <v>134</v>
      </c>
      <c r="E5916" s="1" t="s">
        <v>17</v>
      </c>
      <c r="F5916" s="1" t="s">
        <v>18</v>
      </c>
      <c r="G5916" s="1" t="s">
        <v>293</v>
      </c>
      <c r="H5916" s="1" t="s">
        <v>62</v>
      </c>
      <c r="I5916" s="1" t="s">
        <v>21</v>
      </c>
      <c r="J5916" s="1" t="s">
        <v>23</v>
      </c>
      <c r="K5916">
        <v>87.71</v>
      </c>
      <c r="L5916">
        <v>7</v>
      </c>
      <c r="M5916">
        <v>0</v>
      </c>
      <c r="N5916">
        <v>41.223700000000001</v>
      </c>
      <c r="O5916">
        <f>(Table1[[#This Row],[Sales]]-Table1[[#This Row],[Profit]])/Table1[[#This Row],[Quantity]]</f>
        <v>6.6408999999999994</v>
      </c>
      <c r="P5916">
        <f>Table1[[#This Row],[Sales]]/Table1[[#This Row],[Quantity]]</f>
        <v>12.53</v>
      </c>
      <c r="Q5916" t="str">
        <f t="shared" si="184"/>
        <v>2021</v>
      </c>
      <c r="R5916" t="str">
        <f t="shared" si="185"/>
        <v>09</v>
      </c>
      <c r="S5916">
        <f>CEILING(Table1[[#This Row],[Month]]/3,1)</f>
        <v>3</v>
      </c>
      <c r="T5916" s="9">
        <f>(Table1[[#This Row],[Profit]]/Table1[[#This Row],[Sales]])</f>
        <v>0.47000000000000003</v>
      </c>
    </row>
    <row r="5917" spans="1:20" x14ac:dyDescent="0.25">
      <c r="A5917">
        <v>20210917</v>
      </c>
      <c r="B5917" s="1" t="s">
        <v>1143</v>
      </c>
      <c r="C5917" s="1" t="s">
        <v>133</v>
      </c>
      <c r="D5917" s="1" t="s">
        <v>134</v>
      </c>
      <c r="E5917" s="1" t="s">
        <v>17</v>
      </c>
      <c r="F5917" s="1" t="s">
        <v>18</v>
      </c>
      <c r="G5917" s="1" t="s">
        <v>293</v>
      </c>
      <c r="H5917" s="1" t="s">
        <v>62</v>
      </c>
      <c r="I5917" s="1" t="s">
        <v>21</v>
      </c>
      <c r="J5917" s="1" t="s">
        <v>23</v>
      </c>
      <c r="K5917">
        <v>199.76400000000001</v>
      </c>
      <c r="L5917">
        <v>2</v>
      </c>
      <c r="M5917">
        <v>0.1</v>
      </c>
      <c r="N5917">
        <v>8.8783999999999992</v>
      </c>
      <c r="O5917">
        <f>(Table1[[#This Row],[Sales]]-Table1[[#This Row],[Profit]])/Table1[[#This Row],[Quantity]]</f>
        <v>95.442800000000005</v>
      </c>
      <c r="P5917">
        <f>Table1[[#This Row],[Sales]]/Table1[[#This Row],[Quantity]]</f>
        <v>99.882000000000005</v>
      </c>
      <c r="Q5917" t="str">
        <f t="shared" si="184"/>
        <v>2021</v>
      </c>
      <c r="R5917" t="str">
        <f t="shared" si="185"/>
        <v>09</v>
      </c>
      <c r="S5917">
        <f>CEILING(Table1[[#This Row],[Month]]/3,1)</f>
        <v>3</v>
      </c>
      <c r="T5917" s="9">
        <f>(Table1[[#This Row],[Profit]]/Table1[[#This Row],[Sales]])</f>
        <v>4.4444444444444439E-2</v>
      </c>
    </row>
    <row r="5918" spans="1:20" x14ac:dyDescent="0.25">
      <c r="A5918">
        <v>20210917</v>
      </c>
      <c r="B5918" s="1" t="s">
        <v>1143</v>
      </c>
      <c r="C5918" s="1" t="s">
        <v>133</v>
      </c>
      <c r="D5918" s="1" t="s">
        <v>134</v>
      </c>
      <c r="E5918" s="1" t="s">
        <v>17</v>
      </c>
      <c r="F5918" s="1" t="s">
        <v>18</v>
      </c>
      <c r="G5918" s="1" t="s">
        <v>293</v>
      </c>
      <c r="H5918" s="1" t="s">
        <v>62</v>
      </c>
      <c r="I5918" s="1" t="s">
        <v>21</v>
      </c>
      <c r="J5918" s="1" t="s">
        <v>37</v>
      </c>
      <c r="K5918">
        <v>94.6</v>
      </c>
      <c r="L5918">
        <v>4</v>
      </c>
      <c r="M5918">
        <v>0</v>
      </c>
      <c r="N5918">
        <v>27.434000000000001</v>
      </c>
      <c r="O5918">
        <f>(Table1[[#This Row],[Sales]]-Table1[[#This Row],[Profit]])/Table1[[#This Row],[Quantity]]</f>
        <v>16.791499999999999</v>
      </c>
      <c r="P5918">
        <f>Table1[[#This Row],[Sales]]/Table1[[#This Row],[Quantity]]</f>
        <v>23.65</v>
      </c>
      <c r="Q5918" t="str">
        <f t="shared" si="184"/>
        <v>2021</v>
      </c>
      <c r="R5918" t="str">
        <f t="shared" si="185"/>
        <v>09</v>
      </c>
      <c r="S5918">
        <f>CEILING(Table1[[#This Row],[Month]]/3,1)</f>
        <v>3</v>
      </c>
      <c r="T5918" s="9">
        <f>(Table1[[#This Row],[Profit]]/Table1[[#This Row],[Sales]])</f>
        <v>0.29000000000000004</v>
      </c>
    </row>
    <row r="5919" spans="1:20" x14ac:dyDescent="0.25">
      <c r="A5919">
        <v>20210917</v>
      </c>
      <c r="B5919" s="1" t="s">
        <v>1143</v>
      </c>
      <c r="C5919" s="1" t="s">
        <v>133</v>
      </c>
      <c r="D5919" s="1" t="s">
        <v>134</v>
      </c>
      <c r="E5919" s="1" t="s">
        <v>17</v>
      </c>
      <c r="F5919" s="1" t="s">
        <v>18</v>
      </c>
      <c r="G5919" s="1" t="s">
        <v>293</v>
      </c>
      <c r="H5919" s="1" t="s">
        <v>62</v>
      </c>
      <c r="I5919" s="1" t="s">
        <v>21</v>
      </c>
      <c r="J5919" s="1" t="s">
        <v>22</v>
      </c>
      <c r="K5919">
        <v>4228.7039999999997</v>
      </c>
      <c r="L5919">
        <v>6</v>
      </c>
      <c r="M5919">
        <v>0.2</v>
      </c>
      <c r="N5919">
        <v>158.57640000000001</v>
      </c>
      <c r="O5919">
        <f>(Table1[[#This Row],[Sales]]-Table1[[#This Row],[Profit]])/Table1[[#This Row],[Quantity]]</f>
        <v>678.3546</v>
      </c>
      <c r="P5919">
        <f>Table1[[#This Row],[Sales]]/Table1[[#This Row],[Quantity]]</f>
        <v>704.78399999999999</v>
      </c>
      <c r="Q5919" t="str">
        <f t="shared" si="184"/>
        <v>2021</v>
      </c>
      <c r="R5919" t="str">
        <f t="shared" si="185"/>
        <v>09</v>
      </c>
      <c r="S5919">
        <f>CEILING(Table1[[#This Row],[Month]]/3,1)</f>
        <v>3</v>
      </c>
      <c r="T5919" s="9">
        <f>(Table1[[#This Row],[Profit]]/Table1[[#This Row],[Sales]])</f>
        <v>3.7500000000000006E-2</v>
      </c>
    </row>
    <row r="5920" spans="1:20" x14ac:dyDescent="0.25">
      <c r="A5920">
        <v>20210917</v>
      </c>
      <c r="B5920" s="1" t="s">
        <v>1143</v>
      </c>
      <c r="C5920" s="1" t="s">
        <v>133</v>
      </c>
      <c r="D5920" s="1" t="s">
        <v>134</v>
      </c>
      <c r="E5920" s="1" t="s">
        <v>17</v>
      </c>
      <c r="F5920" s="1" t="s">
        <v>18</v>
      </c>
      <c r="G5920" s="1" t="s">
        <v>293</v>
      </c>
      <c r="H5920" s="1" t="s">
        <v>62</v>
      </c>
      <c r="I5920" s="1" t="s">
        <v>21</v>
      </c>
      <c r="J5920" s="1" t="s">
        <v>22</v>
      </c>
      <c r="K5920">
        <v>2003.92</v>
      </c>
      <c r="L5920">
        <v>5</v>
      </c>
      <c r="M5920">
        <v>0.2</v>
      </c>
      <c r="N5920">
        <v>-25.048999999999999</v>
      </c>
      <c r="O5920">
        <f>(Table1[[#This Row],[Sales]]-Table1[[#This Row],[Profit]])/Table1[[#This Row],[Quantity]]</f>
        <v>405.79380000000003</v>
      </c>
      <c r="P5920">
        <f>Table1[[#This Row],[Sales]]/Table1[[#This Row],[Quantity]]</f>
        <v>400.78399999999999</v>
      </c>
      <c r="Q5920" t="str">
        <f t="shared" si="184"/>
        <v>2021</v>
      </c>
      <c r="R5920" t="str">
        <f t="shared" si="185"/>
        <v>09</v>
      </c>
      <c r="S5920">
        <f>CEILING(Table1[[#This Row],[Month]]/3,1)</f>
        <v>3</v>
      </c>
      <c r="T5920" s="9">
        <f>(Table1[[#This Row],[Profit]]/Table1[[#This Row],[Sales]])</f>
        <v>-1.2499999999999999E-2</v>
      </c>
    </row>
    <row r="5921" spans="1:20" x14ac:dyDescent="0.25">
      <c r="A5921">
        <v>20210917</v>
      </c>
      <c r="B5921" s="1" t="s">
        <v>1143</v>
      </c>
      <c r="C5921" s="1" t="s">
        <v>133</v>
      </c>
      <c r="D5921" s="1" t="s">
        <v>134</v>
      </c>
      <c r="E5921" s="1" t="s">
        <v>17</v>
      </c>
      <c r="F5921" s="1" t="s">
        <v>18</v>
      </c>
      <c r="G5921" s="1" t="s">
        <v>293</v>
      </c>
      <c r="H5921" s="1" t="s">
        <v>62</v>
      </c>
      <c r="I5921" s="1" t="s">
        <v>21</v>
      </c>
      <c r="J5921" s="1" t="s">
        <v>43</v>
      </c>
      <c r="K5921">
        <v>209.97</v>
      </c>
      <c r="L5921">
        <v>3</v>
      </c>
      <c r="M5921">
        <v>0</v>
      </c>
      <c r="N5921">
        <v>58.791600000000003</v>
      </c>
      <c r="O5921">
        <f>(Table1[[#This Row],[Sales]]-Table1[[#This Row],[Profit]])/Table1[[#This Row],[Quantity]]</f>
        <v>50.392800000000001</v>
      </c>
      <c r="P5921">
        <f>Table1[[#This Row],[Sales]]/Table1[[#This Row],[Quantity]]</f>
        <v>69.989999999999995</v>
      </c>
      <c r="Q5921" t="str">
        <f t="shared" si="184"/>
        <v>2021</v>
      </c>
      <c r="R5921" t="str">
        <f t="shared" si="185"/>
        <v>09</v>
      </c>
      <c r="S5921">
        <f>CEILING(Table1[[#This Row],[Month]]/3,1)</f>
        <v>3</v>
      </c>
      <c r="T5921" s="9">
        <f>(Table1[[#This Row],[Profit]]/Table1[[#This Row],[Sales]])</f>
        <v>0.28000000000000003</v>
      </c>
    </row>
    <row r="5922" spans="1:20" x14ac:dyDescent="0.25">
      <c r="A5922">
        <v>20210917</v>
      </c>
      <c r="B5922" s="1" t="s">
        <v>1143</v>
      </c>
      <c r="C5922" s="1" t="s">
        <v>133</v>
      </c>
      <c r="D5922" s="1" t="s">
        <v>134</v>
      </c>
      <c r="E5922" s="1" t="s">
        <v>17</v>
      </c>
      <c r="F5922" s="1" t="s">
        <v>18</v>
      </c>
      <c r="G5922" s="1" t="s">
        <v>293</v>
      </c>
      <c r="H5922" s="1" t="s">
        <v>62</v>
      </c>
      <c r="I5922" s="1" t="s">
        <v>21</v>
      </c>
      <c r="J5922" s="1" t="s">
        <v>94</v>
      </c>
      <c r="K5922">
        <v>659.9</v>
      </c>
      <c r="L5922">
        <v>2</v>
      </c>
      <c r="M5922">
        <v>0</v>
      </c>
      <c r="N5922">
        <v>217.767</v>
      </c>
      <c r="O5922">
        <f>(Table1[[#This Row],[Sales]]-Table1[[#This Row],[Profit]])/Table1[[#This Row],[Quantity]]</f>
        <v>221.06649999999999</v>
      </c>
      <c r="P5922">
        <f>Table1[[#This Row],[Sales]]/Table1[[#This Row],[Quantity]]</f>
        <v>329.95</v>
      </c>
      <c r="Q5922" t="str">
        <f t="shared" si="184"/>
        <v>2021</v>
      </c>
      <c r="R5922" t="str">
        <f t="shared" si="185"/>
        <v>09</v>
      </c>
      <c r="S5922">
        <f>CEILING(Table1[[#This Row],[Month]]/3,1)</f>
        <v>3</v>
      </c>
      <c r="T5922" s="9">
        <f>(Table1[[#This Row],[Profit]]/Table1[[#This Row],[Sales]])</f>
        <v>0.33</v>
      </c>
    </row>
    <row r="5923" spans="1:20" x14ac:dyDescent="0.25">
      <c r="A5923">
        <v>20210917</v>
      </c>
      <c r="B5923" s="1" t="s">
        <v>1143</v>
      </c>
      <c r="C5923" s="1" t="s">
        <v>133</v>
      </c>
      <c r="D5923" s="1" t="s">
        <v>134</v>
      </c>
      <c r="E5923" s="1" t="s">
        <v>17</v>
      </c>
      <c r="F5923" s="1" t="s">
        <v>18</v>
      </c>
      <c r="G5923" s="1" t="s">
        <v>293</v>
      </c>
      <c r="H5923" s="1" t="s">
        <v>62</v>
      </c>
      <c r="I5923" s="1" t="s">
        <v>21</v>
      </c>
      <c r="J5923" s="1" t="s">
        <v>50</v>
      </c>
      <c r="K5923">
        <v>110.96</v>
      </c>
      <c r="L5923">
        <v>2</v>
      </c>
      <c r="M5923">
        <v>0</v>
      </c>
      <c r="N5923">
        <v>53.260800000000003</v>
      </c>
      <c r="O5923">
        <f>(Table1[[#This Row],[Sales]]-Table1[[#This Row],[Profit]])/Table1[[#This Row],[Quantity]]</f>
        <v>28.849599999999995</v>
      </c>
      <c r="P5923">
        <f>Table1[[#This Row],[Sales]]/Table1[[#This Row],[Quantity]]</f>
        <v>55.48</v>
      </c>
      <c r="Q5923" t="str">
        <f t="shared" si="184"/>
        <v>2021</v>
      </c>
      <c r="R5923" t="str">
        <f t="shared" si="185"/>
        <v>09</v>
      </c>
      <c r="S5923">
        <f>CEILING(Table1[[#This Row],[Month]]/3,1)</f>
        <v>3</v>
      </c>
      <c r="T5923" s="9">
        <f>(Table1[[#This Row],[Profit]]/Table1[[#This Row],[Sales]])</f>
        <v>0.48000000000000004</v>
      </c>
    </row>
    <row r="5924" spans="1:20" x14ac:dyDescent="0.25">
      <c r="A5924">
        <v>20210917</v>
      </c>
      <c r="B5924" s="1" t="s">
        <v>1143</v>
      </c>
      <c r="C5924" s="1" t="s">
        <v>133</v>
      </c>
      <c r="D5924" s="1" t="s">
        <v>134</v>
      </c>
      <c r="E5924" s="1" t="s">
        <v>17</v>
      </c>
      <c r="F5924" s="1" t="s">
        <v>18</v>
      </c>
      <c r="G5924" s="1" t="s">
        <v>293</v>
      </c>
      <c r="H5924" s="1" t="s">
        <v>62</v>
      </c>
      <c r="I5924" s="1" t="s">
        <v>21</v>
      </c>
      <c r="J5924" s="1" t="s">
        <v>43</v>
      </c>
      <c r="K5924">
        <v>67.8</v>
      </c>
      <c r="L5924">
        <v>4</v>
      </c>
      <c r="M5924">
        <v>0</v>
      </c>
      <c r="N5924">
        <v>1.3560000000000001</v>
      </c>
      <c r="O5924">
        <f>(Table1[[#This Row],[Sales]]-Table1[[#This Row],[Profit]])/Table1[[#This Row],[Quantity]]</f>
        <v>16.611000000000001</v>
      </c>
      <c r="P5924">
        <f>Table1[[#This Row],[Sales]]/Table1[[#This Row],[Quantity]]</f>
        <v>16.95</v>
      </c>
      <c r="Q5924" t="str">
        <f t="shared" si="184"/>
        <v>2021</v>
      </c>
      <c r="R5924" t="str">
        <f t="shared" si="185"/>
        <v>09</v>
      </c>
      <c r="S5924">
        <f>CEILING(Table1[[#This Row],[Month]]/3,1)</f>
        <v>3</v>
      </c>
      <c r="T5924" s="9">
        <f>(Table1[[#This Row],[Profit]]/Table1[[#This Row],[Sales]])</f>
        <v>2.0000000000000004E-2</v>
      </c>
    </row>
    <row r="5925" spans="1:20" x14ac:dyDescent="0.25">
      <c r="A5925">
        <v>20221127</v>
      </c>
      <c r="B5925" s="1" t="s">
        <v>402</v>
      </c>
      <c r="C5925" s="1" t="s">
        <v>133</v>
      </c>
      <c r="D5925" s="1" t="s">
        <v>134</v>
      </c>
      <c r="E5925" s="1" t="s">
        <v>17</v>
      </c>
      <c r="F5925" s="1" t="s">
        <v>18</v>
      </c>
      <c r="G5925" s="1" t="s">
        <v>281</v>
      </c>
      <c r="H5925" s="1" t="s">
        <v>168</v>
      </c>
      <c r="I5925" s="1" t="s">
        <v>30</v>
      </c>
      <c r="J5925" s="1" t="s">
        <v>36</v>
      </c>
      <c r="K5925">
        <v>313.17599999999999</v>
      </c>
      <c r="L5925">
        <v>2</v>
      </c>
      <c r="M5925">
        <v>0.4</v>
      </c>
      <c r="N5925">
        <v>-120.0508</v>
      </c>
      <c r="O5925">
        <f>(Table1[[#This Row],[Sales]]-Table1[[#This Row],[Profit]])/Table1[[#This Row],[Quantity]]</f>
        <v>216.61339999999998</v>
      </c>
      <c r="P5925">
        <f>Table1[[#This Row],[Sales]]/Table1[[#This Row],[Quantity]]</f>
        <v>156.58799999999999</v>
      </c>
      <c r="Q5925" t="str">
        <f t="shared" si="184"/>
        <v>2022</v>
      </c>
      <c r="R5925" t="str">
        <f t="shared" si="185"/>
        <v>11</v>
      </c>
      <c r="S5925">
        <f>CEILING(Table1[[#This Row],[Month]]/3,1)</f>
        <v>4</v>
      </c>
      <c r="T5925" s="9">
        <f>(Table1[[#This Row],[Profit]]/Table1[[#This Row],[Sales]])</f>
        <v>-0.38333333333333336</v>
      </c>
    </row>
    <row r="5926" spans="1:20" x14ac:dyDescent="0.25">
      <c r="A5926">
        <v>20231120</v>
      </c>
      <c r="B5926" s="1" t="s">
        <v>960</v>
      </c>
      <c r="C5926" s="1" t="s">
        <v>149</v>
      </c>
      <c r="D5926" s="1" t="s">
        <v>884</v>
      </c>
      <c r="E5926" s="1" t="s">
        <v>17</v>
      </c>
      <c r="F5926" s="1" t="s">
        <v>34</v>
      </c>
      <c r="G5926" s="1" t="s">
        <v>281</v>
      </c>
      <c r="H5926" s="1" t="s">
        <v>168</v>
      </c>
      <c r="I5926" s="1" t="s">
        <v>21</v>
      </c>
      <c r="J5926" s="1" t="s">
        <v>42</v>
      </c>
      <c r="K5926">
        <v>22.96</v>
      </c>
      <c r="L5926">
        <v>7</v>
      </c>
      <c r="M5926">
        <v>0</v>
      </c>
      <c r="N5926">
        <v>6.6584000000000003</v>
      </c>
      <c r="O5926">
        <f>(Table1[[#This Row],[Sales]]-Table1[[#This Row],[Profit]])/Table1[[#This Row],[Quantity]]</f>
        <v>2.3288000000000002</v>
      </c>
      <c r="P5926">
        <f>Table1[[#This Row],[Sales]]/Table1[[#This Row],[Quantity]]</f>
        <v>3.2800000000000002</v>
      </c>
      <c r="Q5926" t="str">
        <f t="shared" si="184"/>
        <v>2023</v>
      </c>
      <c r="R5926" t="str">
        <f t="shared" si="185"/>
        <v>11</v>
      </c>
      <c r="S5926">
        <f>CEILING(Table1[[#This Row],[Month]]/3,1)</f>
        <v>4</v>
      </c>
      <c r="T5926" s="9">
        <f>(Table1[[#This Row],[Profit]]/Table1[[#This Row],[Sales]])</f>
        <v>0.28999999999999998</v>
      </c>
    </row>
    <row r="5927" spans="1:20" x14ac:dyDescent="0.25">
      <c r="A5927">
        <v>20230604</v>
      </c>
      <c r="B5927" s="1" t="s">
        <v>529</v>
      </c>
      <c r="C5927" s="1" t="s">
        <v>52</v>
      </c>
      <c r="D5927" s="1" t="s">
        <v>619</v>
      </c>
      <c r="E5927" s="1" t="s">
        <v>27</v>
      </c>
      <c r="F5927" s="1" t="s">
        <v>28</v>
      </c>
      <c r="G5927" s="1" t="s">
        <v>407</v>
      </c>
      <c r="H5927" s="1" t="s">
        <v>62</v>
      </c>
      <c r="I5927" s="1" t="s">
        <v>30</v>
      </c>
      <c r="J5927" s="1" t="s">
        <v>94</v>
      </c>
      <c r="K5927">
        <v>1099.5</v>
      </c>
      <c r="L5927">
        <v>10</v>
      </c>
      <c r="M5927">
        <v>0</v>
      </c>
      <c r="N5927">
        <v>362.83499999999998</v>
      </c>
      <c r="O5927">
        <f>(Table1[[#This Row],[Sales]]-Table1[[#This Row],[Profit]])/Table1[[#This Row],[Quantity]]</f>
        <v>73.666499999999999</v>
      </c>
      <c r="P5927">
        <f>Table1[[#This Row],[Sales]]/Table1[[#This Row],[Quantity]]</f>
        <v>109.95</v>
      </c>
      <c r="Q5927" t="str">
        <f t="shared" si="184"/>
        <v>2023</v>
      </c>
      <c r="R5927" t="str">
        <f t="shared" si="185"/>
        <v>06</v>
      </c>
      <c r="S5927">
        <f>CEILING(Table1[[#This Row],[Month]]/3,1)</f>
        <v>2</v>
      </c>
      <c r="T5927" s="9">
        <f>(Table1[[#This Row],[Profit]]/Table1[[#This Row],[Sales]])</f>
        <v>0.32999999999999996</v>
      </c>
    </row>
    <row r="5928" spans="1:20" x14ac:dyDescent="0.25">
      <c r="A5928">
        <v>20200408</v>
      </c>
      <c r="B5928" s="1" t="s">
        <v>112</v>
      </c>
      <c r="C5928" s="1" t="s">
        <v>163</v>
      </c>
      <c r="D5928" s="1" t="s">
        <v>164</v>
      </c>
      <c r="E5928" s="1" t="s">
        <v>17</v>
      </c>
      <c r="F5928" s="1" t="s">
        <v>34</v>
      </c>
      <c r="G5928" s="1" t="s">
        <v>93</v>
      </c>
      <c r="H5928" s="1" t="s">
        <v>69</v>
      </c>
      <c r="I5928" s="1" t="s">
        <v>30</v>
      </c>
      <c r="J5928" s="1" t="s">
        <v>36</v>
      </c>
      <c r="K5928">
        <v>1215.92</v>
      </c>
      <c r="L5928">
        <v>8</v>
      </c>
      <c r="M5928">
        <v>0</v>
      </c>
      <c r="N5928">
        <v>316.13920000000002</v>
      </c>
      <c r="O5928">
        <f>(Table1[[#This Row],[Sales]]-Table1[[#This Row],[Profit]])/Table1[[#This Row],[Quantity]]</f>
        <v>112.4726</v>
      </c>
      <c r="P5928">
        <f>Table1[[#This Row],[Sales]]/Table1[[#This Row],[Quantity]]</f>
        <v>151.99</v>
      </c>
      <c r="Q5928" t="str">
        <f t="shared" si="184"/>
        <v>2020</v>
      </c>
      <c r="R5928" t="str">
        <f t="shared" si="185"/>
        <v>04</v>
      </c>
      <c r="S5928">
        <f>CEILING(Table1[[#This Row],[Month]]/3,1)</f>
        <v>2</v>
      </c>
      <c r="T5928" s="9">
        <f>(Table1[[#This Row],[Profit]]/Table1[[#This Row],[Sales]])</f>
        <v>0.26</v>
      </c>
    </row>
    <row r="5929" spans="1:20" x14ac:dyDescent="0.25">
      <c r="A5929">
        <v>20201011</v>
      </c>
      <c r="B5929" s="1" t="s">
        <v>970</v>
      </c>
      <c r="C5929" s="1" t="s">
        <v>467</v>
      </c>
      <c r="D5929" s="1" t="s">
        <v>468</v>
      </c>
      <c r="E5929" s="1" t="s">
        <v>17</v>
      </c>
      <c r="F5929" s="1" t="s">
        <v>73</v>
      </c>
      <c r="G5929" s="1" t="s">
        <v>187</v>
      </c>
      <c r="H5929" s="1" t="s">
        <v>20</v>
      </c>
      <c r="I5929" s="1" t="s">
        <v>30</v>
      </c>
      <c r="J5929" s="1" t="s">
        <v>23</v>
      </c>
      <c r="K5929">
        <v>7.31</v>
      </c>
      <c r="L5929">
        <v>1</v>
      </c>
      <c r="M5929">
        <v>0</v>
      </c>
      <c r="N5929">
        <v>3.4357000000000002</v>
      </c>
      <c r="O5929">
        <f>(Table1[[#This Row],[Sales]]-Table1[[#This Row],[Profit]])/Table1[[#This Row],[Quantity]]</f>
        <v>3.8742999999999994</v>
      </c>
      <c r="P5929">
        <f>Table1[[#This Row],[Sales]]/Table1[[#This Row],[Quantity]]</f>
        <v>7.31</v>
      </c>
      <c r="Q5929" t="str">
        <f t="shared" si="184"/>
        <v>2020</v>
      </c>
      <c r="R5929" t="str">
        <f t="shared" si="185"/>
        <v>10</v>
      </c>
      <c r="S5929">
        <f>CEILING(Table1[[#This Row],[Month]]/3,1)</f>
        <v>4</v>
      </c>
      <c r="T5929" s="9">
        <f>(Table1[[#This Row],[Profit]]/Table1[[#This Row],[Sales]])</f>
        <v>0.47000000000000003</v>
      </c>
    </row>
    <row r="5930" spans="1:20" x14ac:dyDescent="0.25">
      <c r="A5930">
        <v>20201011</v>
      </c>
      <c r="B5930" s="1" t="s">
        <v>970</v>
      </c>
      <c r="C5930" s="1" t="s">
        <v>467</v>
      </c>
      <c r="D5930" s="1" t="s">
        <v>468</v>
      </c>
      <c r="E5930" s="1" t="s">
        <v>17</v>
      </c>
      <c r="F5930" s="1" t="s">
        <v>73</v>
      </c>
      <c r="G5930" s="1" t="s">
        <v>187</v>
      </c>
      <c r="H5930" s="1" t="s">
        <v>20</v>
      </c>
      <c r="I5930" s="1" t="s">
        <v>30</v>
      </c>
      <c r="J5930" s="1" t="s">
        <v>41</v>
      </c>
      <c r="K5930">
        <v>8.92</v>
      </c>
      <c r="L5930">
        <v>4</v>
      </c>
      <c r="M5930">
        <v>0</v>
      </c>
      <c r="N5930">
        <v>3.9247999999999998</v>
      </c>
      <c r="O5930">
        <f>(Table1[[#This Row],[Sales]]-Table1[[#This Row],[Profit]])/Table1[[#This Row],[Quantity]]</f>
        <v>1.2488000000000001</v>
      </c>
      <c r="P5930">
        <f>Table1[[#This Row],[Sales]]/Table1[[#This Row],[Quantity]]</f>
        <v>2.23</v>
      </c>
      <c r="Q5930" t="str">
        <f t="shared" si="184"/>
        <v>2020</v>
      </c>
      <c r="R5930" t="str">
        <f t="shared" si="185"/>
        <v>10</v>
      </c>
      <c r="S5930">
        <f>CEILING(Table1[[#This Row],[Month]]/3,1)</f>
        <v>4</v>
      </c>
      <c r="T5930" s="9">
        <f>(Table1[[#This Row],[Profit]]/Table1[[#This Row],[Sales]])</f>
        <v>0.44</v>
      </c>
    </row>
    <row r="5931" spans="1:20" x14ac:dyDescent="0.25">
      <c r="A5931">
        <v>20230708</v>
      </c>
      <c r="B5931" s="1" t="s">
        <v>490</v>
      </c>
      <c r="C5931" s="1" t="s">
        <v>85</v>
      </c>
      <c r="D5931" s="1" t="s">
        <v>86</v>
      </c>
      <c r="E5931" s="1" t="s">
        <v>17</v>
      </c>
      <c r="F5931" s="1" t="s">
        <v>34</v>
      </c>
      <c r="G5931" s="1" t="s">
        <v>19</v>
      </c>
      <c r="H5931" s="1" t="s">
        <v>20</v>
      </c>
      <c r="I5931" s="1" t="s">
        <v>21</v>
      </c>
      <c r="J5931" s="1" t="s">
        <v>22</v>
      </c>
      <c r="K5931">
        <v>87.21</v>
      </c>
      <c r="L5931">
        <v>3</v>
      </c>
      <c r="M5931">
        <v>0.5</v>
      </c>
      <c r="N5931">
        <v>-45.349200000000003</v>
      </c>
      <c r="O5931">
        <f>(Table1[[#This Row],[Sales]]-Table1[[#This Row],[Profit]])/Table1[[#This Row],[Quantity]]</f>
        <v>44.186399999999999</v>
      </c>
      <c r="P5931">
        <f>Table1[[#This Row],[Sales]]/Table1[[#This Row],[Quantity]]</f>
        <v>29.069999999999997</v>
      </c>
      <c r="Q5931" t="str">
        <f t="shared" si="184"/>
        <v>2023</v>
      </c>
      <c r="R5931" t="str">
        <f t="shared" si="185"/>
        <v>07</v>
      </c>
      <c r="S5931">
        <f>CEILING(Table1[[#This Row],[Month]]/3,1)</f>
        <v>3</v>
      </c>
      <c r="T5931" s="9">
        <f>(Table1[[#This Row],[Profit]]/Table1[[#This Row],[Sales]])</f>
        <v>-0.52000000000000013</v>
      </c>
    </row>
    <row r="5932" spans="1:20" x14ac:dyDescent="0.25">
      <c r="A5932">
        <v>20230708</v>
      </c>
      <c r="B5932" s="1" t="s">
        <v>490</v>
      </c>
      <c r="C5932" s="1" t="s">
        <v>85</v>
      </c>
      <c r="D5932" s="1" t="s">
        <v>86</v>
      </c>
      <c r="E5932" s="1" t="s">
        <v>17</v>
      </c>
      <c r="F5932" s="1" t="s">
        <v>34</v>
      </c>
      <c r="G5932" s="1" t="s">
        <v>19</v>
      </c>
      <c r="H5932" s="1" t="s">
        <v>20</v>
      </c>
      <c r="I5932" s="1" t="s">
        <v>21</v>
      </c>
      <c r="J5932" s="1" t="s">
        <v>50</v>
      </c>
      <c r="K5932">
        <v>15.552</v>
      </c>
      <c r="L5932">
        <v>3</v>
      </c>
      <c r="M5932">
        <v>0.2</v>
      </c>
      <c r="N5932">
        <v>5.4432</v>
      </c>
      <c r="O5932">
        <f>(Table1[[#This Row],[Sales]]-Table1[[#This Row],[Profit]])/Table1[[#This Row],[Quantity]]</f>
        <v>3.3695999999999997</v>
      </c>
      <c r="P5932">
        <f>Table1[[#This Row],[Sales]]/Table1[[#This Row],[Quantity]]</f>
        <v>5.1840000000000002</v>
      </c>
      <c r="Q5932" t="str">
        <f t="shared" si="184"/>
        <v>2023</v>
      </c>
      <c r="R5932" t="str">
        <f t="shared" si="185"/>
        <v>07</v>
      </c>
      <c r="S5932">
        <f>CEILING(Table1[[#This Row],[Month]]/3,1)</f>
        <v>3</v>
      </c>
      <c r="T5932" s="9">
        <f>(Table1[[#This Row],[Profit]]/Table1[[#This Row],[Sales]])</f>
        <v>0.35000000000000003</v>
      </c>
    </row>
    <row r="5933" spans="1:20" x14ac:dyDescent="0.25">
      <c r="A5933">
        <v>20230708</v>
      </c>
      <c r="B5933" s="1" t="s">
        <v>490</v>
      </c>
      <c r="C5933" s="1" t="s">
        <v>85</v>
      </c>
      <c r="D5933" s="1" t="s">
        <v>86</v>
      </c>
      <c r="E5933" s="1" t="s">
        <v>17</v>
      </c>
      <c r="F5933" s="1" t="s">
        <v>34</v>
      </c>
      <c r="G5933" s="1" t="s">
        <v>19</v>
      </c>
      <c r="H5933" s="1" t="s">
        <v>20</v>
      </c>
      <c r="I5933" s="1" t="s">
        <v>21</v>
      </c>
      <c r="J5933" s="1" t="s">
        <v>43</v>
      </c>
      <c r="K5933">
        <v>683.98800000000006</v>
      </c>
      <c r="L5933">
        <v>2</v>
      </c>
      <c r="M5933">
        <v>0.4</v>
      </c>
      <c r="N5933">
        <v>-113.998</v>
      </c>
      <c r="O5933">
        <f>(Table1[[#This Row],[Sales]]-Table1[[#This Row],[Profit]])/Table1[[#This Row],[Quantity]]</f>
        <v>398.99300000000005</v>
      </c>
      <c r="P5933">
        <f>Table1[[#This Row],[Sales]]/Table1[[#This Row],[Quantity]]</f>
        <v>341.99400000000003</v>
      </c>
      <c r="Q5933" t="str">
        <f t="shared" si="184"/>
        <v>2023</v>
      </c>
      <c r="R5933" t="str">
        <f t="shared" si="185"/>
        <v>07</v>
      </c>
      <c r="S5933">
        <f>CEILING(Table1[[#This Row],[Month]]/3,1)</f>
        <v>3</v>
      </c>
      <c r="T5933" s="9">
        <f>(Table1[[#This Row],[Profit]]/Table1[[#This Row],[Sales]])</f>
        <v>-0.16666666666666666</v>
      </c>
    </row>
    <row r="5934" spans="1:20" x14ac:dyDescent="0.25">
      <c r="A5934">
        <v>20230708</v>
      </c>
      <c r="B5934" s="1" t="s">
        <v>490</v>
      </c>
      <c r="C5934" s="1" t="s">
        <v>85</v>
      </c>
      <c r="D5934" s="1" t="s">
        <v>86</v>
      </c>
      <c r="E5934" s="1" t="s">
        <v>17</v>
      </c>
      <c r="F5934" s="1" t="s">
        <v>34</v>
      </c>
      <c r="G5934" s="1" t="s">
        <v>19</v>
      </c>
      <c r="H5934" s="1" t="s">
        <v>20</v>
      </c>
      <c r="I5934" s="1" t="s">
        <v>21</v>
      </c>
      <c r="J5934" s="1" t="s">
        <v>37</v>
      </c>
      <c r="K5934">
        <v>13.391999999999999</v>
      </c>
      <c r="L5934">
        <v>3</v>
      </c>
      <c r="M5934">
        <v>0.2</v>
      </c>
      <c r="N5934">
        <v>1.0044</v>
      </c>
      <c r="O5934">
        <f>(Table1[[#This Row],[Sales]]-Table1[[#This Row],[Profit]])/Table1[[#This Row],[Quantity]]</f>
        <v>4.1292</v>
      </c>
      <c r="P5934">
        <f>Table1[[#This Row],[Sales]]/Table1[[#This Row],[Quantity]]</f>
        <v>4.4639999999999995</v>
      </c>
      <c r="Q5934" t="str">
        <f t="shared" si="184"/>
        <v>2023</v>
      </c>
      <c r="R5934" t="str">
        <f t="shared" si="185"/>
        <v>07</v>
      </c>
      <c r="S5934">
        <f>CEILING(Table1[[#This Row],[Month]]/3,1)</f>
        <v>3</v>
      </c>
      <c r="T5934" s="9">
        <f>(Table1[[#This Row],[Profit]]/Table1[[#This Row],[Sales]])</f>
        <v>7.4999999999999997E-2</v>
      </c>
    </row>
    <row r="5935" spans="1:20" x14ac:dyDescent="0.25">
      <c r="A5935">
        <v>20230708</v>
      </c>
      <c r="B5935" s="1" t="s">
        <v>490</v>
      </c>
      <c r="C5935" s="1" t="s">
        <v>85</v>
      </c>
      <c r="D5935" s="1" t="s">
        <v>86</v>
      </c>
      <c r="E5935" s="1" t="s">
        <v>17</v>
      </c>
      <c r="F5935" s="1" t="s">
        <v>34</v>
      </c>
      <c r="G5935" s="1" t="s">
        <v>19</v>
      </c>
      <c r="H5935" s="1" t="s">
        <v>20</v>
      </c>
      <c r="I5935" s="1" t="s">
        <v>21</v>
      </c>
      <c r="J5935" s="1" t="s">
        <v>94</v>
      </c>
      <c r="K5935">
        <v>16.776</v>
      </c>
      <c r="L5935">
        <v>3</v>
      </c>
      <c r="M5935">
        <v>0.2</v>
      </c>
      <c r="N5935">
        <v>4.8231000000000002</v>
      </c>
      <c r="O5935">
        <f>(Table1[[#This Row],[Sales]]-Table1[[#This Row],[Profit]])/Table1[[#This Row],[Quantity]]</f>
        <v>3.9842999999999997</v>
      </c>
      <c r="P5935">
        <f>Table1[[#This Row],[Sales]]/Table1[[#This Row],[Quantity]]</f>
        <v>5.5919999999999996</v>
      </c>
      <c r="Q5935" t="str">
        <f t="shared" si="184"/>
        <v>2023</v>
      </c>
      <c r="R5935" t="str">
        <f t="shared" si="185"/>
        <v>07</v>
      </c>
      <c r="S5935">
        <f>CEILING(Table1[[#This Row],[Month]]/3,1)</f>
        <v>3</v>
      </c>
      <c r="T5935" s="9">
        <f>(Table1[[#This Row],[Profit]]/Table1[[#This Row],[Sales]])</f>
        <v>0.28750000000000003</v>
      </c>
    </row>
    <row r="5936" spans="1:20" x14ac:dyDescent="0.25">
      <c r="A5936">
        <v>20230708</v>
      </c>
      <c r="B5936" s="1" t="s">
        <v>490</v>
      </c>
      <c r="C5936" s="1" t="s">
        <v>85</v>
      </c>
      <c r="D5936" s="1" t="s">
        <v>86</v>
      </c>
      <c r="E5936" s="1" t="s">
        <v>17</v>
      </c>
      <c r="F5936" s="1" t="s">
        <v>34</v>
      </c>
      <c r="G5936" s="1" t="s">
        <v>19</v>
      </c>
      <c r="H5936" s="1" t="s">
        <v>20</v>
      </c>
      <c r="I5936" s="1" t="s">
        <v>21</v>
      </c>
      <c r="J5936" s="1" t="s">
        <v>94</v>
      </c>
      <c r="K5936">
        <v>527.91999999999996</v>
      </c>
      <c r="L5936">
        <v>2</v>
      </c>
      <c r="M5936">
        <v>0.2</v>
      </c>
      <c r="N5936">
        <v>85.787000000000006</v>
      </c>
      <c r="O5936">
        <f>(Table1[[#This Row],[Sales]]-Table1[[#This Row],[Profit]])/Table1[[#This Row],[Quantity]]</f>
        <v>221.06649999999996</v>
      </c>
      <c r="P5936">
        <f>Table1[[#This Row],[Sales]]/Table1[[#This Row],[Quantity]]</f>
        <v>263.95999999999998</v>
      </c>
      <c r="Q5936" t="str">
        <f t="shared" si="184"/>
        <v>2023</v>
      </c>
      <c r="R5936" t="str">
        <f t="shared" si="185"/>
        <v>07</v>
      </c>
      <c r="S5936">
        <f>CEILING(Table1[[#This Row],[Month]]/3,1)</f>
        <v>3</v>
      </c>
      <c r="T5936" s="9">
        <f>(Table1[[#This Row],[Profit]]/Table1[[#This Row],[Sales]])</f>
        <v>0.16250000000000003</v>
      </c>
    </row>
    <row r="5937" spans="1:20" x14ac:dyDescent="0.25">
      <c r="A5937">
        <v>20220705</v>
      </c>
      <c r="B5937" s="1" t="s">
        <v>190</v>
      </c>
      <c r="C5937" s="1" t="s">
        <v>52</v>
      </c>
      <c r="D5937" s="1" t="s">
        <v>53</v>
      </c>
      <c r="E5937" s="1" t="s">
        <v>27</v>
      </c>
      <c r="F5937" s="1" t="s">
        <v>28</v>
      </c>
      <c r="G5937" s="1" t="s">
        <v>191</v>
      </c>
      <c r="H5937" s="1" t="s">
        <v>91</v>
      </c>
      <c r="I5937" s="1" t="s">
        <v>63</v>
      </c>
      <c r="J5937" s="1" t="s">
        <v>41</v>
      </c>
      <c r="K5937">
        <v>25.4</v>
      </c>
      <c r="L5937">
        <v>5</v>
      </c>
      <c r="M5937">
        <v>0</v>
      </c>
      <c r="N5937">
        <v>8.6359999999999992</v>
      </c>
      <c r="O5937">
        <f>(Table1[[#This Row],[Sales]]-Table1[[#This Row],[Profit]])/Table1[[#This Row],[Quantity]]</f>
        <v>3.3527999999999998</v>
      </c>
      <c r="P5937">
        <f>Table1[[#This Row],[Sales]]/Table1[[#This Row],[Quantity]]</f>
        <v>5.08</v>
      </c>
      <c r="Q5937" t="str">
        <f t="shared" si="184"/>
        <v>2022</v>
      </c>
      <c r="R5937" t="str">
        <f t="shared" si="185"/>
        <v>07</v>
      </c>
      <c r="S5937">
        <f>CEILING(Table1[[#This Row],[Month]]/3,1)</f>
        <v>3</v>
      </c>
      <c r="T5937" s="9">
        <f>(Table1[[#This Row],[Profit]]/Table1[[#This Row],[Sales]])</f>
        <v>0.33999999999999997</v>
      </c>
    </row>
    <row r="5938" spans="1:20" x14ac:dyDescent="0.25">
      <c r="A5938">
        <v>20220705</v>
      </c>
      <c r="B5938" s="1" t="s">
        <v>190</v>
      </c>
      <c r="C5938" s="1" t="s">
        <v>52</v>
      </c>
      <c r="D5938" s="1" t="s">
        <v>53</v>
      </c>
      <c r="E5938" s="1" t="s">
        <v>27</v>
      </c>
      <c r="F5938" s="1" t="s">
        <v>28</v>
      </c>
      <c r="G5938" s="1" t="s">
        <v>191</v>
      </c>
      <c r="H5938" s="1" t="s">
        <v>91</v>
      </c>
      <c r="I5938" s="1" t="s">
        <v>63</v>
      </c>
      <c r="J5938" s="1" t="s">
        <v>43</v>
      </c>
      <c r="K5938">
        <v>177.48</v>
      </c>
      <c r="L5938">
        <v>3</v>
      </c>
      <c r="M5938">
        <v>0.2</v>
      </c>
      <c r="N5938">
        <v>19.9665</v>
      </c>
      <c r="O5938">
        <f>(Table1[[#This Row],[Sales]]-Table1[[#This Row],[Profit]])/Table1[[#This Row],[Quantity]]</f>
        <v>52.5045</v>
      </c>
      <c r="P5938">
        <f>Table1[[#This Row],[Sales]]/Table1[[#This Row],[Quantity]]</f>
        <v>59.16</v>
      </c>
      <c r="Q5938" t="str">
        <f t="shared" si="184"/>
        <v>2022</v>
      </c>
      <c r="R5938" t="str">
        <f t="shared" si="185"/>
        <v>07</v>
      </c>
      <c r="S5938">
        <f>CEILING(Table1[[#This Row],[Month]]/3,1)</f>
        <v>3</v>
      </c>
      <c r="T5938" s="9">
        <f>(Table1[[#This Row],[Profit]]/Table1[[#This Row],[Sales]])</f>
        <v>0.1125</v>
      </c>
    </row>
    <row r="5939" spans="1:20" x14ac:dyDescent="0.25">
      <c r="A5939">
        <v>20220705</v>
      </c>
      <c r="B5939" s="1" t="s">
        <v>190</v>
      </c>
      <c r="C5939" s="1" t="s">
        <v>52</v>
      </c>
      <c r="D5939" s="1" t="s">
        <v>53</v>
      </c>
      <c r="E5939" s="1" t="s">
        <v>27</v>
      </c>
      <c r="F5939" s="1" t="s">
        <v>28</v>
      </c>
      <c r="G5939" s="1" t="s">
        <v>191</v>
      </c>
      <c r="H5939" s="1" t="s">
        <v>91</v>
      </c>
      <c r="I5939" s="1" t="s">
        <v>63</v>
      </c>
      <c r="J5939" s="1" t="s">
        <v>43</v>
      </c>
      <c r="K5939">
        <v>71.975999999999999</v>
      </c>
      <c r="L5939">
        <v>3</v>
      </c>
      <c r="M5939">
        <v>0.2</v>
      </c>
      <c r="N5939">
        <v>8.9969999999999999</v>
      </c>
      <c r="O5939">
        <f>(Table1[[#This Row],[Sales]]-Table1[[#This Row],[Profit]])/Table1[[#This Row],[Quantity]]</f>
        <v>20.992999999999999</v>
      </c>
      <c r="P5939">
        <f>Table1[[#This Row],[Sales]]/Table1[[#This Row],[Quantity]]</f>
        <v>23.992000000000001</v>
      </c>
      <c r="Q5939" t="str">
        <f t="shared" si="184"/>
        <v>2022</v>
      </c>
      <c r="R5939" t="str">
        <f t="shared" si="185"/>
        <v>07</v>
      </c>
      <c r="S5939">
        <f>CEILING(Table1[[#This Row],[Month]]/3,1)</f>
        <v>3</v>
      </c>
      <c r="T5939" s="9">
        <f>(Table1[[#This Row],[Profit]]/Table1[[#This Row],[Sales]])</f>
        <v>0.125</v>
      </c>
    </row>
    <row r="5940" spans="1:20" x14ac:dyDescent="0.25">
      <c r="A5940">
        <v>20230520</v>
      </c>
      <c r="B5940" s="1" t="s">
        <v>1038</v>
      </c>
      <c r="C5940" s="1" t="s">
        <v>57</v>
      </c>
      <c r="D5940" s="1" t="s">
        <v>882</v>
      </c>
      <c r="E5940" s="1" t="s">
        <v>59</v>
      </c>
      <c r="F5940" s="1" t="s">
        <v>60</v>
      </c>
      <c r="G5940" s="1" t="s">
        <v>141</v>
      </c>
      <c r="H5940" s="1" t="s">
        <v>91</v>
      </c>
      <c r="I5940" s="1" t="s">
        <v>21</v>
      </c>
      <c r="J5940" s="1" t="s">
        <v>43</v>
      </c>
      <c r="K5940">
        <v>95.992000000000004</v>
      </c>
      <c r="L5940">
        <v>1</v>
      </c>
      <c r="M5940">
        <v>0.2</v>
      </c>
      <c r="N5940">
        <v>9.5991999999999997</v>
      </c>
      <c r="O5940">
        <f>(Table1[[#This Row],[Sales]]-Table1[[#This Row],[Profit]])/Table1[[#This Row],[Quantity]]</f>
        <v>86.392800000000008</v>
      </c>
      <c r="P5940">
        <f>Table1[[#This Row],[Sales]]/Table1[[#This Row],[Quantity]]</f>
        <v>95.992000000000004</v>
      </c>
      <c r="Q5940" t="str">
        <f t="shared" si="184"/>
        <v>2023</v>
      </c>
      <c r="R5940" t="str">
        <f t="shared" si="185"/>
        <v>05</v>
      </c>
      <c r="S5940">
        <f>CEILING(Table1[[#This Row],[Month]]/3,1)</f>
        <v>2</v>
      </c>
      <c r="T5940" s="9">
        <f>(Table1[[#This Row],[Profit]]/Table1[[#This Row],[Sales]])</f>
        <v>9.9999999999999992E-2</v>
      </c>
    </row>
    <row r="5941" spans="1:20" x14ac:dyDescent="0.25">
      <c r="A5941">
        <v>20230520</v>
      </c>
      <c r="B5941" s="1" t="s">
        <v>1038</v>
      </c>
      <c r="C5941" s="1" t="s">
        <v>57</v>
      </c>
      <c r="D5941" s="1" t="s">
        <v>882</v>
      </c>
      <c r="E5941" s="1" t="s">
        <v>59</v>
      </c>
      <c r="F5941" s="1" t="s">
        <v>60</v>
      </c>
      <c r="G5941" s="1" t="s">
        <v>141</v>
      </c>
      <c r="H5941" s="1" t="s">
        <v>91</v>
      </c>
      <c r="I5941" s="1" t="s">
        <v>21</v>
      </c>
      <c r="J5941" s="1" t="s">
        <v>23</v>
      </c>
      <c r="K5941">
        <v>13.215999999999999</v>
      </c>
      <c r="L5941">
        <v>4</v>
      </c>
      <c r="M5941">
        <v>0.2</v>
      </c>
      <c r="N5941">
        <v>4.2952000000000004</v>
      </c>
      <c r="O5941">
        <f>(Table1[[#This Row],[Sales]]-Table1[[#This Row],[Profit]])/Table1[[#This Row],[Quantity]]</f>
        <v>2.2302</v>
      </c>
      <c r="P5941">
        <f>Table1[[#This Row],[Sales]]/Table1[[#This Row],[Quantity]]</f>
        <v>3.3039999999999998</v>
      </c>
      <c r="Q5941" t="str">
        <f t="shared" si="184"/>
        <v>2023</v>
      </c>
      <c r="R5941" t="str">
        <f t="shared" si="185"/>
        <v>05</v>
      </c>
      <c r="S5941">
        <f>CEILING(Table1[[#This Row],[Month]]/3,1)</f>
        <v>2</v>
      </c>
      <c r="T5941" s="9">
        <f>(Table1[[#This Row],[Profit]]/Table1[[#This Row],[Sales]])</f>
        <v>0.32500000000000007</v>
      </c>
    </row>
    <row r="5942" spans="1:20" x14ac:dyDescent="0.25">
      <c r="A5942">
        <v>20231013</v>
      </c>
      <c r="B5942" s="1" t="s">
        <v>684</v>
      </c>
      <c r="C5942" s="1" t="s">
        <v>25</v>
      </c>
      <c r="D5942" s="1" t="s">
        <v>26</v>
      </c>
      <c r="E5942" s="1" t="s">
        <v>27</v>
      </c>
      <c r="F5942" s="1" t="s">
        <v>28</v>
      </c>
      <c r="G5942" s="1" t="s">
        <v>139</v>
      </c>
      <c r="H5942" s="1" t="s">
        <v>40</v>
      </c>
      <c r="I5942" s="1" t="s">
        <v>21</v>
      </c>
      <c r="J5942" s="1" t="s">
        <v>94</v>
      </c>
      <c r="K5942">
        <v>435.84</v>
      </c>
      <c r="L5942">
        <v>12</v>
      </c>
      <c r="M5942">
        <v>0</v>
      </c>
      <c r="N5942">
        <v>130.75200000000001</v>
      </c>
      <c r="O5942">
        <f>(Table1[[#This Row],[Sales]]-Table1[[#This Row],[Profit]])/Table1[[#This Row],[Quantity]]</f>
        <v>25.423999999999996</v>
      </c>
      <c r="P5942">
        <f>Table1[[#This Row],[Sales]]/Table1[[#This Row],[Quantity]]</f>
        <v>36.32</v>
      </c>
      <c r="Q5942" t="str">
        <f t="shared" si="184"/>
        <v>2023</v>
      </c>
      <c r="R5942" t="str">
        <f t="shared" si="185"/>
        <v>10</v>
      </c>
      <c r="S5942">
        <f>CEILING(Table1[[#This Row],[Month]]/3,1)</f>
        <v>4</v>
      </c>
      <c r="T5942" s="9">
        <f>(Table1[[#This Row],[Profit]]/Table1[[#This Row],[Sales]])</f>
        <v>0.30000000000000004</v>
      </c>
    </row>
    <row r="5943" spans="1:20" x14ac:dyDescent="0.25">
      <c r="A5943">
        <v>20231013</v>
      </c>
      <c r="B5943" s="1" t="s">
        <v>684</v>
      </c>
      <c r="C5943" s="1" t="s">
        <v>25</v>
      </c>
      <c r="D5943" s="1" t="s">
        <v>26</v>
      </c>
      <c r="E5943" s="1" t="s">
        <v>27</v>
      </c>
      <c r="F5943" s="1" t="s">
        <v>28</v>
      </c>
      <c r="G5943" s="1" t="s">
        <v>139</v>
      </c>
      <c r="H5943" s="1" t="s">
        <v>40</v>
      </c>
      <c r="I5943" s="1" t="s">
        <v>21</v>
      </c>
      <c r="J5943" s="1" t="s">
        <v>42</v>
      </c>
      <c r="K5943">
        <v>5.88</v>
      </c>
      <c r="L5943">
        <v>2</v>
      </c>
      <c r="M5943">
        <v>0</v>
      </c>
      <c r="N5943">
        <v>1.5875999999999999</v>
      </c>
      <c r="O5943">
        <f>(Table1[[#This Row],[Sales]]-Table1[[#This Row],[Profit]])/Table1[[#This Row],[Quantity]]</f>
        <v>2.1461999999999999</v>
      </c>
      <c r="P5943">
        <f>Table1[[#This Row],[Sales]]/Table1[[#This Row],[Quantity]]</f>
        <v>2.94</v>
      </c>
      <c r="Q5943" t="str">
        <f t="shared" si="184"/>
        <v>2023</v>
      </c>
      <c r="R5943" t="str">
        <f t="shared" si="185"/>
        <v>10</v>
      </c>
      <c r="S5943">
        <f>CEILING(Table1[[#This Row],[Month]]/3,1)</f>
        <v>4</v>
      </c>
      <c r="T5943" s="9">
        <f>(Table1[[#This Row],[Profit]]/Table1[[#This Row],[Sales]])</f>
        <v>0.26999999999999996</v>
      </c>
    </row>
    <row r="5944" spans="1:20" x14ac:dyDescent="0.25">
      <c r="A5944">
        <v>20220807</v>
      </c>
      <c r="B5944" s="1" t="s">
        <v>695</v>
      </c>
      <c r="C5944" s="1" t="s">
        <v>25</v>
      </c>
      <c r="D5944" s="1" t="s">
        <v>26</v>
      </c>
      <c r="E5944" s="1" t="s">
        <v>27</v>
      </c>
      <c r="F5944" s="1" t="s">
        <v>28</v>
      </c>
      <c r="G5944" s="1" t="s">
        <v>346</v>
      </c>
      <c r="H5944" s="1" t="s">
        <v>20</v>
      </c>
      <c r="I5944" s="1" t="s">
        <v>21</v>
      </c>
      <c r="J5944" s="1" t="s">
        <v>43</v>
      </c>
      <c r="K5944">
        <v>211.16800000000001</v>
      </c>
      <c r="L5944">
        <v>4</v>
      </c>
      <c r="M5944">
        <v>0.2</v>
      </c>
      <c r="N5944">
        <v>18.4772</v>
      </c>
      <c r="O5944">
        <f>(Table1[[#This Row],[Sales]]-Table1[[#This Row],[Profit]])/Table1[[#This Row],[Quantity]]</f>
        <v>48.172699999999999</v>
      </c>
      <c r="P5944">
        <f>Table1[[#This Row],[Sales]]/Table1[[#This Row],[Quantity]]</f>
        <v>52.792000000000002</v>
      </c>
      <c r="Q5944" t="str">
        <f t="shared" si="184"/>
        <v>2022</v>
      </c>
      <c r="R5944" t="str">
        <f t="shared" si="185"/>
        <v>08</v>
      </c>
      <c r="S5944">
        <f>CEILING(Table1[[#This Row],[Month]]/3,1)</f>
        <v>3</v>
      </c>
      <c r="T5944" s="9">
        <f>(Table1[[#This Row],[Profit]]/Table1[[#This Row],[Sales]])</f>
        <v>8.7499999999999994E-2</v>
      </c>
    </row>
    <row r="5945" spans="1:20" x14ac:dyDescent="0.25">
      <c r="A5945">
        <v>20200825</v>
      </c>
      <c r="B5945" s="1" t="s">
        <v>132</v>
      </c>
      <c r="C5945" s="1" t="s">
        <v>25</v>
      </c>
      <c r="D5945" s="1" t="s">
        <v>26</v>
      </c>
      <c r="E5945" s="1" t="s">
        <v>27</v>
      </c>
      <c r="F5945" s="1" t="s">
        <v>28</v>
      </c>
      <c r="G5945" s="1" t="s">
        <v>135</v>
      </c>
      <c r="H5945" s="1" t="s">
        <v>75</v>
      </c>
      <c r="I5945" s="1" t="s">
        <v>30</v>
      </c>
      <c r="J5945" s="1" t="s">
        <v>41</v>
      </c>
      <c r="K5945">
        <v>6.28</v>
      </c>
      <c r="L5945">
        <v>1</v>
      </c>
      <c r="M5945">
        <v>0</v>
      </c>
      <c r="N5945">
        <v>2.6375999999999999</v>
      </c>
      <c r="O5945">
        <f>(Table1[[#This Row],[Sales]]-Table1[[#This Row],[Profit]])/Table1[[#This Row],[Quantity]]</f>
        <v>3.6424000000000003</v>
      </c>
      <c r="P5945">
        <f>Table1[[#This Row],[Sales]]/Table1[[#This Row],[Quantity]]</f>
        <v>6.28</v>
      </c>
      <c r="Q5945" t="str">
        <f t="shared" si="184"/>
        <v>2020</v>
      </c>
      <c r="R5945" t="str">
        <f t="shared" si="185"/>
        <v>08</v>
      </c>
      <c r="S5945">
        <f>CEILING(Table1[[#This Row],[Month]]/3,1)</f>
        <v>3</v>
      </c>
      <c r="T5945" s="9">
        <f>(Table1[[#This Row],[Profit]]/Table1[[#This Row],[Sales]])</f>
        <v>0.42</v>
      </c>
    </row>
    <row r="5946" spans="1:20" x14ac:dyDescent="0.25">
      <c r="A5946">
        <v>20200825</v>
      </c>
      <c r="B5946" s="1" t="s">
        <v>132</v>
      </c>
      <c r="C5946" s="1" t="s">
        <v>25</v>
      </c>
      <c r="D5946" s="1" t="s">
        <v>26</v>
      </c>
      <c r="E5946" s="1" t="s">
        <v>27</v>
      </c>
      <c r="F5946" s="1" t="s">
        <v>28</v>
      </c>
      <c r="G5946" s="1" t="s">
        <v>135</v>
      </c>
      <c r="H5946" s="1" t="s">
        <v>75</v>
      </c>
      <c r="I5946" s="1" t="s">
        <v>30</v>
      </c>
      <c r="J5946" s="1" t="s">
        <v>94</v>
      </c>
      <c r="K5946">
        <v>95.1</v>
      </c>
      <c r="L5946">
        <v>5</v>
      </c>
      <c r="M5946">
        <v>0</v>
      </c>
      <c r="N5946">
        <v>30.431999999999999</v>
      </c>
      <c r="O5946">
        <f>(Table1[[#This Row],[Sales]]-Table1[[#This Row],[Profit]])/Table1[[#This Row],[Quantity]]</f>
        <v>12.933599999999998</v>
      </c>
      <c r="P5946">
        <f>Table1[[#This Row],[Sales]]/Table1[[#This Row],[Quantity]]</f>
        <v>19.02</v>
      </c>
      <c r="Q5946" t="str">
        <f t="shared" si="184"/>
        <v>2020</v>
      </c>
      <c r="R5946" t="str">
        <f t="shared" si="185"/>
        <v>08</v>
      </c>
      <c r="S5946">
        <f>CEILING(Table1[[#This Row],[Month]]/3,1)</f>
        <v>3</v>
      </c>
      <c r="T5946" s="9">
        <f>(Table1[[#This Row],[Profit]]/Table1[[#This Row],[Sales]])</f>
        <v>0.32</v>
      </c>
    </row>
    <row r="5947" spans="1:20" x14ac:dyDescent="0.25">
      <c r="A5947">
        <v>20200825</v>
      </c>
      <c r="B5947" s="1" t="s">
        <v>132</v>
      </c>
      <c r="C5947" s="1" t="s">
        <v>25</v>
      </c>
      <c r="D5947" s="1" t="s">
        <v>26</v>
      </c>
      <c r="E5947" s="1" t="s">
        <v>27</v>
      </c>
      <c r="F5947" s="1" t="s">
        <v>28</v>
      </c>
      <c r="G5947" s="1" t="s">
        <v>135</v>
      </c>
      <c r="H5947" s="1" t="s">
        <v>75</v>
      </c>
      <c r="I5947" s="1" t="s">
        <v>30</v>
      </c>
      <c r="J5947" s="1" t="s">
        <v>50</v>
      </c>
      <c r="K5947">
        <v>25.92</v>
      </c>
      <c r="L5947">
        <v>4</v>
      </c>
      <c r="M5947">
        <v>0</v>
      </c>
      <c r="N5947">
        <v>12.441599999999999</v>
      </c>
      <c r="O5947">
        <f>(Table1[[#This Row],[Sales]]-Table1[[#This Row],[Profit]])/Table1[[#This Row],[Quantity]]</f>
        <v>3.3696000000000006</v>
      </c>
      <c r="P5947">
        <f>Table1[[#This Row],[Sales]]/Table1[[#This Row],[Quantity]]</f>
        <v>6.48</v>
      </c>
      <c r="Q5947" t="str">
        <f t="shared" si="184"/>
        <v>2020</v>
      </c>
      <c r="R5947" t="str">
        <f t="shared" si="185"/>
        <v>08</v>
      </c>
      <c r="S5947">
        <f>CEILING(Table1[[#This Row],[Month]]/3,1)</f>
        <v>3</v>
      </c>
      <c r="T5947" s="9">
        <f>(Table1[[#This Row],[Profit]]/Table1[[#This Row],[Sales]])</f>
        <v>0.47999999999999993</v>
      </c>
    </row>
    <row r="5948" spans="1:20" x14ac:dyDescent="0.25">
      <c r="A5948">
        <v>20200825</v>
      </c>
      <c r="B5948" s="1" t="s">
        <v>132</v>
      </c>
      <c r="C5948" s="1" t="s">
        <v>25</v>
      </c>
      <c r="D5948" s="1" t="s">
        <v>26</v>
      </c>
      <c r="E5948" s="1" t="s">
        <v>27</v>
      </c>
      <c r="F5948" s="1" t="s">
        <v>28</v>
      </c>
      <c r="G5948" s="1" t="s">
        <v>135</v>
      </c>
      <c r="H5948" s="1" t="s">
        <v>75</v>
      </c>
      <c r="I5948" s="1" t="s">
        <v>30</v>
      </c>
      <c r="J5948" s="1" t="s">
        <v>37</v>
      </c>
      <c r="K5948">
        <v>48.84</v>
      </c>
      <c r="L5948">
        <v>4</v>
      </c>
      <c r="M5948">
        <v>0</v>
      </c>
      <c r="N5948">
        <v>13.1868</v>
      </c>
      <c r="O5948">
        <f>(Table1[[#This Row],[Sales]]-Table1[[#This Row],[Profit]])/Table1[[#This Row],[Quantity]]</f>
        <v>8.9133000000000013</v>
      </c>
      <c r="P5948">
        <f>Table1[[#This Row],[Sales]]/Table1[[#This Row],[Quantity]]</f>
        <v>12.21</v>
      </c>
      <c r="Q5948" t="str">
        <f t="shared" si="184"/>
        <v>2020</v>
      </c>
      <c r="R5948" t="str">
        <f t="shared" si="185"/>
        <v>08</v>
      </c>
      <c r="S5948">
        <f>CEILING(Table1[[#This Row],[Month]]/3,1)</f>
        <v>3</v>
      </c>
      <c r="T5948" s="9">
        <f>(Table1[[#This Row],[Profit]]/Table1[[#This Row],[Sales]])</f>
        <v>0.26999999999999996</v>
      </c>
    </row>
    <row r="5949" spans="1:20" x14ac:dyDescent="0.25">
      <c r="A5949">
        <v>20210914</v>
      </c>
      <c r="B5949" s="1" t="s">
        <v>904</v>
      </c>
      <c r="C5949" s="1" t="s">
        <v>206</v>
      </c>
      <c r="D5949" s="1" t="s">
        <v>604</v>
      </c>
      <c r="E5949" s="1" t="s">
        <v>17</v>
      </c>
      <c r="F5949" s="1" t="s">
        <v>34</v>
      </c>
      <c r="G5949" s="1" t="s">
        <v>193</v>
      </c>
      <c r="H5949" s="1" t="s">
        <v>40</v>
      </c>
      <c r="I5949" s="1" t="s">
        <v>63</v>
      </c>
      <c r="J5949" s="1" t="s">
        <v>36</v>
      </c>
      <c r="K5949">
        <v>25.9</v>
      </c>
      <c r="L5949">
        <v>5</v>
      </c>
      <c r="M5949">
        <v>0</v>
      </c>
      <c r="N5949">
        <v>12.691000000000001</v>
      </c>
      <c r="O5949">
        <f>(Table1[[#This Row],[Sales]]-Table1[[#This Row],[Profit]])/Table1[[#This Row],[Quantity]]</f>
        <v>2.6417999999999995</v>
      </c>
      <c r="P5949">
        <f>Table1[[#This Row],[Sales]]/Table1[[#This Row],[Quantity]]</f>
        <v>5.18</v>
      </c>
      <c r="Q5949" t="str">
        <f t="shared" si="184"/>
        <v>2021</v>
      </c>
      <c r="R5949" t="str">
        <f t="shared" si="185"/>
        <v>09</v>
      </c>
      <c r="S5949">
        <f>CEILING(Table1[[#This Row],[Month]]/3,1)</f>
        <v>3</v>
      </c>
      <c r="T5949" s="9">
        <f>(Table1[[#This Row],[Profit]]/Table1[[#This Row],[Sales]])</f>
        <v>0.49000000000000005</v>
      </c>
    </row>
    <row r="5950" spans="1:20" x14ac:dyDescent="0.25">
      <c r="A5950">
        <v>20230306</v>
      </c>
      <c r="B5950" s="1" t="s">
        <v>337</v>
      </c>
      <c r="C5950" s="1" t="s">
        <v>429</v>
      </c>
      <c r="D5950" s="1" t="s">
        <v>987</v>
      </c>
      <c r="E5950" s="1" t="s">
        <v>17</v>
      </c>
      <c r="F5950" s="1" t="s">
        <v>197</v>
      </c>
      <c r="G5950" s="1" t="s">
        <v>228</v>
      </c>
      <c r="H5950" s="1" t="s">
        <v>75</v>
      </c>
      <c r="I5950" s="1" t="s">
        <v>30</v>
      </c>
      <c r="J5950" s="1" t="s">
        <v>97</v>
      </c>
      <c r="K5950">
        <v>42.68</v>
      </c>
      <c r="L5950">
        <v>4</v>
      </c>
      <c r="M5950">
        <v>0</v>
      </c>
      <c r="N5950">
        <v>19.6328</v>
      </c>
      <c r="O5950">
        <f>(Table1[[#This Row],[Sales]]-Table1[[#This Row],[Profit]])/Table1[[#This Row],[Quantity]]</f>
        <v>5.7618</v>
      </c>
      <c r="P5950">
        <f>Table1[[#This Row],[Sales]]/Table1[[#This Row],[Quantity]]</f>
        <v>10.67</v>
      </c>
      <c r="Q5950" t="str">
        <f t="shared" si="184"/>
        <v>2023</v>
      </c>
      <c r="R5950" t="str">
        <f t="shared" si="185"/>
        <v>03</v>
      </c>
      <c r="S5950">
        <f>CEILING(Table1[[#This Row],[Month]]/3,1)</f>
        <v>1</v>
      </c>
      <c r="T5950" s="9">
        <f>(Table1[[#This Row],[Profit]]/Table1[[#This Row],[Sales]])</f>
        <v>0.46</v>
      </c>
    </row>
    <row r="5951" spans="1:20" x14ac:dyDescent="0.25">
      <c r="A5951">
        <v>20230306</v>
      </c>
      <c r="B5951" s="1" t="s">
        <v>337</v>
      </c>
      <c r="C5951" s="1" t="s">
        <v>429</v>
      </c>
      <c r="D5951" s="1" t="s">
        <v>987</v>
      </c>
      <c r="E5951" s="1" t="s">
        <v>17</v>
      </c>
      <c r="F5951" s="1" t="s">
        <v>197</v>
      </c>
      <c r="G5951" s="1" t="s">
        <v>228</v>
      </c>
      <c r="H5951" s="1" t="s">
        <v>75</v>
      </c>
      <c r="I5951" s="1" t="s">
        <v>30</v>
      </c>
      <c r="J5951" s="1" t="s">
        <v>94</v>
      </c>
      <c r="K5951">
        <v>299.97000000000003</v>
      </c>
      <c r="L5951">
        <v>3</v>
      </c>
      <c r="M5951">
        <v>0</v>
      </c>
      <c r="N5951">
        <v>125.98739999999999</v>
      </c>
      <c r="O5951">
        <f>(Table1[[#This Row],[Sales]]-Table1[[#This Row],[Profit]])/Table1[[#This Row],[Quantity]]</f>
        <v>57.994200000000014</v>
      </c>
      <c r="P5951">
        <f>Table1[[#This Row],[Sales]]/Table1[[#This Row],[Quantity]]</f>
        <v>99.990000000000009</v>
      </c>
      <c r="Q5951" t="str">
        <f t="shared" si="184"/>
        <v>2023</v>
      </c>
      <c r="R5951" t="str">
        <f t="shared" si="185"/>
        <v>03</v>
      </c>
      <c r="S5951">
        <f>CEILING(Table1[[#This Row],[Month]]/3,1)</f>
        <v>1</v>
      </c>
      <c r="T5951" s="9">
        <f>(Table1[[#This Row],[Profit]]/Table1[[#This Row],[Sales]])</f>
        <v>0.41999999999999993</v>
      </c>
    </row>
    <row r="5952" spans="1:20" x14ac:dyDescent="0.25">
      <c r="A5952">
        <v>20230306</v>
      </c>
      <c r="B5952" s="1" t="s">
        <v>337</v>
      </c>
      <c r="C5952" s="1" t="s">
        <v>429</v>
      </c>
      <c r="D5952" s="1" t="s">
        <v>987</v>
      </c>
      <c r="E5952" s="1" t="s">
        <v>17</v>
      </c>
      <c r="F5952" s="1" t="s">
        <v>197</v>
      </c>
      <c r="G5952" s="1" t="s">
        <v>228</v>
      </c>
      <c r="H5952" s="1" t="s">
        <v>75</v>
      </c>
      <c r="I5952" s="1" t="s">
        <v>30</v>
      </c>
      <c r="J5952" s="1" t="s">
        <v>44</v>
      </c>
      <c r="K5952">
        <v>262.24</v>
      </c>
      <c r="L5952">
        <v>2</v>
      </c>
      <c r="M5952">
        <v>0</v>
      </c>
      <c r="N5952">
        <v>78.671999999999997</v>
      </c>
      <c r="O5952">
        <f>(Table1[[#This Row],[Sales]]-Table1[[#This Row],[Profit]])/Table1[[#This Row],[Quantity]]</f>
        <v>91.784000000000006</v>
      </c>
      <c r="P5952">
        <f>Table1[[#This Row],[Sales]]/Table1[[#This Row],[Quantity]]</f>
        <v>131.12</v>
      </c>
      <c r="Q5952" t="str">
        <f t="shared" si="184"/>
        <v>2023</v>
      </c>
      <c r="R5952" t="str">
        <f t="shared" si="185"/>
        <v>03</v>
      </c>
      <c r="S5952">
        <f>CEILING(Table1[[#This Row],[Month]]/3,1)</f>
        <v>1</v>
      </c>
      <c r="T5952" s="9">
        <f>(Table1[[#This Row],[Profit]]/Table1[[#This Row],[Sales]])</f>
        <v>0.3</v>
      </c>
    </row>
    <row r="5953" spans="1:20" x14ac:dyDescent="0.25">
      <c r="A5953">
        <v>20230306</v>
      </c>
      <c r="B5953" s="1" t="s">
        <v>337</v>
      </c>
      <c r="C5953" s="1" t="s">
        <v>429</v>
      </c>
      <c r="D5953" s="1" t="s">
        <v>987</v>
      </c>
      <c r="E5953" s="1" t="s">
        <v>17</v>
      </c>
      <c r="F5953" s="1" t="s">
        <v>197</v>
      </c>
      <c r="G5953" s="1" t="s">
        <v>228</v>
      </c>
      <c r="H5953" s="1" t="s">
        <v>75</v>
      </c>
      <c r="I5953" s="1" t="s">
        <v>30</v>
      </c>
      <c r="J5953" s="1" t="s">
        <v>36</v>
      </c>
      <c r="K5953">
        <v>234.36</v>
      </c>
      <c r="L5953">
        <v>6</v>
      </c>
      <c r="M5953">
        <v>0</v>
      </c>
      <c r="N5953">
        <v>112.4928</v>
      </c>
      <c r="O5953">
        <f>(Table1[[#This Row],[Sales]]-Table1[[#This Row],[Profit]])/Table1[[#This Row],[Quantity]]</f>
        <v>20.311200000000003</v>
      </c>
      <c r="P5953">
        <f>Table1[[#This Row],[Sales]]/Table1[[#This Row],[Quantity]]</f>
        <v>39.06</v>
      </c>
      <c r="Q5953" t="str">
        <f t="shared" si="184"/>
        <v>2023</v>
      </c>
      <c r="R5953" t="str">
        <f t="shared" si="185"/>
        <v>03</v>
      </c>
      <c r="S5953">
        <f>CEILING(Table1[[#This Row],[Month]]/3,1)</f>
        <v>1</v>
      </c>
      <c r="T5953" s="9">
        <f>(Table1[[#This Row],[Profit]]/Table1[[#This Row],[Sales]])</f>
        <v>0.48</v>
      </c>
    </row>
    <row r="5954" spans="1:20" x14ac:dyDescent="0.25">
      <c r="A5954">
        <v>20230416</v>
      </c>
      <c r="B5954" s="1" t="s">
        <v>431</v>
      </c>
      <c r="C5954" s="1" t="s">
        <v>57</v>
      </c>
      <c r="D5954" s="1" t="s">
        <v>99</v>
      </c>
      <c r="E5954" s="1" t="s">
        <v>59</v>
      </c>
      <c r="F5954" s="1" t="s">
        <v>60</v>
      </c>
      <c r="G5954" s="1" t="s">
        <v>291</v>
      </c>
      <c r="H5954" s="1" t="s">
        <v>69</v>
      </c>
      <c r="I5954" s="1" t="s">
        <v>63</v>
      </c>
      <c r="J5954" s="1" t="s">
        <v>50</v>
      </c>
      <c r="K5954">
        <v>20.736000000000001</v>
      </c>
      <c r="L5954">
        <v>4</v>
      </c>
      <c r="M5954">
        <v>0.2</v>
      </c>
      <c r="N5954">
        <v>7.2576000000000001</v>
      </c>
      <c r="O5954">
        <f>(Table1[[#This Row],[Sales]]-Table1[[#This Row],[Profit]])/Table1[[#This Row],[Quantity]]</f>
        <v>3.3696000000000002</v>
      </c>
      <c r="P5954">
        <f>Table1[[#This Row],[Sales]]/Table1[[#This Row],[Quantity]]</f>
        <v>5.1840000000000002</v>
      </c>
      <c r="Q5954" t="str">
        <f t="shared" si="184"/>
        <v>2023</v>
      </c>
      <c r="R5954" t="str">
        <f t="shared" si="185"/>
        <v>04</v>
      </c>
      <c r="S5954">
        <f>CEILING(Table1[[#This Row],[Month]]/3,1)</f>
        <v>2</v>
      </c>
      <c r="T5954" s="9">
        <f>(Table1[[#This Row],[Profit]]/Table1[[#This Row],[Sales]])</f>
        <v>0.35</v>
      </c>
    </row>
    <row r="5955" spans="1:20" x14ac:dyDescent="0.25">
      <c r="A5955">
        <v>20200330</v>
      </c>
      <c r="B5955" s="1" t="s">
        <v>1160</v>
      </c>
      <c r="C5955" s="1" t="s">
        <v>133</v>
      </c>
      <c r="D5955" s="1" t="s">
        <v>134</v>
      </c>
      <c r="E5955" s="1" t="s">
        <v>17</v>
      </c>
      <c r="F5955" s="1" t="s">
        <v>18</v>
      </c>
      <c r="G5955" s="1" t="s">
        <v>189</v>
      </c>
      <c r="H5955" s="1" t="s">
        <v>91</v>
      </c>
      <c r="I5955" s="1" t="s">
        <v>30</v>
      </c>
      <c r="J5955" s="1" t="s">
        <v>42</v>
      </c>
      <c r="K5955">
        <v>10.5</v>
      </c>
      <c r="L5955">
        <v>5</v>
      </c>
      <c r="M5955">
        <v>0</v>
      </c>
      <c r="N5955">
        <v>2.94</v>
      </c>
      <c r="O5955">
        <f>(Table1[[#This Row],[Sales]]-Table1[[#This Row],[Profit]])/Table1[[#This Row],[Quantity]]</f>
        <v>1.512</v>
      </c>
      <c r="P5955">
        <f>Table1[[#This Row],[Sales]]/Table1[[#This Row],[Quantity]]</f>
        <v>2.1</v>
      </c>
      <c r="Q5955" t="str">
        <f t="shared" ref="Q5955:Q6018" si="186">LEFT(A5955,4)</f>
        <v>2020</v>
      </c>
      <c r="R5955" t="str">
        <f t="shared" ref="R5955:R6018" si="187">MID(A5955,5,2)</f>
        <v>03</v>
      </c>
      <c r="S5955">
        <f>CEILING(Table1[[#This Row],[Month]]/3,1)</f>
        <v>1</v>
      </c>
      <c r="T5955" s="9">
        <f>(Table1[[#This Row],[Profit]]/Table1[[#This Row],[Sales]])</f>
        <v>0.27999999999999997</v>
      </c>
    </row>
    <row r="5956" spans="1:20" x14ac:dyDescent="0.25">
      <c r="A5956">
        <v>20201111</v>
      </c>
      <c r="B5956" s="1" t="s">
        <v>1175</v>
      </c>
      <c r="C5956" s="1" t="s">
        <v>85</v>
      </c>
      <c r="D5956" s="1" t="s">
        <v>571</v>
      </c>
      <c r="E5956" s="1" t="s">
        <v>17</v>
      </c>
      <c r="F5956" s="1" t="s">
        <v>34</v>
      </c>
      <c r="G5956" s="1" t="s">
        <v>481</v>
      </c>
      <c r="H5956" s="1" t="s">
        <v>91</v>
      </c>
      <c r="I5956" s="1" t="s">
        <v>30</v>
      </c>
      <c r="J5956" s="1" t="s">
        <v>41</v>
      </c>
      <c r="K5956">
        <v>23.968</v>
      </c>
      <c r="L5956">
        <v>2</v>
      </c>
      <c r="M5956">
        <v>0.2</v>
      </c>
      <c r="N5956">
        <v>7.7896000000000001</v>
      </c>
      <c r="O5956">
        <f>(Table1[[#This Row],[Sales]]-Table1[[#This Row],[Profit]])/Table1[[#This Row],[Quantity]]</f>
        <v>8.0891999999999999</v>
      </c>
      <c r="P5956">
        <f>Table1[[#This Row],[Sales]]/Table1[[#This Row],[Quantity]]</f>
        <v>11.984</v>
      </c>
      <c r="Q5956" t="str">
        <f t="shared" si="186"/>
        <v>2020</v>
      </c>
      <c r="R5956" t="str">
        <f t="shared" si="187"/>
        <v>11</v>
      </c>
      <c r="S5956">
        <f>CEILING(Table1[[#This Row],[Month]]/3,1)</f>
        <v>4</v>
      </c>
      <c r="T5956" s="9">
        <f>(Table1[[#This Row],[Profit]]/Table1[[#This Row],[Sales]])</f>
        <v>0.32500000000000001</v>
      </c>
    </row>
    <row r="5957" spans="1:20" x14ac:dyDescent="0.25">
      <c r="A5957">
        <v>20201111</v>
      </c>
      <c r="B5957" s="1" t="s">
        <v>1175</v>
      </c>
      <c r="C5957" s="1" t="s">
        <v>85</v>
      </c>
      <c r="D5957" s="1" t="s">
        <v>571</v>
      </c>
      <c r="E5957" s="1" t="s">
        <v>17</v>
      </c>
      <c r="F5957" s="1" t="s">
        <v>34</v>
      </c>
      <c r="G5957" s="1" t="s">
        <v>481</v>
      </c>
      <c r="H5957" s="1" t="s">
        <v>91</v>
      </c>
      <c r="I5957" s="1" t="s">
        <v>30</v>
      </c>
      <c r="J5957" s="1" t="s">
        <v>22</v>
      </c>
      <c r="K5957">
        <v>521.96</v>
      </c>
      <c r="L5957">
        <v>4</v>
      </c>
      <c r="M5957">
        <v>0.5</v>
      </c>
      <c r="N5957">
        <v>-250.54079999999999</v>
      </c>
      <c r="O5957">
        <f>(Table1[[#This Row],[Sales]]-Table1[[#This Row],[Profit]])/Table1[[#This Row],[Quantity]]</f>
        <v>193.12520000000001</v>
      </c>
      <c r="P5957">
        <f>Table1[[#This Row],[Sales]]/Table1[[#This Row],[Quantity]]</f>
        <v>130.49</v>
      </c>
      <c r="Q5957" t="str">
        <f t="shared" si="186"/>
        <v>2020</v>
      </c>
      <c r="R5957" t="str">
        <f t="shared" si="187"/>
        <v>11</v>
      </c>
      <c r="S5957">
        <f>CEILING(Table1[[#This Row],[Month]]/3,1)</f>
        <v>4</v>
      </c>
      <c r="T5957" s="9">
        <f>(Table1[[#This Row],[Profit]]/Table1[[#This Row],[Sales]])</f>
        <v>-0.47999999999999993</v>
      </c>
    </row>
    <row r="5958" spans="1:20" x14ac:dyDescent="0.25">
      <c r="A5958">
        <v>20220313</v>
      </c>
      <c r="B5958" s="1" t="s">
        <v>402</v>
      </c>
      <c r="C5958" s="1" t="s">
        <v>25</v>
      </c>
      <c r="D5958" s="1" t="s">
        <v>77</v>
      </c>
      <c r="E5958" s="1" t="s">
        <v>27</v>
      </c>
      <c r="F5958" s="1" t="s">
        <v>28</v>
      </c>
      <c r="G5958" s="1" t="s">
        <v>281</v>
      </c>
      <c r="H5958" s="1" t="s">
        <v>168</v>
      </c>
      <c r="I5958" s="1" t="s">
        <v>30</v>
      </c>
      <c r="J5958" s="1" t="s">
        <v>37</v>
      </c>
      <c r="K5958">
        <v>676.55</v>
      </c>
      <c r="L5958">
        <v>5</v>
      </c>
      <c r="M5958">
        <v>0</v>
      </c>
      <c r="N5958">
        <v>6.7655000000000003</v>
      </c>
      <c r="O5958">
        <f>(Table1[[#This Row],[Sales]]-Table1[[#This Row],[Profit]])/Table1[[#This Row],[Quantity]]</f>
        <v>133.95689999999999</v>
      </c>
      <c r="P5958">
        <f>Table1[[#This Row],[Sales]]/Table1[[#This Row],[Quantity]]</f>
        <v>135.31</v>
      </c>
      <c r="Q5958" t="str">
        <f t="shared" si="186"/>
        <v>2022</v>
      </c>
      <c r="R5958" t="str">
        <f t="shared" si="187"/>
        <v>03</v>
      </c>
      <c r="S5958">
        <f>CEILING(Table1[[#This Row],[Month]]/3,1)</f>
        <v>1</v>
      </c>
      <c r="T5958" s="9">
        <f>(Table1[[#This Row],[Profit]]/Table1[[#This Row],[Sales]])</f>
        <v>1.0000000000000002E-2</v>
      </c>
    </row>
    <row r="5959" spans="1:20" x14ac:dyDescent="0.25">
      <c r="A5959">
        <v>20220313</v>
      </c>
      <c r="B5959" s="1" t="s">
        <v>402</v>
      </c>
      <c r="C5959" s="1" t="s">
        <v>25</v>
      </c>
      <c r="D5959" s="1" t="s">
        <v>77</v>
      </c>
      <c r="E5959" s="1" t="s">
        <v>27</v>
      </c>
      <c r="F5959" s="1" t="s">
        <v>28</v>
      </c>
      <c r="G5959" s="1" t="s">
        <v>281</v>
      </c>
      <c r="H5959" s="1" t="s">
        <v>168</v>
      </c>
      <c r="I5959" s="1" t="s">
        <v>30</v>
      </c>
      <c r="J5959" s="1" t="s">
        <v>44</v>
      </c>
      <c r="K5959">
        <v>154.9</v>
      </c>
      <c r="L5959">
        <v>5</v>
      </c>
      <c r="M5959">
        <v>0</v>
      </c>
      <c r="N5959">
        <v>40.274000000000001</v>
      </c>
      <c r="O5959">
        <f>(Table1[[#This Row],[Sales]]-Table1[[#This Row],[Profit]])/Table1[[#This Row],[Quantity]]</f>
        <v>22.9252</v>
      </c>
      <c r="P5959">
        <f>Table1[[#This Row],[Sales]]/Table1[[#This Row],[Quantity]]</f>
        <v>30.98</v>
      </c>
      <c r="Q5959" t="str">
        <f t="shared" si="186"/>
        <v>2022</v>
      </c>
      <c r="R5959" t="str">
        <f t="shared" si="187"/>
        <v>03</v>
      </c>
      <c r="S5959">
        <f>CEILING(Table1[[#This Row],[Month]]/3,1)</f>
        <v>1</v>
      </c>
      <c r="T5959" s="9">
        <f>(Table1[[#This Row],[Profit]]/Table1[[#This Row],[Sales]])</f>
        <v>0.26</v>
      </c>
    </row>
    <row r="5960" spans="1:20" x14ac:dyDescent="0.25">
      <c r="A5960">
        <v>20220313</v>
      </c>
      <c r="B5960" s="1" t="s">
        <v>402</v>
      </c>
      <c r="C5960" s="1" t="s">
        <v>25</v>
      </c>
      <c r="D5960" s="1" t="s">
        <v>77</v>
      </c>
      <c r="E5960" s="1" t="s">
        <v>27</v>
      </c>
      <c r="F5960" s="1" t="s">
        <v>28</v>
      </c>
      <c r="G5960" s="1" t="s">
        <v>281</v>
      </c>
      <c r="H5960" s="1" t="s">
        <v>168</v>
      </c>
      <c r="I5960" s="1" t="s">
        <v>30</v>
      </c>
      <c r="J5960" s="1" t="s">
        <v>97</v>
      </c>
      <c r="K5960">
        <v>30.56</v>
      </c>
      <c r="L5960">
        <v>4</v>
      </c>
      <c r="M5960">
        <v>0</v>
      </c>
      <c r="N5960">
        <v>14.974399999999999</v>
      </c>
      <c r="O5960">
        <f>(Table1[[#This Row],[Sales]]-Table1[[#This Row],[Profit]])/Table1[[#This Row],[Quantity]]</f>
        <v>3.8963999999999999</v>
      </c>
      <c r="P5960">
        <f>Table1[[#This Row],[Sales]]/Table1[[#This Row],[Quantity]]</f>
        <v>7.64</v>
      </c>
      <c r="Q5960" t="str">
        <f t="shared" si="186"/>
        <v>2022</v>
      </c>
      <c r="R5960" t="str">
        <f t="shared" si="187"/>
        <v>03</v>
      </c>
      <c r="S5960">
        <f>CEILING(Table1[[#This Row],[Month]]/3,1)</f>
        <v>1</v>
      </c>
      <c r="T5960" s="9">
        <f>(Table1[[#This Row],[Profit]]/Table1[[#This Row],[Sales]])</f>
        <v>0.49</v>
      </c>
    </row>
    <row r="5961" spans="1:20" x14ac:dyDescent="0.25">
      <c r="A5961">
        <v>20220313</v>
      </c>
      <c r="B5961" s="1" t="s">
        <v>402</v>
      </c>
      <c r="C5961" s="1" t="s">
        <v>25</v>
      </c>
      <c r="D5961" s="1" t="s">
        <v>77</v>
      </c>
      <c r="E5961" s="1" t="s">
        <v>27</v>
      </c>
      <c r="F5961" s="1" t="s">
        <v>28</v>
      </c>
      <c r="G5961" s="1" t="s">
        <v>281</v>
      </c>
      <c r="H5961" s="1" t="s">
        <v>168</v>
      </c>
      <c r="I5961" s="1" t="s">
        <v>30</v>
      </c>
      <c r="J5961" s="1" t="s">
        <v>23</v>
      </c>
      <c r="K5961">
        <v>770.35199999999998</v>
      </c>
      <c r="L5961">
        <v>3</v>
      </c>
      <c r="M5961">
        <v>0.2</v>
      </c>
      <c r="N5961">
        <v>77.035200000000003</v>
      </c>
      <c r="O5961">
        <f>(Table1[[#This Row],[Sales]]-Table1[[#This Row],[Profit]])/Table1[[#This Row],[Quantity]]</f>
        <v>231.10559999999998</v>
      </c>
      <c r="P5961">
        <f>Table1[[#This Row],[Sales]]/Table1[[#This Row],[Quantity]]</f>
        <v>256.78399999999999</v>
      </c>
      <c r="Q5961" t="str">
        <f t="shared" si="186"/>
        <v>2022</v>
      </c>
      <c r="R5961" t="str">
        <f t="shared" si="187"/>
        <v>03</v>
      </c>
      <c r="S5961">
        <f>CEILING(Table1[[#This Row],[Month]]/3,1)</f>
        <v>1</v>
      </c>
      <c r="T5961" s="9">
        <f>(Table1[[#This Row],[Profit]]/Table1[[#This Row],[Sales]])</f>
        <v>0.1</v>
      </c>
    </row>
    <row r="5962" spans="1:20" x14ac:dyDescent="0.25">
      <c r="A5962">
        <v>20230210</v>
      </c>
      <c r="B5962" s="1" t="s">
        <v>868</v>
      </c>
      <c r="C5962" s="1" t="s">
        <v>25</v>
      </c>
      <c r="D5962" s="1" t="s">
        <v>26</v>
      </c>
      <c r="E5962" s="1" t="s">
        <v>27</v>
      </c>
      <c r="F5962" s="1" t="s">
        <v>28</v>
      </c>
      <c r="G5962" s="1" t="s">
        <v>93</v>
      </c>
      <c r="H5962" s="1" t="s">
        <v>69</v>
      </c>
      <c r="I5962" s="1" t="s">
        <v>30</v>
      </c>
      <c r="J5962" s="1" t="s">
        <v>41</v>
      </c>
      <c r="K5962">
        <v>21.12</v>
      </c>
      <c r="L5962">
        <v>4</v>
      </c>
      <c r="M5962">
        <v>0</v>
      </c>
      <c r="N5962">
        <v>6.5472000000000001</v>
      </c>
      <c r="O5962">
        <f>(Table1[[#This Row],[Sales]]-Table1[[#This Row],[Profit]])/Table1[[#This Row],[Quantity]]</f>
        <v>3.6432000000000002</v>
      </c>
      <c r="P5962">
        <f>Table1[[#This Row],[Sales]]/Table1[[#This Row],[Quantity]]</f>
        <v>5.28</v>
      </c>
      <c r="Q5962" t="str">
        <f t="shared" si="186"/>
        <v>2023</v>
      </c>
      <c r="R5962" t="str">
        <f t="shared" si="187"/>
        <v>02</v>
      </c>
      <c r="S5962">
        <f>CEILING(Table1[[#This Row],[Month]]/3,1)</f>
        <v>1</v>
      </c>
      <c r="T5962" s="9">
        <f>(Table1[[#This Row],[Profit]]/Table1[[#This Row],[Sales]])</f>
        <v>0.31</v>
      </c>
    </row>
    <row r="5963" spans="1:20" x14ac:dyDescent="0.25">
      <c r="A5963">
        <v>20201111</v>
      </c>
      <c r="B5963" s="1" t="s">
        <v>98</v>
      </c>
      <c r="C5963" s="1" t="s">
        <v>25</v>
      </c>
      <c r="D5963" s="1" t="s">
        <v>26</v>
      </c>
      <c r="E5963" s="1" t="s">
        <v>27</v>
      </c>
      <c r="F5963" s="1" t="s">
        <v>28</v>
      </c>
      <c r="G5963" s="1" t="s">
        <v>100</v>
      </c>
      <c r="H5963" s="1" t="s">
        <v>101</v>
      </c>
      <c r="I5963" s="1" t="s">
        <v>63</v>
      </c>
      <c r="J5963" s="1" t="s">
        <v>43</v>
      </c>
      <c r="K5963">
        <v>575.928</v>
      </c>
      <c r="L5963">
        <v>9</v>
      </c>
      <c r="M5963">
        <v>0.2</v>
      </c>
      <c r="N5963">
        <v>57.592799999999997</v>
      </c>
      <c r="O5963">
        <f>(Table1[[#This Row],[Sales]]-Table1[[#This Row],[Profit]])/Table1[[#This Row],[Quantity]]</f>
        <v>57.592799999999997</v>
      </c>
      <c r="P5963">
        <f>Table1[[#This Row],[Sales]]/Table1[[#This Row],[Quantity]]</f>
        <v>63.991999999999997</v>
      </c>
      <c r="Q5963" t="str">
        <f t="shared" si="186"/>
        <v>2020</v>
      </c>
      <c r="R5963" t="str">
        <f t="shared" si="187"/>
        <v>11</v>
      </c>
      <c r="S5963">
        <f>CEILING(Table1[[#This Row],[Month]]/3,1)</f>
        <v>4</v>
      </c>
      <c r="T5963" s="9">
        <f>(Table1[[#This Row],[Profit]]/Table1[[#This Row],[Sales]])</f>
        <v>9.9999999999999992E-2</v>
      </c>
    </row>
    <row r="5964" spans="1:20" x14ac:dyDescent="0.25">
      <c r="A5964">
        <v>20201111</v>
      </c>
      <c r="B5964" s="1" t="s">
        <v>98</v>
      </c>
      <c r="C5964" s="1" t="s">
        <v>25</v>
      </c>
      <c r="D5964" s="1" t="s">
        <v>26</v>
      </c>
      <c r="E5964" s="1" t="s">
        <v>27</v>
      </c>
      <c r="F5964" s="1" t="s">
        <v>28</v>
      </c>
      <c r="G5964" s="1" t="s">
        <v>100</v>
      </c>
      <c r="H5964" s="1" t="s">
        <v>101</v>
      </c>
      <c r="I5964" s="1" t="s">
        <v>63</v>
      </c>
      <c r="J5964" s="1" t="s">
        <v>44</v>
      </c>
      <c r="K5964">
        <v>7.78</v>
      </c>
      <c r="L5964">
        <v>2</v>
      </c>
      <c r="M5964">
        <v>0</v>
      </c>
      <c r="N5964">
        <v>2.0228000000000002</v>
      </c>
      <c r="O5964">
        <f>(Table1[[#This Row],[Sales]]-Table1[[#This Row],[Profit]])/Table1[[#This Row],[Quantity]]</f>
        <v>2.8786</v>
      </c>
      <c r="P5964">
        <f>Table1[[#This Row],[Sales]]/Table1[[#This Row],[Quantity]]</f>
        <v>3.89</v>
      </c>
      <c r="Q5964" t="str">
        <f t="shared" si="186"/>
        <v>2020</v>
      </c>
      <c r="R5964" t="str">
        <f t="shared" si="187"/>
        <v>11</v>
      </c>
      <c r="S5964">
        <f>CEILING(Table1[[#This Row],[Month]]/3,1)</f>
        <v>4</v>
      </c>
      <c r="T5964" s="9">
        <f>(Table1[[#This Row],[Profit]]/Table1[[#This Row],[Sales]])</f>
        <v>0.26</v>
      </c>
    </row>
    <row r="5965" spans="1:20" x14ac:dyDescent="0.25">
      <c r="A5965">
        <v>20201111</v>
      </c>
      <c r="B5965" s="1" t="s">
        <v>98</v>
      </c>
      <c r="C5965" s="1" t="s">
        <v>25</v>
      </c>
      <c r="D5965" s="1" t="s">
        <v>26</v>
      </c>
      <c r="E5965" s="1" t="s">
        <v>27</v>
      </c>
      <c r="F5965" s="1" t="s">
        <v>28</v>
      </c>
      <c r="G5965" s="1" t="s">
        <v>100</v>
      </c>
      <c r="H5965" s="1" t="s">
        <v>101</v>
      </c>
      <c r="I5965" s="1" t="s">
        <v>63</v>
      </c>
      <c r="J5965" s="1" t="s">
        <v>50</v>
      </c>
      <c r="K5965">
        <v>123.92</v>
      </c>
      <c r="L5965">
        <v>4</v>
      </c>
      <c r="M5965">
        <v>0</v>
      </c>
      <c r="N5965">
        <v>55.764000000000003</v>
      </c>
      <c r="O5965">
        <f>(Table1[[#This Row],[Sales]]-Table1[[#This Row],[Profit]])/Table1[[#This Row],[Quantity]]</f>
        <v>17.039000000000001</v>
      </c>
      <c r="P5965">
        <f>Table1[[#This Row],[Sales]]/Table1[[#This Row],[Quantity]]</f>
        <v>30.98</v>
      </c>
      <c r="Q5965" t="str">
        <f t="shared" si="186"/>
        <v>2020</v>
      </c>
      <c r="R5965" t="str">
        <f t="shared" si="187"/>
        <v>11</v>
      </c>
      <c r="S5965">
        <f>CEILING(Table1[[#This Row],[Month]]/3,1)</f>
        <v>4</v>
      </c>
      <c r="T5965" s="9">
        <f>(Table1[[#This Row],[Profit]]/Table1[[#This Row],[Sales]])</f>
        <v>0.45</v>
      </c>
    </row>
    <row r="5966" spans="1:20" x14ac:dyDescent="0.25">
      <c r="A5966">
        <v>20230821</v>
      </c>
      <c r="B5966" s="1" t="s">
        <v>1189</v>
      </c>
      <c r="C5966" s="1" t="s">
        <v>25</v>
      </c>
      <c r="D5966" s="1" t="s">
        <v>77</v>
      </c>
      <c r="E5966" s="1" t="s">
        <v>27</v>
      </c>
      <c r="F5966" s="1" t="s">
        <v>28</v>
      </c>
      <c r="G5966" s="1" t="s">
        <v>158</v>
      </c>
      <c r="H5966" s="1" t="s">
        <v>55</v>
      </c>
      <c r="I5966" s="1" t="s">
        <v>30</v>
      </c>
      <c r="J5966" s="1" t="s">
        <v>50</v>
      </c>
      <c r="K5966">
        <v>17.22</v>
      </c>
      <c r="L5966">
        <v>3</v>
      </c>
      <c r="M5966">
        <v>0</v>
      </c>
      <c r="N5966">
        <v>5.1660000000000004</v>
      </c>
      <c r="O5966">
        <f>(Table1[[#This Row],[Sales]]-Table1[[#This Row],[Profit]])/Table1[[#This Row],[Quantity]]</f>
        <v>4.0179999999999998</v>
      </c>
      <c r="P5966">
        <f>Table1[[#This Row],[Sales]]/Table1[[#This Row],[Quantity]]</f>
        <v>5.7399999999999993</v>
      </c>
      <c r="Q5966" t="str">
        <f t="shared" si="186"/>
        <v>2023</v>
      </c>
      <c r="R5966" t="str">
        <f t="shared" si="187"/>
        <v>08</v>
      </c>
      <c r="S5966">
        <f>CEILING(Table1[[#This Row],[Month]]/3,1)</f>
        <v>3</v>
      </c>
      <c r="T5966" s="9">
        <f>(Table1[[#This Row],[Profit]]/Table1[[#This Row],[Sales]])</f>
        <v>0.30000000000000004</v>
      </c>
    </row>
    <row r="5967" spans="1:20" x14ac:dyDescent="0.25">
      <c r="A5967">
        <v>20230821</v>
      </c>
      <c r="B5967" s="1" t="s">
        <v>1189</v>
      </c>
      <c r="C5967" s="1" t="s">
        <v>25</v>
      </c>
      <c r="D5967" s="1" t="s">
        <v>77</v>
      </c>
      <c r="E5967" s="1" t="s">
        <v>27</v>
      </c>
      <c r="F5967" s="1" t="s">
        <v>28</v>
      </c>
      <c r="G5967" s="1" t="s">
        <v>158</v>
      </c>
      <c r="H5967" s="1" t="s">
        <v>55</v>
      </c>
      <c r="I5967" s="1" t="s">
        <v>30</v>
      </c>
      <c r="J5967" s="1" t="s">
        <v>37</v>
      </c>
      <c r="K5967">
        <v>226.56</v>
      </c>
      <c r="L5967">
        <v>6</v>
      </c>
      <c r="M5967">
        <v>0</v>
      </c>
      <c r="N5967">
        <v>63.436799999999998</v>
      </c>
      <c r="O5967">
        <f>(Table1[[#This Row],[Sales]]-Table1[[#This Row],[Profit]])/Table1[[#This Row],[Quantity]]</f>
        <v>27.187200000000001</v>
      </c>
      <c r="P5967">
        <f>Table1[[#This Row],[Sales]]/Table1[[#This Row],[Quantity]]</f>
        <v>37.76</v>
      </c>
      <c r="Q5967" t="str">
        <f t="shared" si="186"/>
        <v>2023</v>
      </c>
      <c r="R5967" t="str">
        <f t="shared" si="187"/>
        <v>08</v>
      </c>
      <c r="S5967">
        <f>CEILING(Table1[[#This Row],[Month]]/3,1)</f>
        <v>3</v>
      </c>
      <c r="T5967" s="9">
        <f>(Table1[[#This Row],[Profit]]/Table1[[#This Row],[Sales]])</f>
        <v>0.27999999999999997</v>
      </c>
    </row>
    <row r="5968" spans="1:20" x14ac:dyDescent="0.25">
      <c r="A5968">
        <v>20230821</v>
      </c>
      <c r="B5968" s="1" t="s">
        <v>1189</v>
      </c>
      <c r="C5968" s="1" t="s">
        <v>25</v>
      </c>
      <c r="D5968" s="1" t="s">
        <v>77</v>
      </c>
      <c r="E5968" s="1" t="s">
        <v>27</v>
      </c>
      <c r="F5968" s="1" t="s">
        <v>28</v>
      </c>
      <c r="G5968" s="1" t="s">
        <v>158</v>
      </c>
      <c r="H5968" s="1" t="s">
        <v>55</v>
      </c>
      <c r="I5968" s="1" t="s">
        <v>30</v>
      </c>
      <c r="J5968" s="1" t="s">
        <v>43</v>
      </c>
      <c r="K5968">
        <v>107.88</v>
      </c>
      <c r="L5968">
        <v>3</v>
      </c>
      <c r="M5968">
        <v>0.2</v>
      </c>
      <c r="N5968">
        <v>10.788</v>
      </c>
      <c r="O5968">
        <f>(Table1[[#This Row],[Sales]]-Table1[[#This Row],[Profit]])/Table1[[#This Row],[Quantity]]</f>
        <v>32.363999999999997</v>
      </c>
      <c r="P5968">
        <f>Table1[[#This Row],[Sales]]/Table1[[#This Row],[Quantity]]</f>
        <v>35.96</v>
      </c>
      <c r="Q5968" t="str">
        <f t="shared" si="186"/>
        <v>2023</v>
      </c>
      <c r="R5968" t="str">
        <f t="shared" si="187"/>
        <v>08</v>
      </c>
      <c r="S5968">
        <f>CEILING(Table1[[#This Row],[Month]]/3,1)</f>
        <v>3</v>
      </c>
      <c r="T5968" s="9">
        <f>(Table1[[#This Row],[Profit]]/Table1[[#This Row],[Sales]])</f>
        <v>0.1</v>
      </c>
    </row>
    <row r="5969" spans="1:20" x14ac:dyDescent="0.25">
      <c r="A5969">
        <v>20220115</v>
      </c>
      <c r="B5969" s="1" t="s">
        <v>659</v>
      </c>
      <c r="C5969" s="1" t="s">
        <v>133</v>
      </c>
      <c r="D5969" s="1" t="s">
        <v>134</v>
      </c>
      <c r="E5969" s="1" t="s">
        <v>17</v>
      </c>
      <c r="F5969" s="1" t="s">
        <v>18</v>
      </c>
      <c r="G5969" s="1" t="s">
        <v>407</v>
      </c>
      <c r="H5969" s="1" t="s">
        <v>62</v>
      </c>
      <c r="I5969" s="1" t="s">
        <v>63</v>
      </c>
      <c r="J5969" s="1" t="s">
        <v>50</v>
      </c>
      <c r="K5969">
        <v>81.98</v>
      </c>
      <c r="L5969">
        <v>2</v>
      </c>
      <c r="M5969">
        <v>0</v>
      </c>
      <c r="N5969">
        <v>40.170200000000001</v>
      </c>
      <c r="O5969">
        <f>(Table1[[#This Row],[Sales]]-Table1[[#This Row],[Profit]])/Table1[[#This Row],[Quantity]]</f>
        <v>20.904900000000001</v>
      </c>
      <c r="P5969">
        <f>Table1[[#This Row],[Sales]]/Table1[[#This Row],[Quantity]]</f>
        <v>40.99</v>
      </c>
      <c r="Q5969" t="str">
        <f t="shared" si="186"/>
        <v>2022</v>
      </c>
      <c r="R5969" t="str">
        <f t="shared" si="187"/>
        <v>01</v>
      </c>
      <c r="S5969">
        <f>CEILING(Table1[[#This Row],[Month]]/3,1)</f>
        <v>1</v>
      </c>
      <c r="T5969" s="9">
        <f>(Table1[[#This Row],[Profit]]/Table1[[#This Row],[Sales]])</f>
        <v>0.49</v>
      </c>
    </row>
    <row r="5970" spans="1:20" x14ac:dyDescent="0.25">
      <c r="A5970">
        <v>20200720</v>
      </c>
      <c r="B5970" s="1" t="s">
        <v>517</v>
      </c>
      <c r="C5970" s="1" t="s">
        <v>25</v>
      </c>
      <c r="D5970" s="1" t="s">
        <v>325</v>
      </c>
      <c r="E5970" s="1" t="s">
        <v>27</v>
      </c>
      <c r="F5970" s="1" t="s">
        <v>28</v>
      </c>
      <c r="G5970" s="1" t="s">
        <v>153</v>
      </c>
      <c r="H5970" s="1" t="s">
        <v>62</v>
      </c>
      <c r="I5970" s="1" t="s">
        <v>21</v>
      </c>
      <c r="J5970" s="1" t="s">
        <v>50</v>
      </c>
      <c r="K5970">
        <v>104.85</v>
      </c>
      <c r="L5970">
        <v>1</v>
      </c>
      <c r="M5970">
        <v>0</v>
      </c>
      <c r="N5970">
        <v>50.328000000000003</v>
      </c>
      <c r="O5970">
        <f>(Table1[[#This Row],[Sales]]-Table1[[#This Row],[Profit]])/Table1[[#This Row],[Quantity]]</f>
        <v>54.521999999999991</v>
      </c>
      <c r="P5970">
        <f>Table1[[#This Row],[Sales]]/Table1[[#This Row],[Quantity]]</f>
        <v>104.85</v>
      </c>
      <c r="Q5970" t="str">
        <f t="shared" si="186"/>
        <v>2020</v>
      </c>
      <c r="R5970" t="str">
        <f t="shared" si="187"/>
        <v>07</v>
      </c>
      <c r="S5970">
        <f>CEILING(Table1[[#This Row],[Month]]/3,1)</f>
        <v>3</v>
      </c>
      <c r="T5970" s="9">
        <f>(Table1[[#This Row],[Profit]]/Table1[[#This Row],[Sales]])</f>
        <v>0.48000000000000004</v>
      </c>
    </row>
    <row r="5971" spans="1:20" x14ac:dyDescent="0.25">
      <c r="A5971">
        <v>20200720</v>
      </c>
      <c r="B5971" s="1" t="s">
        <v>517</v>
      </c>
      <c r="C5971" s="1" t="s">
        <v>25</v>
      </c>
      <c r="D5971" s="1" t="s">
        <v>325</v>
      </c>
      <c r="E5971" s="1" t="s">
        <v>27</v>
      </c>
      <c r="F5971" s="1" t="s">
        <v>28</v>
      </c>
      <c r="G5971" s="1" t="s">
        <v>153</v>
      </c>
      <c r="H5971" s="1" t="s">
        <v>62</v>
      </c>
      <c r="I5971" s="1" t="s">
        <v>21</v>
      </c>
      <c r="J5971" s="1" t="s">
        <v>36</v>
      </c>
      <c r="K5971">
        <v>8.7040000000000006</v>
      </c>
      <c r="L5971">
        <v>2</v>
      </c>
      <c r="M5971">
        <v>0.2</v>
      </c>
      <c r="N5971">
        <v>3.1551999999999998</v>
      </c>
      <c r="O5971">
        <f>(Table1[[#This Row],[Sales]]-Table1[[#This Row],[Profit]])/Table1[[#This Row],[Quantity]]</f>
        <v>2.7744000000000004</v>
      </c>
      <c r="P5971">
        <f>Table1[[#This Row],[Sales]]/Table1[[#This Row],[Quantity]]</f>
        <v>4.3520000000000003</v>
      </c>
      <c r="Q5971" t="str">
        <f t="shared" si="186"/>
        <v>2020</v>
      </c>
      <c r="R5971" t="str">
        <f t="shared" si="187"/>
        <v>07</v>
      </c>
      <c r="S5971">
        <f>CEILING(Table1[[#This Row],[Month]]/3,1)</f>
        <v>3</v>
      </c>
      <c r="T5971" s="9">
        <f>(Table1[[#This Row],[Profit]]/Table1[[#This Row],[Sales]])</f>
        <v>0.36249999999999993</v>
      </c>
    </row>
    <row r="5972" spans="1:20" x14ac:dyDescent="0.25">
      <c r="A5972">
        <v>20200720</v>
      </c>
      <c r="B5972" s="1" t="s">
        <v>517</v>
      </c>
      <c r="C5972" s="1" t="s">
        <v>25</v>
      </c>
      <c r="D5972" s="1" t="s">
        <v>325</v>
      </c>
      <c r="E5972" s="1" t="s">
        <v>27</v>
      </c>
      <c r="F5972" s="1" t="s">
        <v>28</v>
      </c>
      <c r="G5972" s="1" t="s">
        <v>153</v>
      </c>
      <c r="H5972" s="1" t="s">
        <v>62</v>
      </c>
      <c r="I5972" s="1" t="s">
        <v>21</v>
      </c>
      <c r="J5972" s="1" t="s">
        <v>50</v>
      </c>
      <c r="K5972">
        <v>19.920000000000002</v>
      </c>
      <c r="L5972">
        <v>4</v>
      </c>
      <c r="M5972">
        <v>0</v>
      </c>
      <c r="N5972">
        <v>9.7607999999999997</v>
      </c>
      <c r="O5972">
        <f>(Table1[[#This Row],[Sales]]-Table1[[#This Row],[Profit]])/Table1[[#This Row],[Quantity]]</f>
        <v>2.5398000000000005</v>
      </c>
      <c r="P5972">
        <f>Table1[[#This Row],[Sales]]/Table1[[#This Row],[Quantity]]</f>
        <v>4.9800000000000004</v>
      </c>
      <c r="Q5972" t="str">
        <f t="shared" si="186"/>
        <v>2020</v>
      </c>
      <c r="R5972" t="str">
        <f t="shared" si="187"/>
        <v>07</v>
      </c>
      <c r="S5972">
        <f>CEILING(Table1[[#This Row],[Month]]/3,1)</f>
        <v>3</v>
      </c>
      <c r="T5972" s="9">
        <f>(Table1[[#This Row],[Profit]]/Table1[[#This Row],[Sales]])</f>
        <v>0.48999999999999994</v>
      </c>
    </row>
    <row r="5973" spans="1:20" x14ac:dyDescent="0.25">
      <c r="A5973">
        <v>20200720</v>
      </c>
      <c r="B5973" s="1" t="s">
        <v>517</v>
      </c>
      <c r="C5973" s="1" t="s">
        <v>25</v>
      </c>
      <c r="D5973" s="1" t="s">
        <v>325</v>
      </c>
      <c r="E5973" s="1" t="s">
        <v>27</v>
      </c>
      <c r="F5973" s="1" t="s">
        <v>28</v>
      </c>
      <c r="G5973" s="1" t="s">
        <v>153</v>
      </c>
      <c r="H5973" s="1" t="s">
        <v>62</v>
      </c>
      <c r="I5973" s="1" t="s">
        <v>21</v>
      </c>
      <c r="J5973" s="1" t="s">
        <v>41</v>
      </c>
      <c r="K5973">
        <v>43.02</v>
      </c>
      <c r="L5973">
        <v>3</v>
      </c>
      <c r="M5973">
        <v>0</v>
      </c>
      <c r="N5973">
        <v>15.4872</v>
      </c>
      <c r="O5973">
        <f>(Table1[[#This Row],[Sales]]-Table1[[#This Row],[Profit]])/Table1[[#This Row],[Quantity]]</f>
        <v>9.1776</v>
      </c>
      <c r="P5973">
        <f>Table1[[#This Row],[Sales]]/Table1[[#This Row],[Quantity]]</f>
        <v>14.340000000000002</v>
      </c>
      <c r="Q5973" t="str">
        <f t="shared" si="186"/>
        <v>2020</v>
      </c>
      <c r="R5973" t="str">
        <f t="shared" si="187"/>
        <v>07</v>
      </c>
      <c r="S5973">
        <f>CEILING(Table1[[#This Row],[Month]]/3,1)</f>
        <v>3</v>
      </c>
      <c r="T5973" s="9">
        <f>(Table1[[#This Row],[Profit]]/Table1[[#This Row],[Sales]])</f>
        <v>0.36</v>
      </c>
    </row>
    <row r="5974" spans="1:20" x14ac:dyDescent="0.25">
      <c r="A5974">
        <v>20230207</v>
      </c>
      <c r="B5974" s="1" t="s">
        <v>767</v>
      </c>
      <c r="C5974" s="1" t="s">
        <v>133</v>
      </c>
      <c r="D5974" s="1" t="s">
        <v>134</v>
      </c>
      <c r="E5974" s="1" t="s">
        <v>17</v>
      </c>
      <c r="F5974" s="1" t="s">
        <v>18</v>
      </c>
      <c r="G5974" s="1" t="s">
        <v>19</v>
      </c>
      <c r="H5974" s="1" t="s">
        <v>20</v>
      </c>
      <c r="I5974" s="1" t="s">
        <v>21</v>
      </c>
      <c r="J5974" s="1" t="s">
        <v>22</v>
      </c>
      <c r="K5974">
        <v>240.78399999999999</v>
      </c>
      <c r="L5974">
        <v>1</v>
      </c>
      <c r="M5974">
        <v>0.2</v>
      </c>
      <c r="N5974">
        <v>30.097999999999999</v>
      </c>
      <c r="O5974">
        <f>(Table1[[#This Row],[Sales]]-Table1[[#This Row],[Profit]])/Table1[[#This Row],[Quantity]]</f>
        <v>210.68599999999998</v>
      </c>
      <c r="P5974">
        <f>Table1[[#This Row],[Sales]]/Table1[[#This Row],[Quantity]]</f>
        <v>240.78399999999999</v>
      </c>
      <c r="Q5974" t="str">
        <f t="shared" si="186"/>
        <v>2023</v>
      </c>
      <c r="R5974" t="str">
        <f t="shared" si="187"/>
        <v>02</v>
      </c>
      <c r="S5974">
        <f>CEILING(Table1[[#This Row],[Month]]/3,1)</f>
        <v>1</v>
      </c>
      <c r="T5974" s="9">
        <f>(Table1[[#This Row],[Profit]]/Table1[[#This Row],[Sales]])</f>
        <v>0.125</v>
      </c>
    </row>
    <row r="5975" spans="1:20" x14ac:dyDescent="0.25">
      <c r="A5975">
        <v>20211225</v>
      </c>
      <c r="B5975" s="1" t="s">
        <v>269</v>
      </c>
      <c r="C5975" s="1" t="s">
        <v>133</v>
      </c>
      <c r="D5975" s="1" t="s">
        <v>134</v>
      </c>
      <c r="E5975" s="1" t="s">
        <v>17</v>
      </c>
      <c r="F5975" s="1" t="s">
        <v>18</v>
      </c>
      <c r="G5975" s="1" t="s">
        <v>54</v>
      </c>
      <c r="H5975" s="1" t="s">
        <v>55</v>
      </c>
      <c r="I5975" s="1" t="s">
        <v>63</v>
      </c>
      <c r="J5975" s="1" t="s">
        <v>44</v>
      </c>
      <c r="K5975">
        <v>414.96</v>
      </c>
      <c r="L5975">
        <v>2</v>
      </c>
      <c r="M5975">
        <v>0</v>
      </c>
      <c r="N5975">
        <v>124.488</v>
      </c>
      <c r="O5975">
        <f>(Table1[[#This Row],[Sales]]-Table1[[#This Row],[Profit]])/Table1[[#This Row],[Quantity]]</f>
        <v>145.23599999999999</v>
      </c>
      <c r="P5975">
        <f>Table1[[#This Row],[Sales]]/Table1[[#This Row],[Quantity]]</f>
        <v>207.48</v>
      </c>
      <c r="Q5975" t="str">
        <f t="shared" si="186"/>
        <v>2021</v>
      </c>
      <c r="R5975" t="str">
        <f t="shared" si="187"/>
        <v>12</v>
      </c>
      <c r="S5975">
        <f>CEILING(Table1[[#This Row],[Month]]/3,1)</f>
        <v>4</v>
      </c>
      <c r="T5975" s="9">
        <f>(Table1[[#This Row],[Profit]]/Table1[[#This Row],[Sales]])</f>
        <v>0.3</v>
      </c>
    </row>
    <row r="5976" spans="1:20" x14ac:dyDescent="0.25">
      <c r="A5976">
        <v>20221009</v>
      </c>
      <c r="B5976" s="1" t="s">
        <v>373</v>
      </c>
      <c r="C5976" s="1" t="s">
        <v>46</v>
      </c>
      <c r="D5976" s="1" t="s">
        <v>47</v>
      </c>
      <c r="E5976" s="1" t="s">
        <v>17</v>
      </c>
      <c r="F5976" s="1" t="s">
        <v>48</v>
      </c>
      <c r="G5976" s="1" t="s">
        <v>39</v>
      </c>
      <c r="H5976" s="1" t="s">
        <v>40</v>
      </c>
      <c r="I5976" s="1" t="s">
        <v>21</v>
      </c>
      <c r="J5976" s="1" t="s">
        <v>37</v>
      </c>
      <c r="K5976">
        <v>387.72</v>
      </c>
      <c r="L5976">
        <v>5</v>
      </c>
      <c r="M5976">
        <v>0.2</v>
      </c>
      <c r="N5976">
        <v>-67.850999999999999</v>
      </c>
      <c r="O5976">
        <f>(Table1[[#This Row],[Sales]]-Table1[[#This Row],[Profit]])/Table1[[#This Row],[Quantity]]</f>
        <v>91.114200000000011</v>
      </c>
      <c r="P5976">
        <f>Table1[[#This Row],[Sales]]/Table1[[#This Row],[Quantity]]</f>
        <v>77.544000000000011</v>
      </c>
      <c r="Q5976" t="str">
        <f t="shared" si="186"/>
        <v>2022</v>
      </c>
      <c r="R5976" t="str">
        <f t="shared" si="187"/>
        <v>10</v>
      </c>
      <c r="S5976">
        <f>CEILING(Table1[[#This Row],[Month]]/3,1)</f>
        <v>4</v>
      </c>
      <c r="T5976" s="9">
        <f>(Table1[[#This Row],[Profit]]/Table1[[#This Row],[Sales]])</f>
        <v>-0.17499999999999999</v>
      </c>
    </row>
    <row r="5977" spans="1:20" x14ac:dyDescent="0.25">
      <c r="A5977">
        <v>20230714</v>
      </c>
      <c r="B5977" s="1" t="s">
        <v>1044</v>
      </c>
      <c r="C5977" s="1" t="s">
        <v>905</v>
      </c>
      <c r="D5977" s="1" t="s">
        <v>906</v>
      </c>
      <c r="E5977" s="1" t="s">
        <v>59</v>
      </c>
      <c r="F5977" s="1" t="s">
        <v>126</v>
      </c>
      <c r="G5977" s="1" t="s">
        <v>90</v>
      </c>
      <c r="H5977" s="1" t="s">
        <v>91</v>
      </c>
      <c r="I5977" s="1" t="s">
        <v>30</v>
      </c>
      <c r="J5977" s="1" t="s">
        <v>37</v>
      </c>
      <c r="K5977">
        <v>360.38</v>
      </c>
      <c r="L5977">
        <v>2</v>
      </c>
      <c r="M5977">
        <v>0</v>
      </c>
      <c r="N5977">
        <v>93.698800000000006</v>
      </c>
      <c r="O5977">
        <f>(Table1[[#This Row],[Sales]]-Table1[[#This Row],[Profit]])/Table1[[#This Row],[Quantity]]</f>
        <v>133.34059999999999</v>
      </c>
      <c r="P5977">
        <f>Table1[[#This Row],[Sales]]/Table1[[#This Row],[Quantity]]</f>
        <v>180.19</v>
      </c>
      <c r="Q5977" t="str">
        <f t="shared" si="186"/>
        <v>2023</v>
      </c>
      <c r="R5977" t="str">
        <f t="shared" si="187"/>
        <v>07</v>
      </c>
      <c r="S5977">
        <f>CEILING(Table1[[#This Row],[Month]]/3,1)</f>
        <v>3</v>
      </c>
      <c r="T5977" s="9">
        <f>(Table1[[#This Row],[Profit]]/Table1[[#This Row],[Sales]])</f>
        <v>0.26</v>
      </c>
    </row>
    <row r="5978" spans="1:20" x14ac:dyDescent="0.25">
      <c r="A5978">
        <v>20230714</v>
      </c>
      <c r="B5978" s="1" t="s">
        <v>1044</v>
      </c>
      <c r="C5978" s="1" t="s">
        <v>905</v>
      </c>
      <c r="D5978" s="1" t="s">
        <v>906</v>
      </c>
      <c r="E5978" s="1" t="s">
        <v>59</v>
      </c>
      <c r="F5978" s="1" t="s">
        <v>126</v>
      </c>
      <c r="G5978" s="1" t="s">
        <v>90</v>
      </c>
      <c r="H5978" s="1" t="s">
        <v>91</v>
      </c>
      <c r="I5978" s="1" t="s">
        <v>30</v>
      </c>
      <c r="J5978" s="1" t="s">
        <v>50</v>
      </c>
      <c r="K5978">
        <v>13.56</v>
      </c>
      <c r="L5978">
        <v>2</v>
      </c>
      <c r="M5978">
        <v>0</v>
      </c>
      <c r="N5978">
        <v>6.2375999999999996</v>
      </c>
      <c r="O5978">
        <f>(Table1[[#This Row],[Sales]]-Table1[[#This Row],[Profit]])/Table1[[#This Row],[Quantity]]</f>
        <v>3.6612000000000005</v>
      </c>
      <c r="P5978">
        <f>Table1[[#This Row],[Sales]]/Table1[[#This Row],[Quantity]]</f>
        <v>6.78</v>
      </c>
      <c r="Q5978" t="str">
        <f t="shared" si="186"/>
        <v>2023</v>
      </c>
      <c r="R5978" t="str">
        <f t="shared" si="187"/>
        <v>07</v>
      </c>
      <c r="S5978">
        <f>CEILING(Table1[[#This Row],[Month]]/3,1)</f>
        <v>3</v>
      </c>
      <c r="T5978" s="9">
        <f>(Table1[[#This Row],[Profit]]/Table1[[#This Row],[Sales]])</f>
        <v>0.45999999999999996</v>
      </c>
    </row>
    <row r="5979" spans="1:20" x14ac:dyDescent="0.25">
      <c r="A5979">
        <v>20230425</v>
      </c>
      <c r="B5979" s="1" t="s">
        <v>991</v>
      </c>
      <c r="C5979" s="1" t="s">
        <v>146</v>
      </c>
      <c r="D5979" s="1" t="s">
        <v>493</v>
      </c>
      <c r="E5979" s="1" t="s">
        <v>27</v>
      </c>
      <c r="F5979" s="1" t="s">
        <v>82</v>
      </c>
      <c r="G5979" s="1" t="s">
        <v>236</v>
      </c>
      <c r="H5979" s="1" t="s">
        <v>168</v>
      </c>
      <c r="I5979" s="1" t="s">
        <v>21</v>
      </c>
      <c r="J5979" s="1" t="s">
        <v>43</v>
      </c>
      <c r="K5979">
        <v>552</v>
      </c>
      <c r="L5979">
        <v>10</v>
      </c>
      <c r="M5979">
        <v>0.2</v>
      </c>
      <c r="N5979">
        <v>34.5</v>
      </c>
      <c r="O5979">
        <f>(Table1[[#This Row],[Sales]]-Table1[[#This Row],[Profit]])/Table1[[#This Row],[Quantity]]</f>
        <v>51.75</v>
      </c>
      <c r="P5979">
        <f>Table1[[#This Row],[Sales]]/Table1[[#This Row],[Quantity]]</f>
        <v>55.2</v>
      </c>
      <c r="Q5979" t="str">
        <f t="shared" si="186"/>
        <v>2023</v>
      </c>
      <c r="R5979" t="str">
        <f t="shared" si="187"/>
        <v>04</v>
      </c>
      <c r="S5979">
        <f>CEILING(Table1[[#This Row],[Month]]/3,1)</f>
        <v>2</v>
      </c>
      <c r="T5979" s="9">
        <f>(Table1[[#This Row],[Profit]]/Table1[[#This Row],[Sales]])</f>
        <v>6.25E-2</v>
      </c>
    </row>
    <row r="5980" spans="1:20" x14ac:dyDescent="0.25">
      <c r="A5980">
        <v>20200907</v>
      </c>
      <c r="B5980" s="1" t="s">
        <v>190</v>
      </c>
      <c r="C5980" s="1" t="s">
        <v>253</v>
      </c>
      <c r="D5980" s="1" t="s">
        <v>253</v>
      </c>
      <c r="E5980" s="1" t="s">
        <v>59</v>
      </c>
      <c r="F5980" s="1" t="s">
        <v>126</v>
      </c>
      <c r="G5980" s="1" t="s">
        <v>191</v>
      </c>
      <c r="H5980" s="1" t="s">
        <v>91</v>
      </c>
      <c r="I5980" s="1" t="s">
        <v>63</v>
      </c>
      <c r="J5980" s="1" t="s">
        <v>36</v>
      </c>
      <c r="K5980">
        <v>429.9</v>
      </c>
      <c r="L5980">
        <v>5</v>
      </c>
      <c r="M5980">
        <v>0</v>
      </c>
      <c r="N5980">
        <v>111.774</v>
      </c>
      <c r="O5980">
        <f>(Table1[[#This Row],[Sales]]-Table1[[#This Row],[Profit]])/Table1[[#This Row],[Quantity]]</f>
        <v>63.625199999999992</v>
      </c>
      <c r="P5980">
        <f>Table1[[#This Row],[Sales]]/Table1[[#This Row],[Quantity]]</f>
        <v>85.97999999999999</v>
      </c>
      <c r="Q5980" t="str">
        <f t="shared" si="186"/>
        <v>2020</v>
      </c>
      <c r="R5980" t="str">
        <f t="shared" si="187"/>
        <v>09</v>
      </c>
      <c r="S5980">
        <f>CEILING(Table1[[#This Row],[Month]]/3,1)</f>
        <v>3</v>
      </c>
      <c r="T5980" s="9">
        <f>(Table1[[#This Row],[Profit]]/Table1[[#This Row],[Sales]])</f>
        <v>0.26</v>
      </c>
    </row>
    <row r="5981" spans="1:20" x14ac:dyDescent="0.25">
      <c r="A5981">
        <v>20200907</v>
      </c>
      <c r="B5981" s="1" t="s">
        <v>190</v>
      </c>
      <c r="C5981" s="1" t="s">
        <v>253</v>
      </c>
      <c r="D5981" s="1" t="s">
        <v>253</v>
      </c>
      <c r="E5981" s="1" t="s">
        <v>59</v>
      </c>
      <c r="F5981" s="1" t="s">
        <v>126</v>
      </c>
      <c r="G5981" s="1" t="s">
        <v>191</v>
      </c>
      <c r="H5981" s="1" t="s">
        <v>91</v>
      </c>
      <c r="I5981" s="1" t="s">
        <v>63</v>
      </c>
      <c r="J5981" s="1" t="s">
        <v>36</v>
      </c>
      <c r="K5981">
        <v>32.06</v>
      </c>
      <c r="L5981">
        <v>2</v>
      </c>
      <c r="M5981">
        <v>0</v>
      </c>
      <c r="N5981">
        <v>15.3888</v>
      </c>
      <c r="O5981">
        <f>(Table1[[#This Row],[Sales]]-Table1[[#This Row],[Profit]])/Table1[[#This Row],[Quantity]]</f>
        <v>8.3356000000000012</v>
      </c>
      <c r="P5981">
        <f>Table1[[#This Row],[Sales]]/Table1[[#This Row],[Quantity]]</f>
        <v>16.03</v>
      </c>
      <c r="Q5981" t="str">
        <f t="shared" si="186"/>
        <v>2020</v>
      </c>
      <c r="R5981" t="str">
        <f t="shared" si="187"/>
        <v>09</v>
      </c>
      <c r="S5981">
        <f>CEILING(Table1[[#This Row],[Month]]/3,1)</f>
        <v>3</v>
      </c>
      <c r="T5981" s="9">
        <f>(Table1[[#This Row],[Profit]]/Table1[[#This Row],[Sales]])</f>
        <v>0.48</v>
      </c>
    </row>
    <row r="5982" spans="1:20" x14ac:dyDescent="0.25">
      <c r="A5982">
        <v>20200907</v>
      </c>
      <c r="B5982" s="1" t="s">
        <v>190</v>
      </c>
      <c r="C5982" s="1" t="s">
        <v>253</v>
      </c>
      <c r="D5982" s="1" t="s">
        <v>253</v>
      </c>
      <c r="E5982" s="1" t="s">
        <v>59</v>
      </c>
      <c r="F5982" s="1" t="s">
        <v>126</v>
      </c>
      <c r="G5982" s="1" t="s">
        <v>191</v>
      </c>
      <c r="H5982" s="1" t="s">
        <v>91</v>
      </c>
      <c r="I5982" s="1" t="s">
        <v>63</v>
      </c>
      <c r="J5982" s="1" t="s">
        <v>23</v>
      </c>
      <c r="K5982">
        <v>161.96</v>
      </c>
      <c r="L5982">
        <v>2</v>
      </c>
      <c r="M5982">
        <v>0</v>
      </c>
      <c r="N5982">
        <v>45.348799999999997</v>
      </c>
      <c r="O5982">
        <f>(Table1[[#This Row],[Sales]]-Table1[[#This Row],[Profit]])/Table1[[#This Row],[Quantity]]</f>
        <v>58.305600000000005</v>
      </c>
      <c r="P5982">
        <f>Table1[[#This Row],[Sales]]/Table1[[#This Row],[Quantity]]</f>
        <v>80.98</v>
      </c>
      <c r="Q5982" t="str">
        <f t="shared" si="186"/>
        <v>2020</v>
      </c>
      <c r="R5982" t="str">
        <f t="shared" si="187"/>
        <v>09</v>
      </c>
      <c r="S5982">
        <f>CEILING(Table1[[#This Row],[Month]]/3,1)</f>
        <v>3</v>
      </c>
      <c r="T5982" s="9">
        <f>(Table1[[#This Row],[Profit]]/Table1[[#This Row],[Sales]])</f>
        <v>0.27999999999999997</v>
      </c>
    </row>
    <row r="5983" spans="1:20" x14ac:dyDescent="0.25">
      <c r="A5983">
        <v>20200907</v>
      </c>
      <c r="B5983" s="1" t="s">
        <v>190</v>
      </c>
      <c r="C5983" s="1" t="s">
        <v>253</v>
      </c>
      <c r="D5983" s="1" t="s">
        <v>253</v>
      </c>
      <c r="E5983" s="1" t="s">
        <v>59</v>
      </c>
      <c r="F5983" s="1" t="s">
        <v>126</v>
      </c>
      <c r="G5983" s="1" t="s">
        <v>191</v>
      </c>
      <c r="H5983" s="1" t="s">
        <v>91</v>
      </c>
      <c r="I5983" s="1" t="s">
        <v>63</v>
      </c>
      <c r="J5983" s="1" t="s">
        <v>37</v>
      </c>
      <c r="K5983">
        <v>19.86</v>
      </c>
      <c r="L5983">
        <v>2</v>
      </c>
      <c r="M5983">
        <v>0</v>
      </c>
      <c r="N5983">
        <v>5.7594000000000003</v>
      </c>
      <c r="O5983">
        <f>(Table1[[#This Row],[Sales]]-Table1[[#This Row],[Profit]])/Table1[[#This Row],[Quantity]]</f>
        <v>7.0503</v>
      </c>
      <c r="P5983">
        <f>Table1[[#This Row],[Sales]]/Table1[[#This Row],[Quantity]]</f>
        <v>9.93</v>
      </c>
      <c r="Q5983" t="str">
        <f t="shared" si="186"/>
        <v>2020</v>
      </c>
      <c r="R5983" t="str">
        <f t="shared" si="187"/>
        <v>09</v>
      </c>
      <c r="S5983">
        <f>CEILING(Table1[[#This Row],[Month]]/3,1)</f>
        <v>3</v>
      </c>
      <c r="T5983" s="9">
        <f>(Table1[[#This Row],[Profit]]/Table1[[#This Row],[Sales]])</f>
        <v>0.29000000000000004</v>
      </c>
    </row>
    <row r="5984" spans="1:20" x14ac:dyDescent="0.25">
      <c r="A5984">
        <v>20221122</v>
      </c>
      <c r="B5984" s="1" t="s">
        <v>404</v>
      </c>
      <c r="C5984" s="1" t="s">
        <v>133</v>
      </c>
      <c r="D5984" s="1" t="s">
        <v>134</v>
      </c>
      <c r="E5984" s="1" t="s">
        <v>17</v>
      </c>
      <c r="F5984" s="1" t="s">
        <v>18</v>
      </c>
      <c r="G5984" s="1" t="s">
        <v>185</v>
      </c>
      <c r="H5984" s="1" t="s">
        <v>69</v>
      </c>
      <c r="I5984" s="1" t="s">
        <v>21</v>
      </c>
      <c r="J5984" s="1" t="s">
        <v>50</v>
      </c>
      <c r="K5984">
        <v>12.96</v>
      </c>
      <c r="L5984">
        <v>2</v>
      </c>
      <c r="M5984">
        <v>0</v>
      </c>
      <c r="N5984">
        <v>6.3503999999999996</v>
      </c>
      <c r="O5984">
        <f>(Table1[[#This Row],[Sales]]-Table1[[#This Row],[Profit]])/Table1[[#This Row],[Quantity]]</f>
        <v>3.3048000000000006</v>
      </c>
      <c r="P5984">
        <f>Table1[[#This Row],[Sales]]/Table1[[#This Row],[Quantity]]</f>
        <v>6.48</v>
      </c>
      <c r="Q5984" t="str">
        <f t="shared" si="186"/>
        <v>2022</v>
      </c>
      <c r="R5984" t="str">
        <f t="shared" si="187"/>
        <v>11</v>
      </c>
      <c r="S5984">
        <f>CEILING(Table1[[#This Row],[Month]]/3,1)</f>
        <v>4</v>
      </c>
      <c r="T5984" s="9">
        <f>(Table1[[#This Row],[Profit]]/Table1[[#This Row],[Sales]])</f>
        <v>0.48999999999999994</v>
      </c>
    </row>
    <row r="5985" spans="1:20" x14ac:dyDescent="0.25">
      <c r="A5985">
        <v>20230917</v>
      </c>
      <c r="B5985" s="1" t="s">
        <v>1111</v>
      </c>
      <c r="C5985" s="1" t="s">
        <v>85</v>
      </c>
      <c r="D5985" s="1" t="s">
        <v>86</v>
      </c>
      <c r="E5985" s="1" t="s">
        <v>17</v>
      </c>
      <c r="F5985" s="1" t="s">
        <v>34</v>
      </c>
      <c r="G5985" s="1" t="s">
        <v>153</v>
      </c>
      <c r="H5985" s="1" t="s">
        <v>62</v>
      </c>
      <c r="I5985" s="1" t="s">
        <v>21</v>
      </c>
      <c r="J5985" s="1" t="s">
        <v>50</v>
      </c>
      <c r="K5985">
        <v>20.544</v>
      </c>
      <c r="L5985">
        <v>6</v>
      </c>
      <c r="M5985">
        <v>0.2</v>
      </c>
      <c r="N5985">
        <v>6.42</v>
      </c>
      <c r="O5985">
        <f>(Table1[[#This Row],[Sales]]-Table1[[#This Row],[Profit]])/Table1[[#This Row],[Quantity]]</f>
        <v>2.3540000000000001</v>
      </c>
      <c r="P5985">
        <f>Table1[[#This Row],[Sales]]/Table1[[#This Row],[Quantity]]</f>
        <v>3.4239999999999999</v>
      </c>
      <c r="Q5985" t="str">
        <f t="shared" si="186"/>
        <v>2023</v>
      </c>
      <c r="R5985" t="str">
        <f t="shared" si="187"/>
        <v>09</v>
      </c>
      <c r="S5985">
        <f>CEILING(Table1[[#This Row],[Month]]/3,1)</f>
        <v>3</v>
      </c>
      <c r="T5985" s="9">
        <f>(Table1[[#This Row],[Profit]]/Table1[[#This Row],[Sales]])</f>
        <v>0.3125</v>
      </c>
    </row>
    <row r="5986" spans="1:20" x14ac:dyDescent="0.25">
      <c r="A5986">
        <v>20220720</v>
      </c>
      <c r="B5986" s="1" t="s">
        <v>933</v>
      </c>
      <c r="C5986" s="1" t="s">
        <v>429</v>
      </c>
      <c r="D5986" s="1" t="s">
        <v>1174</v>
      </c>
      <c r="E5986" s="1" t="s">
        <v>17</v>
      </c>
      <c r="F5986" s="1" t="s">
        <v>197</v>
      </c>
      <c r="G5986" s="1" t="s">
        <v>479</v>
      </c>
      <c r="H5986" s="1" t="s">
        <v>91</v>
      </c>
      <c r="I5986" s="1" t="s">
        <v>21</v>
      </c>
      <c r="J5986" s="1" t="s">
        <v>41</v>
      </c>
      <c r="K5986">
        <v>185.58</v>
      </c>
      <c r="L5986">
        <v>6</v>
      </c>
      <c r="M5986">
        <v>0</v>
      </c>
      <c r="N5986">
        <v>76.087800000000001</v>
      </c>
      <c r="O5986">
        <f>(Table1[[#This Row],[Sales]]-Table1[[#This Row],[Profit]])/Table1[[#This Row],[Quantity]]</f>
        <v>18.248700000000003</v>
      </c>
      <c r="P5986">
        <f>Table1[[#This Row],[Sales]]/Table1[[#This Row],[Quantity]]</f>
        <v>30.930000000000003</v>
      </c>
      <c r="Q5986" t="str">
        <f t="shared" si="186"/>
        <v>2022</v>
      </c>
      <c r="R5986" t="str">
        <f t="shared" si="187"/>
        <v>07</v>
      </c>
      <c r="S5986">
        <f>CEILING(Table1[[#This Row],[Month]]/3,1)</f>
        <v>3</v>
      </c>
      <c r="T5986" s="9">
        <f>(Table1[[#This Row],[Profit]]/Table1[[#This Row],[Sales]])</f>
        <v>0.41</v>
      </c>
    </row>
    <row r="5987" spans="1:20" x14ac:dyDescent="0.25">
      <c r="A5987">
        <v>20220720</v>
      </c>
      <c r="B5987" s="1" t="s">
        <v>933</v>
      </c>
      <c r="C5987" s="1" t="s">
        <v>429</v>
      </c>
      <c r="D5987" s="1" t="s">
        <v>1174</v>
      </c>
      <c r="E5987" s="1" t="s">
        <v>17</v>
      </c>
      <c r="F5987" s="1" t="s">
        <v>197</v>
      </c>
      <c r="G5987" s="1" t="s">
        <v>479</v>
      </c>
      <c r="H5987" s="1" t="s">
        <v>91</v>
      </c>
      <c r="I5987" s="1" t="s">
        <v>21</v>
      </c>
      <c r="J5987" s="1" t="s">
        <v>36</v>
      </c>
      <c r="K5987">
        <v>77.56</v>
      </c>
      <c r="L5987">
        <v>2</v>
      </c>
      <c r="M5987">
        <v>0</v>
      </c>
      <c r="N5987">
        <v>35.677599999999998</v>
      </c>
      <c r="O5987">
        <f>(Table1[[#This Row],[Sales]]-Table1[[#This Row],[Profit]])/Table1[[#This Row],[Quantity]]</f>
        <v>20.941200000000002</v>
      </c>
      <c r="P5987">
        <f>Table1[[#This Row],[Sales]]/Table1[[#This Row],[Quantity]]</f>
        <v>38.78</v>
      </c>
      <c r="Q5987" t="str">
        <f t="shared" si="186"/>
        <v>2022</v>
      </c>
      <c r="R5987" t="str">
        <f t="shared" si="187"/>
        <v>07</v>
      </c>
      <c r="S5987">
        <f>CEILING(Table1[[#This Row],[Month]]/3,1)</f>
        <v>3</v>
      </c>
      <c r="T5987" s="9">
        <f>(Table1[[#This Row],[Profit]]/Table1[[#This Row],[Sales]])</f>
        <v>0.45999999999999996</v>
      </c>
    </row>
    <row r="5988" spans="1:20" x14ac:dyDescent="0.25">
      <c r="A5988">
        <v>20220720</v>
      </c>
      <c r="B5988" s="1" t="s">
        <v>933</v>
      </c>
      <c r="C5988" s="1" t="s">
        <v>429</v>
      </c>
      <c r="D5988" s="1" t="s">
        <v>1174</v>
      </c>
      <c r="E5988" s="1" t="s">
        <v>17</v>
      </c>
      <c r="F5988" s="1" t="s">
        <v>197</v>
      </c>
      <c r="G5988" s="1" t="s">
        <v>479</v>
      </c>
      <c r="H5988" s="1" t="s">
        <v>91</v>
      </c>
      <c r="I5988" s="1" t="s">
        <v>21</v>
      </c>
      <c r="J5988" s="1" t="s">
        <v>37</v>
      </c>
      <c r="K5988">
        <v>87.92</v>
      </c>
      <c r="L5988">
        <v>4</v>
      </c>
      <c r="M5988">
        <v>0</v>
      </c>
      <c r="N5988">
        <v>0.87919999999999998</v>
      </c>
      <c r="O5988">
        <f>(Table1[[#This Row],[Sales]]-Table1[[#This Row],[Profit]])/Table1[[#This Row],[Quantity]]</f>
        <v>21.760200000000001</v>
      </c>
      <c r="P5988">
        <f>Table1[[#This Row],[Sales]]/Table1[[#This Row],[Quantity]]</f>
        <v>21.98</v>
      </c>
      <c r="Q5988" t="str">
        <f t="shared" si="186"/>
        <v>2022</v>
      </c>
      <c r="R5988" t="str">
        <f t="shared" si="187"/>
        <v>07</v>
      </c>
      <c r="S5988">
        <f>CEILING(Table1[[#This Row],[Month]]/3,1)</f>
        <v>3</v>
      </c>
      <c r="T5988" s="9">
        <f>(Table1[[#This Row],[Profit]]/Table1[[#This Row],[Sales]])</f>
        <v>0.01</v>
      </c>
    </row>
    <row r="5989" spans="1:20" x14ac:dyDescent="0.25">
      <c r="A5989">
        <v>20220720</v>
      </c>
      <c r="B5989" s="1" t="s">
        <v>933</v>
      </c>
      <c r="C5989" s="1" t="s">
        <v>429</v>
      </c>
      <c r="D5989" s="1" t="s">
        <v>1174</v>
      </c>
      <c r="E5989" s="1" t="s">
        <v>17</v>
      </c>
      <c r="F5989" s="1" t="s">
        <v>197</v>
      </c>
      <c r="G5989" s="1" t="s">
        <v>479</v>
      </c>
      <c r="H5989" s="1" t="s">
        <v>91</v>
      </c>
      <c r="I5989" s="1" t="s">
        <v>21</v>
      </c>
      <c r="J5989" s="1" t="s">
        <v>50</v>
      </c>
      <c r="K5989">
        <v>245.94</v>
      </c>
      <c r="L5989">
        <v>6</v>
      </c>
      <c r="M5989">
        <v>0</v>
      </c>
      <c r="N5989">
        <v>120.5106</v>
      </c>
      <c r="O5989">
        <f>(Table1[[#This Row],[Sales]]-Table1[[#This Row],[Profit]])/Table1[[#This Row],[Quantity]]</f>
        <v>20.904900000000001</v>
      </c>
      <c r="P5989">
        <f>Table1[[#This Row],[Sales]]/Table1[[#This Row],[Quantity]]</f>
        <v>40.99</v>
      </c>
      <c r="Q5989" t="str">
        <f t="shared" si="186"/>
        <v>2022</v>
      </c>
      <c r="R5989" t="str">
        <f t="shared" si="187"/>
        <v>07</v>
      </c>
      <c r="S5989">
        <f>CEILING(Table1[[#This Row],[Month]]/3,1)</f>
        <v>3</v>
      </c>
      <c r="T5989" s="9">
        <f>(Table1[[#This Row],[Profit]]/Table1[[#This Row],[Sales]])</f>
        <v>0.49</v>
      </c>
    </row>
    <row r="5990" spans="1:20" x14ac:dyDescent="0.25">
      <c r="A5990">
        <v>20220720</v>
      </c>
      <c r="B5990" s="1" t="s">
        <v>933</v>
      </c>
      <c r="C5990" s="1" t="s">
        <v>429</v>
      </c>
      <c r="D5990" s="1" t="s">
        <v>1174</v>
      </c>
      <c r="E5990" s="1" t="s">
        <v>17</v>
      </c>
      <c r="F5990" s="1" t="s">
        <v>197</v>
      </c>
      <c r="G5990" s="1" t="s">
        <v>479</v>
      </c>
      <c r="H5990" s="1" t="s">
        <v>91</v>
      </c>
      <c r="I5990" s="1" t="s">
        <v>21</v>
      </c>
      <c r="J5990" s="1" t="s">
        <v>36</v>
      </c>
      <c r="K5990">
        <v>8.6</v>
      </c>
      <c r="L5990">
        <v>1</v>
      </c>
      <c r="M5990">
        <v>0</v>
      </c>
      <c r="N5990">
        <v>4.0419999999999998</v>
      </c>
      <c r="O5990">
        <f>(Table1[[#This Row],[Sales]]-Table1[[#This Row],[Profit]])/Table1[[#This Row],[Quantity]]</f>
        <v>4.5579999999999998</v>
      </c>
      <c r="P5990">
        <f>Table1[[#This Row],[Sales]]/Table1[[#This Row],[Quantity]]</f>
        <v>8.6</v>
      </c>
      <c r="Q5990" t="str">
        <f t="shared" si="186"/>
        <v>2022</v>
      </c>
      <c r="R5990" t="str">
        <f t="shared" si="187"/>
        <v>07</v>
      </c>
      <c r="S5990">
        <f>CEILING(Table1[[#This Row],[Month]]/3,1)</f>
        <v>3</v>
      </c>
      <c r="T5990" s="9">
        <f>(Table1[[#This Row],[Profit]]/Table1[[#This Row],[Sales]])</f>
        <v>0.47</v>
      </c>
    </row>
    <row r="5991" spans="1:20" x14ac:dyDescent="0.25">
      <c r="A5991">
        <v>20220720</v>
      </c>
      <c r="B5991" s="1" t="s">
        <v>933</v>
      </c>
      <c r="C5991" s="1" t="s">
        <v>429</v>
      </c>
      <c r="D5991" s="1" t="s">
        <v>1174</v>
      </c>
      <c r="E5991" s="1" t="s">
        <v>17</v>
      </c>
      <c r="F5991" s="1" t="s">
        <v>197</v>
      </c>
      <c r="G5991" s="1" t="s">
        <v>479</v>
      </c>
      <c r="H5991" s="1" t="s">
        <v>91</v>
      </c>
      <c r="I5991" s="1" t="s">
        <v>21</v>
      </c>
      <c r="J5991" s="1" t="s">
        <v>22</v>
      </c>
      <c r="K5991">
        <v>504.9</v>
      </c>
      <c r="L5991">
        <v>5</v>
      </c>
      <c r="M5991">
        <v>0</v>
      </c>
      <c r="N5991">
        <v>126.22499999999999</v>
      </c>
      <c r="O5991">
        <f>(Table1[[#This Row],[Sales]]-Table1[[#This Row],[Profit]])/Table1[[#This Row],[Quantity]]</f>
        <v>75.734999999999985</v>
      </c>
      <c r="P5991">
        <f>Table1[[#This Row],[Sales]]/Table1[[#This Row],[Quantity]]</f>
        <v>100.97999999999999</v>
      </c>
      <c r="Q5991" t="str">
        <f t="shared" si="186"/>
        <v>2022</v>
      </c>
      <c r="R5991" t="str">
        <f t="shared" si="187"/>
        <v>07</v>
      </c>
      <c r="S5991">
        <f>CEILING(Table1[[#This Row],[Month]]/3,1)</f>
        <v>3</v>
      </c>
      <c r="T5991" s="9">
        <f>(Table1[[#This Row],[Profit]]/Table1[[#This Row],[Sales]])</f>
        <v>0.25</v>
      </c>
    </row>
    <row r="5992" spans="1:20" x14ac:dyDescent="0.25">
      <c r="A5992">
        <v>20230916</v>
      </c>
      <c r="B5992" s="1" t="s">
        <v>611</v>
      </c>
      <c r="C5992" s="1" t="s">
        <v>25</v>
      </c>
      <c r="D5992" s="1" t="s">
        <v>26</v>
      </c>
      <c r="E5992" s="1" t="s">
        <v>27</v>
      </c>
      <c r="F5992" s="1" t="s">
        <v>28</v>
      </c>
      <c r="G5992" s="1" t="s">
        <v>74</v>
      </c>
      <c r="H5992" s="1" t="s">
        <v>75</v>
      </c>
      <c r="I5992" s="1" t="s">
        <v>21</v>
      </c>
      <c r="J5992" s="1" t="s">
        <v>36</v>
      </c>
      <c r="K5992">
        <v>2357.4879999999998</v>
      </c>
      <c r="L5992">
        <v>7</v>
      </c>
      <c r="M5992">
        <v>0.2</v>
      </c>
      <c r="N5992">
        <v>884.05799999999999</v>
      </c>
      <c r="O5992">
        <f>(Table1[[#This Row],[Sales]]-Table1[[#This Row],[Profit]])/Table1[[#This Row],[Quantity]]</f>
        <v>210.48999999999998</v>
      </c>
      <c r="P5992">
        <f>Table1[[#This Row],[Sales]]/Table1[[#This Row],[Quantity]]</f>
        <v>336.78399999999999</v>
      </c>
      <c r="Q5992" t="str">
        <f t="shared" si="186"/>
        <v>2023</v>
      </c>
      <c r="R5992" t="str">
        <f t="shared" si="187"/>
        <v>09</v>
      </c>
      <c r="S5992">
        <f>CEILING(Table1[[#This Row],[Month]]/3,1)</f>
        <v>3</v>
      </c>
      <c r="T5992" s="9">
        <f>(Table1[[#This Row],[Profit]]/Table1[[#This Row],[Sales]])</f>
        <v>0.375</v>
      </c>
    </row>
    <row r="5993" spans="1:20" x14ac:dyDescent="0.25">
      <c r="A5993">
        <v>20230916</v>
      </c>
      <c r="B5993" s="1" t="s">
        <v>611</v>
      </c>
      <c r="C5993" s="1" t="s">
        <v>25</v>
      </c>
      <c r="D5993" s="1" t="s">
        <v>26</v>
      </c>
      <c r="E5993" s="1" t="s">
        <v>27</v>
      </c>
      <c r="F5993" s="1" t="s">
        <v>28</v>
      </c>
      <c r="G5993" s="1" t="s">
        <v>74</v>
      </c>
      <c r="H5993" s="1" t="s">
        <v>75</v>
      </c>
      <c r="I5993" s="1" t="s">
        <v>21</v>
      </c>
      <c r="J5993" s="1" t="s">
        <v>43</v>
      </c>
      <c r="K5993">
        <v>369.54399999999998</v>
      </c>
      <c r="L5993">
        <v>7</v>
      </c>
      <c r="M5993">
        <v>0.2</v>
      </c>
      <c r="N5993">
        <v>32.335099999999997</v>
      </c>
      <c r="O5993">
        <f>(Table1[[#This Row],[Sales]]-Table1[[#This Row],[Profit]])/Table1[[#This Row],[Quantity]]</f>
        <v>48.172699999999999</v>
      </c>
      <c r="P5993">
        <f>Table1[[#This Row],[Sales]]/Table1[[#This Row],[Quantity]]</f>
        <v>52.791999999999994</v>
      </c>
      <c r="Q5993" t="str">
        <f t="shared" si="186"/>
        <v>2023</v>
      </c>
      <c r="R5993" t="str">
        <f t="shared" si="187"/>
        <v>09</v>
      </c>
      <c r="S5993">
        <f>CEILING(Table1[[#This Row],[Month]]/3,1)</f>
        <v>3</v>
      </c>
      <c r="T5993" s="9">
        <f>(Table1[[#This Row],[Profit]]/Table1[[#This Row],[Sales]])</f>
        <v>8.7499999999999994E-2</v>
      </c>
    </row>
    <row r="5994" spans="1:20" x14ac:dyDescent="0.25">
      <c r="A5994">
        <v>20230916</v>
      </c>
      <c r="B5994" s="1" t="s">
        <v>611</v>
      </c>
      <c r="C5994" s="1" t="s">
        <v>25</v>
      </c>
      <c r="D5994" s="1" t="s">
        <v>26</v>
      </c>
      <c r="E5994" s="1" t="s">
        <v>27</v>
      </c>
      <c r="F5994" s="1" t="s">
        <v>28</v>
      </c>
      <c r="G5994" s="1" t="s">
        <v>74</v>
      </c>
      <c r="H5994" s="1" t="s">
        <v>75</v>
      </c>
      <c r="I5994" s="1" t="s">
        <v>21</v>
      </c>
      <c r="J5994" s="1" t="s">
        <v>23</v>
      </c>
      <c r="K5994">
        <v>184.75200000000001</v>
      </c>
      <c r="L5994">
        <v>3</v>
      </c>
      <c r="M5994">
        <v>0.2</v>
      </c>
      <c r="N5994">
        <v>-20.784600000000001</v>
      </c>
      <c r="O5994">
        <f>(Table1[[#This Row],[Sales]]-Table1[[#This Row],[Profit]])/Table1[[#This Row],[Quantity]]</f>
        <v>68.512200000000007</v>
      </c>
      <c r="P5994">
        <f>Table1[[#This Row],[Sales]]/Table1[[#This Row],[Quantity]]</f>
        <v>61.584000000000003</v>
      </c>
      <c r="Q5994" t="str">
        <f t="shared" si="186"/>
        <v>2023</v>
      </c>
      <c r="R5994" t="str">
        <f t="shared" si="187"/>
        <v>09</v>
      </c>
      <c r="S5994">
        <f>CEILING(Table1[[#This Row],[Month]]/3,1)</f>
        <v>3</v>
      </c>
      <c r="T5994" s="9">
        <f>(Table1[[#This Row],[Profit]]/Table1[[#This Row],[Sales]])</f>
        <v>-0.1125</v>
      </c>
    </row>
    <row r="5995" spans="1:20" x14ac:dyDescent="0.25">
      <c r="A5995">
        <v>20221212</v>
      </c>
      <c r="B5995" s="1" t="s">
        <v>708</v>
      </c>
      <c r="C5995" s="1" t="s">
        <v>209</v>
      </c>
      <c r="D5995" s="1" t="s">
        <v>210</v>
      </c>
      <c r="E5995" s="1" t="s">
        <v>27</v>
      </c>
      <c r="F5995" s="1" t="s">
        <v>82</v>
      </c>
      <c r="G5995" s="1" t="s">
        <v>19</v>
      </c>
      <c r="H5995" s="1" t="s">
        <v>20</v>
      </c>
      <c r="I5995" s="1" t="s">
        <v>30</v>
      </c>
      <c r="J5995" s="1" t="s">
        <v>37</v>
      </c>
      <c r="K5995">
        <v>64.959999999999994</v>
      </c>
      <c r="L5995">
        <v>5</v>
      </c>
      <c r="M5995">
        <v>0.2</v>
      </c>
      <c r="N5995">
        <v>-4.0599999999999996</v>
      </c>
      <c r="O5995">
        <f>(Table1[[#This Row],[Sales]]-Table1[[#This Row],[Profit]])/Table1[[#This Row],[Quantity]]</f>
        <v>13.803999999999998</v>
      </c>
      <c r="P5995">
        <f>Table1[[#This Row],[Sales]]/Table1[[#This Row],[Quantity]]</f>
        <v>12.991999999999999</v>
      </c>
      <c r="Q5995" t="str">
        <f t="shared" si="186"/>
        <v>2022</v>
      </c>
      <c r="R5995" t="str">
        <f t="shared" si="187"/>
        <v>12</v>
      </c>
      <c r="S5995">
        <f>CEILING(Table1[[#This Row],[Month]]/3,1)</f>
        <v>4</v>
      </c>
      <c r="T5995" s="9">
        <f>(Table1[[#This Row],[Profit]]/Table1[[#This Row],[Sales]])</f>
        <v>-6.25E-2</v>
      </c>
    </row>
    <row r="5996" spans="1:20" x14ac:dyDescent="0.25">
      <c r="A5996">
        <v>20221212</v>
      </c>
      <c r="B5996" s="1" t="s">
        <v>708</v>
      </c>
      <c r="C5996" s="1" t="s">
        <v>209</v>
      </c>
      <c r="D5996" s="1" t="s">
        <v>210</v>
      </c>
      <c r="E5996" s="1" t="s">
        <v>27</v>
      </c>
      <c r="F5996" s="1" t="s">
        <v>82</v>
      </c>
      <c r="G5996" s="1" t="s">
        <v>19</v>
      </c>
      <c r="H5996" s="1" t="s">
        <v>20</v>
      </c>
      <c r="I5996" s="1" t="s">
        <v>30</v>
      </c>
      <c r="J5996" s="1" t="s">
        <v>50</v>
      </c>
      <c r="K5996">
        <v>13.52</v>
      </c>
      <c r="L5996">
        <v>2</v>
      </c>
      <c r="M5996">
        <v>0.2</v>
      </c>
      <c r="N5996">
        <v>1.69</v>
      </c>
      <c r="O5996">
        <f>(Table1[[#This Row],[Sales]]-Table1[[#This Row],[Profit]])/Table1[[#This Row],[Quantity]]</f>
        <v>5.915</v>
      </c>
      <c r="P5996">
        <f>Table1[[#This Row],[Sales]]/Table1[[#This Row],[Quantity]]</f>
        <v>6.76</v>
      </c>
      <c r="Q5996" t="str">
        <f t="shared" si="186"/>
        <v>2022</v>
      </c>
      <c r="R5996" t="str">
        <f t="shared" si="187"/>
        <v>12</v>
      </c>
      <c r="S5996">
        <f>CEILING(Table1[[#This Row],[Month]]/3,1)</f>
        <v>4</v>
      </c>
      <c r="T5996" s="9">
        <f>(Table1[[#This Row],[Profit]]/Table1[[#This Row],[Sales]])</f>
        <v>0.125</v>
      </c>
    </row>
    <row r="5997" spans="1:20" x14ac:dyDescent="0.25">
      <c r="A5997">
        <v>20221212</v>
      </c>
      <c r="B5997" s="1" t="s">
        <v>708</v>
      </c>
      <c r="C5997" s="1" t="s">
        <v>209</v>
      </c>
      <c r="D5997" s="1" t="s">
        <v>210</v>
      </c>
      <c r="E5997" s="1" t="s">
        <v>27</v>
      </c>
      <c r="F5997" s="1" t="s">
        <v>82</v>
      </c>
      <c r="G5997" s="1" t="s">
        <v>19</v>
      </c>
      <c r="H5997" s="1" t="s">
        <v>20</v>
      </c>
      <c r="I5997" s="1" t="s">
        <v>30</v>
      </c>
      <c r="J5997" s="1" t="s">
        <v>23</v>
      </c>
      <c r="K5997">
        <v>458.43</v>
      </c>
      <c r="L5997">
        <v>5</v>
      </c>
      <c r="M5997">
        <v>0.3</v>
      </c>
      <c r="N5997">
        <v>-137.529</v>
      </c>
      <c r="O5997">
        <f>(Table1[[#This Row],[Sales]]-Table1[[#This Row],[Profit]])/Table1[[#This Row],[Quantity]]</f>
        <v>119.19180000000001</v>
      </c>
      <c r="P5997">
        <f>Table1[[#This Row],[Sales]]/Table1[[#This Row],[Quantity]]</f>
        <v>91.686000000000007</v>
      </c>
      <c r="Q5997" t="str">
        <f t="shared" si="186"/>
        <v>2022</v>
      </c>
      <c r="R5997" t="str">
        <f t="shared" si="187"/>
        <v>12</v>
      </c>
      <c r="S5997">
        <f>CEILING(Table1[[#This Row],[Month]]/3,1)</f>
        <v>4</v>
      </c>
      <c r="T5997" s="9">
        <f>(Table1[[#This Row],[Profit]]/Table1[[#This Row],[Sales]])</f>
        <v>-0.3</v>
      </c>
    </row>
    <row r="5998" spans="1:20" x14ac:dyDescent="0.25">
      <c r="A5998">
        <v>20221212</v>
      </c>
      <c r="B5998" s="1" t="s">
        <v>708</v>
      </c>
      <c r="C5998" s="1" t="s">
        <v>209</v>
      </c>
      <c r="D5998" s="1" t="s">
        <v>210</v>
      </c>
      <c r="E5998" s="1" t="s">
        <v>27</v>
      </c>
      <c r="F5998" s="1" t="s">
        <v>82</v>
      </c>
      <c r="G5998" s="1" t="s">
        <v>19</v>
      </c>
      <c r="H5998" s="1" t="s">
        <v>20</v>
      </c>
      <c r="I5998" s="1" t="s">
        <v>30</v>
      </c>
      <c r="J5998" s="1" t="s">
        <v>44</v>
      </c>
      <c r="K5998">
        <v>387.13600000000002</v>
      </c>
      <c r="L5998">
        <v>4</v>
      </c>
      <c r="M5998">
        <v>0.2</v>
      </c>
      <c r="N5998">
        <v>24.196000000000002</v>
      </c>
      <c r="O5998">
        <f>(Table1[[#This Row],[Sales]]-Table1[[#This Row],[Profit]])/Table1[[#This Row],[Quantity]]</f>
        <v>90.734999999999999</v>
      </c>
      <c r="P5998">
        <f>Table1[[#This Row],[Sales]]/Table1[[#This Row],[Quantity]]</f>
        <v>96.784000000000006</v>
      </c>
      <c r="Q5998" t="str">
        <f t="shared" si="186"/>
        <v>2022</v>
      </c>
      <c r="R5998" t="str">
        <f t="shared" si="187"/>
        <v>12</v>
      </c>
      <c r="S5998">
        <f>CEILING(Table1[[#This Row],[Month]]/3,1)</f>
        <v>4</v>
      </c>
      <c r="T5998" s="9">
        <f>(Table1[[#This Row],[Profit]]/Table1[[#This Row],[Sales]])</f>
        <v>6.25E-2</v>
      </c>
    </row>
    <row r="5999" spans="1:20" x14ac:dyDescent="0.25">
      <c r="A5999">
        <v>20221212</v>
      </c>
      <c r="B5999" s="1" t="s">
        <v>708</v>
      </c>
      <c r="C5999" s="1" t="s">
        <v>209</v>
      </c>
      <c r="D5999" s="1" t="s">
        <v>210</v>
      </c>
      <c r="E5999" s="1" t="s">
        <v>27</v>
      </c>
      <c r="F5999" s="1" t="s">
        <v>82</v>
      </c>
      <c r="G5999" s="1" t="s">
        <v>19</v>
      </c>
      <c r="H5999" s="1" t="s">
        <v>20</v>
      </c>
      <c r="I5999" s="1" t="s">
        <v>30</v>
      </c>
      <c r="J5999" s="1" t="s">
        <v>36</v>
      </c>
      <c r="K5999">
        <v>328.59</v>
      </c>
      <c r="L5999">
        <v>3</v>
      </c>
      <c r="M5999">
        <v>0.4</v>
      </c>
      <c r="N5999">
        <v>-147.8655</v>
      </c>
      <c r="O5999">
        <f>(Table1[[#This Row],[Sales]]-Table1[[#This Row],[Profit]])/Table1[[#This Row],[Quantity]]</f>
        <v>158.8185</v>
      </c>
      <c r="P5999">
        <f>Table1[[#This Row],[Sales]]/Table1[[#This Row],[Quantity]]</f>
        <v>109.52999999999999</v>
      </c>
      <c r="Q5999" t="str">
        <f t="shared" si="186"/>
        <v>2022</v>
      </c>
      <c r="R5999" t="str">
        <f t="shared" si="187"/>
        <v>12</v>
      </c>
      <c r="S5999">
        <f>CEILING(Table1[[#This Row],[Month]]/3,1)</f>
        <v>4</v>
      </c>
      <c r="T5999" s="9">
        <f>(Table1[[#This Row],[Profit]]/Table1[[#This Row],[Sales]])</f>
        <v>-0.45</v>
      </c>
    </row>
    <row r="6000" spans="1:20" x14ac:dyDescent="0.25">
      <c r="A6000">
        <v>20201210</v>
      </c>
      <c r="B6000" s="1" t="s">
        <v>231</v>
      </c>
      <c r="C6000" s="1" t="s">
        <v>1088</v>
      </c>
      <c r="D6000" s="1" t="s">
        <v>1089</v>
      </c>
      <c r="E6000" s="1" t="s">
        <v>59</v>
      </c>
      <c r="F6000" s="1" t="s">
        <v>126</v>
      </c>
      <c r="G6000" s="1" t="s">
        <v>232</v>
      </c>
      <c r="H6000" s="1" t="s">
        <v>40</v>
      </c>
      <c r="I6000" s="1" t="s">
        <v>30</v>
      </c>
      <c r="J6000" s="1" t="s">
        <v>23</v>
      </c>
      <c r="K6000">
        <v>338.35199999999998</v>
      </c>
      <c r="L6000">
        <v>3</v>
      </c>
      <c r="M6000">
        <v>0.2</v>
      </c>
      <c r="N6000">
        <v>4.2294</v>
      </c>
      <c r="O6000">
        <f>(Table1[[#This Row],[Sales]]-Table1[[#This Row],[Profit]])/Table1[[#This Row],[Quantity]]</f>
        <v>111.37419999999999</v>
      </c>
      <c r="P6000">
        <f>Table1[[#This Row],[Sales]]/Table1[[#This Row],[Quantity]]</f>
        <v>112.78399999999999</v>
      </c>
      <c r="Q6000" t="str">
        <f t="shared" si="186"/>
        <v>2020</v>
      </c>
      <c r="R6000" t="str">
        <f t="shared" si="187"/>
        <v>12</v>
      </c>
      <c r="S6000">
        <f>CEILING(Table1[[#This Row],[Month]]/3,1)</f>
        <v>4</v>
      </c>
      <c r="T6000" s="9">
        <f>(Table1[[#This Row],[Profit]]/Table1[[#This Row],[Sales]])</f>
        <v>1.2500000000000001E-2</v>
      </c>
    </row>
    <row r="6001" spans="1:20" x14ac:dyDescent="0.25">
      <c r="A6001">
        <v>20201210</v>
      </c>
      <c r="B6001" s="1" t="s">
        <v>231</v>
      </c>
      <c r="C6001" s="1" t="s">
        <v>1088</v>
      </c>
      <c r="D6001" s="1" t="s">
        <v>1089</v>
      </c>
      <c r="E6001" s="1" t="s">
        <v>59</v>
      </c>
      <c r="F6001" s="1" t="s">
        <v>126</v>
      </c>
      <c r="G6001" s="1" t="s">
        <v>232</v>
      </c>
      <c r="H6001" s="1" t="s">
        <v>40</v>
      </c>
      <c r="I6001" s="1" t="s">
        <v>30</v>
      </c>
      <c r="J6001" s="1" t="s">
        <v>50</v>
      </c>
      <c r="K6001">
        <v>25.92</v>
      </c>
      <c r="L6001">
        <v>4</v>
      </c>
      <c r="M6001">
        <v>0</v>
      </c>
      <c r="N6001">
        <v>12.441599999999999</v>
      </c>
      <c r="O6001">
        <f>(Table1[[#This Row],[Sales]]-Table1[[#This Row],[Profit]])/Table1[[#This Row],[Quantity]]</f>
        <v>3.3696000000000006</v>
      </c>
      <c r="P6001">
        <f>Table1[[#This Row],[Sales]]/Table1[[#This Row],[Quantity]]</f>
        <v>6.48</v>
      </c>
      <c r="Q6001" t="str">
        <f t="shared" si="186"/>
        <v>2020</v>
      </c>
      <c r="R6001" t="str">
        <f t="shared" si="187"/>
        <v>12</v>
      </c>
      <c r="S6001">
        <f>CEILING(Table1[[#This Row],[Month]]/3,1)</f>
        <v>4</v>
      </c>
      <c r="T6001" s="9">
        <f>(Table1[[#This Row],[Profit]]/Table1[[#This Row],[Sales]])</f>
        <v>0.47999999999999993</v>
      </c>
    </row>
    <row r="6002" spans="1:20" x14ac:dyDescent="0.25">
      <c r="A6002">
        <v>20201210</v>
      </c>
      <c r="B6002" s="1" t="s">
        <v>231</v>
      </c>
      <c r="C6002" s="1" t="s">
        <v>1088</v>
      </c>
      <c r="D6002" s="1" t="s">
        <v>1089</v>
      </c>
      <c r="E6002" s="1" t="s">
        <v>59</v>
      </c>
      <c r="F6002" s="1" t="s">
        <v>126</v>
      </c>
      <c r="G6002" s="1" t="s">
        <v>232</v>
      </c>
      <c r="H6002" s="1" t="s">
        <v>40</v>
      </c>
      <c r="I6002" s="1" t="s">
        <v>30</v>
      </c>
      <c r="J6002" s="1" t="s">
        <v>50</v>
      </c>
      <c r="K6002">
        <v>91.36</v>
      </c>
      <c r="L6002">
        <v>4</v>
      </c>
      <c r="M6002">
        <v>0</v>
      </c>
      <c r="N6002">
        <v>42.025599999999997</v>
      </c>
      <c r="O6002">
        <f>(Table1[[#This Row],[Sales]]-Table1[[#This Row],[Profit]])/Table1[[#This Row],[Quantity]]</f>
        <v>12.333600000000001</v>
      </c>
      <c r="P6002">
        <f>Table1[[#This Row],[Sales]]/Table1[[#This Row],[Quantity]]</f>
        <v>22.84</v>
      </c>
      <c r="Q6002" t="str">
        <f t="shared" si="186"/>
        <v>2020</v>
      </c>
      <c r="R6002" t="str">
        <f t="shared" si="187"/>
        <v>12</v>
      </c>
      <c r="S6002">
        <f>CEILING(Table1[[#This Row],[Month]]/3,1)</f>
        <v>4</v>
      </c>
      <c r="T6002" s="9">
        <f>(Table1[[#This Row],[Profit]]/Table1[[#This Row],[Sales]])</f>
        <v>0.45999999999999996</v>
      </c>
    </row>
    <row r="6003" spans="1:20" x14ac:dyDescent="0.25">
      <c r="A6003">
        <v>20201213</v>
      </c>
      <c r="B6003" s="1" t="s">
        <v>955</v>
      </c>
      <c r="C6003" s="1" t="s">
        <v>146</v>
      </c>
      <c r="D6003" s="1" t="s">
        <v>222</v>
      </c>
      <c r="E6003" s="1" t="s">
        <v>27</v>
      </c>
      <c r="F6003" s="1" t="s">
        <v>82</v>
      </c>
      <c r="G6003" s="1" t="s">
        <v>167</v>
      </c>
      <c r="H6003" s="1" t="s">
        <v>168</v>
      </c>
      <c r="I6003" s="1" t="s">
        <v>30</v>
      </c>
      <c r="J6003" s="1" t="s">
        <v>41</v>
      </c>
      <c r="K6003">
        <v>87.96</v>
      </c>
      <c r="L6003">
        <v>3</v>
      </c>
      <c r="M6003">
        <v>0.2</v>
      </c>
      <c r="N6003">
        <v>7.6965000000000003</v>
      </c>
      <c r="O6003">
        <f>(Table1[[#This Row],[Sales]]-Table1[[#This Row],[Profit]])/Table1[[#This Row],[Quantity]]</f>
        <v>26.754499999999997</v>
      </c>
      <c r="P6003">
        <f>Table1[[#This Row],[Sales]]/Table1[[#This Row],[Quantity]]</f>
        <v>29.319999999999997</v>
      </c>
      <c r="Q6003" t="str">
        <f t="shared" si="186"/>
        <v>2020</v>
      </c>
      <c r="R6003" t="str">
        <f t="shared" si="187"/>
        <v>12</v>
      </c>
      <c r="S6003">
        <f>CEILING(Table1[[#This Row],[Month]]/3,1)</f>
        <v>4</v>
      </c>
      <c r="T6003" s="9">
        <f>(Table1[[#This Row],[Profit]]/Table1[[#This Row],[Sales]])</f>
        <v>8.7500000000000008E-2</v>
      </c>
    </row>
    <row r="6004" spans="1:20" x14ac:dyDescent="0.25">
      <c r="A6004">
        <v>20201213</v>
      </c>
      <c r="B6004" s="1" t="s">
        <v>955</v>
      </c>
      <c r="C6004" s="1" t="s">
        <v>146</v>
      </c>
      <c r="D6004" s="1" t="s">
        <v>222</v>
      </c>
      <c r="E6004" s="1" t="s">
        <v>27</v>
      </c>
      <c r="F6004" s="1" t="s">
        <v>82</v>
      </c>
      <c r="G6004" s="1" t="s">
        <v>167</v>
      </c>
      <c r="H6004" s="1" t="s">
        <v>168</v>
      </c>
      <c r="I6004" s="1" t="s">
        <v>30</v>
      </c>
      <c r="J6004" s="1" t="s">
        <v>36</v>
      </c>
      <c r="K6004">
        <v>5.2140000000000004</v>
      </c>
      <c r="L6004">
        <v>2</v>
      </c>
      <c r="M6004">
        <v>0.7</v>
      </c>
      <c r="N6004">
        <v>-4.1711999999999998</v>
      </c>
      <c r="O6004">
        <f>(Table1[[#This Row],[Sales]]-Table1[[#This Row],[Profit]])/Table1[[#This Row],[Quantity]]</f>
        <v>4.6926000000000005</v>
      </c>
      <c r="P6004">
        <f>Table1[[#This Row],[Sales]]/Table1[[#This Row],[Quantity]]</f>
        <v>2.6070000000000002</v>
      </c>
      <c r="Q6004" t="str">
        <f t="shared" si="186"/>
        <v>2020</v>
      </c>
      <c r="R6004" t="str">
        <f t="shared" si="187"/>
        <v>12</v>
      </c>
      <c r="S6004">
        <f>CEILING(Table1[[#This Row],[Month]]/3,1)</f>
        <v>4</v>
      </c>
      <c r="T6004" s="9">
        <f>(Table1[[#This Row],[Profit]]/Table1[[#This Row],[Sales]])</f>
        <v>-0.79999999999999993</v>
      </c>
    </row>
    <row r="6005" spans="1:20" x14ac:dyDescent="0.25">
      <c r="A6005">
        <v>20230922</v>
      </c>
      <c r="B6005" s="1" t="s">
        <v>605</v>
      </c>
      <c r="C6005" s="1" t="s">
        <v>32</v>
      </c>
      <c r="D6005" s="1" t="s">
        <v>420</v>
      </c>
      <c r="E6005" s="1" t="s">
        <v>17</v>
      </c>
      <c r="F6005" s="1" t="s">
        <v>34</v>
      </c>
      <c r="G6005" s="1" t="s">
        <v>204</v>
      </c>
      <c r="H6005" s="1" t="s">
        <v>40</v>
      </c>
      <c r="I6005" s="1" t="s">
        <v>21</v>
      </c>
      <c r="J6005" s="1" t="s">
        <v>36</v>
      </c>
      <c r="K6005">
        <v>12.294</v>
      </c>
      <c r="L6005">
        <v>1</v>
      </c>
      <c r="M6005">
        <v>0.7</v>
      </c>
      <c r="N6005">
        <v>-8.6058000000000003</v>
      </c>
      <c r="O6005">
        <f>(Table1[[#This Row],[Sales]]-Table1[[#This Row],[Profit]])/Table1[[#This Row],[Quantity]]</f>
        <v>20.899799999999999</v>
      </c>
      <c r="P6005">
        <f>Table1[[#This Row],[Sales]]/Table1[[#This Row],[Quantity]]</f>
        <v>12.294</v>
      </c>
      <c r="Q6005" t="str">
        <f t="shared" si="186"/>
        <v>2023</v>
      </c>
      <c r="R6005" t="str">
        <f t="shared" si="187"/>
        <v>09</v>
      </c>
      <c r="S6005">
        <f>CEILING(Table1[[#This Row],[Month]]/3,1)</f>
        <v>3</v>
      </c>
      <c r="T6005" s="9">
        <f>(Table1[[#This Row],[Profit]]/Table1[[#This Row],[Sales]])</f>
        <v>-0.7</v>
      </c>
    </row>
    <row r="6006" spans="1:20" x14ac:dyDescent="0.25">
      <c r="A6006">
        <v>20230908</v>
      </c>
      <c r="B6006" s="1" t="s">
        <v>703</v>
      </c>
      <c r="C6006" s="1" t="s">
        <v>25</v>
      </c>
      <c r="D6006" s="1" t="s">
        <v>26</v>
      </c>
      <c r="E6006" s="1" t="s">
        <v>27</v>
      </c>
      <c r="F6006" s="1" t="s">
        <v>28</v>
      </c>
      <c r="G6006" s="1" t="s">
        <v>183</v>
      </c>
      <c r="H6006" s="1" t="s">
        <v>75</v>
      </c>
      <c r="I6006" s="1" t="s">
        <v>21</v>
      </c>
      <c r="J6006" s="1" t="s">
        <v>41</v>
      </c>
      <c r="K6006">
        <v>19.760000000000002</v>
      </c>
      <c r="L6006">
        <v>4</v>
      </c>
      <c r="M6006">
        <v>0</v>
      </c>
      <c r="N6006">
        <v>8.2992000000000008</v>
      </c>
      <c r="O6006">
        <f>(Table1[[#This Row],[Sales]]-Table1[[#This Row],[Profit]])/Table1[[#This Row],[Quantity]]</f>
        <v>2.8652000000000002</v>
      </c>
      <c r="P6006">
        <f>Table1[[#This Row],[Sales]]/Table1[[#This Row],[Quantity]]</f>
        <v>4.9400000000000004</v>
      </c>
      <c r="Q6006" t="str">
        <f t="shared" si="186"/>
        <v>2023</v>
      </c>
      <c r="R6006" t="str">
        <f t="shared" si="187"/>
        <v>09</v>
      </c>
      <c r="S6006">
        <f>CEILING(Table1[[#This Row],[Month]]/3,1)</f>
        <v>3</v>
      </c>
      <c r="T6006" s="9">
        <f>(Table1[[#This Row],[Profit]]/Table1[[#This Row],[Sales]])</f>
        <v>0.42</v>
      </c>
    </row>
    <row r="6007" spans="1:20" x14ac:dyDescent="0.25">
      <c r="A6007">
        <v>20211102</v>
      </c>
      <c r="B6007" s="1" t="s">
        <v>951</v>
      </c>
      <c r="C6007" s="1" t="s">
        <v>133</v>
      </c>
      <c r="D6007" s="1" t="s">
        <v>138</v>
      </c>
      <c r="E6007" s="1" t="s">
        <v>17</v>
      </c>
      <c r="F6007" s="1" t="s">
        <v>18</v>
      </c>
      <c r="G6007" s="1" t="s">
        <v>306</v>
      </c>
      <c r="H6007" s="1" t="s">
        <v>40</v>
      </c>
      <c r="I6007" s="1" t="s">
        <v>21</v>
      </c>
      <c r="J6007" s="1" t="s">
        <v>23</v>
      </c>
      <c r="K6007">
        <v>109.764</v>
      </c>
      <c r="L6007">
        <v>2</v>
      </c>
      <c r="M6007">
        <v>0.1</v>
      </c>
      <c r="N6007">
        <v>8.5372000000000003</v>
      </c>
      <c r="O6007">
        <f>(Table1[[#This Row],[Sales]]-Table1[[#This Row],[Profit]])/Table1[[#This Row],[Quantity]]</f>
        <v>50.613399999999999</v>
      </c>
      <c r="P6007">
        <f>Table1[[#This Row],[Sales]]/Table1[[#This Row],[Quantity]]</f>
        <v>54.881999999999998</v>
      </c>
      <c r="Q6007" t="str">
        <f t="shared" si="186"/>
        <v>2021</v>
      </c>
      <c r="R6007" t="str">
        <f t="shared" si="187"/>
        <v>11</v>
      </c>
      <c r="S6007">
        <f>CEILING(Table1[[#This Row],[Month]]/3,1)</f>
        <v>4</v>
      </c>
      <c r="T6007" s="9">
        <f>(Table1[[#This Row],[Profit]]/Table1[[#This Row],[Sales]])</f>
        <v>7.7777777777777779E-2</v>
      </c>
    </row>
    <row r="6008" spans="1:20" x14ac:dyDescent="0.25">
      <c r="A6008">
        <v>20231212</v>
      </c>
      <c r="B6008" s="1" t="s">
        <v>828</v>
      </c>
      <c r="C6008" s="1" t="s">
        <v>379</v>
      </c>
      <c r="D6008" s="1" t="s">
        <v>824</v>
      </c>
      <c r="E6008" s="1" t="s">
        <v>59</v>
      </c>
      <c r="F6008" s="1" t="s">
        <v>126</v>
      </c>
      <c r="G6008" s="1" t="s">
        <v>255</v>
      </c>
      <c r="H6008" s="1" t="s">
        <v>40</v>
      </c>
      <c r="I6008" s="1" t="s">
        <v>30</v>
      </c>
      <c r="J6008" s="1" t="s">
        <v>43</v>
      </c>
      <c r="K6008">
        <v>128.85</v>
      </c>
      <c r="L6008">
        <v>3</v>
      </c>
      <c r="M6008">
        <v>0</v>
      </c>
      <c r="N6008">
        <v>3.8654999999999999</v>
      </c>
      <c r="O6008">
        <f>(Table1[[#This Row],[Sales]]-Table1[[#This Row],[Profit]])/Table1[[#This Row],[Quantity]]</f>
        <v>41.661499999999997</v>
      </c>
      <c r="P6008">
        <f>Table1[[#This Row],[Sales]]/Table1[[#This Row],[Quantity]]</f>
        <v>42.949999999999996</v>
      </c>
      <c r="Q6008" t="str">
        <f t="shared" si="186"/>
        <v>2023</v>
      </c>
      <c r="R6008" t="str">
        <f t="shared" si="187"/>
        <v>12</v>
      </c>
      <c r="S6008">
        <f>CEILING(Table1[[#This Row],[Month]]/3,1)</f>
        <v>4</v>
      </c>
      <c r="T6008" s="9">
        <f>(Table1[[#This Row],[Profit]]/Table1[[#This Row],[Sales]])</f>
        <v>3.0000000000000002E-2</v>
      </c>
    </row>
    <row r="6009" spans="1:20" x14ac:dyDescent="0.25">
      <c r="A6009">
        <v>20230402</v>
      </c>
      <c r="B6009" s="1" t="s">
        <v>657</v>
      </c>
      <c r="C6009" s="1" t="s">
        <v>173</v>
      </c>
      <c r="D6009" s="1" t="s">
        <v>1136</v>
      </c>
      <c r="E6009" s="1" t="s">
        <v>27</v>
      </c>
      <c r="F6009" s="1" t="s">
        <v>82</v>
      </c>
      <c r="G6009" s="1" t="s">
        <v>183</v>
      </c>
      <c r="H6009" s="1" t="s">
        <v>75</v>
      </c>
      <c r="I6009" s="1" t="s">
        <v>30</v>
      </c>
      <c r="J6009" s="1" t="s">
        <v>41</v>
      </c>
      <c r="K6009">
        <v>127.95</v>
      </c>
      <c r="L6009">
        <v>3</v>
      </c>
      <c r="M6009">
        <v>0</v>
      </c>
      <c r="N6009">
        <v>21.7515</v>
      </c>
      <c r="O6009">
        <f>(Table1[[#This Row],[Sales]]-Table1[[#This Row],[Profit]])/Table1[[#This Row],[Quantity]]</f>
        <v>35.399499999999996</v>
      </c>
      <c r="P6009">
        <f>Table1[[#This Row],[Sales]]/Table1[[#This Row],[Quantity]]</f>
        <v>42.65</v>
      </c>
      <c r="Q6009" t="str">
        <f t="shared" si="186"/>
        <v>2023</v>
      </c>
      <c r="R6009" t="str">
        <f t="shared" si="187"/>
        <v>04</v>
      </c>
      <c r="S6009">
        <f>CEILING(Table1[[#This Row],[Month]]/3,1)</f>
        <v>2</v>
      </c>
      <c r="T6009" s="9">
        <f>(Table1[[#This Row],[Profit]]/Table1[[#This Row],[Sales]])</f>
        <v>0.16999999999999998</v>
      </c>
    </row>
    <row r="6010" spans="1:20" x14ac:dyDescent="0.25">
      <c r="A6010">
        <v>20211230</v>
      </c>
      <c r="B6010" s="1" t="s">
        <v>205</v>
      </c>
      <c r="C6010" s="1" t="s">
        <v>25</v>
      </c>
      <c r="D6010" s="1" t="s">
        <v>26</v>
      </c>
      <c r="E6010" s="1" t="s">
        <v>27</v>
      </c>
      <c r="F6010" s="1" t="s">
        <v>28</v>
      </c>
      <c r="G6010" s="1" t="s">
        <v>198</v>
      </c>
      <c r="H6010" s="1" t="s">
        <v>75</v>
      </c>
      <c r="I6010" s="1" t="s">
        <v>21</v>
      </c>
      <c r="J6010" s="1" t="s">
        <v>50</v>
      </c>
      <c r="K6010">
        <v>68.52</v>
      </c>
      <c r="L6010">
        <v>3</v>
      </c>
      <c r="M6010">
        <v>0</v>
      </c>
      <c r="N6010">
        <v>31.519200000000001</v>
      </c>
      <c r="O6010">
        <f>(Table1[[#This Row],[Sales]]-Table1[[#This Row],[Profit]])/Table1[[#This Row],[Quantity]]</f>
        <v>12.333599999999999</v>
      </c>
      <c r="P6010">
        <f>Table1[[#This Row],[Sales]]/Table1[[#This Row],[Quantity]]</f>
        <v>22.84</v>
      </c>
      <c r="Q6010" t="str">
        <f t="shared" si="186"/>
        <v>2021</v>
      </c>
      <c r="R6010" t="str">
        <f t="shared" si="187"/>
        <v>12</v>
      </c>
      <c r="S6010">
        <f>CEILING(Table1[[#This Row],[Month]]/3,1)</f>
        <v>4</v>
      </c>
      <c r="T6010" s="9">
        <f>(Table1[[#This Row],[Profit]]/Table1[[#This Row],[Sales]])</f>
        <v>0.46</v>
      </c>
    </row>
    <row r="6011" spans="1:20" x14ac:dyDescent="0.25">
      <c r="A6011">
        <v>20211230</v>
      </c>
      <c r="B6011" s="1" t="s">
        <v>205</v>
      </c>
      <c r="C6011" s="1" t="s">
        <v>25</v>
      </c>
      <c r="D6011" s="1" t="s">
        <v>26</v>
      </c>
      <c r="E6011" s="1" t="s">
        <v>27</v>
      </c>
      <c r="F6011" s="1" t="s">
        <v>28</v>
      </c>
      <c r="G6011" s="1" t="s">
        <v>198</v>
      </c>
      <c r="H6011" s="1" t="s">
        <v>75</v>
      </c>
      <c r="I6011" s="1" t="s">
        <v>21</v>
      </c>
      <c r="J6011" s="1" t="s">
        <v>37</v>
      </c>
      <c r="K6011">
        <v>74.94</v>
      </c>
      <c r="L6011">
        <v>3</v>
      </c>
      <c r="M6011">
        <v>0</v>
      </c>
      <c r="N6011">
        <v>14.2386</v>
      </c>
      <c r="O6011">
        <f>(Table1[[#This Row],[Sales]]-Table1[[#This Row],[Profit]])/Table1[[#This Row],[Quantity]]</f>
        <v>20.233799999999999</v>
      </c>
      <c r="P6011">
        <f>Table1[[#This Row],[Sales]]/Table1[[#This Row],[Quantity]]</f>
        <v>24.98</v>
      </c>
      <c r="Q6011" t="str">
        <f t="shared" si="186"/>
        <v>2021</v>
      </c>
      <c r="R6011" t="str">
        <f t="shared" si="187"/>
        <v>12</v>
      </c>
      <c r="S6011">
        <f>CEILING(Table1[[#This Row],[Month]]/3,1)</f>
        <v>4</v>
      </c>
      <c r="T6011" s="9">
        <f>(Table1[[#This Row],[Profit]]/Table1[[#This Row],[Sales]])</f>
        <v>0.19</v>
      </c>
    </row>
    <row r="6012" spans="1:20" x14ac:dyDescent="0.25">
      <c r="A6012">
        <v>20211230</v>
      </c>
      <c r="B6012" s="1" t="s">
        <v>205</v>
      </c>
      <c r="C6012" s="1" t="s">
        <v>25</v>
      </c>
      <c r="D6012" s="1" t="s">
        <v>26</v>
      </c>
      <c r="E6012" s="1" t="s">
        <v>27</v>
      </c>
      <c r="F6012" s="1" t="s">
        <v>28</v>
      </c>
      <c r="G6012" s="1" t="s">
        <v>198</v>
      </c>
      <c r="H6012" s="1" t="s">
        <v>75</v>
      </c>
      <c r="I6012" s="1" t="s">
        <v>21</v>
      </c>
      <c r="J6012" s="1" t="s">
        <v>265</v>
      </c>
      <c r="K6012">
        <v>2548.56</v>
      </c>
      <c r="L6012">
        <v>6</v>
      </c>
      <c r="M6012">
        <v>0.2</v>
      </c>
      <c r="N6012">
        <v>286.71300000000002</v>
      </c>
      <c r="O6012">
        <f>(Table1[[#This Row],[Sales]]-Table1[[#This Row],[Profit]])/Table1[[#This Row],[Quantity]]</f>
        <v>376.97449999999998</v>
      </c>
      <c r="P6012">
        <f>Table1[[#This Row],[Sales]]/Table1[[#This Row],[Quantity]]</f>
        <v>424.76</v>
      </c>
      <c r="Q6012" t="str">
        <f t="shared" si="186"/>
        <v>2021</v>
      </c>
      <c r="R6012" t="str">
        <f t="shared" si="187"/>
        <v>12</v>
      </c>
      <c r="S6012">
        <f>CEILING(Table1[[#This Row],[Month]]/3,1)</f>
        <v>4</v>
      </c>
      <c r="T6012" s="9">
        <f>(Table1[[#This Row],[Profit]]/Table1[[#This Row],[Sales]])</f>
        <v>0.11250000000000002</v>
      </c>
    </row>
    <row r="6013" spans="1:20" x14ac:dyDescent="0.25">
      <c r="A6013">
        <v>20211230</v>
      </c>
      <c r="B6013" s="1" t="s">
        <v>205</v>
      </c>
      <c r="C6013" s="1" t="s">
        <v>25</v>
      </c>
      <c r="D6013" s="1" t="s">
        <v>26</v>
      </c>
      <c r="E6013" s="1" t="s">
        <v>27</v>
      </c>
      <c r="F6013" s="1" t="s">
        <v>28</v>
      </c>
      <c r="G6013" s="1" t="s">
        <v>198</v>
      </c>
      <c r="H6013" s="1" t="s">
        <v>75</v>
      </c>
      <c r="I6013" s="1" t="s">
        <v>21</v>
      </c>
      <c r="J6013" s="1" t="s">
        <v>97</v>
      </c>
      <c r="K6013">
        <v>271.44</v>
      </c>
      <c r="L6013">
        <v>3</v>
      </c>
      <c r="M6013">
        <v>0</v>
      </c>
      <c r="N6013">
        <v>122.148</v>
      </c>
      <c r="O6013">
        <f>(Table1[[#This Row],[Sales]]-Table1[[#This Row],[Profit]])/Table1[[#This Row],[Quantity]]</f>
        <v>49.764000000000003</v>
      </c>
      <c r="P6013">
        <f>Table1[[#This Row],[Sales]]/Table1[[#This Row],[Quantity]]</f>
        <v>90.48</v>
      </c>
      <c r="Q6013" t="str">
        <f t="shared" si="186"/>
        <v>2021</v>
      </c>
      <c r="R6013" t="str">
        <f t="shared" si="187"/>
        <v>12</v>
      </c>
      <c r="S6013">
        <f>CEILING(Table1[[#This Row],[Month]]/3,1)</f>
        <v>4</v>
      </c>
      <c r="T6013" s="9">
        <f>(Table1[[#This Row],[Profit]]/Table1[[#This Row],[Sales]])</f>
        <v>0.45</v>
      </c>
    </row>
    <row r="6014" spans="1:20" x14ac:dyDescent="0.25">
      <c r="A6014">
        <v>20211230</v>
      </c>
      <c r="B6014" s="1" t="s">
        <v>205</v>
      </c>
      <c r="C6014" s="1" t="s">
        <v>25</v>
      </c>
      <c r="D6014" s="1" t="s">
        <v>26</v>
      </c>
      <c r="E6014" s="1" t="s">
        <v>27</v>
      </c>
      <c r="F6014" s="1" t="s">
        <v>28</v>
      </c>
      <c r="G6014" s="1" t="s">
        <v>198</v>
      </c>
      <c r="H6014" s="1" t="s">
        <v>75</v>
      </c>
      <c r="I6014" s="1" t="s">
        <v>21</v>
      </c>
      <c r="J6014" s="1" t="s">
        <v>43</v>
      </c>
      <c r="K6014">
        <v>287.88</v>
      </c>
      <c r="L6014">
        <v>3</v>
      </c>
      <c r="M6014">
        <v>0.2</v>
      </c>
      <c r="N6014">
        <v>35.984999999999999</v>
      </c>
      <c r="O6014">
        <f>(Table1[[#This Row],[Sales]]-Table1[[#This Row],[Profit]])/Table1[[#This Row],[Quantity]]</f>
        <v>83.964999999999989</v>
      </c>
      <c r="P6014">
        <f>Table1[[#This Row],[Sales]]/Table1[[#This Row],[Quantity]]</f>
        <v>95.96</v>
      </c>
      <c r="Q6014" t="str">
        <f t="shared" si="186"/>
        <v>2021</v>
      </c>
      <c r="R6014" t="str">
        <f t="shared" si="187"/>
        <v>12</v>
      </c>
      <c r="S6014">
        <f>CEILING(Table1[[#This Row],[Month]]/3,1)</f>
        <v>4</v>
      </c>
      <c r="T6014" s="9">
        <f>(Table1[[#This Row],[Profit]]/Table1[[#This Row],[Sales]])</f>
        <v>0.125</v>
      </c>
    </row>
    <row r="6015" spans="1:20" x14ac:dyDescent="0.25">
      <c r="A6015">
        <v>20220311</v>
      </c>
      <c r="B6015" s="1" t="s">
        <v>961</v>
      </c>
      <c r="C6015" s="1" t="s">
        <v>25</v>
      </c>
      <c r="D6015" s="1" t="s">
        <v>26</v>
      </c>
      <c r="E6015" s="1" t="s">
        <v>27</v>
      </c>
      <c r="F6015" s="1" t="s">
        <v>28</v>
      </c>
      <c r="G6015" s="1" t="s">
        <v>286</v>
      </c>
      <c r="H6015" s="1" t="s">
        <v>40</v>
      </c>
      <c r="I6015" s="1" t="s">
        <v>63</v>
      </c>
      <c r="J6015" s="1" t="s">
        <v>50</v>
      </c>
      <c r="K6015">
        <v>14.9</v>
      </c>
      <c r="L6015">
        <v>5</v>
      </c>
      <c r="M6015">
        <v>0</v>
      </c>
      <c r="N6015">
        <v>7.1520000000000001</v>
      </c>
      <c r="O6015">
        <f>(Table1[[#This Row],[Sales]]-Table1[[#This Row],[Profit]])/Table1[[#This Row],[Quantity]]</f>
        <v>1.5496000000000001</v>
      </c>
      <c r="P6015">
        <f>Table1[[#This Row],[Sales]]/Table1[[#This Row],[Quantity]]</f>
        <v>2.98</v>
      </c>
      <c r="Q6015" t="str">
        <f t="shared" si="186"/>
        <v>2022</v>
      </c>
      <c r="R6015" t="str">
        <f t="shared" si="187"/>
        <v>03</v>
      </c>
      <c r="S6015">
        <f>CEILING(Table1[[#This Row],[Month]]/3,1)</f>
        <v>1</v>
      </c>
      <c r="T6015" s="9">
        <f>(Table1[[#This Row],[Profit]]/Table1[[#This Row],[Sales]])</f>
        <v>0.48</v>
      </c>
    </row>
    <row r="6016" spans="1:20" x14ac:dyDescent="0.25">
      <c r="A6016">
        <v>20220311</v>
      </c>
      <c r="B6016" s="1" t="s">
        <v>961</v>
      </c>
      <c r="C6016" s="1" t="s">
        <v>25</v>
      </c>
      <c r="D6016" s="1" t="s">
        <v>26</v>
      </c>
      <c r="E6016" s="1" t="s">
        <v>27</v>
      </c>
      <c r="F6016" s="1" t="s">
        <v>28</v>
      </c>
      <c r="G6016" s="1" t="s">
        <v>286</v>
      </c>
      <c r="H6016" s="1" t="s">
        <v>40</v>
      </c>
      <c r="I6016" s="1" t="s">
        <v>63</v>
      </c>
      <c r="J6016" s="1" t="s">
        <v>43</v>
      </c>
      <c r="K6016">
        <v>4158.9120000000003</v>
      </c>
      <c r="L6016">
        <v>8</v>
      </c>
      <c r="M6016">
        <v>0.2</v>
      </c>
      <c r="N6016">
        <v>363.90480000000002</v>
      </c>
      <c r="O6016">
        <f>(Table1[[#This Row],[Sales]]-Table1[[#This Row],[Profit]])/Table1[[#This Row],[Quantity]]</f>
        <v>474.3759</v>
      </c>
      <c r="P6016">
        <f>Table1[[#This Row],[Sales]]/Table1[[#This Row],[Quantity]]</f>
        <v>519.86400000000003</v>
      </c>
      <c r="Q6016" t="str">
        <f t="shared" si="186"/>
        <v>2022</v>
      </c>
      <c r="R6016" t="str">
        <f t="shared" si="187"/>
        <v>03</v>
      </c>
      <c r="S6016">
        <f>CEILING(Table1[[#This Row],[Month]]/3,1)</f>
        <v>1</v>
      </c>
      <c r="T6016" s="9">
        <f>(Table1[[#This Row],[Profit]]/Table1[[#This Row],[Sales]])</f>
        <v>8.7499999999999994E-2</v>
      </c>
    </row>
    <row r="6017" spans="1:20" x14ac:dyDescent="0.25">
      <c r="A6017">
        <v>20200406</v>
      </c>
      <c r="B6017" s="1" t="s">
        <v>1078</v>
      </c>
      <c r="C6017" s="1" t="s">
        <v>25</v>
      </c>
      <c r="D6017" s="1" t="s">
        <v>26</v>
      </c>
      <c r="E6017" s="1" t="s">
        <v>27</v>
      </c>
      <c r="F6017" s="1" t="s">
        <v>28</v>
      </c>
      <c r="G6017" s="1" t="s">
        <v>630</v>
      </c>
      <c r="H6017" s="1" t="s">
        <v>55</v>
      </c>
      <c r="I6017" s="1" t="s">
        <v>30</v>
      </c>
      <c r="J6017" s="1" t="s">
        <v>41</v>
      </c>
      <c r="K6017">
        <v>91.96</v>
      </c>
      <c r="L6017">
        <v>2</v>
      </c>
      <c r="M6017">
        <v>0</v>
      </c>
      <c r="N6017">
        <v>15.6332</v>
      </c>
      <c r="O6017">
        <f>(Table1[[#This Row],[Sales]]-Table1[[#This Row],[Profit]])/Table1[[#This Row],[Quantity]]</f>
        <v>38.163399999999996</v>
      </c>
      <c r="P6017">
        <f>Table1[[#This Row],[Sales]]/Table1[[#This Row],[Quantity]]</f>
        <v>45.98</v>
      </c>
      <c r="Q6017" t="str">
        <f t="shared" si="186"/>
        <v>2020</v>
      </c>
      <c r="R6017" t="str">
        <f t="shared" si="187"/>
        <v>04</v>
      </c>
      <c r="S6017">
        <f>CEILING(Table1[[#This Row],[Month]]/3,1)</f>
        <v>2</v>
      </c>
      <c r="T6017" s="9">
        <f>(Table1[[#This Row],[Profit]]/Table1[[#This Row],[Sales]])</f>
        <v>0.17</v>
      </c>
    </row>
    <row r="6018" spans="1:20" x14ac:dyDescent="0.25">
      <c r="A6018">
        <v>20200406</v>
      </c>
      <c r="B6018" s="1" t="s">
        <v>1078</v>
      </c>
      <c r="C6018" s="1" t="s">
        <v>25</v>
      </c>
      <c r="D6018" s="1" t="s">
        <v>26</v>
      </c>
      <c r="E6018" s="1" t="s">
        <v>27</v>
      </c>
      <c r="F6018" s="1" t="s">
        <v>28</v>
      </c>
      <c r="G6018" s="1" t="s">
        <v>630</v>
      </c>
      <c r="H6018" s="1" t="s">
        <v>55</v>
      </c>
      <c r="I6018" s="1" t="s">
        <v>30</v>
      </c>
      <c r="J6018" s="1" t="s">
        <v>41</v>
      </c>
      <c r="K6018">
        <v>33.11</v>
      </c>
      <c r="L6018">
        <v>7</v>
      </c>
      <c r="M6018">
        <v>0</v>
      </c>
      <c r="N6018">
        <v>12.9129</v>
      </c>
      <c r="O6018">
        <f>(Table1[[#This Row],[Sales]]-Table1[[#This Row],[Profit]])/Table1[[#This Row],[Quantity]]</f>
        <v>2.8853</v>
      </c>
      <c r="P6018">
        <f>Table1[[#This Row],[Sales]]/Table1[[#This Row],[Quantity]]</f>
        <v>4.7299999999999995</v>
      </c>
      <c r="Q6018" t="str">
        <f t="shared" si="186"/>
        <v>2020</v>
      </c>
      <c r="R6018" t="str">
        <f t="shared" si="187"/>
        <v>04</v>
      </c>
      <c r="S6018">
        <f>CEILING(Table1[[#This Row],[Month]]/3,1)</f>
        <v>2</v>
      </c>
      <c r="T6018" s="9">
        <f>(Table1[[#This Row],[Profit]]/Table1[[#This Row],[Sales]])</f>
        <v>0.39</v>
      </c>
    </row>
    <row r="6019" spans="1:20" x14ac:dyDescent="0.25">
      <c r="A6019">
        <v>20200406</v>
      </c>
      <c r="B6019" s="1" t="s">
        <v>1078</v>
      </c>
      <c r="C6019" s="1" t="s">
        <v>25</v>
      </c>
      <c r="D6019" s="1" t="s">
        <v>26</v>
      </c>
      <c r="E6019" s="1" t="s">
        <v>27</v>
      </c>
      <c r="F6019" s="1" t="s">
        <v>28</v>
      </c>
      <c r="G6019" s="1" t="s">
        <v>630</v>
      </c>
      <c r="H6019" s="1" t="s">
        <v>55</v>
      </c>
      <c r="I6019" s="1" t="s">
        <v>30</v>
      </c>
      <c r="J6019" s="1" t="s">
        <v>50</v>
      </c>
      <c r="K6019">
        <v>19.440000000000001</v>
      </c>
      <c r="L6019">
        <v>3</v>
      </c>
      <c r="M6019">
        <v>0</v>
      </c>
      <c r="N6019">
        <v>9.3312000000000008</v>
      </c>
      <c r="O6019">
        <f>(Table1[[#This Row],[Sales]]-Table1[[#This Row],[Profit]])/Table1[[#This Row],[Quantity]]</f>
        <v>3.3696000000000002</v>
      </c>
      <c r="P6019">
        <f>Table1[[#This Row],[Sales]]/Table1[[#This Row],[Quantity]]</f>
        <v>6.48</v>
      </c>
      <c r="Q6019" t="str">
        <f t="shared" ref="Q6019:Q6082" si="188">LEFT(A6019,4)</f>
        <v>2020</v>
      </c>
      <c r="R6019" t="str">
        <f t="shared" ref="R6019:R6082" si="189">MID(A6019,5,2)</f>
        <v>04</v>
      </c>
      <c r="S6019">
        <f>CEILING(Table1[[#This Row],[Month]]/3,1)</f>
        <v>2</v>
      </c>
      <c r="T6019" s="9">
        <f>(Table1[[#This Row],[Profit]]/Table1[[#This Row],[Sales]])</f>
        <v>0.48000000000000004</v>
      </c>
    </row>
    <row r="6020" spans="1:20" x14ac:dyDescent="0.25">
      <c r="A6020">
        <v>20200406</v>
      </c>
      <c r="B6020" s="1" t="s">
        <v>1078</v>
      </c>
      <c r="C6020" s="1" t="s">
        <v>25</v>
      </c>
      <c r="D6020" s="1" t="s">
        <v>26</v>
      </c>
      <c r="E6020" s="1" t="s">
        <v>27</v>
      </c>
      <c r="F6020" s="1" t="s">
        <v>28</v>
      </c>
      <c r="G6020" s="1" t="s">
        <v>630</v>
      </c>
      <c r="H6020" s="1" t="s">
        <v>55</v>
      </c>
      <c r="I6020" s="1" t="s">
        <v>30</v>
      </c>
      <c r="J6020" s="1" t="s">
        <v>50</v>
      </c>
      <c r="K6020">
        <v>55.48</v>
      </c>
      <c r="L6020">
        <v>1</v>
      </c>
      <c r="M6020">
        <v>0</v>
      </c>
      <c r="N6020">
        <v>26.630400000000002</v>
      </c>
      <c r="O6020">
        <f>(Table1[[#This Row],[Sales]]-Table1[[#This Row],[Profit]])/Table1[[#This Row],[Quantity]]</f>
        <v>28.849599999999995</v>
      </c>
      <c r="P6020">
        <f>Table1[[#This Row],[Sales]]/Table1[[#This Row],[Quantity]]</f>
        <v>55.48</v>
      </c>
      <c r="Q6020" t="str">
        <f t="shared" si="188"/>
        <v>2020</v>
      </c>
      <c r="R6020" t="str">
        <f t="shared" si="189"/>
        <v>04</v>
      </c>
      <c r="S6020">
        <f>CEILING(Table1[[#This Row],[Month]]/3,1)</f>
        <v>2</v>
      </c>
      <c r="T6020" s="9">
        <f>(Table1[[#This Row],[Profit]]/Table1[[#This Row],[Sales]])</f>
        <v>0.48000000000000004</v>
      </c>
    </row>
    <row r="6021" spans="1:20" x14ac:dyDescent="0.25">
      <c r="A6021">
        <v>20201005</v>
      </c>
      <c r="B6021" s="1" t="s">
        <v>1029</v>
      </c>
      <c r="C6021" s="1" t="s">
        <v>209</v>
      </c>
      <c r="D6021" s="1" t="s">
        <v>210</v>
      </c>
      <c r="E6021" s="1" t="s">
        <v>27</v>
      </c>
      <c r="F6021" s="1" t="s">
        <v>82</v>
      </c>
      <c r="G6021" s="1" t="s">
        <v>281</v>
      </c>
      <c r="H6021" s="1" t="s">
        <v>168</v>
      </c>
      <c r="I6021" s="1" t="s">
        <v>21</v>
      </c>
      <c r="J6021" s="1" t="s">
        <v>44</v>
      </c>
      <c r="K6021">
        <v>91.92</v>
      </c>
      <c r="L6021">
        <v>5</v>
      </c>
      <c r="M6021">
        <v>0.2</v>
      </c>
      <c r="N6021">
        <v>11.49</v>
      </c>
      <c r="O6021">
        <f>(Table1[[#This Row],[Sales]]-Table1[[#This Row],[Profit]])/Table1[[#This Row],[Quantity]]</f>
        <v>16.086000000000002</v>
      </c>
      <c r="P6021">
        <f>Table1[[#This Row],[Sales]]/Table1[[#This Row],[Quantity]]</f>
        <v>18.384</v>
      </c>
      <c r="Q6021" t="str">
        <f t="shared" si="188"/>
        <v>2020</v>
      </c>
      <c r="R6021" t="str">
        <f t="shared" si="189"/>
        <v>10</v>
      </c>
      <c r="S6021">
        <f>CEILING(Table1[[#This Row],[Month]]/3,1)</f>
        <v>4</v>
      </c>
      <c r="T6021" s="9">
        <f>(Table1[[#This Row],[Profit]]/Table1[[#This Row],[Sales]])</f>
        <v>0.125</v>
      </c>
    </row>
    <row r="6022" spans="1:20" x14ac:dyDescent="0.25">
      <c r="A6022">
        <v>20220814</v>
      </c>
      <c r="B6022" s="1" t="s">
        <v>1042</v>
      </c>
      <c r="C6022" s="1" t="s">
        <v>274</v>
      </c>
      <c r="D6022" s="1" t="s">
        <v>275</v>
      </c>
      <c r="E6022" s="1" t="s">
        <v>17</v>
      </c>
      <c r="F6022" s="1" t="s">
        <v>197</v>
      </c>
      <c r="G6022" s="1" t="s">
        <v>191</v>
      </c>
      <c r="H6022" s="1" t="s">
        <v>91</v>
      </c>
      <c r="I6022" s="1" t="s">
        <v>21</v>
      </c>
      <c r="J6022" s="1" t="s">
        <v>44</v>
      </c>
      <c r="K6022">
        <v>17.34</v>
      </c>
      <c r="L6022">
        <v>2</v>
      </c>
      <c r="M6022">
        <v>0</v>
      </c>
      <c r="N6022">
        <v>4.6818</v>
      </c>
      <c r="O6022">
        <f>(Table1[[#This Row],[Sales]]-Table1[[#This Row],[Profit]])/Table1[[#This Row],[Quantity]]</f>
        <v>6.3291000000000004</v>
      </c>
      <c r="P6022">
        <f>Table1[[#This Row],[Sales]]/Table1[[#This Row],[Quantity]]</f>
        <v>8.67</v>
      </c>
      <c r="Q6022" t="str">
        <f t="shared" si="188"/>
        <v>2022</v>
      </c>
      <c r="R6022" t="str">
        <f t="shared" si="189"/>
        <v>08</v>
      </c>
      <c r="S6022">
        <f>CEILING(Table1[[#This Row],[Month]]/3,1)</f>
        <v>3</v>
      </c>
      <c r="T6022" s="9">
        <f>(Table1[[#This Row],[Profit]]/Table1[[#This Row],[Sales]])</f>
        <v>0.27</v>
      </c>
    </row>
    <row r="6023" spans="1:20" x14ac:dyDescent="0.25">
      <c r="A6023">
        <v>20220814</v>
      </c>
      <c r="B6023" s="1" t="s">
        <v>1042</v>
      </c>
      <c r="C6023" s="1" t="s">
        <v>274</v>
      </c>
      <c r="D6023" s="1" t="s">
        <v>275</v>
      </c>
      <c r="E6023" s="1" t="s">
        <v>17</v>
      </c>
      <c r="F6023" s="1" t="s">
        <v>197</v>
      </c>
      <c r="G6023" s="1" t="s">
        <v>191</v>
      </c>
      <c r="H6023" s="1" t="s">
        <v>91</v>
      </c>
      <c r="I6023" s="1" t="s">
        <v>21</v>
      </c>
      <c r="J6023" s="1" t="s">
        <v>94</v>
      </c>
      <c r="K6023">
        <v>71.98</v>
      </c>
      <c r="L6023">
        <v>2</v>
      </c>
      <c r="M6023">
        <v>0</v>
      </c>
      <c r="N6023">
        <v>15.1158</v>
      </c>
      <c r="O6023">
        <f>(Table1[[#This Row],[Sales]]-Table1[[#This Row],[Profit]])/Table1[[#This Row],[Quantity]]</f>
        <v>28.432100000000002</v>
      </c>
      <c r="P6023">
        <f>Table1[[#This Row],[Sales]]/Table1[[#This Row],[Quantity]]</f>
        <v>35.99</v>
      </c>
      <c r="Q6023" t="str">
        <f t="shared" si="188"/>
        <v>2022</v>
      </c>
      <c r="R6023" t="str">
        <f t="shared" si="189"/>
        <v>08</v>
      </c>
      <c r="S6023">
        <f>CEILING(Table1[[#This Row],[Month]]/3,1)</f>
        <v>3</v>
      </c>
      <c r="T6023" s="9">
        <f>(Table1[[#This Row],[Profit]]/Table1[[#This Row],[Sales]])</f>
        <v>0.21</v>
      </c>
    </row>
    <row r="6024" spans="1:20" x14ac:dyDescent="0.25">
      <c r="A6024">
        <v>20201117</v>
      </c>
      <c r="B6024" s="1" t="s">
        <v>287</v>
      </c>
      <c r="C6024" s="1" t="s">
        <v>57</v>
      </c>
      <c r="D6024" s="1" t="s">
        <v>264</v>
      </c>
      <c r="E6024" s="1" t="s">
        <v>59</v>
      </c>
      <c r="F6024" s="1" t="s">
        <v>60</v>
      </c>
      <c r="G6024" s="1" t="s">
        <v>165</v>
      </c>
      <c r="H6024" s="1" t="s">
        <v>91</v>
      </c>
      <c r="I6024" s="1" t="s">
        <v>21</v>
      </c>
      <c r="J6024" s="1" t="s">
        <v>97</v>
      </c>
      <c r="K6024">
        <v>7.08</v>
      </c>
      <c r="L6024">
        <v>3</v>
      </c>
      <c r="M6024">
        <v>0.2</v>
      </c>
      <c r="N6024">
        <v>2.4780000000000002</v>
      </c>
      <c r="O6024">
        <f>(Table1[[#This Row],[Sales]]-Table1[[#This Row],[Profit]])/Table1[[#This Row],[Quantity]]</f>
        <v>1.534</v>
      </c>
      <c r="P6024">
        <f>Table1[[#This Row],[Sales]]/Table1[[#This Row],[Quantity]]</f>
        <v>2.36</v>
      </c>
      <c r="Q6024" t="str">
        <f t="shared" si="188"/>
        <v>2020</v>
      </c>
      <c r="R6024" t="str">
        <f t="shared" si="189"/>
        <v>11</v>
      </c>
      <c r="S6024">
        <f>CEILING(Table1[[#This Row],[Month]]/3,1)</f>
        <v>4</v>
      </c>
      <c r="T6024" s="9">
        <f>(Table1[[#This Row],[Profit]]/Table1[[#This Row],[Sales]])</f>
        <v>0.35000000000000003</v>
      </c>
    </row>
    <row r="6025" spans="1:20" x14ac:dyDescent="0.25">
      <c r="A6025">
        <v>20230425</v>
      </c>
      <c r="B6025" s="1" t="s">
        <v>640</v>
      </c>
      <c r="C6025" s="1" t="s">
        <v>416</v>
      </c>
      <c r="D6025" s="1" t="s">
        <v>770</v>
      </c>
      <c r="E6025" s="1" t="s">
        <v>17</v>
      </c>
      <c r="F6025" s="1" t="s">
        <v>48</v>
      </c>
      <c r="G6025" s="1" t="s">
        <v>388</v>
      </c>
      <c r="H6025" s="1" t="s">
        <v>20</v>
      </c>
      <c r="I6025" s="1" t="s">
        <v>30</v>
      </c>
      <c r="J6025" s="1" t="s">
        <v>94</v>
      </c>
      <c r="K6025">
        <v>69.98</v>
      </c>
      <c r="L6025">
        <v>2</v>
      </c>
      <c r="M6025">
        <v>0</v>
      </c>
      <c r="N6025">
        <v>4.8986000000000001</v>
      </c>
      <c r="O6025">
        <f>(Table1[[#This Row],[Sales]]-Table1[[#This Row],[Profit]])/Table1[[#This Row],[Quantity]]</f>
        <v>32.540700000000001</v>
      </c>
      <c r="P6025">
        <f>Table1[[#This Row],[Sales]]/Table1[[#This Row],[Quantity]]</f>
        <v>34.99</v>
      </c>
      <c r="Q6025" t="str">
        <f t="shared" si="188"/>
        <v>2023</v>
      </c>
      <c r="R6025" t="str">
        <f t="shared" si="189"/>
        <v>04</v>
      </c>
      <c r="S6025">
        <f>CEILING(Table1[[#This Row],[Month]]/3,1)</f>
        <v>2</v>
      </c>
      <c r="T6025" s="9">
        <f>(Table1[[#This Row],[Profit]]/Table1[[#This Row],[Sales]])</f>
        <v>6.9999999999999993E-2</v>
      </c>
    </row>
    <row r="6026" spans="1:20" x14ac:dyDescent="0.25">
      <c r="A6026">
        <v>20230825</v>
      </c>
      <c r="B6026" s="1" t="s">
        <v>1066</v>
      </c>
      <c r="C6026" s="1" t="s">
        <v>209</v>
      </c>
      <c r="D6026" s="1" t="s">
        <v>295</v>
      </c>
      <c r="E6026" s="1" t="s">
        <v>27</v>
      </c>
      <c r="F6026" s="1" t="s">
        <v>82</v>
      </c>
      <c r="G6026" s="1" t="s">
        <v>344</v>
      </c>
      <c r="H6026" s="1" t="s">
        <v>20</v>
      </c>
      <c r="I6026" s="1" t="s">
        <v>21</v>
      </c>
      <c r="J6026" s="1" t="s">
        <v>44</v>
      </c>
      <c r="K6026">
        <v>646.27200000000005</v>
      </c>
      <c r="L6026">
        <v>8</v>
      </c>
      <c r="M6026">
        <v>0.2</v>
      </c>
      <c r="N6026">
        <v>64.627200000000002</v>
      </c>
      <c r="O6026">
        <f>(Table1[[#This Row],[Sales]]-Table1[[#This Row],[Profit]])/Table1[[#This Row],[Quantity]]</f>
        <v>72.705600000000004</v>
      </c>
      <c r="P6026">
        <f>Table1[[#This Row],[Sales]]/Table1[[#This Row],[Quantity]]</f>
        <v>80.784000000000006</v>
      </c>
      <c r="Q6026" t="str">
        <f t="shared" si="188"/>
        <v>2023</v>
      </c>
      <c r="R6026" t="str">
        <f t="shared" si="189"/>
        <v>08</v>
      </c>
      <c r="S6026">
        <f>CEILING(Table1[[#This Row],[Month]]/3,1)</f>
        <v>3</v>
      </c>
      <c r="T6026" s="9">
        <f>(Table1[[#This Row],[Profit]]/Table1[[#This Row],[Sales]])</f>
        <v>9.9999999999999992E-2</v>
      </c>
    </row>
    <row r="6027" spans="1:20" x14ac:dyDescent="0.25">
      <c r="A6027">
        <v>20230825</v>
      </c>
      <c r="B6027" s="1" t="s">
        <v>1066</v>
      </c>
      <c r="C6027" s="1" t="s">
        <v>209</v>
      </c>
      <c r="D6027" s="1" t="s">
        <v>295</v>
      </c>
      <c r="E6027" s="1" t="s">
        <v>27</v>
      </c>
      <c r="F6027" s="1" t="s">
        <v>82</v>
      </c>
      <c r="G6027" s="1" t="s">
        <v>344</v>
      </c>
      <c r="H6027" s="1" t="s">
        <v>20</v>
      </c>
      <c r="I6027" s="1" t="s">
        <v>21</v>
      </c>
      <c r="J6027" s="1" t="s">
        <v>50</v>
      </c>
      <c r="K6027">
        <v>10.368</v>
      </c>
      <c r="L6027">
        <v>2</v>
      </c>
      <c r="M6027">
        <v>0.2</v>
      </c>
      <c r="N6027">
        <v>3.7584</v>
      </c>
      <c r="O6027">
        <f>(Table1[[#This Row],[Sales]]-Table1[[#This Row],[Profit]])/Table1[[#This Row],[Quantity]]</f>
        <v>3.3048000000000002</v>
      </c>
      <c r="P6027">
        <f>Table1[[#This Row],[Sales]]/Table1[[#This Row],[Quantity]]</f>
        <v>5.1840000000000002</v>
      </c>
      <c r="Q6027" t="str">
        <f t="shared" si="188"/>
        <v>2023</v>
      </c>
      <c r="R6027" t="str">
        <f t="shared" si="189"/>
        <v>08</v>
      </c>
      <c r="S6027">
        <f>CEILING(Table1[[#This Row],[Month]]/3,1)</f>
        <v>3</v>
      </c>
      <c r="T6027" s="9">
        <f>(Table1[[#This Row],[Profit]]/Table1[[#This Row],[Sales]])</f>
        <v>0.36249999999999999</v>
      </c>
    </row>
    <row r="6028" spans="1:20" x14ac:dyDescent="0.25">
      <c r="A6028">
        <v>20230224</v>
      </c>
      <c r="B6028" s="1" t="s">
        <v>930</v>
      </c>
      <c r="C6028" s="1" t="s">
        <v>52</v>
      </c>
      <c r="D6028" s="1" t="s">
        <v>53</v>
      </c>
      <c r="E6028" s="1" t="s">
        <v>27</v>
      </c>
      <c r="F6028" s="1" t="s">
        <v>28</v>
      </c>
      <c r="G6028" s="1" t="s">
        <v>115</v>
      </c>
      <c r="H6028" s="1" t="s">
        <v>55</v>
      </c>
      <c r="I6028" s="1" t="s">
        <v>30</v>
      </c>
      <c r="J6028" s="1" t="s">
        <v>136</v>
      </c>
      <c r="K6028">
        <v>8.4</v>
      </c>
      <c r="L6028">
        <v>5</v>
      </c>
      <c r="M6028">
        <v>0</v>
      </c>
      <c r="N6028">
        <v>0.33600000000000002</v>
      </c>
      <c r="O6028">
        <f>(Table1[[#This Row],[Sales]]-Table1[[#This Row],[Profit]])/Table1[[#This Row],[Quantity]]</f>
        <v>1.6128</v>
      </c>
      <c r="P6028">
        <f>Table1[[#This Row],[Sales]]/Table1[[#This Row],[Quantity]]</f>
        <v>1.6800000000000002</v>
      </c>
      <c r="Q6028" t="str">
        <f t="shared" si="188"/>
        <v>2023</v>
      </c>
      <c r="R6028" t="str">
        <f t="shared" si="189"/>
        <v>02</v>
      </c>
      <c r="S6028">
        <f>CEILING(Table1[[#This Row],[Month]]/3,1)</f>
        <v>1</v>
      </c>
      <c r="T6028" s="9">
        <f>(Table1[[#This Row],[Profit]]/Table1[[#This Row],[Sales]])</f>
        <v>0.04</v>
      </c>
    </row>
    <row r="6029" spans="1:20" x14ac:dyDescent="0.25">
      <c r="A6029">
        <v>20230224</v>
      </c>
      <c r="B6029" s="1" t="s">
        <v>930</v>
      </c>
      <c r="C6029" s="1" t="s">
        <v>52</v>
      </c>
      <c r="D6029" s="1" t="s">
        <v>53</v>
      </c>
      <c r="E6029" s="1" t="s">
        <v>27</v>
      </c>
      <c r="F6029" s="1" t="s">
        <v>28</v>
      </c>
      <c r="G6029" s="1" t="s">
        <v>115</v>
      </c>
      <c r="H6029" s="1" t="s">
        <v>55</v>
      </c>
      <c r="I6029" s="1" t="s">
        <v>30</v>
      </c>
      <c r="J6029" s="1" t="s">
        <v>43</v>
      </c>
      <c r="K6029">
        <v>71.959999999999994</v>
      </c>
      <c r="L6029">
        <v>5</v>
      </c>
      <c r="M6029">
        <v>0.2</v>
      </c>
      <c r="N6029">
        <v>25.186</v>
      </c>
      <c r="O6029">
        <f>(Table1[[#This Row],[Sales]]-Table1[[#This Row],[Profit]])/Table1[[#This Row],[Quantity]]</f>
        <v>9.3547999999999991</v>
      </c>
      <c r="P6029">
        <f>Table1[[#This Row],[Sales]]/Table1[[#This Row],[Quantity]]</f>
        <v>14.391999999999999</v>
      </c>
      <c r="Q6029" t="str">
        <f t="shared" si="188"/>
        <v>2023</v>
      </c>
      <c r="R6029" t="str">
        <f t="shared" si="189"/>
        <v>02</v>
      </c>
      <c r="S6029">
        <f>CEILING(Table1[[#This Row],[Month]]/3,1)</f>
        <v>1</v>
      </c>
      <c r="T6029" s="9">
        <f>(Table1[[#This Row],[Profit]]/Table1[[#This Row],[Sales]])</f>
        <v>0.35000000000000003</v>
      </c>
    </row>
    <row r="6030" spans="1:20" x14ac:dyDescent="0.25">
      <c r="A6030">
        <v>20221120</v>
      </c>
      <c r="B6030" s="1" t="s">
        <v>608</v>
      </c>
      <c r="C6030" s="1" t="s">
        <v>46</v>
      </c>
      <c r="D6030" s="1" t="s">
        <v>47</v>
      </c>
      <c r="E6030" s="1" t="s">
        <v>17</v>
      </c>
      <c r="F6030" s="1" t="s">
        <v>48</v>
      </c>
      <c r="G6030" s="1" t="s">
        <v>158</v>
      </c>
      <c r="H6030" s="1" t="s">
        <v>55</v>
      </c>
      <c r="I6030" s="1" t="s">
        <v>21</v>
      </c>
      <c r="J6030" s="1" t="s">
        <v>42</v>
      </c>
      <c r="K6030">
        <v>18.48</v>
      </c>
      <c r="L6030">
        <v>2</v>
      </c>
      <c r="M6030">
        <v>0.2</v>
      </c>
      <c r="N6030">
        <v>6.0060000000000002</v>
      </c>
      <c r="O6030">
        <f>(Table1[[#This Row],[Sales]]-Table1[[#This Row],[Profit]])/Table1[[#This Row],[Quantity]]</f>
        <v>6.2370000000000001</v>
      </c>
      <c r="P6030">
        <f>Table1[[#This Row],[Sales]]/Table1[[#This Row],[Quantity]]</f>
        <v>9.24</v>
      </c>
      <c r="Q6030" t="str">
        <f t="shared" si="188"/>
        <v>2022</v>
      </c>
      <c r="R6030" t="str">
        <f t="shared" si="189"/>
        <v>11</v>
      </c>
      <c r="S6030">
        <f>CEILING(Table1[[#This Row],[Month]]/3,1)</f>
        <v>4</v>
      </c>
      <c r="T6030" s="9">
        <f>(Table1[[#This Row],[Profit]]/Table1[[#This Row],[Sales]])</f>
        <v>0.32500000000000001</v>
      </c>
    </row>
    <row r="6031" spans="1:20" x14ac:dyDescent="0.25">
      <c r="A6031">
        <v>20221115</v>
      </c>
      <c r="B6031" s="1" t="s">
        <v>1017</v>
      </c>
      <c r="C6031" s="1" t="s">
        <v>25</v>
      </c>
      <c r="D6031" s="1" t="s">
        <v>26</v>
      </c>
      <c r="E6031" s="1" t="s">
        <v>27</v>
      </c>
      <c r="F6031" s="1" t="s">
        <v>28</v>
      </c>
      <c r="G6031" s="1" t="s">
        <v>153</v>
      </c>
      <c r="H6031" s="1" t="s">
        <v>62</v>
      </c>
      <c r="I6031" s="1" t="s">
        <v>21</v>
      </c>
      <c r="J6031" s="1" t="s">
        <v>42</v>
      </c>
      <c r="K6031">
        <v>9.84</v>
      </c>
      <c r="L6031">
        <v>3</v>
      </c>
      <c r="M6031">
        <v>0</v>
      </c>
      <c r="N6031">
        <v>2.8536000000000001</v>
      </c>
      <c r="O6031">
        <f>(Table1[[#This Row],[Sales]]-Table1[[#This Row],[Profit]])/Table1[[#This Row],[Quantity]]</f>
        <v>2.3287999999999998</v>
      </c>
      <c r="P6031">
        <f>Table1[[#This Row],[Sales]]/Table1[[#This Row],[Quantity]]</f>
        <v>3.28</v>
      </c>
      <c r="Q6031" t="str">
        <f t="shared" si="188"/>
        <v>2022</v>
      </c>
      <c r="R6031" t="str">
        <f t="shared" si="189"/>
        <v>11</v>
      </c>
      <c r="S6031">
        <f>CEILING(Table1[[#This Row],[Month]]/3,1)</f>
        <v>4</v>
      </c>
      <c r="T6031" s="9">
        <f>(Table1[[#This Row],[Profit]]/Table1[[#This Row],[Sales]])</f>
        <v>0.29000000000000004</v>
      </c>
    </row>
    <row r="6032" spans="1:20" x14ac:dyDescent="0.25">
      <c r="A6032">
        <v>20230707</v>
      </c>
      <c r="B6032" s="1" t="s">
        <v>1161</v>
      </c>
      <c r="C6032" s="1" t="s">
        <v>32</v>
      </c>
      <c r="D6032" s="1" t="s">
        <v>420</v>
      </c>
      <c r="E6032" s="1" t="s">
        <v>17</v>
      </c>
      <c r="F6032" s="1" t="s">
        <v>34</v>
      </c>
      <c r="G6032" s="1" t="s">
        <v>151</v>
      </c>
      <c r="H6032" s="1" t="s">
        <v>40</v>
      </c>
      <c r="I6032" s="1" t="s">
        <v>21</v>
      </c>
      <c r="J6032" s="1" t="s">
        <v>23</v>
      </c>
      <c r="K6032">
        <v>239.24</v>
      </c>
      <c r="L6032">
        <v>1</v>
      </c>
      <c r="M6032">
        <v>0.2</v>
      </c>
      <c r="N6032">
        <v>23.923999999999999</v>
      </c>
      <c r="O6032">
        <f>(Table1[[#This Row],[Sales]]-Table1[[#This Row],[Profit]])/Table1[[#This Row],[Quantity]]</f>
        <v>215.316</v>
      </c>
      <c r="P6032">
        <f>Table1[[#This Row],[Sales]]/Table1[[#This Row],[Quantity]]</f>
        <v>239.24</v>
      </c>
      <c r="Q6032" t="str">
        <f t="shared" si="188"/>
        <v>2023</v>
      </c>
      <c r="R6032" t="str">
        <f t="shared" si="189"/>
        <v>07</v>
      </c>
      <c r="S6032">
        <f>CEILING(Table1[[#This Row],[Month]]/3,1)</f>
        <v>3</v>
      </c>
      <c r="T6032" s="9">
        <f>(Table1[[#This Row],[Profit]]/Table1[[#This Row],[Sales]])</f>
        <v>9.9999999999999992E-2</v>
      </c>
    </row>
    <row r="6033" spans="1:20" x14ac:dyDescent="0.25">
      <c r="A6033">
        <v>20221226</v>
      </c>
      <c r="B6033" s="1" t="s">
        <v>415</v>
      </c>
      <c r="C6033" s="1" t="s">
        <v>644</v>
      </c>
      <c r="D6033" s="1" t="s">
        <v>645</v>
      </c>
      <c r="E6033" s="1" t="s">
        <v>17</v>
      </c>
      <c r="F6033" s="1" t="s">
        <v>197</v>
      </c>
      <c r="G6033" s="1" t="s">
        <v>251</v>
      </c>
      <c r="H6033" s="1" t="s">
        <v>40</v>
      </c>
      <c r="I6033" s="1" t="s">
        <v>30</v>
      </c>
      <c r="J6033" s="1" t="s">
        <v>41</v>
      </c>
      <c r="K6033">
        <v>21.12</v>
      </c>
      <c r="L6033">
        <v>4</v>
      </c>
      <c r="M6033">
        <v>0</v>
      </c>
      <c r="N6033">
        <v>6.5472000000000001</v>
      </c>
      <c r="O6033">
        <f>(Table1[[#This Row],[Sales]]-Table1[[#This Row],[Profit]])/Table1[[#This Row],[Quantity]]</f>
        <v>3.6432000000000002</v>
      </c>
      <c r="P6033">
        <f>Table1[[#This Row],[Sales]]/Table1[[#This Row],[Quantity]]</f>
        <v>5.28</v>
      </c>
      <c r="Q6033" t="str">
        <f t="shared" si="188"/>
        <v>2022</v>
      </c>
      <c r="R6033" t="str">
        <f t="shared" si="189"/>
        <v>12</v>
      </c>
      <c r="S6033">
        <f>CEILING(Table1[[#This Row],[Month]]/3,1)</f>
        <v>4</v>
      </c>
      <c r="T6033" s="9">
        <f>(Table1[[#This Row],[Profit]]/Table1[[#This Row],[Sales]])</f>
        <v>0.31</v>
      </c>
    </row>
    <row r="6034" spans="1:20" x14ac:dyDescent="0.25">
      <c r="A6034">
        <v>20230424</v>
      </c>
      <c r="B6034" s="1" t="s">
        <v>378</v>
      </c>
      <c r="C6034" s="1" t="s">
        <v>133</v>
      </c>
      <c r="D6034" s="1" t="s">
        <v>134</v>
      </c>
      <c r="E6034" s="1" t="s">
        <v>17</v>
      </c>
      <c r="F6034" s="1" t="s">
        <v>18</v>
      </c>
      <c r="G6034" s="1" t="s">
        <v>165</v>
      </c>
      <c r="H6034" s="1" t="s">
        <v>91</v>
      </c>
      <c r="I6034" s="1" t="s">
        <v>21</v>
      </c>
      <c r="J6034" s="1" t="s">
        <v>50</v>
      </c>
      <c r="K6034">
        <v>54.9</v>
      </c>
      <c r="L6034">
        <v>5</v>
      </c>
      <c r="M6034">
        <v>0</v>
      </c>
      <c r="N6034">
        <v>15.372</v>
      </c>
      <c r="O6034">
        <f>(Table1[[#This Row],[Sales]]-Table1[[#This Row],[Profit]])/Table1[[#This Row],[Quantity]]</f>
        <v>7.9055999999999997</v>
      </c>
      <c r="P6034">
        <f>Table1[[#This Row],[Sales]]/Table1[[#This Row],[Quantity]]</f>
        <v>10.98</v>
      </c>
      <c r="Q6034" t="str">
        <f t="shared" si="188"/>
        <v>2023</v>
      </c>
      <c r="R6034" t="str">
        <f t="shared" si="189"/>
        <v>04</v>
      </c>
      <c r="S6034">
        <f>CEILING(Table1[[#This Row],[Month]]/3,1)</f>
        <v>2</v>
      </c>
      <c r="T6034" s="9">
        <f>(Table1[[#This Row],[Profit]]/Table1[[#This Row],[Sales]])</f>
        <v>0.28000000000000003</v>
      </c>
    </row>
    <row r="6035" spans="1:20" x14ac:dyDescent="0.25">
      <c r="A6035">
        <v>20211214</v>
      </c>
      <c r="B6035" s="1" t="s">
        <v>807</v>
      </c>
      <c r="C6035" s="1" t="s">
        <v>25</v>
      </c>
      <c r="D6035" s="1" t="s">
        <v>26</v>
      </c>
      <c r="E6035" s="1" t="s">
        <v>27</v>
      </c>
      <c r="F6035" s="1" t="s">
        <v>28</v>
      </c>
      <c r="G6035" s="1" t="s">
        <v>410</v>
      </c>
      <c r="H6035" s="1" t="s">
        <v>69</v>
      </c>
      <c r="I6035" s="1" t="s">
        <v>63</v>
      </c>
      <c r="J6035" s="1" t="s">
        <v>41</v>
      </c>
      <c r="K6035">
        <v>15.24</v>
      </c>
      <c r="L6035">
        <v>3</v>
      </c>
      <c r="M6035">
        <v>0</v>
      </c>
      <c r="N6035">
        <v>5.1816000000000004</v>
      </c>
      <c r="O6035">
        <f>(Table1[[#This Row],[Sales]]-Table1[[#This Row],[Profit]])/Table1[[#This Row],[Quantity]]</f>
        <v>3.3527999999999998</v>
      </c>
      <c r="P6035">
        <f>Table1[[#This Row],[Sales]]/Table1[[#This Row],[Quantity]]</f>
        <v>5.08</v>
      </c>
      <c r="Q6035" t="str">
        <f t="shared" si="188"/>
        <v>2021</v>
      </c>
      <c r="R6035" t="str">
        <f t="shared" si="189"/>
        <v>12</v>
      </c>
      <c r="S6035">
        <f>CEILING(Table1[[#This Row],[Month]]/3,1)</f>
        <v>4</v>
      </c>
      <c r="T6035" s="9">
        <f>(Table1[[#This Row],[Profit]]/Table1[[#This Row],[Sales]])</f>
        <v>0.34</v>
      </c>
    </row>
    <row r="6036" spans="1:20" x14ac:dyDescent="0.25">
      <c r="A6036">
        <v>20210419</v>
      </c>
      <c r="B6036" s="1" t="s">
        <v>625</v>
      </c>
      <c r="C6036" s="1" t="s">
        <v>57</v>
      </c>
      <c r="D6036" s="1" t="s">
        <v>867</v>
      </c>
      <c r="E6036" s="1" t="s">
        <v>59</v>
      </c>
      <c r="F6036" s="1" t="s">
        <v>60</v>
      </c>
      <c r="G6036" s="1" t="s">
        <v>333</v>
      </c>
      <c r="H6036" s="1" t="s">
        <v>75</v>
      </c>
      <c r="I6036" s="1" t="s">
        <v>21</v>
      </c>
      <c r="J6036" s="1" t="s">
        <v>44</v>
      </c>
      <c r="K6036">
        <v>19.568000000000001</v>
      </c>
      <c r="L6036">
        <v>2</v>
      </c>
      <c r="M6036">
        <v>0.8</v>
      </c>
      <c r="N6036">
        <v>-52.833599999999997</v>
      </c>
      <c r="O6036">
        <f>(Table1[[#This Row],[Sales]]-Table1[[#This Row],[Profit]])/Table1[[#This Row],[Quantity]]</f>
        <v>36.200800000000001</v>
      </c>
      <c r="P6036">
        <f>Table1[[#This Row],[Sales]]/Table1[[#This Row],[Quantity]]</f>
        <v>9.7840000000000007</v>
      </c>
      <c r="Q6036" t="str">
        <f t="shared" si="188"/>
        <v>2021</v>
      </c>
      <c r="R6036" t="str">
        <f t="shared" si="189"/>
        <v>04</v>
      </c>
      <c r="S6036">
        <f>CEILING(Table1[[#This Row],[Month]]/3,1)</f>
        <v>2</v>
      </c>
      <c r="T6036" s="9">
        <f>(Table1[[#This Row],[Profit]]/Table1[[#This Row],[Sales]])</f>
        <v>-2.6999999999999997</v>
      </c>
    </row>
    <row r="6037" spans="1:20" x14ac:dyDescent="0.25">
      <c r="A6037">
        <v>20210419</v>
      </c>
      <c r="B6037" s="1" t="s">
        <v>625</v>
      </c>
      <c r="C6037" s="1" t="s">
        <v>57</v>
      </c>
      <c r="D6037" s="1" t="s">
        <v>867</v>
      </c>
      <c r="E6037" s="1" t="s">
        <v>59</v>
      </c>
      <c r="F6037" s="1" t="s">
        <v>60</v>
      </c>
      <c r="G6037" s="1" t="s">
        <v>333</v>
      </c>
      <c r="H6037" s="1" t="s">
        <v>75</v>
      </c>
      <c r="I6037" s="1" t="s">
        <v>21</v>
      </c>
      <c r="J6037" s="1" t="s">
        <v>36</v>
      </c>
      <c r="K6037">
        <v>310.392</v>
      </c>
      <c r="L6037">
        <v>4</v>
      </c>
      <c r="M6037">
        <v>0.8</v>
      </c>
      <c r="N6037">
        <v>-512.14679999999998</v>
      </c>
      <c r="O6037">
        <f>(Table1[[#This Row],[Sales]]-Table1[[#This Row],[Profit]])/Table1[[#This Row],[Quantity]]</f>
        <v>205.63470000000001</v>
      </c>
      <c r="P6037">
        <f>Table1[[#This Row],[Sales]]/Table1[[#This Row],[Quantity]]</f>
        <v>77.597999999999999</v>
      </c>
      <c r="Q6037" t="str">
        <f t="shared" si="188"/>
        <v>2021</v>
      </c>
      <c r="R6037" t="str">
        <f t="shared" si="189"/>
        <v>04</v>
      </c>
      <c r="S6037">
        <f>CEILING(Table1[[#This Row],[Month]]/3,1)</f>
        <v>2</v>
      </c>
      <c r="T6037" s="9">
        <f>(Table1[[#This Row],[Profit]]/Table1[[#This Row],[Sales]])</f>
        <v>-1.65</v>
      </c>
    </row>
    <row r="6038" spans="1:20" x14ac:dyDescent="0.25">
      <c r="A6038">
        <v>20220905</v>
      </c>
      <c r="B6038" s="1" t="s">
        <v>1151</v>
      </c>
      <c r="C6038" s="1" t="s">
        <v>15</v>
      </c>
      <c r="D6038" s="1" t="s">
        <v>1192</v>
      </c>
      <c r="E6038" s="1" t="s">
        <v>17</v>
      </c>
      <c r="F6038" s="1" t="s">
        <v>18</v>
      </c>
      <c r="G6038" s="1" t="s">
        <v>313</v>
      </c>
      <c r="H6038" s="1" t="s">
        <v>161</v>
      </c>
      <c r="I6038" s="1" t="s">
        <v>21</v>
      </c>
      <c r="J6038" s="1" t="s">
        <v>41</v>
      </c>
      <c r="K6038">
        <v>42.6</v>
      </c>
      <c r="L6038">
        <v>3</v>
      </c>
      <c r="M6038">
        <v>0</v>
      </c>
      <c r="N6038">
        <v>16.614000000000001</v>
      </c>
      <c r="O6038">
        <f>(Table1[[#This Row],[Sales]]-Table1[[#This Row],[Profit]])/Table1[[#This Row],[Quantity]]</f>
        <v>8.6620000000000008</v>
      </c>
      <c r="P6038">
        <f>Table1[[#This Row],[Sales]]/Table1[[#This Row],[Quantity]]</f>
        <v>14.200000000000001</v>
      </c>
      <c r="Q6038" t="str">
        <f t="shared" si="188"/>
        <v>2022</v>
      </c>
      <c r="R6038" t="str">
        <f t="shared" si="189"/>
        <v>09</v>
      </c>
      <c r="S6038">
        <f>CEILING(Table1[[#This Row],[Month]]/3,1)</f>
        <v>3</v>
      </c>
      <c r="T6038" s="9">
        <f>(Table1[[#This Row],[Profit]]/Table1[[#This Row],[Sales]])</f>
        <v>0.39</v>
      </c>
    </row>
    <row r="6039" spans="1:20" x14ac:dyDescent="0.25">
      <c r="A6039">
        <v>20220905</v>
      </c>
      <c r="B6039" s="1" t="s">
        <v>1151</v>
      </c>
      <c r="C6039" s="1" t="s">
        <v>15</v>
      </c>
      <c r="D6039" s="1" t="s">
        <v>1192</v>
      </c>
      <c r="E6039" s="1" t="s">
        <v>17</v>
      </c>
      <c r="F6039" s="1" t="s">
        <v>18</v>
      </c>
      <c r="G6039" s="1" t="s">
        <v>313</v>
      </c>
      <c r="H6039" s="1" t="s">
        <v>161</v>
      </c>
      <c r="I6039" s="1" t="s">
        <v>21</v>
      </c>
      <c r="J6039" s="1" t="s">
        <v>36</v>
      </c>
      <c r="K6039">
        <v>113.94</v>
      </c>
      <c r="L6039">
        <v>6</v>
      </c>
      <c r="M6039">
        <v>0</v>
      </c>
      <c r="N6039">
        <v>54.691200000000002</v>
      </c>
      <c r="O6039">
        <f>(Table1[[#This Row],[Sales]]-Table1[[#This Row],[Profit]])/Table1[[#This Row],[Quantity]]</f>
        <v>9.8747999999999987</v>
      </c>
      <c r="P6039">
        <f>Table1[[#This Row],[Sales]]/Table1[[#This Row],[Quantity]]</f>
        <v>18.989999999999998</v>
      </c>
      <c r="Q6039" t="str">
        <f t="shared" si="188"/>
        <v>2022</v>
      </c>
      <c r="R6039" t="str">
        <f t="shared" si="189"/>
        <v>09</v>
      </c>
      <c r="S6039">
        <f>CEILING(Table1[[#This Row],[Month]]/3,1)</f>
        <v>3</v>
      </c>
      <c r="T6039" s="9">
        <f>(Table1[[#This Row],[Profit]]/Table1[[#This Row],[Sales]])</f>
        <v>0.48000000000000004</v>
      </c>
    </row>
    <row r="6040" spans="1:20" x14ac:dyDescent="0.25">
      <c r="A6040">
        <v>20220905</v>
      </c>
      <c r="B6040" s="1" t="s">
        <v>1151</v>
      </c>
      <c r="C6040" s="1" t="s">
        <v>15</v>
      </c>
      <c r="D6040" s="1" t="s">
        <v>1192</v>
      </c>
      <c r="E6040" s="1" t="s">
        <v>17</v>
      </c>
      <c r="F6040" s="1" t="s">
        <v>18</v>
      </c>
      <c r="G6040" s="1" t="s">
        <v>313</v>
      </c>
      <c r="H6040" s="1" t="s">
        <v>161</v>
      </c>
      <c r="I6040" s="1" t="s">
        <v>21</v>
      </c>
      <c r="J6040" s="1" t="s">
        <v>37</v>
      </c>
      <c r="K6040">
        <v>129.91999999999999</v>
      </c>
      <c r="L6040">
        <v>4</v>
      </c>
      <c r="M6040">
        <v>0</v>
      </c>
      <c r="N6040">
        <v>5.1967999999999996</v>
      </c>
      <c r="O6040">
        <f>(Table1[[#This Row],[Sales]]-Table1[[#This Row],[Profit]])/Table1[[#This Row],[Quantity]]</f>
        <v>31.180799999999998</v>
      </c>
      <c r="P6040">
        <f>Table1[[#This Row],[Sales]]/Table1[[#This Row],[Quantity]]</f>
        <v>32.479999999999997</v>
      </c>
      <c r="Q6040" t="str">
        <f t="shared" si="188"/>
        <v>2022</v>
      </c>
      <c r="R6040" t="str">
        <f t="shared" si="189"/>
        <v>09</v>
      </c>
      <c r="S6040">
        <f>CEILING(Table1[[#This Row],[Month]]/3,1)</f>
        <v>3</v>
      </c>
      <c r="T6040" s="9">
        <f>(Table1[[#This Row],[Profit]]/Table1[[#This Row],[Sales]])</f>
        <v>0.04</v>
      </c>
    </row>
    <row r="6041" spans="1:20" x14ac:dyDescent="0.25">
      <c r="A6041">
        <v>20220905</v>
      </c>
      <c r="B6041" s="1" t="s">
        <v>1151</v>
      </c>
      <c r="C6041" s="1" t="s">
        <v>15</v>
      </c>
      <c r="D6041" s="1" t="s">
        <v>1192</v>
      </c>
      <c r="E6041" s="1" t="s">
        <v>17</v>
      </c>
      <c r="F6041" s="1" t="s">
        <v>18</v>
      </c>
      <c r="G6041" s="1" t="s">
        <v>313</v>
      </c>
      <c r="H6041" s="1" t="s">
        <v>161</v>
      </c>
      <c r="I6041" s="1" t="s">
        <v>21</v>
      </c>
      <c r="J6041" s="1" t="s">
        <v>42</v>
      </c>
      <c r="K6041">
        <v>5.28</v>
      </c>
      <c r="L6041">
        <v>3</v>
      </c>
      <c r="M6041">
        <v>0</v>
      </c>
      <c r="N6041">
        <v>2.5344000000000002</v>
      </c>
      <c r="O6041">
        <f>(Table1[[#This Row],[Sales]]-Table1[[#This Row],[Profit]])/Table1[[#This Row],[Quantity]]</f>
        <v>0.91520000000000001</v>
      </c>
      <c r="P6041">
        <f>Table1[[#This Row],[Sales]]/Table1[[#This Row],[Quantity]]</f>
        <v>1.76</v>
      </c>
      <c r="Q6041" t="str">
        <f t="shared" si="188"/>
        <v>2022</v>
      </c>
      <c r="R6041" t="str">
        <f t="shared" si="189"/>
        <v>09</v>
      </c>
      <c r="S6041">
        <f>CEILING(Table1[[#This Row],[Month]]/3,1)</f>
        <v>3</v>
      </c>
      <c r="T6041" s="9">
        <f>(Table1[[#This Row],[Profit]]/Table1[[#This Row],[Sales]])</f>
        <v>0.48000000000000004</v>
      </c>
    </row>
    <row r="6042" spans="1:20" x14ac:dyDescent="0.25">
      <c r="A6042">
        <v>20230925</v>
      </c>
      <c r="B6042" s="1" t="s">
        <v>366</v>
      </c>
      <c r="C6042" s="1" t="s">
        <v>25</v>
      </c>
      <c r="D6042" s="1" t="s">
        <v>26</v>
      </c>
      <c r="E6042" s="1" t="s">
        <v>27</v>
      </c>
      <c r="F6042" s="1" t="s">
        <v>28</v>
      </c>
      <c r="G6042" s="1" t="s">
        <v>313</v>
      </c>
      <c r="H6042" s="1" t="s">
        <v>161</v>
      </c>
      <c r="I6042" s="1" t="s">
        <v>30</v>
      </c>
      <c r="J6042" s="1" t="s">
        <v>43</v>
      </c>
      <c r="K6042">
        <v>859.2</v>
      </c>
      <c r="L6042">
        <v>3</v>
      </c>
      <c r="M6042">
        <v>0.2</v>
      </c>
      <c r="N6042">
        <v>75.180000000000007</v>
      </c>
      <c r="O6042">
        <f>(Table1[[#This Row],[Sales]]-Table1[[#This Row],[Profit]])/Table1[[#This Row],[Quantity]]</f>
        <v>261.33999999999997</v>
      </c>
      <c r="P6042">
        <f>Table1[[#This Row],[Sales]]/Table1[[#This Row],[Quantity]]</f>
        <v>286.40000000000003</v>
      </c>
      <c r="Q6042" t="str">
        <f t="shared" si="188"/>
        <v>2023</v>
      </c>
      <c r="R6042" t="str">
        <f t="shared" si="189"/>
        <v>09</v>
      </c>
      <c r="S6042">
        <f>CEILING(Table1[[#This Row],[Month]]/3,1)</f>
        <v>3</v>
      </c>
      <c r="T6042" s="9">
        <f>(Table1[[#This Row],[Profit]]/Table1[[#This Row],[Sales]])</f>
        <v>8.7500000000000008E-2</v>
      </c>
    </row>
    <row r="6043" spans="1:20" x14ac:dyDescent="0.25">
      <c r="A6043">
        <v>20230925</v>
      </c>
      <c r="B6043" s="1" t="s">
        <v>366</v>
      </c>
      <c r="C6043" s="1" t="s">
        <v>25</v>
      </c>
      <c r="D6043" s="1" t="s">
        <v>26</v>
      </c>
      <c r="E6043" s="1" t="s">
        <v>27</v>
      </c>
      <c r="F6043" s="1" t="s">
        <v>28</v>
      </c>
      <c r="G6043" s="1" t="s">
        <v>313</v>
      </c>
      <c r="H6043" s="1" t="s">
        <v>161</v>
      </c>
      <c r="I6043" s="1" t="s">
        <v>30</v>
      </c>
      <c r="J6043" s="1" t="s">
        <v>265</v>
      </c>
      <c r="K6043">
        <v>506.28</v>
      </c>
      <c r="L6043">
        <v>3</v>
      </c>
      <c r="M6043">
        <v>0.2</v>
      </c>
      <c r="N6043">
        <v>177.19800000000001</v>
      </c>
      <c r="O6043">
        <f>(Table1[[#This Row],[Sales]]-Table1[[#This Row],[Profit]])/Table1[[#This Row],[Quantity]]</f>
        <v>109.694</v>
      </c>
      <c r="P6043">
        <f>Table1[[#This Row],[Sales]]/Table1[[#This Row],[Quantity]]</f>
        <v>168.76</v>
      </c>
      <c r="Q6043" t="str">
        <f t="shared" si="188"/>
        <v>2023</v>
      </c>
      <c r="R6043" t="str">
        <f t="shared" si="189"/>
        <v>09</v>
      </c>
      <c r="S6043">
        <f>CEILING(Table1[[#This Row],[Month]]/3,1)</f>
        <v>3</v>
      </c>
      <c r="T6043" s="9">
        <f>(Table1[[#This Row],[Profit]]/Table1[[#This Row],[Sales]])</f>
        <v>0.35000000000000003</v>
      </c>
    </row>
    <row r="6044" spans="1:20" x14ac:dyDescent="0.25">
      <c r="A6044">
        <v>20220204</v>
      </c>
      <c r="B6044" s="1" t="s">
        <v>95</v>
      </c>
      <c r="C6044" s="1" t="s">
        <v>146</v>
      </c>
      <c r="D6044" s="1" t="s">
        <v>147</v>
      </c>
      <c r="E6044" s="1" t="s">
        <v>27</v>
      </c>
      <c r="F6044" s="1" t="s">
        <v>82</v>
      </c>
      <c r="G6044" s="1" t="s">
        <v>96</v>
      </c>
      <c r="H6044" s="1" t="s">
        <v>55</v>
      </c>
      <c r="I6044" s="1" t="s">
        <v>21</v>
      </c>
      <c r="J6044" s="1" t="s">
        <v>41</v>
      </c>
      <c r="K6044">
        <v>14.368</v>
      </c>
      <c r="L6044">
        <v>2</v>
      </c>
      <c r="M6044">
        <v>0.2</v>
      </c>
      <c r="N6044">
        <v>3.9512</v>
      </c>
      <c r="O6044">
        <f>(Table1[[#This Row],[Sales]]-Table1[[#This Row],[Profit]])/Table1[[#This Row],[Quantity]]</f>
        <v>5.2084000000000001</v>
      </c>
      <c r="P6044">
        <f>Table1[[#This Row],[Sales]]/Table1[[#This Row],[Quantity]]</f>
        <v>7.1840000000000002</v>
      </c>
      <c r="Q6044" t="str">
        <f t="shared" si="188"/>
        <v>2022</v>
      </c>
      <c r="R6044" t="str">
        <f t="shared" si="189"/>
        <v>02</v>
      </c>
      <c r="S6044">
        <f>CEILING(Table1[[#This Row],[Month]]/3,1)</f>
        <v>1</v>
      </c>
      <c r="T6044" s="9">
        <f>(Table1[[#This Row],[Profit]]/Table1[[#This Row],[Sales]])</f>
        <v>0.27500000000000002</v>
      </c>
    </row>
    <row r="6045" spans="1:20" x14ac:dyDescent="0.25">
      <c r="A6045">
        <v>20230520</v>
      </c>
      <c r="B6045" s="1" t="s">
        <v>664</v>
      </c>
      <c r="C6045" s="1" t="s">
        <v>156</v>
      </c>
      <c r="D6045" s="1" t="s">
        <v>312</v>
      </c>
      <c r="E6045" s="1" t="s">
        <v>17</v>
      </c>
      <c r="F6045" s="1" t="s">
        <v>73</v>
      </c>
      <c r="G6045" s="1" t="s">
        <v>257</v>
      </c>
      <c r="H6045" s="1" t="s">
        <v>75</v>
      </c>
      <c r="I6045" s="1" t="s">
        <v>30</v>
      </c>
      <c r="J6045" s="1" t="s">
        <v>23</v>
      </c>
      <c r="K6045">
        <v>314.35199999999998</v>
      </c>
      <c r="L6045">
        <v>3</v>
      </c>
      <c r="M6045">
        <v>0.2</v>
      </c>
      <c r="N6045">
        <v>-35.364600000000003</v>
      </c>
      <c r="O6045">
        <f>(Table1[[#This Row],[Sales]]-Table1[[#This Row],[Profit]])/Table1[[#This Row],[Quantity]]</f>
        <v>116.5722</v>
      </c>
      <c r="P6045">
        <f>Table1[[#This Row],[Sales]]/Table1[[#This Row],[Quantity]]</f>
        <v>104.78399999999999</v>
      </c>
      <c r="Q6045" t="str">
        <f t="shared" si="188"/>
        <v>2023</v>
      </c>
      <c r="R6045" t="str">
        <f t="shared" si="189"/>
        <v>05</v>
      </c>
      <c r="S6045">
        <f>CEILING(Table1[[#This Row],[Month]]/3,1)</f>
        <v>2</v>
      </c>
      <c r="T6045" s="9">
        <f>(Table1[[#This Row],[Profit]]/Table1[[#This Row],[Sales]])</f>
        <v>-0.11250000000000002</v>
      </c>
    </row>
    <row r="6046" spans="1:20" x14ac:dyDescent="0.25">
      <c r="A6046">
        <v>20230520</v>
      </c>
      <c r="B6046" s="1" t="s">
        <v>664</v>
      </c>
      <c r="C6046" s="1" t="s">
        <v>156</v>
      </c>
      <c r="D6046" s="1" t="s">
        <v>312</v>
      </c>
      <c r="E6046" s="1" t="s">
        <v>17</v>
      </c>
      <c r="F6046" s="1" t="s">
        <v>73</v>
      </c>
      <c r="G6046" s="1" t="s">
        <v>257</v>
      </c>
      <c r="H6046" s="1" t="s">
        <v>75</v>
      </c>
      <c r="I6046" s="1" t="s">
        <v>30</v>
      </c>
      <c r="J6046" s="1" t="s">
        <v>50</v>
      </c>
      <c r="K6046">
        <v>27.888000000000002</v>
      </c>
      <c r="L6046">
        <v>7</v>
      </c>
      <c r="M6046">
        <v>0.2</v>
      </c>
      <c r="N6046">
        <v>10.109400000000001</v>
      </c>
      <c r="O6046">
        <f>(Table1[[#This Row],[Sales]]-Table1[[#This Row],[Profit]])/Table1[[#This Row],[Quantity]]</f>
        <v>2.5398000000000001</v>
      </c>
      <c r="P6046">
        <f>Table1[[#This Row],[Sales]]/Table1[[#This Row],[Quantity]]</f>
        <v>3.9840000000000004</v>
      </c>
      <c r="Q6046" t="str">
        <f t="shared" si="188"/>
        <v>2023</v>
      </c>
      <c r="R6046" t="str">
        <f t="shared" si="189"/>
        <v>05</v>
      </c>
      <c r="S6046">
        <f>CEILING(Table1[[#This Row],[Month]]/3,1)</f>
        <v>2</v>
      </c>
      <c r="T6046" s="9">
        <f>(Table1[[#This Row],[Profit]]/Table1[[#This Row],[Sales]])</f>
        <v>0.36249999999999999</v>
      </c>
    </row>
    <row r="6047" spans="1:20" x14ac:dyDescent="0.25">
      <c r="A6047">
        <v>20210903</v>
      </c>
      <c r="B6047" s="1" t="s">
        <v>787</v>
      </c>
      <c r="C6047" s="1" t="s">
        <v>146</v>
      </c>
      <c r="D6047" s="1" t="s">
        <v>222</v>
      </c>
      <c r="E6047" s="1" t="s">
        <v>27</v>
      </c>
      <c r="F6047" s="1" t="s">
        <v>82</v>
      </c>
      <c r="G6047" s="1" t="s">
        <v>291</v>
      </c>
      <c r="H6047" s="1" t="s">
        <v>69</v>
      </c>
      <c r="I6047" s="1" t="s">
        <v>30</v>
      </c>
      <c r="J6047" s="1" t="s">
        <v>41</v>
      </c>
      <c r="K6047">
        <v>238.15199999999999</v>
      </c>
      <c r="L6047">
        <v>3</v>
      </c>
      <c r="M6047">
        <v>0.2</v>
      </c>
      <c r="N6047">
        <v>89.307000000000002</v>
      </c>
      <c r="O6047">
        <f>(Table1[[#This Row],[Sales]]-Table1[[#This Row],[Profit]])/Table1[[#This Row],[Quantity]]</f>
        <v>49.614999999999988</v>
      </c>
      <c r="P6047">
        <f>Table1[[#This Row],[Sales]]/Table1[[#This Row],[Quantity]]</f>
        <v>79.384</v>
      </c>
      <c r="Q6047" t="str">
        <f t="shared" si="188"/>
        <v>2021</v>
      </c>
      <c r="R6047" t="str">
        <f t="shared" si="189"/>
        <v>09</v>
      </c>
      <c r="S6047">
        <f>CEILING(Table1[[#This Row],[Month]]/3,1)</f>
        <v>3</v>
      </c>
      <c r="T6047" s="9">
        <f>(Table1[[#This Row],[Profit]]/Table1[[#This Row],[Sales]])</f>
        <v>0.37500000000000006</v>
      </c>
    </row>
    <row r="6048" spans="1:20" x14ac:dyDescent="0.25">
      <c r="A6048">
        <v>20220610</v>
      </c>
      <c r="B6048" s="1" t="s">
        <v>1092</v>
      </c>
      <c r="C6048" s="1" t="s">
        <v>117</v>
      </c>
      <c r="D6048" s="1" t="s">
        <v>117</v>
      </c>
      <c r="E6048" s="1" t="s">
        <v>17</v>
      </c>
      <c r="F6048" s="1" t="s">
        <v>34</v>
      </c>
      <c r="G6048" s="1" t="s">
        <v>249</v>
      </c>
      <c r="H6048" s="1" t="s">
        <v>55</v>
      </c>
      <c r="I6048" s="1" t="s">
        <v>63</v>
      </c>
      <c r="J6048" s="1" t="s">
        <v>36</v>
      </c>
      <c r="K6048">
        <v>692.94</v>
      </c>
      <c r="L6048">
        <v>3</v>
      </c>
      <c r="M6048">
        <v>0</v>
      </c>
      <c r="N6048">
        <v>173.23500000000001</v>
      </c>
      <c r="O6048">
        <f>(Table1[[#This Row],[Sales]]-Table1[[#This Row],[Profit]])/Table1[[#This Row],[Quantity]]</f>
        <v>173.23500000000001</v>
      </c>
      <c r="P6048">
        <f>Table1[[#This Row],[Sales]]/Table1[[#This Row],[Quantity]]</f>
        <v>230.98000000000002</v>
      </c>
      <c r="Q6048" t="str">
        <f t="shared" si="188"/>
        <v>2022</v>
      </c>
      <c r="R6048" t="str">
        <f t="shared" si="189"/>
        <v>06</v>
      </c>
      <c r="S6048">
        <f>CEILING(Table1[[#This Row],[Month]]/3,1)</f>
        <v>2</v>
      </c>
      <c r="T6048" s="9">
        <f>(Table1[[#This Row],[Profit]]/Table1[[#This Row],[Sales]])</f>
        <v>0.25</v>
      </c>
    </row>
    <row r="6049" spans="1:20" x14ac:dyDescent="0.25">
      <c r="A6049">
        <v>20211107</v>
      </c>
      <c r="B6049" s="1" t="s">
        <v>596</v>
      </c>
      <c r="C6049" s="1" t="s">
        <v>32</v>
      </c>
      <c r="D6049" s="1" t="s">
        <v>420</v>
      </c>
      <c r="E6049" s="1" t="s">
        <v>17</v>
      </c>
      <c r="F6049" s="1" t="s">
        <v>34</v>
      </c>
      <c r="G6049" s="1" t="s">
        <v>286</v>
      </c>
      <c r="H6049" s="1" t="s">
        <v>40</v>
      </c>
      <c r="I6049" s="1" t="s">
        <v>30</v>
      </c>
      <c r="J6049" s="1" t="s">
        <v>36</v>
      </c>
      <c r="K6049">
        <v>16.146000000000001</v>
      </c>
      <c r="L6049">
        <v>9</v>
      </c>
      <c r="M6049">
        <v>0.7</v>
      </c>
      <c r="N6049">
        <v>-12.9168</v>
      </c>
      <c r="O6049">
        <f>(Table1[[#This Row],[Sales]]-Table1[[#This Row],[Profit]])/Table1[[#This Row],[Quantity]]</f>
        <v>3.2292000000000005</v>
      </c>
      <c r="P6049">
        <f>Table1[[#This Row],[Sales]]/Table1[[#This Row],[Quantity]]</f>
        <v>1.794</v>
      </c>
      <c r="Q6049" t="str">
        <f t="shared" si="188"/>
        <v>2021</v>
      </c>
      <c r="R6049" t="str">
        <f t="shared" si="189"/>
        <v>11</v>
      </c>
      <c r="S6049">
        <f>CEILING(Table1[[#This Row],[Month]]/3,1)</f>
        <v>4</v>
      </c>
      <c r="T6049" s="9">
        <f>(Table1[[#This Row],[Profit]]/Table1[[#This Row],[Sales]])</f>
        <v>-0.79999999999999993</v>
      </c>
    </row>
    <row r="6050" spans="1:20" x14ac:dyDescent="0.25">
      <c r="A6050">
        <v>20211107</v>
      </c>
      <c r="B6050" s="1" t="s">
        <v>596</v>
      </c>
      <c r="C6050" s="1" t="s">
        <v>32</v>
      </c>
      <c r="D6050" s="1" t="s">
        <v>420</v>
      </c>
      <c r="E6050" s="1" t="s">
        <v>17</v>
      </c>
      <c r="F6050" s="1" t="s">
        <v>34</v>
      </c>
      <c r="G6050" s="1" t="s">
        <v>286</v>
      </c>
      <c r="H6050" s="1" t="s">
        <v>40</v>
      </c>
      <c r="I6050" s="1" t="s">
        <v>30</v>
      </c>
      <c r="J6050" s="1" t="s">
        <v>36</v>
      </c>
      <c r="K6050">
        <v>1345.4849999999999</v>
      </c>
      <c r="L6050">
        <v>5</v>
      </c>
      <c r="M6050">
        <v>0.7</v>
      </c>
      <c r="N6050">
        <v>-1031.5385000000001</v>
      </c>
      <c r="O6050">
        <f>(Table1[[#This Row],[Sales]]-Table1[[#This Row],[Profit]])/Table1[[#This Row],[Quantity]]</f>
        <v>475.40470000000005</v>
      </c>
      <c r="P6050">
        <f>Table1[[#This Row],[Sales]]/Table1[[#This Row],[Quantity]]</f>
        <v>269.09699999999998</v>
      </c>
      <c r="Q6050" t="str">
        <f t="shared" si="188"/>
        <v>2021</v>
      </c>
      <c r="R6050" t="str">
        <f t="shared" si="189"/>
        <v>11</v>
      </c>
      <c r="S6050">
        <f>CEILING(Table1[[#This Row],[Month]]/3,1)</f>
        <v>4</v>
      </c>
      <c r="T6050" s="9">
        <f>(Table1[[#This Row],[Profit]]/Table1[[#This Row],[Sales]])</f>
        <v>-0.76666666666666683</v>
      </c>
    </row>
    <row r="6051" spans="1:20" x14ac:dyDescent="0.25">
      <c r="A6051">
        <v>20220616</v>
      </c>
      <c r="B6051" s="1" t="s">
        <v>475</v>
      </c>
      <c r="C6051" s="1" t="s">
        <v>57</v>
      </c>
      <c r="D6051" s="1" t="s">
        <v>99</v>
      </c>
      <c r="E6051" s="1" t="s">
        <v>59</v>
      </c>
      <c r="F6051" s="1" t="s">
        <v>60</v>
      </c>
      <c r="G6051" s="1" t="s">
        <v>158</v>
      </c>
      <c r="H6051" s="1" t="s">
        <v>55</v>
      </c>
      <c r="I6051" s="1" t="s">
        <v>21</v>
      </c>
      <c r="J6051" s="1" t="s">
        <v>50</v>
      </c>
      <c r="K6051">
        <v>173.488</v>
      </c>
      <c r="L6051">
        <v>7</v>
      </c>
      <c r="M6051">
        <v>0.2</v>
      </c>
      <c r="N6051">
        <v>54.215000000000003</v>
      </c>
      <c r="O6051">
        <f>(Table1[[#This Row],[Sales]]-Table1[[#This Row],[Profit]])/Table1[[#This Row],[Quantity]]</f>
        <v>17.038999999999998</v>
      </c>
      <c r="P6051">
        <f>Table1[[#This Row],[Sales]]/Table1[[#This Row],[Quantity]]</f>
        <v>24.783999999999999</v>
      </c>
      <c r="Q6051" t="str">
        <f t="shared" si="188"/>
        <v>2022</v>
      </c>
      <c r="R6051" t="str">
        <f t="shared" si="189"/>
        <v>06</v>
      </c>
      <c r="S6051">
        <f>CEILING(Table1[[#This Row],[Month]]/3,1)</f>
        <v>2</v>
      </c>
      <c r="T6051" s="9">
        <f>(Table1[[#This Row],[Profit]]/Table1[[#This Row],[Sales]])</f>
        <v>0.3125</v>
      </c>
    </row>
    <row r="6052" spans="1:20" x14ac:dyDescent="0.25">
      <c r="A6052">
        <v>20210425</v>
      </c>
      <c r="B6052" s="1" t="s">
        <v>1216</v>
      </c>
      <c r="C6052" s="1" t="s">
        <v>65</v>
      </c>
      <c r="D6052" s="1" t="s">
        <v>623</v>
      </c>
      <c r="E6052" s="1" t="s">
        <v>17</v>
      </c>
      <c r="F6052" s="1" t="s">
        <v>67</v>
      </c>
      <c r="G6052" s="1" t="s">
        <v>165</v>
      </c>
      <c r="H6052" s="1" t="s">
        <v>91</v>
      </c>
      <c r="I6052" s="1" t="s">
        <v>21</v>
      </c>
      <c r="J6052" s="1" t="s">
        <v>42</v>
      </c>
      <c r="K6052">
        <v>57.75</v>
      </c>
      <c r="L6052">
        <v>5</v>
      </c>
      <c r="M6052">
        <v>0</v>
      </c>
      <c r="N6052">
        <v>16.170000000000002</v>
      </c>
      <c r="O6052">
        <f>(Table1[[#This Row],[Sales]]-Table1[[#This Row],[Profit]])/Table1[[#This Row],[Quantity]]</f>
        <v>8.3159999999999989</v>
      </c>
      <c r="P6052">
        <f>Table1[[#This Row],[Sales]]/Table1[[#This Row],[Quantity]]</f>
        <v>11.55</v>
      </c>
      <c r="Q6052" t="str">
        <f t="shared" si="188"/>
        <v>2021</v>
      </c>
      <c r="R6052" t="str">
        <f t="shared" si="189"/>
        <v>04</v>
      </c>
      <c r="S6052">
        <f>CEILING(Table1[[#This Row],[Month]]/3,1)</f>
        <v>2</v>
      </c>
      <c r="T6052" s="9">
        <f>(Table1[[#This Row],[Profit]]/Table1[[#This Row],[Sales]])</f>
        <v>0.28000000000000003</v>
      </c>
    </row>
    <row r="6053" spans="1:20" x14ac:dyDescent="0.25">
      <c r="A6053">
        <v>20210425</v>
      </c>
      <c r="B6053" s="1" t="s">
        <v>1216</v>
      </c>
      <c r="C6053" s="1" t="s">
        <v>65</v>
      </c>
      <c r="D6053" s="1" t="s">
        <v>623</v>
      </c>
      <c r="E6053" s="1" t="s">
        <v>17</v>
      </c>
      <c r="F6053" s="1" t="s">
        <v>67</v>
      </c>
      <c r="G6053" s="1" t="s">
        <v>165</v>
      </c>
      <c r="H6053" s="1" t="s">
        <v>91</v>
      </c>
      <c r="I6053" s="1" t="s">
        <v>21</v>
      </c>
      <c r="J6053" s="1" t="s">
        <v>44</v>
      </c>
      <c r="K6053">
        <v>272.39999999999998</v>
      </c>
      <c r="L6053">
        <v>5</v>
      </c>
      <c r="M6053">
        <v>0</v>
      </c>
      <c r="N6053">
        <v>76.272000000000006</v>
      </c>
      <c r="O6053">
        <f>(Table1[[#This Row],[Sales]]-Table1[[#This Row],[Profit]])/Table1[[#This Row],[Quantity]]</f>
        <v>39.2256</v>
      </c>
      <c r="P6053">
        <f>Table1[[#This Row],[Sales]]/Table1[[#This Row],[Quantity]]</f>
        <v>54.48</v>
      </c>
      <c r="Q6053" t="str">
        <f t="shared" si="188"/>
        <v>2021</v>
      </c>
      <c r="R6053" t="str">
        <f t="shared" si="189"/>
        <v>04</v>
      </c>
      <c r="S6053">
        <f>CEILING(Table1[[#This Row],[Month]]/3,1)</f>
        <v>2</v>
      </c>
      <c r="T6053" s="9">
        <f>(Table1[[#This Row],[Profit]]/Table1[[#This Row],[Sales]])</f>
        <v>0.28000000000000003</v>
      </c>
    </row>
    <row r="6054" spans="1:20" x14ac:dyDescent="0.25">
      <c r="A6054">
        <v>20220924</v>
      </c>
      <c r="B6054" s="1" t="s">
        <v>449</v>
      </c>
      <c r="C6054" s="1" t="s">
        <v>209</v>
      </c>
      <c r="D6054" s="1" t="s">
        <v>295</v>
      </c>
      <c r="E6054" s="1" t="s">
        <v>27</v>
      </c>
      <c r="F6054" s="1" t="s">
        <v>82</v>
      </c>
      <c r="G6054" s="1" t="s">
        <v>414</v>
      </c>
      <c r="H6054" s="1" t="s">
        <v>20</v>
      </c>
      <c r="I6054" s="1" t="s">
        <v>63</v>
      </c>
      <c r="J6054" s="1" t="s">
        <v>50</v>
      </c>
      <c r="K6054">
        <v>11.952</v>
      </c>
      <c r="L6054">
        <v>3</v>
      </c>
      <c r="M6054">
        <v>0.2</v>
      </c>
      <c r="N6054">
        <v>4.0338000000000003</v>
      </c>
      <c r="O6054">
        <f>(Table1[[#This Row],[Sales]]-Table1[[#This Row],[Profit]])/Table1[[#This Row],[Quantity]]</f>
        <v>2.6393999999999997</v>
      </c>
      <c r="P6054">
        <f>Table1[[#This Row],[Sales]]/Table1[[#This Row],[Quantity]]</f>
        <v>3.984</v>
      </c>
      <c r="Q6054" t="str">
        <f t="shared" si="188"/>
        <v>2022</v>
      </c>
      <c r="R6054" t="str">
        <f t="shared" si="189"/>
        <v>09</v>
      </c>
      <c r="S6054">
        <f>CEILING(Table1[[#This Row],[Month]]/3,1)</f>
        <v>3</v>
      </c>
      <c r="T6054" s="9">
        <f>(Table1[[#This Row],[Profit]]/Table1[[#This Row],[Sales]])</f>
        <v>0.33750000000000002</v>
      </c>
    </row>
    <row r="6055" spans="1:20" x14ac:dyDescent="0.25">
      <c r="A6055">
        <v>20220924</v>
      </c>
      <c r="B6055" s="1" t="s">
        <v>449</v>
      </c>
      <c r="C6055" s="1" t="s">
        <v>209</v>
      </c>
      <c r="D6055" s="1" t="s">
        <v>295</v>
      </c>
      <c r="E6055" s="1" t="s">
        <v>27</v>
      </c>
      <c r="F6055" s="1" t="s">
        <v>82</v>
      </c>
      <c r="G6055" s="1" t="s">
        <v>414</v>
      </c>
      <c r="H6055" s="1" t="s">
        <v>20</v>
      </c>
      <c r="I6055" s="1" t="s">
        <v>63</v>
      </c>
      <c r="J6055" s="1" t="s">
        <v>41</v>
      </c>
      <c r="K6055">
        <v>28</v>
      </c>
      <c r="L6055">
        <v>4</v>
      </c>
      <c r="M6055">
        <v>0.2</v>
      </c>
      <c r="N6055">
        <v>7.7</v>
      </c>
      <c r="O6055">
        <f>(Table1[[#This Row],[Sales]]-Table1[[#This Row],[Profit]])/Table1[[#This Row],[Quantity]]</f>
        <v>5.0750000000000002</v>
      </c>
      <c r="P6055">
        <f>Table1[[#This Row],[Sales]]/Table1[[#This Row],[Quantity]]</f>
        <v>7</v>
      </c>
      <c r="Q6055" t="str">
        <f t="shared" si="188"/>
        <v>2022</v>
      </c>
      <c r="R6055" t="str">
        <f t="shared" si="189"/>
        <v>09</v>
      </c>
      <c r="S6055">
        <f>CEILING(Table1[[#This Row],[Month]]/3,1)</f>
        <v>3</v>
      </c>
      <c r="T6055" s="9">
        <f>(Table1[[#This Row],[Profit]]/Table1[[#This Row],[Sales]])</f>
        <v>0.27500000000000002</v>
      </c>
    </row>
    <row r="6056" spans="1:20" x14ac:dyDescent="0.25">
      <c r="A6056">
        <v>20220924</v>
      </c>
      <c r="B6056" s="1" t="s">
        <v>449</v>
      </c>
      <c r="C6056" s="1" t="s">
        <v>209</v>
      </c>
      <c r="D6056" s="1" t="s">
        <v>295</v>
      </c>
      <c r="E6056" s="1" t="s">
        <v>27</v>
      </c>
      <c r="F6056" s="1" t="s">
        <v>82</v>
      </c>
      <c r="G6056" s="1" t="s">
        <v>414</v>
      </c>
      <c r="H6056" s="1" t="s">
        <v>20</v>
      </c>
      <c r="I6056" s="1" t="s">
        <v>63</v>
      </c>
      <c r="J6056" s="1" t="s">
        <v>36</v>
      </c>
      <c r="K6056">
        <v>12.201000000000001</v>
      </c>
      <c r="L6056">
        <v>7</v>
      </c>
      <c r="M6056">
        <v>0.7</v>
      </c>
      <c r="N6056">
        <v>-9.7607999999999997</v>
      </c>
      <c r="O6056">
        <f>(Table1[[#This Row],[Sales]]-Table1[[#This Row],[Profit]])/Table1[[#This Row],[Quantity]]</f>
        <v>3.1374</v>
      </c>
      <c r="P6056">
        <f>Table1[[#This Row],[Sales]]/Table1[[#This Row],[Quantity]]</f>
        <v>1.7430000000000001</v>
      </c>
      <c r="Q6056" t="str">
        <f t="shared" si="188"/>
        <v>2022</v>
      </c>
      <c r="R6056" t="str">
        <f t="shared" si="189"/>
        <v>09</v>
      </c>
      <c r="S6056">
        <f>CEILING(Table1[[#This Row],[Month]]/3,1)</f>
        <v>3</v>
      </c>
      <c r="T6056" s="9">
        <f>(Table1[[#This Row],[Profit]]/Table1[[#This Row],[Sales]])</f>
        <v>-0.79999999999999993</v>
      </c>
    </row>
    <row r="6057" spans="1:20" x14ac:dyDescent="0.25">
      <c r="A6057">
        <v>20220819</v>
      </c>
      <c r="B6057" s="1" t="s">
        <v>428</v>
      </c>
      <c r="C6057" s="1" t="s">
        <v>57</v>
      </c>
      <c r="D6057" s="1" t="s">
        <v>58</v>
      </c>
      <c r="E6057" s="1" t="s">
        <v>59</v>
      </c>
      <c r="F6057" s="1" t="s">
        <v>60</v>
      </c>
      <c r="G6057" s="1" t="s">
        <v>183</v>
      </c>
      <c r="H6057" s="1" t="s">
        <v>75</v>
      </c>
      <c r="I6057" s="1" t="s">
        <v>21</v>
      </c>
      <c r="J6057" s="1" t="s">
        <v>36</v>
      </c>
      <c r="K6057">
        <v>2.0680000000000001</v>
      </c>
      <c r="L6057">
        <v>1</v>
      </c>
      <c r="M6057">
        <v>0.8</v>
      </c>
      <c r="N6057">
        <v>-3.4121999999999999</v>
      </c>
      <c r="O6057">
        <f>(Table1[[#This Row],[Sales]]-Table1[[#This Row],[Profit]])/Table1[[#This Row],[Quantity]]</f>
        <v>5.4802</v>
      </c>
      <c r="P6057">
        <f>Table1[[#This Row],[Sales]]/Table1[[#This Row],[Quantity]]</f>
        <v>2.0680000000000001</v>
      </c>
      <c r="Q6057" t="str">
        <f t="shared" si="188"/>
        <v>2022</v>
      </c>
      <c r="R6057" t="str">
        <f t="shared" si="189"/>
        <v>08</v>
      </c>
      <c r="S6057">
        <f>CEILING(Table1[[#This Row],[Month]]/3,1)</f>
        <v>3</v>
      </c>
      <c r="T6057" s="9">
        <f>(Table1[[#This Row],[Profit]]/Table1[[#This Row],[Sales]])</f>
        <v>-1.65</v>
      </c>
    </row>
    <row r="6058" spans="1:20" x14ac:dyDescent="0.25">
      <c r="A6058">
        <v>20220819</v>
      </c>
      <c r="B6058" s="1" t="s">
        <v>428</v>
      </c>
      <c r="C6058" s="1" t="s">
        <v>57</v>
      </c>
      <c r="D6058" s="1" t="s">
        <v>58</v>
      </c>
      <c r="E6058" s="1" t="s">
        <v>59</v>
      </c>
      <c r="F6058" s="1" t="s">
        <v>60</v>
      </c>
      <c r="G6058" s="1" t="s">
        <v>183</v>
      </c>
      <c r="H6058" s="1" t="s">
        <v>75</v>
      </c>
      <c r="I6058" s="1" t="s">
        <v>21</v>
      </c>
      <c r="J6058" s="1" t="s">
        <v>50</v>
      </c>
      <c r="K6058">
        <v>83.84</v>
      </c>
      <c r="L6058">
        <v>8</v>
      </c>
      <c r="M6058">
        <v>0.2</v>
      </c>
      <c r="N6058">
        <v>30.391999999999999</v>
      </c>
      <c r="O6058">
        <f>(Table1[[#This Row],[Sales]]-Table1[[#This Row],[Profit]])/Table1[[#This Row],[Quantity]]</f>
        <v>6.6810000000000009</v>
      </c>
      <c r="P6058">
        <f>Table1[[#This Row],[Sales]]/Table1[[#This Row],[Quantity]]</f>
        <v>10.48</v>
      </c>
      <c r="Q6058" t="str">
        <f t="shared" si="188"/>
        <v>2022</v>
      </c>
      <c r="R6058" t="str">
        <f t="shared" si="189"/>
        <v>08</v>
      </c>
      <c r="S6058">
        <f>CEILING(Table1[[#This Row],[Month]]/3,1)</f>
        <v>3</v>
      </c>
      <c r="T6058" s="9">
        <f>(Table1[[#This Row],[Profit]]/Table1[[#This Row],[Sales]])</f>
        <v>0.36249999999999999</v>
      </c>
    </row>
    <row r="6059" spans="1:20" x14ac:dyDescent="0.25">
      <c r="A6059">
        <v>20200302</v>
      </c>
      <c r="B6059" s="1" t="s">
        <v>997</v>
      </c>
      <c r="C6059" s="1" t="s">
        <v>133</v>
      </c>
      <c r="D6059" s="1" t="s">
        <v>134</v>
      </c>
      <c r="E6059" s="1" t="s">
        <v>17</v>
      </c>
      <c r="F6059" s="1" t="s">
        <v>18</v>
      </c>
      <c r="G6059" s="1" t="s">
        <v>96</v>
      </c>
      <c r="H6059" s="1" t="s">
        <v>55</v>
      </c>
      <c r="I6059" s="1" t="s">
        <v>63</v>
      </c>
      <c r="J6059" s="1" t="s">
        <v>97</v>
      </c>
      <c r="K6059">
        <v>11.36</v>
      </c>
      <c r="L6059">
        <v>2</v>
      </c>
      <c r="M6059">
        <v>0</v>
      </c>
      <c r="N6059">
        <v>5.3391999999999999</v>
      </c>
      <c r="O6059">
        <f>(Table1[[#This Row],[Sales]]-Table1[[#This Row],[Profit]])/Table1[[#This Row],[Quantity]]</f>
        <v>3.0103999999999997</v>
      </c>
      <c r="P6059">
        <f>Table1[[#This Row],[Sales]]/Table1[[#This Row],[Quantity]]</f>
        <v>5.68</v>
      </c>
      <c r="Q6059" t="str">
        <f t="shared" si="188"/>
        <v>2020</v>
      </c>
      <c r="R6059" t="str">
        <f t="shared" si="189"/>
        <v>03</v>
      </c>
      <c r="S6059">
        <f>CEILING(Table1[[#This Row],[Month]]/3,1)</f>
        <v>1</v>
      </c>
      <c r="T6059" s="9">
        <f>(Table1[[#This Row],[Profit]]/Table1[[#This Row],[Sales]])</f>
        <v>0.47000000000000003</v>
      </c>
    </row>
    <row r="6060" spans="1:20" x14ac:dyDescent="0.25">
      <c r="A6060">
        <v>20200302</v>
      </c>
      <c r="B6060" s="1" t="s">
        <v>997</v>
      </c>
      <c r="C6060" s="1" t="s">
        <v>133</v>
      </c>
      <c r="D6060" s="1" t="s">
        <v>134</v>
      </c>
      <c r="E6060" s="1" t="s">
        <v>17</v>
      </c>
      <c r="F6060" s="1" t="s">
        <v>18</v>
      </c>
      <c r="G6060" s="1" t="s">
        <v>96</v>
      </c>
      <c r="H6060" s="1" t="s">
        <v>55</v>
      </c>
      <c r="I6060" s="1" t="s">
        <v>63</v>
      </c>
      <c r="J6060" s="1" t="s">
        <v>50</v>
      </c>
      <c r="K6060">
        <v>36.4</v>
      </c>
      <c r="L6060">
        <v>5</v>
      </c>
      <c r="M6060">
        <v>0</v>
      </c>
      <c r="N6060">
        <v>17.472000000000001</v>
      </c>
      <c r="O6060">
        <f>(Table1[[#This Row],[Sales]]-Table1[[#This Row],[Profit]])/Table1[[#This Row],[Quantity]]</f>
        <v>3.7855999999999996</v>
      </c>
      <c r="P6060">
        <f>Table1[[#This Row],[Sales]]/Table1[[#This Row],[Quantity]]</f>
        <v>7.2799999999999994</v>
      </c>
      <c r="Q6060" t="str">
        <f t="shared" si="188"/>
        <v>2020</v>
      </c>
      <c r="R6060" t="str">
        <f t="shared" si="189"/>
        <v>03</v>
      </c>
      <c r="S6060">
        <f>CEILING(Table1[[#This Row],[Month]]/3,1)</f>
        <v>1</v>
      </c>
      <c r="T6060" s="9">
        <f>(Table1[[#This Row],[Profit]]/Table1[[#This Row],[Sales]])</f>
        <v>0.48000000000000004</v>
      </c>
    </row>
    <row r="6061" spans="1:20" x14ac:dyDescent="0.25">
      <c r="A6061">
        <v>20201230</v>
      </c>
      <c r="B6061" s="1" t="s">
        <v>632</v>
      </c>
      <c r="C6061" s="1" t="s">
        <v>85</v>
      </c>
      <c r="D6061" s="1" t="s">
        <v>86</v>
      </c>
      <c r="E6061" s="1" t="s">
        <v>17</v>
      </c>
      <c r="F6061" s="1" t="s">
        <v>34</v>
      </c>
      <c r="G6061" s="1" t="s">
        <v>486</v>
      </c>
      <c r="H6061" s="1" t="s">
        <v>40</v>
      </c>
      <c r="I6061" s="1" t="s">
        <v>21</v>
      </c>
      <c r="J6061" s="1" t="s">
        <v>94</v>
      </c>
      <c r="K6061">
        <v>27.968</v>
      </c>
      <c r="L6061">
        <v>2</v>
      </c>
      <c r="M6061">
        <v>0.2</v>
      </c>
      <c r="N6061">
        <v>6.992</v>
      </c>
      <c r="O6061">
        <f>(Table1[[#This Row],[Sales]]-Table1[[#This Row],[Profit]])/Table1[[#This Row],[Quantity]]</f>
        <v>10.488</v>
      </c>
      <c r="P6061">
        <f>Table1[[#This Row],[Sales]]/Table1[[#This Row],[Quantity]]</f>
        <v>13.984</v>
      </c>
      <c r="Q6061" t="str">
        <f t="shared" si="188"/>
        <v>2020</v>
      </c>
      <c r="R6061" t="str">
        <f t="shared" si="189"/>
        <v>12</v>
      </c>
      <c r="S6061">
        <f>CEILING(Table1[[#This Row],[Month]]/3,1)</f>
        <v>4</v>
      </c>
      <c r="T6061" s="9">
        <f>(Table1[[#This Row],[Profit]]/Table1[[#This Row],[Sales]])</f>
        <v>0.25</v>
      </c>
    </row>
    <row r="6062" spans="1:20" x14ac:dyDescent="0.25">
      <c r="A6062">
        <v>20210410</v>
      </c>
      <c r="B6062" s="1" t="s">
        <v>552</v>
      </c>
      <c r="C6062" s="1" t="s">
        <v>133</v>
      </c>
      <c r="D6062" s="1" t="s">
        <v>463</v>
      </c>
      <c r="E6062" s="1" t="s">
        <v>17</v>
      </c>
      <c r="F6062" s="1" t="s">
        <v>18</v>
      </c>
      <c r="G6062" s="1" t="s">
        <v>191</v>
      </c>
      <c r="H6062" s="1" t="s">
        <v>91</v>
      </c>
      <c r="I6062" s="1" t="s">
        <v>63</v>
      </c>
      <c r="J6062" s="1" t="s">
        <v>37</v>
      </c>
      <c r="K6062">
        <v>142.04</v>
      </c>
      <c r="L6062">
        <v>4</v>
      </c>
      <c r="M6062">
        <v>0</v>
      </c>
      <c r="N6062">
        <v>38.3508</v>
      </c>
      <c r="O6062">
        <f>(Table1[[#This Row],[Sales]]-Table1[[#This Row],[Profit]])/Table1[[#This Row],[Quantity]]</f>
        <v>25.9223</v>
      </c>
      <c r="P6062">
        <f>Table1[[#This Row],[Sales]]/Table1[[#This Row],[Quantity]]</f>
        <v>35.51</v>
      </c>
      <c r="Q6062" t="str">
        <f t="shared" si="188"/>
        <v>2021</v>
      </c>
      <c r="R6062" t="str">
        <f t="shared" si="189"/>
        <v>04</v>
      </c>
      <c r="S6062">
        <f>CEILING(Table1[[#This Row],[Month]]/3,1)</f>
        <v>2</v>
      </c>
      <c r="T6062" s="9">
        <f>(Table1[[#This Row],[Profit]]/Table1[[#This Row],[Sales]])</f>
        <v>0.27</v>
      </c>
    </row>
    <row r="6063" spans="1:20" x14ac:dyDescent="0.25">
      <c r="A6063">
        <v>20210410</v>
      </c>
      <c r="B6063" s="1" t="s">
        <v>552</v>
      </c>
      <c r="C6063" s="1" t="s">
        <v>133</v>
      </c>
      <c r="D6063" s="1" t="s">
        <v>463</v>
      </c>
      <c r="E6063" s="1" t="s">
        <v>17</v>
      </c>
      <c r="F6063" s="1" t="s">
        <v>18</v>
      </c>
      <c r="G6063" s="1" t="s">
        <v>191</v>
      </c>
      <c r="H6063" s="1" t="s">
        <v>91</v>
      </c>
      <c r="I6063" s="1" t="s">
        <v>63</v>
      </c>
      <c r="J6063" s="1" t="s">
        <v>42</v>
      </c>
      <c r="K6063">
        <v>14.67</v>
      </c>
      <c r="L6063">
        <v>3</v>
      </c>
      <c r="M6063">
        <v>0</v>
      </c>
      <c r="N6063">
        <v>6.0147000000000004</v>
      </c>
      <c r="O6063">
        <f>(Table1[[#This Row],[Sales]]-Table1[[#This Row],[Profit]])/Table1[[#This Row],[Quantity]]</f>
        <v>2.8851</v>
      </c>
      <c r="P6063">
        <f>Table1[[#This Row],[Sales]]/Table1[[#This Row],[Quantity]]</f>
        <v>4.8899999999999997</v>
      </c>
      <c r="Q6063" t="str">
        <f t="shared" si="188"/>
        <v>2021</v>
      </c>
      <c r="R6063" t="str">
        <f t="shared" si="189"/>
        <v>04</v>
      </c>
      <c r="S6063">
        <f>CEILING(Table1[[#This Row],[Month]]/3,1)</f>
        <v>2</v>
      </c>
      <c r="T6063" s="9">
        <f>(Table1[[#This Row],[Profit]]/Table1[[#This Row],[Sales]])</f>
        <v>0.41000000000000003</v>
      </c>
    </row>
    <row r="6064" spans="1:20" x14ac:dyDescent="0.25">
      <c r="A6064">
        <v>20211225</v>
      </c>
      <c r="B6064" s="1" t="s">
        <v>566</v>
      </c>
      <c r="C6064" s="1" t="s">
        <v>25</v>
      </c>
      <c r="D6064" s="1" t="s">
        <v>325</v>
      </c>
      <c r="E6064" s="1" t="s">
        <v>27</v>
      </c>
      <c r="F6064" s="1" t="s">
        <v>28</v>
      </c>
      <c r="G6064" s="1" t="s">
        <v>54</v>
      </c>
      <c r="H6064" s="1" t="s">
        <v>55</v>
      </c>
      <c r="I6064" s="1" t="s">
        <v>21</v>
      </c>
      <c r="J6064" s="1" t="s">
        <v>374</v>
      </c>
      <c r="K6064">
        <v>1199.96</v>
      </c>
      <c r="L6064">
        <v>5</v>
      </c>
      <c r="M6064">
        <v>0.2</v>
      </c>
      <c r="N6064">
        <v>224.99250000000001</v>
      </c>
      <c r="O6064">
        <f>(Table1[[#This Row],[Sales]]-Table1[[#This Row],[Profit]])/Table1[[#This Row],[Quantity]]</f>
        <v>194.99349999999998</v>
      </c>
      <c r="P6064">
        <f>Table1[[#This Row],[Sales]]/Table1[[#This Row],[Quantity]]</f>
        <v>239.99200000000002</v>
      </c>
      <c r="Q6064" t="str">
        <f t="shared" si="188"/>
        <v>2021</v>
      </c>
      <c r="R6064" t="str">
        <f t="shared" si="189"/>
        <v>12</v>
      </c>
      <c r="S6064">
        <f>CEILING(Table1[[#This Row],[Month]]/3,1)</f>
        <v>4</v>
      </c>
      <c r="T6064" s="9">
        <f>(Table1[[#This Row],[Profit]]/Table1[[#This Row],[Sales]])</f>
        <v>0.1875</v>
      </c>
    </row>
    <row r="6065" spans="1:20" x14ac:dyDescent="0.25">
      <c r="A6065">
        <v>20211225</v>
      </c>
      <c r="B6065" s="1" t="s">
        <v>566</v>
      </c>
      <c r="C6065" s="1" t="s">
        <v>25</v>
      </c>
      <c r="D6065" s="1" t="s">
        <v>325</v>
      </c>
      <c r="E6065" s="1" t="s">
        <v>27</v>
      </c>
      <c r="F6065" s="1" t="s">
        <v>28</v>
      </c>
      <c r="G6065" s="1" t="s">
        <v>54</v>
      </c>
      <c r="H6065" s="1" t="s">
        <v>55</v>
      </c>
      <c r="I6065" s="1" t="s">
        <v>21</v>
      </c>
      <c r="J6065" s="1" t="s">
        <v>50</v>
      </c>
      <c r="K6065">
        <v>12.6</v>
      </c>
      <c r="L6065">
        <v>3</v>
      </c>
      <c r="M6065">
        <v>0</v>
      </c>
      <c r="N6065">
        <v>6.1740000000000004</v>
      </c>
      <c r="O6065">
        <f>(Table1[[#This Row],[Sales]]-Table1[[#This Row],[Profit]])/Table1[[#This Row],[Quantity]]</f>
        <v>2.1419999999999999</v>
      </c>
      <c r="P6065">
        <f>Table1[[#This Row],[Sales]]/Table1[[#This Row],[Quantity]]</f>
        <v>4.2</v>
      </c>
      <c r="Q6065" t="str">
        <f t="shared" si="188"/>
        <v>2021</v>
      </c>
      <c r="R6065" t="str">
        <f t="shared" si="189"/>
        <v>12</v>
      </c>
      <c r="S6065">
        <f>CEILING(Table1[[#This Row],[Month]]/3,1)</f>
        <v>4</v>
      </c>
      <c r="T6065" s="9">
        <f>(Table1[[#This Row],[Profit]]/Table1[[#This Row],[Sales]])</f>
        <v>0.49000000000000005</v>
      </c>
    </row>
    <row r="6066" spans="1:20" x14ac:dyDescent="0.25">
      <c r="A6066">
        <v>20211225</v>
      </c>
      <c r="B6066" s="1" t="s">
        <v>566</v>
      </c>
      <c r="C6066" s="1" t="s">
        <v>25</v>
      </c>
      <c r="D6066" s="1" t="s">
        <v>325</v>
      </c>
      <c r="E6066" s="1" t="s">
        <v>27</v>
      </c>
      <c r="F6066" s="1" t="s">
        <v>28</v>
      </c>
      <c r="G6066" s="1" t="s">
        <v>54</v>
      </c>
      <c r="H6066" s="1" t="s">
        <v>55</v>
      </c>
      <c r="I6066" s="1" t="s">
        <v>21</v>
      </c>
      <c r="J6066" s="1" t="s">
        <v>50</v>
      </c>
      <c r="K6066">
        <v>17.940000000000001</v>
      </c>
      <c r="L6066">
        <v>3</v>
      </c>
      <c r="M6066">
        <v>0</v>
      </c>
      <c r="N6066">
        <v>8.0730000000000004</v>
      </c>
      <c r="O6066">
        <f>(Table1[[#This Row],[Sales]]-Table1[[#This Row],[Profit]])/Table1[[#This Row],[Quantity]]</f>
        <v>3.2890000000000001</v>
      </c>
      <c r="P6066">
        <f>Table1[[#This Row],[Sales]]/Table1[[#This Row],[Quantity]]</f>
        <v>5.98</v>
      </c>
      <c r="Q6066" t="str">
        <f t="shared" si="188"/>
        <v>2021</v>
      </c>
      <c r="R6066" t="str">
        <f t="shared" si="189"/>
        <v>12</v>
      </c>
      <c r="S6066">
        <f>CEILING(Table1[[#This Row],[Month]]/3,1)</f>
        <v>4</v>
      </c>
      <c r="T6066" s="9">
        <f>(Table1[[#This Row],[Profit]]/Table1[[#This Row],[Sales]])</f>
        <v>0.45</v>
      </c>
    </row>
    <row r="6067" spans="1:20" x14ac:dyDescent="0.25">
      <c r="A6067">
        <v>20210405</v>
      </c>
      <c r="B6067" s="1" t="s">
        <v>254</v>
      </c>
      <c r="C6067" s="1" t="s">
        <v>85</v>
      </c>
      <c r="D6067" s="1" t="s">
        <v>86</v>
      </c>
      <c r="E6067" s="1" t="s">
        <v>17</v>
      </c>
      <c r="F6067" s="1" t="s">
        <v>34</v>
      </c>
      <c r="G6067" s="1" t="s">
        <v>255</v>
      </c>
      <c r="H6067" s="1" t="s">
        <v>40</v>
      </c>
      <c r="I6067" s="1" t="s">
        <v>21</v>
      </c>
      <c r="J6067" s="1" t="s">
        <v>23</v>
      </c>
      <c r="K6067">
        <v>23.904</v>
      </c>
      <c r="L6067">
        <v>6</v>
      </c>
      <c r="M6067">
        <v>0.2</v>
      </c>
      <c r="N6067">
        <v>7.7687999999999997</v>
      </c>
      <c r="O6067">
        <f>(Table1[[#This Row],[Sales]]-Table1[[#This Row],[Profit]])/Table1[[#This Row],[Quantity]]</f>
        <v>2.6892</v>
      </c>
      <c r="P6067">
        <f>Table1[[#This Row],[Sales]]/Table1[[#This Row],[Quantity]]</f>
        <v>3.984</v>
      </c>
      <c r="Q6067" t="str">
        <f t="shared" si="188"/>
        <v>2021</v>
      </c>
      <c r="R6067" t="str">
        <f t="shared" si="189"/>
        <v>04</v>
      </c>
      <c r="S6067">
        <f>CEILING(Table1[[#This Row],[Month]]/3,1)</f>
        <v>2</v>
      </c>
      <c r="T6067" s="9">
        <f>(Table1[[#This Row],[Profit]]/Table1[[#This Row],[Sales]])</f>
        <v>0.32500000000000001</v>
      </c>
    </row>
    <row r="6068" spans="1:20" x14ac:dyDescent="0.25">
      <c r="A6068">
        <v>20210117</v>
      </c>
      <c r="B6068" s="1" t="s">
        <v>1155</v>
      </c>
      <c r="C6068" s="1" t="s">
        <v>156</v>
      </c>
      <c r="D6068" s="1" t="s">
        <v>312</v>
      </c>
      <c r="E6068" s="1" t="s">
        <v>17</v>
      </c>
      <c r="F6068" s="1" t="s">
        <v>73</v>
      </c>
      <c r="G6068" s="1" t="s">
        <v>160</v>
      </c>
      <c r="H6068" s="1" t="s">
        <v>161</v>
      </c>
      <c r="I6068" s="1" t="s">
        <v>21</v>
      </c>
      <c r="J6068" s="1" t="s">
        <v>50</v>
      </c>
      <c r="K6068">
        <v>88.96</v>
      </c>
      <c r="L6068">
        <v>8</v>
      </c>
      <c r="M6068">
        <v>0.2</v>
      </c>
      <c r="N6068">
        <v>10.007999999999999</v>
      </c>
      <c r="O6068">
        <f>(Table1[[#This Row],[Sales]]-Table1[[#This Row],[Profit]])/Table1[[#This Row],[Quantity]]</f>
        <v>9.8689999999999998</v>
      </c>
      <c r="P6068">
        <f>Table1[[#This Row],[Sales]]/Table1[[#This Row],[Quantity]]</f>
        <v>11.12</v>
      </c>
      <c r="Q6068" t="str">
        <f t="shared" si="188"/>
        <v>2021</v>
      </c>
      <c r="R6068" t="str">
        <f t="shared" si="189"/>
        <v>01</v>
      </c>
      <c r="S6068">
        <f>CEILING(Table1[[#This Row],[Month]]/3,1)</f>
        <v>1</v>
      </c>
      <c r="T6068" s="9">
        <f>(Table1[[#This Row],[Profit]]/Table1[[#This Row],[Sales]])</f>
        <v>0.1125</v>
      </c>
    </row>
    <row r="6069" spans="1:20" x14ac:dyDescent="0.25">
      <c r="A6069">
        <v>20230521</v>
      </c>
      <c r="B6069" s="1" t="s">
        <v>547</v>
      </c>
      <c r="C6069" s="1" t="s">
        <v>25</v>
      </c>
      <c r="D6069" s="1" t="s">
        <v>952</v>
      </c>
      <c r="E6069" s="1" t="s">
        <v>27</v>
      </c>
      <c r="F6069" s="1" t="s">
        <v>28</v>
      </c>
      <c r="G6069" s="1" t="s">
        <v>272</v>
      </c>
      <c r="H6069" s="1" t="s">
        <v>62</v>
      </c>
      <c r="I6069" s="1" t="s">
        <v>63</v>
      </c>
      <c r="J6069" s="1" t="s">
        <v>23</v>
      </c>
      <c r="K6069">
        <v>518.27200000000005</v>
      </c>
      <c r="L6069">
        <v>8</v>
      </c>
      <c r="M6069">
        <v>0.2</v>
      </c>
      <c r="N6069">
        <v>-97.176000000000002</v>
      </c>
      <c r="O6069">
        <f>(Table1[[#This Row],[Sales]]-Table1[[#This Row],[Profit]])/Table1[[#This Row],[Quantity]]</f>
        <v>76.931000000000012</v>
      </c>
      <c r="P6069">
        <f>Table1[[#This Row],[Sales]]/Table1[[#This Row],[Quantity]]</f>
        <v>64.784000000000006</v>
      </c>
      <c r="Q6069" t="str">
        <f t="shared" si="188"/>
        <v>2023</v>
      </c>
      <c r="R6069" t="str">
        <f t="shared" si="189"/>
        <v>05</v>
      </c>
      <c r="S6069">
        <f>CEILING(Table1[[#This Row],[Month]]/3,1)</f>
        <v>2</v>
      </c>
      <c r="T6069" s="9">
        <f>(Table1[[#This Row],[Profit]]/Table1[[#This Row],[Sales]])</f>
        <v>-0.1875</v>
      </c>
    </row>
    <row r="6070" spans="1:20" x14ac:dyDescent="0.25">
      <c r="A6070">
        <v>20230521</v>
      </c>
      <c r="B6070" s="1" t="s">
        <v>547</v>
      </c>
      <c r="C6070" s="1" t="s">
        <v>25</v>
      </c>
      <c r="D6070" s="1" t="s">
        <v>952</v>
      </c>
      <c r="E6070" s="1" t="s">
        <v>27</v>
      </c>
      <c r="F6070" s="1" t="s">
        <v>28</v>
      </c>
      <c r="G6070" s="1" t="s">
        <v>272</v>
      </c>
      <c r="H6070" s="1" t="s">
        <v>62</v>
      </c>
      <c r="I6070" s="1" t="s">
        <v>63</v>
      </c>
      <c r="J6070" s="1" t="s">
        <v>41</v>
      </c>
      <c r="K6070">
        <v>6.98</v>
      </c>
      <c r="L6070">
        <v>1</v>
      </c>
      <c r="M6070">
        <v>0</v>
      </c>
      <c r="N6070">
        <v>3.3504</v>
      </c>
      <c r="O6070">
        <f>(Table1[[#This Row],[Sales]]-Table1[[#This Row],[Profit]])/Table1[[#This Row],[Quantity]]</f>
        <v>3.6296000000000004</v>
      </c>
      <c r="P6070">
        <f>Table1[[#This Row],[Sales]]/Table1[[#This Row],[Quantity]]</f>
        <v>6.98</v>
      </c>
      <c r="Q6070" t="str">
        <f t="shared" si="188"/>
        <v>2023</v>
      </c>
      <c r="R6070" t="str">
        <f t="shared" si="189"/>
        <v>05</v>
      </c>
      <c r="S6070">
        <f>CEILING(Table1[[#This Row],[Month]]/3,1)</f>
        <v>2</v>
      </c>
      <c r="T6070" s="9">
        <f>(Table1[[#This Row],[Profit]]/Table1[[#This Row],[Sales]])</f>
        <v>0.48</v>
      </c>
    </row>
    <row r="6071" spans="1:20" x14ac:dyDescent="0.25">
      <c r="A6071">
        <v>20230521</v>
      </c>
      <c r="B6071" s="1" t="s">
        <v>547</v>
      </c>
      <c r="C6071" s="1" t="s">
        <v>25</v>
      </c>
      <c r="D6071" s="1" t="s">
        <v>952</v>
      </c>
      <c r="E6071" s="1" t="s">
        <v>27</v>
      </c>
      <c r="F6071" s="1" t="s">
        <v>28</v>
      </c>
      <c r="G6071" s="1" t="s">
        <v>272</v>
      </c>
      <c r="H6071" s="1" t="s">
        <v>62</v>
      </c>
      <c r="I6071" s="1" t="s">
        <v>63</v>
      </c>
      <c r="J6071" s="1" t="s">
        <v>265</v>
      </c>
      <c r="K6071">
        <v>343.2</v>
      </c>
      <c r="L6071">
        <v>1</v>
      </c>
      <c r="M6071">
        <v>0.2</v>
      </c>
      <c r="N6071">
        <v>38.61</v>
      </c>
      <c r="O6071">
        <f>(Table1[[#This Row],[Sales]]-Table1[[#This Row],[Profit]])/Table1[[#This Row],[Quantity]]</f>
        <v>304.58999999999997</v>
      </c>
      <c r="P6071">
        <f>Table1[[#This Row],[Sales]]/Table1[[#This Row],[Quantity]]</f>
        <v>343.2</v>
      </c>
      <c r="Q6071" t="str">
        <f t="shared" si="188"/>
        <v>2023</v>
      </c>
      <c r="R6071" t="str">
        <f t="shared" si="189"/>
        <v>05</v>
      </c>
      <c r="S6071">
        <f>CEILING(Table1[[#This Row],[Month]]/3,1)</f>
        <v>2</v>
      </c>
      <c r="T6071" s="9">
        <f>(Table1[[#This Row],[Profit]]/Table1[[#This Row],[Sales]])</f>
        <v>0.1125</v>
      </c>
    </row>
    <row r="6072" spans="1:20" x14ac:dyDescent="0.25">
      <c r="A6072">
        <v>20230814</v>
      </c>
      <c r="B6072" s="1" t="s">
        <v>827</v>
      </c>
      <c r="C6072" s="1" t="s">
        <v>85</v>
      </c>
      <c r="D6072" s="1" t="s">
        <v>86</v>
      </c>
      <c r="E6072" s="1" t="s">
        <v>17</v>
      </c>
      <c r="F6072" s="1" t="s">
        <v>34</v>
      </c>
      <c r="G6072" s="1" t="s">
        <v>281</v>
      </c>
      <c r="H6072" s="1" t="s">
        <v>168</v>
      </c>
      <c r="I6072" s="1" t="s">
        <v>30</v>
      </c>
      <c r="J6072" s="1" t="s">
        <v>23</v>
      </c>
      <c r="K6072">
        <v>17.544</v>
      </c>
      <c r="L6072">
        <v>3</v>
      </c>
      <c r="M6072">
        <v>0.2</v>
      </c>
      <c r="N6072">
        <v>5.9211</v>
      </c>
      <c r="O6072">
        <f>(Table1[[#This Row],[Sales]]-Table1[[#This Row],[Profit]])/Table1[[#This Row],[Quantity]]</f>
        <v>3.8743000000000003</v>
      </c>
      <c r="P6072">
        <f>Table1[[#This Row],[Sales]]/Table1[[#This Row],[Quantity]]</f>
        <v>5.8479999999999999</v>
      </c>
      <c r="Q6072" t="str">
        <f t="shared" si="188"/>
        <v>2023</v>
      </c>
      <c r="R6072" t="str">
        <f t="shared" si="189"/>
        <v>08</v>
      </c>
      <c r="S6072">
        <f>CEILING(Table1[[#This Row],[Month]]/3,1)</f>
        <v>3</v>
      </c>
      <c r="T6072" s="9">
        <f>(Table1[[#This Row],[Profit]]/Table1[[#This Row],[Sales]])</f>
        <v>0.33749999999999997</v>
      </c>
    </row>
    <row r="6073" spans="1:20" x14ac:dyDescent="0.25">
      <c r="A6073">
        <v>20211231</v>
      </c>
      <c r="B6073" s="1" t="s">
        <v>1206</v>
      </c>
      <c r="C6073" s="1" t="s">
        <v>57</v>
      </c>
      <c r="D6073" s="1" t="s">
        <v>376</v>
      </c>
      <c r="E6073" s="1" t="s">
        <v>59</v>
      </c>
      <c r="F6073" s="1" t="s">
        <v>60</v>
      </c>
      <c r="G6073" s="1" t="s">
        <v>68</v>
      </c>
      <c r="H6073" s="1" t="s">
        <v>69</v>
      </c>
      <c r="I6073" s="1" t="s">
        <v>21</v>
      </c>
      <c r="J6073" s="1" t="s">
        <v>37</v>
      </c>
      <c r="K6073">
        <v>152.68799999999999</v>
      </c>
      <c r="L6073">
        <v>2</v>
      </c>
      <c r="M6073">
        <v>0.2</v>
      </c>
      <c r="N6073">
        <v>-26.720400000000001</v>
      </c>
      <c r="O6073">
        <f>(Table1[[#This Row],[Sales]]-Table1[[#This Row],[Profit]])/Table1[[#This Row],[Quantity]]</f>
        <v>89.7042</v>
      </c>
      <c r="P6073">
        <f>Table1[[#This Row],[Sales]]/Table1[[#This Row],[Quantity]]</f>
        <v>76.343999999999994</v>
      </c>
      <c r="Q6073" t="str">
        <f t="shared" si="188"/>
        <v>2021</v>
      </c>
      <c r="R6073" t="str">
        <f t="shared" si="189"/>
        <v>12</v>
      </c>
      <c r="S6073">
        <f>CEILING(Table1[[#This Row],[Month]]/3,1)</f>
        <v>4</v>
      </c>
      <c r="T6073" s="9">
        <f>(Table1[[#This Row],[Profit]]/Table1[[#This Row],[Sales]])</f>
        <v>-0.17500000000000002</v>
      </c>
    </row>
    <row r="6074" spans="1:20" x14ac:dyDescent="0.25">
      <c r="A6074">
        <v>20211231</v>
      </c>
      <c r="B6074" s="1" t="s">
        <v>1206</v>
      </c>
      <c r="C6074" s="1" t="s">
        <v>57</v>
      </c>
      <c r="D6074" s="1" t="s">
        <v>376</v>
      </c>
      <c r="E6074" s="1" t="s">
        <v>59</v>
      </c>
      <c r="F6074" s="1" t="s">
        <v>60</v>
      </c>
      <c r="G6074" s="1" t="s">
        <v>68</v>
      </c>
      <c r="H6074" s="1" t="s">
        <v>69</v>
      </c>
      <c r="I6074" s="1" t="s">
        <v>21</v>
      </c>
      <c r="J6074" s="1" t="s">
        <v>136</v>
      </c>
      <c r="K6074">
        <v>3.488</v>
      </c>
      <c r="L6074">
        <v>2</v>
      </c>
      <c r="M6074">
        <v>0.2</v>
      </c>
      <c r="N6074">
        <v>0.56679999999999997</v>
      </c>
      <c r="O6074">
        <f>(Table1[[#This Row],[Sales]]-Table1[[#This Row],[Profit]])/Table1[[#This Row],[Quantity]]</f>
        <v>1.4605999999999999</v>
      </c>
      <c r="P6074">
        <f>Table1[[#This Row],[Sales]]/Table1[[#This Row],[Quantity]]</f>
        <v>1.744</v>
      </c>
      <c r="Q6074" t="str">
        <f t="shared" si="188"/>
        <v>2021</v>
      </c>
      <c r="R6074" t="str">
        <f t="shared" si="189"/>
        <v>12</v>
      </c>
      <c r="S6074">
        <f>CEILING(Table1[[#This Row],[Month]]/3,1)</f>
        <v>4</v>
      </c>
      <c r="T6074" s="9">
        <f>(Table1[[#This Row],[Profit]]/Table1[[#This Row],[Sales]])</f>
        <v>0.16250000000000001</v>
      </c>
    </row>
    <row r="6075" spans="1:20" x14ac:dyDescent="0.25">
      <c r="A6075">
        <v>20211231</v>
      </c>
      <c r="B6075" s="1" t="s">
        <v>1206</v>
      </c>
      <c r="C6075" s="1" t="s">
        <v>57</v>
      </c>
      <c r="D6075" s="1" t="s">
        <v>376</v>
      </c>
      <c r="E6075" s="1" t="s">
        <v>59</v>
      </c>
      <c r="F6075" s="1" t="s">
        <v>60</v>
      </c>
      <c r="G6075" s="1" t="s">
        <v>68</v>
      </c>
      <c r="H6075" s="1" t="s">
        <v>69</v>
      </c>
      <c r="I6075" s="1" t="s">
        <v>21</v>
      </c>
      <c r="J6075" s="1" t="s">
        <v>50</v>
      </c>
      <c r="K6075">
        <v>5.8879999999999999</v>
      </c>
      <c r="L6075">
        <v>2</v>
      </c>
      <c r="M6075">
        <v>0.2</v>
      </c>
      <c r="N6075">
        <v>-1.3248</v>
      </c>
      <c r="O6075">
        <f>(Table1[[#This Row],[Sales]]-Table1[[#This Row],[Profit]])/Table1[[#This Row],[Quantity]]</f>
        <v>3.6063999999999998</v>
      </c>
      <c r="P6075">
        <f>Table1[[#This Row],[Sales]]/Table1[[#This Row],[Quantity]]</f>
        <v>2.944</v>
      </c>
      <c r="Q6075" t="str">
        <f t="shared" si="188"/>
        <v>2021</v>
      </c>
      <c r="R6075" t="str">
        <f t="shared" si="189"/>
        <v>12</v>
      </c>
      <c r="S6075">
        <f>CEILING(Table1[[#This Row],[Month]]/3,1)</f>
        <v>4</v>
      </c>
      <c r="T6075" s="9">
        <f>(Table1[[#This Row],[Profit]]/Table1[[#This Row],[Sales]])</f>
        <v>-0.22500000000000001</v>
      </c>
    </row>
    <row r="6076" spans="1:20" x14ac:dyDescent="0.25">
      <c r="A6076">
        <v>20231226</v>
      </c>
      <c r="B6076" s="1" t="s">
        <v>292</v>
      </c>
      <c r="C6076" s="1" t="s">
        <v>25</v>
      </c>
      <c r="D6076" s="1" t="s">
        <v>26</v>
      </c>
      <c r="E6076" s="1" t="s">
        <v>27</v>
      </c>
      <c r="F6076" s="1" t="s">
        <v>28</v>
      </c>
      <c r="G6076" s="1" t="s">
        <v>293</v>
      </c>
      <c r="H6076" s="1" t="s">
        <v>62</v>
      </c>
      <c r="I6076" s="1" t="s">
        <v>30</v>
      </c>
      <c r="J6076" s="1" t="s">
        <v>36</v>
      </c>
      <c r="K6076">
        <v>153.55199999999999</v>
      </c>
      <c r="L6076">
        <v>3</v>
      </c>
      <c r="M6076">
        <v>0.2</v>
      </c>
      <c r="N6076">
        <v>51.823799999999999</v>
      </c>
      <c r="O6076">
        <f>(Table1[[#This Row],[Sales]]-Table1[[#This Row],[Profit]])/Table1[[#This Row],[Quantity]]</f>
        <v>33.909399999999998</v>
      </c>
      <c r="P6076">
        <f>Table1[[#This Row],[Sales]]/Table1[[#This Row],[Quantity]]</f>
        <v>51.183999999999997</v>
      </c>
      <c r="Q6076" t="str">
        <f t="shared" si="188"/>
        <v>2023</v>
      </c>
      <c r="R6076" t="str">
        <f t="shared" si="189"/>
        <v>12</v>
      </c>
      <c r="S6076">
        <f>CEILING(Table1[[#This Row],[Month]]/3,1)</f>
        <v>4</v>
      </c>
      <c r="T6076" s="9">
        <f>(Table1[[#This Row],[Profit]]/Table1[[#This Row],[Sales]])</f>
        <v>0.33750000000000002</v>
      </c>
    </row>
    <row r="6077" spans="1:20" x14ac:dyDescent="0.25">
      <c r="A6077">
        <v>20231226</v>
      </c>
      <c r="B6077" s="1" t="s">
        <v>292</v>
      </c>
      <c r="C6077" s="1" t="s">
        <v>25</v>
      </c>
      <c r="D6077" s="1" t="s">
        <v>26</v>
      </c>
      <c r="E6077" s="1" t="s">
        <v>27</v>
      </c>
      <c r="F6077" s="1" t="s">
        <v>28</v>
      </c>
      <c r="G6077" s="1" t="s">
        <v>293</v>
      </c>
      <c r="H6077" s="1" t="s">
        <v>62</v>
      </c>
      <c r="I6077" s="1" t="s">
        <v>30</v>
      </c>
      <c r="J6077" s="1" t="s">
        <v>37</v>
      </c>
      <c r="K6077">
        <v>270.62</v>
      </c>
      <c r="L6077">
        <v>2</v>
      </c>
      <c r="M6077">
        <v>0</v>
      </c>
      <c r="N6077">
        <v>2.7061999999999999</v>
      </c>
      <c r="O6077">
        <f>(Table1[[#This Row],[Sales]]-Table1[[#This Row],[Profit]])/Table1[[#This Row],[Quantity]]</f>
        <v>133.95689999999999</v>
      </c>
      <c r="P6077">
        <f>Table1[[#This Row],[Sales]]/Table1[[#This Row],[Quantity]]</f>
        <v>135.31</v>
      </c>
      <c r="Q6077" t="str">
        <f t="shared" si="188"/>
        <v>2023</v>
      </c>
      <c r="R6077" t="str">
        <f t="shared" si="189"/>
        <v>12</v>
      </c>
      <c r="S6077">
        <f>CEILING(Table1[[#This Row],[Month]]/3,1)</f>
        <v>4</v>
      </c>
      <c r="T6077" s="9">
        <f>(Table1[[#This Row],[Profit]]/Table1[[#This Row],[Sales]])</f>
        <v>0.01</v>
      </c>
    </row>
    <row r="6078" spans="1:20" x14ac:dyDescent="0.25">
      <c r="A6078">
        <v>20220902</v>
      </c>
      <c r="B6078" s="1" t="s">
        <v>625</v>
      </c>
      <c r="C6078" s="1" t="s">
        <v>133</v>
      </c>
      <c r="D6078" s="1" t="s">
        <v>134</v>
      </c>
      <c r="E6078" s="1" t="s">
        <v>17</v>
      </c>
      <c r="F6078" s="1" t="s">
        <v>18</v>
      </c>
      <c r="G6078" s="1" t="s">
        <v>333</v>
      </c>
      <c r="H6078" s="1" t="s">
        <v>75</v>
      </c>
      <c r="I6078" s="1" t="s">
        <v>21</v>
      </c>
      <c r="J6078" s="1" t="s">
        <v>94</v>
      </c>
      <c r="K6078">
        <v>468.9</v>
      </c>
      <c r="L6078">
        <v>6</v>
      </c>
      <c r="M6078">
        <v>0</v>
      </c>
      <c r="N6078">
        <v>206.316</v>
      </c>
      <c r="O6078">
        <f>(Table1[[#This Row],[Sales]]-Table1[[#This Row],[Profit]])/Table1[[#This Row],[Quantity]]</f>
        <v>43.763999999999989</v>
      </c>
      <c r="P6078">
        <f>Table1[[#This Row],[Sales]]/Table1[[#This Row],[Quantity]]</f>
        <v>78.149999999999991</v>
      </c>
      <c r="Q6078" t="str">
        <f t="shared" si="188"/>
        <v>2022</v>
      </c>
      <c r="R6078" t="str">
        <f t="shared" si="189"/>
        <v>09</v>
      </c>
      <c r="S6078">
        <f>CEILING(Table1[[#This Row],[Month]]/3,1)</f>
        <v>3</v>
      </c>
      <c r="T6078" s="9">
        <f>(Table1[[#This Row],[Profit]]/Table1[[#This Row],[Sales]])</f>
        <v>0.44</v>
      </c>
    </row>
    <row r="6079" spans="1:20" x14ac:dyDescent="0.25">
      <c r="A6079">
        <v>20220902</v>
      </c>
      <c r="B6079" s="1" t="s">
        <v>625</v>
      </c>
      <c r="C6079" s="1" t="s">
        <v>133</v>
      </c>
      <c r="D6079" s="1" t="s">
        <v>134</v>
      </c>
      <c r="E6079" s="1" t="s">
        <v>17</v>
      </c>
      <c r="F6079" s="1" t="s">
        <v>18</v>
      </c>
      <c r="G6079" s="1" t="s">
        <v>333</v>
      </c>
      <c r="H6079" s="1" t="s">
        <v>75</v>
      </c>
      <c r="I6079" s="1" t="s">
        <v>21</v>
      </c>
      <c r="J6079" s="1" t="s">
        <v>94</v>
      </c>
      <c r="K6079">
        <v>72.48</v>
      </c>
      <c r="L6079">
        <v>2</v>
      </c>
      <c r="M6079">
        <v>0</v>
      </c>
      <c r="N6079">
        <v>30.441600000000001</v>
      </c>
      <c r="O6079">
        <f>(Table1[[#This Row],[Sales]]-Table1[[#This Row],[Profit]])/Table1[[#This Row],[Quantity]]</f>
        <v>21.019200000000001</v>
      </c>
      <c r="P6079">
        <f>Table1[[#This Row],[Sales]]/Table1[[#This Row],[Quantity]]</f>
        <v>36.24</v>
      </c>
      <c r="Q6079" t="str">
        <f t="shared" si="188"/>
        <v>2022</v>
      </c>
      <c r="R6079" t="str">
        <f t="shared" si="189"/>
        <v>09</v>
      </c>
      <c r="S6079">
        <f>CEILING(Table1[[#This Row],[Month]]/3,1)</f>
        <v>3</v>
      </c>
      <c r="T6079" s="9">
        <f>(Table1[[#This Row],[Profit]]/Table1[[#This Row],[Sales]])</f>
        <v>0.42</v>
      </c>
    </row>
    <row r="6080" spans="1:20" x14ac:dyDescent="0.25">
      <c r="A6080">
        <v>20220902</v>
      </c>
      <c r="B6080" s="1" t="s">
        <v>625</v>
      </c>
      <c r="C6080" s="1" t="s">
        <v>133</v>
      </c>
      <c r="D6080" s="1" t="s">
        <v>134</v>
      </c>
      <c r="E6080" s="1" t="s">
        <v>17</v>
      </c>
      <c r="F6080" s="1" t="s">
        <v>18</v>
      </c>
      <c r="G6080" s="1" t="s">
        <v>333</v>
      </c>
      <c r="H6080" s="1" t="s">
        <v>75</v>
      </c>
      <c r="I6080" s="1" t="s">
        <v>21</v>
      </c>
      <c r="J6080" s="1" t="s">
        <v>50</v>
      </c>
      <c r="K6080">
        <v>10.95</v>
      </c>
      <c r="L6080">
        <v>3</v>
      </c>
      <c r="M6080">
        <v>0</v>
      </c>
      <c r="N6080">
        <v>3.2850000000000001</v>
      </c>
      <c r="O6080">
        <f>(Table1[[#This Row],[Sales]]-Table1[[#This Row],[Profit]])/Table1[[#This Row],[Quantity]]</f>
        <v>2.5549999999999997</v>
      </c>
      <c r="P6080">
        <f>Table1[[#This Row],[Sales]]/Table1[[#This Row],[Quantity]]</f>
        <v>3.65</v>
      </c>
      <c r="Q6080" t="str">
        <f t="shared" si="188"/>
        <v>2022</v>
      </c>
      <c r="R6080" t="str">
        <f t="shared" si="189"/>
        <v>09</v>
      </c>
      <c r="S6080">
        <f>CEILING(Table1[[#This Row],[Month]]/3,1)</f>
        <v>3</v>
      </c>
      <c r="T6080" s="9">
        <f>(Table1[[#This Row],[Profit]]/Table1[[#This Row],[Sales]])</f>
        <v>0.30000000000000004</v>
      </c>
    </row>
    <row r="6081" spans="1:20" x14ac:dyDescent="0.25">
      <c r="A6081">
        <v>20220902</v>
      </c>
      <c r="B6081" s="1" t="s">
        <v>625</v>
      </c>
      <c r="C6081" s="1" t="s">
        <v>133</v>
      </c>
      <c r="D6081" s="1" t="s">
        <v>134</v>
      </c>
      <c r="E6081" s="1" t="s">
        <v>17</v>
      </c>
      <c r="F6081" s="1" t="s">
        <v>18</v>
      </c>
      <c r="G6081" s="1" t="s">
        <v>333</v>
      </c>
      <c r="H6081" s="1" t="s">
        <v>75</v>
      </c>
      <c r="I6081" s="1" t="s">
        <v>21</v>
      </c>
      <c r="J6081" s="1" t="s">
        <v>41</v>
      </c>
      <c r="K6081">
        <v>191.82</v>
      </c>
      <c r="L6081">
        <v>3</v>
      </c>
      <c r="M6081">
        <v>0</v>
      </c>
      <c r="N6081">
        <v>61.382399999999997</v>
      </c>
      <c r="O6081">
        <f>(Table1[[#This Row],[Sales]]-Table1[[#This Row],[Profit]])/Table1[[#This Row],[Quantity]]</f>
        <v>43.479199999999999</v>
      </c>
      <c r="P6081">
        <f>Table1[[#This Row],[Sales]]/Table1[[#This Row],[Quantity]]</f>
        <v>63.94</v>
      </c>
      <c r="Q6081" t="str">
        <f t="shared" si="188"/>
        <v>2022</v>
      </c>
      <c r="R6081" t="str">
        <f t="shared" si="189"/>
        <v>09</v>
      </c>
      <c r="S6081">
        <f>CEILING(Table1[[#This Row],[Month]]/3,1)</f>
        <v>3</v>
      </c>
      <c r="T6081" s="9">
        <f>(Table1[[#This Row],[Profit]]/Table1[[#This Row],[Sales]])</f>
        <v>0.32</v>
      </c>
    </row>
    <row r="6082" spans="1:20" x14ac:dyDescent="0.25">
      <c r="A6082">
        <v>20230806</v>
      </c>
      <c r="B6082" s="1" t="s">
        <v>349</v>
      </c>
      <c r="C6082" s="1" t="s">
        <v>57</v>
      </c>
      <c r="D6082" s="1" t="s">
        <v>99</v>
      </c>
      <c r="E6082" s="1" t="s">
        <v>59</v>
      </c>
      <c r="F6082" s="1" t="s">
        <v>60</v>
      </c>
      <c r="G6082" s="1" t="s">
        <v>93</v>
      </c>
      <c r="H6082" s="1" t="s">
        <v>69</v>
      </c>
      <c r="I6082" s="1" t="s">
        <v>63</v>
      </c>
      <c r="J6082" s="1" t="s">
        <v>37</v>
      </c>
      <c r="K6082">
        <v>151.05600000000001</v>
      </c>
      <c r="L6082">
        <v>9</v>
      </c>
      <c r="M6082">
        <v>0.2</v>
      </c>
      <c r="N6082">
        <v>7.5528000000000004</v>
      </c>
      <c r="O6082">
        <f>(Table1[[#This Row],[Sales]]-Table1[[#This Row],[Profit]])/Table1[[#This Row],[Quantity]]</f>
        <v>15.944800000000003</v>
      </c>
      <c r="P6082">
        <f>Table1[[#This Row],[Sales]]/Table1[[#This Row],[Quantity]]</f>
        <v>16.784000000000002</v>
      </c>
      <c r="Q6082" t="str">
        <f t="shared" si="188"/>
        <v>2023</v>
      </c>
      <c r="R6082" t="str">
        <f t="shared" si="189"/>
        <v>08</v>
      </c>
      <c r="S6082">
        <f>CEILING(Table1[[#This Row],[Month]]/3,1)</f>
        <v>3</v>
      </c>
      <c r="T6082" s="9">
        <f>(Table1[[#This Row],[Profit]]/Table1[[#This Row],[Sales]])</f>
        <v>4.9999999999999996E-2</v>
      </c>
    </row>
    <row r="6083" spans="1:20" x14ac:dyDescent="0.25">
      <c r="A6083">
        <v>20200219</v>
      </c>
      <c r="B6083" s="1" t="s">
        <v>440</v>
      </c>
      <c r="C6083" s="1" t="s">
        <v>57</v>
      </c>
      <c r="D6083" s="1" t="s">
        <v>264</v>
      </c>
      <c r="E6083" s="1" t="s">
        <v>59</v>
      </c>
      <c r="F6083" s="1" t="s">
        <v>60</v>
      </c>
      <c r="G6083" s="1" t="s">
        <v>160</v>
      </c>
      <c r="H6083" s="1" t="s">
        <v>161</v>
      </c>
      <c r="I6083" s="1" t="s">
        <v>21</v>
      </c>
      <c r="J6083" s="1" t="s">
        <v>41</v>
      </c>
      <c r="K6083">
        <v>25.16</v>
      </c>
      <c r="L6083">
        <v>5</v>
      </c>
      <c r="M6083">
        <v>0.6</v>
      </c>
      <c r="N6083">
        <v>-11.321999999999999</v>
      </c>
      <c r="O6083">
        <f>(Table1[[#This Row],[Sales]]-Table1[[#This Row],[Profit]])/Table1[[#This Row],[Quantity]]</f>
        <v>7.2964000000000002</v>
      </c>
      <c r="P6083">
        <f>Table1[[#This Row],[Sales]]/Table1[[#This Row],[Quantity]]</f>
        <v>5.032</v>
      </c>
      <c r="Q6083" t="str">
        <f t="shared" ref="Q6083:Q6146" si="190">LEFT(A6083,4)</f>
        <v>2020</v>
      </c>
      <c r="R6083" t="str">
        <f t="shared" ref="R6083:R6146" si="191">MID(A6083,5,2)</f>
        <v>02</v>
      </c>
      <c r="S6083">
        <f>CEILING(Table1[[#This Row],[Month]]/3,1)</f>
        <v>1</v>
      </c>
      <c r="T6083" s="9">
        <f>(Table1[[#This Row],[Profit]]/Table1[[#This Row],[Sales]])</f>
        <v>-0.44999999999999996</v>
      </c>
    </row>
    <row r="6084" spans="1:20" x14ac:dyDescent="0.25">
      <c r="A6084">
        <v>20221123</v>
      </c>
      <c r="B6084" s="1" t="s">
        <v>454</v>
      </c>
      <c r="C6084" s="1" t="s">
        <v>57</v>
      </c>
      <c r="D6084" s="1" t="s">
        <v>99</v>
      </c>
      <c r="E6084" s="1" t="s">
        <v>59</v>
      </c>
      <c r="F6084" s="1" t="s">
        <v>60</v>
      </c>
      <c r="G6084" s="1" t="s">
        <v>189</v>
      </c>
      <c r="H6084" s="1" t="s">
        <v>91</v>
      </c>
      <c r="I6084" s="1" t="s">
        <v>21</v>
      </c>
      <c r="J6084" s="1" t="s">
        <v>36</v>
      </c>
      <c r="K6084">
        <v>6.2160000000000002</v>
      </c>
      <c r="L6084">
        <v>6</v>
      </c>
      <c r="M6084">
        <v>0.8</v>
      </c>
      <c r="N6084">
        <v>-9.6348000000000003</v>
      </c>
      <c r="O6084">
        <f>(Table1[[#This Row],[Sales]]-Table1[[#This Row],[Profit]])/Table1[[#This Row],[Quantity]]</f>
        <v>2.6417999999999999</v>
      </c>
      <c r="P6084">
        <f>Table1[[#This Row],[Sales]]/Table1[[#This Row],[Quantity]]</f>
        <v>1.036</v>
      </c>
      <c r="Q6084" t="str">
        <f t="shared" si="190"/>
        <v>2022</v>
      </c>
      <c r="R6084" t="str">
        <f t="shared" si="191"/>
        <v>11</v>
      </c>
      <c r="S6084">
        <f>CEILING(Table1[[#This Row],[Month]]/3,1)</f>
        <v>4</v>
      </c>
      <c r="T6084" s="9">
        <f>(Table1[[#This Row],[Profit]]/Table1[[#This Row],[Sales]])</f>
        <v>-1.55</v>
      </c>
    </row>
    <row r="6085" spans="1:20" x14ac:dyDescent="0.25">
      <c r="A6085">
        <v>20221123</v>
      </c>
      <c r="B6085" s="1" t="s">
        <v>454</v>
      </c>
      <c r="C6085" s="1" t="s">
        <v>57</v>
      </c>
      <c r="D6085" s="1" t="s">
        <v>99</v>
      </c>
      <c r="E6085" s="1" t="s">
        <v>59</v>
      </c>
      <c r="F6085" s="1" t="s">
        <v>60</v>
      </c>
      <c r="G6085" s="1" t="s">
        <v>189</v>
      </c>
      <c r="H6085" s="1" t="s">
        <v>91</v>
      </c>
      <c r="I6085" s="1" t="s">
        <v>21</v>
      </c>
      <c r="J6085" s="1" t="s">
        <v>42</v>
      </c>
      <c r="K6085">
        <v>23.616</v>
      </c>
      <c r="L6085">
        <v>9</v>
      </c>
      <c r="M6085">
        <v>0.2</v>
      </c>
      <c r="N6085">
        <v>2.6568000000000001</v>
      </c>
      <c r="O6085">
        <f>(Table1[[#This Row],[Sales]]-Table1[[#This Row],[Profit]])/Table1[[#This Row],[Quantity]]</f>
        <v>2.3287999999999998</v>
      </c>
      <c r="P6085">
        <f>Table1[[#This Row],[Sales]]/Table1[[#This Row],[Quantity]]</f>
        <v>2.6240000000000001</v>
      </c>
      <c r="Q6085" t="str">
        <f t="shared" si="190"/>
        <v>2022</v>
      </c>
      <c r="R6085" t="str">
        <f t="shared" si="191"/>
        <v>11</v>
      </c>
      <c r="S6085">
        <f>CEILING(Table1[[#This Row],[Month]]/3,1)</f>
        <v>4</v>
      </c>
      <c r="T6085" s="9">
        <f>(Table1[[#This Row],[Profit]]/Table1[[#This Row],[Sales]])</f>
        <v>0.1125</v>
      </c>
    </row>
    <row r="6086" spans="1:20" x14ac:dyDescent="0.25">
      <c r="A6086">
        <v>20221123</v>
      </c>
      <c r="B6086" s="1" t="s">
        <v>454</v>
      </c>
      <c r="C6086" s="1" t="s">
        <v>57</v>
      </c>
      <c r="D6086" s="1" t="s">
        <v>99</v>
      </c>
      <c r="E6086" s="1" t="s">
        <v>59</v>
      </c>
      <c r="F6086" s="1" t="s">
        <v>60</v>
      </c>
      <c r="G6086" s="1" t="s">
        <v>189</v>
      </c>
      <c r="H6086" s="1" t="s">
        <v>91</v>
      </c>
      <c r="I6086" s="1" t="s">
        <v>21</v>
      </c>
      <c r="J6086" s="1" t="s">
        <v>94</v>
      </c>
      <c r="K6086">
        <v>24.032</v>
      </c>
      <c r="L6086">
        <v>2</v>
      </c>
      <c r="M6086">
        <v>0.2</v>
      </c>
      <c r="N6086">
        <v>-0.6008</v>
      </c>
      <c r="O6086">
        <f>(Table1[[#This Row],[Sales]]-Table1[[#This Row],[Profit]])/Table1[[#This Row],[Quantity]]</f>
        <v>12.3164</v>
      </c>
      <c r="P6086">
        <f>Table1[[#This Row],[Sales]]/Table1[[#This Row],[Quantity]]</f>
        <v>12.016</v>
      </c>
      <c r="Q6086" t="str">
        <f t="shared" si="190"/>
        <v>2022</v>
      </c>
      <c r="R6086" t="str">
        <f t="shared" si="191"/>
        <v>11</v>
      </c>
      <c r="S6086">
        <f>CEILING(Table1[[#This Row],[Month]]/3,1)</f>
        <v>4</v>
      </c>
      <c r="T6086" s="9">
        <f>(Table1[[#This Row],[Profit]]/Table1[[#This Row],[Sales]])</f>
        <v>-2.5000000000000001E-2</v>
      </c>
    </row>
    <row r="6087" spans="1:20" x14ac:dyDescent="0.25">
      <c r="A6087">
        <v>20221123</v>
      </c>
      <c r="B6087" s="1" t="s">
        <v>454</v>
      </c>
      <c r="C6087" s="1" t="s">
        <v>57</v>
      </c>
      <c r="D6087" s="1" t="s">
        <v>99</v>
      </c>
      <c r="E6087" s="1" t="s">
        <v>59</v>
      </c>
      <c r="F6087" s="1" t="s">
        <v>60</v>
      </c>
      <c r="G6087" s="1" t="s">
        <v>189</v>
      </c>
      <c r="H6087" s="1" t="s">
        <v>91</v>
      </c>
      <c r="I6087" s="1" t="s">
        <v>21</v>
      </c>
      <c r="J6087" s="1" t="s">
        <v>23</v>
      </c>
      <c r="K6087">
        <v>2.0880000000000001</v>
      </c>
      <c r="L6087">
        <v>1</v>
      </c>
      <c r="M6087">
        <v>0.2</v>
      </c>
      <c r="N6087">
        <v>0.67859999999999998</v>
      </c>
      <c r="O6087">
        <f>(Table1[[#This Row],[Sales]]-Table1[[#This Row],[Profit]])/Table1[[#This Row],[Quantity]]</f>
        <v>1.4094000000000002</v>
      </c>
      <c r="P6087">
        <f>Table1[[#This Row],[Sales]]/Table1[[#This Row],[Quantity]]</f>
        <v>2.0880000000000001</v>
      </c>
      <c r="Q6087" t="str">
        <f t="shared" si="190"/>
        <v>2022</v>
      </c>
      <c r="R6087" t="str">
        <f t="shared" si="191"/>
        <v>11</v>
      </c>
      <c r="S6087">
        <f>CEILING(Table1[[#This Row],[Month]]/3,1)</f>
        <v>4</v>
      </c>
      <c r="T6087" s="9">
        <f>(Table1[[#This Row],[Profit]]/Table1[[#This Row],[Sales]])</f>
        <v>0.32499999999999996</v>
      </c>
    </row>
    <row r="6088" spans="1:20" x14ac:dyDescent="0.25">
      <c r="A6088">
        <v>20221123</v>
      </c>
      <c r="B6088" s="1" t="s">
        <v>454</v>
      </c>
      <c r="C6088" s="1" t="s">
        <v>57</v>
      </c>
      <c r="D6088" s="1" t="s">
        <v>99</v>
      </c>
      <c r="E6088" s="1" t="s">
        <v>59</v>
      </c>
      <c r="F6088" s="1" t="s">
        <v>60</v>
      </c>
      <c r="G6088" s="1" t="s">
        <v>189</v>
      </c>
      <c r="H6088" s="1" t="s">
        <v>91</v>
      </c>
      <c r="I6088" s="1" t="s">
        <v>21</v>
      </c>
      <c r="J6088" s="1" t="s">
        <v>36</v>
      </c>
      <c r="K6088">
        <v>4.4880000000000004</v>
      </c>
      <c r="L6088">
        <v>6</v>
      </c>
      <c r="M6088">
        <v>0.8</v>
      </c>
      <c r="N6088">
        <v>-6.7320000000000002</v>
      </c>
      <c r="O6088">
        <f>(Table1[[#This Row],[Sales]]-Table1[[#This Row],[Profit]])/Table1[[#This Row],[Quantity]]</f>
        <v>1.87</v>
      </c>
      <c r="P6088">
        <f>Table1[[#This Row],[Sales]]/Table1[[#This Row],[Quantity]]</f>
        <v>0.74800000000000011</v>
      </c>
      <c r="Q6088" t="str">
        <f t="shared" si="190"/>
        <v>2022</v>
      </c>
      <c r="R6088" t="str">
        <f t="shared" si="191"/>
        <v>11</v>
      </c>
      <c r="S6088">
        <f>CEILING(Table1[[#This Row],[Month]]/3,1)</f>
        <v>4</v>
      </c>
      <c r="T6088" s="9">
        <f>(Table1[[#This Row],[Profit]]/Table1[[#This Row],[Sales]])</f>
        <v>-1.5</v>
      </c>
    </row>
    <row r="6089" spans="1:20" x14ac:dyDescent="0.25">
      <c r="A6089">
        <v>20211214</v>
      </c>
      <c r="B6089" s="1" t="s">
        <v>92</v>
      </c>
      <c r="C6089" s="1" t="s">
        <v>25</v>
      </c>
      <c r="D6089" s="1" t="s">
        <v>469</v>
      </c>
      <c r="E6089" s="1" t="s">
        <v>27</v>
      </c>
      <c r="F6089" s="1" t="s">
        <v>28</v>
      </c>
      <c r="G6089" s="1" t="s">
        <v>93</v>
      </c>
      <c r="H6089" s="1" t="s">
        <v>69</v>
      </c>
      <c r="I6089" s="1" t="s">
        <v>21</v>
      </c>
      <c r="J6089" s="1" t="s">
        <v>41</v>
      </c>
      <c r="K6089">
        <v>29.22</v>
      </c>
      <c r="L6089">
        <v>3</v>
      </c>
      <c r="M6089">
        <v>0</v>
      </c>
      <c r="N6089">
        <v>12.8568</v>
      </c>
      <c r="O6089">
        <f>(Table1[[#This Row],[Sales]]-Table1[[#This Row],[Profit]])/Table1[[#This Row],[Quantity]]</f>
        <v>5.4543999999999997</v>
      </c>
      <c r="P6089">
        <f>Table1[[#This Row],[Sales]]/Table1[[#This Row],[Quantity]]</f>
        <v>9.74</v>
      </c>
      <c r="Q6089" t="str">
        <f t="shared" si="190"/>
        <v>2021</v>
      </c>
      <c r="R6089" t="str">
        <f t="shared" si="191"/>
        <v>12</v>
      </c>
      <c r="S6089">
        <f>CEILING(Table1[[#This Row],[Month]]/3,1)</f>
        <v>4</v>
      </c>
      <c r="T6089" s="9">
        <f>(Table1[[#This Row],[Profit]]/Table1[[#This Row],[Sales]])</f>
        <v>0.44</v>
      </c>
    </row>
    <row r="6090" spans="1:20" x14ac:dyDescent="0.25">
      <c r="A6090">
        <v>20210613</v>
      </c>
      <c r="B6090" s="1" t="s">
        <v>914</v>
      </c>
      <c r="C6090" s="1" t="s">
        <v>385</v>
      </c>
      <c r="D6090" s="1" t="s">
        <v>386</v>
      </c>
      <c r="E6090" s="1" t="s">
        <v>17</v>
      </c>
      <c r="F6090" s="1" t="s">
        <v>48</v>
      </c>
      <c r="G6090" s="1" t="s">
        <v>236</v>
      </c>
      <c r="H6090" s="1" t="s">
        <v>168</v>
      </c>
      <c r="I6090" s="1" t="s">
        <v>30</v>
      </c>
      <c r="J6090" s="1" t="s">
        <v>50</v>
      </c>
      <c r="K6090">
        <v>6.48</v>
      </c>
      <c r="L6090">
        <v>1</v>
      </c>
      <c r="M6090">
        <v>0</v>
      </c>
      <c r="N6090">
        <v>3.1103999999999998</v>
      </c>
      <c r="O6090">
        <f>(Table1[[#This Row],[Sales]]-Table1[[#This Row],[Profit]])/Table1[[#This Row],[Quantity]]</f>
        <v>3.3696000000000006</v>
      </c>
      <c r="P6090">
        <f>Table1[[#This Row],[Sales]]/Table1[[#This Row],[Quantity]]</f>
        <v>6.48</v>
      </c>
      <c r="Q6090" t="str">
        <f t="shared" si="190"/>
        <v>2021</v>
      </c>
      <c r="R6090" t="str">
        <f t="shared" si="191"/>
        <v>06</v>
      </c>
      <c r="S6090">
        <f>CEILING(Table1[[#This Row],[Month]]/3,1)</f>
        <v>2</v>
      </c>
      <c r="T6090" s="9">
        <f>(Table1[[#This Row],[Profit]]/Table1[[#This Row],[Sales]])</f>
        <v>0.47999999999999993</v>
      </c>
    </row>
    <row r="6091" spans="1:20" x14ac:dyDescent="0.25">
      <c r="A6091">
        <v>20231229</v>
      </c>
      <c r="B6091" s="1" t="s">
        <v>654</v>
      </c>
      <c r="C6091" s="1" t="s">
        <v>195</v>
      </c>
      <c r="D6091" s="1" t="s">
        <v>196</v>
      </c>
      <c r="E6091" s="1" t="s">
        <v>17</v>
      </c>
      <c r="F6091" s="1" t="s">
        <v>197</v>
      </c>
      <c r="G6091" s="1" t="s">
        <v>78</v>
      </c>
      <c r="H6091" s="1" t="s">
        <v>40</v>
      </c>
      <c r="I6091" s="1" t="s">
        <v>30</v>
      </c>
      <c r="J6091" s="1" t="s">
        <v>36</v>
      </c>
      <c r="K6091">
        <v>1.1879999999999999</v>
      </c>
      <c r="L6091">
        <v>2</v>
      </c>
      <c r="M6091">
        <v>0.7</v>
      </c>
      <c r="N6091">
        <v>-0.99</v>
      </c>
      <c r="O6091">
        <f>(Table1[[#This Row],[Sales]]-Table1[[#This Row],[Profit]])/Table1[[#This Row],[Quantity]]</f>
        <v>1.089</v>
      </c>
      <c r="P6091">
        <f>Table1[[#This Row],[Sales]]/Table1[[#This Row],[Quantity]]</f>
        <v>0.59399999999999997</v>
      </c>
      <c r="Q6091" t="str">
        <f t="shared" si="190"/>
        <v>2023</v>
      </c>
      <c r="R6091" t="str">
        <f t="shared" si="191"/>
        <v>12</v>
      </c>
      <c r="S6091">
        <f>CEILING(Table1[[#This Row],[Month]]/3,1)</f>
        <v>4</v>
      </c>
      <c r="T6091" s="9">
        <f>(Table1[[#This Row],[Profit]]/Table1[[#This Row],[Sales]])</f>
        <v>-0.83333333333333337</v>
      </c>
    </row>
    <row r="6092" spans="1:20" x14ac:dyDescent="0.25">
      <c r="A6092">
        <v>20230921</v>
      </c>
      <c r="B6092" s="1" t="s">
        <v>579</v>
      </c>
      <c r="C6092" s="1" t="s">
        <v>133</v>
      </c>
      <c r="D6092" s="1" t="s">
        <v>134</v>
      </c>
      <c r="E6092" s="1" t="s">
        <v>17</v>
      </c>
      <c r="F6092" s="1" t="s">
        <v>18</v>
      </c>
      <c r="G6092" s="1" t="s">
        <v>78</v>
      </c>
      <c r="H6092" s="1" t="s">
        <v>40</v>
      </c>
      <c r="I6092" s="1" t="s">
        <v>21</v>
      </c>
      <c r="J6092" s="1" t="s">
        <v>23</v>
      </c>
      <c r="K6092">
        <v>272.64600000000002</v>
      </c>
      <c r="L6092">
        <v>3</v>
      </c>
      <c r="M6092">
        <v>0.1</v>
      </c>
      <c r="N6092">
        <v>18.176400000000001</v>
      </c>
      <c r="O6092">
        <f>(Table1[[#This Row],[Sales]]-Table1[[#This Row],[Profit]])/Table1[[#This Row],[Quantity]]</f>
        <v>84.8232</v>
      </c>
      <c r="P6092">
        <f>Table1[[#This Row],[Sales]]/Table1[[#This Row],[Quantity]]</f>
        <v>90.882000000000005</v>
      </c>
      <c r="Q6092" t="str">
        <f t="shared" si="190"/>
        <v>2023</v>
      </c>
      <c r="R6092" t="str">
        <f t="shared" si="191"/>
        <v>09</v>
      </c>
      <c r="S6092">
        <f>CEILING(Table1[[#This Row],[Month]]/3,1)</f>
        <v>3</v>
      </c>
      <c r="T6092" s="9">
        <f>(Table1[[#This Row],[Profit]]/Table1[[#This Row],[Sales]])</f>
        <v>6.6666666666666666E-2</v>
      </c>
    </row>
    <row r="6093" spans="1:20" x14ac:dyDescent="0.25">
      <c r="A6093">
        <v>20230921</v>
      </c>
      <c r="B6093" s="1" t="s">
        <v>579</v>
      </c>
      <c r="C6093" s="1" t="s">
        <v>133</v>
      </c>
      <c r="D6093" s="1" t="s">
        <v>134</v>
      </c>
      <c r="E6093" s="1" t="s">
        <v>17</v>
      </c>
      <c r="F6093" s="1" t="s">
        <v>18</v>
      </c>
      <c r="G6093" s="1" t="s">
        <v>78</v>
      </c>
      <c r="H6093" s="1" t="s">
        <v>40</v>
      </c>
      <c r="I6093" s="1" t="s">
        <v>21</v>
      </c>
      <c r="J6093" s="1" t="s">
        <v>94</v>
      </c>
      <c r="K6093">
        <v>212.8</v>
      </c>
      <c r="L6093">
        <v>2</v>
      </c>
      <c r="M6093">
        <v>0</v>
      </c>
      <c r="N6093">
        <v>95.76</v>
      </c>
      <c r="O6093">
        <f>(Table1[[#This Row],[Sales]]-Table1[[#This Row],[Profit]])/Table1[[#This Row],[Quantity]]</f>
        <v>58.52</v>
      </c>
      <c r="P6093">
        <f>Table1[[#This Row],[Sales]]/Table1[[#This Row],[Quantity]]</f>
        <v>106.4</v>
      </c>
      <c r="Q6093" t="str">
        <f t="shared" si="190"/>
        <v>2023</v>
      </c>
      <c r="R6093" t="str">
        <f t="shared" si="191"/>
        <v>09</v>
      </c>
      <c r="S6093">
        <f>CEILING(Table1[[#This Row],[Month]]/3,1)</f>
        <v>3</v>
      </c>
      <c r="T6093" s="9">
        <f>(Table1[[#This Row],[Profit]]/Table1[[#This Row],[Sales]])</f>
        <v>0.45</v>
      </c>
    </row>
    <row r="6094" spans="1:20" x14ac:dyDescent="0.25">
      <c r="A6094">
        <v>20230921</v>
      </c>
      <c r="B6094" s="1" t="s">
        <v>579</v>
      </c>
      <c r="C6094" s="1" t="s">
        <v>133</v>
      </c>
      <c r="D6094" s="1" t="s">
        <v>134</v>
      </c>
      <c r="E6094" s="1" t="s">
        <v>17</v>
      </c>
      <c r="F6094" s="1" t="s">
        <v>18</v>
      </c>
      <c r="G6094" s="1" t="s">
        <v>78</v>
      </c>
      <c r="H6094" s="1" t="s">
        <v>40</v>
      </c>
      <c r="I6094" s="1" t="s">
        <v>21</v>
      </c>
      <c r="J6094" s="1" t="s">
        <v>50</v>
      </c>
      <c r="K6094">
        <v>38.520000000000003</v>
      </c>
      <c r="L6094">
        <v>9</v>
      </c>
      <c r="M6094">
        <v>0</v>
      </c>
      <c r="N6094">
        <v>18.104399999999998</v>
      </c>
      <c r="O6094">
        <f>(Table1[[#This Row],[Sales]]-Table1[[#This Row],[Profit]])/Table1[[#This Row],[Quantity]]</f>
        <v>2.2684000000000006</v>
      </c>
      <c r="P6094">
        <f>Table1[[#This Row],[Sales]]/Table1[[#This Row],[Quantity]]</f>
        <v>4.28</v>
      </c>
      <c r="Q6094" t="str">
        <f t="shared" si="190"/>
        <v>2023</v>
      </c>
      <c r="R6094" t="str">
        <f t="shared" si="191"/>
        <v>09</v>
      </c>
      <c r="S6094">
        <f>CEILING(Table1[[#This Row],[Month]]/3,1)</f>
        <v>3</v>
      </c>
      <c r="T6094" s="9">
        <f>(Table1[[#This Row],[Profit]]/Table1[[#This Row],[Sales]])</f>
        <v>0.46999999999999992</v>
      </c>
    </row>
    <row r="6095" spans="1:20" x14ac:dyDescent="0.25">
      <c r="A6095">
        <v>20230921</v>
      </c>
      <c r="B6095" s="1" t="s">
        <v>579</v>
      </c>
      <c r="C6095" s="1" t="s">
        <v>133</v>
      </c>
      <c r="D6095" s="1" t="s">
        <v>134</v>
      </c>
      <c r="E6095" s="1" t="s">
        <v>17</v>
      </c>
      <c r="F6095" s="1" t="s">
        <v>18</v>
      </c>
      <c r="G6095" s="1" t="s">
        <v>78</v>
      </c>
      <c r="H6095" s="1" t="s">
        <v>40</v>
      </c>
      <c r="I6095" s="1" t="s">
        <v>21</v>
      </c>
      <c r="J6095" s="1" t="s">
        <v>94</v>
      </c>
      <c r="K6095">
        <v>72.64</v>
      </c>
      <c r="L6095">
        <v>2</v>
      </c>
      <c r="M6095">
        <v>0</v>
      </c>
      <c r="N6095">
        <v>21.792000000000002</v>
      </c>
      <c r="O6095">
        <f>(Table1[[#This Row],[Sales]]-Table1[[#This Row],[Profit]])/Table1[[#This Row],[Quantity]]</f>
        <v>25.423999999999999</v>
      </c>
      <c r="P6095">
        <f>Table1[[#This Row],[Sales]]/Table1[[#This Row],[Quantity]]</f>
        <v>36.32</v>
      </c>
      <c r="Q6095" t="str">
        <f t="shared" si="190"/>
        <v>2023</v>
      </c>
      <c r="R6095" t="str">
        <f t="shared" si="191"/>
        <v>09</v>
      </c>
      <c r="S6095">
        <f>CEILING(Table1[[#This Row],[Month]]/3,1)</f>
        <v>3</v>
      </c>
      <c r="T6095" s="9">
        <f>(Table1[[#This Row],[Profit]]/Table1[[#This Row],[Sales]])</f>
        <v>0.30000000000000004</v>
      </c>
    </row>
    <row r="6096" spans="1:20" x14ac:dyDescent="0.25">
      <c r="A6096">
        <v>20230921</v>
      </c>
      <c r="B6096" s="1" t="s">
        <v>579</v>
      </c>
      <c r="C6096" s="1" t="s">
        <v>133</v>
      </c>
      <c r="D6096" s="1" t="s">
        <v>134</v>
      </c>
      <c r="E6096" s="1" t="s">
        <v>17</v>
      </c>
      <c r="F6096" s="1" t="s">
        <v>18</v>
      </c>
      <c r="G6096" s="1" t="s">
        <v>78</v>
      </c>
      <c r="H6096" s="1" t="s">
        <v>40</v>
      </c>
      <c r="I6096" s="1" t="s">
        <v>21</v>
      </c>
      <c r="J6096" s="1" t="s">
        <v>37</v>
      </c>
      <c r="K6096">
        <v>45.4</v>
      </c>
      <c r="L6096">
        <v>4</v>
      </c>
      <c r="M6096">
        <v>0</v>
      </c>
      <c r="N6096">
        <v>12.712</v>
      </c>
      <c r="O6096">
        <f>(Table1[[#This Row],[Sales]]-Table1[[#This Row],[Profit]])/Table1[[#This Row],[Quantity]]</f>
        <v>8.1720000000000006</v>
      </c>
      <c r="P6096">
        <f>Table1[[#This Row],[Sales]]/Table1[[#This Row],[Quantity]]</f>
        <v>11.35</v>
      </c>
      <c r="Q6096" t="str">
        <f t="shared" si="190"/>
        <v>2023</v>
      </c>
      <c r="R6096" t="str">
        <f t="shared" si="191"/>
        <v>09</v>
      </c>
      <c r="S6096">
        <f>CEILING(Table1[[#This Row],[Month]]/3,1)</f>
        <v>3</v>
      </c>
      <c r="T6096" s="9">
        <f>(Table1[[#This Row],[Profit]]/Table1[[#This Row],[Sales]])</f>
        <v>0.28000000000000003</v>
      </c>
    </row>
    <row r="6097" spans="1:20" x14ac:dyDescent="0.25">
      <c r="A6097">
        <v>20230921</v>
      </c>
      <c r="B6097" s="1" t="s">
        <v>579</v>
      </c>
      <c r="C6097" s="1" t="s">
        <v>133</v>
      </c>
      <c r="D6097" s="1" t="s">
        <v>134</v>
      </c>
      <c r="E6097" s="1" t="s">
        <v>17</v>
      </c>
      <c r="F6097" s="1" t="s">
        <v>18</v>
      </c>
      <c r="G6097" s="1" t="s">
        <v>78</v>
      </c>
      <c r="H6097" s="1" t="s">
        <v>40</v>
      </c>
      <c r="I6097" s="1" t="s">
        <v>21</v>
      </c>
      <c r="J6097" s="1" t="s">
        <v>50</v>
      </c>
      <c r="K6097">
        <v>13.76</v>
      </c>
      <c r="L6097">
        <v>2</v>
      </c>
      <c r="M6097">
        <v>0</v>
      </c>
      <c r="N6097">
        <v>6.3296000000000001</v>
      </c>
      <c r="O6097">
        <f>(Table1[[#This Row],[Sales]]-Table1[[#This Row],[Profit]])/Table1[[#This Row],[Quantity]]</f>
        <v>3.7151999999999998</v>
      </c>
      <c r="P6097">
        <f>Table1[[#This Row],[Sales]]/Table1[[#This Row],[Quantity]]</f>
        <v>6.88</v>
      </c>
      <c r="Q6097" t="str">
        <f t="shared" si="190"/>
        <v>2023</v>
      </c>
      <c r="R6097" t="str">
        <f t="shared" si="191"/>
        <v>09</v>
      </c>
      <c r="S6097">
        <f>CEILING(Table1[[#This Row],[Month]]/3,1)</f>
        <v>3</v>
      </c>
      <c r="T6097" s="9">
        <f>(Table1[[#This Row],[Profit]]/Table1[[#This Row],[Sales]])</f>
        <v>0.46</v>
      </c>
    </row>
    <row r="6098" spans="1:20" x14ac:dyDescent="0.25">
      <c r="A6098">
        <v>20230921</v>
      </c>
      <c r="B6098" s="1" t="s">
        <v>579</v>
      </c>
      <c r="C6098" s="1" t="s">
        <v>133</v>
      </c>
      <c r="D6098" s="1" t="s">
        <v>134</v>
      </c>
      <c r="E6098" s="1" t="s">
        <v>17</v>
      </c>
      <c r="F6098" s="1" t="s">
        <v>18</v>
      </c>
      <c r="G6098" s="1" t="s">
        <v>78</v>
      </c>
      <c r="H6098" s="1" t="s">
        <v>40</v>
      </c>
      <c r="I6098" s="1" t="s">
        <v>21</v>
      </c>
      <c r="J6098" s="1" t="s">
        <v>23</v>
      </c>
      <c r="K6098">
        <v>80.991</v>
      </c>
      <c r="L6098">
        <v>1</v>
      </c>
      <c r="M6098">
        <v>0.1</v>
      </c>
      <c r="N6098">
        <v>8.0991</v>
      </c>
      <c r="O6098">
        <f>(Table1[[#This Row],[Sales]]-Table1[[#This Row],[Profit]])/Table1[[#This Row],[Quantity]]</f>
        <v>72.891899999999993</v>
      </c>
      <c r="P6098">
        <f>Table1[[#This Row],[Sales]]/Table1[[#This Row],[Quantity]]</f>
        <v>80.991</v>
      </c>
      <c r="Q6098" t="str">
        <f t="shared" si="190"/>
        <v>2023</v>
      </c>
      <c r="R6098" t="str">
        <f t="shared" si="191"/>
        <v>09</v>
      </c>
      <c r="S6098">
        <f>CEILING(Table1[[#This Row],[Month]]/3,1)</f>
        <v>3</v>
      </c>
      <c r="T6098" s="9">
        <f>(Table1[[#This Row],[Profit]]/Table1[[#This Row],[Sales]])</f>
        <v>0.1</v>
      </c>
    </row>
    <row r="6099" spans="1:20" x14ac:dyDescent="0.25">
      <c r="A6099">
        <v>20230921</v>
      </c>
      <c r="B6099" s="1" t="s">
        <v>579</v>
      </c>
      <c r="C6099" s="1" t="s">
        <v>133</v>
      </c>
      <c r="D6099" s="1" t="s">
        <v>134</v>
      </c>
      <c r="E6099" s="1" t="s">
        <v>17</v>
      </c>
      <c r="F6099" s="1" t="s">
        <v>18</v>
      </c>
      <c r="G6099" s="1" t="s">
        <v>78</v>
      </c>
      <c r="H6099" s="1" t="s">
        <v>40</v>
      </c>
      <c r="I6099" s="1" t="s">
        <v>21</v>
      </c>
      <c r="J6099" s="1" t="s">
        <v>36</v>
      </c>
      <c r="K6099">
        <v>11.784000000000001</v>
      </c>
      <c r="L6099">
        <v>3</v>
      </c>
      <c r="M6099">
        <v>0.2</v>
      </c>
      <c r="N6099">
        <v>3.9771000000000001</v>
      </c>
      <c r="O6099">
        <f>(Table1[[#This Row],[Sales]]-Table1[[#This Row],[Profit]])/Table1[[#This Row],[Quantity]]</f>
        <v>2.6023000000000001</v>
      </c>
      <c r="P6099">
        <f>Table1[[#This Row],[Sales]]/Table1[[#This Row],[Quantity]]</f>
        <v>3.9280000000000004</v>
      </c>
      <c r="Q6099" t="str">
        <f t="shared" si="190"/>
        <v>2023</v>
      </c>
      <c r="R6099" t="str">
        <f t="shared" si="191"/>
        <v>09</v>
      </c>
      <c r="S6099">
        <f>CEILING(Table1[[#This Row],[Month]]/3,1)</f>
        <v>3</v>
      </c>
      <c r="T6099" s="9">
        <f>(Table1[[#This Row],[Profit]]/Table1[[#This Row],[Sales]])</f>
        <v>0.33749999999999997</v>
      </c>
    </row>
    <row r="6100" spans="1:20" x14ac:dyDescent="0.25">
      <c r="A6100">
        <v>20230921</v>
      </c>
      <c r="B6100" s="1" t="s">
        <v>579</v>
      </c>
      <c r="C6100" s="1" t="s">
        <v>133</v>
      </c>
      <c r="D6100" s="1" t="s">
        <v>134</v>
      </c>
      <c r="E6100" s="1" t="s">
        <v>17</v>
      </c>
      <c r="F6100" s="1" t="s">
        <v>18</v>
      </c>
      <c r="G6100" s="1" t="s">
        <v>78</v>
      </c>
      <c r="H6100" s="1" t="s">
        <v>40</v>
      </c>
      <c r="I6100" s="1" t="s">
        <v>21</v>
      </c>
      <c r="J6100" s="1" t="s">
        <v>136</v>
      </c>
      <c r="K6100">
        <v>4.3600000000000003</v>
      </c>
      <c r="L6100">
        <v>2</v>
      </c>
      <c r="M6100">
        <v>0</v>
      </c>
      <c r="N6100">
        <v>1.7876000000000001</v>
      </c>
      <c r="O6100">
        <f>(Table1[[#This Row],[Sales]]-Table1[[#This Row],[Profit]])/Table1[[#This Row],[Quantity]]</f>
        <v>1.2862</v>
      </c>
      <c r="P6100">
        <f>Table1[[#This Row],[Sales]]/Table1[[#This Row],[Quantity]]</f>
        <v>2.1800000000000002</v>
      </c>
      <c r="Q6100" t="str">
        <f t="shared" si="190"/>
        <v>2023</v>
      </c>
      <c r="R6100" t="str">
        <f t="shared" si="191"/>
        <v>09</v>
      </c>
      <c r="S6100">
        <f>CEILING(Table1[[#This Row],[Month]]/3,1)</f>
        <v>3</v>
      </c>
      <c r="T6100" s="9">
        <f>(Table1[[#This Row],[Profit]]/Table1[[#This Row],[Sales]])</f>
        <v>0.41</v>
      </c>
    </row>
    <row r="6101" spans="1:20" x14ac:dyDescent="0.25">
      <c r="A6101">
        <v>20230921</v>
      </c>
      <c r="B6101" s="1" t="s">
        <v>579</v>
      </c>
      <c r="C6101" s="1" t="s">
        <v>133</v>
      </c>
      <c r="D6101" s="1" t="s">
        <v>134</v>
      </c>
      <c r="E6101" s="1" t="s">
        <v>17</v>
      </c>
      <c r="F6101" s="1" t="s">
        <v>18</v>
      </c>
      <c r="G6101" s="1" t="s">
        <v>78</v>
      </c>
      <c r="H6101" s="1" t="s">
        <v>40</v>
      </c>
      <c r="I6101" s="1" t="s">
        <v>21</v>
      </c>
      <c r="J6101" s="1" t="s">
        <v>23</v>
      </c>
      <c r="K6101">
        <v>2888.127</v>
      </c>
      <c r="L6101">
        <v>11</v>
      </c>
      <c r="M6101">
        <v>0.1</v>
      </c>
      <c r="N6101">
        <v>609.71569999999997</v>
      </c>
      <c r="O6101">
        <f>(Table1[[#This Row],[Sales]]-Table1[[#This Row],[Profit]])/Table1[[#This Row],[Quantity]]</f>
        <v>207.12829999999997</v>
      </c>
      <c r="P6101">
        <f>Table1[[#This Row],[Sales]]/Table1[[#This Row],[Quantity]]</f>
        <v>262.55700000000002</v>
      </c>
      <c r="Q6101" t="str">
        <f t="shared" si="190"/>
        <v>2023</v>
      </c>
      <c r="R6101" t="str">
        <f t="shared" si="191"/>
        <v>09</v>
      </c>
      <c r="S6101">
        <f>CEILING(Table1[[#This Row],[Month]]/3,1)</f>
        <v>3</v>
      </c>
      <c r="T6101" s="9">
        <f>(Table1[[#This Row],[Profit]]/Table1[[#This Row],[Sales]])</f>
        <v>0.21111111111111111</v>
      </c>
    </row>
    <row r="6102" spans="1:20" x14ac:dyDescent="0.25">
      <c r="A6102">
        <v>20230921</v>
      </c>
      <c r="B6102" s="1" t="s">
        <v>579</v>
      </c>
      <c r="C6102" s="1" t="s">
        <v>133</v>
      </c>
      <c r="D6102" s="1" t="s">
        <v>134</v>
      </c>
      <c r="E6102" s="1" t="s">
        <v>17</v>
      </c>
      <c r="F6102" s="1" t="s">
        <v>18</v>
      </c>
      <c r="G6102" s="1" t="s">
        <v>78</v>
      </c>
      <c r="H6102" s="1" t="s">
        <v>40</v>
      </c>
      <c r="I6102" s="1" t="s">
        <v>21</v>
      </c>
      <c r="J6102" s="1" t="s">
        <v>43</v>
      </c>
      <c r="K6102">
        <v>1299.6600000000001</v>
      </c>
      <c r="L6102">
        <v>2</v>
      </c>
      <c r="M6102">
        <v>0</v>
      </c>
      <c r="N6102">
        <v>350.90820000000002</v>
      </c>
      <c r="O6102">
        <f>(Table1[[#This Row],[Sales]]-Table1[[#This Row],[Profit]])/Table1[[#This Row],[Quantity]]</f>
        <v>474.3759</v>
      </c>
      <c r="P6102">
        <f>Table1[[#This Row],[Sales]]/Table1[[#This Row],[Quantity]]</f>
        <v>649.83000000000004</v>
      </c>
      <c r="Q6102" t="str">
        <f t="shared" si="190"/>
        <v>2023</v>
      </c>
      <c r="R6102" t="str">
        <f t="shared" si="191"/>
        <v>09</v>
      </c>
      <c r="S6102">
        <f>CEILING(Table1[[#This Row],[Month]]/3,1)</f>
        <v>3</v>
      </c>
      <c r="T6102" s="9">
        <f>(Table1[[#This Row],[Profit]]/Table1[[#This Row],[Sales]])</f>
        <v>0.27</v>
      </c>
    </row>
    <row r="6103" spans="1:20" x14ac:dyDescent="0.25">
      <c r="A6103">
        <v>20230921</v>
      </c>
      <c r="B6103" s="1" t="s">
        <v>579</v>
      </c>
      <c r="C6103" s="1" t="s">
        <v>133</v>
      </c>
      <c r="D6103" s="1" t="s">
        <v>134</v>
      </c>
      <c r="E6103" s="1" t="s">
        <v>17</v>
      </c>
      <c r="F6103" s="1" t="s">
        <v>18</v>
      </c>
      <c r="G6103" s="1" t="s">
        <v>78</v>
      </c>
      <c r="H6103" s="1" t="s">
        <v>40</v>
      </c>
      <c r="I6103" s="1" t="s">
        <v>21</v>
      </c>
      <c r="J6103" s="1" t="s">
        <v>23</v>
      </c>
      <c r="K6103">
        <v>2254.41</v>
      </c>
      <c r="L6103">
        <v>5</v>
      </c>
      <c r="M6103">
        <v>0.1</v>
      </c>
      <c r="N6103">
        <v>375.73500000000001</v>
      </c>
      <c r="O6103">
        <f>(Table1[[#This Row],[Sales]]-Table1[[#This Row],[Profit]])/Table1[[#This Row],[Quantity]]</f>
        <v>375.73499999999996</v>
      </c>
      <c r="P6103">
        <f>Table1[[#This Row],[Sales]]/Table1[[#This Row],[Quantity]]</f>
        <v>450.88199999999995</v>
      </c>
      <c r="Q6103" t="str">
        <f t="shared" si="190"/>
        <v>2023</v>
      </c>
      <c r="R6103" t="str">
        <f t="shared" si="191"/>
        <v>09</v>
      </c>
      <c r="S6103">
        <f>CEILING(Table1[[#This Row],[Month]]/3,1)</f>
        <v>3</v>
      </c>
      <c r="T6103" s="9">
        <f>(Table1[[#This Row],[Profit]]/Table1[[#This Row],[Sales]])</f>
        <v>0.16666666666666669</v>
      </c>
    </row>
    <row r="6104" spans="1:20" x14ac:dyDescent="0.25">
      <c r="A6104">
        <v>20230921</v>
      </c>
      <c r="B6104" s="1" t="s">
        <v>579</v>
      </c>
      <c r="C6104" s="1" t="s">
        <v>133</v>
      </c>
      <c r="D6104" s="1" t="s">
        <v>134</v>
      </c>
      <c r="E6104" s="1" t="s">
        <v>17</v>
      </c>
      <c r="F6104" s="1" t="s">
        <v>18</v>
      </c>
      <c r="G6104" s="1" t="s">
        <v>78</v>
      </c>
      <c r="H6104" s="1" t="s">
        <v>40</v>
      </c>
      <c r="I6104" s="1" t="s">
        <v>21</v>
      </c>
      <c r="J6104" s="1" t="s">
        <v>43</v>
      </c>
      <c r="K6104">
        <v>104.85</v>
      </c>
      <c r="L6104">
        <v>3</v>
      </c>
      <c r="M6104">
        <v>0</v>
      </c>
      <c r="N6104">
        <v>28.3095</v>
      </c>
      <c r="O6104">
        <f>(Table1[[#This Row],[Sales]]-Table1[[#This Row],[Profit]])/Table1[[#This Row],[Quantity]]</f>
        <v>25.513499999999997</v>
      </c>
      <c r="P6104">
        <f>Table1[[#This Row],[Sales]]/Table1[[#This Row],[Quantity]]</f>
        <v>34.949999999999996</v>
      </c>
      <c r="Q6104" t="str">
        <f t="shared" si="190"/>
        <v>2023</v>
      </c>
      <c r="R6104" t="str">
        <f t="shared" si="191"/>
        <v>09</v>
      </c>
      <c r="S6104">
        <f>CEILING(Table1[[#This Row],[Month]]/3,1)</f>
        <v>3</v>
      </c>
      <c r="T6104" s="9">
        <f>(Table1[[#This Row],[Profit]]/Table1[[#This Row],[Sales]])</f>
        <v>0.27</v>
      </c>
    </row>
    <row r="6105" spans="1:20" x14ac:dyDescent="0.25">
      <c r="A6105">
        <v>20230921</v>
      </c>
      <c r="B6105" s="1" t="s">
        <v>579</v>
      </c>
      <c r="C6105" s="1" t="s">
        <v>133</v>
      </c>
      <c r="D6105" s="1" t="s">
        <v>134</v>
      </c>
      <c r="E6105" s="1" t="s">
        <v>17</v>
      </c>
      <c r="F6105" s="1" t="s">
        <v>18</v>
      </c>
      <c r="G6105" s="1" t="s">
        <v>78</v>
      </c>
      <c r="H6105" s="1" t="s">
        <v>40</v>
      </c>
      <c r="I6105" s="1" t="s">
        <v>21</v>
      </c>
      <c r="J6105" s="1" t="s">
        <v>94</v>
      </c>
      <c r="K6105">
        <v>59.97</v>
      </c>
      <c r="L6105">
        <v>3</v>
      </c>
      <c r="M6105">
        <v>0</v>
      </c>
      <c r="N6105">
        <v>20.389800000000001</v>
      </c>
      <c r="O6105">
        <f>(Table1[[#This Row],[Sales]]-Table1[[#This Row],[Profit]])/Table1[[#This Row],[Quantity]]</f>
        <v>13.193399999999999</v>
      </c>
      <c r="P6105">
        <f>Table1[[#This Row],[Sales]]/Table1[[#This Row],[Quantity]]</f>
        <v>19.989999999999998</v>
      </c>
      <c r="Q6105" t="str">
        <f t="shared" si="190"/>
        <v>2023</v>
      </c>
      <c r="R6105" t="str">
        <f t="shared" si="191"/>
        <v>09</v>
      </c>
      <c r="S6105">
        <f>CEILING(Table1[[#This Row],[Month]]/3,1)</f>
        <v>3</v>
      </c>
      <c r="T6105" s="9">
        <f>(Table1[[#This Row],[Profit]]/Table1[[#This Row],[Sales]])</f>
        <v>0.34</v>
      </c>
    </row>
    <row r="6106" spans="1:20" x14ac:dyDescent="0.25">
      <c r="A6106">
        <v>20230823</v>
      </c>
      <c r="B6106" s="1" t="s">
        <v>1056</v>
      </c>
      <c r="C6106" s="1" t="s">
        <v>85</v>
      </c>
      <c r="D6106" s="1" t="s">
        <v>86</v>
      </c>
      <c r="E6106" s="1" t="s">
        <v>17</v>
      </c>
      <c r="F6106" s="1" t="s">
        <v>34</v>
      </c>
      <c r="G6106" s="1" t="s">
        <v>474</v>
      </c>
      <c r="H6106" s="1" t="s">
        <v>20</v>
      </c>
      <c r="I6106" s="1" t="s">
        <v>63</v>
      </c>
      <c r="J6106" s="1" t="s">
        <v>36</v>
      </c>
      <c r="K6106">
        <v>314.53199999999998</v>
      </c>
      <c r="L6106">
        <v>2</v>
      </c>
      <c r="M6106">
        <v>0.4</v>
      </c>
      <c r="N6106">
        <v>-83.875200000000007</v>
      </c>
      <c r="O6106">
        <f>(Table1[[#This Row],[Sales]]-Table1[[#This Row],[Profit]])/Table1[[#This Row],[Quantity]]</f>
        <v>199.20359999999999</v>
      </c>
      <c r="P6106">
        <f>Table1[[#This Row],[Sales]]/Table1[[#This Row],[Quantity]]</f>
        <v>157.26599999999999</v>
      </c>
      <c r="Q6106" t="str">
        <f t="shared" si="190"/>
        <v>2023</v>
      </c>
      <c r="R6106" t="str">
        <f t="shared" si="191"/>
        <v>08</v>
      </c>
      <c r="S6106">
        <f>CEILING(Table1[[#This Row],[Month]]/3,1)</f>
        <v>3</v>
      </c>
      <c r="T6106" s="9">
        <f>(Table1[[#This Row],[Profit]]/Table1[[#This Row],[Sales]])</f>
        <v>-0.26666666666666672</v>
      </c>
    </row>
    <row r="6107" spans="1:20" x14ac:dyDescent="0.25">
      <c r="A6107">
        <v>20210618</v>
      </c>
      <c r="B6107" s="1" t="s">
        <v>747</v>
      </c>
      <c r="C6107" s="1" t="s">
        <v>32</v>
      </c>
      <c r="D6107" s="1" t="s">
        <v>420</v>
      </c>
      <c r="E6107" s="1" t="s">
        <v>17</v>
      </c>
      <c r="F6107" s="1" t="s">
        <v>34</v>
      </c>
      <c r="G6107" s="1" t="s">
        <v>346</v>
      </c>
      <c r="H6107" s="1" t="s">
        <v>20</v>
      </c>
      <c r="I6107" s="1" t="s">
        <v>30</v>
      </c>
      <c r="J6107" s="1" t="s">
        <v>42</v>
      </c>
      <c r="K6107">
        <v>13.632</v>
      </c>
      <c r="L6107">
        <v>4</v>
      </c>
      <c r="M6107">
        <v>0.2</v>
      </c>
      <c r="N6107">
        <v>3.5783999999999998</v>
      </c>
      <c r="O6107">
        <f>(Table1[[#This Row],[Sales]]-Table1[[#This Row],[Profit]])/Table1[[#This Row],[Quantity]]</f>
        <v>2.5133999999999999</v>
      </c>
      <c r="P6107">
        <f>Table1[[#This Row],[Sales]]/Table1[[#This Row],[Quantity]]</f>
        <v>3.4079999999999999</v>
      </c>
      <c r="Q6107" t="str">
        <f t="shared" si="190"/>
        <v>2021</v>
      </c>
      <c r="R6107" t="str">
        <f t="shared" si="191"/>
        <v>06</v>
      </c>
      <c r="S6107">
        <f>CEILING(Table1[[#This Row],[Month]]/3,1)</f>
        <v>2</v>
      </c>
      <c r="T6107" s="9">
        <f>(Table1[[#This Row],[Profit]]/Table1[[#This Row],[Sales]])</f>
        <v>0.26250000000000001</v>
      </c>
    </row>
    <row r="6108" spans="1:20" x14ac:dyDescent="0.25">
      <c r="A6108">
        <v>20201220</v>
      </c>
      <c r="B6108" s="1" t="s">
        <v>956</v>
      </c>
      <c r="C6108" s="1" t="s">
        <v>57</v>
      </c>
      <c r="D6108" s="1" t="s">
        <v>58</v>
      </c>
      <c r="E6108" s="1" t="s">
        <v>59</v>
      </c>
      <c r="F6108" s="1" t="s">
        <v>60</v>
      </c>
      <c r="G6108" s="1" t="s">
        <v>346</v>
      </c>
      <c r="H6108" s="1" t="s">
        <v>20</v>
      </c>
      <c r="I6108" s="1" t="s">
        <v>21</v>
      </c>
      <c r="J6108" s="1" t="s">
        <v>44</v>
      </c>
      <c r="K6108">
        <v>19.431999999999999</v>
      </c>
      <c r="L6108">
        <v>2</v>
      </c>
      <c r="M6108">
        <v>0.8</v>
      </c>
      <c r="N6108">
        <v>-49.551600000000001</v>
      </c>
      <c r="O6108">
        <f>(Table1[[#This Row],[Sales]]-Table1[[#This Row],[Profit]])/Table1[[#This Row],[Quantity]]</f>
        <v>34.491799999999998</v>
      </c>
      <c r="P6108">
        <f>Table1[[#This Row],[Sales]]/Table1[[#This Row],[Quantity]]</f>
        <v>9.7159999999999993</v>
      </c>
      <c r="Q6108" t="str">
        <f t="shared" si="190"/>
        <v>2020</v>
      </c>
      <c r="R6108" t="str">
        <f t="shared" si="191"/>
        <v>12</v>
      </c>
      <c r="S6108">
        <f>CEILING(Table1[[#This Row],[Month]]/3,1)</f>
        <v>4</v>
      </c>
      <c r="T6108" s="9">
        <f>(Table1[[#This Row],[Profit]]/Table1[[#This Row],[Sales]])</f>
        <v>-2.5500000000000003</v>
      </c>
    </row>
    <row r="6109" spans="1:20" x14ac:dyDescent="0.25">
      <c r="A6109">
        <v>20201220</v>
      </c>
      <c r="B6109" s="1" t="s">
        <v>956</v>
      </c>
      <c r="C6109" s="1" t="s">
        <v>57</v>
      </c>
      <c r="D6109" s="1" t="s">
        <v>58</v>
      </c>
      <c r="E6109" s="1" t="s">
        <v>59</v>
      </c>
      <c r="F6109" s="1" t="s">
        <v>60</v>
      </c>
      <c r="G6109" s="1" t="s">
        <v>346</v>
      </c>
      <c r="H6109" s="1" t="s">
        <v>20</v>
      </c>
      <c r="I6109" s="1" t="s">
        <v>21</v>
      </c>
      <c r="J6109" s="1" t="s">
        <v>94</v>
      </c>
      <c r="K6109">
        <v>65.44</v>
      </c>
      <c r="L6109">
        <v>5</v>
      </c>
      <c r="M6109">
        <v>0.2</v>
      </c>
      <c r="N6109">
        <v>-8.18</v>
      </c>
      <c r="O6109">
        <f>(Table1[[#This Row],[Sales]]-Table1[[#This Row],[Profit]])/Table1[[#This Row],[Quantity]]</f>
        <v>14.724</v>
      </c>
      <c r="P6109">
        <f>Table1[[#This Row],[Sales]]/Table1[[#This Row],[Quantity]]</f>
        <v>13.087999999999999</v>
      </c>
      <c r="Q6109" t="str">
        <f t="shared" si="190"/>
        <v>2020</v>
      </c>
      <c r="R6109" t="str">
        <f t="shared" si="191"/>
        <v>12</v>
      </c>
      <c r="S6109">
        <f>CEILING(Table1[[#This Row],[Month]]/3,1)</f>
        <v>4</v>
      </c>
      <c r="T6109" s="9">
        <f>(Table1[[#This Row],[Profit]]/Table1[[#This Row],[Sales]])</f>
        <v>-0.125</v>
      </c>
    </row>
    <row r="6110" spans="1:20" x14ac:dyDescent="0.25">
      <c r="A6110">
        <v>20220912</v>
      </c>
      <c r="B6110" s="1" t="s">
        <v>921</v>
      </c>
      <c r="C6110" s="1" t="s">
        <v>108</v>
      </c>
      <c r="D6110" s="1" t="s">
        <v>143</v>
      </c>
      <c r="E6110" s="1" t="s">
        <v>59</v>
      </c>
      <c r="F6110" s="1" t="s">
        <v>110</v>
      </c>
      <c r="G6110" s="1" t="s">
        <v>122</v>
      </c>
      <c r="H6110" s="1" t="s">
        <v>40</v>
      </c>
      <c r="I6110" s="1" t="s">
        <v>21</v>
      </c>
      <c r="J6110" s="1" t="s">
        <v>23</v>
      </c>
      <c r="K6110">
        <v>6</v>
      </c>
      <c r="L6110">
        <v>2</v>
      </c>
      <c r="M6110">
        <v>0.2</v>
      </c>
      <c r="N6110">
        <v>2.1</v>
      </c>
      <c r="O6110">
        <f>(Table1[[#This Row],[Sales]]-Table1[[#This Row],[Profit]])/Table1[[#This Row],[Quantity]]</f>
        <v>1.95</v>
      </c>
      <c r="P6110">
        <f>Table1[[#This Row],[Sales]]/Table1[[#This Row],[Quantity]]</f>
        <v>3</v>
      </c>
      <c r="Q6110" t="str">
        <f t="shared" si="190"/>
        <v>2022</v>
      </c>
      <c r="R6110" t="str">
        <f t="shared" si="191"/>
        <v>09</v>
      </c>
      <c r="S6110">
        <f>CEILING(Table1[[#This Row],[Month]]/3,1)</f>
        <v>3</v>
      </c>
      <c r="T6110" s="9">
        <f>(Table1[[#This Row],[Profit]]/Table1[[#This Row],[Sales]])</f>
        <v>0.35000000000000003</v>
      </c>
    </row>
    <row r="6111" spans="1:20" x14ac:dyDescent="0.25">
      <c r="A6111">
        <v>20220912</v>
      </c>
      <c r="B6111" s="1" t="s">
        <v>921</v>
      </c>
      <c r="C6111" s="1" t="s">
        <v>108</v>
      </c>
      <c r="D6111" s="1" t="s">
        <v>143</v>
      </c>
      <c r="E6111" s="1" t="s">
        <v>59</v>
      </c>
      <c r="F6111" s="1" t="s">
        <v>110</v>
      </c>
      <c r="G6111" s="1" t="s">
        <v>122</v>
      </c>
      <c r="H6111" s="1" t="s">
        <v>40</v>
      </c>
      <c r="I6111" s="1" t="s">
        <v>21</v>
      </c>
      <c r="J6111" s="1" t="s">
        <v>36</v>
      </c>
      <c r="K6111">
        <v>1.9079999999999999</v>
      </c>
      <c r="L6111">
        <v>3</v>
      </c>
      <c r="M6111">
        <v>0.8</v>
      </c>
      <c r="N6111">
        <v>-3.2435999999999998</v>
      </c>
      <c r="O6111">
        <f>(Table1[[#This Row],[Sales]]-Table1[[#This Row],[Profit]])/Table1[[#This Row],[Quantity]]</f>
        <v>1.7172000000000001</v>
      </c>
      <c r="P6111">
        <f>Table1[[#This Row],[Sales]]/Table1[[#This Row],[Quantity]]</f>
        <v>0.63600000000000001</v>
      </c>
      <c r="Q6111" t="str">
        <f t="shared" si="190"/>
        <v>2022</v>
      </c>
      <c r="R6111" t="str">
        <f t="shared" si="191"/>
        <v>09</v>
      </c>
      <c r="S6111">
        <f>CEILING(Table1[[#This Row],[Month]]/3,1)</f>
        <v>3</v>
      </c>
      <c r="T6111" s="9">
        <f>(Table1[[#This Row],[Profit]]/Table1[[#This Row],[Sales]])</f>
        <v>-1.7</v>
      </c>
    </row>
    <row r="6112" spans="1:20" x14ac:dyDescent="0.25">
      <c r="A6112">
        <v>20221113</v>
      </c>
      <c r="B6112" s="1" t="s">
        <v>1146</v>
      </c>
      <c r="C6112" s="1" t="s">
        <v>209</v>
      </c>
      <c r="D6112" s="1" t="s">
        <v>817</v>
      </c>
      <c r="E6112" s="1" t="s">
        <v>27</v>
      </c>
      <c r="F6112" s="1" t="s">
        <v>82</v>
      </c>
      <c r="G6112" s="1" t="s">
        <v>313</v>
      </c>
      <c r="H6112" s="1" t="s">
        <v>161</v>
      </c>
      <c r="I6112" s="1" t="s">
        <v>21</v>
      </c>
      <c r="J6112" s="1" t="s">
        <v>23</v>
      </c>
      <c r="K6112">
        <v>1474.8019999999999</v>
      </c>
      <c r="L6112">
        <v>7</v>
      </c>
      <c r="M6112">
        <v>0.3</v>
      </c>
      <c r="N6112">
        <v>-21.0686</v>
      </c>
      <c r="O6112">
        <f>(Table1[[#This Row],[Sales]]-Table1[[#This Row],[Profit]])/Table1[[#This Row],[Quantity]]</f>
        <v>213.69579999999999</v>
      </c>
      <c r="P6112">
        <f>Table1[[#This Row],[Sales]]/Table1[[#This Row],[Quantity]]</f>
        <v>210.68599999999998</v>
      </c>
      <c r="Q6112" t="str">
        <f t="shared" si="190"/>
        <v>2022</v>
      </c>
      <c r="R6112" t="str">
        <f t="shared" si="191"/>
        <v>11</v>
      </c>
      <c r="S6112">
        <f>CEILING(Table1[[#This Row],[Month]]/3,1)</f>
        <v>4</v>
      </c>
      <c r="T6112" s="9">
        <f>(Table1[[#This Row],[Profit]]/Table1[[#This Row],[Sales]])</f>
        <v>-1.4285714285714287E-2</v>
      </c>
    </row>
    <row r="6113" spans="1:20" x14ac:dyDescent="0.25">
      <c r="A6113">
        <v>20221113</v>
      </c>
      <c r="B6113" s="1" t="s">
        <v>1146</v>
      </c>
      <c r="C6113" s="1" t="s">
        <v>209</v>
      </c>
      <c r="D6113" s="1" t="s">
        <v>817</v>
      </c>
      <c r="E6113" s="1" t="s">
        <v>27</v>
      </c>
      <c r="F6113" s="1" t="s">
        <v>82</v>
      </c>
      <c r="G6113" s="1" t="s">
        <v>313</v>
      </c>
      <c r="H6113" s="1" t="s">
        <v>161</v>
      </c>
      <c r="I6113" s="1" t="s">
        <v>21</v>
      </c>
      <c r="J6113" s="1" t="s">
        <v>44</v>
      </c>
      <c r="K6113">
        <v>110.096</v>
      </c>
      <c r="L6113">
        <v>2</v>
      </c>
      <c r="M6113">
        <v>0.2</v>
      </c>
      <c r="N6113">
        <v>33.028799999999997</v>
      </c>
      <c r="O6113">
        <f>(Table1[[#This Row],[Sales]]-Table1[[#This Row],[Profit]])/Table1[[#This Row],[Quantity]]</f>
        <v>38.533600000000007</v>
      </c>
      <c r="P6113">
        <f>Table1[[#This Row],[Sales]]/Table1[[#This Row],[Quantity]]</f>
        <v>55.048000000000002</v>
      </c>
      <c r="Q6113" t="str">
        <f t="shared" si="190"/>
        <v>2022</v>
      </c>
      <c r="R6113" t="str">
        <f t="shared" si="191"/>
        <v>11</v>
      </c>
      <c r="S6113">
        <f>CEILING(Table1[[#This Row],[Month]]/3,1)</f>
        <v>4</v>
      </c>
      <c r="T6113" s="9">
        <f>(Table1[[#This Row],[Profit]]/Table1[[#This Row],[Sales]])</f>
        <v>0.3</v>
      </c>
    </row>
    <row r="6114" spans="1:20" x14ac:dyDescent="0.25">
      <c r="A6114">
        <v>20221113</v>
      </c>
      <c r="B6114" s="1" t="s">
        <v>1146</v>
      </c>
      <c r="C6114" s="1" t="s">
        <v>209</v>
      </c>
      <c r="D6114" s="1" t="s">
        <v>817</v>
      </c>
      <c r="E6114" s="1" t="s">
        <v>27</v>
      </c>
      <c r="F6114" s="1" t="s">
        <v>82</v>
      </c>
      <c r="G6114" s="1" t="s">
        <v>313</v>
      </c>
      <c r="H6114" s="1" t="s">
        <v>161</v>
      </c>
      <c r="I6114" s="1" t="s">
        <v>21</v>
      </c>
      <c r="J6114" s="1" t="s">
        <v>136</v>
      </c>
      <c r="K6114">
        <v>16.751999999999999</v>
      </c>
      <c r="L6114">
        <v>6</v>
      </c>
      <c r="M6114">
        <v>0.2</v>
      </c>
      <c r="N6114">
        <v>5.4443999999999999</v>
      </c>
      <c r="O6114">
        <f>(Table1[[#This Row],[Sales]]-Table1[[#This Row],[Profit]])/Table1[[#This Row],[Quantity]]</f>
        <v>1.8845999999999998</v>
      </c>
      <c r="P6114">
        <f>Table1[[#This Row],[Sales]]/Table1[[#This Row],[Quantity]]</f>
        <v>2.7919999999999998</v>
      </c>
      <c r="Q6114" t="str">
        <f t="shared" si="190"/>
        <v>2022</v>
      </c>
      <c r="R6114" t="str">
        <f t="shared" si="191"/>
        <v>11</v>
      </c>
      <c r="S6114">
        <f>CEILING(Table1[[#This Row],[Month]]/3,1)</f>
        <v>4</v>
      </c>
      <c r="T6114" s="9">
        <f>(Table1[[#This Row],[Profit]]/Table1[[#This Row],[Sales]])</f>
        <v>0.32500000000000001</v>
      </c>
    </row>
    <row r="6115" spans="1:20" x14ac:dyDescent="0.25">
      <c r="A6115">
        <v>20221113</v>
      </c>
      <c r="B6115" s="1" t="s">
        <v>1146</v>
      </c>
      <c r="C6115" s="1" t="s">
        <v>209</v>
      </c>
      <c r="D6115" s="1" t="s">
        <v>817</v>
      </c>
      <c r="E6115" s="1" t="s">
        <v>27</v>
      </c>
      <c r="F6115" s="1" t="s">
        <v>82</v>
      </c>
      <c r="G6115" s="1" t="s">
        <v>313</v>
      </c>
      <c r="H6115" s="1" t="s">
        <v>161</v>
      </c>
      <c r="I6115" s="1" t="s">
        <v>21</v>
      </c>
      <c r="J6115" s="1" t="s">
        <v>23</v>
      </c>
      <c r="K6115">
        <v>1537.0740000000001</v>
      </c>
      <c r="L6115">
        <v>9</v>
      </c>
      <c r="M6115">
        <v>0.3</v>
      </c>
      <c r="N6115">
        <v>0</v>
      </c>
      <c r="O6115">
        <f>(Table1[[#This Row],[Sales]]-Table1[[#This Row],[Profit]])/Table1[[#This Row],[Quantity]]</f>
        <v>170.786</v>
      </c>
      <c r="P6115">
        <f>Table1[[#This Row],[Sales]]/Table1[[#This Row],[Quantity]]</f>
        <v>170.786</v>
      </c>
      <c r="Q6115" t="str">
        <f t="shared" si="190"/>
        <v>2022</v>
      </c>
      <c r="R6115" t="str">
        <f t="shared" si="191"/>
        <v>11</v>
      </c>
      <c r="S6115">
        <f>CEILING(Table1[[#This Row],[Month]]/3,1)</f>
        <v>4</v>
      </c>
      <c r="T6115" s="9">
        <f>(Table1[[#This Row],[Profit]]/Table1[[#This Row],[Sales]])</f>
        <v>0</v>
      </c>
    </row>
    <row r="6116" spans="1:20" x14ac:dyDescent="0.25">
      <c r="A6116">
        <v>20221113</v>
      </c>
      <c r="B6116" s="1" t="s">
        <v>1146</v>
      </c>
      <c r="C6116" s="1" t="s">
        <v>209</v>
      </c>
      <c r="D6116" s="1" t="s">
        <v>817</v>
      </c>
      <c r="E6116" s="1" t="s">
        <v>27</v>
      </c>
      <c r="F6116" s="1" t="s">
        <v>82</v>
      </c>
      <c r="G6116" s="1" t="s">
        <v>313</v>
      </c>
      <c r="H6116" s="1" t="s">
        <v>161</v>
      </c>
      <c r="I6116" s="1" t="s">
        <v>21</v>
      </c>
      <c r="J6116" s="1" t="s">
        <v>23</v>
      </c>
      <c r="K6116">
        <v>449.37200000000001</v>
      </c>
      <c r="L6116">
        <v>2</v>
      </c>
      <c r="M6116">
        <v>0.3</v>
      </c>
      <c r="N6116">
        <v>-12.8392</v>
      </c>
      <c r="O6116">
        <f>(Table1[[#This Row],[Sales]]-Table1[[#This Row],[Profit]])/Table1[[#This Row],[Quantity]]</f>
        <v>231.10560000000001</v>
      </c>
      <c r="P6116">
        <f>Table1[[#This Row],[Sales]]/Table1[[#This Row],[Quantity]]</f>
        <v>224.68600000000001</v>
      </c>
      <c r="Q6116" t="str">
        <f t="shared" si="190"/>
        <v>2022</v>
      </c>
      <c r="R6116" t="str">
        <f t="shared" si="191"/>
        <v>11</v>
      </c>
      <c r="S6116">
        <f>CEILING(Table1[[#This Row],[Month]]/3,1)</f>
        <v>4</v>
      </c>
      <c r="T6116" s="9">
        <f>(Table1[[#This Row],[Profit]]/Table1[[#This Row],[Sales]])</f>
        <v>-2.8571428571428571E-2</v>
      </c>
    </row>
    <row r="6117" spans="1:20" x14ac:dyDescent="0.25">
      <c r="A6117">
        <v>20220315</v>
      </c>
      <c r="B6117" s="1" t="s">
        <v>246</v>
      </c>
      <c r="C6117" s="1" t="s">
        <v>25</v>
      </c>
      <c r="D6117" s="1" t="s">
        <v>1217</v>
      </c>
      <c r="E6117" s="1" t="s">
        <v>27</v>
      </c>
      <c r="F6117" s="1" t="s">
        <v>28</v>
      </c>
      <c r="G6117" s="1" t="s">
        <v>49</v>
      </c>
      <c r="H6117" s="1" t="s">
        <v>20</v>
      </c>
      <c r="I6117" s="1" t="s">
        <v>30</v>
      </c>
      <c r="J6117" s="1" t="s">
        <v>36</v>
      </c>
      <c r="K6117">
        <v>41.904000000000003</v>
      </c>
      <c r="L6117">
        <v>6</v>
      </c>
      <c r="M6117">
        <v>0.2</v>
      </c>
      <c r="N6117">
        <v>14.1426</v>
      </c>
      <c r="O6117">
        <f>(Table1[[#This Row],[Sales]]-Table1[[#This Row],[Profit]])/Table1[[#This Row],[Quantity]]</f>
        <v>4.6269</v>
      </c>
      <c r="P6117">
        <f>Table1[[#This Row],[Sales]]/Table1[[#This Row],[Quantity]]</f>
        <v>6.9840000000000009</v>
      </c>
      <c r="Q6117" t="str">
        <f t="shared" si="190"/>
        <v>2022</v>
      </c>
      <c r="R6117" t="str">
        <f t="shared" si="191"/>
        <v>03</v>
      </c>
      <c r="S6117">
        <f>CEILING(Table1[[#This Row],[Month]]/3,1)</f>
        <v>1</v>
      </c>
      <c r="T6117" s="9">
        <f>(Table1[[#This Row],[Profit]]/Table1[[#This Row],[Sales]])</f>
        <v>0.33749999999999997</v>
      </c>
    </row>
    <row r="6118" spans="1:20" x14ac:dyDescent="0.25">
      <c r="A6118">
        <v>20221114</v>
      </c>
      <c r="B6118" s="1" t="s">
        <v>833</v>
      </c>
      <c r="C6118" s="1" t="s">
        <v>133</v>
      </c>
      <c r="D6118" s="1" t="s">
        <v>134</v>
      </c>
      <c r="E6118" s="1" t="s">
        <v>17</v>
      </c>
      <c r="F6118" s="1" t="s">
        <v>18</v>
      </c>
      <c r="G6118" s="1" t="s">
        <v>561</v>
      </c>
      <c r="H6118" s="1" t="s">
        <v>101</v>
      </c>
      <c r="I6118" s="1" t="s">
        <v>63</v>
      </c>
      <c r="J6118" s="1" t="s">
        <v>43</v>
      </c>
      <c r="K6118">
        <v>2279.96</v>
      </c>
      <c r="L6118">
        <v>4</v>
      </c>
      <c r="M6118">
        <v>0</v>
      </c>
      <c r="N6118">
        <v>592.78959999999995</v>
      </c>
      <c r="O6118">
        <f>(Table1[[#This Row],[Sales]]-Table1[[#This Row],[Profit]])/Table1[[#This Row],[Quantity]]</f>
        <v>421.79259999999999</v>
      </c>
      <c r="P6118">
        <f>Table1[[#This Row],[Sales]]/Table1[[#This Row],[Quantity]]</f>
        <v>569.99</v>
      </c>
      <c r="Q6118" t="str">
        <f t="shared" si="190"/>
        <v>2022</v>
      </c>
      <c r="R6118" t="str">
        <f t="shared" si="191"/>
        <v>11</v>
      </c>
      <c r="S6118">
        <f>CEILING(Table1[[#This Row],[Month]]/3,1)</f>
        <v>4</v>
      </c>
      <c r="T6118" s="9">
        <f>(Table1[[#This Row],[Profit]]/Table1[[#This Row],[Sales]])</f>
        <v>0.25999999999999995</v>
      </c>
    </row>
    <row r="6119" spans="1:20" x14ac:dyDescent="0.25">
      <c r="A6119">
        <v>20221114</v>
      </c>
      <c r="B6119" s="1" t="s">
        <v>833</v>
      </c>
      <c r="C6119" s="1" t="s">
        <v>133</v>
      </c>
      <c r="D6119" s="1" t="s">
        <v>134</v>
      </c>
      <c r="E6119" s="1" t="s">
        <v>17</v>
      </c>
      <c r="F6119" s="1" t="s">
        <v>18</v>
      </c>
      <c r="G6119" s="1" t="s">
        <v>561</v>
      </c>
      <c r="H6119" s="1" t="s">
        <v>101</v>
      </c>
      <c r="I6119" s="1" t="s">
        <v>63</v>
      </c>
      <c r="J6119" s="1" t="s">
        <v>23</v>
      </c>
      <c r="K6119">
        <v>14.94</v>
      </c>
      <c r="L6119">
        <v>3</v>
      </c>
      <c r="M6119">
        <v>0</v>
      </c>
      <c r="N6119">
        <v>6.8723999999999998</v>
      </c>
      <c r="O6119">
        <f>(Table1[[#This Row],[Sales]]-Table1[[#This Row],[Profit]])/Table1[[#This Row],[Quantity]]</f>
        <v>2.6891999999999996</v>
      </c>
      <c r="P6119">
        <f>Table1[[#This Row],[Sales]]/Table1[[#This Row],[Quantity]]</f>
        <v>4.9799999999999995</v>
      </c>
      <c r="Q6119" t="str">
        <f t="shared" si="190"/>
        <v>2022</v>
      </c>
      <c r="R6119" t="str">
        <f t="shared" si="191"/>
        <v>11</v>
      </c>
      <c r="S6119">
        <f>CEILING(Table1[[#This Row],[Month]]/3,1)</f>
        <v>4</v>
      </c>
      <c r="T6119" s="9">
        <f>(Table1[[#This Row],[Profit]]/Table1[[#This Row],[Sales]])</f>
        <v>0.46</v>
      </c>
    </row>
    <row r="6120" spans="1:20" x14ac:dyDescent="0.25">
      <c r="A6120">
        <v>20230920</v>
      </c>
      <c r="B6120" s="1" t="s">
        <v>658</v>
      </c>
      <c r="C6120" s="1" t="s">
        <v>181</v>
      </c>
      <c r="D6120" s="1" t="s">
        <v>182</v>
      </c>
      <c r="E6120" s="1" t="s">
        <v>17</v>
      </c>
      <c r="F6120" s="1" t="s">
        <v>34</v>
      </c>
      <c r="G6120" s="1" t="s">
        <v>198</v>
      </c>
      <c r="H6120" s="1" t="s">
        <v>75</v>
      </c>
      <c r="I6120" s="1" t="s">
        <v>30</v>
      </c>
      <c r="J6120" s="1" t="s">
        <v>43</v>
      </c>
      <c r="K6120">
        <v>191.976</v>
      </c>
      <c r="L6120">
        <v>3</v>
      </c>
      <c r="M6120">
        <v>0.2</v>
      </c>
      <c r="N6120">
        <v>19.197600000000001</v>
      </c>
      <c r="O6120">
        <f>(Table1[[#This Row],[Sales]]-Table1[[#This Row],[Profit]])/Table1[[#This Row],[Quantity]]</f>
        <v>57.592800000000004</v>
      </c>
      <c r="P6120">
        <f>Table1[[#This Row],[Sales]]/Table1[[#This Row],[Quantity]]</f>
        <v>63.991999999999997</v>
      </c>
      <c r="Q6120" t="str">
        <f t="shared" si="190"/>
        <v>2023</v>
      </c>
      <c r="R6120" t="str">
        <f t="shared" si="191"/>
        <v>09</v>
      </c>
      <c r="S6120">
        <f>CEILING(Table1[[#This Row],[Month]]/3,1)</f>
        <v>3</v>
      </c>
      <c r="T6120" s="9">
        <f>(Table1[[#This Row],[Profit]]/Table1[[#This Row],[Sales]])</f>
        <v>0.1</v>
      </c>
    </row>
    <row r="6121" spans="1:20" x14ac:dyDescent="0.25">
      <c r="A6121">
        <v>20230920</v>
      </c>
      <c r="B6121" s="1" t="s">
        <v>658</v>
      </c>
      <c r="C6121" s="1" t="s">
        <v>181</v>
      </c>
      <c r="D6121" s="1" t="s">
        <v>182</v>
      </c>
      <c r="E6121" s="1" t="s">
        <v>17</v>
      </c>
      <c r="F6121" s="1" t="s">
        <v>34</v>
      </c>
      <c r="G6121" s="1" t="s">
        <v>198</v>
      </c>
      <c r="H6121" s="1" t="s">
        <v>75</v>
      </c>
      <c r="I6121" s="1" t="s">
        <v>30</v>
      </c>
      <c r="J6121" s="1" t="s">
        <v>42</v>
      </c>
      <c r="K6121">
        <v>23.832000000000001</v>
      </c>
      <c r="L6121">
        <v>3</v>
      </c>
      <c r="M6121">
        <v>0.2</v>
      </c>
      <c r="N6121">
        <v>6.5537999999999998</v>
      </c>
      <c r="O6121">
        <f>(Table1[[#This Row],[Sales]]-Table1[[#This Row],[Profit]])/Table1[[#This Row],[Quantity]]</f>
        <v>5.7594000000000003</v>
      </c>
      <c r="P6121">
        <f>Table1[[#This Row],[Sales]]/Table1[[#This Row],[Quantity]]</f>
        <v>7.944</v>
      </c>
      <c r="Q6121" t="str">
        <f t="shared" si="190"/>
        <v>2023</v>
      </c>
      <c r="R6121" t="str">
        <f t="shared" si="191"/>
        <v>09</v>
      </c>
      <c r="S6121">
        <f>CEILING(Table1[[#This Row],[Month]]/3,1)</f>
        <v>3</v>
      </c>
      <c r="T6121" s="9">
        <f>(Table1[[#This Row],[Profit]]/Table1[[#This Row],[Sales]])</f>
        <v>0.27499999999999997</v>
      </c>
    </row>
    <row r="6122" spans="1:20" x14ac:dyDescent="0.25">
      <c r="A6122">
        <v>20230920</v>
      </c>
      <c r="B6122" s="1" t="s">
        <v>658</v>
      </c>
      <c r="C6122" s="1" t="s">
        <v>181</v>
      </c>
      <c r="D6122" s="1" t="s">
        <v>182</v>
      </c>
      <c r="E6122" s="1" t="s">
        <v>17</v>
      </c>
      <c r="F6122" s="1" t="s">
        <v>34</v>
      </c>
      <c r="G6122" s="1" t="s">
        <v>198</v>
      </c>
      <c r="H6122" s="1" t="s">
        <v>75</v>
      </c>
      <c r="I6122" s="1" t="s">
        <v>30</v>
      </c>
      <c r="J6122" s="1" t="s">
        <v>41</v>
      </c>
      <c r="K6122">
        <v>409.21600000000001</v>
      </c>
      <c r="L6122">
        <v>8</v>
      </c>
      <c r="M6122">
        <v>0.2</v>
      </c>
      <c r="N6122">
        <v>61.382399999999997</v>
      </c>
      <c r="O6122">
        <f>(Table1[[#This Row],[Sales]]-Table1[[#This Row],[Profit]])/Table1[[#This Row],[Quantity]]</f>
        <v>43.479199999999999</v>
      </c>
      <c r="P6122">
        <f>Table1[[#This Row],[Sales]]/Table1[[#This Row],[Quantity]]</f>
        <v>51.152000000000001</v>
      </c>
      <c r="Q6122" t="str">
        <f t="shared" si="190"/>
        <v>2023</v>
      </c>
      <c r="R6122" t="str">
        <f t="shared" si="191"/>
        <v>09</v>
      </c>
      <c r="S6122">
        <f>CEILING(Table1[[#This Row],[Month]]/3,1)</f>
        <v>3</v>
      </c>
      <c r="T6122" s="9">
        <f>(Table1[[#This Row],[Profit]]/Table1[[#This Row],[Sales]])</f>
        <v>0.15</v>
      </c>
    </row>
    <row r="6123" spans="1:20" x14ac:dyDescent="0.25">
      <c r="A6123">
        <v>20230920</v>
      </c>
      <c r="B6123" s="1" t="s">
        <v>658</v>
      </c>
      <c r="C6123" s="1" t="s">
        <v>181</v>
      </c>
      <c r="D6123" s="1" t="s">
        <v>182</v>
      </c>
      <c r="E6123" s="1" t="s">
        <v>17</v>
      </c>
      <c r="F6123" s="1" t="s">
        <v>34</v>
      </c>
      <c r="G6123" s="1" t="s">
        <v>198</v>
      </c>
      <c r="H6123" s="1" t="s">
        <v>75</v>
      </c>
      <c r="I6123" s="1" t="s">
        <v>30</v>
      </c>
      <c r="J6123" s="1" t="s">
        <v>22</v>
      </c>
      <c r="K6123">
        <v>72.587999999999994</v>
      </c>
      <c r="L6123">
        <v>2</v>
      </c>
      <c r="M6123">
        <v>0.7</v>
      </c>
      <c r="N6123">
        <v>-128.2388</v>
      </c>
      <c r="O6123">
        <f>(Table1[[#This Row],[Sales]]-Table1[[#This Row],[Profit]])/Table1[[#This Row],[Quantity]]</f>
        <v>100.4134</v>
      </c>
      <c r="P6123">
        <f>Table1[[#This Row],[Sales]]/Table1[[#This Row],[Quantity]]</f>
        <v>36.293999999999997</v>
      </c>
      <c r="Q6123" t="str">
        <f t="shared" si="190"/>
        <v>2023</v>
      </c>
      <c r="R6123" t="str">
        <f t="shared" si="191"/>
        <v>09</v>
      </c>
      <c r="S6123">
        <f>CEILING(Table1[[#This Row],[Month]]/3,1)</f>
        <v>3</v>
      </c>
      <c r="T6123" s="9">
        <f>(Table1[[#This Row],[Profit]]/Table1[[#This Row],[Sales]])</f>
        <v>-1.7666666666666668</v>
      </c>
    </row>
    <row r="6124" spans="1:20" x14ac:dyDescent="0.25">
      <c r="A6124">
        <v>20231205</v>
      </c>
      <c r="B6124" s="1" t="s">
        <v>932</v>
      </c>
      <c r="C6124" s="1" t="s">
        <v>108</v>
      </c>
      <c r="D6124" s="1" t="s">
        <v>143</v>
      </c>
      <c r="E6124" s="1" t="s">
        <v>59</v>
      </c>
      <c r="F6124" s="1" t="s">
        <v>110</v>
      </c>
      <c r="G6124" s="1" t="s">
        <v>176</v>
      </c>
      <c r="H6124" s="1" t="s">
        <v>161</v>
      </c>
      <c r="I6124" s="1" t="s">
        <v>21</v>
      </c>
      <c r="J6124" s="1" t="s">
        <v>37</v>
      </c>
      <c r="K6124">
        <v>61.567999999999998</v>
      </c>
      <c r="L6124">
        <v>2</v>
      </c>
      <c r="M6124">
        <v>0.2</v>
      </c>
      <c r="N6124">
        <v>4.6176000000000004</v>
      </c>
      <c r="O6124">
        <f>(Table1[[#This Row],[Sales]]-Table1[[#This Row],[Profit]])/Table1[[#This Row],[Quantity]]</f>
        <v>28.475199999999997</v>
      </c>
      <c r="P6124">
        <f>Table1[[#This Row],[Sales]]/Table1[[#This Row],[Quantity]]</f>
        <v>30.783999999999999</v>
      </c>
      <c r="Q6124" t="str">
        <f t="shared" si="190"/>
        <v>2023</v>
      </c>
      <c r="R6124" t="str">
        <f t="shared" si="191"/>
        <v>12</v>
      </c>
      <c r="S6124">
        <f>CEILING(Table1[[#This Row],[Month]]/3,1)</f>
        <v>4</v>
      </c>
      <c r="T6124" s="9">
        <f>(Table1[[#This Row],[Profit]]/Table1[[#This Row],[Sales]])</f>
        <v>7.5000000000000011E-2</v>
      </c>
    </row>
    <row r="6125" spans="1:20" x14ac:dyDescent="0.25">
      <c r="A6125">
        <v>20210831</v>
      </c>
      <c r="B6125" s="1" t="s">
        <v>431</v>
      </c>
      <c r="C6125" s="1" t="s">
        <v>57</v>
      </c>
      <c r="D6125" s="1" t="s">
        <v>882</v>
      </c>
      <c r="E6125" s="1" t="s">
        <v>59</v>
      </c>
      <c r="F6125" s="1" t="s">
        <v>60</v>
      </c>
      <c r="G6125" s="1" t="s">
        <v>291</v>
      </c>
      <c r="H6125" s="1" t="s">
        <v>69</v>
      </c>
      <c r="I6125" s="1" t="s">
        <v>63</v>
      </c>
      <c r="J6125" s="1" t="s">
        <v>50</v>
      </c>
      <c r="K6125">
        <v>20.96</v>
      </c>
      <c r="L6125">
        <v>4</v>
      </c>
      <c r="M6125">
        <v>0.2</v>
      </c>
      <c r="N6125">
        <v>6.8120000000000003</v>
      </c>
      <c r="O6125">
        <f>(Table1[[#This Row],[Sales]]-Table1[[#This Row],[Profit]])/Table1[[#This Row],[Quantity]]</f>
        <v>3.5369999999999999</v>
      </c>
      <c r="P6125">
        <f>Table1[[#This Row],[Sales]]/Table1[[#This Row],[Quantity]]</f>
        <v>5.24</v>
      </c>
      <c r="Q6125" t="str">
        <f t="shared" si="190"/>
        <v>2021</v>
      </c>
      <c r="R6125" t="str">
        <f t="shared" si="191"/>
        <v>08</v>
      </c>
      <c r="S6125">
        <f>CEILING(Table1[[#This Row],[Month]]/3,1)</f>
        <v>3</v>
      </c>
      <c r="T6125" s="9">
        <f>(Table1[[#This Row],[Profit]]/Table1[[#This Row],[Sales]])</f>
        <v>0.32500000000000001</v>
      </c>
    </row>
    <row r="6126" spans="1:20" x14ac:dyDescent="0.25">
      <c r="A6126">
        <v>20230604</v>
      </c>
      <c r="B6126" s="1" t="s">
        <v>415</v>
      </c>
      <c r="C6126" s="1" t="s">
        <v>25</v>
      </c>
      <c r="D6126" s="1" t="s">
        <v>26</v>
      </c>
      <c r="E6126" s="1" t="s">
        <v>27</v>
      </c>
      <c r="F6126" s="1" t="s">
        <v>28</v>
      </c>
      <c r="G6126" s="1" t="s">
        <v>251</v>
      </c>
      <c r="H6126" s="1" t="s">
        <v>40</v>
      </c>
      <c r="I6126" s="1" t="s">
        <v>30</v>
      </c>
      <c r="J6126" s="1" t="s">
        <v>94</v>
      </c>
      <c r="K6126">
        <v>44.75</v>
      </c>
      <c r="L6126">
        <v>5</v>
      </c>
      <c r="M6126">
        <v>0</v>
      </c>
      <c r="N6126">
        <v>8.5024999999999995</v>
      </c>
      <c r="O6126">
        <f>(Table1[[#This Row],[Sales]]-Table1[[#This Row],[Profit]])/Table1[[#This Row],[Quantity]]</f>
        <v>7.2495000000000003</v>
      </c>
      <c r="P6126">
        <f>Table1[[#This Row],[Sales]]/Table1[[#This Row],[Quantity]]</f>
        <v>8.9499999999999993</v>
      </c>
      <c r="Q6126" t="str">
        <f t="shared" si="190"/>
        <v>2023</v>
      </c>
      <c r="R6126" t="str">
        <f t="shared" si="191"/>
        <v>06</v>
      </c>
      <c r="S6126">
        <f>CEILING(Table1[[#This Row],[Month]]/3,1)</f>
        <v>2</v>
      </c>
      <c r="T6126" s="9">
        <f>(Table1[[#This Row],[Profit]]/Table1[[#This Row],[Sales]])</f>
        <v>0.19</v>
      </c>
    </row>
    <row r="6127" spans="1:20" x14ac:dyDescent="0.25">
      <c r="A6127">
        <v>20230604</v>
      </c>
      <c r="B6127" s="1" t="s">
        <v>415</v>
      </c>
      <c r="C6127" s="1" t="s">
        <v>25</v>
      </c>
      <c r="D6127" s="1" t="s">
        <v>26</v>
      </c>
      <c r="E6127" s="1" t="s">
        <v>27</v>
      </c>
      <c r="F6127" s="1" t="s">
        <v>28</v>
      </c>
      <c r="G6127" s="1" t="s">
        <v>251</v>
      </c>
      <c r="H6127" s="1" t="s">
        <v>40</v>
      </c>
      <c r="I6127" s="1" t="s">
        <v>30</v>
      </c>
      <c r="J6127" s="1" t="s">
        <v>50</v>
      </c>
      <c r="K6127">
        <v>11.96</v>
      </c>
      <c r="L6127">
        <v>2</v>
      </c>
      <c r="M6127">
        <v>0</v>
      </c>
      <c r="N6127">
        <v>5.3819999999999997</v>
      </c>
      <c r="O6127">
        <f>(Table1[[#This Row],[Sales]]-Table1[[#This Row],[Profit]])/Table1[[#This Row],[Quantity]]</f>
        <v>3.2890000000000006</v>
      </c>
      <c r="P6127">
        <f>Table1[[#This Row],[Sales]]/Table1[[#This Row],[Quantity]]</f>
        <v>5.98</v>
      </c>
      <c r="Q6127" t="str">
        <f t="shared" si="190"/>
        <v>2023</v>
      </c>
      <c r="R6127" t="str">
        <f t="shared" si="191"/>
        <v>06</v>
      </c>
      <c r="S6127">
        <f>CEILING(Table1[[#This Row],[Month]]/3,1)</f>
        <v>2</v>
      </c>
      <c r="T6127" s="9">
        <f>(Table1[[#This Row],[Profit]]/Table1[[#This Row],[Sales]])</f>
        <v>0.44999999999999996</v>
      </c>
    </row>
    <row r="6128" spans="1:20" x14ac:dyDescent="0.25">
      <c r="A6128">
        <v>20230604</v>
      </c>
      <c r="B6128" s="1" t="s">
        <v>415</v>
      </c>
      <c r="C6128" s="1" t="s">
        <v>25</v>
      </c>
      <c r="D6128" s="1" t="s">
        <v>26</v>
      </c>
      <c r="E6128" s="1" t="s">
        <v>27</v>
      </c>
      <c r="F6128" s="1" t="s">
        <v>28</v>
      </c>
      <c r="G6128" s="1" t="s">
        <v>251</v>
      </c>
      <c r="H6128" s="1" t="s">
        <v>40</v>
      </c>
      <c r="I6128" s="1" t="s">
        <v>30</v>
      </c>
      <c r="J6128" s="1" t="s">
        <v>36</v>
      </c>
      <c r="K6128">
        <v>3.9119999999999999</v>
      </c>
      <c r="L6128">
        <v>1</v>
      </c>
      <c r="M6128">
        <v>0.2</v>
      </c>
      <c r="N6128">
        <v>1.2714000000000001</v>
      </c>
      <c r="O6128">
        <f>(Table1[[#This Row],[Sales]]-Table1[[#This Row],[Profit]])/Table1[[#This Row],[Quantity]]</f>
        <v>2.6406000000000001</v>
      </c>
      <c r="P6128">
        <f>Table1[[#This Row],[Sales]]/Table1[[#This Row],[Quantity]]</f>
        <v>3.9119999999999999</v>
      </c>
      <c r="Q6128" t="str">
        <f t="shared" si="190"/>
        <v>2023</v>
      </c>
      <c r="R6128" t="str">
        <f t="shared" si="191"/>
        <v>06</v>
      </c>
      <c r="S6128">
        <f>CEILING(Table1[[#This Row],[Month]]/3,1)</f>
        <v>2</v>
      </c>
      <c r="T6128" s="9">
        <f>(Table1[[#This Row],[Profit]]/Table1[[#This Row],[Sales]])</f>
        <v>0.32500000000000001</v>
      </c>
    </row>
    <row r="6129" spans="1:20" x14ac:dyDescent="0.25">
      <c r="A6129">
        <v>20220401</v>
      </c>
      <c r="B6129" s="1" t="s">
        <v>926</v>
      </c>
      <c r="C6129" s="1" t="s">
        <v>133</v>
      </c>
      <c r="D6129" s="1" t="s">
        <v>134</v>
      </c>
      <c r="E6129" s="1" t="s">
        <v>17</v>
      </c>
      <c r="F6129" s="1" t="s">
        <v>18</v>
      </c>
      <c r="G6129" s="1" t="s">
        <v>139</v>
      </c>
      <c r="H6129" s="1" t="s">
        <v>40</v>
      </c>
      <c r="I6129" s="1" t="s">
        <v>21</v>
      </c>
      <c r="J6129" s="1" t="s">
        <v>23</v>
      </c>
      <c r="K6129">
        <v>327.99599999999998</v>
      </c>
      <c r="L6129">
        <v>6</v>
      </c>
      <c r="M6129">
        <v>0.1</v>
      </c>
      <c r="N6129">
        <v>54.665999999999997</v>
      </c>
      <c r="O6129">
        <f>(Table1[[#This Row],[Sales]]-Table1[[#This Row],[Profit]])/Table1[[#This Row],[Quantity]]</f>
        <v>45.555</v>
      </c>
      <c r="P6129">
        <f>Table1[[#This Row],[Sales]]/Table1[[#This Row],[Quantity]]</f>
        <v>54.665999999999997</v>
      </c>
      <c r="Q6129" t="str">
        <f t="shared" si="190"/>
        <v>2022</v>
      </c>
      <c r="R6129" t="str">
        <f t="shared" si="191"/>
        <v>04</v>
      </c>
      <c r="S6129">
        <f>CEILING(Table1[[#This Row],[Month]]/3,1)</f>
        <v>2</v>
      </c>
      <c r="T6129" s="9">
        <f>(Table1[[#This Row],[Profit]]/Table1[[#This Row],[Sales]])</f>
        <v>0.16666666666666666</v>
      </c>
    </row>
    <row r="6130" spans="1:20" x14ac:dyDescent="0.25">
      <c r="A6130">
        <v>20201025</v>
      </c>
      <c r="B6130" s="1" t="s">
        <v>1104</v>
      </c>
      <c r="C6130" s="1" t="s">
        <v>25</v>
      </c>
      <c r="D6130" s="1" t="s">
        <v>77</v>
      </c>
      <c r="E6130" s="1" t="s">
        <v>27</v>
      </c>
      <c r="F6130" s="1" t="s">
        <v>28</v>
      </c>
      <c r="G6130" s="1" t="s">
        <v>144</v>
      </c>
      <c r="H6130" s="1" t="s">
        <v>62</v>
      </c>
      <c r="I6130" s="1" t="s">
        <v>30</v>
      </c>
      <c r="J6130" s="1" t="s">
        <v>36</v>
      </c>
      <c r="K6130">
        <v>49.408000000000001</v>
      </c>
      <c r="L6130">
        <v>4</v>
      </c>
      <c r="M6130">
        <v>0.2</v>
      </c>
      <c r="N6130">
        <v>18.527999999999999</v>
      </c>
      <c r="O6130">
        <f>(Table1[[#This Row],[Sales]]-Table1[[#This Row],[Profit]])/Table1[[#This Row],[Quantity]]</f>
        <v>7.7200000000000006</v>
      </c>
      <c r="P6130">
        <f>Table1[[#This Row],[Sales]]/Table1[[#This Row],[Quantity]]</f>
        <v>12.352</v>
      </c>
      <c r="Q6130" t="str">
        <f t="shared" si="190"/>
        <v>2020</v>
      </c>
      <c r="R6130" t="str">
        <f t="shared" si="191"/>
        <v>10</v>
      </c>
      <c r="S6130">
        <f>CEILING(Table1[[#This Row],[Month]]/3,1)</f>
        <v>4</v>
      </c>
      <c r="T6130" s="9">
        <f>(Table1[[#This Row],[Profit]]/Table1[[#This Row],[Sales]])</f>
        <v>0.37499999999999994</v>
      </c>
    </row>
    <row r="6131" spans="1:20" x14ac:dyDescent="0.25">
      <c r="A6131">
        <v>20230327</v>
      </c>
      <c r="B6131" s="1" t="s">
        <v>1218</v>
      </c>
      <c r="C6131" s="1" t="s">
        <v>149</v>
      </c>
      <c r="D6131" s="1" t="s">
        <v>690</v>
      </c>
      <c r="E6131" s="1" t="s">
        <v>17</v>
      </c>
      <c r="F6131" s="1" t="s">
        <v>34</v>
      </c>
      <c r="G6131" s="1" t="s">
        <v>83</v>
      </c>
      <c r="H6131" s="1" t="s">
        <v>75</v>
      </c>
      <c r="I6131" s="1" t="s">
        <v>63</v>
      </c>
      <c r="J6131" s="1" t="s">
        <v>94</v>
      </c>
      <c r="K6131">
        <v>53.25</v>
      </c>
      <c r="L6131">
        <v>3</v>
      </c>
      <c r="M6131">
        <v>0</v>
      </c>
      <c r="N6131">
        <v>20.767499999999998</v>
      </c>
      <c r="O6131">
        <f>(Table1[[#This Row],[Sales]]-Table1[[#This Row],[Profit]])/Table1[[#This Row],[Quantity]]</f>
        <v>10.827500000000001</v>
      </c>
      <c r="P6131">
        <f>Table1[[#This Row],[Sales]]/Table1[[#This Row],[Quantity]]</f>
        <v>17.75</v>
      </c>
      <c r="Q6131" t="str">
        <f t="shared" si="190"/>
        <v>2023</v>
      </c>
      <c r="R6131" t="str">
        <f t="shared" si="191"/>
        <v>03</v>
      </c>
      <c r="S6131">
        <f>CEILING(Table1[[#This Row],[Month]]/3,1)</f>
        <v>1</v>
      </c>
      <c r="T6131" s="9">
        <f>(Table1[[#This Row],[Profit]]/Table1[[#This Row],[Sales]])</f>
        <v>0.38999999999999996</v>
      </c>
    </row>
    <row r="6132" spans="1:20" x14ac:dyDescent="0.25">
      <c r="A6132">
        <v>20230327</v>
      </c>
      <c r="B6132" s="1" t="s">
        <v>1218</v>
      </c>
      <c r="C6132" s="1" t="s">
        <v>149</v>
      </c>
      <c r="D6132" s="1" t="s">
        <v>690</v>
      </c>
      <c r="E6132" s="1" t="s">
        <v>17</v>
      </c>
      <c r="F6132" s="1" t="s">
        <v>34</v>
      </c>
      <c r="G6132" s="1" t="s">
        <v>83</v>
      </c>
      <c r="H6132" s="1" t="s">
        <v>75</v>
      </c>
      <c r="I6132" s="1" t="s">
        <v>63</v>
      </c>
      <c r="J6132" s="1" t="s">
        <v>136</v>
      </c>
      <c r="K6132">
        <v>3.76</v>
      </c>
      <c r="L6132">
        <v>2</v>
      </c>
      <c r="M6132">
        <v>0</v>
      </c>
      <c r="N6132">
        <v>1.3160000000000001</v>
      </c>
      <c r="O6132">
        <f>(Table1[[#This Row],[Sales]]-Table1[[#This Row],[Profit]])/Table1[[#This Row],[Quantity]]</f>
        <v>1.222</v>
      </c>
      <c r="P6132">
        <f>Table1[[#This Row],[Sales]]/Table1[[#This Row],[Quantity]]</f>
        <v>1.88</v>
      </c>
      <c r="Q6132" t="str">
        <f t="shared" si="190"/>
        <v>2023</v>
      </c>
      <c r="R6132" t="str">
        <f t="shared" si="191"/>
        <v>03</v>
      </c>
      <c r="S6132">
        <f>CEILING(Table1[[#This Row],[Month]]/3,1)</f>
        <v>1</v>
      </c>
      <c r="T6132" s="9">
        <f>(Table1[[#This Row],[Profit]]/Table1[[#This Row],[Sales]])</f>
        <v>0.35000000000000003</v>
      </c>
    </row>
    <row r="6133" spans="1:20" x14ac:dyDescent="0.25">
      <c r="A6133">
        <v>20201227</v>
      </c>
      <c r="B6133" s="1" t="s">
        <v>682</v>
      </c>
      <c r="C6133" s="1" t="s">
        <v>133</v>
      </c>
      <c r="D6133" s="1" t="s">
        <v>134</v>
      </c>
      <c r="E6133" s="1" t="s">
        <v>17</v>
      </c>
      <c r="F6133" s="1" t="s">
        <v>18</v>
      </c>
      <c r="G6133" s="1" t="s">
        <v>630</v>
      </c>
      <c r="H6133" s="1" t="s">
        <v>55</v>
      </c>
      <c r="I6133" s="1" t="s">
        <v>63</v>
      </c>
      <c r="J6133" s="1" t="s">
        <v>23</v>
      </c>
      <c r="K6133">
        <v>767.21400000000006</v>
      </c>
      <c r="L6133">
        <v>14</v>
      </c>
      <c r="M6133">
        <v>0.1</v>
      </c>
      <c r="N6133">
        <v>161.9674</v>
      </c>
      <c r="O6133">
        <f>(Table1[[#This Row],[Sales]]-Table1[[#This Row],[Profit]])/Table1[[#This Row],[Quantity]]</f>
        <v>43.231900000000003</v>
      </c>
      <c r="P6133">
        <f>Table1[[#This Row],[Sales]]/Table1[[#This Row],[Quantity]]</f>
        <v>54.801000000000002</v>
      </c>
      <c r="Q6133" t="str">
        <f t="shared" si="190"/>
        <v>2020</v>
      </c>
      <c r="R6133" t="str">
        <f t="shared" si="191"/>
        <v>12</v>
      </c>
      <c r="S6133">
        <f>CEILING(Table1[[#This Row],[Month]]/3,1)</f>
        <v>4</v>
      </c>
      <c r="T6133" s="9">
        <f>(Table1[[#This Row],[Profit]]/Table1[[#This Row],[Sales]])</f>
        <v>0.21111111111111108</v>
      </c>
    </row>
    <row r="6134" spans="1:20" x14ac:dyDescent="0.25">
      <c r="A6134">
        <v>20230916</v>
      </c>
      <c r="B6134" s="1" t="s">
        <v>569</v>
      </c>
      <c r="C6134" s="1" t="s">
        <v>156</v>
      </c>
      <c r="D6134" s="1" t="s">
        <v>312</v>
      </c>
      <c r="E6134" s="1" t="s">
        <v>17</v>
      </c>
      <c r="F6134" s="1" t="s">
        <v>73</v>
      </c>
      <c r="G6134" s="1" t="s">
        <v>96</v>
      </c>
      <c r="H6134" s="1" t="s">
        <v>55</v>
      </c>
      <c r="I6134" s="1" t="s">
        <v>21</v>
      </c>
      <c r="J6134" s="1" t="s">
        <v>50</v>
      </c>
      <c r="K6134">
        <v>163.96</v>
      </c>
      <c r="L6134">
        <v>5</v>
      </c>
      <c r="M6134">
        <v>0.2</v>
      </c>
      <c r="N6134">
        <v>59.435499999999998</v>
      </c>
      <c r="O6134">
        <f>(Table1[[#This Row],[Sales]]-Table1[[#This Row],[Profit]])/Table1[[#This Row],[Quantity]]</f>
        <v>20.904900000000005</v>
      </c>
      <c r="P6134">
        <f>Table1[[#This Row],[Sales]]/Table1[[#This Row],[Quantity]]</f>
        <v>32.792000000000002</v>
      </c>
      <c r="Q6134" t="str">
        <f t="shared" si="190"/>
        <v>2023</v>
      </c>
      <c r="R6134" t="str">
        <f t="shared" si="191"/>
        <v>09</v>
      </c>
      <c r="S6134">
        <f>CEILING(Table1[[#This Row],[Month]]/3,1)</f>
        <v>3</v>
      </c>
      <c r="T6134" s="9">
        <f>(Table1[[#This Row],[Profit]]/Table1[[#This Row],[Sales]])</f>
        <v>0.36249999999999999</v>
      </c>
    </row>
    <row r="6135" spans="1:20" x14ac:dyDescent="0.25">
      <c r="A6135">
        <v>20220817</v>
      </c>
      <c r="B6135" s="1" t="s">
        <v>1219</v>
      </c>
      <c r="C6135" s="1" t="s">
        <v>25</v>
      </c>
      <c r="D6135" s="1" t="s">
        <v>26</v>
      </c>
      <c r="E6135" s="1" t="s">
        <v>27</v>
      </c>
      <c r="F6135" s="1" t="s">
        <v>28</v>
      </c>
      <c r="G6135" s="1" t="s">
        <v>139</v>
      </c>
      <c r="H6135" s="1" t="s">
        <v>40</v>
      </c>
      <c r="I6135" s="1" t="s">
        <v>30</v>
      </c>
      <c r="J6135" s="1" t="s">
        <v>36</v>
      </c>
      <c r="K6135">
        <v>161.28</v>
      </c>
      <c r="L6135">
        <v>2</v>
      </c>
      <c r="M6135">
        <v>0.2</v>
      </c>
      <c r="N6135">
        <v>12.096</v>
      </c>
      <c r="O6135">
        <f>(Table1[[#This Row],[Sales]]-Table1[[#This Row],[Profit]])/Table1[[#This Row],[Quantity]]</f>
        <v>74.591999999999999</v>
      </c>
      <c r="P6135">
        <f>Table1[[#This Row],[Sales]]/Table1[[#This Row],[Quantity]]</f>
        <v>80.64</v>
      </c>
      <c r="Q6135" t="str">
        <f t="shared" si="190"/>
        <v>2022</v>
      </c>
      <c r="R6135" t="str">
        <f t="shared" si="191"/>
        <v>08</v>
      </c>
      <c r="S6135">
        <f>CEILING(Table1[[#This Row],[Month]]/3,1)</f>
        <v>3</v>
      </c>
      <c r="T6135" s="9">
        <f>(Table1[[#This Row],[Profit]]/Table1[[#This Row],[Sales]])</f>
        <v>7.4999999999999997E-2</v>
      </c>
    </row>
    <row r="6136" spans="1:20" x14ac:dyDescent="0.25">
      <c r="A6136">
        <v>20221105</v>
      </c>
      <c r="B6136" s="1" t="s">
        <v>1025</v>
      </c>
      <c r="C6136" s="1" t="s">
        <v>25</v>
      </c>
      <c r="D6136" s="1" t="s">
        <v>238</v>
      </c>
      <c r="E6136" s="1" t="s">
        <v>27</v>
      </c>
      <c r="F6136" s="1" t="s">
        <v>28</v>
      </c>
      <c r="G6136" s="1" t="s">
        <v>255</v>
      </c>
      <c r="H6136" s="1" t="s">
        <v>40</v>
      </c>
      <c r="I6136" s="1" t="s">
        <v>21</v>
      </c>
      <c r="J6136" s="1" t="s">
        <v>42</v>
      </c>
      <c r="K6136">
        <v>192.8</v>
      </c>
      <c r="L6136">
        <v>4</v>
      </c>
      <c r="M6136">
        <v>0</v>
      </c>
      <c r="N6136">
        <v>55.911999999999999</v>
      </c>
      <c r="O6136">
        <f>(Table1[[#This Row],[Sales]]-Table1[[#This Row],[Profit]])/Table1[[#This Row],[Quantity]]</f>
        <v>34.222000000000001</v>
      </c>
      <c r="P6136">
        <f>Table1[[#This Row],[Sales]]/Table1[[#This Row],[Quantity]]</f>
        <v>48.2</v>
      </c>
      <c r="Q6136" t="str">
        <f t="shared" si="190"/>
        <v>2022</v>
      </c>
      <c r="R6136" t="str">
        <f t="shared" si="191"/>
        <v>11</v>
      </c>
      <c r="S6136">
        <f>CEILING(Table1[[#This Row],[Month]]/3,1)</f>
        <v>4</v>
      </c>
      <c r="T6136" s="9">
        <f>(Table1[[#This Row],[Profit]]/Table1[[#This Row],[Sales]])</f>
        <v>0.28999999999999998</v>
      </c>
    </row>
    <row r="6137" spans="1:20" x14ac:dyDescent="0.25">
      <c r="A6137">
        <v>20211018</v>
      </c>
      <c r="B6137" s="1" t="s">
        <v>997</v>
      </c>
      <c r="C6137" s="1" t="s">
        <v>57</v>
      </c>
      <c r="D6137" s="1" t="s">
        <v>676</v>
      </c>
      <c r="E6137" s="1" t="s">
        <v>59</v>
      </c>
      <c r="F6137" s="1" t="s">
        <v>60</v>
      </c>
      <c r="G6137" s="1" t="s">
        <v>96</v>
      </c>
      <c r="H6137" s="1" t="s">
        <v>55</v>
      </c>
      <c r="I6137" s="1" t="s">
        <v>63</v>
      </c>
      <c r="J6137" s="1" t="s">
        <v>94</v>
      </c>
      <c r="K6137">
        <v>27.696000000000002</v>
      </c>
      <c r="L6137">
        <v>3</v>
      </c>
      <c r="M6137">
        <v>0.2</v>
      </c>
      <c r="N6137">
        <v>3.4620000000000002</v>
      </c>
      <c r="O6137">
        <f>(Table1[[#This Row],[Sales]]-Table1[[#This Row],[Profit]])/Table1[[#This Row],[Quantity]]</f>
        <v>8.0780000000000012</v>
      </c>
      <c r="P6137">
        <f>Table1[[#This Row],[Sales]]/Table1[[#This Row],[Quantity]]</f>
        <v>9.2320000000000011</v>
      </c>
      <c r="Q6137" t="str">
        <f t="shared" si="190"/>
        <v>2021</v>
      </c>
      <c r="R6137" t="str">
        <f t="shared" si="191"/>
        <v>10</v>
      </c>
      <c r="S6137">
        <f>CEILING(Table1[[#This Row],[Month]]/3,1)</f>
        <v>4</v>
      </c>
      <c r="T6137" s="9">
        <f>(Table1[[#This Row],[Profit]]/Table1[[#This Row],[Sales]])</f>
        <v>0.125</v>
      </c>
    </row>
    <row r="6138" spans="1:20" x14ac:dyDescent="0.25">
      <c r="A6138">
        <v>20211018</v>
      </c>
      <c r="B6138" s="1" t="s">
        <v>997</v>
      </c>
      <c r="C6138" s="1" t="s">
        <v>57</v>
      </c>
      <c r="D6138" s="1" t="s">
        <v>676</v>
      </c>
      <c r="E6138" s="1" t="s">
        <v>59</v>
      </c>
      <c r="F6138" s="1" t="s">
        <v>60</v>
      </c>
      <c r="G6138" s="1" t="s">
        <v>96</v>
      </c>
      <c r="H6138" s="1" t="s">
        <v>55</v>
      </c>
      <c r="I6138" s="1" t="s">
        <v>63</v>
      </c>
      <c r="J6138" s="1" t="s">
        <v>44</v>
      </c>
      <c r="K6138">
        <v>73.164000000000001</v>
      </c>
      <c r="L6138">
        <v>6</v>
      </c>
      <c r="M6138">
        <v>0.8</v>
      </c>
      <c r="N6138">
        <v>-186.56819999999999</v>
      </c>
      <c r="O6138">
        <f>(Table1[[#This Row],[Sales]]-Table1[[#This Row],[Profit]])/Table1[[#This Row],[Quantity]]</f>
        <v>43.288699999999999</v>
      </c>
      <c r="P6138">
        <f>Table1[[#This Row],[Sales]]/Table1[[#This Row],[Quantity]]</f>
        <v>12.194000000000001</v>
      </c>
      <c r="Q6138" t="str">
        <f t="shared" si="190"/>
        <v>2021</v>
      </c>
      <c r="R6138" t="str">
        <f t="shared" si="191"/>
        <v>10</v>
      </c>
      <c r="S6138">
        <f>CEILING(Table1[[#This Row],[Month]]/3,1)</f>
        <v>4</v>
      </c>
      <c r="T6138" s="9">
        <f>(Table1[[#This Row],[Profit]]/Table1[[#This Row],[Sales]])</f>
        <v>-2.5499999999999998</v>
      </c>
    </row>
    <row r="6139" spans="1:20" x14ac:dyDescent="0.25">
      <c r="A6139">
        <v>20221101</v>
      </c>
      <c r="B6139" s="1" t="s">
        <v>717</v>
      </c>
      <c r="C6139" s="1" t="s">
        <v>32</v>
      </c>
      <c r="D6139" s="1" t="s">
        <v>484</v>
      </c>
      <c r="E6139" s="1" t="s">
        <v>17</v>
      </c>
      <c r="F6139" s="1" t="s">
        <v>34</v>
      </c>
      <c r="G6139" s="1" t="s">
        <v>340</v>
      </c>
      <c r="H6139" s="1" t="s">
        <v>55</v>
      </c>
      <c r="I6139" s="1" t="s">
        <v>21</v>
      </c>
      <c r="J6139" s="1" t="s">
        <v>50</v>
      </c>
      <c r="K6139">
        <v>32.064</v>
      </c>
      <c r="L6139">
        <v>6</v>
      </c>
      <c r="M6139">
        <v>0.2</v>
      </c>
      <c r="N6139">
        <v>11.2224</v>
      </c>
      <c r="O6139">
        <f>(Table1[[#This Row],[Sales]]-Table1[[#This Row],[Profit]])/Table1[[#This Row],[Quantity]]</f>
        <v>3.4735999999999998</v>
      </c>
      <c r="P6139">
        <f>Table1[[#This Row],[Sales]]/Table1[[#This Row],[Quantity]]</f>
        <v>5.3440000000000003</v>
      </c>
      <c r="Q6139" t="str">
        <f t="shared" si="190"/>
        <v>2022</v>
      </c>
      <c r="R6139" t="str">
        <f t="shared" si="191"/>
        <v>11</v>
      </c>
      <c r="S6139">
        <f>CEILING(Table1[[#This Row],[Month]]/3,1)</f>
        <v>4</v>
      </c>
      <c r="T6139" s="9">
        <f>(Table1[[#This Row],[Profit]]/Table1[[#This Row],[Sales]])</f>
        <v>0.35000000000000003</v>
      </c>
    </row>
    <row r="6140" spans="1:20" x14ac:dyDescent="0.25">
      <c r="A6140">
        <v>20200330</v>
      </c>
      <c r="B6140" s="1" t="s">
        <v>632</v>
      </c>
      <c r="C6140" s="1" t="s">
        <v>25</v>
      </c>
      <c r="D6140" s="1" t="s">
        <v>77</v>
      </c>
      <c r="E6140" s="1" t="s">
        <v>27</v>
      </c>
      <c r="F6140" s="1" t="s">
        <v>28</v>
      </c>
      <c r="G6140" s="1" t="s">
        <v>486</v>
      </c>
      <c r="H6140" s="1" t="s">
        <v>40</v>
      </c>
      <c r="I6140" s="1" t="s">
        <v>21</v>
      </c>
      <c r="J6140" s="1" t="s">
        <v>22</v>
      </c>
      <c r="K6140">
        <v>205.666</v>
      </c>
      <c r="L6140">
        <v>2</v>
      </c>
      <c r="M6140">
        <v>0.15</v>
      </c>
      <c r="N6140">
        <v>-12.098000000000001</v>
      </c>
      <c r="O6140">
        <f>(Table1[[#This Row],[Sales]]-Table1[[#This Row],[Profit]])/Table1[[#This Row],[Quantity]]</f>
        <v>108.88200000000001</v>
      </c>
      <c r="P6140">
        <f>Table1[[#This Row],[Sales]]/Table1[[#This Row],[Quantity]]</f>
        <v>102.833</v>
      </c>
      <c r="Q6140" t="str">
        <f t="shared" si="190"/>
        <v>2020</v>
      </c>
      <c r="R6140" t="str">
        <f t="shared" si="191"/>
        <v>03</v>
      </c>
      <c r="S6140">
        <f>CEILING(Table1[[#This Row],[Month]]/3,1)</f>
        <v>1</v>
      </c>
      <c r="T6140" s="9">
        <f>(Table1[[#This Row],[Profit]]/Table1[[#This Row],[Sales]])</f>
        <v>-5.8823529411764712E-2</v>
      </c>
    </row>
    <row r="6141" spans="1:20" x14ac:dyDescent="0.25">
      <c r="A6141">
        <v>20210418</v>
      </c>
      <c r="B6141" s="1" t="s">
        <v>1139</v>
      </c>
      <c r="C6141" s="1" t="s">
        <v>25</v>
      </c>
      <c r="D6141" s="1" t="s">
        <v>673</v>
      </c>
      <c r="E6141" s="1" t="s">
        <v>27</v>
      </c>
      <c r="F6141" s="1" t="s">
        <v>28</v>
      </c>
      <c r="G6141" s="1" t="s">
        <v>171</v>
      </c>
      <c r="H6141" s="1" t="s">
        <v>40</v>
      </c>
      <c r="I6141" s="1" t="s">
        <v>21</v>
      </c>
      <c r="J6141" s="1" t="s">
        <v>37</v>
      </c>
      <c r="K6141">
        <v>115.44</v>
      </c>
      <c r="L6141">
        <v>3</v>
      </c>
      <c r="M6141">
        <v>0</v>
      </c>
      <c r="N6141">
        <v>30.014399999999998</v>
      </c>
      <c r="O6141">
        <f>(Table1[[#This Row],[Sales]]-Table1[[#This Row],[Profit]])/Table1[[#This Row],[Quantity]]</f>
        <v>28.475200000000001</v>
      </c>
      <c r="P6141">
        <f>Table1[[#This Row],[Sales]]/Table1[[#This Row],[Quantity]]</f>
        <v>38.479999999999997</v>
      </c>
      <c r="Q6141" t="str">
        <f t="shared" si="190"/>
        <v>2021</v>
      </c>
      <c r="R6141" t="str">
        <f t="shared" si="191"/>
        <v>04</v>
      </c>
      <c r="S6141">
        <f>CEILING(Table1[[#This Row],[Month]]/3,1)</f>
        <v>2</v>
      </c>
      <c r="T6141" s="9">
        <f>(Table1[[#This Row],[Profit]]/Table1[[#This Row],[Sales]])</f>
        <v>0.26</v>
      </c>
    </row>
    <row r="6142" spans="1:20" x14ac:dyDescent="0.25">
      <c r="A6142">
        <v>20230710</v>
      </c>
      <c r="B6142" s="1" t="s">
        <v>793</v>
      </c>
      <c r="C6142" s="1" t="s">
        <v>277</v>
      </c>
      <c r="D6142" s="1" t="s">
        <v>391</v>
      </c>
      <c r="E6142" s="1" t="s">
        <v>17</v>
      </c>
      <c r="F6142" s="1" t="s">
        <v>73</v>
      </c>
      <c r="G6142" s="1" t="s">
        <v>204</v>
      </c>
      <c r="H6142" s="1" t="s">
        <v>40</v>
      </c>
      <c r="I6142" s="1" t="s">
        <v>21</v>
      </c>
      <c r="J6142" s="1" t="s">
        <v>50</v>
      </c>
      <c r="K6142">
        <v>274.8</v>
      </c>
      <c r="L6142">
        <v>5</v>
      </c>
      <c r="M6142">
        <v>0</v>
      </c>
      <c r="N6142">
        <v>134.65199999999999</v>
      </c>
      <c r="O6142">
        <f>(Table1[[#This Row],[Sales]]-Table1[[#This Row],[Profit]])/Table1[[#This Row],[Quantity]]</f>
        <v>28.029600000000006</v>
      </c>
      <c r="P6142">
        <f>Table1[[#This Row],[Sales]]/Table1[[#This Row],[Quantity]]</f>
        <v>54.96</v>
      </c>
      <c r="Q6142" t="str">
        <f t="shared" si="190"/>
        <v>2023</v>
      </c>
      <c r="R6142" t="str">
        <f t="shared" si="191"/>
        <v>07</v>
      </c>
      <c r="S6142">
        <f>CEILING(Table1[[#This Row],[Month]]/3,1)</f>
        <v>3</v>
      </c>
      <c r="T6142" s="9">
        <f>(Table1[[#This Row],[Profit]]/Table1[[#This Row],[Sales]])</f>
        <v>0.48999999999999994</v>
      </c>
    </row>
    <row r="6143" spans="1:20" x14ac:dyDescent="0.25">
      <c r="A6143">
        <v>20230710</v>
      </c>
      <c r="B6143" s="1" t="s">
        <v>793</v>
      </c>
      <c r="C6143" s="1" t="s">
        <v>277</v>
      </c>
      <c r="D6143" s="1" t="s">
        <v>391</v>
      </c>
      <c r="E6143" s="1" t="s">
        <v>17</v>
      </c>
      <c r="F6143" s="1" t="s">
        <v>73</v>
      </c>
      <c r="G6143" s="1" t="s">
        <v>204</v>
      </c>
      <c r="H6143" s="1" t="s">
        <v>40</v>
      </c>
      <c r="I6143" s="1" t="s">
        <v>21</v>
      </c>
      <c r="J6143" s="1" t="s">
        <v>37</v>
      </c>
      <c r="K6143">
        <v>195.64</v>
      </c>
      <c r="L6143">
        <v>4</v>
      </c>
      <c r="M6143">
        <v>0</v>
      </c>
      <c r="N6143">
        <v>3.9127999999999998</v>
      </c>
      <c r="O6143">
        <f>(Table1[[#This Row],[Sales]]-Table1[[#This Row],[Profit]])/Table1[[#This Row],[Quantity]]</f>
        <v>47.931799999999996</v>
      </c>
      <c r="P6143">
        <f>Table1[[#This Row],[Sales]]/Table1[[#This Row],[Quantity]]</f>
        <v>48.91</v>
      </c>
      <c r="Q6143" t="str">
        <f t="shared" si="190"/>
        <v>2023</v>
      </c>
      <c r="R6143" t="str">
        <f t="shared" si="191"/>
        <v>07</v>
      </c>
      <c r="S6143">
        <f>CEILING(Table1[[#This Row],[Month]]/3,1)</f>
        <v>3</v>
      </c>
      <c r="T6143" s="9">
        <f>(Table1[[#This Row],[Profit]]/Table1[[#This Row],[Sales]])</f>
        <v>0.02</v>
      </c>
    </row>
    <row r="6144" spans="1:20" x14ac:dyDescent="0.25">
      <c r="A6144">
        <v>20230710</v>
      </c>
      <c r="B6144" s="1" t="s">
        <v>793</v>
      </c>
      <c r="C6144" s="1" t="s">
        <v>277</v>
      </c>
      <c r="D6144" s="1" t="s">
        <v>391</v>
      </c>
      <c r="E6144" s="1" t="s">
        <v>17</v>
      </c>
      <c r="F6144" s="1" t="s">
        <v>73</v>
      </c>
      <c r="G6144" s="1" t="s">
        <v>204</v>
      </c>
      <c r="H6144" s="1" t="s">
        <v>40</v>
      </c>
      <c r="I6144" s="1" t="s">
        <v>21</v>
      </c>
      <c r="J6144" s="1" t="s">
        <v>43</v>
      </c>
      <c r="K6144">
        <v>257.98</v>
      </c>
      <c r="L6144">
        <v>2</v>
      </c>
      <c r="M6144">
        <v>0</v>
      </c>
      <c r="N6144">
        <v>74.8142</v>
      </c>
      <c r="O6144">
        <f>(Table1[[#This Row],[Sales]]-Table1[[#This Row],[Profit]])/Table1[[#This Row],[Quantity]]</f>
        <v>91.582900000000009</v>
      </c>
      <c r="P6144">
        <f>Table1[[#This Row],[Sales]]/Table1[[#This Row],[Quantity]]</f>
        <v>128.99</v>
      </c>
      <c r="Q6144" t="str">
        <f t="shared" si="190"/>
        <v>2023</v>
      </c>
      <c r="R6144" t="str">
        <f t="shared" si="191"/>
        <v>07</v>
      </c>
      <c r="S6144">
        <f>CEILING(Table1[[#This Row],[Month]]/3,1)</f>
        <v>3</v>
      </c>
      <c r="T6144" s="9">
        <f>(Table1[[#This Row],[Profit]]/Table1[[#This Row],[Sales]])</f>
        <v>0.28999999999999998</v>
      </c>
    </row>
    <row r="6145" spans="1:20" x14ac:dyDescent="0.25">
      <c r="A6145">
        <v>20230710</v>
      </c>
      <c r="B6145" s="1" t="s">
        <v>793</v>
      </c>
      <c r="C6145" s="1" t="s">
        <v>277</v>
      </c>
      <c r="D6145" s="1" t="s">
        <v>391</v>
      </c>
      <c r="E6145" s="1" t="s">
        <v>17</v>
      </c>
      <c r="F6145" s="1" t="s">
        <v>73</v>
      </c>
      <c r="G6145" s="1" t="s">
        <v>204</v>
      </c>
      <c r="H6145" s="1" t="s">
        <v>40</v>
      </c>
      <c r="I6145" s="1" t="s">
        <v>21</v>
      </c>
      <c r="J6145" s="1" t="s">
        <v>42</v>
      </c>
      <c r="K6145">
        <v>119.04</v>
      </c>
      <c r="L6145">
        <v>6</v>
      </c>
      <c r="M6145">
        <v>0</v>
      </c>
      <c r="N6145">
        <v>48.806399999999996</v>
      </c>
      <c r="O6145">
        <f>(Table1[[#This Row],[Sales]]-Table1[[#This Row],[Profit]])/Table1[[#This Row],[Quantity]]</f>
        <v>11.705600000000002</v>
      </c>
      <c r="P6145">
        <f>Table1[[#This Row],[Sales]]/Table1[[#This Row],[Quantity]]</f>
        <v>19.84</v>
      </c>
      <c r="Q6145" t="str">
        <f t="shared" si="190"/>
        <v>2023</v>
      </c>
      <c r="R6145" t="str">
        <f t="shared" si="191"/>
        <v>07</v>
      </c>
      <c r="S6145">
        <f>CEILING(Table1[[#This Row],[Month]]/3,1)</f>
        <v>3</v>
      </c>
      <c r="T6145" s="9">
        <f>(Table1[[#This Row],[Profit]]/Table1[[#This Row],[Sales]])</f>
        <v>0.41</v>
      </c>
    </row>
    <row r="6146" spans="1:20" x14ac:dyDescent="0.25">
      <c r="A6146">
        <v>20230628</v>
      </c>
      <c r="B6146" s="1" t="s">
        <v>503</v>
      </c>
      <c r="C6146" s="1" t="s">
        <v>80</v>
      </c>
      <c r="D6146" s="1" t="s">
        <v>81</v>
      </c>
      <c r="E6146" s="1" t="s">
        <v>27</v>
      </c>
      <c r="F6146" s="1" t="s">
        <v>82</v>
      </c>
      <c r="G6146" s="1" t="s">
        <v>474</v>
      </c>
      <c r="H6146" s="1" t="s">
        <v>20</v>
      </c>
      <c r="I6146" s="1" t="s">
        <v>21</v>
      </c>
      <c r="J6146" s="1" t="s">
        <v>50</v>
      </c>
      <c r="K6146">
        <v>20.07</v>
      </c>
      <c r="L6146">
        <v>3</v>
      </c>
      <c r="M6146">
        <v>0</v>
      </c>
      <c r="N6146">
        <v>9.2322000000000006</v>
      </c>
      <c r="O6146">
        <f>(Table1[[#This Row],[Sales]]-Table1[[#This Row],[Profit]])/Table1[[#This Row],[Quantity]]</f>
        <v>3.6126</v>
      </c>
      <c r="P6146">
        <f>Table1[[#This Row],[Sales]]/Table1[[#This Row],[Quantity]]</f>
        <v>6.69</v>
      </c>
      <c r="Q6146" t="str">
        <f t="shared" si="190"/>
        <v>2023</v>
      </c>
      <c r="R6146" t="str">
        <f t="shared" si="191"/>
        <v>06</v>
      </c>
      <c r="S6146">
        <f>CEILING(Table1[[#This Row],[Month]]/3,1)</f>
        <v>2</v>
      </c>
      <c r="T6146" s="9">
        <f>(Table1[[#This Row],[Profit]]/Table1[[#This Row],[Sales]])</f>
        <v>0.46</v>
      </c>
    </row>
    <row r="6147" spans="1:20" x14ac:dyDescent="0.25">
      <c r="A6147">
        <v>20201222</v>
      </c>
      <c r="B6147" s="1" t="s">
        <v>1149</v>
      </c>
      <c r="C6147" s="1" t="s">
        <v>25</v>
      </c>
      <c r="D6147" s="1" t="s">
        <v>247</v>
      </c>
      <c r="E6147" s="1" t="s">
        <v>27</v>
      </c>
      <c r="F6147" s="1" t="s">
        <v>28</v>
      </c>
      <c r="G6147" s="1" t="s">
        <v>323</v>
      </c>
      <c r="H6147" s="1" t="s">
        <v>62</v>
      </c>
      <c r="I6147" s="1" t="s">
        <v>21</v>
      </c>
      <c r="J6147" s="1" t="s">
        <v>42</v>
      </c>
      <c r="K6147">
        <v>11.76</v>
      </c>
      <c r="L6147">
        <v>4</v>
      </c>
      <c r="M6147">
        <v>0</v>
      </c>
      <c r="N6147">
        <v>3.1751999999999998</v>
      </c>
      <c r="O6147">
        <f>(Table1[[#This Row],[Sales]]-Table1[[#This Row],[Profit]])/Table1[[#This Row],[Quantity]]</f>
        <v>2.1461999999999999</v>
      </c>
      <c r="P6147">
        <f>Table1[[#This Row],[Sales]]/Table1[[#This Row],[Quantity]]</f>
        <v>2.94</v>
      </c>
      <c r="Q6147" t="str">
        <f t="shared" ref="Q6147:Q6210" si="192">LEFT(A6147,4)</f>
        <v>2020</v>
      </c>
      <c r="R6147" t="str">
        <f t="shared" ref="R6147:R6210" si="193">MID(A6147,5,2)</f>
        <v>12</v>
      </c>
      <c r="S6147">
        <f>CEILING(Table1[[#This Row],[Month]]/3,1)</f>
        <v>4</v>
      </c>
      <c r="T6147" s="9">
        <f>(Table1[[#This Row],[Profit]]/Table1[[#This Row],[Sales]])</f>
        <v>0.26999999999999996</v>
      </c>
    </row>
    <row r="6148" spans="1:20" x14ac:dyDescent="0.25">
      <c r="A6148">
        <v>20231122</v>
      </c>
      <c r="B6148" s="1" t="s">
        <v>989</v>
      </c>
      <c r="C6148" s="1" t="s">
        <v>25</v>
      </c>
      <c r="D6148" s="1" t="s">
        <v>77</v>
      </c>
      <c r="E6148" s="1" t="s">
        <v>27</v>
      </c>
      <c r="F6148" s="1" t="s">
        <v>28</v>
      </c>
      <c r="G6148" s="1" t="s">
        <v>29</v>
      </c>
      <c r="H6148" s="1" t="s">
        <v>20</v>
      </c>
      <c r="I6148" s="1" t="s">
        <v>30</v>
      </c>
      <c r="J6148" s="1" t="s">
        <v>42</v>
      </c>
      <c r="K6148">
        <v>11.76</v>
      </c>
      <c r="L6148">
        <v>4</v>
      </c>
      <c r="M6148">
        <v>0</v>
      </c>
      <c r="N6148">
        <v>3.1751999999999998</v>
      </c>
      <c r="O6148">
        <f>(Table1[[#This Row],[Sales]]-Table1[[#This Row],[Profit]])/Table1[[#This Row],[Quantity]]</f>
        <v>2.1461999999999999</v>
      </c>
      <c r="P6148">
        <f>Table1[[#This Row],[Sales]]/Table1[[#This Row],[Quantity]]</f>
        <v>2.94</v>
      </c>
      <c r="Q6148" t="str">
        <f t="shared" si="192"/>
        <v>2023</v>
      </c>
      <c r="R6148" t="str">
        <f t="shared" si="193"/>
        <v>11</v>
      </c>
      <c r="S6148">
        <f>CEILING(Table1[[#This Row],[Month]]/3,1)</f>
        <v>4</v>
      </c>
      <c r="T6148" s="9">
        <f>(Table1[[#This Row],[Profit]]/Table1[[#This Row],[Sales]])</f>
        <v>0.26999999999999996</v>
      </c>
    </row>
    <row r="6149" spans="1:20" x14ac:dyDescent="0.25">
      <c r="A6149">
        <v>20231122</v>
      </c>
      <c r="B6149" s="1" t="s">
        <v>989</v>
      </c>
      <c r="C6149" s="1" t="s">
        <v>25</v>
      </c>
      <c r="D6149" s="1" t="s">
        <v>77</v>
      </c>
      <c r="E6149" s="1" t="s">
        <v>27</v>
      </c>
      <c r="F6149" s="1" t="s">
        <v>28</v>
      </c>
      <c r="G6149" s="1" t="s">
        <v>29</v>
      </c>
      <c r="H6149" s="1" t="s">
        <v>20</v>
      </c>
      <c r="I6149" s="1" t="s">
        <v>30</v>
      </c>
      <c r="J6149" s="1" t="s">
        <v>36</v>
      </c>
      <c r="K6149">
        <v>40.735999999999997</v>
      </c>
      <c r="L6149">
        <v>2</v>
      </c>
      <c r="M6149">
        <v>0.2</v>
      </c>
      <c r="N6149">
        <v>14.7668</v>
      </c>
      <c r="O6149">
        <f>(Table1[[#This Row],[Sales]]-Table1[[#This Row],[Profit]])/Table1[[#This Row],[Quantity]]</f>
        <v>12.984599999999999</v>
      </c>
      <c r="P6149">
        <f>Table1[[#This Row],[Sales]]/Table1[[#This Row],[Quantity]]</f>
        <v>20.367999999999999</v>
      </c>
      <c r="Q6149" t="str">
        <f t="shared" si="192"/>
        <v>2023</v>
      </c>
      <c r="R6149" t="str">
        <f t="shared" si="193"/>
        <v>11</v>
      </c>
      <c r="S6149">
        <f>CEILING(Table1[[#This Row],[Month]]/3,1)</f>
        <v>4</v>
      </c>
      <c r="T6149" s="9">
        <f>(Table1[[#This Row],[Profit]]/Table1[[#This Row],[Sales]])</f>
        <v>0.36250000000000004</v>
      </c>
    </row>
    <row r="6150" spans="1:20" x14ac:dyDescent="0.25">
      <c r="A6150">
        <v>20220628</v>
      </c>
      <c r="B6150" s="1" t="s">
        <v>1068</v>
      </c>
      <c r="C6150" s="1" t="s">
        <v>25</v>
      </c>
      <c r="D6150" s="1" t="s">
        <v>77</v>
      </c>
      <c r="E6150" s="1" t="s">
        <v>27</v>
      </c>
      <c r="F6150" s="1" t="s">
        <v>28</v>
      </c>
      <c r="G6150" s="1" t="s">
        <v>223</v>
      </c>
      <c r="H6150" s="1" t="s">
        <v>69</v>
      </c>
      <c r="I6150" s="1" t="s">
        <v>21</v>
      </c>
      <c r="J6150" s="1" t="s">
        <v>43</v>
      </c>
      <c r="K6150">
        <v>201.584</v>
      </c>
      <c r="L6150">
        <v>2</v>
      </c>
      <c r="M6150">
        <v>0.2</v>
      </c>
      <c r="N6150">
        <v>12.599</v>
      </c>
      <c r="O6150">
        <f>(Table1[[#This Row],[Sales]]-Table1[[#This Row],[Profit]])/Table1[[#This Row],[Quantity]]</f>
        <v>94.492500000000007</v>
      </c>
      <c r="P6150">
        <f>Table1[[#This Row],[Sales]]/Table1[[#This Row],[Quantity]]</f>
        <v>100.792</v>
      </c>
      <c r="Q6150" t="str">
        <f t="shared" si="192"/>
        <v>2022</v>
      </c>
      <c r="R6150" t="str">
        <f t="shared" si="193"/>
        <v>06</v>
      </c>
      <c r="S6150">
        <f>CEILING(Table1[[#This Row],[Month]]/3,1)</f>
        <v>2</v>
      </c>
      <c r="T6150" s="9">
        <f>(Table1[[#This Row],[Profit]]/Table1[[#This Row],[Sales]])</f>
        <v>6.25E-2</v>
      </c>
    </row>
    <row r="6151" spans="1:20" x14ac:dyDescent="0.25">
      <c r="A6151">
        <v>20231229</v>
      </c>
      <c r="B6151" s="1" t="s">
        <v>1095</v>
      </c>
      <c r="C6151" s="1" t="s">
        <v>25</v>
      </c>
      <c r="D6151" s="1" t="s">
        <v>367</v>
      </c>
      <c r="E6151" s="1" t="s">
        <v>27</v>
      </c>
      <c r="F6151" s="1" t="s">
        <v>28</v>
      </c>
      <c r="G6151" s="1" t="s">
        <v>407</v>
      </c>
      <c r="H6151" s="1" t="s">
        <v>62</v>
      </c>
      <c r="I6151" s="1" t="s">
        <v>30</v>
      </c>
      <c r="J6151" s="1" t="s">
        <v>23</v>
      </c>
      <c r="K6151">
        <v>340.70400000000001</v>
      </c>
      <c r="L6151">
        <v>6</v>
      </c>
      <c r="M6151">
        <v>0.2</v>
      </c>
      <c r="N6151">
        <v>-34.070399999999999</v>
      </c>
      <c r="O6151">
        <f>(Table1[[#This Row],[Sales]]-Table1[[#This Row],[Profit]])/Table1[[#This Row],[Quantity]]</f>
        <v>62.462400000000002</v>
      </c>
      <c r="P6151">
        <f>Table1[[#This Row],[Sales]]/Table1[[#This Row],[Quantity]]</f>
        <v>56.783999999999999</v>
      </c>
      <c r="Q6151" t="str">
        <f t="shared" si="192"/>
        <v>2023</v>
      </c>
      <c r="R6151" t="str">
        <f t="shared" si="193"/>
        <v>12</v>
      </c>
      <c r="S6151">
        <f>CEILING(Table1[[#This Row],[Month]]/3,1)</f>
        <v>4</v>
      </c>
      <c r="T6151" s="9">
        <f>(Table1[[#This Row],[Profit]]/Table1[[#This Row],[Sales]])</f>
        <v>-9.9999999999999992E-2</v>
      </c>
    </row>
    <row r="6152" spans="1:20" x14ac:dyDescent="0.25">
      <c r="A6152">
        <v>20220409</v>
      </c>
      <c r="B6152" s="1" t="s">
        <v>896</v>
      </c>
      <c r="C6152" s="1" t="s">
        <v>385</v>
      </c>
      <c r="D6152" s="1" t="s">
        <v>386</v>
      </c>
      <c r="E6152" s="1" t="s">
        <v>17</v>
      </c>
      <c r="F6152" s="1" t="s">
        <v>48</v>
      </c>
      <c r="G6152" s="1" t="s">
        <v>561</v>
      </c>
      <c r="H6152" s="1" t="s">
        <v>101</v>
      </c>
      <c r="I6152" s="1" t="s">
        <v>21</v>
      </c>
      <c r="J6152" s="1" t="s">
        <v>22</v>
      </c>
      <c r="K6152">
        <v>354.9</v>
      </c>
      <c r="L6152">
        <v>5</v>
      </c>
      <c r="M6152">
        <v>0</v>
      </c>
      <c r="N6152">
        <v>88.724999999999994</v>
      </c>
      <c r="O6152">
        <f>(Table1[[#This Row],[Sales]]-Table1[[#This Row],[Profit]])/Table1[[#This Row],[Quantity]]</f>
        <v>53.234999999999992</v>
      </c>
      <c r="P6152">
        <f>Table1[[#This Row],[Sales]]/Table1[[#This Row],[Quantity]]</f>
        <v>70.97999999999999</v>
      </c>
      <c r="Q6152" t="str">
        <f t="shared" si="192"/>
        <v>2022</v>
      </c>
      <c r="R6152" t="str">
        <f t="shared" si="193"/>
        <v>04</v>
      </c>
      <c r="S6152">
        <f>CEILING(Table1[[#This Row],[Month]]/3,1)</f>
        <v>2</v>
      </c>
      <c r="T6152" s="9">
        <f>(Table1[[#This Row],[Profit]]/Table1[[#This Row],[Sales]])</f>
        <v>0.25</v>
      </c>
    </row>
    <row r="6153" spans="1:20" x14ac:dyDescent="0.25">
      <c r="A6153">
        <v>20200318</v>
      </c>
      <c r="B6153" s="1" t="s">
        <v>1158</v>
      </c>
      <c r="C6153" s="1" t="s">
        <v>25</v>
      </c>
      <c r="D6153" s="1" t="s">
        <v>77</v>
      </c>
      <c r="E6153" s="1" t="s">
        <v>27</v>
      </c>
      <c r="F6153" s="1" t="s">
        <v>28</v>
      </c>
      <c r="G6153" s="1" t="s">
        <v>74</v>
      </c>
      <c r="H6153" s="1" t="s">
        <v>75</v>
      </c>
      <c r="I6153" s="1" t="s">
        <v>63</v>
      </c>
      <c r="J6153" s="1" t="s">
        <v>22</v>
      </c>
      <c r="K6153">
        <v>1198.33</v>
      </c>
      <c r="L6153">
        <v>10</v>
      </c>
      <c r="M6153">
        <v>0.15</v>
      </c>
      <c r="N6153">
        <v>70.489999999999995</v>
      </c>
      <c r="O6153">
        <f>(Table1[[#This Row],[Sales]]-Table1[[#This Row],[Profit]])/Table1[[#This Row],[Quantity]]</f>
        <v>112.78399999999999</v>
      </c>
      <c r="P6153">
        <f>Table1[[#This Row],[Sales]]/Table1[[#This Row],[Quantity]]</f>
        <v>119.833</v>
      </c>
      <c r="Q6153" t="str">
        <f t="shared" si="192"/>
        <v>2020</v>
      </c>
      <c r="R6153" t="str">
        <f t="shared" si="193"/>
        <v>03</v>
      </c>
      <c r="S6153">
        <f>CEILING(Table1[[#This Row],[Month]]/3,1)</f>
        <v>1</v>
      </c>
      <c r="T6153" s="9">
        <f>(Table1[[#This Row],[Profit]]/Table1[[#This Row],[Sales]])</f>
        <v>5.8823529411764705E-2</v>
      </c>
    </row>
    <row r="6154" spans="1:20" x14ac:dyDescent="0.25">
      <c r="A6154">
        <v>20230704</v>
      </c>
      <c r="B6154" s="1" t="s">
        <v>691</v>
      </c>
      <c r="C6154" s="1" t="s">
        <v>25</v>
      </c>
      <c r="D6154" s="1" t="s">
        <v>26</v>
      </c>
      <c r="E6154" s="1" t="s">
        <v>27</v>
      </c>
      <c r="F6154" s="1" t="s">
        <v>28</v>
      </c>
      <c r="G6154" s="1" t="s">
        <v>323</v>
      </c>
      <c r="H6154" s="1" t="s">
        <v>62</v>
      </c>
      <c r="I6154" s="1" t="s">
        <v>21</v>
      </c>
      <c r="J6154" s="1" t="s">
        <v>37</v>
      </c>
      <c r="K6154">
        <v>87.92</v>
      </c>
      <c r="L6154">
        <v>4</v>
      </c>
      <c r="M6154">
        <v>0</v>
      </c>
      <c r="N6154">
        <v>0.87919999999999998</v>
      </c>
      <c r="O6154">
        <f>(Table1[[#This Row],[Sales]]-Table1[[#This Row],[Profit]])/Table1[[#This Row],[Quantity]]</f>
        <v>21.760200000000001</v>
      </c>
      <c r="P6154">
        <f>Table1[[#This Row],[Sales]]/Table1[[#This Row],[Quantity]]</f>
        <v>21.98</v>
      </c>
      <c r="Q6154" t="str">
        <f t="shared" si="192"/>
        <v>2023</v>
      </c>
      <c r="R6154" t="str">
        <f t="shared" si="193"/>
        <v>07</v>
      </c>
      <c r="S6154">
        <f>CEILING(Table1[[#This Row],[Month]]/3,1)</f>
        <v>3</v>
      </c>
      <c r="T6154" s="9">
        <f>(Table1[[#This Row],[Profit]]/Table1[[#This Row],[Sales]])</f>
        <v>0.01</v>
      </c>
    </row>
    <row r="6155" spans="1:20" x14ac:dyDescent="0.25">
      <c r="A6155">
        <v>20230421</v>
      </c>
      <c r="B6155" s="1" t="s">
        <v>203</v>
      </c>
      <c r="C6155" s="1" t="s">
        <v>85</v>
      </c>
      <c r="D6155" s="1" t="s">
        <v>86</v>
      </c>
      <c r="E6155" s="1" t="s">
        <v>17</v>
      </c>
      <c r="F6155" s="1" t="s">
        <v>34</v>
      </c>
      <c r="G6155" s="1" t="s">
        <v>204</v>
      </c>
      <c r="H6155" s="1" t="s">
        <v>40</v>
      </c>
      <c r="I6155" s="1" t="s">
        <v>30</v>
      </c>
      <c r="J6155" s="1" t="s">
        <v>41</v>
      </c>
      <c r="K6155">
        <v>51.968000000000004</v>
      </c>
      <c r="L6155">
        <v>2</v>
      </c>
      <c r="M6155">
        <v>0.2</v>
      </c>
      <c r="N6155">
        <v>10.393599999999999</v>
      </c>
      <c r="O6155">
        <f>(Table1[[#This Row],[Sales]]-Table1[[#This Row],[Profit]])/Table1[[#This Row],[Quantity]]</f>
        <v>20.787200000000002</v>
      </c>
      <c r="P6155">
        <f>Table1[[#This Row],[Sales]]/Table1[[#This Row],[Quantity]]</f>
        <v>25.984000000000002</v>
      </c>
      <c r="Q6155" t="str">
        <f t="shared" si="192"/>
        <v>2023</v>
      </c>
      <c r="R6155" t="str">
        <f t="shared" si="193"/>
        <v>04</v>
      </c>
      <c r="S6155">
        <f>CEILING(Table1[[#This Row],[Month]]/3,1)</f>
        <v>2</v>
      </c>
      <c r="T6155" s="9">
        <f>(Table1[[#This Row],[Profit]]/Table1[[#This Row],[Sales]])</f>
        <v>0.19999999999999998</v>
      </c>
    </row>
    <row r="6156" spans="1:20" x14ac:dyDescent="0.25">
      <c r="A6156">
        <v>20230421</v>
      </c>
      <c r="B6156" s="1" t="s">
        <v>203</v>
      </c>
      <c r="C6156" s="1" t="s">
        <v>85</v>
      </c>
      <c r="D6156" s="1" t="s">
        <v>86</v>
      </c>
      <c r="E6156" s="1" t="s">
        <v>17</v>
      </c>
      <c r="F6156" s="1" t="s">
        <v>34</v>
      </c>
      <c r="G6156" s="1" t="s">
        <v>204</v>
      </c>
      <c r="H6156" s="1" t="s">
        <v>40</v>
      </c>
      <c r="I6156" s="1" t="s">
        <v>30</v>
      </c>
      <c r="J6156" s="1" t="s">
        <v>37</v>
      </c>
      <c r="K6156">
        <v>51.335999999999999</v>
      </c>
      <c r="L6156">
        <v>3</v>
      </c>
      <c r="M6156">
        <v>0.2</v>
      </c>
      <c r="N6156">
        <v>5.7752999999999997</v>
      </c>
      <c r="O6156">
        <f>(Table1[[#This Row],[Sales]]-Table1[[#This Row],[Profit]])/Table1[[#This Row],[Quantity]]</f>
        <v>15.1869</v>
      </c>
      <c r="P6156">
        <f>Table1[[#This Row],[Sales]]/Table1[[#This Row],[Quantity]]</f>
        <v>17.111999999999998</v>
      </c>
      <c r="Q6156" t="str">
        <f t="shared" si="192"/>
        <v>2023</v>
      </c>
      <c r="R6156" t="str">
        <f t="shared" si="193"/>
        <v>04</v>
      </c>
      <c r="S6156">
        <f>CEILING(Table1[[#This Row],[Month]]/3,1)</f>
        <v>2</v>
      </c>
      <c r="T6156" s="9">
        <f>(Table1[[#This Row],[Profit]]/Table1[[#This Row],[Sales]])</f>
        <v>0.1125</v>
      </c>
    </row>
    <row r="6157" spans="1:20" x14ac:dyDescent="0.25">
      <c r="A6157">
        <v>20230421</v>
      </c>
      <c r="B6157" s="1" t="s">
        <v>203</v>
      </c>
      <c r="C6157" s="1" t="s">
        <v>85</v>
      </c>
      <c r="D6157" s="1" t="s">
        <v>86</v>
      </c>
      <c r="E6157" s="1" t="s">
        <v>17</v>
      </c>
      <c r="F6157" s="1" t="s">
        <v>34</v>
      </c>
      <c r="G6157" s="1" t="s">
        <v>204</v>
      </c>
      <c r="H6157" s="1" t="s">
        <v>40</v>
      </c>
      <c r="I6157" s="1" t="s">
        <v>30</v>
      </c>
      <c r="J6157" s="1" t="s">
        <v>37</v>
      </c>
      <c r="K6157">
        <v>332.70400000000001</v>
      </c>
      <c r="L6157">
        <v>1</v>
      </c>
      <c r="M6157">
        <v>0.2</v>
      </c>
      <c r="N6157">
        <v>33.270400000000002</v>
      </c>
      <c r="O6157">
        <f>(Table1[[#This Row],[Sales]]-Table1[[#This Row],[Profit]])/Table1[[#This Row],[Quantity]]</f>
        <v>299.43360000000001</v>
      </c>
      <c r="P6157">
        <f>Table1[[#This Row],[Sales]]/Table1[[#This Row],[Quantity]]</f>
        <v>332.70400000000001</v>
      </c>
      <c r="Q6157" t="str">
        <f t="shared" si="192"/>
        <v>2023</v>
      </c>
      <c r="R6157" t="str">
        <f t="shared" si="193"/>
        <v>04</v>
      </c>
      <c r="S6157">
        <f>CEILING(Table1[[#This Row],[Month]]/3,1)</f>
        <v>2</v>
      </c>
      <c r="T6157" s="9">
        <f>(Table1[[#This Row],[Profit]]/Table1[[#This Row],[Sales]])</f>
        <v>0.1</v>
      </c>
    </row>
    <row r="6158" spans="1:20" x14ac:dyDescent="0.25">
      <c r="A6158">
        <v>20230421</v>
      </c>
      <c r="B6158" s="1" t="s">
        <v>203</v>
      </c>
      <c r="C6158" s="1" t="s">
        <v>85</v>
      </c>
      <c r="D6158" s="1" t="s">
        <v>86</v>
      </c>
      <c r="E6158" s="1" t="s">
        <v>17</v>
      </c>
      <c r="F6158" s="1" t="s">
        <v>34</v>
      </c>
      <c r="G6158" s="1" t="s">
        <v>204</v>
      </c>
      <c r="H6158" s="1" t="s">
        <v>40</v>
      </c>
      <c r="I6158" s="1" t="s">
        <v>30</v>
      </c>
      <c r="J6158" s="1" t="s">
        <v>41</v>
      </c>
      <c r="K6158">
        <v>42.408000000000001</v>
      </c>
      <c r="L6158">
        <v>3</v>
      </c>
      <c r="M6158">
        <v>0.2</v>
      </c>
      <c r="N6158">
        <v>9.5418000000000003</v>
      </c>
      <c r="O6158">
        <f>(Table1[[#This Row],[Sales]]-Table1[[#This Row],[Profit]])/Table1[[#This Row],[Quantity]]</f>
        <v>10.955399999999999</v>
      </c>
      <c r="P6158">
        <f>Table1[[#This Row],[Sales]]/Table1[[#This Row],[Quantity]]</f>
        <v>14.136000000000001</v>
      </c>
      <c r="Q6158" t="str">
        <f t="shared" si="192"/>
        <v>2023</v>
      </c>
      <c r="R6158" t="str">
        <f t="shared" si="193"/>
        <v>04</v>
      </c>
      <c r="S6158">
        <f>CEILING(Table1[[#This Row],[Month]]/3,1)</f>
        <v>2</v>
      </c>
      <c r="T6158" s="9">
        <f>(Table1[[#This Row],[Profit]]/Table1[[#This Row],[Sales]])</f>
        <v>0.22500000000000001</v>
      </c>
    </row>
    <row r="6159" spans="1:20" x14ac:dyDescent="0.25">
      <c r="A6159">
        <v>20220804</v>
      </c>
      <c r="B6159" s="1" t="s">
        <v>1167</v>
      </c>
      <c r="C6159" s="1" t="s">
        <v>253</v>
      </c>
      <c r="D6159" s="1" t="s">
        <v>253</v>
      </c>
      <c r="E6159" s="1" t="s">
        <v>59</v>
      </c>
      <c r="F6159" s="1" t="s">
        <v>126</v>
      </c>
      <c r="G6159" s="1" t="s">
        <v>87</v>
      </c>
      <c r="H6159" s="1" t="s">
        <v>75</v>
      </c>
      <c r="I6159" s="1" t="s">
        <v>21</v>
      </c>
      <c r="J6159" s="1" t="s">
        <v>97</v>
      </c>
      <c r="K6159">
        <v>81.540000000000006</v>
      </c>
      <c r="L6159">
        <v>3</v>
      </c>
      <c r="M6159">
        <v>0</v>
      </c>
      <c r="N6159">
        <v>38.323799999999999</v>
      </c>
      <c r="O6159">
        <f>(Table1[[#This Row],[Sales]]-Table1[[#This Row],[Profit]])/Table1[[#This Row],[Quantity]]</f>
        <v>14.405400000000002</v>
      </c>
      <c r="P6159">
        <f>Table1[[#This Row],[Sales]]/Table1[[#This Row],[Quantity]]</f>
        <v>27.180000000000003</v>
      </c>
      <c r="Q6159" t="str">
        <f t="shared" si="192"/>
        <v>2022</v>
      </c>
      <c r="R6159" t="str">
        <f t="shared" si="193"/>
        <v>08</v>
      </c>
      <c r="S6159">
        <f>CEILING(Table1[[#This Row],[Month]]/3,1)</f>
        <v>3</v>
      </c>
      <c r="T6159" s="9">
        <f>(Table1[[#This Row],[Profit]]/Table1[[#This Row],[Sales]])</f>
        <v>0.47</v>
      </c>
    </row>
    <row r="6160" spans="1:20" x14ac:dyDescent="0.25">
      <c r="A6160">
        <v>20220804</v>
      </c>
      <c r="B6160" s="1" t="s">
        <v>1167</v>
      </c>
      <c r="C6160" s="1" t="s">
        <v>253</v>
      </c>
      <c r="D6160" s="1" t="s">
        <v>253</v>
      </c>
      <c r="E6160" s="1" t="s">
        <v>59</v>
      </c>
      <c r="F6160" s="1" t="s">
        <v>126</v>
      </c>
      <c r="G6160" s="1" t="s">
        <v>87</v>
      </c>
      <c r="H6160" s="1" t="s">
        <v>75</v>
      </c>
      <c r="I6160" s="1" t="s">
        <v>21</v>
      </c>
      <c r="J6160" s="1" t="s">
        <v>94</v>
      </c>
      <c r="K6160">
        <v>167.28</v>
      </c>
      <c r="L6160">
        <v>12</v>
      </c>
      <c r="M6160">
        <v>0</v>
      </c>
      <c r="N6160">
        <v>23.4192</v>
      </c>
      <c r="O6160">
        <f>(Table1[[#This Row],[Sales]]-Table1[[#This Row],[Profit]])/Table1[[#This Row],[Quantity]]</f>
        <v>11.9884</v>
      </c>
      <c r="P6160">
        <f>Table1[[#This Row],[Sales]]/Table1[[#This Row],[Quantity]]</f>
        <v>13.94</v>
      </c>
      <c r="Q6160" t="str">
        <f t="shared" si="192"/>
        <v>2022</v>
      </c>
      <c r="R6160" t="str">
        <f t="shared" si="193"/>
        <v>08</v>
      </c>
      <c r="S6160">
        <f>CEILING(Table1[[#This Row],[Month]]/3,1)</f>
        <v>3</v>
      </c>
      <c r="T6160" s="9">
        <f>(Table1[[#This Row],[Profit]]/Table1[[#This Row],[Sales]])</f>
        <v>0.13999999999999999</v>
      </c>
    </row>
    <row r="6161" spans="1:20" x14ac:dyDescent="0.25">
      <c r="A6161">
        <v>20221204</v>
      </c>
      <c r="B6161" s="1" t="s">
        <v>618</v>
      </c>
      <c r="C6161" s="1" t="s">
        <v>25</v>
      </c>
      <c r="D6161" s="1" t="s">
        <v>26</v>
      </c>
      <c r="E6161" s="1" t="s">
        <v>27</v>
      </c>
      <c r="F6161" s="1" t="s">
        <v>28</v>
      </c>
      <c r="G6161" s="1" t="s">
        <v>223</v>
      </c>
      <c r="H6161" s="1" t="s">
        <v>69</v>
      </c>
      <c r="I6161" s="1" t="s">
        <v>21</v>
      </c>
      <c r="J6161" s="1" t="s">
        <v>37</v>
      </c>
      <c r="K6161">
        <v>772.68</v>
      </c>
      <c r="L6161">
        <v>4</v>
      </c>
      <c r="M6161">
        <v>0</v>
      </c>
      <c r="N6161">
        <v>108.1752</v>
      </c>
      <c r="O6161">
        <f>(Table1[[#This Row],[Sales]]-Table1[[#This Row],[Profit]])/Table1[[#This Row],[Quantity]]</f>
        <v>166.12619999999998</v>
      </c>
      <c r="P6161">
        <f>Table1[[#This Row],[Sales]]/Table1[[#This Row],[Quantity]]</f>
        <v>193.17</v>
      </c>
      <c r="Q6161" t="str">
        <f t="shared" si="192"/>
        <v>2022</v>
      </c>
      <c r="R6161" t="str">
        <f t="shared" si="193"/>
        <v>12</v>
      </c>
      <c r="S6161">
        <f>CEILING(Table1[[#This Row],[Month]]/3,1)</f>
        <v>4</v>
      </c>
      <c r="T6161" s="9">
        <f>(Table1[[#This Row],[Profit]]/Table1[[#This Row],[Sales]])</f>
        <v>0.14000000000000001</v>
      </c>
    </row>
    <row r="6162" spans="1:20" x14ac:dyDescent="0.25">
      <c r="A6162">
        <v>20200319</v>
      </c>
      <c r="B6162" s="1" t="s">
        <v>480</v>
      </c>
      <c r="C6162" s="1" t="s">
        <v>32</v>
      </c>
      <c r="D6162" s="1" t="s">
        <v>484</v>
      </c>
      <c r="E6162" s="1" t="s">
        <v>17</v>
      </c>
      <c r="F6162" s="1" t="s">
        <v>34</v>
      </c>
      <c r="G6162" s="1" t="s">
        <v>481</v>
      </c>
      <c r="H6162" s="1" t="s">
        <v>91</v>
      </c>
      <c r="I6162" s="1" t="s">
        <v>30</v>
      </c>
      <c r="J6162" s="1" t="s">
        <v>43</v>
      </c>
      <c r="K6162">
        <v>323.976</v>
      </c>
      <c r="L6162">
        <v>3</v>
      </c>
      <c r="M6162">
        <v>0.2</v>
      </c>
      <c r="N6162">
        <v>28.347899999999999</v>
      </c>
      <c r="O6162">
        <f>(Table1[[#This Row],[Sales]]-Table1[[#This Row],[Profit]])/Table1[[#This Row],[Quantity]]</f>
        <v>98.542700000000011</v>
      </c>
      <c r="P6162">
        <f>Table1[[#This Row],[Sales]]/Table1[[#This Row],[Quantity]]</f>
        <v>107.992</v>
      </c>
      <c r="Q6162" t="str">
        <f t="shared" si="192"/>
        <v>2020</v>
      </c>
      <c r="R6162" t="str">
        <f t="shared" si="193"/>
        <v>03</v>
      </c>
      <c r="S6162">
        <f>CEILING(Table1[[#This Row],[Month]]/3,1)</f>
        <v>1</v>
      </c>
      <c r="T6162" s="9">
        <f>(Table1[[#This Row],[Profit]]/Table1[[#This Row],[Sales]])</f>
        <v>8.7499999999999994E-2</v>
      </c>
    </row>
    <row r="6163" spans="1:20" x14ac:dyDescent="0.25">
      <c r="A6163">
        <v>20200319</v>
      </c>
      <c r="B6163" s="1" t="s">
        <v>480</v>
      </c>
      <c r="C6163" s="1" t="s">
        <v>32</v>
      </c>
      <c r="D6163" s="1" t="s">
        <v>484</v>
      </c>
      <c r="E6163" s="1" t="s">
        <v>17</v>
      </c>
      <c r="F6163" s="1" t="s">
        <v>34</v>
      </c>
      <c r="G6163" s="1" t="s">
        <v>481</v>
      </c>
      <c r="H6163" s="1" t="s">
        <v>91</v>
      </c>
      <c r="I6163" s="1" t="s">
        <v>30</v>
      </c>
      <c r="J6163" s="1" t="s">
        <v>23</v>
      </c>
      <c r="K6163">
        <v>11.808</v>
      </c>
      <c r="L6163">
        <v>4</v>
      </c>
      <c r="M6163">
        <v>0.2</v>
      </c>
      <c r="N6163">
        <v>3.9851999999999999</v>
      </c>
      <c r="O6163">
        <f>(Table1[[#This Row],[Sales]]-Table1[[#This Row],[Profit]])/Table1[[#This Row],[Quantity]]</f>
        <v>1.9557</v>
      </c>
      <c r="P6163">
        <f>Table1[[#This Row],[Sales]]/Table1[[#This Row],[Quantity]]</f>
        <v>2.952</v>
      </c>
      <c r="Q6163" t="str">
        <f t="shared" si="192"/>
        <v>2020</v>
      </c>
      <c r="R6163" t="str">
        <f t="shared" si="193"/>
        <v>03</v>
      </c>
      <c r="S6163">
        <f>CEILING(Table1[[#This Row],[Month]]/3,1)</f>
        <v>1</v>
      </c>
      <c r="T6163" s="9">
        <f>(Table1[[#This Row],[Profit]]/Table1[[#This Row],[Sales]])</f>
        <v>0.33749999999999997</v>
      </c>
    </row>
    <row r="6164" spans="1:20" x14ac:dyDescent="0.25">
      <c r="A6164">
        <v>20200319</v>
      </c>
      <c r="B6164" s="1" t="s">
        <v>480</v>
      </c>
      <c r="C6164" s="1" t="s">
        <v>32</v>
      </c>
      <c r="D6164" s="1" t="s">
        <v>484</v>
      </c>
      <c r="E6164" s="1" t="s">
        <v>17</v>
      </c>
      <c r="F6164" s="1" t="s">
        <v>34</v>
      </c>
      <c r="G6164" s="1" t="s">
        <v>481</v>
      </c>
      <c r="H6164" s="1" t="s">
        <v>91</v>
      </c>
      <c r="I6164" s="1" t="s">
        <v>30</v>
      </c>
      <c r="J6164" s="1" t="s">
        <v>37</v>
      </c>
      <c r="K6164">
        <v>26.16</v>
      </c>
      <c r="L6164">
        <v>3</v>
      </c>
      <c r="M6164">
        <v>0.2</v>
      </c>
      <c r="N6164">
        <v>1.962</v>
      </c>
      <c r="O6164">
        <f>(Table1[[#This Row],[Sales]]-Table1[[#This Row],[Profit]])/Table1[[#This Row],[Quantity]]</f>
        <v>8.0660000000000007</v>
      </c>
      <c r="P6164">
        <f>Table1[[#This Row],[Sales]]/Table1[[#This Row],[Quantity]]</f>
        <v>8.7200000000000006</v>
      </c>
      <c r="Q6164" t="str">
        <f t="shared" si="192"/>
        <v>2020</v>
      </c>
      <c r="R6164" t="str">
        <f t="shared" si="193"/>
        <v>03</v>
      </c>
      <c r="S6164">
        <f>CEILING(Table1[[#This Row],[Month]]/3,1)</f>
        <v>1</v>
      </c>
      <c r="T6164" s="9">
        <f>(Table1[[#This Row],[Profit]]/Table1[[#This Row],[Sales]])</f>
        <v>7.4999999999999997E-2</v>
      </c>
    </row>
    <row r="6165" spans="1:20" x14ac:dyDescent="0.25">
      <c r="A6165">
        <v>20200319</v>
      </c>
      <c r="B6165" s="1" t="s">
        <v>480</v>
      </c>
      <c r="C6165" s="1" t="s">
        <v>32</v>
      </c>
      <c r="D6165" s="1" t="s">
        <v>484</v>
      </c>
      <c r="E6165" s="1" t="s">
        <v>17</v>
      </c>
      <c r="F6165" s="1" t="s">
        <v>34</v>
      </c>
      <c r="G6165" s="1" t="s">
        <v>481</v>
      </c>
      <c r="H6165" s="1" t="s">
        <v>91</v>
      </c>
      <c r="I6165" s="1" t="s">
        <v>30</v>
      </c>
      <c r="J6165" s="1" t="s">
        <v>36</v>
      </c>
      <c r="K6165">
        <v>33.57</v>
      </c>
      <c r="L6165">
        <v>5</v>
      </c>
      <c r="M6165">
        <v>0.7</v>
      </c>
      <c r="N6165">
        <v>-25.736999999999998</v>
      </c>
      <c r="O6165">
        <f>(Table1[[#This Row],[Sales]]-Table1[[#This Row],[Profit]])/Table1[[#This Row],[Quantity]]</f>
        <v>11.8614</v>
      </c>
      <c r="P6165">
        <f>Table1[[#This Row],[Sales]]/Table1[[#This Row],[Quantity]]</f>
        <v>6.7140000000000004</v>
      </c>
      <c r="Q6165" t="str">
        <f t="shared" si="192"/>
        <v>2020</v>
      </c>
      <c r="R6165" t="str">
        <f t="shared" si="193"/>
        <v>03</v>
      </c>
      <c r="S6165">
        <f>CEILING(Table1[[#This Row],[Month]]/3,1)</f>
        <v>1</v>
      </c>
      <c r="T6165" s="9">
        <f>(Table1[[#This Row],[Profit]]/Table1[[#This Row],[Sales]])</f>
        <v>-0.76666666666666661</v>
      </c>
    </row>
    <row r="6166" spans="1:20" x14ac:dyDescent="0.25">
      <c r="A6166">
        <v>20200319</v>
      </c>
      <c r="B6166" s="1" t="s">
        <v>480</v>
      </c>
      <c r="C6166" s="1" t="s">
        <v>32</v>
      </c>
      <c r="D6166" s="1" t="s">
        <v>484</v>
      </c>
      <c r="E6166" s="1" t="s">
        <v>17</v>
      </c>
      <c r="F6166" s="1" t="s">
        <v>34</v>
      </c>
      <c r="G6166" s="1" t="s">
        <v>481</v>
      </c>
      <c r="H6166" s="1" t="s">
        <v>91</v>
      </c>
      <c r="I6166" s="1" t="s">
        <v>30</v>
      </c>
      <c r="J6166" s="1" t="s">
        <v>41</v>
      </c>
      <c r="K6166">
        <v>4.992</v>
      </c>
      <c r="L6166">
        <v>3</v>
      </c>
      <c r="M6166">
        <v>0.2</v>
      </c>
      <c r="N6166">
        <v>1.3728</v>
      </c>
      <c r="O6166">
        <f>(Table1[[#This Row],[Sales]]-Table1[[#This Row],[Profit]])/Table1[[#This Row],[Quantity]]</f>
        <v>1.2064000000000001</v>
      </c>
      <c r="P6166">
        <f>Table1[[#This Row],[Sales]]/Table1[[#This Row],[Quantity]]</f>
        <v>1.6639999999999999</v>
      </c>
      <c r="Q6166" t="str">
        <f t="shared" si="192"/>
        <v>2020</v>
      </c>
      <c r="R6166" t="str">
        <f t="shared" si="193"/>
        <v>03</v>
      </c>
      <c r="S6166">
        <f>CEILING(Table1[[#This Row],[Month]]/3,1)</f>
        <v>1</v>
      </c>
      <c r="T6166" s="9">
        <f>(Table1[[#This Row],[Profit]]/Table1[[#This Row],[Sales]])</f>
        <v>0.27500000000000002</v>
      </c>
    </row>
    <row r="6167" spans="1:20" x14ac:dyDescent="0.25">
      <c r="A6167">
        <v>20200319</v>
      </c>
      <c r="B6167" s="1" t="s">
        <v>480</v>
      </c>
      <c r="C6167" s="1" t="s">
        <v>32</v>
      </c>
      <c r="D6167" s="1" t="s">
        <v>484</v>
      </c>
      <c r="E6167" s="1" t="s">
        <v>17</v>
      </c>
      <c r="F6167" s="1" t="s">
        <v>34</v>
      </c>
      <c r="G6167" s="1" t="s">
        <v>481</v>
      </c>
      <c r="H6167" s="1" t="s">
        <v>91</v>
      </c>
      <c r="I6167" s="1" t="s">
        <v>30</v>
      </c>
      <c r="J6167" s="1" t="s">
        <v>41</v>
      </c>
      <c r="K6167">
        <v>20.015999999999998</v>
      </c>
      <c r="L6167">
        <v>3</v>
      </c>
      <c r="M6167">
        <v>0.2</v>
      </c>
      <c r="N6167">
        <v>5.5044000000000004</v>
      </c>
      <c r="O6167">
        <f>(Table1[[#This Row],[Sales]]-Table1[[#This Row],[Profit]])/Table1[[#This Row],[Quantity]]</f>
        <v>4.8371999999999993</v>
      </c>
      <c r="P6167">
        <f>Table1[[#This Row],[Sales]]/Table1[[#This Row],[Quantity]]</f>
        <v>6.6719999999999997</v>
      </c>
      <c r="Q6167" t="str">
        <f t="shared" si="192"/>
        <v>2020</v>
      </c>
      <c r="R6167" t="str">
        <f t="shared" si="193"/>
        <v>03</v>
      </c>
      <c r="S6167">
        <f>CEILING(Table1[[#This Row],[Month]]/3,1)</f>
        <v>1</v>
      </c>
      <c r="T6167" s="9">
        <f>(Table1[[#This Row],[Profit]]/Table1[[#This Row],[Sales]])</f>
        <v>0.27500000000000002</v>
      </c>
    </row>
    <row r="6168" spans="1:20" x14ac:dyDescent="0.25">
      <c r="A6168">
        <v>20200319</v>
      </c>
      <c r="B6168" s="1" t="s">
        <v>480</v>
      </c>
      <c r="C6168" s="1" t="s">
        <v>32</v>
      </c>
      <c r="D6168" s="1" t="s">
        <v>484</v>
      </c>
      <c r="E6168" s="1" t="s">
        <v>17</v>
      </c>
      <c r="F6168" s="1" t="s">
        <v>34</v>
      </c>
      <c r="G6168" s="1" t="s">
        <v>481</v>
      </c>
      <c r="H6168" s="1" t="s">
        <v>91</v>
      </c>
      <c r="I6168" s="1" t="s">
        <v>30</v>
      </c>
      <c r="J6168" s="1" t="s">
        <v>94</v>
      </c>
      <c r="K6168">
        <v>170.24</v>
      </c>
      <c r="L6168">
        <v>2</v>
      </c>
      <c r="M6168">
        <v>0.2</v>
      </c>
      <c r="N6168">
        <v>53.2</v>
      </c>
      <c r="O6168">
        <f>(Table1[[#This Row],[Sales]]-Table1[[#This Row],[Profit]])/Table1[[#This Row],[Quantity]]</f>
        <v>58.52</v>
      </c>
      <c r="P6168">
        <f>Table1[[#This Row],[Sales]]/Table1[[#This Row],[Quantity]]</f>
        <v>85.12</v>
      </c>
      <c r="Q6168" t="str">
        <f t="shared" si="192"/>
        <v>2020</v>
      </c>
      <c r="R6168" t="str">
        <f t="shared" si="193"/>
        <v>03</v>
      </c>
      <c r="S6168">
        <f>CEILING(Table1[[#This Row],[Month]]/3,1)</f>
        <v>1</v>
      </c>
      <c r="T6168" s="9">
        <f>(Table1[[#This Row],[Profit]]/Table1[[#This Row],[Sales]])</f>
        <v>0.3125</v>
      </c>
    </row>
    <row r="6169" spans="1:20" x14ac:dyDescent="0.25">
      <c r="A6169">
        <v>20210420</v>
      </c>
      <c r="B6169" s="1" t="s">
        <v>611</v>
      </c>
      <c r="C6169" s="1" t="s">
        <v>57</v>
      </c>
      <c r="D6169" s="1" t="s">
        <v>99</v>
      </c>
      <c r="E6169" s="1" t="s">
        <v>59</v>
      </c>
      <c r="F6169" s="1" t="s">
        <v>60</v>
      </c>
      <c r="G6169" s="1" t="s">
        <v>74</v>
      </c>
      <c r="H6169" s="1" t="s">
        <v>75</v>
      </c>
      <c r="I6169" s="1" t="s">
        <v>21</v>
      </c>
      <c r="J6169" s="1" t="s">
        <v>50</v>
      </c>
      <c r="K6169">
        <v>117.456</v>
      </c>
      <c r="L6169">
        <v>3</v>
      </c>
      <c r="M6169">
        <v>0.2</v>
      </c>
      <c r="N6169">
        <v>44.045999999999999</v>
      </c>
      <c r="O6169">
        <f>(Table1[[#This Row],[Sales]]-Table1[[#This Row],[Profit]])/Table1[[#This Row],[Quantity]]</f>
        <v>24.47</v>
      </c>
      <c r="P6169">
        <f>Table1[[#This Row],[Sales]]/Table1[[#This Row],[Quantity]]</f>
        <v>39.152000000000001</v>
      </c>
      <c r="Q6169" t="str">
        <f t="shared" si="192"/>
        <v>2021</v>
      </c>
      <c r="R6169" t="str">
        <f t="shared" si="193"/>
        <v>04</v>
      </c>
      <c r="S6169">
        <f>CEILING(Table1[[#This Row],[Month]]/3,1)</f>
        <v>2</v>
      </c>
      <c r="T6169" s="9">
        <f>(Table1[[#This Row],[Profit]]/Table1[[#This Row],[Sales]])</f>
        <v>0.375</v>
      </c>
    </row>
    <row r="6170" spans="1:20" x14ac:dyDescent="0.25">
      <c r="A6170">
        <v>20210919</v>
      </c>
      <c r="B6170" s="1" t="s">
        <v>814</v>
      </c>
      <c r="C6170" s="1" t="s">
        <v>25</v>
      </c>
      <c r="D6170" s="1" t="s">
        <v>26</v>
      </c>
      <c r="E6170" s="1" t="s">
        <v>27</v>
      </c>
      <c r="F6170" s="1" t="s">
        <v>28</v>
      </c>
      <c r="G6170" s="1" t="s">
        <v>144</v>
      </c>
      <c r="H6170" s="1" t="s">
        <v>62</v>
      </c>
      <c r="I6170" s="1" t="s">
        <v>30</v>
      </c>
      <c r="J6170" s="1" t="s">
        <v>50</v>
      </c>
      <c r="K6170">
        <v>22.96</v>
      </c>
      <c r="L6170">
        <v>2</v>
      </c>
      <c r="M6170">
        <v>0</v>
      </c>
      <c r="N6170">
        <v>11.250400000000001</v>
      </c>
      <c r="O6170">
        <f>(Table1[[#This Row],[Sales]]-Table1[[#This Row],[Profit]])/Table1[[#This Row],[Quantity]]</f>
        <v>5.8548</v>
      </c>
      <c r="P6170">
        <f>Table1[[#This Row],[Sales]]/Table1[[#This Row],[Quantity]]</f>
        <v>11.48</v>
      </c>
      <c r="Q6170" t="str">
        <f t="shared" si="192"/>
        <v>2021</v>
      </c>
      <c r="R6170" t="str">
        <f t="shared" si="193"/>
        <v>09</v>
      </c>
      <c r="S6170">
        <f>CEILING(Table1[[#This Row],[Month]]/3,1)</f>
        <v>3</v>
      </c>
      <c r="T6170" s="9">
        <f>(Table1[[#This Row],[Profit]]/Table1[[#This Row],[Sales]])</f>
        <v>0.49</v>
      </c>
    </row>
    <row r="6171" spans="1:20" x14ac:dyDescent="0.25">
      <c r="A6171">
        <v>20200827</v>
      </c>
      <c r="B6171" s="1" t="s">
        <v>818</v>
      </c>
      <c r="C6171" s="1" t="s">
        <v>149</v>
      </c>
      <c r="D6171" s="1" t="s">
        <v>884</v>
      </c>
      <c r="E6171" s="1" t="s">
        <v>17</v>
      </c>
      <c r="F6171" s="1" t="s">
        <v>34</v>
      </c>
      <c r="G6171" s="1" t="s">
        <v>447</v>
      </c>
      <c r="H6171" s="1" t="s">
        <v>62</v>
      </c>
      <c r="I6171" s="1" t="s">
        <v>21</v>
      </c>
      <c r="J6171" s="1" t="s">
        <v>50</v>
      </c>
      <c r="K6171">
        <v>13.36</v>
      </c>
      <c r="L6171">
        <v>2</v>
      </c>
      <c r="M6171">
        <v>0</v>
      </c>
      <c r="N6171">
        <v>6.4127999999999998</v>
      </c>
      <c r="O6171">
        <f>(Table1[[#This Row],[Sales]]-Table1[[#This Row],[Profit]])/Table1[[#This Row],[Quantity]]</f>
        <v>3.4735999999999998</v>
      </c>
      <c r="P6171">
        <f>Table1[[#This Row],[Sales]]/Table1[[#This Row],[Quantity]]</f>
        <v>6.68</v>
      </c>
      <c r="Q6171" t="str">
        <f t="shared" si="192"/>
        <v>2020</v>
      </c>
      <c r="R6171" t="str">
        <f t="shared" si="193"/>
        <v>08</v>
      </c>
      <c r="S6171">
        <f>CEILING(Table1[[#This Row],[Month]]/3,1)</f>
        <v>3</v>
      </c>
      <c r="T6171" s="9">
        <f>(Table1[[#This Row],[Profit]]/Table1[[#This Row],[Sales]])</f>
        <v>0.48</v>
      </c>
    </row>
    <row r="6172" spans="1:20" x14ac:dyDescent="0.25">
      <c r="A6172">
        <v>20221220</v>
      </c>
      <c r="B6172" s="1" t="s">
        <v>1220</v>
      </c>
      <c r="C6172" s="1" t="s">
        <v>133</v>
      </c>
      <c r="D6172" s="1" t="s">
        <v>134</v>
      </c>
      <c r="E6172" s="1" t="s">
        <v>17</v>
      </c>
      <c r="F6172" s="1" t="s">
        <v>18</v>
      </c>
      <c r="G6172" s="1" t="s">
        <v>141</v>
      </c>
      <c r="H6172" s="1" t="s">
        <v>91</v>
      </c>
      <c r="I6172" s="1" t="s">
        <v>30</v>
      </c>
      <c r="J6172" s="1" t="s">
        <v>36</v>
      </c>
      <c r="K6172">
        <v>34.247999999999998</v>
      </c>
      <c r="L6172">
        <v>3</v>
      </c>
      <c r="M6172">
        <v>0.2</v>
      </c>
      <c r="N6172">
        <v>11.5587</v>
      </c>
      <c r="O6172">
        <f>(Table1[[#This Row],[Sales]]-Table1[[#This Row],[Profit]])/Table1[[#This Row],[Quantity]]</f>
        <v>7.5630999999999986</v>
      </c>
      <c r="P6172">
        <f>Table1[[#This Row],[Sales]]/Table1[[#This Row],[Quantity]]</f>
        <v>11.415999999999999</v>
      </c>
      <c r="Q6172" t="str">
        <f t="shared" si="192"/>
        <v>2022</v>
      </c>
      <c r="R6172" t="str">
        <f t="shared" si="193"/>
        <v>12</v>
      </c>
      <c r="S6172">
        <f>CEILING(Table1[[#This Row],[Month]]/3,1)</f>
        <v>4</v>
      </c>
      <c r="T6172" s="9">
        <f>(Table1[[#This Row],[Profit]]/Table1[[#This Row],[Sales]])</f>
        <v>0.33750000000000002</v>
      </c>
    </row>
    <row r="6173" spans="1:20" x14ac:dyDescent="0.25">
      <c r="A6173">
        <v>20221220</v>
      </c>
      <c r="B6173" s="1" t="s">
        <v>1220</v>
      </c>
      <c r="C6173" s="1" t="s">
        <v>133</v>
      </c>
      <c r="D6173" s="1" t="s">
        <v>134</v>
      </c>
      <c r="E6173" s="1" t="s">
        <v>17</v>
      </c>
      <c r="F6173" s="1" t="s">
        <v>18</v>
      </c>
      <c r="G6173" s="1" t="s">
        <v>141</v>
      </c>
      <c r="H6173" s="1" t="s">
        <v>91</v>
      </c>
      <c r="I6173" s="1" t="s">
        <v>30</v>
      </c>
      <c r="J6173" s="1" t="s">
        <v>42</v>
      </c>
      <c r="K6173">
        <v>3.52</v>
      </c>
      <c r="L6173">
        <v>2</v>
      </c>
      <c r="M6173">
        <v>0</v>
      </c>
      <c r="N6173">
        <v>1.0207999999999999</v>
      </c>
      <c r="O6173">
        <f>(Table1[[#This Row],[Sales]]-Table1[[#This Row],[Profit]])/Table1[[#This Row],[Quantity]]</f>
        <v>1.2496</v>
      </c>
      <c r="P6173">
        <f>Table1[[#This Row],[Sales]]/Table1[[#This Row],[Quantity]]</f>
        <v>1.76</v>
      </c>
      <c r="Q6173" t="str">
        <f t="shared" si="192"/>
        <v>2022</v>
      </c>
      <c r="R6173" t="str">
        <f t="shared" si="193"/>
        <v>12</v>
      </c>
      <c r="S6173">
        <f>CEILING(Table1[[#This Row],[Month]]/3,1)</f>
        <v>4</v>
      </c>
      <c r="T6173" s="9">
        <f>(Table1[[#This Row],[Profit]]/Table1[[#This Row],[Sales]])</f>
        <v>0.28999999999999998</v>
      </c>
    </row>
    <row r="6174" spans="1:20" x14ac:dyDescent="0.25">
      <c r="A6174">
        <v>20200802</v>
      </c>
      <c r="B6174" s="1" t="s">
        <v>349</v>
      </c>
      <c r="C6174" s="1" t="s">
        <v>234</v>
      </c>
      <c r="D6174" s="1" t="s">
        <v>235</v>
      </c>
      <c r="E6174" s="1" t="s">
        <v>17</v>
      </c>
      <c r="F6174" s="1" t="s">
        <v>34</v>
      </c>
      <c r="G6174" s="1" t="s">
        <v>93</v>
      </c>
      <c r="H6174" s="1" t="s">
        <v>69</v>
      </c>
      <c r="I6174" s="1" t="s">
        <v>63</v>
      </c>
      <c r="J6174" s="1" t="s">
        <v>36</v>
      </c>
      <c r="K6174">
        <v>26.7</v>
      </c>
      <c r="L6174">
        <v>5</v>
      </c>
      <c r="M6174">
        <v>0</v>
      </c>
      <c r="N6174">
        <v>12.548999999999999</v>
      </c>
      <c r="O6174">
        <f>(Table1[[#This Row],[Sales]]-Table1[[#This Row],[Profit]])/Table1[[#This Row],[Quantity]]</f>
        <v>2.8302</v>
      </c>
      <c r="P6174">
        <f>Table1[[#This Row],[Sales]]/Table1[[#This Row],[Quantity]]</f>
        <v>5.34</v>
      </c>
      <c r="Q6174" t="str">
        <f t="shared" si="192"/>
        <v>2020</v>
      </c>
      <c r="R6174" t="str">
        <f t="shared" si="193"/>
        <v>08</v>
      </c>
      <c r="S6174">
        <f>CEILING(Table1[[#This Row],[Month]]/3,1)</f>
        <v>3</v>
      </c>
      <c r="T6174" s="9">
        <f>(Table1[[#This Row],[Profit]]/Table1[[#This Row],[Sales]])</f>
        <v>0.47</v>
      </c>
    </row>
    <row r="6175" spans="1:20" x14ac:dyDescent="0.25">
      <c r="A6175">
        <v>20200802</v>
      </c>
      <c r="B6175" s="1" t="s">
        <v>349</v>
      </c>
      <c r="C6175" s="1" t="s">
        <v>234</v>
      </c>
      <c r="D6175" s="1" t="s">
        <v>235</v>
      </c>
      <c r="E6175" s="1" t="s">
        <v>17</v>
      </c>
      <c r="F6175" s="1" t="s">
        <v>34</v>
      </c>
      <c r="G6175" s="1" t="s">
        <v>93</v>
      </c>
      <c r="H6175" s="1" t="s">
        <v>69</v>
      </c>
      <c r="I6175" s="1" t="s">
        <v>63</v>
      </c>
      <c r="J6175" s="1" t="s">
        <v>94</v>
      </c>
      <c r="K6175">
        <v>21.2</v>
      </c>
      <c r="L6175">
        <v>2</v>
      </c>
      <c r="M6175">
        <v>0</v>
      </c>
      <c r="N6175">
        <v>9.1159999999999997</v>
      </c>
      <c r="O6175">
        <f>(Table1[[#This Row],[Sales]]-Table1[[#This Row],[Profit]])/Table1[[#This Row],[Quantity]]</f>
        <v>6.0419999999999998</v>
      </c>
      <c r="P6175">
        <f>Table1[[#This Row],[Sales]]/Table1[[#This Row],[Quantity]]</f>
        <v>10.6</v>
      </c>
      <c r="Q6175" t="str">
        <f t="shared" si="192"/>
        <v>2020</v>
      </c>
      <c r="R6175" t="str">
        <f t="shared" si="193"/>
        <v>08</v>
      </c>
      <c r="S6175">
        <f>CEILING(Table1[[#This Row],[Month]]/3,1)</f>
        <v>3</v>
      </c>
      <c r="T6175" s="9">
        <f>(Table1[[#This Row],[Profit]]/Table1[[#This Row],[Sales]])</f>
        <v>0.43</v>
      </c>
    </row>
    <row r="6176" spans="1:20" x14ac:dyDescent="0.25">
      <c r="A6176">
        <v>20200802</v>
      </c>
      <c r="B6176" s="1" t="s">
        <v>349</v>
      </c>
      <c r="C6176" s="1" t="s">
        <v>234</v>
      </c>
      <c r="D6176" s="1" t="s">
        <v>235</v>
      </c>
      <c r="E6176" s="1" t="s">
        <v>17</v>
      </c>
      <c r="F6176" s="1" t="s">
        <v>34</v>
      </c>
      <c r="G6176" s="1" t="s">
        <v>93</v>
      </c>
      <c r="H6176" s="1" t="s">
        <v>69</v>
      </c>
      <c r="I6176" s="1" t="s">
        <v>63</v>
      </c>
      <c r="J6176" s="1" t="s">
        <v>37</v>
      </c>
      <c r="K6176">
        <v>838.38</v>
      </c>
      <c r="L6176">
        <v>2</v>
      </c>
      <c r="M6176">
        <v>0</v>
      </c>
      <c r="N6176">
        <v>226.36259999999999</v>
      </c>
      <c r="O6176">
        <f>(Table1[[#This Row],[Sales]]-Table1[[#This Row],[Profit]])/Table1[[#This Row],[Quantity]]</f>
        <v>306.00869999999998</v>
      </c>
      <c r="P6176">
        <f>Table1[[#This Row],[Sales]]/Table1[[#This Row],[Quantity]]</f>
        <v>419.19</v>
      </c>
      <c r="Q6176" t="str">
        <f t="shared" si="192"/>
        <v>2020</v>
      </c>
      <c r="R6176" t="str">
        <f t="shared" si="193"/>
        <v>08</v>
      </c>
      <c r="S6176">
        <f>CEILING(Table1[[#This Row],[Month]]/3,1)</f>
        <v>3</v>
      </c>
      <c r="T6176" s="9">
        <f>(Table1[[#This Row],[Profit]]/Table1[[#This Row],[Sales]])</f>
        <v>0.26999999999999996</v>
      </c>
    </row>
    <row r="6177" spans="1:20" x14ac:dyDescent="0.25">
      <c r="A6177">
        <v>20210921</v>
      </c>
      <c r="B6177" s="1" t="s">
        <v>1079</v>
      </c>
      <c r="C6177" s="1" t="s">
        <v>173</v>
      </c>
      <c r="D6177" s="1" t="s">
        <v>1012</v>
      </c>
      <c r="E6177" s="1" t="s">
        <v>27</v>
      </c>
      <c r="F6177" s="1" t="s">
        <v>82</v>
      </c>
      <c r="G6177" s="1" t="s">
        <v>104</v>
      </c>
      <c r="H6177" s="1" t="s">
        <v>91</v>
      </c>
      <c r="I6177" s="1" t="s">
        <v>21</v>
      </c>
      <c r="J6177" s="1" t="s">
        <v>23</v>
      </c>
      <c r="K6177">
        <v>1690.04</v>
      </c>
      <c r="L6177">
        <v>4</v>
      </c>
      <c r="M6177">
        <v>0</v>
      </c>
      <c r="N6177">
        <v>422.51</v>
      </c>
      <c r="O6177">
        <f>(Table1[[#This Row],[Sales]]-Table1[[#This Row],[Profit]])/Table1[[#This Row],[Quantity]]</f>
        <v>316.88249999999999</v>
      </c>
      <c r="P6177">
        <f>Table1[[#This Row],[Sales]]/Table1[[#This Row],[Quantity]]</f>
        <v>422.51</v>
      </c>
      <c r="Q6177" t="str">
        <f t="shared" si="192"/>
        <v>2021</v>
      </c>
      <c r="R6177" t="str">
        <f t="shared" si="193"/>
        <v>09</v>
      </c>
      <c r="S6177">
        <f>CEILING(Table1[[#This Row],[Month]]/3,1)</f>
        <v>3</v>
      </c>
      <c r="T6177" s="9">
        <f>(Table1[[#This Row],[Profit]]/Table1[[#This Row],[Sales]])</f>
        <v>0.25</v>
      </c>
    </row>
    <row r="6178" spans="1:20" x14ac:dyDescent="0.25">
      <c r="A6178">
        <v>20210921</v>
      </c>
      <c r="B6178" s="1" t="s">
        <v>1079</v>
      </c>
      <c r="C6178" s="1" t="s">
        <v>173</v>
      </c>
      <c r="D6178" s="1" t="s">
        <v>1012</v>
      </c>
      <c r="E6178" s="1" t="s">
        <v>27</v>
      </c>
      <c r="F6178" s="1" t="s">
        <v>82</v>
      </c>
      <c r="G6178" s="1" t="s">
        <v>104</v>
      </c>
      <c r="H6178" s="1" t="s">
        <v>91</v>
      </c>
      <c r="I6178" s="1" t="s">
        <v>21</v>
      </c>
      <c r="J6178" s="1" t="s">
        <v>37</v>
      </c>
      <c r="K6178">
        <v>85.96</v>
      </c>
      <c r="L6178">
        <v>7</v>
      </c>
      <c r="M6178">
        <v>0</v>
      </c>
      <c r="N6178">
        <v>24.0688</v>
      </c>
      <c r="O6178">
        <f>(Table1[[#This Row],[Sales]]-Table1[[#This Row],[Profit]])/Table1[[#This Row],[Quantity]]</f>
        <v>8.8415999999999997</v>
      </c>
      <c r="P6178">
        <f>Table1[[#This Row],[Sales]]/Table1[[#This Row],[Quantity]]</f>
        <v>12.28</v>
      </c>
      <c r="Q6178" t="str">
        <f t="shared" si="192"/>
        <v>2021</v>
      </c>
      <c r="R6178" t="str">
        <f t="shared" si="193"/>
        <v>09</v>
      </c>
      <c r="S6178">
        <f>CEILING(Table1[[#This Row],[Month]]/3,1)</f>
        <v>3</v>
      </c>
      <c r="T6178" s="9">
        <f>(Table1[[#This Row],[Profit]]/Table1[[#This Row],[Sales]])</f>
        <v>0.28000000000000003</v>
      </c>
    </row>
    <row r="6179" spans="1:20" x14ac:dyDescent="0.25">
      <c r="A6179">
        <v>20210921</v>
      </c>
      <c r="B6179" s="1" t="s">
        <v>1079</v>
      </c>
      <c r="C6179" s="1" t="s">
        <v>173</v>
      </c>
      <c r="D6179" s="1" t="s">
        <v>1012</v>
      </c>
      <c r="E6179" s="1" t="s">
        <v>27</v>
      </c>
      <c r="F6179" s="1" t="s">
        <v>82</v>
      </c>
      <c r="G6179" s="1" t="s">
        <v>104</v>
      </c>
      <c r="H6179" s="1" t="s">
        <v>91</v>
      </c>
      <c r="I6179" s="1" t="s">
        <v>21</v>
      </c>
      <c r="J6179" s="1" t="s">
        <v>97</v>
      </c>
      <c r="K6179">
        <v>121.96</v>
      </c>
      <c r="L6179">
        <v>2</v>
      </c>
      <c r="M6179">
        <v>0</v>
      </c>
      <c r="N6179">
        <v>57.321199999999997</v>
      </c>
      <c r="O6179">
        <f>(Table1[[#This Row],[Sales]]-Table1[[#This Row],[Profit]])/Table1[[#This Row],[Quantity]]</f>
        <v>32.319400000000002</v>
      </c>
      <c r="P6179">
        <f>Table1[[#This Row],[Sales]]/Table1[[#This Row],[Quantity]]</f>
        <v>60.98</v>
      </c>
      <c r="Q6179" t="str">
        <f t="shared" si="192"/>
        <v>2021</v>
      </c>
      <c r="R6179" t="str">
        <f t="shared" si="193"/>
        <v>09</v>
      </c>
      <c r="S6179">
        <f>CEILING(Table1[[#This Row],[Month]]/3,1)</f>
        <v>3</v>
      </c>
      <c r="T6179" s="9">
        <f>(Table1[[#This Row],[Profit]]/Table1[[#This Row],[Sales]])</f>
        <v>0.47000000000000003</v>
      </c>
    </row>
    <row r="6180" spans="1:20" x14ac:dyDescent="0.25">
      <c r="A6180">
        <v>20210921</v>
      </c>
      <c r="B6180" s="1" t="s">
        <v>1079</v>
      </c>
      <c r="C6180" s="1" t="s">
        <v>173</v>
      </c>
      <c r="D6180" s="1" t="s">
        <v>1012</v>
      </c>
      <c r="E6180" s="1" t="s">
        <v>27</v>
      </c>
      <c r="F6180" s="1" t="s">
        <v>82</v>
      </c>
      <c r="G6180" s="1" t="s">
        <v>104</v>
      </c>
      <c r="H6180" s="1" t="s">
        <v>91</v>
      </c>
      <c r="I6180" s="1" t="s">
        <v>21</v>
      </c>
      <c r="J6180" s="1" t="s">
        <v>50</v>
      </c>
      <c r="K6180">
        <v>23.92</v>
      </c>
      <c r="L6180">
        <v>4</v>
      </c>
      <c r="M6180">
        <v>0</v>
      </c>
      <c r="N6180">
        <v>11.720800000000001</v>
      </c>
      <c r="O6180">
        <f>(Table1[[#This Row],[Sales]]-Table1[[#This Row],[Profit]])/Table1[[#This Row],[Quantity]]</f>
        <v>3.0498000000000003</v>
      </c>
      <c r="P6180">
        <f>Table1[[#This Row],[Sales]]/Table1[[#This Row],[Quantity]]</f>
        <v>5.98</v>
      </c>
      <c r="Q6180" t="str">
        <f t="shared" si="192"/>
        <v>2021</v>
      </c>
      <c r="R6180" t="str">
        <f t="shared" si="193"/>
        <v>09</v>
      </c>
      <c r="S6180">
        <f>CEILING(Table1[[#This Row],[Month]]/3,1)</f>
        <v>3</v>
      </c>
      <c r="T6180" s="9">
        <f>(Table1[[#This Row],[Profit]]/Table1[[#This Row],[Sales]])</f>
        <v>0.49</v>
      </c>
    </row>
    <row r="6181" spans="1:20" x14ac:dyDescent="0.25">
      <c r="A6181">
        <v>20210921</v>
      </c>
      <c r="B6181" s="1" t="s">
        <v>1079</v>
      </c>
      <c r="C6181" s="1" t="s">
        <v>173</v>
      </c>
      <c r="D6181" s="1" t="s">
        <v>1012</v>
      </c>
      <c r="E6181" s="1" t="s">
        <v>27</v>
      </c>
      <c r="F6181" s="1" t="s">
        <v>82</v>
      </c>
      <c r="G6181" s="1" t="s">
        <v>104</v>
      </c>
      <c r="H6181" s="1" t="s">
        <v>91</v>
      </c>
      <c r="I6181" s="1" t="s">
        <v>21</v>
      </c>
      <c r="J6181" s="1" t="s">
        <v>37</v>
      </c>
      <c r="K6181">
        <v>63.96</v>
      </c>
      <c r="L6181">
        <v>2</v>
      </c>
      <c r="M6181">
        <v>0</v>
      </c>
      <c r="N6181">
        <v>6.3959999999999999</v>
      </c>
      <c r="O6181">
        <f>(Table1[[#This Row],[Sales]]-Table1[[#This Row],[Profit]])/Table1[[#This Row],[Quantity]]</f>
        <v>28.782</v>
      </c>
      <c r="P6181">
        <f>Table1[[#This Row],[Sales]]/Table1[[#This Row],[Quantity]]</f>
        <v>31.98</v>
      </c>
      <c r="Q6181" t="str">
        <f t="shared" si="192"/>
        <v>2021</v>
      </c>
      <c r="R6181" t="str">
        <f t="shared" si="193"/>
        <v>09</v>
      </c>
      <c r="S6181">
        <f>CEILING(Table1[[#This Row],[Month]]/3,1)</f>
        <v>3</v>
      </c>
      <c r="T6181" s="9">
        <f>(Table1[[#This Row],[Profit]]/Table1[[#This Row],[Sales]])</f>
        <v>9.9999999999999992E-2</v>
      </c>
    </row>
    <row r="6182" spans="1:20" x14ac:dyDescent="0.25">
      <c r="A6182">
        <v>20210921</v>
      </c>
      <c r="B6182" s="1" t="s">
        <v>1079</v>
      </c>
      <c r="C6182" s="1" t="s">
        <v>173</v>
      </c>
      <c r="D6182" s="1" t="s">
        <v>1012</v>
      </c>
      <c r="E6182" s="1" t="s">
        <v>27</v>
      </c>
      <c r="F6182" s="1" t="s">
        <v>82</v>
      </c>
      <c r="G6182" s="1" t="s">
        <v>104</v>
      </c>
      <c r="H6182" s="1" t="s">
        <v>91</v>
      </c>
      <c r="I6182" s="1" t="s">
        <v>21</v>
      </c>
      <c r="J6182" s="1" t="s">
        <v>43</v>
      </c>
      <c r="K6182">
        <v>629.95000000000005</v>
      </c>
      <c r="L6182">
        <v>5</v>
      </c>
      <c r="M6182">
        <v>0</v>
      </c>
      <c r="N6182">
        <v>176.386</v>
      </c>
      <c r="O6182">
        <f>(Table1[[#This Row],[Sales]]-Table1[[#This Row],[Profit]])/Table1[[#This Row],[Quantity]]</f>
        <v>90.712800000000016</v>
      </c>
      <c r="P6182">
        <f>Table1[[#This Row],[Sales]]/Table1[[#This Row],[Quantity]]</f>
        <v>125.99000000000001</v>
      </c>
      <c r="Q6182" t="str">
        <f t="shared" si="192"/>
        <v>2021</v>
      </c>
      <c r="R6182" t="str">
        <f t="shared" si="193"/>
        <v>09</v>
      </c>
      <c r="S6182">
        <f>CEILING(Table1[[#This Row],[Month]]/3,1)</f>
        <v>3</v>
      </c>
      <c r="T6182" s="9">
        <f>(Table1[[#This Row],[Profit]]/Table1[[#This Row],[Sales]])</f>
        <v>0.27999999999999997</v>
      </c>
    </row>
    <row r="6183" spans="1:20" x14ac:dyDescent="0.25">
      <c r="A6183">
        <v>20210921</v>
      </c>
      <c r="B6183" s="1" t="s">
        <v>1079</v>
      </c>
      <c r="C6183" s="1" t="s">
        <v>173</v>
      </c>
      <c r="D6183" s="1" t="s">
        <v>1012</v>
      </c>
      <c r="E6183" s="1" t="s">
        <v>27</v>
      </c>
      <c r="F6183" s="1" t="s">
        <v>82</v>
      </c>
      <c r="G6183" s="1" t="s">
        <v>104</v>
      </c>
      <c r="H6183" s="1" t="s">
        <v>91</v>
      </c>
      <c r="I6183" s="1" t="s">
        <v>21</v>
      </c>
      <c r="J6183" s="1" t="s">
        <v>43</v>
      </c>
      <c r="K6183">
        <v>113.73</v>
      </c>
      <c r="L6183">
        <v>3</v>
      </c>
      <c r="M6183">
        <v>0</v>
      </c>
      <c r="N6183">
        <v>32.981699999999996</v>
      </c>
      <c r="O6183">
        <f>(Table1[[#This Row],[Sales]]-Table1[[#This Row],[Profit]])/Table1[[#This Row],[Quantity]]</f>
        <v>26.9161</v>
      </c>
      <c r="P6183">
        <f>Table1[[#This Row],[Sales]]/Table1[[#This Row],[Quantity]]</f>
        <v>37.910000000000004</v>
      </c>
      <c r="Q6183" t="str">
        <f t="shared" si="192"/>
        <v>2021</v>
      </c>
      <c r="R6183" t="str">
        <f t="shared" si="193"/>
        <v>09</v>
      </c>
      <c r="S6183">
        <f>CEILING(Table1[[#This Row],[Month]]/3,1)</f>
        <v>3</v>
      </c>
      <c r="T6183" s="9">
        <f>(Table1[[#This Row],[Profit]]/Table1[[#This Row],[Sales]])</f>
        <v>0.28999999999999998</v>
      </c>
    </row>
    <row r="6184" spans="1:20" x14ac:dyDescent="0.25">
      <c r="A6184">
        <v>20210921</v>
      </c>
      <c r="B6184" s="1" t="s">
        <v>1079</v>
      </c>
      <c r="C6184" s="1" t="s">
        <v>173</v>
      </c>
      <c r="D6184" s="1" t="s">
        <v>1012</v>
      </c>
      <c r="E6184" s="1" t="s">
        <v>27</v>
      </c>
      <c r="F6184" s="1" t="s">
        <v>82</v>
      </c>
      <c r="G6184" s="1" t="s">
        <v>104</v>
      </c>
      <c r="H6184" s="1" t="s">
        <v>91</v>
      </c>
      <c r="I6184" s="1" t="s">
        <v>21</v>
      </c>
      <c r="J6184" s="1" t="s">
        <v>36</v>
      </c>
      <c r="K6184">
        <v>14.6</v>
      </c>
      <c r="L6184">
        <v>2</v>
      </c>
      <c r="M6184">
        <v>0</v>
      </c>
      <c r="N6184">
        <v>6.8620000000000001</v>
      </c>
      <c r="O6184">
        <f>(Table1[[#This Row],[Sales]]-Table1[[#This Row],[Profit]])/Table1[[#This Row],[Quantity]]</f>
        <v>3.8689999999999998</v>
      </c>
      <c r="P6184">
        <f>Table1[[#This Row],[Sales]]/Table1[[#This Row],[Quantity]]</f>
        <v>7.3</v>
      </c>
      <c r="Q6184" t="str">
        <f t="shared" si="192"/>
        <v>2021</v>
      </c>
      <c r="R6184" t="str">
        <f t="shared" si="193"/>
        <v>09</v>
      </c>
      <c r="S6184">
        <f>CEILING(Table1[[#This Row],[Month]]/3,1)</f>
        <v>3</v>
      </c>
      <c r="T6184" s="9">
        <f>(Table1[[#This Row],[Profit]]/Table1[[#This Row],[Sales]])</f>
        <v>0.47000000000000003</v>
      </c>
    </row>
    <row r="6185" spans="1:20" x14ac:dyDescent="0.25">
      <c r="A6185">
        <v>20210921</v>
      </c>
      <c r="B6185" s="1" t="s">
        <v>1079</v>
      </c>
      <c r="C6185" s="1" t="s">
        <v>173</v>
      </c>
      <c r="D6185" s="1" t="s">
        <v>1012</v>
      </c>
      <c r="E6185" s="1" t="s">
        <v>27</v>
      </c>
      <c r="F6185" s="1" t="s">
        <v>82</v>
      </c>
      <c r="G6185" s="1" t="s">
        <v>104</v>
      </c>
      <c r="H6185" s="1" t="s">
        <v>91</v>
      </c>
      <c r="I6185" s="1" t="s">
        <v>21</v>
      </c>
      <c r="J6185" s="1" t="s">
        <v>37</v>
      </c>
      <c r="K6185">
        <v>887.84</v>
      </c>
      <c r="L6185">
        <v>8</v>
      </c>
      <c r="M6185">
        <v>0</v>
      </c>
      <c r="N6185">
        <v>17.756799999999998</v>
      </c>
      <c r="O6185">
        <f>(Table1[[#This Row],[Sales]]-Table1[[#This Row],[Profit]])/Table1[[#This Row],[Quantity]]</f>
        <v>108.7604</v>
      </c>
      <c r="P6185">
        <f>Table1[[#This Row],[Sales]]/Table1[[#This Row],[Quantity]]</f>
        <v>110.98</v>
      </c>
      <c r="Q6185" t="str">
        <f t="shared" si="192"/>
        <v>2021</v>
      </c>
      <c r="R6185" t="str">
        <f t="shared" si="193"/>
        <v>09</v>
      </c>
      <c r="S6185">
        <f>CEILING(Table1[[#This Row],[Month]]/3,1)</f>
        <v>3</v>
      </c>
      <c r="T6185" s="9">
        <f>(Table1[[#This Row],[Profit]]/Table1[[#This Row],[Sales]])</f>
        <v>1.9999999999999997E-2</v>
      </c>
    </row>
    <row r="6186" spans="1:20" x14ac:dyDescent="0.25">
      <c r="A6186">
        <v>20221212</v>
      </c>
      <c r="B6186" s="1" t="s">
        <v>848</v>
      </c>
      <c r="C6186" s="1" t="s">
        <v>181</v>
      </c>
      <c r="D6186" s="1" t="s">
        <v>182</v>
      </c>
      <c r="E6186" s="1" t="s">
        <v>17</v>
      </c>
      <c r="F6186" s="1" t="s">
        <v>34</v>
      </c>
      <c r="G6186" s="1" t="s">
        <v>257</v>
      </c>
      <c r="H6186" s="1" t="s">
        <v>75</v>
      </c>
      <c r="I6186" s="1" t="s">
        <v>63</v>
      </c>
      <c r="J6186" s="1" t="s">
        <v>23</v>
      </c>
      <c r="K6186">
        <v>403.92</v>
      </c>
      <c r="L6186">
        <v>5</v>
      </c>
      <c r="M6186">
        <v>0.2</v>
      </c>
      <c r="N6186">
        <v>25.245000000000001</v>
      </c>
      <c r="O6186">
        <f>(Table1[[#This Row],[Sales]]-Table1[[#This Row],[Profit]])/Table1[[#This Row],[Quantity]]</f>
        <v>75.734999999999999</v>
      </c>
      <c r="P6186">
        <f>Table1[[#This Row],[Sales]]/Table1[[#This Row],[Quantity]]</f>
        <v>80.784000000000006</v>
      </c>
      <c r="Q6186" t="str">
        <f t="shared" si="192"/>
        <v>2022</v>
      </c>
      <c r="R6186" t="str">
        <f t="shared" si="193"/>
        <v>12</v>
      </c>
      <c r="S6186">
        <f>CEILING(Table1[[#This Row],[Month]]/3,1)</f>
        <v>4</v>
      </c>
      <c r="T6186" s="9">
        <f>(Table1[[#This Row],[Profit]]/Table1[[#This Row],[Sales]])</f>
        <v>6.25E-2</v>
      </c>
    </row>
    <row r="6187" spans="1:20" x14ac:dyDescent="0.25">
      <c r="A6187">
        <v>20210807</v>
      </c>
      <c r="B6187" s="1" t="s">
        <v>988</v>
      </c>
      <c r="C6187" s="1" t="s">
        <v>85</v>
      </c>
      <c r="D6187" s="1" t="s">
        <v>86</v>
      </c>
      <c r="E6187" s="1" t="s">
        <v>17</v>
      </c>
      <c r="F6187" s="1" t="s">
        <v>34</v>
      </c>
      <c r="G6187" s="1" t="s">
        <v>96</v>
      </c>
      <c r="H6187" s="1" t="s">
        <v>55</v>
      </c>
      <c r="I6187" s="1" t="s">
        <v>21</v>
      </c>
      <c r="J6187" s="1" t="s">
        <v>42</v>
      </c>
      <c r="K6187">
        <v>106.8</v>
      </c>
      <c r="L6187">
        <v>10</v>
      </c>
      <c r="M6187">
        <v>0.2</v>
      </c>
      <c r="N6187">
        <v>10.68</v>
      </c>
      <c r="O6187">
        <f>(Table1[[#This Row],[Sales]]-Table1[[#This Row],[Profit]])/Table1[[#This Row],[Quantity]]</f>
        <v>9.6120000000000001</v>
      </c>
      <c r="P6187">
        <f>Table1[[#This Row],[Sales]]/Table1[[#This Row],[Quantity]]</f>
        <v>10.68</v>
      </c>
      <c r="Q6187" t="str">
        <f t="shared" si="192"/>
        <v>2021</v>
      </c>
      <c r="R6187" t="str">
        <f t="shared" si="193"/>
        <v>08</v>
      </c>
      <c r="S6187">
        <f>CEILING(Table1[[#This Row],[Month]]/3,1)</f>
        <v>3</v>
      </c>
      <c r="T6187" s="9">
        <f>(Table1[[#This Row],[Profit]]/Table1[[#This Row],[Sales]])</f>
        <v>0.1</v>
      </c>
    </row>
    <row r="6188" spans="1:20" x14ac:dyDescent="0.25">
      <c r="A6188">
        <v>20211115</v>
      </c>
      <c r="B6188" s="1" t="s">
        <v>451</v>
      </c>
      <c r="C6188" s="1" t="s">
        <v>133</v>
      </c>
      <c r="D6188" s="1" t="s">
        <v>134</v>
      </c>
      <c r="E6188" s="1" t="s">
        <v>17</v>
      </c>
      <c r="F6188" s="1" t="s">
        <v>18</v>
      </c>
      <c r="G6188" s="1" t="s">
        <v>230</v>
      </c>
      <c r="H6188" s="1" t="s">
        <v>69</v>
      </c>
      <c r="I6188" s="1" t="s">
        <v>30</v>
      </c>
      <c r="J6188" s="1" t="s">
        <v>37</v>
      </c>
      <c r="K6188">
        <v>70.95</v>
      </c>
      <c r="L6188">
        <v>3</v>
      </c>
      <c r="M6188">
        <v>0</v>
      </c>
      <c r="N6188">
        <v>20.575500000000002</v>
      </c>
      <c r="O6188">
        <f>(Table1[[#This Row],[Sales]]-Table1[[#This Row],[Profit]])/Table1[[#This Row],[Quantity]]</f>
        <v>16.791499999999999</v>
      </c>
      <c r="P6188">
        <f>Table1[[#This Row],[Sales]]/Table1[[#This Row],[Quantity]]</f>
        <v>23.650000000000002</v>
      </c>
      <c r="Q6188" t="str">
        <f t="shared" si="192"/>
        <v>2021</v>
      </c>
      <c r="R6188" t="str">
        <f t="shared" si="193"/>
        <v>11</v>
      </c>
      <c r="S6188">
        <f>CEILING(Table1[[#This Row],[Month]]/3,1)</f>
        <v>4</v>
      </c>
      <c r="T6188" s="9">
        <f>(Table1[[#This Row],[Profit]]/Table1[[#This Row],[Sales]])</f>
        <v>0.29000000000000004</v>
      </c>
    </row>
    <row r="6189" spans="1:20" x14ac:dyDescent="0.25">
      <c r="A6189">
        <v>20211115</v>
      </c>
      <c r="B6189" s="1" t="s">
        <v>451</v>
      </c>
      <c r="C6189" s="1" t="s">
        <v>133</v>
      </c>
      <c r="D6189" s="1" t="s">
        <v>134</v>
      </c>
      <c r="E6189" s="1" t="s">
        <v>17</v>
      </c>
      <c r="F6189" s="1" t="s">
        <v>18</v>
      </c>
      <c r="G6189" s="1" t="s">
        <v>230</v>
      </c>
      <c r="H6189" s="1" t="s">
        <v>69</v>
      </c>
      <c r="I6189" s="1" t="s">
        <v>30</v>
      </c>
      <c r="J6189" s="1" t="s">
        <v>36</v>
      </c>
      <c r="K6189">
        <v>34.944000000000003</v>
      </c>
      <c r="L6189">
        <v>6</v>
      </c>
      <c r="M6189">
        <v>0.2</v>
      </c>
      <c r="N6189">
        <v>11.7936</v>
      </c>
      <c r="O6189">
        <f>(Table1[[#This Row],[Sales]]-Table1[[#This Row],[Profit]])/Table1[[#This Row],[Quantity]]</f>
        <v>3.8584000000000009</v>
      </c>
      <c r="P6189">
        <f>Table1[[#This Row],[Sales]]/Table1[[#This Row],[Quantity]]</f>
        <v>5.8240000000000007</v>
      </c>
      <c r="Q6189" t="str">
        <f t="shared" si="192"/>
        <v>2021</v>
      </c>
      <c r="R6189" t="str">
        <f t="shared" si="193"/>
        <v>11</v>
      </c>
      <c r="S6189">
        <f>CEILING(Table1[[#This Row],[Month]]/3,1)</f>
        <v>4</v>
      </c>
      <c r="T6189" s="9">
        <f>(Table1[[#This Row],[Profit]]/Table1[[#This Row],[Sales]])</f>
        <v>0.33749999999999997</v>
      </c>
    </row>
    <row r="6190" spans="1:20" x14ac:dyDescent="0.25">
      <c r="A6190">
        <v>20211115</v>
      </c>
      <c r="B6190" s="1" t="s">
        <v>451</v>
      </c>
      <c r="C6190" s="1" t="s">
        <v>133</v>
      </c>
      <c r="D6190" s="1" t="s">
        <v>134</v>
      </c>
      <c r="E6190" s="1" t="s">
        <v>17</v>
      </c>
      <c r="F6190" s="1" t="s">
        <v>18</v>
      </c>
      <c r="G6190" s="1" t="s">
        <v>230</v>
      </c>
      <c r="H6190" s="1" t="s">
        <v>69</v>
      </c>
      <c r="I6190" s="1" t="s">
        <v>30</v>
      </c>
      <c r="J6190" s="1" t="s">
        <v>42</v>
      </c>
      <c r="K6190">
        <v>119.04</v>
      </c>
      <c r="L6190">
        <v>6</v>
      </c>
      <c r="M6190">
        <v>0</v>
      </c>
      <c r="N6190">
        <v>35.712000000000003</v>
      </c>
      <c r="O6190">
        <f>(Table1[[#This Row],[Sales]]-Table1[[#This Row],[Profit]])/Table1[[#This Row],[Quantity]]</f>
        <v>13.888</v>
      </c>
      <c r="P6190">
        <f>Table1[[#This Row],[Sales]]/Table1[[#This Row],[Quantity]]</f>
        <v>19.84</v>
      </c>
      <c r="Q6190" t="str">
        <f t="shared" si="192"/>
        <v>2021</v>
      </c>
      <c r="R6190" t="str">
        <f t="shared" si="193"/>
        <v>11</v>
      </c>
      <c r="S6190">
        <f>CEILING(Table1[[#This Row],[Month]]/3,1)</f>
        <v>4</v>
      </c>
      <c r="T6190" s="9">
        <f>(Table1[[#This Row],[Profit]]/Table1[[#This Row],[Sales]])</f>
        <v>0.3</v>
      </c>
    </row>
    <row r="6191" spans="1:20" x14ac:dyDescent="0.25">
      <c r="A6191">
        <v>20230405</v>
      </c>
      <c r="B6191" s="1" t="s">
        <v>936</v>
      </c>
      <c r="C6191" s="1" t="s">
        <v>108</v>
      </c>
      <c r="D6191" s="1" t="s">
        <v>409</v>
      </c>
      <c r="E6191" s="1" t="s">
        <v>59</v>
      </c>
      <c r="F6191" s="1" t="s">
        <v>110</v>
      </c>
      <c r="G6191" s="1" t="s">
        <v>481</v>
      </c>
      <c r="H6191" s="1" t="s">
        <v>91</v>
      </c>
      <c r="I6191" s="1" t="s">
        <v>21</v>
      </c>
      <c r="J6191" s="1" t="s">
        <v>43</v>
      </c>
      <c r="K6191">
        <v>383.84</v>
      </c>
      <c r="L6191">
        <v>4</v>
      </c>
      <c r="M6191">
        <v>0.2</v>
      </c>
      <c r="N6191">
        <v>47.98</v>
      </c>
      <c r="O6191">
        <f>(Table1[[#This Row],[Sales]]-Table1[[#This Row],[Profit]])/Table1[[#This Row],[Quantity]]</f>
        <v>83.964999999999989</v>
      </c>
      <c r="P6191">
        <f>Table1[[#This Row],[Sales]]/Table1[[#This Row],[Quantity]]</f>
        <v>95.96</v>
      </c>
      <c r="Q6191" t="str">
        <f t="shared" si="192"/>
        <v>2023</v>
      </c>
      <c r="R6191" t="str">
        <f t="shared" si="193"/>
        <v>04</v>
      </c>
      <c r="S6191">
        <f>CEILING(Table1[[#This Row],[Month]]/3,1)</f>
        <v>2</v>
      </c>
      <c r="T6191" s="9">
        <f>(Table1[[#This Row],[Profit]]/Table1[[#This Row],[Sales]])</f>
        <v>0.125</v>
      </c>
    </row>
    <row r="6192" spans="1:20" x14ac:dyDescent="0.25">
      <c r="A6192">
        <v>20221225</v>
      </c>
      <c r="B6192" s="1" t="s">
        <v>665</v>
      </c>
      <c r="C6192" s="1" t="s">
        <v>133</v>
      </c>
      <c r="D6192" s="1" t="s">
        <v>134</v>
      </c>
      <c r="E6192" s="1" t="s">
        <v>17</v>
      </c>
      <c r="F6192" s="1" t="s">
        <v>18</v>
      </c>
      <c r="G6192" s="1" t="s">
        <v>251</v>
      </c>
      <c r="H6192" s="1" t="s">
        <v>40</v>
      </c>
      <c r="I6192" s="1" t="s">
        <v>21</v>
      </c>
      <c r="J6192" s="1" t="s">
        <v>41</v>
      </c>
      <c r="K6192">
        <v>799.56</v>
      </c>
      <c r="L6192">
        <v>9</v>
      </c>
      <c r="M6192">
        <v>0</v>
      </c>
      <c r="N6192">
        <v>207.88560000000001</v>
      </c>
      <c r="O6192">
        <f>(Table1[[#This Row],[Sales]]-Table1[[#This Row],[Profit]])/Table1[[#This Row],[Quantity]]</f>
        <v>65.741599999999991</v>
      </c>
      <c r="P6192">
        <f>Table1[[#This Row],[Sales]]/Table1[[#This Row],[Quantity]]</f>
        <v>88.839999999999989</v>
      </c>
      <c r="Q6192" t="str">
        <f t="shared" si="192"/>
        <v>2022</v>
      </c>
      <c r="R6192" t="str">
        <f t="shared" si="193"/>
        <v>12</v>
      </c>
      <c r="S6192">
        <f>CEILING(Table1[[#This Row],[Month]]/3,1)</f>
        <v>4</v>
      </c>
      <c r="T6192" s="9">
        <f>(Table1[[#This Row],[Profit]]/Table1[[#This Row],[Sales]])</f>
        <v>0.26</v>
      </c>
    </row>
    <row r="6193" spans="1:20" x14ac:dyDescent="0.25">
      <c r="A6193">
        <v>20231214</v>
      </c>
      <c r="B6193" s="1" t="s">
        <v>983</v>
      </c>
      <c r="C6193" s="1" t="s">
        <v>52</v>
      </c>
      <c r="D6193" s="1" t="s">
        <v>53</v>
      </c>
      <c r="E6193" s="1" t="s">
        <v>27</v>
      </c>
      <c r="F6193" s="1" t="s">
        <v>28</v>
      </c>
      <c r="G6193" s="1" t="s">
        <v>83</v>
      </c>
      <c r="H6193" s="1" t="s">
        <v>75</v>
      </c>
      <c r="I6193" s="1" t="s">
        <v>21</v>
      </c>
      <c r="J6193" s="1" t="s">
        <v>37</v>
      </c>
      <c r="K6193">
        <v>31.44</v>
      </c>
      <c r="L6193">
        <v>3</v>
      </c>
      <c r="M6193">
        <v>0</v>
      </c>
      <c r="N6193">
        <v>8.4887999999999995</v>
      </c>
      <c r="O6193">
        <f>(Table1[[#This Row],[Sales]]-Table1[[#This Row],[Profit]])/Table1[[#This Row],[Quantity]]</f>
        <v>7.6504000000000003</v>
      </c>
      <c r="P6193">
        <f>Table1[[#This Row],[Sales]]/Table1[[#This Row],[Quantity]]</f>
        <v>10.48</v>
      </c>
      <c r="Q6193" t="str">
        <f t="shared" si="192"/>
        <v>2023</v>
      </c>
      <c r="R6193" t="str">
        <f t="shared" si="193"/>
        <v>12</v>
      </c>
      <c r="S6193">
        <f>CEILING(Table1[[#This Row],[Month]]/3,1)</f>
        <v>4</v>
      </c>
      <c r="T6193" s="9">
        <f>(Table1[[#This Row],[Profit]]/Table1[[#This Row],[Sales]])</f>
        <v>0.26999999999999996</v>
      </c>
    </row>
    <row r="6194" spans="1:20" x14ac:dyDescent="0.25">
      <c r="A6194">
        <v>20231223</v>
      </c>
      <c r="B6194" s="1" t="s">
        <v>1167</v>
      </c>
      <c r="C6194" s="1" t="s">
        <v>57</v>
      </c>
      <c r="D6194" s="1" t="s">
        <v>99</v>
      </c>
      <c r="E6194" s="1" t="s">
        <v>59</v>
      </c>
      <c r="F6194" s="1" t="s">
        <v>60</v>
      </c>
      <c r="G6194" s="1" t="s">
        <v>87</v>
      </c>
      <c r="H6194" s="1" t="s">
        <v>75</v>
      </c>
      <c r="I6194" s="1" t="s">
        <v>21</v>
      </c>
      <c r="J6194" s="1" t="s">
        <v>50</v>
      </c>
      <c r="K6194">
        <v>25.92</v>
      </c>
      <c r="L6194">
        <v>5</v>
      </c>
      <c r="M6194">
        <v>0.2</v>
      </c>
      <c r="N6194">
        <v>9.0719999999999992</v>
      </c>
      <c r="O6194">
        <f>(Table1[[#This Row],[Sales]]-Table1[[#This Row],[Profit]])/Table1[[#This Row],[Quantity]]</f>
        <v>3.3696000000000006</v>
      </c>
      <c r="P6194">
        <f>Table1[[#This Row],[Sales]]/Table1[[#This Row],[Quantity]]</f>
        <v>5.1840000000000002</v>
      </c>
      <c r="Q6194" t="str">
        <f t="shared" si="192"/>
        <v>2023</v>
      </c>
      <c r="R6194" t="str">
        <f t="shared" si="193"/>
        <v>12</v>
      </c>
      <c r="S6194">
        <f>CEILING(Table1[[#This Row],[Month]]/3,1)</f>
        <v>4</v>
      </c>
      <c r="T6194" s="9">
        <f>(Table1[[#This Row],[Profit]]/Table1[[#This Row],[Sales]])</f>
        <v>0.34999999999999992</v>
      </c>
    </row>
    <row r="6195" spans="1:20" x14ac:dyDescent="0.25">
      <c r="A6195">
        <v>20231223</v>
      </c>
      <c r="B6195" s="1" t="s">
        <v>1167</v>
      </c>
      <c r="C6195" s="1" t="s">
        <v>57</v>
      </c>
      <c r="D6195" s="1" t="s">
        <v>99</v>
      </c>
      <c r="E6195" s="1" t="s">
        <v>59</v>
      </c>
      <c r="F6195" s="1" t="s">
        <v>60</v>
      </c>
      <c r="G6195" s="1" t="s">
        <v>87</v>
      </c>
      <c r="H6195" s="1" t="s">
        <v>75</v>
      </c>
      <c r="I6195" s="1" t="s">
        <v>21</v>
      </c>
      <c r="J6195" s="1" t="s">
        <v>36</v>
      </c>
      <c r="K6195">
        <v>6.33</v>
      </c>
      <c r="L6195">
        <v>5</v>
      </c>
      <c r="M6195">
        <v>0.8</v>
      </c>
      <c r="N6195">
        <v>-9.8115000000000006</v>
      </c>
      <c r="O6195">
        <f>(Table1[[#This Row],[Sales]]-Table1[[#This Row],[Profit]])/Table1[[#This Row],[Quantity]]</f>
        <v>3.2282999999999999</v>
      </c>
      <c r="P6195">
        <f>Table1[[#This Row],[Sales]]/Table1[[#This Row],[Quantity]]</f>
        <v>1.266</v>
      </c>
      <c r="Q6195" t="str">
        <f t="shared" si="192"/>
        <v>2023</v>
      </c>
      <c r="R6195" t="str">
        <f t="shared" si="193"/>
        <v>12</v>
      </c>
      <c r="S6195">
        <f>CEILING(Table1[[#This Row],[Month]]/3,1)</f>
        <v>4</v>
      </c>
      <c r="T6195" s="9">
        <f>(Table1[[#This Row],[Profit]]/Table1[[#This Row],[Sales]])</f>
        <v>-1.55</v>
      </c>
    </row>
    <row r="6196" spans="1:20" x14ac:dyDescent="0.25">
      <c r="A6196">
        <v>20231223</v>
      </c>
      <c r="B6196" s="1" t="s">
        <v>1167</v>
      </c>
      <c r="C6196" s="1" t="s">
        <v>57</v>
      </c>
      <c r="D6196" s="1" t="s">
        <v>99</v>
      </c>
      <c r="E6196" s="1" t="s">
        <v>59</v>
      </c>
      <c r="F6196" s="1" t="s">
        <v>60</v>
      </c>
      <c r="G6196" s="1" t="s">
        <v>87</v>
      </c>
      <c r="H6196" s="1" t="s">
        <v>75</v>
      </c>
      <c r="I6196" s="1" t="s">
        <v>21</v>
      </c>
      <c r="J6196" s="1" t="s">
        <v>50</v>
      </c>
      <c r="K6196">
        <v>75.88</v>
      </c>
      <c r="L6196">
        <v>5</v>
      </c>
      <c r="M6196">
        <v>0.2</v>
      </c>
      <c r="N6196">
        <v>26.558</v>
      </c>
      <c r="O6196">
        <f>(Table1[[#This Row],[Sales]]-Table1[[#This Row],[Profit]])/Table1[[#This Row],[Quantity]]</f>
        <v>9.8643999999999998</v>
      </c>
      <c r="P6196">
        <f>Table1[[#This Row],[Sales]]/Table1[[#This Row],[Quantity]]</f>
        <v>15.175999999999998</v>
      </c>
      <c r="Q6196" t="str">
        <f t="shared" si="192"/>
        <v>2023</v>
      </c>
      <c r="R6196" t="str">
        <f t="shared" si="193"/>
        <v>12</v>
      </c>
      <c r="S6196">
        <f>CEILING(Table1[[#This Row],[Month]]/3,1)</f>
        <v>4</v>
      </c>
      <c r="T6196" s="9">
        <f>(Table1[[#This Row],[Profit]]/Table1[[#This Row],[Sales]])</f>
        <v>0.35000000000000003</v>
      </c>
    </row>
    <row r="6197" spans="1:20" x14ac:dyDescent="0.25">
      <c r="A6197">
        <v>20231022</v>
      </c>
      <c r="B6197" s="1" t="s">
        <v>714</v>
      </c>
      <c r="C6197" s="1" t="s">
        <v>85</v>
      </c>
      <c r="D6197" s="1" t="s">
        <v>86</v>
      </c>
      <c r="E6197" s="1" t="s">
        <v>17</v>
      </c>
      <c r="F6197" s="1" t="s">
        <v>34</v>
      </c>
      <c r="G6197" s="1" t="s">
        <v>293</v>
      </c>
      <c r="H6197" s="1" t="s">
        <v>62</v>
      </c>
      <c r="I6197" s="1" t="s">
        <v>21</v>
      </c>
      <c r="J6197" s="1" t="s">
        <v>43</v>
      </c>
      <c r="K6197">
        <v>329.988</v>
      </c>
      <c r="L6197">
        <v>2</v>
      </c>
      <c r="M6197">
        <v>0.4</v>
      </c>
      <c r="N6197">
        <v>-76.997200000000007</v>
      </c>
      <c r="O6197">
        <f>(Table1[[#This Row],[Sales]]-Table1[[#This Row],[Profit]])/Table1[[#This Row],[Quantity]]</f>
        <v>203.49260000000001</v>
      </c>
      <c r="P6197">
        <f>Table1[[#This Row],[Sales]]/Table1[[#This Row],[Quantity]]</f>
        <v>164.994</v>
      </c>
      <c r="Q6197" t="str">
        <f t="shared" si="192"/>
        <v>2023</v>
      </c>
      <c r="R6197" t="str">
        <f t="shared" si="193"/>
        <v>10</v>
      </c>
      <c r="S6197">
        <f>CEILING(Table1[[#This Row],[Month]]/3,1)</f>
        <v>4</v>
      </c>
      <c r="T6197" s="9">
        <f>(Table1[[#This Row],[Profit]]/Table1[[#This Row],[Sales]])</f>
        <v>-0.23333333333333336</v>
      </c>
    </row>
    <row r="6198" spans="1:20" x14ac:dyDescent="0.25">
      <c r="A6198">
        <v>20231022</v>
      </c>
      <c r="B6198" s="1" t="s">
        <v>714</v>
      </c>
      <c r="C6198" s="1" t="s">
        <v>85</v>
      </c>
      <c r="D6198" s="1" t="s">
        <v>86</v>
      </c>
      <c r="E6198" s="1" t="s">
        <v>17</v>
      </c>
      <c r="F6198" s="1" t="s">
        <v>34</v>
      </c>
      <c r="G6198" s="1" t="s">
        <v>293</v>
      </c>
      <c r="H6198" s="1" t="s">
        <v>62</v>
      </c>
      <c r="I6198" s="1" t="s">
        <v>21</v>
      </c>
      <c r="J6198" s="1" t="s">
        <v>37</v>
      </c>
      <c r="K6198">
        <v>71.376000000000005</v>
      </c>
      <c r="L6198">
        <v>3</v>
      </c>
      <c r="M6198">
        <v>0.2</v>
      </c>
      <c r="N6198">
        <v>-4.4610000000000003</v>
      </c>
      <c r="O6198">
        <f>(Table1[[#This Row],[Sales]]-Table1[[#This Row],[Profit]])/Table1[[#This Row],[Quantity]]</f>
        <v>25.279</v>
      </c>
      <c r="P6198">
        <f>Table1[[#This Row],[Sales]]/Table1[[#This Row],[Quantity]]</f>
        <v>23.792000000000002</v>
      </c>
      <c r="Q6198" t="str">
        <f t="shared" si="192"/>
        <v>2023</v>
      </c>
      <c r="R6198" t="str">
        <f t="shared" si="193"/>
        <v>10</v>
      </c>
      <c r="S6198">
        <f>CEILING(Table1[[#This Row],[Month]]/3,1)</f>
        <v>4</v>
      </c>
      <c r="T6198" s="9">
        <f>(Table1[[#This Row],[Profit]]/Table1[[#This Row],[Sales]])</f>
        <v>-6.25E-2</v>
      </c>
    </row>
    <row r="6199" spans="1:20" x14ac:dyDescent="0.25">
      <c r="A6199">
        <v>20211113</v>
      </c>
      <c r="B6199" s="1" t="s">
        <v>397</v>
      </c>
      <c r="C6199" s="1" t="s">
        <v>129</v>
      </c>
      <c r="D6199" s="1" t="s">
        <v>1074</v>
      </c>
      <c r="E6199" s="1" t="s">
        <v>59</v>
      </c>
      <c r="F6199" s="1" t="s">
        <v>131</v>
      </c>
      <c r="G6199" s="1" t="s">
        <v>118</v>
      </c>
      <c r="H6199" s="1" t="s">
        <v>55</v>
      </c>
      <c r="I6199" s="1" t="s">
        <v>21</v>
      </c>
      <c r="J6199" s="1" t="s">
        <v>50</v>
      </c>
      <c r="K6199">
        <v>63.77</v>
      </c>
      <c r="L6199">
        <v>7</v>
      </c>
      <c r="M6199">
        <v>0</v>
      </c>
      <c r="N6199">
        <v>28.6965</v>
      </c>
      <c r="O6199">
        <f>(Table1[[#This Row],[Sales]]-Table1[[#This Row],[Profit]])/Table1[[#This Row],[Quantity]]</f>
        <v>5.0105000000000004</v>
      </c>
      <c r="P6199">
        <f>Table1[[#This Row],[Sales]]/Table1[[#This Row],[Quantity]]</f>
        <v>9.1100000000000012</v>
      </c>
      <c r="Q6199" t="str">
        <f t="shared" si="192"/>
        <v>2021</v>
      </c>
      <c r="R6199" t="str">
        <f t="shared" si="193"/>
        <v>11</v>
      </c>
      <c r="S6199">
        <f>CEILING(Table1[[#This Row],[Month]]/3,1)</f>
        <v>4</v>
      </c>
      <c r="T6199" s="9">
        <f>(Table1[[#This Row],[Profit]]/Table1[[#This Row],[Sales]])</f>
        <v>0.44999999999999996</v>
      </c>
    </row>
    <row r="6200" spans="1:20" x14ac:dyDescent="0.25">
      <c r="A6200">
        <v>20211113</v>
      </c>
      <c r="B6200" s="1" t="s">
        <v>397</v>
      </c>
      <c r="C6200" s="1" t="s">
        <v>129</v>
      </c>
      <c r="D6200" s="1" t="s">
        <v>1074</v>
      </c>
      <c r="E6200" s="1" t="s">
        <v>59</v>
      </c>
      <c r="F6200" s="1" t="s">
        <v>131</v>
      </c>
      <c r="G6200" s="1" t="s">
        <v>118</v>
      </c>
      <c r="H6200" s="1" t="s">
        <v>55</v>
      </c>
      <c r="I6200" s="1" t="s">
        <v>21</v>
      </c>
      <c r="J6200" s="1" t="s">
        <v>43</v>
      </c>
      <c r="K6200">
        <v>50.97</v>
      </c>
      <c r="L6200">
        <v>3</v>
      </c>
      <c r="M6200">
        <v>0</v>
      </c>
      <c r="N6200">
        <v>13.2522</v>
      </c>
      <c r="O6200">
        <f>(Table1[[#This Row],[Sales]]-Table1[[#This Row],[Profit]])/Table1[[#This Row],[Quantity]]</f>
        <v>12.5726</v>
      </c>
      <c r="P6200">
        <f>Table1[[#This Row],[Sales]]/Table1[[#This Row],[Quantity]]</f>
        <v>16.989999999999998</v>
      </c>
      <c r="Q6200" t="str">
        <f t="shared" si="192"/>
        <v>2021</v>
      </c>
      <c r="R6200" t="str">
        <f t="shared" si="193"/>
        <v>11</v>
      </c>
      <c r="S6200">
        <f>CEILING(Table1[[#This Row],[Month]]/3,1)</f>
        <v>4</v>
      </c>
      <c r="T6200" s="9">
        <f>(Table1[[#This Row],[Profit]]/Table1[[#This Row],[Sales]])</f>
        <v>0.26</v>
      </c>
    </row>
    <row r="6201" spans="1:20" x14ac:dyDescent="0.25">
      <c r="A6201">
        <v>20211113</v>
      </c>
      <c r="B6201" s="1" t="s">
        <v>397</v>
      </c>
      <c r="C6201" s="1" t="s">
        <v>129</v>
      </c>
      <c r="D6201" s="1" t="s">
        <v>1074</v>
      </c>
      <c r="E6201" s="1" t="s">
        <v>59</v>
      </c>
      <c r="F6201" s="1" t="s">
        <v>131</v>
      </c>
      <c r="G6201" s="1" t="s">
        <v>118</v>
      </c>
      <c r="H6201" s="1" t="s">
        <v>55</v>
      </c>
      <c r="I6201" s="1" t="s">
        <v>21</v>
      </c>
      <c r="J6201" s="1" t="s">
        <v>50</v>
      </c>
      <c r="K6201">
        <v>96.08</v>
      </c>
      <c r="L6201">
        <v>2</v>
      </c>
      <c r="M6201">
        <v>0</v>
      </c>
      <c r="N6201">
        <v>46.118400000000001</v>
      </c>
      <c r="O6201">
        <f>(Table1[[#This Row],[Sales]]-Table1[[#This Row],[Profit]])/Table1[[#This Row],[Quantity]]</f>
        <v>24.980799999999999</v>
      </c>
      <c r="P6201">
        <f>Table1[[#This Row],[Sales]]/Table1[[#This Row],[Quantity]]</f>
        <v>48.04</v>
      </c>
      <c r="Q6201" t="str">
        <f t="shared" si="192"/>
        <v>2021</v>
      </c>
      <c r="R6201" t="str">
        <f t="shared" si="193"/>
        <v>11</v>
      </c>
      <c r="S6201">
        <f>CEILING(Table1[[#This Row],[Month]]/3,1)</f>
        <v>4</v>
      </c>
      <c r="T6201" s="9">
        <f>(Table1[[#This Row],[Profit]]/Table1[[#This Row],[Sales]])</f>
        <v>0.48000000000000004</v>
      </c>
    </row>
    <row r="6202" spans="1:20" x14ac:dyDescent="0.25">
      <c r="A6202">
        <v>20210416</v>
      </c>
      <c r="B6202" s="1" t="s">
        <v>1205</v>
      </c>
      <c r="C6202" s="1" t="s">
        <v>108</v>
      </c>
      <c r="D6202" s="1" t="s">
        <v>591</v>
      </c>
      <c r="E6202" s="1" t="s">
        <v>59</v>
      </c>
      <c r="F6202" s="1" t="s">
        <v>110</v>
      </c>
      <c r="G6202" s="1" t="s">
        <v>39</v>
      </c>
      <c r="H6202" s="1" t="s">
        <v>40</v>
      </c>
      <c r="I6202" s="1" t="s">
        <v>21</v>
      </c>
      <c r="J6202" s="1" t="s">
        <v>374</v>
      </c>
      <c r="K6202">
        <v>1439.9680000000001</v>
      </c>
      <c r="L6202">
        <v>4</v>
      </c>
      <c r="M6202">
        <v>0.2</v>
      </c>
      <c r="N6202">
        <v>485.98919999999998</v>
      </c>
      <c r="O6202">
        <f>(Table1[[#This Row],[Sales]]-Table1[[#This Row],[Profit]])/Table1[[#This Row],[Quantity]]</f>
        <v>238.49470000000002</v>
      </c>
      <c r="P6202">
        <f>Table1[[#This Row],[Sales]]/Table1[[#This Row],[Quantity]]</f>
        <v>359.99200000000002</v>
      </c>
      <c r="Q6202" t="str">
        <f t="shared" si="192"/>
        <v>2021</v>
      </c>
      <c r="R6202" t="str">
        <f t="shared" si="193"/>
        <v>04</v>
      </c>
      <c r="S6202">
        <f>CEILING(Table1[[#This Row],[Month]]/3,1)</f>
        <v>2</v>
      </c>
      <c r="T6202" s="9">
        <f>(Table1[[#This Row],[Profit]]/Table1[[#This Row],[Sales]])</f>
        <v>0.33749999999999997</v>
      </c>
    </row>
    <row r="6203" spans="1:20" x14ac:dyDescent="0.25">
      <c r="A6203">
        <v>20210416</v>
      </c>
      <c r="B6203" s="1" t="s">
        <v>1205</v>
      </c>
      <c r="C6203" s="1" t="s">
        <v>108</v>
      </c>
      <c r="D6203" s="1" t="s">
        <v>591</v>
      </c>
      <c r="E6203" s="1" t="s">
        <v>59</v>
      </c>
      <c r="F6203" s="1" t="s">
        <v>110</v>
      </c>
      <c r="G6203" s="1" t="s">
        <v>39</v>
      </c>
      <c r="H6203" s="1" t="s">
        <v>40</v>
      </c>
      <c r="I6203" s="1" t="s">
        <v>21</v>
      </c>
      <c r="J6203" s="1" t="s">
        <v>94</v>
      </c>
      <c r="K6203">
        <v>43.56</v>
      </c>
      <c r="L6203">
        <v>3</v>
      </c>
      <c r="M6203">
        <v>0.2</v>
      </c>
      <c r="N6203">
        <v>-4.9005000000000001</v>
      </c>
      <c r="O6203">
        <f>(Table1[[#This Row],[Sales]]-Table1[[#This Row],[Profit]])/Table1[[#This Row],[Quantity]]</f>
        <v>16.153500000000001</v>
      </c>
      <c r="P6203">
        <f>Table1[[#This Row],[Sales]]/Table1[[#This Row],[Quantity]]</f>
        <v>14.520000000000001</v>
      </c>
      <c r="Q6203" t="str">
        <f t="shared" si="192"/>
        <v>2021</v>
      </c>
      <c r="R6203" t="str">
        <f t="shared" si="193"/>
        <v>04</v>
      </c>
      <c r="S6203">
        <f>CEILING(Table1[[#This Row],[Month]]/3,1)</f>
        <v>2</v>
      </c>
      <c r="T6203" s="9">
        <f>(Table1[[#This Row],[Profit]]/Table1[[#This Row],[Sales]])</f>
        <v>-0.1125</v>
      </c>
    </row>
    <row r="6204" spans="1:20" x14ac:dyDescent="0.25">
      <c r="A6204">
        <v>20221217</v>
      </c>
      <c r="B6204" s="1" t="s">
        <v>64</v>
      </c>
      <c r="C6204" s="1" t="s">
        <v>25</v>
      </c>
      <c r="D6204" s="1" t="s">
        <v>1094</v>
      </c>
      <c r="E6204" s="1" t="s">
        <v>27</v>
      </c>
      <c r="F6204" s="1" t="s">
        <v>28</v>
      </c>
      <c r="G6204" s="1" t="s">
        <v>68</v>
      </c>
      <c r="H6204" s="1" t="s">
        <v>69</v>
      </c>
      <c r="I6204" s="1" t="s">
        <v>21</v>
      </c>
      <c r="J6204" s="1" t="s">
        <v>23</v>
      </c>
      <c r="K6204">
        <v>563.91999999999996</v>
      </c>
      <c r="L6204">
        <v>5</v>
      </c>
      <c r="M6204">
        <v>0.2</v>
      </c>
      <c r="N6204">
        <v>7.0490000000000004</v>
      </c>
      <c r="O6204">
        <f>(Table1[[#This Row],[Sales]]-Table1[[#This Row],[Profit]])/Table1[[#This Row],[Quantity]]</f>
        <v>111.3742</v>
      </c>
      <c r="P6204">
        <f>Table1[[#This Row],[Sales]]/Table1[[#This Row],[Quantity]]</f>
        <v>112.78399999999999</v>
      </c>
      <c r="Q6204" t="str">
        <f t="shared" si="192"/>
        <v>2022</v>
      </c>
      <c r="R6204" t="str">
        <f t="shared" si="193"/>
        <v>12</v>
      </c>
      <c r="S6204">
        <f>CEILING(Table1[[#This Row],[Month]]/3,1)</f>
        <v>4</v>
      </c>
      <c r="T6204" s="9">
        <f>(Table1[[#This Row],[Profit]]/Table1[[#This Row],[Sales]])</f>
        <v>1.2500000000000002E-2</v>
      </c>
    </row>
    <row r="6205" spans="1:20" x14ac:dyDescent="0.25">
      <c r="A6205">
        <v>20221022</v>
      </c>
      <c r="B6205" s="1" t="s">
        <v>991</v>
      </c>
      <c r="C6205" s="1" t="s">
        <v>209</v>
      </c>
      <c r="D6205" s="1" t="s">
        <v>210</v>
      </c>
      <c r="E6205" s="1" t="s">
        <v>27</v>
      </c>
      <c r="F6205" s="1" t="s">
        <v>82</v>
      </c>
      <c r="G6205" s="1" t="s">
        <v>236</v>
      </c>
      <c r="H6205" s="1" t="s">
        <v>168</v>
      </c>
      <c r="I6205" s="1" t="s">
        <v>21</v>
      </c>
      <c r="J6205" s="1" t="s">
        <v>43</v>
      </c>
      <c r="K6205">
        <v>235.15199999999999</v>
      </c>
      <c r="L6205">
        <v>8</v>
      </c>
      <c r="M6205">
        <v>0.4</v>
      </c>
      <c r="N6205">
        <v>-47.0304</v>
      </c>
      <c r="O6205">
        <f>(Table1[[#This Row],[Sales]]-Table1[[#This Row],[Profit]])/Table1[[#This Row],[Quantity]]</f>
        <v>35.272799999999997</v>
      </c>
      <c r="P6205">
        <f>Table1[[#This Row],[Sales]]/Table1[[#This Row],[Quantity]]</f>
        <v>29.393999999999998</v>
      </c>
      <c r="Q6205" t="str">
        <f t="shared" si="192"/>
        <v>2022</v>
      </c>
      <c r="R6205" t="str">
        <f t="shared" si="193"/>
        <v>10</v>
      </c>
      <c r="S6205">
        <f>CEILING(Table1[[#This Row],[Month]]/3,1)</f>
        <v>4</v>
      </c>
      <c r="T6205" s="9">
        <f>(Table1[[#This Row],[Profit]]/Table1[[#This Row],[Sales]])</f>
        <v>-0.2</v>
      </c>
    </row>
    <row r="6206" spans="1:20" x14ac:dyDescent="0.25">
      <c r="A6206">
        <v>20231202</v>
      </c>
      <c r="B6206" s="1" t="s">
        <v>711</v>
      </c>
      <c r="C6206" s="1" t="s">
        <v>209</v>
      </c>
      <c r="D6206" s="1" t="s">
        <v>210</v>
      </c>
      <c r="E6206" s="1" t="s">
        <v>27</v>
      </c>
      <c r="F6206" s="1" t="s">
        <v>82</v>
      </c>
      <c r="G6206" s="1" t="s">
        <v>407</v>
      </c>
      <c r="H6206" s="1" t="s">
        <v>62</v>
      </c>
      <c r="I6206" s="1" t="s">
        <v>63</v>
      </c>
      <c r="J6206" s="1" t="s">
        <v>41</v>
      </c>
      <c r="K6206">
        <v>7.7119999999999997</v>
      </c>
      <c r="L6206">
        <v>2</v>
      </c>
      <c r="M6206">
        <v>0.2</v>
      </c>
      <c r="N6206">
        <v>1.7352000000000001</v>
      </c>
      <c r="O6206">
        <f>(Table1[[#This Row],[Sales]]-Table1[[#This Row],[Profit]])/Table1[[#This Row],[Quantity]]</f>
        <v>2.9883999999999999</v>
      </c>
      <c r="P6206">
        <f>Table1[[#This Row],[Sales]]/Table1[[#This Row],[Quantity]]</f>
        <v>3.8559999999999999</v>
      </c>
      <c r="Q6206" t="str">
        <f t="shared" si="192"/>
        <v>2023</v>
      </c>
      <c r="R6206" t="str">
        <f t="shared" si="193"/>
        <v>12</v>
      </c>
      <c r="S6206">
        <f>CEILING(Table1[[#This Row],[Month]]/3,1)</f>
        <v>4</v>
      </c>
      <c r="T6206" s="9">
        <f>(Table1[[#This Row],[Profit]]/Table1[[#This Row],[Sales]])</f>
        <v>0.22500000000000001</v>
      </c>
    </row>
    <row r="6207" spans="1:20" x14ac:dyDescent="0.25">
      <c r="A6207">
        <v>20221021</v>
      </c>
      <c r="B6207" s="1" t="s">
        <v>638</v>
      </c>
      <c r="C6207" s="1" t="s">
        <v>57</v>
      </c>
      <c r="D6207" s="1" t="s">
        <v>99</v>
      </c>
      <c r="E6207" s="1" t="s">
        <v>59</v>
      </c>
      <c r="F6207" s="1" t="s">
        <v>60</v>
      </c>
      <c r="G6207" s="1" t="s">
        <v>236</v>
      </c>
      <c r="H6207" s="1" t="s">
        <v>168</v>
      </c>
      <c r="I6207" s="1" t="s">
        <v>21</v>
      </c>
      <c r="J6207" s="1" t="s">
        <v>50</v>
      </c>
      <c r="K6207">
        <v>51.015999999999998</v>
      </c>
      <c r="L6207">
        <v>7</v>
      </c>
      <c r="M6207">
        <v>0.2</v>
      </c>
      <c r="N6207">
        <v>15.942500000000001</v>
      </c>
      <c r="O6207">
        <f>(Table1[[#This Row],[Sales]]-Table1[[#This Row],[Profit]])/Table1[[#This Row],[Quantity]]</f>
        <v>5.0104999999999995</v>
      </c>
      <c r="P6207">
        <f>Table1[[#This Row],[Sales]]/Table1[[#This Row],[Quantity]]</f>
        <v>7.2879999999999994</v>
      </c>
      <c r="Q6207" t="str">
        <f t="shared" si="192"/>
        <v>2022</v>
      </c>
      <c r="R6207" t="str">
        <f t="shared" si="193"/>
        <v>10</v>
      </c>
      <c r="S6207">
        <f>CEILING(Table1[[#This Row],[Month]]/3,1)</f>
        <v>4</v>
      </c>
      <c r="T6207" s="9">
        <f>(Table1[[#This Row],[Profit]]/Table1[[#This Row],[Sales]])</f>
        <v>0.3125</v>
      </c>
    </row>
    <row r="6208" spans="1:20" x14ac:dyDescent="0.25">
      <c r="A6208">
        <v>20221021</v>
      </c>
      <c r="B6208" s="1" t="s">
        <v>638</v>
      </c>
      <c r="C6208" s="1" t="s">
        <v>57</v>
      </c>
      <c r="D6208" s="1" t="s">
        <v>99</v>
      </c>
      <c r="E6208" s="1" t="s">
        <v>59</v>
      </c>
      <c r="F6208" s="1" t="s">
        <v>60</v>
      </c>
      <c r="G6208" s="1" t="s">
        <v>236</v>
      </c>
      <c r="H6208" s="1" t="s">
        <v>168</v>
      </c>
      <c r="I6208" s="1" t="s">
        <v>21</v>
      </c>
      <c r="J6208" s="1" t="s">
        <v>136</v>
      </c>
      <c r="K6208">
        <v>25.248000000000001</v>
      </c>
      <c r="L6208">
        <v>4</v>
      </c>
      <c r="M6208">
        <v>0.2</v>
      </c>
      <c r="N6208">
        <v>7.89</v>
      </c>
      <c r="O6208">
        <f>(Table1[[#This Row],[Sales]]-Table1[[#This Row],[Profit]])/Table1[[#This Row],[Quantity]]</f>
        <v>4.3395000000000001</v>
      </c>
      <c r="P6208">
        <f>Table1[[#This Row],[Sales]]/Table1[[#This Row],[Quantity]]</f>
        <v>6.3120000000000003</v>
      </c>
      <c r="Q6208" t="str">
        <f t="shared" si="192"/>
        <v>2022</v>
      </c>
      <c r="R6208" t="str">
        <f t="shared" si="193"/>
        <v>10</v>
      </c>
      <c r="S6208">
        <f>CEILING(Table1[[#This Row],[Month]]/3,1)</f>
        <v>4</v>
      </c>
      <c r="T6208" s="9">
        <f>(Table1[[#This Row],[Profit]]/Table1[[#This Row],[Sales]])</f>
        <v>0.3125</v>
      </c>
    </row>
    <row r="6209" spans="1:20" x14ac:dyDescent="0.25">
      <c r="A6209">
        <v>20221021</v>
      </c>
      <c r="B6209" s="1" t="s">
        <v>638</v>
      </c>
      <c r="C6209" s="1" t="s">
        <v>57</v>
      </c>
      <c r="D6209" s="1" t="s">
        <v>99</v>
      </c>
      <c r="E6209" s="1" t="s">
        <v>59</v>
      </c>
      <c r="F6209" s="1" t="s">
        <v>60</v>
      </c>
      <c r="G6209" s="1" t="s">
        <v>236</v>
      </c>
      <c r="H6209" s="1" t="s">
        <v>168</v>
      </c>
      <c r="I6209" s="1" t="s">
        <v>21</v>
      </c>
      <c r="J6209" s="1" t="s">
        <v>23</v>
      </c>
      <c r="K6209">
        <v>56.686</v>
      </c>
      <c r="L6209">
        <v>1</v>
      </c>
      <c r="M6209">
        <v>0.3</v>
      </c>
      <c r="N6209">
        <v>-14.5764</v>
      </c>
      <c r="O6209">
        <f>(Table1[[#This Row],[Sales]]-Table1[[#This Row],[Profit]])/Table1[[#This Row],[Quantity]]</f>
        <v>71.2624</v>
      </c>
      <c r="P6209">
        <f>Table1[[#This Row],[Sales]]/Table1[[#This Row],[Quantity]]</f>
        <v>56.686</v>
      </c>
      <c r="Q6209" t="str">
        <f t="shared" si="192"/>
        <v>2022</v>
      </c>
      <c r="R6209" t="str">
        <f t="shared" si="193"/>
        <v>10</v>
      </c>
      <c r="S6209">
        <f>CEILING(Table1[[#This Row],[Month]]/3,1)</f>
        <v>4</v>
      </c>
      <c r="T6209" s="9">
        <f>(Table1[[#This Row],[Profit]]/Table1[[#This Row],[Sales]])</f>
        <v>-0.25714285714285712</v>
      </c>
    </row>
    <row r="6210" spans="1:20" x14ac:dyDescent="0.25">
      <c r="A6210">
        <v>20230930</v>
      </c>
      <c r="B6210" s="1" t="s">
        <v>918</v>
      </c>
      <c r="C6210" s="1" t="s">
        <v>209</v>
      </c>
      <c r="D6210" s="1" t="s">
        <v>210</v>
      </c>
      <c r="E6210" s="1" t="s">
        <v>27</v>
      </c>
      <c r="F6210" s="1" t="s">
        <v>82</v>
      </c>
      <c r="G6210" s="1" t="s">
        <v>245</v>
      </c>
      <c r="H6210" s="1" t="s">
        <v>62</v>
      </c>
      <c r="I6210" s="1" t="s">
        <v>30</v>
      </c>
      <c r="J6210" s="1" t="s">
        <v>37</v>
      </c>
      <c r="K6210">
        <v>51.167999999999999</v>
      </c>
      <c r="L6210">
        <v>2</v>
      </c>
      <c r="M6210">
        <v>0.2</v>
      </c>
      <c r="N6210">
        <v>-6.3959999999999999</v>
      </c>
      <c r="O6210">
        <f>(Table1[[#This Row],[Sales]]-Table1[[#This Row],[Profit]])/Table1[[#This Row],[Quantity]]</f>
        <v>28.782</v>
      </c>
      <c r="P6210">
        <f>Table1[[#This Row],[Sales]]/Table1[[#This Row],[Quantity]]</f>
        <v>25.584</v>
      </c>
      <c r="Q6210" t="str">
        <f t="shared" si="192"/>
        <v>2023</v>
      </c>
      <c r="R6210" t="str">
        <f t="shared" si="193"/>
        <v>09</v>
      </c>
      <c r="S6210">
        <f>CEILING(Table1[[#This Row],[Month]]/3,1)</f>
        <v>3</v>
      </c>
      <c r="T6210" s="9">
        <f>(Table1[[#This Row],[Profit]]/Table1[[#This Row],[Sales]])</f>
        <v>-0.125</v>
      </c>
    </row>
    <row r="6211" spans="1:20" x14ac:dyDescent="0.25">
      <c r="A6211">
        <v>20230819</v>
      </c>
      <c r="B6211" s="1" t="s">
        <v>808</v>
      </c>
      <c r="C6211" s="1" t="s">
        <v>52</v>
      </c>
      <c r="D6211" s="1" t="s">
        <v>53</v>
      </c>
      <c r="E6211" s="1" t="s">
        <v>27</v>
      </c>
      <c r="F6211" s="1" t="s">
        <v>28</v>
      </c>
      <c r="G6211" s="1" t="s">
        <v>127</v>
      </c>
      <c r="H6211" s="1" t="s">
        <v>40</v>
      </c>
      <c r="I6211" s="1" t="s">
        <v>30</v>
      </c>
      <c r="J6211" s="1" t="s">
        <v>36</v>
      </c>
      <c r="K6211">
        <v>2793.5279999999998</v>
      </c>
      <c r="L6211">
        <v>9</v>
      </c>
      <c r="M6211">
        <v>0.2</v>
      </c>
      <c r="N6211">
        <v>942.81569999999999</v>
      </c>
      <c r="O6211">
        <f>(Table1[[#This Row],[Sales]]-Table1[[#This Row],[Profit]])/Table1[[#This Row],[Quantity]]</f>
        <v>205.63469999999995</v>
      </c>
      <c r="P6211">
        <f>Table1[[#This Row],[Sales]]/Table1[[#This Row],[Quantity]]</f>
        <v>310.392</v>
      </c>
      <c r="Q6211" t="str">
        <f t="shared" ref="Q6211:Q6274" si="194">LEFT(A6211,4)</f>
        <v>2023</v>
      </c>
      <c r="R6211" t="str">
        <f t="shared" ref="R6211:R6274" si="195">MID(A6211,5,2)</f>
        <v>08</v>
      </c>
      <c r="S6211">
        <f>CEILING(Table1[[#This Row],[Month]]/3,1)</f>
        <v>3</v>
      </c>
      <c r="T6211" s="9">
        <f>(Table1[[#This Row],[Profit]]/Table1[[#This Row],[Sales]])</f>
        <v>0.33750000000000002</v>
      </c>
    </row>
    <row r="6212" spans="1:20" x14ac:dyDescent="0.25">
      <c r="A6212">
        <v>20230819</v>
      </c>
      <c r="B6212" s="1" t="s">
        <v>808</v>
      </c>
      <c r="C6212" s="1" t="s">
        <v>52</v>
      </c>
      <c r="D6212" s="1" t="s">
        <v>53</v>
      </c>
      <c r="E6212" s="1" t="s">
        <v>27</v>
      </c>
      <c r="F6212" s="1" t="s">
        <v>28</v>
      </c>
      <c r="G6212" s="1" t="s">
        <v>127</v>
      </c>
      <c r="H6212" s="1" t="s">
        <v>40</v>
      </c>
      <c r="I6212" s="1" t="s">
        <v>30</v>
      </c>
      <c r="J6212" s="1" t="s">
        <v>37</v>
      </c>
      <c r="K6212">
        <v>1000.02</v>
      </c>
      <c r="L6212">
        <v>7</v>
      </c>
      <c r="M6212">
        <v>0</v>
      </c>
      <c r="N6212">
        <v>290.00580000000002</v>
      </c>
      <c r="O6212">
        <f>(Table1[[#This Row],[Sales]]-Table1[[#This Row],[Profit]])/Table1[[#This Row],[Quantity]]</f>
        <v>101.4306</v>
      </c>
      <c r="P6212">
        <f>Table1[[#This Row],[Sales]]/Table1[[#This Row],[Quantity]]</f>
        <v>142.85999999999999</v>
      </c>
      <c r="Q6212" t="str">
        <f t="shared" si="194"/>
        <v>2023</v>
      </c>
      <c r="R6212" t="str">
        <f t="shared" si="195"/>
        <v>08</v>
      </c>
      <c r="S6212">
        <f>CEILING(Table1[[#This Row],[Month]]/3,1)</f>
        <v>3</v>
      </c>
      <c r="T6212" s="9">
        <f>(Table1[[#This Row],[Profit]]/Table1[[#This Row],[Sales]])</f>
        <v>0.29000000000000004</v>
      </c>
    </row>
    <row r="6213" spans="1:20" x14ac:dyDescent="0.25">
      <c r="A6213">
        <v>20230819</v>
      </c>
      <c r="B6213" s="1" t="s">
        <v>808</v>
      </c>
      <c r="C6213" s="1" t="s">
        <v>52</v>
      </c>
      <c r="D6213" s="1" t="s">
        <v>53</v>
      </c>
      <c r="E6213" s="1" t="s">
        <v>27</v>
      </c>
      <c r="F6213" s="1" t="s">
        <v>28</v>
      </c>
      <c r="G6213" s="1" t="s">
        <v>127</v>
      </c>
      <c r="H6213" s="1" t="s">
        <v>40</v>
      </c>
      <c r="I6213" s="1" t="s">
        <v>30</v>
      </c>
      <c r="J6213" s="1" t="s">
        <v>41</v>
      </c>
      <c r="K6213">
        <v>65.94</v>
      </c>
      <c r="L6213">
        <v>3</v>
      </c>
      <c r="M6213">
        <v>0</v>
      </c>
      <c r="N6213">
        <v>22.419599999999999</v>
      </c>
      <c r="O6213">
        <f>(Table1[[#This Row],[Sales]]-Table1[[#This Row],[Profit]])/Table1[[#This Row],[Quantity]]</f>
        <v>14.506799999999998</v>
      </c>
      <c r="P6213">
        <f>Table1[[#This Row],[Sales]]/Table1[[#This Row],[Quantity]]</f>
        <v>21.98</v>
      </c>
      <c r="Q6213" t="str">
        <f t="shared" si="194"/>
        <v>2023</v>
      </c>
      <c r="R6213" t="str">
        <f t="shared" si="195"/>
        <v>08</v>
      </c>
      <c r="S6213">
        <f>CEILING(Table1[[#This Row],[Month]]/3,1)</f>
        <v>3</v>
      </c>
      <c r="T6213" s="9">
        <f>(Table1[[#This Row],[Profit]]/Table1[[#This Row],[Sales]])</f>
        <v>0.34</v>
      </c>
    </row>
    <row r="6214" spans="1:20" x14ac:dyDescent="0.25">
      <c r="A6214">
        <v>20231113</v>
      </c>
      <c r="B6214" s="1" t="s">
        <v>294</v>
      </c>
      <c r="C6214" s="1" t="s">
        <v>52</v>
      </c>
      <c r="D6214" s="1" t="s">
        <v>1221</v>
      </c>
      <c r="E6214" s="1" t="s">
        <v>27</v>
      </c>
      <c r="F6214" s="1" t="s">
        <v>28</v>
      </c>
      <c r="G6214" s="1" t="s">
        <v>214</v>
      </c>
      <c r="H6214" s="1" t="s">
        <v>20</v>
      </c>
      <c r="I6214" s="1" t="s">
        <v>21</v>
      </c>
      <c r="J6214" s="1" t="s">
        <v>136</v>
      </c>
      <c r="K6214">
        <v>18.239999999999998</v>
      </c>
      <c r="L6214">
        <v>3</v>
      </c>
      <c r="M6214">
        <v>0</v>
      </c>
      <c r="N6214">
        <v>9.1199999999999992</v>
      </c>
      <c r="O6214">
        <f>(Table1[[#This Row],[Sales]]-Table1[[#This Row],[Profit]])/Table1[[#This Row],[Quantity]]</f>
        <v>3.0399999999999996</v>
      </c>
      <c r="P6214">
        <f>Table1[[#This Row],[Sales]]/Table1[[#This Row],[Quantity]]</f>
        <v>6.0799999999999992</v>
      </c>
      <c r="Q6214" t="str">
        <f t="shared" si="194"/>
        <v>2023</v>
      </c>
      <c r="R6214" t="str">
        <f t="shared" si="195"/>
        <v>11</v>
      </c>
      <c r="S6214">
        <f>CEILING(Table1[[#This Row],[Month]]/3,1)</f>
        <v>4</v>
      </c>
      <c r="T6214" s="9">
        <f>(Table1[[#This Row],[Profit]]/Table1[[#This Row],[Sales]])</f>
        <v>0.5</v>
      </c>
    </row>
    <row r="6215" spans="1:20" x14ac:dyDescent="0.25">
      <c r="A6215">
        <v>20231113</v>
      </c>
      <c r="B6215" s="1" t="s">
        <v>294</v>
      </c>
      <c r="C6215" s="1" t="s">
        <v>52</v>
      </c>
      <c r="D6215" s="1" t="s">
        <v>1221</v>
      </c>
      <c r="E6215" s="1" t="s">
        <v>27</v>
      </c>
      <c r="F6215" s="1" t="s">
        <v>28</v>
      </c>
      <c r="G6215" s="1" t="s">
        <v>214</v>
      </c>
      <c r="H6215" s="1" t="s">
        <v>20</v>
      </c>
      <c r="I6215" s="1" t="s">
        <v>21</v>
      </c>
      <c r="J6215" s="1" t="s">
        <v>44</v>
      </c>
      <c r="K6215">
        <v>76.12</v>
      </c>
      <c r="L6215">
        <v>2</v>
      </c>
      <c r="M6215">
        <v>0</v>
      </c>
      <c r="N6215">
        <v>22.0748</v>
      </c>
      <c r="O6215">
        <f>(Table1[[#This Row],[Sales]]-Table1[[#This Row],[Profit]])/Table1[[#This Row],[Quantity]]</f>
        <v>27.022600000000004</v>
      </c>
      <c r="P6215">
        <f>Table1[[#This Row],[Sales]]/Table1[[#This Row],[Quantity]]</f>
        <v>38.06</v>
      </c>
      <c r="Q6215" t="str">
        <f t="shared" si="194"/>
        <v>2023</v>
      </c>
      <c r="R6215" t="str">
        <f t="shared" si="195"/>
        <v>11</v>
      </c>
      <c r="S6215">
        <f>CEILING(Table1[[#This Row],[Month]]/3,1)</f>
        <v>4</v>
      </c>
      <c r="T6215" s="9">
        <f>(Table1[[#This Row],[Profit]]/Table1[[#This Row],[Sales]])</f>
        <v>0.28999999999999998</v>
      </c>
    </row>
    <row r="6216" spans="1:20" x14ac:dyDescent="0.25">
      <c r="A6216">
        <v>20201011</v>
      </c>
      <c r="B6216" s="1" t="s">
        <v>526</v>
      </c>
      <c r="C6216" s="1" t="s">
        <v>25</v>
      </c>
      <c r="D6216" s="1" t="s">
        <v>1062</v>
      </c>
      <c r="E6216" s="1" t="s">
        <v>27</v>
      </c>
      <c r="F6216" s="1" t="s">
        <v>28</v>
      </c>
      <c r="G6216" s="1" t="s">
        <v>336</v>
      </c>
      <c r="H6216" s="1" t="s">
        <v>69</v>
      </c>
      <c r="I6216" s="1" t="s">
        <v>21</v>
      </c>
      <c r="J6216" s="1" t="s">
        <v>97</v>
      </c>
      <c r="K6216">
        <v>7.64</v>
      </c>
      <c r="L6216">
        <v>1</v>
      </c>
      <c r="M6216">
        <v>0</v>
      </c>
      <c r="N6216">
        <v>3.7435999999999998</v>
      </c>
      <c r="O6216">
        <f>(Table1[[#This Row],[Sales]]-Table1[[#This Row],[Profit]])/Table1[[#This Row],[Quantity]]</f>
        <v>3.8963999999999999</v>
      </c>
      <c r="P6216">
        <f>Table1[[#This Row],[Sales]]/Table1[[#This Row],[Quantity]]</f>
        <v>7.64</v>
      </c>
      <c r="Q6216" t="str">
        <f t="shared" si="194"/>
        <v>2020</v>
      </c>
      <c r="R6216" t="str">
        <f t="shared" si="195"/>
        <v>10</v>
      </c>
      <c r="S6216">
        <f>CEILING(Table1[[#This Row],[Month]]/3,1)</f>
        <v>4</v>
      </c>
      <c r="T6216" s="9">
        <f>(Table1[[#This Row],[Profit]]/Table1[[#This Row],[Sales]])</f>
        <v>0.49</v>
      </c>
    </row>
    <row r="6217" spans="1:20" x14ac:dyDescent="0.25">
      <c r="A6217">
        <v>20211128</v>
      </c>
      <c r="B6217" s="1" t="s">
        <v>822</v>
      </c>
      <c r="C6217" s="1" t="s">
        <v>133</v>
      </c>
      <c r="D6217" s="1" t="s">
        <v>134</v>
      </c>
      <c r="E6217" s="1" t="s">
        <v>17</v>
      </c>
      <c r="F6217" s="1" t="s">
        <v>18</v>
      </c>
      <c r="G6217" s="1" t="s">
        <v>239</v>
      </c>
      <c r="H6217" s="1" t="s">
        <v>62</v>
      </c>
      <c r="I6217" s="1" t="s">
        <v>30</v>
      </c>
      <c r="J6217" s="1" t="s">
        <v>41</v>
      </c>
      <c r="K6217">
        <v>68.16</v>
      </c>
      <c r="L6217">
        <v>3</v>
      </c>
      <c r="M6217">
        <v>0</v>
      </c>
      <c r="N6217">
        <v>27.945599999999999</v>
      </c>
      <c r="O6217">
        <f>(Table1[[#This Row],[Sales]]-Table1[[#This Row],[Profit]])/Table1[[#This Row],[Quantity]]</f>
        <v>13.4048</v>
      </c>
      <c r="P6217">
        <f>Table1[[#This Row],[Sales]]/Table1[[#This Row],[Quantity]]</f>
        <v>22.72</v>
      </c>
      <c r="Q6217" t="str">
        <f t="shared" si="194"/>
        <v>2021</v>
      </c>
      <c r="R6217" t="str">
        <f t="shared" si="195"/>
        <v>11</v>
      </c>
      <c r="S6217">
        <f>CEILING(Table1[[#This Row],[Month]]/3,1)</f>
        <v>4</v>
      </c>
      <c r="T6217" s="9">
        <f>(Table1[[#This Row],[Profit]]/Table1[[#This Row],[Sales]])</f>
        <v>0.41000000000000003</v>
      </c>
    </row>
    <row r="6218" spans="1:20" x14ac:dyDescent="0.25">
      <c r="A6218">
        <v>20211128</v>
      </c>
      <c r="B6218" s="1" t="s">
        <v>822</v>
      </c>
      <c r="C6218" s="1" t="s">
        <v>133</v>
      </c>
      <c r="D6218" s="1" t="s">
        <v>134</v>
      </c>
      <c r="E6218" s="1" t="s">
        <v>17</v>
      </c>
      <c r="F6218" s="1" t="s">
        <v>18</v>
      </c>
      <c r="G6218" s="1" t="s">
        <v>239</v>
      </c>
      <c r="H6218" s="1" t="s">
        <v>62</v>
      </c>
      <c r="I6218" s="1" t="s">
        <v>30</v>
      </c>
      <c r="J6218" s="1" t="s">
        <v>97</v>
      </c>
      <c r="K6218">
        <v>62.24</v>
      </c>
      <c r="L6218">
        <v>8</v>
      </c>
      <c r="M6218">
        <v>0</v>
      </c>
      <c r="N6218">
        <v>29.252800000000001</v>
      </c>
      <c r="O6218">
        <f>(Table1[[#This Row],[Sales]]-Table1[[#This Row],[Profit]])/Table1[[#This Row],[Quantity]]</f>
        <v>4.1234000000000002</v>
      </c>
      <c r="P6218">
        <f>Table1[[#This Row],[Sales]]/Table1[[#This Row],[Quantity]]</f>
        <v>7.78</v>
      </c>
      <c r="Q6218" t="str">
        <f t="shared" si="194"/>
        <v>2021</v>
      </c>
      <c r="R6218" t="str">
        <f t="shared" si="195"/>
        <v>11</v>
      </c>
      <c r="S6218">
        <f>CEILING(Table1[[#This Row],[Month]]/3,1)</f>
        <v>4</v>
      </c>
      <c r="T6218" s="9">
        <f>(Table1[[#This Row],[Profit]]/Table1[[#This Row],[Sales]])</f>
        <v>0.47</v>
      </c>
    </row>
    <row r="6219" spans="1:20" x14ac:dyDescent="0.25">
      <c r="A6219">
        <v>20210727</v>
      </c>
      <c r="B6219" s="1" t="s">
        <v>625</v>
      </c>
      <c r="C6219" s="1" t="s">
        <v>15</v>
      </c>
      <c r="D6219" s="1" t="s">
        <v>16</v>
      </c>
      <c r="E6219" s="1" t="s">
        <v>17</v>
      </c>
      <c r="F6219" s="1" t="s">
        <v>18</v>
      </c>
      <c r="G6219" s="1" t="s">
        <v>333</v>
      </c>
      <c r="H6219" s="1" t="s">
        <v>75</v>
      </c>
      <c r="I6219" s="1" t="s">
        <v>21</v>
      </c>
      <c r="J6219" s="1" t="s">
        <v>43</v>
      </c>
      <c r="K6219">
        <v>29.97</v>
      </c>
      <c r="L6219">
        <v>3</v>
      </c>
      <c r="M6219">
        <v>0</v>
      </c>
      <c r="N6219">
        <v>0.29970000000000002</v>
      </c>
      <c r="O6219">
        <f>(Table1[[#This Row],[Sales]]-Table1[[#This Row],[Profit]])/Table1[[#This Row],[Quantity]]</f>
        <v>9.8900999999999986</v>
      </c>
      <c r="P6219">
        <f>Table1[[#This Row],[Sales]]/Table1[[#This Row],[Quantity]]</f>
        <v>9.99</v>
      </c>
      <c r="Q6219" t="str">
        <f t="shared" si="194"/>
        <v>2021</v>
      </c>
      <c r="R6219" t="str">
        <f t="shared" si="195"/>
        <v>07</v>
      </c>
      <c r="S6219">
        <f>CEILING(Table1[[#This Row],[Month]]/3,1)</f>
        <v>3</v>
      </c>
      <c r="T6219" s="9">
        <f>(Table1[[#This Row],[Profit]]/Table1[[#This Row],[Sales]])</f>
        <v>1.0000000000000002E-2</v>
      </c>
    </row>
    <row r="6220" spans="1:20" x14ac:dyDescent="0.25">
      <c r="A6220">
        <v>20221021</v>
      </c>
      <c r="B6220" s="1" t="s">
        <v>933</v>
      </c>
      <c r="C6220" s="1" t="s">
        <v>120</v>
      </c>
      <c r="D6220" s="1" t="s">
        <v>593</v>
      </c>
      <c r="E6220" s="1" t="s">
        <v>27</v>
      </c>
      <c r="F6220" s="1" t="s">
        <v>82</v>
      </c>
      <c r="G6220" s="1" t="s">
        <v>479</v>
      </c>
      <c r="H6220" s="1" t="s">
        <v>91</v>
      </c>
      <c r="I6220" s="1" t="s">
        <v>21</v>
      </c>
      <c r="J6220" s="1" t="s">
        <v>43</v>
      </c>
      <c r="K6220">
        <v>125.7</v>
      </c>
      <c r="L6220">
        <v>6</v>
      </c>
      <c r="M6220">
        <v>0</v>
      </c>
      <c r="N6220">
        <v>35.195999999999998</v>
      </c>
      <c r="O6220">
        <f>(Table1[[#This Row],[Sales]]-Table1[[#This Row],[Profit]])/Table1[[#This Row],[Quantity]]</f>
        <v>15.084000000000001</v>
      </c>
      <c r="P6220">
        <f>Table1[[#This Row],[Sales]]/Table1[[#This Row],[Quantity]]</f>
        <v>20.95</v>
      </c>
      <c r="Q6220" t="str">
        <f t="shared" si="194"/>
        <v>2022</v>
      </c>
      <c r="R6220" t="str">
        <f t="shared" si="195"/>
        <v>10</v>
      </c>
      <c r="S6220">
        <f>CEILING(Table1[[#This Row],[Month]]/3,1)</f>
        <v>4</v>
      </c>
      <c r="T6220" s="9">
        <f>(Table1[[#This Row],[Profit]]/Table1[[#This Row],[Sales]])</f>
        <v>0.27999999999999997</v>
      </c>
    </row>
    <row r="6221" spans="1:20" x14ac:dyDescent="0.25">
      <c r="A6221">
        <v>20221021</v>
      </c>
      <c r="B6221" s="1" t="s">
        <v>933</v>
      </c>
      <c r="C6221" s="1" t="s">
        <v>120</v>
      </c>
      <c r="D6221" s="1" t="s">
        <v>593</v>
      </c>
      <c r="E6221" s="1" t="s">
        <v>27</v>
      </c>
      <c r="F6221" s="1" t="s">
        <v>82</v>
      </c>
      <c r="G6221" s="1" t="s">
        <v>479</v>
      </c>
      <c r="H6221" s="1" t="s">
        <v>91</v>
      </c>
      <c r="I6221" s="1" t="s">
        <v>21</v>
      </c>
      <c r="J6221" s="1" t="s">
        <v>43</v>
      </c>
      <c r="K6221">
        <v>191.98</v>
      </c>
      <c r="L6221">
        <v>2</v>
      </c>
      <c r="M6221">
        <v>0</v>
      </c>
      <c r="N6221">
        <v>51.834600000000002</v>
      </c>
      <c r="O6221">
        <f>(Table1[[#This Row],[Sales]]-Table1[[#This Row],[Profit]])/Table1[[#This Row],[Quantity]]</f>
        <v>70.072699999999998</v>
      </c>
      <c r="P6221">
        <f>Table1[[#This Row],[Sales]]/Table1[[#This Row],[Quantity]]</f>
        <v>95.99</v>
      </c>
      <c r="Q6221" t="str">
        <f t="shared" si="194"/>
        <v>2022</v>
      </c>
      <c r="R6221" t="str">
        <f t="shared" si="195"/>
        <v>10</v>
      </c>
      <c r="S6221">
        <f>CEILING(Table1[[#This Row],[Month]]/3,1)</f>
        <v>4</v>
      </c>
      <c r="T6221" s="9">
        <f>(Table1[[#This Row],[Profit]]/Table1[[#This Row],[Sales]])</f>
        <v>0.27</v>
      </c>
    </row>
    <row r="6222" spans="1:20" x14ac:dyDescent="0.25">
      <c r="A6222">
        <v>20221021</v>
      </c>
      <c r="B6222" s="1" t="s">
        <v>933</v>
      </c>
      <c r="C6222" s="1" t="s">
        <v>120</v>
      </c>
      <c r="D6222" s="1" t="s">
        <v>593</v>
      </c>
      <c r="E6222" s="1" t="s">
        <v>27</v>
      </c>
      <c r="F6222" s="1" t="s">
        <v>82</v>
      </c>
      <c r="G6222" s="1" t="s">
        <v>479</v>
      </c>
      <c r="H6222" s="1" t="s">
        <v>91</v>
      </c>
      <c r="I6222" s="1" t="s">
        <v>21</v>
      </c>
      <c r="J6222" s="1" t="s">
        <v>37</v>
      </c>
      <c r="K6222">
        <v>20.86</v>
      </c>
      <c r="L6222">
        <v>7</v>
      </c>
      <c r="M6222">
        <v>0</v>
      </c>
      <c r="N6222">
        <v>1.4601999999999999</v>
      </c>
      <c r="O6222">
        <f>(Table1[[#This Row],[Sales]]-Table1[[#This Row],[Profit]])/Table1[[#This Row],[Quantity]]</f>
        <v>2.7713999999999999</v>
      </c>
      <c r="P6222">
        <f>Table1[[#This Row],[Sales]]/Table1[[#This Row],[Quantity]]</f>
        <v>2.98</v>
      </c>
      <c r="Q6222" t="str">
        <f t="shared" si="194"/>
        <v>2022</v>
      </c>
      <c r="R6222" t="str">
        <f t="shared" si="195"/>
        <v>10</v>
      </c>
      <c r="S6222">
        <f>CEILING(Table1[[#This Row],[Month]]/3,1)</f>
        <v>4</v>
      </c>
      <c r="T6222" s="9">
        <f>(Table1[[#This Row],[Profit]]/Table1[[#This Row],[Sales]])</f>
        <v>6.9999999999999993E-2</v>
      </c>
    </row>
    <row r="6223" spans="1:20" x14ac:dyDescent="0.25">
      <c r="A6223">
        <v>20230915</v>
      </c>
      <c r="B6223" s="1" t="s">
        <v>1084</v>
      </c>
      <c r="C6223" s="1" t="s">
        <v>25</v>
      </c>
      <c r="D6223" s="1" t="s">
        <v>26</v>
      </c>
      <c r="E6223" s="1" t="s">
        <v>27</v>
      </c>
      <c r="F6223" s="1" t="s">
        <v>28</v>
      </c>
      <c r="G6223" s="1" t="s">
        <v>165</v>
      </c>
      <c r="H6223" s="1" t="s">
        <v>91</v>
      </c>
      <c r="I6223" s="1" t="s">
        <v>21</v>
      </c>
      <c r="J6223" s="1" t="s">
        <v>23</v>
      </c>
      <c r="K6223">
        <v>56.7</v>
      </c>
      <c r="L6223">
        <v>9</v>
      </c>
      <c r="M6223">
        <v>0</v>
      </c>
      <c r="N6223">
        <v>26.082000000000001</v>
      </c>
      <c r="O6223">
        <f>(Table1[[#This Row],[Sales]]-Table1[[#This Row],[Profit]])/Table1[[#This Row],[Quantity]]</f>
        <v>3.4020000000000001</v>
      </c>
      <c r="P6223">
        <f>Table1[[#This Row],[Sales]]/Table1[[#This Row],[Quantity]]</f>
        <v>6.3000000000000007</v>
      </c>
      <c r="Q6223" t="str">
        <f t="shared" si="194"/>
        <v>2023</v>
      </c>
      <c r="R6223" t="str">
        <f t="shared" si="195"/>
        <v>09</v>
      </c>
      <c r="S6223">
        <f>CEILING(Table1[[#This Row],[Month]]/3,1)</f>
        <v>3</v>
      </c>
      <c r="T6223" s="9">
        <f>(Table1[[#This Row],[Profit]]/Table1[[#This Row],[Sales]])</f>
        <v>0.45999999999999996</v>
      </c>
    </row>
    <row r="6224" spans="1:20" x14ac:dyDescent="0.25">
      <c r="A6224">
        <v>20231224</v>
      </c>
      <c r="B6224" s="1" t="s">
        <v>495</v>
      </c>
      <c r="C6224" s="1" t="s">
        <v>156</v>
      </c>
      <c r="D6224" s="1" t="s">
        <v>157</v>
      </c>
      <c r="E6224" s="1" t="s">
        <v>17</v>
      </c>
      <c r="F6224" s="1" t="s">
        <v>73</v>
      </c>
      <c r="G6224" s="1" t="s">
        <v>333</v>
      </c>
      <c r="H6224" s="1" t="s">
        <v>75</v>
      </c>
      <c r="I6224" s="1" t="s">
        <v>21</v>
      </c>
      <c r="J6224" s="1" t="s">
        <v>41</v>
      </c>
      <c r="K6224">
        <v>72.703999999999994</v>
      </c>
      <c r="L6224">
        <v>4</v>
      </c>
      <c r="M6224">
        <v>0.2</v>
      </c>
      <c r="N6224">
        <v>19.084800000000001</v>
      </c>
      <c r="O6224">
        <f>(Table1[[#This Row],[Sales]]-Table1[[#This Row],[Profit]])/Table1[[#This Row],[Quantity]]</f>
        <v>13.404799999999998</v>
      </c>
      <c r="P6224">
        <f>Table1[[#This Row],[Sales]]/Table1[[#This Row],[Quantity]]</f>
        <v>18.175999999999998</v>
      </c>
      <c r="Q6224" t="str">
        <f t="shared" si="194"/>
        <v>2023</v>
      </c>
      <c r="R6224" t="str">
        <f t="shared" si="195"/>
        <v>12</v>
      </c>
      <c r="S6224">
        <f>CEILING(Table1[[#This Row],[Month]]/3,1)</f>
        <v>4</v>
      </c>
      <c r="T6224" s="9">
        <f>(Table1[[#This Row],[Profit]]/Table1[[#This Row],[Sales]])</f>
        <v>0.26250000000000007</v>
      </c>
    </row>
    <row r="6225" spans="1:20" x14ac:dyDescent="0.25">
      <c r="A6225">
        <v>20231224</v>
      </c>
      <c r="B6225" s="1" t="s">
        <v>495</v>
      </c>
      <c r="C6225" s="1" t="s">
        <v>156</v>
      </c>
      <c r="D6225" s="1" t="s">
        <v>157</v>
      </c>
      <c r="E6225" s="1" t="s">
        <v>17</v>
      </c>
      <c r="F6225" s="1" t="s">
        <v>73</v>
      </c>
      <c r="G6225" s="1" t="s">
        <v>333</v>
      </c>
      <c r="H6225" s="1" t="s">
        <v>75</v>
      </c>
      <c r="I6225" s="1" t="s">
        <v>21</v>
      </c>
      <c r="J6225" s="1" t="s">
        <v>42</v>
      </c>
      <c r="K6225">
        <v>12.263999999999999</v>
      </c>
      <c r="L6225">
        <v>7</v>
      </c>
      <c r="M6225">
        <v>0.2</v>
      </c>
      <c r="N6225">
        <v>1.0730999999999999</v>
      </c>
      <c r="O6225">
        <f>(Table1[[#This Row],[Sales]]-Table1[[#This Row],[Profit]])/Table1[[#This Row],[Quantity]]</f>
        <v>1.5986999999999998</v>
      </c>
      <c r="P6225">
        <f>Table1[[#This Row],[Sales]]/Table1[[#This Row],[Quantity]]</f>
        <v>1.752</v>
      </c>
      <c r="Q6225" t="str">
        <f t="shared" si="194"/>
        <v>2023</v>
      </c>
      <c r="R6225" t="str">
        <f t="shared" si="195"/>
        <v>12</v>
      </c>
      <c r="S6225">
        <f>CEILING(Table1[[#This Row],[Month]]/3,1)</f>
        <v>4</v>
      </c>
      <c r="T6225" s="9">
        <f>(Table1[[#This Row],[Profit]]/Table1[[#This Row],[Sales]])</f>
        <v>8.7499999999999994E-2</v>
      </c>
    </row>
    <row r="6226" spans="1:20" x14ac:dyDescent="0.25">
      <c r="A6226">
        <v>20231224</v>
      </c>
      <c r="B6226" s="1" t="s">
        <v>495</v>
      </c>
      <c r="C6226" s="1" t="s">
        <v>156</v>
      </c>
      <c r="D6226" s="1" t="s">
        <v>157</v>
      </c>
      <c r="E6226" s="1" t="s">
        <v>17</v>
      </c>
      <c r="F6226" s="1" t="s">
        <v>73</v>
      </c>
      <c r="G6226" s="1" t="s">
        <v>333</v>
      </c>
      <c r="H6226" s="1" t="s">
        <v>75</v>
      </c>
      <c r="I6226" s="1" t="s">
        <v>21</v>
      </c>
      <c r="J6226" s="1" t="s">
        <v>37</v>
      </c>
      <c r="K6226">
        <v>218.352</v>
      </c>
      <c r="L6226">
        <v>3</v>
      </c>
      <c r="M6226">
        <v>0.2</v>
      </c>
      <c r="N6226">
        <v>-54.588000000000001</v>
      </c>
      <c r="O6226">
        <f>(Table1[[#This Row],[Sales]]-Table1[[#This Row],[Profit]])/Table1[[#This Row],[Quantity]]</f>
        <v>90.98</v>
      </c>
      <c r="P6226">
        <f>Table1[[#This Row],[Sales]]/Table1[[#This Row],[Quantity]]</f>
        <v>72.784000000000006</v>
      </c>
      <c r="Q6226" t="str">
        <f t="shared" si="194"/>
        <v>2023</v>
      </c>
      <c r="R6226" t="str">
        <f t="shared" si="195"/>
        <v>12</v>
      </c>
      <c r="S6226">
        <f>CEILING(Table1[[#This Row],[Month]]/3,1)</f>
        <v>4</v>
      </c>
      <c r="T6226" s="9">
        <f>(Table1[[#This Row],[Profit]]/Table1[[#This Row],[Sales]])</f>
        <v>-0.25</v>
      </c>
    </row>
    <row r="6227" spans="1:20" x14ac:dyDescent="0.25">
      <c r="A6227">
        <v>20211005</v>
      </c>
      <c r="B6227" s="1" t="s">
        <v>509</v>
      </c>
      <c r="C6227" s="1" t="s">
        <v>181</v>
      </c>
      <c r="D6227" s="1" t="s">
        <v>182</v>
      </c>
      <c r="E6227" s="1" t="s">
        <v>17</v>
      </c>
      <c r="F6227" s="1" t="s">
        <v>34</v>
      </c>
      <c r="G6227" s="1" t="s">
        <v>255</v>
      </c>
      <c r="H6227" s="1" t="s">
        <v>40</v>
      </c>
      <c r="I6227" s="1" t="s">
        <v>21</v>
      </c>
      <c r="J6227" s="1" t="s">
        <v>22</v>
      </c>
      <c r="K6227">
        <v>66.293999999999997</v>
      </c>
      <c r="L6227">
        <v>1</v>
      </c>
      <c r="M6227">
        <v>0.7</v>
      </c>
      <c r="N6227">
        <v>-103.86060000000001</v>
      </c>
      <c r="O6227">
        <f>(Table1[[#This Row],[Sales]]-Table1[[#This Row],[Profit]])/Table1[[#This Row],[Quantity]]</f>
        <v>170.15460000000002</v>
      </c>
      <c r="P6227">
        <f>Table1[[#This Row],[Sales]]/Table1[[#This Row],[Quantity]]</f>
        <v>66.293999999999997</v>
      </c>
      <c r="Q6227" t="str">
        <f t="shared" si="194"/>
        <v>2021</v>
      </c>
      <c r="R6227" t="str">
        <f t="shared" si="195"/>
        <v>10</v>
      </c>
      <c r="S6227">
        <f>CEILING(Table1[[#This Row],[Month]]/3,1)</f>
        <v>4</v>
      </c>
      <c r="T6227" s="9">
        <f>(Table1[[#This Row],[Profit]]/Table1[[#This Row],[Sales]])</f>
        <v>-1.5666666666666669</v>
      </c>
    </row>
    <row r="6228" spans="1:20" x14ac:dyDescent="0.25">
      <c r="A6228">
        <v>20211005</v>
      </c>
      <c r="B6228" s="1" t="s">
        <v>509</v>
      </c>
      <c r="C6228" s="1" t="s">
        <v>181</v>
      </c>
      <c r="D6228" s="1" t="s">
        <v>182</v>
      </c>
      <c r="E6228" s="1" t="s">
        <v>17</v>
      </c>
      <c r="F6228" s="1" t="s">
        <v>34</v>
      </c>
      <c r="G6228" s="1" t="s">
        <v>255</v>
      </c>
      <c r="H6228" s="1" t="s">
        <v>40</v>
      </c>
      <c r="I6228" s="1" t="s">
        <v>21</v>
      </c>
      <c r="J6228" s="1" t="s">
        <v>23</v>
      </c>
      <c r="K6228">
        <v>291.16800000000001</v>
      </c>
      <c r="L6228">
        <v>4</v>
      </c>
      <c r="M6228">
        <v>0.2</v>
      </c>
      <c r="N6228">
        <v>-14.558400000000001</v>
      </c>
      <c r="O6228">
        <f>(Table1[[#This Row],[Sales]]-Table1[[#This Row],[Profit]])/Table1[[#This Row],[Quantity]]</f>
        <v>76.431600000000003</v>
      </c>
      <c r="P6228">
        <f>Table1[[#This Row],[Sales]]/Table1[[#This Row],[Quantity]]</f>
        <v>72.792000000000002</v>
      </c>
      <c r="Q6228" t="str">
        <f t="shared" si="194"/>
        <v>2021</v>
      </c>
      <c r="R6228" t="str">
        <f t="shared" si="195"/>
        <v>10</v>
      </c>
      <c r="S6228">
        <f>CEILING(Table1[[#This Row],[Month]]/3,1)</f>
        <v>4</v>
      </c>
      <c r="T6228" s="9">
        <f>(Table1[[#This Row],[Profit]]/Table1[[#This Row],[Sales]])</f>
        <v>-0.05</v>
      </c>
    </row>
    <row r="6229" spans="1:20" x14ac:dyDescent="0.25">
      <c r="A6229">
        <v>20201102</v>
      </c>
      <c r="B6229" s="1" t="s">
        <v>371</v>
      </c>
      <c r="C6229" s="1" t="s">
        <v>57</v>
      </c>
      <c r="D6229" s="1" t="s">
        <v>99</v>
      </c>
      <c r="E6229" s="1" t="s">
        <v>59</v>
      </c>
      <c r="F6229" s="1" t="s">
        <v>60</v>
      </c>
      <c r="G6229" s="1" t="s">
        <v>61</v>
      </c>
      <c r="H6229" s="1" t="s">
        <v>62</v>
      </c>
      <c r="I6229" s="1" t="s">
        <v>21</v>
      </c>
      <c r="J6229" s="1" t="s">
        <v>43</v>
      </c>
      <c r="K6229">
        <v>88.775999999999996</v>
      </c>
      <c r="L6229">
        <v>3</v>
      </c>
      <c r="M6229">
        <v>0.2</v>
      </c>
      <c r="N6229">
        <v>7.7679</v>
      </c>
      <c r="O6229">
        <f>(Table1[[#This Row],[Sales]]-Table1[[#This Row],[Profit]])/Table1[[#This Row],[Quantity]]</f>
        <v>27.002700000000001</v>
      </c>
      <c r="P6229">
        <f>Table1[[#This Row],[Sales]]/Table1[[#This Row],[Quantity]]</f>
        <v>29.591999999999999</v>
      </c>
      <c r="Q6229" t="str">
        <f t="shared" si="194"/>
        <v>2020</v>
      </c>
      <c r="R6229" t="str">
        <f t="shared" si="195"/>
        <v>11</v>
      </c>
      <c r="S6229">
        <f>CEILING(Table1[[#This Row],[Month]]/3,1)</f>
        <v>4</v>
      </c>
      <c r="T6229" s="9">
        <f>(Table1[[#This Row],[Profit]]/Table1[[#This Row],[Sales]])</f>
        <v>8.7500000000000008E-2</v>
      </c>
    </row>
    <row r="6230" spans="1:20" x14ac:dyDescent="0.25">
      <c r="A6230">
        <v>20220122</v>
      </c>
      <c r="B6230" s="1" t="s">
        <v>748</v>
      </c>
      <c r="C6230" s="1" t="s">
        <v>209</v>
      </c>
      <c r="D6230" s="1" t="s">
        <v>558</v>
      </c>
      <c r="E6230" s="1" t="s">
        <v>27</v>
      </c>
      <c r="F6230" s="1" t="s">
        <v>82</v>
      </c>
      <c r="G6230" s="1" t="s">
        <v>204</v>
      </c>
      <c r="H6230" s="1" t="s">
        <v>40</v>
      </c>
      <c r="I6230" s="1" t="s">
        <v>63</v>
      </c>
      <c r="J6230" s="1" t="s">
        <v>43</v>
      </c>
      <c r="K6230">
        <v>110.376</v>
      </c>
      <c r="L6230">
        <v>4</v>
      </c>
      <c r="M6230">
        <v>0.4</v>
      </c>
      <c r="N6230">
        <v>-20.235600000000002</v>
      </c>
      <c r="O6230">
        <f>(Table1[[#This Row],[Sales]]-Table1[[#This Row],[Profit]])/Table1[[#This Row],[Quantity]]</f>
        <v>32.652900000000002</v>
      </c>
      <c r="P6230">
        <f>Table1[[#This Row],[Sales]]/Table1[[#This Row],[Quantity]]</f>
        <v>27.594000000000001</v>
      </c>
      <c r="Q6230" t="str">
        <f t="shared" si="194"/>
        <v>2022</v>
      </c>
      <c r="R6230" t="str">
        <f t="shared" si="195"/>
        <v>01</v>
      </c>
      <c r="S6230">
        <f>CEILING(Table1[[#This Row],[Month]]/3,1)</f>
        <v>1</v>
      </c>
      <c r="T6230" s="9">
        <f>(Table1[[#This Row],[Profit]]/Table1[[#This Row],[Sales]])</f>
        <v>-0.18333333333333335</v>
      </c>
    </row>
    <row r="6231" spans="1:20" x14ac:dyDescent="0.25">
      <c r="A6231">
        <v>20220122</v>
      </c>
      <c r="B6231" s="1" t="s">
        <v>748</v>
      </c>
      <c r="C6231" s="1" t="s">
        <v>209</v>
      </c>
      <c r="D6231" s="1" t="s">
        <v>558</v>
      </c>
      <c r="E6231" s="1" t="s">
        <v>27</v>
      </c>
      <c r="F6231" s="1" t="s">
        <v>82</v>
      </c>
      <c r="G6231" s="1" t="s">
        <v>204</v>
      </c>
      <c r="H6231" s="1" t="s">
        <v>40</v>
      </c>
      <c r="I6231" s="1" t="s">
        <v>63</v>
      </c>
      <c r="J6231" s="1" t="s">
        <v>94</v>
      </c>
      <c r="K6231">
        <v>55.176000000000002</v>
      </c>
      <c r="L6231">
        <v>3</v>
      </c>
      <c r="M6231">
        <v>0.2</v>
      </c>
      <c r="N6231">
        <v>15.863099999999999</v>
      </c>
      <c r="O6231">
        <f>(Table1[[#This Row],[Sales]]-Table1[[#This Row],[Profit]])/Table1[[#This Row],[Quantity]]</f>
        <v>13.1043</v>
      </c>
      <c r="P6231">
        <f>Table1[[#This Row],[Sales]]/Table1[[#This Row],[Quantity]]</f>
        <v>18.391999999999999</v>
      </c>
      <c r="Q6231" t="str">
        <f t="shared" si="194"/>
        <v>2022</v>
      </c>
      <c r="R6231" t="str">
        <f t="shared" si="195"/>
        <v>01</v>
      </c>
      <c r="S6231">
        <f>CEILING(Table1[[#This Row],[Month]]/3,1)</f>
        <v>1</v>
      </c>
      <c r="T6231" s="9">
        <f>(Table1[[#This Row],[Profit]]/Table1[[#This Row],[Sales]])</f>
        <v>0.28749999999999998</v>
      </c>
    </row>
    <row r="6232" spans="1:20" x14ac:dyDescent="0.25">
      <c r="A6232">
        <v>20230712</v>
      </c>
      <c r="B6232" s="1" t="s">
        <v>872</v>
      </c>
      <c r="C6232" s="1" t="s">
        <v>206</v>
      </c>
      <c r="D6232" s="1" t="s">
        <v>207</v>
      </c>
      <c r="E6232" s="1" t="s">
        <v>17</v>
      </c>
      <c r="F6232" s="1" t="s">
        <v>34</v>
      </c>
      <c r="G6232" s="1" t="s">
        <v>383</v>
      </c>
      <c r="H6232" s="1" t="s">
        <v>91</v>
      </c>
      <c r="I6232" s="1" t="s">
        <v>21</v>
      </c>
      <c r="J6232" s="1" t="s">
        <v>42</v>
      </c>
      <c r="K6232">
        <v>30.32</v>
      </c>
      <c r="L6232">
        <v>4</v>
      </c>
      <c r="M6232">
        <v>0</v>
      </c>
      <c r="N6232">
        <v>11.8248</v>
      </c>
      <c r="O6232">
        <f>(Table1[[#This Row],[Sales]]-Table1[[#This Row],[Profit]])/Table1[[#This Row],[Quantity]]</f>
        <v>4.6238000000000001</v>
      </c>
      <c r="P6232">
        <f>Table1[[#This Row],[Sales]]/Table1[[#This Row],[Quantity]]</f>
        <v>7.58</v>
      </c>
      <c r="Q6232" t="str">
        <f t="shared" si="194"/>
        <v>2023</v>
      </c>
      <c r="R6232" t="str">
        <f t="shared" si="195"/>
        <v>07</v>
      </c>
      <c r="S6232">
        <f>CEILING(Table1[[#This Row],[Month]]/3,1)</f>
        <v>3</v>
      </c>
      <c r="T6232" s="9">
        <f>(Table1[[#This Row],[Profit]]/Table1[[#This Row],[Sales]])</f>
        <v>0.39</v>
      </c>
    </row>
    <row r="6233" spans="1:20" x14ac:dyDescent="0.25">
      <c r="A6233">
        <v>20230912</v>
      </c>
      <c r="B6233" s="1" t="s">
        <v>512</v>
      </c>
      <c r="C6233" s="1" t="s">
        <v>52</v>
      </c>
      <c r="D6233" s="1" t="s">
        <v>53</v>
      </c>
      <c r="E6233" s="1" t="s">
        <v>27</v>
      </c>
      <c r="F6233" s="1" t="s">
        <v>28</v>
      </c>
      <c r="G6233" s="1" t="s">
        <v>249</v>
      </c>
      <c r="H6233" s="1" t="s">
        <v>55</v>
      </c>
      <c r="I6233" s="1" t="s">
        <v>21</v>
      </c>
      <c r="J6233" s="1" t="s">
        <v>23</v>
      </c>
      <c r="K6233">
        <v>177.56800000000001</v>
      </c>
      <c r="L6233">
        <v>2</v>
      </c>
      <c r="M6233">
        <v>0.2</v>
      </c>
      <c r="N6233">
        <v>8.8783999999999992</v>
      </c>
      <c r="O6233">
        <f>(Table1[[#This Row],[Sales]]-Table1[[#This Row],[Profit]])/Table1[[#This Row],[Quantity]]</f>
        <v>84.344800000000006</v>
      </c>
      <c r="P6233">
        <f>Table1[[#This Row],[Sales]]/Table1[[#This Row],[Quantity]]</f>
        <v>88.784000000000006</v>
      </c>
      <c r="Q6233" t="str">
        <f t="shared" si="194"/>
        <v>2023</v>
      </c>
      <c r="R6233" t="str">
        <f t="shared" si="195"/>
        <v>09</v>
      </c>
      <c r="S6233">
        <f>CEILING(Table1[[#This Row],[Month]]/3,1)</f>
        <v>3</v>
      </c>
      <c r="T6233" s="9">
        <f>(Table1[[#This Row],[Profit]]/Table1[[#This Row],[Sales]])</f>
        <v>4.9999999999999989E-2</v>
      </c>
    </row>
    <row r="6234" spans="1:20" x14ac:dyDescent="0.25">
      <c r="A6234">
        <v>20230912</v>
      </c>
      <c r="B6234" s="1" t="s">
        <v>512</v>
      </c>
      <c r="C6234" s="1" t="s">
        <v>52</v>
      </c>
      <c r="D6234" s="1" t="s">
        <v>53</v>
      </c>
      <c r="E6234" s="1" t="s">
        <v>27</v>
      </c>
      <c r="F6234" s="1" t="s">
        <v>28</v>
      </c>
      <c r="G6234" s="1" t="s">
        <v>249</v>
      </c>
      <c r="H6234" s="1" t="s">
        <v>55</v>
      </c>
      <c r="I6234" s="1" t="s">
        <v>21</v>
      </c>
      <c r="J6234" s="1" t="s">
        <v>50</v>
      </c>
      <c r="K6234">
        <v>19.440000000000001</v>
      </c>
      <c r="L6234">
        <v>3</v>
      </c>
      <c r="M6234">
        <v>0</v>
      </c>
      <c r="N6234">
        <v>9.3312000000000008</v>
      </c>
      <c r="O6234">
        <f>(Table1[[#This Row],[Sales]]-Table1[[#This Row],[Profit]])/Table1[[#This Row],[Quantity]]</f>
        <v>3.3696000000000002</v>
      </c>
      <c r="P6234">
        <f>Table1[[#This Row],[Sales]]/Table1[[#This Row],[Quantity]]</f>
        <v>6.48</v>
      </c>
      <c r="Q6234" t="str">
        <f t="shared" si="194"/>
        <v>2023</v>
      </c>
      <c r="R6234" t="str">
        <f t="shared" si="195"/>
        <v>09</v>
      </c>
      <c r="S6234">
        <f>CEILING(Table1[[#This Row],[Month]]/3,1)</f>
        <v>3</v>
      </c>
      <c r="T6234" s="9">
        <f>(Table1[[#This Row],[Profit]]/Table1[[#This Row],[Sales]])</f>
        <v>0.48000000000000004</v>
      </c>
    </row>
    <row r="6235" spans="1:20" x14ac:dyDescent="0.25">
      <c r="A6235">
        <v>20230912</v>
      </c>
      <c r="B6235" s="1" t="s">
        <v>512</v>
      </c>
      <c r="C6235" s="1" t="s">
        <v>52</v>
      </c>
      <c r="D6235" s="1" t="s">
        <v>53</v>
      </c>
      <c r="E6235" s="1" t="s">
        <v>27</v>
      </c>
      <c r="F6235" s="1" t="s">
        <v>28</v>
      </c>
      <c r="G6235" s="1" t="s">
        <v>249</v>
      </c>
      <c r="H6235" s="1" t="s">
        <v>55</v>
      </c>
      <c r="I6235" s="1" t="s">
        <v>21</v>
      </c>
      <c r="J6235" s="1" t="s">
        <v>50</v>
      </c>
      <c r="K6235">
        <v>71.28</v>
      </c>
      <c r="L6235">
        <v>11</v>
      </c>
      <c r="M6235">
        <v>0</v>
      </c>
      <c r="N6235">
        <v>34.214399999999998</v>
      </c>
      <c r="O6235">
        <f>(Table1[[#This Row],[Sales]]-Table1[[#This Row],[Profit]])/Table1[[#This Row],[Quantity]]</f>
        <v>3.3696000000000002</v>
      </c>
      <c r="P6235">
        <f>Table1[[#This Row],[Sales]]/Table1[[#This Row],[Quantity]]</f>
        <v>6.48</v>
      </c>
      <c r="Q6235" t="str">
        <f t="shared" si="194"/>
        <v>2023</v>
      </c>
      <c r="R6235" t="str">
        <f t="shared" si="195"/>
        <v>09</v>
      </c>
      <c r="S6235">
        <f>CEILING(Table1[[#This Row],[Month]]/3,1)</f>
        <v>3</v>
      </c>
      <c r="T6235" s="9">
        <f>(Table1[[#This Row],[Profit]]/Table1[[#This Row],[Sales]])</f>
        <v>0.48</v>
      </c>
    </row>
    <row r="6236" spans="1:20" x14ac:dyDescent="0.25">
      <c r="A6236">
        <v>20230912</v>
      </c>
      <c r="B6236" s="1" t="s">
        <v>512</v>
      </c>
      <c r="C6236" s="1" t="s">
        <v>52</v>
      </c>
      <c r="D6236" s="1" t="s">
        <v>53</v>
      </c>
      <c r="E6236" s="1" t="s">
        <v>27</v>
      </c>
      <c r="F6236" s="1" t="s">
        <v>28</v>
      </c>
      <c r="G6236" s="1" t="s">
        <v>249</v>
      </c>
      <c r="H6236" s="1" t="s">
        <v>55</v>
      </c>
      <c r="I6236" s="1" t="s">
        <v>21</v>
      </c>
      <c r="J6236" s="1" t="s">
        <v>36</v>
      </c>
      <c r="K6236">
        <v>1471.96</v>
      </c>
      <c r="L6236">
        <v>5</v>
      </c>
      <c r="M6236">
        <v>0.2</v>
      </c>
      <c r="N6236">
        <v>459.98750000000001</v>
      </c>
      <c r="O6236">
        <f>(Table1[[#This Row],[Sales]]-Table1[[#This Row],[Profit]])/Table1[[#This Row],[Quantity]]</f>
        <v>202.39450000000002</v>
      </c>
      <c r="P6236">
        <f>Table1[[#This Row],[Sales]]/Table1[[#This Row],[Quantity]]</f>
        <v>294.392</v>
      </c>
      <c r="Q6236" t="str">
        <f t="shared" si="194"/>
        <v>2023</v>
      </c>
      <c r="R6236" t="str">
        <f t="shared" si="195"/>
        <v>09</v>
      </c>
      <c r="S6236">
        <f>CEILING(Table1[[#This Row],[Month]]/3,1)</f>
        <v>3</v>
      </c>
      <c r="T6236" s="9">
        <f>(Table1[[#This Row],[Profit]]/Table1[[#This Row],[Sales]])</f>
        <v>0.3125</v>
      </c>
    </row>
    <row r="6237" spans="1:20" x14ac:dyDescent="0.25">
      <c r="A6237">
        <v>20230912</v>
      </c>
      <c r="B6237" s="1" t="s">
        <v>512</v>
      </c>
      <c r="C6237" s="1" t="s">
        <v>52</v>
      </c>
      <c r="D6237" s="1" t="s">
        <v>53</v>
      </c>
      <c r="E6237" s="1" t="s">
        <v>27</v>
      </c>
      <c r="F6237" s="1" t="s">
        <v>28</v>
      </c>
      <c r="G6237" s="1" t="s">
        <v>249</v>
      </c>
      <c r="H6237" s="1" t="s">
        <v>55</v>
      </c>
      <c r="I6237" s="1" t="s">
        <v>21</v>
      </c>
      <c r="J6237" s="1" t="s">
        <v>43</v>
      </c>
      <c r="K6237">
        <v>79.959999999999994</v>
      </c>
      <c r="L6237">
        <v>5</v>
      </c>
      <c r="M6237">
        <v>0.2</v>
      </c>
      <c r="N6237">
        <v>-17.991</v>
      </c>
      <c r="O6237">
        <f>(Table1[[#This Row],[Sales]]-Table1[[#This Row],[Profit]])/Table1[[#This Row],[Quantity]]</f>
        <v>19.590199999999999</v>
      </c>
      <c r="P6237">
        <f>Table1[[#This Row],[Sales]]/Table1[[#This Row],[Quantity]]</f>
        <v>15.991999999999999</v>
      </c>
      <c r="Q6237" t="str">
        <f t="shared" si="194"/>
        <v>2023</v>
      </c>
      <c r="R6237" t="str">
        <f t="shared" si="195"/>
        <v>09</v>
      </c>
      <c r="S6237">
        <f>CEILING(Table1[[#This Row],[Month]]/3,1)</f>
        <v>3</v>
      </c>
      <c r="T6237" s="9">
        <f>(Table1[[#This Row],[Profit]]/Table1[[#This Row],[Sales]])</f>
        <v>-0.22500000000000001</v>
      </c>
    </row>
    <row r="6238" spans="1:20" x14ac:dyDescent="0.25">
      <c r="A6238">
        <v>20220223</v>
      </c>
      <c r="B6238" s="1" t="s">
        <v>375</v>
      </c>
      <c r="C6238" s="1" t="s">
        <v>85</v>
      </c>
      <c r="D6238" s="1" t="s">
        <v>86</v>
      </c>
      <c r="E6238" s="1" t="s">
        <v>17</v>
      </c>
      <c r="F6238" s="1" t="s">
        <v>34</v>
      </c>
      <c r="G6238" s="1" t="s">
        <v>298</v>
      </c>
      <c r="H6238" s="1" t="s">
        <v>168</v>
      </c>
      <c r="I6238" s="1" t="s">
        <v>30</v>
      </c>
      <c r="J6238" s="1" t="s">
        <v>97</v>
      </c>
      <c r="K6238">
        <v>57.576000000000001</v>
      </c>
      <c r="L6238">
        <v>3</v>
      </c>
      <c r="M6238">
        <v>0.2</v>
      </c>
      <c r="N6238">
        <v>21.591000000000001</v>
      </c>
      <c r="O6238">
        <f>(Table1[[#This Row],[Sales]]-Table1[[#This Row],[Profit]])/Table1[[#This Row],[Quantity]]</f>
        <v>11.994999999999999</v>
      </c>
      <c r="P6238">
        <f>Table1[[#This Row],[Sales]]/Table1[[#This Row],[Quantity]]</f>
        <v>19.192</v>
      </c>
      <c r="Q6238" t="str">
        <f t="shared" si="194"/>
        <v>2022</v>
      </c>
      <c r="R6238" t="str">
        <f t="shared" si="195"/>
        <v>02</v>
      </c>
      <c r="S6238">
        <f>CEILING(Table1[[#This Row],[Month]]/3,1)</f>
        <v>1</v>
      </c>
      <c r="T6238" s="9">
        <f>(Table1[[#This Row],[Profit]]/Table1[[#This Row],[Sales]])</f>
        <v>0.375</v>
      </c>
    </row>
    <row r="6239" spans="1:20" x14ac:dyDescent="0.25">
      <c r="A6239">
        <v>20220122</v>
      </c>
      <c r="B6239" s="1" t="s">
        <v>874</v>
      </c>
      <c r="C6239" s="1" t="s">
        <v>133</v>
      </c>
      <c r="D6239" s="1" t="s">
        <v>134</v>
      </c>
      <c r="E6239" s="1" t="s">
        <v>17</v>
      </c>
      <c r="F6239" s="1" t="s">
        <v>18</v>
      </c>
      <c r="G6239" s="1" t="s">
        <v>35</v>
      </c>
      <c r="H6239" s="1" t="s">
        <v>20</v>
      </c>
      <c r="I6239" s="1" t="s">
        <v>21</v>
      </c>
      <c r="J6239" s="1" t="s">
        <v>36</v>
      </c>
      <c r="K6239">
        <v>26.335999999999999</v>
      </c>
      <c r="L6239">
        <v>4</v>
      </c>
      <c r="M6239">
        <v>0.2</v>
      </c>
      <c r="N6239">
        <v>9.2175999999999991</v>
      </c>
      <c r="O6239">
        <f>(Table1[[#This Row],[Sales]]-Table1[[#This Row],[Profit]])/Table1[[#This Row],[Quantity]]</f>
        <v>4.2796000000000003</v>
      </c>
      <c r="P6239">
        <f>Table1[[#This Row],[Sales]]/Table1[[#This Row],[Quantity]]</f>
        <v>6.5839999999999996</v>
      </c>
      <c r="Q6239" t="str">
        <f t="shared" si="194"/>
        <v>2022</v>
      </c>
      <c r="R6239" t="str">
        <f t="shared" si="195"/>
        <v>01</v>
      </c>
      <c r="S6239">
        <f>CEILING(Table1[[#This Row],[Month]]/3,1)</f>
        <v>1</v>
      </c>
      <c r="T6239" s="9">
        <f>(Table1[[#This Row],[Profit]]/Table1[[#This Row],[Sales]])</f>
        <v>0.35</v>
      </c>
    </row>
    <row r="6240" spans="1:20" x14ac:dyDescent="0.25">
      <c r="A6240">
        <v>20211212</v>
      </c>
      <c r="B6240" s="1" t="s">
        <v>811</v>
      </c>
      <c r="C6240" s="1" t="s">
        <v>25</v>
      </c>
      <c r="D6240" s="1" t="s">
        <v>247</v>
      </c>
      <c r="E6240" s="1" t="s">
        <v>27</v>
      </c>
      <c r="F6240" s="1" t="s">
        <v>28</v>
      </c>
      <c r="G6240" s="1" t="s">
        <v>251</v>
      </c>
      <c r="H6240" s="1" t="s">
        <v>40</v>
      </c>
      <c r="I6240" s="1" t="s">
        <v>21</v>
      </c>
      <c r="J6240" s="1" t="s">
        <v>41</v>
      </c>
      <c r="K6240">
        <v>166.5</v>
      </c>
      <c r="L6240">
        <v>3</v>
      </c>
      <c r="M6240">
        <v>0</v>
      </c>
      <c r="N6240">
        <v>21.645</v>
      </c>
      <c r="O6240">
        <f>(Table1[[#This Row],[Sales]]-Table1[[#This Row],[Profit]])/Table1[[#This Row],[Quantity]]</f>
        <v>48.284999999999997</v>
      </c>
      <c r="P6240">
        <f>Table1[[#This Row],[Sales]]/Table1[[#This Row],[Quantity]]</f>
        <v>55.5</v>
      </c>
      <c r="Q6240" t="str">
        <f t="shared" si="194"/>
        <v>2021</v>
      </c>
      <c r="R6240" t="str">
        <f t="shared" si="195"/>
        <v>12</v>
      </c>
      <c r="S6240">
        <f>CEILING(Table1[[#This Row],[Month]]/3,1)</f>
        <v>4</v>
      </c>
      <c r="T6240" s="9">
        <f>(Table1[[#This Row],[Profit]]/Table1[[#This Row],[Sales]])</f>
        <v>0.13</v>
      </c>
    </row>
    <row r="6241" spans="1:20" x14ac:dyDescent="0.25">
      <c r="A6241">
        <v>20211212</v>
      </c>
      <c r="B6241" s="1" t="s">
        <v>811</v>
      </c>
      <c r="C6241" s="1" t="s">
        <v>25</v>
      </c>
      <c r="D6241" s="1" t="s">
        <v>247</v>
      </c>
      <c r="E6241" s="1" t="s">
        <v>27</v>
      </c>
      <c r="F6241" s="1" t="s">
        <v>28</v>
      </c>
      <c r="G6241" s="1" t="s">
        <v>251</v>
      </c>
      <c r="H6241" s="1" t="s">
        <v>40</v>
      </c>
      <c r="I6241" s="1" t="s">
        <v>21</v>
      </c>
      <c r="J6241" s="1" t="s">
        <v>37</v>
      </c>
      <c r="K6241">
        <v>360.38</v>
      </c>
      <c r="L6241">
        <v>2</v>
      </c>
      <c r="M6241">
        <v>0</v>
      </c>
      <c r="N6241">
        <v>93.698800000000006</v>
      </c>
      <c r="O6241">
        <f>(Table1[[#This Row],[Sales]]-Table1[[#This Row],[Profit]])/Table1[[#This Row],[Quantity]]</f>
        <v>133.34059999999999</v>
      </c>
      <c r="P6241">
        <f>Table1[[#This Row],[Sales]]/Table1[[#This Row],[Quantity]]</f>
        <v>180.19</v>
      </c>
      <c r="Q6241" t="str">
        <f t="shared" si="194"/>
        <v>2021</v>
      </c>
      <c r="R6241" t="str">
        <f t="shared" si="195"/>
        <v>12</v>
      </c>
      <c r="S6241">
        <f>CEILING(Table1[[#This Row],[Month]]/3,1)</f>
        <v>4</v>
      </c>
      <c r="T6241" s="9">
        <f>(Table1[[#This Row],[Profit]]/Table1[[#This Row],[Sales]])</f>
        <v>0.26</v>
      </c>
    </row>
    <row r="6242" spans="1:20" x14ac:dyDescent="0.25">
      <c r="A6242">
        <v>20221030</v>
      </c>
      <c r="B6242" s="1" t="s">
        <v>322</v>
      </c>
      <c r="C6242" s="1" t="s">
        <v>25</v>
      </c>
      <c r="D6242" s="1" t="s">
        <v>26</v>
      </c>
      <c r="E6242" s="1" t="s">
        <v>27</v>
      </c>
      <c r="F6242" s="1" t="s">
        <v>28</v>
      </c>
      <c r="G6242" s="1" t="s">
        <v>323</v>
      </c>
      <c r="H6242" s="1" t="s">
        <v>62</v>
      </c>
      <c r="I6242" s="1" t="s">
        <v>21</v>
      </c>
      <c r="J6242" s="1" t="s">
        <v>36</v>
      </c>
      <c r="K6242">
        <v>11.744</v>
      </c>
      <c r="L6242">
        <v>1</v>
      </c>
      <c r="M6242">
        <v>0.2</v>
      </c>
      <c r="N6242">
        <v>3.8168000000000002</v>
      </c>
      <c r="O6242">
        <f>(Table1[[#This Row],[Sales]]-Table1[[#This Row],[Profit]])/Table1[[#This Row],[Quantity]]</f>
        <v>7.9271999999999991</v>
      </c>
      <c r="P6242">
        <f>Table1[[#This Row],[Sales]]/Table1[[#This Row],[Quantity]]</f>
        <v>11.744</v>
      </c>
      <c r="Q6242" t="str">
        <f t="shared" si="194"/>
        <v>2022</v>
      </c>
      <c r="R6242" t="str">
        <f t="shared" si="195"/>
        <v>10</v>
      </c>
      <c r="S6242">
        <f>CEILING(Table1[[#This Row],[Month]]/3,1)</f>
        <v>4</v>
      </c>
      <c r="T6242" s="9">
        <f>(Table1[[#This Row],[Profit]]/Table1[[#This Row],[Sales]])</f>
        <v>0.32500000000000001</v>
      </c>
    </row>
    <row r="6243" spans="1:20" x14ac:dyDescent="0.25">
      <c r="A6243">
        <v>20230529</v>
      </c>
      <c r="B6243" s="1" t="s">
        <v>1026</v>
      </c>
      <c r="C6243" s="1" t="s">
        <v>644</v>
      </c>
      <c r="D6243" s="1" t="s">
        <v>1222</v>
      </c>
      <c r="E6243" s="1" t="s">
        <v>17</v>
      </c>
      <c r="F6243" s="1" t="s">
        <v>197</v>
      </c>
      <c r="G6243" s="1" t="s">
        <v>171</v>
      </c>
      <c r="H6243" s="1" t="s">
        <v>40</v>
      </c>
      <c r="I6243" s="1" t="s">
        <v>30</v>
      </c>
      <c r="J6243" s="1" t="s">
        <v>41</v>
      </c>
      <c r="K6243">
        <v>247.44</v>
      </c>
      <c r="L6243">
        <v>8</v>
      </c>
      <c r="M6243">
        <v>0</v>
      </c>
      <c r="N6243">
        <v>101.4504</v>
      </c>
      <c r="O6243">
        <f>(Table1[[#This Row],[Sales]]-Table1[[#This Row],[Profit]])/Table1[[#This Row],[Quantity]]</f>
        <v>18.248699999999999</v>
      </c>
      <c r="P6243">
        <f>Table1[[#This Row],[Sales]]/Table1[[#This Row],[Quantity]]</f>
        <v>30.93</v>
      </c>
      <c r="Q6243" t="str">
        <f t="shared" si="194"/>
        <v>2023</v>
      </c>
      <c r="R6243" t="str">
        <f t="shared" si="195"/>
        <v>05</v>
      </c>
      <c r="S6243">
        <f>CEILING(Table1[[#This Row],[Month]]/3,1)</f>
        <v>2</v>
      </c>
      <c r="T6243" s="9">
        <f>(Table1[[#This Row],[Profit]]/Table1[[#This Row],[Sales]])</f>
        <v>0.41000000000000003</v>
      </c>
    </row>
    <row r="6244" spans="1:20" x14ac:dyDescent="0.25">
      <c r="A6244">
        <v>20201221</v>
      </c>
      <c r="B6244" s="1" t="s">
        <v>866</v>
      </c>
      <c r="C6244" s="1" t="s">
        <v>156</v>
      </c>
      <c r="D6244" s="1" t="s">
        <v>312</v>
      </c>
      <c r="E6244" s="1" t="s">
        <v>17</v>
      </c>
      <c r="F6244" s="1" t="s">
        <v>73</v>
      </c>
      <c r="G6244" s="1" t="s">
        <v>340</v>
      </c>
      <c r="H6244" s="1" t="s">
        <v>55</v>
      </c>
      <c r="I6244" s="1" t="s">
        <v>63</v>
      </c>
      <c r="J6244" s="1" t="s">
        <v>36</v>
      </c>
      <c r="K6244">
        <v>18.239999999999998</v>
      </c>
      <c r="L6244">
        <v>2</v>
      </c>
      <c r="M6244">
        <v>0.7</v>
      </c>
      <c r="N6244">
        <v>-14.592000000000001</v>
      </c>
      <c r="O6244">
        <f>(Table1[[#This Row],[Sales]]-Table1[[#This Row],[Profit]])/Table1[[#This Row],[Quantity]]</f>
        <v>16.416</v>
      </c>
      <c r="P6244">
        <f>Table1[[#This Row],[Sales]]/Table1[[#This Row],[Quantity]]</f>
        <v>9.1199999999999992</v>
      </c>
      <c r="Q6244" t="str">
        <f t="shared" si="194"/>
        <v>2020</v>
      </c>
      <c r="R6244" t="str">
        <f t="shared" si="195"/>
        <v>12</v>
      </c>
      <c r="S6244">
        <f>CEILING(Table1[[#This Row],[Month]]/3,1)</f>
        <v>4</v>
      </c>
      <c r="T6244" s="9">
        <f>(Table1[[#This Row],[Profit]]/Table1[[#This Row],[Sales]])</f>
        <v>-0.8</v>
      </c>
    </row>
    <row r="6245" spans="1:20" x14ac:dyDescent="0.25">
      <c r="A6245">
        <v>20221125</v>
      </c>
      <c r="B6245" s="1" t="s">
        <v>1008</v>
      </c>
      <c r="C6245" s="1" t="s">
        <v>52</v>
      </c>
      <c r="D6245" s="1" t="s">
        <v>853</v>
      </c>
      <c r="E6245" s="1" t="s">
        <v>27</v>
      </c>
      <c r="F6245" s="1" t="s">
        <v>28</v>
      </c>
      <c r="G6245" s="1" t="s">
        <v>407</v>
      </c>
      <c r="H6245" s="1" t="s">
        <v>62</v>
      </c>
      <c r="I6245" s="1" t="s">
        <v>63</v>
      </c>
      <c r="J6245" s="1" t="s">
        <v>50</v>
      </c>
      <c r="K6245">
        <v>25.35</v>
      </c>
      <c r="L6245">
        <v>3</v>
      </c>
      <c r="M6245">
        <v>0</v>
      </c>
      <c r="N6245">
        <v>7.6050000000000004</v>
      </c>
      <c r="O6245">
        <f>(Table1[[#This Row],[Sales]]-Table1[[#This Row],[Profit]])/Table1[[#This Row],[Quantity]]</f>
        <v>5.915</v>
      </c>
      <c r="P6245">
        <f>Table1[[#This Row],[Sales]]/Table1[[#This Row],[Quantity]]</f>
        <v>8.4500000000000011</v>
      </c>
      <c r="Q6245" t="str">
        <f t="shared" si="194"/>
        <v>2022</v>
      </c>
      <c r="R6245" t="str">
        <f t="shared" si="195"/>
        <v>11</v>
      </c>
      <c r="S6245">
        <f>CEILING(Table1[[#This Row],[Month]]/3,1)</f>
        <v>4</v>
      </c>
      <c r="T6245" s="9">
        <f>(Table1[[#This Row],[Profit]]/Table1[[#This Row],[Sales]])</f>
        <v>0.3</v>
      </c>
    </row>
    <row r="6246" spans="1:20" x14ac:dyDescent="0.25">
      <c r="A6246">
        <v>20211120</v>
      </c>
      <c r="B6246" s="1" t="s">
        <v>1093</v>
      </c>
      <c r="C6246" s="1" t="s">
        <v>52</v>
      </c>
      <c r="D6246" s="1" t="s">
        <v>53</v>
      </c>
      <c r="E6246" s="1" t="s">
        <v>27</v>
      </c>
      <c r="F6246" s="1" t="s">
        <v>28</v>
      </c>
      <c r="G6246" s="1" t="s">
        <v>54</v>
      </c>
      <c r="H6246" s="1" t="s">
        <v>55</v>
      </c>
      <c r="I6246" s="1" t="s">
        <v>63</v>
      </c>
      <c r="J6246" s="1" t="s">
        <v>42</v>
      </c>
      <c r="K6246">
        <v>119.04</v>
      </c>
      <c r="L6246">
        <v>6</v>
      </c>
      <c r="M6246">
        <v>0</v>
      </c>
      <c r="N6246">
        <v>30.950399999999998</v>
      </c>
      <c r="O6246">
        <f>(Table1[[#This Row],[Sales]]-Table1[[#This Row],[Profit]])/Table1[[#This Row],[Quantity]]</f>
        <v>14.681600000000001</v>
      </c>
      <c r="P6246">
        <f>Table1[[#This Row],[Sales]]/Table1[[#This Row],[Quantity]]</f>
        <v>19.84</v>
      </c>
      <c r="Q6246" t="str">
        <f t="shared" si="194"/>
        <v>2021</v>
      </c>
      <c r="R6246" t="str">
        <f t="shared" si="195"/>
        <v>11</v>
      </c>
      <c r="S6246">
        <f>CEILING(Table1[[#This Row],[Month]]/3,1)</f>
        <v>4</v>
      </c>
      <c r="T6246" s="9">
        <f>(Table1[[#This Row],[Profit]]/Table1[[#This Row],[Sales]])</f>
        <v>0.25999999999999995</v>
      </c>
    </row>
    <row r="6247" spans="1:20" x14ac:dyDescent="0.25">
      <c r="A6247">
        <v>20211120</v>
      </c>
      <c r="B6247" s="1" t="s">
        <v>1093</v>
      </c>
      <c r="C6247" s="1" t="s">
        <v>52</v>
      </c>
      <c r="D6247" s="1" t="s">
        <v>53</v>
      </c>
      <c r="E6247" s="1" t="s">
        <v>27</v>
      </c>
      <c r="F6247" s="1" t="s">
        <v>28</v>
      </c>
      <c r="G6247" s="1" t="s">
        <v>54</v>
      </c>
      <c r="H6247" s="1" t="s">
        <v>55</v>
      </c>
      <c r="I6247" s="1" t="s">
        <v>63</v>
      </c>
      <c r="J6247" s="1" t="s">
        <v>41</v>
      </c>
      <c r="K6247">
        <v>22.14</v>
      </c>
      <c r="L6247">
        <v>3</v>
      </c>
      <c r="M6247">
        <v>0</v>
      </c>
      <c r="N6247">
        <v>6.4206000000000003</v>
      </c>
      <c r="O6247">
        <f>(Table1[[#This Row],[Sales]]-Table1[[#This Row],[Profit]])/Table1[[#This Row],[Quantity]]</f>
        <v>5.2397999999999998</v>
      </c>
      <c r="P6247">
        <f>Table1[[#This Row],[Sales]]/Table1[[#This Row],[Quantity]]</f>
        <v>7.38</v>
      </c>
      <c r="Q6247" t="str">
        <f t="shared" si="194"/>
        <v>2021</v>
      </c>
      <c r="R6247" t="str">
        <f t="shared" si="195"/>
        <v>11</v>
      </c>
      <c r="S6247">
        <f>CEILING(Table1[[#This Row],[Month]]/3,1)</f>
        <v>4</v>
      </c>
      <c r="T6247" s="9">
        <f>(Table1[[#This Row],[Profit]]/Table1[[#This Row],[Sales]])</f>
        <v>0.28999999999999998</v>
      </c>
    </row>
    <row r="6248" spans="1:20" x14ac:dyDescent="0.25">
      <c r="A6248">
        <v>20211120</v>
      </c>
      <c r="B6248" s="1" t="s">
        <v>1093</v>
      </c>
      <c r="C6248" s="1" t="s">
        <v>52</v>
      </c>
      <c r="D6248" s="1" t="s">
        <v>53</v>
      </c>
      <c r="E6248" s="1" t="s">
        <v>27</v>
      </c>
      <c r="F6248" s="1" t="s">
        <v>28</v>
      </c>
      <c r="G6248" s="1" t="s">
        <v>54</v>
      </c>
      <c r="H6248" s="1" t="s">
        <v>55</v>
      </c>
      <c r="I6248" s="1" t="s">
        <v>63</v>
      </c>
      <c r="J6248" s="1" t="s">
        <v>94</v>
      </c>
      <c r="K6248">
        <v>13.98</v>
      </c>
      <c r="L6248">
        <v>2</v>
      </c>
      <c r="M6248">
        <v>0</v>
      </c>
      <c r="N6248">
        <v>6.0114000000000001</v>
      </c>
      <c r="O6248">
        <f>(Table1[[#This Row],[Sales]]-Table1[[#This Row],[Profit]])/Table1[[#This Row],[Quantity]]</f>
        <v>3.9843000000000002</v>
      </c>
      <c r="P6248">
        <f>Table1[[#This Row],[Sales]]/Table1[[#This Row],[Quantity]]</f>
        <v>6.99</v>
      </c>
      <c r="Q6248" t="str">
        <f t="shared" si="194"/>
        <v>2021</v>
      </c>
      <c r="R6248" t="str">
        <f t="shared" si="195"/>
        <v>11</v>
      </c>
      <c r="S6248">
        <f>CEILING(Table1[[#This Row],[Month]]/3,1)</f>
        <v>4</v>
      </c>
      <c r="T6248" s="9">
        <f>(Table1[[#This Row],[Profit]]/Table1[[#This Row],[Sales]])</f>
        <v>0.43</v>
      </c>
    </row>
    <row r="6249" spans="1:20" x14ac:dyDescent="0.25">
      <c r="A6249">
        <v>20230530</v>
      </c>
      <c r="B6249" s="1" t="s">
        <v>968</v>
      </c>
      <c r="C6249" s="1" t="s">
        <v>129</v>
      </c>
      <c r="D6249" s="1" t="s">
        <v>1074</v>
      </c>
      <c r="E6249" s="1" t="s">
        <v>59</v>
      </c>
      <c r="F6249" s="1" t="s">
        <v>131</v>
      </c>
      <c r="G6249" s="1" t="s">
        <v>630</v>
      </c>
      <c r="H6249" s="1" t="s">
        <v>55</v>
      </c>
      <c r="I6249" s="1" t="s">
        <v>21</v>
      </c>
      <c r="J6249" s="1" t="s">
        <v>36</v>
      </c>
      <c r="K6249">
        <v>43.41</v>
      </c>
      <c r="L6249">
        <v>1</v>
      </c>
      <c r="M6249">
        <v>0</v>
      </c>
      <c r="N6249">
        <v>19.968599999999999</v>
      </c>
      <c r="O6249">
        <f>(Table1[[#This Row],[Sales]]-Table1[[#This Row],[Profit]])/Table1[[#This Row],[Quantity]]</f>
        <v>23.441399999999998</v>
      </c>
      <c r="P6249">
        <f>Table1[[#This Row],[Sales]]/Table1[[#This Row],[Quantity]]</f>
        <v>43.41</v>
      </c>
      <c r="Q6249" t="str">
        <f t="shared" si="194"/>
        <v>2023</v>
      </c>
      <c r="R6249" t="str">
        <f t="shared" si="195"/>
        <v>05</v>
      </c>
      <c r="S6249">
        <f>CEILING(Table1[[#This Row],[Month]]/3,1)</f>
        <v>2</v>
      </c>
      <c r="T6249" s="9">
        <f>(Table1[[#This Row],[Profit]]/Table1[[#This Row],[Sales]])</f>
        <v>0.46</v>
      </c>
    </row>
    <row r="6250" spans="1:20" x14ac:dyDescent="0.25">
      <c r="A6250">
        <v>20230530</v>
      </c>
      <c r="B6250" s="1" t="s">
        <v>968</v>
      </c>
      <c r="C6250" s="1" t="s">
        <v>129</v>
      </c>
      <c r="D6250" s="1" t="s">
        <v>1074</v>
      </c>
      <c r="E6250" s="1" t="s">
        <v>59</v>
      </c>
      <c r="F6250" s="1" t="s">
        <v>131</v>
      </c>
      <c r="G6250" s="1" t="s">
        <v>630</v>
      </c>
      <c r="H6250" s="1" t="s">
        <v>55</v>
      </c>
      <c r="I6250" s="1" t="s">
        <v>21</v>
      </c>
      <c r="J6250" s="1" t="s">
        <v>41</v>
      </c>
      <c r="K6250">
        <v>6.24</v>
      </c>
      <c r="L6250">
        <v>3</v>
      </c>
      <c r="M6250">
        <v>0</v>
      </c>
      <c r="N6250">
        <v>2.6208</v>
      </c>
      <c r="O6250">
        <f>(Table1[[#This Row],[Sales]]-Table1[[#This Row],[Profit]])/Table1[[#This Row],[Quantity]]</f>
        <v>1.2064000000000001</v>
      </c>
      <c r="P6250">
        <f>Table1[[#This Row],[Sales]]/Table1[[#This Row],[Quantity]]</f>
        <v>2.08</v>
      </c>
      <c r="Q6250" t="str">
        <f t="shared" si="194"/>
        <v>2023</v>
      </c>
      <c r="R6250" t="str">
        <f t="shared" si="195"/>
        <v>05</v>
      </c>
      <c r="S6250">
        <f>CEILING(Table1[[#This Row],[Month]]/3,1)</f>
        <v>2</v>
      </c>
      <c r="T6250" s="9">
        <f>(Table1[[#This Row],[Profit]]/Table1[[#This Row],[Sales]])</f>
        <v>0.42</v>
      </c>
    </row>
    <row r="6251" spans="1:20" x14ac:dyDescent="0.25">
      <c r="A6251">
        <v>20230530</v>
      </c>
      <c r="B6251" s="1" t="s">
        <v>968</v>
      </c>
      <c r="C6251" s="1" t="s">
        <v>129</v>
      </c>
      <c r="D6251" s="1" t="s">
        <v>1074</v>
      </c>
      <c r="E6251" s="1" t="s">
        <v>59</v>
      </c>
      <c r="F6251" s="1" t="s">
        <v>131</v>
      </c>
      <c r="G6251" s="1" t="s">
        <v>630</v>
      </c>
      <c r="H6251" s="1" t="s">
        <v>55</v>
      </c>
      <c r="I6251" s="1" t="s">
        <v>21</v>
      </c>
      <c r="J6251" s="1" t="s">
        <v>44</v>
      </c>
      <c r="K6251">
        <v>465.16</v>
      </c>
      <c r="L6251">
        <v>2</v>
      </c>
      <c r="M6251">
        <v>0</v>
      </c>
      <c r="N6251">
        <v>120.94159999999999</v>
      </c>
      <c r="O6251">
        <f>(Table1[[#This Row],[Sales]]-Table1[[#This Row],[Profit]])/Table1[[#This Row],[Quantity]]</f>
        <v>172.10920000000002</v>
      </c>
      <c r="P6251">
        <f>Table1[[#This Row],[Sales]]/Table1[[#This Row],[Quantity]]</f>
        <v>232.58</v>
      </c>
      <c r="Q6251" t="str">
        <f t="shared" si="194"/>
        <v>2023</v>
      </c>
      <c r="R6251" t="str">
        <f t="shared" si="195"/>
        <v>05</v>
      </c>
      <c r="S6251">
        <f>CEILING(Table1[[#This Row],[Month]]/3,1)</f>
        <v>2</v>
      </c>
      <c r="T6251" s="9">
        <f>(Table1[[#This Row],[Profit]]/Table1[[#This Row],[Sales]])</f>
        <v>0.25999999999999995</v>
      </c>
    </row>
    <row r="6252" spans="1:20" x14ac:dyDescent="0.25">
      <c r="A6252">
        <v>20230530</v>
      </c>
      <c r="B6252" s="1" t="s">
        <v>968</v>
      </c>
      <c r="C6252" s="1" t="s">
        <v>129</v>
      </c>
      <c r="D6252" s="1" t="s">
        <v>1074</v>
      </c>
      <c r="E6252" s="1" t="s">
        <v>59</v>
      </c>
      <c r="F6252" s="1" t="s">
        <v>131</v>
      </c>
      <c r="G6252" s="1" t="s">
        <v>630</v>
      </c>
      <c r="H6252" s="1" t="s">
        <v>55</v>
      </c>
      <c r="I6252" s="1" t="s">
        <v>21</v>
      </c>
      <c r="J6252" s="1" t="s">
        <v>50</v>
      </c>
      <c r="K6252">
        <v>7.98</v>
      </c>
      <c r="L6252">
        <v>1</v>
      </c>
      <c r="M6252">
        <v>0</v>
      </c>
      <c r="N6252">
        <v>3.99</v>
      </c>
      <c r="O6252">
        <f>(Table1[[#This Row],[Sales]]-Table1[[#This Row],[Profit]])/Table1[[#This Row],[Quantity]]</f>
        <v>3.99</v>
      </c>
      <c r="P6252">
        <f>Table1[[#This Row],[Sales]]/Table1[[#This Row],[Quantity]]</f>
        <v>7.98</v>
      </c>
      <c r="Q6252" t="str">
        <f t="shared" si="194"/>
        <v>2023</v>
      </c>
      <c r="R6252" t="str">
        <f t="shared" si="195"/>
        <v>05</v>
      </c>
      <c r="S6252">
        <f>CEILING(Table1[[#This Row],[Month]]/3,1)</f>
        <v>2</v>
      </c>
      <c r="T6252" s="9">
        <f>(Table1[[#This Row],[Profit]]/Table1[[#This Row],[Sales]])</f>
        <v>0.5</v>
      </c>
    </row>
    <row r="6253" spans="1:20" x14ac:dyDescent="0.25">
      <c r="A6253">
        <v>20201202</v>
      </c>
      <c r="B6253" s="1" t="s">
        <v>782</v>
      </c>
      <c r="C6253" s="1" t="s">
        <v>108</v>
      </c>
      <c r="D6253" s="1" t="s">
        <v>143</v>
      </c>
      <c r="E6253" s="1" t="s">
        <v>59</v>
      </c>
      <c r="F6253" s="1" t="s">
        <v>110</v>
      </c>
      <c r="G6253" s="1" t="s">
        <v>293</v>
      </c>
      <c r="H6253" s="1" t="s">
        <v>62</v>
      </c>
      <c r="I6253" s="1" t="s">
        <v>21</v>
      </c>
      <c r="J6253" s="1" t="s">
        <v>44</v>
      </c>
      <c r="K6253">
        <v>2.3940000000000001</v>
      </c>
      <c r="L6253">
        <v>1</v>
      </c>
      <c r="M6253">
        <v>0.8</v>
      </c>
      <c r="N6253">
        <v>-6.3441000000000001</v>
      </c>
      <c r="O6253">
        <f>(Table1[[#This Row],[Sales]]-Table1[[#This Row],[Profit]])/Table1[[#This Row],[Quantity]]</f>
        <v>8.7380999999999993</v>
      </c>
      <c r="P6253">
        <f>Table1[[#This Row],[Sales]]/Table1[[#This Row],[Quantity]]</f>
        <v>2.3940000000000001</v>
      </c>
      <c r="Q6253" t="str">
        <f t="shared" si="194"/>
        <v>2020</v>
      </c>
      <c r="R6253" t="str">
        <f t="shared" si="195"/>
        <v>12</v>
      </c>
      <c r="S6253">
        <f>CEILING(Table1[[#This Row],[Month]]/3,1)</f>
        <v>4</v>
      </c>
      <c r="T6253" s="9">
        <f>(Table1[[#This Row],[Profit]]/Table1[[#This Row],[Sales]])</f>
        <v>-2.65</v>
      </c>
    </row>
    <row r="6254" spans="1:20" x14ac:dyDescent="0.25">
      <c r="A6254">
        <v>20200407</v>
      </c>
      <c r="B6254" s="1" t="s">
        <v>288</v>
      </c>
      <c r="C6254" s="1" t="s">
        <v>385</v>
      </c>
      <c r="D6254" s="1" t="s">
        <v>1179</v>
      </c>
      <c r="E6254" s="1" t="s">
        <v>17</v>
      </c>
      <c r="F6254" s="1" t="s">
        <v>48</v>
      </c>
      <c r="G6254" s="1" t="s">
        <v>291</v>
      </c>
      <c r="H6254" s="1" t="s">
        <v>69</v>
      </c>
      <c r="I6254" s="1" t="s">
        <v>63</v>
      </c>
      <c r="J6254" s="1" t="s">
        <v>50</v>
      </c>
      <c r="K6254">
        <v>58.32</v>
      </c>
      <c r="L6254">
        <v>9</v>
      </c>
      <c r="M6254">
        <v>0</v>
      </c>
      <c r="N6254">
        <v>27.993600000000001</v>
      </c>
      <c r="O6254">
        <f>(Table1[[#This Row],[Sales]]-Table1[[#This Row],[Profit]])/Table1[[#This Row],[Quantity]]</f>
        <v>3.3696000000000002</v>
      </c>
      <c r="P6254">
        <f>Table1[[#This Row],[Sales]]/Table1[[#This Row],[Quantity]]</f>
        <v>6.48</v>
      </c>
      <c r="Q6254" t="str">
        <f t="shared" si="194"/>
        <v>2020</v>
      </c>
      <c r="R6254" t="str">
        <f t="shared" si="195"/>
        <v>04</v>
      </c>
      <c r="S6254">
        <f>CEILING(Table1[[#This Row],[Month]]/3,1)</f>
        <v>2</v>
      </c>
      <c r="T6254" s="9">
        <f>(Table1[[#This Row],[Profit]]/Table1[[#This Row],[Sales]])</f>
        <v>0.48</v>
      </c>
    </row>
    <row r="6255" spans="1:20" x14ac:dyDescent="0.25">
      <c r="A6255">
        <v>20200407</v>
      </c>
      <c r="B6255" s="1" t="s">
        <v>288</v>
      </c>
      <c r="C6255" s="1" t="s">
        <v>385</v>
      </c>
      <c r="D6255" s="1" t="s">
        <v>1179</v>
      </c>
      <c r="E6255" s="1" t="s">
        <v>17</v>
      </c>
      <c r="F6255" s="1" t="s">
        <v>48</v>
      </c>
      <c r="G6255" s="1" t="s">
        <v>291</v>
      </c>
      <c r="H6255" s="1" t="s">
        <v>69</v>
      </c>
      <c r="I6255" s="1" t="s">
        <v>63</v>
      </c>
      <c r="J6255" s="1" t="s">
        <v>43</v>
      </c>
      <c r="K6255">
        <v>200.97</v>
      </c>
      <c r="L6255">
        <v>3</v>
      </c>
      <c r="M6255">
        <v>0</v>
      </c>
      <c r="N6255">
        <v>50.2425</v>
      </c>
      <c r="O6255">
        <f>(Table1[[#This Row],[Sales]]-Table1[[#This Row],[Profit]])/Table1[[#This Row],[Quantity]]</f>
        <v>50.2425</v>
      </c>
      <c r="P6255">
        <f>Table1[[#This Row],[Sales]]/Table1[[#This Row],[Quantity]]</f>
        <v>66.989999999999995</v>
      </c>
      <c r="Q6255" t="str">
        <f t="shared" si="194"/>
        <v>2020</v>
      </c>
      <c r="R6255" t="str">
        <f t="shared" si="195"/>
        <v>04</v>
      </c>
      <c r="S6255">
        <f>CEILING(Table1[[#This Row],[Month]]/3,1)</f>
        <v>2</v>
      </c>
      <c r="T6255" s="9">
        <f>(Table1[[#This Row],[Profit]]/Table1[[#This Row],[Sales]])</f>
        <v>0.25</v>
      </c>
    </row>
    <row r="6256" spans="1:20" x14ac:dyDescent="0.25">
      <c r="A6256">
        <v>20210908</v>
      </c>
      <c r="B6256" s="1" t="s">
        <v>304</v>
      </c>
      <c r="C6256" s="1" t="s">
        <v>163</v>
      </c>
      <c r="D6256" s="1" t="s">
        <v>491</v>
      </c>
      <c r="E6256" s="1" t="s">
        <v>17</v>
      </c>
      <c r="F6256" s="1" t="s">
        <v>34</v>
      </c>
      <c r="G6256" s="1" t="s">
        <v>165</v>
      </c>
      <c r="H6256" s="1" t="s">
        <v>91</v>
      </c>
      <c r="I6256" s="1" t="s">
        <v>30</v>
      </c>
      <c r="J6256" s="1" t="s">
        <v>41</v>
      </c>
      <c r="K6256">
        <v>21.36</v>
      </c>
      <c r="L6256">
        <v>8</v>
      </c>
      <c r="M6256">
        <v>0</v>
      </c>
      <c r="N6256">
        <v>8.1167999999999996</v>
      </c>
      <c r="O6256">
        <f>(Table1[[#This Row],[Sales]]-Table1[[#This Row],[Profit]])/Table1[[#This Row],[Quantity]]</f>
        <v>1.6554</v>
      </c>
      <c r="P6256">
        <f>Table1[[#This Row],[Sales]]/Table1[[#This Row],[Quantity]]</f>
        <v>2.67</v>
      </c>
      <c r="Q6256" t="str">
        <f t="shared" si="194"/>
        <v>2021</v>
      </c>
      <c r="R6256" t="str">
        <f t="shared" si="195"/>
        <v>09</v>
      </c>
      <c r="S6256">
        <f>CEILING(Table1[[#This Row],[Month]]/3,1)</f>
        <v>3</v>
      </c>
      <c r="T6256" s="9">
        <f>(Table1[[#This Row],[Profit]]/Table1[[#This Row],[Sales]])</f>
        <v>0.38</v>
      </c>
    </row>
    <row r="6257" spans="1:20" x14ac:dyDescent="0.25">
      <c r="A6257">
        <v>20230910</v>
      </c>
      <c r="B6257" s="1" t="s">
        <v>368</v>
      </c>
      <c r="C6257" s="1" t="s">
        <v>57</v>
      </c>
      <c r="D6257" s="1" t="s">
        <v>882</v>
      </c>
      <c r="E6257" s="1" t="s">
        <v>59</v>
      </c>
      <c r="F6257" s="1" t="s">
        <v>60</v>
      </c>
      <c r="G6257" s="1" t="s">
        <v>356</v>
      </c>
      <c r="H6257" s="1" t="s">
        <v>55</v>
      </c>
      <c r="I6257" s="1" t="s">
        <v>30</v>
      </c>
      <c r="J6257" s="1" t="s">
        <v>23</v>
      </c>
      <c r="K6257">
        <v>9.8559999999999999</v>
      </c>
      <c r="L6257">
        <v>4</v>
      </c>
      <c r="M6257">
        <v>0.2</v>
      </c>
      <c r="N6257">
        <v>3.4496000000000002</v>
      </c>
      <c r="O6257">
        <f>(Table1[[#This Row],[Sales]]-Table1[[#This Row],[Profit]])/Table1[[#This Row],[Quantity]]</f>
        <v>1.6015999999999999</v>
      </c>
      <c r="P6257">
        <f>Table1[[#This Row],[Sales]]/Table1[[#This Row],[Quantity]]</f>
        <v>2.464</v>
      </c>
      <c r="Q6257" t="str">
        <f t="shared" si="194"/>
        <v>2023</v>
      </c>
      <c r="R6257" t="str">
        <f t="shared" si="195"/>
        <v>09</v>
      </c>
      <c r="S6257">
        <f>CEILING(Table1[[#This Row],[Month]]/3,1)</f>
        <v>3</v>
      </c>
      <c r="T6257" s="9">
        <f>(Table1[[#This Row],[Profit]]/Table1[[#This Row],[Sales]])</f>
        <v>0.35000000000000003</v>
      </c>
    </row>
    <row r="6258" spans="1:20" x14ac:dyDescent="0.25">
      <c r="A6258">
        <v>20210906</v>
      </c>
      <c r="B6258" s="1" t="s">
        <v>744</v>
      </c>
      <c r="C6258" s="1" t="s">
        <v>32</v>
      </c>
      <c r="D6258" s="1" t="s">
        <v>348</v>
      </c>
      <c r="E6258" s="1" t="s">
        <v>17</v>
      </c>
      <c r="F6258" s="1" t="s">
        <v>34</v>
      </c>
      <c r="G6258" s="1" t="s">
        <v>151</v>
      </c>
      <c r="H6258" s="1" t="s">
        <v>40</v>
      </c>
      <c r="I6258" s="1" t="s">
        <v>63</v>
      </c>
      <c r="J6258" s="1" t="s">
        <v>36</v>
      </c>
      <c r="K6258">
        <v>3.444</v>
      </c>
      <c r="L6258">
        <v>1</v>
      </c>
      <c r="M6258">
        <v>0.7</v>
      </c>
      <c r="N6258">
        <v>-2.5255999999999998</v>
      </c>
      <c r="O6258">
        <f>(Table1[[#This Row],[Sales]]-Table1[[#This Row],[Profit]])/Table1[[#This Row],[Quantity]]</f>
        <v>5.9695999999999998</v>
      </c>
      <c r="P6258">
        <f>Table1[[#This Row],[Sales]]/Table1[[#This Row],[Quantity]]</f>
        <v>3.444</v>
      </c>
      <c r="Q6258" t="str">
        <f t="shared" si="194"/>
        <v>2021</v>
      </c>
      <c r="R6258" t="str">
        <f t="shared" si="195"/>
        <v>09</v>
      </c>
      <c r="S6258">
        <f>CEILING(Table1[[#This Row],[Month]]/3,1)</f>
        <v>3</v>
      </c>
      <c r="T6258" s="9">
        <f>(Table1[[#This Row],[Profit]]/Table1[[#This Row],[Sales]])</f>
        <v>-0.73333333333333328</v>
      </c>
    </row>
    <row r="6259" spans="1:20" x14ac:dyDescent="0.25">
      <c r="A6259">
        <v>20231103</v>
      </c>
      <c r="B6259" s="1" t="s">
        <v>548</v>
      </c>
      <c r="C6259" s="1" t="s">
        <v>209</v>
      </c>
      <c r="D6259" s="1" t="s">
        <v>210</v>
      </c>
      <c r="E6259" s="1" t="s">
        <v>27</v>
      </c>
      <c r="F6259" s="1" t="s">
        <v>82</v>
      </c>
      <c r="G6259" s="1" t="s">
        <v>187</v>
      </c>
      <c r="H6259" s="1" t="s">
        <v>20</v>
      </c>
      <c r="I6259" s="1" t="s">
        <v>30</v>
      </c>
      <c r="J6259" s="1" t="s">
        <v>50</v>
      </c>
      <c r="K6259">
        <v>384.59199999999998</v>
      </c>
      <c r="L6259">
        <v>2</v>
      </c>
      <c r="M6259">
        <v>0.2</v>
      </c>
      <c r="N6259">
        <v>-81.725800000000007</v>
      </c>
      <c r="O6259">
        <f>(Table1[[#This Row],[Sales]]-Table1[[#This Row],[Profit]])/Table1[[#This Row],[Quantity]]</f>
        <v>233.15889999999999</v>
      </c>
      <c r="P6259">
        <f>Table1[[#This Row],[Sales]]/Table1[[#This Row],[Quantity]]</f>
        <v>192.29599999999999</v>
      </c>
      <c r="Q6259" t="str">
        <f t="shared" si="194"/>
        <v>2023</v>
      </c>
      <c r="R6259" t="str">
        <f t="shared" si="195"/>
        <v>11</v>
      </c>
      <c r="S6259">
        <f>CEILING(Table1[[#This Row],[Month]]/3,1)</f>
        <v>4</v>
      </c>
      <c r="T6259" s="9">
        <f>(Table1[[#This Row],[Profit]]/Table1[[#This Row],[Sales]])</f>
        <v>-0.21250000000000002</v>
      </c>
    </row>
    <row r="6260" spans="1:20" x14ac:dyDescent="0.25">
      <c r="A6260">
        <v>20210328</v>
      </c>
      <c r="B6260" s="1" t="s">
        <v>963</v>
      </c>
      <c r="C6260" s="1" t="s">
        <v>133</v>
      </c>
      <c r="D6260" s="1" t="s">
        <v>134</v>
      </c>
      <c r="E6260" s="1" t="s">
        <v>17</v>
      </c>
      <c r="F6260" s="1" t="s">
        <v>18</v>
      </c>
      <c r="G6260" s="1" t="s">
        <v>141</v>
      </c>
      <c r="H6260" s="1" t="s">
        <v>91</v>
      </c>
      <c r="I6260" s="1" t="s">
        <v>21</v>
      </c>
      <c r="J6260" s="1" t="s">
        <v>97</v>
      </c>
      <c r="K6260">
        <v>22.92</v>
      </c>
      <c r="L6260">
        <v>3</v>
      </c>
      <c r="M6260">
        <v>0</v>
      </c>
      <c r="N6260">
        <v>11.2308</v>
      </c>
      <c r="O6260">
        <f>(Table1[[#This Row],[Sales]]-Table1[[#This Row],[Profit]])/Table1[[#This Row],[Quantity]]</f>
        <v>3.8964000000000003</v>
      </c>
      <c r="P6260">
        <f>Table1[[#This Row],[Sales]]/Table1[[#This Row],[Quantity]]</f>
        <v>7.6400000000000006</v>
      </c>
      <c r="Q6260" t="str">
        <f t="shared" si="194"/>
        <v>2021</v>
      </c>
      <c r="R6260" t="str">
        <f t="shared" si="195"/>
        <v>03</v>
      </c>
      <c r="S6260">
        <f>CEILING(Table1[[#This Row],[Month]]/3,1)</f>
        <v>1</v>
      </c>
      <c r="T6260" s="9">
        <f>(Table1[[#This Row],[Profit]]/Table1[[#This Row],[Sales]])</f>
        <v>0.49</v>
      </c>
    </row>
    <row r="6261" spans="1:20" x14ac:dyDescent="0.25">
      <c r="A6261">
        <v>20210813</v>
      </c>
      <c r="B6261" s="1" t="s">
        <v>566</v>
      </c>
      <c r="C6261" s="1" t="s">
        <v>129</v>
      </c>
      <c r="D6261" s="1" t="s">
        <v>1074</v>
      </c>
      <c r="E6261" s="1" t="s">
        <v>59</v>
      </c>
      <c r="F6261" s="1" t="s">
        <v>131</v>
      </c>
      <c r="G6261" s="1" t="s">
        <v>54</v>
      </c>
      <c r="H6261" s="1" t="s">
        <v>55</v>
      </c>
      <c r="I6261" s="1" t="s">
        <v>21</v>
      </c>
      <c r="J6261" s="1" t="s">
        <v>36</v>
      </c>
      <c r="K6261">
        <v>11.36</v>
      </c>
      <c r="L6261">
        <v>4</v>
      </c>
      <c r="M6261">
        <v>0</v>
      </c>
      <c r="N6261">
        <v>5.5663999999999998</v>
      </c>
      <c r="O6261">
        <f>(Table1[[#This Row],[Sales]]-Table1[[#This Row],[Profit]])/Table1[[#This Row],[Quantity]]</f>
        <v>1.4483999999999999</v>
      </c>
      <c r="P6261">
        <f>Table1[[#This Row],[Sales]]/Table1[[#This Row],[Quantity]]</f>
        <v>2.84</v>
      </c>
      <c r="Q6261" t="str">
        <f t="shared" si="194"/>
        <v>2021</v>
      </c>
      <c r="R6261" t="str">
        <f t="shared" si="195"/>
        <v>08</v>
      </c>
      <c r="S6261">
        <f>CEILING(Table1[[#This Row],[Month]]/3,1)</f>
        <v>3</v>
      </c>
      <c r="T6261" s="9">
        <f>(Table1[[#This Row],[Profit]]/Table1[[#This Row],[Sales]])</f>
        <v>0.49</v>
      </c>
    </row>
    <row r="6262" spans="1:20" x14ac:dyDescent="0.25">
      <c r="A6262">
        <v>20210512</v>
      </c>
      <c r="B6262" s="1" t="s">
        <v>465</v>
      </c>
      <c r="C6262" s="1" t="s">
        <v>52</v>
      </c>
      <c r="D6262" s="1" t="s">
        <v>53</v>
      </c>
      <c r="E6262" s="1" t="s">
        <v>27</v>
      </c>
      <c r="F6262" s="1" t="s">
        <v>28</v>
      </c>
      <c r="G6262" s="1" t="s">
        <v>122</v>
      </c>
      <c r="H6262" s="1" t="s">
        <v>40</v>
      </c>
      <c r="I6262" s="1" t="s">
        <v>21</v>
      </c>
      <c r="J6262" s="1" t="s">
        <v>36</v>
      </c>
      <c r="K6262">
        <v>14.592000000000001</v>
      </c>
      <c r="L6262">
        <v>3</v>
      </c>
      <c r="M6262">
        <v>0.2</v>
      </c>
      <c r="N6262">
        <v>4.9248000000000003</v>
      </c>
      <c r="O6262">
        <f>(Table1[[#This Row],[Sales]]-Table1[[#This Row],[Profit]])/Table1[[#This Row],[Quantity]]</f>
        <v>3.2224000000000004</v>
      </c>
      <c r="P6262">
        <f>Table1[[#This Row],[Sales]]/Table1[[#This Row],[Quantity]]</f>
        <v>4.8639999999999999</v>
      </c>
      <c r="Q6262" t="str">
        <f t="shared" si="194"/>
        <v>2021</v>
      </c>
      <c r="R6262" t="str">
        <f t="shared" si="195"/>
        <v>05</v>
      </c>
      <c r="S6262">
        <f>CEILING(Table1[[#This Row],[Month]]/3,1)</f>
        <v>2</v>
      </c>
      <c r="T6262" s="9">
        <f>(Table1[[#This Row],[Profit]]/Table1[[#This Row],[Sales]])</f>
        <v>0.33750000000000002</v>
      </c>
    </row>
    <row r="6263" spans="1:20" x14ac:dyDescent="0.25">
      <c r="A6263">
        <v>20230724</v>
      </c>
      <c r="B6263" s="1" t="s">
        <v>1189</v>
      </c>
      <c r="C6263" s="1" t="s">
        <v>133</v>
      </c>
      <c r="D6263" s="1" t="s">
        <v>1157</v>
      </c>
      <c r="E6263" s="1" t="s">
        <v>17</v>
      </c>
      <c r="F6263" s="1" t="s">
        <v>18</v>
      </c>
      <c r="G6263" s="1" t="s">
        <v>158</v>
      </c>
      <c r="H6263" s="1" t="s">
        <v>55</v>
      </c>
      <c r="I6263" s="1" t="s">
        <v>30</v>
      </c>
      <c r="J6263" s="1" t="s">
        <v>23</v>
      </c>
      <c r="K6263">
        <v>41.4</v>
      </c>
      <c r="L6263">
        <v>4</v>
      </c>
      <c r="M6263">
        <v>0</v>
      </c>
      <c r="N6263">
        <v>19.872</v>
      </c>
      <c r="O6263">
        <f>(Table1[[#This Row],[Sales]]-Table1[[#This Row],[Profit]])/Table1[[#This Row],[Quantity]]</f>
        <v>5.3819999999999997</v>
      </c>
      <c r="P6263">
        <f>Table1[[#This Row],[Sales]]/Table1[[#This Row],[Quantity]]</f>
        <v>10.35</v>
      </c>
      <c r="Q6263" t="str">
        <f t="shared" si="194"/>
        <v>2023</v>
      </c>
      <c r="R6263" t="str">
        <f t="shared" si="195"/>
        <v>07</v>
      </c>
      <c r="S6263">
        <f>CEILING(Table1[[#This Row],[Month]]/3,1)</f>
        <v>3</v>
      </c>
      <c r="T6263" s="9">
        <f>(Table1[[#This Row],[Profit]]/Table1[[#This Row],[Sales]])</f>
        <v>0.48000000000000004</v>
      </c>
    </row>
    <row r="6264" spans="1:20" x14ac:dyDescent="0.25">
      <c r="A6264">
        <v>20220925</v>
      </c>
      <c r="B6264" s="1" t="s">
        <v>390</v>
      </c>
      <c r="C6264" s="1" t="s">
        <v>108</v>
      </c>
      <c r="D6264" s="1" t="s">
        <v>271</v>
      </c>
      <c r="E6264" s="1" t="s">
        <v>59</v>
      </c>
      <c r="F6264" s="1" t="s">
        <v>110</v>
      </c>
      <c r="G6264" s="1" t="s">
        <v>211</v>
      </c>
      <c r="H6264" s="1" t="s">
        <v>55</v>
      </c>
      <c r="I6264" s="1" t="s">
        <v>30</v>
      </c>
      <c r="J6264" s="1" t="s">
        <v>36</v>
      </c>
      <c r="K6264">
        <v>442.37200000000001</v>
      </c>
      <c r="L6264">
        <v>7</v>
      </c>
      <c r="M6264">
        <v>0.8</v>
      </c>
      <c r="N6264">
        <v>-729.91380000000004</v>
      </c>
      <c r="O6264">
        <f>(Table1[[#This Row],[Sales]]-Table1[[#This Row],[Profit]])/Table1[[#This Row],[Quantity]]</f>
        <v>167.46940000000001</v>
      </c>
      <c r="P6264">
        <f>Table1[[#This Row],[Sales]]/Table1[[#This Row],[Quantity]]</f>
        <v>63.196000000000005</v>
      </c>
      <c r="Q6264" t="str">
        <f t="shared" si="194"/>
        <v>2022</v>
      </c>
      <c r="R6264" t="str">
        <f t="shared" si="195"/>
        <v>09</v>
      </c>
      <c r="S6264">
        <f>CEILING(Table1[[#This Row],[Month]]/3,1)</f>
        <v>3</v>
      </c>
      <c r="T6264" s="9">
        <f>(Table1[[#This Row],[Profit]]/Table1[[#This Row],[Sales]])</f>
        <v>-1.6500000000000001</v>
      </c>
    </row>
    <row r="6265" spans="1:20" x14ac:dyDescent="0.25">
      <c r="A6265">
        <v>20230506</v>
      </c>
      <c r="B6265" s="1" t="s">
        <v>808</v>
      </c>
      <c r="C6265" s="1" t="s">
        <v>385</v>
      </c>
      <c r="D6265" s="1" t="s">
        <v>386</v>
      </c>
      <c r="E6265" s="1" t="s">
        <v>17</v>
      </c>
      <c r="F6265" s="1" t="s">
        <v>48</v>
      </c>
      <c r="G6265" s="1" t="s">
        <v>127</v>
      </c>
      <c r="H6265" s="1" t="s">
        <v>40</v>
      </c>
      <c r="I6265" s="1" t="s">
        <v>30</v>
      </c>
      <c r="J6265" s="1" t="s">
        <v>36</v>
      </c>
      <c r="K6265">
        <v>34.5</v>
      </c>
      <c r="L6265">
        <v>3</v>
      </c>
      <c r="M6265">
        <v>0</v>
      </c>
      <c r="N6265">
        <v>15.525</v>
      </c>
      <c r="O6265">
        <f>(Table1[[#This Row],[Sales]]-Table1[[#This Row],[Profit]])/Table1[[#This Row],[Quantity]]</f>
        <v>6.3250000000000002</v>
      </c>
      <c r="P6265">
        <f>Table1[[#This Row],[Sales]]/Table1[[#This Row],[Quantity]]</f>
        <v>11.5</v>
      </c>
      <c r="Q6265" t="str">
        <f t="shared" si="194"/>
        <v>2023</v>
      </c>
      <c r="R6265" t="str">
        <f t="shared" si="195"/>
        <v>05</v>
      </c>
      <c r="S6265">
        <f>CEILING(Table1[[#This Row],[Month]]/3,1)</f>
        <v>2</v>
      </c>
      <c r="T6265" s="9">
        <f>(Table1[[#This Row],[Profit]]/Table1[[#This Row],[Sales]])</f>
        <v>0.45</v>
      </c>
    </row>
    <row r="6266" spans="1:20" x14ac:dyDescent="0.25">
      <c r="A6266">
        <v>20221007</v>
      </c>
      <c r="B6266" s="1" t="s">
        <v>305</v>
      </c>
      <c r="C6266" s="1" t="s">
        <v>253</v>
      </c>
      <c r="D6266" s="1" t="s">
        <v>253</v>
      </c>
      <c r="E6266" s="1" t="s">
        <v>59</v>
      </c>
      <c r="F6266" s="1" t="s">
        <v>126</v>
      </c>
      <c r="G6266" s="1" t="s">
        <v>306</v>
      </c>
      <c r="H6266" s="1" t="s">
        <v>40</v>
      </c>
      <c r="I6266" s="1" t="s">
        <v>21</v>
      </c>
      <c r="J6266" s="1" t="s">
        <v>36</v>
      </c>
      <c r="K6266">
        <v>28.85</v>
      </c>
      <c r="L6266">
        <v>5</v>
      </c>
      <c r="M6266">
        <v>0</v>
      </c>
      <c r="N6266">
        <v>14.425000000000001</v>
      </c>
      <c r="O6266">
        <f>(Table1[[#This Row],[Sales]]-Table1[[#This Row],[Profit]])/Table1[[#This Row],[Quantity]]</f>
        <v>2.8850000000000002</v>
      </c>
      <c r="P6266">
        <f>Table1[[#This Row],[Sales]]/Table1[[#This Row],[Quantity]]</f>
        <v>5.7700000000000005</v>
      </c>
      <c r="Q6266" t="str">
        <f t="shared" si="194"/>
        <v>2022</v>
      </c>
      <c r="R6266" t="str">
        <f t="shared" si="195"/>
        <v>10</v>
      </c>
      <c r="S6266">
        <f>CEILING(Table1[[#This Row],[Month]]/3,1)</f>
        <v>4</v>
      </c>
      <c r="T6266" s="9">
        <f>(Table1[[#This Row],[Profit]]/Table1[[#This Row],[Sales]])</f>
        <v>0.5</v>
      </c>
    </row>
    <row r="6267" spans="1:20" x14ac:dyDescent="0.25">
      <c r="A6267">
        <v>20201103</v>
      </c>
      <c r="B6267" s="1" t="s">
        <v>535</v>
      </c>
      <c r="C6267" s="1" t="s">
        <v>156</v>
      </c>
      <c r="D6267" s="1" t="s">
        <v>312</v>
      </c>
      <c r="E6267" s="1" t="s">
        <v>17</v>
      </c>
      <c r="F6267" s="1" t="s">
        <v>73</v>
      </c>
      <c r="G6267" s="1" t="s">
        <v>74</v>
      </c>
      <c r="H6267" s="1" t="s">
        <v>75</v>
      </c>
      <c r="I6267" s="1" t="s">
        <v>21</v>
      </c>
      <c r="J6267" s="1" t="s">
        <v>50</v>
      </c>
      <c r="K6267">
        <v>3.488</v>
      </c>
      <c r="L6267">
        <v>2</v>
      </c>
      <c r="M6267">
        <v>0.2</v>
      </c>
      <c r="N6267">
        <v>1.1772</v>
      </c>
      <c r="O6267">
        <f>(Table1[[#This Row],[Sales]]-Table1[[#This Row],[Profit]])/Table1[[#This Row],[Quantity]]</f>
        <v>1.1554</v>
      </c>
      <c r="P6267">
        <f>Table1[[#This Row],[Sales]]/Table1[[#This Row],[Quantity]]</f>
        <v>1.744</v>
      </c>
      <c r="Q6267" t="str">
        <f t="shared" si="194"/>
        <v>2020</v>
      </c>
      <c r="R6267" t="str">
        <f t="shared" si="195"/>
        <v>11</v>
      </c>
      <c r="S6267">
        <f>CEILING(Table1[[#This Row],[Month]]/3,1)</f>
        <v>4</v>
      </c>
      <c r="T6267" s="9">
        <f>(Table1[[#This Row],[Profit]]/Table1[[#This Row],[Sales]])</f>
        <v>0.33750000000000002</v>
      </c>
    </row>
    <row r="6268" spans="1:20" x14ac:dyDescent="0.25">
      <c r="A6268">
        <v>20201103</v>
      </c>
      <c r="B6268" s="1" t="s">
        <v>535</v>
      </c>
      <c r="C6268" s="1" t="s">
        <v>156</v>
      </c>
      <c r="D6268" s="1" t="s">
        <v>312</v>
      </c>
      <c r="E6268" s="1" t="s">
        <v>17</v>
      </c>
      <c r="F6268" s="1" t="s">
        <v>73</v>
      </c>
      <c r="G6268" s="1" t="s">
        <v>74</v>
      </c>
      <c r="H6268" s="1" t="s">
        <v>75</v>
      </c>
      <c r="I6268" s="1" t="s">
        <v>21</v>
      </c>
      <c r="J6268" s="1" t="s">
        <v>50</v>
      </c>
      <c r="K6268">
        <v>143.85599999999999</v>
      </c>
      <c r="L6268">
        <v>9</v>
      </c>
      <c r="M6268">
        <v>0.2</v>
      </c>
      <c r="N6268">
        <v>48.551400000000001</v>
      </c>
      <c r="O6268">
        <f>(Table1[[#This Row],[Sales]]-Table1[[#This Row],[Profit]])/Table1[[#This Row],[Quantity]]</f>
        <v>10.589399999999999</v>
      </c>
      <c r="P6268">
        <f>Table1[[#This Row],[Sales]]/Table1[[#This Row],[Quantity]]</f>
        <v>15.984</v>
      </c>
      <c r="Q6268" t="str">
        <f t="shared" si="194"/>
        <v>2020</v>
      </c>
      <c r="R6268" t="str">
        <f t="shared" si="195"/>
        <v>11</v>
      </c>
      <c r="S6268">
        <f>CEILING(Table1[[#This Row],[Month]]/3,1)</f>
        <v>4</v>
      </c>
      <c r="T6268" s="9">
        <f>(Table1[[#This Row],[Profit]]/Table1[[#This Row],[Sales]])</f>
        <v>0.33750000000000002</v>
      </c>
    </row>
    <row r="6269" spans="1:20" x14ac:dyDescent="0.25">
      <c r="A6269">
        <v>20211001</v>
      </c>
      <c r="B6269" s="1" t="s">
        <v>273</v>
      </c>
      <c r="C6269" s="1" t="s">
        <v>379</v>
      </c>
      <c r="D6269" s="1" t="s">
        <v>396</v>
      </c>
      <c r="E6269" s="1" t="s">
        <v>59</v>
      </c>
      <c r="F6269" s="1" t="s">
        <v>126</v>
      </c>
      <c r="G6269" s="1" t="s">
        <v>272</v>
      </c>
      <c r="H6269" s="1" t="s">
        <v>62</v>
      </c>
      <c r="I6269" s="1" t="s">
        <v>63</v>
      </c>
      <c r="J6269" s="1" t="s">
        <v>43</v>
      </c>
      <c r="K6269">
        <v>311.98</v>
      </c>
      <c r="L6269">
        <v>2</v>
      </c>
      <c r="M6269">
        <v>0</v>
      </c>
      <c r="N6269">
        <v>93.593999999999994</v>
      </c>
      <c r="O6269">
        <f>(Table1[[#This Row],[Sales]]-Table1[[#This Row],[Profit]])/Table1[[#This Row],[Quantity]]</f>
        <v>109.19300000000001</v>
      </c>
      <c r="P6269">
        <f>Table1[[#This Row],[Sales]]/Table1[[#This Row],[Quantity]]</f>
        <v>155.99</v>
      </c>
      <c r="Q6269" t="str">
        <f t="shared" si="194"/>
        <v>2021</v>
      </c>
      <c r="R6269" t="str">
        <f t="shared" si="195"/>
        <v>10</v>
      </c>
      <c r="S6269">
        <f>CEILING(Table1[[#This Row],[Month]]/3,1)</f>
        <v>4</v>
      </c>
      <c r="T6269" s="9">
        <f>(Table1[[#This Row],[Profit]]/Table1[[#This Row],[Sales]])</f>
        <v>0.3</v>
      </c>
    </row>
    <row r="6270" spans="1:20" x14ac:dyDescent="0.25">
      <c r="A6270">
        <v>20211001</v>
      </c>
      <c r="B6270" s="1" t="s">
        <v>273</v>
      </c>
      <c r="C6270" s="1" t="s">
        <v>379</v>
      </c>
      <c r="D6270" s="1" t="s">
        <v>396</v>
      </c>
      <c r="E6270" s="1" t="s">
        <v>59</v>
      </c>
      <c r="F6270" s="1" t="s">
        <v>126</v>
      </c>
      <c r="G6270" s="1" t="s">
        <v>272</v>
      </c>
      <c r="H6270" s="1" t="s">
        <v>62</v>
      </c>
      <c r="I6270" s="1" t="s">
        <v>63</v>
      </c>
      <c r="J6270" s="1" t="s">
        <v>36</v>
      </c>
      <c r="K6270">
        <v>22.45</v>
      </c>
      <c r="L6270">
        <v>5</v>
      </c>
      <c r="M6270">
        <v>0</v>
      </c>
      <c r="N6270">
        <v>10.327</v>
      </c>
      <c r="O6270">
        <f>(Table1[[#This Row],[Sales]]-Table1[[#This Row],[Profit]])/Table1[[#This Row],[Quantity]]</f>
        <v>2.4245999999999999</v>
      </c>
      <c r="P6270">
        <f>Table1[[#This Row],[Sales]]/Table1[[#This Row],[Quantity]]</f>
        <v>4.49</v>
      </c>
      <c r="Q6270" t="str">
        <f t="shared" si="194"/>
        <v>2021</v>
      </c>
      <c r="R6270" t="str">
        <f t="shared" si="195"/>
        <v>10</v>
      </c>
      <c r="S6270">
        <f>CEILING(Table1[[#This Row],[Month]]/3,1)</f>
        <v>4</v>
      </c>
      <c r="T6270" s="9">
        <f>(Table1[[#This Row],[Profit]]/Table1[[#This Row],[Sales]])</f>
        <v>0.46</v>
      </c>
    </row>
    <row r="6271" spans="1:20" x14ac:dyDescent="0.25">
      <c r="A6271">
        <v>20231203</v>
      </c>
      <c r="B6271" s="1" t="s">
        <v>439</v>
      </c>
      <c r="C6271" s="1" t="s">
        <v>25</v>
      </c>
      <c r="D6271" s="1" t="s">
        <v>724</v>
      </c>
      <c r="E6271" s="1" t="s">
        <v>27</v>
      </c>
      <c r="F6271" s="1" t="s">
        <v>28</v>
      </c>
      <c r="G6271" s="1" t="s">
        <v>251</v>
      </c>
      <c r="H6271" s="1" t="s">
        <v>40</v>
      </c>
      <c r="I6271" s="1" t="s">
        <v>30</v>
      </c>
      <c r="J6271" s="1" t="s">
        <v>43</v>
      </c>
      <c r="K6271">
        <v>39.991999999999997</v>
      </c>
      <c r="L6271">
        <v>1</v>
      </c>
      <c r="M6271">
        <v>0.2</v>
      </c>
      <c r="N6271">
        <v>-7.9984000000000002</v>
      </c>
      <c r="O6271">
        <f>(Table1[[#This Row],[Sales]]-Table1[[#This Row],[Profit]])/Table1[[#This Row],[Quantity]]</f>
        <v>47.990399999999994</v>
      </c>
      <c r="P6271">
        <f>Table1[[#This Row],[Sales]]/Table1[[#This Row],[Quantity]]</f>
        <v>39.991999999999997</v>
      </c>
      <c r="Q6271" t="str">
        <f t="shared" si="194"/>
        <v>2023</v>
      </c>
      <c r="R6271" t="str">
        <f t="shared" si="195"/>
        <v>12</v>
      </c>
      <c r="S6271">
        <f>CEILING(Table1[[#This Row],[Month]]/3,1)</f>
        <v>4</v>
      </c>
      <c r="T6271" s="9">
        <f>(Table1[[#This Row],[Profit]]/Table1[[#This Row],[Sales]])</f>
        <v>-0.2</v>
      </c>
    </row>
    <row r="6272" spans="1:20" x14ac:dyDescent="0.25">
      <c r="A6272">
        <v>20231203</v>
      </c>
      <c r="B6272" s="1" t="s">
        <v>439</v>
      </c>
      <c r="C6272" s="1" t="s">
        <v>25</v>
      </c>
      <c r="D6272" s="1" t="s">
        <v>724</v>
      </c>
      <c r="E6272" s="1" t="s">
        <v>27</v>
      </c>
      <c r="F6272" s="1" t="s">
        <v>28</v>
      </c>
      <c r="G6272" s="1" t="s">
        <v>251</v>
      </c>
      <c r="H6272" s="1" t="s">
        <v>40</v>
      </c>
      <c r="I6272" s="1" t="s">
        <v>30</v>
      </c>
      <c r="J6272" s="1" t="s">
        <v>23</v>
      </c>
      <c r="K6272">
        <v>1159.056</v>
      </c>
      <c r="L6272">
        <v>9</v>
      </c>
      <c r="M6272">
        <v>0.2</v>
      </c>
      <c r="N6272">
        <v>43.464599999999997</v>
      </c>
      <c r="O6272">
        <f>(Table1[[#This Row],[Sales]]-Table1[[#This Row],[Profit]])/Table1[[#This Row],[Quantity]]</f>
        <v>123.9546</v>
      </c>
      <c r="P6272">
        <f>Table1[[#This Row],[Sales]]/Table1[[#This Row],[Quantity]]</f>
        <v>128.78399999999999</v>
      </c>
      <c r="Q6272" t="str">
        <f t="shared" si="194"/>
        <v>2023</v>
      </c>
      <c r="R6272" t="str">
        <f t="shared" si="195"/>
        <v>12</v>
      </c>
      <c r="S6272">
        <f>CEILING(Table1[[#This Row],[Month]]/3,1)</f>
        <v>4</v>
      </c>
      <c r="T6272" s="9">
        <f>(Table1[[#This Row],[Profit]]/Table1[[#This Row],[Sales]])</f>
        <v>3.7499999999999999E-2</v>
      </c>
    </row>
    <row r="6273" spans="1:20" x14ac:dyDescent="0.25">
      <c r="A6273">
        <v>20231203</v>
      </c>
      <c r="B6273" s="1" t="s">
        <v>439</v>
      </c>
      <c r="C6273" s="1" t="s">
        <v>25</v>
      </c>
      <c r="D6273" s="1" t="s">
        <v>724</v>
      </c>
      <c r="E6273" s="1" t="s">
        <v>27</v>
      </c>
      <c r="F6273" s="1" t="s">
        <v>28</v>
      </c>
      <c r="G6273" s="1" t="s">
        <v>251</v>
      </c>
      <c r="H6273" s="1" t="s">
        <v>40</v>
      </c>
      <c r="I6273" s="1" t="s">
        <v>30</v>
      </c>
      <c r="J6273" s="1" t="s">
        <v>42</v>
      </c>
      <c r="K6273">
        <v>179.9</v>
      </c>
      <c r="L6273">
        <v>5</v>
      </c>
      <c r="M6273">
        <v>0</v>
      </c>
      <c r="N6273">
        <v>44.975000000000001</v>
      </c>
      <c r="O6273">
        <f>(Table1[[#This Row],[Sales]]-Table1[[#This Row],[Profit]])/Table1[[#This Row],[Quantity]]</f>
        <v>26.985000000000003</v>
      </c>
      <c r="P6273">
        <f>Table1[[#This Row],[Sales]]/Table1[[#This Row],[Quantity]]</f>
        <v>35.980000000000004</v>
      </c>
      <c r="Q6273" t="str">
        <f t="shared" si="194"/>
        <v>2023</v>
      </c>
      <c r="R6273" t="str">
        <f t="shared" si="195"/>
        <v>12</v>
      </c>
      <c r="S6273">
        <f>CEILING(Table1[[#This Row],[Month]]/3,1)</f>
        <v>4</v>
      </c>
      <c r="T6273" s="9">
        <f>(Table1[[#This Row],[Profit]]/Table1[[#This Row],[Sales]])</f>
        <v>0.25</v>
      </c>
    </row>
    <row r="6274" spans="1:20" x14ac:dyDescent="0.25">
      <c r="A6274">
        <v>20231212</v>
      </c>
      <c r="B6274" s="1" t="s">
        <v>398</v>
      </c>
      <c r="C6274" s="1" t="s">
        <v>108</v>
      </c>
      <c r="D6274" s="1" t="s">
        <v>409</v>
      </c>
      <c r="E6274" s="1" t="s">
        <v>59</v>
      </c>
      <c r="F6274" s="1" t="s">
        <v>110</v>
      </c>
      <c r="G6274" s="1" t="s">
        <v>306</v>
      </c>
      <c r="H6274" s="1" t="s">
        <v>40</v>
      </c>
      <c r="I6274" s="1" t="s">
        <v>30</v>
      </c>
      <c r="J6274" s="1" t="s">
        <v>94</v>
      </c>
      <c r="K6274">
        <v>116.312</v>
      </c>
      <c r="L6274">
        <v>7</v>
      </c>
      <c r="M6274">
        <v>0.2</v>
      </c>
      <c r="N6274">
        <v>23.2624</v>
      </c>
      <c r="O6274">
        <f>(Table1[[#This Row],[Sales]]-Table1[[#This Row],[Profit]])/Table1[[#This Row],[Quantity]]</f>
        <v>13.2928</v>
      </c>
      <c r="P6274">
        <f>Table1[[#This Row],[Sales]]/Table1[[#This Row],[Quantity]]</f>
        <v>16.616</v>
      </c>
      <c r="Q6274" t="str">
        <f t="shared" si="194"/>
        <v>2023</v>
      </c>
      <c r="R6274" t="str">
        <f t="shared" si="195"/>
        <v>12</v>
      </c>
      <c r="S6274">
        <f>CEILING(Table1[[#This Row],[Month]]/3,1)</f>
        <v>4</v>
      </c>
      <c r="T6274" s="9">
        <f>(Table1[[#This Row],[Profit]]/Table1[[#This Row],[Sales]])</f>
        <v>0.2</v>
      </c>
    </row>
    <row r="6275" spans="1:20" x14ac:dyDescent="0.25">
      <c r="A6275">
        <v>20220718</v>
      </c>
      <c r="B6275" s="1" t="s">
        <v>972</v>
      </c>
      <c r="C6275" s="1" t="s">
        <v>52</v>
      </c>
      <c r="D6275" s="1" t="s">
        <v>53</v>
      </c>
      <c r="E6275" s="1" t="s">
        <v>27</v>
      </c>
      <c r="F6275" s="1" t="s">
        <v>28</v>
      </c>
      <c r="G6275" s="1" t="s">
        <v>481</v>
      </c>
      <c r="H6275" s="1" t="s">
        <v>91</v>
      </c>
      <c r="I6275" s="1" t="s">
        <v>21</v>
      </c>
      <c r="J6275" s="1" t="s">
        <v>41</v>
      </c>
      <c r="K6275">
        <v>12.42</v>
      </c>
      <c r="L6275">
        <v>3</v>
      </c>
      <c r="M6275">
        <v>0</v>
      </c>
      <c r="N6275">
        <v>4.4711999999999996</v>
      </c>
      <c r="O6275">
        <f>(Table1[[#This Row],[Sales]]-Table1[[#This Row],[Profit]])/Table1[[#This Row],[Quantity]]</f>
        <v>2.6496</v>
      </c>
      <c r="P6275">
        <f>Table1[[#This Row],[Sales]]/Table1[[#This Row],[Quantity]]</f>
        <v>4.1399999999999997</v>
      </c>
      <c r="Q6275" t="str">
        <f t="shared" ref="Q6275:Q6338" si="196">LEFT(A6275,4)</f>
        <v>2022</v>
      </c>
      <c r="R6275" t="str">
        <f t="shared" ref="R6275:R6338" si="197">MID(A6275,5,2)</f>
        <v>07</v>
      </c>
      <c r="S6275">
        <f>CEILING(Table1[[#This Row],[Month]]/3,1)</f>
        <v>3</v>
      </c>
      <c r="T6275" s="9">
        <f>(Table1[[#This Row],[Profit]]/Table1[[#This Row],[Sales]])</f>
        <v>0.36</v>
      </c>
    </row>
    <row r="6276" spans="1:20" x14ac:dyDescent="0.25">
      <c r="A6276">
        <v>20220718</v>
      </c>
      <c r="B6276" s="1" t="s">
        <v>972</v>
      </c>
      <c r="C6276" s="1" t="s">
        <v>52</v>
      </c>
      <c r="D6276" s="1" t="s">
        <v>53</v>
      </c>
      <c r="E6276" s="1" t="s">
        <v>27</v>
      </c>
      <c r="F6276" s="1" t="s">
        <v>28</v>
      </c>
      <c r="G6276" s="1" t="s">
        <v>481</v>
      </c>
      <c r="H6276" s="1" t="s">
        <v>91</v>
      </c>
      <c r="I6276" s="1" t="s">
        <v>21</v>
      </c>
      <c r="J6276" s="1" t="s">
        <v>94</v>
      </c>
      <c r="K6276">
        <v>428.4</v>
      </c>
      <c r="L6276">
        <v>3</v>
      </c>
      <c r="M6276">
        <v>0</v>
      </c>
      <c r="N6276">
        <v>89.963999999999999</v>
      </c>
      <c r="O6276">
        <f>(Table1[[#This Row],[Sales]]-Table1[[#This Row],[Profit]])/Table1[[#This Row],[Quantity]]</f>
        <v>112.812</v>
      </c>
      <c r="P6276">
        <f>Table1[[#This Row],[Sales]]/Table1[[#This Row],[Quantity]]</f>
        <v>142.79999999999998</v>
      </c>
      <c r="Q6276" t="str">
        <f t="shared" si="196"/>
        <v>2022</v>
      </c>
      <c r="R6276" t="str">
        <f t="shared" si="197"/>
        <v>07</v>
      </c>
      <c r="S6276">
        <f>CEILING(Table1[[#This Row],[Month]]/3,1)</f>
        <v>3</v>
      </c>
      <c r="T6276" s="9">
        <f>(Table1[[#This Row],[Profit]]/Table1[[#This Row],[Sales]])</f>
        <v>0.21000000000000002</v>
      </c>
    </row>
    <row r="6277" spans="1:20" x14ac:dyDescent="0.25">
      <c r="A6277">
        <v>20220718</v>
      </c>
      <c r="B6277" s="1" t="s">
        <v>972</v>
      </c>
      <c r="C6277" s="1" t="s">
        <v>52</v>
      </c>
      <c r="D6277" s="1" t="s">
        <v>53</v>
      </c>
      <c r="E6277" s="1" t="s">
        <v>27</v>
      </c>
      <c r="F6277" s="1" t="s">
        <v>28</v>
      </c>
      <c r="G6277" s="1" t="s">
        <v>481</v>
      </c>
      <c r="H6277" s="1" t="s">
        <v>91</v>
      </c>
      <c r="I6277" s="1" t="s">
        <v>21</v>
      </c>
      <c r="J6277" s="1" t="s">
        <v>41</v>
      </c>
      <c r="K6277">
        <v>24.75</v>
      </c>
      <c r="L6277">
        <v>5</v>
      </c>
      <c r="M6277">
        <v>0</v>
      </c>
      <c r="N6277">
        <v>10.89</v>
      </c>
      <c r="O6277">
        <f>(Table1[[#This Row],[Sales]]-Table1[[#This Row],[Profit]])/Table1[[#This Row],[Quantity]]</f>
        <v>2.7719999999999998</v>
      </c>
      <c r="P6277">
        <f>Table1[[#This Row],[Sales]]/Table1[[#This Row],[Quantity]]</f>
        <v>4.95</v>
      </c>
      <c r="Q6277" t="str">
        <f t="shared" si="196"/>
        <v>2022</v>
      </c>
      <c r="R6277" t="str">
        <f t="shared" si="197"/>
        <v>07</v>
      </c>
      <c r="S6277">
        <f>CEILING(Table1[[#This Row],[Month]]/3,1)</f>
        <v>3</v>
      </c>
      <c r="T6277" s="9">
        <f>(Table1[[#This Row],[Profit]]/Table1[[#This Row],[Sales]])</f>
        <v>0.44</v>
      </c>
    </row>
    <row r="6278" spans="1:20" x14ac:dyDescent="0.25">
      <c r="A6278">
        <v>20220718</v>
      </c>
      <c r="B6278" s="1" t="s">
        <v>972</v>
      </c>
      <c r="C6278" s="1" t="s">
        <v>52</v>
      </c>
      <c r="D6278" s="1" t="s">
        <v>53</v>
      </c>
      <c r="E6278" s="1" t="s">
        <v>27</v>
      </c>
      <c r="F6278" s="1" t="s">
        <v>28</v>
      </c>
      <c r="G6278" s="1" t="s">
        <v>481</v>
      </c>
      <c r="H6278" s="1" t="s">
        <v>91</v>
      </c>
      <c r="I6278" s="1" t="s">
        <v>21</v>
      </c>
      <c r="J6278" s="1" t="s">
        <v>23</v>
      </c>
      <c r="K6278">
        <v>87.71</v>
      </c>
      <c r="L6278">
        <v>7</v>
      </c>
      <c r="M6278">
        <v>0</v>
      </c>
      <c r="N6278">
        <v>41.223700000000001</v>
      </c>
      <c r="O6278">
        <f>(Table1[[#This Row],[Sales]]-Table1[[#This Row],[Profit]])/Table1[[#This Row],[Quantity]]</f>
        <v>6.6408999999999994</v>
      </c>
      <c r="P6278">
        <f>Table1[[#This Row],[Sales]]/Table1[[#This Row],[Quantity]]</f>
        <v>12.53</v>
      </c>
      <c r="Q6278" t="str">
        <f t="shared" si="196"/>
        <v>2022</v>
      </c>
      <c r="R6278" t="str">
        <f t="shared" si="197"/>
        <v>07</v>
      </c>
      <c r="S6278">
        <f>CEILING(Table1[[#This Row],[Month]]/3,1)</f>
        <v>3</v>
      </c>
      <c r="T6278" s="9">
        <f>(Table1[[#This Row],[Profit]]/Table1[[#This Row],[Sales]])</f>
        <v>0.47000000000000003</v>
      </c>
    </row>
    <row r="6279" spans="1:20" x14ac:dyDescent="0.25">
      <c r="A6279">
        <v>20220718</v>
      </c>
      <c r="B6279" s="1" t="s">
        <v>972</v>
      </c>
      <c r="C6279" s="1" t="s">
        <v>52</v>
      </c>
      <c r="D6279" s="1" t="s">
        <v>53</v>
      </c>
      <c r="E6279" s="1" t="s">
        <v>27</v>
      </c>
      <c r="F6279" s="1" t="s">
        <v>28</v>
      </c>
      <c r="G6279" s="1" t="s">
        <v>481</v>
      </c>
      <c r="H6279" s="1" t="s">
        <v>91</v>
      </c>
      <c r="I6279" s="1" t="s">
        <v>21</v>
      </c>
      <c r="J6279" s="1" t="s">
        <v>37</v>
      </c>
      <c r="K6279">
        <v>69.52</v>
      </c>
      <c r="L6279">
        <v>2</v>
      </c>
      <c r="M6279">
        <v>0</v>
      </c>
      <c r="N6279">
        <v>17.38</v>
      </c>
      <c r="O6279">
        <f>(Table1[[#This Row],[Sales]]-Table1[[#This Row],[Profit]])/Table1[[#This Row],[Quantity]]</f>
        <v>26.07</v>
      </c>
      <c r="P6279">
        <f>Table1[[#This Row],[Sales]]/Table1[[#This Row],[Quantity]]</f>
        <v>34.76</v>
      </c>
      <c r="Q6279" t="str">
        <f t="shared" si="196"/>
        <v>2022</v>
      </c>
      <c r="R6279" t="str">
        <f t="shared" si="197"/>
        <v>07</v>
      </c>
      <c r="S6279">
        <f>CEILING(Table1[[#This Row],[Month]]/3,1)</f>
        <v>3</v>
      </c>
      <c r="T6279" s="9">
        <f>(Table1[[#This Row],[Profit]]/Table1[[#This Row],[Sales]])</f>
        <v>0.25</v>
      </c>
    </row>
    <row r="6280" spans="1:20" x14ac:dyDescent="0.25">
      <c r="A6280">
        <v>20220718</v>
      </c>
      <c r="B6280" s="1" t="s">
        <v>972</v>
      </c>
      <c r="C6280" s="1" t="s">
        <v>52</v>
      </c>
      <c r="D6280" s="1" t="s">
        <v>53</v>
      </c>
      <c r="E6280" s="1" t="s">
        <v>27</v>
      </c>
      <c r="F6280" s="1" t="s">
        <v>28</v>
      </c>
      <c r="G6280" s="1" t="s">
        <v>481</v>
      </c>
      <c r="H6280" s="1" t="s">
        <v>91</v>
      </c>
      <c r="I6280" s="1" t="s">
        <v>21</v>
      </c>
      <c r="J6280" s="1" t="s">
        <v>43</v>
      </c>
      <c r="K6280">
        <v>20.783999999999999</v>
      </c>
      <c r="L6280">
        <v>2</v>
      </c>
      <c r="M6280">
        <v>0.2</v>
      </c>
      <c r="N6280">
        <v>-4.6764000000000001</v>
      </c>
      <c r="O6280">
        <f>(Table1[[#This Row],[Sales]]-Table1[[#This Row],[Profit]])/Table1[[#This Row],[Quantity]]</f>
        <v>12.7302</v>
      </c>
      <c r="P6280">
        <f>Table1[[#This Row],[Sales]]/Table1[[#This Row],[Quantity]]</f>
        <v>10.391999999999999</v>
      </c>
      <c r="Q6280" t="str">
        <f t="shared" si="196"/>
        <v>2022</v>
      </c>
      <c r="R6280" t="str">
        <f t="shared" si="197"/>
        <v>07</v>
      </c>
      <c r="S6280">
        <f>CEILING(Table1[[#This Row],[Month]]/3,1)</f>
        <v>3</v>
      </c>
      <c r="T6280" s="9">
        <f>(Table1[[#This Row],[Profit]]/Table1[[#This Row],[Sales]])</f>
        <v>-0.22500000000000001</v>
      </c>
    </row>
    <row r="6281" spans="1:20" x14ac:dyDescent="0.25">
      <c r="A6281">
        <v>20220718</v>
      </c>
      <c r="B6281" s="1" t="s">
        <v>972</v>
      </c>
      <c r="C6281" s="1" t="s">
        <v>52</v>
      </c>
      <c r="D6281" s="1" t="s">
        <v>53</v>
      </c>
      <c r="E6281" s="1" t="s">
        <v>27</v>
      </c>
      <c r="F6281" s="1" t="s">
        <v>28</v>
      </c>
      <c r="G6281" s="1" t="s">
        <v>481</v>
      </c>
      <c r="H6281" s="1" t="s">
        <v>91</v>
      </c>
      <c r="I6281" s="1" t="s">
        <v>21</v>
      </c>
      <c r="J6281" s="1" t="s">
        <v>36</v>
      </c>
      <c r="K6281">
        <v>12.816000000000001</v>
      </c>
      <c r="L6281">
        <v>3</v>
      </c>
      <c r="M6281">
        <v>0.2</v>
      </c>
      <c r="N6281">
        <v>4.1651999999999996</v>
      </c>
      <c r="O6281">
        <f>(Table1[[#This Row],[Sales]]-Table1[[#This Row],[Profit]])/Table1[[#This Row],[Quantity]]</f>
        <v>2.8835999999999999</v>
      </c>
      <c r="P6281">
        <f>Table1[[#This Row],[Sales]]/Table1[[#This Row],[Quantity]]</f>
        <v>4.2720000000000002</v>
      </c>
      <c r="Q6281" t="str">
        <f t="shared" si="196"/>
        <v>2022</v>
      </c>
      <c r="R6281" t="str">
        <f t="shared" si="197"/>
        <v>07</v>
      </c>
      <c r="S6281">
        <f>CEILING(Table1[[#This Row],[Month]]/3,1)</f>
        <v>3</v>
      </c>
      <c r="T6281" s="9">
        <f>(Table1[[#This Row],[Profit]]/Table1[[#This Row],[Sales]])</f>
        <v>0.32499999999999996</v>
      </c>
    </row>
    <row r="6282" spans="1:20" x14ac:dyDescent="0.25">
      <c r="A6282">
        <v>20230513</v>
      </c>
      <c r="B6282" s="1" t="s">
        <v>305</v>
      </c>
      <c r="C6282" s="1" t="s">
        <v>209</v>
      </c>
      <c r="D6282" s="1" t="s">
        <v>295</v>
      </c>
      <c r="E6282" s="1" t="s">
        <v>27</v>
      </c>
      <c r="F6282" s="1" t="s">
        <v>82</v>
      </c>
      <c r="G6282" s="1" t="s">
        <v>306</v>
      </c>
      <c r="H6282" s="1" t="s">
        <v>40</v>
      </c>
      <c r="I6282" s="1" t="s">
        <v>21</v>
      </c>
      <c r="J6282" s="1" t="s">
        <v>23</v>
      </c>
      <c r="K6282">
        <v>5.9039999999999999</v>
      </c>
      <c r="L6282">
        <v>2</v>
      </c>
      <c r="M6282">
        <v>0.2</v>
      </c>
      <c r="N6282">
        <v>1.9925999999999999</v>
      </c>
      <c r="O6282">
        <f>(Table1[[#This Row],[Sales]]-Table1[[#This Row],[Profit]])/Table1[[#This Row],[Quantity]]</f>
        <v>1.9557</v>
      </c>
      <c r="P6282">
        <f>Table1[[#This Row],[Sales]]/Table1[[#This Row],[Quantity]]</f>
        <v>2.952</v>
      </c>
      <c r="Q6282" t="str">
        <f t="shared" si="196"/>
        <v>2023</v>
      </c>
      <c r="R6282" t="str">
        <f t="shared" si="197"/>
        <v>05</v>
      </c>
      <c r="S6282">
        <f>CEILING(Table1[[#This Row],[Month]]/3,1)</f>
        <v>2</v>
      </c>
      <c r="T6282" s="9">
        <f>(Table1[[#This Row],[Profit]]/Table1[[#This Row],[Sales]])</f>
        <v>0.33749999999999997</v>
      </c>
    </row>
    <row r="6283" spans="1:20" x14ac:dyDescent="0.25">
      <c r="A6283">
        <v>20211120</v>
      </c>
      <c r="B6283" s="1" t="s">
        <v>891</v>
      </c>
      <c r="C6283" s="1" t="s">
        <v>209</v>
      </c>
      <c r="D6283" s="1" t="s">
        <v>210</v>
      </c>
      <c r="E6283" s="1" t="s">
        <v>27</v>
      </c>
      <c r="F6283" s="1" t="s">
        <v>82</v>
      </c>
      <c r="G6283" s="1" t="s">
        <v>257</v>
      </c>
      <c r="H6283" s="1" t="s">
        <v>75</v>
      </c>
      <c r="I6283" s="1" t="s">
        <v>21</v>
      </c>
      <c r="J6283" s="1" t="s">
        <v>41</v>
      </c>
      <c r="K6283">
        <v>63.823999999999998</v>
      </c>
      <c r="L6283">
        <v>2</v>
      </c>
      <c r="M6283">
        <v>0.2</v>
      </c>
      <c r="N6283">
        <v>9.5736000000000008</v>
      </c>
      <c r="O6283">
        <f>(Table1[[#This Row],[Sales]]-Table1[[#This Row],[Profit]])/Table1[[#This Row],[Quantity]]</f>
        <v>27.1252</v>
      </c>
      <c r="P6283">
        <f>Table1[[#This Row],[Sales]]/Table1[[#This Row],[Quantity]]</f>
        <v>31.911999999999999</v>
      </c>
      <c r="Q6283" t="str">
        <f t="shared" si="196"/>
        <v>2021</v>
      </c>
      <c r="R6283" t="str">
        <f t="shared" si="197"/>
        <v>11</v>
      </c>
      <c r="S6283">
        <f>CEILING(Table1[[#This Row],[Month]]/3,1)</f>
        <v>4</v>
      </c>
      <c r="T6283" s="9">
        <f>(Table1[[#This Row],[Profit]]/Table1[[#This Row],[Sales]])</f>
        <v>0.15000000000000002</v>
      </c>
    </row>
    <row r="6284" spans="1:20" x14ac:dyDescent="0.25">
      <c r="A6284">
        <v>20211120</v>
      </c>
      <c r="B6284" s="1" t="s">
        <v>891</v>
      </c>
      <c r="C6284" s="1" t="s">
        <v>209</v>
      </c>
      <c r="D6284" s="1" t="s">
        <v>210</v>
      </c>
      <c r="E6284" s="1" t="s">
        <v>27</v>
      </c>
      <c r="F6284" s="1" t="s">
        <v>82</v>
      </c>
      <c r="G6284" s="1" t="s">
        <v>257</v>
      </c>
      <c r="H6284" s="1" t="s">
        <v>75</v>
      </c>
      <c r="I6284" s="1" t="s">
        <v>21</v>
      </c>
      <c r="J6284" s="1" t="s">
        <v>37</v>
      </c>
      <c r="K6284">
        <v>141.55199999999999</v>
      </c>
      <c r="L6284">
        <v>3</v>
      </c>
      <c r="M6284">
        <v>0.2</v>
      </c>
      <c r="N6284">
        <v>-26.541</v>
      </c>
      <c r="O6284">
        <f>(Table1[[#This Row],[Sales]]-Table1[[#This Row],[Profit]])/Table1[[#This Row],[Quantity]]</f>
        <v>56.030999999999999</v>
      </c>
      <c r="P6284">
        <f>Table1[[#This Row],[Sales]]/Table1[[#This Row],[Quantity]]</f>
        <v>47.183999999999997</v>
      </c>
      <c r="Q6284" t="str">
        <f t="shared" si="196"/>
        <v>2021</v>
      </c>
      <c r="R6284" t="str">
        <f t="shared" si="197"/>
        <v>11</v>
      </c>
      <c r="S6284">
        <f>CEILING(Table1[[#This Row],[Month]]/3,1)</f>
        <v>4</v>
      </c>
      <c r="T6284" s="9">
        <f>(Table1[[#This Row],[Profit]]/Table1[[#This Row],[Sales]])</f>
        <v>-0.1875</v>
      </c>
    </row>
    <row r="6285" spans="1:20" x14ac:dyDescent="0.25">
      <c r="A6285">
        <v>20220925</v>
      </c>
      <c r="B6285" s="1" t="s">
        <v>927</v>
      </c>
      <c r="C6285" s="1" t="s">
        <v>25</v>
      </c>
      <c r="D6285" s="1" t="s">
        <v>26</v>
      </c>
      <c r="E6285" s="1" t="s">
        <v>27</v>
      </c>
      <c r="F6285" s="1" t="s">
        <v>28</v>
      </c>
      <c r="G6285" s="1" t="s">
        <v>306</v>
      </c>
      <c r="H6285" s="1" t="s">
        <v>40</v>
      </c>
      <c r="I6285" s="1" t="s">
        <v>30</v>
      </c>
      <c r="J6285" s="1" t="s">
        <v>97</v>
      </c>
      <c r="K6285">
        <v>304.89999999999998</v>
      </c>
      <c r="L6285">
        <v>5</v>
      </c>
      <c r="M6285">
        <v>0</v>
      </c>
      <c r="N6285">
        <v>143.303</v>
      </c>
      <c r="O6285">
        <f>(Table1[[#This Row],[Sales]]-Table1[[#This Row],[Profit]])/Table1[[#This Row],[Quantity]]</f>
        <v>32.319399999999995</v>
      </c>
      <c r="P6285">
        <f>Table1[[#This Row],[Sales]]/Table1[[#This Row],[Quantity]]</f>
        <v>60.98</v>
      </c>
      <c r="Q6285" t="str">
        <f t="shared" si="196"/>
        <v>2022</v>
      </c>
      <c r="R6285" t="str">
        <f t="shared" si="197"/>
        <v>09</v>
      </c>
      <c r="S6285">
        <f>CEILING(Table1[[#This Row],[Month]]/3,1)</f>
        <v>3</v>
      </c>
      <c r="T6285" s="9">
        <f>(Table1[[#This Row],[Profit]]/Table1[[#This Row],[Sales]])</f>
        <v>0.47000000000000003</v>
      </c>
    </row>
    <row r="6286" spans="1:20" x14ac:dyDescent="0.25">
      <c r="A6286">
        <v>20220925</v>
      </c>
      <c r="B6286" s="1" t="s">
        <v>927</v>
      </c>
      <c r="C6286" s="1" t="s">
        <v>25</v>
      </c>
      <c r="D6286" s="1" t="s">
        <v>26</v>
      </c>
      <c r="E6286" s="1" t="s">
        <v>27</v>
      </c>
      <c r="F6286" s="1" t="s">
        <v>28</v>
      </c>
      <c r="G6286" s="1" t="s">
        <v>306</v>
      </c>
      <c r="H6286" s="1" t="s">
        <v>40</v>
      </c>
      <c r="I6286" s="1" t="s">
        <v>30</v>
      </c>
      <c r="J6286" s="1" t="s">
        <v>23</v>
      </c>
      <c r="K6286">
        <v>563.24</v>
      </c>
      <c r="L6286">
        <v>5</v>
      </c>
      <c r="M6286">
        <v>0.2</v>
      </c>
      <c r="N6286">
        <v>56.323999999999998</v>
      </c>
      <c r="O6286">
        <f>(Table1[[#This Row],[Sales]]-Table1[[#This Row],[Profit]])/Table1[[#This Row],[Quantity]]</f>
        <v>101.3832</v>
      </c>
      <c r="P6286">
        <f>Table1[[#This Row],[Sales]]/Table1[[#This Row],[Quantity]]</f>
        <v>112.648</v>
      </c>
      <c r="Q6286" t="str">
        <f t="shared" si="196"/>
        <v>2022</v>
      </c>
      <c r="R6286" t="str">
        <f t="shared" si="197"/>
        <v>09</v>
      </c>
      <c r="S6286">
        <f>CEILING(Table1[[#This Row],[Month]]/3,1)</f>
        <v>3</v>
      </c>
      <c r="T6286" s="9">
        <f>(Table1[[#This Row],[Profit]]/Table1[[#This Row],[Sales]])</f>
        <v>9.9999999999999992E-2</v>
      </c>
    </row>
    <row r="6287" spans="1:20" x14ac:dyDescent="0.25">
      <c r="A6287">
        <v>20221022</v>
      </c>
      <c r="B6287" s="1" t="s">
        <v>304</v>
      </c>
      <c r="C6287" s="1" t="s">
        <v>209</v>
      </c>
      <c r="D6287" s="1" t="s">
        <v>295</v>
      </c>
      <c r="E6287" s="1" t="s">
        <v>27</v>
      </c>
      <c r="F6287" s="1" t="s">
        <v>82</v>
      </c>
      <c r="G6287" s="1" t="s">
        <v>165</v>
      </c>
      <c r="H6287" s="1" t="s">
        <v>91</v>
      </c>
      <c r="I6287" s="1" t="s">
        <v>30</v>
      </c>
      <c r="J6287" s="1" t="s">
        <v>36</v>
      </c>
      <c r="K6287">
        <v>661.17600000000004</v>
      </c>
      <c r="L6287">
        <v>2</v>
      </c>
      <c r="M6287">
        <v>0.4</v>
      </c>
      <c r="N6287">
        <v>-231.41159999999999</v>
      </c>
      <c r="O6287">
        <f>(Table1[[#This Row],[Sales]]-Table1[[#This Row],[Profit]])/Table1[[#This Row],[Quantity]]</f>
        <v>446.29380000000003</v>
      </c>
      <c r="P6287">
        <f>Table1[[#This Row],[Sales]]/Table1[[#This Row],[Quantity]]</f>
        <v>330.58800000000002</v>
      </c>
      <c r="Q6287" t="str">
        <f t="shared" si="196"/>
        <v>2022</v>
      </c>
      <c r="R6287" t="str">
        <f t="shared" si="197"/>
        <v>10</v>
      </c>
      <c r="S6287">
        <f>CEILING(Table1[[#This Row],[Month]]/3,1)</f>
        <v>4</v>
      </c>
      <c r="T6287" s="9">
        <f>(Table1[[#This Row],[Profit]]/Table1[[#This Row],[Sales]])</f>
        <v>-0.35</v>
      </c>
    </row>
    <row r="6288" spans="1:20" x14ac:dyDescent="0.25">
      <c r="A6288">
        <v>20221025</v>
      </c>
      <c r="B6288" s="1" t="s">
        <v>669</v>
      </c>
      <c r="C6288" s="1" t="s">
        <v>156</v>
      </c>
      <c r="D6288" s="1" t="s">
        <v>312</v>
      </c>
      <c r="E6288" s="1" t="s">
        <v>17</v>
      </c>
      <c r="F6288" s="1" t="s">
        <v>73</v>
      </c>
      <c r="G6288" s="1" t="s">
        <v>321</v>
      </c>
      <c r="H6288" s="1" t="s">
        <v>69</v>
      </c>
      <c r="I6288" s="1" t="s">
        <v>63</v>
      </c>
      <c r="J6288" s="1" t="s">
        <v>43</v>
      </c>
      <c r="K6288">
        <v>239.976</v>
      </c>
      <c r="L6288">
        <v>3</v>
      </c>
      <c r="M6288">
        <v>0.2</v>
      </c>
      <c r="N6288">
        <v>17.998200000000001</v>
      </c>
      <c r="O6288">
        <f>(Table1[[#This Row],[Sales]]-Table1[[#This Row],[Profit]])/Table1[[#This Row],[Quantity]]</f>
        <v>73.992599999999996</v>
      </c>
      <c r="P6288">
        <f>Table1[[#This Row],[Sales]]/Table1[[#This Row],[Quantity]]</f>
        <v>79.992000000000004</v>
      </c>
      <c r="Q6288" t="str">
        <f t="shared" si="196"/>
        <v>2022</v>
      </c>
      <c r="R6288" t="str">
        <f t="shared" si="197"/>
        <v>10</v>
      </c>
      <c r="S6288">
        <f>CEILING(Table1[[#This Row],[Month]]/3,1)</f>
        <v>4</v>
      </c>
      <c r="T6288" s="9">
        <f>(Table1[[#This Row],[Profit]]/Table1[[#This Row],[Sales]])</f>
        <v>7.4999999999999997E-2</v>
      </c>
    </row>
    <row r="6289" spans="1:20" x14ac:dyDescent="0.25">
      <c r="A6289">
        <v>20200708</v>
      </c>
      <c r="B6289" s="1" t="s">
        <v>444</v>
      </c>
      <c r="C6289" s="1" t="s">
        <v>25</v>
      </c>
      <c r="D6289" s="1" t="s">
        <v>77</v>
      </c>
      <c r="E6289" s="1" t="s">
        <v>27</v>
      </c>
      <c r="F6289" s="1" t="s">
        <v>28</v>
      </c>
      <c r="G6289" s="1" t="s">
        <v>167</v>
      </c>
      <c r="H6289" s="1" t="s">
        <v>168</v>
      </c>
      <c r="I6289" s="1" t="s">
        <v>30</v>
      </c>
      <c r="J6289" s="1" t="s">
        <v>36</v>
      </c>
      <c r="K6289">
        <v>502.488</v>
      </c>
      <c r="L6289">
        <v>3</v>
      </c>
      <c r="M6289">
        <v>0.2</v>
      </c>
      <c r="N6289">
        <v>-87.935400000000001</v>
      </c>
      <c r="O6289">
        <f>(Table1[[#This Row],[Sales]]-Table1[[#This Row],[Profit]])/Table1[[#This Row],[Quantity]]</f>
        <v>196.80780000000001</v>
      </c>
      <c r="P6289">
        <f>Table1[[#This Row],[Sales]]/Table1[[#This Row],[Quantity]]</f>
        <v>167.49600000000001</v>
      </c>
      <c r="Q6289" t="str">
        <f t="shared" si="196"/>
        <v>2020</v>
      </c>
      <c r="R6289" t="str">
        <f t="shared" si="197"/>
        <v>07</v>
      </c>
      <c r="S6289">
        <f>CEILING(Table1[[#This Row],[Month]]/3,1)</f>
        <v>3</v>
      </c>
      <c r="T6289" s="9">
        <f>(Table1[[#This Row],[Profit]]/Table1[[#This Row],[Sales]])</f>
        <v>-0.17500000000000002</v>
      </c>
    </row>
    <row r="6290" spans="1:20" x14ac:dyDescent="0.25">
      <c r="A6290">
        <v>20200708</v>
      </c>
      <c r="B6290" s="1" t="s">
        <v>444</v>
      </c>
      <c r="C6290" s="1" t="s">
        <v>25</v>
      </c>
      <c r="D6290" s="1" t="s">
        <v>77</v>
      </c>
      <c r="E6290" s="1" t="s">
        <v>27</v>
      </c>
      <c r="F6290" s="1" t="s">
        <v>28</v>
      </c>
      <c r="G6290" s="1" t="s">
        <v>167</v>
      </c>
      <c r="H6290" s="1" t="s">
        <v>168</v>
      </c>
      <c r="I6290" s="1" t="s">
        <v>30</v>
      </c>
      <c r="J6290" s="1" t="s">
        <v>36</v>
      </c>
      <c r="K6290">
        <v>196.70400000000001</v>
      </c>
      <c r="L6290">
        <v>6</v>
      </c>
      <c r="M6290">
        <v>0.2</v>
      </c>
      <c r="N6290">
        <v>68.846400000000003</v>
      </c>
      <c r="O6290">
        <f>(Table1[[#This Row],[Sales]]-Table1[[#This Row],[Profit]])/Table1[[#This Row],[Quantity]]</f>
        <v>21.3096</v>
      </c>
      <c r="P6290">
        <f>Table1[[#This Row],[Sales]]/Table1[[#This Row],[Quantity]]</f>
        <v>32.783999999999999</v>
      </c>
      <c r="Q6290" t="str">
        <f t="shared" si="196"/>
        <v>2020</v>
      </c>
      <c r="R6290" t="str">
        <f t="shared" si="197"/>
        <v>07</v>
      </c>
      <c r="S6290">
        <f>CEILING(Table1[[#This Row],[Month]]/3,1)</f>
        <v>3</v>
      </c>
      <c r="T6290" s="9">
        <f>(Table1[[#This Row],[Profit]]/Table1[[#This Row],[Sales]])</f>
        <v>0.35</v>
      </c>
    </row>
    <row r="6291" spans="1:20" x14ac:dyDescent="0.25">
      <c r="A6291">
        <v>20210313</v>
      </c>
      <c r="B6291" s="1" t="s">
        <v>710</v>
      </c>
      <c r="C6291" s="1" t="s">
        <v>25</v>
      </c>
      <c r="D6291" s="1" t="s">
        <v>673</v>
      </c>
      <c r="E6291" s="1" t="s">
        <v>27</v>
      </c>
      <c r="F6291" s="1" t="s">
        <v>28</v>
      </c>
      <c r="G6291" s="1" t="s">
        <v>115</v>
      </c>
      <c r="H6291" s="1" t="s">
        <v>55</v>
      </c>
      <c r="I6291" s="1" t="s">
        <v>63</v>
      </c>
      <c r="J6291" s="1" t="s">
        <v>23</v>
      </c>
      <c r="K6291">
        <v>915.13599999999997</v>
      </c>
      <c r="L6291">
        <v>4</v>
      </c>
      <c r="M6291">
        <v>0.2</v>
      </c>
      <c r="N6291">
        <v>102.9528</v>
      </c>
      <c r="O6291">
        <f>(Table1[[#This Row],[Sales]]-Table1[[#This Row],[Profit]])/Table1[[#This Row],[Quantity]]</f>
        <v>203.04579999999999</v>
      </c>
      <c r="P6291">
        <f>Table1[[#This Row],[Sales]]/Table1[[#This Row],[Quantity]]</f>
        <v>228.78399999999999</v>
      </c>
      <c r="Q6291" t="str">
        <f t="shared" si="196"/>
        <v>2021</v>
      </c>
      <c r="R6291" t="str">
        <f t="shared" si="197"/>
        <v>03</v>
      </c>
      <c r="S6291">
        <f>CEILING(Table1[[#This Row],[Month]]/3,1)</f>
        <v>1</v>
      </c>
      <c r="T6291" s="9">
        <f>(Table1[[#This Row],[Profit]]/Table1[[#This Row],[Sales]])</f>
        <v>0.1125</v>
      </c>
    </row>
    <row r="6292" spans="1:20" x14ac:dyDescent="0.25">
      <c r="A6292">
        <v>20210313</v>
      </c>
      <c r="B6292" s="1" t="s">
        <v>710</v>
      </c>
      <c r="C6292" s="1" t="s">
        <v>25</v>
      </c>
      <c r="D6292" s="1" t="s">
        <v>673</v>
      </c>
      <c r="E6292" s="1" t="s">
        <v>27</v>
      </c>
      <c r="F6292" s="1" t="s">
        <v>28</v>
      </c>
      <c r="G6292" s="1" t="s">
        <v>115</v>
      </c>
      <c r="H6292" s="1" t="s">
        <v>55</v>
      </c>
      <c r="I6292" s="1" t="s">
        <v>63</v>
      </c>
      <c r="J6292" s="1" t="s">
        <v>41</v>
      </c>
      <c r="K6292">
        <v>327.76</v>
      </c>
      <c r="L6292">
        <v>8</v>
      </c>
      <c r="M6292">
        <v>0</v>
      </c>
      <c r="N6292">
        <v>91.772800000000004</v>
      </c>
      <c r="O6292">
        <f>(Table1[[#This Row],[Sales]]-Table1[[#This Row],[Profit]])/Table1[[#This Row],[Quantity]]</f>
        <v>29.498399999999997</v>
      </c>
      <c r="P6292">
        <f>Table1[[#This Row],[Sales]]/Table1[[#This Row],[Quantity]]</f>
        <v>40.97</v>
      </c>
      <c r="Q6292" t="str">
        <f t="shared" si="196"/>
        <v>2021</v>
      </c>
      <c r="R6292" t="str">
        <f t="shared" si="197"/>
        <v>03</v>
      </c>
      <c r="S6292">
        <f>CEILING(Table1[[#This Row],[Month]]/3,1)</f>
        <v>1</v>
      </c>
      <c r="T6292" s="9">
        <f>(Table1[[#This Row],[Profit]]/Table1[[#This Row],[Sales]])</f>
        <v>0.28000000000000003</v>
      </c>
    </row>
    <row r="6293" spans="1:20" x14ac:dyDescent="0.25">
      <c r="A6293">
        <v>20231203</v>
      </c>
      <c r="B6293" s="1" t="s">
        <v>539</v>
      </c>
      <c r="C6293" s="1" t="s">
        <v>149</v>
      </c>
      <c r="D6293" s="1" t="s">
        <v>150</v>
      </c>
      <c r="E6293" s="1" t="s">
        <v>17</v>
      </c>
      <c r="F6293" s="1" t="s">
        <v>34</v>
      </c>
      <c r="G6293" s="1" t="s">
        <v>223</v>
      </c>
      <c r="H6293" s="1" t="s">
        <v>69</v>
      </c>
      <c r="I6293" s="1" t="s">
        <v>21</v>
      </c>
      <c r="J6293" s="1" t="s">
        <v>23</v>
      </c>
      <c r="K6293">
        <v>701.96</v>
      </c>
      <c r="L6293">
        <v>2</v>
      </c>
      <c r="M6293">
        <v>0</v>
      </c>
      <c r="N6293">
        <v>168.47040000000001</v>
      </c>
      <c r="O6293">
        <f>(Table1[[#This Row],[Sales]]-Table1[[#This Row],[Profit]])/Table1[[#This Row],[Quantity]]</f>
        <v>266.7448</v>
      </c>
      <c r="P6293">
        <f>Table1[[#This Row],[Sales]]/Table1[[#This Row],[Quantity]]</f>
        <v>350.98</v>
      </c>
      <c r="Q6293" t="str">
        <f t="shared" si="196"/>
        <v>2023</v>
      </c>
      <c r="R6293" t="str">
        <f t="shared" si="197"/>
        <v>12</v>
      </c>
      <c r="S6293">
        <f>CEILING(Table1[[#This Row],[Month]]/3,1)</f>
        <v>4</v>
      </c>
      <c r="T6293" s="9">
        <f>(Table1[[#This Row],[Profit]]/Table1[[#This Row],[Sales]])</f>
        <v>0.24</v>
      </c>
    </row>
    <row r="6294" spans="1:20" x14ac:dyDescent="0.25">
      <c r="A6294">
        <v>20210422</v>
      </c>
      <c r="B6294" s="1" t="s">
        <v>1010</v>
      </c>
      <c r="C6294" s="1" t="s">
        <v>25</v>
      </c>
      <c r="D6294" s="1" t="s">
        <v>26</v>
      </c>
      <c r="E6294" s="1" t="s">
        <v>27</v>
      </c>
      <c r="F6294" s="1" t="s">
        <v>28</v>
      </c>
      <c r="G6294" s="1" t="s">
        <v>306</v>
      </c>
      <c r="H6294" s="1" t="s">
        <v>40</v>
      </c>
      <c r="I6294" s="1" t="s">
        <v>21</v>
      </c>
      <c r="J6294" s="1" t="s">
        <v>43</v>
      </c>
      <c r="K6294">
        <v>88.775999999999996</v>
      </c>
      <c r="L6294">
        <v>3</v>
      </c>
      <c r="M6294">
        <v>0.2</v>
      </c>
      <c r="N6294">
        <v>7.7679</v>
      </c>
      <c r="O6294">
        <f>(Table1[[#This Row],[Sales]]-Table1[[#This Row],[Profit]])/Table1[[#This Row],[Quantity]]</f>
        <v>27.002700000000001</v>
      </c>
      <c r="P6294">
        <f>Table1[[#This Row],[Sales]]/Table1[[#This Row],[Quantity]]</f>
        <v>29.591999999999999</v>
      </c>
      <c r="Q6294" t="str">
        <f t="shared" si="196"/>
        <v>2021</v>
      </c>
      <c r="R6294" t="str">
        <f t="shared" si="197"/>
        <v>04</v>
      </c>
      <c r="S6294">
        <f>CEILING(Table1[[#This Row],[Month]]/3,1)</f>
        <v>2</v>
      </c>
      <c r="T6294" s="9">
        <f>(Table1[[#This Row],[Profit]]/Table1[[#This Row],[Sales]])</f>
        <v>8.7500000000000008E-2</v>
      </c>
    </row>
    <row r="6295" spans="1:20" x14ac:dyDescent="0.25">
      <c r="A6295">
        <v>20210422</v>
      </c>
      <c r="B6295" s="1" t="s">
        <v>1010</v>
      </c>
      <c r="C6295" s="1" t="s">
        <v>25</v>
      </c>
      <c r="D6295" s="1" t="s">
        <v>26</v>
      </c>
      <c r="E6295" s="1" t="s">
        <v>27</v>
      </c>
      <c r="F6295" s="1" t="s">
        <v>28</v>
      </c>
      <c r="G6295" s="1" t="s">
        <v>306</v>
      </c>
      <c r="H6295" s="1" t="s">
        <v>40</v>
      </c>
      <c r="I6295" s="1" t="s">
        <v>21</v>
      </c>
      <c r="J6295" s="1" t="s">
        <v>42</v>
      </c>
      <c r="K6295">
        <v>64.14</v>
      </c>
      <c r="L6295">
        <v>3</v>
      </c>
      <c r="M6295">
        <v>0</v>
      </c>
      <c r="N6295">
        <v>16.676400000000001</v>
      </c>
      <c r="O6295">
        <f>(Table1[[#This Row],[Sales]]-Table1[[#This Row],[Profit]])/Table1[[#This Row],[Quantity]]</f>
        <v>15.821199999999999</v>
      </c>
      <c r="P6295">
        <f>Table1[[#This Row],[Sales]]/Table1[[#This Row],[Quantity]]</f>
        <v>21.38</v>
      </c>
      <c r="Q6295" t="str">
        <f t="shared" si="196"/>
        <v>2021</v>
      </c>
      <c r="R6295" t="str">
        <f t="shared" si="197"/>
        <v>04</v>
      </c>
      <c r="S6295">
        <f>CEILING(Table1[[#This Row],[Month]]/3,1)</f>
        <v>2</v>
      </c>
      <c r="T6295" s="9">
        <f>(Table1[[#This Row],[Profit]]/Table1[[#This Row],[Sales]])</f>
        <v>0.26</v>
      </c>
    </row>
    <row r="6296" spans="1:20" x14ac:dyDescent="0.25">
      <c r="A6296">
        <v>20200916</v>
      </c>
      <c r="B6296" s="1" t="s">
        <v>955</v>
      </c>
      <c r="C6296" s="1" t="s">
        <v>133</v>
      </c>
      <c r="D6296" s="1" t="s">
        <v>134</v>
      </c>
      <c r="E6296" s="1" t="s">
        <v>17</v>
      </c>
      <c r="F6296" s="1" t="s">
        <v>18</v>
      </c>
      <c r="G6296" s="1" t="s">
        <v>167</v>
      </c>
      <c r="H6296" s="1" t="s">
        <v>168</v>
      </c>
      <c r="I6296" s="1" t="s">
        <v>30</v>
      </c>
      <c r="J6296" s="1" t="s">
        <v>36</v>
      </c>
      <c r="K6296">
        <v>33.552</v>
      </c>
      <c r="L6296">
        <v>1</v>
      </c>
      <c r="M6296">
        <v>0.2</v>
      </c>
      <c r="N6296">
        <v>12.582000000000001</v>
      </c>
      <c r="O6296">
        <f>(Table1[[#This Row],[Sales]]-Table1[[#This Row],[Profit]])/Table1[[#This Row],[Quantity]]</f>
        <v>20.97</v>
      </c>
      <c r="P6296">
        <f>Table1[[#This Row],[Sales]]/Table1[[#This Row],[Quantity]]</f>
        <v>33.552</v>
      </c>
      <c r="Q6296" t="str">
        <f t="shared" si="196"/>
        <v>2020</v>
      </c>
      <c r="R6296" t="str">
        <f t="shared" si="197"/>
        <v>09</v>
      </c>
      <c r="S6296">
        <f>CEILING(Table1[[#This Row],[Month]]/3,1)</f>
        <v>3</v>
      </c>
      <c r="T6296" s="9">
        <f>(Table1[[#This Row],[Profit]]/Table1[[#This Row],[Sales]])</f>
        <v>0.375</v>
      </c>
    </row>
    <row r="6297" spans="1:20" x14ac:dyDescent="0.25">
      <c r="A6297">
        <v>20201228</v>
      </c>
      <c r="B6297" s="1" t="s">
        <v>639</v>
      </c>
      <c r="C6297" s="1" t="s">
        <v>379</v>
      </c>
      <c r="D6297" s="1" t="s">
        <v>824</v>
      </c>
      <c r="E6297" s="1" t="s">
        <v>59</v>
      </c>
      <c r="F6297" s="1" t="s">
        <v>126</v>
      </c>
      <c r="G6297" s="1" t="s">
        <v>321</v>
      </c>
      <c r="H6297" s="1" t="s">
        <v>69</v>
      </c>
      <c r="I6297" s="1" t="s">
        <v>30</v>
      </c>
      <c r="J6297" s="1" t="s">
        <v>44</v>
      </c>
      <c r="K6297">
        <v>1737.18</v>
      </c>
      <c r="L6297">
        <v>6</v>
      </c>
      <c r="M6297">
        <v>0</v>
      </c>
      <c r="N6297">
        <v>503.78219999999999</v>
      </c>
      <c r="O6297">
        <f>(Table1[[#This Row],[Sales]]-Table1[[#This Row],[Profit]])/Table1[[#This Row],[Quantity]]</f>
        <v>205.56630000000004</v>
      </c>
      <c r="P6297">
        <f>Table1[[#This Row],[Sales]]/Table1[[#This Row],[Quantity]]</f>
        <v>289.53000000000003</v>
      </c>
      <c r="Q6297" t="str">
        <f t="shared" si="196"/>
        <v>2020</v>
      </c>
      <c r="R6297" t="str">
        <f t="shared" si="197"/>
        <v>12</v>
      </c>
      <c r="S6297">
        <f>CEILING(Table1[[#This Row],[Month]]/3,1)</f>
        <v>4</v>
      </c>
      <c r="T6297" s="9">
        <f>(Table1[[#This Row],[Profit]]/Table1[[#This Row],[Sales]])</f>
        <v>0.28999999999999998</v>
      </c>
    </row>
    <row r="6298" spans="1:20" x14ac:dyDescent="0.25">
      <c r="A6298">
        <v>20201228</v>
      </c>
      <c r="B6298" s="1" t="s">
        <v>639</v>
      </c>
      <c r="C6298" s="1" t="s">
        <v>379</v>
      </c>
      <c r="D6298" s="1" t="s">
        <v>824</v>
      </c>
      <c r="E6298" s="1" t="s">
        <v>59</v>
      </c>
      <c r="F6298" s="1" t="s">
        <v>126</v>
      </c>
      <c r="G6298" s="1" t="s">
        <v>321</v>
      </c>
      <c r="H6298" s="1" t="s">
        <v>69</v>
      </c>
      <c r="I6298" s="1" t="s">
        <v>30</v>
      </c>
      <c r="J6298" s="1" t="s">
        <v>37</v>
      </c>
      <c r="K6298">
        <v>704.25</v>
      </c>
      <c r="L6298">
        <v>5</v>
      </c>
      <c r="M6298">
        <v>0</v>
      </c>
      <c r="N6298">
        <v>84.51</v>
      </c>
      <c r="O6298">
        <f>(Table1[[#This Row],[Sales]]-Table1[[#This Row],[Profit]])/Table1[[#This Row],[Quantity]]</f>
        <v>123.94800000000001</v>
      </c>
      <c r="P6298">
        <f>Table1[[#This Row],[Sales]]/Table1[[#This Row],[Quantity]]</f>
        <v>140.85</v>
      </c>
      <c r="Q6298" t="str">
        <f t="shared" si="196"/>
        <v>2020</v>
      </c>
      <c r="R6298" t="str">
        <f t="shared" si="197"/>
        <v>12</v>
      </c>
      <c r="S6298">
        <f>CEILING(Table1[[#This Row],[Month]]/3,1)</f>
        <v>4</v>
      </c>
      <c r="T6298" s="9">
        <f>(Table1[[#This Row],[Profit]]/Table1[[#This Row],[Sales]])</f>
        <v>0.12000000000000001</v>
      </c>
    </row>
    <row r="6299" spans="1:20" x14ac:dyDescent="0.25">
      <c r="A6299">
        <v>20201228</v>
      </c>
      <c r="B6299" s="1" t="s">
        <v>639</v>
      </c>
      <c r="C6299" s="1" t="s">
        <v>379</v>
      </c>
      <c r="D6299" s="1" t="s">
        <v>824</v>
      </c>
      <c r="E6299" s="1" t="s">
        <v>59</v>
      </c>
      <c r="F6299" s="1" t="s">
        <v>126</v>
      </c>
      <c r="G6299" s="1" t="s">
        <v>321</v>
      </c>
      <c r="H6299" s="1" t="s">
        <v>69</v>
      </c>
      <c r="I6299" s="1" t="s">
        <v>30</v>
      </c>
      <c r="J6299" s="1" t="s">
        <v>50</v>
      </c>
      <c r="K6299">
        <v>141.76</v>
      </c>
      <c r="L6299">
        <v>4</v>
      </c>
      <c r="M6299">
        <v>0</v>
      </c>
      <c r="N6299">
        <v>66.627200000000002</v>
      </c>
      <c r="O6299">
        <f>(Table1[[#This Row],[Sales]]-Table1[[#This Row],[Profit]])/Table1[[#This Row],[Quantity]]</f>
        <v>18.783199999999997</v>
      </c>
      <c r="P6299">
        <f>Table1[[#This Row],[Sales]]/Table1[[#This Row],[Quantity]]</f>
        <v>35.44</v>
      </c>
      <c r="Q6299" t="str">
        <f t="shared" si="196"/>
        <v>2020</v>
      </c>
      <c r="R6299" t="str">
        <f t="shared" si="197"/>
        <v>12</v>
      </c>
      <c r="S6299">
        <f>CEILING(Table1[[#This Row],[Month]]/3,1)</f>
        <v>4</v>
      </c>
      <c r="T6299" s="9">
        <f>(Table1[[#This Row],[Profit]]/Table1[[#This Row],[Sales]])</f>
        <v>0.47000000000000003</v>
      </c>
    </row>
    <row r="6300" spans="1:20" x14ac:dyDescent="0.25">
      <c r="A6300">
        <v>20201021</v>
      </c>
      <c r="B6300" s="1" t="s">
        <v>533</v>
      </c>
      <c r="C6300" s="1" t="s">
        <v>25</v>
      </c>
      <c r="D6300" s="1" t="s">
        <v>325</v>
      </c>
      <c r="E6300" s="1" t="s">
        <v>27</v>
      </c>
      <c r="F6300" s="1" t="s">
        <v>28</v>
      </c>
      <c r="G6300" s="1" t="s">
        <v>61</v>
      </c>
      <c r="H6300" s="1" t="s">
        <v>62</v>
      </c>
      <c r="I6300" s="1" t="s">
        <v>30</v>
      </c>
      <c r="J6300" s="1" t="s">
        <v>36</v>
      </c>
      <c r="K6300">
        <v>36.36</v>
      </c>
      <c r="L6300">
        <v>3</v>
      </c>
      <c r="M6300">
        <v>0.2</v>
      </c>
      <c r="N6300">
        <v>12.2715</v>
      </c>
      <c r="O6300">
        <f>(Table1[[#This Row],[Sales]]-Table1[[#This Row],[Profit]])/Table1[[#This Row],[Quantity]]</f>
        <v>8.0295000000000005</v>
      </c>
      <c r="P6300">
        <f>Table1[[#This Row],[Sales]]/Table1[[#This Row],[Quantity]]</f>
        <v>12.12</v>
      </c>
      <c r="Q6300" t="str">
        <f t="shared" si="196"/>
        <v>2020</v>
      </c>
      <c r="R6300" t="str">
        <f t="shared" si="197"/>
        <v>10</v>
      </c>
      <c r="S6300">
        <f>CEILING(Table1[[#This Row],[Month]]/3,1)</f>
        <v>4</v>
      </c>
      <c r="T6300" s="9">
        <f>(Table1[[#This Row],[Profit]]/Table1[[#This Row],[Sales]])</f>
        <v>0.33750000000000002</v>
      </c>
    </row>
    <row r="6301" spans="1:20" x14ac:dyDescent="0.25">
      <c r="A6301">
        <v>20231201</v>
      </c>
      <c r="B6301" s="1" t="s">
        <v>982</v>
      </c>
      <c r="C6301" s="1" t="s">
        <v>25</v>
      </c>
      <c r="D6301" s="1" t="s">
        <v>77</v>
      </c>
      <c r="E6301" s="1" t="s">
        <v>27</v>
      </c>
      <c r="F6301" s="1" t="s">
        <v>28</v>
      </c>
      <c r="G6301" s="1" t="s">
        <v>200</v>
      </c>
      <c r="H6301" s="1" t="s">
        <v>55</v>
      </c>
      <c r="I6301" s="1" t="s">
        <v>63</v>
      </c>
      <c r="J6301" s="1" t="s">
        <v>41</v>
      </c>
      <c r="K6301">
        <v>25.83</v>
      </c>
      <c r="L6301">
        <v>3</v>
      </c>
      <c r="M6301">
        <v>0</v>
      </c>
      <c r="N6301">
        <v>9.5571000000000002</v>
      </c>
      <c r="O6301">
        <f>(Table1[[#This Row],[Sales]]-Table1[[#This Row],[Profit]])/Table1[[#This Row],[Quantity]]</f>
        <v>5.4242999999999997</v>
      </c>
      <c r="P6301">
        <f>Table1[[#This Row],[Sales]]/Table1[[#This Row],[Quantity]]</f>
        <v>8.61</v>
      </c>
      <c r="Q6301" t="str">
        <f t="shared" si="196"/>
        <v>2023</v>
      </c>
      <c r="R6301" t="str">
        <f t="shared" si="197"/>
        <v>12</v>
      </c>
      <c r="S6301">
        <f>CEILING(Table1[[#This Row],[Month]]/3,1)</f>
        <v>4</v>
      </c>
      <c r="T6301" s="9">
        <f>(Table1[[#This Row],[Profit]]/Table1[[#This Row],[Sales]])</f>
        <v>0.37000000000000005</v>
      </c>
    </row>
    <row r="6302" spans="1:20" x14ac:dyDescent="0.25">
      <c r="A6302">
        <v>20200606</v>
      </c>
      <c r="B6302" s="1" t="s">
        <v>1040</v>
      </c>
      <c r="C6302" s="1" t="s">
        <v>108</v>
      </c>
      <c r="D6302" s="1" t="s">
        <v>143</v>
      </c>
      <c r="E6302" s="1" t="s">
        <v>59</v>
      </c>
      <c r="F6302" s="1" t="s">
        <v>110</v>
      </c>
      <c r="G6302" s="1" t="s">
        <v>472</v>
      </c>
      <c r="H6302" s="1" t="s">
        <v>20</v>
      </c>
      <c r="I6302" s="1" t="s">
        <v>21</v>
      </c>
      <c r="J6302" s="1" t="s">
        <v>36</v>
      </c>
      <c r="K6302">
        <v>24.588000000000001</v>
      </c>
      <c r="L6302">
        <v>3</v>
      </c>
      <c r="M6302">
        <v>0.8</v>
      </c>
      <c r="N6302">
        <v>-38.111400000000003</v>
      </c>
      <c r="O6302">
        <f>(Table1[[#This Row],[Sales]]-Table1[[#This Row],[Profit]])/Table1[[#This Row],[Quantity]]</f>
        <v>20.899800000000003</v>
      </c>
      <c r="P6302">
        <f>Table1[[#This Row],[Sales]]/Table1[[#This Row],[Quantity]]</f>
        <v>8.1959999999999997</v>
      </c>
      <c r="Q6302" t="str">
        <f t="shared" si="196"/>
        <v>2020</v>
      </c>
      <c r="R6302" t="str">
        <f t="shared" si="197"/>
        <v>06</v>
      </c>
      <c r="S6302">
        <f>CEILING(Table1[[#This Row],[Month]]/3,1)</f>
        <v>2</v>
      </c>
      <c r="T6302" s="9">
        <f>(Table1[[#This Row],[Profit]]/Table1[[#This Row],[Sales]])</f>
        <v>-1.55</v>
      </c>
    </row>
    <row r="6303" spans="1:20" x14ac:dyDescent="0.25">
      <c r="A6303">
        <v>20200606</v>
      </c>
      <c r="B6303" s="1" t="s">
        <v>1040</v>
      </c>
      <c r="C6303" s="1" t="s">
        <v>108</v>
      </c>
      <c r="D6303" s="1" t="s">
        <v>143</v>
      </c>
      <c r="E6303" s="1" t="s">
        <v>59</v>
      </c>
      <c r="F6303" s="1" t="s">
        <v>110</v>
      </c>
      <c r="G6303" s="1" t="s">
        <v>472</v>
      </c>
      <c r="H6303" s="1" t="s">
        <v>20</v>
      </c>
      <c r="I6303" s="1" t="s">
        <v>21</v>
      </c>
      <c r="J6303" s="1" t="s">
        <v>97</v>
      </c>
      <c r="K6303">
        <v>13.984</v>
      </c>
      <c r="L6303">
        <v>2</v>
      </c>
      <c r="M6303">
        <v>0.2</v>
      </c>
      <c r="N6303">
        <v>4.7195999999999998</v>
      </c>
      <c r="O6303">
        <f>(Table1[[#This Row],[Sales]]-Table1[[#This Row],[Profit]])/Table1[[#This Row],[Quantity]]</f>
        <v>4.6322000000000001</v>
      </c>
      <c r="P6303">
        <f>Table1[[#This Row],[Sales]]/Table1[[#This Row],[Quantity]]</f>
        <v>6.992</v>
      </c>
      <c r="Q6303" t="str">
        <f t="shared" si="196"/>
        <v>2020</v>
      </c>
      <c r="R6303" t="str">
        <f t="shared" si="197"/>
        <v>06</v>
      </c>
      <c r="S6303">
        <f>CEILING(Table1[[#This Row],[Month]]/3,1)</f>
        <v>2</v>
      </c>
      <c r="T6303" s="9">
        <f>(Table1[[#This Row],[Profit]]/Table1[[#This Row],[Sales]])</f>
        <v>0.33749999999999997</v>
      </c>
    </row>
    <row r="6304" spans="1:20" x14ac:dyDescent="0.25">
      <c r="A6304">
        <v>20231124</v>
      </c>
      <c r="B6304" s="1" t="s">
        <v>334</v>
      </c>
      <c r="C6304" s="1" t="s">
        <v>57</v>
      </c>
      <c r="D6304" s="1" t="s">
        <v>103</v>
      </c>
      <c r="E6304" s="1" t="s">
        <v>59</v>
      </c>
      <c r="F6304" s="1" t="s">
        <v>60</v>
      </c>
      <c r="G6304" s="1" t="s">
        <v>336</v>
      </c>
      <c r="H6304" s="1" t="s">
        <v>69</v>
      </c>
      <c r="I6304" s="1" t="s">
        <v>21</v>
      </c>
      <c r="J6304" s="1" t="s">
        <v>43</v>
      </c>
      <c r="K6304">
        <v>195.96</v>
      </c>
      <c r="L6304">
        <v>5</v>
      </c>
      <c r="M6304">
        <v>0.2</v>
      </c>
      <c r="N6304">
        <v>19.596</v>
      </c>
      <c r="O6304">
        <f>(Table1[[#This Row],[Sales]]-Table1[[#This Row],[Profit]])/Table1[[#This Row],[Quantity]]</f>
        <v>35.272800000000004</v>
      </c>
      <c r="P6304">
        <f>Table1[[#This Row],[Sales]]/Table1[[#This Row],[Quantity]]</f>
        <v>39.192</v>
      </c>
      <c r="Q6304" t="str">
        <f t="shared" si="196"/>
        <v>2023</v>
      </c>
      <c r="R6304" t="str">
        <f t="shared" si="197"/>
        <v>11</v>
      </c>
      <c r="S6304">
        <f>CEILING(Table1[[#This Row],[Month]]/3,1)</f>
        <v>4</v>
      </c>
      <c r="T6304" s="9">
        <f>(Table1[[#This Row],[Profit]]/Table1[[#This Row],[Sales]])</f>
        <v>9.9999999999999992E-2</v>
      </c>
    </row>
    <row r="6305" spans="1:20" x14ac:dyDescent="0.25">
      <c r="A6305">
        <v>20230619</v>
      </c>
      <c r="B6305" s="1" t="s">
        <v>248</v>
      </c>
      <c r="C6305" s="1" t="s">
        <v>57</v>
      </c>
      <c r="D6305" s="1" t="s">
        <v>1061</v>
      </c>
      <c r="E6305" s="1" t="s">
        <v>59</v>
      </c>
      <c r="F6305" s="1" t="s">
        <v>60</v>
      </c>
      <c r="G6305" s="1" t="s">
        <v>249</v>
      </c>
      <c r="H6305" s="1" t="s">
        <v>55</v>
      </c>
      <c r="I6305" s="1" t="s">
        <v>63</v>
      </c>
      <c r="J6305" s="1" t="s">
        <v>50</v>
      </c>
      <c r="K6305">
        <v>74.352000000000004</v>
      </c>
      <c r="L6305">
        <v>3</v>
      </c>
      <c r="M6305">
        <v>0.2</v>
      </c>
      <c r="N6305">
        <v>23.234999999999999</v>
      </c>
      <c r="O6305">
        <f>(Table1[[#This Row],[Sales]]-Table1[[#This Row],[Profit]])/Table1[[#This Row],[Quantity]]</f>
        <v>17.039000000000001</v>
      </c>
      <c r="P6305">
        <f>Table1[[#This Row],[Sales]]/Table1[[#This Row],[Quantity]]</f>
        <v>24.784000000000002</v>
      </c>
      <c r="Q6305" t="str">
        <f t="shared" si="196"/>
        <v>2023</v>
      </c>
      <c r="R6305" t="str">
        <f t="shared" si="197"/>
        <v>06</v>
      </c>
      <c r="S6305">
        <f>CEILING(Table1[[#This Row],[Month]]/3,1)</f>
        <v>2</v>
      </c>
      <c r="T6305" s="9">
        <f>(Table1[[#This Row],[Profit]]/Table1[[#This Row],[Sales]])</f>
        <v>0.3125</v>
      </c>
    </row>
    <row r="6306" spans="1:20" x14ac:dyDescent="0.25">
      <c r="A6306">
        <v>20230506</v>
      </c>
      <c r="B6306" s="1" t="s">
        <v>841</v>
      </c>
      <c r="C6306" s="1" t="s">
        <v>133</v>
      </c>
      <c r="D6306" s="1" t="s">
        <v>134</v>
      </c>
      <c r="E6306" s="1" t="s">
        <v>17</v>
      </c>
      <c r="F6306" s="1" t="s">
        <v>18</v>
      </c>
      <c r="G6306" s="1" t="s">
        <v>218</v>
      </c>
      <c r="H6306" s="1" t="s">
        <v>161</v>
      </c>
      <c r="I6306" s="1" t="s">
        <v>21</v>
      </c>
      <c r="J6306" s="1" t="s">
        <v>50</v>
      </c>
      <c r="K6306">
        <v>6.68</v>
      </c>
      <c r="L6306">
        <v>1</v>
      </c>
      <c r="M6306">
        <v>0</v>
      </c>
      <c r="N6306">
        <v>3.2063999999999999</v>
      </c>
      <c r="O6306">
        <f>(Table1[[#This Row],[Sales]]-Table1[[#This Row],[Profit]])/Table1[[#This Row],[Quantity]]</f>
        <v>3.4735999999999998</v>
      </c>
      <c r="P6306">
        <f>Table1[[#This Row],[Sales]]/Table1[[#This Row],[Quantity]]</f>
        <v>6.68</v>
      </c>
      <c r="Q6306" t="str">
        <f t="shared" si="196"/>
        <v>2023</v>
      </c>
      <c r="R6306" t="str">
        <f t="shared" si="197"/>
        <v>05</v>
      </c>
      <c r="S6306">
        <f>CEILING(Table1[[#This Row],[Month]]/3,1)</f>
        <v>2</v>
      </c>
      <c r="T6306" s="9">
        <f>(Table1[[#This Row],[Profit]]/Table1[[#This Row],[Sales]])</f>
        <v>0.48</v>
      </c>
    </row>
    <row r="6307" spans="1:20" x14ac:dyDescent="0.25">
      <c r="A6307">
        <v>20221105</v>
      </c>
      <c r="B6307" s="1" t="s">
        <v>1156</v>
      </c>
      <c r="C6307" s="1" t="s">
        <v>181</v>
      </c>
      <c r="D6307" s="1" t="s">
        <v>873</v>
      </c>
      <c r="E6307" s="1" t="s">
        <v>17</v>
      </c>
      <c r="F6307" s="1" t="s">
        <v>34</v>
      </c>
      <c r="G6307" s="1" t="s">
        <v>481</v>
      </c>
      <c r="H6307" s="1" t="s">
        <v>91</v>
      </c>
      <c r="I6307" s="1" t="s">
        <v>30</v>
      </c>
      <c r="J6307" s="1" t="s">
        <v>50</v>
      </c>
      <c r="K6307">
        <v>17.584</v>
      </c>
      <c r="L6307">
        <v>7</v>
      </c>
      <c r="M6307">
        <v>0.2</v>
      </c>
      <c r="N6307">
        <v>-4.1761999999999997</v>
      </c>
      <c r="O6307">
        <f>(Table1[[#This Row],[Sales]]-Table1[[#This Row],[Profit]])/Table1[[#This Row],[Quantity]]</f>
        <v>3.1085999999999996</v>
      </c>
      <c r="P6307">
        <f>Table1[[#This Row],[Sales]]/Table1[[#This Row],[Quantity]]</f>
        <v>2.512</v>
      </c>
      <c r="Q6307" t="str">
        <f t="shared" si="196"/>
        <v>2022</v>
      </c>
      <c r="R6307" t="str">
        <f t="shared" si="197"/>
        <v>11</v>
      </c>
      <c r="S6307">
        <f>CEILING(Table1[[#This Row],[Month]]/3,1)</f>
        <v>4</v>
      </c>
      <c r="T6307" s="9">
        <f>(Table1[[#This Row],[Profit]]/Table1[[#This Row],[Sales]])</f>
        <v>-0.23749999999999999</v>
      </c>
    </row>
    <row r="6308" spans="1:20" x14ac:dyDescent="0.25">
      <c r="A6308">
        <v>20221105</v>
      </c>
      <c r="B6308" s="1" t="s">
        <v>1156</v>
      </c>
      <c r="C6308" s="1" t="s">
        <v>181</v>
      </c>
      <c r="D6308" s="1" t="s">
        <v>873</v>
      </c>
      <c r="E6308" s="1" t="s">
        <v>17</v>
      </c>
      <c r="F6308" s="1" t="s">
        <v>34</v>
      </c>
      <c r="G6308" s="1" t="s">
        <v>481</v>
      </c>
      <c r="H6308" s="1" t="s">
        <v>91</v>
      </c>
      <c r="I6308" s="1" t="s">
        <v>30</v>
      </c>
      <c r="J6308" s="1" t="s">
        <v>23</v>
      </c>
      <c r="K6308">
        <v>104.78400000000001</v>
      </c>
      <c r="L6308">
        <v>1</v>
      </c>
      <c r="M6308">
        <v>0.2</v>
      </c>
      <c r="N6308">
        <v>-14.4078</v>
      </c>
      <c r="O6308">
        <f>(Table1[[#This Row],[Sales]]-Table1[[#This Row],[Profit]])/Table1[[#This Row],[Quantity]]</f>
        <v>119.1918</v>
      </c>
      <c r="P6308">
        <f>Table1[[#This Row],[Sales]]/Table1[[#This Row],[Quantity]]</f>
        <v>104.78400000000001</v>
      </c>
      <c r="Q6308" t="str">
        <f t="shared" si="196"/>
        <v>2022</v>
      </c>
      <c r="R6308" t="str">
        <f t="shared" si="197"/>
        <v>11</v>
      </c>
      <c r="S6308">
        <f>CEILING(Table1[[#This Row],[Month]]/3,1)</f>
        <v>4</v>
      </c>
      <c r="T6308" s="9">
        <f>(Table1[[#This Row],[Profit]]/Table1[[#This Row],[Sales]])</f>
        <v>-0.13749999999999998</v>
      </c>
    </row>
    <row r="6309" spans="1:20" x14ac:dyDescent="0.25">
      <c r="A6309">
        <v>20221105</v>
      </c>
      <c r="B6309" s="1" t="s">
        <v>1156</v>
      </c>
      <c r="C6309" s="1" t="s">
        <v>181</v>
      </c>
      <c r="D6309" s="1" t="s">
        <v>873</v>
      </c>
      <c r="E6309" s="1" t="s">
        <v>17</v>
      </c>
      <c r="F6309" s="1" t="s">
        <v>34</v>
      </c>
      <c r="G6309" s="1" t="s">
        <v>481</v>
      </c>
      <c r="H6309" s="1" t="s">
        <v>91</v>
      </c>
      <c r="I6309" s="1" t="s">
        <v>30</v>
      </c>
      <c r="J6309" s="1" t="s">
        <v>50</v>
      </c>
      <c r="K6309">
        <v>47.951999999999998</v>
      </c>
      <c r="L6309">
        <v>3</v>
      </c>
      <c r="M6309">
        <v>0.2</v>
      </c>
      <c r="N6309">
        <v>16.783200000000001</v>
      </c>
      <c r="O6309">
        <f>(Table1[[#This Row],[Sales]]-Table1[[#This Row],[Profit]])/Table1[[#This Row],[Quantity]]</f>
        <v>10.3896</v>
      </c>
      <c r="P6309">
        <f>Table1[[#This Row],[Sales]]/Table1[[#This Row],[Quantity]]</f>
        <v>15.984</v>
      </c>
      <c r="Q6309" t="str">
        <f t="shared" si="196"/>
        <v>2022</v>
      </c>
      <c r="R6309" t="str">
        <f t="shared" si="197"/>
        <v>11</v>
      </c>
      <c r="S6309">
        <f>CEILING(Table1[[#This Row],[Month]]/3,1)</f>
        <v>4</v>
      </c>
      <c r="T6309" s="9">
        <f>(Table1[[#This Row],[Profit]]/Table1[[#This Row],[Sales]])</f>
        <v>0.35000000000000003</v>
      </c>
    </row>
    <row r="6310" spans="1:20" x14ac:dyDescent="0.25">
      <c r="A6310">
        <v>20221105</v>
      </c>
      <c r="B6310" s="1" t="s">
        <v>1156</v>
      </c>
      <c r="C6310" s="1" t="s">
        <v>181</v>
      </c>
      <c r="D6310" s="1" t="s">
        <v>873</v>
      </c>
      <c r="E6310" s="1" t="s">
        <v>17</v>
      </c>
      <c r="F6310" s="1" t="s">
        <v>34</v>
      </c>
      <c r="G6310" s="1" t="s">
        <v>481</v>
      </c>
      <c r="H6310" s="1" t="s">
        <v>91</v>
      </c>
      <c r="I6310" s="1" t="s">
        <v>30</v>
      </c>
      <c r="J6310" s="1" t="s">
        <v>23</v>
      </c>
      <c r="K6310">
        <v>650.35199999999998</v>
      </c>
      <c r="L6310">
        <v>3</v>
      </c>
      <c r="M6310">
        <v>0.2</v>
      </c>
      <c r="N6310">
        <v>-97.552800000000005</v>
      </c>
      <c r="O6310">
        <f>(Table1[[#This Row],[Sales]]-Table1[[#This Row],[Profit]])/Table1[[#This Row],[Quantity]]</f>
        <v>249.30160000000001</v>
      </c>
      <c r="P6310">
        <f>Table1[[#This Row],[Sales]]/Table1[[#This Row],[Quantity]]</f>
        <v>216.78399999999999</v>
      </c>
      <c r="Q6310" t="str">
        <f t="shared" si="196"/>
        <v>2022</v>
      </c>
      <c r="R6310" t="str">
        <f t="shared" si="197"/>
        <v>11</v>
      </c>
      <c r="S6310">
        <f>CEILING(Table1[[#This Row],[Month]]/3,1)</f>
        <v>4</v>
      </c>
      <c r="T6310" s="9">
        <f>(Table1[[#This Row],[Profit]]/Table1[[#This Row],[Sales]])</f>
        <v>-0.15000000000000002</v>
      </c>
    </row>
    <row r="6311" spans="1:20" x14ac:dyDescent="0.25">
      <c r="A6311">
        <v>20221105</v>
      </c>
      <c r="B6311" s="1" t="s">
        <v>1156</v>
      </c>
      <c r="C6311" s="1" t="s">
        <v>181</v>
      </c>
      <c r="D6311" s="1" t="s">
        <v>873</v>
      </c>
      <c r="E6311" s="1" t="s">
        <v>17</v>
      </c>
      <c r="F6311" s="1" t="s">
        <v>34</v>
      </c>
      <c r="G6311" s="1" t="s">
        <v>481</v>
      </c>
      <c r="H6311" s="1" t="s">
        <v>91</v>
      </c>
      <c r="I6311" s="1" t="s">
        <v>30</v>
      </c>
      <c r="J6311" s="1" t="s">
        <v>23</v>
      </c>
      <c r="K6311">
        <v>629.18399999999997</v>
      </c>
      <c r="L6311">
        <v>8</v>
      </c>
      <c r="M6311">
        <v>0.2</v>
      </c>
      <c r="N6311">
        <v>228.07919999999999</v>
      </c>
      <c r="O6311">
        <f>(Table1[[#This Row],[Sales]]-Table1[[#This Row],[Profit]])/Table1[[#This Row],[Quantity]]</f>
        <v>50.138099999999994</v>
      </c>
      <c r="P6311">
        <f>Table1[[#This Row],[Sales]]/Table1[[#This Row],[Quantity]]</f>
        <v>78.647999999999996</v>
      </c>
      <c r="Q6311" t="str">
        <f t="shared" si="196"/>
        <v>2022</v>
      </c>
      <c r="R6311" t="str">
        <f t="shared" si="197"/>
        <v>11</v>
      </c>
      <c r="S6311">
        <f>CEILING(Table1[[#This Row],[Month]]/3,1)</f>
        <v>4</v>
      </c>
      <c r="T6311" s="9">
        <f>(Table1[[#This Row],[Profit]]/Table1[[#This Row],[Sales]])</f>
        <v>0.36249999999999999</v>
      </c>
    </row>
    <row r="6312" spans="1:20" x14ac:dyDescent="0.25">
      <c r="A6312">
        <v>20221105</v>
      </c>
      <c r="B6312" s="1" t="s">
        <v>1156</v>
      </c>
      <c r="C6312" s="1" t="s">
        <v>181</v>
      </c>
      <c r="D6312" s="1" t="s">
        <v>873</v>
      </c>
      <c r="E6312" s="1" t="s">
        <v>17</v>
      </c>
      <c r="F6312" s="1" t="s">
        <v>34</v>
      </c>
      <c r="G6312" s="1" t="s">
        <v>481</v>
      </c>
      <c r="H6312" s="1" t="s">
        <v>91</v>
      </c>
      <c r="I6312" s="1" t="s">
        <v>30</v>
      </c>
      <c r="J6312" s="1" t="s">
        <v>50</v>
      </c>
      <c r="K6312">
        <v>15.176</v>
      </c>
      <c r="L6312">
        <v>1</v>
      </c>
      <c r="M6312">
        <v>0.2</v>
      </c>
      <c r="N6312">
        <v>5.3116000000000003</v>
      </c>
      <c r="O6312">
        <f>(Table1[[#This Row],[Sales]]-Table1[[#This Row],[Profit]])/Table1[[#This Row],[Quantity]]</f>
        <v>9.8643999999999998</v>
      </c>
      <c r="P6312">
        <f>Table1[[#This Row],[Sales]]/Table1[[#This Row],[Quantity]]</f>
        <v>15.176</v>
      </c>
      <c r="Q6312" t="str">
        <f t="shared" si="196"/>
        <v>2022</v>
      </c>
      <c r="R6312" t="str">
        <f t="shared" si="197"/>
        <v>11</v>
      </c>
      <c r="S6312">
        <f>CEILING(Table1[[#This Row],[Month]]/3,1)</f>
        <v>4</v>
      </c>
      <c r="T6312" s="9">
        <f>(Table1[[#This Row],[Profit]]/Table1[[#This Row],[Sales]])</f>
        <v>0.35000000000000003</v>
      </c>
    </row>
    <row r="6313" spans="1:20" x14ac:dyDescent="0.25">
      <c r="A6313">
        <v>20200911</v>
      </c>
      <c r="B6313" s="1" t="s">
        <v>1182</v>
      </c>
      <c r="C6313" s="1" t="s">
        <v>25</v>
      </c>
      <c r="D6313" s="1" t="s">
        <v>1223</v>
      </c>
      <c r="E6313" s="1" t="s">
        <v>27</v>
      </c>
      <c r="F6313" s="1" t="s">
        <v>28</v>
      </c>
      <c r="G6313" s="1" t="s">
        <v>74</v>
      </c>
      <c r="H6313" s="1" t="s">
        <v>75</v>
      </c>
      <c r="I6313" s="1" t="s">
        <v>21</v>
      </c>
      <c r="J6313" s="1" t="s">
        <v>41</v>
      </c>
      <c r="K6313">
        <v>127.95</v>
      </c>
      <c r="L6313">
        <v>3</v>
      </c>
      <c r="M6313">
        <v>0</v>
      </c>
      <c r="N6313">
        <v>21.7515</v>
      </c>
      <c r="O6313">
        <f>(Table1[[#This Row],[Sales]]-Table1[[#This Row],[Profit]])/Table1[[#This Row],[Quantity]]</f>
        <v>35.399499999999996</v>
      </c>
      <c r="P6313">
        <f>Table1[[#This Row],[Sales]]/Table1[[#This Row],[Quantity]]</f>
        <v>42.65</v>
      </c>
      <c r="Q6313" t="str">
        <f t="shared" si="196"/>
        <v>2020</v>
      </c>
      <c r="R6313" t="str">
        <f t="shared" si="197"/>
        <v>09</v>
      </c>
      <c r="S6313">
        <f>CEILING(Table1[[#This Row],[Month]]/3,1)</f>
        <v>3</v>
      </c>
      <c r="T6313" s="9">
        <f>(Table1[[#This Row],[Profit]]/Table1[[#This Row],[Sales]])</f>
        <v>0.16999999999999998</v>
      </c>
    </row>
    <row r="6314" spans="1:20" x14ac:dyDescent="0.25">
      <c r="A6314">
        <v>20230217</v>
      </c>
      <c r="B6314" s="1" t="s">
        <v>531</v>
      </c>
      <c r="C6314" s="1" t="s">
        <v>277</v>
      </c>
      <c r="D6314" s="1" t="s">
        <v>913</v>
      </c>
      <c r="E6314" s="1" t="s">
        <v>17</v>
      </c>
      <c r="F6314" s="1" t="s">
        <v>73</v>
      </c>
      <c r="G6314" s="1" t="s">
        <v>249</v>
      </c>
      <c r="H6314" s="1" t="s">
        <v>55</v>
      </c>
      <c r="I6314" s="1" t="s">
        <v>30</v>
      </c>
      <c r="J6314" s="1" t="s">
        <v>37</v>
      </c>
      <c r="K6314">
        <v>579.51</v>
      </c>
      <c r="L6314">
        <v>3</v>
      </c>
      <c r="M6314">
        <v>0</v>
      </c>
      <c r="N6314">
        <v>81.131399999999999</v>
      </c>
      <c r="O6314">
        <f>(Table1[[#This Row],[Sales]]-Table1[[#This Row],[Profit]])/Table1[[#This Row],[Quantity]]</f>
        <v>166.12620000000001</v>
      </c>
      <c r="P6314">
        <f>Table1[[#This Row],[Sales]]/Table1[[#This Row],[Quantity]]</f>
        <v>193.17</v>
      </c>
      <c r="Q6314" t="str">
        <f t="shared" si="196"/>
        <v>2023</v>
      </c>
      <c r="R6314" t="str">
        <f t="shared" si="197"/>
        <v>02</v>
      </c>
      <c r="S6314">
        <f>CEILING(Table1[[#This Row],[Month]]/3,1)</f>
        <v>1</v>
      </c>
      <c r="T6314" s="9">
        <f>(Table1[[#This Row],[Profit]]/Table1[[#This Row],[Sales]])</f>
        <v>0.14000000000000001</v>
      </c>
    </row>
    <row r="6315" spans="1:20" x14ac:dyDescent="0.25">
      <c r="A6315">
        <v>20230217</v>
      </c>
      <c r="B6315" s="1" t="s">
        <v>531</v>
      </c>
      <c r="C6315" s="1" t="s">
        <v>277</v>
      </c>
      <c r="D6315" s="1" t="s">
        <v>913</v>
      </c>
      <c r="E6315" s="1" t="s">
        <v>17</v>
      </c>
      <c r="F6315" s="1" t="s">
        <v>73</v>
      </c>
      <c r="G6315" s="1" t="s">
        <v>249</v>
      </c>
      <c r="H6315" s="1" t="s">
        <v>55</v>
      </c>
      <c r="I6315" s="1" t="s">
        <v>30</v>
      </c>
      <c r="J6315" s="1" t="s">
        <v>43</v>
      </c>
      <c r="K6315">
        <v>14.99</v>
      </c>
      <c r="L6315">
        <v>1</v>
      </c>
      <c r="M6315">
        <v>0</v>
      </c>
      <c r="N6315">
        <v>7.3451000000000004</v>
      </c>
      <c r="O6315">
        <f>(Table1[[#This Row],[Sales]]-Table1[[#This Row],[Profit]])/Table1[[#This Row],[Quantity]]</f>
        <v>7.6448999999999998</v>
      </c>
      <c r="P6315">
        <f>Table1[[#This Row],[Sales]]/Table1[[#This Row],[Quantity]]</f>
        <v>14.99</v>
      </c>
      <c r="Q6315" t="str">
        <f t="shared" si="196"/>
        <v>2023</v>
      </c>
      <c r="R6315" t="str">
        <f t="shared" si="197"/>
        <v>02</v>
      </c>
      <c r="S6315">
        <f>CEILING(Table1[[#This Row],[Month]]/3,1)</f>
        <v>1</v>
      </c>
      <c r="T6315" s="9">
        <f>(Table1[[#This Row],[Profit]]/Table1[[#This Row],[Sales]])</f>
        <v>0.49000000000000005</v>
      </c>
    </row>
    <row r="6316" spans="1:20" x14ac:dyDescent="0.25">
      <c r="A6316">
        <v>20201124</v>
      </c>
      <c r="B6316" s="1" t="s">
        <v>531</v>
      </c>
      <c r="C6316" s="1" t="s">
        <v>120</v>
      </c>
      <c r="D6316" s="1" t="s">
        <v>154</v>
      </c>
      <c r="E6316" s="1" t="s">
        <v>27</v>
      </c>
      <c r="F6316" s="1" t="s">
        <v>82</v>
      </c>
      <c r="G6316" s="1" t="s">
        <v>249</v>
      </c>
      <c r="H6316" s="1" t="s">
        <v>55</v>
      </c>
      <c r="I6316" s="1" t="s">
        <v>30</v>
      </c>
      <c r="J6316" s="1" t="s">
        <v>42</v>
      </c>
      <c r="K6316">
        <v>151.91999999999999</v>
      </c>
      <c r="L6316">
        <v>4</v>
      </c>
      <c r="M6316">
        <v>0</v>
      </c>
      <c r="N6316">
        <v>45.576000000000001</v>
      </c>
      <c r="O6316">
        <f>(Table1[[#This Row],[Sales]]-Table1[[#This Row],[Profit]])/Table1[[#This Row],[Quantity]]</f>
        <v>26.585999999999999</v>
      </c>
      <c r="P6316">
        <f>Table1[[#This Row],[Sales]]/Table1[[#This Row],[Quantity]]</f>
        <v>37.979999999999997</v>
      </c>
      <c r="Q6316" t="str">
        <f t="shared" si="196"/>
        <v>2020</v>
      </c>
      <c r="R6316" t="str">
        <f t="shared" si="197"/>
        <v>11</v>
      </c>
      <c r="S6316">
        <f>CEILING(Table1[[#This Row],[Month]]/3,1)</f>
        <v>4</v>
      </c>
      <c r="T6316" s="9">
        <f>(Table1[[#This Row],[Profit]]/Table1[[#This Row],[Sales]])</f>
        <v>0.30000000000000004</v>
      </c>
    </row>
    <row r="6317" spans="1:20" x14ac:dyDescent="0.25">
      <c r="A6317">
        <v>20201124</v>
      </c>
      <c r="B6317" s="1" t="s">
        <v>531</v>
      </c>
      <c r="C6317" s="1" t="s">
        <v>120</v>
      </c>
      <c r="D6317" s="1" t="s">
        <v>154</v>
      </c>
      <c r="E6317" s="1" t="s">
        <v>27</v>
      </c>
      <c r="F6317" s="1" t="s">
        <v>82</v>
      </c>
      <c r="G6317" s="1" t="s">
        <v>249</v>
      </c>
      <c r="H6317" s="1" t="s">
        <v>55</v>
      </c>
      <c r="I6317" s="1" t="s">
        <v>30</v>
      </c>
      <c r="J6317" s="1" t="s">
        <v>23</v>
      </c>
      <c r="K6317">
        <v>196.62</v>
      </c>
      <c r="L6317">
        <v>2</v>
      </c>
      <c r="M6317">
        <v>0</v>
      </c>
      <c r="N6317">
        <v>96.343800000000002</v>
      </c>
      <c r="O6317">
        <f>(Table1[[#This Row],[Sales]]-Table1[[#This Row],[Profit]])/Table1[[#This Row],[Quantity]]</f>
        <v>50.138100000000001</v>
      </c>
      <c r="P6317">
        <f>Table1[[#This Row],[Sales]]/Table1[[#This Row],[Quantity]]</f>
        <v>98.31</v>
      </c>
      <c r="Q6317" t="str">
        <f t="shared" si="196"/>
        <v>2020</v>
      </c>
      <c r="R6317" t="str">
        <f t="shared" si="197"/>
        <v>11</v>
      </c>
      <c r="S6317">
        <f>CEILING(Table1[[#This Row],[Month]]/3,1)</f>
        <v>4</v>
      </c>
      <c r="T6317" s="9">
        <f>(Table1[[#This Row],[Profit]]/Table1[[#This Row],[Sales]])</f>
        <v>0.49</v>
      </c>
    </row>
    <row r="6318" spans="1:20" x14ac:dyDescent="0.25">
      <c r="A6318">
        <v>20201124</v>
      </c>
      <c r="B6318" s="1" t="s">
        <v>531</v>
      </c>
      <c r="C6318" s="1" t="s">
        <v>120</v>
      </c>
      <c r="D6318" s="1" t="s">
        <v>154</v>
      </c>
      <c r="E6318" s="1" t="s">
        <v>27</v>
      </c>
      <c r="F6318" s="1" t="s">
        <v>82</v>
      </c>
      <c r="G6318" s="1" t="s">
        <v>249</v>
      </c>
      <c r="H6318" s="1" t="s">
        <v>55</v>
      </c>
      <c r="I6318" s="1" t="s">
        <v>30</v>
      </c>
      <c r="J6318" s="1" t="s">
        <v>50</v>
      </c>
      <c r="K6318">
        <v>144.12</v>
      </c>
      <c r="L6318">
        <v>3</v>
      </c>
      <c r="M6318">
        <v>0</v>
      </c>
      <c r="N6318">
        <v>69.177599999999998</v>
      </c>
      <c r="O6318">
        <f>(Table1[[#This Row],[Sales]]-Table1[[#This Row],[Profit]])/Table1[[#This Row],[Quantity]]</f>
        <v>24.980800000000002</v>
      </c>
      <c r="P6318">
        <f>Table1[[#This Row],[Sales]]/Table1[[#This Row],[Quantity]]</f>
        <v>48.04</v>
      </c>
      <c r="Q6318" t="str">
        <f t="shared" si="196"/>
        <v>2020</v>
      </c>
      <c r="R6318" t="str">
        <f t="shared" si="197"/>
        <v>11</v>
      </c>
      <c r="S6318">
        <f>CEILING(Table1[[#This Row],[Month]]/3,1)</f>
        <v>4</v>
      </c>
      <c r="T6318" s="9">
        <f>(Table1[[#This Row],[Profit]]/Table1[[#This Row],[Sales]])</f>
        <v>0.48</v>
      </c>
    </row>
    <row r="6319" spans="1:20" x14ac:dyDescent="0.25">
      <c r="A6319">
        <v>20201124</v>
      </c>
      <c r="B6319" s="1" t="s">
        <v>531</v>
      </c>
      <c r="C6319" s="1" t="s">
        <v>120</v>
      </c>
      <c r="D6319" s="1" t="s">
        <v>154</v>
      </c>
      <c r="E6319" s="1" t="s">
        <v>27</v>
      </c>
      <c r="F6319" s="1" t="s">
        <v>82</v>
      </c>
      <c r="G6319" s="1" t="s">
        <v>249</v>
      </c>
      <c r="H6319" s="1" t="s">
        <v>55</v>
      </c>
      <c r="I6319" s="1" t="s">
        <v>30</v>
      </c>
      <c r="J6319" s="1" t="s">
        <v>50</v>
      </c>
      <c r="K6319">
        <v>15.96</v>
      </c>
      <c r="L6319">
        <v>2</v>
      </c>
      <c r="M6319">
        <v>0</v>
      </c>
      <c r="N6319">
        <v>7.98</v>
      </c>
      <c r="O6319">
        <f>(Table1[[#This Row],[Sales]]-Table1[[#This Row],[Profit]])/Table1[[#This Row],[Quantity]]</f>
        <v>3.99</v>
      </c>
      <c r="P6319">
        <f>Table1[[#This Row],[Sales]]/Table1[[#This Row],[Quantity]]</f>
        <v>7.98</v>
      </c>
      <c r="Q6319" t="str">
        <f t="shared" si="196"/>
        <v>2020</v>
      </c>
      <c r="R6319" t="str">
        <f t="shared" si="197"/>
        <v>11</v>
      </c>
      <c r="S6319">
        <f>CEILING(Table1[[#This Row],[Month]]/3,1)</f>
        <v>4</v>
      </c>
      <c r="T6319" s="9">
        <f>(Table1[[#This Row],[Profit]]/Table1[[#This Row],[Sales]])</f>
        <v>0.5</v>
      </c>
    </row>
    <row r="6320" spans="1:20" x14ac:dyDescent="0.25">
      <c r="A6320">
        <v>20231126</v>
      </c>
      <c r="B6320" s="1" t="s">
        <v>856</v>
      </c>
      <c r="C6320" s="1" t="s">
        <v>25</v>
      </c>
      <c r="D6320" s="1" t="s">
        <v>775</v>
      </c>
      <c r="E6320" s="1" t="s">
        <v>27</v>
      </c>
      <c r="F6320" s="1" t="s">
        <v>28</v>
      </c>
      <c r="G6320" s="1" t="s">
        <v>298</v>
      </c>
      <c r="H6320" s="1" t="s">
        <v>168</v>
      </c>
      <c r="I6320" s="1" t="s">
        <v>30</v>
      </c>
      <c r="J6320" s="1" t="s">
        <v>43</v>
      </c>
      <c r="K6320">
        <v>39.96</v>
      </c>
      <c r="L6320">
        <v>5</v>
      </c>
      <c r="M6320">
        <v>0.2</v>
      </c>
      <c r="N6320">
        <v>3.4965000000000002</v>
      </c>
      <c r="O6320">
        <f>(Table1[[#This Row],[Sales]]-Table1[[#This Row],[Profit]])/Table1[[#This Row],[Quantity]]</f>
        <v>7.2927000000000008</v>
      </c>
      <c r="P6320">
        <f>Table1[[#This Row],[Sales]]/Table1[[#This Row],[Quantity]]</f>
        <v>7.992</v>
      </c>
      <c r="Q6320" t="str">
        <f t="shared" si="196"/>
        <v>2023</v>
      </c>
      <c r="R6320" t="str">
        <f t="shared" si="197"/>
        <v>11</v>
      </c>
      <c r="S6320">
        <f>CEILING(Table1[[#This Row],[Month]]/3,1)</f>
        <v>4</v>
      </c>
      <c r="T6320" s="9">
        <f>(Table1[[#This Row],[Profit]]/Table1[[#This Row],[Sales]])</f>
        <v>8.7500000000000008E-2</v>
      </c>
    </row>
    <row r="6321" spans="1:20" x14ac:dyDescent="0.25">
      <c r="A6321">
        <v>20231126</v>
      </c>
      <c r="B6321" s="1" t="s">
        <v>856</v>
      </c>
      <c r="C6321" s="1" t="s">
        <v>25</v>
      </c>
      <c r="D6321" s="1" t="s">
        <v>775</v>
      </c>
      <c r="E6321" s="1" t="s">
        <v>27</v>
      </c>
      <c r="F6321" s="1" t="s">
        <v>28</v>
      </c>
      <c r="G6321" s="1" t="s">
        <v>298</v>
      </c>
      <c r="H6321" s="1" t="s">
        <v>168</v>
      </c>
      <c r="I6321" s="1" t="s">
        <v>30</v>
      </c>
      <c r="J6321" s="1" t="s">
        <v>50</v>
      </c>
      <c r="K6321">
        <v>34.08</v>
      </c>
      <c r="L6321">
        <v>6</v>
      </c>
      <c r="M6321">
        <v>0</v>
      </c>
      <c r="N6321">
        <v>15.336</v>
      </c>
      <c r="O6321">
        <f>(Table1[[#This Row],[Sales]]-Table1[[#This Row],[Profit]])/Table1[[#This Row],[Quantity]]</f>
        <v>3.1240000000000001</v>
      </c>
      <c r="P6321">
        <f>Table1[[#This Row],[Sales]]/Table1[[#This Row],[Quantity]]</f>
        <v>5.68</v>
      </c>
      <c r="Q6321" t="str">
        <f t="shared" si="196"/>
        <v>2023</v>
      </c>
      <c r="R6321" t="str">
        <f t="shared" si="197"/>
        <v>11</v>
      </c>
      <c r="S6321">
        <f>CEILING(Table1[[#This Row],[Month]]/3,1)</f>
        <v>4</v>
      </c>
      <c r="T6321" s="9">
        <f>(Table1[[#This Row],[Profit]]/Table1[[#This Row],[Sales]])</f>
        <v>0.45</v>
      </c>
    </row>
    <row r="6322" spans="1:20" x14ac:dyDescent="0.25">
      <c r="A6322">
        <v>20230929</v>
      </c>
      <c r="B6322" s="1" t="s">
        <v>364</v>
      </c>
      <c r="C6322" s="1" t="s">
        <v>32</v>
      </c>
      <c r="D6322" s="1" t="s">
        <v>437</v>
      </c>
      <c r="E6322" s="1" t="s">
        <v>17</v>
      </c>
      <c r="F6322" s="1" t="s">
        <v>34</v>
      </c>
      <c r="G6322" s="1" t="s">
        <v>281</v>
      </c>
      <c r="H6322" s="1" t="s">
        <v>168</v>
      </c>
      <c r="I6322" s="1" t="s">
        <v>30</v>
      </c>
      <c r="J6322" s="1" t="s">
        <v>50</v>
      </c>
      <c r="K6322">
        <v>10.368</v>
      </c>
      <c r="L6322">
        <v>2</v>
      </c>
      <c r="M6322">
        <v>0.2</v>
      </c>
      <c r="N6322">
        <v>3.6288</v>
      </c>
      <c r="O6322">
        <f>(Table1[[#This Row],[Sales]]-Table1[[#This Row],[Profit]])/Table1[[#This Row],[Quantity]]</f>
        <v>3.3696000000000002</v>
      </c>
      <c r="P6322">
        <f>Table1[[#This Row],[Sales]]/Table1[[#This Row],[Quantity]]</f>
        <v>5.1840000000000002</v>
      </c>
      <c r="Q6322" t="str">
        <f t="shared" si="196"/>
        <v>2023</v>
      </c>
      <c r="R6322" t="str">
        <f t="shared" si="197"/>
        <v>09</v>
      </c>
      <c r="S6322">
        <f>CEILING(Table1[[#This Row],[Month]]/3,1)</f>
        <v>3</v>
      </c>
      <c r="T6322" s="9">
        <f>(Table1[[#This Row],[Profit]]/Table1[[#This Row],[Sales]])</f>
        <v>0.35</v>
      </c>
    </row>
    <row r="6323" spans="1:20" x14ac:dyDescent="0.25">
      <c r="A6323">
        <v>20201013</v>
      </c>
      <c r="B6323" s="1" t="s">
        <v>554</v>
      </c>
      <c r="C6323" s="1" t="s">
        <v>133</v>
      </c>
      <c r="D6323" s="1" t="s">
        <v>578</v>
      </c>
      <c r="E6323" s="1" t="s">
        <v>17</v>
      </c>
      <c r="F6323" s="1" t="s">
        <v>18</v>
      </c>
      <c r="G6323" s="1" t="s">
        <v>323</v>
      </c>
      <c r="H6323" s="1" t="s">
        <v>62</v>
      </c>
      <c r="I6323" s="1" t="s">
        <v>30</v>
      </c>
      <c r="J6323" s="1" t="s">
        <v>36</v>
      </c>
      <c r="K6323">
        <v>7.7519999999999998</v>
      </c>
      <c r="L6323">
        <v>3</v>
      </c>
      <c r="M6323">
        <v>0.2</v>
      </c>
      <c r="N6323">
        <v>2.8100999999999998</v>
      </c>
      <c r="O6323">
        <f>(Table1[[#This Row],[Sales]]-Table1[[#This Row],[Profit]])/Table1[[#This Row],[Quantity]]</f>
        <v>1.6473000000000002</v>
      </c>
      <c r="P6323">
        <f>Table1[[#This Row],[Sales]]/Table1[[#This Row],[Quantity]]</f>
        <v>2.5840000000000001</v>
      </c>
      <c r="Q6323" t="str">
        <f t="shared" si="196"/>
        <v>2020</v>
      </c>
      <c r="R6323" t="str">
        <f t="shared" si="197"/>
        <v>10</v>
      </c>
      <c r="S6323">
        <f>CEILING(Table1[[#This Row],[Month]]/3,1)</f>
        <v>4</v>
      </c>
      <c r="T6323" s="9">
        <f>(Table1[[#This Row],[Profit]]/Table1[[#This Row],[Sales]])</f>
        <v>0.36249999999999999</v>
      </c>
    </row>
    <row r="6324" spans="1:20" x14ac:dyDescent="0.25">
      <c r="A6324">
        <v>20200603</v>
      </c>
      <c r="B6324" s="1" t="s">
        <v>434</v>
      </c>
      <c r="C6324" s="1" t="s">
        <v>120</v>
      </c>
      <c r="D6324" s="1" t="s">
        <v>969</v>
      </c>
      <c r="E6324" s="1" t="s">
        <v>27</v>
      </c>
      <c r="F6324" s="1" t="s">
        <v>82</v>
      </c>
      <c r="G6324" s="1" t="s">
        <v>333</v>
      </c>
      <c r="H6324" s="1" t="s">
        <v>75</v>
      </c>
      <c r="I6324" s="1" t="s">
        <v>63</v>
      </c>
      <c r="J6324" s="1" t="s">
        <v>97</v>
      </c>
      <c r="K6324">
        <v>15.28</v>
      </c>
      <c r="L6324">
        <v>2</v>
      </c>
      <c r="M6324">
        <v>0</v>
      </c>
      <c r="N6324">
        <v>7.4871999999999996</v>
      </c>
      <c r="O6324">
        <f>(Table1[[#This Row],[Sales]]-Table1[[#This Row],[Profit]])/Table1[[#This Row],[Quantity]]</f>
        <v>3.8963999999999999</v>
      </c>
      <c r="P6324">
        <f>Table1[[#This Row],[Sales]]/Table1[[#This Row],[Quantity]]</f>
        <v>7.64</v>
      </c>
      <c r="Q6324" t="str">
        <f t="shared" si="196"/>
        <v>2020</v>
      </c>
      <c r="R6324" t="str">
        <f t="shared" si="197"/>
        <v>06</v>
      </c>
      <c r="S6324">
        <f>CEILING(Table1[[#This Row],[Month]]/3,1)</f>
        <v>2</v>
      </c>
      <c r="T6324" s="9">
        <f>(Table1[[#This Row],[Profit]]/Table1[[#This Row],[Sales]])</f>
        <v>0.49</v>
      </c>
    </row>
    <row r="6325" spans="1:20" x14ac:dyDescent="0.25">
      <c r="A6325">
        <v>20200617</v>
      </c>
      <c r="B6325" s="1" t="s">
        <v>925</v>
      </c>
      <c r="C6325" s="1" t="s">
        <v>124</v>
      </c>
      <c r="D6325" s="1" t="s">
        <v>1194</v>
      </c>
      <c r="E6325" s="1" t="s">
        <v>59</v>
      </c>
      <c r="F6325" s="1" t="s">
        <v>126</v>
      </c>
      <c r="G6325" s="1" t="s">
        <v>245</v>
      </c>
      <c r="H6325" s="1" t="s">
        <v>62</v>
      </c>
      <c r="I6325" s="1" t="s">
        <v>21</v>
      </c>
      <c r="J6325" s="1" t="s">
        <v>265</v>
      </c>
      <c r="K6325">
        <v>65.97</v>
      </c>
      <c r="L6325">
        <v>3</v>
      </c>
      <c r="M6325">
        <v>0</v>
      </c>
      <c r="N6325">
        <v>31.0059</v>
      </c>
      <c r="O6325">
        <f>(Table1[[#This Row],[Sales]]-Table1[[#This Row],[Profit]])/Table1[[#This Row],[Quantity]]</f>
        <v>11.6547</v>
      </c>
      <c r="P6325">
        <f>Table1[[#This Row],[Sales]]/Table1[[#This Row],[Quantity]]</f>
        <v>21.99</v>
      </c>
      <c r="Q6325" t="str">
        <f t="shared" si="196"/>
        <v>2020</v>
      </c>
      <c r="R6325" t="str">
        <f t="shared" si="197"/>
        <v>06</v>
      </c>
      <c r="S6325">
        <f>CEILING(Table1[[#This Row],[Month]]/3,1)</f>
        <v>2</v>
      </c>
      <c r="T6325" s="9">
        <f>(Table1[[#This Row],[Profit]]/Table1[[#This Row],[Sales]])</f>
        <v>0.47000000000000003</v>
      </c>
    </row>
    <row r="6326" spans="1:20" x14ac:dyDescent="0.25">
      <c r="A6326">
        <v>20211029</v>
      </c>
      <c r="B6326" s="1" t="s">
        <v>528</v>
      </c>
      <c r="C6326" s="1" t="s">
        <v>25</v>
      </c>
      <c r="D6326" s="1" t="s">
        <v>77</v>
      </c>
      <c r="E6326" s="1" t="s">
        <v>27</v>
      </c>
      <c r="F6326" s="1" t="s">
        <v>28</v>
      </c>
      <c r="G6326" s="1" t="s">
        <v>306</v>
      </c>
      <c r="H6326" s="1" t="s">
        <v>40</v>
      </c>
      <c r="I6326" s="1" t="s">
        <v>30</v>
      </c>
      <c r="J6326" s="1" t="s">
        <v>50</v>
      </c>
      <c r="K6326">
        <v>33.4</v>
      </c>
      <c r="L6326">
        <v>5</v>
      </c>
      <c r="M6326">
        <v>0</v>
      </c>
      <c r="N6326">
        <v>16.032</v>
      </c>
      <c r="O6326">
        <f>(Table1[[#This Row],[Sales]]-Table1[[#This Row],[Profit]])/Table1[[#This Row],[Quantity]]</f>
        <v>3.4735999999999998</v>
      </c>
      <c r="P6326">
        <f>Table1[[#This Row],[Sales]]/Table1[[#This Row],[Quantity]]</f>
        <v>6.68</v>
      </c>
      <c r="Q6326" t="str">
        <f t="shared" si="196"/>
        <v>2021</v>
      </c>
      <c r="R6326" t="str">
        <f t="shared" si="197"/>
        <v>10</v>
      </c>
      <c r="S6326">
        <f>CEILING(Table1[[#This Row],[Month]]/3,1)</f>
        <v>4</v>
      </c>
      <c r="T6326" s="9">
        <f>(Table1[[#This Row],[Profit]]/Table1[[#This Row],[Sales]])</f>
        <v>0.48000000000000004</v>
      </c>
    </row>
    <row r="6327" spans="1:20" x14ac:dyDescent="0.25">
      <c r="A6327">
        <v>20211029</v>
      </c>
      <c r="B6327" s="1" t="s">
        <v>528</v>
      </c>
      <c r="C6327" s="1" t="s">
        <v>25</v>
      </c>
      <c r="D6327" s="1" t="s">
        <v>77</v>
      </c>
      <c r="E6327" s="1" t="s">
        <v>27</v>
      </c>
      <c r="F6327" s="1" t="s">
        <v>28</v>
      </c>
      <c r="G6327" s="1" t="s">
        <v>306</v>
      </c>
      <c r="H6327" s="1" t="s">
        <v>40</v>
      </c>
      <c r="I6327" s="1" t="s">
        <v>30</v>
      </c>
      <c r="J6327" s="1" t="s">
        <v>97</v>
      </c>
      <c r="K6327">
        <v>210.84</v>
      </c>
      <c r="L6327">
        <v>4</v>
      </c>
      <c r="M6327">
        <v>0</v>
      </c>
      <c r="N6327">
        <v>103.3116</v>
      </c>
      <c r="O6327">
        <f>(Table1[[#This Row],[Sales]]-Table1[[#This Row],[Profit]])/Table1[[#This Row],[Quantity]]</f>
        <v>26.882100000000001</v>
      </c>
      <c r="P6327">
        <f>Table1[[#This Row],[Sales]]/Table1[[#This Row],[Quantity]]</f>
        <v>52.71</v>
      </c>
      <c r="Q6327" t="str">
        <f t="shared" si="196"/>
        <v>2021</v>
      </c>
      <c r="R6327" t="str">
        <f t="shared" si="197"/>
        <v>10</v>
      </c>
      <c r="S6327">
        <f>CEILING(Table1[[#This Row],[Month]]/3,1)</f>
        <v>4</v>
      </c>
      <c r="T6327" s="9">
        <f>(Table1[[#This Row],[Profit]]/Table1[[#This Row],[Sales]])</f>
        <v>0.49</v>
      </c>
    </row>
    <row r="6328" spans="1:20" x14ac:dyDescent="0.25">
      <c r="A6328">
        <v>20200121</v>
      </c>
      <c r="B6328" s="1" t="s">
        <v>456</v>
      </c>
      <c r="C6328" s="1" t="s">
        <v>120</v>
      </c>
      <c r="D6328" s="1" t="s">
        <v>121</v>
      </c>
      <c r="E6328" s="1" t="s">
        <v>27</v>
      </c>
      <c r="F6328" s="1" t="s">
        <v>82</v>
      </c>
      <c r="G6328" s="1" t="s">
        <v>204</v>
      </c>
      <c r="H6328" s="1" t="s">
        <v>40</v>
      </c>
      <c r="I6328" s="1" t="s">
        <v>21</v>
      </c>
      <c r="J6328" s="1" t="s">
        <v>37</v>
      </c>
      <c r="K6328">
        <v>13.98</v>
      </c>
      <c r="L6328">
        <v>1</v>
      </c>
      <c r="M6328">
        <v>0</v>
      </c>
      <c r="N6328">
        <v>4.0541999999999998</v>
      </c>
      <c r="O6328">
        <f>(Table1[[#This Row],[Sales]]-Table1[[#This Row],[Profit]])/Table1[[#This Row],[Quantity]]</f>
        <v>9.9258000000000006</v>
      </c>
      <c r="P6328">
        <f>Table1[[#This Row],[Sales]]/Table1[[#This Row],[Quantity]]</f>
        <v>13.98</v>
      </c>
      <c r="Q6328" t="str">
        <f t="shared" si="196"/>
        <v>2020</v>
      </c>
      <c r="R6328" t="str">
        <f t="shared" si="197"/>
        <v>01</v>
      </c>
      <c r="S6328">
        <f>CEILING(Table1[[#This Row],[Month]]/3,1)</f>
        <v>1</v>
      </c>
      <c r="T6328" s="9">
        <f>(Table1[[#This Row],[Profit]]/Table1[[#This Row],[Sales]])</f>
        <v>0.28999999999999998</v>
      </c>
    </row>
    <row r="6329" spans="1:20" x14ac:dyDescent="0.25">
      <c r="A6329">
        <v>20200121</v>
      </c>
      <c r="B6329" s="1" t="s">
        <v>456</v>
      </c>
      <c r="C6329" s="1" t="s">
        <v>120</v>
      </c>
      <c r="D6329" s="1" t="s">
        <v>121</v>
      </c>
      <c r="E6329" s="1" t="s">
        <v>27</v>
      </c>
      <c r="F6329" s="1" t="s">
        <v>82</v>
      </c>
      <c r="G6329" s="1" t="s">
        <v>204</v>
      </c>
      <c r="H6329" s="1" t="s">
        <v>40</v>
      </c>
      <c r="I6329" s="1" t="s">
        <v>21</v>
      </c>
      <c r="J6329" s="1" t="s">
        <v>41</v>
      </c>
      <c r="K6329">
        <v>272.94</v>
      </c>
      <c r="L6329">
        <v>3</v>
      </c>
      <c r="M6329">
        <v>0</v>
      </c>
      <c r="N6329">
        <v>30.023399999999999</v>
      </c>
      <c r="O6329">
        <f>(Table1[[#This Row],[Sales]]-Table1[[#This Row],[Profit]])/Table1[[#This Row],[Quantity]]</f>
        <v>80.972200000000001</v>
      </c>
      <c r="P6329">
        <f>Table1[[#This Row],[Sales]]/Table1[[#This Row],[Quantity]]</f>
        <v>90.98</v>
      </c>
      <c r="Q6329" t="str">
        <f t="shared" si="196"/>
        <v>2020</v>
      </c>
      <c r="R6329" t="str">
        <f t="shared" si="197"/>
        <v>01</v>
      </c>
      <c r="S6329">
        <f>CEILING(Table1[[#This Row],[Month]]/3,1)</f>
        <v>1</v>
      </c>
      <c r="T6329" s="9">
        <f>(Table1[[#This Row],[Profit]]/Table1[[#This Row],[Sales]])</f>
        <v>0.11</v>
      </c>
    </row>
    <row r="6330" spans="1:20" x14ac:dyDescent="0.25">
      <c r="A6330">
        <v>20200121</v>
      </c>
      <c r="B6330" s="1" t="s">
        <v>456</v>
      </c>
      <c r="C6330" s="1" t="s">
        <v>120</v>
      </c>
      <c r="D6330" s="1" t="s">
        <v>121</v>
      </c>
      <c r="E6330" s="1" t="s">
        <v>27</v>
      </c>
      <c r="F6330" s="1" t="s">
        <v>82</v>
      </c>
      <c r="G6330" s="1" t="s">
        <v>204</v>
      </c>
      <c r="H6330" s="1" t="s">
        <v>40</v>
      </c>
      <c r="I6330" s="1" t="s">
        <v>21</v>
      </c>
      <c r="J6330" s="1" t="s">
        <v>36</v>
      </c>
      <c r="K6330">
        <v>19.05</v>
      </c>
      <c r="L6330">
        <v>5</v>
      </c>
      <c r="M6330">
        <v>0</v>
      </c>
      <c r="N6330">
        <v>8.9535</v>
      </c>
      <c r="O6330">
        <f>(Table1[[#This Row],[Sales]]-Table1[[#This Row],[Profit]])/Table1[[#This Row],[Quantity]]</f>
        <v>2.0193000000000003</v>
      </c>
      <c r="P6330">
        <f>Table1[[#This Row],[Sales]]/Table1[[#This Row],[Quantity]]</f>
        <v>3.81</v>
      </c>
      <c r="Q6330" t="str">
        <f t="shared" si="196"/>
        <v>2020</v>
      </c>
      <c r="R6330" t="str">
        <f t="shared" si="197"/>
        <v>01</v>
      </c>
      <c r="S6330">
        <f>CEILING(Table1[[#This Row],[Month]]/3,1)</f>
        <v>1</v>
      </c>
      <c r="T6330" s="9">
        <f>(Table1[[#This Row],[Profit]]/Table1[[#This Row],[Sales]])</f>
        <v>0.47</v>
      </c>
    </row>
    <row r="6331" spans="1:20" x14ac:dyDescent="0.25">
      <c r="A6331">
        <v>20200121</v>
      </c>
      <c r="B6331" s="1" t="s">
        <v>456</v>
      </c>
      <c r="C6331" s="1" t="s">
        <v>120</v>
      </c>
      <c r="D6331" s="1" t="s">
        <v>121</v>
      </c>
      <c r="E6331" s="1" t="s">
        <v>27</v>
      </c>
      <c r="F6331" s="1" t="s">
        <v>82</v>
      </c>
      <c r="G6331" s="1" t="s">
        <v>204</v>
      </c>
      <c r="H6331" s="1" t="s">
        <v>40</v>
      </c>
      <c r="I6331" s="1" t="s">
        <v>21</v>
      </c>
      <c r="J6331" s="1" t="s">
        <v>44</v>
      </c>
      <c r="K6331">
        <v>247.71600000000001</v>
      </c>
      <c r="L6331">
        <v>4</v>
      </c>
      <c r="M6331">
        <v>0.1</v>
      </c>
      <c r="N6331">
        <v>93.581599999999995</v>
      </c>
      <c r="O6331">
        <f>(Table1[[#This Row],[Sales]]-Table1[[#This Row],[Profit]])/Table1[[#This Row],[Quantity]]</f>
        <v>38.533600000000007</v>
      </c>
      <c r="P6331">
        <f>Table1[[#This Row],[Sales]]/Table1[[#This Row],[Quantity]]</f>
        <v>61.929000000000002</v>
      </c>
      <c r="Q6331" t="str">
        <f t="shared" si="196"/>
        <v>2020</v>
      </c>
      <c r="R6331" t="str">
        <f t="shared" si="197"/>
        <v>01</v>
      </c>
      <c r="S6331">
        <f>CEILING(Table1[[#This Row],[Month]]/3,1)</f>
        <v>1</v>
      </c>
      <c r="T6331" s="9">
        <f>(Table1[[#This Row],[Profit]]/Table1[[#This Row],[Sales]])</f>
        <v>0.37777777777777777</v>
      </c>
    </row>
    <row r="6332" spans="1:20" x14ac:dyDescent="0.25">
      <c r="A6332">
        <v>20200121</v>
      </c>
      <c r="B6332" s="1" t="s">
        <v>456</v>
      </c>
      <c r="C6332" s="1" t="s">
        <v>120</v>
      </c>
      <c r="D6332" s="1" t="s">
        <v>121</v>
      </c>
      <c r="E6332" s="1" t="s">
        <v>27</v>
      </c>
      <c r="F6332" s="1" t="s">
        <v>82</v>
      </c>
      <c r="G6332" s="1" t="s">
        <v>204</v>
      </c>
      <c r="H6332" s="1" t="s">
        <v>40</v>
      </c>
      <c r="I6332" s="1" t="s">
        <v>21</v>
      </c>
      <c r="J6332" s="1" t="s">
        <v>37</v>
      </c>
      <c r="K6332">
        <v>66.58</v>
      </c>
      <c r="L6332">
        <v>2</v>
      </c>
      <c r="M6332">
        <v>0</v>
      </c>
      <c r="N6332">
        <v>15.979200000000001</v>
      </c>
      <c r="O6332">
        <f>(Table1[[#This Row],[Sales]]-Table1[[#This Row],[Profit]])/Table1[[#This Row],[Quantity]]</f>
        <v>25.3004</v>
      </c>
      <c r="P6332">
        <f>Table1[[#This Row],[Sales]]/Table1[[#This Row],[Quantity]]</f>
        <v>33.29</v>
      </c>
      <c r="Q6332" t="str">
        <f t="shared" si="196"/>
        <v>2020</v>
      </c>
      <c r="R6332" t="str">
        <f t="shared" si="197"/>
        <v>01</v>
      </c>
      <c r="S6332">
        <f>CEILING(Table1[[#This Row],[Month]]/3,1)</f>
        <v>1</v>
      </c>
      <c r="T6332" s="9">
        <f>(Table1[[#This Row],[Profit]]/Table1[[#This Row],[Sales]])</f>
        <v>0.24000000000000002</v>
      </c>
    </row>
    <row r="6333" spans="1:20" x14ac:dyDescent="0.25">
      <c r="A6333">
        <v>20200121</v>
      </c>
      <c r="B6333" s="1" t="s">
        <v>456</v>
      </c>
      <c r="C6333" s="1" t="s">
        <v>120</v>
      </c>
      <c r="D6333" s="1" t="s">
        <v>121</v>
      </c>
      <c r="E6333" s="1" t="s">
        <v>27</v>
      </c>
      <c r="F6333" s="1" t="s">
        <v>82</v>
      </c>
      <c r="G6333" s="1" t="s">
        <v>204</v>
      </c>
      <c r="H6333" s="1" t="s">
        <v>40</v>
      </c>
      <c r="I6333" s="1" t="s">
        <v>21</v>
      </c>
      <c r="J6333" s="1" t="s">
        <v>42</v>
      </c>
      <c r="K6333">
        <v>43.92</v>
      </c>
      <c r="L6333">
        <v>3</v>
      </c>
      <c r="M6333">
        <v>0</v>
      </c>
      <c r="N6333">
        <v>12.736800000000001</v>
      </c>
      <c r="O6333">
        <f>(Table1[[#This Row],[Sales]]-Table1[[#This Row],[Profit]])/Table1[[#This Row],[Quantity]]</f>
        <v>10.394399999999999</v>
      </c>
      <c r="P6333">
        <f>Table1[[#This Row],[Sales]]/Table1[[#This Row],[Quantity]]</f>
        <v>14.64</v>
      </c>
      <c r="Q6333" t="str">
        <f t="shared" si="196"/>
        <v>2020</v>
      </c>
      <c r="R6333" t="str">
        <f t="shared" si="197"/>
        <v>01</v>
      </c>
      <c r="S6333">
        <f>CEILING(Table1[[#This Row],[Month]]/3,1)</f>
        <v>1</v>
      </c>
      <c r="T6333" s="9">
        <f>(Table1[[#This Row],[Profit]]/Table1[[#This Row],[Sales]])</f>
        <v>0.28999999999999998</v>
      </c>
    </row>
    <row r="6334" spans="1:20" x14ac:dyDescent="0.25">
      <c r="A6334">
        <v>20200121</v>
      </c>
      <c r="B6334" s="1" t="s">
        <v>456</v>
      </c>
      <c r="C6334" s="1" t="s">
        <v>120</v>
      </c>
      <c r="D6334" s="1" t="s">
        <v>121</v>
      </c>
      <c r="E6334" s="1" t="s">
        <v>27</v>
      </c>
      <c r="F6334" s="1" t="s">
        <v>82</v>
      </c>
      <c r="G6334" s="1" t="s">
        <v>204</v>
      </c>
      <c r="H6334" s="1" t="s">
        <v>40</v>
      </c>
      <c r="I6334" s="1" t="s">
        <v>21</v>
      </c>
      <c r="J6334" s="1" t="s">
        <v>41</v>
      </c>
      <c r="K6334">
        <v>14.73</v>
      </c>
      <c r="L6334">
        <v>3</v>
      </c>
      <c r="M6334">
        <v>0</v>
      </c>
      <c r="N6334">
        <v>4.8609</v>
      </c>
      <c r="O6334">
        <f>(Table1[[#This Row],[Sales]]-Table1[[#This Row],[Profit]])/Table1[[#This Row],[Quantity]]</f>
        <v>3.2896999999999998</v>
      </c>
      <c r="P6334">
        <f>Table1[[#This Row],[Sales]]/Table1[[#This Row],[Quantity]]</f>
        <v>4.91</v>
      </c>
      <c r="Q6334" t="str">
        <f t="shared" si="196"/>
        <v>2020</v>
      </c>
      <c r="R6334" t="str">
        <f t="shared" si="197"/>
        <v>01</v>
      </c>
      <c r="S6334">
        <f>CEILING(Table1[[#This Row],[Month]]/3,1)</f>
        <v>1</v>
      </c>
      <c r="T6334" s="9">
        <f>(Table1[[#This Row],[Profit]]/Table1[[#This Row],[Sales]])</f>
        <v>0.33</v>
      </c>
    </row>
    <row r="6335" spans="1:20" x14ac:dyDescent="0.25">
      <c r="A6335">
        <v>20200121</v>
      </c>
      <c r="B6335" s="1" t="s">
        <v>456</v>
      </c>
      <c r="C6335" s="1" t="s">
        <v>120</v>
      </c>
      <c r="D6335" s="1" t="s">
        <v>121</v>
      </c>
      <c r="E6335" s="1" t="s">
        <v>27</v>
      </c>
      <c r="F6335" s="1" t="s">
        <v>82</v>
      </c>
      <c r="G6335" s="1" t="s">
        <v>204</v>
      </c>
      <c r="H6335" s="1" t="s">
        <v>40</v>
      </c>
      <c r="I6335" s="1" t="s">
        <v>21</v>
      </c>
      <c r="J6335" s="1" t="s">
        <v>36</v>
      </c>
      <c r="K6335">
        <v>29.7</v>
      </c>
      <c r="L6335">
        <v>5</v>
      </c>
      <c r="M6335">
        <v>0</v>
      </c>
      <c r="N6335">
        <v>13.365</v>
      </c>
      <c r="O6335">
        <f>(Table1[[#This Row],[Sales]]-Table1[[#This Row],[Profit]])/Table1[[#This Row],[Quantity]]</f>
        <v>3.2670000000000003</v>
      </c>
      <c r="P6335">
        <f>Table1[[#This Row],[Sales]]/Table1[[#This Row],[Quantity]]</f>
        <v>5.9399999999999995</v>
      </c>
      <c r="Q6335" t="str">
        <f t="shared" si="196"/>
        <v>2020</v>
      </c>
      <c r="R6335" t="str">
        <f t="shared" si="197"/>
        <v>01</v>
      </c>
      <c r="S6335">
        <f>CEILING(Table1[[#This Row],[Month]]/3,1)</f>
        <v>1</v>
      </c>
      <c r="T6335" s="9">
        <f>(Table1[[#This Row],[Profit]]/Table1[[#This Row],[Sales]])</f>
        <v>0.45</v>
      </c>
    </row>
    <row r="6336" spans="1:20" x14ac:dyDescent="0.25">
      <c r="A6336">
        <v>20200711</v>
      </c>
      <c r="B6336" s="1" t="s">
        <v>1124</v>
      </c>
      <c r="C6336" s="1" t="s">
        <v>133</v>
      </c>
      <c r="D6336" s="1" t="s">
        <v>134</v>
      </c>
      <c r="E6336" s="1" t="s">
        <v>17</v>
      </c>
      <c r="F6336" s="1" t="s">
        <v>18</v>
      </c>
      <c r="G6336" s="1" t="s">
        <v>93</v>
      </c>
      <c r="H6336" s="1" t="s">
        <v>69</v>
      </c>
      <c r="I6336" s="1" t="s">
        <v>21</v>
      </c>
      <c r="J6336" s="1" t="s">
        <v>50</v>
      </c>
      <c r="K6336">
        <v>49.12</v>
      </c>
      <c r="L6336">
        <v>4</v>
      </c>
      <c r="M6336">
        <v>0</v>
      </c>
      <c r="N6336">
        <v>23.086400000000001</v>
      </c>
      <c r="O6336">
        <f>(Table1[[#This Row],[Sales]]-Table1[[#This Row],[Profit]])/Table1[[#This Row],[Quantity]]</f>
        <v>6.5083999999999991</v>
      </c>
      <c r="P6336">
        <f>Table1[[#This Row],[Sales]]/Table1[[#This Row],[Quantity]]</f>
        <v>12.28</v>
      </c>
      <c r="Q6336" t="str">
        <f t="shared" si="196"/>
        <v>2020</v>
      </c>
      <c r="R6336" t="str">
        <f t="shared" si="197"/>
        <v>07</v>
      </c>
      <c r="S6336">
        <f>CEILING(Table1[[#This Row],[Month]]/3,1)</f>
        <v>3</v>
      </c>
      <c r="T6336" s="9">
        <f>(Table1[[#This Row],[Profit]]/Table1[[#This Row],[Sales]])</f>
        <v>0.47000000000000003</v>
      </c>
    </row>
    <row r="6337" spans="1:20" x14ac:dyDescent="0.25">
      <c r="A6337">
        <v>20200711</v>
      </c>
      <c r="B6337" s="1" t="s">
        <v>1124</v>
      </c>
      <c r="C6337" s="1" t="s">
        <v>133</v>
      </c>
      <c r="D6337" s="1" t="s">
        <v>134</v>
      </c>
      <c r="E6337" s="1" t="s">
        <v>17</v>
      </c>
      <c r="F6337" s="1" t="s">
        <v>18</v>
      </c>
      <c r="G6337" s="1" t="s">
        <v>93</v>
      </c>
      <c r="H6337" s="1" t="s">
        <v>69</v>
      </c>
      <c r="I6337" s="1" t="s">
        <v>21</v>
      </c>
      <c r="J6337" s="1" t="s">
        <v>36</v>
      </c>
      <c r="K6337">
        <v>18.28</v>
      </c>
      <c r="L6337">
        <v>5</v>
      </c>
      <c r="M6337">
        <v>0.2</v>
      </c>
      <c r="N6337">
        <v>6.3979999999999997</v>
      </c>
      <c r="O6337">
        <f>(Table1[[#This Row],[Sales]]-Table1[[#This Row],[Profit]])/Table1[[#This Row],[Quantity]]</f>
        <v>2.3764000000000003</v>
      </c>
      <c r="P6337">
        <f>Table1[[#This Row],[Sales]]/Table1[[#This Row],[Quantity]]</f>
        <v>3.6560000000000001</v>
      </c>
      <c r="Q6337" t="str">
        <f t="shared" si="196"/>
        <v>2020</v>
      </c>
      <c r="R6337" t="str">
        <f t="shared" si="197"/>
        <v>07</v>
      </c>
      <c r="S6337">
        <f>CEILING(Table1[[#This Row],[Month]]/3,1)</f>
        <v>3</v>
      </c>
      <c r="T6337" s="9">
        <f>(Table1[[#This Row],[Profit]]/Table1[[#This Row],[Sales]])</f>
        <v>0.35</v>
      </c>
    </row>
    <row r="6338" spans="1:20" x14ac:dyDescent="0.25">
      <c r="A6338">
        <v>20220831</v>
      </c>
      <c r="B6338" s="1" t="s">
        <v>1108</v>
      </c>
      <c r="C6338" s="1" t="s">
        <v>25</v>
      </c>
      <c r="D6338" s="1" t="s">
        <v>26</v>
      </c>
      <c r="E6338" s="1" t="s">
        <v>27</v>
      </c>
      <c r="F6338" s="1" t="s">
        <v>28</v>
      </c>
      <c r="G6338" s="1" t="s">
        <v>447</v>
      </c>
      <c r="H6338" s="1" t="s">
        <v>62</v>
      </c>
      <c r="I6338" s="1" t="s">
        <v>21</v>
      </c>
      <c r="J6338" s="1" t="s">
        <v>41</v>
      </c>
      <c r="K6338">
        <v>47.04</v>
      </c>
      <c r="L6338">
        <v>4</v>
      </c>
      <c r="M6338">
        <v>0</v>
      </c>
      <c r="N6338">
        <v>15.993600000000001</v>
      </c>
      <c r="O6338">
        <f>(Table1[[#This Row],[Sales]]-Table1[[#This Row],[Profit]])/Table1[[#This Row],[Quantity]]</f>
        <v>7.7615999999999996</v>
      </c>
      <c r="P6338">
        <f>Table1[[#This Row],[Sales]]/Table1[[#This Row],[Quantity]]</f>
        <v>11.76</v>
      </c>
      <c r="Q6338" t="str">
        <f t="shared" si="196"/>
        <v>2022</v>
      </c>
      <c r="R6338" t="str">
        <f t="shared" si="197"/>
        <v>08</v>
      </c>
      <c r="S6338">
        <f>CEILING(Table1[[#This Row],[Month]]/3,1)</f>
        <v>3</v>
      </c>
      <c r="T6338" s="9">
        <f>(Table1[[#This Row],[Profit]]/Table1[[#This Row],[Sales]])</f>
        <v>0.34</v>
      </c>
    </row>
    <row r="6339" spans="1:20" x14ac:dyDescent="0.25">
      <c r="A6339">
        <v>20220831</v>
      </c>
      <c r="B6339" s="1" t="s">
        <v>1108</v>
      </c>
      <c r="C6339" s="1" t="s">
        <v>25</v>
      </c>
      <c r="D6339" s="1" t="s">
        <v>26</v>
      </c>
      <c r="E6339" s="1" t="s">
        <v>27</v>
      </c>
      <c r="F6339" s="1" t="s">
        <v>28</v>
      </c>
      <c r="G6339" s="1" t="s">
        <v>447</v>
      </c>
      <c r="H6339" s="1" t="s">
        <v>62</v>
      </c>
      <c r="I6339" s="1" t="s">
        <v>21</v>
      </c>
      <c r="J6339" s="1" t="s">
        <v>43</v>
      </c>
      <c r="K6339">
        <v>339.96</v>
      </c>
      <c r="L6339">
        <v>5</v>
      </c>
      <c r="M6339">
        <v>0.2</v>
      </c>
      <c r="N6339">
        <v>42.494999999999997</v>
      </c>
      <c r="O6339">
        <f>(Table1[[#This Row],[Sales]]-Table1[[#This Row],[Profit]])/Table1[[#This Row],[Quantity]]</f>
        <v>59.492999999999995</v>
      </c>
      <c r="P6339">
        <f>Table1[[#This Row],[Sales]]/Table1[[#This Row],[Quantity]]</f>
        <v>67.99199999999999</v>
      </c>
      <c r="Q6339" t="str">
        <f t="shared" ref="Q6339:Q6402" si="198">LEFT(A6339,4)</f>
        <v>2022</v>
      </c>
      <c r="R6339" t="str">
        <f t="shared" ref="R6339:R6402" si="199">MID(A6339,5,2)</f>
        <v>08</v>
      </c>
      <c r="S6339">
        <f>CEILING(Table1[[#This Row],[Month]]/3,1)</f>
        <v>3</v>
      </c>
      <c r="T6339" s="9">
        <f>(Table1[[#This Row],[Profit]]/Table1[[#This Row],[Sales]])</f>
        <v>0.125</v>
      </c>
    </row>
    <row r="6340" spans="1:20" x14ac:dyDescent="0.25">
      <c r="A6340">
        <v>20231006</v>
      </c>
      <c r="B6340" s="1" t="s">
        <v>835</v>
      </c>
      <c r="C6340" s="1" t="s">
        <v>133</v>
      </c>
      <c r="D6340" s="1" t="s">
        <v>134</v>
      </c>
      <c r="E6340" s="1" t="s">
        <v>17</v>
      </c>
      <c r="F6340" s="1" t="s">
        <v>18</v>
      </c>
      <c r="G6340" s="1" t="s">
        <v>29</v>
      </c>
      <c r="H6340" s="1" t="s">
        <v>20</v>
      </c>
      <c r="I6340" s="1" t="s">
        <v>30</v>
      </c>
      <c r="J6340" s="1" t="s">
        <v>43</v>
      </c>
      <c r="K6340">
        <v>87.8</v>
      </c>
      <c r="L6340">
        <v>4</v>
      </c>
      <c r="M6340">
        <v>0</v>
      </c>
      <c r="N6340">
        <v>43.9</v>
      </c>
      <c r="O6340">
        <f>(Table1[[#This Row],[Sales]]-Table1[[#This Row],[Profit]])/Table1[[#This Row],[Quantity]]</f>
        <v>10.975</v>
      </c>
      <c r="P6340">
        <f>Table1[[#This Row],[Sales]]/Table1[[#This Row],[Quantity]]</f>
        <v>21.95</v>
      </c>
      <c r="Q6340" t="str">
        <f t="shared" si="198"/>
        <v>2023</v>
      </c>
      <c r="R6340" t="str">
        <f t="shared" si="199"/>
        <v>10</v>
      </c>
      <c r="S6340">
        <f>CEILING(Table1[[#This Row],[Month]]/3,1)</f>
        <v>4</v>
      </c>
      <c r="T6340" s="9">
        <f>(Table1[[#This Row],[Profit]]/Table1[[#This Row],[Sales]])</f>
        <v>0.5</v>
      </c>
    </row>
    <row r="6341" spans="1:20" x14ac:dyDescent="0.25">
      <c r="A6341">
        <v>20231006</v>
      </c>
      <c r="B6341" s="1" t="s">
        <v>835</v>
      </c>
      <c r="C6341" s="1" t="s">
        <v>133</v>
      </c>
      <c r="D6341" s="1" t="s">
        <v>134</v>
      </c>
      <c r="E6341" s="1" t="s">
        <v>17</v>
      </c>
      <c r="F6341" s="1" t="s">
        <v>18</v>
      </c>
      <c r="G6341" s="1" t="s">
        <v>29</v>
      </c>
      <c r="H6341" s="1" t="s">
        <v>20</v>
      </c>
      <c r="I6341" s="1" t="s">
        <v>30</v>
      </c>
      <c r="J6341" s="1" t="s">
        <v>23</v>
      </c>
      <c r="K6341">
        <v>221.38200000000001</v>
      </c>
      <c r="L6341">
        <v>2</v>
      </c>
      <c r="M6341">
        <v>0.1</v>
      </c>
      <c r="N6341">
        <v>2.4598</v>
      </c>
      <c r="O6341">
        <f>(Table1[[#This Row],[Sales]]-Table1[[#This Row],[Profit]])/Table1[[#This Row],[Quantity]]</f>
        <v>109.4611</v>
      </c>
      <c r="P6341">
        <f>Table1[[#This Row],[Sales]]/Table1[[#This Row],[Quantity]]</f>
        <v>110.691</v>
      </c>
      <c r="Q6341" t="str">
        <f t="shared" si="198"/>
        <v>2023</v>
      </c>
      <c r="R6341" t="str">
        <f t="shared" si="199"/>
        <v>10</v>
      </c>
      <c r="S6341">
        <f>CEILING(Table1[[#This Row],[Month]]/3,1)</f>
        <v>4</v>
      </c>
      <c r="T6341" s="9">
        <f>(Table1[[#This Row],[Profit]]/Table1[[#This Row],[Sales]])</f>
        <v>1.1111111111111112E-2</v>
      </c>
    </row>
    <row r="6342" spans="1:20" x14ac:dyDescent="0.25">
      <c r="A6342">
        <v>20231006</v>
      </c>
      <c r="B6342" s="1" t="s">
        <v>835</v>
      </c>
      <c r="C6342" s="1" t="s">
        <v>133</v>
      </c>
      <c r="D6342" s="1" t="s">
        <v>134</v>
      </c>
      <c r="E6342" s="1" t="s">
        <v>17</v>
      </c>
      <c r="F6342" s="1" t="s">
        <v>18</v>
      </c>
      <c r="G6342" s="1" t="s">
        <v>29</v>
      </c>
      <c r="H6342" s="1" t="s">
        <v>20</v>
      </c>
      <c r="I6342" s="1" t="s">
        <v>30</v>
      </c>
      <c r="J6342" s="1" t="s">
        <v>265</v>
      </c>
      <c r="K6342">
        <v>5199.96</v>
      </c>
      <c r="L6342">
        <v>4</v>
      </c>
      <c r="M6342">
        <v>0</v>
      </c>
      <c r="N6342">
        <v>1351.9896000000001</v>
      </c>
      <c r="O6342">
        <f>(Table1[[#This Row],[Sales]]-Table1[[#This Row],[Profit]])/Table1[[#This Row],[Quantity]]</f>
        <v>961.99260000000004</v>
      </c>
      <c r="P6342">
        <f>Table1[[#This Row],[Sales]]/Table1[[#This Row],[Quantity]]</f>
        <v>1299.99</v>
      </c>
      <c r="Q6342" t="str">
        <f t="shared" si="198"/>
        <v>2023</v>
      </c>
      <c r="R6342" t="str">
        <f t="shared" si="199"/>
        <v>10</v>
      </c>
      <c r="S6342">
        <f>CEILING(Table1[[#This Row],[Month]]/3,1)</f>
        <v>4</v>
      </c>
      <c r="T6342" s="9">
        <f>(Table1[[#This Row],[Profit]]/Table1[[#This Row],[Sales]])</f>
        <v>0.26</v>
      </c>
    </row>
    <row r="6343" spans="1:20" x14ac:dyDescent="0.25">
      <c r="A6343">
        <v>20230101</v>
      </c>
      <c r="B6343" s="1" t="s">
        <v>925</v>
      </c>
      <c r="C6343" s="1" t="s">
        <v>209</v>
      </c>
      <c r="D6343" s="1" t="s">
        <v>295</v>
      </c>
      <c r="E6343" s="1" t="s">
        <v>27</v>
      </c>
      <c r="F6343" s="1" t="s">
        <v>82</v>
      </c>
      <c r="G6343" s="1" t="s">
        <v>245</v>
      </c>
      <c r="H6343" s="1" t="s">
        <v>62</v>
      </c>
      <c r="I6343" s="1" t="s">
        <v>21</v>
      </c>
      <c r="J6343" s="1" t="s">
        <v>37</v>
      </c>
      <c r="K6343">
        <v>156.512</v>
      </c>
      <c r="L6343">
        <v>4</v>
      </c>
      <c r="M6343">
        <v>0.2</v>
      </c>
      <c r="N6343">
        <v>-35.215200000000003</v>
      </c>
      <c r="O6343">
        <f>(Table1[[#This Row],[Sales]]-Table1[[#This Row],[Profit]])/Table1[[#This Row],[Quantity]]</f>
        <v>47.931800000000003</v>
      </c>
      <c r="P6343">
        <f>Table1[[#This Row],[Sales]]/Table1[[#This Row],[Quantity]]</f>
        <v>39.128</v>
      </c>
      <c r="Q6343" t="str">
        <f t="shared" si="198"/>
        <v>2023</v>
      </c>
      <c r="R6343" t="str">
        <f t="shared" si="199"/>
        <v>01</v>
      </c>
      <c r="S6343">
        <f>CEILING(Table1[[#This Row],[Month]]/3,1)</f>
        <v>1</v>
      </c>
      <c r="T6343" s="9">
        <f>(Table1[[#This Row],[Profit]]/Table1[[#This Row],[Sales]])</f>
        <v>-0.22500000000000001</v>
      </c>
    </row>
    <row r="6344" spans="1:20" x14ac:dyDescent="0.25">
      <c r="A6344">
        <v>20210307</v>
      </c>
      <c r="B6344" s="1" t="s">
        <v>1076</v>
      </c>
      <c r="C6344" s="1" t="s">
        <v>124</v>
      </c>
      <c r="D6344" s="1" t="s">
        <v>1194</v>
      </c>
      <c r="E6344" s="1" t="s">
        <v>59</v>
      </c>
      <c r="F6344" s="1" t="s">
        <v>126</v>
      </c>
      <c r="G6344" s="1" t="s">
        <v>74</v>
      </c>
      <c r="H6344" s="1" t="s">
        <v>75</v>
      </c>
      <c r="I6344" s="1" t="s">
        <v>63</v>
      </c>
      <c r="J6344" s="1" t="s">
        <v>94</v>
      </c>
      <c r="K6344">
        <v>119.85</v>
      </c>
      <c r="L6344">
        <v>3</v>
      </c>
      <c r="M6344">
        <v>0</v>
      </c>
      <c r="N6344">
        <v>52.734000000000002</v>
      </c>
      <c r="O6344">
        <f>(Table1[[#This Row],[Sales]]-Table1[[#This Row],[Profit]])/Table1[[#This Row],[Quantity]]</f>
        <v>22.371999999999996</v>
      </c>
      <c r="P6344">
        <f>Table1[[#This Row],[Sales]]/Table1[[#This Row],[Quantity]]</f>
        <v>39.949999999999996</v>
      </c>
      <c r="Q6344" t="str">
        <f t="shared" si="198"/>
        <v>2021</v>
      </c>
      <c r="R6344" t="str">
        <f t="shared" si="199"/>
        <v>03</v>
      </c>
      <c r="S6344">
        <f>CEILING(Table1[[#This Row],[Month]]/3,1)</f>
        <v>1</v>
      </c>
      <c r="T6344" s="9">
        <f>(Table1[[#This Row],[Profit]]/Table1[[#This Row],[Sales]])</f>
        <v>0.44000000000000006</v>
      </c>
    </row>
    <row r="6345" spans="1:20" x14ac:dyDescent="0.25">
      <c r="A6345">
        <v>20210307</v>
      </c>
      <c r="B6345" s="1" t="s">
        <v>1076</v>
      </c>
      <c r="C6345" s="1" t="s">
        <v>124</v>
      </c>
      <c r="D6345" s="1" t="s">
        <v>1194</v>
      </c>
      <c r="E6345" s="1" t="s">
        <v>59</v>
      </c>
      <c r="F6345" s="1" t="s">
        <v>126</v>
      </c>
      <c r="G6345" s="1" t="s">
        <v>74</v>
      </c>
      <c r="H6345" s="1" t="s">
        <v>75</v>
      </c>
      <c r="I6345" s="1" t="s">
        <v>63</v>
      </c>
      <c r="J6345" s="1" t="s">
        <v>36</v>
      </c>
      <c r="K6345">
        <v>30.44</v>
      </c>
      <c r="L6345">
        <v>2</v>
      </c>
      <c r="M6345">
        <v>0</v>
      </c>
      <c r="N6345">
        <v>14.9156</v>
      </c>
      <c r="O6345">
        <f>(Table1[[#This Row],[Sales]]-Table1[[#This Row],[Profit]])/Table1[[#This Row],[Quantity]]</f>
        <v>7.7622000000000009</v>
      </c>
      <c r="P6345">
        <f>Table1[[#This Row],[Sales]]/Table1[[#This Row],[Quantity]]</f>
        <v>15.22</v>
      </c>
      <c r="Q6345" t="str">
        <f t="shared" si="198"/>
        <v>2021</v>
      </c>
      <c r="R6345" t="str">
        <f t="shared" si="199"/>
        <v>03</v>
      </c>
      <c r="S6345">
        <f>CEILING(Table1[[#This Row],[Month]]/3,1)</f>
        <v>1</v>
      </c>
      <c r="T6345" s="9">
        <f>(Table1[[#This Row],[Profit]]/Table1[[#This Row],[Sales]])</f>
        <v>0.49</v>
      </c>
    </row>
    <row r="6346" spans="1:20" x14ac:dyDescent="0.25">
      <c r="A6346">
        <v>20210307</v>
      </c>
      <c r="B6346" s="1" t="s">
        <v>1076</v>
      </c>
      <c r="C6346" s="1" t="s">
        <v>124</v>
      </c>
      <c r="D6346" s="1" t="s">
        <v>1194</v>
      </c>
      <c r="E6346" s="1" t="s">
        <v>59</v>
      </c>
      <c r="F6346" s="1" t="s">
        <v>126</v>
      </c>
      <c r="G6346" s="1" t="s">
        <v>74</v>
      </c>
      <c r="H6346" s="1" t="s">
        <v>75</v>
      </c>
      <c r="I6346" s="1" t="s">
        <v>63</v>
      </c>
      <c r="J6346" s="1" t="s">
        <v>36</v>
      </c>
      <c r="K6346">
        <v>69.28</v>
      </c>
      <c r="L6346">
        <v>2</v>
      </c>
      <c r="M6346">
        <v>0</v>
      </c>
      <c r="N6346">
        <v>33.254399999999997</v>
      </c>
      <c r="O6346">
        <f>(Table1[[#This Row],[Sales]]-Table1[[#This Row],[Profit]])/Table1[[#This Row],[Quantity]]</f>
        <v>18.012800000000002</v>
      </c>
      <c r="P6346">
        <f>Table1[[#This Row],[Sales]]/Table1[[#This Row],[Quantity]]</f>
        <v>34.64</v>
      </c>
      <c r="Q6346" t="str">
        <f t="shared" si="198"/>
        <v>2021</v>
      </c>
      <c r="R6346" t="str">
        <f t="shared" si="199"/>
        <v>03</v>
      </c>
      <c r="S6346">
        <f>CEILING(Table1[[#This Row],[Month]]/3,1)</f>
        <v>1</v>
      </c>
      <c r="T6346" s="9">
        <f>(Table1[[#This Row],[Profit]]/Table1[[#This Row],[Sales]])</f>
        <v>0.47999999999999993</v>
      </c>
    </row>
    <row r="6347" spans="1:20" x14ac:dyDescent="0.25">
      <c r="A6347">
        <v>20210307</v>
      </c>
      <c r="B6347" s="1" t="s">
        <v>1076</v>
      </c>
      <c r="C6347" s="1" t="s">
        <v>124</v>
      </c>
      <c r="D6347" s="1" t="s">
        <v>1194</v>
      </c>
      <c r="E6347" s="1" t="s">
        <v>59</v>
      </c>
      <c r="F6347" s="1" t="s">
        <v>126</v>
      </c>
      <c r="G6347" s="1" t="s">
        <v>74</v>
      </c>
      <c r="H6347" s="1" t="s">
        <v>75</v>
      </c>
      <c r="I6347" s="1" t="s">
        <v>63</v>
      </c>
      <c r="J6347" s="1" t="s">
        <v>43</v>
      </c>
      <c r="K6347">
        <v>587.97</v>
      </c>
      <c r="L6347">
        <v>3</v>
      </c>
      <c r="M6347">
        <v>0</v>
      </c>
      <c r="N6347">
        <v>170.51130000000001</v>
      </c>
      <c r="O6347">
        <f>(Table1[[#This Row],[Sales]]-Table1[[#This Row],[Profit]])/Table1[[#This Row],[Quantity]]</f>
        <v>139.15290000000002</v>
      </c>
      <c r="P6347">
        <f>Table1[[#This Row],[Sales]]/Table1[[#This Row],[Quantity]]</f>
        <v>195.99</v>
      </c>
      <c r="Q6347" t="str">
        <f t="shared" si="198"/>
        <v>2021</v>
      </c>
      <c r="R6347" t="str">
        <f t="shared" si="199"/>
        <v>03</v>
      </c>
      <c r="S6347">
        <f>CEILING(Table1[[#This Row],[Month]]/3,1)</f>
        <v>1</v>
      </c>
      <c r="T6347" s="9">
        <f>(Table1[[#This Row],[Profit]]/Table1[[#This Row],[Sales]])</f>
        <v>0.28999999999999998</v>
      </c>
    </row>
    <row r="6348" spans="1:20" x14ac:dyDescent="0.25">
      <c r="A6348">
        <v>20231021</v>
      </c>
      <c r="B6348" s="1" t="s">
        <v>190</v>
      </c>
      <c r="C6348" s="1" t="s">
        <v>133</v>
      </c>
      <c r="D6348" s="1" t="s">
        <v>134</v>
      </c>
      <c r="E6348" s="1" t="s">
        <v>17</v>
      </c>
      <c r="F6348" s="1" t="s">
        <v>18</v>
      </c>
      <c r="G6348" s="1" t="s">
        <v>191</v>
      </c>
      <c r="H6348" s="1" t="s">
        <v>91</v>
      </c>
      <c r="I6348" s="1" t="s">
        <v>63</v>
      </c>
      <c r="J6348" s="1" t="s">
        <v>23</v>
      </c>
      <c r="K6348">
        <v>24.55</v>
      </c>
      <c r="L6348">
        <v>5</v>
      </c>
      <c r="M6348">
        <v>0</v>
      </c>
      <c r="N6348">
        <v>12.029500000000001</v>
      </c>
      <c r="O6348">
        <f>(Table1[[#This Row],[Sales]]-Table1[[#This Row],[Profit]])/Table1[[#This Row],[Quantity]]</f>
        <v>2.5041000000000002</v>
      </c>
      <c r="P6348">
        <f>Table1[[#This Row],[Sales]]/Table1[[#This Row],[Quantity]]</f>
        <v>4.91</v>
      </c>
      <c r="Q6348" t="str">
        <f t="shared" si="198"/>
        <v>2023</v>
      </c>
      <c r="R6348" t="str">
        <f t="shared" si="199"/>
        <v>10</v>
      </c>
      <c r="S6348">
        <f>CEILING(Table1[[#This Row],[Month]]/3,1)</f>
        <v>4</v>
      </c>
      <c r="T6348" s="9">
        <f>(Table1[[#This Row],[Profit]]/Table1[[#This Row],[Sales]])</f>
        <v>0.49</v>
      </c>
    </row>
    <row r="6349" spans="1:20" x14ac:dyDescent="0.25">
      <c r="A6349">
        <v>20210501</v>
      </c>
      <c r="B6349" s="1" t="s">
        <v>371</v>
      </c>
      <c r="C6349" s="1" t="s">
        <v>25</v>
      </c>
      <c r="D6349" s="1" t="s">
        <v>77</v>
      </c>
      <c r="E6349" s="1" t="s">
        <v>27</v>
      </c>
      <c r="F6349" s="1" t="s">
        <v>28</v>
      </c>
      <c r="G6349" s="1" t="s">
        <v>61</v>
      </c>
      <c r="H6349" s="1" t="s">
        <v>62</v>
      </c>
      <c r="I6349" s="1" t="s">
        <v>21</v>
      </c>
      <c r="J6349" s="1" t="s">
        <v>36</v>
      </c>
      <c r="K6349">
        <v>12.176</v>
      </c>
      <c r="L6349">
        <v>1</v>
      </c>
      <c r="M6349">
        <v>0.2</v>
      </c>
      <c r="N6349">
        <v>4.4138000000000002</v>
      </c>
      <c r="O6349">
        <f>(Table1[[#This Row],[Sales]]-Table1[[#This Row],[Profit]])/Table1[[#This Row],[Quantity]]</f>
        <v>7.7622</v>
      </c>
      <c r="P6349">
        <f>Table1[[#This Row],[Sales]]/Table1[[#This Row],[Quantity]]</f>
        <v>12.176</v>
      </c>
      <c r="Q6349" t="str">
        <f t="shared" si="198"/>
        <v>2021</v>
      </c>
      <c r="R6349" t="str">
        <f t="shared" si="199"/>
        <v>05</v>
      </c>
      <c r="S6349">
        <f>CEILING(Table1[[#This Row],[Month]]/3,1)</f>
        <v>2</v>
      </c>
      <c r="T6349" s="9">
        <f>(Table1[[#This Row],[Profit]]/Table1[[#This Row],[Sales]])</f>
        <v>0.36249999999999999</v>
      </c>
    </row>
    <row r="6350" spans="1:20" x14ac:dyDescent="0.25">
      <c r="A6350">
        <v>20210501</v>
      </c>
      <c r="B6350" s="1" t="s">
        <v>371</v>
      </c>
      <c r="C6350" s="1" t="s">
        <v>25</v>
      </c>
      <c r="D6350" s="1" t="s">
        <v>77</v>
      </c>
      <c r="E6350" s="1" t="s">
        <v>27</v>
      </c>
      <c r="F6350" s="1" t="s">
        <v>28</v>
      </c>
      <c r="G6350" s="1" t="s">
        <v>61</v>
      </c>
      <c r="H6350" s="1" t="s">
        <v>62</v>
      </c>
      <c r="I6350" s="1" t="s">
        <v>21</v>
      </c>
      <c r="J6350" s="1" t="s">
        <v>37</v>
      </c>
      <c r="K6350">
        <v>37.32</v>
      </c>
      <c r="L6350">
        <v>3</v>
      </c>
      <c r="M6350">
        <v>0</v>
      </c>
      <c r="N6350">
        <v>10.4496</v>
      </c>
      <c r="O6350">
        <f>(Table1[[#This Row],[Sales]]-Table1[[#This Row],[Profit]])/Table1[[#This Row],[Quantity]]</f>
        <v>8.9567999999999994</v>
      </c>
      <c r="P6350">
        <f>Table1[[#This Row],[Sales]]/Table1[[#This Row],[Quantity]]</f>
        <v>12.44</v>
      </c>
      <c r="Q6350" t="str">
        <f t="shared" si="198"/>
        <v>2021</v>
      </c>
      <c r="R6350" t="str">
        <f t="shared" si="199"/>
        <v>05</v>
      </c>
      <c r="S6350">
        <f>CEILING(Table1[[#This Row],[Month]]/3,1)</f>
        <v>2</v>
      </c>
      <c r="T6350" s="9">
        <f>(Table1[[#This Row],[Profit]]/Table1[[#This Row],[Sales]])</f>
        <v>0.28000000000000003</v>
      </c>
    </row>
    <row r="6351" spans="1:20" x14ac:dyDescent="0.25">
      <c r="A6351">
        <v>20210501</v>
      </c>
      <c r="B6351" s="1" t="s">
        <v>371</v>
      </c>
      <c r="C6351" s="1" t="s">
        <v>25</v>
      </c>
      <c r="D6351" s="1" t="s">
        <v>77</v>
      </c>
      <c r="E6351" s="1" t="s">
        <v>27</v>
      </c>
      <c r="F6351" s="1" t="s">
        <v>28</v>
      </c>
      <c r="G6351" s="1" t="s">
        <v>61</v>
      </c>
      <c r="H6351" s="1" t="s">
        <v>62</v>
      </c>
      <c r="I6351" s="1" t="s">
        <v>21</v>
      </c>
      <c r="J6351" s="1" t="s">
        <v>50</v>
      </c>
      <c r="K6351">
        <v>35.06</v>
      </c>
      <c r="L6351">
        <v>2</v>
      </c>
      <c r="M6351">
        <v>0</v>
      </c>
      <c r="N6351">
        <v>10.518000000000001</v>
      </c>
      <c r="O6351">
        <f>(Table1[[#This Row],[Sales]]-Table1[[#This Row],[Profit]])/Table1[[#This Row],[Quantity]]</f>
        <v>12.271000000000001</v>
      </c>
      <c r="P6351">
        <f>Table1[[#This Row],[Sales]]/Table1[[#This Row],[Quantity]]</f>
        <v>17.53</v>
      </c>
      <c r="Q6351" t="str">
        <f t="shared" si="198"/>
        <v>2021</v>
      </c>
      <c r="R6351" t="str">
        <f t="shared" si="199"/>
        <v>05</v>
      </c>
      <c r="S6351">
        <f>CEILING(Table1[[#This Row],[Month]]/3,1)</f>
        <v>2</v>
      </c>
      <c r="T6351" s="9">
        <f>(Table1[[#This Row],[Profit]]/Table1[[#This Row],[Sales]])</f>
        <v>0.3</v>
      </c>
    </row>
    <row r="6352" spans="1:20" x14ac:dyDescent="0.25">
      <c r="A6352">
        <v>20230904</v>
      </c>
      <c r="B6352" s="1" t="s">
        <v>393</v>
      </c>
      <c r="C6352" s="1" t="s">
        <v>57</v>
      </c>
      <c r="D6352" s="1" t="s">
        <v>103</v>
      </c>
      <c r="E6352" s="1" t="s">
        <v>59</v>
      </c>
      <c r="F6352" s="1" t="s">
        <v>60</v>
      </c>
      <c r="G6352" s="1" t="s">
        <v>291</v>
      </c>
      <c r="H6352" s="1" t="s">
        <v>69</v>
      </c>
      <c r="I6352" s="1" t="s">
        <v>21</v>
      </c>
      <c r="J6352" s="1" t="s">
        <v>41</v>
      </c>
      <c r="K6352">
        <v>108.4</v>
      </c>
      <c r="L6352">
        <v>5</v>
      </c>
      <c r="M6352">
        <v>0.6</v>
      </c>
      <c r="N6352">
        <v>-105.69</v>
      </c>
      <c r="O6352">
        <f>(Table1[[#This Row],[Sales]]-Table1[[#This Row],[Profit]])/Table1[[#This Row],[Quantity]]</f>
        <v>42.817999999999998</v>
      </c>
      <c r="P6352">
        <f>Table1[[#This Row],[Sales]]/Table1[[#This Row],[Quantity]]</f>
        <v>21.68</v>
      </c>
      <c r="Q6352" t="str">
        <f t="shared" si="198"/>
        <v>2023</v>
      </c>
      <c r="R6352" t="str">
        <f t="shared" si="199"/>
        <v>09</v>
      </c>
      <c r="S6352">
        <f>CEILING(Table1[[#This Row],[Month]]/3,1)</f>
        <v>3</v>
      </c>
      <c r="T6352" s="9">
        <f>(Table1[[#This Row],[Profit]]/Table1[[#This Row],[Sales]])</f>
        <v>-0.97499999999999998</v>
      </c>
    </row>
    <row r="6353" spans="1:20" x14ac:dyDescent="0.25">
      <c r="A6353">
        <v>20231104</v>
      </c>
      <c r="B6353" s="1" t="s">
        <v>1072</v>
      </c>
      <c r="C6353" s="1" t="s">
        <v>32</v>
      </c>
      <c r="D6353" s="1" t="s">
        <v>420</v>
      </c>
      <c r="E6353" s="1" t="s">
        <v>17</v>
      </c>
      <c r="F6353" s="1" t="s">
        <v>34</v>
      </c>
      <c r="G6353" s="1" t="s">
        <v>306</v>
      </c>
      <c r="H6353" s="1" t="s">
        <v>40</v>
      </c>
      <c r="I6353" s="1" t="s">
        <v>30</v>
      </c>
      <c r="J6353" s="1" t="s">
        <v>43</v>
      </c>
      <c r="K6353">
        <v>361.37599999999998</v>
      </c>
      <c r="L6353">
        <v>2</v>
      </c>
      <c r="M6353">
        <v>0.2</v>
      </c>
      <c r="N6353">
        <v>27.103200000000001</v>
      </c>
      <c r="O6353">
        <f>(Table1[[#This Row],[Sales]]-Table1[[#This Row],[Profit]])/Table1[[#This Row],[Quantity]]</f>
        <v>167.13639999999998</v>
      </c>
      <c r="P6353">
        <f>Table1[[#This Row],[Sales]]/Table1[[#This Row],[Quantity]]</f>
        <v>180.68799999999999</v>
      </c>
      <c r="Q6353" t="str">
        <f t="shared" si="198"/>
        <v>2023</v>
      </c>
      <c r="R6353" t="str">
        <f t="shared" si="199"/>
        <v>11</v>
      </c>
      <c r="S6353">
        <f>CEILING(Table1[[#This Row],[Month]]/3,1)</f>
        <v>4</v>
      </c>
      <c r="T6353" s="9">
        <f>(Table1[[#This Row],[Profit]]/Table1[[#This Row],[Sales]])</f>
        <v>7.5000000000000011E-2</v>
      </c>
    </row>
    <row r="6354" spans="1:20" x14ac:dyDescent="0.25">
      <c r="A6354">
        <v>20210913</v>
      </c>
      <c r="B6354" s="1" t="s">
        <v>1073</v>
      </c>
      <c r="C6354" s="1" t="s">
        <v>85</v>
      </c>
      <c r="D6354" s="1" t="s">
        <v>86</v>
      </c>
      <c r="E6354" s="1" t="s">
        <v>17</v>
      </c>
      <c r="F6354" s="1" t="s">
        <v>34</v>
      </c>
      <c r="G6354" s="1" t="s">
        <v>340</v>
      </c>
      <c r="H6354" s="1" t="s">
        <v>55</v>
      </c>
      <c r="I6354" s="1" t="s">
        <v>21</v>
      </c>
      <c r="J6354" s="1" t="s">
        <v>36</v>
      </c>
      <c r="K6354">
        <v>2.4119999999999999</v>
      </c>
      <c r="L6354">
        <v>1</v>
      </c>
      <c r="M6354">
        <v>0.7</v>
      </c>
      <c r="N6354">
        <v>-2.0099999999999998</v>
      </c>
      <c r="O6354">
        <f>(Table1[[#This Row],[Sales]]-Table1[[#This Row],[Profit]])/Table1[[#This Row],[Quantity]]</f>
        <v>4.4219999999999997</v>
      </c>
      <c r="P6354">
        <f>Table1[[#This Row],[Sales]]/Table1[[#This Row],[Quantity]]</f>
        <v>2.4119999999999999</v>
      </c>
      <c r="Q6354" t="str">
        <f t="shared" si="198"/>
        <v>2021</v>
      </c>
      <c r="R6354" t="str">
        <f t="shared" si="199"/>
        <v>09</v>
      </c>
      <c r="S6354">
        <f>CEILING(Table1[[#This Row],[Month]]/3,1)</f>
        <v>3</v>
      </c>
      <c r="T6354" s="9">
        <f>(Table1[[#This Row],[Profit]]/Table1[[#This Row],[Sales]])</f>
        <v>-0.83333333333333326</v>
      </c>
    </row>
    <row r="6355" spans="1:20" x14ac:dyDescent="0.25">
      <c r="A6355">
        <v>20210906</v>
      </c>
      <c r="B6355" s="1" t="s">
        <v>145</v>
      </c>
      <c r="C6355" s="1" t="s">
        <v>133</v>
      </c>
      <c r="D6355" s="1" t="s">
        <v>134</v>
      </c>
      <c r="E6355" s="1" t="s">
        <v>17</v>
      </c>
      <c r="F6355" s="1" t="s">
        <v>18</v>
      </c>
      <c r="G6355" s="1" t="s">
        <v>122</v>
      </c>
      <c r="H6355" s="1" t="s">
        <v>40</v>
      </c>
      <c r="I6355" s="1" t="s">
        <v>30</v>
      </c>
      <c r="J6355" s="1" t="s">
        <v>44</v>
      </c>
      <c r="K6355">
        <v>8.39</v>
      </c>
      <c r="L6355">
        <v>1</v>
      </c>
      <c r="M6355">
        <v>0</v>
      </c>
      <c r="N6355">
        <v>2.0975000000000001</v>
      </c>
      <c r="O6355">
        <f>(Table1[[#This Row],[Sales]]-Table1[[#This Row],[Profit]])/Table1[[#This Row],[Quantity]]</f>
        <v>6.2925000000000004</v>
      </c>
      <c r="P6355">
        <f>Table1[[#This Row],[Sales]]/Table1[[#This Row],[Quantity]]</f>
        <v>8.39</v>
      </c>
      <c r="Q6355" t="str">
        <f t="shared" si="198"/>
        <v>2021</v>
      </c>
      <c r="R6355" t="str">
        <f t="shared" si="199"/>
        <v>09</v>
      </c>
      <c r="S6355">
        <f>CEILING(Table1[[#This Row],[Month]]/3,1)</f>
        <v>3</v>
      </c>
      <c r="T6355" s="9">
        <f>(Table1[[#This Row],[Profit]]/Table1[[#This Row],[Sales]])</f>
        <v>0.25</v>
      </c>
    </row>
    <row r="6356" spans="1:20" x14ac:dyDescent="0.25">
      <c r="A6356">
        <v>20210906</v>
      </c>
      <c r="B6356" s="1" t="s">
        <v>145</v>
      </c>
      <c r="C6356" s="1" t="s">
        <v>133</v>
      </c>
      <c r="D6356" s="1" t="s">
        <v>134</v>
      </c>
      <c r="E6356" s="1" t="s">
        <v>17</v>
      </c>
      <c r="F6356" s="1" t="s">
        <v>18</v>
      </c>
      <c r="G6356" s="1" t="s">
        <v>122</v>
      </c>
      <c r="H6356" s="1" t="s">
        <v>40</v>
      </c>
      <c r="I6356" s="1" t="s">
        <v>30</v>
      </c>
      <c r="J6356" s="1" t="s">
        <v>43</v>
      </c>
      <c r="K6356">
        <v>337.98</v>
      </c>
      <c r="L6356">
        <v>2</v>
      </c>
      <c r="M6356">
        <v>0</v>
      </c>
      <c r="N6356">
        <v>101.39400000000001</v>
      </c>
      <c r="O6356">
        <f>(Table1[[#This Row],[Sales]]-Table1[[#This Row],[Profit]])/Table1[[#This Row],[Quantity]]</f>
        <v>118.29300000000001</v>
      </c>
      <c r="P6356">
        <f>Table1[[#This Row],[Sales]]/Table1[[#This Row],[Quantity]]</f>
        <v>168.99</v>
      </c>
      <c r="Q6356" t="str">
        <f t="shared" si="198"/>
        <v>2021</v>
      </c>
      <c r="R6356" t="str">
        <f t="shared" si="199"/>
        <v>09</v>
      </c>
      <c r="S6356">
        <f>CEILING(Table1[[#This Row],[Month]]/3,1)</f>
        <v>3</v>
      </c>
      <c r="T6356" s="9">
        <f>(Table1[[#This Row],[Profit]]/Table1[[#This Row],[Sales]])</f>
        <v>0.3</v>
      </c>
    </row>
    <row r="6357" spans="1:20" x14ac:dyDescent="0.25">
      <c r="A6357">
        <v>20201006</v>
      </c>
      <c r="B6357" s="1" t="s">
        <v>931</v>
      </c>
      <c r="C6357" s="1" t="s">
        <v>85</v>
      </c>
      <c r="D6357" s="1" t="s">
        <v>86</v>
      </c>
      <c r="E6357" s="1" t="s">
        <v>17</v>
      </c>
      <c r="F6357" s="1" t="s">
        <v>34</v>
      </c>
      <c r="G6357" s="1" t="s">
        <v>198</v>
      </c>
      <c r="H6357" s="1" t="s">
        <v>75</v>
      </c>
      <c r="I6357" s="1" t="s">
        <v>21</v>
      </c>
      <c r="J6357" s="1" t="s">
        <v>37</v>
      </c>
      <c r="K6357">
        <v>83.92</v>
      </c>
      <c r="L6357">
        <v>5</v>
      </c>
      <c r="M6357">
        <v>0.2</v>
      </c>
      <c r="N6357">
        <v>-13.637</v>
      </c>
      <c r="O6357">
        <f>(Table1[[#This Row],[Sales]]-Table1[[#This Row],[Profit]])/Table1[[#This Row],[Quantity]]</f>
        <v>19.511400000000002</v>
      </c>
      <c r="P6357">
        <f>Table1[[#This Row],[Sales]]/Table1[[#This Row],[Quantity]]</f>
        <v>16.783999999999999</v>
      </c>
      <c r="Q6357" t="str">
        <f t="shared" si="198"/>
        <v>2020</v>
      </c>
      <c r="R6357" t="str">
        <f t="shared" si="199"/>
        <v>10</v>
      </c>
      <c r="S6357">
        <f>CEILING(Table1[[#This Row],[Month]]/3,1)</f>
        <v>4</v>
      </c>
      <c r="T6357" s="9">
        <f>(Table1[[#This Row],[Profit]]/Table1[[#This Row],[Sales]])</f>
        <v>-0.16250000000000001</v>
      </c>
    </row>
    <row r="6358" spans="1:20" x14ac:dyDescent="0.25">
      <c r="A6358">
        <v>20230124</v>
      </c>
      <c r="B6358" s="1" t="s">
        <v>600</v>
      </c>
      <c r="C6358" s="1" t="s">
        <v>52</v>
      </c>
      <c r="D6358" s="1" t="s">
        <v>53</v>
      </c>
      <c r="E6358" s="1" t="s">
        <v>27</v>
      </c>
      <c r="F6358" s="1" t="s">
        <v>28</v>
      </c>
      <c r="G6358" s="1" t="s">
        <v>356</v>
      </c>
      <c r="H6358" s="1" t="s">
        <v>55</v>
      </c>
      <c r="I6358" s="1" t="s">
        <v>30</v>
      </c>
      <c r="J6358" s="1" t="s">
        <v>36</v>
      </c>
      <c r="K6358">
        <v>19.68</v>
      </c>
      <c r="L6358">
        <v>5</v>
      </c>
      <c r="M6358">
        <v>0.2</v>
      </c>
      <c r="N6358">
        <v>6.8879999999999999</v>
      </c>
      <c r="O6358">
        <f>(Table1[[#This Row],[Sales]]-Table1[[#This Row],[Profit]])/Table1[[#This Row],[Quantity]]</f>
        <v>2.5583999999999998</v>
      </c>
      <c r="P6358">
        <f>Table1[[#This Row],[Sales]]/Table1[[#This Row],[Quantity]]</f>
        <v>3.9359999999999999</v>
      </c>
      <c r="Q6358" t="str">
        <f t="shared" si="198"/>
        <v>2023</v>
      </c>
      <c r="R6358" t="str">
        <f t="shared" si="199"/>
        <v>01</v>
      </c>
      <c r="S6358">
        <f>CEILING(Table1[[#This Row],[Month]]/3,1)</f>
        <v>1</v>
      </c>
      <c r="T6358" s="9">
        <f>(Table1[[#This Row],[Profit]]/Table1[[#This Row],[Sales]])</f>
        <v>0.35</v>
      </c>
    </row>
    <row r="6359" spans="1:20" x14ac:dyDescent="0.25">
      <c r="A6359">
        <v>20230124</v>
      </c>
      <c r="B6359" s="1" t="s">
        <v>600</v>
      </c>
      <c r="C6359" s="1" t="s">
        <v>52</v>
      </c>
      <c r="D6359" s="1" t="s">
        <v>53</v>
      </c>
      <c r="E6359" s="1" t="s">
        <v>27</v>
      </c>
      <c r="F6359" s="1" t="s">
        <v>28</v>
      </c>
      <c r="G6359" s="1" t="s">
        <v>356</v>
      </c>
      <c r="H6359" s="1" t="s">
        <v>55</v>
      </c>
      <c r="I6359" s="1" t="s">
        <v>30</v>
      </c>
      <c r="J6359" s="1" t="s">
        <v>50</v>
      </c>
      <c r="K6359">
        <v>25.92</v>
      </c>
      <c r="L6359">
        <v>4</v>
      </c>
      <c r="M6359">
        <v>0</v>
      </c>
      <c r="N6359">
        <v>12.441599999999999</v>
      </c>
      <c r="O6359">
        <f>(Table1[[#This Row],[Sales]]-Table1[[#This Row],[Profit]])/Table1[[#This Row],[Quantity]]</f>
        <v>3.3696000000000006</v>
      </c>
      <c r="P6359">
        <f>Table1[[#This Row],[Sales]]/Table1[[#This Row],[Quantity]]</f>
        <v>6.48</v>
      </c>
      <c r="Q6359" t="str">
        <f t="shared" si="198"/>
        <v>2023</v>
      </c>
      <c r="R6359" t="str">
        <f t="shared" si="199"/>
        <v>01</v>
      </c>
      <c r="S6359">
        <f>CEILING(Table1[[#This Row],[Month]]/3,1)</f>
        <v>1</v>
      </c>
      <c r="T6359" s="9">
        <f>(Table1[[#This Row],[Profit]]/Table1[[#This Row],[Sales]])</f>
        <v>0.47999999999999993</v>
      </c>
    </row>
    <row r="6360" spans="1:20" x14ac:dyDescent="0.25">
      <c r="A6360">
        <v>20230124</v>
      </c>
      <c r="B6360" s="1" t="s">
        <v>600</v>
      </c>
      <c r="C6360" s="1" t="s">
        <v>52</v>
      </c>
      <c r="D6360" s="1" t="s">
        <v>53</v>
      </c>
      <c r="E6360" s="1" t="s">
        <v>27</v>
      </c>
      <c r="F6360" s="1" t="s">
        <v>28</v>
      </c>
      <c r="G6360" s="1" t="s">
        <v>356</v>
      </c>
      <c r="H6360" s="1" t="s">
        <v>55</v>
      </c>
      <c r="I6360" s="1" t="s">
        <v>30</v>
      </c>
      <c r="J6360" s="1" t="s">
        <v>50</v>
      </c>
      <c r="K6360">
        <v>6.48</v>
      </c>
      <c r="L6360">
        <v>1</v>
      </c>
      <c r="M6360">
        <v>0</v>
      </c>
      <c r="N6360">
        <v>3.1103999999999998</v>
      </c>
      <c r="O6360">
        <f>(Table1[[#This Row],[Sales]]-Table1[[#This Row],[Profit]])/Table1[[#This Row],[Quantity]]</f>
        <v>3.3696000000000006</v>
      </c>
      <c r="P6360">
        <f>Table1[[#This Row],[Sales]]/Table1[[#This Row],[Quantity]]</f>
        <v>6.48</v>
      </c>
      <c r="Q6360" t="str">
        <f t="shared" si="198"/>
        <v>2023</v>
      </c>
      <c r="R6360" t="str">
        <f t="shared" si="199"/>
        <v>01</v>
      </c>
      <c r="S6360">
        <f>CEILING(Table1[[#This Row],[Month]]/3,1)</f>
        <v>1</v>
      </c>
      <c r="T6360" s="9">
        <f>(Table1[[#This Row],[Profit]]/Table1[[#This Row],[Sales]])</f>
        <v>0.47999999999999993</v>
      </c>
    </row>
    <row r="6361" spans="1:20" x14ac:dyDescent="0.25">
      <c r="A6361">
        <v>20230124</v>
      </c>
      <c r="B6361" s="1" t="s">
        <v>600</v>
      </c>
      <c r="C6361" s="1" t="s">
        <v>52</v>
      </c>
      <c r="D6361" s="1" t="s">
        <v>53</v>
      </c>
      <c r="E6361" s="1" t="s">
        <v>27</v>
      </c>
      <c r="F6361" s="1" t="s">
        <v>28</v>
      </c>
      <c r="G6361" s="1" t="s">
        <v>356</v>
      </c>
      <c r="H6361" s="1" t="s">
        <v>55</v>
      </c>
      <c r="I6361" s="1" t="s">
        <v>30</v>
      </c>
      <c r="J6361" s="1" t="s">
        <v>43</v>
      </c>
      <c r="K6361">
        <v>86.352000000000004</v>
      </c>
      <c r="L6361">
        <v>6</v>
      </c>
      <c r="M6361">
        <v>0.2</v>
      </c>
      <c r="N6361">
        <v>8.6351999999999993</v>
      </c>
      <c r="O6361">
        <f>(Table1[[#This Row],[Sales]]-Table1[[#This Row],[Profit]])/Table1[[#This Row],[Quantity]]</f>
        <v>12.952800000000002</v>
      </c>
      <c r="P6361">
        <f>Table1[[#This Row],[Sales]]/Table1[[#This Row],[Quantity]]</f>
        <v>14.392000000000001</v>
      </c>
      <c r="Q6361" t="str">
        <f t="shared" si="198"/>
        <v>2023</v>
      </c>
      <c r="R6361" t="str">
        <f t="shared" si="199"/>
        <v>01</v>
      </c>
      <c r="S6361">
        <f>CEILING(Table1[[#This Row],[Month]]/3,1)</f>
        <v>1</v>
      </c>
      <c r="T6361" s="9">
        <f>(Table1[[#This Row],[Profit]]/Table1[[#This Row],[Sales]])</f>
        <v>9.9999999999999992E-2</v>
      </c>
    </row>
    <row r="6362" spans="1:20" x14ac:dyDescent="0.25">
      <c r="A6362">
        <v>20211210</v>
      </c>
      <c r="B6362" s="1" t="s">
        <v>1201</v>
      </c>
      <c r="C6362" s="1" t="s">
        <v>25</v>
      </c>
      <c r="D6362" s="1" t="s">
        <v>26</v>
      </c>
      <c r="E6362" s="1" t="s">
        <v>27</v>
      </c>
      <c r="F6362" s="1" t="s">
        <v>28</v>
      </c>
      <c r="G6362" s="1" t="s">
        <v>68</v>
      </c>
      <c r="H6362" s="1" t="s">
        <v>69</v>
      </c>
      <c r="I6362" s="1" t="s">
        <v>63</v>
      </c>
      <c r="J6362" s="1" t="s">
        <v>42</v>
      </c>
      <c r="K6362">
        <v>56.3</v>
      </c>
      <c r="L6362">
        <v>2</v>
      </c>
      <c r="M6362">
        <v>0</v>
      </c>
      <c r="N6362">
        <v>15.763999999999999</v>
      </c>
      <c r="O6362">
        <f>(Table1[[#This Row],[Sales]]-Table1[[#This Row],[Profit]])/Table1[[#This Row],[Quantity]]</f>
        <v>20.268000000000001</v>
      </c>
      <c r="P6362">
        <f>Table1[[#This Row],[Sales]]/Table1[[#This Row],[Quantity]]</f>
        <v>28.15</v>
      </c>
      <c r="Q6362" t="str">
        <f t="shared" si="198"/>
        <v>2021</v>
      </c>
      <c r="R6362" t="str">
        <f t="shared" si="199"/>
        <v>12</v>
      </c>
      <c r="S6362">
        <f>CEILING(Table1[[#This Row],[Month]]/3,1)</f>
        <v>4</v>
      </c>
      <c r="T6362" s="9">
        <f>(Table1[[#This Row],[Profit]]/Table1[[#This Row],[Sales]])</f>
        <v>0.28000000000000003</v>
      </c>
    </row>
    <row r="6363" spans="1:20" x14ac:dyDescent="0.25">
      <c r="A6363">
        <v>20201125</v>
      </c>
      <c r="B6363" s="1" t="s">
        <v>663</v>
      </c>
      <c r="C6363" s="1" t="s">
        <v>181</v>
      </c>
      <c r="D6363" s="1" t="s">
        <v>873</v>
      </c>
      <c r="E6363" s="1" t="s">
        <v>17</v>
      </c>
      <c r="F6363" s="1" t="s">
        <v>34</v>
      </c>
      <c r="G6363" s="1" t="s">
        <v>223</v>
      </c>
      <c r="H6363" s="1" t="s">
        <v>69</v>
      </c>
      <c r="I6363" s="1" t="s">
        <v>21</v>
      </c>
      <c r="J6363" s="1" t="s">
        <v>42</v>
      </c>
      <c r="K6363">
        <v>51.015999999999998</v>
      </c>
      <c r="L6363">
        <v>7</v>
      </c>
      <c r="M6363">
        <v>0.2</v>
      </c>
      <c r="N6363">
        <v>8.2901000000000007</v>
      </c>
      <c r="O6363">
        <f>(Table1[[#This Row],[Sales]]-Table1[[#This Row],[Profit]])/Table1[[#This Row],[Quantity]]</f>
        <v>6.103699999999999</v>
      </c>
      <c r="P6363">
        <f>Table1[[#This Row],[Sales]]/Table1[[#This Row],[Quantity]]</f>
        <v>7.2879999999999994</v>
      </c>
      <c r="Q6363" t="str">
        <f t="shared" si="198"/>
        <v>2020</v>
      </c>
      <c r="R6363" t="str">
        <f t="shared" si="199"/>
        <v>11</v>
      </c>
      <c r="S6363">
        <f>CEILING(Table1[[#This Row],[Month]]/3,1)</f>
        <v>4</v>
      </c>
      <c r="T6363" s="9">
        <f>(Table1[[#This Row],[Profit]]/Table1[[#This Row],[Sales]])</f>
        <v>0.16250000000000001</v>
      </c>
    </row>
    <row r="6364" spans="1:20" x14ac:dyDescent="0.25">
      <c r="A6364">
        <v>20231122</v>
      </c>
      <c r="B6364" s="1" t="s">
        <v>525</v>
      </c>
      <c r="C6364" s="1" t="s">
        <v>52</v>
      </c>
      <c r="D6364" s="1" t="s">
        <v>696</v>
      </c>
      <c r="E6364" s="1" t="s">
        <v>27</v>
      </c>
      <c r="F6364" s="1" t="s">
        <v>28</v>
      </c>
      <c r="G6364" s="1" t="s">
        <v>106</v>
      </c>
      <c r="H6364" s="1" t="s">
        <v>40</v>
      </c>
      <c r="I6364" s="1" t="s">
        <v>21</v>
      </c>
      <c r="J6364" s="1" t="s">
        <v>36</v>
      </c>
      <c r="K6364">
        <v>150.80000000000001</v>
      </c>
      <c r="L6364">
        <v>5</v>
      </c>
      <c r="M6364">
        <v>0.2</v>
      </c>
      <c r="N6364">
        <v>56.55</v>
      </c>
      <c r="O6364">
        <f>(Table1[[#This Row],[Sales]]-Table1[[#This Row],[Profit]])/Table1[[#This Row],[Quantity]]</f>
        <v>18.850000000000001</v>
      </c>
      <c r="P6364">
        <f>Table1[[#This Row],[Sales]]/Table1[[#This Row],[Quantity]]</f>
        <v>30.160000000000004</v>
      </c>
      <c r="Q6364" t="str">
        <f t="shared" si="198"/>
        <v>2023</v>
      </c>
      <c r="R6364" t="str">
        <f t="shared" si="199"/>
        <v>11</v>
      </c>
      <c r="S6364">
        <f>CEILING(Table1[[#This Row],[Month]]/3,1)</f>
        <v>4</v>
      </c>
      <c r="T6364" s="9">
        <f>(Table1[[#This Row],[Profit]]/Table1[[#This Row],[Sales]])</f>
        <v>0.37499999999999994</v>
      </c>
    </row>
    <row r="6365" spans="1:20" x14ac:dyDescent="0.25">
      <c r="A6365">
        <v>20231122</v>
      </c>
      <c r="B6365" s="1" t="s">
        <v>525</v>
      </c>
      <c r="C6365" s="1" t="s">
        <v>52</v>
      </c>
      <c r="D6365" s="1" t="s">
        <v>696</v>
      </c>
      <c r="E6365" s="1" t="s">
        <v>27</v>
      </c>
      <c r="F6365" s="1" t="s">
        <v>28</v>
      </c>
      <c r="G6365" s="1" t="s">
        <v>106</v>
      </c>
      <c r="H6365" s="1" t="s">
        <v>40</v>
      </c>
      <c r="I6365" s="1" t="s">
        <v>21</v>
      </c>
      <c r="J6365" s="1" t="s">
        <v>265</v>
      </c>
      <c r="K6365">
        <v>1039.992</v>
      </c>
      <c r="L6365">
        <v>1</v>
      </c>
      <c r="M6365">
        <v>0.2</v>
      </c>
      <c r="N6365">
        <v>103.9992</v>
      </c>
      <c r="O6365">
        <f>(Table1[[#This Row],[Sales]]-Table1[[#This Row],[Profit]])/Table1[[#This Row],[Quantity]]</f>
        <v>935.99279999999999</v>
      </c>
      <c r="P6365">
        <f>Table1[[#This Row],[Sales]]/Table1[[#This Row],[Quantity]]</f>
        <v>1039.992</v>
      </c>
      <c r="Q6365" t="str">
        <f t="shared" si="198"/>
        <v>2023</v>
      </c>
      <c r="R6365" t="str">
        <f t="shared" si="199"/>
        <v>11</v>
      </c>
      <c r="S6365">
        <f>CEILING(Table1[[#This Row],[Month]]/3,1)</f>
        <v>4</v>
      </c>
      <c r="T6365" s="9">
        <f>(Table1[[#This Row],[Profit]]/Table1[[#This Row],[Sales]])</f>
        <v>0.1</v>
      </c>
    </row>
    <row r="6366" spans="1:20" x14ac:dyDescent="0.25">
      <c r="A6366">
        <v>20231122</v>
      </c>
      <c r="B6366" s="1" t="s">
        <v>525</v>
      </c>
      <c r="C6366" s="1" t="s">
        <v>52</v>
      </c>
      <c r="D6366" s="1" t="s">
        <v>696</v>
      </c>
      <c r="E6366" s="1" t="s">
        <v>27</v>
      </c>
      <c r="F6366" s="1" t="s">
        <v>28</v>
      </c>
      <c r="G6366" s="1" t="s">
        <v>106</v>
      </c>
      <c r="H6366" s="1" t="s">
        <v>40</v>
      </c>
      <c r="I6366" s="1" t="s">
        <v>21</v>
      </c>
      <c r="J6366" s="1" t="s">
        <v>50</v>
      </c>
      <c r="K6366">
        <v>51.84</v>
      </c>
      <c r="L6366">
        <v>8</v>
      </c>
      <c r="M6366">
        <v>0</v>
      </c>
      <c r="N6366">
        <v>24.883199999999999</v>
      </c>
      <c r="O6366">
        <f>(Table1[[#This Row],[Sales]]-Table1[[#This Row],[Profit]])/Table1[[#This Row],[Quantity]]</f>
        <v>3.3696000000000006</v>
      </c>
      <c r="P6366">
        <f>Table1[[#This Row],[Sales]]/Table1[[#This Row],[Quantity]]</f>
        <v>6.48</v>
      </c>
      <c r="Q6366" t="str">
        <f t="shared" si="198"/>
        <v>2023</v>
      </c>
      <c r="R6366" t="str">
        <f t="shared" si="199"/>
        <v>11</v>
      </c>
      <c r="S6366">
        <f>CEILING(Table1[[#This Row],[Month]]/3,1)</f>
        <v>4</v>
      </c>
      <c r="T6366" s="9">
        <f>(Table1[[#This Row],[Profit]]/Table1[[#This Row],[Sales]])</f>
        <v>0.47999999999999993</v>
      </c>
    </row>
    <row r="6367" spans="1:20" x14ac:dyDescent="0.25">
      <c r="A6367">
        <v>20230405</v>
      </c>
      <c r="B6367" s="1" t="s">
        <v>587</v>
      </c>
      <c r="C6367" s="1" t="s">
        <v>133</v>
      </c>
      <c r="D6367" s="1" t="s">
        <v>134</v>
      </c>
      <c r="E6367" s="1" t="s">
        <v>17</v>
      </c>
      <c r="F6367" s="1" t="s">
        <v>18</v>
      </c>
      <c r="G6367" s="1" t="s">
        <v>198</v>
      </c>
      <c r="H6367" s="1" t="s">
        <v>75</v>
      </c>
      <c r="I6367" s="1" t="s">
        <v>63</v>
      </c>
      <c r="J6367" s="1" t="s">
        <v>43</v>
      </c>
      <c r="K6367">
        <v>41.22</v>
      </c>
      <c r="L6367">
        <v>1</v>
      </c>
      <c r="M6367">
        <v>0</v>
      </c>
      <c r="N6367">
        <v>11.1294</v>
      </c>
      <c r="O6367">
        <f>(Table1[[#This Row],[Sales]]-Table1[[#This Row],[Profit]])/Table1[[#This Row],[Quantity]]</f>
        <v>30.090599999999998</v>
      </c>
      <c r="P6367">
        <f>Table1[[#This Row],[Sales]]/Table1[[#This Row],[Quantity]]</f>
        <v>41.22</v>
      </c>
      <c r="Q6367" t="str">
        <f t="shared" si="198"/>
        <v>2023</v>
      </c>
      <c r="R6367" t="str">
        <f t="shared" si="199"/>
        <v>04</v>
      </c>
      <c r="S6367">
        <f>CEILING(Table1[[#This Row],[Month]]/3,1)</f>
        <v>2</v>
      </c>
      <c r="T6367" s="9">
        <f>(Table1[[#This Row],[Profit]]/Table1[[#This Row],[Sales]])</f>
        <v>0.27</v>
      </c>
    </row>
    <row r="6368" spans="1:20" x14ac:dyDescent="0.25">
      <c r="A6368">
        <v>20230405</v>
      </c>
      <c r="B6368" s="1" t="s">
        <v>587</v>
      </c>
      <c r="C6368" s="1" t="s">
        <v>133</v>
      </c>
      <c r="D6368" s="1" t="s">
        <v>134</v>
      </c>
      <c r="E6368" s="1" t="s">
        <v>17</v>
      </c>
      <c r="F6368" s="1" t="s">
        <v>18</v>
      </c>
      <c r="G6368" s="1" t="s">
        <v>198</v>
      </c>
      <c r="H6368" s="1" t="s">
        <v>75</v>
      </c>
      <c r="I6368" s="1" t="s">
        <v>63</v>
      </c>
      <c r="J6368" s="1" t="s">
        <v>50</v>
      </c>
      <c r="K6368">
        <v>240.37</v>
      </c>
      <c r="L6368">
        <v>1</v>
      </c>
      <c r="M6368">
        <v>0</v>
      </c>
      <c r="N6368">
        <v>7.2111000000000001</v>
      </c>
      <c r="O6368">
        <f>(Table1[[#This Row],[Sales]]-Table1[[#This Row],[Profit]])/Table1[[#This Row],[Quantity]]</f>
        <v>233.15890000000002</v>
      </c>
      <c r="P6368">
        <f>Table1[[#This Row],[Sales]]/Table1[[#This Row],[Quantity]]</f>
        <v>240.37</v>
      </c>
      <c r="Q6368" t="str">
        <f t="shared" si="198"/>
        <v>2023</v>
      </c>
      <c r="R6368" t="str">
        <f t="shared" si="199"/>
        <v>04</v>
      </c>
      <c r="S6368">
        <f>CEILING(Table1[[#This Row],[Month]]/3,1)</f>
        <v>2</v>
      </c>
      <c r="T6368" s="9">
        <f>(Table1[[#This Row],[Profit]]/Table1[[#This Row],[Sales]])</f>
        <v>0.03</v>
      </c>
    </row>
    <row r="6369" spans="1:20" x14ac:dyDescent="0.25">
      <c r="A6369">
        <v>20230405</v>
      </c>
      <c r="B6369" s="1" t="s">
        <v>587</v>
      </c>
      <c r="C6369" s="1" t="s">
        <v>133</v>
      </c>
      <c r="D6369" s="1" t="s">
        <v>134</v>
      </c>
      <c r="E6369" s="1" t="s">
        <v>17</v>
      </c>
      <c r="F6369" s="1" t="s">
        <v>18</v>
      </c>
      <c r="G6369" s="1" t="s">
        <v>198</v>
      </c>
      <c r="H6369" s="1" t="s">
        <v>75</v>
      </c>
      <c r="I6369" s="1" t="s">
        <v>63</v>
      </c>
      <c r="J6369" s="1" t="s">
        <v>43</v>
      </c>
      <c r="K6369">
        <v>119.02</v>
      </c>
      <c r="L6369">
        <v>2</v>
      </c>
      <c r="M6369">
        <v>0</v>
      </c>
      <c r="N6369">
        <v>33.325600000000001</v>
      </c>
      <c r="O6369">
        <f>(Table1[[#This Row],[Sales]]-Table1[[#This Row],[Profit]])/Table1[[#This Row],[Quantity]]</f>
        <v>42.847200000000001</v>
      </c>
      <c r="P6369">
        <f>Table1[[#This Row],[Sales]]/Table1[[#This Row],[Quantity]]</f>
        <v>59.51</v>
      </c>
      <c r="Q6369" t="str">
        <f t="shared" si="198"/>
        <v>2023</v>
      </c>
      <c r="R6369" t="str">
        <f t="shared" si="199"/>
        <v>04</v>
      </c>
      <c r="S6369">
        <f>CEILING(Table1[[#This Row],[Month]]/3,1)</f>
        <v>2</v>
      </c>
      <c r="T6369" s="9">
        <f>(Table1[[#This Row],[Profit]]/Table1[[#This Row],[Sales]])</f>
        <v>0.28000000000000003</v>
      </c>
    </row>
    <row r="6370" spans="1:20" x14ac:dyDescent="0.25">
      <c r="A6370">
        <v>20230520</v>
      </c>
      <c r="B6370" s="1" t="s">
        <v>459</v>
      </c>
      <c r="C6370" s="1" t="s">
        <v>25</v>
      </c>
      <c r="D6370" s="1" t="s">
        <v>247</v>
      </c>
      <c r="E6370" s="1" t="s">
        <v>27</v>
      </c>
      <c r="F6370" s="1" t="s">
        <v>28</v>
      </c>
      <c r="G6370" s="1" t="s">
        <v>19</v>
      </c>
      <c r="H6370" s="1" t="s">
        <v>20</v>
      </c>
      <c r="I6370" s="1" t="s">
        <v>21</v>
      </c>
      <c r="J6370" s="1" t="s">
        <v>36</v>
      </c>
      <c r="K6370">
        <v>133.12</v>
      </c>
      <c r="L6370">
        <v>5</v>
      </c>
      <c r="M6370">
        <v>0.2</v>
      </c>
      <c r="N6370">
        <v>49.92</v>
      </c>
      <c r="O6370">
        <f>(Table1[[#This Row],[Sales]]-Table1[[#This Row],[Profit]])/Table1[[#This Row],[Quantity]]</f>
        <v>16.64</v>
      </c>
      <c r="P6370">
        <f>Table1[[#This Row],[Sales]]/Table1[[#This Row],[Quantity]]</f>
        <v>26.624000000000002</v>
      </c>
      <c r="Q6370" t="str">
        <f t="shared" si="198"/>
        <v>2023</v>
      </c>
      <c r="R6370" t="str">
        <f t="shared" si="199"/>
        <v>05</v>
      </c>
      <c r="S6370">
        <f>CEILING(Table1[[#This Row],[Month]]/3,1)</f>
        <v>2</v>
      </c>
      <c r="T6370" s="9">
        <f>(Table1[[#This Row],[Profit]]/Table1[[#This Row],[Sales]])</f>
        <v>0.375</v>
      </c>
    </row>
    <row r="6371" spans="1:20" x14ac:dyDescent="0.25">
      <c r="A6371">
        <v>20221004</v>
      </c>
      <c r="B6371" s="1" t="s">
        <v>1156</v>
      </c>
      <c r="C6371" s="1" t="s">
        <v>57</v>
      </c>
      <c r="D6371" s="1" t="s">
        <v>58</v>
      </c>
      <c r="E6371" s="1" t="s">
        <v>59</v>
      </c>
      <c r="F6371" s="1" t="s">
        <v>60</v>
      </c>
      <c r="G6371" s="1" t="s">
        <v>481</v>
      </c>
      <c r="H6371" s="1" t="s">
        <v>91</v>
      </c>
      <c r="I6371" s="1" t="s">
        <v>30</v>
      </c>
      <c r="J6371" s="1" t="s">
        <v>41</v>
      </c>
      <c r="K6371">
        <v>38.08</v>
      </c>
      <c r="L6371">
        <v>5</v>
      </c>
      <c r="M6371">
        <v>0.6</v>
      </c>
      <c r="N6371">
        <v>-29.512</v>
      </c>
      <c r="O6371">
        <f>(Table1[[#This Row],[Sales]]-Table1[[#This Row],[Profit]])/Table1[[#This Row],[Quantity]]</f>
        <v>13.5184</v>
      </c>
      <c r="P6371">
        <f>Table1[[#This Row],[Sales]]/Table1[[#This Row],[Quantity]]</f>
        <v>7.6159999999999997</v>
      </c>
      <c r="Q6371" t="str">
        <f t="shared" si="198"/>
        <v>2022</v>
      </c>
      <c r="R6371" t="str">
        <f t="shared" si="199"/>
        <v>10</v>
      </c>
      <c r="S6371">
        <f>CEILING(Table1[[#This Row],[Month]]/3,1)</f>
        <v>4</v>
      </c>
      <c r="T6371" s="9">
        <f>(Table1[[#This Row],[Profit]]/Table1[[#This Row],[Sales]])</f>
        <v>-0.77500000000000002</v>
      </c>
    </row>
    <row r="6372" spans="1:20" x14ac:dyDescent="0.25">
      <c r="A6372">
        <v>20221122</v>
      </c>
      <c r="B6372" s="1" t="s">
        <v>806</v>
      </c>
      <c r="C6372" s="1" t="s">
        <v>133</v>
      </c>
      <c r="D6372" s="1" t="s">
        <v>134</v>
      </c>
      <c r="E6372" s="1" t="s">
        <v>17</v>
      </c>
      <c r="F6372" s="1" t="s">
        <v>18</v>
      </c>
      <c r="G6372" s="1" t="s">
        <v>556</v>
      </c>
      <c r="H6372" s="1" t="s">
        <v>55</v>
      </c>
      <c r="I6372" s="1" t="s">
        <v>63</v>
      </c>
      <c r="J6372" s="1" t="s">
        <v>22</v>
      </c>
      <c r="K6372">
        <v>113.568</v>
      </c>
      <c r="L6372">
        <v>2</v>
      </c>
      <c r="M6372">
        <v>0.2</v>
      </c>
      <c r="N6372">
        <v>12.776400000000001</v>
      </c>
      <c r="O6372">
        <f>(Table1[[#This Row],[Sales]]-Table1[[#This Row],[Profit]])/Table1[[#This Row],[Quantity]]</f>
        <v>50.395800000000001</v>
      </c>
      <c r="P6372">
        <f>Table1[[#This Row],[Sales]]/Table1[[#This Row],[Quantity]]</f>
        <v>56.783999999999999</v>
      </c>
      <c r="Q6372" t="str">
        <f t="shared" si="198"/>
        <v>2022</v>
      </c>
      <c r="R6372" t="str">
        <f t="shared" si="199"/>
        <v>11</v>
      </c>
      <c r="S6372">
        <f>CEILING(Table1[[#This Row],[Month]]/3,1)</f>
        <v>4</v>
      </c>
      <c r="T6372" s="9">
        <f>(Table1[[#This Row],[Profit]]/Table1[[#This Row],[Sales]])</f>
        <v>0.1125</v>
      </c>
    </row>
    <row r="6373" spans="1:20" x14ac:dyDescent="0.25">
      <c r="A6373">
        <v>20231004</v>
      </c>
      <c r="B6373" s="1" t="s">
        <v>547</v>
      </c>
      <c r="C6373" s="1" t="s">
        <v>133</v>
      </c>
      <c r="D6373" s="1" t="s">
        <v>134</v>
      </c>
      <c r="E6373" s="1" t="s">
        <v>17</v>
      </c>
      <c r="F6373" s="1" t="s">
        <v>18</v>
      </c>
      <c r="G6373" s="1" t="s">
        <v>272</v>
      </c>
      <c r="H6373" s="1" t="s">
        <v>62</v>
      </c>
      <c r="I6373" s="1" t="s">
        <v>63</v>
      </c>
      <c r="J6373" s="1" t="s">
        <v>41</v>
      </c>
      <c r="K6373">
        <v>83.92</v>
      </c>
      <c r="L6373">
        <v>4</v>
      </c>
      <c r="M6373">
        <v>0</v>
      </c>
      <c r="N6373">
        <v>21.819199999999999</v>
      </c>
      <c r="O6373">
        <f>(Table1[[#This Row],[Sales]]-Table1[[#This Row],[Profit]])/Table1[[#This Row],[Quantity]]</f>
        <v>15.525200000000002</v>
      </c>
      <c r="P6373">
        <f>Table1[[#This Row],[Sales]]/Table1[[#This Row],[Quantity]]</f>
        <v>20.98</v>
      </c>
      <c r="Q6373" t="str">
        <f t="shared" si="198"/>
        <v>2023</v>
      </c>
      <c r="R6373" t="str">
        <f t="shared" si="199"/>
        <v>10</v>
      </c>
      <c r="S6373">
        <f>CEILING(Table1[[#This Row],[Month]]/3,1)</f>
        <v>4</v>
      </c>
      <c r="T6373" s="9">
        <f>(Table1[[#This Row],[Profit]]/Table1[[#This Row],[Sales]])</f>
        <v>0.25999999999999995</v>
      </c>
    </row>
    <row r="6374" spans="1:20" x14ac:dyDescent="0.25">
      <c r="A6374">
        <v>20231004</v>
      </c>
      <c r="B6374" s="1" t="s">
        <v>547</v>
      </c>
      <c r="C6374" s="1" t="s">
        <v>133</v>
      </c>
      <c r="D6374" s="1" t="s">
        <v>134</v>
      </c>
      <c r="E6374" s="1" t="s">
        <v>17</v>
      </c>
      <c r="F6374" s="1" t="s">
        <v>18</v>
      </c>
      <c r="G6374" s="1" t="s">
        <v>272</v>
      </c>
      <c r="H6374" s="1" t="s">
        <v>62</v>
      </c>
      <c r="I6374" s="1" t="s">
        <v>63</v>
      </c>
      <c r="J6374" s="1" t="s">
        <v>42</v>
      </c>
      <c r="K6374">
        <v>6.63</v>
      </c>
      <c r="L6374">
        <v>3</v>
      </c>
      <c r="M6374">
        <v>0</v>
      </c>
      <c r="N6374">
        <v>3.1160999999999999</v>
      </c>
      <c r="O6374">
        <f>(Table1[[#This Row],[Sales]]-Table1[[#This Row],[Profit]])/Table1[[#This Row],[Quantity]]</f>
        <v>1.1713</v>
      </c>
      <c r="P6374">
        <f>Table1[[#This Row],[Sales]]/Table1[[#This Row],[Quantity]]</f>
        <v>2.21</v>
      </c>
      <c r="Q6374" t="str">
        <f t="shared" si="198"/>
        <v>2023</v>
      </c>
      <c r="R6374" t="str">
        <f t="shared" si="199"/>
        <v>10</v>
      </c>
      <c r="S6374">
        <f>CEILING(Table1[[#This Row],[Month]]/3,1)</f>
        <v>4</v>
      </c>
      <c r="T6374" s="9">
        <f>(Table1[[#This Row],[Profit]]/Table1[[#This Row],[Sales]])</f>
        <v>0.47</v>
      </c>
    </row>
    <row r="6375" spans="1:20" x14ac:dyDescent="0.25">
      <c r="A6375">
        <v>20231004</v>
      </c>
      <c r="B6375" s="1" t="s">
        <v>547</v>
      </c>
      <c r="C6375" s="1" t="s">
        <v>133</v>
      </c>
      <c r="D6375" s="1" t="s">
        <v>134</v>
      </c>
      <c r="E6375" s="1" t="s">
        <v>17</v>
      </c>
      <c r="F6375" s="1" t="s">
        <v>18</v>
      </c>
      <c r="G6375" s="1" t="s">
        <v>272</v>
      </c>
      <c r="H6375" s="1" t="s">
        <v>62</v>
      </c>
      <c r="I6375" s="1" t="s">
        <v>63</v>
      </c>
      <c r="J6375" s="1" t="s">
        <v>94</v>
      </c>
      <c r="K6375">
        <v>371.97</v>
      </c>
      <c r="L6375">
        <v>3</v>
      </c>
      <c r="M6375">
        <v>0</v>
      </c>
      <c r="N6375">
        <v>66.954599999999999</v>
      </c>
      <c r="O6375">
        <f>(Table1[[#This Row],[Sales]]-Table1[[#This Row],[Profit]])/Table1[[#This Row],[Quantity]]</f>
        <v>101.6718</v>
      </c>
      <c r="P6375">
        <f>Table1[[#This Row],[Sales]]/Table1[[#This Row],[Quantity]]</f>
        <v>123.99000000000001</v>
      </c>
      <c r="Q6375" t="str">
        <f t="shared" si="198"/>
        <v>2023</v>
      </c>
      <c r="R6375" t="str">
        <f t="shared" si="199"/>
        <v>10</v>
      </c>
      <c r="S6375">
        <f>CEILING(Table1[[#This Row],[Month]]/3,1)</f>
        <v>4</v>
      </c>
      <c r="T6375" s="9">
        <f>(Table1[[#This Row],[Profit]]/Table1[[#This Row],[Sales]])</f>
        <v>0.18</v>
      </c>
    </row>
    <row r="6376" spans="1:20" x14ac:dyDescent="0.25">
      <c r="A6376">
        <v>20200429</v>
      </c>
      <c r="B6376" s="1" t="s">
        <v>399</v>
      </c>
      <c r="C6376" s="1" t="s">
        <v>156</v>
      </c>
      <c r="D6376" s="1" t="s">
        <v>157</v>
      </c>
      <c r="E6376" s="1" t="s">
        <v>17</v>
      </c>
      <c r="F6376" s="1" t="s">
        <v>73</v>
      </c>
      <c r="G6376" s="1" t="s">
        <v>96</v>
      </c>
      <c r="H6376" s="1" t="s">
        <v>55</v>
      </c>
      <c r="I6376" s="1" t="s">
        <v>30</v>
      </c>
      <c r="J6376" s="1" t="s">
        <v>23</v>
      </c>
      <c r="K6376">
        <v>561.58399999999995</v>
      </c>
      <c r="L6376">
        <v>2</v>
      </c>
      <c r="M6376">
        <v>0.2</v>
      </c>
      <c r="N6376">
        <v>70.197999999999993</v>
      </c>
      <c r="O6376">
        <f>(Table1[[#This Row],[Sales]]-Table1[[#This Row],[Profit]])/Table1[[#This Row],[Quantity]]</f>
        <v>245.69299999999998</v>
      </c>
      <c r="P6376">
        <f>Table1[[#This Row],[Sales]]/Table1[[#This Row],[Quantity]]</f>
        <v>280.79199999999997</v>
      </c>
      <c r="Q6376" t="str">
        <f t="shared" si="198"/>
        <v>2020</v>
      </c>
      <c r="R6376" t="str">
        <f t="shared" si="199"/>
        <v>04</v>
      </c>
      <c r="S6376">
        <f>CEILING(Table1[[#This Row],[Month]]/3,1)</f>
        <v>2</v>
      </c>
      <c r="T6376" s="9">
        <f>(Table1[[#This Row],[Profit]]/Table1[[#This Row],[Sales]])</f>
        <v>0.125</v>
      </c>
    </row>
    <row r="6377" spans="1:20" x14ac:dyDescent="0.25">
      <c r="A6377">
        <v>20200429</v>
      </c>
      <c r="B6377" s="1" t="s">
        <v>399</v>
      </c>
      <c r="C6377" s="1" t="s">
        <v>156</v>
      </c>
      <c r="D6377" s="1" t="s">
        <v>157</v>
      </c>
      <c r="E6377" s="1" t="s">
        <v>17</v>
      </c>
      <c r="F6377" s="1" t="s">
        <v>73</v>
      </c>
      <c r="G6377" s="1" t="s">
        <v>96</v>
      </c>
      <c r="H6377" s="1" t="s">
        <v>55</v>
      </c>
      <c r="I6377" s="1" t="s">
        <v>30</v>
      </c>
      <c r="J6377" s="1" t="s">
        <v>37</v>
      </c>
      <c r="K6377">
        <v>99.92</v>
      </c>
      <c r="L6377">
        <v>5</v>
      </c>
      <c r="M6377">
        <v>0.2</v>
      </c>
      <c r="N6377">
        <v>-1.2490000000000001</v>
      </c>
      <c r="O6377">
        <f>(Table1[[#This Row],[Sales]]-Table1[[#This Row],[Profit]])/Table1[[#This Row],[Quantity]]</f>
        <v>20.233799999999999</v>
      </c>
      <c r="P6377">
        <f>Table1[[#This Row],[Sales]]/Table1[[#This Row],[Quantity]]</f>
        <v>19.984000000000002</v>
      </c>
      <c r="Q6377" t="str">
        <f t="shared" si="198"/>
        <v>2020</v>
      </c>
      <c r="R6377" t="str">
        <f t="shared" si="199"/>
        <v>04</v>
      </c>
      <c r="S6377">
        <f>CEILING(Table1[[#This Row],[Month]]/3,1)</f>
        <v>2</v>
      </c>
      <c r="T6377" s="9">
        <f>(Table1[[#This Row],[Profit]]/Table1[[#This Row],[Sales]])</f>
        <v>-1.2500000000000001E-2</v>
      </c>
    </row>
    <row r="6378" spans="1:20" x14ac:dyDescent="0.25">
      <c r="A6378">
        <v>20221008</v>
      </c>
      <c r="B6378" s="1" t="s">
        <v>967</v>
      </c>
      <c r="C6378" s="1" t="s">
        <v>85</v>
      </c>
      <c r="D6378" s="1" t="s">
        <v>86</v>
      </c>
      <c r="E6378" s="1" t="s">
        <v>17</v>
      </c>
      <c r="F6378" s="1" t="s">
        <v>34</v>
      </c>
      <c r="G6378" s="1" t="s">
        <v>414</v>
      </c>
      <c r="H6378" s="1" t="s">
        <v>20</v>
      </c>
      <c r="I6378" s="1" t="s">
        <v>63</v>
      </c>
      <c r="J6378" s="1" t="s">
        <v>23</v>
      </c>
      <c r="K6378">
        <v>4.9279999999999999</v>
      </c>
      <c r="L6378">
        <v>2</v>
      </c>
      <c r="M6378">
        <v>0.2</v>
      </c>
      <c r="N6378">
        <v>1.7248000000000001</v>
      </c>
      <c r="O6378">
        <f>(Table1[[#This Row],[Sales]]-Table1[[#This Row],[Profit]])/Table1[[#This Row],[Quantity]]</f>
        <v>1.6015999999999999</v>
      </c>
      <c r="P6378">
        <f>Table1[[#This Row],[Sales]]/Table1[[#This Row],[Quantity]]</f>
        <v>2.464</v>
      </c>
      <c r="Q6378" t="str">
        <f t="shared" si="198"/>
        <v>2022</v>
      </c>
      <c r="R6378" t="str">
        <f t="shared" si="199"/>
        <v>10</v>
      </c>
      <c r="S6378">
        <f>CEILING(Table1[[#This Row],[Month]]/3,1)</f>
        <v>4</v>
      </c>
      <c r="T6378" s="9">
        <f>(Table1[[#This Row],[Profit]]/Table1[[#This Row],[Sales]])</f>
        <v>0.35000000000000003</v>
      </c>
    </row>
    <row r="6379" spans="1:20" x14ac:dyDescent="0.25">
      <c r="A6379">
        <v>20221216</v>
      </c>
      <c r="B6379" s="1" t="s">
        <v>919</v>
      </c>
      <c r="C6379" s="1" t="s">
        <v>25</v>
      </c>
      <c r="D6379" s="1" t="s">
        <v>26</v>
      </c>
      <c r="E6379" s="1" t="s">
        <v>27</v>
      </c>
      <c r="F6379" s="1" t="s">
        <v>28</v>
      </c>
      <c r="G6379" s="1" t="s">
        <v>501</v>
      </c>
      <c r="H6379" s="1" t="s">
        <v>168</v>
      </c>
      <c r="I6379" s="1" t="s">
        <v>21</v>
      </c>
      <c r="J6379" s="1" t="s">
        <v>41</v>
      </c>
      <c r="K6379">
        <v>14.76</v>
      </c>
      <c r="L6379">
        <v>2</v>
      </c>
      <c r="M6379">
        <v>0</v>
      </c>
      <c r="N6379">
        <v>4.2804000000000002</v>
      </c>
      <c r="O6379">
        <f>(Table1[[#This Row],[Sales]]-Table1[[#This Row],[Profit]])/Table1[[#This Row],[Quantity]]</f>
        <v>5.2397999999999998</v>
      </c>
      <c r="P6379">
        <f>Table1[[#This Row],[Sales]]/Table1[[#This Row],[Quantity]]</f>
        <v>7.38</v>
      </c>
      <c r="Q6379" t="str">
        <f t="shared" si="198"/>
        <v>2022</v>
      </c>
      <c r="R6379" t="str">
        <f t="shared" si="199"/>
        <v>12</v>
      </c>
      <c r="S6379">
        <f>CEILING(Table1[[#This Row],[Month]]/3,1)</f>
        <v>4</v>
      </c>
      <c r="T6379" s="9">
        <f>(Table1[[#This Row],[Profit]]/Table1[[#This Row],[Sales]])</f>
        <v>0.29000000000000004</v>
      </c>
    </row>
    <row r="6380" spans="1:20" x14ac:dyDescent="0.25">
      <c r="A6380">
        <v>20230411</v>
      </c>
      <c r="B6380" s="1" t="s">
        <v>1177</v>
      </c>
      <c r="C6380" s="1" t="s">
        <v>277</v>
      </c>
      <c r="D6380" s="1" t="s">
        <v>278</v>
      </c>
      <c r="E6380" s="1" t="s">
        <v>17</v>
      </c>
      <c r="F6380" s="1" t="s">
        <v>73</v>
      </c>
      <c r="G6380" s="1" t="s">
        <v>257</v>
      </c>
      <c r="H6380" s="1" t="s">
        <v>75</v>
      </c>
      <c r="I6380" s="1" t="s">
        <v>63</v>
      </c>
      <c r="J6380" s="1" t="s">
        <v>94</v>
      </c>
      <c r="K6380">
        <v>99.99</v>
      </c>
      <c r="L6380">
        <v>1</v>
      </c>
      <c r="M6380">
        <v>0</v>
      </c>
      <c r="N6380">
        <v>41.995800000000003</v>
      </c>
      <c r="O6380">
        <f>(Table1[[#This Row],[Sales]]-Table1[[#This Row],[Profit]])/Table1[[#This Row],[Quantity]]</f>
        <v>57.994199999999992</v>
      </c>
      <c r="P6380">
        <f>Table1[[#This Row],[Sales]]/Table1[[#This Row],[Quantity]]</f>
        <v>99.99</v>
      </c>
      <c r="Q6380" t="str">
        <f t="shared" si="198"/>
        <v>2023</v>
      </c>
      <c r="R6380" t="str">
        <f t="shared" si="199"/>
        <v>04</v>
      </c>
      <c r="S6380">
        <f>CEILING(Table1[[#This Row],[Month]]/3,1)</f>
        <v>2</v>
      </c>
      <c r="T6380" s="9">
        <f>(Table1[[#This Row],[Profit]]/Table1[[#This Row],[Sales]])</f>
        <v>0.42000000000000004</v>
      </c>
    </row>
    <row r="6381" spans="1:20" x14ac:dyDescent="0.25">
      <c r="A6381">
        <v>20230411</v>
      </c>
      <c r="B6381" s="1" t="s">
        <v>1177</v>
      </c>
      <c r="C6381" s="1" t="s">
        <v>277</v>
      </c>
      <c r="D6381" s="1" t="s">
        <v>278</v>
      </c>
      <c r="E6381" s="1" t="s">
        <v>17</v>
      </c>
      <c r="F6381" s="1" t="s">
        <v>73</v>
      </c>
      <c r="G6381" s="1" t="s">
        <v>257</v>
      </c>
      <c r="H6381" s="1" t="s">
        <v>75</v>
      </c>
      <c r="I6381" s="1" t="s">
        <v>63</v>
      </c>
      <c r="J6381" s="1" t="s">
        <v>37</v>
      </c>
      <c r="K6381">
        <v>286.14999999999998</v>
      </c>
      <c r="L6381">
        <v>5</v>
      </c>
      <c r="M6381">
        <v>0</v>
      </c>
      <c r="N6381">
        <v>71.537499999999994</v>
      </c>
      <c r="O6381">
        <f>(Table1[[#This Row],[Sales]]-Table1[[#This Row],[Profit]])/Table1[[#This Row],[Quantity]]</f>
        <v>42.922499999999999</v>
      </c>
      <c r="P6381">
        <f>Table1[[#This Row],[Sales]]/Table1[[#This Row],[Quantity]]</f>
        <v>57.23</v>
      </c>
      <c r="Q6381" t="str">
        <f t="shared" si="198"/>
        <v>2023</v>
      </c>
      <c r="R6381" t="str">
        <f t="shared" si="199"/>
        <v>04</v>
      </c>
      <c r="S6381">
        <f>CEILING(Table1[[#This Row],[Month]]/3,1)</f>
        <v>2</v>
      </c>
      <c r="T6381" s="9">
        <f>(Table1[[#This Row],[Profit]]/Table1[[#This Row],[Sales]])</f>
        <v>0.25</v>
      </c>
    </row>
    <row r="6382" spans="1:20" x14ac:dyDescent="0.25">
      <c r="A6382">
        <v>20200408</v>
      </c>
      <c r="B6382" s="1" t="s">
        <v>838</v>
      </c>
      <c r="C6382" s="1" t="s">
        <v>146</v>
      </c>
      <c r="D6382" s="1" t="s">
        <v>222</v>
      </c>
      <c r="E6382" s="1" t="s">
        <v>27</v>
      </c>
      <c r="F6382" s="1" t="s">
        <v>82</v>
      </c>
      <c r="G6382" s="1" t="s">
        <v>39</v>
      </c>
      <c r="H6382" s="1" t="s">
        <v>40</v>
      </c>
      <c r="I6382" s="1" t="s">
        <v>63</v>
      </c>
      <c r="J6382" s="1" t="s">
        <v>136</v>
      </c>
      <c r="K6382">
        <v>49.792000000000002</v>
      </c>
      <c r="L6382">
        <v>8</v>
      </c>
      <c r="M6382">
        <v>0.2</v>
      </c>
      <c r="N6382">
        <v>-11.8256</v>
      </c>
      <c r="O6382">
        <f>(Table1[[#This Row],[Sales]]-Table1[[#This Row],[Profit]])/Table1[[#This Row],[Quantity]]</f>
        <v>7.7022000000000004</v>
      </c>
      <c r="P6382">
        <f>Table1[[#This Row],[Sales]]/Table1[[#This Row],[Quantity]]</f>
        <v>6.2240000000000002</v>
      </c>
      <c r="Q6382" t="str">
        <f t="shared" si="198"/>
        <v>2020</v>
      </c>
      <c r="R6382" t="str">
        <f t="shared" si="199"/>
        <v>04</v>
      </c>
      <c r="S6382">
        <f>CEILING(Table1[[#This Row],[Month]]/3,1)</f>
        <v>2</v>
      </c>
      <c r="T6382" s="9">
        <f>(Table1[[#This Row],[Profit]]/Table1[[#This Row],[Sales]])</f>
        <v>-0.23749999999999999</v>
      </c>
    </row>
    <row r="6383" spans="1:20" x14ac:dyDescent="0.25">
      <c r="A6383">
        <v>20220330</v>
      </c>
      <c r="B6383" s="1" t="s">
        <v>440</v>
      </c>
      <c r="C6383" s="1" t="s">
        <v>209</v>
      </c>
      <c r="D6383" s="1" t="s">
        <v>499</v>
      </c>
      <c r="E6383" s="1" t="s">
        <v>27</v>
      </c>
      <c r="F6383" s="1" t="s">
        <v>82</v>
      </c>
      <c r="G6383" s="1" t="s">
        <v>160</v>
      </c>
      <c r="H6383" s="1" t="s">
        <v>161</v>
      </c>
      <c r="I6383" s="1" t="s">
        <v>21</v>
      </c>
      <c r="J6383" s="1" t="s">
        <v>22</v>
      </c>
      <c r="K6383">
        <v>299.97500000000002</v>
      </c>
      <c r="L6383">
        <v>5</v>
      </c>
      <c r="M6383">
        <v>0.5</v>
      </c>
      <c r="N6383">
        <v>-167.98599999999999</v>
      </c>
      <c r="O6383">
        <f>(Table1[[#This Row],[Sales]]-Table1[[#This Row],[Profit]])/Table1[[#This Row],[Quantity]]</f>
        <v>93.592200000000005</v>
      </c>
      <c r="P6383">
        <f>Table1[[#This Row],[Sales]]/Table1[[#This Row],[Quantity]]</f>
        <v>59.995000000000005</v>
      </c>
      <c r="Q6383" t="str">
        <f t="shared" si="198"/>
        <v>2022</v>
      </c>
      <c r="R6383" t="str">
        <f t="shared" si="199"/>
        <v>03</v>
      </c>
      <c r="S6383">
        <f>CEILING(Table1[[#This Row],[Month]]/3,1)</f>
        <v>1</v>
      </c>
      <c r="T6383" s="9">
        <f>(Table1[[#This Row],[Profit]]/Table1[[#This Row],[Sales]])</f>
        <v>-0.55999999999999994</v>
      </c>
    </row>
    <row r="6384" spans="1:20" x14ac:dyDescent="0.25">
      <c r="A6384">
        <v>20220330</v>
      </c>
      <c r="B6384" s="1" t="s">
        <v>440</v>
      </c>
      <c r="C6384" s="1" t="s">
        <v>209</v>
      </c>
      <c r="D6384" s="1" t="s">
        <v>499</v>
      </c>
      <c r="E6384" s="1" t="s">
        <v>27</v>
      </c>
      <c r="F6384" s="1" t="s">
        <v>82</v>
      </c>
      <c r="G6384" s="1" t="s">
        <v>160</v>
      </c>
      <c r="H6384" s="1" t="s">
        <v>161</v>
      </c>
      <c r="I6384" s="1" t="s">
        <v>21</v>
      </c>
      <c r="J6384" s="1" t="s">
        <v>43</v>
      </c>
      <c r="K6384">
        <v>158.376</v>
      </c>
      <c r="L6384">
        <v>4</v>
      </c>
      <c r="M6384">
        <v>0.4</v>
      </c>
      <c r="N6384">
        <v>-36.9544</v>
      </c>
      <c r="O6384">
        <f>(Table1[[#This Row],[Sales]]-Table1[[#This Row],[Profit]])/Table1[[#This Row],[Quantity]]</f>
        <v>48.832599999999999</v>
      </c>
      <c r="P6384">
        <f>Table1[[#This Row],[Sales]]/Table1[[#This Row],[Quantity]]</f>
        <v>39.594000000000001</v>
      </c>
      <c r="Q6384" t="str">
        <f t="shared" si="198"/>
        <v>2022</v>
      </c>
      <c r="R6384" t="str">
        <f t="shared" si="199"/>
        <v>03</v>
      </c>
      <c r="S6384">
        <f>CEILING(Table1[[#This Row],[Month]]/3,1)</f>
        <v>1</v>
      </c>
      <c r="T6384" s="9">
        <f>(Table1[[#This Row],[Profit]]/Table1[[#This Row],[Sales]])</f>
        <v>-0.23333333333333334</v>
      </c>
    </row>
    <row r="6385" spans="1:20" x14ac:dyDescent="0.25">
      <c r="A6385">
        <v>20230116</v>
      </c>
      <c r="B6385" s="1" t="s">
        <v>1017</v>
      </c>
      <c r="C6385" s="1" t="s">
        <v>57</v>
      </c>
      <c r="D6385" s="1" t="s">
        <v>376</v>
      </c>
      <c r="E6385" s="1" t="s">
        <v>59</v>
      </c>
      <c r="F6385" s="1" t="s">
        <v>60</v>
      </c>
      <c r="G6385" s="1" t="s">
        <v>153</v>
      </c>
      <c r="H6385" s="1" t="s">
        <v>62</v>
      </c>
      <c r="I6385" s="1" t="s">
        <v>21</v>
      </c>
      <c r="J6385" s="1" t="s">
        <v>36</v>
      </c>
      <c r="K6385">
        <v>32.783999999999999</v>
      </c>
      <c r="L6385">
        <v>4</v>
      </c>
      <c r="M6385">
        <v>0.8</v>
      </c>
      <c r="N6385">
        <v>-52.4544</v>
      </c>
      <c r="O6385">
        <f>(Table1[[#This Row],[Sales]]-Table1[[#This Row],[Profit]])/Table1[[#This Row],[Quantity]]</f>
        <v>21.3096</v>
      </c>
      <c r="P6385">
        <f>Table1[[#This Row],[Sales]]/Table1[[#This Row],[Quantity]]</f>
        <v>8.1959999999999997</v>
      </c>
      <c r="Q6385" t="str">
        <f t="shared" si="198"/>
        <v>2023</v>
      </c>
      <c r="R6385" t="str">
        <f t="shared" si="199"/>
        <v>01</v>
      </c>
      <c r="S6385">
        <f>CEILING(Table1[[#This Row],[Month]]/3,1)</f>
        <v>1</v>
      </c>
      <c r="T6385" s="9">
        <f>(Table1[[#This Row],[Profit]]/Table1[[#This Row],[Sales]])</f>
        <v>-1.6</v>
      </c>
    </row>
    <row r="6386" spans="1:20" x14ac:dyDescent="0.25">
      <c r="A6386">
        <v>20230116</v>
      </c>
      <c r="B6386" s="1" t="s">
        <v>1017</v>
      </c>
      <c r="C6386" s="1" t="s">
        <v>57</v>
      </c>
      <c r="D6386" s="1" t="s">
        <v>376</v>
      </c>
      <c r="E6386" s="1" t="s">
        <v>59</v>
      </c>
      <c r="F6386" s="1" t="s">
        <v>60</v>
      </c>
      <c r="G6386" s="1" t="s">
        <v>153</v>
      </c>
      <c r="H6386" s="1" t="s">
        <v>62</v>
      </c>
      <c r="I6386" s="1" t="s">
        <v>21</v>
      </c>
      <c r="J6386" s="1" t="s">
        <v>94</v>
      </c>
      <c r="K6386">
        <v>47.984000000000002</v>
      </c>
      <c r="L6386">
        <v>2</v>
      </c>
      <c r="M6386">
        <v>0.2</v>
      </c>
      <c r="N6386">
        <v>14.395200000000001</v>
      </c>
      <c r="O6386">
        <f>(Table1[[#This Row],[Sales]]-Table1[[#This Row],[Profit]])/Table1[[#This Row],[Quantity]]</f>
        <v>16.7944</v>
      </c>
      <c r="P6386">
        <f>Table1[[#This Row],[Sales]]/Table1[[#This Row],[Quantity]]</f>
        <v>23.992000000000001</v>
      </c>
      <c r="Q6386" t="str">
        <f t="shared" si="198"/>
        <v>2023</v>
      </c>
      <c r="R6386" t="str">
        <f t="shared" si="199"/>
        <v>01</v>
      </c>
      <c r="S6386">
        <f>CEILING(Table1[[#This Row],[Month]]/3,1)</f>
        <v>1</v>
      </c>
      <c r="T6386" s="9">
        <f>(Table1[[#This Row],[Profit]]/Table1[[#This Row],[Sales]])</f>
        <v>0.3</v>
      </c>
    </row>
    <row r="6387" spans="1:20" x14ac:dyDescent="0.25">
      <c r="A6387">
        <v>20230116</v>
      </c>
      <c r="B6387" s="1" t="s">
        <v>1017</v>
      </c>
      <c r="C6387" s="1" t="s">
        <v>57</v>
      </c>
      <c r="D6387" s="1" t="s">
        <v>376</v>
      </c>
      <c r="E6387" s="1" t="s">
        <v>59</v>
      </c>
      <c r="F6387" s="1" t="s">
        <v>60</v>
      </c>
      <c r="G6387" s="1" t="s">
        <v>153</v>
      </c>
      <c r="H6387" s="1" t="s">
        <v>62</v>
      </c>
      <c r="I6387" s="1" t="s">
        <v>21</v>
      </c>
      <c r="J6387" s="1" t="s">
        <v>94</v>
      </c>
      <c r="K6387">
        <v>62.591999999999999</v>
      </c>
      <c r="L6387">
        <v>8</v>
      </c>
      <c r="M6387">
        <v>0.2</v>
      </c>
      <c r="N6387">
        <v>13.300800000000001</v>
      </c>
      <c r="O6387">
        <f>(Table1[[#This Row],[Sales]]-Table1[[#This Row],[Profit]])/Table1[[#This Row],[Quantity]]</f>
        <v>6.1613999999999995</v>
      </c>
      <c r="P6387">
        <f>Table1[[#This Row],[Sales]]/Table1[[#This Row],[Quantity]]</f>
        <v>7.8239999999999998</v>
      </c>
      <c r="Q6387" t="str">
        <f t="shared" si="198"/>
        <v>2023</v>
      </c>
      <c r="R6387" t="str">
        <f t="shared" si="199"/>
        <v>01</v>
      </c>
      <c r="S6387">
        <f>CEILING(Table1[[#This Row],[Month]]/3,1)</f>
        <v>1</v>
      </c>
      <c r="T6387" s="9">
        <f>(Table1[[#This Row],[Profit]]/Table1[[#This Row],[Sales]])</f>
        <v>0.21250000000000002</v>
      </c>
    </row>
    <row r="6388" spans="1:20" x14ac:dyDescent="0.25">
      <c r="A6388">
        <v>20230116</v>
      </c>
      <c r="B6388" s="1" t="s">
        <v>1017</v>
      </c>
      <c r="C6388" s="1" t="s">
        <v>57</v>
      </c>
      <c r="D6388" s="1" t="s">
        <v>376</v>
      </c>
      <c r="E6388" s="1" t="s">
        <v>59</v>
      </c>
      <c r="F6388" s="1" t="s">
        <v>60</v>
      </c>
      <c r="G6388" s="1" t="s">
        <v>153</v>
      </c>
      <c r="H6388" s="1" t="s">
        <v>62</v>
      </c>
      <c r="I6388" s="1" t="s">
        <v>21</v>
      </c>
      <c r="J6388" s="1" t="s">
        <v>36</v>
      </c>
      <c r="K6388">
        <v>4.2759999999999998</v>
      </c>
      <c r="L6388">
        <v>1</v>
      </c>
      <c r="M6388">
        <v>0.8</v>
      </c>
      <c r="N6388">
        <v>-6.6277999999999997</v>
      </c>
      <c r="O6388">
        <f>(Table1[[#This Row],[Sales]]-Table1[[#This Row],[Profit]])/Table1[[#This Row],[Quantity]]</f>
        <v>10.9038</v>
      </c>
      <c r="P6388">
        <f>Table1[[#This Row],[Sales]]/Table1[[#This Row],[Quantity]]</f>
        <v>4.2759999999999998</v>
      </c>
      <c r="Q6388" t="str">
        <f t="shared" si="198"/>
        <v>2023</v>
      </c>
      <c r="R6388" t="str">
        <f t="shared" si="199"/>
        <v>01</v>
      </c>
      <c r="S6388">
        <f>CEILING(Table1[[#This Row],[Month]]/3,1)</f>
        <v>1</v>
      </c>
      <c r="T6388" s="9">
        <f>(Table1[[#This Row],[Profit]]/Table1[[#This Row],[Sales]])</f>
        <v>-1.55</v>
      </c>
    </row>
    <row r="6389" spans="1:20" x14ac:dyDescent="0.25">
      <c r="A6389">
        <v>20200131</v>
      </c>
      <c r="B6389" s="1" t="s">
        <v>404</v>
      </c>
      <c r="C6389" s="1" t="s">
        <v>120</v>
      </c>
      <c r="D6389" s="1" t="s">
        <v>310</v>
      </c>
      <c r="E6389" s="1" t="s">
        <v>27</v>
      </c>
      <c r="F6389" s="1" t="s">
        <v>82</v>
      </c>
      <c r="G6389" s="1" t="s">
        <v>185</v>
      </c>
      <c r="H6389" s="1" t="s">
        <v>69</v>
      </c>
      <c r="I6389" s="1" t="s">
        <v>21</v>
      </c>
      <c r="J6389" s="1" t="s">
        <v>50</v>
      </c>
      <c r="K6389">
        <v>10.56</v>
      </c>
      <c r="L6389">
        <v>2</v>
      </c>
      <c r="M6389">
        <v>0</v>
      </c>
      <c r="N6389">
        <v>4.7519999999999998</v>
      </c>
      <c r="O6389">
        <f>(Table1[[#This Row],[Sales]]-Table1[[#This Row],[Profit]])/Table1[[#This Row],[Quantity]]</f>
        <v>2.9040000000000004</v>
      </c>
      <c r="P6389">
        <f>Table1[[#This Row],[Sales]]/Table1[[#This Row],[Quantity]]</f>
        <v>5.28</v>
      </c>
      <c r="Q6389" t="str">
        <f t="shared" si="198"/>
        <v>2020</v>
      </c>
      <c r="R6389" t="str">
        <f t="shared" si="199"/>
        <v>01</v>
      </c>
      <c r="S6389">
        <f>CEILING(Table1[[#This Row],[Month]]/3,1)</f>
        <v>1</v>
      </c>
      <c r="T6389" s="9">
        <f>(Table1[[#This Row],[Profit]]/Table1[[#This Row],[Sales]])</f>
        <v>0.44999999999999996</v>
      </c>
    </row>
    <row r="6390" spans="1:20" x14ac:dyDescent="0.25">
      <c r="A6390">
        <v>20200131</v>
      </c>
      <c r="B6390" s="1" t="s">
        <v>404</v>
      </c>
      <c r="C6390" s="1" t="s">
        <v>120</v>
      </c>
      <c r="D6390" s="1" t="s">
        <v>310</v>
      </c>
      <c r="E6390" s="1" t="s">
        <v>27</v>
      </c>
      <c r="F6390" s="1" t="s">
        <v>82</v>
      </c>
      <c r="G6390" s="1" t="s">
        <v>185</v>
      </c>
      <c r="H6390" s="1" t="s">
        <v>69</v>
      </c>
      <c r="I6390" s="1" t="s">
        <v>21</v>
      </c>
      <c r="J6390" s="1" t="s">
        <v>37</v>
      </c>
      <c r="K6390">
        <v>229.94</v>
      </c>
      <c r="L6390">
        <v>2</v>
      </c>
      <c r="M6390">
        <v>0</v>
      </c>
      <c r="N6390">
        <v>6.8982000000000001</v>
      </c>
      <c r="O6390">
        <f>(Table1[[#This Row],[Sales]]-Table1[[#This Row],[Profit]])/Table1[[#This Row],[Quantity]]</f>
        <v>111.5209</v>
      </c>
      <c r="P6390">
        <f>Table1[[#This Row],[Sales]]/Table1[[#This Row],[Quantity]]</f>
        <v>114.97</v>
      </c>
      <c r="Q6390" t="str">
        <f t="shared" si="198"/>
        <v>2020</v>
      </c>
      <c r="R6390" t="str">
        <f t="shared" si="199"/>
        <v>01</v>
      </c>
      <c r="S6390">
        <f>CEILING(Table1[[#This Row],[Month]]/3,1)</f>
        <v>1</v>
      </c>
      <c r="T6390" s="9">
        <f>(Table1[[#This Row],[Profit]]/Table1[[#This Row],[Sales]])</f>
        <v>3.0000000000000002E-2</v>
      </c>
    </row>
    <row r="6391" spans="1:20" x14ac:dyDescent="0.25">
      <c r="A6391">
        <v>20210207</v>
      </c>
      <c r="B6391" s="1" t="s">
        <v>815</v>
      </c>
      <c r="C6391" s="1" t="s">
        <v>149</v>
      </c>
      <c r="D6391" s="1" t="s">
        <v>884</v>
      </c>
      <c r="E6391" s="1" t="s">
        <v>17</v>
      </c>
      <c r="F6391" s="1" t="s">
        <v>34</v>
      </c>
      <c r="G6391" s="1" t="s">
        <v>104</v>
      </c>
      <c r="H6391" s="1" t="s">
        <v>91</v>
      </c>
      <c r="I6391" s="1" t="s">
        <v>30</v>
      </c>
      <c r="J6391" s="1" t="s">
        <v>97</v>
      </c>
      <c r="K6391">
        <v>311.14999999999998</v>
      </c>
      <c r="L6391">
        <v>5</v>
      </c>
      <c r="M6391">
        <v>0</v>
      </c>
      <c r="N6391">
        <v>146.2405</v>
      </c>
      <c r="O6391">
        <f>(Table1[[#This Row],[Sales]]-Table1[[#This Row],[Profit]])/Table1[[#This Row],[Quantity]]</f>
        <v>32.981899999999996</v>
      </c>
      <c r="P6391">
        <f>Table1[[#This Row],[Sales]]/Table1[[#This Row],[Quantity]]</f>
        <v>62.23</v>
      </c>
      <c r="Q6391" t="str">
        <f t="shared" si="198"/>
        <v>2021</v>
      </c>
      <c r="R6391" t="str">
        <f t="shared" si="199"/>
        <v>02</v>
      </c>
      <c r="S6391">
        <f>CEILING(Table1[[#This Row],[Month]]/3,1)</f>
        <v>1</v>
      </c>
      <c r="T6391" s="9">
        <f>(Table1[[#This Row],[Profit]]/Table1[[#This Row],[Sales]])</f>
        <v>0.47000000000000003</v>
      </c>
    </row>
    <row r="6392" spans="1:20" x14ac:dyDescent="0.25">
      <c r="A6392">
        <v>20210207</v>
      </c>
      <c r="B6392" s="1" t="s">
        <v>815</v>
      </c>
      <c r="C6392" s="1" t="s">
        <v>149</v>
      </c>
      <c r="D6392" s="1" t="s">
        <v>884</v>
      </c>
      <c r="E6392" s="1" t="s">
        <v>17</v>
      </c>
      <c r="F6392" s="1" t="s">
        <v>34</v>
      </c>
      <c r="G6392" s="1" t="s">
        <v>104</v>
      </c>
      <c r="H6392" s="1" t="s">
        <v>91</v>
      </c>
      <c r="I6392" s="1" t="s">
        <v>30</v>
      </c>
      <c r="J6392" s="1" t="s">
        <v>50</v>
      </c>
      <c r="K6392">
        <v>12.96</v>
      </c>
      <c r="L6392">
        <v>2</v>
      </c>
      <c r="M6392">
        <v>0</v>
      </c>
      <c r="N6392">
        <v>6.3503999999999996</v>
      </c>
      <c r="O6392">
        <f>(Table1[[#This Row],[Sales]]-Table1[[#This Row],[Profit]])/Table1[[#This Row],[Quantity]]</f>
        <v>3.3048000000000006</v>
      </c>
      <c r="P6392">
        <f>Table1[[#This Row],[Sales]]/Table1[[#This Row],[Quantity]]</f>
        <v>6.48</v>
      </c>
      <c r="Q6392" t="str">
        <f t="shared" si="198"/>
        <v>2021</v>
      </c>
      <c r="R6392" t="str">
        <f t="shared" si="199"/>
        <v>02</v>
      </c>
      <c r="S6392">
        <f>CEILING(Table1[[#This Row],[Month]]/3,1)</f>
        <v>1</v>
      </c>
      <c r="T6392" s="9">
        <f>(Table1[[#This Row],[Profit]]/Table1[[#This Row],[Sales]])</f>
        <v>0.48999999999999994</v>
      </c>
    </row>
    <row r="6393" spans="1:20" x14ac:dyDescent="0.25">
      <c r="A6393">
        <v>20221215</v>
      </c>
      <c r="B6393" s="1" t="s">
        <v>64</v>
      </c>
      <c r="C6393" s="1" t="s">
        <v>133</v>
      </c>
      <c r="D6393" s="1" t="s">
        <v>134</v>
      </c>
      <c r="E6393" s="1" t="s">
        <v>17</v>
      </c>
      <c r="F6393" s="1" t="s">
        <v>18</v>
      </c>
      <c r="G6393" s="1" t="s">
        <v>68</v>
      </c>
      <c r="H6393" s="1" t="s">
        <v>69</v>
      </c>
      <c r="I6393" s="1" t="s">
        <v>21</v>
      </c>
      <c r="J6393" s="1" t="s">
        <v>50</v>
      </c>
      <c r="K6393">
        <v>14.62</v>
      </c>
      <c r="L6393">
        <v>2</v>
      </c>
      <c r="M6393">
        <v>0</v>
      </c>
      <c r="N6393">
        <v>6.7252000000000001</v>
      </c>
      <c r="O6393">
        <f>(Table1[[#This Row],[Sales]]-Table1[[#This Row],[Profit]])/Table1[[#This Row],[Quantity]]</f>
        <v>3.9473999999999996</v>
      </c>
      <c r="P6393">
        <f>Table1[[#This Row],[Sales]]/Table1[[#This Row],[Quantity]]</f>
        <v>7.31</v>
      </c>
      <c r="Q6393" t="str">
        <f t="shared" si="198"/>
        <v>2022</v>
      </c>
      <c r="R6393" t="str">
        <f t="shared" si="199"/>
        <v>12</v>
      </c>
      <c r="S6393">
        <f>CEILING(Table1[[#This Row],[Month]]/3,1)</f>
        <v>4</v>
      </c>
      <c r="T6393" s="9">
        <f>(Table1[[#This Row],[Profit]]/Table1[[#This Row],[Sales]])</f>
        <v>0.46</v>
      </c>
    </row>
    <row r="6394" spans="1:20" x14ac:dyDescent="0.25">
      <c r="A6394">
        <v>20221215</v>
      </c>
      <c r="B6394" s="1" t="s">
        <v>64</v>
      </c>
      <c r="C6394" s="1" t="s">
        <v>133</v>
      </c>
      <c r="D6394" s="1" t="s">
        <v>134</v>
      </c>
      <c r="E6394" s="1" t="s">
        <v>17</v>
      </c>
      <c r="F6394" s="1" t="s">
        <v>18</v>
      </c>
      <c r="G6394" s="1" t="s">
        <v>68</v>
      </c>
      <c r="H6394" s="1" t="s">
        <v>69</v>
      </c>
      <c r="I6394" s="1" t="s">
        <v>21</v>
      </c>
      <c r="J6394" s="1" t="s">
        <v>23</v>
      </c>
      <c r="K6394">
        <v>5.76</v>
      </c>
      <c r="L6394">
        <v>2</v>
      </c>
      <c r="M6394">
        <v>0</v>
      </c>
      <c r="N6394">
        <v>2.8224</v>
      </c>
      <c r="O6394">
        <f>(Table1[[#This Row],[Sales]]-Table1[[#This Row],[Profit]])/Table1[[#This Row],[Quantity]]</f>
        <v>1.4687999999999999</v>
      </c>
      <c r="P6394">
        <f>Table1[[#This Row],[Sales]]/Table1[[#This Row],[Quantity]]</f>
        <v>2.88</v>
      </c>
      <c r="Q6394" t="str">
        <f t="shared" si="198"/>
        <v>2022</v>
      </c>
      <c r="R6394" t="str">
        <f t="shared" si="199"/>
        <v>12</v>
      </c>
      <c r="S6394">
        <f>CEILING(Table1[[#This Row],[Month]]/3,1)</f>
        <v>4</v>
      </c>
      <c r="T6394" s="9">
        <f>(Table1[[#This Row],[Profit]]/Table1[[#This Row],[Sales]])</f>
        <v>0.49000000000000005</v>
      </c>
    </row>
    <row r="6395" spans="1:20" x14ac:dyDescent="0.25">
      <c r="A6395">
        <v>20221215</v>
      </c>
      <c r="B6395" s="1" t="s">
        <v>64</v>
      </c>
      <c r="C6395" s="1" t="s">
        <v>133</v>
      </c>
      <c r="D6395" s="1" t="s">
        <v>134</v>
      </c>
      <c r="E6395" s="1" t="s">
        <v>17</v>
      </c>
      <c r="F6395" s="1" t="s">
        <v>18</v>
      </c>
      <c r="G6395" s="1" t="s">
        <v>68</v>
      </c>
      <c r="H6395" s="1" t="s">
        <v>69</v>
      </c>
      <c r="I6395" s="1" t="s">
        <v>21</v>
      </c>
      <c r="J6395" s="1" t="s">
        <v>136</v>
      </c>
      <c r="K6395">
        <v>21.48</v>
      </c>
      <c r="L6395">
        <v>6</v>
      </c>
      <c r="M6395">
        <v>0</v>
      </c>
      <c r="N6395">
        <v>10.5252</v>
      </c>
      <c r="O6395">
        <f>(Table1[[#This Row],[Sales]]-Table1[[#This Row],[Profit]])/Table1[[#This Row],[Quantity]]</f>
        <v>1.8258000000000001</v>
      </c>
      <c r="P6395">
        <f>Table1[[#This Row],[Sales]]/Table1[[#This Row],[Quantity]]</f>
        <v>3.58</v>
      </c>
      <c r="Q6395" t="str">
        <f t="shared" si="198"/>
        <v>2022</v>
      </c>
      <c r="R6395" t="str">
        <f t="shared" si="199"/>
        <v>12</v>
      </c>
      <c r="S6395">
        <f>CEILING(Table1[[#This Row],[Month]]/3,1)</f>
        <v>4</v>
      </c>
      <c r="T6395" s="9">
        <f>(Table1[[#This Row],[Profit]]/Table1[[#This Row],[Sales]])</f>
        <v>0.49</v>
      </c>
    </row>
    <row r="6396" spans="1:20" x14ac:dyDescent="0.25">
      <c r="A6396">
        <v>20221215</v>
      </c>
      <c r="B6396" s="1" t="s">
        <v>64</v>
      </c>
      <c r="C6396" s="1" t="s">
        <v>133</v>
      </c>
      <c r="D6396" s="1" t="s">
        <v>134</v>
      </c>
      <c r="E6396" s="1" t="s">
        <v>17</v>
      </c>
      <c r="F6396" s="1" t="s">
        <v>18</v>
      </c>
      <c r="G6396" s="1" t="s">
        <v>68</v>
      </c>
      <c r="H6396" s="1" t="s">
        <v>69</v>
      </c>
      <c r="I6396" s="1" t="s">
        <v>21</v>
      </c>
      <c r="J6396" s="1" t="s">
        <v>41</v>
      </c>
      <c r="K6396">
        <v>396.92</v>
      </c>
      <c r="L6396">
        <v>4</v>
      </c>
      <c r="M6396">
        <v>0</v>
      </c>
      <c r="N6396">
        <v>198.46</v>
      </c>
      <c r="O6396">
        <f>(Table1[[#This Row],[Sales]]-Table1[[#This Row],[Profit]])/Table1[[#This Row],[Quantity]]</f>
        <v>49.615000000000002</v>
      </c>
      <c r="P6396">
        <f>Table1[[#This Row],[Sales]]/Table1[[#This Row],[Quantity]]</f>
        <v>99.23</v>
      </c>
      <c r="Q6396" t="str">
        <f t="shared" si="198"/>
        <v>2022</v>
      </c>
      <c r="R6396" t="str">
        <f t="shared" si="199"/>
        <v>12</v>
      </c>
      <c r="S6396">
        <f>CEILING(Table1[[#This Row],[Month]]/3,1)</f>
        <v>4</v>
      </c>
      <c r="T6396" s="9">
        <f>(Table1[[#This Row],[Profit]]/Table1[[#This Row],[Sales]])</f>
        <v>0.5</v>
      </c>
    </row>
    <row r="6397" spans="1:20" x14ac:dyDescent="0.25">
      <c r="A6397">
        <v>20221215</v>
      </c>
      <c r="B6397" s="1" t="s">
        <v>64</v>
      </c>
      <c r="C6397" s="1" t="s">
        <v>133</v>
      </c>
      <c r="D6397" s="1" t="s">
        <v>134</v>
      </c>
      <c r="E6397" s="1" t="s">
        <v>17</v>
      </c>
      <c r="F6397" s="1" t="s">
        <v>18</v>
      </c>
      <c r="G6397" s="1" t="s">
        <v>68</v>
      </c>
      <c r="H6397" s="1" t="s">
        <v>69</v>
      </c>
      <c r="I6397" s="1" t="s">
        <v>21</v>
      </c>
      <c r="J6397" s="1" t="s">
        <v>37</v>
      </c>
      <c r="K6397">
        <v>17.149999999999999</v>
      </c>
      <c r="L6397">
        <v>1</v>
      </c>
      <c r="M6397">
        <v>0</v>
      </c>
      <c r="N6397">
        <v>4.6304999999999996</v>
      </c>
      <c r="O6397">
        <f>(Table1[[#This Row],[Sales]]-Table1[[#This Row],[Profit]])/Table1[[#This Row],[Quantity]]</f>
        <v>12.519499999999999</v>
      </c>
      <c r="P6397">
        <f>Table1[[#This Row],[Sales]]/Table1[[#This Row],[Quantity]]</f>
        <v>17.149999999999999</v>
      </c>
      <c r="Q6397" t="str">
        <f t="shared" si="198"/>
        <v>2022</v>
      </c>
      <c r="R6397" t="str">
        <f t="shared" si="199"/>
        <v>12</v>
      </c>
      <c r="S6397">
        <f>CEILING(Table1[[#This Row],[Month]]/3,1)</f>
        <v>4</v>
      </c>
      <c r="T6397" s="9">
        <f>(Table1[[#This Row],[Profit]]/Table1[[#This Row],[Sales]])</f>
        <v>0.27</v>
      </c>
    </row>
    <row r="6398" spans="1:20" x14ac:dyDescent="0.25">
      <c r="A6398">
        <v>20221215</v>
      </c>
      <c r="B6398" s="1" t="s">
        <v>64</v>
      </c>
      <c r="C6398" s="1" t="s">
        <v>133</v>
      </c>
      <c r="D6398" s="1" t="s">
        <v>134</v>
      </c>
      <c r="E6398" s="1" t="s">
        <v>17</v>
      </c>
      <c r="F6398" s="1" t="s">
        <v>18</v>
      </c>
      <c r="G6398" s="1" t="s">
        <v>68</v>
      </c>
      <c r="H6398" s="1" t="s">
        <v>69</v>
      </c>
      <c r="I6398" s="1" t="s">
        <v>21</v>
      </c>
      <c r="J6398" s="1" t="s">
        <v>36</v>
      </c>
      <c r="K6398">
        <v>23.12</v>
      </c>
      <c r="L6398">
        <v>2</v>
      </c>
      <c r="M6398">
        <v>0.2</v>
      </c>
      <c r="N6398">
        <v>7.8029999999999999</v>
      </c>
      <c r="O6398">
        <f>(Table1[[#This Row],[Sales]]-Table1[[#This Row],[Profit]])/Table1[[#This Row],[Quantity]]</f>
        <v>7.6585000000000001</v>
      </c>
      <c r="P6398">
        <f>Table1[[#This Row],[Sales]]/Table1[[#This Row],[Quantity]]</f>
        <v>11.56</v>
      </c>
      <c r="Q6398" t="str">
        <f t="shared" si="198"/>
        <v>2022</v>
      </c>
      <c r="R6398" t="str">
        <f t="shared" si="199"/>
        <v>12</v>
      </c>
      <c r="S6398">
        <f>CEILING(Table1[[#This Row],[Month]]/3,1)</f>
        <v>4</v>
      </c>
      <c r="T6398" s="9">
        <f>(Table1[[#This Row],[Profit]]/Table1[[#This Row],[Sales]])</f>
        <v>0.33749999999999997</v>
      </c>
    </row>
    <row r="6399" spans="1:20" x14ac:dyDescent="0.25">
      <c r="A6399">
        <v>20231101</v>
      </c>
      <c r="B6399" s="1" t="s">
        <v>949</v>
      </c>
      <c r="C6399" s="1" t="s">
        <v>57</v>
      </c>
      <c r="D6399" s="1" t="s">
        <v>103</v>
      </c>
      <c r="E6399" s="1" t="s">
        <v>59</v>
      </c>
      <c r="F6399" s="1" t="s">
        <v>60</v>
      </c>
      <c r="G6399" s="1" t="s">
        <v>336</v>
      </c>
      <c r="H6399" s="1" t="s">
        <v>69</v>
      </c>
      <c r="I6399" s="1" t="s">
        <v>63</v>
      </c>
      <c r="J6399" s="1" t="s">
        <v>42</v>
      </c>
      <c r="K6399">
        <v>5.2480000000000002</v>
      </c>
      <c r="L6399">
        <v>2</v>
      </c>
      <c r="M6399">
        <v>0.2</v>
      </c>
      <c r="N6399">
        <v>0.59040000000000004</v>
      </c>
      <c r="O6399">
        <f>(Table1[[#This Row],[Sales]]-Table1[[#This Row],[Profit]])/Table1[[#This Row],[Quantity]]</f>
        <v>2.3288000000000002</v>
      </c>
      <c r="P6399">
        <f>Table1[[#This Row],[Sales]]/Table1[[#This Row],[Quantity]]</f>
        <v>2.6240000000000001</v>
      </c>
      <c r="Q6399" t="str">
        <f t="shared" si="198"/>
        <v>2023</v>
      </c>
      <c r="R6399" t="str">
        <f t="shared" si="199"/>
        <v>11</v>
      </c>
      <c r="S6399">
        <f>CEILING(Table1[[#This Row],[Month]]/3,1)</f>
        <v>4</v>
      </c>
      <c r="T6399" s="9">
        <f>(Table1[[#This Row],[Profit]]/Table1[[#This Row],[Sales]])</f>
        <v>0.1125</v>
      </c>
    </row>
    <row r="6400" spans="1:20" x14ac:dyDescent="0.25">
      <c r="A6400">
        <v>20230807</v>
      </c>
      <c r="B6400" s="1" t="s">
        <v>177</v>
      </c>
      <c r="C6400" s="1" t="s">
        <v>644</v>
      </c>
      <c r="D6400" s="1" t="s">
        <v>1222</v>
      </c>
      <c r="E6400" s="1" t="s">
        <v>17</v>
      </c>
      <c r="F6400" s="1" t="s">
        <v>197</v>
      </c>
      <c r="G6400" s="1" t="s">
        <v>151</v>
      </c>
      <c r="H6400" s="1" t="s">
        <v>40</v>
      </c>
      <c r="I6400" s="1" t="s">
        <v>63</v>
      </c>
      <c r="J6400" s="1" t="s">
        <v>43</v>
      </c>
      <c r="K6400">
        <v>824.95</v>
      </c>
      <c r="L6400">
        <v>5</v>
      </c>
      <c r="M6400">
        <v>0</v>
      </c>
      <c r="N6400">
        <v>247.48500000000001</v>
      </c>
      <c r="O6400">
        <f>(Table1[[#This Row],[Sales]]-Table1[[#This Row],[Profit]])/Table1[[#This Row],[Quantity]]</f>
        <v>115.49300000000001</v>
      </c>
      <c r="P6400">
        <f>Table1[[#This Row],[Sales]]/Table1[[#This Row],[Quantity]]</f>
        <v>164.99</v>
      </c>
      <c r="Q6400" t="str">
        <f t="shared" si="198"/>
        <v>2023</v>
      </c>
      <c r="R6400" t="str">
        <f t="shared" si="199"/>
        <v>08</v>
      </c>
      <c r="S6400">
        <f>CEILING(Table1[[#This Row],[Month]]/3,1)</f>
        <v>3</v>
      </c>
      <c r="T6400" s="9">
        <f>(Table1[[#This Row],[Profit]]/Table1[[#This Row],[Sales]])</f>
        <v>0.3</v>
      </c>
    </row>
    <row r="6401" spans="1:20" x14ac:dyDescent="0.25">
      <c r="A6401">
        <v>20230807</v>
      </c>
      <c r="B6401" s="1" t="s">
        <v>177</v>
      </c>
      <c r="C6401" s="1" t="s">
        <v>644</v>
      </c>
      <c r="D6401" s="1" t="s">
        <v>1222</v>
      </c>
      <c r="E6401" s="1" t="s">
        <v>17</v>
      </c>
      <c r="F6401" s="1" t="s">
        <v>197</v>
      </c>
      <c r="G6401" s="1" t="s">
        <v>151</v>
      </c>
      <c r="H6401" s="1" t="s">
        <v>40</v>
      </c>
      <c r="I6401" s="1" t="s">
        <v>63</v>
      </c>
      <c r="J6401" s="1" t="s">
        <v>23</v>
      </c>
      <c r="K6401">
        <v>24.64</v>
      </c>
      <c r="L6401">
        <v>8</v>
      </c>
      <c r="M6401">
        <v>0</v>
      </c>
      <c r="N6401">
        <v>11.827199999999999</v>
      </c>
      <c r="O6401">
        <f>(Table1[[#This Row],[Sales]]-Table1[[#This Row],[Profit]])/Table1[[#This Row],[Quantity]]</f>
        <v>1.6016000000000001</v>
      </c>
      <c r="P6401">
        <f>Table1[[#This Row],[Sales]]/Table1[[#This Row],[Quantity]]</f>
        <v>3.08</v>
      </c>
      <c r="Q6401" t="str">
        <f t="shared" si="198"/>
        <v>2023</v>
      </c>
      <c r="R6401" t="str">
        <f t="shared" si="199"/>
        <v>08</v>
      </c>
      <c r="S6401">
        <f>CEILING(Table1[[#This Row],[Month]]/3,1)</f>
        <v>3</v>
      </c>
      <c r="T6401" s="9">
        <f>(Table1[[#This Row],[Profit]]/Table1[[#This Row],[Sales]])</f>
        <v>0.48</v>
      </c>
    </row>
    <row r="6402" spans="1:20" x14ac:dyDescent="0.25">
      <c r="A6402">
        <v>20230807</v>
      </c>
      <c r="B6402" s="1" t="s">
        <v>177</v>
      </c>
      <c r="C6402" s="1" t="s">
        <v>644</v>
      </c>
      <c r="D6402" s="1" t="s">
        <v>1222</v>
      </c>
      <c r="E6402" s="1" t="s">
        <v>17</v>
      </c>
      <c r="F6402" s="1" t="s">
        <v>197</v>
      </c>
      <c r="G6402" s="1" t="s">
        <v>151</v>
      </c>
      <c r="H6402" s="1" t="s">
        <v>40</v>
      </c>
      <c r="I6402" s="1" t="s">
        <v>63</v>
      </c>
      <c r="J6402" s="1" t="s">
        <v>42</v>
      </c>
      <c r="K6402">
        <v>227.88</v>
      </c>
      <c r="L6402">
        <v>6</v>
      </c>
      <c r="M6402">
        <v>0</v>
      </c>
      <c r="N6402">
        <v>68.364000000000004</v>
      </c>
      <c r="O6402">
        <f>(Table1[[#This Row],[Sales]]-Table1[[#This Row],[Profit]])/Table1[[#This Row],[Quantity]]</f>
        <v>26.585999999999999</v>
      </c>
      <c r="P6402">
        <f>Table1[[#This Row],[Sales]]/Table1[[#This Row],[Quantity]]</f>
        <v>37.979999999999997</v>
      </c>
      <c r="Q6402" t="str">
        <f t="shared" si="198"/>
        <v>2023</v>
      </c>
      <c r="R6402" t="str">
        <f t="shared" si="199"/>
        <v>08</v>
      </c>
      <c r="S6402">
        <f>CEILING(Table1[[#This Row],[Month]]/3,1)</f>
        <v>3</v>
      </c>
      <c r="T6402" s="9">
        <f>(Table1[[#This Row],[Profit]]/Table1[[#This Row],[Sales]])</f>
        <v>0.30000000000000004</v>
      </c>
    </row>
    <row r="6403" spans="1:20" x14ac:dyDescent="0.25">
      <c r="A6403">
        <v>20230531</v>
      </c>
      <c r="B6403" s="1" t="s">
        <v>519</v>
      </c>
      <c r="C6403" s="1" t="s">
        <v>274</v>
      </c>
      <c r="D6403" s="1" t="s">
        <v>275</v>
      </c>
      <c r="E6403" s="1" t="s">
        <v>17</v>
      </c>
      <c r="F6403" s="1" t="s">
        <v>197</v>
      </c>
      <c r="G6403" s="1" t="s">
        <v>488</v>
      </c>
      <c r="H6403" s="1" t="s">
        <v>40</v>
      </c>
      <c r="I6403" s="1" t="s">
        <v>21</v>
      </c>
      <c r="J6403" s="1" t="s">
        <v>22</v>
      </c>
      <c r="K6403">
        <v>241.96</v>
      </c>
      <c r="L6403">
        <v>2</v>
      </c>
      <c r="M6403">
        <v>0</v>
      </c>
      <c r="N6403">
        <v>33.874400000000001</v>
      </c>
      <c r="O6403">
        <f>(Table1[[#This Row],[Sales]]-Table1[[#This Row],[Profit]])/Table1[[#This Row],[Quantity]]</f>
        <v>104.0428</v>
      </c>
      <c r="P6403">
        <f>Table1[[#This Row],[Sales]]/Table1[[#This Row],[Quantity]]</f>
        <v>120.98</v>
      </c>
      <c r="Q6403" t="str">
        <f t="shared" ref="Q6403:Q6466" si="200">LEFT(A6403,4)</f>
        <v>2023</v>
      </c>
      <c r="R6403" t="str">
        <f t="shared" ref="R6403:R6466" si="201">MID(A6403,5,2)</f>
        <v>05</v>
      </c>
      <c r="S6403">
        <f>CEILING(Table1[[#This Row],[Month]]/3,1)</f>
        <v>2</v>
      </c>
      <c r="T6403" s="9">
        <f>(Table1[[#This Row],[Profit]]/Table1[[#This Row],[Sales]])</f>
        <v>0.14000000000000001</v>
      </c>
    </row>
    <row r="6404" spans="1:20" x14ac:dyDescent="0.25">
      <c r="A6404">
        <v>20230531</v>
      </c>
      <c r="B6404" s="1" t="s">
        <v>519</v>
      </c>
      <c r="C6404" s="1" t="s">
        <v>274</v>
      </c>
      <c r="D6404" s="1" t="s">
        <v>275</v>
      </c>
      <c r="E6404" s="1" t="s">
        <v>17</v>
      </c>
      <c r="F6404" s="1" t="s">
        <v>197</v>
      </c>
      <c r="G6404" s="1" t="s">
        <v>488</v>
      </c>
      <c r="H6404" s="1" t="s">
        <v>40</v>
      </c>
      <c r="I6404" s="1" t="s">
        <v>21</v>
      </c>
      <c r="J6404" s="1" t="s">
        <v>36</v>
      </c>
      <c r="K6404">
        <v>3.89</v>
      </c>
      <c r="L6404">
        <v>1</v>
      </c>
      <c r="M6404">
        <v>0</v>
      </c>
      <c r="N6404">
        <v>1.8672</v>
      </c>
      <c r="O6404">
        <f>(Table1[[#This Row],[Sales]]-Table1[[#This Row],[Profit]])/Table1[[#This Row],[Quantity]]</f>
        <v>2.0228000000000002</v>
      </c>
      <c r="P6404">
        <f>Table1[[#This Row],[Sales]]/Table1[[#This Row],[Quantity]]</f>
        <v>3.89</v>
      </c>
      <c r="Q6404" t="str">
        <f t="shared" si="200"/>
        <v>2023</v>
      </c>
      <c r="R6404" t="str">
        <f t="shared" si="201"/>
        <v>05</v>
      </c>
      <c r="S6404">
        <f>CEILING(Table1[[#This Row],[Month]]/3,1)</f>
        <v>2</v>
      </c>
      <c r="T6404" s="9">
        <f>(Table1[[#This Row],[Profit]]/Table1[[#This Row],[Sales]])</f>
        <v>0.48</v>
      </c>
    </row>
    <row r="6405" spans="1:20" x14ac:dyDescent="0.25">
      <c r="A6405">
        <v>20230531</v>
      </c>
      <c r="B6405" s="1" t="s">
        <v>519</v>
      </c>
      <c r="C6405" s="1" t="s">
        <v>274</v>
      </c>
      <c r="D6405" s="1" t="s">
        <v>275</v>
      </c>
      <c r="E6405" s="1" t="s">
        <v>17</v>
      </c>
      <c r="F6405" s="1" t="s">
        <v>197</v>
      </c>
      <c r="G6405" s="1" t="s">
        <v>488</v>
      </c>
      <c r="H6405" s="1" t="s">
        <v>40</v>
      </c>
      <c r="I6405" s="1" t="s">
        <v>21</v>
      </c>
      <c r="J6405" s="1" t="s">
        <v>41</v>
      </c>
      <c r="K6405">
        <v>8.01</v>
      </c>
      <c r="L6405">
        <v>3</v>
      </c>
      <c r="M6405">
        <v>0</v>
      </c>
      <c r="N6405">
        <v>3.0438000000000001</v>
      </c>
      <c r="O6405">
        <f>(Table1[[#This Row],[Sales]]-Table1[[#This Row],[Profit]])/Table1[[#This Row],[Quantity]]</f>
        <v>1.6554</v>
      </c>
      <c r="P6405">
        <f>Table1[[#This Row],[Sales]]/Table1[[#This Row],[Quantity]]</f>
        <v>2.67</v>
      </c>
      <c r="Q6405" t="str">
        <f t="shared" si="200"/>
        <v>2023</v>
      </c>
      <c r="R6405" t="str">
        <f t="shared" si="201"/>
        <v>05</v>
      </c>
      <c r="S6405">
        <f>CEILING(Table1[[#This Row],[Month]]/3,1)</f>
        <v>2</v>
      </c>
      <c r="T6405" s="9">
        <f>(Table1[[#This Row],[Profit]]/Table1[[#This Row],[Sales]])</f>
        <v>0.38</v>
      </c>
    </row>
    <row r="6406" spans="1:20" x14ac:dyDescent="0.25">
      <c r="A6406">
        <v>20211130</v>
      </c>
      <c r="B6406" s="1" t="s">
        <v>896</v>
      </c>
      <c r="C6406" s="1" t="s">
        <v>46</v>
      </c>
      <c r="D6406" s="1" t="s">
        <v>47</v>
      </c>
      <c r="E6406" s="1" t="s">
        <v>17</v>
      </c>
      <c r="F6406" s="1" t="s">
        <v>48</v>
      </c>
      <c r="G6406" s="1" t="s">
        <v>561</v>
      </c>
      <c r="H6406" s="1" t="s">
        <v>101</v>
      </c>
      <c r="I6406" s="1" t="s">
        <v>21</v>
      </c>
      <c r="J6406" s="1" t="s">
        <v>43</v>
      </c>
      <c r="K6406">
        <v>177.48</v>
      </c>
      <c r="L6406">
        <v>3</v>
      </c>
      <c r="M6406">
        <v>0.2</v>
      </c>
      <c r="N6406">
        <v>19.9665</v>
      </c>
      <c r="O6406">
        <f>(Table1[[#This Row],[Sales]]-Table1[[#This Row],[Profit]])/Table1[[#This Row],[Quantity]]</f>
        <v>52.5045</v>
      </c>
      <c r="P6406">
        <f>Table1[[#This Row],[Sales]]/Table1[[#This Row],[Quantity]]</f>
        <v>59.16</v>
      </c>
      <c r="Q6406" t="str">
        <f t="shared" si="200"/>
        <v>2021</v>
      </c>
      <c r="R6406" t="str">
        <f t="shared" si="201"/>
        <v>11</v>
      </c>
      <c r="S6406">
        <f>CEILING(Table1[[#This Row],[Month]]/3,1)</f>
        <v>4</v>
      </c>
      <c r="T6406" s="9">
        <f>(Table1[[#This Row],[Profit]]/Table1[[#This Row],[Sales]])</f>
        <v>0.1125</v>
      </c>
    </row>
    <row r="6407" spans="1:20" x14ac:dyDescent="0.25">
      <c r="A6407">
        <v>20230901</v>
      </c>
      <c r="B6407" s="1" t="s">
        <v>622</v>
      </c>
      <c r="C6407" s="1" t="s">
        <v>52</v>
      </c>
      <c r="D6407" s="1" t="s">
        <v>619</v>
      </c>
      <c r="E6407" s="1" t="s">
        <v>27</v>
      </c>
      <c r="F6407" s="1" t="s">
        <v>28</v>
      </c>
      <c r="G6407" s="1" t="s">
        <v>344</v>
      </c>
      <c r="H6407" s="1" t="s">
        <v>20</v>
      </c>
      <c r="I6407" s="1" t="s">
        <v>30</v>
      </c>
      <c r="J6407" s="1" t="s">
        <v>23</v>
      </c>
      <c r="K6407">
        <v>569.56799999999998</v>
      </c>
      <c r="L6407">
        <v>2</v>
      </c>
      <c r="M6407">
        <v>0.2</v>
      </c>
      <c r="N6407">
        <v>7.1196000000000002</v>
      </c>
      <c r="O6407">
        <f>(Table1[[#This Row],[Sales]]-Table1[[#This Row],[Profit]])/Table1[[#This Row],[Quantity]]</f>
        <v>281.2242</v>
      </c>
      <c r="P6407">
        <f>Table1[[#This Row],[Sales]]/Table1[[#This Row],[Quantity]]</f>
        <v>284.78399999999999</v>
      </c>
      <c r="Q6407" t="str">
        <f t="shared" si="200"/>
        <v>2023</v>
      </c>
      <c r="R6407" t="str">
        <f t="shared" si="201"/>
        <v>09</v>
      </c>
      <c r="S6407">
        <f>CEILING(Table1[[#This Row],[Month]]/3,1)</f>
        <v>3</v>
      </c>
      <c r="T6407" s="9">
        <f>(Table1[[#This Row],[Profit]]/Table1[[#This Row],[Sales]])</f>
        <v>1.2500000000000001E-2</v>
      </c>
    </row>
    <row r="6408" spans="1:20" x14ac:dyDescent="0.25">
      <c r="A6408">
        <v>20230901</v>
      </c>
      <c r="B6408" s="1" t="s">
        <v>622</v>
      </c>
      <c r="C6408" s="1" t="s">
        <v>52</v>
      </c>
      <c r="D6408" s="1" t="s">
        <v>619</v>
      </c>
      <c r="E6408" s="1" t="s">
        <v>27</v>
      </c>
      <c r="F6408" s="1" t="s">
        <v>28</v>
      </c>
      <c r="G6408" s="1" t="s">
        <v>344</v>
      </c>
      <c r="H6408" s="1" t="s">
        <v>20</v>
      </c>
      <c r="I6408" s="1" t="s">
        <v>30</v>
      </c>
      <c r="J6408" s="1" t="s">
        <v>37</v>
      </c>
      <c r="K6408">
        <v>149.72999999999999</v>
      </c>
      <c r="L6408">
        <v>7</v>
      </c>
      <c r="M6408">
        <v>0</v>
      </c>
      <c r="N6408">
        <v>43.421700000000001</v>
      </c>
      <c r="O6408">
        <f>(Table1[[#This Row],[Sales]]-Table1[[#This Row],[Profit]])/Table1[[#This Row],[Quantity]]</f>
        <v>15.186899999999998</v>
      </c>
      <c r="P6408">
        <f>Table1[[#This Row],[Sales]]/Table1[[#This Row],[Quantity]]</f>
        <v>21.389999999999997</v>
      </c>
      <c r="Q6408" t="str">
        <f t="shared" si="200"/>
        <v>2023</v>
      </c>
      <c r="R6408" t="str">
        <f t="shared" si="201"/>
        <v>09</v>
      </c>
      <c r="S6408">
        <f>CEILING(Table1[[#This Row],[Month]]/3,1)</f>
        <v>3</v>
      </c>
      <c r="T6408" s="9">
        <f>(Table1[[#This Row],[Profit]]/Table1[[#This Row],[Sales]])</f>
        <v>0.29000000000000004</v>
      </c>
    </row>
    <row r="6409" spans="1:20" x14ac:dyDescent="0.25">
      <c r="A6409">
        <v>20230515</v>
      </c>
      <c r="B6409" s="1" t="s">
        <v>503</v>
      </c>
      <c r="C6409" s="1" t="s">
        <v>57</v>
      </c>
      <c r="D6409" s="1" t="s">
        <v>99</v>
      </c>
      <c r="E6409" s="1" t="s">
        <v>59</v>
      </c>
      <c r="F6409" s="1" t="s">
        <v>60</v>
      </c>
      <c r="G6409" s="1" t="s">
        <v>474</v>
      </c>
      <c r="H6409" s="1" t="s">
        <v>20</v>
      </c>
      <c r="I6409" s="1" t="s">
        <v>21</v>
      </c>
      <c r="J6409" s="1" t="s">
        <v>23</v>
      </c>
      <c r="K6409">
        <v>899.43</v>
      </c>
      <c r="L6409">
        <v>5</v>
      </c>
      <c r="M6409">
        <v>0.3</v>
      </c>
      <c r="N6409">
        <v>-12.849</v>
      </c>
      <c r="O6409">
        <f>(Table1[[#This Row],[Sales]]-Table1[[#This Row],[Profit]])/Table1[[#This Row],[Quantity]]</f>
        <v>182.45580000000001</v>
      </c>
      <c r="P6409">
        <f>Table1[[#This Row],[Sales]]/Table1[[#This Row],[Quantity]]</f>
        <v>179.886</v>
      </c>
      <c r="Q6409" t="str">
        <f t="shared" si="200"/>
        <v>2023</v>
      </c>
      <c r="R6409" t="str">
        <f t="shared" si="201"/>
        <v>05</v>
      </c>
      <c r="S6409">
        <f>CEILING(Table1[[#This Row],[Month]]/3,1)</f>
        <v>2</v>
      </c>
      <c r="T6409" s="9">
        <f>(Table1[[#This Row],[Profit]]/Table1[[#This Row],[Sales]])</f>
        <v>-1.4285714285714287E-2</v>
      </c>
    </row>
    <row r="6410" spans="1:20" x14ac:dyDescent="0.25">
      <c r="A6410">
        <v>20230515</v>
      </c>
      <c r="B6410" s="1" t="s">
        <v>503</v>
      </c>
      <c r="C6410" s="1" t="s">
        <v>57</v>
      </c>
      <c r="D6410" s="1" t="s">
        <v>99</v>
      </c>
      <c r="E6410" s="1" t="s">
        <v>59</v>
      </c>
      <c r="F6410" s="1" t="s">
        <v>60</v>
      </c>
      <c r="G6410" s="1" t="s">
        <v>474</v>
      </c>
      <c r="H6410" s="1" t="s">
        <v>20</v>
      </c>
      <c r="I6410" s="1" t="s">
        <v>21</v>
      </c>
      <c r="J6410" s="1" t="s">
        <v>42</v>
      </c>
      <c r="K6410">
        <v>46.2</v>
      </c>
      <c r="L6410">
        <v>5</v>
      </c>
      <c r="M6410">
        <v>0.2</v>
      </c>
      <c r="N6410">
        <v>5.7750000000000004</v>
      </c>
      <c r="O6410">
        <f>(Table1[[#This Row],[Sales]]-Table1[[#This Row],[Profit]])/Table1[[#This Row],[Quantity]]</f>
        <v>8.0850000000000009</v>
      </c>
      <c r="P6410">
        <f>Table1[[#This Row],[Sales]]/Table1[[#This Row],[Quantity]]</f>
        <v>9.24</v>
      </c>
      <c r="Q6410" t="str">
        <f t="shared" si="200"/>
        <v>2023</v>
      </c>
      <c r="R6410" t="str">
        <f t="shared" si="201"/>
        <v>05</v>
      </c>
      <c r="S6410">
        <f>CEILING(Table1[[#This Row],[Month]]/3,1)</f>
        <v>2</v>
      </c>
      <c r="T6410" s="9">
        <f>(Table1[[#This Row],[Profit]]/Table1[[#This Row],[Sales]])</f>
        <v>0.125</v>
      </c>
    </row>
    <row r="6411" spans="1:20" x14ac:dyDescent="0.25">
      <c r="A6411">
        <v>20230515</v>
      </c>
      <c r="B6411" s="1" t="s">
        <v>503</v>
      </c>
      <c r="C6411" s="1" t="s">
        <v>57</v>
      </c>
      <c r="D6411" s="1" t="s">
        <v>99</v>
      </c>
      <c r="E6411" s="1" t="s">
        <v>59</v>
      </c>
      <c r="F6411" s="1" t="s">
        <v>60</v>
      </c>
      <c r="G6411" s="1" t="s">
        <v>474</v>
      </c>
      <c r="H6411" s="1" t="s">
        <v>20</v>
      </c>
      <c r="I6411" s="1" t="s">
        <v>21</v>
      </c>
      <c r="J6411" s="1" t="s">
        <v>50</v>
      </c>
      <c r="K6411">
        <v>47.951999999999998</v>
      </c>
      <c r="L6411">
        <v>3</v>
      </c>
      <c r="M6411">
        <v>0.2</v>
      </c>
      <c r="N6411">
        <v>16.183800000000002</v>
      </c>
      <c r="O6411">
        <f>(Table1[[#This Row],[Sales]]-Table1[[#This Row],[Profit]])/Table1[[#This Row],[Quantity]]</f>
        <v>10.589399999999999</v>
      </c>
      <c r="P6411">
        <f>Table1[[#This Row],[Sales]]/Table1[[#This Row],[Quantity]]</f>
        <v>15.984</v>
      </c>
      <c r="Q6411" t="str">
        <f t="shared" si="200"/>
        <v>2023</v>
      </c>
      <c r="R6411" t="str">
        <f t="shared" si="201"/>
        <v>05</v>
      </c>
      <c r="S6411">
        <f>CEILING(Table1[[#This Row],[Month]]/3,1)</f>
        <v>2</v>
      </c>
      <c r="T6411" s="9">
        <f>(Table1[[#This Row],[Profit]]/Table1[[#This Row],[Sales]])</f>
        <v>0.33750000000000002</v>
      </c>
    </row>
    <row r="6412" spans="1:20" x14ac:dyDescent="0.25">
      <c r="A6412">
        <v>20230515</v>
      </c>
      <c r="B6412" s="1" t="s">
        <v>503</v>
      </c>
      <c r="C6412" s="1" t="s">
        <v>57</v>
      </c>
      <c r="D6412" s="1" t="s">
        <v>99</v>
      </c>
      <c r="E6412" s="1" t="s">
        <v>59</v>
      </c>
      <c r="F6412" s="1" t="s">
        <v>60</v>
      </c>
      <c r="G6412" s="1" t="s">
        <v>474</v>
      </c>
      <c r="H6412" s="1" t="s">
        <v>20</v>
      </c>
      <c r="I6412" s="1" t="s">
        <v>21</v>
      </c>
      <c r="J6412" s="1" t="s">
        <v>43</v>
      </c>
      <c r="K6412">
        <v>7.992</v>
      </c>
      <c r="L6412">
        <v>1</v>
      </c>
      <c r="M6412">
        <v>0.2</v>
      </c>
      <c r="N6412">
        <v>0.69930000000000003</v>
      </c>
      <c r="O6412">
        <f>(Table1[[#This Row],[Sales]]-Table1[[#This Row],[Profit]])/Table1[[#This Row],[Quantity]]</f>
        <v>7.2927</v>
      </c>
      <c r="P6412">
        <f>Table1[[#This Row],[Sales]]/Table1[[#This Row],[Quantity]]</f>
        <v>7.992</v>
      </c>
      <c r="Q6412" t="str">
        <f t="shared" si="200"/>
        <v>2023</v>
      </c>
      <c r="R6412" t="str">
        <f t="shared" si="201"/>
        <v>05</v>
      </c>
      <c r="S6412">
        <f>CEILING(Table1[[#This Row],[Month]]/3,1)</f>
        <v>2</v>
      </c>
      <c r="T6412" s="9">
        <f>(Table1[[#This Row],[Profit]]/Table1[[#This Row],[Sales]])</f>
        <v>8.7500000000000008E-2</v>
      </c>
    </row>
    <row r="6413" spans="1:20" x14ac:dyDescent="0.25">
      <c r="A6413">
        <v>20230515</v>
      </c>
      <c r="B6413" s="1" t="s">
        <v>503</v>
      </c>
      <c r="C6413" s="1" t="s">
        <v>57</v>
      </c>
      <c r="D6413" s="1" t="s">
        <v>99</v>
      </c>
      <c r="E6413" s="1" t="s">
        <v>59</v>
      </c>
      <c r="F6413" s="1" t="s">
        <v>60</v>
      </c>
      <c r="G6413" s="1" t="s">
        <v>474</v>
      </c>
      <c r="H6413" s="1" t="s">
        <v>20</v>
      </c>
      <c r="I6413" s="1" t="s">
        <v>21</v>
      </c>
      <c r="J6413" s="1" t="s">
        <v>50</v>
      </c>
      <c r="K6413">
        <v>76.864000000000004</v>
      </c>
      <c r="L6413">
        <v>2</v>
      </c>
      <c r="M6413">
        <v>0.2</v>
      </c>
      <c r="N6413">
        <v>26.9024</v>
      </c>
      <c r="O6413">
        <f>(Table1[[#This Row],[Sales]]-Table1[[#This Row],[Profit]])/Table1[[#This Row],[Quantity]]</f>
        <v>24.980800000000002</v>
      </c>
      <c r="P6413">
        <f>Table1[[#This Row],[Sales]]/Table1[[#This Row],[Quantity]]</f>
        <v>38.432000000000002</v>
      </c>
      <c r="Q6413" t="str">
        <f t="shared" si="200"/>
        <v>2023</v>
      </c>
      <c r="R6413" t="str">
        <f t="shared" si="201"/>
        <v>05</v>
      </c>
      <c r="S6413">
        <f>CEILING(Table1[[#This Row],[Month]]/3,1)</f>
        <v>2</v>
      </c>
      <c r="T6413" s="9">
        <f>(Table1[[#This Row],[Profit]]/Table1[[#This Row],[Sales]])</f>
        <v>0.35</v>
      </c>
    </row>
    <row r="6414" spans="1:20" x14ac:dyDescent="0.25">
      <c r="A6414">
        <v>20230818</v>
      </c>
      <c r="B6414" s="1" t="s">
        <v>949</v>
      </c>
      <c r="C6414" s="1" t="s">
        <v>15</v>
      </c>
      <c r="D6414" s="1" t="s">
        <v>16</v>
      </c>
      <c r="E6414" s="1" t="s">
        <v>17</v>
      </c>
      <c r="F6414" s="1" t="s">
        <v>18</v>
      </c>
      <c r="G6414" s="1" t="s">
        <v>336</v>
      </c>
      <c r="H6414" s="1" t="s">
        <v>69</v>
      </c>
      <c r="I6414" s="1" t="s">
        <v>63</v>
      </c>
      <c r="J6414" s="1" t="s">
        <v>36</v>
      </c>
      <c r="K6414">
        <v>102.93</v>
      </c>
      <c r="L6414">
        <v>3</v>
      </c>
      <c r="M6414">
        <v>0</v>
      </c>
      <c r="N6414">
        <v>48.377099999999999</v>
      </c>
      <c r="O6414">
        <f>(Table1[[#This Row],[Sales]]-Table1[[#This Row],[Profit]])/Table1[[#This Row],[Quantity]]</f>
        <v>18.184300000000004</v>
      </c>
      <c r="P6414">
        <f>Table1[[#This Row],[Sales]]/Table1[[#This Row],[Quantity]]</f>
        <v>34.31</v>
      </c>
      <c r="Q6414" t="str">
        <f t="shared" si="200"/>
        <v>2023</v>
      </c>
      <c r="R6414" t="str">
        <f t="shared" si="201"/>
        <v>08</v>
      </c>
      <c r="S6414">
        <f>CEILING(Table1[[#This Row],[Month]]/3,1)</f>
        <v>3</v>
      </c>
      <c r="T6414" s="9">
        <f>(Table1[[#This Row],[Profit]]/Table1[[#This Row],[Sales]])</f>
        <v>0.47</v>
      </c>
    </row>
    <row r="6415" spans="1:20" x14ac:dyDescent="0.25">
      <c r="A6415">
        <v>20230818</v>
      </c>
      <c r="B6415" s="1" t="s">
        <v>949</v>
      </c>
      <c r="C6415" s="1" t="s">
        <v>15</v>
      </c>
      <c r="D6415" s="1" t="s">
        <v>16</v>
      </c>
      <c r="E6415" s="1" t="s">
        <v>17</v>
      </c>
      <c r="F6415" s="1" t="s">
        <v>18</v>
      </c>
      <c r="G6415" s="1" t="s">
        <v>336</v>
      </c>
      <c r="H6415" s="1" t="s">
        <v>69</v>
      </c>
      <c r="I6415" s="1" t="s">
        <v>63</v>
      </c>
      <c r="J6415" s="1" t="s">
        <v>94</v>
      </c>
      <c r="K6415">
        <v>98.16</v>
      </c>
      <c r="L6415">
        <v>6</v>
      </c>
      <c r="M6415">
        <v>0</v>
      </c>
      <c r="N6415">
        <v>9.8160000000000007</v>
      </c>
      <c r="O6415">
        <f>(Table1[[#This Row],[Sales]]-Table1[[#This Row],[Profit]])/Table1[[#This Row],[Quantity]]</f>
        <v>14.723999999999998</v>
      </c>
      <c r="P6415">
        <f>Table1[[#This Row],[Sales]]/Table1[[#This Row],[Quantity]]</f>
        <v>16.36</v>
      </c>
      <c r="Q6415" t="str">
        <f t="shared" si="200"/>
        <v>2023</v>
      </c>
      <c r="R6415" t="str">
        <f t="shared" si="201"/>
        <v>08</v>
      </c>
      <c r="S6415">
        <f>CEILING(Table1[[#This Row],[Month]]/3,1)</f>
        <v>3</v>
      </c>
      <c r="T6415" s="9">
        <f>(Table1[[#This Row],[Profit]]/Table1[[#This Row],[Sales]])</f>
        <v>0.1</v>
      </c>
    </row>
    <row r="6416" spans="1:20" x14ac:dyDescent="0.25">
      <c r="A6416">
        <v>20231111</v>
      </c>
      <c r="B6416" s="1" t="s">
        <v>1065</v>
      </c>
      <c r="C6416" s="1" t="s">
        <v>32</v>
      </c>
      <c r="D6416" s="1" t="s">
        <v>484</v>
      </c>
      <c r="E6416" s="1" t="s">
        <v>17</v>
      </c>
      <c r="F6416" s="1" t="s">
        <v>34</v>
      </c>
      <c r="G6416" s="1" t="s">
        <v>100</v>
      </c>
      <c r="H6416" s="1" t="s">
        <v>101</v>
      </c>
      <c r="I6416" s="1" t="s">
        <v>63</v>
      </c>
      <c r="J6416" s="1" t="s">
        <v>36</v>
      </c>
      <c r="K6416">
        <v>11.52</v>
      </c>
      <c r="L6416">
        <v>5</v>
      </c>
      <c r="M6416">
        <v>0.7</v>
      </c>
      <c r="N6416">
        <v>-7.68</v>
      </c>
      <c r="O6416">
        <f>(Table1[[#This Row],[Sales]]-Table1[[#This Row],[Profit]])/Table1[[#This Row],[Quantity]]</f>
        <v>3.84</v>
      </c>
      <c r="P6416">
        <f>Table1[[#This Row],[Sales]]/Table1[[#This Row],[Quantity]]</f>
        <v>2.3039999999999998</v>
      </c>
      <c r="Q6416" t="str">
        <f t="shared" si="200"/>
        <v>2023</v>
      </c>
      <c r="R6416" t="str">
        <f t="shared" si="201"/>
        <v>11</v>
      </c>
      <c r="S6416">
        <f>CEILING(Table1[[#This Row],[Month]]/3,1)</f>
        <v>4</v>
      </c>
      <c r="T6416" s="9">
        <f>(Table1[[#This Row],[Profit]]/Table1[[#This Row],[Sales]])</f>
        <v>-0.66666666666666663</v>
      </c>
    </row>
    <row r="6417" spans="1:20" x14ac:dyDescent="0.25">
      <c r="A6417">
        <v>20230822</v>
      </c>
      <c r="B6417" s="1" t="s">
        <v>731</v>
      </c>
      <c r="C6417" s="1" t="s">
        <v>146</v>
      </c>
      <c r="D6417" s="1" t="s">
        <v>222</v>
      </c>
      <c r="E6417" s="1" t="s">
        <v>27</v>
      </c>
      <c r="F6417" s="1" t="s">
        <v>82</v>
      </c>
      <c r="G6417" s="1" t="s">
        <v>472</v>
      </c>
      <c r="H6417" s="1" t="s">
        <v>20</v>
      </c>
      <c r="I6417" s="1" t="s">
        <v>30</v>
      </c>
      <c r="J6417" s="1" t="s">
        <v>50</v>
      </c>
      <c r="K6417">
        <v>83.88</v>
      </c>
      <c r="L6417">
        <v>1</v>
      </c>
      <c r="M6417">
        <v>0.2</v>
      </c>
      <c r="N6417">
        <v>29.358000000000001</v>
      </c>
      <c r="O6417">
        <f>(Table1[[#This Row],[Sales]]-Table1[[#This Row],[Profit]])/Table1[[#This Row],[Quantity]]</f>
        <v>54.521999999999991</v>
      </c>
      <c r="P6417">
        <f>Table1[[#This Row],[Sales]]/Table1[[#This Row],[Quantity]]</f>
        <v>83.88</v>
      </c>
      <c r="Q6417" t="str">
        <f t="shared" si="200"/>
        <v>2023</v>
      </c>
      <c r="R6417" t="str">
        <f t="shared" si="201"/>
        <v>08</v>
      </c>
      <c r="S6417">
        <f>CEILING(Table1[[#This Row],[Month]]/3,1)</f>
        <v>3</v>
      </c>
      <c r="T6417" s="9">
        <f>(Table1[[#This Row],[Profit]]/Table1[[#This Row],[Sales]])</f>
        <v>0.35000000000000003</v>
      </c>
    </row>
    <row r="6418" spans="1:20" x14ac:dyDescent="0.25">
      <c r="A6418">
        <v>20220309</v>
      </c>
      <c r="B6418" s="1" t="s">
        <v>713</v>
      </c>
      <c r="C6418" s="1" t="s">
        <v>85</v>
      </c>
      <c r="D6418" s="1" t="s">
        <v>86</v>
      </c>
      <c r="E6418" s="1" t="s">
        <v>17</v>
      </c>
      <c r="F6418" s="1" t="s">
        <v>34</v>
      </c>
      <c r="G6418" s="1" t="s">
        <v>115</v>
      </c>
      <c r="H6418" s="1" t="s">
        <v>55</v>
      </c>
      <c r="I6418" s="1" t="s">
        <v>21</v>
      </c>
      <c r="J6418" s="1" t="s">
        <v>43</v>
      </c>
      <c r="K6418">
        <v>108.57599999999999</v>
      </c>
      <c r="L6418">
        <v>4</v>
      </c>
      <c r="M6418">
        <v>0.4</v>
      </c>
      <c r="N6418">
        <v>-25.334399999999999</v>
      </c>
      <c r="O6418">
        <f>(Table1[[#This Row],[Sales]]-Table1[[#This Row],[Profit]])/Table1[[#This Row],[Quantity]]</f>
        <v>33.477599999999995</v>
      </c>
      <c r="P6418">
        <f>Table1[[#This Row],[Sales]]/Table1[[#This Row],[Quantity]]</f>
        <v>27.143999999999998</v>
      </c>
      <c r="Q6418" t="str">
        <f t="shared" si="200"/>
        <v>2022</v>
      </c>
      <c r="R6418" t="str">
        <f t="shared" si="201"/>
        <v>03</v>
      </c>
      <c r="S6418">
        <f>CEILING(Table1[[#This Row],[Month]]/3,1)</f>
        <v>1</v>
      </c>
      <c r="T6418" s="9">
        <f>(Table1[[#This Row],[Profit]]/Table1[[#This Row],[Sales]])</f>
        <v>-0.23333333333333334</v>
      </c>
    </row>
    <row r="6419" spans="1:20" x14ac:dyDescent="0.25">
      <c r="A6419">
        <v>20220309</v>
      </c>
      <c r="B6419" s="1" t="s">
        <v>713</v>
      </c>
      <c r="C6419" s="1" t="s">
        <v>85</v>
      </c>
      <c r="D6419" s="1" t="s">
        <v>86</v>
      </c>
      <c r="E6419" s="1" t="s">
        <v>17</v>
      </c>
      <c r="F6419" s="1" t="s">
        <v>34</v>
      </c>
      <c r="G6419" s="1" t="s">
        <v>115</v>
      </c>
      <c r="H6419" s="1" t="s">
        <v>55</v>
      </c>
      <c r="I6419" s="1" t="s">
        <v>21</v>
      </c>
      <c r="J6419" s="1" t="s">
        <v>136</v>
      </c>
      <c r="K6419">
        <v>5.984</v>
      </c>
      <c r="L6419">
        <v>2</v>
      </c>
      <c r="M6419">
        <v>0.2</v>
      </c>
      <c r="N6419">
        <v>-1.3464</v>
      </c>
      <c r="O6419">
        <f>(Table1[[#This Row],[Sales]]-Table1[[#This Row],[Profit]])/Table1[[#This Row],[Quantity]]</f>
        <v>3.6652</v>
      </c>
      <c r="P6419">
        <f>Table1[[#This Row],[Sales]]/Table1[[#This Row],[Quantity]]</f>
        <v>2.992</v>
      </c>
      <c r="Q6419" t="str">
        <f t="shared" si="200"/>
        <v>2022</v>
      </c>
      <c r="R6419" t="str">
        <f t="shared" si="201"/>
        <v>03</v>
      </c>
      <c r="S6419">
        <f>CEILING(Table1[[#This Row],[Month]]/3,1)</f>
        <v>1</v>
      </c>
      <c r="T6419" s="9">
        <f>(Table1[[#This Row],[Profit]]/Table1[[#This Row],[Sales]])</f>
        <v>-0.22500000000000001</v>
      </c>
    </row>
    <row r="6420" spans="1:20" x14ac:dyDescent="0.25">
      <c r="A6420">
        <v>20221101</v>
      </c>
      <c r="B6420" s="1" t="s">
        <v>615</v>
      </c>
      <c r="C6420" s="1" t="s">
        <v>253</v>
      </c>
      <c r="D6420" s="1" t="s">
        <v>253</v>
      </c>
      <c r="E6420" s="1" t="s">
        <v>59</v>
      </c>
      <c r="F6420" s="1" t="s">
        <v>126</v>
      </c>
      <c r="G6420" s="1" t="s">
        <v>187</v>
      </c>
      <c r="H6420" s="1" t="s">
        <v>20</v>
      </c>
      <c r="I6420" s="1" t="s">
        <v>30</v>
      </c>
      <c r="J6420" s="1" t="s">
        <v>50</v>
      </c>
      <c r="K6420">
        <v>21.96</v>
      </c>
      <c r="L6420">
        <v>2</v>
      </c>
      <c r="M6420">
        <v>0</v>
      </c>
      <c r="N6420">
        <v>6.1487999999999996</v>
      </c>
      <c r="O6420">
        <f>(Table1[[#This Row],[Sales]]-Table1[[#This Row],[Profit]])/Table1[[#This Row],[Quantity]]</f>
        <v>7.9056000000000006</v>
      </c>
      <c r="P6420">
        <f>Table1[[#This Row],[Sales]]/Table1[[#This Row],[Quantity]]</f>
        <v>10.98</v>
      </c>
      <c r="Q6420" t="str">
        <f t="shared" si="200"/>
        <v>2022</v>
      </c>
      <c r="R6420" t="str">
        <f t="shared" si="201"/>
        <v>11</v>
      </c>
      <c r="S6420">
        <f>CEILING(Table1[[#This Row],[Month]]/3,1)</f>
        <v>4</v>
      </c>
      <c r="T6420" s="9">
        <f>(Table1[[#This Row],[Profit]]/Table1[[#This Row],[Sales]])</f>
        <v>0.27999999999999997</v>
      </c>
    </row>
    <row r="6421" spans="1:20" x14ac:dyDescent="0.25">
      <c r="A6421">
        <v>20221101</v>
      </c>
      <c r="B6421" s="1" t="s">
        <v>615</v>
      </c>
      <c r="C6421" s="1" t="s">
        <v>253</v>
      </c>
      <c r="D6421" s="1" t="s">
        <v>253</v>
      </c>
      <c r="E6421" s="1" t="s">
        <v>59</v>
      </c>
      <c r="F6421" s="1" t="s">
        <v>126</v>
      </c>
      <c r="G6421" s="1" t="s">
        <v>187</v>
      </c>
      <c r="H6421" s="1" t="s">
        <v>20</v>
      </c>
      <c r="I6421" s="1" t="s">
        <v>30</v>
      </c>
      <c r="J6421" s="1" t="s">
        <v>23</v>
      </c>
      <c r="K6421">
        <v>368.97</v>
      </c>
      <c r="L6421">
        <v>3</v>
      </c>
      <c r="M6421">
        <v>0</v>
      </c>
      <c r="N6421">
        <v>81.173400000000001</v>
      </c>
      <c r="O6421">
        <f>(Table1[[#This Row],[Sales]]-Table1[[#This Row],[Profit]])/Table1[[#This Row],[Quantity]]</f>
        <v>95.932200000000009</v>
      </c>
      <c r="P6421">
        <f>Table1[[#This Row],[Sales]]/Table1[[#This Row],[Quantity]]</f>
        <v>122.99000000000001</v>
      </c>
      <c r="Q6421" t="str">
        <f t="shared" si="200"/>
        <v>2022</v>
      </c>
      <c r="R6421" t="str">
        <f t="shared" si="201"/>
        <v>11</v>
      </c>
      <c r="S6421">
        <f>CEILING(Table1[[#This Row],[Month]]/3,1)</f>
        <v>4</v>
      </c>
      <c r="T6421" s="9">
        <f>(Table1[[#This Row],[Profit]]/Table1[[#This Row],[Sales]])</f>
        <v>0.21999999999999997</v>
      </c>
    </row>
    <row r="6422" spans="1:20" x14ac:dyDescent="0.25">
      <c r="A6422">
        <v>20221101</v>
      </c>
      <c r="B6422" s="1" t="s">
        <v>615</v>
      </c>
      <c r="C6422" s="1" t="s">
        <v>253</v>
      </c>
      <c r="D6422" s="1" t="s">
        <v>253</v>
      </c>
      <c r="E6422" s="1" t="s">
        <v>59</v>
      </c>
      <c r="F6422" s="1" t="s">
        <v>126</v>
      </c>
      <c r="G6422" s="1" t="s">
        <v>187</v>
      </c>
      <c r="H6422" s="1" t="s">
        <v>20</v>
      </c>
      <c r="I6422" s="1" t="s">
        <v>30</v>
      </c>
      <c r="J6422" s="1" t="s">
        <v>42</v>
      </c>
      <c r="K6422">
        <v>12.39</v>
      </c>
      <c r="L6422">
        <v>3</v>
      </c>
      <c r="M6422">
        <v>0</v>
      </c>
      <c r="N6422">
        <v>3.4691999999999998</v>
      </c>
      <c r="O6422">
        <f>(Table1[[#This Row],[Sales]]-Table1[[#This Row],[Profit]])/Table1[[#This Row],[Quantity]]</f>
        <v>2.9735999999999998</v>
      </c>
      <c r="P6422">
        <f>Table1[[#This Row],[Sales]]/Table1[[#This Row],[Quantity]]</f>
        <v>4.13</v>
      </c>
      <c r="Q6422" t="str">
        <f t="shared" si="200"/>
        <v>2022</v>
      </c>
      <c r="R6422" t="str">
        <f t="shared" si="201"/>
        <v>11</v>
      </c>
      <c r="S6422">
        <f>CEILING(Table1[[#This Row],[Month]]/3,1)</f>
        <v>4</v>
      </c>
      <c r="T6422" s="9">
        <f>(Table1[[#This Row],[Profit]]/Table1[[#This Row],[Sales]])</f>
        <v>0.27999999999999997</v>
      </c>
    </row>
    <row r="6423" spans="1:20" x14ac:dyDescent="0.25">
      <c r="A6423">
        <v>20221101</v>
      </c>
      <c r="B6423" s="1" t="s">
        <v>615</v>
      </c>
      <c r="C6423" s="1" t="s">
        <v>253</v>
      </c>
      <c r="D6423" s="1" t="s">
        <v>253</v>
      </c>
      <c r="E6423" s="1" t="s">
        <v>59</v>
      </c>
      <c r="F6423" s="1" t="s">
        <v>126</v>
      </c>
      <c r="G6423" s="1" t="s">
        <v>187</v>
      </c>
      <c r="H6423" s="1" t="s">
        <v>20</v>
      </c>
      <c r="I6423" s="1" t="s">
        <v>30</v>
      </c>
      <c r="J6423" s="1" t="s">
        <v>37</v>
      </c>
      <c r="K6423">
        <v>332.94</v>
      </c>
      <c r="L6423">
        <v>3</v>
      </c>
      <c r="M6423">
        <v>0</v>
      </c>
      <c r="N6423">
        <v>9.9882000000000009</v>
      </c>
      <c r="O6423">
        <f>(Table1[[#This Row],[Sales]]-Table1[[#This Row],[Profit]])/Table1[[#This Row],[Quantity]]</f>
        <v>107.6506</v>
      </c>
      <c r="P6423">
        <f>Table1[[#This Row],[Sales]]/Table1[[#This Row],[Quantity]]</f>
        <v>110.98</v>
      </c>
      <c r="Q6423" t="str">
        <f t="shared" si="200"/>
        <v>2022</v>
      </c>
      <c r="R6423" t="str">
        <f t="shared" si="201"/>
        <v>11</v>
      </c>
      <c r="S6423">
        <f>CEILING(Table1[[#This Row],[Month]]/3,1)</f>
        <v>4</v>
      </c>
      <c r="T6423" s="9">
        <f>(Table1[[#This Row],[Profit]]/Table1[[#This Row],[Sales]])</f>
        <v>3.0000000000000002E-2</v>
      </c>
    </row>
    <row r="6424" spans="1:20" x14ac:dyDescent="0.25">
      <c r="A6424">
        <v>20200726</v>
      </c>
      <c r="B6424" s="1" t="s">
        <v>1121</v>
      </c>
      <c r="C6424" s="1" t="s">
        <v>71</v>
      </c>
      <c r="D6424" s="1" t="s">
        <v>1187</v>
      </c>
      <c r="E6424" s="1" t="s">
        <v>17</v>
      </c>
      <c r="F6424" s="1" t="s">
        <v>73</v>
      </c>
      <c r="G6424" s="1" t="s">
        <v>414</v>
      </c>
      <c r="H6424" s="1" t="s">
        <v>20</v>
      </c>
      <c r="I6424" s="1" t="s">
        <v>30</v>
      </c>
      <c r="J6424" s="1" t="s">
        <v>94</v>
      </c>
      <c r="K6424">
        <v>111.93</v>
      </c>
      <c r="L6424">
        <v>7</v>
      </c>
      <c r="M6424">
        <v>0</v>
      </c>
      <c r="N6424">
        <v>34.698300000000003</v>
      </c>
      <c r="O6424">
        <f>(Table1[[#This Row],[Sales]]-Table1[[#This Row],[Profit]])/Table1[[#This Row],[Quantity]]</f>
        <v>11.033100000000001</v>
      </c>
      <c r="P6424">
        <f>Table1[[#This Row],[Sales]]/Table1[[#This Row],[Quantity]]</f>
        <v>15.99</v>
      </c>
      <c r="Q6424" t="str">
        <f t="shared" si="200"/>
        <v>2020</v>
      </c>
      <c r="R6424" t="str">
        <f t="shared" si="201"/>
        <v>07</v>
      </c>
      <c r="S6424">
        <f>CEILING(Table1[[#This Row],[Month]]/3,1)</f>
        <v>3</v>
      </c>
      <c r="T6424" s="9">
        <f>(Table1[[#This Row],[Profit]]/Table1[[#This Row],[Sales]])</f>
        <v>0.31</v>
      </c>
    </row>
    <row r="6425" spans="1:20" x14ac:dyDescent="0.25">
      <c r="A6425">
        <v>20211024</v>
      </c>
      <c r="B6425" s="1" t="s">
        <v>706</v>
      </c>
      <c r="C6425" s="1" t="s">
        <v>25</v>
      </c>
      <c r="D6425" s="1" t="s">
        <v>724</v>
      </c>
      <c r="E6425" s="1" t="s">
        <v>27</v>
      </c>
      <c r="F6425" s="1" t="s">
        <v>28</v>
      </c>
      <c r="G6425" s="1" t="s">
        <v>29</v>
      </c>
      <c r="H6425" s="1" t="s">
        <v>20</v>
      </c>
      <c r="I6425" s="1" t="s">
        <v>63</v>
      </c>
      <c r="J6425" s="1" t="s">
        <v>23</v>
      </c>
      <c r="K6425">
        <v>454.27199999999999</v>
      </c>
      <c r="L6425">
        <v>8</v>
      </c>
      <c r="M6425">
        <v>0.2</v>
      </c>
      <c r="N6425">
        <v>-73.819199999999995</v>
      </c>
      <c r="O6425">
        <f>(Table1[[#This Row],[Sales]]-Table1[[#This Row],[Profit]])/Table1[[#This Row],[Quantity]]</f>
        <v>66.011399999999995</v>
      </c>
      <c r="P6425">
        <f>Table1[[#This Row],[Sales]]/Table1[[#This Row],[Quantity]]</f>
        <v>56.783999999999999</v>
      </c>
      <c r="Q6425" t="str">
        <f t="shared" si="200"/>
        <v>2021</v>
      </c>
      <c r="R6425" t="str">
        <f t="shared" si="201"/>
        <v>10</v>
      </c>
      <c r="S6425">
        <f>CEILING(Table1[[#This Row],[Month]]/3,1)</f>
        <v>4</v>
      </c>
      <c r="T6425" s="9">
        <f>(Table1[[#This Row],[Profit]]/Table1[[#This Row],[Sales]])</f>
        <v>-0.16250000000000001</v>
      </c>
    </row>
    <row r="6426" spans="1:20" x14ac:dyDescent="0.25">
      <c r="A6426">
        <v>20230820</v>
      </c>
      <c r="B6426" s="1" t="s">
        <v>1212</v>
      </c>
      <c r="C6426" s="1" t="s">
        <v>379</v>
      </c>
      <c r="D6426" s="1" t="s">
        <v>1115</v>
      </c>
      <c r="E6426" s="1" t="s">
        <v>59</v>
      </c>
      <c r="F6426" s="1" t="s">
        <v>126</v>
      </c>
      <c r="G6426" s="1" t="s">
        <v>204</v>
      </c>
      <c r="H6426" s="1" t="s">
        <v>40</v>
      </c>
      <c r="I6426" s="1" t="s">
        <v>21</v>
      </c>
      <c r="J6426" s="1" t="s">
        <v>50</v>
      </c>
      <c r="K6426">
        <v>19.440000000000001</v>
      </c>
      <c r="L6426">
        <v>3</v>
      </c>
      <c r="M6426">
        <v>0</v>
      </c>
      <c r="N6426">
        <v>9.3312000000000008</v>
      </c>
      <c r="O6426">
        <f>(Table1[[#This Row],[Sales]]-Table1[[#This Row],[Profit]])/Table1[[#This Row],[Quantity]]</f>
        <v>3.3696000000000002</v>
      </c>
      <c r="P6426">
        <f>Table1[[#This Row],[Sales]]/Table1[[#This Row],[Quantity]]</f>
        <v>6.48</v>
      </c>
      <c r="Q6426" t="str">
        <f t="shared" si="200"/>
        <v>2023</v>
      </c>
      <c r="R6426" t="str">
        <f t="shared" si="201"/>
        <v>08</v>
      </c>
      <c r="S6426">
        <f>CEILING(Table1[[#This Row],[Month]]/3,1)</f>
        <v>3</v>
      </c>
      <c r="T6426" s="9">
        <f>(Table1[[#This Row],[Profit]]/Table1[[#This Row],[Sales]])</f>
        <v>0.48000000000000004</v>
      </c>
    </row>
    <row r="6427" spans="1:20" x14ac:dyDescent="0.25">
      <c r="A6427">
        <v>20220524</v>
      </c>
      <c r="B6427" s="1" t="s">
        <v>1071</v>
      </c>
      <c r="C6427" s="1" t="s">
        <v>85</v>
      </c>
      <c r="D6427" s="1" t="s">
        <v>86</v>
      </c>
      <c r="E6427" s="1" t="s">
        <v>17</v>
      </c>
      <c r="F6427" s="1" t="s">
        <v>34</v>
      </c>
      <c r="G6427" s="1" t="s">
        <v>291</v>
      </c>
      <c r="H6427" s="1" t="s">
        <v>69</v>
      </c>
      <c r="I6427" s="1" t="s">
        <v>21</v>
      </c>
      <c r="J6427" s="1" t="s">
        <v>374</v>
      </c>
      <c r="K6427">
        <v>8399.9760000000006</v>
      </c>
      <c r="L6427">
        <v>4</v>
      </c>
      <c r="M6427">
        <v>0.4</v>
      </c>
      <c r="N6427">
        <v>1119.9967999999999</v>
      </c>
      <c r="O6427">
        <f>(Table1[[#This Row],[Sales]]-Table1[[#This Row],[Profit]])/Table1[[#This Row],[Quantity]]</f>
        <v>1819.9948000000002</v>
      </c>
      <c r="P6427">
        <f>Table1[[#This Row],[Sales]]/Table1[[#This Row],[Quantity]]</f>
        <v>2099.9940000000001</v>
      </c>
      <c r="Q6427" t="str">
        <f t="shared" si="200"/>
        <v>2022</v>
      </c>
      <c r="R6427" t="str">
        <f t="shared" si="201"/>
        <v>05</v>
      </c>
      <c r="S6427">
        <f>CEILING(Table1[[#This Row],[Month]]/3,1)</f>
        <v>2</v>
      </c>
      <c r="T6427" s="9">
        <f>(Table1[[#This Row],[Profit]]/Table1[[#This Row],[Sales]])</f>
        <v>0.1333333333333333</v>
      </c>
    </row>
    <row r="6428" spans="1:20" x14ac:dyDescent="0.25">
      <c r="A6428">
        <v>20220524</v>
      </c>
      <c r="B6428" s="1" t="s">
        <v>1071</v>
      </c>
      <c r="C6428" s="1" t="s">
        <v>85</v>
      </c>
      <c r="D6428" s="1" t="s">
        <v>86</v>
      </c>
      <c r="E6428" s="1" t="s">
        <v>17</v>
      </c>
      <c r="F6428" s="1" t="s">
        <v>34</v>
      </c>
      <c r="G6428" s="1" t="s">
        <v>291</v>
      </c>
      <c r="H6428" s="1" t="s">
        <v>69</v>
      </c>
      <c r="I6428" s="1" t="s">
        <v>21</v>
      </c>
      <c r="J6428" s="1" t="s">
        <v>36</v>
      </c>
      <c r="K6428">
        <v>6.2939999999999996</v>
      </c>
      <c r="L6428">
        <v>1</v>
      </c>
      <c r="M6428">
        <v>0.7</v>
      </c>
      <c r="N6428">
        <v>-4.1959999999999997</v>
      </c>
      <c r="O6428">
        <f>(Table1[[#This Row],[Sales]]-Table1[[#This Row],[Profit]])/Table1[[#This Row],[Quantity]]</f>
        <v>10.489999999999998</v>
      </c>
      <c r="P6428">
        <f>Table1[[#This Row],[Sales]]/Table1[[#This Row],[Quantity]]</f>
        <v>6.2939999999999996</v>
      </c>
      <c r="Q6428" t="str">
        <f t="shared" si="200"/>
        <v>2022</v>
      </c>
      <c r="R6428" t="str">
        <f t="shared" si="201"/>
        <v>05</v>
      </c>
      <c r="S6428">
        <f>CEILING(Table1[[#This Row],[Month]]/3,1)</f>
        <v>2</v>
      </c>
      <c r="T6428" s="9">
        <f>(Table1[[#This Row],[Profit]]/Table1[[#This Row],[Sales]])</f>
        <v>-0.66666666666666663</v>
      </c>
    </row>
    <row r="6429" spans="1:20" x14ac:dyDescent="0.25">
      <c r="A6429">
        <v>20220524</v>
      </c>
      <c r="B6429" s="1" t="s">
        <v>1071</v>
      </c>
      <c r="C6429" s="1" t="s">
        <v>85</v>
      </c>
      <c r="D6429" s="1" t="s">
        <v>86</v>
      </c>
      <c r="E6429" s="1" t="s">
        <v>17</v>
      </c>
      <c r="F6429" s="1" t="s">
        <v>34</v>
      </c>
      <c r="G6429" s="1" t="s">
        <v>291</v>
      </c>
      <c r="H6429" s="1" t="s">
        <v>69</v>
      </c>
      <c r="I6429" s="1" t="s">
        <v>21</v>
      </c>
      <c r="J6429" s="1" t="s">
        <v>50</v>
      </c>
      <c r="K6429">
        <v>10.368</v>
      </c>
      <c r="L6429">
        <v>2</v>
      </c>
      <c r="M6429">
        <v>0.2</v>
      </c>
      <c r="N6429">
        <v>3.6288</v>
      </c>
      <c r="O6429">
        <f>(Table1[[#This Row],[Sales]]-Table1[[#This Row],[Profit]])/Table1[[#This Row],[Quantity]]</f>
        <v>3.3696000000000002</v>
      </c>
      <c r="P6429">
        <f>Table1[[#This Row],[Sales]]/Table1[[#This Row],[Quantity]]</f>
        <v>5.1840000000000002</v>
      </c>
      <c r="Q6429" t="str">
        <f t="shared" si="200"/>
        <v>2022</v>
      </c>
      <c r="R6429" t="str">
        <f t="shared" si="201"/>
        <v>05</v>
      </c>
      <c r="S6429">
        <f>CEILING(Table1[[#This Row],[Month]]/3,1)</f>
        <v>2</v>
      </c>
      <c r="T6429" s="9">
        <f>(Table1[[#This Row],[Profit]]/Table1[[#This Row],[Sales]])</f>
        <v>0.35</v>
      </c>
    </row>
    <row r="6430" spans="1:20" x14ac:dyDescent="0.25">
      <c r="A6430">
        <v>20220524</v>
      </c>
      <c r="B6430" s="1" t="s">
        <v>1071</v>
      </c>
      <c r="C6430" s="1" t="s">
        <v>85</v>
      </c>
      <c r="D6430" s="1" t="s">
        <v>86</v>
      </c>
      <c r="E6430" s="1" t="s">
        <v>17</v>
      </c>
      <c r="F6430" s="1" t="s">
        <v>34</v>
      </c>
      <c r="G6430" s="1" t="s">
        <v>291</v>
      </c>
      <c r="H6430" s="1" t="s">
        <v>69</v>
      </c>
      <c r="I6430" s="1" t="s">
        <v>21</v>
      </c>
      <c r="J6430" s="1" t="s">
        <v>43</v>
      </c>
      <c r="K6430">
        <v>122.38200000000001</v>
      </c>
      <c r="L6430">
        <v>3</v>
      </c>
      <c r="M6430">
        <v>0.4</v>
      </c>
      <c r="N6430">
        <v>-24.476400000000002</v>
      </c>
      <c r="O6430">
        <f>(Table1[[#This Row],[Sales]]-Table1[[#This Row],[Profit]])/Table1[[#This Row],[Quantity]]</f>
        <v>48.952800000000003</v>
      </c>
      <c r="P6430">
        <f>Table1[[#This Row],[Sales]]/Table1[[#This Row],[Quantity]]</f>
        <v>40.794000000000004</v>
      </c>
      <c r="Q6430" t="str">
        <f t="shared" si="200"/>
        <v>2022</v>
      </c>
      <c r="R6430" t="str">
        <f t="shared" si="201"/>
        <v>05</v>
      </c>
      <c r="S6430">
        <f>CEILING(Table1[[#This Row],[Month]]/3,1)</f>
        <v>2</v>
      </c>
      <c r="T6430" s="9">
        <f>(Table1[[#This Row],[Profit]]/Table1[[#This Row],[Sales]])</f>
        <v>-0.2</v>
      </c>
    </row>
    <row r="6431" spans="1:20" x14ac:dyDescent="0.25">
      <c r="A6431">
        <v>20201103</v>
      </c>
      <c r="B6431" s="1" t="s">
        <v>355</v>
      </c>
      <c r="C6431" s="1" t="s">
        <v>46</v>
      </c>
      <c r="D6431" s="1" t="s">
        <v>47</v>
      </c>
      <c r="E6431" s="1" t="s">
        <v>17</v>
      </c>
      <c r="F6431" s="1" t="s">
        <v>48</v>
      </c>
      <c r="G6431" s="1" t="s">
        <v>356</v>
      </c>
      <c r="H6431" s="1" t="s">
        <v>55</v>
      </c>
      <c r="I6431" s="1" t="s">
        <v>21</v>
      </c>
      <c r="J6431" s="1" t="s">
        <v>37</v>
      </c>
      <c r="K6431">
        <v>25.984000000000002</v>
      </c>
      <c r="L6431">
        <v>2</v>
      </c>
      <c r="M6431">
        <v>0.2</v>
      </c>
      <c r="N6431">
        <v>-1.6240000000000001</v>
      </c>
      <c r="O6431">
        <f>(Table1[[#This Row],[Sales]]-Table1[[#This Row],[Profit]])/Table1[[#This Row],[Quantity]]</f>
        <v>13.804</v>
      </c>
      <c r="P6431">
        <f>Table1[[#This Row],[Sales]]/Table1[[#This Row],[Quantity]]</f>
        <v>12.992000000000001</v>
      </c>
      <c r="Q6431" t="str">
        <f t="shared" si="200"/>
        <v>2020</v>
      </c>
      <c r="R6431" t="str">
        <f t="shared" si="201"/>
        <v>11</v>
      </c>
      <c r="S6431">
        <f>CEILING(Table1[[#This Row],[Month]]/3,1)</f>
        <v>4</v>
      </c>
      <c r="T6431" s="9">
        <f>(Table1[[#This Row],[Profit]]/Table1[[#This Row],[Sales]])</f>
        <v>-6.25E-2</v>
      </c>
    </row>
    <row r="6432" spans="1:20" x14ac:dyDescent="0.25">
      <c r="A6432">
        <v>20201103</v>
      </c>
      <c r="B6432" s="1" t="s">
        <v>355</v>
      </c>
      <c r="C6432" s="1" t="s">
        <v>46</v>
      </c>
      <c r="D6432" s="1" t="s">
        <v>47</v>
      </c>
      <c r="E6432" s="1" t="s">
        <v>17</v>
      </c>
      <c r="F6432" s="1" t="s">
        <v>48</v>
      </c>
      <c r="G6432" s="1" t="s">
        <v>356</v>
      </c>
      <c r="H6432" s="1" t="s">
        <v>55</v>
      </c>
      <c r="I6432" s="1" t="s">
        <v>21</v>
      </c>
      <c r="J6432" s="1" t="s">
        <v>36</v>
      </c>
      <c r="K6432">
        <v>945.03599999999994</v>
      </c>
      <c r="L6432">
        <v>6</v>
      </c>
      <c r="M6432">
        <v>0.4</v>
      </c>
      <c r="N6432">
        <v>-299.26139999999998</v>
      </c>
      <c r="O6432">
        <f>(Table1[[#This Row],[Sales]]-Table1[[#This Row],[Profit]])/Table1[[#This Row],[Quantity]]</f>
        <v>207.38289999999998</v>
      </c>
      <c r="P6432">
        <f>Table1[[#This Row],[Sales]]/Table1[[#This Row],[Quantity]]</f>
        <v>157.506</v>
      </c>
      <c r="Q6432" t="str">
        <f t="shared" si="200"/>
        <v>2020</v>
      </c>
      <c r="R6432" t="str">
        <f t="shared" si="201"/>
        <v>11</v>
      </c>
      <c r="S6432">
        <f>CEILING(Table1[[#This Row],[Month]]/3,1)</f>
        <v>4</v>
      </c>
      <c r="T6432" s="9">
        <f>(Table1[[#This Row],[Profit]]/Table1[[#This Row],[Sales]])</f>
        <v>-0.31666666666666665</v>
      </c>
    </row>
    <row r="6433" spans="1:20" x14ac:dyDescent="0.25">
      <c r="A6433">
        <v>20201103</v>
      </c>
      <c r="B6433" s="1" t="s">
        <v>355</v>
      </c>
      <c r="C6433" s="1" t="s">
        <v>46</v>
      </c>
      <c r="D6433" s="1" t="s">
        <v>564</v>
      </c>
      <c r="E6433" s="1" t="s">
        <v>17</v>
      </c>
      <c r="F6433" s="1" t="s">
        <v>48</v>
      </c>
      <c r="G6433" s="1" t="s">
        <v>356</v>
      </c>
      <c r="H6433" s="1" t="s">
        <v>55</v>
      </c>
      <c r="I6433" s="1" t="s">
        <v>21</v>
      </c>
      <c r="J6433" s="1" t="s">
        <v>36</v>
      </c>
      <c r="K6433">
        <v>14.301</v>
      </c>
      <c r="L6433">
        <v>7</v>
      </c>
      <c r="M6433">
        <v>0.7</v>
      </c>
      <c r="N6433">
        <v>-10.487399999999999</v>
      </c>
      <c r="O6433">
        <f>(Table1[[#This Row],[Sales]]-Table1[[#This Row],[Profit]])/Table1[[#This Row],[Quantity]]</f>
        <v>3.5411999999999999</v>
      </c>
      <c r="P6433">
        <f>Table1[[#This Row],[Sales]]/Table1[[#This Row],[Quantity]]</f>
        <v>2.0430000000000001</v>
      </c>
      <c r="Q6433" t="str">
        <f t="shared" si="200"/>
        <v>2020</v>
      </c>
      <c r="R6433" t="str">
        <f t="shared" si="201"/>
        <v>11</v>
      </c>
      <c r="S6433">
        <f>CEILING(Table1[[#This Row],[Month]]/3,1)</f>
        <v>4</v>
      </c>
      <c r="T6433" s="9">
        <f>(Table1[[#This Row],[Profit]]/Table1[[#This Row],[Sales]])</f>
        <v>-0.73333333333333328</v>
      </c>
    </row>
    <row r="6434" spans="1:20" x14ac:dyDescent="0.25">
      <c r="A6434">
        <v>20201103</v>
      </c>
      <c r="B6434" s="1" t="s">
        <v>355</v>
      </c>
      <c r="C6434" s="1" t="s">
        <v>46</v>
      </c>
      <c r="D6434" s="1" t="s">
        <v>564</v>
      </c>
      <c r="E6434" s="1" t="s">
        <v>17</v>
      </c>
      <c r="F6434" s="1" t="s">
        <v>48</v>
      </c>
      <c r="G6434" s="1" t="s">
        <v>356</v>
      </c>
      <c r="H6434" s="1" t="s">
        <v>55</v>
      </c>
      <c r="I6434" s="1" t="s">
        <v>21</v>
      </c>
      <c r="J6434" s="1" t="s">
        <v>41</v>
      </c>
      <c r="K6434">
        <v>410.35199999999998</v>
      </c>
      <c r="L6434">
        <v>3</v>
      </c>
      <c r="M6434">
        <v>0.2</v>
      </c>
      <c r="N6434">
        <v>-51.293999999999997</v>
      </c>
      <c r="O6434">
        <f>(Table1[[#This Row],[Sales]]-Table1[[#This Row],[Profit]])/Table1[[#This Row],[Quantity]]</f>
        <v>153.88199999999998</v>
      </c>
      <c r="P6434">
        <f>Table1[[#This Row],[Sales]]/Table1[[#This Row],[Quantity]]</f>
        <v>136.78399999999999</v>
      </c>
      <c r="Q6434" t="str">
        <f t="shared" si="200"/>
        <v>2020</v>
      </c>
      <c r="R6434" t="str">
        <f t="shared" si="201"/>
        <v>11</v>
      </c>
      <c r="S6434">
        <f>CEILING(Table1[[#This Row],[Month]]/3,1)</f>
        <v>4</v>
      </c>
      <c r="T6434" s="9">
        <f>(Table1[[#This Row],[Profit]]/Table1[[#This Row],[Sales]])</f>
        <v>-0.125</v>
      </c>
    </row>
    <row r="6435" spans="1:20" x14ac:dyDescent="0.25">
      <c r="A6435">
        <v>20210330</v>
      </c>
      <c r="B6435" s="1" t="s">
        <v>1128</v>
      </c>
      <c r="C6435" s="1" t="s">
        <v>108</v>
      </c>
      <c r="D6435" s="1" t="s">
        <v>143</v>
      </c>
      <c r="E6435" s="1" t="s">
        <v>59</v>
      </c>
      <c r="F6435" s="1" t="s">
        <v>110</v>
      </c>
      <c r="G6435" s="1" t="s">
        <v>151</v>
      </c>
      <c r="H6435" s="1" t="s">
        <v>40</v>
      </c>
      <c r="I6435" s="1" t="s">
        <v>30</v>
      </c>
      <c r="J6435" s="1" t="s">
        <v>50</v>
      </c>
      <c r="K6435">
        <v>23.52</v>
      </c>
      <c r="L6435">
        <v>5</v>
      </c>
      <c r="M6435">
        <v>0.2</v>
      </c>
      <c r="N6435">
        <v>8.5259999999999998</v>
      </c>
      <c r="O6435">
        <f>(Table1[[#This Row],[Sales]]-Table1[[#This Row],[Profit]])/Table1[[#This Row],[Quantity]]</f>
        <v>2.9988000000000001</v>
      </c>
      <c r="P6435">
        <f>Table1[[#This Row],[Sales]]/Table1[[#This Row],[Quantity]]</f>
        <v>4.7039999999999997</v>
      </c>
      <c r="Q6435" t="str">
        <f t="shared" si="200"/>
        <v>2021</v>
      </c>
      <c r="R6435" t="str">
        <f t="shared" si="201"/>
        <v>03</v>
      </c>
      <c r="S6435">
        <f>CEILING(Table1[[#This Row],[Month]]/3,1)</f>
        <v>1</v>
      </c>
      <c r="T6435" s="9">
        <f>(Table1[[#This Row],[Profit]]/Table1[[#This Row],[Sales]])</f>
        <v>0.36249999999999999</v>
      </c>
    </row>
    <row r="6436" spans="1:20" x14ac:dyDescent="0.25">
      <c r="A6436">
        <v>20210330</v>
      </c>
      <c r="B6436" s="1" t="s">
        <v>1128</v>
      </c>
      <c r="C6436" s="1" t="s">
        <v>108</v>
      </c>
      <c r="D6436" s="1" t="s">
        <v>143</v>
      </c>
      <c r="E6436" s="1" t="s">
        <v>59</v>
      </c>
      <c r="F6436" s="1" t="s">
        <v>110</v>
      </c>
      <c r="G6436" s="1" t="s">
        <v>151</v>
      </c>
      <c r="H6436" s="1" t="s">
        <v>40</v>
      </c>
      <c r="I6436" s="1" t="s">
        <v>30</v>
      </c>
      <c r="J6436" s="1" t="s">
        <v>43</v>
      </c>
      <c r="K6436">
        <v>180.96</v>
      </c>
      <c r="L6436">
        <v>5</v>
      </c>
      <c r="M6436">
        <v>0.2</v>
      </c>
      <c r="N6436">
        <v>13.571999999999999</v>
      </c>
      <c r="O6436">
        <f>(Table1[[#This Row],[Sales]]-Table1[[#This Row],[Profit]])/Table1[[#This Row],[Quantity]]</f>
        <v>33.477600000000002</v>
      </c>
      <c r="P6436">
        <f>Table1[[#This Row],[Sales]]/Table1[[#This Row],[Quantity]]</f>
        <v>36.192</v>
      </c>
      <c r="Q6436" t="str">
        <f t="shared" si="200"/>
        <v>2021</v>
      </c>
      <c r="R6436" t="str">
        <f t="shared" si="201"/>
        <v>03</v>
      </c>
      <c r="S6436">
        <f>CEILING(Table1[[#This Row],[Month]]/3,1)</f>
        <v>1</v>
      </c>
      <c r="T6436" s="9">
        <f>(Table1[[#This Row],[Profit]]/Table1[[#This Row],[Sales]])</f>
        <v>7.4999999999999997E-2</v>
      </c>
    </row>
    <row r="6437" spans="1:20" x14ac:dyDescent="0.25">
      <c r="A6437">
        <v>20230528</v>
      </c>
      <c r="B6437" s="1" t="s">
        <v>870</v>
      </c>
      <c r="C6437" s="1" t="s">
        <v>1088</v>
      </c>
      <c r="D6437" s="1" t="s">
        <v>1089</v>
      </c>
      <c r="E6437" s="1" t="s">
        <v>59</v>
      </c>
      <c r="F6437" s="1" t="s">
        <v>126</v>
      </c>
      <c r="G6437" s="1" t="s">
        <v>257</v>
      </c>
      <c r="H6437" s="1" t="s">
        <v>75</v>
      </c>
      <c r="I6437" s="1" t="s">
        <v>21</v>
      </c>
      <c r="J6437" s="1" t="s">
        <v>41</v>
      </c>
      <c r="K6437">
        <v>35</v>
      </c>
      <c r="L6437">
        <v>4</v>
      </c>
      <c r="M6437">
        <v>0</v>
      </c>
      <c r="N6437">
        <v>14.7</v>
      </c>
      <c r="O6437">
        <f>(Table1[[#This Row],[Sales]]-Table1[[#This Row],[Profit]])/Table1[[#This Row],[Quantity]]</f>
        <v>5.0750000000000002</v>
      </c>
      <c r="P6437">
        <f>Table1[[#This Row],[Sales]]/Table1[[#This Row],[Quantity]]</f>
        <v>8.75</v>
      </c>
      <c r="Q6437" t="str">
        <f t="shared" si="200"/>
        <v>2023</v>
      </c>
      <c r="R6437" t="str">
        <f t="shared" si="201"/>
        <v>05</v>
      </c>
      <c r="S6437">
        <f>CEILING(Table1[[#This Row],[Month]]/3,1)</f>
        <v>2</v>
      </c>
      <c r="T6437" s="9">
        <f>(Table1[[#This Row],[Profit]]/Table1[[#This Row],[Sales]])</f>
        <v>0.42</v>
      </c>
    </row>
    <row r="6438" spans="1:20" x14ac:dyDescent="0.25">
      <c r="A6438">
        <v>20230528</v>
      </c>
      <c r="B6438" s="1" t="s">
        <v>870</v>
      </c>
      <c r="C6438" s="1" t="s">
        <v>1088</v>
      </c>
      <c r="D6438" s="1" t="s">
        <v>1089</v>
      </c>
      <c r="E6438" s="1" t="s">
        <v>59</v>
      </c>
      <c r="F6438" s="1" t="s">
        <v>126</v>
      </c>
      <c r="G6438" s="1" t="s">
        <v>257</v>
      </c>
      <c r="H6438" s="1" t="s">
        <v>75</v>
      </c>
      <c r="I6438" s="1" t="s">
        <v>21</v>
      </c>
      <c r="J6438" s="1" t="s">
        <v>37</v>
      </c>
      <c r="K6438">
        <v>477.15</v>
      </c>
      <c r="L6438">
        <v>5</v>
      </c>
      <c r="M6438">
        <v>0</v>
      </c>
      <c r="N6438">
        <v>28.629000000000001</v>
      </c>
      <c r="O6438">
        <f>(Table1[[#This Row],[Sales]]-Table1[[#This Row],[Profit]])/Table1[[#This Row],[Quantity]]</f>
        <v>89.704199999999986</v>
      </c>
      <c r="P6438">
        <f>Table1[[#This Row],[Sales]]/Table1[[#This Row],[Quantity]]</f>
        <v>95.429999999999993</v>
      </c>
      <c r="Q6438" t="str">
        <f t="shared" si="200"/>
        <v>2023</v>
      </c>
      <c r="R6438" t="str">
        <f t="shared" si="201"/>
        <v>05</v>
      </c>
      <c r="S6438">
        <f>CEILING(Table1[[#This Row],[Month]]/3,1)</f>
        <v>2</v>
      </c>
      <c r="T6438" s="9">
        <f>(Table1[[#This Row],[Profit]]/Table1[[#This Row],[Sales]])</f>
        <v>6.0000000000000005E-2</v>
      </c>
    </row>
    <row r="6439" spans="1:20" x14ac:dyDescent="0.25">
      <c r="A6439">
        <v>20230528</v>
      </c>
      <c r="B6439" s="1" t="s">
        <v>870</v>
      </c>
      <c r="C6439" s="1" t="s">
        <v>1088</v>
      </c>
      <c r="D6439" s="1" t="s">
        <v>1089</v>
      </c>
      <c r="E6439" s="1" t="s">
        <v>59</v>
      </c>
      <c r="F6439" s="1" t="s">
        <v>126</v>
      </c>
      <c r="G6439" s="1" t="s">
        <v>257</v>
      </c>
      <c r="H6439" s="1" t="s">
        <v>75</v>
      </c>
      <c r="I6439" s="1" t="s">
        <v>21</v>
      </c>
      <c r="J6439" s="1" t="s">
        <v>43</v>
      </c>
      <c r="K6439">
        <v>302.37599999999998</v>
      </c>
      <c r="L6439">
        <v>3</v>
      </c>
      <c r="M6439">
        <v>0.2</v>
      </c>
      <c r="N6439">
        <v>22.6782</v>
      </c>
      <c r="O6439">
        <f>(Table1[[#This Row],[Sales]]-Table1[[#This Row],[Profit]])/Table1[[#This Row],[Quantity]]</f>
        <v>93.232599999999991</v>
      </c>
      <c r="P6439">
        <f>Table1[[#This Row],[Sales]]/Table1[[#This Row],[Quantity]]</f>
        <v>100.79199999999999</v>
      </c>
      <c r="Q6439" t="str">
        <f t="shared" si="200"/>
        <v>2023</v>
      </c>
      <c r="R6439" t="str">
        <f t="shared" si="201"/>
        <v>05</v>
      </c>
      <c r="S6439">
        <f>CEILING(Table1[[#This Row],[Month]]/3,1)</f>
        <v>2</v>
      </c>
      <c r="T6439" s="9">
        <f>(Table1[[#This Row],[Profit]]/Table1[[#This Row],[Sales]])</f>
        <v>7.5000000000000011E-2</v>
      </c>
    </row>
    <row r="6440" spans="1:20" x14ac:dyDescent="0.25">
      <c r="A6440">
        <v>20231215</v>
      </c>
      <c r="B6440" s="1" t="s">
        <v>226</v>
      </c>
      <c r="C6440" s="1" t="s">
        <v>57</v>
      </c>
      <c r="D6440" s="1" t="s">
        <v>882</v>
      </c>
      <c r="E6440" s="1" t="s">
        <v>59</v>
      </c>
      <c r="F6440" s="1" t="s">
        <v>60</v>
      </c>
      <c r="G6440" s="1" t="s">
        <v>228</v>
      </c>
      <c r="H6440" s="1" t="s">
        <v>75</v>
      </c>
      <c r="I6440" s="1" t="s">
        <v>21</v>
      </c>
      <c r="J6440" s="1" t="s">
        <v>36</v>
      </c>
      <c r="K6440">
        <v>974.98800000000006</v>
      </c>
      <c r="L6440">
        <v>4</v>
      </c>
      <c r="M6440">
        <v>0.3</v>
      </c>
      <c r="N6440">
        <v>-97.498800000000003</v>
      </c>
      <c r="O6440">
        <f>(Table1[[#This Row],[Sales]]-Table1[[#This Row],[Profit]])/Table1[[#This Row],[Quantity]]</f>
        <v>268.12170000000003</v>
      </c>
      <c r="P6440">
        <f>Table1[[#This Row],[Sales]]/Table1[[#This Row],[Quantity]]</f>
        <v>243.74700000000001</v>
      </c>
      <c r="Q6440" t="str">
        <f t="shared" si="200"/>
        <v>2023</v>
      </c>
      <c r="R6440" t="str">
        <f t="shared" si="201"/>
        <v>12</v>
      </c>
      <c r="S6440">
        <f>CEILING(Table1[[#This Row],[Month]]/3,1)</f>
        <v>4</v>
      </c>
      <c r="T6440" s="9">
        <f>(Table1[[#This Row],[Profit]]/Table1[[#This Row],[Sales]])</f>
        <v>-9.9999999999999992E-2</v>
      </c>
    </row>
    <row r="6441" spans="1:20" x14ac:dyDescent="0.25">
      <c r="A6441">
        <v>20201004</v>
      </c>
      <c r="B6441" s="1" t="s">
        <v>764</v>
      </c>
      <c r="C6441" s="1" t="s">
        <v>133</v>
      </c>
      <c r="D6441" s="1" t="s">
        <v>134</v>
      </c>
      <c r="E6441" s="1" t="s">
        <v>17</v>
      </c>
      <c r="F6441" s="1" t="s">
        <v>18</v>
      </c>
      <c r="G6441" s="1" t="s">
        <v>236</v>
      </c>
      <c r="H6441" s="1" t="s">
        <v>168</v>
      </c>
      <c r="I6441" s="1" t="s">
        <v>21</v>
      </c>
      <c r="J6441" s="1" t="s">
        <v>23</v>
      </c>
      <c r="K6441">
        <v>589.41</v>
      </c>
      <c r="L6441">
        <v>5</v>
      </c>
      <c r="M6441">
        <v>0.1</v>
      </c>
      <c r="N6441">
        <v>-6.5490000000000004</v>
      </c>
      <c r="O6441">
        <f>(Table1[[#This Row],[Sales]]-Table1[[#This Row],[Profit]])/Table1[[#This Row],[Quantity]]</f>
        <v>119.19179999999999</v>
      </c>
      <c r="P6441">
        <f>Table1[[#This Row],[Sales]]/Table1[[#This Row],[Quantity]]</f>
        <v>117.88199999999999</v>
      </c>
      <c r="Q6441" t="str">
        <f t="shared" si="200"/>
        <v>2020</v>
      </c>
      <c r="R6441" t="str">
        <f t="shared" si="201"/>
        <v>10</v>
      </c>
      <c r="S6441">
        <f>CEILING(Table1[[#This Row],[Month]]/3,1)</f>
        <v>4</v>
      </c>
      <c r="T6441" s="9">
        <f>(Table1[[#This Row],[Profit]]/Table1[[#This Row],[Sales]])</f>
        <v>-1.1111111111111112E-2</v>
      </c>
    </row>
    <row r="6442" spans="1:20" x14ac:dyDescent="0.25">
      <c r="A6442">
        <v>20221014</v>
      </c>
      <c r="B6442" s="1" t="s">
        <v>622</v>
      </c>
      <c r="C6442" s="1" t="s">
        <v>133</v>
      </c>
      <c r="D6442" s="1" t="s">
        <v>134</v>
      </c>
      <c r="E6442" s="1" t="s">
        <v>17</v>
      </c>
      <c r="F6442" s="1" t="s">
        <v>18</v>
      </c>
      <c r="G6442" s="1" t="s">
        <v>344</v>
      </c>
      <c r="H6442" s="1" t="s">
        <v>20</v>
      </c>
      <c r="I6442" s="1" t="s">
        <v>30</v>
      </c>
      <c r="J6442" s="1" t="s">
        <v>42</v>
      </c>
      <c r="K6442">
        <v>34.700000000000003</v>
      </c>
      <c r="L6442">
        <v>5</v>
      </c>
      <c r="M6442">
        <v>0</v>
      </c>
      <c r="N6442">
        <v>12.492000000000001</v>
      </c>
      <c r="O6442">
        <f>(Table1[[#This Row],[Sales]]-Table1[[#This Row],[Profit]])/Table1[[#This Row],[Quantity]]</f>
        <v>4.4416000000000002</v>
      </c>
      <c r="P6442">
        <f>Table1[[#This Row],[Sales]]/Table1[[#This Row],[Quantity]]</f>
        <v>6.94</v>
      </c>
      <c r="Q6442" t="str">
        <f t="shared" si="200"/>
        <v>2022</v>
      </c>
      <c r="R6442" t="str">
        <f t="shared" si="201"/>
        <v>10</v>
      </c>
      <c r="S6442">
        <f>CEILING(Table1[[#This Row],[Month]]/3,1)</f>
        <v>4</v>
      </c>
      <c r="T6442" s="9">
        <f>(Table1[[#This Row],[Profit]]/Table1[[#This Row],[Sales]])</f>
        <v>0.36</v>
      </c>
    </row>
    <row r="6443" spans="1:20" x14ac:dyDescent="0.25">
      <c r="A6443">
        <v>20221014</v>
      </c>
      <c r="B6443" s="1" t="s">
        <v>622</v>
      </c>
      <c r="C6443" s="1" t="s">
        <v>133</v>
      </c>
      <c r="D6443" s="1" t="s">
        <v>134</v>
      </c>
      <c r="E6443" s="1" t="s">
        <v>17</v>
      </c>
      <c r="F6443" s="1" t="s">
        <v>18</v>
      </c>
      <c r="G6443" s="1" t="s">
        <v>344</v>
      </c>
      <c r="H6443" s="1" t="s">
        <v>20</v>
      </c>
      <c r="I6443" s="1" t="s">
        <v>30</v>
      </c>
      <c r="J6443" s="1" t="s">
        <v>37</v>
      </c>
      <c r="K6443">
        <v>99.87</v>
      </c>
      <c r="L6443">
        <v>3</v>
      </c>
      <c r="M6443">
        <v>0</v>
      </c>
      <c r="N6443">
        <v>23.968800000000002</v>
      </c>
      <c r="O6443">
        <f>(Table1[[#This Row],[Sales]]-Table1[[#This Row],[Profit]])/Table1[[#This Row],[Quantity]]</f>
        <v>25.3004</v>
      </c>
      <c r="P6443">
        <f>Table1[[#This Row],[Sales]]/Table1[[#This Row],[Quantity]]</f>
        <v>33.29</v>
      </c>
      <c r="Q6443" t="str">
        <f t="shared" si="200"/>
        <v>2022</v>
      </c>
      <c r="R6443" t="str">
        <f t="shared" si="201"/>
        <v>10</v>
      </c>
      <c r="S6443">
        <f>CEILING(Table1[[#This Row],[Month]]/3,1)</f>
        <v>4</v>
      </c>
      <c r="T6443" s="9">
        <f>(Table1[[#This Row],[Profit]]/Table1[[#This Row],[Sales]])</f>
        <v>0.24000000000000002</v>
      </c>
    </row>
    <row r="6444" spans="1:20" x14ac:dyDescent="0.25">
      <c r="A6444">
        <v>20221014</v>
      </c>
      <c r="B6444" s="1" t="s">
        <v>622</v>
      </c>
      <c r="C6444" s="1" t="s">
        <v>133</v>
      </c>
      <c r="D6444" s="1" t="s">
        <v>134</v>
      </c>
      <c r="E6444" s="1" t="s">
        <v>17</v>
      </c>
      <c r="F6444" s="1" t="s">
        <v>18</v>
      </c>
      <c r="G6444" s="1" t="s">
        <v>344</v>
      </c>
      <c r="H6444" s="1" t="s">
        <v>20</v>
      </c>
      <c r="I6444" s="1" t="s">
        <v>30</v>
      </c>
      <c r="J6444" s="1" t="s">
        <v>50</v>
      </c>
      <c r="K6444">
        <v>37.94</v>
      </c>
      <c r="L6444">
        <v>2</v>
      </c>
      <c r="M6444">
        <v>0</v>
      </c>
      <c r="N6444">
        <v>18.211200000000002</v>
      </c>
      <c r="O6444">
        <f>(Table1[[#This Row],[Sales]]-Table1[[#This Row],[Profit]])/Table1[[#This Row],[Quantity]]</f>
        <v>9.8643999999999981</v>
      </c>
      <c r="P6444">
        <f>Table1[[#This Row],[Sales]]/Table1[[#This Row],[Quantity]]</f>
        <v>18.97</v>
      </c>
      <c r="Q6444" t="str">
        <f t="shared" si="200"/>
        <v>2022</v>
      </c>
      <c r="R6444" t="str">
        <f t="shared" si="201"/>
        <v>10</v>
      </c>
      <c r="S6444">
        <f>CEILING(Table1[[#This Row],[Month]]/3,1)</f>
        <v>4</v>
      </c>
      <c r="T6444" s="9">
        <f>(Table1[[#This Row],[Profit]]/Table1[[#This Row],[Sales]])</f>
        <v>0.48000000000000009</v>
      </c>
    </row>
    <row r="6445" spans="1:20" x14ac:dyDescent="0.25">
      <c r="A6445">
        <v>20221014</v>
      </c>
      <c r="B6445" s="1" t="s">
        <v>622</v>
      </c>
      <c r="C6445" s="1" t="s">
        <v>133</v>
      </c>
      <c r="D6445" s="1" t="s">
        <v>134</v>
      </c>
      <c r="E6445" s="1" t="s">
        <v>17</v>
      </c>
      <c r="F6445" s="1" t="s">
        <v>18</v>
      </c>
      <c r="G6445" s="1" t="s">
        <v>344</v>
      </c>
      <c r="H6445" s="1" t="s">
        <v>20</v>
      </c>
      <c r="I6445" s="1" t="s">
        <v>30</v>
      </c>
      <c r="J6445" s="1" t="s">
        <v>23</v>
      </c>
      <c r="K6445">
        <v>24.9</v>
      </c>
      <c r="L6445">
        <v>5</v>
      </c>
      <c r="M6445">
        <v>0</v>
      </c>
      <c r="N6445">
        <v>11.454000000000001</v>
      </c>
      <c r="O6445">
        <f>(Table1[[#This Row],[Sales]]-Table1[[#This Row],[Profit]])/Table1[[#This Row],[Quantity]]</f>
        <v>2.6891999999999996</v>
      </c>
      <c r="P6445">
        <f>Table1[[#This Row],[Sales]]/Table1[[#This Row],[Quantity]]</f>
        <v>4.9799999999999995</v>
      </c>
      <c r="Q6445" t="str">
        <f t="shared" si="200"/>
        <v>2022</v>
      </c>
      <c r="R6445" t="str">
        <f t="shared" si="201"/>
        <v>10</v>
      </c>
      <c r="S6445">
        <f>CEILING(Table1[[#This Row],[Month]]/3,1)</f>
        <v>4</v>
      </c>
      <c r="T6445" s="9">
        <f>(Table1[[#This Row],[Profit]]/Table1[[#This Row],[Sales]])</f>
        <v>0.46000000000000008</v>
      </c>
    </row>
    <row r="6446" spans="1:20" x14ac:dyDescent="0.25">
      <c r="A6446">
        <v>20221014</v>
      </c>
      <c r="B6446" s="1" t="s">
        <v>622</v>
      </c>
      <c r="C6446" s="1" t="s">
        <v>133</v>
      </c>
      <c r="D6446" s="1" t="s">
        <v>134</v>
      </c>
      <c r="E6446" s="1" t="s">
        <v>17</v>
      </c>
      <c r="F6446" s="1" t="s">
        <v>18</v>
      </c>
      <c r="G6446" s="1" t="s">
        <v>344</v>
      </c>
      <c r="H6446" s="1" t="s">
        <v>20</v>
      </c>
      <c r="I6446" s="1" t="s">
        <v>30</v>
      </c>
      <c r="J6446" s="1" t="s">
        <v>41</v>
      </c>
      <c r="K6446">
        <v>82.26</v>
      </c>
      <c r="L6446">
        <v>3</v>
      </c>
      <c r="M6446">
        <v>0</v>
      </c>
      <c r="N6446">
        <v>33.726599999999998</v>
      </c>
      <c r="O6446">
        <f>(Table1[[#This Row],[Sales]]-Table1[[#This Row],[Profit]])/Table1[[#This Row],[Quantity]]</f>
        <v>16.177800000000001</v>
      </c>
      <c r="P6446">
        <f>Table1[[#This Row],[Sales]]/Table1[[#This Row],[Quantity]]</f>
        <v>27.42</v>
      </c>
      <c r="Q6446" t="str">
        <f t="shared" si="200"/>
        <v>2022</v>
      </c>
      <c r="R6446" t="str">
        <f t="shared" si="201"/>
        <v>10</v>
      </c>
      <c r="S6446">
        <f>CEILING(Table1[[#This Row],[Month]]/3,1)</f>
        <v>4</v>
      </c>
      <c r="T6446" s="9">
        <f>(Table1[[#This Row],[Profit]]/Table1[[#This Row],[Sales]])</f>
        <v>0.40999999999999992</v>
      </c>
    </row>
    <row r="6447" spans="1:20" x14ac:dyDescent="0.25">
      <c r="A6447">
        <v>20210305</v>
      </c>
      <c r="B6447" s="1" t="s">
        <v>704</v>
      </c>
      <c r="C6447" s="1" t="s">
        <v>108</v>
      </c>
      <c r="D6447" s="1" t="s">
        <v>143</v>
      </c>
      <c r="E6447" s="1" t="s">
        <v>59</v>
      </c>
      <c r="F6447" s="1" t="s">
        <v>110</v>
      </c>
      <c r="G6447" s="1" t="s">
        <v>87</v>
      </c>
      <c r="H6447" s="1" t="s">
        <v>75</v>
      </c>
      <c r="I6447" s="1" t="s">
        <v>21</v>
      </c>
      <c r="J6447" s="1" t="s">
        <v>136</v>
      </c>
      <c r="K6447">
        <v>7.1040000000000001</v>
      </c>
      <c r="L6447">
        <v>6</v>
      </c>
      <c r="M6447">
        <v>0.2</v>
      </c>
      <c r="N6447">
        <v>2.4864000000000002</v>
      </c>
      <c r="O6447">
        <f>(Table1[[#This Row],[Sales]]-Table1[[#This Row],[Profit]])/Table1[[#This Row],[Quantity]]</f>
        <v>0.76959999999999995</v>
      </c>
      <c r="P6447">
        <f>Table1[[#This Row],[Sales]]/Table1[[#This Row],[Quantity]]</f>
        <v>1.1839999999999999</v>
      </c>
      <c r="Q6447" t="str">
        <f t="shared" si="200"/>
        <v>2021</v>
      </c>
      <c r="R6447" t="str">
        <f t="shared" si="201"/>
        <v>03</v>
      </c>
      <c r="S6447">
        <f>CEILING(Table1[[#This Row],[Month]]/3,1)</f>
        <v>1</v>
      </c>
      <c r="T6447" s="9">
        <f>(Table1[[#This Row],[Profit]]/Table1[[#This Row],[Sales]])</f>
        <v>0.35000000000000003</v>
      </c>
    </row>
    <row r="6448" spans="1:20" x14ac:dyDescent="0.25">
      <c r="A6448">
        <v>20230305</v>
      </c>
      <c r="B6448" s="1" t="s">
        <v>862</v>
      </c>
      <c r="C6448" s="1" t="s">
        <v>57</v>
      </c>
      <c r="D6448" s="1" t="s">
        <v>99</v>
      </c>
      <c r="E6448" s="1" t="s">
        <v>59</v>
      </c>
      <c r="F6448" s="1" t="s">
        <v>60</v>
      </c>
      <c r="G6448" s="1" t="s">
        <v>29</v>
      </c>
      <c r="H6448" s="1" t="s">
        <v>20</v>
      </c>
      <c r="I6448" s="1" t="s">
        <v>63</v>
      </c>
      <c r="J6448" s="1" t="s">
        <v>41</v>
      </c>
      <c r="K6448">
        <v>103.5</v>
      </c>
      <c r="L6448">
        <v>5</v>
      </c>
      <c r="M6448">
        <v>0.6</v>
      </c>
      <c r="N6448">
        <v>-77.625</v>
      </c>
      <c r="O6448">
        <f>(Table1[[#This Row],[Sales]]-Table1[[#This Row],[Profit]])/Table1[[#This Row],[Quantity]]</f>
        <v>36.225000000000001</v>
      </c>
      <c r="P6448">
        <f>Table1[[#This Row],[Sales]]/Table1[[#This Row],[Quantity]]</f>
        <v>20.7</v>
      </c>
      <c r="Q6448" t="str">
        <f t="shared" si="200"/>
        <v>2023</v>
      </c>
      <c r="R6448" t="str">
        <f t="shared" si="201"/>
        <v>03</v>
      </c>
      <c r="S6448">
        <f>CEILING(Table1[[#This Row],[Month]]/3,1)</f>
        <v>1</v>
      </c>
      <c r="T6448" s="9">
        <f>(Table1[[#This Row],[Profit]]/Table1[[#This Row],[Sales]])</f>
        <v>-0.75</v>
      </c>
    </row>
    <row r="6449" spans="1:20" x14ac:dyDescent="0.25">
      <c r="A6449">
        <v>20230305</v>
      </c>
      <c r="B6449" s="1" t="s">
        <v>862</v>
      </c>
      <c r="C6449" s="1" t="s">
        <v>57</v>
      </c>
      <c r="D6449" s="1" t="s">
        <v>99</v>
      </c>
      <c r="E6449" s="1" t="s">
        <v>59</v>
      </c>
      <c r="F6449" s="1" t="s">
        <v>60</v>
      </c>
      <c r="G6449" s="1" t="s">
        <v>29</v>
      </c>
      <c r="H6449" s="1" t="s">
        <v>20</v>
      </c>
      <c r="I6449" s="1" t="s">
        <v>63</v>
      </c>
      <c r="J6449" s="1" t="s">
        <v>23</v>
      </c>
      <c r="K6449">
        <v>2.464</v>
      </c>
      <c r="L6449">
        <v>1</v>
      </c>
      <c r="M6449">
        <v>0.2</v>
      </c>
      <c r="N6449">
        <v>0.86240000000000006</v>
      </c>
      <c r="O6449">
        <f>(Table1[[#This Row],[Sales]]-Table1[[#This Row],[Profit]])/Table1[[#This Row],[Quantity]]</f>
        <v>1.6015999999999999</v>
      </c>
      <c r="P6449">
        <f>Table1[[#This Row],[Sales]]/Table1[[#This Row],[Quantity]]</f>
        <v>2.464</v>
      </c>
      <c r="Q6449" t="str">
        <f t="shared" si="200"/>
        <v>2023</v>
      </c>
      <c r="R6449" t="str">
        <f t="shared" si="201"/>
        <v>03</v>
      </c>
      <c r="S6449">
        <f>CEILING(Table1[[#This Row],[Month]]/3,1)</f>
        <v>1</v>
      </c>
      <c r="T6449" s="9">
        <f>(Table1[[#This Row],[Profit]]/Table1[[#This Row],[Sales]])</f>
        <v>0.35000000000000003</v>
      </c>
    </row>
    <row r="6450" spans="1:20" x14ac:dyDescent="0.25">
      <c r="A6450">
        <v>20230305</v>
      </c>
      <c r="B6450" s="1" t="s">
        <v>862</v>
      </c>
      <c r="C6450" s="1" t="s">
        <v>57</v>
      </c>
      <c r="D6450" s="1" t="s">
        <v>99</v>
      </c>
      <c r="E6450" s="1" t="s">
        <v>59</v>
      </c>
      <c r="F6450" s="1" t="s">
        <v>60</v>
      </c>
      <c r="G6450" s="1" t="s">
        <v>29</v>
      </c>
      <c r="H6450" s="1" t="s">
        <v>20</v>
      </c>
      <c r="I6450" s="1" t="s">
        <v>63</v>
      </c>
      <c r="J6450" s="1" t="s">
        <v>37</v>
      </c>
      <c r="K6450">
        <v>8.7200000000000006</v>
      </c>
      <c r="L6450">
        <v>1</v>
      </c>
      <c r="M6450">
        <v>0.2</v>
      </c>
      <c r="N6450">
        <v>0.65400000000000003</v>
      </c>
      <c r="O6450">
        <f>(Table1[[#This Row],[Sales]]-Table1[[#This Row],[Profit]])/Table1[[#This Row],[Quantity]]</f>
        <v>8.0660000000000007</v>
      </c>
      <c r="P6450">
        <f>Table1[[#This Row],[Sales]]/Table1[[#This Row],[Quantity]]</f>
        <v>8.7200000000000006</v>
      </c>
      <c r="Q6450" t="str">
        <f t="shared" si="200"/>
        <v>2023</v>
      </c>
      <c r="R6450" t="str">
        <f t="shared" si="201"/>
        <v>03</v>
      </c>
      <c r="S6450">
        <f>CEILING(Table1[[#This Row],[Month]]/3,1)</f>
        <v>1</v>
      </c>
      <c r="T6450" s="9">
        <f>(Table1[[#This Row],[Profit]]/Table1[[#This Row],[Sales]])</f>
        <v>7.4999999999999997E-2</v>
      </c>
    </row>
    <row r="6451" spans="1:20" x14ac:dyDescent="0.25">
      <c r="A6451">
        <v>20210925</v>
      </c>
      <c r="B6451" s="1" t="s">
        <v>926</v>
      </c>
      <c r="C6451" s="1" t="s">
        <v>277</v>
      </c>
      <c r="D6451" s="1" t="s">
        <v>913</v>
      </c>
      <c r="E6451" s="1" t="s">
        <v>17</v>
      </c>
      <c r="F6451" s="1" t="s">
        <v>73</v>
      </c>
      <c r="G6451" s="1" t="s">
        <v>139</v>
      </c>
      <c r="H6451" s="1" t="s">
        <v>40</v>
      </c>
      <c r="I6451" s="1" t="s">
        <v>21</v>
      </c>
      <c r="J6451" s="1" t="s">
        <v>36</v>
      </c>
      <c r="K6451">
        <v>10.76</v>
      </c>
      <c r="L6451">
        <v>2</v>
      </c>
      <c r="M6451">
        <v>0</v>
      </c>
      <c r="N6451">
        <v>5.1647999999999996</v>
      </c>
      <c r="O6451">
        <f>(Table1[[#This Row],[Sales]]-Table1[[#This Row],[Profit]])/Table1[[#This Row],[Quantity]]</f>
        <v>2.7976000000000001</v>
      </c>
      <c r="P6451">
        <f>Table1[[#This Row],[Sales]]/Table1[[#This Row],[Quantity]]</f>
        <v>5.38</v>
      </c>
      <c r="Q6451" t="str">
        <f t="shared" si="200"/>
        <v>2021</v>
      </c>
      <c r="R6451" t="str">
        <f t="shared" si="201"/>
        <v>09</v>
      </c>
      <c r="S6451">
        <f>CEILING(Table1[[#This Row],[Month]]/3,1)</f>
        <v>3</v>
      </c>
      <c r="T6451" s="9">
        <f>(Table1[[#This Row],[Profit]]/Table1[[#This Row],[Sales]])</f>
        <v>0.48</v>
      </c>
    </row>
    <row r="6452" spans="1:20" x14ac:dyDescent="0.25">
      <c r="A6452">
        <v>20210925</v>
      </c>
      <c r="B6452" s="1" t="s">
        <v>926</v>
      </c>
      <c r="C6452" s="1" t="s">
        <v>277</v>
      </c>
      <c r="D6452" s="1" t="s">
        <v>913</v>
      </c>
      <c r="E6452" s="1" t="s">
        <v>17</v>
      </c>
      <c r="F6452" s="1" t="s">
        <v>73</v>
      </c>
      <c r="G6452" s="1" t="s">
        <v>139</v>
      </c>
      <c r="H6452" s="1" t="s">
        <v>40</v>
      </c>
      <c r="I6452" s="1" t="s">
        <v>21</v>
      </c>
      <c r="J6452" s="1" t="s">
        <v>50</v>
      </c>
      <c r="K6452">
        <v>45.68</v>
      </c>
      <c r="L6452">
        <v>2</v>
      </c>
      <c r="M6452">
        <v>0</v>
      </c>
      <c r="N6452">
        <v>21.012799999999999</v>
      </c>
      <c r="O6452">
        <f>(Table1[[#This Row],[Sales]]-Table1[[#This Row],[Profit]])/Table1[[#This Row],[Quantity]]</f>
        <v>12.333600000000001</v>
      </c>
      <c r="P6452">
        <f>Table1[[#This Row],[Sales]]/Table1[[#This Row],[Quantity]]</f>
        <v>22.84</v>
      </c>
      <c r="Q6452" t="str">
        <f t="shared" si="200"/>
        <v>2021</v>
      </c>
      <c r="R6452" t="str">
        <f t="shared" si="201"/>
        <v>09</v>
      </c>
      <c r="S6452">
        <f>CEILING(Table1[[#This Row],[Month]]/3,1)</f>
        <v>3</v>
      </c>
      <c r="T6452" s="9">
        <f>(Table1[[#This Row],[Profit]]/Table1[[#This Row],[Sales]])</f>
        <v>0.45999999999999996</v>
      </c>
    </row>
    <row r="6453" spans="1:20" x14ac:dyDescent="0.25">
      <c r="A6453">
        <v>20210925</v>
      </c>
      <c r="B6453" s="1" t="s">
        <v>926</v>
      </c>
      <c r="C6453" s="1" t="s">
        <v>277</v>
      </c>
      <c r="D6453" s="1" t="s">
        <v>913</v>
      </c>
      <c r="E6453" s="1" t="s">
        <v>17</v>
      </c>
      <c r="F6453" s="1" t="s">
        <v>73</v>
      </c>
      <c r="G6453" s="1" t="s">
        <v>139</v>
      </c>
      <c r="H6453" s="1" t="s">
        <v>40</v>
      </c>
      <c r="I6453" s="1" t="s">
        <v>21</v>
      </c>
      <c r="J6453" s="1" t="s">
        <v>42</v>
      </c>
      <c r="K6453">
        <v>6.7</v>
      </c>
      <c r="L6453">
        <v>1</v>
      </c>
      <c r="M6453">
        <v>0</v>
      </c>
      <c r="N6453">
        <v>2.2109999999999999</v>
      </c>
      <c r="O6453">
        <f>(Table1[[#This Row],[Sales]]-Table1[[#This Row],[Profit]])/Table1[[#This Row],[Quantity]]</f>
        <v>4.4890000000000008</v>
      </c>
      <c r="P6453">
        <f>Table1[[#This Row],[Sales]]/Table1[[#This Row],[Quantity]]</f>
        <v>6.7</v>
      </c>
      <c r="Q6453" t="str">
        <f t="shared" si="200"/>
        <v>2021</v>
      </c>
      <c r="R6453" t="str">
        <f t="shared" si="201"/>
        <v>09</v>
      </c>
      <c r="S6453">
        <f>CEILING(Table1[[#This Row],[Month]]/3,1)</f>
        <v>3</v>
      </c>
      <c r="T6453" s="9">
        <f>(Table1[[#This Row],[Profit]]/Table1[[#This Row],[Sales]])</f>
        <v>0.32999999999999996</v>
      </c>
    </row>
    <row r="6454" spans="1:20" x14ac:dyDescent="0.25">
      <c r="A6454">
        <v>20211219</v>
      </c>
      <c r="B6454" s="1" t="s">
        <v>1114</v>
      </c>
      <c r="C6454" s="1" t="s">
        <v>108</v>
      </c>
      <c r="D6454" s="1" t="s">
        <v>271</v>
      </c>
      <c r="E6454" s="1" t="s">
        <v>59</v>
      </c>
      <c r="F6454" s="1" t="s">
        <v>110</v>
      </c>
      <c r="G6454" s="1" t="s">
        <v>141</v>
      </c>
      <c r="H6454" s="1" t="s">
        <v>91</v>
      </c>
      <c r="I6454" s="1" t="s">
        <v>21</v>
      </c>
      <c r="J6454" s="1" t="s">
        <v>43</v>
      </c>
      <c r="K6454">
        <v>158.376</v>
      </c>
      <c r="L6454">
        <v>3</v>
      </c>
      <c r="M6454">
        <v>0.2</v>
      </c>
      <c r="N6454">
        <v>13.857900000000001</v>
      </c>
      <c r="O6454">
        <f>(Table1[[#This Row],[Sales]]-Table1[[#This Row],[Profit]])/Table1[[#This Row],[Quantity]]</f>
        <v>48.172699999999999</v>
      </c>
      <c r="P6454">
        <f>Table1[[#This Row],[Sales]]/Table1[[#This Row],[Quantity]]</f>
        <v>52.792000000000002</v>
      </c>
      <c r="Q6454" t="str">
        <f t="shared" si="200"/>
        <v>2021</v>
      </c>
      <c r="R6454" t="str">
        <f t="shared" si="201"/>
        <v>12</v>
      </c>
      <c r="S6454">
        <f>CEILING(Table1[[#This Row],[Month]]/3,1)</f>
        <v>4</v>
      </c>
      <c r="T6454" s="9">
        <f>(Table1[[#This Row],[Profit]]/Table1[[#This Row],[Sales]])</f>
        <v>8.7500000000000008E-2</v>
      </c>
    </row>
    <row r="6455" spans="1:20" x14ac:dyDescent="0.25">
      <c r="A6455">
        <v>20211008</v>
      </c>
      <c r="B6455" s="1" t="s">
        <v>909</v>
      </c>
      <c r="C6455" s="1" t="s">
        <v>57</v>
      </c>
      <c r="D6455" s="1" t="s">
        <v>99</v>
      </c>
      <c r="E6455" s="1" t="s">
        <v>59</v>
      </c>
      <c r="F6455" s="1" t="s">
        <v>60</v>
      </c>
      <c r="G6455" s="1" t="s">
        <v>447</v>
      </c>
      <c r="H6455" s="1" t="s">
        <v>62</v>
      </c>
      <c r="I6455" s="1" t="s">
        <v>21</v>
      </c>
      <c r="J6455" s="1" t="s">
        <v>42</v>
      </c>
      <c r="K6455">
        <v>3.44</v>
      </c>
      <c r="L6455">
        <v>2</v>
      </c>
      <c r="M6455">
        <v>0.2</v>
      </c>
      <c r="N6455">
        <v>0.55900000000000005</v>
      </c>
      <c r="O6455">
        <f>(Table1[[#This Row],[Sales]]-Table1[[#This Row],[Profit]])/Table1[[#This Row],[Quantity]]</f>
        <v>1.4404999999999999</v>
      </c>
      <c r="P6455">
        <f>Table1[[#This Row],[Sales]]/Table1[[#This Row],[Quantity]]</f>
        <v>1.72</v>
      </c>
      <c r="Q6455" t="str">
        <f t="shared" si="200"/>
        <v>2021</v>
      </c>
      <c r="R6455" t="str">
        <f t="shared" si="201"/>
        <v>10</v>
      </c>
      <c r="S6455">
        <f>CEILING(Table1[[#This Row],[Month]]/3,1)</f>
        <v>4</v>
      </c>
      <c r="T6455" s="9">
        <f>(Table1[[#This Row],[Profit]]/Table1[[#This Row],[Sales]])</f>
        <v>0.16250000000000001</v>
      </c>
    </row>
    <row r="6456" spans="1:20" x14ac:dyDescent="0.25">
      <c r="A6456">
        <v>20230801</v>
      </c>
      <c r="B6456" s="1" t="s">
        <v>1096</v>
      </c>
      <c r="C6456" s="1" t="s">
        <v>25</v>
      </c>
      <c r="D6456" s="1" t="s">
        <v>77</v>
      </c>
      <c r="E6456" s="1" t="s">
        <v>27</v>
      </c>
      <c r="F6456" s="1" t="s">
        <v>28</v>
      </c>
      <c r="G6456" s="1" t="s">
        <v>19</v>
      </c>
      <c r="H6456" s="1" t="s">
        <v>20</v>
      </c>
      <c r="I6456" s="1" t="s">
        <v>21</v>
      </c>
      <c r="J6456" s="1" t="s">
        <v>37</v>
      </c>
      <c r="K6456">
        <v>56.56</v>
      </c>
      <c r="L6456">
        <v>2</v>
      </c>
      <c r="M6456">
        <v>0</v>
      </c>
      <c r="N6456">
        <v>15.2712</v>
      </c>
      <c r="O6456">
        <f>(Table1[[#This Row],[Sales]]-Table1[[#This Row],[Profit]])/Table1[[#This Row],[Quantity]]</f>
        <v>20.644400000000001</v>
      </c>
      <c r="P6456">
        <f>Table1[[#This Row],[Sales]]/Table1[[#This Row],[Quantity]]</f>
        <v>28.28</v>
      </c>
      <c r="Q6456" t="str">
        <f t="shared" si="200"/>
        <v>2023</v>
      </c>
      <c r="R6456" t="str">
        <f t="shared" si="201"/>
        <v>08</v>
      </c>
      <c r="S6456">
        <f>CEILING(Table1[[#This Row],[Month]]/3,1)</f>
        <v>3</v>
      </c>
      <c r="T6456" s="9">
        <f>(Table1[[#This Row],[Profit]]/Table1[[#This Row],[Sales]])</f>
        <v>0.27</v>
      </c>
    </row>
    <row r="6457" spans="1:20" x14ac:dyDescent="0.25">
      <c r="A6457">
        <v>20230801</v>
      </c>
      <c r="B6457" s="1" t="s">
        <v>1096</v>
      </c>
      <c r="C6457" s="1" t="s">
        <v>25</v>
      </c>
      <c r="D6457" s="1" t="s">
        <v>77</v>
      </c>
      <c r="E6457" s="1" t="s">
        <v>27</v>
      </c>
      <c r="F6457" s="1" t="s">
        <v>28</v>
      </c>
      <c r="G6457" s="1" t="s">
        <v>19</v>
      </c>
      <c r="H6457" s="1" t="s">
        <v>20</v>
      </c>
      <c r="I6457" s="1" t="s">
        <v>21</v>
      </c>
      <c r="J6457" s="1" t="s">
        <v>41</v>
      </c>
      <c r="K6457">
        <v>36.96</v>
      </c>
      <c r="L6457">
        <v>7</v>
      </c>
      <c r="M6457">
        <v>0</v>
      </c>
      <c r="N6457">
        <v>11.457599999999999</v>
      </c>
      <c r="O6457">
        <f>(Table1[[#This Row],[Sales]]-Table1[[#This Row],[Profit]])/Table1[[#This Row],[Quantity]]</f>
        <v>3.6432000000000002</v>
      </c>
      <c r="P6457">
        <f>Table1[[#This Row],[Sales]]/Table1[[#This Row],[Quantity]]</f>
        <v>5.28</v>
      </c>
      <c r="Q6457" t="str">
        <f t="shared" si="200"/>
        <v>2023</v>
      </c>
      <c r="R6457" t="str">
        <f t="shared" si="201"/>
        <v>08</v>
      </c>
      <c r="S6457">
        <f>CEILING(Table1[[#This Row],[Month]]/3,1)</f>
        <v>3</v>
      </c>
      <c r="T6457" s="9">
        <f>(Table1[[#This Row],[Profit]]/Table1[[#This Row],[Sales]])</f>
        <v>0.31</v>
      </c>
    </row>
    <row r="6458" spans="1:20" x14ac:dyDescent="0.25">
      <c r="A6458">
        <v>20200805</v>
      </c>
      <c r="B6458" s="1" t="s">
        <v>246</v>
      </c>
      <c r="C6458" s="1" t="s">
        <v>133</v>
      </c>
      <c r="D6458" s="1" t="s">
        <v>134</v>
      </c>
      <c r="E6458" s="1" t="s">
        <v>17</v>
      </c>
      <c r="F6458" s="1" t="s">
        <v>18</v>
      </c>
      <c r="G6458" s="1" t="s">
        <v>49</v>
      </c>
      <c r="H6458" s="1" t="s">
        <v>20</v>
      </c>
      <c r="I6458" s="1" t="s">
        <v>30</v>
      </c>
      <c r="J6458" s="1" t="s">
        <v>43</v>
      </c>
      <c r="K6458">
        <v>135.99</v>
      </c>
      <c r="L6458">
        <v>1</v>
      </c>
      <c r="M6458">
        <v>0</v>
      </c>
      <c r="N6458">
        <v>36.717300000000002</v>
      </c>
      <c r="O6458">
        <f>(Table1[[#This Row],[Sales]]-Table1[[#This Row],[Profit]])/Table1[[#This Row],[Quantity]]</f>
        <v>99.272700000000015</v>
      </c>
      <c r="P6458">
        <f>Table1[[#This Row],[Sales]]/Table1[[#This Row],[Quantity]]</f>
        <v>135.99</v>
      </c>
      <c r="Q6458" t="str">
        <f t="shared" si="200"/>
        <v>2020</v>
      </c>
      <c r="R6458" t="str">
        <f t="shared" si="201"/>
        <v>08</v>
      </c>
      <c r="S6458">
        <f>CEILING(Table1[[#This Row],[Month]]/3,1)</f>
        <v>3</v>
      </c>
      <c r="T6458" s="9">
        <f>(Table1[[#This Row],[Profit]]/Table1[[#This Row],[Sales]])</f>
        <v>0.27</v>
      </c>
    </row>
    <row r="6459" spans="1:20" x14ac:dyDescent="0.25">
      <c r="A6459">
        <v>20200805</v>
      </c>
      <c r="B6459" s="1" t="s">
        <v>246</v>
      </c>
      <c r="C6459" s="1" t="s">
        <v>133</v>
      </c>
      <c r="D6459" s="1" t="s">
        <v>134</v>
      </c>
      <c r="E6459" s="1" t="s">
        <v>17</v>
      </c>
      <c r="F6459" s="1" t="s">
        <v>18</v>
      </c>
      <c r="G6459" s="1" t="s">
        <v>49</v>
      </c>
      <c r="H6459" s="1" t="s">
        <v>20</v>
      </c>
      <c r="I6459" s="1" t="s">
        <v>30</v>
      </c>
      <c r="J6459" s="1" t="s">
        <v>42</v>
      </c>
      <c r="K6459">
        <v>15.96</v>
      </c>
      <c r="L6459">
        <v>7</v>
      </c>
      <c r="M6459">
        <v>0</v>
      </c>
      <c r="N6459">
        <v>7.0224000000000002</v>
      </c>
      <c r="O6459">
        <f>(Table1[[#This Row],[Sales]]-Table1[[#This Row],[Profit]])/Table1[[#This Row],[Quantity]]</f>
        <v>1.2767999999999999</v>
      </c>
      <c r="P6459">
        <f>Table1[[#This Row],[Sales]]/Table1[[#This Row],[Quantity]]</f>
        <v>2.2800000000000002</v>
      </c>
      <c r="Q6459" t="str">
        <f t="shared" si="200"/>
        <v>2020</v>
      </c>
      <c r="R6459" t="str">
        <f t="shared" si="201"/>
        <v>08</v>
      </c>
      <c r="S6459">
        <f>CEILING(Table1[[#This Row],[Month]]/3,1)</f>
        <v>3</v>
      </c>
      <c r="T6459" s="9">
        <f>(Table1[[#This Row],[Profit]]/Table1[[#This Row],[Sales]])</f>
        <v>0.44</v>
      </c>
    </row>
    <row r="6460" spans="1:20" x14ac:dyDescent="0.25">
      <c r="A6460">
        <v>20230515</v>
      </c>
      <c r="B6460" s="1" t="s">
        <v>639</v>
      </c>
      <c r="C6460" s="1" t="s">
        <v>652</v>
      </c>
      <c r="D6460" s="1" t="s">
        <v>899</v>
      </c>
      <c r="E6460" s="1" t="s">
        <v>59</v>
      </c>
      <c r="F6460" s="1" t="s">
        <v>126</v>
      </c>
      <c r="G6460" s="1" t="s">
        <v>321</v>
      </c>
      <c r="H6460" s="1" t="s">
        <v>69</v>
      </c>
      <c r="I6460" s="1" t="s">
        <v>30</v>
      </c>
      <c r="J6460" s="1" t="s">
        <v>42</v>
      </c>
      <c r="K6460">
        <v>3.76</v>
      </c>
      <c r="L6460">
        <v>2</v>
      </c>
      <c r="M6460">
        <v>0</v>
      </c>
      <c r="N6460">
        <v>1.0904</v>
      </c>
      <c r="O6460">
        <f>(Table1[[#This Row],[Sales]]-Table1[[#This Row],[Profit]])/Table1[[#This Row],[Quantity]]</f>
        <v>1.3348</v>
      </c>
      <c r="P6460">
        <f>Table1[[#This Row],[Sales]]/Table1[[#This Row],[Quantity]]</f>
        <v>1.88</v>
      </c>
      <c r="Q6460" t="str">
        <f t="shared" si="200"/>
        <v>2023</v>
      </c>
      <c r="R6460" t="str">
        <f t="shared" si="201"/>
        <v>05</v>
      </c>
      <c r="S6460">
        <f>CEILING(Table1[[#This Row],[Month]]/3,1)</f>
        <v>2</v>
      </c>
      <c r="T6460" s="9">
        <f>(Table1[[#This Row],[Profit]]/Table1[[#This Row],[Sales]])</f>
        <v>0.29000000000000004</v>
      </c>
    </row>
    <row r="6461" spans="1:20" x14ac:dyDescent="0.25">
      <c r="A6461">
        <v>20230515</v>
      </c>
      <c r="B6461" s="1" t="s">
        <v>639</v>
      </c>
      <c r="C6461" s="1" t="s">
        <v>652</v>
      </c>
      <c r="D6461" s="1" t="s">
        <v>899</v>
      </c>
      <c r="E6461" s="1" t="s">
        <v>59</v>
      </c>
      <c r="F6461" s="1" t="s">
        <v>126</v>
      </c>
      <c r="G6461" s="1" t="s">
        <v>321</v>
      </c>
      <c r="H6461" s="1" t="s">
        <v>69</v>
      </c>
      <c r="I6461" s="1" t="s">
        <v>30</v>
      </c>
      <c r="J6461" s="1" t="s">
        <v>42</v>
      </c>
      <c r="K6461">
        <v>14.7</v>
      </c>
      <c r="L6461">
        <v>5</v>
      </c>
      <c r="M6461">
        <v>0</v>
      </c>
      <c r="N6461">
        <v>6.6150000000000002</v>
      </c>
      <c r="O6461">
        <f>(Table1[[#This Row],[Sales]]-Table1[[#This Row],[Profit]])/Table1[[#This Row],[Quantity]]</f>
        <v>1.6169999999999998</v>
      </c>
      <c r="P6461">
        <f>Table1[[#This Row],[Sales]]/Table1[[#This Row],[Quantity]]</f>
        <v>2.94</v>
      </c>
      <c r="Q6461" t="str">
        <f t="shared" si="200"/>
        <v>2023</v>
      </c>
      <c r="R6461" t="str">
        <f t="shared" si="201"/>
        <v>05</v>
      </c>
      <c r="S6461">
        <f>CEILING(Table1[[#This Row],[Month]]/3,1)</f>
        <v>2</v>
      </c>
      <c r="T6461" s="9">
        <f>(Table1[[#This Row],[Profit]]/Table1[[#This Row],[Sales]])</f>
        <v>0.45</v>
      </c>
    </row>
    <row r="6462" spans="1:20" x14ac:dyDescent="0.25">
      <c r="A6462">
        <v>20230515</v>
      </c>
      <c r="B6462" s="1" t="s">
        <v>639</v>
      </c>
      <c r="C6462" s="1" t="s">
        <v>652</v>
      </c>
      <c r="D6462" s="1" t="s">
        <v>899</v>
      </c>
      <c r="E6462" s="1" t="s">
        <v>59</v>
      </c>
      <c r="F6462" s="1" t="s">
        <v>126</v>
      </c>
      <c r="G6462" s="1" t="s">
        <v>321</v>
      </c>
      <c r="H6462" s="1" t="s">
        <v>69</v>
      </c>
      <c r="I6462" s="1" t="s">
        <v>30</v>
      </c>
      <c r="J6462" s="1" t="s">
        <v>42</v>
      </c>
      <c r="K6462">
        <v>37.200000000000003</v>
      </c>
      <c r="L6462">
        <v>5</v>
      </c>
      <c r="M6462">
        <v>0</v>
      </c>
      <c r="N6462">
        <v>9.3000000000000007</v>
      </c>
      <c r="O6462">
        <f>(Table1[[#This Row],[Sales]]-Table1[[#This Row],[Profit]])/Table1[[#This Row],[Quantity]]</f>
        <v>5.58</v>
      </c>
      <c r="P6462">
        <f>Table1[[#This Row],[Sales]]/Table1[[#This Row],[Quantity]]</f>
        <v>7.44</v>
      </c>
      <c r="Q6462" t="str">
        <f t="shared" si="200"/>
        <v>2023</v>
      </c>
      <c r="R6462" t="str">
        <f t="shared" si="201"/>
        <v>05</v>
      </c>
      <c r="S6462">
        <f>CEILING(Table1[[#This Row],[Month]]/3,1)</f>
        <v>2</v>
      </c>
      <c r="T6462" s="9">
        <f>(Table1[[#This Row],[Profit]]/Table1[[#This Row],[Sales]])</f>
        <v>0.25</v>
      </c>
    </row>
    <row r="6463" spans="1:20" x14ac:dyDescent="0.25">
      <c r="A6463">
        <v>20230515</v>
      </c>
      <c r="B6463" s="1" t="s">
        <v>639</v>
      </c>
      <c r="C6463" s="1" t="s">
        <v>652</v>
      </c>
      <c r="D6463" s="1" t="s">
        <v>899</v>
      </c>
      <c r="E6463" s="1" t="s">
        <v>59</v>
      </c>
      <c r="F6463" s="1" t="s">
        <v>126</v>
      </c>
      <c r="G6463" s="1" t="s">
        <v>321</v>
      </c>
      <c r="H6463" s="1" t="s">
        <v>69</v>
      </c>
      <c r="I6463" s="1" t="s">
        <v>30</v>
      </c>
      <c r="J6463" s="1" t="s">
        <v>94</v>
      </c>
      <c r="K6463">
        <v>89.97</v>
      </c>
      <c r="L6463">
        <v>3</v>
      </c>
      <c r="M6463">
        <v>0</v>
      </c>
      <c r="N6463">
        <v>18.893699999999999</v>
      </c>
      <c r="O6463">
        <f>(Table1[[#This Row],[Sales]]-Table1[[#This Row],[Profit]])/Table1[[#This Row],[Quantity]]</f>
        <v>23.6921</v>
      </c>
      <c r="P6463">
        <f>Table1[[#This Row],[Sales]]/Table1[[#This Row],[Quantity]]</f>
        <v>29.99</v>
      </c>
      <c r="Q6463" t="str">
        <f t="shared" si="200"/>
        <v>2023</v>
      </c>
      <c r="R6463" t="str">
        <f t="shared" si="201"/>
        <v>05</v>
      </c>
      <c r="S6463">
        <f>CEILING(Table1[[#This Row],[Month]]/3,1)</f>
        <v>2</v>
      </c>
      <c r="T6463" s="9">
        <f>(Table1[[#This Row],[Profit]]/Table1[[#This Row],[Sales]])</f>
        <v>0.21</v>
      </c>
    </row>
    <row r="6464" spans="1:20" x14ac:dyDescent="0.25">
      <c r="A6464">
        <v>20230515</v>
      </c>
      <c r="B6464" s="1" t="s">
        <v>639</v>
      </c>
      <c r="C6464" s="1" t="s">
        <v>652</v>
      </c>
      <c r="D6464" s="1" t="s">
        <v>899</v>
      </c>
      <c r="E6464" s="1" t="s">
        <v>59</v>
      </c>
      <c r="F6464" s="1" t="s">
        <v>126</v>
      </c>
      <c r="G6464" s="1" t="s">
        <v>321</v>
      </c>
      <c r="H6464" s="1" t="s">
        <v>69</v>
      </c>
      <c r="I6464" s="1" t="s">
        <v>30</v>
      </c>
      <c r="J6464" s="1" t="s">
        <v>23</v>
      </c>
      <c r="K6464">
        <v>261.95999999999998</v>
      </c>
      <c r="L6464">
        <v>2</v>
      </c>
      <c r="M6464">
        <v>0</v>
      </c>
      <c r="N6464">
        <v>23.5764</v>
      </c>
      <c r="O6464">
        <f>(Table1[[#This Row],[Sales]]-Table1[[#This Row],[Profit]])/Table1[[#This Row],[Quantity]]</f>
        <v>119.19179999999999</v>
      </c>
      <c r="P6464">
        <f>Table1[[#This Row],[Sales]]/Table1[[#This Row],[Quantity]]</f>
        <v>130.97999999999999</v>
      </c>
      <c r="Q6464" t="str">
        <f t="shared" si="200"/>
        <v>2023</v>
      </c>
      <c r="R6464" t="str">
        <f t="shared" si="201"/>
        <v>05</v>
      </c>
      <c r="S6464">
        <f>CEILING(Table1[[#This Row],[Month]]/3,1)</f>
        <v>2</v>
      </c>
      <c r="T6464" s="9">
        <f>(Table1[[#This Row],[Profit]]/Table1[[#This Row],[Sales]])</f>
        <v>9.0000000000000011E-2</v>
      </c>
    </row>
    <row r="6465" spans="1:20" x14ac:dyDescent="0.25">
      <c r="A6465">
        <v>20230515</v>
      </c>
      <c r="B6465" s="1" t="s">
        <v>639</v>
      </c>
      <c r="C6465" s="1" t="s">
        <v>652</v>
      </c>
      <c r="D6465" s="1" t="s">
        <v>899</v>
      </c>
      <c r="E6465" s="1" t="s">
        <v>59</v>
      </c>
      <c r="F6465" s="1" t="s">
        <v>126</v>
      </c>
      <c r="G6465" s="1" t="s">
        <v>321</v>
      </c>
      <c r="H6465" s="1" t="s">
        <v>69</v>
      </c>
      <c r="I6465" s="1" t="s">
        <v>30</v>
      </c>
      <c r="J6465" s="1" t="s">
        <v>23</v>
      </c>
      <c r="K6465">
        <v>74</v>
      </c>
      <c r="L6465">
        <v>5</v>
      </c>
      <c r="M6465">
        <v>0</v>
      </c>
      <c r="N6465">
        <v>37</v>
      </c>
      <c r="O6465">
        <f>(Table1[[#This Row],[Sales]]-Table1[[#This Row],[Profit]])/Table1[[#This Row],[Quantity]]</f>
        <v>7.4</v>
      </c>
      <c r="P6465">
        <f>Table1[[#This Row],[Sales]]/Table1[[#This Row],[Quantity]]</f>
        <v>14.8</v>
      </c>
      <c r="Q6465" t="str">
        <f t="shared" si="200"/>
        <v>2023</v>
      </c>
      <c r="R6465" t="str">
        <f t="shared" si="201"/>
        <v>05</v>
      </c>
      <c r="S6465">
        <f>CEILING(Table1[[#This Row],[Month]]/3,1)</f>
        <v>2</v>
      </c>
      <c r="T6465" s="9">
        <f>(Table1[[#This Row],[Profit]]/Table1[[#This Row],[Sales]])</f>
        <v>0.5</v>
      </c>
    </row>
    <row r="6466" spans="1:20" x14ac:dyDescent="0.25">
      <c r="A6466">
        <v>20220923</v>
      </c>
      <c r="B6466" s="1" t="s">
        <v>686</v>
      </c>
      <c r="C6466" s="1" t="s">
        <v>15</v>
      </c>
      <c r="D6466" s="1" t="s">
        <v>16</v>
      </c>
      <c r="E6466" s="1" t="s">
        <v>17</v>
      </c>
      <c r="F6466" s="1" t="s">
        <v>18</v>
      </c>
      <c r="G6466" s="1" t="s">
        <v>568</v>
      </c>
      <c r="H6466" s="1" t="s">
        <v>69</v>
      </c>
      <c r="I6466" s="1" t="s">
        <v>63</v>
      </c>
      <c r="J6466" s="1" t="s">
        <v>41</v>
      </c>
      <c r="K6466">
        <v>13.28</v>
      </c>
      <c r="L6466">
        <v>2</v>
      </c>
      <c r="M6466">
        <v>0</v>
      </c>
      <c r="N6466">
        <v>6.3743999999999996</v>
      </c>
      <c r="O6466">
        <f>(Table1[[#This Row],[Sales]]-Table1[[#This Row],[Profit]])/Table1[[#This Row],[Quantity]]</f>
        <v>3.4527999999999999</v>
      </c>
      <c r="P6466">
        <f>Table1[[#This Row],[Sales]]/Table1[[#This Row],[Quantity]]</f>
        <v>6.64</v>
      </c>
      <c r="Q6466" t="str">
        <f t="shared" si="200"/>
        <v>2022</v>
      </c>
      <c r="R6466" t="str">
        <f t="shared" si="201"/>
        <v>09</v>
      </c>
      <c r="S6466">
        <f>CEILING(Table1[[#This Row],[Month]]/3,1)</f>
        <v>3</v>
      </c>
      <c r="T6466" s="9">
        <f>(Table1[[#This Row],[Profit]]/Table1[[#This Row],[Sales]])</f>
        <v>0.48</v>
      </c>
    </row>
    <row r="6467" spans="1:20" x14ac:dyDescent="0.25">
      <c r="A6467">
        <v>20211113</v>
      </c>
      <c r="B6467" s="1" t="s">
        <v>492</v>
      </c>
      <c r="C6467" s="1" t="s">
        <v>156</v>
      </c>
      <c r="D6467" s="1" t="s">
        <v>312</v>
      </c>
      <c r="E6467" s="1" t="s">
        <v>17</v>
      </c>
      <c r="F6467" s="1" t="s">
        <v>73</v>
      </c>
      <c r="G6467" s="1" t="s">
        <v>236</v>
      </c>
      <c r="H6467" s="1" t="s">
        <v>168</v>
      </c>
      <c r="I6467" s="1" t="s">
        <v>21</v>
      </c>
      <c r="J6467" s="1" t="s">
        <v>37</v>
      </c>
      <c r="K6467">
        <v>84.96</v>
      </c>
      <c r="L6467">
        <v>6</v>
      </c>
      <c r="M6467">
        <v>0.2</v>
      </c>
      <c r="N6467">
        <v>6.3719999999999999</v>
      </c>
      <c r="O6467">
        <f>(Table1[[#This Row],[Sales]]-Table1[[#This Row],[Profit]])/Table1[[#This Row],[Quantity]]</f>
        <v>13.097999999999999</v>
      </c>
      <c r="P6467">
        <f>Table1[[#This Row],[Sales]]/Table1[[#This Row],[Quantity]]</f>
        <v>14.159999999999998</v>
      </c>
      <c r="Q6467" t="str">
        <f t="shared" ref="Q6467:Q6530" si="202">LEFT(A6467,4)</f>
        <v>2021</v>
      </c>
      <c r="R6467" t="str">
        <f t="shared" ref="R6467:R6530" si="203">MID(A6467,5,2)</f>
        <v>11</v>
      </c>
      <c r="S6467">
        <f>CEILING(Table1[[#This Row],[Month]]/3,1)</f>
        <v>4</v>
      </c>
      <c r="T6467" s="9">
        <f>(Table1[[#This Row],[Profit]]/Table1[[#This Row],[Sales]])</f>
        <v>7.5000000000000011E-2</v>
      </c>
    </row>
    <row r="6468" spans="1:20" x14ac:dyDescent="0.25">
      <c r="A6468">
        <v>20230523</v>
      </c>
      <c r="B6468" s="1" t="s">
        <v>92</v>
      </c>
      <c r="C6468" s="1" t="s">
        <v>25</v>
      </c>
      <c r="D6468" s="1" t="s">
        <v>26</v>
      </c>
      <c r="E6468" s="1" t="s">
        <v>27</v>
      </c>
      <c r="F6468" s="1" t="s">
        <v>28</v>
      </c>
      <c r="G6468" s="1" t="s">
        <v>93</v>
      </c>
      <c r="H6468" s="1" t="s">
        <v>69</v>
      </c>
      <c r="I6468" s="1" t="s">
        <v>21</v>
      </c>
      <c r="J6468" s="1" t="s">
        <v>94</v>
      </c>
      <c r="K6468">
        <v>68.459999999999994</v>
      </c>
      <c r="L6468">
        <v>7</v>
      </c>
      <c r="M6468">
        <v>0</v>
      </c>
      <c r="N6468">
        <v>25.330200000000001</v>
      </c>
      <c r="O6468">
        <f>(Table1[[#This Row],[Sales]]-Table1[[#This Row],[Profit]])/Table1[[#This Row],[Quantity]]</f>
        <v>6.1613999999999987</v>
      </c>
      <c r="P6468">
        <f>Table1[[#This Row],[Sales]]/Table1[[#This Row],[Quantity]]</f>
        <v>9.7799999999999994</v>
      </c>
      <c r="Q6468" t="str">
        <f t="shared" si="202"/>
        <v>2023</v>
      </c>
      <c r="R6468" t="str">
        <f t="shared" si="203"/>
        <v>05</v>
      </c>
      <c r="S6468">
        <f>CEILING(Table1[[#This Row],[Month]]/3,1)</f>
        <v>2</v>
      </c>
      <c r="T6468" s="9">
        <f>(Table1[[#This Row],[Profit]]/Table1[[#This Row],[Sales]])</f>
        <v>0.37000000000000005</v>
      </c>
    </row>
    <row r="6469" spans="1:20" x14ac:dyDescent="0.25">
      <c r="A6469">
        <v>20221203</v>
      </c>
      <c r="B6469" s="1" t="s">
        <v>848</v>
      </c>
      <c r="C6469" s="1" t="s">
        <v>416</v>
      </c>
      <c r="D6469" s="1" t="s">
        <v>770</v>
      </c>
      <c r="E6469" s="1" t="s">
        <v>17</v>
      </c>
      <c r="F6469" s="1" t="s">
        <v>48</v>
      </c>
      <c r="G6469" s="1" t="s">
        <v>257</v>
      </c>
      <c r="H6469" s="1" t="s">
        <v>75</v>
      </c>
      <c r="I6469" s="1" t="s">
        <v>63</v>
      </c>
      <c r="J6469" s="1" t="s">
        <v>37</v>
      </c>
      <c r="K6469">
        <v>2079.4</v>
      </c>
      <c r="L6469">
        <v>5</v>
      </c>
      <c r="M6469">
        <v>0</v>
      </c>
      <c r="N6469">
        <v>582.23199999999997</v>
      </c>
      <c r="O6469">
        <f>(Table1[[#This Row],[Sales]]-Table1[[#This Row],[Profit]])/Table1[[#This Row],[Quantity]]</f>
        <v>299.43360000000001</v>
      </c>
      <c r="P6469">
        <f>Table1[[#This Row],[Sales]]/Table1[[#This Row],[Quantity]]</f>
        <v>415.88</v>
      </c>
      <c r="Q6469" t="str">
        <f t="shared" si="202"/>
        <v>2022</v>
      </c>
      <c r="R6469" t="str">
        <f t="shared" si="203"/>
        <v>12</v>
      </c>
      <c r="S6469">
        <f>CEILING(Table1[[#This Row],[Month]]/3,1)</f>
        <v>4</v>
      </c>
      <c r="T6469" s="9">
        <f>(Table1[[#This Row],[Profit]]/Table1[[#This Row],[Sales]])</f>
        <v>0.27999999999999997</v>
      </c>
    </row>
    <row r="6470" spans="1:20" x14ac:dyDescent="0.25">
      <c r="A6470">
        <v>20221203</v>
      </c>
      <c r="B6470" s="1" t="s">
        <v>848</v>
      </c>
      <c r="C6470" s="1" t="s">
        <v>416</v>
      </c>
      <c r="D6470" s="1" t="s">
        <v>770</v>
      </c>
      <c r="E6470" s="1" t="s">
        <v>17</v>
      </c>
      <c r="F6470" s="1" t="s">
        <v>48</v>
      </c>
      <c r="G6470" s="1" t="s">
        <v>257</v>
      </c>
      <c r="H6470" s="1" t="s">
        <v>75</v>
      </c>
      <c r="I6470" s="1" t="s">
        <v>63</v>
      </c>
      <c r="J6470" s="1" t="s">
        <v>43</v>
      </c>
      <c r="K6470">
        <v>629.95000000000005</v>
      </c>
      <c r="L6470">
        <v>5</v>
      </c>
      <c r="M6470">
        <v>0</v>
      </c>
      <c r="N6470">
        <v>176.386</v>
      </c>
      <c r="O6470">
        <f>(Table1[[#This Row],[Sales]]-Table1[[#This Row],[Profit]])/Table1[[#This Row],[Quantity]]</f>
        <v>90.712800000000016</v>
      </c>
      <c r="P6470">
        <f>Table1[[#This Row],[Sales]]/Table1[[#This Row],[Quantity]]</f>
        <v>125.99000000000001</v>
      </c>
      <c r="Q6470" t="str">
        <f t="shared" si="202"/>
        <v>2022</v>
      </c>
      <c r="R6470" t="str">
        <f t="shared" si="203"/>
        <v>12</v>
      </c>
      <c r="S6470">
        <f>CEILING(Table1[[#This Row],[Month]]/3,1)</f>
        <v>4</v>
      </c>
      <c r="T6470" s="9">
        <f>(Table1[[#This Row],[Profit]]/Table1[[#This Row],[Sales]])</f>
        <v>0.27999999999999997</v>
      </c>
    </row>
    <row r="6471" spans="1:20" x14ac:dyDescent="0.25">
      <c r="A6471">
        <v>20221203</v>
      </c>
      <c r="B6471" s="1" t="s">
        <v>848</v>
      </c>
      <c r="C6471" s="1" t="s">
        <v>416</v>
      </c>
      <c r="D6471" s="1" t="s">
        <v>770</v>
      </c>
      <c r="E6471" s="1" t="s">
        <v>17</v>
      </c>
      <c r="F6471" s="1" t="s">
        <v>48</v>
      </c>
      <c r="G6471" s="1" t="s">
        <v>257</v>
      </c>
      <c r="H6471" s="1" t="s">
        <v>75</v>
      </c>
      <c r="I6471" s="1" t="s">
        <v>63</v>
      </c>
      <c r="J6471" s="1" t="s">
        <v>41</v>
      </c>
      <c r="K6471">
        <v>72.42</v>
      </c>
      <c r="L6471">
        <v>6</v>
      </c>
      <c r="M6471">
        <v>0</v>
      </c>
      <c r="N6471">
        <v>23.898599999999998</v>
      </c>
      <c r="O6471">
        <f>(Table1[[#This Row],[Sales]]-Table1[[#This Row],[Profit]])/Table1[[#This Row],[Quantity]]</f>
        <v>8.0869</v>
      </c>
      <c r="P6471">
        <f>Table1[[#This Row],[Sales]]/Table1[[#This Row],[Quantity]]</f>
        <v>12.07</v>
      </c>
      <c r="Q6471" t="str">
        <f t="shared" si="202"/>
        <v>2022</v>
      </c>
      <c r="R6471" t="str">
        <f t="shared" si="203"/>
        <v>12</v>
      </c>
      <c r="S6471">
        <f>CEILING(Table1[[#This Row],[Month]]/3,1)</f>
        <v>4</v>
      </c>
      <c r="T6471" s="9">
        <f>(Table1[[#This Row],[Profit]]/Table1[[#This Row],[Sales]])</f>
        <v>0.32999999999999996</v>
      </c>
    </row>
    <row r="6472" spans="1:20" x14ac:dyDescent="0.25">
      <c r="A6472">
        <v>20210829</v>
      </c>
      <c r="B6472" s="1" t="s">
        <v>719</v>
      </c>
      <c r="C6472" s="1" t="s">
        <v>120</v>
      </c>
      <c r="D6472" s="1" t="s">
        <v>310</v>
      </c>
      <c r="E6472" s="1" t="s">
        <v>27</v>
      </c>
      <c r="F6472" s="1" t="s">
        <v>82</v>
      </c>
      <c r="G6472" s="1" t="s">
        <v>340</v>
      </c>
      <c r="H6472" s="1" t="s">
        <v>55</v>
      </c>
      <c r="I6472" s="1" t="s">
        <v>63</v>
      </c>
      <c r="J6472" s="1" t="s">
        <v>43</v>
      </c>
      <c r="K6472">
        <v>131.97999999999999</v>
      </c>
      <c r="L6472">
        <v>2</v>
      </c>
      <c r="M6472">
        <v>0</v>
      </c>
      <c r="N6472">
        <v>35.634599999999999</v>
      </c>
      <c r="O6472">
        <f>(Table1[[#This Row],[Sales]]-Table1[[#This Row],[Profit]])/Table1[[#This Row],[Quantity]]</f>
        <v>48.172699999999992</v>
      </c>
      <c r="P6472">
        <f>Table1[[#This Row],[Sales]]/Table1[[#This Row],[Quantity]]</f>
        <v>65.989999999999995</v>
      </c>
      <c r="Q6472" t="str">
        <f t="shared" si="202"/>
        <v>2021</v>
      </c>
      <c r="R6472" t="str">
        <f t="shared" si="203"/>
        <v>08</v>
      </c>
      <c r="S6472">
        <f>CEILING(Table1[[#This Row],[Month]]/3,1)</f>
        <v>3</v>
      </c>
      <c r="T6472" s="9">
        <f>(Table1[[#This Row],[Profit]]/Table1[[#This Row],[Sales]])</f>
        <v>0.27</v>
      </c>
    </row>
    <row r="6473" spans="1:20" x14ac:dyDescent="0.25">
      <c r="A6473">
        <v>20210829</v>
      </c>
      <c r="B6473" s="1" t="s">
        <v>719</v>
      </c>
      <c r="C6473" s="1" t="s">
        <v>120</v>
      </c>
      <c r="D6473" s="1" t="s">
        <v>310</v>
      </c>
      <c r="E6473" s="1" t="s">
        <v>27</v>
      </c>
      <c r="F6473" s="1" t="s">
        <v>82</v>
      </c>
      <c r="G6473" s="1" t="s">
        <v>340</v>
      </c>
      <c r="H6473" s="1" t="s">
        <v>55</v>
      </c>
      <c r="I6473" s="1" t="s">
        <v>63</v>
      </c>
      <c r="J6473" s="1" t="s">
        <v>94</v>
      </c>
      <c r="K6473">
        <v>114.52</v>
      </c>
      <c r="L6473">
        <v>7</v>
      </c>
      <c r="M6473">
        <v>0</v>
      </c>
      <c r="N6473">
        <v>11.452</v>
      </c>
      <c r="O6473">
        <f>(Table1[[#This Row],[Sales]]-Table1[[#This Row],[Profit]])/Table1[[#This Row],[Quantity]]</f>
        <v>14.724</v>
      </c>
      <c r="P6473">
        <f>Table1[[#This Row],[Sales]]/Table1[[#This Row],[Quantity]]</f>
        <v>16.36</v>
      </c>
      <c r="Q6473" t="str">
        <f t="shared" si="202"/>
        <v>2021</v>
      </c>
      <c r="R6473" t="str">
        <f t="shared" si="203"/>
        <v>08</v>
      </c>
      <c r="S6473">
        <f>CEILING(Table1[[#This Row],[Month]]/3,1)</f>
        <v>3</v>
      </c>
      <c r="T6473" s="9">
        <f>(Table1[[#This Row],[Profit]]/Table1[[#This Row],[Sales]])</f>
        <v>0.1</v>
      </c>
    </row>
    <row r="6474" spans="1:20" x14ac:dyDescent="0.25">
      <c r="A6474">
        <v>20200606</v>
      </c>
      <c r="B6474" s="1" t="s">
        <v>1144</v>
      </c>
      <c r="C6474" s="1" t="s">
        <v>57</v>
      </c>
      <c r="D6474" s="1" t="s">
        <v>99</v>
      </c>
      <c r="E6474" s="1" t="s">
        <v>59</v>
      </c>
      <c r="F6474" s="1" t="s">
        <v>60</v>
      </c>
      <c r="G6474" s="1" t="s">
        <v>151</v>
      </c>
      <c r="H6474" s="1" t="s">
        <v>40</v>
      </c>
      <c r="I6474" s="1" t="s">
        <v>63</v>
      </c>
      <c r="J6474" s="1" t="s">
        <v>23</v>
      </c>
      <c r="K6474">
        <v>100.24</v>
      </c>
      <c r="L6474">
        <v>10</v>
      </c>
      <c r="M6474">
        <v>0.2</v>
      </c>
      <c r="N6474">
        <v>33.831000000000003</v>
      </c>
      <c r="O6474">
        <f>(Table1[[#This Row],[Sales]]-Table1[[#This Row],[Profit]])/Table1[[#This Row],[Quantity]]</f>
        <v>6.6408999999999994</v>
      </c>
      <c r="P6474">
        <f>Table1[[#This Row],[Sales]]/Table1[[#This Row],[Quantity]]</f>
        <v>10.023999999999999</v>
      </c>
      <c r="Q6474" t="str">
        <f t="shared" si="202"/>
        <v>2020</v>
      </c>
      <c r="R6474" t="str">
        <f t="shared" si="203"/>
        <v>06</v>
      </c>
      <c r="S6474">
        <f>CEILING(Table1[[#This Row],[Month]]/3,1)</f>
        <v>2</v>
      </c>
      <c r="T6474" s="9">
        <f>(Table1[[#This Row],[Profit]]/Table1[[#This Row],[Sales]])</f>
        <v>0.33750000000000002</v>
      </c>
    </row>
    <row r="6475" spans="1:20" x14ac:dyDescent="0.25">
      <c r="A6475">
        <v>20220319</v>
      </c>
      <c r="B6475" s="1" t="s">
        <v>250</v>
      </c>
      <c r="C6475" s="1" t="s">
        <v>156</v>
      </c>
      <c r="D6475" s="1" t="s">
        <v>312</v>
      </c>
      <c r="E6475" s="1" t="s">
        <v>17</v>
      </c>
      <c r="F6475" s="1" t="s">
        <v>73</v>
      </c>
      <c r="G6475" s="1" t="s">
        <v>251</v>
      </c>
      <c r="H6475" s="1" t="s">
        <v>40</v>
      </c>
      <c r="I6475" s="1" t="s">
        <v>21</v>
      </c>
      <c r="J6475" s="1" t="s">
        <v>44</v>
      </c>
      <c r="K6475">
        <v>871.8</v>
      </c>
      <c r="L6475">
        <v>3</v>
      </c>
      <c r="M6475">
        <v>0.2</v>
      </c>
      <c r="N6475">
        <v>87.18</v>
      </c>
      <c r="O6475">
        <f>(Table1[[#This Row],[Sales]]-Table1[[#This Row],[Profit]])/Table1[[#This Row],[Quantity]]</f>
        <v>261.53999999999996</v>
      </c>
      <c r="P6475">
        <f>Table1[[#This Row],[Sales]]/Table1[[#This Row],[Quantity]]</f>
        <v>290.59999999999997</v>
      </c>
      <c r="Q6475" t="str">
        <f t="shared" si="202"/>
        <v>2022</v>
      </c>
      <c r="R6475" t="str">
        <f t="shared" si="203"/>
        <v>03</v>
      </c>
      <c r="S6475">
        <f>CEILING(Table1[[#This Row],[Month]]/3,1)</f>
        <v>1</v>
      </c>
      <c r="T6475" s="9">
        <f>(Table1[[#This Row],[Profit]]/Table1[[#This Row],[Sales]])</f>
        <v>0.10000000000000002</v>
      </c>
    </row>
    <row r="6476" spans="1:20" x14ac:dyDescent="0.25">
      <c r="A6476">
        <v>20200115</v>
      </c>
      <c r="B6476" s="1" t="s">
        <v>145</v>
      </c>
      <c r="C6476" s="1" t="s">
        <v>85</v>
      </c>
      <c r="D6476" s="1" t="s">
        <v>86</v>
      </c>
      <c r="E6476" s="1" t="s">
        <v>17</v>
      </c>
      <c r="F6476" s="1" t="s">
        <v>34</v>
      </c>
      <c r="G6476" s="1" t="s">
        <v>122</v>
      </c>
      <c r="H6476" s="1" t="s">
        <v>40</v>
      </c>
      <c r="I6476" s="1" t="s">
        <v>30</v>
      </c>
      <c r="J6476" s="1" t="s">
        <v>22</v>
      </c>
      <c r="K6476">
        <v>61.96</v>
      </c>
      <c r="L6476">
        <v>4</v>
      </c>
      <c r="M6476">
        <v>0.5</v>
      </c>
      <c r="N6476">
        <v>-53.285600000000002</v>
      </c>
      <c r="O6476">
        <f>(Table1[[#This Row],[Sales]]-Table1[[#This Row],[Profit]])/Table1[[#This Row],[Quantity]]</f>
        <v>28.811399999999999</v>
      </c>
      <c r="P6476">
        <f>Table1[[#This Row],[Sales]]/Table1[[#This Row],[Quantity]]</f>
        <v>15.49</v>
      </c>
      <c r="Q6476" t="str">
        <f t="shared" si="202"/>
        <v>2020</v>
      </c>
      <c r="R6476" t="str">
        <f t="shared" si="203"/>
        <v>01</v>
      </c>
      <c r="S6476">
        <f>CEILING(Table1[[#This Row],[Month]]/3,1)</f>
        <v>1</v>
      </c>
      <c r="T6476" s="9">
        <f>(Table1[[#This Row],[Profit]]/Table1[[#This Row],[Sales]])</f>
        <v>-0.86</v>
      </c>
    </row>
    <row r="6477" spans="1:20" x14ac:dyDescent="0.25">
      <c r="A6477">
        <v>20230604</v>
      </c>
      <c r="B6477" s="1" t="s">
        <v>1178</v>
      </c>
      <c r="C6477" s="1" t="s">
        <v>32</v>
      </c>
      <c r="D6477" s="1" t="s">
        <v>401</v>
      </c>
      <c r="E6477" s="1" t="s">
        <v>17</v>
      </c>
      <c r="F6477" s="1" t="s">
        <v>34</v>
      </c>
      <c r="G6477" s="1" t="s">
        <v>189</v>
      </c>
      <c r="H6477" s="1" t="s">
        <v>91</v>
      </c>
      <c r="I6477" s="1" t="s">
        <v>21</v>
      </c>
      <c r="J6477" s="1" t="s">
        <v>36</v>
      </c>
      <c r="K6477">
        <v>4.5540000000000003</v>
      </c>
      <c r="L6477">
        <v>3</v>
      </c>
      <c r="M6477">
        <v>0.7</v>
      </c>
      <c r="N6477">
        <v>-3.4914000000000001</v>
      </c>
      <c r="O6477">
        <f>(Table1[[#This Row],[Sales]]-Table1[[#This Row],[Profit]])/Table1[[#This Row],[Quantity]]</f>
        <v>2.6818000000000004</v>
      </c>
      <c r="P6477">
        <f>Table1[[#This Row],[Sales]]/Table1[[#This Row],[Quantity]]</f>
        <v>1.518</v>
      </c>
      <c r="Q6477" t="str">
        <f t="shared" si="202"/>
        <v>2023</v>
      </c>
      <c r="R6477" t="str">
        <f t="shared" si="203"/>
        <v>06</v>
      </c>
      <c r="S6477">
        <f>CEILING(Table1[[#This Row],[Month]]/3,1)</f>
        <v>2</v>
      </c>
      <c r="T6477" s="9">
        <f>(Table1[[#This Row],[Profit]]/Table1[[#This Row],[Sales]])</f>
        <v>-0.76666666666666661</v>
      </c>
    </row>
    <row r="6478" spans="1:20" x14ac:dyDescent="0.25">
      <c r="A6478">
        <v>20230604</v>
      </c>
      <c r="B6478" s="1" t="s">
        <v>1178</v>
      </c>
      <c r="C6478" s="1" t="s">
        <v>32</v>
      </c>
      <c r="D6478" s="1" t="s">
        <v>401</v>
      </c>
      <c r="E6478" s="1" t="s">
        <v>17</v>
      </c>
      <c r="F6478" s="1" t="s">
        <v>34</v>
      </c>
      <c r="G6478" s="1" t="s">
        <v>189</v>
      </c>
      <c r="H6478" s="1" t="s">
        <v>91</v>
      </c>
      <c r="I6478" s="1" t="s">
        <v>21</v>
      </c>
      <c r="J6478" s="1" t="s">
        <v>44</v>
      </c>
      <c r="K6478">
        <v>5.2</v>
      </c>
      <c r="L6478">
        <v>2</v>
      </c>
      <c r="M6478">
        <v>0.2</v>
      </c>
      <c r="N6478">
        <v>0.58499999999999996</v>
      </c>
      <c r="O6478">
        <f>(Table1[[#This Row],[Sales]]-Table1[[#This Row],[Profit]])/Table1[[#This Row],[Quantity]]</f>
        <v>2.3075000000000001</v>
      </c>
      <c r="P6478">
        <f>Table1[[#This Row],[Sales]]/Table1[[#This Row],[Quantity]]</f>
        <v>2.6</v>
      </c>
      <c r="Q6478" t="str">
        <f t="shared" si="202"/>
        <v>2023</v>
      </c>
      <c r="R6478" t="str">
        <f t="shared" si="203"/>
        <v>06</v>
      </c>
      <c r="S6478">
        <f>CEILING(Table1[[#This Row],[Month]]/3,1)</f>
        <v>2</v>
      </c>
      <c r="T6478" s="9">
        <f>(Table1[[#This Row],[Profit]]/Table1[[#This Row],[Sales]])</f>
        <v>0.11249999999999999</v>
      </c>
    </row>
    <row r="6479" spans="1:20" x14ac:dyDescent="0.25">
      <c r="A6479">
        <v>20230604</v>
      </c>
      <c r="B6479" s="1" t="s">
        <v>1178</v>
      </c>
      <c r="C6479" s="1" t="s">
        <v>32</v>
      </c>
      <c r="D6479" s="1" t="s">
        <v>401</v>
      </c>
      <c r="E6479" s="1" t="s">
        <v>17</v>
      </c>
      <c r="F6479" s="1" t="s">
        <v>34</v>
      </c>
      <c r="G6479" s="1" t="s">
        <v>189</v>
      </c>
      <c r="H6479" s="1" t="s">
        <v>91</v>
      </c>
      <c r="I6479" s="1" t="s">
        <v>21</v>
      </c>
      <c r="J6479" s="1" t="s">
        <v>94</v>
      </c>
      <c r="K6479">
        <v>205.99199999999999</v>
      </c>
      <c r="L6479">
        <v>1</v>
      </c>
      <c r="M6479">
        <v>0.2</v>
      </c>
      <c r="N6479">
        <v>-2.5749</v>
      </c>
      <c r="O6479">
        <f>(Table1[[#This Row],[Sales]]-Table1[[#This Row],[Profit]])/Table1[[#This Row],[Quantity]]</f>
        <v>208.5669</v>
      </c>
      <c r="P6479">
        <f>Table1[[#This Row],[Sales]]/Table1[[#This Row],[Quantity]]</f>
        <v>205.99199999999999</v>
      </c>
      <c r="Q6479" t="str">
        <f t="shared" si="202"/>
        <v>2023</v>
      </c>
      <c r="R6479" t="str">
        <f t="shared" si="203"/>
        <v>06</v>
      </c>
      <c r="S6479">
        <f>CEILING(Table1[[#This Row],[Month]]/3,1)</f>
        <v>2</v>
      </c>
      <c r="T6479" s="9">
        <f>(Table1[[#This Row],[Profit]]/Table1[[#This Row],[Sales]])</f>
        <v>-1.2500000000000001E-2</v>
      </c>
    </row>
    <row r="6480" spans="1:20" x14ac:dyDescent="0.25">
      <c r="A6480">
        <v>20230604</v>
      </c>
      <c r="B6480" s="1" t="s">
        <v>1178</v>
      </c>
      <c r="C6480" s="1" t="s">
        <v>32</v>
      </c>
      <c r="D6480" s="1" t="s">
        <v>401</v>
      </c>
      <c r="E6480" s="1" t="s">
        <v>17</v>
      </c>
      <c r="F6480" s="1" t="s">
        <v>34</v>
      </c>
      <c r="G6480" s="1" t="s">
        <v>189</v>
      </c>
      <c r="H6480" s="1" t="s">
        <v>91</v>
      </c>
      <c r="I6480" s="1" t="s">
        <v>21</v>
      </c>
      <c r="J6480" s="1" t="s">
        <v>50</v>
      </c>
      <c r="K6480">
        <v>15.552</v>
      </c>
      <c r="L6480">
        <v>3</v>
      </c>
      <c r="M6480">
        <v>0.2</v>
      </c>
      <c r="N6480">
        <v>5.4432</v>
      </c>
      <c r="O6480">
        <f>(Table1[[#This Row],[Sales]]-Table1[[#This Row],[Profit]])/Table1[[#This Row],[Quantity]]</f>
        <v>3.3695999999999997</v>
      </c>
      <c r="P6480">
        <f>Table1[[#This Row],[Sales]]/Table1[[#This Row],[Quantity]]</f>
        <v>5.1840000000000002</v>
      </c>
      <c r="Q6480" t="str">
        <f t="shared" si="202"/>
        <v>2023</v>
      </c>
      <c r="R6480" t="str">
        <f t="shared" si="203"/>
        <v>06</v>
      </c>
      <c r="S6480">
        <f>CEILING(Table1[[#This Row],[Month]]/3,1)</f>
        <v>2</v>
      </c>
      <c r="T6480" s="9">
        <f>(Table1[[#This Row],[Profit]]/Table1[[#This Row],[Sales]])</f>
        <v>0.35000000000000003</v>
      </c>
    </row>
    <row r="6481" spans="1:20" x14ac:dyDescent="0.25">
      <c r="A6481">
        <v>20230604</v>
      </c>
      <c r="B6481" s="1" t="s">
        <v>1178</v>
      </c>
      <c r="C6481" s="1" t="s">
        <v>32</v>
      </c>
      <c r="D6481" s="1" t="s">
        <v>401</v>
      </c>
      <c r="E6481" s="1" t="s">
        <v>17</v>
      </c>
      <c r="F6481" s="1" t="s">
        <v>34</v>
      </c>
      <c r="G6481" s="1" t="s">
        <v>189</v>
      </c>
      <c r="H6481" s="1" t="s">
        <v>91</v>
      </c>
      <c r="I6481" s="1" t="s">
        <v>21</v>
      </c>
      <c r="J6481" s="1" t="s">
        <v>43</v>
      </c>
      <c r="K6481">
        <v>503.96</v>
      </c>
      <c r="L6481">
        <v>5</v>
      </c>
      <c r="M6481">
        <v>0.2</v>
      </c>
      <c r="N6481">
        <v>50.396000000000001</v>
      </c>
      <c r="O6481">
        <f>(Table1[[#This Row],[Sales]]-Table1[[#This Row],[Profit]])/Table1[[#This Row],[Quantity]]</f>
        <v>90.712799999999987</v>
      </c>
      <c r="P6481">
        <f>Table1[[#This Row],[Sales]]/Table1[[#This Row],[Quantity]]</f>
        <v>100.792</v>
      </c>
      <c r="Q6481" t="str">
        <f t="shared" si="202"/>
        <v>2023</v>
      </c>
      <c r="R6481" t="str">
        <f t="shared" si="203"/>
        <v>06</v>
      </c>
      <c r="S6481">
        <f>CEILING(Table1[[#This Row],[Month]]/3,1)</f>
        <v>2</v>
      </c>
      <c r="T6481" s="9">
        <f>(Table1[[#This Row],[Profit]]/Table1[[#This Row],[Sales]])</f>
        <v>0.1</v>
      </c>
    </row>
    <row r="6482" spans="1:20" x14ac:dyDescent="0.25">
      <c r="A6482">
        <v>20230604</v>
      </c>
      <c r="B6482" s="1" t="s">
        <v>1178</v>
      </c>
      <c r="C6482" s="1" t="s">
        <v>32</v>
      </c>
      <c r="D6482" s="1" t="s">
        <v>401</v>
      </c>
      <c r="E6482" s="1" t="s">
        <v>17</v>
      </c>
      <c r="F6482" s="1" t="s">
        <v>34</v>
      </c>
      <c r="G6482" s="1" t="s">
        <v>189</v>
      </c>
      <c r="H6482" s="1" t="s">
        <v>91</v>
      </c>
      <c r="I6482" s="1" t="s">
        <v>21</v>
      </c>
      <c r="J6482" s="1" t="s">
        <v>44</v>
      </c>
      <c r="K6482">
        <v>24.472000000000001</v>
      </c>
      <c r="L6482">
        <v>7</v>
      </c>
      <c r="M6482">
        <v>0.2</v>
      </c>
      <c r="N6482">
        <v>1.8353999999999999</v>
      </c>
      <c r="O6482">
        <f>(Table1[[#This Row],[Sales]]-Table1[[#This Row],[Profit]])/Table1[[#This Row],[Quantity]]</f>
        <v>3.2338</v>
      </c>
      <c r="P6482">
        <f>Table1[[#This Row],[Sales]]/Table1[[#This Row],[Quantity]]</f>
        <v>3.496</v>
      </c>
      <c r="Q6482" t="str">
        <f t="shared" si="202"/>
        <v>2023</v>
      </c>
      <c r="R6482" t="str">
        <f t="shared" si="203"/>
        <v>06</v>
      </c>
      <c r="S6482">
        <f>CEILING(Table1[[#This Row],[Month]]/3,1)</f>
        <v>2</v>
      </c>
      <c r="T6482" s="9">
        <f>(Table1[[#This Row],[Profit]]/Table1[[#This Row],[Sales]])</f>
        <v>7.4999999999999997E-2</v>
      </c>
    </row>
    <row r="6483" spans="1:20" x14ac:dyDescent="0.25">
      <c r="A6483">
        <v>20230604</v>
      </c>
      <c r="B6483" s="1" t="s">
        <v>1178</v>
      </c>
      <c r="C6483" s="1" t="s">
        <v>32</v>
      </c>
      <c r="D6483" s="1" t="s">
        <v>401</v>
      </c>
      <c r="E6483" s="1" t="s">
        <v>17</v>
      </c>
      <c r="F6483" s="1" t="s">
        <v>34</v>
      </c>
      <c r="G6483" s="1" t="s">
        <v>189</v>
      </c>
      <c r="H6483" s="1" t="s">
        <v>91</v>
      </c>
      <c r="I6483" s="1" t="s">
        <v>21</v>
      </c>
      <c r="J6483" s="1" t="s">
        <v>22</v>
      </c>
      <c r="K6483">
        <v>241.56800000000001</v>
      </c>
      <c r="L6483">
        <v>2</v>
      </c>
      <c r="M6483">
        <v>0.2</v>
      </c>
      <c r="N6483">
        <v>0</v>
      </c>
      <c r="O6483">
        <f>(Table1[[#This Row],[Sales]]-Table1[[#This Row],[Profit]])/Table1[[#This Row],[Quantity]]</f>
        <v>120.78400000000001</v>
      </c>
      <c r="P6483">
        <f>Table1[[#This Row],[Sales]]/Table1[[#This Row],[Quantity]]</f>
        <v>120.78400000000001</v>
      </c>
      <c r="Q6483" t="str">
        <f t="shared" si="202"/>
        <v>2023</v>
      </c>
      <c r="R6483" t="str">
        <f t="shared" si="203"/>
        <v>06</v>
      </c>
      <c r="S6483">
        <f>CEILING(Table1[[#This Row],[Month]]/3,1)</f>
        <v>2</v>
      </c>
      <c r="T6483" s="9">
        <f>(Table1[[#This Row],[Profit]]/Table1[[#This Row],[Sales]])</f>
        <v>0</v>
      </c>
    </row>
    <row r="6484" spans="1:20" x14ac:dyDescent="0.25">
      <c r="A6484">
        <v>20230604</v>
      </c>
      <c r="B6484" s="1" t="s">
        <v>1178</v>
      </c>
      <c r="C6484" s="1" t="s">
        <v>32</v>
      </c>
      <c r="D6484" s="1" t="s">
        <v>401</v>
      </c>
      <c r="E6484" s="1" t="s">
        <v>17</v>
      </c>
      <c r="F6484" s="1" t="s">
        <v>34</v>
      </c>
      <c r="G6484" s="1" t="s">
        <v>189</v>
      </c>
      <c r="H6484" s="1" t="s">
        <v>91</v>
      </c>
      <c r="I6484" s="1" t="s">
        <v>21</v>
      </c>
      <c r="J6484" s="1" t="s">
        <v>94</v>
      </c>
      <c r="K6484">
        <v>110.4</v>
      </c>
      <c r="L6484">
        <v>2</v>
      </c>
      <c r="M6484">
        <v>0.2</v>
      </c>
      <c r="N6484">
        <v>-4.1399999999999997</v>
      </c>
      <c r="O6484">
        <f>(Table1[[#This Row],[Sales]]-Table1[[#This Row],[Profit]])/Table1[[#This Row],[Quantity]]</f>
        <v>57.27</v>
      </c>
      <c r="P6484">
        <f>Table1[[#This Row],[Sales]]/Table1[[#This Row],[Quantity]]</f>
        <v>55.2</v>
      </c>
      <c r="Q6484" t="str">
        <f t="shared" si="202"/>
        <v>2023</v>
      </c>
      <c r="R6484" t="str">
        <f t="shared" si="203"/>
        <v>06</v>
      </c>
      <c r="S6484">
        <f>CEILING(Table1[[#This Row],[Month]]/3,1)</f>
        <v>2</v>
      </c>
      <c r="T6484" s="9">
        <f>(Table1[[#This Row],[Profit]]/Table1[[#This Row],[Sales]])</f>
        <v>-3.7499999999999999E-2</v>
      </c>
    </row>
    <row r="6485" spans="1:20" x14ac:dyDescent="0.25">
      <c r="A6485">
        <v>20230604</v>
      </c>
      <c r="B6485" s="1" t="s">
        <v>828</v>
      </c>
      <c r="C6485" s="1" t="s">
        <v>133</v>
      </c>
      <c r="D6485" s="1" t="s">
        <v>134</v>
      </c>
      <c r="E6485" s="1" t="s">
        <v>17</v>
      </c>
      <c r="F6485" s="1" t="s">
        <v>18</v>
      </c>
      <c r="G6485" s="1" t="s">
        <v>255</v>
      </c>
      <c r="H6485" s="1" t="s">
        <v>40</v>
      </c>
      <c r="I6485" s="1" t="s">
        <v>30</v>
      </c>
      <c r="J6485" s="1" t="s">
        <v>36</v>
      </c>
      <c r="K6485">
        <v>384.76799999999997</v>
      </c>
      <c r="L6485">
        <v>2</v>
      </c>
      <c r="M6485">
        <v>0.4</v>
      </c>
      <c r="N6485">
        <v>-115.43040000000001</v>
      </c>
      <c r="O6485">
        <f>(Table1[[#This Row],[Sales]]-Table1[[#This Row],[Profit]])/Table1[[#This Row],[Quantity]]</f>
        <v>250.0992</v>
      </c>
      <c r="P6485">
        <f>Table1[[#This Row],[Sales]]/Table1[[#This Row],[Quantity]]</f>
        <v>192.38399999999999</v>
      </c>
      <c r="Q6485" t="str">
        <f t="shared" si="202"/>
        <v>2023</v>
      </c>
      <c r="R6485" t="str">
        <f t="shared" si="203"/>
        <v>06</v>
      </c>
      <c r="S6485">
        <f>CEILING(Table1[[#This Row],[Month]]/3,1)</f>
        <v>2</v>
      </c>
      <c r="T6485" s="9">
        <f>(Table1[[#This Row],[Profit]]/Table1[[#This Row],[Sales]])</f>
        <v>-0.30000000000000004</v>
      </c>
    </row>
    <row r="6486" spans="1:20" x14ac:dyDescent="0.25">
      <c r="A6486">
        <v>20230604</v>
      </c>
      <c r="B6486" s="1" t="s">
        <v>828</v>
      </c>
      <c r="C6486" s="1" t="s">
        <v>133</v>
      </c>
      <c r="D6486" s="1" t="s">
        <v>134</v>
      </c>
      <c r="E6486" s="1" t="s">
        <v>17</v>
      </c>
      <c r="F6486" s="1" t="s">
        <v>18</v>
      </c>
      <c r="G6486" s="1" t="s">
        <v>255</v>
      </c>
      <c r="H6486" s="1" t="s">
        <v>40</v>
      </c>
      <c r="I6486" s="1" t="s">
        <v>30</v>
      </c>
      <c r="J6486" s="1" t="s">
        <v>265</v>
      </c>
      <c r="K6486">
        <v>78.66</v>
      </c>
      <c r="L6486">
        <v>6</v>
      </c>
      <c r="M6486">
        <v>0</v>
      </c>
      <c r="N6486">
        <v>36.183599999999998</v>
      </c>
      <c r="O6486">
        <f>(Table1[[#This Row],[Sales]]-Table1[[#This Row],[Profit]])/Table1[[#This Row],[Quantity]]</f>
        <v>7.0793999999999997</v>
      </c>
      <c r="P6486">
        <f>Table1[[#This Row],[Sales]]/Table1[[#This Row],[Quantity]]</f>
        <v>13.11</v>
      </c>
      <c r="Q6486" t="str">
        <f t="shared" si="202"/>
        <v>2023</v>
      </c>
      <c r="R6486" t="str">
        <f t="shared" si="203"/>
        <v>06</v>
      </c>
      <c r="S6486">
        <f>CEILING(Table1[[#This Row],[Month]]/3,1)</f>
        <v>2</v>
      </c>
      <c r="T6486" s="9">
        <f>(Table1[[#This Row],[Profit]]/Table1[[#This Row],[Sales]])</f>
        <v>0.46</v>
      </c>
    </row>
    <row r="6487" spans="1:20" x14ac:dyDescent="0.25">
      <c r="A6487">
        <v>20230604</v>
      </c>
      <c r="B6487" s="1" t="s">
        <v>828</v>
      </c>
      <c r="C6487" s="1" t="s">
        <v>133</v>
      </c>
      <c r="D6487" s="1" t="s">
        <v>134</v>
      </c>
      <c r="E6487" s="1" t="s">
        <v>17</v>
      </c>
      <c r="F6487" s="1" t="s">
        <v>18</v>
      </c>
      <c r="G6487" s="1" t="s">
        <v>255</v>
      </c>
      <c r="H6487" s="1" t="s">
        <v>40</v>
      </c>
      <c r="I6487" s="1" t="s">
        <v>30</v>
      </c>
      <c r="J6487" s="1" t="s">
        <v>50</v>
      </c>
      <c r="K6487">
        <v>45.36</v>
      </c>
      <c r="L6487">
        <v>4</v>
      </c>
      <c r="M6487">
        <v>0</v>
      </c>
      <c r="N6487">
        <v>22.226400000000002</v>
      </c>
      <c r="O6487">
        <f>(Table1[[#This Row],[Sales]]-Table1[[#This Row],[Profit]])/Table1[[#This Row],[Quantity]]</f>
        <v>5.7833999999999994</v>
      </c>
      <c r="P6487">
        <f>Table1[[#This Row],[Sales]]/Table1[[#This Row],[Quantity]]</f>
        <v>11.34</v>
      </c>
      <c r="Q6487" t="str">
        <f t="shared" si="202"/>
        <v>2023</v>
      </c>
      <c r="R6487" t="str">
        <f t="shared" si="203"/>
        <v>06</v>
      </c>
      <c r="S6487">
        <f>CEILING(Table1[[#This Row],[Month]]/3,1)</f>
        <v>2</v>
      </c>
      <c r="T6487" s="9">
        <f>(Table1[[#This Row],[Profit]]/Table1[[#This Row],[Sales]])</f>
        <v>0.49000000000000005</v>
      </c>
    </row>
    <row r="6488" spans="1:20" x14ac:dyDescent="0.25">
      <c r="A6488">
        <v>20210321</v>
      </c>
      <c r="B6488" s="1" t="s">
        <v>855</v>
      </c>
      <c r="C6488" s="1" t="s">
        <v>46</v>
      </c>
      <c r="D6488" s="1" t="s">
        <v>564</v>
      </c>
      <c r="E6488" s="1" t="s">
        <v>17</v>
      </c>
      <c r="F6488" s="1" t="s">
        <v>48</v>
      </c>
      <c r="G6488" s="1" t="s">
        <v>523</v>
      </c>
      <c r="H6488" s="1" t="s">
        <v>55</v>
      </c>
      <c r="I6488" s="1" t="s">
        <v>21</v>
      </c>
      <c r="J6488" s="1" t="s">
        <v>44</v>
      </c>
      <c r="K6488">
        <v>962.08</v>
      </c>
      <c r="L6488">
        <v>4</v>
      </c>
      <c r="M6488">
        <v>0.2</v>
      </c>
      <c r="N6488">
        <v>156.33799999999999</v>
      </c>
      <c r="O6488">
        <f>(Table1[[#This Row],[Sales]]-Table1[[#This Row],[Profit]])/Table1[[#This Row],[Quantity]]</f>
        <v>201.43550000000002</v>
      </c>
      <c r="P6488">
        <f>Table1[[#This Row],[Sales]]/Table1[[#This Row],[Quantity]]</f>
        <v>240.52</v>
      </c>
      <c r="Q6488" t="str">
        <f t="shared" si="202"/>
        <v>2021</v>
      </c>
      <c r="R6488" t="str">
        <f t="shared" si="203"/>
        <v>03</v>
      </c>
      <c r="S6488">
        <f>CEILING(Table1[[#This Row],[Month]]/3,1)</f>
        <v>1</v>
      </c>
      <c r="T6488" s="9">
        <f>(Table1[[#This Row],[Profit]]/Table1[[#This Row],[Sales]])</f>
        <v>0.16249999999999998</v>
      </c>
    </row>
    <row r="6489" spans="1:20" x14ac:dyDescent="0.25">
      <c r="A6489">
        <v>20210321</v>
      </c>
      <c r="B6489" s="1" t="s">
        <v>855</v>
      </c>
      <c r="C6489" s="1" t="s">
        <v>46</v>
      </c>
      <c r="D6489" s="1" t="s">
        <v>564</v>
      </c>
      <c r="E6489" s="1" t="s">
        <v>17</v>
      </c>
      <c r="F6489" s="1" t="s">
        <v>48</v>
      </c>
      <c r="G6489" s="1" t="s">
        <v>523</v>
      </c>
      <c r="H6489" s="1" t="s">
        <v>55</v>
      </c>
      <c r="I6489" s="1" t="s">
        <v>21</v>
      </c>
      <c r="J6489" s="1" t="s">
        <v>36</v>
      </c>
      <c r="K6489">
        <v>12.843</v>
      </c>
      <c r="L6489">
        <v>3</v>
      </c>
      <c r="M6489">
        <v>0.7</v>
      </c>
      <c r="N6489">
        <v>-9.8462999999999994</v>
      </c>
      <c r="O6489">
        <f>(Table1[[#This Row],[Sales]]-Table1[[#This Row],[Profit]])/Table1[[#This Row],[Quantity]]</f>
        <v>7.5630999999999995</v>
      </c>
      <c r="P6489">
        <f>Table1[[#This Row],[Sales]]/Table1[[#This Row],[Quantity]]</f>
        <v>4.2809999999999997</v>
      </c>
      <c r="Q6489" t="str">
        <f t="shared" si="202"/>
        <v>2021</v>
      </c>
      <c r="R6489" t="str">
        <f t="shared" si="203"/>
        <v>03</v>
      </c>
      <c r="S6489">
        <f>CEILING(Table1[[#This Row],[Month]]/3,1)</f>
        <v>1</v>
      </c>
      <c r="T6489" s="9">
        <f>(Table1[[#This Row],[Profit]]/Table1[[#This Row],[Sales]])</f>
        <v>-0.76666666666666661</v>
      </c>
    </row>
    <row r="6490" spans="1:20" x14ac:dyDescent="0.25">
      <c r="A6490">
        <v>20210321</v>
      </c>
      <c r="B6490" s="1" t="s">
        <v>855</v>
      </c>
      <c r="C6490" s="1" t="s">
        <v>46</v>
      </c>
      <c r="D6490" s="1" t="s">
        <v>564</v>
      </c>
      <c r="E6490" s="1" t="s">
        <v>17</v>
      </c>
      <c r="F6490" s="1" t="s">
        <v>48</v>
      </c>
      <c r="G6490" s="1" t="s">
        <v>523</v>
      </c>
      <c r="H6490" s="1" t="s">
        <v>55</v>
      </c>
      <c r="I6490" s="1" t="s">
        <v>21</v>
      </c>
      <c r="J6490" s="1" t="s">
        <v>50</v>
      </c>
      <c r="K6490">
        <v>295.45600000000002</v>
      </c>
      <c r="L6490">
        <v>14</v>
      </c>
      <c r="M6490">
        <v>0.2</v>
      </c>
      <c r="N6490">
        <v>96.023200000000003</v>
      </c>
      <c r="O6490">
        <f>(Table1[[#This Row],[Sales]]-Table1[[#This Row],[Profit]])/Table1[[#This Row],[Quantity]]</f>
        <v>14.245200000000001</v>
      </c>
      <c r="P6490">
        <f>Table1[[#This Row],[Sales]]/Table1[[#This Row],[Quantity]]</f>
        <v>21.104000000000003</v>
      </c>
      <c r="Q6490" t="str">
        <f t="shared" si="202"/>
        <v>2021</v>
      </c>
      <c r="R6490" t="str">
        <f t="shared" si="203"/>
        <v>03</v>
      </c>
      <c r="S6490">
        <f>CEILING(Table1[[#This Row],[Month]]/3,1)</f>
        <v>1</v>
      </c>
      <c r="T6490" s="9">
        <f>(Table1[[#This Row],[Profit]]/Table1[[#This Row],[Sales]])</f>
        <v>0.32500000000000001</v>
      </c>
    </row>
    <row r="6491" spans="1:20" x14ac:dyDescent="0.25">
      <c r="A6491">
        <v>20230920</v>
      </c>
      <c r="B6491" s="1" t="s">
        <v>665</v>
      </c>
      <c r="C6491" s="1" t="s">
        <v>133</v>
      </c>
      <c r="D6491" s="1" t="s">
        <v>134</v>
      </c>
      <c r="E6491" s="1" t="s">
        <v>17</v>
      </c>
      <c r="F6491" s="1" t="s">
        <v>18</v>
      </c>
      <c r="G6491" s="1" t="s">
        <v>251</v>
      </c>
      <c r="H6491" s="1" t="s">
        <v>40</v>
      </c>
      <c r="I6491" s="1" t="s">
        <v>21</v>
      </c>
      <c r="J6491" s="1" t="s">
        <v>50</v>
      </c>
      <c r="K6491">
        <v>32.4</v>
      </c>
      <c r="L6491">
        <v>5</v>
      </c>
      <c r="M6491">
        <v>0</v>
      </c>
      <c r="N6491">
        <v>15.552</v>
      </c>
      <c r="O6491">
        <f>(Table1[[#This Row],[Sales]]-Table1[[#This Row],[Profit]])/Table1[[#This Row],[Quantity]]</f>
        <v>3.3695999999999997</v>
      </c>
      <c r="P6491">
        <f>Table1[[#This Row],[Sales]]/Table1[[#This Row],[Quantity]]</f>
        <v>6.4799999999999995</v>
      </c>
      <c r="Q6491" t="str">
        <f t="shared" si="202"/>
        <v>2023</v>
      </c>
      <c r="R6491" t="str">
        <f t="shared" si="203"/>
        <v>09</v>
      </c>
      <c r="S6491">
        <f>CEILING(Table1[[#This Row],[Month]]/3,1)</f>
        <v>3</v>
      </c>
      <c r="T6491" s="9">
        <f>(Table1[[#This Row],[Profit]]/Table1[[#This Row],[Sales]])</f>
        <v>0.48</v>
      </c>
    </row>
    <row r="6492" spans="1:20" x14ac:dyDescent="0.25">
      <c r="A6492">
        <v>20200915</v>
      </c>
      <c r="B6492" s="1" t="s">
        <v>1181</v>
      </c>
      <c r="C6492" s="1" t="s">
        <v>85</v>
      </c>
      <c r="D6492" s="1" t="s">
        <v>86</v>
      </c>
      <c r="E6492" s="1" t="s">
        <v>17</v>
      </c>
      <c r="F6492" s="1" t="s">
        <v>34</v>
      </c>
      <c r="G6492" s="1" t="s">
        <v>151</v>
      </c>
      <c r="H6492" s="1" t="s">
        <v>40</v>
      </c>
      <c r="I6492" s="1" t="s">
        <v>30</v>
      </c>
      <c r="J6492" s="1" t="s">
        <v>41</v>
      </c>
      <c r="K6492">
        <v>103.93600000000001</v>
      </c>
      <c r="L6492">
        <v>4</v>
      </c>
      <c r="M6492">
        <v>0.2</v>
      </c>
      <c r="N6492">
        <v>16.889600000000002</v>
      </c>
      <c r="O6492">
        <f>(Table1[[#This Row],[Sales]]-Table1[[#This Row],[Profit]])/Table1[[#This Row],[Quantity]]</f>
        <v>21.761600000000001</v>
      </c>
      <c r="P6492">
        <f>Table1[[#This Row],[Sales]]/Table1[[#This Row],[Quantity]]</f>
        <v>25.984000000000002</v>
      </c>
      <c r="Q6492" t="str">
        <f t="shared" si="202"/>
        <v>2020</v>
      </c>
      <c r="R6492" t="str">
        <f t="shared" si="203"/>
        <v>09</v>
      </c>
      <c r="S6492">
        <f>CEILING(Table1[[#This Row],[Month]]/3,1)</f>
        <v>3</v>
      </c>
      <c r="T6492" s="9">
        <f>(Table1[[#This Row],[Profit]]/Table1[[#This Row],[Sales]])</f>
        <v>0.16250000000000001</v>
      </c>
    </row>
    <row r="6493" spans="1:20" x14ac:dyDescent="0.25">
      <c r="A6493">
        <v>20221121</v>
      </c>
      <c r="B6493" s="1" t="s">
        <v>366</v>
      </c>
      <c r="C6493" s="1" t="s">
        <v>32</v>
      </c>
      <c r="D6493" s="1" t="s">
        <v>1060</v>
      </c>
      <c r="E6493" s="1" t="s">
        <v>17</v>
      </c>
      <c r="F6493" s="1" t="s">
        <v>34</v>
      </c>
      <c r="G6493" s="1" t="s">
        <v>313</v>
      </c>
      <c r="H6493" s="1" t="s">
        <v>161</v>
      </c>
      <c r="I6493" s="1" t="s">
        <v>30</v>
      </c>
      <c r="J6493" s="1" t="s">
        <v>22</v>
      </c>
      <c r="K6493">
        <v>289.56799999999998</v>
      </c>
      <c r="L6493">
        <v>2</v>
      </c>
      <c r="M6493">
        <v>0.2</v>
      </c>
      <c r="N6493">
        <v>10.8588</v>
      </c>
      <c r="O6493">
        <f>(Table1[[#This Row],[Sales]]-Table1[[#This Row],[Profit]])/Table1[[#This Row],[Quantity]]</f>
        <v>139.3546</v>
      </c>
      <c r="P6493">
        <f>Table1[[#This Row],[Sales]]/Table1[[#This Row],[Quantity]]</f>
        <v>144.78399999999999</v>
      </c>
      <c r="Q6493" t="str">
        <f t="shared" si="202"/>
        <v>2022</v>
      </c>
      <c r="R6493" t="str">
        <f t="shared" si="203"/>
        <v>11</v>
      </c>
      <c r="S6493">
        <f>CEILING(Table1[[#This Row],[Month]]/3,1)</f>
        <v>4</v>
      </c>
      <c r="T6493" s="9">
        <f>(Table1[[#This Row],[Profit]]/Table1[[#This Row],[Sales]])</f>
        <v>3.7500000000000006E-2</v>
      </c>
    </row>
    <row r="6494" spans="1:20" x14ac:dyDescent="0.25">
      <c r="A6494">
        <v>20221121</v>
      </c>
      <c r="B6494" s="1" t="s">
        <v>366</v>
      </c>
      <c r="C6494" s="1" t="s">
        <v>32</v>
      </c>
      <c r="D6494" s="1" t="s">
        <v>1060</v>
      </c>
      <c r="E6494" s="1" t="s">
        <v>17</v>
      </c>
      <c r="F6494" s="1" t="s">
        <v>34</v>
      </c>
      <c r="G6494" s="1" t="s">
        <v>313</v>
      </c>
      <c r="H6494" s="1" t="s">
        <v>161</v>
      </c>
      <c r="I6494" s="1" t="s">
        <v>30</v>
      </c>
      <c r="J6494" s="1" t="s">
        <v>37</v>
      </c>
      <c r="K6494">
        <v>39.72</v>
      </c>
      <c r="L6494">
        <v>5</v>
      </c>
      <c r="M6494">
        <v>0.2</v>
      </c>
      <c r="N6494">
        <v>4.4684999999999997</v>
      </c>
      <c r="O6494">
        <f>(Table1[[#This Row],[Sales]]-Table1[[#This Row],[Profit]])/Table1[[#This Row],[Quantity]]</f>
        <v>7.0503</v>
      </c>
      <c r="P6494">
        <f>Table1[[#This Row],[Sales]]/Table1[[#This Row],[Quantity]]</f>
        <v>7.944</v>
      </c>
      <c r="Q6494" t="str">
        <f t="shared" si="202"/>
        <v>2022</v>
      </c>
      <c r="R6494" t="str">
        <f t="shared" si="203"/>
        <v>11</v>
      </c>
      <c r="S6494">
        <f>CEILING(Table1[[#This Row],[Month]]/3,1)</f>
        <v>4</v>
      </c>
      <c r="T6494" s="9">
        <f>(Table1[[#This Row],[Profit]]/Table1[[#This Row],[Sales]])</f>
        <v>0.11249999999999999</v>
      </c>
    </row>
    <row r="6495" spans="1:20" x14ac:dyDescent="0.25">
      <c r="A6495">
        <v>20221121</v>
      </c>
      <c r="B6495" s="1" t="s">
        <v>366</v>
      </c>
      <c r="C6495" s="1" t="s">
        <v>32</v>
      </c>
      <c r="D6495" s="1" t="s">
        <v>1060</v>
      </c>
      <c r="E6495" s="1" t="s">
        <v>17</v>
      </c>
      <c r="F6495" s="1" t="s">
        <v>34</v>
      </c>
      <c r="G6495" s="1" t="s">
        <v>313</v>
      </c>
      <c r="H6495" s="1" t="s">
        <v>161</v>
      </c>
      <c r="I6495" s="1" t="s">
        <v>30</v>
      </c>
      <c r="J6495" s="1" t="s">
        <v>43</v>
      </c>
      <c r="K6495">
        <v>244.768</v>
      </c>
      <c r="L6495">
        <v>4</v>
      </c>
      <c r="M6495">
        <v>0.2</v>
      </c>
      <c r="N6495">
        <v>24.476800000000001</v>
      </c>
      <c r="O6495">
        <f>(Table1[[#This Row],[Sales]]-Table1[[#This Row],[Profit]])/Table1[[#This Row],[Quantity]]</f>
        <v>55.072800000000001</v>
      </c>
      <c r="P6495">
        <f>Table1[[#This Row],[Sales]]/Table1[[#This Row],[Quantity]]</f>
        <v>61.192</v>
      </c>
      <c r="Q6495" t="str">
        <f t="shared" si="202"/>
        <v>2022</v>
      </c>
      <c r="R6495" t="str">
        <f t="shared" si="203"/>
        <v>11</v>
      </c>
      <c r="S6495">
        <f>CEILING(Table1[[#This Row],[Month]]/3,1)</f>
        <v>4</v>
      </c>
      <c r="T6495" s="9">
        <f>(Table1[[#This Row],[Profit]]/Table1[[#This Row],[Sales]])</f>
        <v>0.1</v>
      </c>
    </row>
    <row r="6496" spans="1:20" x14ac:dyDescent="0.25">
      <c r="A6496">
        <v>20231029</v>
      </c>
      <c r="B6496" s="1" t="s">
        <v>422</v>
      </c>
      <c r="C6496" s="1" t="s">
        <v>57</v>
      </c>
      <c r="D6496" s="1" t="s">
        <v>99</v>
      </c>
      <c r="E6496" s="1" t="s">
        <v>59</v>
      </c>
      <c r="F6496" s="1" t="s">
        <v>60</v>
      </c>
      <c r="G6496" s="1" t="s">
        <v>211</v>
      </c>
      <c r="H6496" s="1" t="s">
        <v>55</v>
      </c>
      <c r="I6496" s="1" t="s">
        <v>21</v>
      </c>
      <c r="J6496" s="1" t="s">
        <v>94</v>
      </c>
      <c r="K6496">
        <v>24</v>
      </c>
      <c r="L6496">
        <v>2</v>
      </c>
      <c r="M6496">
        <v>0.2</v>
      </c>
      <c r="N6496">
        <v>-2.7</v>
      </c>
      <c r="O6496">
        <f>(Table1[[#This Row],[Sales]]-Table1[[#This Row],[Profit]])/Table1[[#This Row],[Quantity]]</f>
        <v>13.35</v>
      </c>
      <c r="P6496">
        <f>Table1[[#This Row],[Sales]]/Table1[[#This Row],[Quantity]]</f>
        <v>12</v>
      </c>
      <c r="Q6496" t="str">
        <f t="shared" si="202"/>
        <v>2023</v>
      </c>
      <c r="R6496" t="str">
        <f t="shared" si="203"/>
        <v>10</v>
      </c>
      <c r="S6496">
        <f>CEILING(Table1[[#This Row],[Month]]/3,1)</f>
        <v>4</v>
      </c>
      <c r="T6496" s="9">
        <f>(Table1[[#This Row],[Profit]]/Table1[[#This Row],[Sales]])</f>
        <v>-0.1125</v>
      </c>
    </row>
    <row r="6497" spans="1:20" x14ac:dyDescent="0.25">
      <c r="A6497">
        <v>20231029</v>
      </c>
      <c r="B6497" s="1" t="s">
        <v>422</v>
      </c>
      <c r="C6497" s="1" t="s">
        <v>57</v>
      </c>
      <c r="D6497" s="1" t="s">
        <v>99</v>
      </c>
      <c r="E6497" s="1" t="s">
        <v>59</v>
      </c>
      <c r="F6497" s="1" t="s">
        <v>60</v>
      </c>
      <c r="G6497" s="1" t="s">
        <v>211</v>
      </c>
      <c r="H6497" s="1" t="s">
        <v>55</v>
      </c>
      <c r="I6497" s="1" t="s">
        <v>21</v>
      </c>
      <c r="J6497" s="1" t="s">
        <v>50</v>
      </c>
      <c r="K6497">
        <v>15.552</v>
      </c>
      <c r="L6497">
        <v>3</v>
      </c>
      <c r="M6497">
        <v>0.2</v>
      </c>
      <c r="N6497">
        <v>5.4432</v>
      </c>
      <c r="O6497">
        <f>(Table1[[#This Row],[Sales]]-Table1[[#This Row],[Profit]])/Table1[[#This Row],[Quantity]]</f>
        <v>3.3695999999999997</v>
      </c>
      <c r="P6497">
        <f>Table1[[#This Row],[Sales]]/Table1[[#This Row],[Quantity]]</f>
        <v>5.1840000000000002</v>
      </c>
      <c r="Q6497" t="str">
        <f t="shared" si="202"/>
        <v>2023</v>
      </c>
      <c r="R6497" t="str">
        <f t="shared" si="203"/>
        <v>10</v>
      </c>
      <c r="S6497">
        <f>CEILING(Table1[[#This Row],[Month]]/3,1)</f>
        <v>4</v>
      </c>
      <c r="T6497" s="9">
        <f>(Table1[[#This Row],[Profit]]/Table1[[#This Row],[Sales]])</f>
        <v>0.35000000000000003</v>
      </c>
    </row>
    <row r="6498" spans="1:20" x14ac:dyDescent="0.25">
      <c r="A6498">
        <v>20231029</v>
      </c>
      <c r="B6498" s="1" t="s">
        <v>422</v>
      </c>
      <c r="C6498" s="1" t="s">
        <v>57</v>
      </c>
      <c r="D6498" s="1" t="s">
        <v>99</v>
      </c>
      <c r="E6498" s="1" t="s">
        <v>59</v>
      </c>
      <c r="F6498" s="1" t="s">
        <v>60</v>
      </c>
      <c r="G6498" s="1" t="s">
        <v>211</v>
      </c>
      <c r="H6498" s="1" t="s">
        <v>55</v>
      </c>
      <c r="I6498" s="1" t="s">
        <v>21</v>
      </c>
      <c r="J6498" s="1" t="s">
        <v>94</v>
      </c>
      <c r="K6498">
        <v>26.175999999999998</v>
      </c>
      <c r="L6498">
        <v>2</v>
      </c>
      <c r="M6498">
        <v>0.2</v>
      </c>
      <c r="N6498">
        <v>-3.2719999999999998</v>
      </c>
      <c r="O6498">
        <f>(Table1[[#This Row],[Sales]]-Table1[[#This Row],[Profit]])/Table1[[#This Row],[Quantity]]</f>
        <v>14.723999999999998</v>
      </c>
      <c r="P6498">
        <f>Table1[[#This Row],[Sales]]/Table1[[#This Row],[Quantity]]</f>
        <v>13.087999999999999</v>
      </c>
      <c r="Q6498" t="str">
        <f t="shared" si="202"/>
        <v>2023</v>
      </c>
      <c r="R6498" t="str">
        <f t="shared" si="203"/>
        <v>10</v>
      </c>
      <c r="S6498">
        <f>CEILING(Table1[[#This Row],[Month]]/3,1)</f>
        <v>4</v>
      </c>
      <c r="T6498" s="9">
        <f>(Table1[[#This Row],[Profit]]/Table1[[#This Row],[Sales]])</f>
        <v>-0.125</v>
      </c>
    </row>
    <row r="6499" spans="1:20" x14ac:dyDescent="0.25">
      <c r="A6499">
        <v>20210724</v>
      </c>
      <c r="B6499" s="1" t="s">
        <v>1224</v>
      </c>
      <c r="C6499" s="1" t="s">
        <v>15</v>
      </c>
      <c r="D6499" s="1" t="s">
        <v>16</v>
      </c>
      <c r="E6499" s="1" t="s">
        <v>17</v>
      </c>
      <c r="F6499" s="1" t="s">
        <v>18</v>
      </c>
      <c r="G6499" s="1" t="s">
        <v>781</v>
      </c>
      <c r="H6499" s="1" t="s">
        <v>75</v>
      </c>
      <c r="I6499" s="1" t="s">
        <v>63</v>
      </c>
      <c r="J6499" s="1" t="s">
        <v>41</v>
      </c>
      <c r="K6499">
        <v>20.94</v>
      </c>
      <c r="L6499">
        <v>3</v>
      </c>
      <c r="M6499">
        <v>0</v>
      </c>
      <c r="N6499">
        <v>6.0726000000000004</v>
      </c>
      <c r="O6499">
        <f>(Table1[[#This Row],[Sales]]-Table1[[#This Row],[Profit]])/Table1[[#This Row],[Quantity]]</f>
        <v>4.9558</v>
      </c>
      <c r="P6499">
        <f>Table1[[#This Row],[Sales]]/Table1[[#This Row],[Quantity]]</f>
        <v>6.98</v>
      </c>
      <c r="Q6499" t="str">
        <f t="shared" si="202"/>
        <v>2021</v>
      </c>
      <c r="R6499" t="str">
        <f t="shared" si="203"/>
        <v>07</v>
      </c>
      <c r="S6499">
        <f>CEILING(Table1[[#This Row],[Month]]/3,1)</f>
        <v>3</v>
      </c>
      <c r="T6499" s="9">
        <f>(Table1[[#This Row],[Profit]]/Table1[[#This Row],[Sales]])</f>
        <v>0.28999999999999998</v>
      </c>
    </row>
    <row r="6500" spans="1:20" x14ac:dyDescent="0.25">
      <c r="A6500">
        <v>20210724</v>
      </c>
      <c r="B6500" s="1" t="s">
        <v>1224</v>
      </c>
      <c r="C6500" s="1" t="s">
        <v>15</v>
      </c>
      <c r="D6500" s="1" t="s">
        <v>16</v>
      </c>
      <c r="E6500" s="1" t="s">
        <v>17</v>
      </c>
      <c r="F6500" s="1" t="s">
        <v>18</v>
      </c>
      <c r="G6500" s="1" t="s">
        <v>781</v>
      </c>
      <c r="H6500" s="1" t="s">
        <v>75</v>
      </c>
      <c r="I6500" s="1" t="s">
        <v>63</v>
      </c>
      <c r="J6500" s="1" t="s">
        <v>36</v>
      </c>
      <c r="K6500">
        <v>135.09</v>
      </c>
      <c r="L6500">
        <v>9</v>
      </c>
      <c r="M6500">
        <v>0</v>
      </c>
      <c r="N6500">
        <v>62.141399999999997</v>
      </c>
      <c r="O6500">
        <f>(Table1[[#This Row],[Sales]]-Table1[[#This Row],[Profit]])/Table1[[#This Row],[Quantity]]</f>
        <v>8.1053999999999995</v>
      </c>
      <c r="P6500">
        <f>Table1[[#This Row],[Sales]]/Table1[[#This Row],[Quantity]]</f>
        <v>15.01</v>
      </c>
      <c r="Q6500" t="str">
        <f t="shared" si="202"/>
        <v>2021</v>
      </c>
      <c r="R6500" t="str">
        <f t="shared" si="203"/>
        <v>07</v>
      </c>
      <c r="S6500">
        <f>CEILING(Table1[[#This Row],[Month]]/3,1)</f>
        <v>3</v>
      </c>
      <c r="T6500" s="9">
        <f>(Table1[[#This Row],[Profit]]/Table1[[#This Row],[Sales]])</f>
        <v>0.45999999999999996</v>
      </c>
    </row>
    <row r="6501" spans="1:20" x14ac:dyDescent="0.25">
      <c r="A6501">
        <v>20210724</v>
      </c>
      <c r="B6501" s="1" t="s">
        <v>1224</v>
      </c>
      <c r="C6501" s="1" t="s">
        <v>15</v>
      </c>
      <c r="D6501" s="1" t="s">
        <v>16</v>
      </c>
      <c r="E6501" s="1" t="s">
        <v>17</v>
      </c>
      <c r="F6501" s="1" t="s">
        <v>18</v>
      </c>
      <c r="G6501" s="1" t="s">
        <v>781</v>
      </c>
      <c r="H6501" s="1" t="s">
        <v>75</v>
      </c>
      <c r="I6501" s="1" t="s">
        <v>63</v>
      </c>
      <c r="J6501" s="1" t="s">
        <v>94</v>
      </c>
      <c r="K6501">
        <v>279.86</v>
      </c>
      <c r="L6501">
        <v>14</v>
      </c>
      <c r="M6501">
        <v>0</v>
      </c>
      <c r="N6501">
        <v>64.367800000000003</v>
      </c>
      <c r="O6501">
        <f>(Table1[[#This Row],[Sales]]-Table1[[#This Row],[Profit]])/Table1[[#This Row],[Quantity]]</f>
        <v>15.392300000000002</v>
      </c>
      <c r="P6501">
        <f>Table1[[#This Row],[Sales]]/Table1[[#This Row],[Quantity]]</f>
        <v>19.990000000000002</v>
      </c>
      <c r="Q6501" t="str">
        <f t="shared" si="202"/>
        <v>2021</v>
      </c>
      <c r="R6501" t="str">
        <f t="shared" si="203"/>
        <v>07</v>
      </c>
      <c r="S6501">
        <f>CEILING(Table1[[#This Row],[Month]]/3,1)</f>
        <v>3</v>
      </c>
      <c r="T6501" s="9">
        <f>(Table1[[#This Row],[Profit]]/Table1[[#This Row],[Sales]])</f>
        <v>0.23</v>
      </c>
    </row>
    <row r="6502" spans="1:20" x14ac:dyDescent="0.25">
      <c r="A6502">
        <v>20210724</v>
      </c>
      <c r="B6502" s="1" t="s">
        <v>1224</v>
      </c>
      <c r="C6502" s="1" t="s">
        <v>15</v>
      </c>
      <c r="D6502" s="1" t="s">
        <v>16</v>
      </c>
      <c r="E6502" s="1" t="s">
        <v>17</v>
      </c>
      <c r="F6502" s="1" t="s">
        <v>18</v>
      </c>
      <c r="G6502" s="1" t="s">
        <v>781</v>
      </c>
      <c r="H6502" s="1" t="s">
        <v>75</v>
      </c>
      <c r="I6502" s="1" t="s">
        <v>63</v>
      </c>
      <c r="J6502" s="1" t="s">
        <v>36</v>
      </c>
      <c r="K6502">
        <v>90.06</v>
      </c>
      <c r="L6502">
        <v>6</v>
      </c>
      <c r="M6502">
        <v>0</v>
      </c>
      <c r="N6502">
        <v>41.427599999999998</v>
      </c>
      <c r="O6502">
        <f>(Table1[[#This Row],[Sales]]-Table1[[#This Row],[Profit]])/Table1[[#This Row],[Quantity]]</f>
        <v>8.1054000000000013</v>
      </c>
      <c r="P6502">
        <f>Table1[[#This Row],[Sales]]/Table1[[#This Row],[Quantity]]</f>
        <v>15.01</v>
      </c>
      <c r="Q6502" t="str">
        <f t="shared" si="202"/>
        <v>2021</v>
      </c>
      <c r="R6502" t="str">
        <f t="shared" si="203"/>
        <v>07</v>
      </c>
      <c r="S6502">
        <f>CEILING(Table1[[#This Row],[Month]]/3,1)</f>
        <v>3</v>
      </c>
      <c r="T6502" s="9">
        <f>(Table1[[#This Row],[Profit]]/Table1[[#This Row],[Sales]])</f>
        <v>0.45999999999999996</v>
      </c>
    </row>
    <row r="6503" spans="1:20" x14ac:dyDescent="0.25">
      <c r="A6503">
        <v>20201102</v>
      </c>
      <c r="B6503" s="1" t="s">
        <v>1117</v>
      </c>
      <c r="C6503" s="1" t="s">
        <v>209</v>
      </c>
      <c r="D6503" s="1" t="s">
        <v>210</v>
      </c>
      <c r="E6503" s="1" t="s">
        <v>27</v>
      </c>
      <c r="F6503" s="1" t="s">
        <v>82</v>
      </c>
      <c r="G6503" s="1" t="s">
        <v>474</v>
      </c>
      <c r="H6503" s="1" t="s">
        <v>20</v>
      </c>
      <c r="I6503" s="1" t="s">
        <v>21</v>
      </c>
      <c r="J6503" s="1" t="s">
        <v>43</v>
      </c>
      <c r="K6503">
        <v>539.96400000000006</v>
      </c>
      <c r="L6503">
        <v>6</v>
      </c>
      <c r="M6503">
        <v>0.4</v>
      </c>
      <c r="N6503">
        <v>-107.9928</v>
      </c>
      <c r="O6503">
        <f>(Table1[[#This Row],[Sales]]-Table1[[#This Row],[Profit]])/Table1[[#This Row],[Quantity]]</f>
        <v>107.9928</v>
      </c>
      <c r="P6503">
        <f>Table1[[#This Row],[Sales]]/Table1[[#This Row],[Quantity]]</f>
        <v>89.994000000000014</v>
      </c>
      <c r="Q6503" t="str">
        <f t="shared" si="202"/>
        <v>2020</v>
      </c>
      <c r="R6503" t="str">
        <f t="shared" si="203"/>
        <v>11</v>
      </c>
      <c r="S6503">
        <f>CEILING(Table1[[#This Row],[Month]]/3,1)</f>
        <v>4</v>
      </c>
      <c r="T6503" s="9">
        <f>(Table1[[#This Row],[Profit]]/Table1[[#This Row],[Sales]])</f>
        <v>-0.19999999999999998</v>
      </c>
    </row>
    <row r="6504" spans="1:20" x14ac:dyDescent="0.25">
      <c r="A6504">
        <v>20201102</v>
      </c>
      <c r="B6504" s="1" t="s">
        <v>1117</v>
      </c>
      <c r="C6504" s="1" t="s">
        <v>209</v>
      </c>
      <c r="D6504" s="1" t="s">
        <v>210</v>
      </c>
      <c r="E6504" s="1" t="s">
        <v>27</v>
      </c>
      <c r="F6504" s="1" t="s">
        <v>82</v>
      </c>
      <c r="G6504" s="1" t="s">
        <v>474</v>
      </c>
      <c r="H6504" s="1" t="s">
        <v>20</v>
      </c>
      <c r="I6504" s="1" t="s">
        <v>21</v>
      </c>
      <c r="J6504" s="1" t="s">
        <v>43</v>
      </c>
      <c r="K6504">
        <v>50.231999999999999</v>
      </c>
      <c r="L6504">
        <v>7</v>
      </c>
      <c r="M6504">
        <v>0.4</v>
      </c>
      <c r="N6504">
        <v>-10.0464</v>
      </c>
      <c r="O6504">
        <f>(Table1[[#This Row],[Sales]]-Table1[[#This Row],[Profit]])/Table1[[#This Row],[Quantity]]</f>
        <v>8.6112000000000002</v>
      </c>
      <c r="P6504">
        <f>Table1[[#This Row],[Sales]]/Table1[[#This Row],[Quantity]]</f>
        <v>7.1760000000000002</v>
      </c>
      <c r="Q6504" t="str">
        <f t="shared" si="202"/>
        <v>2020</v>
      </c>
      <c r="R6504" t="str">
        <f t="shared" si="203"/>
        <v>11</v>
      </c>
      <c r="S6504">
        <f>CEILING(Table1[[#This Row],[Month]]/3,1)</f>
        <v>4</v>
      </c>
      <c r="T6504" s="9">
        <f>(Table1[[#This Row],[Profit]]/Table1[[#This Row],[Sales]])</f>
        <v>-0.2</v>
      </c>
    </row>
    <row r="6505" spans="1:20" x14ac:dyDescent="0.25">
      <c r="A6505">
        <v>20201102</v>
      </c>
      <c r="B6505" s="1" t="s">
        <v>1117</v>
      </c>
      <c r="C6505" s="1" t="s">
        <v>209</v>
      </c>
      <c r="D6505" s="1" t="s">
        <v>210</v>
      </c>
      <c r="E6505" s="1" t="s">
        <v>27</v>
      </c>
      <c r="F6505" s="1" t="s">
        <v>82</v>
      </c>
      <c r="G6505" s="1" t="s">
        <v>474</v>
      </c>
      <c r="H6505" s="1" t="s">
        <v>20</v>
      </c>
      <c r="I6505" s="1" t="s">
        <v>21</v>
      </c>
      <c r="J6505" s="1" t="s">
        <v>36</v>
      </c>
      <c r="K6505">
        <v>19.242000000000001</v>
      </c>
      <c r="L6505">
        <v>3</v>
      </c>
      <c r="M6505">
        <v>0.7</v>
      </c>
      <c r="N6505">
        <v>-13.4694</v>
      </c>
      <c r="O6505">
        <f>(Table1[[#This Row],[Sales]]-Table1[[#This Row],[Profit]])/Table1[[#This Row],[Quantity]]</f>
        <v>10.903799999999999</v>
      </c>
      <c r="P6505">
        <f>Table1[[#This Row],[Sales]]/Table1[[#This Row],[Quantity]]</f>
        <v>6.4140000000000006</v>
      </c>
      <c r="Q6505" t="str">
        <f t="shared" si="202"/>
        <v>2020</v>
      </c>
      <c r="R6505" t="str">
        <f t="shared" si="203"/>
        <v>11</v>
      </c>
      <c r="S6505">
        <f>CEILING(Table1[[#This Row],[Month]]/3,1)</f>
        <v>4</v>
      </c>
      <c r="T6505" s="9">
        <f>(Table1[[#This Row],[Profit]]/Table1[[#This Row],[Sales]])</f>
        <v>-0.7</v>
      </c>
    </row>
    <row r="6506" spans="1:20" x14ac:dyDescent="0.25">
      <c r="A6506">
        <v>20231118</v>
      </c>
      <c r="B6506" s="1" t="s">
        <v>304</v>
      </c>
      <c r="C6506" s="1" t="s">
        <v>133</v>
      </c>
      <c r="D6506" s="1" t="s">
        <v>134</v>
      </c>
      <c r="E6506" s="1" t="s">
        <v>17</v>
      </c>
      <c r="F6506" s="1" t="s">
        <v>18</v>
      </c>
      <c r="G6506" s="1" t="s">
        <v>165</v>
      </c>
      <c r="H6506" s="1" t="s">
        <v>91</v>
      </c>
      <c r="I6506" s="1" t="s">
        <v>30</v>
      </c>
      <c r="J6506" s="1" t="s">
        <v>37</v>
      </c>
      <c r="K6506">
        <v>1247.6400000000001</v>
      </c>
      <c r="L6506">
        <v>3</v>
      </c>
      <c r="M6506">
        <v>0</v>
      </c>
      <c r="N6506">
        <v>349.33920000000001</v>
      </c>
      <c r="O6506">
        <f>(Table1[[#This Row],[Sales]]-Table1[[#This Row],[Profit]])/Table1[[#This Row],[Quantity]]</f>
        <v>299.43360000000001</v>
      </c>
      <c r="P6506">
        <f>Table1[[#This Row],[Sales]]/Table1[[#This Row],[Quantity]]</f>
        <v>415.88000000000005</v>
      </c>
      <c r="Q6506" t="str">
        <f t="shared" si="202"/>
        <v>2023</v>
      </c>
      <c r="R6506" t="str">
        <f t="shared" si="203"/>
        <v>11</v>
      </c>
      <c r="S6506">
        <f>CEILING(Table1[[#This Row],[Month]]/3,1)</f>
        <v>4</v>
      </c>
      <c r="T6506" s="9">
        <f>(Table1[[#This Row],[Profit]]/Table1[[#This Row],[Sales]])</f>
        <v>0.27999999999999997</v>
      </c>
    </row>
    <row r="6507" spans="1:20" x14ac:dyDescent="0.25">
      <c r="A6507">
        <v>20220627</v>
      </c>
      <c r="B6507" s="1" t="s">
        <v>1225</v>
      </c>
      <c r="C6507" s="1" t="s">
        <v>108</v>
      </c>
      <c r="D6507" s="1" t="s">
        <v>143</v>
      </c>
      <c r="E6507" s="1" t="s">
        <v>59</v>
      </c>
      <c r="F6507" s="1" t="s">
        <v>110</v>
      </c>
      <c r="G6507" s="1" t="s">
        <v>388</v>
      </c>
      <c r="H6507" s="1" t="s">
        <v>20</v>
      </c>
      <c r="I6507" s="1" t="s">
        <v>30</v>
      </c>
      <c r="J6507" s="1" t="s">
        <v>42</v>
      </c>
      <c r="K6507">
        <v>5.3040000000000003</v>
      </c>
      <c r="L6507">
        <v>3</v>
      </c>
      <c r="M6507">
        <v>0.2</v>
      </c>
      <c r="N6507">
        <v>0.46410000000000001</v>
      </c>
      <c r="O6507">
        <f>(Table1[[#This Row],[Sales]]-Table1[[#This Row],[Profit]])/Table1[[#This Row],[Quantity]]</f>
        <v>1.6133</v>
      </c>
      <c r="P6507">
        <f>Table1[[#This Row],[Sales]]/Table1[[#This Row],[Quantity]]</f>
        <v>1.768</v>
      </c>
      <c r="Q6507" t="str">
        <f t="shared" si="202"/>
        <v>2022</v>
      </c>
      <c r="R6507" t="str">
        <f t="shared" si="203"/>
        <v>06</v>
      </c>
      <c r="S6507">
        <f>CEILING(Table1[[#This Row],[Month]]/3,1)</f>
        <v>2</v>
      </c>
      <c r="T6507" s="9">
        <f>(Table1[[#This Row],[Profit]]/Table1[[#This Row],[Sales]])</f>
        <v>8.7499999999999994E-2</v>
      </c>
    </row>
    <row r="6508" spans="1:20" x14ac:dyDescent="0.25">
      <c r="A6508">
        <v>20221010</v>
      </c>
      <c r="B6508" s="1" t="s">
        <v>554</v>
      </c>
      <c r="C6508" s="1" t="s">
        <v>85</v>
      </c>
      <c r="D6508" s="1" t="s">
        <v>86</v>
      </c>
      <c r="E6508" s="1" t="s">
        <v>17</v>
      </c>
      <c r="F6508" s="1" t="s">
        <v>34</v>
      </c>
      <c r="G6508" s="1" t="s">
        <v>323</v>
      </c>
      <c r="H6508" s="1" t="s">
        <v>62</v>
      </c>
      <c r="I6508" s="1" t="s">
        <v>30</v>
      </c>
      <c r="J6508" s="1" t="s">
        <v>50</v>
      </c>
      <c r="K6508">
        <v>19.135999999999999</v>
      </c>
      <c r="L6508">
        <v>4</v>
      </c>
      <c r="M6508">
        <v>0.2</v>
      </c>
      <c r="N6508">
        <v>5.98</v>
      </c>
      <c r="O6508">
        <f>(Table1[[#This Row],[Sales]]-Table1[[#This Row],[Profit]])/Table1[[#This Row],[Quantity]]</f>
        <v>3.2889999999999997</v>
      </c>
      <c r="P6508">
        <f>Table1[[#This Row],[Sales]]/Table1[[#This Row],[Quantity]]</f>
        <v>4.7839999999999998</v>
      </c>
      <c r="Q6508" t="str">
        <f t="shared" si="202"/>
        <v>2022</v>
      </c>
      <c r="R6508" t="str">
        <f t="shared" si="203"/>
        <v>10</v>
      </c>
      <c r="S6508">
        <f>CEILING(Table1[[#This Row],[Month]]/3,1)</f>
        <v>4</v>
      </c>
      <c r="T6508" s="9">
        <f>(Table1[[#This Row],[Profit]]/Table1[[#This Row],[Sales]])</f>
        <v>0.31250000000000006</v>
      </c>
    </row>
    <row r="6509" spans="1:20" x14ac:dyDescent="0.25">
      <c r="A6509">
        <v>20221010</v>
      </c>
      <c r="B6509" s="1" t="s">
        <v>554</v>
      </c>
      <c r="C6509" s="1" t="s">
        <v>85</v>
      </c>
      <c r="D6509" s="1" t="s">
        <v>86</v>
      </c>
      <c r="E6509" s="1" t="s">
        <v>17</v>
      </c>
      <c r="F6509" s="1" t="s">
        <v>34</v>
      </c>
      <c r="G6509" s="1" t="s">
        <v>323</v>
      </c>
      <c r="H6509" s="1" t="s">
        <v>62</v>
      </c>
      <c r="I6509" s="1" t="s">
        <v>30</v>
      </c>
      <c r="J6509" s="1" t="s">
        <v>41</v>
      </c>
      <c r="K6509">
        <v>332.83199999999999</v>
      </c>
      <c r="L6509">
        <v>4</v>
      </c>
      <c r="M6509">
        <v>0.2</v>
      </c>
      <c r="N6509">
        <v>-24.962399999999999</v>
      </c>
      <c r="O6509">
        <f>(Table1[[#This Row],[Sales]]-Table1[[#This Row],[Profit]])/Table1[[#This Row],[Quantity]]</f>
        <v>89.448599999999999</v>
      </c>
      <c r="P6509">
        <f>Table1[[#This Row],[Sales]]/Table1[[#This Row],[Quantity]]</f>
        <v>83.207999999999998</v>
      </c>
      <c r="Q6509" t="str">
        <f t="shared" si="202"/>
        <v>2022</v>
      </c>
      <c r="R6509" t="str">
        <f t="shared" si="203"/>
        <v>10</v>
      </c>
      <c r="S6509">
        <f>CEILING(Table1[[#This Row],[Month]]/3,1)</f>
        <v>4</v>
      </c>
      <c r="T6509" s="9">
        <f>(Table1[[#This Row],[Profit]]/Table1[[#This Row],[Sales]])</f>
        <v>-7.4999999999999997E-2</v>
      </c>
    </row>
    <row r="6510" spans="1:20" x14ac:dyDescent="0.25">
      <c r="A6510">
        <v>20231221</v>
      </c>
      <c r="B6510" s="1" t="s">
        <v>270</v>
      </c>
      <c r="C6510" s="1" t="s">
        <v>133</v>
      </c>
      <c r="D6510" s="1" t="s">
        <v>134</v>
      </c>
      <c r="E6510" s="1" t="s">
        <v>17</v>
      </c>
      <c r="F6510" s="1" t="s">
        <v>18</v>
      </c>
      <c r="G6510" s="1" t="s">
        <v>272</v>
      </c>
      <c r="H6510" s="1" t="s">
        <v>62</v>
      </c>
      <c r="I6510" s="1" t="s">
        <v>30</v>
      </c>
      <c r="J6510" s="1" t="s">
        <v>50</v>
      </c>
      <c r="K6510">
        <v>279.89999999999998</v>
      </c>
      <c r="L6510">
        <v>5</v>
      </c>
      <c r="M6510">
        <v>0</v>
      </c>
      <c r="N6510">
        <v>137.15100000000001</v>
      </c>
      <c r="O6510">
        <f>(Table1[[#This Row],[Sales]]-Table1[[#This Row],[Profit]])/Table1[[#This Row],[Quantity]]</f>
        <v>28.549799999999994</v>
      </c>
      <c r="P6510">
        <f>Table1[[#This Row],[Sales]]/Table1[[#This Row],[Quantity]]</f>
        <v>55.98</v>
      </c>
      <c r="Q6510" t="str">
        <f t="shared" si="202"/>
        <v>2023</v>
      </c>
      <c r="R6510" t="str">
        <f t="shared" si="203"/>
        <v>12</v>
      </c>
      <c r="S6510">
        <f>CEILING(Table1[[#This Row],[Month]]/3,1)</f>
        <v>4</v>
      </c>
      <c r="T6510" s="9">
        <f>(Table1[[#This Row],[Profit]]/Table1[[#This Row],[Sales]])</f>
        <v>0.4900000000000001</v>
      </c>
    </row>
    <row r="6511" spans="1:20" x14ac:dyDescent="0.25">
      <c r="A6511">
        <v>20231221</v>
      </c>
      <c r="B6511" s="1" t="s">
        <v>270</v>
      </c>
      <c r="C6511" s="1" t="s">
        <v>133</v>
      </c>
      <c r="D6511" s="1" t="s">
        <v>134</v>
      </c>
      <c r="E6511" s="1" t="s">
        <v>17</v>
      </c>
      <c r="F6511" s="1" t="s">
        <v>18</v>
      </c>
      <c r="G6511" s="1" t="s">
        <v>272</v>
      </c>
      <c r="H6511" s="1" t="s">
        <v>62</v>
      </c>
      <c r="I6511" s="1" t="s">
        <v>30</v>
      </c>
      <c r="J6511" s="1" t="s">
        <v>36</v>
      </c>
      <c r="K6511">
        <v>50.351999999999997</v>
      </c>
      <c r="L6511">
        <v>3</v>
      </c>
      <c r="M6511">
        <v>0.2</v>
      </c>
      <c r="N6511">
        <v>17.623200000000001</v>
      </c>
      <c r="O6511">
        <f>(Table1[[#This Row],[Sales]]-Table1[[#This Row],[Profit]])/Table1[[#This Row],[Quantity]]</f>
        <v>10.909599999999998</v>
      </c>
      <c r="P6511">
        <f>Table1[[#This Row],[Sales]]/Table1[[#This Row],[Quantity]]</f>
        <v>16.783999999999999</v>
      </c>
      <c r="Q6511" t="str">
        <f t="shared" si="202"/>
        <v>2023</v>
      </c>
      <c r="R6511" t="str">
        <f t="shared" si="203"/>
        <v>12</v>
      </c>
      <c r="S6511">
        <f>CEILING(Table1[[#This Row],[Month]]/3,1)</f>
        <v>4</v>
      </c>
      <c r="T6511" s="9">
        <f>(Table1[[#This Row],[Profit]]/Table1[[#This Row],[Sales]])</f>
        <v>0.35000000000000003</v>
      </c>
    </row>
    <row r="6512" spans="1:20" x14ac:dyDescent="0.25">
      <c r="A6512">
        <v>20231221</v>
      </c>
      <c r="B6512" s="1" t="s">
        <v>270</v>
      </c>
      <c r="C6512" s="1" t="s">
        <v>133</v>
      </c>
      <c r="D6512" s="1" t="s">
        <v>134</v>
      </c>
      <c r="E6512" s="1" t="s">
        <v>17</v>
      </c>
      <c r="F6512" s="1" t="s">
        <v>18</v>
      </c>
      <c r="G6512" s="1" t="s">
        <v>272</v>
      </c>
      <c r="H6512" s="1" t="s">
        <v>62</v>
      </c>
      <c r="I6512" s="1" t="s">
        <v>30</v>
      </c>
      <c r="J6512" s="1" t="s">
        <v>50</v>
      </c>
      <c r="K6512">
        <v>34.020000000000003</v>
      </c>
      <c r="L6512">
        <v>3</v>
      </c>
      <c r="M6512">
        <v>0</v>
      </c>
      <c r="N6512">
        <v>16.669799999999999</v>
      </c>
      <c r="O6512">
        <f>(Table1[[#This Row],[Sales]]-Table1[[#This Row],[Profit]])/Table1[[#This Row],[Quantity]]</f>
        <v>5.7834000000000012</v>
      </c>
      <c r="P6512">
        <f>Table1[[#This Row],[Sales]]/Table1[[#This Row],[Quantity]]</f>
        <v>11.340000000000002</v>
      </c>
      <c r="Q6512" t="str">
        <f t="shared" si="202"/>
        <v>2023</v>
      </c>
      <c r="R6512" t="str">
        <f t="shared" si="203"/>
        <v>12</v>
      </c>
      <c r="S6512">
        <f>CEILING(Table1[[#This Row],[Month]]/3,1)</f>
        <v>4</v>
      </c>
      <c r="T6512" s="9">
        <f>(Table1[[#This Row],[Profit]]/Table1[[#This Row],[Sales]])</f>
        <v>0.48999999999999994</v>
      </c>
    </row>
    <row r="6513" spans="1:20" x14ac:dyDescent="0.25">
      <c r="A6513">
        <v>20230307</v>
      </c>
      <c r="B6513" s="1" t="s">
        <v>1201</v>
      </c>
      <c r="C6513" s="1" t="s">
        <v>25</v>
      </c>
      <c r="D6513" s="1" t="s">
        <v>77</v>
      </c>
      <c r="E6513" s="1" t="s">
        <v>27</v>
      </c>
      <c r="F6513" s="1" t="s">
        <v>28</v>
      </c>
      <c r="G6513" s="1" t="s">
        <v>68</v>
      </c>
      <c r="H6513" s="1" t="s">
        <v>69</v>
      </c>
      <c r="I6513" s="1" t="s">
        <v>63</v>
      </c>
      <c r="J6513" s="1" t="s">
        <v>42</v>
      </c>
      <c r="K6513">
        <v>23.88</v>
      </c>
      <c r="L6513">
        <v>6</v>
      </c>
      <c r="M6513">
        <v>0</v>
      </c>
      <c r="N6513">
        <v>8.1191999999999993</v>
      </c>
      <c r="O6513">
        <f>(Table1[[#This Row],[Sales]]-Table1[[#This Row],[Profit]])/Table1[[#This Row],[Quantity]]</f>
        <v>2.6267999999999998</v>
      </c>
      <c r="P6513">
        <f>Table1[[#This Row],[Sales]]/Table1[[#This Row],[Quantity]]</f>
        <v>3.98</v>
      </c>
      <c r="Q6513" t="str">
        <f t="shared" si="202"/>
        <v>2023</v>
      </c>
      <c r="R6513" t="str">
        <f t="shared" si="203"/>
        <v>03</v>
      </c>
      <c r="S6513">
        <f>CEILING(Table1[[#This Row],[Month]]/3,1)</f>
        <v>1</v>
      </c>
      <c r="T6513" s="9">
        <f>(Table1[[#This Row],[Profit]]/Table1[[#This Row],[Sales]])</f>
        <v>0.33999999999999997</v>
      </c>
    </row>
    <row r="6514" spans="1:20" x14ac:dyDescent="0.25">
      <c r="A6514">
        <v>20230307</v>
      </c>
      <c r="B6514" s="1" t="s">
        <v>1201</v>
      </c>
      <c r="C6514" s="1" t="s">
        <v>25</v>
      </c>
      <c r="D6514" s="1" t="s">
        <v>77</v>
      </c>
      <c r="E6514" s="1" t="s">
        <v>27</v>
      </c>
      <c r="F6514" s="1" t="s">
        <v>28</v>
      </c>
      <c r="G6514" s="1" t="s">
        <v>68</v>
      </c>
      <c r="H6514" s="1" t="s">
        <v>69</v>
      </c>
      <c r="I6514" s="1" t="s">
        <v>63</v>
      </c>
      <c r="J6514" s="1" t="s">
        <v>23</v>
      </c>
      <c r="K6514">
        <v>11.52</v>
      </c>
      <c r="L6514">
        <v>4</v>
      </c>
      <c r="M6514">
        <v>0</v>
      </c>
      <c r="N6514">
        <v>5.6448</v>
      </c>
      <c r="O6514">
        <f>(Table1[[#This Row],[Sales]]-Table1[[#This Row],[Profit]])/Table1[[#This Row],[Quantity]]</f>
        <v>1.4687999999999999</v>
      </c>
      <c r="P6514">
        <f>Table1[[#This Row],[Sales]]/Table1[[#This Row],[Quantity]]</f>
        <v>2.88</v>
      </c>
      <c r="Q6514" t="str">
        <f t="shared" si="202"/>
        <v>2023</v>
      </c>
      <c r="R6514" t="str">
        <f t="shared" si="203"/>
        <v>03</v>
      </c>
      <c r="S6514">
        <f>CEILING(Table1[[#This Row],[Month]]/3,1)</f>
        <v>1</v>
      </c>
      <c r="T6514" s="9">
        <f>(Table1[[#This Row],[Profit]]/Table1[[#This Row],[Sales]])</f>
        <v>0.49000000000000005</v>
      </c>
    </row>
    <row r="6515" spans="1:20" x14ac:dyDescent="0.25">
      <c r="A6515">
        <v>20230307</v>
      </c>
      <c r="B6515" s="1" t="s">
        <v>1201</v>
      </c>
      <c r="C6515" s="1" t="s">
        <v>25</v>
      </c>
      <c r="D6515" s="1" t="s">
        <v>77</v>
      </c>
      <c r="E6515" s="1" t="s">
        <v>27</v>
      </c>
      <c r="F6515" s="1" t="s">
        <v>28</v>
      </c>
      <c r="G6515" s="1" t="s">
        <v>68</v>
      </c>
      <c r="H6515" s="1" t="s">
        <v>69</v>
      </c>
      <c r="I6515" s="1" t="s">
        <v>63</v>
      </c>
      <c r="J6515" s="1" t="s">
        <v>50</v>
      </c>
      <c r="K6515">
        <v>286.93</v>
      </c>
      <c r="L6515">
        <v>7</v>
      </c>
      <c r="M6515">
        <v>0</v>
      </c>
      <c r="N6515">
        <v>140.59569999999999</v>
      </c>
      <c r="O6515">
        <f>(Table1[[#This Row],[Sales]]-Table1[[#This Row],[Profit]])/Table1[[#This Row],[Quantity]]</f>
        <v>20.904900000000001</v>
      </c>
      <c r="P6515">
        <f>Table1[[#This Row],[Sales]]/Table1[[#This Row],[Quantity]]</f>
        <v>40.99</v>
      </c>
      <c r="Q6515" t="str">
        <f t="shared" si="202"/>
        <v>2023</v>
      </c>
      <c r="R6515" t="str">
        <f t="shared" si="203"/>
        <v>03</v>
      </c>
      <c r="S6515">
        <f>CEILING(Table1[[#This Row],[Month]]/3,1)</f>
        <v>1</v>
      </c>
      <c r="T6515" s="9">
        <f>(Table1[[#This Row],[Profit]]/Table1[[#This Row],[Sales]])</f>
        <v>0.49</v>
      </c>
    </row>
    <row r="6516" spans="1:20" x14ac:dyDescent="0.25">
      <c r="A6516">
        <v>20230307</v>
      </c>
      <c r="B6516" s="1" t="s">
        <v>1201</v>
      </c>
      <c r="C6516" s="1" t="s">
        <v>25</v>
      </c>
      <c r="D6516" s="1" t="s">
        <v>77</v>
      </c>
      <c r="E6516" s="1" t="s">
        <v>27</v>
      </c>
      <c r="F6516" s="1" t="s">
        <v>28</v>
      </c>
      <c r="G6516" s="1" t="s">
        <v>68</v>
      </c>
      <c r="H6516" s="1" t="s">
        <v>69</v>
      </c>
      <c r="I6516" s="1" t="s">
        <v>63</v>
      </c>
      <c r="J6516" s="1" t="s">
        <v>43</v>
      </c>
      <c r="K6516">
        <v>206.38399999999999</v>
      </c>
      <c r="L6516">
        <v>2</v>
      </c>
      <c r="M6516">
        <v>0.2</v>
      </c>
      <c r="N6516">
        <v>23.2182</v>
      </c>
      <c r="O6516">
        <f>(Table1[[#This Row],[Sales]]-Table1[[#This Row],[Profit]])/Table1[[#This Row],[Quantity]]</f>
        <v>91.582899999999995</v>
      </c>
      <c r="P6516">
        <f>Table1[[#This Row],[Sales]]/Table1[[#This Row],[Quantity]]</f>
        <v>103.19199999999999</v>
      </c>
      <c r="Q6516" t="str">
        <f t="shared" si="202"/>
        <v>2023</v>
      </c>
      <c r="R6516" t="str">
        <f t="shared" si="203"/>
        <v>03</v>
      </c>
      <c r="S6516">
        <f>CEILING(Table1[[#This Row],[Month]]/3,1)</f>
        <v>1</v>
      </c>
      <c r="T6516" s="9">
        <f>(Table1[[#This Row],[Profit]]/Table1[[#This Row],[Sales]])</f>
        <v>0.1125</v>
      </c>
    </row>
    <row r="6517" spans="1:20" x14ac:dyDescent="0.25">
      <c r="A6517">
        <v>20230916</v>
      </c>
      <c r="B6517" s="1" t="s">
        <v>865</v>
      </c>
      <c r="C6517" s="1" t="s">
        <v>25</v>
      </c>
      <c r="D6517" s="1" t="s">
        <v>77</v>
      </c>
      <c r="E6517" s="1" t="s">
        <v>27</v>
      </c>
      <c r="F6517" s="1" t="s">
        <v>28</v>
      </c>
      <c r="G6517" s="1" t="s">
        <v>49</v>
      </c>
      <c r="H6517" s="1" t="s">
        <v>20</v>
      </c>
      <c r="I6517" s="1" t="s">
        <v>21</v>
      </c>
      <c r="J6517" s="1" t="s">
        <v>23</v>
      </c>
      <c r="K6517">
        <v>218.352</v>
      </c>
      <c r="L6517">
        <v>3</v>
      </c>
      <c r="M6517">
        <v>0.2</v>
      </c>
      <c r="N6517">
        <v>0</v>
      </c>
      <c r="O6517">
        <f>(Table1[[#This Row],[Sales]]-Table1[[#This Row],[Profit]])/Table1[[#This Row],[Quantity]]</f>
        <v>72.784000000000006</v>
      </c>
      <c r="P6517">
        <f>Table1[[#This Row],[Sales]]/Table1[[#This Row],[Quantity]]</f>
        <v>72.784000000000006</v>
      </c>
      <c r="Q6517" t="str">
        <f t="shared" si="202"/>
        <v>2023</v>
      </c>
      <c r="R6517" t="str">
        <f t="shared" si="203"/>
        <v>09</v>
      </c>
      <c r="S6517">
        <f>CEILING(Table1[[#This Row],[Month]]/3,1)</f>
        <v>3</v>
      </c>
      <c r="T6517" s="9">
        <f>(Table1[[#This Row],[Profit]]/Table1[[#This Row],[Sales]])</f>
        <v>0</v>
      </c>
    </row>
    <row r="6518" spans="1:20" x14ac:dyDescent="0.25">
      <c r="A6518">
        <v>20230916</v>
      </c>
      <c r="B6518" s="1" t="s">
        <v>865</v>
      </c>
      <c r="C6518" s="1" t="s">
        <v>25</v>
      </c>
      <c r="D6518" s="1" t="s">
        <v>77</v>
      </c>
      <c r="E6518" s="1" t="s">
        <v>27</v>
      </c>
      <c r="F6518" s="1" t="s">
        <v>28</v>
      </c>
      <c r="G6518" s="1" t="s">
        <v>49</v>
      </c>
      <c r="H6518" s="1" t="s">
        <v>20</v>
      </c>
      <c r="I6518" s="1" t="s">
        <v>21</v>
      </c>
      <c r="J6518" s="1" t="s">
        <v>41</v>
      </c>
      <c r="K6518">
        <v>529.9</v>
      </c>
      <c r="L6518">
        <v>5</v>
      </c>
      <c r="M6518">
        <v>0</v>
      </c>
      <c r="N6518">
        <v>105.98</v>
      </c>
      <c r="O6518">
        <f>(Table1[[#This Row],[Sales]]-Table1[[#This Row],[Profit]])/Table1[[#This Row],[Quantity]]</f>
        <v>84.783999999999992</v>
      </c>
      <c r="P6518">
        <f>Table1[[#This Row],[Sales]]/Table1[[#This Row],[Quantity]]</f>
        <v>105.97999999999999</v>
      </c>
      <c r="Q6518" t="str">
        <f t="shared" si="202"/>
        <v>2023</v>
      </c>
      <c r="R6518" t="str">
        <f t="shared" si="203"/>
        <v>09</v>
      </c>
      <c r="S6518">
        <f>CEILING(Table1[[#This Row],[Month]]/3,1)</f>
        <v>3</v>
      </c>
      <c r="T6518" s="9">
        <f>(Table1[[#This Row],[Profit]]/Table1[[#This Row],[Sales]])</f>
        <v>0.2</v>
      </c>
    </row>
    <row r="6519" spans="1:20" x14ac:dyDescent="0.25">
      <c r="A6519">
        <v>20230916</v>
      </c>
      <c r="B6519" s="1" t="s">
        <v>865</v>
      </c>
      <c r="C6519" s="1" t="s">
        <v>25</v>
      </c>
      <c r="D6519" s="1" t="s">
        <v>77</v>
      </c>
      <c r="E6519" s="1" t="s">
        <v>27</v>
      </c>
      <c r="F6519" s="1" t="s">
        <v>28</v>
      </c>
      <c r="G6519" s="1" t="s">
        <v>49</v>
      </c>
      <c r="H6519" s="1" t="s">
        <v>20</v>
      </c>
      <c r="I6519" s="1" t="s">
        <v>21</v>
      </c>
      <c r="J6519" s="1" t="s">
        <v>42</v>
      </c>
      <c r="K6519">
        <v>99.3</v>
      </c>
      <c r="L6519">
        <v>10</v>
      </c>
      <c r="M6519">
        <v>0</v>
      </c>
      <c r="N6519">
        <v>41.706000000000003</v>
      </c>
      <c r="O6519">
        <f>(Table1[[#This Row],[Sales]]-Table1[[#This Row],[Profit]])/Table1[[#This Row],[Quantity]]</f>
        <v>5.7593999999999994</v>
      </c>
      <c r="P6519">
        <f>Table1[[#This Row],[Sales]]/Table1[[#This Row],[Quantity]]</f>
        <v>9.93</v>
      </c>
      <c r="Q6519" t="str">
        <f t="shared" si="202"/>
        <v>2023</v>
      </c>
      <c r="R6519" t="str">
        <f t="shared" si="203"/>
        <v>09</v>
      </c>
      <c r="S6519">
        <f>CEILING(Table1[[#This Row],[Month]]/3,1)</f>
        <v>3</v>
      </c>
      <c r="T6519" s="9">
        <f>(Table1[[#This Row],[Profit]]/Table1[[#This Row],[Sales]])</f>
        <v>0.42000000000000004</v>
      </c>
    </row>
    <row r="6520" spans="1:20" x14ac:dyDescent="0.25">
      <c r="A6520">
        <v>20230916</v>
      </c>
      <c r="B6520" s="1" t="s">
        <v>865</v>
      </c>
      <c r="C6520" s="1" t="s">
        <v>25</v>
      </c>
      <c r="D6520" s="1" t="s">
        <v>77</v>
      </c>
      <c r="E6520" s="1" t="s">
        <v>27</v>
      </c>
      <c r="F6520" s="1" t="s">
        <v>28</v>
      </c>
      <c r="G6520" s="1" t="s">
        <v>49</v>
      </c>
      <c r="H6520" s="1" t="s">
        <v>20</v>
      </c>
      <c r="I6520" s="1" t="s">
        <v>21</v>
      </c>
      <c r="J6520" s="1" t="s">
        <v>44</v>
      </c>
      <c r="K6520">
        <v>108.96</v>
      </c>
      <c r="L6520">
        <v>2</v>
      </c>
      <c r="M6520">
        <v>0</v>
      </c>
      <c r="N6520">
        <v>30.508800000000001</v>
      </c>
      <c r="O6520">
        <f>(Table1[[#This Row],[Sales]]-Table1[[#This Row],[Profit]])/Table1[[#This Row],[Quantity]]</f>
        <v>39.2256</v>
      </c>
      <c r="P6520">
        <f>Table1[[#This Row],[Sales]]/Table1[[#This Row],[Quantity]]</f>
        <v>54.48</v>
      </c>
      <c r="Q6520" t="str">
        <f t="shared" si="202"/>
        <v>2023</v>
      </c>
      <c r="R6520" t="str">
        <f t="shared" si="203"/>
        <v>09</v>
      </c>
      <c r="S6520">
        <f>CEILING(Table1[[#This Row],[Month]]/3,1)</f>
        <v>3</v>
      </c>
      <c r="T6520" s="9">
        <f>(Table1[[#This Row],[Profit]]/Table1[[#This Row],[Sales]])</f>
        <v>0.28000000000000003</v>
      </c>
    </row>
    <row r="6521" spans="1:20" x14ac:dyDescent="0.25">
      <c r="A6521">
        <v>20230916</v>
      </c>
      <c r="B6521" s="1" t="s">
        <v>865</v>
      </c>
      <c r="C6521" s="1" t="s">
        <v>25</v>
      </c>
      <c r="D6521" s="1" t="s">
        <v>77</v>
      </c>
      <c r="E6521" s="1" t="s">
        <v>27</v>
      </c>
      <c r="F6521" s="1" t="s">
        <v>28</v>
      </c>
      <c r="G6521" s="1" t="s">
        <v>49</v>
      </c>
      <c r="H6521" s="1" t="s">
        <v>20</v>
      </c>
      <c r="I6521" s="1" t="s">
        <v>21</v>
      </c>
      <c r="J6521" s="1" t="s">
        <v>36</v>
      </c>
      <c r="K6521">
        <v>2.6880000000000002</v>
      </c>
      <c r="L6521">
        <v>1</v>
      </c>
      <c r="M6521">
        <v>0.2</v>
      </c>
      <c r="N6521">
        <v>0.84</v>
      </c>
      <c r="O6521">
        <f>(Table1[[#This Row],[Sales]]-Table1[[#This Row],[Profit]])/Table1[[#This Row],[Quantity]]</f>
        <v>1.8480000000000003</v>
      </c>
      <c r="P6521">
        <f>Table1[[#This Row],[Sales]]/Table1[[#This Row],[Quantity]]</f>
        <v>2.6880000000000002</v>
      </c>
      <c r="Q6521" t="str">
        <f t="shared" si="202"/>
        <v>2023</v>
      </c>
      <c r="R6521" t="str">
        <f t="shared" si="203"/>
        <v>09</v>
      </c>
      <c r="S6521">
        <f>CEILING(Table1[[#This Row],[Month]]/3,1)</f>
        <v>3</v>
      </c>
      <c r="T6521" s="9">
        <f>(Table1[[#This Row],[Profit]]/Table1[[#This Row],[Sales]])</f>
        <v>0.31249999999999994</v>
      </c>
    </row>
    <row r="6522" spans="1:20" x14ac:dyDescent="0.25">
      <c r="A6522">
        <v>20230117</v>
      </c>
      <c r="B6522" s="1" t="s">
        <v>839</v>
      </c>
      <c r="C6522" s="1" t="s">
        <v>120</v>
      </c>
      <c r="D6522" s="1" t="s">
        <v>154</v>
      </c>
      <c r="E6522" s="1" t="s">
        <v>27</v>
      </c>
      <c r="F6522" s="1" t="s">
        <v>82</v>
      </c>
      <c r="G6522" s="1" t="s">
        <v>523</v>
      </c>
      <c r="H6522" s="1" t="s">
        <v>55</v>
      </c>
      <c r="I6522" s="1" t="s">
        <v>21</v>
      </c>
      <c r="J6522" s="1" t="s">
        <v>36</v>
      </c>
      <c r="K6522">
        <v>5443.96</v>
      </c>
      <c r="L6522">
        <v>4</v>
      </c>
      <c r="M6522">
        <v>0</v>
      </c>
      <c r="N6522">
        <v>2504.2215999999999</v>
      </c>
      <c r="O6522">
        <f>(Table1[[#This Row],[Sales]]-Table1[[#This Row],[Profit]])/Table1[[#This Row],[Quantity]]</f>
        <v>734.93460000000005</v>
      </c>
      <c r="P6522">
        <f>Table1[[#This Row],[Sales]]/Table1[[#This Row],[Quantity]]</f>
        <v>1360.99</v>
      </c>
      <c r="Q6522" t="str">
        <f t="shared" si="202"/>
        <v>2023</v>
      </c>
      <c r="R6522" t="str">
        <f t="shared" si="203"/>
        <v>01</v>
      </c>
      <c r="S6522">
        <f>CEILING(Table1[[#This Row],[Month]]/3,1)</f>
        <v>1</v>
      </c>
      <c r="T6522" s="9">
        <f>(Table1[[#This Row],[Profit]]/Table1[[#This Row],[Sales]])</f>
        <v>0.45999999999999996</v>
      </c>
    </row>
    <row r="6523" spans="1:20" x14ac:dyDescent="0.25">
      <c r="A6523">
        <v>20230117</v>
      </c>
      <c r="B6523" s="1" t="s">
        <v>839</v>
      </c>
      <c r="C6523" s="1" t="s">
        <v>120</v>
      </c>
      <c r="D6523" s="1" t="s">
        <v>154</v>
      </c>
      <c r="E6523" s="1" t="s">
        <v>27</v>
      </c>
      <c r="F6523" s="1" t="s">
        <v>82</v>
      </c>
      <c r="G6523" s="1" t="s">
        <v>523</v>
      </c>
      <c r="H6523" s="1" t="s">
        <v>55</v>
      </c>
      <c r="I6523" s="1" t="s">
        <v>21</v>
      </c>
      <c r="J6523" s="1" t="s">
        <v>23</v>
      </c>
      <c r="K6523">
        <v>302.67</v>
      </c>
      <c r="L6523">
        <v>3</v>
      </c>
      <c r="M6523">
        <v>0</v>
      </c>
      <c r="N6523">
        <v>72.640799999999999</v>
      </c>
      <c r="O6523">
        <f>(Table1[[#This Row],[Sales]]-Table1[[#This Row],[Profit]])/Table1[[#This Row],[Quantity]]</f>
        <v>76.676400000000001</v>
      </c>
      <c r="P6523">
        <f>Table1[[#This Row],[Sales]]/Table1[[#This Row],[Quantity]]</f>
        <v>100.89</v>
      </c>
      <c r="Q6523" t="str">
        <f t="shared" si="202"/>
        <v>2023</v>
      </c>
      <c r="R6523" t="str">
        <f t="shared" si="203"/>
        <v>01</v>
      </c>
      <c r="S6523">
        <f>CEILING(Table1[[#This Row],[Month]]/3,1)</f>
        <v>1</v>
      </c>
      <c r="T6523" s="9">
        <f>(Table1[[#This Row],[Profit]]/Table1[[#This Row],[Sales]])</f>
        <v>0.24</v>
      </c>
    </row>
    <row r="6524" spans="1:20" x14ac:dyDescent="0.25">
      <c r="A6524">
        <v>20230117</v>
      </c>
      <c r="B6524" s="1" t="s">
        <v>839</v>
      </c>
      <c r="C6524" s="1" t="s">
        <v>120</v>
      </c>
      <c r="D6524" s="1" t="s">
        <v>154</v>
      </c>
      <c r="E6524" s="1" t="s">
        <v>27</v>
      </c>
      <c r="F6524" s="1" t="s">
        <v>82</v>
      </c>
      <c r="G6524" s="1" t="s">
        <v>523</v>
      </c>
      <c r="H6524" s="1" t="s">
        <v>55</v>
      </c>
      <c r="I6524" s="1" t="s">
        <v>21</v>
      </c>
      <c r="J6524" s="1" t="s">
        <v>50</v>
      </c>
      <c r="K6524">
        <v>56.07</v>
      </c>
      <c r="L6524">
        <v>7</v>
      </c>
      <c r="M6524">
        <v>0</v>
      </c>
      <c r="N6524">
        <v>25.2315</v>
      </c>
      <c r="O6524">
        <f>(Table1[[#This Row],[Sales]]-Table1[[#This Row],[Profit]])/Table1[[#This Row],[Quantity]]</f>
        <v>4.4055</v>
      </c>
      <c r="P6524">
        <f>Table1[[#This Row],[Sales]]/Table1[[#This Row],[Quantity]]</f>
        <v>8.01</v>
      </c>
      <c r="Q6524" t="str">
        <f t="shared" si="202"/>
        <v>2023</v>
      </c>
      <c r="R6524" t="str">
        <f t="shared" si="203"/>
        <v>01</v>
      </c>
      <c r="S6524">
        <f>CEILING(Table1[[#This Row],[Month]]/3,1)</f>
        <v>1</v>
      </c>
      <c r="T6524" s="9">
        <f>(Table1[[#This Row],[Profit]]/Table1[[#This Row],[Sales]])</f>
        <v>0.45</v>
      </c>
    </row>
    <row r="6525" spans="1:20" x14ac:dyDescent="0.25">
      <c r="A6525">
        <v>20220708</v>
      </c>
      <c r="B6525" s="1" t="s">
        <v>719</v>
      </c>
      <c r="C6525" s="1" t="s">
        <v>85</v>
      </c>
      <c r="D6525" s="1" t="s">
        <v>86</v>
      </c>
      <c r="E6525" s="1" t="s">
        <v>17</v>
      </c>
      <c r="F6525" s="1" t="s">
        <v>34</v>
      </c>
      <c r="G6525" s="1" t="s">
        <v>340</v>
      </c>
      <c r="H6525" s="1" t="s">
        <v>55</v>
      </c>
      <c r="I6525" s="1" t="s">
        <v>63</v>
      </c>
      <c r="J6525" s="1" t="s">
        <v>23</v>
      </c>
      <c r="K6525">
        <v>10.08</v>
      </c>
      <c r="L6525">
        <v>2</v>
      </c>
      <c r="M6525">
        <v>0.2</v>
      </c>
      <c r="N6525">
        <v>3.2759999999999998</v>
      </c>
      <c r="O6525">
        <f>(Table1[[#This Row],[Sales]]-Table1[[#This Row],[Profit]])/Table1[[#This Row],[Quantity]]</f>
        <v>3.4020000000000001</v>
      </c>
      <c r="P6525">
        <f>Table1[[#This Row],[Sales]]/Table1[[#This Row],[Quantity]]</f>
        <v>5.04</v>
      </c>
      <c r="Q6525" t="str">
        <f t="shared" si="202"/>
        <v>2022</v>
      </c>
      <c r="R6525" t="str">
        <f t="shared" si="203"/>
        <v>07</v>
      </c>
      <c r="S6525">
        <f>CEILING(Table1[[#This Row],[Month]]/3,1)</f>
        <v>3</v>
      </c>
      <c r="T6525" s="9">
        <f>(Table1[[#This Row],[Profit]]/Table1[[#This Row],[Sales]])</f>
        <v>0.32499999999999996</v>
      </c>
    </row>
    <row r="6526" spans="1:20" x14ac:dyDescent="0.25">
      <c r="A6526">
        <v>20220708</v>
      </c>
      <c r="B6526" s="1" t="s">
        <v>719</v>
      </c>
      <c r="C6526" s="1" t="s">
        <v>85</v>
      </c>
      <c r="D6526" s="1" t="s">
        <v>86</v>
      </c>
      <c r="E6526" s="1" t="s">
        <v>17</v>
      </c>
      <c r="F6526" s="1" t="s">
        <v>34</v>
      </c>
      <c r="G6526" s="1" t="s">
        <v>340</v>
      </c>
      <c r="H6526" s="1" t="s">
        <v>55</v>
      </c>
      <c r="I6526" s="1" t="s">
        <v>63</v>
      </c>
      <c r="J6526" s="1" t="s">
        <v>43</v>
      </c>
      <c r="K6526">
        <v>59.994</v>
      </c>
      <c r="L6526">
        <v>1</v>
      </c>
      <c r="M6526">
        <v>0.4</v>
      </c>
      <c r="N6526">
        <v>-12.998699999999999</v>
      </c>
      <c r="O6526">
        <f>(Table1[[#This Row],[Sales]]-Table1[[#This Row],[Profit]])/Table1[[#This Row],[Quantity]]</f>
        <v>72.992699999999999</v>
      </c>
      <c r="P6526">
        <f>Table1[[#This Row],[Sales]]/Table1[[#This Row],[Quantity]]</f>
        <v>59.994</v>
      </c>
      <c r="Q6526" t="str">
        <f t="shared" si="202"/>
        <v>2022</v>
      </c>
      <c r="R6526" t="str">
        <f t="shared" si="203"/>
        <v>07</v>
      </c>
      <c r="S6526">
        <f>CEILING(Table1[[#This Row],[Month]]/3,1)</f>
        <v>3</v>
      </c>
      <c r="T6526" s="9">
        <f>(Table1[[#This Row],[Profit]]/Table1[[#This Row],[Sales]])</f>
        <v>-0.21666666666666665</v>
      </c>
    </row>
    <row r="6527" spans="1:20" x14ac:dyDescent="0.25">
      <c r="A6527">
        <v>20220708</v>
      </c>
      <c r="B6527" s="1" t="s">
        <v>719</v>
      </c>
      <c r="C6527" s="1" t="s">
        <v>85</v>
      </c>
      <c r="D6527" s="1" t="s">
        <v>86</v>
      </c>
      <c r="E6527" s="1" t="s">
        <v>17</v>
      </c>
      <c r="F6527" s="1" t="s">
        <v>34</v>
      </c>
      <c r="G6527" s="1" t="s">
        <v>340</v>
      </c>
      <c r="H6527" s="1" t="s">
        <v>55</v>
      </c>
      <c r="I6527" s="1" t="s">
        <v>63</v>
      </c>
      <c r="J6527" s="1" t="s">
        <v>36</v>
      </c>
      <c r="K6527">
        <v>5.7149999999999999</v>
      </c>
      <c r="L6527">
        <v>5</v>
      </c>
      <c r="M6527">
        <v>0.7</v>
      </c>
      <c r="N6527">
        <v>-4.7625000000000002</v>
      </c>
      <c r="O6527">
        <f>(Table1[[#This Row],[Sales]]-Table1[[#This Row],[Profit]])/Table1[[#This Row],[Quantity]]</f>
        <v>2.0954999999999999</v>
      </c>
      <c r="P6527">
        <f>Table1[[#This Row],[Sales]]/Table1[[#This Row],[Quantity]]</f>
        <v>1.143</v>
      </c>
      <c r="Q6527" t="str">
        <f t="shared" si="202"/>
        <v>2022</v>
      </c>
      <c r="R6527" t="str">
        <f t="shared" si="203"/>
        <v>07</v>
      </c>
      <c r="S6527">
        <f>CEILING(Table1[[#This Row],[Month]]/3,1)</f>
        <v>3</v>
      </c>
      <c r="T6527" s="9">
        <f>(Table1[[#This Row],[Profit]]/Table1[[#This Row],[Sales]])</f>
        <v>-0.83333333333333337</v>
      </c>
    </row>
    <row r="6528" spans="1:20" x14ac:dyDescent="0.25">
      <c r="A6528">
        <v>20220708</v>
      </c>
      <c r="B6528" s="1" t="s">
        <v>719</v>
      </c>
      <c r="C6528" s="1" t="s">
        <v>85</v>
      </c>
      <c r="D6528" s="1" t="s">
        <v>86</v>
      </c>
      <c r="E6528" s="1" t="s">
        <v>17</v>
      </c>
      <c r="F6528" s="1" t="s">
        <v>34</v>
      </c>
      <c r="G6528" s="1" t="s">
        <v>340</v>
      </c>
      <c r="H6528" s="1" t="s">
        <v>55</v>
      </c>
      <c r="I6528" s="1" t="s">
        <v>63</v>
      </c>
      <c r="J6528" s="1" t="s">
        <v>36</v>
      </c>
      <c r="K6528">
        <v>9.42</v>
      </c>
      <c r="L6528">
        <v>5</v>
      </c>
      <c r="M6528">
        <v>0.7</v>
      </c>
      <c r="N6528">
        <v>-7.85</v>
      </c>
      <c r="O6528">
        <f>(Table1[[#This Row],[Sales]]-Table1[[#This Row],[Profit]])/Table1[[#This Row],[Quantity]]</f>
        <v>3.4539999999999997</v>
      </c>
      <c r="P6528">
        <f>Table1[[#This Row],[Sales]]/Table1[[#This Row],[Quantity]]</f>
        <v>1.8839999999999999</v>
      </c>
      <c r="Q6528" t="str">
        <f t="shared" si="202"/>
        <v>2022</v>
      </c>
      <c r="R6528" t="str">
        <f t="shared" si="203"/>
        <v>07</v>
      </c>
      <c r="S6528">
        <f>CEILING(Table1[[#This Row],[Month]]/3,1)</f>
        <v>3</v>
      </c>
      <c r="T6528" s="9">
        <f>(Table1[[#This Row],[Profit]]/Table1[[#This Row],[Sales]])</f>
        <v>-0.83333333333333326</v>
      </c>
    </row>
    <row r="6529" spans="1:20" x14ac:dyDescent="0.25">
      <c r="A6529">
        <v>20221224</v>
      </c>
      <c r="B6529" s="1" t="s">
        <v>1067</v>
      </c>
      <c r="C6529" s="1" t="s">
        <v>416</v>
      </c>
      <c r="D6529" s="1" t="s">
        <v>417</v>
      </c>
      <c r="E6529" s="1" t="s">
        <v>17</v>
      </c>
      <c r="F6529" s="1" t="s">
        <v>48</v>
      </c>
      <c r="G6529" s="1" t="s">
        <v>93</v>
      </c>
      <c r="H6529" s="1" t="s">
        <v>69</v>
      </c>
      <c r="I6529" s="1" t="s">
        <v>30</v>
      </c>
      <c r="J6529" s="1" t="s">
        <v>374</v>
      </c>
      <c r="K6529">
        <v>1999.96</v>
      </c>
      <c r="L6529">
        <v>4</v>
      </c>
      <c r="M6529">
        <v>0</v>
      </c>
      <c r="N6529">
        <v>899.98199999999997</v>
      </c>
      <c r="O6529">
        <f>(Table1[[#This Row],[Sales]]-Table1[[#This Row],[Profit]])/Table1[[#This Row],[Quantity]]</f>
        <v>274.99450000000002</v>
      </c>
      <c r="P6529">
        <f>Table1[[#This Row],[Sales]]/Table1[[#This Row],[Quantity]]</f>
        <v>499.99</v>
      </c>
      <c r="Q6529" t="str">
        <f t="shared" si="202"/>
        <v>2022</v>
      </c>
      <c r="R6529" t="str">
        <f t="shared" si="203"/>
        <v>12</v>
      </c>
      <c r="S6529">
        <f>CEILING(Table1[[#This Row],[Month]]/3,1)</f>
        <v>4</v>
      </c>
      <c r="T6529" s="9">
        <f>(Table1[[#This Row],[Profit]]/Table1[[#This Row],[Sales]])</f>
        <v>0.44999999999999996</v>
      </c>
    </row>
    <row r="6530" spans="1:20" x14ac:dyDescent="0.25">
      <c r="A6530">
        <v>20201222</v>
      </c>
      <c r="B6530" s="1" t="s">
        <v>748</v>
      </c>
      <c r="C6530" s="1" t="s">
        <v>133</v>
      </c>
      <c r="D6530" s="1" t="s">
        <v>134</v>
      </c>
      <c r="E6530" s="1" t="s">
        <v>17</v>
      </c>
      <c r="F6530" s="1" t="s">
        <v>18</v>
      </c>
      <c r="G6530" s="1" t="s">
        <v>204</v>
      </c>
      <c r="H6530" s="1" t="s">
        <v>40</v>
      </c>
      <c r="I6530" s="1" t="s">
        <v>63</v>
      </c>
      <c r="J6530" s="1" t="s">
        <v>37</v>
      </c>
      <c r="K6530">
        <v>216.4</v>
      </c>
      <c r="L6530">
        <v>4</v>
      </c>
      <c r="M6530">
        <v>0</v>
      </c>
      <c r="N6530">
        <v>56.264000000000003</v>
      </c>
      <c r="O6530">
        <f>(Table1[[#This Row],[Sales]]-Table1[[#This Row],[Profit]])/Table1[[#This Row],[Quantity]]</f>
        <v>40.033999999999999</v>
      </c>
      <c r="P6530">
        <f>Table1[[#This Row],[Sales]]/Table1[[#This Row],[Quantity]]</f>
        <v>54.1</v>
      </c>
      <c r="Q6530" t="str">
        <f t="shared" si="202"/>
        <v>2020</v>
      </c>
      <c r="R6530" t="str">
        <f t="shared" si="203"/>
        <v>12</v>
      </c>
      <c r="S6530">
        <f>CEILING(Table1[[#This Row],[Month]]/3,1)</f>
        <v>4</v>
      </c>
      <c r="T6530" s="9">
        <f>(Table1[[#This Row],[Profit]]/Table1[[#This Row],[Sales]])</f>
        <v>0.26</v>
      </c>
    </row>
    <row r="6531" spans="1:20" x14ac:dyDescent="0.25">
      <c r="A6531">
        <v>20200224</v>
      </c>
      <c r="B6531" s="1" t="s">
        <v>1081</v>
      </c>
      <c r="C6531" s="1" t="s">
        <v>57</v>
      </c>
      <c r="D6531" s="1" t="s">
        <v>861</v>
      </c>
      <c r="E6531" s="1" t="s">
        <v>59</v>
      </c>
      <c r="F6531" s="1" t="s">
        <v>60</v>
      </c>
      <c r="G6531" s="1" t="s">
        <v>239</v>
      </c>
      <c r="H6531" s="1" t="s">
        <v>62</v>
      </c>
      <c r="I6531" s="1" t="s">
        <v>63</v>
      </c>
      <c r="J6531" s="1" t="s">
        <v>23</v>
      </c>
      <c r="K6531">
        <v>6.9359999999999999</v>
      </c>
      <c r="L6531">
        <v>3</v>
      </c>
      <c r="M6531">
        <v>0.2</v>
      </c>
      <c r="N6531">
        <v>2.3409</v>
      </c>
      <c r="O6531">
        <f>(Table1[[#This Row],[Sales]]-Table1[[#This Row],[Profit]])/Table1[[#This Row],[Quantity]]</f>
        <v>1.5317000000000001</v>
      </c>
      <c r="P6531">
        <f>Table1[[#This Row],[Sales]]/Table1[[#This Row],[Quantity]]</f>
        <v>2.3119999999999998</v>
      </c>
      <c r="Q6531" t="str">
        <f t="shared" ref="Q6531:Q6594" si="204">LEFT(A6531,4)</f>
        <v>2020</v>
      </c>
      <c r="R6531" t="str">
        <f t="shared" ref="R6531:R6594" si="205">MID(A6531,5,2)</f>
        <v>02</v>
      </c>
      <c r="S6531">
        <f>CEILING(Table1[[#This Row],[Month]]/3,1)</f>
        <v>1</v>
      </c>
      <c r="T6531" s="9">
        <f>(Table1[[#This Row],[Profit]]/Table1[[#This Row],[Sales]])</f>
        <v>0.33750000000000002</v>
      </c>
    </row>
    <row r="6532" spans="1:20" x14ac:dyDescent="0.25">
      <c r="A6532">
        <v>20200224</v>
      </c>
      <c r="B6532" s="1" t="s">
        <v>1081</v>
      </c>
      <c r="C6532" s="1" t="s">
        <v>57</v>
      </c>
      <c r="D6532" s="1" t="s">
        <v>861</v>
      </c>
      <c r="E6532" s="1" t="s">
        <v>59</v>
      </c>
      <c r="F6532" s="1" t="s">
        <v>60</v>
      </c>
      <c r="G6532" s="1" t="s">
        <v>239</v>
      </c>
      <c r="H6532" s="1" t="s">
        <v>62</v>
      </c>
      <c r="I6532" s="1" t="s">
        <v>63</v>
      </c>
      <c r="J6532" s="1" t="s">
        <v>36</v>
      </c>
      <c r="K6532">
        <v>4.4279999999999999</v>
      </c>
      <c r="L6532">
        <v>3</v>
      </c>
      <c r="M6532">
        <v>0.8</v>
      </c>
      <c r="N6532">
        <v>-6.8634000000000004</v>
      </c>
      <c r="O6532">
        <f>(Table1[[#This Row],[Sales]]-Table1[[#This Row],[Profit]])/Table1[[#This Row],[Quantity]]</f>
        <v>3.7637999999999998</v>
      </c>
      <c r="P6532">
        <f>Table1[[#This Row],[Sales]]/Table1[[#This Row],[Quantity]]</f>
        <v>1.476</v>
      </c>
      <c r="Q6532" t="str">
        <f t="shared" si="204"/>
        <v>2020</v>
      </c>
      <c r="R6532" t="str">
        <f t="shared" si="205"/>
        <v>02</v>
      </c>
      <c r="S6532">
        <f>CEILING(Table1[[#This Row],[Month]]/3,1)</f>
        <v>1</v>
      </c>
      <c r="T6532" s="9">
        <f>(Table1[[#This Row],[Profit]]/Table1[[#This Row],[Sales]])</f>
        <v>-1.55</v>
      </c>
    </row>
    <row r="6533" spans="1:20" x14ac:dyDescent="0.25">
      <c r="A6533">
        <v>20231205</v>
      </c>
      <c r="B6533" s="1" t="s">
        <v>524</v>
      </c>
      <c r="C6533" s="1" t="s">
        <v>117</v>
      </c>
      <c r="D6533" s="1" t="s">
        <v>117</v>
      </c>
      <c r="E6533" s="1" t="s">
        <v>17</v>
      </c>
      <c r="F6533" s="1" t="s">
        <v>34</v>
      </c>
      <c r="G6533" s="1" t="s">
        <v>447</v>
      </c>
      <c r="H6533" s="1" t="s">
        <v>62</v>
      </c>
      <c r="I6533" s="1" t="s">
        <v>21</v>
      </c>
      <c r="J6533" s="1" t="s">
        <v>42</v>
      </c>
      <c r="K6533">
        <v>8.8000000000000007</v>
      </c>
      <c r="L6533">
        <v>5</v>
      </c>
      <c r="M6533">
        <v>0</v>
      </c>
      <c r="N6533">
        <v>2.552</v>
      </c>
      <c r="O6533">
        <f>(Table1[[#This Row],[Sales]]-Table1[[#This Row],[Profit]])/Table1[[#This Row],[Quantity]]</f>
        <v>1.2496000000000003</v>
      </c>
      <c r="P6533">
        <f>Table1[[#This Row],[Sales]]/Table1[[#This Row],[Quantity]]</f>
        <v>1.7600000000000002</v>
      </c>
      <c r="Q6533" t="str">
        <f t="shared" si="204"/>
        <v>2023</v>
      </c>
      <c r="R6533" t="str">
        <f t="shared" si="205"/>
        <v>12</v>
      </c>
      <c r="S6533">
        <f>CEILING(Table1[[#This Row],[Month]]/3,1)</f>
        <v>4</v>
      </c>
      <c r="T6533" s="9">
        <f>(Table1[[#This Row],[Profit]]/Table1[[#This Row],[Sales]])</f>
        <v>0.28999999999999998</v>
      </c>
    </row>
    <row r="6534" spans="1:20" x14ac:dyDescent="0.25">
      <c r="A6534">
        <v>20231205</v>
      </c>
      <c r="B6534" s="1" t="s">
        <v>524</v>
      </c>
      <c r="C6534" s="1" t="s">
        <v>117</v>
      </c>
      <c r="D6534" s="1" t="s">
        <v>117</v>
      </c>
      <c r="E6534" s="1" t="s">
        <v>17</v>
      </c>
      <c r="F6534" s="1" t="s">
        <v>34</v>
      </c>
      <c r="G6534" s="1" t="s">
        <v>447</v>
      </c>
      <c r="H6534" s="1" t="s">
        <v>62</v>
      </c>
      <c r="I6534" s="1" t="s">
        <v>21</v>
      </c>
      <c r="J6534" s="1" t="s">
        <v>94</v>
      </c>
      <c r="K6534">
        <v>142.80000000000001</v>
      </c>
      <c r="L6534">
        <v>1</v>
      </c>
      <c r="M6534">
        <v>0</v>
      </c>
      <c r="N6534">
        <v>29.988</v>
      </c>
      <c r="O6534">
        <f>(Table1[[#This Row],[Sales]]-Table1[[#This Row],[Profit]])/Table1[[#This Row],[Quantity]]</f>
        <v>112.81200000000001</v>
      </c>
      <c r="P6534">
        <f>Table1[[#This Row],[Sales]]/Table1[[#This Row],[Quantity]]</f>
        <v>142.80000000000001</v>
      </c>
      <c r="Q6534" t="str">
        <f t="shared" si="204"/>
        <v>2023</v>
      </c>
      <c r="R6534" t="str">
        <f t="shared" si="205"/>
        <v>12</v>
      </c>
      <c r="S6534">
        <f>CEILING(Table1[[#This Row],[Month]]/3,1)</f>
        <v>4</v>
      </c>
      <c r="T6534" s="9">
        <f>(Table1[[#This Row],[Profit]]/Table1[[#This Row],[Sales]])</f>
        <v>0.21</v>
      </c>
    </row>
    <row r="6535" spans="1:20" x14ac:dyDescent="0.25">
      <c r="A6535">
        <v>20231205</v>
      </c>
      <c r="B6535" s="1" t="s">
        <v>524</v>
      </c>
      <c r="C6535" s="1" t="s">
        <v>117</v>
      </c>
      <c r="D6535" s="1" t="s">
        <v>117</v>
      </c>
      <c r="E6535" s="1" t="s">
        <v>17</v>
      </c>
      <c r="F6535" s="1" t="s">
        <v>34</v>
      </c>
      <c r="G6535" s="1" t="s">
        <v>447</v>
      </c>
      <c r="H6535" s="1" t="s">
        <v>62</v>
      </c>
      <c r="I6535" s="1" t="s">
        <v>21</v>
      </c>
      <c r="J6535" s="1" t="s">
        <v>94</v>
      </c>
      <c r="K6535">
        <v>399.95</v>
      </c>
      <c r="L6535">
        <v>5</v>
      </c>
      <c r="M6535">
        <v>0</v>
      </c>
      <c r="N6535">
        <v>143.982</v>
      </c>
      <c r="O6535">
        <f>(Table1[[#This Row],[Sales]]-Table1[[#This Row],[Profit]])/Table1[[#This Row],[Quantity]]</f>
        <v>51.193599999999996</v>
      </c>
      <c r="P6535">
        <f>Table1[[#This Row],[Sales]]/Table1[[#This Row],[Quantity]]</f>
        <v>79.989999999999995</v>
      </c>
      <c r="Q6535" t="str">
        <f t="shared" si="204"/>
        <v>2023</v>
      </c>
      <c r="R6535" t="str">
        <f t="shared" si="205"/>
        <v>12</v>
      </c>
      <c r="S6535">
        <f>CEILING(Table1[[#This Row],[Month]]/3,1)</f>
        <v>4</v>
      </c>
      <c r="T6535" s="9">
        <f>(Table1[[#This Row],[Profit]]/Table1[[#This Row],[Sales]])</f>
        <v>0.36</v>
      </c>
    </row>
    <row r="6536" spans="1:20" x14ac:dyDescent="0.25">
      <c r="A6536">
        <v>20201117</v>
      </c>
      <c r="B6536" s="1" t="s">
        <v>503</v>
      </c>
      <c r="C6536" s="1" t="s">
        <v>133</v>
      </c>
      <c r="D6536" s="1" t="s">
        <v>754</v>
      </c>
      <c r="E6536" s="1" t="s">
        <v>17</v>
      </c>
      <c r="F6536" s="1" t="s">
        <v>18</v>
      </c>
      <c r="G6536" s="1" t="s">
        <v>474</v>
      </c>
      <c r="H6536" s="1" t="s">
        <v>20</v>
      </c>
      <c r="I6536" s="1" t="s">
        <v>21</v>
      </c>
      <c r="J6536" s="1" t="s">
        <v>36</v>
      </c>
      <c r="K6536">
        <v>2152.7759999999998</v>
      </c>
      <c r="L6536">
        <v>3</v>
      </c>
      <c r="M6536">
        <v>0.2</v>
      </c>
      <c r="N6536">
        <v>726.56190000000004</v>
      </c>
      <c r="O6536">
        <f>(Table1[[#This Row],[Sales]]-Table1[[#This Row],[Profit]])/Table1[[#This Row],[Quantity]]</f>
        <v>475.40469999999988</v>
      </c>
      <c r="P6536">
        <f>Table1[[#This Row],[Sales]]/Table1[[#This Row],[Quantity]]</f>
        <v>717.59199999999998</v>
      </c>
      <c r="Q6536" t="str">
        <f t="shared" si="204"/>
        <v>2020</v>
      </c>
      <c r="R6536" t="str">
        <f t="shared" si="205"/>
        <v>11</v>
      </c>
      <c r="S6536">
        <f>CEILING(Table1[[#This Row],[Month]]/3,1)</f>
        <v>4</v>
      </c>
      <c r="T6536" s="9">
        <f>(Table1[[#This Row],[Profit]]/Table1[[#This Row],[Sales]])</f>
        <v>0.33750000000000002</v>
      </c>
    </row>
    <row r="6537" spans="1:20" x14ac:dyDescent="0.25">
      <c r="A6537">
        <v>20201117</v>
      </c>
      <c r="B6537" s="1" t="s">
        <v>503</v>
      </c>
      <c r="C6537" s="1" t="s">
        <v>133</v>
      </c>
      <c r="D6537" s="1" t="s">
        <v>754</v>
      </c>
      <c r="E6537" s="1" t="s">
        <v>17</v>
      </c>
      <c r="F6537" s="1" t="s">
        <v>18</v>
      </c>
      <c r="G6537" s="1" t="s">
        <v>474</v>
      </c>
      <c r="H6537" s="1" t="s">
        <v>20</v>
      </c>
      <c r="I6537" s="1" t="s">
        <v>21</v>
      </c>
      <c r="J6537" s="1" t="s">
        <v>22</v>
      </c>
      <c r="K6537">
        <v>4007.84</v>
      </c>
      <c r="L6537">
        <v>10</v>
      </c>
      <c r="M6537">
        <v>0.2</v>
      </c>
      <c r="N6537">
        <v>-50.097999999999999</v>
      </c>
      <c r="O6537">
        <f>(Table1[[#This Row],[Sales]]-Table1[[#This Row],[Profit]])/Table1[[#This Row],[Quantity]]</f>
        <v>405.79380000000003</v>
      </c>
      <c r="P6537">
        <f>Table1[[#This Row],[Sales]]/Table1[[#This Row],[Quantity]]</f>
        <v>400.78399999999999</v>
      </c>
      <c r="Q6537" t="str">
        <f t="shared" si="204"/>
        <v>2020</v>
      </c>
      <c r="R6537" t="str">
        <f t="shared" si="205"/>
        <v>11</v>
      </c>
      <c r="S6537">
        <f>CEILING(Table1[[#This Row],[Month]]/3,1)</f>
        <v>4</v>
      </c>
      <c r="T6537" s="9">
        <f>(Table1[[#This Row],[Profit]]/Table1[[#This Row],[Sales]])</f>
        <v>-1.2499999999999999E-2</v>
      </c>
    </row>
    <row r="6538" spans="1:20" x14ac:dyDescent="0.25">
      <c r="A6538">
        <v>20201020</v>
      </c>
      <c r="B6538" s="1" t="s">
        <v>292</v>
      </c>
      <c r="C6538" s="1" t="s">
        <v>156</v>
      </c>
      <c r="D6538" s="1" t="s">
        <v>312</v>
      </c>
      <c r="E6538" s="1" t="s">
        <v>17</v>
      </c>
      <c r="F6538" s="1" t="s">
        <v>73</v>
      </c>
      <c r="G6538" s="1" t="s">
        <v>293</v>
      </c>
      <c r="H6538" s="1" t="s">
        <v>62</v>
      </c>
      <c r="I6538" s="1" t="s">
        <v>30</v>
      </c>
      <c r="J6538" s="1" t="s">
        <v>36</v>
      </c>
      <c r="K6538">
        <v>328.59</v>
      </c>
      <c r="L6538">
        <v>3</v>
      </c>
      <c r="M6538">
        <v>0.4</v>
      </c>
      <c r="N6538">
        <v>-147.8655</v>
      </c>
      <c r="O6538">
        <f>(Table1[[#This Row],[Sales]]-Table1[[#This Row],[Profit]])/Table1[[#This Row],[Quantity]]</f>
        <v>158.8185</v>
      </c>
      <c r="P6538">
        <f>Table1[[#This Row],[Sales]]/Table1[[#This Row],[Quantity]]</f>
        <v>109.52999999999999</v>
      </c>
      <c r="Q6538" t="str">
        <f t="shared" si="204"/>
        <v>2020</v>
      </c>
      <c r="R6538" t="str">
        <f t="shared" si="205"/>
        <v>10</v>
      </c>
      <c r="S6538">
        <f>CEILING(Table1[[#This Row],[Month]]/3,1)</f>
        <v>4</v>
      </c>
      <c r="T6538" s="9">
        <f>(Table1[[#This Row],[Profit]]/Table1[[#This Row],[Sales]])</f>
        <v>-0.45</v>
      </c>
    </row>
    <row r="6539" spans="1:20" x14ac:dyDescent="0.25">
      <c r="A6539">
        <v>20201020</v>
      </c>
      <c r="B6539" s="1" t="s">
        <v>292</v>
      </c>
      <c r="C6539" s="1" t="s">
        <v>156</v>
      </c>
      <c r="D6539" s="1" t="s">
        <v>312</v>
      </c>
      <c r="E6539" s="1" t="s">
        <v>17</v>
      </c>
      <c r="F6539" s="1" t="s">
        <v>73</v>
      </c>
      <c r="G6539" s="1" t="s">
        <v>293</v>
      </c>
      <c r="H6539" s="1" t="s">
        <v>62</v>
      </c>
      <c r="I6539" s="1" t="s">
        <v>30</v>
      </c>
      <c r="J6539" s="1" t="s">
        <v>37</v>
      </c>
      <c r="K6539">
        <v>98.352000000000004</v>
      </c>
      <c r="L6539">
        <v>3</v>
      </c>
      <c r="M6539">
        <v>0.2</v>
      </c>
      <c r="N6539">
        <v>-24.588000000000001</v>
      </c>
      <c r="O6539">
        <f>(Table1[[#This Row],[Sales]]-Table1[[#This Row],[Profit]])/Table1[[#This Row],[Quantity]]</f>
        <v>40.98</v>
      </c>
      <c r="P6539">
        <f>Table1[[#This Row],[Sales]]/Table1[[#This Row],[Quantity]]</f>
        <v>32.783999999999999</v>
      </c>
      <c r="Q6539" t="str">
        <f t="shared" si="204"/>
        <v>2020</v>
      </c>
      <c r="R6539" t="str">
        <f t="shared" si="205"/>
        <v>10</v>
      </c>
      <c r="S6539">
        <f>CEILING(Table1[[#This Row],[Month]]/3,1)</f>
        <v>4</v>
      </c>
      <c r="T6539" s="9">
        <f>(Table1[[#This Row],[Profit]]/Table1[[#This Row],[Sales]])</f>
        <v>-0.25</v>
      </c>
    </row>
    <row r="6540" spans="1:20" x14ac:dyDescent="0.25">
      <c r="A6540">
        <v>20211025</v>
      </c>
      <c r="B6540" s="1" t="s">
        <v>299</v>
      </c>
      <c r="C6540" s="1" t="s">
        <v>124</v>
      </c>
      <c r="D6540" s="1" t="s">
        <v>1194</v>
      </c>
      <c r="E6540" s="1" t="s">
        <v>59</v>
      </c>
      <c r="F6540" s="1" t="s">
        <v>126</v>
      </c>
      <c r="G6540" s="1" t="s">
        <v>115</v>
      </c>
      <c r="H6540" s="1" t="s">
        <v>55</v>
      </c>
      <c r="I6540" s="1" t="s">
        <v>30</v>
      </c>
      <c r="J6540" s="1" t="s">
        <v>43</v>
      </c>
      <c r="K6540">
        <v>158.99</v>
      </c>
      <c r="L6540">
        <v>1</v>
      </c>
      <c r="M6540">
        <v>0</v>
      </c>
      <c r="N6540">
        <v>41.337400000000002</v>
      </c>
      <c r="O6540">
        <f>(Table1[[#This Row],[Sales]]-Table1[[#This Row],[Profit]])/Table1[[#This Row],[Quantity]]</f>
        <v>117.65260000000001</v>
      </c>
      <c r="P6540">
        <f>Table1[[#This Row],[Sales]]/Table1[[#This Row],[Quantity]]</f>
        <v>158.99</v>
      </c>
      <c r="Q6540" t="str">
        <f t="shared" si="204"/>
        <v>2021</v>
      </c>
      <c r="R6540" t="str">
        <f t="shared" si="205"/>
        <v>10</v>
      </c>
      <c r="S6540">
        <f>CEILING(Table1[[#This Row],[Month]]/3,1)</f>
        <v>4</v>
      </c>
      <c r="T6540" s="9">
        <f>(Table1[[#This Row],[Profit]]/Table1[[#This Row],[Sales]])</f>
        <v>0.26</v>
      </c>
    </row>
    <row r="6541" spans="1:20" x14ac:dyDescent="0.25">
      <c r="A6541">
        <v>20211025</v>
      </c>
      <c r="B6541" s="1" t="s">
        <v>299</v>
      </c>
      <c r="C6541" s="1" t="s">
        <v>124</v>
      </c>
      <c r="D6541" s="1" t="s">
        <v>1194</v>
      </c>
      <c r="E6541" s="1" t="s">
        <v>59</v>
      </c>
      <c r="F6541" s="1" t="s">
        <v>126</v>
      </c>
      <c r="G6541" s="1" t="s">
        <v>115</v>
      </c>
      <c r="H6541" s="1" t="s">
        <v>55</v>
      </c>
      <c r="I6541" s="1" t="s">
        <v>30</v>
      </c>
      <c r="J6541" s="1" t="s">
        <v>23</v>
      </c>
      <c r="K6541">
        <v>291.10000000000002</v>
      </c>
      <c r="L6541">
        <v>5</v>
      </c>
      <c r="M6541">
        <v>0</v>
      </c>
      <c r="N6541">
        <v>75.686000000000007</v>
      </c>
      <c r="O6541">
        <f>(Table1[[#This Row],[Sales]]-Table1[[#This Row],[Profit]])/Table1[[#This Row],[Quantity]]</f>
        <v>43.082800000000006</v>
      </c>
      <c r="P6541">
        <f>Table1[[#This Row],[Sales]]/Table1[[#This Row],[Quantity]]</f>
        <v>58.220000000000006</v>
      </c>
      <c r="Q6541" t="str">
        <f t="shared" si="204"/>
        <v>2021</v>
      </c>
      <c r="R6541" t="str">
        <f t="shared" si="205"/>
        <v>10</v>
      </c>
      <c r="S6541">
        <f>CEILING(Table1[[#This Row],[Month]]/3,1)</f>
        <v>4</v>
      </c>
      <c r="T6541" s="9">
        <f>(Table1[[#This Row],[Profit]]/Table1[[#This Row],[Sales]])</f>
        <v>0.26</v>
      </c>
    </row>
    <row r="6542" spans="1:20" x14ac:dyDescent="0.25">
      <c r="A6542">
        <v>20231117</v>
      </c>
      <c r="B6542" s="1" t="s">
        <v>764</v>
      </c>
      <c r="C6542" s="1" t="s">
        <v>52</v>
      </c>
      <c r="D6542" s="1" t="s">
        <v>53</v>
      </c>
      <c r="E6542" s="1" t="s">
        <v>27</v>
      </c>
      <c r="F6542" s="1" t="s">
        <v>28</v>
      </c>
      <c r="G6542" s="1" t="s">
        <v>236</v>
      </c>
      <c r="H6542" s="1" t="s">
        <v>168</v>
      </c>
      <c r="I6542" s="1" t="s">
        <v>21</v>
      </c>
      <c r="J6542" s="1" t="s">
        <v>50</v>
      </c>
      <c r="K6542">
        <v>73.680000000000007</v>
      </c>
      <c r="L6542">
        <v>6</v>
      </c>
      <c r="M6542">
        <v>0</v>
      </c>
      <c r="N6542">
        <v>34.629600000000003</v>
      </c>
      <c r="O6542">
        <f>(Table1[[#This Row],[Sales]]-Table1[[#This Row],[Profit]])/Table1[[#This Row],[Quantity]]</f>
        <v>6.5084000000000009</v>
      </c>
      <c r="P6542">
        <f>Table1[[#This Row],[Sales]]/Table1[[#This Row],[Quantity]]</f>
        <v>12.280000000000001</v>
      </c>
      <c r="Q6542" t="str">
        <f t="shared" si="204"/>
        <v>2023</v>
      </c>
      <c r="R6542" t="str">
        <f t="shared" si="205"/>
        <v>11</v>
      </c>
      <c r="S6542">
        <f>CEILING(Table1[[#This Row],[Month]]/3,1)</f>
        <v>4</v>
      </c>
      <c r="T6542" s="9">
        <f>(Table1[[#This Row],[Profit]]/Table1[[#This Row],[Sales]])</f>
        <v>0.47000000000000003</v>
      </c>
    </row>
    <row r="6543" spans="1:20" x14ac:dyDescent="0.25">
      <c r="A6543">
        <v>20231117</v>
      </c>
      <c r="B6543" s="1" t="s">
        <v>764</v>
      </c>
      <c r="C6543" s="1" t="s">
        <v>52</v>
      </c>
      <c r="D6543" s="1" t="s">
        <v>53</v>
      </c>
      <c r="E6543" s="1" t="s">
        <v>27</v>
      </c>
      <c r="F6543" s="1" t="s">
        <v>28</v>
      </c>
      <c r="G6543" s="1" t="s">
        <v>236</v>
      </c>
      <c r="H6543" s="1" t="s">
        <v>168</v>
      </c>
      <c r="I6543" s="1" t="s">
        <v>21</v>
      </c>
      <c r="J6543" s="1" t="s">
        <v>41</v>
      </c>
      <c r="K6543">
        <v>139.91999999999999</v>
      </c>
      <c r="L6543">
        <v>2</v>
      </c>
      <c r="M6543">
        <v>0</v>
      </c>
      <c r="N6543">
        <v>23.7864</v>
      </c>
      <c r="O6543">
        <f>(Table1[[#This Row],[Sales]]-Table1[[#This Row],[Profit]])/Table1[[#This Row],[Quantity]]</f>
        <v>58.066799999999994</v>
      </c>
      <c r="P6543">
        <f>Table1[[#This Row],[Sales]]/Table1[[#This Row],[Quantity]]</f>
        <v>69.959999999999994</v>
      </c>
      <c r="Q6543" t="str">
        <f t="shared" si="204"/>
        <v>2023</v>
      </c>
      <c r="R6543" t="str">
        <f t="shared" si="205"/>
        <v>11</v>
      </c>
      <c r="S6543">
        <f>CEILING(Table1[[#This Row],[Month]]/3,1)</f>
        <v>4</v>
      </c>
      <c r="T6543" s="9">
        <f>(Table1[[#This Row],[Profit]]/Table1[[#This Row],[Sales]])</f>
        <v>0.17</v>
      </c>
    </row>
    <row r="6544" spans="1:20" x14ac:dyDescent="0.25">
      <c r="A6544">
        <v>20231117</v>
      </c>
      <c r="B6544" s="1" t="s">
        <v>764</v>
      </c>
      <c r="C6544" s="1" t="s">
        <v>52</v>
      </c>
      <c r="D6544" s="1" t="s">
        <v>53</v>
      </c>
      <c r="E6544" s="1" t="s">
        <v>27</v>
      </c>
      <c r="F6544" s="1" t="s">
        <v>28</v>
      </c>
      <c r="G6544" s="1" t="s">
        <v>236</v>
      </c>
      <c r="H6544" s="1" t="s">
        <v>168</v>
      </c>
      <c r="I6544" s="1" t="s">
        <v>21</v>
      </c>
      <c r="J6544" s="1" t="s">
        <v>43</v>
      </c>
      <c r="K6544">
        <v>107.88</v>
      </c>
      <c r="L6544">
        <v>3</v>
      </c>
      <c r="M6544">
        <v>0.2</v>
      </c>
      <c r="N6544">
        <v>10.788</v>
      </c>
      <c r="O6544">
        <f>(Table1[[#This Row],[Sales]]-Table1[[#This Row],[Profit]])/Table1[[#This Row],[Quantity]]</f>
        <v>32.363999999999997</v>
      </c>
      <c r="P6544">
        <f>Table1[[#This Row],[Sales]]/Table1[[#This Row],[Quantity]]</f>
        <v>35.96</v>
      </c>
      <c r="Q6544" t="str">
        <f t="shared" si="204"/>
        <v>2023</v>
      </c>
      <c r="R6544" t="str">
        <f t="shared" si="205"/>
        <v>11</v>
      </c>
      <c r="S6544">
        <f>CEILING(Table1[[#This Row],[Month]]/3,1)</f>
        <v>4</v>
      </c>
      <c r="T6544" s="9">
        <f>(Table1[[#This Row],[Profit]]/Table1[[#This Row],[Sales]])</f>
        <v>0.1</v>
      </c>
    </row>
    <row r="6545" spans="1:20" x14ac:dyDescent="0.25">
      <c r="A6545">
        <v>20231117</v>
      </c>
      <c r="B6545" s="1" t="s">
        <v>764</v>
      </c>
      <c r="C6545" s="1" t="s">
        <v>52</v>
      </c>
      <c r="D6545" s="1" t="s">
        <v>53</v>
      </c>
      <c r="E6545" s="1" t="s">
        <v>27</v>
      </c>
      <c r="F6545" s="1" t="s">
        <v>28</v>
      </c>
      <c r="G6545" s="1" t="s">
        <v>236</v>
      </c>
      <c r="H6545" s="1" t="s">
        <v>168</v>
      </c>
      <c r="I6545" s="1" t="s">
        <v>21</v>
      </c>
      <c r="J6545" s="1" t="s">
        <v>37</v>
      </c>
      <c r="K6545">
        <v>33.29</v>
      </c>
      <c r="L6545">
        <v>1</v>
      </c>
      <c r="M6545">
        <v>0</v>
      </c>
      <c r="N6545">
        <v>7.9896000000000003</v>
      </c>
      <c r="O6545">
        <f>(Table1[[#This Row],[Sales]]-Table1[[#This Row],[Profit]])/Table1[[#This Row],[Quantity]]</f>
        <v>25.3004</v>
      </c>
      <c r="P6545">
        <f>Table1[[#This Row],[Sales]]/Table1[[#This Row],[Quantity]]</f>
        <v>33.29</v>
      </c>
      <c r="Q6545" t="str">
        <f t="shared" si="204"/>
        <v>2023</v>
      </c>
      <c r="R6545" t="str">
        <f t="shared" si="205"/>
        <v>11</v>
      </c>
      <c r="S6545">
        <f>CEILING(Table1[[#This Row],[Month]]/3,1)</f>
        <v>4</v>
      </c>
      <c r="T6545" s="9">
        <f>(Table1[[#This Row],[Profit]]/Table1[[#This Row],[Sales]])</f>
        <v>0.24000000000000002</v>
      </c>
    </row>
    <row r="6546" spans="1:20" x14ac:dyDescent="0.25">
      <c r="A6546">
        <v>20230515</v>
      </c>
      <c r="B6546" s="1" t="s">
        <v>128</v>
      </c>
      <c r="C6546" s="1" t="s">
        <v>209</v>
      </c>
      <c r="D6546" s="1" t="s">
        <v>558</v>
      </c>
      <c r="E6546" s="1" t="s">
        <v>27</v>
      </c>
      <c r="F6546" s="1" t="s">
        <v>82</v>
      </c>
      <c r="G6546" s="1" t="s">
        <v>93</v>
      </c>
      <c r="H6546" s="1" t="s">
        <v>69</v>
      </c>
      <c r="I6546" s="1" t="s">
        <v>21</v>
      </c>
      <c r="J6546" s="1" t="s">
        <v>36</v>
      </c>
      <c r="K6546">
        <v>58.17</v>
      </c>
      <c r="L6546">
        <v>5</v>
      </c>
      <c r="M6546">
        <v>0.7</v>
      </c>
      <c r="N6546">
        <v>-46.536000000000001</v>
      </c>
      <c r="O6546">
        <f>(Table1[[#This Row],[Sales]]-Table1[[#This Row],[Profit]])/Table1[[#This Row],[Quantity]]</f>
        <v>20.941200000000002</v>
      </c>
      <c r="P6546">
        <f>Table1[[#This Row],[Sales]]/Table1[[#This Row],[Quantity]]</f>
        <v>11.634</v>
      </c>
      <c r="Q6546" t="str">
        <f t="shared" si="204"/>
        <v>2023</v>
      </c>
      <c r="R6546" t="str">
        <f t="shared" si="205"/>
        <v>05</v>
      </c>
      <c r="S6546">
        <f>CEILING(Table1[[#This Row],[Month]]/3,1)</f>
        <v>2</v>
      </c>
      <c r="T6546" s="9">
        <f>(Table1[[#This Row],[Profit]]/Table1[[#This Row],[Sales]])</f>
        <v>-0.8</v>
      </c>
    </row>
    <row r="6547" spans="1:20" x14ac:dyDescent="0.25">
      <c r="A6547">
        <v>20230515</v>
      </c>
      <c r="B6547" s="1" t="s">
        <v>128</v>
      </c>
      <c r="C6547" s="1" t="s">
        <v>209</v>
      </c>
      <c r="D6547" s="1" t="s">
        <v>558</v>
      </c>
      <c r="E6547" s="1" t="s">
        <v>27</v>
      </c>
      <c r="F6547" s="1" t="s">
        <v>82</v>
      </c>
      <c r="G6547" s="1" t="s">
        <v>93</v>
      </c>
      <c r="H6547" s="1" t="s">
        <v>69</v>
      </c>
      <c r="I6547" s="1" t="s">
        <v>21</v>
      </c>
      <c r="J6547" s="1" t="s">
        <v>23</v>
      </c>
      <c r="K6547">
        <v>5.04</v>
      </c>
      <c r="L6547">
        <v>2</v>
      </c>
      <c r="M6547">
        <v>0.2</v>
      </c>
      <c r="N6547">
        <v>1.764</v>
      </c>
      <c r="O6547">
        <f>(Table1[[#This Row],[Sales]]-Table1[[#This Row],[Profit]])/Table1[[#This Row],[Quantity]]</f>
        <v>1.6379999999999999</v>
      </c>
      <c r="P6547">
        <f>Table1[[#This Row],[Sales]]/Table1[[#This Row],[Quantity]]</f>
        <v>2.52</v>
      </c>
      <c r="Q6547" t="str">
        <f t="shared" si="204"/>
        <v>2023</v>
      </c>
      <c r="R6547" t="str">
        <f t="shared" si="205"/>
        <v>05</v>
      </c>
      <c r="S6547">
        <f>CEILING(Table1[[#This Row],[Month]]/3,1)</f>
        <v>2</v>
      </c>
      <c r="T6547" s="9">
        <f>(Table1[[#This Row],[Profit]]/Table1[[#This Row],[Sales]])</f>
        <v>0.35</v>
      </c>
    </row>
    <row r="6548" spans="1:20" x14ac:dyDescent="0.25">
      <c r="A6548">
        <v>20230515</v>
      </c>
      <c r="B6548" s="1" t="s">
        <v>128</v>
      </c>
      <c r="C6548" s="1" t="s">
        <v>209</v>
      </c>
      <c r="D6548" s="1" t="s">
        <v>558</v>
      </c>
      <c r="E6548" s="1" t="s">
        <v>27</v>
      </c>
      <c r="F6548" s="1" t="s">
        <v>82</v>
      </c>
      <c r="G6548" s="1" t="s">
        <v>93</v>
      </c>
      <c r="H6548" s="1" t="s">
        <v>69</v>
      </c>
      <c r="I6548" s="1" t="s">
        <v>21</v>
      </c>
      <c r="J6548" s="1" t="s">
        <v>50</v>
      </c>
      <c r="K6548">
        <v>24.783999999999999</v>
      </c>
      <c r="L6548">
        <v>1</v>
      </c>
      <c r="M6548">
        <v>0.2</v>
      </c>
      <c r="N6548">
        <v>7.7450000000000001</v>
      </c>
      <c r="O6548">
        <f>(Table1[[#This Row],[Sales]]-Table1[[#This Row],[Profit]])/Table1[[#This Row],[Quantity]]</f>
        <v>17.038999999999998</v>
      </c>
      <c r="P6548">
        <f>Table1[[#This Row],[Sales]]/Table1[[#This Row],[Quantity]]</f>
        <v>24.783999999999999</v>
      </c>
      <c r="Q6548" t="str">
        <f t="shared" si="204"/>
        <v>2023</v>
      </c>
      <c r="R6548" t="str">
        <f t="shared" si="205"/>
        <v>05</v>
      </c>
      <c r="S6548">
        <f>CEILING(Table1[[#This Row],[Month]]/3,1)</f>
        <v>2</v>
      </c>
      <c r="T6548" s="9">
        <f>(Table1[[#This Row],[Profit]]/Table1[[#This Row],[Sales]])</f>
        <v>0.3125</v>
      </c>
    </row>
    <row r="6549" spans="1:20" x14ac:dyDescent="0.25">
      <c r="A6549">
        <v>20200301</v>
      </c>
      <c r="B6549" s="1" t="s">
        <v>1070</v>
      </c>
      <c r="C6549" s="1" t="s">
        <v>108</v>
      </c>
      <c r="D6549" s="1" t="s">
        <v>1009</v>
      </c>
      <c r="E6549" s="1" t="s">
        <v>59</v>
      </c>
      <c r="F6549" s="1" t="s">
        <v>110</v>
      </c>
      <c r="G6549" s="1" t="s">
        <v>96</v>
      </c>
      <c r="H6549" s="1" t="s">
        <v>55</v>
      </c>
      <c r="I6549" s="1" t="s">
        <v>63</v>
      </c>
      <c r="J6549" s="1" t="s">
        <v>23</v>
      </c>
      <c r="K6549">
        <v>634.11599999999999</v>
      </c>
      <c r="L6549">
        <v>6</v>
      </c>
      <c r="M6549">
        <v>0.3</v>
      </c>
      <c r="N6549">
        <v>-172.1172</v>
      </c>
      <c r="O6549">
        <f>(Table1[[#This Row],[Sales]]-Table1[[#This Row],[Profit]])/Table1[[#This Row],[Quantity]]</f>
        <v>134.37219999999999</v>
      </c>
      <c r="P6549">
        <f>Table1[[#This Row],[Sales]]/Table1[[#This Row],[Quantity]]</f>
        <v>105.68599999999999</v>
      </c>
      <c r="Q6549" t="str">
        <f t="shared" si="204"/>
        <v>2020</v>
      </c>
      <c r="R6549" t="str">
        <f t="shared" si="205"/>
        <v>03</v>
      </c>
      <c r="S6549">
        <f>CEILING(Table1[[#This Row],[Month]]/3,1)</f>
        <v>1</v>
      </c>
      <c r="T6549" s="9">
        <f>(Table1[[#This Row],[Profit]]/Table1[[#This Row],[Sales]])</f>
        <v>-0.27142857142857141</v>
      </c>
    </row>
    <row r="6550" spans="1:20" x14ac:dyDescent="0.25">
      <c r="A6550">
        <v>20200301</v>
      </c>
      <c r="B6550" s="1" t="s">
        <v>1070</v>
      </c>
      <c r="C6550" s="1" t="s">
        <v>108</v>
      </c>
      <c r="D6550" s="1" t="s">
        <v>1009</v>
      </c>
      <c r="E6550" s="1" t="s">
        <v>59</v>
      </c>
      <c r="F6550" s="1" t="s">
        <v>110</v>
      </c>
      <c r="G6550" s="1" t="s">
        <v>96</v>
      </c>
      <c r="H6550" s="1" t="s">
        <v>55</v>
      </c>
      <c r="I6550" s="1" t="s">
        <v>63</v>
      </c>
      <c r="J6550" s="1" t="s">
        <v>50</v>
      </c>
      <c r="K6550">
        <v>17.472000000000001</v>
      </c>
      <c r="L6550">
        <v>3</v>
      </c>
      <c r="M6550">
        <v>0.2</v>
      </c>
      <c r="N6550">
        <v>5.6783999999999999</v>
      </c>
      <c r="O6550">
        <f>(Table1[[#This Row],[Sales]]-Table1[[#This Row],[Profit]])/Table1[[#This Row],[Quantity]]</f>
        <v>3.9312000000000005</v>
      </c>
      <c r="P6550">
        <f>Table1[[#This Row],[Sales]]/Table1[[#This Row],[Quantity]]</f>
        <v>5.8240000000000007</v>
      </c>
      <c r="Q6550" t="str">
        <f t="shared" si="204"/>
        <v>2020</v>
      </c>
      <c r="R6550" t="str">
        <f t="shared" si="205"/>
        <v>03</v>
      </c>
      <c r="S6550">
        <f>CEILING(Table1[[#This Row],[Month]]/3,1)</f>
        <v>1</v>
      </c>
      <c r="T6550" s="9">
        <f>(Table1[[#This Row],[Profit]]/Table1[[#This Row],[Sales]])</f>
        <v>0.32499999999999996</v>
      </c>
    </row>
    <row r="6551" spans="1:20" x14ac:dyDescent="0.25">
      <c r="A6551">
        <v>20210730</v>
      </c>
      <c r="B6551" s="1" t="s">
        <v>1100</v>
      </c>
      <c r="C6551" s="1" t="s">
        <v>117</v>
      </c>
      <c r="D6551" s="1" t="s">
        <v>117</v>
      </c>
      <c r="E6551" s="1" t="s">
        <v>17</v>
      </c>
      <c r="F6551" s="1" t="s">
        <v>34</v>
      </c>
      <c r="G6551" s="1" t="s">
        <v>230</v>
      </c>
      <c r="H6551" s="1" t="s">
        <v>69</v>
      </c>
      <c r="I6551" s="1" t="s">
        <v>63</v>
      </c>
      <c r="J6551" s="1" t="s">
        <v>23</v>
      </c>
      <c r="K6551">
        <v>155.88</v>
      </c>
      <c r="L6551">
        <v>6</v>
      </c>
      <c r="M6551">
        <v>0</v>
      </c>
      <c r="N6551">
        <v>38.97</v>
      </c>
      <c r="O6551">
        <f>(Table1[[#This Row],[Sales]]-Table1[[#This Row],[Profit]])/Table1[[#This Row],[Quantity]]</f>
        <v>19.484999999999999</v>
      </c>
      <c r="P6551">
        <f>Table1[[#This Row],[Sales]]/Table1[[#This Row],[Quantity]]</f>
        <v>25.98</v>
      </c>
      <c r="Q6551" t="str">
        <f t="shared" si="204"/>
        <v>2021</v>
      </c>
      <c r="R6551" t="str">
        <f t="shared" si="205"/>
        <v>07</v>
      </c>
      <c r="S6551">
        <f>CEILING(Table1[[#This Row],[Month]]/3,1)</f>
        <v>3</v>
      </c>
      <c r="T6551" s="9">
        <f>(Table1[[#This Row],[Profit]]/Table1[[#This Row],[Sales]])</f>
        <v>0.25</v>
      </c>
    </row>
    <row r="6552" spans="1:20" x14ac:dyDescent="0.25">
      <c r="A6552">
        <v>20211101</v>
      </c>
      <c r="B6552" s="1" t="s">
        <v>772</v>
      </c>
      <c r="C6552" s="1" t="s">
        <v>133</v>
      </c>
      <c r="D6552" s="1" t="s">
        <v>134</v>
      </c>
      <c r="E6552" s="1" t="s">
        <v>17</v>
      </c>
      <c r="F6552" s="1" t="s">
        <v>18</v>
      </c>
      <c r="G6552" s="1" t="s">
        <v>171</v>
      </c>
      <c r="H6552" s="1" t="s">
        <v>40</v>
      </c>
      <c r="I6552" s="1" t="s">
        <v>21</v>
      </c>
      <c r="J6552" s="1" t="s">
        <v>23</v>
      </c>
      <c r="K6552">
        <v>327.56400000000002</v>
      </c>
      <c r="L6552">
        <v>4</v>
      </c>
      <c r="M6552">
        <v>0.1</v>
      </c>
      <c r="N6552">
        <v>21.837599999999998</v>
      </c>
      <c r="O6552">
        <f>(Table1[[#This Row],[Sales]]-Table1[[#This Row],[Profit]])/Table1[[#This Row],[Quantity]]</f>
        <v>76.431600000000003</v>
      </c>
      <c r="P6552">
        <f>Table1[[#This Row],[Sales]]/Table1[[#This Row],[Quantity]]</f>
        <v>81.891000000000005</v>
      </c>
      <c r="Q6552" t="str">
        <f t="shared" si="204"/>
        <v>2021</v>
      </c>
      <c r="R6552" t="str">
        <f t="shared" si="205"/>
        <v>11</v>
      </c>
      <c r="S6552">
        <f>CEILING(Table1[[#This Row],[Month]]/3,1)</f>
        <v>4</v>
      </c>
      <c r="T6552" s="9">
        <f>(Table1[[#This Row],[Profit]]/Table1[[#This Row],[Sales]])</f>
        <v>6.6666666666666652E-2</v>
      </c>
    </row>
    <row r="6553" spans="1:20" x14ac:dyDescent="0.25">
      <c r="A6553">
        <v>20231217</v>
      </c>
      <c r="B6553" s="1" t="s">
        <v>190</v>
      </c>
      <c r="C6553" s="1" t="s">
        <v>25</v>
      </c>
      <c r="D6553" s="1" t="s">
        <v>26</v>
      </c>
      <c r="E6553" s="1" t="s">
        <v>27</v>
      </c>
      <c r="F6553" s="1" t="s">
        <v>28</v>
      </c>
      <c r="G6553" s="1" t="s">
        <v>191</v>
      </c>
      <c r="H6553" s="1" t="s">
        <v>91</v>
      </c>
      <c r="I6553" s="1" t="s">
        <v>63</v>
      </c>
      <c r="J6553" s="1" t="s">
        <v>50</v>
      </c>
      <c r="K6553">
        <v>13.36</v>
      </c>
      <c r="L6553">
        <v>2</v>
      </c>
      <c r="M6553">
        <v>0</v>
      </c>
      <c r="N6553">
        <v>6.4127999999999998</v>
      </c>
      <c r="O6553">
        <f>(Table1[[#This Row],[Sales]]-Table1[[#This Row],[Profit]])/Table1[[#This Row],[Quantity]]</f>
        <v>3.4735999999999998</v>
      </c>
      <c r="P6553">
        <f>Table1[[#This Row],[Sales]]/Table1[[#This Row],[Quantity]]</f>
        <v>6.68</v>
      </c>
      <c r="Q6553" t="str">
        <f t="shared" si="204"/>
        <v>2023</v>
      </c>
      <c r="R6553" t="str">
        <f t="shared" si="205"/>
        <v>12</v>
      </c>
      <c r="S6553">
        <f>CEILING(Table1[[#This Row],[Month]]/3,1)</f>
        <v>4</v>
      </c>
      <c r="T6553" s="9">
        <f>(Table1[[#This Row],[Profit]]/Table1[[#This Row],[Sales]])</f>
        <v>0.48</v>
      </c>
    </row>
    <row r="6554" spans="1:20" x14ac:dyDescent="0.25">
      <c r="A6554">
        <v>20231217</v>
      </c>
      <c r="B6554" s="1" t="s">
        <v>190</v>
      </c>
      <c r="C6554" s="1" t="s">
        <v>25</v>
      </c>
      <c r="D6554" s="1" t="s">
        <v>26</v>
      </c>
      <c r="E6554" s="1" t="s">
        <v>27</v>
      </c>
      <c r="F6554" s="1" t="s">
        <v>28</v>
      </c>
      <c r="G6554" s="1" t="s">
        <v>191</v>
      </c>
      <c r="H6554" s="1" t="s">
        <v>91</v>
      </c>
      <c r="I6554" s="1" t="s">
        <v>63</v>
      </c>
      <c r="J6554" s="1" t="s">
        <v>37</v>
      </c>
      <c r="K6554">
        <v>158.9</v>
      </c>
      <c r="L6554">
        <v>5</v>
      </c>
      <c r="M6554">
        <v>0</v>
      </c>
      <c r="N6554">
        <v>7.9450000000000003</v>
      </c>
      <c r="O6554">
        <f>(Table1[[#This Row],[Sales]]-Table1[[#This Row],[Profit]])/Table1[[#This Row],[Quantity]]</f>
        <v>30.191000000000003</v>
      </c>
      <c r="P6554">
        <f>Table1[[#This Row],[Sales]]/Table1[[#This Row],[Quantity]]</f>
        <v>31.78</v>
      </c>
      <c r="Q6554" t="str">
        <f t="shared" si="204"/>
        <v>2023</v>
      </c>
      <c r="R6554" t="str">
        <f t="shared" si="205"/>
        <v>12</v>
      </c>
      <c r="S6554">
        <f>CEILING(Table1[[#This Row],[Month]]/3,1)</f>
        <v>4</v>
      </c>
      <c r="T6554" s="9">
        <f>(Table1[[#This Row],[Profit]]/Table1[[#This Row],[Sales]])</f>
        <v>0.05</v>
      </c>
    </row>
    <row r="6555" spans="1:20" x14ac:dyDescent="0.25">
      <c r="A6555">
        <v>20201020</v>
      </c>
      <c r="B6555" s="1" t="s">
        <v>224</v>
      </c>
      <c r="C6555" s="1" t="s">
        <v>108</v>
      </c>
      <c r="D6555" s="1" t="s">
        <v>143</v>
      </c>
      <c r="E6555" s="1" t="s">
        <v>59</v>
      </c>
      <c r="F6555" s="1" t="s">
        <v>110</v>
      </c>
      <c r="G6555" s="1" t="s">
        <v>204</v>
      </c>
      <c r="H6555" s="1" t="s">
        <v>40</v>
      </c>
      <c r="I6555" s="1" t="s">
        <v>63</v>
      </c>
      <c r="J6555" s="1" t="s">
        <v>94</v>
      </c>
      <c r="K6555">
        <v>319.96800000000002</v>
      </c>
      <c r="L6555">
        <v>4</v>
      </c>
      <c r="M6555">
        <v>0.2</v>
      </c>
      <c r="N6555">
        <v>71.992800000000003</v>
      </c>
      <c r="O6555">
        <f>(Table1[[#This Row],[Sales]]-Table1[[#This Row],[Profit]])/Table1[[#This Row],[Quantity]]</f>
        <v>61.993800000000007</v>
      </c>
      <c r="P6555">
        <f>Table1[[#This Row],[Sales]]/Table1[[#This Row],[Quantity]]</f>
        <v>79.992000000000004</v>
      </c>
      <c r="Q6555" t="str">
        <f t="shared" si="204"/>
        <v>2020</v>
      </c>
      <c r="R6555" t="str">
        <f t="shared" si="205"/>
        <v>10</v>
      </c>
      <c r="S6555">
        <f>CEILING(Table1[[#This Row],[Month]]/3,1)</f>
        <v>4</v>
      </c>
      <c r="T6555" s="9">
        <f>(Table1[[#This Row],[Profit]]/Table1[[#This Row],[Sales]])</f>
        <v>0.22500000000000001</v>
      </c>
    </row>
    <row r="6556" spans="1:20" x14ac:dyDescent="0.25">
      <c r="A6556">
        <v>20201020</v>
      </c>
      <c r="B6556" s="1" t="s">
        <v>224</v>
      </c>
      <c r="C6556" s="1" t="s">
        <v>108</v>
      </c>
      <c r="D6556" s="1" t="s">
        <v>143</v>
      </c>
      <c r="E6556" s="1" t="s">
        <v>59</v>
      </c>
      <c r="F6556" s="1" t="s">
        <v>110</v>
      </c>
      <c r="G6556" s="1" t="s">
        <v>204</v>
      </c>
      <c r="H6556" s="1" t="s">
        <v>40</v>
      </c>
      <c r="I6556" s="1" t="s">
        <v>63</v>
      </c>
      <c r="J6556" s="1" t="s">
        <v>37</v>
      </c>
      <c r="K6556">
        <v>505.32</v>
      </c>
      <c r="L6556">
        <v>3</v>
      </c>
      <c r="M6556">
        <v>0.2</v>
      </c>
      <c r="N6556">
        <v>31.5825</v>
      </c>
      <c r="O6556">
        <f>(Table1[[#This Row],[Sales]]-Table1[[#This Row],[Profit]])/Table1[[#This Row],[Quantity]]</f>
        <v>157.91249999999999</v>
      </c>
      <c r="P6556">
        <f>Table1[[#This Row],[Sales]]/Table1[[#This Row],[Quantity]]</f>
        <v>168.44</v>
      </c>
      <c r="Q6556" t="str">
        <f t="shared" si="204"/>
        <v>2020</v>
      </c>
      <c r="R6556" t="str">
        <f t="shared" si="205"/>
        <v>10</v>
      </c>
      <c r="S6556">
        <f>CEILING(Table1[[#This Row],[Month]]/3,1)</f>
        <v>4</v>
      </c>
      <c r="T6556" s="9">
        <f>(Table1[[#This Row],[Profit]]/Table1[[#This Row],[Sales]])</f>
        <v>6.25E-2</v>
      </c>
    </row>
    <row r="6557" spans="1:20" x14ac:dyDescent="0.25">
      <c r="A6557">
        <v>20201020</v>
      </c>
      <c r="B6557" s="1" t="s">
        <v>224</v>
      </c>
      <c r="C6557" s="1" t="s">
        <v>108</v>
      </c>
      <c r="D6557" s="1" t="s">
        <v>143</v>
      </c>
      <c r="E6557" s="1" t="s">
        <v>59</v>
      </c>
      <c r="F6557" s="1" t="s">
        <v>110</v>
      </c>
      <c r="G6557" s="1" t="s">
        <v>204</v>
      </c>
      <c r="H6557" s="1" t="s">
        <v>40</v>
      </c>
      <c r="I6557" s="1" t="s">
        <v>63</v>
      </c>
      <c r="J6557" s="1" t="s">
        <v>50</v>
      </c>
      <c r="K6557">
        <v>3.8079999999999998</v>
      </c>
      <c r="L6557">
        <v>1</v>
      </c>
      <c r="M6557">
        <v>0.2</v>
      </c>
      <c r="N6557">
        <v>1.2376</v>
      </c>
      <c r="O6557">
        <f>(Table1[[#This Row],[Sales]]-Table1[[#This Row],[Profit]])/Table1[[#This Row],[Quantity]]</f>
        <v>2.5703999999999998</v>
      </c>
      <c r="P6557">
        <f>Table1[[#This Row],[Sales]]/Table1[[#This Row],[Quantity]]</f>
        <v>3.8079999999999998</v>
      </c>
      <c r="Q6557" t="str">
        <f t="shared" si="204"/>
        <v>2020</v>
      </c>
      <c r="R6557" t="str">
        <f t="shared" si="205"/>
        <v>10</v>
      </c>
      <c r="S6557">
        <f>CEILING(Table1[[#This Row],[Month]]/3,1)</f>
        <v>4</v>
      </c>
      <c r="T6557" s="9">
        <f>(Table1[[#This Row],[Profit]]/Table1[[#This Row],[Sales]])</f>
        <v>0.32500000000000001</v>
      </c>
    </row>
    <row r="6558" spans="1:20" x14ac:dyDescent="0.25">
      <c r="A6558">
        <v>20201020</v>
      </c>
      <c r="B6558" s="1" t="s">
        <v>224</v>
      </c>
      <c r="C6558" s="1" t="s">
        <v>108</v>
      </c>
      <c r="D6558" s="1" t="s">
        <v>143</v>
      </c>
      <c r="E6558" s="1" t="s">
        <v>59</v>
      </c>
      <c r="F6558" s="1" t="s">
        <v>110</v>
      </c>
      <c r="G6558" s="1" t="s">
        <v>204</v>
      </c>
      <c r="H6558" s="1" t="s">
        <v>40</v>
      </c>
      <c r="I6558" s="1" t="s">
        <v>63</v>
      </c>
      <c r="J6558" s="1" t="s">
        <v>36</v>
      </c>
      <c r="K6558">
        <v>8.6820000000000004</v>
      </c>
      <c r="L6558">
        <v>1</v>
      </c>
      <c r="M6558">
        <v>0.8</v>
      </c>
      <c r="N6558">
        <v>-14.759399999999999</v>
      </c>
      <c r="O6558">
        <f>(Table1[[#This Row],[Sales]]-Table1[[#This Row],[Profit]])/Table1[[#This Row],[Quantity]]</f>
        <v>23.441400000000002</v>
      </c>
      <c r="P6558">
        <f>Table1[[#This Row],[Sales]]/Table1[[#This Row],[Quantity]]</f>
        <v>8.6820000000000004</v>
      </c>
      <c r="Q6558" t="str">
        <f t="shared" si="204"/>
        <v>2020</v>
      </c>
      <c r="R6558" t="str">
        <f t="shared" si="205"/>
        <v>10</v>
      </c>
      <c r="S6558">
        <f>CEILING(Table1[[#This Row],[Month]]/3,1)</f>
        <v>4</v>
      </c>
      <c r="T6558" s="9">
        <f>(Table1[[#This Row],[Profit]]/Table1[[#This Row],[Sales]])</f>
        <v>-1.7</v>
      </c>
    </row>
    <row r="6559" spans="1:20" x14ac:dyDescent="0.25">
      <c r="A6559">
        <v>20201020</v>
      </c>
      <c r="B6559" s="1" t="s">
        <v>224</v>
      </c>
      <c r="C6559" s="1" t="s">
        <v>108</v>
      </c>
      <c r="D6559" s="1" t="s">
        <v>143</v>
      </c>
      <c r="E6559" s="1" t="s">
        <v>59</v>
      </c>
      <c r="F6559" s="1" t="s">
        <v>110</v>
      </c>
      <c r="G6559" s="1" t="s">
        <v>204</v>
      </c>
      <c r="H6559" s="1" t="s">
        <v>40</v>
      </c>
      <c r="I6559" s="1" t="s">
        <v>63</v>
      </c>
      <c r="J6559" s="1" t="s">
        <v>23</v>
      </c>
      <c r="K6559">
        <v>24.423999999999999</v>
      </c>
      <c r="L6559">
        <v>1</v>
      </c>
      <c r="M6559">
        <v>0.2</v>
      </c>
      <c r="N6559">
        <v>7.9378000000000002</v>
      </c>
      <c r="O6559">
        <f>(Table1[[#This Row],[Sales]]-Table1[[#This Row],[Profit]])/Table1[[#This Row],[Quantity]]</f>
        <v>16.4862</v>
      </c>
      <c r="P6559">
        <f>Table1[[#This Row],[Sales]]/Table1[[#This Row],[Quantity]]</f>
        <v>24.423999999999999</v>
      </c>
      <c r="Q6559" t="str">
        <f t="shared" si="204"/>
        <v>2020</v>
      </c>
      <c r="R6559" t="str">
        <f t="shared" si="205"/>
        <v>10</v>
      </c>
      <c r="S6559">
        <f>CEILING(Table1[[#This Row],[Month]]/3,1)</f>
        <v>4</v>
      </c>
      <c r="T6559" s="9">
        <f>(Table1[[#This Row],[Profit]]/Table1[[#This Row],[Sales]])</f>
        <v>0.32500000000000001</v>
      </c>
    </row>
    <row r="6560" spans="1:20" x14ac:dyDescent="0.25">
      <c r="A6560">
        <v>20210605</v>
      </c>
      <c r="B6560" s="1" t="s">
        <v>856</v>
      </c>
      <c r="C6560" s="1" t="s">
        <v>133</v>
      </c>
      <c r="D6560" s="1" t="s">
        <v>754</v>
      </c>
      <c r="E6560" s="1" t="s">
        <v>17</v>
      </c>
      <c r="F6560" s="1" t="s">
        <v>18</v>
      </c>
      <c r="G6560" s="1" t="s">
        <v>298</v>
      </c>
      <c r="H6560" s="1" t="s">
        <v>168</v>
      </c>
      <c r="I6560" s="1" t="s">
        <v>30</v>
      </c>
      <c r="J6560" s="1" t="s">
        <v>23</v>
      </c>
      <c r="K6560">
        <v>1522.6379999999999</v>
      </c>
      <c r="L6560">
        <v>9</v>
      </c>
      <c r="M6560">
        <v>0.1</v>
      </c>
      <c r="N6560">
        <v>169.18199999999999</v>
      </c>
      <c r="O6560">
        <f>(Table1[[#This Row],[Sales]]-Table1[[#This Row],[Profit]])/Table1[[#This Row],[Quantity]]</f>
        <v>150.38399999999999</v>
      </c>
      <c r="P6560">
        <f>Table1[[#This Row],[Sales]]/Table1[[#This Row],[Quantity]]</f>
        <v>169.18199999999999</v>
      </c>
      <c r="Q6560" t="str">
        <f t="shared" si="204"/>
        <v>2021</v>
      </c>
      <c r="R6560" t="str">
        <f t="shared" si="205"/>
        <v>06</v>
      </c>
      <c r="S6560">
        <f>CEILING(Table1[[#This Row],[Month]]/3,1)</f>
        <v>2</v>
      </c>
      <c r="T6560" s="9">
        <f>(Table1[[#This Row],[Profit]]/Table1[[#This Row],[Sales]])</f>
        <v>0.1111111111111111</v>
      </c>
    </row>
    <row r="6561" spans="1:20" x14ac:dyDescent="0.25">
      <c r="A6561">
        <v>20220722</v>
      </c>
      <c r="B6561" s="1" t="s">
        <v>815</v>
      </c>
      <c r="C6561" s="1" t="s">
        <v>25</v>
      </c>
      <c r="D6561" s="1" t="s">
        <v>227</v>
      </c>
      <c r="E6561" s="1" t="s">
        <v>27</v>
      </c>
      <c r="F6561" s="1" t="s">
        <v>28</v>
      </c>
      <c r="G6561" s="1" t="s">
        <v>104</v>
      </c>
      <c r="H6561" s="1" t="s">
        <v>91</v>
      </c>
      <c r="I6561" s="1" t="s">
        <v>30</v>
      </c>
      <c r="J6561" s="1" t="s">
        <v>97</v>
      </c>
      <c r="K6561">
        <v>419.9</v>
      </c>
      <c r="L6561">
        <v>5</v>
      </c>
      <c r="M6561">
        <v>0</v>
      </c>
      <c r="N6561">
        <v>197.35300000000001</v>
      </c>
      <c r="O6561">
        <f>(Table1[[#This Row],[Sales]]-Table1[[#This Row],[Profit]])/Table1[[#This Row],[Quantity]]</f>
        <v>44.509399999999992</v>
      </c>
      <c r="P6561">
        <f>Table1[[#This Row],[Sales]]/Table1[[#This Row],[Quantity]]</f>
        <v>83.97999999999999</v>
      </c>
      <c r="Q6561" t="str">
        <f t="shared" si="204"/>
        <v>2022</v>
      </c>
      <c r="R6561" t="str">
        <f t="shared" si="205"/>
        <v>07</v>
      </c>
      <c r="S6561">
        <f>CEILING(Table1[[#This Row],[Month]]/3,1)</f>
        <v>3</v>
      </c>
      <c r="T6561" s="9">
        <f>(Table1[[#This Row],[Profit]]/Table1[[#This Row],[Sales]])</f>
        <v>0.47000000000000003</v>
      </c>
    </row>
    <row r="6562" spans="1:20" x14ac:dyDescent="0.25">
      <c r="A6562">
        <v>20220722</v>
      </c>
      <c r="B6562" s="1" t="s">
        <v>815</v>
      </c>
      <c r="C6562" s="1" t="s">
        <v>25</v>
      </c>
      <c r="D6562" s="1" t="s">
        <v>227</v>
      </c>
      <c r="E6562" s="1" t="s">
        <v>27</v>
      </c>
      <c r="F6562" s="1" t="s">
        <v>28</v>
      </c>
      <c r="G6562" s="1" t="s">
        <v>104</v>
      </c>
      <c r="H6562" s="1" t="s">
        <v>91</v>
      </c>
      <c r="I6562" s="1" t="s">
        <v>30</v>
      </c>
      <c r="J6562" s="1" t="s">
        <v>23</v>
      </c>
      <c r="K6562">
        <v>3.15</v>
      </c>
      <c r="L6562">
        <v>1</v>
      </c>
      <c r="M6562">
        <v>0</v>
      </c>
      <c r="N6562">
        <v>1.512</v>
      </c>
      <c r="O6562">
        <f>(Table1[[#This Row],[Sales]]-Table1[[#This Row],[Profit]])/Table1[[#This Row],[Quantity]]</f>
        <v>1.6379999999999999</v>
      </c>
      <c r="P6562">
        <f>Table1[[#This Row],[Sales]]/Table1[[#This Row],[Quantity]]</f>
        <v>3.15</v>
      </c>
      <c r="Q6562" t="str">
        <f t="shared" si="204"/>
        <v>2022</v>
      </c>
      <c r="R6562" t="str">
        <f t="shared" si="205"/>
        <v>07</v>
      </c>
      <c r="S6562">
        <f>CEILING(Table1[[#This Row],[Month]]/3,1)</f>
        <v>3</v>
      </c>
      <c r="T6562" s="9">
        <f>(Table1[[#This Row],[Profit]]/Table1[[#This Row],[Sales]])</f>
        <v>0.48000000000000004</v>
      </c>
    </row>
    <row r="6563" spans="1:20" x14ac:dyDescent="0.25">
      <c r="A6563">
        <v>20230401</v>
      </c>
      <c r="B6563" s="1" t="s">
        <v>1000</v>
      </c>
      <c r="C6563" s="1" t="s">
        <v>57</v>
      </c>
      <c r="D6563" s="1" t="s">
        <v>553</v>
      </c>
      <c r="E6563" s="1" t="s">
        <v>59</v>
      </c>
      <c r="F6563" s="1" t="s">
        <v>60</v>
      </c>
      <c r="G6563" s="1" t="s">
        <v>388</v>
      </c>
      <c r="H6563" s="1" t="s">
        <v>20</v>
      </c>
      <c r="I6563" s="1" t="s">
        <v>30</v>
      </c>
      <c r="J6563" s="1" t="s">
        <v>44</v>
      </c>
      <c r="K6563">
        <v>33.619999999999997</v>
      </c>
      <c r="L6563">
        <v>5</v>
      </c>
      <c r="M6563">
        <v>0.8</v>
      </c>
      <c r="N6563">
        <v>-90.774000000000001</v>
      </c>
      <c r="O6563">
        <f>(Table1[[#This Row],[Sales]]-Table1[[#This Row],[Profit]])/Table1[[#This Row],[Quantity]]</f>
        <v>24.878800000000002</v>
      </c>
      <c r="P6563">
        <f>Table1[[#This Row],[Sales]]/Table1[[#This Row],[Quantity]]</f>
        <v>6.7239999999999993</v>
      </c>
      <c r="Q6563" t="str">
        <f t="shared" si="204"/>
        <v>2023</v>
      </c>
      <c r="R6563" t="str">
        <f t="shared" si="205"/>
        <v>04</v>
      </c>
      <c r="S6563">
        <f>CEILING(Table1[[#This Row],[Month]]/3,1)</f>
        <v>2</v>
      </c>
      <c r="T6563" s="9">
        <f>(Table1[[#This Row],[Profit]]/Table1[[#This Row],[Sales]])</f>
        <v>-2.7</v>
      </c>
    </row>
    <row r="6564" spans="1:20" x14ac:dyDescent="0.25">
      <c r="A6564">
        <v>20200507</v>
      </c>
      <c r="B6564" s="1" t="s">
        <v>940</v>
      </c>
      <c r="C6564" s="1" t="s">
        <v>379</v>
      </c>
      <c r="D6564" s="1" t="s">
        <v>1115</v>
      </c>
      <c r="E6564" s="1" t="s">
        <v>59</v>
      </c>
      <c r="F6564" s="1" t="s">
        <v>126</v>
      </c>
      <c r="G6564" s="1" t="s">
        <v>245</v>
      </c>
      <c r="H6564" s="1" t="s">
        <v>62</v>
      </c>
      <c r="I6564" s="1" t="s">
        <v>21</v>
      </c>
      <c r="J6564" s="1" t="s">
        <v>36</v>
      </c>
      <c r="K6564">
        <v>16.14</v>
      </c>
      <c r="L6564">
        <v>3</v>
      </c>
      <c r="M6564">
        <v>0</v>
      </c>
      <c r="N6564">
        <v>7.9085999999999999</v>
      </c>
      <c r="O6564">
        <f>(Table1[[#This Row],[Sales]]-Table1[[#This Row],[Profit]])/Table1[[#This Row],[Quantity]]</f>
        <v>2.7438000000000002</v>
      </c>
      <c r="P6564">
        <f>Table1[[#This Row],[Sales]]/Table1[[#This Row],[Quantity]]</f>
        <v>5.38</v>
      </c>
      <c r="Q6564" t="str">
        <f t="shared" si="204"/>
        <v>2020</v>
      </c>
      <c r="R6564" t="str">
        <f t="shared" si="205"/>
        <v>05</v>
      </c>
      <c r="S6564">
        <f>CEILING(Table1[[#This Row],[Month]]/3,1)</f>
        <v>2</v>
      </c>
      <c r="T6564" s="9">
        <f>(Table1[[#This Row],[Profit]]/Table1[[#This Row],[Sales]])</f>
        <v>0.49</v>
      </c>
    </row>
    <row r="6565" spans="1:20" x14ac:dyDescent="0.25">
      <c r="A6565">
        <v>20200507</v>
      </c>
      <c r="B6565" s="1" t="s">
        <v>940</v>
      </c>
      <c r="C6565" s="1" t="s">
        <v>379</v>
      </c>
      <c r="D6565" s="1" t="s">
        <v>380</v>
      </c>
      <c r="E6565" s="1" t="s">
        <v>59</v>
      </c>
      <c r="F6565" s="1" t="s">
        <v>126</v>
      </c>
      <c r="G6565" s="1" t="s">
        <v>245</v>
      </c>
      <c r="H6565" s="1" t="s">
        <v>62</v>
      </c>
      <c r="I6565" s="1" t="s">
        <v>21</v>
      </c>
      <c r="J6565" s="1" t="s">
        <v>36</v>
      </c>
      <c r="K6565">
        <v>194.25</v>
      </c>
      <c r="L6565">
        <v>2</v>
      </c>
      <c r="M6565">
        <v>0.3</v>
      </c>
      <c r="N6565">
        <v>-38.85</v>
      </c>
      <c r="O6565">
        <f>(Table1[[#This Row],[Sales]]-Table1[[#This Row],[Profit]])/Table1[[#This Row],[Quantity]]</f>
        <v>116.55</v>
      </c>
      <c r="P6565">
        <f>Table1[[#This Row],[Sales]]/Table1[[#This Row],[Quantity]]</f>
        <v>97.125</v>
      </c>
      <c r="Q6565" t="str">
        <f t="shared" si="204"/>
        <v>2020</v>
      </c>
      <c r="R6565" t="str">
        <f t="shared" si="205"/>
        <v>05</v>
      </c>
      <c r="S6565">
        <f>CEILING(Table1[[#This Row],[Month]]/3,1)</f>
        <v>2</v>
      </c>
      <c r="T6565" s="9">
        <f>(Table1[[#This Row],[Profit]]/Table1[[#This Row],[Sales]])</f>
        <v>-0.2</v>
      </c>
    </row>
    <row r="6566" spans="1:20" x14ac:dyDescent="0.25">
      <c r="A6566">
        <v>20200507</v>
      </c>
      <c r="B6566" s="1" t="s">
        <v>940</v>
      </c>
      <c r="C6566" s="1" t="s">
        <v>379</v>
      </c>
      <c r="D6566" s="1" t="s">
        <v>380</v>
      </c>
      <c r="E6566" s="1" t="s">
        <v>59</v>
      </c>
      <c r="F6566" s="1" t="s">
        <v>126</v>
      </c>
      <c r="G6566" s="1" t="s">
        <v>245</v>
      </c>
      <c r="H6566" s="1" t="s">
        <v>62</v>
      </c>
      <c r="I6566" s="1" t="s">
        <v>21</v>
      </c>
      <c r="J6566" s="1" t="s">
        <v>42</v>
      </c>
      <c r="K6566">
        <v>8.64</v>
      </c>
      <c r="L6566">
        <v>3</v>
      </c>
      <c r="M6566">
        <v>0</v>
      </c>
      <c r="N6566">
        <v>2.5055999999999998</v>
      </c>
      <c r="O6566">
        <f>(Table1[[#This Row],[Sales]]-Table1[[#This Row],[Profit]])/Table1[[#This Row],[Quantity]]</f>
        <v>2.0448000000000004</v>
      </c>
      <c r="P6566">
        <f>Table1[[#This Row],[Sales]]/Table1[[#This Row],[Quantity]]</f>
        <v>2.8800000000000003</v>
      </c>
      <c r="Q6566" t="str">
        <f t="shared" si="204"/>
        <v>2020</v>
      </c>
      <c r="R6566" t="str">
        <f t="shared" si="205"/>
        <v>05</v>
      </c>
      <c r="S6566">
        <f>CEILING(Table1[[#This Row],[Month]]/3,1)</f>
        <v>2</v>
      </c>
      <c r="T6566" s="9">
        <f>(Table1[[#This Row],[Profit]]/Table1[[#This Row],[Sales]])</f>
        <v>0.28999999999999998</v>
      </c>
    </row>
    <row r="6567" spans="1:20" x14ac:dyDescent="0.25">
      <c r="A6567">
        <v>20200507</v>
      </c>
      <c r="B6567" s="1" t="s">
        <v>940</v>
      </c>
      <c r="C6567" s="1" t="s">
        <v>379</v>
      </c>
      <c r="D6567" s="1" t="s">
        <v>380</v>
      </c>
      <c r="E6567" s="1" t="s">
        <v>59</v>
      </c>
      <c r="F6567" s="1" t="s">
        <v>126</v>
      </c>
      <c r="G6567" s="1" t="s">
        <v>245</v>
      </c>
      <c r="H6567" s="1" t="s">
        <v>62</v>
      </c>
      <c r="I6567" s="1" t="s">
        <v>21</v>
      </c>
      <c r="J6567" s="1" t="s">
        <v>23</v>
      </c>
      <c r="K6567">
        <v>872.32</v>
      </c>
      <c r="L6567">
        <v>4</v>
      </c>
      <c r="M6567">
        <v>0</v>
      </c>
      <c r="N6567">
        <v>244.24959999999999</v>
      </c>
      <c r="O6567">
        <f>(Table1[[#This Row],[Sales]]-Table1[[#This Row],[Profit]])/Table1[[#This Row],[Quantity]]</f>
        <v>157.01760000000002</v>
      </c>
      <c r="P6567">
        <f>Table1[[#This Row],[Sales]]/Table1[[#This Row],[Quantity]]</f>
        <v>218.08</v>
      </c>
      <c r="Q6567" t="str">
        <f t="shared" si="204"/>
        <v>2020</v>
      </c>
      <c r="R6567" t="str">
        <f t="shared" si="205"/>
        <v>05</v>
      </c>
      <c r="S6567">
        <f>CEILING(Table1[[#This Row],[Month]]/3,1)</f>
        <v>2</v>
      </c>
      <c r="T6567" s="9">
        <f>(Table1[[#This Row],[Profit]]/Table1[[#This Row],[Sales]])</f>
        <v>0.27999999999999997</v>
      </c>
    </row>
    <row r="6568" spans="1:20" x14ac:dyDescent="0.25">
      <c r="A6568">
        <v>20230206</v>
      </c>
      <c r="B6568" s="1" t="s">
        <v>287</v>
      </c>
      <c r="C6568" s="1" t="s">
        <v>57</v>
      </c>
      <c r="D6568" s="1" t="s">
        <v>867</v>
      </c>
      <c r="E6568" s="1" t="s">
        <v>59</v>
      </c>
      <c r="F6568" s="1" t="s">
        <v>60</v>
      </c>
      <c r="G6568" s="1" t="s">
        <v>165</v>
      </c>
      <c r="H6568" s="1" t="s">
        <v>91</v>
      </c>
      <c r="I6568" s="1" t="s">
        <v>21</v>
      </c>
      <c r="J6568" s="1" t="s">
        <v>36</v>
      </c>
      <c r="K6568">
        <v>243.99199999999999</v>
      </c>
      <c r="L6568">
        <v>4</v>
      </c>
      <c r="M6568">
        <v>0.8</v>
      </c>
      <c r="N6568">
        <v>-426.98599999999999</v>
      </c>
      <c r="O6568">
        <f>(Table1[[#This Row],[Sales]]-Table1[[#This Row],[Profit]])/Table1[[#This Row],[Quantity]]</f>
        <v>167.74449999999999</v>
      </c>
      <c r="P6568">
        <f>Table1[[#This Row],[Sales]]/Table1[[#This Row],[Quantity]]</f>
        <v>60.997999999999998</v>
      </c>
      <c r="Q6568" t="str">
        <f t="shared" si="204"/>
        <v>2023</v>
      </c>
      <c r="R6568" t="str">
        <f t="shared" si="205"/>
        <v>02</v>
      </c>
      <c r="S6568">
        <f>CEILING(Table1[[#This Row],[Month]]/3,1)</f>
        <v>1</v>
      </c>
      <c r="T6568" s="9">
        <f>(Table1[[#This Row],[Profit]]/Table1[[#This Row],[Sales]])</f>
        <v>-1.75</v>
      </c>
    </row>
    <row r="6569" spans="1:20" x14ac:dyDescent="0.25">
      <c r="A6569">
        <v>20230206</v>
      </c>
      <c r="B6569" s="1" t="s">
        <v>287</v>
      </c>
      <c r="C6569" s="1" t="s">
        <v>57</v>
      </c>
      <c r="D6569" s="1" t="s">
        <v>867</v>
      </c>
      <c r="E6569" s="1" t="s">
        <v>59</v>
      </c>
      <c r="F6569" s="1" t="s">
        <v>60</v>
      </c>
      <c r="G6569" s="1" t="s">
        <v>165</v>
      </c>
      <c r="H6569" s="1" t="s">
        <v>91</v>
      </c>
      <c r="I6569" s="1" t="s">
        <v>21</v>
      </c>
      <c r="J6569" s="1" t="s">
        <v>42</v>
      </c>
      <c r="K6569">
        <v>7.12</v>
      </c>
      <c r="L6569">
        <v>5</v>
      </c>
      <c r="M6569">
        <v>0.2</v>
      </c>
      <c r="N6569">
        <v>0.71199999999999997</v>
      </c>
      <c r="O6569">
        <f>(Table1[[#This Row],[Sales]]-Table1[[#This Row],[Profit]])/Table1[[#This Row],[Quantity]]</f>
        <v>1.2816000000000001</v>
      </c>
      <c r="P6569">
        <f>Table1[[#This Row],[Sales]]/Table1[[#This Row],[Quantity]]</f>
        <v>1.4239999999999999</v>
      </c>
      <c r="Q6569" t="str">
        <f t="shared" si="204"/>
        <v>2023</v>
      </c>
      <c r="R6569" t="str">
        <f t="shared" si="205"/>
        <v>02</v>
      </c>
      <c r="S6569">
        <f>CEILING(Table1[[#This Row],[Month]]/3,1)</f>
        <v>1</v>
      </c>
      <c r="T6569" s="9">
        <f>(Table1[[#This Row],[Profit]]/Table1[[#This Row],[Sales]])</f>
        <v>9.9999999999999992E-2</v>
      </c>
    </row>
    <row r="6570" spans="1:20" x14ac:dyDescent="0.25">
      <c r="A6570">
        <v>20200418</v>
      </c>
      <c r="B6570" s="1" t="s">
        <v>140</v>
      </c>
      <c r="C6570" s="1" t="s">
        <v>57</v>
      </c>
      <c r="D6570" s="1" t="s">
        <v>99</v>
      </c>
      <c r="E6570" s="1" t="s">
        <v>59</v>
      </c>
      <c r="F6570" s="1" t="s">
        <v>60</v>
      </c>
      <c r="G6570" s="1" t="s">
        <v>141</v>
      </c>
      <c r="H6570" s="1" t="s">
        <v>91</v>
      </c>
      <c r="I6570" s="1" t="s">
        <v>21</v>
      </c>
      <c r="J6570" s="1" t="s">
        <v>42</v>
      </c>
      <c r="K6570">
        <v>2.6880000000000002</v>
      </c>
      <c r="L6570">
        <v>2</v>
      </c>
      <c r="M6570">
        <v>0.2</v>
      </c>
      <c r="N6570">
        <v>1.008</v>
      </c>
      <c r="O6570">
        <f>(Table1[[#This Row],[Sales]]-Table1[[#This Row],[Profit]])/Table1[[#This Row],[Quantity]]</f>
        <v>0.84000000000000008</v>
      </c>
      <c r="P6570">
        <f>Table1[[#This Row],[Sales]]/Table1[[#This Row],[Quantity]]</f>
        <v>1.3440000000000001</v>
      </c>
      <c r="Q6570" t="str">
        <f t="shared" si="204"/>
        <v>2020</v>
      </c>
      <c r="R6570" t="str">
        <f t="shared" si="205"/>
        <v>04</v>
      </c>
      <c r="S6570">
        <f>CEILING(Table1[[#This Row],[Month]]/3,1)</f>
        <v>2</v>
      </c>
      <c r="T6570" s="9">
        <f>(Table1[[#This Row],[Profit]]/Table1[[#This Row],[Sales]])</f>
        <v>0.375</v>
      </c>
    </row>
    <row r="6571" spans="1:20" x14ac:dyDescent="0.25">
      <c r="A6571">
        <v>20200418</v>
      </c>
      <c r="B6571" s="1" t="s">
        <v>140</v>
      </c>
      <c r="C6571" s="1" t="s">
        <v>57</v>
      </c>
      <c r="D6571" s="1" t="s">
        <v>99</v>
      </c>
      <c r="E6571" s="1" t="s">
        <v>59</v>
      </c>
      <c r="F6571" s="1" t="s">
        <v>60</v>
      </c>
      <c r="G6571" s="1" t="s">
        <v>141</v>
      </c>
      <c r="H6571" s="1" t="s">
        <v>91</v>
      </c>
      <c r="I6571" s="1" t="s">
        <v>21</v>
      </c>
      <c r="J6571" s="1" t="s">
        <v>23</v>
      </c>
      <c r="K6571">
        <v>317.05799999999999</v>
      </c>
      <c r="L6571">
        <v>3</v>
      </c>
      <c r="M6571">
        <v>0.3</v>
      </c>
      <c r="N6571">
        <v>-18.117599999999999</v>
      </c>
      <c r="O6571">
        <f>(Table1[[#This Row],[Sales]]-Table1[[#This Row],[Profit]])/Table1[[#This Row],[Quantity]]</f>
        <v>111.72519999999999</v>
      </c>
      <c r="P6571">
        <f>Table1[[#This Row],[Sales]]/Table1[[#This Row],[Quantity]]</f>
        <v>105.68599999999999</v>
      </c>
      <c r="Q6571" t="str">
        <f t="shared" si="204"/>
        <v>2020</v>
      </c>
      <c r="R6571" t="str">
        <f t="shared" si="205"/>
        <v>04</v>
      </c>
      <c r="S6571">
        <f>CEILING(Table1[[#This Row],[Month]]/3,1)</f>
        <v>2</v>
      </c>
      <c r="T6571" s="9">
        <f>(Table1[[#This Row],[Profit]]/Table1[[#This Row],[Sales]])</f>
        <v>-5.7142857142857141E-2</v>
      </c>
    </row>
    <row r="6572" spans="1:20" x14ac:dyDescent="0.25">
      <c r="A6572">
        <v>20200418</v>
      </c>
      <c r="B6572" s="1" t="s">
        <v>140</v>
      </c>
      <c r="C6572" s="1" t="s">
        <v>57</v>
      </c>
      <c r="D6572" s="1" t="s">
        <v>99</v>
      </c>
      <c r="E6572" s="1" t="s">
        <v>59</v>
      </c>
      <c r="F6572" s="1" t="s">
        <v>60</v>
      </c>
      <c r="G6572" s="1" t="s">
        <v>141</v>
      </c>
      <c r="H6572" s="1" t="s">
        <v>91</v>
      </c>
      <c r="I6572" s="1" t="s">
        <v>21</v>
      </c>
      <c r="J6572" s="1" t="s">
        <v>97</v>
      </c>
      <c r="K6572">
        <v>149.352</v>
      </c>
      <c r="L6572">
        <v>3</v>
      </c>
      <c r="M6572">
        <v>0.2</v>
      </c>
      <c r="N6572">
        <v>50.406300000000002</v>
      </c>
      <c r="O6572">
        <f>(Table1[[#This Row],[Sales]]-Table1[[#This Row],[Profit]])/Table1[[#This Row],[Quantity]]</f>
        <v>32.981900000000003</v>
      </c>
      <c r="P6572">
        <f>Table1[[#This Row],[Sales]]/Table1[[#This Row],[Quantity]]</f>
        <v>49.783999999999999</v>
      </c>
      <c r="Q6572" t="str">
        <f t="shared" si="204"/>
        <v>2020</v>
      </c>
      <c r="R6572" t="str">
        <f t="shared" si="205"/>
        <v>04</v>
      </c>
      <c r="S6572">
        <f>CEILING(Table1[[#This Row],[Month]]/3,1)</f>
        <v>2</v>
      </c>
      <c r="T6572" s="9">
        <f>(Table1[[#This Row],[Profit]]/Table1[[#This Row],[Sales]])</f>
        <v>0.33750000000000002</v>
      </c>
    </row>
    <row r="6573" spans="1:20" x14ac:dyDescent="0.25">
      <c r="A6573">
        <v>20200418</v>
      </c>
      <c r="B6573" s="1" t="s">
        <v>140</v>
      </c>
      <c r="C6573" s="1" t="s">
        <v>57</v>
      </c>
      <c r="D6573" s="1" t="s">
        <v>99</v>
      </c>
      <c r="E6573" s="1" t="s">
        <v>59</v>
      </c>
      <c r="F6573" s="1" t="s">
        <v>60</v>
      </c>
      <c r="G6573" s="1" t="s">
        <v>141</v>
      </c>
      <c r="H6573" s="1" t="s">
        <v>91</v>
      </c>
      <c r="I6573" s="1" t="s">
        <v>21</v>
      </c>
      <c r="J6573" s="1" t="s">
        <v>94</v>
      </c>
      <c r="K6573">
        <v>227.976</v>
      </c>
      <c r="L6573">
        <v>3</v>
      </c>
      <c r="M6573">
        <v>0.2</v>
      </c>
      <c r="N6573">
        <v>28.497</v>
      </c>
      <c r="O6573">
        <f>(Table1[[#This Row],[Sales]]-Table1[[#This Row],[Profit]])/Table1[[#This Row],[Quantity]]</f>
        <v>66.492999999999995</v>
      </c>
      <c r="P6573">
        <f>Table1[[#This Row],[Sales]]/Table1[[#This Row],[Quantity]]</f>
        <v>75.992000000000004</v>
      </c>
      <c r="Q6573" t="str">
        <f t="shared" si="204"/>
        <v>2020</v>
      </c>
      <c r="R6573" t="str">
        <f t="shared" si="205"/>
        <v>04</v>
      </c>
      <c r="S6573">
        <f>CEILING(Table1[[#This Row],[Month]]/3,1)</f>
        <v>2</v>
      </c>
      <c r="T6573" s="9">
        <f>(Table1[[#This Row],[Profit]]/Table1[[#This Row],[Sales]])</f>
        <v>0.125</v>
      </c>
    </row>
    <row r="6574" spans="1:20" x14ac:dyDescent="0.25">
      <c r="A6574">
        <v>20220511</v>
      </c>
      <c r="B6574" s="1" t="s">
        <v>1165</v>
      </c>
      <c r="C6574" s="1" t="s">
        <v>52</v>
      </c>
      <c r="D6574" s="1" t="s">
        <v>53</v>
      </c>
      <c r="E6574" s="1" t="s">
        <v>27</v>
      </c>
      <c r="F6574" s="1" t="s">
        <v>28</v>
      </c>
      <c r="G6574" s="1" t="s">
        <v>327</v>
      </c>
      <c r="H6574" s="1" t="s">
        <v>40</v>
      </c>
      <c r="I6574" s="1" t="s">
        <v>21</v>
      </c>
      <c r="J6574" s="1" t="s">
        <v>50</v>
      </c>
      <c r="K6574">
        <v>11.96</v>
      </c>
      <c r="L6574">
        <v>2</v>
      </c>
      <c r="M6574">
        <v>0</v>
      </c>
      <c r="N6574">
        <v>5.8604000000000003</v>
      </c>
      <c r="O6574">
        <f>(Table1[[#This Row],[Sales]]-Table1[[#This Row],[Profit]])/Table1[[#This Row],[Quantity]]</f>
        <v>3.0498000000000003</v>
      </c>
      <c r="P6574">
        <f>Table1[[#This Row],[Sales]]/Table1[[#This Row],[Quantity]]</f>
        <v>5.98</v>
      </c>
      <c r="Q6574" t="str">
        <f t="shared" si="204"/>
        <v>2022</v>
      </c>
      <c r="R6574" t="str">
        <f t="shared" si="205"/>
        <v>05</v>
      </c>
      <c r="S6574">
        <f>CEILING(Table1[[#This Row],[Month]]/3,1)</f>
        <v>2</v>
      </c>
      <c r="T6574" s="9">
        <f>(Table1[[#This Row],[Profit]]/Table1[[#This Row],[Sales]])</f>
        <v>0.49</v>
      </c>
    </row>
    <row r="6575" spans="1:20" x14ac:dyDescent="0.25">
      <c r="A6575">
        <v>20221126</v>
      </c>
      <c r="B6575" s="1" t="s">
        <v>1215</v>
      </c>
      <c r="C6575" s="1" t="s">
        <v>289</v>
      </c>
      <c r="D6575" s="1" t="s">
        <v>546</v>
      </c>
      <c r="E6575" s="1" t="s">
        <v>27</v>
      </c>
      <c r="F6575" s="1" t="s">
        <v>82</v>
      </c>
      <c r="G6575" s="1" t="s">
        <v>160</v>
      </c>
      <c r="H6575" s="1" t="s">
        <v>161</v>
      </c>
      <c r="I6575" s="1" t="s">
        <v>30</v>
      </c>
      <c r="J6575" s="1" t="s">
        <v>37</v>
      </c>
      <c r="K6575">
        <v>563.4</v>
      </c>
      <c r="L6575">
        <v>4</v>
      </c>
      <c r="M6575">
        <v>0</v>
      </c>
      <c r="N6575">
        <v>67.608000000000004</v>
      </c>
      <c r="O6575">
        <f>(Table1[[#This Row],[Sales]]-Table1[[#This Row],[Profit]])/Table1[[#This Row],[Quantity]]</f>
        <v>123.94799999999999</v>
      </c>
      <c r="P6575">
        <f>Table1[[#This Row],[Sales]]/Table1[[#This Row],[Quantity]]</f>
        <v>140.85</v>
      </c>
      <c r="Q6575" t="str">
        <f t="shared" si="204"/>
        <v>2022</v>
      </c>
      <c r="R6575" t="str">
        <f t="shared" si="205"/>
        <v>11</v>
      </c>
      <c r="S6575">
        <f>CEILING(Table1[[#This Row],[Month]]/3,1)</f>
        <v>4</v>
      </c>
      <c r="T6575" s="9">
        <f>(Table1[[#This Row],[Profit]]/Table1[[#This Row],[Sales]])</f>
        <v>0.12000000000000001</v>
      </c>
    </row>
    <row r="6576" spans="1:20" x14ac:dyDescent="0.25">
      <c r="A6576">
        <v>20221126</v>
      </c>
      <c r="B6576" s="1" t="s">
        <v>1215</v>
      </c>
      <c r="C6576" s="1" t="s">
        <v>289</v>
      </c>
      <c r="D6576" s="1" t="s">
        <v>546</v>
      </c>
      <c r="E6576" s="1" t="s">
        <v>27</v>
      </c>
      <c r="F6576" s="1" t="s">
        <v>82</v>
      </c>
      <c r="G6576" s="1" t="s">
        <v>160</v>
      </c>
      <c r="H6576" s="1" t="s">
        <v>161</v>
      </c>
      <c r="I6576" s="1" t="s">
        <v>30</v>
      </c>
      <c r="J6576" s="1" t="s">
        <v>265</v>
      </c>
      <c r="K6576">
        <v>319.92</v>
      </c>
      <c r="L6576">
        <v>8</v>
      </c>
      <c r="M6576">
        <v>0</v>
      </c>
      <c r="N6576">
        <v>118.3704</v>
      </c>
      <c r="O6576">
        <f>(Table1[[#This Row],[Sales]]-Table1[[#This Row],[Profit]])/Table1[[#This Row],[Quantity]]</f>
        <v>25.1937</v>
      </c>
      <c r="P6576">
        <f>Table1[[#This Row],[Sales]]/Table1[[#This Row],[Quantity]]</f>
        <v>39.99</v>
      </c>
      <c r="Q6576" t="str">
        <f t="shared" si="204"/>
        <v>2022</v>
      </c>
      <c r="R6576" t="str">
        <f t="shared" si="205"/>
        <v>11</v>
      </c>
      <c r="S6576">
        <f>CEILING(Table1[[#This Row],[Month]]/3,1)</f>
        <v>4</v>
      </c>
      <c r="T6576" s="9">
        <f>(Table1[[#This Row],[Profit]]/Table1[[#This Row],[Sales]])</f>
        <v>0.37</v>
      </c>
    </row>
    <row r="6577" spans="1:20" x14ac:dyDescent="0.25">
      <c r="A6577">
        <v>20230304</v>
      </c>
      <c r="B6577" s="1" t="s">
        <v>1138</v>
      </c>
      <c r="C6577" s="1" t="s">
        <v>25</v>
      </c>
      <c r="D6577" s="1" t="s">
        <v>26</v>
      </c>
      <c r="E6577" s="1" t="s">
        <v>27</v>
      </c>
      <c r="F6577" s="1" t="s">
        <v>28</v>
      </c>
      <c r="G6577" s="1" t="s">
        <v>257</v>
      </c>
      <c r="H6577" s="1" t="s">
        <v>75</v>
      </c>
      <c r="I6577" s="1" t="s">
        <v>21</v>
      </c>
      <c r="J6577" s="1" t="s">
        <v>94</v>
      </c>
      <c r="K6577">
        <v>1049.44</v>
      </c>
      <c r="L6577">
        <v>8</v>
      </c>
      <c r="M6577">
        <v>0</v>
      </c>
      <c r="N6577">
        <v>440.76479999999998</v>
      </c>
      <c r="O6577">
        <f>(Table1[[#This Row],[Sales]]-Table1[[#This Row],[Profit]])/Table1[[#This Row],[Quantity]]</f>
        <v>76.084400000000016</v>
      </c>
      <c r="P6577">
        <f>Table1[[#This Row],[Sales]]/Table1[[#This Row],[Quantity]]</f>
        <v>131.18</v>
      </c>
      <c r="Q6577" t="str">
        <f t="shared" si="204"/>
        <v>2023</v>
      </c>
      <c r="R6577" t="str">
        <f t="shared" si="205"/>
        <v>03</v>
      </c>
      <c r="S6577">
        <f>CEILING(Table1[[#This Row],[Month]]/3,1)</f>
        <v>1</v>
      </c>
      <c r="T6577" s="9">
        <f>(Table1[[#This Row],[Profit]]/Table1[[#This Row],[Sales]])</f>
        <v>0.42</v>
      </c>
    </row>
    <row r="6578" spans="1:20" x14ac:dyDescent="0.25">
      <c r="A6578">
        <v>20230304</v>
      </c>
      <c r="B6578" s="1" t="s">
        <v>1138</v>
      </c>
      <c r="C6578" s="1" t="s">
        <v>25</v>
      </c>
      <c r="D6578" s="1" t="s">
        <v>26</v>
      </c>
      <c r="E6578" s="1" t="s">
        <v>27</v>
      </c>
      <c r="F6578" s="1" t="s">
        <v>28</v>
      </c>
      <c r="G6578" s="1" t="s">
        <v>257</v>
      </c>
      <c r="H6578" s="1" t="s">
        <v>75</v>
      </c>
      <c r="I6578" s="1" t="s">
        <v>21</v>
      </c>
      <c r="J6578" s="1" t="s">
        <v>23</v>
      </c>
      <c r="K6578">
        <v>170.352</v>
      </c>
      <c r="L6578">
        <v>3</v>
      </c>
      <c r="M6578">
        <v>0.2</v>
      </c>
      <c r="N6578">
        <v>-17.0352</v>
      </c>
      <c r="O6578">
        <f>(Table1[[#This Row],[Sales]]-Table1[[#This Row],[Profit]])/Table1[[#This Row],[Quantity]]</f>
        <v>62.462400000000002</v>
      </c>
      <c r="P6578">
        <f>Table1[[#This Row],[Sales]]/Table1[[#This Row],[Quantity]]</f>
        <v>56.783999999999999</v>
      </c>
      <c r="Q6578" t="str">
        <f t="shared" si="204"/>
        <v>2023</v>
      </c>
      <c r="R6578" t="str">
        <f t="shared" si="205"/>
        <v>03</v>
      </c>
      <c r="S6578">
        <f>CEILING(Table1[[#This Row],[Month]]/3,1)</f>
        <v>1</v>
      </c>
      <c r="T6578" s="9">
        <f>(Table1[[#This Row],[Profit]]/Table1[[#This Row],[Sales]])</f>
        <v>-9.9999999999999992E-2</v>
      </c>
    </row>
    <row r="6579" spans="1:20" x14ac:dyDescent="0.25">
      <c r="A6579">
        <v>20211206</v>
      </c>
      <c r="B6579" s="1" t="s">
        <v>465</v>
      </c>
      <c r="C6579" s="1" t="s">
        <v>149</v>
      </c>
      <c r="D6579" s="1" t="s">
        <v>884</v>
      </c>
      <c r="E6579" s="1" t="s">
        <v>17</v>
      </c>
      <c r="F6579" s="1" t="s">
        <v>34</v>
      </c>
      <c r="G6579" s="1" t="s">
        <v>122</v>
      </c>
      <c r="H6579" s="1" t="s">
        <v>40</v>
      </c>
      <c r="I6579" s="1" t="s">
        <v>21</v>
      </c>
      <c r="J6579" s="1" t="s">
        <v>43</v>
      </c>
      <c r="K6579">
        <v>173.94</v>
      </c>
      <c r="L6579">
        <v>6</v>
      </c>
      <c r="M6579">
        <v>0</v>
      </c>
      <c r="N6579">
        <v>50.442599999999999</v>
      </c>
      <c r="O6579">
        <f>(Table1[[#This Row],[Sales]]-Table1[[#This Row],[Profit]])/Table1[[#This Row],[Quantity]]</f>
        <v>20.582899999999999</v>
      </c>
      <c r="P6579">
        <f>Table1[[#This Row],[Sales]]/Table1[[#This Row],[Quantity]]</f>
        <v>28.99</v>
      </c>
      <c r="Q6579" t="str">
        <f t="shared" si="204"/>
        <v>2021</v>
      </c>
      <c r="R6579" t="str">
        <f t="shared" si="205"/>
        <v>12</v>
      </c>
      <c r="S6579">
        <f>CEILING(Table1[[#This Row],[Month]]/3,1)</f>
        <v>4</v>
      </c>
      <c r="T6579" s="9">
        <f>(Table1[[#This Row],[Profit]]/Table1[[#This Row],[Sales]])</f>
        <v>0.28999999999999998</v>
      </c>
    </row>
    <row r="6580" spans="1:20" x14ac:dyDescent="0.25">
      <c r="A6580">
        <v>20200825</v>
      </c>
      <c r="B6580" s="1" t="s">
        <v>983</v>
      </c>
      <c r="C6580" s="1" t="s">
        <v>52</v>
      </c>
      <c r="D6580" s="1" t="s">
        <v>53</v>
      </c>
      <c r="E6580" s="1" t="s">
        <v>27</v>
      </c>
      <c r="F6580" s="1" t="s">
        <v>28</v>
      </c>
      <c r="G6580" s="1" t="s">
        <v>83</v>
      </c>
      <c r="H6580" s="1" t="s">
        <v>75</v>
      </c>
      <c r="I6580" s="1" t="s">
        <v>21</v>
      </c>
      <c r="J6580" s="1" t="s">
        <v>43</v>
      </c>
      <c r="K6580">
        <v>1007.944</v>
      </c>
      <c r="L6580">
        <v>7</v>
      </c>
      <c r="M6580">
        <v>0.2</v>
      </c>
      <c r="N6580">
        <v>75.595799999999997</v>
      </c>
      <c r="O6580">
        <f>(Table1[[#This Row],[Sales]]-Table1[[#This Row],[Profit]])/Table1[[#This Row],[Quantity]]</f>
        <v>133.1926</v>
      </c>
      <c r="P6580">
        <f>Table1[[#This Row],[Sales]]/Table1[[#This Row],[Quantity]]</f>
        <v>143.99199999999999</v>
      </c>
      <c r="Q6580" t="str">
        <f t="shared" si="204"/>
        <v>2020</v>
      </c>
      <c r="R6580" t="str">
        <f t="shared" si="205"/>
        <v>08</v>
      </c>
      <c r="S6580">
        <f>CEILING(Table1[[#This Row],[Month]]/3,1)</f>
        <v>3</v>
      </c>
      <c r="T6580" s="9">
        <f>(Table1[[#This Row],[Profit]]/Table1[[#This Row],[Sales]])</f>
        <v>7.4999999999999997E-2</v>
      </c>
    </row>
    <row r="6581" spans="1:20" x14ac:dyDescent="0.25">
      <c r="A6581">
        <v>20221023</v>
      </c>
      <c r="B6581" s="1" t="s">
        <v>1051</v>
      </c>
      <c r="C6581" s="1" t="s">
        <v>52</v>
      </c>
      <c r="D6581" s="1" t="s">
        <v>53</v>
      </c>
      <c r="E6581" s="1" t="s">
        <v>27</v>
      </c>
      <c r="F6581" s="1" t="s">
        <v>28</v>
      </c>
      <c r="G6581" s="1" t="s">
        <v>414</v>
      </c>
      <c r="H6581" s="1" t="s">
        <v>20</v>
      </c>
      <c r="I6581" s="1" t="s">
        <v>21</v>
      </c>
      <c r="J6581" s="1" t="s">
        <v>50</v>
      </c>
      <c r="K6581">
        <v>6.68</v>
      </c>
      <c r="L6581">
        <v>1</v>
      </c>
      <c r="M6581">
        <v>0</v>
      </c>
      <c r="N6581">
        <v>3.2063999999999999</v>
      </c>
      <c r="O6581">
        <f>(Table1[[#This Row],[Sales]]-Table1[[#This Row],[Profit]])/Table1[[#This Row],[Quantity]]</f>
        <v>3.4735999999999998</v>
      </c>
      <c r="P6581">
        <f>Table1[[#This Row],[Sales]]/Table1[[#This Row],[Quantity]]</f>
        <v>6.68</v>
      </c>
      <c r="Q6581" t="str">
        <f t="shared" si="204"/>
        <v>2022</v>
      </c>
      <c r="R6581" t="str">
        <f t="shared" si="205"/>
        <v>10</v>
      </c>
      <c r="S6581">
        <f>CEILING(Table1[[#This Row],[Month]]/3,1)</f>
        <v>4</v>
      </c>
      <c r="T6581" s="9">
        <f>(Table1[[#This Row],[Profit]]/Table1[[#This Row],[Sales]])</f>
        <v>0.48</v>
      </c>
    </row>
    <row r="6582" spans="1:20" x14ac:dyDescent="0.25">
      <c r="A6582">
        <v>20221023</v>
      </c>
      <c r="B6582" s="1" t="s">
        <v>1051</v>
      </c>
      <c r="C6582" s="1" t="s">
        <v>52</v>
      </c>
      <c r="D6582" s="1" t="s">
        <v>53</v>
      </c>
      <c r="E6582" s="1" t="s">
        <v>27</v>
      </c>
      <c r="F6582" s="1" t="s">
        <v>28</v>
      </c>
      <c r="G6582" s="1" t="s">
        <v>414</v>
      </c>
      <c r="H6582" s="1" t="s">
        <v>20</v>
      </c>
      <c r="I6582" s="1" t="s">
        <v>21</v>
      </c>
      <c r="J6582" s="1" t="s">
        <v>42</v>
      </c>
      <c r="K6582">
        <v>8.34</v>
      </c>
      <c r="L6582">
        <v>3</v>
      </c>
      <c r="M6582">
        <v>0</v>
      </c>
      <c r="N6582">
        <v>2.2517999999999998</v>
      </c>
      <c r="O6582">
        <f>(Table1[[#This Row],[Sales]]-Table1[[#This Row],[Profit]])/Table1[[#This Row],[Quantity]]</f>
        <v>2.0294000000000003</v>
      </c>
      <c r="P6582">
        <f>Table1[[#This Row],[Sales]]/Table1[[#This Row],[Quantity]]</f>
        <v>2.78</v>
      </c>
      <c r="Q6582" t="str">
        <f t="shared" si="204"/>
        <v>2022</v>
      </c>
      <c r="R6582" t="str">
        <f t="shared" si="205"/>
        <v>10</v>
      </c>
      <c r="S6582">
        <f>CEILING(Table1[[#This Row],[Month]]/3,1)</f>
        <v>4</v>
      </c>
      <c r="T6582" s="9">
        <f>(Table1[[#This Row],[Profit]]/Table1[[#This Row],[Sales]])</f>
        <v>0.26999999999999996</v>
      </c>
    </row>
    <row r="6583" spans="1:20" x14ac:dyDescent="0.25">
      <c r="A6583">
        <v>20221023</v>
      </c>
      <c r="B6583" s="1" t="s">
        <v>1051</v>
      </c>
      <c r="C6583" s="1" t="s">
        <v>52</v>
      </c>
      <c r="D6583" s="1" t="s">
        <v>53</v>
      </c>
      <c r="E6583" s="1" t="s">
        <v>27</v>
      </c>
      <c r="F6583" s="1" t="s">
        <v>28</v>
      </c>
      <c r="G6583" s="1" t="s">
        <v>414</v>
      </c>
      <c r="H6583" s="1" t="s">
        <v>20</v>
      </c>
      <c r="I6583" s="1" t="s">
        <v>21</v>
      </c>
      <c r="J6583" s="1" t="s">
        <v>41</v>
      </c>
      <c r="K6583">
        <v>101.94</v>
      </c>
      <c r="L6583">
        <v>3</v>
      </c>
      <c r="M6583">
        <v>0</v>
      </c>
      <c r="N6583">
        <v>30.582000000000001</v>
      </c>
      <c r="O6583">
        <f>(Table1[[#This Row],[Sales]]-Table1[[#This Row],[Profit]])/Table1[[#This Row],[Quantity]]</f>
        <v>23.786000000000001</v>
      </c>
      <c r="P6583">
        <f>Table1[[#This Row],[Sales]]/Table1[[#This Row],[Quantity]]</f>
        <v>33.979999999999997</v>
      </c>
      <c r="Q6583" t="str">
        <f t="shared" si="204"/>
        <v>2022</v>
      </c>
      <c r="R6583" t="str">
        <f t="shared" si="205"/>
        <v>10</v>
      </c>
      <c r="S6583">
        <f>CEILING(Table1[[#This Row],[Month]]/3,1)</f>
        <v>4</v>
      </c>
      <c r="T6583" s="9">
        <f>(Table1[[#This Row],[Profit]]/Table1[[#This Row],[Sales]])</f>
        <v>0.3</v>
      </c>
    </row>
    <row r="6584" spans="1:20" x14ac:dyDescent="0.25">
      <c r="A6584">
        <v>20220808</v>
      </c>
      <c r="B6584" s="1" t="s">
        <v>225</v>
      </c>
      <c r="C6584" s="1" t="s">
        <v>52</v>
      </c>
      <c r="D6584" s="1" t="s">
        <v>619</v>
      </c>
      <c r="E6584" s="1" t="s">
        <v>27</v>
      </c>
      <c r="F6584" s="1" t="s">
        <v>28</v>
      </c>
      <c r="G6584" s="1" t="s">
        <v>106</v>
      </c>
      <c r="H6584" s="1" t="s">
        <v>40</v>
      </c>
      <c r="I6584" s="1" t="s">
        <v>30</v>
      </c>
      <c r="J6584" s="1" t="s">
        <v>94</v>
      </c>
      <c r="K6584">
        <v>179.97</v>
      </c>
      <c r="L6584">
        <v>3</v>
      </c>
      <c r="M6584">
        <v>0</v>
      </c>
      <c r="N6584">
        <v>86.385599999999997</v>
      </c>
      <c r="O6584">
        <f>(Table1[[#This Row],[Sales]]-Table1[[#This Row],[Profit]])/Table1[[#This Row],[Quantity]]</f>
        <v>31.194800000000001</v>
      </c>
      <c r="P6584">
        <f>Table1[[#This Row],[Sales]]/Table1[[#This Row],[Quantity]]</f>
        <v>59.99</v>
      </c>
      <c r="Q6584" t="str">
        <f t="shared" si="204"/>
        <v>2022</v>
      </c>
      <c r="R6584" t="str">
        <f t="shared" si="205"/>
        <v>08</v>
      </c>
      <c r="S6584">
        <f>CEILING(Table1[[#This Row],[Month]]/3,1)</f>
        <v>3</v>
      </c>
      <c r="T6584" s="9">
        <f>(Table1[[#This Row],[Profit]]/Table1[[#This Row],[Sales]])</f>
        <v>0.48</v>
      </c>
    </row>
    <row r="6585" spans="1:20" x14ac:dyDescent="0.25">
      <c r="A6585">
        <v>20230722</v>
      </c>
      <c r="B6585" s="1" t="s">
        <v>936</v>
      </c>
      <c r="C6585" s="1" t="s">
        <v>149</v>
      </c>
      <c r="D6585" s="1" t="s">
        <v>150</v>
      </c>
      <c r="E6585" s="1" t="s">
        <v>17</v>
      </c>
      <c r="F6585" s="1" t="s">
        <v>34</v>
      </c>
      <c r="G6585" s="1" t="s">
        <v>481</v>
      </c>
      <c r="H6585" s="1" t="s">
        <v>91</v>
      </c>
      <c r="I6585" s="1" t="s">
        <v>21</v>
      </c>
      <c r="J6585" s="1" t="s">
        <v>42</v>
      </c>
      <c r="K6585">
        <v>101.94</v>
      </c>
      <c r="L6585">
        <v>6</v>
      </c>
      <c r="M6585">
        <v>0</v>
      </c>
      <c r="N6585">
        <v>29.5626</v>
      </c>
      <c r="O6585">
        <f>(Table1[[#This Row],[Sales]]-Table1[[#This Row],[Profit]])/Table1[[#This Row],[Quantity]]</f>
        <v>12.062899999999999</v>
      </c>
      <c r="P6585">
        <f>Table1[[#This Row],[Sales]]/Table1[[#This Row],[Quantity]]</f>
        <v>16.989999999999998</v>
      </c>
      <c r="Q6585" t="str">
        <f t="shared" si="204"/>
        <v>2023</v>
      </c>
      <c r="R6585" t="str">
        <f t="shared" si="205"/>
        <v>07</v>
      </c>
      <c r="S6585">
        <f>CEILING(Table1[[#This Row],[Month]]/3,1)</f>
        <v>3</v>
      </c>
      <c r="T6585" s="9">
        <f>(Table1[[#This Row],[Profit]]/Table1[[#This Row],[Sales]])</f>
        <v>0.28999999999999998</v>
      </c>
    </row>
    <row r="6586" spans="1:20" x14ac:dyDescent="0.25">
      <c r="A6586">
        <v>20230722</v>
      </c>
      <c r="B6586" s="1" t="s">
        <v>936</v>
      </c>
      <c r="C6586" s="1" t="s">
        <v>149</v>
      </c>
      <c r="D6586" s="1" t="s">
        <v>150</v>
      </c>
      <c r="E6586" s="1" t="s">
        <v>17</v>
      </c>
      <c r="F6586" s="1" t="s">
        <v>34</v>
      </c>
      <c r="G6586" s="1" t="s">
        <v>481</v>
      </c>
      <c r="H6586" s="1" t="s">
        <v>91</v>
      </c>
      <c r="I6586" s="1" t="s">
        <v>21</v>
      </c>
      <c r="J6586" s="1" t="s">
        <v>43</v>
      </c>
      <c r="K6586">
        <v>271.95999999999998</v>
      </c>
      <c r="L6586">
        <v>4</v>
      </c>
      <c r="M6586">
        <v>0</v>
      </c>
      <c r="N6586">
        <v>67.989999999999995</v>
      </c>
      <c r="O6586">
        <f>(Table1[[#This Row],[Sales]]-Table1[[#This Row],[Profit]])/Table1[[#This Row],[Quantity]]</f>
        <v>50.992499999999993</v>
      </c>
      <c r="P6586">
        <f>Table1[[#This Row],[Sales]]/Table1[[#This Row],[Quantity]]</f>
        <v>67.989999999999995</v>
      </c>
      <c r="Q6586" t="str">
        <f t="shared" si="204"/>
        <v>2023</v>
      </c>
      <c r="R6586" t="str">
        <f t="shared" si="205"/>
        <v>07</v>
      </c>
      <c r="S6586">
        <f>CEILING(Table1[[#This Row],[Month]]/3,1)</f>
        <v>3</v>
      </c>
      <c r="T6586" s="9">
        <f>(Table1[[#This Row],[Profit]]/Table1[[#This Row],[Sales]])</f>
        <v>0.25</v>
      </c>
    </row>
    <row r="6587" spans="1:20" x14ac:dyDescent="0.25">
      <c r="A6587">
        <v>20230722</v>
      </c>
      <c r="B6587" s="1" t="s">
        <v>936</v>
      </c>
      <c r="C6587" s="1" t="s">
        <v>149</v>
      </c>
      <c r="D6587" s="1" t="s">
        <v>150</v>
      </c>
      <c r="E6587" s="1" t="s">
        <v>17</v>
      </c>
      <c r="F6587" s="1" t="s">
        <v>34</v>
      </c>
      <c r="G6587" s="1" t="s">
        <v>481</v>
      </c>
      <c r="H6587" s="1" t="s">
        <v>91</v>
      </c>
      <c r="I6587" s="1" t="s">
        <v>21</v>
      </c>
      <c r="J6587" s="1" t="s">
        <v>41</v>
      </c>
      <c r="K6587">
        <v>8.8000000000000007</v>
      </c>
      <c r="L6587">
        <v>5</v>
      </c>
      <c r="M6587">
        <v>0</v>
      </c>
      <c r="N6587">
        <v>3.8719999999999999</v>
      </c>
      <c r="O6587">
        <f>(Table1[[#This Row],[Sales]]-Table1[[#This Row],[Profit]])/Table1[[#This Row],[Quantity]]</f>
        <v>0.98560000000000014</v>
      </c>
      <c r="P6587">
        <f>Table1[[#This Row],[Sales]]/Table1[[#This Row],[Quantity]]</f>
        <v>1.7600000000000002</v>
      </c>
      <c r="Q6587" t="str">
        <f t="shared" si="204"/>
        <v>2023</v>
      </c>
      <c r="R6587" t="str">
        <f t="shared" si="205"/>
        <v>07</v>
      </c>
      <c r="S6587">
        <f>CEILING(Table1[[#This Row],[Month]]/3,1)</f>
        <v>3</v>
      </c>
      <c r="T6587" s="9">
        <f>(Table1[[#This Row],[Profit]]/Table1[[#This Row],[Sales]])</f>
        <v>0.43999999999999995</v>
      </c>
    </row>
    <row r="6588" spans="1:20" x14ac:dyDescent="0.25">
      <c r="A6588">
        <v>20230722</v>
      </c>
      <c r="B6588" s="1" t="s">
        <v>936</v>
      </c>
      <c r="C6588" s="1" t="s">
        <v>149</v>
      </c>
      <c r="D6588" s="1" t="s">
        <v>150</v>
      </c>
      <c r="E6588" s="1" t="s">
        <v>17</v>
      </c>
      <c r="F6588" s="1" t="s">
        <v>34</v>
      </c>
      <c r="G6588" s="1" t="s">
        <v>481</v>
      </c>
      <c r="H6588" s="1" t="s">
        <v>91</v>
      </c>
      <c r="I6588" s="1" t="s">
        <v>21</v>
      </c>
      <c r="J6588" s="1" t="s">
        <v>42</v>
      </c>
      <c r="K6588">
        <v>19.68</v>
      </c>
      <c r="L6588">
        <v>6</v>
      </c>
      <c r="M6588">
        <v>0</v>
      </c>
      <c r="N6588">
        <v>5.7072000000000003</v>
      </c>
      <c r="O6588">
        <f>(Table1[[#This Row],[Sales]]-Table1[[#This Row],[Profit]])/Table1[[#This Row],[Quantity]]</f>
        <v>2.3287999999999998</v>
      </c>
      <c r="P6588">
        <f>Table1[[#This Row],[Sales]]/Table1[[#This Row],[Quantity]]</f>
        <v>3.28</v>
      </c>
      <c r="Q6588" t="str">
        <f t="shared" si="204"/>
        <v>2023</v>
      </c>
      <c r="R6588" t="str">
        <f t="shared" si="205"/>
        <v>07</v>
      </c>
      <c r="S6588">
        <f>CEILING(Table1[[#This Row],[Month]]/3,1)</f>
        <v>3</v>
      </c>
      <c r="T6588" s="9">
        <f>(Table1[[#This Row],[Profit]]/Table1[[#This Row],[Sales]])</f>
        <v>0.29000000000000004</v>
      </c>
    </row>
    <row r="6589" spans="1:20" x14ac:dyDescent="0.25">
      <c r="A6589">
        <v>20230722</v>
      </c>
      <c r="B6589" s="1" t="s">
        <v>936</v>
      </c>
      <c r="C6589" s="1" t="s">
        <v>149</v>
      </c>
      <c r="D6589" s="1" t="s">
        <v>150</v>
      </c>
      <c r="E6589" s="1" t="s">
        <v>17</v>
      </c>
      <c r="F6589" s="1" t="s">
        <v>34</v>
      </c>
      <c r="G6589" s="1" t="s">
        <v>481</v>
      </c>
      <c r="H6589" s="1" t="s">
        <v>91</v>
      </c>
      <c r="I6589" s="1" t="s">
        <v>21</v>
      </c>
      <c r="J6589" s="1" t="s">
        <v>22</v>
      </c>
      <c r="K6589">
        <v>302.94</v>
      </c>
      <c r="L6589">
        <v>3</v>
      </c>
      <c r="M6589">
        <v>0</v>
      </c>
      <c r="N6589">
        <v>69.676199999999994</v>
      </c>
      <c r="O6589">
        <f>(Table1[[#This Row],[Sales]]-Table1[[#This Row],[Profit]])/Table1[[#This Row],[Quantity]]</f>
        <v>77.754599999999996</v>
      </c>
      <c r="P6589">
        <f>Table1[[#This Row],[Sales]]/Table1[[#This Row],[Quantity]]</f>
        <v>100.98</v>
      </c>
      <c r="Q6589" t="str">
        <f t="shared" si="204"/>
        <v>2023</v>
      </c>
      <c r="R6589" t="str">
        <f t="shared" si="205"/>
        <v>07</v>
      </c>
      <c r="S6589">
        <f>CEILING(Table1[[#This Row],[Month]]/3,1)</f>
        <v>3</v>
      </c>
      <c r="T6589" s="9">
        <f>(Table1[[#This Row],[Profit]]/Table1[[#This Row],[Sales]])</f>
        <v>0.22999999999999998</v>
      </c>
    </row>
    <row r="6590" spans="1:20" x14ac:dyDescent="0.25">
      <c r="A6590">
        <v>20230722</v>
      </c>
      <c r="B6590" s="1" t="s">
        <v>936</v>
      </c>
      <c r="C6590" s="1" t="s">
        <v>149</v>
      </c>
      <c r="D6590" s="1" t="s">
        <v>150</v>
      </c>
      <c r="E6590" s="1" t="s">
        <v>17</v>
      </c>
      <c r="F6590" s="1" t="s">
        <v>34</v>
      </c>
      <c r="G6590" s="1" t="s">
        <v>481</v>
      </c>
      <c r="H6590" s="1" t="s">
        <v>91</v>
      </c>
      <c r="I6590" s="1" t="s">
        <v>21</v>
      </c>
      <c r="J6590" s="1" t="s">
        <v>36</v>
      </c>
      <c r="K6590">
        <v>14.94</v>
      </c>
      <c r="L6590">
        <v>3</v>
      </c>
      <c r="M6590">
        <v>0</v>
      </c>
      <c r="N6590">
        <v>7.1711999999999998</v>
      </c>
      <c r="O6590">
        <f>(Table1[[#This Row],[Sales]]-Table1[[#This Row],[Profit]])/Table1[[#This Row],[Quantity]]</f>
        <v>2.5895999999999999</v>
      </c>
      <c r="P6590">
        <f>Table1[[#This Row],[Sales]]/Table1[[#This Row],[Quantity]]</f>
        <v>4.9799999999999995</v>
      </c>
      <c r="Q6590" t="str">
        <f t="shared" si="204"/>
        <v>2023</v>
      </c>
      <c r="R6590" t="str">
        <f t="shared" si="205"/>
        <v>07</v>
      </c>
      <c r="S6590">
        <f>CEILING(Table1[[#This Row],[Month]]/3,1)</f>
        <v>3</v>
      </c>
      <c r="T6590" s="9">
        <f>(Table1[[#This Row],[Profit]]/Table1[[#This Row],[Sales]])</f>
        <v>0.48</v>
      </c>
    </row>
    <row r="6591" spans="1:20" x14ac:dyDescent="0.25">
      <c r="A6591">
        <v>20230722</v>
      </c>
      <c r="B6591" s="1" t="s">
        <v>936</v>
      </c>
      <c r="C6591" s="1" t="s">
        <v>149</v>
      </c>
      <c r="D6591" s="1" t="s">
        <v>150</v>
      </c>
      <c r="E6591" s="1" t="s">
        <v>17</v>
      </c>
      <c r="F6591" s="1" t="s">
        <v>34</v>
      </c>
      <c r="G6591" s="1" t="s">
        <v>481</v>
      </c>
      <c r="H6591" s="1" t="s">
        <v>91</v>
      </c>
      <c r="I6591" s="1" t="s">
        <v>21</v>
      </c>
      <c r="J6591" s="1" t="s">
        <v>50</v>
      </c>
      <c r="K6591">
        <v>231.72</v>
      </c>
      <c r="L6591">
        <v>2</v>
      </c>
      <c r="M6591">
        <v>0</v>
      </c>
      <c r="N6591">
        <v>11.586</v>
      </c>
      <c r="O6591">
        <f>(Table1[[#This Row],[Sales]]-Table1[[#This Row],[Profit]])/Table1[[#This Row],[Quantity]]</f>
        <v>110.06699999999999</v>
      </c>
      <c r="P6591">
        <f>Table1[[#This Row],[Sales]]/Table1[[#This Row],[Quantity]]</f>
        <v>115.86</v>
      </c>
      <c r="Q6591" t="str">
        <f t="shared" si="204"/>
        <v>2023</v>
      </c>
      <c r="R6591" t="str">
        <f t="shared" si="205"/>
        <v>07</v>
      </c>
      <c r="S6591">
        <f>CEILING(Table1[[#This Row],[Month]]/3,1)</f>
        <v>3</v>
      </c>
      <c r="T6591" s="9">
        <f>(Table1[[#This Row],[Profit]]/Table1[[#This Row],[Sales]])</f>
        <v>0.05</v>
      </c>
    </row>
    <row r="6592" spans="1:20" x14ac:dyDescent="0.25">
      <c r="A6592">
        <v>20200323</v>
      </c>
      <c r="B6592" s="1" t="s">
        <v>1108</v>
      </c>
      <c r="C6592" s="1" t="s">
        <v>32</v>
      </c>
      <c r="D6592" s="1" t="s">
        <v>348</v>
      </c>
      <c r="E6592" s="1" t="s">
        <v>17</v>
      </c>
      <c r="F6592" s="1" t="s">
        <v>34</v>
      </c>
      <c r="G6592" s="1" t="s">
        <v>447</v>
      </c>
      <c r="H6592" s="1" t="s">
        <v>62</v>
      </c>
      <c r="I6592" s="1" t="s">
        <v>21</v>
      </c>
      <c r="J6592" s="1" t="s">
        <v>23</v>
      </c>
      <c r="K6592">
        <v>9.9120000000000008</v>
      </c>
      <c r="L6592">
        <v>3</v>
      </c>
      <c r="M6592">
        <v>0.2</v>
      </c>
      <c r="N6592">
        <v>3.2214</v>
      </c>
      <c r="O6592">
        <f>(Table1[[#This Row],[Sales]]-Table1[[#This Row],[Profit]])/Table1[[#This Row],[Quantity]]</f>
        <v>2.2302000000000004</v>
      </c>
      <c r="P6592">
        <f>Table1[[#This Row],[Sales]]/Table1[[#This Row],[Quantity]]</f>
        <v>3.3040000000000003</v>
      </c>
      <c r="Q6592" t="str">
        <f t="shared" si="204"/>
        <v>2020</v>
      </c>
      <c r="R6592" t="str">
        <f t="shared" si="205"/>
        <v>03</v>
      </c>
      <c r="S6592">
        <f>CEILING(Table1[[#This Row],[Month]]/3,1)</f>
        <v>1</v>
      </c>
      <c r="T6592" s="9">
        <f>(Table1[[#This Row],[Profit]]/Table1[[#This Row],[Sales]])</f>
        <v>0.32499999999999996</v>
      </c>
    </row>
    <row r="6593" spans="1:20" x14ac:dyDescent="0.25">
      <c r="A6593">
        <v>20210430</v>
      </c>
      <c r="B6593" s="1" t="s">
        <v>79</v>
      </c>
      <c r="C6593" s="1" t="s">
        <v>25</v>
      </c>
      <c r="D6593" s="1" t="s">
        <v>77</v>
      </c>
      <c r="E6593" s="1" t="s">
        <v>27</v>
      </c>
      <c r="F6593" s="1" t="s">
        <v>28</v>
      </c>
      <c r="G6593" s="1" t="s">
        <v>83</v>
      </c>
      <c r="H6593" s="1" t="s">
        <v>75</v>
      </c>
      <c r="I6593" s="1" t="s">
        <v>30</v>
      </c>
      <c r="J6593" s="1" t="s">
        <v>42</v>
      </c>
      <c r="K6593">
        <v>34.65</v>
      </c>
      <c r="L6593">
        <v>3</v>
      </c>
      <c r="M6593">
        <v>0</v>
      </c>
      <c r="N6593">
        <v>9.702</v>
      </c>
      <c r="O6593">
        <f>(Table1[[#This Row],[Sales]]-Table1[[#This Row],[Profit]])/Table1[[#This Row],[Quantity]]</f>
        <v>8.3160000000000007</v>
      </c>
      <c r="P6593">
        <f>Table1[[#This Row],[Sales]]/Table1[[#This Row],[Quantity]]</f>
        <v>11.549999999999999</v>
      </c>
      <c r="Q6593" t="str">
        <f t="shared" si="204"/>
        <v>2021</v>
      </c>
      <c r="R6593" t="str">
        <f t="shared" si="205"/>
        <v>04</v>
      </c>
      <c r="S6593">
        <f>CEILING(Table1[[#This Row],[Month]]/3,1)</f>
        <v>2</v>
      </c>
      <c r="T6593" s="9">
        <f>(Table1[[#This Row],[Profit]]/Table1[[#This Row],[Sales]])</f>
        <v>0.28000000000000003</v>
      </c>
    </row>
    <row r="6594" spans="1:20" x14ac:dyDescent="0.25">
      <c r="A6594">
        <v>20210430</v>
      </c>
      <c r="B6594" s="1" t="s">
        <v>79</v>
      </c>
      <c r="C6594" s="1" t="s">
        <v>25</v>
      </c>
      <c r="D6594" s="1" t="s">
        <v>77</v>
      </c>
      <c r="E6594" s="1" t="s">
        <v>27</v>
      </c>
      <c r="F6594" s="1" t="s">
        <v>28</v>
      </c>
      <c r="G6594" s="1" t="s">
        <v>83</v>
      </c>
      <c r="H6594" s="1" t="s">
        <v>75</v>
      </c>
      <c r="I6594" s="1" t="s">
        <v>30</v>
      </c>
      <c r="J6594" s="1" t="s">
        <v>43</v>
      </c>
      <c r="K6594">
        <v>19.8</v>
      </c>
      <c r="L6594">
        <v>5</v>
      </c>
      <c r="M6594">
        <v>0.2</v>
      </c>
      <c r="N6594">
        <v>1.7324999999999999</v>
      </c>
      <c r="O6594">
        <f>(Table1[[#This Row],[Sales]]-Table1[[#This Row],[Profit]])/Table1[[#This Row],[Quantity]]</f>
        <v>3.6135000000000006</v>
      </c>
      <c r="P6594">
        <f>Table1[[#This Row],[Sales]]/Table1[[#This Row],[Quantity]]</f>
        <v>3.96</v>
      </c>
      <c r="Q6594" t="str">
        <f t="shared" si="204"/>
        <v>2021</v>
      </c>
      <c r="R6594" t="str">
        <f t="shared" si="205"/>
        <v>04</v>
      </c>
      <c r="S6594">
        <f>CEILING(Table1[[#This Row],[Month]]/3,1)</f>
        <v>2</v>
      </c>
      <c r="T6594" s="9">
        <f>(Table1[[#This Row],[Profit]]/Table1[[#This Row],[Sales]])</f>
        <v>8.7499999999999994E-2</v>
      </c>
    </row>
    <row r="6595" spans="1:20" x14ac:dyDescent="0.25">
      <c r="A6595">
        <v>20220614</v>
      </c>
      <c r="B6595" s="1" t="s">
        <v>503</v>
      </c>
      <c r="C6595" s="1" t="s">
        <v>133</v>
      </c>
      <c r="D6595" s="1" t="s">
        <v>134</v>
      </c>
      <c r="E6595" s="1" t="s">
        <v>17</v>
      </c>
      <c r="F6595" s="1" t="s">
        <v>18</v>
      </c>
      <c r="G6595" s="1" t="s">
        <v>474</v>
      </c>
      <c r="H6595" s="1" t="s">
        <v>20</v>
      </c>
      <c r="I6595" s="1" t="s">
        <v>21</v>
      </c>
      <c r="J6595" s="1" t="s">
        <v>36</v>
      </c>
      <c r="K6595">
        <v>33.567999999999998</v>
      </c>
      <c r="L6595">
        <v>2</v>
      </c>
      <c r="M6595">
        <v>0.2</v>
      </c>
      <c r="N6595">
        <v>11.748799999999999</v>
      </c>
      <c r="O6595">
        <f>(Table1[[#This Row],[Sales]]-Table1[[#This Row],[Profit]])/Table1[[#This Row],[Quantity]]</f>
        <v>10.909599999999999</v>
      </c>
      <c r="P6595">
        <f>Table1[[#This Row],[Sales]]/Table1[[#This Row],[Quantity]]</f>
        <v>16.783999999999999</v>
      </c>
      <c r="Q6595" t="str">
        <f t="shared" ref="Q6595:Q6658" si="206">LEFT(A6595,4)</f>
        <v>2022</v>
      </c>
      <c r="R6595" t="str">
        <f t="shared" ref="R6595:R6658" si="207">MID(A6595,5,2)</f>
        <v>06</v>
      </c>
      <c r="S6595">
        <f>CEILING(Table1[[#This Row],[Month]]/3,1)</f>
        <v>2</v>
      </c>
      <c r="T6595" s="9">
        <f>(Table1[[#This Row],[Profit]]/Table1[[#This Row],[Sales]])</f>
        <v>0.35</v>
      </c>
    </row>
    <row r="6596" spans="1:20" x14ac:dyDescent="0.25">
      <c r="A6596">
        <v>20210504</v>
      </c>
      <c r="B6596" s="1" t="s">
        <v>813</v>
      </c>
      <c r="C6596" s="1" t="s">
        <v>129</v>
      </c>
      <c r="D6596" s="1" t="s">
        <v>888</v>
      </c>
      <c r="E6596" s="1" t="s">
        <v>59</v>
      </c>
      <c r="F6596" s="1" t="s">
        <v>131</v>
      </c>
      <c r="G6596" s="1" t="s">
        <v>474</v>
      </c>
      <c r="H6596" s="1" t="s">
        <v>20</v>
      </c>
      <c r="I6596" s="1" t="s">
        <v>30</v>
      </c>
      <c r="J6596" s="1" t="s">
        <v>42</v>
      </c>
      <c r="K6596">
        <v>125.93</v>
      </c>
      <c r="L6596">
        <v>7</v>
      </c>
      <c r="M6596">
        <v>0</v>
      </c>
      <c r="N6596">
        <v>35.260399999999997</v>
      </c>
      <c r="O6596">
        <f>(Table1[[#This Row],[Sales]]-Table1[[#This Row],[Profit]])/Table1[[#This Row],[Quantity]]</f>
        <v>12.9528</v>
      </c>
      <c r="P6596">
        <f>Table1[[#This Row],[Sales]]/Table1[[#This Row],[Quantity]]</f>
        <v>17.990000000000002</v>
      </c>
      <c r="Q6596" t="str">
        <f t="shared" si="206"/>
        <v>2021</v>
      </c>
      <c r="R6596" t="str">
        <f t="shared" si="207"/>
        <v>05</v>
      </c>
      <c r="S6596">
        <f>CEILING(Table1[[#This Row],[Month]]/3,1)</f>
        <v>2</v>
      </c>
      <c r="T6596" s="9">
        <f>(Table1[[#This Row],[Profit]]/Table1[[#This Row],[Sales]])</f>
        <v>0.27999999999999997</v>
      </c>
    </row>
    <row r="6597" spans="1:20" x14ac:dyDescent="0.25">
      <c r="A6597">
        <v>20230424</v>
      </c>
      <c r="B6597" s="1" t="s">
        <v>213</v>
      </c>
      <c r="C6597" s="1" t="s">
        <v>209</v>
      </c>
      <c r="D6597" s="1" t="s">
        <v>210</v>
      </c>
      <c r="E6597" s="1" t="s">
        <v>27</v>
      </c>
      <c r="F6597" s="1" t="s">
        <v>82</v>
      </c>
      <c r="G6597" s="1" t="s">
        <v>214</v>
      </c>
      <c r="H6597" s="1" t="s">
        <v>20</v>
      </c>
      <c r="I6597" s="1" t="s">
        <v>30</v>
      </c>
      <c r="J6597" s="1" t="s">
        <v>36</v>
      </c>
      <c r="K6597">
        <v>11.76</v>
      </c>
      <c r="L6597">
        <v>5</v>
      </c>
      <c r="M6597">
        <v>0.7</v>
      </c>
      <c r="N6597">
        <v>-7.84</v>
      </c>
      <c r="O6597">
        <f>(Table1[[#This Row],[Sales]]-Table1[[#This Row],[Profit]])/Table1[[#This Row],[Quantity]]</f>
        <v>3.9200000000000004</v>
      </c>
      <c r="P6597">
        <f>Table1[[#This Row],[Sales]]/Table1[[#This Row],[Quantity]]</f>
        <v>2.3519999999999999</v>
      </c>
      <c r="Q6597" t="str">
        <f t="shared" si="206"/>
        <v>2023</v>
      </c>
      <c r="R6597" t="str">
        <f t="shared" si="207"/>
        <v>04</v>
      </c>
      <c r="S6597">
        <f>CEILING(Table1[[#This Row],[Month]]/3,1)</f>
        <v>2</v>
      </c>
      <c r="T6597" s="9">
        <f>(Table1[[#This Row],[Profit]]/Table1[[#This Row],[Sales]])</f>
        <v>-0.66666666666666663</v>
      </c>
    </row>
    <row r="6598" spans="1:20" x14ac:dyDescent="0.25">
      <c r="A6598">
        <v>20230424</v>
      </c>
      <c r="B6598" s="1" t="s">
        <v>213</v>
      </c>
      <c r="C6598" s="1" t="s">
        <v>209</v>
      </c>
      <c r="D6598" s="1" t="s">
        <v>210</v>
      </c>
      <c r="E6598" s="1" t="s">
        <v>27</v>
      </c>
      <c r="F6598" s="1" t="s">
        <v>82</v>
      </c>
      <c r="G6598" s="1" t="s">
        <v>214</v>
      </c>
      <c r="H6598" s="1" t="s">
        <v>20</v>
      </c>
      <c r="I6598" s="1" t="s">
        <v>30</v>
      </c>
      <c r="J6598" s="1" t="s">
        <v>50</v>
      </c>
      <c r="K6598">
        <v>5.3440000000000003</v>
      </c>
      <c r="L6598">
        <v>1</v>
      </c>
      <c r="M6598">
        <v>0.2</v>
      </c>
      <c r="N6598">
        <v>1.8704000000000001</v>
      </c>
      <c r="O6598">
        <f>(Table1[[#This Row],[Sales]]-Table1[[#This Row],[Profit]])/Table1[[#This Row],[Quantity]]</f>
        <v>3.4736000000000002</v>
      </c>
      <c r="P6598">
        <f>Table1[[#This Row],[Sales]]/Table1[[#This Row],[Quantity]]</f>
        <v>5.3440000000000003</v>
      </c>
      <c r="Q6598" t="str">
        <f t="shared" si="206"/>
        <v>2023</v>
      </c>
      <c r="R6598" t="str">
        <f t="shared" si="207"/>
        <v>04</v>
      </c>
      <c r="S6598">
        <f>CEILING(Table1[[#This Row],[Month]]/3,1)</f>
        <v>2</v>
      </c>
      <c r="T6598" s="9">
        <f>(Table1[[#This Row],[Profit]]/Table1[[#This Row],[Sales]])</f>
        <v>0.35</v>
      </c>
    </row>
    <row r="6599" spans="1:20" x14ac:dyDescent="0.25">
      <c r="A6599">
        <v>20200606</v>
      </c>
      <c r="B6599" s="1" t="s">
        <v>1046</v>
      </c>
      <c r="C6599" s="1" t="s">
        <v>32</v>
      </c>
      <c r="D6599" s="1" t="s">
        <v>437</v>
      </c>
      <c r="E6599" s="1" t="s">
        <v>17</v>
      </c>
      <c r="F6599" s="1" t="s">
        <v>34</v>
      </c>
      <c r="G6599" s="1" t="s">
        <v>191</v>
      </c>
      <c r="H6599" s="1" t="s">
        <v>91</v>
      </c>
      <c r="I6599" s="1" t="s">
        <v>21</v>
      </c>
      <c r="J6599" s="1" t="s">
        <v>36</v>
      </c>
      <c r="K6599">
        <v>1.365</v>
      </c>
      <c r="L6599">
        <v>1</v>
      </c>
      <c r="M6599">
        <v>0.7</v>
      </c>
      <c r="N6599">
        <v>-0.91</v>
      </c>
      <c r="O6599">
        <f>(Table1[[#This Row],[Sales]]-Table1[[#This Row],[Profit]])/Table1[[#This Row],[Quantity]]</f>
        <v>2.2749999999999999</v>
      </c>
      <c r="P6599">
        <f>Table1[[#This Row],[Sales]]/Table1[[#This Row],[Quantity]]</f>
        <v>1.365</v>
      </c>
      <c r="Q6599" t="str">
        <f t="shared" si="206"/>
        <v>2020</v>
      </c>
      <c r="R6599" t="str">
        <f t="shared" si="207"/>
        <v>06</v>
      </c>
      <c r="S6599">
        <f>CEILING(Table1[[#This Row],[Month]]/3,1)</f>
        <v>2</v>
      </c>
      <c r="T6599" s="9">
        <f>(Table1[[#This Row],[Profit]]/Table1[[#This Row],[Sales]])</f>
        <v>-0.66666666666666674</v>
      </c>
    </row>
    <row r="6600" spans="1:20" x14ac:dyDescent="0.25">
      <c r="A6600">
        <v>20200606</v>
      </c>
      <c r="B6600" s="1" t="s">
        <v>1046</v>
      </c>
      <c r="C6600" s="1" t="s">
        <v>32</v>
      </c>
      <c r="D6600" s="1" t="s">
        <v>437</v>
      </c>
      <c r="E6600" s="1" t="s">
        <v>17</v>
      </c>
      <c r="F6600" s="1" t="s">
        <v>34</v>
      </c>
      <c r="G6600" s="1" t="s">
        <v>191</v>
      </c>
      <c r="H6600" s="1" t="s">
        <v>91</v>
      </c>
      <c r="I6600" s="1" t="s">
        <v>21</v>
      </c>
      <c r="J6600" s="1" t="s">
        <v>50</v>
      </c>
      <c r="K6600">
        <v>62.015999999999998</v>
      </c>
      <c r="L6600">
        <v>2</v>
      </c>
      <c r="M6600">
        <v>0.2</v>
      </c>
      <c r="N6600">
        <v>22.480799999999999</v>
      </c>
      <c r="O6600">
        <f>(Table1[[#This Row],[Sales]]-Table1[[#This Row],[Profit]])/Table1[[#This Row],[Quantity]]</f>
        <v>19.767600000000002</v>
      </c>
      <c r="P6600">
        <f>Table1[[#This Row],[Sales]]/Table1[[#This Row],[Quantity]]</f>
        <v>31.007999999999999</v>
      </c>
      <c r="Q6600" t="str">
        <f t="shared" si="206"/>
        <v>2020</v>
      </c>
      <c r="R6600" t="str">
        <f t="shared" si="207"/>
        <v>06</v>
      </c>
      <c r="S6600">
        <f>CEILING(Table1[[#This Row],[Month]]/3,1)</f>
        <v>2</v>
      </c>
      <c r="T6600" s="9">
        <f>(Table1[[#This Row],[Profit]]/Table1[[#This Row],[Sales]])</f>
        <v>0.36249999999999999</v>
      </c>
    </row>
    <row r="6601" spans="1:20" x14ac:dyDescent="0.25">
      <c r="A6601">
        <v>20201202</v>
      </c>
      <c r="B6601" s="1" t="s">
        <v>116</v>
      </c>
      <c r="C6601" s="1" t="s">
        <v>652</v>
      </c>
      <c r="D6601" s="1" t="s">
        <v>726</v>
      </c>
      <c r="E6601" s="1" t="s">
        <v>59</v>
      </c>
      <c r="F6601" s="1" t="s">
        <v>126</v>
      </c>
      <c r="G6601" s="1" t="s">
        <v>118</v>
      </c>
      <c r="H6601" s="1" t="s">
        <v>55</v>
      </c>
      <c r="I6601" s="1" t="s">
        <v>30</v>
      </c>
      <c r="J6601" s="1" t="s">
        <v>41</v>
      </c>
      <c r="K6601">
        <v>60.72</v>
      </c>
      <c r="L6601">
        <v>3</v>
      </c>
      <c r="M6601">
        <v>0</v>
      </c>
      <c r="N6601">
        <v>23.680800000000001</v>
      </c>
      <c r="O6601">
        <f>(Table1[[#This Row],[Sales]]-Table1[[#This Row],[Profit]])/Table1[[#This Row],[Quantity]]</f>
        <v>12.346399999999997</v>
      </c>
      <c r="P6601">
        <f>Table1[[#This Row],[Sales]]/Table1[[#This Row],[Quantity]]</f>
        <v>20.239999999999998</v>
      </c>
      <c r="Q6601" t="str">
        <f t="shared" si="206"/>
        <v>2020</v>
      </c>
      <c r="R6601" t="str">
        <f t="shared" si="207"/>
        <v>12</v>
      </c>
      <c r="S6601">
        <f>CEILING(Table1[[#This Row],[Month]]/3,1)</f>
        <v>4</v>
      </c>
      <c r="T6601" s="9">
        <f>(Table1[[#This Row],[Profit]]/Table1[[#This Row],[Sales]])</f>
        <v>0.39</v>
      </c>
    </row>
    <row r="6602" spans="1:20" x14ac:dyDescent="0.25">
      <c r="A6602">
        <v>20201202</v>
      </c>
      <c r="B6602" s="1" t="s">
        <v>116</v>
      </c>
      <c r="C6602" s="1" t="s">
        <v>652</v>
      </c>
      <c r="D6602" s="1" t="s">
        <v>726</v>
      </c>
      <c r="E6602" s="1" t="s">
        <v>59</v>
      </c>
      <c r="F6602" s="1" t="s">
        <v>126</v>
      </c>
      <c r="G6602" s="1" t="s">
        <v>118</v>
      </c>
      <c r="H6602" s="1" t="s">
        <v>55</v>
      </c>
      <c r="I6602" s="1" t="s">
        <v>30</v>
      </c>
      <c r="J6602" s="1" t="s">
        <v>50</v>
      </c>
      <c r="K6602">
        <v>146.82</v>
      </c>
      <c r="L6602">
        <v>3</v>
      </c>
      <c r="M6602">
        <v>0</v>
      </c>
      <c r="N6602">
        <v>73.41</v>
      </c>
      <c r="O6602">
        <f>(Table1[[#This Row],[Sales]]-Table1[[#This Row],[Profit]])/Table1[[#This Row],[Quantity]]</f>
        <v>24.47</v>
      </c>
      <c r="P6602">
        <f>Table1[[#This Row],[Sales]]/Table1[[#This Row],[Quantity]]</f>
        <v>48.94</v>
      </c>
      <c r="Q6602" t="str">
        <f t="shared" si="206"/>
        <v>2020</v>
      </c>
      <c r="R6602" t="str">
        <f t="shared" si="207"/>
        <v>12</v>
      </c>
      <c r="S6602">
        <f>CEILING(Table1[[#This Row],[Month]]/3,1)</f>
        <v>4</v>
      </c>
      <c r="T6602" s="9">
        <f>(Table1[[#This Row],[Profit]]/Table1[[#This Row],[Sales]])</f>
        <v>0.5</v>
      </c>
    </row>
    <row r="6603" spans="1:20" x14ac:dyDescent="0.25">
      <c r="A6603">
        <v>20201202</v>
      </c>
      <c r="B6603" s="1" t="s">
        <v>116</v>
      </c>
      <c r="C6603" s="1" t="s">
        <v>652</v>
      </c>
      <c r="D6603" s="1" t="s">
        <v>726</v>
      </c>
      <c r="E6603" s="1" t="s">
        <v>59</v>
      </c>
      <c r="F6603" s="1" t="s">
        <v>126</v>
      </c>
      <c r="G6603" s="1" t="s">
        <v>118</v>
      </c>
      <c r="H6603" s="1" t="s">
        <v>55</v>
      </c>
      <c r="I6603" s="1" t="s">
        <v>30</v>
      </c>
      <c r="J6603" s="1" t="s">
        <v>23</v>
      </c>
      <c r="K6603">
        <v>239.84</v>
      </c>
      <c r="L6603">
        <v>8</v>
      </c>
      <c r="M6603">
        <v>0</v>
      </c>
      <c r="N6603">
        <v>64.756799999999998</v>
      </c>
      <c r="O6603">
        <f>(Table1[[#This Row],[Sales]]-Table1[[#This Row],[Profit]])/Table1[[#This Row],[Quantity]]</f>
        <v>21.885400000000001</v>
      </c>
      <c r="P6603">
        <f>Table1[[#This Row],[Sales]]/Table1[[#This Row],[Quantity]]</f>
        <v>29.98</v>
      </c>
      <c r="Q6603" t="str">
        <f t="shared" si="206"/>
        <v>2020</v>
      </c>
      <c r="R6603" t="str">
        <f t="shared" si="207"/>
        <v>12</v>
      </c>
      <c r="S6603">
        <f>CEILING(Table1[[#This Row],[Month]]/3,1)</f>
        <v>4</v>
      </c>
      <c r="T6603" s="9">
        <f>(Table1[[#This Row],[Profit]]/Table1[[#This Row],[Sales]])</f>
        <v>0.26999999999999996</v>
      </c>
    </row>
    <row r="6604" spans="1:20" x14ac:dyDescent="0.25">
      <c r="A6604">
        <v>20201202</v>
      </c>
      <c r="B6604" s="1" t="s">
        <v>116</v>
      </c>
      <c r="C6604" s="1" t="s">
        <v>652</v>
      </c>
      <c r="D6604" s="1" t="s">
        <v>726</v>
      </c>
      <c r="E6604" s="1" t="s">
        <v>59</v>
      </c>
      <c r="F6604" s="1" t="s">
        <v>126</v>
      </c>
      <c r="G6604" s="1" t="s">
        <v>118</v>
      </c>
      <c r="H6604" s="1" t="s">
        <v>55</v>
      </c>
      <c r="I6604" s="1" t="s">
        <v>30</v>
      </c>
      <c r="J6604" s="1" t="s">
        <v>23</v>
      </c>
      <c r="K6604">
        <v>15.66</v>
      </c>
      <c r="L6604">
        <v>6</v>
      </c>
      <c r="M6604">
        <v>0</v>
      </c>
      <c r="N6604">
        <v>7.2035999999999998</v>
      </c>
      <c r="O6604">
        <f>(Table1[[#This Row],[Sales]]-Table1[[#This Row],[Profit]])/Table1[[#This Row],[Quantity]]</f>
        <v>1.4094</v>
      </c>
      <c r="P6604">
        <f>Table1[[#This Row],[Sales]]/Table1[[#This Row],[Quantity]]</f>
        <v>2.61</v>
      </c>
      <c r="Q6604" t="str">
        <f t="shared" si="206"/>
        <v>2020</v>
      </c>
      <c r="R6604" t="str">
        <f t="shared" si="207"/>
        <v>12</v>
      </c>
      <c r="S6604">
        <f>CEILING(Table1[[#This Row],[Month]]/3,1)</f>
        <v>4</v>
      </c>
      <c r="T6604" s="9">
        <f>(Table1[[#This Row],[Profit]]/Table1[[#This Row],[Sales]])</f>
        <v>0.45999999999999996</v>
      </c>
    </row>
    <row r="6605" spans="1:20" x14ac:dyDescent="0.25">
      <c r="A6605">
        <v>20230618</v>
      </c>
      <c r="B6605" s="1" t="s">
        <v>692</v>
      </c>
      <c r="C6605" s="1" t="s">
        <v>195</v>
      </c>
      <c r="D6605" s="1" t="s">
        <v>196</v>
      </c>
      <c r="E6605" s="1" t="s">
        <v>17</v>
      </c>
      <c r="F6605" s="1" t="s">
        <v>197</v>
      </c>
      <c r="G6605" s="1" t="s">
        <v>83</v>
      </c>
      <c r="H6605" s="1" t="s">
        <v>75</v>
      </c>
      <c r="I6605" s="1" t="s">
        <v>21</v>
      </c>
      <c r="J6605" s="1" t="s">
        <v>37</v>
      </c>
      <c r="K6605">
        <v>146.352</v>
      </c>
      <c r="L6605">
        <v>3</v>
      </c>
      <c r="M6605">
        <v>0.2</v>
      </c>
      <c r="N6605">
        <v>-32.929200000000002</v>
      </c>
      <c r="O6605">
        <f>(Table1[[#This Row],[Sales]]-Table1[[#This Row],[Profit]])/Table1[[#This Row],[Quantity]]</f>
        <v>59.760400000000004</v>
      </c>
      <c r="P6605">
        <f>Table1[[#This Row],[Sales]]/Table1[[#This Row],[Quantity]]</f>
        <v>48.783999999999999</v>
      </c>
      <c r="Q6605" t="str">
        <f t="shared" si="206"/>
        <v>2023</v>
      </c>
      <c r="R6605" t="str">
        <f t="shared" si="207"/>
        <v>06</v>
      </c>
      <c r="S6605">
        <f>CEILING(Table1[[#This Row],[Month]]/3,1)</f>
        <v>2</v>
      </c>
      <c r="T6605" s="9">
        <f>(Table1[[#This Row],[Profit]]/Table1[[#This Row],[Sales]])</f>
        <v>-0.22500000000000001</v>
      </c>
    </row>
    <row r="6606" spans="1:20" x14ac:dyDescent="0.25">
      <c r="A6606">
        <v>20220527</v>
      </c>
      <c r="B6606" s="1" t="s">
        <v>1046</v>
      </c>
      <c r="C6606" s="1" t="s">
        <v>25</v>
      </c>
      <c r="D6606" s="1" t="s">
        <v>621</v>
      </c>
      <c r="E6606" s="1" t="s">
        <v>27</v>
      </c>
      <c r="F6606" s="1" t="s">
        <v>28</v>
      </c>
      <c r="G6606" s="1" t="s">
        <v>191</v>
      </c>
      <c r="H6606" s="1" t="s">
        <v>91</v>
      </c>
      <c r="I6606" s="1" t="s">
        <v>21</v>
      </c>
      <c r="J6606" s="1" t="s">
        <v>136</v>
      </c>
      <c r="K6606">
        <v>5.94</v>
      </c>
      <c r="L6606">
        <v>3</v>
      </c>
      <c r="M6606">
        <v>0</v>
      </c>
      <c r="N6606">
        <v>0</v>
      </c>
      <c r="O6606">
        <f>(Table1[[#This Row],[Sales]]-Table1[[#This Row],[Profit]])/Table1[[#This Row],[Quantity]]</f>
        <v>1.9800000000000002</v>
      </c>
      <c r="P6606">
        <f>Table1[[#This Row],[Sales]]/Table1[[#This Row],[Quantity]]</f>
        <v>1.9800000000000002</v>
      </c>
      <c r="Q6606" t="str">
        <f t="shared" si="206"/>
        <v>2022</v>
      </c>
      <c r="R6606" t="str">
        <f t="shared" si="207"/>
        <v>05</v>
      </c>
      <c r="S6606">
        <f>CEILING(Table1[[#This Row],[Month]]/3,1)</f>
        <v>2</v>
      </c>
      <c r="T6606" s="9">
        <f>(Table1[[#This Row],[Profit]]/Table1[[#This Row],[Sales]])</f>
        <v>0</v>
      </c>
    </row>
    <row r="6607" spans="1:20" x14ac:dyDescent="0.25">
      <c r="A6607">
        <v>20220527</v>
      </c>
      <c r="B6607" s="1" t="s">
        <v>1046</v>
      </c>
      <c r="C6607" s="1" t="s">
        <v>25</v>
      </c>
      <c r="D6607" s="1" t="s">
        <v>621</v>
      </c>
      <c r="E6607" s="1" t="s">
        <v>27</v>
      </c>
      <c r="F6607" s="1" t="s">
        <v>28</v>
      </c>
      <c r="G6607" s="1" t="s">
        <v>191</v>
      </c>
      <c r="H6607" s="1" t="s">
        <v>91</v>
      </c>
      <c r="I6607" s="1" t="s">
        <v>21</v>
      </c>
      <c r="J6607" s="1" t="s">
        <v>50</v>
      </c>
      <c r="K6607">
        <v>45.36</v>
      </c>
      <c r="L6607">
        <v>7</v>
      </c>
      <c r="M6607">
        <v>0</v>
      </c>
      <c r="N6607">
        <v>21.7728</v>
      </c>
      <c r="O6607">
        <f>(Table1[[#This Row],[Sales]]-Table1[[#This Row],[Profit]])/Table1[[#This Row],[Quantity]]</f>
        <v>3.3695999999999997</v>
      </c>
      <c r="P6607">
        <f>Table1[[#This Row],[Sales]]/Table1[[#This Row],[Quantity]]</f>
        <v>6.4799999999999995</v>
      </c>
      <c r="Q6607" t="str">
        <f t="shared" si="206"/>
        <v>2022</v>
      </c>
      <c r="R6607" t="str">
        <f t="shared" si="207"/>
        <v>05</v>
      </c>
      <c r="S6607">
        <f>CEILING(Table1[[#This Row],[Month]]/3,1)</f>
        <v>2</v>
      </c>
      <c r="T6607" s="9">
        <f>(Table1[[#This Row],[Profit]]/Table1[[#This Row],[Sales]])</f>
        <v>0.48</v>
      </c>
    </row>
    <row r="6608" spans="1:20" x14ac:dyDescent="0.25">
      <c r="A6608">
        <v>20220527</v>
      </c>
      <c r="B6608" s="1" t="s">
        <v>1046</v>
      </c>
      <c r="C6608" s="1" t="s">
        <v>25</v>
      </c>
      <c r="D6608" s="1" t="s">
        <v>621</v>
      </c>
      <c r="E6608" s="1" t="s">
        <v>27</v>
      </c>
      <c r="F6608" s="1" t="s">
        <v>28</v>
      </c>
      <c r="G6608" s="1" t="s">
        <v>191</v>
      </c>
      <c r="H6608" s="1" t="s">
        <v>91</v>
      </c>
      <c r="I6608" s="1" t="s">
        <v>21</v>
      </c>
      <c r="J6608" s="1" t="s">
        <v>43</v>
      </c>
      <c r="K6608">
        <v>211.16800000000001</v>
      </c>
      <c r="L6608">
        <v>4</v>
      </c>
      <c r="M6608">
        <v>0.2</v>
      </c>
      <c r="N6608">
        <v>23.756399999999999</v>
      </c>
      <c r="O6608">
        <f>(Table1[[#This Row],[Sales]]-Table1[[#This Row],[Profit]])/Table1[[#This Row],[Quantity]]</f>
        <v>46.852900000000005</v>
      </c>
      <c r="P6608">
        <f>Table1[[#This Row],[Sales]]/Table1[[#This Row],[Quantity]]</f>
        <v>52.792000000000002</v>
      </c>
      <c r="Q6608" t="str">
        <f t="shared" si="206"/>
        <v>2022</v>
      </c>
      <c r="R6608" t="str">
        <f t="shared" si="207"/>
        <v>05</v>
      </c>
      <c r="S6608">
        <f>CEILING(Table1[[#This Row],[Month]]/3,1)</f>
        <v>2</v>
      </c>
      <c r="T6608" s="9">
        <f>(Table1[[#This Row],[Profit]]/Table1[[#This Row],[Sales]])</f>
        <v>0.11249999999999999</v>
      </c>
    </row>
    <row r="6609" spans="1:20" x14ac:dyDescent="0.25">
      <c r="A6609">
        <v>20220527</v>
      </c>
      <c r="B6609" s="1" t="s">
        <v>1046</v>
      </c>
      <c r="C6609" s="1" t="s">
        <v>25</v>
      </c>
      <c r="D6609" s="1" t="s">
        <v>621</v>
      </c>
      <c r="E6609" s="1" t="s">
        <v>27</v>
      </c>
      <c r="F6609" s="1" t="s">
        <v>28</v>
      </c>
      <c r="G6609" s="1" t="s">
        <v>191</v>
      </c>
      <c r="H6609" s="1" t="s">
        <v>91</v>
      </c>
      <c r="I6609" s="1" t="s">
        <v>21</v>
      </c>
      <c r="J6609" s="1" t="s">
        <v>23</v>
      </c>
      <c r="K6609">
        <v>484.70400000000001</v>
      </c>
      <c r="L6609">
        <v>6</v>
      </c>
      <c r="M6609">
        <v>0.2</v>
      </c>
      <c r="N6609">
        <v>-84.8232</v>
      </c>
      <c r="O6609">
        <f>(Table1[[#This Row],[Sales]]-Table1[[#This Row],[Profit]])/Table1[[#This Row],[Quantity]]</f>
        <v>94.921199999999999</v>
      </c>
      <c r="P6609">
        <f>Table1[[#This Row],[Sales]]/Table1[[#This Row],[Quantity]]</f>
        <v>80.784000000000006</v>
      </c>
      <c r="Q6609" t="str">
        <f t="shared" si="206"/>
        <v>2022</v>
      </c>
      <c r="R6609" t="str">
        <f t="shared" si="207"/>
        <v>05</v>
      </c>
      <c r="S6609">
        <f>CEILING(Table1[[#This Row],[Month]]/3,1)</f>
        <v>2</v>
      </c>
      <c r="T6609" s="9">
        <f>(Table1[[#This Row],[Profit]]/Table1[[#This Row],[Sales]])</f>
        <v>-0.17499999999999999</v>
      </c>
    </row>
    <row r="6610" spans="1:20" x14ac:dyDescent="0.25">
      <c r="A6610">
        <v>20220527</v>
      </c>
      <c r="B6610" s="1" t="s">
        <v>1046</v>
      </c>
      <c r="C6610" s="1" t="s">
        <v>25</v>
      </c>
      <c r="D6610" s="1" t="s">
        <v>621</v>
      </c>
      <c r="E6610" s="1" t="s">
        <v>27</v>
      </c>
      <c r="F6610" s="1" t="s">
        <v>28</v>
      </c>
      <c r="G6610" s="1" t="s">
        <v>191</v>
      </c>
      <c r="H6610" s="1" t="s">
        <v>91</v>
      </c>
      <c r="I6610" s="1" t="s">
        <v>21</v>
      </c>
      <c r="J6610" s="1" t="s">
        <v>265</v>
      </c>
      <c r="K6610">
        <v>371.976</v>
      </c>
      <c r="L6610">
        <v>3</v>
      </c>
      <c r="M6610">
        <v>0.2</v>
      </c>
      <c r="N6610">
        <v>116.24250000000001</v>
      </c>
      <c r="O6610">
        <f>(Table1[[#This Row],[Sales]]-Table1[[#This Row],[Profit]])/Table1[[#This Row],[Quantity]]</f>
        <v>85.244500000000002</v>
      </c>
      <c r="P6610">
        <f>Table1[[#This Row],[Sales]]/Table1[[#This Row],[Quantity]]</f>
        <v>123.992</v>
      </c>
      <c r="Q6610" t="str">
        <f t="shared" si="206"/>
        <v>2022</v>
      </c>
      <c r="R6610" t="str">
        <f t="shared" si="207"/>
        <v>05</v>
      </c>
      <c r="S6610">
        <f>CEILING(Table1[[#This Row],[Month]]/3,1)</f>
        <v>2</v>
      </c>
      <c r="T6610" s="9">
        <f>(Table1[[#This Row],[Profit]]/Table1[[#This Row],[Sales]])</f>
        <v>0.3125</v>
      </c>
    </row>
    <row r="6611" spans="1:20" x14ac:dyDescent="0.25">
      <c r="A6611">
        <v>20210310</v>
      </c>
      <c r="B6611" s="1" t="s">
        <v>79</v>
      </c>
      <c r="C6611" s="1" t="s">
        <v>652</v>
      </c>
      <c r="D6611" s="1" t="s">
        <v>726</v>
      </c>
      <c r="E6611" s="1" t="s">
        <v>59</v>
      </c>
      <c r="F6611" s="1" t="s">
        <v>126</v>
      </c>
      <c r="G6611" s="1" t="s">
        <v>83</v>
      </c>
      <c r="H6611" s="1" t="s">
        <v>75</v>
      </c>
      <c r="I6611" s="1" t="s">
        <v>30</v>
      </c>
      <c r="J6611" s="1" t="s">
        <v>37</v>
      </c>
      <c r="K6611">
        <v>89.82</v>
      </c>
      <c r="L6611">
        <v>6</v>
      </c>
      <c r="M6611">
        <v>0</v>
      </c>
      <c r="N6611">
        <v>25.1496</v>
      </c>
      <c r="O6611">
        <f>(Table1[[#This Row],[Sales]]-Table1[[#This Row],[Profit]])/Table1[[#This Row],[Quantity]]</f>
        <v>10.7784</v>
      </c>
      <c r="P6611">
        <f>Table1[[#This Row],[Sales]]/Table1[[#This Row],[Quantity]]</f>
        <v>14.969999999999999</v>
      </c>
      <c r="Q6611" t="str">
        <f t="shared" si="206"/>
        <v>2021</v>
      </c>
      <c r="R6611" t="str">
        <f t="shared" si="207"/>
        <v>03</v>
      </c>
      <c r="S6611">
        <f>CEILING(Table1[[#This Row],[Month]]/3,1)</f>
        <v>1</v>
      </c>
      <c r="T6611" s="9">
        <f>(Table1[[#This Row],[Profit]]/Table1[[#This Row],[Sales]])</f>
        <v>0.28000000000000003</v>
      </c>
    </row>
    <row r="6612" spans="1:20" x14ac:dyDescent="0.25">
      <c r="A6612">
        <v>20221021</v>
      </c>
      <c r="B6612" s="1" t="s">
        <v>343</v>
      </c>
      <c r="C6612" s="1" t="s">
        <v>25</v>
      </c>
      <c r="D6612" s="1" t="s">
        <v>26</v>
      </c>
      <c r="E6612" s="1" t="s">
        <v>27</v>
      </c>
      <c r="F6612" s="1" t="s">
        <v>28</v>
      </c>
      <c r="G6612" s="1" t="s">
        <v>344</v>
      </c>
      <c r="H6612" s="1" t="s">
        <v>20</v>
      </c>
      <c r="I6612" s="1" t="s">
        <v>30</v>
      </c>
      <c r="J6612" s="1" t="s">
        <v>36</v>
      </c>
      <c r="K6612">
        <v>19.295999999999999</v>
      </c>
      <c r="L6612">
        <v>3</v>
      </c>
      <c r="M6612">
        <v>0.2</v>
      </c>
      <c r="N6612">
        <v>6.03</v>
      </c>
      <c r="O6612">
        <f>(Table1[[#This Row],[Sales]]-Table1[[#This Row],[Profit]])/Table1[[#This Row],[Quantity]]</f>
        <v>4.4219999999999997</v>
      </c>
      <c r="P6612">
        <f>Table1[[#This Row],[Sales]]/Table1[[#This Row],[Quantity]]</f>
        <v>6.4319999999999995</v>
      </c>
      <c r="Q6612" t="str">
        <f t="shared" si="206"/>
        <v>2022</v>
      </c>
      <c r="R6612" t="str">
        <f t="shared" si="207"/>
        <v>10</v>
      </c>
      <c r="S6612">
        <f>CEILING(Table1[[#This Row],[Month]]/3,1)</f>
        <v>4</v>
      </c>
      <c r="T6612" s="9">
        <f>(Table1[[#This Row],[Profit]]/Table1[[#This Row],[Sales]])</f>
        <v>0.3125</v>
      </c>
    </row>
    <row r="6613" spans="1:20" x14ac:dyDescent="0.25">
      <c r="A6613">
        <v>20210421</v>
      </c>
      <c r="B6613" s="1" t="s">
        <v>1204</v>
      </c>
      <c r="C6613" s="1" t="s">
        <v>15</v>
      </c>
      <c r="D6613" s="1" t="s">
        <v>16</v>
      </c>
      <c r="E6613" s="1" t="s">
        <v>17</v>
      </c>
      <c r="F6613" s="1" t="s">
        <v>18</v>
      </c>
      <c r="G6613" s="1" t="s">
        <v>200</v>
      </c>
      <c r="H6613" s="1" t="s">
        <v>55</v>
      </c>
      <c r="I6613" s="1" t="s">
        <v>21</v>
      </c>
      <c r="J6613" s="1" t="s">
        <v>23</v>
      </c>
      <c r="K6613">
        <v>191.96</v>
      </c>
      <c r="L6613">
        <v>2</v>
      </c>
      <c r="M6613">
        <v>0</v>
      </c>
      <c r="N6613">
        <v>51.8292</v>
      </c>
      <c r="O6613">
        <f>(Table1[[#This Row],[Sales]]-Table1[[#This Row],[Profit]])/Table1[[#This Row],[Quantity]]</f>
        <v>70.065400000000011</v>
      </c>
      <c r="P6613">
        <f>Table1[[#This Row],[Sales]]/Table1[[#This Row],[Quantity]]</f>
        <v>95.98</v>
      </c>
      <c r="Q6613" t="str">
        <f t="shared" si="206"/>
        <v>2021</v>
      </c>
      <c r="R6613" t="str">
        <f t="shared" si="207"/>
        <v>04</v>
      </c>
      <c r="S6613">
        <f>CEILING(Table1[[#This Row],[Month]]/3,1)</f>
        <v>2</v>
      </c>
      <c r="T6613" s="9">
        <f>(Table1[[#This Row],[Profit]]/Table1[[#This Row],[Sales]])</f>
        <v>0.26999999999999996</v>
      </c>
    </row>
    <row r="6614" spans="1:20" x14ac:dyDescent="0.25">
      <c r="A6614">
        <v>20210421</v>
      </c>
      <c r="B6614" s="1" t="s">
        <v>1204</v>
      </c>
      <c r="C6614" s="1" t="s">
        <v>15</v>
      </c>
      <c r="D6614" s="1" t="s">
        <v>16</v>
      </c>
      <c r="E6614" s="1" t="s">
        <v>17</v>
      </c>
      <c r="F6614" s="1" t="s">
        <v>18</v>
      </c>
      <c r="G6614" s="1" t="s">
        <v>200</v>
      </c>
      <c r="H6614" s="1" t="s">
        <v>55</v>
      </c>
      <c r="I6614" s="1" t="s">
        <v>21</v>
      </c>
      <c r="J6614" s="1" t="s">
        <v>36</v>
      </c>
      <c r="K6614">
        <v>21.3</v>
      </c>
      <c r="L6614">
        <v>3</v>
      </c>
      <c r="M6614">
        <v>0</v>
      </c>
      <c r="N6614">
        <v>9.798</v>
      </c>
      <c r="O6614">
        <f>(Table1[[#This Row],[Sales]]-Table1[[#This Row],[Profit]])/Table1[[#This Row],[Quantity]]</f>
        <v>3.8340000000000001</v>
      </c>
      <c r="P6614">
        <f>Table1[[#This Row],[Sales]]/Table1[[#This Row],[Quantity]]</f>
        <v>7.1000000000000005</v>
      </c>
      <c r="Q6614" t="str">
        <f t="shared" si="206"/>
        <v>2021</v>
      </c>
      <c r="R6614" t="str">
        <f t="shared" si="207"/>
        <v>04</v>
      </c>
      <c r="S6614">
        <f>CEILING(Table1[[#This Row],[Month]]/3,1)</f>
        <v>2</v>
      </c>
      <c r="T6614" s="9">
        <f>(Table1[[#This Row],[Profit]]/Table1[[#This Row],[Sales]])</f>
        <v>0.45999999999999996</v>
      </c>
    </row>
    <row r="6615" spans="1:20" x14ac:dyDescent="0.25">
      <c r="A6615">
        <v>20210421</v>
      </c>
      <c r="B6615" s="1" t="s">
        <v>1204</v>
      </c>
      <c r="C6615" s="1" t="s">
        <v>15</v>
      </c>
      <c r="D6615" s="1" t="s">
        <v>16</v>
      </c>
      <c r="E6615" s="1" t="s">
        <v>17</v>
      </c>
      <c r="F6615" s="1" t="s">
        <v>18</v>
      </c>
      <c r="G6615" s="1" t="s">
        <v>200</v>
      </c>
      <c r="H6615" s="1" t="s">
        <v>55</v>
      </c>
      <c r="I6615" s="1" t="s">
        <v>21</v>
      </c>
      <c r="J6615" s="1" t="s">
        <v>43</v>
      </c>
      <c r="K6615">
        <v>469.95</v>
      </c>
      <c r="L6615">
        <v>5</v>
      </c>
      <c r="M6615">
        <v>0</v>
      </c>
      <c r="N6615">
        <v>131.58600000000001</v>
      </c>
      <c r="O6615">
        <f>(Table1[[#This Row],[Sales]]-Table1[[#This Row],[Profit]])/Table1[[#This Row],[Quantity]]</f>
        <v>67.672799999999995</v>
      </c>
      <c r="P6615">
        <f>Table1[[#This Row],[Sales]]/Table1[[#This Row],[Quantity]]</f>
        <v>93.99</v>
      </c>
      <c r="Q6615" t="str">
        <f t="shared" si="206"/>
        <v>2021</v>
      </c>
      <c r="R6615" t="str">
        <f t="shared" si="207"/>
        <v>04</v>
      </c>
      <c r="S6615">
        <f>CEILING(Table1[[#This Row],[Month]]/3,1)</f>
        <v>2</v>
      </c>
      <c r="T6615" s="9">
        <f>(Table1[[#This Row],[Profit]]/Table1[[#This Row],[Sales]])</f>
        <v>0.28000000000000003</v>
      </c>
    </row>
    <row r="6616" spans="1:20" x14ac:dyDescent="0.25">
      <c r="A6616">
        <v>20210421</v>
      </c>
      <c r="B6616" s="1" t="s">
        <v>1204</v>
      </c>
      <c r="C6616" s="1" t="s">
        <v>15</v>
      </c>
      <c r="D6616" s="1" t="s">
        <v>16</v>
      </c>
      <c r="E6616" s="1" t="s">
        <v>17</v>
      </c>
      <c r="F6616" s="1" t="s">
        <v>18</v>
      </c>
      <c r="G6616" s="1" t="s">
        <v>200</v>
      </c>
      <c r="H6616" s="1" t="s">
        <v>55</v>
      </c>
      <c r="I6616" s="1" t="s">
        <v>21</v>
      </c>
      <c r="J6616" s="1" t="s">
        <v>41</v>
      </c>
      <c r="K6616">
        <v>209.88</v>
      </c>
      <c r="L6616">
        <v>3</v>
      </c>
      <c r="M6616">
        <v>0</v>
      </c>
      <c r="N6616">
        <v>35.679600000000001</v>
      </c>
      <c r="O6616">
        <f>(Table1[[#This Row],[Sales]]-Table1[[#This Row],[Profit]])/Table1[[#This Row],[Quantity]]</f>
        <v>58.066800000000001</v>
      </c>
      <c r="P6616">
        <f>Table1[[#This Row],[Sales]]/Table1[[#This Row],[Quantity]]</f>
        <v>69.959999999999994</v>
      </c>
      <c r="Q6616" t="str">
        <f t="shared" si="206"/>
        <v>2021</v>
      </c>
      <c r="R6616" t="str">
        <f t="shared" si="207"/>
        <v>04</v>
      </c>
      <c r="S6616">
        <f>CEILING(Table1[[#This Row],[Month]]/3,1)</f>
        <v>2</v>
      </c>
      <c r="T6616" s="9">
        <f>(Table1[[#This Row],[Profit]]/Table1[[#This Row],[Sales]])</f>
        <v>0.17</v>
      </c>
    </row>
    <row r="6617" spans="1:20" x14ac:dyDescent="0.25">
      <c r="A6617">
        <v>20220618</v>
      </c>
      <c r="B6617" s="1" t="s">
        <v>404</v>
      </c>
      <c r="C6617" s="1" t="s">
        <v>25</v>
      </c>
      <c r="D6617" s="1" t="s">
        <v>26</v>
      </c>
      <c r="E6617" s="1" t="s">
        <v>27</v>
      </c>
      <c r="F6617" s="1" t="s">
        <v>28</v>
      </c>
      <c r="G6617" s="1" t="s">
        <v>185</v>
      </c>
      <c r="H6617" s="1" t="s">
        <v>69</v>
      </c>
      <c r="I6617" s="1" t="s">
        <v>21</v>
      </c>
      <c r="J6617" s="1" t="s">
        <v>22</v>
      </c>
      <c r="K6617">
        <v>239.666</v>
      </c>
      <c r="L6617">
        <v>2</v>
      </c>
      <c r="M6617">
        <v>0.15</v>
      </c>
      <c r="N6617">
        <v>14.098000000000001</v>
      </c>
      <c r="O6617">
        <f>(Table1[[#This Row],[Sales]]-Table1[[#This Row],[Profit]])/Table1[[#This Row],[Quantity]]</f>
        <v>112.78399999999999</v>
      </c>
      <c r="P6617">
        <f>Table1[[#This Row],[Sales]]/Table1[[#This Row],[Quantity]]</f>
        <v>119.833</v>
      </c>
      <c r="Q6617" t="str">
        <f t="shared" si="206"/>
        <v>2022</v>
      </c>
      <c r="R6617" t="str">
        <f t="shared" si="207"/>
        <v>06</v>
      </c>
      <c r="S6617">
        <f>CEILING(Table1[[#This Row],[Month]]/3,1)</f>
        <v>2</v>
      </c>
      <c r="T6617" s="9">
        <f>(Table1[[#This Row],[Profit]]/Table1[[#This Row],[Sales]])</f>
        <v>5.8823529411764712E-2</v>
      </c>
    </row>
    <row r="6618" spans="1:20" x14ac:dyDescent="0.25">
      <c r="A6618">
        <v>20220618</v>
      </c>
      <c r="B6618" s="1" t="s">
        <v>404</v>
      </c>
      <c r="C6618" s="1" t="s">
        <v>25</v>
      </c>
      <c r="D6618" s="1" t="s">
        <v>26</v>
      </c>
      <c r="E6618" s="1" t="s">
        <v>27</v>
      </c>
      <c r="F6618" s="1" t="s">
        <v>28</v>
      </c>
      <c r="G6618" s="1" t="s">
        <v>185</v>
      </c>
      <c r="H6618" s="1" t="s">
        <v>69</v>
      </c>
      <c r="I6618" s="1" t="s">
        <v>21</v>
      </c>
      <c r="J6618" s="1" t="s">
        <v>23</v>
      </c>
      <c r="K6618">
        <v>22.5</v>
      </c>
      <c r="L6618">
        <v>6</v>
      </c>
      <c r="M6618">
        <v>0</v>
      </c>
      <c r="N6618">
        <v>10.8</v>
      </c>
      <c r="O6618">
        <f>(Table1[[#This Row],[Sales]]-Table1[[#This Row],[Profit]])/Table1[[#This Row],[Quantity]]</f>
        <v>1.95</v>
      </c>
      <c r="P6618">
        <f>Table1[[#This Row],[Sales]]/Table1[[#This Row],[Quantity]]</f>
        <v>3.75</v>
      </c>
      <c r="Q6618" t="str">
        <f t="shared" si="206"/>
        <v>2022</v>
      </c>
      <c r="R6618" t="str">
        <f t="shared" si="207"/>
        <v>06</v>
      </c>
      <c r="S6618">
        <f>CEILING(Table1[[#This Row],[Month]]/3,1)</f>
        <v>2</v>
      </c>
      <c r="T6618" s="9">
        <f>(Table1[[#This Row],[Profit]]/Table1[[#This Row],[Sales]])</f>
        <v>0.48000000000000004</v>
      </c>
    </row>
    <row r="6619" spans="1:20" x14ac:dyDescent="0.25">
      <c r="A6619">
        <v>20220618</v>
      </c>
      <c r="B6619" s="1" t="s">
        <v>404</v>
      </c>
      <c r="C6619" s="1" t="s">
        <v>25</v>
      </c>
      <c r="D6619" s="1" t="s">
        <v>26</v>
      </c>
      <c r="E6619" s="1" t="s">
        <v>27</v>
      </c>
      <c r="F6619" s="1" t="s">
        <v>28</v>
      </c>
      <c r="G6619" s="1" t="s">
        <v>185</v>
      </c>
      <c r="H6619" s="1" t="s">
        <v>69</v>
      </c>
      <c r="I6619" s="1" t="s">
        <v>21</v>
      </c>
      <c r="J6619" s="1" t="s">
        <v>50</v>
      </c>
      <c r="K6619">
        <v>219.84</v>
      </c>
      <c r="L6619">
        <v>4</v>
      </c>
      <c r="M6619">
        <v>0</v>
      </c>
      <c r="N6619">
        <v>107.7216</v>
      </c>
      <c r="O6619">
        <f>(Table1[[#This Row],[Sales]]-Table1[[#This Row],[Profit]])/Table1[[#This Row],[Quantity]]</f>
        <v>28.029600000000002</v>
      </c>
      <c r="P6619">
        <f>Table1[[#This Row],[Sales]]/Table1[[#This Row],[Quantity]]</f>
        <v>54.96</v>
      </c>
      <c r="Q6619" t="str">
        <f t="shared" si="206"/>
        <v>2022</v>
      </c>
      <c r="R6619" t="str">
        <f t="shared" si="207"/>
        <v>06</v>
      </c>
      <c r="S6619">
        <f>CEILING(Table1[[#This Row],[Month]]/3,1)</f>
        <v>2</v>
      </c>
      <c r="T6619" s="9">
        <f>(Table1[[#This Row],[Profit]]/Table1[[#This Row],[Sales]])</f>
        <v>0.49</v>
      </c>
    </row>
    <row r="6620" spans="1:20" x14ac:dyDescent="0.25">
      <c r="A6620">
        <v>20230114</v>
      </c>
      <c r="B6620" s="1" t="s">
        <v>787</v>
      </c>
      <c r="C6620" s="1" t="s">
        <v>234</v>
      </c>
      <c r="D6620" s="1" t="s">
        <v>235</v>
      </c>
      <c r="E6620" s="1" t="s">
        <v>17</v>
      </c>
      <c r="F6620" s="1" t="s">
        <v>34</v>
      </c>
      <c r="G6620" s="1" t="s">
        <v>291</v>
      </c>
      <c r="H6620" s="1" t="s">
        <v>69</v>
      </c>
      <c r="I6620" s="1" t="s">
        <v>30</v>
      </c>
      <c r="J6620" s="1" t="s">
        <v>50</v>
      </c>
      <c r="K6620">
        <v>32.4</v>
      </c>
      <c r="L6620">
        <v>5</v>
      </c>
      <c r="M6620">
        <v>0</v>
      </c>
      <c r="N6620">
        <v>15.552</v>
      </c>
      <c r="O6620">
        <f>(Table1[[#This Row],[Sales]]-Table1[[#This Row],[Profit]])/Table1[[#This Row],[Quantity]]</f>
        <v>3.3695999999999997</v>
      </c>
      <c r="P6620">
        <f>Table1[[#This Row],[Sales]]/Table1[[#This Row],[Quantity]]</f>
        <v>6.4799999999999995</v>
      </c>
      <c r="Q6620" t="str">
        <f t="shared" si="206"/>
        <v>2023</v>
      </c>
      <c r="R6620" t="str">
        <f t="shared" si="207"/>
        <v>01</v>
      </c>
      <c r="S6620">
        <f>CEILING(Table1[[#This Row],[Month]]/3,1)</f>
        <v>1</v>
      </c>
      <c r="T6620" s="9">
        <f>(Table1[[#This Row],[Profit]]/Table1[[#This Row],[Sales]])</f>
        <v>0.48</v>
      </c>
    </row>
    <row r="6621" spans="1:20" x14ac:dyDescent="0.25">
      <c r="A6621">
        <v>20230114</v>
      </c>
      <c r="B6621" s="1" t="s">
        <v>787</v>
      </c>
      <c r="C6621" s="1" t="s">
        <v>234</v>
      </c>
      <c r="D6621" s="1" t="s">
        <v>235</v>
      </c>
      <c r="E6621" s="1" t="s">
        <v>17</v>
      </c>
      <c r="F6621" s="1" t="s">
        <v>34</v>
      </c>
      <c r="G6621" s="1" t="s">
        <v>291</v>
      </c>
      <c r="H6621" s="1" t="s">
        <v>69</v>
      </c>
      <c r="I6621" s="1" t="s">
        <v>30</v>
      </c>
      <c r="J6621" s="1" t="s">
        <v>42</v>
      </c>
      <c r="K6621">
        <v>209.94</v>
      </c>
      <c r="L6621">
        <v>6</v>
      </c>
      <c r="M6621">
        <v>0</v>
      </c>
      <c r="N6621">
        <v>54.584400000000002</v>
      </c>
      <c r="O6621">
        <f>(Table1[[#This Row],[Sales]]-Table1[[#This Row],[Profit]])/Table1[[#This Row],[Quantity]]</f>
        <v>25.892599999999998</v>
      </c>
      <c r="P6621">
        <f>Table1[[#This Row],[Sales]]/Table1[[#This Row],[Quantity]]</f>
        <v>34.99</v>
      </c>
      <c r="Q6621" t="str">
        <f t="shared" si="206"/>
        <v>2023</v>
      </c>
      <c r="R6621" t="str">
        <f t="shared" si="207"/>
        <v>01</v>
      </c>
      <c r="S6621">
        <f>CEILING(Table1[[#This Row],[Month]]/3,1)</f>
        <v>1</v>
      </c>
      <c r="T6621" s="9">
        <f>(Table1[[#This Row],[Profit]]/Table1[[#This Row],[Sales]])</f>
        <v>0.26</v>
      </c>
    </row>
    <row r="6622" spans="1:20" x14ac:dyDescent="0.25">
      <c r="A6622">
        <v>20230114</v>
      </c>
      <c r="B6622" s="1" t="s">
        <v>787</v>
      </c>
      <c r="C6622" s="1" t="s">
        <v>234</v>
      </c>
      <c r="D6622" s="1" t="s">
        <v>235</v>
      </c>
      <c r="E6622" s="1" t="s">
        <v>17</v>
      </c>
      <c r="F6622" s="1" t="s">
        <v>34</v>
      </c>
      <c r="G6622" s="1" t="s">
        <v>291</v>
      </c>
      <c r="H6622" s="1" t="s">
        <v>69</v>
      </c>
      <c r="I6622" s="1" t="s">
        <v>30</v>
      </c>
      <c r="J6622" s="1" t="s">
        <v>50</v>
      </c>
      <c r="K6622">
        <v>4164.05</v>
      </c>
      <c r="L6622">
        <v>5</v>
      </c>
      <c r="M6622">
        <v>0</v>
      </c>
      <c r="N6622">
        <v>83.281000000000006</v>
      </c>
      <c r="O6622">
        <f>(Table1[[#This Row],[Sales]]-Table1[[#This Row],[Profit]])/Table1[[#This Row],[Quantity]]</f>
        <v>816.15380000000005</v>
      </c>
      <c r="P6622">
        <f>Table1[[#This Row],[Sales]]/Table1[[#This Row],[Quantity]]</f>
        <v>832.81000000000006</v>
      </c>
      <c r="Q6622" t="str">
        <f t="shared" si="206"/>
        <v>2023</v>
      </c>
      <c r="R6622" t="str">
        <f t="shared" si="207"/>
        <v>01</v>
      </c>
      <c r="S6622">
        <f>CEILING(Table1[[#This Row],[Month]]/3,1)</f>
        <v>1</v>
      </c>
      <c r="T6622" s="9">
        <f>(Table1[[#This Row],[Profit]]/Table1[[#This Row],[Sales]])</f>
        <v>0.02</v>
      </c>
    </row>
    <row r="6623" spans="1:20" x14ac:dyDescent="0.25">
      <c r="A6623">
        <v>20230114</v>
      </c>
      <c r="B6623" s="1" t="s">
        <v>787</v>
      </c>
      <c r="C6623" s="1" t="s">
        <v>234</v>
      </c>
      <c r="D6623" s="1" t="s">
        <v>235</v>
      </c>
      <c r="E6623" s="1" t="s">
        <v>17</v>
      </c>
      <c r="F6623" s="1" t="s">
        <v>34</v>
      </c>
      <c r="G6623" s="1" t="s">
        <v>291</v>
      </c>
      <c r="H6623" s="1" t="s">
        <v>69</v>
      </c>
      <c r="I6623" s="1" t="s">
        <v>30</v>
      </c>
      <c r="J6623" s="1" t="s">
        <v>22</v>
      </c>
      <c r="K6623">
        <v>212.94</v>
      </c>
      <c r="L6623">
        <v>3</v>
      </c>
      <c r="M6623">
        <v>0</v>
      </c>
      <c r="N6623">
        <v>53.234999999999999</v>
      </c>
      <c r="O6623">
        <f>(Table1[[#This Row],[Sales]]-Table1[[#This Row],[Profit]])/Table1[[#This Row],[Quantity]]</f>
        <v>53.234999999999992</v>
      </c>
      <c r="P6623">
        <f>Table1[[#This Row],[Sales]]/Table1[[#This Row],[Quantity]]</f>
        <v>70.98</v>
      </c>
      <c r="Q6623" t="str">
        <f t="shared" si="206"/>
        <v>2023</v>
      </c>
      <c r="R6623" t="str">
        <f t="shared" si="207"/>
        <v>01</v>
      </c>
      <c r="S6623">
        <f>CEILING(Table1[[#This Row],[Month]]/3,1)</f>
        <v>1</v>
      </c>
      <c r="T6623" s="9">
        <f>(Table1[[#This Row],[Profit]]/Table1[[#This Row],[Sales]])</f>
        <v>0.25</v>
      </c>
    </row>
    <row r="6624" spans="1:20" x14ac:dyDescent="0.25">
      <c r="A6624">
        <v>20200906</v>
      </c>
      <c r="B6624" s="1" t="s">
        <v>1226</v>
      </c>
      <c r="C6624" s="1" t="s">
        <v>25</v>
      </c>
      <c r="D6624" s="1" t="s">
        <v>77</v>
      </c>
      <c r="E6624" s="1" t="s">
        <v>27</v>
      </c>
      <c r="F6624" s="1" t="s">
        <v>28</v>
      </c>
      <c r="G6624" s="1" t="s">
        <v>356</v>
      </c>
      <c r="H6624" s="1" t="s">
        <v>55</v>
      </c>
      <c r="I6624" s="1" t="s">
        <v>30</v>
      </c>
      <c r="J6624" s="1" t="s">
        <v>41</v>
      </c>
      <c r="K6624">
        <v>41.88</v>
      </c>
      <c r="L6624">
        <v>6</v>
      </c>
      <c r="M6624">
        <v>0</v>
      </c>
      <c r="N6624">
        <v>12.145200000000001</v>
      </c>
      <c r="O6624">
        <f>(Table1[[#This Row],[Sales]]-Table1[[#This Row],[Profit]])/Table1[[#This Row],[Quantity]]</f>
        <v>4.9558</v>
      </c>
      <c r="P6624">
        <f>Table1[[#This Row],[Sales]]/Table1[[#This Row],[Quantity]]</f>
        <v>6.98</v>
      </c>
      <c r="Q6624" t="str">
        <f t="shared" si="206"/>
        <v>2020</v>
      </c>
      <c r="R6624" t="str">
        <f t="shared" si="207"/>
        <v>09</v>
      </c>
      <c r="S6624">
        <f>CEILING(Table1[[#This Row],[Month]]/3,1)</f>
        <v>3</v>
      </c>
      <c r="T6624" s="9">
        <f>(Table1[[#This Row],[Profit]]/Table1[[#This Row],[Sales]])</f>
        <v>0.28999999999999998</v>
      </c>
    </row>
    <row r="6625" spans="1:20" x14ac:dyDescent="0.25">
      <c r="A6625">
        <v>20200906</v>
      </c>
      <c r="B6625" s="1" t="s">
        <v>1226</v>
      </c>
      <c r="C6625" s="1" t="s">
        <v>25</v>
      </c>
      <c r="D6625" s="1" t="s">
        <v>77</v>
      </c>
      <c r="E6625" s="1" t="s">
        <v>27</v>
      </c>
      <c r="F6625" s="1" t="s">
        <v>28</v>
      </c>
      <c r="G6625" s="1" t="s">
        <v>356</v>
      </c>
      <c r="H6625" s="1" t="s">
        <v>55</v>
      </c>
      <c r="I6625" s="1" t="s">
        <v>30</v>
      </c>
      <c r="J6625" s="1" t="s">
        <v>23</v>
      </c>
      <c r="K6625">
        <v>58.48</v>
      </c>
      <c r="L6625">
        <v>8</v>
      </c>
      <c r="M6625">
        <v>0</v>
      </c>
      <c r="N6625">
        <v>27.485600000000002</v>
      </c>
      <c r="O6625">
        <f>(Table1[[#This Row],[Sales]]-Table1[[#This Row],[Profit]])/Table1[[#This Row],[Quantity]]</f>
        <v>3.8742999999999994</v>
      </c>
      <c r="P6625">
        <f>Table1[[#This Row],[Sales]]/Table1[[#This Row],[Quantity]]</f>
        <v>7.31</v>
      </c>
      <c r="Q6625" t="str">
        <f t="shared" si="206"/>
        <v>2020</v>
      </c>
      <c r="R6625" t="str">
        <f t="shared" si="207"/>
        <v>09</v>
      </c>
      <c r="S6625">
        <f>CEILING(Table1[[#This Row],[Month]]/3,1)</f>
        <v>3</v>
      </c>
      <c r="T6625" s="9">
        <f>(Table1[[#This Row],[Profit]]/Table1[[#This Row],[Sales]])</f>
        <v>0.47000000000000003</v>
      </c>
    </row>
    <row r="6626" spans="1:20" x14ac:dyDescent="0.25">
      <c r="A6626">
        <v>20210119</v>
      </c>
      <c r="B6626" s="1" t="s">
        <v>743</v>
      </c>
      <c r="C6626" s="1" t="s">
        <v>57</v>
      </c>
      <c r="D6626" s="1" t="s">
        <v>450</v>
      </c>
      <c r="E6626" s="1" t="s">
        <v>59</v>
      </c>
      <c r="F6626" s="1" t="s">
        <v>60</v>
      </c>
      <c r="G6626" s="1" t="s">
        <v>481</v>
      </c>
      <c r="H6626" s="1" t="s">
        <v>91</v>
      </c>
      <c r="I6626" s="1" t="s">
        <v>21</v>
      </c>
      <c r="J6626" s="1" t="s">
        <v>36</v>
      </c>
      <c r="K6626">
        <v>102.438</v>
      </c>
      <c r="L6626">
        <v>1</v>
      </c>
      <c r="M6626">
        <v>0.3</v>
      </c>
      <c r="N6626">
        <v>-13.1706</v>
      </c>
      <c r="O6626">
        <f>(Table1[[#This Row],[Sales]]-Table1[[#This Row],[Profit]])/Table1[[#This Row],[Quantity]]</f>
        <v>115.6086</v>
      </c>
      <c r="P6626">
        <f>Table1[[#This Row],[Sales]]/Table1[[#This Row],[Quantity]]</f>
        <v>102.438</v>
      </c>
      <c r="Q6626" t="str">
        <f t="shared" si="206"/>
        <v>2021</v>
      </c>
      <c r="R6626" t="str">
        <f t="shared" si="207"/>
        <v>01</v>
      </c>
      <c r="S6626">
        <f>CEILING(Table1[[#This Row],[Month]]/3,1)</f>
        <v>1</v>
      </c>
      <c r="T6626" s="9">
        <f>(Table1[[#This Row],[Profit]]/Table1[[#This Row],[Sales]])</f>
        <v>-0.12857142857142856</v>
      </c>
    </row>
    <row r="6627" spans="1:20" x14ac:dyDescent="0.25">
      <c r="A6627">
        <v>20210119</v>
      </c>
      <c r="B6627" s="1" t="s">
        <v>743</v>
      </c>
      <c r="C6627" s="1" t="s">
        <v>57</v>
      </c>
      <c r="D6627" s="1" t="s">
        <v>450</v>
      </c>
      <c r="E6627" s="1" t="s">
        <v>59</v>
      </c>
      <c r="F6627" s="1" t="s">
        <v>60</v>
      </c>
      <c r="G6627" s="1" t="s">
        <v>481</v>
      </c>
      <c r="H6627" s="1" t="s">
        <v>91</v>
      </c>
      <c r="I6627" s="1" t="s">
        <v>21</v>
      </c>
      <c r="J6627" s="1" t="s">
        <v>23</v>
      </c>
      <c r="K6627">
        <v>199.304</v>
      </c>
      <c r="L6627">
        <v>4</v>
      </c>
      <c r="M6627">
        <v>0.3</v>
      </c>
      <c r="N6627">
        <v>-8.5416000000000007</v>
      </c>
      <c r="O6627">
        <f>(Table1[[#This Row],[Sales]]-Table1[[#This Row],[Profit]])/Table1[[#This Row],[Quantity]]</f>
        <v>51.961399999999998</v>
      </c>
      <c r="P6627">
        <f>Table1[[#This Row],[Sales]]/Table1[[#This Row],[Quantity]]</f>
        <v>49.826000000000001</v>
      </c>
      <c r="Q6627" t="str">
        <f t="shared" si="206"/>
        <v>2021</v>
      </c>
      <c r="R6627" t="str">
        <f t="shared" si="207"/>
        <v>01</v>
      </c>
      <c r="S6627">
        <f>CEILING(Table1[[#This Row],[Month]]/3,1)</f>
        <v>1</v>
      </c>
      <c r="T6627" s="9">
        <f>(Table1[[#This Row],[Profit]]/Table1[[#This Row],[Sales]])</f>
        <v>-4.2857142857142858E-2</v>
      </c>
    </row>
    <row r="6628" spans="1:20" x14ac:dyDescent="0.25">
      <c r="A6628">
        <v>20201214</v>
      </c>
      <c r="B6628" s="1" t="s">
        <v>842</v>
      </c>
      <c r="C6628" s="1" t="s">
        <v>133</v>
      </c>
      <c r="D6628" s="1" t="s">
        <v>134</v>
      </c>
      <c r="E6628" s="1" t="s">
        <v>17</v>
      </c>
      <c r="F6628" s="1" t="s">
        <v>18</v>
      </c>
      <c r="G6628" s="1" t="s">
        <v>245</v>
      </c>
      <c r="H6628" s="1" t="s">
        <v>62</v>
      </c>
      <c r="I6628" s="1" t="s">
        <v>21</v>
      </c>
      <c r="J6628" s="1" t="s">
        <v>265</v>
      </c>
      <c r="K6628">
        <v>6999.96</v>
      </c>
      <c r="L6628">
        <v>4</v>
      </c>
      <c r="M6628">
        <v>0</v>
      </c>
      <c r="N6628">
        <v>2239.9872</v>
      </c>
      <c r="O6628">
        <f>(Table1[[#This Row],[Sales]]-Table1[[#This Row],[Profit]])/Table1[[#This Row],[Quantity]]</f>
        <v>1189.9931999999999</v>
      </c>
      <c r="P6628">
        <f>Table1[[#This Row],[Sales]]/Table1[[#This Row],[Quantity]]</f>
        <v>1749.99</v>
      </c>
      <c r="Q6628" t="str">
        <f t="shared" si="206"/>
        <v>2020</v>
      </c>
      <c r="R6628" t="str">
        <f t="shared" si="207"/>
        <v>12</v>
      </c>
      <c r="S6628">
        <f>CEILING(Table1[[#This Row],[Month]]/3,1)</f>
        <v>4</v>
      </c>
      <c r="T6628" s="9">
        <f>(Table1[[#This Row],[Profit]]/Table1[[#This Row],[Sales]])</f>
        <v>0.32</v>
      </c>
    </row>
    <row r="6629" spans="1:20" x14ac:dyDescent="0.25">
      <c r="A6629">
        <v>20200523</v>
      </c>
      <c r="B6629" s="1" t="s">
        <v>926</v>
      </c>
      <c r="C6629" s="1" t="s">
        <v>52</v>
      </c>
      <c r="D6629" s="1" t="s">
        <v>853</v>
      </c>
      <c r="E6629" s="1" t="s">
        <v>27</v>
      </c>
      <c r="F6629" s="1" t="s">
        <v>28</v>
      </c>
      <c r="G6629" s="1" t="s">
        <v>139</v>
      </c>
      <c r="H6629" s="1" t="s">
        <v>40</v>
      </c>
      <c r="I6629" s="1" t="s">
        <v>21</v>
      </c>
      <c r="J6629" s="1" t="s">
        <v>50</v>
      </c>
      <c r="K6629">
        <v>12.96</v>
      </c>
      <c r="L6629">
        <v>2</v>
      </c>
      <c r="M6629">
        <v>0</v>
      </c>
      <c r="N6629">
        <v>6.2207999999999997</v>
      </c>
      <c r="O6629">
        <f>(Table1[[#This Row],[Sales]]-Table1[[#This Row],[Profit]])/Table1[[#This Row],[Quantity]]</f>
        <v>3.3696000000000006</v>
      </c>
      <c r="P6629">
        <f>Table1[[#This Row],[Sales]]/Table1[[#This Row],[Quantity]]</f>
        <v>6.48</v>
      </c>
      <c r="Q6629" t="str">
        <f t="shared" si="206"/>
        <v>2020</v>
      </c>
      <c r="R6629" t="str">
        <f t="shared" si="207"/>
        <v>05</v>
      </c>
      <c r="S6629">
        <f>CEILING(Table1[[#This Row],[Month]]/3,1)</f>
        <v>2</v>
      </c>
      <c r="T6629" s="9">
        <f>(Table1[[#This Row],[Profit]]/Table1[[#This Row],[Sales]])</f>
        <v>0.47999999999999993</v>
      </c>
    </row>
    <row r="6630" spans="1:20" x14ac:dyDescent="0.25">
      <c r="A6630">
        <v>20210919</v>
      </c>
      <c r="B6630" s="1" t="s">
        <v>916</v>
      </c>
      <c r="C6630" s="1" t="s">
        <v>133</v>
      </c>
      <c r="D6630" s="1" t="s">
        <v>134</v>
      </c>
      <c r="E6630" s="1" t="s">
        <v>17</v>
      </c>
      <c r="F6630" s="1" t="s">
        <v>18</v>
      </c>
      <c r="G6630" s="1" t="s">
        <v>211</v>
      </c>
      <c r="H6630" s="1" t="s">
        <v>55</v>
      </c>
      <c r="I6630" s="1" t="s">
        <v>21</v>
      </c>
      <c r="J6630" s="1" t="s">
        <v>43</v>
      </c>
      <c r="K6630">
        <v>279.86</v>
      </c>
      <c r="L6630">
        <v>14</v>
      </c>
      <c r="M6630">
        <v>0</v>
      </c>
      <c r="N6630">
        <v>134.33279999999999</v>
      </c>
      <c r="O6630">
        <f>(Table1[[#This Row],[Sales]]-Table1[[#This Row],[Profit]])/Table1[[#This Row],[Quantity]]</f>
        <v>10.394800000000002</v>
      </c>
      <c r="P6630">
        <f>Table1[[#This Row],[Sales]]/Table1[[#This Row],[Quantity]]</f>
        <v>19.990000000000002</v>
      </c>
      <c r="Q6630" t="str">
        <f t="shared" si="206"/>
        <v>2021</v>
      </c>
      <c r="R6630" t="str">
        <f t="shared" si="207"/>
        <v>09</v>
      </c>
      <c r="S6630">
        <f>CEILING(Table1[[#This Row],[Month]]/3,1)</f>
        <v>3</v>
      </c>
      <c r="T6630" s="9">
        <f>(Table1[[#This Row],[Profit]]/Table1[[#This Row],[Sales]])</f>
        <v>0.47999999999999993</v>
      </c>
    </row>
    <row r="6631" spans="1:20" x14ac:dyDescent="0.25">
      <c r="A6631">
        <v>20211002</v>
      </c>
      <c r="B6631" s="1" t="s">
        <v>829</v>
      </c>
      <c r="C6631" s="1" t="s">
        <v>46</v>
      </c>
      <c r="D6631" s="1" t="s">
        <v>435</v>
      </c>
      <c r="E6631" s="1" t="s">
        <v>17</v>
      </c>
      <c r="F6631" s="1" t="s">
        <v>48</v>
      </c>
      <c r="G6631" s="1" t="s">
        <v>336</v>
      </c>
      <c r="H6631" s="1" t="s">
        <v>69</v>
      </c>
      <c r="I6631" s="1" t="s">
        <v>63</v>
      </c>
      <c r="J6631" s="1" t="s">
        <v>36</v>
      </c>
      <c r="K6631">
        <v>7.38</v>
      </c>
      <c r="L6631">
        <v>5</v>
      </c>
      <c r="M6631">
        <v>0.7</v>
      </c>
      <c r="N6631">
        <v>-5.4119999999999999</v>
      </c>
      <c r="O6631">
        <f>(Table1[[#This Row],[Sales]]-Table1[[#This Row],[Profit]])/Table1[[#This Row],[Quantity]]</f>
        <v>2.5583999999999998</v>
      </c>
      <c r="P6631">
        <f>Table1[[#This Row],[Sales]]/Table1[[#This Row],[Quantity]]</f>
        <v>1.476</v>
      </c>
      <c r="Q6631" t="str">
        <f t="shared" si="206"/>
        <v>2021</v>
      </c>
      <c r="R6631" t="str">
        <f t="shared" si="207"/>
        <v>10</v>
      </c>
      <c r="S6631">
        <f>CEILING(Table1[[#This Row],[Month]]/3,1)</f>
        <v>4</v>
      </c>
      <c r="T6631" s="9">
        <f>(Table1[[#This Row],[Profit]]/Table1[[#This Row],[Sales]])</f>
        <v>-0.73333333333333328</v>
      </c>
    </row>
    <row r="6632" spans="1:20" x14ac:dyDescent="0.25">
      <c r="A6632">
        <v>20221226</v>
      </c>
      <c r="B6632" s="1" t="s">
        <v>929</v>
      </c>
      <c r="C6632" s="1" t="s">
        <v>52</v>
      </c>
      <c r="D6632" s="1" t="s">
        <v>53</v>
      </c>
      <c r="E6632" s="1" t="s">
        <v>27</v>
      </c>
      <c r="F6632" s="1" t="s">
        <v>28</v>
      </c>
      <c r="G6632" s="1" t="s">
        <v>239</v>
      </c>
      <c r="H6632" s="1" t="s">
        <v>62</v>
      </c>
      <c r="I6632" s="1" t="s">
        <v>21</v>
      </c>
      <c r="J6632" s="1" t="s">
        <v>23</v>
      </c>
      <c r="K6632">
        <v>698.35199999999998</v>
      </c>
      <c r="L6632">
        <v>3</v>
      </c>
      <c r="M6632">
        <v>0.2</v>
      </c>
      <c r="N6632">
        <v>52.376399999999997</v>
      </c>
      <c r="O6632">
        <f>(Table1[[#This Row],[Sales]]-Table1[[#This Row],[Profit]])/Table1[[#This Row],[Quantity]]</f>
        <v>215.3252</v>
      </c>
      <c r="P6632">
        <f>Table1[[#This Row],[Sales]]/Table1[[#This Row],[Quantity]]</f>
        <v>232.78399999999999</v>
      </c>
      <c r="Q6632" t="str">
        <f t="shared" si="206"/>
        <v>2022</v>
      </c>
      <c r="R6632" t="str">
        <f t="shared" si="207"/>
        <v>12</v>
      </c>
      <c r="S6632">
        <f>CEILING(Table1[[#This Row],[Month]]/3,1)</f>
        <v>4</v>
      </c>
      <c r="T6632" s="9">
        <f>(Table1[[#This Row],[Profit]]/Table1[[#This Row],[Sales]])</f>
        <v>7.4999999999999997E-2</v>
      </c>
    </row>
    <row r="6633" spans="1:20" x14ac:dyDescent="0.25">
      <c r="A6633">
        <v>20221226</v>
      </c>
      <c r="B6633" s="1" t="s">
        <v>929</v>
      </c>
      <c r="C6633" s="1" t="s">
        <v>52</v>
      </c>
      <c r="D6633" s="1" t="s">
        <v>53</v>
      </c>
      <c r="E6633" s="1" t="s">
        <v>27</v>
      </c>
      <c r="F6633" s="1" t="s">
        <v>28</v>
      </c>
      <c r="G6633" s="1" t="s">
        <v>239</v>
      </c>
      <c r="H6633" s="1" t="s">
        <v>62</v>
      </c>
      <c r="I6633" s="1" t="s">
        <v>21</v>
      </c>
      <c r="J6633" s="1" t="s">
        <v>36</v>
      </c>
      <c r="K6633">
        <v>1747.25</v>
      </c>
      <c r="L6633">
        <v>5</v>
      </c>
      <c r="M6633">
        <v>0</v>
      </c>
      <c r="N6633">
        <v>629.01</v>
      </c>
      <c r="O6633">
        <f>(Table1[[#This Row],[Sales]]-Table1[[#This Row],[Profit]])/Table1[[#This Row],[Quantity]]</f>
        <v>223.648</v>
      </c>
      <c r="P6633">
        <f>Table1[[#This Row],[Sales]]/Table1[[#This Row],[Quantity]]</f>
        <v>349.45</v>
      </c>
      <c r="Q6633" t="str">
        <f t="shared" si="206"/>
        <v>2022</v>
      </c>
      <c r="R6633" t="str">
        <f t="shared" si="207"/>
        <v>12</v>
      </c>
      <c r="S6633">
        <f>CEILING(Table1[[#This Row],[Month]]/3,1)</f>
        <v>4</v>
      </c>
      <c r="T6633" s="9">
        <f>(Table1[[#This Row],[Profit]]/Table1[[#This Row],[Sales]])</f>
        <v>0.36</v>
      </c>
    </row>
    <row r="6634" spans="1:20" x14ac:dyDescent="0.25">
      <c r="A6634">
        <v>20220507</v>
      </c>
      <c r="B6634" s="1" t="s">
        <v>904</v>
      </c>
      <c r="C6634" s="1" t="s">
        <v>234</v>
      </c>
      <c r="D6634" s="1" t="s">
        <v>476</v>
      </c>
      <c r="E6634" s="1" t="s">
        <v>17</v>
      </c>
      <c r="F6634" s="1" t="s">
        <v>34</v>
      </c>
      <c r="G6634" s="1" t="s">
        <v>193</v>
      </c>
      <c r="H6634" s="1" t="s">
        <v>40</v>
      </c>
      <c r="I6634" s="1" t="s">
        <v>63</v>
      </c>
      <c r="J6634" s="1" t="s">
        <v>44</v>
      </c>
      <c r="K6634">
        <v>54.48</v>
      </c>
      <c r="L6634">
        <v>1</v>
      </c>
      <c r="M6634">
        <v>0</v>
      </c>
      <c r="N6634">
        <v>15.2544</v>
      </c>
      <c r="O6634">
        <f>(Table1[[#This Row],[Sales]]-Table1[[#This Row],[Profit]])/Table1[[#This Row],[Quantity]]</f>
        <v>39.2256</v>
      </c>
      <c r="P6634">
        <f>Table1[[#This Row],[Sales]]/Table1[[#This Row],[Quantity]]</f>
        <v>54.48</v>
      </c>
      <c r="Q6634" t="str">
        <f t="shared" si="206"/>
        <v>2022</v>
      </c>
      <c r="R6634" t="str">
        <f t="shared" si="207"/>
        <v>05</v>
      </c>
      <c r="S6634">
        <f>CEILING(Table1[[#This Row],[Month]]/3,1)</f>
        <v>2</v>
      </c>
      <c r="T6634" s="9">
        <f>(Table1[[#This Row],[Profit]]/Table1[[#This Row],[Sales]])</f>
        <v>0.28000000000000003</v>
      </c>
    </row>
    <row r="6635" spans="1:20" x14ac:dyDescent="0.25">
      <c r="A6635">
        <v>20221025</v>
      </c>
      <c r="B6635" s="1" t="s">
        <v>464</v>
      </c>
      <c r="C6635" s="1" t="s">
        <v>25</v>
      </c>
      <c r="D6635" s="1" t="s">
        <v>77</v>
      </c>
      <c r="E6635" s="1" t="s">
        <v>27</v>
      </c>
      <c r="F6635" s="1" t="s">
        <v>28</v>
      </c>
      <c r="G6635" s="1" t="s">
        <v>135</v>
      </c>
      <c r="H6635" s="1" t="s">
        <v>75</v>
      </c>
      <c r="I6635" s="1" t="s">
        <v>21</v>
      </c>
      <c r="J6635" s="1" t="s">
        <v>94</v>
      </c>
      <c r="K6635">
        <v>199.99</v>
      </c>
      <c r="L6635">
        <v>1</v>
      </c>
      <c r="M6635">
        <v>0</v>
      </c>
      <c r="N6635">
        <v>85.995699999999999</v>
      </c>
      <c r="O6635">
        <f>(Table1[[#This Row],[Sales]]-Table1[[#This Row],[Profit]])/Table1[[#This Row],[Quantity]]</f>
        <v>113.99430000000001</v>
      </c>
      <c r="P6635">
        <f>Table1[[#This Row],[Sales]]/Table1[[#This Row],[Quantity]]</f>
        <v>199.99</v>
      </c>
      <c r="Q6635" t="str">
        <f t="shared" si="206"/>
        <v>2022</v>
      </c>
      <c r="R6635" t="str">
        <f t="shared" si="207"/>
        <v>10</v>
      </c>
      <c r="S6635">
        <f>CEILING(Table1[[#This Row],[Month]]/3,1)</f>
        <v>4</v>
      </c>
      <c r="T6635" s="9">
        <f>(Table1[[#This Row],[Profit]]/Table1[[#This Row],[Sales]])</f>
        <v>0.43</v>
      </c>
    </row>
    <row r="6636" spans="1:20" x14ac:dyDescent="0.25">
      <c r="A6636">
        <v>20230507</v>
      </c>
      <c r="B6636" s="1" t="s">
        <v>826</v>
      </c>
      <c r="C6636" s="1" t="s">
        <v>46</v>
      </c>
      <c r="D6636" s="1" t="s">
        <v>47</v>
      </c>
      <c r="E6636" s="1" t="s">
        <v>17</v>
      </c>
      <c r="F6636" s="1" t="s">
        <v>48</v>
      </c>
      <c r="G6636" s="1" t="s">
        <v>410</v>
      </c>
      <c r="H6636" s="1" t="s">
        <v>69</v>
      </c>
      <c r="I6636" s="1" t="s">
        <v>21</v>
      </c>
      <c r="J6636" s="1" t="s">
        <v>36</v>
      </c>
      <c r="K6636">
        <v>68.540999999999997</v>
      </c>
      <c r="L6636">
        <v>11</v>
      </c>
      <c r="M6636">
        <v>0.7</v>
      </c>
      <c r="N6636">
        <v>-52.548099999999998</v>
      </c>
      <c r="O6636">
        <f>(Table1[[#This Row],[Sales]]-Table1[[#This Row],[Profit]])/Table1[[#This Row],[Quantity]]</f>
        <v>11.008100000000001</v>
      </c>
      <c r="P6636">
        <f>Table1[[#This Row],[Sales]]/Table1[[#This Row],[Quantity]]</f>
        <v>6.2309999999999999</v>
      </c>
      <c r="Q6636" t="str">
        <f t="shared" si="206"/>
        <v>2023</v>
      </c>
      <c r="R6636" t="str">
        <f t="shared" si="207"/>
        <v>05</v>
      </c>
      <c r="S6636">
        <f>CEILING(Table1[[#This Row],[Month]]/3,1)</f>
        <v>2</v>
      </c>
      <c r="T6636" s="9">
        <f>(Table1[[#This Row],[Profit]]/Table1[[#This Row],[Sales]])</f>
        <v>-0.76666666666666672</v>
      </c>
    </row>
    <row r="6637" spans="1:20" x14ac:dyDescent="0.25">
      <c r="A6637">
        <v>20230507</v>
      </c>
      <c r="B6637" s="1" t="s">
        <v>826</v>
      </c>
      <c r="C6637" s="1" t="s">
        <v>46</v>
      </c>
      <c r="D6637" s="1" t="s">
        <v>47</v>
      </c>
      <c r="E6637" s="1" t="s">
        <v>17</v>
      </c>
      <c r="F6637" s="1" t="s">
        <v>48</v>
      </c>
      <c r="G6637" s="1" t="s">
        <v>410</v>
      </c>
      <c r="H6637" s="1" t="s">
        <v>69</v>
      </c>
      <c r="I6637" s="1" t="s">
        <v>21</v>
      </c>
      <c r="J6637" s="1" t="s">
        <v>43</v>
      </c>
      <c r="K6637">
        <v>627.16800000000001</v>
      </c>
      <c r="L6637">
        <v>4</v>
      </c>
      <c r="M6637">
        <v>0.2</v>
      </c>
      <c r="N6637">
        <v>70.556399999999996</v>
      </c>
      <c r="O6637">
        <f>(Table1[[#This Row],[Sales]]-Table1[[#This Row],[Profit]])/Table1[[#This Row],[Quantity]]</f>
        <v>139.15289999999999</v>
      </c>
      <c r="P6637">
        <f>Table1[[#This Row],[Sales]]/Table1[[#This Row],[Quantity]]</f>
        <v>156.792</v>
      </c>
      <c r="Q6637" t="str">
        <f t="shared" si="206"/>
        <v>2023</v>
      </c>
      <c r="R6637" t="str">
        <f t="shared" si="207"/>
        <v>05</v>
      </c>
      <c r="S6637">
        <f>CEILING(Table1[[#This Row],[Month]]/3,1)</f>
        <v>2</v>
      </c>
      <c r="T6637" s="9">
        <f>(Table1[[#This Row],[Profit]]/Table1[[#This Row],[Sales]])</f>
        <v>0.11249999999999999</v>
      </c>
    </row>
    <row r="6638" spans="1:20" x14ac:dyDescent="0.25">
      <c r="A6638">
        <v>20230507</v>
      </c>
      <c r="B6638" s="1" t="s">
        <v>826</v>
      </c>
      <c r="C6638" s="1" t="s">
        <v>46</v>
      </c>
      <c r="D6638" s="1" t="s">
        <v>47</v>
      </c>
      <c r="E6638" s="1" t="s">
        <v>17</v>
      </c>
      <c r="F6638" s="1" t="s">
        <v>48</v>
      </c>
      <c r="G6638" s="1" t="s">
        <v>410</v>
      </c>
      <c r="H6638" s="1" t="s">
        <v>69</v>
      </c>
      <c r="I6638" s="1" t="s">
        <v>21</v>
      </c>
      <c r="J6638" s="1" t="s">
        <v>23</v>
      </c>
      <c r="K6638">
        <v>122.12</v>
      </c>
      <c r="L6638">
        <v>5</v>
      </c>
      <c r="M6638">
        <v>0.2</v>
      </c>
      <c r="N6638">
        <v>39.689</v>
      </c>
      <c r="O6638">
        <f>(Table1[[#This Row],[Sales]]-Table1[[#This Row],[Profit]])/Table1[[#This Row],[Quantity]]</f>
        <v>16.486200000000004</v>
      </c>
      <c r="P6638">
        <f>Table1[[#This Row],[Sales]]/Table1[[#This Row],[Quantity]]</f>
        <v>24.423999999999999</v>
      </c>
      <c r="Q6638" t="str">
        <f t="shared" si="206"/>
        <v>2023</v>
      </c>
      <c r="R6638" t="str">
        <f t="shared" si="207"/>
        <v>05</v>
      </c>
      <c r="S6638">
        <f>CEILING(Table1[[#This Row],[Month]]/3,1)</f>
        <v>2</v>
      </c>
      <c r="T6638" s="9">
        <f>(Table1[[#This Row],[Profit]]/Table1[[#This Row],[Sales]])</f>
        <v>0.32500000000000001</v>
      </c>
    </row>
    <row r="6639" spans="1:20" x14ac:dyDescent="0.25">
      <c r="A6639">
        <v>20231128</v>
      </c>
      <c r="B6639" s="1" t="s">
        <v>557</v>
      </c>
      <c r="C6639" s="1" t="s">
        <v>133</v>
      </c>
      <c r="D6639" s="1" t="s">
        <v>134</v>
      </c>
      <c r="E6639" s="1" t="s">
        <v>17</v>
      </c>
      <c r="F6639" s="1" t="s">
        <v>18</v>
      </c>
      <c r="G6639" s="1" t="s">
        <v>165</v>
      </c>
      <c r="H6639" s="1" t="s">
        <v>91</v>
      </c>
      <c r="I6639" s="1" t="s">
        <v>21</v>
      </c>
      <c r="J6639" s="1" t="s">
        <v>42</v>
      </c>
      <c r="K6639">
        <v>6.99</v>
      </c>
      <c r="L6639">
        <v>3</v>
      </c>
      <c r="M6639">
        <v>0</v>
      </c>
      <c r="N6639">
        <v>2.0270999999999999</v>
      </c>
      <c r="O6639">
        <f>(Table1[[#This Row],[Sales]]-Table1[[#This Row],[Profit]])/Table1[[#This Row],[Quantity]]</f>
        <v>1.6543000000000001</v>
      </c>
      <c r="P6639">
        <f>Table1[[#This Row],[Sales]]/Table1[[#This Row],[Quantity]]</f>
        <v>2.33</v>
      </c>
      <c r="Q6639" t="str">
        <f t="shared" si="206"/>
        <v>2023</v>
      </c>
      <c r="R6639" t="str">
        <f t="shared" si="207"/>
        <v>11</v>
      </c>
      <c r="S6639">
        <f>CEILING(Table1[[#This Row],[Month]]/3,1)</f>
        <v>4</v>
      </c>
      <c r="T6639" s="9">
        <f>(Table1[[#This Row],[Profit]]/Table1[[#This Row],[Sales]])</f>
        <v>0.28999999999999998</v>
      </c>
    </row>
    <row r="6640" spans="1:20" x14ac:dyDescent="0.25">
      <c r="A6640">
        <v>20231128</v>
      </c>
      <c r="B6640" s="1" t="s">
        <v>557</v>
      </c>
      <c r="C6640" s="1" t="s">
        <v>133</v>
      </c>
      <c r="D6640" s="1" t="s">
        <v>134</v>
      </c>
      <c r="E6640" s="1" t="s">
        <v>17</v>
      </c>
      <c r="F6640" s="1" t="s">
        <v>18</v>
      </c>
      <c r="G6640" s="1" t="s">
        <v>165</v>
      </c>
      <c r="H6640" s="1" t="s">
        <v>91</v>
      </c>
      <c r="I6640" s="1" t="s">
        <v>21</v>
      </c>
      <c r="J6640" s="1" t="s">
        <v>36</v>
      </c>
      <c r="K6640">
        <v>107.42400000000001</v>
      </c>
      <c r="L6640">
        <v>6</v>
      </c>
      <c r="M6640">
        <v>0.2</v>
      </c>
      <c r="N6640">
        <v>36.255600000000001</v>
      </c>
      <c r="O6640">
        <f>(Table1[[#This Row],[Sales]]-Table1[[#This Row],[Profit]])/Table1[[#This Row],[Quantity]]</f>
        <v>11.861400000000001</v>
      </c>
      <c r="P6640">
        <f>Table1[[#This Row],[Sales]]/Table1[[#This Row],[Quantity]]</f>
        <v>17.904</v>
      </c>
      <c r="Q6640" t="str">
        <f t="shared" si="206"/>
        <v>2023</v>
      </c>
      <c r="R6640" t="str">
        <f t="shared" si="207"/>
        <v>11</v>
      </c>
      <c r="S6640">
        <f>CEILING(Table1[[#This Row],[Month]]/3,1)</f>
        <v>4</v>
      </c>
      <c r="T6640" s="9">
        <f>(Table1[[#This Row],[Profit]]/Table1[[#This Row],[Sales]])</f>
        <v>0.33749999999999997</v>
      </c>
    </row>
    <row r="6641" spans="1:20" x14ac:dyDescent="0.25">
      <c r="A6641">
        <v>20201031</v>
      </c>
      <c r="B6641" s="1" t="s">
        <v>639</v>
      </c>
      <c r="C6641" s="1" t="s">
        <v>209</v>
      </c>
      <c r="D6641" s="1" t="s">
        <v>210</v>
      </c>
      <c r="E6641" s="1" t="s">
        <v>27</v>
      </c>
      <c r="F6641" s="1" t="s">
        <v>82</v>
      </c>
      <c r="G6641" s="1" t="s">
        <v>321</v>
      </c>
      <c r="H6641" s="1" t="s">
        <v>69</v>
      </c>
      <c r="I6641" s="1" t="s">
        <v>30</v>
      </c>
      <c r="J6641" s="1" t="s">
        <v>36</v>
      </c>
      <c r="K6641">
        <v>1421.664</v>
      </c>
      <c r="L6641">
        <v>8</v>
      </c>
      <c r="M6641">
        <v>0.4</v>
      </c>
      <c r="N6641">
        <v>-734.52639999999997</v>
      </c>
      <c r="O6641">
        <f>(Table1[[#This Row],[Sales]]-Table1[[#This Row],[Profit]])/Table1[[#This Row],[Quantity]]</f>
        <v>269.52379999999999</v>
      </c>
      <c r="P6641">
        <f>Table1[[#This Row],[Sales]]/Table1[[#This Row],[Quantity]]</f>
        <v>177.708</v>
      </c>
      <c r="Q6641" t="str">
        <f t="shared" si="206"/>
        <v>2020</v>
      </c>
      <c r="R6641" t="str">
        <f t="shared" si="207"/>
        <v>10</v>
      </c>
      <c r="S6641">
        <f>CEILING(Table1[[#This Row],[Month]]/3,1)</f>
        <v>4</v>
      </c>
      <c r="T6641" s="9">
        <f>(Table1[[#This Row],[Profit]]/Table1[[#This Row],[Sales]])</f>
        <v>-0.51666666666666661</v>
      </c>
    </row>
    <row r="6642" spans="1:20" x14ac:dyDescent="0.25">
      <c r="A6642">
        <v>20230806</v>
      </c>
      <c r="B6642" s="1" t="s">
        <v>119</v>
      </c>
      <c r="C6642" s="1" t="s">
        <v>129</v>
      </c>
      <c r="D6642" s="1" t="s">
        <v>888</v>
      </c>
      <c r="E6642" s="1" t="s">
        <v>59</v>
      </c>
      <c r="F6642" s="1" t="s">
        <v>131</v>
      </c>
      <c r="G6642" s="1" t="s">
        <v>122</v>
      </c>
      <c r="H6642" s="1" t="s">
        <v>40</v>
      </c>
      <c r="I6642" s="1" t="s">
        <v>21</v>
      </c>
      <c r="J6642" s="1" t="s">
        <v>36</v>
      </c>
      <c r="K6642">
        <v>125.88</v>
      </c>
      <c r="L6642">
        <v>6</v>
      </c>
      <c r="M6642">
        <v>0</v>
      </c>
      <c r="N6642">
        <v>60.422400000000003</v>
      </c>
      <c r="O6642">
        <f>(Table1[[#This Row],[Sales]]-Table1[[#This Row],[Profit]])/Table1[[#This Row],[Quantity]]</f>
        <v>10.909599999999998</v>
      </c>
      <c r="P6642">
        <f>Table1[[#This Row],[Sales]]/Table1[[#This Row],[Quantity]]</f>
        <v>20.98</v>
      </c>
      <c r="Q6642" t="str">
        <f t="shared" si="206"/>
        <v>2023</v>
      </c>
      <c r="R6642" t="str">
        <f t="shared" si="207"/>
        <v>08</v>
      </c>
      <c r="S6642">
        <f>CEILING(Table1[[#This Row],[Month]]/3,1)</f>
        <v>3</v>
      </c>
      <c r="T6642" s="9">
        <f>(Table1[[#This Row],[Profit]]/Table1[[#This Row],[Sales]])</f>
        <v>0.48000000000000004</v>
      </c>
    </row>
    <row r="6643" spans="1:20" x14ac:dyDescent="0.25">
      <c r="A6643">
        <v>20230806</v>
      </c>
      <c r="B6643" s="1" t="s">
        <v>119</v>
      </c>
      <c r="C6643" s="1" t="s">
        <v>129</v>
      </c>
      <c r="D6643" s="1" t="s">
        <v>888</v>
      </c>
      <c r="E6643" s="1" t="s">
        <v>59</v>
      </c>
      <c r="F6643" s="1" t="s">
        <v>131</v>
      </c>
      <c r="G6643" s="1" t="s">
        <v>122</v>
      </c>
      <c r="H6643" s="1" t="s">
        <v>40</v>
      </c>
      <c r="I6643" s="1" t="s">
        <v>21</v>
      </c>
      <c r="J6643" s="1" t="s">
        <v>94</v>
      </c>
      <c r="K6643">
        <v>79.78</v>
      </c>
      <c r="L6643">
        <v>2</v>
      </c>
      <c r="M6643">
        <v>0</v>
      </c>
      <c r="N6643">
        <v>29.518599999999999</v>
      </c>
      <c r="O6643">
        <f>(Table1[[#This Row],[Sales]]-Table1[[#This Row],[Profit]])/Table1[[#This Row],[Quantity]]</f>
        <v>25.130700000000001</v>
      </c>
      <c r="P6643">
        <f>Table1[[#This Row],[Sales]]/Table1[[#This Row],[Quantity]]</f>
        <v>39.89</v>
      </c>
      <c r="Q6643" t="str">
        <f t="shared" si="206"/>
        <v>2023</v>
      </c>
      <c r="R6643" t="str">
        <f t="shared" si="207"/>
        <v>08</v>
      </c>
      <c r="S6643">
        <f>CEILING(Table1[[#This Row],[Month]]/3,1)</f>
        <v>3</v>
      </c>
      <c r="T6643" s="9">
        <f>(Table1[[#This Row],[Profit]]/Table1[[#This Row],[Sales]])</f>
        <v>0.37</v>
      </c>
    </row>
    <row r="6644" spans="1:20" x14ac:dyDescent="0.25">
      <c r="A6644">
        <v>20230806</v>
      </c>
      <c r="B6644" s="1" t="s">
        <v>119</v>
      </c>
      <c r="C6644" s="1" t="s">
        <v>129</v>
      </c>
      <c r="D6644" s="1" t="s">
        <v>888</v>
      </c>
      <c r="E6644" s="1" t="s">
        <v>59</v>
      </c>
      <c r="F6644" s="1" t="s">
        <v>131</v>
      </c>
      <c r="G6644" s="1" t="s">
        <v>122</v>
      </c>
      <c r="H6644" s="1" t="s">
        <v>40</v>
      </c>
      <c r="I6644" s="1" t="s">
        <v>21</v>
      </c>
      <c r="J6644" s="1" t="s">
        <v>23</v>
      </c>
      <c r="K6644">
        <v>133.19999999999999</v>
      </c>
      <c r="L6644">
        <v>9</v>
      </c>
      <c r="M6644">
        <v>0</v>
      </c>
      <c r="N6644">
        <v>66.599999999999994</v>
      </c>
      <c r="O6644">
        <f>(Table1[[#This Row],[Sales]]-Table1[[#This Row],[Profit]])/Table1[[#This Row],[Quantity]]</f>
        <v>7.3999999999999995</v>
      </c>
      <c r="P6644">
        <f>Table1[[#This Row],[Sales]]/Table1[[#This Row],[Quantity]]</f>
        <v>14.799999999999999</v>
      </c>
      <c r="Q6644" t="str">
        <f t="shared" si="206"/>
        <v>2023</v>
      </c>
      <c r="R6644" t="str">
        <f t="shared" si="207"/>
        <v>08</v>
      </c>
      <c r="S6644">
        <f>CEILING(Table1[[#This Row],[Month]]/3,1)</f>
        <v>3</v>
      </c>
      <c r="T6644" s="9">
        <f>(Table1[[#This Row],[Profit]]/Table1[[#This Row],[Sales]])</f>
        <v>0.5</v>
      </c>
    </row>
    <row r="6645" spans="1:20" x14ac:dyDescent="0.25">
      <c r="A6645">
        <v>20210810</v>
      </c>
      <c r="B6645" s="1" t="s">
        <v>956</v>
      </c>
      <c r="C6645" s="1" t="s">
        <v>181</v>
      </c>
      <c r="D6645" s="1" t="s">
        <v>182</v>
      </c>
      <c r="E6645" s="1" t="s">
        <v>17</v>
      </c>
      <c r="F6645" s="1" t="s">
        <v>34</v>
      </c>
      <c r="G6645" s="1" t="s">
        <v>346</v>
      </c>
      <c r="H6645" s="1" t="s">
        <v>20</v>
      </c>
      <c r="I6645" s="1" t="s">
        <v>21</v>
      </c>
      <c r="J6645" s="1" t="s">
        <v>43</v>
      </c>
      <c r="K6645">
        <v>438.36799999999999</v>
      </c>
      <c r="L6645">
        <v>4</v>
      </c>
      <c r="M6645">
        <v>0.2</v>
      </c>
      <c r="N6645">
        <v>38.357199999999999</v>
      </c>
      <c r="O6645">
        <f>(Table1[[#This Row],[Sales]]-Table1[[#This Row],[Profit]])/Table1[[#This Row],[Quantity]]</f>
        <v>100.0027</v>
      </c>
      <c r="P6645">
        <f>Table1[[#This Row],[Sales]]/Table1[[#This Row],[Quantity]]</f>
        <v>109.592</v>
      </c>
      <c r="Q6645" t="str">
        <f t="shared" si="206"/>
        <v>2021</v>
      </c>
      <c r="R6645" t="str">
        <f t="shared" si="207"/>
        <v>08</v>
      </c>
      <c r="S6645">
        <f>CEILING(Table1[[#This Row],[Month]]/3,1)</f>
        <v>3</v>
      </c>
      <c r="T6645" s="9">
        <f>(Table1[[#This Row],[Profit]]/Table1[[#This Row],[Sales]])</f>
        <v>8.7499999999999994E-2</v>
      </c>
    </row>
    <row r="6646" spans="1:20" x14ac:dyDescent="0.25">
      <c r="A6646">
        <v>20210810</v>
      </c>
      <c r="B6646" s="1" t="s">
        <v>956</v>
      </c>
      <c r="C6646" s="1" t="s">
        <v>181</v>
      </c>
      <c r="D6646" s="1" t="s">
        <v>182</v>
      </c>
      <c r="E6646" s="1" t="s">
        <v>17</v>
      </c>
      <c r="F6646" s="1" t="s">
        <v>34</v>
      </c>
      <c r="G6646" s="1" t="s">
        <v>346</v>
      </c>
      <c r="H6646" s="1" t="s">
        <v>20</v>
      </c>
      <c r="I6646" s="1" t="s">
        <v>21</v>
      </c>
      <c r="J6646" s="1" t="s">
        <v>43</v>
      </c>
      <c r="K6646">
        <v>139.94399999999999</v>
      </c>
      <c r="L6646">
        <v>7</v>
      </c>
      <c r="M6646">
        <v>0.2</v>
      </c>
      <c r="N6646">
        <v>-31.487400000000001</v>
      </c>
      <c r="O6646">
        <f>(Table1[[#This Row],[Sales]]-Table1[[#This Row],[Profit]])/Table1[[#This Row],[Quantity]]</f>
        <v>24.490199999999998</v>
      </c>
      <c r="P6646">
        <f>Table1[[#This Row],[Sales]]/Table1[[#This Row],[Quantity]]</f>
        <v>19.991999999999997</v>
      </c>
      <c r="Q6646" t="str">
        <f t="shared" si="206"/>
        <v>2021</v>
      </c>
      <c r="R6646" t="str">
        <f t="shared" si="207"/>
        <v>08</v>
      </c>
      <c r="S6646">
        <f>CEILING(Table1[[#This Row],[Month]]/3,1)</f>
        <v>3</v>
      </c>
      <c r="T6646" s="9">
        <f>(Table1[[#This Row],[Profit]]/Table1[[#This Row],[Sales]])</f>
        <v>-0.22500000000000003</v>
      </c>
    </row>
    <row r="6647" spans="1:20" x14ac:dyDescent="0.25">
      <c r="A6647">
        <v>20210810</v>
      </c>
      <c r="B6647" s="1" t="s">
        <v>956</v>
      </c>
      <c r="C6647" s="1" t="s">
        <v>181</v>
      </c>
      <c r="D6647" s="1" t="s">
        <v>182</v>
      </c>
      <c r="E6647" s="1" t="s">
        <v>17</v>
      </c>
      <c r="F6647" s="1" t="s">
        <v>34</v>
      </c>
      <c r="G6647" s="1" t="s">
        <v>346</v>
      </c>
      <c r="H6647" s="1" t="s">
        <v>20</v>
      </c>
      <c r="I6647" s="1" t="s">
        <v>21</v>
      </c>
      <c r="J6647" s="1" t="s">
        <v>44</v>
      </c>
      <c r="K6647">
        <v>133.47200000000001</v>
      </c>
      <c r="L6647">
        <v>4</v>
      </c>
      <c r="M6647">
        <v>0.2</v>
      </c>
      <c r="N6647">
        <v>15.015599999999999</v>
      </c>
      <c r="O6647">
        <f>(Table1[[#This Row],[Sales]]-Table1[[#This Row],[Profit]])/Table1[[#This Row],[Quantity]]</f>
        <v>29.614100000000001</v>
      </c>
      <c r="P6647">
        <f>Table1[[#This Row],[Sales]]/Table1[[#This Row],[Quantity]]</f>
        <v>33.368000000000002</v>
      </c>
      <c r="Q6647" t="str">
        <f t="shared" si="206"/>
        <v>2021</v>
      </c>
      <c r="R6647" t="str">
        <f t="shared" si="207"/>
        <v>08</v>
      </c>
      <c r="S6647">
        <f>CEILING(Table1[[#This Row],[Month]]/3,1)</f>
        <v>3</v>
      </c>
      <c r="T6647" s="9">
        <f>(Table1[[#This Row],[Profit]]/Table1[[#This Row],[Sales]])</f>
        <v>0.11249999999999999</v>
      </c>
    </row>
    <row r="6648" spans="1:20" x14ac:dyDescent="0.25">
      <c r="A6648">
        <v>20221216</v>
      </c>
      <c r="B6648" s="1" t="s">
        <v>845</v>
      </c>
      <c r="C6648" s="1" t="s">
        <v>181</v>
      </c>
      <c r="D6648" s="1" t="s">
        <v>182</v>
      </c>
      <c r="E6648" s="1" t="s">
        <v>17</v>
      </c>
      <c r="F6648" s="1" t="s">
        <v>34</v>
      </c>
      <c r="G6648" s="1" t="s">
        <v>568</v>
      </c>
      <c r="H6648" s="1" t="s">
        <v>69</v>
      </c>
      <c r="I6648" s="1" t="s">
        <v>63</v>
      </c>
      <c r="J6648" s="1" t="s">
        <v>36</v>
      </c>
      <c r="K6648">
        <v>564.19500000000005</v>
      </c>
      <c r="L6648">
        <v>3</v>
      </c>
      <c r="M6648">
        <v>0.5</v>
      </c>
      <c r="N6648">
        <v>-304.6653</v>
      </c>
      <c r="O6648">
        <f>(Table1[[#This Row],[Sales]]-Table1[[#This Row],[Profit]])/Table1[[#This Row],[Quantity]]</f>
        <v>289.62010000000004</v>
      </c>
      <c r="P6648">
        <f>Table1[[#This Row],[Sales]]/Table1[[#This Row],[Quantity]]</f>
        <v>188.06500000000003</v>
      </c>
      <c r="Q6648" t="str">
        <f t="shared" si="206"/>
        <v>2022</v>
      </c>
      <c r="R6648" t="str">
        <f t="shared" si="207"/>
        <v>12</v>
      </c>
      <c r="S6648">
        <f>CEILING(Table1[[#This Row],[Month]]/3,1)</f>
        <v>4</v>
      </c>
      <c r="T6648" s="9">
        <f>(Table1[[#This Row],[Profit]]/Table1[[#This Row],[Sales]])</f>
        <v>-0.53999999999999992</v>
      </c>
    </row>
    <row r="6649" spans="1:20" x14ac:dyDescent="0.25">
      <c r="A6649">
        <v>20221216</v>
      </c>
      <c r="B6649" s="1" t="s">
        <v>845</v>
      </c>
      <c r="C6649" s="1" t="s">
        <v>181</v>
      </c>
      <c r="D6649" s="1" t="s">
        <v>182</v>
      </c>
      <c r="E6649" s="1" t="s">
        <v>17</v>
      </c>
      <c r="F6649" s="1" t="s">
        <v>34</v>
      </c>
      <c r="G6649" s="1" t="s">
        <v>568</v>
      </c>
      <c r="H6649" s="1" t="s">
        <v>69</v>
      </c>
      <c r="I6649" s="1" t="s">
        <v>63</v>
      </c>
      <c r="J6649" s="1" t="s">
        <v>44</v>
      </c>
      <c r="K6649">
        <v>87.168000000000006</v>
      </c>
      <c r="L6649">
        <v>2</v>
      </c>
      <c r="M6649">
        <v>0.2</v>
      </c>
      <c r="N6649">
        <v>8.7167999999999992</v>
      </c>
      <c r="O6649">
        <f>(Table1[[#This Row],[Sales]]-Table1[[#This Row],[Profit]])/Table1[[#This Row],[Quantity]]</f>
        <v>39.2256</v>
      </c>
      <c r="P6649">
        <f>Table1[[#This Row],[Sales]]/Table1[[#This Row],[Quantity]]</f>
        <v>43.584000000000003</v>
      </c>
      <c r="Q6649" t="str">
        <f t="shared" si="206"/>
        <v>2022</v>
      </c>
      <c r="R6649" t="str">
        <f t="shared" si="207"/>
        <v>12</v>
      </c>
      <c r="S6649">
        <f>CEILING(Table1[[#This Row],[Month]]/3,1)</f>
        <v>4</v>
      </c>
      <c r="T6649" s="9">
        <f>(Table1[[#This Row],[Profit]]/Table1[[#This Row],[Sales]])</f>
        <v>9.9999999999999978E-2</v>
      </c>
    </row>
    <row r="6650" spans="1:20" x14ac:dyDescent="0.25">
      <c r="A6650">
        <v>20230909</v>
      </c>
      <c r="B6650" s="1" t="s">
        <v>597</v>
      </c>
      <c r="C6650" s="1" t="s">
        <v>57</v>
      </c>
      <c r="D6650" s="1" t="s">
        <v>553</v>
      </c>
      <c r="E6650" s="1" t="s">
        <v>59</v>
      </c>
      <c r="F6650" s="1" t="s">
        <v>60</v>
      </c>
      <c r="G6650" s="1" t="s">
        <v>363</v>
      </c>
      <c r="H6650" s="1" t="s">
        <v>20</v>
      </c>
      <c r="I6650" s="1" t="s">
        <v>30</v>
      </c>
      <c r="J6650" s="1" t="s">
        <v>36</v>
      </c>
      <c r="K6650">
        <v>42.616</v>
      </c>
      <c r="L6650">
        <v>7</v>
      </c>
      <c r="M6650">
        <v>0.8</v>
      </c>
      <c r="N6650">
        <v>-68.185599999999994</v>
      </c>
      <c r="O6650">
        <f>(Table1[[#This Row],[Sales]]-Table1[[#This Row],[Profit]])/Table1[[#This Row],[Quantity]]</f>
        <v>15.828799999999999</v>
      </c>
      <c r="P6650">
        <f>Table1[[#This Row],[Sales]]/Table1[[#This Row],[Quantity]]</f>
        <v>6.0880000000000001</v>
      </c>
      <c r="Q6650" t="str">
        <f t="shared" si="206"/>
        <v>2023</v>
      </c>
      <c r="R6650" t="str">
        <f t="shared" si="207"/>
        <v>09</v>
      </c>
      <c r="S6650">
        <f>CEILING(Table1[[#This Row],[Month]]/3,1)</f>
        <v>3</v>
      </c>
      <c r="T6650" s="9">
        <f>(Table1[[#This Row],[Profit]]/Table1[[#This Row],[Sales]])</f>
        <v>-1.5999999999999999</v>
      </c>
    </row>
    <row r="6651" spans="1:20" x14ac:dyDescent="0.25">
      <c r="A6651">
        <v>20230909</v>
      </c>
      <c r="B6651" s="1" t="s">
        <v>597</v>
      </c>
      <c r="C6651" s="1" t="s">
        <v>57</v>
      </c>
      <c r="D6651" s="1" t="s">
        <v>553</v>
      </c>
      <c r="E6651" s="1" t="s">
        <v>59</v>
      </c>
      <c r="F6651" s="1" t="s">
        <v>60</v>
      </c>
      <c r="G6651" s="1" t="s">
        <v>363</v>
      </c>
      <c r="H6651" s="1" t="s">
        <v>20</v>
      </c>
      <c r="I6651" s="1" t="s">
        <v>30</v>
      </c>
      <c r="J6651" s="1" t="s">
        <v>374</v>
      </c>
      <c r="K6651">
        <v>319.98399999999998</v>
      </c>
      <c r="L6651">
        <v>2</v>
      </c>
      <c r="M6651">
        <v>0.2</v>
      </c>
      <c r="N6651">
        <v>107.99460000000001</v>
      </c>
      <c r="O6651">
        <f>(Table1[[#This Row],[Sales]]-Table1[[#This Row],[Profit]])/Table1[[#This Row],[Quantity]]</f>
        <v>105.99469999999999</v>
      </c>
      <c r="P6651">
        <f>Table1[[#This Row],[Sales]]/Table1[[#This Row],[Quantity]]</f>
        <v>159.99199999999999</v>
      </c>
      <c r="Q6651" t="str">
        <f t="shared" si="206"/>
        <v>2023</v>
      </c>
      <c r="R6651" t="str">
        <f t="shared" si="207"/>
        <v>09</v>
      </c>
      <c r="S6651">
        <f>CEILING(Table1[[#This Row],[Month]]/3,1)</f>
        <v>3</v>
      </c>
      <c r="T6651" s="9">
        <f>(Table1[[#This Row],[Profit]]/Table1[[#This Row],[Sales]])</f>
        <v>0.33750000000000002</v>
      </c>
    </row>
    <row r="6652" spans="1:20" x14ac:dyDescent="0.25">
      <c r="A6652">
        <v>20230909</v>
      </c>
      <c r="B6652" s="1" t="s">
        <v>597</v>
      </c>
      <c r="C6652" s="1" t="s">
        <v>57</v>
      </c>
      <c r="D6652" s="1" t="s">
        <v>553</v>
      </c>
      <c r="E6652" s="1" t="s">
        <v>59</v>
      </c>
      <c r="F6652" s="1" t="s">
        <v>60</v>
      </c>
      <c r="G6652" s="1" t="s">
        <v>363</v>
      </c>
      <c r="H6652" s="1" t="s">
        <v>20</v>
      </c>
      <c r="I6652" s="1" t="s">
        <v>30</v>
      </c>
      <c r="J6652" s="1" t="s">
        <v>136</v>
      </c>
      <c r="K6652">
        <v>45.92</v>
      </c>
      <c r="L6652">
        <v>5</v>
      </c>
      <c r="M6652">
        <v>0.2</v>
      </c>
      <c r="N6652">
        <v>15.497999999999999</v>
      </c>
      <c r="O6652">
        <f>(Table1[[#This Row],[Sales]]-Table1[[#This Row],[Profit]])/Table1[[#This Row],[Quantity]]</f>
        <v>6.0844000000000005</v>
      </c>
      <c r="P6652">
        <f>Table1[[#This Row],[Sales]]/Table1[[#This Row],[Quantity]]</f>
        <v>9.1840000000000011</v>
      </c>
      <c r="Q6652" t="str">
        <f t="shared" si="206"/>
        <v>2023</v>
      </c>
      <c r="R6652" t="str">
        <f t="shared" si="207"/>
        <v>09</v>
      </c>
      <c r="S6652">
        <f>CEILING(Table1[[#This Row],[Month]]/3,1)</f>
        <v>3</v>
      </c>
      <c r="T6652" s="9">
        <f>(Table1[[#This Row],[Profit]]/Table1[[#This Row],[Sales]])</f>
        <v>0.33749999999999997</v>
      </c>
    </row>
    <row r="6653" spans="1:20" x14ac:dyDescent="0.25">
      <c r="A6653">
        <v>20230909</v>
      </c>
      <c r="B6653" s="1" t="s">
        <v>597</v>
      </c>
      <c r="C6653" s="1" t="s">
        <v>57</v>
      </c>
      <c r="D6653" s="1" t="s">
        <v>553</v>
      </c>
      <c r="E6653" s="1" t="s">
        <v>59</v>
      </c>
      <c r="F6653" s="1" t="s">
        <v>60</v>
      </c>
      <c r="G6653" s="1" t="s">
        <v>363</v>
      </c>
      <c r="H6653" s="1" t="s">
        <v>20</v>
      </c>
      <c r="I6653" s="1" t="s">
        <v>30</v>
      </c>
      <c r="J6653" s="1" t="s">
        <v>41</v>
      </c>
      <c r="K6653">
        <v>21.184000000000001</v>
      </c>
      <c r="L6653">
        <v>2</v>
      </c>
      <c r="M6653">
        <v>0.6</v>
      </c>
      <c r="N6653">
        <v>-11.651199999999999</v>
      </c>
      <c r="O6653">
        <f>(Table1[[#This Row],[Sales]]-Table1[[#This Row],[Profit]])/Table1[[#This Row],[Quantity]]</f>
        <v>16.4176</v>
      </c>
      <c r="P6653">
        <f>Table1[[#This Row],[Sales]]/Table1[[#This Row],[Quantity]]</f>
        <v>10.592000000000001</v>
      </c>
      <c r="Q6653" t="str">
        <f t="shared" si="206"/>
        <v>2023</v>
      </c>
      <c r="R6653" t="str">
        <f t="shared" si="207"/>
        <v>09</v>
      </c>
      <c r="S6653">
        <f>CEILING(Table1[[#This Row],[Month]]/3,1)</f>
        <v>3</v>
      </c>
      <c r="T6653" s="9">
        <f>(Table1[[#This Row],[Profit]]/Table1[[#This Row],[Sales]])</f>
        <v>-0.54999999999999993</v>
      </c>
    </row>
    <row r="6654" spans="1:20" x14ac:dyDescent="0.25">
      <c r="A6654">
        <v>20230909</v>
      </c>
      <c r="B6654" s="1" t="s">
        <v>597</v>
      </c>
      <c r="C6654" s="1" t="s">
        <v>57</v>
      </c>
      <c r="D6654" s="1" t="s">
        <v>553</v>
      </c>
      <c r="E6654" s="1" t="s">
        <v>59</v>
      </c>
      <c r="F6654" s="1" t="s">
        <v>60</v>
      </c>
      <c r="G6654" s="1" t="s">
        <v>363</v>
      </c>
      <c r="H6654" s="1" t="s">
        <v>20</v>
      </c>
      <c r="I6654" s="1" t="s">
        <v>30</v>
      </c>
      <c r="J6654" s="1" t="s">
        <v>50</v>
      </c>
      <c r="K6654">
        <v>20.736000000000001</v>
      </c>
      <c r="L6654">
        <v>4</v>
      </c>
      <c r="M6654">
        <v>0.2</v>
      </c>
      <c r="N6654">
        <v>7.2576000000000001</v>
      </c>
      <c r="O6654">
        <f>(Table1[[#This Row],[Sales]]-Table1[[#This Row],[Profit]])/Table1[[#This Row],[Quantity]]</f>
        <v>3.3696000000000002</v>
      </c>
      <c r="P6654">
        <f>Table1[[#This Row],[Sales]]/Table1[[#This Row],[Quantity]]</f>
        <v>5.1840000000000002</v>
      </c>
      <c r="Q6654" t="str">
        <f t="shared" si="206"/>
        <v>2023</v>
      </c>
      <c r="R6654" t="str">
        <f t="shared" si="207"/>
        <v>09</v>
      </c>
      <c r="S6654">
        <f>CEILING(Table1[[#This Row],[Month]]/3,1)</f>
        <v>3</v>
      </c>
      <c r="T6654" s="9">
        <f>(Table1[[#This Row],[Profit]]/Table1[[#This Row],[Sales]])</f>
        <v>0.35</v>
      </c>
    </row>
    <row r="6655" spans="1:20" x14ac:dyDescent="0.25">
      <c r="A6655">
        <v>20230909</v>
      </c>
      <c r="B6655" s="1" t="s">
        <v>597</v>
      </c>
      <c r="C6655" s="1" t="s">
        <v>57</v>
      </c>
      <c r="D6655" s="1" t="s">
        <v>553</v>
      </c>
      <c r="E6655" s="1" t="s">
        <v>59</v>
      </c>
      <c r="F6655" s="1" t="s">
        <v>60</v>
      </c>
      <c r="G6655" s="1" t="s">
        <v>363</v>
      </c>
      <c r="H6655" s="1" t="s">
        <v>20</v>
      </c>
      <c r="I6655" s="1" t="s">
        <v>30</v>
      </c>
      <c r="J6655" s="1" t="s">
        <v>23</v>
      </c>
      <c r="K6655">
        <v>213.43</v>
      </c>
      <c r="L6655">
        <v>5</v>
      </c>
      <c r="M6655">
        <v>0.3</v>
      </c>
      <c r="N6655">
        <v>-39.637</v>
      </c>
      <c r="O6655">
        <f>(Table1[[#This Row],[Sales]]-Table1[[#This Row],[Profit]])/Table1[[#This Row],[Quantity]]</f>
        <v>50.613399999999999</v>
      </c>
      <c r="P6655">
        <f>Table1[[#This Row],[Sales]]/Table1[[#This Row],[Quantity]]</f>
        <v>42.686</v>
      </c>
      <c r="Q6655" t="str">
        <f t="shared" si="206"/>
        <v>2023</v>
      </c>
      <c r="R6655" t="str">
        <f t="shared" si="207"/>
        <v>09</v>
      </c>
      <c r="S6655">
        <f>CEILING(Table1[[#This Row],[Month]]/3,1)</f>
        <v>3</v>
      </c>
      <c r="T6655" s="9">
        <f>(Table1[[#This Row],[Profit]]/Table1[[#This Row],[Sales]])</f>
        <v>-0.18571428571428572</v>
      </c>
    </row>
    <row r="6656" spans="1:20" x14ac:dyDescent="0.25">
      <c r="A6656">
        <v>20230221</v>
      </c>
      <c r="B6656" s="1" t="s">
        <v>809</v>
      </c>
      <c r="C6656" s="1" t="s">
        <v>146</v>
      </c>
      <c r="D6656" s="1" t="s">
        <v>147</v>
      </c>
      <c r="E6656" s="1" t="s">
        <v>27</v>
      </c>
      <c r="F6656" s="1" t="s">
        <v>82</v>
      </c>
      <c r="G6656" s="1" t="s">
        <v>501</v>
      </c>
      <c r="H6656" s="1" t="s">
        <v>168</v>
      </c>
      <c r="I6656" s="1" t="s">
        <v>63</v>
      </c>
      <c r="J6656" s="1" t="s">
        <v>43</v>
      </c>
      <c r="K6656">
        <v>333.57600000000002</v>
      </c>
      <c r="L6656">
        <v>3</v>
      </c>
      <c r="M6656">
        <v>0.2</v>
      </c>
      <c r="N6656">
        <v>25.0182</v>
      </c>
      <c r="O6656">
        <f>(Table1[[#This Row],[Sales]]-Table1[[#This Row],[Profit]])/Table1[[#This Row],[Quantity]]</f>
        <v>102.85260000000001</v>
      </c>
      <c r="P6656">
        <f>Table1[[#This Row],[Sales]]/Table1[[#This Row],[Quantity]]</f>
        <v>111.19200000000001</v>
      </c>
      <c r="Q6656" t="str">
        <f t="shared" si="206"/>
        <v>2023</v>
      </c>
      <c r="R6656" t="str">
        <f t="shared" si="207"/>
        <v>02</v>
      </c>
      <c r="S6656">
        <f>CEILING(Table1[[#This Row],[Month]]/3,1)</f>
        <v>1</v>
      </c>
      <c r="T6656" s="9">
        <f>(Table1[[#This Row],[Profit]]/Table1[[#This Row],[Sales]])</f>
        <v>7.4999999999999997E-2</v>
      </c>
    </row>
    <row r="6657" spans="1:20" x14ac:dyDescent="0.25">
      <c r="A6657">
        <v>20230221</v>
      </c>
      <c r="B6657" s="1" t="s">
        <v>809</v>
      </c>
      <c r="C6657" s="1" t="s">
        <v>146</v>
      </c>
      <c r="D6657" s="1" t="s">
        <v>147</v>
      </c>
      <c r="E6657" s="1" t="s">
        <v>27</v>
      </c>
      <c r="F6657" s="1" t="s">
        <v>82</v>
      </c>
      <c r="G6657" s="1" t="s">
        <v>501</v>
      </c>
      <c r="H6657" s="1" t="s">
        <v>168</v>
      </c>
      <c r="I6657" s="1" t="s">
        <v>63</v>
      </c>
      <c r="J6657" s="1" t="s">
        <v>94</v>
      </c>
      <c r="K6657">
        <v>31.992000000000001</v>
      </c>
      <c r="L6657">
        <v>1</v>
      </c>
      <c r="M6657">
        <v>0.2</v>
      </c>
      <c r="N6657">
        <v>4.7988</v>
      </c>
      <c r="O6657">
        <f>(Table1[[#This Row],[Sales]]-Table1[[#This Row],[Profit]])/Table1[[#This Row],[Quantity]]</f>
        <v>27.193200000000001</v>
      </c>
      <c r="P6657">
        <f>Table1[[#This Row],[Sales]]/Table1[[#This Row],[Quantity]]</f>
        <v>31.992000000000001</v>
      </c>
      <c r="Q6657" t="str">
        <f t="shared" si="206"/>
        <v>2023</v>
      </c>
      <c r="R6657" t="str">
        <f t="shared" si="207"/>
        <v>02</v>
      </c>
      <c r="S6657">
        <f>CEILING(Table1[[#This Row],[Month]]/3,1)</f>
        <v>1</v>
      </c>
      <c r="T6657" s="9">
        <f>(Table1[[#This Row],[Profit]]/Table1[[#This Row],[Sales]])</f>
        <v>0.15</v>
      </c>
    </row>
    <row r="6658" spans="1:20" x14ac:dyDescent="0.25">
      <c r="A6658">
        <v>20230221</v>
      </c>
      <c r="B6658" s="1" t="s">
        <v>809</v>
      </c>
      <c r="C6658" s="1" t="s">
        <v>146</v>
      </c>
      <c r="D6658" s="1" t="s">
        <v>147</v>
      </c>
      <c r="E6658" s="1" t="s">
        <v>27</v>
      </c>
      <c r="F6658" s="1" t="s">
        <v>82</v>
      </c>
      <c r="G6658" s="1" t="s">
        <v>501</v>
      </c>
      <c r="H6658" s="1" t="s">
        <v>168</v>
      </c>
      <c r="I6658" s="1" t="s">
        <v>63</v>
      </c>
      <c r="J6658" s="1" t="s">
        <v>37</v>
      </c>
      <c r="K6658">
        <v>51.167999999999999</v>
      </c>
      <c r="L6658">
        <v>2</v>
      </c>
      <c r="M6658">
        <v>0.2</v>
      </c>
      <c r="N6658">
        <v>-6.3959999999999999</v>
      </c>
      <c r="O6658">
        <f>(Table1[[#This Row],[Sales]]-Table1[[#This Row],[Profit]])/Table1[[#This Row],[Quantity]]</f>
        <v>28.782</v>
      </c>
      <c r="P6658">
        <f>Table1[[#This Row],[Sales]]/Table1[[#This Row],[Quantity]]</f>
        <v>25.584</v>
      </c>
      <c r="Q6658" t="str">
        <f t="shared" si="206"/>
        <v>2023</v>
      </c>
      <c r="R6658" t="str">
        <f t="shared" si="207"/>
        <v>02</v>
      </c>
      <c r="S6658">
        <f>CEILING(Table1[[#This Row],[Month]]/3,1)</f>
        <v>1</v>
      </c>
      <c r="T6658" s="9">
        <f>(Table1[[#This Row],[Profit]]/Table1[[#This Row],[Sales]])</f>
        <v>-0.125</v>
      </c>
    </row>
    <row r="6659" spans="1:20" x14ac:dyDescent="0.25">
      <c r="A6659">
        <v>20230221</v>
      </c>
      <c r="B6659" s="1" t="s">
        <v>809</v>
      </c>
      <c r="C6659" s="1" t="s">
        <v>146</v>
      </c>
      <c r="D6659" s="1" t="s">
        <v>147</v>
      </c>
      <c r="E6659" s="1" t="s">
        <v>27</v>
      </c>
      <c r="F6659" s="1" t="s">
        <v>82</v>
      </c>
      <c r="G6659" s="1" t="s">
        <v>501</v>
      </c>
      <c r="H6659" s="1" t="s">
        <v>168</v>
      </c>
      <c r="I6659" s="1" t="s">
        <v>63</v>
      </c>
      <c r="J6659" s="1" t="s">
        <v>97</v>
      </c>
      <c r="K6659">
        <v>10.64</v>
      </c>
      <c r="L6659">
        <v>5</v>
      </c>
      <c r="M6659">
        <v>0.2</v>
      </c>
      <c r="N6659">
        <v>3.8570000000000002</v>
      </c>
      <c r="O6659">
        <f>(Table1[[#This Row],[Sales]]-Table1[[#This Row],[Profit]])/Table1[[#This Row],[Quantity]]</f>
        <v>1.3566</v>
      </c>
      <c r="P6659">
        <f>Table1[[#This Row],[Sales]]/Table1[[#This Row],[Quantity]]</f>
        <v>2.1280000000000001</v>
      </c>
      <c r="Q6659" t="str">
        <f t="shared" ref="Q6659:Q6722" si="208">LEFT(A6659,4)</f>
        <v>2023</v>
      </c>
      <c r="R6659" t="str">
        <f t="shared" ref="R6659:R6722" si="209">MID(A6659,5,2)</f>
        <v>02</v>
      </c>
      <c r="S6659">
        <f>CEILING(Table1[[#This Row],[Month]]/3,1)</f>
        <v>1</v>
      </c>
      <c r="T6659" s="9">
        <f>(Table1[[#This Row],[Profit]]/Table1[[#This Row],[Sales]])</f>
        <v>0.36249999999999999</v>
      </c>
    </row>
    <row r="6660" spans="1:20" x14ac:dyDescent="0.25">
      <c r="A6660">
        <v>20230221</v>
      </c>
      <c r="B6660" s="1" t="s">
        <v>809</v>
      </c>
      <c r="C6660" s="1" t="s">
        <v>146</v>
      </c>
      <c r="D6660" s="1" t="s">
        <v>147</v>
      </c>
      <c r="E6660" s="1" t="s">
        <v>27</v>
      </c>
      <c r="F6660" s="1" t="s">
        <v>82</v>
      </c>
      <c r="G6660" s="1" t="s">
        <v>501</v>
      </c>
      <c r="H6660" s="1" t="s">
        <v>168</v>
      </c>
      <c r="I6660" s="1" t="s">
        <v>63</v>
      </c>
      <c r="J6660" s="1" t="s">
        <v>41</v>
      </c>
      <c r="K6660">
        <v>68.703999999999994</v>
      </c>
      <c r="L6660">
        <v>2</v>
      </c>
      <c r="M6660">
        <v>0.2</v>
      </c>
      <c r="N6660">
        <v>16.3172</v>
      </c>
      <c r="O6660">
        <f>(Table1[[#This Row],[Sales]]-Table1[[#This Row],[Profit]])/Table1[[#This Row],[Quantity]]</f>
        <v>26.193399999999997</v>
      </c>
      <c r="P6660">
        <f>Table1[[#This Row],[Sales]]/Table1[[#This Row],[Quantity]]</f>
        <v>34.351999999999997</v>
      </c>
      <c r="Q6660" t="str">
        <f t="shared" si="208"/>
        <v>2023</v>
      </c>
      <c r="R6660" t="str">
        <f t="shared" si="209"/>
        <v>02</v>
      </c>
      <c r="S6660">
        <f>CEILING(Table1[[#This Row],[Month]]/3,1)</f>
        <v>1</v>
      </c>
      <c r="T6660" s="9">
        <f>(Table1[[#This Row],[Profit]]/Table1[[#This Row],[Sales]])</f>
        <v>0.23750000000000002</v>
      </c>
    </row>
    <row r="6661" spans="1:20" x14ac:dyDescent="0.25">
      <c r="A6661">
        <v>20230221</v>
      </c>
      <c r="B6661" s="1" t="s">
        <v>809</v>
      </c>
      <c r="C6661" s="1" t="s">
        <v>146</v>
      </c>
      <c r="D6661" s="1" t="s">
        <v>147</v>
      </c>
      <c r="E6661" s="1" t="s">
        <v>27</v>
      </c>
      <c r="F6661" s="1" t="s">
        <v>82</v>
      </c>
      <c r="G6661" s="1" t="s">
        <v>501</v>
      </c>
      <c r="H6661" s="1" t="s">
        <v>168</v>
      </c>
      <c r="I6661" s="1" t="s">
        <v>63</v>
      </c>
      <c r="J6661" s="1" t="s">
        <v>36</v>
      </c>
      <c r="K6661">
        <v>386.91</v>
      </c>
      <c r="L6661">
        <v>9</v>
      </c>
      <c r="M6661">
        <v>0.5</v>
      </c>
      <c r="N6661">
        <v>-185.71680000000001</v>
      </c>
      <c r="O6661">
        <f>(Table1[[#This Row],[Sales]]-Table1[[#This Row],[Profit]])/Table1[[#This Row],[Quantity]]</f>
        <v>63.6252</v>
      </c>
      <c r="P6661">
        <f>Table1[[#This Row],[Sales]]/Table1[[#This Row],[Quantity]]</f>
        <v>42.99</v>
      </c>
      <c r="Q6661" t="str">
        <f t="shared" si="208"/>
        <v>2023</v>
      </c>
      <c r="R6661" t="str">
        <f t="shared" si="209"/>
        <v>02</v>
      </c>
      <c r="S6661">
        <f>CEILING(Table1[[#This Row],[Month]]/3,1)</f>
        <v>1</v>
      </c>
      <c r="T6661" s="9">
        <f>(Table1[[#This Row],[Profit]]/Table1[[#This Row],[Sales]])</f>
        <v>-0.48</v>
      </c>
    </row>
    <row r="6662" spans="1:20" x14ac:dyDescent="0.25">
      <c r="A6662">
        <v>20210808</v>
      </c>
      <c r="B6662" s="1" t="s">
        <v>974</v>
      </c>
      <c r="C6662" s="1" t="s">
        <v>379</v>
      </c>
      <c r="D6662" s="1" t="s">
        <v>380</v>
      </c>
      <c r="E6662" s="1" t="s">
        <v>59</v>
      </c>
      <c r="F6662" s="1" t="s">
        <v>126</v>
      </c>
      <c r="G6662" s="1" t="s">
        <v>193</v>
      </c>
      <c r="H6662" s="1" t="s">
        <v>40</v>
      </c>
      <c r="I6662" s="1" t="s">
        <v>21</v>
      </c>
      <c r="J6662" s="1" t="s">
        <v>42</v>
      </c>
      <c r="K6662">
        <v>39.659999999999997</v>
      </c>
      <c r="L6662">
        <v>2</v>
      </c>
      <c r="M6662">
        <v>0</v>
      </c>
      <c r="N6662">
        <v>11.898</v>
      </c>
      <c r="O6662">
        <f>(Table1[[#This Row],[Sales]]-Table1[[#This Row],[Profit]])/Table1[[#This Row],[Quantity]]</f>
        <v>13.880999999999998</v>
      </c>
      <c r="P6662">
        <f>Table1[[#This Row],[Sales]]/Table1[[#This Row],[Quantity]]</f>
        <v>19.829999999999998</v>
      </c>
      <c r="Q6662" t="str">
        <f t="shared" si="208"/>
        <v>2021</v>
      </c>
      <c r="R6662" t="str">
        <f t="shared" si="209"/>
        <v>08</v>
      </c>
      <c r="S6662">
        <f>CEILING(Table1[[#This Row],[Month]]/3,1)</f>
        <v>3</v>
      </c>
      <c r="T6662" s="9">
        <f>(Table1[[#This Row],[Profit]]/Table1[[#This Row],[Sales]])</f>
        <v>0.30000000000000004</v>
      </c>
    </row>
    <row r="6663" spans="1:20" x14ac:dyDescent="0.25">
      <c r="A6663">
        <v>20210808</v>
      </c>
      <c r="B6663" s="1" t="s">
        <v>974</v>
      </c>
      <c r="C6663" s="1" t="s">
        <v>379</v>
      </c>
      <c r="D6663" s="1" t="s">
        <v>380</v>
      </c>
      <c r="E6663" s="1" t="s">
        <v>59</v>
      </c>
      <c r="F6663" s="1" t="s">
        <v>126</v>
      </c>
      <c r="G6663" s="1" t="s">
        <v>193</v>
      </c>
      <c r="H6663" s="1" t="s">
        <v>40</v>
      </c>
      <c r="I6663" s="1" t="s">
        <v>21</v>
      </c>
      <c r="J6663" s="1" t="s">
        <v>44</v>
      </c>
      <c r="K6663">
        <v>113.92</v>
      </c>
      <c r="L6663">
        <v>2</v>
      </c>
      <c r="M6663">
        <v>0</v>
      </c>
      <c r="N6663">
        <v>33.036799999999999</v>
      </c>
      <c r="O6663">
        <f>(Table1[[#This Row],[Sales]]-Table1[[#This Row],[Profit]])/Table1[[#This Row],[Quantity]]</f>
        <v>40.441600000000001</v>
      </c>
      <c r="P6663">
        <f>Table1[[#This Row],[Sales]]/Table1[[#This Row],[Quantity]]</f>
        <v>56.96</v>
      </c>
      <c r="Q6663" t="str">
        <f t="shared" si="208"/>
        <v>2021</v>
      </c>
      <c r="R6663" t="str">
        <f t="shared" si="209"/>
        <v>08</v>
      </c>
      <c r="S6663">
        <f>CEILING(Table1[[#This Row],[Month]]/3,1)</f>
        <v>3</v>
      </c>
      <c r="T6663" s="9">
        <f>(Table1[[#This Row],[Profit]]/Table1[[#This Row],[Sales]])</f>
        <v>0.28999999999999998</v>
      </c>
    </row>
    <row r="6664" spans="1:20" x14ac:dyDescent="0.25">
      <c r="A6664">
        <v>20210808</v>
      </c>
      <c r="B6664" s="1" t="s">
        <v>974</v>
      </c>
      <c r="C6664" s="1" t="s">
        <v>379</v>
      </c>
      <c r="D6664" s="1" t="s">
        <v>380</v>
      </c>
      <c r="E6664" s="1" t="s">
        <v>59</v>
      </c>
      <c r="F6664" s="1" t="s">
        <v>126</v>
      </c>
      <c r="G6664" s="1" t="s">
        <v>193</v>
      </c>
      <c r="H6664" s="1" t="s">
        <v>40</v>
      </c>
      <c r="I6664" s="1" t="s">
        <v>21</v>
      </c>
      <c r="J6664" s="1" t="s">
        <v>36</v>
      </c>
      <c r="K6664">
        <v>447.86</v>
      </c>
      <c r="L6664">
        <v>7</v>
      </c>
      <c r="M6664">
        <v>0</v>
      </c>
      <c r="N6664">
        <v>210.49420000000001</v>
      </c>
      <c r="O6664">
        <f>(Table1[[#This Row],[Sales]]-Table1[[#This Row],[Profit]])/Table1[[#This Row],[Quantity]]</f>
        <v>33.909399999999998</v>
      </c>
      <c r="P6664">
        <f>Table1[[#This Row],[Sales]]/Table1[[#This Row],[Quantity]]</f>
        <v>63.980000000000004</v>
      </c>
      <c r="Q6664" t="str">
        <f t="shared" si="208"/>
        <v>2021</v>
      </c>
      <c r="R6664" t="str">
        <f t="shared" si="209"/>
        <v>08</v>
      </c>
      <c r="S6664">
        <f>CEILING(Table1[[#This Row],[Month]]/3,1)</f>
        <v>3</v>
      </c>
      <c r="T6664" s="9">
        <f>(Table1[[#This Row],[Profit]]/Table1[[#This Row],[Sales]])</f>
        <v>0.47</v>
      </c>
    </row>
    <row r="6665" spans="1:20" x14ac:dyDescent="0.25">
      <c r="A6665">
        <v>20231027</v>
      </c>
      <c r="B6665" s="1" t="s">
        <v>506</v>
      </c>
      <c r="C6665" s="1" t="s">
        <v>149</v>
      </c>
      <c r="D6665" s="1" t="s">
        <v>690</v>
      </c>
      <c r="E6665" s="1" t="s">
        <v>17</v>
      </c>
      <c r="F6665" s="1" t="s">
        <v>34</v>
      </c>
      <c r="G6665" s="1" t="s">
        <v>360</v>
      </c>
      <c r="H6665" s="1" t="s">
        <v>40</v>
      </c>
      <c r="I6665" s="1" t="s">
        <v>21</v>
      </c>
      <c r="J6665" s="1" t="s">
        <v>36</v>
      </c>
      <c r="K6665">
        <v>356.85</v>
      </c>
      <c r="L6665">
        <v>5</v>
      </c>
      <c r="M6665">
        <v>0</v>
      </c>
      <c r="N6665">
        <v>60.664499999999997</v>
      </c>
      <c r="O6665">
        <f>(Table1[[#This Row],[Sales]]-Table1[[#This Row],[Profit]])/Table1[[#This Row],[Quantity]]</f>
        <v>59.237100000000012</v>
      </c>
      <c r="P6665">
        <f>Table1[[#This Row],[Sales]]/Table1[[#This Row],[Quantity]]</f>
        <v>71.37</v>
      </c>
      <c r="Q6665" t="str">
        <f t="shared" si="208"/>
        <v>2023</v>
      </c>
      <c r="R6665" t="str">
        <f t="shared" si="209"/>
        <v>10</v>
      </c>
      <c r="S6665">
        <f>CEILING(Table1[[#This Row],[Month]]/3,1)</f>
        <v>4</v>
      </c>
      <c r="T6665" s="9">
        <f>(Table1[[#This Row],[Profit]]/Table1[[#This Row],[Sales]])</f>
        <v>0.16999999999999998</v>
      </c>
    </row>
    <row r="6666" spans="1:20" x14ac:dyDescent="0.25">
      <c r="A6666">
        <v>20231027</v>
      </c>
      <c r="B6666" s="1" t="s">
        <v>506</v>
      </c>
      <c r="C6666" s="1" t="s">
        <v>149</v>
      </c>
      <c r="D6666" s="1" t="s">
        <v>690</v>
      </c>
      <c r="E6666" s="1" t="s">
        <v>17</v>
      </c>
      <c r="F6666" s="1" t="s">
        <v>34</v>
      </c>
      <c r="G6666" s="1" t="s">
        <v>360</v>
      </c>
      <c r="H6666" s="1" t="s">
        <v>40</v>
      </c>
      <c r="I6666" s="1" t="s">
        <v>21</v>
      </c>
      <c r="J6666" s="1" t="s">
        <v>97</v>
      </c>
      <c r="K6666">
        <v>251.58</v>
      </c>
      <c r="L6666">
        <v>7</v>
      </c>
      <c r="M6666">
        <v>0</v>
      </c>
      <c r="N6666">
        <v>113.211</v>
      </c>
      <c r="O6666">
        <f>(Table1[[#This Row],[Sales]]-Table1[[#This Row],[Profit]])/Table1[[#This Row],[Quantity]]</f>
        <v>19.767000000000003</v>
      </c>
      <c r="P6666">
        <f>Table1[[#This Row],[Sales]]/Table1[[#This Row],[Quantity]]</f>
        <v>35.940000000000005</v>
      </c>
      <c r="Q6666" t="str">
        <f t="shared" si="208"/>
        <v>2023</v>
      </c>
      <c r="R6666" t="str">
        <f t="shared" si="209"/>
        <v>10</v>
      </c>
      <c r="S6666">
        <f>CEILING(Table1[[#This Row],[Month]]/3,1)</f>
        <v>4</v>
      </c>
      <c r="T6666" s="9">
        <f>(Table1[[#This Row],[Profit]]/Table1[[#This Row],[Sales]])</f>
        <v>0.44999999999999996</v>
      </c>
    </row>
    <row r="6667" spans="1:20" x14ac:dyDescent="0.25">
      <c r="A6667">
        <v>20220715</v>
      </c>
      <c r="B6667" s="1" t="s">
        <v>697</v>
      </c>
      <c r="C6667" s="1" t="s">
        <v>57</v>
      </c>
      <c r="D6667" s="1" t="s">
        <v>99</v>
      </c>
      <c r="E6667" s="1" t="s">
        <v>59</v>
      </c>
      <c r="F6667" s="1" t="s">
        <v>60</v>
      </c>
      <c r="G6667" s="1" t="s">
        <v>251</v>
      </c>
      <c r="H6667" s="1" t="s">
        <v>40</v>
      </c>
      <c r="I6667" s="1" t="s">
        <v>21</v>
      </c>
      <c r="J6667" s="1" t="s">
        <v>50</v>
      </c>
      <c r="K6667">
        <v>219.84</v>
      </c>
      <c r="L6667">
        <v>5</v>
      </c>
      <c r="M6667">
        <v>0.2</v>
      </c>
      <c r="N6667">
        <v>79.691999999999993</v>
      </c>
      <c r="O6667">
        <f>(Table1[[#This Row],[Sales]]-Table1[[#This Row],[Profit]])/Table1[[#This Row],[Quantity]]</f>
        <v>28.029600000000006</v>
      </c>
      <c r="P6667">
        <f>Table1[[#This Row],[Sales]]/Table1[[#This Row],[Quantity]]</f>
        <v>43.968000000000004</v>
      </c>
      <c r="Q6667" t="str">
        <f t="shared" si="208"/>
        <v>2022</v>
      </c>
      <c r="R6667" t="str">
        <f t="shared" si="209"/>
        <v>07</v>
      </c>
      <c r="S6667">
        <f>CEILING(Table1[[#This Row],[Month]]/3,1)</f>
        <v>3</v>
      </c>
      <c r="T6667" s="9">
        <f>(Table1[[#This Row],[Profit]]/Table1[[#This Row],[Sales]])</f>
        <v>0.36249999999999999</v>
      </c>
    </row>
    <row r="6668" spans="1:20" x14ac:dyDescent="0.25">
      <c r="A6668">
        <v>20230513</v>
      </c>
      <c r="B6668" s="1" t="s">
        <v>508</v>
      </c>
      <c r="C6668" s="1" t="s">
        <v>289</v>
      </c>
      <c r="D6668" s="1" t="s">
        <v>352</v>
      </c>
      <c r="E6668" s="1" t="s">
        <v>27</v>
      </c>
      <c r="F6668" s="1" t="s">
        <v>82</v>
      </c>
      <c r="G6668" s="1" t="s">
        <v>228</v>
      </c>
      <c r="H6668" s="1" t="s">
        <v>75</v>
      </c>
      <c r="I6668" s="1" t="s">
        <v>21</v>
      </c>
      <c r="J6668" s="1" t="s">
        <v>41</v>
      </c>
      <c r="K6668">
        <v>42.85</v>
      </c>
      <c r="L6668">
        <v>5</v>
      </c>
      <c r="M6668">
        <v>0</v>
      </c>
      <c r="N6668">
        <v>15.426</v>
      </c>
      <c r="O6668">
        <f>(Table1[[#This Row],[Sales]]-Table1[[#This Row],[Profit]])/Table1[[#This Row],[Quantity]]</f>
        <v>5.4847999999999999</v>
      </c>
      <c r="P6668">
        <f>Table1[[#This Row],[Sales]]/Table1[[#This Row],[Quantity]]</f>
        <v>8.57</v>
      </c>
      <c r="Q6668" t="str">
        <f t="shared" si="208"/>
        <v>2023</v>
      </c>
      <c r="R6668" t="str">
        <f t="shared" si="209"/>
        <v>05</v>
      </c>
      <c r="S6668">
        <f>CEILING(Table1[[#This Row],[Month]]/3,1)</f>
        <v>2</v>
      </c>
      <c r="T6668" s="9">
        <f>(Table1[[#This Row],[Profit]]/Table1[[#This Row],[Sales]])</f>
        <v>0.36</v>
      </c>
    </row>
    <row r="6669" spans="1:20" x14ac:dyDescent="0.25">
      <c r="A6669">
        <v>20230513</v>
      </c>
      <c r="B6669" s="1" t="s">
        <v>508</v>
      </c>
      <c r="C6669" s="1" t="s">
        <v>289</v>
      </c>
      <c r="D6669" s="1" t="s">
        <v>352</v>
      </c>
      <c r="E6669" s="1" t="s">
        <v>27</v>
      </c>
      <c r="F6669" s="1" t="s">
        <v>82</v>
      </c>
      <c r="G6669" s="1" t="s">
        <v>228</v>
      </c>
      <c r="H6669" s="1" t="s">
        <v>75</v>
      </c>
      <c r="I6669" s="1" t="s">
        <v>21</v>
      </c>
      <c r="J6669" s="1" t="s">
        <v>23</v>
      </c>
      <c r="K6669">
        <v>6.16</v>
      </c>
      <c r="L6669">
        <v>2</v>
      </c>
      <c r="M6669">
        <v>0</v>
      </c>
      <c r="N6669">
        <v>2.9567999999999999</v>
      </c>
      <c r="O6669">
        <f>(Table1[[#This Row],[Sales]]-Table1[[#This Row],[Profit]])/Table1[[#This Row],[Quantity]]</f>
        <v>1.6016000000000001</v>
      </c>
      <c r="P6669">
        <f>Table1[[#This Row],[Sales]]/Table1[[#This Row],[Quantity]]</f>
        <v>3.08</v>
      </c>
      <c r="Q6669" t="str">
        <f t="shared" si="208"/>
        <v>2023</v>
      </c>
      <c r="R6669" t="str">
        <f t="shared" si="209"/>
        <v>05</v>
      </c>
      <c r="S6669">
        <f>CEILING(Table1[[#This Row],[Month]]/3,1)</f>
        <v>2</v>
      </c>
      <c r="T6669" s="9">
        <f>(Table1[[#This Row],[Profit]]/Table1[[#This Row],[Sales]])</f>
        <v>0.48</v>
      </c>
    </row>
    <row r="6670" spans="1:20" x14ac:dyDescent="0.25">
      <c r="A6670">
        <v>20230513</v>
      </c>
      <c r="B6670" s="1" t="s">
        <v>508</v>
      </c>
      <c r="C6670" s="1" t="s">
        <v>289</v>
      </c>
      <c r="D6670" s="1" t="s">
        <v>352</v>
      </c>
      <c r="E6670" s="1" t="s">
        <v>27</v>
      </c>
      <c r="F6670" s="1" t="s">
        <v>82</v>
      </c>
      <c r="G6670" s="1" t="s">
        <v>228</v>
      </c>
      <c r="H6670" s="1" t="s">
        <v>75</v>
      </c>
      <c r="I6670" s="1" t="s">
        <v>21</v>
      </c>
      <c r="J6670" s="1" t="s">
        <v>50</v>
      </c>
      <c r="K6670">
        <v>17</v>
      </c>
      <c r="L6670">
        <v>2</v>
      </c>
      <c r="M6670">
        <v>0</v>
      </c>
      <c r="N6670">
        <v>4.42</v>
      </c>
      <c r="O6670">
        <f>(Table1[[#This Row],[Sales]]-Table1[[#This Row],[Profit]])/Table1[[#This Row],[Quantity]]</f>
        <v>6.29</v>
      </c>
      <c r="P6670">
        <f>Table1[[#This Row],[Sales]]/Table1[[#This Row],[Quantity]]</f>
        <v>8.5</v>
      </c>
      <c r="Q6670" t="str">
        <f t="shared" si="208"/>
        <v>2023</v>
      </c>
      <c r="R6670" t="str">
        <f t="shared" si="209"/>
        <v>05</v>
      </c>
      <c r="S6670">
        <f>CEILING(Table1[[#This Row],[Month]]/3,1)</f>
        <v>2</v>
      </c>
      <c r="T6670" s="9">
        <f>(Table1[[#This Row],[Profit]]/Table1[[#This Row],[Sales]])</f>
        <v>0.26</v>
      </c>
    </row>
    <row r="6671" spans="1:20" x14ac:dyDescent="0.25">
      <c r="A6671">
        <v>20230513</v>
      </c>
      <c r="B6671" s="1" t="s">
        <v>508</v>
      </c>
      <c r="C6671" s="1" t="s">
        <v>289</v>
      </c>
      <c r="D6671" s="1" t="s">
        <v>352</v>
      </c>
      <c r="E6671" s="1" t="s">
        <v>27</v>
      </c>
      <c r="F6671" s="1" t="s">
        <v>82</v>
      </c>
      <c r="G6671" s="1" t="s">
        <v>228</v>
      </c>
      <c r="H6671" s="1" t="s">
        <v>75</v>
      </c>
      <c r="I6671" s="1" t="s">
        <v>21</v>
      </c>
      <c r="J6671" s="1" t="s">
        <v>94</v>
      </c>
      <c r="K6671">
        <v>87.4</v>
      </c>
      <c r="L6671">
        <v>5</v>
      </c>
      <c r="M6671">
        <v>0</v>
      </c>
      <c r="N6671">
        <v>34.96</v>
      </c>
      <c r="O6671">
        <f>(Table1[[#This Row],[Sales]]-Table1[[#This Row],[Profit]])/Table1[[#This Row],[Quantity]]</f>
        <v>10.488000000000001</v>
      </c>
      <c r="P6671">
        <f>Table1[[#This Row],[Sales]]/Table1[[#This Row],[Quantity]]</f>
        <v>17.48</v>
      </c>
      <c r="Q6671" t="str">
        <f t="shared" si="208"/>
        <v>2023</v>
      </c>
      <c r="R6671" t="str">
        <f t="shared" si="209"/>
        <v>05</v>
      </c>
      <c r="S6671">
        <f>CEILING(Table1[[#This Row],[Month]]/3,1)</f>
        <v>2</v>
      </c>
      <c r="T6671" s="9">
        <f>(Table1[[#This Row],[Profit]]/Table1[[#This Row],[Sales]])</f>
        <v>0.39999999999999997</v>
      </c>
    </row>
    <row r="6672" spans="1:20" x14ac:dyDescent="0.25">
      <c r="A6672">
        <v>20230526</v>
      </c>
      <c r="B6672" s="1" t="s">
        <v>761</v>
      </c>
      <c r="C6672" s="1" t="s">
        <v>385</v>
      </c>
      <c r="D6672" s="1" t="s">
        <v>1179</v>
      </c>
      <c r="E6672" s="1" t="s">
        <v>17</v>
      </c>
      <c r="F6672" s="1" t="s">
        <v>48</v>
      </c>
      <c r="G6672" s="1" t="s">
        <v>298</v>
      </c>
      <c r="H6672" s="1" t="s">
        <v>168</v>
      </c>
      <c r="I6672" s="1" t="s">
        <v>63</v>
      </c>
      <c r="J6672" s="1" t="s">
        <v>36</v>
      </c>
      <c r="K6672">
        <v>29.84</v>
      </c>
      <c r="L6672">
        <v>2</v>
      </c>
      <c r="M6672">
        <v>0</v>
      </c>
      <c r="N6672">
        <v>13.428000000000001</v>
      </c>
      <c r="O6672">
        <f>(Table1[[#This Row],[Sales]]-Table1[[#This Row],[Profit]])/Table1[[#This Row],[Quantity]]</f>
        <v>8.2059999999999995</v>
      </c>
      <c r="P6672">
        <f>Table1[[#This Row],[Sales]]/Table1[[#This Row],[Quantity]]</f>
        <v>14.92</v>
      </c>
      <c r="Q6672" t="str">
        <f t="shared" si="208"/>
        <v>2023</v>
      </c>
      <c r="R6672" t="str">
        <f t="shared" si="209"/>
        <v>05</v>
      </c>
      <c r="S6672">
        <f>CEILING(Table1[[#This Row],[Month]]/3,1)</f>
        <v>2</v>
      </c>
      <c r="T6672" s="9">
        <f>(Table1[[#This Row],[Profit]]/Table1[[#This Row],[Sales]])</f>
        <v>0.45</v>
      </c>
    </row>
    <row r="6673" spans="1:20" x14ac:dyDescent="0.25">
      <c r="A6673">
        <v>20200823</v>
      </c>
      <c r="B6673" s="1" t="s">
        <v>881</v>
      </c>
      <c r="C6673" s="1" t="s">
        <v>25</v>
      </c>
      <c r="D6673" s="1" t="s">
        <v>26</v>
      </c>
      <c r="E6673" s="1" t="s">
        <v>27</v>
      </c>
      <c r="F6673" s="1" t="s">
        <v>28</v>
      </c>
      <c r="G6673" s="1" t="s">
        <v>39</v>
      </c>
      <c r="H6673" s="1" t="s">
        <v>40</v>
      </c>
      <c r="I6673" s="1" t="s">
        <v>30</v>
      </c>
      <c r="J6673" s="1" t="s">
        <v>36</v>
      </c>
      <c r="K6673">
        <v>49.567999999999998</v>
      </c>
      <c r="L6673">
        <v>2</v>
      </c>
      <c r="M6673">
        <v>0.2</v>
      </c>
      <c r="N6673">
        <v>17.348800000000001</v>
      </c>
      <c r="O6673">
        <f>(Table1[[#This Row],[Sales]]-Table1[[#This Row],[Profit]])/Table1[[#This Row],[Quantity]]</f>
        <v>16.1096</v>
      </c>
      <c r="P6673">
        <f>Table1[[#This Row],[Sales]]/Table1[[#This Row],[Quantity]]</f>
        <v>24.783999999999999</v>
      </c>
      <c r="Q6673" t="str">
        <f t="shared" si="208"/>
        <v>2020</v>
      </c>
      <c r="R6673" t="str">
        <f t="shared" si="209"/>
        <v>08</v>
      </c>
      <c r="S6673">
        <f>CEILING(Table1[[#This Row],[Month]]/3,1)</f>
        <v>3</v>
      </c>
      <c r="T6673" s="9">
        <f>(Table1[[#This Row],[Profit]]/Table1[[#This Row],[Sales]])</f>
        <v>0.35000000000000003</v>
      </c>
    </row>
    <row r="6674" spans="1:20" x14ac:dyDescent="0.25">
      <c r="A6674">
        <v>20210911</v>
      </c>
      <c r="B6674" s="1" t="s">
        <v>331</v>
      </c>
      <c r="C6674" s="1" t="s">
        <v>25</v>
      </c>
      <c r="D6674" s="1" t="s">
        <v>325</v>
      </c>
      <c r="E6674" s="1" t="s">
        <v>27</v>
      </c>
      <c r="F6674" s="1" t="s">
        <v>28</v>
      </c>
      <c r="G6674" s="1" t="s">
        <v>249</v>
      </c>
      <c r="H6674" s="1" t="s">
        <v>55</v>
      </c>
      <c r="I6674" s="1" t="s">
        <v>30</v>
      </c>
      <c r="J6674" s="1" t="s">
        <v>42</v>
      </c>
      <c r="K6674">
        <v>265.86</v>
      </c>
      <c r="L6674">
        <v>7</v>
      </c>
      <c r="M6674">
        <v>0</v>
      </c>
      <c r="N6674">
        <v>79.757999999999996</v>
      </c>
      <c r="O6674">
        <f>(Table1[[#This Row],[Sales]]-Table1[[#This Row],[Profit]])/Table1[[#This Row],[Quantity]]</f>
        <v>26.586000000000006</v>
      </c>
      <c r="P6674">
        <f>Table1[[#This Row],[Sales]]/Table1[[#This Row],[Quantity]]</f>
        <v>37.980000000000004</v>
      </c>
      <c r="Q6674" t="str">
        <f t="shared" si="208"/>
        <v>2021</v>
      </c>
      <c r="R6674" t="str">
        <f t="shared" si="209"/>
        <v>09</v>
      </c>
      <c r="S6674">
        <f>CEILING(Table1[[#This Row],[Month]]/3,1)</f>
        <v>3</v>
      </c>
      <c r="T6674" s="9">
        <f>(Table1[[#This Row],[Profit]]/Table1[[#This Row],[Sales]])</f>
        <v>0.3</v>
      </c>
    </row>
    <row r="6675" spans="1:20" x14ac:dyDescent="0.25">
      <c r="A6675">
        <v>20210905</v>
      </c>
      <c r="B6675" s="1" t="s">
        <v>244</v>
      </c>
      <c r="C6675" s="1" t="s">
        <v>149</v>
      </c>
      <c r="D6675" s="1" t="s">
        <v>922</v>
      </c>
      <c r="E6675" s="1" t="s">
        <v>17</v>
      </c>
      <c r="F6675" s="1" t="s">
        <v>34</v>
      </c>
      <c r="G6675" s="1" t="s">
        <v>245</v>
      </c>
      <c r="H6675" s="1" t="s">
        <v>62</v>
      </c>
      <c r="I6675" s="1" t="s">
        <v>63</v>
      </c>
      <c r="J6675" s="1" t="s">
        <v>41</v>
      </c>
      <c r="K6675">
        <v>67.959999999999994</v>
      </c>
      <c r="L6675">
        <v>4</v>
      </c>
      <c r="M6675">
        <v>0</v>
      </c>
      <c r="N6675">
        <v>12.232799999999999</v>
      </c>
      <c r="O6675">
        <f>(Table1[[#This Row],[Sales]]-Table1[[#This Row],[Profit]])/Table1[[#This Row],[Quantity]]</f>
        <v>13.931799999999999</v>
      </c>
      <c r="P6675">
        <f>Table1[[#This Row],[Sales]]/Table1[[#This Row],[Quantity]]</f>
        <v>16.989999999999998</v>
      </c>
      <c r="Q6675" t="str">
        <f t="shared" si="208"/>
        <v>2021</v>
      </c>
      <c r="R6675" t="str">
        <f t="shared" si="209"/>
        <v>09</v>
      </c>
      <c r="S6675">
        <f>CEILING(Table1[[#This Row],[Month]]/3,1)</f>
        <v>3</v>
      </c>
      <c r="T6675" s="9">
        <f>(Table1[[#This Row],[Profit]]/Table1[[#This Row],[Sales]])</f>
        <v>0.18</v>
      </c>
    </row>
    <row r="6676" spans="1:20" x14ac:dyDescent="0.25">
      <c r="A6676">
        <v>20211121</v>
      </c>
      <c r="B6676" s="1" t="s">
        <v>1063</v>
      </c>
      <c r="C6676" s="1" t="s">
        <v>129</v>
      </c>
      <c r="D6676" s="1" t="s">
        <v>441</v>
      </c>
      <c r="E6676" s="1" t="s">
        <v>59</v>
      </c>
      <c r="F6676" s="1" t="s">
        <v>131</v>
      </c>
      <c r="G6676" s="1" t="s">
        <v>383</v>
      </c>
      <c r="H6676" s="1" t="s">
        <v>91</v>
      </c>
      <c r="I6676" s="1" t="s">
        <v>21</v>
      </c>
      <c r="J6676" s="1" t="s">
        <v>42</v>
      </c>
      <c r="K6676">
        <v>10.92</v>
      </c>
      <c r="L6676">
        <v>6</v>
      </c>
      <c r="M6676">
        <v>0</v>
      </c>
      <c r="N6676">
        <v>4.9139999999999997</v>
      </c>
      <c r="O6676">
        <f>(Table1[[#This Row],[Sales]]-Table1[[#This Row],[Profit]])/Table1[[#This Row],[Quantity]]</f>
        <v>1.0010000000000001</v>
      </c>
      <c r="P6676">
        <f>Table1[[#This Row],[Sales]]/Table1[[#This Row],[Quantity]]</f>
        <v>1.82</v>
      </c>
      <c r="Q6676" t="str">
        <f t="shared" si="208"/>
        <v>2021</v>
      </c>
      <c r="R6676" t="str">
        <f t="shared" si="209"/>
        <v>11</v>
      </c>
      <c r="S6676">
        <f>CEILING(Table1[[#This Row],[Month]]/3,1)</f>
        <v>4</v>
      </c>
      <c r="T6676" s="9">
        <f>(Table1[[#This Row],[Profit]]/Table1[[#This Row],[Sales]])</f>
        <v>0.44999999999999996</v>
      </c>
    </row>
    <row r="6677" spans="1:20" x14ac:dyDescent="0.25">
      <c r="A6677">
        <v>20211121</v>
      </c>
      <c r="B6677" s="1" t="s">
        <v>1063</v>
      </c>
      <c r="C6677" s="1" t="s">
        <v>129</v>
      </c>
      <c r="D6677" s="1" t="s">
        <v>441</v>
      </c>
      <c r="E6677" s="1" t="s">
        <v>59</v>
      </c>
      <c r="F6677" s="1" t="s">
        <v>131</v>
      </c>
      <c r="G6677" s="1" t="s">
        <v>383</v>
      </c>
      <c r="H6677" s="1" t="s">
        <v>91</v>
      </c>
      <c r="I6677" s="1" t="s">
        <v>21</v>
      </c>
      <c r="J6677" s="1" t="s">
        <v>265</v>
      </c>
      <c r="K6677">
        <v>83.9</v>
      </c>
      <c r="L6677">
        <v>2</v>
      </c>
      <c r="M6677">
        <v>0</v>
      </c>
      <c r="N6677">
        <v>22.652999999999999</v>
      </c>
      <c r="O6677">
        <f>(Table1[[#This Row],[Sales]]-Table1[[#This Row],[Profit]])/Table1[[#This Row],[Quantity]]</f>
        <v>30.623500000000003</v>
      </c>
      <c r="P6677">
        <f>Table1[[#This Row],[Sales]]/Table1[[#This Row],[Quantity]]</f>
        <v>41.95</v>
      </c>
      <c r="Q6677" t="str">
        <f t="shared" si="208"/>
        <v>2021</v>
      </c>
      <c r="R6677" t="str">
        <f t="shared" si="209"/>
        <v>11</v>
      </c>
      <c r="S6677">
        <f>CEILING(Table1[[#This Row],[Month]]/3,1)</f>
        <v>4</v>
      </c>
      <c r="T6677" s="9">
        <f>(Table1[[#This Row],[Profit]]/Table1[[#This Row],[Sales]])</f>
        <v>0.26999999999999996</v>
      </c>
    </row>
    <row r="6678" spans="1:20" x14ac:dyDescent="0.25">
      <c r="A6678">
        <v>20211121</v>
      </c>
      <c r="B6678" s="1" t="s">
        <v>1063</v>
      </c>
      <c r="C6678" s="1" t="s">
        <v>129</v>
      </c>
      <c r="D6678" s="1" t="s">
        <v>441</v>
      </c>
      <c r="E6678" s="1" t="s">
        <v>59</v>
      </c>
      <c r="F6678" s="1" t="s">
        <v>131</v>
      </c>
      <c r="G6678" s="1" t="s">
        <v>383</v>
      </c>
      <c r="H6678" s="1" t="s">
        <v>91</v>
      </c>
      <c r="I6678" s="1" t="s">
        <v>21</v>
      </c>
      <c r="J6678" s="1" t="s">
        <v>44</v>
      </c>
      <c r="K6678">
        <v>19.75</v>
      </c>
      <c r="L6678">
        <v>5</v>
      </c>
      <c r="M6678">
        <v>0</v>
      </c>
      <c r="N6678">
        <v>5.1349999999999998</v>
      </c>
      <c r="O6678">
        <f>(Table1[[#This Row],[Sales]]-Table1[[#This Row],[Profit]])/Table1[[#This Row],[Quantity]]</f>
        <v>2.923</v>
      </c>
      <c r="P6678">
        <f>Table1[[#This Row],[Sales]]/Table1[[#This Row],[Quantity]]</f>
        <v>3.95</v>
      </c>
      <c r="Q6678" t="str">
        <f t="shared" si="208"/>
        <v>2021</v>
      </c>
      <c r="R6678" t="str">
        <f t="shared" si="209"/>
        <v>11</v>
      </c>
      <c r="S6678">
        <f>CEILING(Table1[[#This Row],[Month]]/3,1)</f>
        <v>4</v>
      </c>
      <c r="T6678" s="9">
        <f>(Table1[[#This Row],[Profit]]/Table1[[#This Row],[Sales]])</f>
        <v>0.26</v>
      </c>
    </row>
    <row r="6679" spans="1:20" x14ac:dyDescent="0.25">
      <c r="A6679">
        <v>20211121</v>
      </c>
      <c r="B6679" s="1" t="s">
        <v>1063</v>
      </c>
      <c r="C6679" s="1" t="s">
        <v>129</v>
      </c>
      <c r="D6679" s="1" t="s">
        <v>441</v>
      </c>
      <c r="E6679" s="1" t="s">
        <v>59</v>
      </c>
      <c r="F6679" s="1" t="s">
        <v>131</v>
      </c>
      <c r="G6679" s="1" t="s">
        <v>383</v>
      </c>
      <c r="H6679" s="1" t="s">
        <v>91</v>
      </c>
      <c r="I6679" s="1" t="s">
        <v>21</v>
      </c>
      <c r="J6679" s="1" t="s">
        <v>94</v>
      </c>
      <c r="K6679">
        <v>393.54</v>
      </c>
      <c r="L6679">
        <v>3</v>
      </c>
      <c r="M6679">
        <v>0</v>
      </c>
      <c r="N6679">
        <v>165.2868</v>
      </c>
      <c r="O6679">
        <f>(Table1[[#This Row],[Sales]]-Table1[[#This Row],[Profit]])/Table1[[#This Row],[Quantity]]</f>
        <v>76.084400000000002</v>
      </c>
      <c r="P6679">
        <f>Table1[[#This Row],[Sales]]/Table1[[#This Row],[Quantity]]</f>
        <v>131.18</v>
      </c>
      <c r="Q6679" t="str">
        <f t="shared" si="208"/>
        <v>2021</v>
      </c>
      <c r="R6679" t="str">
        <f t="shared" si="209"/>
        <v>11</v>
      </c>
      <c r="S6679">
        <f>CEILING(Table1[[#This Row],[Month]]/3,1)</f>
        <v>4</v>
      </c>
      <c r="T6679" s="9">
        <f>(Table1[[#This Row],[Profit]]/Table1[[#This Row],[Sales]])</f>
        <v>0.42</v>
      </c>
    </row>
    <row r="6680" spans="1:20" x14ac:dyDescent="0.25">
      <c r="A6680">
        <v>20201010</v>
      </c>
      <c r="B6680" s="1" t="s">
        <v>431</v>
      </c>
      <c r="C6680" s="1" t="s">
        <v>146</v>
      </c>
      <c r="D6680" s="1" t="s">
        <v>222</v>
      </c>
      <c r="E6680" s="1" t="s">
        <v>27</v>
      </c>
      <c r="F6680" s="1" t="s">
        <v>82</v>
      </c>
      <c r="G6680" s="1" t="s">
        <v>291</v>
      </c>
      <c r="H6680" s="1" t="s">
        <v>69</v>
      </c>
      <c r="I6680" s="1" t="s">
        <v>63</v>
      </c>
      <c r="J6680" s="1" t="s">
        <v>41</v>
      </c>
      <c r="K6680">
        <v>46.872</v>
      </c>
      <c r="L6680">
        <v>7</v>
      </c>
      <c r="M6680">
        <v>0.2</v>
      </c>
      <c r="N6680">
        <v>3.5154000000000001</v>
      </c>
      <c r="O6680">
        <f>(Table1[[#This Row],[Sales]]-Table1[[#This Row],[Profit]])/Table1[[#This Row],[Quantity]]</f>
        <v>6.1938000000000004</v>
      </c>
      <c r="P6680">
        <f>Table1[[#This Row],[Sales]]/Table1[[#This Row],[Quantity]]</f>
        <v>6.6959999999999997</v>
      </c>
      <c r="Q6680" t="str">
        <f t="shared" si="208"/>
        <v>2020</v>
      </c>
      <c r="R6680" t="str">
        <f t="shared" si="209"/>
        <v>10</v>
      </c>
      <c r="S6680">
        <f>CEILING(Table1[[#This Row],[Month]]/3,1)</f>
        <v>4</v>
      </c>
      <c r="T6680" s="9">
        <f>(Table1[[#This Row],[Profit]]/Table1[[#This Row],[Sales]])</f>
        <v>7.4999999999999997E-2</v>
      </c>
    </row>
    <row r="6681" spans="1:20" x14ac:dyDescent="0.25">
      <c r="A6681">
        <v>20230903</v>
      </c>
      <c r="B6681" s="1" t="s">
        <v>137</v>
      </c>
      <c r="C6681" s="1" t="s">
        <v>277</v>
      </c>
      <c r="D6681" s="1" t="s">
        <v>913</v>
      </c>
      <c r="E6681" s="1" t="s">
        <v>17</v>
      </c>
      <c r="F6681" s="1" t="s">
        <v>73</v>
      </c>
      <c r="G6681" s="1" t="s">
        <v>139</v>
      </c>
      <c r="H6681" s="1" t="s">
        <v>40</v>
      </c>
      <c r="I6681" s="1" t="s">
        <v>21</v>
      </c>
      <c r="J6681" s="1" t="s">
        <v>37</v>
      </c>
      <c r="K6681">
        <v>10.9</v>
      </c>
      <c r="L6681">
        <v>1</v>
      </c>
      <c r="M6681">
        <v>0</v>
      </c>
      <c r="N6681">
        <v>2.8340000000000001</v>
      </c>
      <c r="O6681">
        <f>(Table1[[#This Row],[Sales]]-Table1[[#This Row],[Profit]])/Table1[[#This Row],[Quantity]]</f>
        <v>8.0660000000000007</v>
      </c>
      <c r="P6681">
        <f>Table1[[#This Row],[Sales]]/Table1[[#This Row],[Quantity]]</f>
        <v>10.9</v>
      </c>
      <c r="Q6681" t="str">
        <f t="shared" si="208"/>
        <v>2023</v>
      </c>
      <c r="R6681" t="str">
        <f t="shared" si="209"/>
        <v>09</v>
      </c>
      <c r="S6681">
        <f>CEILING(Table1[[#This Row],[Month]]/3,1)</f>
        <v>3</v>
      </c>
      <c r="T6681" s="9">
        <f>(Table1[[#This Row],[Profit]]/Table1[[#This Row],[Sales]])</f>
        <v>0.26</v>
      </c>
    </row>
    <row r="6682" spans="1:20" x14ac:dyDescent="0.25">
      <c r="A6682">
        <v>20230903</v>
      </c>
      <c r="B6682" s="1" t="s">
        <v>137</v>
      </c>
      <c r="C6682" s="1" t="s">
        <v>277</v>
      </c>
      <c r="D6682" s="1" t="s">
        <v>913</v>
      </c>
      <c r="E6682" s="1" t="s">
        <v>17</v>
      </c>
      <c r="F6682" s="1" t="s">
        <v>73</v>
      </c>
      <c r="G6682" s="1" t="s">
        <v>139</v>
      </c>
      <c r="H6682" s="1" t="s">
        <v>40</v>
      </c>
      <c r="I6682" s="1" t="s">
        <v>21</v>
      </c>
      <c r="J6682" s="1" t="s">
        <v>50</v>
      </c>
      <c r="K6682">
        <v>79.92</v>
      </c>
      <c r="L6682">
        <v>4</v>
      </c>
      <c r="M6682">
        <v>0</v>
      </c>
      <c r="N6682">
        <v>37.562399999999997</v>
      </c>
      <c r="O6682">
        <f>(Table1[[#This Row],[Sales]]-Table1[[#This Row],[Profit]])/Table1[[#This Row],[Quantity]]</f>
        <v>10.589400000000001</v>
      </c>
      <c r="P6682">
        <f>Table1[[#This Row],[Sales]]/Table1[[#This Row],[Quantity]]</f>
        <v>19.98</v>
      </c>
      <c r="Q6682" t="str">
        <f t="shared" si="208"/>
        <v>2023</v>
      </c>
      <c r="R6682" t="str">
        <f t="shared" si="209"/>
        <v>09</v>
      </c>
      <c r="S6682">
        <f>CEILING(Table1[[#This Row],[Month]]/3,1)</f>
        <v>3</v>
      </c>
      <c r="T6682" s="9">
        <f>(Table1[[#This Row],[Profit]]/Table1[[#This Row],[Sales]])</f>
        <v>0.47</v>
      </c>
    </row>
    <row r="6683" spans="1:20" x14ac:dyDescent="0.25">
      <c r="A6683">
        <v>20230903</v>
      </c>
      <c r="B6683" s="1" t="s">
        <v>137</v>
      </c>
      <c r="C6683" s="1" t="s">
        <v>277</v>
      </c>
      <c r="D6683" s="1" t="s">
        <v>913</v>
      </c>
      <c r="E6683" s="1" t="s">
        <v>17</v>
      </c>
      <c r="F6683" s="1" t="s">
        <v>73</v>
      </c>
      <c r="G6683" s="1" t="s">
        <v>139</v>
      </c>
      <c r="H6683" s="1" t="s">
        <v>40</v>
      </c>
      <c r="I6683" s="1" t="s">
        <v>21</v>
      </c>
      <c r="J6683" s="1" t="s">
        <v>50</v>
      </c>
      <c r="K6683">
        <v>146.82</v>
      </c>
      <c r="L6683">
        <v>3</v>
      </c>
      <c r="M6683">
        <v>0</v>
      </c>
      <c r="N6683">
        <v>73.41</v>
      </c>
      <c r="O6683">
        <f>(Table1[[#This Row],[Sales]]-Table1[[#This Row],[Profit]])/Table1[[#This Row],[Quantity]]</f>
        <v>24.47</v>
      </c>
      <c r="P6683">
        <f>Table1[[#This Row],[Sales]]/Table1[[#This Row],[Quantity]]</f>
        <v>48.94</v>
      </c>
      <c r="Q6683" t="str">
        <f t="shared" si="208"/>
        <v>2023</v>
      </c>
      <c r="R6683" t="str">
        <f t="shared" si="209"/>
        <v>09</v>
      </c>
      <c r="S6683">
        <f>CEILING(Table1[[#This Row],[Month]]/3,1)</f>
        <v>3</v>
      </c>
      <c r="T6683" s="9">
        <f>(Table1[[#This Row],[Profit]]/Table1[[#This Row],[Sales]])</f>
        <v>0.5</v>
      </c>
    </row>
    <row r="6684" spans="1:20" x14ac:dyDescent="0.25">
      <c r="A6684">
        <v>20230102</v>
      </c>
      <c r="B6684" s="1" t="s">
        <v>866</v>
      </c>
      <c r="C6684" s="1" t="s">
        <v>65</v>
      </c>
      <c r="D6684" s="1" t="s">
        <v>243</v>
      </c>
      <c r="E6684" s="1" t="s">
        <v>17</v>
      </c>
      <c r="F6684" s="1" t="s">
        <v>67</v>
      </c>
      <c r="G6684" s="1" t="s">
        <v>340</v>
      </c>
      <c r="H6684" s="1" t="s">
        <v>55</v>
      </c>
      <c r="I6684" s="1" t="s">
        <v>63</v>
      </c>
      <c r="J6684" s="1" t="s">
        <v>36</v>
      </c>
      <c r="K6684">
        <v>3.6</v>
      </c>
      <c r="L6684">
        <v>2</v>
      </c>
      <c r="M6684">
        <v>0</v>
      </c>
      <c r="N6684">
        <v>1.728</v>
      </c>
      <c r="O6684">
        <f>(Table1[[#This Row],[Sales]]-Table1[[#This Row],[Profit]])/Table1[[#This Row],[Quantity]]</f>
        <v>0.93600000000000005</v>
      </c>
      <c r="P6684">
        <f>Table1[[#This Row],[Sales]]/Table1[[#This Row],[Quantity]]</f>
        <v>1.8</v>
      </c>
      <c r="Q6684" t="str">
        <f t="shared" si="208"/>
        <v>2023</v>
      </c>
      <c r="R6684" t="str">
        <f t="shared" si="209"/>
        <v>01</v>
      </c>
      <c r="S6684">
        <f>CEILING(Table1[[#This Row],[Month]]/3,1)</f>
        <v>1</v>
      </c>
      <c r="T6684" s="9">
        <f>(Table1[[#This Row],[Profit]]/Table1[[#This Row],[Sales]])</f>
        <v>0.48</v>
      </c>
    </row>
    <row r="6685" spans="1:20" x14ac:dyDescent="0.25">
      <c r="A6685">
        <v>20201105</v>
      </c>
      <c r="B6685" s="1" t="s">
        <v>702</v>
      </c>
      <c r="C6685" s="1" t="s">
        <v>25</v>
      </c>
      <c r="D6685" s="1" t="s">
        <v>26</v>
      </c>
      <c r="E6685" s="1" t="s">
        <v>27</v>
      </c>
      <c r="F6685" s="1" t="s">
        <v>28</v>
      </c>
      <c r="G6685" s="1" t="s">
        <v>523</v>
      </c>
      <c r="H6685" s="1" t="s">
        <v>55</v>
      </c>
      <c r="I6685" s="1" t="s">
        <v>63</v>
      </c>
      <c r="J6685" s="1" t="s">
        <v>41</v>
      </c>
      <c r="K6685">
        <v>20.04</v>
      </c>
      <c r="L6685">
        <v>6</v>
      </c>
      <c r="M6685">
        <v>0</v>
      </c>
      <c r="N6685">
        <v>8.8176000000000005</v>
      </c>
      <c r="O6685">
        <f>(Table1[[#This Row],[Sales]]-Table1[[#This Row],[Profit]])/Table1[[#This Row],[Quantity]]</f>
        <v>1.8703999999999998</v>
      </c>
      <c r="P6685">
        <f>Table1[[#This Row],[Sales]]/Table1[[#This Row],[Quantity]]</f>
        <v>3.34</v>
      </c>
      <c r="Q6685" t="str">
        <f t="shared" si="208"/>
        <v>2020</v>
      </c>
      <c r="R6685" t="str">
        <f t="shared" si="209"/>
        <v>11</v>
      </c>
      <c r="S6685">
        <f>CEILING(Table1[[#This Row],[Month]]/3,1)</f>
        <v>4</v>
      </c>
      <c r="T6685" s="9">
        <f>(Table1[[#This Row],[Profit]]/Table1[[#This Row],[Sales]])</f>
        <v>0.44000000000000006</v>
      </c>
    </row>
    <row r="6686" spans="1:20" x14ac:dyDescent="0.25">
      <c r="A6686">
        <v>20211217</v>
      </c>
      <c r="B6686" s="1" t="s">
        <v>860</v>
      </c>
      <c r="C6686" s="1" t="s">
        <v>108</v>
      </c>
      <c r="D6686" s="1" t="s">
        <v>220</v>
      </c>
      <c r="E6686" s="1" t="s">
        <v>59</v>
      </c>
      <c r="F6686" s="1" t="s">
        <v>110</v>
      </c>
      <c r="G6686" s="1" t="s">
        <v>481</v>
      </c>
      <c r="H6686" s="1" t="s">
        <v>91</v>
      </c>
      <c r="I6686" s="1" t="s">
        <v>21</v>
      </c>
      <c r="J6686" s="1" t="s">
        <v>37</v>
      </c>
      <c r="K6686">
        <v>180.01599999999999</v>
      </c>
      <c r="L6686">
        <v>1</v>
      </c>
      <c r="M6686">
        <v>0.2</v>
      </c>
      <c r="N6686">
        <v>-15.7514</v>
      </c>
      <c r="O6686">
        <f>(Table1[[#This Row],[Sales]]-Table1[[#This Row],[Profit]])/Table1[[#This Row],[Quantity]]</f>
        <v>195.76739999999998</v>
      </c>
      <c r="P6686">
        <f>Table1[[#This Row],[Sales]]/Table1[[#This Row],[Quantity]]</f>
        <v>180.01599999999999</v>
      </c>
      <c r="Q6686" t="str">
        <f t="shared" si="208"/>
        <v>2021</v>
      </c>
      <c r="R6686" t="str">
        <f t="shared" si="209"/>
        <v>12</v>
      </c>
      <c r="S6686">
        <f>CEILING(Table1[[#This Row],[Month]]/3,1)</f>
        <v>4</v>
      </c>
      <c r="T6686" s="9">
        <f>(Table1[[#This Row],[Profit]]/Table1[[#This Row],[Sales]])</f>
        <v>-8.7500000000000008E-2</v>
      </c>
    </row>
    <row r="6687" spans="1:20" x14ac:dyDescent="0.25">
      <c r="A6687">
        <v>20211217</v>
      </c>
      <c r="B6687" s="1" t="s">
        <v>860</v>
      </c>
      <c r="C6687" s="1" t="s">
        <v>108</v>
      </c>
      <c r="D6687" s="1" t="s">
        <v>220</v>
      </c>
      <c r="E6687" s="1" t="s">
        <v>59</v>
      </c>
      <c r="F6687" s="1" t="s">
        <v>110</v>
      </c>
      <c r="G6687" s="1" t="s">
        <v>481</v>
      </c>
      <c r="H6687" s="1" t="s">
        <v>91</v>
      </c>
      <c r="I6687" s="1" t="s">
        <v>21</v>
      </c>
      <c r="J6687" s="1" t="s">
        <v>41</v>
      </c>
      <c r="K6687">
        <v>41.552</v>
      </c>
      <c r="L6687">
        <v>2</v>
      </c>
      <c r="M6687">
        <v>0.6</v>
      </c>
      <c r="N6687">
        <v>-19.737200000000001</v>
      </c>
      <c r="O6687">
        <f>(Table1[[#This Row],[Sales]]-Table1[[#This Row],[Profit]])/Table1[[#This Row],[Quantity]]</f>
        <v>30.644600000000001</v>
      </c>
      <c r="P6687">
        <f>Table1[[#This Row],[Sales]]/Table1[[#This Row],[Quantity]]</f>
        <v>20.776</v>
      </c>
      <c r="Q6687" t="str">
        <f t="shared" si="208"/>
        <v>2021</v>
      </c>
      <c r="R6687" t="str">
        <f t="shared" si="209"/>
        <v>12</v>
      </c>
      <c r="S6687">
        <f>CEILING(Table1[[#This Row],[Month]]/3,1)</f>
        <v>4</v>
      </c>
      <c r="T6687" s="9">
        <f>(Table1[[#This Row],[Profit]]/Table1[[#This Row],[Sales]])</f>
        <v>-0.47500000000000003</v>
      </c>
    </row>
    <row r="6688" spans="1:20" x14ac:dyDescent="0.25">
      <c r="A6688">
        <v>20211217</v>
      </c>
      <c r="B6688" s="1" t="s">
        <v>860</v>
      </c>
      <c r="C6688" s="1" t="s">
        <v>108</v>
      </c>
      <c r="D6688" s="1" t="s">
        <v>220</v>
      </c>
      <c r="E6688" s="1" t="s">
        <v>59</v>
      </c>
      <c r="F6688" s="1" t="s">
        <v>110</v>
      </c>
      <c r="G6688" s="1" t="s">
        <v>481</v>
      </c>
      <c r="H6688" s="1" t="s">
        <v>91</v>
      </c>
      <c r="I6688" s="1" t="s">
        <v>21</v>
      </c>
      <c r="J6688" s="1" t="s">
        <v>42</v>
      </c>
      <c r="K6688">
        <v>13.12</v>
      </c>
      <c r="L6688">
        <v>5</v>
      </c>
      <c r="M6688">
        <v>0.2</v>
      </c>
      <c r="N6688">
        <v>1.476</v>
      </c>
      <c r="O6688">
        <f>(Table1[[#This Row],[Sales]]-Table1[[#This Row],[Profit]])/Table1[[#This Row],[Quantity]]</f>
        <v>2.3287999999999998</v>
      </c>
      <c r="P6688">
        <f>Table1[[#This Row],[Sales]]/Table1[[#This Row],[Quantity]]</f>
        <v>2.6239999999999997</v>
      </c>
      <c r="Q6688" t="str">
        <f t="shared" si="208"/>
        <v>2021</v>
      </c>
      <c r="R6688" t="str">
        <f t="shared" si="209"/>
        <v>12</v>
      </c>
      <c r="S6688">
        <f>CEILING(Table1[[#This Row],[Month]]/3,1)</f>
        <v>4</v>
      </c>
      <c r="T6688" s="9">
        <f>(Table1[[#This Row],[Profit]]/Table1[[#This Row],[Sales]])</f>
        <v>0.1125</v>
      </c>
    </row>
    <row r="6689" spans="1:20" x14ac:dyDescent="0.25">
      <c r="A6689">
        <v>20210514</v>
      </c>
      <c r="B6689" s="1" t="s">
        <v>1042</v>
      </c>
      <c r="C6689" s="1" t="s">
        <v>25</v>
      </c>
      <c r="D6689" s="1" t="s">
        <v>26</v>
      </c>
      <c r="E6689" s="1" t="s">
        <v>27</v>
      </c>
      <c r="F6689" s="1" t="s">
        <v>28</v>
      </c>
      <c r="G6689" s="1" t="s">
        <v>191</v>
      </c>
      <c r="H6689" s="1" t="s">
        <v>91</v>
      </c>
      <c r="I6689" s="1" t="s">
        <v>21</v>
      </c>
      <c r="J6689" s="1" t="s">
        <v>37</v>
      </c>
      <c r="K6689">
        <v>1117.92</v>
      </c>
      <c r="L6689">
        <v>4</v>
      </c>
      <c r="M6689">
        <v>0</v>
      </c>
      <c r="N6689">
        <v>55.896000000000001</v>
      </c>
      <c r="O6689">
        <f>(Table1[[#This Row],[Sales]]-Table1[[#This Row],[Profit]])/Table1[[#This Row],[Quantity]]</f>
        <v>265.50600000000003</v>
      </c>
      <c r="P6689">
        <f>Table1[[#This Row],[Sales]]/Table1[[#This Row],[Quantity]]</f>
        <v>279.48</v>
      </c>
      <c r="Q6689" t="str">
        <f t="shared" si="208"/>
        <v>2021</v>
      </c>
      <c r="R6689" t="str">
        <f t="shared" si="209"/>
        <v>05</v>
      </c>
      <c r="S6689">
        <f>CEILING(Table1[[#This Row],[Month]]/3,1)</f>
        <v>2</v>
      </c>
      <c r="T6689" s="9">
        <f>(Table1[[#This Row],[Profit]]/Table1[[#This Row],[Sales]])</f>
        <v>4.9999999999999996E-2</v>
      </c>
    </row>
    <row r="6690" spans="1:20" x14ac:dyDescent="0.25">
      <c r="A6690">
        <v>20230311</v>
      </c>
      <c r="B6690" s="1" t="s">
        <v>1110</v>
      </c>
      <c r="C6690" s="1" t="s">
        <v>25</v>
      </c>
      <c r="D6690" s="1" t="s">
        <v>77</v>
      </c>
      <c r="E6690" s="1" t="s">
        <v>27</v>
      </c>
      <c r="F6690" s="1" t="s">
        <v>28</v>
      </c>
      <c r="G6690" s="1" t="s">
        <v>474</v>
      </c>
      <c r="H6690" s="1" t="s">
        <v>20</v>
      </c>
      <c r="I6690" s="1" t="s">
        <v>30</v>
      </c>
      <c r="J6690" s="1" t="s">
        <v>94</v>
      </c>
      <c r="K6690">
        <v>111.96</v>
      </c>
      <c r="L6690">
        <v>4</v>
      </c>
      <c r="M6690">
        <v>0</v>
      </c>
      <c r="N6690">
        <v>21.272400000000001</v>
      </c>
      <c r="O6690">
        <f>(Table1[[#This Row],[Sales]]-Table1[[#This Row],[Profit]])/Table1[[#This Row],[Quantity]]</f>
        <v>22.671899999999997</v>
      </c>
      <c r="P6690">
        <f>Table1[[#This Row],[Sales]]/Table1[[#This Row],[Quantity]]</f>
        <v>27.99</v>
      </c>
      <c r="Q6690" t="str">
        <f t="shared" si="208"/>
        <v>2023</v>
      </c>
      <c r="R6690" t="str">
        <f t="shared" si="209"/>
        <v>03</v>
      </c>
      <c r="S6690">
        <f>CEILING(Table1[[#This Row],[Month]]/3,1)</f>
        <v>1</v>
      </c>
      <c r="T6690" s="9">
        <f>(Table1[[#This Row],[Profit]]/Table1[[#This Row],[Sales]])</f>
        <v>0.19000000000000003</v>
      </c>
    </row>
    <row r="6691" spans="1:20" x14ac:dyDescent="0.25">
      <c r="A6691">
        <v>20231203</v>
      </c>
      <c r="B6691" s="1" t="s">
        <v>901</v>
      </c>
      <c r="C6691" s="1" t="s">
        <v>57</v>
      </c>
      <c r="D6691" s="1" t="s">
        <v>99</v>
      </c>
      <c r="E6691" s="1" t="s">
        <v>59</v>
      </c>
      <c r="F6691" s="1" t="s">
        <v>60</v>
      </c>
      <c r="G6691" s="1" t="s">
        <v>118</v>
      </c>
      <c r="H6691" s="1" t="s">
        <v>55</v>
      </c>
      <c r="I6691" s="1" t="s">
        <v>30</v>
      </c>
      <c r="J6691" s="1" t="s">
        <v>42</v>
      </c>
      <c r="K6691">
        <v>12.16</v>
      </c>
      <c r="L6691">
        <v>5</v>
      </c>
      <c r="M6691">
        <v>0.2</v>
      </c>
      <c r="N6691">
        <v>2.1280000000000001</v>
      </c>
      <c r="O6691">
        <f>(Table1[[#This Row],[Sales]]-Table1[[#This Row],[Profit]])/Table1[[#This Row],[Quantity]]</f>
        <v>2.0064000000000002</v>
      </c>
      <c r="P6691">
        <f>Table1[[#This Row],[Sales]]/Table1[[#This Row],[Quantity]]</f>
        <v>2.4319999999999999</v>
      </c>
      <c r="Q6691" t="str">
        <f t="shared" si="208"/>
        <v>2023</v>
      </c>
      <c r="R6691" t="str">
        <f t="shared" si="209"/>
        <v>12</v>
      </c>
      <c r="S6691">
        <f>CEILING(Table1[[#This Row],[Month]]/3,1)</f>
        <v>4</v>
      </c>
      <c r="T6691" s="9">
        <f>(Table1[[#This Row],[Profit]]/Table1[[#This Row],[Sales]])</f>
        <v>0.17500000000000002</v>
      </c>
    </row>
    <row r="6692" spans="1:20" x14ac:dyDescent="0.25">
      <c r="A6692">
        <v>20230801</v>
      </c>
      <c r="B6692" s="1" t="s">
        <v>1022</v>
      </c>
      <c r="C6692" s="1" t="s">
        <v>65</v>
      </c>
      <c r="D6692" s="1" t="s">
        <v>623</v>
      </c>
      <c r="E6692" s="1" t="s">
        <v>17</v>
      </c>
      <c r="F6692" s="1" t="s">
        <v>67</v>
      </c>
      <c r="G6692" s="1" t="s">
        <v>319</v>
      </c>
      <c r="H6692" s="1" t="s">
        <v>75</v>
      </c>
      <c r="I6692" s="1" t="s">
        <v>30</v>
      </c>
      <c r="J6692" s="1" t="s">
        <v>36</v>
      </c>
      <c r="K6692">
        <v>17.52</v>
      </c>
      <c r="L6692">
        <v>4</v>
      </c>
      <c r="M6692">
        <v>0</v>
      </c>
      <c r="N6692">
        <v>8.4095999999999993</v>
      </c>
      <c r="O6692">
        <f>(Table1[[#This Row],[Sales]]-Table1[[#This Row],[Profit]])/Table1[[#This Row],[Quantity]]</f>
        <v>2.2776000000000001</v>
      </c>
      <c r="P6692">
        <f>Table1[[#This Row],[Sales]]/Table1[[#This Row],[Quantity]]</f>
        <v>4.38</v>
      </c>
      <c r="Q6692" t="str">
        <f t="shared" si="208"/>
        <v>2023</v>
      </c>
      <c r="R6692" t="str">
        <f t="shared" si="209"/>
        <v>08</v>
      </c>
      <c r="S6692">
        <f>CEILING(Table1[[#This Row],[Month]]/3,1)</f>
        <v>3</v>
      </c>
      <c r="T6692" s="9">
        <f>(Table1[[#This Row],[Profit]]/Table1[[#This Row],[Sales]])</f>
        <v>0.48</v>
      </c>
    </row>
    <row r="6693" spans="1:20" x14ac:dyDescent="0.25">
      <c r="A6693">
        <v>20230801</v>
      </c>
      <c r="B6693" s="1" t="s">
        <v>1022</v>
      </c>
      <c r="C6693" s="1" t="s">
        <v>65</v>
      </c>
      <c r="D6693" s="1" t="s">
        <v>623</v>
      </c>
      <c r="E6693" s="1" t="s">
        <v>17</v>
      </c>
      <c r="F6693" s="1" t="s">
        <v>67</v>
      </c>
      <c r="G6693" s="1" t="s">
        <v>319</v>
      </c>
      <c r="H6693" s="1" t="s">
        <v>75</v>
      </c>
      <c r="I6693" s="1" t="s">
        <v>30</v>
      </c>
      <c r="J6693" s="1" t="s">
        <v>44</v>
      </c>
      <c r="K6693">
        <v>155.88</v>
      </c>
      <c r="L6693">
        <v>6</v>
      </c>
      <c r="M6693">
        <v>0</v>
      </c>
      <c r="N6693">
        <v>54.558</v>
      </c>
      <c r="O6693">
        <f>(Table1[[#This Row],[Sales]]-Table1[[#This Row],[Profit]])/Table1[[#This Row],[Quantity]]</f>
        <v>16.887</v>
      </c>
      <c r="P6693">
        <f>Table1[[#This Row],[Sales]]/Table1[[#This Row],[Quantity]]</f>
        <v>25.98</v>
      </c>
      <c r="Q6693" t="str">
        <f t="shared" si="208"/>
        <v>2023</v>
      </c>
      <c r="R6693" t="str">
        <f t="shared" si="209"/>
        <v>08</v>
      </c>
      <c r="S6693">
        <f>CEILING(Table1[[#This Row],[Month]]/3,1)</f>
        <v>3</v>
      </c>
      <c r="T6693" s="9">
        <f>(Table1[[#This Row],[Profit]]/Table1[[#This Row],[Sales]])</f>
        <v>0.35000000000000003</v>
      </c>
    </row>
    <row r="6694" spans="1:20" x14ac:dyDescent="0.25">
      <c r="A6694">
        <v>20230812</v>
      </c>
      <c r="B6694" s="1" t="s">
        <v>1065</v>
      </c>
      <c r="C6694" s="1" t="s">
        <v>274</v>
      </c>
      <c r="D6694" s="1" t="s">
        <v>275</v>
      </c>
      <c r="E6694" s="1" t="s">
        <v>17</v>
      </c>
      <c r="F6694" s="1" t="s">
        <v>197</v>
      </c>
      <c r="G6694" s="1" t="s">
        <v>100</v>
      </c>
      <c r="H6694" s="1" t="s">
        <v>101</v>
      </c>
      <c r="I6694" s="1" t="s">
        <v>63</v>
      </c>
      <c r="J6694" s="1" t="s">
        <v>36</v>
      </c>
      <c r="K6694">
        <v>477.51</v>
      </c>
      <c r="L6694">
        <v>11</v>
      </c>
      <c r="M6694">
        <v>0</v>
      </c>
      <c r="N6694">
        <v>219.65459999999999</v>
      </c>
      <c r="O6694">
        <f>(Table1[[#This Row],[Sales]]-Table1[[#This Row],[Profit]])/Table1[[#This Row],[Quantity]]</f>
        <v>23.441400000000002</v>
      </c>
      <c r="P6694">
        <f>Table1[[#This Row],[Sales]]/Table1[[#This Row],[Quantity]]</f>
        <v>43.41</v>
      </c>
      <c r="Q6694" t="str">
        <f t="shared" si="208"/>
        <v>2023</v>
      </c>
      <c r="R6694" t="str">
        <f t="shared" si="209"/>
        <v>08</v>
      </c>
      <c r="S6694">
        <f>CEILING(Table1[[#This Row],[Month]]/3,1)</f>
        <v>3</v>
      </c>
      <c r="T6694" s="9">
        <f>(Table1[[#This Row],[Profit]]/Table1[[#This Row],[Sales]])</f>
        <v>0.45999999999999996</v>
      </c>
    </row>
    <row r="6695" spans="1:20" x14ac:dyDescent="0.25">
      <c r="A6695">
        <v>20231001</v>
      </c>
      <c r="B6695" s="1" t="s">
        <v>1105</v>
      </c>
      <c r="C6695" s="1" t="s">
        <v>652</v>
      </c>
      <c r="D6695" s="1" t="s">
        <v>899</v>
      </c>
      <c r="E6695" s="1" t="s">
        <v>59</v>
      </c>
      <c r="F6695" s="1" t="s">
        <v>126</v>
      </c>
      <c r="G6695" s="1" t="s">
        <v>39</v>
      </c>
      <c r="H6695" s="1" t="s">
        <v>40</v>
      </c>
      <c r="I6695" s="1" t="s">
        <v>21</v>
      </c>
      <c r="J6695" s="1" t="s">
        <v>50</v>
      </c>
      <c r="K6695">
        <v>164.88</v>
      </c>
      <c r="L6695">
        <v>3</v>
      </c>
      <c r="M6695">
        <v>0</v>
      </c>
      <c r="N6695">
        <v>80.791200000000003</v>
      </c>
      <c r="O6695">
        <f>(Table1[[#This Row],[Sales]]-Table1[[#This Row],[Profit]])/Table1[[#This Row],[Quantity]]</f>
        <v>28.029599999999999</v>
      </c>
      <c r="P6695">
        <f>Table1[[#This Row],[Sales]]/Table1[[#This Row],[Quantity]]</f>
        <v>54.96</v>
      </c>
      <c r="Q6695" t="str">
        <f t="shared" si="208"/>
        <v>2023</v>
      </c>
      <c r="R6695" t="str">
        <f t="shared" si="209"/>
        <v>10</v>
      </c>
      <c r="S6695">
        <f>CEILING(Table1[[#This Row],[Month]]/3,1)</f>
        <v>4</v>
      </c>
      <c r="T6695" s="9">
        <f>(Table1[[#This Row],[Profit]]/Table1[[#This Row],[Sales]])</f>
        <v>0.49000000000000005</v>
      </c>
    </row>
    <row r="6696" spans="1:20" x14ac:dyDescent="0.25">
      <c r="A6696">
        <v>20220827</v>
      </c>
      <c r="B6696" s="1" t="s">
        <v>1224</v>
      </c>
      <c r="C6696" s="1" t="s">
        <v>65</v>
      </c>
      <c r="D6696" s="1" t="s">
        <v>243</v>
      </c>
      <c r="E6696" s="1" t="s">
        <v>17</v>
      </c>
      <c r="F6696" s="1" t="s">
        <v>67</v>
      </c>
      <c r="G6696" s="1" t="s">
        <v>781</v>
      </c>
      <c r="H6696" s="1" t="s">
        <v>75</v>
      </c>
      <c r="I6696" s="1" t="s">
        <v>63</v>
      </c>
      <c r="J6696" s="1" t="s">
        <v>94</v>
      </c>
      <c r="K6696">
        <v>47.97</v>
      </c>
      <c r="L6696">
        <v>3</v>
      </c>
      <c r="M6696">
        <v>0</v>
      </c>
      <c r="N6696">
        <v>14.870699999999999</v>
      </c>
      <c r="O6696">
        <f>(Table1[[#This Row],[Sales]]-Table1[[#This Row],[Profit]])/Table1[[#This Row],[Quantity]]</f>
        <v>11.033099999999999</v>
      </c>
      <c r="P6696">
        <f>Table1[[#This Row],[Sales]]/Table1[[#This Row],[Quantity]]</f>
        <v>15.99</v>
      </c>
      <c r="Q6696" t="str">
        <f t="shared" si="208"/>
        <v>2022</v>
      </c>
      <c r="R6696" t="str">
        <f t="shared" si="209"/>
        <v>08</v>
      </c>
      <c r="S6696">
        <f>CEILING(Table1[[#This Row],[Month]]/3,1)</f>
        <v>3</v>
      </c>
      <c r="T6696" s="9">
        <f>(Table1[[#This Row],[Profit]]/Table1[[#This Row],[Sales]])</f>
        <v>0.31</v>
      </c>
    </row>
    <row r="6697" spans="1:20" x14ac:dyDescent="0.25">
      <c r="A6697">
        <v>20221203</v>
      </c>
      <c r="B6697" s="1" t="s">
        <v>793</v>
      </c>
      <c r="C6697" s="1" t="s">
        <v>133</v>
      </c>
      <c r="D6697" s="1" t="s">
        <v>134</v>
      </c>
      <c r="E6697" s="1" t="s">
        <v>17</v>
      </c>
      <c r="F6697" s="1" t="s">
        <v>18</v>
      </c>
      <c r="G6697" s="1" t="s">
        <v>204</v>
      </c>
      <c r="H6697" s="1" t="s">
        <v>40</v>
      </c>
      <c r="I6697" s="1" t="s">
        <v>21</v>
      </c>
      <c r="J6697" s="1" t="s">
        <v>36</v>
      </c>
      <c r="K6697">
        <v>415.17599999999999</v>
      </c>
      <c r="L6697">
        <v>3</v>
      </c>
      <c r="M6697">
        <v>0.2</v>
      </c>
      <c r="N6697">
        <v>134.93219999999999</v>
      </c>
      <c r="O6697">
        <f>(Table1[[#This Row],[Sales]]-Table1[[#This Row],[Profit]])/Table1[[#This Row],[Quantity]]</f>
        <v>93.414599999999993</v>
      </c>
      <c r="P6697">
        <f>Table1[[#This Row],[Sales]]/Table1[[#This Row],[Quantity]]</f>
        <v>138.392</v>
      </c>
      <c r="Q6697" t="str">
        <f t="shared" si="208"/>
        <v>2022</v>
      </c>
      <c r="R6697" t="str">
        <f t="shared" si="209"/>
        <v>12</v>
      </c>
      <c r="S6697">
        <f>CEILING(Table1[[#This Row],[Month]]/3,1)</f>
        <v>4</v>
      </c>
      <c r="T6697" s="9">
        <f>(Table1[[#This Row],[Profit]]/Table1[[#This Row],[Sales]])</f>
        <v>0.32500000000000001</v>
      </c>
    </row>
    <row r="6698" spans="1:20" x14ac:dyDescent="0.25">
      <c r="A6698">
        <v>20221203</v>
      </c>
      <c r="B6698" s="1" t="s">
        <v>793</v>
      </c>
      <c r="C6698" s="1" t="s">
        <v>133</v>
      </c>
      <c r="D6698" s="1" t="s">
        <v>134</v>
      </c>
      <c r="E6698" s="1" t="s">
        <v>17</v>
      </c>
      <c r="F6698" s="1" t="s">
        <v>18</v>
      </c>
      <c r="G6698" s="1" t="s">
        <v>204</v>
      </c>
      <c r="H6698" s="1" t="s">
        <v>40</v>
      </c>
      <c r="I6698" s="1" t="s">
        <v>21</v>
      </c>
      <c r="J6698" s="1" t="s">
        <v>36</v>
      </c>
      <c r="K6698">
        <v>35.231999999999999</v>
      </c>
      <c r="L6698">
        <v>3</v>
      </c>
      <c r="M6698">
        <v>0.2</v>
      </c>
      <c r="N6698">
        <v>11.4504</v>
      </c>
      <c r="O6698">
        <f>(Table1[[#This Row],[Sales]]-Table1[[#This Row],[Profit]])/Table1[[#This Row],[Quantity]]</f>
        <v>7.9271999999999991</v>
      </c>
      <c r="P6698">
        <f>Table1[[#This Row],[Sales]]/Table1[[#This Row],[Quantity]]</f>
        <v>11.744</v>
      </c>
      <c r="Q6698" t="str">
        <f t="shared" si="208"/>
        <v>2022</v>
      </c>
      <c r="R6698" t="str">
        <f t="shared" si="209"/>
        <v>12</v>
      </c>
      <c r="S6698">
        <f>CEILING(Table1[[#This Row],[Month]]/3,1)</f>
        <v>4</v>
      </c>
      <c r="T6698" s="9">
        <f>(Table1[[#This Row],[Profit]]/Table1[[#This Row],[Sales]])</f>
        <v>0.32500000000000001</v>
      </c>
    </row>
    <row r="6699" spans="1:20" x14ac:dyDescent="0.25">
      <c r="A6699">
        <v>20221203</v>
      </c>
      <c r="B6699" s="1" t="s">
        <v>793</v>
      </c>
      <c r="C6699" s="1" t="s">
        <v>133</v>
      </c>
      <c r="D6699" s="1" t="s">
        <v>134</v>
      </c>
      <c r="E6699" s="1" t="s">
        <v>17</v>
      </c>
      <c r="F6699" s="1" t="s">
        <v>18</v>
      </c>
      <c r="G6699" s="1" t="s">
        <v>204</v>
      </c>
      <c r="H6699" s="1" t="s">
        <v>40</v>
      </c>
      <c r="I6699" s="1" t="s">
        <v>21</v>
      </c>
      <c r="J6699" s="1" t="s">
        <v>50</v>
      </c>
      <c r="K6699">
        <v>54.96</v>
      </c>
      <c r="L6699">
        <v>1</v>
      </c>
      <c r="M6699">
        <v>0</v>
      </c>
      <c r="N6699">
        <v>26.930399999999999</v>
      </c>
      <c r="O6699">
        <f>(Table1[[#This Row],[Sales]]-Table1[[#This Row],[Profit]])/Table1[[#This Row],[Quantity]]</f>
        <v>28.029600000000002</v>
      </c>
      <c r="P6699">
        <f>Table1[[#This Row],[Sales]]/Table1[[#This Row],[Quantity]]</f>
        <v>54.96</v>
      </c>
      <c r="Q6699" t="str">
        <f t="shared" si="208"/>
        <v>2022</v>
      </c>
      <c r="R6699" t="str">
        <f t="shared" si="209"/>
        <v>12</v>
      </c>
      <c r="S6699">
        <f>CEILING(Table1[[#This Row],[Month]]/3,1)</f>
        <v>4</v>
      </c>
      <c r="T6699" s="9">
        <f>(Table1[[#This Row],[Profit]]/Table1[[#This Row],[Sales]])</f>
        <v>0.49</v>
      </c>
    </row>
    <row r="6700" spans="1:20" x14ac:dyDescent="0.25">
      <c r="A6700">
        <v>20230722</v>
      </c>
      <c r="B6700" s="1" t="s">
        <v>883</v>
      </c>
      <c r="C6700" s="1" t="s">
        <v>25</v>
      </c>
      <c r="D6700" s="1" t="s">
        <v>325</v>
      </c>
      <c r="E6700" s="1" t="s">
        <v>27</v>
      </c>
      <c r="F6700" s="1" t="s">
        <v>28</v>
      </c>
      <c r="G6700" s="1" t="s">
        <v>111</v>
      </c>
      <c r="H6700" s="1" t="s">
        <v>20</v>
      </c>
      <c r="I6700" s="1" t="s">
        <v>21</v>
      </c>
      <c r="J6700" s="1" t="s">
        <v>50</v>
      </c>
      <c r="K6700">
        <v>16.34</v>
      </c>
      <c r="L6700">
        <v>2</v>
      </c>
      <c r="M6700">
        <v>0</v>
      </c>
      <c r="N6700">
        <v>7.6798000000000002</v>
      </c>
      <c r="O6700">
        <f>(Table1[[#This Row],[Sales]]-Table1[[#This Row],[Profit]])/Table1[[#This Row],[Quantity]]</f>
        <v>4.3300999999999998</v>
      </c>
      <c r="P6700">
        <f>Table1[[#This Row],[Sales]]/Table1[[#This Row],[Quantity]]</f>
        <v>8.17</v>
      </c>
      <c r="Q6700" t="str">
        <f t="shared" si="208"/>
        <v>2023</v>
      </c>
      <c r="R6700" t="str">
        <f t="shared" si="209"/>
        <v>07</v>
      </c>
      <c r="S6700">
        <f>CEILING(Table1[[#This Row],[Month]]/3,1)</f>
        <v>3</v>
      </c>
      <c r="T6700" s="9">
        <f>(Table1[[#This Row],[Profit]]/Table1[[#This Row],[Sales]])</f>
        <v>0.47000000000000003</v>
      </c>
    </row>
    <row r="6701" spans="1:20" x14ac:dyDescent="0.25">
      <c r="A6701">
        <v>20230722</v>
      </c>
      <c r="B6701" s="1" t="s">
        <v>883</v>
      </c>
      <c r="C6701" s="1" t="s">
        <v>25</v>
      </c>
      <c r="D6701" s="1" t="s">
        <v>325</v>
      </c>
      <c r="E6701" s="1" t="s">
        <v>27</v>
      </c>
      <c r="F6701" s="1" t="s">
        <v>28</v>
      </c>
      <c r="G6701" s="1" t="s">
        <v>111</v>
      </c>
      <c r="H6701" s="1" t="s">
        <v>20</v>
      </c>
      <c r="I6701" s="1" t="s">
        <v>21</v>
      </c>
      <c r="J6701" s="1" t="s">
        <v>23</v>
      </c>
      <c r="K6701">
        <v>225.29599999999999</v>
      </c>
      <c r="L6701">
        <v>2</v>
      </c>
      <c r="M6701">
        <v>0.2</v>
      </c>
      <c r="N6701">
        <v>22.529599999999999</v>
      </c>
      <c r="O6701">
        <f>(Table1[[#This Row],[Sales]]-Table1[[#This Row],[Profit]])/Table1[[#This Row],[Quantity]]</f>
        <v>101.3832</v>
      </c>
      <c r="P6701">
        <f>Table1[[#This Row],[Sales]]/Table1[[#This Row],[Quantity]]</f>
        <v>112.648</v>
      </c>
      <c r="Q6701" t="str">
        <f t="shared" si="208"/>
        <v>2023</v>
      </c>
      <c r="R6701" t="str">
        <f t="shared" si="209"/>
        <v>07</v>
      </c>
      <c r="S6701">
        <f>CEILING(Table1[[#This Row],[Month]]/3,1)</f>
        <v>3</v>
      </c>
      <c r="T6701" s="9">
        <f>(Table1[[#This Row],[Profit]]/Table1[[#This Row],[Sales]])</f>
        <v>9.9999999999999992E-2</v>
      </c>
    </row>
    <row r="6702" spans="1:20" x14ac:dyDescent="0.25">
      <c r="A6702">
        <v>20230722</v>
      </c>
      <c r="B6702" s="1" t="s">
        <v>883</v>
      </c>
      <c r="C6702" s="1" t="s">
        <v>25</v>
      </c>
      <c r="D6702" s="1" t="s">
        <v>325</v>
      </c>
      <c r="E6702" s="1" t="s">
        <v>27</v>
      </c>
      <c r="F6702" s="1" t="s">
        <v>28</v>
      </c>
      <c r="G6702" s="1" t="s">
        <v>111</v>
      </c>
      <c r="H6702" s="1" t="s">
        <v>20</v>
      </c>
      <c r="I6702" s="1" t="s">
        <v>21</v>
      </c>
      <c r="J6702" s="1" t="s">
        <v>36</v>
      </c>
      <c r="K6702">
        <v>50.351999999999997</v>
      </c>
      <c r="L6702">
        <v>3</v>
      </c>
      <c r="M6702">
        <v>0.2</v>
      </c>
      <c r="N6702">
        <v>17.623200000000001</v>
      </c>
      <c r="O6702">
        <f>(Table1[[#This Row],[Sales]]-Table1[[#This Row],[Profit]])/Table1[[#This Row],[Quantity]]</f>
        <v>10.909599999999998</v>
      </c>
      <c r="P6702">
        <f>Table1[[#This Row],[Sales]]/Table1[[#This Row],[Quantity]]</f>
        <v>16.783999999999999</v>
      </c>
      <c r="Q6702" t="str">
        <f t="shared" si="208"/>
        <v>2023</v>
      </c>
      <c r="R6702" t="str">
        <f t="shared" si="209"/>
        <v>07</v>
      </c>
      <c r="S6702">
        <f>CEILING(Table1[[#This Row],[Month]]/3,1)</f>
        <v>3</v>
      </c>
      <c r="T6702" s="9">
        <f>(Table1[[#This Row],[Profit]]/Table1[[#This Row],[Sales]])</f>
        <v>0.35000000000000003</v>
      </c>
    </row>
    <row r="6703" spans="1:20" x14ac:dyDescent="0.25">
      <c r="A6703">
        <v>20210520</v>
      </c>
      <c r="B6703" s="1" t="s">
        <v>857</v>
      </c>
      <c r="C6703" s="1" t="s">
        <v>46</v>
      </c>
      <c r="D6703" s="1" t="s">
        <v>435</v>
      </c>
      <c r="E6703" s="1" t="s">
        <v>17</v>
      </c>
      <c r="F6703" s="1" t="s">
        <v>48</v>
      </c>
      <c r="G6703" s="1" t="s">
        <v>74</v>
      </c>
      <c r="H6703" s="1" t="s">
        <v>75</v>
      </c>
      <c r="I6703" s="1" t="s">
        <v>21</v>
      </c>
      <c r="J6703" s="1" t="s">
        <v>41</v>
      </c>
      <c r="K6703">
        <v>163.136</v>
      </c>
      <c r="L6703">
        <v>4</v>
      </c>
      <c r="M6703">
        <v>0.2</v>
      </c>
      <c r="N6703">
        <v>20.391999999999999</v>
      </c>
      <c r="O6703">
        <f>(Table1[[#This Row],[Sales]]-Table1[[#This Row],[Profit]])/Table1[[#This Row],[Quantity]]</f>
        <v>35.686</v>
      </c>
      <c r="P6703">
        <f>Table1[[#This Row],[Sales]]/Table1[[#This Row],[Quantity]]</f>
        <v>40.783999999999999</v>
      </c>
      <c r="Q6703" t="str">
        <f t="shared" si="208"/>
        <v>2021</v>
      </c>
      <c r="R6703" t="str">
        <f t="shared" si="209"/>
        <v>05</v>
      </c>
      <c r="S6703">
        <f>CEILING(Table1[[#This Row],[Month]]/3,1)</f>
        <v>2</v>
      </c>
      <c r="T6703" s="9">
        <f>(Table1[[#This Row],[Profit]]/Table1[[#This Row],[Sales]])</f>
        <v>0.125</v>
      </c>
    </row>
    <row r="6704" spans="1:20" x14ac:dyDescent="0.25">
      <c r="A6704">
        <v>20210520</v>
      </c>
      <c r="B6704" s="1" t="s">
        <v>857</v>
      </c>
      <c r="C6704" s="1" t="s">
        <v>46</v>
      </c>
      <c r="D6704" s="1" t="s">
        <v>435</v>
      </c>
      <c r="E6704" s="1" t="s">
        <v>17</v>
      </c>
      <c r="F6704" s="1" t="s">
        <v>48</v>
      </c>
      <c r="G6704" s="1" t="s">
        <v>74</v>
      </c>
      <c r="H6704" s="1" t="s">
        <v>75</v>
      </c>
      <c r="I6704" s="1" t="s">
        <v>21</v>
      </c>
      <c r="J6704" s="1" t="s">
        <v>36</v>
      </c>
      <c r="K6704">
        <v>6.4080000000000004</v>
      </c>
      <c r="L6704">
        <v>4</v>
      </c>
      <c r="M6704">
        <v>0.7</v>
      </c>
      <c r="N6704">
        <v>-4.9127999999999998</v>
      </c>
      <c r="O6704">
        <f>(Table1[[#This Row],[Sales]]-Table1[[#This Row],[Profit]])/Table1[[#This Row],[Quantity]]</f>
        <v>2.8302</v>
      </c>
      <c r="P6704">
        <f>Table1[[#This Row],[Sales]]/Table1[[#This Row],[Quantity]]</f>
        <v>1.6020000000000001</v>
      </c>
      <c r="Q6704" t="str">
        <f t="shared" si="208"/>
        <v>2021</v>
      </c>
      <c r="R6704" t="str">
        <f t="shared" si="209"/>
        <v>05</v>
      </c>
      <c r="S6704">
        <f>CEILING(Table1[[#This Row],[Month]]/3,1)</f>
        <v>2</v>
      </c>
      <c r="T6704" s="9">
        <f>(Table1[[#This Row],[Profit]]/Table1[[#This Row],[Sales]])</f>
        <v>-0.76666666666666661</v>
      </c>
    </row>
    <row r="6705" spans="1:20" x14ac:dyDescent="0.25">
      <c r="A6705">
        <v>20210623</v>
      </c>
      <c r="B6705" s="1" t="s">
        <v>732</v>
      </c>
      <c r="C6705" s="1" t="s">
        <v>25</v>
      </c>
      <c r="D6705" s="1" t="s">
        <v>367</v>
      </c>
      <c r="E6705" s="1" t="s">
        <v>27</v>
      </c>
      <c r="F6705" s="1" t="s">
        <v>28</v>
      </c>
      <c r="G6705" s="1" t="s">
        <v>39</v>
      </c>
      <c r="H6705" s="1" t="s">
        <v>40</v>
      </c>
      <c r="I6705" s="1" t="s">
        <v>21</v>
      </c>
      <c r="J6705" s="1" t="s">
        <v>43</v>
      </c>
      <c r="K6705">
        <v>217.584</v>
      </c>
      <c r="L6705">
        <v>2</v>
      </c>
      <c r="M6705">
        <v>0.2</v>
      </c>
      <c r="N6705">
        <v>19.038599999999999</v>
      </c>
      <c r="O6705">
        <f>(Table1[[#This Row],[Sales]]-Table1[[#This Row],[Profit]])/Table1[[#This Row],[Quantity]]</f>
        <v>99.2727</v>
      </c>
      <c r="P6705">
        <f>Table1[[#This Row],[Sales]]/Table1[[#This Row],[Quantity]]</f>
        <v>108.792</v>
      </c>
      <c r="Q6705" t="str">
        <f t="shared" si="208"/>
        <v>2021</v>
      </c>
      <c r="R6705" t="str">
        <f t="shared" si="209"/>
        <v>06</v>
      </c>
      <c r="S6705">
        <f>CEILING(Table1[[#This Row],[Month]]/3,1)</f>
        <v>2</v>
      </c>
      <c r="T6705" s="9">
        <f>(Table1[[#This Row],[Profit]]/Table1[[#This Row],[Sales]])</f>
        <v>8.7499999999999994E-2</v>
      </c>
    </row>
    <row r="6706" spans="1:20" x14ac:dyDescent="0.25">
      <c r="A6706">
        <v>20210623</v>
      </c>
      <c r="B6706" s="1" t="s">
        <v>732</v>
      </c>
      <c r="C6706" s="1" t="s">
        <v>25</v>
      </c>
      <c r="D6706" s="1" t="s">
        <v>367</v>
      </c>
      <c r="E6706" s="1" t="s">
        <v>27</v>
      </c>
      <c r="F6706" s="1" t="s">
        <v>28</v>
      </c>
      <c r="G6706" s="1" t="s">
        <v>39</v>
      </c>
      <c r="H6706" s="1" t="s">
        <v>40</v>
      </c>
      <c r="I6706" s="1" t="s">
        <v>21</v>
      </c>
      <c r="J6706" s="1" t="s">
        <v>136</v>
      </c>
      <c r="K6706">
        <v>5.43</v>
      </c>
      <c r="L6706">
        <v>3</v>
      </c>
      <c r="M6706">
        <v>0</v>
      </c>
      <c r="N6706">
        <v>1.7919</v>
      </c>
      <c r="O6706">
        <f>(Table1[[#This Row],[Sales]]-Table1[[#This Row],[Profit]])/Table1[[#This Row],[Quantity]]</f>
        <v>1.2126999999999999</v>
      </c>
      <c r="P6706">
        <f>Table1[[#This Row],[Sales]]/Table1[[#This Row],[Quantity]]</f>
        <v>1.8099999999999998</v>
      </c>
      <c r="Q6706" t="str">
        <f t="shared" si="208"/>
        <v>2021</v>
      </c>
      <c r="R6706" t="str">
        <f t="shared" si="209"/>
        <v>06</v>
      </c>
      <c r="S6706">
        <f>CEILING(Table1[[#This Row],[Month]]/3,1)</f>
        <v>2</v>
      </c>
      <c r="T6706" s="9">
        <f>(Table1[[#This Row],[Profit]]/Table1[[#This Row],[Sales]])</f>
        <v>0.33</v>
      </c>
    </row>
    <row r="6707" spans="1:20" x14ac:dyDescent="0.25">
      <c r="A6707">
        <v>20210623</v>
      </c>
      <c r="B6707" s="1" t="s">
        <v>732</v>
      </c>
      <c r="C6707" s="1" t="s">
        <v>25</v>
      </c>
      <c r="D6707" s="1" t="s">
        <v>367</v>
      </c>
      <c r="E6707" s="1" t="s">
        <v>27</v>
      </c>
      <c r="F6707" s="1" t="s">
        <v>28</v>
      </c>
      <c r="G6707" s="1" t="s">
        <v>39</v>
      </c>
      <c r="H6707" s="1" t="s">
        <v>40</v>
      </c>
      <c r="I6707" s="1" t="s">
        <v>21</v>
      </c>
      <c r="J6707" s="1" t="s">
        <v>43</v>
      </c>
      <c r="K6707">
        <v>143.976</v>
      </c>
      <c r="L6707">
        <v>3</v>
      </c>
      <c r="M6707">
        <v>0.2</v>
      </c>
      <c r="N6707">
        <v>8.9984999999999999</v>
      </c>
      <c r="O6707">
        <f>(Table1[[#This Row],[Sales]]-Table1[[#This Row],[Profit]])/Table1[[#This Row],[Quantity]]</f>
        <v>44.9925</v>
      </c>
      <c r="P6707">
        <f>Table1[[#This Row],[Sales]]/Table1[[#This Row],[Quantity]]</f>
        <v>47.991999999999997</v>
      </c>
      <c r="Q6707" t="str">
        <f t="shared" si="208"/>
        <v>2021</v>
      </c>
      <c r="R6707" t="str">
        <f t="shared" si="209"/>
        <v>06</v>
      </c>
      <c r="S6707">
        <f>CEILING(Table1[[#This Row],[Month]]/3,1)</f>
        <v>2</v>
      </c>
      <c r="T6707" s="9">
        <f>(Table1[[#This Row],[Profit]]/Table1[[#This Row],[Sales]])</f>
        <v>6.25E-2</v>
      </c>
    </row>
    <row r="6708" spans="1:20" x14ac:dyDescent="0.25">
      <c r="A6708">
        <v>20220911</v>
      </c>
      <c r="B6708" s="1" t="s">
        <v>583</v>
      </c>
      <c r="C6708" s="1" t="s">
        <v>32</v>
      </c>
      <c r="D6708" s="1" t="s">
        <v>33</v>
      </c>
      <c r="E6708" s="1" t="s">
        <v>17</v>
      </c>
      <c r="F6708" s="1" t="s">
        <v>34</v>
      </c>
      <c r="G6708" s="1" t="s">
        <v>151</v>
      </c>
      <c r="H6708" s="1" t="s">
        <v>40</v>
      </c>
      <c r="I6708" s="1" t="s">
        <v>30</v>
      </c>
      <c r="J6708" s="1" t="s">
        <v>43</v>
      </c>
      <c r="K6708">
        <v>519.67999999999995</v>
      </c>
      <c r="L6708">
        <v>7</v>
      </c>
      <c r="M6708">
        <v>0.2</v>
      </c>
      <c r="N6708">
        <v>58.463999999999999</v>
      </c>
      <c r="O6708">
        <f>(Table1[[#This Row],[Sales]]-Table1[[#This Row],[Profit]])/Table1[[#This Row],[Quantity]]</f>
        <v>65.887999999999991</v>
      </c>
      <c r="P6708">
        <f>Table1[[#This Row],[Sales]]/Table1[[#This Row],[Quantity]]</f>
        <v>74.239999999999995</v>
      </c>
      <c r="Q6708" t="str">
        <f t="shared" si="208"/>
        <v>2022</v>
      </c>
      <c r="R6708" t="str">
        <f t="shared" si="209"/>
        <v>09</v>
      </c>
      <c r="S6708">
        <f>CEILING(Table1[[#This Row],[Month]]/3,1)</f>
        <v>3</v>
      </c>
      <c r="T6708" s="9">
        <f>(Table1[[#This Row],[Profit]]/Table1[[#This Row],[Sales]])</f>
        <v>0.1125</v>
      </c>
    </row>
    <row r="6709" spans="1:20" x14ac:dyDescent="0.25">
      <c r="A6709">
        <v>20200413</v>
      </c>
      <c r="B6709" s="1" t="s">
        <v>752</v>
      </c>
      <c r="C6709" s="1" t="s">
        <v>652</v>
      </c>
      <c r="D6709" s="1" t="s">
        <v>899</v>
      </c>
      <c r="E6709" s="1" t="s">
        <v>59</v>
      </c>
      <c r="F6709" s="1" t="s">
        <v>126</v>
      </c>
      <c r="G6709" s="1" t="s">
        <v>200</v>
      </c>
      <c r="H6709" s="1" t="s">
        <v>55</v>
      </c>
      <c r="I6709" s="1" t="s">
        <v>63</v>
      </c>
      <c r="J6709" s="1" t="s">
        <v>23</v>
      </c>
      <c r="K6709">
        <v>7.83</v>
      </c>
      <c r="L6709">
        <v>3</v>
      </c>
      <c r="M6709">
        <v>0</v>
      </c>
      <c r="N6709">
        <v>3.6017999999999999</v>
      </c>
      <c r="O6709">
        <f>(Table1[[#This Row],[Sales]]-Table1[[#This Row],[Profit]])/Table1[[#This Row],[Quantity]]</f>
        <v>1.4094</v>
      </c>
      <c r="P6709">
        <f>Table1[[#This Row],[Sales]]/Table1[[#This Row],[Quantity]]</f>
        <v>2.61</v>
      </c>
      <c r="Q6709" t="str">
        <f t="shared" si="208"/>
        <v>2020</v>
      </c>
      <c r="R6709" t="str">
        <f t="shared" si="209"/>
        <v>04</v>
      </c>
      <c r="S6709">
        <f>CEILING(Table1[[#This Row],[Month]]/3,1)</f>
        <v>2</v>
      </c>
      <c r="T6709" s="9">
        <f>(Table1[[#This Row],[Profit]]/Table1[[#This Row],[Sales]])</f>
        <v>0.45999999999999996</v>
      </c>
    </row>
    <row r="6710" spans="1:20" x14ac:dyDescent="0.25">
      <c r="A6710">
        <v>20211114</v>
      </c>
      <c r="B6710" s="1" t="s">
        <v>192</v>
      </c>
      <c r="C6710" s="1" t="s">
        <v>259</v>
      </c>
      <c r="D6710" s="1" t="s">
        <v>260</v>
      </c>
      <c r="E6710" s="1" t="s">
        <v>59</v>
      </c>
      <c r="F6710" s="1" t="s">
        <v>110</v>
      </c>
      <c r="G6710" s="1" t="s">
        <v>193</v>
      </c>
      <c r="H6710" s="1" t="s">
        <v>40</v>
      </c>
      <c r="I6710" s="1" t="s">
        <v>21</v>
      </c>
      <c r="J6710" s="1" t="s">
        <v>23</v>
      </c>
      <c r="K6710">
        <v>883.84</v>
      </c>
      <c r="L6710">
        <v>4</v>
      </c>
      <c r="M6710">
        <v>0.2</v>
      </c>
      <c r="N6710">
        <v>99.432000000000002</v>
      </c>
      <c r="O6710">
        <f>(Table1[[#This Row],[Sales]]-Table1[[#This Row],[Profit]])/Table1[[#This Row],[Quantity]]</f>
        <v>196.102</v>
      </c>
      <c r="P6710">
        <f>Table1[[#This Row],[Sales]]/Table1[[#This Row],[Quantity]]</f>
        <v>220.96</v>
      </c>
      <c r="Q6710" t="str">
        <f t="shared" si="208"/>
        <v>2021</v>
      </c>
      <c r="R6710" t="str">
        <f t="shared" si="209"/>
        <v>11</v>
      </c>
      <c r="S6710">
        <f>CEILING(Table1[[#This Row],[Month]]/3,1)</f>
        <v>4</v>
      </c>
      <c r="T6710" s="9">
        <f>(Table1[[#This Row],[Profit]]/Table1[[#This Row],[Sales]])</f>
        <v>0.1125</v>
      </c>
    </row>
    <row r="6711" spans="1:20" x14ac:dyDescent="0.25">
      <c r="A6711">
        <v>20211114</v>
      </c>
      <c r="B6711" s="1" t="s">
        <v>192</v>
      </c>
      <c r="C6711" s="1" t="s">
        <v>259</v>
      </c>
      <c r="D6711" s="1" t="s">
        <v>260</v>
      </c>
      <c r="E6711" s="1" t="s">
        <v>59</v>
      </c>
      <c r="F6711" s="1" t="s">
        <v>110</v>
      </c>
      <c r="G6711" s="1" t="s">
        <v>193</v>
      </c>
      <c r="H6711" s="1" t="s">
        <v>40</v>
      </c>
      <c r="I6711" s="1" t="s">
        <v>21</v>
      </c>
      <c r="J6711" s="1" t="s">
        <v>23</v>
      </c>
      <c r="K6711">
        <v>230.352</v>
      </c>
      <c r="L6711">
        <v>3</v>
      </c>
      <c r="M6711">
        <v>0.2</v>
      </c>
      <c r="N6711">
        <v>20.155799999999999</v>
      </c>
      <c r="O6711">
        <f>(Table1[[#This Row],[Sales]]-Table1[[#This Row],[Profit]])/Table1[[#This Row],[Quantity]]</f>
        <v>70.065399999999997</v>
      </c>
      <c r="P6711">
        <f>Table1[[#This Row],[Sales]]/Table1[[#This Row],[Quantity]]</f>
        <v>76.784000000000006</v>
      </c>
      <c r="Q6711" t="str">
        <f t="shared" si="208"/>
        <v>2021</v>
      </c>
      <c r="R6711" t="str">
        <f t="shared" si="209"/>
        <v>11</v>
      </c>
      <c r="S6711">
        <f>CEILING(Table1[[#This Row],[Month]]/3,1)</f>
        <v>4</v>
      </c>
      <c r="T6711" s="9">
        <f>(Table1[[#This Row],[Profit]]/Table1[[#This Row],[Sales]])</f>
        <v>8.7499999999999994E-2</v>
      </c>
    </row>
    <row r="6712" spans="1:20" x14ac:dyDescent="0.25">
      <c r="A6712">
        <v>20221210</v>
      </c>
      <c r="B6712" s="1" t="s">
        <v>246</v>
      </c>
      <c r="C6712" s="1" t="s">
        <v>25</v>
      </c>
      <c r="D6712" s="1" t="s">
        <v>952</v>
      </c>
      <c r="E6712" s="1" t="s">
        <v>27</v>
      </c>
      <c r="F6712" s="1" t="s">
        <v>28</v>
      </c>
      <c r="G6712" s="1" t="s">
        <v>49</v>
      </c>
      <c r="H6712" s="1" t="s">
        <v>20</v>
      </c>
      <c r="I6712" s="1" t="s">
        <v>30</v>
      </c>
      <c r="J6712" s="1" t="s">
        <v>36</v>
      </c>
      <c r="K6712">
        <v>273.92</v>
      </c>
      <c r="L6712">
        <v>8</v>
      </c>
      <c r="M6712">
        <v>0.2</v>
      </c>
      <c r="N6712">
        <v>99.296000000000006</v>
      </c>
      <c r="O6712">
        <f>(Table1[[#This Row],[Sales]]-Table1[[#This Row],[Profit]])/Table1[[#This Row],[Quantity]]</f>
        <v>21.828000000000003</v>
      </c>
      <c r="P6712">
        <f>Table1[[#This Row],[Sales]]/Table1[[#This Row],[Quantity]]</f>
        <v>34.24</v>
      </c>
      <c r="Q6712" t="str">
        <f t="shared" si="208"/>
        <v>2022</v>
      </c>
      <c r="R6712" t="str">
        <f t="shared" si="209"/>
        <v>12</v>
      </c>
      <c r="S6712">
        <f>CEILING(Table1[[#This Row],[Month]]/3,1)</f>
        <v>4</v>
      </c>
      <c r="T6712" s="9">
        <f>(Table1[[#This Row],[Profit]]/Table1[[#This Row],[Sales]])</f>
        <v>0.36249999999999999</v>
      </c>
    </row>
    <row r="6713" spans="1:20" x14ac:dyDescent="0.25">
      <c r="A6713">
        <v>20230819</v>
      </c>
      <c r="B6713" s="1" t="s">
        <v>620</v>
      </c>
      <c r="C6713" s="1" t="s">
        <v>209</v>
      </c>
      <c r="D6713" s="1" t="s">
        <v>210</v>
      </c>
      <c r="E6713" s="1" t="s">
        <v>27</v>
      </c>
      <c r="F6713" s="1" t="s">
        <v>82</v>
      </c>
      <c r="G6713" s="1" t="s">
        <v>111</v>
      </c>
      <c r="H6713" s="1" t="s">
        <v>20</v>
      </c>
      <c r="I6713" s="1" t="s">
        <v>21</v>
      </c>
      <c r="J6713" s="1" t="s">
        <v>42</v>
      </c>
      <c r="K6713">
        <v>9.9120000000000008</v>
      </c>
      <c r="L6713">
        <v>3</v>
      </c>
      <c r="M6713">
        <v>0.2</v>
      </c>
      <c r="N6713">
        <v>1.2390000000000001</v>
      </c>
      <c r="O6713">
        <f>(Table1[[#This Row],[Sales]]-Table1[[#This Row],[Profit]])/Table1[[#This Row],[Quantity]]</f>
        <v>2.891</v>
      </c>
      <c r="P6713">
        <f>Table1[[#This Row],[Sales]]/Table1[[#This Row],[Quantity]]</f>
        <v>3.3040000000000003</v>
      </c>
      <c r="Q6713" t="str">
        <f t="shared" si="208"/>
        <v>2023</v>
      </c>
      <c r="R6713" t="str">
        <f t="shared" si="209"/>
        <v>08</v>
      </c>
      <c r="S6713">
        <f>CEILING(Table1[[#This Row],[Month]]/3,1)</f>
        <v>3</v>
      </c>
      <c r="T6713" s="9">
        <f>(Table1[[#This Row],[Profit]]/Table1[[#This Row],[Sales]])</f>
        <v>0.125</v>
      </c>
    </row>
    <row r="6714" spans="1:20" x14ac:dyDescent="0.25">
      <c r="A6714">
        <v>20231215</v>
      </c>
      <c r="B6714" s="1" t="s">
        <v>250</v>
      </c>
      <c r="C6714" s="1" t="s">
        <v>108</v>
      </c>
      <c r="D6714" s="1" t="s">
        <v>591</v>
      </c>
      <c r="E6714" s="1" t="s">
        <v>59</v>
      </c>
      <c r="F6714" s="1" t="s">
        <v>110</v>
      </c>
      <c r="G6714" s="1" t="s">
        <v>251</v>
      </c>
      <c r="H6714" s="1" t="s">
        <v>40</v>
      </c>
      <c r="I6714" s="1" t="s">
        <v>21</v>
      </c>
      <c r="J6714" s="1" t="s">
        <v>41</v>
      </c>
      <c r="K6714">
        <v>266.35199999999998</v>
      </c>
      <c r="L6714">
        <v>6</v>
      </c>
      <c r="M6714">
        <v>0.6</v>
      </c>
      <c r="N6714">
        <v>-292.98719999999997</v>
      </c>
      <c r="O6714">
        <f>(Table1[[#This Row],[Sales]]-Table1[[#This Row],[Profit]])/Table1[[#This Row],[Quantity]]</f>
        <v>93.223199999999977</v>
      </c>
      <c r="P6714">
        <f>Table1[[#This Row],[Sales]]/Table1[[#This Row],[Quantity]]</f>
        <v>44.391999999999996</v>
      </c>
      <c r="Q6714" t="str">
        <f t="shared" si="208"/>
        <v>2023</v>
      </c>
      <c r="R6714" t="str">
        <f t="shared" si="209"/>
        <v>12</v>
      </c>
      <c r="S6714">
        <f>CEILING(Table1[[#This Row],[Month]]/3,1)</f>
        <v>4</v>
      </c>
      <c r="T6714" s="9">
        <f>(Table1[[#This Row],[Profit]]/Table1[[#This Row],[Sales]])</f>
        <v>-1.1000000000000001</v>
      </c>
    </row>
    <row r="6715" spans="1:20" x14ac:dyDescent="0.25">
      <c r="A6715">
        <v>20231215</v>
      </c>
      <c r="B6715" s="1" t="s">
        <v>250</v>
      </c>
      <c r="C6715" s="1" t="s">
        <v>108</v>
      </c>
      <c r="D6715" s="1" t="s">
        <v>591</v>
      </c>
      <c r="E6715" s="1" t="s">
        <v>59</v>
      </c>
      <c r="F6715" s="1" t="s">
        <v>110</v>
      </c>
      <c r="G6715" s="1" t="s">
        <v>251</v>
      </c>
      <c r="H6715" s="1" t="s">
        <v>40</v>
      </c>
      <c r="I6715" s="1" t="s">
        <v>21</v>
      </c>
      <c r="J6715" s="1" t="s">
        <v>41</v>
      </c>
      <c r="K6715">
        <v>56.328000000000003</v>
      </c>
      <c r="L6715">
        <v>3</v>
      </c>
      <c r="M6715">
        <v>0.6</v>
      </c>
      <c r="N6715">
        <v>-26.755800000000001</v>
      </c>
      <c r="O6715">
        <f>(Table1[[#This Row],[Sales]]-Table1[[#This Row],[Profit]])/Table1[[#This Row],[Quantity]]</f>
        <v>27.694599999999998</v>
      </c>
      <c r="P6715">
        <f>Table1[[#This Row],[Sales]]/Table1[[#This Row],[Quantity]]</f>
        <v>18.776</v>
      </c>
      <c r="Q6715" t="str">
        <f t="shared" si="208"/>
        <v>2023</v>
      </c>
      <c r="R6715" t="str">
        <f t="shared" si="209"/>
        <v>12</v>
      </c>
      <c r="S6715">
        <f>CEILING(Table1[[#This Row],[Month]]/3,1)</f>
        <v>4</v>
      </c>
      <c r="T6715" s="9">
        <f>(Table1[[#This Row],[Profit]]/Table1[[#This Row],[Sales]])</f>
        <v>-0.47499999999999998</v>
      </c>
    </row>
    <row r="6716" spans="1:20" x14ac:dyDescent="0.25">
      <c r="A6716">
        <v>20231215</v>
      </c>
      <c r="B6716" s="1" t="s">
        <v>250</v>
      </c>
      <c r="C6716" s="1" t="s">
        <v>108</v>
      </c>
      <c r="D6716" s="1" t="s">
        <v>591</v>
      </c>
      <c r="E6716" s="1" t="s">
        <v>59</v>
      </c>
      <c r="F6716" s="1" t="s">
        <v>110</v>
      </c>
      <c r="G6716" s="1" t="s">
        <v>251</v>
      </c>
      <c r="H6716" s="1" t="s">
        <v>40</v>
      </c>
      <c r="I6716" s="1" t="s">
        <v>21</v>
      </c>
      <c r="J6716" s="1" t="s">
        <v>94</v>
      </c>
      <c r="K6716">
        <v>39.264000000000003</v>
      </c>
      <c r="L6716">
        <v>3</v>
      </c>
      <c r="M6716">
        <v>0.2</v>
      </c>
      <c r="N6716">
        <v>-4.9080000000000004</v>
      </c>
      <c r="O6716">
        <f>(Table1[[#This Row],[Sales]]-Table1[[#This Row],[Profit]])/Table1[[#This Row],[Quantity]]</f>
        <v>14.724000000000002</v>
      </c>
      <c r="P6716">
        <f>Table1[[#This Row],[Sales]]/Table1[[#This Row],[Quantity]]</f>
        <v>13.088000000000001</v>
      </c>
      <c r="Q6716" t="str">
        <f t="shared" si="208"/>
        <v>2023</v>
      </c>
      <c r="R6716" t="str">
        <f t="shared" si="209"/>
        <v>12</v>
      </c>
      <c r="S6716">
        <f>CEILING(Table1[[#This Row],[Month]]/3,1)</f>
        <v>4</v>
      </c>
      <c r="T6716" s="9">
        <f>(Table1[[#This Row],[Profit]]/Table1[[#This Row],[Sales]])</f>
        <v>-0.125</v>
      </c>
    </row>
    <row r="6717" spans="1:20" x14ac:dyDescent="0.25">
      <c r="A6717">
        <v>20231215</v>
      </c>
      <c r="B6717" s="1" t="s">
        <v>250</v>
      </c>
      <c r="C6717" s="1" t="s">
        <v>108</v>
      </c>
      <c r="D6717" s="1" t="s">
        <v>591</v>
      </c>
      <c r="E6717" s="1" t="s">
        <v>59</v>
      </c>
      <c r="F6717" s="1" t="s">
        <v>110</v>
      </c>
      <c r="G6717" s="1" t="s">
        <v>251</v>
      </c>
      <c r="H6717" s="1" t="s">
        <v>40</v>
      </c>
      <c r="I6717" s="1" t="s">
        <v>21</v>
      </c>
      <c r="J6717" s="1" t="s">
        <v>42</v>
      </c>
      <c r="K6717">
        <v>95.231999999999999</v>
      </c>
      <c r="L6717">
        <v>6</v>
      </c>
      <c r="M6717">
        <v>0.2</v>
      </c>
      <c r="N6717">
        <v>24.9984</v>
      </c>
      <c r="O6717">
        <f>(Table1[[#This Row],[Sales]]-Table1[[#This Row],[Profit]])/Table1[[#This Row],[Quantity]]</f>
        <v>11.705599999999999</v>
      </c>
      <c r="P6717">
        <f>Table1[[#This Row],[Sales]]/Table1[[#This Row],[Quantity]]</f>
        <v>15.872</v>
      </c>
      <c r="Q6717" t="str">
        <f t="shared" si="208"/>
        <v>2023</v>
      </c>
      <c r="R6717" t="str">
        <f t="shared" si="209"/>
        <v>12</v>
      </c>
      <c r="S6717">
        <f>CEILING(Table1[[#This Row],[Month]]/3,1)</f>
        <v>4</v>
      </c>
      <c r="T6717" s="9">
        <f>(Table1[[#This Row],[Profit]]/Table1[[#This Row],[Sales]])</f>
        <v>0.26250000000000001</v>
      </c>
    </row>
    <row r="6718" spans="1:20" x14ac:dyDescent="0.25">
      <c r="A6718">
        <v>20220409</v>
      </c>
      <c r="B6718" s="1" t="s">
        <v>580</v>
      </c>
      <c r="C6718" s="1" t="s">
        <v>467</v>
      </c>
      <c r="D6718" s="1" t="s">
        <v>468</v>
      </c>
      <c r="E6718" s="1" t="s">
        <v>17</v>
      </c>
      <c r="F6718" s="1" t="s">
        <v>73</v>
      </c>
      <c r="G6718" s="1" t="s">
        <v>236</v>
      </c>
      <c r="H6718" s="1" t="s">
        <v>168</v>
      </c>
      <c r="I6718" s="1" t="s">
        <v>63</v>
      </c>
      <c r="J6718" s="1" t="s">
        <v>136</v>
      </c>
      <c r="K6718">
        <v>30</v>
      </c>
      <c r="L6718">
        <v>6</v>
      </c>
      <c r="M6718">
        <v>0</v>
      </c>
      <c r="N6718">
        <v>14.4</v>
      </c>
      <c r="O6718">
        <f>(Table1[[#This Row],[Sales]]-Table1[[#This Row],[Profit]])/Table1[[#This Row],[Quantity]]</f>
        <v>2.6</v>
      </c>
      <c r="P6718">
        <f>Table1[[#This Row],[Sales]]/Table1[[#This Row],[Quantity]]</f>
        <v>5</v>
      </c>
      <c r="Q6718" t="str">
        <f t="shared" si="208"/>
        <v>2022</v>
      </c>
      <c r="R6718" t="str">
        <f t="shared" si="209"/>
        <v>04</v>
      </c>
      <c r="S6718">
        <f>CEILING(Table1[[#This Row],[Month]]/3,1)</f>
        <v>2</v>
      </c>
      <c r="T6718" s="9">
        <f>(Table1[[#This Row],[Profit]]/Table1[[#This Row],[Sales]])</f>
        <v>0.48000000000000004</v>
      </c>
    </row>
    <row r="6719" spans="1:20" x14ac:dyDescent="0.25">
      <c r="A6719">
        <v>20220409</v>
      </c>
      <c r="B6719" s="1" t="s">
        <v>580</v>
      </c>
      <c r="C6719" s="1" t="s">
        <v>467</v>
      </c>
      <c r="D6719" s="1" t="s">
        <v>468</v>
      </c>
      <c r="E6719" s="1" t="s">
        <v>17</v>
      </c>
      <c r="F6719" s="1" t="s">
        <v>73</v>
      </c>
      <c r="G6719" s="1" t="s">
        <v>236</v>
      </c>
      <c r="H6719" s="1" t="s">
        <v>168</v>
      </c>
      <c r="I6719" s="1" t="s">
        <v>63</v>
      </c>
      <c r="J6719" s="1" t="s">
        <v>50</v>
      </c>
      <c r="K6719">
        <v>25.92</v>
      </c>
      <c r="L6719">
        <v>4</v>
      </c>
      <c r="M6719">
        <v>0</v>
      </c>
      <c r="N6719">
        <v>12.700799999999999</v>
      </c>
      <c r="O6719">
        <f>(Table1[[#This Row],[Sales]]-Table1[[#This Row],[Profit]])/Table1[[#This Row],[Quantity]]</f>
        <v>3.3048000000000006</v>
      </c>
      <c r="P6719">
        <f>Table1[[#This Row],[Sales]]/Table1[[#This Row],[Quantity]]</f>
        <v>6.48</v>
      </c>
      <c r="Q6719" t="str">
        <f t="shared" si="208"/>
        <v>2022</v>
      </c>
      <c r="R6719" t="str">
        <f t="shared" si="209"/>
        <v>04</v>
      </c>
      <c r="S6719">
        <f>CEILING(Table1[[#This Row],[Month]]/3,1)</f>
        <v>2</v>
      </c>
      <c r="T6719" s="9">
        <f>(Table1[[#This Row],[Profit]]/Table1[[#This Row],[Sales]])</f>
        <v>0.48999999999999994</v>
      </c>
    </row>
    <row r="6720" spans="1:20" x14ac:dyDescent="0.25">
      <c r="A6720">
        <v>20220409</v>
      </c>
      <c r="B6720" s="1" t="s">
        <v>580</v>
      </c>
      <c r="C6720" s="1" t="s">
        <v>467</v>
      </c>
      <c r="D6720" s="1" t="s">
        <v>468</v>
      </c>
      <c r="E6720" s="1" t="s">
        <v>17</v>
      </c>
      <c r="F6720" s="1" t="s">
        <v>73</v>
      </c>
      <c r="G6720" s="1" t="s">
        <v>236</v>
      </c>
      <c r="H6720" s="1" t="s">
        <v>168</v>
      </c>
      <c r="I6720" s="1" t="s">
        <v>63</v>
      </c>
      <c r="J6720" s="1" t="s">
        <v>41</v>
      </c>
      <c r="K6720">
        <v>159.91999999999999</v>
      </c>
      <c r="L6720">
        <v>4</v>
      </c>
      <c r="M6720">
        <v>0</v>
      </c>
      <c r="N6720">
        <v>31.984000000000002</v>
      </c>
      <c r="O6720">
        <f>(Table1[[#This Row],[Sales]]-Table1[[#This Row],[Profit]])/Table1[[#This Row],[Quantity]]</f>
        <v>31.983999999999995</v>
      </c>
      <c r="P6720">
        <f>Table1[[#This Row],[Sales]]/Table1[[#This Row],[Quantity]]</f>
        <v>39.979999999999997</v>
      </c>
      <c r="Q6720" t="str">
        <f t="shared" si="208"/>
        <v>2022</v>
      </c>
      <c r="R6720" t="str">
        <f t="shared" si="209"/>
        <v>04</v>
      </c>
      <c r="S6720">
        <f>CEILING(Table1[[#This Row],[Month]]/3,1)</f>
        <v>2</v>
      </c>
      <c r="T6720" s="9">
        <f>(Table1[[#This Row],[Profit]]/Table1[[#This Row],[Sales]])</f>
        <v>0.20000000000000004</v>
      </c>
    </row>
    <row r="6721" spans="1:20" x14ac:dyDescent="0.25">
      <c r="A6721">
        <v>20221217</v>
      </c>
      <c r="B6721" s="1" t="s">
        <v>84</v>
      </c>
      <c r="C6721" s="1" t="s">
        <v>46</v>
      </c>
      <c r="D6721" s="1" t="s">
        <v>47</v>
      </c>
      <c r="E6721" s="1" t="s">
        <v>17</v>
      </c>
      <c r="F6721" s="1" t="s">
        <v>48</v>
      </c>
      <c r="G6721" s="1" t="s">
        <v>87</v>
      </c>
      <c r="H6721" s="1" t="s">
        <v>75</v>
      </c>
      <c r="I6721" s="1" t="s">
        <v>21</v>
      </c>
      <c r="J6721" s="1" t="s">
        <v>44</v>
      </c>
      <c r="K6721">
        <v>34.944000000000003</v>
      </c>
      <c r="L6721">
        <v>3</v>
      </c>
      <c r="M6721">
        <v>0.2</v>
      </c>
      <c r="N6721">
        <v>3.0575999999999999</v>
      </c>
      <c r="O6721">
        <f>(Table1[[#This Row],[Sales]]-Table1[[#This Row],[Profit]])/Table1[[#This Row],[Quantity]]</f>
        <v>10.6288</v>
      </c>
      <c r="P6721">
        <f>Table1[[#This Row],[Sales]]/Table1[[#This Row],[Quantity]]</f>
        <v>11.648000000000001</v>
      </c>
      <c r="Q6721" t="str">
        <f t="shared" si="208"/>
        <v>2022</v>
      </c>
      <c r="R6721" t="str">
        <f t="shared" si="209"/>
        <v>12</v>
      </c>
      <c r="S6721">
        <f>CEILING(Table1[[#This Row],[Month]]/3,1)</f>
        <v>4</v>
      </c>
      <c r="T6721" s="9">
        <f>(Table1[[#This Row],[Profit]]/Table1[[#This Row],[Sales]])</f>
        <v>8.7499999999999994E-2</v>
      </c>
    </row>
    <row r="6722" spans="1:20" x14ac:dyDescent="0.25">
      <c r="A6722">
        <v>20230920</v>
      </c>
      <c r="B6722" s="1" t="s">
        <v>634</v>
      </c>
      <c r="C6722" s="1" t="s">
        <v>25</v>
      </c>
      <c r="D6722" s="1" t="s">
        <v>26</v>
      </c>
      <c r="E6722" s="1" t="s">
        <v>27</v>
      </c>
      <c r="F6722" s="1" t="s">
        <v>28</v>
      </c>
      <c r="G6722" s="1" t="s">
        <v>90</v>
      </c>
      <c r="H6722" s="1" t="s">
        <v>91</v>
      </c>
      <c r="I6722" s="1" t="s">
        <v>30</v>
      </c>
      <c r="J6722" s="1" t="s">
        <v>94</v>
      </c>
      <c r="K6722">
        <v>149.94999999999999</v>
      </c>
      <c r="L6722">
        <v>5</v>
      </c>
      <c r="M6722">
        <v>0</v>
      </c>
      <c r="N6722">
        <v>31.4895</v>
      </c>
      <c r="O6722">
        <f>(Table1[[#This Row],[Sales]]-Table1[[#This Row],[Profit]])/Table1[[#This Row],[Quantity]]</f>
        <v>23.6921</v>
      </c>
      <c r="P6722">
        <f>Table1[[#This Row],[Sales]]/Table1[[#This Row],[Quantity]]</f>
        <v>29.99</v>
      </c>
      <c r="Q6722" t="str">
        <f t="shared" si="208"/>
        <v>2023</v>
      </c>
      <c r="R6722" t="str">
        <f t="shared" si="209"/>
        <v>09</v>
      </c>
      <c r="S6722">
        <f>CEILING(Table1[[#This Row],[Month]]/3,1)</f>
        <v>3</v>
      </c>
      <c r="T6722" s="9">
        <f>(Table1[[#This Row],[Profit]]/Table1[[#This Row],[Sales]])</f>
        <v>0.21000000000000002</v>
      </c>
    </row>
    <row r="6723" spans="1:20" x14ac:dyDescent="0.25">
      <c r="A6723">
        <v>20230920</v>
      </c>
      <c r="B6723" s="1" t="s">
        <v>634</v>
      </c>
      <c r="C6723" s="1" t="s">
        <v>25</v>
      </c>
      <c r="D6723" s="1" t="s">
        <v>26</v>
      </c>
      <c r="E6723" s="1" t="s">
        <v>27</v>
      </c>
      <c r="F6723" s="1" t="s">
        <v>28</v>
      </c>
      <c r="G6723" s="1" t="s">
        <v>90</v>
      </c>
      <c r="H6723" s="1" t="s">
        <v>91</v>
      </c>
      <c r="I6723" s="1" t="s">
        <v>30</v>
      </c>
      <c r="J6723" s="1" t="s">
        <v>42</v>
      </c>
      <c r="K6723">
        <v>23.32</v>
      </c>
      <c r="L6723">
        <v>2</v>
      </c>
      <c r="M6723">
        <v>0</v>
      </c>
      <c r="N6723">
        <v>6.0632000000000001</v>
      </c>
      <c r="O6723">
        <f>(Table1[[#This Row],[Sales]]-Table1[[#This Row],[Profit]])/Table1[[#This Row],[Quantity]]</f>
        <v>8.6283999999999992</v>
      </c>
      <c r="P6723">
        <f>Table1[[#This Row],[Sales]]/Table1[[#This Row],[Quantity]]</f>
        <v>11.66</v>
      </c>
      <c r="Q6723" t="str">
        <f t="shared" ref="Q6723:Q6786" si="210">LEFT(A6723,4)</f>
        <v>2023</v>
      </c>
      <c r="R6723" t="str">
        <f t="shared" ref="R6723:R6786" si="211">MID(A6723,5,2)</f>
        <v>09</v>
      </c>
      <c r="S6723">
        <f>CEILING(Table1[[#This Row],[Month]]/3,1)</f>
        <v>3</v>
      </c>
      <c r="T6723" s="9">
        <f>(Table1[[#This Row],[Profit]]/Table1[[#This Row],[Sales]])</f>
        <v>0.26</v>
      </c>
    </row>
    <row r="6724" spans="1:20" x14ac:dyDescent="0.25">
      <c r="A6724">
        <v>20230920</v>
      </c>
      <c r="B6724" s="1" t="s">
        <v>634</v>
      </c>
      <c r="C6724" s="1" t="s">
        <v>25</v>
      </c>
      <c r="D6724" s="1" t="s">
        <v>26</v>
      </c>
      <c r="E6724" s="1" t="s">
        <v>27</v>
      </c>
      <c r="F6724" s="1" t="s">
        <v>28</v>
      </c>
      <c r="G6724" s="1" t="s">
        <v>90</v>
      </c>
      <c r="H6724" s="1" t="s">
        <v>91</v>
      </c>
      <c r="I6724" s="1" t="s">
        <v>30</v>
      </c>
      <c r="J6724" s="1" t="s">
        <v>42</v>
      </c>
      <c r="K6724">
        <v>16.739999999999998</v>
      </c>
      <c r="L6724">
        <v>3</v>
      </c>
      <c r="M6724">
        <v>0</v>
      </c>
      <c r="N6724">
        <v>4.8545999999999996</v>
      </c>
      <c r="O6724">
        <f>(Table1[[#This Row],[Sales]]-Table1[[#This Row],[Profit]])/Table1[[#This Row],[Quantity]]</f>
        <v>3.9617999999999998</v>
      </c>
      <c r="P6724">
        <f>Table1[[#This Row],[Sales]]/Table1[[#This Row],[Quantity]]</f>
        <v>5.5799999999999992</v>
      </c>
      <c r="Q6724" t="str">
        <f t="shared" si="210"/>
        <v>2023</v>
      </c>
      <c r="R6724" t="str">
        <f t="shared" si="211"/>
        <v>09</v>
      </c>
      <c r="S6724">
        <f>CEILING(Table1[[#This Row],[Month]]/3,1)</f>
        <v>3</v>
      </c>
      <c r="T6724" s="9">
        <f>(Table1[[#This Row],[Profit]]/Table1[[#This Row],[Sales]])</f>
        <v>0.28999999999999998</v>
      </c>
    </row>
    <row r="6725" spans="1:20" x14ac:dyDescent="0.25">
      <c r="A6725">
        <v>20230905</v>
      </c>
      <c r="B6725" s="1" t="s">
        <v>1135</v>
      </c>
      <c r="C6725" s="1" t="s">
        <v>644</v>
      </c>
      <c r="D6725" s="1" t="s">
        <v>645</v>
      </c>
      <c r="E6725" s="1" t="s">
        <v>17</v>
      </c>
      <c r="F6725" s="1" t="s">
        <v>197</v>
      </c>
      <c r="G6725" s="1" t="s">
        <v>306</v>
      </c>
      <c r="H6725" s="1" t="s">
        <v>40</v>
      </c>
      <c r="I6725" s="1" t="s">
        <v>21</v>
      </c>
      <c r="J6725" s="1" t="s">
        <v>136</v>
      </c>
      <c r="K6725">
        <v>14.82</v>
      </c>
      <c r="L6725">
        <v>6</v>
      </c>
      <c r="M6725">
        <v>0</v>
      </c>
      <c r="N6725">
        <v>6.9653999999999998</v>
      </c>
      <c r="O6725">
        <f>(Table1[[#This Row],[Sales]]-Table1[[#This Row],[Profit]])/Table1[[#This Row],[Quantity]]</f>
        <v>1.3091000000000002</v>
      </c>
      <c r="P6725">
        <f>Table1[[#This Row],[Sales]]/Table1[[#This Row],[Quantity]]</f>
        <v>2.4700000000000002</v>
      </c>
      <c r="Q6725" t="str">
        <f t="shared" si="210"/>
        <v>2023</v>
      </c>
      <c r="R6725" t="str">
        <f t="shared" si="211"/>
        <v>09</v>
      </c>
      <c r="S6725">
        <f>CEILING(Table1[[#This Row],[Month]]/3,1)</f>
        <v>3</v>
      </c>
      <c r="T6725" s="9">
        <f>(Table1[[#This Row],[Profit]]/Table1[[#This Row],[Sales]])</f>
        <v>0.47</v>
      </c>
    </row>
    <row r="6726" spans="1:20" x14ac:dyDescent="0.25">
      <c r="A6726">
        <v>20220913</v>
      </c>
      <c r="B6726" s="1" t="s">
        <v>513</v>
      </c>
      <c r="C6726" s="1" t="s">
        <v>52</v>
      </c>
      <c r="D6726" s="1" t="s">
        <v>53</v>
      </c>
      <c r="E6726" s="1" t="s">
        <v>27</v>
      </c>
      <c r="F6726" s="1" t="s">
        <v>28</v>
      </c>
      <c r="G6726" s="1" t="s">
        <v>122</v>
      </c>
      <c r="H6726" s="1" t="s">
        <v>40</v>
      </c>
      <c r="I6726" s="1" t="s">
        <v>21</v>
      </c>
      <c r="J6726" s="1" t="s">
        <v>136</v>
      </c>
      <c r="K6726">
        <v>10.47</v>
      </c>
      <c r="L6726">
        <v>3</v>
      </c>
      <c r="M6726">
        <v>0</v>
      </c>
      <c r="N6726">
        <v>4.8162000000000003</v>
      </c>
      <c r="O6726">
        <f>(Table1[[#This Row],[Sales]]-Table1[[#This Row],[Profit]])/Table1[[#This Row],[Quantity]]</f>
        <v>1.8846000000000001</v>
      </c>
      <c r="P6726">
        <f>Table1[[#This Row],[Sales]]/Table1[[#This Row],[Quantity]]</f>
        <v>3.49</v>
      </c>
      <c r="Q6726" t="str">
        <f t="shared" si="210"/>
        <v>2022</v>
      </c>
      <c r="R6726" t="str">
        <f t="shared" si="211"/>
        <v>09</v>
      </c>
      <c r="S6726">
        <f>CEILING(Table1[[#This Row],[Month]]/3,1)</f>
        <v>3</v>
      </c>
      <c r="T6726" s="9">
        <f>(Table1[[#This Row],[Profit]]/Table1[[#This Row],[Sales]])</f>
        <v>0.46</v>
      </c>
    </row>
    <row r="6727" spans="1:20" x14ac:dyDescent="0.25">
      <c r="A6727">
        <v>20220913</v>
      </c>
      <c r="B6727" s="1" t="s">
        <v>513</v>
      </c>
      <c r="C6727" s="1" t="s">
        <v>52</v>
      </c>
      <c r="D6727" s="1" t="s">
        <v>53</v>
      </c>
      <c r="E6727" s="1" t="s">
        <v>27</v>
      </c>
      <c r="F6727" s="1" t="s">
        <v>28</v>
      </c>
      <c r="G6727" s="1" t="s">
        <v>122</v>
      </c>
      <c r="H6727" s="1" t="s">
        <v>40</v>
      </c>
      <c r="I6727" s="1" t="s">
        <v>21</v>
      </c>
      <c r="J6727" s="1" t="s">
        <v>23</v>
      </c>
      <c r="K6727">
        <v>11.07</v>
      </c>
      <c r="L6727">
        <v>3</v>
      </c>
      <c r="M6727">
        <v>0</v>
      </c>
      <c r="N6727">
        <v>5.2028999999999996</v>
      </c>
      <c r="O6727">
        <f>(Table1[[#This Row],[Sales]]-Table1[[#This Row],[Profit]])/Table1[[#This Row],[Quantity]]</f>
        <v>1.9557000000000002</v>
      </c>
      <c r="P6727">
        <f>Table1[[#This Row],[Sales]]/Table1[[#This Row],[Quantity]]</f>
        <v>3.69</v>
      </c>
      <c r="Q6727" t="str">
        <f t="shared" si="210"/>
        <v>2022</v>
      </c>
      <c r="R6727" t="str">
        <f t="shared" si="211"/>
        <v>09</v>
      </c>
      <c r="S6727">
        <f>CEILING(Table1[[#This Row],[Month]]/3,1)</f>
        <v>3</v>
      </c>
      <c r="T6727" s="9">
        <f>(Table1[[#This Row],[Profit]]/Table1[[#This Row],[Sales]])</f>
        <v>0.47</v>
      </c>
    </row>
    <row r="6728" spans="1:20" x14ac:dyDescent="0.25">
      <c r="A6728">
        <v>20220913</v>
      </c>
      <c r="B6728" s="1" t="s">
        <v>513</v>
      </c>
      <c r="C6728" s="1" t="s">
        <v>52</v>
      </c>
      <c r="D6728" s="1" t="s">
        <v>53</v>
      </c>
      <c r="E6728" s="1" t="s">
        <v>27</v>
      </c>
      <c r="F6728" s="1" t="s">
        <v>28</v>
      </c>
      <c r="G6728" s="1" t="s">
        <v>122</v>
      </c>
      <c r="H6728" s="1" t="s">
        <v>40</v>
      </c>
      <c r="I6728" s="1" t="s">
        <v>21</v>
      </c>
      <c r="J6728" s="1" t="s">
        <v>36</v>
      </c>
      <c r="K6728">
        <v>20.704000000000001</v>
      </c>
      <c r="L6728">
        <v>4</v>
      </c>
      <c r="M6728">
        <v>0.2</v>
      </c>
      <c r="N6728">
        <v>7.7640000000000002</v>
      </c>
      <c r="O6728">
        <f>(Table1[[#This Row],[Sales]]-Table1[[#This Row],[Profit]])/Table1[[#This Row],[Quantity]]</f>
        <v>3.2350000000000003</v>
      </c>
      <c r="P6728">
        <f>Table1[[#This Row],[Sales]]/Table1[[#This Row],[Quantity]]</f>
        <v>5.1760000000000002</v>
      </c>
      <c r="Q6728" t="str">
        <f t="shared" si="210"/>
        <v>2022</v>
      </c>
      <c r="R6728" t="str">
        <f t="shared" si="211"/>
        <v>09</v>
      </c>
      <c r="S6728">
        <f>CEILING(Table1[[#This Row],[Month]]/3,1)</f>
        <v>3</v>
      </c>
      <c r="T6728" s="9">
        <f>(Table1[[#This Row],[Profit]]/Table1[[#This Row],[Sales]])</f>
        <v>0.375</v>
      </c>
    </row>
    <row r="6729" spans="1:20" x14ac:dyDescent="0.25">
      <c r="A6729">
        <v>20230811</v>
      </c>
      <c r="B6729" s="1" t="s">
        <v>583</v>
      </c>
      <c r="C6729" s="1" t="s">
        <v>129</v>
      </c>
      <c r="D6729" s="1" t="s">
        <v>1074</v>
      </c>
      <c r="E6729" s="1" t="s">
        <v>59</v>
      </c>
      <c r="F6729" s="1" t="s">
        <v>131</v>
      </c>
      <c r="G6729" s="1" t="s">
        <v>151</v>
      </c>
      <c r="H6729" s="1" t="s">
        <v>40</v>
      </c>
      <c r="I6729" s="1" t="s">
        <v>30</v>
      </c>
      <c r="J6729" s="1" t="s">
        <v>50</v>
      </c>
      <c r="K6729">
        <v>177.2</v>
      </c>
      <c r="L6729">
        <v>5</v>
      </c>
      <c r="M6729">
        <v>0</v>
      </c>
      <c r="N6729">
        <v>83.284000000000006</v>
      </c>
      <c r="O6729">
        <f>(Table1[[#This Row],[Sales]]-Table1[[#This Row],[Profit]])/Table1[[#This Row],[Quantity]]</f>
        <v>18.783199999999997</v>
      </c>
      <c r="P6729">
        <f>Table1[[#This Row],[Sales]]/Table1[[#This Row],[Quantity]]</f>
        <v>35.44</v>
      </c>
      <c r="Q6729" t="str">
        <f t="shared" si="210"/>
        <v>2023</v>
      </c>
      <c r="R6729" t="str">
        <f t="shared" si="211"/>
        <v>08</v>
      </c>
      <c r="S6729">
        <f>CEILING(Table1[[#This Row],[Month]]/3,1)</f>
        <v>3</v>
      </c>
      <c r="T6729" s="9">
        <f>(Table1[[#This Row],[Profit]]/Table1[[#This Row],[Sales]])</f>
        <v>0.47000000000000008</v>
      </c>
    </row>
    <row r="6730" spans="1:20" x14ac:dyDescent="0.25">
      <c r="A6730">
        <v>20221105</v>
      </c>
      <c r="B6730" s="1" t="s">
        <v>1133</v>
      </c>
      <c r="C6730" s="1" t="s">
        <v>32</v>
      </c>
      <c r="D6730" s="1" t="s">
        <v>420</v>
      </c>
      <c r="E6730" s="1" t="s">
        <v>17</v>
      </c>
      <c r="F6730" s="1" t="s">
        <v>34</v>
      </c>
      <c r="G6730" s="1" t="s">
        <v>115</v>
      </c>
      <c r="H6730" s="1" t="s">
        <v>55</v>
      </c>
      <c r="I6730" s="1" t="s">
        <v>30</v>
      </c>
      <c r="J6730" s="1" t="s">
        <v>41</v>
      </c>
      <c r="K6730">
        <v>50.496000000000002</v>
      </c>
      <c r="L6730">
        <v>6</v>
      </c>
      <c r="M6730">
        <v>0.2</v>
      </c>
      <c r="N6730">
        <v>8.2056000000000004</v>
      </c>
      <c r="O6730">
        <f>(Table1[[#This Row],[Sales]]-Table1[[#This Row],[Profit]])/Table1[[#This Row],[Quantity]]</f>
        <v>7.0484000000000009</v>
      </c>
      <c r="P6730">
        <f>Table1[[#This Row],[Sales]]/Table1[[#This Row],[Quantity]]</f>
        <v>8.4160000000000004</v>
      </c>
      <c r="Q6730" t="str">
        <f t="shared" si="210"/>
        <v>2022</v>
      </c>
      <c r="R6730" t="str">
        <f t="shared" si="211"/>
        <v>11</v>
      </c>
      <c r="S6730">
        <f>CEILING(Table1[[#This Row],[Month]]/3,1)</f>
        <v>4</v>
      </c>
      <c r="T6730" s="9">
        <f>(Table1[[#This Row],[Profit]]/Table1[[#This Row],[Sales]])</f>
        <v>0.16250000000000001</v>
      </c>
    </row>
    <row r="6731" spans="1:20" x14ac:dyDescent="0.25">
      <c r="A6731">
        <v>20210618</v>
      </c>
      <c r="B6731" s="1" t="s">
        <v>603</v>
      </c>
      <c r="C6731" s="1" t="s">
        <v>156</v>
      </c>
      <c r="D6731" s="1" t="s">
        <v>157</v>
      </c>
      <c r="E6731" s="1" t="s">
        <v>17</v>
      </c>
      <c r="F6731" s="1" t="s">
        <v>73</v>
      </c>
      <c r="G6731" s="1" t="s">
        <v>139</v>
      </c>
      <c r="H6731" s="1" t="s">
        <v>40</v>
      </c>
      <c r="I6731" s="1" t="s">
        <v>30</v>
      </c>
      <c r="J6731" s="1" t="s">
        <v>36</v>
      </c>
      <c r="K6731">
        <v>6.1289999999999996</v>
      </c>
      <c r="L6731">
        <v>3</v>
      </c>
      <c r="M6731">
        <v>0.7</v>
      </c>
      <c r="N6731">
        <v>-4.4946000000000002</v>
      </c>
      <c r="O6731">
        <f>(Table1[[#This Row],[Sales]]-Table1[[#This Row],[Profit]])/Table1[[#This Row],[Quantity]]</f>
        <v>3.5411999999999999</v>
      </c>
      <c r="P6731">
        <f>Table1[[#This Row],[Sales]]/Table1[[#This Row],[Quantity]]</f>
        <v>2.0429999999999997</v>
      </c>
      <c r="Q6731" t="str">
        <f t="shared" si="210"/>
        <v>2021</v>
      </c>
      <c r="R6731" t="str">
        <f t="shared" si="211"/>
        <v>06</v>
      </c>
      <c r="S6731">
        <f>CEILING(Table1[[#This Row],[Month]]/3,1)</f>
        <v>2</v>
      </c>
      <c r="T6731" s="9">
        <f>(Table1[[#This Row],[Profit]]/Table1[[#This Row],[Sales]])</f>
        <v>-0.73333333333333339</v>
      </c>
    </row>
    <row r="6732" spans="1:20" x14ac:dyDescent="0.25">
      <c r="A6732">
        <v>20210618</v>
      </c>
      <c r="B6732" s="1" t="s">
        <v>603</v>
      </c>
      <c r="C6732" s="1" t="s">
        <v>156</v>
      </c>
      <c r="D6732" s="1" t="s">
        <v>157</v>
      </c>
      <c r="E6732" s="1" t="s">
        <v>17</v>
      </c>
      <c r="F6732" s="1" t="s">
        <v>73</v>
      </c>
      <c r="G6732" s="1" t="s">
        <v>139</v>
      </c>
      <c r="H6732" s="1" t="s">
        <v>40</v>
      </c>
      <c r="I6732" s="1" t="s">
        <v>30</v>
      </c>
      <c r="J6732" s="1" t="s">
        <v>23</v>
      </c>
      <c r="K6732">
        <v>643.13599999999997</v>
      </c>
      <c r="L6732">
        <v>4</v>
      </c>
      <c r="M6732">
        <v>0.2</v>
      </c>
      <c r="N6732">
        <v>56.2744</v>
      </c>
      <c r="O6732">
        <f>(Table1[[#This Row],[Sales]]-Table1[[#This Row],[Profit]])/Table1[[#This Row],[Quantity]]</f>
        <v>146.71539999999999</v>
      </c>
      <c r="P6732">
        <f>Table1[[#This Row],[Sales]]/Table1[[#This Row],[Quantity]]</f>
        <v>160.78399999999999</v>
      </c>
      <c r="Q6732" t="str">
        <f t="shared" si="210"/>
        <v>2021</v>
      </c>
      <c r="R6732" t="str">
        <f t="shared" si="211"/>
        <v>06</v>
      </c>
      <c r="S6732">
        <f>CEILING(Table1[[#This Row],[Month]]/3,1)</f>
        <v>2</v>
      </c>
      <c r="T6732" s="9">
        <f>(Table1[[#This Row],[Profit]]/Table1[[#This Row],[Sales]])</f>
        <v>8.7500000000000008E-2</v>
      </c>
    </row>
    <row r="6733" spans="1:20" x14ac:dyDescent="0.25">
      <c r="A6733">
        <v>20210618</v>
      </c>
      <c r="B6733" s="1" t="s">
        <v>603</v>
      </c>
      <c r="C6733" s="1" t="s">
        <v>156</v>
      </c>
      <c r="D6733" s="1" t="s">
        <v>157</v>
      </c>
      <c r="E6733" s="1" t="s">
        <v>17</v>
      </c>
      <c r="F6733" s="1" t="s">
        <v>73</v>
      </c>
      <c r="G6733" s="1" t="s">
        <v>139</v>
      </c>
      <c r="H6733" s="1" t="s">
        <v>40</v>
      </c>
      <c r="I6733" s="1" t="s">
        <v>30</v>
      </c>
      <c r="J6733" s="1" t="s">
        <v>50</v>
      </c>
      <c r="K6733">
        <v>20.736000000000001</v>
      </c>
      <c r="L6733">
        <v>4</v>
      </c>
      <c r="M6733">
        <v>0.2</v>
      </c>
      <c r="N6733">
        <v>7.2576000000000001</v>
      </c>
      <c r="O6733">
        <f>(Table1[[#This Row],[Sales]]-Table1[[#This Row],[Profit]])/Table1[[#This Row],[Quantity]]</f>
        <v>3.3696000000000002</v>
      </c>
      <c r="P6733">
        <f>Table1[[#This Row],[Sales]]/Table1[[#This Row],[Quantity]]</f>
        <v>5.1840000000000002</v>
      </c>
      <c r="Q6733" t="str">
        <f t="shared" si="210"/>
        <v>2021</v>
      </c>
      <c r="R6733" t="str">
        <f t="shared" si="211"/>
        <v>06</v>
      </c>
      <c r="S6733">
        <f>CEILING(Table1[[#This Row],[Month]]/3,1)</f>
        <v>2</v>
      </c>
      <c r="T6733" s="9">
        <f>(Table1[[#This Row],[Profit]]/Table1[[#This Row],[Sales]])</f>
        <v>0.35</v>
      </c>
    </row>
    <row r="6734" spans="1:20" x14ac:dyDescent="0.25">
      <c r="A6734">
        <v>20200704</v>
      </c>
      <c r="B6734" s="1" t="s">
        <v>1141</v>
      </c>
      <c r="C6734" s="1" t="s">
        <v>195</v>
      </c>
      <c r="D6734" s="1" t="s">
        <v>351</v>
      </c>
      <c r="E6734" s="1" t="s">
        <v>17</v>
      </c>
      <c r="F6734" s="1" t="s">
        <v>197</v>
      </c>
      <c r="G6734" s="1" t="s">
        <v>165</v>
      </c>
      <c r="H6734" s="1" t="s">
        <v>91</v>
      </c>
      <c r="I6734" s="1" t="s">
        <v>30</v>
      </c>
      <c r="J6734" s="1" t="s">
        <v>50</v>
      </c>
      <c r="K6734">
        <v>177.536</v>
      </c>
      <c r="L6734">
        <v>4</v>
      </c>
      <c r="M6734">
        <v>0.2</v>
      </c>
      <c r="N6734">
        <v>62.137599999999999</v>
      </c>
      <c r="O6734">
        <f>(Table1[[#This Row],[Sales]]-Table1[[#This Row],[Profit]])/Table1[[#This Row],[Quantity]]</f>
        <v>28.849600000000002</v>
      </c>
      <c r="P6734">
        <f>Table1[[#This Row],[Sales]]/Table1[[#This Row],[Quantity]]</f>
        <v>44.384</v>
      </c>
      <c r="Q6734" t="str">
        <f t="shared" si="210"/>
        <v>2020</v>
      </c>
      <c r="R6734" t="str">
        <f t="shared" si="211"/>
        <v>07</v>
      </c>
      <c r="S6734">
        <f>CEILING(Table1[[#This Row],[Month]]/3,1)</f>
        <v>3</v>
      </c>
      <c r="T6734" s="9">
        <f>(Table1[[#This Row],[Profit]]/Table1[[#This Row],[Sales]])</f>
        <v>0.35</v>
      </c>
    </row>
    <row r="6735" spans="1:20" x14ac:dyDescent="0.25">
      <c r="A6735">
        <v>20200704</v>
      </c>
      <c r="B6735" s="1" t="s">
        <v>1141</v>
      </c>
      <c r="C6735" s="1" t="s">
        <v>195</v>
      </c>
      <c r="D6735" s="1" t="s">
        <v>351</v>
      </c>
      <c r="E6735" s="1" t="s">
        <v>17</v>
      </c>
      <c r="F6735" s="1" t="s">
        <v>197</v>
      </c>
      <c r="G6735" s="1" t="s">
        <v>165</v>
      </c>
      <c r="H6735" s="1" t="s">
        <v>91</v>
      </c>
      <c r="I6735" s="1" t="s">
        <v>30</v>
      </c>
      <c r="J6735" s="1" t="s">
        <v>44</v>
      </c>
      <c r="K6735">
        <v>32.432000000000002</v>
      </c>
      <c r="L6735">
        <v>2</v>
      </c>
      <c r="M6735">
        <v>0.2</v>
      </c>
      <c r="N6735">
        <v>3.2431999999999999</v>
      </c>
      <c r="O6735">
        <f>(Table1[[#This Row],[Sales]]-Table1[[#This Row],[Profit]])/Table1[[#This Row],[Quantity]]</f>
        <v>14.5944</v>
      </c>
      <c r="P6735">
        <f>Table1[[#This Row],[Sales]]/Table1[[#This Row],[Quantity]]</f>
        <v>16.216000000000001</v>
      </c>
      <c r="Q6735" t="str">
        <f t="shared" si="210"/>
        <v>2020</v>
      </c>
      <c r="R6735" t="str">
        <f t="shared" si="211"/>
        <v>07</v>
      </c>
      <c r="S6735">
        <f>CEILING(Table1[[#This Row],[Month]]/3,1)</f>
        <v>3</v>
      </c>
      <c r="T6735" s="9">
        <f>(Table1[[#This Row],[Profit]]/Table1[[#This Row],[Sales]])</f>
        <v>9.9999999999999992E-2</v>
      </c>
    </row>
    <row r="6736" spans="1:20" x14ac:dyDescent="0.25">
      <c r="A6736">
        <v>20211220</v>
      </c>
      <c r="B6736" s="1" t="s">
        <v>1218</v>
      </c>
      <c r="C6736" s="1" t="s">
        <v>32</v>
      </c>
      <c r="D6736" s="1" t="s">
        <v>420</v>
      </c>
      <c r="E6736" s="1" t="s">
        <v>17</v>
      </c>
      <c r="F6736" s="1" t="s">
        <v>34</v>
      </c>
      <c r="G6736" s="1" t="s">
        <v>83</v>
      </c>
      <c r="H6736" s="1" t="s">
        <v>75</v>
      </c>
      <c r="I6736" s="1" t="s">
        <v>63</v>
      </c>
      <c r="J6736" s="1" t="s">
        <v>23</v>
      </c>
      <c r="K6736">
        <v>11.696</v>
      </c>
      <c r="L6736">
        <v>2</v>
      </c>
      <c r="M6736">
        <v>0.2</v>
      </c>
      <c r="N6736">
        <v>3.9474</v>
      </c>
      <c r="O6736">
        <f>(Table1[[#This Row],[Sales]]-Table1[[#This Row],[Profit]])/Table1[[#This Row],[Quantity]]</f>
        <v>3.8742999999999999</v>
      </c>
      <c r="P6736">
        <f>Table1[[#This Row],[Sales]]/Table1[[#This Row],[Quantity]]</f>
        <v>5.8479999999999999</v>
      </c>
      <c r="Q6736" t="str">
        <f t="shared" si="210"/>
        <v>2021</v>
      </c>
      <c r="R6736" t="str">
        <f t="shared" si="211"/>
        <v>12</v>
      </c>
      <c r="S6736">
        <f>CEILING(Table1[[#This Row],[Month]]/3,1)</f>
        <v>4</v>
      </c>
      <c r="T6736" s="9">
        <f>(Table1[[#This Row],[Profit]]/Table1[[#This Row],[Sales]])</f>
        <v>0.33750000000000002</v>
      </c>
    </row>
    <row r="6737" spans="1:20" x14ac:dyDescent="0.25">
      <c r="A6737">
        <v>20220411</v>
      </c>
      <c r="B6737" s="1" t="s">
        <v>909</v>
      </c>
      <c r="C6737" s="1" t="s">
        <v>25</v>
      </c>
      <c r="D6737" s="1" t="s">
        <v>77</v>
      </c>
      <c r="E6737" s="1" t="s">
        <v>27</v>
      </c>
      <c r="F6737" s="1" t="s">
        <v>28</v>
      </c>
      <c r="G6737" s="1" t="s">
        <v>447</v>
      </c>
      <c r="H6737" s="1" t="s">
        <v>62</v>
      </c>
      <c r="I6737" s="1" t="s">
        <v>21</v>
      </c>
      <c r="J6737" s="1" t="s">
        <v>44</v>
      </c>
      <c r="K6737">
        <v>113.76</v>
      </c>
      <c r="L6737">
        <v>3</v>
      </c>
      <c r="M6737">
        <v>0</v>
      </c>
      <c r="N6737">
        <v>44.366399999999999</v>
      </c>
      <c r="O6737">
        <f>(Table1[[#This Row],[Sales]]-Table1[[#This Row],[Profit]])/Table1[[#This Row],[Quantity]]</f>
        <v>23.131200000000003</v>
      </c>
      <c r="P6737">
        <f>Table1[[#This Row],[Sales]]/Table1[[#This Row],[Quantity]]</f>
        <v>37.92</v>
      </c>
      <c r="Q6737" t="str">
        <f t="shared" si="210"/>
        <v>2022</v>
      </c>
      <c r="R6737" t="str">
        <f t="shared" si="211"/>
        <v>04</v>
      </c>
      <c r="S6737">
        <f>CEILING(Table1[[#This Row],[Month]]/3,1)</f>
        <v>2</v>
      </c>
      <c r="T6737" s="9">
        <f>(Table1[[#This Row],[Profit]]/Table1[[#This Row],[Sales]])</f>
        <v>0.38999999999999996</v>
      </c>
    </row>
    <row r="6738" spans="1:20" x14ac:dyDescent="0.25">
      <c r="A6738">
        <v>20220411</v>
      </c>
      <c r="B6738" s="1" t="s">
        <v>909</v>
      </c>
      <c r="C6738" s="1" t="s">
        <v>25</v>
      </c>
      <c r="D6738" s="1" t="s">
        <v>77</v>
      </c>
      <c r="E6738" s="1" t="s">
        <v>27</v>
      </c>
      <c r="F6738" s="1" t="s">
        <v>28</v>
      </c>
      <c r="G6738" s="1" t="s">
        <v>447</v>
      </c>
      <c r="H6738" s="1" t="s">
        <v>62</v>
      </c>
      <c r="I6738" s="1" t="s">
        <v>21</v>
      </c>
      <c r="J6738" s="1" t="s">
        <v>37</v>
      </c>
      <c r="K6738">
        <v>579.51</v>
      </c>
      <c r="L6738">
        <v>3</v>
      </c>
      <c r="M6738">
        <v>0</v>
      </c>
      <c r="N6738">
        <v>81.131399999999999</v>
      </c>
      <c r="O6738">
        <f>(Table1[[#This Row],[Sales]]-Table1[[#This Row],[Profit]])/Table1[[#This Row],[Quantity]]</f>
        <v>166.12620000000001</v>
      </c>
      <c r="P6738">
        <f>Table1[[#This Row],[Sales]]/Table1[[#This Row],[Quantity]]</f>
        <v>193.17</v>
      </c>
      <c r="Q6738" t="str">
        <f t="shared" si="210"/>
        <v>2022</v>
      </c>
      <c r="R6738" t="str">
        <f t="shared" si="211"/>
        <v>04</v>
      </c>
      <c r="S6738">
        <f>CEILING(Table1[[#This Row],[Month]]/3,1)</f>
        <v>2</v>
      </c>
      <c r="T6738" s="9">
        <f>(Table1[[#This Row],[Profit]]/Table1[[#This Row],[Sales]])</f>
        <v>0.14000000000000001</v>
      </c>
    </row>
    <row r="6739" spans="1:20" x14ac:dyDescent="0.25">
      <c r="A6739">
        <v>20220411</v>
      </c>
      <c r="B6739" s="1" t="s">
        <v>909</v>
      </c>
      <c r="C6739" s="1" t="s">
        <v>25</v>
      </c>
      <c r="D6739" s="1" t="s">
        <v>77</v>
      </c>
      <c r="E6739" s="1" t="s">
        <v>27</v>
      </c>
      <c r="F6739" s="1" t="s">
        <v>28</v>
      </c>
      <c r="G6739" s="1" t="s">
        <v>447</v>
      </c>
      <c r="H6739" s="1" t="s">
        <v>62</v>
      </c>
      <c r="I6739" s="1" t="s">
        <v>21</v>
      </c>
      <c r="J6739" s="1" t="s">
        <v>37</v>
      </c>
      <c r="K6739">
        <v>150.66</v>
      </c>
      <c r="L6739">
        <v>9</v>
      </c>
      <c r="M6739">
        <v>0</v>
      </c>
      <c r="N6739">
        <v>6.0263999999999998</v>
      </c>
      <c r="O6739">
        <f>(Table1[[#This Row],[Sales]]-Table1[[#This Row],[Profit]])/Table1[[#This Row],[Quantity]]</f>
        <v>16.070399999999999</v>
      </c>
      <c r="P6739">
        <f>Table1[[#This Row],[Sales]]/Table1[[#This Row],[Quantity]]</f>
        <v>16.739999999999998</v>
      </c>
      <c r="Q6739" t="str">
        <f t="shared" si="210"/>
        <v>2022</v>
      </c>
      <c r="R6739" t="str">
        <f t="shared" si="211"/>
        <v>04</v>
      </c>
      <c r="S6739">
        <f>CEILING(Table1[[#This Row],[Month]]/3,1)</f>
        <v>2</v>
      </c>
      <c r="T6739" s="9">
        <f>(Table1[[#This Row],[Profit]]/Table1[[#This Row],[Sales]])</f>
        <v>0.04</v>
      </c>
    </row>
    <row r="6740" spans="1:20" x14ac:dyDescent="0.25">
      <c r="A6740">
        <v>20220411</v>
      </c>
      <c r="B6740" s="1" t="s">
        <v>909</v>
      </c>
      <c r="C6740" s="1" t="s">
        <v>25</v>
      </c>
      <c r="D6740" s="1" t="s">
        <v>77</v>
      </c>
      <c r="E6740" s="1" t="s">
        <v>27</v>
      </c>
      <c r="F6740" s="1" t="s">
        <v>28</v>
      </c>
      <c r="G6740" s="1" t="s">
        <v>447</v>
      </c>
      <c r="H6740" s="1" t="s">
        <v>62</v>
      </c>
      <c r="I6740" s="1" t="s">
        <v>21</v>
      </c>
      <c r="J6740" s="1" t="s">
        <v>36</v>
      </c>
      <c r="K6740">
        <v>48.031999999999996</v>
      </c>
      <c r="L6740">
        <v>4</v>
      </c>
      <c r="M6740">
        <v>0.2</v>
      </c>
      <c r="N6740">
        <v>15.6104</v>
      </c>
      <c r="O6740">
        <f>(Table1[[#This Row],[Sales]]-Table1[[#This Row],[Profit]])/Table1[[#This Row],[Quantity]]</f>
        <v>8.1053999999999995</v>
      </c>
      <c r="P6740">
        <f>Table1[[#This Row],[Sales]]/Table1[[#This Row],[Quantity]]</f>
        <v>12.007999999999999</v>
      </c>
      <c r="Q6740" t="str">
        <f t="shared" si="210"/>
        <v>2022</v>
      </c>
      <c r="R6740" t="str">
        <f t="shared" si="211"/>
        <v>04</v>
      </c>
      <c r="S6740">
        <f>CEILING(Table1[[#This Row],[Month]]/3,1)</f>
        <v>2</v>
      </c>
      <c r="T6740" s="9">
        <f>(Table1[[#This Row],[Profit]]/Table1[[#This Row],[Sales]])</f>
        <v>0.32500000000000001</v>
      </c>
    </row>
    <row r="6741" spans="1:20" x14ac:dyDescent="0.25">
      <c r="A6741">
        <v>20200526</v>
      </c>
      <c r="B6741" s="1" t="s">
        <v>879</v>
      </c>
      <c r="C6741" s="1" t="s">
        <v>108</v>
      </c>
      <c r="D6741" s="1" t="s">
        <v>143</v>
      </c>
      <c r="E6741" s="1" t="s">
        <v>59</v>
      </c>
      <c r="F6741" s="1" t="s">
        <v>110</v>
      </c>
      <c r="G6741" s="1" t="s">
        <v>360</v>
      </c>
      <c r="H6741" s="1" t="s">
        <v>40</v>
      </c>
      <c r="I6741" s="1" t="s">
        <v>21</v>
      </c>
      <c r="J6741" s="1" t="s">
        <v>37</v>
      </c>
      <c r="K6741">
        <v>102.624</v>
      </c>
      <c r="L6741">
        <v>3</v>
      </c>
      <c r="M6741">
        <v>0.2</v>
      </c>
      <c r="N6741">
        <v>7.6967999999999996</v>
      </c>
      <c r="O6741">
        <f>(Table1[[#This Row],[Sales]]-Table1[[#This Row],[Profit]])/Table1[[#This Row],[Quantity]]</f>
        <v>31.642399999999999</v>
      </c>
      <c r="P6741">
        <f>Table1[[#This Row],[Sales]]/Table1[[#This Row],[Quantity]]</f>
        <v>34.207999999999998</v>
      </c>
      <c r="Q6741" t="str">
        <f t="shared" si="210"/>
        <v>2020</v>
      </c>
      <c r="R6741" t="str">
        <f t="shared" si="211"/>
        <v>05</v>
      </c>
      <c r="S6741">
        <f>CEILING(Table1[[#This Row],[Month]]/3,1)</f>
        <v>2</v>
      </c>
      <c r="T6741" s="9">
        <f>(Table1[[#This Row],[Profit]]/Table1[[#This Row],[Sales]])</f>
        <v>7.4999999999999997E-2</v>
      </c>
    </row>
    <row r="6742" spans="1:20" x14ac:dyDescent="0.25">
      <c r="A6742">
        <v>20200526</v>
      </c>
      <c r="B6742" s="1" t="s">
        <v>879</v>
      </c>
      <c r="C6742" s="1" t="s">
        <v>108</v>
      </c>
      <c r="D6742" s="1" t="s">
        <v>143</v>
      </c>
      <c r="E6742" s="1" t="s">
        <v>59</v>
      </c>
      <c r="F6742" s="1" t="s">
        <v>110</v>
      </c>
      <c r="G6742" s="1" t="s">
        <v>360</v>
      </c>
      <c r="H6742" s="1" t="s">
        <v>40</v>
      </c>
      <c r="I6742" s="1" t="s">
        <v>21</v>
      </c>
      <c r="J6742" s="1" t="s">
        <v>23</v>
      </c>
      <c r="K6742">
        <v>359.77199999999999</v>
      </c>
      <c r="L6742">
        <v>2</v>
      </c>
      <c r="M6742">
        <v>0.3</v>
      </c>
      <c r="N6742">
        <v>-5.1395999999999997</v>
      </c>
      <c r="O6742">
        <f>(Table1[[#This Row],[Sales]]-Table1[[#This Row],[Profit]])/Table1[[#This Row],[Quantity]]</f>
        <v>182.45579999999998</v>
      </c>
      <c r="P6742">
        <f>Table1[[#This Row],[Sales]]/Table1[[#This Row],[Quantity]]</f>
        <v>179.886</v>
      </c>
      <c r="Q6742" t="str">
        <f t="shared" si="210"/>
        <v>2020</v>
      </c>
      <c r="R6742" t="str">
        <f t="shared" si="211"/>
        <v>05</v>
      </c>
      <c r="S6742">
        <f>CEILING(Table1[[#This Row],[Month]]/3,1)</f>
        <v>2</v>
      </c>
      <c r="T6742" s="9">
        <f>(Table1[[#This Row],[Profit]]/Table1[[#This Row],[Sales]])</f>
        <v>-1.4285714285714285E-2</v>
      </c>
    </row>
    <row r="6743" spans="1:20" x14ac:dyDescent="0.25">
      <c r="A6743">
        <v>20200526</v>
      </c>
      <c r="B6743" s="1" t="s">
        <v>879</v>
      </c>
      <c r="C6743" s="1" t="s">
        <v>108</v>
      </c>
      <c r="D6743" s="1" t="s">
        <v>143</v>
      </c>
      <c r="E6743" s="1" t="s">
        <v>59</v>
      </c>
      <c r="F6743" s="1" t="s">
        <v>110</v>
      </c>
      <c r="G6743" s="1" t="s">
        <v>360</v>
      </c>
      <c r="H6743" s="1" t="s">
        <v>40</v>
      </c>
      <c r="I6743" s="1" t="s">
        <v>21</v>
      </c>
      <c r="J6743" s="1" t="s">
        <v>42</v>
      </c>
      <c r="K6743">
        <v>13.391999999999999</v>
      </c>
      <c r="L6743">
        <v>3</v>
      </c>
      <c r="M6743">
        <v>0.2</v>
      </c>
      <c r="N6743">
        <v>3.1806000000000001</v>
      </c>
      <c r="O6743">
        <f>(Table1[[#This Row],[Sales]]-Table1[[#This Row],[Profit]])/Table1[[#This Row],[Quantity]]</f>
        <v>3.4037999999999999</v>
      </c>
      <c r="P6743">
        <f>Table1[[#This Row],[Sales]]/Table1[[#This Row],[Quantity]]</f>
        <v>4.4639999999999995</v>
      </c>
      <c r="Q6743" t="str">
        <f t="shared" si="210"/>
        <v>2020</v>
      </c>
      <c r="R6743" t="str">
        <f t="shared" si="211"/>
        <v>05</v>
      </c>
      <c r="S6743">
        <f>CEILING(Table1[[#This Row],[Month]]/3,1)</f>
        <v>2</v>
      </c>
      <c r="T6743" s="9">
        <f>(Table1[[#This Row],[Profit]]/Table1[[#This Row],[Sales]])</f>
        <v>0.23750000000000002</v>
      </c>
    </row>
    <row r="6744" spans="1:20" x14ac:dyDescent="0.25">
      <c r="A6744">
        <v>20230707</v>
      </c>
      <c r="B6744" s="1" t="s">
        <v>371</v>
      </c>
      <c r="C6744" s="1" t="s">
        <v>25</v>
      </c>
      <c r="D6744" s="1" t="s">
        <v>26</v>
      </c>
      <c r="E6744" s="1" t="s">
        <v>27</v>
      </c>
      <c r="F6744" s="1" t="s">
        <v>28</v>
      </c>
      <c r="G6744" s="1" t="s">
        <v>61</v>
      </c>
      <c r="H6744" s="1" t="s">
        <v>62</v>
      </c>
      <c r="I6744" s="1" t="s">
        <v>21</v>
      </c>
      <c r="J6744" s="1" t="s">
        <v>23</v>
      </c>
      <c r="K6744">
        <v>122.136</v>
      </c>
      <c r="L6744">
        <v>3</v>
      </c>
      <c r="M6744">
        <v>0.2</v>
      </c>
      <c r="N6744">
        <v>-13.7403</v>
      </c>
      <c r="O6744">
        <f>(Table1[[#This Row],[Sales]]-Table1[[#This Row],[Profit]])/Table1[[#This Row],[Quantity]]</f>
        <v>45.292099999999998</v>
      </c>
      <c r="P6744">
        <f>Table1[[#This Row],[Sales]]/Table1[[#This Row],[Quantity]]</f>
        <v>40.711999999999996</v>
      </c>
      <c r="Q6744" t="str">
        <f t="shared" si="210"/>
        <v>2023</v>
      </c>
      <c r="R6744" t="str">
        <f t="shared" si="211"/>
        <v>07</v>
      </c>
      <c r="S6744">
        <f>CEILING(Table1[[#This Row],[Month]]/3,1)</f>
        <v>3</v>
      </c>
      <c r="T6744" s="9">
        <f>(Table1[[#This Row],[Profit]]/Table1[[#This Row],[Sales]])</f>
        <v>-0.1125</v>
      </c>
    </row>
    <row r="6745" spans="1:20" x14ac:dyDescent="0.25">
      <c r="A6745">
        <v>20210216</v>
      </c>
      <c r="B6745" s="1" t="s">
        <v>364</v>
      </c>
      <c r="C6745" s="1" t="s">
        <v>644</v>
      </c>
      <c r="D6745" s="1" t="s">
        <v>645</v>
      </c>
      <c r="E6745" s="1" t="s">
        <v>17</v>
      </c>
      <c r="F6745" s="1" t="s">
        <v>197</v>
      </c>
      <c r="G6745" s="1" t="s">
        <v>281</v>
      </c>
      <c r="H6745" s="1" t="s">
        <v>168</v>
      </c>
      <c r="I6745" s="1" t="s">
        <v>30</v>
      </c>
      <c r="J6745" s="1" t="s">
        <v>50</v>
      </c>
      <c r="K6745">
        <v>35.880000000000003</v>
      </c>
      <c r="L6745">
        <v>6</v>
      </c>
      <c r="M6745">
        <v>0</v>
      </c>
      <c r="N6745">
        <v>16.146000000000001</v>
      </c>
      <c r="O6745">
        <f>(Table1[[#This Row],[Sales]]-Table1[[#This Row],[Profit]])/Table1[[#This Row],[Quantity]]</f>
        <v>3.2890000000000001</v>
      </c>
      <c r="P6745">
        <f>Table1[[#This Row],[Sales]]/Table1[[#This Row],[Quantity]]</f>
        <v>5.98</v>
      </c>
      <c r="Q6745" t="str">
        <f t="shared" si="210"/>
        <v>2021</v>
      </c>
      <c r="R6745" t="str">
        <f t="shared" si="211"/>
        <v>02</v>
      </c>
      <c r="S6745">
        <f>CEILING(Table1[[#This Row],[Month]]/3,1)</f>
        <v>1</v>
      </c>
      <c r="T6745" s="9">
        <f>(Table1[[#This Row],[Profit]]/Table1[[#This Row],[Sales]])</f>
        <v>0.45</v>
      </c>
    </row>
    <row r="6746" spans="1:20" x14ac:dyDescent="0.25">
      <c r="A6746">
        <v>20230617</v>
      </c>
      <c r="B6746" s="1" t="s">
        <v>732</v>
      </c>
      <c r="C6746" s="1" t="s">
        <v>209</v>
      </c>
      <c r="D6746" s="1" t="s">
        <v>295</v>
      </c>
      <c r="E6746" s="1" t="s">
        <v>27</v>
      </c>
      <c r="F6746" s="1" t="s">
        <v>82</v>
      </c>
      <c r="G6746" s="1" t="s">
        <v>39</v>
      </c>
      <c r="H6746" s="1" t="s">
        <v>40</v>
      </c>
      <c r="I6746" s="1" t="s">
        <v>21</v>
      </c>
      <c r="J6746" s="1" t="s">
        <v>94</v>
      </c>
      <c r="K6746">
        <v>479.952</v>
      </c>
      <c r="L6746">
        <v>6</v>
      </c>
      <c r="M6746">
        <v>0.2</v>
      </c>
      <c r="N6746">
        <v>107.9892</v>
      </c>
      <c r="O6746">
        <f>(Table1[[#This Row],[Sales]]-Table1[[#This Row],[Profit]])/Table1[[#This Row],[Quantity]]</f>
        <v>61.9938</v>
      </c>
      <c r="P6746">
        <f>Table1[[#This Row],[Sales]]/Table1[[#This Row],[Quantity]]</f>
        <v>79.992000000000004</v>
      </c>
      <c r="Q6746" t="str">
        <f t="shared" si="210"/>
        <v>2023</v>
      </c>
      <c r="R6746" t="str">
        <f t="shared" si="211"/>
        <v>06</v>
      </c>
      <c r="S6746">
        <f>CEILING(Table1[[#This Row],[Month]]/3,1)</f>
        <v>2</v>
      </c>
      <c r="T6746" s="9">
        <f>(Table1[[#This Row],[Profit]]/Table1[[#This Row],[Sales]])</f>
        <v>0.22500000000000001</v>
      </c>
    </row>
    <row r="6747" spans="1:20" x14ac:dyDescent="0.25">
      <c r="A6747">
        <v>20230617</v>
      </c>
      <c r="B6747" s="1" t="s">
        <v>732</v>
      </c>
      <c r="C6747" s="1" t="s">
        <v>209</v>
      </c>
      <c r="D6747" s="1" t="s">
        <v>295</v>
      </c>
      <c r="E6747" s="1" t="s">
        <v>27</v>
      </c>
      <c r="F6747" s="1" t="s">
        <v>82</v>
      </c>
      <c r="G6747" s="1" t="s">
        <v>39</v>
      </c>
      <c r="H6747" s="1" t="s">
        <v>40</v>
      </c>
      <c r="I6747" s="1" t="s">
        <v>21</v>
      </c>
      <c r="J6747" s="1" t="s">
        <v>42</v>
      </c>
      <c r="K6747">
        <v>23.92</v>
      </c>
      <c r="L6747">
        <v>5</v>
      </c>
      <c r="M6747">
        <v>0.2</v>
      </c>
      <c r="N6747">
        <v>1.794</v>
      </c>
      <c r="O6747">
        <f>(Table1[[#This Row],[Sales]]-Table1[[#This Row],[Profit]])/Table1[[#This Row],[Quantity]]</f>
        <v>4.4252000000000002</v>
      </c>
      <c r="P6747">
        <f>Table1[[#This Row],[Sales]]/Table1[[#This Row],[Quantity]]</f>
        <v>4.7840000000000007</v>
      </c>
      <c r="Q6747" t="str">
        <f t="shared" si="210"/>
        <v>2023</v>
      </c>
      <c r="R6747" t="str">
        <f t="shared" si="211"/>
        <v>06</v>
      </c>
      <c r="S6747">
        <f>CEILING(Table1[[#This Row],[Month]]/3,1)</f>
        <v>2</v>
      </c>
      <c r="T6747" s="9">
        <f>(Table1[[#This Row],[Profit]]/Table1[[#This Row],[Sales]])</f>
        <v>7.4999999999999997E-2</v>
      </c>
    </row>
    <row r="6748" spans="1:20" x14ac:dyDescent="0.25">
      <c r="A6748">
        <v>20231114</v>
      </c>
      <c r="B6748" s="1" t="s">
        <v>159</v>
      </c>
      <c r="C6748" s="1" t="s">
        <v>133</v>
      </c>
      <c r="D6748" s="1" t="s">
        <v>134</v>
      </c>
      <c r="E6748" s="1" t="s">
        <v>17</v>
      </c>
      <c r="F6748" s="1" t="s">
        <v>18</v>
      </c>
      <c r="G6748" s="1" t="s">
        <v>160</v>
      </c>
      <c r="H6748" s="1" t="s">
        <v>161</v>
      </c>
      <c r="I6748" s="1" t="s">
        <v>30</v>
      </c>
      <c r="J6748" s="1" t="s">
        <v>43</v>
      </c>
      <c r="K6748">
        <v>629.95000000000005</v>
      </c>
      <c r="L6748">
        <v>5</v>
      </c>
      <c r="M6748">
        <v>0</v>
      </c>
      <c r="N6748">
        <v>163.78700000000001</v>
      </c>
      <c r="O6748">
        <f>(Table1[[#This Row],[Sales]]-Table1[[#This Row],[Profit]])/Table1[[#This Row],[Quantity]]</f>
        <v>93.232600000000005</v>
      </c>
      <c r="P6748">
        <f>Table1[[#This Row],[Sales]]/Table1[[#This Row],[Quantity]]</f>
        <v>125.99000000000001</v>
      </c>
      <c r="Q6748" t="str">
        <f t="shared" si="210"/>
        <v>2023</v>
      </c>
      <c r="R6748" t="str">
        <f t="shared" si="211"/>
        <v>11</v>
      </c>
      <c r="S6748">
        <f>CEILING(Table1[[#This Row],[Month]]/3,1)</f>
        <v>4</v>
      </c>
      <c r="T6748" s="9">
        <f>(Table1[[#This Row],[Profit]]/Table1[[#This Row],[Sales]])</f>
        <v>0.26</v>
      </c>
    </row>
    <row r="6749" spans="1:20" x14ac:dyDescent="0.25">
      <c r="A6749">
        <v>20231212</v>
      </c>
      <c r="B6749" s="1" t="s">
        <v>492</v>
      </c>
      <c r="C6749" s="1" t="s">
        <v>133</v>
      </c>
      <c r="D6749" s="1" t="s">
        <v>134</v>
      </c>
      <c r="E6749" s="1" t="s">
        <v>17</v>
      </c>
      <c r="F6749" s="1" t="s">
        <v>18</v>
      </c>
      <c r="G6749" s="1" t="s">
        <v>236</v>
      </c>
      <c r="H6749" s="1" t="s">
        <v>168</v>
      </c>
      <c r="I6749" s="1" t="s">
        <v>21</v>
      </c>
      <c r="J6749" s="1" t="s">
        <v>36</v>
      </c>
      <c r="K6749">
        <v>14.952</v>
      </c>
      <c r="L6749">
        <v>1</v>
      </c>
      <c r="M6749">
        <v>0.2</v>
      </c>
      <c r="N6749">
        <v>5.0462999999999996</v>
      </c>
      <c r="O6749">
        <f>(Table1[[#This Row],[Sales]]-Table1[[#This Row],[Profit]])/Table1[[#This Row],[Quantity]]</f>
        <v>9.9056999999999995</v>
      </c>
      <c r="P6749">
        <f>Table1[[#This Row],[Sales]]/Table1[[#This Row],[Quantity]]</f>
        <v>14.952</v>
      </c>
      <c r="Q6749" t="str">
        <f t="shared" si="210"/>
        <v>2023</v>
      </c>
      <c r="R6749" t="str">
        <f t="shared" si="211"/>
        <v>12</v>
      </c>
      <c r="S6749">
        <f>CEILING(Table1[[#This Row],[Month]]/3,1)</f>
        <v>4</v>
      </c>
      <c r="T6749" s="9">
        <f>(Table1[[#This Row],[Profit]]/Table1[[#This Row],[Sales]])</f>
        <v>0.33749999999999997</v>
      </c>
    </row>
    <row r="6750" spans="1:20" x14ac:dyDescent="0.25">
      <c r="A6750">
        <v>20231212</v>
      </c>
      <c r="B6750" s="1" t="s">
        <v>492</v>
      </c>
      <c r="C6750" s="1" t="s">
        <v>133</v>
      </c>
      <c r="D6750" s="1" t="s">
        <v>134</v>
      </c>
      <c r="E6750" s="1" t="s">
        <v>17</v>
      </c>
      <c r="F6750" s="1" t="s">
        <v>18</v>
      </c>
      <c r="G6750" s="1" t="s">
        <v>236</v>
      </c>
      <c r="H6750" s="1" t="s">
        <v>168</v>
      </c>
      <c r="I6750" s="1" t="s">
        <v>21</v>
      </c>
      <c r="J6750" s="1" t="s">
        <v>50</v>
      </c>
      <c r="K6750">
        <v>17.940000000000001</v>
      </c>
      <c r="L6750">
        <v>3</v>
      </c>
      <c r="M6750">
        <v>0</v>
      </c>
      <c r="N6750">
        <v>8.0730000000000004</v>
      </c>
      <c r="O6750">
        <f>(Table1[[#This Row],[Sales]]-Table1[[#This Row],[Profit]])/Table1[[#This Row],[Quantity]]</f>
        <v>3.2890000000000001</v>
      </c>
      <c r="P6750">
        <f>Table1[[#This Row],[Sales]]/Table1[[#This Row],[Quantity]]</f>
        <v>5.98</v>
      </c>
      <c r="Q6750" t="str">
        <f t="shared" si="210"/>
        <v>2023</v>
      </c>
      <c r="R6750" t="str">
        <f t="shared" si="211"/>
        <v>12</v>
      </c>
      <c r="S6750">
        <f>CEILING(Table1[[#This Row],[Month]]/3,1)</f>
        <v>4</v>
      </c>
      <c r="T6750" s="9">
        <f>(Table1[[#This Row],[Profit]]/Table1[[#This Row],[Sales]])</f>
        <v>0.45</v>
      </c>
    </row>
    <row r="6751" spans="1:20" x14ac:dyDescent="0.25">
      <c r="A6751">
        <v>20231212</v>
      </c>
      <c r="B6751" s="1" t="s">
        <v>492</v>
      </c>
      <c r="C6751" s="1" t="s">
        <v>133</v>
      </c>
      <c r="D6751" s="1" t="s">
        <v>134</v>
      </c>
      <c r="E6751" s="1" t="s">
        <v>17</v>
      </c>
      <c r="F6751" s="1" t="s">
        <v>18</v>
      </c>
      <c r="G6751" s="1" t="s">
        <v>236</v>
      </c>
      <c r="H6751" s="1" t="s">
        <v>168</v>
      </c>
      <c r="I6751" s="1" t="s">
        <v>21</v>
      </c>
      <c r="J6751" s="1" t="s">
        <v>43</v>
      </c>
      <c r="K6751">
        <v>116.98</v>
      </c>
      <c r="L6751">
        <v>2</v>
      </c>
      <c r="M6751">
        <v>0</v>
      </c>
      <c r="N6751">
        <v>29.245000000000001</v>
      </c>
      <c r="O6751">
        <f>(Table1[[#This Row],[Sales]]-Table1[[#This Row],[Profit]])/Table1[[#This Row],[Quantity]]</f>
        <v>43.8675</v>
      </c>
      <c r="P6751">
        <f>Table1[[#This Row],[Sales]]/Table1[[#This Row],[Quantity]]</f>
        <v>58.49</v>
      </c>
      <c r="Q6751" t="str">
        <f t="shared" si="210"/>
        <v>2023</v>
      </c>
      <c r="R6751" t="str">
        <f t="shared" si="211"/>
        <v>12</v>
      </c>
      <c r="S6751">
        <f>CEILING(Table1[[#This Row],[Month]]/3,1)</f>
        <v>4</v>
      </c>
      <c r="T6751" s="9">
        <f>(Table1[[#This Row],[Profit]]/Table1[[#This Row],[Sales]])</f>
        <v>0.25</v>
      </c>
    </row>
    <row r="6752" spans="1:20" x14ac:dyDescent="0.25">
      <c r="A6752">
        <v>20220629</v>
      </c>
      <c r="B6752" s="1" t="s">
        <v>1075</v>
      </c>
      <c r="C6752" s="1" t="s">
        <v>289</v>
      </c>
      <c r="D6752" s="1" t="s">
        <v>359</v>
      </c>
      <c r="E6752" s="1" t="s">
        <v>27</v>
      </c>
      <c r="F6752" s="1" t="s">
        <v>82</v>
      </c>
      <c r="G6752" s="1" t="s">
        <v>293</v>
      </c>
      <c r="H6752" s="1" t="s">
        <v>62</v>
      </c>
      <c r="I6752" s="1" t="s">
        <v>21</v>
      </c>
      <c r="J6752" s="1" t="s">
        <v>23</v>
      </c>
      <c r="K6752">
        <v>121.96</v>
      </c>
      <c r="L6752">
        <v>2</v>
      </c>
      <c r="M6752">
        <v>0</v>
      </c>
      <c r="N6752">
        <v>20.7332</v>
      </c>
      <c r="O6752">
        <f>(Table1[[#This Row],[Sales]]-Table1[[#This Row],[Profit]])/Table1[[#This Row],[Quantity]]</f>
        <v>50.613399999999999</v>
      </c>
      <c r="P6752">
        <f>Table1[[#This Row],[Sales]]/Table1[[#This Row],[Quantity]]</f>
        <v>60.98</v>
      </c>
      <c r="Q6752" t="str">
        <f t="shared" si="210"/>
        <v>2022</v>
      </c>
      <c r="R6752" t="str">
        <f t="shared" si="211"/>
        <v>06</v>
      </c>
      <c r="S6752">
        <f>CEILING(Table1[[#This Row],[Month]]/3,1)</f>
        <v>2</v>
      </c>
      <c r="T6752" s="9">
        <f>(Table1[[#This Row],[Profit]]/Table1[[#This Row],[Sales]])</f>
        <v>0.17</v>
      </c>
    </row>
    <row r="6753" spans="1:20" x14ac:dyDescent="0.25">
      <c r="A6753">
        <v>20220629</v>
      </c>
      <c r="B6753" s="1" t="s">
        <v>1075</v>
      </c>
      <c r="C6753" s="1" t="s">
        <v>289</v>
      </c>
      <c r="D6753" s="1" t="s">
        <v>359</v>
      </c>
      <c r="E6753" s="1" t="s">
        <v>27</v>
      </c>
      <c r="F6753" s="1" t="s">
        <v>82</v>
      </c>
      <c r="G6753" s="1" t="s">
        <v>293</v>
      </c>
      <c r="H6753" s="1" t="s">
        <v>62</v>
      </c>
      <c r="I6753" s="1" t="s">
        <v>21</v>
      </c>
      <c r="J6753" s="1" t="s">
        <v>44</v>
      </c>
      <c r="K6753">
        <v>8.74</v>
      </c>
      <c r="L6753">
        <v>2</v>
      </c>
      <c r="M6753">
        <v>0</v>
      </c>
      <c r="N6753">
        <v>2.2724000000000002</v>
      </c>
      <c r="O6753">
        <f>(Table1[[#This Row],[Sales]]-Table1[[#This Row],[Profit]])/Table1[[#This Row],[Quantity]]</f>
        <v>3.2338</v>
      </c>
      <c r="P6753">
        <f>Table1[[#This Row],[Sales]]/Table1[[#This Row],[Quantity]]</f>
        <v>4.37</v>
      </c>
      <c r="Q6753" t="str">
        <f t="shared" si="210"/>
        <v>2022</v>
      </c>
      <c r="R6753" t="str">
        <f t="shared" si="211"/>
        <v>06</v>
      </c>
      <c r="S6753">
        <f>CEILING(Table1[[#This Row],[Month]]/3,1)</f>
        <v>2</v>
      </c>
      <c r="T6753" s="9">
        <f>(Table1[[#This Row],[Profit]]/Table1[[#This Row],[Sales]])</f>
        <v>0.26</v>
      </c>
    </row>
    <row r="6754" spans="1:20" x14ac:dyDescent="0.25">
      <c r="A6754">
        <v>20220629</v>
      </c>
      <c r="B6754" s="1" t="s">
        <v>1075</v>
      </c>
      <c r="C6754" s="1" t="s">
        <v>289</v>
      </c>
      <c r="D6754" s="1" t="s">
        <v>359</v>
      </c>
      <c r="E6754" s="1" t="s">
        <v>27</v>
      </c>
      <c r="F6754" s="1" t="s">
        <v>82</v>
      </c>
      <c r="G6754" s="1" t="s">
        <v>293</v>
      </c>
      <c r="H6754" s="1" t="s">
        <v>62</v>
      </c>
      <c r="I6754" s="1" t="s">
        <v>21</v>
      </c>
      <c r="J6754" s="1" t="s">
        <v>50</v>
      </c>
      <c r="K6754">
        <v>61.96</v>
      </c>
      <c r="L6754">
        <v>2</v>
      </c>
      <c r="M6754">
        <v>0</v>
      </c>
      <c r="N6754">
        <v>27.882000000000001</v>
      </c>
      <c r="O6754">
        <f>(Table1[[#This Row],[Sales]]-Table1[[#This Row],[Profit]])/Table1[[#This Row],[Quantity]]</f>
        <v>17.039000000000001</v>
      </c>
      <c r="P6754">
        <f>Table1[[#This Row],[Sales]]/Table1[[#This Row],[Quantity]]</f>
        <v>30.98</v>
      </c>
      <c r="Q6754" t="str">
        <f t="shared" si="210"/>
        <v>2022</v>
      </c>
      <c r="R6754" t="str">
        <f t="shared" si="211"/>
        <v>06</v>
      </c>
      <c r="S6754">
        <f>CEILING(Table1[[#This Row],[Month]]/3,1)</f>
        <v>2</v>
      </c>
      <c r="T6754" s="9">
        <f>(Table1[[#This Row],[Profit]]/Table1[[#This Row],[Sales]])</f>
        <v>0.45</v>
      </c>
    </row>
    <row r="6755" spans="1:20" x14ac:dyDescent="0.25">
      <c r="A6755">
        <v>20220629</v>
      </c>
      <c r="B6755" s="1" t="s">
        <v>1075</v>
      </c>
      <c r="C6755" s="1" t="s">
        <v>289</v>
      </c>
      <c r="D6755" s="1" t="s">
        <v>359</v>
      </c>
      <c r="E6755" s="1" t="s">
        <v>27</v>
      </c>
      <c r="F6755" s="1" t="s">
        <v>82</v>
      </c>
      <c r="G6755" s="1" t="s">
        <v>293</v>
      </c>
      <c r="H6755" s="1" t="s">
        <v>62</v>
      </c>
      <c r="I6755" s="1" t="s">
        <v>21</v>
      </c>
      <c r="J6755" s="1" t="s">
        <v>36</v>
      </c>
      <c r="K6755">
        <v>7.96</v>
      </c>
      <c r="L6755">
        <v>2</v>
      </c>
      <c r="M6755">
        <v>0</v>
      </c>
      <c r="N6755">
        <v>3.7412000000000001</v>
      </c>
      <c r="O6755">
        <f>(Table1[[#This Row],[Sales]]-Table1[[#This Row],[Profit]])/Table1[[#This Row],[Quantity]]</f>
        <v>2.1093999999999999</v>
      </c>
      <c r="P6755">
        <f>Table1[[#This Row],[Sales]]/Table1[[#This Row],[Quantity]]</f>
        <v>3.98</v>
      </c>
      <c r="Q6755" t="str">
        <f t="shared" si="210"/>
        <v>2022</v>
      </c>
      <c r="R6755" t="str">
        <f t="shared" si="211"/>
        <v>06</v>
      </c>
      <c r="S6755">
        <f>CEILING(Table1[[#This Row],[Month]]/3,1)</f>
        <v>2</v>
      </c>
      <c r="T6755" s="9">
        <f>(Table1[[#This Row],[Profit]]/Table1[[#This Row],[Sales]])</f>
        <v>0.47000000000000003</v>
      </c>
    </row>
    <row r="6756" spans="1:20" x14ac:dyDescent="0.25">
      <c r="A6756">
        <v>20220629</v>
      </c>
      <c r="B6756" s="1" t="s">
        <v>1075</v>
      </c>
      <c r="C6756" s="1" t="s">
        <v>289</v>
      </c>
      <c r="D6756" s="1" t="s">
        <v>359</v>
      </c>
      <c r="E6756" s="1" t="s">
        <v>27</v>
      </c>
      <c r="F6756" s="1" t="s">
        <v>82</v>
      </c>
      <c r="G6756" s="1" t="s">
        <v>293</v>
      </c>
      <c r="H6756" s="1" t="s">
        <v>62</v>
      </c>
      <c r="I6756" s="1" t="s">
        <v>21</v>
      </c>
      <c r="J6756" s="1" t="s">
        <v>44</v>
      </c>
      <c r="K6756">
        <v>275.24</v>
      </c>
      <c r="L6756">
        <v>4</v>
      </c>
      <c r="M6756">
        <v>0</v>
      </c>
      <c r="N6756">
        <v>121.1056</v>
      </c>
      <c r="O6756">
        <f>(Table1[[#This Row],[Sales]]-Table1[[#This Row],[Profit]])/Table1[[#This Row],[Quantity]]</f>
        <v>38.533600000000007</v>
      </c>
      <c r="P6756">
        <f>Table1[[#This Row],[Sales]]/Table1[[#This Row],[Quantity]]</f>
        <v>68.81</v>
      </c>
      <c r="Q6756" t="str">
        <f t="shared" si="210"/>
        <v>2022</v>
      </c>
      <c r="R6756" t="str">
        <f t="shared" si="211"/>
        <v>06</v>
      </c>
      <c r="S6756">
        <f>CEILING(Table1[[#This Row],[Month]]/3,1)</f>
        <v>2</v>
      </c>
      <c r="T6756" s="9">
        <f>(Table1[[#This Row],[Profit]]/Table1[[#This Row],[Sales]])</f>
        <v>0.43999999999999995</v>
      </c>
    </row>
    <row r="6757" spans="1:20" x14ac:dyDescent="0.25">
      <c r="A6757">
        <v>20230916</v>
      </c>
      <c r="B6757" s="1" t="s">
        <v>1227</v>
      </c>
      <c r="C6757" s="1" t="s">
        <v>289</v>
      </c>
      <c r="D6757" s="1" t="s">
        <v>352</v>
      </c>
      <c r="E6757" s="1" t="s">
        <v>27</v>
      </c>
      <c r="F6757" s="1" t="s">
        <v>82</v>
      </c>
      <c r="G6757" s="1" t="s">
        <v>151</v>
      </c>
      <c r="H6757" s="1" t="s">
        <v>40</v>
      </c>
      <c r="I6757" s="1" t="s">
        <v>30</v>
      </c>
      <c r="J6757" s="1" t="s">
        <v>41</v>
      </c>
      <c r="K6757">
        <v>47.4</v>
      </c>
      <c r="L6757">
        <v>5</v>
      </c>
      <c r="M6757">
        <v>0</v>
      </c>
      <c r="N6757">
        <v>18.96</v>
      </c>
      <c r="O6757">
        <f>(Table1[[#This Row],[Sales]]-Table1[[#This Row],[Profit]])/Table1[[#This Row],[Quantity]]</f>
        <v>5.6879999999999997</v>
      </c>
      <c r="P6757">
        <f>Table1[[#This Row],[Sales]]/Table1[[#This Row],[Quantity]]</f>
        <v>9.48</v>
      </c>
      <c r="Q6757" t="str">
        <f t="shared" si="210"/>
        <v>2023</v>
      </c>
      <c r="R6757" t="str">
        <f t="shared" si="211"/>
        <v>09</v>
      </c>
      <c r="S6757">
        <f>CEILING(Table1[[#This Row],[Month]]/3,1)</f>
        <v>3</v>
      </c>
      <c r="T6757" s="9">
        <f>(Table1[[#This Row],[Profit]]/Table1[[#This Row],[Sales]])</f>
        <v>0.4</v>
      </c>
    </row>
    <row r="6758" spans="1:20" x14ac:dyDescent="0.25">
      <c r="A6758">
        <v>20230916</v>
      </c>
      <c r="B6758" s="1" t="s">
        <v>1227</v>
      </c>
      <c r="C6758" s="1" t="s">
        <v>289</v>
      </c>
      <c r="D6758" s="1" t="s">
        <v>352</v>
      </c>
      <c r="E6758" s="1" t="s">
        <v>27</v>
      </c>
      <c r="F6758" s="1" t="s">
        <v>82</v>
      </c>
      <c r="G6758" s="1" t="s">
        <v>151</v>
      </c>
      <c r="H6758" s="1" t="s">
        <v>40</v>
      </c>
      <c r="I6758" s="1" t="s">
        <v>30</v>
      </c>
      <c r="J6758" s="1" t="s">
        <v>23</v>
      </c>
      <c r="K6758">
        <v>512.96</v>
      </c>
      <c r="L6758">
        <v>4</v>
      </c>
      <c r="M6758">
        <v>0</v>
      </c>
      <c r="N6758">
        <v>143.62880000000001</v>
      </c>
      <c r="O6758">
        <f>(Table1[[#This Row],[Sales]]-Table1[[#This Row],[Profit]])/Table1[[#This Row],[Quantity]]</f>
        <v>92.332800000000006</v>
      </c>
      <c r="P6758">
        <f>Table1[[#This Row],[Sales]]/Table1[[#This Row],[Quantity]]</f>
        <v>128.24</v>
      </c>
      <c r="Q6758" t="str">
        <f t="shared" si="210"/>
        <v>2023</v>
      </c>
      <c r="R6758" t="str">
        <f t="shared" si="211"/>
        <v>09</v>
      </c>
      <c r="S6758">
        <f>CEILING(Table1[[#This Row],[Month]]/3,1)</f>
        <v>3</v>
      </c>
      <c r="T6758" s="9">
        <f>(Table1[[#This Row],[Profit]]/Table1[[#This Row],[Sales]])</f>
        <v>0.28000000000000003</v>
      </c>
    </row>
    <row r="6759" spans="1:20" x14ac:dyDescent="0.25">
      <c r="A6759">
        <v>20230916</v>
      </c>
      <c r="B6759" s="1" t="s">
        <v>1227</v>
      </c>
      <c r="C6759" s="1" t="s">
        <v>289</v>
      </c>
      <c r="D6759" s="1" t="s">
        <v>352</v>
      </c>
      <c r="E6759" s="1" t="s">
        <v>27</v>
      </c>
      <c r="F6759" s="1" t="s">
        <v>82</v>
      </c>
      <c r="G6759" s="1" t="s">
        <v>151</v>
      </c>
      <c r="H6759" s="1" t="s">
        <v>40</v>
      </c>
      <c r="I6759" s="1" t="s">
        <v>30</v>
      </c>
      <c r="J6759" s="1" t="s">
        <v>43</v>
      </c>
      <c r="K6759">
        <v>395.94</v>
      </c>
      <c r="L6759">
        <v>6</v>
      </c>
      <c r="M6759">
        <v>0</v>
      </c>
      <c r="N6759">
        <v>102.9444</v>
      </c>
      <c r="O6759">
        <f>(Table1[[#This Row],[Sales]]-Table1[[#This Row],[Profit]])/Table1[[#This Row],[Quantity]]</f>
        <v>48.832599999999992</v>
      </c>
      <c r="P6759">
        <f>Table1[[#This Row],[Sales]]/Table1[[#This Row],[Quantity]]</f>
        <v>65.989999999999995</v>
      </c>
      <c r="Q6759" t="str">
        <f t="shared" si="210"/>
        <v>2023</v>
      </c>
      <c r="R6759" t="str">
        <f t="shared" si="211"/>
        <v>09</v>
      </c>
      <c r="S6759">
        <f>CEILING(Table1[[#This Row],[Month]]/3,1)</f>
        <v>3</v>
      </c>
      <c r="T6759" s="9">
        <f>(Table1[[#This Row],[Profit]]/Table1[[#This Row],[Sales]])</f>
        <v>0.26</v>
      </c>
    </row>
    <row r="6760" spans="1:20" x14ac:dyDescent="0.25">
      <c r="A6760">
        <v>20230916</v>
      </c>
      <c r="B6760" s="1" t="s">
        <v>1227</v>
      </c>
      <c r="C6760" s="1" t="s">
        <v>289</v>
      </c>
      <c r="D6760" s="1" t="s">
        <v>352</v>
      </c>
      <c r="E6760" s="1" t="s">
        <v>27</v>
      </c>
      <c r="F6760" s="1" t="s">
        <v>82</v>
      </c>
      <c r="G6760" s="1" t="s">
        <v>151</v>
      </c>
      <c r="H6760" s="1" t="s">
        <v>40</v>
      </c>
      <c r="I6760" s="1" t="s">
        <v>30</v>
      </c>
      <c r="J6760" s="1" t="s">
        <v>37</v>
      </c>
      <c r="K6760">
        <v>81.96</v>
      </c>
      <c r="L6760">
        <v>2</v>
      </c>
      <c r="M6760">
        <v>0</v>
      </c>
      <c r="N6760">
        <v>0</v>
      </c>
      <c r="O6760">
        <f>(Table1[[#This Row],[Sales]]-Table1[[#This Row],[Profit]])/Table1[[#This Row],[Quantity]]</f>
        <v>40.98</v>
      </c>
      <c r="P6760">
        <f>Table1[[#This Row],[Sales]]/Table1[[#This Row],[Quantity]]</f>
        <v>40.98</v>
      </c>
      <c r="Q6760" t="str">
        <f t="shared" si="210"/>
        <v>2023</v>
      </c>
      <c r="R6760" t="str">
        <f t="shared" si="211"/>
        <v>09</v>
      </c>
      <c r="S6760">
        <f>CEILING(Table1[[#This Row],[Month]]/3,1)</f>
        <v>3</v>
      </c>
      <c r="T6760" s="9">
        <f>(Table1[[#This Row],[Profit]]/Table1[[#This Row],[Sales]])</f>
        <v>0</v>
      </c>
    </row>
    <row r="6761" spans="1:20" x14ac:dyDescent="0.25">
      <c r="A6761">
        <v>20231203</v>
      </c>
      <c r="B6761" s="1" t="s">
        <v>1206</v>
      </c>
      <c r="C6761" s="1" t="s">
        <v>46</v>
      </c>
      <c r="D6761" s="1" t="s">
        <v>435</v>
      </c>
      <c r="E6761" s="1" t="s">
        <v>17</v>
      </c>
      <c r="F6761" s="1" t="s">
        <v>48</v>
      </c>
      <c r="G6761" s="1" t="s">
        <v>68</v>
      </c>
      <c r="H6761" s="1" t="s">
        <v>69</v>
      </c>
      <c r="I6761" s="1" t="s">
        <v>21</v>
      </c>
      <c r="J6761" s="1" t="s">
        <v>42</v>
      </c>
      <c r="K6761">
        <v>32.776000000000003</v>
      </c>
      <c r="L6761">
        <v>1</v>
      </c>
      <c r="M6761">
        <v>0.2</v>
      </c>
      <c r="N6761">
        <v>2.4582000000000002</v>
      </c>
      <c r="O6761">
        <f>(Table1[[#This Row],[Sales]]-Table1[[#This Row],[Profit]])/Table1[[#This Row],[Quantity]]</f>
        <v>30.317800000000002</v>
      </c>
      <c r="P6761">
        <f>Table1[[#This Row],[Sales]]/Table1[[#This Row],[Quantity]]</f>
        <v>32.776000000000003</v>
      </c>
      <c r="Q6761" t="str">
        <f t="shared" si="210"/>
        <v>2023</v>
      </c>
      <c r="R6761" t="str">
        <f t="shared" si="211"/>
        <v>12</v>
      </c>
      <c r="S6761">
        <f>CEILING(Table1[[#This Row],[Month]]/3,1)</f>
        <v>4</v>
      </c>
      <c r="T6761" s="9">
        <f>(Table1[[#This Row],[Profit]]/Table1[[#This Row],[Sales]])</f>
        <v>7.4999999999999997E-2</v>
      </c>
    </row>
    <row r="6762" spans="1:20" x14ac:dyDescent="0.25">
      <c r="A6762">
        <v>20230627</v>
      </c>
      <c r="B6762" s="1" t="s">
        <v>400</v>
      </c>
      <c r="C6762" s="1" t="s">
        <v>133</v>
      </c>
      <c r="D6762" s="1" t="s">
        <v>134</v>
      </c>
      <c r="E6762" s="1" t="s">
        <v>17</v>
      </c>
      <c r="F6762" s="1" t="s">
        <v>18</v>
      </c>
      <c r="G6762" s="1" t="s">
        <v>167</v>
      </c>
      <c r="H6762" s="1" t="s">
        <v>168</v>
      </c>
      <c r="I6762" s="1" t="s">
        <v>21</v>
      </c>
      <c r="J6762" s="1" t="s">
        <v>37</v>
      </c>
      <c r="K6762">
        <v>272.94</v>
      </c>
      <c r="L6762">
        <v>3</v>
      </c>
      <c r="M6762">
        <v>0</v>
      </c>
      <c r="N6762">
        <v>0</v>
      </c>
      <c r="O6762">
        <f>(Table1[[#This Row],[Sales]]-Table1[[#This Row],[Profit]])/Table1[[#This Row],[Quantity]]</f>
        <v>90.98</v>
      </c>
      <c r="P6762">
        <f>Table1[[#This Row],[Sales]]/Table1[[#This Row],[Quantity]]</f>
        <v>90.98</v>
      </c>
      <c r="Q6762" t="str">
        <f t="shared" si="210"/>
        <v>2023</v>
      </c>
      <c r="R6762" t="str">
        <f t="shared" si="211"/>
        <v>06</v>
      </c>
      <c r="S6762">
        <f>CEILING(Table1[[#This Row],[Month]]/3,1)</f>
        <v>2</v>
      </c>
      <c r="T6762" s="9">
        <f>(Table1[[#This Row],[Profit]]/Table1[[#This Row],[Sales]])</f>
        <v>0</v>
      </c>
    </row>
    <row r="6763" spans="1:20" x14ac:dyDescent="0.25">
      <c r="A6763">
        <v>20220725</v>
      </c>
      <c r="B6763" s="1" t="s">
        <v>1132</v>
      </c>
      <c r="C6763" s="1" t="s">
        <v>133</v>
      </c>
      <c r="D6763" s="1" t="s">
        <v>134</v>
      </c>
      <c r="E6763" s="1" t="s">
        <v>17</v>
      </c>
      <c r="F6763" s="1" t="s">
        <v>18</v>
      </c>
      <c r="G6763" s="1" t="s">
        <v>255</v>
      </c>
      <c r="H6763" s="1" t="s">
        <v>40</v>
      </c>
      <c r="I6763" s="1" t="s">
        <v>30</v>
      </c>
      <c r="J6763" s="1" t="s">
        <v>23</v>
      </c>
      <c r="K6763">
        <v>253.76400000000001</v>
      </c>
      <c r="L6763">
        <v>2</v>
      </c>
      <c r="M6763">
        <v>0.1</v>
      </c>
      <c r="N6763">
        <v>31.015599999999999</v>
      </c>
      <c r="O6763">
        <f>(Table1[[#This Row],[Sales]]-Table1[[#This Row],[Profit]])/Table1[[#This Row],[Quantity]]</f>
        <v>111.3742</v>
      </c>
      <c r="P6763">
        <f>Table1[[#This Row],[Sales]]/Table1[[#This Row],[Quantity]]</f>
        <v>126.88200000000001</v>
      </c>
      <c r="Q6763" t="str">
        <f t="shared" si="210"/>
        <v>2022</v>
      </c>
      <c r="R6763" t="str">
        <f t="shared" si="211"/>
        <v>07</v>
      </c>
      <c r="S6763">
        <f>CEILING(Table1[[#This Row],[Month]]/3,1)</f>
        <v>3</v>
      </c>
      <c r="T6763" s="9">
        <f>(Table1[[#This Row],[Profit]]/Table1[[#This Row],[Sales]])</f>
        <v>0.12222222222222222</v>
      </c>
    </row>
    <row r="6764" spans="1:20" x14ac:dyDescent="0.25">
      <c r="A6764">
        <v>20220903</v>
      </c>
      <c r="B6764" s="1" t="s">
        <v>490</v>
      </c>
      <c r="C6764" s="1" t="s">
        <v>108</v>
      </c>
      <c r="D6764" s="1" t="s">
        <v>143</v>
      </c>
      <c r="E6764" s="1" t="s">
        <v>59</v>
      </c>
      <c r="F6764" s="1" t="s">
        <v>110</v>
      </c>
      <c r="G6764" s="1" t="s">
        <v>19</v>
      </c>
      <c r="H6764" s="1" t="s">
        <v>20</v>
      </c>
      <c r="I6764" s="1" t="s">
        <v>21</v>
      </c>
      <c r="J6764" s="1" t="s">
        <v>23</v>
      </c>
      <c r="K6764">
        <v>29.24</v>
      </c>
      <c r="L6764">
        <v>5</v>
      </c>
      <c r="M6764">
        <v>0.2</v>
      </c>
      <c r="N6764">
        <v>9.8684999999999992</v>
      </c>
      <c r="O6764">
        <f>(Table1[[#This Row],[Sales]]-Table1[[#This Row],[Profit]])/Table1[[#This Row],[Quantity]]</f>
        <v>3.8742999999999994</v>
      </c>
      <c r="P6764">
        <f>Table1[[#This Row],[Sales]]/Table1[[#This Row],[Quantity]]</f>
        <v>5.8479999999999999</v>
      </c>
      <c r="Q6764" t="str">
        <f t="shared" si="210"/>
        <v>2022</v>
      </c>
      <c r="R6764" t="str">
        <f t="shared" si="211"/>
        <v>09</v>
      </c>
      <c r="S6764">
        <f>CEILING(Table1[[#This Row],[Month]]/3,1)</f>
        <v>3</v>
      </c>
      <c r="T6764" s="9">
        <f>(Table1[[#This Row],[Profit]]/Table1[[#This Row],[Sales]])</f>
        <v>0.33749999999999997</v>
      </c>
    </row>
    <row r="6765" spans="1:20" x14ac:dyDescent="0.25">
      <c r="A6765">
        <v>20220903</v>
      </c>
      <c r="B6765" s="1" t="s">
        <v>490</v>
      </c>
      <c r="C6765" s="1" t="s">
        <v>108</v>
      </c>
      <c r="D6765" s="1" t="s">
        <v>143</v>
      </c>
      <c r="E6765" s="1" t="s">
        <v>59</v>
      </c>
      <c r="F6765" s="1" t="s">
        <v>110</v>
      </c>
      <c r="G6765" s="1" t="s">
        <v>19</v>
      </c>
      <c r="H6765" s="1" t="s">
        <v>20</v>
      </c>
      <c r="I6765" s="1" t="s">
        <v>21</v>
      </c>
      <c r="J6765" s="1" t="s">
        <v>37</v>
      </c>
      <c r="K6765">
        <v>35.167999999999999</v>
      </c>
      <c r="L6765">
        <v>2</v>
      </c>
      <c r="M6765">
        <v>0.2</v>
      </c>
      <c r="N6765">
        <v>-8.3523999999999994</v>
      </c>
      <c r="O6765">
        <f>(Table1[[#This Row],[Sales]]-Table1[[#This Row],[Profit]])/Table1[[#This Row],[Quantity]]</f>
        <v>21.760199999999998</v>
      </c>
      <c r="P6765">
        <f>Table1[[#This Row],[Sales]]/Table1[[#This Row],[Quantity]]</f>
        <v>17.584</v>
      </c>
      <c r="Q6765" t="str">
        <f t="shared" si="210"/>
        <v>2022</v>
      </c>
      <c r="R6765" t="str">
        <f t="shared" si="211"/>
        <v>09</v>
      </c>
      <c r="S6765">
        <f>CEILING(Table1[[#This Row],[Month]]/3,1)</f>
        <v>3</v>
      </c>
      <c r="T6765" s="9">
        <f>(Table1[[#This Row],[Profit]]/Table1[[#This Row],[Sales]])</f>
        <v>-0.23749999999999999</v>
      </c>
    </row>
    <row r="6766" spans="1:20" x14ac:dyDescent="0.25">
      <c r="A6766">
        <v>20220903</v>
      </c>
      <c r="B6766" s="1" t="s">
        <v>490</v>
      </c>
      <c r="C6766" s="1" t="s">
        <v>108</v>
      </c>
      <c r="D6766" s="1" t="s">
        <v>143</v>
      </c>
      <c r="E6766" s="1" t="s">
        <v>59</v>
      </c>
      <c r="F6766" s="1" t="s">
        <v>110</v>
      </c>
      <c r="G6766" s="1" t="s">
        <v>19</v>
      </c>
      <c r="H6766" s="1" t="s">
        <v>20</v>
      </c>
      <c r="I6766" s="1" t="s">
        <v>21</v>
      </c>
      <c r="J6766" s="1" t="s">
        <v>265</v>
      </c>
      <c r="K6766">
        <v>1362.9</v>
      </c>
      <c r="L6766">
        <v>3</v>
      </c>
      <c r="M6766">
        <v>0.3</v>
      </c>
      <c r="N6766">
        <v>-19.47</v>
      </c>
      <c r="O6766">
        <f>(Table1[[#This Row],[Sales]]-Table1[[#This Row],[Profit]])/Table1[[#This Row],[Quantity]]</f>
        <v>460.79</v>
      </c>
      <c r="P6766">
        <f>Table1[[#This Row],[Sales]]/Table1[[#This Row],[Quantity]]</f>
        <v>454.3</v>
      </c>
      <c r="Q6766" t="str">
        <f t="shared" si="210"/>
        <v>2022</v>
      </c>
      <c r="R6766" t="str">
        <f t="shared" si="211"/>
        <v>09</v>
      </c>
      <c r="S6766">
        <f>CEILING(Table1[[#This Row],[Month]]/3,1)</f>
        <v>3</v>
      </c>
      <c r="T6766" s="9">
        <f>(Table1[[#This Row],[Profit]]/Table1[[#This Row],[Sales]])</f>
        <v>-1.4285714285714284E-2</v>
      </c>
    </row>
    <row r="6767" spans="1:20" x14ac:dyDescent="0.25">
      <c r="A6767">
        <v>20230421</v>
      </c>
      <c r="B6767" s="1" t="s">
        <v>1107</v>
      </c>
      <c r="C6767" s="1" t="s">
        <v>108</v>
      </c>
      <c r="D6767" s="1" t="s">
        <v>143</v>
      </c>
      <c r="E6767" s="1" t="s">
        <v>59</v>
      </c>
      <c r="F6767" s="1" t="s">
        <v>110</v>
      </c>
      <c r="G6767" s="1" t="s">
        <v>153</v>
      </c>
      <c r="H6767" s="1" t="s">
        <v>62</v>
      </c>
      <c r="I6767" s="1" t="s">
        <v>21</v>
      </c>
      <c r="J6767" s="1" t="s">
        <v>23</v>
      </c>
      <c r="K6767">
        <v>317.05799999999999</v>
      </c>
      <c r="L6767">
        <v>3</v>
      </c>
      <c r="M6767">
        <v>0.3</v>
      </c>
      <c r="N6767">
        <v>-18.117599999999999</v>
      </c>
      <c r="O6767">
        <f>(Table1[[#This Row],[Sales]]-Table1[[#This Row],[Profit]])/Table1[[#This Row],[Quantity]]</f>
        <v>111.72519999999999</v>
      </c>
      <c r="P6767">
        <f>Table1[[#This Row],[Sales]]/Table1[[#This Row],[Quantity]]</f>
        <v>105.68599999999999</v>
      </c>
      <c r="Q6767" t="str">
        <f t="shared" si="210"/>
        <v>2023</v>
      </c>
      <c r="R6767" t="str">
        <f t="shared" si="211"/>
        <v>04</v>
      </c>
      <c r="S6767">
        <f>CEILING(Table1[[#This Row],[Month]]/3,1)</f>
        <v>2</v>
      </c>
      <c r="T6767" s="9">
        <f>(Table1[[#This Row],[Profit]]/Table1[[#This Row],[Sales]])</f>
        <v>-5.7142857142857141E-2</v>
      </c>
    </row>
    <row r="6768" spans="1:20" x14ac:dyDescent="0.25">
      <c r="A6768">
        <v>20230421</v>
      </c>
      <c r="B6768" s="1" t="s">
        <v>1107</v>
      </c>
      <c r="C6768" s="1" t="s">
        <v>108</v>
      </c>
      <c r="D6768" s="1" t="s">
        <v>143</v>
      </c>
      <c r="E6768" s="1" t="s">
        <v>59</v>
      </c>
      <c r="F6768" s="1" t="s">
        <v>110</v>
      </c>
      <c r="G6768" s="1" t="s">
        <v>153</v>
      </c>
      <c r="H6768" s="1" t="s">
        <v>62</v>
      </c>
      <c r="I6768" s="1" t="s">
        <v>21</v>
      </c>
      <c r="J6768" s="1" t="s">
        <v>42</v>
      </c>
      <c r="K6768">
        <v>15.76</v>
      </c>
      <c r="L6768">
        <v>2</v>
      </c>
      <c r="M6768">
        <v>0.2</v>
      </c>
      <c r="N6768">
        <v>3.5459999999999998</v>
      </c>
      <c r="O6768">
        <f>(Table1[[#This Row],[Sales]]-Table1[[#This Row],[Profit]])/Table1[[#This Row],[Quantity]]</f>
        <v>6.1070000000000002</v>
      </c>
      <c r="P6768">
        <f>Table1[[#This Row],[Sales]]/Table1[[#This Row],[Quantity]]</f>
        <v>7.88</v>
      </c>
      <c r="Q6768" t="str">
        <f t="shared" si="210"/>
        <v>2023</v>
      </c>
      <c r="R6768" t="str">
        <f t="shared" si="211"/>
        <v>04</v>
      </c>
      <c r="S6768">
        <f>CEILING(Table1[[#This Row],[Month]]/3,1)</f>
        <v>2</v>
      </c>
      <c r="T6768" s="9">
        <f>(Table1[[#This Row],[Profit]]/Table1[[#This Row],[Sales]])</f>
        <v>0.22499999999999998</v>
      </c>
    </row>
    <row r="6769" spans="1:20" x14ac:dyDescent="0.25">
      <c r="A6769">
        <v>20230421</v>
      </c>
      <c r="B6769" s="1" t="s">
        <v>1107</v>
      </c>
      <c r="C6769" s="1" t="s">
        <v>108</v>
      </c>
      <c r="D6769" s="1" t="s">
        <v>143</v>
      </c>
      <c r="E6769" s="1" t="s">
        <v>59</v>
      </c>
      <c r="F6769" s="1" t="s">
        <v>110</v>
      </c>
      <c r="G6769" s="1" t="s">
        <v>153</v>
      </c>
      <c r="H6769" s="1" t="s">
        <v>62</v>
      </c>
      <c r="I6769" s="1" t="s">
        <v>21</v>
      </c>
      <c r="J6769" s="1" t="s">
        <v>41</v>
      </c>
      <c r="K6769">
        <v>14.56</v>
      </c>
      <c r="L6769">
        <v>5</v>
      </c>
      <c r="M6769">
        <v>0.6</v>
      </c>
      <c r="N6769">
        <v>-6.1879999999999997</v>
      </c>
      <c r="O6769">
        <f>(Table1[[#This Row],[Sales]]-Table1[[#This Row],[Profit]])/Table1[[#This Row],[Quantity]]</f>
        <v>4.1496000000000004</v>
      </c>
      <c r="P6769">
        <f>Table1[[#This Row],[Sales]]/Table1[[#This Row],[Quantity]]</f>
        <v>2.9119999999999999</v>
      </c>
      <c r="Q6769" t="str">
        <f t="shared" si="210"/>
        <v>2023</v>
      </c>
      <c r="R6769" t="str">
        <f t="shared" si="211"/>
        <v>04</v>
      </c>
      <c r="S6769">
        <f>CEILING(Table1[[#This Row],[Month]]/3,1)</f>
        <v>2</v>
      </c>
      <c r="T6769" s="9">
        <f>(Table1[[#This Row],[Profit]]/Table1[[#This Row],[Sales]])</f>
        <v>-0.42499999999999999</v>
      </c>
    </row>
    <row r="6770" spans="1:20" x14ac:dyDescent="0.25">
      <c r="A6770">
        <v>20200812</v>
      </c>
      <c r="B6770" s="1" t="s">
        <v>1147</v>
      </c>
      <c r="C6770" s="1" t="s">
        <v>289</v>
      </c>
      <c r="D6770" s="1" t="s">
        <v>352</v>
      </c>
      <c r="E6770" s="1" t="s">
        <v>27</v>
      </c>
      <c r="F6770" s="1" t="s">
        <v>82</v>
      </c>
      <c r="G6770" s="1" t="s">
        <v>153</v>
      </c>
      <c r="H6770" s="1" t="s">
        <v>62</v>
      </c>
      <c r="I6770" s="1" t="s">
        <v>30</v>
      </c>
      <c r="J6770" s="1" t="s">
        <v>36</v>
      </c>
      <c r="K6770">
        <v>196.21</v>
      </c>
      <c r="L6770">
        <v>7</v>
      </c>
      <c r="M6770">
        <v>0</v>
      </c>
      <c r="N6770">
        <v>98.105000000000004</v>
      </c>
      <c r="O6770">
        <f>(Table1[[#This Row],[Sales]]-Table1[[#This Row],[Profit]])/Table1[[#This Row],[Quantity]]</f>
        <v>14.015000000000001</v>
      </c>
      <c r="P6770">
        <f>Table1[[#This Row],[Sales]]/Table1[[#This Row],[Quantity]]</f>
        <v>28.03</v>
      </c>
      <c r="Q6770" t="str">
        <f t="shared" si="210"/>
        <v>2020</v>
      </c>
      <c r="R6770" t="str">
        <f t="shared" si="211"/>
        <v>08</v>
      </c>
      <c r="S6770">
        <f>CEILING(Table1[[#This Row],[Month]]/3,1)</f>
        <v>3</v>
      </c>
      <c r="T6770" s="9">
        <f>(Table1[[#This Row],[Profit]]/Table1[[#This Row],[Sales]])</f>
        <v>0.5</v>
      </c>
    </row>
    <row r="6771" spans="1:20" x14ac:dyDescent="0.25">
      <c r="A6771">
        <v>20230920</v>
      </c>
      <c r="B6771" s="1" t="s">
        <v>1055</v>
      </c>
      <c r="C6771" s="1" t="s">
        <v>385</v>
      </c>
      <c r="D6771" s="1" t="s">
        <v>1179</v>
      </c>
      <c r="E6771" s="1" t="s">
        <v>17</v>
      </c>
      <c r="F6771" s="1" t="s">
        <v>48</v>
      </c>
      <c r="G6771" s="1" t="s">
        <v>383</v>
      </c>
      <c r="H6771" s="1" t="s">
        <v>91</v>
      </c>
      <c r="I6771" s="1" t="s">
        <v>63</v>
      </c>
      <c r="J6771" s="1" t="s">
        <v>42</v>
      </c>
      <c r="K6771">
        <v>35.4</v>
      </c>
      <c r="L6771">
        <v>5</v>
      </c>
      <c r="M6771">
        <v>0</v>
      </c>
      <c r="N6771">
        <v>13.452</v>
      </c>
      <c r="O6771">
        <f>(Table1[[#This Row],[Sales]]-Table1[[#This Row],[Profit]])/Table1[[#This Row],[Quantity]]</f>
        <v>4.3895999999999997</v>
      </c>
      <c r="P6771">
        <f>Table1[[#This Row],[Sales]]/Table1[[#This Row],[Quantity]]</f>
        <v>7.08</v>
      </c>
      <c r="Q6771" t="str">
        <f t="shared" si="210"/>
        <v>2023</v>
      </c>
      <c r="R6771" t="str">
        <f t="shared" si="211"/>
        <v>09</v>
      </c>
      <c r="S6771">
        <f>CEILING(Table1[[#This Row],[Month]]/3,1)</f>
        <v>3</v>
      </c>
      <c r="T6771" s="9">
        <f>(Table1[[#This Row],[Profit]]/Table1[[#This Row],[Sales]])</f>
        <v>0.38</v>
      </c>
    </row>
    <row r="6772" spans="1:20" x14ac:dyDescent="0.25">
      <c r="A6772">
        <v>20231210</v>
      </c>
      <c r="B6772" s="1" t="s">
        <v>1131</v>
      </c>
      <c r="C6772" s="1" t="s">
        <v>146</v>
      </c>
      <c r="D6772" s="1" t="s">
        <v>222</v>
      </c>
      <c r="E6772" s="1" t="s">
        <v>27</v>
      </c>
      <c r="F6772" s="1" t="s">
        <v>82</v>
      </c>
      <c r="G6772" s="1" t="s">
        <v>336</v>
      </c>
      <c r="H6772" s="1" t="s">
        <v>69</v>
      </c>
      <c r="I6772" s="1" t="s">
        <v>30</v>
      </c>
      <c r="J6772" s="1" t="s">
        <v>50</v>
      </c>
      <c r="K6772">
        <v>419.4</v>
      </c>
      <c r="L6772">
        <v>5</v>
      </c>
      <c r="M6772">
        <v>0.2</v>
      </c>
      <c r="N6772">
        <v>146.79</v>
      </c>
      <c r="O6772">
        <f>(Table1[[#This Row],[Sales]]-Table1[[#This Row],[Profit]])/Table1[[#This Row],[Quantity]]</f>
        <v>54.522000000000006</v>
      </c>
      <c r="P6772">
        <f>Table1[[#This Row],[Sales]]/Table1[[#This Row],[Quantity]]</f>
        <v>83.88</v>
      </c>
      <c r="Q6772" t="str">
        <f t="shared" si="210"/>
        <v>2023</v>
      </c>
      <c r="R6772" t="str">
        <f t="shared" si="211"/>
        <v>12</v>
      </c>
      <c r="S6772">
        <f>CEILING(Table1[[#This Row],[Month]]/3,1)</f>
        <v>4</v>
      </c>
      <c r="T6772" s="9">
        <f>(Table1[[#This Row],[Profit]]/Table1[[#This Row],[Sales]])</f>
        <v>0.35</v>
      </c>
    </row>
    <row r="6773" spans="1:20" x14ac:dyDescent="0.25">
      <c r="A6773">
        <v>20231210</v>
      </c>
      <c r="B6773" s="1" t="s">
        <v>1131</v>
      </c>
      <c r="C6773" s="1" t="s">
        <v>146</v>
      </c>
      <c r="D6773" s="1" t="s">
        <v>222</v>
      </c>
      <c r="E6773" s="1" t="s">
        <v>27</v>
      </c>
      <c r="F6773" s="1" t="s">
        <v>82</v>
      </c>
      <c r="G6773" s="1" t="s">
        <v>336</v>
      </c>
      <c r="H6773" s="1" t="s">
        <v>69</v>
      </c>
      <c r="I6773" s="1" t="s">
        <v>30</v>
      </c>
      <c r="J6773" s="1" t="s">
        <v>36</v>
      </c>
      <c r="K6773">
        <v>13.005000000000001</v>
      </c>
      <c r="L6773">
        <v>3</v>
      </c>
      <c r="M6773">
        <v>0.7</v>
      </c>
      <c r="N6773">
        <v>-9.9704999999999995</v>
      </c>
      <c r="O6773">
        <f>(Table1[[#This Row],[Sales]]-Table1[[#This Row],[Profit]])/Table1[[#This Row],[Quantity]]</f>
        <v>7.6585000000000001</v>
      </c>
      <c r="P6773">
        <f>Table1[[#This Row],[Sales]]/Table1[[#This Row],[Quantity]]</f>
        <v>4.335</v>
      </c>
      <c r="Q6773" t="str">
        <f t="shared" si="210"/>
        <v>2023</v>
      </c>
      <c r="R6773" t="str">
        <f t="shared" si="211"/>
        <v>12</v>
      </c>
      <c r="S6773">
        <f>CEILING(Table1[[#This Row],[Month]]/3,1)</f>
        <v>4</v>
      </c>
      <c r="T6773" s="9">
        <f>(Table1[[#This Row],[Profit]]/Table1[[#This Row],[Sales]])</f>
        <v>-0.76666666666666661</v>
      </c>
    </row>
    <row r="6774" spans="1:20" x14ac:dyDescent="0.25">
      <c r="A6774">
        <v>20221105</v>
      </c>
      <c r="B6774" s="1" t="s">
        <v>460</v>
      </c>
      <c r="C6774" s="1" t="s">
        <v>25</v>
      </c>
      <c r="D6774" s="1" t="s">
        <v>26</v>
      </c>
      <c r="E6774" s="1" t="s">
        <v>27</v>
      </c>
      <c r="F6774" s="1" t="s">
        <v>28</v>
      </c>
      <c r="G6774" s="1" t="s">
        <v>111</v>
      </c>
      <c r="H6774" s="1" t="s">
        <v>20</v>
      </c>
      <c r="I6774" s="1" t="s">
        <v>63</v>
      </c>
      <c r="J6774" s="1" t="s">
        <v>36</v>
      </c>
      <c r="K6774">
        <v>7.7119999999999997</v>
      </c>
      <c r="L6774">
        <v>2</v>
      </c>
      <c r="M6774">
        <v>0.2</v>
      </c>
      <c r="N6774">
        <v>2.7955999999999999</v>
      </c>
      <c r="O6774">
        <f>(Table1[[#This Row],[Sales]]-Table1[[#This Row],[Profit]])/Table1[[#This Row],[Quantity]]</f>
        <v>2.4581999999999997</v>
      </c>
      <c r="P6774">
        <f>Table1[[#This Row],[Sales]]/Table1[[#This Row],[Quantity]]</f>
        <v>3.8559999999999999</v>
      </c>
      <c r="Q6774" t="str">
        <f t="shared" si="210"/>
        <v>2022</v>
      </c>
      <c r="R6774" t="str">
        <f t="shared" si="211"/>
        <v>11</v>
      </c>
      <c r="S6774">
        <f>CEILING(Table1[[#This Row],[Month]]/3,1)</f>
        <v>4</v>
      </c>
      <c r="T6774" s="9">
        <f>(Table1[[#This Row],[Profit]]/Table1[[#This Row],[Sales]])</f>
        <v>0.36249999999999999</v>
      </c>
    </row>
    <row r="6775" spans="1:20" x14ac:dyDescent="0.25">
      <c r="A6775">
        <v>20221105</v>
      </c>
      <c r="B6775" s="1" t="s">
        <v>460</v>
      </c>
      <c r="C6775" s="1" t="s">
        <v>25</v>
      </c>
      <c r="D6775" s="1" t="s">
        <v>26</v>
      </c>
      <c r="E6775" s="1" t="s">
        <v>27</v>
      </c>
      <c r="F6775" s="1" t="s">
        <v>28</v>
      </c>
      <c r="G6775" s="1" t="s">
        <v>111</v>
      </c>
      <c r="H6775" s="1" t="s">
        <v>20</v>
      </c>
      <c r="I6775" s="1" t="s">
        <v>63</v>
      </c>
      <c r="J6775" s="1" t="s">
        <v>36</v>
      </c>
      <c r="K6775">
        <v>4.1760000000000002</v>
      </c>
      <c r="L6775">
        <v>1</v>
      </c>
      <c r="M6775">
        <v>0.2</v>
      </c>
      <c r="N6775">
        <v>1.3049999999999999</v>
      </c>
      <c r="O6775">
        <f>(Table1[[#This Row],[Sales]]-Table1[[#This Row],[Profit]])/Table1[[#This Row],[Quantity]]</f>
        <v>2.8710000000000004</v>
      </c>
      <c r="P6775">
        <f>Table1[[#This Row],[Sales]]/Table1[[#This Row],[Quantity]]</f>
        <v>4.1760000000000002</v>
      </c>
      <c r="Q6775" t="str">
        <f t="shared" si="210"/>
        <v>2022</v>
      </c>
      <c r="R6775" t="str">
        <f t="shared" si="211"/>
        <v>11</v>
      </c>
      <c r="S6775">
        <f>CEILING(Table1[[#This Row],[Month]]/3,1)</f>
        <v>4</v>
      </c>
      <c r="T6775" s="9">
        <f>(Table1[[#This Row],[Profit]]/Table1[[#This Row],[Sales]])</f>
        <v>0.3125</v>
      </c>
    </row>
    <row r="6776" spans="1:20" x14ac:dyDescent="0.25">
      <c r="A6776">
        <v>20221105</v>
      </c>
      <c r="B6776" s="1" t="s">
        <v>460</v>
      </c>
      <c r="C6776" s="1" t="s">
        <v>25</v>
      </c>
      <c r="D6776" s="1" t="s">
        <v>26</v>
      </c>
      <c r="E6776" s="1" t="s">
        <v>27</v>
      </c>
      <c r="F6776" s="1" t="s">
        <v>28</v>
      </c>
      <c r="G6776" s="1" t="s">
        <v>111</v>
      </c>
      <c r="H6776" s="1" t="s">
        <v>20</v>
      </c>
      <c r="I6776" s="1" t="s">
        <v>63</v>
      </c>
      <c r="J6776" s="1" t="s">
        <v>50</v>
      </c>
      <c r="K6776">
        <v>38.880000000000003</v>
      </c>
      <c r="L6776">
        <v>6</v>
      </c>
      <c r="M6776">
        <v>0</v>
      </c>
      <c r="N6776">
        <v>18.662400000000002</v>
      </c>
      <c r="O6776">
        <f>(Table1[[#This Row],[Sales]]-Table1[[#This Row],[Profit]])/Table1[[#This Row],[Quantity]]</f>
        <v>3.3696000000000002</v>
      </c>
      <c r="P6776">
        <f>Table1[[#This Row],[Sales]]/Table1[[#This Row],[Quantity]]</f>
        <v>6.48</v>
      </c>
      <c r="Q6776" t="str">
        <f t="shared" si="210"/>
        <v>2022</v>
      </c>
      <c r="R6776" t="str">
        <f t="shared" si="211"/>
        <v>11</v>
      </c>
      <c r="S6776">
        <f>CEILING(Table1[[#This Row],[Month]]/3,1)</f>
        <v>4</v>
      </c>
      <c r="T6776" s="9">
        <f>(Table1[[#This Row],[Profit]]/Table1[[#This Row],[Sales]])</f>
        <v>0.48000000000000004</v>
      </c>
    </row>
    <row r="6777" spans="1:20" x14ac:dyDescent="0.25">
      <c r="A6777">
        <v>20210329</v>
      </c>
      <c r="B6777" s="1" t="s">
        <v>794</v>
      </c>
      <c r="C6777" s="1" t="s">
        <v>133</v>
      </c>
      <c r="D6777" s="1" t="s">
        <v>134</v>
      </c>
      <c r="E6777" s="1" t="s">
        <v>17</v>
      </c>
      <c r="F6777" s="1" t="s">
        <v>18</v>
      </c>
      <c r="G6777" s="1" t="s">
        <v>19</v>
      </c>
      <c r="H6777" s="1" t="s">
        <v>20</v>
      </c>
      <c r="I6777" s="1" t="s">
        <v>21</v>
      </c>
      <c r="J6777" s="1" t="s">
        <v>50</v>
      </c>
      <c r="K6777">
        <v>17.64</v>
      </c>
      <c r="L6777">
        <v>4</v>
      </c>
      <c r="M6777">
        <v>0</v>
      </c>
      <c r="N6777">
        <v>8.1143999999999998</v>
      </c>
      <c r="O6777">
        <f>(Table1[[#This Row],[Sales]]-Table1[[#This Row],[Profit]])/Table1[[#This Row],[Quantity]]</f>
        <v>2.3814000000000002</v>
      </c>
      <c r="P6777">
        <f>Table1[[#This Row],[Sales]]/Table1[[#This Row],[Quantity]]</f>
        <v>4.41</v>
      </c>
      <c r="Q6777" t="str">
        <f t="shared" si="210"/>
        <v>2021</v>
      </c>
      <c r="R6777" t="str">
        <f t="shared" si="211"/>
        <v>03</v>
      </c>
      <c r="S6777">
        <f>CEILING(Table1[[#This Row],[Month]]/3,1)</f>
        <v>1</v>
      </c>
      <c r="T6777" s="9">
        <f>(Table1[[#This Row],[Profit]]/Table1[[#This Row],[Sales]])</f>
        <v>0.45999999999999996</v>
      </c>
    </row>
    <row r="6778" spans="1:20" x14ac:dyDescent="0.25">
      <c r="A6778">
        <v>20220906</v>
      </c>
      <c r="B6778" s="1" t="s">
        <v>1101</v>
      </c>
      <c r="C6778" s="1" t="s">
        <v>57</v>
      </c>
      <c r="D6778" s="1" t="s">
        <v>264</v>
      </c>
      <c r="E6778" s="1" t="s">
        <v>59</v>
      </c>
      <c r="F6778" s="1" t="s">
        <v>60</v>
      </c>
      <c r="G6778" s="1" t="s">
        <v>488</v>
      </c>
      <c r="H6778" s="1" t="s">
        <v>40</v>
      </c>
      <c r="I6778" s="1" t="s">
        <v>21</v>
      </c>
      <c r="J6778" s="1" t="s">
        <v>37</v>
      </c>
      <c r="K6778">
        <v>93.456000000000003</v>
      </c>
      <c r="L6778">
        <v>3</v>
      </c>
      <c r="M6778">
        <v>0.2</v>
      </c>
      <c r="N6778">
        <v>-17.523</v>
      </c>
      <c r="O6778">
        <f>(Table1[[#This Row],[Sales]]-Table1[[#This Row],[Profit]])/Table1[[#This Row],[Quantity]]</f>
        <v>36.993000000000002</v>
      </c>
      <c r="P6778">
        <f>Table1[[#This Row],[Sales]]/Table1[[#This Row],[Quantity]]</f>
        <v>31.152000000000001</v>
      </c>
      <c r="Q6778" t="str">
        <f t="shared" si="210"/>
        <v>2022</v>
      </c>
      <c r="R6778" t="str">
        <f t="shared" si="211"/>
        <v>09</v>
      </c>
      <c r="S6778">
        <f>CEILING(Table1[[#This Row],[Month]]/3,1)</f>
        <v>3</v>
      </c>
      <c r="T6778" s="9">
        <f>(Table1[[#This Row],[Profit]]/Table1[[#This Row],[Sales]])</f>
        <v>-0.1875</v>
      </c>
    </row>
    <row r="6779" spans="1:20" x14ac:dyDescent="0.25">
      <c r="A6779">
        <v>20230129</v>
      </c>
      <c r="B6779" s="1" t="s">
        <v>1041</v>
      </c>
      <c r="C6779" s="1" t="s">
        <v>133</v>
      </c>
      <c r="D6779" s="1" t="s">
        <v>134</v>
      </c>
      <c r="E6779" s="1" t="s">
        <v>17</v>
      </c>
      <c r="F6779" s="1" t="s">
        <v>18</v>
      </c>
      <c r="G6779" s="1" t="s">
        <v>232</v>
      </c>
      <c r="H6779" s="1" t="s">
        <v>40</v>
      </c>
      <c r="I6779" s="1" t="s">
        <v>63</v>
      </c>
      <c r="J6779" s="1" t="s">
        <v>94</v>
      </c>
      <c r="K6779">
        <v>449.91</v>
      </c>
      <c r="L6779">
        <v>9</v>
      </c>
      <c r="M6779">
        <v>0</v>
      </c>
      <c r="N6779">
        <v>157.46850000000001</v>
      </c>
      <c r="O6779">
        <f>(Table1[[#This Row],[Sales]]-Table1[[#This Row],[Profit]])/Table1[[#This Row],[Quantity]]</f>
        <v>32.493500000000004</v>
      </c>
      <c r="P6779">
        <f>Table1[[#This Row],[Sales]]/Table1[[#This Row],[Quantity]]</f>
        <v>49.99</v>
      </c>
      <c r="Q6779" t="str">
        <f t="shared" si="210"/>
        <v>2023</v>
      </c>
      <c r="R6779" t="str">
        <f t="shared" si="211"/>
        <v>01</v>
      </c>
      <c r="S6779">
        <f>CEILING(Table1[[#This Row],[Month]]/3,1)</f>
        <v>1</v>
      </c>
      <c r="T6779" s="9">
        <f>(Table1[[#This Row],[Profit]]/Table1[[#This Row],[Sales]])</f>
        <v>0.35</v>
      </c>
    </row>
    <row r="6780" spans="1:20" x14ac:dyDescent="0.25">
      <c r="A6780">
        <v>20220904</v>
      </c>
      <c r="B6780" s="1" t="s">
        <v>887</v>
      </c>
      <c r="C6780" s="1" t="s">
        <v>652</v>
      </c>
      <c r="D6780" s="1" t="s">
        <v>899</v>
      </c>
      <c r="E6780" s="1" t="s">
        <v>59</v>
      </c>
      <c r="F6780" s="1" t="s">
        <v>126</v>
      </c>
      <c r="G6780" s="1" t="s">
        <v>139</v>
      </c>
      <c r="H6780" s="1" t="s">
        <v>40</v>
      </c>
      <c r="I6780" s="1" t="s">
        <v>21</v>
      </c>
      <c r="J6780" s="1" t="s">
        <v>22</v>
      </c>
      <c r="K6780">
        <v>344.94</v>
      </c>
      <c r="L6780">
        <v>3</v>
      </c>
      <c r="M6780">
        <v>0</v>
      </c>
      <c r="N6780">
        <v>31.044599999999999</v>
      </c>
      <c r="O6780">
        <f>(Table1[[#This Row],[Sales]]-Table1[[#This Row],[Profit]])/Table1[[#This Row],[Quantity]]</f>
        <v>104.6318</v>
      </c>
      <c r="P6780">
        <f>Table1[[#This Row],[Sales]]/Table1[[#This Row],[Quantity]]</f>
        <v>114.98</v>
      </c>
      <c r="Q6780" t="str">
        <f t="shared" si="210"/>
        <v>2022</v>
      </c>
      <c r="R6780" t="str">
        <f t="shared" si="211"/>
        <v>09</v>
      </c>
      <c r="S6780">
        <f>CEILING(Table1[[#This Row],[Month]]/3,1)</f>
        <v>3</v>
      </c>
      <c r="T6780" s="9">
        <f>(Table1[[#This Row],[Profit]]/Table1[[#This Row],[Sales]])</f>
        <v>0.09</v>
      </c>
    </row>
    <row r="6781" spans="1:20" x14ac:dyDescent="0.25">
      <c r="A6781">
        <v>20220904</v>
      </c>
      <c r="B6781" s="1" t="s">
        <v>887</v>
      </c>
      <c r="C6781" s="1" t="s">
        <v>652</v>
      </c>
      <c r="D6781" s="1" t="s">
        <v>899</v>
      </c>
      <c r="E6781" s="1" t="s">
        <v>59</v>
      </c>
      <c r="F6781" s="1" t="s">
        <v>126</v>
      </c>
      <c r="G6781" s="1" t="s">
        <v>139</v>
      </c>
      <c r="H6781" s="1" t="s">
        <v>40</v>
      </c>
      <c r="I6781" s="1" t="s">
        <v>21</v>
      </c>
      <c r="J6781" s="1" t="s">
        <v>41</v>
      </c>
      <c r="K6781">
        <v>14.76</v>
      </c>
      <c r="L6781">
        <v>2</v>
      </c>
      <c r="M6781">
        <v>0</v>
      </c>
      <c r="N6781">
        <v>4.2804000000000002</v>
      </c>
      <c r="O6781">
        <f>(Table1[[#This Row],[Sales]]-Table1[[#This Row],[Profit]])/Table1[[#This Row],[Quantity]]</f>
        <v>5.2397999999999998</v>
      </c>
      <c r="P6781">
        <f>Table1[[#This Row],[Sales]]/Table1[[#This Row],[Quantity]]</f>
        <v>7.38</v>
      </c>
      <c r="Q6781" t="str">
        <f t="shared" si="210"/>
        <v>2022</v>
      </c>
      <c r="R6781" t="str">
        <f t="shared" si="211"/>
        <v>09</v>
      </c>
      <c r="S6781">
        <f>CEILING(Table1[[#This Row],[Month]]/3,1)</f>
        <v>3</v>
      </c>
      <c r="T6781" s="9">
        <f>(Table1[[#This Row],[Profit]]/Table1[[#This Row],[Sales]])</f>
        <v>0.29000000000000004</v>
      </c>
    </row>
    <row r="6782" spans="1:20" x14ac:dyDescent="0.25">
      <c r="A6782">
        <v>20220904</v>
      </c>
      <c r="B6782" s="1" t="s">
        <v>887</v>
      </c>
      <c r="C6782" s="1" t="s">
        <v>652</v>
      </c>
      <c r="D6782" s="1" t="s">
        <v>899</v>
      </c>
      <c r="E6782" s="1" t="s">
        <v>59</v>
      </c>
      <c r="F6782" s="1" t="s">
        <v>126</v>
      </c>
      <c r="G6782" s="1" t="s">
        <v>139</v>
      </c>
      <c r="H6782" s="1" t="s">
        <v>40</v>
      </c>
      <c r="I6782" s="1" t="s">
        <v>21</v>
      </c>
      <c r="J6782" s="1" t="s">
        <v>36</v>
      </c>
      <c r="K6782">
        <v>12.76</v>
      </c>
      <c r="L6782">
        <v>2</v>
      </c>
      <c r="M6782">
        <v>0</v>
      </c>
      <c r="N6782">
        <v>5.8696000000000002</v>
      </c>
      <c r="O6782">
        <f>(Table1[[#This Row],[Sales]]-Table1[[#This Row],[Profit]])/Table1[[#This Row],[Quantity]]</f>
        <v>3.4451999999999998</v>
      </c>
      <c r="P6782">
        <f>Table1[[#This Row],[Sales]]/Table1[[#This Row],[Quantity]]</f>
        <v>6.38</v>
      </c>
      <c r="Q6782" t="str">
        <f t="shared" si="210"/>
        <v>2022</v>
      </c>
      <c r="R6782" t="str">
        <f t="shared" si="211"/>
        <v>09</v>
      </c>
      <c r="S6782">
        <f>CEILING(Table1[[#This Row],[Month]]/3,1)</f>
        <v>3</v>
      </c>
      <c r="T6782" s="9">
        <f>(Table1[[#This Row],[Profit]]/Table1[[#This Row],[Sales]])</f>
        <v>0.46</v>
      </c>
    </row>
    <row r="6783" spans="1:20" x14ac:dyDescent="0.25">
      <c r="A6783">
        <v>20220904</v>
      </c>
      <c r="B6783" s="1" t="s">
        <v>887</v>
      </c>
      <c r="C6783" s="1" t="s">
        <v>652</v>
      </c>
      <c r="D6783" s="1" t="s">
        <v>899</v>
      </c>
      <c r="E6783" s="1" t="s">
        <v>59</v>
      </c>
      <c r="F6783" s="1" t="s">
        <v>126</v>
      </c>
      <c r="G6783" s="1" t="s">
        <v>139</v>
      </c>
      <c r="H6783" s="1" t="s">
        <v>40</v>
      </c>
      <c r="I6783" s="1" t="s">
        <v>21</v>
      </c>
      <c r="J6783" s="1" t="s">
        <v>23</v>
      </c>
      <c r="K6783">
        <v>58.48</v>
      </c>
      <c r="L6783">
        <v>8</v>
      </c>
      <c r="M6783">
        <v>0</v>
      </c>
      <c r="N6783">
        <v>27.485600000000002</v>
      </c>
      <c r="O6783">
        <f>(Table1[[#This Row],[Sales]]-Table1[[#This Row],[Profit]])/Table1[[#This Row],[Quantity]]</f>
        <v>3.8742999999999994</v>
      </c>
      <c r="P6783">
        <f>Table1[[#This Row],[Sales]]/Table1[[#This Row],[Quantity]]</f>
        <v>7.31</v>
      </c>
      <c r="Q6783" t="str">
        <f t="shared" si="210"/>
        <v>2022</v>
      </c>
      <c r="R6783" t="str">
        <f t="shared" si="211"/>
        <v>09</v>
      </c>
      <c r="S6783">
        <f>CEILING(Table1[[#This Row],[Month]]/3,1)</f>
        <v>3</v>
      </c>
      <c r="T6783" s="9">
        <f>(Table1[[#This Row],[Profit]]/Table1[[#This Row],[Sales]])</f>
        <v>0.47000000000000003</v>
      </c>
    </row>
    <row r="6784" spans="1:20" x14ac:dyDescent="0.25">
      <c r="A6784">
        <v>20230726</v>
      </c>
      <c r="B6784" s="1" t="s">
        <v>920</v>
      </c>
      <c r="C6784" s="1" t="s">
        <v>85</v>
      </c>
      <c r="D6784" s="1" t="s">
        <v>86</v>
      </c>
      <c r="E6784" s="1" t="s">
        <v>17</v>
      </c>
      <c r="F6784" s="1" t="s">
        <v>34</v>
      </c>
      <c r="G6784" s="1" t="s">
        <v>410</v>
      </c>
      <c r="H6784" s="1" t="s">
        <v>69</v>
      </c>
      <c r="I6784" s="1" t="s">
        <v>21</v>
      </c>
      <c r="J6784" s="1" t="s">
        <v>41</v>
      </c>
      <c r="K6784">
        <v>20.096</v>
      </c>
      <c r="L6784">
        <v>4</v>
      </c>
      <c r="M6784">
        <v>0.2</v>
      </c>
      <c r="N6784">
        <v>3.0144000000000002</v>
      </c>
      <c r="O6784">
        <f>(Table1[[#This Row],[Sales]]-Table1[[#This Row],[Profit]])/Table1[[#This Row],[Quantity]]</f>
        <v>4.2704000000000004</v>
      </c>
      <c r="P6784">
        <f>Table1[[#This Row],[Sales]]/Table1[[#This Row],[Quantity]]</f>
        <v>5.024</v>
      </c>
      <c r="Q6784" t="str">
        <f t="shared" si="210"/>
        <v>2023</v>
      </c>
      <c r="R6784" t="str">
        <f t="shared" si="211"/>
        <v>07</v>
      </c>
      <c r="S6784">
        <f>CEILING(Table1[[#This Row],[Month]]/3,1)</f>
        <v>3</v>
      </c>
      <c r="T6784" s="9">
        <f>(Table1[[#This Row],[Profit]]/Table1[[#This Row],[Sales]])</f>
        <v>0.15000000000000002</v>
      </c>
    </row>
    <row r="6785" spans="1:20" x14ac:dyDescent="0.25">
      <c r="A6785">
        <v>20230726</v>
      </c>
      <c r="B6785" s="1" t="s">
        <v>920</v>
      </c>
      <c r="C6785" s="1" t="s">
        <v>85</v>
      </c>
      <c r="D6785" s="1" t="s">
        <v>86</v>
      </c>
      <c r="E6785" s="1" t="s">
        <v>17</v>
      </c>
      <c r="F6785" s="1" t="s">
        <v>34</v>
      </c>
      <c r="G6785" s="1" t="s">
        <v>410</v>
      </c>
      <c r="H6785" s="1" t="s">
        <v>69</v>
      </c>
      <c r="I6785" s="1" t="s">
        <v>21</v>
      </c>
      <c r="J6785" s="1" t="s">
        <v>50</v>
      </c>
      <c r="K6785">
        <v>37.752000000000002</v>
      </c>
      <c r="L6785">
        <v>3</v>
      </c>
      <c r="M6785">
        <v>0.2</v>
      </c>
      <c r="N6785">
        <v>4.2470999999999997</v>
      </c>
      <c r="O6785">
        <f>(Table1[[#This Row],[Sales]]-Table1[[#This Row],[Profit]])/Table1[[#This Row],[Quantity]]</f>
        <v>11.168300000000002</v>
      </c>
      <c r="P6785">
        <f>Table1[[#This Row],[Sales]]/Table1[[#This Row],[Quantity]]</f>
        <v>12.584000000000001</v>
      </c>
      <c r="Q6785" t="str">
        <f t="shared" si="210"/>
        <v>2023</v>
      </c>
      <c r="R6785" t="str">
        <f t="shared" si="211"/>
        <v>07</v>
      </c>
      <c r="S6785">
        <f>CEILING(Table1[[#This Row],[Month]]/3,1)</f>
        <v>3</v>
      </c>
      <c r="T6785" s="9">
        <f>(Table1[[#This Row],[Profit]]/Table1[[#This Row],[Sales]])</f>
        <v>0.11249999999999999</v>
      </c>
    </row>
    <row r="6786" spans="1:20" x14ac:dyDescent="0.25">
      <c r="A6786">
        <v>20230726</v>
      </c>
      <c r="B6786" s="1" t="s">
        <v>920</v>
      </c>
      <c r="C6786" s="1" t="s">
        <v>85</v>
      </c>
      <c r="D6786" s="1" t="s">
        <v>86</v>
      </c>
      <c r="E6786" s="1" t="s">
        <v>17</v>
      </c>
      <c r="F6786" s="1" t="s">
        <v>34</v>
      </c>
      <c r="G6786" s="1" t="s">
        <v>410</v>
      </c>
      <c r="H6786" s="1" t="s">
        <v>69</v>
      </c>
      <c r="I6786" s="1" t="s">
        <v>21</v>
      </c>
      <c r="J6786" s="1" t="s">
        <v>36</v>
      </c>
      <c r="K6786">
        <v>138.58799999999999</v>
      </c>
      <c r="L6786">
        <v>1</v>
      </c>
      <c r="M6786">
        <v>0.4</v>
      </c>
      <c r="N6786">
        <v>-34.646999999999998</v>
      </c>
      <c r="O6786">
        <f>(Table1[[#This Row],[Sales]]-Table1[[#This Row],[Profit]])/Table1[[#This Row],[Quantity]]</f>
        <v>173.23499999999999</v>
      </c>
      <c r="P6786">
        <f>Table1[[#This Row],[Sales]]/Table1[[#This Row],[Quantity]]</f>
        <v>138.58799999999999</v>
      </c>
      <c r="Q6786" t="str">
        <f t="shared" si="210"/>
        <v>2023</v>
      </c>
      <c r="R6786" t="str">
        <f t="shared" si="211"/>
        <v>07</v>
      </c>
      <c r="S6786">
        <f>CEILING(Table1[[#This Row],[Month]]/3,1)</f>
        <v>3</v>
      </c>
      <c r="T6786" s="9">
        <f>(Table1[[#This Row],[Profit]]/Table1[[#This Row],[Sales]])</f>
        <v>-0.25</v>
      </c>
    </row>
    <row r="6787" spans="1:20" x14ac:dyDescent="0.25">
      <c r="A6787">
        <v>20230726</v>
      </c>
      <c r="B6787" s="1" t="s">
        <v>920</v>
      </c>
      <c r="C6787" s="1" t="s">
        <v>85</v>
      </c>
      <c r="D6787" s="1" t="s">
        <v>86</v>
      </c>
      <c r="E6787" s="1" t="s">
        <v>17</v>
      </c>
      <c r="F6787" s="1" t="s">
        <v>34</v>
      </c>
      <c r="G6787" s="1" t="s">
        <v>410</v>
      </c>
      <c r="H6787" s="1" t="s">
        <v>69</v>
      </c>
      <c r="I6787" s="1" t="s">
        <v>21</v>
      </c>
      <c r="J6787" s="1" t="s">
        <v>37</v>
      </c>
      <c r="K6787">
        <v>259.92</v>
      </c>
      <c r="L6787">
        <v>5</v>
      </c>
      <c r="M6787">
        <v>0.2</v>
      </c>
      <c r="N6787">
        <v>-25.992000000000001</v>
      </c>
      <c r="O6787">
        <f>(Table1[[#This Row],[Sales]]-Table1[[#This Row],[Profit]])/Table1[[#This Row],[Quantity]]</f>
        <v>57.182400000000008</v>
      </c>
      <c r="P6787">
        <f>Table1[[#This Row],[Sales]]/Table1[[#This Row],[Quantity]]</f>
        <v>51.984000000000002</v>
      </c>
      <c r="Q6787" t="str">
        <f t="shared" ref="Q6787:Q6850" si="212">LEFT(A6787,4)</f>
        <v>2023</v>
      </c>
      <c r="R6787" t="str">
        <f t="shared" ref="R6787:R6850" si="213">MID(A6787,5,2)</f>
        <v>07</v>
      </c>
      <c r="S6787">
        <f>CEILING(Table1[[#This Row],[Month]]/3,1)</f>
        <v>3</v>
      </c>
      <c r="T6787" s="9">
        <f>(Table1[[#This Row],[Profit]]/Table1[[#This Row],[Sales]])</f>
        <v>-9.9999999999999992E-2</v>
      </c>
    </row>
    <row r="6788" spans="1:20" x14ac:dyDescent="0.25">
      <c r="A6788">
        <v>20230726</v>
      </c>
      <c r="B6788" s="1" t="s">
        <v>920</v>
      </c>
      <c r="C6788" s="1" t="s">
        <v>85</v>
      </c>
      <c r="D6788" s="1" t="s">
        <v>86</v>
      </c>
      <c r="E6788" s="1" t="s">
        <v>17</v>
      </c>
      <c r="F6788" s="1" t="s">
        <v>34</v>
      </c>
      <c r="G6788" s="1" t="s">
        <v>410</v>
      </c>
      <c r="H6788" s="1" t="s">
        <v>69</v>
      </c>
      <c r="I6788" s="1" t="s">
        <v>21</v>
      </c>
      <c r="J6788" s="1" t="s">
        <v>50</v>
      </c>
      <c r="K6788">
        <v>20.736000000000001</v>
      </c>
      <c r="L6788">
        <v>4</v>
      </c>
      <c r="M6788">
        <v>0.2</v>
      </c>
      <c r="N6788">
        <v>7.2576000000000001</v>
      </c>
      <c r="O6788">
        <f>(Table1[[#This Row],[Sales]]-Table1[[#This Row],[Profit]])/Table1[[#This Row],[Quantity]]</f>
        <v>3.3696000000000002</v>
      </c>
      <c r="P6788">
        <f>Table1[[#This Row],[Sales]]/Table1[[#This Row],[Quantity]]</f>
        <v>5.1840000000000002</v>
      </c>
      <c r="Q6788" t="str">
        <f t="shared" si="212"/>
        <v>2023</v>
      </c>
      <c r="R6788" t="str">
        <f t="shared" si="213"/>
        <v>07</v>
      </c>
      <c r="S6788">
        <f>CEILING(Table1[[#This Row],[Month]]/3,1)</f>
        <v>3</v>
      </c>
      <c r="T6788" s="9">
        <f>(Table1[[#This Row],[Profit]]/Table1[[#This Row],[Sales]])</f>
        <v>0.35</v>
      </c>
    </row>
    <row r="6789" spans="1:20" x14ac:dyDescent="0.25">
      <c r="A6789">
        <v>20210913</v>
      </c>
      <c r="B6789" s="1" t="s">
        <v>305</v>
      </c>
      <c r="C6789" s="1" t="s">
        <v>385</v>
      </c>
      <c r="D6789" s="1" t="s">
        <v>386</v>
      </c>
      <c r="E6789" s="1" t="s">
        <v>17</v>
      </c>
      <c r="F6789" s="1" t="s">
        <v>48</v>
      </c>
      <c r="G6789" s="1" t="s">
        <v>306</v>
      </c>
      <c r="H6789" s="1" t="s">
        <v>40</v>
      </c>
      <c r="I6789" s="1" t="s">
        <v>21</v>
      </c>
      <c r="J6789" s="1" t="s">
        <v>41</v>
      </c>
      <c r="K6789">
        <v>129.93</v>
      </c>
      <c r="L6789">
        <v>3</v>
      </c>
      <c r="M6789">
        <v>0</v>
      </c>
      <c r="N6789">
        <v>12.993</v>
      </c>
      <c r="O6789">
        <f>(Table1[[#This Row],[Sales]]-Table1[[#This Row],[Profit]])/Table1[[#This Row],[Quantity]]</f>
        <v>38.979000000000006</v>
      </c>
      <c r="P6789">
        <f>Table1[[#This Row],[Sales]]/Table1[[#This Row],[Quantity]]</f>
        <v>43.31</v>
      </c>
      <c r="Q6789" t="str">
        <f t="shared" si="212"/>
        <v>2021</v>
      </c>
      <c r="R6789" t="str">
        <f t="shared" si="213"/>
        <v>09</v>
      </c>
      <c r="S6789">
        <f>CEILING(Table1[[#This Row],[Month]]/3,1)</f>
        <v>3</v>
      </c>
      <c r="T6789" s="9">
        <f>(Table1[[#This Row],[Profit]]/Table1[[#This Row],[Sales]])</f>
        <v>9.9999999999999992E-2</v>
      </c>
    </row>
    <row r="6790" spans="1:20" x14ac:dyDescent="0.25">
      <c r="A6790">
        <v>20210913</v>
      </c>
      <c r="B6790" s="1" t="s">
        <v>305</v>
      </c>
      <c r="C6790" s="1" t="s">
        <v>385</v>
      </c>
      <c r="D6790" s="1" t="s">
        <v>386</v>
      </c>
      <c r="E6790" s="1" t="s">
        <v>17</v>
      </c>
      <c r="F6790" s="1" t="s">
        <v>48</v>
      </c>
      <c r="G6790" s="1" t="s">
        <v>306</v>
      </c>
      <c r="H6790" s="1" t="s">
        <v>40</v>
      </c>
      <c r="I6790" s="1" t="s">
        <v>21</v>
      </c>
      <c r="J6790" s="1" t="s">
        <v>50</v>
      </c>
      <c r="K6790">
        <v>69.930000000000007</v>
      </c>
      <c r="L6790">
        <v>7</v>
      </c>
      <c r="M6790">
        <v>0</v>
      </c>
      <c r="N6790">
        <v>31.468499999999999</v>
      </c>
      <c r="O6790">
        <f>(Table1[[#This Row],[Sales]]-Table1[[#This Row],[Profit]])/Table1[[#This Row],[Quantity]]</f>
        <v>5.4945000000000013</v>
      </c>
      <c r="P6790">
        <f>Table1[[#This Row],[Sales]]/Table1[[#This Row],[Quantity]]</f>
        <v>9.99</v>
      </c>
      <c r="Q6790" t="str">
        <f t="shared" si="212"/>
        <v>2021</v>
      </c>
      <c r="R6790" t="str">
        <f t="shared" si="213"/>
        <v>09</v>
      </c>
      <c r="S6790">
        <f>CEILING(Table1[[#This Row],[Month]]/3,1)</f>
        <v>3</v>
      </c>
      <c r="T6790" s="9">
        <f>(Table1[[#This Row],[Profit]]/Table1[[#This Row],[Sales]])</f>
        <v>0.44999999999999996</v>
      </c>
    </row>
    <row r="6791" spans="1:20" x14ac:dyDescent="0.25">
      <c r="A6791">
        <v>20210907</v>
      </c>
      <c r="B6791" s="1" t="s">
        <v>942</v>
      </c>
      <c r="C6791" s="1" t="s">
        <v>46</v>
      </c>
      <c r="D6791" s="1" t="s">
        <v>170</v>
      </c>
      <c r="E6791" s="1" t="s">
        <v>17</v>
      </c>
      <c r="F6791" s="1" t="s">
        <v>48</v>
      </c>
      <c r="G6791" s="1" t="s">
        <v>78</v>
      </c>
      <c r="H6791" s="1" t="s">
        <v>40</v>
      </c>
      <c r="I6791" s="1" t="s">
        <v>30</v>
      </c>
      <c r="J6791" s="1" t="s">
        <v>42</v>
      </c>
      <c r="K6791">
        <v>140.73599999999999</v>
      </c>
      <c r="L6791">
        <v>4</v>
      </c>
      <c r="M6791">
        <v>0.2</v>
      </c>
      <c r="N6791">
        <v>12.314399999999999</v>
      </c>
      <c r="O6791">
        <f>(Table1[[#This Row],[Sales]]-Table1[[#This Row],[Profit]])/Table1[[#This Row],[Quantity]]</f>
        <v>32.105399999999996</v>
      </c>
      <c r="P6791">
        <f>Table1[[#This Row],[Sales]]/Table1[[#This Row],[Quantity]]</f>
        <v>35.183999999999997</v>
      </c>
      <c r="Q6791" t="str">
        <f t="shared" si="212"/>
        <v>2021</v>
      </c>
      <c r="R6791" t="str">
        <f t="shared" si="213"/>
        <v>09</v>
      </c>
      <c r="S6791">
        <f>CEILING(Table1[[#This Row],[Month]]/3,1)</f>
        <v>3</v>
      </c>
      <c r="T6791" s="9">
        <f>(Table1[[#This Row],[Profit]]/Table1[[#This Row],[Sales]])</f>
        <v>8.7499999999999994E-2</v>
      </c>
    </row>
    <row r="6792" spans="1:20" x14ac:dyDescent="0.25">
      <c r="A6792">
        <v>20221117</v>
      </c>
      <c r="B6792" s="1" t="s">
        <v>1228</v>
      </c>
      <c r="C6792" s="1" t="s">
        <v>25</v>
      </c>
      <c r="D6792" s="1" t="s">
        <v>227</v>
      </c>
      <c r="E6792" s="1" t="s">
        <v>27</v>
      </c>
      <c r="F6792" s="1" t="s">
        <v>28</v>
      </c>
      <c r="G6792" s="1" t="s">
        <v>556</v>
      </c>
      <c r="H6792" s="1" t="s">
        <v>55</v>
      </c>
      <c r="I6792" s="1" t="s">
        <v>21</v>
      </c>
      <c r="J6792" s="1" t="s">
        <v>36</v>
      </c>
      <c r="K6792">
        <v>8.32</v>
      </c>
      <c r="L6792">
        <v>5</v>
      </c>
      <c r="M6792">
        <v>0.2</v>
      </c>
      <c r="N6792">
        <v>2.8079999999999998</v>
      </c>
      <c r="O6792">
        <f>(Table1[[#This Row],[Sales]]-Table1[[#This Row],[Profit]])/Table1[[#This Row],[Quantity]]</f>
        <v>1.1024</v>
      </c>
      <c r="P6792">
        <f>Table1[[#This Row],[Sales]]/Table1[[#This Row],[Quantity]]</f>
        <v>1.6640000000000001</v>
      </c>
      <c r="Q6792" t="str">
        <f t="shared" si="212"/>
        <v>2022</v>
      </c>
      <c r="R6792" t="str">
        <f t="shared" si="213"/>
        <v>11</v>
      </c>
      <c r="S6792">
        <f>CEILING(Table1[[#This Row],[Month]]/3,1)</f>
        <v>4</v>
      </c>
      <c r="T6792" s="9">
        <f>(Table1[[#This Row],[Profit]]/Table1[[#This Row],[Sales]])</f>
        <v>0.33749999999999997</v>
      </c>
    </row>
    <row r="6793" spans="1:20" x14ac:dyDescent="0.25">
      <c r="A6793">
        <v>20221111</v>
      </c>
      <c r="B6793" s="1" t="s">
        <v>752</v>
      </c>
      <c r="C6793" s="1" t="s">
        <v>25</v>
      </c>
      <c r="D6793" s="1" t="s">
        <v>1001</v>
      </c>
      <c r="E6793" s="1" t="s">
        <v>27</v>
      </c>
      <c r="F6793" s="1" t="s">
        <v>28</v>
      </c>
      <c r="G6793" s="1" t="s">
        <v>200</v>
      </c>
      <c r="H6793" s="1" t="s">
        <v>55</v>
      </c>
      <c r="I6793" s="1" t="s">
        <v>63</v>
      </c>
      <c r="J6793" s="1" t="s">
        <v>41</v>
      </c>
      <c r="K6793">
        <v>9.98</v>
      </c>
      <c r="L6793">
        <v>1</v>
      </c>
      <c r="M6793">
        <v>0</v>
      </c>
      <c r="N6793">
        <v>2.7944</v>
      </c>
      <c r="O6793">
        <f>(Table1[[#This Row],[Sales]]-Table1[[#This Row],[Profit]])/Table1[[#This Row],[Quantity]]</f>
        <v>7.1856000000000009</v>
      </c>
      <c r="P6793">
        <f>Table1[[#This Row],[Sales]]/Table1[[#This Row],[Quantity]]</f>
        <v>9.98</v>
      </c>
      <c r="Q6793" t="str">
        <f t="shared" si="212"/>
        <v>2022</v>
      </c>
      <c r="R6793" t="str">
        <f t="shared" si="213"/>
        <v>11</v>
      </c>
      <c r="S6793">
        <f>CEILING(Table1[[#This Row],[Month]]/3,1)</f>
        <v>4</v>
      </c>
      <c r="T6793" s="9">
        <f>(Table1[[#This Row],[Profit]]/Table1[[#This Row],[Sales]])</f>
        <v>0.27999999999999997</v>
      </c>
    </row>
    <row r="6794" spans="1:20" x14ac:dyDescent="0.25">
      <c r="A6794">
        <v>20200815</v>
      </c>
      <c r="B6794" s="1" t="s">
        <v>732</v>
      </c>
      <c r="C6794" s="1" t="s">
        <v>277</v>
      </c>
      <c r="D6794" s="1" t="s">
        <v>913</v>
      </c>
      <c r="E6794" s="1" t="s">
        <v>17</v>
      </c>
      <c r="F6794" s="1" t="s">
        <v>73</v>
      </c>
      <c r="G6794" s="1" t="s">
        <v>39</v>
      </c>
      <c r="H6794" s="1" t="s">
        <v>40</v>
      </c>
      <c r="I6794" s="1" t="s">
        <v>21</v>
      </c>
      <c r="J6794" s="1" t="s">
        <v>36</v>
      </c>
      <c r="K6794">
        <v>62.94</v>
      </c>
      <c r="L6794">
        <v>3</v>
      </c>
      <c r="M6794">
        <v>0</v>
      </c>
      <c r="N6794">
        <v>30.211200000000002</v>
      </c>
      <c r="O6794">
        <f>(Table1[[#This Row],[Sales]]-Table1[[#This Row],[Profit]])/Table1[[#This Row],[Quantity]]</f>
        <v>10.909599999999998</v>
      </c>
      <c r="P6794">
        <f>Table1[[#This Row],[Sales]]/Table1[[#This Row],[Quantity]]</f>
        <v>20.98</v>
      </c>
      <c r="Q6794" t="str">
        <f t="shared" si="212"/>
        <v>2020</v>
      </c>
      <c r="R6794" t="str">
        <f t="shared" si="213"/>
        <v>08</v>
      </c>
      <c r="S6794">
        <f>CEILING(Table1[[#This Row],[Month]]/3,1)</f>
        <v>3</v>
      </c>
      <c r="T6794" s="9">
        <f>(Table1[[#This Row],[Profit]]/Table1[[#This Row],[Sales]])</f>
        <v>0.48000000000000004</v>
      </c>
    </row>
    <row r="6795" spans="1:20" x14ac:dyDescent="0.25">
      <c r="A6795">
        <v>20211116</v>
      </c>
      <c r="B6795" s="1" t="s">
        <v>480</v>
      </c>
      <c r="C6795" s="1" t="s">
        <v>108</v>
      </c>
      <c r="D6795" s="1" t="s">
        <v>143</v>
      </c>
      <c r="E6795" s="1" t="s">
        <v>59</v>
      </c>
      <c r="F6795" s="1" t="s">
        <v>110</v>
      </c>
      <c r="G6795" s="1" t="s">
        <v>481</v>
      </c>
      <c r="H6795" s="1" t="s">
        <v>91</v>
      </c>
      <c r="I6795" s="1" t="s">
        <v>30</v>
      </c>
      <c r="J6795" s="1" t="s">
        <v>37</v>
      </c>
      <c r="K6795">
        <v>21.488</v>
      </c>
      <c r="L6795">
        <v>2</v>
      </c>
      <c r="M6795">
        <v>0.2</v>
      </c>
      <c r="N6795">
        <v>1.6115999999999999</v>
      </c>
      <c r="O6795">
        <f>(Table1[[#This Row],[Sales]]-Table1[[#This Row],[Profit]])/Table1[[#This Row],[Quantity]]</f>
        <v>9.9382000000000001</v>
      </c>
      <c r="P6795">
        <f>Table1[[#This Row],[Sales]]/Table1[[#This Row],[Quantity]]</f>
        <v>10.744</v>
      </c>
      <c r="Q6795" t="str">
        <f t="shared" si="212"/>
        <v>2021</v>
      </c>
      <c r="R6795" t="str">
        <f t="shared" si="213"/>
        <v>11</v>
      </c>
      <c r="S6795">
        <f>CEILING(Table1[[#This Row],[Month]]/3,1)</f>
        <v>4</v>
      </c>
      <c r="T6795" s="9">
        <f>(Table1[[#This Row],[Profit]]/Table1[[#This Row],[Sales]])</f>
        <v>7.4999999999999997E-2</v>
      </c>
    </row>
    <row r="6796" spans="1:20" x14ac:dyDescent="0.25">
      <c r="A6796">
        <v>20211116</v>
      </c>
      <c r="B6796" s="1" t="s">
        <v>480</v>
      </c>
      <c r="C6796" s="1" t="s">
        <v>108</v>
      </c>
      <c r="D6796" s="1" t="s">
        <v>143</v>
      </c>
      <c r="E6796" s="1" t="s">
        <v>59</v>
      </c>
      <c r="F6796" s="1" t="s">
        <v>110</v>
      </c>
      <c r="G6796" s="1" t="s">
        <v>481</v>
      </c>
      <c r="H6796" s="1" t="s">
        <v>91</v>
      </c>
      <c r="I6796" s="1" t="s">
        <v>30</v>
      </c>
      <c r="J6796" s="1" t="s">
        <v>43</v>
      </c>
      <c r="K6796">
        <v>239.976</v>
      </c>
      <c r="L6796">
        <v>3</v>
      </c>
      <c r="M6796">
        <v>0.2</v>
      </c>
      <c r="N6796">
        <v>26.997299999999999</v>
      </c>
      <c r="O6796">
        <f>(Table1[[#This Row],[Sales]]-Table1[[#This Row],[Profit]])/Table1[[#This Row],[Quantity]]</f>
        <v>70.992900000000006</v>
      </c>
      <c r="P6796">
        <f>Table1[[#This Row],[Sales]]/Table1[[#This Row],[Quantity]]</f>
        <v>79.992000000000004</v>
      </c>
      <c r="Q6796" t="str">
        <f t="shared" si="212"/>
        <v>2021</v>
      </c>
      <c r="R6796" t="str">
        <f t="shared" si="213"/>
        <v>11</v>
      </c>
      <c r="S6796">
        <f>CEILING(Table1[[#This Row],[Month]]/3,1)</f>
        <v>4</v>
      </c>
      <c r="T6796" s="9">
        <f>(Table1[[#This Row],[Profit]]/Table1[[#This Row],[Sales]])</f>
        <v>0.1125</v>
      </c>
    </row>
    <row r="6797" spans="1:20" x14ac:dyDescent="0.25">
      <c r="A6797">
        <v>20211116</v>
      </c>
      <c r="B6797" s="1" t="s">
        <v>480</v>
      </c>
      <c r="C6797" s="1" t="s">
        <v>108</v>
      </c>
      <c r="D6797" s="1" t="s">
        <v>143</v>
      </c>
      <c r="E6797" s="1" t="s">
        <v>59</v>
      </c>
      <c r="F6797" s="1" t="s">
        <v>110</v>
      </c>
      <c r="G6797" s="1" t="s">
        <v>481</v>
      </c>
      <c r="H6797" s="1" t="s">
        <v>91</v>
      </c>
      <c r="I6797" s="1" t="s">
        <v>30</v>
      </c>
      <c r="J6797" s="1" t="s">
        <v>41</v>
      </c>
      <c r="K6797">
        <v>34.503999999999998</v>
      </c>
      <c r="L6797">
        <v>2</v>
      </c>
      <c r="M6797">
        <v>0.6</v>
      </c>
      <c r="N6797">
        <v>-15.5268</v>
      </c>
      <c r="O6797">
        <f>(Table1[[#This Row],[Sales]]-Table1[[#This Row],[Profit]])/Table1[[#This Row],[Quantity]]</f>
        <v>25.0154</v>
      </c>
      <c r="P6797">
        <f>Table1[[#This Row],[Sales]]/Table1[[#This Row],[Quantity]]</f>
        <v>17.251999999999999</v>
      </c>
      <c r="Q6797" t="str">
        <f t="shared" si="212"/>
        <v>2021</v>
      </c>
      <c r="R6797" t="str">
        <f t="shared" si="213"/>
        <v>11</v>
      </c>
      <c r="S6797">
        <f>CEILING(Table1[[#This Row],[Month]]/3,1)</f>
        <v>4</v>
      </c>
      <c r="T6797" s="9">
        <f>(Table1[[#This Row],[Profit]]/Table1[[#This Row],[Sales]])</f>
        <v>-0.45</v>
      </c>
    </row>
    <row r="6798" spans="1:20" x14ac:dyDescent="0.25">
      <c r="A6798">
        <v>20210825</v>
      </c>
      <c r="B6798" s="1" t="s">
        <v>860</v>
      </c>
      <c r="C6798" s="1" t="s">
        <v>57</v>
      </c>
      <c r="D6798" s="1" t="s">
        <v>99</v>
      </c>
      <c r="E6798" s="1" t="s">
        <v>59</v>
      </c>
      <c r="F6798" s="1" t="s">
        <v>60</v>
      </c>
      <c r="G6798" s="1" t="s">
        <v>481</v>
      </c>
      <c r="H6798" s="1" t="s">
        <v>91</v>
      </c>
      <c r="I6798" s="1" t="s">
        <v>21</v>
      </c>
      <c r="J6798" s="1" t="s">
        <v>41</v>
      </c>
      <c r="K6798">
        <v>20.103999999999999</v>
      </c>
      <c r="L6798">
        <v>2</v>
      </c>
      <c r="M6798">
        <v>0.6</v>
      </c>
      <c r="N6798">
        <v>-16.585799999999999</v>
      </c>
      <c r="O6798">
        <f>(Table1[[#This Row],[Sales]]-Table1[[#This Row],[Profit]])/Table1[[#This Row],[Quantity]]</f>
        <v>18.344899999999999</v>
      </c>
      <c r="P6798">
        <f>Table1[[#This Row],[Sales]]/Table1[[#This Row],[Quantity]]</f>
        <v>10.052</v>
      </c>
      <c r="Q6798" t="str">
        <f t="shared" si="212"/>
        <v>2021</v>
      </c>
      <c r="R6798" t="str">
        <f t="shared" si="213"/>
        <v>08</v>
      </c>
      <c r="S6798">
        <f>CEILING(Table1[[#This Row],[Month]]/3,1)</f>
        <v>3</v>
      </c>
      <c r="T6798" s="9">
        <f>(Table1[[#This Row],[Profit]]/Table1[[#This Row],[Sales]])</f>
        <v>-0.82499999999999996</v>
      </c>
    </row>
    <row r="6799" spans="1:20" x14ac:dyDescent="0.25">
      <c r="A6799">
        <v>20210825</v>
      </c>
      <c r="B6799" s="1" t="s">
        <v>860</v>
      </c>
      <c r="C6799" s="1" t="s">
        <v>57</v>
      </c>
      <c r="D6799" s="1" t="s">
        <v>99</v>
      </c>
      <c r="E6799" s="1" t="s">
        <v>59</v>
      </c>
      <c r="F6799" s="1" t="s">
        <v>60</v>
      </c>
      <c r="G6799" s="1" t="s">
        <v>481</v>
      </c>
      <c r="H6799" s="1" t="s">
        <v>91</v>
      </c>
      <c r="I6799" s="1" t="s">
        <v>21</v>
      </c>
      <c r="J6799" s="1" t="s">
        <v>36</v>
      </c>
      <c r="K6799">
        <v>3.798</v>
      </c>
      <c r="L6799">
        <v>1</v>
      </c>
      <c r="M6799">
        <v>0.8</v>
      </c>
      <c r="N6799">
        <v>-6.0768000000000004</v>
      </c>
      <c r="O6799">
        <f>(Table1[[#This Row],[Sales]]-Table1[[#This Row],[Profit]])/Table1[[#This Row],[Quantity]]</f>
        <v>9.8748000000000005</v>
      </c>
      <c r="P6799">
        <f>Table1[[#This Row],[Sales]]/Table1[[#This Row],[Quantity]]</f>
        <v>3.798</v>
      </c>
      <c r="Q6799" t="str">
        <f t="shared" si="212"/>
        <v>2021</v>
      </c>
      <c r="R6799" t="str">
        <f t="shared" si="213"/>
        <v>08</v>
      </c>
      <c r="S6799">
        <f>CEILING(Table1[[#This Row],[Month]]/3,1)</f>
        <v>3</v>
      </c>
      <c r="T6799" s="9">
        <f>(Table1[[#This Row],[Profit]]/Table1[[#This Row],[Sales]])</f>
        <v>-1.6</v>
      </c>
    </row>
    <row r="6800" spans="1:20" x14ac:dyDescent="0.25">
      <c r="A6800">
        <v>20210825</v>
      </c>
      <c r="B6800" s="1" t="s">
        <v>860</v>
      </c>
      <c r="C6800" s="1" t="s">
        <v>57</v>
      </c>
      <c r="D6800" s="1" t="s">
        <v>99</v>
      </c>
      <c r="E6800" s="1" t="s">
        <v>59</v>
      </c>
      <c r="F6800" s="1" t="s">
        <v>60</v>
      </c>
      <c r="G6800" s="1" t="s">
        <v>481</v>
      </c>
      <c r="H6800" s="1" t="s">
        <v>91</v>
      </c>
      <c r="I6800" s="1" t="s">
        <v>21</v>
      </c>
      <c r="J6800" s="1" t="s">
        <v>41</v>
      </c>
      <c r="K6800">
        <v>7.88</v>
      </c>
      <c r="L6800">
        <v>5</v>
      </c>
      <c r="M6800">
        <v>0.6</v>
      </c>
      <c r="N6800">
        <v>-3.94</v>
      </c>
      <c r="O6800">
        <f>(Table1[[#This Row],[Sales]]-Table1[[#This Row],[Profit]])/Table1[[#This Row],[Quantity]]</f>
        <v>2.3639999999999999</v>
      </c>
      <c r="P6800">
        <f>Table1[[#This Row],[Sales]]/Table1[[#This Row],[Quantity]]</f>
        <v>1.5760000000000001</v>
      </c>
      <c r="Q6800" t="str">
        <f t="shared" si="212"/>
        <v>2021</v>
      </c>
      <c r="R6800" t="str">
        <f t="shared" si="213"/>
        <v>08</v>
      </c>
      <c r="S6800">
        <f>CEILING(Table1[[#This Row],[Month]]/3,1)</f>
        <v>3</v>
      </c>
      <c r="T6800" s="9">
        <f>(Table1[[#This Row],[Profit]]/Table1[[#This Row],[Sales]])</f>
        <v>-0.5</v>
      </c>
    </row>
    <row r="6801" spans="1:20" x14ac:dyDescent="0.25">
      <c r="A6801">
        <v>20221226</v>
      </c>
      <c r="B6801" s="1" t="s">
        <v>780</v>
      </c>
      <c r="C6801" s="1" t="s">
        <v>146</v>
      </c>
      <c r="D6801" s="1" t="s">
        <v>222</v>
      </c>
      <c r="E6801" s="1" t="s">
        <v>27</v>
      </c>
      <c r="F6801" s="1" t="s">
        <v>82</v>
      </c>
      <c r="G6801" s="1" t="s">
        <v>781</v>
      </c>
      <c r="H6801" s="1" t="s">
        <v>75</v>
      </c>
      <c r="I6801" s="1" t="s">
        <v>30</v>
      </c>
      <c r="J6801" s="1" t="s">
        <v>36</v>
      </c>
      <c r="K6801">
        <v>35.445</v>
      </c>
      <c r="L6801">
        <v>1</v>
      </c>
      <c r="M6801">
        <v>0.5</v>
      </c>
      <c r="N6801">
        <v>-24.102599999999999</v>
      </c>
      <c r="O6801">
        <f>(Table1[[#This Row],[Sales]]-Table1[[#This Row],[Profit]])/Table1[[#This Row],[Quantity]]</f>
        <v>59.547600000000003</v>
      </c>
      <c r="P6801">
        <f>Table1[[#This Row],[Sales]]/Table1[[#This Row],[Quantity]]</f>
        <v>35.445</v>
      </c>
      <c r="Q6801" t="str">
        <f t="shared" si="212"/>
        <v>2022</v>
      </c>
      <c r="R6801" t="str">
        <f t="shared" si="213"/>
        <v>12</v>
      </c>
      <c r="S6801">
        <f>CEILING(Table1[[#This Row],[Month]]/3,1)</f>
        <v>4</v>
      </c>
      <c r="T6801" s="9">
        <f>(Table1[[#This Row],[Profit]]/Table1[[#This Row],[Sales]])</f>
        <v>-0.67999999999999994</v>
      </c>
    </row>
    <row r="6802" spans="1:20" x14ac:dyDescent="0.25">
      <c r="A6802">
        <v>20221226</v>
      </c>
      <c r="B6802" s="1" t="s">
        <v>780</v>
      </c>
      <c r="C6802" s="1" t="s">
        <v>146</v>
      </c>
      <c r="D6802" s="1" t="s">
        <v>222</v>
      </c>
      <c r="E6802" s="1" t="s">
        <v>27</v>
      </c>
      <c r="F6802" s="1" t="s">
        <v>82</v>
      </c>
      <c r="G6802" s="1" t="s">
        <v>781</v>
      </c>
      <c r="H6802" s="1" t="s">
        <v>75</v>
      </c>
      <c r="I6802" s="1" t="s">
        <v>30</v>
      </c>
      <c r="J6802" s="1" t="s">
        <v>265</v>
      </c>
      <c r="K6802">
        <v>269.97000000000003</v>
      </c>
      <c r="L6802">
        <v>2</v>
      </c>
      <c r="M6802">
        <v>0.7</v>
      </c>
      <c r="N6802">
        <v>-386.95699999999999</v>
      </c>
      <c r="O6802">
        <f>(Table1[[#This Row],[Sales]]-Table1[[#This Row],[Profit]])/Table1[[#This Row],[Quantity]]</f>
        <v>328.46350000000001</v>
      </c>
      <c r="P6802">
        <f>Table1[[#This Row],[Sales]]/Table1[[#This Row],[Quantity]]</f>
        <v>134.98500000000001</v>
      </c>
      <c r="Q6802" t="str">
        <f t="shared" si="212"/>
        <v>2022</v>
      </c>
      <c r="R6802" t="str">
        <f t="shared" si="213"/>
        <v>12</v>
      </c>
      <c r="S6802">
        <f>CEILING(Table1[[#This Row],[Month]]/3,1)</f>
        <v>4</v>
      </c>
      <c r="T6802" s="9">
        <f>(Table1[[#This Row],[Profit]]/Table1[[#This Row],[Sales]])</f>
        <v>-1.4333333333333331</v>
      </c>
    </row>
    <row r="6803" spans="1:20" x14ac:dyDescent="0.25">
      <c r="A6803">
        <v>20221226</v>
      </c>
      <c r="B6803" s="1" t="s">
        <v>780</v>
      </c>
      <c r="C6803" s="1" t="s">
        <v>146</v>
      </c>
      <c r="D6803" s="1" t="s">
        <v>222</v>
      </c>
      <c r="E6803" s="1" t="s">
        <v>27</v>
      </c>
      <c r="F6803" s="1" t="s">
        <v>82</v>
      </c>
      <c r="G6803" s="1" t="s">
        <v>781</v>
      </c>
      <c r="H6803" s="1" t="s">
        <v>75</v>
      </c>
      <c r="I6803" s="1" t="s">
        <v>30</v>
      </c>
      <c r="J6803" s="1" t="s">
        <v>94</v>
      </c>
      <c r="K6803">
        <v>45.12</v>
      </c>
      <c r="L6803">
        <v>3</v>
      </c>
      <c r="M6803">
        <v>0.2</v>
      </c>
      <c r="N6803">
        <v>-7.8959999999999999</v>
      </c>
      <c r="O6803">
        <f>(Table1[[#This Row],[Sales]]-Table1[[#This Row],[Profit]])/Table1[[#This Row],[Quantity]]</f>
        <v>17.672000000000001</v>
      </c>
      <c r="P6803">
        <f>Table1[[#This Row],[Sales]]/Table1[[#This Row],[Quantity]]</f>
        <v>15.04</v>
      </c>
      <c r="Q6803" t="str">
        <f t="shared" si="212"/>
        <v>2022</v>
      </c>
      <c r="R6803" t="str">
        <f t="shared" si="213"/>
        <v>12</v>
      </c>
      <c r="S6803">
        <f>CEILING(Table1[[#This Row],[Month]]/3,1)</f>
        <v>4</v>
      </c>
      <c r="T6803" s="9">
        <f>(Table1[[#This Row],[Profit]]/Table1[[#This Row],[Sales]])</f>
        <v>-0.17500000000000002</v>
      </c>
    </row>
    <row r="6804" spans="1:20" x14ac:dyDescent="0.25">
      <c r="A6804">
        <v>20221226</v>
      </c>
      <c r="B6804" s="1" t="s">
        <v>780</v>
      </c>
      <c r="C6804" s="1" t="s">
        <v>146</v>
      </c>
      <c r="D6804" s="1" t="s">
        <v>222</v>
      </c>
      <c r="E6804" s="1" t="s">
        <v>27</v>
      </c>
      <c r="F6804" s="1" t="s">
        <v>82</v>
      </c>
      <c r="G6804" s="1" t="s">
        <v>781</v>
      </c>
      <c r="H6804" s="1" t="s">
        <v>75</v>
      </c>
      <c r="I6804" s="1" t="s">
        <v>30</v>
      </c>
      <c r="J6804" s="1" t="s">
        <v>94</v>
      </c>
      <c r="K6804">
        <v>100.8</v>
      </c>
      <c r="L6804">
        <v>2</v>
      </c>
      <c r="M6804">
        <v>0.2</v>
      </c>
      <c r="N6804">
        <v>21.42</v>
      </c>
      <c r="O6804">
        <f>(Table1[[#This Row],[Sales]]-Table1[[#This Row],[Profit]])/Table1[[#This Row],[Quantity]]</f>
        <v>39.69</v>
      </c>
      <c r="P6804">
        <f>Table1[[#This Row],[Sales]]/Table1[[#This Row],[Quantity]]</f>
        <v>50.4</v>
      </c>
      <c r="Q6804" t="str">
        <f t="shared" si="212"/>
        <v>2022</v>
      </c>
      <c r="R6804" t="str">
        <f t="shared" si="213"/>
        <v>12</v>
      </c>
      <c r="S6804">
        <f>CEILING(Table1[[#This Row],[Month]]/3,1)</f>
        <v>4</v>
      </c>
      <c r="T6804" s="9">
        <f>(Table1[[#This Row],[Profit]]/Table1[[#This Row],[Sales]])</f>
        <v>0.21250000000000002</v>
      </c>
    </row>
    <row r="6805" spans="1:20" x14ac:dyDescent="0.25">
      <c r="A6805">
        <v>20221226</v>
      </c>
      <c r="B6805" s="1" t="s">
        <v>780</v>
      </c>
      <c r="C6805" s="1" t="s">
        <v>146</v>
      </c>
      <c r="D6805" s="1" t="s">
        <v>222</v>
      </c>
      <c r="E6805" s="1" t="s">
        <v>27</v>
      </c>
      <c r="F6805" s="1" t="s">
        <v>82</v>
      </c>
      <c r="G6805" s="1" t="s">
        <v>781</v>
      </c>
      <c r="H6805" s="1" t="s">
        <v>75</v>
      </c>
      <c r="I6805" s="1" t="s">
        <v>30</v>
      </c>
      <c r="J6805" s="1" t="s">
        <v>23</v>
      </c>
      <c r="K6805">
        <v>47.968000000000004</v>
      </c>
      <c r="L6805">
        <v>2</v>
      </c>
      <c r="M6805">
        <v>0.2</v>
      </c>
      <c r="N6805">
        <v>4.1971999999999996</v>
      </c>
      <c r="O6805">
        <f>(Table1[[#This Row],[Sales]]-Table1[[#This Row],[Profit]])/Table1[[#This Row],[Quantity]]</f>
        <v>21.885400000000001</v>
      </c>
      <c r="P6805">
        <f>Table1[[#This Row],[Sales]]/Table1[[#This Row],[Quantity]]</f>
        <v>23.984000000000002</v>
      </c>
      <c r="Q6805" t="str">
        <f t="shared" si="212"/>
        <v>2022</v>
      </c>
      <c r="R6805" t="str">
        <f t="shared" si="213"/>
        <v>12</v>
      </c>
      <c r="S6805">
        <f>CEILING(Table1[[#This Row],[Month]]/3,1)</f>
        <v>4</v>
      </c>
      <c r="T6805" s="9">
        <f>(Table1[[#This Row],[Profit]]/Table1[[#This Row],[Sales]])</f>
        <v>8.7499999999999981E-2</v>
      </c>
    </row>
    <row r="6806" spans="1:20" x14ac:dyDescent="0.25">
      <c r="A6806">
        <v>20201005</v>
      </c>
      <c r="B6806" s="1" t="s">
        <v>422</v>
      </c>
      <c r="C6806" s="1" t="s">
        <v>25</v>
      </c>
      <c r="D6806" s="1" t="s">
        <v>840</v>
      </c>
      <c r="E6806" s="1" t="s">
        <v>27</v>
      </c>
      <c r="F6806" s="1" t="s">
        <v>28</v>
      </c>
      <c r="G6806" s="1" t="s">
        <v>211</v>
      </c>
      <c r="H6806" s="1" t="s">
        <v>55</v>
      </c>
      <c r="I6806" s="1" t="s">
        <v>21</v>
      </c>
      <c r="J6806" s="1" t="s">
        <v>94</v>
      </c>
      <c r="K6806">
        <v>99.98</v>
      </c>
      <c r="L6806">
        <v>2</v>
      </c>
      <c r="M6806">
        <v>0</v>
      </c>
      <c r="N6806">
        <v>34.993000000000002</v>
      </c>
      <c r="O6806">
        <f>(Table1[[#This Row],[Sales]]-Table1[[#This Row],[Profit]])/Table1[[#This Row],[Quantity]]</f>
        <v>32.493499999999997</v>
      </c>
      <c r="P6806">
        <f>Table1[[#This Row],[Sales]]/Table1[[#This Row],[Quantity]]</f>
        <v>49.99</v>
      </c>
      <c r="Q6806" t="str">
        <f t="shared" si="212"/>
        <v>2020</v>
      </c>
      <c r="R6806" t="str">
        <f t="shared" si="213"/>
        <v>10</v>
      </c>
      <c r="S6806">
        <f>CEILING(Table1[[#This Row],[Month]]/3,1)</f>
        <v>4</v>
      </c>
      <c r="T6806" s="9">
        <f>(Table1[[#This Row],[Profit]]/Table1[[#This Row],[Sales]])</f>
        <v>0.35000000000000003</v>
      </c>
    </row>
    <row r="6807" spans="1:20" x14ac:dyDescent="0.25">
      <c r="A6807">
        <v>20201122</v>
      </c>
      <c r="B6807" s="1" t="s">
        <v>881</v>
      </c>
      <c r="C6807" s="1" t="s">
        <v>385</v>
      </c>
      <c r="D6807" s="1" t="s">
        <v>386</v>
      </c>
      <c r="E6807" s="1" t="s">
        <v>17</v>
      </c>
      <c r="F6807" s="1" t="s">
        <v>48</v>
      </c>
      <c r="G6807" s="1" t="s">
        <v>39</v>
      </c>
      <c r="H6807" s="1" t="s">
        <v>40</v>
      </c>
      <c r="I6807" s="1" t="s">
        <v>30</v>
      </c>
      <c r="J6807" s="1" t="s">
        <v>50</v>
      </c>
      <c r="K6807">
        <v>9.9600000000000009</v>
      </c>
      <c r="L6807">
        <v>2</v>
      </c>
      <c r="M6807">
        <v>0</v>
      </c>
      <c r="N6807">
        <v>4.8803999999999998</v>
      </c>
      <c r="O6807">
        <f>(Table1[[#This Row],[Sales]]-Table1[[#This Row],[Profit]])/Table1[[#This Row],[Quantity]]</f>
        <v>2.5398000000000005</v>
      </c>
      <c r="P6807">
        <f>Table1[[#This Row],[Sales]]/Table1[[#This Row],[Quantity]]</f>
        <v>4.9800000000000004</v>
      </c>
      <c r="Q6807" t="str">
        <f t="shared" si="212"/>
        <v>2020</v>
      </c>
      <c r="R6807" t="str">
        <f t="shared" si="213"/>
        <v>11</v>
      </c>
      <c r="S6807">
        <f>CEILING(Table1[[#This Row],[Month]]/3,1)</f>
        <v>4</v>
      </c>
      <c r="T6807" s="9">
        <f>(Table1[[#This Row],[Profit]]/Table1[[#This Row],[Sales]])</f>
        <v>0.48999999999999994</v>
      </c>
    </row>
    <row r="6808" spans="1:20" x14ac:dyDescent="0.25">
      <c r="A6808">
        <v>20231226</v>
      </c>
      <c r="B6808" s="1" t="s">
        <v>529</v>
      </c>
      <c r="C6808" s="1" t="s">
        <v>52</v>
      </c>
      <c r="D6808" s="1" t="s">
        <v>1229</v>
      </c>
      <c r="E6808" s="1" t="s">
        <v>27</v>
      </c>
      <c r="F6808" s="1" t="s">
        <v>28</v>
      </c>
      <c r="G6808" s="1" t="s">
        <v>407</v>
      </c>
      <c r="H6808" s="1" t="s">
        <v>62</v>
      </c>
      <c r="I6808" s="1" t="s">
        <v>30</v>
      </c>
      <c r="J6808" s="1" t="s">
        <v>36</v>
      </c>
      <c r="K6808">
        <v>3.8559999999999999</v>
      </c>
      <c r="L6808">
        <v>1</v>
      </c>
      <c r="M6808">
        <v>0.2</v>
      </c>
      <c r="N6808">
        <v>1.3977999999999999</v>
      </c>
      <c r="O6808">
        <f>(Table1[[#This Row],[Sales]]-Table1[[#This Row],[Profit]])/Table1[[#This Row],[Quantity]]</f>
        <v>2.4581999999999997</v>
      </c>
      <c r="P6808">
        <f>Table1[[#This Row],[Sales]]/Table1[[#This Row],[Quantity]]</f>
        <v>3.8559999999999999</v>
      </c>
      <c r="Q6808" t="str">
        <f t="shared" si="212"/>
        <v>2023</v>
      </c>
      <c r="R6808" t="str">
        <f t="shared" si="213"/>
        <v>12</v>
      </c>
      <c r="S6808">
        <f>CEILING(Table1[[#This Row],[Month]]/3,1)</f>
        <v>4</v>
      </c>
      <c r="T6808" s="9">
        <f>(Table1[[#This Row],[Profit]]/Table1[[#This Row],[Sales]])</f>
        <v>0.36249999999999999</v>
      </c>
    </row>
    <row r="6809" spans="1:20" x14ac:dyDescent="0.25">
      <c r="A6809">
        <v>20210331</v>
      </c>
      <c r="B6809" s="1" t="s">
        <v>444</v>
      </c>
      <c r="C6809" s="1" t="s">
        <v>57</v>
      </c>
      <c r="D6809" s="1" t="s">
        <v>99</v>
      </c>
      <c r="E6809" s="1" t="s">
        <v>59</v>
      </c>
      <c r="F6809" s="1" t="s">
        <v>60</v>
      </c>
      <c r="G6809" s="1" t="s">
        <v>167</v>
      </c>
      <c r="H6809" s="1" t="s">
        <v>168</v>
      </c>
      <c r="I6809" s="1" t="s">
        <v>30</v>
      </c>
      <c r="J6809" s="1" t="s">
        <v>50</v>
      </c>
      <c r="K6809">
        <v>98.376000000000005</v>
      </c>
      <c r="L6809">
        <v>3</v>
      </c>
      <c r="M6809">
        <v>0.2</v>
      </c>
      <c r="N6809">
        <v>35.661299999999997</v>
      </c>
      <c r="O6809">
        <f>(Table1[[#This Row],[Sales]]-Table1[[#This Row],[Profit]])/Table1[[#This Row],[Quantity]]</f>
        <v>20.904900000000001</v>
      </c>
      <c r="P6809">
        <f>Table1[[#This Row],[Sales]]/Table1[[#This Row],[Quantity]]</f>
        <v>32.792000000000002</v>
      </c>
      <c r="Q6809" t="str">
        <f t="shared" si="212"/>
        <v>2021</v>
      </c>
      <c r="R6809" t="str">
        <f t="shared" si="213"/>
        <v>03</v>
      </c>
      <c r="S6809">
        <f>CEILING(Table1[[#This Row],[Month]]/3,1)</f>
        <v>1</v>
      </c>
      <c r="T6809" s="9">
        <f>(Table1[[#This Row],[Profit]]/Table1[[#This Row],[Sales]])</f>
        <v>0.36249999999999993</v>
      </c>
    </row>
    <row r="6810" spans="1:20" x14ac:dyDescent="0.25">
      <c r="A6810">
        <v>20210331</v>
      </c>
      <c r="B6810" s="1" t="s">
        <v>444</v>
      </c>
      <c r="C6810" s="1" t="s">
        <v>57</v>
      </c>
      <c r="D6810" s="1" t="s">
        <v>99</v>
      </c>
      <c r="E6810" s="1" t="s">
        <v>59</v>
      </c>
      <c r="F6810" s="1" t="s">
        <v>60</v>
      </c>
      <c r="G6810" s="1" t="s">
        <v>167</v>
      </c>
      <c r="H6810" s="1" t="s">
        <v>168</v>
      </c>
      <c r="I6810" s="1" t="s">
        <v>30</v>
      </c>
      <c r="J6810" s="1" t="s">
        <v>41</v>
      </c>
      <c r="K6810">
        <v>22.38</v>
      </c>
      <c r="L6810">
        <v>3</v>
      </c>
      <c r="M6810">
        <v>0.6</v>
      </c>
      <c r="N6810">
        <v>-7.8330000000000002</v>
      </c>
      <c r="O6810">
        <f>(Table1[[#This Row],[Sales]]-Table1[[#This Row],[Profit]])/Table1[[#This Row],[Quantity]]</f>
        <v>10.071</v>
      </c>
      <c r="P6810">
        <f>Table1[[#This Row],[Sales]]/Table1[[#This Row],[Quantity]]</f>
        <v>7.46</v>
      </c>
      <c r="Q6810" t="str">
        <f t="shared" si="212"/>
        <v>2021</v>
      </c>
      <c r="R6810" t="str">
        <f t="shared" si="213"/>
        <v>03</v>
      </c>
      <c r="S6810">
        <f>CEILING(Table1[[#This Row],[Month]]/3,1)</f>
        <v>1</v>
      </c>
      <c r="T6810" s="9">
        <f>(Table1[[#This Row],[Profit]]/Table1[[#This Row],[Sales]])</f>
        <v>-0.35000000000000003</v>
      </c>
    </row>
    <row r="6811" spans="1:20" x14ac:dyDescent="0.25">
      <c r="A6811">
        <v>20230915</v>
      </c>
      <c r="B6811" s="1" t="s">
        <v>886</v>
      </c>
      <c r="C6811" s="1" t="s">
        <v>85</v>
      </c>
      <c r="D6811" s="1" t="s">
        <v>86</v>
      </c>
      <c r="E6811" s="1" t="s">
        <v>17</v>
      </c>
      <c r="F6811" s="1" t="s">
        <v>34</v>
      </c>
      <c r="G6811" s="1" t="s">
        <v>127</v>
      </c>
      <c r="H6811" s="1" t="s">
        <v>40</v>
      </c>
      <c r="I6811" s="1" t="s">
        <v>21</v>
      </c>
      <c r="J6811" s="1" t="s">
        <v>36</v>
      </c>
      <c r="K6811">
        <v>3.8820000000000001</v>
      </c>
      <c r="L6811">
        <v>2</v>
      </c>
      <c r="M6811">
        <v>0.7</v>
      </c>
      <c r="N6811">
        <v>-2.5880000000000001</v>
      </c>
      <c r="O6811">
        <f>(Table1[[#This Row],[Sales]]-Table1[[#This Row],[Profit]])/Table1[[#This Row],[Quantity]]</f>
        <v>3.2350000000000003</v>
      </c>
      <c r="P6811">
        <f>Table1[[#This Row],[Sales]]/Table1[[#This Row],[Quantity]]</f>
        <v>1.9410000000000001</v>
      </c>
      <c r="Q6811" t="str">
        <f t="shared" si="212"/>
        <v>2023</v>
      </c>
      <c r="R6811" t="str">
        <f t="shared" si="213"/>
        <v>09</v>
      </c>
      <c r="S6811">
        <f>CEILING(Table1[[#This Row],[Month]]/3,1)</f>
        <v>3</v>
      </c>
      <c r="T6811" s="9">
        <f>(Table1[[#This Row],[Profit]]/Table1[[#This Row],[Sales]])</f>
        <v>-0.66666666666666663</v>
      </c>
    </row>
    <row r="6812" spans="1:20" x14ac:dyDescent="0.25">
      <c r="A6812">
        <v>20230915</v>
      </c>
      <c r="B6812" s="1" t="s">
        <v>886</v>
      </c>
      <c r="C6812" s="1" t="s">
        <v>85</v>
      </c>
      <c r="D6812" s="1" t="s">
        <v>86</v>
      </c>
      <c r="E6812" s="1" t="s">
        <v>17</v>
      </c>
      <c r="F6812" s="1" t="s">
        <v>34</v>
      </c>
      <c r="G6812" s="1" t="s">
        <v>127</v>
      </c>
      <c r="H6812" s="1" t="s">
        <v>40</v>
      </c>
      <c r="I6812" s="1" t="s">
        <v>21</v>
      </c>
      <c r="J6812" s="1" t="s">
        <v>265</v>
      </c>
      <c r="K6812">
        <v>12.585000000000001</v>
      </c>
      <c r="L6812">
        <v>1</v>
      </c>
      <c r="M6812">
        <v>0.7</v>
      </c>
      <c r="N6812">
        <v>-18.038499999999999</v>
      </c>
      <c r="O6812">
        <f>(Table1[[#This Row],[Sales]]-Table1[[#This Row],[Profit]])/Table1[[#This Row],[Quantity]]</f>
        <v>30.6235</v>
      </c>
      <c r="P6812">
        <f>Table1[[#This Row],[Sales]]/Table1[[#This Row],[Quantity]]</f>
        <v>12.585000000000001</v>
      </c>
      <c r="Q6812" t="str">
        <f t="shared" si="212"/>
        <v>2023</v>
      </c>
      <c r="R6812" t="str">
        <f t="shared" si="213"/>
        <v>09</v>
      </c>
      <c r="S6812">
        <f>CEILING(Table1[[#This Row],[Month]]/3,1)</f>
        <v>3</v>
      </c>
      <c r="T6812" s="9">
        <f>(Table1[[#This Row],[Profit]]/Table1[[#This Row],[Sales]])</f>
        <v>-1.4333333333333331</v>
      </c>
    </row>
    <row r="6813" spans="1:20" x14ac:dyDescent="0.25">
      <c r="A6813">
        <v>20230915</v>
      </c>
      <c r="B6813" s="1" t="s">
        <v>886</v>
      </c>
      <c r="C6813" s="1" t="s">
        <v>85</v>
      </c>
      <c r="D6813" s="1" t="s">
        <v>86</v>
      </c>
      <c r="E6813" s="1" t="s">
        <v>17</v>
      </c>
      <c r="F6813" s="1" t="s">
        <v>34</v>
      </c>
      <c r="G6813" s="1" t="s">
        <v>127</v>
      </c>
      <c r="H6813" s="1" t="s">
        <v>40</v>
      </c>
      <c r="I6813" s="1" t="s">
        <v>21</v>
      </c>
      <c r="J6813" s="1" t="s">
        <v>23</v>
      </c>
      <c r="K6813">
        <v>113.372</v>
      </c>
      <c r="L6813">
        <v>2</v>
      </c>
      <c r="M6813">
        <v>0.3</v>
      </c>
      <c r="N6813">
        <v>-29.152799999999999</v>
      </c>
      <c r="O6813">
        <f>(Table1[[#This Row],[Sales]]-Table1[[#This Row],[Profit]])/Table1[[#This Row],[Quantity]]</f>
        <v>71.2624</v>
      </c>
      <c r="P6813">
        <f>Table1[[#This Row],[Sales]]/Table1[[#This Row],[Quantity]]</f>
        <v>56.686</v>
      </c>
      <c r="Q6813" t="str">
        <f t="shared" si="212"/>
        <v>2023</v>
      </c>
      <c r="R6813" t="str">
        <f t="shared" si="213"/>
        <v>09</v>
      </c>
      <c r="S6813">
        <f>CEILING(Table1[[#This Row],[Month]]/3,1)</f>
        <v>3</v>
      </c>
      <c r="T6813" s="9">
        <f>(Table1[[#This Row],[Profit]]/Table1[[#This Row],[Sales]])</f>
        <v>-0.25714285714285712</v>
      </c>
    </row>
    <row r="6814" spans="1:20" x14ac:dyDescent="0.25">
      <c r="A6814">
        <v>20230915</v>
      </c>
      <c r="B6814" s="1" t="s">
        <v>886</v>
      </c>
      <c r="C6814" s="1" t="s">
        <v>85</v>
      </c>
      <c r="D6814" s="1" t="s">
        <v>86</v>
      </c>
      <c r="E6814" s="1" t="s">
        <v>17</v>
      </c>
      <c r="F6814" s="1" t="s">
        <v>34</v>
      </c>
      <c r="G6814" s="1" t="s">
        <v>127</v>
      </c>
      <c r="H6814" s="1" t="s">
        <v>40</v>
      </c>
      <c r="I6814" s="1" t="s">
        <v>21</v>
      </c>
      <c r="J6814" s="1" t="s">
        <v>36</v>
      </c>
      <c r="K6814">
        <v>18.312000000000001</v>
      </c>
      <c r="L6814">
        <v>4</v>
      </c>
      <c r="M6814">
        <v>0.7</v>
      </c>
      <c r="N6814">
        <v>-12.208</v>
      </c>
      <c r="O6814">
        <f>(Table1[[#This Row],[Sales]]-Table1[[#This Row],[Profit]])/Table1[[#This Row],[Quantity]]</f>
        <v>7.6300000000000008</v>
      </c>
      <c r="P6814">
        <f>Table1[[#This Row],[Sales]]/Table1[[#This Row],[Quantity]]</f>
        <v>4.5780000000000003</v>
      </c>
      <c r="Q6814" t="str">
        <f t="shared" si="212"/>
        <v>2023</v>
      </c>
      <c r="R6814" t="str">
        <f t="shared" si="213"/>
        <v>09</v>
      </c>
      <c r="S6814">
        <f>CEILING(Table1[[#This Row],[Month]]/3,1)</f>
        <v>3</v>
      </c>
      <c r="T6814" s="9">
        <f>(Table1[[#This Row],[Profit]]/Table1[[#This Row],[Sales]])</f>
        <v>-0.66666666666666663</v>
      </c>
    </row>
    <row r="6815" spans="1:20" x14ac:dyDescent="0.25">
      <c r="A6815">
        <v>20230915</v>
      </c>
      <c r="B6815" s="1" t="s">
        <v>886</v>
      </c>
      <c r="C6815" s="1" t="s">
        <v>85</v>
      </c>
      <c r="D6815" s="1" t="s">
        <v>86</v>
      </c>
      <c r="E6815" s="1" t="s">
        <v>17</v>
      </c>
      <c r="F6815" s="1" t="s">
        <v>34</v>
      </c>
      <c r="G6815" s="1" t="s">
        <v>127</v>
      </c>
      <c r="H6815" s="1" t="s">
        <v>40</v>
      </c>
      <c r="I6815" s="1" t="s">
        <v>21</v>
      </c>
      <c r="J6815" s="1" t="s">
        <v>41</v>
      </c>
      <c r="K6815">
        <v>127.93600000000001</v>
      </c>
      <c r="L6815">
        <v>8</v>
      </c>
      <c r="M6815">
        <v>0.2</v>
      </c>
      <c r="N6815">
        <v>4.7976000000000001</v>
      </c>
      <c r="O6815">
        <f>(Table1[[#This Row],[Sales]]-Table1[[#This Row],[Profit]])/Table1[[#This Row],[Quantity]]</f>
        <v>15.392300000000001</v>
      </c>
      <c r="P6815">
        <f>Table1[[#This Row],[Sales]]/Table1[[#This Row],[Quantity]]</f>
        <v>15.992000000000001</v>
      </c>
      <c r="Q6815" t="str">
        <f t="shared" si="212"/>
        <v>2023</v>
      </c>
      <c r="R6815" t="str">
        <f t="shared" si="213"/>
        <v>09</v>
      </c>
      <c r="S6815">
        <f>CEILING(Table1[[#This Row],[Month]]/3,1)</f>
        <v>3</v>
      </c>
      <c r="T6815" s="9">
        <f>(Table1[[#This Row],[Profit]]/Table1[[#This Row],[Sales]])</f>
        <v>3.7499999999999999E-2</v>
      </c>
    </row>
    <row r="6816" spans="1:20" x14ac:dyDescent="0.25">
      <c r="A6816">
        <v>20230915</v>
      </c>
      <c r="B6816" s="1" t="s">
        <v>886</v>
      </c>
      <c r="C6816" s="1" t="s">
        <v>85</v>
      </c>
      <c r="D6816" s="1" t="s">
        <v>86</v>
      </c>
      <c r="E6816" s="1" t="s">
        <v>17</v>
      </c>
      <c r="F6816" s="1" t="s">
        <v>34</v>
      </c>
      <c r="G6816" s="1" t="s">
        <v>127</v>
      </c>
      <c r="H6816" s="1" t="s">
        <v>40</v>
      </c>
      <c r="I6816" s="1" t="s">
        <v>21</v>
      </c>
      <c r="J6816" s="1" t="s">
        <v>265</v>
      </c>
      <c r="K6816">
        <v>241.17</v>
      </c>
      <c r="L6816">
        <v>2</v>
      </c>
      <c r="M6816">
        <v>0.7</v>
      </c>
      <c r="N6816">
        <v>-168.81899999999999</v>
      </c>
      <c r="O6816">
        <f>(Table1[[#This Row],[Sales]]-Table1[[#This Row],[Profit]])/Table1[[#This Row],[Quantity]]</f>
        <v>204.99449999999999</v>
      </c>
      <c r="P6816">
        <f>Table1[[#This Row],[Sales]]/Table1[[#This Row],[Quantity]]</f>
        <v>120.58499999999999</v>
      </c>
      <c r="Q6816" t="str">
        <f t="shared" si="212"/>
        <v>2023</v>
      </c>
      <c r="R6816" t="str">
        <f t="shared" si="213"/>
        <v>09</v>
      </c>
      <c r="S6816">
        <f>CEILING(Table1[[#This Row],[Month]]/3,1)</f>
        <v>3</v>
      </c>
      <c r="T6816" s="9">
        <f>(Table1[[#This Row],[Profit]]/Table1[[#This Row],[Sales]])</f>
        <v>-0.7</v>
      </c>
    </row>
    <row r="6817" spans="1:20" x14ac:dyDescent="0.25">
      <c r="A6817">
        <v>20200617</v>
      </c>
      <c r="B6817" s="1" t="s">
        <v>844</v>
      </c>
      <c r="C6817" s="1" t="s">
        <v>52</v>
      </c>
      <c r="D6817" s="1" t="s">
        <v>53</v>
      </c>
      <c r="E6817" s="1" t="s">
        <v>27</v>
      </c>
      <c r="F6817" s="1" t="s">
        <v>28</v>
      </c>
      <c r="G6817" s="1" t="s">
        <v>336</v>
      </c>
      <c r="H6817" s="1" t="s">
        <v>69</v>
      </c>
      <c r="I6817" s="1" t="s">
        <v>21</v>
      </c>
      <c r="J6817" s="1" t="s">
        <v>41</v>
      </c>
      <c r="K6817">
        <v>6.24</v>
      </c>
      <c r="L6817">
        <v>3</v>
      </c>
      <c r="M6817">
        <v>0</v>
      </c>
      <c r="N6817">
        <v>2.6208</v>
      </c>
      <c r="O6817">
        <f>(Table1[[#This Row],[Sales]]-Table1[[#This Row],[Profit]])/Table1[[#This Row],[Quantity]]</f>
        <v>1.2064000000000001</v>
      </c>
      <c r="P6817">
        <f>Table1[[#This Row],[Sales]]/Table1[[#This Row],[Quantity]]</f>
        <v>2.08</v>
      </c>
      <c r="Q6817" t="str">
        <f t="shared" si="212"/>
        <v>2020</v>
      </c>
      <c r="R6817" t="str">
        <f t="shared" si="213"/>
        <v>06</v>
      </c>
      <c r="S6817">
        <f>CEILING(Table1[[#This Row],[Month]]/3,1)</f>
        <v>2</v>
      </c>
      <c r="T6817" s="9">
        <f>(Table1[[#This Row],[Profit]]/Table1[[#This Row],[Sales]])</f>
        <v>0.42</v>
      </c>
    </row>
    <row r="6818" spans="1:20" x14ac:dyDescent="0.25">
      <c r="A6818">
        <v>20200617</v>
      </c>
      <c r="B6818" s="1" t="s">
        <v>844</v>
      </c>
      <c r="C6818" s="1" t="s">
        <v>52</v>
      </c>
      <c r="D6818" s="1" t="s">
        <v>53</v>
      </c>
      <c r="E6818" s="1" t="s">
        <v>27</v>
      </c>
      <c r="F6818" s="1" t="s">
        <v>28</v>
      </c>
      <c r="G6818" s="1" t="s">
        <v>336</v>
      </c>
      <c r="H6818" s="1" t="s">
        <v>69</v>
      </c>
      <c r="I6818" s="1" t="s">
        <v>21</v>
      </c>
      <c r="J6818" s="1" t="s">
        <v>136</v>
      </c>
      <c r="K6818">
        <v>17.899999999999999</v>
      </c>
      <c r="L6818">
        <v>5</v>
      </c>
      <c r="M6818">
        <v>0</v>
      </c>
      <c r="N6818">
        <v>8.9499999999999993</v>
      </c>
      <c r="O6818">
        <f>(Table1[[#This Row],[Sales]]-Table1[[#This Row],[Profit]])/Table1[[#This Row],[Quantity]]</f>
        <v>1.7899999999999998</v>
      </c>
      <c r="P6818">
        <f>Table1[[#This Row],[Sales]]/Table1[[#This Row],[Quantity]]</f>
        <v>3.5799999999999996</v>
      </c>
      <c r="Q6818" t="str">
        <f t="shared" si="212"/>
        <v>2020</v>
      </c>
      <c r="R6818" t="str">
        <f t="shared" si="213"/>
        <v>06</v>
      </c>
      <c r="S6818">
        <f>CEILING(Table1[[#This Row],[Month]]/3,1)</f>
        <v>2</v>
      </c>
      <c r="T6818" s="9">
        <f>(Table1[[#This Row],[Profit]]/Table1[[#This Row],[Sales]])</f>
        <v>0.5</v>
      </c>
    </row>
    <row r="6819" spans="1:20" x14ac:dyDescent="0.25">
      <c r="A6819">
        <v>20200617</v>
      </c>
      <c r="B6819" s="1" t="s">
        <v>844</v>
      </c>
      <c r="C6819" s="1" t="s">
        <v>52</v>
      </c>
      <c r="D6819" s="1" t="s">
        <v>53</v>
      </c>
      <c r="E6819" s="1" t="s">
        <v>27</v>
      </c>
      <c r="F6819" s="1" t="s">
        <v>28</v>
      </c>
      <c r="G6819" s="1" t="s">
        <v>336</v>
      </c>
      <c r="H6819" s="1" t="s">
        <v>69</v>
      </c>
      <c r="I6819" s="1" t="s">
        <v>21</v>
      </c>
      <c r="J6819" s="1" t="s">
        <v>36</v>
      </c>
      <c r="K6819">
        <v>3266.3760000000002</v>
      </c>
      <c r="L6819">
        <v>3</v>
      </c>
      <c r="M6819">
        <v>0.2</v>
      </c>
      <c r="N6819">
        <v>1061.5722000000001</v>
      </c>
      <c r="O6819">
        <f>(Table1[[#This Row],[Sales]]-Table1[[#This Row],[Profit]])/Table1[[#This Row],[Quantity]]</f>
        <v>734.93460000000005</v>
      </c>
      <c r="P6819">
        <f>Table1[[#This Row],[Sales]]/Table1[[#This Row],[Quantity]]</f>
        <v>1088.7920000000001</v>
      </c>
      <c r="Q6819" t="str">
        <f t="shared" si="212"/>
        <v>2020</v>
      </c>
      <c r="R6819" t="str">
        <f t="shared" si="213"/>
        <v>06</v>
      </c>
      <c r="S6819">
        <f>CEILING(Table1[[#This Row],[Month]]/3,1)</f>
        <v>2</v>
      </c>
      <c r="T6819" s="9">
        <f>(Table1[[#This Row],[Profit]]/Table1[[#This Row],[Sales]])</f>
        <v>0.32500000000000001</v>
      </c>
    </row>
    <row r="6820" spans="1:20" x14ac:dyDescent="0.25">
      <c r="A6820">
        <v>20231229</v>
      </c>
      <c r="B6820" s="1" t="s">
        <v>1026</v>
      </c>
      <c r="C6820" s="1" t="s">
        <v>108</v>
      </c>
      <c r="D6820" s="1" t="s">
        <v>409</v>
      </c>
      <c r="E6820" s="1" t="s">
        <v>59</v>
      </c>
      <c r="F6820" s="1" t="s">
        <v>110</v>
      </c>
      <c r="G6820" s="1" t="s">
        <v>171</v>
      </c>
      <c r="H6820" s="1" t="s">
        <v>40</v>
      </c>
      <c r="I6820" s="1" t="s">
        <v>30</v>
      </c>
      <c r="J6820" s="1" t="s">
        <v>36</v>
      </c>
      <c r="K6820">
        <v>1.68</v>
      </c>
      <c r="L6820">
        <v>5</v>
      </c>
      <c r="M6820">
        <v>0.8</v>
      </c>
      <c r="N6820">
        <v>-2.6880000000000002</v>
      </c>
      <c r="O6820">
        <f>(Table1[[#This Row],[Sales]]-Table1[[#This Row],[Profit]])/Table1[[#This Row],[Quantity]]</f>
        <v>0.87360000000000004</v>
      </c>
      <c r="P6820">
        <f>Table1[[#This Row],[Sales]]/Table1[[#This Row],[Quantity]]</f>
        <v>0.33599999999999997</v>
      </c>
      <c r="Q6820" t="str">
        <f t="shared" si="212"/>
        <v>2023</v>
      </c>
      <c r="R6820" t="str">
        <f t="shared" si="213"/>
        <v>12</v>
      </c>
      <c r="S6820">
        <f>CEILING(Table1[[#This Row],[Month]]/3,1)</f>
        <v>4</v>
      </c>
      <c r="T6820" s="9">
        <f>(Table1[[#This Row],[Profit]]/Table1[[#This Row],[Sales]])</f>
        <v>-1.6</v>
      </c>
    </row>
    <row r="6821" spans="1:20" x14ac:dyDescent="0.25">
      <c r="A6821">
        <v>20231229</v>
      </c>
      <c r="B6821" s="1" t="s">
        <v>1026</v>
      </c>
      <c r="C6821" s="1" t="s">
        <v>108</v>
      </c>
      <c r="D6821" s="1" t="s">
        <v>409</v>
      </c>
      <c r="E6821" s="1" t="s">
        <v>59</v>
      </c>
      <c r="F6821" s="1" t="s">
        <v>110</v>
      </c>
      <c r="G6821" s="1" t="s">
        <v>171</v>
      </c>
      <c r="H6821" s="1" t="s">
        <v>40</v>
      </c>
      <c r="I6821" s="1" t="s">
        <v>30</v>
      </c>
      <c r="J6821" s="1" t="s">
        <v>41</v>
      </c>
      <c r="K6821">
        <v>7.968</v>
      </c>
      <c r="L6821">
        <v>3</v>
      </c>
      <c r="M6821">
        <v>0.6</v>
      </c>
      <c r="N6821">
        <v>-2.3904000000000001</v>
      </c>
      <c r="O6821">
        <f>(Table1[[#This Row],[Sales]]-Table1[[#This Row],[Profit]])/Table1[[#This Row],[Quantity]]</f>
        <v>3.4527999999999999</v>
      </c>
      <c r="P6821">
        <f>Table1[[#This Row],[Sales]]/Table1[[#This Row],[Quantity]]</f>
        <v>2.6560000000000001</v>
      </c>
      <c r="Q6821" t="str">
        <f t="shared" si="212"/>
        <v>2023</v>
      </c>
      <c r="R6821" t="str">
        <f t="shared" si="213"/>
        <v>12</v>
      </c>
      <c r="S6821">
        <f>CEILING(Table1[[#This Row],[Month]]/3,1)</f>
        <v>4</v>
      </c>
      <c r="T6821" s="9">
        <f>(Table1[[#This Row],[Profit]]/Table1[[#This Row],[Sales]])</f>
        <v>-0.3</v>
      </c>
    </row>
    <row r="6822" spans="1:20" x14ac:dyDescent="0.25">
      <c r="A6822">
        <v>20231229</v>
      </c>
      <c r="B6822" s="1" t="s">
        <v>1026</v>
      </c>
      <c r="C6822" s="1" t="s">
        <v>108</v>
      </c>
      <c r="D6822" s="1" t="s">
        <v>409</v>
      </c>
      <c r="E6822" s="1" t="s">
        <v>59</v>
      </c>
      <c r="F6822" s="1" t="s">
        <v>110</v>
      </c>
      <c r="G6822" s="1" t="s">
        <v>171</v>
      </c>
      <c r="H6822" s="1" t="s">
        <v>40</v>
      </c>
      <c r="I6822" s="1" t="s">
        <v>30</v>
      </c>
      <c r="J6822" s="1" t="s">
        <v>23</v>
      </c>
      <c r="K6822">
        <v>113.372</v>
      </c>
      <c r="L6822">
        <v>2</v>
      </c>
      <c r="M6822">
        <v>0.3</v>
      </c>
      <c r="N6822">
        <v>-3.2391999999999999</v>
      </c>
      <c r="O6822">
        <f>(Table1[[#This Row],[Sales]]-Table1[[#This Row],[Profit]])/Table1[[#This Row],[Quantity]]</f>
        <v>58.305599999999998</v>
      </c>
      <c r="P6822">
        <f>Table1[[#This Row],[Sales]]/Table1[[#This Row],[Quantity]]</f>
        <v>56.686</v>
      </c>
      <c r="Q6822" t="str">
        <f t="shared" si="212"/>
        <v>2023</v>
      </c>
      <c r="R6822" t="str">
        <f t="shared" si="213"/>
        <v>12</v>
      </c>
      <c r="S6822">
        <f>CEILING(Table1[[#This Row],[Month]]/3,1)</f>
        <v>4</v>
      </c>
      <c r="T6822" s="9">
        <f>(Table1[[#This Row],[Profit]]/Table1[[#This Row],[Sales]])</f>
        <v>-2.8571428571428571E-2</v>
      </c>
    </row>
    <row r="6823" spans="1:20" x14ac:dyDescent="0.25">
      <c r="A6823">
        <v>20231229</v>
      </c>
      <c r="B6823" s="1" t="s">
        <v>1026</v>
      </c>
      <c r="C6823" s="1" t="s">
        <v>108</v>
      </c>
      <c r="D6823" s="1" t="s">
        <v>409</v>
      </c>
      <c r="E6823" s="1" t="s">
        <v>59</v>
      </c>
      <c r="F6823" s="1" t="s">
        <v>110</v>
      </c>
      <c r="G6823" s="1" t="s">
        <v>171</v>
      </c>
      <c r="H6823" s="1" t="s">
        <v>40</v>
      </c>
      <c r="I6823" s="1" t="s">
        <v>30</v>
      </c>
      <c r="J6823" s="1" t="s">
        <v>41</v>
      </c>
      <c r="K6823">
        <v>2.96</v>
      </c>
      <c r="L6823">
        <v>2</v>
      </c>
      <c r="M6823">
        <v>0.6</v>
      </c>
      <c r="N6823">
        <v>-1.4059999999999999</v>
      </c>
      <c r="O6823">
        <f>(Table1[[#This Row],[Sales]]-Table1[[#This Row],[Profit]])/Table1[[#This Row],[Quantity]]</f>
        <v>2.1829999999999998</v>
      </c>
      <c r="P6823">
        <f>Table1[[#This Row],[Sales]]/Table1[[#This Row],[Quantity]]</f>
        <v>1.48</v>
      </c>
      <c r="Q6823" t="str">
        <f t="shared" si="212"/>
        <v>2023</v>
      </c>
      <c r="R6823" t="str">
        <f t="shared" si="213"/>
        <v>12</v>
      </c>
      <c r="S6823">
        <f>CEILING(Table1[[#This Row],[Month]]/3,1)</f>
        <v>4</v>
      </c>
      <c r="T6823" s="9">
        <f>(Table1[[#This Row],[Profit]]/Table1[[#This Row],[Sales]])</f>
        <v>-0.47499999999999998</v>
      </c>
    </row>
    <row r="6824" spans="1:20" x14ac:dyDescent="0.25">
      <c r="A6824">
        <v>20231103</v>
      </c>
      <c r="B6824" s="1" t="s">
        <v>830</v>
      </c>
      <c r="C6824" s="1" t="s">
        <v>25</v>
      </c>
      <c r="D6824" s="1" t="s">
        <v>26</v>
      </c>
      <c r="E6824" s="1" t="s">
        <v>27</v>
      </c>
      <c r="F6824" s="1" t="s">
        <v>28</v>
      </c>
      <c r="G6824" s="1" t="s">
        <v>286</v>
      </c>
      <c r="H6824" s="1" t="s">
        <v>40</v>
      </c>
      <c r="I6824" s="1" t="s">
        <v>21</v>
      </c>
      <c r="J6824" s="1" t="s">
        <v>44</v>
      </c>
      <c r="K6824">
        <v>168.1</v>
      </c>
      <c r="L6824">
        <v>5</v>
      </c>
      <c r="M6824">
        <v>0</v>
      </c>
      <c r="N6824">
        <v>43.706000000000003</v>
      </c>
      <c r="O6824">
        <f>(Table1[[#This Row],[Sales]]-Table1[[#This Row],[Profit]])/Table1[[#This Row],[Quantity]]</f>
        <v>24.878799999999998</v>
      </c>
      <c r="P6824">
        <f>Table1[[#This Row],[Sales]]/Table1[[#This Row],[Quantity]]</f>
        <v>33.619999999999997</v>
      </c>
      <c r="Q6824" t="str">
        <f t="shared" si="212"/>
        <v>2023</v>
      </c>
      <c r="R6824" t="str">
        <f t="shared" si="213"/>
        <v>11</v>
      </c>
      <c r="S6824">
        <f>CEILING(Table1[[#This Row],[Month]]/3,1)</f>
        <v>4</v>
      </c>
      <c r="T6824" s="9">
        <f>(Table1[[#This Row],[Profit]]/Table1[[#This Row],[Sales]])</f>
        <v>0.26</v>
      </c>
    </row>
    <row r="6825" spans="1:20" x14ac:dyDescent="0.25">
      <c r="A6825">
        <v>20210725</v>
      </c>
      <c r="B6825" s="1" t="s">
        <v>808</v>
      </c>
      <c r="C6825" s="1" t="s">
        <v>163</v>
      </c>
      <c r="D6825" s="1" t="s">
        <v>491</v>
      </c>
      <c r="E6825" s="1" t="s">
        <v>17</v>
      </c>
      <c r="F6825" s="1" t="s">
        <v>34</v>
      </c>
      <c r="G6825" s="1" t="s">
        <v>127</v>
      </c>
      <c r="H6825" s="1" t="s">
        <v>40</v>
      </c>
      <c r="I6825" s="1" t="s">
        <v>30</v>
      </c>
      <c r="J6825" s="1" t="s">
        <v>97</v>
      </c>
      <c r="K6825">
        <v>98.46</v>
      </c>
      <c r="L6825">
        <v>9</v>
      </c>
      <c r="M6825">
        <v>0</v>
      </c>
      <c r="N6825">
        <v>49.23</v>
      </c>
      <c r="O6825">
        <f>(Table1[[#This Row],[Sales]]-Table1[[#This Row],[Profit]])/Table1[[#This Row],[Quantity]]</f>
        <v>5.47</v>
      </c>
      <c r="P6825">
        <f>Table1[[#This Row],[Sales]]/Table1[[#This Row],[Quantity]]</f>
        <v>10.94</v>
      </c>
      <c r="Q6825" t="str">
        <f t="shared" si="212"/>
        <v>2021</v>
      </c>
      <c r="R6825" t="str">
        <f t="shared" si="213"/>
        <v>07</v>
      </c>
      <c r="S6825">
        <f>CEILING(Table1[[#This Row],[Month]]/3,1)</f>
        <v>3</v>
      </c>
      <c r="T6825" s="9">
        <f>(Table1[[#This Row],[Profit]]/Table1[[#This Row],[Sales]])</f>
        <v>0.5</v>
      </c>
    </row>
    <row r="6826" spans="1:20" x14ac:dyDescent="0.25">
      <c r="A6826">
        <v>20210725</v>
      </c>
      <c r="B6826" s="1" t="s">
        <v>808</v>
      </c>
      <c r="C6826" s="1" t="s">
        <v>163</v>
      </c>
      <c r="D6826" s="1" t="s">
        <v>491</v>
      </c>
      <c r="E6826" s="1" t="s">
        <v>17</v>
      </c>
      <c r="F6826" s="1" t="s">
        <v>34</v>
      </c>
      <c r="G6826" s="1" t="s">
        <v>127</v>
      </c>
      <c r="H6826" s="1" t="s">
        <v>40</v>
      </c>
      <c r="I6826" s="1" t="s">
        <v>30</v>
      </c>
      <c r="J6826" s="1" t="s">
        <v>36</v>
      </c>
      <c r="K6826">
        <v>358.58</v>
      </c>
      <c r="L6826">
        <v>2</v>
      </c>
      <c r="M6826">
        <v>0</v>
      </c>
      <c r="N6826">
        <v>39.443800000000003</v>
      </c>
      <c r="O6826">
        <f>(Table1[[#This Row],[Sales]]-Table1[[#This Row],[Profit]])/Table1[[#This Row],[Quantity]]</f>
        <v>159.56809999999999</v>
      </c>
      <c r="P6826">
        <f>Table1[[#This Row],[Sales]]/Table1[[#This Row],[Quantity]]</f>
        <v>179.29</v>
      </c>
      <c r="Q6826" t="str">
        <f t="shared" si="212"/>
        <v>2021</v>
      </c>
      <c r="R6826" t="str">
        <f t="shared" si="213"/>
        <v>07</v>
      </c>
      <c r="S6826">
        <f>CEILING(Table1[[#This Row],[Month]]/3,1)</f>
        <v>3</v>
      </c>
      <c r="T6826" s="9">
        <f>(Table1[[#This Row],[Profit]]/Table1[[#This Row],[Sales]])</f>
        <v>0.11000000000000001</v>
      </c>
    </row>
    <row r="6827" spans="1:20" x14ac:dyDescent="0.25">
      <c r="A6827">
        <v>20221003</v>
      </c>
      <c r="B6827" s="1" t="s">
        <v>945</v>
      </c>
      <c r="C6827" s="1" t="s">
        <v>129</v>
      </c>
      <c r="D6827" s="1" t="s">
        <v>441</v>
      </c>
      <c r="E6827" s="1" t="s">
        <v>59</v>
      </c>
      <c r="F6827" s="1" t="s">
        <v>131</v>
      </c>
      <c r="G6827" s="1" t="s">
        <v>479</v>
      </c>
      <c r="H6827" s="1" t="s">
        <v>91</v>
      </c>
      <c r="I6827" s="1" t="s">
        <v>30</v>
      </c>
      <c r="J6827" s="1" t="s">
        <v>37</v>
      </c>
      <c r="K6827">
        <v>32.479999999999997</v>
      </c>
      <c r="L6827">
        <v>2</v>
      </c>
      <c r="M6827">
        <v>0</v>
      </c>
      <c r="N6827">
        <v>4.8719999999999999</v>
      </c>
      <c r="O6827">
        <f>(Table1[[#This Row],[Sales]]-Table1[[#This Row],[Profit]])/Table1[[#This Row],[Quantity]]</f>
        <v>13.803999999999998</v>
      </c>
      <c r="P6827">
        <f>Table1[[#This Row],[Sales]]/Table1[[#This Row],[Quantity]]</f>
        <v>16.239999999999998</v>
      </c>
      <c r="Q6827" t="str">
        <f t="shared" si="212"/>
        <v>2022</v>
      </c>
      <c r="R6827" t="str">
        <f t="shared" si="213"/>
        <v>10</v>
      </c>
      <c r="S6827">
        <f>CEILING(Table1[[#This Row],[Month]]/3,1)</f>
        <v>4</v>
      </c>
      <c r="T6827" s="9">
        <f>(Table1[[#This Row],[Profit]]/Table1[[#This Row],[Sales]])</f>
        <v>0.15000000000000002</v>
      </c>
    </row>
    <row r="6828" spans="1:20" x14ac:dyDescent="0.25">
      <c r="A6828">
        <v>20221003</v>
      </c>
      <c r="B6828" s="1" t="s">
        <v>945</v>
      </c>
      <c r="C6828" s="1" t="s">
        <v>129</v>
      </c>
      <c r="D6828" s="1" t="s">
        <v>441</v>
      </c>
      <c r="E6828" s="1" t="s">
        <v>59</v>
      </c>
      <c r="F6828" s="1" t="s">
        <v>131</v>
      </c>
      <c r="G6828" s="1" t="s">
        <v>479</v>
      </c>
      <c r="H6828" s="1" t="s">
        <v>91</v>
      </c>
      <c r="I6828" s="1" t="s">
        <v>30</v>
      </c>
      <c r="J6828" s="1" t="s">
        <v>374</v>
      </c>
      <c r="K6828">
        <v>17499.95</v>
      </c>
      <c r="L6828">
        <v>5</v>
      </c>
      <c r="M6828">
        <v>0</v>
      </c>
      <c r="N6828">
        <v>8399.9760000000006</v>
      </c>
      <c r="O6828">
        <f>(Table1[[#This Row],[Sales]]-Table1[[#This Row],[Profit]])/Table1[[#This Row],[Quantity]]</f>
        <v>1819.9947999999999</v>
      </c>
      <c r="P6828">
        <f>Table1[[#This Row],[Sales]]/Table1[[#This Row],[Quantity]]</f>
        <v>3499.9900000000002</v>
      </c>
      <c r="Q6828" t="str">
        <f t="shared" si="212"/>
        <v>2022</v>
      </c>
      <c r="R6828" t="str">
        <f t="shared" si="213"/>
        <v>10</v>
      </c>
      <c r="S6828">
        <f>CEILING(Table1[[#This Row],[Month]]/3,1)</f>
        <v>4</v>
      </c>
      <c r="T6828" s="9">
        <f>(Table1[[#This Row],[Profit]]/Table1[[#This Row],[Sales]])</f>
        <v>0.48000000000000004</v>
      </c>
    </row>
    <row r="6829" spans="1:20" x14ac:dyDescent="0.25">
      <c r="A6829">
        <v>20221003</v>
      </c>
      <c r="B6829" s="1" t="s">
        <v>945</v>
      </c>
      <c r="C6829" s="1" t="s">
        <v>129</v>
      </c>
      <c r="D6829" s="1" t="s">
        <v>441</v>
      </c>
      <c r="E6829" s="1" t="s">
        <v>59</v>
      </c>
      <c r="F6829" s="1" t="s">
        <v>131</v>
      </c>
      <c r="G6829" s="1" t="s">
        <v>479</v>
      </c>
      <c r="H6829" s="1" t="s">
        <v>91</v>
      </c>
      <c r="I6829" s="1" t="s">
        <v>30</v>
      </c>
      <c r="J6829" s="1" t="s">
        <v>36</v>
      </c>
      <c r="K6829">
        <v>735.98</v>
      </c>
      <c r="L6829">
        <v>2</v>
      </c>
      <c r="M6829">
        <v>0</v>
      </c>
      <c r="N6829">
        <v>331.19099999999997</v>
      </c>
      <c r="O6829">
        <f>(Table1[[#This Row],[Sales]]-Table1[[#This Row],[Profit]])/Table1[[#This Row],[Quantity]]</f>
        <v>202.39450000000002</v>
      </c>
      <c r="P6829">
        <f>Table1[[#This Row],[Sales]]/Table1[[#This Row],[Quantity]]</f>
        <v>367.99</v>
      </c>
      <c r="Q6829" t="str">
        <f t="shared" si="212"/>
        <v>2022</v>
      </c>
      <c r="R6829" t="str">
        <f t="shared" si="213"/>
        <v>10</v>
      </c>
      <c r="S6829">
        <f>CEILING(Table1[[#This Row],[Month]]/3,1)</f>
        <v>4</v>
      </c>
      <c r="T6829" s="9">
        <f>(Table1[[#This Row],[Profit]]/Table1[[#This Row],[Sales]])</f>
        <v>0.44999999999999996</v>
      </c>
    </row>
    <row r="6830" spans="1:20" x14ac:dyDescent="0.25">
      <c r="A6830">
        <v>20221003</v>
      </c>
      <c r="B6830" s="1" t="s">
        <v>945</v>
      </c>
      <c r="C6830" s="1" t="s">
        <v>129</v>
      </c>
      <c r="D6830" s="1" t="s">
        <v>441</v>
      </c>
      <c r="E6830" s="1" t="s">
        <v>59</v>
      </c>
      <c r="F6830" s="1" t="s">
        <v>131</v>
      </c>
      <c r="G6830" s="1" t="s">
        <v>479</v>
      </c>
      <c r="H6830" s="1" t="s">
        <v>91</v>
      </c>
      <c r="I6830" s="1" t="s">
        <v>30</v>
      </c>
      <c r="J6830" s="1" t="s">
        <v>36</v>
      </c>
      <c r="K6830">
        <v>34.369999999999997</v>
      </c>
      <c r="L6830">
        <v>7</v>
      </c>
      <c r="M6830">
        <v>0</v>
      </c>
      <c r="N6830">
        <v>16.8413</v>
      </c>
      <c r="O6830">
        <f>(Table1[[#This Row],[Sales]]-Table1[[#This Row],[Profit]])/Table1[[#This Row],[Quantity]]</f>
        <v>2.5040999999999998</v>
      </c>
      <c r="P6830">
        <f>Table1[[#This Row],[Sales]]/Table1[[#This Row],[Quantity]]</f>
        <v>4.9099999999999993</v>
      </c>
      <c r="Q6830" t="str">
        <f t="shared" si="212"/>
        <v>2022</v>
      </c>
      <c r="R6830" t="str">
        <f t="shared" si="213"/>
        <v>10</v>
      </c>
      <c r="S6830">
        <f>CEILING(Table1[[#This Row],[Month]]/3,1)</f>
        <v>4</v>
      </c>
      <c r="T6830" s="9">
        <f>(Table1[[#This Row],[Profit]]/Table1[[#This Row],[Sales]])</f>
        <v>0.49000000000000005</v>
      </c>
    </row>
    <row r="6831" spans="1:20" x14ac:dyDescent="0.25">
      <c r="A6831">
        <v>20221003</v>
      </c>
      <c r="B6831" s="1" t="s">
        <v>945</v>
      </c>
      <c r="C6831" s="1" t="s">
        <v>129</v>
      </c>
      <c r="D6831" s="1" t="s">
        <v>441</v>
      </c>
      <c r="E6831" s="1" t="s">
        <v>59</v>
      </c>
      <c r="F6831" s="1" t="s">
        <v>131</v>
      </c>
      <c r="G6831" s="1" t="s">
        <v>479</v>
      </c>
      <c r="H6831" s="1" t="s">
        <v>91</v>
      </c>
      <c r="I6831" s="1" t="s">
        <v>30</v>
      </c>
      <c r="J6831" s="1" t="s">
        <v>42</v>
      </c>
      <c r="K6831">
        <v>33.96</v>
      </c>
      <c r="L6831">
        <v>2</v>
      </c>
      <c r="M6831">
        <v>0</v>
      </c>
      <c r="N6831">
        <v>9.5088000000000008</v>
      </c>
      <c r="O6831">
        <f>(Table1[[#This Row],[Sales]]-Table1[[#This Row],[Profit]])/Table1[[#This Row],[Quantity]]</f>
        <v>12.2256</v>
      </c>
      <c r="P6831">
        <f>Table1[[#This Row],[Sales]]/Table1[[#This Row],[Quantity]]</f>
        <v>16.98</v>
      </c>
      <c r="Q6831" t="str">
        <f t="shared" si="212"/>
        <v>2022</v>
      </c>
      <c r="R6831" t="str">
        <f t="shared" si="213"/>
        <v>10</v>
      </c>
      <c r="S6831">
        <f>CEILING(Table1[[#This Row],[Month]]/3,1)</f>
        <v>4</v>
      </c>
      <c r="T6831" s="9">
        <f>(Table1[[#This Row],[Profit]]/Table1[[#This Row],[Sales]])</f>
        <v>0.28000000000000003</v>
      </c>
    </row>
    <row r="6832" spans="1:20" x14ac:dyDescent="0.25">
      <c r="A6832">
        <v>20221225</v>
      </c>
      <c r="B6832" s="1" t="s">
        <v>819</v>
      </c>
      <c r="C6832" s="1" t="s">
        <v>133</v>
      </c>
      <c r="D6832" s="1" t="s">
        <v>134</v>
      </c>
      <c r="E6832" s="1" t="s">
        <v>17</v>
      </c>
      <c r="F6832" s="1" t="s">
        <v>18</v>
      </c>
      <c r="G6832" s="1" t="s">
        <v>286</v>
      </c>
      <c r="H6832" s="1" t="s">
        <v>40</v>
      </c>
      <c r="I6832" s="1" t="s">
        <v>30</v>
      </c>
      <c r="J6832" s="1" t="s">
        <v>43</v>
      </c>
      <c r="K6832">
        <v>197.97</v>
      </c>
      <c r="L6832">
        <v>3</v>
      </c>
      <c r="M6832">
        <v>0</v>
      </c>
      <c r="N6832">
        <v>53.451900000000002</v>
      </c>
      <c r="O6832">
        <f>(Table1[[#This Row],[Sales]]-Table1[[#This Row],[Profit]])/Table1[[#This Row],[Quantity]]</f>
        <v>48.172699999999999</v>
      </c>
      <c r="P6832">
        <f>Table1[[#This Row],[Sales]]/Table1[[#This Row],[Quantity]]</f>
        <v>65.989999999999995</v>
      </c>
      <c r="Q6832" t="str">
        <f t="shared" si="212"/>
        <v>2022</v>
      </c>
      <c r="R6832" t="str">
        <f t="shared" si="213"/>
        <v>12</v>
      </c>
      <c r="S6832">
        <f>CEILING(Table1[[#This Row],[Month]]/3,1)</f>
        <v>4</v>
      </c>
      <c r="T6832" s="9">
        <f>(Table1[[#This Row],[Profit]]/Table1[[#This Row],[Sales]])</f>
        <v>0.27</v>
      </c>
    </row>
    <row r="6833" spans="1:20" x14ac:dyDescent="0.25">
      <c r="A6833">
        <v>20230722</v>
      </c>
      <c r="B6833" s="1" t="s">
        <v>1180</v>
      </c>
      <c r="C6833" s="1" t="s">
        <v>133</v>
      </c>
      <c r="D6833" s="1" t="s">
        <v>134</v>
      </c>
      <c r="E6833" s="1" t="s">
        <v>17</v>
      </c>
      <c r="F6833" s="1" t="s">
        <v>18</v>
      </c>
      <c r="G6833" s="1" t="s">
        <v>327</v>
      </c>
      <c r="H6833" s="1" t="s">
        <v>40</v>
      </c>
      <c r="I6833" s="1" t="s">
        <v>21</v>
      </c>
      <c r="J6833" s="1" t="s">
        <v>44</v>
      </c>
      <c r="K6833">
        <v>17.48</v>
      </c>
      <c r="L6833">
        <v>4</v>
      </c>
      <c r="M6833">
        <v>0</v>
      </c>
      <c r="N6833">
        <v>4.5448000000000004</v>
      </c>
      <c r="O6833">
        <f>(Table1[[#This Row],[Sales]]-Table1[[#This Row],[Profit]])/Table1[[#This Row],[Quantity]]</f>
        <v>3.2338</v>
      </c>
      <c r="P6833">
        <f>Table1[[#This Row],[Sales]]/Table1[[#This Row],[Quantity]]</f>
        <v>4.37</v>
      </c>
      <c r="Q6833" t="str">
        <f t="shared" si="212"/>
        <v>2023</v>
      </c>
      <c r="R6833" t="str">
        <f t="shared" si="213"/>
        <v>07</v>
      </c>
      <c r="S6833">
        <f>CEILING(Table1[[#This Row],[Month]]/3,1)</f>
        <v>3</v>
      </c>
      <c r="T6833" s="9">
        <f>(Table1[[#This Row],[Profit]]/Table1[[#This Row],[Sales]])</f>
        <v>0.26</v>
      </c>
    </row>
    <row r="6834" spans="1:20" x14ac:dyDescent="0.25">
      <c r="A6834">
        <v>20211010</v>
      </c>
      <c r="B6834" s="1" t="s">
        <v>574</v>
      </c>
      <c r="C6834" s="1" t="s">
        <v>108</v>
      </c>
      <c r="D6834" s="1" t="s">
        <v>143</v>
      </c>
      <c r="E6834" s="1" t="s">
        <v>59</v>
      </c>
      <c r="F6834" s="1" t="s">
        <v>110</v>
      </c>
      <c r="G6834" s="1" t="s">
        <v>90</v>
      </c>
      <c r="H6834" s="1" t="s">
        <v>91</v>
      </c>
      <c r="I6834" s="1" t="s">
        <v>21</v>
      </c>
      <c r="J6834" s="1" t="s">
        <v>42</v>
      </c>
      <c r="K6834">
        <v>8.016</v>
      </c>
      <c r="L6834">
        <v>3</v>
      </c>
      <c r="M6834">
        <v>0.2</v>
      </c>
      <c r="N6834">
        <v>1.002</v>
      </c>
      <c r="O6834">
        <f>(Table1[[#This Row],[Sales]]-Table1[[#This Row],[Profit]])/Table1[[#This Row],[Quantity]]</f>
        <v>2.3380000000000001</v>
      </c>
      <c r="P6834">
        <f>Table1[[#This Row],[Sales]]/Table1[[#This Row],[Quantity]]</f>
        <v>2.6720000000000002</v>
      </c>
      <c r="Q6834" t="str">
        <f t="shared" si="212"/>
        <v>2021</v>
      </c>
      <c r="R6834" t="str">
        <f t="shared" si="213"/>
        <v>10</v>
      </c>
      <c r="S6834">
        <f>CEILING(Table1[[#This Row],[Month]]/3,1)</f>
        <v>4</v>
      </c>
      <c r="T6834" s="9">
        <f>(Table1[[#This Row],[Profit]]/Table1[[#This Row],[Sales]])</f>
        <v>0.125</v>
      </c>
    </row>
    <row r="6835" spans="1:20" x14ac:dyDescent="0.25">
      <c r="A6835">
        <v>20220909</v>
      </c>
      <c r="B6835" s="1" t="s">
        <v>620</v>
      </c>
      <c r="C6835" s="1" t="s">
        <v>25</v>
      </c>
      <c r="D6835" s="1" t="s">
        <v>621</v>
      </c>
      <c r="E6835" s="1" t="s">
        <v>27</v>
      </c>
      <c r="F6835" s="1" t="s">
        <v>28</v>
      </c>
      <c r="G6835" s="1" t="s">
        <v>111</v>
      </c>
      <c r="H6835" s="1" t="s">
        <v>20</v>
      </c>
      <c r="I6835" s="1" t="s">
        <v>21</v>
      </c>
      <c r="J6835" s="1" t="s">
        <v>36</v>
      </c>
      <c r="K6835">
        <v>146.04</v>
      </c>
      <c r="L6835">
        <v>1</v>
      </c>
      <c r="M6835">
        <v>0.2</v>
      </c>
      <c r="N6835">
        <v>-12.778499999999999</v>
      </c>
      <c r="O6835">
        <f>(Table1[[#This Row],[Sales]]-Table1[[#This Row],[Profit]])/Table1[[#This Row],[Quantity]]</f>
        <v>158.8185</v>
      </c>
      <c r="P6835">
        <f>Table1[[#This Row],[Sales]]/Table1[[#This Row],[Quantity]]</f>
        <v>146.04</v>
      </c>
      <c r="Q6835" t="str">
        <f t="shared" si="212"/>
        <v>2022</v>
      </c>
      <c r="R6835" t="str">
        <f t="shared" si="213"/>
        <v>09</v>
      </c>
      <c r="S6835">
        <f>CEILING(Table1[[#This Row],[Month]]/3,1)</f>
        <v>3</v>
      </c>
      <c r="T6835" s="9">
        <f>(Table1[[#This Row],[Profit]]/Table1[[#This Row],[Sales]])</f>
        <v>-8.7499999999999994E-2</v>
      </c>
    </row>
    <row r="6836" spans="1:20" x14ac:dyDescent="0.25">
      <c r="A6836">
        <v>20221121</v>
      </c>
      <c r="B6836" s="1" t="s">
        <v>996</v>
      </c>
      <c r="C6836" s="1" t="s">
        <v>25</v>
      </c>
      <c r="D6836" s="1" t="s">
        <v>1230</v>
      </c>
      <c r="E6836" s="1" t="s">
        <v>27</v>
      </c>
      <c r="F6836" s="1" t="s">
        <v>28</v>
      </c>
      <c r="G6836" s="1" t="s">
        <v>39</v>
      </c>
      <c r="H6836" s="1" t="s">
        <v>40</v>
      </c>
      <c r="I6836" s="1" t="s">
        <v>30</v>
      </c>
      <c r="J6836" s="1" t="s">
        <v>94</v>
      </c>
      <c r="K6836">
        <v>27.88</v>
      </c>
      <c r="L6836">
        <v>2</v>
      </c>
      <c r="M6836">
        <v>0</v>
      </c>
      <c r="N6836">
        <v>3.9032</v>
      </c>
      <c r="O6836">
        <f>(Table1[[#This Row],[Sales]]-Table1[[#This Row],[Profit]])/Table1[[#This Row],[Quantity]]</f>
        <v>11.988399999999999</v>
      </c>
      <c r="P6836">
        <f>Table1[[#This Row],[Sales]]/Table1[[#This Row],[Quantity]]</f>
        <v>13.94</v>
      </c>
      <c r="Q6836" t="str">
        <f t="shared" si="212"/>
        <v>2022</v>
      </c>
      <c r="R6836" t="str">
        <f t="shared" si="213"/>
        <v>11</v>
      </c>
      <c r="S6836">
        <f>CEILING(Table1[[#This Row],[Month]]/3,1)</f>
        <v>4</v>
      </c>
      <c r="T6836" s="9">
        <f>(Table1[[#This Row],[Profit]]/Table1[[#This Row],[Sales]])</f>
        <v>0.14000000000000001</v>
      </c>
    </row>
    <row r="6837" spans="1:20" x14ac:dyDescent="0.25">
      <c r="A6837">
        <v>20231016</v>
      </c>
      <c r="B6837" s="1" t="s">
        <v>731</v>
      </c>
      <c r="C6837" s="1" t="s">
        <v>25</v>
      </c>
      <c r="D6837" s="1" t="s">
        <v>1002</v>
      </c>
      <c r="E6837" s="1" t="s">
        <v>27</v>
      </c>
      <c r="F6837" s="1" t="s">
        <v>28</v>
      </c>
      <c r="G6837" s="1" t="s">
        <v>472</v>
      </c>
      <c r="H6837" s="1" t="s">
        <v>20</v>
      </c>
      <c r="I6837" s="1" t="s">
        <v>30</v>
      </c>
      <c r="J6837" s="1" t="s">
        <v>23</v>
      </c>
      <c r="K6837">
        <v>152.65</v>
      </c>
      <c r="L6837">
        <v>5</v>
      </c>
      <c r="M6837">
        <v>0</v>
      </c>
      <c r="N6837">
        <v>70.218999999999994</v>
      </c>
      <c r="O6837">
        <f>(Table1[[#This Row],[Sales]]-Table1[[#This Row],[Profit]])/Table1[[#This Row],[Quantity]]</f>
        <v>16.486200000000004</v>
      </c>
      <c r="P6837">
        <f>Table1[[#This Row],[Sales]]/Table1[[#This Row],[Quantity]]</f>
        <v>30.53</v>
      </c>
      <c r="Q6837" t="str">
        <f t="shared" si="212"/>
        <v>2023</v>
      </c>
      <c r="R6837" t="str">
        <f t="shared" si="213"/>
        <v>10</v>
      </c>
      <c r="S6837">
        <f>CEILING(Table1[[#This Row],[Month]]/3,1)</f>
        <v>4</v>
      </c>
      <c r="T6837" s="9">
        <f>(Table1[[#This Row],[Profit]]/Table1[[#This Row],[Sales]])</f>
        <v>0.45999999999999996</v>
      </c>
    </row>
    <row r="6838" spans="1:20" x14ac:dyDescent="0.25">
      <c r="A6838">
        <v>20231016</v>
      </c>
      <c r="B6838" s="1" t="s">
        <v>731</v>
      </c>
      <c r="C6838" s="1" t="s">
        <v>25</v>
      </c>
      <c r="D6838" s="1" t="s">
        <v>1002</v>
      </c>
      <c r="E6838" s="1" t="s">
        <v>27</v>
      </c>
      <c r="F6838" s="1" t="s">
        <v>28</v>
      </c>
      <c r="G6838" s="1" t="s">
        <v>472</v>
      </c>
      <c r="H6838" s="1" t="s">
        <v>20</v>
      </c>
      <c r="I6838" s="1" t="s">
        <v>30</v>
      </c>
      <c r="J6838" s="1" t="s">
        <v>41</v>
      </c>
      <c r="K6838">
        <v>22.72</v>
      </c>
      <c r="L6838">
        <v>1</v>
      </c>
      <c r="M6838">
        <v>0</v>
      </c>
      <c r="N6838">
        <v>9.3152000000000008</v>
      </c>
      <c r="O6838">
        <f>(Table1[[#This Row],[Sales]]-Table1[[#This Row],[Profit]])/Table1[[#This Row],[Quantity]]</f>
        <v>13.404799999999998</v>
      </c>
      <c r="P6838">
        <f>Table1[[#This Row],[Sales]]/Table1[[#This Row],[Quantity]]</f>
        <v>22.72</v>
      </c>
      <c r="Q6838" t="str">
        <f t="shared" si="212"/>
        <v>2023</v>
      </c>
      <c r="R6838" t="str">
        <f t="shared" si="213"/>
        <v>10</v>
      </c>
      <c r="S6838">
        <f>CEILING(Table1[[#This Row],[Month]]/3,1)</f>
        <v>4</v>
      </c>
      <c r="T6838" s="9">
        <f>(Table1[[#This Row],[Profit]]/Table1[[#This Row],[Sales]])</f>
        <v>0.41000000000000003</v>
      </c>
    </row>
    <row r="6839" spans="1:20" x14ac:dyDescent="0.25">
      <c r="A6839">
        <v>20210706</v>
      </c>
      <c r="B6839" s="1" t="s">
        <v>914</v>
      </c>
      <c r="C6839" s="1" t="s">
        <v>289</v>
      </c>
      <c r="D6839" s="1" t="s">
        <v>352</v>
      </c>
      <c r="E6839" s="1" t="s">
        <v>27</v>
      </c>
      <c r="F6839" s="1" t="s">
        <v>82</v>
      </c>
      <c r="G6839" s="1" t="s">
        <v>236</v>
      </c>
      <c r="H6839" s="1" t="s">
        <v>168</v>
      </c>
      <c r="I6839" s="1" t="s">
        <v>30</v>
      </c>
      <c r="J6839" s="1" t="s">
        <v>42</v>
      </c>
      <c r="K6839">
        <v>11.12</v>
      </c>
      <c r="L6839">
        <v>4</v>
      </c>
      <c r="M6839">
        <v>0</v>
      </c>
      <c r="N6839">
        <v>2.8912</v>
      </c>
      <c r="O6839">
        <f>(Table1[[#This Row],[Sales]]-Table1[[#This Row],[Profit]])/Table1[[#This Row],[Quantity]]</f>
        <v>2.0571999999999999</v>
      </c>
      <c r="P6839">
        <f>Table1[[#This Row],[Sales]]/Table1[[#This Row],[Quantity]]</f>
        <v>2.78</v>
      </c>
      <c r="Q6839" t="str">
        <f t="shared" si="212"/>
        <v>2021</v>
      </c>
      <c r="R6839" t="str">
        <f t="shared" si="213"/>
        <v>07</v>
      </c>
      <c r="S6839">
        <f>CEILING(Table1[[#This Row],[Month]]/3,1)</f>
        <v>3</v>
      </c>
      <c r="T6839" s="9">
        <f>(Table1[[#This Row],[Profit]]/Table1[[#This Row],[Sales]])</f>
        <v>0.26</v>
      </c>
    </row>
    <row r="6840" spans="1:20" x14ac:dyDescent="0.25">
      <c r="A6840">
        <v>20230206</v>
      </c>
      <c r="B6840" s="1" t="s">
        <v>1128</v>
      </c>
      <c r="C6840" s="1" t="s">
        <v>25</v>
      </c>
      <c r="D6840" s="1" t="s">
        <v>673</v>
      </c>
      <c r="E6840" s="1" t="s">
        <v>27</v>
      </c>
      <c r="F6840" s="1" t="s">
        <v>28</v>
      </c>
      <c r="G6840" s="1" t="s">
        <v>151</v>
      </c>
      <c r="H6840" s="1" t="s">
        <v>40</v>
      </c>
      <c r="I6840" s="1" t="s">
        <v>30</v>
      </c>
      <c r="J6840" s="1" t="s">
        <v>44</v>
      </c>
      <c r="K6840">
        <v>1640.7</v>
      </c>
      <c r="L6840">
        <v>5</v>
      </c>
      <c r="M6840">
        <v>0</v>
      </c>
      <c r="N6840">
        <v>459.39600000000002</v>
      </c>
      <c r="O6840">
        <f>(Table1[[#This Row],[Sales]]-Table1[[#This Row],[Profit]])/Table1[[#This Row],[Quantity]]</f>
        <v>236.26080000000002</v>
      </c>
      <c r="P6840">
        <f>Table1[[#This Row],[Sales]]/Table1[[#This Row],[Quantity]]</f>
        <v>328.14</v>
      </c>
      <c r="Q6840" t="str">
        <f t="shared" si="212"/>
        <v>2023</v>
      </c>
      <c r="R6840" t="str">
        <f t="shared" si="213"/>
        <v>02</v>
      </c>
      <c r="S6840">
        <f>CEILING(Table1[[#This Row],[Month]]/3,1)</f>
        <v>1</v>
      </c>
      <c r="T6840" s="9">
        <f>(Table1[[#This Row],[Profit]]/Table1[[#This Row],[Sales]])</f>
        <v>0.28000000000000003</v>
      </c>
    </row>
    <row r="6841" spans="1:20" x14ac:dyDescent="0.25">
      <c r="A6841">
        <v>20230206</v>
      </c>
      <c r="B6841" s="1" t="s">
        <v>1128</v>
      </c>
      <c r="C6841" s="1" t="s">
        <v>25</v>
      </c>
      <c r="D6841" s="1" t="s">
        <v>673</v>
      </c>
      <c r="E6841" s="1" t="s">
        <v>27</v>
      </c>
      <c r="F6841" s="1" t="s">
        <v>28</v>
      </c>
      <c r="G6841" s="1" t="s">
        <v>151</v>
      </c>
      <c r="H6841" s="1" t="s">
        <v>40</v>
      </c>
      <c r="I6841" s="1" t="s">
        <v>30</v>
      </c>
      <c r="J6841" s="1" t="s">
        <v>43</v>
      </c>
      <c r="K6841">
        <v>371.2</v>
      </c>
      <c r="L6841">
        <v>5</v>
      </c>
      <c r="M6841">
        <v>0.2</v>
      </c>
      <c r="N6841">
        <v>41.76</v>
      </c>
      <c r="O6841">
        <f>(Table1[[#This Row],[Sales]]-Table1[[#This Row],[Profit]])/Table1[[#This Row],[Quantity]]</f>
        <v>65.888000000000005</v>
      </c>
      <c r="P6841">
        <f>Table1[[#This Row],[Sales]]/Table1[[#This Row],[Quantity]]</f>
        <v>74.239999999999995</v>
      </c>
      <c r="Q6841" t="str">
        <f t="shared" si="212"/>
        <v>2023</v>
      </c>
      <c r="R6841" t="str">
        <f t="shared" si="213"/>
        <v>02</v>
      </c>
      <c r="S6841">
        <f>CEILING(Table1[[#This Row],[Month]]/3,1)</f>
        <v>1</v>
      </c>
      <c r="T6841" s="9">
        <f>(Table1[[#This Row],[Profit]]/Table1[[#This Row],[Sales]])</f>
        <v>0.1125</v>
      </c>
    </row>
    <row r="6842" spans="1:20" x14ac:dyDescent="0.25">
      <c r="A6842">
        <v>20211206</v>
      </c>
      <c r="B6842" s="1" t="s">
        <v>845</v>
      </c>
      <c r="C6842" s="1" t="s">
        <v>209</v>
      </c>
      <c r="D6842" s="1" t="s">
        <v>558</v>
      </c>
      <c r="E6842" s="1" t="s">
        <v>27</v>
      </c>
      <c r="F6842" s="1" t="s">
        <v>82</v>
      </c>
      <c r="G6842" s="1" t="s">
        <v>568</v>
      </c>
      <c r="H6842" s="1" t="s">
        <v>69</v>
      </c>
      <c r="I6842" s="1" t="s">
        <v>63</v>
      </c>
      <c r="J6842" s="1" t="s">
        <v>36</v>
      </c>
      <c r="K6842">
        <v>14.832000000000001</v>
      </c>
      <c r="L6842">
        <v>3</v>
      </c>
      <c r="M6842">
        <v>0.7</v>
      </c>
      <c r="N6842">
        <v>-10.382400000000001</v>
      </c>
      <c r="O6842">
        <f>(Table1[[#This Row],[Sales]]-Table1[[#This Row],[Profit]])/Table1[[#This Row],[Quantity]]</f>
        <v>8.4047999999999998</v>
      </c>
      <c r="P6842">
        <f>Table1[[#This Row],[Sales]]/Table1[[#This Row],[Quantity]]</f>
        <v>4.944</v>
      </c>
      <c r="Q6842" t="str">
        <f t="shared" si="212"/>
        <v>2021</v>
      </c>
      <c r="R6842" t="str">
        <f t="shared" si="213"/>
        <v>12</v>
      </c>
      <c r="S6842">
        <f>CEILING(Table1[[#This Row],[Month]]/3,1)</f>
        <v>4</v>
      </c>
      <c r="T6842" s="9">
        <f>(Table1[[#This Row],[Profit]]/Table1[[#This Row],[Sales]])</f>
        <v>-0.7</v>
      </c>
    </row>
    <row r="6843" spans="1:20" x14ac:dyDescent="0.25">
      <c r="A6843">
        <v>20220913</v>
      </c>
      <c r="B6843" s="1" t="s">
        <v>602</v>
      </c>
      <c r="C6843" s="1" t="s">
        <v>149</v>
      </c>
      <c r="D6843" s="1" t="s">
        <v>884</v>
      </c>
      <c r="E6843" s="1" t="s">
        <v>17</v>
      </c>
      <c r="F6843" s="1" t="s">
        <v>34</v>
      </c>
      <c r="G6843" s="1" t="s">
        <v>189</v>
      </c>
      <c r="H6843" s="1" t="s">
        <v>91</v>
      </c>
      <c r="I6843" s="1" t="s">
        <v>30</v>
      </c>
      <c r="J6843" s="1" t="s">
        <v>94</v>
      </c>
      <c r="K6843">
        <v>20.7</v>
      </c>
      <c r="L6843">
        <v>3</v>
      </c>
      <c r="M6843">
        <v>0</v>
      </c>
      <c r="N6843">
        <v>1.6559999999999999</v>
      </c>
      <c r="O6843">
        <f>(Table1[[#This Row],[Sales]]-Table1[[#This Row],[Profit]])/Table1[[#This Row],[Quantity]]</f>
        <v>6.3479999999999999</v>
      </c>
      <c r="P6843">
        <f>Table1[[#This Row],[Sales]]/Table1[[#This Row],[Quantity]]</f>
        <v>6.8999999999999995</v>
      </c>
      <c r="Q6843" t="str">
        <f t="shared" si="212"/>
        <v>2022</v>
      </c>
      <c r="R6843" t="str">
        <f t="shared" si="213"/>
        <v>09</v>
      </c>
      <c r="S6843">
        <f>CEILING(Table1[[#This Row],[Month]]/3,1)</f>
        <v>3</v>
      </c>
      <c r="T6843" s="9">
        <f>(Table1[[#This Row],[Profit]]/Table1[[#This Row],[Sales]])</f>
        <v>0.08</v>
      </c>
    </row>
    <row r="6844" spans="1:20" x14ac:dyDescent="0.25">
      <c r="A6844">
        <v>20220913</v>
      </c>
      <c r="B6844" s="1" t="s">
        <v>602</v>
      </c>
      <c r="C6844" s="1" t="s">
        <v>149</v>
      </c>
      <c r="D6844" s="1" t="s">
        <v>884</v>
      </c>
      <c r="E6844" s="1" t="s">
        <v>17</v>
      </c>
      <c r="F6844" s="1" t="s">
        <v>34</v>
      </c>
      <c r="G6844" s="1" t="s">
        <v>189</v>
      </c>
      <c r="H6844" s="1" t="s">
        <v>91</v>
      </c>
      <c r="I6844" s="1" t="s">
        <v>30</v>
      </c>
      <c r="J6844" s="1" t="s">
        <v>136</v>
      </c>
      <c r="K6844">
        <v>11.34</v>
      </c>
      <c r="L6844">
        <v>3</v>
      </c>
      <c r="M6844">
        <v>0</v>
      </c>
      <c r="N6844">
        <v>5.2164000000000001</v>
      </c>
      <c r="O6844">
        <f>(Table1[[#This Row],[Sales]]-Table1[[#This Row],[Profit]])/Table1[[#This Row],[Quantity]]</f>
        <v>2.0411999999999999</v>
      </c>
      <c r="P6844">
        <f>Table1[[#This Row],[Sales]]/Table1[[#This Row],[Quantity]]</f>
        <v>3.78</v>
      </c>
      <c r="Q6844" t="str">
        <f t="shared" si="212"/>
        <v>2022</v>
      </c>
      <c r="R6844" t="str">
        <f t="shared" si="213"/>
        <v>09</v>
      </c>
      <c r="S6844">
        <f>CEILING(Table1[[#This Row],[Month]]/3,1)</f>
        <v>3</v>
      </c>
      <c r="T6844" s="9">
        <f>(Table1[[#This Row],[Profit]]/Table1[[#This Row],[Sales]])</f>
        <v>0.46</v>
      </c>
    </row>
    <row r="6845" spans="1:20" x14ac:dyDescent="0.25">
      <c r="A6845">
        <v>20220913</v>
      </c>
      <c r="B6845" s="1" t="s">
        <v>602</v>
      </c>
      <c r="C6845" s="1" t="s">
        <v>149</v>
      </c>
      <c r="D6845" s="1" t="s">
        <v>884</v>
      </c>
      <c r="E6845" s="1" t="s">
        <v>17</v>
      </c>
      <c r="F6845" s="1" t="s">
        <v>34</v>
      </c>
      <c r="G6845" s="1" t="s">
        <v>189</v>
      </c>
      <c r="H6845" s="1" t="s">
        <v>91</v>
      </c>
      <c r="I6845" s="1" t="s">
        <v>30</v>
      </c>
      <c r="J6845" s="1" t="s">
        <v>37</v>
      </c>
      <c r="K6845">
        <v>67.900000000000006</v>
      </c>
      <c r="L6845">
        <v>5</v>
      </c>
      <c r="M6845">
        <v>0</v>
      </c>
      <c r="N6845">
        <v>0.67900000000000005</v>
      </c>
      <c r="O6845">
        <f>(Table1[[#This Row],[Sales]]-Table1[[#This Row],[Profit]])/Table1[[#This Row],[Quantity]]</f>
        <v>13.4442</v>
      </c>
      <c r="P6845">
        <f>Table1[[#This Row],[Sales]]/Table1[[#This Row],[Quantity]]</f>
        <v>13.580000000000002</v>
      </c>
      <c r="Q6845" t="str">
        <f t="shared" si="212"/>
        <v>2022</v>
      </c>
      <c r="R6845" t="str">
        <f t="shared" si="213"/>
        <v>09</v>
      </c>
      <c r="S6845">
        <f>CEILING(Table1[[#This Row],[Month]]/3,1)</f>
        <v>3</v>
      </c>
      <c r="T6845" s="9">
        <f>(Table1[[#This Row],[Profit]]/Table1[[#This Row],[Sales]])</f>
        <v>0.01</v>
      </c>
    </row>
    <row r="6846" spans="1:20" x14ac:dyDescent="0.25">
      <c r="A6846">
        <v>20220913</v>
      </c>
      <c r="B6846" s="1" t="s">
        <v>602</v>
      </c>
      <c r="C6846" s="1" t="s">
        <v>149</v>
      </c>
      <c r="D6846" s="1" t="s">
        <v>884</v>
      </c>
      <c r="E6846" s="1" t="s">
        <v>17</v>
      </c>
      <c r="F6846" s="1" t="s">
        <v>34</v>
      </c>
      <c r="G6846" s="1" t="s">
        <v>189</v>
      </c>
      <c r="H6846" s="1" t="s">
        <v>91</v>
      </c>
      <c r="I6846" s="1" t="s">
        <v>30</v>
      </c>
      <c r="J6846" s="1" t="s">
        <v>23</v>
      </c>
      <c r="K6846">
        <v>1059.1199999999999</v>
      </c>
      <c r="L6846">
        <v>4</v>
      </c>
      <c r="M6846">
        <v>0</v>
      </c>
      <c r="N6846">
        <v>307.14479999999998</v>
      </c>
      <c r="O6846">
        <f>(Table1[[#This Row],[Sales]]-Table1[[#This Row],[Profit]])/Table1[[#This Row],[Quantity]]</f>
        <v>187.99379999999996</v>
      </c>
      <c r="P6846">
        <f>Table1[[#This Row],[Sales]]/Table1[[#This Row],[Quantity]]</f>
        <v>264.77999999999997</v>
      </c>
      <c r="Q6846" t="str">
        <f t="shared" si="212"/>
        <v>2022</v>
      </c>
      <c r="R6846" t="str">
        <f t="shared" si="213"/>
        <v>09</v>
      </c>
      <c r="S6846">
        <f>CEILING(Table1[[#This Row],[Month]]/3,1)</f>
        <v>3</v>
      </c>
      <c r="T6846" s="9">
        <f>(Table1[[#This Row],[Profit]]/Table1[[#This Row],[Sales]])</f>
        <v>0.28999999999999998</v>
      </c>
    </row>
    <row r="6847" spans="1:20" x14ac:dyDescent="0.25">
      <c r="A6847">
        <v>20200706</v>
      </c>
      <c r="B6847" s="1" t="s">
        <v>992</v>
      </c>
      <c r="C6847" s="1" t="s">
        <v>25</v>
      </c>
      <c r="D6847" s="1" t="s">
        <v>280</v>
      </c>
      <c r="E6847" s="1" t="s">
        <v>27</v>
      </c>
      <c r="F6847" s="1" t="s">
        <v>28</v>
      </c>
      <c r="G6847" s="1" t="s">
        <v>189</v>
      </c>
      <c r="H6847" s="1" t="s">
        <v>91</v>
      </c>
      <c r="I6847" s="1" t="s">
        <v>63</v>
      </c>
      <c r="J6847" s="1" t="s">
        <v>23</v>
      </c>
      <c r="K6847">
        <v>478.48</v>
      </c>
      <c r="L6847">
        <v>2</v>
      </c>
      <c r="M6847">
        <v>0.2</v>
      </c>
      <c r="N6847">
        <v>47.847999999999999</v>
      </c>
      <c r="O6847">
        <f>(Table1[[#This Row],[Sales]]-Table1[[#This Row],[Profit]])/Table1[[#This Row],[Quantity]]</f>
        <v>215.316</v>
      </c>
      <c r="P6847">
        <f>Table1[[#This Row],[Sales]]/Table1[[#This Row],[Quantity]]</f>
        <v>239.24</v>
      </c>
      <c r="Q6847" t="str">
        <f t="shared" si="212"/>
        <v>2020</v>
      </c>
      <c r="R6847" t="str">
        <f t="shared" si="213"/>
        <v>07</v>
      </c>
      <c r="S6847">
        <f>CEILING(Table1[[#This Row],[Month]]/3,1)</f>
        <v>3</v>
      </c>
      <c r="T6847" s="9">
        <f>(Table1[[#This Row],[Profit]]/Table1[[#This Row],[Sales]])</f>
        <v>9.9999999999999992E-2</v>
      </c>
    </row>
    <row r="6848" spans="1:20" x14ac:dyDescent="0.25">
      <c r="A6848">
        <v>20220510</v>
      </c>
      <c r="B6848" s="1" t="s">
        <v>990</v>
      </c>
      <c r="C6848" s="1" t="s">
        <v>25</v>
      </c>
      <c r="D6848" s="1" t="s">
        <v>280</v>
      </c>
      <c r="E6848" s="1" t="s">
        <v>27</v>
      </c>
      <c r="F6848" s="1" t="s">
        <v>28</v>
      </c>
      <c r="G6848" s="1" t="s">
        <v>262</v>
      </c>
      <c r="H6848" s="1" t="s">
        <v>69</v>
      </c>
      <c r="I6848" s="1" t="s">
        <v>30</v>
      </c>
      <c r="J6848" s="1" t="s">
        <v>50</v>
      </c>
      <c r="K6848">
        <v>32.04</v>
      </c>
      <c r="L6848">
        <v>4</v>
      </c>
      <c r="M6848">
        <v>0</v>
      </c>
      <c r="N6848">
        <v>14.417999999999999</v>
      </c>
      <c r="O6848">
        <f>(Table1[[#This Row],[Sales]]-Table1[[#This Row],[Profit]])/Table1[[#This Row],[Quantity]]</f>
        <v>4.4055</v>
      </c>
      <c r="P6848">
        <f>Table1[[#This Row],[Sales]]/Table1[[#This Row],[Quantity]]</f>
        <v>8.01</v>
      </c>
      <c r="Q6848" t="str">
        <f t="shared" si="212"/>
        <v>2022</v>
      </c>
      <c r="R6848" t="str">
        <f t="shared" si="213"/>
        <v>05</v>
      </c>
      <c r="S6848">
        <f>CEILING(Table1[[#This Row],[Month]]/3,1)</f>
        <v>2</v>
      </c>
      <c r="T6848" s="9">
        <f>(Table1[[#This Row],[Profit]]/Table1[[#This Row],[Sales]])</f>
        <v>0.45</v>
      </c>
    </row>
    <row r="6849" spans="1:20" x14ac:dyDescent="0.25">
      <c r="A6849">
        <v>20220719</v>
      </c>
      <c r="B6849" s="1" t="s">
        <v>252</v>
      </c>
      <c r="C6849" s="1" t="s">
        <v>146</v>
      </c>
      <c r="D6849" s="1" t="s">
        <v>222</v>
      </c>
      <c r="E6849" s="1" t="s">
        <v>27</v>
      </c>
      <c r="F6849" s="1" t="s">
        <v>82</v>
      </c>
      <c r="G6849" s="1" t="s">
        <v>176</v>
      </c>
      <c r="H6849" s="1" t="s">
        <v>161</v>
      </c>
      <c r="I6849" s="1" t="s">
        <v>21</v>
      </c>
      <c r="J6849" s="1" t="s">
        <v>43</v>
      </c>
      <c r="K6849">
        <v>55.991999999999997</v>
      </c>
      <c r="L6849">
        <v>1</v>
      </c>
      <c r="M6849">
        <v>0.2</v>
      </c>
      <c r="N6849">
        <v>3.4994999999999998</v>
      </c>
      <c r="O6849">
        <f>(Table1[[#This Row],[Sales]]-Table1[[#This Row],[Profit]])/Table1[[#This Row],[Quantity]]</f>
        <v>52.4925</v>
      </c>
      <c r="P6849">
        <f>Table1[[#This Row],[Sales]]/Table1[[#This Row],[Quantity]]</f>
        <v>55.991999999999997</v>
      </c>
      <c r="Q6849" t="str">
        <f t="shared" si="212"/>
        <v>2022</v>
      </c>
      <c r="R6849" t="str">
        <f t="shared" si="213"/>
        <v>07</v>
      </c>
      <c r="S6849">
        <f>CEILING(Table1[[#This Row],[Month]]/3,1)</f>
        <v>3</v>
      </c>
      <c r="T6849" s="9">
        <f>(Table1[[#This Row],[Profit]]/Table1[[#This Row],[Sales]])</f>
        <v>6.25E-2</v>
      </c>
    </row>
    <row r="6850" spans="1:20" x14ac:dyDescent="0.25">
      <c r="A6850">
        <v>20220619</v>
      </c>
      <c r="B6850" s="1" t="s">
        <v>973</v>
      </c>
      <c r="C6850" s="1" t="s">
        <v>108</v>
      </c>
      <c r="D6850" s="1" t="s">
        <v>271</v>
      </c>
      <c r="E6850" s="1" t="s">
        <v>59</v>
      </c>
      <c r="F6850" s="1" t="s">
        <v>110</v>
      </c>
      <c r="G6850" s="1" t="s">
        <v>139</v>
      </c>
      <c r="H6850" s="1" t="s">
        <v>40</v>
      </c>
      <c r="I6850" s="1" t="s">
        <v>21</v>
      </c>
      <c r="J6850" s="1" t="s">
        <v>50</v>
      </c>
      <c r="K6850">
        <v>76.864000000000004</v>
      </c>
      <c r="L6850">
        <v>2</v>
      </c>
      <c r="M6850">
        <v>0.2</v>
      </c>
      <c r="N6850">
        <v>26.9024</v>
      </c>
      <c r="O6850">
        <f>(Table1[[#This Row],[Sales]]-Table1[[#This Row],[Profit]])/Table1[[#This Row],[Quantity]]</f>
        <v>24.980800000000002</v>
      </c>
      <c r="P6850">
        <f>Table1[[#This Row],[Sales]]/Table1[[#This Row],[Quantity]]</f>
        <v>38.432000000000002</v>
      </c>
      <c r="Q6850" t="str">
        <f t="shared" si="212"/>
        <v>2022</v>
      </c>
      <c r="R6850" t="str">
        <f t="shared" si="213"/>
        <v>06</v>
      </c>
      <c r="S6850">
        <f>CEILING(Table1[[#This Row],[Month]]/3,1)</f>
        <v>2</v>
      </c>
      <c r="T6850" s="9">
        <f>(Table1[[#This Row],[Profit]]/Table1[[#This Row],[Sales]])</f>
        <v>0.35</v>
      </c>
    </row>
    <row r="6851" spans="1:20" x14ac:dyDescent="0.25">
      <c r="A6851">
        <v>20200420</v>
      </c>
      <c r="B6851" s="1" t="s">
        <v>919</v>
      </c>
      <c r="C6851" s="1" t="s">
        <v>25</v>
      </c>
      <c r="D6851" s="1" t="s">
        <v>280</v>
      </c>
      <c r="E6851" s="1" t="s">
        <v>27</v>
      </c>
      <c r="F6851" s="1" t="s">
        <v>28</v>
      </c>
      <c r="G6851" s="1" t="s">
        <v>501</v>
      </c>
      <c r="H6851" s="1" t="s">
        <v>168</v>
      </c>
      <c r="I6851" s="1" t="s">
        <v>21</v>
      </c>
      <c r="J6851" s="1" t="s">
        <v>41</v>
      </c>
      <c r="K6851">
        <v>59.92</v>
      </c>
      <c r="L6851">
        <v>4</v>
      </c>
      <c r="M6851">
        <v>0</v>
      </c>
      <c r="N6851">
        <v>27.563199999999998</v>
      </c>
      <c r="O6851">
        <f>(Table1[[#This Row],[Sales]]-Table1[[#This Row],[Profit]])/Table1[[#This Row],[Quantity]]</f>
        <v>8.0892000000000017</v>
      </c>
      <c r="P6851">
        <f>Table1[[#This Row],[Sales]]/Table1[[#This Row],[Quantity]]</f>
        <v>14.98</v>
      </c>
      <c r="Q6851" t="str">
        <f t="shared" ref="Q6851:Q6914" si="214">LEFT(A6851,4)</f>
        <v>2020</v>
      </c>
      <c r="R6851" t="str">
        <f t="shared" ref="R6851:R6914" si="215">MID(A6851,5,2)</f>
        <v>04</v>
      </c>
      <c r="S6851">
        <f>CEILING(Table1[[#This Row],[Month]]/3,1)</f>
        <v>2</v>
      </c>
      <c r="T6851" s="9">
        <f>(Table1[[#This Row],[Profit]]/Table1[[#This Row],[Sales]])</f>
        <v>0.45999999999999996</v>
      </c>
    </row>
    <row r="6852" spans="1:20" x14ac:dyDescent="0.25">
      <c r="A6852">
        <v>20220108</v>
      </c>
      <c r="B6852" s="1" t="s">
        <v>1121</v>
      </c>
      <c r="C6852" s="1" t="s">
        <v>65</v>
      </c>
      <c r="D6852" s="1" t="s">
        <v>243</v>
      </c>
      <c r="E6852" s="1" t="s">
        <v>17</v>
      </c>
      <c r="F6852" s="1" t="s">
        <v>67</v>
      </c>
      <c r="G6852" s="1" t="s">
        <v>414</v>
      </c>
      <c r="H6852" s="1" t="s">
        <v>20</v>
      </c>
      <c r="I6852" s="1" t="s">
        <v>30</v>
      </c>
      <c r="J6852" s="1" t="s">
        <v>22</v>
      </c>
      <c r="K6852">
        <v>1565.88</v>
      </c>
      <c r="L6852">
        <v>6</v>
      </c>
      <c r="M6852">
        <v>0</v>
      </c>
      <c r="N6852">
        <v>407.12880000000001</v>
      </c>
      <c r="O6852">
        <f>(Table1[[#This Row],[Sales]]-Table1[[#This Row],[Profit]])/Table1[[#This Row],[Quantity]]</f>
        <v>193.12520000000004</v>
      </c>
      <c r="P6852">
        <f>Table1[[#This Row],[Sales]]/Table1[[#This Row],[Quantity]]</f>
        <v>260.98</v>
      </c>
      <c r="Q6852" t="str">
        <f t="shared" si="214"/>
        <v>2022</v>
      </c>
      <c r="R6852" t="str">
        <f t="shared" si="215"/>
        <v>01</v>
      </c>
      <c r="S6852">
        <f>CEILING(Table1[[#This Row],[Month]]/3,1)</f>
        <v>1</v>
      </c>
      <c r="T6852" s="9">
        <f>(Table1[[#This Row],[Profit]]/Table1[[#This Row],[Sales]])</f>
        <v>0.26</v>
      </c>
    </row>
    <row r="6853" spans="1:20" x14ac:dyDescent="0.25">
      <c r="A6853">
        <v>20220108</v>
      </c>
      <c r="B6853" s="1" t="s">
        <v>1121</v>
      </c>
      <c r="C6853" s="1" t="s">
        <v>65</v>
      </c>
      <c r="D6853" s="1" t="s">
        <v>243</v>
      </c>
      <c r="E6853" s="1" t="s">
        <v>17</v>
      </c>
      <c r="F6853" s="1" t="s">
        <v>67</v>
      </c>
      <c r="G6853" s="1" t="s">
        <v>414</v>
      </c>
      <c r="H6853" s="1" t="s">
        <v>20</v>
      </c>
      <c r="I6853" s="1" t="s">
        <v>30</v>
      </c>
      <c r="J6853" s="1" t="s">
        <v>36</v>
      </c>
      <c r="K6853">
        <v>106.05</v>
      </c>
      <c r="L6853">
        <v>7</v>
      </c>
      <c r="M6853">
        <v>0</v>
      </c>
      <c r="N6853">
        <v>49.843499999999999</v>
      </c>
      <c r="O6853">
        <f>(Table1[[#This Row],[Sales]]-Table1[[#This Row],[Profit]])/Table1[[#This Row],[Quantity]]</f>
        <v>8.0295000000000005</v>
      </c>
      <c r="P6853">
        <f>Table1[[#This Row],[Sales]]/Table1[[#This Row],[Quantity]]</f>
        <v>15.15</v>
      </c>
      <c r="Q6853" t="str">
        <f t="shared" si="214"/>
        <v>2022</v>
      </c>
      <c r="R6853" t="str">
        <f t="shared" si="215"/>
        <v>01</v>
      </c>
      <c r="S6853">
        <f>CEILING(Table1[[#This Row],[Month]]/3,1)</f>
        <v>1</v>
      </c>
      <c r="T6853" s="9">
        <f>(Table1[[#This Row],[Profit]]/Table1[[#This Row],[Sales]])</f>
        <v>0.47000000000000003</v>
      </c>
    </row>
    <row r="6854" spans="1:20" x14ac:dyDescent="0.25">
      <c r="A6854">
        <v>20231224</v>
      </c>
      <c r="B6854" s="1" t="s">
        <v>1181</v>
      </c>
      <c r="C6854" s="1" t="s">
        <v>467</v>
      </c>
      <c r="D6854" s="1" t="s">
        <v>468</v>
      </c>
      <c r="E6854" s="1" t="s">
        <v>17</v>
      </c>
      <c r="F6854" s="1" t="s">
        <v>73</v>
      </c>
      <c r="G6854" s="1" t="s">
        <v>151</v>
      </c>
      <c r="H6854" s="1" t="s">
        <v>40</v>
      </c>
      <c r="I6854" s="1" t="s">
        <v>30</v>
      </c>
      <c r="J6854" s="1" t="s">
        <v>37</v>
      </c>
      <c r="K6854">
        <v>62.04</v>
      </c>
      <c r="L6854">
        <v>4</v>
      </c>
      <c r="M6854">
        <v>0</v>
      </c>
      <c r="N6854">
        <v>17.371200000000002</v>
      </c>
      <c r="O6854">
        <f>(Table1[[#This Row],[Sales]]-Table1[[#This Row],[Profit]])/Table1[[#This Row],[Quantity]]</f>
        <v>11.167199999999999</v>
      </c>
      <c r="P6854">
        <f>Table1[[#This Row],[Sales]]/Table1[[#This Row],[Quantity]]</f>
        <v>15.51</v>
      </c>
      <c r="Q6854" t="str">
        <f t="shared" si="214"/>
        <v>2023</v>
      </c>
      <c r="R6854" t="str">
        <f t="shared" si="215"/>
        <v>12</v>
      </c>
      <c r="S6854">
        <f>CEILING(Table1[[#This Row],[Month]]/3,1)</f>
        <v>4</v>
      </c>
      <c r="T6854" s="9">
        <f>(Table1[[#This Row],[Profit]]/Table1[[#This Row],[Sales]])</f>
        <v>0.28000000000000003</v>
      </c>
    </row>
    <row r="6855" spans="1:20" x14ac:dyDescent="0.25">
      <c r="A6855">
        <v>20231224</v>
      </c>
      <c r="B6855" s="1" t="s">
        <v>1181</v>
      </c>
      <c r="C6855" s="1" t="s">
        <v>467</v>
      </c>
      <c r="D6855" s="1" t="s">
        <v>468</v>
      </c>
      <c r="E6855" s="1" t="s">
        <v>17</v>
      </c>
      <c r="F6855" s="1" t="s">
        <v>73</v>
      </c>
      <c r="G6855" s="1" t="s">
        <v>151</v>
      </c>
      <c r="H6855" s="1" t="s">
        <v>40</v>
      </c>
      <c r="I6855" s="1" t="s">
        <v>30</v>
      </c>
      <c r="J6855" s="1" t="s">
        <v>43</v>
      </c>
      <c r="K6855">
        <v>494.97</v>
      </c>
      <c r="L6855">
        <v>3</v>
      </c>
      <c r="M6855">
        <v>0</v>
      </c>
      <c r="N6855">
        <v>148.49100000000001</v>
      </c>
      <c r="O6855">
        <f>(Table1[[#This Row],[Sales]]-Table1[[#This Row],[Profit]])/Table1[[#This Row],[Quantity]]</f>
        <v>115.49300000000001</v>
      </c>
      <c r="P6855">
        <f>Table1[[#This Row],[Sales]]/Table1[[#This Row],[Quantity]]</f>
        <v>164.99</v>
      </c>
      <c r="Q6855" t="str">
        <f t="shared" si="214"/>
        <v>2023</v>
      </c>
      <c r="R6855" t="str">
        <f t="shared" si="215"/>
        <v>12</v>
      </c>
      <c r="S6855">
        <f>CEILING(Table1[[#This Row],[Month]]/3,1)</f>
        <v>4</v>
      </c>
      <c r="T6855" s="9">
        <f>(Table1[[#This Row],[Profit]]/Table1[[#This Row],[Sales]])</f>
        <v>0.3</v>
      </c>
    </row>
    <row r="6856" spans="1:20" x14ac:dyDescent="0.25">
      <c r="A6856">
        <v>20231224</v>
      </c>
      <c r="B6856" s="1" t="s">
        <v>1181</v>
      </c>
      <c r="C6856" s="1" t="s">
        <v>467</v>
      </c>
      <c r="D6856" s="1" t="s">
        <v>468</v>
      </c>
      <c r="E6856" s="1" t="s">
        <v>17</v>
      </c>
      <c r="F6856" s="1" t="s">
        <v>73</v>
      </c>
      <c r="G6856" s="1" t="s">
        <v>151</v>
      </c>
      <c r="H6856" s="1" t="s">
        <v>40</v>
      </c>
      <c r="I6856" s="1" t="s">
        <v>30</v>
      </c>
      <c r="J6856" s="1" t="s">
        <v>37</v>
      </c>
      <c r="K6856">
        <v>367.96</v>
      </c>
      <c r="L6856">
        <v>4</v>
      </c>
      <c r="M6856">
        <v>0</v>
      </c>
      <c r="N6856">
        <v>14.718400000000001</v>
      </c>
      <c r="O6856">
        <f>(Table1[[#This Row],[Sales]]-Table1[[#This Row],[Profit]])/Table1[[#This Row],[Quantity]]</f>
        <v>88.310400000000001</v>
      </c>
      <c r="P6856">
        <f>Table1[[#This Row],[Sales]]/Table1[[#This Row],[Quantity]]</f>
        <v>91.99</v>
      </c>
      <c r="Q6856" t="str">
        <f t="shared" si="214"/>
        <v>2023</v>
      </c>
      <c r="R6856" t="str">
        <f t="shared" si="215"/>
        <v>12</v>
      </c>
      <c r="S6856">
        <f>CEILING(Table1[[#This Row],[Month]]/3,1)</f>
        <v>4</v>
      </c>
      <c r="T6856" s="9">
        <f>(Table1[[#This Row],[Profit]]/Table1[[#This Row],[Sales]])</f>
        <v>4.0000000000000008E-2</v>
      </c>
    </row>
    <row r="6857" spans="1:20" x14ac:dyDescent="0.25">
      <c r="A6857">
        <v>20231224</v>
      </c>
      <c r="B6857" s="1" t="s">
        <v>1181</v>
      </c>
      <c r="C6857" s="1" t="s">
        <v>467</v>
      </c>
      <c r="D6857" s="1" t="s">
        <v>468</v>
      </c>
      <c r="E6857" s="1" t="s">
        <v>17</v>
      </c>
      <c r="F6857" s="1" t="s">
        <v>73</v>
      </c>
      <c r="G6857" s="1" t="s">
        <v>151</v>
      </c>
      <c r="H6857" s="1" t="s">
        <v>40</v>
      </c>
      <c r="I6857" s="1" t="s">
        <v>30</v>
      </c>
      <c r="J6857" s="1" t="s">
        <v>50</v>
      </c>
      <c r="K6857">
        <v>44.96</v>
      </c>
      <c r="L6857">
        <v>2</v>
      </c>
      <c r="M6857">
        <v>0</v>
      </c>
      <c r="N6857">
        <v>20.6816</v>
      </c>
      <c r="O6857">
        <f>(Table1[[#This Row],[Sales]]-Table1[[#This Row],[Profit]])/Table1[[#This Row],[Quantity]]</f>
        <v>12.139200000000001</v>
      </c>
      <c r="P6857">
        <f>Table1[[#This Row],[Sales]]/Table1[[#This Row],[Quantity]]</f>
        <v>22.48</v>
      </c>
      <c r="Q6857" t="str">
        <f t="shared" si="214"/>
        <v>2023</v>
      </c>
      <c r="R6857" t="str">
        <f t="shared" si="215"/>
        <v>12</v>
      </c>
      <c r="S6857">
        <f>CEILING(Table1[[#This Row],[Month]]/3,1)</f>
        <v>4</v>
      </c>
      <c r="T6857" s="9">
        <f>(Table1[[#This Row],[Profit]]/Table1[[#This Row],[Sales]])</f>
        <v>0.45999999999999996</v>
      </c>
    </row>
    <row r="6858" spans="1:20" x14ac:dyDescent="0.25">
      <c r="A6858">
        <v>20231224</v>
      </c>
      <c r="B6858" s="1" t="s">
        <v>1181</v>
      </c>
      <c r="C6858" s="1" t="s">
        <v>467</v>
      </c>
      <c r="D6858" s="1" t="s">
        <v>733</v>
      </c>
      <c r="E6858" s="1" t="s">
        <v>17</v>
      </c>
      <c r="F6858" s="1" t="s">
        <v>73</v>
      </c>
      <c r="G6858" s="1" t="s">
        <v>151</v>
      </c>
      <c r="H6858" s="1" t="s">
        <v>40</v>
      </c>
      <c r="I6858" s="1" t="s">
        <v>30</v>
      </c>
      <c r="J6858" s="1" t="s">
        <v>97</v>
      </c>
      <c r="K6858">
        <v>182.94</v>
      </c>
      <c r="L6858">
        <v>3</v>
      </c>
      <c r="M6858">
        <v>0</v>
      </c>
      <c r="N6858">
        <v>85.981800000000007</v>
      </c>
      <c r="O6858">
        <f>(Table1[[#This Row],[Sales]]-Table1[[#This Row],[Profit]])/Table1[[#This Row],[Quantity]]</f>
        <v>32.319399999999995</v>
      </c>
      <c r="P6858">
        <f>Table1[[#This Row],[Sales]]/Table1[[#This Row],[Quantity]]</f>
        <v>60.98</v>
      </c>
      <c r="Q6858" t="str">
        <f t="shared" si="214"/>
        <v>2023</v>
      </c>
      <c r="R6858" t="str">
        <f t="shared" si="215"/>
        <v>12</v>
      </c>
      <c r="S6858">
        <f>CEILING(Table1[[#This Row],[Month]]/3,1)</f>
        <v>4</v>
      </c>
      <c r="T6858" s="9">
        <f>(Table1[[#This Row],[Profit]]/Table1[[#This Row],[Sales]])</f>
        <v>0.47000000000000003</v>
      </c>
    </row>
    <row r="6859" spans="1:20" x14ac:dyDescent="0.25">
      <c r="A6859">
        <v>20230418</v>
      </c>
      <c r="B6859" s="1" t="s">
        <v>886</v>
      </c>
      <c r="C6859" s="1" t="s">
        <v>25</v>
      </c>
      <c r="D6859" s="1" t="s">
        <v>280</v>
      </c>
      <c r="E6859" s="1" t="s">
        <v>27</v>
      </c>
      <c r="F6859" s="1" t="s">
        <v>28</v>
      </c>
      <c r="G6859" s="1" t="s">
        <v>127</v>
      </c>
      <c r="H6859" s="1" t="s">
        <v>40</v>
      </c>
      <c r="I6859" s="1" t="s">
        <v>21</v>
      </c>
      <c r="J6859" s="1" t="s">
        <v>50</v>
      </c>
      <c r="K6859">
        <v>28.14</v>
      </c>
      <c r="L6859">
        <v>3</v>
      </c>
      <c r="M6859">
        <v>0</v>
      </c>
      <c r="N6859">
        <v>13.507199999999999</v>
      </c>
      <c r="O6859">
        <f>(Table1[[#This Row],[Sales]]-Table1[[#This Row],[Profit]])/Table1[[#This Row],[Quantity]]</f>
        <v>4.8776000000000002</v>
      </c>
      <c r="P6859">
        <f>Table1[[#This Row],[Sales]]/Table1[[#This Row],[Quantity]]</f>
        <v>9.3800000000000008</v>
      </c>
      <c r="Q6859" t="str">
        <f t="shared" si="214"/>
        <v>2023</v>
      </c>
      <c r="R6859" t="str">
        <f t="shared" si="215"/>
        <v>04</v>
      </c>
      <c r="S6859">
        <f>CEILING(Table1[[#This Row],[Month]]/3,1)</f>
        <v>2</v>
      </c>
      <c r="T6859" s="9">
        <f>(Table1[[#This Row],[Profit]]/Table1[[#This Row],[Sales]])</f>
        <v>0.48</v>
      </c>
    </row>
    <row r="6860" spans="1:20" x14ac:dyDescent="0.25">
      <c r="A6860">
        <v>20230418</v>
      </c>
      <c r="B6860" s="1" t="s">
        <v>886</v>
      </c>
      <c r="C6860" s="1" t="s">
        <v>25</v>
      </c>
      <c r="D6860" s="1" t="s">
        <v>280</v>
      </c>
      <c r="E6860" s="1" t="s">
        <v>27</v>
      </c>
      <c r="F6860" s="1" t="s">
        <v>28</v>
      </c>
      <c r="G6860" s="1" t="s">
        <v>127</v>
      </c>
      <c r="H6860" s="1" t="s">
        <v>40</v>
      </c>
      <c r="I6860" s="1" t="s">
        <v>21</v>
      </c>
      <c r="J6860" s="1" t="s">
        <v>23</v>
      </c>
      <c r="K6860">
        <v>7.38</v>
      </c>
      <c r="L6860">
        <v>2</v>
      </c>
      <c r="M6860">
        <v>0</v>
      </c>
      <c r="N6860">
        <v>3.4685999999999999</v>
      </c>
      <c r="O6860">
        <f>(Table1[[#This Row],[Sales]]-Table1[[#This Row],[Profit]])/Table1[[#This Row],[Quantity]]</f>
        <v>1.9557</v>
      </c>
      <c r="P6860">
        <f>Table1[[#This Row],[Sales]]/Table1[[#This Row],[Quantity]]</f>
        <v>3.69</v>
      </c>
      <c r="Q6860" t="str">
        <f t="shared" si="214"/>
        <v>2023</v>
      </c>
      <c r="R6860" t="str">
        <f t="shared" si="215"/>
        <v>04</v>
      </c>
      <c r="S6860">
        <f>CEILING(Table1[[#This Row],[Month]]/3,1)</f>
        <v>2</v>
      </c>
      <c r="T6860" s="9">
        <f>(Table1[[#This Row],[Profit]]/Table1[[#This Row],[Sales]])</f>
        <v>0.47</v>
      </c>
    </row>
    <row r="6861" spans="1:20" x14ac:dyDescent="0.25">
      <c r="A6861">
        <v>20230418</v>
      </c>
      <c r="B6861" s="1" t="s">
        <v>886</v>
      </c>
      <c r="C6861" s="1" t="s">
        <v>25</v>
      </c>
      <c r="D6861" s="1" t="s">
        <v>280</v>
      </c>
      <c r="E6861" s="1" t="s">
        <v>27</v>
      </c>
      <c r="F6861" s="1" t="s">
        <v>28</v>
      </c>
      <c r="G6861" s="1" t="s">
        <v>127</v>
      </c>
      <c r="H6861" s="1" t="s">
        <v>40</v>
      </c>
      <c r="I6861" s="1" t="s">
        <v>21</v>
      </c>
      <c r="J6861" s="1" t="s">
        <v>136</v>
      </c>
      <c r="K6861">
        <v>10.9</v>
      </c>
      <c r="L6861">
        <v>5</v>
      </c>
      <c r="M6861">
        <v>0</v>
      </c>
      <c r="N6861">
        <v>3.597</v>
      </c>
      <c r="O6861">
        <f>(Table1[[#This Row],[Sales]]-Table1[[#This Row],[Profit]])/Table1[[#This Row],[Quantity]]</f>
        <v>1.4606000000000001</v>
      </c>
      <c r="P6861">
        <f>Table1[[#This Row],[Sales]]/Table1[[#This Row],[Quantity]]</f>
        <v>2.1800000000000002</v>
      </c>
      <c r="Q6861" t="str">
        <f t="shared" si="214"/>
        <v>2023</v>
      </c>
      <c r="R6861" t="str">
        <f t="shared" si="215"/>
        <v>04</v>
      </c>
      <c r="S6861">
        <f>CEILING(Table1[[#This Row],[Month]]/3,1)</f>
        <v>2</v>
      </c>
      <c r="T6861" s="9">
        <f>(Table1[[#This Row],[Profit]]/Table1[[#This Row],[Sales]])</f>
        <v>0.32999999999999996</v>
      </c>
    </row>
    <row r="6862" spans="1:20" x14ac:dyDescent="0.25">
      <c r="A6862">
        <v>20230418</v>
      </c>
      <c r="B6862" s="1" t="s">
        <v>886</v>
      </c>
      <c r="C6862" s="1" t="s">
        <v>25</v>
      </c>
      <c r="D6862" s="1" t="s">
        <v>280</v>
      </c>
      <c r="E6862" s="1" t="s">
        <v>27</v>
      </c>
      <c r="F6862" s="1" t="s">
        <v>28</v>
      </c>
      <c r="G6862" s="1" t="s">
        <v>127</v>
      </c>
      <c r="H6862" s="1" t="s">
        <v>40</v>
      </c>
      <c r="I6862" s="1" t="s">
        <v>21</v>
      </c>
      <c r="J6862" s="1" t="s">
        <v>94</v>
      </c>
      <c r="K6862">
        <v>274.89</v>
      </c>
      <c r="L6862">
        <v>11</v>
      </c>
      <c r="M6862">
        <v>0</v>
      </c>
      <c r="N6862">
        <v>46.731299999999997</v>
      </c>
      <c r="O6862">
        <f>(Table1[[#This Row],[Sales]]-Table1[[#This Row],[Profit]])/Table1[[#This Row],[Quantity]]</f>
        <v>20.741699999999998</v>
      </c>
      <c r="P6862">
        <f>Table1[[#This Row],[Sales]]/Table1[[#This Row],[Quantity]]</f>
        <v>24.99</v>
      </c>
      <c r="Q6862" t="str">
        <f t="shared" si="214"/>
        <v>2023</v>
      </c>
      <c r="R6862" t="str">
        <f t="shared" si="215"/>
        <v>04</v>
      </c>
      <c r="S6862">
        <f>CEILING(Table1[[#This Row],[Month]]/3,1)</f>
        <v>2</v>
      </c>
      <c r="T6862" s="9">
        <f>(Table1[[#This Row],[Profit]]/Table1[[#This Row],[Sales]])</f>
        <v>0.17</v>
      </c>
    </row>
    <row r="6863" spans="1:20" x14ac:dyDescent="0.25">
      <c r="A6863">
        <v>20230418</v>
      </c>
      <c r="B6863" s="1" t="s">
        <v>886</v>
      </c>
      <c r="C6863" s="1" t="s">
        <v>25</v>
      </c>
      <c r="D6863" s="1" t="s">
        <v>26</v>
      </c>
      <c r="E6863" s="1" t="s">
        <v>27</v>
      </c>
      <c r="F6863" s="1" t="s">
        <v>28</v>
      </c>
      <c r="G6863" s="1" t="s">
        <v>127</v>
      </c>
      <c r="H6863" s="1" t="s">
        <v>40</v>
      </c>
      <c r="I6863" s="1" t="s">
        <v>21</v>
      </c>
      <c r="J6863" s="1" t="s">
        <v>23</v>
      </c>
      <c r="K6863">
        <v>23.04</v>
      </c>
      <c r="L6863">
        <v>8</v>
      </c>
      <c r="M6863">
        <v>0</v>
      </c>
      <c r="N6863">
        <v>11.2896</v>
      </c>
      <c r="O6863">
        <f>(Table1[[#This Row],[Sales]]-Table1[[#This Row],[Profit]])/Table1[[#This Row],[Quantity]]</f>
        <v>1.4687999999999999</v>
      </c>
      <c r="P6863">
        <f>Table1[[#This Row],[Sales]]/Table1[[#This Row],[Quantity]]</f>
        <v>2.88</v>
      </c>
      <c r="Q6863" t="str">
        <f t="shared" si="214"/>
        <v>2023</v>
      </c>
      <c r="R6863" t="str">
        <f t="shared" si="215"/>
        <v>04</v>
      </c>
      <c r="S6863">
        <f>CEILING(Table1[[#This Row],[Month]]/3,1)</f>
        <v>2</v>
      </c>
      <c r="T6863" s="9">
        <f>(Table1[[#This Row],[Profit]]/Table1[[#This Row],[Sales]])</f>
        <v>0.49000000000000005</v>
      </c>
    </row>
    <row r="6864" spans="1:20" x14ac:dyDescent="0.25">
      <c r="A6864">
        <v>20230418</v>
      </c>
      <c r="B6864" s="1" t="s">
        <v>886</v>
      </c>
      <c r="C6864" s="1" t="s">
        <v>25</v>
      </c>
      <c r="D6864" s="1" t="s">
        <v>26</v>
      </c>
      <c r="E6864" s="1" t="s">
        <v>27</v>
      </c>
      <c r="F6864" s="1" t="s">
        <v>28</v>
      </c>
      <c r="G6864" s="1" t="s">
        <v>127</v>
      </c>
      <c r="H6864" s="1" t="s">
        <v>40</v>
      </c>
      <c r="I6864" s="1" t="s">
        <v>21</v>
      </c>
      <c r="J6864" s="1" t="s">
        <v>23</v>
      </c>
      <c r="K6864">
        <v>218.352</v>
      </c>
      <c r="L6864">
        <v>3</v>
      </c>
      <c r="M6864">
        <v>0.2</v>
      </c>
      <c r="N6864">
        <v>-19.105799999999999</v>
      </c>
      <c r="O6864">
        <f>(Table1[[#This Row],[Sales]]-Table1[[#This Row],[Profit]])/Table1[[#This Row],[Quantity]]</f>
        <v>79.152599999999993</v>
      </c>
      <c r="P6864">
        <f>Table1[[#This Row],[Sales]]/Table1[[#This Row],[Quantity]]</f>
        <v>72.784000000000006</v>
      </c>
      <c r="Q6864" t="str">
        <f t="shared" si="214"/>
        <v>2023</v>
      </c>
      <c r="R6864" t="str">
        <f t="shared" si="215"/>
        <v>04</v>
      </c>
      <c r="S6864">
        <f>CEILING(Table1[[#This Row],[Month]]/3,1)</f>
        <v>2</v>
      </c>
      <c r="T6864" s="9">
        <f>(Table1[[#This Row],[Profit]]/Table1[[#This Row],[Sales]])</f>
        <v>-8.7499999999999994E-2</v>
      </c>
    </row>
    <row r="6865" spans="1:20" x14ac:dyDescent="0.25">
      <c r="A6865">
        <v>20231202</v>
      </c>
      <c r="B6865" s="1" t="s">
        <v>470</v>
      </c>
      <c r="C6865" s="1" t="s">
        <v>57</v>
      </c>
      <c r="D6865" s="1" t="s">
        <v>264</v>
      </c>
      <c r="E6865" s="1" t="s">
        <v>59</v>
      </c>
      <c r="F6865" s="1" t="s">
        <v>60</v>
      </c>
      <c r="G6865" s="1" t="s">
        <v>472</v>
      </c>
      <c r="H6865" s="1" t="s">
        <v>20</v>
      </c>
      <c r="I6865" s="1" t="s">
        <v>30</v>
      </c>
      <c r="J6865" s="1" t="s">
        <v>50</v>
      </c>
      <c r="K6865">
        <v>10.368</v>
      </c>
      <c r="L6865">
        <v>2</v>
      </c>
      <c r="M6865">
        <v>0.2</v>
      </c>
      <c r="N6865">
        <v>3.6288</v>
      </c>
      <c r="O6865">
        <f>(Table1[[#This Row],[Sales]]-Table1[[#This Row],[Profit]])/Table1[[#This Row],[Quantity]]</f>
        <v>3.3696000000000002</v>
      </c>
      <c r="P6865">
        <f>Table1[[#This Row],[Sales]]/Table1[[#This Row],[Quantity]]</f>
        <v>5.1840000000000002</v>
      </c>
      <c r="Q6865" t="str">
        <f t="shared" si="214"/>
        <v>2023</v>
      </c>
      <c r="R6865" t="str">
        <f t="shared" si="215"/>
        <v>12</v>
      </c>
      <c r="S6865">
        <f>CEILING(Table1[[#This Row],[Month]]/3,1)</f>
        <v>4</v>
      </c>
      <c r="T6865" s="9">
        <f>(Table1[[#This Row],[Profit]]/Table1[[#This Row],[Sales]])</f>
        <v>0.35</v>
      </c>
    </row>
    <row r="6866" spans="1:20" x14ac:dyDescent="0.25">
      <c r="A6866">
        <v>20220822</v>
      </c>
      <c r="B6866" s="1" t="s">
        <v>928</v>
      </c>
      <c r="C6866" s="1" t="s">
        <v>25</v>
      </c>
      <c r="D6866" s="1" t="s">
        <v>26</v>
      </c>
      <c r="E6866" s="1" t="s">
        <v>27</v>
      </c>
      <c r="F6866" s="1" t="s">
        <v>28</v>
      </c>
      <c r="G6866" s="1" t="s">
        <v>388</v>
      </c>
      <c r="H6866" s="1" t="s">
        <v>20</v>
      </c>
      <c r="I6866" s="1" t="s">
        <v>30</v>
      </c>
      <c r="J6866" s="1" t="s">
        <v>36</v>
      </c>
      <c r="K6866">
        <v>12.672000000000001</v>
      </c>
      <c r="L6866">
        <v>2</v>
      </c>
      <c r="M6866">
        <v>0.2</v>
      </c>
      <c r="N6866">
        <v>4.7519999999999998</v>
      </c>
      <c r="O6866">
        <f>(Table1[[#This Row],[Sales]]-Table1[[#This Row],[Profit]])/Table1[[#This Row],[Quantity]]</f>
        <v>3.9600000000000004</v>
      </c>
      <c r="P6866">
        <f>Table1[[#This Row],[Sales]]/Table1[[#This Row],[Quantity]]</f>
        <v>6.3360000000000003</v>
      </c>
      <c r="Q6866" t="str">
        <f t="shared" si="214"/>
        <v>2022</v>
      </c>
      <c r="R6866" t="str">
        <f t="shared" si="215"/>
        <v>08</v>
      </c>
      <c r="S6866">
        <f>CEILING(Table1[[#This Row],[Month]]/3,1)</f>
        <v>3</v>
      </c>
      <c r="T6866" s="9">
        <f>(Table1[[#This Row],[Profit]]/Table1[[#This Row],[Sales]])</f>
        <v>0.37499999999999994</v>
      </c>
    </row>
    <row r="6867" spans="1:20" x14ac:dyDescent="0.25">
      <c r="A6867">
        <v>20220822</v>
      </c>
      <c r="B6867" s="1" t="s">
        <v>928</v>
      </c>
      <c r="C6867" s="1" t="s">
        <v>25</v>
      </c>
      <c r="D6867" s="1" t="s">
        <v>26</v>
      </c>
      <c r="E6867" s="1" t="s">
        <v>27</v>
      </c>
      <c r="F6867" s="1" t="s">
        <v>28</v>
      </c>
      <c r="G6867" s="1" t="s">
        <v>388</v>
      </c>
      <c r="H6867" s="1" t="s">
        <v>20</v>
      </c>
      <c r="I6867" s="1" t="s">
        <v>30</v>
      </c>
      <c r="J6867" s="1" t="s">
        <v>43</v>
      </c>
      <c r="K6867">
        <v>91.96</v>
      </c>
      <c r="L6867">
        <v>5</v>
      </c>
      <c r="M6867">
        <v>0.2</v>
      </c>
      <c r="N6867">
        <v>-20.690999999999999</v>
      </c>
      <c r="O6867">
        <f>(Table1[[#This Row],[Sales]]-Table1[[#This Row],[Profit]])/Table1[[#This Row],[Quantity]]</f>
        <v>22.530200000000001</v>
      </c>
      <c r="P6867">
        <f>Table1[[#This Row],[Sales]]/Table1[[#This Row],[Quantity]]</f>
        <v>18.391999999999999</v>
      </c>
      <c r="Q6867" t="str">
        <f t="shared" si="214"/>
        <v>2022</v>
      </c>
      <c r="R6867" t="str">
        <f t="shared" si="215"/>
        <v>08</v>
      </c>
      <c r="S6867">
        <f>CEILING(Table1[[#This Row],[Month]]/3,1)</f>
        <v>3</v>
      </c>
      <c r="T6867" s="9">
        <f>(Table1[[#This Row],[Profit]]/Table1[[#This Row],[Sales]])</f>
        <v>-0.22500000000000001</v>
      </c>
    </row>
    <row r="6868" spans="1:20" x14ac:dyDescent="0.25">
      <c r="A6868">
        <v>20220822</v>
      </c>
      <c r="B6868" s="1" t="s">
        <v>928</v>
      </c>
      <c r="C6868" s="1" t="s">
        <v>25</v>
      </c>
      <c r="D6868" s="1" t="s">
        <v>26</v>
      </c>
      <c r="E6868" s="1" t="s">
        <v>27</v>
      </c>
      <c r="F6868" s="1" t="s">
        <v>28</v>
      </c>
      <c r="G6868" s="1" t="s">
        <v>388</v>
      </c>
      <c r="H6868" s="1" t="s">
        <v>20</v>
      </c>
      <c r="I6868" s="1" t="s">
        <v>30</v>
      </c>
      <c r="J6868" s="1" t="s">
        <v>94</v>
      </c>
      <c r="K6868">
        <v>254.97</v>
      </c>
      <c r="L6868">
        <v>3</v>
      </c>
      <c r="M6868">
        <v>0</v>
      </c>
      <c r="N6868">
        <v>91.789199999999994</v>
      </c>
      <c r="O6868">
        <f>(Table1[[#This Row],[Sales]]-Table1[[#This Row],[Profit]])/Table1[[#This Row],[Quantity]]</f>
        <v>54.393599999999999</v>
      </c>
      <c r="P6868">
        <f>Table1[[#This Row],[Sales]]/Table1[[#This Row],[Quantity]]</f>
        <v>84.99</v>
      </c>
      <c r="Q6868" t="str">
        <f t="shared" si="214"/>
        <v>2022</v>
      </c>
      <c r="R6868" t="str">
        <f t="shared" si="215"/>
        <v>08</v>
      </c>
      <c r="S6868">
        <f>CEILING(Table1[[#This Row],[Month]]/3,1)</f>
        <v>3</v>
      </c>
      <c r="T6868" s="9">
        <f>(Table1[[#This Row],[Profit]]/Table1[[#This Row],[Sales]])</f>
        <v>0.36</v>
      </c>
    </row>
    <row r="6869" spans="1:20" x14ac:dyDescent="0.25">
      <c r="A6869">
        <v>20220822</v>
      </c>
      <c r="B6869" s="1" t="s">
        <v>928</v>
      </c>
      <c r="C6869" s="1" t="s">
        <v>25</v>
      </c>
      <c r="D6869" s="1" t="s">
        <v>26</v>
      </c>
      <c r="E6869" s="1" t="s">
        <v>27</v>
      </c>
      <c r="F6869" s="1" t="s">
        <v>28</v>
      </c>
      <c r="G6869" s="1" t="s">
        <v>388</v>
      </c>
      <c r="H6869" s="1" t="s">
        <v>20</v>
      </c>
      <c r="I6869" s="1" t="s">
        <v>30</v>
      </c>
      <c r="J6869" s="1" t="s">
        <v>43</v>
      </c>
      <c r="K6869">
        <v>31.984000000000002</v>
      </c>
      <c r="L6869">
        <v>2</v>
      </c>
      <c r="M6869">
        <v>0.2</v>
      </c>
      <c r="N6869">
        <v>-7.9960000000000004</v>
      </c>
      <c r="O6869">
        <f>(Table1[[#This Row],[Sales]]-Table1[[#This Row],[Profit]])/Table1[[#This Row],[Quantity]]</f>
        <v>19.990000000000002</v>
      </c>
      <c r="P6869">
        <f>Table1[[#This Row],[Sales]]/Table1[[#This Row],[Quantity]]</f>
        <v>15.992000000000001</v>
      </c>
      <c r="Q6869" t="str">
        <f t="shared" si="214"/>
        <v>2022</v>
      </c>
      <c r="R6869" t="str">
        <f t="shared" si="215"/>
        <v>08</v>
      </c>
      <c r="S6869">
        <f>CEILING(Table1[[#This Row],[Month]]/3,1)</f>
        <v>3</v>
      </c>
      <c r="T6869" s="9">
        <f>(Table1[[#This Row],[Profit]]/Table1[[#This Row],[Sales]])</f>
        <v>-0.25</v>
      </c>
    </row>
    <row r="6870" spans="1:20" x14ac:dyDescent="0.25">
      <c r="A6870">
        <v>20220822</v>
      </c>
      <c r="B6870" s="1" t="s">
        <v>928</v>
      </c>
      <c r="C6870" s="1" t="s">
        <v>25</v>
      </c>
      <c r="D6870" s="1" t="s">
        <v>26</v>
      </c>
      <c r="E6870" s="1" t="s">
        <v>27</v>
      </c>
      <c r="F6870" s="1" t="s">
        <v>28</v>
      </c>
      <c r="G6870" s="1" t="s">
        <v>388</v>
      </c>
      <c r="H6870" s="1" t="s">
        <v>20</v>
      </c>
      <c r="I6870" s="1" t="s">
        <v>30</v>
      </c>
      <c r="J6870" s="1" t="s">
        <v>36</v>
      </c>
      <c r="K6870">
        <v>2887.056</v>
      </c>
      <c r="L6870">
        <v>9</v>
      </c>
      <c r="M6870">
        <v>0.2</v>
      </c>
      <c r="N6870">
        <v>180.441</v>
      </c>
      <c r="O6870">
        <f>(Table1[[#This Row],[Sales]]-Table1[[#This Row],[Profit]])/Table1[[#This Row],[Quantity]]</f>
        <v>300.73500000000001</v>
      </c>
      <c r="P6870">
        <f>Table1[[#This Row],[Sales]]/Table1[[#This Row],[Quantity]]</f>
        <v>320.78399999999999</v>
      </c>
      <c r="Q6870" t="str">
        <f t="shared" si="214"/>
        <v>2022</v>
      </c>
      <c r="R6870" t="str">
        <f t="shared" si="215"/>
        <v>08</v>
      </c>
      <c r="S6870">
        <f>CEILING(Table1[[#This Row],[Month]]/3,1)</f>
        <v>3</v>
      </c>
      <c r="T6870" s="9">
        <f>(Table1[[#This Row],[Profit]]/Table1[[#This Row],[Sales]])</f>
        <v>6.25E-2</v>
      </c>
    </row>
    <row r="6871" spans="1:20" x14ac:dyDescent="0.25">
      <c r="A6871">
        <v>20220822</v>
      </c>
      <c r="B6871" s="1" t="s">
        <v>928</v>
      </c>
      <c r="C6871" s="1" t="s">
        <v>25</v>
      </c>
      <c r="D6871" s="1" t="s">
        <v>26</v>
      </c>
      <c r="E6871" s="1" t="s">
        <v>27</v>
      </c>
      <c r="F6871" s="1" t="s">
        <v>28</v>
      </c>
      <c r="G6871" s="1" t="s">
        <v>388</v>
      </c>
      <c r="H6871" s="1" t="s">
        <v>20</v>
      </c>
      <c r="I6871" s="1" t="s">
        <v>30</v>
      </c>
      <c r="J6871" s="1" t="s">
        <v>50</v>
      </c>
      <c r="K6871">
        <v>12.96</v>
      </c>
      <c r="L6871">
        <v>2</v>
      </c>
      <c r="M6871">
        <v>0</v>
      </c>
      <c r="N6871">
        <v>6.2207999999999997</v>
      </c>
      <c r="O6871">
        <f>(Table1[[#This Row],[Sales]]-Table1[[#This Row],[Profit]])/Table1[[#This Row],[Quantity]]</f>
        <v>3.3696000000000006</v>
      </c>
      <c r="P6871">
        <f>Table1[[#This Row],[Sales]]/Table1[[#This Row],[Quantity]]</f>
        <v>6.48</v>
      </c>
      <c r="Q6871" t="str">
        <f t="shared" si="214"/>
        <v>2022</v>
      </c>
      <c r="R6871" t="str">
        <f t="shared" si="215"/>
        <v>08</v>
      </c>
      <c r="S6871">
        <f>CEILING(Table1[[#This Row],[Month]]/3,1)</f>
        <v>3</v>
      </c>
      <c r="T6871" s="9">
        <f>(Table1[[#This Row],[Profit]]/Table1[[#This Row],[Sales]])</f>
        <v>0.47999999999999993</v>
      </c>
    </row>
    <row r="6872" spans="1:20" x14ac:dyDescent="0.25">
      <c r="A6872">
        <v>20220822</v>
      </c>
      <c r="B6872" s="1" t="s">
        <v>928</v>
      </c>
      <c r="C6872" s="1" t="s">
        <v>25</v>
      </c>
      <c r="D6872" s="1" t="s">
        <v>26</v>
      </c>
      <c r="E6872" s="1" t="s">
        <v>27</v>
      </c>
      <c r="F6872" s="1" t="s">
        <v>28</v>
      </c>
      <c r="G6872" s="1" t="s">
        <v>388</v>
      </c>
      <c r="H6872" s="1" t="s">
        <v>20</v>
      </c>
      <c r="I6872" s="1" t="s">
        <v>30</v>
      </c>
      <c r="J6872" s="1" t="s">
        <v>50</v>
      </c>
      <c r="K6872">
        <v>47.52</v>
      </c>
      <c r="L6872">
        <v>9</v>
      </c>
      <c r="M6872">
        <v>0</v>
      </c>
      <c r="N6872">
        <v>21.384</v>
      </c>
      <c r="O6872">
        <f>(Table1[[#This Row],[Sales]]-Table1[[#This Row],[Profit]])/Table1[[#This Row],[Quantity]]</f>
        <v>2.9040000000000004</v>
      </c>
      <c r="P6872">
        <f>Table1[[#This Row],[Sales]]/Table1[[#This Row],[Quantity]]</f>
        <v>5.28</v>
      </c>
      <c r="Q6872" t="str">
        <f t="shared" si="214"/>
        <v>2022</v>
      </c>
      <c r="R6872" t="str">
        <f t="shared" si="215"/>
        <v>08</v>
      </c>
      <c r="S6872">
        <f>CEILING(Table1[[#This Row],[Month]]/3,1)</f>
        <v>3</v>
      </c>
      <c r="T6872" s="9">
        <f>(Table1[[#This Row],[Profit]]/Table1[[#This Row],[Sales]])</f>
        <v>0.44999999999999996</v>
      </c>
    </row>
    <row r="6873" spans="1:20" x14ac:dyDescent="0.25">
      <c r="A6873">
        <v>20221206</v>
      </c>
      <c r="B6873" s="1" t="s">
        <v>955</v>
      </c>
      <c r="C6873" s="1" t="s">
        <v>108</v>
      </c>
      <c r="D6873" s="1" t="s">
        <v>143</v>
      </c>
      <c r="E6873" s="1" t="s">
        <v>59</v>
      </c>
      <c r="F6873" s="1" t="s">
        <v>110</v>
      </c>
      <c r="G6873" s="1" t="s">
        <v>167</v>
      </c>
      <c r="H6873" s="1" t="s">
        <v>168</v>
      </c>
      <c r="I6873" s="1" t="s">
        <v>30</v>
      </c>
      <c r="J6873" s="1" t="s">
        <v>23</v>
      </c>
      <c r="K6873">
        <v>11.952</v>
      </c>
      <c r="L6873">
        <v>3</v>
      </c>
      <c r="M6873">
        <v>0.2</v>
      </c>
      <c r="N6873">
        <v>3.8843999999999999</v>
      </c>
      <c r="O6873">
        <f>(Table1[[#This Row],[Sales]]-Table1[[#This Row],[Profit]])/Table1[[#This Row],[Quantity]]</f>
        <v>2.6892</v>
      </c>
      <c r="P6873">
        <f>Table1[[#This Row],[Sales]]/Table1[[#This Row],[Quantity]]</f>
        <v>3.984</v>
      </c>
      <c r="Q6873" t="str">
        <f t="shared" si="214"/>
        <v>2022</v>
      </c>
      <c r="R6873" t="str">
        <f t="shared" si="215"/>
        <v>12</v>
      </c>
      <c r="S6873">
        <f>CEILING(Table1[[#This Row],[Month]]/3,1)</f>
        <v>4</v>
      </c>
      <c r="T6873" s="9">
        <f>(Table1[[#This Row],[Profit]]/Table1[[#This Row],[Sales]])</f>
        <v>0.32500000000000001</v>
      </c>
    </row>
    <row r="6874" spans="1:20" x14ac:dyDescent="0.25">
      <c r="A6874">
        <v>20211216</v>
      </c>
      <c r="B6874" s="1" t="s">
        <v>233</v>
      </c>
      <c r="C6874" s="1" t="s">
        <v>52</v>
      </c>
      <c r="D6874" s="1" t="s">
        <v>53</v>
      </c>
      <c r="E6874" s="1" t="s">
        <v>27</v>
      </c>
      <c r="F6874" s="1" t="s">
        <v>28</v>
      </c>
      <c r="G6874" s="1" t="s">
        <v>236</v>
      </c>
      <c r="H6874" s="1" t="s">
        <v>168</v>
      </c>
      <c r="I6874" s="1" t="s">
        <v>21</v>
      </c>
      <c r="J6874" s="1" t="s">
        <v>50</v>
      </c>
      <c r="K6874">
        <v>4.9800000000000004</v>
      </c>
      <c r="L6874">
        <v>1</v>
      </c>
      <c r="M6874">
        <v>0</v>
      </c>
      <c r="N6874">
        <v>2.3405999999999998</v>
      </c>
      <c r="O6874">
        <f>(Table1[[#This Row],[Sales]]-Table1[[#This Row],[Profit]])/Table1[[#This Row],[Quantity]]</f>
        <v>2.6394000000000006</v>
      </c>
      <c r="P6874">
        <f>Table1[[#This Row],[Sales]]/Table1[[#This Row],[Quantity]]</f>
        <v>4.9800000000000004</v>
      </c>
      <c r="Q6874" t="str">
        <f t="shared" si="214"/>
        <v>2021</v>
      </c>
      <c r="R6874" t="str">
        <f t="shared" si="215"/>
        <v>12</v>
      </c>
      <c r="S6874">
        <f>CEILING(Table1[[#This Row],[Month]]/3,1)</f>
        <v>4</v>
      </c>
      <c r="T6874" s="9">
        <f>(Table1[[#This Row],[Profit]]/Table1[[#This Row],[Sales]])</f>
        <v>0.46999999999999992</v>
      </c>
    </row>
    <row r="6875" spans="1:20" x14ac:dyDescent="0.25">
      <c r="A6875">
        <v>20201017</v>
      </c>
      <c r="B6875" s="1" t="s">
        <v>95</v>
      </c>
      <c r="C6875" s="1" t="s">
        <v>57</v>
      </c>
      <c r="D6875" s="1" t="s">
        <v>58</v>
      </c>
      <c r="E6875" s="1" t="s">
        <v>59</v>
      </c>
      <c r="F6875" s="1" t="s">
        <v>60</v>
      </c>
      <c r="G6875" s="1" t="s">
        <v>96</v>
      </c>
      <c r="H6875" s="1" t="s">
        <v>55</v>
      </c>
      <c r="I6875" s="1" t="s">
        <v>21</v>
      </c>
      <c r="J6875" s="1" t="s">
        <v>36</v>
      </c>
      <c r="K6875">
        <v>10.78</v>
      </c>
      <c r="L6875">
        <v>5</v>
      </c>
      <c r="M6875">
        <v>0.8</v>
      </c>
      <c r="N6875">
        <v>-17.248000000000001</v>
      </c>
      <c r="O6875">
        <f>(Table1[[#This Row],[Sales]]-Table1[[#This Row],[Profit]])/Table1[[#This Row],[Quantity]]</f>
        <v>5.6055999999999999</v>
      </c>
      <c r="P6875">
        <f>Table1[[#This Row],[Sales]]/Table1[[#This Row],[Quantity]]</f>
        <v>2.1559999999999997</v>
      </c>
      <c r="Q6875" t="str">
        <f t="shared" si="214"/>
        <v>2020</v>
      </c>
      <c r="R6875" t="str">
        <f t="shared" si="215"/>
        <v>10</v>
      </c>
      <c r="S6875">
        <f>CEILING(Table1[[#This Row],[Month]]/3,1)</f>
        <v>4</v>
      </c>
      <c r="T6875" s="9">
        <f>(Table1[[#This Row],[Profit]]/Table1[[#This Row],[Sales]])</f>
        <v>-1.6</v>
      </c>
    </row>
    <row r="6876" spans="1:20" x14ac:dyDescent="0.25">
      <c r="A6876">
        <v>20201017</v>
      </c>
      <c r="B6876" s="1" t="s">
        <v>95</v>
      </c>
      <c r="C6876" s="1" t="s">
        <v>57</v>
      </c>
      <c r="D6876" s="1" t="s">
        <v>58</v>
      </c>
      <c r="E6876" s="1" t="s">
        <v>59</v>
      </c>
      <c r="F6876" s="1" t="s">
        <v>60</v>
      </c>
      <c r="G6876" s="1" t="s">
        <v>96</v>
      </c>
      <c r="H6876" s="1" t="s">
        <v>55</v>
      </c>
      <c r="I6876" s="1" t="s">
        <v>21</v>
      </c>
      <c r="J6876" s="1" t="s">
        <v>94</v>
      </c>
      <c r="K6876">
        <v>119.976</v>
      </c>
      <c r="L6876">
        <v>3</v>
      </c>
      <c r="M6876">
        <v>0.2</v>
      </c>
      <c r="N6876">
        <v>-17.996400000000001</v>
      </c>
      <c r="O6876">
        <f>(Table1[[#This Row],[Sales]]-Table1[[#This Row],[Profit]])/Table1[[#This Row],[Quantity]]</f>
        <v>45.9908</v>
      </c>
      <c r="P6876">
        <f>Table1[[#This Row],[Sales]]/Table1[[#This Row],[Quantity]]</f>
        <v>39.991999999999997</v>
      </c>
      <c r="Q6876" t="str">
        <f t="shared" si="214"/>
        <v>2020</v>
      </c>
      <c r="R6876" t="str">
        <f t="shared" si="215"/>
        <v>10</v>
      </c>
      <c r="S6876">
        <f>CEILING(Table1[[#This Row],[Month]]/3,1)</f>
        <v>4</v>
      </c>
      <c r="T6876" s="9">
        <f>(Table1[[#This Row],[Profit]]/Table1[[#This Row],[Sales]])</f>
        <v>-0.15000000000000002</v>
      </c>
    </row>
    <row r="6877" spans="1:20" x14ac:dyDescent="0.25">
      <c r="A6877">
        <v>20220906</v>
      </c>
      <c r="B6877" s="1" t="s">
        <v>818</v>
      </c>
      <c r="C6877" s="1" t="s">
        <v>149</v>
      </c>
      <c r="D6877" s="1" t="s">
        <v>922</v>
      </c>
      <c r="E6877" s="1" t="s">
        <v>17</v>
      </c>
      <c r="F6877" s="1" t="s">
        <v>34</v>
      </c>
      <c r="G6877" s="1" t="s">
        <v>447</v>
      </c>
      <c r="H6877" s="1" t="s">
        <v>62</v>
      </c>
      <c r="I6877" s="1" t="s">
        <v>21</v>
      </c>
      <c r="J6877" s="1" t="s">
        <v>23</v>
      </c>
      <c r="K6877">
        <v>25.06</v>
      </c>
      <c r="L6877">
        <v>2</v>
      </c>
      <c r="M6877">
        <v>0</v>
      </c>
      <c r="N6877">
        <v>11.7782</v>
      </c>
      <c r="O6877">
        <f>(Table1[[#This Row],[Sales]]-Table1[[#This Row],[Profit]])/Table1[[#This Row],[Quantity]]</f>
        <v>6.6408999999999994</v>
      </c>
      <c r="P6877">
        <f>Table1[[#This Row],[Sales]]/Table1[[#This Row],[Quantity]]</f>
        <v>12.53</v>
      </c>
      <c r="Q6877" t="str">
        <f t="shared" si="214"/>
        <v>2022</v>
      </c>
      <c r="R6877" t="str">
        <f t="shared" si="215"/>
        <v>09</v>
      </c>
      <c r="S6877">
        <f>CEILING(Table1[[#This Row],[Month]]/3,1)</f>
        <v>3</v>
      </c>
      <c r="T6877" s="9">
        <f>(Table1[[#This Row],[Profit]]/Table1[[#This Row],[Sales]])</f>
        <v>0.47000000000000003</v>
      </c>
    </row>
    <row r="6878" spans="1:20" x14ac:dyDescent="0.25">
      <c r="A6878">
        <v>20220906</v>
      </c>
      <c r="B6878" s="1" t="s">
        <v>818</v>
      </c>
      <c r="C6878" s="1" t="s">
        <v>149</v>
      </c>
      <c r="D6878" s="1" t="s">
        <v>922</v>
      </c>
      <c r="E6878" s="1" t="s">
        <v>17</v>
      </c>
      <c r="F6878" s="1" t="s">
        <v>34</v>
      </c>
      <c r="G6878" s="1" t="s">
        <v>447</v>
      </c>
      <c r="H6878" s="1" t="s">
        <v>62</v>
      </c>
      <c r="I6878" s="1" t="s">
        <v>21</v>
      </c>
      <c r="J6878" s="1" t="s">
        <v>36</v>
      </c>
      <c r="K6878">
        <v>1652.94</v>
      </c>
      <c r="L6878">
        <v>3</v>
      </c>
      <c r="M6878">
        <v>0</v>
      </c>
      <c r="N6878">
        <v>314.05860000000001</v>
      </c>
      <c r="O6878">
        <f>(Table1[[#This Row],[Sales]]-Table1[[#This Row],[Profit]])/Table1[[#This Row],[Quantity]]</f>
        <v>446.29379999999998</v>
      </c>
      <c r="P6878">
        <f>Table1[[#This Row],[Sales]]/Table1[[#This Row],[Quantity]]</f>
        <v>550.98</v>
      </c>
      <c r="Q6878" t="str">
        <f t="shared" si="214"/>
        <v>2022</v>
      </c>
      <c r="R6878" t="str">
        <f t="shared" si="215"/>
        <v>09</v>
      </c>
      <c r="S6878">
        <f>CEILING(Table1[[#This Row],[Month]]/3,1)</f>
        <v>3</v>
      </c>
      <c r="T6878" s="9">
        <f>(Table1[[#This Row],[Profit]]/Table1[[#This Row],[Sales]])</f>
        <v>0.19</v>
      </c>
    </row>
    <row r="6879" spans="1:20" x14ac:dyDescent="0.25">
      <c r="A6879">
        <v>20211015</v>
      </c>
      <c r="B6879" s="1" t="s">
        <v>14</v>
      </c>
      <c r="C6879" s="1" t="s">
        <v>57</v>
      </c>
      <c r="D6879" s="1" t="s">
        <v>103</v>
      </c>
      <c r="E6879" s="1" t="s">
        <v>59</v>
      </c>
      <c r="F6879" s="1" t="s">
        <v>60</v>
      </c>
      <c r="G6879" s="1" t="s">
        <v>19</v>
      </c>
      <c r="H6879" s="1" t="s">
        <v>20</v>
      </c>
      <c r="I6879" s="1" t="s">
        <v>21</v>
      </c>
      <c r="J6879" s="1" t="s">
        <v>41</v>
      </c>
      <c r="K6879">
        <v>131.376</v>
      </c>
      <c r="L6879">
        <v>6</v>
      </c>
      <c r="M6879">
        <v>0.6</v>
      </c>
      <c r="N6879">
        <v>-95.247600000000006</v>
      </c>
      <c r="O6879">
        <f>(Table1[[#This Row],[Sales]]-Table1[[#This Row],[Profit]])/Table1[[#This Row],[Quantity]]</f>
        <v>37.770600000000002</v>
      </c>
      <c r="P6879">
        <f>Table1[[#This Row],[Sales]]/Table1[[#This Row],[Quantity]]</f>
        <v>21.896000000000001</v>
      </c>
      <c r="Q6879" t="str">
        <f t="shared" si="214"/>
        <v>2021</v>
      </c>
      <c r="R6879" t="str">
        <f t="shared" si="215"/>
        <v>10</v>
      </c>
      <c r="S6879">
        <f>CEILING(Table1[[#This Row],[Month]]/3,1)</f>
        <v>4</v>
      </c>
      <c r="T6879" s="9">
        <f>(Table1[[#This Row],[Profit]]/Table1[[#This Row],[Sales]])</f>
        <v>-0.72499999999999998</v>
      </c>
    </row>
    <row r="6880" spans="1:20" x14ac:dyDescent="0.25">
      <c r="A6880">
        <v>20211015</v>
      </c>
      <c r="B6880" s="1" t="s">
        <v>14</v>
      </c>
      <c r="C6880" s="1" t="s">
        <v>57</v>
      </c>
      <c r="D6880" s="1" t="s">
        <v>103</v>
      </c>
      <c r="E6880" s="1" t="s">
        <v>59</v>
      </c>
      <c r="F6880" s="1" t="s">
        <v>60</v>
      </c>
      <c r="G6880" s="1" t="s">
        <v>19</v>
      </c>
      <c r="H6880" s="1" t="s">
        <v>20</v>
      </c>
      <c r="I6880" s="1" t="s">
        <v>21</v>
      </c>
      <c r="J6880" s="1" t="s">
        <v>50</v>
      </c>
      <c r="K6880">
        <v>5.3440000000000003</v>
      </c>
      <c r="L6880">
        <v>1</v>
      </c>
      <c r="M6880">
        <v>0.2</v>
      </c>
      <c r="N6880">
        <v>1.8704000000000001</v>
      </c>
      <c r="O6880">
        <f>(Table1[[#This Row],[Sales]]-Table1[[#This Row],[Profit]])/Table1[[#This Row],[Quantity]]</f>
        <v>3.4736000000000002</v>
      </c>
      <c r="P6880">
        <f>Table1[[#This Row],[Sales]]/Table1[[#This Row],[Quantity]]</f>
        <v>5.3440000000000003</v>
      </c>
      <c r="Q6880" t="str">
        <f t="shared" si="214"/>
        <v>2021</v>
      </c>
      <c r="R6880" t="str">
        <f t="shared" si="215"/>
        <v>10</v>
      </c>
      <c r="S6880">
        <f>CEILING(Table1[[#This Row],[Month]]/3,1)</f>
        <v>4</v>
      </c>
      <c r="T6880" s="9">
        <f>(Table1[[#This Row],[Profit]]/Table1[[#This Row],[Sales]])</f>
        <v>0.35</v>
      </c>
    </row>
    <row r="6881" spans="1:20" x14ac:dyDescent="0.25">
      <c r="A6881">
        <v>20211201</v>
      </c>
      <c r="B6881" s="1" t="s">
        <v>244</v>
      </c>
      <c r="C6881" s="1" t="s">
        <v>52</v>
      </c>
      <c r="D6881" s="1" t="s">
        <v>53</v>
      </c>
      <c r="E6881" s="1" t="s">
        <v>27</v>
      </c>
      <c r="F6881" s="1" t="s">
        <v>28</v>
      </c>
      <c r="G6881" s="1" t="s">
        <v>245</v>
      </c>
      <c r="H6881" s="1" t="s">
        <v>62</v>
      </c>
      <c r="I6881" s="1" t="s">
        <v>63</v>
      </c>
      <c r="J6881" s="1" t="s">
        <v>23</v>
      </c>
      <c r="K6881">
        <v>2003.92</v>
      </c>
      <c r="L6881">
        <v>5</v>
      </c>
      <c r="M6881">
        <v>0.2</v>
      </c>
      <c r="N6881">
        <v>125.245</v>
      </c>
      <c r="O6881">
        <f>(Table1[[#This Row],[Sales]]-Table1[[#This Row],[Profit]])/Table1[[#This Row],[Quantity]]</f>
        <v>375.73500000000001</v>
      </c>
      <c r="P6881">
        <f>Table1[[#This Row],[Sales]]/Table1[[#This Row],[Quantity]]</f>
        <v>400.78399999999999</v>
      </c>
      <c r="Q6881" t="str">
        <f t="shared" si="214"/>
        <v>2021</v>
      </c>
      <c r="R6881" t="str">
        <f t="shared" si="215"/>
        <v>12</v>
      </c>
      <c r="S6881">
        <f>CEILING(Table1[[#This Row],[Month]]/3,1)</f>
        <v>4</v>
      </c>
      <c r="T6881" s="9">
        <f>(Table1[[#This Row],[Profit]]/Table1[[#This Row],[Sales]])</f>
        <v>6.25E-2</v>
      </c>
    </row>
    <row r="6882" spans="1:20" x14ac:dyDescent="0.25">
      <c r="A6882">
        <v>20211201</v>
      </c>
      <c r="B6882" s="1" t="s">
        <v>244</v>
      </c>
      <c r="C6882" s="1" t="s">
        <v>52</v>
      </c>
      <c r="D6882" s="1" t="s">
        <v>53</v>
      </c>
      <c r="E6882" s="1" t="s">
        <v>27</v>
      </c>
      <c r="F6882" s="1" t="s">
        <v>28</v>
      </c>
      <c r="G6882" s="1" t="s">
        <v>245</v>
      </c>
      <c r="H6882" s="1" t="s">
        <v>62</v>
      </c>
      <c r="I6882" s="1" t="s">
        <v>63</v>
      </c>
      <c r="J6882" s="1" t="s">
        <v>50</v>
      </c>
      <c r="K6882">
        <v>32.4</v>
      </c>
      <c r="L6882">
        <v>5</v>
      </c>
      <c r="M6882">
        <v>0</v>
      </c>
      <c r="N6882">
        <v>15.552</v>
      </c>
      <c r="O6882">
        <f>(Table1[[#This Row],[Sales]]-Table1[[#This Row],[Profit]])/Table1[[#This Row],[Quantity]]</f>
        <v>3.3695999999999997</v>
      </c>
      <c r="P6882">
        <f>Table1[[#This Row],[Sales]]/Table1[[#This Row],[Quantity]]</f>
        <v>6.4799999999999995</v>
      </c>
      <c r="Q6882" t="str">
        <f t="shared" si="214"/>
        <v>2021</v>
      </c>
      <c r="R6882" t="str">
        <f t="shared" si="215"/>
        <v>12</v>
      </c>
      <c r="S6882">
        <f>CEILING(Table1[[#This Row],[Month]]/3,1)</f>
        <v>4</v>
      </c>
      <c r="T6882" s="9">
        <f>(Table1[[#This Row],[Profit]]/Table1[[#This Row],[Sales]])</f>
        <v>0.48</v>
      </c>
    </row>
    <row r="6883" spans="1:20" x14ac:dyDescent="0.25">
      <c r="A6883">
        <v>20211201</v>
      </c>
      <c r="B6883" s="1" t="s">
        <v>244</v>
      </c>
      <c r="C6883" s="1" t="s">
        <v>52</v>
      </c>
      <c r="D6883" s="1" t="s">
        <v>53</v>
      </c>
      <c r="E6883" s="1" t="s">
        <v>27</v>
      </c>
      <c r="F6883" s="1" t="s">
        <v>28</v>
      </c>
      <c r="G6883" s="1" t="s">
        <v>245</v>
      </c>
      <c r="H6883" s="1" t="s">
        <v>62</v>
      </c>
      <c r="I6883" s="1" t="s">
        <v>63</v>
      </c>
      <c r="J6883" s="1" t="s">
        <v>36</v>
      </c>
      <c r="K6883">
        <v>1913.4</v>
      </c>
      <c r="L6883">
        <v>9</v>
      </c>
      <c r="M6883">
        <v>0</v>
      </c>
      <c r="N6883">
        <v>401.81400000000002</v>
      </c>
      <c r="O6883">
        <f>(Table1[[#This Row],[Sales]]-Table1[[#This Row],[Profit]])/Table1[[#This Row],[Quantity]]</f>
        <v>167.95400000000001</v>
      </c>
      <c r="P6883">
        <f>Table1[[#This Row],[Sales]]/Table1[[#This Row],[Quantity]]</f>
        <v>212.60000000000002</v>
      </c>
      <c r="Q6883" t="str">
        <f t="shared" si="214"/>
        <v>2021</v>
      </c>
      <c r="R6883" t="str">
        <f t="shared" si="215"/>
        <v>12</v>
      </c>
      <c r="S6883">
        <f>CEILING(Table1[[#This Row],[Month]]/3,1)</f>
        <v>4</v>
      </c>
      <c r="T6883" s="9">
        <f>(Table1[[#This Row],[Profit]]/Table1[[#This Row],[Sales]])</f>
        <v>0.21</v>
      </c>
    </row>
    <row r="6884" spans="1:20" x14ac:dyDescent="0.25">
      <c r="A6884">
        <v>20211201</v>
      </c>
      <c r="B6884" s="1" t="s">
        <v>244</v>
      </c>
      <c r="C6884" s="1" t="s">
        <v>52</v>
      </c>
      <c r="D6884" s="1" t="s">
        <v>53</v>
      </c>
      <c r="E6884" s="1" t="s">
        <v>27</v>
      </c>
      <c r="F6884" s="1" t="s">
        <v>28</v>
      </c>
      <c r="G6884" s="1" t="s">
        <v>245</v>
      </c>
      <c r="H6884" s="1" t="s">
        <v>62</v>
      </c>
      <c r="I6884" s="1" t="s">
        <v>63</v>
      </c>
      <c r="J6884" s="1" t="s">
        <v>37</v>
      </c>
      <c r="K6884">
        <v>146.72999999999999</v>
      </c>
      <c r="L6884">
        <v>3</v>
      </c>
      <c r="M6884">
        <v>0</v>
      </c>
      <c r="N6884">
        <v>2.9346000000000001</v>
      </c>
      <c r="O6884">
        <f>(Table1[[#This Row],[Sales]]-Table1[[#This Row],[Profit]])/Table1[[#This Row],[Quantity]]</f>
        <v>47.931800000000003</v>
      </c>
      <c r="P6884">
        <f>Table1[[#This Row],[Sales]]/Table1[[#This Row],[Quantity]]</f>
        <v>48.91</v>
      </c>
      <c r="Q6884" t="str">
        <f t="shared" si="214"/>
        <v>2021</v>
      </c>
      <c r="R6884" t="str">
        <f t="shared" si="215"/>
        <v>12</v>
      </c>
      <c r="S6884">
        <f>CEILING(Table1[[#This Row],[Month]]/3,1)</f>
        <v>4</v>
      </c>
      <c r="T6884" s="9">
        <f>(Table1[[#This Row],[Profit]]/Table1[[#This Row],[Sales]])</f>
        <v>0.02</v>
      </c>
    </row>
    <row r="6885" spans="1:20" x14ac:dyDescent="0.25">
      <c r="A6885">
        <v>20211201</v>
      </c>
      <c r="B6885" s="1" t="s">
        <v>244</v>
      </c>
      <c r="C6885" s="1" t="s">
        <v>52</v>
      </c>
      <c r="D6885" s="1" t="s">
        <v>53</v>
      </c>
      <c r="E6885" s="1" t="s">
        <v>27</v>
      </c>
      <c r="F6885" s="1" t="s">
        <v>28</v>
      </c>
      <c r="G6885" s="1" t="s">
        <v>245</v>
      </c>
      <c r="H6885" s="1" t="s">
        <v>62</v>
      </c>
      <c r="I6885" s="1" t="s">
        <v>63</v>
      </c>
      <c r="J6885" s="1" t="s">
        <v>50</v>
      </c>
      <c r="K6885">
        <v>114.2</v>
      </c>
      <c r="L6885">
        <v>5</v>
      </c>
      <c r="M6885">
        <v>0</v>
      </c>
      <c r="N6885">
        <v>52.531999999999996</v>
      </c>
      <c r="O6885">
        <f>(Table1[[#This Row],[Sales]]-Table1[[#This Row],[Profit]])/Table1[[#This Row],[Quantity]]</f>
        <v>12.333600000000001</v>
      </c>
      <c r="P6885">
        <f>Table1[[#This Row],[Sales]]/Table1[[#This Row],[Quantity]]</f>
        <v>22.84</v>
      </c>
      <c r="Q6885" t="str">
        <f t="shared" si="214"/>
        <v>2021</v>
      </c>
      <c r="R6885" t="str">
        <f t="shared" si="215"/>
        <v>12</v>
      </c>
      <c r="S6885">
        <f>CEILING(Table1[[#This Row],[Month]]/3,1)</f>
        <v>4</v>
      </c>
      <c r="T6885" s="9">
        <f>(Table1[[#This Row],[Profit]]/Table1[[#This Row],[Sales]])</f>
        <v>0.45999999999999996</v>
      </c>
    </row>
    <row r="6886" spans="1:20" x14ac:dyDescent="0.25">
      <c r="A6886">
        <v>20210531</v>
      </c>
      <c r="B6886" s="1" t="s">
        <v>502</v>
      </c>
      <c r="C6886" s="1" t="s">
        <v>117</v>
      </c>
      <c r="D6886" s="1" t="s">
        <v>117</v>
      </c>
      <c r="E6886" s="1" t="s">
        <v>17</v>
      </c>
      <c r="F6886" s="1" t="s">
        <v>34</v>
      </c>
      <c r="G6886" s="1" t="s">
        <v>323</v>
      </c>
      <c r="H6886" s="1" t="s">
        <v>62</v>
      </c>
      <c r="I6886" s="1" t="s">
        <v>21</v>
      </c>
      <c r="J6886" s="1" t="s">
        <v>23</v>
      </c>
      <c r="K6886">
        <v>2567.84</v>
      </c>
      <c r="L6886">
        <v>8</v>
      </c>
      <c r="M6886">
        <v>0</v>
      </c>
      <c r="N6886">
        <v>770.35199999999998</v>
      </c>
      <c r="O6886">
        <f>(Table1[[#This Row],[Sales]]-Table1[[#This Row],[Profit]])/Table1[[#This Row],[Quantity]]</f>
        <v>224.68600000000004</v>
      </c>
      <c r="P6886">
        <f>Table1[[#This Row],[Sales]]/Table1[[#This Row],[Quantity]]</f>
        <v>320.98</v>
      </c>
      <c r="Q6886" t="str">
        <f t="shared" si="214"/>
        <v>2021</v>
      </c>
      <c r="R6886" t="str">
        <f t="shared" si="215"/>
        <v>05</v>
      </c>
      <c r="S6886">
        <f>CEILING(Table1[[#This Row],[Month]]/3,1)</f>
        <v>2</v>
      </c>
      <c r="T6886" s="9">
        <f>(Table1[[#This Row],[Profit]]/Table1[[#This Row],[Sales]])</f>
        <v>0.3</v>
      </c>
    </row>
    <row r="6887" spans="1:20" x14ac:dyDescent="0.25">
      <c r="A6887">
        <v>20230911</v>
      </c>
      <c r="B6887" s="1" t="s">
        <v>811</v>
      </c>
      <c r="C6887" s="1" t="s">
        <v>209</v>
      </c>
      <c r="D6887" s="1" t="s">
        <v>499</v>
      </c>
      <c r="E6887" s="1" t="s">
        <v>27</v>
      </c>
      <c r="F6887" s="1" t="s">
        <v>82</v>
      </c>
      <c r="G6887" s="1" t="s">
        <v>251</v>
      </c>
      <c r="H6887" s="1" t="s">
        <v>40</v>
      </c>
      <c r="I6887" s="1" t="s">
        <v>21</v>
      </c>
      <c r="J6887" s="1" t="s">
        <v>94</v>
      </c>
      <c r="K6887">
        <v>37.055999999999997</v>
      </c>
      <c r="L6887">
        <v>4</v>
      </c>
      <c r="M6887">
        <v>0.2</v>
      </c>
      <c r="N6887">
        <v>8.8008000000000006</v>
      </c>
      <c r="O6887">
        <f>(Table1[[#This Row],[Sales]]-Table1[[#This Row],[Profit]])/Table1[[#This Row],[Quantity]]</f>
        <v>7.0637999999999987</v>
      </c>
      <c r="P6887">
        <f>Table1[[#This Row],[Sales]]/Table1[[#This Row],[Quantity]]</f>
        <v>9.2639999999999993</v>
      </c>
      <c r="Q6887" t="str">
        <f t="shared" si="214"/>
        <v>2023</v>
      </c>
      <c r="R6887" t="str">
        <f t="shared" si="215"/>
        <v>09</v>
      </c>
      <c r="S6887">
        <f>CEILING(Table1[[#This Row],[Month]]/3,1)</f>
        <v>3</v>
      </c>
      <c r="T6887" s="9">
        <f>(Table1[[#This Row],[Profit]]/Table1[[#This Row],[Sales]])</f>
        <v>0.23750000000000004</v>
      </c>
    </row>
    <row r="6888" spans="1:20" x14ac:dyDescent="0.25">
      <c r="A6888">
        <v>20230911</v>
      </c>
      <c r="B6888" s="1" t="s">
        <v>811</v>
      </c>
      <c r="C6888" s="1" t="s">
        <v>209</v>
      </c>
      <c r="D6888" s="1" t="s">
        <v>499</v>
      </c>
      <c r="E6888" s="1" t="s">
        <v>27</v>
      </c>
      <c r="F6888" s="1" t="s">
        <v>82</v>
      </c>
      <c r="G6888" s="1" t="s">
        <v>251</v>
      </c>
      <c r="H6888" s="1" t="s">
        <v>40</v>
      </c>
      <c r="I6888" s="1" t="s">
        <v>21</v>
      </c>
      <c r="J6888" s="1" t="s">
        <v>43</v>
      </c>
      <c r="K6888">
        <v>259.89600000000002</v>
      </c>
      <c r="L6888">
        <v>2</v>
      </c>
      <c r="M6888">
        <v>0.4</v>
      </c>
      <c r="N6888">
        <v>-56.3108</v>
      </c>
      <c r="O6888">
        <f>(Table1[[#This Row],[Sales]]-Table1[[#This Row],[Profit]])/Table1[[#This Row],[Quantity]]</f>
        <v>158.10340000000002</v>
      </c>
      <c r="P6888">
        <f>Table1[[#This Row],[Sales]]/Table1[[#This Row],[Quantity]]</f>
        <v>129.94800000000001</v>
      </c>
      <c r="Q6888" t="str">
        <f t="shared" si="214"/>
        <v>2023</v>
      </c>
      <c r="R6888" t="str">
        <f t="shared" si="215"/>
        <v>09</v>
      </c>
      <c r="S6888">
        <f>CEILING(Table1[[#This Row],[Month]]/3,1)</f>
        <v>3</v>
      </c>
      <c r="T6888" s="9">
        <f>(Table1[[#This Row],[Profit]]/Table1[[#This Row],[Sales]])</f>
        <v>-0.21666666666666665</v>
      </c>
    </row>
    <row r="6889" spans="1:20" x14ac:dyDescent="0.25">
      <c r="A6889">
        <v>20230426</v>
      </c>
      <c r="B6889" s="1" t="s">
        <v>649</v>
      </c>
      <c r="C6889" s="1" t="s">
        <v>25</v>
      </c>
      <c r="D6889" s="1" t="s">
        <v>26</v>
      </c>
      <c r="E6889" s="1" t="s">
        <v>27</v>
      </c>
      <c r="F6889" s="1" t="s">
        <v>28</v>
      </c>
      <c r="G6889" s="1" t="s">
        <v>153</v>
      </c>
      <c r="H6889" s="1" t="s">
        <v>62</v>
      </c>
      <c r="I6889" s="1" t="s">
        <v>21</v>
      </c>
      <c r="J6889" s="1" t="s">
        <v>50</v>
      </c>
      <c r="K6889">
        <v>19.05</v>
      </c>
      <c r="L6889">
        <v>3</v>
      </c>
      <c r="M6889">
        <v>0</v>
      </c>
      <c r="N6889">
        <v>8.7629999999999999</v>
      </c>
      <c r="O6889">
        <f>(Table1[[#This Row],[Sales]]-Table1[[#This Row],[Profit]])/Table1[[#This Row],[Quantity]]</f>
        <v>3.4290000000000003</v>
      </c>
      <c r="P6889">
        <f>Table1[[#This Row],[Sales]]/Table1[[#This Row],[Quantity]]</f>
        <v>6.3500000000000005</v>
      </c>
      <c r="Q6889" t="str">
        <f t="shared" si="214"/>
        <v>2023</v>
      </c>
      <c r="R6889" t="str">
        <f t="shared" si="215"/>
        <v>04</v>
      </c>
      <c r="S6889">
        <f>CEILING(Table1[[#This Row],[Month]]/3,1)</f>
        <v>2</v>
      </c>
      <c r="T6889" s="9">
        <f>(Table1[[#This Row],[Profit]]/Table1[[#This Row],[Sales]])</f>
        <v>0.45999999999999996</v>
      </c>
    </row>
    <row r="6890" spans="1:20" x14ac:dyDescent="0.25">
      <c r="A6890">
        <v>20230426</v>
      </c>
      <c r="B6890" s="1" t="s">
        <v>649</v>
      </c>
      <c r="C6890" s="1" t="s">
        <v>25</v>
      </c>
      <c r="D6890" s="1" t="s">
        <v>26</v>
      </c>
      <c r="E6890" s="1" t="s">
        <v>27</v>
      </c>
      <c r="F6890" s="1" t="s">
        <v>28</v>
      </c>
      <c r="G6890" s="1" t="s">
        <v>153</v>
      </c>
      <c r="H6890" s="1" t="s">
        <v>62</v>
      </c>
      <c r="I6890" s="1" t="s">
        <v>21</v>
      </c>
      <c r="J6890" s="1" t="s">
        <v>36</v>
      </c>
      <c r="K6890">
        <v>73.343999999999994</v>
      </c>
      <c r="L6890">
        <v>3</v>
      </c>
      <c r="M6890">
        <v>0.2</v>
      </c>
      <c r="N6890">
        <v>27.504000000000001</v>
      </c>
      <c r="O6890">
        <f>(Table1[[#This Row],[Sales]]-Table1[[#This Row],[Profit]])/Table1[[#This Row],[Quantity]]</f>
        <v>15.279999999999996</v>
      </c>
      <c r="P6890">
        <f>Table1[[#This Row],[Sales]]/Table1[[#This Row],[Quantity]]</f>
        <v>24.447999999999997</v>
      </c>
      <c r="Q6890" t="str">
        <f t="shared" si="214"/>
        <v>2023</v>
      </c>
      <c r="R6890" t="str">
        <f t="shared" si="215"/>
        <v>04</v>
      </c>
      <c r="S6890">
        <f>CEILING(Table1[[#This Row],[Month]]/3,1)</f>
        <v>2</v>
      </c>
      <c r="T6890" s="9">
        <f>(Table1[[#This Row],[Profit]]/Table1[[#This Row],[Sales]])</f>
        <v>0.37500000000000006</v>
      </c>
    </row>
    <row r="6891" spans="1:20" x14ac:dyDescent="0.25">
      <c r="A6891">
        <v>20230919</v>
      </c>
      <c r="B6891" s="1" t="s">
        <v>415</v>
      </c>
      <c r="C6891" s="1" t="s">
        <v>385</v>
      </c>
      <c r="D6891" s="1" t="s">
        <v>1179</v>
      </c>
      <c r="E6891" s="1" t="s">
        <v>17</v>
      </c>
      <c r="F6891" s="1" t="s">
        <v>48</v>
      </c>
      <c r="G6891" s="1" t="s">
        <v>251</v>
      </c>
      <c r="H6891" s="1" t="s">
        <v>40</v>
      </c>
      <c r="I6891" s="1" t="s">
        <v>30</v>
      </c>
      <c r="J6891" s="1" t="s">
        <v>43</v>
      </c>
      <c r="K6891">
        <v>95.68</v>
      </c>
      <c r="L6891">
        <v>8</v>
      </c>
      <c r="M6891">
        <v>0</v>
      </c>
      <c r="N6891">
        <v>26.790400000000002</v>
      </c>
      <c r="O6891">
        <f>(Table1[[#This Row],[Sales]]-Table1[[#This Row],[Profit]])/Table1[[#This Row],[Quantity]]</f>
        <v>8.6112000000000002</v>
      </c>
      <c r="P6891">
        <f>Table1[[#This Row],[Sales]]/Table1[[#This Row],[Quantity]]</f>
        <v>11.96</v>
      </c>
      <c r="Q6891" t="str">
        <f t="shared" si="214"/>
        <v>2023</v>
      </c>
      <c r="R6891" t="str">
        <f t="shared" si="215"/>
        <v>09</v>
      </c>
      <c r="S6891">
        <f>CEILING(Table1[[#This Row],[Month]]/3,1)</f>
        <v>3</v>
      </c>
      <c r="T6891" s="9">
        <f>(Table1[[#This Row],[Profit]]/Table1[[#This Row],[Sales]])</f>
        <v>0.27999999999999997</v>
      </c>
    </row>
    <row r="6892" spans="1:20" x14ac:dyDescent="0.25">
      <c r="A6892">
        <v>20230919</v>
      </c>
      <c r="B6892" s="1" t="s">
        <v>415</v>
      </c>
      <c r="C6892" s="1" t="s">
        <v>385</v>
      </c>
      <c r="D6892" s="1" t="s">
        <v>1179</v>
      </c>
      <c r="E6892" s="1" t="s">
        <v>17</v>
      </c>
      <c r="F6892" s="1" t="s">
        <v>48</v>
      </c>
      <c r="G6892" s="1" t="s">
        <v>251</v>
      </c>
      <c r="H6892" s="1" t="s">
        <v>40</v>
      </c>
      <c r="I6892" s="1" t="s">
        <v>30</v>
      </c>
      <c r="J6892" s="1" t="s">
        <v>50</v>
      </c>
      <c r="K6892">
        <v>50.96</v>
      </c>
      <c r="L6892">
        <v>7</v>
      </c>
      <c r="M6892">
        <v>0</v>
      </c>
      <c r="N6892">
        <v>24.460799999999999</v>
      </c>
      <c r="O6892">
        <f>(Table1[[#This Row],[Sales]]-Table1[[#This Row],[Profit]])/Table1[[#This Row],[Quantity]]</f>
        <v>3.7856000000000001</v>
      </c>
      <c r="P6892">
        <f>Table1[[#This Row],[Sales]]/Table1[[#This Row],[Quantity]]</f>
        <v>7.28</v>
      </c>
      <c r="Q6892" t="str">
        <f t="shared" si="214"/>
        <v>2023</v>
      </c>
      <c r="R6892" t="str">
        <f t="shared" si="215"/>
        <v>09</v>
      </c>
      <c r="S6892">
        <f>CEILING(Table1[[#This Row],[Month]]/3,1)</f>
        <v>3</v>
      </c>
      <c r="T6892" s="9">
        <f>(Table1[[#This Row],[Profit]]/Table1[[#This Row],[Sales]])</f>
        <v>0.48</v>
      </c>
    </row>
    <row r="6893" spans="1:20" x14ac:dyDescent="0.25">
      <c r="A6893">
        <v>20230919</v>
      </c>
      <c r="B6893" s="1" t="s">
        <v>415</v>
      </c>
      <c r="C6893" s="1" t="s">
        <v>385</v>
      </c>
      <c r="D6893" s="1" t="s">
        <v>1179</v>
      </c>
      <c r="E6893" s="1" t="s">
        <v>17</v>
      </c>
      <c r="F6893" s="1" t="s">
        <v>48</v>
      </c>
      <c r="G6893" s="1" t="s">
        <v>251</v>
      </c>
      <c r="H6893" s="1" t="s">
        <v>40</v>
      </c>
      <c r="I6893" s="1" t="s">
        <v>30</v>
      </c>
      <c r="J6893" s="1" t="s">
        <v>42</v>
      </c>
      <c r="K6893">
        <v>113.94</v>
      </c>
      <c r="L6893">
        <v>3</v>
      </c>
      <c r="M6893">
        <v>0</v>
      </c>
      <c r="N6893">
        <v>34.182000000000002</v>
      </c>
      <c r="O6893">
        <f>(Table1[[#This Row],[Sales]]-Table1[[#This Row],[Profit]])/Table1[[#This Row],[Quantity]]</f>
        <v>26.585999999999999</v>
      </c>
      <c r="P6893">
        <f>Table1[[#This Row],[Sales]]/Table1[[#This Row],[Quantity]]</f>
        <v>37.979999999999997</v>
      </c>
      <c r="Q6893" t="str">
        <f t="shared" si="214"/>
        <v>2023</v>
      </c>
      <c r="R6893" t="str">
        <f t="shared" si="215"/>
        <v>09</v>
      </c>
      <c r="S6893">
        <f>CEILING(Table1[[#This Row],[Month]]/3,1)</f>
        <v>3</v>
      </c>
      <c r="T6893" s="9">
        <f>(Table1[[#This Row],[Profit]]/Table1[[#This Row],[Sales]])</f>
        <v>0.30000000000000004</v>
      </c>
    </row>
    <row r="6894" spans="1:20" x14ac:dyDescent="0.25">
      <c r="A6894">
        <v>20230919</v>
      </c>
      <c r="B6894" s="1" t="s">
        <v>415</v>
      </c>
      <c r="C6894" s="1" t="s">
        <v>385</v>
      </c>
      <c r="D6894" s="1" t="s">
        <v>1179</v>
      </c>
      <c r="E6894" s="1" t="s">
        <v>17</v>
      </c>
      <c r="F6894" s="1" t="s">
        <v>48</v>
      </c>
      <c r="G6894" s="1" t="s">
        <v>251</v>
      </c>
      <c r="H6894" s="1" t="s">
        <v>40</v>
      </c>
      <c r="I6894" s="1" t="s">
        <v>30</v>
      </c>
      <c r="J6894" s="1" t="s">
        <v>50</v>
      </c>
      <c r="K6894">
        <v>25.92</v>
      </c>
      <c r="L6894">
        <v>4</v>
      </c>
      <c r="M6894">
        <v>0</v>
      </c>
      <c r="N6894">
        <v>12.441599999999999</v>
      </c>
      <c r="O6894">
        <f>(Table1[[#This Row],[Sales]]-Table1[[#This Row],[Profit]])/Table1[[#This Row],[Quantity]]</f>
        <v>3.3696000000000006</v>
      </c>
      <c r="P6894">
        <f>Table1[[#This Row],[Sales]]/Table1[[#This Row],[Quantity]]</f>
        <v>6.48</v>
      </c>
      <c r="Q6894" t="str">
        <f t="shared" si="214"/>
        <v>2023</v>
      </c>
      <c r="R6894" t="str">
        <f t="shared" si="215"/>
        <v>09</v>
      </c>
      <c r="S6894">
        <f>CEILING(Table1[[#This Row],[Month]]/3,1)</f>
        <v>3</v>
      </c>
      <c r="T6894" s="9">
        <f>(Table1[[#This Row],[Profit]]/Table1[[#This Row],[Sales]])</f>
        <v>0.47999999999999993</v>
      </c>
    </row>
    <row r="6895" spans="1:20" x14ac:dyDescent="0.25">
      <c r="A6895">
        <v>20230919</v>
      </c>
      <c r="B6895" s="1" t="s">
        <v>415</v>
      </c>
      <c r="C6895" s="1" t="s">
        <v>385</v>
      </c>
      <c r="D6895" s="1" t="s">
        <v>1179</v>
      </c>
      <c r="E6895" s="1" t="s">
        <v>17</v>
      </c>
      <c r="F6895" s="1" t="s">
        <v>48</v>
      </c>
      <c r="G6895" s="1" t="s">
        <v>251</v>
      </c>
      <c r="H6895" s="1" t="s">
        <v>40</v>
      </c>
      <c r="I6895" s="1" t="s">
        <v>30</v>
      </c>
      <c r="J6895" s="1" t="s">
        <v>41</v>
      </c>
      <c r="K6895">
        <v>20.32</v>
      </c>
      <c r="L6895">
        <v>4</v>
      </c>
      <c r="M6895">
        <v>0</v>
      </c>
      <c r="N6895">
        <v>6.9088000000000003</v>
      </c>
      <c r="O6895">
        <f>(Table1[[#This Row],[Sales]]-Table1[[#This Row],[Profit]])/Table1[[#This Row],[Quantity]]</f>
        <v>3.3528000000000002</v>
      </c>
      <c r="P6895">
        <f>Table1[[#This Row],[Sales]]/Table1[[#This Row],[Quantity]]</f>
        <v>5.08</v>
      </c>
      <c r="Q6895" t="str">
        <f t="shared" si="214"/>
        <v>2023</v>
      </c>
      <c r="R6895" t="str">
        <f t="shared" si="215"/>
        <v>09</v>
      </c>
      <c r="S6895">
        <f>CEILING(Table1[[#This Row],[Month]]/3,1)</f>
        <v>3</v>
      </c>
      <c r="T6895" s="9">
        <f>(Table1[[#This Row],[Profit]]/Table1[[#This Row],[Sales]])</f>
        <v>0.34</v>
      </c>
    </row>
    <row r="6896" spans="1:20" x14ac:dyDescent="0.25">
      <c r="A6896">
        <v>20230919</v>
      </c>
      <c r="B6896" s="1" t="s">
        <v>415</v>
      </c>
      <c r="C6896" s="1" t="s">
        <v>385</v>
      </c>
      <c r="D6896" s="1" t="s">
        <v>1179</v>
      </c>
      <c r="E6896" s="1" t="s">
        <v>17</v>
      </c>
      <c r="F6896" s="1" t="s">
        <v>48</v>
      </c>
      <c r="G6896" s="1" t="s">
        <v>251</v>
      </c>
      <c r="H6896" s="1" t="s">
        <v>40</v>
      </c>
      <c r="I6896" s="1" t="s">
        <v>30</v>
      </c>
      <c r="J6896" s="1" t="s">
        <v>43</v>
      </c>
      <c r="K6896">
        <v>411.98</v>
      </c>
      <c r="L6896">
        <v>2</v>
      </c>
      <c r="M6896">
        <v>0</v>
      </c>
      <c r="N6896">
        <v>119.4742</v>
      </c>
      <c r="O6896">
        <f>(Table1[[#This Row],[Sales]]-Table1[[#This Row],[Profit]])/Table1[[#This Row],[Quantity]]</f>
        <v>146.25290000000001</v>
      </c>
      <c r="P6896">
        <f>Table1[[#This Row],[Sales]]/Table1[[#This Row],[Quantity]]</f>
        <v>205.99</v>
      </c>
      <c r="Q6896" t="str">
        <f t="shared" si="214"/>
        <v>2023</v>
      </c>
      <c r="R6896" t="str">
        <f t="shared" si="215"/>
        <v>09</v>
      </c>
      <c r="S6896">
        <f>CEILING(Table1[[#This Row],[Month]]/3,1)</f>
        <v>3</v>
      </c>
      <c r="T6896" s="9">
        <f>(Table1[[#This Row],[Profit]]/Table1[[#This Row],[Sales]])</f>
        <v>0.28999999999999998</v>
      </c>
    </row>
    <row r="6897" spans="1:20" x14ac:dyDescent="0.25">
      <c r="A6897">
        <v>20230919</v>
      </c>
      <c r="B6897" s="1" t="s">
        <v>415</v>
      </c>
      <c r="C6897" s="1" t="s">
        <v>385</v>
      </c>
      <c r="D6897" s="1" t="s">
        <v>1179</v>
      </c>
      <c r="E6897" s="1" t="s">
        <v>17</v>
      </c>
      <c r="F6897" s="1" t="s">
        <v>48</v>
      </c>
      <c r="G6897" s="1" t="s">
        <v>251</v>
      </c>
      <c r="H6897" s="1" t="s">
        <v>40</v>
      </c>
      <c r="I6897" s="1" t="s">
        <v>30</v>
      </c>
      <c r="J6897" s="1" t="s">
        <v>50</v>
      </c>
      <c r="K6897">
        <v>34.479999999999997</v>
      </c>
      <c r="L6897">
        <v>2</v>
      </c>
      <c r="M6897">
        <v>0</v>
      </c>
      <c r="N6897">
        <v>9.9992000000000001</v>
      </c>
      <c r="O6897">
        <f>(Table1[[#This Row],[Sales]]-Table1[[#This Row],[Profit]])/Table1[[#This Row],[Quantity]]</f>
        <v>12.240399999999998</v>
      </c>
      <c r="P6897">
        <f>Table1[[#This Row],[Sales]]/Table1[[#This Row],[Quantity]]</f>
        <v>17.239999999999998</v>
      </c>
      <c r="Q6897" t="str">
        <f t="shared" si="214"/>
        <v>2023</v>
      </c>
      <c r="R6897" t="str">
        <f t="shared" si="215"/>
        <v>09</v>
      </c>
      <c r="S6897">
        <f>CEILING(Table1[[#This Row],[Month]]/3,1)</f>
        <v>3</v>
      </c>
      <c r="T6897" s="9">
        <f>(Table1[[#This Row],[Profit]]/Table1[[#This Row],[Sales]])</f>
        <v>0.29000000000000004</v>
      </c>
    </row>
    <row r="6898" spans="1:20" x14ac:dyDescent="0.25">
      <c r="A6898">
        <v>20230919</v>
      </c>
      <c r="B6898" s="1" t="s">
        <v>415</v>
      </c>
      <c r="C6898" s="1" t="s">
        <v>385</v>
      </c>
      <c r="D6898" s="1" t="s">
        <v>1179</v>
      </c>
      <c r="E6898" s="1" t="s">
        <v>17</v>
      </c>
      <c r="F6898" s="1" t="s">
        <v>48</v>
      </c>
      <c r="G6898" s="1" t="s">
        <v>251</v>
      </c>
      <c r="H6898" s="1" t="s">
        <v>40</v>
      </c>
      <c r="I6898" s="1" t="s">
        <v>30</v>
      </c>
      <c r="J6898" s="1" t="s">
        <v>50</v>
      </c>
      <c r="K6898">
        <v>244.55</v>
      </c>
      <c r="L6898">
        <v>5</v>
      </c>
      <c r="M6898">
        <v>0</v>
      </c>
      <c r="N6898">
        <v>114.9385</v>
      </c>
      <c r="O6898">
        <f>(Table1[[#This Row],[Sales]]-Table1[[#This Row],[Profit]])/Table1[[#This Row],[Quantity]]</f>
        <v>25.9223</v>
      </c>
      <c r="P6898">
        <f>Table1[[#This Row],[Sales]]/Table1[[#This Row],[Quantity]]</f>
        <v>48.910000000000004</v>
      </c>
      <c r="Q6898" t="str">
        <f t="shared" si="214"/>
        <v>2023</v>
      </c>
      <c r="R6898" t="str">
        <f t="shared" si="215"/>
        <v>09</v>
      </c>
      <c r="S6898">
        <f>CEILING(Table1[[#This Row],[Month]]/3,1)</f>
        <v>3</v>
      </c>
      <c r="T6898" s="9">
        <f>(Table1[[#This Row],[Profit]]/Table1[[#This Row],[Sales]])</f>
        <v>0.47</v>
      </c>
    </row>
    <row r="6899" spans="1:20" x14ac:dyDescent="0.25">
      <c r="A6899">
        <v>20230819</v>
      </c>
      <c r="B6899" s="1" t="s">
        <v>525</v>
      </c>
      <c r="C6899" s="1" t="s">
        <v>209</v>
      </c>
      <c r="D6899" s="1" t="s">
        <v>558</v>
      </c>
      <c r="E6899" s="1" t="s">
        <v>27</v>
      </c>
      <c r="F6899" s="1" t="s">
        <v>82</v>
      </c>
      <c r="G6899" s="1" t="s">
        <v>106</v>
      </c>
      <c r="H6899" s="1" t="s">
        <v>40</v>
      </c>
      <c r="I6899" s="1" t="s">
        <v>21</v>
      </c>
      <c r="J6899" s="1" t="s">
        <v>36</v>
      </c>
      <c r="K6899">
        <v>10.782</v>
      </c>
      <c r="L6899">
        <v>3</v>
      </c>
      <c r="M6899">
        <v>0.7</v>
      </c>
      <c r="N6899">
        <v>-7.9067999999999996</v>
      </c>
      <c r="O6899">
        <f>(Table1[[#This Row],[Sales]]-Table1[[#This Row],[Profit]])/Table1[[#This Row],[Quantity]]</f>
        <v>6.2296000000000005</v>
      </c>
      <c r="P6899">
        <f>Table1[[#This Row],[Sales]]/Table1[[#This Row],[Quantity]]</f>
        <v>3.5939999999999999</v>
      </c>
      <c r="Q6899" t="str">
        <f t="shared" si="214"/>
        <v>2023</v>
      </c>
      <c r="R6899" t="str">
        <f t="shared" si="215"/>
        <v>08</v>
      </c>
      <c r="S6899">
        <f>CEILING(Table1[[#This Row],[Month]]/3,1)</f>
        <v>3</v>
      </c>
      <c r="T6899" s="9">
        <f>(Table1[[#This Row],[Profit]]/Table1[[#This Row],[Sales]])</f>
        <v>-0.73333333333333328</v>
      </c>
    </row>
    <row r="6900" spans="1:20" x14ac:dyDescent="0.25">
      <c r="A6900">
        <v>20210524</v>
      </c>
      <c r="B6900" s="1" t="s">
        <v>1171</v>
      </c>
      <c r="C6900" s="1" t="s">
        <v>108</v>
      </c>
      <c r="D6900" s="1" t="s">
        <v>109</v>
      </c>
      <c r="E6900" s="1" t="s">
        <v>59</v>
      </c>
      <c r="F6900" s="1" t="s">
        <v>110</v>
      </c>
      <c r="G6900" s="1" t="s">
        <v>189</v>
      </c>
      <c r="H6900" s="1" t="s">
        <v>91</v>
      </c>
      <c r="I6900" s="1" t="s">
        <v>21</v>
      </c>
      <c r="J6900" s="1" t="s">
        <v>23</v>
      </c>
      <c r="K6900">
        <v>602.65099999999995</v>
      </c>
      <c r="L6900">
        <v>7</v>
      </c>
      <c r="M6900">
        <v>0.3</v>
      </c>
      <c r="N6900">
        <v>-163.57669999999999</v>
      </c>
      <c r="O6900">
        <f>(Table1[[#This Row],[Sales]]-Table1[[#This Row],[Profit]])/Table1[[#This Row],[Quantity]]</f>
        <v>109.46109999999999</v>
      </c>
      <c r="P6900">
        <f>Table1[[#This Row],[Sales]]/Table1[[#This Row],[Quantity]]</f>
        <v>86.092999999999989</v>
      </c>
      <c r="Q6900" t="str">
        <f t="shared" si="214"/>
        <v>2021</v>
      </c>
      <c r="R6900" t="str">
        <f t="shared" si="215"/>
        <v>05</v>
      </c>
      <c r="S6900">
        <f>CEILING(Table1[[#This Row],[Month]]/3,1)</f>
        <v>2</v>
      </c>
      <c r="T6900" s="9">
        <f>(Table1[[#This Row],[Profit]]/Table1[[#This Row],[Sales]])</f>
        <v>-0.27142857142857141</v>
      </c>
    </row>
    <row r="6901" spans="1:20" x14ac:dyDescent="0.25">
      <c r="A6901">
        <v>20210524</v>
      </c>
      <c r="B6901" s="1" t="s">
        <v>1171</v>
      </c>
      <c r="C6901" s="1" t="s">
        <v>108</v>
      </c>
      <c r="D6901" s="1" t="s">
        <v>109</v>
      </c>
      <c r="E6901" s="1" t="s">
        <v>59</v>
      </c>
      <c r="F6901" s="1" t="s">
        <v>110</v>
      </c>
      <c r="G6901" s="1" t="s">
        <v>189</v>
      </c>
      <c r="H6901" s="1" t="s">
        <v>91</v>
      </c>
      <c r="I6901" s="1" t="s">
        <v>21</v>
      </c>
      <c r="J6901" s="1" t="s">
        <v>36</v>
      </c>
      <c r="K6901">
        <v>7.6559999999999997</v>
      </c>
      <c r="L6901">
        <v>6</v>
      </c>
      <c r="M6901">
        <v>0.8</v>
      </c>
      <c r="N6901">
        <v>-13.0152</v>
      </c>
      <c r="O6901">
        <f>(Table1[[#This Row],[Sales]]-Table1[[#This Row],[Profit]])/Table1[[#This Row],[Quantity]]</f>
        <v>3.4451999999999998</v>
      </c>
      <c r="P6901">
        <f>Table1[[#This Row],[Sales]]/Table1[[#This Row],[Quantity]]</f>
        <v>1.276</v>
      </c>
      <c r="Q6901" t="str">
        <f t="shared" si="214"/>
        <v>2021</v>
      </c>
      <c r="R6901" t="str">
        <f t="shared" si="215"/>
        <v>05</v>
      </c>
      <c r="S6901">
        <f>CEILING(Table1[[#This Row],[Month]]/3,1)</f>
        <v>2</v>
      </c>
      <c r="T6901" s="9">
        <f>(Table1[[#This Row],[Profit]]/Table1[[#This Row],[Sales]])</f>
        <v>-1.7000000000000002</v>
      </c>
    </row>
    <row r="6902" spans="1:20" x14ac:dyDescent="0.25">
      <c r="A6902">
        <v>20210907</v>
      </c>
      <c r="B6902" s="1" t="s">
        <v>448</v>
      </c>
      <c r="C6902" s="1" t="s">
        <v>133</v>
      </c>
      <c r="D6902" s="1" t="s">
        <v>134</v>
      </c>
      <c r="E6902" s="1" t="s">
        <v>17</v>
      </c>
      <c r="F6902" s="1" t="s">
        <v>18</v>
      </c>
      <c r="G6902" s="1" t="s">
        <v>171</v>
      </c>
      <c r="H6902" s="1" t="s">
        <v>40</v>
      </c>
      <c r="I6902" s="1" t="s">
        <v>63</v>
      </c>
      <c r="J6902" s="1" t="s">
        <v>94</v>
      </c>
      <c r="K6902">
        <v>559.92999999999995</v>
      </c>
      <c r="L6902">
        <v>7</v>
      </c>
      <c r="M6902">
        <v>0</v>
      </c>
      <c r="N6902">
        <v>167.97900000000001</v>
      </c>
      <c r="O6902">
        <f>(Table1[[#This Row],[Sales]]-Table1[[#This Row],[Profit]])/Table1[[#This Row],[Quantity]]</f>
        <v>55.992999999999988</v>
      </c>
      <c r="P6902">
        <f>Table1[[#This Row],[Sales]]/Table1[[#This Row],[Quantity]]</f>
        <v>79.989999999999995</v>
      </c>
      <c r="Q6902" t="str">
        <f t="shared" si="214"/>
        <v>2021</v>
      </c>
      <c r="R6902" t="str">
        <f t="shared" si="215"/>
        <v>09</v>
      </c>
      <c r="S6902">
        <f>CEILING(Table1[[#This Row],[Month]]/3,1)</f>
        <v>3</v>
      </c>
      <c r="T6902" s="9">
        <f>(Table1[[#This Row],[Profit]]/Table1[[#This Row],[Sales]])</f>
        <v>0.30000000000000004</v>
      </c>
    </row>
    <row r="6903" spans="1:20" x14ac:dyDescent="0.25">
      <c r="A6903">
        <v>20230725</v>
      </c>
      <c r="B6903" s="1" t="s">
        <v>747</v>
      </c>
      <c r="C6903" s="1" t="s">
        <v>25</v>
      </c>
      <c r="D6903" s="1" t="s">
        <v>425</v>
      </c>
      <c r="E6903" s="1" t="s">
        <v>27</v>
      </c>
      <c r="F6903" s="1" t="s">
        <v>28</v>
      </c>
      <c r="G6903" s="1" t="s">
        <v>346</v>
      </c>
      <c r="H6903" s="1" t="s">
        <v>20</v>
      </c>
      <c r="I6903" s="1" t="s">
        <v>30</v>
      </c>
      <c r="J6903" s="1" t="s">
        <v>374</v>
      </c>
      <c r="K6903">
        <v>2399.96</v>
      </c>
      <c r="L6903">
        <v>5</v>
      </c>
      <c r="M6903">
        <v>0.2</v>
      </c>
      <c r="N6903">
        <v>839.98599999999999</v>
      </c>
      <c r="O6903">
        <f>(Table1[[#This Row],[Sales]]-Table1[[#This Row],[Profit]])/Table1[[#This Row],[Quantity]]</f>
        <v>311.99480000000005</v>
      </c>
      <c r="P6903">
        <f>Table1[[#This Row],[Sales]]/Table1[[#This Row],[Quantity]]</f>
        <v>479.99200000000002</v>
      </c>
      <c r="Q6903" t="str">
        <f t="shared" si="214"/>
        <v>2023</v>
      </c>
      <c r="R6903" t="str">
        <f t="shared" si="215"/>
        <v>07</v>
      </c>
      <c r="S6903">
        <f>CEILING(Table1[[#This Row],[Month]]/3,1)</f>
        <v>3</v>
      </c>
      <c r="T6903" s="9">
        <f>(Table1[[#This Row],[Profit]]/Table1[[#This Row],[Sales]])</f>
        <v>0.35</v>
      </c>
    </row>
    <row r="6904" spans="1:20" x14ac:dyDescent="0.25">
      <c r="A6904">
        <v>20230903</v>
      </c>
      <c r="B6904" s="1" t="s">
        <v>650</v>
      </c>
      <c r="C6904" s="1" t="s">
        <v>108</v>
      </c>
      <c r="D6904" s="1" t="s">
        <v>143</v>
      </c>
      <c r="E6904" s="1" t="s">
        <v>59</v>
      </c>
      <c r="F6904" s="1" t="s">
        <v>110</v>
      </c>
      <c r="G6904" s="1" t="s">
        <v>447</v>
      </c>
      <c r="H6904" s="1" t="s">
        <v>62</v>
      </c>
      <c r="I6904" s="1" t="s">
        <v>30</v>
      </c>
      <c r="J6904" s="1" t="s">
        <v>136</v>
      </c>
      <c r="K6904">
        <v>16</v>
      </c>
      <c r="L6904">
        <v>4</v>
      </c>
      <c r="M6904">
        <v>0.2</v>
      </c>
      <c r="N6904">
        <v>5.6</v>
      </c>
      <c r="O6904">
        <f>(Table1[[#This Row],[Sales]]-Table1[[#This Row],[Profit]])/Table1[[#This Row],[Quantity]]</f>
        <v>2.6</v>
      </c>
      <c r="P6904">
        <f>Table1[[#This Row],[Sales]]/Table1[[#This Row],[Quantity]]</f>
        <v>4</v>
      </c>
      <c r="Q6904" t="str">
        <f t="shared" si="214"/>
        <v>2023</v>
      </c>
      <c r="R6904" t="str">
        <f t="shared" si="215"/>
        <v>09</v>
      </c>
      <c r="S6904">
        <f>CEILING(Table1[[#This Row],[Month]]/3,1)</f>
        <v>3</v>
      </c>
      <c r="T6904" s="9">
        <f>(Table1[[#This Row],[Profit]]/Table1[[#This Row],[Sales]])</f>
        <v>0.35</v>
      </c>
    </row>
    <row r="6905" spans="1:20" x14ac:dyDescent="0.25">
      <c r="A6905">
        <v>20230903</v>
      </c>
      <c r="B6905" s="1" t="s">
        <v>650</v>
      </c>
      <c r="C6905" s="1" t="s">
        <v>108</v>
      </c>
      <c r="D6905" s="1" t="s">
        <v>143</v>
      </c>
      <c r="E6905" s="1" t="s">
        <v>59</v>
      </c>
      <c r="F6905" s="1" t="s">
        <v>110</v>
      </c>
      <c r="G6905" s="1" t="s">
        <v>447</v>
      </c>
      <c r="H6905" s="1" t="s">
        <v>62</v>
      </c>
      <c r="I6905" s="1" t="s">
        <v>30</v>
      </c>
      <c r="J6905" s="1" t="s">
        <v>44</v>
      </c>
      <c r="K6905">
        <v>5.5880000000000001</v>
      </c>
      <c r="L6905">
        <v>2</v>
      </c>
      <c r="M6905">
        <v>0.8</v>
      </c>
      <c r="N6905">
        <v>-15.0876</v>
      </c>
      <c r="O6905">
        <f>(Table1[[#This Row],[Sales]]-Table1[[#This Row],[Profit]])/Table1[[#This Row],[Quantity]]</f>
        <v>10.3378</v>
      </c>
      <c r="P6905">
        <f>Table1[[#This Row],[Sales]]/Table1[[#This Row],[Quantity]]</f>
        <v>2.794</v>
      </c>
      <c r="Q6905" t="str">
        <f t="shared" si="214"/>
        <v>2023</v>
      </c>
      <c r="R6905" t="str">
        <f t="shared" si="215"/>
        <v>09</v>
      </c>
      <c r="S6905">
        <f>CEILING(Table1[[#This Row],[Month]]/3,1)</f>
        <v>3</v>
      </c>
      <c r="T6905" s="9">
        <f>(Table1[[#This Row],[Profit]]/Table1[[#This Row],[Sales]])</f>
        <v>-2.7</v>
      </c>
    </row>
    <row r="6906" spans="1:20" x14ac:dyDescent="0.25">
      <c r="A6906">
        <v>20230903</v>
      </c>
      <c r="B6906" s="1" t="s">
        <v>650</v>
      </c>
      <c r="C6906" s="1" t="s">
        <v>108</v>
      </c>
      <c r="D6906" s="1" t="s">
        <v>143</v>
      </c>
      <c r="E6906" s="1" t="s">
        <v>59</v>
      </c>
      <c r="F6906" s="1" t="s">
        <v>110</v>
      </c>
      <c r="G6906" s="1" t="s">
        <v>447</v>
      </c>
      <c r="H6906" s="1" t="s">
        <v>62</v>
      </c>
      <c r="I6906" s="1" t="s">
        <v>30</v>
      </c>
      <c r="J6906" s="1" t="s">
        <v>37</v>
      </c>
      <c r="K6906">
        <v>235.92</v>
      </c>
      <c r="L6906">
        <v>5</v>
      </c>
      <c r="M6906">
        <v>0.2</v>
      </c>
      <c r="N6906">
        <v>-44.234999999999999</v>
      </c>
      <c r="O6906">
        <f>(Table1[[#This Row],[Sales]]-Table1[[#This Row],[Profit]])/Table1[[#This Row],[Quantity]]</f>
        <v>56.030999999999992</v>
      </c>
      <c r="P6906">
        <f>Table1[[#This Row],[Sales]]/Table1[[#This Row],[Quantity]]</f>
        <v>47.183999999999997</v>
      </c>
      <c r="Q6906" t="str">
        <f t="shared" si="214"/>
        <v>2023</v>
      </c>
      <c r="R6906" t="str">
        <f t="shared" si="215"/>
        <v>09</v>
      </c>
      <c r="S6906">
        <f>CEILING(Table1[[#This Row],[Month]]/3,1)</f>
        <v>3</v>
      </c>
      <c r="T6906" s="9">
        <f>(Table1[[#This Row],[Profit]]/Table1[[#This Row],[Sales]])</f>
        <v>-0.1875</v>
      </c>
    </row>
    <row r="6907" spans="1:20" x14ac:dyDescent="0.25">
      <c r="A6907">
        <v>20231207</v>
      </c>
      <c r="B6907" s="1" t="s">
        <v>573</v>
      </c>
      <c r="C6907" s="1" t="s">
        <v>25</v>
      </c>
      <c r="D6907" s="1" t="s">
        <v>335</v>
      </c>
      <c r="E6907" s="1" t="s">
        <v>27</v>
      </c>
      <c r="F6907" s="1" t="s">
        <v>28</v>
      </c>
      <c r="G6907" s="1" t="s">
        <v>191</v>
      </c>
      <c r="H6907" s="1" t="s">
        <v>91</v>
      </c>
      <c r="I6907" s="1" t="s">
        <v>30</v>
      </c>
      <c r="J6907" s="1" t="s">
        <v>37</v>
      </c>
      <c r="K6907">
        <v>10.68</v>
      </c>
      <c r="L6907">
        <v>1</v>
      </c>
      <c r="M6907">
        <v>0</v>
      </c>
      <c r="N6907">
        <v>2.8835999999999999</v>
      </c>
      <c r="O6907">
        <f>(Table1[[#This Row],[Sales]]-Table1[[#This Row],[Profit]])/Table1[[#This Row],[Quantity]]</f>
        <v>7.7964000000000002</v>
      </c>
      <c r="P6907">
        <f>Table1[[#This Row],[Sales]]/Table1[[#This Row],[Quantity]]</f>
        <v>10.68</v>
      </c>
      <c r="Q6907" t="str">
        <f t="shared" si="214"/>
        <v>2023</v>
      </c>
      <c r="R6907" t="str">
        <f t="shared" si="215"/>
        <v>12</v>
      </c>
      <c r="S6907">
        <f>CEILING(Table1[[#This Row],[Month]]/3,1)</f>
        <v>4</v>
      </c>
      <c r="T6907" s="9">
        <f>(Table1[[#This Row],[Profit]]/Table1[[#This Row],[Sales]])</f>
        <v>0.27</v>
      </c>
    </row>
    <row r="6908" spans="1:20" x14ac:dyDescent="0.25">
      <c r="A6908">
        <v>20230521</v>
      </c>
      <c r="B6908" s="1" t="s">
        <v>395</v>
      </c>
      <c r="C6908" s="1" t="s">
        <v>120</v>
      </c>
      <c r="D6908" s="1" t="s">
        <v>593</v>
      </c>
      <c r="E6908" s="1" t="s">
        <v>27</v>
      </c>
      <c r="F6908" s="1" t="s">
        <v>82</v>
      </c>
      <c r="G6908" s="1" t="s">
        <v>118</v>
      </c>
      <c r="H6908" s="1" t="s">
        <v>55</v>
      </c>
      <c r="I6908" s="1" t="s">
        <v>30</v>
      </c>
      <c r="J6908" s="1" t="s">
        <v>36</v>
      </c>
      <c r="K6908">
        <v>41.28</v>
      </c>
      <c r="L6908">
        <v>2</v>
      </c>
      <c r="M6908">
        <v>0</v>
      </c>
      <c r="N6908">
        <v>19.814399999999999</v>
      </c>
      <c r="O6908">
        <f>(Table1[[#This Row],[Sales]]-Table1[[#This Row],[Profit]])/Table1[[#This Row],[Quantity]]</f>
        <v>10.732800000000001</v>
      </c>
      <c r="P6908">
        <f>Table1[[#This Row],[Sales]]/Table1[[#This Row],[Quantity]]</f>
        <v>20.64</v>
      </c>
      <c r="Q6908" t="str">
        <f t="shared" si="214"/>
        <v>2023</v>
      </c>
      <c r="R6908" t="str">
        <f t="shared" si="215"/>
        <v>05</v>
      </c>
      <c r="S6908">
        <f>CEILING(Table1[[#This Row],[Month]]/3,1)</f>
        <v>2</v>
      </c>
      <c r="T6908" s="9">
        <f>(Table1[[#This Row],[Profit]]/Table1[[#This Row],[Sales]])</f>
        <v>0.48</v>
      </c>
    </row>
    <row r="6909" spans="1:20" x14ac:dyDescent="0.25">
      <c r="A6909">
        <v>20220928</v>
      </c>
      <c r="B6909" s="1" t="s">
        <v>883</v>
      </c>
      <c r="C6909" s="1" t="s">
        <v>52</v>
      </c>
      <c r="D6909" s="1" t="s">
        <v>53</v>
      </c>
      <c r="E6909" s="1" t="s">
        <v>27</v>
      </c>
      <c r="F6909" s="1" t="s">
        <v>28</v>
      </c>
      <c r="G6909" s="1" t="s">
        <v>111</v>
      </c>
      <c r="H6909" s="1" t="s">
        <v>20</v>
      </c>
      <c r="I6909" s="1" t="s">
        <v>21</v>
      </c>
      <c r="J6909" s="1" t="s">
        <v>43</v>
      </c>
      <c r="K6909">
        <v>1001.5839999999999</v>
      </c>
      <c r="L6909">
        <v>2</v>
      </c>
      <c r="M6909">
        <v>0.2</v>
      </c>
      <c r="N6909">
        <v>125.19799999999999</v>
      </c>
      <c r="O6909">
        <f>(Table1[[#This Row],[Sales]]-Table1[[#This Row],[Profit]])/Table1[[#This Row],[Quantity]]</f>
        <v>438.19299999999998</v>
      </c>
      <c r="P6909">
        <f>Table1[[#This Row],[Sales]]/Table1[[#This Row],[Quantity]]</f>
        <v>500.79199999999997</v>
      </c>
      <c r="Q6909" t="str">
        <f t="shared" si="214"/>
        <v>2022</v>
      </c>
      <c r="R6909" t="str">
        <f t="shared" si="215"/>
        <v>09</v>
      </c>
      <c r="S6909">
        <f>CEILING(Table1[[#This Row],[Month]]/3,1)</f>
        <v>3</v>
      </c>
      <c r="T6909" s="9">
        <f>(Table1[[#This Row],[Profit]]/Table1[[#This Row],[Sales]])</f>
        <v>0.125</v>
      </c>
    </row>
    <row r="6910" spans="1:20" x14ac:dyDescent="0.25">
      <c r="A6910">
        <v>20231211</v>
      </c>
      <c r="B6910" s="1" t="s">
        <v>242</v>
      </c>
      <c r="C6910" s="1" t="s">
        <v>173</v>
      </c>
      <c r="D6910" s="1" t="s">
        <v>1012</v>
      </c>
      <c r="E6910" s="1" t="s">
        <v>27</v>
      </c>
      <c r="F6910" s="1" t="s">
        <v>82</v>
      </c>
      <c r="G6910" s="1" t="s">
        <v>198</v>
      </c>
      <c r="H6910" s="1" t="s">
        <v>75</v>
      </c>
      <c r="I6910" s="1" t="s">
        <v>30</v>
      </c>
      <c r="J6910" s="1" t="s">
        <v>41</v>
      </c>
      <c r="K6910">
        <v>14.76</v>
      </c>
      <c r="L6910">
        <v>2</v>
      </c>
      <c r="M6910">
        <v>0</v>
      </c>
      <c r="N6910">
        <v>4.2804000000000002</v>
      </c>
      <c r="O6910">
        <f>(Table1[[#This Row],[Sales]]-Table1[[#This Row],[Profit]])/Table1[[#This Row],[Quantity]]</f>
        <v>5.2397999999999998</v>
      </c>
      <c r="P6910">
        <f>Table1[[#This Row],[Sales]]/Table1[[#This Row],[Quantity]]</f>
        <v>7.38</v>
      </c>
      <c r="Q6910" t="str">
        <f t="shared" si="214"/>
        <v>2023</v>
      </c>
      <c r="R6910" t="str">
        <f t="shared" si="215"/>
        <v>12</v>
      </c>
      <c r="S6910">
        <f>CEILING(Table1[[#This Row],[Month]]/3,1)</f>
        <v>4</v>
      </c>
      <c r="T6910" s="9">
        <f>(Table1[[#This Row],[Profit]]/Table1[[#This Row],[Sales]])</f>
        <v>0.29000000000000004</v>
      </c>
    </row>
    <row r="6911" spans="1:20" x14ac:dyDescent="0.25">
      <c r="A6911">
        <v>20200913</v>
      </c>
      <c r="B6911" s="1" t="s">
        <v>123</v>
      </c>
      <c r="C6911" s="1" t="s">
        <v>209</v>
      </c>
      <c r="D6911" s="1" t="s">
        <v>210</v>
      </c>
      <c r="E6911" s="1" t="s">
        <v>27</v>
      </c>
      <c r="F6911" s="1" t="s">
        <v>82</v>
      </c>
      <c r="G6911" s="1" t="s">
        <v>127</v>
      </c>
      <c r="H6911" s="1" t="s">
        <v>40</v>
      </c>
      <c r="I6911" s="1" t="s">
        <v>21</v>
      </c>
      <c r="J6911" s="1" t="s">
        <v>36</v>
      </c>
      <c r="K6911">
        <v>2.5019999999999998</v>
      </c>
      <c r="L6911">
        <v>3</v>
      </c>
      <c r="M6911">
        <v>0.7</v>
      </c>
      <c r="N6911">
        <v>-2.0015999999999998</v>
      </c>
      <c r="O6911">
        <f>(Table1[[#This Row],[Sales]]-Table1[[#This Row],[Profit]])/Table1[[#This Row],[Quantity]]</f>
        <v>1.5011999999999999</v>
      </c>
      <c r="P6911">
        <f>Table1[[#This Row],[Sales]]/Table1[[#This Row],[Quantity]]</f>
        <v>0.83399999999999996</v>
      </c>
      <c r="Q6911" t="str">
        <f t="shared" si="214"/>
        <v>2020</v>
      </c>
      <c r="R6911" t="str">
        <f t="shared" si="215"/>
        <v>09</v>
      </c>
      <c r="S6911">
        <f>CEILING(Table1[[#This Row],[Month]]/3,1)</f>
        <v>3</v>
      </c>
      <c r="T6911" s="9">
        <f>(Table1[[#This Row],[Profit]]/Table1[[#This Row],[Sales]])</f>
        <v>-0.8</v>
      </c>
    </row>
    <row r="6912" spans="1:20" x14ac:dyDescent="0.25">
      <c r="A6912">
        <v>20230730</v>
      </c>
      <c r="B6912" s="1" t="s">
        <v>695</v>
      </c>
      <c r="C6912" s="1" t="s">
        <v>52</v>
      </c>
      <c r="D6912" s="1" t="s">
        <v>53</v>
      </c>
      <c r="E6912" s="1" t="s">
        <v>27</v>
      </c>
      <c r="F6912" s="1" t="s">
        <v>28</v>
      </c>
      <c r="G6912" s="1" t="s">
        <v>346</v>
      </c>
      <c r="H6912" s="1" t="s">
        <v>20</v>
      </c>
      <c r="I6912" s="1" t="s">
        <v>21</v>
      </c>
      <c r="J6912" s="1" t="s">
        <v>22</v>
      </c>
      <c r="K6912">
        <v>115.96</v>
      </c>
      <c r="L6912">
        <v>2</v>
      </c>
      <c r="M6912">
        <v>0</v>
      </c>
      <c r="N6912">
        <v>25.511199999999999</v>
      </c>
      <c r="O6912">
        <f>(Table1[[#This Row],[Sales]]-Table1[[#This Row],[Profit]])/Table1[[#This Row],[Quantity]]</f>
        <v>45.224399999999996</v>
      </c>
      <c r="P6912">
        <f>Table1[[#This Row],[Sales]]/Table1[[#This Row],[Quantity]]</f>
        <v>57.98</v>
      </c>
      <c r="Q6912" t="str">
        <f t="shared" si="214"/>
        <v>2023</v>
      </c>
      <c r="R6912" t="str">
        <f t="shared" si="215"/>
        <v>07</v>
      </c>
      <c r="S6912">
        <f>CEILING(Table1[[#This Row],[Month]]/3,1)</f>
        <v>3</v>
      </c>
      <c r="T6912" s="9">
        <f>(Table1[[#This Row],[Profit]]/Table1[[#This Row],[Sales]])</f>
        <v>0.22</v>
      </c>
    </row>
    <row r="6913" spans="1:20" x14ac:dyDescent="0.25">
      <c r="A6913">
        <v>20230802</v>
      </c>
      <c r="B6913" s="1" t="s">
        <v>256</v>
      </c>
      <c r="C6913" s="1" t="s">
        <v>25</v>
      </c>
      <c r="D6913" s="1" t="s">
        <v>77</v>
      </c>
      <c r="E6913" s="1" t="s">
        <v>27</v>
      </c>
      <c r="F6913" s="1" t="s">
        <v>28</v>
      </c>
      <c r="G6913" s="1" t="s">
        <v>257</v>
      </c>
      <c r="H6913" s="1" t="s">
        <v>75</v>
      </c>
      <c r="I6913" s="1" t="s">
        <v>21</v>
      </c>
      <c r="J6913" s="1" t="s">
        <v>37</v>
      </c>
      <c r="K6913">
        <v>186.54</v>
      </c>
      <c r="L6913">
        <v>3</v>
      </c>
      <c r="M6913">
        <v>0</v>
      </c>
      <c r="N6913">
        <v>50.3658</v>
      </c>
      <c r="O6913">
        <f>(Table1[[#This Row],[Sales]]-Table1[[#This Row],[Profit]])/Table1[[#This Row],[Quantity]]</f>
        <v>45.391399999999997</v>
      </c>
      <c r="P6913">
        <f>Table1[[#This Row],[Sales]]/Table1[[#This Row],[Quantity]]</f>
        <v>62.18</v>
      </c>
      <c r="Q6913" t="str">
        <f t="shared" si="214"/>
        <v>2023</v>
      </c>
      <c r="R6913" t="str">
        <f t="shared" si="215"/>
        <v>08</v>
      </c>
      <c r="S6913">
        <f>CEILING(Table1[[#This Row],[Month]]/3,1)</f>
        <v>3</v>
      </c>
      <c r="T6913" s="9">
        <f>(Table1[[#This Row],[Profit]]/Table1[[#This Row],[Sales]])</f>
        <v>0.27</v>
      </c>
    </row>
    <row r="6914" spans="1:20" x14ac:dyDescent="0.25">
      <c r="A6914">
        <v>20230503</v>
      </c>
      <c r="B6914" s="1" t="s">
        <v>993</v>
      </c>
      <c r="C6914" s="1" t="s">
        <v>25</v>
      </c>
      <c r="D6914" s="1" t="s">
        <v>26</v>
      </c>
      <c r="E6914" s="1" t="s">
        <v>27</v>
      </c>
      <c r="F6914" s="1" t="s">
        <v>28</v>
      </c>
      <c r="G6914" s="1" t="s">
        <v>344</v>
      </c>
      <c r="H6914" s="1" t="s">
        <v>20</v>
      </c>
      <c r="I6914" s="1" t="s">
        <v>30</v>
      </c>
      <c r="J6914" s="1" t="s">
        <v>94</v>
      </c>
      <c r="K6914">
        <v>159.56</v>
      </c>
      <c r="L6914">
        <v>4</v>
      </c>
      <c r="M6914">
        <v>0</v>
      </c>
      <c r="N6914">
        <v>59.037199999999999</v>
      </c>
      <c r="O6914">
        <f>(Table1[[#This Row],[Sales]]-Table1[[#This Row],[Profit]])/Table1[[#This Row],[Quantity]]</f>
        <v>25.130700000000001</v>
      </c>
      <c r="P6914">
        <f>Table1[[#This Row],[Sales]]/Table1[[#This Row],[Quantity]]</f>
        <v>39.89</v>
      </c>
      <c r="Q6914" t="str">
        <f t="shared" si="214"/>
        <v>2023</v>
      </c>
      <c r="R6914" t="str">
        <f t="shared" si="215"/>
        <v>05</v>
      </c>
      <c r="S6914">
        <f>CEILING(Table1[[#This Row],[Month]]/3,1)</f>
        <v>2</v>
      </c>
      <c r="T6914" s="9">
        <f>(Table1[[#This Row],[Profit]]/Table1[[#This Row],[Sales]])</f>
        <v>0.37</v>
      </c>
    </row>
    <row r="6915" spans="1:20" x14ac:dyDescent="0.25">
      <c r="A6915">
        <v>20210612</v>
      </c>
      <c r="B6915" s="1" t="s">
        <v>305</v>
      </c>
      <c r="C6915" s="1" t="s">
        <v>32</v>
      </c>
      <c r="D6915" s="1" t="s">
        <v>315</v>
      </c>
      <c r="E6915" s="1" t="s">
        <v>17</v>
      </c>
      <c r="F6915" s="1" t="s">
        <v>34</v>
      </c>
      <c r="G6915" s="1" t="s">
        <v>306</v>
      </c>
      <c r="H6915" s="1" t="s">
        <v>40</v>
      </c>
      <c r="I6915" s="1" t="s">
        <v>21</v>
      </c>
      <c r="J6915" s="1" t="s">
        <v>43</v>
      </c>
      <c r="K6915">
        <v>55.984000000000002</v>
      </c>
      <c r="L6915">
        <v>2</v>
      </c>
      <c r="M6915">
        <v>0.2</v>
      </c>
      <c r="N6915">
        <v>4.1988000000000003</v>
      </c>
      <c r="O6915">
        <f>(Table1[[#This Row],[Sales]]-Table1[[#This Row],[Profit]])/Table1[[#This Row],[Quantity]]</f>
        <v>25.892600000000002</v>
      </c>
      <c r="P6915">
        <f>Table1[[#This Row],[Sales]]/Table1[[#This Row],[Quantity]]</f>
        <v>27.992000000000001</v>
      </c>
      <c r="Q6915" t="str">
        <f t="shared" ref="Q6915:Q6978" si="216">LEFT(A6915,4)</f>
        <v>2021</v>
      </c>
      <c r="R6915" t="str">
        <f t="shared" ref="R6915:R6978" si="217">MID(A6915,5,2)</f>
        <v>06</v>
      </c>
      <c r="S6915">
        <f>CEILING(Table1[[#This Row],[Month]]/3,1)</f>
        <v>2</v>
      </c>
      <c r="T6915" s="9">
        <f>(Table1[[#This Row],[Profit]]/Table1[[#This Row],[Sales]])</f>
        <v>7.4999999999999997E-2</v>
      </c>
    </row>
    <row r="6916" spans="1:20" x14ac:dyDescent="0.25">
      <c r="A6916">
        <v>20201222</v>
      </c>
      <c r="B6916" s="1" t="s">
        <v>759</v>
      </c>
      <c r="C6916" s="1" t="s">
        <v>108</v>
      </c>
      <c r="D6916" s="1" t="s">
        <v>143</v>
      </c>
      <c r="E6916" s="1" t="s">
        <v>59</v>
      </c>
      <c r="F6916" s="1" t="s">
        <v>110</v>
      </c>
      <c r="G6916" s="1" t="s">
        <v>360</v>
      </c>
      <c r="H6916" s="1" t="s">
        <v>40</v>
      </c>
      <c r="I6916" s="1" t="s">
        <v>21</v>
      </c>
      <c r="J6916" s="1" t="s">
        <v>37</v>
      </c>
      <c r="K6916">
        <v>132.16</v>
      </c>
      <c r="L6916">
        <v>1</v>
      </c>
      <c r="M6916">
        <v>0.2</v>
      </c>
      <c r="N6916">
        <v>9.9120000000000008</v>
      </c>
      <c r="O6916">
        <f>(Table1[[#This Row],[Sales]]-Table1[[#This Row],[Profit]])/Table1[[#This Row],[Quantity]]</f>
        <v>122.24799999999999</v>
      </c>
      <c r="P6916">
        <f>Table1[[#This Row],[Sales]]/Table1[[#This Row],[Quantity]]</f>
        <v>132.16</v>
      </c>
      <c r="Q6916" t="str">
        <f t="shared" si="216"/>
        <v>2020</v>
      </c>
      <c r="R6916" t="str">
        <f t="shared" si="217"/>
        <v>12</v>
      </c>
      <c r="S6916">
        <f>CEILING(Table1[[#This Row],[Month]]/3,1)</f>
        <v>4</v>
      </c>
      <c r="T6916" s="9">
        <f>(Table1[[#This Row],[Profit]]/Table1[[#This Row],[Sales]])</f>
        <v>7.5000000000000011E-2</v>
      </c>
    </row>
    <row r="6917" spans="1:20" x14ac:dyDescent="0.25">
      <c r="A6917">
        <v>20201222</v>
      </c>
      <c r="B6917" s="1" t="s">
        <v>759</v>
      </c>
      <c r="C6917" s="1" t="s">
        <v>108</v>
      </c>
      <c r="D6917" s="1" t="s">
        <v>143</v>
      </c>
      <c r="E6917" s="1" t="s">
        <v>59</v>
      </c>
      <c r="F6917" s="1" t="s">
        <v>110</v>
      </c>
      <c r="G6917" s="1" t="s">
        <v>360</v>
      </c>
      <c r="H6917" s="1" t="s">
        <v>40</v>
      </c>
      <c r="I6917" s="1" t="s">
        <v>21</v>
      </c>
      <c r="J6917" s="1" t="s">
        <v>36</v>
      </c>
      <c r="K6917">
        <v>17.904</v>
      </c>
      <c r="L6917">
        <v>6</v>
      </c>
      <c r="M6917">
        <v>0.8</v>
      </c>
      <c r="N6917">
        <v>-31.332000000000001</v>
      </c>
      <c r="O6917">
        <f>(Table1[[#This Row],[Sales]]-Table1[[#This Row],[Profit]])/Table1[[#This Row],[Quantity]]</f>
        <v>8.2060000000000013</v>
      </c>
      <c r="P6917">
        <f>Table1[[#This Row],[Sales]]/Table1[[#This Row],[Quantity]]</f>
        <v>2.984</v>
      </c>
      <c r="Q6917" t="str">
        <f t="shared" si="216"/>
        <v>2020</v>
      </c>
      <c r="R6917" t="str">
        <f t="shared" si="217"/>
        <v>12</v>
      </c>
      <c r="S6917">
        <f>CEILING(Table1[[#This Row],[Month]]/3,1)</f>
        <v>4</v>
      </c>
      <c r="T6917" s="9">
        <f>(Table1[[#This Row],[Profit]]/Table1[[#This Row],[Sales]])</f>
        <v>-1.75</v>
      </c>
    </row>
    <row r="6918" spans="1:20" x14ac:dyDescent="0.25">
      <c r="A6918">
        <v>20201222</v>
      </c>
      <c r="B6918" s="1" t="s">
        <v>759</v>
      </c>
      <c r="C6918" s="1" t="s">
        <v>108</v>
      </c>
      <c r="D6918" s="1" t="s">
        <v>143</v>
      </c>
      <c r="E6918" s="1" t="s">
        <v>59</v>
      </c>
      <c r="F6918" s="1" t="s">
        <v>110</v>
      </c>
      <c r="G6918" s="1" t="s">
        <v>360</v>
      </c>
      <c r="H6918" s="1" t="s">
        <v>40</v>
      </c>
      <c r="I6918" s="1" t="s">
        <v>21</v>
      </c>
      <c r="J6918" s="1" t="s">
        <v>50</v>
      </c>
      <c r="K6918">
        <v>124.032</v>
      </c>
      <c r="L6918">
        <v>4</v>
      </c>
      <c r="M6918">
        <v>0.2</v>
      </c>
      <c r="N6918">
        <v>44.961599999999997</v>
      </c>
      <c r="O6918">
        <f>(Table1[[#This Row],[Sales]]-Table1[[#This Row],[Profit]])/Table1[[#This Row],[Quantity]]</f>
        <v>19.767600000000002</v>
      </c>
      <c r="P6918">
        <f>Table1[[#This Row],[Sales]]/Table1[[#This Row],[Quantity]]</f>
        <v>31.007999999999999</v>
      </c>
      <c r="Q6918" t="str">
        <f t="shared" si="216"/>
        <v>2020</v>
      </c>
      <c r="R6918" t="str">
        <f t="shared" si="217"/>
        <v>12</v>
      </c>
      <c r="S6918">
        <f>CEILING(Table1[[#This Row],[Month]]/3,1)</f>
        <v>4</v>
      </c>
      <c r="T6918" s="9">
        <f>(Table1[[#This Row],[Profit]]/Table1[[#This Row],[Sales]])</f>
        <v>0.36249999999999999</v>
      </c>
    </row>
    <row r="6919" spans="1:20" x14ac:dyDescent="0.25">
      <c r="A6919">
        <v>20201216</v>
      </c>
      <c r="B6919" s="1" t="s">
        <v>1164</v>
      </c>
      <c r="C6919" s="1" t="s">
        <v>25</v>
      </c>
      <c r="D6919" s="1" t="s">
        <v>1001</v>
      </c>
      <c r="E6919" s="1" t="s">
        <v>27</v>
      </c>
      <c r="F6919" s="1" t="s">
        <v>28</v>
      </c>
      <c r="G6919" s="1" t="s">
        <v>100</v>
      </c>
      <c r="H6919" s="1" t="s">
        <v>101</v>
      </c>
      <c r="I6919" s="1" t="s">
        <v>30</v>
      </c>
      <c r="J6919" s="1" t="s">
        <v>23</v>
      </c>
      <c r="K6919">
        <v>1403.92</v>
      </c>
      <c r="L6919">
        <v>5</v>
      </c>
      <c r="M6919">
        <v>0.2</v>
      </c>
      <c r="N6919">
        <v>70.195999999999998</v>
      </c>
      <c r="O6919">
        <f>(Table1[[#This Row],[Sales]]-Table1[[#This Row],[Profit]])/Table1[[#This Row],[Quantity]]</f>
        <v>266.74480000000005</v>
      </c>
      <c r="P6919">
        <f>Table1[[#This Row],[Sales]]/Table1[[#This Row],[Quantity]]</f>
        <v>280.78399999999999</v>
      </c>
      <c r="Q6919" t="str">
        <f t="shared" si="216"/>
        <v>2020</v>
      </c>
      <c r="R6919" t="str">
        <f t="shared" si="217"/>
        <v>12</v>
      </c>
      <c r="S6919">
        <f>CEILING(Table1[[#This Row],[Month]]/3,1)</f>
        <v>4</v>
      </c>
      <c r="T6919" s="9">
        <f>(Table1[[#This Row],[Profit]]/Table1[[#This Row],[Sales]])</f>
        <v>4.9999999999999996E-2</v>
      </c>
    </row>
    <row r="6920" spans="1:20" x14ac:dyDescent="0.25">
      <c r="A6920">
        <v>20220417</v>
      </c>
      <c r="B6920" s="1" t="s">
        <v>606</v>
      </c>
      <c r="C6920" s="1" t="s">
        <v>52</v>
      </c>
      <c r="D6920" s="1" t="s">
        <v>53</v>
      </c>
      <c r="E6920" s="1" t="s">
        <v>27</v>
      </c>
      <c r="F6920" s="1" t="s">
        <v>28</v>
      </c>
      <c r="G6920" s="1" t="s">
        <v>176</v>
      </c>
      <c r="H6920" s="1" t="s">
        <v>161</v>
      </c>
      <c r="I6920" s="1" t="s">
        <v>21</v>
      </c>
      <c r="J6920" s="1" t="s">
        <v>50</v>
      </c>
      <c r="K6920">
        <v>28.8</v>
      </c>
      <c r="L6920">
        <v>3</v>
      </c>
      <c r="M6920">
        <v>0</v>
      </c>
      <c r="N6920">
        <v>0.86399999999999999</v>
      </c>
      <c r="O6920">
        <f>(Table1[[#This Row],[Sales]]-Table1[[#This Row],[Profit]])/Table1[[#This Row],[Quantity]]</f>
        <v>9.3119999999999994</v>
      </c>
      <c r="P6920">
        <f>Table1[[#This Row],[Sales]]/Table1[[#This Row],[Quantity]]</f>
        <v>9.6</v>
      </c>
      <c r="Q6920" t="str">
        <f t="shared" si="216"/>
        <v>2022</v>
      </c>
      <c r="R6920" t="str">
        <f t="shared" si="217"/>
        <v>04</v>
      </c>
      <c r="S6920">
        <f>CEILING(Table1[[#This Row],[Month]]/3,1)</f>
        <v>2</v>
      </c>
      <c r="T6920" s="9">
        <f>(Table1[[#This Row],[Profit]]/Table1[[#This Row],[Sales]])</f>
        <v>0.03</v>
      </c>
    </row>
    <row r="6921" spans="1:20" x14ac:dyDescent="0.25">
      <c r="A6921">
        <v>20210521</v>
      </c>
      <c r="B6921" s="1" t="s">
        <v>779</v>
      </c>
      <c r="C6921" s="1" t="s">
        <v>85</v>
      </c>
      <c r="D6921" s="1" t="s">
        <v>86</v>
      </c>
      <c r="E6921" s="1" t="s">
        <v>17</v>
      </c>
      <c r="F6921" s="1" t="s">
        <v>34</v>
      </c>
      <c r="G6921" s="1" t="s">
        <v>336</v>
      </c>
      <c r="H6921" s="1" t="s">
        <v>69</v>
      </c>
      <c r="I6921" s="1" t="s">
        <v>30</v>
      </c>
      <c r="J6921" s="1" t="s">
        <v>36</v>
      </c>
      <c r="K6921">
        <v>24.588000000000001</v>
      </c>
      <c r="L6921">
        <v>2</v>
      </c>
      <c r="M6921">
        <v>0.7</v>
      </c>
      <c r="N6921">
        <v>-18.031199999999998</v>
      </c>
      <c r="O6921">
        <f>(Table1[[#This Row],[Sales]]-Table1[[#This Row],[Profit]])/Table1[[#This Row],[Quantity]]</f>
        <v>21.3096</v>
      </c>
      <c r="P6921">
        <f>Table1[[#This Row],[Sales]]/Table1[[#This Row],[Quantity]]</f>
        <v>12.294</v>
      </c>
      <c r="Q6921" t="str">
        <f t="shared" si="216"/>
        <v>2021</v>
      </c>
      <c r="R6921" t="str">
        <f t="shared" si="217"/>
        <v>05</v>
      </c>
      <c r="S6921">
        <f>CEILING(Table1[[#This Row],[Month]]/3,1)</f>
        <v>2</v>
      </c>
      <c r="T6921" s="9">
        <f>(Table1[[#This Row],[Profit]]/Table1[[#This Row],[Sales]])</f>
        <v>-0.73333333333333328</v>
      </c>
    </row>
    <row r="6922" spans="1:20" x14ac:dyDescent="0.25">
      <c r="A6922">
        <v>20230227</v>
      </c>
      <c r="B6922" s="1" t="s">
        <v>263</v>
      </c>
      <c r="C6922" s="1" t="s">
        <v>25</v>
      </c>
      <c r="D6922" s="1" t="s">
        <v>1203</v>
      </c>
      <c r="E6922" s="1" t="s">
        <v>27</v>
      </c>
      <c r="F6922" s="1" t="s">
        <v>28</v>
      </c>
      <c r="G6922" s="1" t="s">
        <v>160</v>
      </c>
      <c r="H6922" s="1" t="s">
        <v>161</v>
      </c>
      <c r="I6922" s="1" t="s">
        <v>21</v>
      </c>
      <c r="J6922" s="1" t="s">
        <v>44</v>
      </c>
      <c r="K6922">
        <v>356.79</v>
      </c>
      <c r="L6922">
        <v>7</v>
      </c>
      <c r="M6922">
        <v>0</v>
      </c>
      <c r="N6922">
        <v>99.901200000000003</v>
      </c>
      <c r="O6922">
        <f>(Table1[[#This Row],[Sales]]-Table1[[#This Row],[Profit]])/Table1[[#This Row],[Quantity]]</f>
        <v>36.698399999999999</v>
      </c>
      <c r="P6922">
        <f>Table1[[#This Row],[Sales]]/Table1[[#This Row],[Quantity]]</f>
        <v>50.970000000000006</v>
      </c>
      <c r="Q6922" t="str">
        <f t="shared" si="216"/>
        <v>2023</v>
      </c>
      <c r="R6922" t="str">
        <f t="shared" si="217"/>
        <v>02</v>
      </c>
      <c r="S6922">
        <f>CEILING(Table1[[#This Row],[Month]]/3,1)</f>
        <v>1</v>
      </c>
      <c r="T6922" s="9">
        <f>(Table1[[#This Row],[Profit]]/Table1[[#This Row],[Sales]])</f>
        <v>0.27999999999999997</v>
      </c>
    </row>
    <row r="6923" spans="1:20" x14ac:dyDescent="0.25">
      <c r="A6923">
        <v>20230405</v>
      </c>
      <c r="B6923" s="1" t="s">
        <v>727</v>
      </c>
      <c r="C6923" s="1" t="s">
        <v>133</v>
      </c>
      <c r="D6923" s="1" t="s">
        <v>134</v>
      </c>
      <c r="E6923" s="1" t="s">
        <v>17</v>
      </c>
      <c r="F6923" s="1" t="s">
        <v>18</v>
      </c>
      <c r="G6923" s="1" t="s">
        <v>87</v>
      </c>
      <c r="H6923" s="1" t="s">
        <v>75</v>
      </c>
      <c r="I6923" s="1" t="s">
        <v>63</v>
      </c>
      <c r="J6923" s="1" t="s">
        <v>97</v>
      </c>
      <c r="K6923">
        <v>16.98</v>
      </c>
      <c r="L6923">
        <v>1</v>
      </c>
      <c r="M6923">
        <v>0</v>
      </c>
      <c r="N6923">
        <v>8.49</v>
      </c>
      <c r="O6923">
        <f>(Table1[[#This Row],[Sales]]-Table1[[#This Row],[Profit]])/Table1[[#This Row],[Quantity]]</f>
        <v>8.49</v>
      </c>
      <c r="P6923">
        <f>Table1[[#This Row],[Sales]]/Table1[[#This Row],[Quantity]]</f>
        <v>16.98</v>
      </c>
      <c r="Q6923" t="str">
        <f t="shared" si="216"/>
        <v>2023</v>
      </c>
      <c r="R6923" t="str">
        <f t="shared" si="217"/>
        <v>04</v>
      </c>
      <c r="S6923">
        <f>CEILING(Table1[[#This Row],[Month]]/3,1)</f>
        <v>2</v>
      </c>
      <c r="T6923" s="9">
        <f>(Table1[[#This Row],[Profit]]/Table1[[#This Row],[Sales]])</f>
        <v>0.5</v>
      </c>
    </row>
    <row r="6924" spans="1:20" x14ac:dyDescent="0.25">
      <c r="A6924">
        <v>20210316</v>
      </c>
      <c r="B6924" s="1" t="s">
        <v>718</v>
      </c>
      <c r="C6924" s="1" t="s">
        <v>163</v>
      </c>
      <c r="D6924" s="1" t="s">
        <v>164</v>
      </c>
      <c r="E6924" s="1" t="s">
        <v>17</v>
      </c>
      <c r="F6924" s="1" t="s">
        <v>34</v>
      </c>
      <c r="G6924" s="1" t="s">
        <v>388</v>
      </c>
      <c r="H6924" s="1" t="s">
        <v>20</v>
      </c>
      <c r="I6924" s="1" t="s">
        <v>21</v>
      </c>
      <c r="J6924" s="1" t="s">
        <v>23</v>
      </c>
      <c r="K6924">
        <v>491.55</v>
      </c>
      <c r="L6924">
        <v>5</v>
      </c>
      <c r="M6924">
        <v>0</v>
      </c>
      <c r="N6924">
        <v>240.8595</v>
      </c>
      <c r="O6924">
        <f>(Table1[[#This Row],[Sales]]-Table1[[#This Row],[Profit]])/Table1[[#This Row],[Quantity]]</f>
        <v>50.138100000000001</v>
      </c>
      <c r="P6924">
        <f>Table1[[#This Row],[Sales]]/Table1[[#This Row],[Quantity]]</f>
        <v>98.31</v>
      </c>
      <c r="Q6924" t="str">
        <f t="shared" si="216"/>
        <v>2021</v>
      </c>
      <c r="R6924" t="str">
        <f t="shared" si="217"/>
        <v>03</v>
      </c>
      <c r="S6924">
        <f>CEILING(Table1[[#This Row],[Month]]/3,1)</f>
        <v>1</v>
      </c>
      <c r="T6924" s="9">
        <f>(Table1[[#This Row],[Profit]]/Table1[[#This Row],[Sales]])</f>
        <v>0.49</v>
      </c>
    </row>
    <row r="6925" spans="1:20" x14ac:dyDescent="0.25">
      <c r="A6925">
        <v>20210316</v>
      </c>
      <c r="B6925" s="1" t="s">
        <v>718</v>
      </c>
      <c r="C6925" s="1" t="s">
        <v>163</v>
      </c>
      <c r="D6925" s="1" t="s">
        <v>491</v>
      </c>
      <c r="E6925" s="1" t="s">
        <v>17</v>
      </c>
      <c r="F6925" s="1" t="s">
        <v>34</v>
      </c>
      <c r="G6925" s="1" t="s">
        <v>388</v>
      </c>
      <c r="H6925" s="1" t="s">
        <v>20</v>
      </c>
      <c r="I6925" s="1" t="s">
        <v>21</v>
      </c>
      <c r="J6925" s="1" t="s">
        <v>97</v>
      </c>
      <c r="K6925">
        <v>7.38</v>
      </c>
      <c r="L6925">
        <v>2</v>
      </c>
      <c r="M6925">
        <v>0</v>
      </c>
      <c r="N6925">
        <v>3.3948</v>
      </c>
      <c r="O6925">
        <f>(Table1[[#This Row],[Sales]]-Table1[[#This Row],[Profit]])/Table1[[#This Row],[Quantity]]</f>
        <v>1.9925999999999999</v>
      </c>
      <c r="P6925">
        <f>Table1[[#This Row],[Sales]]/Table1[[#This Row],[Quantity]]</f>
        <v>3.69</v>
      </c>
      <c r="Q6925" t="str">
        <f t="shared" si="216"/>
        <v>2021</v>
      </c>
      <c r="R6925" t="str">
        <f t="shared" si="217"/>
        <v>03</v>
      </c>
      <c r="S6925">
        <f>CEILING(Table1[[#This Row],[Month]]/3,1)</f>
        <v>1</v>
      </c>
      <c r="T6925" s="9">
        <f>(Table1[[#This Row],[Profit]]/Table1[[#This Row],[Sales]])</f>
        <v>0.46</v>
      </c>
    </row>
    <row r="6926" spans="1:20" x14ac:dyDescent="0.25">
      <c r="A6926">
        <v>20211130</v>
      </c>
      <c r="B6926" s="1" t="s">
        <v>910</v>
      </c>
      <c r="C6926" s="1" t="s">
        <v>133</v>
      </c>
      <c r="D6926" s="1" t="s">
        <v>134</v>
      </c>
      <c r="E6926" s="1" t="s">
        <v>17</v>
      </c>
      <c r="F6926" s="1" t="s">
        <v>18</v>
      </c>
      <c r="G6926" s="1" t="s">
        <v>568</v>
      </c>
      <c r="H6926" s="1" t="s">
        <v>69</v>
      </c>
      <c r="I6926" s="1" t="s">
        <v>21</v>
      </c>
      <c r="J6926" s="1" t="s">
        <v>50</v>
      </c>
      <c r="K6926">
        <v>23.66</v>
      </c>
      <c r="L6926">
        <v>7</v>
      </c>
      <c r="M6926">
        <v>0</v>
      </c>
      <c r="N6926">
        <v>10.883599999999999</v>
      </c>
      <c r="O6926">
        <f>(Table1[[#This Row],[Sales]]-Table1[[#This Row],[Profit]])/Table1[[#This Row],[Quantity]]</f>
        <v>1.8252000000000002</v>
      </c>
      <c r="P6926">
        <f>Table1[[#This Row],[Sales]]/Table1[[#This Row],[Quantity]]</f>
        <v>3.38</v>
      </c>
      <c r="Q6926" t="str">
        <f t="shared" si="216"/>
        <v>2021</v>
      </c>
      <c r="R6926" t="str">
        <f t="shared" si="217"/>
        <v>11</v>
      </c>
      <c r="S6926">
        <f>CEILING(Table1[[#This Row],[Month]]/3,1)</f>
        <v>4</v>
      </c>
      <c r="T6926" s="9">
        <f>(Table1[[#This Row],[Profit]]/Table1[[#This Row],[Sales]])</f>
        <v>0.45999999999999996</v>
      </c>
    </row>
    <row r="6927" spans="1:20" x14ac:dyDescent="0.25">
      <c r="A6927">
        <v>20211130</v>
      </c>
      <c r="B6927" s="1" t="s">
        <v>910</v>
      </c>
      <c r="C6927" s="1" t="s">
        <v>133</v>
      </c>
      <c r="D6927" s="1" t="s">
        <v>134</v>
      </c>
      <c r="E6927" s="1" t="s">
        <v>17</v>
      </c>
      <c r="F6927" s="1" t="s">
        <v>18</v>
      </c>
      <c r="G6927" s="1" t="s">
        <v>568</v>
      </c>
      <c r="H6927" s="1" t="s">
        <v>69</v>
      </c>
      <c r="I6927" s="1" t="s">
        <v>21</v>
      </c>
      <c r="J6927" s="1" t="s">
        <v>22</v>
      </c>
      <c r="K6927">
        <v>681.40800000000002</v>
      </c>
      <c r="L6927">
        <v>12</v>
      </c>
      <c r="M6927">
        <v>0.2</v>
      </c>
      <c r="N6927">
        <v>42.588000000000001</v>
      </c>
      <c r="O6927">
        <f>(Table1[[#This Row],[Sales]]-Table1[[#This Row],[Profit]])/Table1[[#This Row],[Quantity]]</f>
        <v>53.235000000000007</v>
      </c>
      <c r="P6927">
        <f>Table1[[#This Row],[Sales]]/Table1[[#This Row],[Quantity]]</f>
        <v>56.783999999999999</v>
      </c>
      <c r="Q6927" t="str">
        <f t="shared" si="216"/>
        <v>2021</v>
      </c>
      <c r="R6927" t="str">
        <f t="shared" si="217"/>
        <v>11</v>
      </c>
      <c r="S6927">
        <f>CEILING(Table1[[#This Row],[Month]]/3,1)</f>
        <v>4</v>
      </c>
      <c r="T6927" s="9">
        <f>(Table1[[#This Row],[Profit]]/Table1[[#This Row],[Sales]])</f>
        <v>6.25E-2</v>
      </c>
    </row>
    <row r="6928" spans="1:20" x14ac:dyDescent="0.25">
      <c r="A6928">
        <v>20220729</v>
      </c>
      <c r="B6928" s="1" t="s">
        <v>1149</v>
      </c>
      <c r="C6928" s="1" t="s">
        <v>25</v>
      </c>
      <c r="D6928" s="1" t="s">
        <v>26</v>
      </c>
      <c r="E6928" s="1" t="s">
        <v>27</v>
      </c>
      <c r="F6928" s="1" t="s">
        <v>28</v>
      </c>
      <c r="G6928" s="1" t="s">
        <v>323</v>
      </c>
      <c r="H6928" s="1" t="s">
        <v>62</v>
      </c>
      <c r="I6928" s="1" t="s">
        <v>21</v>
      </c>
      <c r="J6928" s="1" t="s">
        <v>23</v>
      </c>
      <c r="K6928">
        <v>18.899999999999999</v>
      </c>
      <c r="L6928">
        <v>3</v>
      </c>
      <c r="M6928">
        <v>0</v>
      </c>
      <c r="N6928">
        <v>8.6940000000000008</v>
      </c>
      <c r="O6928">
        <f>(Table1[[#This Row],[Sales]]-Table1[[#This Row],[Profit]])/Table1[[#This Row],[Quantity]]</f>
        <v>3.4019999999999992</v>
      </c>
      <c r="P6928">
        <f>Table1[[#This Row],[Sales]]/Table1[[#This Row],[Quantity]]</f>
        <v>6.3</v>
      </c>
      <c r="Q6928" t="str">
        <f t="shared" si="216"/>
        <v>2022</v>
      </c>
      <c r="R6928" t="str">
        <f t="shared" si="217"/>
        <v>07</v>
      </c>
      <c r="S6928">
        <f>CEILING(Table1[[#This Row],[Month]]/3,1)</f>
        <v>3</v>
      </c>
      <c r="T6928" s="9">
        <f>(Table1[[#This Row],[Profit]]/Table1[[#This Row],[Sales]])</f>
        <v>0.46000000000000008</v>
      </c>
    </row>
    <row r="6929" spans="1:20" x14ac:dyDescent="0.25">
      <c r="A6929">
        <v>20220624</v>
      </c>
      <c r="B6929" s="1" t="s">
        <v>258</v>
      </c>
      <c r="C6929" s="1" t="s">
        <v>25</v>
      </c>
      <c r="D6929" s="1" t="s">
        <v>77</v>
      </c>
      <c r="E6929" s="1" t="s">
        <v>27</v>
      </c>
      <c r="F6929" s="1" t="s">
        <v>28</v>
      </c>
      <c r="G6929" s="1" t="s">
        <v>141</v>
      </c>
      <c r="H6929" s="1" t="s">
        <v>91</v>
      </c>
      <c r="I6929" s="1" t="s">
        <v>21</v>
      </c>
      <c r="J6929" s="1" t="s">
        <v>37</v>
      </c>
      <c r="K6929">
        <v>93.68</v>
      </c>
      <c r="L6929">
        <v>4</v>
      </c>
      <c r="M6929">
        <v>0</v>
      </c>
      <c r="N6929">
        <v>25.293600000000001</v>
      </c>
      <c r="O6929">
        <f>(Table1[[#This Row],[Sales]]-Table1[[#This Row],[Profit]])/Table1[[#This Row],[Quantity]]</f>
        <v>17.096600000000002</v>
      </c>
      <c r="P6929">
        <f>Table1[[#This Row],[Sales]]/Table1[[#This Row],[Quantity]]</f>
        <v>23.42</v>
      </c>
      <c r="Q6929" t="str">
        <f t="shared" si="216"/>
        <v>2022</v>
      </c>
      <c r="R6929" t="str">
        <f t="shared" si="217"/>
        <v>06</v>
      </c>
      <c r="S6929">
        <f>CEILING(Table1[[#This Row],[Month]]/3,1)</f>
        <v>2</v>
      </c>
      <c r="T6929" s="9">
        <f>(Table1[[#This Row],[Profit]]/Table1[[#This Row],[Sales]])</f>
        <v>0.27</v>
      </c>
    </row>
    <row r="6930" spans="1:20" x14ac:dyDescent="0.25">
      <c r="A6930">
        <v>20220624</v>
      </c>
      <c r="B6930" s="1" t="s">
        <v>258</v>
      </c>
      <c r="C6930" s="1" t="s">
        <v>25</v>
      </c>
      <c r="D6930" s="1" t="s">
        <v>77</v>
      </c>
      <c r="E6930" s="1" t="s">
        <v>27</v>
      </c>
      <c r="F6930" s="1" t="s">
        <v>28</v>
      </c>
      <c r="G6930" s="1" t="s">
        <v>141</v>
      </c>
      <c r="H6930" s="1" t="s">
        <v>91</v>
      </c>
      <c r="I6930" s="1" t="s">
        <v>21</v>
      </c>
      <c r="J6930" s="1" t="s">
        <v>23</v>
      </c>
      <c r="K6930">
        <v>21.93</v>
      </c>
      <c r="L6930">
        <v>3</v>
      </c>
      <c r="M6930">
        <v>0</v>
      </c>
      <c r="N6930">
        <v>10.3071</v>
      </c>
      <c r="O6930">
        <f>(Table1[[#This Row],[Sales]]-Table1[[#This Row],[Profit]])/Table1[[#This Row],[Quantity]]</f>
        <v>3.8742999999999999</v>
      </c>
      <c r="P6930">
        <f>Table1[[#This Row],[Sales]]/Table1[[#This Row],[Quantity]]</f>
        <v>7.31</v>
      </c>
      <c r="Q6930" t="str">
        <f t="shared" si="216"/>
        <v>2022</v>
      </c>
      <c r="R6930" t="str">
        <f t="shared" si="217"/>
        <v>06</v>
      </c>
      <c r="S6930">
        <f>CEILING(Table1[[#This Row],[Month]]/3,1)</f>
        <v>2</v>
      </c>
      <c r="T6930" s="9">
        <f>(Table1[[#This Row],[Profit]]/Table1[[#This Row],[Sales]])</f>
        <v>0.47000000000000003</v>
      </c>
    </row>
    <row r="6931" spans="1:20" x14ac:dyDescent="0.25">
      <c r="A6931">
        <v>20220624</v>
      </c>
      <c r="B6931" s="1" t="s">
        <v>258</v>
      </c>
      <c r="C6931" s="1" t="s">
        <v>25</v>
      </c>
      <c r="D6931" s="1" t="s">
        <v>77</v>
      </c>
      <c r="E6931" s="1" t="s">
        <v>27</v>
      </c>
      <c r="F6931" s="1" t="s">
        <v>28</v>
      </c>
      <c r="G6931" s="1" t="s">
        <v>141</v>
      </c>
      <c r="H6931" s="1" t="s">
        <v>91</v>
      </c>
      <c r="I6931" s="1" t="s">
        <v>21</v>
      </c>
      <c r="J6931" s="1" t="s">
        <v>43</v>
      </c>
      <c r="K6931">
        <v>862.34400000000005</v>
      </c>
      <c r="L6931">
        <v>7</v>
      </c>
      <c r="M6931">
        <v>0.2</v>
      </c>
      <c r="N6931">
        <v>97.0137</v>
      </c>
      <c r="O6931">
        <f>(Table1[[#This Row],[Sales]]-Table1[[#This Row],[Profit]])/Table1[[#This Row],[Quantity]]</f>
        <v>109.33290000000001</v>
      </c>
      <c r="P6931">
        <f>Table1[[#This Row],[Sales]]/Table1[[#This Row],[Quantity]]</f>
        <v>123.19200000000001</v>
      </c>
      <c r="Q6931" t="str">
        <f t="shared" si="216"/>
        <v>2022</v>
      </c>
      <c r="R6931" t="str">
        <f t="shared" si="217"/>
        <v>06</v>
      </c>
      <c r="S6931">
        <f>CEILING(Table1[[#This Row],[Month]]/3,1)</f>
        <v>2</v>
      </c>
      <c r="T6931" s="9">
        <f>(Table1[[#This Row],[Profit]]/Table1[[#This Row],[Sales]])</f>
        <v>0.11249999999999999</v>
      </c>
    </row>
    <row r="6932" spans="1:20" x14ac:dyDescent="0.25">
      <c r="A6932">
        <v>20220624</v>
      </c>
      <c r="B6932" s="1" t="s">
        <v>258</v>
      </c>
      <c r="C6932" s="1" t="s">
        <v>25</v>
      </c>
      <c r="D6932" s="1" t="s">
        <v>77</v>
      </c>
      <c r="E6932" s="1" t="s">
        <v>27</v>
      </c>
      <c r="F6932" s="1" t="s">
        <v>28</v>
      </c>
      <c r="G6932" s="1" t="s">
        <v>141</v>
      </c>
      <c r="H6932" s="1" t="s">
        <v>91</v>
      </c>
      <c r="I6932" s="1" t="s">
        <v>21</v>
      </c>
      <c r="J6932" s="1" t="s">
        <v>50</v>
      </c>
      <c r="K6932">
        <v>19.98</v>
      </c>
      <c r="L6932">
        <v>1</v>
      </c>
      <c r="M6932">
        <v>0</v>
      </c>
      <c r="N6932">
        <v>9.3905999999999992</v>
      </c>
      <c r="O6932">
        <f>(Table1[[#This Row],[Sales]]-Table1[[#This Row],[Profit]])/Table1[[#This Row],[Quantity]]</f>
        <v>10.589400000000001</v>
      </c>
      <c r="P6932">
        <f>Table1[[#This Row],[Sales]]/Table1[[#This Row],[Quantity]]</f>
        <v>19.98</v>
      </c>
      <c r="Q6932" t="str">
        <f t="shared" si="216"/>
        <v>2022</v>
      </c>
      <c r="R6932" t="str">
        <f t="shared" si="217"/>
        <v>06</v>
      </c>
      <c r="S6932">
        <f>CEILING(Table1[[#This Row],[Month]]/3,1)</f>
        <v>2</v>
      </c>
      <c r="T6932" s="9">
        <f>(Table1[[#This Row],[Profit]]/Table1[[#This Row],[Sales]])</f>
        <v>0.47</v>
      </c>
    </row>
    <row r="6933" spans="1:20" x14ac:dyDescent="0.25">
      <c r="A6933">
        <v>20200714</v>
      </c>
      <c r="B6933" s="1" t="s">
        <v>816</v>
      </c>
      <c r="C6933" s="1" t="s">
        <v>85</v>
      </c>
      <c r="D6933" s="1" t="s">
        <v>86</v>
      </c>
      <c r="E6933" s="1" t="s">
        <v>17</v>
      </c>
      <c r="F6933" s="1" t="s">
        <v>34</v>
      </c>
      <c r="G6933" s="1" t="s">
        <v>407</v>
      </c>
      <c r="H6933" s="1" t="s">
        <v>62</v>
      </c>
      <c r="I6933" s="1" t="s">
        <v>21</v>
      </c>
      <c r="J6933" s="1" t="s">
        <v>43</v>
      </c>
      <c r="K6933">
        <v>13.494</v>
      </c>
      <c r="L6933">
        <v>1</v>
      </c>
      <c r="M6933">
        <v>0.4</v>
      </c>
      <c r="N6933">
        <v>-2.2490000000000001</v>
      </c>
      <c r="O6933">
        <f>(Table1[[#This Row],[Sales]]-Table1[[#This Row],[Profit]])/Table1[[#This Row],[Quantity]]</f>
        <v>15.743</v>
      </c>
      <c r="P6933">
        <f>Table1[[#This Row],[Sales]]/Table1[[#This Row],[Quantity]]</f>
        <v>13.494</v>
      </c>
      <c r="Q6933" t="str">
        <f t="shared" si="216"/>
        <v>2020</v>
      </c>
      <c r="R6933" t="str">
        <f t="shared" si="217"/>
        <v>07</v>
      </c>
      <c r="S6933">
        <f>CEILING(Table1[[#This Row],[Month]]/3,1)</f>
        <v>3</v>
      </c>
      <c r="T6933" s="9">
        <f>(Table1[[#This Row],[Profit]]/Table1[[#This Row],[Sales]])</f>
        <v>-0.16666666666666669</v>
      </c>
    </row>
    <row r="6934" spans="1:20" x14ac:dyDescent="0.25">
      <c r="A6934">
        <v>20200714</v>
      </c>
      <c r="B6934" s="1" t="s">
        <v>816</v>
      </c>
      <c r="C6934" s="1" t="s">
        <v>85</v>
      </c>
      <c r="D6934" s="1" t="s">
        <v>86</v>
      </c>
      <c r="E6934" s="1" t="s">
        <v>17</v>
      </c>
      <c r="F6934" s="1" t="s">
        <v>34</v>
      </c>
      <c r="G6934" s="1" t="s">
        <v>407</v>
      </c>
      <c r="H6934" s="1" t="s">
        <v>62</v>
      </c>
      <c r="I6934" s="1" t="s">
        <v>21</v>
      </c>
      <c r="J6934" s="1" t="s">
        <v>43</v>
      </c>
      <c r="K6934">
        <v>23.988</v>
      </c>
      <c r="L6934">
        <v>2</v>
      </c>
      <c r="M6934">
        <v>0.4</v>
      </c>
      <c r="N6934">
        <v>-13.993</v>
      </c>
      <c r="O6934">
        <f>(Table1[[#This Row],[Sales]]-Table1[[#This Row],[Profit]])/Table1[[#This Row],[Quantity]]</f>
        <v>18.990500000000001</v>
      </c>
      <c r="P6934">
        <f>Table1[[#This Row],[Sales]]/Table1[[#This Row],[Quantity]]</f>
        <v>11.994</v>
      </c>
      <c r="Q6934" t="str">
        <f t="shared" si="216"/>
        <v>2020</v>
      </c>
      <c r="R6934" t="str">
        <f t="shared" si="217"/>
        <v>07</v>
      </c>
      <c r="S6934">
        <f>CEILING(Table1[[#This Row],[Month]]/3,1)</f>
        <v>3</v>
      </c>
      <c r="T6934" s="9">
        <f>(Table1[[#This Row],[Profit]]/Table1[[#This Row],[Sales]])</f>
        <v>-0.58333333333333337</v>
      </c>
    </row>
    <row r="6935" spans="1:20" x14ac:dyDescent="0.25">
      <c r="A6935">
        <v>20200714</v>
      </c>
      <c r="B6935" s="1" t="s">
        <v>816</v>
      </c>
      <c r="C6935" s="1" t="s">
        <v>85</v>
      </c>
      <c r="D6935" s="1" t="s">
        <v>86</v>
      </c>
      <c r="E6935" s="1" t="s">
        <v>17</v>
      </c>
      <c r="F6935" s="1" t="s">
        <v>34</v>
      </c>
      <c r="G6935" s="1" t="s">
        <v>407</v>
      </c>
      <c r="H6935" s="1" t="s">
        <v>62</v>
      </c>
      <c r="I6935" s="1" t="s">
        <v>21</v>
      </c>
      <c r="J6935" s="1" t="s">
        <v>41</v>
      </c>
      <c r="K6935">
        <v>31.984000000000002</v>
      </c>
      <c r="L6935">
        <v>2</v>
      </c>
      <c r="M6935">
        <v>0.2</v>
      </c>
      <c r="N6935">
        <v>1.1994</v>
      </c>
      <c r="O6935">
        <f>(Table1[[#This Row],[Sales]]-Table1[[#This Row],[Profit]])/Table1[[#This Row],[Quantity]]</f>
        <v>15.392300000000001</v>
      </c>
      <c r="P6935">
        <f>Table1[[#This Row],[Sales]]/Table1[[#This Row],[Quantity]]</f>
        <v>15.992000000000001</v>
      </c>
      <c r="Q6935" t="str">
        <f t="shared" si="216"/>
        <v>2020</v>
      </c>
      <c r="R6935" t="str">
        <f t="shared" si="217"/>
        <v>07</v>
      </c>
      <c r="S6935">
        <f>CEILING(Table1[[#This Row],[Month]]/3,1)</f>
        <v>3</v>
      </c>
      <c r="T6935" s="9">
        <f>(Table1[[#This Row],[Profit]]/Table1[[#This Row],[Sales]])</f>
        <v>3.7499999999999999E-2</v>
      </c>
    </row>
    <row r="6936" spans="1:20" x14ac:dyDescent="0.25">
      <c r="A6936">
        <v>20200714</v>
      </c>
      <c r="B6936" s="1" t="s">
        <v>816</v>
      </c>
      <c r="C6936" s="1" t="s">
        <v>85</v>
      </c>
      <c r="D6936" s="1" t="s">
        <v>86</v>
      </c>
      <c r="E6936" s="1" t="s">
        <v>17</v>
      </c>
      <c r="F6936" s="1" t="s">
        <v>34</v>
      </c>
      <c r="G6936" s="1" t="s">
        <v>407</v>
      </c>
      <c r="H6936" s="1" t="s">
        <v>62</v>
      </c>
      <c r="I6936" s="1" t="s">
        <v>21</v>
      </c>
      <c r="J6936" s="1" t="s">
        <v>42</v>
      </c>
      <c r="K6936">
        <v>41.584000000000003</v>
      </c>
      <c r="L6936">
        <v>2</v>
      </c>
      <c r="M6936">
        <v>0.2</v>
      </c>
      <c r="N6936">
        <v>4.6782000000000004</v>
      </c>
      <c r="O6936">
        <f>(Table1[[#This Row],[Sales]]-Table1[[#This Row],[Profit]])/Table1[[#This Row],[Quantity]]</f>
        <v>18.4529</v>
      </c>
      <c r="P6936">
        <f>Table1[[#This Row],[Sales]]/Table1[[#This Row],[Quantity]]</f>
        <v>20.792000000000002</v>
      </c>
      <c r="Q6936" t="str">
        <f t="shared" si="216"/>
        <v>2020</v>
      </c>
      <c r="R6936" t="str">
        <f t="shared" si="217"/>
        <v>07</v>
      </c>
      <c r="S6936">
        <f>CEILING(Table1[[#This Row],[Month]]/3,1)</f>
        <v>3</v>
      </c>
      <c r="T6936" s="9">
        <f>(Table1[[#This Row],[Profit]]/Table1[[#This Row],[Sales]])</f>
        <v>0.1125</v>
      </c>
    </row>
    <row r="6937" spans="1:20" x14ac:dyDescent="0.25">
      <c r="A6937">
        <v>20231201</v>
      </c>
      <c r="B6937" s="1" t="s">
        <v>408</v>
      </c>
      <c r="C6937" s="1" t="s">
        <v>57</v>
      </c>
      <c r="D6937" s="1" t="s">
        <v>861</v>
      </c>
      <c r="E6937" s="1" t="s">
        <v>59</v>
      </c>
      <c r="F6937" s="1" t="s">
        <v>60</v>
      </c>
      <c r="G6937" s="1" t="s">
        <v>410</v>
      </c>
      <c r="H6937" s="1" t="s">
        <v>69</v>
      </c>
      <c r="I6937" s="1" t="s">
        <v>30</v>
      </c>
      <c r="J6937" s="1" t="s">
        <v>94</v>
      </c>
      <c r="K6937">
        <v>95.975999999999999</v>
      </c>
      <c r="L6937">
        <v>3</v>
      </c>
      <c r="M6937">
        <v>0.2</v>
      </c>
      <c r="N6937">
        <v>-10.7973</v>
      </c>
      <c r="O6937">
        <f>(Table1[[#This Row],[Sales]]-Table1[[#This Row],[Profit]])/Table1[[#This Row],[Quantity]]</f>
        <v>35.591100000000004</v>
      </c>
      <c r="P6937">
        <f>Table1[[#This Row],[Sales]]/Table1[[#This Row],[Quantity]]</f>
        <v>31.992000000000001</v>
      </c>
      <c r="Q6937" t="str">
        <f t="shared" si="216"/>
        <v>2023</v>
      </c>
      <c r="R6937" t="str">
        <f t="shared" si="217"/>
        <v>12</v>
      </c>
      <c r="S6937">
        <f>CEILING(Table1[[#This Row],[Month]]/3,1)</f>
        <v>4</v>
      </c>
      <c r="T6937" s="9">
        <f>(Table1[[#This Row],[Profit]]/Table1[[#This Row],[Sales]])</f>
        <v>-0.1125</v>
      </c>
    </row>
    <row r="6938" spans="1:20" x14ac:dyDescent="0.25">
      <c r="A6938">
        <v>20220903</v>
      </c>
      <c r="B6938" s="1" t="s">
        <v>1037</v>
      </c>
      <c r="C6938" s="1" t="s">
        <v>108</v>
      </c>
      <c r="D6938" s="1" t="s">
        <v>143</v>
      </c>
      <c r="E6938" s="1" t="s">
        <v>59</v>
      </c>
      <c r="F6938" s="1" t="s">
        <v>110</v>
      </c>
      <c r="G6938" s="1" t="s">
        <v>193</v>
      </c>
      <c r="H6938" s="1" t="s">
        <v>40</v>
      </c>
      <c r="I6938" s="1" t="s">
        <v>63</v>
      </c>
      <c r="J6938" s="1" t="s">
        <v>41</v>
      </c>
      <c r="K6938">
        <v>84.272000000000006</v>
      </c>
      <c r="L6938">
        <v>2</v>
      </c>
      <c r="M6938">
        <v>0.6</v>
      </c>
      <c r="N6938">
        <v>-75.844800000000006</v>
      </c>
      <c r="O6938">
        <f>(Table1[[#This Row],[Sales]]-Table1[[#This Row],[Profit]])/Table1[[#This Row],[Quantity]]</f>
        <v>80.058400000000006</v>
      </c>
      <c r="P6938">
        <f>Table1[[#This Row],[Sales]]/Table1[[#This Row],[Quantity]]</f>
        <v>42.136000000000003</v>
      </c>
      <c r="Q6938" t="str">
        <f t="shared" si="216"/>
        <v>2022</v>
      </c>
      <c r="R6938" t="str">
        <f t="shared" si="217"/>
        <v>09</v>
      </c>
      <c r="S6938">
        <f>CEILING(Table1[[#This Row],[Month]]/3,1)</f>
        <v>3</v>
      </c>
      <c r="T6938" s="9">
        <f>(Table1[[#This Row],[Profit]]/Table1[[#This Row],[Sales]])</f>
        <v>-0.9</v>
      </c>
    </row>
    <row r="6939" spans="1:20" x14ac:dyDescent="0.25">
      <c r="A6939">
        <v>20200615</v>
      </c>
      <c r="B6939" s="1" t="s">
        <v>886</v>
      </c>
      <c r="C6939" s="1" t="s">
        <v>57</v>
      </c>
      <c r="D6939" s="1" t="s">
        <v>861</v>
      </c>
      <c r="E6939" s="1" t="s">
        <v>59</v>
      </c>
      <c r="F6939" s="1" t="s">
        <v>60</v>
      </c>
      <c r="G6939" s="1" t="s">
        <v>127</v>
      </c>
      <c r="H6939" s="1" t="s">
        <v>40</v>
      </c>
      <c r="I6939" s="1" t="s">
        <v>21</v>
      </c>
      <c r="J6939" s="1" t="s">
        <v>50</v>
      </c>
      <c r="K6939">
        <v>36.543999999999997</v>
      </c>
      <c r="L6939">
        <v>2</v>
      </c>
      <c r="M6939">
        <v>0.2</v>
      </c>
      <c r="N6939">
        <v>11.876799999999999</v>
      </c>
      <c r="O6939">
        <f>(Table1[[#This Row],[Sales]]-Table1[[#This Row],[Profit]])/Table1[[#This Row],[Quantity]]</f>
        <v>12.333599999999999</v>
      </c>
      <c r="P6939">
        <f>Table1[[#This Row],[Sales]]/Table1[[#This Row],[Quantity]]</f>
        <v>18.271999999999998</v>
      </c>
      <c r="Q6939" t="str">
        <f t="shared" si="216"/>
        <v>2020</v>
      </c>
      <c r="R6939" t="str">
        <f t="shared" si="217"/>
        <v>06</v>
      </c>
      <c r="S6939">
        <f>CEILING(Table1[[#This Row],[Month]]/3,1)</f>
        <v>2</v>
      </c>
      <c r="T6939" s="9">
        <f>(Table1[[#This Row],[Profit]]/Table1[[#This Row],[Sales]])</f>
        <v>0.32500000000000001</v>
      </c>
    </row>
    <row r="6940" spans="1:20" x14ac:dyDescent="0.25">
      <c r="A6940">
        <v>20221106</v>
      </c>
      <c r="B6940" s="1" t="s">
        <v>759</v>
      </c>
      <c r="C6940" s="1" t="s">
        <v>52</v>
      </c>
      <c r="D6940" s="1" t="s">
        <v>53</v>
      </c>
      <c r="E6940" s="1" t="s">
        <v>27</v>
      </c>
      <c r="F6940" s="1" t="s">
        <v>28</v>
      </c>
      <c r="G6940" s="1" t="s">
        <v>360</v>
      </c>
      <c r="H6940" s="1" t="s">
        <v>40</v>
      </c>
      <c r="I6940" s="1" t="s">
        <v>21</v>
      </c>
      <c r="J6940" s="1" t="s">
        <v>94</v>
      </c>
      <c r="K6940">
        <v>479.72</v>
      </c>
      <c r="L6940">
        <v>4</v>
      </c>
      <c r="M6940">
        <v>0</v>
      </c>
      <c r="N6940">
        <v>52.769199999999998</v>
      </c>
      <c r="O6940">
        <f>(Table1[[#This Row],[Sales]]-Table1[[#This Row],[Profit]])/Table1[[#This Row],[Quantity]]</f>
        <v>106.7377</v>
      </c>
      <c r="P6940">
        <f>Table1[[#This Row],[Sales]]/Table1[[#This Row],[Quantity]]</f>
        <v>119.93</v>
      </c>
      <c r="Q6940" t="str">
        <f t="shared" si="216"/>
        <v>2022</v>
      </c>
      <c r="R6940" t="str">
        <f t="shared" si="217"/>
        <v>11</v>
      </c>
      <c r="S6940">
        <f>CEILING(Table1[[#This Row],[Month]]/3,1)</f>
        <v>4</v>
      </c>
      <c r="T6940" s="9">
        <f>(Table1[[#This Row],[Profit]]/Table1[[#This Row],[Sales]])</f>
        <v>0.10999999999999999</v>
      </c>
    </row>
    <row r="6941" spans="1:20" x14ac:dyDescent="0.25">
      <c r="A6941">
        <v>20230627</v>
      </c>
      <c r="B6941" s="1" t="s">
        <v>1000</v>
      </c>
      <c r="C6941" s="1" t="s">
        <v>133</v>
      </c>
      <c r="D6941" s="1" t="s">
        <v>134</v>
      </c>
      <c r="E6941" s="1" t="s">
        <v>17</v>
      </c>
      <c r="F6941" s="1" t="s">
        <v>18</v>
      </c>
      <c r="G6941" s="1" t="s">
        <v>388</v>
      </c>
      <c r="H6941" s="1" t="s">
        <v>20</v>
      </c>
      <c r="I6941" s="1" t="s">
        <v>30</v>
      </c>
      <c r="J6941" s="1" t="s">
        <v>36</v>
      </c>
      <c r="K6941">
        <v>102.36799999999999</v>
      </c>
      <c r="L6941">
        <v>2</v>
      </c>
      <c r="M6941">
        <v>0.2</v>
      </c>
      <c r="N6941">
        <v>37.108400000000003</v>
      </c>
      <c r="O6941">
        <f>(Table1[[#This Row],[Sales]]-Table1[[#This Row],[Profit]])/Table1[[#This Row],[Quantity]]</f>
        <v>32.629799999999996</v>
      </c>
      <c r="P6941">
        <f>Table1[[#This Row],[Sales]]/Table1[[#This Row],[Quantity]]</f>
        <v>51.183999999999997</v>
      </c>
      <c r="Q6941" t="str">
        <f t="shared" si="216"/>
        <v>2023</v>
      </c>
      <c r="R6941" t="str">
        <f t="shared" si="217"/>
        <v>06</v>
      </c>
      <c r="S6941">
        <f>CEILING(Table1[[#This Row],[Month]]/3,1)</f>
        <v>2</v>
      </c>
      <c r="T6941" s="9">
        <f>(Table1[[#This Row],[Profit]]/Table1[[#This Row],[Sales]])</f>
        <v>0.36250000000000004</v>
      </c>
    </row>
    <row r="6942" spans="1:20" x14ac:dyDescent="0.25">
      <c r="A6942">
        <v>20230627</v>
      </c>
      <c r="B6942" s="1" t="s">
        <v>1000</v>
      </c>
      <c r="C6942" s="1" t="s">
        <v>133</v>
      </c>
      <c r="D6942" s="1" t="s">
        <v>134</v>
      </c>
      <c r="E6942" s="1" t="s">
        <v>17</v>
      </c>
      <c r="F6942" s="1" t="s">
        <v>18</v>
      </c>
      <c r="G6942" s="1" t="s">
        <v>388</v>
      </c>
      <c r="H6942" s="1" t="s">
        <v>20</v>
      </c>
      <c r="I6942" s="1" t="s">
        <v>30</v>
      </c>
      <c r="J6942" s="1" t="s">
        <v>50</v>
      </c>
      <c r="K6942">
        <v>28.4</v>
      </c>
      <c r="L6942">
        <v>5</v>
      </c>
      <c r="M6942">
        <v>0</v>
      </c>
      <c r="N6942">
        <v>8.2360000000000007</v>
      </c>
      <c r="O6942">
        <f>(Table1[[#This Row],[Sales]]-Table1[[#This Row],[Profit]])/Table1[[#This Row],[Quantity]]</f>
        <v>4.0327999999999999</v>
      </c>
      <c r="P6942">
        <f>Table1[[#This Row],[Sales]]/Table1[[#This Row],[Quantity]]</f>
        <v>5.68</v>
      </c>
      <c r="Q6942" t="str">
        <f t="shared" si="216"/>
        <v>2023</v>
      </c>
      <c r="R6942" t="str">
        <f t="shared" si="217"/>
        <v>06</v>
      </c>
      <c r="S6942">
        <f>CEILING(Table1[[#This Row],[Month]]/3,1)</f>
        <v>2</v>
      </c>
      <c r="T6942" s="9">
        <f>(Table1[[#This Row],[Profit]]/Table1[[#This Row],[Sales]])</f>
        <v>0.29000000000000004</v>
      </c>
    </row>
    <row r="6943" spans="1:20" x14ac:dyDescent="0.25">
      <c r="A6943">
        <v>20230627</v>
      </c>
      <c r="B6943" s="1" t="s">
        <v>1000</v>
      </c>
      <c r="C6943" s="1" t="s">
        <v>133</v>
      </c>
      <c r="D6943" s="1" t="s">
        <v>134</v>
      </c>
      <c r="E6943" s="1" t="s">
        <v>17</v>
      </c>
      <c r="F6943" s="1" t="s">
        <v>18</v>
      </c>
      <c r="G6943" s="1" t="s">
        <v>388</v>
      </c>
      <c r="H6943" s="1" t="s">
        <v>20</v>
      </c>
      <c r="I6943" s="1" t="s">
        <v>30</v>
      </c>
      <c r="J6943" s="1" t="s">
        <v>37</v>
      </c>
      <c r="K6943">
        <v>713.88</v>
      </c>
      <c r="L6943">
        <v>4</v>
      </c>
      <c r="M6943">
        <v>0</v>
      </c>
      <c r="N6943">
        <v>214.16399999999999</v>
      </c>
      <c r="O6943">
        <f>(Table1[[#This Row],[Sales]]-Table1[[#This Row],[Profit]])/Table1[[#This Row],[Quantity]]</f>
        <v>124.929</v>
      </c>
      <c r="P6943">
        <f>Table1[[#This Row],[Sales]]/Table1[[#This Row],[Quantity]]</f>
        <v>178.47</v>
      </c>
      <c r="Q6943" t="str">
        <f t="shared" si="216"/>
        <v>2023</v>
      </c>
      <c r="R6943" t="str">
        <f t="shared" si="217"/>
        <v>06</v>
      </c>
      <c r="S6943">
        <f>CEILING(Table1[[#This Row],[Month]]/3,1)</f>
        <v>2</v>
      </c>
      <c r="T6943" s="9">
        <f>(Table1[[#This Row],[Profit]]/Table1[[#This Row],[Sales]])</f>
        <v>0.3</v>
      </c>
    </row>
    <row r="6944" spans="1:20" x14ac:dyDescent="0.25">
      <c r="A6944">
        <v>20230627</v>
      </c>
      <c r="B6944" s="1" t="s">
        <v>1000</v>
      </c>
      <c r="C6944" s="1" t="s">
        <v>133</v>
      </c>
      <c r="D6944" s="1" t="s">
        <v>134</v>
      </c>
      <c r="E6944" s="1" t="s">
        <v>17</v>
      </c>
      <c r="F6944" s="1" t="s">
        <v>18</v>
      </c>
      <c r="G6944" s="1" t="s">
        <v>388</v>
      </c>
      <c r="H6944" s="1" t="s">
        <v>20</v>
      </c>
      <c r="I6944" s="1" t="s">
        <v>30</v>
      </c>
      <c r="J6944" s="1" t="s">
        <v>50</v>
      </c>
      <c r="K6944">
        <v>68.52</v>
      </c>
      <c r="L6944">
        <v>3</v>
      </c>
      <c r="M6944">
        <v>0</v>
      </c>
      <c r="N6944">
        <v>31.519200000000001</v>
      </c>
      <c r="O6944">
        <f>(Table1[[#This Row],[Sales]]-Table1[[#This Row],[Profit]])/Table1[[#This Row],[Quantity]]</f>
        <v>12.333599999999999</v>
      </c>
      <c r="P6944">
        <f>Table1[[#This Row],[Sales]]/Table1[[#This Row],[Quantity]]</f>
        <v>22.84</v>
      </c>
      <c r="Q6944" t="str">
        <f t="shared" si="216"/>
        <v>2023</v>
      </c>
      <c r="R6944" t="str">
        <f t="shared" si="217"/>
        <v>06</v>
      </c>
      <c r="S6944">
        <f>CEILING(Table1[[#This Row],[Month]]/3,1)</f>
        <v>2</v>
      </c>
      <c r="T6944" s="9">
        <f>(Table1[[#This Row],[Profit]]/Table1[[#This Row],[Sales]])</f>
        <v>0.46</v>
      </c>
    </row>
    <row r="6945" spans="1:20" x14ac:dyDescent="0.25">
      <c r="A6945">
        <v>20210725</v>
      </c>
      <c r="B6945" s="1" t="s">
        <v>1125</v>
      </c>
      <c r="C6945" s="1" t="s">
        <v>25</v>
      </c>
      <c r="D6945" s="1" t="s">
        <v>26</v>
      </c>
      <c r="E6945" s="1" t="s">
        <v>27</v>
      </c>
      <c r="F6945" s="1" t="s">
        <v>28</v>
      </c>
      <c r="G6945" s="1" t="s">
        <v>472</v>
      </c>
      <c r="H6945" s="1" t="s">
        <v>20</v>
      </c>
      <c r="I6945" s="1" t="s">
        <v>21</v>
      </c>
      <c r="J6945" s="1" t="s">
        <v>43</v>
      </c>
      <c r="K6945">
        <v>623.96</v>
      </c>
      <c r="L6945">
        <v>5</v>
      </c>
      <c r="M6945">
        <v>0.2</v>
      </c>
      <c r="N6945">
        <v>38.997500000000002</v>
      </c>
      <c r="O6945">
        <f>(Table1[[#This Row],[Sales]]-Table1[[#This Row],[Profit]])/Table1[[#This Row],[Quantity]]</f>
        <v>116.99250000000002</v>
      </c>
      <c r="P6945">
        <f>Table1[[#This Row],[Sales]]/Table1[[#This Row],[Quantity]]</f>
        <v>124.792</v>
      </c>
      <c r="Q6945" t="str">
        <f t="shared" si="216"/>
        <v>2021</v>
      </c>
      <c r="R6945" t="str">
        <f t="shared" si="217"/>
        <v>07</v>
      </c>
      <c r="S6945">
        <f>CEILING(Table1[[#This Row],[Month]]/3,1)</f>
        <v>3</v>
      </c>
      <c r="T6945" s="9">
        <f>(Table1[[#This Row],[Profit]]/Table1[[#This Row],[Sales]])</f>
        <v>6.25E-2</v>
      </c>
    </row>
    <row r="6946" spans="1:20" x14ac:dyDescent="0.25">
      <c r="A6946">
        <v>20200923</v>
      </c>
      <c r="B6946" s="1" t="s">
        <v>1202</v>
      </c>
      <c r="C6946" s="1" t="s">
        <v>124</v>
      </c>
      <c r="D6946" s="1" t="s">
        <v>1194</v>
      </c>
      <c r="E6946" s="1" t="s">
        <v>59</v>
      </c>
      <c r="F6946" s="1" t="s">
        <v>126</v>
      </c>
      <c r="G6946" s="1" t="s">
        <v>158</v>
      </c>
      <c r="H6946" s="1" t="s">
        <v>55</v>
      </c>
      <c r="I6946" s="1" t="s">
        <v>30</v>
      </c>
      <c r="J6946" s="1" t="s">
        <v>36</v>
      </c>
      <c r="K6946">
        <v>11.12</v>
      </c>
      <c r="L6946">
        <v>4</v>
      </c>
      <c r="M6946">
        <v>0</v>
      </c>
      <c r="N6946">
        <v>5.4488000000000003</v>
      </c>
      <c r="O6946">
        <f>(Table1[[#This Row],[Sales]]-Table1[[#This Row],[Profit]])/Table1[[#This Row],[Quantity]]</f>
        <v>1.4177999999999997</v>
      </c>
      <c r="P6946">
        <f>Table1[[#This Row],[Sales]]/Table1[[#This Row],[Quantity]]</f>
        <v>2.78</v>
      </c>
      <c r="Q6946" t="str">
        <f t="shared" si="216"/>
        <v>2020</v>
      </c>
      <c r="R6946" t="str">
        <f t="shared" si="217"/>
        <v>09</v>
      </c>
      <c r="S6946">
        <f>CEILING(Table1[[#This Row],[Month]]/3,1)</f>
        <v>3</v>
      </c>
      <c r="T6946" s="9">
        <f>(Table1[[#This Row],[Profit]]/Table1[[#This Row],[Sales]])</f>
        <v>0.49000000000000005</v>
      </c>
    </row>
    <row r="6947" spans="1:20" x14ac:dyDescent="0.25">
      <c r="A6947">
        <v>20221001</v>
      </c>
      <c r="B6947" s="1" t="s">
        <v>756</v>
      </c>
      <c r="C6947" s="1" t="s">
        <v>133</v>
      </c>
      <c r="D6947" s="1" t="s">
        <v>134</v>
      </c>
      <c r="E6947" s="1" t="s">
        <v>17</v>
      </c>
      <c r="F6947" s="1" t="s">
        <v>18</v>
      </c>
      <c r="G6947" s="1" t="s">
        <v>96</v>
      </c>
      <c r="H6947" s="1" t="s">
        <v>55</v>
      </c>
      <c r="I6947" s="1" t="s">
        <v>21</v>
      </c>
      <c r="J6947" s="1" t="s">
        <v>22</v>
      </c>
      <c r="K6947">
        <v>523.91999999999996</v>
      </c>
      <c r="L6947">
        <v>5</v>
      </c>
      <c r="M6947">
        <v>0.2</v>
      </c>
      <c r="N6947">
        <v>-26.196000000000002</v>
      </c>
      <c r="O6947">
        <f>(Table1[[#This Row],[Sales]]-Table1[[#This Row],[Profit]])/Table1[[#This Row],[Quantity]]</f>
        <v>110.0232</v>
      </c>
      <c r="P6947">
        <f>Table1[[#This Row],[Sales]]/Table1[[#This Row],[Quantity]]</f>
        <v>104.78399999999999</v>
      </c>
      <c r="Q6947" t="str">
        <f t="shared" si="216"/>
        <v>2022</v>
      </c>
      <c r="R6947" t="str">
        <f t="shared" si="217"/>
        <v>10</v>
      </c>
      <c r="S6947">
        <f>CEILING(Table1[[#This Row],[Month]]/3,1)</f>
        <v>4</v>
      </c>
      <c r="T6947" s="9">
        <f>(Table1[[#This Row],[Profit]]/Table1[[#This Row],[Sales]])</f>
        <v>-5.000000000000001E-2</v>
      </c>
    </row>
    <row r="6948" spans="1:20" x14ac:dyDescent="0.25">
      <c r="A6948">
        <v>20211109</v>
      </c>
      <c r="B6948" s="1" t="s">
        <v>570</v>
      </c>
      <c r="C6948" s="1" t="s">
        <v>25</v>
      </c>
      <c r="D6948" s="1" t="s">
        <v>227</v>
      </c>
      <c r="E6948" s="1" t="s">
        <v>27</v>
      </c>
      <c r="F6948" s="1" t="s">
        <v>28</v>
      </c>
      <c r="G6948" s="1" t="s">
        <v>93</v>
      </c>
      <c r="H6948" s="1" t="s">
        <v>69</v>
      </c>
      <c r="I6948" s="1" t="s">
        <v>63</v>
      </c>
      <c r="J6948" s="1" t="s">
        <v>136</v>
      </c>
      <c r="K6948">
        <v>2.48</v>
      </c>
      <c r="L6948">
        <v>2</v>
      </c>
      <c r="M6948">
        <v>0</v>
      </c>
      <c r="N6948">
        <v>1.1656</v>
      </c>
      <c r="O6948">
        <f>(Table1[[#This Row],[Sales]]-Table1[[#This Row],[Profit]])/Table1[[#This Row],[Quantity]]</f>
        <v>0.65720000000000001</v>
      </c>
      <c r="P6948">
        <f>Table1[[#This Row],[Sales]]/Table1[[#This Row],[Quantity]]</f>
        <v>1.24</v>
      </c>
      <c r="Q6948" t="str">
        <f t="shared" si="216"/>
        <v>2021</v>
      </c>
      <c r="R6948" t="str">
        <f t="shared" si="217"/>
        <v>11</v>
      </c>
      <c r="S6948">
        <f>CEILING(Table1[[#This Row],[Month]]/3,1)</f>
        <v>4</v>
      </c>
      <c r="T6948" s="9">
        <f>(Table1[[#This Row],[Profit]]/Table1[[#This Row],[Sales]])</f>
        <v>0.47</v>
      </c>
    </row>
    <row r="6949" spans="1:20" x14ac:dyDescent="0.25">
      <c r="A6949">
        <v>20210425</v>
      </c>
      <c r="B6949" s="1" t="s">
        <v>520</v>
      </c>
      <c r="C6949" s="1" t="s">
        <v>108</v>
      </c>
      <c r="D6949" s="1" t="s">
        <v>271</v>
      </c>
      <c r="E6949" s="1" t="s">
        <v>59</v>
      </c>
      <c r="F6949" s="1" t="s">
        <v>110</v>
      </c>
      <c r="G6949" s="1" t="s">
        <v>262</v>
      </c>
      <c r="H6949" s="1" t="s">
        <v>69</v>
      </c>
      <c r="I6949" s="1" t="s">
        <v>21</v>
      </c>
      <c r="J6949" s="1" t="s">
        <v>37</v>
      </c>
      <c r="K6949">
        <v>221.024</v>
      </c>
      <c r="L6949">
        <v>2</v>
      </c>
      <c r="M6949">
        <v>0.2</v>
      </c>
      <c r="N6949">
        <v>-55.256</v>
      </c>
      <c r="O6949">
        <f>(Table1[[#This Row],[Sales]]-Table1[[#This Row],[Profit]])/Table1[[#This Row],[Quantity]]</f>
        <v>138.13999999999999</v>
      </c>
      <c r="P6949">
        <f>Table1[[#This Row],[Sales]]/Table1[[#This Row],[Quantity]]</f>
        <v>110.512</v>
      </c>
      <c r="Q6949" t="str">
        <f t="shared" si="216"/>
        <v>2021</v>
      </c>
      <c r="R6949" t="str">
        <f t="shared" si="217"/>
        <v>04</v>
      </c>
      <c r="S6949">
        <f>CEILING(Table1[[#This Row],[Month]]/3,1)</f>
        <v>2</v>
      </c>
      <c r="T6949" s="9">
        <f>(Table1[[#This Row],[Profit]]/Table1[[#This Row],[Sales]])</f>
        <v>-0.25</v>
      </c>
    </row>
    <row r="6950" spans="1:20" x14ac:dyDescent="0.25">
      <c r="A6950">
        <v>20210425</v>
      </c>
      <c r="B6950" s="1" t="s">
        <v>520</v>
      </c>
      <c r="C6950" s="1" t="s">
        <v>108</v>
      </c>
      <c r="D6950" s="1" t="s">
        <v>271</v>
      </c>
      <c r="E6950" s="1" t="s">
        <v>59</v>
      </c>
      <c r="F6950" s="1" t="s">
        <v>110</v>
      </c>
      <c r="G6950" s="1" t="s">
        <v>262</v>
      </c>
      <c r="H6950" s="1" t="s">
        <v>69</v>
      </c>
      <c r="I6950" s="1" t="s">
        <v>21</v>
      </c>
      <c r="J6950" s="1" t="s">
        <v>23</v>
      </c>
      <c r="K6950">
        <v>128.05799999999999</v>
      </c>
      <c r="L6950">
        <v>3</v>
      </c>
      <c r="M6950">
        <v>0.3</v>
      </c>
      <c r="N6950">
        <v>-23.7822</v>
      </c>
      <c r="O6950">
        <f>(Table1[[#This Row],[Sales]]-Table1[[#This Row],[Profit]])/Table1[[#This Row],[Quantity]]</f>
        <v>50.613399999999992</v>
      </c>
      <c r="P6950">
        <f>Table1[[#This Row],[Sales]]/Table1[[#This Row],[Quantity]]</f>
        <v>42.686</v>
      </c>
      <c r="Q6950" t="str">
        <f t="shared" si="216"/>
        <v>2021</v>
      </c>
      <c r="R6950" t="str">
        <f t="shared" si="217"/>
        <v>04</v>
      </c>
      <c r="S6950">
        <f>CEILING(Table1[[#This Row],[Month]]/3,1)</f>
        <v>2</v>
      </c>
      <c r="T6950" s="9">
        <f>(Table1[[#This Row],[Profit]]/Table1[[#This Row],[Sales]])</f>
        <v>-0.18571428571428572</v>
      </c>
    </row>
    <row r="6951" spans="1:20" x14ac:dyDescent="0.25">
      <c r="A6951">
        <v>20231120</v>
      </c>
      <c r="B6951" s="1" t="s">
        <v>742</v>
      </c>
      <c r="C6951" s="1" t="s">
        <v>133</v>
      </c>
      <c r="D6951" s="1" t="s">
        <v>134</v>
      </c>
      <c r="E6951" s="1" t="s">
        <v>17</v>
      </c>
      <c r="F6951" s="1" t="s">
        <v>18</v>
      </c>
      <c r="G6951" s="1" t="s">
        <v>228</v>
      </c>
      <c r="H6951" s="1" t="s">
        <v>75</v>
      </c>
      <c r="I6951" s="1" t="s">
        <v>63</v>
      </c>
      <c r="J6951" s="1" t="s">
        <v>36</v>
      </c>
      <c r="K6951">
        <v>58.408000000000001</v>
      </c>
      <c r="L6951">
        <v>7</v>
      </c>
      <c r="M6951">
        <v>0.2</v>
      </c>
      <c r="N6951">
        <v>18.252500000000001</v>
      </c>
      <c r="O6951">
        <f>(Table1[[#This Row],[Sales]]-Table1[[#This Row],[Profit]])/Table1[[#This Row],[Quantity]]</f>
        <v>5.7365000000000004</v>
      </c>
      <c r="P6951">
        <f>Table1[[#This Row],[Sales]]/Table1[[#This Row],[Quantity]]</f>
        <v>8.3439999999999994</v>
      </c>
      <c r="Q6951" t="str">
        <f t="shared" si="216"/>
        <v>2023</v>
      </c>
      <c r="R6951" t="str">
        <f t="shared" si="217"/>
        <v>11</v>
      </c>
      <c r="S6951">
        <f>CEILING(Table1[[#This Row],[Month]]/3,1)</f>
        <v>4</v>
      </c>
      <c r="T6951" s="9">
        <f>(Table1[[#This Row],[Profit]]/Table1[[#This Row],[Sales]])</f>
        <v>0.3125</v>
      </c>
    </row>
    <row r="6952" spans="1:20" x14ac:dyDescent="0.25">
      <c r="A6952">
        <v>20231120</v>
      </c>
      <c r="B6952" s="1" t="s">
        <v>742</v>
      </c>
      <c r="C6952" s="1" t="s">
        <v>133</v>
      </c>
      <c r="D6952" s="1" t="s">
        <v>134</v>
      </c>
      <c r="E6952" s="1" t="s">
        <v>17</v>
      </c>
      <c r="F6952" s="1" t="s">
        <v>18</v>
      </c>
      <c r="G6952" s="1" t="s">
        <v>228</v>
      </c>
      <c r="H6952" s="1" t="s">
        <v>75</v>
      </c>
      <c r="I6952" s="1" t="s">
        <v>63</v>
      </c>
      <c r="J6952" s="1" t="s">
        <v>36</v>
      </c>
      <c r="K6952">
        <v>79.974000000000004</v>
      </c>
      <c r="L6952">
        <v>3</v>
      </c>
      <c r="M6952">
        <v>0.4</v>
      </c>
      <c r="N6952">
        <v>-29.323799999999999</v>
      </c>
      <c r="O6952">
        <f>(Table1[[#This Row],[Sales]]-Table1[[#This Row],[Profit]])/Table1[[#This Row],[Quantity]]</f>
        <v>36.432600000000001</v>
      </c>
      <c r="P6952">
        <f>Table1[[#This Row],[Sales]]/Table1[[#This Row],[Quantity]]</f>
        <v>26.658000000000001</v>
      </c>
      <c r="Q6952" t="str">
        <f t="shared" si="216"/>
        <v>2023</v>
      </c>
      <c r="R6952" t="str">
        <f t="shared" si="217"/>
        <v>11</v>
      </c>
      <c r="S6952">
        <f>CEILING(Table1[[#This Row],[Month]]/3,1)</f>
        <v>4</v>
      </c>
      <c r="T6952" s="9">
        <f>(Table1[[#This Row],[Profit]]/Table1[[#This Row],[Sales]])</f>
        <v>-0.36666666666666664</v>
      </c>
    </row>
    <row r="6953" spans="1:20" x14ac:dyDescent="0.25">
      <c r="A6953">
        <v>20211120</v>
      </c>
      <c r="B6953" s="1" t="s">
        <v>368</v>
      </c>
      <c r="C6953" s="1" t="s">
        <v>57</v>
      </c>
      <c r="D6953" s="1" t="s">
        <v>103</v>
      </c>
      <c r="E6953" s="1" t="s">
        <v>59</v>
      </c>
      <c r="F6953" s="1" t="s">
        <v>60</v>
      </c>
      <c r="G6953" s="1" t="s">
        <v>356</v>
      </c>
      <c r="H6953" s="1" t="s">
        <v>55</v>
      </c>
      <c r="I6953" s="1" t="s">
        <v>30</v>
      </c>
      <c r="J6953" s="1" t="s">
        <v>265</v>
      </c>
      <c r="K6953">
        <v>479.988</v>
      </c>
      <c r="L6953">
        <v>2</v>
      </c>
      <c r="M6953">
        <v>0.4</v>
      </c>
      <c r="N6953">
        <v>55.998600000000003</v>
      </c>
      <c r="O6953">
        <f>(Table1[[#This Row],[Sales]]-Table1[[#This Row],[Profit]])/Table1[[#This Row],[Quantity]]</f>
        <v>211.99469999999999</v>
      </c>
      <c r="P6953">
        <f>Table1[[#This Row],[Sales]]/Table1[[#This Row],[Quantity]]</f>
        <v>239.994</v>
      </c>
      <c r="Q6953" t="str">
        <f t="shared" si="216"/>
        <v>2021</v>
      </c>
      <c r="R6953" t="str">
        <f t="shared" si="217"/>
        <v>11</v>
      </c>
      <c r="S6953">
        <f>CEILING(Table1[[#This Row],[Month]]/3,1)</f>
        <v>4</v>
      </c>
      <c r="T6953" s="9">
        <f>(Table1[[#This Row],[Profit]]/Table1[[#This Row],[Sales]])</f>
        <v>0.11666666666666667</v>
      </c>
    </row>
    <row r="6954" spans="1:20" x14ac:dyDescent="0.25">
      <c r="A6954">
        <v>20211002</v>
      </c>
      <c r="B6954" s="1" t="s">
        <v>152</v>
      </c>
      <c r="C6954" s="1" t="s">
        <v>25</v>
      </c>
      <c r="D6954" s="1" t="s">
        <v>26</v>
      </c>
      <c r="E6954" s="1" t="s">
        <v>27</v>
      </c>
      <c r="F6954" s="1" t="s">
        <v>28</v>
      </c>
      <c r="G6954" s="1" t="s">
        <v>153</v>
      </c>
      <c r="H6954" s="1" t="s">
        <v>62</v>
      </c>
      <c r="I6954" s="1" t="s">
        <v>21</v>
      </c>
      <c r="J6954" s="1" t="s">
        <v>36</v>
      </c>
      <c r="K6954">
        <v>11.808</v>
      </c>
      <c r="L6954">
        <v>3</v>
      </c>
      <c r="M6954">
        <v>0.2</v>
      </c>
      <c r="N6954">
        <v>4.1327999999999996</v>
      </c>
      <c r="O6954">
        <f>(Table1[[#This Row],[Sales]]-Table1[[#This Row],[Profit]])/Table1[[#This Row],[Quantity]]</f>
        <v>2.5584000000000002</v>
      </c>
      <c r="P6954">
        <f>Table1[[#This Row],[Sales]]/Table1[[#This Row],[Quantity]]</f>
        <v>3.9359999999999999</v>
      </c>
      <c r="Q6954" t="str">
        <f t="shared" si="216"/>
        <v>2021</v>
      </c>
      <c r="R6954" t="str">
        <f t="shared" si="217"/>
        <v>10</v>
      </c>
      <c r="S6954">
        <f>CEILING(Table1[[#This Row],[Month]]/3,1)</f>
        <v>4</v>
      </c>
      <c r="T6954" s="9">
        <f>(Table1[[#This Row],[Profit]]/Table1[[#This Row],[Sales]])</f>
        <v>0.35</v>
      </c>
    </row>
    <row r="6955" spans="1:20" x14ac:dyDescent="0.25">
      <c r="A6955">
        <v>20211002</v>
      </c>
      <c r="B6955" s="1" t="s">
        <v>152</v>
      </c>
      <c r="C6955" s="1" t="s">
        <v>25</v>
      </c>
      <c r="D6955" s="1" t="s">
        <v>26</v>
      </c>
      <c r="E6955" s="1" t="s">
        <v>27</v>
      </c>
      <c r="F6955" s="1" t="s">
        <v>28</v>
      </c>
      <c r="G6955" s="1" t="s">
        <v>153</v>
      </c>
      <c r="H6955" s="1" t="s">
        <v>62</v>
      </c>
      <c r="I6955" s="1" t="s">
        <v>21</v>
      </c>
      <c r="J6955" s="1" t="s">
        <v>36</v>
      </c>
      <c r="K6955">
        <v>53.567999999999998</v>
      </c>
      <c r="L6955">
        <v>4</v>
      </c>
      <c r="M6955">
        <v>0.2</v>
      </c>
      <c r="N6955">
        <v>19.418399999999998</v>
      </c>
      <c r="O6955">
        <f>(Table1[[#This Row],[Sales]]-Table1[[#This Row],[Profit]])/Table1[[#This Row],[Quantity]]</f>
        <v>8.5373999999999999</v>
      </c>
      <c r="P6955">
        <f>Table1[[#This Row],[Sales]]/Table1[[#This Row],[Quantity]]</f>
        <v>13.391999999999999</v>
      </c>
      <c r="Q6955" t="str">
        <f t="shared" si="216"/>
        <v>2021</v>
      </c>
      <c r="R6955" t="str">
        <f t="shared" si="217"/>
        <v>10</v>
      </c>
      <c r="S6955">
        <f>CEILING(Table1[[#This Row],[Month]]/3,1)</f>
        <v>4</v>
      </c>
      <c r="T6955" s="9">
        <f>(Table1[[#This Row],[Profit]]/Table1[[#This Row],[Sales]])</f>
        <v>0.36249999999999999</v>
      </c>
    </row>
    <row r="6956" spans="1:20" x14ac:dyDescent="0.25">
      <c r="A6956">
        <v>20211002</v>
      </c>
      <c r="B6956" s="1" t="s">
        <v>152</v>
      </c>
      <c r="C6956" s="1" t="s">
        <v>25</v>
      </c>
      <c r="D6956" s="1" t="s">
        <v>26</v>
      </c>
      <c r="E6956" s="1" t="s">
        <v>27</v>
      </c>
      <c r="F6956" s="1" t="s">
        <v>28</v>
      </c>
      <c r="G6956" s="1" t="s">
        <v>153</v>
      </c>
      <c r="H6956" s="1" t="s">
        <v>62</v>
      </c>
      <c r="I6956" s="1" t="s">
        <v>21</v>
      </c>
      <c r="J6956" s="1" t="s">
        <v>43</v>
      </c>
      <c r="K6956">
        <v>503.96</v>
      </c>
      <c r="L6956">
        <v>5</v>
      </c>
      <c r="M6956">
        <v>0.2</v>
      </c>
      <c r="N6956">
        <v>50.396000000000001</v>
      </c>
      <c r="O6956">
        <f>(Table1[[#This Row],[Sales]]-Table1[[#This Row],[Profit]])/Table1[[#This Row],[Quantity]]</f>
        <v>90.712799999999987</v>
      </c>
      <c r="P6956">
        <f>Table1[[#This Row],[Sales]]/Table1[[#This Row],[Quantity]]</f>
        <v>100.792</v>
      </c>
      <c r="Q6956" t="str">
        <f t="shared" si="216"/>
        <v>2021</v>
      </c>
      <c r="R6956" t="str">
        <f t="shared" si="217"/>
        <v>10</v>
      </c>
      <c r="S6956">
        <f>CEILING(Table1[[#This Row],[Month]]/3,1)</f>
        <v>4</v>
      </c>
      <c r="T6956" s="9">
        <f>(Table1[[#This Row],[Profit]]/Table1[[#This Row],[Sales]])</f>
        <v>0.1</v>
      </c>
    </row>
    <row r="6957" spans="1:20" x14ac:dyDescent="0.25">
      <c r="A6957">
        <v>20210425</v>
      </c>
      <c r="B6957" s="1" t="s">
        <v>640</v>
      </c>
      <c r="C6957" s="1" t="s">
        <v>25</v>
      </c>
      <c r="D6957" s="1" t="s">
        <v>26</v>
      </c>
      <c r="E6957" s="1" t="s">
        <v>27</v>
      </c>
      <c r="F6957" s="1" t="s">
        <v>28</v>
      </c>
      <c r="G6957" s="1" t="s">
        <v>388</v>
      </c>
      <c r="H6957" s="1" t="s">
        <v>20</v>
      </c>
      <c r="I6957" s="1" t="s">
        <v>30</v>
      </c>
      <c r="J6957" s="1" t="s">
        <v>97</v>
      </c>
      <c r="K6957">
        <v>21.34</v>
      </c>
      <c r="L6957">
        <v>2</v>
      </c>
      <c r="M6957">
        <v>0</v>
      </c>
      <c r="N6957">
        <v>9.8163999999999998</v>
      </c>
      <c r="O6957">
        <f>(Table1[[#This Row],[Sales]]-Table1[[#This Row],[Profit]])/Table1[[#This Row],[Quantity]]</f>
        <v>5.7618</v>
      </c>
      <c r="P6957">
        <f>Table1[[#This Row],[Sales]]/Table1[[#This Row],[Quantity]]</f>
        <v>10.67</v>
      </c>
      <c r="Q6957" t="str">
        <f t="shared" si="216"/>
        <v>2021</v>
      </c>
      <c r="R6957" t="str">
        <f t="shared" si="217"/>
        <v>04</v>
      </c>
      <c r="S6957">
        <f>CEILING(Table1[[#This Row],[Month]]/3,1)</f>
        <v>2</v>
      </c>
      <c r="T6957" s="9">
        <f>(Table1[[#This Row],[Profit]]/Table1[[#This Row],[Sales]])</f>
        <v>0.46</v>
      </c>
    </row>
    <row r="6958" spans="1:20" x14ac:dyDescent="0.25">
      <c r="A6958">
        <v>20220715</v>
      </c>
      <c r="B6958" s="1" t="s">
        <v>1231</v>
      </c>
      <c r="C6958" s="1" t="s">
        <v>385</v>
      </c>
      <c r="D6958" s="1" t="s">
        <v>1179</v>
      </c>
      <c r="E6958" s="1" t="s">
        <v>17</v>
      </c>
      <c r="F6958" s="1" t="s">
        <v>48</v>
      </c>
      <c r="G6958" s="1" t="s">
        <v>327</v>
      </c>
      <c r="H6958" s="1" t="s">
        <v>40</v>
      </c>
      <c r="I6958" s="1" t="s">
        <v>21</v>
      </c>
      <c r="J6958" s="1" t="s">
        <v>36</v>
      </c>
      <c r="K6958">
        <v>36.4</v>
      </c>
      <c r="L6958">
        <v>5</v>
      </c>
      <c r="M6958">
        <v>0</v>
      </c>
      <c r="N6958">
        <v>17.108000000000001</v>
      </c>
      <c r="O6958">
        <f>(Table1[[#This Row],[Sales]]-Table1[[#This Row],[Profit]])/Table1[[#This Row],[Quantity]]</f>
        <v>3.8583999999999996</v>
      </c>
      <c r="P6958">
        <f>Table1[[#This Row],[Sales]]/Table1[[#This Row],[Quantity]]</f>
        <v>7.2799999999999994</v>
      </c>
      <c r="Q6958" t="str">
        <f t="shared" si="216"/>
        <v>2022</v>
      </c>
      <c r="R6958" t="str">
        <f t="shared" si="217"/>
        <v>07</v>
      </c>
      <c r="S6958">
        <f>CEILING(Table1[[#This Row],[Month]]/3,1)</f>
        <v>3</v>
      </c>
      <c r="T6958" s="9">
        <f>(Table1[[#This Row],[Profit]]/Table1[[#This Row],[Sales]])</f>
        <v>0.47000000000000003</v>
      </c>
    </row>
    <row r="6959" spans="1:20" x14ac:dyDescent="0.25">
      <c r="A6959">
        <v>20220715</v>
      </c>
      <c r="B6959" s="1" t="s">
        <v>1231</v>
      </c>
      <c r="C6959" s="1" t="s">
        <v>385</v>
      </c>
      <c r="D6959" s="1" t="s">
        <v>1179</v>
      </c>
      <c r="E6959" s="1" t="s">
        <v>17</v>
      </c>
      <c r="F6959" s="1" t="s">
        <v>48</v>
      </c>
      <c r="G6959" s="1" t="s">
        <v>327</v>
      </c>
      <c r="H6959" s="1" t="s">
        <v>40</v>
      </c>
      <c r="I6959" s="1" t="s">
        <v>21</v>
      </c>
      <c r="J6959" s="1" t="s">
        <v>41</v>
      </c>
      <c r="K6959">
        <v>51.75</v>
      </c>
      <c r="L6959">
        <v>1</v>
      </c>
      <c r="M6959">
        <v>0</v>
      </c>
      <c r="N6959">
        <v>15.525</v>
      </c>
      <c r="O6959">
        <f>(Table1[[#This Row],[Sales]]-Table1[[#This Row],[Profit]])/Table1[[#This Row],[Quantity]]</f>
        <v>36.225000000000001</v>
      </c>
      <c r="P6959">
        <f>Table1[[#This Row],[Sales]]/Table1[[#This Row],[Quantity]]</f>
        <v>51.75</v>
      </c>
      <c r="Q6959" t="str">
        <f t="shared" si="216"/>
        <v>2022</v>
      </c>
      <c r="R6959" t="str">
        <f t="shared" si="217"/>
        <v>07</v>
      </c>
      <c r="S6959">
        <f>CEILING(Table1[[#This Row],[Month]]/3,1)</f>
        <v>3</v>
      </c>
      <c r="T6959" s="9">
        <f>(Table1[[#This Row],[Profit]]/Table1[[#This Row],[Sales]])</f>
        <v>0.3</v>
      </c>
    </row>
    <row r="6960" spans="1:20" x14ac:dyDescent="0.25">
      <c r="A6960">
        <v>20210927</v>
      </c>
      <c r="B6960" s="1" t="s">
        <v>938</v>
      </c>
      <c r="C6960" s="1" t="s">
        <v>25</v>
      </c>
      <c r="D6960" s="1" t="s">
        <v>77</v>
      </c>
      <c r="E6960" s="1" t="s">
        <v>27</v>
      </c>
      <c r="F6960" s="1" t="s">
        <v>28</v>
      </c>
      <c r="G6960" s="1" t="s">
        <v>127</v>
      </c>
      <c r="H6960" s="1" t="s">
        <v>40</v>
      </c>
      <c r="I6960" s="1" t="s">
        <v>63</v>
      </c>
      <c r="J6960" s="1" t="s">
        <v>37</v>
      </c>
      <c r="K6960">
        <v>15.51</v>
      </c>
      <c r="L6960">
        <v>1</v>
      </c>
      <c r="M6960">
        <v>0</v>
      </c>
      <c r="N6960">
        <v>4.3428000000000004</v>
      </c>
      <c r="O6960">
        <f>(Table1[[#This Row],[Sales]]-Table1[[#This Row],[Profit]])/Table1[[#This Row],[Quantity]]</f>
        <v>11.167199999999999</v>
      </c>
      <c r="P6960">
        <f>Table1[[#This Row],[Sales]]/Table1[[#This Row],[Quantity]]</f>
        <v>15.51</v>
      </c>
      <c r="Q6960" t="str">
        <f t="shared" si="216"/>
        <v>2021</v>
      </c>
      <c r="R6960" t="str">
        <f t="shared" si="217"/>
        <v>09</v>
      </c>
      <c r="S6960">
        <f>CEILING(Table1[[#This Row],[Month]]/3,1)</f>
        <v>3</v>
      </c>
      <c r="T6960" s="9">
        <f>(Table1[[#This Row],[Profit]]/Table1[[#This Row],[Sales]])</f>
        <v>0.28000000000000003</v>
      </c>
    </row>
    <row r="6961" spans="1:20" x14ac:dyDescent="0.25">
      <c r="A6961">
        <v>20210927</v>
      </c>
      <c r="B6961" s="1" t="s">
        <v>938</v>
      </c>
      <c r="C6961" s="1" t="s">
        <v>25</v>
      </c>
      <c r="D6961" s="1" t="s">
        <v>77</v>
      </c>
      <c r="E6961" s="1" t="s">
        <v>27</v>
      </c>
      <c r="F6961" s="1" t="s">
        <v>28</v>
      </c>
      <c r="G6961" s="1" t="s">
        <v>127</v>
      </c>
      <c r="H6961" s="1" t="s">
        <v>40</v>
      </c>
      <c r="I6961" s="1" t="s">
        <v>63</v>
      </c>
      <c r="J6961" s="1" t="s">
        <v>50</v>
      </c>
      <c r="K6961">
        <v>146.82</v>
      </c>
      <c r="L6961">
        <v>3</v>
      </c>
      <c r="M6961">
        <v>0</v>
      </c>
      <c r="N6961">
        <v>73.41</v>
      </c>
      <c r="O6961">
        <f>(Table1[[#This Row],[Sales]]-Table1[[#This Row],[Profit]])/Table1[[#This Row],[Quantity]]</f>
        <v>24.47</v>
      </c>
      <c r="P6961">
        <f>Table1[[#This Row],[Sales]]/Table1[[#This Row],[Quantity]]</f>
        <v>48.94</v>
      </c>
      <c r="Q6961" t="str">
        <f t="shared" si="216"/>
        <v>2021</v>
      </c>
      <c r="R6961" t="str">
        <f t="shared" si="217"/>
        <v>09</v>
      </c>
      <c r="S6961">
        <f>CEILING(Table1[[#This Row],[Month]]/3,1)</f>
        <v>3</v>
      </c>
      <c r="T6961" s="9">
        <f>(Table1[[#This Row],[Profit]]/Table1[[#This Row],[Sales]])</f>
        <v>0.5</v>
      </c>
    </row>
    <row r="6962" spans="1:20" x14ac:dyDescent="0.25">
      <c r="A6962">
        <v>20210927</v>
      </c>
      <c r="B6962" s="1" t="s">
        <v>938</v>
      </c>
      <c r="C6962" s="1" t="s">
        <v>25</v>
      </c>
      <c r="D6962" s="1" t="s">
        <v>77</v>
      </c>
      <c r="E6962" s="1" t="s">
        <v>27</v>
      </c>
      <c r="F6962" s="1" t="s">
        <v>28</v>
      </c>
      <c r="G6962" s="1" t="s">
        <v>127</v>
      </c>
      <c r="H6962" s="1" t="s">
        <v>40</v>
      </c>
      <c r="I6962" s="1" t="s">
        <v>63</v>
      </c>
      <c r="J6962" s="1" t="s">
        <v>50</v>
      </c>
      <c r="K6962">
        <v>12.96</v>
      </c>
      <c r="L6962">
        <v>2</v>
      </c>
      <c r="M6962">
        <v>0</v>
      </c>
      <c r="N6962">
        <v>6.2207999999999997</v>
      </c>
      <c r="O6962">
        <f>(Table1[[#This Row],[Sales]]-Table1[[#This Row],[Profit]])/Table1[[#This Row],[Quantity]]</f>
        <v>3.3696000000000006</v>
      </c>
      <c r="P6962">
        <f>Table1[[#This Row],[Sales]]/Table1[[#This Row],[Quantity]]</f>
        <v>6.48</v>
      </c>
      <c r="Q6962" t="str">
        <f t="shared" si="216"/>
        <v>2021</v>
      </c>
      <c r="R6962" t="str">
        <f t="shared" si="217"/>
        <v>09</v>
      </c>
      <c r="S6962">
        <f>CEILING(Table1[[#This Row],[Month]]/3,1)</f>
        <v>3</v>
      </c>
      <c r="T6962" s="9">
        <f>(Table1[[#This Row],[Profit]]/Table1[[#This Row],[Sales]])</f>
        <v>0.47999999999999993</v>
      </c>
    </row>
    <row r="6963" spans="1:20" x14ac:dyDescent="0.25">
      <c r="A6963">
        <v>20231111</v>
      </c>
      <c r="B6963" s="1" t="s">
        <v>682</v>
      </c>
      <c r="C6963" s="1" t="s">
        <v>25</v>
      </c>
      <c r="D6963" s="1" t="s">
        <v>446</v>
      </c>
      <c r="E6963" s="1" t="s">
        <v>27</v>
      </c>
      <c r="F6963" s="1" t="s">
        <v>28</v>
      </c>
      <c r="G6963" s="1" t="s">
        <v>630</v>
      </c>
      <c r="H6963" s="1" t="s">
        <v>55</v>
      </c>
      <c r="I6963" s="1" t="s">
        <v>63</v>
      </c>
      <c r="J6963" s="1" t="s">
        <v>42</v>
      </c>
      <c r="K6963">
        <v>7.8</v>
      </c>
      <c r="L6963">
        <v>3</v>
      </c>
      <c r="M6963">
        <v>0</v>
      </c>
      <c r="N6963">
        <v>2.1059999999999999</v>
      </c>
      <c r="O6963">
        <f>(Table1[[#This Row],[Sales]]-Table1[[#This Row],[Profit]])/Table1[[#This Row],[Quantity]]</f>
        <v>1.8979999999999999</v>
      </c>
      <c r="P6963">
        <f>Table1[[#This Row],[Sales]]/Table1[[#This Row],[Quantity]]</f>
        <v>2.6</v>
      </c>
      <c r="Q6963" t="str">
        <f t="shared" si="216"/>
        <v>2023</v>
      </c>
      <c r="R6963" t="str">
        <f t="shared" si="217"/>
        <v>11</v>
      </c>
      <c r="S6963">
        <f>CEILING(Table1[[#This Row],[Month]]/3,1)</f>
        <v>4</v>
      </c>
      <c r="T6963" s="9">
        <f>(Table1[[#This Row],[Profit]]/Table1[[#This Row],[Sales]])</f>
        <v>0.26999999999999996</v>
      </c>
    </row>
    <row r="6964" spans="1:20" x14ac:dyDescent="0.25">
      <c r="A6964">
        <v>20220717</v>
      </c>
      <c r="B6964" s="1" t="s">
        <v>229</v>
      </c>
      <c r="C6964" s="1" t="s">
        <v>173</v>
      </c>
      <c r="D6964" s="1" t="s">
        <v>1012</v>
      </c>
      <c r="E6964" s="1" t="s">
        <v>27</v>
      </c>
      <c r="F6964" s="1" t="s">
        <v>82</v>
      </c>
      <c r="G6964" s="1" t="s">
        <v>230</v>
      </c>
      <c r="H6964" s="1" t="s">
        <v>69</v>
      </c>
      <c r="I6964" s="1" t="s">
        <v>30</v>
      </c>
      <c r="J6964" s="1" t="s">
        <v>97</v>
      </c>
      <c r="K6964">
        <v>10.199999999999999</v>
      </c>
      <c r="L6964">
        <v>5</v>
      </c>
      <c r="M6964">
        <v>0</v>
      </c>
      <c r="N6964">
        <v>4.7939999999999996</v>
      </c>
      <c r="O6964">
        <f>(Table1[[#This Row],[Sales]]-Table1[[#This Row],[Profit]])/Table1[[#This Row],[Quantity]]</f>
        <v>1.0811999999999999</v>
      </c>
      <c r="P6964">
        <f>Table1[[#This Row],[Sales]]/Table1[[#This Row],[Quantity]]</f>
        <v>2.04</v>
      </c>
      <c r="Q6964" t="str">
        <f t="shared" si="216"/>
        <v>2022</v>
      </c>
      <c r="R6964" t="str">
        <f t="shared" si="217"/>
        <v>07</v>
      </c>
      <c r="S6964">
        <f>CEILING(Table1[[#This Row],[Month]]/3,1)</f>
        <v>3</v>
      </c>
      <c r="T6964" s="9">
        <f>(Table1[[#This Row],[Profit]]/Table1[[#This Row],[Sales]])</f>
        <v>0.47</v>
      </c>
    </row>
    <row r="6965" spans="1:20" x14ac:dyDescent="0.25">
      <c r="A6965">
        <v>20220717</v>
      </c>
      <c r="B6965" s="1" t="s">
        <v>229</v>
      </c>
      <c r="C6965" s="1" t="s">
        <v>173</v>
      </c>
      <c r="D6965" s="1" t="s">
        <v>1012</v>
      </c>
      <c r="E6965" s="1" t="s">
        <v>27</v>
      </c>
      <c r="F6965" s="1" t="s">
        <v>82</v>
      </c>
      <c r="G6965" s="1" t="s">
        <v>230</v>
      </c>
      <c r="H6965" s="1" t="s">
        <v>69</v>
      </c>
      <c r="I6965" s="1" t="s">
        <v>30</v>
      </c>
      <c r="J6965" s="1" t="s">
        <v>42</v>
      </c>
      <c r="K6965">
        <v>22.32</v>
      </c>
      <c r="L6965">
        <v>3</v>
      </c>
      <c r="M6965">
        <v>0</v>
      </c>
      <c r="N6965">
        <v>5.58</v>
      </c>
      <c r="O6965">
        <f>(Table1[[#This Row],[Sales]]-Table1[[#This Row],[Profit]])/Table1[[#This Row],[Quantity]]</f>
        <v>5.580000000000001</v>
      </c>
      <c r="P6965">
        <f>Table1[[#This Row],[Sales]]/Table1[[#This Row],[Quantity]]</f>
        <v>7.44</v>
      </c>
      <c r="Q6965" t="str">
        <f t="shared" si="216"/>
        <v>2022</v>
      </c>
      <c r="R6965" t="str">
        <f t="shared" si="217"/>
        <v>07</v>
      </c>
      <c r="S6965">
        <f>CEILING(Table1[[#This Row],[Month]]/3,1)</f>
        <v>3</v>
      </c>
      <c r="T6965" s="9">
        <f>(Table1[[#This Row],[Profit]]/Table1[[#This Row],[Sales]])</f>
        <v>0.25</v>
      </c>
    </row>
    <row r="6966" spans="1:20" x14ac:dyDescent="0.25">
      <c r="A6966">
        <v>20220717</v>
      </c>
      <c r="B6966" s="1" t="s">
        <v>229</v>
      </c>
      <c r="C6966" s="1" t="s">
        <v>173</v>
      </c>
      <c r="D6966" s="1" t="s">
        <v>1012</v>
      </c>
      <c r="E6966" s="1" t="s">
        <v>27</v>
      </c>
      <c r="F6966" s="1" t="s">
        <v>82</v>
      </c>
      <c r="G6966" s="1" t="s">
        <v>230</v>
      </c>
      <c r="H6966" s="1" t="s">
        <v>69</v>
      </c>
      <c r="I6966" s="1" t="s">
        <v>30</v>
      </c>
      <c r="J6966" s="1" t="s">
        <v>36</v>
      </c>
      <c r="K6966">
        <v>24.1</v>
      </c>
      <c r="L6966">
        <v>5</v>
      </c>
      <c r="M6966">
        <v>0</v>
      </c>
      <c r="N6966">
        <v>11.086</v>
      </c>
      <c r="O6966">
        <f>(Table1[[#This Row],[Sales]]-Table1[[#This Row],[Profit]])/Table1[[#This Row],[Quantity]]</f>
        <v>2.6028000000000002</v>
      </c>
      <c r="P6966">
        <f>Table1[[#This Row],[Sales]]/Table1[[#This Row],[Quantity]]</f>
        <v>4.82</v>
      </c>
      <c r="Q6966" t="str">
        <f t="shared" si="216"/>
        <v>2022</v>
      </c>
      <c r="R6966" t="str">
        <f t="shared" si="217"/>
        <v>07</v>
      </c>
      <c r="S6966">
        <f>CEILING(Table1[[#This Row],[Month]]/3,1)</f>
        <v>3</v>
      </c>
      <c r="T6966" s="9">
        <f>(Table1[[#This Row],[Profit]]/Table1[[#This Row],[Sales]])</f>
        <v>0.45999999999999996</v>
      </c>
    </row>
    <row r="6967" spans="1:20" x14ac:dyDescent="0.25">
      <c r="A6967">
        <v>20220717</v>
      </c>
      <c r="B6967" s="1" t="s">
        <v>229</v>
      </c>
      <c r="C6967" s="1" t="s">
        <v>173</v>
      </c>
      <c r="D6967" s="1" t="s">
        <v>1012</v>
      </c>
      <c r="E6967" s="1" t="s">
        <v>27</v>
      </c>
      <c r="F6967" s="1" t="s">
        <v>82</v>
      </c>
      <c r="G6967" s="1" t="s">
        <v>230</v>
      </c>
      <c r="H6967" s="1" t="s">
        <v>69</v>
      </c>
      <c r="I6967" s="1" t="s">
        <v>30</v>
      </c>
      <c r="J6967" s="1" t="s">
        <v>94</v>
      </c>
      <c r="K6967">
        <v>75.98</v>
      </c>
      <c r="L6967">
        <v>2</v>
      </c>
      <c r="M6967">
        <v>0</v>
      </c>
      <c r="N6967">
        <v>18.235199999999999</v>
      </c>
      <c r="O6967">
        <f>(Table1[[#This Row],[Sales]]-Table1[[#This Row],[Profit]])/Table1[[#This Row],[Quantity]]</f>
        <v>28.872400000000003</v>
      </c>
      <c r="P6967">
        <f>Table1[[#This Row],[Sales]]/Table1[[#This Row],[Quantity]]</f>
        <v>37.99</v>
      </c>
      <c r="Q6967" t="str">
        <f t="shared" si="216"/>
        <v>2022</v>
      </c>
      <c r="R6967" t="str">
        <f t="shared" si="217"/>
        <v>07</v>
      </c>
      <c r="S6967">
        <f>CEILING(Table1[[#This Row],[Month]]/3,1)</f>
        <v>3</v>
      </c>
      <c r="T6967" s="9">
        <f>(Table1[[#This Row],[Profit]]/Table1[[#This Row],[Sales]])</f>
        <v>0.23999999999999996</v>
      </c>
    </row>
    <row r="6968" spans="1:20" x14ac:dyDescent="0.25">
      <c r="A6968">
        <v>20220717</v>
      </c>
      <c r="B6968" s="1" t="s">
        <v>229</v>
      </c>
      <c r="C6968" s="1" t="s">
        <v>173</v>
      </c>
      <c r="D6968" s="1" t="s">
        <v>1012</v>
      </c>
      <c r="E6968" s="1" t="s">
        <v>27</v>
      </c>
      <c r="F6968" s="1" t="s">
        <v>82</v>
      </c>
      <c r="G6968" s="1" t="s">
        <v>230</v>
      </c>
      <c r="H6968" s="1" t="s">
        <v>69</v>
      </c>
      <c r="I6968" s="1" t="s">
        <v>30</v>
      </c>
      <c r="J6968" s="1" t="s">
        <v>36</v>
      </c>
      <c r="K6968">
        <v>6.46</v>
      </c>
      <c r="L6968">
        <v>2</v>
      </c>
      <c r="M6968">
        <v>0</v>
      </c>
      <c r="N6968">
        <v>3.1654</v>
      </c>
      <c r="O6968">
        <f>(Table1[[#This Row],[Sales]]-Table1[[#This Row],[Profit]])/Table1[[#This Row],[Quantity]]</f>
        <v>1.6473</v>
      </c>
      <c r="P6968">
        <f>Table1[[#This Row],[Sales]]/Table1[[#This Row],[Quantity]]</f>
        <v>3.23</v>
      </c>
      <c r="Q6968" t="str">
        <f t="shared" si="216"/>
        <v>2022</v>
      </c>
      <c r="R6968" t="str">
        <f t="shared" si="217"/>
        <v>07</v>
      </c>
      <c r="S6968">
        <f>CEILING(Table1[[#This Row],[Month]]/3,1)</f>
        <v>3</v>
      </c>
      <c r="T6968" s="9">
        <f>(Table1[[#This Row],[Profit]]/Table1[[#This Row],[Sales]])</f>
        <v>0.49</v>
      </c>
    </row>
    <row r="6969" spans="1:20" x14ac:dyDescent="0.25">
      <c r="A6969">
        <v>20220717</v>
      </c>
      <c r="B6969" s="1" t="s">
        <v>229</v>
      </c>
      <c r="C6969" s="1" t="s">
        <v>173</v>
      </c>
      <c r="D6969" s="1" t="s">
        <v>1012</v>
      </c>
      <c r="E6969" s="1" t="s">
        <v>27</v>
      </c>
      <c r="F6969" s="1" t="s">
        <v>82</v>
      </c>
      <c r="G6969" s="1" t="s">
        <v>230</v>
      </c>
      <c r="H6969" s="1" t="s">
        <v>69</v>
      </c>
      <c r="I6969" s="1" t="s">
        <v>30</v>
      </c>
      <c r="J6969" s="1" t="s">
        <v>50</v>
      </c>
      <c r="K6969">
        <v>60.12</v>
      </c>
      <c r="L6969">
        <v>9</v>
      </c>
      <c r="M6969">
        <v>0</v>
      </c>
      <c r="N6969">
        <v>28.857600000000001</v>
      </c>
      <c r="O6969">
        <f>(Table1[[#This Row],[Sales]]-Table1[[#This Row],[Profit]])/Table1[[#This Row],[Quantity]]</f>
        <v>3.4735999999999994</v>
      </c>
      <c r="P6969">
        <f>Table1[[#This Row],[Sales]]/Table1[[#This Row],[Quantity]]</f>
        <v>6.68</v>
      </c>
      <c r="Q6969" t="str">
        <f t="shared" si="216"/>
        <v>2022</v>
      </c>
      <c r="R6969" t="str">
        <f t="shared" si="217"/>
        <v>07</v>
      </c>
      <c r="S6969">
        <f>CEILING(Table1[[#This Row],[Month]]/3,1)</f>
        <v>3</v>
      </c>
      <c r="T6969" s="9">
        <f>(Table1[[#This Row],[Profit]]/Table1[[#This Row],[Sales]])</f>
        <v>0.48000000000000004</v>
      </c>
    </row>
    <row r="6970" spans="1:20" x14ac:dyDescent="0.25">
      <c r="A6970">
        <v>20211016</v>
      </c>
      <c r="B6970" s="1" t="s">
        <v>427</v>
      </c>
      <c r="C6970" s="1" t="s">
        <v>133</v>
      </c>
      <c r="D6970" s="1" t="s">
        <v>134</v>
      </c>
      <c r="E6970" s="1" t="s">
        <v>17</v>
      </c>
      <c r="F6970" s="1" t="s">
        <v>18</v>
      </c>
      <c r="G6970" s="1" t="s">
        <v>236</v>
      </c>
      <c r="H6970" s="1" t="s">
        <v>168</v>
      </c>
      <c r="I6970" s="1" t="s">
        <v>30</v>
      </c>
      <c r="J6970" s="1" t="s">
        <v>43</v>
      </c>
      <c r="K6970">
        <v>824.97</v>
      </c>
      <c r="L6970">
        <v>3</v>
      </c>
      <c r="M6970">
        <v>0</v>
      </c>
      <c r="N6970">
        <v>214.4922</v>
      </c>
      <c r="O6970">
        <f>(Table1[[#This Row],[Sales]]-Table1[[#This Row],[Profit]])/Table1[[#This Row],[Quantity]]</f>
        <v>203.49260000000001</v>
      </c>
      <c r="P6970">
        <f>Table1[[#This Row],[Sales]]/Table1[[#This Row],[Quantity]]</f>
        <v>274.99</v>
      </c>
      <c r="Q6970" t="str">
        <f t="shared" si="216"/>
        <v>2021</v>
      </c>
      <c r="R6970" t="str">
        <f t="shared" si="217"/>
        <v>10</v>
      </c>
      <c r="S6970">
        <f>CEILING(Table1[[#This Row],[Month]]/3,1)</f>
        <v>4</v>
      </c>
      <c r="T6970" s="9">
        <f>(Table1[[#This Row],[Profit]]/Table1[[#This Row],[Sales]])</f>
        <v>0.26</v>
      </c>
    </row>
    <row r="6971" spans="1:20" x14ac:dyDescent="0.25">
      <c r="A6971">
        <v>20220110</v>
      </c>
      <c r="B6971" s="1" t="s">
        <v>1084</v>
      </c>
      <c r="C6971" s="1" t="s">
        <v>52</v>
      </c>
      <c r="D6971" s="1" t="s">
        <v>1221</v>
      </c>
      <c r="E6971" s="1" t="s">
        <v>27</v>
      </c>
      <c r="F6971" s="1" t="s">
        <v>28</v>
      </c>
      <c r="G6971" s="1" t="s">
        <v>165</v>
      </c>
      <c r="H6971" s="1" t="s">
        <v>91</v>
      </c>
      <c r="I6971" s="1" t="s">
        <v>21</v>
      </c>
      <c r="J6971" s="1" t="s">
        <v>41</v>
      </c>
      <c r="K6971">
        <v>24.85</v>
      </c>
      <c r="L6971">
        <v>5</v>
      </c>
      <c r="M6971">
        <v>0</v>
      </c>
      <c r="N6971">
        <v>7.7035</v>
      </c>
      <c r="O6971">
        <f>(Table1[[#This Row],[Sales]]-Table1[[#This Row],[Profit]])/Table1[[#This Row],[Quantity]]</f>
        <v>3.4293000000000005</v>
      </c>
      <c r="P6971">
        <f>Table1[[#This Row],[Sales]]/Table1[[#This Row],[Quantity]]</f>
        <v>4.9700000000000006</v>
      </c>
      <c r="Q6971" t="str">
        <f t="shared" si="216"/>
        <v>2022</v>
      </c>
      <c r="R6971" t="str">
        <f t="shared" si="217"/>
        <v>01</v>
      </c>
      <c r="S6971">
        <f>CEILING(Table1[[#This Row],[Month]]/3,1)</f>
        <v>1</v>
      </c>
      <c r="T6971" s="9">
        <f>(Table1[[#This Row],[Profit]]/Table1[[#This Row],[Sales]])</f>
        <v>0.31</v>
      </c>
    </row>
    <row r="6972" spans="1:20" x14ac:dyDescent="0.25">
      <c r="A6972">
        <v>20230920</v>
      </c>
      <c r="B6972" s="1" t="s">
        <v>810</v>
      </c>
      <c r="C6972" s="1" t="s">
        <v>146</v>
      </c>
      <c r="D6972" s="1" t="s">
        <v>222</v>
      </c>
      <c r="E6972" s="1" t="s">
        <v>27</v>
      </c>
      <c r="F6972" s="1" t="s">
        <v>82</v>
      </c>
      <c r="G6972" s="1" t="s">
        <v>187</v>
      </c>
      <c r="H6972" s="1" t="s">
        <v>20</v>
      </c>
      <c r="I6972" s="1" t="s">
        <v>21</v>
      </c>
      <c r="J6972" s="1" t="s">
        <v>37</v>
      </c>
      <c r="K6972">
        <v>12.624000000000001</v>
      </c>
      <c r="L6972">
        <v>2</v>
      </c>
      <c r="M6972">
        <v>0.2</v>
      </c>
      <c r="N6972">
        <v>-2.5247999999999999</v>
      </c>
      <c r="O6972">
        <f>(Table1[[#This Row],[Sales]]-Table1[[#This Row],[Profit]])/Table1[[#This Row],[Quantity]]</f>
        <v>7.5744000000000007</v>
      </c>
      <c r="P6972">
        <f>Table1[[#This Row],[Sales]]/Table1[[#This Row],[Quantity]]</f>
        <v>6.3120000000000003</v>
      </c>
      <c r="Q6972" t="str">
        <f t="shared" si="216"/>
        <v>2023</v>
      </c>
      <c r="R6972" t="str">
        <f t="shared" si="217"/>
        <v>09</v>
      </c>
      <c r="S6972">
        <f>CEILING(Table1[[#This Row],[Month]]/3,1)</f>
        <v>3</v>
      </c>
      <c r="T6972" s="9">
        <f>(Table1[[#This Row],[Profit]]/Table1[[#This Row],[Sales]])</f>
        <v>-0.19999999999999998</v>
      </c>
    </row>
    <row r="6973" spans="1:20" x14ac:dyDescent="0.25">
      <c r="A6973">
        <v>20230920</v>
      </c>
      <c r="B6973" s="1" t="s">
        <v>810</v>
      </c>
      <c r="C6973" s="1" t="s">
        <v>146</v>
      </c>
      <c r="D6973" s="1" t="s">
        <v>222</v>
      </c>
      <c r="E6973" s="1" t="s">
        <v>27</v>
      </c>
      <c r="F6973" s="1" t="s">
        <v>82</v>
      </c>
      <c r="G6973" s="1" t="s">
        <v>187</v>
      </c>
      <c r="H6973" s="1" t="s">
        <v>20</v>
      </c>
      <c r="I6973" s="1" t="s">
        <v>21</v>
      </c>
      <c r="J6973" s="1" t="s">
        <v>94</v>
      </c>
      <c r="K6973">
        <v>89.584000000000003</v>
      </c>
      <c r="L6973">
        <v>2</v>
      </c>
      <c r="M6973">
        <v>0.2</v>
      </c>
      <c r="N6973">
        <v>4.4791999999999996</v>
      </c>
      <c r="O6973">
        <f>(Table1[[#This Row],[Sales]]-Table1[[#This Row],[Profit]])/Table1[[#This Row],[Quantity]]</f>
        <v>42.552399999999999</v>
      </c>
      <c r="P6973">
        <f>Table1[[#This Row],[Sales]]/Table1[[#This Row],[Quantity]]</f>
        <v>44.792000000000002</v>
      </c>
      <c r="Q6973" t="str">
        <f t="shared" si="216"/>
        <v>2023</v>
      </c>
      <c r="R6973" t="str">
        <f t="shared" si="217"/>
        <v>09</v>
      </c>
      <c r="S6973">
        <f>CEILING(Table1[[#This Row],[Month]]/3,1)</f>
        <v>3</v>
      </c>
      <c r="T6973" s="9">
        <f>(Table1[[#This Row],[Profit]]/Table1[[#This Row],[Sales]])</f>
        <v>4.9999999999999996E-2</v>
      </c>
    </row>
    <row r="6974" spans="1:20" x14ac:dyDescent="0.25">
      <c r="A6974">
        <v>20230920</v>
      </c>
      <c r="B6974" s="1" t="s">
        <v>810</v>
      </c>
      <c r="C6974" s="1" t="s">
        <v>146</v>
      </c>
      <c r="D6974" s="1" t="s">
        <v>222</v>
      </c>
      <c r="E6974" s="1" t="s">
        <v>27</v>
      </c>
      <c r="F6974" s="1" t="s">
        <v>82</v>
      </c>
      <c r="G6974" s="1" t="s">
        <v>187</v>
      </c>
      <c r="H6974" s="1" t="s">
        <v>20</v>
      </c>
      <c r="I6974" s="1" t="s">
        <v>21</v>
      </c>
      <c r="J6974" s="1" t="s">
        <v>43</v>
      </c>
      <c r="K6974">
        <v>471.92</v>
      </c>
      <c r="L6974">
        <v>2</v>
      </c>
      <c r="M6974">
        <v>0.2</v>
      </c>
      <c r="N6974">
        <v>29.495000000000001</v>
      </c>
      <c r="O6974">
        <f>(Table1[[#This Row],[Sales]]-Table1[[#This Row],[Profit]])/Table1[[#This Row],[Quantity]]</f>
        <v>221.21250000000001</v>
      </c>
      <c r="P6974">
        <f>Table1[[#This Row],[Sales]]/Table1[[#This Row],[Quantity]]</f>
        <v>235.96</v>
      </c>
      <c r="Q6974" t="str">
        <f t="shared" si="216"/>
        <v>2023</v>
      </c>
      <c r="R6974" t="str">
        <f t="shared" si="217"/>
        <v>09</v>
      </c>
      <c r="S6974">
        <f>CEILING(Table1[[#This Row],[Month]]/3,1)</f>
        <v>3</v>
      </c>
      <c r="T6974" s="9">
        <f>(Table1[[#This Row],[Profit]]/Table1[[#This Row],[Sales]])</f>
        <v>6.25E-2</v>
      </c>
    </row>
    <row r="6975" spans="1:20" x14ac:dyDescent="0.25">
      <c r="A6975">
        <v>20230920</v>
      </c>
      <c r="B6975" s="1" t="s">
        <v>810</v>
      </c>
      <c r="C6975" s="1" t="s">
        <v>146</v>
      </c>
      <c r="D6975" s="1" t="s">
        <v>222</v>
      </c>
      <c r="E6975" s="1" t="s">
        <v>27</v>
      </c>
      <c r="F6975" s="1" t="s">
        <v>82</v>
      </c>
      <c r="G6975" s="1" t="s">
        <v>187</v>
      </c>
      <c r="H6975" s="1" t="s">
        <v>20</v>
      </c>
      <c r="I6975" s="1" t="s">
        <v>21</v>
      </c>
      <c r="J6975" s="1" t="s">
        <v>36</v>
      </c>
      <c r="K6975">
        <v>18.18</v>
      </c>
      <c r="L6975">
        <v>4</v>
      </c>
      <c r="M6975">
        <v>0.7</v>
      </c>
      <c r="N6975">
        <v>-13.938000000000001</v>
      </c>
      <c r="O6975">
        <f>(Table1[[#This Row],[Sales]]-Table1[[#This Row],[Profit]])/Table1[[#This Row],[Quantity]]</f>
        <v>8.0295000000000005</v>
      </c>
      <c r="P6975">
        <f>Table1[[#This Row],[Sales]]/Table1[[#This Row],[Quantity]]</f>
        <v>4.5449999999999999</v>
      </c>
      <c r="Q6975" t="str">
        <f t="shared" si="216"/>
        <v>2023</v>
      </c>
      <c r="R6975" t="str">
        <f t="shared" si="217"/>
        <v>09</v>
      </c>
      <c r="S6975">
        <f>CEILING(Table1[[#This Row],[Month]]/3,1)</f>
        <v>3</v>
      </c>
      <c r="T6975" s="9">
        <f>(Table1[[#This Row],[Profit]]/Table1[[#This Row],[Sales]])</f>
        <v>-0.76666666666666672</v>
      </c>
    </row>
    <row r="6976" spans="1:20" x14ac:dyDescent="0.25">
      <c r="A6976">
        <v>20230916</v>
      </c>
      <c r="B6976" s="1" t="s">
        <v>517</v>
      </c>
      <c r="C6976" s="1" t="s">
        <v>57</v>
      </c>
      <c r="D6976" s="1" t="s">
        <v>99</v>
      </c>
      <c r="E6976" s="1" t="s">
        <v>59</v>
      </c>
      <c r="F6976" s="1" t="s">
        <v>60</v>
      </c>
      <c r="G6976" s="1" t="s">
        <v>153</v>
      </c>
      <c r="H6976" s="1" t="s">
        <v>62</v>
      </c>
      <c r="I6976" s="1" t="s">
        <v>21</v>
      </c>
      <c r="J6976" s="1" t="s">
        <v>42</v>
      </c>
      <c r="K6976">
        <v>31.744</v>
      </c>
      <c r="L6976">
        <v>2</v>
      </c>
      <c r="M6976">
        <v>0.2</v>
      </c>
      <c r="N6976">
        <v>8.3328000000000007</v>
      </c>
      <c r="O6976">
        <f>(Table1[[#This Row],[Sales]]-Table1[[#This Row],[Profit]])/Table1[[#This Row],[Quantity]]</f>
        <v>11.7056</v>
      </c>
      <c r="P6976">
        <f>Table1[[#This Row],[Sales]]/Table1[[#This Row],[Quantity]]</f>
        <v>15.872</v>
      </c>
      <c r="Q6976" t="str">
        <f t="shared" si="216"/>
        <v>2023</v>
      </c>
      <c r="R6976" t="str">
        <f t="shared" si="217"/>
        <v>09</v>
      </c>
      <c r="S6976">
        <f>CEILING(Table1[[#This Row],[Month]]/3,1)</f>
        <v>3</v>
      </c>
      <c r="T6976" s="9">
        <f>(Table1[[#This Row],[Profit]]/Table1[[#This Row],[Sales]])</f>
        <v>0.26250000000000001</v>
      </c>
    </row>
    <row r="6977" spans="1:20" x14ac:dyDescent="0.25">
      <c r="A6977">
        <v>20210628</v>
      </c>
      <c r="B6977" s="1" t="s">
        <v>723</v>
      </c>
      <c r="C6977" s="1" t="s">
        <v>146</v>
      </c>
      <c r="D6977" s="1" t="s">
        <v>147</v>
      </c>
      <c r="E6977" s="1" t="s">
        <v>27</v>
      </c>
      <c r="F6977" s="1" t="s">
        <v>82</v>
      </c>
      <c r="G6977" s="1" t="s">
        <v>118</v>
      </c>
      <c r="H6977" s="1" t="s">
        <v>55</v>
      </c>
      <c r="I6977" s="1" t="s">
        <v>30</v>
      </c>
      <c r="J6977" s="1" t="s">
        <v>23</v>
      </c>
      <c r="K6977">
        <v>5.9039999999999999</v>
      </c>
      <c r="L6977">
        <v>2</v>
      </c>
      <c r="M6977">
        <v>0.2</v>
      </c>
      <c r="N6977">
        <v>1.9925999999999999</v>
      </c>
      <c r="O6977">
        <f>(Table1[[#This Row],[Sales]]-Table1[[#This Row],[Profit]])/Table1[[#This Row],[Quantity]]</f>
        <v>1.9557</v>
      </c>
      <c r="P6977">
        <f>Table1[[#This Row],[Sales]]/Table1[[#This Row],[Quantity]]</f>
        <v>2.952</v>
      </c>
      <c r="Q6977" t="str">
        <f t="shared" si="216"/>
        <v>2021</v>
      </c>
      <c r="R6977" t="str">
        <f t="shared" si="217"/>
        <v>06</v>
      </c>
      <c r="S6977">
        <f>CEILING(Table1[[#This Row],[Month]]/3,1)</f>
        <v>2</v>
      </c>
      <c r="T6977" s="9">
        <f>(Table1[[#This Row],[Profit]]/Table1[[#This Row],[Sales]])</f>
        <v>0.33749999999999997</v>
      </c>
    </row>
    <row r="6978" spans="1:20" x14ac:dyDescent="0.25">
      <c r="A6978">
        <v>20210628</v>
      </c>
      <c r="B6978" s="1" t="s">
        <v>723</v>
      </c>
      <c r="C6978" s="1" t="s">
        <v>146</v>
      </c>
      <c r="D6978" s="1" t="s">
        <v>147</v>
      </c>
      <c r="E6978" s="1" t="s">
        <v>27</v>
      </c>
      <c r="F6978" s="1" t="s">
        <v>82</v>
      </c>
      <c r="G6978" s="1" t="s">
        <v>118</v>
      </c>
      <c r="H6978" s="1" t="s">
        <v>55</v>
      </c>
      <c r="I6978" s="1" t="s">
        <v>30</v>
      </c>
      <c r="J6978" s="1" t="s">
        <v>41</v>
      </c>
      <c r="K6978">
        <v>621.76</v>
      </c>
      <c r="L6978">
        <v>4</v>
      </c>
      <c r="M6978">
        <v>0.2</v>
      </c>
      <c r="N6978">
        <v>46.631999999999998</v>
      </c>
      <c r="O6978">
        <f>(Table1[[#This Row],[Sales]]-Table1[[#This Row],[Profit]])/Table1[[#This Row],[Quantity]]</f>
        <v>143.78200000000001</v>
      </c>
      <c r="P6978">
        <f>Table1[[#This Row],[Sales]]/Table1[[#This Row],[Quantity]]</f>
        <v>155.44</v>
      </c>
      <c r="Q6978" t="str">
        <f t="shared" si="216"/>
        <v>2021</v>
      </c>
      <c r="R6978" t="str">
        <f t="shared" si="217"/>
        <v>06</v>
      </c>
      <c r="S6978">
        <f>CEILING(Table1[[#This Row],[Month]]/3,1)</f>
        <v>2</v>
      </c>
      <c r="T6978" s="9">
        <f>(Table1[[#This Row],[Profit]]/Table1[[#This Row],[Sales]])</f>
        <v>7.4999999999999997E-2</v>
      </c>
    </row>
    <row r="6979" spans="1:20" x14ac:dyDescent="0.25">
      <c r="A6979">
        <v>20221126</v>
      </c>
      <c r="B6979" s="1" t="s">
        <v>494</v>
      </c>
      <c r="C6979" s="1" t="s">
        <v>467</v>
      </c>
      <c r="D6979" s="1" t="s">
        <v>733</v>
      </c>
      <c r="E6979" s="1" t="s">
        <v>17</v>
      </c>
      <c r="F6979" s="1" t="s">
        <v>73</v>
      </c>
      <c r="G6979" s="1" t="s">
        <v>204</v>
      </c>
      <c r="H6979" s="1" t="s">
        <v>40</v>
      </c>
      <c r="I6979" s="1" t="s">
        <v>21</v>
      </c>
      <c r="J6979" s="1" t="s">
        <v>43</v>
      </c>
      <c r="K6979">
        <v>59.98</v>
      </c>
      <c r="L6979">
        <v>2</v>
      </c>
      <c r="M6979">
        <v>0</v>
      </c>
      <c r="N6979">
        <v>17.994</v>
      </c>
      <c r="O6979">
        <f>(Table1[[#This Row],[Sales]]-Table1[[#This Row],[Profit]])/Table1[[#This Row],[Quantity]]</f>
        <v>20.992999999999999</v>
      </c>
      <c r="P6979">
        <f>Table1[[#This Row],[Sales]]/Table1[[#This Row],[Quantity]]</f>
        <v>29.99</v>
      </c>
      <c r="Q6979" t="str">
        <f t="shared" ref="Q6979:Q7042" si="218">LEFT(A6979,4)</f>
        <v>2022</v>
      </c>
      <c r="R6979" t="str">
        <f t="shared" ref="R6979:R7042" si="219">MID(A6979,5,2)</f>
        <v>11</v>
      </c>
      <c r="S6979">
        <f>CEILING(Table1[[#This Row],[Month]]/3,1)</f>
        <v>4</v>
      </c>
      <c r="T6979" s="9">
        <f>(Table1[[#This Row],[Profit]]/Table1[[#This Row],[Sales]])</f>
        <v>0.3</v>
      </c>
    </row>
    <row r="6980" spans="1:20" x14ac:dyDescent="0.25">
      <c r="A6980">
        <v>20231126</v>
      </c>
      <c r="B6980" s="1" t="s">
        <v>326</v>
      </c>
      <c r="C6980" s="1" t="s">
        <v>385</v>
      </c>
      <c r="D6980" s="1" t="s">
        <v>386</v>
      </c>
      <c r="E6980" s="1" t="s">
        <v>17</v>
      </c>
      <c r="F6980" s="1" t="s">
        <v>48</v>
      </c>
      <c r="G6980" s="1" t="s">
        <v>327</v>
      </c>
      <c r="H6980" s="1" t="s">
        <v>40</v>
      </c>
      <c r="I6980" s="1" t="s">
        <v>21</v>
      </c>
      <c r="J6980" s="1" t="s">
        <v>50</v>
      </c>
      <c r="K6980">
        <v>48.87</v>
      </c>
      <c r="L6980">
        <v>9</v>
      </c>
      <c r="M6980">
        <v>0</v>
      </c>
      <c r="N6980">
        <v>23.946300000000001</v>
      </c>
      <c r="O6980">
        <f>(Table1[[#This Row],[Sales]]-Table1[[#This Row],[Profit]])/Table1[[#This Row],[Quantity]]</f>
        <v>2.7692999999999994</v>
      </c>
      <c r="P6980">
        <f>Table1[[#This Row],[Sales]]/Table1[[#This Row],[Quantity]]</f>
        <v>5.43</v>
      </c>
      <c r="Q6980" t="str">
        <f t="shared" si="218"/>
        <v>2023</v>
      </c>
      <c r="R6980" t="str">
        <f t="shared" si="219"/>
        <v>11</v>
      </c>
      <c r="S6980">
        <f>CEILING(Table1[[#This Row],[Month]]/3,1)</f>
        <v>4</v>
      </c>
      <c r="T6980" s="9">
        <f>(Table1[[#This Row],[Profit]]/Table1[[#This Row],[Sales]])</f>
        <v>0.49000000000000005</v>
      </c>
    </row>
    <row r="6981" spans="1:20" x14ac:dyDescent="0.25">
      <c r="A6981">
        <v>20230115</v>
      </c>
      <c r="B6981" s="1" t="s">
        <v>31</v>
      </c>
      <c r="C6981" s="1" t="s">
        <v>25</v>
      </c>
      <c r="D6981" s="1" t="s">
        <v>26</v>
      </c>
      <c r="E6981" s="1" t="s">
        <v>27</v>
      </c>
      <c r="F6981" s="1" t="s">
        <v>28</v>
      </c>
      <c r="G6981" s="1" t="s">
        <v>35</v>
      </c>
      <c r="H6981" s="1" t="s">
        <v>20</v>
      </c>
      <c r="I6981" s="1" t="s">
        <v>21</v>
      </c>
      <c r="J6981" s="1" t="s">
        <v>50</v>
      </c>
      <c r="K6981">
        <v>154.9</v>
      </c>
      <c r="L6981">
        <v>5</v>
      </c>
      <c r="M6981">
        <v>0</v>
      </c>
      <c r="N6981">
        <v>69.704999999999998</v>
      </c>
      <c r="O6981">
        <f>(Table1[[#This Row],[Sales]]-Table1[[#This Row],[Profit]])/Table1[[#This Row],[Quantity]]</f>
        <v>17.039000000000001</v>
      </c>
      <c r="P6981">
        <f>Table1[[#This Row],[Sales]]/Table1[[#This Row],[Quantity]]</f>
        <v>30.98</v>
      </c>
      <c r="Q6981" t="str">
        <f t="shared" si="218"/>
        <v>2023</v>
      </c>
      <c r="R6981" t="str">
        <f t="shared" si="219"/>
        <v>01</v>
      </c>
      <c r="S6981">
        <f>CEILING(Table1[[#This Row],[Month]]/3,1)</f>
        <v>1</v>
      </c>
      <c r="T6981" s="9">
        <f>(Table1[[#This Row],[Profit]]/Table1[[#This Row],[Sales]])</f>
        <v>0.44999999999999996</v>
      </c>
    </row>
    <row r="6982" spans="1:20" x14ac:dyDescent="0.25">
      <c r="A6982">
        <v>20201107</v>
      </c>
      <c r="B6982" s="1" t="s">
        <v>408</v>
      </c>
      <c r="C6982" s="1" t="s">
        <v>133</v>
      </c>
      <c r="D6982" s="1" t="s">
        <v>134</v>
      </c>
      <c r="E6982" s="1" t="s">
        <v>17</v>
      </c>
      <c r="F6982" s="1" t="s">
        <v>18</v>
      </c>
      <c r="G6982" s="1" t="s">
        <v>410</v>
      </c>
      <c r="H6982" s="1" t="s">
        <v>69</v>
      </c>
      <c r="I6982" s="1" t="s">
        <v>30</v>
      </c>
      <c r="J6982" s="1" t="s">
        <v>136</v>
      </c>
      <c r="K6982">
        <v>5.92</v>
      </c>
      <c r="L6982">
        <v>4</v>
      </c>
      <c r="M6982">
        <v>0</v>
      </c>
      <c r="N6982">
        <v>2.8416000000000001</v>
      </c>
      <c r="O6982">
        <f>(Table1[[#This Row],[Sales]]-Table1[[#This Row],[Profit]])/Table1[[#This Row],[Quantity]]</f>
        <v>0.76959999999999995</v>
      </c>
      <c r="P6982">
        <f>Table1[[#This Row],[Sales]]/Table1[[#This Row],[Quantity]]</f>
        <v>1.48</v>
      </c>
      <c r="Q6982" t="str">
        <f t="shared" si="218"/>
        <v>2020</v>
      </c>
      <c r="R6982" t="str">
        <f t="shared" si="219"/>
        <v>11</v>
      </c>
      <c r="S6982">
        <f>CEILING(Table1[[#This Row],[Month]]/3,1)</f>
        <v>4</v>
      </c>
      <c r="T6982" s="9">
        <f>(Table1[[#This Row],[Profit]]/Table1[[#This Row],[Sales]])</f>
        <v>0.48000000000000004</v>
      </c>
    </row>
    <row r="6983" spans="1:20" x14ac:dyDescent="0.25">
      <c r="A6983">
        <v>20201107</v>
      </c>
      <c r="B6983" s="1" t="s">
        <v>408</v>
      </c>
      <c r="C6983" s="1" t="s">
        <v>133</v>
      </c>
      <c r="D6983" s="1" t="s">
        <v>134</v>
      </c>
      <c r="E6983" s="1" t="s">
        <v>17</v>
      </c>
      <c r="F6983" s="1" t="s">
        <v>18</v>
      </c>
      <c r="G6983" s="1" t="s">
        <v>410</v>
      </c>
      <c r="H6983" s="1" t="s">
        <v>69</v>
      </c>
      <c r="I6983" s="1" t="s">
        <v>30</v>
      </c>
      <c r="J6983" s="1" t="s">
        <v>50</v>
      </c>
      <c r="K6983">
        <v>30.18</v>
      </c>
      <c r="L6983">
        <v>3</v>
      </c>
      <c r="M6983">
        <v>0</v>
      </c>
      <c r="N6983">
        <v>13.8828</v>
      </c>
      <c r="O6983">
        <f>(Table1[[#This Row],[Sales]]-Table1[[#This Row],[Profit]])/Table1[[#This Row],[Quantity]]</f>
        <v>5.4324000000000003</v>
      </c>
      <c r="P6983">
        <f>Table1[[#This Row],[Sales]]/Table1[[#This Row],[Quantity]]</f>
        <v>10.06</v>
      </c>
      <c r="Q6983" t="str">
        <f t="shared" si="218"/>
        <v>2020</v>
      </c>
      <c r="R6983" t="str">
        <f t="shared" si="219"/>
        <v>11</v>
      </c>
      <c r="S6983">
        <f>CEILING(Table1[[#This Row],[Month]]/3,1)</f>
        <v>4</v>
      </c>
      <c r="T6983" s="9">
        <f>(Table1[[#This Row],[Profit]]/Table1[[#This Row],[Sales]])</f>
        <v>0.45999999999999996</v>
      </c>
    </row>
    <row r="6984" spans="1:20" x14ac:dyDescent="0.25">
      <c r="A6984">
        <v>20220902</v>
      </c>
      <c r="B6984" s="1" t="s">
        <v>678</v>
      </c>
      <c r="C6984" s="1" t="s">
        <v>120</v>
      </c>
      <c r="D6984" s="1" t="s">
        <v>310</v>
      </c>
      <c r="E6984" s="1" t="s">
        <v>27</v>
      </c>
      <c r="F6984" s="1" t="s">
        <v>82</v>
      </c>
      <c r="G6984" s="1" t="s">
        <v>239</v>
      </c>
      <c r="H6984" s="1" t="s">
        <v>62</v>
      </c>
      <c r="I6984" s="1" t="s">
        <v>21</v>
      </c>
      <c r="J6984" s="1" t="s">
        <v>36</v>
      </c>
      <c r="K6984">
        <v>24.1</v>
      </c>
      <c r="L6984">
        <v>5</v>
      </c>
      <c r="M6984">
        <v>0</v>
      </c>
      <c r="N6984">
        <v>11.086</v>
      </c>
      <c r="O6984">
        <f>(Table1[[#This Row],[Sales]]-Table1[[#This Row],[Profit]])/Table1[[#This Row],[Quantity]]</f>
        <v>2.6028000000000002</v>
      </c>
      <c r="P6984">
        <f>Table1[[#This Row],[Sales]]/Table1[[#This Row],[Quantity]]</f>
        <v>4.82</v>
      </c>
      <c r="Q6984" t="str">
        <f t="shared" si="218"/>
        <v>2022</v>
      </c>
      <c r="R6984" t="str">
        <f t="shared" si="219"/>
        <v>09</v>
      </c>
      <c r="S6984">
        <f>CEILING(Table1[[#This Row],[Month]]/3,1)</f>
        <v>3</v>
      </c>
      <c r="T6984" s="9">
        <f>(Table1[[#This Row],[Profit]]/Table1[[#This Row],[Sales]])</f>
        <v>0.45999999999999996</v>
      </c>
    </row>
    <row r="6985" spans="1:20" x14ac:dyDescent="0.25">
      <c r="A6985">
        <v>20220902</v>
      </c>
      <c r="B6985" s="1" t="s">
        <v>678</v>
      </c>
      <c r="C6985" s="1" t="s">
        <v>120</v>
      </c>
      <c r="D6985" s="1" t="s">
        <v>310</v>
      </c>
      <c r="E6985" s="1" t="s">
        <v>27</v>
      </c>
      <c r="F6985" s="1" t="s">
        <v>82</v>
      </c>
      <c r="G6985" s="1" t="s">
        <v>239</v>
      </c>
      <c r="H6985" s="1" t="s">
        <v>62</v>
      </c>
      <c r="I6985" s="1" t="s">
        <v>21</v>
      </c>
      <c r="J6985" s="1" t="s">
        <v>43</v>
      </c>
      <c r="K6985">
        <v>8.7799999999999994</v>
      </c>
      <c r="L6985">
        <v>1</v>
      </c>
      <c r="M6985">
        <v>0</v>
      </c>
      <c r="N6985">
        <v>2.2827999999999999</v>
      </c>
      <c r="O6985">
        <f>(Table1[[#This Row],[Sales]]-Table1[[#This Row],[Profit]])/Table1[[#This Row],[Quantity]]</f>
        <v>6.4971999999999994</v>
      </c>
      <c r="P6985">
        <f>Table1[[#This Row],[Sales]]/Table1[[#This Row],[Quantity]]</f>
        <v>8.7799999999999994</v>
      </c>
      <c r="Q6985" t="str">
        <f t="shared" si="218"/>
        <v>2022</v>
      </c>
      <c r="R6985" t="str">
        <f t="shared" si="219"/>
        <v>09</v>
      </c>
      <c r="S6985">
        <f>CEILING(Table1[[#This Row],[Month]]/3,1)</f>
        <v>3</v>
      </c>
      <c r="T6985" s="9">
        <f>(Table1[[#This Row],[Profit]]/Table1[[#This Row],[Sales]])</f>
        <v>0.26</v>
      </c>
    </row>
    <row r="6986" spans="1:20" x14ac:dyDescent="0.25">
      <c r="A6986">
        <v>20220902</v>
      </c>
      <c r="B6986" s="1" t="s">
        <v>678</v>
      </c>
      <c r="C6986" s="1" t="s">
        <v>120</v>
      </c>
      <c r="D6986" s="1" t="s">
        <v>310</v>
      </c>
      <c r="E6986" s="1" t="s">
        <v>27</v>
      </c>
      <c r="F6986" s="1" t="s">
        <v>82</v>
      </c>
      <c r="G6986" s="1" t="s">
        <v>239</v>
      </c>
      <c r="H6986" s="1" t="s">
        <v>62</v>
      </c>
      <c r="I6986" s="1" t="s">
        <v>21</v>
      </c>
      <c r="J6986" s="1" t="s">
        <v>44</v>
      </c>
      <c r="K6986">
        <v>376.74</v>
      </c>
      <c r="L6986">
        <v>4</v>
      </c>
      <c r="M6986">
        <v>0.1</v>
      </c>
      <c r="N6986">
        <v>71.162000000000006</v>
      </c>
      <c r="O6986">
        <f>(Table1[[#This Row],[Sales]]-Table1[[#This Row],[Profit]])/Table1[[#This Row],[Quantity]]</f>
        <v>76.394499999999994</v>
      </c>
      <c r="P6986">
        <f>Table1[[#This Row],[Sales]]/Table1[[#This Row],[Quantity]]</f>
        <v>94.185000000000002</v>
      </c>
      <c r="Q6986" t="str">
        <f t="shared" si="218"/>
        <v>2022</v>
      </c>
      <c r="R6986" t="str">
        <f t="shared" si="219"/>
        <v>09</v>
      </c>
      <c r="S6986">
        <f>CEILING(Table1[[#This Row],[Month]]/3,1)</f>
        <v>3</v>
      </c>
      <c r="T6986" s="9">
        <f>(Table1[[#This Row],[Profit]]/Table1[[#This Row],[Sales]])</f>
        <v>0.18888888888888891</v>
      </c>
    </row>
    <row r="6987" spans="1:20" x14ac:dyDescent="0.25">
      <c r="A6987">
        <v>20220902</v>
      </c>
      <c r="B6987" s="1" t="s">
        <v>678</v>
      </c>
      <c r="C6987" s="1" t="s">
        <v>120</v>
      </c>
      <c r="D6987" s="1" t="s">
        <v>310</v>
      </c>
      <c r="E6987" s="1" t="s">
        <v>27</v>
      </c>
      <c r="F6987" s="1" t="s">
        <v>82</v>
      </c>
      <c r="G6987" s="1" t="s">
        <v>239</v>
      </c>
      <c r="H6987" s="1" t="s">
        <v>62</v>
      </c>
      <c r="I6987" s="1" t="s">
        <v>21</v>
      </c>
      <c r="J6987" s="1" t="s">
        <v>36</v>
      </c>
      <c r="K6987">
        <v>29.52</v>
      </c>
      <c r="L6987">
        <v>4</v>
      </c>
      <c r="M6987">
        <v>0</v>
      </c>
      <c r="N6987">
        <v>14.4648</v>
      </c>
      <c r="O6987">
        <f>(Table1[[#This Row],[Sales]]-Table1[[#This Row],[Profit]])/Table1[[#This Row],[Quantity]]</f>
        <v>3.7637999999999998</v>
      </c>
      <c r="P6987">
        <f>Table1[[#This Row],[Sales]]/Table1[[#This Row],[Quantity]]</f>
        <v>7.38</v>
      </c>
      <c r="Q6987" t="str">
        <f t="shared" si="218"/>
        <v>2022</v>
      </c>
      <c r="R6987" t="str">
        <f t="shared" si="219"/>
        <v>09</v>
      </c>
      <c r="S6987">
        <f>CEILING(Table1[[#This Row],[Month]]/3,1)</f>
        <v>3</v>
      </c>
      <c r="T6987" s="9">
        <f>(Table1[[#This Row],[Profit]]/Table1[[#This Row],[Sales]])</f>
        <v>0.49</v>
      </c>
    </row>
    <row r="6988" spans="1:20" x14ac:dyDescent="0.25">
      <c r="A6988">
        <v>20220902</v>
      </c>
      <c r="B6988" s="1" t="s">
        <v>678</v>
      </c>
      <c r="C6988" s="1" t="s">
        <v>120</v>
      </c>
      <c r="D6988" s="1" t="s">
        <v>310</v>
      </c>
      <c r="E6988" s="1" t="s">
        <v>27</v>
      </c>
      <c r="F6988" s="1" t="s">
        <v>82</v>
      </c>
      <c r="G6988" s="1" t="s">
        <v>239</v>
      </c>
      <c r="H6988" s="1" t="s">
        <v>62</v>
      </c>
      <c r="I6988" s="1" t="s">
        <v>21</v>
      </c>
      <c r="J6988" s="1" t="s">
        <v>42</v>
      </c>
      <c r="K6988">
        <v>11.96</v>
      </c>
      <c r="L6988">
        <v>2</v>
      </c>
      <c r="M6988">
        <v>0</v>
      </c>
      <c r="N6988">
        <v>2.99</v>
      </c>
      <c r="O6988">
        <f>(Table1[[#This Row],[Sales]]-Table1[[#This Row],[Profit]])/Table1[[#This Row],[Quantity]]</f>
        <v>4.4850000000000003</v>
      </c>
      <c r="P6988">
        <f>Table1[[#This Row],[Sales]]/Table1[[#This Row],[Quantity]]</f>
        <v>5.98</v>
      </c>
      <c r="Q6988" t="str">
        <f t="shared" si="218"/>
        <v>2022</v>
      </c>
      <c r="R6988" t="str">
        <f t="shared" si="219"/>
        <v>09</v>
      </c>
      <c r="S6988">
        <f>CEILING(Table1[[#This Row],[Month]]/3,1)</f>
        <v>3</v>
      </c>
      <c r="T6988" s="9">
        <f>(Table1[[#This Row],[Profit]]/Table1[[#This Row],[Sales]])</f>
        <v>0.25</v>
      </c>
    </row>
    <row r="6989" spans="1:20" x14ac:dyDescent="0.25">
      <c r="A6989">
        <v>20220902</v>
      </c>
      <c r="B6989" s="1" t="s">
        <v>678</v>
      </c>
      <c r="C6989" s="1" t="s">
        <v>120</v>
      </c>
      <c r="D6989" s="1" t="s">
        <v>310</v>
      </c>
      <c r="E6989" s="1" t="s">
        <v>27</v>
      </c>
      <c r="F6989" s="1" t="s">
        <v>82</v>
      </c>
      <c r="G6989" s="1" t="s">
        <v>239</v>
      </c>
      <c r="H6989" s="1" t="s">
        <v>62</v>
      </c>
      <c r="I6989" s="1" t="s">
        <v>21</v>
      </c>
      <c r="J6989" s="1" t="s">
        <v>36</v>
      </c>
      <c r="K6989">
        <v>26.4</v>
      </c>
      <c r="L6989">
        <v>5</v>
      </c>
      <c r="M6989">
        <v>0</v>
      </c>
      <c r="N6989">
        <v>12.672000000000001</v>
      </c>
      <c r="O6989">
        <f>(Table1[[#This Row],[Sales]]-Table1[[#This Row],[Profit]])/Table1[[#This Row],[Quantity]]</f>
        <v>2.7455999999999996</v>
      </c>
      <c r="P6989">
        <f>Table1[[#This Row],[Sales]]/Table1[[#This Row],[Quantity]]</f>
        <v>5.2799999999999994</v>
      </c>
      <c r="Q6989" t="str">
        <f t="shared" si="218"/>
        <v>2022</v>
      </c>
      <c r="R6989" t="str">
        <f t="shared" si="219"/>
        <v>09</v>
      </c>
      <c r="S6989">
        <f>CEILING(Table1[[#This Row],[Month]]/3,1)</f>
        <v>3</v>
      </c>
      <c r="T6989" s="9">
        <f>(Table1[[#This Row],[Profit]]/Table1[[#This Row],[Sales]])</f>
        <v>0.48000000000000004</v>
      </c>
    </row>
    <row r="6990" spans="1:20" x14ac:dyDescent="0.25">
      <c r="A6990">
        <v>20231112</v>
      </c>
      <c r="B6990" s="1" t="s">
        <v>439</v>
      </c>
      <c r="C6990" s="1" t="s">
        <v>32</v>
      </c>
      <c r="D6990" s="1" t="s">
        <v>33</v>
      </c>
      <c r="E6990" s="1" t="s">
        <v>17</v>
      </c>
      <c r="F6990" s="1" t="s">
        <v>34</v>
      </c>
      <c r="G6990" s="1" t="s">
        <v>251</v>
      </c>
      <c r="H6990" s="1" t="s">
        <v>40</v>
      </c>
      <c r="I6990" s="1" t="s">
        <v>30</v>
      </c>
      <c r="J6990" s="1" t="s">
        <v>44</v>
      </c>
      <c r="K6990">
        <v>1158.1199999999999</v>
      </c>
      <c r="L6990">
        <v>5</v>
      </c>
      <c r="M6990">
        <v>0.2</v>
      </c>
      <c r="N6990">
        <v>130.2885</v>
      </c>
      <c r="O6990">
        <f>(Table1[[#This Row],[Sales]]-Table1[[#This Row],[Profit]])/Table1[[#This Row],[Quantity]]</f>
        <v>205.56629999999996</v>
      </c>
      <c r="P6990">
        <f>Table1[[#This Row],[Sales]]/Table1[[#This Row],[Quantity]]</f>
        <v>231.62399999999997</v>
      </c>
      <c r="Q6990" t="str">
        <f t="shared" si="218"/>
        <v>2023</v>
      </c>
      <c r="R6990" t="str">
        <f t="shared" si="219"/>
        <v>11</v>
      </c>
      <c r="S6990">
        <f>CEILING(Table1[[#This Row],[Month]]/3,1)</f>
        <v>4</v>
      </c>
      <c r="T6990" s="9">
        <f>(Table1[[#This Row],[Profit]]/Table1[[#This Row],[Sales]])</f>
        <v>0.11250000000000002</v>
      </c>
    </row>
    <row r="6991" spans="1:20" x14ac:dyDescent="0.25">
      <c r="A6991">
        <v>20231212</v>
      </c>
      <c r="B6991" s="1" t="s">
        <v>972</v>
      </c>
      <c r="C6991" s="1" t="s">
        <v>57</v>
      </c>
      <c r="D6991" s="1" t="s">
        <v>867</v>
      </c>
      <c r="E6991" s="1" t="s">
        <v>59</v>
      </c>
      <c r="F6991" s="1" t="s">
        <v>60</v>
      </c>
      <c r="G6991" s="1" t="s">
        <v>481</v>
      </c>
      <c r="H6991" s="1" t="s">
        <v>91</v>
      </c>
      <c r="I6991" s="1" t="s">
        <v>21</v>
      </c>
      <c r="J6991" s="1" t="s">
        <v>44</v>
      </c>
      <c r="K6991">
        <v>1.3919999999999999</v>
      </c>
      <c r="L6991">
        <v>2</v>
      </c>
      <c r="M6991">
        <v>0.8</v>
      </c>
      <c r="N6991">
        <v>-3.7584</v>
      </c>
      <c r="O6991">
        <f>(Table1[[#This Row],[Sales]]-Table1[[#This Row],[Profit]])/Table1[[#This Row],[Quantity]]</f>
        <v>2.5751999999999997</v>
      </c>
      <c r="P6991">
        <f>Table1[[#This Row],[Sales]]/Table1[[#This Row],[Quantity]]</f>
        <v>0.69599999999999995</v>
      </c>
      <c r="Q6991" t="str">
        <f t="shared" si="218"/>
        <v>2023</v>
      </c>
      <c r="R6991" t="str">
        <f t="shared" si="219"/>
        <v>12</v>
      </c>
      <c r="S6991">
        <f>CEILING(Table1[[#This Row],[Month]]/3,1)</f>
        <v>4</v>
      </c>
      <c r="T6991" s="9">
        <f>(Table1[[#This Row],[Profit]]/Table1[[#This Row],[Sales]])</f>
        <v>-2.7</v>
      </c>
    </row>
    <row r="6992" spans="1:20" x14ac:dyDescent="0.25">
      <c r="A6992">
        <v>20211108</v>
      </c>
      <c r="B6992" s="1" t="s">
        <v>966</v>
      </c>
      <c r="C6992" s="1" t="s">
        <v>149</v>
      </c>
      <c r="D6992" s="1" t="s">
        <v>884</v>
      </c>
      <c r="E6992" s="1" t="s">
        <v>17</v>
      </c>
      <c r="F6992" s="1" t="s">
        <v>34</v>
      </c>
      <c r="G6992" s="1" t="s">
        <v>346</v>
      </c>
      <c r="H6992" s="1" t="s">
        <v>20</v>
      </c>
      <c r="I6992" s="1" t="s">
        <v>21</v>
      </c>
      <c r="J6992" s="1" t="s">
        <v>44</v>
      </c>
      <c r="K6992">
        <v>44.43</v>
      </c>
      <c r="L6992">
        <v>3</v>
      </c>
      <c r="M6992">
        <v>0</v>
      </c>
      <c r="N6992">
        <v>18.660599999999999</v>
      </c>
      <c r="O6992">
        <f>(Table1[[#This Row],[Sales]]-Table1[[#This Row],[Profit]])/Table1[[#This Row],[Quantity]]</f>
        <v>8.5898000000000003</v>
      </c>
      <c r="P6992">
        <f>Table1[[#This Row],[Sales]]/Table1[[#This Row],[Quantity]]</f>
        <v>14.81</v>
      </c>
      <c r="Q6992" t="str">
        <f t="shared" si="218"/>
        <v>2021</v>
      </c>
      <c r="R6992" t="str">
        <f t="shared" si="219"/>
        <v>11</v>
      </c>
      <c r="S6992">
        <f>CEILING(Table1[[#This Row],[Month]]/3,1)</f>
        <v>4</v>
      </c>
      <c r="T6992" s="9">
        <f>(Table1[[#This Row],[Profit]]/Table1[[#This Row],[Sales]])</f>
        <v>0.42</v>
      </c>
    </row>
    <row r="6993" spans="1:20" x14ac:dyDescent="0.25">
      <c r="A6993">
        <v>20211108</v>
      </c>
      <c r="B6993" s="1" t="s">
        <v>966</v>
      </c>
      <c r="C6993" s="1" t="s">
        <v>149</v>
      </c>
      <c r="D6993" s="1" t="s">
        <v>884</v>
      </c>
      <c r="E6993" s="1" t="s">
        <v>17</v>
      </c>
      <c r="F6993" s="1" t="s">
        <v>34</v>
      </c>
      <c r="G6993" s="1" t="s">
        <v>346</v>
      </c>
      <c r="H6993" s="1" t="s">
        <v>20</v>
      </c>
      <c r="I6993" s="1" t="s">
        <v>21</v>
      </c>
      <c r="J6993" s="1" t="s">
        <v>43</v>
      </c>
      <c r="K6993">
        <v>226.2</v>
      </c>
      <c r="L6993">
        <v>5</v>
      </c>
      <c r="M6993">
        <v>0</v>
      </c>
      <c r="N6993">
        <v>58.811999999999998</v>
      </c>
      <c r="O6993">
        <f>(Table1[[#This Row],[Sales]]-Table1[[#This Row],[Profit]])/Table1[[#This Row],[Quantity]]</f>
        <v>33.477599999999995</v>
      </c>
      <c r="P6993">
        <f>Table1[[#This Row],[Sales]]/Table1[[#This Row],[Quantity]]</f>
        <v>45.239999999999995</v>
      </c>
      <c r="Q6993" t="str">
        <f t="shared" si="218"/>
        <v>2021</v>
      </c>
      <c r="R6993" t="str">
        <f t="shared" si="219"/>
        <v>11</v>
      </c>
      <c r="S6993">
        <f>CEILING(Table1[[#This Row],[Month]]/3,1)</f>
        <v>4</v>
      </c>
      <c r="T6993" s="9">
        <f>(Table1[[#This Row],[Profit]]/Table1[[#This Row],[Sales]])</f>
        <v>0.26</v>
      </c>
    </row>
    <row r="6994" spans="1:20" x14ac:dyDescent="0.25">
      <c r="A6994">
        <v>20211108</v>
      </c>
      <c r="B6994" s="1" t="s">
        <v>966</v>
      </c>
      <c r="C6994" s="1" t="s">
        <v>149</v>
      </c>
      <c r="D6994" s="1" t="s">
        <v>884</v>
      </c>
      <c r="E6994" s="1" t="s">
        <v>17</v>
      </c>
      <c r="F6994" s="1" t="s">
        <v>34</v>
      </c>
      <c r="G6994" s="1" t="s">
        <v>346</v>
      </c>
      <c r="H6994" s="1" t="s">
        <v>20</v>
      </c>
      <c r="I6994" s="1" t="s">
        <v>21</v>
      </c>
      <c r="J6994" s="1" t="s">
        <v>41</v>
      </c>
      <c r="K6994">
        <v>186.54</v>
      </c>
      <c r="L6994">
        <v>3</v>
      </c>
      <c r="M6994">
        <v>0</v>
      </c>
      <c r="N6994">
        <v>41.038800000000002</v>
      </c>
      <c r="O6994">
        <f>(Table1[[#This Row],[Sales]]-Table1[[#This Row],[Profit]])/Table1[[#This Row],[Quantity]]</f>
        <v>48.500399999999992</v>
      </c>
      <c r="P6994">
        <f>Table1[[#This Row],[Sales]]/Table1[[#This Row],[Quantity]]</f>
        <v>62.18</v>
      </c>
      <c r="Q6994" t="str">
        <f t="shared" si="218"/>
        <v>2021</v>
      </c>
      <c r="R6994" t="str">
        <f t="shared" si="219"/>
        <v>11</v>
      </c>
      <c r="S6994">
        <f>CEILING(Table1[[#This Row],[Month]]/3,1)</f>
        <v>4</v>
      </c>
      <c r="T6994" s="9">
        <f>(Table1[[#This Row],[Profit]]/Table1[[#This Row],[Sales]])</f>
        <v>0.22000000000000003</v>
      </c>
    </row>
    <row r="6995" spans="1:20" x14ac:dyDescent="0.25">
      <c r="A6995">
        <v>20211108</v>
      </c>
      <c r="B6995" s="1" t="s">
        <v>966</v>
      </c>
      <c r="C6995" s="1" t="s">
        <v>149</v>
      </c>
      <c r="D6995" s="1" t="s">
        <v>884</v>
      </c>
      <c r="E6995" s="1" t="s">
        <v>17</v>
      </c>
      <c r="F6995" s="1" t="s">
        <v>34</v>
      </c>
      <c r="G6995" s="1" t="s">
        <v>346</v>
      </c>
      <c r="H6995" s="1" t="s">
        <v>20</v>
      </c>
      <c r="I6995" s="1" t="s">
        <v>21</v>
      </c>
      <c r="J6995" s="1" t="s">
        <v>42</v>
      </c>
      <c r="K6995">
        <v>265.86</v>
      </c>
      <c r="L6995">
        <v>7</v>
      </c>
      <c r="M6995">
        <v>0</v>
      </c>
      <c r="N6995">
        <v>79.757999999999996</v>
      </c>
      <c r="O6995">
        <f>(Table1[[#This Row],[Sales]]-Table1[[#This Row],[Profit]])/Table1[[#This Row],[Quantity]]</f>
        <v>26.586000000000006</v>
      </c>
      <c r="P6995">
        <f>Table1[[#This Row],[Sales]]/Table1[[#This Row],[Quantity]]</f>
        <v>37.980000000000004</v>
      </c>
      <c r="Q6995" t="str">
        <f t="shared" si="218"/>
        <v>2021</v>
      </c>
      <c r="R6995" t="str">
        <f t="shared" si="219"/>
        <v>11</v>
      </c>
      <c r="S6995">
        <f>CEILING(Table1[[#This Row],[Month]]/3,1)</f>
        <v>4</v>
      </c>
      <c r="T6995" s="9">
        <f>(Table1[[#This Row],[Profit]]/Table1[[#This Row],[Sales]])</f>
        <v>0.3</v>
      </c>
    </row>
    <row r="6996" spans="1:20" x14ac:dyDescent="0.25">
      <c r="A6996">
        <v>20211108</v>
      </c>
      <c r="B6996" s="1" t="s">
        <v>966</v>
      </c>
      <c r="C6996" s="1" t="s">
        <v>149</v>
      </c>
      <c r="D6996" s="1" t="s">
        <v>884</v>
      </c>
      <c r="E6996" s="1" t="s">
        <v>17</v>
      </c>
      <c r="F6996" s="1" t="s">
        <v>34</v>
      </c>
      <c r="G6996" s="1" t="s">
        <v>346</v>
      </c>
      <c r="H6996" s="1" t="s">
        <v>20</v>
      </c>
      <c r="I6996" s="1" t="s">
        <v>21</v>
      </c>
      <c r="J6996" s="1" t="s">
        <v>42</v>
      </c>
      <c r="K6996">
        <v>27.9</v>
      </c>
      <c r="L6996">
        <v>5</v>
      </c>
      <c r="M6996">
        <v>0</v>
      </c>
      <c r="N6996">
        <v>6.9749999999999996</v>
      </c>
      <c r="O6996">
        <f>(Table1[[#This Row],[Sales]]-Table1[[#This Row],[Profit]])/Table1[[#This Row],[Quantity]]</f>
        <v>4.1849999999999996</v>
      </c>
      <c r="P6996">
        <f>Table1[[#This Row],[Sales]]/Table1[[#This Row],[Quantity]]</f>
        <v>5.58</v>
      </c>
      <c r="Q6996" t="str">
        <f t="shared" si="218"/>
        <v>2021</v>
      </c>
      <c r="R6996" t="str">
        <f t="shared" si="219"/>
        <v>11</v>
      </c>
      <c r="S6996">
        <f>CEILING(Table1[[#This Row],[Month]]/3,1)</f>
        <v>4</v>
      </c>
      <c r="T6996" s="9">
        <f>(Table1[[#This Row],[Profit]]/Table1[[#This Row],[Sales]])</f>
        <v>0.25</v>
      </c>
    </row>
    <row r="6997" spans="1:20" x14ac:dyDescent="0.25">
      <c r="A6997">
        <v>20211119</v>
      </c>
      <c r="B6997" s="1" t="s">
        <v>1035</v>
      </c>
      <c r="C6997" s="1" t="s">
        <v>412</v>
      </c>
      <c r="D6997" s="1" t="s">
        <v>413</v>
      </c>
      <c r="E6997" s="1" t="s">
        <v>17</v>
      </c>
      <c r="F6997" s="1" t="s">
        <v>197</v>
      </c>
      <c r="G6997" s="1" t="s">
        <v>87</v>
      </c>
      <c r="H6997" s="1" t="s">
        <v>75</v>
      </c>
      <c r="I6997" s="1" t="s">
        <v>30</v>
      </c>
      <c r="J6997" s="1" t="s">
        <v>44</v>
      </c>
      <c r="K6997">
        <v>31.08</v>
      </c>
      <c r="L6997">
        <v>4</v>
      </c>
      <c r="M6997">
        <v>0</v>
      </c>
      <c r="N6997">
        <v>8.3916000000000004</v>
      </c>
      <c r="O6997">
        <f>(Table1[[#This Row],[Sales]]-Table1[[#This Row],[Profit]])/Table1[[#This Row],[Quantity]]</f>
        <v>5.6720999999999995</v>
      </c>
      <c r="P6997">
        <f>Table1[[#This Row],[Sales]]/Table1[[#This Row],[Quantity]]</f>
        <v>7.77</v>
      </c>
      <c r="Q6997" t="str">
        <f t="shared" si="218"/>
        <v>2021</v>
      </c>
      <c r="R6997" t="str">
        <f t="shared" si="219"/>
        <v>11</v>
      </c>
      <c r="S6997">
        <f>CEILING(Table1[[#This Row],[Month]]/3,1)</f>
        <v>4</v>
      </c>
      <c r="T6997" s="9">
        <f>(Table1[[#This Row],[Profit]]/Table1[[#This Row],[Sales]])</f>
        <v>0.27</v>
      </c>
    </row>
    <row r="6998" spans="1:20" x14ac:dyDescent="0.25">
      <c r="A6998">
        <v>20231224</v>
      </c>
      <c r="B6998" s="1" t="s">
        <v>267</v>
      </c>
      <c r="C6998" s="1" t="s">
        <v>108</v>
      </c>
      <c r="D6998" s="1" t="s">
        <v>271</v>
      </c>
      <c r="E6998" s="1" t="s">
        <v>59</v>
      </c>
      <c r="F6998" s="1" t="s">
        <v>110</v>
      </c>
      <c r="G6998" s="1" t="s">
        <v>35</v>
      </c>
      <c r="H6998" s="1" t="s">
        <v>20</v>
      </c>
      <c r="I6998" s="1" t="s">
        <v>30</v>
      </c>
      <c r="J6998" s="1" t="s">
        <v>36</v>
      </c>
      <c r="K6998">
        <v>13.84</v>
      </c>
      <c r="L6998">
        <v>4</v>
      </c>
      <c r="M6998">
        <v>0.8</v>
      </c>
      <c r="N6998">
        <v>-22.143999999999998</v>
      </c>
      <c r="O6998">
        <f>(Table1[[#This Row],[Sales]]-Table1[[#This Row],[Profit]])/Table1[[#This Row],[Quantity]]</f>
        <v>8.9959999999999987</v>
      </c>
      <c r="P6998">
        <f>Table1[[#This Row],[Sales]]/Table1[[#This Row],[Quantity]]</f>
        <v>3.46</v>
      </c>
      <c r="Q6998" t="str">
        <f t="shared" si="218"/>
        <v>2023</v>
      </c>
      <c r="R6998" t="str">
        <f t="shared" si="219"/>
        <v>12</v>
      </c>
      <c r="S6998">
        <f>CEILING(Table1[[#This Row],[Month]]/3,1)</f>
        <v>4</v>
      </c>
      <c r="T6998" s="9">
        <f>(Table1[[#This Row],[Profit]]/Table1[[#This Row],[Sales]])</f>
        <v>-1.5999999999999999</v>
      </c>
    </row>
    <row r="6999" spans="1:20" x14ac:dyDescent="0.25">
      <c r="A6999">
        <v>20231224</v>
      </c>
      <c r="B6999" s="1" t="s">
        <v>267</v>
      </c>
      <c r="C6999" s="1" t="s">
        <v>108</v>
      </c>
      <c r="D6999" s="1" t="s">
        <v>271</v>
      </c>
      <c r="E6999" s="1" t="s">
        <v>59</v>
      </c>
      <c r="F6999" s="1" t="s">
        <v>110</v>
      </c>
      <c r="G6999" s="1" t="s">
        <v>35</v>
      </c>
      <c r="H6999" s="1" t="s">
        <v>20</v>
      </c>
      <c r="I6999" s="1" t="s">
        <v>30</v>
      </c>
      <c r="J6999" s="1" t="s">
        <v>50</v>
      </c>
      <c r="K6999">
        <v>175.87200000000001</v>
      </c>
      <c r="L6999">
        <v>4</v>
      </c>
      <c r="M6999">
        <v>0.2</v>
      </c>
      <c r="N6999">
        <v>63.753599999999999</v>
      </c>
      <c r="O6999">
        <f>(Table1[[#This Row],[Sales]]-Table1[[#This Row],[Profit]])/Table1[[#This Row],[Quantity]]</f>
        <v>28.029600000000002</v>
      </c>
      <c r="P6999">
        <f>Table1[[#This Row],[Sales]]/Table1[[#This Row],[Quantity]]</f>
        <v>43.968000000000004</v>
      </c>
      <c r="Q6999" t="str">
        <f t="shared" si="218"/>
        <v>2023</v>
      </c>
      <c r="R6999" t="str">
        <f t="shared" si="219"/>
        <v>12</v>
      </c>
      <c r="S6999">
        <f>CEILING(Table1[[#This Row],[Month]]/3,1)</f>
        <v>4</v>
      </c>
      <c r="T6999" s="9">
        <f>(Table1[[#This Row],[Profit]]/Table1[[#This Row],[Sales]])</f>
        <v>0.36249999999999999</v>
      </c>
    </row>
    <row r="7000" spans="1:20" x14ac:dyDescent="0.25">
      <c r="A7000">
        <v>20220917</v>
      </c>
      <c r="B7000" s="1" t="s">
        <v>992</v>
      </c>
      <c r="C7000" s="1" t="s">
        <v>25</v>
      </c>
      <c r="D7000" s="1" t="s">
        <v>775</v>
      </c>
      <c r="E7000" s="1" t="s">
        <v>27</v>
      </c>
      <c r="F7000" s="1" t="s">
        <v>28</v>
      </c>
      <c r="G7000" s="1" t="s">
        <v>189</v>
      </c>
      <c r="H7000" s="1" t="s">
        <v>91</v>
      </c>
      <c r="I7000" s="1" t="s">
        <v>63</v>
      </c>
      <c r="J7000" s="1" t="s">
        <v>50</v>
      </c>
      <c r="K7000">
        <v>12.96</v>
      </c>
      <c r="L7000">
        <v>2</v>
      </c>
      <c r="M7000">
        <v>0</v>
      </c>
      <c r="N7000">
        <v>6.3503999999999996</v>
      </c>
      <c r="O7000">
        <f>(Table1[[#This Row],[Sales]]-Table1[[#This Row],[Profit]])/Table1[[#This Row],[Quantity]]</f>
        <v>3.3048000000000006</v>
      </c>
      <c r="P7000">
        <f>Table1[[#This Row],[Sales]]/Table1[[#This Row],[Quantity]]</f>
        <v>6.48</v>
      </c>
      <c r="Q7000" t="str">
        <f t="shared" si="218"/>
        <v>2022</v>
      </c>
      <c r="R7000" t="str">
        <f t="shared" si="219"/>
        <v>09</v>
      </c>
      <c r="S7000">
        <f>CEILING(Table1[[#This Row],[Month]]/3,1)</f>
        <v>3</v>
      </c>
      <c r="T7000" s="9">
        <f>(Table1[[#This Row],[Profit]]/Table1[[#This Row],[Sales]])</f>
        <v>0.48999999999999994</v>
      </c>
    </row>
    <row r="7001" spans="1:20" x14ac:dyDescent="0.25">
      <c r="A7001">
        <v>20230527</v>
      </c>
      <c r="B7001" s="1" t="s">
        <v>423</v>
      </c>
      <c r="C7001" s="1" t="s">
        <v>15</v>
      </c>
      <c r="D7001" s="1" t="s">
        <v>16</v>
      </c>
      <c r="E7001" s="1" t="s">
        <v>17</v>
      </c>
      <c r="F7001" s="1" t="s">
        <v>18</v>
      </c>
      <c r="G7001" s="1" t="s">
        <v>127</v>
      </c>
      <c r="H7001" s="1" t="s">
        <v>40</v>
      </c>
      <c r="I7001" s="1" t="s">
        <v>30</v>
      </c>
      <c r="J7001" s="1" t="s">
        <v>44</v>
      </c>
      <c r="K7001">
        <v>208.44</v>
      </c>
      <c r="L7001">
        <v>3</v>
      </c>
      <c r="M7001">
        <v>0</v>
      </c>
      <c r="N7001">
        <v>62.531999999999996</v>
      </c>
      <c r="O7001">
        <f>(Table1[[#This Row],[Sales]]-Table1[[#This Row],[Profit]])/Table1[[#This Row],[Quantity]]</f>
        <v>48.636000000000003</v>
      </c>
      <c r="P7001">
        <f>Table1[[#This Row],[Sales]]/Table1[[#This Row],[Quantity]]</f>
        <v>69.48</v>
      </c>
      <c r="Q7001" t="str">
        <f t="shared" si="218"/>
        <v>2023</v>
      </c>
      <c r="R7001" t="str">
        <f t="shared" si="219"/>
        <v>05</v>
      </c>
      <c r="S7001">
        <f>CEILING(Table1[[#This Row],[Month]]/3,1)</f>
        <v>2</v>
      </c>
      <c r="T7001" s="9">
        <f>(Table1[[#This Row],[Profit]]/Table1[[#This Row],[Sales]])</f>
        <v>0.3</v>
      </c>
    </row>
    <row r="7002" spans="1:20" x14ac:dyDescent="0.25">
      <c r="A7002">
        <v>20230527</v>
      </c>
      <c r="B7002" s="1" t="s">
        <v>423</v>
      </c>
      <c r="C7002" s="1" t="s">
        <v>15</v>
      </c>
      <c r="D7002" s="1" t="s">
        <v>16</v>
      </c>
      <c r="E7002" s="1" t="s">
        <v>17</v>
      </c>
      <c r="F7002" s="1" t="s">
        <v>18</v>
      </c>
      <c r="G7002" s="1" t="s">
        <v>127</v>
      </c>
      <c r="H7002" s="1" t="s">
        <v>40</v>
      </c>
      <c r="I7002" s="1" t="s">
        <v>30</v>
      </c>
      <c r="J7002" s="1" t="s">
        <v>50</v>
      </c>
      <c r="K7002">
        <v>25.76</v>
      </c>
      <c r="L7002">
        <v>2</v>
      </c>
      <c r="M7002">
        <v>0</v>
      </c>
      <c r="N7002">
        <v>0.77280000000000004</v>
      </c>
      <c r="O7002">
        <f>(Table1[[#This Row],[Sales]]-Table1[[#This Row],[Profit]])/Table1[[#This Row],[Quantity]]</f>
        <v>12.493600000000001</v>
      </c>
      <c r="P7002">
        <f>Table1[[#This Row],[Sales]]/Table1[[#This Row],[Quantity]]</f>
        <v>12.88</v>
      </c>
      <c r="Q7002" t="str">
        <f t="shared" si="218"/>
        <v>2023</v>
      </c>
      <c r="R7002" t="str">
        <f t="shared" si="219"/>
        <v>05</v>
      </c>
      <c r="S7002">
        <f>CEILING(Table1[[#This Row],[Month]]/3,1)</f>
        <v>2</v>
      </c>
      <c r="T7002" s="9">
        <f>(Table1[[#This Row],[Profit]]/Table1[[#This Row],[Sales]])</f>
        <v>0.03</v>
      </c>
    </row>
    <row r="7003" spans="1:20" x14ac:dyDescent="0.25">
      <c r="A7003">
        <v>20210330</v>
      </c>
      <c r="B7003" s="1" t="s">
        <v>1065</v>
      </c>
      <c r="C7003" s="1" t="s">
        <v>108</v>
      </c>
      <c r="D7003" s="1" t="s">
        <v>1195</v>
      </c>
      <c r="E7003" s="1" t="s">
        <v>59</v>
      </c>
      <c r="F7003" s="1" t="s">
        <v>110</v>
      </c>
      <c r="G7003" s="1" t="s">
        <v>100</v>
      </c>
      <c r="H7003" s="1" t="s">
        <v>101</v>
      </c>
      <c r="I7003" s="1" t="s">
        <v>63</v>
      </c>
      <c r="J7003" s="1" t="s">
        <v>23</v>
      </c>
      <c r="K7003">
        <v>366.74400000000003</v>
      </c>
      <c r="L7003">
        <v>4</v>
      </c>
      <c r="M7003">
        <v>0.3</v>
      </c>
      <c r="N7003">
        <v>-110.0232</v>
      </c>
      <c r="O7003">
        <f>(Table1[[#This Row],[Sales]]-Table1[[#This Row],[Profit]])/Table1[[#This Row],[Quantity]]</f>
        <v>119.1918</v>
      </c>
      <c r="P7003">
        <f>Table1[[#This Row],[Sales]]/Table1[[#This Row],[Quantity]]</f>
        <v>91.686000000000007</v>
      </c>
      <c r="Q7003" t="str">
        <f t="shared" si="218"/>
        <v>2021</v>
      </c>
      <c r="R7003" t="str">
        <f t="shared" si="219"/>
        <v>03</v>
      </c>
      <c r="S7003">
        <f>CEILING(Table1[[#This Row],[Month]]/3,1)</f>
        <v>1</v>
      </c>
      <c r="T7003" s="9">
        <f>(Table1[[#This Row],[Profit]]/Table1[[#This Row],[Sales]])</f>
        <v>-0.3</v>
      </c>
    </row>
    <row r="7004" spans="1:20" x14ac:dyDescent="0.25">
      <c r="A7004">
        <v>20200819</v>
      </c>
      <c r="B7004" s="1" t="s">
        <v>1106</v>
      </c>
      <c r="C7004" s="1" t="s">
        <v>25</v>
      </c>
      <c r="D7004" s="1" t="s">
        <v>26</v>
      </c>
      <c r="E7004" s="1" t="s">
        <v>27</v>
      </c>
      <c r="F7004" s="1" t="s">
        <v>28</v>
      </c>
      <c r="G7004" s="1" t="s">
        <v>49</v>
      </c>
      <c r="H7004" s="1" t="s">
        <v>20</v>
      </c>
      <c r="I7004" s="1" t="s">
        <v>30</v>
      </c>
      <c r="J7004" s="1" t="s">
        <v>41</v>
      </c>
      <c r="K7004">
        <v>289.24</v>
      </c>
      <c r="L7004">
        <v>7</v>
      </c>
      <c r="M7004">
        <v>0</v>
      </c>
      <c r="N7004">
        <v>26.031600000000001</v>
      </c>
      <c r="O7004">
        <f>(Table1[[#This Row],[Sales]]-Table1[[#This Row],[Profit]])/Table1[[#This Row],[Quantity]]</f>
        <v>37.601199999999999</v>
      </c>
      <c r="P7004">
        <f>Table1[[#This Row],[Sales]]/Table1[[#This Row],[Quantity]]</f>
        <v>41.32</v>
      </c>
      <c r="Q7004" t="str">
        <f t="shared" si="218"/>
        <v>2020</v>
      </c>
      <c r="R7004" t="str">
        <f t="shared" si="219"/>
        <v>08</v>
      </c>
      <c r="S7004">
        <f>CEILING(Table1[[#This Row],[Month]]/3,1)</f>
        <v>3</v>
      </c>
      <c r="T7004" s="9">
        <f>(Table1[[#This Row],[Profit]]/Table1[[#This Row],[Sales]])</f>
        <v>0.09</v>
      </c>
    </row>
    <row r="7005" spans="1:20" x14ac:dyDescent="0.25">
      <c r="A7005">
        <v>20200819</v>
      </c>
      <c r="B7005" s="1" t="s">
        <v>1106</v>
      </c>
      <c r="C7005" s="1" t="s">
        <v>25</v>
      </c>
      <c r="D7005" s="1" t="s">
        <v>26</v>
      </c>
      <c r="E7005" s="1" t="s">
        <v>27</v>
      </c>
      <c r="F7005" s="1" t="s">
        <v>28</v>
      </c>
      <c r="G7005" s="1" t="s">
        <v>49</v>
      </c>
      <c r="H7005" s="1" t="s">
        <v>20</v>
      </c>
      <c r="I7005" s="1" t="s">
        <v>30</v>
      </c>
      <c r="J7005" s="1" t="s">
        <v>36</v>
      </c>
      <c r="K7005">
        <v>69.456000000000003</v>
      </c>
      <c r="L7005">
        <v>2</v>
      </c>
      <c r="M7005">
        <v>0.2</v>
      </c>
      <c r="N7005">
        <v>22.5732</v>
      </c>
      <c r="O7005">
        <f>(Table1[[#This Row],[Sales]]-Table1[[#This Row],[Profit]])/Table1[[#This Row],[Quantity]]</f>
        <v>23.441400000000002</v>
      </c>
      <c r="P7005">
        <f>Table1[[#This Row],[Sales]]/Table1[[#This Row],[Quantity]]</f>
        <v>34.728000000000002</v>
      </c>
      <c r="Q7005" t="str">
        <f t="shared" si="218"/>
        <v>2020</v>
      </c>
      <c r="R7005" t="str">
        <f t="shared" si="219"/>
        <v>08</v>
      </c>
      <c r="S7005">
        <f>CEILING(Table1[[#This Row],[Month]]/3,1)</f>
        <v>3</v>
      </c>
      <c r="T7005" s="9">
        <f>(Table1[[#This Row],[Profit]]/Table1[[#This Row],[Sales]])</f>
        <v>0.32500000000000001</v>
      </c>
    </row>
    <row r="7006" spans="1:20" x14ac:dyDescent="0.25">
      <c r="A7006">
        <v>20201223</v>
      </c>
      <c r="B7006" s="1" t="s">
        <v>918</v>
      </c>
      <c r="C7006" s="1" t="s">
        <v>57</v>
      </c>
      <c r="D7006" s="1" t="s">
        <v>861</v>
      </c>
      <c r="E7006" s="1" t="s">
        <v>59</v>
      </c>
      <c r="F7006" s="1" t="s">
        <v>60</v>
      </c>
      <c r="G7006" s="1" t="s">
        <v>245</v>
      </c>
      <c r="H7006" s="1" t="s">
        <v>62</v>
      </c>
      <c r="I7006" s="1" t="s">
        <v>30</v>
      </c>
      <c r="J7006" s="1" t="s">
        <v>50</v>
      </c>
      <c r="K7006">
        <v>5.1840000000000002</v>
      </c>
      <c r="L7006">
        <v>1</v>
      </c>
      <c r="M7006">
        <v>0.2</v>
      </c>
      <c r="N7006">
        <v>1.8144</v>
      </c>
      <c r="O7006">
        <f>(Table1[[#This Row],[Sales]]-Table1[[#This Row],[Profit]])/Table1[[#This Row],[Quantity]]</f>
        <v>3.3696000000000002</v>
      </c>
      <c r="P7006">
        <f>Table1[[#This Row],[Sales]]/Table1[[#This Row],[Quantity]]</f>
        <v>5.1840000000000002</v>
      </c>
      <c r="Q7006" t="str">
        <f t="shared" si="218"/>
        <v>2020</v>
      </c>
      <c r="R7006" t="str">
        <f t="shared" si="219"/>
        <v>12</v>
      </c>
      <c r="S7006">
        <f>CEILING(Table1[[#This Row],[Month]]/3,1)</f>
        <v>4</v>
      </c>
      <c r="T7006" s="9">
        <f>(Table1[[#This Row],[Profit]]/Table1[[#This Row],[Sales]])</f>
        <v>0.35</v>
      </c>
    </row>
    <row r="7007" spans="1:20" x14ac:dyDescent="0.25">
      <c r="A7007">
        <v>20211101</v>
      </c>
      <c r="B7007" s="1" t="s">
        <v>509</v>
      </c>
      <c r="C7007" s="1" t="s">
        <v>133</v>
      </c>
      <c r="D7007" s="1" t="s">
        <v>134</v>
      </c>
      <c r="E7007" s="1" t="s">
        <v>17</v>
      </c>
      <c r="F7007" s="1" t="s">
        <v>18</v>
      </c>
      <c r="G7007" s="1" t="s">
        <v>255</v>
      </c>
      <c r="H7007" s="1" t="s">
        <v>40</v>
      </c>
      <c r="I7007" s="1" t="s">
        <v>21</v>
      </c>
      <c r="J7007" s="1" t="s">
        <v>23</v>
      </c>
      <c r="K7007">
        <v>205.16399999999999</v>
      </c>
      <c r="L7007">
        <v>2</v>
      </c>
      <c r="M7007">
        <v>0.1</v>
      </c>
      <c r="N7007">
        <v>13.6776</v>
      </c>
      <c r="O7007">
        <f>(Table1[[#This Row],[Sales]]-Table1[[#This Row],[Profit]])/Table1[[#This Row],[Quantity]]</f>
        <v>95.743199999999987</v>
      </c>
      <c r="P7007">
        <f>Table1[[#This Row],[Sales]]/Table1[[#This Row],[Quantity]]</f>
        <v>102.58199999999999</v>
      </c>
      <c r="Q7007" t="str">
        <f t="shared" si="218"/>
        <v>2021</v>
      </c>
      <c r="R7007" t="str">
        <f t="shared" si="219"/>
        <v>11</v>
      </c>
      <c r="S7007">
        <f>CEILING(Table1[[#This Row],[Month]]/3,1)</f>
        <v>4</v>
      </c>
      <c r="T7007" s="9">
        <f>(Table1[[#This Row],[Profit]]/Table1[[#This Row],[Sales]])</f>
        <v>6.6666666666666666E-2</v>
      </c>
    </row>
    <row r="7008" spans="1:20" x14ac:dyDescent="0.25">
      <c r="A7008">
        <v>20201215</v>
      </c>
      <c r="B7008" s="1" t="s">
        <v>364</v>
      </c>
      <c r="C7008" s="1" t="s">
        <v>108</v>
      </c>
      <c r="D7008" s="1" t="s">
        <v>143</v>
      </c>
      <c r="E7008" s="1" t="s">
        <v>59</v>
      </c>
      <c r="F7008" s="1" t="s">
        <v>110</v>
      </c>
      <c r="G7008" s="1" t="s">
        <v>281</v>
      </c>
      <c r="H7008" s="1" t="s">
        <v>168</v>
      </c>
      <c r="I7008" s="1" t="s">
        <v>30</v>
      </c>
      <c r="J7008" s="1" t="s">
        <v>41</v>
      </c>
      <c r="K7008">
        <v>8.5440000000000005</v>
      </c>
      <c r="L7008">
        <v>2</v>
      </c>
      <c r="M7008">
        <v>0.6</v>
      </c>
      <c r="N7008">
        <v>-7.476</v>
      </c>
      <c r="O7008">
        <f>(Table1[[#This Row],[Sales]]-Table1[[#This Row],[Profit]])/Table1[[#This Row],[Quantity]]</f>
        <v>8.01</v>
      </c>
      <c r="P7008">
        <f>Table1[[#This Row],[Sales]]/Table1[[#This Row],[Quantity]]</f>
        <v>4.2720000000000002</v>
      </c>
      <c r="Q7008" t="str">
        <f t="shared" si="218"/>
        <v>2020</v>
      </c>
      <c r="R7008" t="str">
        <f t="shared" si="219"/>
        <v>12</v>
      </c>
      <c r="S7008">
        <f>CEILING(Table1[[#This Row],[Month]]/3,1)</f>
        <v>4</v>
      </c>
      <c r="T7008" s="9">
        <f>(Table1[[#This Row],[Profit]]/Table1[[#This Row],[Sales]])</f>
        <v>-0.875</v>
      </c>
    </row>
    <row r="7009" spans="1:20" x14ac:dyDescent="0.25">
      <c r="A7009">
        <v>20210821</v>
      </c>
      <c r="B7009" s="1" t="s">
        <v>828</v>
      </c>
      <c r="C7009" s="1" t="s">
        <v>209</v>
      </c>
      <c r="D7009" s="1" t="s">
        <v>499</v>
      </c>
      <c r="E7009" s="1" t="s">
        <v>27</v>
      </c>
      <c r="F7009" s="1" t="s">
        <v>82</v>
      </c>
      <c r="G7009" s="1" t="s">
        <v>255</v>
      </c>
      <c r="H7009" s="1" t="s">
        <v>40</v>
      </c>
      <c r="I7009" s="1" t="s">
        <v>30</v>
      </c>
      <c r="J7009" s="1" t="s">
        <v>36</v>
      </c>
      <c r="K7009">
        <v>12.827999999999999</v>
      </c>
      <c r="L7009">
        <v>2</v>
      </c>
      <c r="M7009">
        <v>0.7</v>
      </c>
      <c r="N7009">
        <v>-8.9795999999999996</v>
      </c>
      <c r="O7009">
        <f>(Table1[[#This Row],[Sales]]-Table1[[#This Row],[Profit]])/Table1[[#This Row],[Quantity]]</f>
        <v>10.9038</v>
      </c>
      <c r="P7009">
        <f>Table1[[#This Row],[Sales]]/Table1[[#This Row],[Quantity]]</f>
        <v>6.4139999999999997</v>
      </c>
      <c r="Q7009" t="str">
        <f t="shared" si="218"/>
        <v>2021</v>
      </c>
      <c r="R7009" t="str">
        <f t="shared" si="219"/>
        <v>08</v>
      </c>
      <c r="S7009">
        <f>CEILING(Table1[[#This Row],[Month]]/3,1)</f>
        <v>3</v>
      </c>
      <c r="T7009" s="9">
        <f>(Table1[[#This Row],[Profit]]/Table1[[#This Row],[Sales]])</f>
        <v>-0.7</v>
      </c>
    </row>
    <row r="7010" spans="1:20" x14ac:dyDescent="0.25">
      <c r="A7010">
        <v>20210821</v>
      </c>
      <c r="B7010" s="1" t="s">
        <v>828</v>
      </c>
      <c r="C7010" s="1" t="s">
        <v>209</v>
      </c>
      <c r="D7010" s="1" t="s">
        <v>499</v>
      </c>
      <c r="E7010" s="1" t="s">
        <v>27</v>
      </c>
      <c r="F7010" s="1" t="s">
        <v>82</v>
      </c>
      <c r="G7010" s="1" t="s">
        <v>255</v>
      </c>
      <c r="H7010" s="1" t="s">
        <v>40</v>
      </c>
      <c r="I7010" s="1" t="s">
        <v>30</v>
      </c>
      <c r="J7010" s="1" t="s">
        <v>23</v>
      </c>
      <c r="K7010">
        <v>598.45799999999997</v>
      </c>
      <c r="L7010">
        <v>3</v>
      </c>
      <c r="M7010">
        <v>0.3</v>
      </c>
      <c r="N7010">
        <v>-42.747</v>
      </c>
      <c r="O7010">
        <f>(Table1[[#This Row],[Sales]]-Table1[[#This Row],[Profit]])/Table1[[#This Row],[Quantity]]</f>
        <v>213.73499999999999</v>
      </c>
      <c r="P7010">
        <f>Table1[[#This Row],[Sales]]/Table1[[#This Row],[Quantity]]</f>
        <v>199.48599999999999</v>
      </c>
      <c r="Q7010" t="str">
        <f t="shared" si="218"/>
        <v>2021</v>
      </c>
      <c r="R7010" t="str">
        <f t="shared" si="219"/>
        <v>08</v>
      </c>
      <c r="S7010">
        <f>CEILING(Table1[[#This Row],[Month]]/3,1)</f>
        <v>3</v>
      </c>
      <c r="T7010" s="9">
        <f>(Table1[[#This Row],[Profit]]/Table1[[#This Row],[Sales]])</f>
        <v>-7.1428571428571438E-2</v>
      </c>
    </row>
    <row r="7011" spans="1:20" x14ac:dyDescent="0.25">
      <c r="A7011">
        <v>20210821</v>
      </c>
      <c r="B7011" s="1" t="s">
        <v>828</v>
      </c>
      <c r="C7011" s="1" t="s">
        <v>209</v>
      </c>
      <c r="D7011" s="1" t="s">
        <v>499</v>
      </c>
      <c r="E7011" s="1" t="s">
        <v>27</v>
      </c>
      <c r="F7011" s="1" t="s">
        <v>82</v>
      </c>
      <c r="G7011" s="1" t="s">
        <v>255</v>
      </c>
      <c r="H7011" s="1" t="s">
        <v>40</v>
      </c>
      <c r="I7011" s="1" t="s">
        <v>30</v>
      </c>
      <c r="J7011" s="1" t="s">
        <v>41</v>
      </c>
      <c r="K7011">
        <v>25.984000000000002</v>
      </c>
      <c r="L7011">
        <v>1</v>
      </c>
      <c r="M7011">
        <v>0.2</v>
      </c>
      <c r="N7011">
        <v>-3.8976000000000002</v>
      </c>
      <c r="O7011">
        <f>(Table1[[#This Row],[Sales]]-Table1[[#This Row],[Profit]])/Table1[[#This Row],[Quantity]]</f>
        <v>29.881600000000002</v>
      </c>
      <c r="P7011">
        <f>Table1[[#This Row],[Sales]]/Table1[[#This Row],[Quantity]]</f>
        <v>25.984000000000002</v>
      </c>
      <c r="Q7011" t="str">
        <f t="shared" si="218"/>
        <v>2021</v>
      </c>
      <c r="R7011" t="str">
        <f t="shared" si="219"/>
        <v>08</v>
      </c>
      <c r="S7011">
        <f>CEILING(Table1[[#This Row],[Month]]/3,1)</f>
        <v>3</v>
      </c>
      <c r="T7011" s="9">
        <f>(Table1[[#This Row],[Profit]]/Table1[[#This Row],[Sales]])</f>
        <v>-0.15</v>
      </c>
    </row>
    <row r="7012" spans="1:20" x14ac:dyDescent="0.25">
      <c r="A7012">
        <v>20200523</v>
      </c>
      <c r="B7012" s="1" t="s">
        <v>503</v>
      </c>
      <c r="C7012" s="1" t="s">
        <v>133</v>
      </c>
      <c r="D7012" s="1" t="s">
        <v>134</v>
      </c>
      <c r="E7012" s="1" t="s">
        <v>17</v>
      </c>
      <c r="F7012" s="1" t="s">
        <v>18</v>
      </c>
      <c r="G7012" s="1" t="s">
        <v>474</v>
      </c>
      <c r="H7012" s="1" t="s">
        <v>20</v>
      </c>
      <c r="I7012" s="1" t="s">
        <v>21</v>
      </c>
      <c r="J7012" s="1" t="s">
        <v>36</v>
      </c>
      <c r="K7012">
        <v>17.96</v>
      </c>
      <c r="L7012">
        <v>5</v>
      </c>
      <c r="M7012">
        <v>0.2</v>
      </c>
      <c r="N7012">
        <v>5.8369999999999997</v>
      </c>
      <c r="O7012">
        <f>(Table1[[#This Row],[Sales]]-Table1[[#This Row],[Profit]])/Table1[[#This Row],[Quantity]]</f>
        <v>2.4246000000000003</v>
      </c>
      <c r="P7012">
        <f>Table1[[#This Row],[Sales]]/Table1[[#This Row],[Quantity]]</f>
        <v>3.5920000000000001</v>
      </c>
      <c r="Q7012" t="str">
        <f t="shared" si="218"/>
        <v>2020</v>
      </c>
      <c r="R7012" t="str">
        <f t="shared" si="219"/>
        <v>05</v>
      </c>
      <c r="S7012">
        <f>CEILING(Table1[[#This Row],[Month]]/3,1)</f>
        <v>2</v>
      </c>
      <c r="T7012" s="9">
        <f>(Table1[[#This Row],[Profit]]/Table1[[#This Row],[Sales]])</f>
        <v>0.32499999999999996</v>
      </c>
    </row>
    <row r="7013" spans="1:20" x14ac:dyDescent="0.25">
      <c r="A7013">
        <v>20200523</v>
      </c>
      <c r="B7013" s="1" t="s">
        <v>503</v>
      </c>
      <c r="C7013" s="1" t="s">
        <v>133</v>
      </c>
      <c r="D7013" s="1" t="s">
        <v>134</v>
      </c>
      <c r="E7013" s="1" t="s">
        <v>17</v>
      </c>
      <c r="F7013" s="1" t="s">
        <v>18</v>
      </c>
      <c r="G7013" s="1" t="s">
        <v>474</v>
      </c>
      <c r="H7013" s="1" t="s">
        <v>20</v>
      </c>
      <c r="I7013" s="1" t="s">
        <v>21</v>
      </c>
      <c r="J7013" s="1" t="s">
        <v>50</v>
      </c>
      <c r="K7013">
        <v>5.04</v>
      </c>
      <c r="L7013">
        <v>2</v>
      </c>
      <c r="M7013">
        <v>0</v>
      </c>
      <c r="N7013">
        <v>0.1512</v>
      </c>
      <c r="O7013">
        <f>(Table1[[#This Row],[Sales]]-Table1[[#This Row],[Profit]])/Table1[[#This Row],[Quantity]]</f>
        <v>2.4443999999999999</v>
      </c>
      <c r="P7013">
        <f>Table1[[#This Row],[Sales]]/Table1[[#This Row],[Quantity]]</f>
        <v>2.52</v>
      </c>
      <c r="Q7013" t="str">
        <f t="shared" si="218"/>
        <v>2020</v>
      </c>
      <c r="R7013" t="str">
        <f t="shared" si="219"/>
        <v>05</v>
      </c>
      <c r="S7013">
        <f>CEILING(Table1[[#This Row],[Month]]/3,1)</f>
        <v>2</v>
      </c>
      <c r="T7013" s="9">
        <f>(Table1[[#This Row],[Profit]]/Table1[[#This Row],[Sales]])</f>
        <v>0.03</v>
      </c>
    </row>
    <row r="7014" spans="1:20" x14ac:dyDescent="0.25">
      <c r="A7014">
        <v>20200523</v>
      </c>
      <c r="B7014" s="1" t="s">
        <v>503</v>
      </c>
      <c r="C7014" s="1" t="s">
        <v>133</v>
      </c>
      <c r="D7014" s="1" t="s">
        <v>134</v>
      </c>
      <c r="E7014" s="1" t="s">
        <v>17</v>
      </c>
      <c r="F7014" s="1" t="s">
        <v>18</v>
      </c>
      <c r="G7014" s="1" t="s">
        <v>474</v>
      </c>
      <c r="H7014" s="1" t="s">
        <v>20</v>
      </c>
      <c r="I7014" s="1" t="s">
        <v>21</v>
      </c>
      <c r="J7014" s="1" t="s">
        <v>44</v>
      </c>
      <c r="K7014">
        <v>208.16</v>
      </c>
      <c r="L7014">
        <v>1</v>
      </c>
      <c r="M7014">
        <v>0</v>
      </c>
      <c r="N7014">
        <v>56.203200000000002</v>
      </c>
      <c r="O7014">
        <f>(Table1[[#This Row],[Sales]]-Table1[[#This Row],[Profit]])/Table1[[#This Row],[Quantity]]</f>
        <v>151.95679999999999</v>
      </c>
      <c r="P7014">
        <f>Table1[[#This Row],[Sales]]/Table1[[#This Row],[Quantity]]</f>
        <v>208.16</v>
      </c>
      <c r="Q7014" t="str">
        <f t="shared" si="218"/>
        <v>2020</v>
      </c>
      <c r="R7014" t="str">
        <f t="shared" si="219"/>
        <v>05</v>
      </c>
      <c r="S7014">
        <f>CEILING(Table1[[#This Row],[Month]]/3,1)</f>
        <v>2</v>
      </c>
      <c r="T7014" s="9">
        <f>(Table1[[#This Row],[Profit]]/Table1[[#This Row],[Sales]])</f>
        <v>0.27</v>
      </c>
    </row>
    <row r="7015" spans="1:20" x14ac:dyDescent="0.25">
      <c r="A7015">
        <v>20231210</v>
      </c>
      <c r="B7015" s="1" t="s">
        <v>1024</v>
      </c>
      <c r="C7015" s="1" t="s">
        <v>25</v>
      </c>
      <c r="D7015" s="1" t="s">
        <v>635</v>
      </c>
      <c r="E7015" s="1" t="s">
        <v>27</v>
      </c>
      <c r="F7015" s="1" t="s">
        <v>28</v>
      </c>
      <c r="G7015" s="1" t="s">
        <v>262</v>
      </c>
      <c r="H7015" s="1" t="s">
        <v>69</v>
      </c>
      <c r="I7015" s="1" t="s">
        <v>63</v>
      </c>
      <c r="J7015" s="1" t="s">
        <v>22</v>
      </c>
      <c r="K7015">
        <v>148.25700000000001</v>
      </c>
      <c r="L7015">
        <v>3</v>
      </c>
      <c r="M7015">
        <v>0.15</v>
      </c>
      <c r="N7015">
        <v>15.697800000000001</v>
      </c>
      <c r="O7015">
        <f>(Table1[[#This Row],[Sales]]-Table1[[#This Row],[Profit]])/Table1[[#This Row],[Quantity]]</f>
        <v>44.186399999999999</v>
      </c>
      <c r="P7015">
        <f>Table1[[#This Row],[Sales]]/Table1[[#This Row],[Quantity]]</f>
        <v>49.419000000000004</v>
      </c>
      <c r="Q7015" t="str">
        <f t="shared" si="218"/>
        <v>2023</v>
      </c>
      <c r="R7015" t="str">
        <f t="shared" si="219"/>
        <v>12</v>
      </c>
      <c r="S7015">
        <f>CEILING(Table1[[#This Row],[Month]]/3,1)</f>
        <v>4</v>
      </c>
      <c r="T7015" s="9">
        <f>(Table1[[#This Row],[Profit]]/Table1[[#This Row],[Sales]])</f>
        <v>0.10588235294117647</v>
      </c>
    </row>
    <row r="7016" spans="1:20" x14ac:dyDescent="0.25">
      <c r="A7016">
        <v>20200311</v>
      </c>
      <c r="B7016" s="1" t="s">
        <v>892</v>
      </c>
      <c r="C7016" s="1" t="s">
        <v>15</v>
      </c>
      <c r="D7016" s="1" t="s">
        <v>626</v>
      </c>
      <c r="E7016" s="1" t="s">
        <v>17</v>
      </c>
      <c r="F7016" s="1" t="s">
        <v>18</v>
      </c>
      <c r="G7016" s="1" t="s">
        <v>251</v>
      </c>
      <c r="H7016" s="1" t="s">
        <v>40</v>
      </c>
      <c r="I7016" s="1" t="s">
        <v>30</v>
      </c>
      <c r="J7016" s="1" t="s">
        <v>44</v>
      </c>
      <c r="K7016">
        <v>146.76</v>
      </c>
      <c r="L7016">
        <v>3</v>
      </c>
      <c r="M7016">
        <v>0</v>
      </c>
      <c r="N7016">
        <v>38.157600000000002</v>
      </c>
      <c r="O7016">
        <f>(Table1[[#This Row],[Sales]]-Table1[[#This Row],[Profit]])/Table1[[#This Row],[Quantity]]</f>
        <v>36.200799999999994</v>
      </c>
      <c r="P7016">
        <f>Table1[[#This Row],[Sales]]/Table1[[#This Row],[Quantity]]</f>
        <v>48.919999999999995</v>
      </c>
      <c r="Q7016" t="str">
        <f t="shared" si="218"/>
        <v>2020</v>
      </c>
      <c r="R7016" t="str">
        <f t="shared" si="219"/>
        <v>03</v>
      </c>
      <c r="S7016">
        <f>CEILING(Table1[[#This Row],[Month]]/3,1)</f>
        <v>1</v>
      </c>
      <c r="T7016" s="9">
        <f>(Table1[[#This Row],[Profit]]/Table1[[#This Row],[Sales]])</f>
        <v>0.26</v>
      </c>
    </row>
    <row r="7017" spans="1:20" x14ac:dyDescent="0.25">
      <c r="A7017">
        <v>20200311</v>
      </c>
      <c r="B7017" s="1" t="s">
        <v>892</v>
      </c>
      <c r="C7017" s="1" t="s">
        <v>15</v>
      </c>
      <c r="D7017" s="1" t="s">
        <v>626</v>
      </c>
      <c r="E7017" s="1" t="s">
        <v>17</v>
      </c>
      <c r="F7017" s="1" t="s">
        <v>18</v>
      </c>
      <c r="G7017" s="1" t="s">
        <v>251</v>
      </c>
      <c r="H7017" s="1" t="s">
        <v>40</v>
      </c>
      <c r="I7017" s="1" t="s">
        <v>30</v>
      </c>
      <c r="J7017" s="1" t="s">
        <v>94</v>
      </c>
      <c r="K7017">
        <v>32.96</v>
      </c>
      <c r="L7017">
        <v>2</v>
      </c>
      <c r="M7017">
        <v>0</v>
      </c>
      <c r="N7017">
        <v>14.172800000000001</v>
      </c>
      <c r="O7017">
        <f>(Table1[[#This Row],[Sales]]-Table1[[#This Row],[Profit]])/Table1[[#This Row],[Quantity]]</f>
        <v>9.3935999999999993</v>
      </c>
      <c r="P7017">
        <f>Table1[[#This Row],[Sales]]/Table1[[#This Row],[Quantity]]</f>
        <v>16.48</v>
      </c>
      <c r="Q7017" t="str">
        <f t="shared" si="218"/>
        <v>2020</v>
      </c>
      <c r="R7017" t="str">
        <f t="shared" si="219"/>
        <v>03</v>
      </c>
      <c r="S7017">
        <f>CEILING(Table1[[#This Row],[Month]]/3,1)</f>
        <v>1</v>
      </c>
      <c r="T7017" s="9">
        <f>(Table1[[#This Row],[Profit]]/Table1[[#This Row],[Sales]])</f>
        <v>0.43</v>
      </c>
    </row>
    <row r="7018" spans="1:20" x14ac:dyDescent="0.25">
      <c r="A7018">
        <v>20200311</v>
      </c>
      <c r="B7018" s="1" t="s">
        <v>892</v>
      </c>
      <c r="C7018" s="1" t="s">
        <v>15</v>
      </c>
      <c r="D7018" s="1" t="s">
        <v>626</v>
      </c>
      <c r="E7018" s="1" t="s">
        <v>17</v>
      </c>
      <c r="F7018" s="1" t="s">
        <v>18</v>
      </c>
      <c r="G7018" s="1" t="s">
        <v>251</v>
      </c>
      <c r="H7018" s="1" t="s">
        <v>40</v>
      </c>
      <c r="I7018" s="1" t="s">
        <v>30</v>
      </c>
      <c r="J7018" s="1" t="s">
        <v>43</v>
      </c>
      <c r="K7018">
        <v>587.97</v>
      </c>
      <c r="L7018">
        <v>3</v>
      </c>
      <c r="M7018">
        <v>0</v>
      </c>
      <c r="N7018">
        <v>164.63159999999999</v>
      </c>
      <c r="O7018">
        <f>(Table1[[#This Row],[Sales]]-Table1[[#This Row],[Profit]])/Table1[[#This Row],[Quantity]]</f>
        <v>141.11280000000002</v>
      </c>
      <c r="P7018">
        <f>Table1[[#This Row],[Sales]]/Table1[[#This Row],[Quantity]]</f>
        <v>195.99</v>
      </c>
      <c r="Q7018" t="str">
        <f t="shared" si="218"/>
        <v>2020</v>
      </c>
      <c r="R7018" t="str">
        <f t="shared" si="219"/>
        <v>03</v>
      </c>
      <c r="S7018">
        <f>CEILING(Table1[[#This Row],[Month]]/3,1)</f>
        <v>1</v>
      </c>
      <c r="T7018" s="9">
        <f>(Table1[[#This Row],[Profit]]/Table1[[#This Row],[Sales]])</f>
        <v>0.27999999999999997</v>
      </c>
    </row>
    <row r="7019" spans="1:20" x14ac:dyDescent="0.25">
      <c r="A7019">
        <v>20200311</v>
      </c>
      <c r="B7019" s="1" t="s">
        <v>892</v>
      </c>
      <c r="C7019" s="1" t="s">
        <v>133</v>
      </c>
      <c r="D7019" s="1" t="s">
        <v>784</v>
      </c>
      <c r="E7019" s="1" t="s">
        <v>17</v>
      </c>
      <c r="F7019" s="1" t="s">
        <v>18</v>
      </c>
      <c r="G7019" s="1" t="s">
        <v>251</v>
      </c>
      <c r="H7019" s="1" t="s">
        <v>40</v>
      </c>
      <c r="I7019" s="1" t="s">
        <v>30</v>
      </c>
      <c r="J7019" s="1" t="s">
        <v>50</v>
      </c>
      <c r="K7019">
        <v>14.94</v>
      </c>
      <c r="L7019">
        <v>3</v>
      </c>
      <c r="M7019">
        <v>0</v>
      </c>
      <c r="N7019">
        <v>7.0217999999999998</v>
      </c>
      <c r="O7019">
        <f>(Table1[[#This Row],[Sales]]-Table1[[#This Row],[Profit]])/Table1[[#This Row],[Quantity]]</f>
        <v>2.6393999999999997</v>
      </c>
      <c r="P7019">
        <f>Table1[[#This Row],[Sales]]/Table1[[#This Row],[Quantity]]</f>
        <v>4.9799999999999995</v>
      </c>
      <c r="Q7019" t="str">
        <f t="shared" si="218"/>
        <v>2020</v>
      </c>
      <c r="R7019" t="str">
        <f t="shared" si="219"/>
        <v>03</v>
      </c>
      <c r="S7019">
        <f>CEILING(Table1[[#This Row],[Month]]/3,1)</f>
        <v>1</v>
      </c>
      <c r="T7019" s="9">
        <f>(Table1[[#This Row],[Profit]]/Table1[[#This Row],[Sales]])</f>
        <v>0.47000000000000003</v>
      </c>
    </row>
    <row r="7020" spans="1:20" x14ac:dyDescent="0.25">
      <c r="A7020">
        <v>20220624</v>
      </c>
      <c r="B7020" s="1" t="s">
        <v>646</v>
      </c>
      <c r="C7020" s="1" t="s">
        <v>133</v>
      </c>
      <c r="D7020" s="1" t="s">
        <v>134</v>
      </c>
      <c r="E7020" s="1" t="s">
        <v>17</v>
      </c>
      <c r="F7020" s="1" t="s">
        <v>18</v>
      </c>
      <c r="G7020" s="1" t="s">
        <v>78</v>
      </c>
      <c r="H7020" s="1" t="s">
        <v>40</v>
      </c>
      <c r="I7020" s="1" t="s">
        <v>21</v>
      </c>
      <c r="J7020" s="1" t="s">
        <v>23</v>
      </c>
      <c r="K7020">
        <v>25.83</v>
      </c>
      <c r="L7020">
        <v>7</v>
      </c>
      <c r="M7020">
        <v>0</v>
      </c>
      <c r="N7020">
        <v>12.1401</v>
      </c>
      <c r="O7020">
        <f>(Table1[[#This Row],[Sales]]-Table1[[#This Row],[Profit]])/Table1[[#This Row],[Quantity]]</f>
        <v>1.9556999999999998</v>
      </c>
      <c r="P7020">
        <f>Table1[[#This Row],[Sales]]/Table1[[#This Row],[Quantity]]</f>
        <v>3.69</v>
      </c>
      <c r="Q7020" t="str">
        <f t="shared" si="218"/>
        <v>2022</v>
      </c>
      <c r="R7020" t="str">
        <f t="shared" si="219"/>
        <v>06</v>
      </c>
      <c r="S7020">
        <f>CEILING(Table1[[#This Row],[Month]]/3,1)</f>
        <v>2</v>
      </c>
      <c r="T7020" s="9">
        <f>(Table1[[#This Row],[Profit]]/Table1[[#This Row],[Sales]])</f>
        <v>0.47000000000000003</v>
      </c>
    </row>
    <row r="7021" spans="1:20" x14ac:dyDescent="0.25">
      <c r="A7021">
        <v>20200823</v>
      </c>
      <c r="B7021" s="1" t="s">
        <v>576</v>
      </c>
      <c r="C7021" s="1" t="s">
        <v>195</v>
      </c>
      <c r="D7021" s="1" t="s">
        <v>196</v>
      </c>
      <c r="E7021" s="1" t="s">
        <v>17</v>
      </c>
      <c r="F7021" s="1" t="s">
        <v>197</v>
      </c>
      <c r="G7021" s="1" t="s">
        <v>281</v>
      </c>
      <c r="H7021" s="1" t="s">
        <v>168</v>
      </c>
      <c r="I7021" s="1" t="s">
        <v>21</v>
      </c>
      <c r="J7021" s="1" t="s">
        <v>50</v>
      </c>
      <c r="K7021">
        <v>15.552</v>
      </c>
      <c r="L7021">
        <v>3</v>
      </c>
      <c r="M7021">
        <v>0.2</v>
      </c>
      <c r="N7021">
        <v>5.4432</v>
      </c>
      <c r="O7021">
        <f>(Table1[[#This Row],[Sales]]-Table1[[#This Row],[Profit]])/Table1[[#This Row],[Quantity]]</f>
        <v>3.3695999999999997</v>
      </c>
      <c r="P7021">
        <f>Table1[[#This Row],[Sales]]/Table1[[#This Row],[Quantity]]</f>
        <v>5.1840000000000002</v>
      </c>
      <c r="Q7021" t="str">
        <f t="shared" si="218"/>
        <v>2020</v>
      </c>
      <c r="R7021" t="str">
        <f t="shared" si="219"/>
        <v>08</v>
      </c>
      <c r="S7021">
        <f>CEILING(Table1[[#This Row],[Month]]/3,1)</f>
        <v>3</v>
      </c>
      <c r="T7021" s="9">
        <f>(Table1[[#This Row],[Profit]]/Table1[[#This Row],[Sales]])</f>
        <v>0.35000000000000003</v>
      </c>
    </row>
    <row r="7022" spans="1:20" x14ac:dyDescent="0.25">
      <c r="A7022">
        <v>20200823</v>
      </c>
      <c r="B7022" s="1" t="s">
        <v>576</v>
      </c>
      <c r="C7022" s="1" t="s">
        <v>195</v>
      </c>
      <c r="D7022" s="1" t="s">
        <v>196</v>
      </c>
      <c r="E7022" s="1" t="s">
        <v>17</v>
      </c>
      <c r="F7022" s="1" t="s">
        <v>197</v>
      </c>
      <c r="G7022" s="1" t="s">
        <v>281</v>
      </c>
      <c r="H7022" s="1" t="s">
        <v>168</v>
      </c>
      <c r="I7022" s="1" t="s">
        <v>21</v>
      </c>
      <c r="J7022" s="1" t="s">
        <v>50</v>
      </c>
      <c r="K7022">
        <v>6.8</v>
      </c>
      <c r="L7022">
        <v>1</v>
      </c>
      <c r="M7022">
        <v>0.2</v>
      </c>
      <c r="N7022">
        <v>0.51</v>
      </c>
      <c r="O7022">
        <f>(Table1[[#This Row],[Sales]]-Table1[[#This Row],[Profit]])/Table1[[#This Row],[Quantity]]</f>
        <v>6.29</v>
      </c>
      <c r="P7022">
        <f>Table1[[#This Row],[Sales]]/Table1[[#This Row],[Quantity]]</f>
        <v>6.8</v>
      </c>
      <c r="Q7022" t="str">
        <f t="shared" si="218"/>
        <v>2020</v>
      </c>
      <c r="R7022" t="str">
        <f t="shared" si="219"/>
        <v>08</v>
      </c>
      <c r="S7022">
        <f>CEILING(Table1[[#This Row],[Month]]/3,1)</f>
        <v>3</v>
      </c>
      <c r="T7022" s="9">
        <f>(Table1[[#This Row],[Profit]]/Table1[[#This Row],[Sales]])</f>
        <v>7.4999999999999997E-2</v>
      </c>
    </row>
    <row r="7023" spans="1:20" x14ac:dyDescent="0.25">
      <c r="A7023">
        <v>20200823</v>
      </c>
      <c r="B7023" s="1" t="s">
        <v>576</v>
      </c>
      <c r="C7023" s="1" t="s">
        <v>195</v>
      </c>
      <c r="D7023" s="1" t="s">
        <v>196</v>
      </c>
      <c r="E7023" s="1" t="s">
        <v>17</v>
      </c>
      <c r="F7023" s="1" t="s">
        <v>197</v>
      </c>
      <c r="G7023" s="1" t="s">
        <v>281</v>
      </c>
      <c r="H7023" s="1" t="s">
        <v>168</v>
      </c>
      <c r="I7023" s="1" t="s">
        <v>21</v>
      </c>
      <c r="J7023" s="1" t="s">
        <v>41</v>
      </c>
      <c r="K7023">
        <v>4.2240000000000002</v>
      </c>
      <c r="L7023">
        <v>3</v>
      </c>
      <c r="M7023">
        <v>0.2</v>
      </c>
      <c r="N7023">
        <v>1.2672000000000001</v>
      </c>
      <c r="O7023">
        <f>(Table1[[#This Row],[Sales]]-Table1[[#This Row],[Profit]])/Table1[[#This Row],[Quantity]]</f>
        <v>0.98560000000000014</v>
      </c>
      <c r="P7023">
        <f>Table1[[#This Row],[Sales]]/Table1[[#This Row],[Quantity]]</f>
        <v>1.4080000000000001</v>
      </c>
      <c r="Q7023" t="str">
        <f t="shared" si="218"/>
        <v>2020</v>
      </c>
      <c r="R7023" t="str">
        <f t="shared" si="219"/>
        <v>08</v>
      </c>
      <c r="S7023">
        <f>CEILING(Table1[[#This Row],[Month]]/3,1)</f>
        <v>3</v>
      </c>
      <c r="T7023" s="9">
        <f>(Table1[[#This Row],[Profit]]/Table1[[#This Row],[Sales]])</f>
        <v>0.3</v>
      </c>
    </row>
    <row r="7024" spans="1:20" x14ac:dyDescent="0.25">
      <c r="A7024">
        <v>20200823</v>
      </c>
      <c r="B7024" s="1" t="s">
        <v>576</v>
      </c>
      <c r="C7024" s="1" t="s">
        <v>195</v>
      </c>
      <c r="D7024" s="1" t="s">
        <v>196</v>
      </c>
      <c r="E7024" s="1" t="s">
        <v>17</v>
      </c>
      <c r="F7024" s="1" t="s">
        <v>197</v>
      </c>
      <c r="G7024" s="1" t="s">
        <v>281</v>
      </c>
      <c r="H7024" s="1" t="s">
        <v>168</v>
      </c>
      <c r="I7024" s="1" t="s">
        <v>21</v>
      </c>
      <c r="J7024" s="1" t="s">
        <v>43</v>
      </c>
      <c r="K7024">
        <v>143.63999999999999</v>
      </c>
      <c r="L7024">
        <v>9</v>
      </c>
      <c r="M7024">
        <v>0.2</v>
      </c>
      <c r="N7024">
        <v>10.773</v>
      </c>
      <c r="O7024">
        <f>(Table1[[#This Row],[Sales]]-Table1[[#This Row],[Profit]])/Table1[[#This Row],[Quantity]]</f>
        <v>14.762999999999998</v>
      </c>
      <c r="P7024">
        <f>Table1[[#This Row],[Sales]]/Table1[[#This Row],[Quantity]]</f>
        <v>15.959999999999999</v>
      </c>
      <c r="Q7024" t="str">
        <f t="shared" si="218"/>
        <v>2020</v>
      </c>
      <c r="R7024" t="str">
        <f t="shared" si="219"/>
        <v>08</v>
      </c>
      <c r="S7024">
        <f>CEILING(Table1[[#This Row],[Month]]/3,1)</f>
        <v>3</v>
      </c>
      <c r="T7024" s="9">
        <f>(Table1[[#This Row],[Profit]]/Table1[[#This Row],[Sales]])</f>
        <v>7.5000000000000011E-2</v>
      </c>
    </row>
    <row r="7025" spans="1:20" x14ac:dyDescent="0.25">
      <c r="A7025">
        <v>20200823</v>
      </c>
      <c r="B7025" s="1" t="s">
        <v>576</v>
      </c>
      <c r="C7025" s="1" t="s">
        <v>195</v>
      </c>
      <c r="D7025" s="1" t="s">
        <v>196</v>
      </c>
      <c r="E7025" s="1" t="s">
        <v>17</v>
      </c>
      <c r="F7025" s="1" t="s">
        <v>197</v>
      </c>
      <c r="G7025" s="1" t="s">
        <v>281</v>
      </c>
      <c r="H7025" s="1" t="s">
        <v>168</v>
      </c>
      <c r="I7025" s="1" t="s">
        <v>21</v>
      </c>
      <c r="J7025" s="1" t="s">
        <v>50</v>
      </c>
      <c r="K7025">
        <v>31.103999999999999</v>
      </c>
      <c r="L7025">
        <v>6</v>
      </c>
      <c r="M7025">
        <v>0.2</v>
      </c>
      <c r="N7025">
        <v>10.8864</v>
      </c>
      <c r="O7025">
        <f>(Table1[[#This Row],[Sales]]-Table1[[#This Row],[Profit]])/Table1[[#This Row],[Quantity]]</f>
        <v>3.3695999999999997</v>
      </c>
      <c r="P7025">
        <f>Table1[[#This Row],[Sales]]/Table1[[#This Row],[Quantity]]</f>
        <v>5.1840000000000002</v>
      </c>
      <c r="Q7025" t="str">
        <f t="shared" si="218"/>
        <v>2020</v>
      </c>
      <c r="R7025" t="str">
        <f t="shared" si="219"/>
        <v>08</v>
      </c>
      <c r="S7025">
        <f>CEILING(Table1[[#This Row],[Month]]/3,1)</f>
        <v>3</v>
      </c>
      <c r="T7025" s="9">
        <f>(Table1[[#This Row],[Profit]]/Table1[[#This Row],[Sales]])</f>
        <v>0.35000000000000003</v>
      </c>
    </row>
    <row r="7026" spans="1:20" x14ac:dyDescent="0.25">
      <c r="A7026">
        <v>20200823</v>
      </c>
      <c r="B7026" s="1" t="s">
        <v>576</v>
      </c>
      <c r="C7026" s="1" t="s">
        <v>195</v>
      </c>
      <c r="D7026" s="1" t="s">
        <v>196</v>
      </c>
      <c r="E7026" s="1" t="s">
        <v>17</v>
      </c>
      <c r="F7026" s="1" t="s">
        <v>197</v>
      </c>
      <c r="G7026" s="1" t="s">
        <v>281</v>
      </c>
      <c r="H7026" s="1" t="s">
        <v>168</v>
      </c>
      <c r="I7026" s="1" t="s">
        <v>21</v>
      </c>
      <c r="J7026" s="1" t="s">
        <v>50</v>
      </c>
      <c r="K7026">
        <v>223.05600000000001</v>
      </c>
      <c r="L7026">
        <v>9</v>
      </c>
      <c r="M7026">
        <v>0.2</v>
      </c>
      <c r="N7026">
        <v>69.704999999999998</v>
      </c>
      <c r="O7026">
        <f>(Table1[[#This Row],[Sales]]-Table1[[#This Row],[Profit]])/Table1[[#This Row],[Quantity]]</f>
        <v>17.039000000000001</v>
      </c>
      <c r="P7026">
        <f>Table1[[#This Row],[Sales]]/Table1[[#This Row],[Quantity]]</f>
        <v>24.784000000000002</v>
      </c>
      <c r="Q7026" t="str">
        <f t="shared" si="218"/>
        <v>2020</v>
      </c>
      <c r="R7026" t="str">
        <f t="shared" si="219"/>
        <v>08</v>
      </c>
      <c r="S7026">
        <f>CEILING(Table1[[#This Row],[Month]]/3,1)</f>
        <v>3</v>
      </c>
      <c r="T7026" s="9">
        <f>(Table1[[#This Row],[Profit]]/Table1[[#This Row],[Sales]])</f>
        <v>0.3125</v>
      </c>
    </row>
    <row r="7027" spans="1:20" x14ac:dyDescent="0.25">
      <c r="A7027">
        <v>20230207</v>
      </c>
      <c r="B7027" s="1" t="s">
        <v>554</v>
      </c>
      <c r="C7027" s="1" t="s">
        <v>133</v>
      </c>
      <c r="D7027" s="1" t="s">
        <v>134</v>
      </c>
      <c r="E7027" s="1" t="s">
        <v>17</v>
      </c>
      <c r="F7027" s="1" t="s">
        <v>18</v>
      </c>
      <c r="G7027" s="1" t="s">
        <v>323</v>
      </c>
      <c r="H7027" s="1" t="s">
        <v>62</v>
      </c>
      <c r="I7027" s="1" t="s">
        <v>30</v>
      </c>
      <c r="J7027" s="1" t="s">
        <v>43</v>
      </c>
      <c r="K7027">
        <v>227.46</v>
      </c>
      <c r="L7027">
        <v>6</v>
      </c>
      <c r="M7027">
        <v>0</v>
      </c>
      <c r="N7027">
        <v>65.963399999999993</v>
      </c>
      <c r="O7027">
        <f>(Table1[[#This Row],[Sales]]-Table1[[#This Row],[Profit]])/Table1[[#This Row],[Quantity]]</f>
        <v>26.9161</v>
      </c>
      <c r="P7027">
        <f>Table1[[#This Row],[Sales]]/Table1[[#This Row],[Quantity]]</f>
        <v>37.910000000000004</v>
      </c>
      <c r="Q7027" t="str">
        <f t="shared" si="218"/>
        <v>2023</v>
      </c>
      <c r="R7027" t="str">
        <f t="shared" si="219"/>
        <v>02</v>
      </c>
      <c r="S7027">
        <f>CEILING(Table1[[#This Row],[Month]]/3,1)</f>
        <v>1</v>
      </c>
      <c r="T7027" s="9">
        <f>(Table1[[#This Row],[Profit]]/Table1[[#This Row],[Sales]])</f>
        <v>0.28999999999999998</v>
      </c>
    </row>
    <row r="7028" spans="1:20" x14ac:dyDescent="0.25">
      <c r="A7028">
        <v>20230207</v>
      </c>
      <c r="B7028" s="1" t="s">
        <v>554</v>
      </c>
      <c r="C7028" s="1" t="s">
        <v>133</v>
      </c>
      <c r="D7028" s="1" t="s">
        <v>134</v>
      </c>
      <c r="E7028" s="1" t="s">
        <v>17</v>
      </c>
      <c r="F7028" s="1" t="s">
        <v>18</v>
      </c>
      <c r="G7028" s="1" t="s">
        <v>323</v>
      </c>
      <c r="H7028" s="1" t="s">
        <v>62</v>
      </c>
      <c r="I7028" s="1" t="s">
        <v>30</v>
      </c>
      <c r="J7028" s="1" t="s">
        <v>36</v>
      </c>
      <c r="K7028">
        <v>46.24</v>
      </c>
      <c r="L7028">
        <v>4</v>
      </c>
      <c r="M7028">
        <v>0.2</v>
      </c>
      <c r="N7028">
        <v>15.606</v>
      </c>
      <c r="O7028">
        <f>(Table1[[#This Row],[Sales]]-Table1[[#This Row],[Profit]])/Table1[[#This Row],[Quantity]]</f>
        <v>7.6585000000000001</v>
      </c>
      <c r="P7028">
        <f>Table1[[#This Row],[Sales]]/Table1[[#This Row],[Quantity]]</f>
        <v>11.56</v>
      </c>
      <c r="Q7028" t="str">
        <f t="shared" si="218"/>
        <v>2023</v>
      </c>
      <c r="R7028" t="str">
        <f t="shared" si="219"/>
        <v>02</v>
      </c>
      <c r="S7028">
        <f>CEILING(Table1[[#This Row],[Month]]/3,1)</f>
        <v>1</v>
      </c>
      <c r="T7028" s="9">
        <f>(Table1[[#This Row],[Profit]]/Table1[[#This Row],[Sales]])</f>
        <v>0.33749999999999997</v>
      </c>
    </row>
    <row r="7029" spans="1:20" x14ac:dyDescent="0.25">
      <c r="A7029">
        <v>20230130</v>
      </c>
      <c r="B7029" s="1" t="s">
        <v>691</v>
      </c>
      <c r="C7029" s="1" t="s">
        <v>133</v>
      </c>
      <c r="D7029" s="1" t="s">
        <v>134</v>
      </c>
      <c r="E7029" s="1" t="s">
        <v>17</v>
      </c>
      <c r="F7029" s="1" t="s">
        <v>18</v>
      </c>
      <c r="G7029" s="1" t="s">
        <v>323</v>
      </c>
      <c r="H7029" s="1" t="s">
        <v>62</v>
      </c>
      <c r="I7029" s="1" t="s">
        <v>21</v>
      </c>
      <c r="J7029" s="1" t="s">
        <v>23</v>
      </c>
      <c r="K7029">
        <v>5.22</v>
      </c>
      <c r="L7029">
        <v>2</v>
      </c>
      <c r="M7029">
        <v>0</v>
      </c>
      <c r="N7029">
        <v>2.4011999999999998</v>
      </c>
      <c r="O7029">
        <f>(Table1[[#This Row],[Sales]]-Table1[[#This Row],[Profit]])/Table1[[#This Row],[Quantity]]</f>
        <v>1.4094</v>
      </c>
      <c r="P7029">
        <f>Table1[[#This Row],[Sales]]/Table1[[#This Row],[Quantity]]</f>
        <v>2.61</v>
      </c>
      <c r="Q7029" t="str">
        <f t="shared" si="218"/>
        <v>2023</v>
      </c>
      <c r="R7029" t="str">
        <f t="shared" si="219"/>
        <v>01</v>
      </c>
      <c r="S7029">
        <f>CEILING(Table1[[#This Row],[Month]]/3,1)</f>
        <v>1</v>
      </c>
      <c r="T7029" s="9">
        <f>(Table1[[#This Row],[Profit]]/Table1[[#This Row],[Sales]])</f>
        <v>0.45999999999999996</v>
      </c>
    </row>
    <row r="7030" spans="1:20" x14ac:dyDescent="0.25">
      <c r="A7030">
        <v>20221221</v>
      </c>
      <c r="B7030" s="1" t="s">
        <v>782</v>
      </c>
      <c r="C7030" s="1" t="s">
        <v>80</v>
      </c>
      <c r="D7030" s="1" t="s">
        <v>81</v>
      </c>
      <c r="E7030" s="1" t="s">
        <v>27</v>
      </c>
      <c r="F7030" s="1" t="s">
        <v>82</v>
      </c>
      <c r="G7030" s="1" t="s">
        <v>293</v>
      </c>
      <c r="H7030" s="1" t="s">
        <v>62</v>
      </c>
      <c r="I7030" s="1" t="s">
        <v>21</v>
      </c>
      <c r="J7030" s="1" t="s">
        <v>50</v>
      </c>
      <c r="K7030">
        <v>33.9</v>
      </c>
      <c r="L7030">
        <v>5</v>
      </c>
      <c r="M7030">
        <v>0</v>
      </c>
      <c r="N7030">
        <v>15.593999999999999</v>
      </c>
      <c r="O7030">
        <f>(Table1[[#This Row],[Sales]]-Table1[[#This Row],[Profit]])/Table1[[#This Row],[Quantity]]</f>
        <v>3.6611999999999996</v>
      </c>
      <c r="P7030">
        <f>Table1[[#This Row],[Sales]]/Table1[[#This Row],[Quantity]]</f>
        <v>6.7799999999999994</v>
      </c>
      <c r="Q7030" t="str">
        <f t="shared" si="218"/>
        <v>2022</v>
      </c>
      <c r="R7030" t="str">
        <f t="shared" si="219"/>
        <v>12</v>
      </c>
      <c r="S7030">
        <f>CEILING(Table1[[#This Row],[Month]]/3,1)</f>
        <v>4</v>
      </c>
      <c r="T7030" s="9">
        <f>(Table1[[#This Row],[Profit]]/Table1[[#This Row],[Sales]])</f>
        <v>0.46</v>
      </c>
    </row>
    <row r="7031" spans="1:20" x14ac:dyDescent="0.25">
      <c r="A7031">
        <v>20221112</v>
      </c>
      <c r="B7031" s="1" t="s">
        <v>856</v>
      </c>
      <c r="C7031" s="1" t="s">
        <v>133</v>
      </c>
      <c r="D7031" s="1" t="s">
        <v>134</v>
      </c>
      <c r="E7031" s="1" t="s">
        <v>17</v>
      </c>
      <c r="F7031" s="1" t="s">
        <v>18</v>
      </c>
      <c r="G7031" s="1" t="s">
        <v>298</v>
      </c>
      <c r="H7031" s="1" t="s">
        <v>168</v>
      </c>
      <c r="I7031" s="1" t="s">
        <v>30</v>
      </c>
      <c r="J7031" s="1" t="s">
        <v>37</v>
      </c>
      <c r="K7031">
        <v>28.14</v>
      </c>
      <c r="L7031">
        <v>3</v>
      </c>
      <c r="M7031">
        <v>0</v>
      </c>
      <c r="N7031">
        <v>7.8792</v>
      </c>
      <c r="O7031">
        <f>(Table1[[#This Row],[Sales]]-Table1[[#This Row],[Profit]])/Table1[[#This Row],[Quantity]]</f>
        <v>6.7535999999999996</v>
      </c>
      <c r="P7031">
        <f>Table1[[#This Row],[Sales]]/Table1[[#This Row],[Quantity]]</f>
        <v>9.3800000000000008</v>
      </c>
      <c r="Q7031" t="str">
        <f t="shared" si="218"/>
        <v>2022</v>
      </c>
      <c r="R7031" t="str">
        <f t="shared" si="219"/>
        <v>11</v>
      </c>
      <c r="S7031">
        <f>CEILING(Table1[[#This Row],[Month]]/3,1)</f>
        <v>4</v>
      </c>
      <c r="T7031" s="9">
        <f>(Table1[[#This Row],[Profit]]/Table1[[#This Row],[Sales]])</f>
        <v>0.27999999999999997</v>
      </c>
    </row>
    <row r="7032" spans="1:20" x14ac:dyDescent="0.25">
      <c r="A7032">
        <v>20221112</v>
      </c>
      <c r="B7032" s="1" t="s">
        <v>856</v>
      </c>
      <c r="C7032" s="1" t="s">
        <v>133</v>
      </c>
      <c r="D7032" s="1" t="s">
        <v>134</v>
      </c>
      <c r="E7032" s="1" t="s">
        <v>17</v>
      </c>
      <c r="F7032" s="1" t="s">
        <v>18</v>
      </c>
      <c r="G7032" s="1" t="s">
        <v>298</v>
      </c>
      <c r="H7032" s="1" t="s">
        <v>168</v>
      </c>
      <c r="I7032" s="1" t="s">
        <v>30</v>
      </c>
      <c r="J7032" s="1" t="s">
        <v>94</v>
      </c>
      <c r="K7032">
        <v>36</v>
      </c>
      <c r="L7032">
        <v>2</v>
      </c>
      <c r="M7032">
        <v>0</v>
      </c>
      <c r="N7032">
        <v>6.48</v>
      </c>
      <c r="O7032">
        <f>(Table1[[#This Row],[Sales]]-Table1[[#This Row],[Profit]])/Table1[[#This Row],[Quantity]]</f>
        <v>14.76</v>
      </c>
      <c r="P7032">
        <f>Table1[[#This Row],[Sales]]/Table1[[#This Row],[Quantity]]</f>
        <v>18</v>
      </c>
      <c r="Q7032" t="str">
        <f t="shared" si="218"/>
        <v>2022</v>
      </c>
      <c r="R7032" t="str">
        <f t="shared" si="219"/>
        <v>11</v>
      </c>
      <c r="S7032">
        <f>CEILING(Table1[[#This Row],[Month]]/3,1)</f>
        <v>4</v>
      </c>
      <c r="T7032" s="9">
        <f>(Table1[[#This Row],[Profit]]/Table1[[#This Row],[Sales]])</f>
        <v>0.18000000000000002</v>
      </c>
    </row>
    <row r="7033" spans="1:20" x14ac:dyDescent="0.25">
      <c r="A7033">
        <v>20221112</v>
      </c>
      <c r="B7033" s="1" t="s">
        <v>856</v>
      </c>
      <c r="C7033" s="1" t="s">
        <v>133</v>
      </c>
      <c r="D7033" s="1" t="s">
        <v>134</v>
      </c>
      <c r="E7033" s="1" t="s">
        <v>17</v>
      </c>
      <c r="F7033" s="1" t="s">
        <v>18</v>
      </c>
      <c r="G7033" s="1" t="s">
        <v>298</v>
      </c>
      <c r="H7033" s="1" t="s">
        <v>168</v>
      </c>
      <c r="I7033" s="1" t="s">
        <v>30</v>
      </c>
      <c r="J7033" s="1" t="s">
        <v>42</v>
      </c>
      <c r="K7033">
        <v>92.94</v>
      </c>
      <c r="L7033">
        <v>3</v>
      </c>
      <c r="M7033">
        <v>0</v>
      </c>
      <c r="N7033">
        <v>25.093800000000002</v>
      </c>
      <c r="O7033">
        <f>(Table1[[#This Row],[Sales]]-Table1[[#This Row],[Profit]])/Table1[[#This Row],[Quantity]]</f>
        <v>22.615399999999998</v>
      </c>
      <c r="P7033">
        <f>Table1[[#This Row],[Sales]]/Table1[[#This Row],[Quantity]]</f>
        <v>30.98</v>
      </c>
      <c r="Q7033" t="str">
        <f t="shared" si="218"/>
        <v>2022</v>
      </c>
      <c r="R7033" t="str">
        <f t="shared" si="219"/>
        <v>11</v>
      </c>
      <c r="S7033">
        <f>CEILING(Table1[[#This Row],[Month]]/3,1)</f>
        <v>4</v>
      </c>
      <c r="T7033" s="9">
        <f>(Table1[[#This Row],[Profit]]/Table1[[#This Row],[Sales]])</f>
        <v>0.27</v>
      </c>
    </row>
    <row r="7034" spans="1:20" x14ac:dyDescent="0.25">
      <c r="A7034">
        <v>20221112</v>
      </c>
      <c r="B7034" s="1" t="s">
        <v>856</v>
      </c>
      <c r="C7034" s="1" t="s">
        <v>133</v>
      </c>
      <c r="D7034" s="1" t="s">
        <v>134</v>
      </c>
      <c r="E7034" s="1" t="s">
        <v>17</v>
      </c>
      <c r="F7034" s="1" t="s">
        <v>18</v>
      </c>
      <c r="G7034" s="1" t="s">
        <v>298</v>
      </c>
      <c r="H7034" s="1" t="s">
        <v>168</v>
      </c>
      <c r="I7034" s="1" t="s">
        <v>30</v>
      </c>
      <c r="J7034" s="1" t="s">
        <v>23</v>
      </c>
      <c r="K7034">
        <v>245.64599999999999</v>
      </c>
      <c r="L7034">
        <v>3</v>
      </c>
      <c r="M7034">
        <v>0.1</v>
      </c>
      <c r="N7034">
        <v>8.1882000000000001</v>
      </c>
      <c r="O7034">
        <f>(Table1[[#This Row],[Sales]]-Table1[[#This Row],[Profit]])/Table1[[#This Row],[Quantity]]</f>
        <v>79.152599999999993</v>
      </c>
      <c r="P7034">
        <f>Table1[[#This Row],[Sales]]/Table1[[#This Row],[Quantity]]</f>
        <v>81.881999999999991</v>
      </c>
      <c r="Q7034" t="str">
        <f t="shared" si="218"/>
        <v>2022</v>
      </c>
      <c r="R7034" t="str">
        <f t="shared" si="219"/>
        <v>11</v>
      </c>
      <c r="S7034">
        <f>CEILING(Table1[[#This Row],[Month]]/3,1)</f>
        <v>4</v>
      </c>
      <c r="T7034" s="9">
        <f>(Table1[[#This Row],[Profit]]/Table1[[#This Row],[Sales]])</f>
        <v>3.3333333333333333E-2</v>
      </c>
    </row>
    <row r="7035" spans="1:20" x14ac:dyDescent="0.25">
      <c r="A7035">
        <v>20221112</v>
      </c>
      <c r="B7035" s="1" t="s">
        <v>856</v>
      </c>
      <c r="C7035" s="1" t="s">
        <v>133</v>
      </c>
      <c r="D7035" s="1" t="s">
        <v>134</v>
      </c>
      <c r="E7035" s="1" t="s">
        <v>17</v>
      </c>
      <c r="F7035" s="1" t="s">
        <v>18</v>
      </c>
      <c r="G7035" s="1" t="s">
        <v>298</v>
      </c>
      <c r="H7035" s="1" t="s">
        <v>168</v>
      </c>
      <c r="I7035" s="1" t="s">
        <v>30</v>
      </c>
      <c r="J7035" s="1" t="s">
        <v>36</v>
      </c>
      <c r="K7035">
        <v>55.008000000000003</v>
      </c>
      <c r="L7035">
        <v>3</v>
      </c>
      <c r="M7035">
        <v>0.2</v>
      </c>
      <c r="N7035">
        <v>17.190000000000001</v>
      </c>
      <c r="O7035">
        <f>(Table1[[#This Row],[Sales]]-Table1[[#This Row],[Profit]])/Table1[[#This Row],[Quantity]]</f>
        <v>12.606</v>
      </c>
      <c r="P7035">
        <f>Table1[[#This Row],[Sales]]/Table1[[#This Row],[Quantity]]</f>
        <v>18.336000000000002</v>
      </c>
      <c r="Q7035" t="str">
        <f t="shared" si="218"/>
        <v>2022</v>
      </c>
      <c r="R7035" t="str">
        <f t="shared" si="219"/>
        <v>11</v>
      </c>
      <c r="S7035">
        <f>CEILING(Table1[[#This Row],[Month]]/3,1)</f>
        <v>4</v>
      </c>
      <c r="T7035" s="9">
        <f>(Table1[[#This Row],[Profit]]/Table1[[#This Row],[Sales]])</f>
        <v>0.3125</v>
      </c>
    </row>
    <row r="7036" spans="1:20" x14ac:dyDescent="0.25">
      <c r="A7036">
        <v>20221112</v>
      </c>
      <c r="B7036" s="1" t="s">
        <v>856</v>
      </c>
      <c r="C7036" s="1" t="s">
        <v>133</v>
      </c>
      <c r="D7036" s="1" t="s">
        <v>134</v>
      </c>
      <c r="E7036" s="1" t="s">
        <v>17</v>
      </c>
      <c r="F7036" s="1" t="s">
        <v>18</v>
      </c>
      <c r="G7036" s="1" t="s">
        <v>298</v>
      </c>
      <c r="H7036" s="1" t="s">
        <v>168</v>
      </c>
      <c r="I7036" s="1" t="s">
        <v>30</v>
      </c>
      <c r="J7036" s="1" t="s">
        <v>36</v>
      </c>
      <c r="K7036">
        <v>35.231999999999999</v>
      </c>
      <c r="L7036">
        <v>3</v>
      </c>
      <c r="M7036">
        <v>0.2</v>
      </c>
      <c r="N7036">
        <v>11.4504</v>
      </c>
      <c r="O7036">
        <f>(Table1[[#This Row],[Sales]]-Table1[[#This Row],[Profit]])/Table1[[#This Row],[Quantity]]</f>
        <v>7.9271999999999991</v>
      </c>
      <c r="P7036">
        <f>Table1[[#This Row],[Sales]]/Table1[[#This Row],[Quantity]]</f>
        <v>11.744</v>
      </c>
      <c r="Q7036" t="str">
        <f t="shared" si="218"/>
        <v>2022</v>
      </c>
      <c r="R7036" t="str">
        <f t="shared" si="219"/>
        <v>11</v>
      </c>
      <c r="S7036">
        <f>CEILING(Table1[[#This Row],[Month]]/3,1)</f>
        <v>4</v>
      </c>
      <c r="T7036" s="9">
        <f>(Table1[[#This Row],[Profit]]/Table1[[#This Row],[Sales]])</f>
        <v>0.32500000000000001</v>
      </c>
    </row>
    <row r="7037" spans="1:20" x14ac:dyDescent="0.25">
      <c r="A7037">
        <v>20231110</v>
      </c>
      <c r="B7037" s="1" t="s">
        <v>900</v>
      </c>
      <c r="C7037" s="1" t="s">
        <v>25</v>
      </c>
      <c r="D7037" s="1" t="s">
        <v>325</v>
      </c>
      <c r="E7037" s="1" t="s">
        <v>27</v>
      </c>
      <c r="F7037" s="1" t="s">
        <v>28</v>
      </c>
      <c r="G7037" s="1" t="s">
        <v>251</v>
      </c>
      <c r="H7037" s="1" t="s">
        <v>40</v>
      </c>
      <c r="I7037" s="1" t="s">
        <v>30</v>
      </c>
      <c r="J7037" s="1" t="s">
        <v>23</v>
      </c>
      <c r="K7037">
        <v>523.39200000000005</v>
      </c>
      <c r="L7037">
        <v>3</v>
      </c>
      <c r="M7037">
        <v>0.2</v>
      </c>
      <c r="N7037">
        <v>52.339199999999998</v>
      </c>
      <c r="O7037">
        <f>(Table1[[#This Row],[Sales]]-Table1[[#This Row],[Profit]])/Table1[[#This Row],[Quantity]]</f>
        <v>157.01760000000002</v>
      </c>
      <c r="P7037">
        <f>Table1[[#This Row],[Sales]]/Table1[[#This Row],[Quantity]]</f>
        <v>174.46400000000003</v>
      </c>
      <c r="Q7037" t="str">
        <f t="shared" si="218"/>
        <v>2023</v>
      </c>
      <c r="R7037" t="str">
        <f t="shared" si="219"/>
        <v>11</v>
      </c>
      <c r="S7037">
        <f>CEILING(Table1[[#This Row],[Month]]/3,1)</f>
        <v>4</v>
      </c>
      <c r="T7037" s="9">
        <f>(Table1[[#This Row],[Profit]]/Table1[[#This Row],[Sales]])</f>
        <v>9.9999999999999992E-2</v>
      </c>
    </row>
    <row r="7038" spans="1:20" x14ac:dyDescent="0.25">
      <c r="A7038">
        <v>20200502</v>
      </c>
      <c r="B7038" s="1" t="s">
        <v>1180</v>
      </c>
      <c r="C7038" s="1" t="s">
        <v>32</v>
      </c>
      <c r="D7038" s="1" t="s">
        <v>484</v>
      </c>
      <c r="E7038" s="1" t="s">
        <v>17</v>
      </c>
      <c r="F7038" s="1" t="s">
        <v>34</v>
      </c>
      <c r="G7038" s="1" t="s">
        <v>327</v>
      </c>
      <c r="H7038" s="1" t="s">
        <v>40</v>
      </c>
      <c r="I7038" s="1" t="s">
        <v>21</v>
      </c>
      <c r="J7038" s="1" t="s">
        <v>374</v>
      </c>
      <c r="K7038">
        <v>479.98399999999998</v>
      </c>
      <c r="L7038">
        <v>2</v>
      </c>
      <c r="M7038">
        <v>0.2</v>
      </c>
      <c r="N7038">
        <v>89.997</v>
      </c>
      <c r="O7038">
        <f>(Table1[[#This Row],[Sales]]-Table1[[#This Row],[Profit]])/Table1[[#This Row],[Quantity]]</f>
        <v>194.99349999999998</v>
      </c>
      <c r="P7038">
        <f>Table1[[#This Row],[Sales]]/Table1[[#This Row],[Quantity]]</f>
        <v>239.99199999999999</v>
      </c>
      <c r="Q7038" t="str">
        <f t="shared" si="218"/>
        <v>2020</v>
      </c>
      <c r="R7038" t="str">
        <f t="shared" si="219"/>
        <v>05</v>
      </c>
      <c r="S7038">
        <f>CEILING(Table1[[#This Row],[Month]]/3,1)</f>
        <v>2</v>
      </c>
      <c r="T7038" s="9">
        <f>(Table1[[#This Row],[Profit]]/Table1[[#This Row],[Sales]])</f>
        <v>0.1875</v>
      </c>
    </row>
    <row r="7039" spans="1:20" x14ac:dyDescent="0.25">
      <c r="A7039">
        <v>20230923</v>
      </c>
      <c r="B7039" s="1" t="s">
        <v>590</v>
      </c>
      <c r="C7039" s="1" t="s">
        <v>385</v>
      </c>
      <c r="D7039" s="1" t="s">
        <v>538</v>
      </c>
      <c r="E7039" s="1" t="s">
        <v>17</v>
      </c>
      <c r="F7039" s="1" t="s">
        <v>48</v>
      </c>
      <c r="G7039" s="1" t="s">
        <v>68</v>
      </c>
      <c r="H7039" s="1" t="s">
        <v>69</v>
      </c>
      <c r="I7039" s="1" t="s">
        <v>21</v>
      </c>
      <c r="J7039" s="1" t="s">
        <v>50</v>
      </c>
      <c r="K7039">
        <v>12.96</v>
      </c>
      <c r="L7039">
        <v>2</v>
      </c>
      <c r="M7039">
        <v>0</v>
      </c>
      <c r="N7039">
        <v>6.2207999999999997</v>
      </c>
      <c r="O7039">
        <f>(Table1[[#This Row],[Sales]]-Table1[[#This Row],[Profit]])/Table1[[#This Row],[Quantity]]</f>
        <v>3.3696000000000006</v>
      </c>
      <c r="P7039">
        <f>Table1[[#This Row],[Sales]]/Table1[[#This Row],[Quantity]]</f>
        <v>6.48</v>
      </c>
      <c r="Q7039" t="str">
        <f t="shared" si="218"/>
        <v>2023</v>
      </c>
      <c r="R7039" t="str">
        <f t="shared" si="219"/>
        <v>09</v>
      </c>
      <c r="S7039">
        <f>CEILING(Table1[[#This Row],[Month]]/3,1)</f>
        <v>3</v>
      </c>
      <c r="T7039" s="9">
        <f>(Table1[[#This Row],[Profit]]/Table1[[#This Row],[Sales]])</f>
        <v>0.47999999999999993</v>
      </c>
    </row>
    <row r="7040" spans="1:20" x14ac:dyDescent="0.25">
      <c r="A7040">
        <v>20230923</v>
      </c>
      <c r="B7040" s="1" t="s">
        <v>590</v>
      </c>
      <c r="C7040" s="1" t="s">
        <v>385</v>
      </c>
      <c r="D7040" s="1" t="s">
        <v>538</v>
      </c>
      <c r="E7040" s="1" t="s">
        <v>17</v>
      </c>
      <c r="F7040" s="1" t="s">
        <v>48</v>
      </c>
      <c r="G7040" s="1" t="s">
        <v>68</v>
      </c>
      <c r="H7040" s="1" t="s">
        <v>69</v>
      </c>
      <c r="I7040" s="1" t="s">
        <v>21</v>
      </c>
      <c r="J7040" s="1" t="s">
        <v>42</v>
      </c>
      <c r="K7040">
        <v>17.940000000000001</v>
      </c>
      <c r="L7040">
        <v>3</v>
      </c>
      <c r="M7040">
        <v>0</v>
      </c>
      <c r="N7040">
        <v>6.4584000000000001</v>
      </c>
      <c r="O7040">
        <f>(Table1[[#This Row],[Sales]]-Table1[[#This Row],[Profit]])/Table1[[#This Row],[Quantity]]</f>
        <v>3.8271999999999999</v>
      </c>
      <c r="P7040">
        <f>Table1[[#This Row],[Sales]]/Table1[[#This Row],[Quantity]]</f>
        <v>5.98</v>
      </c>
      <c r="Q7040" t="str">
        <f t="shared" si="218"/>
        <v>2023</v>
      </c>
      <c r="R7040" t="str">
        <f t="shared" si="219"/>
        <v>09</v>
      </c>
      <c r="S7040">
        <f>CEILING(Table1[[#This Row],[Month]]/3,1)</f>
        <v>3</v>
      </c>
      <c r="T7040" s="9">
        <f>(Table1[[#This Row],[Profit]]/Table1[[#This Row],[Sales]])</f>
        <v>0.36</v>
      </c>
    </row>
    <row r="7041" spans="1:20" x14ac:dyDescent="0.25">
      <c r="A7041">
        <v>20231218</v>
      </c>
      <c r="B7041" s="1" t="s">
        <v>535</v>
      </c>
      <c r="C7041" s="1" t="s">
        <v>133</v>
      </c>
      <c r="D7041" s="1" t="s">
        <v>134</v>
      </c>
      <c r="E7041" s="1" t="s">
        <v>17</v>
      </c>
      <c r="F7041" s="1" t="s">
        <v>18</v>
      </c>
      <c r="G7041" s="1" t="s">
        <v>74</v>
      </c>
      <c r="H7041" s="1" t="s">
        <v>75</v>
      </c>
      <c r="I7041" s="1" t="s">
        <v>21</v>
      </c>
      <c r="J7041" s="1" t="s">
        <v>37</v>
      </c>
      <c r="K7041">
        <v>166.72</v>
      </c>
      <c r="L7041">
        <v>2</v>
      </c>
      <c r="M7041">
        <v>0</v>
      </c>
      <c r="N7041">
        <v>41.68</v>
      </c>
      <c r="O7041">
        <f>(Table1[[#This Row],[Sales]]-Table1[[#This Row],[Profit]])/Table1[[#This Row],[Quantity]]</f>
        <v>62.519999999999996</v>
      </c>
      <c r="P7041">
        <f>Table1[[#This Row],[Sales]]/Table1[[#This Row],[Quantity]]</f>
        <v>83.36</v>
      </c>
      <c r="Q7041" t="str">
        <f t="shared" si="218"/>
        <v>2023</v>
      </c>
      <c r="R7041" t="str">
        <f t="shared" si="219"/>
        <v>12</v>
      </c>
      <c r="S7041">
        <f>CEILING(Table1[[#This Row],[Month]]/3,1)</f>
        <v>4</v>
      </c>
      <c r="T7041" s="9">
        <f>(Table1[[#This Row],[Profit]]/Table1[[#This Row],[Sales]])</f>
        <v>0.25</v>
      </c>
    </row>
    <row r="7042" spans="1:20" x14ac:dyDescent="0.25">
      <c r="A7042">
        <v>20231218</v>
      </c>
      <c r="B7042" s="1" t="s">
        <v>535</v>
      </c>
      <c r="C7042" s="1" t="s">
        <v>133</v>
      </c>
      <c r="D7042" s="1" t="s">
        <v>134</v>
      </c>
      <c r="E7042" s="1" t="s">
        <v>17</v>
      </c>
      <c r="F7042" s="1" t="s">
        <v>18</v>
      </c>
      <c r="G7042" s="1" t="s">
        <v>74</v>
      </c>
      <c r="H7042" s="1" t="s">
        <v>75</v>
      </c>
      <c r="I7042" s="1" t="s">
        <v>21</v>
      </c>
      <c r="J7042" s="1" t="s">
        <v>36</v>
      </c>
      <c r="K7042">
        <v>24.815999999999999</v>
      </c>
      <c r="L7042">
        <v>3</v>
      </c>
      <c r="M7042">
        <v>0.2</v>
      </c>
      <c r="N7042">
        <v>8.3754000000000008</v>
      </c>
      <c r="O7042">
        <f>(Table1[[#This Row],[Sales]]-Table1[[#This Row],[Profit]])/Table1[[#This Row],[Quantity]]</f>
        <v>5.4801999999999991</v>
      </c>
      <c r="P7042">
        <f>Table1[[#This Row],[Sales]]/Table1[[#This Row],[Quantity]]</f>
        <v>8.2720000000000002</v>
      </c>
      <c r="Q7042" t="str">
        <f t="shared" si="218"/>
        <v>2023</v>
      </c>
      <c r="R7042" t="str">
        <f t="shared" si="219"/>
        <v>12</v>
      </c>
      <c r="S7042">
        <f>CEILING(Table1[[#This Row],[Month]]/3,1)</f>
        <v>4</v>
      </c>
      <c r="T7042" s="9">
        <f>(Table1[[#This Row],[Profit]]/Table1[[#This Row],[Sales]])</f>
        <v>0.33750000000000002</v>
      </c>
    </row>
    <row r="7043" spans="1:20" x14ac:dyDescent="0.25">
      <c r="A7043">
        <v>20231218</v>
      </c>
      <c r="B7043" s="1" t="s">
        <v>535</v>
      </c>
      <c r="C7043" s="1" t="s">
        <v>133</v>
      </c>
      <c r="D7043" s="1" t="s">
        <v>134</v>
      </c>
      <c r="E7043" s="1" t="s">
        <v>17</v>
      </c>
      <c r="F7043" s="1" t="s">
        <v>18</v>
      </c>
      <c r="G7043" s="1" t="s">
        <v>74</v>
      </c>
      <c r="H7043" s="1" t="s">
        <v>75</v>
      </c>
      <c r="I7043" s="1" t="s">
        <v>21</v>
      </c>
      <c r="J7043" s="1" t="s">
        <v>41</v>
      </c>
      <c r="K7043">
        <v>124.36</v>
      </c>
      <c r="L7043">
        <v>2</v>
      </c>
      <c r="M7043">
        <v>0</v>
      </c>
      <c r="N7043">
        <v>27.359200000000001</v>
      </c>
      <c r="O7043">
        <f>(Table1[[#This Row],[Sales]]-Table1[[#This Row],[Profit]])/Table1[[#This Row],[Quantity]]</f>
        <v>48.500399999999999</v>
      </c>
      <c r="P7043">
        <f>Table1[[#This Row],[Sales]]/Table1[[#This Row],[Quantity]]</f>
        <v>62.18</v>
      </c>
      <c r="Q7043" t="str">
        <f t="shared" ref="Q7043:Q7106" si="220">LEFT(A7043,4)</f>
        <v>2023</v>
      </c>
      <c r="R7043" t="str">
        <f t="shared" ref="R7043:R7106" si="221">MID(A7043,5,2)</f>
        <v>12</v>
      </c>
      <c r="S7043">
        <f>CEILING(Table1[[#This Row],[Month]]/3,1)</f>
        <v>4</v>
      </c>
      <c r="T7043" s="9">
        <f>(Table1[[#This Row],[Profit]]/Table1[[#This Row],[Sales]])</f>
        <v>0.22</v>
      </c>
    </row>
    <row r="7044" spans="1:20" x14ac:dyDescent="0.25">
      <c r="A7044">
        <v>20230719</v>
      </c>
      <c r="B7044" s="1" t="s">
        <v>579</v>
      </c>
      <c r="C7044" s="1" t="s">
        <v>85</v>
      </c>
      <c r="D7044" s="1" t="s">
        <v>86</v>
      </c>
      <c r="E7044" s="1" t="s">
        <v>17</v>
      </c>
      <c r="F7044" s="1" t="s">
        <v>34</v>
      </c>
      <c r="G7044" s="1" t="s">
        <v>78</v>
      </c>
      <c r="H7044" s="1" t="s">
        <v>40</v>
      </c>
      <c r="I7044" s="1" t="s">
        <v>21</v>
      </c>
      <c r="J7044" s="1" t="s">
        <v>374</v>
      </c>
      <c r="K7044">
        <v>599.97</v>
      </c>
      <c r="L7044">
        <v>5</v>
      </c>
      <c r="M7044">
        <v>0.4</v>
      </c>
      <c r="N7044">
        <v>69.996499999999997</v>
      </c>
      <c r="O7044">
        <f>(Table1[[#This Row],[Sales]]-Table1[[#This Row],[Profit]])/Table1[[#This Row],[Quantity]]</f>
        <v>105.99470000000001</v>
      </c>
      <c r="P7044">
        <f>Table1[[#This Row],[Sales]]/Table1[[#This Row],[Quantity]]</f>
        <v>119.994</v>
      </c>
      <c r="Q7044" t="str">
        <f t="shared" si="220"/>
        <v>2023</v>
      </c>
      <c r="R7044" t="str">
        <f t="shared" si="221"/>
        <v>07</v>
      </c>
      <c r="S7044">
        <f>CEILING(Table1[[#This Row],[Month]]/3,1)</f>
        <v>3</v>
      </c>
      <c r="T7044" s="9">
        <f>(Table1[[#This Row],[Profit]]/Table1[[#This Row],[Sales]])</f>
        <v>0.11666666666666665</v>
      </c>
    </row>
    <row r="7045" spans="1:20" x14ac:dyDescent="0.25">
      <c r="A7045">
        <v>20230719</v>
      </c>
      <c r="B7045" s="1" t="s">
        <v>579</v>
      </c>
      <c r="C7045" s="1" t="s">
        <v>85</v>
      </c>
      <c r="D7045" s="1" t="s">
        <v>86</v>
      </c>
      <c r="E7045" s="1" t="s">
        <v>17</v>
      </c>
      <c r="F7045" s="1" t="s">
        <v>34</v>
      </c>
      <c r="G7045" s="1" t="s">
        <v>78</v>
      </c>
      <c r="H7045" s="1" t="s">
        <v>40</v>
      </c>
      <c r="I7045" s="1" t="s">
        <v>21</v>
      </c>
      <c r="J7045" s="1" t="s">
        <v>23</v>
      </c>
      <c r="K7045">
        <v>198.744</v>
      </c>
      <c r="L7045">
        <v>4</v>
      </c>
      <c r="M7045">
        <v>0.3</v>
      </c>
      <c r="N7045">
        <v>-14.196</v>
      </c>
      <c r="O7045">
        <f>(Table1[[#This Row],[Sales]]-Table1[[#This Row],[Profit]])/Table1[[#This Row],[Quantity]]</f>
        <v>53.234999999999999</v>
      </c>
      <c r="P7045">
        <f>Table1[[#This Row],[Sales]]/Table1[[#This Row],[Quantity]]</f>
        <v>49.686</v>
      </c>
      <c r="Q7045" t="str">
        <f t="shared" si="220"/>
        <v>2023</v>
      </c>
      <c r="R7045" t="str">
        <f t="shared" si="221"/>
        <v>07</v>
      </c>
      <c r="S7045">
        <f>CEILING(Table1[[#This Row],[Month]]/3,1)</f>
        <v>3</v>
      </c>
      <c r="T7045" s="9">
        <f>(Table1[[#This Row],[Profit]]/Table1[[#This Row],[Sales]])</f>
        <v>-7.1428571428571425E-2</v>
      </c>
    </row>
    <row r="7046" spans="1:20" x14ac:dyDescent="0.25">
      <c r="A7046">
        <v>20230719</v>
      </c>
      <c r="B7046" s="1" t="s">
        <v>579</v>
      </c>
      <c r="C7046" s="1" t="s">
        <v>85</v>
      </c>
      <c r="D7046" s="1" t="s">
        <v>86</v>
      </c>
      <c r="E7046" s="1" t="s">
        <v>17</v>
      </c>
      <c r="F7046" s="1" t="s">
        <v>34</v>
      </c>
      <c r="G7046" s="1" t="s">
        <v>78</v>
      </c>
      <c r="H7046" s="1" t="s">
        <v>40</v>
      </c>
      <c r="I7046" s="1" t="s">
        <v>21</v>
      </c>
      <c r="J7046" s="1" t="s">
        <v>50</v>
      </c>
      <c r="K7046">
        <v>9.1839999999999993</v>
      </c>
      <c r="L7046">
        <v>2</v>
      </c>
      <c r="M7046">
        <v>0.2</v>
      </c>
      <c r="N7046">
        <v>1.1479999999999999</v>
      </c>
      <c r="O7046">
        <f>(Table1[[#This Row],[Sales]]-Table1[[#This Row],[Profit]])/Table1[[#This Row],[Quantity]]</f>
        <v>4.0179999999999998</v>
      </c>
      <c r="P7046">
        <f>Table1[[#This Row],[Sales]]/Table1[[#This Row],[Quantity]]</f>
        <v>4.5919999999999996</v>
      </c>
      <c r="Q7046" t="str">
        <f t="shared" si="220"/>
        <v>2023</v>
      </c>
      <c r="R7046" t="str">
        <f t="shared" si="221"/>
        <v>07</v>
      </c>
      <c r="S7046">
        <f>CEILING(Table1[[#This Row],[Month]]/3,1)</f>
        <v>3</v>
      </c>
      <c r="T7046" s="9">
        <f>(Table1[[#This Row],[Profit]]/Table1[[#This Row],[Sales]])</f>
        <v>0.125</v>
      </c>
    </row>
    <row r="7047" spans="1:20" x14ac:dyDescent="0.25">
      <c r="A7047">
        <v>20221104</v>
      </c>
      <c r="B7047" s="1" t="s">
        <v>989</v>
      </c>
      <c r="C7047" s="1" t="s">
        <v>57</v>
      </c>
      <c r="D7047" s="1" t="s">
        <v>103</v>
      </c>
      <c r="E7047" s="1" t="s">
        <v>59</v>
      </c>
      <c r="F7047" s="1" t="s">
        <v>60</v>
      </c>
      <c r="G7047" s="1" t="s">
        <v>29</v>
      </c>
      <c r="H7047" s="1" t="s">
        <v>20</v>
      </c>
      <c r="I7047" s="1" t="s">
        <v>30</v>
      </c>
      <c r="J7047" s="1" t="s">
        <v>50</v>
      </c>
      <c r="K7047">
        <v>9.2479999999999993</v>
      </c>
      <c r="L7047">
        <v>2</v>
      </c>
      <c r="M7047">
        <v>0.2</v>
      </c>
      <c r="N7047">
        <v>3.3523999999999998</v>
      </c>
      <c r="O7047">
        <f>(Table1[[#This Row],[Sales]]-Table1[[#This Row],[Profit]])/Table1[[#This Row],[Quantity]]</f>
        <v>2.9478</v>
      </c>
      <c r="P7047">
        <f>Table1[[#This Row],[Sales]]/Table1[[#This Row],[Quantity]]</f>
        <v>4.6239999999999997</v>
      </c>
      <c r="Q7047" t="str">
        <f t="shared" si="220"/>
        <v>2022</v>
      </c>
      <c r="R7047" t="str">
        <f t="shared" si="221"/>
        <v>11</v>
      </c>
      <c r="S7047">
        <f>CEILING(Table1[[#This Row],[Month]]/3,1)</f>
        <v>4</v>
      </c>
      <c r="T7047" s="9">
        <f>(Table1[[#This Row],[Profit]]/Table1[[#This Row],[Sales]])</f>
        <v>0.36249999999999999</v>
      </c>
    </row>
    <row r="7048" spans="1:20" x14ac:dyDescent="0.25">
      <c r="A7048">
        <v>20200408</v>
      </c>
      <c r="B7048" s="1" t="s">
        <v>365</v>
      </c>
      <c r="C7048" s="1" t="s">
        <v>25</v>
      </c>
      <c r="D7048" s="1" t="s">
        <v>446</v>
      </c>
      <c r="E7048" s="1" t="s">
        <v>27</v>
      </c>
      <c r="F7048" s="1" t="s">
        <v>28</v>
      </c>
      <c r="G7048" s="1" t="s">
        <v>171</v>
      </c>
      <c r="H7048" s="1" t="s">
        <v>40</v>
      </c>
      <c r="I7048" s="1" t="s">
        <v>63</v>
      </c>
      <c r="J7048" s="1" t="s">
        <v>36</v>
      </c>
      <c r="K7048">
        <v>99.591999999999999</v>
      </c>
      <c r="L7048">
        <v>1</v>
      </c>
      <c r="M7048">
        <v>0.2</v>
      </c>
      <c r="N7048">
        <v>2.4897999999999998</v>
      </c>
      <c r="O7048">
        <f>(Table1[[#This Row],[Sales]]-Table1[[#This Row],[Profit]])/Table1[[#This Row],[Quantity]]</f>
        <v>97.102199999999996</v>
      </c>
      <c r="P7048">
        <f>Table1[[#This Row],[Sales]]/Table1[[#This Row],[Quantity]]</f>
        <v>99.591999999999999</v>
      </c>
      <c r="Q7048" t="str">
        <f t="shared" si="220"/>
        <v>2020</v>
      </c>
      <c r="R7048" t="str">
        <f t="shared" si="221"/>
        <v>04</v>
      </c>
      <c r="S7048">
        <f>CEILING(Table1[[#This Row],[Month]]/3,1)</f>
        <v>2</v>
      </c>
      <c r="T7048" s="9">
        <f>(Table1[[#This Row],[Profit]]/Table1[[#This Row],[Sales]])</f>
        <v>2.4999999999999998E-2</v>
      </c>
    </row>
    <row r="7049" spans="1:20" x14ac:dyDescent="0.25">
      <c r="A7049">
        <v>20200408</v>
      </c>
      <c r="B7049" s="1" t="s">
        <v>365</v>
      </c>
      <c r="C7049" s="1" t="s">
        <v>25</v>
      </c>
      <c r="D7049" s="1" t="s">
        <v>446</v>
      </c>
      <c r="E7049" s="1" t="s">
        <v>27</v>
      </c>
      <c r="F7049" s="1" t="s">
        <v>28</v>
      </c>
      <c r="G7049" s="1" t="s">
        <v>171</v>
      </c>
      <c r="H7049" s="1" t="s">
        <v>40</v>
      </c>
      <c r="I7049" s="1" t="s">
        <v>63</v>
      </c>
      <c r="J7049" s="1" t="s">
        <v>94</v>
      </c>
      <c r="K7049">
        <v>399.96</v>
      </c>
      <c r="L7049">
        <v>4</v>
      </c>
      <c r="M7049">
        <v>0</v>
      </c>
      <c r="N7049">
        <v>139.98599999999999</v>
      </c>
      <c r="O7049">
        <f>(Table1[[#This Row],[Sales]]-Table1[[#This Row],[Profit]])/Table1[[#This Row],[Quantity]]</f>
        <v>64.993499999999997</v>
      </c>
      <c r="P7049">
        <f>Table1[[#This Row],[Sales]]/Table1[[#This Row],[Quantity]]</f>
        <v>99.99</v>
      </c>
      <c r="Q7049" t="str">
        <f t="shared" si="220"/>
        <v>2020</v>
      </c>
      <c r="R7049" t="str">
        <f t="shared" si="221"/>
        <v>04</v>
      </c>
      <c r="S7049">
        <f>CEILING(Table1[[#This Row],[Month]]/3,1)</f>
        <v>2</v>
      </c>
      <c r="T7049" s="9">
        <f>(Table1[[#This Row],[Profit]]/Table1[[#This Row],[Sales]])</f>
        <v>0.35</v>
      </c>
    </row>
    <row r="7050" spans="1:20" x14ac:dyDescent="0.25">
      <c r="A7050">
        <v>20220815</v>
      </c>
      <c r="B7050" s="1" t="s">
        <v>624</v>
      </c>
      <c r="C7050" s="1" t="s">
        <v>156</v>
      </c>
      <c r="D7050" s="1" t="s">
        <v>312</v>
      </c>
      <c r="E7050" s="1" t="s">
        <v>17</v>
      </c>
      <c r="F7050" s="1" t="s">
        <v>73</v>
      </c>
      <c r="G7050" s="1" t="s">
        <v>193</v>
      </c>
      <c r="H7050" s="1" t="s">
        <v>40</v>
      </c>
      <c r="I7050" s="1" t="s">
        <v>21</v>
      </c>
      <c r="J7050" s="1" t="s">
        <v>50</v>
      </c>
      <c r="K7050">
        <v>15.552</v>
      </c>
      <c r="L7050">
        <v>3</v>
      </c>
      <c r="M7050">
        <v>0.2</v>
      </c>
      <c r="N7050">
        <v>5.4432</v>
      </c>
      <c r="O7050">
        <f>(Table1[[#This Row],[Sales]]-Table1[[#This Row],[Profit]])/Table1[[#This Row],[Quantity]]</f>
        <v>3.3695999999999997</v>
      </c>
      <c r="P7050">
        <f>Table1[[#This Row],[Sales]]/Table1[[#This Row],[Quantity]]</f>
        <v>5.1840000000000002</v>
      </c>
      <c r="Q7050" t="str">
        <f t="shared" si="220"/>
        <v>2022</v>
      </c>
      <c r="R7050" t="str">
        <f t="shared" si="221"/>
        <v>08</v>
      </c>
      <c r="S7050">
        <f>CEILING(Table1[[#This Row],[Month]]/3,1)</f>
        <v>3</v>
      </c>
      <c r="T7050" s="9">
        <f>(Table1[[#This Row],[Profit]]/Table1[[#This Row],[Sales]])</f>
        <v>0.35000000000000003</v>
      </c>
    </row>
    <row r="7051" spans="1:20" x14ac:dyDescent="0.25">
      <c r="A7051">
        <v>20200925</v>
      </c>
      <c r="B7051" s="1" t="s">
        <v>978</v>
      </c>
      <c r="C7051" s="1" t="s">
        <v>195</v>
      </c>
      <c r="D7051" s="1" t="s">
        <v>351</v>
      </c>
      <c r="E7051" s="1" t="s">
        <v>17</v>
      </c>
      <c r="F7051" s="1" t="s">
        <v>197</v>
      </c>
      <c r="G7051" s="1" t="s">
        <v>106</v>
      </c>
      <c r="H7051" s="1" t="s">
        <v>40</v>
      </c>
      <c r="I7051" s="1" t="s">
        <v>63</v>
      </c>
      <c r="J7051" s="1" t="s">
        <v>42</v>
      </c>
      <c r="K7051">
        <v>14.576000000000001</v>
      </c>
      <c r="L7051">
        <v>2</v>
      </c>
      <c r="M7051">
        <v>0.2</v>
      </c>
      <c r="N7051">
        <v>2.3685999999999998</v>
      </c>
      <c r="O7051">
        <f>(Table1[[#This Row],[Sales]]-Table1[[#This Row],[Profit]])/Table1[[#This Row],[Quantity]]</f>
        <v>6.1036999999999999</v>
      </c>
      <c r="P7051">
        <f>Table1[[#This Row],[Sales]]/Table1[[#This Row],[Quantity]]</f>
        <v>7.2880000000000003</v>
      </c>
      <c r="Q7051" t="str">
        <f t="shared" si="220"/>
        <v>2020</v>
      </c>
      <c r="R7051" t="str">
        <f t="shared" si="221"/>
        <v>09</v>
      </c>
      <c r="S7051">
        <f>CEILING(Table1[[#This Row],[Month]]/3,1)</f>
        <v>3</v>
      </c>
      <c r="T7051" s="9">
        <f>(Table1[[#This Row],[Profit]]/Table1[[#This Row],[Sales]])</f>
        <v>0.16249999999999998</v>
      </c>
    </row>
    <row r="7052" spans="1:20" x14ac:dyDescent="0.25">
      <c r="A7052">
        <v>20221212</v>
      </c>
      <c r="B7052" s="1" t="s">
        <v>956</v>
      </c>
      <c r="C7052" s="1" t="s">
        <v>25</v>
      </c>
      <c r="D7052" s="1" t="s">
        <v>504</v>
      </c>
      <c r="E7052" s="1" t="s">
        <v>27</v>
      </c>
      <c r="F7052" s="1" t="s">
        <v>28</v>
      </c>
      <c r="G7052" s="1" t="s">
        <v>346</v>
      </c>
      <c r="H7052" s="1" t="s">
        <v>20</v>
      </c>
      <c r="I7052" s="1" t="s">
        <v>21</v>
      </c>
      <c r="J7052" s="1" t="s">
        <v>36</v>
      </c>
      <c r="K7052">
        <v>209.6</v>
      </c>
      <c r="L7052">
        <v>5</v>
      </c>
      <c r="M7052">
        <v>0.2</v>
      </c>
      <c r="N7052">
        <v>68.12</v>
      </c>
      <c r="O7052">
        <f>(Table1[[#This Row],[Sales]]-Table1[[#This Row],[Profit]])/Table1[[#This Row],[Quantity]]</f>
        <v>28.295999999999999</v>
      </c>
      <c r="P7052">
        <f>Table1[[#This Row],[Sales]]/Table1[[#This Row],[Quantity]]</f>
        <v>41.92</v>
      </c>
      <c r="Q7052" t="str">
        <f t="shared" si="220"/>
        <v>2022</v>
      </c>
      <c r="R7052" t="str">
        <f t="shared" si="221"/>
        <v>12</v>
      </c>
      <c r="S7052">
        <f>CEILING(Table1[[#This Row],[Month]]/3,1)</f>
        <v>4</v>
      </c>
      <c r="T7052" s="9">
        <f>(Table1[[#This Row],[Profit]]/Table1[[#This Row],[Sales]])</f>
        <v>0.32500000000000001</v>
      </c>
    </row>
    <row r="7053" spans="1:20" x14ac:dyDescent="0.25">
      <c r="A7053">
        <v>20221212</v>
      </c>
      <c r="B7053" s="1" t="s">
        <v>956</v>
      </c>
      <c r="C7053" s="1" t="s">
        <v>25</v>
      </c>
      <c r="D7053" s="1" t="s">
        <v>504</v>
      </c>
      <c r="E7053" s="1" t="s">
        <v>27</v>
      </c>
      <c r="F7053" s="1" t="s">
        <v>28</v>
      </c>
      <c r="G7053" s="1" t="s">
        <v>346</v>
      </c>
      <c r="H7053" s="1" t="s">
        <v>20</v>
      </c>
      <c r="I7053" s="1" t="s">
        <v>21</v>
      </c>
      <c r="J7053" s="1" t="s">
        <v>42</v>
      </c>
      <c r="K7053">
        <v>23.32</v>
      </c>
      <c r="L7053">
        <v>2</v>
      </c>
      <c r="M7053">
        <v>0</v>
      </c>
      <c r="N7053">
        <v>6.0632000000000001</v>
      </c>
      <c r="O7053">
        <f>(Table1[[#This Row],[Sales]]-Table1[[#This Row],[Profit]])/Table1[[#This Row],[Quantity]]</f>
        <v>8.6283999999999992</v>
      </c>
      <c r="P7053">
        <f>Table1[[#This Row],[Sales]]/Table1[[#This Row],[Quantity]]</f>
        <v>11.66</v>
      </c>
      <c r="Q7053" t="str">
        <f t="shared" si="220"/>
        <v>2022</v>
      </c>
      <c r="R7053" t="str">
        <f t="shared" si="221"/>
        <v>12</v>
      </c>
      <c r="S7053">
        <f>CEILING(Table1[[#This Row],[Month]]/3,1)</f>
        <v>4</v>
      </c>
      <c r="T7053" s="9">
        <f>(Table1[[#This Row],[Profit]]/Table1[[#This Row],[Sales]])</f>
        <v>0.26</v>
      </c>
    </row>
    <row r="7054" spans="1:20" x14ac:dyDescent="0.25">
      <c r="A7054">
        <v>20221212</v>
      </c>
      <c r="B7054" s="1" t="s">
        <v>956</v>
      </c>
      <c r="C7054" s="1" t="s">
        <v>25</v>
      </c>
      <c r="D7054" s="1" t="s">
        <v>504</v>
      </c>
      <c r="E7054" s="1" t="s">
        <v>27</v>
      </c>
      <c r="F7054" s="1" t="s">
        <v>28</v>
      </c>
      <c r="G7054" s="1" t="s">
        <v>346</v>
      </c>
      <c r="H7054" s="1" t="s">
        <v>20</v>
      </c>
      <c r="I7054" s="1" t="s">
        <v>21</v>
      </c>
      <c r="J7054" s="1" t="s">
        <v>50</v>
      </c>
      <c r="K7054">
        <v>30.98</v>
      </c>
      <c r="L7054">
        <v>1</v>
      </c>
      <c r="M7054">
        <v>0</v>
      </c>
      <c r="N7054">
        <v>13.941000000000001</v>
      </c>
      <c r="O7054">
        <f>(Table1[[#This Row],[Sales]]-Table1[[#This Row],[Profit]])/Table1[[#This Row],[Quantity]]</f>
        <v>17.039000000000001</v>
      </c>
      <c r="P7054">
        <f>Table1[[#This Row],[Sales]]/Table1[[#This Row],[Quantity]]</f>
        <v>30.98</v>
      </c>
      <c r="Q7054" t="str">
        <f t="shared" si="220"/>
        <v>2022</v>
      </c>
      <c r="R7054" t="str">
        <f t="shared" si="221"/>
        <v>12</v>
      </c>
      <c r="S7054">
        <f>CEILING(Table1[[#This Row],[Month]]/3,1)</f>
        <v>4</v>
      </c>
      <c r="T7054" s="9">
        <f>(Table1[[#This Row],[Profit]]/Table1[[#This Row],[Sales]])</f>
        <v>0.45</v>
      </c>
    </row>
    <row r="7055" spans="1:20" x14ac:dyDescent="0.25">
      <c r="A7055">
        <v>20221212</v>
      </c>
      <c r="B7055" s="1" t="s">
        <v>956</v>
      </c>
      <c r="C7055" s="1" t="s">
        <v>25</v>
      </c>
      <c r="D7055" s="1" t="s">
        <v>504</v>
      </c>
      <c r="E7055" s="1" t="s">
        <v>27</v>
      </c>
      <c r="F7055" s="1" t="s">
        <v>28</v>
      </c>
      <c r="G7055" s="1" t="s">
        <v>346</v>
      </c>
      <c r="H7055" s="1" t="s">
        <v>20</v>
      </c>
      <c r="I7055" s="1" t="s">
        <v>21</v>
      </c>
      <c r="J7055" s="1" t="s">
        <v>94</v>
      </c>
      <c r="K7055">
        <v>119.96</v>
      </c>
      <c r="L7055">
        <v>4</v>
      </c>
      <c r="M7055">
        <v>0</v>
      </c>
      <c r="N7055">
        <v>25.191600000000001</v>
      </c>
      <c r="O7055">
        <f>(Table1[[#This Row],[Sales]]-Table1[[#This Row],[Profit]])/Table1[[#This Row],[Quantity]]</f>
        <v>23.692099999999996</v>
      </c>
      <c r="P7055">
        <f>Table1[[#This Row],[Sales]]/Table1[[#This Row],[Quantity]]</f>
        <v>29.99</v>
      </c>
      <c r="Q7055" t="str">
        <f t="shared" si="220"/>
        <v>2022</v>
      </c>
      <c r="R7055" t="str">
        <f t="shared" si="221"/>
        <v>12</v>
      </c>
      <c r="S7055">
        <f>CEILING(Table1[[#This Row],[Month]]/3,1)</f>
        <v>4</v>
      </c>
      <c r="T7055" s="9">
        <f>(Table1[[#This Row],[Profit]]/Table1[[#This Row],[Sales]])</f>
        <v>0.21000000000000002</v>
      </c>
    </row>
    <row r="7056" spans="1:20" x14ac:dyDescent="0.25">
      <c r="A7056">
        <v>20221212</v>
      </c>
      <c r="B7056" s="1" t="s">
        <v>956</v>
      </c>
      <c r="C7056" s="1" t="s">
        <v>25</v>
      </c>
      <c r="D7056" s="1" t="s">
        <v>504</v>
      </c>
      <c r="E7056" s="1" t="s">
        <v>27</v>
      </c>
      <c r="F7056" s="1" t="s">
        <v>28</v>
      </c>
      <c r="G7056" s="1" t="s">
        <v>346</v>
      </c>
      <c r="H7056" s="1" t="s">
        <v>20</v>
      </c>
      <c r="I7056" s="1" t="s">
        <v>21</v>
      </c>
      <c r="J7056" s="1" t="s">
        <v>23</v>
      </c>
      <c r="K7056">
        <v>363.92</v>
      </c>
      <c r="L7056">
        <v>5</v>
      </c>
      <c r="M7056">
        <v>0.2</v>
      </c>
      <c r="N7056">
        <v>-31.843</v>
      </c>
      <c r="O7056">
        <f>(Table1[[#This Row],[Sales]]-Table1[[#This Row],[Profit]])/Table1[[#This Row],[Quantity]]</f>
        <v>79.152600000000007</v>
      </c>
      <c r="P7056">
        <f>Table1[[#This Row],[Sales]]/Table1[[#This Row],[Quantity]]</f>
        <v>72.784000000000006</v>
      </c>
      <c r="Q7056" t="str">
        <f t="shared" si="220"/>
        <v>2022</v>
      </c>
      <c r="R7056" t="str">
        <f t="shared" si="221"/>
        <v>12</v>
      </c>
      <c r="S7056">
        <f>CEILING(Table1[[#This Row],[Month]]/3,1)</f>
        <v>4</v>
      </c>
      <c r="T7056" s="9">
        <f>(Table1[[#This Row],[Profit]]/Table1[[#This Row],[Sales]])</f>
        <v>-8.7499999999999994E-2</v>
      </c>
    </row>
    <row r="7057" spans="1:20" x14ac:dyDescent="0.25">
      <c r="A7057">
        <v>20221212</v>
      </c>
      <c r="B7057" s="1" t="s">
        <v>956</v>
      </c>
      <c r="C7057" s="1" t="s">
        <v>25</v>
      </c>
      <c r="D7057" s="1" t="s">
        <v>504</v>
      </c>
      <c r="E7057" s="1" t="s">
        <v>27</v>
      </c>
      <c r="F7057" s="1" t="s">
        <v>28</v>
      </c>
      <c r="G7057" s="1" t="s">
        <v>346</v>
      </c>
      <c r="H7057" s="1" t="s">
        <v>20</v>
      </c>
      <c r="I7057" s="1" t="s">
        <v>21</v>
      </c>
      <c r="J7057" s="1" t="s">
        <v>36</v>
      </c>
      <c r="K7057">
        <v>35.808</v>
      </c>
      <c r="L7057">
        <v>3</v>
      </c>
      <c r="M7057">
        <v>0.2</v>
      </c>
      <c r="N7057">
        <v>11.19</v>
      </c>
      <c r="O7057">
        <f>(Table1[[#This Row],[Sales]]-Table1[[#This Row],[Profit]])/Table1[[#This Row],[Quantity]]</f>
        <v>8.2060000000000013</v>
      </c>
      <c r="P7057">
        <f>Table1[[#This Row],[Sales]]/Table1[[#This Row],[Quantity]]</f>
        <v>11.936</v>
      </c>
      <c r="Q7057" t="str">
        <f t="shared" si="220"/>
        <v>2022</v>
      </c>
      <c r="R7057" t="str">
        <f t="shared" si="221"/>
        <v>12</v>
      </c>
      <c r="S7057">
        <f>CEILING(Table1[[#This Row],[Month]]/3,1)</f>
        <v>4</v>
      </c>
      <c r="T7057" s="9">
        <f>(Table1[[#This Row],[Profit]]/Table1[[#This Row],[Sales]])</f>
        <v>0.3125</v>
      </c>
    </row>
    <row r="7058" spans="1:20" x14ac:dyDescent="0.25">
      <c r="A7058">
        <v>20221212</v>
      </c>
      <c r="B7058" s="1" t="s">
        <v>956</v>
      </c>
      <c r="C7058" s="1" t="s">
        <v>25</v>
      </c>
      <c r="D7058" s="1" t="s">
        <v>504</v>
      </c>
      <c r="E7058" s="1" t="s">
        <v>27</v>
      </c>
      <c r="F7058" s="1" t="s">
        <v>28</v>
      </c>
      <c r="G7058" s="1" t="s">
        <v>346</v>
      </c>
      <c r="H7058" s="1" t="s">
        <v>20</v>
      </c>
      <c r="I7058" s="1" t="s">
        <v>21</v>
      </c>
      <c r="J7058" s="1" t="s">
        <v>36</v>
      </c>
      <c r="K7058">
        <v>122.688</v>
      </c>
      <c r="L7058">
        <v>9</v>
      </c>
      <c r="M7058">
        <v>0.2</v>
      </c>
      <c r="N7058">
        <v>39.873600000000003</v>
      </c>
      <c r="O7058">
        <f>(Table1[[#This Row],[Sales]]-Table1[[#This Row],[Profit]])/Table1[[#This Row],[Quantity]]</f>
        <v>9.2016000000000009</v>
      </c>
      <c r="P7058">
        <f>Table1[[#This Row],[Sales]]/Table1[[#This Row],[Quantity]]</f>
        <v>13.632</v>
      </c>
      <c r="Q7058" t="str">
        <f t="shared" si="220"/>
        <v>2022</v>
      </c>
      <c r="R7058" t="str">
        <f t="shared" si="221"/>
        <v>12</v>
      </c>
      <c r="S7058">
        <f>CEILING(Table1[[#This Row],[Month]]/3,1)</f>
        <v>4</v>
      </c>
      <c r="T7058" s="9">
        <f>(Table1[[#This Row],[Profit]]/Table1[[#This Row],[Sales]])</f>
        <v>0.32500000000000001</v>
      </c>
    </row>
    <row r="7059" spans="1:20" x14ac:dyDescent="0.25">
      <c r="A7059">
        <v>20221212</v>
      </c>
      <c r="B7059" s="1" t="s">
        <v>956</v>
      </c>
      <c r="C7059" s="1" t="s">
        <v>25</v>
      </c>
      <c r="D7059" s="1" t="s">
        <v>504</v>
      </c>
      <c r="E7059" s="1" t="s">
        <v>27</v>
      </c>
      <c r="F7059" s="1" t="s">
        <v>28</v>
      </c>
      <c r="G7059" s="1" t="s">
        <v>346</v>
      </c>
      <c r="H7059" s="1" t="s">
        <v>20</v>
      </c>
      <c r="I7059" s="1" t="s">
        <v>21</v>
      </c>
      <c r="J7059" s="1" t="s">
        <v>36</v>
      </c>
      <c r="K7059">
        <v>892.13599999999997</v>
      </c>
      <c r="L7059">
        <v>7</v>
      </c>
      <c r="M7059">
        <v>0.2</v>
      </c>
      <c r="N7059">
        <v>111.517</v>
      </c>
      <c r="O7059">
        <f>(Table1[[#This Row],[Sales]]-Table1[[#This Row],[Profit]])/Table1[[#This Row],[Quantity]]</f>
        <v>111.51699999999998</v>
      </c>
      <c r="P7059">
        <f>Table1[[#This Row],[Sales]]/Table1[[#This Row],[Quantity]]</f>
        <v>127.44799999999999</v>
      </c>
      <c r="Q7059" t="str">
        <f t="shared" si="220"/>
        <v>2022</v>
      </c>
      <c r="R7059" t="str">
        <f t="shared" si="221"/>
        <v>12</v>
      </c>
      <c r="S7059">
        <f>CEILING(Table1[[#This Row],[Month]]/3,1)</f>
        <v>4</v>
      </c>
      <c r="T7059" s="9">
        <f>(Table1[[#This Row],[Profit]]/Table1[[#This Row],[Sales]])</f>
        <v>0.125</v>
      </c>
    </row>
    <row r="7060" spans="1:20" x14ac:dyDescent="0.25">
      <c r="A7060">
        <v>20221212</v>
      </c>
      <c r="B7060" s="1" t="s">
        <v>956</v>
      </c>
      <c r="C7060" s="1" t="s">
        <v>25</v>
      </c>
      <c r="D7060" s="1" t="s">
        <v>504</v>
      </c>
      <c r="E7060" s="1" t="s">
        <v>27</v>
      </c>
      <c r="F7060" s="1" t="s">
        <v>28</v>
      </c>
      <c r="G7060" s="1" t="s">
        <v>346</v>
      </c>
      <c r="H7060" s="1" t="s">
        <v>20</v>
      </c>
      <c r="I7060" s="1" t="s">
        <v>21</v>
      </c>
      <c r="J7060" s="1" t="s">
        <v>37</v>
      </c>
      <c r="K7060">
        <v>50.22</v>
      </c>
      <c r="L7060">
        <v>3</v>
      </c>
      <c r="M7060">
        <v>0</v>
      </c>
      <c r="N7060">
        <v>2.0087999999999999</v>
      </c>
      <c r="O7060">
        <f>(Table1[[#This Row],[Sales]]-Table1[[#This Row],[Profit]])/Table1[[#This Row],[Quantity]]</f>
        <v>16.070399999999999</v>
      </c>
      <c r="P7060">
        <f>Table1[[#This Row],[Sales]]/Table1[[#This Row],[Quantity]]</f>
        <v>16.739999999999998</v>
      </c>
      <c r="Q7060" t="str">
        <f t="shared" si="220"/>
        <v>2022</v>
      </c>
      <c r="R7060" t="str">
        <f t="shared" si="221"/>
        <v>12</v>
      </c>
      <c r="S7060">
        <f>CEILING(Table1[[#This Row],[Month]]/3,1)</f>
        <v>4</v>
      </c>
      <c r="T7060" s="9">
        <f>(Table1[[#This Row],[Profit]]/Table1[[#This Row],[Sales]])</f>
        <v>0.04</v>
      </c>
    </row>
    <row r="7061" spans="1:20" x14ac:dyDescent="0.25">
      <c r="A7061">
        <v>20221212</v>
      </c>
      <c r="B7061" s="1" t="s">
        <v>956</v>
      </c>
      <c r="C7061" s="1" t="s">
        <v>25</v>
      </c>
      <c r="D7061" s="1" t="s">
        <v>504</v>
      </c>
      <c r="E7061" s="1" t="s">
        <v>27</v>
      </c>
      <c r="F7061" s="1" t="s">
        <v>28</v>
      </c>
      <c r="G7061" s="1" t="s">
        <v>346</v>
      </c>
      <c r="H7061" s="1" t="s">
        <v>20</v>
      </c>
      <c r="I7061" s="1" t="s">
        <v>21</v>
      </c>
      <c r="J7061" s="1" t="s">
        <v>44</v>
      </c>
      <c r="K7061">
        <v>83.42</v>
      </c>
      <c r="L7061">
        <v>2</v>
      </c>
      <c r="M7061">
        <v>0</v>
      </c>
      <c r="N7061">
        <v>24.191800000000001</v>
      </c>
      <c r="O7061">
        <f>(Table1[[#This Row],[Sales]]-Table1[[#This Row],[Profit]])/Table1[[#This Row],[Quantity]]</f>
        <v>29.614100000000001</v>
      </c>
      <c r="P7061">
        <f>Table1[[#This Row],[Sales]]/Table1[[#This Row],[Quantity]]</f>
        <v>41.71</v>
      </c>
      <c r="Q7061" t="str">
        <f t="shared" si="220"/>
        <v>2022</v>
      </c>
      <c r="R7061" t="str">
        <f t="shared" si="221"/>
        <v>12</v>
      </c>
      <c r="S7061">
        <f>CEILING(Table1[[#This Row],[Month]]/3,1)</f>
        <v>4</v>
      </c>
      <c r="T7061" s="9">
        <f>(Table1[[#This Row],[Profit]]/Table1[[#This Row],[Sales]])</f>
        <v>0.28999999999999998</v>
      </c>
    </row>
    <row r="7062" spans="1:20" x14ac:dyDescent="0.25">
      <c r="A7062">
        <v>20221212</v>
      </c>
      <c r="B7062" s="1" t="s">
        <v>956</v>
      </c>
      <c r="C7062" s="1" t="s">
        <v>25</v>
      </c>
      <c r="D7062" s="1" t="s">
        <v>504</v>
      </c>
      <c r="E7062" s="1" t="s">
        <v>27</v>
      </c>
      <c r="F7062" s="1" t="s">
        <v>28</v>
      </c>
      <c r="G7062" s="1" t="s">
        <v>346</v>
      </c>
      <c r="H7062" s="1" t="s">
        <v>20</v>
      </c>
      <c r="I7062" s="1" t="s">
        <v>21</v>
      </c>
      <c r="J7062" s="1" t="s">
        <v>36</v>
      </c>
      <c r="K7062">
        <v>5.8719999999999999</v>
      </c>
      <c r="L7062">
        <v>2</v>
      </c>
      <c r="M7062">
        <v>0.2</v>
      </c>
      <c r="N7062">
        <v>2.1286</v>
      </c>
      <c r="O7062">
        <f>(Table1[[#This Row],[Sales]]-Table1[[#This Row],[Profit]])/Table1[[#This Row],[Quantity]]</f>
        <v>1.8716999999999999</v>
      </c>
      <c r="P7062">
        <f>Table1[[#This Row],[Sales]]/Table1[[#This Row],[Quantity]]</f>
        <v>2.9359999999999999</v>
      </c>
      <c r="Q7062" t="str">
        <f t="shared" si="220"/>
        <v>2022</v>
      </c>
      <c r="R7062" t="str">
        <f t="shared" si="221"/>
        <v>12</v>
      </c>
      <c r="S7062">
        <f>CEILING(Table1[[#This Row],[Month]]/3,1)</f>
        <v>4</v>
      </c>
      <c r="T7062" s="9">
        <f>(Table1[[#This Row],[Profit]]/Table1[[#This Row],[Sales]])</f>
        <v>0.36249999999999999</v>
      </c>
    </row>
    <row r="7063" spans="1:20" x14ac:dyDescent="0.25">
      <c r="A7063">
        <v>20210203</v>
      </c>
      <c r="B7063" s="1" t="s">
        <v>433</v>
      </c>
      <c r="C7063" s="1" t="s">
        <v>71</v>
      </c>
      <c r="D7063" s="1" t="s">
        <v>805</v>
      </c>
      <c r="E7063" s="1" t="s">
        <v>17</v>
      </c>
      <c r="F7063" s="1" t="s">
        <v>73</v>
      </c>
      <c r="G7063" s="1" t="s">
        <v>29</v>
      </c>
      <c r="H7063" s="1" t="s">
        <v>20</v>
      </c>
      <c r="I7063" s="1" t="s">
        <v>30</v>
      </c>
      <c r="J7063" s="1" t="s">
        <v>36</v>
      </c>
      <c r="K7063">
        <v>12.144</v>
      </c>
      <c r="L7063">
        <v>3</v>
      </c>
      <c r="M7063">
        <v>0.2</v>
      </c>
      <c r="N7063">
        <v>4.0986000000000002</v>
      </c>
      <c r="O7063">
        <f>(Table1[[#This Row],[Sales]]-Table1[[#This Row],[Profit]])/Table1[[#This Row],[Quantity]]</f>
        <v>2.6818000000000004</v>
      </c>
      <c r="P7063">
        <f>Table1[[#This Row],[Sales]]/Table1[[#This Row],[Quantity]]</f>
        <v>4.048</v>
      </c>
      <c r="Q7063" t="str">
        <f t="shared" si="220"/>
        <v>2021</v>
      </c>
      <c r="R7063" t="str">
        <f t="shared" si="221"/>
        <v>02</v>
      </c>
      <c r="S7063">
        <f>CEILING(Table1[[#This Row],[Month]]/3,1)</f>
        <v>1</v>
      </c>
      <c r="T7063" s="9">
        <f>(Table1[[#This Row],[Profit]]/Table1[[#This Row],[Sales]])</f>
        <v>0.33750000000000002</v>
      </c>
    </row>
    <row r="7064" spans="1:20" x14ac:dyDescent="0.25">
      <c r="A7064">
        <v>20221230</v>
      </c>
      <c r="B7064" s="1" t="s">
        <v>318</v>
      </c>
      <c r="C7064" s="1" t="s">
        <v>181</v>
      </c>
      <c r="D7064" s="1" t="s">
        <v>182</v>
      </c>
      <c r="E7064" s="1" t="s">
        <v>17</v>
      </c>
      <c r="F7064" s="1" t="s">
        <v>34</v>
      </c>
      <c r="G7064" s="1" t="s">
        <v>319</v>
      </c>
      <c r="H7064" s="1" t="s">
        <v>75</v>
      </c>
      <c r="I7064" s="1" t="s">
        <v>21</v>
      </c>
      <c r="J7064" s="1" t="s">
        <v>97</v>
      </c>
      <c r="K7064">
        <v>27.792000000000002</v>
      </c>
      <c r="L7064">
        <v>3</v>
      </c>
      <c r="M7064">
        <v>0.2</v>
      </c>
      <c r="N7064">
        <v>10.422000000000001</v>
      </c>
      <c r="O7064">
        <f>(Table1[[#This Row],[Sales]]-Table1[[#This Row],[Profit]])/Table1[[#This Row],[Quantity]]</f>
        <v>5.79</v>
      </c>
      <c r="P7064">
        <f>Table1[[#This Row],[Sales]]/Table1[[#This Row],[Quantity]]</f>
        <v>9.2640000000000011</v>
      </c>
      <c r="Q7064" t="str">
        <f t="shared" si="220"/>
        <v>2022</v>
      </c>
      <c r="R7064" t="str">
        <f t="shared" si="221"/>
        <v>12</v>
      </c>
      <c r="S7064">
        <f>CEILING(Table1[[#This Row],[Month]]/3,1)</f>
        <v>4</v>
      </c>
      <c r="T7064" s="9">
        <f>(Table1[[#This Row],[Profit]]/Table1[[#This Row],[Sales]])</f>
        <v>0.375</v>
      </c>
    </row>
    <row r="7065" spans="1:20" x14ac:dyDescent="0.25">
      <c r="A7065">
        <v>20230901</v>
      </c>
      <c r="B7065" s="1" t="s">
        <v>804</v>
      </c>
      <c r="C7065" s="1" t="s">
        <v>181</v>
      </c>
      <c r="D7065" s="1" t="s">
        <v>182</v>
      </c>
      <c r="E7065" s="1" t="s">
        <v>17</v>
      </c>
      <c r="F7065" s="1" t="s">
        <v>34</v>
      </c>
      <c r="G7065" s="1" t="s">
        <v>344</v>
      </c>
      <c r="H7065" s="1" t="s">
        <v>20</v>
      </c>
      <c r="I7065" s="1" t="s">
        <v>63</v>
      </c>
      <c r="J7065" s="1" t="s">
        <v>50</v>
      </c>
      <c r="K7065">
        <v>6.2080000000000002</v>
      </c>
      <c r="L7065">
        <v>2</v>
      </c>
      <c r="M7065">
        <v>0.2</v>
      </c>
      <c r="N7065">
        <v>0.69840000000000002</v>
      </c>
      <c r="O7065">
        <f>(Table1[[#This Row],[Sales]]-Table1[[#This Row],[Profit]])/Table1[[#This Row],[Quantity]]</f>
        <v>2.7547999999999999</v>
      </c>
      <c r="P7065">
        <f>Table1[[#This Row],[Sales]]/Table1[[#This Row],[Quantity]]</f>
        <v>3.1040000000000001</v>
      </c>
      <c r="Q7065" t="str">
        <f t="shared" si="220"/>
        <v>2023</v>
      </c>
      <c r="R7065" t="str">
        <f t="shared" si="221"/>
        <v>09</v>
      </c>
      <c r="S7065">
        <f>CEILING(Table1[[#This Row],[Month]]/3,1)</f>
        <v>3</v>
      </c>
      <c r="T7065" s="9">
        <f>(Table1[[#This Row],[Profit]]/Table1[[#This Row],[Sales]])</f>
        <v>0.1125</v>
      </c>
    </row>
    <row r="7066" spans="1:20" x14ac:dyDescent="0.25">
      <c r="A7066">
        <v>20230205</v>
      </c>
      <c r="B7066" s="1" t="s">
        <v>584</v>
      </c>
      <c r="C7066" s="1" t="s">
        <v>133</v>
      </c>
      <c r="D7066" s="1" t="s">
        <v>463</v>
      </c>
      <c r="E7066" s="1" t="s">
        <v>17</v>
      </c>
      <c r="F7066" s="1" t="s">
        <v>18</v>
      </c>
      <c r="G7066" s="1" t="s">
        <v>336</v>
      </c>
      <c r="H7066" s="1" t="s">
        <v>69</v>
      </c>
      <c r="I7066" s="1" t="s">
        <v>21</v>
      </c>
      <c r="J7066" s="1" t="s">
        <v>44</v>
      </c>
      <c r="K7066">
        <v>32.67</v>
      </c>
      <c r="L7066">
        <v>3</v>
      </c>
      <c r="M7066">
        <v>0</v>
      </c>
      <c r="N7066">
        <v>8.4941999999999993</v>
      </c>
      <c r="O7066">
        <f>(Table1[[#This Row],[Sales]]-Table1[[#This Row],[Profit]])/Table1[[#This Row],[Quantity]]</f>
        <v>8.0586000000000002</v>
      </c>
      <c r="P7066">
        <f>Table1[[#This Row],[Sales]]/Table1[[#This Row],[Quantity]]</f>
        <v>10.89</v>
      </c>
      <c r="Q7066" t="str">
        <f t="shared" si="220"/>
        <v>2023</v>
      </c>
      <c r="R7066" t="str">
        <f t="shared" si="221"/>
        <v>02</v>
      </c>
      <c r="S7066">
        <f>CEILING(Table1[[#This Row],[Month]]/3,1)</f>
        <v>1</v>
      </c>
      <c r="T7066" s="9">
        <f>(Table1[[#This Row],[Profit]]/Table1[[#This Row],[Sales]])</f>
        <v>0.25999999999999995</v>
      </c>
    </row>
    <row r="7067" spans="1:20" x14ac:dyDescent="0.25">
      <c r="A7067">
        <v>20201206</v>
      </c>
      <c r="B7067" s="1" t="s">
        <v>577</v>
      </c>
      <c r="C7067" s="1" t="s">
        <v>25</v>
      </c>
      <c r="D7067" s="1" t="s">
        <v>26</v>
      </c>
      <c r="E7067" s="1" t="s">
        <v>27</v>
      </c>
      <c r="F7067" s="1" t="s">
        <v>28</v>
      </c>
      <c r="G7067" s="1" t="s">
        <v>568</v>
      </c>
      <c r="H7067" s="1" t="s">
        <v>69</v>
      </c>
      <c r="I7067" s="1" t="s">
        <v>30</v>
      </c>
      <c r="J7067" s="1" t="s">
        <v>37</v>
      </c>
      <c r="K7067">
        <v>1261.33</v>
      </c>
      <c r="L7067">
        <v>7</v>
      </c>
      <c r="M7067">
        <v>0</v>
      </c>
      <c r="N7067">
        <v>327.94580000000002</v>
      </c>
      <c r="O7067">
        <f>(Table1[[#This Row],[Sales]]-Table1[[#This Row],[Profit]])/Table1[[#This Row],[Quantity]]</f>
        <v>133.34059999999999</v>
      </c>
      <c r="P7067">
        <f>Table1[[#This Row],[Sales]]/Table1[[#This Row],[Quantity]]</f>
        <v>180.19</v>
      </c>
      <c r="Q7067" t="str">
        <f t="shared" si="220"/>
        <v>2020</v>
      </c>
      <c r="R7067" t="str">
        <f t="shared" si="221"/>
        <v>12</v>
      </c>
      <c r="S7067">
        <f>CEILING(Table1[[#This Row],[Month]]/3,1)</f>
        <v>4</v>
      </c>
      <c r="T7067" s="9">
        <f>(Table1[[#This Row],[Profit]]/Table1[[#This Row],[Sales]])</f>
        <v>0.26</v>
      </c>
    </row>
    <row r="7068" spans="1:20" x14ac:dyDescent="0.25">
      <c r="A7068">
        <v>20220531</v>
      </c>
      <c r="B7068" s="1" t="s">
        <v>1043</v>
      </c>
      <c r="C7068" s="1" t="s">
        <v>25</v>
      </c>
      <c r="D7068" s="1" t="s">
        <v>26</v>
      </c>
      <c r="E7068" s="1" t="s">
        <v>27</v>
      </c>
      <c r="F7068" s="1" t="s">
        <v>28</v>
      </c>
      <c r="G7068" s="1" t="s">
        <v>245</v>
      </c>
      <c r="H7068" s="1" t="s">
        <v>62</v>
      </c>
      <c r="I7068" s="1" t="s">
        <v>63</v>
      </c>
      <c r="J7068" s="1" t="s">
        <v>50</v>
      </c>
      <c r="K7068">
        <v>38.880000000000003</v>
      </c>
      <c r="L7068">
        <v>6</v>
      </c>
      <c r="M7068">
        <v>0</v>
      </c>
      <c r="N7068">
        <v>18.662400000000002</v>
      </c>
      <c r="O7068">
        <f>(Table1[[#This Row],[Sales]]-Table1[[#This Row],[Profit]])/Table1[[#This Row],[Quantity]]</f>
        <v>3.3696000000000002</v>
      </c>
      <c r="P7068">
        <f>Table1[[#This Row],[Sales]]/Table1[[#This Row],[Quantity]]</f>
        <v>6.48</v>
      </c>
      <c r="Q7068" t="str">
        <f t="shared" si="220"/>
        <v>2022</v>
      </c>
      <c r="R7068" t="str">
        <f t="shared" si="221"/>
        <v>05</v>
      </c>
      <c r="S7068">
        <f>CEILING(Table1[[#This Row],[Month]]/3,1)</f>
        <v>2</v>
      </c>
      <c r="T7068" s="9">
        <f>(Table1[[#This Row],[Profit]]/Table1[[#This Row],[Sales]])</f>
        <v>0.48000000000000004</v>
      </c>
    </row>
    <row r="7069" spans="1:20" x14ac:dyDescent="0.25">
      <c r="A7069">
        <v>20220522</v>
      </c>
      <c r="B7069" s="1" t="s">
        <v>398</v>
      </c>
      <c r="C7069" s="1" t="s">
        <v>57</v>
      </c>
      <c r="D7069" s="1" t="s">
        <v>103</v>
      </c>
      <c r="E7069" s="1" t="s">
        <v>59</v>
      </c>
      <c r="F7069" s="1" t="s">
        <v>60</v>
      </c>
      <c r="G7069" s="1" t="s">
        <v>306</v>
      </c>
      <c r="H7069" s="1" t="s">
        <v>40</v>
      </c>
      <c r="I7069" s="1" t="s">
        <v>30</v>
      </c>
      <c r="J7069" s="1" t="s">
        <v>36</v>
      </c>
      <c r="K7069">
        <v>1.964</v>
      </c>
      <c r="L7069">
        <v>2</v>
      </c>
      <c r="M7069">
        <v>0.8</v>
      </c>
      <c r="N7069">
        <v>-3.2406000000000001</v>
      </c>
      <c r="O7069">
        <f>(Table1[[#This Row],[Sales]]-Table1[[#This Row],[Profit]])/Table1[[#This Row],[Quantity]]</f>
        <v>2.6023000000000001</v>
      </c>
      <c r="P7069">
        <f>Table1[[#This Row],[Sales]]/Table1[[#This Row],[Quantity]]</f>
        <v>0.98199999999999998</v>
      </c>
      <c r="Q7069" t="str">
        <f t="shared" si="220"/>
        <v>2022</v>
      </c>
      <c r="R7069" t="str">
        <f t="shared" si="221"/>
        <v>05</v>
      </c>
      <c r="S7069">
        <f>CEILING(Table1[[#This Row],[Month]]/3,1)</f>
        <v>2</v>
      </c>
      <c r="T7069" s="9">
        <f>(Table1[[#This Row],[Profit]]/Table1[[#This Row],[Sales]])</f>
        <v>-1.6500000000000001</v>
      </c>
    </row>
    <row r="7070" spans="1:20" x14ac:dyDescent="0.25">
      <c r="A7070">
        <v>20220522</v>
      </c>
      <c r="B7070" s="1" t="s">
        <v>398</v>
      </c>
      <c r="C7070" s="1" t="s">
        <v>57</v>
      </c>
      <c r="D7070" s="1" t="s">
        <v>103</v>
      </c>
      <c r="E7070" s="1" t="s">
        <v>59</v>
      </c>
      <c r="F7070" s="1" t="s">
        <v>60</v>
      </c>
      <c r="G7070" s="1" t="s">
        <v>306</v>
      </c>
      <c r="H7070" s="1" t="s">
        <v>40</v>
      </c>
      <c r="I7070" s="1" t="s">
        <v>30</v>
      </c>
      <c r="J7070" s="1" t="s">
        <v>50</v>
      </c>
      <c r="K7070">
        <v>82.656000000000006</v>
      </c>
      <c r="L7070">
        <v>9</v>
      </c>
      <c r="M7070">
        <v>0.2</v>
      </c>
      <c r="N7070">
        <v>30.995999999999999</v>
      </c>
      <c r="O7070">
        <f>(Table1[[#This Row],[Sales]]-Table1[[#This Row],[Profit]])/Table1[[#This Row],[Quantity]]</f>
        <v>5.7400000000000011</v>
      </c>
      <c r="P7070">
        <f>Table1[[#This Row],[Sales]]/Table1[[#This Row],[Quantity]]</f>
        <v>9.1840000000000011</v>
      </c>
      <c r="Q7070" t="str">
        <f t="shared" si="220"/>
        <v>2022</v>
      </c>
      <c r="R7070" t="str">
        <f t="shared" si="221"/>
        <v>05</v>
      </c>
      <c r="S7070">
        <f>CEILING(Table1[[#This Row],[Month]]/3,1)</f>
        <v>2</v>
      </c>
      <c r="T7070" s="9">
        <f>(Table1[[#This Row],[Profit]]/Table1[[#This Row],[Sales]])</f>
        <v>0.37499999999999994</v>
      </c>
    </row>
    <row r="7071" spans="1:20" x14ac:dyDescent="0.25">
      <c r="A7071">
        <v>20200809</v>
      </c>
      <c r="B7071" s="1" t="s">
        <v>769</v>
      </c>
      <c r="C7071" s="1" t="s">
        <v>25</v>
      </c>
      <c r="D7071" s="1" t="s">
        <v>760</v>
      </c>
      <c r="E7071" s="1" t="s">
        <v>27</v>
      </c>
      <c r="F7071" s="1" t="s">
        <v>28</v>
      </c>
      <c r="G7071" s="1" t="s">
        <v>158</v>
      </c>
      <c r="H7071" s="1" t="s">
        <v>55</v>
      </c>
      <c r="I7071" s="1" t="s">
        <v>21</v>
      </c>
      <c r="J7071" s="1" t="s">
        <v>50</v>
      </c>
      <c r="K7071">
        <v>5.98</v>
      </c>
      <c r="L7071">
        <v>1</v>
      </c>
      <c r="M7071">
        <v>0</v>
      </c>
      <c r="N7071">
        <v>2.6909999999999998</v>
      </c>
      <c r="O7071">
        <f>(Table1[[#This Row],[Sales]]-Table1[[#This Row],[Profit]])/Table1[[#This Row],[Quantity]]</f>
        <v>3.2890000000000006</v>
      </c>
      <c r="P7071">
        <f>Table1[[#This Row],[Sales]]/Table1[[#This Row],[Quantity]]</f>
        <v>5.98</v>
      </c>
      <c r="Q7071" t="str">
        <f t="shared" si="220"/>
        <v>2020</v>
      </c>
      <c r="R7071" t="str">
        <f t="shared" si="221"/>
        <v>08</v>
      </c>
      <c r="S7071">
        <f>CEILING(Table1[[#This Row],[Month]]/3,1)</f>
        <v>3</v>
      </c>
      <c r="T7071" s="9">
        <f>(Table1[[#This Row],[Profit]]/Table1[[#This Row],[Sales]])</f>
        <v>0.44999999999999996</v>
      </c>
    </row>
    <row r="7072" spans="1:20" x14ac:dyDescent="0.25">
      <c r="A7072">
        <v>20220906</v>
      </c>
      <c r="B7072" s="1" t="s">
        <v>1127</v>
      </c>
      <c r="C7072" s="1" t="s">
        <v>108</v>
      </c>
      <c r="D7072" s="1" t="s">
        <v>143</v>
      </c>
      <c r="E7072" s="1" t="s">
        <v>59</v>
      </c>
      <c r="F7072" s="1" t="s">
        <v>110</v>
      </c>
      <c r="G7072" s="1" t="s">
        <v>191</v>
      </c>
      <c r="H7072" s="1" t="s">
        <v>91</v>
      </c>
      <c r="I7072" s="1" t="s">
        <v>63</v>
      </c>
      <c r="J7072" s="1" t="s">
        <v>50</v>
      </c>
      <c r="K7072">
        <v>9.2479999999999993</v>
      </c>
      <c r="L7072">
        <v>2</v>
      </c>
      <c r="M7072">
        <v>0.2</v>
      </c>
      <c r="N7072">
        <v>3.3523999999999998</v>
      </c>
      <c r="O7072">
        <f>(Table1[[#This Row],[Sales]]-Table1[[#This Row],[Profit]])/Table1[[#This Row],[Quantity]]</f>
        <v>2.9478</v>
      </c>
      <c r="P7072">
        <f>Table1[[#This Row],[Sales]]/Table1[[#This Row],[Quantity]]</f>
        <v>4.6239999999999997</v>
      </c>
      <c r="Q7072" t="str">
        <f t="shared" si="220"/>
        <v>2022</v>
      </c>
      <c r="R7072" t="str">
        <f t="shared" si="221"/>
        <v>09</v>
      </c>
      <c r="S7072">
        <f>CEILING(Table1[[#This Row],[Month]]/3,1)</f>
        <v>3</v>
      </c>
      <c r="T7072" s="9">
        <f>(Table1[[#This Row],[Profit]]/Table1[[#This Row],[Sales]])</f>
        <v>0.36249999999999999</v>
      </c>
    </row>
    <row r="7073" spans="1:20" x14ac:dyDescent="0.25">
      <c r="A7073">
        <v>20220724</v>
      </c>
      <c r="B7073" s="1" t="s">
        <v>525</v>
      </c>
      <c r="C7073" s="1" t="s">
        <v>57</v>
      </c>
      <c r="D7073" s="1" t="s">
        <v>676</v>
      </c>
      <c r="E7073" s="1" t="s">
        <v>59</v>
      </c>
      <c r="F7073" s="1" t="s">
        <v>60</v>
      </c>
      <c r="G7073" s="1" t="s">
        <v>106</v>
      </c>
      <c r="H7073" s="1" t="s">
        <v>40</v>
      </c>
      <c r="I7073" s="1" t="s">
        <v>21</v>
      </c>
      <c r="J7073" s="1" t="s">
        <v>42</v>
      </c>
      <c r="K7073">
        <v>4.4480000000000004</v>
      </c>
      <c r="L7073">
        <v>2</v>
      </c>
      <c r="M7073">
        <v>0.2</v>
      </c>
      <c r="N7073">
        <v>0.33360000000000001</v>
      </c>
      <c r="O7073">
        <f>(Table1[[#This Row],[Sales]]-Table1[[#This Row],[Profit]])/Table1[[#This Row],[Quantity]]</f>
        <v>2.0572000000000004</v>
      </c>
      <c r="P7073">
        <f>Table1[[#This Row],[Sales]]/Table1[[#This Row],[Quantity]]</f>
        <v>2.2240000000000002</v>
      </c>
      <c r="Q7073" t="str">
        <f t="shared" si="220"/>
        <v>2022</v>
      </c>
      <c r="R7073" t="str">
        <f t="shared" si="221"/>
        <v>07</v>
      </c>
      <c r="S7073">
        <f>CEILING(Table1[[#This Row],[Month]]/3,1)</f>
        <v>3</v>
      </c>
      <c r="T7073" s="9">
        <f>(Table1[[#This Row],[Profit]]/Table1[[#This Row],[Sales]])</f>
        <v>7.4999999999999997E-2</v>
      </c>
    </row>
    <row r="7074" spans="1:20" x14ac:dyDescent="0.25">
      <c r="A7074">
        <v>20220724</v>
      </c>
      <c r="B7074" s="1" t="s">
        <v>525</v>
      </c>
      <c r="C7074" s="1" t="s">
        <v>57</v>
      </c>
      <c r="D7074" s="1" t="s">
        <v>676</v>
      </c>
      <c r="E7074" s="1" t="s">
        <v>59</v>
      </c>
      <c r="F7074" s="1" t="s">
        <v>60</v>
      </c>
      <c r="G7074" s="1" t="s">
        <v>106</v>
      </c>
      <c r="H7074" s="1" t="s">
        <v>40</v>
      </c>
      <c r="I7074" s="1" t="s">
        <v>21</v>
      </c>
      <c r="J7074" s="1" t="s">
        <v>50</v>
      </c>
      <c r="K7074">
        <v>5.1840000000000002</v>
      </c>
      <c r="L7074">
        <v>1</v>
      </c>
      <c r="M7074">
        <v>0.2</v>
      </c>
      <c r="N7074">
        <v>1.8144</v>
      </c>
      <c r="O7074">
        <f>(Table1[[#This Row],[Sales]]-Table1[[#This Row],[Profit]])/Table1[[#This Row],[Quantity]]</f>
        <v>3.3696000000000002</v>
      </c>
      <c r="P7074">
        <f>Table1[[#This Row],[Sales]]/Table1[[#This Row],[Quantity]]</f>
        <v>5.1840000000000002</v>
      </c>
      <c r="Q7074" t="str">
        <f t="shared" si="220"/>
        <v>2022</v>
      </c>
      <c r="R7074" t="str">
        <f t="shared" si="221"/>
        <v>07</v>
      </c>
      <c r="S7074">
        <f>CEILING(Table1[[#This Row],[Month]]/3,1)</f>
        <v>3</v>
      </c>
      <c r="T7074" s="9">
        <f>(Table1[[#This Row],[Profit]]/Table1[[#This Row],[Sales]])</f>
        <v>0.35</v>
      </c>
    </row>
    <row r="7075" spans="1:20" x14ac:dyDescent="0.25">
      <c r="A7075">
        <v>20220724</v>
      </c>
      <c r="B7075" s="1" t="s">
        <v>525</v>
      </c>
      <c r="C7075" s="1" t="s">
        <v>57</v>
      </c>
      <c r="D7075" s="1" t="s">
        <v>676</v>
      </c>
      <c r="E7075" s="1" t="s">
        <v>59</v>
      </c>
      <c r="F7075" s="1" t="s">
        <v>60</v>
      </c>
      <c r="G7075" s="1" t="s">
        <v>106</v>
      </c>
      <c r="H7075" s="1" t="s">
        <v>40</v>
      </c>
      <c r="I7075" s="1" t="s">
        <v>21</v>
      </c>
      <c r="J7075" s="1" t="s">
        <v>42</v>
      </c>
      <c r="K7075">
        <v>175.92</v>
      </c>
      <c r="L7075">
        <v>5</v>
      </c>
      <c r="M7075">
        <v>0.2</v>
      </c>
      <c r="N7075">
        <v>15.393000000000001</v>
      </c>
      <c r="O7075">
        <f>(Table1[[#This Row],[Sales]]-Table1[[#This Row],[Profit]])/Table1[[#This Row],[Quantity]]</f>
        <v>32.105399999999996</v>
      </c>
      <c r="P7075">
        <f>Table1[[#This Row],[Sales]]/Table1[[#This Row],[Quantity]]</f>
        <v>35.183999999999997</v>
      </c>
      <c r="Q7075" t="str">
        <f t="shared" si="220"/>
        <v>2022</v>
      </c>
      <c r="R7075" t="str">
        <f t="shared" si="221"/>
        <v>07</v>
      </c>
      <c r="S7075">
        <f>CEILING(Table1[[#This Row],[Month]]/3,1)</f>
        <v>3</v>
      </c>
      <c r="T7075" s="9">
        <f>(Table1[[#This Row],[Profit]]/Table1[[#This Row],[Sales]])</f>
        <v>8.7500000000000008E-2</v>
      </c>
    </row>
    <row r="7076" spans="1:20" x14ac:dyDescent="0.25">
      <c r="A7076">
        <v>20220724</v>
      </c>
      <c r="B7076" s="1" t="s">
        <v>525</v>
      </c>
      <c r="C7076" s="1" t="s">
        <v>57</v>
      </c>
      <c r="D7076" s="1" t="s">
        <v>676</v>
      </c>
      <c r="E7076" s="1" t="s">
        <v>59</v>
      </c>
      <c r="F7076" s="1" t="s">
        <v>60</v>
      </c>
      <c r="G7076" s="1" t="s">
        <v>106</v>
      </c>
      <c r="H7076" s="1" t="s">
        <v>40</v>
      </c>
      <c r="I7076" s="1" t="s">
        <v>21</v>
      </c>
      <c r="J7076" s="1" t="s">
        <v>36</v>
      </c>
      <c r="K7076">
        <v>4.7519999999999998</v>
      </c>
      <c r="L7076">
        <v>4</v>
      </c>
      <c r="M7076">
        <v>0.8</v>
      </c>
      <c r="N7076">
        <v>-8.3160000000000007</v>
      </c>
      <c r="O7076">
        <f>(Table1[[#This Row],[Sales]]-Table1[[#This Row],[Profit]])/Table1[[#This Row],[Quantity]]</f>
        <v>3.2670000000000003</v>
      </c>
      <c r="P7076">
        <f>Table1[[#This Row],[Sales]]/Table1[[#This Row],[Quantity]]</f>
        <v>1.1879999999999999</v>
      </c>
      <c r="Q7076" t="str">
        <f t="shared" si="220"/>
        <v>2022</v>
      </c>
      <c r="R7076" t="str">
        <f t="shared" si="221"/>
        <v>07</v>
      </c>
      <c r="S7076">
        <f>CEILING(Table1[[#This Row],[Month]]/3,1)</f>
        <v>3</v>
      </c>
      <c r="T7076" s="9">
        <f>(Table1[[#This Row],[Profit]]/Table1[[#This Row],[Sales]])</f>
        <v>-1.7500000000000002</v>
      </c>
    </row>
    <row r="7077" spans="1:20" x14ac:dyDescent="0.25">
      <c r="A7077">
        <v>20220724</v>
      </c>
      <c r="B7077" s="1" t="s">
        <v>525</v>
      </c>
      <c r="C7077" s="1" t="s">
        <v>57</v>
      </c>
      <c r="D7077" s="1" t="s">
        <v>676</v>
      </c>
      <c r="E7077" s="1" t="s">
        <v>59</v>
      </c>
      <c r="F7077" s="1" t="s">
        <v>60</v>
      </c>
      <c r="G7077" s="1" t="s">
        <v>106</v>
      </c>
      <c r="H7077" s="1" t="s">
        <v>40</v>
      </c>
      <c r="I7077" s="1" t="s">
        <v>21</v>
      </c>
      <c r="J7077" s="1" t="s">
        <v>50</v>
      </c>
      <c r="K7077">
        <v>13.343999999999999</v>
      </c>
      <c r="L7077">
        <v>2</v>
      </c>
      <c r="M7077">
        <v>0.2</v>
      </c>
      <c r="N7077">
        <v>1.0007999999999999</v>
      </c>
      <c r="O7077">
        <f>(Table1[[#This Row],[Sales]]-Table1[[#This Row],[Profit]])/Table1[[#This Row],[Quantity]]</f>
        <v>6.1715999999999998</v>
      </c>
      <c r="P7077">
        <f>Table1[[#This Row],[Sales]]/Table1[[#This Row],[Quantity]]</f>
        <v>6.6719999999999997</v>
      </c>
      <c r="Q7077" t="str">
        <f t="shared" si="220"/>
        <v>2022</v>
      </c>
      <c r="R7077" t="str">
        <f t="shared" si="221"/>
        <v>07</v>
      </c>
      <c r="S7077">
        <f>CEILING(Table1[[#This Row],[Month]]/3,1)</f>
        <v>3</v>
      </c>
      <c r="T7077" s="9">
        <f>(Table1[[#This Row],[Profit]]/Table1[[#This Row],[Sales]])</f>
        <v>7.4999999999999997E-2</v>
      </c>
    </row>
    <row r="7078" spans="1:20" x14ac:dyDescent="0.25">
      <c r="A7078">
        <v>20220513</v>
      </c>
      <c r="B7078" s="1" t="s">
        <v>1193</v>
      </c>
      <c r="C7078" s="1" t="s">
        <v>52</v>
      </c>
      <c r="D7078" s="1" t="s">
        <v>53</v>
      </c>
      <c r="E7078" s="1" t="s">
        <v>27</v>
      </c>
      <c r="F7078" s="1" t="s">
        <v>28</v>
      </c>
      <c r="G7078" s="1" t="s">
        <v>165</v>
      </c>
      <c r="H7078" s="1" t="s">
        <v>91</v>
      </c>
      <c r="I7078" s="1" t="s">
        <v>21</v>
      </c>
      <c r="J7078" s="1" t="s">
        <v>97</v>
      </c>
      <c r="K7078">
        <v>54.9</v>
      </c>
      <c r="L7078">
        <v>5</v>
      </c>
      <c r="M7078">
        <v>0</v>
      </c>
      <c r="N7078">
        <v>26.901</v>
      </c>
      <c r="O7078">
        <f>(Table1[[#This Row],[Sales]]-Table1[[#This Row],[Profit]])/Table1[[#This Row],[Quantity]]</f>
        <v>5.5998000000000001</v>
      </c>
      <c r="P7078">
        <f>Table1[[#This Row],[Sales]]/Table1[[#This Row],[Quantity]]</f>
        <v>10.98</v>
      </c>
      <c r="Q7078" t="str">
        <f t="shared" si="220"/>
        <v>2022</v>
      </c>
      <c r="R7078" t="str">
        <f t="shared" si="221"/>
        <v>05</v>
      </c>
      <c r="S7078">
        <f>CEILING(Table1[[#This Row],[Month]]/3,1)</f>
        <v>2</v>
      </c>
      <c r="T7078" s="9">
        <f>(Table1[[#This Row],[Profit]]/Table1[[#This Row],[Sales]])</f>
        <v>0.49</v>
      </c>
    </row>
    <row r="7079" spans="1:20" x14ac:dyDescent="0.25">
      <c r="A7079">
        <v>20220903</v>
      </c>
      <c r="B7079" s="1" t="s">
        <v>929</v>
      </c>
      <c r="C7079" s="1" t="s">
        <v>46</v>
      </c>
      <c r="D7079" s="1" t="s">
        <v>47</v>
      </c>
      <c r="E7079" s="1" t="s">
        <v>17</v>
      </c>
      <c r="F7079" s="1" t="s">
        <v>48</v>
      </c>
      <c r="G7079" s="1" t="s">
        <v>239</v>
      </c>
      <c r="H7079" s="1" t="s">
        <v>62</v>
      </c>
      <c r="I7079" s="1" t="s">
        <v>21</v>
      </c>
      <c r="J7079" s="1" t="s">
        <v>36</v>
      </c>
      <c r="K7079">
        <v>22.911000000000001</v>
      </c>
      <c r="L7079">
        <v>7</v>
      </c>
      <c r="M7079">
        <v>0.7</v>
      </c>
      <c r="N7079">
        <v>-17.565100000000001</v>
      </c>
      <c r="O7079">
        <f>(Table1[[#This Row],[Sales]]-Table1[[#This Row],[Profit]])/Table1[[#This Row],[Quantity]]</f>
        <v>5.7823000000000002</v>
      </c>
      <c r="P7079">
        <f>Table1[[#This Row],[Sales]]/Table1[[#This Row],[Quantity]]</f>
        <v>3.2730000000000001</v>
      </c>
      <c r="Q7079" t="str">
        <f t="shared" si="220"/>
        <v>2022</v>
      </c>
      <c r="R7079" t="str">
        <f t="shared" si="221"/>
        <v>09</v>
      </c>
      <c r="S7079">
        <f>CEILING(Table1[[#This Row],[Month]]/3,1)</f>
        <v>3</v>
      </c>
      <c r="T7079" s="9">
        <f>(Table1[[#This Row],[Profit]]/Table1[[#This Row],[Sales]])</f>
        <v>-0.76666666666666672</v>
      </c>
    </row>
    <row r="7080" spans="1:20" x14ac:dyDescent="0.25">
      <c r="A7080">
        <v>20220903</v>
      </c>
      <c r="B7080" s="1" t="s">
        <v>929</v>
      </c>
      <c r="C7080" s="1" t="s">
        <v>46</v>
      </c>
      <c r="D7080" s="1" t="s">
        <v>47</v>
      </c>
      <c r="E7080" s="1" t="s">
        <v>17</v>
      </c>
      <c r="F7080" s="1" t="s">
        <v>48</v>
      </c>
      <c r="G7080" s="1" t="s">
        <v>239</v>
      </c>
      <c r="H7080" s="1" t="s">
        <v>62</v>
      </c>
      <c r="I7080" s="1" t="s">
        <v>21</v>
      </c>
      <c r="J7080" s="1" t="s">
        <v>44</v>
      </c>
      <c r="K7080">
        <v>309.45600000000002</v>
      </c>
      <c r="L7080">
        <v>9</v>
      </c>
      <c r="M7080">
        <v>0.2</v>
      </c>
      <c r="N7080">
        <v>34.813800000000001</v>
      </c>
      <c r="O7080">
        <f>(Table1[[#This Row],[Sales]]-Table1[[#This Row],[Profit]])/Table1[[#This Row],[Quantity]]</f>
        <v>30.515799999999999</v>
      </c>
      <c r="P7080">
        <f>Table1[[#This Row],[Sales]]/Table1[[#This Row],[Quantity]]</f>
        <v>34.384</v>
      </c>
      <c r="Q7080" t="str">
        <f t="shared" si="220"/>
        <v>2022</v>
      </c>
      <c r="R7080" t="str">
        <f t="shared" si="221"/>
        <v>09</v>
      </c>
      <c r="S7080">
        <f>CEILING(Table1[[#This Row],[Month]]/3,1)</f>
        <v>3</v>
      </c>
      <c r="T7080" s="9">
        <f>(Table1[[#This Row],[Profit]]/Table1[[#This Row],[Sales]])</f>
        <v>0.11249999999999999</v>
      </c>
    </row>
    <row r="7081" spans="1:20" x14ac:dyDescent="0.25">
      <c r="A7081">
        <v>20220903</v>
      </c>
      <c r="B7081" s="1" t="s">
        <v>929</v>
      </c>
      <c r="C7081" s="1" t="s">
        <v>46</v>
      </c>
      <c r="D7081" s="1" t="s">
        <v>47</v>
      </c>
      <c r="E7081" s="1" t="s">
        <v>17</v>
      </c>
      <c r="F7081" s="1" t="s">
        <v>48</v>
      </c>
      <c r="G7081" s="1" t="s">
        <v>239</v>
      </c>
      <c r="H7081" s="1" t="s">
        <v>62</v>
      </c>
      <c r="I7081" s="1" t="s">
        <v>21</v>
      </c>
      <c r="J7081" s="1" t="s">
        <v>42</v>
      </c>
      <c r="K7081">
        <v>19.456</v>
      </c>
      <c r="L7081">
        <v>4</v>
      </c>
      <c r="M7081">
        <v>0.2</v>
      </c>
      <c r="N7081">
        <v>3.4047999999999998</v>
      </c>
      <c r="O7081">
        <f>(Table1[[#This Row],[Sales]]-Table1[[#This Row],[Profit]])/Table1[[#This Row],[Quantity]]</f>
        <v>4.0128000000000004</v>
      </c>
      <c r="P7081">
        <f>Table1[[#This Row],[Sales]]/Table1[[#This Row],[Quantity]]</f>
        <v>4.8639999999999999</v>
      </c>
      <c r="Q7081" t="str">
        <f t="shared" si="220"/>
        <v>2022</v>
      </c>
      <c r="R7081" t="str">
        <f t="shared" si="221"/>
        <v>09</v>
      </c>
      <c r="S7081">
        <f>CEILING(Table1[[#This Row],[Month]]/3,1)</f>
        <v>3</v>
      </c>
      <c r="T7081" s="9">
        <f>(Table1[[#This Row],[Profit]]/Table1[[#This Row],[Sales]])</f>
        <v>0.17499999999999999</v>
      </c>
    </row>
    <row r="7082" spans="1:20" x14ac:dyDescent="0.25">
      <c r="A7082">
        <v>20220903</v>
      </c>
      <c r="B7082" s="1" t="s">
        <v>929</v>
      </c>
      <c r="C7082" s="1" t="s">
        <v>46</v>
      </c>
      <c r="D7082" s="1" t="s">
        <v>47</v>
      </c>
      <c r="E7082" s="1" t="s">
        <v>17</v>
      </c>
      <c r="F7082" s="1" t="s">
        <v>48</v>
      </c>
      <c r="G7082" s="1" t="s">
        <v>239</v>
      </c>
      <c r="H7082" s="1" t="s">
        <v>62</v>
      </c>
      <c r="I7082" s="1" t="s">
        <v>21</v>
      </c>
      <c r="J7082" s="1" t="s">
        <v>36</v>
      </c>
      <c r="K7082">
        <v>472.51799999999997</v>
      </c>
      <c r="L7082">
        <v>3</v>
      </c>
      <c r="M7082">
        <v>0.4</v>
      </c>
      <c r="N7082">
        <v>-149.63069999999999</v>
      </c>
      <c r="O7082">
        <f>(Table1[[#This Row],[Sales]]-Table1[[#This Row],[Profit]])/Table1[[#This Row],[Quantity]]</f>
        <v>207.38289999999998</v>
      </c>
      <c r="P7082">
        <f>Table1[[#This Row],[Sales]]/Table1[[#This Row],[Quantity]]</f>
        <v>157.506</v>
      </c>
      <c r="Q7082" t="str">
        <f t="shared" si="220"/>
        <v>2022</v>
      </c>
      <c r="R7082" t="str">
        <f t="shared" si="221"/>
        <v>09</v>
      </c>
      <c r="S7082">
        <f>CEILING(Table1[[#This Row],[Month]]/3,1)</f>
        <v>3</v>
      </c>
      <c r="T7082" s="9">
        <f>(Table1[[#This Row],[Profit]]/Table1[[#This Row],[Sales]])</f>
        <v>-0.31666666666666665</v>
      </c>
    </row>
    <row r="7083" spans="1:20" x14ac:dyDescent="0.25">
      <c r="A7083">
        <v>20220903</v>
      </c>
      <c r="B7083" s="1" t="s">
        <v>929</v>
      </c>
      <c r="C7083" s="1" t="s">
        <v>46</v>
      </c>
      <c r="D7083" s="1" t="s">
        <v>47</v>
      </c>
      <c r="E7083" s="1" t="s">
        <v>17</v>
      </c>
      <c r="F7083" s="1" t="s">
        <v>48</v>
      </c>
      <c r="G7083" s="1" t="s">
        <v>239</v>
      </c>
      <c r="H7083" s="1" t="s">
        <v>62</v>
      </c>
      <c r="I7083" s="1" t="s">
        <v>21</v>
      </c>
      <c r="J7083" s="1" t="s">
        <v>94</v>
      </c>
      <c r="K7083">
        <v>1012.68</v>
      </c>
      <c r="L7083">
        <v>3</v>
      </c>
      <c r="M7083">
        <v>0.2</v>
      </c>
      <c r="N7083">
        <v>303.80399999999997</v>
      </c>
      <c r="O7083">
        <f>(Table1[[#This Row],[Sales]]-Table1[[#This Row],[Profit]])/Table1[[#This Row],[Quantity]]</f>
        <v>236.292</v>
      </c>
      <c r="P7083">
        <f>Table1[[#This Row],[Sales]]/Table1[[#This Row],[Quantity]]</f>
        <v>337.56</v>
      </c>
      <c r="Q7083" t="str">
        <f t="shared" si="220"/>
        <v>2022</v>
      </c>
      <c r="R7083" t="str">
        <f t="shared" si="221"/>
        <v>09</v>
      </c>
      <c r="S7083">
        <f>CEILING(Table1[[#This Row],[Month]]/3,1)</f>
        <v>3</v>
      </c>
      <c r="T7083" s="9">
        <f>(Table1[[#This Row],[Profit]]/Table1[[#This Row],[Sales]])</f>
        <v>0.3</v>
      </c>
    </row>
    <row r="7084" spans="1:20" x14ac:dyDescent="0.25">
      <c r="A7084">
        <v>20220903</v>
      </c>
      <c r="B7084" s="1" t="s">
        <v>929</v>
      </c>
      <c r="C7084" s="1" t="s">
        <v>46</v>
      </c>
      <c r="D7084" s="1" t="s">
        <v>47</v>
      </c>
      <c r="E7084" s="1" t="s">
        <v>17</v>
      </c>
      <c r="F7084" s="1" t="s">
        <v>48</v>
      </c>
      <c r="G7084" s="1" t="s">
        <v>239</v>
      </c>
      <c r="H7084" s="1" t="s">
        <v>62</v>
      </c>
      <c r="I7084" s="1" t="s">
        <v>21</v>
      </c>
      <c r="J7084" s="1" t="s">
        <v>36</v>
      </c>
      <c r="K7084">
        <v>17.22</v>
      </c>
      <c r="L7084">
        <v>5</v>
      </c>
      <c r="M7084">
        <v>0.7</v>
      </c>
      <c r="N7084">
        <v>-12.628</v>
      </c>
      <c r="O7084">
        <f>(Table1[[#This Row],[Sales]]-Table1[[#This Row],[Profit]])/Table1[[#This Row],[Quantity]]</f>
        <v>5.9695999999999998</v>
      </c>
      <c r="P7084">
        <f>Table1[[#This Row],[Sales]]/Table1[[#This Row],[Quantity]]</f>
        <v>3.444</v>
      </c>
      <c r="Q7084" t="str">
        <f t="shared" si="220"/>
        <v>2022</v>
      </c>
      <c r="R7084" t="str">
        <f t="shared" si="221"/>
        <v>09</v>
      </c>
      <c r="S7084">
        <f>CEILING(Table1[[#This Row],[Month]]/3,1)</f>
        <v>3</v>
      </c>
      <c r="T7084" s="9">
        <f>(Table1[[#This Row],[Profit]]/Table1[[#This Row],[Sales]])</f>
        <v>-0.73333333333333339</v>
      </c>
    </row>
    <row r="7085" spans="1:20" x14ac:dyDescent="0.25">
      <c r="A7085">
        <v>20230722</v>
      </c>
      <c r="B7085" s="1" t="s">
        <v>548</v>
      </c>
      <c r="C7085" s="1" t="s">
        <v>25</v>
      </c>
      <c r="D7085" s="1" t="s">
        <v>446</v>
      </c>
      <c r="E7085" s="1" t="s">
        <v>27</v>
      </c>
      <c r="F7085" s="1" t="s">
        <v>28</v>
      </c>
      <c r="G7085" s="1" t="s">
        <v>187</v>
      </c>
      <c r="H7085" s="1" t="s">
        <v>20</v>
      </c>
      <c r="I7085" s="1" t="s">
        <v>30</v>
      </c>
      <c r="J7085" s="1" t="s">
        <v>42</v>
      </c>
      <c r="K7085">
        <v>3.52</v>
      </c>
      <c r="L7085">
        <v>2</v>
      </c>
      <c r="M7085">
        <v>0</v>
      </c>
      <c r="N7085">
        <v>1.6896</v>
      </c>
      <c r="O7085">
        <f>(Table1[[#This Row],[Sales]]-Table1[[#This Row],[Profit]])/Table1[[#This Row],[Quantity]]</f>
        <v>0.91520000000000001</v>
      </c>
      <c r="P7085">
        <f>Table1[[#This Row],[Sales]]/Table1[[#This Row],[Quantity]]</f>
        <v>1.76</v>
      </c>
      <c r="Q7085" t="str">
        <f t="shared" si="220"/>
        <v>2023</v>
      </c>
      <c r="R7085" t="str">
        <f t="shared" si="221"/>
        <v>07</v>
      </c>
      <c r="S7085">
        <f>CEILING(Table1[[#This Row],[Month]]/3,1)</f>
        <v>3</v>
      </c>
      <c r="T7085" s="9">
        <f>(Table1[[#This Row],[Profit]]/Table1[[#This Row],[Sales]])</f>
        <v>0.48</v>
      </c>
    </row>
    <row r="7086" spans="1:20" x14ac:dyDescent="0.25">
      <c r="A7086">
        <v>20230722</v>
      </c>
      <c r="B7086" s="1" t="s">
        <v>548</v>
      </c>
      <c r="C7086" s="1" t="s">
        <v>25</v>
      </c>
      <c r="D7086" s="1" t="s">
        <v>446</v>
      </c>
      <c r="E7086" s="1" t="s">
        <v>27</v>
      </c>
      <c r="F7086" s="1" t="s">
        <v>28</v>
      </c>
      <c r="G7086" s="1" t="s">
        <v>187</v>
      </c>
      <c r="H7086" s="1" t="s">
        <v>20</v>
      </c>
      <c r="I7086" s="1" t="s">
        <v>30</v>
      </c>
      <c r="J7086" s="1" t="s">
        <v>43</v>
      </c>
      <c r="K7086">
        <v>1626.192</v>
      </c>
      <c r="L7086">
        <v>9</v>
      </c>
      <c r="M7086">
        <v>0.2</v>
      </c>
      <c r="N7086">
        <v>121.9644</v>
      </c>
      <c r="O7086">
        <f>(Table1[[#This Row],[Sales]]-Table1[[#This Row],[Profit]])/Table1[[#This Row],[Quantity]]</f>
        <v>167.13639999999998</v>
      </c>
      <c r="P7086">
        <f>Table1[[#This Row],[Sales]]/Table1[[#This Row],[Quantity]]</f>
        <v>180.68799999999999</v>
      </c>
      <c r="Q7086" t="str">
        <f t="shared" si="220"/>
        <v>2023</v>
      </c>
      <c r="R7086" t="str">
        <f t="shared" si="221"/>
        <v>07</v>
      </c>
      <c r="S7086">
        <f>CEILING(Table1[[#This Row],[Month]]/3,1)</f>
        <v>3</v>
      </c>
      <c r="T7086" s="9">
        <f>(Table1[[#This Row],[Profit]]/Table1[[#This Row],[Sales]])</f>
        <v>7.4999999999999997E-2</v>
      </c>
    </row>
    <row r="7087" spans="1:20" x14ac:dyDescent="0.25">
      <c r="A7087">
        <v>20230926</v>
      </c>
      <c r="B7087" s="1" t="s">
        <v>664</v>
      </c>
      <c r="C7087" s="1" t="s">
        <v>85</v>
      </c>
      <c r="D7087" s="1" t="s">
        <v>571</v>
      </c>
      <c r="E7087" s="1" t="s">
        <v>17</v>
      </c>
      <c r="F7087" s="1" t="s">
        <v>34</v>
      </c>
      <c r="G7087" s="1" t="s">
        <v>257</v>
      </c>
      <c r="H7087" s="1" t="s">
        <v>75</v>
      </c>
      <c r="I7087" s="1" t="s">
        <v>30</v>
      </c>
      <c r="J7087" s="1" t="s">
        <v>36</v>
      </c>
      <c r="K7087">
        <v>8.5950000000000006</v>
      </c>
      <c r="L7087">
        <v>5</v>
      </c>
      <c r="M7087">
        <v>0.7</v>
      </c>
      <c r="N7087">
        <v>-6.3029999999999999</v>
      </c>
      <c r="O7087">
        <f>(Table1[[#This Row],[Sales]]-Table1[[#This Row],[Profit]])/Table1[[#This Row],[Quantity]]</f>
        <v>2.9796</v>
      </c>
      <c r="P7087">
        <f>Table1[[#This Row],[Sales]]/Table1[[#This Row],[Quantity]]</f>
        <v>1.7190000000000001</v>
      </c>
      <c r="Q7087" t="str">
        <f t="shared" si="220"/>
        <v>2023</v>
      </c>
      <c r="R7087" t="str">
        <f t="shared" si="221"/>
        <v>09</v>
      </c>
      <c r="S7087">
        <f>CEILING(Table1[[#This Row],[Month]]/3,1)</f>
        <v>3</v>
      </c>
      <c r="T7087" s="9">
        <f>(Table1[[#This Row],[Profit]]/Table1[[#This Row],[Sales]])</f>
        <v>-0.73333333333333328</v>
      </c>
    </row>
    <row r="7088" spans="1:20" x14ac:dyDescent="0.25">
      <c r="A7088">
        <v>20230926</v>
      </c>
      <c r="B7088" s="1" t="s">
        <v>664</v>
      </c>
      <c r="C7088" s="1" t="s">
        <v>85</v>
      </c>
      <c r="D7088" s="1" t="s">
        <v>571</v>
      </c>
      <c r="E7088" s="1" t="s">
        <v>17</v>
      </c>
      <c r="F7088" s="1" t="s">
        <v>34</v>
      </c>
      <c r="G7088" s="1" t="s">
        <v>257</v>
      </c>
      <c r="H7088" s="1" t="s">
        <v>75</v>
      </c>
      <c r="I7088" s="1" t="s">
        <v>30</v>
      </c>
      <c r="J7088" s="1" t="s">
        <v>50</v>
      </c>
      <c r="K7088">
        <v>190.89599999999999</v>
      </c>
      <c r="L7088">
        <v>2</v>
      </c>
      <c r="M7088">
        <v>0.2</v>
      </c>
      <c r="N7088">
        <v>-42.951599999999999</v>
      </c>
      <c r="O7088">
        <f>(Table1[[#This Row],[Sales]]-Table1[[#This Row],[Profit]])/Table1[[#This Row],[Quantity]]</f>
        <v>116.9238</v>
      </c>
      <c r="P7088">
        <f>Table1[[#This Row],[Sales]]/Table1[[#This Row],[Quantity]]</f>
        <v>95.447999999999993</v>
      </c>
      <c r="Q7088" t="str">
        <f t="shared" si="220"/>
        <v>2023</v>
      </c>
      <c r="R7088" t="str">
        <f t="shared" si="221"/>
        <v>09</v>
      </c>
      <c r="S7088">
        <f>CEILING(Table1[[#This Row],[Month]]/3,1)</f>
        <v>3</v>
      </c>
      <c r="T7088" s="9">
        <f>(Table1[[#This Row],[Profit]]/Table1[[#This Row],[Sales]])</f>
        <v>-0.22500000000000001</v>
      </c>
    </row>
    <row r="7089" spans="1:20" x14ac:dyDescent="0.25">
      <c r="A7089">
        <v>20230804</v>
      </c>
      <c r="B7089" s="1" t="s">
        <v>1054</v>
      </c>
      <c r="C7089" s="1" t="s">
        <v>25</v>
      </c>
      <c r="D7089" s="1" t="s">
        <v>26</v>
      </c>
      <c r="E7089" s="1" t="s">
        <v>27</v>
      </c>
      <c r="F7089" s="1" t="s">
        <v>28</v>
      </c>
      <c r="G7089" s="1" t="s">
        <v>218</v>
      </c>
      <c r="H7089" s="1" t="s">
        <v>161</v>
      </c>
      <c r="I7089" s="1" t="s">
        <v>21</v>
      </c>
      <c r="J7089" s="1" t="s">
        <v>37</v>
      </c>
      <c r="K7089">
        <v>99.87</v>
      </c>
      <c r="L7089">
        <v>3</v>
      </c>
      <c r="M7089">
        <v>0</v>
      </c>
      <c r="N7089">
        <v>23.968800000000002</v>
      </c>
      <c r="O7089">
        <f>(Table1[[#This Row],[Sales]]-Table1[[#This Row],[Profit]])/Table1[[#This Row],[Quantity]]</f>
        <v>25.3004</v>
      </c>
      <c r="P7089">
        <f>Table1[[#This Row],[Sales]]/Table1[[#This Row],[Quantity]]</f>
        <v>33.29</v>
      </c>
      <c r="Q7089" t="str">
        <f t="shared" si="220"/>
        <v>2023</v>
      </c>
      <c r="R7089" t="str">
        <f t="shared" si="221"/>
        <v>08</v>
      </c>
      <c r="S7089">
        <f>CEILING(Table1[[#This Row],[Month]]/3,1)</f>
        <v>3</v>
      </c>
      <c r="T7089" s="9">
        <f>(Table1[[#This Row],[Profit]]/Table1[[#This Row],[Sales]])</f>
        <v>0.24000000000000002</v>
      </c>
    </row>
    <row r="7090" spans="1:20" x14ac:dyDescent="0.25">
      <c r="A7090">
        <v>20211025</v>
      </c>
      <c r="B7090" s="1" t="s">
        <v>512</v>
      </c>
      <c r="C7090" s="1" t="s">
        <v>412</v>
      </c>
      <c r="D7090" s="1" t="s">
        <v>737</v>
      </c>
      <c r="E7090" s="1" t="s">
        <v>17</v>
      </c>
      <c r="F7090" s="1" t="s">
        <v>197</v>
      </c>
      <c r="G7090" s="1" t="s">
        <v>249</v>
      </c>
      <c r="H7090" s="1" t="s">
        <v>55</v>
      </c>
      <c r="I7090" s="1" t="s">
        <v>21</v>
      </c>
      <c r="J7090" s="1" t="s">
        <v>42</v>
      </c>
      <c r="K7090">
        <v>79.36</v>
      </c>
      <c r="L7090">
        <v>4</v>
      </c>
      <c r="M7090">
        <v>0</v>
      </c>
      <c r="N7090">
        <v>23.808</v>
      </c>
      <c r="O7090">
        <f>(Table1[[#This Row],[Sales]]-Table1[[#This Row],[Profit]])/Table1[[#This Row],[Quantity]]</f>
        <v>13.888</v>
      </c>
      <c r="P7090">
        <f>Table1[[#This Row],[Sales]]/Table1[[#This Row],[Quantity]]</f>
        <v>19.84</v>
      </c>
      <c r="Q7090" t="str">
        <f t="shared" si="220"/>
        <v>2021</v>
      </c>
      <c r="R7090" t="str">
        <f t="shared" si="221"/>
        <v>10</v>
      </c>
      <c r="S7090">
        <f>CEILING(Table1[[#This Row],[Month]]/3,1)</f>
        <v>4</v>
      </c>
      <c r="T7090" s="9">
        <f>(Table1[[#This Row],[Profit]]/Table1[[#This Row],[Sales]])</f>
        <v>0.3</v>
      </c>
    </row>
    <row r="7091" spans="1:20" x14ac:dyDescent="0.25">
      <c r="A7091">
        <v>20230616</v>
      </c>
      <c r="B7091" s="1" t="s">
        <v>339</v>
      </c>
      <c r="C7091" s="1" t="s">
        <v>25</v>
      </c>
      <c r="D7091" s="1" t="s">
        <v>26</v>
      </c>
      <c r="E7091" s="1" t="s">
        <v>27</v>
      </c>
      <c r="F7091" s="1" t="s">
        <v>28</v>
      </c>
      <c r="G7091" s="1" t="s">
        <v>340</v>
      </c>
      <c r="H7091" s="1" t="s">
        <v>55</v>
      </c>
      <c r="I7091" s="1" t="s">
        <v>30</v>
      </c>
      <c r="J7091" s="1" t="s">
        <v>43</v>
      </c>
      <c r="K7091">
        <v>119.96</v>
      </c>
      <c r="L7091">
        <v>1</v>
      </c>
      <c r="M7091">
        <v>0.2</v>
      </c>
      <c r="N7091">
        <v>7.4974999999999996</v>
      </c>
      <c r="O7091">
        <f>(Table1[[#This Row],[Sales]]-Table1[[#This Row],[Profit]])/Table1[[#This Row],[Quantity]]</f>
        <v>112.46249999999999</v>
      </c>
      <c r="P7091">
        <f>Table1[[#This Row],[Sales]]/Table1[[#This Row],[Quantity]]</f>
        <v>119.96</v>
      </c>
      <c r="Q7091" t="str">
        <f t="shared" si="220"/>
        <v>2023</v>
      </c>
      <c r="R7091" t="str">
        <f t="shared" si="221"/>
        <v>06</v>
      </c>
      <c r="S7091">
        <f>CEILING(Table1[[#This Row],[Month]]/3,1)</f>
        <v>2</v>
      </c>
      <c r="T7091" s="9">
        <f>(Table1[[#This Row],[Profit]]/Table1[[#This Row],[Sales]])</f>
        <v>6.25E-2</v>
      </c>
    </row>
    <row r="7092" spans="1:20" x14ac:dyDescent="0.25">
      <c r="A7092">
        <v>20210109</v>
      </c>
      <c r="B7092" s="1" t="s">
        <v>898</v>
      </c>
      <c r="C7092" s="1" t="s">
        <v>15</v>
      </c>
      <c r="D7092" s="1" t="s">
        <v>16</v>
      </c>
      <c r="E7092" s="1" t="s">
        <v>17</v>
      </c>
      <c r="F7092" s="1" t="s">
        <v>18</v>
      </c>
      <c r="G7092" s="1" t="s">
        <v>486</v>
      </c>
      <c r="H7092" s="1" t="s">
        <v>40</v>
      </c>
      <c r="I7092" s="1" t="s">
        <v>21</v>
      </c>
      <c r="J7092" s="1" t="s">
        <v>50</v>
      </c>
      <c r="K7092">
        <v>106.32</v>
      </c>
      <c r="L7092">
        <v>3</v>
      </c>
      <c r="M7092">
        <v>0</v>
      </c>
      <c r="N7092">
        <v>49.970399999999998</v>
      </c>
      <c r="O7092">
        <f>(Table1[[#This Row],[Sales]]-Table1[[#This Row],[Profit]])/Table1[[#This Row],[Quantity]]</f>
        <v>18.783199999999997</v>
      </c>
      <c r="P7092">
        <f>Table1[[#This Row],[Sales]]/Table1[[#This Row],[Quantity]]</f>
        <v>35.44</v>
      </c>
      <c r="Q7092" t="str">
        <f t="shared" si="220"/>
        <v>2021</v>
      </c>
      <c r="R7092" t="str">
        <f t="shared" si="221"/>
        <v>01</v>
      </c>
      <c r="S7092">
        <f>CEILING(Table1[[#This Row],[Month]]/3,1)</f>
        <v>1</v>
      </c>
      <c r="T7092" s="9">
        <f>(Table1[[#This Row],[Profit]]/Table1[[#This Row],[Sales]])</f>
        <v>0.47000000000000003</v>
      </c>
    </row>
    <row r="7093" spans="1:20" x14ac:dyDescent="0.25">
      <c r="A7093">
        <v>20210109</v>
      </c>
      <c r="B7093" s="1" t="s">
        <v>898</v>
      </c>
      <c r="C7093" s="1" t="s">
        <v>15</v>
      </c>
      <c r="D7093" s="1" t="s">
        <v>16</v>
      </c>
      <c r="E7093" s="1" t="s">
        <v>17</v>
      </c>
      <c r="F7093" s="1" t="s">
        <v>18</v>
      </c>
      <c r="G7093" s="1" t="s">
        <v>486</v>
      </c>
      <c r="H7093" s="1" t="s">
        <v>40</v>
      </c>
      <c r="I7093" s="1" t="s">
        <v>21</v>
      </c>
      <c r="J7093" s="1" t="s">
        <v>44</v>
      </c>
      <c r="K7093">
        <v>163.44</v>
      </c>
      <c r="L7093">
        <v>3</v>
      </c>
      <c r="M7093">
        <v>0</v>
      </c>
      <c r="N7093">
        <v>45.763199999999998</v>
      </c>
      <c r="O7093">
        <f>(Table1[[#This Row],[Sales]]-Table1[[#This Row],[Profit]])/Table1[[#This Row],[Quantity]]</f>
        <v>39.2256</v>
      </c>
      <c r="P7093">
        <f>Table1[[#This Row],[Sales]]/Table1[[#This Row],[Quantity]]</f>
        <v>54.48</v>
      </c>
      <c r="Q7093" t="str">
        <f t="shared" si="220"/>
        <v>2021</v>
      </c>
      <c r="R7093" t="str">
        <f t="shared" si="221"/>
        <v>01</v>
      </c>
      <c r="S7093">
        <f>CEILING(Table1[[#This Row],[Month]]/3,1)</f>
        <v>1</v>
      </c>
      <c r="T7093" s="9">
        <f>(Table1[[#This Row],[Profit]]/Table1[[#This Row],[Sales]])</f>
        <v>0.27999999999999997</v>
      </c>
    </row>
    <row r="7094" spans="1:20" x14ac:dyDescent="0.25">
      <c r="A7094">
        <v>20210109</v>
      </c>
      <c r="B7094" s="1" t="s">
        <v>898</v>
      </c>
      <c r="C7094" s="1" t="s">
        <v>15</v>
      </c>
      <c r="D7094" s="1" t="s">
        <v>16</v>
      </c>
      <c r="E7094" s="1" t="s">
        <v>17</v>
      </c>
      <c r="F7094" s="1" t="s">
        <v>18</v>
      </c>
      <c r="G7094" s="1" t="s">
        <v>486</v>
      </c>
      <c r="H7094" s="1" t="s">
        <v>40</v>
      </c>
      <c r="I7094" s="1" t="s">
        <v>21</v>
      </c>
      <c r="J7094" s="1" t="s">
        <v>42</v>
      </c>
      <c r="K7094">
        <v>42.76</v>
      </c>
      <c r="L7094">
        <v>2</v>
      </c>
      <c r="M7094">
        <v>0</v>
      </c>
      <c r="N7094">
        <v>11.117599999999999</v>
      </c>
      <c r="O7094">
        <f>(Table1[[#This Row],[Sales]]-Table1[[#This Row],[Profit]])/Table1[[#This Row],[Quantity]]</f>
        <v>15.821199999999999</v>
      </c>
      <c r="P7094">
        <f>Table1[[#This Row],[Sales]]/Table1[[#This Row],[Quantity]]</f>
        <v>21.38</v>
      </c>
      <c r="Q7094" t="str">
        <f t="shared" si="220"/>
        <v>2021</v>
      </c>
      <c r="R7094" t="str">
        <f t="shared" si="221"/>
        <v>01</v>
      </c>
      <c r="S7094">
        <f>CEILING(Table1[[#This Row],[Month]]/3,1)</f>
        <v>1</v>
      </c>
      <c r="T7094" s="9">
        <f>(Table1[[#This Row],[Profit]]/Table1[[#This Row],[Sales]])</f>
        <v>0.26</v>
      </c>
    </row>
    <row r="7095" spans="1:20" x14ac:dyDescent="0.25">
      <c r="A7095">
        <v>20210109</v>
      </c>
      <c r="B7095" s="1" t="s">
        <v>898</v>
      </c>
      <c r="C7095" s="1" t="s">
        <v>15</v>
      </c>
      <c r="D7095" s="1" t="s">
        <v>16</v>
      </c>
      <c r="E7095" s="1" t="s">
        <v>17</v>
      </c>
      <c r="F7095" s="1" t="s">
        <v>18</v>
      </c>
      <c r="G7095" s="1" t="s">
        <v>486</v>
      </c>
      <c r="H7095" s="1" t="s">
        <v>40</v>
      </c>
      <c r="I7095" s="1" t="s">
        <v>21</v>
      </c>
      <c r="J7095" s="1" t="s">
        <v>50</v>
      </c>
      <c r="K7095">
        <v>51.55</v>
      </c>
      <c r="L7095">
        <v>5</v>
      </c>
      <c r="M7095">
        <v>0</v>
      </c>
      <c r="N7095">
        <v>24.2285</v>
      </c>
      <c r="O7095">
        <f>(Table1[[#This Row],[Sales]]-Table1[[#This Row],[Profit]])/Table1[[#This Row],[Quantity]]</f>
        <v>5.4642999999999997</v>
      </c>
      <c r="P7095">
        <f>Table1[[#This Row],[Sales]]/Table1[[#This Row],[Quantity]]</f>
        <v>10.309999999999999</v>
      </c>
      <c r="Q7095" t="str">
        <f t="shared" si="220"/>
        <v>2021</v>
      </c>
      <c r="R7095" t="str">
        <f t="shared" si="221"/>
        <v>01</v>
      </c>
      <c r="S7095">
        <f>CEILING(Table1[[#This Row],[Month]]/3,1)</f>
        <v>1</v>
      </c>
      <c r="T7095" s="9">
        <f>(Table1[[#This Row],[Profit]]/Table1[[#This Row],[Sales]])</f>
        <v>0.47000000000000003</v>
      </c>
    </row>
    <row r="7096" spans="1:20" x14ac:dyDescent="0.25">
      <c r="A7096">
        <v>20210209</v>
      </c>
      <c r="B7096" s="1" t="s">
        <v>907</v>
      </c>
      <c r="C7096" s="1" t="s">
        <v>108</v>
      </c>
      <c r="D7096" s="1" t="s">
        <v>271</v>
      </c>
      <c r="E7096" s="1" t="s">
        <v>59</v>
      </c>
      <c r="F7096" s="1" t="s">
        <v>110</v>
      </c>
      <c r="G7096" s="1" t="s">
        <v>291</v>
      </c>
      <c r="H7096" s="1" t="s">
        <v>69</v>
      </c>
      <c r="I7096" s="1" t="s">
        <v>21</v>
      </c>
      <c r="J7096" s="1" t="s">
        <v>94</v>
      </c>
      <c r="K7096">
        <v>479.952</v>
      </c>
      <c r="L7096">
        <v>6</v>
      </c>
      <c r="M7096">
        <v>0.2</v>
      </c>
      <c r="N7096">
        <v>89.991</v>
      </c>
      <c r="O7096">
        <f>(Table1[[#This Row],[Sales]]-Table1[[#This Row],[Profit]])/Table1[[#This Row],[Quantity]]</f>
        <v>64.993499999999997</v>
      </c>
      <c r="P7096">
        <f>Table1[[#This Row],[Sales]]/Table1[[#This Row],[Quantity]]</f>
        <v>79.992000000000004</v>
      </c>
      <c r="Q7096" t="str">
        <f t="shared" si="220"/>
        <v>2021</v>
      </c>
      <c r="R7096" t="str">
        <f t="shared" si="221"/>
        <v>02</v>
      </c>
      <c r="S7096">
        <f>CEILING(Table1[[#This Row],[Month]]/3,1)</f>
        <v>1</v>
      </c>
      <c r="T7096" s="9">
        <f>(Table1[[#This Row],[Profit]]/Table1[[#This Row],[Sales]])</f>
        <v>0.1875</v>
      </c>
    </row>
    <row r="7097" spans="1:20" x14ac:dyDescent="0.25">
      <c r="A7097">
        <v>20220820</v>
      </c>
      <c r="B7097" s="1" t="s">
        <v>557</v>
      </c>
      <c r="C7097" s="1" t="s">
        <v>133</v>
      </c>
      <c r="D7097" s="1" t="s">
        <v>134</v>
      </c>
      <c r="E7097" s="1" t="s">
        <v>17</v>
      </c>
      <c r="F7097" s="1" t="s">
        <v>18</v>
      </c>
      <c r="G7097" s="1" t="s">
        <v>165</v>
      </c>
      <c r="H7097" s="1" t="s">
        <v>91</v>
      </c>
      <c r="I7097" s="1" t="s">
        <v>21</v>
      </c>
      <c r="J7097" s="1" t="s">
        <v>36</v>
      </c>
      <c r="K7097">
        <v>146.68799999999999</v>
      </c>
      <c r="L7097">
        <v>6</v>
      </c>
      <c r="M7097">
        <v>0.2</v>
      </c>
      <c r="N7097">
        <v>55.008000000000003</v>
      </c>
      <c r="O7097">
        <f>(Table1[[#This Row],[Sales]]-Table1[[#This Row],[Profit]])/Table1[[#This Row],[Quantity]]</f>
        <v>15.279999999999996</v>
      </c>
      <c r="P7097">
        <f>Table1[[#This Row],[Sales]]/Table1[[#This Row],[Quantity]]</f>
        <v>24.447999999999997</v>
      </c>
      <c r="Q7097" t="str">
        <f t="shared" si="220"/>
        <v>2022</v>
      </c>
      <c r="R7097" t="str">
        <f t="shared" si="221"/>
        <v>08</v>
      </c>
      <c r="S7097">
        <f>CEILING(Table1[[#This Row],[Month]]/3,1)</f>
        <v>3</v>
      </c>
      <c r="T7097" s="9">
        <f>(Table1[[#This Row],[Profit]]/Table1[[#This Row],[Sales]])</f>
        <v>0.37500000000000006</v>
      </c>
    </row>
    <row r="7098" spans="1:20" x14ac:dyDescent="0.25">
      <c r="A7098">
        <v>20220820</v>
      </c>
      <c r="B7098" s="1" t="s">
        <v>557</v>
      </c>
      <c r="C7098" s="1" t="s">
        <v>133</v>
      </c>
      <c r="D7098" s="1" t="s">
        <v>134</v>
      </c>
      <c r="E7098" s="1" t="s">
        <v>17</v>
      </c>
      <c r="F7098" s="1" t="s">
        <v>18</v>
      </c>
      <c r="G7098" s="1" t="s">
        <v>165</v>
      </c>
      <c r="H7098" s="1" t="s">
        <v>91</v>
      </c>
      <c r="I7098" s="1" t="s">
        <v>21</v>
      </c>
      <c r="J7098" s="1" t="s">
        <v>36</v>
      </c>
      <c r="K7098">
        <v>276.78399999999999</v>
      </c>
      <c r="L7098">
        <v>2</v>
      </c>
      <c r="M7098">
        <v>0.2</v>
      </c>
      <c r="N7098">
        <v>89.954800000000006</v>
      </c>
      <c r="O7098">
        <f>(Table1[[#This Row],[Sales]]-Table1[[#This Row],[Profit]])/Table1[[#This Row],[Quantity]]</f>
        <v>93.414599999999993</v>
      </c>
      <c r="P7098">
        <f>Table1[[#This Row],[Sales]]/Table1[[#This Row],[Quantity]]</f>
        <v>138.392</v>
      </c>
      <c r="Q7098" t="str">
        <f t="shared" si="220"/>
        <v>2022</v>
      </c>
      <c r="R7098" t="str">
        <f t="shared" si="221"/>
        <v>08</v>
      </c>
      <c r="S7098">
        <f>CEILING(Table1[[#This Row],[Month]]/3,1)</f>
        <v>3</v>
      </c>
      <c r="T7098" s="9">
        <f>(Table1[[#This Row],[Profit]]/Table1[[#This Row],[Sales]])</f>
        <v>0.32500000000000001</v>
      </c>
    </row>
    <row r="7099" spans="1:20" x14ac:dyDescent="0.25">
      <c r="A7099">
        <v>20220820</v>
      </c>
      <c r="B7099" s="1" t="s">
        <v>557</v>
      </c>
      <c r="C7099" s="1" t="s">
        <v>133</v>
      </c>
      <c r="D7099" s="1" t="s">
        <v>134</v>
      </c>
      <c r="E7099" s="1" t="s">
        <v>17</v>
      </c>
      <c r="F7099" s="1" t="s">
        <v>18</v>
      </c>
      <c r="G7099" s="1" t="s">
        <v>165</v>
      </c>
      <c r="H7099" s="1" t="s">
        <v>91</v>
      </c>
      <c r="I7099" s="1" t="s">
        <v>21</v>
      </c>
      <c r="J7099" s="1" t="s">
        <v>36</v>
      </c>
      <c r="K7099">
        <v>25.32</v>
      </c>
      <c r="L7099">
        <v>5</v>
      </c>
      <c r="M7099">
        <v>0.2</v>
      </c>
      <c r="N7099">
        <v>9.1784999999999997</v>
      </c>
      <c r="O7099">
        <f>(Table1[[#This Row],[Sales]]-Table1[[#This Row],[Profit]])/Table1[[#This Row],[Quantity]]</f>
        <v>3.2282999999999999</v>
      </c>
      <c r="P7099">
        <f>Table1[[#This Row],[Sales]]/Table1[[#This Row],[Quantity]]</f>
        <v>5.0640000000000001</v>
      </c>
      <c r="Q7099" t="str">
        <f t="shared" si="220"/>
        <v>2022</v>
      </c>
      <c r="R7099" t="str">
        <f t="shared" si="221"/>
        <v>08</v>
      </c>
      <c r="S7099">
        <f>CEILING(Table1[[#This Row],[Month]]/3,1)</f>
        <v>3</v>
      </c>
      <c r="T7099" s="9">
        <f>(Table1[[#This Row],[Profit]]/Table1[[#This Row],[Sales]])</f>
        <v>0.36249999999999999</v>
      </c>
    </row>
    <row r="7100" spans="1:20" x14ac:dyDescent="0.25">
      <c r="A7100">
        <v>20231107</v>
      </c>
      <c r="B7100" s="1" t="s">
        <v>560</v>
      </c>
      <c r="C7100" s="1" t="s">
        <v>133</v>
      </c>
      <c r="D7100" s="1" t="s">
        <v>134</v>
      </c>
      <c r="E7100" s="1" t="s">
        <v>17</v>
      </c>
      <c r="F7100" s="1" t="s">
        <v>18</v>
      </c>
      <c r="G7100" s="1" t="s">
        <v>561</v>
      </c>
      <c r="H7100" s="1" t="s">
        <v>101</v>
      </c>
      <c r="I7100" s="1" t="s">
        <v>21</v>
      </c>
      <c r="J7100" s="1" t="s">
        <v>50</v>
      </c>
      <c r="K7100">
        <v>318.95999999999998</v>
      </c>
      <c r="L7100">
        <v>9</v>
      </c>
      <c r="M7100">
        <v>0</v>
      </c>
      <c r="N7100">
        <v>149.91120000000001</v>
      </c>
      <c r="O7100">
        <f>(Table1[[#This Row],[Sales]]-Table1[[#This Row],[Profit]])/Table1[[#This Row],[Quantity]]</f>
        <v>18.783199999999997</v>
      </c>
      <c r="P7100">
        <f>Table1[[#This Row],[Sales]]/Table1[[#This Row],[Quantity]]</f>
        <v>35.44</v>
      </c>
      <c r="Q7100" t="str">
        <f t="shared" si="220"/>
        <v>2023</v>
      </c>
      <c r="R7100" t="str">
        <f t="shared" si="221"/>
        <v>11</v>
      </c>
      <c r="S7100">
        <f>CEILING(Table1[[#This Row],[Month]]/3,1)</f>
        <v>4</v>
      </c>
      <c r="T7100" s="9">
        <f>(Table1[[#This Row],[Profit]]/Table1[[#This Row],[Sales]])</f>
        <v>0.47000000000000003</v>
      </c>
    </row>
    <row r="7101" spans="1:20" x14ac:dyDescent="0.25">
      <c r="A7101">
        <v>20211226</v>
      </c>
      <c r="B7101" s="1" t="s">
        <v>1049</v>
      </c>
      <c r="C7101" s="1" t="s">
        <v>133</v>
      </c>
      <c r="D7101" s="1" t="s">
        <v>134</v>
      </c>
      <c r="E7101" s="1" t="s">
        <v>17</v>
      </c>
      <c r="F7101" s="1" t="s">
        <v>18</v>
      </c>
      <c r="G7101" s="1" t="s">
        <v>139</v>
      </c>
      <c r="H7101" s="1" t="s">
        <v>40</v>
      </c>
      <c r="I7101" s="1" t="s">
        <v>21</v>
      </c>
      <c r="J7101" s="1" t="s">
        <v>50</v>
      </c>
      <c r="K7101">
        <v>212.64</v>
      </c>
      <c r="L7101">
        <v>6</v>
      </c>
      <c r="M7101">
        <v>0</v>
      </c>
      <c r="N7101">
        <v>99.940799999999996</v>
      </c>
      <c r="O7101">
        <f>(Table1[[#This Row],[Sales]]-Table1[[#This Row],[Profit]])/Table1[[#This Row],[Quantity]]</f>
        <v>18.783199999999997</v>
      </c>
      <c r="P7101">
        <f>Table1[[#This Row],[Sales]]/Table1[[#This Row],[Quantity]]</f>
        <v>35.44</v>
      </c>
      <c r="Q7101" t="str">
        <f t="shared" si="220"/>
        <v>2021</v>
      </c>
      <c r="R7101" t="str">
        <f t="shared" si="221"/>
        <v>12</v>
      </c>
      <c r="S7101">
        <f>CEILING(Table1[[#This Row],[Month]]/3,1)</f>
        <v>4</v>
      </c>
      <c r="T7101" s="9">
        <f>(Table1[[#This Row],[Profit]]/Table1[[#This Row],[Sales]])</f>
        <v>0.47000000000000003</v>
      </c>
    </row>
    <row r="7102" spans="1:20" x14ac:dyDescent="0.25">
      <c r="A7102">
        <v>20201123</v>
      </c>
      <c r="B7102" s="1" t="s">
        <v>646</v>
      </c>
      <c r="C7102" s="1" t="s">
        <v>146</v>
      </c>
      <c r="D7102" s="1" t="s">
        <v>147</v>
      </c>
      <c r="E7102" s="1" t="s">
        <v>27</v>
      </c>
      <c r="F7102" s="1" t="s">
        <v>82</v>
      </c>
      <c r="G7102" s="1" t="s">
        <v>78</v>
      </c>
      <c r="H7102" s="1" t="s">
        <v>40</v>
      </c>
      <c r="I7102" s="1" t="s">
        <v>21</v>
      </c>
      <c r="J7102" s="1" t="s">
        <v>97</v>
      </c>
      <c r="K7102">
        <v>23.472000000000001</v>
      </c>
      <c r="L7102">
        <v>3</v>
      </c>
      <c r="M7102">
        <v>0.2</v>
      </c>
      <c r="N7102">
        <v>8.8019999999999996</v>
      </c>
      <c r="O7102">
        <f>(Table1[[#This Row],[Sales]]-Table1[[#This Row],[Profit]])/Table1[[#This Row],[Quantity]]</f>
        <v>4.8900000000000006</v>
      </c>
      <c r="P7102">
        <f>Table1[[#This Row],[Sales]]/Table1[[#This Row],[Quantity]]</f>
        <v>7.8240000000000007</v>
      </c>
      <c r="Q7102" t="str">
        <f t="shared" si="220"/>
        <v>2020</v>
      </c>
      <c r="R7102" t="str">
        <f t="shared" si="221"/>
        <v>11</v>
      </c>
      <c r="S7102">
        <f>CEILING(Table1[[#This Row],[Month]]/3,1)</f>
        <v>4</v>
      </c>
      <c r="T7102" s="9">
        <f>(Table1[[#This Row],[Profit]]/Table1[[#This Row],[Sales]])</f>
        <v>0.37499999999999994</v>
      </c>
    </row>
    <row r="7103" spans="1:20" x14ac:dyDescent="0.25">
      <c r="A7103">
        <v>20220802</v>
      </c>
      <c r="B7103" s="1" t="s">
        <v>1160</v>
      </c>
      <c r="C7103" s="1" t="s">
        <v>57</v>
      </c>
      <c r="D7103" s="1" t="s">
        <v>450</v>
      </c>
      <c r="E7103" s="1" t="s">
        <v>59</v>
      </c>
      <c r="F7103" s="1" t="s">
        <v>60</v>
      </c>
      <c r="G7103" s="1" t="s">
        <v>189</v>
      </c>
      <c r="H7103" s="1" t="s">
        <v>91</v>
      </c>
      <c r="I7103" s="1" t="s">
        <v>30</v>
      </c>
      <c r="J7103" s="1" t="s">
        <v>50</v>
      </c>
      <c r="K7103">
        <v>19.648</v>
      </c>
      <c r="L7103">
        <v>2</v>
      </c>
      <c r="M7103">
        <v>0.2</v>
      </c>
      <c r="N7103">
        <v>6.6311999999999998</v>
      </c>
      <c r="O7103">
        <f>(Table1[[#This Row],[Sales]]-Table1[[#This Row],[Profit]])/Table1[[#This Row],[Quantity]]</f>
        <v>6.5084</v>
      </c>
      <c r="P7103">
        <f>Table1[[#This Row],[Sales]]/Table1[[#This Row],[Quantity]]</f>
        <v>9.8239999999999998</v>
      </c>
      <c r="Q7103" t="str">
        <f t="shared" si="220"/>
        <v>2022</v>
      </c>
      <c r="R7103" t="str">
        <f t="shared" si="221"/>
        <v>08</v>
      </c>
      <c r="S7103">
        <f>CEILING(Table1[[#This Row],[Month]]/3,1)</f>
        <v>3</v>
      </c>
      <c r="T7103" s="9">
        <f>(Table1[[#This Row],[Profit]]/Table1[[#This Row],[Sales]])</f>
        <v>0.33749999999999997</v>
      </c>
    </row>
    <row r="7104" spans="1:20" x14ac:dyDescent="0.25">
      <c r="A7104">
        <v>20200921</v>
      </c>
      <c r="B7104" s="1" t="s">
        <v>749</v>
      </c>
      <c r="C7104" s="1" t="s">
        <v>85</v>
      </c>
      <c r="D7104" s="1" t="s">
        <v>86</v>
      </c>
      <c r="E7104" s="1" t="s">
        <v>17</v>
      </c>
      <c r="F7104" s="1" t="s">
        <v>34</v>
      </c>
      <c r="G7104" s="1" t="s">
        <v>218</v>
      </c>
      <c r="H7104" s="1" t="s">
        <v>161</v>
      </c>
      <c r="I7104" s="1" t="s">
        <v>21</v>
      </c>
      <c r="J7104" s="1" t="s">
        <v>36</v>
      </c>
      <c r="K7104">
        <v>6.57</v>
      </c>
      <c r="L7104">
        <v>3</v>
      </c>
      <c r="M7104">
        <v>0.7</v>
      </c>
      <c r="N7104">
        <v>-5.0369999999999999</v>
      </c>
      <c r="O7104">
        <f>(Table1[[#This Row],[Sales]]-Table1[[#This Row],[Profit]])/Table1[[#This Row],[Quantity]]</f>
        <v>3.8689999999999998</v>
      </c>
      <c r="P7104">
        <f>Table1[[#This Row],[Sales]]/Table1[[#This Row],[Quantity]]</f>
        <v>2.19</v>
      </c>
      <c r="Q7104" t="str">
        <f t="shared" si="220"/>
        <v>2020</v>
      </c>
      <c r="R7104" t="str">
        <f t="shared" si="221"/>
        <v>09</v>
      </c>
      <c r="S7104">
        <f>CEILING(Table1[[#This Row],[Month]]/3,1)</f>
        <v>3</v>
      </c>
      <c r="T7104" s="9">
        <f>(Table1[[#This Row],[Profit]]/Table1[[#This Row],[Sales]])</f>
        <v>-0.76666666666666661</v>
      </c>
    </row>
    <row r="7105" spans="1:20" x14ac:dyDescent="0.25">
      <c r="A7105">
        <v>20230905</v>
      </c>
      <c r="B7105" s="1" t="s">
        <v>757</v>
      </c>
      <c r="C7105" s="1" t="s">
        <v>25</v>
      </c>
      <c r="D7105" s="1" t="s">
        <v>621</v>
      </c>
      <c r="E7105" s="1" t="s">
        <v>27</v>
      </c>
      <c r="F7105" s="1" t="s">
        <v>28</v>
      </c>
      <c r="G7105" s="1" t="s">
        <v>336</v>
      </c>
      <c r="H7105" s="1" t="s">
        <v>69</v>
      </c>
      <c r="I7105" s="1" t="s">
        <v>21</v>
      </c>
      <c r="J7105" s="1" t="s">
        <v>37</v>
      </c>
      <c r="K7105">
        <v>421.1</v>
      </c>
      <c r="L7105">
        <v>2</v>
      </c>
      <c r="M7105">
        <v>0</v>
      </c>
      <c r="N7105">
        <v>105.27500000000001</v>
      </c>
      <c r="O7105">
        <f>(Table1[[#This Row],[Sales]]-Table1[[#This Row],[Profit]])/Table1[[#This Row],[Quantity]]</f>
        <v>157.91250000000002</v>
      </c>
      <c r="P7105">
        <f>Table1[[#This Row],[Sales]]/Table1[[#This Row],[Quantity]]</f>
        <v>210.55</v>
      </c>
      <c r="Q7105" t="str">
        <f t="shared" si="220"/>
        <v>2023</v>
      </c>
      <c r="R7105" t="str">
        <f t="shared" si="221"/>
        <v>09</v>
      </c>
      <c r="S7105">
        <f>CEILING(Table1[[#This Row],[Month]]/3,1)</f>
        <v>3</v>
      </c>
      <c r="T7105" s="9">
        <f>(Table1[[#This Row],[Profit]]/Table1[[#This Row],[Sales]])</f>
        <v>0.25</v>
      </c>
    </row>
    <row r="7106" spans="1:20" x14ac:dyDescent="0.25">
      <c r="A7106">
        <v>20230620</v>
      </c>
      <c r="B7106" s="1" t="s">
        <v>915</v>
      </c>
      <c r="C7106" s="1" t="s">
        <v>209</v>
      </c>
      <c r="D7106" s="1" t="s">
        <v>241</v>
      </c>
      <c r="E7106" s="1" t="s">
        <v>27</v>
      </c>
      <c r="F7106" s="1" t="s">
        <v>82</v>
      </c>
      <c r="G7106" s="1" t="s">
        <v>346</v>
      </c>
      <c r="H7106" s="1" t="s">
        <v>20</v>
      </c>
      <c r="I7106" s="1" t="s">
        <v>30</v>
      </c>
      <c r="J7106" s="1" t="s">
        <v>23</v>
      </c>
      <c r="K7106">
        <v>760.11599999999999</v>
      </c>
      <c r="L7106">
        <v>6</v>
      </c>
      <c r="M7106">
        <v>0.3</v>
      </c>
      <c r="N7106">
        <v>-43.435200000000002</v>
      </c>
      <c r="O7106">
        <f>(Table1[[#This Row],[Sales]]-Table1[[#This Row],[Profit]])/Table1[[#This Row],[Quantity]]</f>
        <v>133.92519999999999</v>
      </c>
      <c r="P7106">
        <f>Table1[[#This Row],[Sales]]/Table1[[#This Row],[Quantity]]</f>
        <v>126.68599999999999</v>
      </c>
      <c r="Q7106" t="str">
        <f t="shared" si="220"/>
        <v>2023</v>
      </c>
      <c r="R7106" t="str">
        <f t="shared" si="221"/>
        <v>06</v>
      </c>
      <c r="S7106">
        <f>CEILING(Table1[[#This Row],[Month]]/3,1)</f>
        <v>2</v>
      </c>
      <c r="T7106" s="9">
        <f>(Table1[[#This Row],[Profit]]/Table1[[#This Row],[Sales]])</f>
        <v>-5.7142857142857148E-2</v>
      </c>
    </row>
    <row r="7107" spans="1:20" x14ac:dyDescent="0.25">
      <c r="A7107">
        <v>20230620</v>
      </c>
      <c r="B7107" s="1" t="s">
        <v>915</v>
      </c>
      <c r="C7107" s="1" t="s">
        <v>209</v>
      </c>
      <c r="D7107" s="1" t="s">
        <v>241</v>
      </c>
      <c r="E7107" s="1" t="s">
        <v>27</v>
      </c>
      <c r="F7107" s="1" t="s">
        <v>82</v>
      </c>
      <c r="G7107" s="1" t="s">
        <v>346</v>
      </c>
      <c r="H7107" s="1" t="s">
        <v>20</v>
      </c>
      <c r="I7107" s="1" t="s">
        <v>30</v>
      </c>
      <c r="J7107" s="1" t="s">
        <v>41</v>
      </c>
      <c r="K7107">
        <v>38.783999999999999</v>
      </c>
      <c r="L7107">
        <v>3</v>
      </c>
      <c r="M7107">
        <v>0.2</v>
      </c>
      <c r="N7107">
        <v>7.2720000000000002</v>
      </c>
      <c r="O7107">
        <f>(Table1[[#This Row],[Sales]]-Table1[[#This Row],[Profit]])/Table1[[#This Row],[Quantity]]</f>
        <v>10.504</v>
      </c>
      <c r="P7107">
        <f>Table1[[#This Row],[Sales]]/Table1[[#This Row],[Quantity]]</f>
        <v>12.927999999999999</v>
      </c>
      <c r="Q7107" t="str">
        <f t="shared" ref="Q7107:Q7170" si="222">LEFT(A7107,4)</f>
        <v>2023</v>
      </c>
      <c r="R7107" t="str">
        <f t="shared" ref="R7107:R7170" si="223">MID(A7107,5,2)</f>
        <v>06</v>
      </c>
      <c r="S7107">
        <f>CEILING(Table1[[#This Row],[Month]]/3,1)</f>
        <v>2</v>
      </c>
      <c r="T7107" s="9">
        <f>(Table1[[#This Row],[Profit]]/Table1[[#This Row],[Sales]])</f>
        <v>0.1875</v>
      </c>
    </row>
    <row r="7108" spans="1:20" x14ac:dyDescent="0.25">
      <c r="A7108">
        <v>20230620</v>
      </c>
      <c r="B7108" s="1" t="s">
        <v>915</v>
      </c>
      <c r="C7108" s="1" t="s">
        <v>209</v>
      </c>
      <c r="D7108" s="1" t="s">
        <v>241</v>
      </c>
      <c r="E7108" s="1" t="s">
        <v>27</v>
      </c>
      <c r="F7108" s="1" t="s">
        <v>82</v>
      </c>
      <c r="G7108" s="1" t="s">
        <v>346</v>
      </c>
      <c r="H7108" s="1" t="s">
        <v>20</v>
      </c>
      <c r="I7108" s="1" t="s">
        <v>30</v>
      </c>
      <c r="J7108" s="1" t="s">
        <v>94</v>
      </c>
      <c r="K7108">
        <v>122.328</v>
      </c>
      <c r="L7108">
        <v>9</v>
      </c>
      <c r="M7108">
        <v>0.2</v>
      </c>
      <c r="N7108">
        <v>1.5290999999999999</v>
      </c>
      <c r="O7108">
        <f>(Table1[[#This Row],[Sales]]-Table1[[#This Row],[Profit]])/Table1[[#This Row],[Quantity]]</f>
        <v>13.4221</v>
      </c>
      <c r="P7108">
        <f>Table1[[#This Row],[Sales]]/Table1[[#This Row],[Quantity]]</f>
        <v>13.592000000000001</v>
      </c>
      <c r="Q7108" t="str">
        <f t="shared" si="222"/>
        <v>2023</v>
      </c>
      <c r="R7108" t="str">
        <f t="shared" si="223"/>
        <v>06</v>
      </c>
      <c r="S7108">
        <f>CEILING(Table1[[#This Row],[Month]]/3,1)</f>
        <v>2</v>
      </c>
      <c r="T7108" s="9">
        <f>(Table1[[#This Row],[Profit]]/Table1[[#This Row],[Sales]])</f>
        <v>1.2499999999999999E-2</v>
      </c>
    </row>
    <row r="7109" spans="1:20" x14ac:dyDescent="0.25">
      <c r="A7109">
        <v>20220420</v>
      </c>
      <c r="B7109" s="1" t="s">
        <v>140</v>
      </c>
      <c r="C7109" s="1" t="s">
        <v>133</v>
      </c>
      <c r="D7109" s="1" t="s">
        <v>134</v>
      </c>
      <c r="E7109" s="1" t="s">
        <v>17</v>
      </c>
      <c r="F7109" s="1" t="s">
        <v>18</v>
      </c>
      <c r="G7109" s="1" t="s">
        <v>141</v>
      </c>
      <c r="H7109" s="1" t="s">
        <v>91</v>
      </c>
      <c r="I7109" s="1" t="s">
        <v>21</v>
      </c>
      <c r="J7109" s="1" t="s">
        <v>43</v>
      </c>
      <c r="K7109">
        <v>25.98</v>
      </c>
      <c r="L7109">
        <v>2</v>
      </c>
      <c r="M7109">
        <v>0</v>
      </c>
      <c r="N7109">
        <v>0.77939999999999998</v>
      </c>
      <c r="O7109">
        <f>(Table1[[#This Row],[Sales]]-Table1[[#This Row],[Profit]])/Table1[[#This Row],[Quantity]]</f>
        <v>12.600300000000001</v>
      </c>
      <c r="P7109">
        <f>Table1[[#This Row],[Sales]]/Table1[[#This Row],[Quantity]]</f>
        <v>12.99</v>
      </c>
      <c r="Q7109" t="str">
        <f t="shared" si="222"/>
        <v>2022</v>
      </c>
      <c r="R7109" t="str">
        <f t="shared" si="223"/>
        <v>04</v>
      </c>
      <c r="S7109">
        <f>CEILING(Table1[[#This Row],[Month]]/3,1)</f>
        <v>2</v>
      </c>
      <c r="T7109" s="9">
        <f>(Table1[[#This Row],[Profit]]/Table1[[#This Row],[Sales]])</f>
        <v>0.03</v>
      </c>
    </row>
    <row r="7110" spans="1:20" x14ac:dyDescent="0.25">
      <c r="A7110">
        <v>20220420</v>
      </c>
      <c r="B7110" s="1" t="s">
        <v>140</v>
      </c>
      <c r="C7110" s="1" t="s">
        <v>133</v>
      </c>
      <c r="D7110" s="1" t="s">
        <v>134</v>
      </c>
      <c r="E7110" s="1" t="s">
        <v>17</v>
      </c>
      <c r="F7110" s="1" t="s">
        <v>18</v>
      </c>
      <c r="G7110" s="1" t="s">
        <v>141</v>
      </c>
      <c r="H7110" s="1" t="s">
        <v>91</v>
      </c>
      <c r="I7110" s="1" t="s">
        <v>21</v>
      </c>
      <c r="J7110" s="1" t="s">
        <v>42</v>
      </c>
      <c r="K7110">
        <v>3.28</v>
      </c>
      <c r="L7110">
        <v>2</v>
      </c>
      <c r="M7110">
        <v>0</v>
      </c>
      <c r="N7110">
        <v>1.476</v>
      </c>
      <c r="O7110">
        <f>(Table1[[#This Row],[Sales]]-Table1[[#This Row],[Profit]])/Table1[[#This Row],[Quantity]]</f>
        <v>0.90199999999999991</v>
      </c>
      <c r="P7110">
        <f>Table1[[#This Row],[Sales]]/Table1[[#This Row],[Quantity]]</f>
        <v>1.64</v>
      </c>
      <c r="Q7110" t="str">
        <f t="shared" si="222"/>
        <v>2022</v>
      </c>
      <c r="R7110" t="str">
        <f t="shared" si="223"/>
        <v>04</v>
      </c>
      <c r="S7110">
        <f>CEILING(Table1[[#This Row],[Month]]/3,1)</f>
        <v>2</v>
      </c>
      <c r="T7110" s="9">
        <f>(Table1[[#This Row],[Profit]]/Table1[[#This Row],[Sales]])</f>
        <v>0.45</v>
      </c>
    </row>
    <row r="7111" spans="1:20" x14ac:dyDescent="0.25">
      <c r="A7111">
        <v>20220420</v>
      </c>
      <c r="B7111" s="1" t="s">
        <v>140</v>
      </c>
      <c r="C7111" s="1" t="s">
        <v>133</v>
      </c>
      <c r="D7111" s="1" t="s">
        <v>134</v>
      </c>
      <c r="E7111" s="1" t="s">
        <v>17</v>
      </c>
      <c r="F7111" s="1" t="s">
        <v>18</v>
      </c>
      <c r="G7111" s="1" t="s">
        <v>141</v>
      </c>
      <c r="H7111" s="1" t="s">
        <v>91</v>
      </c>
      <c r="I7111" s="1" t="s">
        <v>21</v>
      </c>
      <c r="J7111" s="1" t="s">
        <v>37</v>
      </c>
      <c r="K7111">
        <v>459.88</v>
      </c>
      <c r="L7111">
        <v>4</v>
      </c>
      <c r="M7111">
        <v>0</v>
      </c>
      <c r="N7111">
        <v>13.7964</v>
      </c>
      <c r="O7111">
        <f>(Table1[[#This Row],[Sales]]-Table1[[#This Row],[Profit]])/Table1[[#This Row],[Quantity]]</f>
        <v>111.5209</v>
      </c>
      <c r="P7111">
        <f>Table1[[#This Row],[Sales]]/Table1[[#This Row],[Quantity]]</f>
        <v>114.97</v>
      </c>
      <c r="Q7111" t="str">
        <f t="shared" si="222"/>
        <v>2022</v>
      </c>
      <c r="R7111" t="str">
        <f t="shared" si="223"/>
        <v>04</v>
      </c>
      <c r="S7111">
        <f>CEILING(Table1[[#This Row],[Month]]/3,1)</f>
        <v>2</v>
      </c>
      <c r="T7111" s="9">
        <f>(Table1[[#This Row],[Profit]]/Table1[[#This Row],[Sales]])</f>
        <v>3.0000000000000002E-2</v>
      </c>
    </row>
    <row r="7112" spans="1:20" x14ac:dyDescent="0.25">
      <c r="A7112">
        <v>20220420</v>
      </c>
      <c r="B7112" s="1" t="s">
        <v>140</v>
      </c>
      <c r="C7112" s="1" t="s">
        <v>133</v>
      </c>
      <c r="D7112" s="1" t="s">
        <v>134</v>
      </c>
      <c r="E7112" s="1" t="s">
        <v>17</v>
      </c>
      <c r="F7112" s="1" t="s">
        <v>18</v>
      </c>
      <c r="G7112" s="1" t="s">
        <v>141</v>
      </c>
      <c r="H7112" s="1" t="s">
        <v>91</v>
      </c>
      <c r="I7112" s="1" t="s">
        <v>21</v>
      </c>
      <c r="J7112" s="1" t="s">
        <v>50</v>
      </c>
      <c r="K7112">
        <v>7.76</v>
      </c>
      <c r="L7112">
        <v>2</v>
      </c>
      <c r="M7112">
        <v>0</v>
      </c>
      <c r="N7112">
        <v>2.2504</v>
      </c>
      <c r="O7112">
        <f>(Table1[[#This Row],[Sales]]-Table1[[#This Row],[Profit]])/Table1[[#This Row],[Quantity]]</f>
        <v>2.7547999999999999</v>
      </c>
      <c r="P7112">
        <f>Table1[[#This Row],[Sales]]/Table1[[#This Row],[Quantity]]</f>
        <v>3.88</v>
      </c>
      <c r="Q7112" t="str">
        <f t="shared" si="222"/>
        <v>2022</v>
      </c>
      <c r="R7112" t="str">
        <f t="shared" si="223"/>
        <v>04</v>
      </c>
      <c r="S7112">
        <f>CEILING(Table1[[#This Row],[Month]]/3,1)</f>
        <v>2</v>
      </c>
      <c r="T7112" s="9">
        <f>(Table1[[#This Row],[Profit]]/Table1[[#This Row],[Sales]])</f>
        <v>0.28999999999999998</v>
      </c>
    </row>
    <row r="7113" spans="1:20" x14ac:dyDescent="0.25">
      <c r="A7113">
        <v>20220420</v>
      </c>
      <c r="B7113" s="1" t="s">
        <v>140</v>
      </c>
      <c r="C7113" s="1" t="s">
        <v>133</v>
      </c>
      <c r="D7113" s="1" t="s">
        <v>134</v>
      </c>
      <c r="E7113" s="1" t="s">
        <v>17</v>
      </c>
      <c r="F7113" s="1" t="s">
        <v>18</v>
      </c>
      <c r="G7113" s="1" t="s">
        <v>141</v>
      </c>
      <c r="H7113" s="1" t="s">
        <v>91</v>
      </c>
      <c r="I7113" s="1" t="s">
        <v>21</v>
      </c>
      <c r="J7113" s="1" t="s">
        <v>42</v>
      </c>
      <c r="K7113">
        <v>71.959999999999994</v>
      </c>
      <c r="L7113">
        <v>2</v>
      </c>
      <c r="M7113">
        <v>0</v>
      </c>
      <c r="N7113">
        <v>17.989999999999998</v>
      </c>
      <c r="O7113">
        <f>(Table1[[#This Row],[Sales]]-Table1[[#This Row],[Profit]])/Table1[[#This Row],[Quantity]]</f>
        <v>26.984999999999999</v>
      </c>
      <c r="P7113">
        <f>Table1[[#This Row],[Sales]]/Table1[[#This Row],[Quantity]]</f>
        <v>35.979999999999997</v>
      </c>
      <c r="Q7113" t="str">
        <f t="shared" si="222"/>
        <v>2022</v>
      </c>
      <c r="R7113" t="str">
        <f t="shared" si="223"/>
        <v>04</v>
      </c>
      <c r="S7113">
        <f>CEILING(Table1[[#This Row],[Month]]/3,1)</f>
        <v>2</v>
      </c>
      <c r="T7113" s="9">
        <f>(Table1[[#This Row],[Profit]]/Table1[[#This Row],[Sales]])</f>
        <v>0.25</v>
      </c>
    </row>
    <row r="7114" spans="1:20" x14ac:dyDescent="0.25">
      <c r="A7114">
        <v>20220420</v>
      </c>
      <c r="B7114" s="1" t="s">
        <v>140</v>
      </c>
      <c r="C7114" s="1" t="s">
        <v>133</v>
      </c>
      <c r="D7114" s="1" t="s">
        <v>134</v>
      </c>
      <c r="E7114" s="1" t="s">
        <v>17</v>
      </c>
      <c r="F7114" s="1" t="s">
        <v>18</v>
      </c>
      <c r="G7114" s="1" t="s">
        <v>141</v>
      </c>
      <c r="H7114" s="1" t="s">
        <v>91</v>
      </c>
      <c r="I7114" s="1" t="s">
        <v>21</v>
      </c>
      <c r="J7114" s="1" t="s">
        <v>50</v>
      </c>
      <c r="K7114">
        <v>54.9</v>
      </c>
      <c r="L7114">
        <v>5</v>
      </c>
      <c r="M7114">
        <v>0</v>
      </c>
      <c r="N7114">
        <v>15.372</v>
      </c>
      <c r="O7114">
        <f>(Table1[[#This Row],[Sales]]-Table1[[#This Row],[Profit]])/Table1[[#This Row],[Quantity]]</f>
        <v>7.9055999999999997</v>
      </c>
      <c r="P7114">
        <f>Table1[[#This Row],[Sales]]/Table1[[#This Row],[Quantity]]</f>
        <v>10.98</v>
      </c>
      <c r="Q7114" t="str">
        <f t="shared" si="222"/>
        <v>2022</v>
      </c>
      <c r="R7114" t="str">
        <f t="shared" si="223"/>
        <v>04</v>
      </c>
      <c r="S7114">
        <f>CEILING(Table1[[#This Row],[Month]]/3,1)</f>
        <v>2</v>
      </c>
      <c r="T7114" s="9">
        <f>(Table1[[#This Row],[Profit]]/Table1[[#This Row],[Sales]])</f>
        <v>0.28000000000000003</v>
      </c>
    </row>
    <row r="7115" spans="1:20" x14ac:dyDescent="0.25">
      <c r="A7115">
        <v>20220420</v>
      </c>
      <c r="B7115" s="1" t="s">
        <v>140</v>
      </c>
      <c r="C7115" s="1" t="s">
        <v>133</v>
      </c>
      <c r="D7115" s="1" t="s">
        <v>134</v>
      </c>
      <c r="E7115" s="1" t="s">
        <v>17</v>
      </c>
      <c r="F7115" s="1" t="s">
        <v>18</v>
      </c>
      <c r="G7115" s="1" t="s">
        <v>141</v>
      </c>
      <c r="H7115" s="1" t="s">
        <v>91</v>
      </c>
      <c r="I7115" s="1" t="s">
        <v>21</v>
      </c>
      <c r="J7115" s="1" t="s">
        <v>36</v>
      </c>
      <c r="K7115">
        <v>9.2799999999999994</v>
      </c>
      <c r="L7115">
        <v>2</v>
      </c>
      <c r="M7115">
        <v>0.2</v>
      </c>
      <c r="N7115">
        <v>3.2480000000000002</v>
      </c>
      <c r="O7115">
        <f>(Table1[[#This Row],[Sales]]-Table1[[#This Row],[Profit]])/Table1[[#This Row],[Quantity]]</f>
        <v>3.0159999999999996</v>
      </c>
      <c r="P7115">
        <f>Table1[[#This Row],[Sales]]/Table1[[#This Row],[Quantity]]</f>
        <v>4.6399999999999997</v>
      </c>
      <c r="Q7115" t="str">
        <f t="shared" si="222"/>
        <v>2022</v>
      </c>
      <c r="R7115" t="str">
        <f t="shared" si="223"/>
        <v>04</v>
      </c>
      <c r="S7115">
        <f>CEILING(Table1[[#This Row],[Month]]/3,1)</f>
        <v>2</v>
      </c>
      <c r="T7115" s="9">
        <f>(Table1[[#This Row],[Profit]]/Table1[[#This Row],[Sales]])</f>
        <v>0.35000000000000003</v>
      </c>
    </row>
    <row r="7116" spans="1:20" x14ac:dyDescent="0.25">
      <c r="A7116">
        <v>20220506</v>
      </c>
      <c r="B7116" s="1" t="s">
        <v>681</v>
      </c>
      <c r="C7116" s="1" t="s">
        <v>412</v>
      </c>
      <c r="D7116" s="1" t="s">
        <v>737</v>
      </c>
      <c r="E7116" s="1" t="s">
        <v>17</v>
      </c>
      <c r="F7116" s="1" t="s">
        <v>197</v>
      </c>
      <c r="G7116" s="1" t="s">
        <v>383</v>
      </c>
      <c r="H7116" s="1" t="s">
        <v>91</v>
      </c>
      <c r="I7116" s="1" t="s">
        <v>30</v>
      </c>
      <c r="J7116" s="1" t="s">
        <v>36</v>
      </c>
      <c r="K7116">
        <v>1685.88</v>
      </c>
      <c r="L7116">
        <v>6</v>
      </c>
      <c r="M7116">
        <v>0</v>
      </c>
      <c r="N7116">
        <v>320.31720000000001</v>
      </c>
      <c r="O7116">
        <f>(Table1[[#This Row],[Sales]]-Table1[[#This Row],[Profit]])/Table1[[#This Row],[Quantity]]</f>
        <v>227.59380000000002</v>
      </c>
      <c r="P7116">
        <f>Table1[[#This Row],[Sales]]/Table1[[#This Row],[Quantity]]</f>
        <v>280.98</v>
      </c>
      <c r="Q7116" t="str">
        <f t="shared" si="222"/>
        <v>2022</v>
      </c>
      <c r="R7116" t="str">
        <f t="shared" si="223"/>
        <v>05</v>
      </c>
      <c r="S7116">
        <f>CEILING(Table1[[#This Row],[Month]]/3,1)</f>
        <v>2</v>
      </c>
      <c r="T7116" s="9">
        <f>(Table1[[#This Row],[Profit]]/Table1[[#This Row],[Sales]])</f>
        <v>0.19</v>
      </c>
    </row>
    <row r="7117" spans="1:20" x14ac:dyDescent="0.25">
      <c r="A7117">
        <v>20220506</v>
      </c>
      <c r="B7117" s="1" t="s">
        <v>681</v>
      </c>
      <c r="C7117" s="1" t="s">
        <v>412</v>
      </c>
      <c r="D7117" s="1" t="s">
        <v>737</v>
      </c>
      <c r="E7117" s="1" t="s">
        <v>17</v>
      </c>
      <c r="F7117" s="1" t="s">
        <v>197</v>
      </c>
      <c r="G7117" s="1" t="s">
        <v>383</v>
      </c>
      <c r="H7117" s="1" t="s">
        <v>91</v>
      </c>
      <c r="I7117" s="1" t="s">
        <v>30</v>
      </c>
      <c r="J7117" s="1" t="s">
        <v>36</v>
      </c>
      <c r="K7117">
        <v>5.7279999999999998</v>
      </c>
      <c r="L7117">
        <v>2</v>
      </c>
      <c r="M7117">
        <v>0.2</v>
      </c>
      <c r="N7117">
        <v>2.0047999999999999</v>
      </c>
      <c r="O7117">
        <f>(Table1[[#This Row],[Sales]]-Table1[[#This Row],[Profit]])/Table1[[#This Row],[Quantity]]</f>
        <v>1.8615999999999999</v>
      </c>
      <c r="P7117">
        <f>Table1[[#This Row],[Sales]]/Table1[[#This Row],[Quantity]]</f>
        <v>2.8639999999999999</v>
      </c>
      <c r="Q7117" t="str">
        <f t="shared" si="222"/>
        <v>2022</v>
      </c>
      <c r="R7117" t="str">
        <f t="shared" si="223"/>
        <v>05</v>
      </c>
      <c r="S7117">
        <f>CEILING(Table1[[#This Row],[Month]]/3,1)</f>
        <v>2</v>
      </c>
      <c r="T7117" s="9">
        <f>(Table1[[#This Row],[Profit]]/Table1[[#This Row],[Sales]])</f>
        <v>0.35</v>
      </c>
    </row>
    <row r="7118" spans="1:20" x14ac:dyDescent="0.25">
      <c r="A7118">
        <v>20201018</v>
      </c>
      <c r="B7118" s="1" t="s">
        <v>850</v>
      </c>
      <c r="C7118" s="1" t="s">
        <v>52</v>
      </c>
      <c r="D7118" s="1" t="s">
        <v>53</v>
      </c>
      <c r="E7118" s="1" t="s">
        <v>27</v>
      </c>
      <c r="F7118" s="1" t="s">
        <v>28</v>
      </c>
      <c r="G7118" s="1" t="s">
        <v>306</v>
      </c>
      <c r="H7118" s="1" t="s">
        <v>40</v>
      </c>
      <c r="I7118" s="1" t="s">
        <v>21</v>
      </c>
      <c r="J7118" s="1" t="s">
        <v>50</v>
      </c>
      <c r="K7118">
        <v>61.96</v>
      </c>
      <c r="L7118">
        <v>2</v>
      </c>
      <c r="M7118">
        <v>0</v>
      </c>
      <c r="N7118">
        <v>27.882000000000001</v>
      </c>
      <c r="O7118">
        <f>(Table1[[#This Row],[Sales]]-Table1[[#This Row],[Profit]])/Table1[[#This Row],[Quantity]]</f>
        <v>17.039000000000001</v>
      </c>
      <c r="P7118">
        <f>Table1[[#This Row],[Sales]]/Table1[[#This Row],[Quantity]]</f>
        <v>30.98</v>
      </c>
      <c r="Q7118" t="str">
        <f t="shared" si="222"/>
        <v>2020</v>
      </c>
      <c r="R7118" t="str">
        <f t="shared" si="223"/>
        <v>10</v>
      </c>
      <c r="S7118">
        <f>CEILING(Table1[[#This Row],[Month]]/3,1)</f>
        <v>4</v>
      </c>
      <c r="T7118" s="9">
        <f>(Table1[[#This Row],[Profit]]/Table1[[#This Row],[Sales]])</f>
        <v>0.45</v>
      </c>
    </row>
    <row r="7119" spans="1:20" x14ac:dyDescent="0.25">
      <c r="A7119">
        <v>20201018</v>
      </c>
      <c r="B7119" s="1" t="s">
        <v>850</v>
      </c>
      <c r="C7119" s="1" t="s">
        <v>52</v>
      </c>
      <c r="D7119" s="1" t="s">
        <v>53</v>
      </c>
      <c r="E7119" s="1" t="s">
        <v>27</v>
      </c>
      <c r="F7119" s="1" t="s">
        <v>28</v>
      </c>
      <c r="G7119" s="1" t="s">
        <v>306</v>
      </c>
      <c r="H7119" s="1" t="s">
        <v>40</v>
      </c>
      <c r="I7119" s="1" t="s">
        <v>21</v>
      </c>
      <c r="J7119" s="1" t="s">
        <v>36</v>
      </c>
      <c r="K7119">
        <v>1.3440000000000001</v>
      </c>
      <c r="L7119">
        <v>1</v>
      </c>
      <c r="M7119">
        <v>0.2</v>
      </c>
      <c r="N7119">
        <v>0.47039999999999998</v>
      </c>
      <c r="O7119">
        <f>(Table1[[#This Row],[Sales]]-Table1[[#This Row],[Profit]])/Table1[[#This Row],[Quantity]]</f>
        <v>0.87360000000000015</v>
      </c>
      <c r="P7119">
        <f>Table1[[#This Row],[Sales]]/Table1[[#This Row],[Quantity]]</f>
        <v>1.3440000000000001</v>
      </c>
      <c r="Q7119" t="str">
        <f t="shared" si="222"/>
        <v>2020</v>
      </c>
      <c r="R7119" t="str">
        <f t="shared" si="223"/>
        <v>10</v>
      </c>
      <c r="S7119">
        <f>CEILING(Table1[[#This Row],[Month]]/3,1)</f>
        <v>4</v>
      </c>
      <c r="T7119" s="9">
        <f>(Table1[[#This Row],[Profit]]/Table1[[#This Row],[Sales]])</f>
        <v>0.35</v>
      </c>
    </row>
    <row r="7120" spans="1:20" x14ac:dyDescent="0.25">
      <c r="A7120">
        <v>20230214</v>
      </c>
      <c r="B7120" s="1" t="s">
        <v>1098</v>
      </c>
      <c r="C7120" s="1" t="s">
        <v>133</v>
      </c>
      <c r="D7120" s="1" t="s">
        <v>134</v>
      </c>
      <c r="E7120" s="1" t="s">
        <v>17</v>
      </c>
      <c r="F7120" s="1" t="s">
        <v>18</v>
      </c>
      <c r="G7120" s="1" t="s">
        <v>344</v>
      </c>
      <c r="H7120" s="1" t="s">
        <v>20</v>
      </c>
      <c r="I7120" s="1" t="s">
        <v>30</v>
      </c>
      <c r="J7120" s="1" t="s">
        <v>50</v>
      </c>
      <c r="K7120">
        <v>17.940000000000001</v>
      </c>
      <c r="L7120">
        <v>3</v>
      </c>
      <c r="M7120">
        <v>0</v>
      </c>
      <c r="N7120">
        <v>8.7905999999999995</v>
      </c>
      <c r="O7120">
        <f>(Table1[[#This Row],[Sales]]-Table1[[#This Row],[Profit]])/Table1[[#This Row],[Quantity]]</f>
        <v>3.0498000000000007</v>
      </c>
      <c r="P7120">
        <f>Table1[[#This Row],[Sales]]/Table1[[#This Row],[Quantity]]</f>
        <v>5.98</v>
      </c>
      <c r="Q7120" t="str">
        <f t="shared" si="222"/>
        <v>2023</v>
      </c>
      <c r="R7120" t="str">
        <f t="shared" si="223"/>
        <v>02</v>
      </c>
      <c r="S7120">
        <f>CEILING(Table1[[#This Row],[Month]]/3,1)</f>
        <v>1</v>
      </c>
      <c r="T7120" s="9">
        <f>(Table1[[#This Row],[Profit]]/Table1[[#This Row],[Sales]])</f>
        <v>0.48999999999999994</v>
      </c>
    </row>
    <row r="7121" spans="1:20" x14ac:dyDescent="0.25">
      <c r="A7121">
        <v>20231118</v>
      </c>
      <c r="B7121" s="1" t="s">
        <v>213</v>
      </c>
      <c r="C7121" s="1" t="s">
        <v>52</v>
      </c>
      <c r="D7121" s="1" t="s">
        <v>53</v>
      </c>
      <c r="E7121" s="1" t="s">
        <v>27</v>
      </c>
      <c r="F7121" s="1" t="s">
        <v>28</v>
      </c>
      <c r="G7121" s="1" t="s">
        <v>214</v>
      </c>
      <c r="H7121" s="1" t="s">
        <v>20</v>
      </c>
      <c r="I7121" s="1" t="s">
        <v>30</v>
      </c>
      <c r="J7121" s="1" t="s">
        <v>36</v>
      </c>
      <c r="K7121">
        <v>13.904</v>
      </c>
      <c r="L7121">
        <v>2</v>
      </c>
      <c r="M7121">
        <v>0.2</v>
      </c>
      <c r="N7121">
        <v>4.5187999999999997</v>
      </c>
      <c r="O7121">
        <f>(Table1[[#This Row],[Sales]]-Table1[[#This Row],[Profit]])/Table1[[#This Row],[Quantity]]</f>
        <v>4.6926000000000005</v>
      </c>
      <c r="P7121">
        <f>Table1[[#This Row],[Sales]]/Table1[[#This Row],[Quantity]]</f>
        <v>6.952</v>
      </c>
      <c r="Q7121" t="str">
        <f t="shared" si="222"/>
        <v>2023</v>
      </c>
      <c r="R7121" t="str">
        <f t="shared" si="223"/>
        <v>11</v>
      </c>
      <c r="S7121">
        <f>CEILING(Table1[[#This Row],[Month]]/3,1)</f>
        <v>4</v>
      </c>
      <c r="T7121" s="9">
        <f>(Table1[[#This Row],[Profit]]/Table1[[#This Row],[Sales]])</f>
        <v>0.32499999999999996</v>
      </c>
    </row>
    <row r="7122" spans="1:20" x14ac:dyDescent="0.25">
      <c r="A7122">
        <v>20200121</v>
      </c>
      <c r="B7122" s="1" t="s">
        <v>394</v>
      </c>
      <c r="C7122" s="1" t="s">
        <v>156</v>
      </c>
      <c r="D7122" s="1" t="s">
        <v>157</v>
      </c>
      <c r="E7122" s="1" t="s">
        <v>17</v>
      </c>
      <c r="F7122" s="1" t="s">
        <v>73</v>
      </c>
      <c r="G7122" s="1" t="s">
        <v>327</v>
      </c>
      <c r="H7122" s="1" t="s">
        <v>40</v>
      </c>
      <c r="I7122" s="1" t="s">
        <v>30</v>
      </c>
      <c r="J7122" s="1" t="s">
        <v>36</v>
      </c>
      <c r="K7122">
        <v>67.194000000000003</v>
      </c>
      <c r="L7122">
        <v>1</v>
      </c>
      <c r="M7122">
        <v>0.7</v>
      </c>
      <c r="N7122">
        <v>-51.5154</v>
      </c>
      <c r="O7122">
        <f>(Table1[[#This Row],[Sales]]-Table1[[#This Row],[Profit]])/Table1[[#This Row],[Quantity]]</f>
        <v>118.7094</v>
      </c>
      <c r="P7122">
        <f>Table1[[#This Row],[Sales]]/Table1[[#This Row],[Quantity]]</f>
        <v>67.194000000000003</v>
      </c>
      <c r="Q7122" t="str">
        <f t="shared" si="222"/>
        <v>2020</v>
      </c>
      <c r="R7122" t="str">
        <f t="shared" si="223"/>
        <v>01</v>
      </c>
      <c r="S7122">
        <f>CEILING(Table1[[#This Row],[Month]]/3,1)</f>
        <v>1</v>
      </c>
      <c r="T7122" s="9">
        <f>(Table1[[#This Row],[Profit]]/Table1[[#This Row],[Sales]])</f>
        <v>-0.76666666666666661</v>
      </c>
    </row>
    <row r="7123" spans="1:20" x14ac:dyDescent="0.25">
      <c r="A7123">
        <v>20231202</v>
      </c>
      <c r="B7123" s="1" t="s">
        <v>31</v>
      </c>
      <c r="C7123" s="1" t="s">
        <v>52</v>
      </c>
      <c r="D7123" s="1" t="s">
        <v>53</v>
      </c>
      <c r="E7123" s="1" t="s">
        <v>27</v>
      </c>
      <c r="F7123" s="1" t="s">
        <v>28</v>
      </c>
      <c r="G7123" s="1" t="s">
        <v>35</v>
      </c>
      <c r="H7123" s="1" t="s">
        <v>20</v>
      </c>
      <c r="I7123" s="1" t="s">
        <v>21</v>
      </c>
      <c r="J7123" s="1" t="s">
        <v>50</v>
      </c>
      <c r="K7123">
        <v>41.86</v>
      </c>
      <c r="L7123">
        <v>7</v>
      </c>
      <c r="M7123">
        <v>0</v>
      </c>
      <c r="N7123">
        <v>18.837</v>
      </c>
      <c r="O7123">
        <f>(Table1[[#This Row],[Sales]]-Table1[[#This Row],[Profit]])/Table1[[#This Row],[Quantity]]</f>
        <v>3.2890000000000001</v>
      </c>
      <c r="P7123">
        <f>Table1[[#This Row],[Sales]]/Table1[[#This Row],[Quantity]]</f>
        <v>5.9799999999999995</v>
      </c>
      <c r="Q7123" t="str">
        <f t="shared" si="222"/>
        <v>2023</v>
      </c>
      <c r="R7123" t="str">
        <f t="shared" si="223"/>
        <v>12</v>
      </c>
      <c r="S7123">
        <f>CEILING(Table1[[#This Row],[Month]]/3,1)</f>
        <v>4</v>
      </c>
      <c r="T7123" s="9">
        <f>(Table1[[#This Row],[Profit]]/Table1[[#This Row],[Sales]])</f>
        <v>0.45</v>
      </c>
    </row>
    <row r="7124" spans="1:20" x14ac:dyDescent="0.25">
      <c r="A7124">
        <v>20231202</v>
      </c>
      <c r="B7124" s="1" t="s">
        <v>31</v>
      </c>
      <c r="C7124" s="1" t="s">
        <v>52</v>
      </c>
      <c r="D7124" s="1" t="s">
        <v>53</v>
      </c>
      <c r="E7124" s="1" t="s">
        <v>27</v>
      </c>
      <c r="F7124" s="1" t="s">
        <v>28</v>
      </c>
      <c r="G7124" s="1" t="s">
        <v>35</v>
      </c>
      <c r="H7124" s="1" t="s">
        <v>20</v>
      </c>
      <c r="I7124" s="1" t="s">
        <v>21</v>
      </c>
      <c r="J7124" s="1" t="s">
        <v>22</v>
      </c>
      <c r="K7124">
        <v>141.96</v>
      </c>
      <c r="L7124">
        <v>2</v>
      </c>
      <c r="M7124">
        <v>0</v>
      </c>
      <c r="N7124">
        <v>41.168399999999998</v>
      </c>
      <c r="O7124">
        <f>(Table1[[#This Row],[Sales]]-Table1[[#This Row],[Profit]])/Table1[[#This Row],[Quantity]]</f>
        <v>50.395800000000008</v>
      </c>
      <c r="P7124">
        <f>Table1[[#This Row],[Sales]]/Table1[[#This Row],[Quantity]]</f>
        <v>70.98</v>
      </c>
      <c r="Q7124" t="str">
        <f t="shared" si="222"/>
        <v>2023</v>
      </c>
      <c r="R7124" t="str">
        <f t="shared" si="223"/>
        <v>12</v>
      </c>
      <c r="S7124">
        <f>CEILING(Table1[[#This Row],[Month]]/3,1)</f>
        <v>4</v>
      </c>
      <c r="T7124" s="9">
        <f>(Table1[[#This Row],[Profit]]/Table1[[#This Row],[Sales]])</f>
        <v>0.28999999999999998</v>
      </c>
    </row>
    <row r="7125" spans="1:20" x14ac:dyDescent="0.25">
      <c r="A7125">
        <v>20210809</v>
      </c>
      <c r="B7125" s="1" t="s">
        <v>1181</v>
      </c>
      <c r="C7125" s="1" t="s">
        <v>133</v>
      </c>
      <c r="D7125" s="1" t="s">
        <v>134</v>
      </c>
      <c r="E7125" s="1" t="s">
        <v>17</v>
      </c>
      <c r="F7125" s="1" t="s">
        <v>18</v>
      </c>
      <c r="G7125" s="1" t="s">
        <v>151</v>
      </c>
      <c r="H7125" s="1" t="s">
        <v>40</v>
      </c>
      <c r="I7125" s="1" t="s">
        <v>30</v>
      </c>
      <c r="J7125" s="1" t="s">
        <v>41</v>
      </c>
      <c r="K7125">
        <v>10.02</v>
      </c>
      <c r="L7125">
        <v>3</v>
      </c>
      <c r="M7125">
        <v>0</v>
      </c>
      <c r="N7125">
        <v>4.4088000000000003</v>
      </c>
      <c r="O7125">
        <f>(Table1[[#This Row],[Sales]]-Table1[[#This Row],[Profit]])/Table1[[#This Row],[Quantity]]</f>
        <v>1.8703999999999998</v>
      </c>
      <c r="P7125">
        <f>Table1[[#This Row],[Sales]]/Table1[[#This Row],[Quantity]]</f>
        <v>3.34</v>
      </c>
      <c r="Q7125" t="str">
        <f t="shared" si="222"/>
        <v>2021</v>
      </c>
      <c r="R7125" t="str">
        <f t="shared" si="223"/>
        <v>08</v>
      </c>
      <c r="S7125">
        <f>CEILING(Table1[[#This Row],[Month]]/3,1)</f>
        <v>3</v>
      </c>
      <c r="T7125" s="9">
        <f>(Table1[[#This Row],[Profit]]/Table1[[#This Row],[Sales]])</f>
        <v>0.44000000000000006</v>
      </c>
    </row>
    <row r="7126" spans="1:20" x14ac:dyDescent="0.25">
      <c r="A7126">
        <v>20210809</v>
      </c>
      <c r="B7126" s="1" t="s">
        <v>1181</v>
      </c>
      <c r="C7126" s="1" t="s">
        <v>133</v>
      </c>
      <c r="D7126" s="1" t="s">
        <v>134</v>
      </c>
      <c r="E7126" s="1" t="s">
        <v>17</v>
      </c>
      <c r="F7126" s="1" t="s">
        <v>18</v>
      </c>
      <c r="G7126" s="1" t="s">
        <v>151</v>
      </c>
      <c r="H7126" s="1" t="s">
        <v>40</v>
      </c>
      <c r="I7126" s="1" t="s">
        <v>30</v>
      </c>
      <c r="J7126" s="1" t="s">
        <v>50</v>
      </c>
      <c r="K7126">
        <v>144.12</v>
      </c>
      <c r="L7126">
        <v>3</v>
      </c>
      <c r="M7126">
        <v>0</v>
      </c>
      <c r="N7126">
        <v>69.177599999999998</v>
      </c>
      <c r="O7126">
        <f>(Table1[[#This Row],[Sales]]-Table1[[#This Row],[Profit]])/Table1[[#This Row],[Quantity]]</f>
        <v>24.980800000000002</v>
      </c>
      <c r="P7126">
        <f>Table1[[#This Row],[Sales]]/Table1[[#This Row],[Quantity]]</f>
        <v>48.04</v>
      </c>
      <c r="Q7126" t="str">
        <f t="shared" si="222"/>
        <v>2021</v>
      </c>
      <c r="R7126" t="str">
        <f t="shared" si="223"/>
        <v>08</v>
      </c>
      <c r="S7126">
        <f>CEILING(Table1[[#This Row],[Month]]/3,1)</f>
        <v>3</v>
      </c>
      <c r="T7126" s="9">
        <f>(Table1[[#This Row],[Profit]]/Table1[[#This Row],[Sales]])</f>
        <v>0.48</v>
      </c>
    </row>
    <row r="7127" spans="1:20" x14ac:dyDescent="0.25">
      <c r="A7127">
        <v>20220928</v>
      </c>
      <c r="B7127" s="1" t="s">
        <v>870</v>
      </c>
      <c r="C7127" s="1" t="s">
        <v>385</v>
      </c>
      <c r="D7127" s="1" t="s">
        <v>386</v>
      </c>
      <c r="E7127" s="1" t="s">
        <v>17</v>
      </c>
      <c r="F7127" s="1" t="s">
        <v>48</v>
      </c>
      <c r="G7127" s="1" t="s">
        <v>257</v>
      </c>
      <c r="H7127" s="1" t="s">
        <v>75</v>
      </c>
      <c r="I7127" s="1" t="s">
        <v>21</v>
      </c>
      <c r="J7127" s="1" t="s">
        <v>50</v>
      </c>
      <c r="K7127">
        <v>17.940000000000001</v>
      </c>
      <c r="L7127">
        <v>3</v>
      </c>
      <c r="M7127">
        <v>0</v>
      </c>
      <c r="N7127">
        <v>8.7905999999999995</v>
      </c>
      <c r="O7127">
        <f>(Table1[[#This Row],[Sales]]-Table1[[#This Row],[Profit]])/Table1[[#This Row],[Quantity]]</f>
        <v>3.0498000000000007</v>
      </c>
      <c r="P7127">
        <f>Table1[[#This Row],[Sales]]/Table1[[#This Row],[Quantity]]</f>
        <v>5.98</v>
      </c>
      <c r="Q7127" t="str">
        <f t="shared" si="222"/>
        <v>2022</v>
      </c>
      <c r="R7127" t="str">
        <f t="shared" si="223"/>
        <v>09</v>
      </c>
      <c r="S7127">
        <f>CEILING(Table1[[#This Row],[Month]]/3,1)</f>
        <v>3</v>
      </c>
      <c r="T7127" s="9">
        <f>(Table1[[#This Row],[Profit]]/Table1[[#This Row],[Sales]])</f>
        <v>0.48999999999999994</v>
      </c>
    </row>
    <row r="7128" spans="1:20" x14ac:dyDescent="0.25">
      <c r="A7128">
        <v>20220928</v>
      </c>
      <c r="B7128" s="1" t="s">
        <v>870</v>
      </c>
      <c r="C7128" s="1" t="s">
        <v>385</v>
      </c>
      <c r="D7128" s="1" t="s">
        <v>386</v>
      </c>
      <c r="E7128" s="1" t="s">
        <v>17</v>
      </c>
      <c r="F7128" s="1" t="s">
        <v>48</v>
      </c>
      <c r="G7128" s="1" t="s">
        <v>257</v>
      </c>
      <c r="H7128" s="1" t="s">
        <v>75</v>
      </c>
      <c r="I7128" s="1" t="s">
        <v>21</v>
      </c>
      <c r="J7128" s="1" t="s">
        <v>42</v>
      </c>
      <c r="K7128">
        <v>13.89</v>
      </c>
      <c r="L7128">
        <v>3</v>
      </c>
      <c r="M7128">
        <v>0</v>
      </c>
      <c r="N7128">
        <v>4.5837000000000003</v>
      </c>
      <c r="O7128">
        <f>(Table1[[#This Row],[Sales]]-Table1[[#This Row],[Profit]])/Table1[[#This Row],[Quantity]]</f>
        <v>3.1021000000000001</v>
      </c>
      <c r="P7128">
        <f>Table1[[#This Row],[Sales]]/Table1[[#This Row],[Quantity]]</f>
        <v>4.63</v>
      </c>
      <c r="Q7128" t="str">
        <f t="shared" si="222"/>
        <v>2022</v>
      </c>
      <c r="R7128" t="str">
        <f t="shared" si="223"/>
        <v>09</v>
      </c>
      <c r="S7128">
        <f>CEILING(Table1[[#This Row],[Month]]/3,1)</f>
        <v>3</v>
      </c>
      <c r="T7128" s="9">
        <f>(Table1[[#This Row],[Profit]]/Table1[[#This Row],[Sales]])</f>
        <v>0.33</v>
      </c>
    </row>
    <row r="7129" spans="1:20" x14ac:dyDescent="0.25">
      <c r="A7129">
        <v>20221115</v>
      </c>
      <c r="B7129" s="1" t="s">
        <v>979</v>
      </c>
      <c r="C7129" s="1" t="s">
        <v>124</v>
      </c>
      <c r="D7129" s="1" t="s">
        <v>1194</v>
      </c>
      <c r="E7129" s="1" t="s">
        <v>59</v>
      </c>
      <c r="F7129" s="1" t="s">
        <v>126</v>
      </c>
      <c r="G7129" s="1" t="s">
        <v>356</v>
      </c>
      <c r="H7129" s="1" t="s">
        <v>55</v>
      </c>
      <c r="I7129" s="1" t="s">
        <v>21</v>
      </c>
      <c r="J7129" s="1" t="s">
        <v>50</v>
      </c>
      <c r="K7129">
        <v>16.45</v>
      </c>
      <c r="L7129">
        <v>5</v>
      </c>
      <c r="M7129">
        <v>0</v>
      </c>
      <c r="N7129">
        <v>7.5670000000000002</v>
      </c>
      <c r="O7129">
        <f>(Table1[[#This Row],[Sales]]-Table1[[#This Row],[Profit]])/Table1[[#This Row],[Quantity]]</f>
        <v>1.7765999999999997</v>
      </c>
      <c r="P7129">
        <f>Table1[[#This Row],[Sales]]/Table1[[#This Row],[Quantity]]</f>
        <v>3.29</v>
      </c>
      <c r="Q7129" t="str">
        <f t="shared" si="222"/>
        <v>2022</v>
      </c>
      <c r="R7129" t="str">
        <f t="shared" si="223"/>
        <v>11</v>
      </c>
      <c r="S7129">
        <f>CEILING(Table1[[#This Row],[Month]]/3,1)</f>
        <v>4</v>
      </c>
      <c r="T7129" s="9">
        <f>(Table1[[#This Row],[Profit]]/Table1[[#This Row],[Sales]])</f>
        <v>0.46</v>
      </c>
    </row>
    <row r="7130" spans="1:20" x14ac:dyDescent="0.25">
      <c r="A7130">
        <v>20221115</v>
      </c>
      <c r="B7130" s="1" t="s">
        <v>979</v>
      </c>
      <c r="C7130" s="1" t="s">
        <v>124</v>
      </c>
      <c r="D7130" s="1" t="s">
        <v>1194</v>
      </c>
      <c r="E7130" s="1" t="s">
        <v>59</v>
      </c>
      <c r="F7130" s="1" t="s">
        <v>126</v>
      </c>
      <c r="G7130" s="1" t="s">
        <v>356</v>
      </c>
      <c r="H7130" s="1" t="s">
        <v>55</v>
      </c>
      <c r="I7130" s="1" t="s">
        <v>21</v>
      </c>
      <c r="J7130" s="1" t="s">
        <v>41</v>
      </c>
      <c r="K7130">
        <v>19.920000000000002</v>
      </c>
      <c r="L7130">
        <v>4</v>
      </c>
      <c r="M7130">
        <v>0</v>
      </c>
      <c r="N7130">
        <v>6.5735999999999999</v>
      </c>
      <c r="O7130">
        <f>(Table1[[#This Row],[Sales]]-Table1[[#This Row],[Profit]])/Table1[[#This Row],[Quantity]]</f>
        <v>3.3366000000000007</v>
      </c>
      <c r="P7130">
        <f>Table1[[#This Row],[Sales]]/Table1[[#This Row],[Quantity]]</f>
        <v>4.9800000000000004</v>
      </c>
      <c r="Q7130" t="str">
        <f t="shared" si="222"/>
        <v>2022</v>
      </c>
      <c r="R7130" t="str">
        <f t="shared" si="223"/>
        <v>11</v>
      </c>
      <c r="S7130">
        <f>CEILING(Table1[[#This Row],[Month]]/3,1)</f>
        <v>4</v>
      </c>
      <c r="T7130" s="9">
        <f>(Table1[[#This Row],[Profit]]/Table1[[#This Row],[Sales]])</f>
        <v>0.32999999999999996</v>
      </c>
    </row>
    <row r="7131" spans="1:20" x14ac:dyDescent="0.25">
      <c r="A7131">
        <v>20220417</v>
      </c>
      <c r="B7131" s="1" t="s">
        <v>64</v>
      </c>
      <c r="C7131" s="1" t="s">
        <v>156</v>
      </c>
      <c r="D7131" s="1" t="s">
        <v>312</v>
      </c>
      <c r="E7131" s="1" t="s">
        <v>17</v>
      </c>
      <c r="F7131" s="1" t="s">
        <v>73</v>
      </c>
      <c r="G7131" s="1" t="s">
        <v>68</v>
      </c>
      <c r="H7131" s="1" t="s">
        <v>69</v>
      </c>
      <c r="I7131" s="1" t="s">
        <v>21</v>
      </c>
      <c r="J7131" s="1" t="s">
        <v>94</v>
      </c>
      <c r="K7131">
        <v>35.167999999999999</v>
      </c>
      <c r="L7131">
        <v>4</v>
      </c>
      <c r="M7131">
        <v>0.2</v>
      </c>
      <c r="N7131">
        <v>8.3523999999999994</v>
      </c>
      <c r="O7131">
        <f>(Table1[[#This Row],[Sales]]-Table1[[#This Row],[Profit]])/Table1[[#This Row],[Quantity]]</f>
        <v>6.7039</v>
      </c>
      <c r="P7131">
        <f>Table1[[#This Row],[Sales]]/Table1[[#This Row],[Quantity]]</f>
        <v>8.7919999999999998</v>
      </c>
      <c r="Q7131" t="str">
        <f t="shared" si="222"/>
        <v>2022</v>
      </c>
      <c r="R7131" t="str">
        <f t="shared" si="223"/>
        <v>04</v>
      </c>
      <c r="S7131">
        <f>CEILING(Table1[[#This Row],[Month]]/3,1)</f>
        <v>2</v>
      </c>
      <c r="T7131" s="9">
        <f>(Table1[[#This Row],[Profit]]/Table1[[#This Row],[Sales]])</f>
        <v>0.23749999999999999</v>
      </c>
    </row>
    <row r="7132" spans="1:20" x14ac:dyDescent="0.25">
      <c r="A7132">
        <v>20220417</v>
      </c>
      <c r="B7132" s="1" t="s">
        <v>64</v>
      </c>
      <c r="C7132" s="1" t="s">
        <v>156</v>
      </c>
      <c r="D7132" s="1" t="s">
        <v>312</v>
      </c>
      <c r="E7132" s="1" t="s">
        <v>17</v>
      </c>
      <c r="F7132" s="1" t="s">
        <v>73</v>
      </c>
      <c r="G7132" s="1" t="s">
        <v>68</v>
      </c>
      <c r="H7132" s="1" t="s">
        <v>69</v>
      </c>
      <c r="I7132" s="1" t="s">
        <v>21</v>
      </c>
      <c r="J7132" s="1" t="s">
        <v>50</v>
      </c>
      <c r="K7132">
        <v>123.08799999999999</v>
      </c>
      <c r="L7132">
        <v>7</v>
      </c>
      <c r="M7132">
        <v>0.2</v>
      </c>
      <c r="N7132">
        <v>40.003599999999999</v>
      </c>
      <c r="O7132">
        <f>(Table1[[#This Row],[Sales]]-Table1[[#This Row],[Profit]])/Table1[[#This Row],[Quantity]]</f>
        <v>11.869199999999998</v>
      </c>
      <c r="P7132">
        <f>Table1[[#This Row],[Sales]]/Table1[[#This Row],[Quantity]]</f>
        <v>17.584</v>
      </c>
      <c r="Q7132" t="str">
        <f t="shared" si="222"/>
        <v>2022</v>
      </c>
      <c r="R7132" t="str">
        <f t="shared" si="223"/>
        <v>04</v>
      </c>
      <c r="S7132">
        <f>CEILING(Table1[[#This Row],[Month]]/3,1)</f>
        <v>2</v>
      </c>
      <c r="T7132" s="9">
        <f>(Table1[[#This Row],[Profit]]/Table1[[#This Row],[Sales]])</f>
        <v>0.32500000000000001</v>
      </c>
    </row>
    <row r="7133" spans="1:20" x14ac:dyDescent="0.25">
      <c r="A7133">
        <v>20231127</v>
      </c>
      <c r="B7133" s="1" t="s">
        <v>862</v>
      </c>
      <c r="C7133" s="1" t="s">
        <v>129</v>
      </c>
      <c r="D7133" s="1" t="s">
        <v>1074</v>
      </c>
      <c r="E7133" s="1" t="s">
        <v>59</v>
      </c>
      <c r="F7133" s="1" t="s">
        <v>131</v>
      </c>
      <c r="G7133" s="1" t="s">
        <v>29</v>
      </c>
      <c r="H7133" s="1" t="s">
        <v>20</v>
      </c>
      <c r="I7133" s="1" t="s">
        <v>63</v>
      </c>
      <c r="J7133" s="1" t="s">
        <v>36</v>
      </c>
      <c r="K7133">
        <v>257.94</v>
      </c>
      <c r="L7133">
        <v>3</v>
      </c>
      <c r="M7133">
        <v>0</v>
      </c>
      <c r="N7133">
        <v>67.064400000000006</v>
      </c>
      <c r="O7133">
        <f>(Table1[[#This Row],[Sales]]-Table1[[#This Row],[Profit]])/Table1[[#This Row],[Quantity]]</f>
        <v>63.6252</v>
      </c>
      <c r="P7133">
        <f>Table1[[#This Row],[Sales]]/Table1[[#This Row],[Quantity]]</f>
        <v>85.98</v>
      </c>
      <c r="Q7133" t="str">
        <f t="shared" si="222"/>
        <v>2023</v>
      </c>
      <c r="R7133" t="str">
        <f t="shared" si="223"/>
        <v>11</v>
      </c>
      <c r="S7133">
        <f>CEILING(Table1[[#This Row],[Month]]/3,1)</f>
        <v>4</v>
      </c>
      <c r="T7133" s="9">
        <f>(Table1[[#This Row],[Profit]]/Table1[[#This Row],[Sales]])</f>
        <v>0.26</v>
      </c>
    </row>
    <row r="7134" spans="1:20" x14ac:dyDescent="0.25">
      <c r="A7134">
        <v>20231127</v>
      </c>
      <c r="B7134" s="1" t="s">
        <v>862</v>
      </c>
      <c r="C7134" s="1" t="s">
        <v>129</v>
      </c>
      <c r="D7134" s="1" t="s">
        <v>1074</v>
      </c>
      <c r="E7134" s="1" t="s">
        <v>59</v>
      </c>
      <c r="F7134" s="1" t="s">
        <v>131</v>
      </c>
      <c r="G7134" s="1" t="s">
        <v>29</v>
      </c>
      <c r="H7134" s="1" t="s">
        <v>20</v>
      </c>
      <c r="I7134" s="1" t="s">
        <v>63</v>
      </c>
      <c r="J7134" s="1" t="s">
        <v>43</v>
      </c>
      <c r="K7134">
        <v>1879.96</v>
      </c>
      <c r="L7134">
        <v>4</v>
      </c>
      <c r="M7134">
        <v>0</v>
      </c>
      <c r="N7134">
        <v>545.1884</v>
      </c>
      <c r="O7134">
        <f>(Table1[[#This Row],[Sales]]-Table1[[#This Row],[Profit]])/Table1[[#This Row],[Quantity]]</f>
        <v>333.69290000000001</v>
      </c>
      <c r="P7134">
        <f>Table1[[#This Row],[Sales]]/Table1[[#This Row],[Quantity]]</f>
        <v>469.99</v>
      </c>
      <c r="Q7134" t="str">
        <f t="shared" si="222"/>
        <v>2023</v>
      </c>
      <c r="R7134" t="str">
        <f t="shared" si="223"/>
        <v>11</v>
      </c>
      <c r="S7134">
        <f>CEILING(Table1[[#This Row],[Month]]/3,1)</f>
        <v>4</v>
      </c>
      <c r="T7134" s="9">
        <f>(Table1[[#This Row],[Profit]]/Table1[[#This Row],[Sales]])</f>
        <v>0.28999999999999998</v>
      </c>
    </row>
    <row r="7135" spans="1:20" x14ac:dyDescent="0.25">
      <c r="A7135">
        <v>20231127</v>
      </c>
      <c r="B7135" s="1" t="s">
        <v>862</v>
      </c>
      <c r="C7135" s="1" t="s">
        <v>129</v>
      </c>
      <c r="D7135" s="1" t="s">
        <v>1074</v>
      </c>
      <c r="E7135" s="1" t="s">
        <v>59</v>
      </c>
      <c r="F7135" s="1" t="s">
        <v>131</v>
      </c>
      <c r="G7135" s="1" t="s">
        <v>29</v>
      </c>
      <c r="H7135" s="1" t="s">
        <v>20</v>
      </c>
      <c r="I7135" s="1" t="s">
        <v>63</v>
      </c>
      <c r="J7135" s="1" t="s">
        <v>41</v>
      </c>
      <c r="K7135">
        <v>27.46</v>
      </c>
      <c r="L7135">
        <v>2</v>
      </c>
      <c r="M7135">
        <v>0</v>
      </c>
      <c r="N7135">
        <v>9.8856000000000002</v>
      </c>
      <c r="O7135">
        <f>(Table1[[#This Row],[Sales]]-Table1[[#This Row],[Profit]])/Table1[[#This Row],[Quantity]]</f>
        <v>8.7872000000000003</v>
      </c>
      <c r="P7135">
        <f>Table1[[#This Row],[Sales]]/Table1[[#This Row],[Quantity]]</f>
        <v>13.73</v>
      </c>
      <c r="Q7135" t="str">
        <f t="shared" si="222"/>
        <v>2023</v>
      </c>
      <c r="R7135" t="str">
        <f t="shared" si="223"/>
        <v>11</v>
      </c>
      <c r="S7135">
        <f>CEILING(Table1[[#This Row],[Month]]/3,1)</f>
        <v>4</v>
      </c>
      <c r="T7135" s="9">
        <f>(Table1[[#This Row],[Profit]]/Table1[[#This Row],[Sales]])</f>
        <v>0.36</v>
      </c>
    </row>
    <row r="7136" spans="1:20" x14ac:dyDescent="0.25">
      <c r="A7136">
        <v>20231127</v>
      </c>
      <c r="B7136" s="1" t="s">
        <v>862</v>
      </c>
      <c r="C7136" s="1" t="s">
        <v>129</v>
      </c>
      <c r="D7136" s="1" t="s">
        <v>1074</v>
      </c>
      <c r="E7136" s="1" t="s">
        <v>59</v>
      </c>
      <c r="F7136" s="1" t="s">
        <v>131</v>
      </c>
      <c r="G7136" s="1" t="s">
        <v>29</v>
      </c>
      <c r="H7136" s="1" t="s">
        <v>20</v>
      </c>
      <c r="I7136" s="1" t="s">
        <v>63</v>
      </c>
      <c r="J7136" s="1" t="s">
        <v>43</v>
      </c>
      <c r="K7136">
        <v>89.98</v>
      </c>
      <c r="L7136">
        <v>2</v>
      </c>
      <c r="M7136">
        <v>0</v>
      </c>
      <c r="N7136">
        <v>43.190399999999997</v>
      </c>
      <c r="O7136">
        <f>(Table1[[#This Row],[Sales]]-Table1[[#This Row],[Profit]])/Table1[[#This Row],[Quantity]]</f>
        <v>23.394800000000004</v>
      </c>
      <c r="P7136">
        <f>Table1[[#This Row],[Sales]]/Table1[[#This Row],[Quantity]]</f>
        <v>44.99</v>
      </c>
      <c r="Q7136" t="str">
        <f t="shared" si="222"/>
        <v>2023</v>
      </c>
      <c r="R7136" t="str">
        <f t="shared" si="223"/>
        <v>11</v>
      </c>
      <c r="S7136">
        <f>CEILING(Table1[[#This Row],[Month]]/3,1)</f>
        <v>4</v>
      </c>
      <c r="T7136" s="9">
        <f>(Table1[[#This Row],[Profit]]/Table1[[#This Row],[Sales]])</f>
        <v>0.47999999999999993</v>
      </c>
    </row>
    <row r="7137" spans="1:20" x14ac:dyDescent="0.25">
      <c r="A7137">
        <v>20231127</v>
      </c>
      <c r="B7137" s="1" t="s">
        <v>862</v>
      </c>
      <c r="C7137" s="1" t="s">
        <v>129</v>
      </c>
      <c r="D7137" s="1" t="s">
        <v>1074</v>
      </c>
      <c r="E7137" s="1" t="s">
        <v>59</v>
      </c>
      <c r="F7137" s="1" t="s">
        <v>131</v>
      </c>
      <c r="G7137" s="1" t="s">
        <v>29</v>
      </c>
      <c r="H7137" s="1" t="s">
        <v>20</v>
      </c>
      <c r="I7137" s="1" t="s">
        <v>63</v>
      </c>
      <c r="J7137" s="1" t="s">
        <v>23</v>
      </c>
      <c r="K7137">
        <v>828.6</v>
      </c>
      <c r="L7137">
        <v>3</v>
      </c>
      <c r="M7137">
        <v>0</v>
      </c>
      <c r="N7137">
        <v>240.29400000000001</v>
      </c>
      <c r="O7137">
        <f>(Table1[[#This Row],[Sales]]-Table1[[#This Row],[Profit]])/Table1[[#This Row],[Quantity]]</f>
        <v>196.102</v>
      </c>
      <c r="P7137">
        <f>Table1[[#This Row],[Sales]]/Table1[[#This Row],[Quantity]]</f>
        <v>276.2</v>
      </c>
      <c r="Q7137" t="str">
        <f t="shared" si="222"/>
        <v>2023</v>
      </c>
      <c r="R7137" t="str">
        <f t="shared" si="223"/>
        <v>11</v>
      </c>
      <c r="S7137">
        <f>CEILING(Table1[[#This Row],[Month]]/3,1)</f>
        <v>4</v>
      </c>
      <c r="T7137" s="9">
        <f>(Table1[[#This Row],[Profit]]/Table1[[#This Row],[Sales]])</f>
        <v>0.28999999999999998</v>
      </c>
    </row>
    <row r="7138" spans="1:20" x14ac:dyDescent="0.25">
      <c r="A7138">
        <v>20211120</v>
      </c>
      <c r="B7138" s="1" t="s">
        <v>589</v>
      </c>
      <c r="C7138" s="1" t="s">
        <v>32</v>
      </c>
      <c r="D7138" s="1" t="s">
        <v>420</v>
      </c>
      <c r="E7138" s="1" t="s">
        <v>17</v>
      </c>
      <c r="F7138" s="1" t="s">
        <v>34</v>
      </c>
      <c r="G7138" s="1" t="s">
        <v>236</v>
      </c>
      <c r="H7138" s="1" t="s">
        <v>168</v>
      </c>
      <c r="I7138" s="1" t="s">
        <v>21</v>
      </c>
      <c r="J7138" s="1" t="s">
        <v>36</v>
      </c>
      <c r="K7138">
        <v>7.23</v>
      </c>
      <c r="L7138">
        <v>5</v>
      </c>
      <c r="M7138">
        <v>0.7</v>
      </c>
      <c r="N7138">
        <v>-5.7839999999999998</v>
      </c>
      <c r="O7138">
        <f>(Table1[[#This Row],[Sales]]-Table1[[#This Row],[Profit]])/Table1[[#This Row],[Quantity]]</f>
        <v>2.6027999999999998</v>
      </c>
      <c r="P7138">
        <f>Table1[[#This Row],[Sales]]/Table1[[#This Row],[Quantity]]</f>
        <v>1.4460000000000002</v>
      </c>
      <c r="Q7138" t="str">
        <f t="shared" si="222"/>
        <v>2021</v>
      </c>
      <c r="R7138" t="str">
        <f t="shared" si="223"/>
        <v>11</v>
      </c>
      <c r="S7138">
        <f>CEILING(Table1[[#This Row],[Month]]/3,1)</f>
        <v>4</v>
      </c>
      <c r="T7138" s="9">
        <f>(Table1[[#This Row],[Profit]]/Table1[[#This Row],[Sales]])</f>
        <v>-0.79999999999999993</v>
      </c>
    </row>
    <row r="7139" spans="1:20" x14ac:dyDescent="0.25">
      <c r="A7139">
        <v>20211120</v>
      </c>
      <c r="B7139" s="1" t="s">
        <v>589</v>
      </c>
      <c r="C7139" s="1" t="s">
        <v>32</v>
      </c>
      <c r="D7139" s="1" t="s">
        <v>420</v>
      </c>
      <c r="E7139" s="1" t="s">
        <v>17</v>
      </c>
      <c r="F7139" s="1" t="s">
        <v>34</v>
      </c>
      <c r="G7139" s="1" t="s">
        <v>236</v>
      </c>
      <c r="H7139" s="1" t="s">
        <v>168</v>
      </c>
      <c r="I7139" s="1" t="s">
        <v>21</v>
      </c>
      <c r="J7139" s="1" t="s">
        <v>37</v>
      </c>
      <c r="K7139">
        <v>17.440000000000001</v>
      </c>
      <c r="L7139">
        <v>2</v>
      </c>
      <c r="M7139">
        <v>0.2</v>
      </c>
      <c r="N7139">
        <v>1.3080000000000001</v>
      </c>
      <c r="O7139">
        <f>(Table1[[#This Row],[Sales]]-Table1[[#This Row],[Profit]])/Table1[[#This Row],[Quantity]]</f>
        <v>8.0660000000000007</v>
      </c>
      <c r="P7139">
        <f>Table1[[#This Row],[Sales]]/Table1[[#This Row],[Quantity]]</f>
        <v>8.7200000000000006</v>
      </c>
      <c r="Q7139" t="str">
        <f t="shared" si="222"/>
        <v>2021</v>
      </c>
      <c r="R7139" t="str">
        <f t="shared" si="223"/>
        <v>11</v>
      </c>
      <c r="S7139">
        <f>CEILING(Table1[[#This Row],[Month]]/3,1)</f>
        <v>4</v>
      </c>
      <c r="T7139" s="9">
        <f>(Table1[[#This Row],[Profit]]/Table1[[#This Row],[Sales]])</f>
        <v>7.4999999999999997E-2</v>
      </c>
    </row>
    <row r="7140" spans="1:20" x14ac:dyDescent="0.25">
      <c r="A7140">
        <v>20211120</v>
      </c>
      <c r="B7140" s="1" t="s">
        <v>589</v>
      </c>
      <c r="C7140" s="1" t="s">
        <v>32</v>
      </c>
      <c r="D7140" s="1" t="s">
        <v>420</v>
      </c>
      <c r="E7140" s="1" t="s">
        <v>17</v>
      </c>
      <c r="F7140" s="1" t="s">
        <v>34</v>
      </c>
      <c r="G7140" s="1" t="s">
        <v>236</v>
      </c>
      <c r="H7140" s="1" t="s">
        <v>168</v>
      </c>
      <c r="I7140" s="1" t="s">
        <v>21</v>
      </c>
      <c r="J7140" s="1" t="s">
        <v>36</v>
      </c>
      <c r="K7140">
        <v>62.88</v>
      </c>
      <c r="L7140">
        <v>4</v>
      </c>
      <c r="M7140">
        <v>0.7</v>
      </c>
      <c r="N7140">
        <v>-50.304000000000002</v>
      </c>
      <c r="O7140">
        <f>(Table1[[#This Row],[Sales]]-Table1[[#This Row],[Profit]])/Table1[[#This Row],[Quantity]]</f>
        <v>28.295999999999999</v>
      </c>
      <c r="P7140">
        <f>Table1[[#This Row],[Sales]]/Table1[[#This Row],[Quantity]]</f>
        <v>15.72</v>
      </c>
      <c r="Q7140" t="str">
        <f t="shared" si="222"/>
        <v>2021</v>
      </c>
      <c r="R7140" t="str">
        <f t="shared" si="223"/>
        <v>11</v>
      </c>
      <c r="S7140">
        <f>CEILING(Table1[[#This Row],[Month]]/3,1)</f>
        <v>4</v>
      </c>
      <c r="T7140" s="9">
        <f>(Table1[[#This Row],[Profit]]/Table1[[#This Row],[Sales]])</f>
        <v>-0.8</v>
      </c>
    </row>
    <row r="7141" spans="1:20" x14ac:dyDescent="0.25">
      <c r="A7141">
        <v>20211120</v>
      </c>
      <c r="B7141" s="1" t="s">
        <v>589</v>
      </c>
      <c r="C7141" s="1" t="s">
        <v>32</v>
      </c>
      <c r="D7141" s="1" t="s">
        <v>420</v>
      </c>
      <c r="E7141" s="1" t="s">
        <v>17</v>
      </c>
      <c r="F7141" s="1" t="s">
        <v>34</v>
      </c>
      <c r="G7141" s="1" t="s">
        <v>236</v>
      </c>
      <c r="H7141" s="1" t="s">
        <v>168</v>
      </c>
      <c r="I7141" s="1" t="s">
        <v>21</v>
      </c>
      <c r="J7141" s="1" t="s">
        <v>22</v>
      </c>
      <c r="K7141">
        <v>290.35199999999998</v>
      </c>
      <c r="L7141">
        <v>3</v>
      </c>
      <c r="M7141">
        <v>0.2</v>
      </c>
      <c r="N7141">
        <v>-36.293999999999997</v>
      </c>
      <c r="O7141">
        <f>(Table1[[#This Row],[Sales]]-Table1[[#This Row],[Profit]])/Table1[[#This Row],[Quantity]]</f>
        <v>108.88199999999999</v>
      </c>
      <c r="P7141">
        <f>Table1[[#This Row],[Sales]]/Table1[[#This Row],[Quantity]]</f>
        <v>96.783999999999992</v>
      </c>
      <c r="Q7141" t="str">
        <f t="shared" si="222"/>
        <v>2021</v>
      </c>
      <c r="R7141" t="str">
        <f t="shared" si="223"/>
        <v>11</v>
      </c>
      <c r="S7141">
        <f>CEILING(Table1[[#This Row],[Month]]/3,1)</f>
        <v>4</v>
      </c>
      <c r="T7141" s="9">
        <f>(Table1[[#This Row],[Profit]]/Table1[[#This Row],[Sales]])</f>
        <v>-0.125</v>
      </c>
    </row>
    <row r="7142" spans="1:20" x14ac:dyDescent="0.25">
      <c r="A7142">
        <v>20230908</v>
      </c>
      <c r="B7142" s="1" t="s">
        <v>515</v>
      </c>
      <c r="C7142" s="1" t="s">
        <v>234</v>
      </c>
      <c r="D7142" s="1" t="s">
        <v>476</v>
      </c>
      <c r="E7142" s="1" t="s">
        <v>17</v>
      </c>
      <c r="F7142" s="1" t="s">
        <v>34</v>
      </c>
      <c r="G7142" s="1" t="s">
        <v>171</v>
      </c>
      <c r="H7142" s="1" t="s">
        <v>40</v>
      </c>
      <c r="I7142" s="1" t="s">
        <v>21</v>
      </c>
      <c r="J7142" s="1" t="s">
        <v>94</v>
      </c>
      <c r="K7142">
        <v>113.52</v>
      </c>
      <c r="L7142">
        <v>4</v>
      </c>
      <c r="M7142">
        <v>0</v>
      </c>
      <c r="N7142">
        <v>46.543199999999999</v>
      </c>
      <c r="O7142">
        <f>(Table1[[#This Row],[Sales]]-Table1[[#This Row],[Profit]])/Table1[[#This Row],[Quantity]]</f>
        <v>16.744199999999999</v>
      </c>
      <c r="P7142">
        <f>Table1[[#This Row],[Sales]]/Table1[[#This Row],[Quantity]]</f>
        <v>28.38</v>
      </c>
      <c r="Q7142" t="str">
        <f t="shared" si="222"/>
        <v>2023</v>
      </c>
      <c r="R7142" t="str">
        <f t="shared" si="223"/>
        <v>09</v>
      </c>
      <c r="S7142">
        <f>CEILING(Table1[[#This Row],[Month]]/3,1)</f>
        <v>3</v>
      </c>
      <c r="T7142" s="9">
        <f>(Table1[[#This Row],[Profit]]/Table1[[#This Row],[Sales]])</f>
        <v>0.41000000000000003</v>
      </c>
    </row>
    <row r="7143" spans="1:20" x14ac:dyDescent="0.25">
      <c r="A7143">
        <v>20230908</v>
      </c>
      <c r="B7143" s="1" t="s">
        <v>515</v>
      </c>
      <c r="C7143" s="1" t="s">
        <v>234</v>
      </c>
      <c r="D7143" s="1" t="s">
        <v>476</v>
      </c>
      <c r="E7143" s="1" t="s">
        <v>17</v>
      </c>
      <c r="F7143" s="1" t="s">
        <v>34</v>
      </c>
      <c r="G7143" s="1" t="s">
        <v>171</v>
      </c>
      <c r="H7143" s="1" t="s">
        <v>40</v>
      </c>
      <c r="I7143" s="1" t="s">
        <v>21</v>
      </c>
      <c r="J7143" s="1" t="s">
        <v>41</v>
      </c>
      <c r="K7143">
        <v>135.30000000000001</v>
      </c>
      <c r="L7143">
        <v>5</v>
      </c>
      <c r="M7143">
        <v>0</v>
      </c>
      <c r="N7143">
        <v>37.884</v>
      </c>
      <c r="O7143">
        <f>(Table1[[#This Row],[Sales]]-Table1[[#This Row],[Profit]])/Table1[[#This Row],[Quantity]]</f>
        <v>19.483200000000004</v>
      </c>
      <c r="P7143">
        <f>Table1[[#This Row],[Sales]]/Table1[[#This Row],[Quantity]]</f>
        <v>27.060000000000002</v>
      </c>
      <c r="Q7143" t="str">
        <f t="shared" si="222"/>
        <v>2023</v>
      </c>
      <c r="R7143" t="str">
        <f t="shared" si="223"/>
        <v>09</v>
      </c>
      <c r="S7143">
        <f>CEILING(Table1[[#This Row],[Month]]/3,1)</f>
        <v>3</v>
      </c>
      <c r="T7143" s="9">
        <f>(Table1[[#This Row],[Profit]]/Table1[[#This Row],[Sales]])</f>
        <v>0.27999999999999997</v>
      </c>
    </row>
    <row r="7144" spans="1:20" x14ac:dyDescent="0.25">
      <c r="A7144">
        <v>20201124</v>
      </c>
      <c r="B7144" s="1" t="s">
        <v>56</v>
      </c>
      <c r="C7144" s="1" t="s">
        <v>149</v>
      </c>
      <c r="D7144" s="1" t="s">
        <v>690</v>
      </c>
      <c r="E7144" s="1" t="s">
        <v>17</v>
      </c>
      <c r="F7144" s="1" t="s">
        <v>34</v>
      </c>
      <c r="G7144" s="1" t="s">
        <v>61</v>
      </c>
      <c r="H7144" s="1" t="s">
        <v>62</v>
      </c>
      <c r="I7144" s="1" t="s">
        <v>63</v>
      </c>
      <c r="J7144" s="1" t="s">
        <v>41</v>
      </c>
      <c r="K7144">
        <v>111.15</v>
      </c>
      <c r="L7144">
        <v>5</v>
      </c>
      <c r="M7144">
        <v>0</v>
      </c>
      <c r="N7144">
        <v>48.905999999999999</v>
      </c>
      <c r="O7144">
        <f>(Table1[[#This Row],[Sales]]-Table1[[#This Row],[Profit]])/Table1[[#This Row],[Quantity]]</f>
        <v>12.448800000000002</v>
      </c>
      <c r="P7144">
        <f>Table1[[#This Row],[Sales]]/Table1[[#This Row],[Quantity]]</f>
        <v>22.23</v>
      </c>
      <c r="Q7144" t="str">
        <f t="shared" si="222"/>
        <v>2020</v>
      </c>
      <c r="R7144" t="str">
        <f t="shared" si="223"/>
        <v>11</v>
      </c>
      <c r="S7144">
        <f>CEILING(Table1[[#This Row],[Month]]/3,1)</f>
        <v>4</v>
      </c>
      <c r="T7144" s="9">
        <f>(Table1[[#This Row],[Profit]]/Table1[[#This Row],[Sales]])</f>
        <v>0.43999999999999995</v>
      </c>
    </row>
    <row r="7145" spans="1:20" x14ac:dyDescent="0.25">
      <c r="A7145">
        <v>20230312</v>
      </c>
      <c r="B7145" s="1" t="s">
        <v>1200</v>
      </c>
      <c r="C7145" s="1" t="s">
        <v>85</v>
      </c>
      <c r="D7145" s="1" t="s">
        <v>86</v>
      </c>
      <c r="E7145" s="1" t="s">
        <v>17</v>
      </c>
      <c r="F7145" s="1" t="s">
        <v>34</v>
      </c>
      <c r="G7145" s="1" t="s">
        <v>96</v>
      </c>
      <c r="H7145" s="1" t="s">
        <v>55</v>
      </c>
      <c r="I7145" s="1" t="s">
        <v>63</v>
      </c>
      <c r="J7145" s="1" t="s">
        <v>43</v>
      </c>
      <c r="K7145">
        <v>776.85</v>
      </c>
      <c r="L7145">
        <v>5</v>
      </c>
      <c r="M7145">
        <v>0.4</v>
      </c>
      <c r="N7145">
        <v>-181.26499999999999</v>
      </c>
      <c r="O7145">
        <f>(Table1[[#This Row],[Sales]]-Table1[[#This Row],[Profit]])/Table1[[#This Row],[Quantity]]</f>
        <v>191.62299999999999</v>
      </c>
      <c r="P7145">
        <f>Table1[[#This Row],[Sales]]/Table1[[#This Row],[Quantity]]</f>
        <v>155.37</v>
      </c>
      <c r="Q7145" t="str">
        <f t="shared" si="222"/>
        <v>2023</v>
      </c>
      <c r="R7145" t="str">
        <f t="shared" si="223"/>
        <v>03</v>
      </c>
      <c r="S7145">
        <f>CEILING(Table1[[#This Row],[Month]]/3,1)</f>
        <v>1</v>
      </c>
      <c r="T7145" s="9">
        <f>(Table1[[#This Row],[Profit]]/Table1[[#This Row],[Sales]])</f>
        <v>-0.23333333333333331</v>
      </c>
    </row>
    <row r="7146" spans="1:20" x14ac:dyDescent="0.25">
      <c r="A7146">
        <v>20230312</v>
      </c>
      <c r="B7146" s="1" t="s">
        <v>1200</v>
      </c>
      <c r="C7146" s="1" t="s">
        <v>85</v>
      </c>
      <c r="D7146" s="1" t="s">
        <v>86</v>
      </c>
      <c r="E7146" s="1" t="s">
        <v>17</v>
      </c>
      <c r="F7146" s="1" t="s">
        <v>34</v>
      </c>
      <c r="G7146" s="1" t="s">
        <v>96</v>
      </c>
      <c r="H7146" s="1" t="s">
        <v>55</v>
      </c>
      <c r="I7146" s="1" t="s">
        <v>63</v>
      </c>
      <c r="J7146" s="1" t="s">
        <v>36</v>
      </c>
      <c r="K7146">
        <v>12.294</v>
      </c>
      <c r="L7146">
        <v>1</v>
      </c>
      <c r="M7146">
        <v>0.7</v>
      </c>
      <c r="N7146">
        <v>-8.6058000000000003</v>
      </c>
      <c r="O7146">
        <f>(Table1[[#This Row],[Sales]]-Table1[[#This Row],[Profit]])/Table1[[#This Row],[Quantity]]</f>
        <v>20.899799999999999</v>
      </c>
      <c r="P7146">
        <f>Table1[[#This Row],[Sales]]/Table1[[#This Row],[Quantity]]</f>
        <v>12.294</v>
      </c>
      <c r="Q7146" t="str">
        <f t="shared" si="222"/>
        <v>2023</v>
      </c>
      <c r="R7146" t="str">
        <f t="shared" si="223"/>
        <v>03</v>
      </c>
      <c r="S7146">
        <f>CEILING(Table1[[#This Row],[Month]]/3,1)</f>
        <v>1</v>
      </c>
      <c r="T7146" s="9">
        <f>(Table1[[#This Row],[Profit]]/Table1[[#This Row],[Sales]])</f>
        <v>-0.7</v>
      </c>
    </row>
    <row r="7147" spans="1:20" x14ac:dyDescent="0.25">
      <c r="A7147">
        <v>20230312</v>
      </c>
      <c r="B7147" s="1" t="s">
        <v>1200</v>
      </c>
      <c r="C7147" s="1" t="s">
        <v>85</v>
      </c>
      <c r="D7147" s="1" t="s">
        <v>86</v>
      </c>
      <c r="E7147" s="1" t="s">
        <v>17</v>
      </c>
      <c r="F7147" s="1" t="s">
        <v>34</v>
      </c>
      <c r="G7147" s="1" t="s">
        <v>96</v>
      </c>
      <c r="H7147" s="1" t="s">
        <v>55</v>
      </c>
      <c r="I7147" s="1" t="s">
        <v>63</v>
      </c>
      <c r="J7147" s="1" t="s">
        <v>36</v>
      </c>
      <c r="K7147">
        <v>154.76400000000001</v>
      </c>
      <c r="L7147">
        <v>3</v>
      </c>
      <c r="M7147">
        <v>0.4</v>
      </c>
      <c r="N7147">
        <v>-46.429200000000002</v>
      </c>
      <c r="O7147">
        <f>(Table1[[#This Row],[Sales]]-Table1[[#This Row],[Profit]])/Table1[[#This Row],[Quantity]]</f>
        <v>67.064400000000006</v>
      </c>
      <c r="P7147">
        <f>Table1[[#This Row],[Sales]]/Table1[[#This Row],[Quantity]]</f>
        <v>51.588000000000001</v>
      </c>
      <c r="Q7147" t="str">
        <f t="shared" si="222"/>
        <v>2023</v>
      </c>
      <c r="R7147" t="str">
        <f t="shared" si="223"/>
        <v>03</v>
      </c>
      <c r="S7147">
        <f>CEILING(Table1[[#This Row],[Month]]/3,1)</f>
        <v>1</v>
      </c>
      <c r="T7147" s="9">
        <f>(Table1[[#This Row],[Profit]]/Table1[[#This Row],[Sales]])</f>
        <v>-0.3</v>
      </c>
    </row>
    <row r="7148" spans="1:20" x14ac:dyDescent="0.25">
      <c r="A7148">
        <v>20230312</v>
      </c>
      <c r="B7148" s="1" t="s">
        <v>1200</v>
      </c>
      <c r="C7148" s="1" t="s">
        <v>85</v>
      </c>
      <c r="D7148" s="1" t="s">
        <v>86</v>
      </c>
      <c r="E7148" s="1" t="s">
        <v>17</v>
      </c>
      <c r="F7148" s="1" t="s">
        <v>34</v>
      </c>
      <c r="G7148" s="1" t="s">
        <v>96</v>
      </c>
      <c r="H7148" s="1" t="s">
        <v>55</v>
      </c>
      <c r="I7148" s="1" t="s">
        <v>63</v>
      </c>
      <c r="J7148" s="1" t="s">
        <v>37</v>
      </c>
      <c r="K7148">
        <v>43.28</v>
      </c>
      <c r="L7148">
        <v>1</v>
      </c>
      <c r="M7148">
        <v>0.2</v>
      </c>
      <c r="N7148">
        <v>3.246</v>
      </c>
      <c r="O7148">
        <f>(Table1[[#This Row],[Sales]]-Table1[[#This Row],[Profit]])/Table1[[#This Row],[Quantity]]</f>
        <v>40.033999999999999</v>
      </c>
      <c r="P7148">
        <f>Table1[[#This Row],[Sales]]/Table1[[#This Row],[Quantity]]</f>
        <v>43.28</v>
      </c>
      <c r="Q7148" t="str">
        <f t="shared" si="222"/>
        <v>2023</v>
      </c>
      <c r="R7148" t="str">
        <f t="shared" si="223"/>
        <v>03</v>
      </c>
      <c r="S7148">
        <f>CEILING(Table1[[#This Row],[Month]]/3,1)</f>
        <v>1</v>
      </c>
      <c r="T7148" s="9">
        <f>(Table1[[#This Row],[Profit]]/Table1[[#This Row],[Sales]])</f>
        <v>7.4999999999999997E-2</v>
      </c>
    </row>
    <row r="7149" spans="1:20" x14ac:dyDescent="0.25">
      <c r="A7149">
        <v>20220613</v>
      </c>
      <c r="B7149" s="1" t="s">
        <v>932</v>
      </c>
      <c r="C7149" s="1" t="s">
        <v>133</v>
      </c>
      <c r="D7149" s="1" t="s">
        <v>1157</v>
      </c>
      <c r="E7149" s="1" t="s">
        <v>17</v>
      </c>
      <c r="F7149" s="1" t="s">
        <v>18</v>
      </c>
      <c r="G7149" s="1" t="s">
        <v>176</v>
      </c>
      <c r="H7149" s="1" t="s">
        <v>161</v>
      </c>
      <c r="I7149" s="1" t="s">
        <v>21</v>
      </c>
      <c r="J7149" s="1" t="s">
        <v>50</v>
      </c>
      <c r="K7149">
        <v>92.94</v>
      </c>
      <c r="L7149">
        <v>3</v>
      </c>
      <c r="M7149">
        <v>0</v>
      </c>
      <c r="N7149">
        <v>41.823</v>
      </c>
      <c r="O7149">
        <f>(Table1[[#This Row],[Sales]]-Table1[[#This Row],[Profit]])/Table1[[#This Row],[Quantity]]</f>
        <v>17.038999999999998</v>
      </c>
      <c r="P7149">
        <f>Table1[[#This Row],[Sales]]/Table1[[#This Row],[Quantity]]</f>
        <v>30.98</v>
      </c>
      <c r="Q7149" t="str">
        <f t="shared" si="222"/>
        <v>2022</v>
      </c>
      <c r="R7149" t="str">
        <f t="shared" si="223"/>
        <v>06</v>
      </c>
      <c r="S7149">
        <f>CEILING(Table1[[#This Row],[Month]]/3,1)</f>
        <v>2</v>
      </c>
      <c r="T7149" s="9">
        <f>(Table1[[#This Row],[Profit]]/Table1[[#This Row],[Sales]])</f>
        <v>0.45</v>
      </c>
    </row>
    <row r="7150" spans="1:20" x14ac:dyDescent="0.25">
      <c r="A7150">
        <v>20220613</v>
      </c>
      <c r="B7150" s="1" t="s">
        <v>932</v>
      </c>
      <c r="C7150" s="1" t="s">
        <v>133</v>
      </c>
      <c r="D7150" s="1" t="s">
        <v>1157</v>
      </c>
      <c r="E7150" s="1" t="s">
        <v>17</v>
      </c>
      <c r="F7150" s="1" t="s">
        <v>18</v>
      </c>
      <c r="G7150" s="1" t="s">
        <v>176</v>
      </c>
      <c r="H7150" s="1" t="s">
        <v>161</v>
      </c>
      <c r="I7150" s="1" t="s">
        <v>21</v>
      </c>
      <c r="J7150" s="1" t="s">
        <v>44</v>
      </c>
      <c r="K7150">
        <v>52.56</v>
      </c>
      <c r="L7150">
        <v>3</v>
      </c>
      <c r="M7150">
        <v>0</v>
      </c>
      <c r="N7150">
        <v>18.396000000000001</v>
      </c>
      <c r="O7150">
        <f>(Table1[[#This Row],[Sales]]-Table1[[#This Row],[Profit]])/Table1[[#This Row],[Quantity]]</f>
        <v>11.388</v>
      </c>
      <c r="P7150">
        <f>Table1[[#This Row],[Sales]]/Table1[[#This Row],[Quantity]]</f>
        <v>17.52</v>
      </c>
      <c r="Q7150" t="str">
        <f t="shared" si="222"/>
        <v>2022</v>
      </c>
      <c r="R7150" t="str">
        <f t="shared" si="223"/>
        <v>06</v>
      </c>
      <c r="S7150">
        <f>CEILING(Table1[[#This Row],[Month]]/3,1)</f>
        <v>2</v>
      </c>
      <c r="T7150" s="9">
        <f>(Table1[[#This Row],[Profit]]/Table1[[#This Row],[Sales]])</f>
        <v>0.35</v>
      </c>
    </row>
    <row r="7151" spans="1:20" x14ac:dyDescent="0.25">
      <c r="A7151">
        <v>20210626</v>
      </c>
      <c r="B7151" s="1" t="s">
        <v>311</v>
      </c>
      <c r="C7151" s="1" t="s">
        <v>57</v>
      </c>
      <c r="D7151" s="1" t="s">
        <v>99</v>
      </c>
      <c r="E7151" s="1" t="s">
        <v>59</v>
      </c>
      <c r="F7151" s="1" t="s">
        <v>60</v>
      </c>
      <c r="G7151" s="1" t="s">
        <v>313</v>
      </c>
      <c r="H7151" s="1" t="s">
        <v>161</v>
      </c>
      <c r="I7151" s="1" t="s">
        <v>21</v>
      </c>
      <c r="J7151" s="1" t="s">
        <v>43</v>
      </c>
      <c r="K7151">
        <v>971.88</v>
      </c>
      <c r="L7151">
        <v>3</v>
      </c>
      <c r="M7151">
        <v>0.2</v>
      </c>
      <c r="N7151">
        <v>109.3365</v>
      </c>
      <c r="O7151">
        <f>(Table1[[#This Row],[Sales]]-Table1[[#This Row],[Profit]])/Table1[[#This Row],[Quantity]]</f>
        <v>287.5145</v>
      </c>
      <c r="P7151">
        <f>Table1[[#This Row],[Sales]]/Table1[[#This Row],[Quantity]]</f>
        <v>323.95999999999998</v>
      </c>
      <c r="Q7151" t="str">
        <f t="shared" si="222"/>
        <v>2021</v>
      </c>
      <c r="R7151" t="str">
        <f t="shared" si="223"/>
        <v>06</v>
      </c>
      <c r="S7151">
        <f>CEILING(Table1[[#This Row],[Month]]/3,1)</f>
        <v>2</v>
      </c>
      <c r="T7151" s="9">
        <f>(Table1[[#This Row],[Profit]]/Table1[[#This Row],[Sales]])</f>
        <v>0.1125</v>
      </c>
    </row>
    <row r="7152" spans="1:20" x14ac:dyDescent="0.25">
      <c r="A7152">
        <v>20231223</v>
      </c>
      <c r="B7152" s="1" t="s">
        <v>1083</v>
      </c>
      <c r="C7152" s="1" t="s">
        <v>163</v>
      </c>
      <c r="D7152" s="1" t="s">
        <v>491</v>
      </c>
      <c r="E7152" s="1" t="s">
        <v>17</v>
      </c>
      <c r="F7152" s="1" t="s">
        <v>34</v>
      </c>
      <c r="G7152" s="1" t="s">
        <v>218</v>
      </c>
      <c r="H7152" s="1" t="s">
        <v>161</v>
      </c>
      <c r="I7152" s="1" t="s">
        <v>63</v>
      </c>
      <c r="J7152" s="1" t="s">
        <v>23</v>
      </c>
      <c r="K7152">
        <v>141.96</v>
      </c>
      <c r="L7152">
        <v>2</v>
      </c>
      <c r="M7152">
        <v>0</v>
      </c>
      <c r="N7152">
        <v>35.49</v>
      </c>
      <c r="O7152">
        <f>(Table1[[#This Row],[Sales]]-Table1[[#This Row],[Profit]])/Table1[[#This Row],[Quantity]]</f>
        <v>53.234999999999999</v>
      </c>
      <c r="P7152">
        <f>Table1[[#This Row],[Sales]]/Table1[[#This Row],[Quantity]]</f>
        <v>70.98</v>
      </c>
      <c r="Q7152" t="str">
        <f t="shared" si="222"/>
        <v>2023</v>
      </c>
      <c r="R7152" t="str">
        <f t="shared" si="223"/>
        <v>12</v>
      </c>
      <c r="S7152">
        <f>CEILING(Table1[[#This Row],[Month]]/3,1)</f>
        <v>4</v>
      </c>
      <c r="T7152" s="9">
        <f>(Table1[[#This Row],[Profit]]/Table1[[#This Row],[Sales]])</f>
        <v>0.25</v>
      </c>
    </row>
    <row r="7153" spans="1:20" x14ac:dyDescent="0.25">
      <c r="A7153">
        <v>20231223</v>
      </c>
      <c r="B7153" s="1" t="s">
        <v>1167</v>
      </c>
      <c r="C7153" s="1" t="s">
        <v>146</v>
      </c>
      <c r="D7153" s="1" t="s">
        <v>493</v>
      </c>
      <c r="E7153" s="1" t="s">
        <v>27</v>
      </c>
      <c r="F7153" s="1" t="s">
        <v>82</v>
      </c>
      <c r="G7153" s="1" t="s">
        <v>87</v>
      </c>
      <c r="H7153" s="1" t="s">
        <v>75</v>
      </c>
      <c r="I7153" s="1" t="s">
        <v>21</v>
      </c>
      <c r="J7153" s="1" t="s">
        <v>36</v>
      </c>
      <c r="K7153">
        <v>182.55</v>
      </c>
      <c r="L7153">
        <v>2</v>
      </c>
      <c r="M7153">
        <v>0.5</v>
      </c>
      <c r="N7153">
        <v>-135.08699999999999</v>
      </c>
      <c r="O7153">
        <f>(Table1[[#This Row],[Sales]]-Table1[[#This Row],[Profit]])/Table1[[#This Row],[Quantity]]</f>
        <v>158.8185</v>
      </c>
      <c r="P7153">
        <f>Table1[[#This Row],[Sales]]/Table1[[#This Row],[Quantity]]</f>
        <v>91.275000000000006</v>
      </c>
      <c r="Q7153" t="str">
        <f t="shared" si="222"/>
        <v>2023</v>
      </c>
      <c r="R7153" t="str">
        <f t="shared" si="223"/>
        <v>12</v>
      </c>
      <c r="S7153">
        <f>CEILING(Table1[[#This Row],[Month]]/3,1)</f>
        <v>4</v>
      </c>
      <c r="T7153" s="9">
        <f>(Table1[[#This Row],[Profit]]/Table1[[#This Row],[Sales]])</f>
        <v>-0.73999999999999988</v>
      </c>
    </row>
    <row r="7154" spans="1:20" x14ac:dyDescent="0.25">
      <c r="A7154">
        <v>20201009</v>
      </c>
      <c r="B7154" s="1" t="s">
        <v>408</v>
      </c>
      <c r="C7154" s="1" t="s">
        <v>46</v>
      </c>
      <c r="D7154" s="1" t="s">
        <v>564</v>
      </c>
      <c r="E7154" s="1" t="s">
        <v>17</v>
      </c>
      <c r="F7154" s="1" t="s">
        <v>48</v>
      </c>
      <c r="G7154" s="1" t="s">
        <v>410</v>
      </c>
      <c r="H7154" s="1" t="s">
        <v>69</v>
      </c>
      <c r="I7154" s="1" t="s">
        <v>30</v>
      </c>
      <c r="J7154" s="1" t="s">
        <v>50</v>
      </c>
      <c r="K7154">
        <v>88.768000000000001</v>
      </c>
      <c r="L7154">
        <v>2</v>
      </c>
      <c r="M7154">
        <v>0.2</v>
      </c>
      <c r="N7154">
        <v>31.0688</v>
      </c>
      <c r="O7154">
        <f>(Table1[[#This Row],[Sales]]-Table1[[#This Row],[Profit]])/Table1[[#This Row],[Quantity]]</f>
        <v>28.849600000000002</v>
      </c>
      <c r="P7154">
        <f>Table1[[#This Row],[Sales]]/Table1[[#This Row],[Quantity]]</f>
        <v>44.384</v>
      </c>
      <c r="Q7154" t="str">
        <f t="shared" si="222"/>
        <v>2020</v>
      </c>
      <c r="R7154" t="str">
        <f t="shared" si="223"/>
        <v>10</v>
      </c>
      <c r="S7154">
        <f>CEILING(Table1[[#This Row],[Month]]/3,1)</f>
        <v>4</v>
      </c>
      <c r="T7154" s="9">
        <f>(Table1[[#This Row],[Profit]]/Table1[[#This Row],[Sales]])</f>
        <v>0.35</v>
      </c>
    </row>
    <row r="7155" spans="1:20" x14ac:dyDescent="0.25">
      <c r="A7155">
        <v>20211210</v>
      </c>
      <c r="B7155" s="1" t="s">
        <v>855</v>
      </c>
      <c r="C7155" s="1" t="s">
        <v>108</v>
      </c>
      <c r="D7155" s="1" t="s">
        <v>143</v>
      </c>
      <c r="E7155" s="1" t="s">
        <v>59</v>
      </c>
      <c r="F7155" s="1" t="s">
        <v>110</v>
      </c>
      <c r="G7155" s="1" t="s">
        <v>523</v>
      </c>
      <c r="H7155" s="1" t="s">
        <v>55</v>
      </c>
      <c r="I7155" s="1" t="s">
        <v>21</v>
      </c>
      <c r="J7155" s="1" t="s">
        <v>44</v>
      </c>
      <c r="K7155">
        <v>53.088000000000001</v>
      </c>
      <c r="L7155">
        <v>7</v>
      </c>
      <c r="M7155">
        <v>0.8</v>
      </c>
      <c r="N7155">
        <v>-108.8304</v>
      </c>
      <c r="O7155">
        <f>(Table1[[#This Row],[Sales]]-Table1[[#This Row],[Profit]])/Table1[[#This Row],[Quantity]]</f>
        <v>23.1312</v>
      </c>
      <c r="P7155">
        <f>Table1[[#This Row],[Sales]]/Table1[[#This Row],[Quantity]]</f>
        <v>7.5840000000000005</v>
      </c>
      <c r="Q7155" t="str">
        <f t="shared" si="222"/>
        <v>2021</v>
      </c>
      <c r="R7155" t="str">
        <f t="shared" si="223"/>
        <v>12</v>
      </c>
      <c r="S7155">
        <f>CEILING(Table1[[#This Row],[Month]]/3,1)</f>
        <v>4</v>
      </c>
      <c r="T7155" s="9">
        <f>(Table1[[#This Row],[Profit]]/Table1[[#This Row],[Sales]])</f>
        <v>-2.0499999999999998</v>
      </c>
    </row>
    <row r="7156" spans="1:20" x14ac:dyDescent="0.25">
      <c r="A7156">
        <v>20211225</v>
      </c>
      <c r="B7156" s="1" t="s">
        <v>123</v>
      </c>
      <c r="C7156" s="1" t="s">
        <v>385</v>
      </c>
      <c r="D7156" s="1" t="s">
        <v>1179</v>
      </c>
      <c r="E7156" s="1" t="s">
        <v>17</v>
      </c>
      <c r="F7156" s="1" t="s">
        <v>48</v>
      </c>
      <c r="G7156" s="1" t="s">
        <v>127</v>
      </c>
      <c r="H7156" s="1" t="s">
        <v>40</v>
      </c>
      <c r="I7156" s="1" t="s">
        <v>21</v>
      </c>
      <c r="J7156" s="1" t="s">
        <v>41</v>
      </c>
      <c r="K7156">
        <v>275.88</v>
      </c>
      <c r="L7156">
        <v>6</v>
      </c>
      <c r="M7156">
        <v>0</v>
      </c>
      <c r="N7156">
        <v>46.8996</v>
      </c>
      <c r="O7156">
        <f>(Table1[[#This Row],[Sales]]-Table1[[#This Row],[Profit]])/Table1[[#This Row],[Quantity]]</f>
        <v>38.163400000000003</v>
      </c>
      <c r="P7156">
        <f>Table1[[#This Row],[Sales]]/Table1[[#This Row],[Quantity]]</f>
        <v>45.98</v>
      </c>
      <c r="Q7156" t="str">
        <f t="shared" si="222"/>
        <v>2021</v>
      </c>
      <c r="R7156" t="str">
        <f t="shared" si="223"/>
        <v>12</v>
      </c>
      <c r="S7156">
        <f>CEILING(Table1[[#This Row],[Month]]/3,1)</f>
        <v>4</v>
      </c>
      <c r="T7156" s="9">
        <f>(Table1[[#This Row],[Profit]]/Table1[[#This Row],[Sales]])</f>
        <v>0.17</v>
      </c>
    </row>
    <row r="7157" spans="1:20" x14ac:dyDescent="0.25">
      <c r="A7157">
        <v>20211225</v>
      </c>
      <c r="B7157" s="1" t="s">
        <v>123</v>
      </c>
      <c r="C7157" s="1" t="s">
        <v>385</v>
      </c>
      <c r="D7157" s="1" t="s">
        <v>1179</v>
      </c>
      <c r="E7157" s="1" t="s">
        <v>17</v>
      </c>
      <c r="F7157" s="1" t="s">
        <v>48</v>
      </c>
      <c r="G7157" s="1" t="s">
        <v>127</v>
      </c>
      <c r="H7157" s="1" t="s">
        <v>40</v>
      </c>
      <c r="I7157" s="1" t="s">
        <v>21</v>
      </c>
      <c r="J7157" s="1" t="s">
        <v>36</v>
      </c>
      <c r="K7157">
        <v>157.9</v>
      </c>
      <c r="L7157">
        <v>5</v>
      </c>
      <c r="M7157">
        <v>0</v>
      </c>
      <c r="N7157">
        <v>74.212999999999994</v>
      </c>
      <c r="O7157">
        <f>(Table1[[#This Row],[Sales]]-Table1[[#This Row],[Profit]])/Table1[[#This Row],[Quantity]]</f>
        <v>16.737400000000001</v>
      </c>
      <c r="P7157">
        <f>Table1[[#This Row],[Sales]]/Table1[[#This Row],[Quantity]]</f>
        <v>31.580000000000002</v>
      </c>
      <c r="Q7157" t="str">
        <f t="shared" si="222"/>
        <v>2021</v>
      </c>
      <c r="R7157" t="str">
        <f t="shared" si="223"/>
        <v>12</v>
      </c>
      <c r="S7157">
        <f>CEILING(Table1[[#This Row],[Month]]/3,1)</f>
        <v>4</v>
      </c>
      <c r="T7157" s="9">
        <f>(Table1[[#This Row],[Profit]]/Table1[[#This Row],[Sales]])</f>
        <v>0.46999999999999992</v>
      </c>
    </row>
    <row r="7158" spans="1:20" x14ac:dyDescent="0.25">
      <c r="A7158">
        <v>20230430</v>
      </c>
      <c r="B7158" s="1" t="s">
        <v>753</v>
      </c>
      <c r="C7158" s="1" t="s">
        <v>289</v>
      </c>
      <c r="D7158" s="1" t="s">
        <v>352</v>
      </c>
      <c r="E7158" s="1" t="s">
        <v>27</v>
      </c>
      <c r="F7158" s="1" t="s">
        <v>82</v>
      </c>
      <c r="G7158" s="1" t="s">
        <v>336</v>
      </c>
      <c r="H7158" s="1" t="s">
        <v>69</v>
      </c>
      <c r="I7158" s="1" t="s">
        <v>21</v>
      </c>
      <c r="J7158" s="1" t="s">
        <v>23</v>
      </c>
      <c r="K7158">
        <v>4.91</v>
      </c>
      <c r="L7158">
        <v>1</v>
      </c>
      <c r="M7158">
        <v>0</v>
      </c>
      <c r="N7158">
        <v>2.4058999999999999</v>
      </c>
      <c r="O7158">
        <f>(Table1[[#This Row],[Sales]]-Table1[[#This Row],[Profit]])/Table1[[#This Row],[Quantity]]</f>
        <v>2.5041000000000002</v>
      </c>
      <c r="P7158">
        <f>Table1[[#This Row],[Sales]]/Table1[[#This Row],[Quantity]]</f>
        <v>4.91</v>
      </c>
      <c r="Q7158" t="str">
        <f t="shared" si="222"/>
        <v>2023</v>
      </c>
      <c r="R7158" t="str">
        <f t="shared" si="223"/>
        <v>04</v>
      </c>
      <c r="S7158">
        <f>CEILING(Table1[[#This Row],[Month]]/3,1)</f>
        <v>2</v>
      </c>
      <c r="T7158" s="9">
        <f>(Table1[[#This Row],[Profit]]/Table1[[#This Row],[Sales]])</f>
        <v>0.49</v>
      </c>
    </row>
    <row r="7159" spans="1:20" x14ac:dyDescent="0.25">
      <c r="A7159">
        <v>20220329</v>
      </c>
      <c r="B7159" s="1" t="s">
        <v>764</v>
      </c>
      <c r="C7159" s="1" t="s">
        <v>25</v>
      </c>
      <c r="D7159" s="1" t="s">
        <v>26</v>
      </c>
      <c r="E7159" s="1" t="s">
        <v>27</v>
      </c>
      <c r="F7159" s="1" t="s">
        <v>28</v>
      </c>
      <c r="G7159" s="1" t="s">
        <v>236</v>
      </c>
      <c r="H7159" s="1" t="s">
        <v>168</v>
      </c>
      <c r="I7159" s="1" t="s">
        <v>21</v>
      </c>
      <c r="J7159" s="1" t="s">
        <v>37</v>
      </c>
      <c r="K7159">
        <v>87.92</v>
      </c>
      <c r="L7159">
        <v>4</v>
      </c>
      <c r="M7159">
        <v>0</v>
      </c>
      <c r="N7159">
        <v>0.87919999999999998</v>
      </c>
      <c r="O7159">
        <f>(Table1[[#This Row],[Sales]]-Table1[[#This Row],[Profit]])/Table1[[#This Row],[Quantity]]</f>
        <v>21.760200000000001</v>
      </c>
      <c r="P7159">
        <f>Table1[[#This Row],[Sales]]/Table1[[#This Row],[Quantity]]</f>
        <v>21.98</v>
      </c>
      <c r="Q7159" t="str">
        <f t="shared" si="222"/>
        <v>2022</v>
      </c>
      <c r="R7159" t="str">
        <f t="shared" si="223"/>
        <v>03</v>
      </c>
      <c r="S7159">
        <f>CEILING(Table1[[#This Row],[Month]]/3,1)</f>
        <v>1</v>
      </c>
      <c r="T7159" s="9">
        <f>(Table1[[#This Row],[Profit]]/Table1[[#This Row],[Sales]])</f>
        <v>0.01</v>
      </c>
    </row>
    <row r="7160" spans="1:20" x14ac:dyDescent="0.25">
      <c r="A7160">
        <v>20220329</v>
      </c>
      <c r="B7160" s="1" t="s">
        <v>764</v>
      </c>
      <c r="C7160" s="1" t="s">
        <v>25</v>
      </c>
      <c r="D7160" s="1" t="s">
        <v>26</v>
      </c>
      <c r="E7160" s="1" t="s">
        <v>27</v>
      </c>
      <c r="F7160" s="1" t="s">
        <v>28</v>
      </c>
      <c r="G7160" s="1" t="s">
        <v>236</v>
      </c>
      <c r="H7160" s="1" t="s">
        <v>168</v>
      </c>
      <c r="I7160" s="1" t="s">
        <v>21</v>
      </c>
      <c r="J7160" s="1" t="s">
        <v>50</v>
      </c>
      <c r="K7160">
        <v>5.98</v>
      </c>
      <c r="L7160">
        <v>1</v>
      </c>
      <c r="M7160">
        <v>0</v>
      </c>
      <c r="N7160">
        <v>2.9302000000000001</v>
      </c>
      <c r="O7160">
        <f>(Table1[[#This Row],[Sales]]-Table1[[#This Row],[Profit]])/Table1[[#This Row],[Quantity]]</f>
        <v>3.0498000000000003</v>
      </c>
      <c r="P7160">
        <f>Table1[[#This Row],[Sales]]/Table1[[#This Row],[Quantity]]</f>
        <v>5.98</v>
      </c>
      <c r="Q7160" t="str">
        <f t="shared" si="222"/>
        <v>2022</v>
      </c>
      <c r="R7160" t="str">
        <f t="shared" si="223"/>
        <v>03</v>
      </c>
      <c r="S7160">
        <f>CEILING(Table1[[#This Row],[Month]]/3,1)</f>
        <v>1</v>
      </c>
      <c r="T7160" s="9">
        <f>(Table1[[#This Row],[Profit]]/Table1[[#This Row],[Sales]])</f>
        <v>0.49</v>
      </c>
    </row>
    <row r="7161" spans="1:20" x14ac:dyDescent="0.25">
      <c r="A7161">
        <v>20210513</v>
      </c>
      <c r="B7161" s="1" t="s">
        <v>752</v>
      </c>
      <c r="C7161" s="1" t="s">
        <v>108</v>
      </c>
      <c r="D7161" s="1" t="s">
        <v>143</v>
      </c>
      <c r="E7161" s="1" t="s">
        <v>59</v>
      </c>
      <c r="F7161" s="1" t="s">
        <v>110</v>
      </c>
      <c r="G7161" s="1" t="s">
        <v>200</v>
      </c>
      <c r="H7161" s="1" t="s">
        <v>55</v>
      </c>
      <c r="I7161" s="1" t="s">
        <v>63</v>
      </c>
      <c r="J7161" s="1" t="s">
        <v>43</v>
      </c>
      <c r="K7161">
        <v>222.38399999999999</v>
      </c>
      <c r="L7161">
        <v>2</v>
      </c>
      <c r="M7161">
        <v>0.2</v>
      </c>
      <c r="N7161">
        <v>16.678799999999999</v>
      </c>
      <c r="O7161">
        <f>(Table1[[#This Row],[Sales]]-Table1[[#This Row],[Profit]])/Table1[[#This Row],[Quantity]]</f>
        <v>102.8526</v>
      </c>
      <c r="P7161">
        <f>Table1[[#This Row],[Sales]]/Table1[[#This Row],[Quantity]]</f>
        <v>111.19199999999999</v>
      </c>
      <c r="Q7161" t="str">
        <f t="shared" si="222"/>
        <v>2021</v>
      </c>
      <c r="R7161" t="str">
        <f t="shared" si="223"/>
        <v>05</v>
      </c>
      <c r="S7161">
        <f>CEILING(Table1[[#This Row],[Month]]/3,1)</f>
        <v>2</v>
      </c>
      <c r="T7161" s="9">
        <f>(Table1[[#This Row],[Profit]]/Table1[[#This Row],[Sales]])</f>
        <v>7.4999999999999997E-2</v>
      </c>
    </row>
    <row r="7162" spans="1:20" x14ac:dyDescent="0.25">
      <c r="A7162">
        <v>20210513</v>
      </c>
      <c r="B7162" s="1" t="s">
        <v>752</v>
      </c>
      <c r="C7162" s="1" t="s">
        <v>108</v>
      </c>
      <c r="D7162" s="1" t="s">
        <v>143</v>
      </c>
      <c r="E7162" s="1" t="s">
        <v>59</v>
      </c>
      <c r="F7162" s="1" t="s">
        <v>110</v>
      </c>
      <c r="G7162" s="1" t="s">
        <v>200</v>
      </c>
      <c r="H7162" s="1" t="s">
        <v>55</v>
      </c>
      <c r="I7162" s="1" t="s">
        <v>63</v>
      </c>
      <c r="J7162" s="1" t="s">
        <v>136</v>
      </c>
      <c r="K7162">
        <v>16</v>
      </c>
      <c r="L7162">
        <v>4</v>
      </c>
      <c r="M7162">
        <v>0.2</v>
      </c>
      <c r="N7162">
        <v>5.6</v>
      </c>
      <c r="O7162">
        <f>(Table1[[#This Row],[Sales]]-Table1[[#This Row],[Profit]])/Table1[[#This Row],[Quantity]]</f>
        <v>2.6</v>
      </c>
      <c r="P7162">
        <f>Table1[[#This Row],[Sales]]/Table1[[#This Row],[Quantity]]</f>
        <v>4</v>
      </c>
      <c r="Q7162" t="str">
        <f t="shared" si="222"/>
        <v>2021</v>
      </c>
      <c r="R7162" t="str">
        <f t="shared" si="223"/>
        <v>05</v>
      </c>
      <c r="S7162">
        <f>CEILING(Table1[[#This Row],[Month]]/3,1)</f>
        <v>2</v>
      </c>
      <c r="T7162" s="9">
        <f>(Table1[[#This Row],[Profit]]/Table1[[#This Row],[Sales]])</f>
        <v>0.35</v>
      </c>
    </row>
    <row r="7163" spans="1:20" x14ac:dyDescent="0.25">
      <c r="A7163">
        <v>20200704</v>
      </c>
      <c r="B7163" s="1" t="s">
        <v>832</v>
      </c>
      <c r="C7163" s="1" t="s">
        <v>149</v>
      </c>
      <c r="D7163" s="1" t="s">
        <v>609</v>
      </c>
      <c r="E7163" s="1" t="s">
        <v>17</v>
      </c>
      <c r="F7163" s="1" t="s">
        <v>34</v>
      </c>
      <c r="G7163" s="1" t="s">
        <v>336</v>
      </c>
      <c r="H7163" s="1" t="s">
        <v>69</v>
      </c>
      <c r="I7163" s="1" t="s">
        <v>21</v>
      </c>
      <c r="J7163" s="1" t="s">
        <v>50</v>
      </c>
      <c r="K7163">
        <v>21.84</v>
      </c>
      <c r="L7163">
        <v>3</v>
      </c>
      <c r="M7163">
        <v>0</v>
      </c>
      <c r="N7163">
        <v>10.92</v>
      </c>
      <c r="O7163">
        <f>(Table1[[#This Row],[Sales]]-Table1[[#This Row],[Profit]])/Table1[[#This Row],[Quantity]]</f>
        <v>3.64</v>
      </c>
      <c r="P7163">
        <f>Table1[[#This Row],[Sales]]/Table1[[#This Row],[Quantity]]</f>
        <v>7.28</v>
      </c>
      <c r="Q7163" t="str">
        <f t="shared" si="222"/>
        <v>2020</v>
      </c>
      <c r="R7163" t="str">
        <f t="shared" si="223"/>
        <v>07</v>
      </c>
      <c r="S7163">
        <f>CEILING(Table1[[#This Row],[Month]]/3,1)</f>
        <v>3</v>
      </c>
      <c r="T7163" s="9">
        <f>(Table1[[#This Row],[Profit]]/Table1[[#This Row],[Sales]])</f>
        <v>0.5</v>
      </c>
    </row>
    <row r="7164" spans="1:20" x14ac:dyDescent="0.25">
      <c r="A7164">
        <v>20200704</v>
      </c>
      <c r="B7164" s="1" t="s">
        <v>832</v>
      </c>
      <c r="C7164" s="1" t="s">
        <v>149</v>
      </c>
      <c r="D7164" s="1" t="s">
        <v>609</v>
      </c>
      <c r="E7164" s="1" t="s">
        <v>17</v>
      </c>
      <c r="F7164" s="1" t="s">
        <v>34</v>
      </c>
      <c r="G7164" s="1" t="s">
        <v>336</v>
      </c>
      <c r="H7164" s="1" t="s">
        <v>69</v>
      </c>
      <c r="I7164" s="1" t="s">
        <v>21</v>
      </c>
      <c r="J7164" s="1" t="s">
        <v>36</v>
      </c>
      <c r="K7164">
        <v>15.6</v>
      </c>
      <c r="L7164">
        <v>5</v>
      </c>
      <c r="M7164">
        <v>0</v>
      </c>
      <c r="N7164">
        <v>7.6440000000000001</v>
      </c>
      <c r="O7164">
        <f>(Table1[[#This Row],[Sales]]-Table1[[#This Row],[Profit]])/Table1[[#This Row],[Quantity]]</f>
        <v>1.5911999999999999</v>
      </c>
      <c r="P7164">
        <f>Table1[[#This Row],[Sales]]/Table1[[#This Row],[Quantity]]</f>
        <v>3.12</v>
      </c>
      <c r="Q7164" t="str">
        <f t="shared" si="222"/>
        <v>2020</v>
      </c>
      <c r="R7164" t="str">
        <f t="shared" si="223"/>
        <v>07</v>
      </c>
      <c r="S7164">
        <f>CEILING(Table1[[#This Row],[Month]]/3,1)</f>
        <v>3</v>
      </c>
      <c r="T7164" s="9">
        <f>(Table1[[#This Row],[Profit]]/Table1[[#This Row],[Sales]])</f>
        <v>0.49000000000000005</v>
      </c>
    </row>
    <row r="7165" spans="1:20" x14ac:dyDescent="0.25">
      <c r="A7165">
        <v>20200422</v>
      </c>
      <c r="B7165" s="1" t="s">
        <v>1104</v>
      </c>
      <c r="C7165" s="1" t="s">
        <v>133</v>
      </c>
      <c r="D7165" s="1" t="s">
        <v>138</v>
      </c>
      <c r="E7165" s="1" t="s">
        <v>17</v>
      </c>
      <c r="F7165" s="1" t="s">
        <v>18</v>
      </c>
      <c r="G7165" s="1" t="s">
        <v>144</v>
      </c>
      <c r="H7165" s="1" t="s">
        <v>62</v>
      </c>
      <c r="I7165" s="1" t="s">
        <v>30</v>
      </c>
      <c r="J7165" s="1" t="s">
        <v>97</v>
      </c>
      <c r="K7165">
        <v>247.84</v>
      </c>
      <c r="L7165">
        <v>8</v>
      </c>
      <c r="M7165">
        <v>0</v>
      </c>
      <c r="N7165">
        <v>121.44159999999999</v>
      </c>
      <c r="O7165">
        <f>(Table1[[#This Row],[Sales]]-Table1[[#This Row],[Profit]])/Table1[[#This Row],[Quantity]]</f>
        <v>15.799800000000001</v>
      </c>
      <c r="P7165">
        <f>Table1[[#This Row],[Sales]]/Table1[[#This Row],[Quantity]]</f>
        <v>30.98</v>
      </c>
      <c r="Q7165" t="str">
        <f t="shared" si="222"/>
        <v>2020</v>
      </c>
      <c r="R7165" t="str">
        <f t="shared" si="223"/>
        <v>04</v>
      </c>
      <c r="S7165">
        <f>CEILING(Table1[[#This Row],[Month]]/3,1)</f>
        <v>2</v>
      </c>
      <c r="T7165" s="9">
        <f>(Table1[[#This Row],[Profit]]/Table1[[#This Row],[Sales]])</f>
        <v>0.49</v>
      </c>
    </row>
    <row r="7166" spans="1:20" x14ac:dyDescent="0.25">
      <c r="A7166">
        <v>20200422</v>
      </c>
      <c r="B7166" s="1" t="s">
        <v>1104</v>
      </c>
      <c r="C7166" s="1" t="s">
        <v>133</v>
      </c>
      <c r="D7166" s="1" t="s">
        <v>138</v>
      </c>
      <c r="E7166" s="1" t="s">
        <v>17</v>
      </c>
      <c r="F7166" s="1" t="s">
        <v>18</v>
      </c>
      <c r="G7166" s="1" t="s">
        <v>144</v>
      </c>
      <c r="H7166" s="1" t="s">
        <v>62</v>
      </c>
      <c r="I7166" s="1" t="s">
        <v>30</v>
      </c>
      <c r="J7166" s="1" t="s">
        <v>36</v>
      </c>
      <c r="K7166">
        <v>9.9120000000000008</v>
      </c>
      <c r="L7166">
        <v>3</v>
      </c>
      <c r="M7166">
        <v>0.2</v>
      </c>
      <c r="N7166">
        <v>3.3452999999999999</v>
      </c>
      <c r="O7166">
        <f>(Table1[[#This Row],[Sales]]-Table1[[#This Row],[Profit]])/Table1[[#This Row],[Quantity]]</f>
        <v>2.1889000000000003</v>
      </c>
      <c r="P7166">
        <f>Table1[[#This Row],[Sales]]/Table1[[#This Row],[Quantity]]</f>
        <v>3.3040000000000003</v>
      </c>
      <c r="Q7166" t="str">
        <f t="shared" si="222"/>
        <v>2020</v>
      </c>
      <c r="R7166" t="str">
        <f t="shared" si="223"/>
        <v>04</v>
      </c>
      <c r="S7166">
        <f>CEILING(Table1[[#This Row],[Month]]/3,1)</f>
        <v>2</v>
      </c>
      <c r="T7166" s="9">
        <f>(Table1[[#This Row],[Profit]]/Table1[[#This Row],[Sales]])</f>
        <v>0.33749999999999997</v>
      </c>
    </row>
    <row r="7167" spans="1:20" x14ac:dyDescent="0.25">
      <c r="A7167">
        <v>20220920</v>
      </c>
      <c r="B7167" s="1" t="s">
        <v>530</v>
      </c>
      <c r="C7167" s="1" t="s">
        <v>416</v>
      </c>
      <c r="D7167" s="1" t="s">
        <v>770</v>
      </c>
      <c r="E7167" s="1" t="s">
        <v>17</v>
      </c>
      <c r="F7167" s="1" t="s">
        <v>48</v>
      </c>
      <c r="G7167" s="1" t="s">
        <v>321</v>
      </c>
      <c r="H7167" s="1" t="s">
        <v>69</v>
      </c>
      <c r="I7167" s="1" t="s">
        <v>21</v>
      </c>
      <c r="J7167" s="1" t="s">
        <v>37</v>
      </c>
      <c r="K7167">
        <v>69.52</v>
      </c>
      <c r="L7167">
        <v>2</v>
      </c>
      <c r="M7167">
        <v>0</v>
      </c>
      <c r="N7167">
        <v>17.38</v>
      </c>
      <c r="O7167">
        <f>(Table1[[#This Row],[Sales]]-Table1[[#This Row],[Profit]])/Table1[[#This Row],[Quantity]]</f>
        <v>26.07</v>
      </c>
      <c r="P7167">
        <f>Table1[[#This Row],[Sales]]/Table1[[#This Row],[Quantity]]</f>
        <v>34.76</v>
      </c>
      <c r="Q7167" t="str">
        <f t="shared" si="222"/>
        <v>2022</v>
      </c>
      <c r="R7167" t="str">
        <f t="shared" si="223"/>
        <v>09</v>
      </c>
      <c r="S7167">
        <f>CEILING(Table1[[#This Row],[Month]]/3,1)</f>
        <v>3</v>
      </c>
      <c r="T7167" s="9">
        <f>(Table1[[#This Row],[Profit]]/Table1[[#This Row],[Sales]])</f>
        <v>0.25</v>
      </c>
    </row>
    <row r="7168" spans="1:20" x14ac:dyDescent="0.25">
      <c r="A7168">
        <v>20200722</v>
      </c>
      <c r="B7168" s="1" t="s">
        <v>567</v>
      </c>
      <c r="C7168" s="1" t="s">
        <v>25</v>
      </c>
      <c r="D7168" s="1" t="s">
        <v>77</v>
      </c>
      <c r="E7168" s="1" t="s">
        <v>27</v>
      </c>
      <c r="F7168" s="1" t="s">
        <v>28</v>
      </c>
      <c r="G7168" s="1" t="s">
        <v>568</v>
      </c>
      <c r="H7168" s="1" t="s">
        <v>69</v>
      </c>
      <c r="I7168" s="1" t="s">
        <v>21</v>
      </c>
      <c r="J7168" s="1" t="s">
        <v>42</v>
      </c>
      <c r="K7168">
        <v>11.52</v>
      </c>
      <c r="L7168">
        <v>4</v>
      </c>
      <c r="M7168">
        <v>0</v>
      </c>
      <c r="N7168">
        <v>3.2256</v>
      </c>
      <c r="O7168">
        <f>(Table1[[#This Row],[Sales]]-Table1[[#This Row],[Profit]])/Table1[[#This Row],[Quantity]]</f>
        <v>2.0735999999999999</v>
      </c>
      <c r="P7168">
        <f>Table1[[#This Row],[Sales]]/Table1[[#This Row],[Quantity]]</f>
        <v>2.88</v>
      </c>
      <c r="Q7168" t="str">
        <f t="shared" si="222"/>
        <v>2020</v>
      </c>
      <c r="R7168" t="str">
        <f t="shared" si="223"/>
        <v>07</v>
      </c>
      <c r="S7168">
        <f>CEILING(Table1[[#This Row],[Month]]/3,1)</f>
        <v>3</v>
      </c>
      <c r="T7168" s="9">
        <f>(Table1[[#This Row],[Profit]]/Table1[[#This Row],[Sales]])</f>
        <v>0.28000000000000003</v>
      </c>
    </row>
    <row r="7169" spans="1:20" x14ac:dyDescent="0.25">
      <c r="A7169">
        <v>20200722</v>
      </c>
      <c r="B7169" s="1" t="s">
        <v>567</v>
      </c>
      <c r="C7169" s="1" t="s">
        <v>25</v>
      </c>
      <c r="D7169" s="1" t="s">
        <v>77</v>
      </c>
      <c r="E7169" s="1" t="s">
        <v>27</v>
      </c>
      <c r="F7169" s="1" t="s">
        <v>28</v>
      </c>
      <c r="G7169" s="1" t="s">
        <v>568</v>
      </c>
      <c r="H7169" s="1" t="s">
        <v>69</v>
      </c>
      <c r="I7169" s="1" t="s">
        <v>21</v>
      </c>
      <c r="J7169" s="1" t="s">
        <v>23</v>
      </c>
      <c r="K7169">
        <v>717.72</v>
      </c>
      <c r="L7169">
        <v>3</v>
      </c>
      <c r="M7169">
        <v>0.2</v>
      </c>
      <c r="N7169">
        <v>71.772000000000006</v>
      </c>
      <c r="O7169">
        <f>(Table1[[#This Row],[Sales]]-Table1[[#This Row],[Profit]])/Table1[[#This Row],[Quantity]]</f>
        <v>215.316</v>
      </c>
      <c r="P7169">
        <f>Table1[[#This Row],[Sales]]/Table1[[#This Row],[Quantity]]</f>
        <v>239.24</v>
      </c>
      <c r="Q7169" t="str">
        <f t="shared" si="222"/>
        <v>2020</v>
      </c>
      <c r="R7169" t="str">
        <f t="shared" si="223"/>
        <v>07</v>
      </c>
      <c r="S7169">
        <f>CEILING(Table1[[#This Row],[Month]]/3,1)</f>
        <v>3</v>
      </c>
      <c r="T7169" s="9">
        <f>(Table1[[#This Row],[Profit]]/Table1[[#This Row],[Sales]])</f>
        <v>0.1</v>
      </c>
    </row>
    <row r="7170" spans="1:20" x14ac:dyDescent="0.25">
      <c r="A7170">
        <v>20200722</v>
      </c>
      <c r="B7170" s="1" t="s">
        <v>567</v>
      </c>
      <c r="C7170" s="1" t="s">
        <v>25</v>
      </c>
      <c r="D7170" s="1" t="s">
        <v>77</v>
      </c>
      <c r="E7170" s="1" t="s">
        <v>27</v>
      </c>
      <c r="F7170" s="1" t="s">
        <v>28</v>
      </c>
      <c r="G7170" s="1" t="s">
        <v>568</v>
      </c>
      <c r="H7170" s="1" t="s">
        <v>69</v>
      </c>
      <c r="I7170" s="1" t="s">
        <v>21</v>
      </c>
      <c r="J7170" s="1" t="s">
        <v>37</v>
      </c>
      <c r="K7170">
        <v>236.5</v>
      </c>
      <c r="L7170">
        <v>10</v>
      </c>
      <c r="M7170">
        <v>0</v>
      </c>
      <c r="N7170">
        <v>68.584999999999994</v>
      </c>
      <c r="O7170">
        <f>(Table1[[#This Row],[Sales]]-Table1[[#This Row],[Profit]])/Table1[[#This Row],[Quantity]]</f>
        <v>16.791500000000003</v>
      </c>
      <c r="P7170">
        <f>Table1[[#This Row],[Sales]]/Table1[[#This Row],[Quantity]]</f>
        <v>23.65</v>
      </c>
      <c r="Q7170" t="str">
        <f t="shared" si="222"/>
        <v>2020</v>
      </c>
      <c r="R7170" t="str">
        <f t="shared" si="223"/>
        <v>07</v>
      </c>
      <c r="S7170">
        <f>CEILING(Table1[[#This Row],[Month]]/3,1)</f>
        <v>3</v>
      </c>
      <c r="T7170" s="9">
        <f>(Table1[[#This Row],[Profit]]/Table1[[#This Row],[Sales]])</f>
        <v>0.28999999999999998</v>
      </c>
    </row>
    <row r="7171" spans="1:20" x14ac:dyDescent="0.25">
      <c r="A7171">
        <v>20200722</v>
      </c>
      <c r="B7171" s="1" t="s">
        <v>567</v>
      </c>
      <c r="C7171" s="1" t="s">
        <v>25</v>
      </c>
      <c r="D7171" s="1" t="s">
        <v>77</v>
      </c>
      <c r="E7171" s="1" t="s">
        <v>27</v>
      </c>
      <c r="F7171" s="1" t="s">
        <v>28</v>
      </c>
      <c r="G7171" s="1" t="s">
        <v>568</v>
      </c>
      <c r="H7171" s="1" t="s">
        <v>69</v>
      </c>
      <c r="I7171" s="1" t="s">
        <v>21</v>
      </c>
      <c r="J7171" s="1" t="s">
        <v>36</v>
      </c>
      <c r="K7171">
        <v>170.352</v>
      </c>
      <c r="L7171">
        <v>3</v>
      </c>
      <c r="M7171">
        <v>0.2</v>
      </c>
      <c r="N7171">
        <v>19.1646</v>
      </c>
      <c r="O7171">
        <f>(Table1[[#This Row],[Sales]]-Table1[[#This Row],[Profit]])/Table1[[#This Row],[Quantity]]</f>
        <v>50.395800000000001</v>
      </c>
      <c r="P7171">
        <f>Table1[[#This Row],[Sales]]/Table1[[#This Row],[Quantity]]</f>
        <v>56.783999999999999</v>
      </c>
      <c r="Q7171" t="str">
        <f t="shared" ref="Q7171:Q7234" si="224">LEFT(A7171,4)</f>
        <v>2020</v>
      </c>
      <c r="R7171" t="str">
        <f t="shared" ref="R7171:R7234" si="225">MID(A7171,5,2)</f>
        <v>07</v>
      </c>
      <c r="S7171">
        <f>CEILING(Table1[[#This Row],[Month]]/3,1)</f>
        <v>3</v>
      </c>
      <c r="T7171" s="9">
        <f>(Table1[[#This Row],[Profit]]/Table1[[#This Row],[Sales]])</f>
        <v>0.1125</v>
      </c>
    </row>
    <row r="7172" spans="1:20" x14ac:dyDescent="0.25">
      <c r="A7172">
        <v>20231009</v>
      </c>
      <c r="B7172" s="1" t="s">
        <v>618</v>
      </c>
      <c r="C7172" s="1" t="s">
        <v>133</v>
      </c>
      <c r="D7172" s="1" t="s">
        <v>134</v>
      </c>
      <c r="E7172" s="1" t="s">
        <v>17</v>
      </c>
      <c r="F7172" s="1" t="s">
        <v>18</v>
      </c>
      <c r="G7172" s="1" t="s">
        <v>223</v>
      </c>
      <c r="H7172" s="1" t="s">
        <v>69</v>
      </c>
      <c r="I7172" s="1" t="s">
        <v>21</v>
      </c>
      <c r="J7172" s="1" t="s">
        <v>23</v>
      </c>
      <c r="K7172">
        <v>145.76400000000001</v>
      </c>
      <c r="L7172">
        <v>2</v>
      </c>
      <c r="M7172">
        <v>0.1</v>
      </c>
      <c r="N7172">
        <v>3.2391999999999999</v>
      </c>
      <c r="O7172">
        <f>(Table1[[#This Row],[Sales]]-Table1[[#This Row],[Profit]])/Table1[[#This Row],[Quantity]]</f>
        <v>71.2624</v>
      </c>
      <c r="P7172">
        <f>Table1[[#This Row],[Sales]]/Table1[[#This Row],[Quantity]]</f>
        <v>72.882000000000005</v>
      </c>
      <c r="Q7172" t="str">
        <f t="shared" si="224"/>
        <v>2023</v>
      </c>
      <c r="R7172" t="str">
        <f t="shared" si="225"/>
        <v>10</v>
      </c>
      <c r="S7172">
        <f>CEILING(Table1[[#This Row],[Month]]/3,1)</f>
        <v>4</v>
      </c>
      <c r="T7172" s="9">
        <f>(Table1[[#This Row],[Profit]]/Table1[[#This Row],[Sales]])</f>
        <v>2.222222222222222E-2</v>
      </c>
    </row>
    <row r="7173" spans="1:20" x14ac:dyDescent="0.25">
      <c r="A7173">
        <v>20230426</v>
      </c>
      <c r="B7173" s="1" t="s">
        <v>1004</v>
      </c>
      <c r="C7173" s="1" t="s">
        <v>25</v>
      </c>
      <c r="D7173" s="1" t="s">
        <v>77</v>
      </c>
      <c r="E7173" s="1" t="s">
        <v>27</v>
      </c>
      <c r="F7173" s="1" t="s">
        <v>28</v>
      </c>
      <c r="G7173" s="1" t="s">
        <v>160</v>
      </c>
      <c r="H7173" s="1" t="s">
        <v>161</v>
      </c>
      <c r="I7173" s="1" t="s">
        <v>21</v>
      </c>
      <c r="J7173" s="1" t="s">
        <v>94</v>
      </c>
      <c r="K7173">
        <v>107.97</v>
      </c>
      <c r="L7173">
        <v>3</v>
      </c>
      <c r="M7173">
        <v>0</v>
      </c>
      <c r="N7173">
        <v>22.6737</v>
      </c>
      <c r="O7173">
        <f>(Table1[[#This Row],[Sales]]-Table1[[#This Row],[Profit]])/Table1[[#This Row],[Quantity]]</f>
        <v>28.432100000000002</v>
      </c>
      <c r="P7173">
        <f>Table1[[#This Row],[Sales]]/Table1[[#This Row],[Quantity]]</f>
        <v>35.99</v>
      </c>
      <c r="Q7173" t="str">
        <f t="shared" si="224"/>
        <v>2023</v>
      </c>
      <c r="R7173" t="str">
        <f t="shared" si="225"/>
        <v>04</v>
      </c>
      <c r="S7173">
        <f>CEILING(Table1[[#This Row],[Month]]/3,1)</f>
        <v>2</v>
      </c>
      <c r="T7173" s="9">
        <f>(Table1[[#This Row],[Profit]]/Table1[[#This Row],[Sales]])</f>
        <v>0.21</v>
      </c>
    </row>
    <row r="7174" spans="1:20" x14ac:dyDescent="0.25">
      <c r="A7174">
        <v>20230327</v>
      </c>
      <c r="B7174" s="1" t="s">
        <v>299</v>
      </c>
      <c r="C7174" s="1" t="s">
        <v>57</v>
      </c>
      <c r="D7174" s="1" t="s">
        <v>99</v>
      </c>
      <c r="E7174" s="1" t="s">
        <v>59</v>
      </c>
      <c r="F7174" s="1" t="s">
        <v>60</v>
      </c>
      <c r="G7174" s="1" t="s">
        <v>115</v>
      </c>
      <c r="H7174" s="1" t="s">
        <v>55</v>
      </c>
      <c r="I7174" s="1" t="s">
        <v>30</v>
      </c>
      <c r="J7174" s="1" t="s">
        <v>94</v>
      </c>
      <c r="K7174">
        <v>143.96</v>
      </c>
      <c r="L7174">
        <v>5</v>
      </c>
      <c r="M7174">
        <v>0.2</v>
      </c>
      <c r="N7174">
        <v>1.7995000000000001</v>
      </c>
      <c r="O7174">
        <f>(Table1[[#This Row],[Sales]]-Table1[[#This Row],[Profit]])/Table1[[#This Row],[Quantity]]</f>
        <v>28.432100000000002</v>
      </c>
      <c r="P7174">
        <f>Table1[[#This Row],[Sales]]/Table1[[#This Row],[Quantity]]</f>
        <v>28.792000000000002</v>
      </c>
      <c r="Q7174" t="str">
        <f t="shared" si="224"/>
        <v>2023</v>
      </c>
      <c r="R7174" t="str">
        <f t="shared" si="225"/>
        <v>03</v>
      </c>
      <c r="S7174">
        <f>CEILING(Table1[[#This Row],[Month]]/3,1)</f>
        <v>1</v>
      </c>
      <c r="T7174" s="9">
        <f>(Table1[[#This Row],[Profit]]/Table1[[#This Row],[Sales]])</f>
        <v>1.2500000000000001E-2</v>
      </c>
    </row>
    <row r="7175" spans="1:20" x14ac:dyDescent="0.25">
      <c r="A7175">
        <v>20230327</v>
      </c>
      <c r="B7175" s="1" t="s">
        <v>299</v>
      </c>
      <c r="C7175" s="1" t="s">
        <v>57</v>
      </c>
      <c r="D7175" s="1" t="s">
        <v>99</v>
      </c>
      <c r="E7175" s="1" t="s">
        <v>59</v>
      </c>
      <c r="F7175" s="1" t="s">
        <v>60</v>
      </c>
      <c r="G7175" s="1" t="s">
        <v>115</v>
      </c>
      <c r="H7175" s="1" t="s">
        <v>55</v>
      </c>
      <c r="I7175" s="1" t="s">
        <v>30</v>
      </c>
      <c r="J7175" s="1" t="s">
        <v>374</v>
      </c>
      <c r="K7175">
        <v>2399.96</v>
      </c>
      <c r="L7175">
        <v>5</v>
      </c>
      <c r="M7175">
        <v>0.2</v>
      </c>
      <c r="N7175">
        <v>569.9905</v>
      </c>
      <c r="O7175">
        <f>(Table1[[#This Row],[Sales]]-Table1[[#This Row],[Profit]])/Table1[[#This Row],[Quantity]]</f>
        <v>365.99390000000005</v>
      </c>
      <c r="P7175">
        <f>Table1[[#This Row],[Sales]]/Table1[[#This Row],[Quantity]]</f>
        <v>479.99200000000002</v>
      </c>
      <c r="Q7175" t="str">
        <f t="shared" si="224"/>
        <v>2023</v>
      </c>
      <c r="R7175" t="str">
        <f t="shared" si="225"/>
        <v>03</v>
      </c>
      <c r="S7175">
        <f>CEILING(Table1[[#This Row],[Month]]/3,1)</f>
        <v>1</v>
      </c>
      <c r="T7175" s="9">
        <f>(Table1[[#This Row],[Profit]]/Table1[[#This Row],[Sales]])</f>
        <v>0.23749999999999999</v>
      </c>
    </row>
    <row r="7176" spans="1:20" x14ac:dyDescent="0.25">
      <c r="A7176">
        <v>20230327</v>
      </c>
      <c r="B7176" s="1" t="s">
        <v>299</v>
      </c>
      <c r="C7176" s="1" t="s">
        <v>57</v>
      </c>
      <c r="D7176" s="1" t="s">
        <v>99</v>
      </c>
      <c r="E7176" s="1" t="s">
        <v>59</v>
      </c>
      <c r="F7176" s="1" t="s">
        <v>60</v>
      </c>
      <c r="G7176" s="1" t="s">
        <v>115</v>
      </c>
      <c r="H7176" s="1" t="s">
        <v>55</v>
      </c>
      <c r="I7176" s="1" t="s">
        <v>30</v>
      </c>
      <c r="J7176" s="1" t="s">
        <v>50</v>
      </c>
      <c r="K7176">
        <v>74.352000000000004</v>
      </c>
      <c r="L7176">
        <v>3</v>
      </c>
      <c r="M7176">
        <v>0.2</v>
      </c>
      <c r="N7176">
        <v>23.234999999999999</v>
      </c>
      <c r="O7176">
        <f>(Table1[[#This Row],[Sales]]-Table1[[#This Row],[Profit]])/Table1[[#This Row],[Quantity]]</f>
        <v>17.039000000000001</v>
      </c>
      <c r="P7176">
        <f>Table1[[#This Row],[Sales]]/Table1[[#This Row],[Quantity]]</f>
        <v>24.784000000000002</v>
      </c>
      <c r="Q7176" t="str">
        <f t="shared" si="224"/>
        <v>2023</v>
      </c>
      <c r="R7176" t="str">
        <f t="shared" si="225"/>
        <v>03</v>
      </c>
      <c r="S7176">
        <f>CEILING(Table1[[#This Row],[Month]]/3,1)</f>
        <v>1</v>
      </c>
      <c r="T7176" s="9">
        <f>(Table1[[#This Row],[Profit]]/Table1[[#This Row],[Sales]])</f>
        <v>0.3125</v>
      </c>
    </row>
    <row r="7177" spans="1:20" x14ac:dyDescent="0.25">
      <c r="A7177">
        <v>20230327</v>
      </c>
      <c r="B7177" s="1" t="s">
        <v>299</v>
      </c>
      <c r="C7177" s="1" t="s">
        <v>57</v>
      </c>
      <c r="D7177" s="1" t="s">
        <v>99</v>
      </c>
      <c r="E7177" s="1" t="s">
        <v>59</v>
      </c>
      <c r="F7177" s="1" t="s">
        <v>60</v>
      </c>
      <c r="G7177" s="1" t="s">
        <v>115</v>
      </c>
      <c r="H7177" s="1" t="s">
        <v>55</v>
      </c>
      <c r="I7177" s="1" t="s">
        <v>30</v>
      </c>
      <c r="J7177" s="1" t="s">
        <v>44</v>
      </c>
      <c r="K7177">
        <v>87.168000000000006</v>
      </c>
      <c r="L7177">
        <v>8</v>
      </c>
      <c r="M7177">
        <v>0.8</v>
      </c>
      <c r="N7177">
        <v>-226.63679999999999</v>
      </c>
      <c r="O7177">
        <f>(Table1[[#This Row],[Sales]]-Table1[[#This Row],[Profit]])/Table1[[#This Row],[Quantity]]</f>
        <v>39.2256</v>
      </c>
      <c r="P7177">
        <f>Table1[[#This Row],[Sales]]/Table1[[#This Row],[Quantity]]</f>
        <v>10.896000000000001</v>
      </c>
      <c r="Q7177" t="str">
        <f t="shared" si="224"/>
        <v>2023</v>
      </c>
      <c r="R7177" t="str">
        <f t="shared" si="225"/>
        <v>03</v>
      </c>
      <c r="S7177">
        <f>CEILING(Table1[[#This Row],[Month]]/3,1)</f>
        <v>1</v>
      </c>
      <c r="T7177" s="9">
        <f>(Table1[[#This Row],[Profit]]/Table1[[#This Row],[Sales]])</f>
        <v>-2.5999999999999996</v>
      </c>
    </row>
    <row r="7178" spans="1:20" x14ac:dyDescent="0.25">
      <c r="A7178">
        <v>20230327</v>
      </c>
      <c r="B7178" s="1" t="s">
        <v>299</v>
      </c>
      <c r="C7178" s="1" t="s">
        <v>57</v>
      </c>
      <c r="D7178" s="1" t="s">
        <v>99</v>
      </c>
      <c r="E7178" s="1" t="s">
        <v>59</v>
      </c>
      <c r="F7178" s="1" t="s">
        <v>60</v>
      </c>
      <c r="G7178" s="1" t="s">
        <v>115</v>
      </c>
      <c r="H7178" s="1" t="s">
        <v>55</v>
      </c>
      <c r="I7178" s="1" t="s">
        <v>30</v>
      </c>
      <c r="J7178" s="1" t="s">
        <v>37</v>
      </c>
      <c r="K7178">
        <v>32.231999999999999</v>
      </c>
      <c r="L7178">
        <v>3</v>
      </c>
      <c r="M7178">
        <v>0.2</v>
      </c>
      <c r="N7178">
        <v>2.4174000000000002</v>
      </c>
      <c r="O7178">
        <f>(Table1[[#This Row],[Sales]]-Table1[[#This Row],[Profit]])/Table1[[#This Row],[Quantity]]</f>
        <v>9.9382000000000001</v>
      </c>
      <c r="P7178">
        <f>Table1[[#This Row],[Sales]]/Table1[[#This Row],[Quantity]]</f>
        <v>10.744</v>
      </c>
      <c r="Q7178" t="str">
        <f t="shared" si="224"/>
        <v>2023</v>
      </c>
      <c r="R7178" t="str">
        <f t="shared" si="225"/>
        <v>03</v>
      </c>
      <c r="S7178">
        <f>CEILING(Table1[[#This Row],[Month]]/3,1)</f>
        <v>1</v>
      </c>
      <c r="T7178" s="9">
        <f>(Table1[[#This Row],[Profit]]/Table1[[#This Row],[Sales]])</f>
        <v>7.5000000000000011E-2</v>
      </c>
    </row>
    <row r="7179" spans="1:20" x14ac:dyDescent="0.25">
      <c r="A7179">
        <v>20230505</v>
      </c>
      <c r="B7179" s="1" t="s">
        <v>864</v>
      </c>
      <c r="C7179" s="1" t="s">
        <v>85</v>
      </c>
      <c r="D7179" s="1" t="s">
        <v>86</v>
      </c>
      <c r="E7179" s="1" t="s">
        <v>17</v>
      </c>
      <c r="F7179" s="1" t="s">
        <v>34</v>
      </c>
      <c r="G7179" s="1" t="s">
        <v>39</v>
      </c>
      <c r="H7179" s="1" t="s">
        <v>40</v>
      </c>
      <c r="I7179" s="1" t="s">
        <v>30</v>
      </c>
      <c r="J7179" s="1" t="s">
        <v>36</v>
      </c>
      <c r="K7179">
        <v>2.202</v>
      </c>
      <c r="L7179">
        <v>2</v>
      </c>
      <c r="M7179">
        <v>0.7</v>
      </c>
      <c r="N7179">
        <v>-1.5414000000000001</v>
      </c>
      <c r="O7179">
        <f>(Table1[[#This Row],[Sales]]-Table1[[#This Row],[Profit]])/Table1[[#This Row],[Quantity]]</f>
        <v>1.8717000000000001</v>
      </c>
      <c r="P7179">
        <f>Table1[[#This Row],[Sales]]/Table1[[#This Row],[Quantity]]</f>
        <v>1.101</v>
      </c>
      <c r="Q7179" t="str">
        <f t="shared" si="224"/>
        <v>2023</v>
      </c>
      <c r="R7179" t="str">
        <f t="shared" si="225"/>
        <v>05</v>
      </c>
      <c r="S7179">
        <f>CEILING(Table1[[#This Row],[Month]]/3,1)</f>
        <v>2</v>
      </c>
      <c r="T7179" s="9">
        <f>(Table1[[#This Row],[Profit]]/Table1[[#This Row],[Sales]])</f>
        <v>-0.70000000000000007</v>
      </c>
    </row>
    <row r="7180" spans="1:20" x14ac:dyDescent="0.25">
      <c r="A7180">
        <v>20230505</v>
      </c>
      <c r="B7180" s="1" t="s">
        <v>864</v>
      </c>
      <c r="C7180" s="1" t="s">
        <v>85</v>
      </c>
      <c r="D7180" s="1" t="s">
        <v>86</v>
      </c>
      <c r="E7180" s="1" t="s">
        <v>17</v>
      </c>
      <c r="F7180" s="1" t="s">
        <v>34</v>
      </c>
      <c r="G7180" s="1" t="s">
        <v>39</v>
      </c>
      <c r="H7180" s="1" t="s">
        <v>40</v>
      </c>
      <c r="I7180" s="1" t="s">
        <v>30</v>
      </c>
      <c r="J7180" s="1" t="s">
        <v>36</v>
      </c>
      <c r="K7180">
        <v>9.3960000000000008</v>
      </c>
      <c r="L7180">
        <v>3</v>
      </c>
      <c r="M7180">
        <v>0.7</v>
      </c>
      <c r="N7180">
        <v>-7.5167999999999999</v>
      </c>
      <c r="O7180">
        <f>(Table1[[#This Row],[Sales]]-Table1[[#This Row],[Profit]])/Table1[[#This Row],[Quantity]]</f>
        <v>5.6375999999999999</v>
      </c>
      <c r="P7180">
        <f>Table1[[#This Row],[Sales]]/Table1[[#This Row],[Quantity]]</f>
        <v>3.1320000000000001</v>
      </c>
      <c r="Q7180" t="str">
        <f t="shared" si="224"/>
        <v>2023</v>
      </c>
      <c r="R7180" t="str">
        <f t="shared" si="225"/>
        <v>05</v>
      </c>
      <c r="S7180">
        <f>CEILING(Table1[[#This Row],[Month]]/3,1)</f>
        <v>2</v>
      </c>
      <c r="T7180" s="9">
        <f>(Table1[[#This Row],[Profit]]/Table1[[#This Row],[Sales]])</f>
        <v>-0.79999999999999993</v>
      </c>
    </row>
    <row r="7181" spans="1:20" x14ac:dyDescent="0.25">
      <c r="A7181">
        <v>20221115</v>
      </c>
      <c r="B7181" s="1" t="s">
        <v>208</v>
      </c>
      <c r="C7181" s="1" t="s">
        <v>652</v>
      </c>
      <c r="D7181" s="1" t="s">
        <v>899</v>
      </c>
      <c r="E7181" s="1" t="s">
        <v>59</v>
      </c>
      <c r="F7181" s="1" t="s">
        <v>126</v>
      </c>
      <c r="G7181" s="1" t="s">
        <v>211</v>
      </c>
      <c r="H7181" s="1" t="s">
        <v>55</v>
      </c>
      <c r="I7181" s="1" t="s">
        <v>21</v>
      </c>
      <c r="J7181" s="1" t="s">
        <v>43</v>
      </c>
      <c r="K7181">
        <v>89.97</v>
      </c>
      <c r="L7181">
        <v>3</v>
      </c>
      <c r="M7181">
        <v>0</v>
      </c>
      <c r="N7181">
        <v>25.191600000000001</v>
      </c>
      <c r="O7181">
        <f>(Table1[[#This Row],[Sales]]-Table1[[#This Row],[Profit]])/Table1[[#This Row],[Quantity]]</f>
        <v>21.5928</v>
      </c>
      <c r="P7181">
        <f>Table1[[#This Row],[Sales]]/Table1[[#This Row],[Quantity]]</f>
        <v>29.99</v>
      </c>
      <c r="Q7181" t="str">
        <f t="shared" si="224"/>
        <v>2022</v>
      </c>
      <c r="R7181" t="str">
        <f t="shared" si="225"/>
        <v>11</v>
      </c>
      <c r="S7181">
        <f>CEILING(Table1[[#This Row],[Month]]/3,1)</f>
        <v>4</v>
      </c>
      <c r="T7181" s="9">
        <f>(Table1[[#This Row],[Profit]]/Table1[[#This Row],[Sales]])</f>
        <v>0.28000000000000003</v>
      </c>
    </row>
    <row r="7182" spans="1:20" x14ac:dyDescent="0.25">
      <c r="A7182">
        <v>20200107</v>
      </c>
      <c r="B7182" s="1" t="s">
        <v>1121</v>
      </c>
      <c r="C7182" s="1" t="s">
        <v>385</v>
      </c>
      <c r="D7182" s="1" t="s">
        <v>1179</v>
      </c>
      <c r="E7182" s="1" t="s">
        <v>17</v>
      </c>
      <c r="F7182" s="1" t="s">
        <v>48</v>
      </c>
      <c r="G7182" s="1" t="s">
        <v>414</v>
      </c>
      <c r="H7182" s="1" t="s">
        <v>20</v>
      </c>
      <c r="I7182" s="1" t="s">
        <v>30</v>
      </c>
      <c r="J7182" s="1" t="s">
        <v>42</v>
      </c>
      <c r="K7182">
        <v>12.78</v>
      </c>
      <c r="L7182">
        <v>3</v>
      </c>
      <c r="M7182">
        <v>0</v>
      </c>
      <c r="N7182">
        <v>5.2397999999999998</v>
      </c>
      <c r="O7182">
        <f>(Table1[[#This Row],[Sales]]-Table1[[#This Row],[Profit]])/Table1[[#This Row],[Quantity]]</f>
        <v>2.5133999999999999</v>
      </c>
      <c r="P7182">
        <f>Table1[[#This Row],[Sales]]/Table1[[#This Row],[Quantity]]</f>
        <v>4.26</v>
      </c>
      <c r="Q7182" t="str">
        <f t="shared" si="224"/>
        <v>2020</v>
      </c>
      <c r="R7182" t="str">
        <f t="shared" si="225"/>
        <v>01</v>
      </c>
      <c r="S7182">
        <f>CEILING(Table1[[#This Row],[Month]]/3,1)</f>
        <v>1</v>
      </c>
      <c r="T7182" s="9">
        <f>(Table1[[#This Row],[Profit]]/Table1[[#This Row],[Sales]])</f>
        <v>0.41000000000000003</v>
      </c>
    </row>
    <row r="7183" spans="1:20" x14ac:dyDescent="0.25">
      <c r="A7183">
        <v>20221228</v>
      </c>
      <c r="B7183" s="1" t="s">
        <v>983</v>
      </c>
      <c r="C7183" s="1" t="s">
        <v>209</v>
      </c>
      <c r="D7183" s="1" t="s">
        <v>558</v>
      </c>
      <c r="E7183" s="1" t="s">
        <v>27</v>
      </c>
      <c r="F7183" s="1" t="s">
        <v>82</v>
      </c>
      <c r="G7183" s="1" t="s">
        <v>83</v>
      </c>
      <c r="H7183" s="1" t="s">
        <v>75</v>
      </c>
      <c r="I7183" s="1" t="s">
        <v>21</v>
      </c>
      <c r="J7183" s="1" t="s">
        <v>94</v>
      </c>
      <c r="K7183">
        <v>40</v>
      </c>
      <c r="L7183">
        <v>2</v>
      </c>
      <c r="M7183">
        <v>0.2</v>
      </c>
      <c r="N7183">
        <v>0.5</v>
      </c>
      <c r="O7183">
        <f>(Table1[[#This Row],[Sales]]-Table1[[#This Row],[Profit]])/Table1[[#This Row],[Quantity]]</f>
        <v>19.75</v>
      </c>
      <c r="P7183">
        <f>Table1[[#This Row],[Sales]]/Table1[[#This Row],[Quantity]]</f>
        <v>20</v>
      </c>
      <c r="Q7183" t="str">
        <f t="shared" si="224"/>
        <v>2022</v>
      </c>
      <c r="R7183" t="str">
        <f t="shared" si="225"/>
        <v>12</v>
      </c>
      <c r="S7183">
        <f>CEILING(Table1[[#This Row],[Month]]/3,1)</f>
        <v>4</v>
      </c>
      <c r="T7183" s="9">
        <f>(Table1[[#This Row],[Profit]]/Table1[[#This Row],[Sales]])</f>
        <v>1.2500000000000001E-2</v>
      </c>
    </row>
    <row r="7184" spans="1:20" x14ac:dyDescent="0.25">
      <c r="A7184">
        <v>20230501</v>
      </c>
      <c r="B7184" s="1" t="s">
        <v>349</v>
      </c>
      <c r="C7184" s="1" t="s">
        <v>25</v>
      </c>
      <c r="D7184" s="1" t="s">
        <v>26</v>
      </c>
      <c r="E7184" s="1" t="s">
        <v>27</v>
      </c>
      <c r="F7184" s="1" t="s">
        <v>28</v>
      </c>
      <c r="G7184" s="1" t="s">
        <v>93</v>
      </c>
      <c r="H7184" s="1" t="s">
        <v>69</v>
      </c>
      <c r="I7184" s="1" t="s">
        <v>63</v>
      </c>
      <c r="J7184" s="1" t="s">
        <v>36</v>
      </c>
      <c r="K7184">
        <v>23.24</v>
      </c>
      <c r="L7184">
        <v>5</v>
      </c>
      <c r="M7184">
        <v>0.2</v>
      </c>
      <c r="N7184">
        <v>7.5529999999999999</v>
      </c>
      <c r="O7184">
        <f>(Table1[[#This Row],[Sales]]-Table1[[#This Row],[Profit]])/Table1[[#This Row],[Quantity]]</f>
        <v>3.1373999999999995</v>
      </c>
      <c r="P7184">
        <f>Table1[[#This Row],[Sales]]/Table1[[#This Row],[Quantity]]</f>
        <v>4.6479999999999997</v>
      </c>
      <c r="Q7184" t="str">
        <f t="shared" si="224"/>
        <v>2023</v>
      </c>
      <c r="R7184" t="str">
        <f t="shared" si="225"/>
        <v>05</v>
      </c>
      <c r="S7184">
        <f>CEILING(Table1[[#This Row],[Month]]/3,1)</f>
        <v>2</v>
      </c>
      <c r="T7184" s="9">
        <f>(Table1[[#This Row],[Profit]]/Table1[[#This Row],[Sales]])</f>
        <v>0.32500000000000001</v>
      </c>
    </row>
    <row r="7185" spans="1:20" x14ac:dyDescent="0.25">
      <c r="A7185">
        <v>20230422</v>
      </c>
      <c r="B7185" s="1" t="s">
        <v>199</v>
      </c>
      <c r="C7185" s="1" t="s">
        <v>652</v>
      </c>
      <c r="D7185" s="1" t="s">
        <v>899</v>
      </c>
      <c r="E7185" s="1" t="s">
        <v>59</v>
      </c>
      <c r="F7185" s="1" t="s">
        <v>126</v>
      </c>
      <c r="G7185" s="1" t="s">
        <v>200</v>
      </c>
      <c r="H7185" s="1" t="s">
        <v>55</v>
      </c>
      <c r="I7185" s="1" t="s">
        <v>21</v>
      </c>
      <c r="J7185" s="1" t="s">
        <v>23</v>
      </c>
      <c r="K7185">
        <v>908.82</v>
      </c>
      <c r="L7185">
        <v>9</v>
      </c>
      <c r="M7185">
        <v>0</v>
      </c>
      <c r="N7185">
        <v>227.20500000000001</v>
      </c>
      <c r="O7185">
        <f>(Table1[[#This Row],[Sales]]-Table1[[#This Row],[Profit]])/Table1[[#This Row],[Quantity]]</f>
        <v>75.734999999999999</v>
      </c>
      <c r="P7185">
        <f>Table1[[#This Row],[Sales]]/Table1[[#This Row],[Quantity]]</f>
        <v>100.98</v>
      </c>
      <c r="Q7185" t="str">
        <f t="shared" si="224"/>
        <v>2023</v>
      </c>
      <c r="R7185" t="str">
        <f t="shared" si="225"/>
        <v>04</v>
      </c>
      <c r="S7185">
        <f>CEILING(Table1[[#This Row],[Month]]/3,1)</f>
        <v>2</v>
      </c>
      <c r="T7185" s="9">
        <f>(Table1[[#This Row],[Profit]]/Table1[[#This Row],[Sales]])</f>
        <v>0.25</v>
      </c>
    </row>
    <row r="7186" spans="1:20" x14ac:dyDescent="0.25">
      <c r="A7186">
        <v>20230818</v>
      </c>
      <c r="B7186" s="1" t="s">
        <v>893</v>
      </c>
      <c r="C7186" s="1" t="s">
        <v>57</v>
      </c>
      <c r="D7186" s="1" t="s">
        <v>99</v>
      </c>
      <c r="E7186" s="1" t="s">
        <v>59</v>
      </c>
      <c r="F7186" s="1" t="s">
        <v>60</v>
      </c>
      <c r="G7186" s="1" t="s">
        <v>176</v>
      </c>
      <c r="H7186" s="1" t="s">
        <v>161</v>
      </c>
      <c r="I7186" s="1" t="s">
        <v>63</v>
      </c>
      <c r="J7186" s="1" t="s">
        <v>50</v>
      </c>
      <c r="K7186">
        <v>5.5519999999999996</v>
      </c>
      <c r="L7186">
        <v>2</v>
      </c>
      <c r="M7186">
        <v>0.2</v>
      </c>
      <c r="N7186">
        <v>-1.0409999999999999</v>
      </c>
      <c r="O7186">
        <f>(Table1[[#This Row],[Sales]]-Table1[[#This Row],[Profit]])/Table1[[#This Row],[Quantity]]</f>
        <v>3.2965</v>
      </c>
      <c r="P7186">
        <f>Table1[[#This Row],[Sales]]/Table1[[#This Row],[Quantity]]</f>
        <v>2.7759999999999998</v>
      </c>
      <c r="Q7186" t="str">
        <f t="shared" si="224"/>
        <v>2023</v>
      </c>
      <c r="R7186" t="str">
        <f t="shared" si="225"/>
        <v>08</v>
      </c>
      <c r="S7186">
        <f>CEILING(Table1[[#This Row],[Month]]/3,1)</f>
        <v>3</v>
      </c>
      <c r="T7186" s="9">
        <f>(Table1[[#This Row],[Profit]]/Table1[[#This Row],[Sales]])</f>
        <v>-0.1875</v>
      </c>
    </row>
    <row r="7187" spans="1:20" x14ac:dyDescent="0.25">
      <c r="A7187">
        <v>20230818</v>
      </c>
      <c r="B7187" s="1" t="s">
        <v>893</v>
      </c>
      <c r="C7187" s="1" t="s">
        <v>57</v>
      </c>
      <c r="D7187" s="1" t="s">
        <v>99</v>
      </c>
      <c r="E7187" s="1" t="s">
        <v>59</v>
      </c>
      <c r="F7187" s="1" t="s">
        <v>60</v>
      </c>
      <c r="G7187" s="1" t="s">
        <v>176</v>
      </c>
      <c r="H7187" s="1" t="s">
        <v>161</v>
      </c>
      <c r="I7187" s="1" t="s">
        <v>63</v>
      </c>
      <c r="J7187" s="1" t="s">
        <v>42</v>
      </c>
      <c r="K7187">
        <v>8.016</v>
      </c>
      <c r="L7187">
        <v>3</v>
      </c>
      <c r="M7187">
        <v>0.2</v>
      </c>
      <c r="N7187">
        <v>1.002</v>
      </c>
      <c r="O7187">
        <f>(Table1[[#This Row],[Sales]]-Table1[[#This Row],[Profit]])/Table1[[#This Row],[Quantity]]</f>
        <v>2.3380000000000001</v>
      </c>
      <c r="P7187">
        <f>Table1[[#This Row],[Sales]]/Table1[[#This Row],[Quantity]]</f>
        <v>2.6720000000000002</v>
      </c>
      <c r="Q7187" t="str">
        <f t="shared" si="224"/>
        <v>2023</v>
      </c>
      <c r="R7187" t="str">
        <f t="shared" si="225"/>
        <v>08</v>
      </c>
      <c r="S7187">
        <f>CEILING(Table1[[#This Row],[Month]]/3,1)</f>
        <v>3</v>
      </c>
      <c r="T7187" s="9">
        <f>(Table1[[#This Row],[Profit]]/Table1[[#This Row],[Sales]])</f>
        <v>0.125</v>
      </c>
    </row>
    <row r="7188" spans="1:20" x14ac:dyDescent="0.25">
      <c r="A7188">
        <v>20230818</v>
      </c>
      <c r="B7188" s="1" t="s">
        <v>893</v>
      </c>
      <c r="C7188" s="1" t="s">
        <v>57</v>
      </c>
      <c r="D7188" s="1" t="s">
        <v>99</v>
      </c>
      <c r="E7188" s="1" t="s">
        <v>59</v>
      </c>
      <c r="F7188" s="1" t="s">
        <v>60</v>
      </c>
      <c r="G7188" s="1" t="s">
        <v>176</v>
      </c>
      <c r="H7188" s="1" t="s">
        <v>161</v>
      </c>
      <c r="I7188" s="1" t="s">
        <v>63</v>
      </c>
      <c r="J7188" s="1" t="s">
        <v>23</v>
      </c>
      <c r="K7188">
        <v>74.591999999999999</v>
      </c>
      <c r="L7188">
        <v>4</v>
      </c>
      <c r="M7188">
        <v>0.3</v>
      </c>
      <c r="N7188">
        <v>-2.1312000000000002</v>
      </c>
      <c r="O7188">
        <f>(Table1[[#This Row],[Sales]]-Table1[[#This Row],[Profit]])/Table1[[#This Row],[Quantity]]</f>
        <v>19.180800000000001</v>
      </c>
      <c r="P7188">
        <f>Table1[[#This Row],[Sales]]/Table1[[#This Row],[Quantity]]</f>
        <v>18.648</v>
      </c>
      <c r="Q7188" t="str">
        <f t="shared" si="224"/>
        <v>2023</v>
      </c>
      <c r="R7188" t="str">
        <f t="shared" si="225"/>
        <v>08</v>
      </c>
      <c r="S7188">
        <f>CEILING(Table1[[#This Row],[Month]]/3,1)</f>
        <v>3</v>
      </c>
      <c r="T7188" s="9">
        <f>(Table1[[#This Row],[Profit]]/Table1[[#This Row],[Sales]])</f>
        <v>-2.8571428571428574E-2</v>
      </c>
    </row>
    <row r="7189" spans="1:20" x14ac:dyDescent="0.25">
      <c r="A7189">
        <v>20230818</v>
      </c>
      <c r="B7189" s="1" t="s">
        <v>893</v>
      </c>
      <c r="C7189" s="1" t="s">
        <v>57</v>
      </c>
      <c r="D7189" s="1" t="s">
        <v>99</v>
      </c>
      <c r="E7189" s="1" t="s">
        <v>59</v>
      </c>
      <c r="F7189" s="1" t="s">
        <v>60</v>
      </c>
      <c r="G7189" s="1" t="s">
        <v>176</v>
      </c>
      <c r="H7189" s="1" t="s">
        <v>161</v>
      </c>
      <c r="I7189" s="1" t="s">
        <v>63</v>
      </c>
      <c r="J7189" s="1" t="s">
        <v>41</v>
      </c>
      <c r="K7189">
        <v>16.783999999999999</v>
      </c>
      <c r="L7189">
        <v>2</v>
      </c>
      <c r="M7189">
        <v>0.6</v>
      </c>
      <c r="N7189">
        <v>-22.238800000000001</v>
      </c>
      <c r="O7189">
        <f>(Table1[[#This Row],[Sales]]-Table1[[#This Row],[Profit]])/Table1[[#This Row],[Quantity]]</f>
        <v>19.511400000000002</v>
      </c>
      <c r="P7189">
        <f>Table1[[#This Row],[Sales]]/Table1[[#This Row],[Quantity]]</f>
        <v>8.3919999999999995</v>
      </c>
      <c r="Q7189" t="str">
        <f t="shared" si="224"/>
        <v>2023</v>
      </c>
      <c r="R7189" t="str">
        <f t="shared" si="225"/>
        <v>08</v>
      </c>
      <c r="S7189">
        <f>CEILING(Table1[[#This Row],[Month]]/3,1)</f>
        <v>3</v>
      </c>
      <c r="T7189" s="9">
        <f>(Table1[[#This Row],[Profit]]/Table1[[#This Row],[Sales]])</f>
        <v>-1.3250000000000002</v>
      </c>
    </row>
    <row r="7190" spans="1:20" x14ac:dyDescent="0.25">
      <c r="A7190">
        <v>20230818</v>
      </c>
      <c r="B7190" s="1" t="s">
        <v>893</v>
      </c>
      <c r="C7190" s="1" t="s">
        <v>57</v>
      </c>
      <c r="D7190" s="1" t="s">
        <v>99</v>
      </c>
      <c r="E7190" s="1" t="s">
        <v>59</v>
      </c>
      <c r="F7190" s="1" t="s">
        <v>60</v>
      </c>
      <c r="G7190" s="1" t="s">
        <v>176</v>
      </c>
      <c r="H7190" s="1" t="s">
        <v>161</v>
      </c>
      <c r="I7190" s="1" t="s">
        <v>63</v>
      </c>
      <c r="J7190" s="1" t="s">
        <v>44</v>
      </c>
      <c r="K7190">
        <v>38.863999999999997</v>
      </c>
      <c r="L7190">
        <v>4</v>
      </c>
      <c r="M7190">
        <v>0.8</v>
      </c>
      <c r="N7190">
        <v>-99.103200000000001</v>
      </c>
      <c r="O7190">
        <f>(Table1[[#This Row],[Sales]]-Table1[[#This Row],[Profit]])/Table1[[#This Row],[Quantity]]</f>
        <v>34.491799999999998</v>
      </c>
      <c r="P7190">
        <f>Table1[[#This Row],[Sales]]/Table1[[#This Row],[Quantity]]</f>
        <v>9.7159999999999993</v>
      </c>
      <c r="Q7190" t="str">
        <f t="shared" si="224"/>
        <v>2023</v>
      </c>
      <c r="R7190" t="str">
        <f t="shared" si="225"/>
        <v>08</v>
      </c>
      <c r="S7190">
        <f>CEILING(Table1[[#This Row],[Month]]/3,1)</f>
        <v>3</v>
      </c>
      <c r="T7190" s="9">
        <f>(Table1[[#This Row],[Profit]]/Table1[[#This Row],[Sales]])</f>
        <v>-2.5500000000000003</v>
      </c>
    </row>
    <row r="7191" spans="1:20" x14ac:dyDescent="0.25">
      <c r="A7191">
        <v>20221113</v>
      </c>
      <c r="B7191" s="1" t="s">
        <v>320</v>
      </c>
      <c r="C7191" s="1" t="s">
        <v>25</v>
      </c>
      <c r="D7191" s="1" t="s">
        <v>325</v>
      </c>
      <c r="E7191" s="1" t="s">
        <v>27</v>
      </c>
      <c r="F7191" s="1" t="s">
        <v>28</v>
      </c>
      <c r="G7191" s="1" t="s">
        <v>321</v>
      </c>
      <c r="H7191" s="1" t="s">
        <v>69</v>
      </c>
      <c r="I7191" s="1" t="s">
        <v>63</v>
      </c>
      <c r="J7191" s="1" t="s">
        <v>43</v>
      </c>
      <c r="K7191">
        <v>203.976</v>
      </c>
      <c r="L7191">
        <v>3</v>
      </c>
      <c r="M7191">
        <v>0.2</v>
      </c>
      <c r="N7191">
        <v>25.497</v>
      </c>
      <c r="O7191">
        <f>(Table1[[#This Row],[Sales]]-Table1[[#This Row],[Profit]])/Table1[[#This Row],[Quantity]]</f>
        <v>59.492999999999995</v>
      </c>
      <c r="P7191">
        <f>Table1[[#This Row],[Sales]]/Table1[[#This Row],[Quantity]]</f>
        <v>67.992000000000004</v>
      </c>
      <c r="Q7191" t="str">
        <f t="shared" si="224"/>
        <v>2022</v>
      </c>
      <c r="R7191" t="str">
        <f t="shared" si="225"/>
        <v>11</v>
      </c>
      <c r="S7191">
        <f>CEILING(Table1[[#This Row],[Month]]/3,1)</f>
        <v>4</v>
      </c>
      <c r="T7191" s="9">
        <f>(Table1[[#This Row],[Profit]]/Table1[[#This Row],[Sales]])</f>
        <v>0.125</v>
      </c>
    </row>
    <row r="7192" spans="1:20" x14ac:dyDescent="0.25">
      <c r="A7192">
        <v>20221113</v>
      </c>
      <c r="B7192" s="1" t="s">
        <v>320</v>
      </c>
      <c r="C7192" s="1" t="s">
        <v>25</v>
      </c>
      <c r="D7192" s="1" t="s">
        <v>325</v>
      </c>
      <c r="E7192" s="1" t="s">
        <v>27</v>
      </c>
      <c r="F7192" s="1" t="s">
        <v>28</v>
      </c>
      <c r="G7192" s="1" t="s">
        <v>321</v>
      </c>
      <c r="H7192" s="1" t="s">
        <v>69</v>
      </c>
      <c r="I7192" s="1" t="s">
        <v>63</v>
      </c>
      <c r="J7192" s="1" t="s">
        <v>36</v>
      </c>
      <c r="K7192">
        <v>674.35199999999998</v>
      </c>
      <c r="L7192">
        <v>3</v>
      </c>
      <c r="M7192">
        <v>0.2</v>
      </c>
      <c r="N7192">
        <v>-8.4293999999999993</v>
      </c>
      <c r="O7192">
        <f>(Table1[[#This Row],[Sales]]-Table1[[#This Row],[Profit]])/Table1[[#This Row],[Quantity]]</f>
        <v>227.59379999999999</v>
      </c>
      <c r="P7192">
        <f>Table1[[#This Row],[Sales]]/Table1[[#This Row],[Quantity]]</f>
        <v>224.78399999999999</v>
      </c>
      <c r="Q7192" t="str">
        <f t="shared" si="224"/>
        <v>2022</v>
      </c>
      <c r="R7192" t="str">
        <f t="shared" si="225"/>
        <v>11</v>
      </c>
      <c r="S7192">
        <f>CEILING(Table1[[#This Row],[Month]]/3,1)</f>
        <v>4</v>
      </c>
      <c r="T7192" s="9">
        <f>(Table1[[#This Row],[Profit]]/Table1[[#This Row],[Sales]])</f>
        <v>-1.2499999999999999E-2</v>
      </c>
    </row>
    <row r="7193" spans="1:20" x14ac:dyDescent="0.25">
      <c r="A7193">
        <v>20221002</v>
      </c>
      <c r="B7193" s="1" t="s">
        <v>891</v>
      </c>
      <c r="C7193" s="1" t="s">
        <v>32</v>
      </c>
      <c r="D7193" s="1" t="s">
        <v>114</v>
      </c>
      <c r="E7193" s="1" t="s">
        <v>17</v>
      </c>
      <c r="F7193" s="1" t="s">
        <v>34</v>
      </c>
      <c r="G7193" s="1" t="s">
        <v>257</v>
      </c>
      <c r="H7193" s="1" t="s">
        <v>75</v>
      </c>
      <c r="I7193" s="1" t="s">
        <v>21</v>
      </c>
      <c r="J7193" s="1" t="s">
        <v>36</v>
      </c>
      <c r="K7193">
        <v>5.3879999999999999</v>
      </c>
      <c r="L7193">
        <v>4</v>
      </c>
      <c r="M7193">
        <v>0.7</v>
      </c>
      <c r="N7193">
        <v>-4.49</v>
      </c>
      <c r="O7193">
        <f>(Table1[[#This Row],[Sales]]-Table1[[#This Row],[Profit]])/Table1[[#This Row],[Quantity]]</f>
        <v>2.4695</v>
      </c>
      <c r="P7193">
        <f>Table1[[#This Row],[Sales]]/Table1[[#This Row],[Quantity]]</f>
        <v>1.347</v>
      </c>
      <c r="Q7193" t="str">
        <f t="shared" si="224"/>
        <v>2022</v>
      </c>
      <c r="R7193" t="str">
        <f t="shared" si="225"/>
        <v>10</v>
      </c>
      <c r="S7193">
        <f>CEILING(Table1[[#This Row],[Month]]/3,1)</f>
        <v>4</v>
      </c>
      <c r="T7193" s="9">
        <f>(Table1[[#This Row],[Profit]]/Table1[[#This Row],[Sales]])</f>
        <v>-0.83333333333333337</v>
      </c>
    </row>
    <row r="7194" spans="1:20" x14ac:dyDescent="0.25">
      <c r="A7194">
        <v>20221002</v>
      </c>
      <c r="B7194" s="1" t="s">
        <v>891</v>
      </c>
      <c r="C7194" s="1" t="s">
        <v>32</v>
      </c>
      <c r="D7194" s="1" t="s">
        <v>114</v>
      </c>
      <c r="E7194" s="1" t="s">
        <v>17</v>
      </c>
      <c r="F7194" s="1" t="s">
        <v>34</v>
      </c>
      <c r="G7194" s="1" t="s">
        <v>257</v>
      </c>
      <c r="H7194" s="1" t="s">
        <v>75</v>
      </c>
      <c r="I7194" s="1" t="s">
        <v>21</v>
      </c>
      <c r="J7194" s="1" t="s">
        <v>42</v>
      </c>
      <c r="K7194">
        <v>30.975999999999999</v>
      </c>
      <c r="L7194">
        <v>8</v>
      </c>
      <c r="M7194">
        <v>0.2</v>
      </c>
      <c r="N7194">
        <v>5.0335999999999999</v>
      </c>
      <c r="O7194">
        <f>(Table1[[#This Row],[Sales]]-Table1[[#This Row],[Profit]])/Table1[[#This Row],[Quantity]]</f>
        <v>3.2427999999999999</v>
      </c>
      <c r="P7194">
        <f>Table1[[#This Row],[Sales]]/Table1[[#This Row],[Quantity]]</f>
        <v>3.8719999999999999</v>
      </c>
      <c r="Q7194" t="str">
        <f t="shared" si="224"/>
        <v>2022</v>
      </c>
      <c r="R7194" t="str">
        <f t="shared" si="225"/>
        <v>10</v>
      </c>
      <c r="S7194">
        <f>CEILING(Table1[[#This Row],[Month]]/3,1)</f>
        <v>4</v>
      </c>
      <c r="T7194" s="9">
        <f>(Table1[[#This Row],[Profit]]/Table1[[#This Row],[Sales]])</f>
        <v>0.16250000000000001</v>
      </c>
    </row>
    <row r="7195" spans="1:20" x14ac:dyDescent="0.25">
      <c r="A7195">
        <v>20220212</v>
      </c>
      <c r="B7195" s="1" t="s">
        <v>697</v>
      </c>
      <c r="C7195" s="1" t="s">
        <v>385</v>
      </c>
      <c r="D7195" s="1" t="s">
        <v>386</v>
      </c>
      <c r="E7195" s="1" t="s">
        <v>17</v>
      </c>
      <c r="F7195" s="1" t="s">
        <v>48</v>
      </c>
      <c r="G7195" s="1" t="s">
        <v>251</v>
      </c>
      <c r="H7195" s="1" t="s">
        <v>40</v>
      </c>
      <c r="I7195" s="1" t="s">
        <v>21</v>
      </c>
      <c r="J7195" s="1" t="s">
        <v>37</v>
      </c>
      <c r="K7195">
        <v>1350.12</v>
      </c>
      <c r="L7195">
        <v>6</v>
      </c>
      <c r="M7195">
        <v>0</v>
      </c>
      <c r="N7195">
        <v>175.51560000000001</v>
      </c>
      <c r="O7195">
        <f>(Table1[[#This Row],[Sales]]-Table1[[#This Row],[Profit]])/Table1[[#This Row],[Quantity]]</f>
        <v>195.76739999999998</v>
      </c>
      <c r="P7195">
        <f>Table1[[#This Row],[Sales]]/Table1[[#This Row],[Quantity]]</f>
        <v>225.01999999999998</v>
      </c>
      <c r="Q7195" t="str">
        <f t="shared" si="224"/>
        <v>2022</v>
      </c>
      <c r="R7195" t="str">
        <f t="shared" si="225"/>
        <v>02</v>
      </c>
      <c r="S7195">
        <f>CEILING(Table1[[#This Row],[Month]]/3,1)</f>
        <v>1</v>
      </c>
      <c r="T7195" s="9">
        <f>(Table1[[#This Row],[Profit]]/Table1[[#This Row],[Sales]])</f>
        <v>0.13</v>
      </c>
    </row>
    <row r="7196" spans="1:20" x14ac:dyDescent="0.25">
      <c r="A7196">
        <v>20220212</v>
      </c>
      <c r="B7196" s="1" t="s">
        <v>697</v>
      </c>
      <c r="C7196" s="1" t="s">
        <v>385</v>
      </c>
      <c r="D7196" s="1" t="s">
        <v>386</v>
      </c>
      <c r="E7196" s="1" t="s">
        <v>17</v>
      </c>
      <c r="F7196" s="1" t="s">
        <v>48</v>
      </c>
      <c r="G7196" s="1" t="s">
        <v>251</v>
      </c>
      <c r="H7196" s="1" t="s">
        <v>40</v>
      </c>
      <c r="I7196" s="1" t="s">
        <v>21</v>
      </c>
      <c r="J7196" s="1" t="s">
        <v>36</v>
      </c>
      <c r="K7196">
        <v>15.92</v>
      </c>
      <c r="L7196">
        <v>4</v>
      </c>
      <c r="M7196">
        <v>0</v>
      </c>
      <c r="N7196">
        <v>7.4824000000000002</v>
      </c>
      <c r="O7196">
        <f>(Table1[[#This Row],[Sales]]-Table1[[#This Row],[Profit]])/Table1[[#This Row],[Quantity]]</f>
        <v>2.1093999999999999</v>
      </c>
      <c r="P7196">
        <f>Table1[[#This Row],[Sales]]/Table1[[#This Row],[Quantity]]</f>
        <v>3.98</v>
      </c>
      <c r="Q7196" t="str">
        <f t="shared" si="224"/>
        <v>2022</v>
      </c>
      <c r="R7196" t="str">
        <f t="shared" si="225"/>
        <v>02</v>
      </c>
      <c r="S7196">
        <f>CEILING(Table1[[#This Row],[Month]]/3,1)</f>
        <v>1</v>
      </c>
      <c r="T7196" s="9">
        <f>(Table1[[#This Row],[Profit]]/Table1[[#This Row],[Sales]])</f>
        <v>0.47000000000000003</v>
      </c>
    </row>
    <row r="7197" spans="1:20" x14ac:dyDescent="0.25">
      <c r="A7197">
        <v>20221114</v>
      </c>
      <c r="B7197" s="1" t="s">
        <v>438</v>
      </c>
      <c r="C7197" s="1" t="s">
        <v>52</v>
      </c>
      <c r="D7197" s="1" t="s">
        <v>53</v>
      </c>
      <c r="E7197" s="1" t="s">
        <v>27</v>
      </c>
      <c r="F7197" s="1" t="s">
        <v>28</v>
      </c>
      <c r="G7197" s="1" t="s">
        <v>257</v>
      </c>
      <c r="H7197" s="1" t="s">
        <v>75</v>
      </c>
      <c r="I7197" s="1" t="s">
        <v>63</v>
      </c>
      <c r="J7197" s="1" t="s">
        <v>41</v>
      </c>
      <c r="K7197">
        <v>19.54</v>
      </c>
      <c r="L7197">
        <v>2</v>
      </c>
      <c r="M7197">
        <v>0</v>
      </c>
      <c r="N7197">
        <v>7.2298</v>
      </c>
      <c r="O7197">
        <f>(Table1[[#This Row],[Sales]]-Table1[[#This Row],[Profit]])/Table1[[#This Row],[Quantity]]</f>
        <v>6.1550999999999991</v>
      </c>
      <c r="P7197">
        <f>Table1[[#This Row],[Sales]]/Table1[[#This Row],[Quantity]]</f>
        <v>9.77</v>
      </c>
      <c r="Q7197" t="str">
        <f t="shared" si="224"/>
        <v>2022</v>
      </c>
      <c r="R7197" t="str">
        <f t="shared" si="225"/>
        <v>11</v>
      </c>
      <c r="S7197">
        <f>CEILING(Table1[[#This Row],[Month]]/3,1)</f>
        <v>4</v>
      </c>
      <c r="T7197" s="9">
        <f>(Table1[[#This Row],[Profit]]/Table1[[#This Row],[Sales]])</f>
        <v>0.37</v>
      </c>
    </row>
    <row r="7198" spans="1:20" x14ac:dyDescent="0.25">
      <c r="A7198">
        <v>20200426</v>
      </c>
      <c r="B7198" s="1" t="s">
        <v>1200</v>
      </c>
      <c r="C7198" s="1" t="s">
        <v>25</v>
      </c>
      <c r="D7198" s="1" t="s">
        <v>26</v>
      </c>
      <c r="E7198" s="1" t="s">
        <v>27</v>
      </c>
      <c r="F7198" s="1" t="s">
        <v>28</v>
      </c>
      <c r="G7198" s="1" t="s">
        <v>96</v>
      </c>
      <c r="H7198" s="1" t="s">
        <v>55</v>
      </c>
      <c r="I7198" s="1" t="s">
        <v>63</v>
      </c>
      <c r="J7198" s="1" t="s">
        <v>42</v>
      </c>
      <c r="K7198">
        <v>21.4</v>
      </c>
      <c r="L7198">
        <v>5</v>
      </c>
      <c r="M7198">
        <v>0</v>
      </c>
      <c r="N7198">
        <v>6.2060000000000004</v>
      </c>
      <c r="O7198">
        <f>(Table1[[#This Row],[Sales]]-Table1[[#This Row],[Profit]])/Table1[[#This Row],[Quantity]]</f>
        <v>3.0387999999999997</v>
      </c>
      <c r="P7198">
        <f>Table1[[#This Row],[Sales]]/Table1[[#This Row],[Quantity]]</f>
        <v>4.2799999999999994</v>
      </c>
      <c r="Q7198" t="str">
        <f t="shared" si="224"/>
        <v>2020</v>
      </c>
      <c r="R7198" t="str">
        <f t="shared" si="225"/>
        <v>04</v>
      </c>
      <c r="S7198">
        <f>CEILING(Table1[[#This Row],[Month]]/3,1)</f>
        <v>2</v>
      </c>
      <c r="T7198" s="9">
        <f>(Table1[[#This Row],[Profit]]/Table1[[#This Row],[Sales]])</f>
        <v>0.29000000000000004</v>
      </c>
    </row>
    <row r="7199" spans="1:20" x14ac:dyDescent="0.25">
      <c r="A7199">
        <v>20200426</v>
      </c>
      <c r="B7199" s="1" t="s">
        <v>1200</v>
      </c>
      <c r="C7199" s="1" t="s">
        <v>25</v>
      </c>
      <c r="D7199" s="1" t="s">
        <v>26</v>
      </c>
      <c r="E7199" s="1" t="s">
        <v>27</v>
      </c>
      <c r="F7199" s="1" t="s">
        <v>28</v>
      </c>
      <c r="G7199" s="1" t="s">
        <v>96</v>
      </c>
      <c r="H7199" s="1" t="s">
        <v>55</v>
      </c>
      <c r="I7199" s="1" t="s">
        <v>63</v>
      </c>
      <c r="J7199" s="1" t="s">
        <v>23</v>
      </c>
      <c r="K7199">
        <v>12.6</v>
      </c>
      <c r="L7199">
        <v>2</v>
      </c>
      <c r="M7199">
        <v>0</v>
      </c>
      <c r="N7199">
        <v>5.7960000000000003</v>
      </c>
      <c r="O7199">
        <f>(Table1[[#This Row],[Sales]]-Table1[[#This Row],[Profit]])/Table1[[#This Row],[Quantity]]</f>
        <v>3.4019999999999997</v>
      </c>
      <c r="P7199">
        <f>Table1[[#This Row],[Sales]]/Table1[[#This Row],[Quantity]]</f>
        <v>6.3</v>
      </c>
      <c r="Q7199" t="str">
        <f t="shared" si="224"/>
        <v>2020</v>
      </c>
      <c r="R7199" t="str">
        <f t="shared" si="225"/>
        <v>04</v>
      </c>
      <c r="S7199">
        <f>CEILING(Table1[[#This Row],[Month]]/3,1)</f>
        <v>2</v>
      </c>
      <c r="T7199" s="9">
        <f>(Table1[[#This Row],[Profit]]/Table1[[#This Row],[Sales]])</f>
        <v>0.46</v>
      </c>
    </row>
    <row r="7200" spans="1:20" x14ac:dyDescent="0.25">
      <c r="A7200">
        <v>20210811</v>
      </c>
      <c r="B7200" s="1" t="s">
        <v>438</v>
      </c>
      <c r="C7200" s="1" t="s">
        <v>133</v>
      </c>
      <c r="D7200" s="1" t="s">
        <v>134</v>
      </c>
      <c r="E7200" s="1" t="s">
        <v>17</v>
      </c>
      <c r="F7200" s="1" t="s">
        <v>18</v>
      </c>
      <c r="G7200" s="1" t="s">
        <v>257</v>
      </c>
      <c r="H7200" s="1" t="s">
        <v>75</v>
      </c>
      <c r="I7200" s="1" t="s">
        <v>63</v>
      </c>
      <c r="J7200" s="1" t="s">
        <v>42</v>
      </c>
      <c r="K7200">
        <v>11.96</v>
      </c>
      <c r="L7200">
        <v>2</v>
      </c>
      <c r="M7200">
        <v>0</v>
      </c>
      <c r="N7200">
        <v>3.1095999999999999</v>
      </c>
      <c r="O7200">
        <f>(Table1[[#This Row],[Sales]]-Table1[[#This Row],[Profit]])/Table1[[#This Row],[Quantity]]</f>
        <v>4.4252000000000002</v>
      </c>
      <c r="P7200">
        <f>Table1[[#This Row],[Sales]]/Table1[[#This Row],[Quantity]]</f>
        <v>5.98</v>
      </c>
      <c r="Q7200" t="str">
        <f t="shared" si="224"/>
        <v>2021</v>
      </c>
      <c r="R7200" t="str">
        <f t="shared" si="225"/>
        <v>08</v>
      </c>
      <c r="S7200">
        <f>CEILING(Table1[[#This Row],[Month]]/3,1)</f>
        <v>3</v>
      </c>
      <c r="T7200" s="9">
        <f>(Table1[[#This Row],[Profit]]/Table1[[#This Row],[Sales]])</f>
        <v>0.25999999999999995</v>
      </c>
    </row>
    <row r="7201" spans="1:20" x14ac:dyDescent="0.25">
      <c r="A7201">
        <v>20210811</v>
      </c>
      <c r="B7201" s="1" t="s">
        <v>438</v>
      </c>
      <c r="C7201" s="1" t="s">
        <v>133</v>
      </c>
      <c r="D7201" s="1" t="s">
        <v>134</v>
      </c>
      <c r="E7201" s="1" t="s">
        <v>17</v>
      </c>
      <c r="F7201" s="1" t="s">
        <v>18</v>
      </c>
      <c r="G7201" s="1" t="s">
        <v>257</v>
      </c>
      <c r="H7201" s="1" t="s">
        <v>75</v>
      </c>
      <c r="I7201" s="1" t="s">
        <v>63</v>
      </c>
      <c r="J7201" s="1" t="s">
        <v>43</v>
      </c>
      <c r="K7201">
        <v>138</v>
      </c>
      <c r="L7201">
        <v>2</v>
      </c>
      <c r="M7201">
        <v>0</v>
      </c>
      <c r="N7201">
        <v>34.5</v>
      </c>
      <c r="O7201">
        <f>(Table1[[#This Row],[Sales]]-Table1[[#This Row],[Profit]])/Table1[[#This Row],[Quantity]]</f>
        <v>51.75</v>
      </c>
      <c r="P7201">
        <f>Table1[[#This Row],[Sales]]/Table1[[#This Row],[Quantity]]</f>
        <v>69</v>
      </c>
      <c r="Q7201" t="str">
        <f t="shared" si="224"/>
        <v>2021</v>
      </c>
      <c r="R7201" t="str">
        <f t="shared" si="225"/>
        <v>08</v>
      </c>
      <c r="S7201">
        <f>CEILING(Table1[[#This Row],[Month]]/3,1)</f>
        <v>3</v>
      </c>
      <c r="T7201" s="9">
        <f>(Table1[[#This Row],[Profit]]/Table1[[#This Row],[Sales]])</f>
        <v>0.25</v>
      </c>
    </row>
    <row r="7202" spans="1:20" x14ac:dyDescent="0.25">
      <c r="A7202">
        <v>20221128</v>
      </c>
      <c r="B7202" s="1" t="s">
        <v>887</v>
      </c>
      <c r="C7202" s="1" t="s">
        <v>32</v>
      </c>
      <c r="D7202" s="1" t="s">
        <v>33</v>
      </c>
      <c r="E7202" s="1" t="s">
        <v>17</v>
      </c>
      <c r="F7202" s="1" t="s">
        <v>34</v>
      </c>
      <c r="G7202" s="1" t="s">
        <v>139</v>
      </c>
      <c r="H7202" s="1" t="s">
        <v>40</v>
      </c>
      <c r="I7202" s="1" t="s">
        <v>21</v>
      </c>
      <c r="J7202" s="1" t="s">
        <v>43</v>
      </c>
      <c r="K7202">
        <v>116.76</v>
      </c>
      <c r="L7202">
        <v>1</v>
      </c>
      <c r="M7202">
        <v>0.2</v>
      </c>
      <c r="N7202">
        <v>14.595000000000001</v>
      </c>
      <c r="O7202">
        <f>(Table1[[#This Row],[Sales]]-Table1[[#This Row],[Profit]])/Table1[[#This Row],[Quantity]]</f>
        <v>102.16500000000001</v>
      </c>
      <c r="P7202">
        <f>Table1[[#This Row],[Sales]]/Table1[[#This Row],[Quantity]]</f>
        <v>116.76</v>
      </c>
      <c r="Q7202" t="str">
        <f t="shared" si="224"/>
        <v>2022</v>
      </c>
      <c r="R7202" t="str">
        <f t="shared" si="225"/>
        <v>11</v>
      </c>
      <c r="S7202">
        <f>CEILING(Table1[[#This Row],[Month]]/3,1)</f>
        <v>4</v>
      </c>
      <c r="T7202" s="9">
        <f>(Table1[[#This Row],[Profit]]/Table1[[#This Row],[Sales]])</f>
        <v>0.125</v>
      </c>
    </row>
    <row r="7203" spans="1:20" x14ac:dyDescent="0.25">
      <c r="A7203">
        <v>20221128</v>
      </c>
      <c r="B7203" s="1" t="s">
        <v>887</v>
      </c>
      <c r="C7203" s="1" t="s">
        <v>32</v>
      </c>
      <c r="D7203" s="1" t="s">
        <v>33</v>
      </c>
      <c r="E7203" s="1" t="s">
        <v>17</v>
      </c>
      <c r="F7203" s="1" t="s">
        <v>34</v>
      </c>
      <c r="G7203" s="1" t="s">
        <v>139</v>
      </c>
      <c r="H7203" s="1" t="s">
        <v>40</v>
      </c>
      <c r="I7203" s="1" t="s">
        <v>21</v>
      </c>
      <c r="J7203" s="1" t="s">
        <v>36</v>
      </c>
      <c r="K7203">
        <v>331.02300000000002</v>
      </c>
      <c r="L7203">
        <v>7</v>
      </c>
      <c r="M7203">
        <v>0.45</v>
      </c>
      <c r="N7203">
        <v>-114.35339999999999</v>
      </c>
      <c r="O7203">
        <f>(Table1[[#This Row],[Sales]]-Table1[[#This Row],[Profit]])/Table1[[#This Row],[Quantity]]</f>
        <v>63.6252</v>
      </c>
      <c r="P7203">
        <f>Table1[[#This Row],[Sales]]/Table1[[#This Row],[Quantity]]</f>
        <v>47.289000000000001</v>
      </c>
      <c r="Q7203" t="str">
        <f t="shared" si="224"/>
        <v>2022</v>
      </c>
      <c r="R7203" t="str">
        <f t="shared" si="225"/>
        <v>11</v>
      </c>
      <c r="S7203">
        <f>CEILING(Table1[[#This Row],[Month]]/3,1)</f>
        <v>4</v>
      </c>
      <c r="T7203" s="9">
        <f>(Table1[[#This Row],[Profit]]/Table1[[#This Row],[Sales]])</f>
        <v>-0.3454545454545454</v>
      </c>
    </row>
    <row r="7204" spans="1:20" x14ac:dyDescent="0.25">
      <c r="A7204">
        <v>20221029</v>
      </c>
      <c r="B7204" s="1" t="s">
        <v>384</v>
      </c>
      <c r="C7204" s="1" t="s">
        <v>133</v>
      </c>
      <c r="D7204" s="1" t="s">
        <v>463</v>
      </c>
      <c r="E7204" s="1" t="s">
        <v>17</v>
      </c>
      <c r="F7204" s="1" t="s">
        <v>18</v>
      </c>
      <c r="G7204" s="1" t="s">
        <v>171</v>
      </c>
      <c r="H7204" s="1" t="s">
        <v>40</v>
      </c>
      <c r="I7204" s="1" t="s">
        <v>30</v>
      </c>
      <c r="J7204" s="1" t="s">
        <v>41</v>
      </c>
      <c r="K7204">
        <v>756.8</v>
      </c>
      <c r="L7204">
        <v>5</v>
      </c>
      <c r="M7204">
        <v>0</v>
      </c>
      <c r="N7204">
        <v>75.680000000000007</v>
      </c>
      <c r="O7204">
        <f>(Table1[[#This Row],[Sales]]-Table1[[#This Row],[Profit]])/Table1[[#This Row],[Quantity]]</f>
        <v>136.22399999999999</v>
      </c>
      <c r="P7204">
        <f>Table1[[#This Row],[Sales]]/Table1[[#This Row],[Quantity]]</f>
        <v>151.35999999999999</v>
      </c>
      <c r="Q7204" t="str">
        <f t="shared" si="224"/>
        <v>2022</v>
      </c>
      <c r="R7204" t="str">
        <f t="shared" si="225"/>
        <v>10</v>
      </c>
      <c r="S7204">
        <f>CEILING(Table1[[#This Row],[Month]]/3,1)</f>
        <v>4</v>
      </c>
      <c r="T7204" s="9">
        <f>(Table1[[#This Row],[Profit]]/Table1[[#This Row],[Sales]])</f>
        <v>0.10000000000000002</v>
      </c>
    </row>
    <row r="7205" spans="1:20" x14ac:dyDescent="0.25">
      <c r="A7205">
        <v>20201229</v>
      </c>
      <c r="B7205" s="1" t="s">
        <v>804</v>
      </c>
      <c r="C7205" s="1" t="s">
        <v>108</v>
      </c>
      <c r="D7205" s="1" t="s">
        <v>1195</v>
      </c>
      <c r="E7205" s="1" t="s">
        <v>59</v>
      </c>
      <c r="F7205" s="1" t="s">
        <v>110</v>
      </c>
      <c r="G7205" s="1" t="s">
        <v>344</v>
      </c>
      <c r="H7205" s="1" t="s">
        <v>20</v>
      </c>
      <c r="I7205" s="1" t="s">
        <v>63</v>
      </c>
      <c r="J7205" s="1" t="s">
        <v>41</v>
      </c>
      <c r="K7205">
        <v>8.7360000000000007</v>
      </c>
      <c r="L7205">
        <v>3</v>
      </c>
      <c r="M7205">
        <v>0.6</v>
      </c>
      <c r="N7205">
        <v>-4.8048000000000002</v>
      </c>
      <c r="O7205">
        <f>(Table1[[#This Row],[Sales]]-Table1[[#This Row],[Profit]])/Table1[[#This Row],[Quantity]]</f>
        <v>4.5136000000000003</v>
      </c>
      <c r="P7205">
        <f>Table1[[#This Row],[Sales]]/Table1[[#This Row],[Quantity]]</f>
        <v>2.9120000000000004</v>
      </c>
      <c r="Q7205" t="str">
        <f t="shared" si="224"/>
        <v>2020</v>
      </c>
      <c r="R7205" t="str">
        <f t="shared" si="225"/>
        <v>12</v>
      </c>
      <c r="S7205">
        <f>CEILING(Table1[[#This Row],[Month]]/3,1)</f>
        <v>4</v>
      </c>
      <c r="T7205" s="9">
        <f>(Table1[[#This Row],[Profit]]/Table1[[#This Row],[Sales]])</f>
        <v>-0.54999999999999993</v>
      </c>
    </row>
    <row r="7206" spans="1:20" x14ac:dyDescent="0.25">
      <c r="A7206">
        <v>20210910</v>
      </c>
      <c r="B7206" s="1" t="s">
        <v>852</v>
      </c>
      <c r="C7206" s="1" t="s">
        <v>133</v>
      </c>
      <c r="D7206" s="1" t="s">
        <v>134</v>
      </c>
      <c r="E7206" s="1" t="s">
        <v>17</v>
      </c>
      <c r="F7206" s="1" t="s">
        <v>18</v>
      </c>
      <c r="G7206" s="1" t="s">
        <v>556</v>
      </c>
      <c r="H7206" s="1" t="s">
        <v>55</v>
      </c>
      <c r="I7206" s="1" t="s">
        <v>21</v>
      </c>
      <c r="J7206" s="1" t="s">
        <v>42</v>
      </c>
      <c r="K7206">
        <v>6.08</v>
      </c>
      <c r="L7206">
        <v>2</v>
      </c>
      <c r="M7206">
        <v>0</v>
      </c>
      <c r="N7206">
        <v>2.0672000000000001</v>
      </c>
      <c r="O7206">
        <f>(Table1[[#This Row],[Sales]]-Table1[[#This Row],[Profit]])/Table1[[#This Row],[Quantity]]</f>
        <v>2.0064000000000002</v>
      </c>
      <c r="P7206">
        <f>Table1[[#This Row],[Sales]]/Table1[[#This Row],[Quantity]]</f>
        <v>3.04</v>
      </c>
      <c r="Q7206" t="str">
        <f t="shared" si="224"/>
        <v>2021</v>
      </c>
      <c r="R7206" t="str">
        <f t="shared" si="225"/>
        <v>09</v>
      </c>
      <c r="S7206">
        <f>CEILING(Table1[[#This Row],[Month]]/3,1)</f>
        <v>3</v>
      </c>
      <c r="T7206" s="9">
        <f>(Table1[[#This Row],[Profit]]/Table1[[#This Row],[Sales]])</f>
        <v>0.34</v>
      </c>
    </row>
    <row r="7207" spans="1:20" x14ac:dyDescent="0.25">
      <c r="A7207">
        <v>20231003</v>
      </c>
      <c r="B7207" s="1" t="s">
        <v>794</v>
      </c>
      <c r="C7207" s="1" t="s">
        <v>25</v>
      </c>
      <c r="D7207" s="1" t="s">
        <v>77</v>
      </c>
      <c r="E7207" s="1" t="s">
        <v>27</v>
      </c>
      <c r="F7207" s="1" t="s">
        <v>28</v>
      </c>
      <c r="G7207" s="1" t="s">
        <v>19</v>
      </c>
      <c r="H7207" s="1" t="s">
        <v>20</v>
      </c>
      <c r="I7207" s="1" t="s">
        <v>21</v>
      </c>
      <c r="J7207" s="1" t="s">
        <v>41</v>
      </c>
      <c r="K7207">
        <v>17.46</v>
      </c>
      <c r="L7207">
        <v>2</v>
      </c>
      <c r="M7207">
        <v>0</v>
      </c>
      <c r="N7207">
        <v>5.9363999999999999</v>
      </c>
      <c r="O7207">
        <f>(Table1[[#This Row],[Sales]]-Table1[[#This Row],[Profit]])/Table1[[#This Row],[Quantity]]</f>
        <v>5.7618000000000009</v>
      </c>
      <c r="P7207">
        <f>Table1[[#This Row],[Sales]]/Table1[[#This Row],[Quantity]]</f>
        <v>8.73</v>
      </c>
      <c r="Q7207" t="str">
        <f t="shared" si="224"/>
        <v>2023</v>
      </c>
      <c r="R7207" t="str">
        <f t="shared" si="225"/>
        <v>10</v>
      </c>
      <c r="S7207">
        <f>CEILING(Table1[[#This Row],[Month]]/3,1)</f>
        <v>4</v>
      </c>
      <c r="T7207" s="9">
        <f>(Table1[[#This Row],[Profit]]/Table1[[#This Row],[Sales]])</f>
        <v>0.33999999999999997</v>
      </c>
    </row>
    <row r="7208" spans="1:20" x14ac:dyDescent="0.25">
      <c r="A7208">
        <v>20231003</v>
      </c>
      <c r="B7208" s="1" t="s">
        <v>794</v>
      </c>
      <c r="C7208" s="1" t="s">
        <v>25</v>
      </c>
      <c r="D7208" s="1" t="s">
        <v>77</v>
      </c>
      <c r="E7208" s="1" t="s">
        <v>27</v>
      </c>
      <c r="F7208" s="1" t="s">
        <v>28</v>
      </c>
      <c r="G7208" s="1" t="s">
        <v>19</v>
      </c>
      <c r="H7208" s="1" t="s">
        <v>20</v>
      </c>
      <c r="I7208" s="1" t="s">
        <v>21</v>
      </c>
      <c r="J7208" s="1" t="s">
        <v>265</v>
      </c>
      <c r="K7208">
        <v>369.16</v>
      </c>
      <c r="L7208">
        <v>11</v>
      </c>
      <c r="M7208">
        <v>0.2</v>
      </c>
      <c r="N7208">
        <v>32.301499999999997</v>
      </c>
      <c r="O7208">
        <f>(Table1[[#This Row],[Sales]]-Table1[[#This Row],[Profit]])/Table1[[#This Row],[Quantity]]</f>
        <v>30.623500000000003</v>
      </c>
      <c r="P7208">
        <f>Table1[[#This Row],[Sales]]/Table1[[#This Row],[Quantity]]</f>
        <v>33.56</v>
      </c>
      <c r="Q7208" t="str">
        <f t="shared" si="224"/>
        <v>2023</v>
      </c>
      <c r="R7208" t="str">
        <f t="shared" si="225"/>
        <v>10</v>
      </c>
      <c r="S7208">
        <f>CEILING(Table1[[#This Row],[Month]]/3,1)</f>
        <v>4</v>
      </c>
      <c r="T7208" s="9">
        <f>(Table1[[#This Row],[Profit]]/Table1[[#This Row],[Sales]])</f>
        <v>8.7499999999999981E-2</v>
      </c>
    </row>
    <row r="7209" spans="1:20" x14ac:dyDescent="0.25">
      <c r="A7209">
        <v>20220912</v>
      </c>
      <c r="B7209" s="1" t="s">
        <v>107</v>
      </c>
      <c r="C7209" s="1" t="s">
        <v>146</v>
      </c>
      <c r="D7209" s="1" t="s">
        <v>222</v>
      </c>
      <c r="E7209" s="1" t="s">
        <v>27</v>
      </c>
      <c r="F7209" s="1" t="s">
        <v>82</v>
      </c>
      <c r="G7209" s="1" t="s">
        <v>111</v>
      </c>
      <c r="H7209" s="1" t="s">
        <v>20</v>
      </c>
      <c r="I7209" s="1" t="s">
        <v>30</v>
      </c>
      <c r="J7209" s="1" t="s">
        <v>42</v>
      </c>
      <c r="K7209">
        <v>2.9119999999999999</v>
      </c>
      <c r="L7209">
        <v>2</v>
      </c>
      <c r="M7209">
        <v>0.2</v>
      </c>
      <c r="N7209">
        <v>0.91</v>
      </c>
      <c r="O7209">
        <f>(Table1[[#This Row],[Sales]]-Table1[[#This Row],[Profit]])/Table1[[#This Row],[Quantity]]</f>
        <v>1.0009999999999999</v>
      </c>
      <c r="P7209">
        <f>Table1[[#This Row],[Sales]]/Table1[[#This Row],[Quantity]]</f>
        <v>1.456</v>
      </c>
      <c r="Q7209" t="str">
        <f t="shared" si="224"/>
        <v>2022</v>
      </c>
      <c r="R7209" t="str">
        <f t="shared" si="225"/>
        <v>09</v>
      </c>
      <c r="S7209">
        <f>CEILING(Table1[[#This Row],[Month]]/3,1)</f>
        <v>3</v>
      </c>
      <c r="T7209" s="9">
        <f>(Table1[[#This Row],[Profit]]/Table1[[#This Row],[Sales]])</f>
        <v>0.3125</v>
      </c>
    </row>
    <row r="7210" spans="1:20" x14ac:dyDescent="0.25">
      <c r="A7210">
        <v>20220912</v>
      </c>
      <c r="B7210" s="1" t="s">
        <v>107</v>
      </c>
      <c r="C7210" s="1" t="s">
        <v>146</v>
      </c>
      <c r="D7210" s="1" t="s">
        <v>222</v>
      </c>
      <c r="E7210" s="1" t="s">
        <v>27</v>
      </c>
      <c r="F7210" s="1" t="s">
        <v>82</v>
      </c>
      <c r="G7210" s="1" t="s">
        <v>111</v>
      </c>
      <c r="H7210" s="1" t="s">
        <v>20</v>
      </c>
      <c r="I7210" s="1" t="s">
        <v>30</v>
      </c>
      <c r="J7210" s="1" t="s">
        <v>50</v>
      </c>
      <c r="K7210">
        <v>20.736000000000001</v>
      </c>
      <c r="L7210">
        <v>4</v>
      </c>
      <c r="M7210">
        <v>0.2</v>
      </c>
      <c r="N7210">
        <v>7.2576000000000001</v>
      </c>
      <c r="O7210">
        <f>(Table1[[#This Row],[Sales]]-Table1[[#This Row],[Profit]])/Table1[[#This Row],[Quantity]]</f>
        <v>3.3696000000000002</v>
      </c>
      <c r="P7210">
        <f>Table1[[#This Row],[Sales]]/Table1[[#This Row],[Quantity]]</f>
        <v>5.1840000000000002</v>
      </c>
      <c r="Q7210" t="str">
        <f t="shared" si="224"/>
        <v>2022</v>
      </c>
      <c r="R7210" t="str">
        <f t="shared" si="225"/>
        <v>09</v>
      </c>
      <c r="S7210">
        <f>CEILING(Table1[[#This Row],[Month]]/3,1)</f>
        <v>3</v>
      </c>
      <c r="T7210" s="9">
        <f>(Table1[[#This Row],[Profit]]/Table1[[#This Row],[Sales]])</f>
        <v>0.35</v>
      </c>
    </row>
    <row r="7211" spans="1:20" x14ac:dyDescent="0.25">
      <c r="A7211">
        <v>20220912</v>
      </c>
      <c r="B7211" s="1" t="s">
        <v>107</v>
      </c>
      <c r="C7211" s="1" t="s">
        <v>146</v>
      </c>
      <c r="D7211" s="1" t="s">
        <v>222</v>
      </c>
      <c r="E7211" s="1" t="s">
        <v>27</v>
      </c>
      <c r="F7211" s="1" t="s">
        <v>82</v>
      </c>
      <c r="G7211" s="1" t="s">
        <v>111</v>
      </c>
      <c r="H7211" s="1" t="s">
        <v>20</v>
      </c>
      <c r="I7211" s="1" t="s">
        <v>30</v>
      </c>
      <c r="J7211" s="1" t="s">
        <v>50</v>
      </c>
      <c r="K7211">
        <v>9.5679999999999996</v>
      </c>
      <c r="L7211">
        <v>2</v>
      </c>
      <c r="M7211">
        <v>0.2</v>
      </c>
      <c r="N7211">
        <v>2.99</v>
      </c>
      <c r="O7211">
        <f>(Table1[[#This Row],[Sales]]-Table1[[#This Row],[Profit]])/Table1[[#This Row],[Quantity]]</f>
        <v>3.2889999999999997</v>
      </c>
      <c r="P7211">
        <f>Table1[[#This Row],[Sales]]/Table1[[#This Row],[Quantity]]</f>
        <v>4.7839999999999998</v>
      </c>
      <c r="Q7211" t="str">
        <f t="shared" si="224"/>
        <v>2022</v>
      </c>
      <c r="R7211" t="str">
        <f t="shared" si="225"/>
        <v>09</v>
      </c>
      <c r="S7211">
        <f>CEILING(Table1[[#This Row],[Month]]/3,1)</f>
        <v>3</v>
      </c>
      <c r="T7211" s="9">
        <f>(Table1[[#This Row],[Profit]]/Table1[[#This Row],[Sales]])</f>
        <v>0.31250000000000006</v>
      </c>
    </row>
    <row r="7212" spans="1:20" x14ac:dyDescent="0.25">
      <c r="A7212">
        <v>20220603</v>
      </c>
      <c r="B7212" s="1" t="s">
        <v>927</v>
      </c>
      <c r="C7212" s="1" t="s">
        <v>52</v>
      </c>
      <c r="D7212" s="1" t="s">
        <v>53</v>
      </c>
      <c r="E7212" s="1" t="s">
        <v>27</v>
      </c>
      <c r="F7212" s="1" t="s">
        <v>28</v>
      </c>
      <c r="G7212" s="1" t="s">
        <v>306</v>
      </c>
      <c r="H7212" s="1" t="s">
        <v>40</v>
      </c>
      <c r="I7212" s="1" t="s">
        <v>30</v>
      </c>
      <c r="J7212" s="1" t="s">
        <v>50</v>
      </c>
      <c r="K7212">
        <v>30.18</v>
      </c>
      <c r="L7212">
        <v>3</v>
      </c>
      <c r="M7212">
        <v>0</v>
      </c>
      <c r="N7212">
        <v>13.8828</v>
      </c>
      <c r="O7212">
        <f>(Table1[[#This Row],[Sales]]-Table1[[#This Row],[Profit]])/Table1[[#This Row],[Quantity]]</f>
        <v>5.4324000000000003</v>
      </c>
      <c r="P7212">
        <f>Table1[[#This Row],[Sales]]/Table1[[#This Row],[Quantity]]</f>
        <v>10.06</v>
      </c>
      <c r="Q7212" t="str">
        <f t="shared" si="224"/>
        <v>2022</v>
      </c>
      <c r="R7212" t="str">
        <f t="shared" si="225"/>
        <v>06</v>
      </c>
      <c r="S7212">
        <f>CEILING(Table1[[#This Row],[Month]]/3,1)</f>
        <v>2</v>
      </c>
      <c r="T7212" s="9">
        <f>(Table1[[#This Row],[Profit]]/Table1[[#This Row],[Sales]])</f>
        <v>0.45999999999999996</v>
      </c>
    </row>
    <row r="7213" spans="1:20" x14ac:dyDescent="0.25">
      <c r="A7213">
        <v>20220603</v>
      </c>
      <c r="B7213" s="1" t="s">
        <v>927</v>
      </c>
      <c r="C7213" s="1" t="s">
        <v>52</v>
      </c>
      <c r="D7213" s="1" t="s">
        <v>53</v>
      </c>
      <c r="E7213" s="1" t="s">
        <v>27</v>
      </c>
      <c r="F7213" s="1" t="s">
        <v>28</v>
      </c>
      <c r="G7213" s="1" t="s">
        <v>306</v>
      </c>
      <c r="H7213" s="1" t="s">
        <v>40</v>
      </c>
      <c r="I7213" s="1" t="s">
        <v>30</v>
      </c>
      <c r="J7213" s="1" t="s">
        <v>36</v>
      </c>
      <c r="K7213">
        <v>51.648000000000003</v>
      </c>
      <c r="L7213">
        <v>12</v>
      </c>
      <c r="M7213">
        <v>0.2</v>
      </c>
      <c r="N7213">
        <v>18.7224</v>
      </c>
      <c r="O7213">
        <f>(Table1[[#This Row],[Sales]]-Table1[[#This Row],[Profit]])/Table1[[#This Row],[Quantity]]</f>
        <v>2.7438000000000002</v>
      </c>
      <c r="P7213">
        <f>Table1[[#This Row],[Sales]]/Table1[[#This Row],[Quantity]]</f>
        <v>4.3040000000000003</v>
      </c>
      <c r="Q7213" t="str">
        <f t="shared" si="224"/>
        <v>2022</v>
      </c>
      <c r="R7213" t="str">
        <f t="shared" si="225"/>
        <v>06</v>
      </c>
      <c r="S7213">
        <f>CEILING(Table1[[#This Row],[Month]]/3,1)</f>
        <v>2</v>
      </c>
      <c r="T7213" s="9">
        <f>(Table1[[#This Row],[Profit]]/Table1[[#This Row],[Sales]])</f>
        <v>0.36249999999999999</v>
      </c>
    </row>
    <row r="7214" spans="1:20" x14ac:dyDescent="0.25">
      <c r="A7214">
        <v>20220603</v>
      </c>
      <c r="B7214" s="1" t="s">
        <v>927</v>
      </c>
      <c r="C7214" s="1" t="s">
        <v>52</v>
      </c>
      <c r="D7214" s="1" t="s">
        <v>53</v>
      </c>
      <c r="E7214" s="1" t="s">
        <v>27</v>
      </c>
      <c r="F7214" s="1" t="s">
        <v>28</v>
      </c>
      <c r="G7214" s="1" t="s">
        <v>306</v>
      </c>
      <c r="H7214" s="1" t="s">
        <v>40</v>
      </c>
      <c r="I7214" s="1" t="s">
        <v>30</v>
      </c>
      <c r="J7214" s="1" t="s">
        <v>36</v>
      </c>
      <c r="K7214">
        <v>11.231999999999999</v>
      </c>
      <c r="L7214">
        <v>3</v>
      </c>
      <c r="M7214">
        <v>0.2</v>
      </c>
      <c r="N7214">
        <v>3.9312</v>
      </c>
      <c r="O7214">
        <f>(Table1[[#This Row],[Sales]]-Table1[[#This Row],[Profit]])/Table1[[#This Row],[Quantity]]</f>
        <v>2.4335999999999998</v>
      </c>
      <c r="P7214">
        <f>Table1[[#This Row],[Sales]]/Table1[[#This Row],[Quantity]]</f>
        <v>3.7439999999999998</v>
      </c>
      <c r="Q7214" t="str">
        <f t="shared" si="224"/>
        <v>2022</v>
      </c>
      <c r="R7214" t="str">
        <f t="shared" si="225"/>
        <v>06</v>
      </c>
      <c r="S7214">
        <f>CEILING(Table1[[#This Row],[Month]]/3,1)</f>
        <v>2</v>
      </c>
      <c r="T7214" s="9">
        <f>(Table1[[#This Row],[Profit]]/Table1[[#This Row],[Sales]])</f>
        <v>0.35000000000000003</v>
      </c>
    </row>
    <row r="7215" spans="1:20" x14ac:dyDescent="0.25">
      <c r="A7215">
        <v>20231016</v>
      </c>
      <c r="B7215" s="1" t="s">
        <v>871</v>
      </c>
      <c r="C7215" s="1" t="s">
        <v>25</v>
      </c>
      <c r="D7215" s="1" t="s">
        <v>1232</v>
      </c>
      <c r="E7215" s="1" t="s">
        <v>27</v>
      </c>
      <c r="F7215" s="1" t="s">
        <v>28</v>
      </c>
      <c r="G7215" s="1" t="s">
        <v>781</v>
      </c>
      <c r="H7215" s="1" t="s">
        <v>75</v>
      </c>
      <c r="I7215" s="1" t="s">
        <v>21</v>
      </c>
      <c r="J7215" s="1" t="s">
        <v>23</v>
      </c>
      <c r="K7215">
        <v>14.73</v>
      </c>
      <c r="L7215">
        <v>3</v>
      </c>
      <c r="M7215">
        <v>0</v>
      </c>
      <c r="N7215">
        <v>7.2176999999999998</v>
      </c>
      <c r="O7215">
        <f>(Table1[[#This Row],[Sales]]-Table1[[#This Row],[Profit]])/Table1[[#This Row],[Quantity]]</f>
        <v>2.5041000000000002</v>
      </c>
      <c r="P7215">
        <f>Table1[[#This Row],[Sales]]/Table1[[#This Row],[Quantity]]</f>
        <v>4.91</v>
      </c>
      <c r="Q7215" t="str">
        <f t="shared" si="224"/>
        <v>2023</v>
      </c>
      <c r="R7215" t="str">
        <f t="shared" si="225"/>
        <v>10</v>
      </c>
      <c r="S7215">
        <f>CEILING(Table1[[#This Row],[Month]]/3,1)</f>
        <v>4</v>
      </c>
      <c r="T7215" s="9">
        <f>(Table1[[#This Row],[Profit]]/Table1[[#This Row],[Sales]])</f>
        <v>0.49</v>
      </c>
    </row>
    <row r="7216" spans="1:20" x14ac:dyDescent="0.25">
      <c r="A7216">
        <v>20210927</v>
      </c>
      <c r="B7216" s="1" t="s">
        <v>615</v>
      </c>
      <c r="C7216" s="1" t="s">
        <v>120</v>
      </c>
      <c r="D7216" s="1" t="s">
        <v>310</v>
      </c>
      <c r="E7216" s="1" t="s">
        <v>27</v>
      </c>
      <c r="F7216" s="1" t="s">
        <v>82</v>
      </c>
      <c r="G7216" s="1" t="s">
        <v>187</v>
      </c>
      <c r="H7216" s="1" t="s">
        <v>20</v>
      </c>
      <c r="I7216" s="1" t="s">
        <v>30</v>
      </c>
      <c r="J7216" s="1" t="s">
        <v>42</v>
      </c>
      <c r="K7216">
        <v>16.399999999999999</v>
      </c>
      <c r="L7216">
        <v>5</v>
      </c>
      <c r="M7216">
        <v>0</v>
      </c>
      <c r="N7216">
        <v>4.7560000000000002</v>
      </c>
      <c r="O7216">
        <f>(Table1[[#This Row],[Sales]]-Table1[[#This Row],[Profit]])/Table1[[#This Row],[Quantity]]</f>
        <v>2.3287999999999998</v>
      </c>
      <c r="P7216">
        <f>Table1[[#This Row],[Sales]]/Table1[[#This Row],[Quantity]]</f>
        <v>3.28</v>
      </c>
      <c r="Q7216" t="str">
        <f t="shared" si="224"/>
        <v>2021</v>
      </c>
      <c r="R7216" t="str">
        <f t="shared" si="225"/>
        <v>09</v>
      </c>
      <c r="S7216">
        <f>CEILING(Table1[[#This Row],[Month]]/3,1)</f>
        <v>3</v>
      </c>
      <c r="T7216" s="9">
        <f>(Table1[[#This Row],[Profit]]/Table1[[#This Row],[Sales]])</f>
        <v>0.29000000000000004</v>
      </c>
    </row>
    <row r="7217" spans="1:20" x14ac:dyDescent="0.25">
      <c r="A7217">
        <v>20210927</v>
      </c>
      <c r="B7217" s="1" t="s">
        <v>615</v>
      </c>
      <c r="C7217" s="1" t="s">
        <v>120</v>
      </c>
      <c r="D7217" s="1" t="s">
        <v>310</v>
      </c>
      <c r="E7217" s="1" t="s">
        <v>27</v>
      </c>
      <c r="F7217" s="1" t="s">
        <v>82</v>
      </c>
      <c r="G7217" s="1" t="s">
        <v>187</v>
      </c>
      <c r="H7217" s="1" t="s">
        <v>20</v>
      </c>
      <c r="I7217" s="1" t="s">
        <v>30</v>
      </c>
      <c r="J7217" s="1" t="s">
        <v>50</v>
      </c>
      <c r="K7217">
        <v>25.92</v>
      </c>
      <c r="L7217">
        <v>4</v>
      </c>
      <c r="M7217">
        <v>0</v>
      </c>
      <c r="N7217">
        <v>12.441599999999999</v>
      </c>
      <c r="O7217">
        <f>(Table1[[#This Row],[Sales]]-Table1[[#This Row],[Profit]])/Table1[[#This Row],[Quantity]]</f>
        <v>3.3696000000000006</v>
      </c>
      <c r="P7217">
        <f>Table1[[#This Row],[Sales]]/Table1[[#This Row],[Quantity]]</f>
        <v>6.48</v>
      </c>
      <c r="Q7217" t="str">
        <f t="shared" si="224"/>
        <v>2021</v>
      </c>
      <c r="R7217" t="str">
        <f t="shared" si="225"/>
        <v>09</v>
      </c>
      <c r="S7217">
        <f>CEILING(Table1[[#This Row],[Month]]/3,1)</f>
        <v>3</v>
      </c>
      <c r="T7217" s="9">
        <f>(Table1[[#This Row],[Profit]]/Table1[[#This Row],[Sales]])</f>
        <v>0.47999999999999993</v>
      </c>
    </row>
    <row r="7218" spans="1:20" x14ac:dyDescent="0.25">
      <c r="A7218">
        <v>20210503</v>
      </c>
      <c r="B7218" s="1" t="s">
        <v>194</v>
      </c>
      <c r="C7218" s="1" t="s">
        <v>25</v>
      </c>
      <c r="D7218" s="1" t="s">
        <v>77</v>
      </c>
      <c r="E7218" s="1" t="s">
        <v>27</v>
      </c>
      <c r="F7218" s="1" t="s">
        <v>28</v>
      </c>
      <c r="G7218" s="1" t="s">
        <v>198</v>
      </c>
      <c r="H7218" s="1" t="s">
        <v>75</v>
      </c>
      <c r="I7218" s="1" t="s">
        <v>21</v>
      </c>
      <c r="J7218" s="1" t="s">
        <v>42</v>
      </c>
      <c r="K7218">
        <v>8.82</v>
      </c>
      <c r="L7218">
        <v>3</v>
      </c>
      <c r="M7218">
        <v>0</v>
      </c>
      <c r="N7218">
        <v>2.5577999999999999</v>
      </c>
      <c r="O7218">
        <f>(Table1[[#This Row],[Sales]]-Table1[[#This Row],[Profit]])/Table1[[#This Row],[Quantity]]</f>
        <v>2.0874000000000001</v>
      </c>
      <c r="P7218">
        <f>Table1[[#This Row],[Sales]]/Table1[[#This Row],[Quantity]]</f>
        <v>2.94</v>
      </c>
      <c r="Q7218" t="str">
        <f t="shared" si="224"/>
        <v>2021</v>
      </c>
      <c r="R7218" t="str">
        <f t="shared" si="225"/>
        <v>05</v>
      </c>
      <c r="S7218">
        <f>CEILING(Table1[[#This Row],[Month]]/3,1)</f>
        <v>2</v>
      </c>
      <c r="T7218" s="9">
        <f>(Table1[[#This Row],[Profit]]/Table1[[#This Row],[Sales]])</f>
        <v>0.28999999999999998</v>
      </c>
    </row>
    <row r="7219" spans="1:20" x14ac:dyDescent="0.25">
      <c r="A7219">
        <v>20210503</v>
      </c>
      <c r="B7219" s="1" t="s">
        <v>194</v>
      </c>
      <c r="C7219" s="1" t="s">
        <v>25</v>
      </c>
      <c r="D7219" s="1" t="s">
        <v>77</v>
      </c>
      <c r="E7219" s="1" t="s">
        <v>27</v>
      </c>
      <c r="F7219" s="1" t="s">
        <v>28</v>
      </c>
      <c r="G7219" s="1" t="s">
        <v>198</v>
      </c>
      <c r="H7219" s="1" t="s">
        <v>75</v>
      </c>
      <c r="I7219" s="1" t="s">
        <v>21</v>
      </c>
      <c r="J7219" s="1" t="s">
        <v>36</v>
      </c>
      <c r="K7219">
        <v>62.496000000000002</v>
      </c>
      <c r="L7219">
        <v>2</v>
      </c>
      <c r="M7219">
        <v>0.2</v>
      </c>
      <c r="N7219">
        <v>21.8736</v>
      </c>
      <c r="O7219">
        <f>(Table1[[#This Row],[Sales]]-Table1[[#This Row],[Profit]])/Table1[[#This Row],[Quantity]]</f>
        <v>20.311199999999999</v>
      </c>
      <c r="P7219">
        <f>Table1[[#This Row],[Sales]]/Table1[[#This Row],[Quantity]]</f>
        <v>31.248000000000001</v>
      </c>
      <c r="Q7219" t="str">
        <f t="shared" si="224"/>
        <v>2021</v>
      </c>
      <c r="R7219" t="str">
        <f t="shared" si="225"/>
        <v>05</v>
      </c>
      <c r="S7219">
        <f>CEILING(Table1[[#This Row],[Month]]/3,1)</f>
        <v>2</v>
      </c>
      <c r="T7219" s="9">
        <f>(Table1[[#This Row],[Profit]]/Table1[[#This Row],[Sales]])</f>
        <v>0.35</v>
      </c>
    </row>
    <row r="7220" spans="1:20" x14ac:dyDescent="0.25">
      <c r="A7220">
        <v>20210503</v>
      </c>
      <c r="B7220" s="1" t="s">
        <v>194</v>
      </c>
      <c r="C7220" s="1" t="s">
        <v>25</v>
      </c>
      <c r="D7220" s="1" t="s">
        <v>77</v>
      </c>
      <c r="E7220" s="1" t="s">
        <v>27</v>
      </c>
      <c r="F7220" s="1" t="s">
        <v>28</v>
      </c>
      <c r="G7220" s="1" t="s">
        <v>198</v>
      </c>
      <c r="H7220" s="1" t="s">
        <v>75</v>
      </c>
      <c r="I7220" s="1" t="s">
        <v>21</v>
      </c>
      <c r="J7220" s="1" t="s">
        <v>94</v>
      </c>
      <c r="K7220">
        <v>339.96</v>
      </c>
      <c r="L7220">
        <v>4</v>
      </c>
      <c r="M7220">
        <v>0</v>
      </c>
      <c r="N7220">
        <v>122.3856</v>
      </c>
      <c r="O7220">
        <f>(Table1[[#This Row],[Sales]]-Table1[[#This Row],[Profit]])/Table1[[#This Row],[Quantity]]</f>
        <v>54.393599999999992</v>
      </c>
      <c r="P7220">
        <f>Table1[[#This Row],[Sales]]/Table1[[#This Row],[Quantity]]</f>
        <v>84.99</v>
      </c>
      <c r="Q7220" t="str">
        <f t="shared" si="224"/>
        <v>2021</v>
      </c>
      <c r="R7220" t="str">
        <f t="shared" si="225"/>
        <v>05</v>
      </c>
      <c r="S7220">
        <f>CEILING(Table1[[#This Row],[Month]]/3,1)</f>
        <v>2</v>
      </c>
      <c r="T7220" s="9">
        <f>(Table1[[#This Row],[Profit]]/Table1[[#This Row],[Sales]])</f>
        <v>0.36</v>
      </c>
    </row>
    <row r="7221" spans="1:20" x14ac:dyDescent="0.25">
      <c r="A7221">
        <v>20210503</v>
      </c>
      <c r="B7221" s="1" t="s">
        <v>194</v>
      </c>
      <c r="C7221" s="1" t="s">
        <v>25</v>
      </c>
      <c r="D7221" s="1" t="s">
        <v>77</v>
      </c>
      <c r="E7221" s="1" t="s">
        <v>27</v>
      </c>
      <c r="F7221" s="1" t="s">
        <v>28</v>
      </c>
      <c r="G7221" s="1" t="s">
        <v>198</v>
      </c>
      <c r="H7221" s="1" t="s">
        <v>75</v>
      </c>
      <c r="I7221" s="1" t="s">
        <v>21</v>
      </c>
      <c r="J7221" s="1" t="s">
        <v>36</v>
      </c>
      <c r="K7221">
        <v>49.567999999999998</v>
      </c>
      <c r="L7221">
        <v>2</v>
      </c>
      <c r="M7221">
        <v>0.2</v>
      </c>
      <c r="N7221">
        <v>17.348800000000001</v>
      </c>
      <c r="O7221">
        <f>(Table1[[#This Row],[Sales]]-Table1[[#This Row],[Profit]])/Table1[[#This Row],[Quantity]]</f>
        <v>16.1096</v>
      </c>
      <c r="P7221">
        <f>Table1[[#This Row],[Sales]]/Table1[[#This Row],[Quantity]]</f>
        <v>24.783999999999999</v>
      </c>
      <c r="Q7221" t="str">
        <f t="shared" si="224"/>
        <v>2021</v>
      </c>
      <c r="R7221" t="str">
        <f t="shared" si="225"/>
        <v>05</v>
      </c>
      <c r="S7221">
        <f>CEILING(Table1[[#This Row],[Month]]/3,1)</f>
        <v>2</v>
      </c>
      <c r="T7221" s="9">
        <f>(Table1[[#This Row],[Profit]]/Table1[[#This Row],[Sales]])</f>
        <v>0.35000000000000003</v>
      </c>
    </row>
    <row r="7222" spans="1:20" x14ac:dyDescent="0.25">
      <c r="A7222">
        <v>20230110</v>
      </c>
      <c r="B7222" s="1" t="s">
        <v>796</v>
      </c>
      <c r="C7222" s="1" t="s">
        <v>85</v>
      </c>
      <c r="D7222" s="1" t="s">
        <v>86</v>
      </c>
      <c r="E7222" s="1" t="s">
        <v>17</v>
      </c>
      <c r="F7222" s="1" t="s">
        <v>34</v>
      </c>
      <c r="G7222" s="1" t="s">
        <v>141</v>
      </c>
      <c r="H7222" s="1" t="s">
        <v>91</v>
      </c>
      <c r="I7222" s="1" t="s">
        <v>21</v>
      </c>
      <c r="J7222" s="1" t="s">
        <v>36</v>
      </c>
      <c r="K7222">
        <v>274.49099999999999</v>
      </c>
      <c r="L7222">
        <v>3</v>
      </c>
      <c r="M7222">
        <v>0.7</v>
      </c>
      <c r="N7222">
        <v>-228.74250000000001</v>
      </c>
      <c r="O7222">
        <f>(Table1[[#This Row],[Sales]]-Table1[[#This Row],[Profit]])/Table1[[#This Row],[Quantity]]</f>
        <v>167.74449999999999</v>
      </c>
      <c r="P7222">
        <f>Table1[[#This Row],[Sales]]/Table1[[#This Row],[Quantity]]</f>
        <v>91.497</v>
      </c>
      <c r="Q7222" t="str">
        <f t="shared" si="224"/>
        <v>2023</v>
      </c>
      <c r="R7222" t="str">
        <f t="shared" si="225"/>
        <v>01</v>
      </c>
      <c r="S7222">
        <f>CEILING(Table1[[#This Row],[Month]]/3,1)</f>
        <v>1</v>
      </c>
      <c r="T7222" s="9">
        <f>(Table1[[#This Row],[Profit]]/Table1[[#This Row],[Sales]])</f>
        <v>-0.83333333333333337</v>
      </c>
    </row>
    <row r="7223" spans="1:20" x14ac:dyDescent="0.25">
      <c r="A7223">
        <v>20230128</v>
      </c>
      <c r="B7223" s="1" t="s">
        <v>977</v>
      </c>
      <c r="C7223" s="1" t="s">
        <v>133</v>
      </c>
      <c r="D7223" s="1" t="s">
        <v>134</v>
      </c>
      <c r="E7223" s="1" t="s">
        <v>17</v>
      </c>
      <c r="F7223" s="1" t="s">
        <v>18</v>
      </c>
      <c r="G7223" s="1" t="s">
        <v>293</v>
      </c>
      <c r="H7223" s="1" t="s">
        <v>62</v>
      </c>
      <c r="I7223" s="1" t="s">
        <v>21</v>
      </c>
      <c r="J7223" s="1" t="s">
        <v>43</v>
      </c>
      <c r="K7223">
        <v>137.94</v>
      </c>
      <c r="L7223">
        <v>3</v>
      </c>
      <c r="M7223">
        <v>0</v>
      </c>
      <c r="N7223">
        <v>35.864400000000003</v>
      </c>
      <c r="O7223">
        <f>(Table1[[#This Row],[Sales]]-Table1[[#This Row],[Profit]])/Table1[[#This Row],[Quantity]]</f>
        <v>34.025199999999998</v>
      </c>
      <c r="P7223">
        <f>Table1[[#This Row],[Sales]]/Table1[[#This Row],[Quantity]]</f>
        <v>45.98</v>
      </c>
      <c r="Q7223" t="str">
        <f t="shared" si="224"/>
        <v>2023</v>
      </c>
      <c r="R7223" t="str">
        <f t="shared" si="225"/>
        <v>01</v>
      </c>
      <c r="S7223">
        <f>CEILING(Table1[[#This Row],[Month]]/3,1)</f>
        <v>1</v>
      </c>
      <c r="T7223" s="9">
        <f>(Table1[[#This Row],[Profit]]/Table1[[#This Row],[Sales]])</f>
        <v>0.26</v>
      </c>
    </row>
    <row r="7224" spans="1:20" x14ac:dyDescent="0.25">
      <c r="A7224">
        <v>20230903</v>
      </c>
      <c r="B7224" s="1" t="s">
        <v>860</v>
      </c>
      <c r="C7224" s="1" t="s">
        <v>108</v>
      </c>
      <c r="D7224" s="1" t="s">
        <v>143</v>
      </c>
      <c r="E7224" s="1" t="s">
        <v>59</v>
      </c>
      <c r="F7224" s="1" t="s">
        <v>110</v>
      </c>
      <c r="G7224" s="1" t="s">
        <v>481</v>
      </c>
      <c r="H7224" s="1" t="s">
        <v>91</v>
      </c>
      <c r="I7224" s="1" t="s">
        <v>21</v>
      </c>
      <c r="J7224" s="1" t="s">
        <v>94</v>
      </c>
      <c r="K7224">
        <v>40.68</v>
      </c>
      <c r="L7224">
        <v>3</v>
      </c>
      <c r="M7224">
        <v>0.2</v>
      </c>
      <c r="N7224">
        <v>-7.1189999999999998</v>
      </c>
      <c r="O7224">
        <f>(Table1[[#This Row],[Sales]]-Table1[[#This Row],[Profit]])/Table1[[#This Row],[Quantity]]</f>
        <v>15.933</v>
      </c>
      <c r="P7224">
        <f>Table1[[#This Row],[Sales]]/Table1[[#This Row],[Quantity]]</f>
        <v>13.56</v>
      </c>
      <c r="Q7224" t="str">
        <f t="shared" si="224"/>
        <v>2023</v>
      </c>
      <c r="R7224" t="str">
        <f t="shared" si="225"/>
        <v>09</v>
      </c>
      <c r="S7224">
        <f>CEILING(Table1[[#This Row],[Month]]/3,1)</f>
        <v>3</v>
      </c>
      <c r="T7224" s="9">
        <f>(Table1[[#This Row],[Profit]]/Table1[[#This Row],[Sales]])</f>
        <v>-0.17499999999999999</v>
      </c>
    </row>
    <row r="7225" spans="1:20" x14ac:dyDescent="0.25">
      <c r="A7225">
        <v>20220715</v>
      </c>
      <c r="B7225" s="1" t="s">
        <v>442</v>
      </c>
      <c r="C7225" s="1" t="s">
        <v>25</v>
      </c>
      <c r="D7225" s="1" t="s">
        <v>77</v>
      </c>
      <c r="E7225" s="1" t="s">
        <v>27</v>
      </c>
      <c r="F7225" s="1" t="s">
        <v>28</v>
      </c>
      <c r="G7225" s="1" t="s">
        <v>141</v>
      </c>
      <c r="H7225" s="1" t="s">
        <v>91</v>
      </c>
      <c r="I7225" s="1" t="s">
        <v>21</v>
      </c>
      <c r="J7225" s="1" t="s">
        <v>43</v>
      </c>
      <c r="K7225">
        <v>110.376</v>
      </c>
      <c r="L7225">
        <v>3</v>
      </c>
      <c r="M7225">
        <v>0.2</v>
      </c>
      <c r="N7225">
        <v>12.417299999999999</v>
      </c>
      <c r="O7225">
        <f>(Table1[[#This Row],[Sales]]-Table1[[#This Row],[Profit]])/Table1[[#This Row],[Quantity]]</f>
        <v>32.652900000000002</v>
      </c>
      <c r="P7225">
        <f>Table1[[#This Row],[Sales]]/Table1[[#This Row],[Quantity]]</f>
        <v>36.792000000000002</v>
      </c>
      <c r="Q7225" t="str">
        <f t="shared" si="224"/>
        <v>2022</v>
      </c>
      <c r="R7225" t="str">
        <f t="shared" si="225"/>
        <v>07</v>
      </c>
      <c r="S7225">
        <f>CEILING(Table1[[#This Row],[Month]]/3,1)</f>
        <v>3</v>
      </c>
      <c r="T7225" s="9">
        <f>(Table1[[#This Row],[Profit]]/Table1[[#This Row],[Sales]])</f>
        <v>0.11249999999999999</v>
      </c>
    </row>
    <row r="7226" spans="1:20" x14ac:dyDescent="0.25">
      <c r="A7226">
        <v>20220715</v>
      </c>
      <c r="B7226" s="1" t="s">
        <v>442</v>
      </c>
      <c r="C7226" s="1" t="s">
        <v>25</v>
      </c>
      <c r="D7226" s="1" t="s">
        <v>77</v>
      </c>
      <c r="E7226" s="1" t="s">
        <v>27</v>
      </c>
      <c r="F7226" s="1" t="s">
        <v>28</v>
      </c>
      <c r="G7226" s="1" t="s">
        <v>141</v>
      </c>
      <c r="H7226" s="1" t="s">
        <v>91</v>
      </c>
      <c r="I7226" s="1" t="s">
        <v>21</v>
      </c>
      <c r="J7226" s="1" t="s">
        <v>44</v>
      </c>
      <c r="K7226">
        <v>151.62</v>
      </c>
      <c r="L7226">
        <v>7</v>
      </c>
      <c r="M7226">
        <v>0</v>
      </c>
      <c r="N7226">
        <v>50.034599999999998</v>
      </c>
      <c r="O7226">
        <f>(Table1[[#This Row],[Sales]]-Table1[[#This Row],[Profit]])/Table1[[#This Row],[Quantity]]</f>
        <v>14.512200000000002</v>
      </c>
      <c r="P7226">
        <f>Table1[[#This Row],[Sales]]/Table1[[#This Row],[Quantity]]</f>
        <v>21.66</v>
      </c>
      <c r="Q7226" t="str">
        <f t="shared" si="224"/>
        <v>2022</v>
      </c>
      <c r="R7226" t="str">
        <f t="shared" si="225"/>
        <v>07</v>
      </c>
      <c r="S7226">
        <f>CEILING(Table1[[#This Row],[Month]]/3,1)</f>
        <v>3</v>
      </c>
      <c r="T7226" s="9">
        <f>(Table1[[#This Row],[Profit]]/Table1[[#This Row],[Sales]])</f>
        <v>0.32999999999999996</v>
      </c>
    </row>
    <row r="7227" spans="1:20" x14ac:dyDescent="0.25">
      <c r="A7227">
        <v>20220715</v>
      </c>
      <c r="B7227" s="1" t="s">
        <v>442</v>
      </c>
      <c r="C7227" s="1" t="s">
        <v>25</v>
      </c>
      <c r="D7227" s="1" t="s">
        <v>77</v>
      </c>
      <c r="E7227" s="1" t="s">
        <v>27</v>
      </c>
      <c r="F7227" s="1" t="s">
        <v>28</v>
      </c>
      <c r="G7227" s="1" t="s">
        <v>141</v>
      </c>
      <c r="H7227" s="1" t="s">
        <v>91</v>
      </c>
      <c r="I7227" s="1" t="s">
        <v>21</v>
      </c>
      <c r="J7227" s="1" t="s">
        <v>41</v>
      </c>
      <c r="K7227">
        <v>30.8</v>
      </c>
      <c r="L7227">
        <v>4</v>
      </c>
      <c r="M7227">
        <v>0</v>
      </c>
      <c r="N7227">
        <v>10.164</v>
      </c>
      <c r="O7227">
        <f>(Table1[[#This Row],[Sales]]-Table1[[#This Row],[Profit]])/Table1[[#This Row],[Quantity]]</f>
        <v>5.1590000000000007</v>
      </c>
      <c r="P7227">
        <f>Table1[[#This Row],[Sales]]/Table1[[#This Row],[Quantity]]</f>
        <v>7.7</v>
      </c>
      <c r="Q7227" t="str">
        <f t="shared" si="224"/>
        <v>2022</v>
      </c>
      <c r="R7227" t="str">
        <f t="shared" si="225"/>
        <v>07</v>
      </c>
      <c r="S7227">
        <f>CEILING(Table1[[#This Row],[Month]]/3,1)</f>
        <v>3</v>
      </c>
      <c r="T7227" s="9">
        <f>(Table1[[#This Row],[Profit]]/Table1[[#This Row],[Sales]])</f>
        <v>0.32999999999999996</v>
      </c>
    </row>
    <row r="7228" spans="1:20" x14ac:dyDescent="0.25">
      <c r="A7228">
        <v>20230225</v>
      </c>
      <c r="B7228" s="1" t="s">
        <v>113</v>
      </c>
      <c r="C7228" s="1" t="s">
        <v>85</v>
      </c>
      <c r="D7228" s="1" t="s">
        <v>86</v>
      </c>
      <c r="E7228" s="1" t="s">
        <v>17</v>
      </c>
      <c r="F7228" s="1" t="s">
        <v>34</v>
      </c>
      <c r="G7228" s="1" t="s">
        <v>115</v>
      </c>
      <c r="H7228" s="1" t="s">
        <v>55</v>
      </c>
      <c r="I7228" s="1" t="s">
        <v>30</v>
      </c>
      <c r="J7228" s="1" t="s">
        <v>50</v>
      </c>
      <c r="K7228">
        <v>123.92</v>
      </c>
      <c r="L7228">
        <v>5</v>
      </c>
      <c r="M7228">
        <v>0.2</v>
      </c>
      <c r="N7228">
        <v>38.725000000000001</v>
      </c>
      <c r="O7228">
        <f>(Table1[[#This Row],[Sales]]-Table1[[#This Row],[Profit]])/Table1[[#This Row],[Quantity]]</f>
        <v>17.038999999999998</v>
      </c>
      <c r="P7228">
        <f>Table1[[#This Row],[Sales]]/Table1[[#This Row],[Quantity]]</f>
        <v>24.783999999999999</v>
      </c>
      <c r="Q7228" t="str">
        <f t="shared" si="224"/>
        <v>2023</v>
      </c>
      <c r="R7228" t="str">
        <f t="shared" si="225"/>
        <v>02</v>
      </c>
      <c r="S7228">
        <f>CEILING(Table1[[#This Row],[Month]]/3,1)</f>
        <v>1</v>
      </c>
      <c r="T7228" s="9">
        <f>(Table1[[#This Row],[Profit]]/Table1[[#This Row],[Sales]])</f>
        <v>0.3125</v>
      </c>
    </row>
    <row r="7229" spans="1:20" x14ac:dyDescent="0.25">
      <c r="A7229">
        <v>20230225</v>
      </c>
      <c r="B7229" s="1" t="s">
        <v>113</v>
      </c>
      <c r="C7229" s="1" t="s">
        <v>85</v>
      </c>
      <c r="D7229" s="1" t="s">
        <v>86</v>
      </c>
      <c r="E7229" s="1" t="s">
        <v>17</v>
      </c>
      <c r="F7229" s="1" t="s">
        <v>34</v>
      </c>
      <c r="G7229" s="1" t="s">
        <v>115</v>
      </c>
      <c r="H7229" s="1" t="s">
        <v>55</v>
      </c>
      <c r="I7229" s="1" t="s">
        <v>30</v>
      </c>
      <c r="J7229" s="1" t="s">
        <v>94</v>
      </c>
      <c r="K7229">
        <v>1319.8</v>
      </c>
      <c r="L7229">
        <v>5</v>
      </c>
      <c r="M7229">
        <v>0.2</v>
      </c>
      <c r="N7229">
        <v>214.4675</v>
      </c>
      <c r="O7229">
        <f>(Table1[[#This Row],[Sales]]-Table1[[#This Row],[Profit]])/Table1[[#This Row],[Quantity]]</f>
        <v>221.06649999999999</v>
      </c>
      <c r="P7229">
        <f>Table1[[#This Row],[Sales]]/Table1[[#This Row],[Quantity]]</f>
        <v>263.95999999999998</v>
      </c>
      <c r="Q7229" t="str">
        <f t="shared" si="224"/>
        <v>2023</v>
      </c>
      <c r="R7229" t="str">
        <f t="shared" si="225"/>
        <v>02</v>
      </c>
      <c r="S7229">
        <f>CEILING(Table1[[#This Row],[Month]]/3,1)</f>
        <v>1</v>
      </c>
      <c r="T7229" s="9">
        <f>(Table1[[#This Row],[Profit]]/Table1[[#This Row],[Sales]])</f>
        <v>0.16250000000000001</v>
      </c>
    </row>
    <row r="7230" spans="1:20" x14ac:dyDescent="0.25">
      <c r="A7230">
        <v>20200720</v>
      </c>
      <c r="B7230" s="1" t="s">
        <v>1165</v>
      </c>
      <c r="C7230" s="1" t="s">
        <v>25</v>
      </c>
      <c r="D7230" s="1" t="s">
        <v>77</v>
      </c>
      <c r="E7230" s="1" t="s">
        <v>27</v>
      </c>
      <c r="F7230" s="1" t="s">
        <v>28</v>
      </c>
      <c r="G7230" s="1" t="s">
        <v>327</v>
      </c>
      <c r="H7230" s="1" t="s">
        <v>40</v>
      </c>
      <c r="I7230" s="1" t="s">
        <v>21</v>
      </c>
      <c r="J7230" s="1" t="s">
        <v>36</v>
      </c>
      <c r="K7230">
        <v>89.712000000000003</v>
      </c>
      <c r="L7230">
        <v>6</v>
      </c>
      <c r="M7230">
        <v>0.2</v>
      </c>
      <c r="N7230">
        <v>30.277799999999999</v>
      </c>
      <c r="O7230">
        <f>(Table1[[#This Row],[Sales]]-Table1[[#This Row],[Profit]])/Table1[[#This Row],[Quantity]]</f>
        <v>9.9057000000000013</v>
      </c>
      <c r="P7230">
        <f>Table1[[#This Row],[Sales]]/Table1[[#This Row],[Quantity]]</f>
        <v>14.952</v>
      </c>
      <c r="Q7230" t="str">
        <f t="shared" si="224"/>
        <v>2020</v>
      </c>
      <c r="R7230" t="str">
        <f t="shared" si="225"/>
        <v>07</v>
      </c>
      <c r="S7230">
        <f>CEILING(Table1[[#This Row],[Month]]/3,1)</f>
        <v>3</v>
      </c>
      <c r="T7230" s="9">
        <f>(Table1[[#This Row],[Profit]]/Table1[[#This Row],[Sales]])</f>
        <v>0.33749999999999997</v>
      </c>
    </row>
    <row r="7231" spans="1:20" x14ac:dyDescent="0.25">
      <c r="A7231">
        <v>20200720</v>
      </c>
      <c r="B7231" s="1" t="s">
        <v>1165</v>
      </c>
      <c r="C7231" s="1" t="s">
        <v>25</v>
      </c>
      <c r="D7231" s="1" t="s">
        <v>77</v>
      </c>
      <c r="E7231" s="1" t="s">
        <v>27</v>
      </c>
      <c r="F7231" s="1" t="s">
        <v>28</v>
      </c>
      <c r="G7231" s="1" t="s">
        <v>327</v>
      </c>
      <c r="H7231" s="1" t="s">
        <v>40</v>
      </c>
      <c r="I7231" s="1" t="s">
        <v>21</v>
      </c>
      <c r="J7231" s="1" t="s">
        <v>50</v>
      </c>
      <c r="K7231">
        <v>22.83</v>
      </c>
      <c r="L7231">
        <v>3</v>
      </c>
      <c r="M7231">
        <v>0</v>
      </c>
      <c r="N7231">
        <v>10.7301</v>
      </c>
      <c r="O7231">
        <f>(Table1[[#This Row],[Sales]]-Table1[[#This Row],[Profit]])/Table1[[#This Row],[Quantity]]</f>
        <v>4.0332999999999997</v>
      </c>
      <c r="P7231">
        <f>Table1[[#This Row],[Sales]]/Table1[[#This Row],[Quantity]]</f>
        <v>7.6099999999999994</v>
      </c>
      <c r="Q7231" t="str">
        <f t="shared" si="224"/>
        <v>2020</v>
      </c>
      <c r="R7231" t="str">
        <f t="shared" si="225"/>
        <v>07</v>
      </c>
      <c r="S7231">
        <f>CEILING(Table1[[#This Row],[Month]]/3,1)</f>
        <v>3</v>
      </c>
      <c r="T7231" s="9">
        <f>(Table1[[#This Row],[Profit]]/Table1[[#This Row],[Sales]])</f>
        <v>0.47000000000000003</v>
      </c>
    </row>
    <row r="7232" spans="1:20" x14ac:dyDescent="0.25">
      <c r="A7232">
        <v>20230314</v>
      </c>
      <c r="B7232" s="1" t="s">
        <v>1013</v>
      </c>
      <c r="C7232" s="1" t="s">
        <v>277</v>
      </c>
      <c r="D7232" s="1" t="s">
        <v>913</v>
      </c>
      <c r="E7232" s="1" t="s">
        <v>17</v>
      </c>
      <c r="F7232" s="1" t="s">
        <v>73</v>
      </c>
      <c r="G7232" s="1" t="s">
        <v>340</v>
      </c>
      <c r="H7232" s="1" t="s">
        <v>55</v>
      </c>
      <c r="I7232" s="1" t="s">
        <v>21</v>
      </c>
      <c r="J7232" s="1" t="s">
        <v>36</v>
      </c>
      <c r="K7232">
        <v>30.88</v>
      </c>
      <c r="L7232">
        <v>2</v>
      </c>
      <c r="M7232">
        <v>0</v>
      </c>
      <c r="N7232">
        <v>15.44</v>
      </c>
      <c r="O7232">
        <f>(Table1[[#This Row],[Sales]]-Table1[[#This Row],[Profit]])/Table1[[#This Row],[Quantity]]</f>
        <v>7.72</v>
      </c>
      <c r="P7232">
        <f>Table1[[#This Row],[Sales]]/Table1[[#This Row],[Quantity]]</f>
        <v>15.44</v>
      </c>
      <c r="Q7232" t="str">
        <f t="shared" si="224"/>
        <v>2023</v>
      </c>
      <c r="R7232" t="str">
        <f t="shared" si="225"/>
        <v>03</v>
      </c>
      <c r="S7232">
        <f>CEILING(Table1[[#This Row],[Month]]/3,1)</f>
        <v>1</v>
      </c>
      <c r="T7232" s="9">
        <f>(Table1[[#This Row],[Profit]]/Table1[[#This Row],[Sales]])</f>
        <v>0.5</v>
      </c>
    </row>
    <row r="7233" spans="1:20" x14ac:dyDescent="0.25">
      <c r="A7233">
        <v>20230314</v>
      </c>
      <c r="B7233" s="1" t="s">
        <v>1013</v>
      </c>
      <c r="C7233" s="1" t="s">
        <v>277</v>
      </c>
      <c r="D7233" s="1" t="s">
        <v>913</v>
      </c>
      <c r="E7233" s="1" t="s">
        <v>17</v>
      </c>
      <c r="F7233" s="1" t="s">
        <v>73</v>
      </c>
      <c r="G7233" s="1" t="s">
        <v>340</v>
      </c>
      <c r="H7233" s="1" t="s">
        <v>55</v>
      </c>
      <c r="I7233" s="1" t="s">
        <v>21</v>
      </c>
      <c r="J7233" s="1" t="s">
        <v>44</v>
      </c>
      <c r="K7233">
        <v>465.16</v>
      </c>
      <c r="L7233">
        <v>2</v>
      </c>
      <c r="M7233">
        <v>0</v>
      </c>
      <c r="N7233">
        <v>120.94159999999999</v>
      </c>
      <c r="O7233">
        <f>(Table1[[#This Row],[Sales]]-Table1[[#This Row],[Profit]])/Table1[[#This Row],[Quantity]]</f>
        <v>172.10920000000002</v>
      </c>
      <c r="P7233">
        <f>Table1[[#This Row],[Sales]]/Table1[[#This Row],[Quantity]]</f>
        <v>232.58</v>
      </c>
      <c r="Q7233" t="str">
        <f t="shared" si="224"/>
        <v>2023</v>
      </c>
      <c r="R7233" t="str">
        <f t="shared" si="225"/>
        <v>03</v>
      </c>
      <c r="S7233">
        <f>CEILING(Table1[[#This Row],[Month]]/3,1)</f>
        <v>1</v>
      </c>
      <c r="T7233" s="9">
        <f>(Table1[[#This Row],[Profit]]/Table1[[#This Row],[Sales]])</f>
        <v>0.25999999999999995</v>
      </c>
    </row>
    <row r="7234" spans="1:20" x14ac:dyDescent="0.25">
      <c r="A7234">
        <v>20230314</v>
      </c>
      <c r="B7234" s="1" t="s">
        <v>1013</v>
      </c>
      <c r="C7234" s="1" t="s">
        <v>277</v>
      </c>
      <c r="D7234" s="1" t="s">
        <v>913</v>
      </c>
      <c r="E7234" s="1" t="s">
        <v>17</v>
      </c>
      <c r="F7234" s="1" t="s">
        <v>73</v>
      </c>
      <c r="G7234" s="1" t="s">
        <v>340</v>
      </c>
      <c r="H7234" s="1" t="s">
        <v>55</v>
      </c>
      <c r="I7234" s="1" t="s">
        <v>21</v>
      </c>
      <c r="J7234" s="1" t="s">
        <v>50</v>
      </c>
      <c r="K7234">
        <v>27.12</v>
      </c>
      <c r="L7234">
        <v>4</v>
      </c>
      <c r="M7234">
        <v>0</v>
      </c>
      <c r="N7234">
        <v>12.475199999999999</v>
      </c>
      <c r="O7234">
        <f>(Table1[[#This Row],[Sales]]-Table1[[#This Row],[Profit]])/Table1[[#This Row],[Quantity]]</f>
        <v>3.6612000000000005</v>
      </c>
      <c r="P7234">
        <f>Table1[[#This Row],[Sales]]/Table1[[#This Row],[Quantity]]</f>
        <v>6.78</v>
      </c>
      <c r="Q7234" t="str">
        <f t="shared" si="224"/>
        <v>2023</v>
      </c>
      <c r="R7234" t="str">
        <f t="shared" si="225"/>
        <v>03</v>
      </c>
      <c r="S7234">
        <f>CEILING(Table1[[#This Row],[Month]]/3,1)</f>
        <v>1</v>
      </c>
      <c r="T7234" s="9">
        <f>(Table1[[#This Row],[Profit]]/Table1[[#This Row],[Sales]])</f>
        <v>0.45999999999999996</v>
      </c>
    </row>
    <row r="7235" spans="1:20" x14ac:dyDescent="0.25">
      <c r="A7235">
        <v>20220309</v>
      </c>
      <c r="B7235" s="1" t="s">
        <v>1079</v>
      </c>
      <c r="C7235" s="1" t="s">
        <v>133</v>
      </c>
      <c r="D7235" s="1" t="s">
        <v>134</v>
      </c>
      <c r="E7235" s="1" t="s">
        <v>17</v>
      </c>
      <c r="F7235" s="1" t="s">
        <v>18</v>
      </c>
      <c r="G7235" s="1" t="s">
        <v>104</v>
      </c>
      <c r="H7235" s="1" t="s">
        <v>91</v>
      </c>
      <c r="I7235" s="1" t="s">
        <v>21</v>
      </c>
      <c r="J7235" s="1" t="s">
        <v>41</v>
      </c>
      <c r="K7235">
        <v>113.6</v>
      </c>
      <c r="L7235">
        <v>8</v>
      </c>
      <c r="M7235">
        <v>0</v>
      </c>
      <c r="N7235">
        <v>44.304000000000002</v>
      </c>
      <c r="O7235">
        <f>(Table1[[#This Row],[Sales]]-Table1[[#This Row],[Profit]])/Table1[[#This Row],[Quantity]]</f>
        <v>8.661999999999999</v>
      </c>
      <c r="P7235">
        <f>Table1[[#This Row],[Sales]]/Table1[[#This Row],[Quantity]]</f>
        <v>14.2</v>
      </c>
      <c r="Q7235" t="str">
        <f t="shared" ref="Q7235:Q7298" si="226">LEFT(A7235,4)</f>
        <v>2022</v>
      </c>
      <c r="R7235" t="str">
        <f t="shared" ref="R7235:R7298" si="227">MID(A7235,5,2)</f>
        <v>03</v>
      </c>
      <c r="S7235">
        <f>CEILING(Table1[[#This Row],[Month]]/3,1)</f>
        <v>1</v>
      </c>
      <c r="T7235" s="9">
        <f>(Table1[[#This Row],[Profit]]/Table1[[#This Row],[Sales]])</f>
        <v>0.39</v>
      </c>
    </row>
    <row r="7236" spans="1:20" x14ac:dyDescent="0.25">
      <c r="A7236">
        <v>20220309</v>
      </c>
      <c r="B7236" s="1" t="s">
        <v>1079</v>
      </c>
      <c r="C7236" s="1" t="s">
        <v>133</v>
      </c>
      <c r="D7236" s="1" t="s">
        <v>134</v>
      </c>
      <c r="E7236" s="1" t="s">
        <v>17</v>
      </c>
      <c r="F7236" s="1" t="s">
        <v>18</v>
      </c>
      <c r="G7236" s="1" t="s">
        <v>104</v>
      </c>
      <c r="H7236" s="1" t="s">
        <v>91</v>
      </c>
      <c r="I7236" s="1" t="s">
        <v>21</v>
      </c>
      <c r="J7236" s="1" t="s">
        <v>50</v>
      </c>
      <c r="K7236">
        <v>12.96</v>
      </c>
      <c r="L7236">
        <v>2</v>
      </c>
      <c r="M7236">
        <v>0</v>
      </c>
      <c r="N7236">
        <v>6.3503999999999996</v>
      </c>
      <c r="O7236">
        <f>(Table1[[#This Row],[Sales]]-Table1[[#This Row],[Profit]])/Table1[[#This Row],[Quantity]]</f>
        <v>3.3048000000000006</v>
      </c>
      <c r="P7236">
        <f>Table1[[#This Row],[Sales]]/Table1[[#This Row],[Quantity]]</f>
        <v>6.48</v>
      </c>
      <c r="Q7236" t="str">
        <f t="shared" si="226"/>
        <v>2022</v>
      </c>
      <c r="R7236" t="str">
        <f t="shared" si="227"/>
        <v>03</v>
      </c>
      <c r="S7236">
        <f>CEILING(Table1[[#This Row],[Month]]/3,1)</f>
        <v>1</v>
      </c>
      <c r="T7236" s="9">
        <f>(Table1[[#This Row],[Profit]]/Table1[[#This Row],[Sales]])</f>
        <v>0.48999999999999994</v>
      </c>
    </row>
    <row r="7237" spans="1:20" x14ac:dyDescent="0.25">
      <c r="A7237">
        <v>20220309</v>
      </c>
      <c r="B7237" s="1" t="s">
        <v>1079</v>
      </c>
      <c r="C7237" s="1" t="s">
        <v>133</v>
      </c>
      <c r="D7237" s="1" t="s">
        <v>134</v>
      </c>
      <c r="E7237" s="1" t="s">
        <v>17</v>
      </c>
      <c r="F7237" s="1" t="s">
        <v>18</v>
      </c>
      <c r="G7237" s="1" t="s">
        <v>104</v>
      </c>
      <c r="H7237" s="1" t="s">
        <v>91</v>
      </c>
      <c r="I7237" s="1" t="s">
        <v>21</v>
      </c>
      <c r="J7237" s="1" t="s">
        <v>36</v>
      </c>
      <c r="K7237">
        <v>69.456000000000003</v>
      </c>
      <c r="L7237">
        <v>2</v>
      </c>
      <c r="M7237">
        <v>0.2</v>
      </c>
      <c r="N7237">
        <v>22.5732</v>
      </c>
      <c r="O7237">
        <f>(Table1[[#This Row],[Sales]]-Table1[[#This Row],[Profit]])/Table1[[#This Row],[Quantity]]</f>
        <v>23.441400000000002</v>
      </c>
      <c r="P7237">
        <f>Table1[[#This Row],[Sales]]/Table1[[#This Row],[Quantity]]</f>
        <v>34.728000000000002</v>
      </c>
      <c r="Q7237" t="str">
        <f t="shared" si="226"/>
        <v>2022</v>
      </c>
      <c r="R7237" t="str">
        <f t="shared" si="227"/>
        <v>03</v>
      </c>
      <c r="S7237">
        <f>CEILING(Table1[[#This Row],[Month]]/3,1)</f>
        <v>1</v>
      </c>
      <c r="T7237" s="9">
        <f>(Table1[[#This Row],[Profit]]/Table1[[#This Row],[Sales]])</f>
        <v>0.32500000000000001</v>
      </c>
    </row>
    <row r="7238" spans="1:20" x14ac:dyDescent="0.25">
      <c r="A7238">
        <v>20201207</v>
      </c>
      <c r="B7238" s="1" t="s">
        <v>510</v>
      </c>
      <c r="C7238" s="1" t="s">
        <v>25</v>
      </c>
      <c r="D7238" s="1" t="s">
        <v>26</v>
      </c>
      <c r="E7238" s="1" t="s">
        <v>27</v>
      </c>
      <c r="F7238" s="1" t="s">
        <v>28</v>
      </c>
      <c r="G7238" s="1" t="s">
        <v>306</v>
      </c>
      <c r="H7238" s="1" t="s">
        <v>40</v>
      </c>
      <c r="I7238" s="1" t="s">
        <v>21</v>
      </c>
      <c r="J7238" s="1" t="s">
        <v>42</v>
      </c>
      <c r="K7238">
        <v>8.64</v>
      </c>
      <c r="L7238">
        <v>3</v>
      </c>
      <c r="M7238">
        <v>0</v>
      </c>
      <c r="N7238">
        <v>2.4192</v>
      </c>
      <c r="O7238">
        <f>(Table1[[#This Row],[Sales]]-Table1[[#This Row],[Profit]])/Table1[[#This Row],[Quantity]]</f>
        <v>2.0736000000000003</v>
      </c>
      <c r="P7238">
        <f>Table1[[#This Row],[Sales]]/Table1[[#This Row],[Quantity]]</f>
        <v>2.8800000000000003</v>
      </c>
      <c r="Q7238" t="str">
        <f t="shared" si="226"/>
        <v>2020</v>
      </c>
      <c r="R7238" t="str">
        <f t="shared" si="227"/>
        <v>12</v>
      </c>
      <c r="S7238">
        <f>CEILING(Table1[[#This Row],[Month]]/3,1)</f>
        <v>4</v>
      </c>
      <c r="T7238" s="9">
        <f>(Table1[[#This Row],[Profit]]/Table1[[#This Row],[Sales]])</f>
        <v>0.27999999999999997</v>
      </c>
    </row>
    <row r="7239" spans="1:20" x14ac:dyDescent="0.25">
      <c r="A7239">
        <v>20220711</v>
      </c>
      <c r="B7239" s="1" t="s">
        <v>314</v>
      </c>
      <c r="C7239" s="1" t="s">
        <v>85</v>
      </c>
      <c r="D7239" s="1" t="s">
        <v>86</v>
      </c>
      <c r="E7239" s="1" t="s">
        <v>17</v>
      </c>
      <c r="F7239" s="1" t="s">
        <v>34</v>
      </c>
      <c r="G7239" s="1" t="s">
        <v>83</v>
      </c>
      <c r="H7239" s="1" t="s">
        <v>75</v>
      </c>
      <c r="I7239" s="1" t="s">
        <v>30</v>
      </c>
      <c r="J7239" s="1" t="s">
        <v>265</v>
      </c>
      <c r="K7239">
        <v>341.99099999999999</v>
      </c>
      <c r="L7239">
        <v>3</v>
      </c>
      <c r="M7239">
        <v>0.7</v>
      </c>
      <c r="N7239">
        <v>-319.19159999999999</v>
      </c>
      <c r="O7239">
        <f>(Table1[[#This Row],[Sales]]-Table1[[#This Row],[Profit]])/Table1[[#This Row],[Quantity]]</f>
        <v>220.39419999999998</v>
      </c>
      <c r="P7239">
        <f>Table1[[#This Row],[Sales]]/Table1[[#This Row],[Quantity]]</f>
        <v>113.997</v>
      </c>
      <c r="Q7239" t="str">
        <f t="shared" si="226"/>
        <v>2022</v>
      </c>
      <c r="R7239" t="str">
        <f t="shared" si="227"/>
        <v>07</v>
      </c>
      <c r="S7239">
        <f>CEILING(Table1[[#This Row],[Month]]/3,1)</f>
        <v>3</v>
      </c>
      <c r="T7239" s="9">
        <f>(Table1[[#This Row],[Profit]]/Table1[[#This Row],[Sales]])</f>
        <v>-0.93333333333333335</v>
      </c>
    </row>
    <row r="7240" spans="1:20" x14ac:dyDescent="0.25">
      <c r="A7240">
        <v>20221225</v>
      </c>
      <c r="B7240" s="1" t="s">
        <v>544</v>
      </c>
      <c r="C7240" s="1" t="s">
        <v>25</v>
      </c>
      <c r="D7240" s="1" t="s">
        <v>247</v>
      </c>
      <c r="E7240" s="1" t="s">
        <v>27</v>
      </c>
      <c r="F7240" s="1" t="s">
        <v>28</v>
      </c>
      <c r="G7240" s="1" t="s">
        <v>236</v>
      </c>
      <c r="H7240" s="1" t="s">
        <v>168</v>
      </c>
      <c r="I7240" s="1" t="s">
        <v>21</v>
      </c>
      <c r="J7240" s="1" t="s">
        <v>41</v>
      </c>
      <c r="K7240">
        <v>43.96</v>
      </c>
      <c r="L7240">
        <v>7</v>
      </c>
      <c r="M7240">
        <v>0</v>
      </c>
      <c r="N7240">
        <v>18.463200000000001</v>
      </c>
      <c r="O7240">
        <f>(Table1[[#This Row],[Sales]]-Table1[[#This Row],[Profit]])/Table1[[#This Row],[Quantity]]</f>
        <v>3.6423999999999999</v>
      </c>
      <c r="P7240">
        <f>Table1[[#This Row],[Sales]]/Table1[[#This Row],[Quantity]]</f>
        <v>6.28</v>
      </c>
      <c r="Q7240" t="str">
        <f t="shared" si="226"/>
        <v>2022</v>
      </c>
      <c r="R7240" t="str">
        <f t="shared" si="227"/>
        <v>12</v>
      </c>
      <c r="S7240">
        <f>CEILING(Table1[[#This Row],[Month]]/3,1)</f>
        <v>4</v>
      </c>
      <c r="T7240" s="9">
        <f>(Table1[[#This Row],[Profit]]/Table1[[#This Row],[Sales]])</f>
        <v>0.42</v>
      </c>
    </row>
    <row r="7241" spans="1:20" x14ac:dyDescent="0.25">
      <c r="A7241">
        <v>20221225</v>
      </c>
      <c r="B7241" s="1" t="s">
        <v>544</v>
      </c>
      <c r="C7241" s="1" t="s">
        <v>25</v>
      </c>
      <c r="D7241" s="1" t="s">
        <v>247</v>
      </c>
      <c r="E7241" s="1" t="s">
        <v>27</v>
      </c>
      <c r="F7241" s="1" t="s">
        <v>28</v>
      </c>
      <c r="G7241" s="1" t="s">
        <v>236</v>
      </c>
      <c r="H7241" s="1" t="s">
        <v>168</v>
      </c>
      <c r="I7241" s="1" t="s">
        <v>21</v>
      </c>
      <c r="J7241" s="1" t="s">
        <v>97</v>
      </c>
      <c r="K7241">
        <v>39.76</v>
      </c>
      <c r="L7241">
        <v>7</v>
      </c>
      <c r="M7241">
        <v>0</v>
      </c>
      <c r="N7241">
        <v>18.687200000000001</v>
      </c>
      <c r="O7241">
        <f>(Table1[[#This Row],[Sales]]-Table1[[#This Row],[Profit]])/Table1[[#This Row],[Quantity]]</f>
        <v>3.0103999999999997</v>
      </c>
      <c r="P7241">
        <f>Table1[[#This Row],[Sales]]/Table1[[#This Row],[Quantity]]</f>
        <v>5.68</v>
      </c>
      <c r="Q7241" t="str">
        <f t="shared" si="226"/>
        <v>2022</v>
      </c>
      <c r="R7241" t="str">
        <f t="shared" si="227"/>
        <v>12</v>
      </c>
      <c r="S7241">
        <f>CEILING(Table1[[#This Row],[Month]]/3,1)</f>
        <v>4</v>
      </c>
      <c r="T7241" s="9">
        <f>(Table1[[#This Row],[Profit]]/Table1[[#This Row],[Sales]])</f>
        <v>0.47000000000000003</v>
      </c>
    </row>
    <row r="7242" spans="1:20" x14ac:dyDescent="0.25">
      <c r="A7242">
        <v>20230424</v>
      </c>
      <c r="B7242" s="1" t="s">
        <v>584</v>
      </c>
      <c r="C7242" s="1" t="s">
        <v>25</v>
      </c>
      <c r="D7242" s="1" t="s">
        <v>238</v>
      </c>
      <c r="E7242" s="1" t="s">
        <v>27</v>
      </c>
      <c r="F7242" s="1" t="s">
        <v>28</v>
      </c>
      <c r="G7242" s="1" t="s">
        <v>336</v>
      </c>
      <c r="H7242" s="1" t="s">
        <v>69</v>
      </c>
      <c r="I7242" s="1" t="s">
        <v>21</v>
      </c>
      <c r="J7242" s="1" t="s">
        <v>41</v>
      </c>
      <c r="K7242">
        <v>66.36</v>
      </c>
      <c r="L7242">
        <v>7</v>
      </c>
      <c r="M7242">
        <v>0</v>
      </c>
      <c r="N7242">
        <v>26.544</v>
      </c>
      <c r="O7242">
        <f>(Table1[[#This Row],[Sales]]-Table1[[#This Row],[Profit]])/Table1[[#This Row],[Quantity]]</f>
        <v>5.6880000000000006</v>
      </c>
      <c r="P7242">
        <f>Table1[[#This Row],[Sales]]/Table1[[#This Row],[Quantity]]</f>
        <v>9.48</v>
      </c>
      <c r="Q7242" t="str">
        <f t="shared" si="226"/>
        <v>2023</v>
      </c>
      <c r="R7242" t="str">
        <f t="shared" si="227"/>
        <v>04</v>
      </c>
      <c r="S7242">
        <f>CEILING(Table1[[#This Row],[Month]]/3,1)</f>
        <v>2</v>
      </c>
      <c r="T7242" s="9">
        <f>(Table1[[#This Row],[Profit]]/Table1[[#This Row],[Sales]])</f>
        <v>0.4</v>
      </c>
    </row>
    <row r="7243" spans="1:20" x14ac:dyDescent="0.25">
      <c r="A7243">
        <v>20230424</v>
      </c>
      <c r="B7243" s="1" t="s">
        <v>584</v>
      </c>
      <c r="C7243" s="1" t="s">
        <v>25</v>
      </c>
      <c r="D7243" s="1" t="s">
        <v>238</v>
      </c>
      <c r="E7243" s="1" t="s">
        <v>27</v>
      </c>
      <c r="F7243" s="1" t="s">
        <v>28</v>
      </c>
      <c r="G7243" s="1" t="s">
        <v>336</v>
      </c>
      <c r="H7243" s="1" t="s">
        <v>69</v>
      </c>
      <c r="I7243" s="1" t="s">
        <v>21</v>
      </c>
      <c r="J7243" s="1" t="s">
        <v>36</v>
      </c>
      <c r="K7243">
        <v>92.88</v>
      </c>
      <c r="L7243">
        <v>6</v>
      </c>
      <c r="M7243">
        <v>0.2</v>
      </c>
      <c r="N7243">
        <v>30.186</v>
      </c>
      <c r="O7243">
        <f>(Table1[[#This Row],[Sales]]-Table1[[#This Row],[Profit]])/Table1[[#This Row],[Quantity]]</f>
        <v>10.449</v>
      </c>
      <c r="P7243">
        <f>Table1[[#This Row],[Sales]]/Table1[[#This Row],[Quantity]]</f>
        <v>15.479999999999999</v>
      </c>
      <c r="Q7243" t="str">
        <f t="shared" si="226"/>
        <v>2023</v>
      </c>
      <c r="R7243" t="str">
        <f t="shared" si="227"/>
        <v>04</v>
      </c>
      <c r="S7243">
        <f>CEILING(Table1[[#This Row],[Month]]/3,1)</f>
        <v>2</v>
      </c>
      <c r="T7243" s="9">
        <f>(Table1[[#This Row],[Profit]]/Table1[[#This Row],[Sales]])</f>
        <v>0.32500000000000001</v>
      </c>
    </row>
    <row r="7244" spans="1:20" x14ac:dyDescent="0.25">
      <c r="A7244">
        <v>20230424</v>
      </c>
      <c r="B7244" s="1" t="s">
        <v>584</v>
      </c>
      <c r="C7244" s="1" t="s">
        <v>25</v>
      </c>
      <c r="D7244" s="1" t="s">
        <v>238</v>
      </c>
      <c r="E7244" s="1" t="s">
        <v>27</v>
      </c>
      <c r="F7244" s="1" t="s">
        <v>28</v>
      </c>
      <c r="G7244" s="1" t="s">
        <v>336</v>
      </c>
      <c r="H7244" s="1" t="s">
        <v>69</v>
      </c>
      <c r="I7244" s="1" t="s">
        <v>21</v>
      </c>
      <c r="J7244" s="1" t="s">
        <v>41</v>
      </c>
      <c r="K7244">
        <v>24.14</v>
      </c>
      <c r="L7244">
        <v>2</v>
      </c>
      <c r="M7244">
        <v>0</v>
      </c>
      <c r="N7244">
        <v>7.9661999999999997</v>
      </c>
      <c r="O7244">
        <f>(Table1[[#This Row],[Sales]]-Table1[[#This Row],[Profit]])/Table1[[#This Row],[Quantity]]</f>
        <v>8.0869</v>
      </c>
      <c r="P7244">
        <f>Table1[[#This Row],[Sales]]/Table1[[#This Row],[Quantity]]</f>
        <v>12.07</v>
      </c>
      <c r="Q7244" t="str">
        <f t="shared" si="226"/>
        <v>2023</v>
      </c>
      <c r="R7244" t="str">
        <f t="shared" si="227"/>
        <v>04</v>
      </c>
      <c r="S7244">
        <f>CEILING(Table1[[#This Row],[Month]]/3,1)</f>
        <v>2</v>
      </c>
      <c r="T7244" s="9">
        <f>(Table1[[#This Row],[Profit]]/Table1[[#This Row],[Sales]])</f>
        <v>0.32999999999999996</v>
      </c>
    </row>
    <row r="7245" spans="1:20" x14ac:dyDescent="0.25">
      <c r="A7245">
        <v>20230818</v>
      </c>
      <c r="B7245" s="1" t="s">
        <v>986</v>
      </c>
      <c r="C7245" s="1" t="s">
        <v>85</v>
      </c>
      <c r="D7245" s="1" t="s">
        <v>86</v>
      </c>
      <c r="E7245" s="1" t="s">
        <v>17</v>
      </c>
      <c r="F7245" s="1" t="s">
        <v>34</v>
      </c>
      <c r="G7245" s="1" t="s">
        <v>93</v>
      </c>
      <c r="H7245" s="1" t="s">
        <v>69</v>
      </c>
      <c r="I7245" s="1" t="s">
        <v>21</v>
      </c>
      <c r="J7245" s="1" t="s">
        <v>23</v>
      </c>
      <c r="K7245">
        <v>4416.174</v>
      </c>
      <c r="L7245">
        <v>9</v>
      </c>
      <c r="M7245">
        <v>0.3</v>
      </c>
      <c r="N7245">
        <v>-630.88199999999995</v>
      </c>
      <c r="O7245">
        <f>(Table1[[#This Row],[Sales]]-Table1[[#This Row],[Profit]])/Table1[[#This Row],[Quantity]]</f>
        <v>560.78399999999999</v>
      </c>
      <c r="P7245">
        <f>Table1[[#This Row],[Sales]]/Table1[[#This Row],[Quantity]]</f>
        <v>490.68599999999998</v>
      </c>
      <c r="Q7245" t="str">
        <f t="shared" si="226"/>
        <v>2023</v>
      </c>
      <c r="R7245" t="str">
        <f t="shared" si="227"/>
        <v>08</v>
      </c>
      <c r="S7245">
        <f>CEILING(Table1[[#This Row],[Month]]/3,1)</f>
        <v>3</v>
      </c>
      <c r="T7245" s="9">
        <f>(Table1[[#This Row],[Profit]]/Table1[[#This Row],[Sales]])</f>
        <v>-0.14285714285714285</v>
      </c>
    </row>
    <row r="7246" spans="1:20" x14ac:dyDescent="0.25">
      <c r="A7246">
        <v>20230523</v>
      </c>
      <c r="B7246" s="1" t="s">
        <v>490</v>
      </c>
      <c r="C7246" s="1" t="s">
        <v>25</v>
      </c>
      <c r="D7246" s="1" t="s">
        <v>26</v>
      </c>
      <c r="E7246" s="1" t="s">
        <v>27</v>
      </c>
      <c r="F7246" s="1" t="s">
        <v>28</v>
      </c>
      <c r="G7246" s="1" t="s">
        <v>19</v>
      </c>
      <c r="H7246" s="1" t="s">
        <v>20</v>
      </c>
      <c r="I7246" s="1" t="s">
        <v>21</v>
      </c>
      <c r="J7246" s="1" t="s">
        <v>42</v>
      </c>
      <c r="K7246">
        <v>49.56</v>
      </c>
      <c r="L7246">
        <v>7</v>
      </c>
      <c r="M7246">
        <v>0</v>
      </c>
      <c r="N7246">
        <v>18.832799999999999</v>
      </c>
      <c r="O7246">
        <f>(Table1[[#This Row],[Sales]]-Table1[[#This Row],[Profit]])/Table1[[#This Row],[Quantity]]</f>
        <v>4.3896000000000006</v>
      </c>
      <c r="P7246">
        <f>Table1[[#This Row],[Sales]]/Table1[[#This Row],[Quantity]]</f>
        <v>7.08</v>
      </c>
      <c r="Q7246" t="str">
        <f t="shared" si="226"/>
        <v>2023</v>
      </c>
      <c r="R7246" t="str">
        <f t="shared" si="227"/>
        <v>05</v>
      </c>
      <c r="S7246">
        <f>CEILING(Table1[[#This Row],[Month]]/3,1)</f>
        <v>2</v>
      </c>
      <c r="T7246" s="9">
        <f>(Table1[[#This Row],[Profit]]/Table1[[#This Row],[Sales]])</f>
        <v>0.37999999999999995</v>
      </c>
    </row>
    <row r="7247" spans="1:20" x14ac:dyDescent="0.25">
      <c r="A7247">
        <v>20230210</v>
      </c>
      <c r="B7247" s="1" t="s">
        <v>1040</v>
      </c>
      <c r="C7247" s="1" t="s">
        <v>25</v>
      </c>
      <c r="D7247" s="1" t="s">
        <v>26</v>
      </c>
      <c r="E7247" s="1" t="s">
        <v>27</v>
      </c>
      <c r="F7247" s="1" t="s">
        <v>28</v>
      </c>
      <c r="G7247" s="1" t="s">
        <v>472</v>
      </c>
      <c r="H7247" s="1" t="s">
        <v>20</v>
      </c>
      <c r="I7247" s="1" t="s">
        <v>21</v>
      </c>
      <c r="J7247" s="1" t="s">
        <v>37</v>
      </c>
      <c r="K7247">
        <v>354.9</v>
      </c>
      <c r="L7247">
        <v>5</v>
      </c>
      <c r="M7247">
        <v>0</v>
      </c>
      <c r="N7247">
        <v>17.745000000000001</v>
      </c>
      <c r="O7247">
        <f>(Table1[[#This Row],[Sales]]-Table1[[#This Row],[Profit]])/Table1[[#This Row],[Quantity]]</f>
        <v>67.430999999999997</v>
      </c>
      <c r="P7247">
        <f>Table1[[#This Row],[Sales]]/Table1[[#This Row],[Quantity]]</f>
        <v>70.97999999999999</v>
      </c>
      <c r="Q7247" t="str">
        <f t="shared" si="226"/>
        <v>2023</v>
      </c>
      <c r="R7247" t="str">
        <f t="shared" si="227"/>
        <v>02</v>
      </c>
      <c r="S7247">
        <f>CEILING(Table1[[#This Row],[Month]]/3,1)</f>
        <v>1</v>
      </c>
      <c r="T7247" s="9">
        <f>(Table1[[#This Row],[Profit]]/Table1[[#This Row],[Sales]])</f>
        <v>0.05</v>
      </c>
    </row>
    <row r="7248" spans="1:20" x14ac:dyDescent="0.25">
      <c r="A7248">
        <v>20200303</v>
      </c>
      <c r="B7248" s="1" t="s">
        <v>650</v>
      </c>
      <c r="C7248" s="1" t="s">
        <v>209</v>
      </c>
      <c r="D7248" s="1" t="s">
        <v>210</v>
      </c>
      <c r="E7248" s="1" t="s">
        <v>27</v>
      </c>
      <c r="F7248" s="1" t="s">
        <v>82</v>
      </c>
      <c r="G7248" s="1" t="s">
        <v>447</v>
      </c>
      <c r="H7248" s="1" t="s">
        <v>62</v>
      </c>
      <c r="I7248" s="1" t="s">
        <v>30</v>
      </c>
      <c r="J7248" s="1" t="s">
        <v>23</v>
      </c>
      <c r="K7248">
        <v>15.12</v>
      </c>
      <c r="L7248">
        <v>3</v>
      </c>
      <c r="M7248">
        <v>0.2</v>
      </c>
      <c r="N7248">
        <v>4.9139999999999997</v>
      </c>
      <c r="O7248">
        <f>(Table1[[#This Row],[Sales]]-Table1[[#This Row],[Profit]])/Table1[[#This Row],[Quantity]]</f>
        <v>3.4019999999999997</v>
      </c>
      <c r="P7248">
        <f>Table1[[#This Row],[Sales]]/Table1[[#This Row],[Quantity]]</f>
        <v>5.04</v>
      </c>
      <c r="Q7248" t="str">
        <f t="shared" si="226"/>
        <v>2020</v>
      </c>
      <c r="R7248" t="str">
        <f t="shared" si="227"/>
        <v>03</v>
      </c>
      <c r="S7248">
        <f>CEILING(Table1[[#This Row],[Month]]/3,1)</f>
        <v>1</v>
      </c>
      <c r="T7248" s="9">
        <f>(Table1[[#This Row],[Profit]]/Table1[[#This Row],[Sales]])</f>
        <v>0.32500000000000001</v>
      </c>
    </row>
    <row r="7249" spans="1:20" x14ac:dyDescent="0.25">
      <c r="A7249">
        <v>20200303</v>
      </c>
      <c r="B7249" s="1" t="s">
        <v>650</v>
      </c>
      <c r="C7249" s="1" t="s">
        <v>209</v>
      </c>
      <c r="D7249" s="1" t="s">
        <v>210</v>
      </c>
      <c r="E7249" s="1" t="s">
        <v>27</v>
      </c>
      <c r="F7249" s="1" t="s">
        <v>82</v>
      </c>
      <c r="G7249" s="1" t="s">
        <v>447</v>
      </c>
      <c r="H7249" s="1" t="s">
        <v>62</v>
      </c>
      <c r="I7249" s="1" t="s">
        <v>30</v>
      </c>
      <c r="J7249" s="1" t="s">
        <v>22</v>
      </c>
      <c r="K7249">
        <v>302.45</v>
      </c>
      <c r="L7249">
        <v>5</v>
      </c>
      <c r="M7249">
        <v>0.5</v>
      </c>
      <c r="N7249">
        <v>-199.61699999999999</v>
      </c>
      <c r="O7249">
        <f>(Table1[[#This Row],[Sales]]-Table1[[#This Row],[Profit]])/Table1[[#This Row],[Quantity]]</f>
        <v>100.4134</v>
      </c>
      <c r="P7249">
        <f>Table1[[#This Row],[Sales]]/Table1[[#This Row],[Quantity]]</f>
        <v>60.489999999999995</v>
      </c>
      <c r="Q7249" t="str">
        <f t="shared" si="226"/>
        <v>2020</v>
      </c>
      <c r="R7249" t="str">
        <f t="shared" si="227"/>
        <v>03</v>
      </c>
      <c r="S7249">
        <f>CEILING(Table1[[#This Row],[Month]]/3,1)</f>
        <v>1</v>
      </c>
      <c r="T7249" s="9">
        <f>(Table1[[#This Row],[Profit]]/Table1[[#This Row],[Sales]])</f>
        <v>-0.66</v>
      </c>
    </row>
    <row r="7250" spans="1:20" x14ac:dyDescent="0.25">
      <c r="A7250">
        <v>20200303</v>
      </c>
      <c r="B7250" s="1" t="s">
        <v>650</v>
      </c>
      <c r="C7250" s="1" t="s">
        <v>209</v>
      </c>
      <c r="D7250" s="1" t="s">
        <v>210</v>
      </c>
      <c r="E7250" s="1" t="s">
        <v>27</v>
      </c>
      <c r="F7250" s="1" t="s">
        <v>82</v>
      </c>
      <c r="G7250" s="1" t="s">
        <v>447</v>
      </c>
      <c r="H7250" s="1" t="s">
        <v>62</v>
      </c>
      <c r="I7250" s="1" t="s">
        <v>30</v>
      </c>
      <c r="J7250" s="1" t="s">
        <v>37</v>
      </c>
      <c r="K7250">
        <v>44.671999999999997</v>
      </c>
      <c r="L7250">
        <v>8</v>
      </c>
      <c r="M7250">
        <v>0.2</v>
      </c>
      <c r="N7250">
        <v>-10.0512</v>
      </c>
      <c r="O7250">
        <f>(Table1[[#This Row],[Sales]]-Table1[[#This Row],[Profit]])/Table1[[#This Row],[Quantity]]</f>
        <v>6.8403999999999998</v>
      </c>
      <c r="P7250">
        <f>Table1[[#This Row],[Sales]]/Table1[[#This Row],[Quantity]]</f>
        <v>5.5839999999999996</v>
      </c>
      <c r="Q7250" t="str">
        <f t="shared" si="226"/>
        <v>2020</v>
      </c>
      <c r="R7250" t="str">
        <f t="shared" si="227"/>
        <v>03</v>
      </c>
      <c r="S7250">
        <f>CEILING(Table1[[#This Row],[Month]]/3,1)</f>
        <v>1</v>
      </c>
      <c r="T7250" s="9">
        <f>(Table1[[#This Row],[Profit]]/Table1[[#This Row],[Sales]])</f>
        <v>-0.22500000000000001</v>
      </c>
    </row>
    <row r="7251" spans="1:20" x14ac:dyDescent="0.25">
      <c r="A7251">
        <v>20210604</v>
      </c>
      <c r="B7251" s="1" t="s">
        <v>1075</v>
      </c>
      <c r="C7251" s="1" t="s">
        <v>25</v>
      </c>
      <c r="D7251" s="1" t="s">
        <v>26</v>
      </c>
      <c r="E7251" s="1" t="s">
        <v>27</v>
      </c>
      <c r="F7251" s="1" t="s">
        <v>28</v>
      </c>
      <c r="G7251" s="1" t="s">
        <v>293</v>
      </c>
      <c r="H7251" s="1" t="s">
        <v>62</v>
      </c>
      <c r="I7251" s="1" t="s">
        <v>21</v>
      </c>
      <c r="J7251" s="1" t="s">
        <v>94</v>
      </c>
      <c r="K7251">
        <v>119.98</v>
      </c>
      <c r="L7251">
        <v>2</v>
      </c>
      <c r="M7251">
        <v>0</v>
      </c>
      <c r="N7251">
        <v>35.994</v>
      </c>
      <c r="O7251">
        <f>(Table1[[#This Row],[Sales]]-Table1[[#This Row],[Profit]])/Table1[[#This Row],[Quantity]]</f>
        <v>41.993000000000002</v>
      </c>
      <c r="P7251">
        <f>Table1[[#This Row],[Sales]]/Table1[[#This Row],[Quantity]]</f>
        <v>59.99</v>
      </c>
      <c r="Q7251" t="str">
        <f t="shared" si="226"/>
        <v>2021</v>
      </c>
      <c r="R7251" t="str">
        <f t="shared" si="227"/>
        <v>06</v>
      </c>
      <c r="S7251">
        <f>CEILING(Table1[[#This Row],[Month]]/3,1)</f>
        <v>2</v>
      </c>
      <c r="T7251" s="9">
        <f>(Table1[[#This Row],[Profit]]/Table1[[#This Row],[Sales]])</f>
        <v>0.3</v>
      </c>
    </row>
    <row r="7252" spans="1:20" x14ac:dyDescent="0.25">
      <c r="A7252">
        <v>20210604</v>
      </c>
      <c r="B7252" s="1" t="s">
        <v>1075</v>
      </c>
      <c r="C7252" s="1" t="s">
        <v>25</v>
      </c>
      <c r="D7252" s="1" t="s">
        <v>26</v>
      </c>
      <c r="E7252" s="1" t="s">
        <v>27</v>
      </c>
      <c r="F7252" s="1" t="s">
        <v>28</v>
      </c>
      <c r="G7252" s="1" t="s">
        <v>293</v>
      </c>
      <c r="H7252" s="1" t="s">
        <v>62</v>
      </c>
      <c r="I7252" s="1" t="s">
        <v>21</v>
      </c>
      <c r="J7252" s="1" t="s">
        <v>94</v>
      </c>
      <c r="K7252">
        <v>989.97</v>
      </c>
      <c r="L7252">
        <v>3</v>
      </c>
      <c r="M7252">
        <v>0</v>
      </c>
      <c r="N7252">
        <v>395.988</v>
      </c>
      <c r="O7252">
        <f>(Table1[[#This Row],[Sales]]-Table1[[#This Row],[Profit]])/Table1[[#This Row],[Quantity]]</f>
        <v>197.994</v>
      </c>
      <c r="P7252">
        <f>Table1[[#This Row],[Sales]]/Table1[[#This Row],[Quantity]]</f>
        <v>329.99</v>
      </c>
      <c r="Q7252" t="str">
        <f t="shared" si="226"/>
        <v>2021</v>
      </c>
      <c r="R7252" t="str">
        <f t="shared" si="227"/>
        <v>06</v>
      </c>
      <c r="S7252">
        <f>CEILING(Table1[[#This Row],[Month]]/3,1)</f>
        <v>2</v>
      </c>
      <c r="T7252" s="9">
        <f>(Table1[[#This Row],[Profit]]/Table1[[#This Row],[Sales]])</f>
        <v>0.39999999999999997</v>
      </c>
    </row>
    <row r="7253" spans="1:20" x14ac:dyDescent="0.25">
      <c r="A7253">
        <v>20220828</v>
      </c>
      <c r="B7253" s="1" t="s">
        <v>993</v>
      </c>
      <c r="C7253" s="1" t="s">
        <v>32</v>
      </c>
      <c r="D7253" s="1" t="s">
        <v>484</v>
      </c>
      <c r="E7253" s="1" t="s">
        <v>17</v>
      </c>
      <c r="F7253" s="1" t="s">
        <v>34</v>
      </c>
      <c r="G7253" s="1" t="s">
        <v>344</v>
      </c>
      <c r="H7253" s="1" t="s">
        <v>20</v>
      </c>
      <c r="I7253" s="1" t="s">
        <v>30</v>
      </c>
      <c r="J7253" s="1" t="s">
        <v>23</v>
      </c>
      <c r="K7253">
        <v>9.2159999999999993</v>
      </c>
      <c r="L7253">
        <v>4</v>
      </c>
      <c r="M7253">
        <v>0.2</v>
      </c>
      <c r="N7253">
        <v>3.3408000000000002</v>
      </c>
      <c r="O7253">
        <f>(Table1[[#This Row],[Sales]]-Table1[[#This Row],[Profit]])/Table1[[#This Row],[Quantity]]</f>
        <v>1.4687999999999999</v>
      </c>
      <c r="P7253">
        <f>Table1[[#This Row],[Sales]]/Table1[[#This Row],[Quantity]]</f>
        <v>2.3039999999999998</v>
      </c>
      <c r="Q7253" t="str">
        <f t="shared" si="226"/>
        <v>2022</v>
      </c>
      <c r="R7253" t="str">
        <f t="shared" si="227"/>
        <v>08</v>
      </c>
      <c r="S7253">
        <f>CEILING(Table1[[#This Row],[Month]]/3,1)</f>
        <v>3</v>
      </c>
      <c r="T7253" s="9">
        <f>(Table1[[#This Row],[Profit]]/Table1[[#This Row],[Sales]])</f>
        <v>0.36250000000000004</v>
      </c>
    </row>
    <row r="7254" spans="1:20" x14ac:dyDescent="0.25">
      <c r="A7254">
        <v>20220913</v>
      </c>
      <c r="B7254" s="1" t="s">
        <v>583</v>
      </c>
      <c r="C7254" s="1" t="s">
        <v>120</v>
      </c>
      <c r="D7254" s="1" t="s">
        <v>969</v>
      </c>
      <c r="E7254" s="1" t="s">
        <v>27</v>
      </c>
      <c r="F7254" s="1" t="s">
        <v>82</v>
      </c>
      <c r="G7254" s="1" t="s">
        <v>151</v>
      </c>
      <c r="H7254" s="1" t="s">
        <v>40</v>
      </c>
      <c r="I7254" s="1" t="s">
        <v>30</v>
      </c>
      <c r="J7254" s="1" t="s">
        <v>50</v>
      </c>
      <c r="K7254">
        <v>68.52</v>
      </c>
      <c r="L7254">
        <v>3</v>
      </c>
      <c r="M7254">
        <v>0</v>
      </c>
      <c r="N7254">
        <v>31.519200000000001</v>
      </c>
      <c r="O7254">
        <f>(Table1[[#This Row],[Sales]]-Table1[[#This Row],[Profit]])/Table1[[#This Row],[Quantity]]</f>
        <v>12.333599999999999</v>
      </c>
      <c r="P7254">
        <f>Table1[[#This Row],[Sales]]/Table1[[#This Row],[Quantity]]</f>
        <v>22.84</v>
      </c>
      <c r="Q7254" t="str">
        <f t="shared" si="226"/>
        <v>2022</v>
      </c>
      <c r="R7254" t="str">
        <f t="shared" si="227"/>
        <v>09</v>
      </c>
      <c r="S7254">
        <f>CEILING(Table1[[#This Row],[Month]]/3,1)</f>
        <v>3</v>
      </c>
      <c r="T7254" s="9">
        <f>(Table1[[#This Row],[Profit]]/Table1[[#This Row],[Sales]])</f>
        <v>0.46</v>
      </c>
    </row>
    <row r="7255" spans="1:20" x14ac:dyDescent="0.25">
      <c r="A7255">
        <v>20220531</v>
      </c>
      <c r="B7255" s="1" t="s">
        <v>1076</v>
      </c>
      <c r="C7255" s="1" t="s">
        <v>65</v>
      </c>
      <c r="D7255" s="1" t="s">
        <v>1150</v>
      </c>
      <c r="E7255" s="1" t="s">
        <v>17</v>
      </c>
      <c r="F7255" s="1" t="s">
        <v>67</v>
      </c>
      <c r="G7255" s="1" t="s">
        <v>74</v>
      </c>
      <c r="H7255" s="1" t="s">
        <v>75</v>
      </c>
      <c r="I7255" s="1" t="s">
        <v>63</v>
      </c>
      <c r="J7255" s="1" t="s">
        <v>44</v>
      </c>
      <c r="K7255">
        <v>364.74</v>
      </c>
      <c r="L7255">
        <v>3</v>
      </c>
      <c r="M7255">
        <v>0</v>
      </c>
      <c r="N7255">
        <v>109.422</v>
      </c>
      <c r="O7255">
        <f>(Table1[[#This Row],[Sales]]-Table1[[#This Row],[Profit]])/Table1[[#This Row],[Quantity]]</f>
        <v>85.106000000000009</v>
      </c>
      <c r="P7255">
        <f>Table1[[#This Row],[Sales]]/Table1[[#This Row],[Quantity]]</f>
        <v>121.58</v>
      </c>
      <c r="Q7255" t="str">
        <f t="shared" si="226"/>
        <v>2022</v>
      </c>
      <c r="R7255" t="str">
        <f t="shared" si="227"/>
        <v>05</v>
      </c>
      <c r="S7255">
        <f>CEILING(Table1[[#This Row],[Month]]/3,1)</f>
        <v>2</v>
      </c>
      <c r="T7255" s="9">
        <f>(Table1[[#This Row],[Profit]]/Table1[[#This Row],[Sales]])</f>
        <v>0.3</v>
      </c>
    </row>
    <row r="7256" spans="1:20" x14ac:dyDescent="0.25">
      <c r="A7256">
        <v>20220531</v>
      </c>
      <c r="B7256" s="1" t="s">
        <v>1076</v>
      </c>
      <c r="C7256" s="1" t="s">
        <v>65</v>
      </c>
      <c r="D7256" s="1" t="s">
        <v>1150</v>
      </c>
      <c r="E7256" s="1" t="s">
        <v>17</v>
      </c>
      <c r="F7256" s="1" t="s">
        <v>67</v>
      </c>
      <c r="G7256" s="1" t="s">
        <v>74</v>
      </c>
      <c r="H7256" s="1" t="s">
        <v>75</v>
      </c>
      <c r="I7256" s="1" t="s">
        <v>63</v>
      </c>
      <c r="J7256" s="1" t="s">
        <v>41</v>
      </c>
      <c r="K7256">
        <v>47.4</v>
      </c>
      <c r="L7256">
        <v>5</v>
      </c>
      <c r="M7256">
        <v>0</v>
      </c>
      <c r="N7256">
        <v>21.33</v>
      </c>
      <c r="O7256">
        <f>(Table1[[#This Row],[Sales]]-Table1[[#This Row],[Profit]])/Table1[[#This Row],[Quantity]]</f>
        <v>5.2140000000000004</v>
      </c>
      <c r="P7256">
        <f>Table1[[#This Row],[Sales]]/Table1[[#This Row],[Quantity]]</f>
        <v>9.48</v>
      </c>
      <c r="Q7256" t="str">
        <f t="shared" si="226"/>
        <v>2022</v>
      </c>
      <c r="R7256" t="str">
        <f t="shared" si="227"/>
        <v>05</v>
      </c>
      <c r="S7256">
        <f>CEILING(Table1[[#This Row],[Month]]/3,1)</f>
        <v>2</v>
      </c>
      <c r="T7256" s="9">
        <f>(Table1[[#This Row],[Profit]]/Table1[[#This Row],[Sales]])</f>
        <v>0.44999999999999996</v>
      </c>
    </row>
    <row r="7257" spans="1:20" x14ac:dyDescent="0.25">
      <c r="A7257">
        <v>20220531</v>
      </c>
      <c r="B7257" s="1" t="s">
        <v>1076</v>
      </c>
      <c r="C7257" s="1" t="s">
        <v>65</v>
      </c>
      <c r="D7257" s="1" t="s">
        <v>1150</v>
      </c>
      <c r="E7257" s="1" t="s">
        <v>17</v>
      </c>
      <c r="F7257" s="1" t="s">
        <v>67</v>
      </c>
      <c r="G7257" s="1" t="s">
        <v>74</v>
      </c>
      <c r="H7257" s="1" t="s">
        <v>75</v>
      </c>
      <c r="I7257" s="1" t="s">
        <v>63</v>
      </c>
      <c r="J7257" s="1" t="s">
        <v>37</v>
      </c>
      <c r="K7257">
        <v>49.76</v>
      </c>
      <c r="L7257">
        <v>4</v>
      </c>
      <c r="M7257">
        <v>0</v>
      </c>
      <c r="N7257">
        <v>13.9328</v>
      </c>
      <c r="O7257">
        <f>(Table1[[#This Row],[Sales]]-Table1[[#This Row],[Profit]])/Table1[[#This Row],[Quantity]]</f>
        <v>8.9567999999999994</v>
      </c>
      <c r="P7257">
        <f>Table1[[#This Row],[Sales]]/Table1[[#This Row],[Quantity]]</f>
        <v>12.44</v>
      </c>
      <c r="Q7257" t="str">
        <f t="shared" si="226"/>
        <v>2022</v>
      </c>
      <c r="R7257" t="str">
        <f t="shared" si="227"/>
        <v>05</v>
      </c>
      <c r="S7257">
        <f>CEILING(Table1[[#This Row],[Month]]/3,1)</f>
        <v>2</v>
      </c>
      <c r="T7257" s="9">
        <f>(Table1[[#This Row],[Profit]]/Table1[[#This Row],[Sales]])</f>
        <v>0.28000000000000003</v>
      </c>
    </row>
    <row r="7258" spans="1:20" x14ac:dyDescent="0.25">
      <c r="A7258">
        <v>20220531</v>
      </c>
      <c r="B7258" s="1" t="s">
        <v>1076</v>
      </c>
      <c r="C7258" s="1" t="s">
        <v>65</v>
      </c>
      <c r="D7258" s="1" t="s">
        <v>1150</v>
      </c>
      <c r="E7258" s="1" t="s">
        <v>17</v>
      </c>
      <c r="F7258" s="1" t="s">
        <v>67</v>
      </c>
      <c r="G7258" s="1" t="s">
        <v>74</v>
      </c>
      <c r="H7258" s="1" t="s">
        <v>75</v>
      </c>
      <c r="I7258" s="1" t="s">
        <v>63</v>
      </c>
      <c r="J7258" s="1" t="s">
        <v>42</v>
      </c>
      <c r="K7258">
        <v>5.56</v>
      </c>
      <c r="L7258">
        <v>2</v>
      </c>
      <c r="M7258">
        <v>0</v>
      </c>
      <c r="N7258">
        <v>1.4456</v>
      </c>
      <c r="O7258">
        <f>(Table1[[#This Row],[Sales]]-Table1[[#This Row],[Profit]])/Table1[[#This Row],[Quantity]]</f>
        <v>2.0571999999999999</v>
      </c>
      <c r="P7258">
        <f>Table1[[#This Row],[Sales]]/Table1[[#This Row],[Quantity]]</f>
        <v>2.78</v>
      </c>
      <c r="Q7258" t="str">
        <f t="shared" si="226"/>
        <v>2022</v>
      </c>
      <c r="R7258" t="str">
        <f t="shared" si="227"/>
        <v>05</v>
      </c>
      <c r="S7258">
        <f>CEILING(Table1[[#This Row],[Month]]/3,1)</f>
        <v>2</v>
      </c>
      <c r="T7258" s="9">
        <f>(Table1[[#This Row],[Profit]]/Table1[[#This Row],[Sales]])</f>
        <v>0.26</v>
      </c>
    </row>
    <row r="7259" spans="1:20" x14ac:dyDescent="0.25">
      <c r="A7259">
        <v>20220531</v>
      </c>
      <c r="B7259" s="1" t="s">
        <v>1076</v>
      </c>
      <c r="C7259" s="1" t="s">
        <v>65</v>
      </c>
      <c r="D7259" s="1" t="s">
        <v>1150</v>
      </c>
      <c r="E7259" s="1" t="s">
        <v>17</v>
      </c>
      <c r="F7259" s="1" t="s">
        <v>67</v>
      </c>
      <c r="G7259" s="1" t="s">
        <v>74</v>
      </c>
      <c r="H7259" s="1" t="s">
        <v>75</v>
      </c>
      <c r="I7259" s="1" t="s">
        <v>63</v>
      </c>
      <c r="J7259" s="1" t="s">
        <v>50</v>
      </c>
      <c r="K7259">
        <v>629.1</v>
      </c>
      <c r="L7259">
        <v>6</v>
      </c>
      <c r="M7259">
        <v>0</v>
      </c>
      <c r="N7259">
        <v>301.96800000000002</v>
      </c>
      <c r="O7259">
        <f>(Table1[[#This Row],[Sales]]-Table1[[#This Row],[Profit]])/Table1[[#This Row],[Quantity]]</f>
        <v>54.521999999999998</v>
      </c>
      <c r="P7259">
        <f>Table1[[#This Row],[Sales]]/Table1[[#This Row],[Quantity]]</f>
        <v>104.85000000000001</v>
      </c>
      <c r="Q7259" t="str">
        <f t="shared" si="226"/>
        <v>2022</v>
      </c>
      <c r="R7259" t="str">
        <f t="shared" si="227"/>
        <v>05</v>
      </c>
      <c r="S7259">
        <f>CEILING(Table1[[#This Row],[Month]]/3,1)</f>
        <v>2</v>
      </c>
      <c r="T7259" s="9">
        <f>(Table1[[#This Row],[Profit]]/Table1[[#This Row],[Sales]])</f>
        <v>0.48000000000000004</v>
      </c>
    </row>
    <row r="7260" spans="1:20" x14ac:dyDescent="0.25">
      <c r="A7260">
        <v>20220531</v>
      </c>
      <c r="B7260" s="1" t="s">
        <v>1076</v>
      </c>
      <c r="C7260" s="1" t="s">
        <v>65</v>
      </c>
      <c r="D7260" s="1" t="s">
        <v>1150</v>
      </c>
      <c r="E7260" s="1" t="s">
        <v>17</v>
      </c>
      <c r="F7260" s="1" t="s">
        <v>67</v>
      </c>
      <c r="G7260" s="1" t="s">
        <v>74</v>
      </c>
      <c r="H7260" s="1" t="s">
        <v>75</v>
      </c>
      <c r="I7260" s="1" t="s">
        <v>63</v>
      </c>
      <c r="J7260" s="1" t="s">
        <v>42</v>
      </c>
      <c r="K7260">
        <v>14.7</v>
      </c>
      <c r="L7260">
        <v>5</v>
      </c>
      <c r="M7260">
        <v>0</v>
      </c>
      <c r="N7260">
        <v>3.9689999999999999</v>
      </c>
      <c r="O7260">
        <f>(Table1[[#This Row],[Sales]]-Table1[[#This Row],[Profit]])/Table1[[#This Row],[Quantity]]</f>
        <v>2.1461999999999999</v>
      </c>
      <c r="P7260">
        <f>Table1[[#This Row],[Sales]]/Table1[[#This Row],[Quantity]]</f>
        <v>2.94</v>
      </c>
      <c r="Q7260" t="str">
        <f t="shared" si="226"/>
        <v>2022</v>
      </c>
      <c r="R7260" t="str">
        <f t="shared" si="227"/>
        <v>05</v>
      </c>
      <c r="S7260">
        <f>CEILING(Table1[[#This Row],[Month]]/3,1)</f>
        <v>2</v>
      </c>
      <c r="T7260" s="9">
        <f>(Table1[[#This Row],[Profit]]/Table1[[#This Row],[Sales]])</f>
        <v>0.27</v>
      </c>
    </row>
    <row r="7261" spans="1:20" x14ac:dyDescent="0.25">
      <c r="A7261">
        <v>20220531</v>
      </c>
      <c r="B7261" s="1" t="s">
        <v>1076</v>
      </c>
      <c r="C7261" s="1" t="s">
        <v>65</v>
      </c>
      <c r="D7261" s="1" t="s">
        <v>1150</v>
      </c>
      <c r="E7261" s="1" t="s">
        <v>17</v>
      </c>
      <c r="F7261" s="1" t="s">
        <v>67</v>
      </c>
      <c r="G7261" s="1" t="s">
        <v>74</v>
      </c>
      <c r="H7261" s="1" t="s">
        <v>75</v>
      </c>
      <c r="I7261" s="1" t="s">
        <v>63</v>
      </c>
      <c r="J7261" s="1" t="s">
        <v>50</v>
      </c>
      <c r="K7261">
        <v>45.36</v>
      </c>
      <c r="L7261">
        <v>7</v>
      </c>
      <c r="M7261">
        <v>0</v>
      </c>
      <c r="N7261">
        <v>21.7728</v>
      </c>
      <c r="O7261">
        <f>(Table1[[#This Row],[Sales]]-Table1[[#This Row],[Profit]])/Table1[[#This Row],[Quantity]]</f>
        <v>3.3695999999999997</v>
      </c>
      <c r="P7261">
        <f>Table1[[#This Row],[Sales]]/Table1[[#This Row],[Quantity]]</f>
        <v>6.4799999999999995</v>
      </c>
      <c r="Q7261" t="str">
        <f t="shared" si="226"/>
        <v>2022</v>
      </c>
      <c r="R7261" t="str">
        <f t="shared" si="227"/>
        <v>05</v>
      </c>
      <c r="S7261">
        <f>CEILING(Table1[[#This Row],[Month]]/3,1)</f>
        <v>2</v>
      </c>
      <c r="T7261" s="9">
        <f>(Table1[[#This Row],[Profit]]/Table1[[#This Row],[Sales]])</f>
        <v>0.48</v>
      </c>
    </row>
    <row r="7262" spans="1:20" x14ac:dyDescent="0.25">
      <c r="A7262">
        <v>20220531</v>
      </c>
      <c r="B7262" s="1" t="s">
        <v>1076</v>
      </c>
      <c r="C7262" s="1" t="s">
        <v>65</v>
      </c>
      <c r="D7262" s="1" t="s">
        <v>1150</v>
      </c>
      <c r="E7262" s="1" t="s">
        <v>17</v>
      </c>
      <c r="F7262" s="1" t="s">
        <v>67</v>
      </c>
      <c r="G7262" s="1" t="s">
        <v>74</v>
      </c>
      <c r="H7262" s="1" t="s">
        <v>75</v>
      </c>
      <c r="I7262" s="1" t="s">
        <v>63</v>
      </c>
      <c r="J7262" s="1" t="s">
        <v>43</v>
      </c>
      <c r="K7262">
        <v>125.99</v>
      </c>
      <c r="L7262">
        <v>1</v>
      </c>
      <c r="M7262">
        <v>0</v>
      </c>
      <c r="N7262">
        <v>35.277200000000001</v>
      </c>
      <c r="O7262">
        <f>(Table1[[#This Row],[Sales]]-Table1[[#This Row],[Profit]])/Table1[[#This Row],[Quantity]]</f>
        <v>90.712799999999987</v>
      </c>
      <c r="P7262">
        <f>Table1[[#This Row],[Sales]]/Table1[[#This Row],[Quantity]]</f>
        <v>125.99</v>
      </c>
      <c r="Q7262" t="str">
        <f t="shared" si="226"/>
        <v>2022</v>
      </c>
      <c r="R7262" t="str">
        <f t="shared" si="227"/>
        <v>05</v>
      </c>
      <c r="S7262">
        <f>CEILING(Table1[[#This Row],[Month]]/3,1)</f>
        <v>2</v>
      </c>
      <c r="T7262" s="9">
        <f>(Table1[[#This Row],[Profit]]/Table1[[#This Row],[Sales]])</f>
        <v>0.28000000000000003</v>
      </c>
    </row>
    <row r="7263" spans="1:20" x14ac:dyDescent="0.25">
      <c r="A7263">
        <v>20230611</v>
      </c>
      <c r="B7263" s="1" t="s">
        <v>786</v>
      </c>
      <c r="C7263" s="1" t="s">
        <v>25</v>
      </c>
      <c r="D7263" s="1" t="s">
        <v>1002</v>
      </c>
      <c r="E7263" s="1" t="s">
        <v>27</v>
      </c>
      <c r="F7263" s="1" t="s">
        <v>28</v>
      </c>
      <c r="G7263" s="1" t="s">
        <v>211</v>
      </c>
      <c r="H7263" s="1" t="s">
        <v>55</v>
      </c>
      <c r="I7263" s="1" t="s">
        <v>30</v>
      </c>
      <c r="J7263" s="1" t="s">
        <v>42</v>
      </c>
      <c r="K7263">
        <v>14.7</v>
      </c>
      <c r="L7263">
        <v>7</v>
      </c>
      <c r="M7263">
        <v>0</v>
      </c>
      <c r="N7263">
        <v>4.1159999999999997</v>
      </c>
      <c r="O7263">
        <f>(Table1[[#This Row],[Sales]]-Table1[[#This Row],[Profit]])/Table1[[#This Row],[Quantity]]</f>
        <v>1.512</v>
      </c>
      <c r="P7263">
        <f>Table1[[#This Row],[Sales]]/Table1[[#This Row],[Quantity]]</f>
        <v>2.1</v>
      </c>
      <c r="Q7263" t="str">
        <f t="shared" si="226"/>
        <v>2023</v>
      </c>
      <c r="R7263" t="str">
        <f t="shared" si="227"/>
        <v>06</v>
      </c>
      <c r="S7263">
        <f>CEILING(Table1[[#This Row],[Month]]/3,1)</f>
        <v>2</v>
      </c>
      <c r="T7263" s="9">
        <f>(Table1[[#This Row],[Profit]]/Table1[[#This Row],[Sales]])</f>
        <v>0.27999999999999997</v>
      </c>
    </row>
    <row r="7264" spans="1:20" x14ac:dyDescent="0.25">
      <c r="A7264">
        <v>20231023</v>
      </c>
      <c r="B7264" s="1" t="s">
        <v>868</v>
      </c>
      <c r="C7264" s="1" t="s">
        <v>85</v>
      </c>
      <c r="D7264" s="1" t="s">
        <v>86</v>
      </c>
      <c r="E7264" s="1" t="s">
        <v>17</v>
      </c>
      <c r="F7264" s="1" t="s">
        <v>34</v>
      </c>
      <c r="G7264" s="1" t="s">
        <v>93</v>
      </c>
      <c r="H7264" s="1" t="s">
        <v>69</v>
      </c>
      <c r="I7264" s="1" t="s">
        <v>30</v>
      </c>
      <c r="J7264" s="1" t="s">
        <v>43</v>
      </c>
      <c r="K7264">
        <v>32.700000000000003</v>
      </c>
      <c r="L7264">
        <v>5</v>
      </c>
      <c r="M7264">
        <v>0.4</v>
      </c>
      <c r="N7264">
        <v>-6.54</v>
      </c>
      <c r="O7264">
        <f>(Table1[[#This Row],[Sales]]-Table1[[#This Row],[Profit]])/Table1[[#This Row],[Quantity]]</f>
        <v>7.8480000000000008</v>
      </c>
      <c r="P7264">
        <f>Table1[[#This Row],[Sales]]/Table1[[#This Row],[Quantity]]</f>
        <v>6.5400000000000009</v>
      </c>
      <c r="Q7264" t="str">
        <f t="shared" si="226"/>
        <v>2023</v>
      </c>
      <c r="R7264" t="str">
        <f t="shared" si="227"/>
        <v>10</v>
      </c>
      <c r="S7264">
        <f>CEILING(Table1[[#This Row],[Month]]/3,1)</f>
        <v>4</v>
      </c>
      <c r="T7264" s="9">
        <f>(Table1[[#This Row],[Profit]]/Table1[[#This Row],[Sales]])</f>
        <v>-0.19999999999999998</v>
      </c>
    </row>
    <row r="7265" spans="1:20" x14ac:dyDescent="0.25">
      <c r="A7265">
        <v>20231023</v>
      </c>
      <c r="B7265" s="1" t="s">
        <v>868</v>
      </c>
      <c r="C7265" s="1" t="s">
        <v>85</v>
      </c>
      <c r="D7265" s="1" t="s">
        <v>86</v>
      </c>
      <c r="E7265" s="1" t="s">
        <v>17</v>
      </c>
      <c r="F7265" s="1" t="s">
        <v>34</v>
      </c>
      <c r="G7265" s="1" t="s">
        <v>93</v>
      </c>
      <c r="H7265" s="1" t="s">
        <v>69</v>
      </c>
      <c r="I7265" s="1" t="s">
        <v>30</v>
      </c>
      <c r="J7265" s="1" t="s">
        <v>97</v>
      </c>
      <c r="K7265">
        <v>31.68</v>
      </c>
      <c r="L7265">
        <v>4</v>
      </c>
      <c r="M7265">
        <v>0.2</v>
      </c>
      <c r="N7265">
        <v>11.087999999999999</v>
      </c>
      <c r="O7265">
        <f>(Table1[[#This Row],[Sales]]-Table1[[#This Row],[Profit]])/Table1[[#This Row],[Quantity]]</f>
        <v>5.1479999999999997</v>
      </c>
      <c r="P7265">
        <f>Table1[[#This Row],[Sales]]/Table1[[#This Row],[Quantity]]</f>
        <v>7.92</v>
      </c>
      <c r="Q7265" t="str">
        <f t="shared" si="226"/>
        <v>2023</v>
      </c>
      <c r="R7265" t="str">
        <f t="shared" si="227"/>
        <v>10</v>
      </c>
      <c r="S7265">
        <f>CEILING(Table1[[#This Row],[Month]]/3,1)</f>
        <v>4</v>
      </c>
      <c r="T7265" s="9">
        <f>(Table1[[#This Row],[Profit]]/Table1[[#This Row],[Sales]])</f>
        <v>0.35</v>
      </c>
    </row>
    <row r="7266" spans="1:20" x14ac:dyDescent="0.25">
      <c r="A7266">
        <v>20230614</v>
      </c>
      <c r="B7266" s="1" t="s">
        <v>175</v>
      </c>
      <c r="C7266" s="1" t="s">
        <v>149</v>
      </c>
      <c r="D7266" s="1" t="s">
        <v>884</v>
      </c>
      <c r="E7266" s="1" t="s">
        <v>17</v>
      </c>
      <c r="F7266" s="1" t="s">
        <v>34</v>
      </c>
      <c r="G7266" s="1" t="s">
        <v>176</v>
      </c>
      <c r="H7266" s="1" t="s">
        <v>161</v>
      </c>
      <c r="I7266" s="1" t="s">
        <v>21</v>
      </c>
      <c r="J7266" s="1" t="s">
        <v>42</v>
      </c>
      <c r="K7266">
        <v>181.86</v>
      </c>
      <c r="L7266">
        <v>7</v>
      </c>
      <c r="M7266">
        <v>0</v>
      </c>
      <c r="N7266">
        <v>50.9208</v>
      </c>
      <c r="O7266">
        <f>(Table1[[#This Row],[Sales]]-Table1[[#This Row],[Profit]])/Table1[[#This Row],[Quantity]]</f>
        <v>18.705600000000004</v>
      </c>
      <c r="P7266">
        <f>Table1[[#This Row],[Sales]]/Table1[[#This Row],[Quantity]]</f>
        <v>25.98</v>
      </c>
      <c r="Q7266" t="str">
        <f t="shared" si="226"/>
        <v>2023</v>
      </c>
      <c r="R7266" t="str">
        <f t="shared" si="227"/>
        <v>06</v>
      </c>
      <c r="S7266">
        <f>CEILING(Table1[[#This Row],[Month]]/3,1)</f>
        <v>2</v>
      </c>
      <c r="T7266" s="9">
        <f>(Table1[[#This Row],[Profit]]/Table1[[#This Row],[Sales]])</f>
        <v>0.27999999999999997</v>
      </c>
    </row>
    <row r="7267" spans="1:20" x14ac:dyDescent="0.25">
      <c r="A7267">
        <v>20201123</v>
      </c>
      <c r="B7267" s="1" t="s">
        <v>815</v>
      </c>
      <c r="C7267" s="1" t="s">
        <v>57</v>
      </c>
      <c r="D7267" s="1" t="s">
        <v>99</v>
      </c>
      <c r="E7267" s="1" t="s">
        <v>59</v>
      </c>
      <c r="F7267" s="1" t="s">
        <v>60</v>
      </c>
      <c r="G7267" s="1" t="s">
        <v>104</v>
      </c>
      <c r="H7267" s="1" t="s">
        <v>91</v>
      </c>
      <c r="I7267" s="1" t="s">
        <v>30</v>
      </c>
      <c r="J7267" s="1" t="s">
        <v>23</v>
      </c>
      <c r="K7267">
        <v>155.37200000000001</v>
      </c>
      <c r="L7267">
        <v>2</v>
      </c>
      <c r="M7267">
        <v>0.3</v>
      </c>
      <c r="N7267">
        <v>-35.513599999999997</v>
      </c>
      <c r="O7267">
        <f>(Table1[[#This Row],[Sales]]-Table1[[#This Row],[Profit]])/Table1[[#This Row],[Quantity]]</f>
        <v>95.442800000000005</v>
      </c>
      <c r="P7267">
        <f>Table1[[#This Row],[Sales]]/Table1[[#This Row],[Quantity]]</f>
        <v>77.686000000000007</v>
      </c>
      <c r="Q7267" t="str">
        <f t="shared" si="226"/>
        <v>2020</v>
      </c>
      <c r="R7267" t="str">
        <f t="shared" si="227"/>
        <v>11</v>
      </c>
      <c r="S7267">
        <f>CEILING(Table1[[#This Row],[Month]]/3,1)</f>
        <v>4</v>
      </c>
      <c r="T7267" s="9">
        <f>(Table1[[#This Row],[Profit]]/Table1[[#This Row],[Sales]])</f>
        <v>-0.22857142857142854</v>
      </c>
    </row>
    <row r="7268" spans="1:20" x14ac:dyDescent="0.25">
      <c r="A7268">
        <v>20230817</v>
      </c>
      <c r="B7268" s="1" t="s">
        <v>1107</v>
      </c>
      <c r="C7268" s="1" t="s">
        <v>156</v>
      </c>
      <c r="D7268" s="1" t="s">
        <v>312</v>
      </c>
      <c r="E7268" s="1" t="s">
        <v>17</v>
      </c>
      <c r="F7268" s="1" t="s">
        <v>73</v>
      </c>
      <c r="G7268" s="1" t="s">
        <v>153</v>
      </c>
      <c r="H7268" s="1" t="s">
        <v>62</v>
      </c>
      <c r="I7268" s="1" t="s">
        <v>21</v>
      </c>
      <c r="J7268" s="1" t="s">
        <v>36</v>
      </c>
      <c r="K7268">
        <v>13.428000000000001</v>
      </c>
      <c r="L7268">
        <v>3</v>
      </c>
      <c r="M7268">
        <v>0.7</v>
      </c>
      <c r="N7268">
        <v>-11.19</v>
      </c>
      <c r="O7268">
        <f>(Table1[[#This Row],[Sales]]-Table1[[#This Row],[Profit]])/Table1[[#This Row],[Quantity]]</f>
        <v>8.2060000000000013</v>
      </c>
      <c r="P7268">
        <f>Table1[[#This Row],[Sales]]/Table1[[#This Row],[Quantity]]</f>
        <v>4.476</v>
      </c>
      <c r="Q7268" t="str">
        <f t="shared" si="226"/>
        <v>2023</v>
      </c>
      <c r="R7268" t="str">
        <f t="shared" si="227"/>
        <v>08</v>
      </c>
      <c r="S7268">
        <f>CEILING(Table1[[#This Row],[Month]]/3,1)</f>
        <v>3</v>
      </c>
      <c r="T7268" s="9">
        <f>(Table1[[#This Row],[Profit]]/Table1[[#This Row],[Sales]])</f>
        <v>-0.83333333333333326</v>
      </c>
    </row>
    <row r="7269" spans="1:20" x14ac:dyDescent="0.25">
      <c r="A7269">
        <v>20230817</v>
      </c>
      <c r="B7269" s="1" t="s">
        <v>1107</v>
      </c>
      <c r="C7269" s="1" t="s">
        <v>156</v>
      </c>
      <c r="D7269" s="1" t="s">
        <v>312</v>
      </c>
      <c r="E7269" s="1" t="s">
        <v>17</v>
      </c>
      <c r="F7269" s="1" t="s">
        <v>73</v>
      </c>
      <c r="G7269" s="1" t="s">
        <v>153</v>
      </c>
      <c r="H7269" s="1" t="s">
        <v>62</v>
      </c>
      <c r="I7269" s="1" t="s">
        <v>21</v>
      </c>
      <c r="J7269" s="1" t="s">
        <v>37</v>
      </c>
      <c r="K7269">
        <v>67.135999999999996</v>
      </c>
      <c r="L7269">
        <v>4</v>
      </c>
      <c r="M7269">
        <v>0.2</v>
      </c>
      <c r="N7269">
        <v>-0.83919999999999995</v>
      </c>
      <c r="O7269">
        <f>(Table1[[#This Row],[Sales]]-Table1[[#This Row],[Profit]])/Table1[[#This Row],[Quantity]]</f>
        <v>16.9938</v>
      </c>
      <c r="P7269">
        <f>Table1[[#This Row],[Sales]]/Table1[[#This Row],[Quantity]]</f>
        <v>16.783999999999999</v>
      </c>
      <c r="Q7269" t="str">
        <f t="shared" si="226"/>
        <v>2023</v>
      </c>
      <c r="R7269" t="str">
        <f t="shared" si="227"/>
        <v>08</v>
      </c>
      <c r="S7269">
        <f>CEILING(Table1[[#This Row],[Month]]/3,1)</f>
        <v>3</v>
      </c>
      <c r="T7269" s="9">
        <f>(Table1[[#This Row],[Profit]]/Table1[[#This Row],[Sales]])</f>
        <v>-1.2500000000000001E-2</v>
      </c>
    </row>
    <row r="7270" spans="1:20" x14ac:dyDescent="0.25">
      <c r="A7270">
        <v>20220114</v>
      </c>
      <c r="B7270" s="1" t="s">
        <v>418</v>
      </c>
      <c r="C7270" s="1" t="s">
        <v>46</v>
      </c>
      <c r="D7270" s="1" t="s">
        <v>564</v>
      </c>
      <c r="E7270" s="1" t="s">
        <v>17</v>
      </c>
      <c r="F7270" s="1" t="s">
        <v>48</v>
      </c>
      <c r="G7270" s="1" t="s">
        <v>127</v>
      </c>
      <c r="H7270" s="1" t="s">
        <v>40</v>
      </c>
      <c r="I7270" s="1" t="s">
        <v>21</v>
      </c>
      <c r="J7270" s="1" t="s">
        <v>50</v>
      </c>
      <c r="K7270">
        <v>89.567999999999998</v>
      </c>
      <c r="L7270">
        <v>2</v>
      </c>
      <c r="M7270">
        <v>0.2</v>
      </c>
      <c r="N7270">
        <v>32.468400000000003</v>
      </c>
      <c r="O7270">
        <f>(Table1[[#This Row],[Sales]]-Table1[[#This Row],[Profit]])/Table1[[#This Row],[Quantity]]</f>
        <v>28.549799999999998</v>
      </c>
      <c r="P7270">
        <f>Table1[[#This Row],[Sales]]/Table1[[#This Row],[Quantity]]</f>
        <v>44.783999999999999</v>
      </c>
      <c r="Q7270" t="str">
        <f t="shared" si="226"/>
        <v>2022</v>
      </c>
      <c r="R7270" t="str">
        <f t="shared" si="227"/>
        <v>01</v>
      </c>
      <c r="S7270">
        <f>CEILING(Table1[[#This Row],[Month]]/3,1)</f>
        <v>1</v>
      </c>
      <c r="T7270" s="9">
        <f>(Table1[[#This Row],[Profit]]/Table1[[#This Row],[Sales]])</f>
        <v>0.36250000000000004</v>
      </c>
    </row>
    <row r="7271" spans="1:20" x14ac:dyDescent="0.25">
      <c r="A7271">
        <v>20220114</v>
      </c>
      <c r="B7271" s="1" t="s">
        <v>418</v>
      </c>
      <c r="C7271" s="1" t="s">
        <v>46</v>
      </c>
      <c r="D7271" s="1" t="s">
        <v>564</v>
      </c>
      <c r="E7271" s="1" t="s">
        <v>17</v>
      </c>
      <c r="F7271" s="1" t="s">
        <v>48</v>
      </c>
      <c r="G7271" s="1" t="s">
        <v>127</v>
      </c>
      <c r="H7271" s="1" t="s">
        <v>40</v>
      </c>
      <c r="I7271" s="1" t="s">
        <v>21</v>
      </c>
      <c r="J7271" s="1" t="s">
        <v>41</v>
      </c>
      <c r="K7271">
        <v>315.77600000000001</v>
      </c>
      <c r="L7271">
        <v>8</v>
      </c>
      <c r="M7271">
        <v>0.2</v>
      </c>
      <c r="N7271">
        <v>31.5776</v>
      </c>
      <c r="O7271">
        <f>(Table1[[#This Row],[Sales]]-Table1[[#This Row],[Profit]])/Table1[[#This Row],[Quantity]]</f>
        <v>35.524799999999999</v>
      </c>
      <c r="P7271">
        <f>Table1[[#This Row],[Sales]]/Table1[[#This Row],[Quantity]]</f>
        <v>39.472000000000001</v>
      </c>
      <c r="Q7271" t="str">
        <f t="shared" si="226"/>
        <v>2022</v>
      </c>
      <c r="R7271" t="str">
        <f t="shared" si="227"/>
        <v>01</v>
      </c>
      <c r="S7271">
        <f>CEILING(Table1[[#This Row],[Month]]/3,1)</f>
        <v>1</v>
      </c>
      <c r="T7271" s="9">
        <f>(Table1[[#This Row],[Profit]]/Table1[[#This Row],[Sales]])</f>
        <v>9.9999999999999992E-2</v>
      </c>
    </row>
    <row r="7272" spans="1:20" x14ac:dyDescent="0.25">
      <c r="A7272">
        <v>20220917</v>
      </c>
      <c r="B7272" s="1" t="s">
        <v>827</v>
      </c>
      <c r="C7272" s="1" t="s">
        <v>25</v>
      </c>
      <c r="D7272" s="1" t="s">
        <v>247</v>
      </c>
      <c r="E7272" s="1" t="s">
        <v>27</v>
      </c>
      <c r="F7272" s="1" t="s">
        <v>28</v>
      </c>
      <c r="G7272" s="1" t="s">
        <v>281</v>
      </c>
      <c r="H7272" s="1" t="s">
        <v>168</v>
      </c>
      <c r="I7272" s="1" t="s">
        <v>30</v>
      </c>
      <c r="J7272" s="1" t="s">
        <v>22</v>
      </c>
      <c r="K7272">
        <v>273.666</v>
      </c>
      <c r="L7272">
        <v>2</v>
      </c>
      <c r="M7272">
        <v>0.15</v>
      </c>
      <c r="N7272">
        <v>-12.878399999999999</v>
      </c>
      <c r="O7272">
        <f>(Table1[[#This Row],[Sales]]-Table1[[#This Row],[Profit]])/Table1[[#This Row],[Quantity]]</f>
        <v>143.2722</v>
      </c>
      <c r="P7272">
        <f>Table1[[#This Row],[Sales]]/Table1[[#This Row],[Quantity]]</f>
        <v>136.833</v>
      </c>
      <c r="Q7272" t="str">
        <f t="shared" si="226"/>
        <v>2022</v>
      </c>
      <c r="R7272" t="str">
        <f t="shared" si="227"/>
        <v>09</v>
      </c>
      <c r="S7272">
        <f>CEILING(Table1[[#This Row],[Month]]/3,1)</f>
        <v>3</v>
      </c>
      <c r="T7272" s="9">
        <f>(Table1[[#This Row],[Profit]]/Table1[[#This Row],[Sales]])</f>
        <v>-4.7058823529411764E-2</v>
      </c>
    </row>
    <row r="7273" spans="1:20" x14ac:dyDescent="0.25">
      <c r="A7273">
        <v>20220917</v>
      </c>
      <c r="B7273" s="1" t="s">
        <v>827</v>
      </c>
      <c r="C7273" s="1" t="s">
        <v>25</v>
      </c>
      <c r="D7273" s="1" t="s">
        <v>247</v>
      </c>
      <c r="E7273" s="1" t="s">
        <v>27</v>
      </c>
      <c r="F7273" s="1" t="s">
        <v>28</v>
      </c>
      <c r="G7273" s="1" t="s">
        <v>281</v>
      </c>
      <c r="H7273" s="1" t="s">
        <v>168</v>
      </c>
      <c r="I7273" s="1" t="s">
        <v>30</v>
      </c>
      <c r="J7273" s="1" t="s">
        <v>44</v>
      </c>
      <c r="K7273">
        <v>17.48</v>
      </c>
      <c r="L7273">
        <v>4</v>
      </c>
      <c r="M7273">
        <v>0</v>
      </c>
      <c r="N7273">
        <v>4.5448000000000004</v>
      </c>
      <c r="O7273">
        <f>(Table1[[#This Row],[Sales]]-Table1[[#This Row],[Profit]])/Table1[[#This Row],[Quantity]]</f>
        <v>3.2338</v>
      </c>
      <c r="P7273">
        <f>Table1[[#This Row],[Sales]]/Table1[[#This Row],[Quantity]]</f>
        <v>4.37</v>
      </c>
      <c r="Q7273" t="str">
        <f t="shared" si="226"/>
        <v>2022</v>
      </c>
      <c r="R7273" t="str">
        <f t="shared" si="227"/>
        <v>09</v>
      </c>
      <c r="S7273">
        <f>CEILING(Table1[[#This Row],[Month]]/3,1)</f>
        <v>3</v>
      </c>
      <c r="T7273" s="9">
        <f>(Table1[[#This Row],[Profit]]/Table1[[#This Row],[Sales]])</f>
        <v>0.26</v>
      </c>
    </row>
    <row r="7274" spans="1:20" x14ac:dyDescent="0.25">
      <c r="A7274">
        <v>20221011</v>
      </c>
      <c r="B7274" s="1" t="s">
        <v>774</v>
      </c>
      <c r="C7274" s="1" t="s">
        <v>46</v>
      </c>
      <c r="D7274" s="1" t="s">
        <v>435</v>
      </c>
      <c r="E7274" s="1" t="s">
        <v>17</v>
      </c>
      <c r="F7274" s="1" t="s">
        <v>48</v>
      </c>
      <c r="G7274" s="1" t="s">
        <v>139</v>
      </c>
      <c r="H7274" s="1" t="s">
        <v>40</v>
      </c>
      <c r="I7274" s="1" t="s">
        <v>30</v>
      </c>
      <c r="J7274" s="1" t="s">
        <v>50</v>
      </c>
      <c r="K7274">
        <v>20.608000000000001</v>
      </c>
      <c r="L7274">
        <v>2</v>
      </c>
      <c r="M7274">
        <v>0.2</v>
      </c>
      <c r="N7274">
        <v>-4.3792</v>
      </c>
      <c r="O7274">
        <f>(Table1[[#This Row],[Sales]]-Table1[[#This Row],[Profit]])/Table1[[#This Row],[Quantity]]</f>
        <v>12.493600000000001</v>
      </c>
      <c r="P7274">
        <f>Table1[[#This Row],[Sales]]/Table1[[#This Row],[Quantity]]</f>
        <v>10.304</v>
      </c>
      <c r="Q7274" t="str">
        <f t="shared" si="226"/>
        <v>2022</v>
      </c>
      <c r="R7274" t="str">
        <f t="shared" si="227"/>
        <v>10</v>
      </c>
      <c r="S7274">
        <f>CEILING(Table1[[#This Row],[Month]]/3,1)</f>
        <v>4</v>
      </c>
      <c r="T7274" s="9">
        <f>(Table1[[#This Row],[Profit]]/Table1[[#This Row],[Sales]])</f>
        <v>-0.21249999999999999</v>
      </c>
    </row>
    <row r="7275" spans="1:20" x14ac:dyDescent="0.25">
      <c r="A7275">
        <v>20221011</v>
      </c>
      <c r="B7275" s="1" t="s">
        <v>774</v>
      </c>
      <c r="C7275" s="1" t="s">
        <v>46</v>
      </c>
      <c r="D7275" s="1" t="s">
        <v>435</v>
      </c>
      <c r="E7275" s="1" t="s">
        <v>17</v>
      </c>
      <c r="F7275" s="1" t="s">
        <v>48</v>
      </c>
      <c r="G7275" s="1" t="s">
        <v>139</v>
      </c>
      <c r="H7275" s="1" t="s">
        <v>40</v>
      </c>
      <c r="I7275" s="1" t="s">
        <v>30</v>
      </c>
      <c r="J7275" s="1" t="s">
        <v>36</v>
      </c>
      <c r="K7275">
        <v>4.0949999999999998</v>
      </c>
      <c r="L7275">
        <v>3</v>
      </c>
      <c r="M7275">
        <v>0.7</v>
      </c>
      <c r="N7275">
        <v>-2.73</v>
      </c>
      <c r="O7275">
        <f>(Table1[[#This Row],[Sales]]-Table1[[#This Row],[Profit]])/Table1[[#This Row],[Quantity]]</f>
        <v>2.2749999999999999</v>
      </c>
      <c r="P7275">
        <f>Table1[[#This Row],[Sales]]/Table1[[#This Row],[Quantity]]</f>
        <v>1.365</v>
      </c>
      <c r="Q7275" t="str">
        <f t="shared" si="226"/>
        <v>2022</v>
      </c>
      <c r="R7275" t="str">
        <f t="shared" si="227"/>
        <v>10</v>
      </c>
      <c r="S7275">
        <f>CEILING(Table1[[#This Row],[Month]]/3,1)</f>
        <v>4</v>
      </c>
      <c r="T7275" s="9">
        <f>(Table1[[#This Row],[Profit]]/Table1[[#This Row],[Sales]])</f>
        <v>-0.66666666666666674</v>
      </c>
    </row>
    <row r="7276" spans="1:20" x14ac:dyDescent="0.25">
      <c r="A7276">
        <v>20211113</v>
      </c>
      <c r="B7276" s="1" t="s">
        <v>967</v>
      </c>
      <c r="C7276" s="1" t="s">
        <v>206</v>
      </c>
      <c r="D7276" s="1" t="s">
        <v>207</v>
      </c>
      <c r="E7276" s="1" t="s">
        <v>17</v>
      </c>
      <c r="F7276" s="1" t="s">
        <v>34</v>
      </c>
      <c r="G7276" s="1" t="s">
        <v>414</v>
      </c>
      <c r="H7276" s="1" t="s">
        <v>20</v>
      </c>
      <c r="I7276" s="1" t="s">
        <v>63</v>
      </c>
      <c r="J7276" s="1" t="s">
        <v>43</v>
      </c>
      <c r="K7276">
        <v>339.96</v>
      </c>
      <c r="L7276">
        <v>5</v>
      </c>
      <c r="M7276">
        <v>0.2</v>
      </c>
      <c r="N7276">
        <v>42.494999999999997</v>
      </c>
      <c r="O7276">
        <f>(Table1[[#This Row],[Sales]]-Table1[[#This Row],[Profit]])/Table1[[#This Row],[Quantity]]</f>
        <v>59.492999999999995</v>
      </c>
      <c r="P7276">
        <f>Table1[[#This Row],[Sales]]/Table1[[#This Row],[Quantity]]</f>
        <v>67.99199999999999</v>
      </c>
      <c r="Q7276" t="str">
        <f t="shared" si="226"/>
        <v>2021</v>
      </c>
      <c r="R7276" t="str">
        <f t="shared" si="227"/>
        <v>11</v>
      </c>
      <c r="S7276">
        <f>CEILING(Table1[[#This Row],[Month]]/3,1)</f>
        <v>4</v>
      </c>
      <c r="T7276" s="9">
        <f>(Table1[[#This Row],[Profit]]/Table1[[#This Row],[Sales]])</f>
        <v>0.125</v>
      </c>
    </row>
    <row r="7277" spans="1:20" x14ac:dyDescent="0.25">
      <c r="A7277">
        <v>20211113</v>
      </c>
      <c r="B7277" s="1" t="s">
        <v>967</v>
      </c>
      <c r="C7277" s="1" t="s">
        <v>206</v>
      </c>
      <c r="D7277" s="1" t="s">
        <v>207</v>
      </c>
      <c r="E7277" s="1" t="s">
        <v>17</v>
      </c>
      <c r="F7277" s="1" t="s">
        <v>34</v>
      </c>
      <c r="G7277" s="1" t="s">
        <v>414</v>
      </c>
      <c r="H7277" s="1" t="s">
        <v>20</v>
      </c>
      <c r="I7277" s="1" t="s">
        <v>63</v>
      </c>
      <c r="J7277" s="1" t="s">
        <v>41</v>
      </c>
      <c r="K7277">
        <v>63.98</v>
      </c>
      <c r="L7277">
        <v>7</v>
      </c>
      <c r="M7277">
        <v>0</v>
      </c>
      <c r="N7277">
        <v>21.7532</v>
      </c>
      <c r="O7277">
        <f>(Table1[[#This Row],[Sales]]-Table1[[#This Row],[Profit]])/Table1[[#This Row],[Quantity]]</f>
        <v>6.0324</v>
      </c>
      <c r="P7277">
        <f>Table1[[#This Row],[Sales]]/Table1[[#This Row],[Quantity]]</f>
        <v>9.1399999999999988</v>
      </c>
      <c r="Q7277" t="str">
        <f t="shared" si="226"/>
        <v>2021</v>
      </c>
      <c r="R7277" t="str">
        <f t="shared" si="227"/>
        <v>11</v>
      </c>
      <c r="S7277">
        <f>CEILING(Table1[[#This Row],[Month]]/3,1)</f>
        <v>4</v>
      </c>
      <c r="T7277" s="9">
        <f>(Table1[[#This Row],[Profit]]/Table1[[#This Row],[Sales]])</f>
        <v>0.34</v>
      </c>
    </row>
    <row r="7278" spans="1:20" x14ac:dyDescent="0.25">
      <c r="A7278">
        <v>20201102</v>
      </c>
      <c r="B7278" s="1" t="s">
        <v>806</v>
      </c>
      <c r="C7278" s="1" t="s">
        <v>32</v>
      </c>
      <c r="D7278" s="1" t="s">
        <v>33</v>
      </c>
      <c r="E7278" s="1" t="s">
        <v>17</v>
      </c>
      <c r="F7278" s="1" t="s">
        <v>34</v>
      </c>
      <c r="G7278" s="1" t="s">
        <v>556</v>
      </c>
      <c r="H7278" s="1" t="s">
        <v>55</v>
      </c>
      <c r="I7278" s="1" t="s">
        <v>63</v>
      </c>
      <c r="J7278" s="1" t="s">
        <v>94</v>
      </c>
      <c r="K7278">
        <v>799.92</v>
      </c>
      <c r="L7278">
        <v>10</v>
      </c>
      <c r="M7278">
        <v>0.2</v>
      </c>
      <c r="N7278">
        <v>239.976</v>
      </c>
      <c r="O7278">
        <f>(Table1[[#This Row],[Sales]]-Table1[[#This Row],[Profit]])/Table1[[#This Row],[Quantity]]</f>
        <v>55.994399999999999</v>
      </c>
      <c r="P7278">
        <f>Table1[[#This Row],[Sales]]/Table1[[#This Row],[Quantity]]</f>
        <v>79.99199999999999</v>
      </c>
      <c r="Q7278" t="str">
        <f t="shared" si="226"/>
        <v>2020</v>
      </c>
      <c r="R7278" t="str">
        <f t="shared" si="227"/>
        <v>11</v>
      </c>
      <c r="S7278">
        <f>CEILING(Table1[[#This Row],[Month]]/3,1)</f>
        <v>4</v>
      </c>
      <c r="T7278" s="9">
        <f>(Table1[[#This Row],[Profit]]/Table1[[#This Row],[Sales]])</f>
        <v>0.3</v>
      </c>
    </row>
    <row r="7279" spans="1:20" x14ac:dyDescent="0.25">
      <c r="A7279">
        <v>20220720</v>
      </c>
      <c r="B7279" s="1" t="s">
        <v>777</v>
      </c>
      <c r="C7279" s="1" t="s">
        <v>25</v>
      </c>
      <c r="D7279" s="1" t="s">
        <v>77</v>
      </c>
      <c r="E7279" s="1" t="s">
        <v>27</v>
      </c>
      <c r="F7279" s="1" t="s">
        <v>28</v>
      </c>
      <c r="G7279" s="1" t="s">
        <v>185</v>
      </c>
      <c r="H7279" s="1" t="s">
        <v>69</v>
      </c>
      <c r="I7279" s="1" t="s">
        <v>63</v>
      </c>
      <c r="J7279" s="1" t="s">
        <v>43</v>
      </c>
      <c r="K7279">
        <v>35.984000000000002</v>
      </c>
      <c r="L7279">
        <v>2</v>
      </c>
      <c r="M7279">
        <v>0.2</v>
      </c>
      <c r="N7279">
        <v>4.4980000000000002</v>
      </c>
      <c r="O7279">
        <f>(Table1[[#This Row],[Sales]]-Table1[[#This Row],[Profit]])/Table1[[#This Row],[Quantity]]</f>
        <v>15.743</v>
      </c>
      <c r="P7279">
        <f>Table1[[#This Row],[Sales]]/Table1[[#This Row],[Quantity]]</f>
        <v>17.992000000000001</v>
      </c>
      <c r="Q7279" t="str">
        <f t="shared" si="226"/>
        <v>2022</v>
      </c>
      <c r="R7279" t="str">
        <f t="shared" si="227"/>
        <v>07</v>
      </c>
      <c r="S7279">
        <f>CEILING(Table1[[#This Row],[Month]]/3,1)</f>
        <v>3</v>
      </c>
      <c r="T7279" s="9">
        <f>(Table1[[#This Row],[Profit]]/Table1[[#This Row],[Sales]])</f>
        <v>0.125</v>
      </c>
    </row>
    <row r="7280" spans="1:20" x14ac:dyDescent="0.25">
      <c r="A7280">
        <v>20220720</v>
      </c>
      <c r="B7280" s="1" t="s">
        <v>777</v>
      </c>
      <c r="C7280" s="1" t="s">
        <v>25</v>
      </c>
      <c r="D7280" s="1" t="s">
        <v>77</v>
      </c>
      <c r="E7280" s="1" t="s">
        <v>27</v>
      </c>
      <c r="F7280" s="1" t="s">
        <v>28</v>
      </c>
      <c r="G7280" s="1" t="s">
        <v>185</v>
      </c>
      <c r="H7280" s="1" t="s">
        <v>69</v>
      </c>
      <c r="I7280" s="1" t="s">
        <v>63</v>
      </c>
      <c r="J7280" s="1" t="s">
        <v>94</v>
      </c>
      <c r="K7280">
        <v>389.97</v>
      </c>
      <c r="L7280">
        <v>3</v>
      </c>
      <c r="M7280">
        <v>0</v>
      </c>
      <c r="N7280">
        <v>132.5898</v>
      </c>
      <c r="O7280">
        <f>(Table1[[#This Row],[Sales]]-Table1[[#This Row],[Profit]])/Table1[[#This Row],[Quantity]]</f>
        <v>85.79340000000002</v>
      </c>
      <c r="P7280">
        <f>Table1[[#This Row],[Sales]]/Table1[[#This Row],[Quantity]]</f>
        <v>129.99</v>
      </c>
      <c r="Q7280" t="str">
        <f t="shared" si="226"/>
        <v>2022</v>
      </c>
      <c r="R7280" t="str">
        <f t="shared" si="227"/>
        <v>07</v>
      </c>
      <c r="S7280">
        <f>CEILING(Table1[[#This Row],[Month]]/3,1)</f>
        <v>3</v>
      </c>
      <c r="T7280" s="9">
        <f>(Table1[[#This Row],[Profit]]/Table1[[#This Row],[Sales]])</f>
        <v>0.33999999999999997</v>
      </c>
    </row>
    <row r="7281" spans="1:20" x14ac:dyDescent="0.25">
      <c r="A7281">
        <v>20220515</v>
      </c>
      <c r="B7281" s="1" t="s">
        <v>555</v>
      </c>
      <c r="C7281" s="1" t="s">
        <v>146</v>
      </c>
      <c r="D7281" s="1" t="s">
        <v>222</v>
      </c>
      <c r="E7281" s="1" t="s">
        <v>27</v>
      </c>
      <c r="F7281" s="1" t="s">
        <v>82</v>
      </c>
      <c r="G7281" s="1" t="s">
        <v>556</v>
      </c>
      <c r="H7281" s="1" t="s">
        <v>55</v>
      </c>
      <c r="I7281" s="1" t="s">
        <v>30</v>
      </c>
      <c r="J7281" s="1" t="s">
        <v>94</v>
      </c>
      <c r="K7281">
        <v>185.52799999999999</v>
      </c>
      <c r="L7281">
        <v>7</v>
      </c>
      <c r="M7281">
        <v>0.2</v>
      </c>
      <c r="N7281">
        <v>48.701099999999997</v>
      </c>
      <c r="O7281">
        <f>(Table1[[#This Row],[Sales]]-Table1[[#This Row],[Profit]])/Table1[[#This Row],[Quantity]]</f>
        <v>19.546699999999998</v>
      </c>
      <c r="P7281">
        <f>Table1[[#This Row],[Sales]]/Table1[[#This Row],[Quantity]]</f>
        <v>26.503999999999998</v>
      </c>
      <c r="Q7281" t="str">
        <f t="shared" si="226"/>
        <v>2022</v>
      </c>
      <c r="R7281" t="str">
        <f t="shared" si="227"/>
        <v>05</v>
      </c>
      <c r="S7281">
        <f>CEILING(Table1[[#This Row],[Month]]/3,1)</f>
        <v>2</v>
      </c>
      <c r="T7281" s="9">
        <f>(Table1[[#This Row],[Profit]]/Table1[[#This Row],[Sales]])</f>
        <v>0.26250000000000001</v>
      </c>
    </row>
    <row r="7282" spans="1:20" x14ac:dyDescent="0.25">
      <c r="A7282">
        <v>20210221</v>
      </c>
      <c r="B7282" s="1" t="s">
        <v>1011</v>
      </c>
      <c r="C7282" s="1" t="s">
        <v>652</v>
      </c>
      <c r="D7282" s="1" t="s">
        <v>745</v>
      </c>
      <c r="E7282" s="1" t="s">
        <v>59</v>
      </c>
      <c r="F7282" s="1" t="s">
        <v>126</v>
      </c>
      <c r="G7282" s="1" t="s">
        <v>93</v>
      </c>
      <c r="H7282" s="1" t="s">
        <v>69</v>
      </c>
      <c r="I7282" s="1" t="s">
        <v>21</v>
      </c>
      <c r="J7282" s="1" t="s">
        <v>36</v>
      </c>
      <c r="K7282">
        <v>2541.98</v>
      </c>
      <c r="L7282">
        <v>2</v>
      </c>
      <c r="M7282">
        <v>0</v>
      </c>
      <c r="N7282">
        <v>1270.99</v>
      </c>
      <c r="O7282">
        <f>(Table1[[#This Row],[Sales]]-Table1[[#This Row],[Profit]])/Table1[[#This Row],[Quantity]]</f>
        <v>635.495</v>
      </c>
      <c r="P7282">
        <f>Table1[[#This Row],[Sales]]/Table1[[#This Row],[Quantity]]</f>
        <v>1270.99</v>
      </c>
      <c r="Q7282" t="str">
        <f t="shared" si="226"/>
        <v>2021</v>
      </c>
      <c r="R7282" t="str">
        <f t="shared" si="227"/>
        <v>02</v>
      </c>
      <c r="S7282">
        <f>CEILING(Table1[[#This Row],[Month]]/3,1)</f>
        <v>1</v>
      </c>
      <c r="T7282" s="9">
        <f>(Table1[[#This Row],[Profit]]/Table1[[#This Row],[Sales]])</f>
        <v>0.5</v>
      </c>
    </row>
    <row r="7283" spans="1:20" x14ac:dyDescent="0.25">
      <c r="A7283">
        <v>20231017</v>
      </c>
      <c r="B7283" s="1" t="s">
        <v>1100</v>
      </c>
      <c r="C7283" s="1" t="s">
        <v>146</v>
      </c>
      <c r="D7283" s="1" t="s">
        <v>222</v>
      </c>
      <c r="E7283" s="1" t="s">
        <v>27</v>
      </c>
      <c r="F7283" s="1" t="s">
        <v>82</v>
      </c>
      <c r="G7283" s="1" t="s">
        <v>230</v>
      </c>
      <c r="H7283" s="1" t="s">
        <v>69</v>
      </c>
      <c r="I7283" s="1" t="s">
        <v>63</v>
      </c>
      <c r="J7283" s="1" t="s">
        <v>265</v>
      </c>
      <c r="K7283">
        <v>599.98500000000001</v>
      </c>
      <c r="L7283">
        <v>5</v>
      </c>
      <c r="M7283">
        <v>0.7</v>
      </c>
      <c r="N7283">
        <v>-479.988</v>
      </c>
      <c r="O7283">
        <f>(Table1[[#This Row],[Sales]]-Table1[[#This Row],[Profit]])/Table1[[#This Row],[Quantity]]</f>
        <v>215.99459999999999</v>
      </c>
      <c r="P7283">
        <f>Table1[[#This Row],[Sales]]/Table1[[#This Row],[Quantity]]</f>
        <v>119.997</v>
      </c>
      <c r="Q7283" t="str">
        <f t="shared" si="226"/>
        <v>2023</v>
      </c>
      <c r="R7283" t="str">
        <f t="shared" si="227"/>
        <v>10</v>
      </c>
      <c r="S7283">
        <f>CEILING(Table1[[#This Row],[Month]]/3,1)</f>
        <v>4</v>
      </c>
      <c r="T7283" s="9">
        <f>(Table1[[#This Row],[Profit]]/Table1[[#This Row],[Sales]])</f>
        <v>-0.79999999999999993</v>
      </c>
    </row>
    <row r="7284" spans="1:20" x14ac:dyDescent="0.25">
      <c r="A7284">
        <v>20230623</v>
      </c>
      <c r="B7284" s="1" t="s">
        <v>610</v>
      </c>
      <c r="C7284" s="1" t="s">
        <v>108</v>
      </c>
      <c r="D7284" s="1" t="s">
        <v>143</v>
      </c>
      <c r="E7284" s="1" t="s">
        <v>59</v>
      </c>
      <c r="F7284" s="1" t="s">
        <v>110</v>
      </c>
      <c r="G7284" s="1" t="s">
        <v>333</v>
      </c>
      <c r="H7284" s="1" t="s">
        <v>75</v>
      </c>
      <c r="I7284" s="1" t="s">
        <v>21</v>
      </c>
      <c r="J7284" s="1" t="s">
        <v>36</v>
      </c>
      <c r="K7284">
        <v>3.036</v>
      </c>
      <c r="L7284">
        <v>3</v>
      </c>
      <c r="M7284">
        <v>0.8</v>
      </c>
      <c r="N7284">
        <v>-5.0094000000000003</v>
      </c>
      <c r="O7284">
        <f>(Table1[[#This Row],[Sales]]-Table1[[#This Row],[Profit]])/Table1[[#This Row],[Quantity]]</f>
        <v>2.6818000000000004</v>
      </c>
      <c r="P7284">
        <f>Table1[[#This Row],[Sales]]/Table1[[#This Row],[Quantity]]</f>
        <v>1.012</v>
      </c>
      <c r="Q7284" t="str">
        <f t="shared" si="226"/>
        <v>2023</v>
      </c>
      <c r="R7284" t="str">
        <f t="shared" si="227"/>
        <v>06</v>
      </c>
      <c r="S7284">
        <f>CEILING(Table1[[#This Row],[Month]]/3,1)</f>
        <v>2</v>
      </c>
      <c r="T7284" s="9">
        <f>(Table1[[#This Row],[Profit]]/Table1[[#This Row],[Sales]])</f>
        <v>-1.6500000000000001</v>
      </c>
    </row>
    <row r="7285" spans="1:20" x14ac:dyDescent="0.25">
      <c r="A7285">
        <v>20230910</v>
      </c>
      <c r="B7285" s="1" t="s">
        <v>297</v>
      </c>
      <c r="C7285" s="1" t="s">
        <v>209</v>
      </c>
      <c r="D7285" s="1" t="s">
        <v>558</v>
      </c>
      <c r="E7285" s="1" t="s">
        <v>27</v>
      </c>
      <c r="F7285" s="1" t="s">
        <v>82</v>
      </c>
      <c r="G7285" s="1" t="s">
        <v>298</v>
      </c>
      <c r="H7285" s="1" t="s">
        <v>168</v>
      </c>
      <c r="I7285" s="1" t="s">
        <v>21</v>
      </c>
      <c r="J7285" s="1" t="s">
        <v>42</v>
      </c>
      <c r="K7285">
        <v>25.92</v>
      </c>
      <c r="L7285">
        <v>5</v>
      </c>
      <c r="M7285">
        <v>0.2</v>
      </c>
      <c r="N7285">
        <v>3.8879999999999999</v>
      </c>
      <c r="O7285">
        <f>(Table1[[#This Row],[Sales]]-Table1[[#This Row],[Profit]])/Table1[[#This Row],[Quantity]]</f>
        <v>4.4064000000000005</v>
      </c>
      <c r="P7285">
        <f>Table1[[#This Row],[Sales]]/Table1[[#This Row],[Quantity]]</f>
        <v>5.1840000000000002</v>
      </c>
      <c r="Q7285" t="str">
        <f t="shared" si="226"/>
        <v>2023</v>
      </c>
      <c r="R7285" t="str">
        <f t="shared" si="227"/>
        <v>09</v>
      </c>
      <c r="S7285">
        <f>CEILING(Table1[[#This Row],[Month]]/3,1)</f>
        <v>3</v>
      </c>
      <c r="T7285" s="9">
        <f>(Table1[[#This Row],[Profit]]/Table1[[#This Row],[Sales]])</f>
        <v>0.15</v>
      </c>
    </row>
    <row r="7286" spans="1:20" x14ac:dyDescent="0.25">
      <c r="A7286">
        <v>20230910</v>
      </c>
      <c r="B7286" s="1" t="s">
        <v>297</v>
      </c>
      <c r="C7286" s="1" t="s">
        <v>209</v>
      </c>
      <c r="D7286" s="1" t="s">
        <v>558</v>
      </c>
      <c r="E7286" s="1" t="s">
        <v>27</v>
      </c>
      <c r="F7286" s="1" t="s">
        <v>82</v>
      </c>
      <c r="G7286" s="1" t="s">
        <v>298</v>
      </c>
      <c r="H7286" s="1" t="s">
        <v>168</v>
      </c>
      <c r="I7286" s="1" t="s">
        <v>21</v>
      </c>
      <c r="J7286" s="1" t="s">
        <v>41</v>
      </c>
      <c r="K7286">
        <v>66.111999999999995</v>
      </c>
      <c r="L7286">
        <v>2</v>
      </c>
      <c r="M7286">
        <v>0.2</v>
      </c>
      <c r="N7286">
        <v>-9.0904000000000007</v>
      </c>
      <c r="O7286">
        <f>(Table1[[#This Row],[Sales]]-Table1[[#This Row],[Profit]])/Table1[[#This Row],[Quantity]]</f>
        <v>37.601199999999999</v>
      </c>
      <c r="P7286">
        <f>Table1[[#This Row],[Sales]]/Table1[[#This Row],[Quantity]]</f>
        <v>33.055999999999997</v>
      </c>
      <c r="Q7286" t="str">
        <f t="shared" si="226"/>
        <v>2023</v>
      </c>
      <c r="R7286" t="str">
        <f t="shared" si="227"/>
        <v>09</v>
      </c>
      <c r="S7286">
        <f>CEILING(Table1[[#This Row],[Month]]/3,1)</f>
        <v>3</v>
      </c>
      <c r="T7286" s="9">
        <f>(Table1[[#This Row],[Profit]]/Table1[[#This Row],[Sales]])</f>
        <v>-0.13750000000000001</v>
      </c>
    </row>
    <row r="7287" spans="1:20" x14ac:dyDescent="0.25">
      <c r="A7287">
        <v>20231015</v>
      </c>
      <c r="B7287" s="1" t="s">
        <v>636</v>
      </c>
      <c r="C7287" s="1" t="s">
        <v>25</v>
      </c>
      <c r="D7287" s="1" t="s">
        <v>77</v>
      </c>
      <c r="E7287" s="1" t="s">
        <v>27</v>
      </c>
      <c r="F7287" s="1" t="s">
        <v>28</v>
      </c>
      <c r="G7287" s="1" t="s">
        <v>144</v>
      </c>
      <c r="H7287" s="1" t="s">
        <v>62</v>
      </c>
      <c r="I7287" s="1" t="s">
        <v>21</v>
      </c>
      <c r="J7287" s="1" t="s">
        <v>94</v>
      </c>
      <c r="K7287">
        <v>46.36</v>
      </c>
      <c r="L7287">
        <v>4</v>
      </c>
      <c r="M7287">
        <v>0</v>
      </c>
      <c r="N7287">
        <v>15.2988</v>
      </c>
      <c r="O7287">
        <f>(Table1[[#This Row],[Sales]]-Table1[[#This Row],[Profit]])/Table1[[#This Row],[Quantity]]</f>
        <v>7.7652999999999999</v>
      </c>
      <c r="P7287">
        <f>Table1[[#This Row],[Sales]]/Table1[[#This Row],[Quantity]]</f>
        <v>11.59</v>
      </c>
      <c r="Q7287" t="str">
        <f t="shared" si="226"/>
        <v>2023</v>
      </c>
      <c r="R7287" t="str">
        <f t="shared" si="227"/>
        <v>10</v>
      </c>
      <c r="S7287">
        <f>CEILING(Table1[[#This Row],[Month]]/3,1)</f>
        <v>4</v>
      </c>
      <c r="T7287" s="9">
        <f>(Table1[[#This Row],[Profit]]/Table1[[#This Row],[Sales]])</f>
        <v>0.33</v>
      </c>
    </row>
    <row r="7288" spans="1:20" x14ac:dyDescent="0.25">
      <c r="A7288">
        <v>20220621</v>
      </c>
      <c r="B7288" s="1" t="s">
        <v>1163</v>
      </c>
      <c r="C7288" s="1" t="s">
        <v>253</v>
      </c>
      <c r="D7288" s="1" t="s">
        <v>253</v>
      </c>
      <c r="E7288" s="1" t="s">
        <v>59</v>
      </c>
      <c r="F7288" s="1" t="s">
        <v>126</v>
      </c>
      <c r="G7288" s="1" t="s">
        <v>333</v>
      </c>
      <c r="H7288" s="1" t="s">
        <v>75</v>
      </c>
      <c r="I7288" s="1" t="s">
        <v>30</v>
      </c>
      <c r="J7288" s="1" t="s">
        <v>94</v>
      </c>
      <c r="K7288">
        <v>6.9</v>
      </c>
      <c r="L7288">
        <v>1</v>
      </c>
      <c r="M7288">
        <v>0</v>
      </c>
      <c r="N7288">
        <v>0.55200000000000005</v>
      </c>
      <c r="O7288">
        <f>(Table1[[#This Row],[Sales]]-Table1[[#This Row],[Profit]])/Table1[[#This Row],[Quantity]]</f>
        <v>6.3480000000000008</v>
      </c>
      <c r="P7288">
        <f>Table1[[#This Row],[Sales]]/Table1[[#This Row],[Quantity]]</f>
        <v>6.9</v>
      </c>
      <c r="Q7288" t="str">
        <f t="shared" si="226"/>
        <v>2022</v>
      </c>
      <c r="R7288" t="str">
        <f t="shared" si="227"/>
        <v>06</v>
      </c>
      <c r="S7288">
        <f>CEILING(Table1[[#This Row],[Month]]/3,1)</f>
        <v>2</v>
      </c>
      <c r="T7288" s="9">
        <f>(Table1[[#This Row],[Profit]]/Table1[[#This Row],[Sales]])</f>
        <v>0.08</v>
      </c>
    </row>
    <row r="7289" spans="1:20" x14ac:dyDescent="0.25">
      <c r="A7289">
        <v>20220621</v>
      </c>
      <c r="B7289" s="1" t="s">
        <v>1163</v>
      </c>
      <c r="C7289" s="1" t="s">
        <v>253</v>
      </c>
      <c r="D7289" s="1" t="s">
        <v>253</v>
      </c>
      <c r="E7289" s="1" t="s">
        <v>59</v>
      </c>
      <c r="F7289" s="1" t="s">
        <v>126</v>
      </c>
      <c r="G7289" s="1" t="s">
        <v>333</v>
      </c>
      <c r="H7289" s="1" t="s">
        <v>75</v>
      </c>
      <c r="I7289" s="1" t="s">
        <v>30</v>
      </c>
      <c r="J7289" s="1" t="s">
        <v>41</v>
      </c>
      <c r="K7289">
        <v>57.69</v>
      </c>
      <c r="L7289">
        <v>3</v>
      </c>
      <c r="M7289">
        <v>0</v>
      </c>
      <c r="N7289">
        <v>23.652899999999999</v>
      </c>
      <c r="O7289">
        <f>(Table1[[#This Row],[Sales]]-Table1[[#This Row],[Profit]])/Table1[[#This Row],[Quantity]]</f>
        <v>11.345699999999999</v>
      </c>
      <c r="P7289">
        <f>Table1[[#This Row],[Sales]]/Table1[[#This Row],[Quantity]]</f>
        <v>19.23</v>
      </c>
      <c r="Q7289" t="str">
        <f t="shared" si="226"/>
        <v>2022</v>
      </c>
      <c r="R7289" t="str">
        <f t="shared" si="227"/>
        <v>06</v>
      </c>
      <c r="S7289">
        <f>CEILING(Table1[[#This Row],[Month]]/3,1)</f>
        <v>2</v>
      </c>
      <c r="T7289" s="9">
        <f>(Table1[[#This Row],[Profit]]/Table1[[#This Row],[Sales]])</f>
        <v>0.41</v>
      </c>
    </row>
    <row r="7290" spans="1:20" x14ac:dyDescent="0.25">
      <c r="A7290">
        <v>20200902</v>
      </c>
      <c r="B7290" s="1" t="s">
        <v>361</v>
      </c>
      <c r="C7290" s="1" t="s">
        <v>57</v>
      </c>
      <c r="D7290" s="1" t="s">
        <v>99</v>
      </c>
      <c r="E7290" s="1" t="s">
        <v>59</v>
      </c>
      <c r="F7290" s="1" t="s">
        <v>60</v>
      </c>
      <c r="G7290" s="1" t="s">
        <v>363</v>
      </c>
      <c r="H7290" s="1" t="s">
        <v>20</v>
      </c>
      <c r="I7290" s="1" t="s">
        <v>30</v>
      </c>
      <c r="J7290" s="1" t="s">
        <v>265</v>
      </c>
      <c r="K7290">
        <v>559.71</v>
      </c>
      <c r="L7290">
        <v>3</v>
      </c>
      <c r="M7290">
        <v>0.4</v>
      </c>
      <c r="N7290">
        <v>-121.2705</v>
      </c>
      <c r="O7290">
        <f>(Table1[[#This Row],[Sales]]-Table1[[#This Row],[Profit]])/Table1[[#This Row],[Quantity]]</f>
        <v>226.99350000000001</v>
      </c>
      <c r="P7290">
        <f>Table1[[#This Row],[Sales]]/Table1[[#This Row],[Quantity]]</f>
        <v>186.57000000000002</v>
      </c>
      <c r="Q7290" t="str">
        <f t="shared" si="226"/>
        <v>2020</v>
      </c>
      <c r="R7290" t="str">
        <f t="shared" si="227"/>
        <v>09</v>
      </c>
      <c r="S7290">
        <f>CEILING(Table1[[#This Row],[Month]]/3,1)</f>
        <v>3</v>
      </c>
      <c r="T7290" s="9">
        <f>(Table1[[#This Row],[Profit]]/Table1[[#This Row],[Sales]])</f>
        <v>-0.21666666666666665</v>
      </c>
    </row>
    <row r="7291" spans="1:20" x14ac:dyDescent="0.25">
      <c r="A7291">
        <v>20220130</v>
      </c>
      <c r="B7291" s="1" t="s">
        <v>215</v>
      </c>
      <c r="C7291" s="1" t="s">
        <v>25</v>
      </c>
      <c r="D7291" s="1" t="s">
        <v>77</v>
      </c>
      <c r="E7291" s="1" t="s">
        <v>27</v>
      </c>
      <c r="F7291" s="1" t="s">
        <v>28</v>
      </c>
      <c r="G7291" s="1" t="s">
        <v>153</v>
      </c>
      <c r="H7291" s="1" t="s">
        <v>62</v>
      </c>
      <c r="I7291" s="1" t="s">
        <v>21</v>
      </c>
      <c r="J7291" s="1" t="s">
        <v>37</v>
      </c>
      <c r="K7291">
        <v>305.01</v>
      </c>
      <c r="L7291">
        <v>9</v>
      </c>
      <c r="M7291">
        <v>0</v>
      </c>
      <c r="N7291">
        <v>76.252499999999998</v>
      </c>
      <c r="O7291">
        <f>(Table1[[#This Row],[Sales]]-Table1[[#This Row],[Profit]])/Table1[[#This Row],[Quantity]]</f>
        <v>25.4175</v>
      </c>
      <c r="P7291">
        <f>Table1[[#This Row],[Sales]]/Table1[[#This Row],[Quantity]]</f>
        <v>33.89</v>
      </c>
      <c r="Q7291" t="str">
        <f t="shared" si="226"/>
        <v>2022</v>
      </c>
      <c r="R7291" t="str">
        <f t="shared" si="227"/>
        <v>01</v>
      </c>
      <c r="S7291">
        <f>CEILING(Table1[[#This Row],[Month]]/3,1)</f>
        <v>1</v>
      </c>
      <c r="T7291" s="9">
        <f>(Table1[[#This Row],[Profit]]/Table1[[#This Row],[Sales]])</f>
        <v>0.25</v>
      </c>
    </row>
    <row r="7292" spans="1:20" x14ac:dyDescent="0.25">
      <c r="A7292">
        <v>20220130</v>
      </c>
      <c r="B7292" s="1" t="s">
        <v>215</v>
      </c>
      <c r="C7292" s="1" t="s">
        <v>25</v>
      </c>
      <c r="D7292" s="1" t="s">
        <v>77</v>
      </c>
      <c r="E7292" s="1" t="s">
        <v>27</v>
      </c>
      <c r="F7292" s="1" t="s">
        <v>28</v>
      </c>
      <c r="G7292" s="1" t="s">
        <v>153</v>
      </c>
      <c r="H7292" s="1" t="s">
        <v>62</v>
      </c>
      <c r="I7292" s="1" t="s">
        <v>21</v>
      </c>
      <c r="J7292" s="1" t="s">
        <v>36</v>
      </c>
      <c r="K7292">
        <v>50.783999999999999</v>
      </c>
      <c r="L7292">
        <v>2</v>
      </c>
      <c r="M7292">
        <v>0.2</v>
      </c>
      <c r="N7292">
        <v>17.7744</v>
      </c>
      <c r="O7292">
        <f>(Table1[[#This Row],[Sales]]-Table1[[#This Row],[Profit]])/Table1[[#This Row],[Quantity]]</f>
        <v>16.504799999999999</v>
      </c>
      <c r="P7292">
        <f>Table1[[#This Row],[Sales]]/Table1[[#This Row],[Quantity]]</f>
        <v>25.391999999999999</v>
      </c>
      <c r="Q7292" t="str">
        <f t="shared" si="226"/>
        <v>2022</v>
      </c>
      <c r="R7292" t="str">
        <f t="shared" si="227"/>
        <v>01</v>
      </c>
      <c r="S7292">
        <f>CEILING(Table1[[#This Row],[Month]]/3,1)</f>
        <v>1</v>
      </c>
      <c r="T7292" s="9">
        <f>(Table1[[#This Row],[Profit]]/Table1[[#This Row],[Sales]])</f>
        <v>0.35000000000000003</v>
      </c>
    </row>
    <row r="7293" spans="1:20" x14ac:dyDescent="0.25">
      <c r="A7293">
        <v>20220130</v>
      </c>
      <c r="B7293" s="1" t="s">
        <v>215</v>
      </c>
      <c r="C7293" s="1" t="s">
        <v>25</v>
      </c>
      <c r="D7293" s="1" t="s">
        <v>77</v>
      </c>
      <c r="E7293" s="1" t="s">
        <v>27</v>
      </c>
      <c r="F7293" s="1" t="s">
        <v>28</v>
      </c>
      <c r="G7293" s="1" t="s">
        <v>153</v>
      </c>
      <c r="H7293" s="1" t="s">
        <v>62</v>
      </c>
      <c r="I7293" s="1" t="s">
        <v>21</v>
      </c>
      <c r="J7293" s="1" t="s">
        <v>23</v>
      </c>
      <c r="K7293">
        <v>26.01</v>
      </c>
      <c r="L7293">
        <v>9</v>
      </c>
      <c r="M7293">
        <v>0</v>
      </c>
      <c r="N7293">
        <v>12.2247</v>
      </c>
      <c r="O7293">
        <f>(Table1[[#This Row],[Sales]]-Table1[[#This Row],[Profit]])/Table1[[#This Row],[Quantity]]</f>
        <v>1.5317000000000001</v>
      </c>
      <c r="P7293">
        <f>Table1[[#This Row],[Sales]]/Table1[[#This Row],[Quantity]]</f>
        <v>2.89</v>
      </c>
      <c r="Q7293" t="str">
        <f t="shared" si="226"/>
        <v>2022</v>
      </c>
      <c r="R7293" t="str">
        <f t="shared" si="227"/>
        <v>01</v>
      </c>
      <c r="S7293">
        <f>CEILING(Table1[[#This Row],[Month]]/3,1)</f>
        <v>1</v>
      </c>
      <c r="T7293" s="9">
        <f>(Table1[[#This Row],[Profit]]/Table1[[#This Row],[Sales]])</f>
        <v>0.47</v>
      </c>
    </row>
    <row r="7294" spans="1:20" x14ac:dyDescent="0.25">
      <c r="A7294">
        <v>20231205</v>
      </c>
      <c r="B7294" s="1" t="s">
        <v>522</v>
      </c>
      <c r="C7294" s="1" t="s">
        <v>156</v>
      </c>
      <c r="D7294" s="1" t="s">
        <v>312</v>
      </c>
      <c r="E7294" s="1" t="s">
        <v>17</v>
      </c>
      <c r="F7294" s="1" t="s">
        <v>73</v>
      </c>
      <c r="G7294" s="1" t="s">
        <v>523</v>
      </c>
      <c r="H7294" s="1" t="s">
        <v>55</v>
      </c>
      <c r="I7294" s="1" t="s">
        <v>21</v>
      </c>
      <c r="J7294" s="1" t="s">
        <v>265</v>
      </c>
      <c r="K7294">
        <v>649</v>
      </c>
      <c r="L7294">
        <v>2</v>
      </c>
      <c r="M7294">
        <v>0.5</v>
      </c>
      <c r="N7294">
        <v>-272.58</v>
      </c>
      <c r="O7294">
        <f>(Table1[[#This Row],[Sales]]-Table1[[#This Row],[Profit]])/Table1[[#This Row],[Quantity]]</f>
        <v>460.78999999999996</v>
      </c>
      <c r="P7294">
        <f>Table1[[#This Row],[Sales]]/Table1[[#This Row],[Quantity]]</f>
        <v>324.5</v>
      </c>
      <c r="Q7294" t="str">
        <f t="shared" si="226"/>
        <v>2023</v>
      </c>
      <c r="R7294" t="str">
        <f t="shared" si="227"/>
        <v>12</v>
      </c>
      <c r="S7294">
        <f>CEILING(Table1[[#This Row],[Month]]/3,1)</f>
        <v>4</v>
      </c>
      <c r="T7294" s="9">
        <f>(Table1[[#This Row],[Profit]]/Table1[[#This Row],[Sales]])</f>
        <v>-0.42</v>
      </c>
    </row>
    <row r="7295" spans="1:20" x14ac:dyDescent="0.25">
      <c r="A7295">
        <v>20220123</v>
      </c>
      <c r="B7295" s="1" t="s">
        <v>932</v>
      </c>
      <c r="C7295" s="1" t="s">
        <v>25</v>
      </c>
      <c r="D7295" s="1" t="s">
        <v>26</v>
      </c>
      <c r="E7295" s="1" t="s">
        <v>27</v>
      </c>
      <c r="F7295" s="1" t="s">
        <v>28</v>
      </c>
      <c r="G7295" s="1" t="s">
        <v>176</v>
      </c>
      <c r="H7295" s="1" t="s">
        <v>161</v>
      </c>
      <c r="I7295" s="1" t="s">
        <v>21</v>
      </c>
      <c r="J7295" s="1" t="s">
        <v>41</v>
      </c>
      <c r="K7295">
        <v>59.99</v>
      </c>
      <c r="L7295">
        <v>7</v>
      </c>
      <c r="M7295">
        <v>0</v>
      </c>
      <c r="N7295">
        <v>21.596399999999999</v>
      </c>
      <c r="O7295">
        <f>(Table1[[#This Row],[Sales]]-Table1[[#This Row],[Profit]])/Table1[[#This Row],[Quantity]]</f>
        <v>5.4848000000000008</v>
      </c>
      <c r="P7295">
        <f>Table1[[#This Row],[Sales]]/Table1[[#This Row],[Quantity]]</f>
        <v>8.57</v>
      </c>
      <c r="Q7295" t="str">
        <f t="shared" si="226"/>
        <v>2022</v>
      </c>
      <c r="R7295" t="str">
        <f t="shared" si="227"/>
        <v>01</v>
      </c>
      <c r="S7295">
        <f>CEILING(Table1[[#This Row],[Month]]/3,1)</f>
        <v>1</v>
      </c>
      <c r="T7295" s="9">
        <f>(Table1[[#This Row],[Profit]]/Table1[[#This Row],[Sales]])</f>
        <v>0.36</v>
      </c>
    </row>
    <row r="7296" spans="1:20" x14ac:dyDescent="0.25">
      <c r="A7296">
        <v>20210526</v>
      </c>
      <c r="B7296" s="1" t="s">
        <v>258</v>
      </c>
      <c r="C7296" s="1" t="s">
        <v>52</v>
      </c>
      <c r="D7296" s="1" t="s">
        <v>853</v>
      </c>
      <c r="E7296" s="1" t="s">
        <v>27</v>
      </c>
      <c r="F7296" s="1" t="s">
        <v>28</v>
      </c>
      <c r="G7296" s="1" t="s">
        <v>141</v>
      </c>
      <c r="H7296" s="1" t="s">
        <v>91</v>
      </c>
      <c r="I7296" s="1" t="s">
        <v>21</v>
      </c>
      <c r="J7296" s="1" t="s">
        <v>41</v>
      </c>
      <c r="K7296">
        <v>20.239999999999998</v>
      </c>
      <c r="L7296">
        <v>1</v>
      </c>
      <c r="M7296">
        <v>0</v>
      </c>
      <c r="N7296">
        <v>7.8936000000000002</v>
      </c>
      <c r="O7296">
        <f>(Table1[[#This Row],[Sales]]-Table1[[#This Row],[Profit]])/Table1[[#This Row],[Quantity]]</f>
        <v>12.346399999999999</v>
      </c>
      <c r="P7296">
        <f>Table1[[#This Row],[Sales]]/Table1[[#This Row],[Quantity]]</f>
        <v>20.239999999999998</v>
      </c>
      <c r="Q7296" t="str">
        <f t="shared" si="226"/>
        <v>2021</v>
      </c>
      <c r="R7296" t="str">
        <f t="shared" si="227"/>
        <v>05</v>
      </c>
      <c r="S7296">
        <f>CEILING(Table1[[#This Row],[Month]]/3,1)</f>
        <v>2</v>
      </c>
      <c r="T7296" s="9">
        <f>(Table1[[#This Row],[Profit]]/Table1[[#This Row],[Sales]])</f>
        <v>0.39</v>
      </c>
    </row>
    <row r="7297" spans="1:20" x14ac:dyDescent="0.25">
      <c r="A7297">
        <v>20200504</v>
      </c>
      <c r="B7297" s="1" t="s">
        <v>736</v>
      </c>
      <c r="C7297" s="1" t="s">
        <v>57</v>
      </c>
      <c r="D7297" s="1" t="s">
        <v>99</v>
      </c>
      <c r="E7297" s="1" t="s">
        <v>59</v>
      </c>
      <c r="F7297" s="1" t="s">
        <v>60</v>
      </c>
      <c r="G7297" s="1" t="s">
        <v>321</v>
      </c>
      <c r="H7297" s="1" t="s">
        <v>69</v>
      </c>
      <c r="I7297" s="1" t="s">
        <v>21</v>
      </c>
      <c r="J7297" s="1" t="s">
        <v>42</v>
      </c>
      <c r="K7297">
        <v>37.840000000000003</v>
      </c>
      <c r="L7297">
        <v>2</v>
      </c>
      <c r="M7297">
        <v>0.2</v>
      </c>
      <c r="N7297">
        <v>2.8380000000000001</v>
      </c>
      <c r="O7297">
        <f>(Table1[[#This Row],[Sales]]-Table1[[#This Row],[Profit]])/Table1[[#This Row],[Quantity]]</f>
        <v>17.501000000000001</v>
      </c>
      <c r="P7297">
        <f>Table1[[#This Row],[Sales]]/Table1[[#This Row],[Quantity]]</f>
        <v>18.920000000000002</v>
      </c>
      <c r="Q7297" t="str">
        <f t="shared" si="226"/>
        <v>2020</v>
      </c>
      <c r="R7297" t="str">
        <f t="shared" si="227"/>
        <v>05</v>
      </c>
      <c r="S7297">
        <f>CEILING(Table1[[#This Row],[Month]]/3,1)</f>
        <v>2</v>
      </c>
      <c r="T7297" s="9">
        <f>(Table1[[#This Row],[Profit]]/Table1[[#This Row],[Sales]])</f>
        <v>7.4999999999999997E-2</v>
      </c>
    </row>
    <row r="7298" spans="1:20" x14ac:dyDescent="0.25">
      <c r="A7298">
        <v>20200504</v>
      </c>
      <c r="B7298" s="1" t="s">
        <v>736</v>
      </c>
      <c r="C7298" s="1" t="s">
        <v>57</v>
      </c>
      <c r="D7298" s="1" t="s">
        <v>99</v>
      </c>
      <c r="E7298" s="1" t="s">
        <v>59</v>
      </c>
      <c r="F7298" s="1" t="s">
        <v>60</v>
      </c>
      <c r="G7298" s="1" t="s">
        <v>321</v>
      </c>
      <c r="H7298" s="1" t="s">
        <v>69</v>
      </c>
      <c r="I7298" s="1" t="s">
        <v>21</v>
      </c>
      <c r="J7298" s="1" t="s">
        <v>136</v>
      </c>
      <c r="K7298">
        <v>5.4720000000000004</v>
      </c>
      <c r="L7298">
        <v>6</v>
      </c>
      <c r="M7298">
        <v>0.2</v>
      </c>
      <c r="N7298">
        <v>1.8468</v>
      </c>
      <c r="O7298">
        <f>(Table1[[#This Row],[Sales]]-Table1[[#This Row],[Profit]])/Table1[[#This Row],[Quantity]]</f>
        <v>0.60420000000000007</v>
      </c>
      <c r="P7298">
        <f>Table1[[#This Row],[Sales]]/Table1[[#This Row],[Quantity]]</f>
        <v>0.91200000000000003</v>
      </c>
      <c r="Q7298" t="str">
        <f t="shared" si="226"/>
        <v>2020</v>
      </c>
      <c r="R7298" t="str">
        <f t="shared" si="227"/>
        <v>05</v>
      </c>
      <c r="S7298">
        <f>CEILING(Table1[[#This Row],[Month]]/3,1)</f>
        <v>2</v>
      </c>
      <c r="T7298" s="9">
        <f>(Table1[[#This Row],[Profit]]/Table1[[#This Row],[Sales]])</f>
        <v>0.33749999999999997</v>
      </c>
    </row>
    <row r="7299" spans="1:20" x14ac:dyDescent="0.25">
      <c r="A7299">
        <v>20210210</v>
      </c>
      <c r="B7299" s="1" t="s">
        <v>528</v>
      </c>
      <c r="C7299" s="1" t="s">
        <v>85</v>
      </c>
      <c r="D7299" s="1" t="s">
        <v>86</v>
      </c>
      <c r="E7299" s="1" t="s">
        <v>17</v>
      </c>
      <c r="F7299" s="1" t="s">
        <v>34</v>
      </c>
      <c r="G7299" s="1" t="s">
        <v>306</v>
      </c>
      <c r="H7299" s="1" t="s">
        <v>40</v>
      </c>
      <c r="I7299" s="1" t="s">
        <v>30</v>
      </c>
      <c r="J7299" s="1" t="s">
        <v>37</v>
      </c>
      <c r="K7299">
        <v>77.239999999999995</v>
      </c>
      <c r="L7299">
        <v>5</v>
      </c>
      <c r="M7299">
        <v>0.2</v>
      </c>
      <c r="N7299">
        <v>7.7240000000000002</v>
      </c>
      <c r="O7299">
        <f>(Table1[[#This Row],[Sales]]-Table1[[#This Row],[Profit]])/Table1[[#This Row],[Quantity]]</f>
        <v>13.903199999999998</v>
      </c>
      <c r="P7299">
        <f>Table1[[#This Row],[Sales]]/Table1[[#This Row],[Quantity]]</f>
        <v>15.447999999999999</v>
      </c>
      <c r="Q7299" t="str">
        <f t="shared" ref="Q7299:Q7362" si="228">LEFT(A7299,4)</f>
        <v>2021</v>
      </c>
      <c r="R7299" t="str">
        <f t="shared" ref="R7299:R7362" si="229">MID(A7299,5,2)</f>
        <v>02</v>
      </c>
      <c r="S7299">
        <f>CEILING(Table1[[#This Row],[Month]]/3,1)</f>
        <v>1</v>
      </c>
      <c r="T7299" s="9">
        <f>(Table1[[#This Row],[Profit]]/Table1[[#This Row],[Sales]])</f>
        <v>0.1</v>
      </c>
    </row>
    <row r="7300" spans="1:20" x14ac:dyDescent="0.25">
      <c r="A7300">
        <v>20201118</v>
      </c>
      <c r="B7300" s="1" t="s">
        <v>610</v>
      </c>
      <c r="C7300" s="1" t="s">
        <v>108</v>
      </c>
      <c r="D7300" s="1" t="s">
        <v>409</v>
      </c>
      <c r="E7300" s="1" t="s">
        <v>59</v>
      </c>
      <c r="F7300" s="1" t="s">
        <v>110</v>
      </c>
      <c r="G7300" s="1" t="s">
        <v>333</v>
      </c>
      <c r="H7300" s="1" t="s">
        <v>75</v>
      </c>
      <c r="I7300" s="1" t="s">
        <v>21</v>
      </c>
      <c r="J7300" s="1" t="s">
        <v>36</v>
      </c>
      <c r="K7300">
        <v>292.10000000000002</v>
      </c>
      <c r="L7300">
        <v>4</v>
      </c>
      <c r="M7300">
        <v>0.5</v>
      </c>
      <c r="N7300">
        <v>-175.26</v>
      </c>
      <c r="O7300">
        <f>(Table1[[#This Row],[Sales]]-Table1[[#This Row],[Profit]])/Table1[[#This Row],[Quantity]]</f>
        <v>116.84</v>
      </c>
      <c r="P7300">
        <f>Table1[[#This Row],[Sales]]/Table1[[#This Row],[Quantity]]</f>
        <v>73.025000000000006</v>
      </c>
      <c r="Q7300" t="str">
        <f t="shared" si="228"/>
        <v>2020</v>
      </c>
      <c r="R7300" t="str">
        <f t="shared" si="229"/>
        <v>11</v>
      </c>
      <c r="S7300">
        <f>CEILING(Table1[[#This Row],[Month]]/3,1)</f>
        <v>4</v>
      </c>
      <c r="T7300" s="9">
        <f>(Table1[[#This Row],[Profit]]/Table1[[#This Row],[Sales]])</f>
        <v>-0.59999999999999987</v>
      </c>
    </row>
    <row r="7301" spans="1:20" x14ac:dyDescent="0.25">
      <c r="A7301">
        <v>20201118</v>
      </c>
      <c r="B7301" s="1" t="s">
        <v>610</v>
      </c>
      <c r="C7301" s="1" t="s">
        <v>108</v>
      </c>
      <c r="D7301" s="1" t="s">
        <v>409</v>
      </c>
      <c r="E7301" s="1" t="s">
        <v>59</v>
      </c>
      <c r="F7301" s="1" t="s">
        <v>110</v>
      </c>
      <c r="G7301" s="1" t="s">
        <v>333</v>
      </c>
      <c r="H7301" s="1" t="s">
        <v>75</v>
      </c>
      <c r="I7301" s="1" t="s">
        <v>21</v>
      </c>
      <c r="J7301" s="1" t="s">
        <v>41</v>
      </c>
      <c r="K7301">
        <v>8.5440000000000005</v>
      </c>
      <c r="L7301">
        <v>2</v>
      </c>
      <c r="M7301">
        <v>0.6</v>
      </c>
      <c r="N7301">
        <v>-7.476</v>
      </c>
      <c r="O7301">
        <f>(Table1[[#This Row],[Sales]]-Table1[[#This Row],[Profit]])/Table1[[#This Row],[Quantity]]</f>
        <v>8.01</v>
      </c>
      <c r="P7301">
        <f>Table1[[#This Row],[Sales]]/Table1[[#This Row],[Quantity]]</f>
        <v>4.2720000000000002</v>
      </c>
      <c r="Q7301" t="str">
        <f t="shared" si="228"/>
        <v>2020</v>
      </c>
      <c r="R7301" t="str">
        <f t="shared" si="229"/>
        <v>11</v>
      </c>
      <c r="S7301">
        <f>CEILING(Table1[[#This Row],[Month]]/3,1)</f>
        <v>4</v>
      </c>
      <c r="T7301" s="9">
        <f>(Table1[[#This Row],[Profit]]/Table1[[#This Row],[Sales]])</f>
        <v>-0.875</v>
      </c>
    </row>
    <row r="7302" spans="1:20" x14ac:dyDescent="0.25">
      <c r="A7302">
        <v>20201118</v>
      </c>
      <c r="B7302" s="1" t="s">
        <v>610</v>
      </c>
      <c r="C7302" s="1" t="s">
        <v>108</v>
      </c>
      <c r="D7302" s="1" t="s">
        <v>409</v>
      </c>
      <c r="E7302" s="1" t="s">
        <v>59</v>
      </c>
      <c r="F7302" s="1" t="s">
        <v>110</v>
      </c>
      <c r="G7302" s="1" t="s">
        <v>333</v>
      </c>
      <c r="H7302" s="1" t="s">
        <v>75</v>
      </c>
      <c r="I7302" s="1" t="s">
        <v>21</v>
      </c>
      <c r="J7302" s="1" t="s">
        <v>22</v>
      </c>
      <c r="K7302">
        <v>424.11599999999999</v>
      </c>
      <c r="L7302">
        <v>6</v>
      </c>
      <c r="M7302">
        <v>0.3</v>
      </c>
      <c r="N7302">
        <v>-30.294</v>
      </c>
      <c r="O7302">
        <f>(Table1[[#This Row],[Sales]]-Table1[[#This Row],[Profit]])/Table1[[#This Row],[Quantity]]</f>
        <v>75.734999999999999</v>
      </c>
      <c r="P7302">
        <f>Table1[[#This Row],[Sales]]/Table1[[#This Row],[Quantity]]</f>
        <v>70.685999999999993</v>
      </c>
      <c r="Q7302" t="str">
        <f t="shared" si="228"/>
        <v>2020</v>
      </c>
      <c r="R7302" t="str">
        <f t="shared" si="229"/>
        <v>11</v>
      </c>
      <c r="S7302">
        <f>CEILING(Table1[[#This Row],[Month]]/3,1)</f>
        <v>4</v>
      </c>
      <c r="T7302" s="9">
        <f>(Table1[[#This Row],[Profit]]/Table1[[#This Row],[Sales]])</f>
        <v>-7.1428571428571438E-2</v>
      </c>
    </row>
    <row r="7303" spans="1:20" x14ac:dyDescent="0.25">
      <c r="A7303">
        <v>20201118</v>
      </c>
      <c r="B7303" s="1" t="s">
        <v>610</v>
      </c>
      <c r="C7303" s="1" t="s">
        <v>108</v>
      </c>
      <c r="D7303" s="1" t="s">
        <v>409</v>
      </c>
      <c r="E7303" s="1" t="s">
        <v>59</v>
      </c>
      <c r="F7303" s="1" t="s">
        <v>110</v>
      </c>
      <c r="G7303" s="1" t="s">
        <v>333</v>
      </c>
      <c r="H7303" s="1" t="s">
        <v>75</v>
      </c>
      <c r="I7303" s="1" t="s">
        <v>21</v>
      </c>
      <c r="J7303" s="1" t="s">
        <v>36</v>
      </c>
      <c r="K7303">
        <v>2.8919999999999999</v>
      </c>
      <c r="L7303">
        <v>3</v>
      </c>
      <c r="M7303">
        <v>0.8</v>
      </c>
      <c r="N7303">
        <v>-4.9164000000000003</v>
      </c>
      <c r="O7303">
        <f>(Table1[[#This Row],[Sales]]-Table1[[#This Row],[Profit]])/Table1[[#This Row],[Quantity]]</f>
        <v>2.6028000000000002</v>
      </c>
      <c r="P7303">
        <f>Table1[[#This Row],[Sales]]/Table1[[#This Row],[Quantity]]</f>
        <v>0.96399999999999997</v>
      </c>
      <c r="Q7303" t="str">
        <f t="shared" si="228"/>
        <v>2020</v>
      </c>
      <c r="R7303" t="str">
        <f t="shared" si="229"/>
        <v>11</v>
      </c>
      <c r="S7303">
        <f>CEILING(Table1[[#This Row],[Month]]/3,1)</f>
        <v>4</v>
      </c>
      <c r="T7303" s="9">
        <f>(Table1[[#This Row],[Profit]]/Table1[[#This Row],[Sales]])</f>
        <v>-1.7000000000000002</v>
      </c>
    </row>
    <row r="7304" spans="1:20" x14ac:dyDescent="0.25">
      <c r="A7304">
        <v>20201118</v>
      </c>
      <c r="B7304" s="1" t="s">
        <v>610</v>
      </c>
      <c r="C7304" s="1" t="s">
        <v>108</v>
      </c>
      <c r="D7304" s="1" t="s">
        <v>409</v>
      </c>
      <c r="E7304" s="1" t="s">
        <v>59</v>
      </c>
      <c r="F7304" s="1" t="s">
        <v>110</v>
      </c>
      <c r="G7304" s="1" t="s">
        <v>333</v>
      </c>
      <c r="H7304" s="1" t="s">
        <v>75</v>
      </c>
      <c r="I7304" s="1" t="s">
        <v>21</v>
      </c>
      <c r="J7304" s="1" t="s">
        <v>37</v>
      </c>
      <c r="K7304">
        <v>381.72</v>
      </c>
      <c r="L7304">
        <v>5</v>
      </c>
      <c r="M7304">
        <v>0.2</v>
      </c>
      <c r="N7304">
        <v>-66.801000000000002</v>
      </c>
      <c r="O7304">
        <f>(Table1[[#This Row],[Sales]]-Table1[[#This Row],[Profit]])/Table1[[#This Row],[Quantity]]</f>
        <v>89.7042</v>
      </c>
      <c r="P7304">
        <f>Table1[[#This Row],[Sales]]/Table1[[#This Row],[Quantity]]</f>
        <v>76.344000000000008</v>
      </c>
      <c r="Q7304" t="str">
        <f t="shared" si="228"/>
        <v>2020</v>
      </c>
      <c r="R7304" t="str">
        <f t="shared" si="229"/>
        <v>11</v>
      </c>
      <c r="S7304">
        <f>CEILING(Table1[[#This Row],[Month]]/3,1)</f>
        <v>4</v>
      </c>
      <c r="T7304" s="9">
        <f>(Table1[[#This Row],[Profit]]/Table1[[#This Row],[Sales]])</f>
        <v>-0.17499999999999999</v>
      </c>
    </row>
    <row r="7305" spans="1:20" x14ac:dyDescent="0.25">
      <c r="A7305">
        <v>20230905</v>
      </c>
      <c r="B7305" s="1" t="s">
        <v>1212</v>
      </c>
      <c r="C7305" s="1" t="s">
        <v>32</v>
      </c>
      <c r="D7305" s="1" t="s">
        <v>401</v>
      </c>
      <c r="E7305" s="1" t="s">
        <v>17</v>
      </c>
      <c r="F7305" s="1" t="s">
        <v>34</v>
      </c>
      <c r="G7305" s="1" t="s">
        <v>204</v>
      </c>
      <c r="H7305" s="1" t="s">
        <v>40</v>
      </c>
      <c r="I7305" s="1" t="s">
        <v>21</v>
      </c>
      <c r="J7305" s="1" t="s">
        <v>23</v>
      </c>
      <c r="K7305">
        <v>97.183999999999997</v>
      </c>
      <c r="L7305">
        <v>2</v>
      </c>
      <c r="M7305">
        <v>0.2</v>
      </c>
      <c r="N7305">
        <v>6.0739999999999998</v>
      </c>
      <c r="O7305">
        <f>(Table1[[#This Row],[Sales]]-Table1[[#This Row],[Profit]])/Table1[[#This Row],[Quantity]]</f>
        <v>45.555</v>
      </c>
      <c r="P7305">
        <f>Table1[[#This Row],[Sales]]/Table1[[#This Row],[Quantity]]</f>
        <v>48.591999999999999</v>
      </c>
      <c r="Q7305" t="str">
        <f t="shared" si="228"/>
        <v>2023</v>
      </c>
      <c r="R7305" t="str">
        <f t="shared" si="229"/>
        <v>09</v>
      </c>
      <c r="S7305">
        <f>CEILING(Table1[[#This Row],[Month]]/3,1)</f>
        <v>3</v>
      </c>
      <c r="T7305" s="9">
        <f>(Table1[[#This Row],[Profit]]/Table1[[#This Row],[Sales]])</f>
        <v>6.25E-2</v>
      </c>
    </row>
    <row r="7306" spans="1:20" x14ac:dyDescent="0.25">
      <c r="A7306">
        <v>20230905</v>
      </c>
      <c r="B7306" s="1" t="s">
        <v>1212</v>
      </c>
      <c r="C7306" s="1" t="s">
        <v>32</v>
      </c>
      <c r="D7306" s="1" t="s">
        <v>401</v>
      </c>
      <c r="E7306" s="1" t="s">
        <v>17</v>
      </c>
      <c r="F7306" s="1" t="s">
        <v>34</v>
      </c>
      <c r="G7306" s="1" t="s">
        <v>204</v>
      </c>
      <c r="H7306" s="1" t="s">
        <v>40</v>
      </c>
      <c r="I7306" s="1" t="s">
        <v>21</v>
      </c>
      <c r="J7306" s="1" t="s">
        <v>50</v>
      </c>
      <c r="K7306">
        <v>10.368</v>
      </c>
      <c r="L7306">
        <v>2</v>
      </c>
      <c r="M7306">
        <v>0.2</v>
      </c>
      <c r="N7306">
        <v>3.6288</v>
      </c>
      <c r="O7306">
        <f>(Table1[[#This Row],[Sales]]-Table1[[#This Row],[Profit]])/Table1[[#This Row],[Quantity]]</f>
        <v>3.3696000000000002</v>
      </c>
      <c r="P7306">
        <f>Table1[[#This Row],[Sales]]/Table1[[#This Row],[Quantity]]</f>
        <v>5.1840000000000002</v>
      </c>
      <c r="Q7306" t="str">
        <f t="shared" si="228"/>
        <v>2023</v>
      </c>
      <c r="R7306" t="str">
        <f t="shared" si="229"/>
        <v>09</v>
      </c>
      <c r="S7306">
        <f>CEILING(Table1[[#This Row],[Month]]/3,1)</f>
        <v>3</v>
      </c>
      <c r="T7306" s="9">
        <f>(Table1[[#This Row],[Profit]]/Table1[[#This Row],[Sales]])</f>
        <v>0.35</v>
      </c>
    </row>
    <row r="7307" spans="1:20" x14ac:dyDescent="0.25">
      <c r="A7307">
        <v>20200329</v>
      </c>
      <c r="B7307" s="1" t="s">
        <v>485</v>
      </c>
      <c r="C7307" s="1" t="s">
        <v>57</v>
      </c>
      <c r="D7307" s="1" t="s">
        <v>882</v>
      </c>
      <c r="E7307" s="1" t="s">
        <v>59</v>
      </c>
      <c r="F7307" s="1" t="s">
        <v>60</v>
      </c>
      <c r="G7307" s="1" t="s">
        <v>486</v>
      </c>
      <c r="H7307" s="1" t="s">
        <v>40</v>
      </c>
      <c r="I7307" s="1" t="s">
        <v>21</v>
      </c>
      <c r="J7307" s="1" t="s">
        <v>36</v>
      </c>
      <c r="K7307">
        <v>890.84100000000001</v>
      </c>
      <c r="L7307">
        <v>3</v>
      </c>
      <c r="M7307">
        <v>0.3</v>
      </c>
      <c r="N7307">
        <v>-152.71559999999999</v>
      </c>
      <c r="O7307">
        <f>(Table1[[#This Row],[Sales]]-Table1[[#This Row],[Profit]])/Table1[[#This Row],[Quantity]]</f>
        <v>347.85219999999998</v>
      </c>
      <c r="P7307">
        <f>Table1[[#This Row],[Sales]]/Table1[[#This Row],[Quantity]]</f>
        <v>296.947</v>
      </c>
      <c r="Q7307" t="str">
        <f t="shared" si="228"/>
        <v>2020</v>
      </c>
      <c r="R7307" t="str">
        <f t="shared" si="229"/>
        <v>03</v>
      </c>
      <c r="S7307">
        <f>CEILING(Table1[[#This Row],[Month]]/3,1)</f>
        <v>1</v>
      </c>
      <c r="T7307" s="9">
        <f>(Table1[[#This Row],[Profit]]/Table1[[#This Row],[Sales]])</f>
        <v>-0.17142857142857143</v>
      </c>
    </row>
    <row r="7308" spans="1:20" x14ac:dyDescent="0.25">
      <c r="A7308">
        <v>20221106</v>
      </c>
      <c r="B7308" s="1" t="s">
        <v>322</v>
      </c>
      <c r="C7308" s="1" t="s">
        <v>25</v>
      </c>
      <c r="D7308" s="1" t="s">
        <v>247</v>
      </c>
      <c r="E7308" s="1" t="s">
        <v>27</v>
      </c>
      <c r="F7308" s="1" t="s">
        <v>28</v>
      </c>
      <c r="G7308" s="1" t="s">
        <v>323</v>
      </c>
      <c r="H7308" s="1" t="s">
        <v>62</v>
      </c>
      <c r="I7308" s="1" t="s">
        <v>21</v>
      </c>
      <c r="J7308" s="1" t="s">
        <v>94</v>
      </c>
      <c r="K7308">
        <v>72</v>
      </c>
      <c r="L7308">
        <v>4</v>
      </c>
      <c r="M7308">
        <v>0</v>
      </c>
      <c r="N7308">
        <v>12.96</v>
      </c>
      <c r="O7308">
        <f>(Table1[[#This Row],[Sales]]-Table1[[#This Row],[Profit]])/Table1[[#This Row],[Quantity]]</f>
        <v>14.76</v>
      </c>
      <c r="P7308">
        <f>Table1[[#This Row],[Sales]]/Table1[[#This Row],[Quantity]]</f>
        <v>18</v>
      </c>
      <c r="Q7308" t="str">
        <f t="shared" si="228"/>
        <v>2022</v>
      </c>
      <c r="R7308" t="str">
        <f t="shared" si="229"/>
        <v>11</v>
      </c>
      <c r="S7308">
        <f>CEILING(Table1[[#This Row],[Month]]/3,1)</f>
        <v>4</v>
      </c>
      <c r="T7308" s="9">
        <f>(Table1[[#This Row],[Profit]]/Table1[[#This Row],[Sales]])</f>
        <v>0.18000000000000002</v>
      </c>
    </row>
    <row r="7309" spans="1:20" x14ac:dyDescent="0.25">
      <c r="A7309">
        <v>20221106</v>
      </c>
      <c r="B7309" s="1" t="s">
        <v>322</v>
      </c>
      <c r="C7309" s="1" t="s">
        <v>25</v>
      </c>
      <c r="D7309" s="1" t="s">
        <v>247</v>
      </c>
      <c r="E7309" s="1" t="s">
        <v>27</v>
      </c>
      <c r="F7309" s="1" t="s">
        <v>28</v>
      </c>
      <c r="G7309" s="1" t="s">
        <v>323</v>
      </c>
      <c r="H7309" s="1" t="s">
        <v>62</v>
      </c>
      <c r="I7309" s="1" t="s">
        <v>21</v>
      </c>
      <c r="J7309" s="1" t="s">
        <v>23</v>
      </c>
      <c r="K7309">
        <v>113.88800000000001</v>
      </c>
      <c r="L7309">
        <v>2</v>
      </c>
      <c r="M7309">
        <v>0.2</v>
      </c>
      <c r="N7309">
        <v>9.9651999999999994</v>
      </c>
      <c r="O7309">
        <f>(Table1[[#This Row],[Sales]]-Table1[[#This Row],[Profit]])/Table1[[#This Row],[Quantity]]</f>
        <v>51.961400000000005</v>
      </c>
      <c r="P7309">
        <f>Table1[[#This Row],[Sales]]/Table1[[#This Row],[Quantity]]</f>
        <v>56.944000000000003</v>
      </c>
      <c r="Q7309" t="str">
        <f t="shared" si="228"/>
        <v>2022</v>
      </c>
      <c r="R7309" t="str">
        <f t="shared" si="229"/>
        <v>11</v>
      </c>
      <c r="S7309">
        <f>CEILING(Table1[[#This Row],[Month]]/3,1)</f>
        <v>4</v>
      </c>
      <c r="T7309" s="9">
        <f>(Table1[[#This Row],[Profit]]/Table1[[#This Row],[Sales]])</f>
        <v>8.7499999999999994E-2</v>
      </c>
    </row>
    <row r="7310" spans="1:20" x14ac:dyDescent="0.25">
      <c r="A7310">
        <v>20221106</v>
      </c>
      <c r="B7310" s="1" t="s">
        <v>322</v>
      </c>
      <c r="C7310" s="1" t="s">
        <v>25</v>
      </c>
      <c r="D7310" s="1" t="s">
        <v>247</v>
      </c>
      <c r="E7310" s="1" t="s">
        <v>27</v>
      </c>
      <c r="F7310" s="1" t="s">
        <v>28</v>
      </c>
      <c r="G7310" s="1" t="s">
        <v>323</v>
      </c>
      <c r="H7310" s="1" t="s">
        <v>62</v>
      </c>
      <c r="I7310" s="1" t="s">
        <v>21</v>
      </c>
      <c r="J7310" s="1" t="s">
        <v>97</v>
      </c>
      <c r="K7310">
        <v>158.13</v>
      </c>
      <c r="L7310">
        <v>3</v>
      </c>
      <c r="M7310">
        <v>0</v>
      </c>
      <c r="N7310">
        <v>77.483699999999999</v>
      </c>
      <c r="O7310">
        <f>(Table1[[#This Row],[Sales]]-Table1[[#This Row],[Profit]])/Table1[[#This Row],[Quantity]]</f>
        <v>26.882099999999998</v>
      </c>
      <c r="P7310">
        <f>Table1[[#This Row],[Sales]]/Table1[[#This Row],[Quantity]]</f>
        <v>52.71</v>
      </c>
      <c r="Q7310" t="str">
        <f t="shared" si="228"/>
        <v>2022</v>
      </c>
      <c r="R7310" t="str">
        <f t="shared" si="229"/>
        <v>11</v>
      </c>
      <c r="S7310">
        <f>CEILING(Table1[[#This Row],[Month]]/3,1)</f>
        <v>4</v>
      </c>
      <c r="T7310" s="9">
        <f>(Table1[[#This Row],[Profit]]/Table1[[#This Row],[Sales]])</f>
        <v>0.49</v>
      </c>
    </row>
    <row r="7311" spans="1:20" x14ac:dyDescent="0.25">
      <c r="A7311">
        <v>20230611</v>
      </c>
      <c r="B7311" s="1" t="s">
        <v>394</v>
      </c>
      <c r="C7311" s="1" t="s">
        <v>133</v>
      </c>
      <c r="D7311" s="1" t="s">
        <v>134</v>
      </c>
      <c r="E7311" s="1" t="s">
        <v>17</v>
      </c>
      <c r="F7311" s="1" t="s">
        <v>18</v>
      </c>
      <c r="G7311" s="1" t="s">
        <v>327</v>
      </c>
      <c r="H7311" s="1" t="s">
        <v>40</v>
      </c>
      <c r="I7311" s="1" t="s">
        <v>30</v>
      </c>
      <c r="J7311" s="1" t="s">
        <v>136</v>
      </c>
      <c r="K7311">
        <v>14.13</v>
      </c>
      <c r="L7311">
        <v>3</v>
      </c>
      <c r="M7311">
        <v>0</v>
      </c>
      <c r="N7311">
        <v>0.70650000000000002</v>
      </c>
      <c r="O7311">
        <f>(Table1[[#This Row],[Sales]]-Table1[[#This Row],[Profit]])/Table1[[#This Row],[Quantity]]</f>
        <v>4.4744999999999999</v>
      </c>
      <c r="P7311">
        <f>Table1[[#This Row],[Sales]]/Table1[[#This Row],[Quantity]]</f>
        <v>4.71</v>
      </c>
      <c r="Q7311" t="str">
        <f t="shared" si="228"/>
        <v>2023</v>
      </c>
      <c r="R7311" t="str">
        <f t="shared" si="229"/>
        <v>06</v>
      </c>
      <c r="S7311">
        <f>CEILING(Table1[[#This Row],[Month]]/3,1)</f>
        <v>2</v>
      </c>
      <c r="T7311" s="9">
        <f>(Table1[[#This Row],[Profit]]/Table1[[#This Row],[Sales]])</f>
        <v>4.9999999999999996E-2</v>
      </c>
    </row>
    <row r="7312" spans="1:20" x14ac:dyDescent="0.25">
      <c r="A7312">
        <v>20210810</v>
      </c>
      <c r="B7312" s="1" t="s">
        <v>502</v>
      </c>
      <c r="C7312" s="1" t="s">
        <v>120</v>
      </c>
      <c r="D7312" s="1" t="s">
        <v>310</v>
      </c>
      <c r="E7312" s="1" t="s">
        <v>27</v>
      </c>
      <c r="F7312" s="1" t="s">
        <v>82</v>
      </c>
      <c r="G7312" s="1" t="s">
        <v>323</v>
      </c>
      <c r="H7312" s="1" t="s">
        <v>62</v>
      </c>
      <c r="I7312" s="1" t="s">
        <v>21</v>
      </c>
      <c r="J7312" s="1" t="s">
        <v>36</v>
      </c>
      <c r="K7312">
        <v>64.75</v>
      </c>
      <c r="L7312">
        <v>5</v>
      </c>
      <c r="M7312">
        <v>0</v>
      </c>
      <c r="N7312">
        <v>29.137499999999999</v>
      </c>
      <c r="O7312">
        <f>(Table1[[#This Row],[Sales]]-Table1[[#This Row],[Profit]])/Table1[[#This Row],[Quantity]]</f>
        <v>7.1224999999999996</v>
      </c>
      <c r="P7312">
        <f>Table1[[#This Row],[Sales]]/Table1[[#This Row],[Quantity]]</f>
        <v>12.95</v>
      </c>
      <c r="Q7312" t="str">
        <f t="shared" si="228"/>
        <v>2021</v>
      </c>
      <c r="R7312" t="str">
        <f t="shared" si="229"/>
        <v>08</v>
      </c>
      <c r="S7312">
        <f>CEILING(Table1[[#This Row],[Month]]/3,1)</f>
        <v>3</v>
      </c>
      <c r="T7312" s="9">
        <f>(Table1[[#This Row],[Profit]]/Table1[[#This Row],[Sales]])</f>
        <v>0.45</v>
      </c>
    </row>
    <row r="7313" spans="1:20" x14ac:dyDescent="0.25">
      <c r="A7313">
        <v>20211009</v>
      </c>
      <c r="B7313" s="1" t="s">
        <v>1020</v>
      </c>
      <c r="C7313" s="1" t="s">
        <v>32</v>
      </c>
      <c r="D7313" s="1" t="s">
        <v>420</v>
      </c>
      <c r="E7313" s="1" t="s">
        <v>17</v>
      </c>
      <c r="F7313" s="1" t="s">
        <v>34</v>
      </c>
      <c r="G7313" s="1" t="s">
        <v>100</v>
      </c>
      <c r="H7313" s="1" t="s">
        <v>101</v>
      </c>
      <c r="I7313" s="1" t="s">
        <v>21</v>
      </c>
      <c r="J7313" s="1" t="s">
        <v>36</v>
      </c>
      <c r="K7313">
        <v>1.8720000000000001</v>
      </c>
      <c r="L7313">
        <v>2</v>
      </c>
      <c r="M7313">
        <v>0.7</v>
      </c>
      <c r="N7313">
        <v>-1.3104</v>
      </c>
      <c r="O7313">
        <f>(Table1[[#This Row],[Sales]]-Table1[[#This Row],[Profit]])/Table1[[#This Row],[Quantity]]</f>
        <v>1.5912000000000002</v>
      </c>
      <c r="P7313">
        <f>Table1[[#This Row],[Sales]]/Table1[[#This Row],[Quantity]]</f>
        <v>0.93600000000000005</v>
      </c>
      <c r="Q7313" t="str">
        <f t="shared" si="228"/>
        <v>2021</v>
      </c>
      <c r="R7313" t="str">
        <f t="shared" si="229"/>
        <v>10</v>
      </c>
      <c r="S7313">
        <f>CEILING(Table1[[#This Row],[Month]]/3,1)</f>
        <v>4</v>
      </c>
      <c r="T7313" s="9">
        <f>(Table1[[#This Row],[Profit]]/Table1[[#This Row],[Sales]])</f>
        <v>-0.7</v>
      </c>
    </row>
    <row r="7314" spans="1:20" x14ac:dyDescent="0.25">
      <c r="A7314">
        <v>20211009</v>
      </c>
      <c r="B7314" s="1" t="s">
        <v>1020</v>
      </c>
      <c r="C7314" s="1" t="s">
        <v>32</v>
      </c>
      <c r="D7314" s="1" t="s">
        <v>420</v>
      </c>
      <c r="E7314" s="1" t="s">
        <v>17</v>
      </c>
      <c r="F7314" s="1" t="s">
        <v>34</v>
      </c>
      <c r="G7314" s="1" t="s">
        <v>100</v>
      </c>
      <c r="H7314" s="1" t="s">
        <v>101</v>
      </c>
      <c r="I7314" s="1" t="s">
        <v>21</v>
      </c>
      <c r="J7314" s="1" t="s">
        <v>36</v>
      </c>
      <c r="K7314">
        <v>11.214</v>
      </c>
      <c r="L7314">
        <v>2</v>
      </c>
      <c r="M7314">
        <v>0.7</v>
      </c>
      <c r="N7314">
        <v>-8.5974000000000004</v>
      </c>
      <c r="O7314">
        <f>(Table1[[#This Row],[Sales]]-Table1[[#This Row],[Profit]])/Table1[[#This Row],[Quantity]]</f>
        <v>9.9056999999999995</v>
      </c>
      <c r="P7314">
        <f>Table1[[#This Row],[Sales]]/Table1[[#This Row],[Quantity]]</f>
        <v>5.6070000000000002</v>
      </c>
      <c r="Q7314" t="str">
        <f t="shared" si="228"/>
        <v>2021</v>
      </c>
      <c r="R7314" t="str">
        <f t="shared" si="229"/>
        <v>10</v>
      </c>
      <c r="S7314">
        <f>CEILING(Table1[[#This Row],[Month]]/3,1)</f>
        <v>4</v>
      </c>
      <c r="T7314" s="9">
        <f>(Table1[[#This Row],[Profit]]/Table1[[#This Row],[Sales]])</f>
        <v>-0.76666666666666672</v>
      </c>
    </row>
    <row r="7315" spans="1:20" x14ac:dyDescent="0.25">
      <c r="A7315">
        <v>20211009</v>
      </c>
      <c r="B7315" s="1" t="s">
        <v>1020</v>
      </c>
      <c r="C7315" s="1" t="s">
        <v>32</v>
      </c>
      <c r="D7315" s="1" t="s">
        <v>420</v>
      </c>
      <c r="E7315" s="1" t="s">
        <v>17</v>
      </c>
      <c r="F7315" s="1" t="s">
        <v>34</v>
      </c>
      <c r="G7315" s="1" t="s">
        <v>100</v>
      </c>
      <c r="H7315" s="1" t="s">
        <v>101</v>
      </c>
      <c r="I7315" s="1" t="s">
        <v>21</v>
      </c>
      <c r="J7315" s="1" t="s">
        <v>42</v>
      </c>
      <c r="K7315">
        <v>37.375999999999998</v>
      </c>
      <c r="L7315">
        <v>8</v>
      </c>
      <c r="M7315">
        <v>0.2</v>
      </c>
      <c r="N7315">
        <v>7.4752000000000001</v>
      </c>
      <c r="O7315">
        <f>(Table1[[#This Row],[Sales]]-Table1[[#This Row],[Profit]])/Table1[[#This Row],[Quantity]]</f>
        <v>3.7375999999999996</v>
      </c>
      <c r="P7315">
        <f>Table1[[#This Row],[Sales]]/Table1[[#This Row],[Quantity]]</f>
        <v>4.6719999999999997</v>
      </c>
      <c r="Q7315" t="str">
        <f t="shared" si="228"/>
        <v>2021</v>
      </c>
      <c r="R7315" t="str">
        <f t="shared" si="229"/>
        <v>10</v>
      </c>
      <c r="S7315">
        <f>CEILING(Table1[[#This Row],[Month]]/3,1)</f>
        <v>4</v>
      </c>
      <c r="T7315" s="9">
        <f>(Table1[[#This Row],[Profit]]/Table1[[#This Row],[Sales]])</f>
        <v>0.2</v>
      </c>
    </row>
    <row r="7316" spans="1:20" x14ac:dyDescent="0.25">
      <c r="A7316">
        <v>20220529</v>
      </c>
      <c r="B7316" s="1" t="s">
        <v>448</v>
      </c>
      <c r="C7316" s="1" t="s">
        <v>108</v>
      </c>
      <c r="D7316" s="1" t="s">
        <v>271</v>
      </c>
      <c r="E7316" s="1" t="s">
        <v>59</v>
      </c>
      <c r="F7316" s="1" t="s">
        <v>110</v>
      </c>
      <c r="G7316" s="1" t="s">
        <v>171</v>
      </c>
      <c r="H7316" s="1" t="s">
        <v>40</v>
      </c>
      <c r="I7316" s="1" t="s">
        <v>63</v>
      </c>
      <c r="J7316" s="1" t="s">
        <v>43</v>
      </c>
      <c r="K7316">
        <v>286.39999999999998</v>
      </c>
      <c r="L7316">
        <v>1</v>
      </c>
      <c r="M7316">
        <v>0.2</v>
      </c>
      <c r="N7316">
        <v>25.06</v>
      </c>
      <c r="O7316">
        <f>(Table1[[#This Row],[Sales]]-Table1[[#This Row],[Profit]])/Table1[[#This Row],[Quantity]]</f>
        <v>261.33999999999997</v>
      </c>
      <c r="P7316">
        <f>Table1[[#This Row],[Sales]]/Table1[[#This Row],[Quantity]]</f>
        <v>286.39999999999998</v>
      </c>
      <c r="Q7316" t="str">
        <f t="shared" si="228"/>
        <v>2022</v>
      </c>
      <c r="R7316" t="str">
        <f t="shared" si="229"/>
        <v>05</v>
      </c>
      <c r="S7316">
        <f>CEILING(Table1[[#This Row],[Month]]/3,1)</f>
        <v>2</v>
      </c>
      <c r="T7316" s="9">
        <f>(Table1[[#This Row],[Profit]]/Table1[[#This Row],[Sales]])</f>
        <v>8.7500000000000008E-2</v>
      </c>
    </row>
    <row r="7317" spans="1:20" x14ac:dyDescent="0.25">
      <c r="A7317">
        <v>20230512</v>
      </c>
      <c r="B7317" s="1" t="s">
        <v>520</v>
      </c>
      <c r="C7317" s="1" t="s">
        <v>133</v>
      </c>
      <c r="D7317" s="1" t="s">
        <v>134</v>
      </c>
      <c r="E7317" s="1" t="s">
        <v>17</v>
      </c>
      <c r="F7317" s="1" t="s">
        <v>18</v>
      </c>
      <c r="G7317" s="1" t="s">
        <v>262</v>
      </c>
      <c r="H7317" s="1" t="s">
        <v>69</v>
      </c>
      <c r="I7317" s="1" t="s">
        <v>21</v>
      </c>
      <c r="J7317" s="1" t="s">
        <v>42</v>
      </c>
      <c r="K7317">
        <v>43.92</v>
      </c>
      <c r="L7317">
        <v>3</v>
      </c>
      <c r="M7317">
        <v>0</v>
      </c>
      <c r="N7317">
        <v>12.736800000000001</v>
      </c>
      <c r="O7317">
        <f>(Table1[[#This Row],[Sales]]-Table1[[#This Row],[Profit]])/Table1[[#This Row],[Quantity]]</f>
        <v>10.394399999999999</v>
      </c>
      <c r="P7317">
        <f>Table1[[#This Row],[Sales]]/Table1[[#This Row],[Quantity]]</f>
        <v>14.64</v>
      </c>
      <c r="Q7317" t="str">
        <f t="shared" si="228"/>
        <v>2023</v>
      </c>
      <c r="R7317" t="str">
        <f t="shared" si="229"/>
        <v>05</v>
      </c>
      <c r="S7317">
        <f>CEILING(Table1[[#This Row],[Month]]/3,1)</f>
        <v>2</v>
      </c>
      <c r="T7317" s="9">
        <f>(Table1[[#This Row],[Profit]]/Table1[[#This Row],[Sales]])</f>
        <v>0.28999999999999998</v>
      </c>
    </row>
    <row r="7318" spans="1:20" x14ac:dyDescent="0.25">
      <c r="A7318">
        <v>20221017</v>
      </c>
      <c r="B7318" s="1" t="s">
        <v>528</v>
      </c>
      <c r="C7318" s="1" t="s">
        <v>133</v>
      </c>
      <c r="D7318" s="1" t="s">
        <v>134</v>
      </c>
      <c r="E7318" s="1" t="s">
        <v>17</v>
      </c>
      <c r="F7318" s="1" t="s">
        <v>18</v>
      </c>
      <c r="G7318" s="1" t="s">
        <v>306</v>
      </c>
      <c r="H7318" s="1" t="s">
        <v>40</v>
      </c>
      <c r="I7318" s="1" t="s">
        <v>30</v>
      </c>
      <c r="J7318" s="1" t="s">
        <v>36</v>
      </c>
      <c r="K7318">
        <v>142.18199999999999</v>
      </c>
      <c r="L7318">
        <v>1</v>
      </c>
      <c r="M7318">
        <v>0.4</v>
      </c>
      <c r="N7318">
        <v>-37.915199999999999</v>
      </c>
      <c r="O7318">
        <f>(Table1[[#This Row],[Sales]]-Table1[[#This Row],[Profit]])/Table1[[#This Row],[Quantity]]</f>
        <v>180.09719999999999</v>
      </c>
      <c r="P7318">
        <f>Table1[[#This Row],[Sales]]/Table1[[#This Row],[Quantity]]</f>
        <v>142.18199999999999</v>
      </c>
      <c r="Q7318" t="str">
        <f t="shared" si="228"/>
        <v>2022</v>
      </c>
      <c r="R7318" t="str">
        <f t="shared" si="229"/>
        <v>10</v>
      </c>
      <c r="S7318">
        <f>CEILING(Table1[[#This Row],[Month]]/3,1)</f>
        <v>4</v>
      </c>
      <c r="T7318" s="9">
        <f>(Table1[[#This Row],[Profit]]/Table1[[#This Row],[Sales]])</f>
        <v>-0.26666666666666666</v>
      </c>
    </row>
    <row r="7319" spans="1:20" x14ac:dyDescent="0.25">
      <c r="A7319">
        <v>20231118</v>
      </c>
      <c r="B7319" s="1" t="s">
        <v>915</v>
      </c>
      <c r="C7319" s="1" t="s">
        <v>181</v>
      </c>
      <c r="D7319" s="1" t="s">
        <v>182</v>
      </c>
      <c r="E7319" s="1" t="s">
        <v>17</v>
      </c>
      <c r="F7319" s="1" t="s">
        <v>34</v>
      </c>
      <c r="G7319" s="1" t="s">
        <v>346</v>
      </c>
      <c r="H7319" s="1" t="s">
        <v>20</v>
      </c>
      <c r="I7319" s="1" t="s">
        <v>30</v>
      </c>
      <c r="J7319" s="1" t="s">
        <v>50</v>
      </c>
      <c r="K7319">
        <v>19.608000000000001</v>
      </c>
      <c r="L7319">
        <v>3</v>
      </c>
      <c r="M7319">
        <v>0.2</v>
      </c>
      <c r="N7319">
        <v>6.6177000000000001</v>
      </c>
      <c r="O7319">
        <f>(Table1[[#This Row],[Sales]]-Table1[[#This Row],[Profit]])/Table1[[#This Row],[Quantity]]</f>
        <v>4.3301000000000007</v>
      </c>
      <c r="P7319">
        <f>Table1[[#This Row],[Sales]]/Table1[[#This Row],[Quantity]]</f>
        <v>6.5360000000000005</v>
      </c>
      <c r="Q7319" t="str">
        <f t="shared" si="228"/>
        <v>2023</v>
      </c>
      <c r="R7319" t="str">
        <f t="shared" si="229"/>
        <v>11</v>
      </c>
      <c r="S7319">
        <f>CEILING(Table1[[#This Row],[Month]]/3,1)</f>
        <v>4</v>
      </c>
      <c r="T7319" s="9">
        <f>(Table1[[#This Row],[Profit]]/Table1[[#This Row],[Sales]])</f>
        <v>0.33750000000000002</v>
      </c>
    </row>
    <row r="7320" spans="1:20" x14ac:dyDescent="0.25">
      <c r="A7320">
        <v>20231118</v>
      </c>
      <c r="B7320" s="1" t="s">
        <v>915</v>
      </c>
      <c r="C7320" s="1" t="s">
        <v>181</v>
      </c>
      <c r="D7320" s="1" t="s">
        <v>182</v>
      </c>
      <c r="E7320" s="1" t="s">
        <v>17</v>
      </c>
      <c r="F7320" s="1" t="s">
        <v>34</v>
      </c>
      <c r="G7320" s="1" t="s">
        <v>346</v>
      </c>
      <c r="H7320" s="1" t="s">
        <v>20</v>
      </c>
      <c r="I7320" s="1" t="s">
        <v>30</v>
      </c>
      <c r="J7320" s="1" t="s">
        <v>36</v>
      </c>
      <c r="K7320">
        <v>4.1580000000000004</v>
      </c>
      <c r="L7320">
        <v>7</v>
      </c>
      <c r="M7320">
        <v>0.7</v>
      </c>
      <c r="N7320">
        <v>-3.4649999999999999</v>
      </c>
      <c r="O7320">
        <f>(Table1[[#This Row],[Sales]]-Table1[[#This Row],[Profit]])/Table1[[#This Row],[Quantity]]</f>
        <v>1.089</v>
      </c>
      <c r="P7320">
        <f>Table1[[#This Row],[Sales]]/Table1[[#This Row],[Quantity]]</f>
        <v>0.59400000000000008</v>
      </c>
      <c r="Q7320" t="str">
        <f t="shared" si="228"/>
        <v>2023</v>
      </c>
      <c r="R7320" t="str">
        <f t="shared" si="229"/>
        <v>11</v>
      </c>
      <c r="S7320">
        <f>CEILING(Table1[[#This Row],[Month]]/3,1)</f>
        <v>4</v>
      </c>
      <c r="T7320" s="9">
        <f>(Table1[[#This Row],[Profit]]/Table1[[#This Row],[Sales]])</f>
        <v>-0.83333333333333326</v>
      </c>
    </row>
    <row r="7321" spans="1:20" x14ac:dyDescent="0.25">
      <c r="A7321">
        <v>20231127</v>
      </c>
      <c r="B7321" s="1" t="s">
        <v>791</v>
      </c>
      <c r="C7321" s="1" t="s">
        <v>133</v>
      </c>
      <c r="D7321" s="1" t="s">
        <v>134</v>
      </c>
      <c r="E7321" s="1" t="s">
        <v>17</v>
      </c>
      <c r="F7321" s="1" t="s">
        <v>18</v>
      </c>
      <c r="G7321" s="1" t="s">
        <v>49</v>
      </c>
      <c r="H7321" s="1" t="s">
        <v>20</v>
      </c>
      <c r="I7321" s="1" t="s">
        <v>21</v>
      </c>
      <c r="J7321" s="1" t="s">
        <v>43</v>
      </c>
      <c r="K7321">
        <v>979.95</v>
      </c>
      <c r="L7321">
        <v>5</v>
      </c>
      <c r="M7321">
        <v>0</v>
      </c>
      <c r="N7321">
        <v>264.5865</v>
      </c>
      <c r="O7321">
        <f>(Table1[[#This Row],[Sales]]-Table1[[#This Row],[Profit]])/Table1[[#This Row],[Quantity]]</f>
        <v>143.0727</v>
      </c>
      <c r="P7321">
        <f>Table1[[#This Row],[Sales]]/Table1[[#This Row],[Quantity]]</f>
        <v>195.99</v>
      </c>
      <c r="Q7321" t="str">
        <f t="shared" si="228"/>
        <v>2023</v>
      </c>
      <c r="R7321" t="str">
        <f t="shared" si="229"/>
        <v>11</v>
      </c>
      <c r="S7321">
        <f>CEILING(Table1[[#This Row],[Month]]/3,1)</f>
        <v>4</v>
      </c>
      <c r="T7321" s="9">
        <f>(Table1[[#This Row],[Profit]]/Table1[[#This Row],[Sales]])</f>
        <v>0.26999999999999996</v>
      </c>
    </row>
    <row r="7322" spans="1:20" x14ac:dyDescent="0.25">
      <c r="A7322">
        <v>20231127</v>
      </c>
      <c r="B7322" s="1" t="s">
        <v>791</v>
      </c>
      <c r="C7322" s="1" t="s">
        <v>133</v>
      </c>
      <c r="D7322" s="1" t="s">
        <v>134</v>
      </c>
      <c r="E7322" s="1" t="s">
        <v>17</v>
      </c>
      <c r="F7322" s="1" t="s">
        <v>18</v>
      </c>
      <c r="G7322" s="1" t="s">
        <v>49</v>
      </c>
      <c r="H7322" s="1" t="s">
        <v>20</v>
      </c>
      <c r="I7322" s="1" t="s">
        <v>21</v>
      </c>
      <c r="J7322" s="1" t="s">
        <v>41</v>
      </c>
      <c r="K7322">
        <v>135.30000000000001</v>
      </c>
      <c r="L7322">
        <v>5</v>
      </c>
      <c r="M7322">
        <v>0</v>
      </c>
      <c r="N7322">
        <v>37.884</v>
      </c>
      <c r="O7322">
        <f>(Table1[[#This Row],[Sales]]-Table1[[#This Row],[Profit]])/Table1[[#This Row],[Quantity]]</f>
        <v>19.483200000000004</v>
      </c>
      <c r="P7322">
        <f>Table1[[#This Row],[Sales]]/Table1[[#This Row],[Quantity]]</f>
        <v>27.060000000000002</v>
      </c>
      <c r="Q7322" t="str">
        <f t="shared" si="228"/>
        <v>2023</v>
      </c>
      <c r="R7322" t="str">
        <f t="shared" si="229"/>
        <v>11</v>
      </c>
      <c r="S7322">
        <f>CEILING(Table1[[#This Row],[Month]]/3,1)</f>
        <v>4</v>
      </c>
      <c r="T7322" s="9">
        <f>(Table1[[#This Row],[Profit]]/Table1[[#This Row],[Sales]])</f>
        <v>0.27999999999999997</v>
      </c>
    </row>
    <row r="7323" spans="1:20" x14ac:dyDescent="0.25">
      <c r="A7323">
        <v>20230904</v>
      </c>
      <c r="B7323" s="1" t="s">
        <v>864</v>
      </c>
      <c r="C7323" s="1" t="s">
        <v>108</v>
      </c>
      <c r="D7323" s="1" t="s">
        <v>143</v>
      </c>
      <c r="E7323" s="1" t="s">
        <v>59</v>
      </c>
      <c r="F7323" s="1" t="s">
        <v>110</v>
      </c>
      <c r="G7323" s="1" t="s">
        <v>39</v>
      </c>
      <c r="H7323" s="1" t="s">
        <v>40</v>
      </c>
      <c r="I7323" s="1" t="s">
        <v>30</v>
      </c>
      <c r="J7323" s="1" t="s">
        <v>50</v>
      </c>
      <c r="K7323">
        <v>8.9039999999999999</v>
      </c>
      <c r="L7323">
        <v>3</v>
      </c>
      <c r="M7323">
        <v>0.2</v>
      </c>
      <c r="N7323">
        <v>3.339</v>
      </c>
      <c r="O7323">
        <f>(Table1[[#This Row],[Sales]]-Table1[[#This Row],[Profit]])/Table1[[#This Row],[Quantity]]</f>
        <v>1.8549999999999998</v>
      </c>
      <c r="P7323">
        <f>Table1[[#This Row],[Sales]]/Table1[[#This Row],[Quantity]]</f>
        <v>2.968</v>
      </c>
      <c r="Q7323" t="str">
        <f t="shared" si="228"/>
        <v>2023</v>
      </c>
      <c r="R7323" t="str">
        <f t="shared" si="229"/>
        <v>09</v>
      </c>
      <c r="S7323">
        <f>CEILING(Table1[[#This Row],[Month]]/3,1)</f>
        <v>3</v>
      </c>
      <c r="T7323" s="9">
        <f>(Table1[[#This Row],[Profit]]/Table1[[#This Row],[Sales]])</f>
        <v>0.375</v>
      </c>
    </row>
    <row r="7324" spans="1:20" x14ac:dyDescent="0.25">
      <c r="A7324">
        <v>20230904</v>
      </c>
      <c r="B7324" s="1" t="s">
        <v>864</v>
      </c>
      <c r="C7324" s="1" t="s">
        <v>108</v>
      </c>
      <c r="D7324" s="1" t="s">
        <v>143</v>
      </c>
      <c r="E7324" s="1" t="s">
        <v>59</v>
      </c>
      <c r="F7324" s="1" t="s">
        <v>110</v>
      </c>
      <c r="G7324" s="1" t="s">
        <v>39</v>
      </c>
      <c r="H7324" s="1" t="s">
        <v>40</v>
      </c>
      <c r="I7324" s="1" t="s">
        <v>30</v>
      </c>
      <c r="J7324" s="1" t="s">
        <v>94</v>
      </c>
      <c r="K7324">
        <v>100.8</v>
      </c>
      <c r="L7324">
        <v>2</v>
      </c>
      <c r="M7324">
        <v>0.2</v>
      </c>
      <c r="N7324">
        <v>21.42</v>
      </c>
      <c r="O7324">
        <f>(Table1[[#This Row],[Sales]]-Table1[[#This Row],[Profit]])/Table1[[#This Row],[Quantity]]</f>
        <v>39.69</v>
      </c>
      <c r="P7324">
        <f>Table1[[#This Row],[Sales]]/Table1[[#This Row],[Quantity]]</f>
        <v>50.4</v>
      </c>
      <c r="Q7324" t="str">
        <f t="shared" si="228"/>
        <v>2023</v>
      </c>
      <c r="R7324" t="str">
        <f t="shared" si="229"/>
        <v>09</v>
      </c>
      <c r="S7324">
        <f>CEILING(Table1[[#This Row],[Month]]/3,1)</f>
        <v>3</v>
      </c>
      <c r="T7324" s="9">
        <f>(Table1[[#This Row],[Profit]]/Table1[[#This Row],[Sales]])</f>
        <v>0.21250000000000002</v>
      </c>
    </row>
    <row r="7325" spans="1:20" x14ac:dyDescent="0.25">
      <c r="A7325">
        <v>20231206</v>
      </c>
      <c r="B7325" s="1" t="s">
        <v>516</v>
      </c>
      <c r="C7325" s="1" t="s">
        <v>133</v>
      </c>
      <c r="D7325" s="1" t="s">
        <v>134</v>
      </c>
      <c r="E7325" s="1" t="s">
        <v>17</v>
      </c>
      <c r="F7325" s="1" t="s">
        <v>18</v>
      </c>
      <c r="G7325" s="1" t="s">
        <v>185</v>
      </c>
      <c r="H7325" s="1" t="s">
        <v>69</v>
      </c>
      <c r="I7325" s="1" t="s">
        <v>21</v>
      </c>
      <c r="J7325" s="1" t="s">
        <v>41</v>
      </c>
      <c r="K7325">
        <v>41.96</v>
      </c>
      <c r="L7325">
        <v>2</v>
      </c>
      <c r="M7325">
        <v>0</v>
      </c>
      <c r="N7325">
        <v>10.909599999999999</v>
      </c>
      <c r="O7325">
        <f>(Table1[[#This Row],[Sales]]-Table1[[#This Row],[Profit]])/Table1[[#This Row],[Quantity]]</f>
        <v>15.525200000000002</v>
      </c>
      <c r="P7325">
        <f>Table1[[#This Row],[Sales]]/Table1[[#This Row],[Quantity]]</f>
        <v>20.98</v>
      </c>
      <c r="Q7325" t="str">
        <f t="shared" si="228"/>
        <v>2023</v>
      </c>
      <c r="R7325" t="str">
        <f t="shared" si="229"/>
        <v>12</v>
      </c>
      <c r="S7325">
        <f>CEILING(Table1[[#This Row],[Month]]/3,1)</f>
        <v>4</v>
      </c>
      <c r="T7325" s="9">
        <f>(Table1[[#This Row],[Profit]]/Table1[[#This Row],[Sales]])</f>
        <v>0.25999999999999995</v>
      </c>
    </row>
    <row r="7326" spans="1:20" x14ac:dyDescent="0.25">
      <c r="A7326">
        <v>20231206</v>
      </c>
      <c r="B7326" s="1" t="s">
        <v>516</v>
      </c>
      <c r="C7326" s="1" t="s">
        <v>133</v>
      </c>
      <c r="D7326" s="1" t="s">
        <v>134</v>
      </c>
      <c r="E7326" s="1" t="s">
        <v>17</v>
      </c>
      <c r="F7326" s="1" t="s">
        <v>18</v>
      </c>
      <c r="G7326" s="1" t="s">
        <v>185</v>
      </c>
      <c r="H7326" s="1" t="s">
        <v>69</v>
      </c>
      <c r="I7326" s="1" t="s">
        <v>21</v>
      </c>
      <c r="J7326" s="1" t="s">
        <v>23</v>
      </c>
      <c r="K7326">
        <v>9.4499999999999993</v>
      </c>
      <c r="L7326">
        <v>3</v>
      </c>
      <c r="M7326">
        <v>0</v>
      </c>
      <c r="N7326">
        <v>4.5359999999999996</v>
      </c>
      <c r="O7326">
        <f>(Table1[[#This Row],[Sales]]-Table1[[#This Row],[Profit]])/Table1[[#This Row],[Quantity]]</f>
        <v>1.6379999999999999</v>
      </c>
      <c r="P7326">
        <f>Table1[[#This Row],[Sales]]/Table1[[#This Row],[Quantity]]</f>
        <v>3.15</v>
      </c>
      <c r="Q7326" t="str">
        <f t="shared" si="228"/>
        <v>2023</v>
      </c>
      <c r="R7326" t="str">
        <f t="shared" si="229"/>
        <v>12</v>
      </c>
      <c r="S7326">
        <f>CEILING(Table1[[#This Row],[Month]]/3,1)</f>
        <v>4</v>
      </c>
      <c r="T7326" s="9">
        <f>(Table1[[#This Row],[Profit]]/Table1[[#This Row],[Sales]])</f>
        <v>0.48</v>
      </c>
    </row>
    <row r="7327" spans="1:20" x14ac:dyDescent="0.25">
      <c r="A7327">
        <v>20231111</v>
      </c>
      <c r="B7327" s="1" t="s">
        <v>565</v>
      </c>
      <c r="C7327" s="1" t="s">
        <v>52</v>
      </c>
      <c r="D7327" s="1" t="s">
        <v>406</v>
      </c>
      <c r="E7327" s="1" t="s">
        <v>27</v>
      </c>
      <c r="F7327" s="1" t="s">
        <v>28</v>
      </c>
      <c r="G7327" s="1" t="s">
        <v>286</v>
      </c>
      <c r="H7327" s="1" t="s">
        <v>40</v>
      </c>
      <c r="I7327" s="1" t="s">
        <v>21</v>
      </c>
      <c r="J7327" s="1" t="s">
        <v>44</v>
      </c>
      <c r="K7327">
        <v>400.8</v>
      </c>
      <c r="L7327">
        <v>5</v>
      </c>
      <c r="M7327">
        <v>0</v>
      </c>
      <c r="N7327">
        <v>112.224</v>
      </c>
      <c r="O7327">
        <f>(Table1[[#This Row],[Sales]]-Table1[[#This Row],[Profit]])/Table1[[#This Row],[Quantity]]</f>
        <v>57.715200000000003</v>
      </c>
      <c r="P7327">
        <f>Table1[[#This Row],[Sales]]/Table1[[#This Row],[Quantity]]</f>
        <v>80.16</v>
      </c>
      <c r="Q7327" t="str">
        <f t="shared" si="228"/>
        <v>2023</v>
      </c>
      <c r="R7327" t="str">
        <f t="shared" si="229"/>
        <v>11</v>
      </c>
      <c r="S7327">
        <f>CEILING(Table1[[#This Row],[Month]]/3,1)</f>
        <v>4</v>
      </c>
      <c r="T7327" s="9">
        <f>(Table1[[#This Row],[Profit]]/Table1[[#This Row],[Sales]])</f>
        <v>0.28000000000000003</v>
      </c>
    </row>
    <row r="7328" spans="1:20" x14ac:dyDescent="0.25">
      <c r="A7328">
        <v>20231111</v>
      </c>
      <c r="B7328" s="1" t="s">
        <v>565</v>
      </c>
      <c r="C7328" s="1" t="s">
        <v>52</v>
      </c>
      <c r="D7328" s="1" t="s">
        <v>406</v>
      </c>
      <c r="E7328" s="1" t="s">
        <v>27</v>
      </c>
      <c r="F7328" s="1" t="s">
        <v>28</v>
      </c>
      <c r="G7328" s="1" t="s">
        <v>286</v>
      </c>
      <c r="H7328" s="1" t="s">
        <v>40</v>
      </c>
      <c r="I7328" s="1" t="s">
        <v>21</v>
      </c>
      <c r="J7328" s="1" t="s">
        <v>36</v>
      </c>
      <c r="K7328">
        <v>28.792000000000002</v>
      </c>
      <c r="L7328">
        <v>1</v>
      </c>
      <c r="M7328">
        <v>0.2</v>
      </c>
      <c r="N7328">
        <v>10.077199999999999</v>
      </c>
      <c r="O7328">
        <f>(Table1[[#This Row],[Sales]]-Table1[[#This Row],[Profit]])/Table1[[#This Row],[Quantity]]</f>
        <v>18.714800000000004</v>
      </c>
      <c r="P7328">
        <f>Table1[[#This Row],[Sales]]/Table1[[#This Row],[Quantity]]</f>
        <v>28.792000000000002</v>
      </c>
      <c r="Q7328" t="str">
        <f t="shared" si="228"/>
        <v>2023</v>
      </c>
      <c r="R7328" t="str">
        <f t="shared" si="229"/>
        <v>11</v>
      </c>
      <c r="S7328">
        <f>CEILING(Table1[[#This Row],[Month]]/3,1)</f>
        <v>4</v>
      </c>
      <c r="T7328" s="9">
        <f>(Table1[[#This Row],[Profit]]/Table1[[#This Row],[Sales]])</f>
        <v>0.35</v>
      </c>
    </row>
    <row r="7329" spans="1:20" x14ac:dyDescent="0.25">
      <c r="A7329">
        <v>20200318</v>
      </c>
      <c r="B7329" s="1" t="s">
        <v>660</v>
      </c>
      <c r="C7329" s="1" t="s">
        <v>25</v>
      </c>
      <c r="D7329" s="1" t="s">
        <v>1233</v>
      </c>
      <c r="E7329" s="1" t="s">
        <v>27</v>
      </c>
      <c r="F7329" s="1" t="s">
        <v>28</v>
      </c>
      <c r="G7329" s="1" t="s">
        <v>187</v>
      </c>
      <c r="H7329" s="1" t="s">
        <v>20</v>
      </c>
      <c r="I7329" s="1" t="s">
        <v>63</v>
      </c>
      <c r="J7329" s="1" t="s">
        <v>41</v>
      </c>
      <c r="K7329">
        <v>111</v>
      </c>
      <c r="L7329">
        <v>2</v>
      </c>
      <c r="M7329">
        <v>0</v>
      </c>
      <c r="N7329">
        <v>14.43</v>
      </c>
      <c r="O7329">
        <f>(Table1[[#This Row],[Sales]]-Table1[[#This Row],[Profit]])/Table1[[#This Row],[Quantity]]</f>
        <v>48.284999999999997</v>
      </c>
      <c r="P7329">
        <f>Table1[[#This Row],[Sales]]/Table1[[#This Row],[Quantity]]</f>
        <v>55.5</v>
      </c>
      <c r="Q7329" t="str">
        <f t="shared" si="228"/>
        <v>2020</v>
      </c>
      <c r="R7329" t="str">
        <f t="shared" si="229"/>
        <v>03</v>
      </c>
      <c r="S7329">
        <f>CEILING(Table1[[#This Row],[Month]]/3,1)</f>
        <v>1</v>
      </c>
      <c r="T7329" s="9">
        <f>(Table1[[#This Row],[Profit]]/Table1[[#This Row],[Sales]])</f>
        <v>0.13</v>
      </c>
    </row>
    <row r="7330" spans="1:20" x14ac:dyDescent="0.25">
      <c r="A7330">
        <v>20200318</v>
      </c>
      <c r="B7330" s="1" t="s">
        <v>660</v>
      </c>
      <c r="C7330" s="1" t="s">
        <v>25</v>
      </c>
      <c r="D7330" s="1" t="s">
        <v>1233</v>
      </c>
      <c r="E7330" s="1" t="s">
        <v>27</v>
      </c>
      <c r="F7330" s="1" t="s">
        <v>28</v>
      </c>
      <c r="G7330" s="1" t="s">
        <v>187</v>
      </c>
      <c r="H7330" s="1" t="s">
        <v>20</v>
      </c>
      <c r="I7330" s="1" t="s">
        <v>63</v>
      </c>
      <c r="J7330" s="1" t="s">
        <v>265</v>
      </c>
      <c r="K7330">
        <v>1279.9680000000001</v>
      </c>
      <c r="L7330">
        <v>4</v>
      </c>
      <c r="M7330">
        <v>0.2</v>
      </c>
      <c r="N7330">
        <v>415.9896</v>
      </c>
      <c r="O7330">
        <f>(Table1[[#This Row],[Sales]]-Table1[[#This Row],[Profit]])/Table1[[#This Row],[Quantity]]</f>
        <v>215.99460000000002</v>
      </c>
      <c r="P7330">
        <f>Table1[[#This Row],[Sales]]/Table1[[#This Row],[Quantity]]</f>
        <v>319.99200000000002</v>
      </c>
      <c r="Q7330" t="str">
        <f t="shared" si="228"/>
        <v>2020</v>
      </c>
      <c r="R7330" t="str">
        <f t="shared" si="229"/>
        <v>03</v>
      </c>
      <c r="S7330">
        <f>CEILING(Table1[[#This Row],[Month]]/3,1)</f>
        <v>1</v>
      </c>
      <c r="T7330" s="9">
        <f>(Table1[[#This Row],[Profit]]/Table1[[#This Row],[Sales]])</f>
        <v>0.32499999999999996</v>
      </c>
    </row>
    <row r="7331" spans="1:20" x14ac:dyDescent="0.25">
      <c r="A7331">
        <v>20200318</v>
      </c>
      <c r="B7331" s="1" t="s">
        <v>660</v>
      </c>
      <c r="C7331" s="1" t="s">
        <v>25</v>
      </c>
      <c r="D7331" s="1" t="s">
        <v>1233</v>
      </c>
      <c r="E7331" s="1" t="s">
        <v>27</v>
      </c>
      <c r="F7331" s="1" t="s">
        <v>28</v>
      </c>
      <c r="G7331" s="1" t="s">
        <v>187</v>
      </c>
      <c r="H7331" s="1" t="s">
        <v>20</v>
      </c>
      <c r="I7331" s="1" t="s">
        <v>63</v>
      </c>
      <c r="J7331" s="1" t="s">
        <v>37</v>
      </c>
      <c r="K7331">
        <v>1856.19</v>
      </c>
      <c r="L7331">
        <v>7</v>
      </c>
      <c r="M7331">
        <v>0</v>
      </c>
      <c r="N7331">
        <v>334.11419999999998</v>
      </c>
      <c r="O7331">
        <f>(Table1[[#This Row],[Sales]]-Table1[[#This Row],[Profit]])/Table1[[#This Row],[Quantity]]</f>
        <v>217.43940000000001</v>
      </c>
      <c r="P7331">
        <f>Table1[[#This Row],[Sales]]/Table1[[#This Row],[Quantity]]</f>
        <v>265.17</v>
      </c>
      <c r="Q7331" t="str">
        <f t="shared" si="228"/>
        <v>2020</v>
      </c>
      <c r="R7331" t="str">
        <f t="shared" si="229"/>
        <v>03</v>
      </c>
      <c r="S7331">
        <f>CEILING(Table1[[#This Row],[Month]]/3,1)</f>
        <v>1</v>
      </c>
      <c r="T7331" s="9">
        <f>(Table1[[#This Row],[Profit]]/Table1[[#This Row],[Sales]])</f>
        <v>0.18</v>
      </c>
    </row>
    <row r="7332" spans="1:20" x14ac:dyDescent="0.25">
      <c r="A7332">
        <v>20221113</v>
      </c>
      <c r="B7332" s="1" t="s">
        <v>246</v>
      </c>
      <c r="C7332" s="1" t="s">
        <v>108</v>
      </c>
      <c r="D7332" s="1" t="s">
        <v>143</v>
      </c>
      <c r="E7332" s="1" t="s">
        <v>59</v>
      </c>
      <c r="F7332" s="1" t="s">
        <v>110</v>
      </c>
      <c r="G7332" s="1" t="s">
        <v>49</v>
      </c>
      <c r="H7332" s="1" t="s">
        <v>20</v>
      </c>
      <c r="I7332" s="1" t="s">
        <v>30</v>
      </c>
      <c r="J7332" s="1" t="s">
        <v>41</v>
      </c>
      <c r="K7332">
        <v>22.751999999999999</v>
      </c>
      <c r="L7332">
        <v>6</v>
      </c>
      <c r="M7332">
        <v>0.6</v>
      </c>
      <c r="N7332">
        <v>-8.532</v>
      </c>
      <c r="O7332">
        <f>(Table1[[#This Row],[Sales]]-Table1[[#This Row],[Profit]])/Table1[[#This Row],[Quantity]]</f>
        <v>5.2139999999999995</v>
      </c>
      <c r="P7332">
        <f>Table1[[#This Row],[Sales]]/Table1[[#This Row],[Quantity]]</f>
        <v>3.7919999999999998</v>
      </c>
      <c r="Q7332" t="str">
        <f t="shared" si="228"/>
        <v>2022</v>
      </c>
      <c r="R7332" t="str">
        <f t="shared" si="229"/>
        <v>11</v>
      </c>
      <c r="S7332">
        <f>CEILING(Table1[[#This Row],[Month]]/3,1)</f>
        <v>4</v>
      </c>
      <c r="T7332" s="9">
        <f>(Table1[[#This Row],[Profit]]/Table1[[#This Row],[Sales]])</f>
        <v>-0.375</v>
      </c>
    </row>
    <row r="7333" spans="1:20" x14ac:dyDescent="0.25">
      <c r="A7333">
        <v>20231027</v>
      </c>
      <c r="B7333" s="1" t="s">
        <v>820</v>
      </c>
      <c r="C7333" s="1" t="s">
        <v>85</v>
      </c>
      <c r="D7333" s="1" t="s">
        <v>642</v>
      </c>
      <c r="E7333" s="1" t="s">
        <v>17</v>
      </c>
      <c r="F7333" s="1" t="s">
        <v>34</v>
      </c>
      <c r="G7333" s="1" t="s">
        <v>185</v>
      </c>
      <c r="H7333" s="1" t="s">
        <v>69</v>
      </c>
      <c r="I7333" s="1" t="s">
        <v>30</v>
      </c>
      <c r="J7333" s="1" t="s">
        <v>43</v>
      </c>
      <c r="K7333">
        <v>61.542000000000002</v>
      </c>
      <c r="L7333">
        <v>1</v>
      </c>
      <c r="M7333">
        <v>0.4</v>
      </c>
      <c r="N7333">
        <v>-13.334099999999999</v>
      </c>
      <c r="O7333">
        <f>(Table1[[#This Row],[Sales]]-Table1[[#This Row],[Profit]])/Table1[[#This Row],[Quantity]]</f>
        <v>74.876100000000008</v>
      </c>
      <c r="P7333">
        <f>Table1[[#This Row],[Sales]]/Table1[[#This Row],[Quantity]]</f>
        <v>61.542000000000002</v>
      </c>
      <c r="Q7333" t="str">
        <f t="shared" si="228"/>
        <v>2023</v>
      </c>
      <c r="R7333" t="str">
        <f t="shared" si="229"/>
        <v>10</v>
      </c>
      <c r="S7333">
        <f>CEILING(Table1[[#This Row],[Month]]/3,1)</f>
        <v>4</v>
      </c>
      <c r="T7333" s="9">
        <f>(Table1[[#This Row],[Profit]]/Table1[[#This Row],[Sales]])</f>
        <v>-0.21666666666666665</v>
      </c>
    </row>
    <row r="7334" spans="1:20" x14ac:dyDescent="0.25">
      <c r="A7334">
        <v>20231027</v>
      </c>
      <c r="B7334" s="1" t="s">
        <v>820</v>
      </c>
      <c r="C7334" s="1" t="s">
        <v>85</v>
      </c>
      <c r="D7334" s="1" t="s">
        <v>642</v>
      </c>
      <c r="E7334" s="1" t="s">
        <v>17</v>
      </c>
      <c r="F7334" s="1" t="s">
        <v>34</v>
      </c>
      <c r="G7334" s="1" t="s">
        <v>185</v>
      </c>
      <c r="H7334" s="1" t="s">
        <v>69</v>
      </c>
      <c r="I7334" s="1" t="s">
        <v>30</v>
      </c>
      <c r="J7334" s="1" t="s">
        <v>36</v>
      </c>
      <c r="K7334">
        <v>81.438000000000002</v>
      </c>
      <c r="L7334">
        <v>7</v>
      </c>
      <c r="M7334">
        <v>0.7</v>
      </c>
      <c r="N7334">
        <v>-65.150400000000005</v>
      </c>
      <c r="O7334">
        <f>(Table1[[#This Row],[Sales]]-Table1[[#This Row],[Profit]])/Table1[[#This Row],[Quantity]]</f>
        <v>20.941200000000002</v>
      </c>
      <c r="P7334">
        <f>Table1[[#This Row],[Sales]]/Table1[[#This Row],[Quantity]]</f>
        <v>11.634</v>
      </c>
      <c r="Q7334" t="str">
        <f t="shared" si="228"/>
        <v>2023</v>
      </c>
      <c r="R7334" t="str">
        <f t="shared" si="229"/>
        <v>10</v>
      </c>
      <c r="S7334">
        <f>CEILING(Table1[[#This Row],[Month]]/3,1)</f>
        <v>4</v>
      </c>
      <c r="T7334" s="9">
        <f>(Table1[[#This Row],[Profit]]/Table1[[#This Row],[Sales]])</f>
        <v>-0.8</v>
      </c>
    </row>
    <row r="7335" spans="1:20" x14ac:dyDescent="0.25">
      <c r="A7335">
        <v>20210411</v>
      </c>
      <c r="B7335" s="1" t="s">
        <v>1114</v>
      </c>
      <c r="C7335" s="1" t="s">
        <v>32</v>
      </c>
      <c r="D7335" s="1" t="s">
        <v>315</v>
      </c>
      <c r="E7335" s="1" t="s">
        <v>17</v>
      </c>
      <c r="F7335" s="1" t="s">
        <v>34</v>
      </c>
      <c r="G7335" s="1" t="s">
        <v>141</v>
      </c>
      <c r="H7335" s="1" t="s">
        <v>91</v>
      </c>
      <c r="I7335" s="1" t="s">
        <v>21</v>
      </c>
      <c r="J7335" s="1" t="s">
        <v>41</v>
      </c>
      <c r="K7335">
        <v>67.36</v>
      </c>
      <c r="L7335">
        <v>2</v>
      </c>
      <c r="M7335">
        <v>0.2</v>
      </c>
      <c r="N7335">
        <v>10.103999999999999</v>
      </c>
      <c r="O7335">
        <f>(Table1[[#This Row],[Sales]]-Table1[[#This Row],[Profit]])/Table1[[#This Row],[Quantity]]</f>
        <v>28.628</v>
      </c>
      <c r="P7335">
        <f>Table1[[#This Row],[Sales]]/Table1[[#This Row],[Quantity]]</f>
        <v>33.68</v>
      </c>
      <c r="Q7335" t="str">
        <f t="shared" si="228"/>
        <v>2021</v>
      </c>
      <c r="R7335" t="str">
        <f t="shared" si="229"/>
        <v>04</v>
      </c>
      <c r="S7335">
        <f>CEILING(Table1[[#This Row],[Month]]/3,1)</f>
        <v>2</v>
      </c>
      <c r="T7335" s="9">
        <f>(Table1[[#This Row],[Profit]]/Table1[[#This Row],[Sales]])</f>
        <v>0.15</v>
      </c>
    </row>
    <row r="7336" spans="1:20" x14ac:dyDescent="0.25">
      <c r="A7336">
        <v>20210411</v>
      </c>
      <c r="B7336" s="1" t="s">
        <v>1114</v>
      </c>
      <c r="C7336" s="1" t="s">
        <v>32</v>
      </c>
      <c r="D7336" s="1" t="s">
        <v>315</v>
      </c>
      <c r="E7336" s="1" t="s">
        <v>17</v>
      </c>
      <c r="F7336" s="1" t="s">
        <v>34</v>
      </c>
      <c r="G7336" s="1" t="s">
        <v>141</v>
      </c>
      <c r="H7336" s="1" t="s">
        <v>91</v>
      </c>
      <c r="I7336" s="1" t="s">
        <v>21</v>
      </c>
      <c r="J7336" s="1" t="s">
        <v>41</v>
      </c>
      <c r="K7336">
        <v>54.527999999999999</v>
      </c>
      <c r="L7336">
        <v>3</v>
      </c>
      <c r="M7336">
        <v>0.2</v>
      </c>
      <c r="N7336">
        <v>14.313599999999999</v>
      </c>
      <c r="O7336">
        <f>(Table1[[#This Row],[Sales]]-Table1[[#This Row],[Profit]])/Table1[[#This Row],[Quantity]]</f>
        <v>13.4048</v>
      </c>
      <c r="P7336">
        <f>Table1[[#This Row],[Sales]]/Table1[[#This Row],[Quantity]]</f>
        <v>18.175999999999998</v>
      </c>
      <c r="Q7336" t="str">
        <f t="shared" si="228"/>
        <v>2021</v>
      </c>
      <c r="R7336" t="str">
        <f t="shared" si="229"/>
        <v>04</v>
      </c>
      <c r="S7336">
        <f>CEILING(Table1[[#This Row],[Month]]/3,1)</f>
        <v>2</v>
      </c>
      <c r="T7336" s="9">
        <f>(Table1[[#This Row],[Profit]]/Table1[[#This Row],[Sales]])</f>
        <v>0.26250000000000001</v>
      </c>
    </row>
    <row r="7337" spans="1:20" x14ac:dyDescent="0.25">
      <c r="A7337">
        <v>20211225</v>
      </c>
      <c r="B7337" s="1" t="s">
        <v>988</v>
      </c>
      <c r="C7337" s="1" t="s">
        <v>133</v>
      </c>
      <c r="D7337" s="1" t="s">
        <v>134</v>
      </c>
      <c r="E7337" s="1" t="s">
        <v>17</v>
      </c>
      <c r="F7337" s="1" t="s">
        <v>18</v>
      </c>
      <c r="G7337" s="1" t="s">
        <v>96</v>
      </c>
      <c r="H7337" s="1" t="s">
        <v>55</v>
      </c>
      <c r="I7337" s="1" t="s">
        <v>21</v>
      </c>
      <c r="J7337" s="1" t="s">
        <v>94</v>
      </c>
      <c r="K7337">
        <v>843.9</v>
      </c>
      <c r="L7337">
        <v>2</v>
      </c>
      <c r="M7337">
        <v>0</v>
      </c>
      <c r="N7337">
        <v>371.31599999999997</v>
      </c>
      <c r="O7337">
        <f>(Table1[[#This Row],[Sales]]-Table1[[#This Row],[Profit]])/Table1[[#This Row],[Quantity]]</f>
        <v>236.292</v>
      </c>
      <c r="P7337">
        <f>Table1[[#This Row],[Sales]]/Table1[[#This Row],[Quantity]]</f>
        <v>421.95</v>
      </c>
      <c r="Q7337" t="str">
        <f t="shared" si="228"/>
        <v>2021</v>
      </c>
      <c r="R7337" t="str">
        <f t="shared" si="229"/>
        <v>12</v>
      </c>
      <c r="S7337">
        <f>CEILING(Table1[[#This Row],[Month]]/3,1)</f>
        <v>4</v>
      </c>
      <c r="T7337" s="9">
        <f>(Table1[[#This Row],[Profit]]/Table1[[#This Row],[Sales]])</f>
        <v>0.44</v>
      </c>
    </row>
    <row r="7338" spans="1:20" x14ac:dyDescent="0.25">
      <c r="A7338">
        <v>20211225</v>
      </c>
      <c r="B7338" s="1" t="s">
        <v>988</v>
      </c>
      <c r="C7338" s="1" t="s">
        <v>133</v>
      </c>
      <c r="D7338" s="1" t="s">
        <v>134</v>
      </c>
      <c r="E7338" s="1" t="s">
        <v>17</v>
      </c>
      <c r="F7338" s="1" t="s">
        <v>18</v>
      </c>
      <c r="G7338" s="1" t="s">
        <v>96</v>
      </c>
      <c r="H7338" s="1" t="s">
        <v>55</v>
      </c>
      <c r="I7338" s="1" t="s">
        <v>21</v>
      </c>
      <c r="J7338" s="1" t="s">
        <v>22</v>
      </c>
      <c r="K7338">
        <v>449.56799999999998</v>
      </c>
      <c r="L7338">
        <v>2</v>
      </c>
      <c r="M7338">
        <v>0.2</v>
      </c>
      <c r="N7338">
        <v>56.195999999999998</v>
      </c>
      <c r="O7338">
        <f>(Table1[[#This Row],[Sales]]-Table1[[#This Row],[Profit]])/Table1[[#This Row],[Quantity]]</f>
        <v>196.68599999999998</v>
      </c>
      <c r="P7338">
        <f>Table1[[#This Row],[Sales]]/Table1[[#This Row],[Quantity]]</f>
        <v>224.78399999999999</v>
      </c>
      <c r="Q7338" t="str">
        <f t="shared" si="228"/>
        <v>2021</v>
      </c>
      <c r="R7338" t="str">
        <f t="shared" si="229"/>
        <v>12</v>
      </c>
      <c r="S7338">
        <f>CEILING(Table1[[#This Row],[Month]]/3,1)</f>
        <v>4</v>
      </c>
      <c r="T7338" s="9">
        <f>(Table1[[#This Row],[Profit]]/Table1[[#This Row],[Sales]])</f>
        <v>0.125</v>
      </c>
    </row>
    <row r="7339" spans="1:20" x14ac:dyDescent="0.25">
      <c r="A7339">
        <v>20230922</v>
      </c>
      <c r="B7339" s="1" t="s">
        <v>996</v>
      </c>
      <c r="C7339" s="1" t="s">
        <v>25</v>
      </c>
      <c r="D7339" s="1" t="s">
        <v>26</v>
      </c>
      <c r="E7339" s="1" t="s">
        <v>27</v>
      </c>
      <c r="F7339" s="1" t="s">
        <v>28</v>
      </c>
      <c r="G7339" s="1" t="s">
        <v>39</v>
      </c>
      <c r="H7339" s="1" t="s">
        <v>40</v>
      </c>
      <c r="I7339" s="1" t="s">
        <v>30</v>
      </c>
      <c r="J7339" s="1" t="s">
        <v>37</v>
      </c>
      <c r="K7339">
        <v>15.51</v>
      </c>
      <c r="L7339">
        <v>1</v>
      </c>
      <c r="M7339">
        <v>0</v>
      </c>
      <c r="N7339">
        <v>3.8774999999999999</v>
      </c>
      <c r="O7339">
        <f>(Table1[[#This Row],[Sales]]-Table1[[#This Row],[Profit]])/Table1[[#This Row],[Quantity]]</f>
        <v>11.6325</v>
      </c>
      <c r="P7339">
        <f>Table1[[#This Row],[Sales]]/Table1[[#This Row],[Quantity]]</f>
        <v>15.51</v>
      </c>
      <c r="Q7339" t="str">
        <f t="shared" si="228"/>
        <v>2023</v>
      </c>
      <c r="R7339" t="str">
        <f t="shared" si="229"/>
        <v>09</v>
      </c>
      <c r="S7339">
        <f>CEILING(Table1[[#This Row],[Month]]/3,1)</f>
        <v>3</v>
      </c>
      <c r="T7339" s="9">
        <f>(Table1[[#This Row],[Profit]]/Table1[[#This Row],[Sales]])</f>
        <v>0.25</v>
      </c>
    </row>
    <row r="7340" spans="1:20" x14ac:dyDescent="0.25">
      <c r="A7340">
        <v>20201220</v>
      </c>
      <c r="B7340" s="1" t="s">
        <v>763</v>
      </c>
      <c r="C7340" s="1" t="s">
        <v>133</v>
      </c>
      <c r="D7340" s="1" t="s">
        <v>134</v>
      </c>
      <c r="E7340" s="1" t="s">
        <v>17</v>
      </c>
      <c r="F7340" s="1" t="s">
        <v>18</v>
      </c>
      <c r="G7340" s="1" t="s">
        <v>118</v>
      </c>
      <c r="H7340" s="1" t="s">
        <v>55</v>
      </c>
      <c r="I7340" s="1" t="s">
        <v>30</v>
      </c>
      <c r="J7340" s="1" t="s">
        <v>23</v>
      </c>
      <c r="K7340">
        <v>192.18600000000001</v>
      </c>
      <c r="L7340">
        <v>3</v>
      </c>
      <c r="M7340">
        <v>0.1</v>
      </c>
      <c r="N7340">
        <v>36.3018</v>
      </c>
      <c r="O7340">
        <f>(Table1[[#This Row],[Sales]]-Table1[[#This Row],[Profit]])/Table1[[#This Row],[Quantity]]</f>
        <v>51.961400000000005</v>
      </c>
      <c r="P7340">
        <f>Table1[[#This Row],[Sales]]/Table1[[#This Row],[Quantity]]</f>
        <v>64.061999999999998</v>
      </c>
      <c r="Q7340" t="str">
        <f t="shared" si="228"/>
        <v>2020</v>
      </c>
      <c r="R7340" t="str">
        <f t="shared" si="229"/>
        <v>12</v>
      </c>
      <c r="S7340">
        <f>CEILING(Table1[[#This Row],[Month]]/3,1)</f>
        <v>4</v>
      </c>
      <c r="T7340" s="9">
        <f>(Table1[[#This Row],[Profit]]/Table1[[#This Row],[Sales]])</f>
        <v>0.18888888888888888</v>
      </c>
    </row>
    <row r="7341" spans="1:20" x14ac:dyDescent="0.25">
      <c r="A7341">
        <v>20210718</v>
      </c>
      <c r="B7341" s="1" t="s">
        <v>672</v>
      </c>
      <c r="C7341" s="1" t="s">
        <v>133</v>
      </c>
      <c r="D7341" s="1" t="s">
        <v>134</v>
      </c>
      <c r="E7341" s="1" t="s">
        <v>17</v>
      </c>
      <c r="F7341" s="1" t="s">
        <v>18</v>
      </c>
      <c r="G7341" s="1" t="s">
        <v>327</v>
      </c>
      <c r="H7341" s="1" t="s">
        <v>40</v>
      </c>
      <c r="I7341" s="1" t="s">
        <v>30</v>
      </c>
      <c r="J7341" s="1" t="s">
        <v>42</v>
      </c>
      <c r="K7341">
        <v>5.76</v>
      </c>
      <c r="L7341">
        <v>2</v>
      </c>
      <c r="M7341">
        <v>0</v>
      </c>
      <c r="N7341">
        <v>1.6128</v>
      </c>
      <c r="O7341">
        <f>(Table1[[#This Row],[Sales]]-Table1[[#This Row],[Profit]])/Table1[[#This Row],[Quantity]]</f>
        <v>2.0735999999999999</v>
      </c>
      <c r="P7341">
        <f>Table1[[#This Row],[Sales]]/Table1[[#This Row],[Quantity]]</f>
        <v>2.88</v>
      </c>
      <c r="Q7341" t="str">
        <f t="shared" si="228"/>
        <v>2021</v>
      </c>
      <c r="R7341" t="str">
        <f t="shared" si="229"/>
        <v>07</v>
      </c>
      <c r="S7341">
        <f>CEILING(Table1[[#This Row],[Month]]/3,1)</f>
        <v>3</v>
      </c>
      <c r="T7341" s="9">
        <f>(Table1[[#This Row],[Profit]]/Table1[[#This Row],[Sales]])</f>
        <v>0.28000000000000003</v>
      </c>
    </row>
    <row r="7342" spans="1:20" x14ac:dyDescent="0.25">
      <c r="A7342">
        <v>20200726</v>
      </c>
      <c r="B7342" s="1" t="s">
        <v>857</v>
      </c>
      <c r="C7342" s="1" t="s">
        <v>385</v>
      </c>
      <c r="D7342" s="1" t="s">
        <v>386</v>
      </c>
      <c r="E7342" s="1" t="s">
        <v>17</v>
      </c>
      <c r="F7342" s="1" t="s">
        <v>48</v>
      </c>
      <c r="G7342" s="1" t="s">
        <v>74</v>
      </c>
      <c r="H7342" s="1" t="s">
        <v>75</v>
      </c>
      <c r="I7342" s="1" t="s">
        <v>21</v>
      </c>
      <c r="J7342" s="1" t="s">
        <v>23</v>
      </c>
      <c r="K7342">
        <v>67.88</v>
      </c>
      <c r="L7342">
        <v>2</v>
      </c>
      <c r="M7342">
        <v>0</v>
      </c>
      <c r="N7342">
        <v>18.3276</v>
      </c>
      <c r="O7342">
        <f>(Table1[[#This Row],[Sales]]-Table1[[#This Row],[Profit]])/Table1[[#This Row],[Quantity]]</f>
        <v>24.776199999999996</v>
      </c>
      <c r="P7342">
        <f>Table1[[#This Row],[Sales]]/Table1[[#This Row],[Quantity]]</f>
        <v>33.94</v>
      </c>
      <c r="Q7342" t="str">
        <f t="shared" si="228"/>
        <v>2020</v>
      </c>
      <c r="R7342" t="str">
        <f t="shared" si="229"/>
        <v>07</v>
      </c>
      <c r="S7342">
        <f>CEILING(Table1[[#This Row],[Month]]/3,1)</f>
        <v>3</v>
      </c>
      <c r="T7342" s="9">
        <f>(Table1[[#This Row],[Profit]]/Table1[[#This Row],[Sales]])</f>
        <v>0.27</v>
      </c>
    </row>
    <row r="7343" spans="1:20" x14ac:dyDescent="0.25">
      <c r="A7343">
        <v>20200726</v>
      </c>
      <c r="B7343" s="1" t="s">
        <v>857</v>
      </c>
      <c r="C7343" s="1" t="s">
        <v>385</v>
      </c>
      <c r="D7343" s="1" t="s">
        <v>386</v>
      </c>
      <c r="E7343" s="1" t="s">
        <v>17</v>
      </c>
      <c r="F7343" s="1" t="s">
        <v>48</v>
      </c>
      <c r="G7343" s="1" t="s">
        <v>74</v>
      </c>
      <c r="H7343" s="1" t="s">
        <v>75</v>
      </c>
      <c r="I7343" s="1" t="s">
        <v>21</v>
      </c>
      <c r="J7343" s="1" t="s">
        <v>23</v>
      </c>
      <c r="K7343">
        <v>162.88999999999999</v>
      </c>
      <c r="L7343">
        <v>13</v>
      </c>
      <c r="M7343">
        <v>0</v>
      </c>
      <c r="N7343">
        <v>76.558300000000003</v>
      </c>
      <c r="O7343">
        <f>(Table1[[#This Row],[Sales]]-Table1[[#This Row],[Profit]])/Table1[[#This Row],[Quantity]]</f>
        <v>6.6408999999999985</v>
      </c>
      <c r="P7343">
        <f>Table1[[#This Row],[Sales]]/Table1[[#This Row],[Quantity]]</f>
        <v>12.53</v>
      </c>
      <c r="Q7343" t="str">
        <f t="shared" si="228"/>
        <v>2020</v>
      </c>
      <c r="R7343" t="str">
        <f t="shared" si="229"/>
        <v>07</v>
      </c>
      <c r="S7343">
        <f>CEILING(Table1[[#This Row],[Month]]/3,1)</f>
        <v>3</v>
      </c>
      <c r="T7343" s="9">
        <f>(Table1[[#This Row],[Profit]]/Table1[[#This Row],[Sales]])</f>
        <v>0.47000000000000003</v>
      </c>
    </row>
    <row r="7344" spans="1:20" x14ac:dyDescent="0.25">
      <c r="A7344">
        <v>20200726</v>
      </c>
      <c r="B7344" s="1" t="s">
        <v>857</v>
      </c>
      <c r="C7344" s="1" t="s">
        <v>385</v>
      </c>
      <c r="D7344" s="1" t="s">
        <v>386</v>
      </c>
      <c r="E7344" s="1" t="s">
        <v>17</v>
      </c>
      <c r="F7344" s="1" t="s">
        <v>48</v>
      </c>
      <c r="G7344" s="1" t="s">
        <v>74</v>
      </c>
      <c r="H7344" s="1" t="s">
        <v>75</v>
      </c>
      <c r="I7344" s="1" t="s">
        <v>21</v>
      </c>
      <c r="J7344" s="1" t="s">
        <v>41</v>
      </c>
      <c r="K7344">
        <v>25.71</v>
      </c>
      <c r="L7344">
        <v>3</v>
      </c>
      <c r="M7344">
        <v>0</v>
      </c>
      <c r="N7344">
        <v>9.2555999999999994</v>
      </c>
      <c r="O7344">
        <f>(Table1[[#This Row],[Sales]]-Table1[[#This Row],[Profit]])/Table1[[#This Row],[Quantity]]</f>
        <v>5.4847999999999999</v>
      </c>
      <c r="P7344">
        <f>Table1[[#This Row],[Sales]]/Table1[[#This Row],[Quantity]]</f>
        <v>8.57</v>
      </c>
      <c r="Q7344" t="str">
        <f t="shared" si="228"/>
        <v>2020</v>
      </c>
      <c r="R7344" t="str">
        <f t="shared" si="229"/>
        <v>07</v>
      </c>
      <c r="S7344">
        <f>CEILING(Table1[[#This Row],[Month]]/3,1)</f>
        <v>3</v>
      </c>
      <c r="T7344" s="9">
        <f>(Table1[[#This Row],[Profit]]/Table1[[#This Row],[Sales]])</f>
        <v>0.36</v>
      </c>
    </row>
    <row r="7345" spans="1:20" x14ac:dyDescent="0.25">
      <c r="A7345">
        <v>20201226</v>
      </c>
      <c r="B7345" s="1" t="s">
        <v>95</v>
      </c>
      <c r="C7345" s="1" t="s">
        <v>133</v>
      </c>
      <c r="D7345" s="1" t="s">
        <v>134</v>
      </c>
      <c r="E7345" s="1" t="s">
        <v>17</v>
      </c>
      <c r="F7345" s="1" t="s">
        <v>18</v>
      </c>
      <c r="G7345" s="1" t="s">
        <v>96</v>
      </c>
      <c r="H7345" s="1" t="s">
        <v>55</v>
      </c>
      <c r="I7345" s="1" t="s">
        <v>21</v>
      </c>
      <c r="J7345" s="1" t="s">
        <v>37</v>
      </c>
      <c r="K7345">
        <v>191.88</v>
      </c>
      <c r="L7345">
        <v>6</v>
      </c>
      <c r="M7345">
        <v>0</v>
      </c>
      <c r="N7345">
        <v>19.187999999999999</v>
      </c>
      <c r="O7345">
        <f>(Table1[[#This Row],[Sales]]-Table1[[#This Row],[Profit]])/Table1[[#This Row],[Quantity]]</f>
        <v>28.782</v>
      </c>
      <c r="P7345">
        <f>Table1[[#This Row],[Sales]]/Table1[[#This Row],[Quantity]]</f>
        <v>31.98</v>
      </c>
      <c r="Q7345" t="str">
        <f t="shared" si="228"/>
        <v>2020</v>
      </c>
      <c r="R7345" t="str">
        <f t="shared" si="229"/>
        <v>12</v>
      </c>
      <c r="S7345">
        <f>CEILING(Table1[[#This Row],[Month]]/3,1)</f>
        <v>4</v>
      </c>
      <c r="T7345" s="9">
        <f>(Table1[[#This Row],[Profit]]/Table1[[#This Row],[Sales]])</f>
        <v>9.9999999999999992E-2</v>
      </c>
    </row>
    <row r="7346" spans="1:20" x14ac:dyDescent="0.25">
      <c r="A7346">
        <v>20231212</v>
      </c>
      <c r="B7346" s="1" t="s">
        <v>24</v>
      </c>
      <c r="C7346" s="1" t="s">
        <v>32</v>
      </c>
      <c r="D7346" s="1" t="s">
        <v>437</v>
      </c>
      <c r="E7346" s="1" t="s">
        <v>17</v>
      </c>
      <c r="F7346" s="1" t="s">
        <v>34</v>
      </c>
      <c r="G7346" s="1" t="s">
        <v>29</v>
      </c>
      <c r="H7346" s="1" t="s">
        <v>20</v>
      </c>
      <c r="I7346" s="1" t="s">
        <v>30</v>
      </c>
      <c r="J7346" s="1" t="s">
        <v>36</v>
      </c>
      <c r="K7346">
        <v>721.875</v>
      </c>
      <c r="L7346">
        <v>6</v>
      </c>
      <c r="M7346">
        <v>0.45</v>
      </c>
      <c r="N7346">
        <v>-420</v>
      </c>
      <c r="O7346">
        <f>(Table1[[#This Row],[Sales]]-Table1[[#This Row],[Profit]])/Table1[[#This Row],[Quantity]]</f>
        <v>190.3125</v>
      </c>
      <c r="P7346">
        <f>Table1[[#This Row],[Sales]]/Table1[[#This Row],[Quantity]]</f>
        <v>120.3125</v>
      </c>
      <c r="Q7346" t="str">
        <f t="shared" si="228"/>
        <v>2023</v>
      </c>
      <c r="R7346" t="str">
        <f t="shared" si="229"/>
        <v>12</v>
      </c>
      <c r="S7346">
        <f>CEILING(Table1[[#This Row],[Month]]/3,1)</f>
        <v>4</v>
      </c>
      <c r="T7346" s="9">
        <f>(Table1[[#This Row],[Profit]]/Table1[[#This Row],[Sales]])</f>
        <v>-0.58181818181818179</v>
      </c>
    </row>
    <row r="7347" spans="1:20" x14ac:dyDescent="0.25">
      <c r="A7347">
        <v>20231212</v>
      </c>
      <c r="B7347" s="1" t="s">
        <v>24</v>
      </c>
      <c r="C7347" s="1" t="s">
        <v>32</v>
      </c>
      <c r="D7347" s="1" t="s">
        <v>437</v>
      </c>
      <c r="E7347" s="1" t="s">
        <v>17</v>
      </c>
      <c r="F7347" s="1" t="s">
        <v>34</v>
      </c>
      <c r="G7347" s="1" t="s">
        <v>29</v>
      </c>
      <c r="H7347" s="1" t="s">
        <v>20</v>
      </c>
      <c r="I7347" s="1" t="s">
        <v>30</v>
      </c>
      <c r="J7347" s="1" t="s">
        <v>43</v>
      </c>
      <c r="K7347">
        <v>73.567999999999998</v>
      </c>
      <c r="L7347">
        <v>4</v>
      </c>
      <c r="M7347">
        <v>0.2</v>
      </c>
      <c r="N7347">
        <v>-16.552800000000001</v>
      </c>
      <c r="O7347">
        <f>(Table1[[#This Row],[Sales]]-Table1[[#This Row],[Profit]])/Table1[[#This Row],[Quantity]]</f>
        <v>22.530200000000001</v>
      </c>
      <c r="P7347">
        <f>Table1[[#This Row],[Sales]]/Table1[[#This Row],[Quantity]]</f>
        <v>18.391999999999999</v>
      </c>
      <c r="Q7347" t="str">
        <f t="shared" si="228"/>
        <v>2023</v>
      </c>
      <c r="R7347" t="str">
        <f t="shared" si="229"/>
        <v>12</v>
      </c>
      <c r="S7347">
        <f>CEILING(Table1[[#This Row],[Month]]/3,1)</f>
        <v>4</v>
      </c>
      <c r="T7347" s="9">
        <f>(Table1[[#This Row],[Profit]]/Table1[[#This Row],[Sales]])</f>
        <v>-0.22500000000000003</v>
      </c>
    </row>
    <row r="7348" spans="1:20" x14ac:dyDescent="0.25">
      <c r="A7348">
        <v>20231212</v>
      </c>
      <c r="B7348" s="1" t="s">
        <v>24</v>
      </c>
      <c r="C7348" s="1" t="s">
        <v>32</v>
      </c>
      <c r="D7348" s="1" t="s">
        <v>437</v>
      </c>
      <c r="E7348" s="1" t="s">
        <v>17</v>
      </c>
      <c r="F7348" s="1" t="s">
        <v>34</v>
      </c>
      <c r="G7348" s="1" t="s">
        <v>29</v>
      </c>
      <c r="H7348" s="1" t="s">
        <v>20</v>
      </c>
      <c r="I7348" s="1" t="s">
        <v>30</v>
      </c>
      <c r="J7348" s="1" t="s">
        <v>42</v>
      </c>
      <c r="K7348">
        <v>13.584</v>
      </c>
      <c r="L7348">
        <v>1</v>
      </c>
      <c r="M7348">
        <v>0.2</v>
      </c>
      <c r="N7348">
        <v>1.3584000000000001</v>
      </c>
      <c r="O7348">
        <f>(Table1[[#This Row],[Sales]]-Table1[[#This Row],[Profit]])/Table1[[#This Row],[Quantity]]</f>
        <v>12.2256</v>
      </c>
      <c r="P7348">
        <f>Table1[[#This Row],[Sales]]/Table1[[#This Row],[Quantity]]</f>
        <v>13.584</v>
      </c>
      <c r="Q7348" t="str">
        <f t="shared" si="228"/>
        <v>2023</v>
      </c>
      <c r="R7348" t="str">
        <f t="shared" si="229"/>
        <v>12</v>
      </c>
      <c r="S7348">
        <f>CEILING(Table1[[#This Row],[Month]]/3,1)</f>
        <v>4</v>
      </c>
      <c r="T7348" s="9">
        <f>(Table1[[#This Row],[Profit]]/Table1[[#This Row],[Sales]])</f>
        <v>0.1</v>
      </c>
    </row>
    <row r="7349" spans="1:20" x14ac:dyDescent="0.25">
      <c r="A7349">
        <v>20231212</v>
      </c>
      <c r="B7349" s="1" t="s">
        <v>24</v>
      </c>
      <c r="C7349" s="1" t="s">
        <v>32</v>
      </c>
      <c r="D7349" s="1" t="s">
        <v>437</v>
      </c>
      <c r="E7349" s="1" t="s">
        <v>17</v>
      </c>
      <c r="F7349" s="1" t="s">
        <v>34</v>
      </c>
      <c r="G7349" s="1" t="s">
        <v>29</v>
      </c>
      <c r="H7349" s="1" t="s">
        <v>20</v>
      </c>
      <c r="I7349" s="1" t="s">
        <v>30</v>
      </c>
      <c r="J7349" s="1" t="s">
        <v>23</v>
      </c>
      <c r="K7349">
        <v>64.784000000000006</v>
      </c>
      <c r="L7349">
        <v>1</v>
      </c>
      <c r="M7349">
        <v>0.2</v>
      </c>
      <c r="N7349">
        <v>-12.147</v>
      </c>
      <c r="O7349">
        <f>(Table1[[#This Row],[Sales]]-Table1[[#This Row],[Profit]])/Table1[[#This Row],[Quantity]]</f>
        <v>76.931000000000012</v>
      </c>
      <c r="P7349">
        <f>Table1[[#This Row],[Sales]]/Table1[[#This Row],[Quantity]]</f>
        <v>64.784000000000006</v>
      </c>
      <c r="Q7349" t="str">
        <f t="shared" si="228"/>
        <v>2023</v>
      </c>
      <c r="R7349" t="str">
        <f t="shared" si="229"/>
        <v>12</v>
      </c>
      <c r="S7349">
        <f>CEILING(Table1[[#This Row],[Month]]/3,1)</f>
        <v>4</v>
      </c>
      <c r="T7349" s="9">
        <f>(Table1[[#This Row],[Profit]]/Table1[[#This Row],[Sales]])</f>
        <v>-0.1875</v>
      </c>
    </row>
    <row r="7350" spans="1:20" x14ac:dyDescent="0.25">
      <c r="A7350">
        <v>20200303</v>
      </c>
      <c r="B7350" s="1" t="s">
        <v>1126</v>
      </c>
      <c r="C7350" s="1" t="s">
        <v>57</v>
      </c>
      <c r="D7350" s="1" t="s">
        <v>99</v>
      </c>
      <c r="E7350" s="1" t="s">
        <v>59</v>
      </c>
      <c r="F7350" s="1" t="s">
        <v>60</v>
      </c>
      <c r="G7350" s="1" t="s">
        <v>346</v>
      </c>
      <c r="H7350" s="1" t="s">
        <v>20</v>
      </c>
      <c r="I7350" s="1" t="s">
        <v>21</v>
      </c>
      <c r="J7350" s="1" t="s">
        <v>44</v>
      </c>
      <c r="K7350">
        <v>176.77199999999999</v>
      </c>
      <c r="L7350">
        <v>3</v>
      </c>
      <c r="M7350">
        <v>0.8</v>
      </c>
      <c r="N7350">
        <v>-459.60719999999998</v>
      </c>
      <c r="O7350">
        <f>(Table1[[#This Row],[Sales]]-Table1[[#This Row],[Profit]])/Table1[[#This Row],[Quantity]]</f>
        <v>212.12639999999999</v>
      </c>
      <c r="P7350">
        <f>Table1[[#This Row],[Sales]]/Table1[[#This Row],[Quantity]]</f>
        <v>58.923999999999999</v>
      </c>
      <c r="Q7350" t="str">
        <f t="shared" si="228"/>
        <v>2020</v>
      </c>
      <c r="R7350" t="str">
        <f t="shared" si="229"/>
        <v>03</v>
      </c>
      <c r="S7350">
        <f>CEILING(Table1[[#This Row],[Month]]/3,1)</f>
        <v>1</v>
      </c>
      <c r="T7350" s="9">
        <f>(Table1[[#This Row],[Profit]]/Table1[[#This Row],[Sales]])</f>
        <v>-2.6</v>
      </c>
    </row>
    <row r="7351" spans="1:20" x14ac:dyDescent="0.25">
      <c r="A7351">
        <v>20231022</v>
      </c>
      <c r="B7351" s="1" t="s">
        <v>267</v>
      </c>
      <c r="C7351" s="1" t="s">
        <v>65</v>
      </c>
      <c r="D7351" s="1" t="s">
        <v>623</v>
      </c>
      <c r="E7351" s="1" t="s">
        <v>17</v>
      </c>
      <c r="F7351" s="1" t="s">
        <v>67</v>
      </c>
      <c r="G7351" s="1" t="s">
        <v>35</v>
      </c>
      <c r="H7351" s="1" t="s">
        <v>20</v>
      </c>
      <c r="I7351" s="1" t="s">
        <v>30</v>
      </c>
      <c r="J7351" s="1" t="s">
        <v>36</v>
      </c>
      <c r="K7351">
        <v>38.82</v>
      </c>
      <c r="L7351">
        <v>6</v>
      </c>
      <c r="M7351">
        <v>0</v>
      </c>
      <c r="N7351">
        <v>19.41</v>
      </c>
      <c r="O7351">
        <f>(Table1[[#This Row],[Sales]]-Table1[[#This Row],[Profit]])/Table1[[#This Row],[Quantity]]</f>
        <v>3.2349999999999999</v>
      </c>
      <c r="P7351">
        <f>Table1[[#This Row],[Sales]]/Table1[[#This Row],[Quantity]]</f>
        <v>6.47</v>
      </c>
      <c r="Q7351" t="str">
        <f t="shared" si="228"/>
        <v>2023</v>
      </c>
      <c r="R7351" t="str">
        <f t="shared" si="229"/>
        <v>10</v>
      </c>
      <c r="S7351">
        <f>CEILING(Table1[[#This Row],[Month]]/3,1)</f>
        <v>4</v>
      </c>
      <c r="T7351" s="9">
        <f>(Table1[[#This Row],[Profit]]/Table1[[#This Row],[Sales]])</f>
        <v>0.5</v>
      </c>
    </row>
    <row r="7352" spans="1:20" x14ac:dyDescent="0.25">
      <c r="A7352">
        <v>20231022</v>
      </c>
      <c r="B7352" s="1" t="s">
        <v>267</v>
      </c>
      <c r="C7352" s="1" t="s">
        <v>65</v>
      </c>
      <c r="D7352" s="1" t="s">
        <v>623</v>
      </c>
      <c r="E7352" s="1" t="s">
        <v>17</v>
      </c>
      <c r="F7352" s="1" t="s">
        <v>67</v>
      </c>
      <c r="G7352" s="1" t="s">
        <v>35</v>
      </c>
      <c r="H7352" s="1" t="s">
        <v>20</v>
      </c>
      <c r="I7352" s="1" t="s">
        <v>30</v>
      </c>
      <c r="J7352" s="1" t="s">
        <v>36</v>
      </c>
      <c r="K7352">
        <v>21.9</v>
      </c>
      <c r="L7352">
        <v>5</v>
      </c>
      <c r="M7352">
        <v>0</v>
      </c>
      <c r="N7352">
        <v>10.512</v>
      </c>
      <c r="O7352">
        <f>(Table1[[#This Row],[Sales]]-Table1[[#This Row],[Profit]])/Table1[[#This Row],[Quantity]]</f>
        <v>2.2775999999999996</v>
      </c>
      <c r="P7352">
        <f>Table1[[#This Row],[Sales]]/Table1[[#This Row],[Quantity]]</f>
        <v>4.38</v>
      </c>
      <c r="Q7352" t="str">
        <f t="shared" si="228"/>
        <v>2023</v>
      </c>
      <c r="R7352" t="str">
        <f t="shared" si="229"/>
        <v>10</v>
      </c>
      <c r="S7352">
        <f>CEILING(Table1[[#This Row],[Month]]/3,1)</f>
        <v>4</v>
      </c>
      <c r="T7352" s="9">
        <f>(Table1[[#This Row],[Profit]]/Table1[[#This Row],[Sales]])</f>
        <v>0.48000000000000004</v>
      </c>
    </row>
    <row r="7353" spans="1:20" x14ac:dyDescent="0.25">
      <c r="A7353">
        <v>20231111</v>
      </c>
      <c r="B7353" s="1" t="s">
        <v>844</v>
      </c>
      <c r="C7353" s="1" t="s">
        <v>25</v>
      </c>
      <c r="D7353" s="1" t="s">
        <v>1234</v>
      </c>
      <c r="E7353" s="1" t="s">
        <v>27</v>
      </c>
      <c r="F7353" s="1" t="s">
        <v>28</v>
      </c>
      <c r="G7353" s="1" t="s">
        <v>336</v>
      </c>
      <c r="H7353" s="1" t="s">
        <v>69</v>
      </c>
      <c r="I7353" s="1" t="s">
        <v>21</v>
      </c>
      <c r="J7353" s="1" t="s">
        <v>94</v>
      </c>
      <c r="K7353">
        <v>111.79</v>
      </c>
      <c r="L7353">
        <v>7</v>
      </c>
      <c r="M7353">
        <v>0</v>
      </c>
      <c r="N7353">
        <v>43.598100000000002</v>
      </c>
      <c r="O7353">
        <f>(Table1[[#This Row],[Sales]]-Table1[[#This Row],[Profit]])/Table1[[#This Row],[Quantity]]</f>
        <v>9.7416999999999998</v>
      </c>
      <c r="P7353">
        <f>Table1[[#This Row],[Sales]]/Table1[[#This Row],[Quantity]]</f>
        <v>15.97</v>
      </c>
      <c r="Q7353" t="str">
        <f t="shared" si="228"/>
        <v>2023</v>
      </c>
      <c r="R7353" t="str">
        <f t="shared" si="229"/>
        <v>11</v>
      </c>
      <c r="S7353">
        <f>CEILING(Table1[[#This Row],[Month]]/3,1)</f>
        <v>4</v>
      </c>
      <c r="T7353" s="9">
        <f>(Table1[[#This Row],[Profit]]/Table1[[#This Row],[Sales]])</f>
        <v>0.39</v>
      </c>
    </row>
    <row r="7354" spans="1:20" x14ac:dyDescent="0.25">
      <c r="A7354">
        <v>20230317</v>
      </c>
      <c r="B7354" s="1" t="s">
        <v>711</v>
      </c>
      <c r="C7354" s="1" t="s">
        <v>209</v>
      </c>
      <c r="D7354" s="1" t="s">
        <v>558</v>
      </c>
      <c r="E7354" s="1" t="s">
        <v>27</v>
      </c>
      <c r="F7354" s="1" t="s">
        <v>82</v>
      </c>
      <c r="G7354" s="1" t="s">
        <v>407</v>
      </c>
      <c r="H7354" s="1" t="s">
        <v>62</v>
      </c>
      <c r="I7354" s="1" t="s">
        <v>63</v>
      </c>
      <c r="J7354" s="1" t="s">
        <v>43</v>
      </c>
      <c r="K7354">
        <v>445.44</v>
      </c>
      <c r="L7354">
        <v>8</v>
      </c>
      <c r="M7354">
        <v>0.4</v>
      </c>
      <c r="N7354">
        <v>-81.664000000000001</v>
      </c>
      <c r="O7354">
        <f>(Table1[[#This Row],[Sales]]-Table1[[#This Row],[Profit]])/Table1[[#This Row],[Quantity]]</f>
        <v>65.888000000000005</v>
      </c>
      <c r="P7354">
        <f>Table1[[#This Row],[Sales]]/Table1[[#This Row],[Quantity]]</f>
        <v>55.68</v>
      </c>
      <c r="Q7354" t="str">
        <f t="shared" si="228"/>
        <v>2023</v>
      </c>
      <c r="R7354" t="str">
        <f t="shared" si="229"/>
        <v>03</v>
      </c>
      <c r="S7354">
        <f>CEILING(Table1[[#This Row],[Month]]/3,1)</f>
        <v>1</v>
      </c>
      <c r="T7354" s="9">
        <f>(Table1[[#This Row],[Profit]]/Table1[[#This Row],[Sales]])</f>
        <v>-0.18333333333333335</v>
      </c>
    </row>
    <row r="7355" spans="1:20" x14ac:dyDescent="0.25">
      <c r="A7355">
        <v>20220923</v>
      </c>
      <c r="B7355" s="1" t="s">
        <v>706</v>
      </c>
      <c r="C7355" s="1" t="s">
        <v>85</v>
      </c>
      <c r="D7355" s="1" t="s">
        <v>86</v>
      </c>
      <c r="E7355" s="1" t="s">
        <v>17</v>
      </c>
      <c r="F7355" s="1" t="s">
        <v>34</v>
      </c>
      <c r="G7355" s="1" t="s">
        <v>29</v>
      </c>
      <c r="H7355" s="1" t="s">
        <v>20</v>
      </c>
      <c r="I7355" s="1" t="s">
        <v>63</v>
      </c>
      <c r="J7355" s="1" t="s">
        <v>23</v>
      </c>
      <c r="K7355">
        <v>16.52</v>
      </c>
      <c r="L7355">
        <v>5</v>
      </c>
      <c r="M7355">
        <v>0.2</v>
      </c>
      <c r="N7355">
        <v>5.3689999999999998</v>
      </c>
      <c r="O7355">
        <f>(Table1[[#This Row],[Sales]]-Table1[[#This Row],[Profit]])/Table1[[#This Row],[Quantity]]</f>
        <v>2.2302</v>
      </c>
      <c r="P7355">
        <f>Table1[[#This Row],[Sales]]/Table1[[#This Row],[Quantity]]</f>
        <v>3.3039999999999998</v>
      </c>
      <c r="Q7355" t="str">
        <f t="shared" si="228"/>
        <v>2022</v>
      </c>
      <c r="R7355" t="str">
        <f t="shared" si="229"/>
        <v>09</v>
      </c>
      <c r="S7355">
        <f>CEILING(Table1[[#This Row],[Month]]/3,1)</f>
        <v>3</v>
      </c>
      <c r="T7355" s="9">
        <f>(Table1[[#This Row],[Profit]]/Table1[[#This Row],[Sales]])</f>
        <v>0.32500000000000001</v>
      </c>
    </row>
    <row r="7356" spans="1:20" x14ac:dyDescent="0.25">
      <c r="A7356">
        <v>20230207</v>
      </c>
      <c r="B7356" s="1" t="s">
        <v>715</v>
      </c>
      <c r="C7356" s="1" t="s">
        <v>25</v>
      </c>
      <c r="D7356" s="1" t="s">
        <v>77</v>
      </c>
      <c r="E7356" s="1" t="s">
        <v>27</v>
      </c>
      <c r="F7356" s="1" t="s">
        <v>28</v>
      </c>
      <c r="G7356" s="1" t="s">
        <v>410</v>
      </c>
      <c r="H7356" s="1" t="s">
        <v>69</v>
      </c>
      <c r="I7356" s="1" t="s">
        <v>63</v>
      </c>
      <c r="J7356" s="1" t="s">
        <v>50</v>
      </c>
      <c r="K7356">
        <v>29.9</v>
      </c>
      <c r="L7356">
        <v>5</v>
      </c>
      <c r="M7356">
        <v>0</v>
      </c>
      <c r="N7356">
        <v>13.455</v>
      </c>
      <c r="O7356">
        <f>(Table1[[#This Row],[Sales]]-Table1[[#This Row],[Profit]])/Table1[[#This Row],[Quantity]]</f>
        <v>3.2890000000000001</v>
      </c>
      <c r="P7356">
        <f>Table1[[#This Row],[Sales]]/Table1[[#This Row],[Quantity]]</f>
        <v>5.9799999999999995</v>
      </c>
      <c r="Q7356" t="str">
        <f t="shared" si="228"/>
        <v>2023</v>
      </c>
      <c r="R7356" t="str">
        <f t="shared" si="229"/>
        <v>02</v>
      </c>
      <c r="S7356">
        <f>CEILING(Table1[[#This Row],[Month]]/3,1)</f>
        <v>1</v>
      </c>
      <c r="T7356" s="9">
        <f>(Table1[[#This Row],[Profit]]/Table1[[#This Row],[Sales]])</f>
        <v>0.45</v>
      </c>
    </row>
    <row r="7357" spans="1:20" x14ac:dyDescent="0.25">
      <c r="A7357">
        <v>20211231</v>
      </c>
      <c r="B7357" s="1" t="s">
        <v>1122</v>
      </c>
      <c r="C7357" s="1" t="s">
        <v>120</v>
      </c>
      <c r="D7357" s="1" t="s">
        <v>310</v>
      </c>
      <c r="E7357" s="1" t="s">
        <v>27</v>
      </c>
      <c r="F7357" s="1" t="s">
        <v>82</v>
      </c>
      <c r="G7357" s="1" t="s">
        <v>501</v>
      </c>
      <c r="H7357" s="1" t="s">
        <v>168</v>
      </c>
      <c r="I7357" s="1" t="s">
        <v>30</v>
      </c>
      <c r="J7357" s="1" t="s">
        <v>36</v>
      </c>
      <c r="K7357">
        <v>116.4</v>
      </c>
      <c r="L7357">
        <v>8</v>
      </c>
      <c r="M7357">
        <v>0</v>
      </c>
      <c r="N7357">
        <v>52.38</v>
      </c>
      <c r="O7357">
        <f>(Table1[[#This Row],[Sales]]-Table1[[#This Row],[Profit]])/Table1[[#This Row],[Quantity]]</f>
        <v>8.0025000000000013</v>
      </c>
      <c r="P7357">
        <f>Table1[[#This Row],[Sales]]/Table1[[#This Row],[Quantity]]</f>
        <v>14.55</v>
      </c>
      <c r="Q7357" t="str">
        <f t="shared" si="228"/>
        <v>2021</v>
      </c>
      <c r="R7357" t="str">
        <f t="shared" si="229"/>
        <v>12</v>
      </c>
      <c r="S7357">
        <f>CEILING(Table1[[#This Row],[Month]]/3,1)</f>
        <v>4</v>
      </c>
      <c r="T7357" s="9">
        <f>(Table1[[#This Row],[Profit]]/Table1[[#This Row],[Sales]])</f>
        <v>0.45</v>
      </c>
    </row>
    <row r="7358" spans="1:20" x14ac:dyDescent="0.25">
      <c r="A7358">
        <v>20221010</v>
      </c>
      <c r="B7358" s="1" t="s">
        <v>982</v>
      </c>
      <c r="C7358" s="1" t="s">
        <v>146</v>
      </c>
      <c r="D7358" s="1" t="s">
        <v>222</v>
      </c>
      <c r="E7358" s="1" t="s">
        <v>27</v>
      </c>
      <c r="F7358" s="1" t="s">
        <v>82</v>
      </c>
      <c r="G7358" s="1" t="s">
        <v>200</v>
      </c>
      <c r="H7358" s="1" t="s">
        <v>55</v>
      </c>
      <c r="I7358" s="1" t="s">
        <v>63</v>
      </c>
      <c r="J7358" s="1" t="s">
        <v>42</v>
      </c>
      <c r="K7358">
        <v>1.4079999999999999</v>
      </c>
      <c r="L7358">
        <v>1</v>
      </c>
      <c r="M7358">
        <v>0.2</v>
      </c>
      <c r="N7358">
        <v>0.15840000000000001</v>
      </c>
      <c r="O7358">
        <f>(Table1[[#This Row],[Sales]]-Table1[[#This Row],[Profit]])/Table1[[#This Row],[Quantity]]</f>
        <v>1.2495999999999998</v>
      </c>
      <c r="P7358">
        <f>Table1[[#This Row],[Sales]]/Table1[[#This Row],[Quantity]]</f>
        <v>1.4079999999999999</v>
      </c>
      <c r="Q7358" t="str">
        <f t="shared" si="228"/>
        <v>2022</v>
      </c>
      <c r="R7358" t="str">
        <f t="shared" si="229"/>
        <v>10</v>
      </c>
      <c r="S7358">
        <f>CEILING(Table1[[#This Row],[Month]]/3,1)</f>
        <v>4</v>
      </c>
      <c r="T7358" s="9">
        <f>(Table1[[#This Row],[Profit]]/Table1[[#This Row],[Sales]])</f>
        <v>0.11250000000000002</v>
      </c>
    </row>
    <row r="7359" spans="1:20" x14ac:dyDescent="0.25">
      <c r="A7359">
        <v>20221010</v>
      </c>
      <c r="B7359" s="1" t="s">
        <v>982</v>
      </c>
      <c r="C7359" s="1" t="s">
        <v>146</v>
      </c>
      <c r="D7359" s="1" t="s">
        <v>222</v>
      </c>
      <c r="E7359" s="1" t="s">
        <v>27</v>
      </c>
      <c r="F7359" s="1" t="s">
        <v>82</v>
      </c>
      <c r="G7359" s="1" t="s">
        <v>200</v>
      </c>
      <c r="H7359" s="1" t="s">
        <v>55</v>
      </c>
      <c r="I7359" s="1" t="s">
        <v>63</v>
      </c>
      <c r="J7359" s="1" t="s">
        <v>41</v>
      </c>
      <c r="K7359">
        <v>169.56800000000001</v>
      </c>
      <c r="L7359">
        <v>2</v>
      </c>
      <c r="M7359">
        <v>0.2</v>
      </c>
      <c r="N7359">
        <v>0</v>
      </c>
      <c r="O7359">
        <f>(Table1[[#This Row],[Sales]]-Table1[[#This Row],[Profit]])/Table1[[#This Row],[Quantity]]</f>
        <v>84.784000000000006</v>
      </c>
      <c r="P7359">
        <f>Table1[[#This Row],[Sales]]/Table1[[#This Row],[Quantity]]</f>
        <v>84.784000000000006</v>
      </c>
      <c r="Q7359" t="str">
        <f t="shared" si="228"/>
        <v>2022</v>
      </c>
      <c r="R7359" t="str">
        <f t="shared" si="229"/>
        <v>10</v>
      </c>
      <c r="S7359">
        <f>CEILING(Table1[[#This Row],[Month]]/3,1)</f>
        <v>4</v>
      </c>
      <c r="T7359" s="9">
        <f>(Table1[[#This Row],[Profit]]/Table1[[#This Row],[Sales]])</f>
        <v>0</v>
      </c>
    </row>
    <row r="7360" spans="1:20" x14ac:dyDescent="0.25">
      <c r="A7360">
        <v>20201230</v>
      </c>
      <c r="B7360" s="1" t="s">
        <v>1185</v>
      </c>
      <c r="C7360" s="1" t="s">
        <v>85</v>
      </c>
      <c r="D7360" s="1" t="s">
        <v>86</v>
      </c>
      <c r="E7360" s="1" t="s">
        <v>17</v>
      </c>
      <c r="F7360" s="1" t="s">
        <v>34</v>
      </c>
      <c r="G7360" s="1" t="s">
        <v>781</v>
      </c>
      <c r="H7360" s="1" t="s">
        <v>75</v>
      </c>
      <c r="I7360" s="1" t="s">
        <v>30</v>
      </c>
      <c r="J7360" s="1" t="s">
        <v>43</v>
      </c>
      <c r="K7360">
        <v>251.964</v>
      </c>
      <c r="L7360">
        <v>6</v>
      </c>
      <c r="M7360">
        <v>0.4</v>
      </c>
      <c r="N7360">
        <v>-50.392800000000001</v>
      </c>
      <c r="O7360">
        <f>(Table1[[#This Row],[Sales]]-Table1[[#This Row],[Profit]])/Table1[[#This Row],[Quantity]]</f>
        <v>50.392800000000001</v>
      </c>
      <c r="P7360">
        <f>Table1[[#This Row],[Sales]]/Table1[[#This Row],[Quantity]]</f>
        <v>41.994</v>
      </c>
      <c r="Q7360" t="str">
        <f t="shared" si="228"/>
        <v>2020</v>
      </c>
      <c r="R7360" t="str">
        <f t="shared" si="229"/>
        <v>12</v>
      </c>
      <c r="S7360">
        <f>CEILING(Table1[[#This Row],[Month]]/3,1)</f>
        <v>4</v>
      </c>
      <c r="T7360" s="9">
        <f>(Table1[[#This Row],[Profit]]/Table1[[#This Row],[Sales]])</f>
        <v>-0.2</v>
      </c>
    </row>
    <row r="7361" spans="1:20" x14ac:dyDescent="0.25">
      <c r="A7361">
        <v>20201230</v>
      </c>
      <c r="B7361" s="1" t="s">
        <v>1185</v>
      </c>
      <c r="C7361" s="1" t="s">
        <v>85</v>
      </c>
      <c r="D7361" s="1" t="s">
        <v>86</v>
      </c>
      <c r="E7361" s="1" t="s">
        <v>17</v>
      </c>
      <c r="F7361" s="1" t="s">
        <v>34</v>
      </c>
      <c r="G7361" s="1" t="s">
        <v>781</v>
      </c>
      <c r="H7361" s="1" t="s">
        <v>75</v>
      </c>
      <c r="I7361" s="1" t="s">
        <v>30</v>
      </c>
      <c r="J7361" s="1" t="s">
        <v>36</v>
      </c>
      <c r="K7361">
        <v>523.76400000000001</v>
      </c>
      <c r="L7361">
        <v>3</v>
      </c>
      <c r="M7361">
        <v>0.4</v>
      </c>
      <c r="N7361">
        <v>-192.04679999999999</v>
      </c>
      <c r="O7361">
        <f>(Table1[[#This Row],[Sales]]-Table1[[#This Row],[Profit]])/Table1[[#This Row],[Quantity]]</f>
        <v>238.6036</v>
      </c>
      <c r="P7361">
        <f>Table1[[#This Row],[Sales]]/Table1[[#This Row],[Quantity]]</f>
        <v>174.58799999999999</v>
      </c>
      <c r="Q7361" t="str">
        <f t="shared" si="228"/>
        <v>2020</v>
      </c>
      <c r="R7361" t="str">
        <f t="shared" si="229"/>
        <v>12</v>
      </c>
      <c r="S7361">
        <f>CEILING(Table1[[#This Row],[Month]]/3,1)</f>
        <v>4</v>
      </c>
      <c r="T7361" s="9">
        <f>(Table1[[#This Row],[Profit]]/Table1[[#This Row],[Sales]])</f>
        <v>-0.36666666666666664</v>
      </c>
    </row>
    <row r="7362" spans="1:20" x14ac:dyDescent="0.25">
      <c r="A7362">
        <v>20220413</v>
      </c>
      <c r="B7362" s="1" t="s">
        <v>1038</v>
      </c>
      <c r="C7362" s="1" t="s">
        <v>25</v>
      </c>
      <c r="D7362" s="1" t="s">
        <v>26</v>
      </c>
      <c r="E7362" s="1" t="s">
        <v>27</v>
      </c>
      <c r="F7362" s="1" t="s">
        <v>28</v>
      </c>
      <c r="G7362" s="1" t="s">
        <v>141</v>
      </c>
      <c r="H7362" s="1" t="s">
        <v>91</v>
      </c>
      <c r="I7362" s="1" t="s">
        <v>21</v>
      </c>
      <c r="J7362" s="1" t="s">
        <v>50</v>
      </c>
      <c r="K7362">
        <v>19.440000000000001</v>
      </c>
      <c r="L7362">
        <v>3</v>
      </c>
      <c r="M7362">
        <v>0</v>
      </c>
      <c r="N7362">
        <v>9.3312000000000008</v>
      </c>
      <c r="O7362">
        <f>(Table1[[#This Row],[Sales]]-Table1[[#This Row],[Profit]])/Table1[[#This Row],[Quantity]]</f>
        <v>3.3696000000000002</v>
      </c>
      <c r="P7362">
        <f>Table1[[#This Row],[Sales]]/Table1[[#This Row],[Quantity]]</f>
        <v>6.48</v>
      </c>
      <c r="Q7362" t="str">
        <f t="shared" si="228"/>
        <v>2022</v>
      </c>
      <c r="R7362" t="str">
        <f t="shared" si="229"/>
        <v>04</v>
      </c>
      <c r="S7362">
        <f>CEILING(Table1[[#This Row],[Month]]/3,1)</f>
        <v>2</v>
      </c>
      <c r="T7362" s="9">
        <f>(Table1[[#This Row],[Profit]]/Table1[[#This Row],[Sales]])</f>
        <v>0.48000000000000004</v>
      </c>
    </row>
    <row r="7363" spans="1:20" x14ac:dyDescent="0.25">
      <c r="A7363">
        <v>20220413</v>
      </c>
      <c r="B7363" s="1" t="s">
        <v>1038</v>
      </c>
      <c r="C7363" s="1" t="s">
        <v>25</v>
      </c>
      <c r="D7363" s="1" t="s">
        <v>26</v>
      </c>
      <c r="E7363" s="1" t="s">
        <v>27</v>
      </c>
      <c r="F7363" s="1" t="s">
        <v>28</v>
      </c>
      <c r="G7363" s="1" t="s">
        <v>141</v>
      </c>
      <c r="H7363" s="1" t="s">
        <v>91</v>
      </c>
      <c r="I7363" s="1" t="s">
        <v>21</v>
      </c>
      <c r="J7363" s="1" t="s">
        <v>23</v>
      </c>
      <c r="K7363">
        <v>194.352</v>
      </c>
      <c r="L7363">
        <v>3</v>
      </c>
      <c r="M7363">
        <v>0.2</v>
      </c>
      <c r="N7363">
        <v>-36.441000000000003</v>
      </c>
      <c r="O7363">
        <f>(Table1[[#This Row],[Sales]]-Table1[[#This Row],[Profit]])/Table1[[#This Row],[Quantity]]</f>
        <v>76.930999999999997</v>
      </c>
      <c r="P7363">
        <f>Table1[[#This Row],[Sales]]/Table1[[#This Row],[Quantity]]</f>
        <v>64.784000000000006</v>
      </c>
      <c r="Q7363" t="str">
        <f t="shared" ref="Q7363:Q7426" si="230">LEFT(A7363,4)</f>
        <v>2022</v>
      </c>
      <c r="R7363" t="str">
        <f t="shared" ref="R7363:R7426" si="231">MID(A7363,5,2)</f>
        <v>04</v>
      </c>
      <c r="S7363">
        <f>CEILING(Table1[[#This Row],[Month]]/3,1)</f>
        <v>2</v>
      </c>
      <c r="T7363" s="9">
        <f>(Table1[[#This Row],[Profit]]/Table1[[#This Row],[Sales]])</f>
        <v>-0.1875</v>
      </c>
    </row>
    <row r="7364" spans="1:20" x14ac:dyDescent="0.25">
      <c r="A7364">
        <v>20220413</v>
      </c>
      <c r="B7364" s="1" t="s">
        <v>1038</v>
      </c>
      <c r="C7364" s="1" t="s">
        <v>25</v>
      </c>
      <c r="D7364" s="1" t="s">
        <v>26</v>
      </c>
      <c r="E7364" s="1" t="s">
        <v>27</v>
      </c>
      <c r="F7364" s="1" t="s">
        <v>28</v>
      </c>
      <c r="G7364" s="1" t="s">
        <v>141</v>
      </c>
      <c r="H7364" s="1" t="s">
        <v>91</v>
      </c>
      <c r="I7364" s="1" t="s">
        <v>21</v>
      </c>
      <c r="J7364" s="1" t="s">
        <v>36</v>
      </c>
      <c r="K7364">
        <v>36.624000000000002</v>
      </c>
      <c r="L7364">
        <v>3</v>
      </c>
      <c r="M7364">
        <v>0.2</v>
      </c>
      <c r="N7364">
        <v>13.734</v>
      </c>
      <c r="O7364">
        <f>(Table1[[#This Row],[Sales]]-Table1[[#This Row],[Profit]])/Table1[[#This Row],[Quantity]]</f>
        <v>7.63</v>
      </c>
      <c r="P7364">
        <f>Table1[[#This Row],[Sales]]/Table1[[#This Row],[Quantity]]</f>
        <v>12.208</v>
      </c>
      <c r="Q7364" t="str">
        <f t="shared" si="230"/>
        <v>2022</v>
      </c>
      <c r="R7364" t="str">
        <f t="shared" si="231"/>
        <v>04</v>
      </c>
      <c r="S7364">
        <f>CEILING(Table1[[#This Row],[Month]]/3,1)</f>
        <v>2</v>
      </c>
      <c r="T7364" s="9">
        <f>(Table1[[#This Row],[Profit]]/Table1[[#This Row],[Sales]])</f>
        <v>0.375</v>
      </c>
    </row>
    <row r="7365" spans="1:20" x14ac:dyDescent="0.25">
      <c r="A7365">
        <v>20221129</v>
      </c>
      <c r="B7365" s="1" t="s">
        <v>309</v>
      </c>
      <c r="C7365" s="1" t="s">
        <v>85</v>
      </c>
      <c r="D7365" s="1" t="s">
        <v>86</v>
      </c>
      <c r="E7365" s="1" t="s">
        <v>17</v>
      </c>
      <c r="F7365" s="1" t="s">
        <v>34</v>
      </c>
      <c r="G7365" s="1" t="s">
        <v>78</v>
      </c>
      <c r="H7365" s="1" t="s">
        <v>40</v>
      </c>
      <c r="I7365" s="1" t="s">
        <v>30</v>
      </c>
      <c r="J7365" s="1" t="s">
        <v>43</v>
      </c>
      <c r="K7365">
        <v>340.18200000000002</v>
      </c>
      <c r="L7365">
        <v>3</v>
      </c>
      <c r="M7365">
        <v>0.4</v>
      </c>
      <c r="N7365">
        <v>-73.706100000000006</v>
      </c>
      <c r="O7365">
        <f>(Table1[[#This Row],[Sales]]-Table1[[#This Row],[Profit]])/Table1[[#This Row],[Quantity]]</f>
        <v>137.96270000000001</v>
      </c>
      <c r="P7365">
        <f>Table1[[#This Row],[Sales]]/Table1[[#This Row],[Quantity]]</f>
        <v>113.39400000000001</v>
      </c>
      <c r="Q7365" t="str">
        <f t="shared" si="230"/>
        <v>2022</v>
      </c>
      <c r="R7365" t="str">
        <f t="shared" si="231"/>
        <v>11</v>
      </c>
      <c r="S7365">
        <f>CEILING(Table1[[#This Row],[Month]]/3,1)</f>
        <v>4</v>
      </c>
      <c r="T7365" s="9">
        <f>(Table1[[#This Row],[Profit]]/Table1[[#This Row],[Sales]])</f>
        <v>-0.21666666666666667</v>
      </c>
    </row>
    <row r="7366" spans="1:20" x14ac:dyDescent="0.25">
      <c r="A7366">
        <v>20221129</v>
      </c>
      <c r="B7366" s="1" t="s">
        <v>309</v>
      </c>
      <c r="C7366" s="1" t="s">
        <v>85</v>
      </c>
      <c r="D7366" s="1" t="s">
        <v>86</v>
      </c>
      <c r="E7366" s="1" t="s">
        <v>17</v>
      </c>
      <c r="F7366" s="1" t="s">
        <v>34</v>
      </c>
      <c r="G7366" s="1" t="s">
        <v>78</v>
      </c>
      <c r="H7366" s="1" t="s">
        <v>40</v>
      </c>
      <c r="I7366" s="1" t="s">
        <v>30</v>
      </c>
      <c r="J7366" s="1" t="s">
        <v>136</v>
      </c>
      <c r="K7366">
        <v>12.672000000000001</v>
      </c>
      <c r="L7366">
        <v>8</v>
      </c>
      <c r="M7366">
        <v>0.2</v>
      </c>
      <c r="N7366">
        <v>2.6928000000000001</v>
      </c>
      <c r="O7366">
        <f>(Table1[[#This Row],[Sales]]-Table1[[#This Row],[Profit]])/Table1[[#This Row],[Quantity]]</f>
        <v>1.2474000000000001</v>
      </c>
      <c r="P7366">
        <f>Table1[[#This Row],[Sales]]/Table1[[#This Row],[Quantity]]</f>
        <v>1.5840000000000001</v>
      </c>
      <c r="Q7366" t="str">
        <f t="shared" si="230"/>
        <v>2022</v>
      </c>
      <c r="R7366" t="str">
        <f t="shared" si="231"/>
        <v>11</v>
      </c>
      <c r="S7366">
        <f>CEILING(Table1[[#This Row],[Month]]/3,1)</f>
        <v>4</v>
      </c>
      <c r="T7366" s="9">
        <f>(Table1[[#This Row],[Profit]]/Table1[[#This Row],[Sales]])</f>
        <v>0.21249999999999999</v>
      </c>
    </row>
    <row r="7367" spans="1:20" x14ac:dyDescent="0.25">
      <c r="A7367">
        <v>20221129</v>
      </c>
      <c r="B7367" s="1" t="s">
        <v>309</v>
      </c>
      <c r="C7367" s="1" t="s">
        <v>85</v>
      </c>
      <c r="D7367" s="1" t="s">
        <v>86</v>
      </c>
      <c r="E7367" s="1" t="s">
        <v>17</v>
      </c>
      <c r="F7367" s="1" t="s">
        <v>34</v>
      </c>
      <c r="G7367" s="1" t="s">
        <v>78</v>
      </c>
      <c r="H7367" s="1" t="s">
        <v>40</v>
      </c>
      <c r="I7367" s="1" t="s">
        <v>30</v>
      </c>
      <c r="J7367" s="1" t="s">
        <v>36</v>
      </c>
      <c r="K7367">
        <v>6.8879999999999999</v>
      </c>
      <c r="L7367">
        <v>2</v>
      </c>
      <c r="M7367">
        <v>0.7</v>
      </c>
      <c r="N7367">
        <v>-5.0511999999999997</v>
      </c>
      <c r="O7367">
        <f>(Table1[[#This Row],[Sales]]-Table1[[#This Row],[Profit]])/Table1[[#This Row],[Quantity]]</f>
        <v>5.9695999999999998</v>
      </c>
      <c r="P7367">
        <f>Table1[[#This Row],[Sales]]/Table1[[#This Row],[Quantity]]</f>
        <v>3.444</v>
      </c>
      <c r="Q7367" t="str">
        <f t="shared" si="230"/>
        <v>2022</v>
      </c>
      <c r="R7367" t="str">
        <f t="shared" si="231"/>
        <v>11</v>
      </c>
      <c r="S7367">
        <f>CEILING(Table1[[#This Row],[Month]]/3,1)</f>
        <v>4</v>
      </c>
      <c r="T7367" s="9">
        <f>(Table1[[#This Row],[Profit]]/Table1[[#This Row],[Sales]])</f>
        <v>-0.73333333333333328</v>
      </c>
    </row>
    <row r="7368" spans="1:20" x14ac:dyDescent="0.25">
      <c r="A7368">
        <v>20221129</v>
      </c>
      <c r="B7368" s="1" t="s">
        <v>309</v>
      </c>
      <c r="C7368" s="1" t="s">
        <v>85</v>
      </c>
      <c r="D7368" s="1" t="s">
        <v>86</v>
      </c>
      <c r="E7368" s="1" t="s">
        <v>17</v>
      </c>
      <c r="F7368" s="1" t="s">
        <v>34</v>
      </c>
      <c r="G7368" s="1" t="s">
        <v>78</v>
      </c>
      <c r="H7368" s="1" t="s">
        <v>40</v>
      </c>
      <c r="I7368" s="1" t="s">
        <v>30</v>
      </c>
      <c r="J7368" s="1" t="s">
        <v>37</v>
      </c>
      <c r="K7368">
        <v>32.543999999999997</v>
      </c>
      <c r="L7368">
        <v>2</v>
      </c>
      <c r="M7368">
        <v>0.2</v>
      </c>
      <c r="N7368">
        <v>-7.7291999999999996</v>
      </c>
      <c r="O7368">
        <f>(Table1[[#This Row],[Sales]]-Table1[[#This Row],[Profit]])/Table1[[#This Row],[Quantity]]</f>
        <v>20.136599999999998</v>
      </c>
      <c r="P7368">
        <f>Table1[[#This Row],[Sales]]/Table1[[#This Row],[Quantity]]</f>
        <v>16.271999999999998</v>
      </c>
      <c r="Q7368" t="str">
        <f t="shared" si="230"/>
        <v>2022</v>
      </c>
      <c r="R7368" t="str">
        <f t="shared" si="231"/>
        <v>11</v>
      </c>
      <c r="S7368">
        <f>CEILING(Table1[[#This Row],[Month]]/3,1)</f>
        <v>4</v>
      </c>
      <c r="T7368" s="9">
        <f>(Table1[[#This Row],[Profit]]/Table1[[#This Row],[Sales]])</f>
        <v>-0.23750000000000002</v>
      </c>
    </row>
    <row r="7369" spans="1:20" x14ac:dyDescent="0.25">
      <c r="A7369">
        <v>20221129</v>
      </c>
      <c r="B7369" s="1" t="s">
        <v>309</v>
      </c>
      <c r="C7369" s="1" t="s">
        <v>85</v>
      </c>
      <c r="D7369" s="1" t="s">
        <v>86</v>
      </c>
      <c r="E7369" s="1" t="s">
        <v>17</v>
      </c>
      <c r="F7369" s="1" t="s">
        <v>34</v>
      </c>
      <c r="G7369" s="1" t="s">
        <v>78</v>
      </c>
      <c r="H7369" s="1" t="s">
        <v>40</v>
      </c>
      <c r="I7369" s="1" t="s">
        <v>30</v>
      </c>
      <c r="J7369" s="1" t="s">
        <v>23</v>
      </c>
      <c r="K7369">
        <v>347.80200000000002</v>
      </c>
      <c r="L7369">
        <v>7</v>
      </c>
      <c r="M7369">
        <v>0.3</v>
      </c>
      <c r="N7369">
        <v>-24.843</v>
      </c>
      <c r="O7369">
        <f>(Table1[[#This Row],[Sales]]-Table1[[#This Row],[Profit]])/Table1[[#This Row],[Quantity]]</f>
        <v>53.235000000000007</v>
      </c>
      <c r="P7369">
        <f>Table1[[#This Row],[Sales]]/Table1[[#This Row],[Quantity]]</f>
        <v>49.686</v>
      </c>
      <c r="Q7369" t="str">
        <f t="shared" si="230"/>
        <v>2022</v>
      </c>
      <c r="R7369" t="str">
        <f t="shared" si="231"/>
        <v>11</v>
      </c>
      <c r="S7369">
        <f>CEILING(Table1[[#This Row],[Month]]/3,1)</f>
        <v>4</v>
      </c>
      <c r="T7369" s="9">
        <f>(Table1[[#This Row],[Profit]]/Table1[[#This Row],[Sales]])</f>
        <v>-7.1428571428571425E-2</v>
      </c>
    </row>
    <row r="7370" spans="1:20" x14ac:dyDescent="0.25">
      <c r="A7370">
        <v>20230416</v>
      </c>
      <c r="B7370" s="1" t="s">
        <v>408</v>
      </c>
      <c r="C7370" s="1" t="s">
        <v>32</v>
      </c>
      <c r="D7370" s="1" t="s">
        <v>420</v>
      </c>
      <c r="E7370" s="1" t="s">
        <v>17</v>
      </c>
      <c r="F7370" s="1" t="s">
        <v>34</v>
      </c>
      <c r="G7370" s="1" t="s">
        <v>410</v>
      </c>
      <c r="H7370" s="1" t="s">
        <v>69</v>
      </c>
      <c r="I7370" s="1" t="s">
        <v>30</v>
      </c>
      <c r="J7370" s="1" t="s">
        <v>36</v>
      </c>
      <c r="K7370">
        <v>15.57</v>
      </c>
      <c r="L7370">
        <v>3</v>
      </c>
      <c r="M7370">
        <v>0.7</v>
      </c>
      <c r="N7370">
        <v>-11.936999999999999</v>
      </c>
      <c r="O7370">
        <f>(Table1[[#This Row],[Sales]]-Table1[[#This Row],[Profit]])/Table1[[#This Row],[Quantity]]</f>
        <v>9.1689999999999987</v>
      </c>
      <c r="P7370">
        <f>Table1[[#This Row],[Sales]]/Table1[[#This Row],[Quantity]]</f>
        <v>5.19</v>
      </c>
      <c r="Q7370" t="str">
        <f t="shared" si="230"/>
        <v>2023</v>
      </c>
      <c r="R7370" t="str">
        <f t="shared" si="231"/>
        <v>04</v>
      </c>
      <c r="S7370">
        <f>CEILING(Table1[[#This Row],[Month]]/3,1)</f>
        <v>2</v>
      </c>
      <c r="T7370" s="9">
        <f>(Table1[[#This Row],[Profit]]/Table1[[#This Row],[Sales]])</f>
        <v>-0.76666666666666661</v>
      </c>
    </row>
    <row r="7371" spans="1:20" x14ac:dyDescent="0.25">
      <c r="A7371">
        <v>20210309</v>
      </c>
      <c r="B7371" s="1" t="s">
        <v>977</v>
      </c>
      <c r="C7371" s="1" t="s">
        <v>46</v>
      </c>
      <c r="D7371" s="1" t="s">
        <v>47</v>
      </c>
      <c r="E7371" s="1" t="s">
        <v>17</v>
      </c>
      <c r="F7371" s="1" t="s">
        <v>48</v>
      </c>
      <c r="G7371" s="1" t="s">
        <v>293</v>
      </c>
      <c r="H7371" s="1" t="s">
        <v>62</v>
      </c>
      <c r="I7371" s="1" t="s">
        <v>21</v>
      </c>
      <c r="J7371" s="1" t="s">
        <v>23</v>
      </c>
      <c r="K7371">
        <v>4.6079999999999997</v>
      </c>
      <c r="L7371">
        <v>2</v>
      </c>
      <c r="M7371">
        <v>0.2</v>
      </c>
      <c r="N7371">
        <v>1.6704000000000001</v>
      </c>
      <c r="O7371">
        <f>(Table1[[#This Row],[Sales]]-Table1[[#This Row],[Profit]])/Table1[[#This Row],[Quantity]]</f>
        <v>1.4687999999999999</v>
      </c>
      <c r="P7371">
        <f>Table1[[#This Row],[Sales]]/Table1[[#This Row],[Quantity]]</f>
        <v>2.3039999999999998</v>
      </c>
      <c r="Q7371" t="str">
        <f t="shared" si="230"/>
        <v>2021</v>
      </c>
      <c r="R7371" t="str">
        <f t="shared" si="231"/>
        <v>03</v>
      </c>
      <c r="S7371">
        <f>CEILING(Table1[[#This Row],[Month]]/3,1)</f>
        <v>1</v>
      </c>
      <c r="T7371" s="9">
        <f>(Table1[[#This Row],[Profit]]/Table1[[#This Row],[Sales]])</f>
        <v>0.36250000000000004</v>
      </c>
    </row>
    <row r="7372" spans="1:20" x14ac:dyDescent="0.25">
      <c r="A7372">
        <v>20201028</v>
      </c>
      <c r="B7372" s="1" t="s">
        <v>721</v>
      </c>
      <c r="C7372" s="1" t="s">
        <v>905</v>
      </c>
      <c r="D7372" s="1" t="s">
        <v>1235</v>
      </c>
      <c r="E7372" s="1" t="s">
        <v>59</v>
      </c>
      <c r="F7372" s="1" t="s">
        <v>126</v>
      </c>
      <c r="G7372" s="1" t="s">
        <v>191</v>
      </c>
      <c r="H7372" s="1" t="s">
        <v>91</v>
      </c>
      <c r="I7372" s="1" t="s">
        <v>30</v>
      </c>
      <c r="J7372" s="1" t="s">
        <v>43</v>
      </c>
      <c r="K7372">
        <v>257.98</v>
      </c>
      <c r="L7372">
        <v>2</v>
      </c>
      <c r="M7372">
        <v>0</v>
      </c>
      <c r="N7372">
        <v>74.8142</v>
      </c>
      <c r="O7372">
        <f>(Table1[[#This Row],[Sales]]-Table1[[#This Row],[Profit]])/Table1[[#This Row],[Quantity]]</f>
        <v>91.582900000000009</v>
      </c>
      <c r="P7372">
        <f>Table1[[#This Row],[Sales]]/Table1[[#This Row],[Quantity]]</f>
        <v>128.99</v>
      </c>
      <c r="Q7372" t="str">
        <f t="shared" si="230"/>
        <v>2020</v>
      </c>
      <c r="R7372" t="str">
        <f t="shared" si="231"/>
        <v>10</v>
      </c>
      <c r="S7372">
        <f>CEILING(Table1[[#This Row],[Month]]/3,1)</f>
        <v>4</v>
      </c>
      <c r="T7372" s="9">
        <f>(Table1[[#This Row],[Profit]]/Table1[[#This Row],[Sales]])</f>
        <v>0.28999999999999998</v>
      </c>
    </row>
    <row r="7373" spans="1:20" x14ac:dyDescent="0.25">
      <c r="A7373">
        <v>20230108</v>
      </c>
      <c r="B7373" s="1" t="s">
        <v>793</v>
      </c>
      <c r="C7373" s="1" t="s">
        <v>25</v>
      </c>
      <c r="D7373" s="1" t="s">
        <v>367</v>
      </c>
      <c r="E7373" s="1" t="s">
        <v>27</v>
      </c>
      <c r="F7373" s="1" t="s">
        <v>28</v>
      </c>
      <c r="G7373" s="1" t="s">
        <v>204</v>
      </c>
      <c r="H7373" s="1" t="s">
        <v>40</v>
      </c>
      <c r="I7373" s="1" t="s">
        <v>21</v>
      </c>
      <c r="J7373" s="1" t="s">
        <v>37</v>
      </c>
      <c r="K7373">
        <v>153.78</v>
      </c>
      <c r="L7373">
        <v>11</v>
      </c>
      <c r="M7373">
        <v>0</v>
      </c>
      <c r="N7373">
        <v>44.596200000000003</v>
      </c>
      <c r="O7373">
        <f>(Table1[[#This Row],[Sales]]-Table1[[#This Row],[Profit]])/Table1[[#This Row],[Quantity]]</f>
        <v>9.9257999999999988</v>
      </c>
      <c r="P7373">
        <f>Table1[[#This Row],[Sales]]/Table1[[#This Row],[Quantity]]</f>
        <v>13.98</v>
      </c>
      <c r="Q7373" t="str">
        <f t="shared" si="230"/>
        <v>2023</v>
      </c>
      <c r="R7373" t="str">
        <f t="shared" si="231"/>
        <v>01</v>
      </c>
      <c r="S7373">
        <f>CEILING(Table1[[#This Row],[Month]]/3,1)</f>
        <v>1</v>
      </c>
      <c r="T7373" s="9">
        <f>(Table1[[#This Row],[Profit]]/Table1[[#This Row],[Sales]])</f>
        <v>0.29000000000000004</v>
      </c>
    </row>
    <row r="7374" spans="1:20" x14ac:dyDescent="0.25">
      <c r="A7374">
        <v>20230108</v>
      </c>
      <c r="B7374" s="1" t="s">
        <v>793</v>
      </c>
      <c r="C7374" s="1" t="s">
        <v>25</v>
      </c>
      <c r="D7374" s="1" t="s">
        <v>367</v>
      </c>
      <c r="E7374" s="1" t="s">
        <v>27</v>
      </c>
      <c r="F7374" s="1" t="s">
        <v>28</v>
      </c>
      <c r="G7374" s="1" t="s">
        <v>204</v>
      </c>
      <c r="H7374" s="1" t="s">
        <v>40</v>
      </c>
      <c r="I7374" s="1" t="s">
        <v>21</v>
      </c>
      <c r="J7374" s="1" t="s">
        <v>37</v>
      </c>
      <c r="K7374">
        <v>61.02</v>
      </c>
      <c r="L7374">
        <v>3</v>
      </c>
      <c r="M7374">
        <v>0</v>
      </c>
      <c r="N7374">
        <v>0.61019999999999996</v>
      </c>
      <c r="O7374">
        <f>(Table1[[#This Row],[Sales]]-Table1[[#This Row],[Profit]])/Table1[[#This Row],[Quantity]]</f>
        <v>20.136600000000001</v>
      </c>
      <c r="P7374">
        <f>Table1[[#This Row],[Sales]]/Table1[[#This Row],[Quantity]]</f>
        <v>20.34</v>
      </c>
      <c r="Q7374" t="str">
        <f t="shared" si="230"/>
        <v>2023</v>
      </c>
      <c r="R7374" t="str">
        <f t="shared" si="231"/>
        <v>01</v>
      </c>
      <c r="S7374">
        <f>CEILING(Table1[[#This Row],[Month]]/3,1)</f>
        <v>1</v>
      </c>
      <c r="T7374" s="9">
        <f>(Table1[[#This Row],[Profit]]/Table1[[#This Row],[Sales]])</f>
        <v>9.9999999999999985E-3</v>
      </c>
    </row>
    <row r="7375" spans="1:20" x14ac:dyDescent="0.25">
      <c r="A7375">
        <v>20230108</v>
      </c>
      <c r="B7375" s="1" t="s">
        <v>793</v>
      </c>
      <c r="C7375" s="1" t="s">
        <v>25</v>
      </c>
      <c r="D7375" s="1" t="s">
        <v>367</v>
      </c>
      <c r="E7375" s="1" t="s">
        <v>27</v>
      </c>
      <c r="F7375" s="1" t="s">
        <v>28</v>
      </c>
      <c r="G7375" s="1" t="s">
        <v>204</v>
      </c>
      <c r="H7375" s="1" t="s">
        <v>40</v>
      </c>
      <c r="I7375" s="1" t="s">
        <v>21</v>
      </c>
      <c r="J7375" s="1" t="s">
        <v>50</v>
      </c>
      <c r="K7375">
        <v>110.11</v>
      </c>
      <c r="L7375">
        <v>7</v>
      </c>
      <c r="M7375">
        <v>0</v>
      </c>
      <c r="N7375">
        <v>31.931899999999999</v>
      </c>
      <c r="O7375">
        <f>(Table1[[#This Row],[Sales]]-Table1[[#This Row],[Profit]])/Table1[[#This Row],[Quantity]]</f>
        <v>11.1683</v>
      </c>
      <c r="P7375">
        <f>Table1[[#This Row],[Sales]]/Table1[[#This Row],[Quantity]]</f>
        <v>15.73</v>
      </c>
      <c r="Q7375" t="str">
        <f t="shared" si="230"/>
        <v>2023</v>
      </c>
      <c r="R7375" t="str">
        <f t="shared" si="231"/>
        <v>01</v>
      </c>
      <c r="S7375">
        <f>CEILING(Table1[[#This Row],[Month]]/3,1)</f>
        <v>1</v>
      </c>
      <c r="T7375" s="9">
        <f>(Table1[[#This Row],[Profit]]/Table1[[#This Row],[Sales]])</f>
        <v>0.28999999999999998</v>
      </c>
    </row>
    <row r="7376" spans="1:20" x14ac:dyDescent="0.25">
      <c r="A7376">
        <v>20230108</v>
      </c>
      <c r="B7376" s="1" t="s">
        <v>793</v>
      </c>
      <c r="C7376" s="1" t="s">
        <v>25</v>
      </c>
      <c r="D7376" s="1" t="s">
        <v>367</v>
      </c>
      <c r="E7376" s="1" t="s">
        <v>27</v>
      </c>
      <c r="F7376" s="1" t="s">
        <v>28</v>
      </c>
      <c r="G7376" s="1" t="s">
        <v>204</v>
      </c>
      <c r="H7376" s="1" t="s">
        <v>40</v>
      </c>
      <c r="I7376" s="1" t="s">
        <v>21</v>
      </c>
      <c r="J7376" s="1" t="s">
        <v>136</v>
      </c>
      <c r="K7376">
        <v>7.89</v>
      </c>
      <c r="L7376">
        <v>1</v>
      </c>
      <c r="M7376">
        <v>0</v>
      </c>
      <c r="N7376">
        <v>3.5505</v>
      </c>
      <c r="O7376">
        <f>(Table1[[#This Row],[Sales]]-Table1[[#This Row],[Profit]])/Table1[[#This Row],[Quantity]]</f>
        <v>4.3394999999999992</v>
      </c>
      <c r="P7376">
        <f>Table1[[#This Row],[Sales]]/Table1[[#This Row],[Quantity]]</f>
        <v>7.89</v>
      </c>
      <c r="Q7376" t="str">
        <f t="shared" si="230"/>
        <v>2023</v>
      </c>
      <c r="R7376" t="str">
        <f t="shared" si="231"/>
        <v>01</v>
      </c>
      <c r="S7376">
        <f>CEILING(Table1[[#This Row],[Month]]/3,1)</f>
        <v>1</v>
      </c>
      <c r="T7376" s="9">
        <f>(Table1[[#This Row],[Profit]]/Table1[[#This Row],[Sales]])</f>
        <v>0.45</v>
      </c>
    </row>
    <row r="7377" spans="1:20" x14ac:dyDescent="0.25">
      <c r="A7377">
        <v>20230814</v>
      </c>
      <c r="B7377" s="1" t="s">
        <v>390</v>
      </c>
      <c r="C7377" s="1" t="s">
        <v>25</v>
      </c>
      <c r="D7377" s="1" t="s">
        <v>325</v>
      </c>
      <c r="E7377" s="1" t="s">
        <v>27</v>
      </c>
      <c r="F7377" s="1" t="s">
        <v>28</v>
      </c>
      <c r="G7377" s="1" t="s">
        <v>211</v>
      </c>
      <c r="H7377" s="1" t="s">
        <v>55</v>
      </c>
      <c r="I7377" s="1" t="s">
        <v>30</v>
      </c>
      <c r="J7377" s="1" t="s">
        <v>36</v>
      </c>
      <c r="K7377">
        <v>36.024000000000001</v>
      </c>
      <c r="L7377">
        <v>3</v>
      </c>
      <c r="M7377">
        <v>0.2</v>
      </c>
      <c r="N7377">
        <v>11.707800000000001</v>
      </c>
      <c r="O7377">
        <f>(Table1[[#This Row],[Sales]]-Table1[[#This Row],[Profit]])/Table1[[#This Row],[Quantity]]</f>
        <v>8.1054000000000013</v>
      </c>
      <c r="P7377">
        <f>Table1[[#This Row],[Sales]]/Table1[[#This Row],[Quantity]]</f>
        <v>12.008000000000001</v>
      </c>
      <c r="Q7377" t="str">
        <f t="shared" si="230"/>
        <v>2023</v>
      </c>
      <c r="R7377" t="str">
        <f t="shared" si="231"/>
        <v>08</v>
      </c>
      <c r="S7377">
        <f>CEILING(Table1[[#This Row],[Month]]/3,1)</f>
        <v>3</v>
      </c>
      <c r="T7377" s="9">
        <f>(Table1[[#This Row],[Profit]]/Table1[[#This Row],[Sales]])</f>
        <v>0.32500000000000001</v>
      </c>
    </row>
    <row r="7378" spans="1:20" x14ac:dyDescent="0.25">
      <c r="A7378">
        <v>20231103</v>
      </c>
      <c r="B7378" s="1" t="s">
        <v>213</v>
      </c>
      <c r="C7378" s="1" t="s">
        <v>108</v>
      </c>
      <c r="D7378" s="1" t="s">
        <v>220</v>
      </c>
      <c r="E7378" s="1" t="s">
        <v>59</v>
      </c>
      <c r="F7378" s="1" t="s">
        <v>110</v>
      </c>
      <c r="G7378" s="1" t="s">
        <v>214</v>
      </c>
      <c r="H7378" s="1" t="s">
        <v>20</v>
      </c>
      <c r="I7378" s="1" t="s">
        <v>30</v>
      </c>
      <c r="J7378" s="1" t="s">
        <v>42</v>
      </c>
      <c r="K7378">
        <v>54.335999999999999</v>
      </c>
      <c r="L7378">
        <v>4</v>
      </c>
      <c r="M7378">
        <v>0.2</v>
      </c>
      <c r="N7378">
        <v>5.4336000000000002</v>
      </c>
      <c r="O7378">
        <f>(Table1[[#This Row],[Sales]]-Table1[[#This Row],[Profit]])/Table1[[#This Row],[Quantity]]</f>
        <v>12.2256</v>
      </c>
      <c r="P7378">
        <f>Table1[[#This Row],[Sales]]/Table1[[#This Row],[Quantity]]</f>
        <v>13.584</v>
      </c>
      <c r="Q7378" t="str">
        <f t="shared" si="230"/>
        <v>2023</v>
      </c>
      <c r="R7378" t="str">
        <f t="shared" si="231"/>
        <v>11</v>
      </c>
      <c r="S7378">
        <f>CEILING(Table1[[#This Row],[Month]]/3,1)</f>
        <v>4</v>
      </c>
      <c r="T7378" s="9">
        <f>(Table1[[#This Row],[Profit]]/Table1[[#This Row],[Sales]])</f>
        <v>0.1</v>
      </c>
    </row>
    <row r="7379" spans="1:20" x14ac:dyDescent="0.25">
      <c r="A7379">
        <v>20200919</v>
      </c>
      <c r="B7379" s="1" t="s">
        <v>616</v>
      </c>
      <c r="C7379" s="1" t="s">
        <v>52</v>
      </c>
      <c r="D7379" s="1" t="s">
        <v>53</v>
      </c>
      <c r="E7379" s="1" t="s">
        <v>27</v>
      </c>
      <c r="F7379" s="1" t="s">
        <v>28</v>
      </c>
      <c r="G7379" s="1" t="s">
        <v>35</v>
      </c>
      <c r="H7379" s="1" t="s">
        <v>20</v>
      </c>
      <c r="I7379" s="1" t="s">
        <v>30</v>
      </c>
      <c r="J7379" s="1" t="s">
        <v>37</v>
      </c>
      <c r="K7379">
        <v>92.52</v>
      </c>
      <c r="L7379">
        <v>6</v>
      </c>
      <c r="M7379">
        <v>0</v>
      </c>
      <c r="N7379">
        <v>24.980399999999999</v>
      </c>
      <c r="O7379">
        <f>(Table1[[#This Row],[Sales]]-Table1[[#This Row],[Profit]])/Table1[[#This Row],[Quantity]]</f>
        <v>11.256599999999999</v>
      </c>
      <c r="P7379">
        <f>Table1[[#This Row],[Sales]]/Table1[[#This Row],[Quantity]]</f>
        <v>15.42</v>
      </c>
      <c r="Q7379" t="str">
        <f t="shared" si="230"/>
        <v>2020</v>
      </c>
      <c r="R7379" t="str">
        <f t="shared" si="231"/>
        <v>09</v>
      </c>
      <c r="S7379">
        <f>CEILING(Table1[[#This Row],[Month]]/3,1)</f>
        <v>3</v>
      </c>
      <c r="T7379" s="9">
        <f>(Table1[[#This Row],[Profit]]/Table1[[#This Row],[Sales]])</f>
        <v>0.27</v>
      </c>
    </row>
    <row r="7380" spans="1:20" x14ac:dyDescent="0.25">
      <c r="A7380">
        <v>20210531</v>
      </c>
      <c r="B7380" s="1" t="s">
        <v>1199</v>
      </c>
      <c r="C7380" s="1" t="s">
        <v>46</v>
      </c>
      <c r="D7380" s="1" t="s">
        <v>564</v>
      </c>
      <c r="E7380" s="1" t="s">
        <v>17</v>
      </c>
      <c r="F7380" s="1" t="s">
        <v>48</v>
      </c>
      <c r="G7380" s="1" t="s">
        <v>479</v>
      </c>
      <c r="H7380" s="1" t="s">
        <v>91</v>
      </c>
      <c r="I7380" s="1" t="s">
        <v>21</v>
      </c>
      <c r="J7380" s="1" t="s">
        <v>42</v>
      </c>
      <c r="K7380">
        <v>10.272</v>
      </c>
      <c r="L7380">
        <v>3</v>
      </c>
      <c r="M7380">
        <v>0.2</v>
      </c>
      <c r="N7380">
        <v>1.1556</v>
      </c>
      <c r="O7380">
        <f>(Table1[[#This Row],[Sales]]-Table1[[#This Row],[Profit]])/Table1[[#This Row],[Quantity]]</f>
        <v>3.0388000000000002</v>
      </c>
      <c r="P7380">
        <f>Table1[[#This Row],[Sales]]/Table1[[#This Row],[Quantity]]</f>
        <v>3.4239999999999999</v>
      </c>
      <c r="Q7380" t="str">
        <f t="shared" si="230"/>
        <v>2021</v>
      </c>
      <c r="R7380" t="str">
        <f t="shared" si="231"/>
        <v>05</v>
      </c>
      <c r="S7380">
        <f>CEILING(Table1[[#This Row],[Month]]/3,1)</f>
        <v>2</v>
      </c>
      <c r="T7380" s="9">
        <f>(Table1[[#This Row],[Profit]]/Table1[[#This Row],[Sales]])</f>
        <v>0.11249999999999999</v>
      </c>
    </row>
    <row r="7381" spans="1:20" x14ac:dyDescent="0.25">
      <c r="A7381">
        <v>20220914</v>
      </c>
      <c r="B7381" s="1" t="s">
        <v>70</v>
      </c>
      <c r="C7381" s="1" t="s">
        <v>80</v>
      </c>
      <c r="D7381" s="1" t="s">
        <v>81</v>
      </c>
      <c r="E7381" s="1" t="s">
        <v>27</v>
      </c>
      <c r="F7381" s="1" t="s">
        <v>82</v>
      </c>
      <c r="G7381" s="1" t="s">
        <v>74</v>
      </c>
      <c r="H7381" s="1" t="s">
        <v>75</v>
      </c>
      <c r="I7381" s="1" t="s">
        <v>21</v>
      </c>
      <c r="J7381" s="1" t="s">
        <v>37</v>
      </c>
      <c r="K7381">
        <v>40.74</v>
      </c>
      <c r="L7381">
        <v>3</v>
      </c>
      <c r="M7381">
        <v>0</v>
      </c>
      <c r="N7381">
        <v>0.40739999999999998</v>
      </c>
      <c r="O7381">
        <f>(Table1[[#This Row],[Sales]]-Table1[[#This Row],[Profit]])/Table1[[#This Row],[Quantity]]</f>
        <v>13.4442</v>
      </c>
      <c r="P7381">
        <f>Table1[[#This Row],[Sales]]/Table1[[#This Row],[Quantity]]</f>
        <v>13.58</v>
      </c>
      <c r="Q7381" t="str">
        <f t="shared" si="230"/>
        <v>2022</v>
      </c>
      <c r="R7381" t="str">
        <f t="shared" si="231"/>
        <v>09</v>
      </c>
      <c r="S7381">
        <f>CEILING(Table1[[#This Row],[Month]]/3,1)</f>
        <v>3</v>
      </c>
      <c r="T7381" s="9">
        <f>(Table1[[#This Row],[Profit]]/Table1[[#This Row],[Sales]])</f>
        <v>9.9999999999999985E-3</v>
      </c>
    </row>
    <row r="7382" spans="1:20" x14ac:dyDescent="0.25">
      <c r="A7382">
        <v>20220914</v>
      </c>
      <c r="B7382" s="1" t="s">
        <v>70</v>
      </c>
      <c r="C7382" s="1" t="s">
        <v>80</v>
      </c>
      <c r="D7382" s="1" t="s">
        <v>81</v>
      </c>
      <c r="E7382" s="1" t="s">
        <v>27</v>
      </c>
      <c r="F7382" s="1" t="s">
        <v>82</v>
      </c>
      <c r="G7382" s="1" t="s">
        <v>74</v>
      </c>
      <c r="H7382" s="1" t="s">
        <v>75</v>
      </c>
      <c r="I7382" s="1" t="s">
        <v>21</v>
      </c>
      <c r="J7382" s="1" t="s">
        <v>23</v>
      </c>
      <c r="K7382">
        <v>14.4</v>
      </c>
      <c r="L7382">
        <v>5</v>
      </c>
      <c r="M7382">
        <v>0</v>
      </c>
      <c r="N7382">
        <v>7.056</v>
      </c>
      <c r="O7382">
        <f>(Table1[[#This Row],[Sales]]-Table1[[#This Row],[Profit]])/Table1[[#This Row],[Quantity]]</f>
        <v>1.4688000000000001</v>
      </c>
      <c r="P7382">
        <f>Table1[[#This Row],[Sales]]/Table1[[#This Row],[Quantity]]</f>
        <v>2.88</v>
      </c>
      <c r="Q7382" t="str">
        <f t="shared" si="230"/>
        <v>2022</v>
      </c>
      <c r="R7382" t="str">
        <f t="shared" si="231"/>
        <v>09</v>
      </c>
      <c r="S7382">
        <f>CEILING(Table1[[#This Row],[Month]]/3,1)</f>
        <v>3</v>
      </c>
      <c r="T7382" s="9">
        <f>(Table1[[#This Row],[Profit]]/Table1[[#This Row],[Sales]])</f>
        <v>0.49</v>
      </c>
    </row>
    <row r="7383" spans="1:20" x14ac:dyDescent="0.25">
      <c r="A7383">
        <v>20220914</v>
      </c>
      <c r="B7383" s="1" t="s">
        <v>70</v>
      </c>
      <c r="C7383" s="1" t="s">
        <v>80</v>
      </c>
      <c r="D7383" s="1" t="s">
        <v>81</v>
      </c>
      <c r="E7383" s="1" t="s">
        <v>27</v>
      </c>
      <c r="F7383" s="1" t="s">
        <v>82</v>
      </c>
      <c r="G7383" s="1" t="s">
        <v>74</v>
      </c>
      <c r="H7383" s="1" t="s">
        <v>75</v>
      </c>
      <c r="I7383" s="1" t="s">
        <v>21</v>
      </c>
      <c r="J7383" s="1" t="s">
        <v>43</v>
      </c>
      <c r="K7383">
        <v>149.94999999999999</v>
      </c>
      <c r="L7383">
        <v>5</v>
      </c>
      <c r="M7383">
        <v>0</v>
      </c>
      <c r="N7383">
        <v>41.985999999999997</v>
      </c>
      <c r="O7383">
        <f>(Table1[[#This Row],[Sales]]-Table1[[#This Row],[Profit]])/Table1[[#This Row],[Quantity]]</f>
        <v>21.5928</v>
      </c>
      <c r="P7383">
        <f>Table1[[#This Row],[Sales]]/Table1[[#This Row],[Quantity]]</f>
        <v>29.99</v>
      </c>
      <c r="Q7383" t="str">
        <f t="shared" si="230"/>
        <v>2022</v>
      </c>
      <c r="R7383" t="str">
        <f t="shared" si="231"/>
        <v>09</v>
      </c>
      <c r="S7383">
        <f>CEILING(Table1[[#This Row],[Month]]/3,1)</f>
        <v>3</v>
      </c>
      <c r="T7383" s="9">
        <f>(Table1[[#This Row],[Profit]]/Table1[[#This Row],[Sales]])</f>
        <v>0.28000000000000003</v>
      </c>
    </row>
    <row r="7384" spans="1:20" x14ac:dyDescent="0.25">
      <c r="A7384">
        <v>20220914</v>
      </c>
      <c r="B7384" s="1" t="s">
        <v>70</v>
      </c>
      <c r="C7384" s="1" t="s">
        <v>80</v>
      </c>
      <c r="D7384" s="1" t="s">
        <v>81</v>
      </c>
      <c r="E7384" s="1" t="s">
        <v>27</v>
      </c>
      <c r="F7384" s="1" t="s">
        <v>82</v>
      </c>
      <c r="G7384" s="1" t="s">
        <v>74</v>
      </c>
      <c r="H7384" s="1" t="s">
        <v>75</v>
      </c>
      <c r="I7384" s="1" t="s">
        <v>21</v>
      </c>
      <c r="J7384" s="1" t="s">
        <v>50</v>
      </c>
      <c r="K7384">
        <v>16.899999999999999</v>
      </c>
      <c r="L7384">
        <v>2</v>
      </c>
      <c r="M7384">
        <v>0</v>
      </c>
      <c r="N7384">
        <v>5.07</v>
      </c>
      <c r="O7384">
        <f>(Table1[[#This Row],[Sales]]-Table1[[#This Row],[Profit]])/Table1[[#This Row],[Quantity]]</f>
        <v>5.9149999999999991</v>
      </c>
      <c r="P7384">
        <f>Table1[[#This Row],[Sales]]/Table1[[#This Row],[Quantity]]</f>
        <v>8.4499999999999993</v>
      </c>
      <c r="Q7384" t="str">
        <f t="shared" si="230"/>
        <v>2022</v>
      </c>
      <c r="R7384" t="str">
        <f t="shared" si="231"/>
        <v>09</v>
      </c>
      <c r="S7384">
        <f>CEILING(Table1[[#This Row],[Month]]/3,1)</f>
        <v>3</v>
      </c>
      <c r="T7384" s="9">
        <f>(Table1[[#This Row],[Profit]]/Table1[[#This Row],[Sales]])</f>
        <v>0.30000000000000004</v>
      </c>
    </row>
    <row r="7385" spans="1:20" x14ac:dyDescent="0.25">
      <c r="A7385">
        <v>20220914</v>
      </c>
      <c r="B7385" s="1" t="s">
        <v>70</v>
      </c>
      <c r="C7385" s="1" t="s">
        <v>80</v>
      </c>
      <c r="D7385" s="1" t="s">
        <v>81</v>
      </c>
      <c r="E7385" s="1" t="s">
        <v>27</v>
      </c>
      <c r="F7385" s="1" t="s">
        <v>82</v>
      </c>
      <c r="G7385" s="1" t="s">
        <v>74</v>
      </c>
      <c r="H7385" s="1" t="s">
        <v>75</v>
      </c>
      <c r="I7385" s="1" t="s">
        <v>21</v>
      </c>
      <c r="J7385" s="1" t="s">
        <v>50</v>
      </c>
      <c r="K7385">
        <v>17.61</v>
      </c>
      <c r="L7385">
        <v>3</v>
      </c>
      <c r="M7385">
        <v>0</v>
      </c>
      <c r="N7385">
        <v>8.4527999999999999</v>
      </c>
      <c r="O7385">
        <f>(Table1[[#This Row],[Sales]]-Table1[[#This Row],[Profit]])/Table1[[#This Row],[Quantity]]</f>
        <v>3.0524</v>
      </c>
      <c r="P7385">
        <f>Table1[[#This Row],[Sales]]/Table1[[#This Row],[Quantity]]</f>
        <v>5.87</v>
      </c>
      <c r="Q7385" t="str">
        <f t="shared" si="230"/>
        <v>2022</v>
      </c>
      <c r="R7385" t="str">
        <f t="shared" si="231"/>
        <v>09</v>
      </c>
      <c r="S7385">
        <f>CEILING(Table1[[#This Row],[Month]]/3,1)</f>
        <v>3</v>
      </c>
      <c r="T7385" s="9">
        <f>(Table1[[#This Row],[Profit]]/Table1[[#This Row],[Sales]])</f>
        <v>0.48</v>
      </c>
    </row>
    <row r="7386" spans="1:20" x14ac:dyDescent="0.25">
      <c r="A7386">
        <v>20220914</v>
      </c>
      <c r="B7386" s="1" t="s">
        <v>70</v>
      </c>
      <c r="C7386" s="1" t="s">
        <v>80</v>
      </c>
      <c r="D7386" s="1" t="s">
        <v>81</v>
      </c>
      <c r="E7386" s="1" t="s">
        <v>27</v>
      </c>
      <c r="F7386" s="1" t="s">
        <v>82</v>
      </c>
      <c r="G7386" s="1" t="s">
        <v>74</v>
      </c>
      <c r="H7386" s="1" t="s">
        <v>75</v>
      </c>
      <c r="I7386" s="1" t="s">
        <v>21</v>
      </c>
      <c r="J7386" s="1" t="s">
        <v>44</v>
      </c>
      <c r="K7386">
        <v>378</v>
      </c>
      <c r="L7386">
        <v>2</v>
      </c>
      <c r="M7386">
        <v>0</v>
      </c>
      <c r="N7386">
        <v>136.08000000000001</v>
      </c>
      <c r="O7386">
        <f>(Table1[[#This Row],[Sales]]-Table1[[#This Row],[Profit]])/Table1[[#This Row],[Quantity]]</f>
        <v>120.96</v>
      </c>
      <c r="P7386">
        <f>Table1[[#This Row],[Sales]]/Table1[[#This Row],[Quantity]]</f>
        <v>189</v>
      </c>
      <c r="Q7386" t="str">
        <f t="shared" si="230"/>
        <v>2022</v>
      </c>
      <c r="R7386" t="str">
        <f t="shared" si="231"/>
        <v>09</v>
      </c>
      <c r="S7386">
        <f>CEILING(Table1[[#This Row],[Month]]/3,1)</f>
        <v>3</v>
      </c>
      <c r="T7386" s="9">
        <f>(Table1[[#This Row],[Profit]]/Table1[[#This Row],[Sales]])</f>
        <v>0.36000000000000004</v>
      </c>
    </row>
    <row r="7387" spans="1:20" x14ac:dyDescent="0.25">
      <c r="A7387">
        <v>20220914</v>
      </c>
      <c r="B7387" s="1" t="s">
        <v>70</v>
      </c>
      <c r="C7387" s="1" t="s">
        <v>80</v>
      </c>
      <c r="D7387" s="1" t="s">
        <v>81</v>
      </c>
      <c r="E7387" s="1" t="s">
        <v>27</v>
      </c>
      <c r="F7387" s="1" t="s">
        <v>82</v>
      </c>
      <c r="G7387" s="1" t="s">
        <v>74</v>
      </c>
      <c r="H7387" s="1" t="s">
        <v>75</v>
      </c>
      <c r="I7387" s="1" t="s">
        <v>21</v>
      </c>
      <c r="J7387" s="1" t="s">
        <v>50</v>
      </c>
      <c r="K7387">
        <v>17.64</v>
      </c>
      <c r="L7387">
        <v>3</v>
      </c>
      <c r="M7387">
        <v>0</v>
      </c>
      <c r="N7387">
        <v>8.6435999999999993</v>
      </c>
      <c r="O7387">
        <f>(Table1[[#This Row],[Sales]]-Table1[[#This Row],[Profit]])/Table1[[#This Row],[Quantity]]</f>
        <v>2.9988000000000006</v>
      </c>
      <c r="P7387">
        <f>Table1[[#This Row],[Sales]]/Table1[[#This Row],[Quantity]]</f>
        <v>5.88</v>
      </c>
      <c r="Q7387" t="str">
        <f t="shared" si="230"/>
        <v>2022</v>
      </c>
      <c r="R7387" t="str">
        <f t="shared" si="231"/>
        <v>09</v>
      </c>
      <c r="S7387">
        <f>CEILING(Table1[[#This Row],[Month]]/3,1)</f>
        <v>3</v>
      </c>
      <c r="T7387" s="9">
        <f>(Table1[[#This Row],[Profit]]/Table1[[#This Row],[Sales]])</f>
        <v>0.48999999999999994</v>
      </c>
    </row>
    <row r="7388" spans="1:20" x14ac:dyDescent="0.25">
      <c r="A7388">
        <v>20220914</v>
      </c>
      <c r="B7388" s="1" t="s">
        <v>70</v>
      </c>
      <c r="C7388" s="1" t="s">
        <v>80</v>
      </c>
      <c r="D7388" s="1" t="s">
        <v>81</v>
      </c>
      <c r="E7388" s="1" t="s">
        <v>27</v>
      </c>
      <c r="F7388" s="1" t="s">
        <v>82</v>
      </c>
      <c r="G7388" s="1" t="s">
        <v>74</v>
      </c>
      <c r="H7388" s="1" t="s">
        <v>75</v>
      </c>
      <c r="I7388" s="1" t="s">
        <v>21</v>
      </c>
      <c r="J7388" s="1" t="s">
        <v>37</v>
      </c>
      <c r="K7388">
        <v>373.08</v>
      </c>
      <c r="L7388">
        <v>6</v>
      </c>
      <c r="M7388">
        <v>0</v>
      </c>
      <c r="N7388">
        <v>100.7316</v>
      </c>
      <c r="O7388">
        <f>(Table1[[#This Row],[Sales]]-Table1[[#This Row],[Profit]])/Table1[[#This Row],[Quantity]]</f>
        <v>45.391399999999997</v>
      </c>
      <c r="P7388">
        <f>Table1[[#This Row],[Sales]]/Table1[[#This Row],[Quantity]]</f>
        <v>62.18</v>
      </c>
      <c r="Q7388" t="str">
        <f t="shared" si="230"/>
        <v>2022</v>
      </c>
      <c r="R7388" t="str">
        <f t="shared" si="231"/>
        <v>09</v>
      </c>
      <c r="S7388">
        <f>CEILING(Table1[[#This Row],[Month]]/3,1)</f>
        <v>3</v>
      </c>
      <c r="T7388" s="9">
        <f>(Table1[[#This Row],[Profit]]/Table1[[#This Row],[Sales]])</f>
        <v>0.27</v>
      </c>
    </row>
    <row r="7389" spans="1:20" x14ac:dyDescent="0.25">
      <c r="A7389">
        <v>20220914</v>
      </c>
      <c r="B7389" s="1" t="s">
        <v>70</v>
      </c>
      <c r="C7389" s="1" t="s">
        <v>80</v>
      </c>
      <c r="D7389" s="1" t="s">
        <v>81</v>
      </c>
      <c r="E7389" s="1" t="s">
        <v>27</v>
      </c>
      <c r="F7389" s="1" t="s">
        <v>82</v>
      </c>
      <c r="G7389" s="1" t="s">
        <v>74</v>
      </c>
      <c r="H7389" s="1" t="s">
        <v>75</v>
      </c>
      <c r="I7389" s="1" t="s">
        <v>21</v>
      </c>
      <c r="J7389" s="1" t="s">
        <v>41</v>
      </c>
      <c r="K7389">
        <v>1336.44</v>
      </c>
      <c r="L7389">
        <v>14</v>
      </c>
      <c r="M7389">
        <v>0</v>
      </c>
      <c r="N7389">
        <v>387.56760000000003</v>
      </c>
      <c r="O7389">
        <f>(Table1[[#This Row],[Sales]]-Table1[[#This Row],[Profit]])/Table1[[#This Row],[Quantity]]</f>
        <v>67.776600000000002</v>
      </c>
      <c r="P7389">
        <f>Table1[[#This Row],[Sales]]/Table1[[#This Row],[Quantity]]</f>
        <v>95.460000000000008</v>
      </c>
      <c r="Q7389" t="str">
        <f t="shared" si="230"/>
        <v>2022</v>
      </c>
      <c r="R7389" t="str">
        <f t="shared" si="231"/>
        <v>09</v>
      </c>
      <c r="S7389">
        <f>CEILING(Table1[[#This Row],[Month]]/3,1)</f>
        <v>3</v>
      </c>
      <c r="T7389" s="9">
        <f>(Table1[[#This Row],[Profit]]/Table1[[#This Row],[Sales]])</f>
        <v>0.29000000000000004</v>
      </c>
    </row>
    <row r="7390" spans="1:20" x14ac:dyDescent="0.25">
      <c r="A7390">
        <v>20220914</v>
      </c>
      <c r="B7390" s="1" t="s">
        <v>70</v>
      </c>
      <c r="C7390" s="1" t="s">
        <v>80</v>
      </c>
      <c r="D7390" s="1" t="s">
        <v>81</v>
      </c>
      <c r="E7390" s="1" t="s">
        <v>27</v>
      </c>
      <c r="F7390" s="1" t="s">
        <v>82</v>
      </c>
      <c r="G7390" s="1" t="s">
        <v>74</v>
      </c>
      <c r="H7390" s="1" t="s">
        <v>75</v>
      </c>
      <c r="I7390" s="1" t="s">
        <v>21</v>
      </c>
      <c r="J7390" s="1" t="s">
        <v>43</v>
      </c>
      <c r="K7390">
        <v>29.97</v>
      </c>
      <c r="L7390">
        <v>3</v>
      </c>
      <c r="M7390">
        <v>0</v>
      </c>
      <c r="N7390">
        <v>0.29970000000000002</v>
      </c>
      <c r="O7390">
        <f>(Table1[[#This Row],[Sales]]-Table1[[#This Row],[Profit]])/Table1[[#This Row],[Quantity]]</f>
        <v>9.8900999999999986</v>
      </c>
      <c r="P7390">
        <f>Table1[[#This Row],[Sales]]/Table1[[#This Row],[Quantity]]</f>
        <v>9.99</v>
      </c>
      <c r="Q7390" t="str">
        <f t="shared" si="230"/>
        <v>2022</v>
      </c>
      <c r="R7390" t="str">
        <f t="shared" si="231"/>
        <v>09</v>
      </c>
      <c r="S7390">
        <f>CEILING(Table1[[#This Row],[Month]]/3,1)</f>
        <v>3</v>
      </c>
      <c r="T7390" s="9">
        <f>(Table1[[#This Row],[Profit]]/Table1[[#This Row],[Sales]])</f>
        <v>1.0000000000000002E-2</v>
      </c>
    </row>
    <row r="7391" spans="1:20" x14ac:dyDescent="0.25">
      <c r="A7391">
        <v>20231130</v>
      </c>
      <c r="B7391" s="1" t="s">
        <v>254</v>
      </c>
      <c r="C7391" s="1" t="s">
        <v>156</v>
      </c>
      <c r="D7391" s="1" t="s">
        <v>312</v>
      </c>
      <c r="E7391" s="1" t="s">
        <v>17</v>
      </c>
      <c r="F7391" s="1" t="s">
        <v>73</v>
      </c>
      <c r="G7391" s="1" t="s">
        <v>255</v>
      </c>
      <c r="H7391" s="1" t="s">
        <v>40</v>
      </c>
      <c r="I7391" s="1" t="s">
        <v>21</v>
      </c>
      <c r="J7391" s="1" t="s">
        <v>23</v>
      </c>
      <c r="K7391">
        <v>390.36799999999999</v>
      </c>
      <c r="L7391">
        <v>2</v>
      </c>
      <c r="M7391">
        <v>0.2</v>
      </c>
      <c r="N7391">
        <v>48.795999999999999</v>
      </c>
      <c r="O7391">
        <f>(Table1[[#This Row],[Sales]]-Table1[[#This Row],[Profit]])/Table1[[#This Row],[Quantity]]</f>
        <v>170.786</v>
      </c>
      <c r="P7391">
        <f>Table1[[#This Row],[Sales]]/Table1[[#This Row],[Quantity]]</f>
        <v>195.184</v>
      </c>
      <c r="Q7391" t="str">
        <f t="shared" si="230"/>
        <v>2023</v>
      </c>
      <c r="R7391" t="str">
        <f t="shared" si="231"/>
        <v>11</v>
      </c>
      <c r="S7391">
        <f>CEILING(Table1[[#This Row],[Month]]/3,1)</f>
        <v>4</v>
      </c>
      <c r="T7391" s="9">
        <f>(Table1[[#This Row],[Profit]]/Table1[[#This Row],[Sales]])</f>
        <v>0.125</v>
      </c>
    </row>
    <row r="7392" spans="1:20" x14ac:dyDescent="0.25">
      <c r="A7392">
        <v>20231130</v>
      </c>
      <c r="B7392" s="1" t="s">
        <v>254</v>
      </c>
      <c r="C7392" s="1" t="s">
        <v>156</v>
      </c>
      <c r="D7392" s="1" t="s">
        <v>312</v>
      </c>
      <c r="E7392" s="1" t="s">
        <v>17</v>
      </c>
      <c r="F7392" s="1" t="s">
        <v>73</v>
      </c>
      <c r="G7392" s="1" t="s">
        <v>255</v>
      </c>
      <c r="H7392" s="1" t="s">
        <v>40</v>
      </c>
      <c r="I7392" s="1" t="s">
        <v>21</v>
      </c>
      <c r="J7392" s="1" t="s">
        <v>41</v>
      </c>
      <c r="K7392">
        <v>101.52</v>
      </c>
      <c r="L7392">
        <v>5</v>
      </c>
      <c r="M7392">
        <v>0.2</v>
      </c>
      <c r="N7392">
        <v>19.035</v>
      </c>
      <c r="O7392">
        <f>(Table1[[#This Row],[Sales]]-Table1[[#This Row],[Profit]])/Table1[[#This Row],[Quantity]]</f>
        <v>16.497</v>
      </c>
      <c r="P7392">
        <f>Table1[[#This Row],[Sales]]/Table1[[#This Row],[Quantity]]</f>
        <v>20.303999999999998</v>
      </c>
      <c r="Q7392" t="str">
        <f t="shared" si="230"/>
        <v>2023</v>
      </c>
      <c r="R7392" t="str">
        <f t="shared" si="231"/>
        <v>11</v>
      </c>
      <c r="S7392">
        <f>CEILING(Table1[[#This Row],[Month]]/3,1)</f>
        <v>4</v>
      </c>
      <c r="T7392" s="9">
        <f>(Table1[[#This Row],[Profit]]/Table1[[#This Row],[Sales]])</f>
        <v>0.1875</v>
      </c>
    </row>
    <row r="7393" spans="1:20" x14ac:dyDescent="0.25">
      <c r="A7393">
        <v>20231205</v>
      </c>
      <c r="B7393" s="1" t="s">
        <v>740</v>
      </c>
      <c r="C7393" s="1" t="s">
        <v>209</v>
      </c>
      <c r="D7393" s="1" t="s">
        <v>558</v>
      </c>
      <c r="E7393" s="1" t="s">
        <v>27</v>
      </c>
      <c r="F7393" s="1" t="s">
        <v>82</v>
      </c>
      <c r="G7393" s="1" t="s">
        <v>239</v>
      </c>
      <c r="H7393" s="1" t="s">
        <v>62</v>
      </c>
      <c r="I7393" s="1" t="s">
        <v>21</v>
      </c>
      <c r="J7393" s="1" t="s">
        <v>50</v>
      </c>
      <c r="K7393">
        <v>74.352000000000004</v>
      </c>
      <c r="L7393">
        <v>3</v>
      </c>
      <c r="M7393">
        <v>0.2</v>
      </c>
      <c r="N7393">
        <v>23.234999999999999</v>
      </c>
      <c r="O7393">
        <f>(Table1[[#This Row],[Sales]]-Table1[[#This Row],[Profit]])/Table1[[#This Row],[Quantity]]</f>
        <v>17.039000000000001</v>
      </c>
      <c r="P7393">
        <f>Table1[[#This Row],[Sales]]/Table1[[#This Row],[Quantity]]</f>
        <v>24.784000000000002</v>
      </c>
      <c r="Q7393" t="str">
        <f t="shared" si="230"/>
        <v>2023</v>
      </c>
      <c r="R7393" t="str">
        <f t="shared" si="231"/>
        <v>12</v>
      </c>
      <c r="S7393">
        <f>CEILING(Table1[[#This Row],[Month]]/3,1)</f>
        <v>4</v>
      </c>
      <c r="T7393" s="9">
        <f>(Table1[[#This Row],[Profit]]/Table1[[#This Row],[Sales]])</f>
        <v>0.3125</v>
      </c>
    </row>
    <row r="7394" spans="1:20" x14ac:dyDescent="0.25">
      <c r="A7394">
        <v>20230503</v>
      </c>
      <c r="B7394" s="1" t="s">
        <v>1153</v>
      </c>
      <c r="C7394" s="1" t="s">
        <v>25</v>
      </c>
      <c r="D7394" s="1" t="s">
        <v>26</v>
      </c>
      <c r="E7394" s="1" t="s">
        <v>27</v>
      </c>
      <c r="F7394" s="1" t="s">
        <v>28</v>
      </c>
      <c r="G7394" s="1" t="s">
        <v>153</v>
      </c>
      <c r="H7394" s="1" t="s">
        <v>62</v>
      </c>
      <c r="I7394" s="1" t="s">
        <v>21</v>
      </c>
      <c r="J7394" s="1" t="s">
        <v>50</v>
      </c>
      <c r="K7394">
        <v>15.7</v>
      </c>
      <c r="L7394">
        <v>5</v>
      </c>
      <c r="M7394">
        <v>0</v>
      </c>
      <c r="N7394">
        <v>7.0650000000000004</v>
      </c>
      <c r="O7394">
        <f>(Table1[[#This Row],[Sales]]-Table1[[#This Row],[Profit]])/Table1[[#This Row],[Quantity]]</f>
        <v>1.7269999999999996</v>
      </c>
      <c r="P7394">
        <f>Table1[[#This Row],[Sales]]/Table1[[#This Row],[Quantity]]</f>
        <v>3.1399999999999997</v>
      </c>
      <c r="Q7394" t="str">
        <f t="shared" si="230"/>
        <v>2023</v>
      </c>
      <c r="R7394" t="str">
        <f t="shared" si="231"/>
        <v>05</v>
      </c>
      <c r="S7394">
        <f>CEILING(Table1[[#This Row],[Month]]/3,1)</f>
        <v>2</v>
      </c>
      <c r="T7394" s="9">
        <f>(Table1[[#This Row],[Profit]]/Table1[[#This Row],[Sales]])</f>
        <v>0.45000000000000007</v>
      </c>
    </row>
    <row r="7395" spans="1:20" x14ac:dyDescent="0.25">
      <c r="A7395">
        <v>20230503</v>
      </c>
      <c r="B7395" s="1" t="s">
        <v>1153</v>
      </c>
      <c r="C7395" s="1" t="s">
        <v>25</v>
      </c>
      <c r="D7395" s="1" t="s">
        <v>26</v>
      </c>
      <c r="E7395" s="1" t="s">
        <v>27</v>
      </c>
      <c r="F7395" s="1" t="s">
        <v>28</v>
      </c>
      <c r="G7395" s="1" t="s">
        <v>153</v>
      </c>
      <c r="H7395" s="1" t="s">
        <v>62</v>
      </c>
      <c r="I7395" s="1" t="s">
        <v>21</v>
      </c>
      <c r="J7395" s="1" t="s">
        <v>42</v>
      </c>
      <c r="K7395">
        <v>59.52</v>
      </c>
      <c r="L7395">
        <v>3</v>
      </c>
      <c r="M7395">
        <v>0</v>
      </c>
      <c r="N7395">
        <v>15.475199999999999</v>
      </c>
      <c r="O7395">
        <f>(Table1[[#This Row],[Sales]]-Table1[[#This Row],[Profit]])/Table1[[#This Row],[Quantity]]</f>
        <v>14.681600000000001</v>
      </c>
      <c r="P7395">
        <f>Table1[[#This Row],[Sales]]/Table1[[#This Row],[Quantity]]</f>
        <v>19.84</v>
      </c>
      <c r="Q7395" t="str">
        <f t="shared" si="230"/>
        <v>2023</v>
      </c>
      <c r="R7395" t="str">
        <f t="shared" si="231"/>
        <v>05</v>
      </c>
      <c r="S7395">
        <f>CEILING(Table1[[#This Row],[Month]]/3,1)</f>
        <v>2</v>
      </c>
      <c r="T7395" s="9">
        <f>(Table1[[#This Row],[Profit]]/Table1[[#This Row],[Sales]])</f>
        <v>0.25999999999999995</v>
      </c>
    </row>
    <row r="7396" spans="1:20" x14ac:dyDescent="0.25">
      <c r="A7396">
        <v>20230503</v>
      </c>
      <c r="B7396" s="1" t="s">
        <v>1153</v>
      </c>
      <c r="C7396" s="1" t="s">
        <v>25</v>
      </c>
      <c r="D7396" s="1" t="s">
        <v>26</v>
      </c>
      <c r="E7396" s="1" t="s">
        <v>27</v>
      </c>
      <c r="F7396" s="1" t="s">
        <v>28</v>
      </c>
      <c r="G7396" s="1" t="s">
        <v>153</v>
      </c>
      <c r="H7396" s="1" t="s">
        <v>62</v>
      </c>
      <c r="I7396" s="1" t="s">
        <v>21</v>
      </c>
      <c r="J7396" s="1" t="s">
        <v>50</v>
      </c>
      <c r="K7396">
        <v>34.4</v>
      </c>
      <c r="L7396">
        <v>5</v>
      </c>
      <c r="M7396">
        <v>0</v>
      </c>
      <c r="N7396">
        <v>15.824</v>
      </c>
      <c r="O7396">
        <f>(Table1[[#This Row],[Sales]]-Table1[[#This Row],[Profit]])/Table1[[#This Row],[Quantity]]</f>
        <v>3.7152000000000003</v>
      </c>
      <c r="P7396">
        <f>Table1[[#This Row],[Sales]]/Table1[[#This Row],[Quantity]]</f>
        <v>6.88</v>
      </c>
      <c r="Q7396" t="str">
        <f t="shared" si="230"/>
        <v>2023</v>
      </c>
      <c r="R7396" t="str">
        <f t="shared" si="231"/>
        <v>05</v>
      </c>
      <c r="S7396">
        <f>CEILING(Table1[[#This Row],[Month]]/3,1)</f>
        <v>2</v>
      </c>
      <c r="T7396" s="9">
        <f>(Table1[[#This Row],[Profit]]/Table1[[#This Row],[Sales]])</f>
        <v>0.46</v>
      </c>
    </row>
    <row r="7397" spans="1:20" x14ac:dyDescent="0.25">
      <c r="A7397">
        <v>20221226</v>
      </c>
      <c r="B7397" s="1" t="s">
        <v>1132</v>
      </c>
      <c r="C7397" s="1" t="s">
        <v>133</v>
      </c>
      <c r="D7397" s="1" t="s">
        <v>134</v>
      </c>
      <c r="E7397" s="1" t="s">
        <v>17</v>
      </c>
      <c r="F7397" s="1" t="s">
        <v>18</v>
      </c>
      <c r="G7397" s="1" t="s">
        <v>255</v>
      </c>
      <c r="H7397" s="1" t="s">
        <v>40</v>
      </c>
      <c r="I7397" s="1" t="s">
        <v>30</v>
      </c>
      <c r="J7397" s="1" t="s">
        <v>36</v>
      </c>
      <c r="K7397">
        <v>313.17599999999999</v>
      </c>
      <c r="L7397">
        <v>2</v>
      </c>
      <c r="M7397">
        <v>0.4</v>
      </c>
      <c r="N7397">
        <v>-120.0508</v>
      </c>
      <c r="O7397">
        <f>(Table1[[#This Row],[Sales]]-Table1[[#This Row],[Profit]])/Table1[[#This Row],[Quantity]]</f>
        <v>216.61339999999998</v>
      </c>
      <c r="P7397">
        <f>Table1[[#This Row],[Sales]]/Table1[[#This Row],[Quantity]]</f>
        <v>156.58799999999999</v>
      </c>
      <c r="Q7397" t="str">
        <f t="shared" si="230"/>
        <v>2022</v>
      </c>
      <c r="R7397" t="str">
        <f t="shared" si="231"/>
        <v>12</v>
      </c>
      <c r="S7397">
        <f>CEILING(Table1[[#This Row],[Month]]/3,1)</f>
        <v>4</v>
      </c>
      <c r="T7397" s="9">
        <f>(Table1[[#This Row],[Profit]]/Table1[[#This Row],[Sales]])</f>
        <v>-0.38333333333333336</v>
      </c>
    </row>
    <row r="7398" spans="1:20" x14ac:dyDescent="0.25">
      <c r="A7398">
        <v>20221226</v>
      </c>
      <c r="B7398" s="1" t="s">
        <v>1132</v>
      </c>
      <c r="C7398" s="1" t="s">
        <v>133</v>
      </c>
      <c r="D7398" s="1" t="s">
        <v>134</v>
      </c>
      <c r="E7398" s="1" t="s">
        <v>17</v>
      </c>
      <c r="F7398" s="1" t="s">
        <v>18</v>
      </c>
      <c r="G7398" s="1" t="s">
        <v>255</v>
      </c>
      <c r="H7398" s="1" t="s">
        <v>40</v>
      </c>
      <c r="I7398" s="1" t="s">
        <v>30</v>
      </c>
      <c r="J7398" s="1" t="s">
        <v>23</v>
      </c>
      <c r="K7398">
        <v>866.64599999999996</v>
      </c>
      <c r="L7398">
        <v>3</v>
      </c>
      <c r="M7398">
        <v>0.1</v>
      </c>
      <c r="N7398">
        <v>173.32919999999999</v>
      </c>
      <c r="O7398">
        <f>(Table1[[#This Row],[Sales]]-Table1[[#This Row],[Profit]])/Table1[[#This Row],[Quantity]]</f>
        <v>231.10559999999998</v>
      </c>
      <c r="P7398">
        <f>Table1[[#This Row],[Sales]]/Table1[[#This Row],[Quantity]]</f>
        <v>288.88200000000001</v>
      </c>
      <c r="Q7398" t="str">
        <f t="shared" si="230"/>
        <v>2022</v>
      </c>
      <c r="R7398" t="str">
        <f t="shared" si="231"/>
        <v>12</v>
      </c>
      <c r="S7398">
        <f>CEILING(Table1[[#This Row],[Month]]/3,1)</f>
        <v>4</v>
      </c>
      <c r="T7398" s="9">
        <f>(Table1[[#This Row],[Profit]]/Table1[[#This Row],[Sales]])</f>
        <v>0.19999999999999998</v>
      </c>
    </row>
    <row r="7399" spans="1:20" x14ac:dyDescent="0.25">
      <c r="A7399">
        <v>20200930</v>
      </c>
      <c r="B7399" s="1" t="s">
        <v>1086</v>
      </c>
      <c r="C7399" s="1" t="s">
        <v>209</v>
      </c>
      <c r="D7399" s="1" t="s">
        <v>558</v>
      </c>
      <c r="E7399" s="1" t="s">
        <v>27</v>
      </c>
      <c r="F7399" s="1" t="s">
        <v>82</v>
      </c>
      <c r="G7399" s="1" t="s">
        <v>153</v>
      </c>
      <c r="H7399" s="1" t="s">
        <v>62</v>
      </c>
      <c r="I7399" s="1" t="s">
        <v>30</v>
      </c>
      <c r="J7399" s="1" t="s">
        <v>44</v>
      </c>
      <c r="K7399">
        <v>795.40800000000002</v>
      </c>
      <c r="L7399">
        <v>6</v>
      </c>
      <c r="M7399">
        <v>0.2</v>
      </c>
      <c r="N7399">
        <v>59.6556</v>
      </c>
      <c r="O7399">
        <f>(Table1[[#This Row],[Sales]]-Table1[[#This Row],[Profit]])/Table1[[#This Row],[Quantity]]</f>
        <v>122.6254</v>
      </c>
      <c r="P7399">
        <f>Table1[[#This Row],[Sales]]/Table1[[#This Row],[Quantity]]</f>
        <v>132.56800000000001</v>
      </c>
      <c r="Q7399" t="str">
        <f t="shared" si="230"/>
        <v>2020</v>
      </c>
      <c r="R7399" t="str">
        <f t="shared" si="231"/>
        <v>09</v>
      </c>
      <c r="S7399">
        <f>CEILING(Table1[[#This Row],[Month]]/3,1)</f>
        <v>3</v>
      </c>
      <c r="T7399" s="9">
        <f>(Table1[[#This Row],[Profit]]/Table1[[#This Row],[Sales]])</f>
        <v>7.4999999999999997E-2</v>
      </c>
    </row>
    <row r="7400" spans="1:20" x14ac:dyDescent="0.25">
      <c r="A7400">
        <v>20200712</v>
      </c>
      <c r="B7400" s="1" t="s">
        <v>539</v>
      </c>
      <c r="C7400" s="1" t="s">
        <v>108</v>
      </c>
      <c r="D7400" s="1" t="s">
        <v>143</v>
      </c>
      <c r="E7400" s="1" t="s">
        <v>59</v>
      </c>
      <c r="F7400" s="1" t="s">
        <v>110</v>
      </c>
      <c r="G7400" s="1" t="s">
        <v>223</v>
      </c>
      <c r="H7400" s="1" t="s">
        <v>69</v>
      </c>
      <c r="I7400" s="1" t="s">
        <v>21</v>
      </c>
      <c r="J7400" s="1" t="s">
        <v>50</v>
      </c>
      <c r="K7400">
        <v>35.856000000000002</v>
      </c>
      <c r="L7400">
        <v>9</v>
      </c>
      <c r="M7400">
        <v>0.2</v>
      </c>
      <c r="N7400">
        <v>12.9978</v>
      </c>
      <c r="O7400">
        <f>(Table1[[#This Row],[Sales]]-Table1[[#This Row],[Profit]])/Table1[[#This Row],[Quantity]]</f>
        <v>2.5398000000000005</v>
      </c>
      <c r="P7400">
        <f>Table1[[#This Row],[Sales]]/Table1[[#This Row],[Quantity]]</f>
        <v>3.984</v>
      </c>
      <c r="Q7400" t="str">
        <f t="shared" si="230"/>
        <v>2020</v>
      </c>
      <c r="R7400" t="str">
        <f t="shared" si="231"/>
        <v>07</v>
      </c>
      <c r="S7400">
        <f>CEILING(Table1[[#This Row],[Month]]/3,1)</f>
        <v>3</v>
      </c>
      <c r="T7400" s="9">
        <f>(Table1[[#This Row],[Profit]]/Table1[[#This Row],[Sales]])</f>
        <v>0.36249999999999999</v>
      </c>
    </row>
    <row r="7401" spans="1:20" x14ac:dyDescent="0.25">
      <c r="A7401">
        <v>20200712</v>
      </c>
      <c r="B7401" s="1" t="s">
        <v>539</v>
      </c>
      <c r="C7401" s="1" t="s">
        <v>108</v>
      </c>
      <c r="D7401" s="1" t="s">
        <v>143</v>
      </c>
      <c r="E7401" s="1" t="s">
        <v>59</v>
      </c>
      <c r="F7401" s="1" t="s">
        <v>110</v>
      </c>
      <c r="G7401" s="1" t="s">
        <v>223</v>
      </c>
      <c r="H7401" s="1" t="s">
        <v>69</v>
      </c>
      <c r="I7401" s="1" t="s">
        <v>21</v>
      </c>
      <c r="J7401" s="1" t="s">
        <v>94</v>
      </c>
      <c r="K7401">
        <v>23.84</v>
      </c>
      <c r="L7401">
        <v>4</v>
      </c>
      <c r="M7401">
        <v>0.2</v>
      </c>
      <c r="N7401">
        <v>3.278</v>
      </c>
      <c r="O7401">
        <f>(Table1[[#This Row],[Sales]]-Table1[[#This Row],[Profit]])/Table1[[#This Row],[Quantity]]</f>
        <v>5.1405000000000003</v>
      </c>
      <c r="P7401">
        <f>Table1[[#This Row],[Sales]]/Table1[[#This Row],[Quantity]]</f>
        <v>5.96</v>
      </c>
      <c r="Q7401" t="str">
        <f t="shared" si="230"/>
        <v>2020</v>
      </c>
      <c r="R7401" t="str">
        <f t="shared" si="231"/>
        <v>07</v>
      </c>
      <c r="S7401">
        <f>CEILING(Table1[[#This Row],[Month]]/3,1)</f>
        <v>3</v>
      </c>
      <c r="T7401" s="9">
        <f>(Table1[[#This Row],[Profit]]/Table1[[#This Row],[Sales]])</f>
        <v>0.13750000000000001</v>
      </c>
    </row>
    <row r="7402" spans="1:20" x14ac:dyDescent="0.25">
      <c r="A7402">
        <v>20220909</v>
      </c>
      <c r="B7402" s="1" t="s">
        <v>624</v>
      </c>
      <c r="C7402" s="1" t="s">
        <v>52</v>
      </c>
      <c r="D7402" s="1" t="s">
        <v>53</v>
      </c>
      <c r="E7402" s="1" t="s">
        <v>27</v>
      </c>
      <c r="F7402" s="1" t="s">
        <v>28</v>
      </c>
      <c r="G7402" s="1" t="s">
        <v>193</v>
      </c>
      <c r="H7402" s="1" t="s">
        <v>40</v>
      </c>
      <c r="I7402" s="1" t="s">
        <v>21</v>
      </c>
      <c r="J7402" s="1" t="s">
        <v>41</v>
      </c>
      <c r="K7402">
        <v>43.13</v>
      </c>
      <c r="L7402">
        <v>1</v>
      </c>
      <c r="M7402">
        <v>0</v>
      </c>
      <c r="N7402">
        <v>14.664199999999999</v>
      </c>
      <c r="O7402">
        <f>(Table1[[#This Row],[Sales]]-Table1[[#This Row],[Profit]])/Table1[[#This Row],[Quantity]]</f>
        <v>28.465800000000002</v>
      </c>
      <c r="P7402">
        <f>Table1[[#This Row],[Sales]]/Table1[[#This Row],[Quantity]]</f>
        <v>43.13</v>
      </c>
      <c r="Q7402" t="str">
        <f t="shared" si="230"/>
        <v>2022</v>
      </c>
      <c r="R7402" t="str">
        <f t="shared" si="231"/>
        <v>09</v>
      </c>
      <c r="S7402">
        <f>CEILING(Table1[[#This Row],[Month]]/3,1)</f>
        <v>3</v>
      </c>
      <c r="T7402" s="9">
        <f>(Table1[[#This Row],[Profit]]/Table1[[#This Row],[Sales]])</f>
        <v>0.33999999999999997</v>
      </c>
    </row>
    <row r="7403" spans="1:20" x14ac:dyDescent="0.25">
      <c r="A7403">
        <v>20220909</v>
      </c>
      <c r="B7403" s="1" t="s">
        <v>624</v>
      </c>
      <c r="C7403" s="1" t="s">
        <v>52</v>
      </c>
      <c r="D7403" s="1" t="s">
        <v>53</v>
      </c>
      <c r="E7403" s="1" t="s">
        <v>27</v>
      </c>
      <c r="F7403" s="1" t="s">
        <v>28</v>
      </c>
      <c r="G7403" s="1" t="s">
        <v>193</v>
      </c>
      <c r="H7403" s="1" t="s">
        <v>40</v>
      </c>
      <c r="I7403" s="1" t="s">
        <v>21</v>
      </c>
      <c r="J7403" s="1" t="s">
        <v>50</v>
      </c>
      <c r="K7403">
        <v>30.87</v>
      </c>
      <c r="L7403">
        <v>7</v>
      </c>
      <c r="M7403">
        <v>0</v>
      </c>
      <c r="N7403">
        <v>14.200200000000001</v>
      </c>
      <c r="O7403">
        <f>(Table1[[#This Row],[Sales]]-Table1[[#This Row],[Profit]])/Table1[[#This Row],[Quantity]]</f>
        <v>2.3814000000000002</v>
      </c>
      <c r="P7403">
        <f>Table1[[#This Row],[Sales]]/Table1[[#This Row],[Quantity]]</f>
        <v>4.41</v>
      </c>
      <c r="Q7403" t="str">
        <f t="shared" si="230"/>
        <v>2022</v>
      </c>
      <c r="R7403" t="str">
        <f t="shared" si="231"/>
        <v>09</v>
      </c>
      <c r="S7403">
        <f>CEILING(Table1[[#This Row],[Month]]/3,1)</f>
        <v>3</v>
      </c>
      <c r="T7403" s="9">
        <f>(Table1[[#This Row],[Profit]]/Table1[[#This Row],[Sales]])</f>
        <v>0.46</v>
      </c>
    </row>
    <row r="7404" spans="1:20" x14ac:dyDescent="0.25">
      <c r="A7404">
        <v>20230807</v>
      </c>
      <c r="B7404" s="1" t="s">
        <v>355</v>
      </c>
      <c r="C7404" s="1" t="s">
        <v>133</v>
      </c>
      <c r="D7404" s="1" t="s">
        <v>134</v>
      </c>
      <c r="E7404" s="1" t="s">
        <v>17</v>
      </c>
      <c r="F7404" s="1" t="s">
        <v>18</v>
      </c>
      <c r="G7404" s="1" t="s">
        <v>356</v>
      </c>
      <c r="H7404" s="1" t="s">
        <v>55</v>
      </c>
      <c r="I7404" s="1" t="s">
        <v>21</v>
      </c>
      <c r="J7404" s="1" t="s">
        <v>50</v>
      </c>
      <c r="K7404">
        <v>70.12</v>
      </c>
      <c r="L7404">
        <v>4</v>
      </c>
      <c r="M7404">
        <v>0</v>
      </c>
      <c r="N7404">
        <v>21.036000000000001</v>
      </c>
      <c r="O7404">
        <f>(Table1[[#This Row],[Sales]]-Table1[[#This Row],[Profit]])/Table1[[#This Row],[Quantity]]</f>
        <v>12.271000000000001</v>
      </c>
      <c r="P7404">
        <f>Table1[[#This Row],[Sales]]/Table1[[#This Row],[Quantity]]</f>
        <v>17.53</v>
      </c>
      <c r="Q7404" t="str">
        <f t="shared" si="230"/>
        <v>2023</v>
      </c>
      <c r="R7404" t="str">
        <f t="shared" si="231"/>
        <v>08</v>
      </c>
      <c r="S7404">
        <f>CEILING(Table1[[#This Row],[Month]]/3,1)</f>
        <v>3</v>
      </c>
      <c r="T7404" s="9">
        <f>(Table1[[#This Row],[Profit]]/Table1[[#This Row],[Sales]])</f>
        <v>0.3</v>
      </c>
    </row>
    <row r="7405" spans="1:20" x14ac:dyDescent="0.25">
      <c r="A7405">
        <v>20210514</v>
      </c>
      <c r="B7405" s="1" t="s">
        <v>337</v>
      </c>
      <c r="C7405" s="1" t="s">
        <v>25</v>
      </c>
      <c r="D7405" s="1" t="s">
        <v>1232</v>
      </c>
      <c r="E7405" s="1" t="s">
        <v>27</v>
      </c>
      <c r="F7405" s="1" t="s">
        <v>28</v>
      </c>
      <c r="G7405" s="1" t="s">
        <v>228</v>
      </c>
      <c r="H7405" s="1" t="s">
        <v>75</v>
      </c>
      <c r="I7405" s="1" t="s">
        <v>30</v>
      </c>
      <c r="J7405" s="1" t="s">
        <v>22</v>
      </c>
      <c r="K7405">
        <v>509.95749999999998</v>
      </c>
      <c r="L7405">
        <v>5</v>
      </c>
      <c r="M7405">
        <v>0.15</v>
      </c>
      <c r="N7405">
        <v>41.996499999999997</v>
      </c>
      <c r="O7405">
        <f>(Table1[[#This Row],[Sales]]-Table1[[#This Row],[Profit]])/Table1[[#This Row],[Quantity]]</f>
        <v>93.592200000000005</v>
      </c>
      <c r="P7405">
        <f>Table1[[#This Row],[Sales]]/Table1[[#This Row],[Quantity]]</f>
        <v>101.9915</v>
      </c>
      <c r="Q7405" t="str">
        <f t="shared" si="230"/>
        <v>2021</v>
      </c>
      <c r="R7405" t="str">
        <f t="shared" si="231"/>
        <v>05</v>
      </c>
      <c r="S7405">
        <f>CEILING(Table1[[#This Row],[Month]]/3,1)</f>
        <v>2</v>
      </c>
      <c r="T7405" s="9">
        <f>(Table1[[#This Row],[Profit]]/Table1[[#This Row],[Sales]])</f>
        <v>8.2352941176470587E-2</v>
      </c>
    </row>
    <row r="7406" spans="1:20" x14ac:dyDescent="0.25">
      <c r="A7406">
        <v>20210514</v>
      </c>
      <c r="B7406" s="1" t="s">
        <v>337</v>
      </c>
      <c r="C7406" s="1" t="s">
        <v>25</v>
      </c>
      <c r="D7406" s="1" t="s">
        <v>1232</v>
      </c>
      <c r="E7406" s="1" t="s">
        <v>27</v>
      </c>
      <c r="F7406" s="1" t="s">
        <v>28</v>
      </c>
      <c r="G7406" s="1" t="s">
        <v>228</v>
      </c>
      <c r="H7406" s="1" t="s">
        <v>75</v>
      </c>
      <c r="I7406" s="1" t="s">
        <v>30</v>
      </c>
      <c r="J7406" s="1" t="s">
        <v>41</v>
      </c>
      <c r="K7406">
        <v>122.91</v>
      </c>
      <c r="L7406">
        <v>3</v>
      </c>
      <c r="M7406">
        <v>0</v>
      </c>
      <c r="N7406">
        <v>34.4148</v>
      </c>
      <c r="O7406">
        <f>(Table1[[#This Row],[Sales]]-Table1[[#This Row],[Profit]])/Table1[[#This Row],[Quantity]]</f>
        <v>29.4984</v>
      </c>
      <c r="P7406">
        <f>Table1[[#This Row],[Sales]]/Table1[[#This Row],[Quantity]]</f>
        <v>40.97</v>
      </c>
      <c r="Q7406" t="str">
        <f t="shared" si="230"/>
        <v>2021</v>
      </c>
      <c r="R7406" t="str">
        <f t="shared" si="231"/>
        <v>05</v>
      </c>
      <c r="S7406">
        <f>CEILING(Table1[[#This Row],[Month]]/3,1)</f>
        <v>2</v>
      </c>
      <c r="T7406" s="9">
        <f>(Table1[[#This Row],[Profit]]/Table1[[#This Row],[Sales]])</f>
        <v>0.28000000000000003</v>
      </c>
    </row>
    <row r="7407" spans="1:20" x14ac:dyDescent="0.25">
      <c r="A7407">
        <v>20210514</v>
      </c>
      <c r="B7407" s="1" t="s">
        <v>337</v>
      </c>
      <c r="C7407" s="1" t="s">
        <v>25</v>
      </c>
      <c r="D7407" s="1" t="s">
        <v>1232</v>
      </c>
      <c r="E7407" s="1" t="s">
        <v>27</v>
      </c>
      <c r="F7407" s="1" t="s">
        <v>28</v>
      </c>
      <c r="G7407" s="1" t="s">
        <v>228</v>
      </c>
      <c r="H7407" s="1" t="s">
        <v>75</v>
      </c>
      <c r="I7407" s="1" t="s">
        <v>30</v>
      </c>
      <c r="J7407" s="1" t="s">
        <v>23</v>
      </c>
      <c r="K7407">
        <v>97.567999999999998</v>
      </c>
      <c r="L7407">
        <v>2</v>
      </c>
      <c r="M7407">
        <v>0.2</v>
      </c>
      <c r="N7407">
        <v>-6.0979999999999999</v>
      </c>
      <c r="O7407">
        <f>(Table1[[#This Row],[Sales]]-Table1[[#This Row],[Profit]])/Table1[[#This Row],[Quantity]]</f>
        <v>51.832999999999998</v>
      </c>
      <c r="P7407">
        <f>Table1[[#This Row],[Sales]]/Table1[[#This Row],[Quantity]]</f>
        <v>48.783999999999999</v>
      </c>
      <c r="Q7407" t="str">
        <f t="shared" si="230"/>
        <v>2021</v>
      </c>
      <c r="R7407" t="str">
        <f t="shared" si="231"/>
        <v>05</v>
      </c>
      <c r="S7407">
        <f>CEILING(Table1[[#This Row],[Month]]/3,1)</f>
        <v>2</v>
      </c>
      <c r="T7407" s="9">
        <f>(Table1[[#This Row],[Profit]]/Table1[[#This Row],[Sales]])</f>
        <v>-6.25E-2</v>
      </c>
    </row>
    <row r="7408" spans="1:20" x14ac:dyDescent="0.25">
      <c r="A7408">
        <v>20210514</v>
      </c>
      <c r="B7408" s="1" t="s">
        <v>337</v>
      </c>
      <c r="C7408" s="1" t="s">
        <v>25</v>
      </c>
      <c r="D7408" s="1" t="s">
        <v>1232</v>
      </c>
      <c r="E7408" s="1" t="s">
        <v>27</v>
      </c>
      <c r="F7408" s="1" t="s">
        <v>28</v>
      </c>
      <c r="G7408" s="1" t="s">
        <v>228</v>
      </c>
      <c r="H7408" s="1" t="s">
        <v>75</v>
      </c>
      <c r="I7408" s="1" t="s">
        <v>30</v>
      </c>
      <c r="J7408" s="1" t="s">
        <v>23</v>
      </c>
      <c r="K7408">
        <v>722.35199999999998</v>
      </c>
      <c r="L7408">
        <v>3</v>
      </c>
      <c r="M7408">
        <v>0.2</v>
      </c>
      <c r="N7408">
        <v>81.264600000000002</v>
      </c>
      <c r="O7408">
        <f>(Table1[[#This Row],[Sales]]-Table1[[#This Row],[Profit]])/Table1[[#This Row],[Quantity]]</f>
        <v>213.69579999999999</v>
      </c>
      <c r="P7408">
        <f>Table1[[#This Row],[Sales]]/Table1[[#This Row],[Quantity]]</f>
        <v>240.78399999999999</v>
      </c>
      <c r="Q7408" t="str">
        <f t="shared" si="230"/>
        <v>2021</v>
      </c>
      <c r="R7408" t="str">
        <f t="shared" si="231"/>
        <v>05</v>
      </c>
      <c r="S7408">
        <f>CEILING(Table1[[#This Row],[Month]]/3,1)</f>
        <v>2</v>
      </c>
      <c r="T7408" s="9">
        <f>(Table1[[#This Row],[Profit]]/Table1[[#This Row],[Sales]])</f>
        <v>0.1125</v>
      </c>
    </row>
    <row r="7409" spans="1:20" x14ac:dyDescent="0.25">
      <c r="A7409">
        <v>20230121</v>
      </c>
      <c r="B7409" s="1" t="s">
        <v>968</v>
      </c>
      <c r="C7409" s="1" t="s">
        <v>108</v>
      </c>
      <c r="D7409" s="1" t="s">
        <v>143</v>
      </c>
      <c r="E7409" s="1" t="s">
        <v>59</v>
      </c>
      <c r="F7409" s="1" t="s">
        <v>110</v>
      </c>
      <c r="G7409" s="1" t="s">
        <v>630</v>
      </c>
      <c r="H7409" s="1" t="s">
        <v>55</v>
      </c>
      <c r="I7409" s="1" t="s">
        <v>21</v>
      </c>
      <c r="J7409" s="1" t="s">
        <v>23</v>
      </c>
      <c r="K7409">
        <v>11.52</v>
      </c>
      <c r="L7409">
        <v>5</v>
      </c>
      <c r="M7409">
        <v>0.2</v>
      </c>
      <c r="N7409">
        <v>4.1760000000000002</v>
      </c>
      <c r="O7409">
        <f>(Table1[[#This Row],[Sales]]-Table1[[#This Row],[Profit]])/Table1[[#This Row],[Quantity]]</f>
        <v>1.4687999999999999</v>
      </c>
      <c r="P7409">
        <f>Table1[[#This Row],[Sales]]/Table1[[#This Row],[Quantity]]</f>
        <v>2.3039999999999998</v>
      </c>
      <c r="Q7409" t="str">
        <f t="shared" si="230"/>
        <v>2023</v>
      </c>
      <c r="R7409" t="str">
        <f t="shared" si="231"/>
        <v>01</v>
      </c>
      <c r="S7409">
        <f>CEILING(Table1[[#This Row],[Month]]/3,1)</f>
        <v>1</v>
      </c>
      <c r="T7409" s="9">
        <f>(Table1[[#This Row],[Profit]]/Table1[[#This Row],[Sales]])</f>
        <v>0.36250000000000004</v>
      </c>
    </row>
    <row r="7410" spans="1:20" x14ac:dyDescent="0.25">
      <c r="A7410">
        <v>20220531</v>
      </c>
      <c r="B7410" s="1" t="s">
        <v>1095</v>
      </c>
      <c r="C7410" s="1" t="s">
        <v>25</v>
      </c>
      <c r="D7410" s="1" t="s">
        <v>26</v>
      </c>
      <c r="E7410" s="1" t="s">
        <v>27</v>
      </c>
      <c r="F7410" s="1" t="s">
        <v>28</v>
      </c>
      <c r="G7410" s="1" t="s">
        <v>407</v>
      </c>
      <c r="H7410" s="1" t="s">
        <v>62</v>
      </c>
      <c r="I7410" s="1" t="s">
        <v>30</v>
      </c>
      <c r="J7410" s="1" t="s">
        <v>41</v>
      </c>
      <c r="K7410">
        <v>167.84</v>
      </c>
      <c r="L7410">
        <v>8</v>
      </c>
      <c r="M7410">
        <v>0</v>
      </c>
      <c r="N7410">
        <v>11.748799999999999</v>
      </c>
      <c r="O7410">
        <f>(Table1[[#This Row],[Sales]]-Table1[[#This Row],[Profit]])/Table1[[#This Row],[Quantity]]</f>
        <v>19.511400000000002</v>
      </c>
      <c r="P7410">
        <f>Table1[[#This Row],[Sales]]/Table1[[#This Row],[Quantity]]</f>
        <v>20.98</v>
      </c>
      <c r="Q7410" t="str">
        <f t="shared" si="230"/>
        <v>2022</v>
      </c>
      <c r="R7410" t="str">
        <f t="shared" si="231"/>
        <v>05</v>
      </c>
      <c r="S7410">
        <f>CEILING(Table1[[#This Row],[Month]]/3,1)</f>
        <v>2</v>
      </c>
      <c r="T7410" s="9">
        <f>(Table1[[#This Row],[Profit]]/Table1[[#This Row],[Sales]])</f>
        <v>6.9999999999999993E-2</v>
      </c>
    </row>
    <row r="7411" spans="1:20" x14ac:dyDescent="0.25">
      <c r="A7411">
        <v>20200408</v>
      </c>
      <c r="B7411" s="1" t="s">
        <v>697</v>
      </c>
      <c r="C7411" s="1" t="s">
        <v>209</v>
      </c>
      <c r="D7411" s="1" t="s">
        <v>667</v>
      </c>
      <c r="E7411" s="1" t="s">
        <v>27</v>
      </c>
      <c r="F7411" s="1" t="s">
        <v>82</v>
      </c>
      <c r="G7411" s="1" t="s">
        <v>251</v>
      </c>
      <c r="H7411" s="1" t="s">
        <v>40</v>
      </c>
      <c r="I7411" s="1" t="s">
        <v>21</v>
      </c>
      <c r="J7411" s="1" t="s">
        <v>36</v>
      </c>
      <c r="K7411">
        <v>172.11</v>
      </c>
      <c r="L7411">
        <v>1</v>
      </c>
      <c r="M7411">
        <v>0.4</v>
      </c>
      <c r="N7411">
        <v>-94.660499999999999</v>
      </c>
      <c r="O7411">
        <f>(Table1[[#This Row],[Sales]]-Table1[[#This Row],[Profit]])/Table1[[#This Row],[Quantity]]</f>
        <v>266.77050000000003</v>
      </c>
      <c r="P7411">
        <f>Table1[[#This Row],[Sales]]/Table1[[#This Row],[Quantity]]</f>
        <v>172.11</v>
      </c>
      <c r="Q7411" t="str">
        <f t="shared" si="230"/>
        <v>2020</v>
      </c>
      <c r="R7411" t="str">
        <f t="shared" si="231"/>
        <v>04</v>
      </c>
      <c r="S7411">
        <f>CEILING(Table1[[#This Row],[Month]]/3,1)</f>
        <v>2</v>
      </c>
      <c r="T7411" s="9">
        <f>(Table1[[#This Row],[Profit]]/Table1[[#This Row],[Sales]])</f>
        <v>-0.54999999999999993</v>
      </c>
    </row>
    <row r="7412" spans="1:20" x14ac:dyDescent="0.25">
      <c r="A7412">
        <v>20200723</v>
      </c>
      <c r="B7412" s="1" t="s">
        <v>70</v>
      </c>
      <c r="C7412" s="1" t="s">
        <v>133</v>
      </c>
      <c r="D7412" s="1" t="s">
        <v>134</v>
      </c>
      <c r="E7412" s="1" t="s">
        <v>17</v>
      </c>
      <c r="F7412" s="1" t="s">
        <v>18</v>
      </c>
      <c r="G7412" s="1" t="s">
        <v>74</v>
      </c>
      <c r="H7412" s="1" t="s">
        <v>75</v>
      </c>
      <c r="I7412" s="1" t="s">
        <v>21</v>
      </c>
      <c r="J7412" s="1" t="s">
        <v>94</v>
      </c>
      <c r="K7412">
        <v>99.98</v>
      </c>
      <c r="L7412">
        <v>2</v>
      </c>
      <c r="M7412">
        <v>0</v>
      </c>
      <c r="N7412">
        <v>7.9984000000000002</v>
      </c>
      <c r="O7412">
        <f>(Table1[[#This Row],[Sales]]-Table1[[#This Row],[Profit]])/Table1[[#This Row],[Quantity]]</f>
        <v>45.9908</v>
      </c>
      <c r="P7412">
        <f>Table1[[#This Row],[Sales]]/Table1[[#This Row],[Quantity]]</f>
        <v>49.99</v>
      </c>
      <c r="Q7412" t="str">
        <f t="shared" si="230"/>
        <v>2020</v>
      </c>
      <c r="R7412" t="str">
        <f t="shared" si="231"/>
        <v>07</v>
      </c>
      <c r="S7412">
        <f>CEILING(Table1[[#This Row],[Month]]/3,1)</f>
        <v>3</v>
      </c>
      <c r="T7412" s="9">
        <f>(Table1[[#This Row],[Profit]]/Table1[[#This Row],[Sales]])</f>
        <v>0.08</v>
      </c>
    </row>
    <row r="7413" spans="1:20" x14ac:dyDescent="0.25">
      <c r="A7413">
        <v>20230531</v>
      </c>
      <c r="B7413" s="1" t="s">
        <v>804</v>
      </c>
      <c r="C7413" s="1" t="s">
        <v>181</v>
      </c>
      <c r="D7413" s="1" t="s">
        <v>873</v>
      </c>
      <c r="E7413" s="1" t="s">
        <v>17</v>
      </c>
      <c r="F7413" s="1" t="s">
        <v>34</v>
      </c>
      <c r="G7413" s="1" t="s">
        <v>344</v>
      </c>
      <c r="H7413" s="1" t="s">
        <v>20</v>
      </c>
      <c r="I7413" s="1" t="s">
        <v>63</v>
      </c>
      <c r="J7413" s="1" t="s">
        <v>43</v>
      </c>
      <c r="K7413">
        <v>156.792</v>
      </c>
      <c r="L7413">
        <v>1</v>
      </c>
      <c r="M7413">
        <v>0.2</v>
      </c>
      <c r="N7413">
        <v>17.639099999999999</v>
      </c>
      <c r="O7413">
        <f>(Table1[[#This Row],[Sales]]-Table1[[#This Row],[Profit]])/Table1[[#This Row],[Quantity]]</f>
        <v>139.15289999999999</v>
      </c>
      <c r="P7413">
        <f>Table1[[#This Row],[Sales]]/Table1[[#This Row],[Quantity]]</f>
        <v>156.792</v>
      </c>
      <c r="Q7413" t="str">
        <f t="shared" si="230"/>
        <v>2023</v>
      </c>
      <c r="R7413" t="str">
        <f t="shared" si="231"/>
        <v>05</v>
      </c>
      <c r="S7413">
        <f>CEILING(Table1[[#This Row],[Month]]/3,1)</f>
        <v>2</v>
      </c>
      <c r="T7413" s="9">
        <f>(Table1[[#This Row],[Profit]]/Table1[[#This Row],[Sales]])</f>
        <v>0.11249999999999999</v>
      </c>
    </row>
    <row r="7414" spans="1:20" x14ac:dyDescent="0.25">
      <c r="A7414">
        <v>20230531</v>
      </c>
      <c r="B7414" s="1" t="s">
        <v>804</v>
      </c>
      <c r="C7414" s="1" t="s">
        <v>181</v>
      </c>
      <c r="D7414" s="1" t="s">
        <v>873</v>
      </c>
      <c r="E7414" s="1" t="s">
        <v>17</v>
      </c>
      <c r="F7414" s="1" t="s">
        <v>34</v>
      </c>
      <c r="G7414" s="1" t="s">
        <v>344</v>
      </c>
      <c r="H7414" s="1" t="s">
        <v>20</v>
      </c>
      <c r="I7414" s="1" t="s">
        <v>63</v>
      </c>
      <c r="J7414" s="1" t="s">
        <v>94</v>
      </c>
      <c r="K7414">
        <v>35.36</v>
      </c>
      <c r="L7414">
        <v>2</v>
      </c>
      <c r="M7414">
        <v>0.2</v>
      </c>
      <c r="N7414">
        <v>-3.0939999999999999</v>
      </c>
      <c r="O7414">
        <f>(Table1[[#This Row],[Sales]]-Table1[[#This Row],[Profit]])/Table1[[#This Row],[Quantity]]</f>
        <v>19.227</v>
      </c>
      <c r="P7414">
        <f>Table1[[#This Row],[Sales]]/Table1[[#This Row],[Quantity]]</f>
        <v>17.68</v>
      </c>
      <c r="Q7414" t="str">
        <f t="shared" si="230"/>
        <v>2023</v>
      </c>
      <c r="R7414" t="str">
        <f t="shared" si="231"/>
        <v>05</v>
      </c>
      <c r="S7414">
        <f>CEILING(Table1[[#This Row],[Month]]/3,1)</f>
        <v>2</v>
      </c>
      <c r="T7414" s="9">
        <f>(Table1[[#This Row],[Profit]]/Table1[[#This Row],[Sales]])</f>
        <v>-8.7499999999999994E-2</v>
      </c>
    </row>
    <row r="7415" spans="1:20" x14ac:dyDescent="0.25">
      <c r="A7415">
        <v>20230531</v>
      </c>
      <c r="B7415" s="1" t="s">
        <v>804</v>
      </c>
      <c r="C7415" s="1" t="s">
        <v>181</v>
      </c>
      <c r="D7415" s="1" t="s">
        <v>873</v>
      </c>
      <c r="E7415" s="1" t="s">
        <v>17</v>
      </c>
      <c r="F7415" s="1" t="s">
        <v>34</v>
      </c>
      <c r="G7415" s="1" t="s">
        <v>344</v>
      </c>
      <c r="H7415" s="1" t="s">
        <v>20</v>
      </c>
      <c r="I7415" s="1" t="s">
        <v>63</v>
      </c>
      <c r="J7415" s="1" t="s">
        <v>41</v>
      </c>
      <c r="K7415">
        <v>13.592000000000001</v>
      </c>
      <c r="L7415">
        <v>1</v>
      </c>
      <c r="M7415">
        <v>0.2</v>
      </c>
      <c r="N7415">
        <v>-0.33979999999999999</v>
      </c>
      <c r="O7415">
        <f>(Table1[[#This Row],[Sales]]-Table1[[#This Row],[Profit]])/Table1[[#This Row],[Quantity]]</f>
        <v>13.931800000000001</v>
      </c>
      <c r="P7415">
        <f>Table1[[#This Row],[Sales]]/Table1[[#This Row],[Quantity]]</f>
        <v>13.592000000000001</v>
      </c>
      <c r="Q7415" t="str">
        <f t="shared" si="230"/>
        <v>2023</v>
      </c>
      <c r="R7415" t="str">
        <f t="shared" si="231"/>
        <v>05</v>
      </c>
      <c r="S7415">
        <f>CEILING(Table1[[#This Row],[Month]]/3,1)</f>
        <v>2</v>
      </c>
      <c r="T7415" s="9">
        <f>(Table1[[#This Row],[Profit]]/Table1[[#This Row],[Sales]])</f>
        <v>-2.4999999999999998E-2</v>
      </c>
    </row>
    <row r="7416" spans="1:20" x14ac:dyDescent="0.25">
      <c r="A7416">
        <v>20220314</v>
      </c>
      <c r="B7416" s="1" t="s">
        <v>162</v>
      </c>
      <c r="C7416" s="1" t="s">
        <v>85</v>
      </c>
      <c r="D7416" s="1" t="s">
        <v>86</v>
      </c>
      <c r="E7416" s="1" t="s">
        <v>17</v>
      </c>
      <c r="F7416" s="1" t="s">
        <v>34</v>
      </c>
      <c r="G7416" s="1" t="s">
        <v>165</v>
      </c>
      <c r="H7416" s="1" t="s">
        <v>91</v>
      </c>
      <c r="I7416" s="1" t="s">
        <v>30</v>
      </c>
      <c r="J7416" s="1" t="s">
        <v>23</v>
      </c>
      <c r="K7416">
        <v>386.68</v>
      </c>
      <c r="L7416">
        <v>2</v>
      </c>
      <c r="M7416">
        <v>0.3</v>
      </c>
      <c r="N7416">
        <v>-5.524</v>
      </c>
      <c r="O7416">
        <f>(Table1[[#This Row],[Sales]]-Table1[[#This Row],[Profit]])/Table1[[#This Row],[Quantity]]</f>
        <v>196.102</v>
      </c>
      <c r="P7416">
        <f>Table1[[#This Row],[Sales]]/Table1[[#This Row],[Quantity]]</f>
        <v>193.34</v>
      </c>
      <c r="Q7416" t="str">
        <f t="shared" si="230"/>
        <v>2022</v>
      </c>
      <c r="R7416" t="str">
        <f t="shared" si="231"/>
        <v>03</v>
      </c>
      <c r="S7416">
        <f>CEILING(Table1[[#This Row],[Month]]/3,1)</f>
        <v>1</v>
      </c>
      <c r="T7416" s="9">
        <f>(Table1[[#This Row],[Profit]]/Table1[[#This Row],[Sales]])</f>
        <v>-1.4285714285714285E-2</v>
      </c>
    </row>
    <row r="7417" spans="1:20" x14ac:dyDescent="0.25">
      <c r="A7417">
        <v>20220314</v>
      </c>
      <c r="B7417" s="1" t="s">
        <v>162</v>
      </c>
      <c r="C7417" s="1" t="s">
        <v>85</v>
      </c>
      <c r="D7417" s="1" t="s">
        <v>86</v>
      </c>
      <c r="E7417" s="1" t="s">
        <v>17</v>
      </c>
      <c r="F7417" s="1" t="s">
        <v>34</v>
      </c>
      <c r="G7417" s="1" t="s">
        <v>165</v>
      </c>
      <c r="H7417" s="1" t="s">
        <v>91</v>
      </c>
      <c r="I7417" s="1" t="s">
        <v>30</v>
      </c>
      <c r="J7417" s="1" t="s">
        <v>94</v>
      </c>
      <c r="K7417">
        <v>379.96</v>
      </c>
      <c r="L7417">
        <v>5</v>
      </c>
      <c r="M7417">
        <v>0.2</v>
      </c>
      <c r="N7417">
        <v>47.494999999999997</v>
      </c>
      <c r="O7417">
        <f>(Table1[[#This Row],[Sales]]-Table1[[#This Row],[Profit]])/Table1[[#This Row],[Quantity]]</f>
        <v>66.492999999999995</v>
      </c>
      <c r="P7417">
        <f>Table1[[#This Row],[Sales]]/Table1[[#This Row],[Quantity]]</f>
        <v>75.99199999999999</v>
      </c>
      <c r="Q7417" t="str">
        <f t="shared" si="230"/>
        <v>2022</v>
      </c>
      <c r="R7417" t="str">
        <f t="shared" si="231"/>
        <v>03</v>
      </c>
      <c r="S7417">
        <f>CEILING(Table1[[#This Row],[Month]]/3,1)</f>
        <v>1</v>
      </c>
      <c r="T7417" s="9">
        <f>(Table1[[#This Row],[Profit]]/Table1[[#This Row],[Sales]])</f>
        <v>0.125</v>
      </c>
    </row>
    <row r="7418" spans="1:20" x14ac:dyDescent="0.25">
      <c r="A7418">
        <v>20220314</v>
      </c>
      <c r="B7418" s="1" t="s">
        <v>162</v>
      </c>
      <c r="C7418" s="1" t="s">
        <v>85</v>
      </c>
      <c r="D7418" s="1" t="s">
        <v>86</v>
      </c>
      <c r="E7418" s="1" t="s">
        <v>17</v>
      </c>
      <c r="F7418" s="1" t="s">
        <v>34</v>
      </c>
      <c r="G7418" s="1" t="s">
        <v>165</v>
      </c>
      <c r="H7418" s="1" t="s">
        <v>91</v>
      </c>
      <c r="I7418" s="1" t="s">
        <v>30</v>
      </c>
      <c r="J7418" s="1" t="s">
        <v>43</v>
      </c>
      <c r="K7418">
        <v>539.91</v>
      </c>
      <c r="L7418">
        <v>3</v>
      </c>
      <c r="M7418">
        <v>0.4</v>
      </c>
      <c r="N7418">
        <v>-116.98050000000001</v>
      </c>
      <c r="O7418">
        <f>(Table1[[#This Row],[Sales]]-Table1[[#This Row],[Profit]])/Table1[[#This Row],[Quantity]]</f>
        <v>218.96349999999998</v>
      </c>
      <c r="P7418">
        <f>Table1[[#This Row],[Sales]]/Table1[[#This Row],[Quantity]]</f>
        <v>179.97</v>
      </c>
      <c r="Q7418" t="str">
        <f t="shared" si="230"/>
        <v>2022</v>
      </c>
      <c r="R7418" t="str">
        <f t="shared" si="231"/>
        <v>03</v>
      </c>
      <c r="S7418">
        <f>CEILING(Table1[[#This Row],[Month]]/3,1)</f>
        <v>1</v>
      </c>
      <c r="T7418" s="9">
        <f>(Table1[[#This Row],[Profit]]/Table1[[#This Row],[Sales]])</f>
        <v>-0.2166666666666667</v>
      </c>
    </row>
    <row r="7419" spans="1:20" x14ac:dyDescent="0.25">
      <c r="A7419">
        <v>20220314</v>
      </c>
      <c r="B7419" s="1" t="s">
        <v>162</v>
      </c>
      <c r="C7419" s="1" t="s">
        <v>85</v>
      </c>
      <c r="D7419" s="1" t="s">
        <v>86</v>
      </c>
      <c r="E7419" s="1" t="s">
        <v>17</v>
      </c>
      <c r="F7419" s="1" t="s">
        <v>34</v>
      </c>
      <c r="G7419" s="1" t="s">
        <v>165</v>
      </c>
      <c r="H7419" s="1" t="s">
        <v>91</v>
      </c>
      <c r="I7419" s="1" t="s">
        <v>30</v>
      </c>
      <c r="J7419" s="1" t="s">
        <v>50</v>
      </c>
      <c r="K7419">
        <v>41.24</v>
      </c>
      <c r="L7419">
        <v>5</v>
      </c>
      <c r="M7419">
        <v>0.2</v>
      </c>
      <c r="N7419">
        <v>13.9185</v>
      </c>
      <c r="O7419">
        <f>(Table1[[#This Row],[Sales]]-Table1[[#This Row],[Profit]])/Table1[[#This Row],[Quantity]]</f>
        <v>5.4642999999999997</v>
      </c>
      <c r="P7419">
        <f>Table1[[#This Row],[Sales]]/Table1[[#This Row],[Quantity]]</f>
        <v>8.2480000000000011</v>
      </c>
      <c r="Q7419" t="str">
        <f t="shared" si="230"/>
        <v>2022</v>
      </c>
      <c r="R7419" t="str">
        <f t="shared" si="231"/>
        <v>03</v>
      </c>
      <c r="S7419">
        <f>CEILING(Table1[[#This Row],[Month]]/3,1)</f>
        <v>1</v>
      </c>
      <c r="T7419" s="9">
        <f>(Table1[[#This Row],[Profit]]/Table1[[#This Row],[Sales]])</f>
        <v>0.33749999999999997</v>
      </c>
    </row>
    <row r="7420" spans="1:20" x14ac:dyDescent="0.25">
      <c r="A7420">
        <v>20220314</v>
      </c>
      <c r="B7420" s="1" t="s">
        <v>162</v>
      </c>
      <c r="C7420" s="1" t="s">
        <v>85</v>
      </c>
      <c r="D7420" s="1" t="s">
        <v>86</v>
      </c>
      <c r="E7420" s="1" t="s">
        <v>17</v>
      </c>
      <c r="F7420" s="1" t="s">
        <v>34</v>
      </c>
      <c r="G7420" s="1" t="s">
        <v>165</v>
      </c>
      <c r="H7420" s="1" t="s">
        <v>91</v>
      </c>
      <c r="I7420" s="1" t="s">
        <v>30</v>
      </c>
      <c r="J7420" s="1" t="s">
        <v>36</v>
      </c>
      <c r="K7420">
        <v>51.896999999999998</v>
      </c>
      <c r="L7420">
        <v>1</v>
      </c>
      <c r="M7420">
        <v>0.7</v>
      </c>
      <c r="N7420">
        <v>-41.517600000000002</v>
      </c>
      <c r="O7420">
        <f>(Table1[[#This Row],[Sales]]-Table1[[#This Row],[Profit]])/Table1[[#This Row],[Quantity]]</f>
        <v>93.414600000000007</v>
      </c>
      <c r="P7420">
        <f>Table1[[#This Row],[Sales]]/Table1[[#This Row],[Quantity]]</f>
        <v>51.896999999999998</v>
      </c>
      <c r="Q7420" t="str">
        <f t="shared" si="230"/>
        <v>2022</v>
      </c>
      <c r="R7420" t="str">
        <f t="shared" si="231"/>
        <v>03</v>
      </c>
      <c r="S7420">
        <f>CEILING(Table1[[#This Row],[Month]]/3,1)</f>
        <v>1</v>
      </c>
      <c r="T7420" s="9">
        <f>(Table1[[#This Row],[Profit]]/Table1[[#This Row],[Sales]])</f>
        <v>-0.8</v>
      </c>
    </row>
    <row r="7421" spans="1:20" x14ac:dyDescent="0.25">
      <c r="A7421">
        <v>20220314</v>
      </c>
      <c r="B7421" s="1" t="s">
        <v>162</v>
      </c>
      <c r="C7421" s="1" t="s">
        <v>85</v>
      </c>
      <c r="D7421" s="1" t="s">
        <v>86</v>
      </c>
      <c r="E7421" s="1" t="s">
        <v>17</v>
      </c>
      <c r="F7421" s="1" t="s">
        <v>34</v>
      </c>
      <c r="G7421" s="1" t="s">
        <v>165</v>
      </c>
      <c r="H7421" s="1" t="s">
        <v>91</v>
      </c>
      <c r="I7421" s="1" t="s">
        <v>30</v>
      </c>
      <c r="J7421" s="1" t="s">
        <v>37</v>
      </c>
      <c r="K7421">
        <v>552.55999999999995</v>
      </c>
      <c r="L7421">
        <v>5</v>
      </c>
      <c r="M7421">
        <v>0.2</v>
      </c>
      <c r="N7421">
        <v>-138.13999999999999</v>
      </c>
      <c r="O7421">
        <f>(Table1[[#This Row],[Sales]]-Table1[[#This Row],[Profit]])/Table1[[#This Row],[Quantity]]</f>
        <v>138.13999999999999</v>
      </c>
      <c r="P7421">
        <f>Table1[[#This Row],[Sales]]/Table1[[#This Row],[Quantity]]</f>
        <v>110.51199999999999</v>
      </c>
      <c r="Q7421" t="str">
        <f t="shared" si="230"/>
        <v>2022</v>
      </c>
      <c r="R7421" t="str">
        <f t="shared" si="231"/>
        <v>03</v>
      </c>
      <c r="S7421">
        <f>CEILING(Table1[[#This Row],[Month]]/3,1)</f>
        <v>1</v>
      </c>
      <c r="T7421" s="9">
        <f>(Table1[[#This Row],[Profit]]/Table1[[#This Row],[Sales]])</f>
        <v>-0.25</v>
      </c>
    </row>
    <row r="7422" spans="1:20" x14ac:dyDescent="0.25">
      <c r="A7422">
        <v>20220314</v>
      </c>
      <c r="B7422" s="1" t="s">
        <v>162</v>
      </c>
      <c r="C7422" s="1" t="s">
        <v>85</v>
      </c>
      <c r="D7422" s="1" t="s">
        <v>86</v>
      </c>
      <c r="E7422" s="1" t="s">
        <v>17</v>
      </c>
      <c r="F7422" s="1" t="s">
        <v>34</v>
      </c>
      <c r="G7422" s="1" t="s">
        <v>165</v>
      </c>
      <c r="H7422" s="1" t="s">
        <v>91</v>
      </c>
      <c r="I7422" s="1" t="s">
        <v>30</v>
      </c>
      <c r="J7422" s="1" t="s">
        <v>36</v>
      </c>
      <c r="K7422">
        <v>23.16</v>
      </c>
      <c r="L7422">
        <v>5</v>
      </c>
      <c r="M7422">
        <v>0.7</v>
      </c>
      <c r="N7422">
        <v>-15.44</v>
      </c>
      <c r="O7422">
        <f>(Table1[[#This Row],[Sales]]-Table1[[#This Row],[Profit]])/Table1[[#This Row],[Quantity]]</f>
        <v>7.7200000000000006</v>
      </c>
      <c r="P7422">
        <f>Table1[[#This Row],[Sales]]/Table1[[#This Row],[Quantity]]</f>
        <v>4.6319999999999997</v>
      </c>
      <c r="Q7422" t="str">
        <f t="shared" si="230"/>
        <v>2022</v>
      </c>
      <c r="R7422" t="str">
        <f t="shared" si="231"/>
        <v>03</v>
      </c>
      <c r="S7422">
        <f>CEILING(Table1[[#This Row],[Month]]/3,1)</f>
        <v>1</v>
      </c>
      <c r="T7422" s="9">
        <f>(Table1[[#This Row],[Profit]]/Table1[[#This Row],[Sales]])</f>
        <v>-0.66666666666666663</v>
      </c>
    </row>
    <row r="7423" spans="1:20" x14ac:dyDescent="0.25">
      <c r="A7423">
        <v>20220314</v>
      </c>
      <c r="B7423" s="1" t="s">
        <v>162</v>
      </c>
      <c r="C7423" s="1" t="s">
        <v>85</v>
      </c>
      <c r="D7423" s="1" t="s">
        <v>86</v>
      </c>
      <c r="E7423" s="1" t="s">
        <v>17</v>
      </c>
      <c r="F7423" s="1" t="s">
        <v>34</v>
      </c>
      <c r="G7423" s="1" t="s">
        <v>165</v>
      </c>
      <c r="H7423" s="1" t="s">
        <v>91</v>
      </c>
      <c r="I7423" s="1" t="s">
        <v>30</v>
      </c>
      <c r="J7423" s="1" t="s">
        <v>37</v>
      </c>
      <c r="K7423">
        <v>126.08</v>
      </c>
      <c r="L7423">
        <v>2</v>
      </c>
      <c r="M7423">
        <v>0.2</v>
      </c>
      <c r="N7423">
        <v>-28.367999999999999</v>
      </c>
      <c r="O7423">
        <f>(Table1[[#This Row],[Sales]]-Table1[[#This Row],[Profit]])/Table1[[#This Row],[Quantity]]</f>
        <v>77.224000000000004</v>
      </c>
      <c r="P7423">
        <f>Table1[[#This Row],[Sales]]/Table1[[#This Row],[Quantity]]</f>
        <v>63.04</v>
      </c>
      <c r="Q7423" t="str">
        <f t="shared" si="230"/>
        <v>2022</v>
      </c>
      <c r="R7423" t="str">
        <f t="shared" si="231"/>
        <v>03</v>
      </c>
      <c r="S7423">
        <f>CEILING(Table1[[#This Row],[Month]]/3,1)</f>
        <v>1</v>
      </c>
      <c r="T7423" s="9">
        <f>(Table1[[#This Row],[Profit]]/Table1[[#This Row],[Sales]])</f>
        <v>-0.22499999999999998</v>
      </c>
    </row>
    <row r="7424" spans="1:20" x14ac:dyDescent="0.25">
      <c r="A7424">
        <v>20220314</v>
      </c>
      <c r="B7424" s="1" t="s">
        <v>162</v>
      </c>
      <c r="C7424" s="1" t="s">
        <v>85</v>
      </c>
      <c r="D7424" s="1" t="s">
        <v>86</v>
      </c>
      <c r="E7424" s="1" t="s">
        <v>17</v>
      </c>
      <c r="F7424" s="1" t="s">
        <v>34</v>
      </c>
      <c r="G7424" s="1" t="s">
        <v>165</v>
      </c>
      <c r="H7424" s="1" t="s">
        <v>91</v>
      </c>
      <c r="I7424" s="1" t="s">
        <v>30</v>
      </c>
      <c r="J7424" s="1" t="s">
        <v>265</v>
      </c>
      <c r="K7424">
        <v>449.1</v>
      </c>
      <c r="L7424">
        <v>3</v>
      </c>
      <c r="M7424">
        <v>0.7</v>
      </c>
      <c r="N7424">
        <v>-643.71</v>
      </c>
      <c r="O7424">
        <f>(Table1[[#This Row],[Sales]]-Table1[[#This Row],[Profit]])/Table1[[#This Row],[Quantity]]</f>
        <v>364.27</v>
      </c>
      <c r="P7424">
        <f>Table1[[#This Row],[Sales]]/Table1[[#This Row],[Quantity]]</f>
        <v>149.70000000000002</v>
      </c>
      <c r="Q7424" t="str">
        <f t="shared" si="230"/>
        <v>2022</v>
      </c>
      <c r="R7424" t="str">
        <f t="shared" si="231"/>
        <v>03</v>
      </c>
      <c r="S7424">
        <f>CEILING(Table1[[#This Row],[Month]]/3,1)</f>
        <v>1</v>
      </c>
      <c r="T7424" s="9">
        <f>(Table1[[#This Row],[Profit]]/Table1[[#This Row],[Sales]])</f>
        <v>-1.4333333333333333</v>
      </c>
    </row>
    <row r="7425" spans="1:20" x14ac:dyDescent="0.25">
      <c r="A7425">
        <v>20230411</v>
      </c>
      <c r="B7425" s="1" t="s">
        <v>296</v>
      </c>
      <c r="C7425" s="1" t="s">
        <v>85</v>
      </c>
      <c r="D7425" s="1" t="s">
        <v>86</v>
      </c>
      <c r="E7425" s="1" t="s">
        <v>17</v>
      </c>
      <c r="F7425" s="1" t="s">
        <v>34</v>
      </c>
      <c r="G7425" s="1" t="s">
        <v>245</v>
      </c>
      <c r="H7425" s="1" t="s">
        <v>62</v>
      </c>
      <c r="I7425" s="1" t="s">
        <v>21</v>
      </c>
      <c r="J7425" s="1" t="s">
        <v>44</v>
      </c>
      <c r="K7425">
        <v>195.10400000000001</v>
      </c>
      <c r="L7425">
        <v>4</v>
      </c>
      <c r="M7425">
        <v>0.2</v>
      </c>
      <c r="N7425">
        <v>21.949200000000001</v>
      </c>
      <c r="O7425">
        <f>(Table1[[#This Row],[Sales]]-Table1[[#This Row],[Profit]])/Table1[[#This Row],[Quantity]]</f>
        <v>43.288700000000006</v>
      </c>
      <c r="P7425">
        <f>Table1[[#This Row],[Sales]]/Table1[[#This Row],[Quantity]]</f>
        <v>48.776000000000003</v>
      </c>
      <c r="Q7425" t="str">
        <f t="shared" si="230"/>
        <v>2023</v>
      </c>
      <c r="R7425" t="str">
        <f t="shared" si="231"/>
        <v>04</v>
      </c>
      <c r="S7425">
        <f>CEILING(Table1[[#This Row],[Month]]/3,1)</f>
        <v>2</v>
      </c>
      <c r="T7425" s="9">
        <f>(Table1[[#This Row],[Profit]]/Table1[[#This Row],[Sales]])</f>
        <v>0.1125</v>
      </c>
    </row>
    <row r="7426" spans="1:20" x14ac:dyDescent="0.25">
      <c r="A7426">
        <v>20230411</v>
      </c>
      <c r="B7426" s="1" t="s">
        <v>296</v>
      </c>
      <c r="C7426" s="1" t="s">
        <v>85</v>
      </c>
      <c r="D7426" s="1" t="s">
        <v>86</v>
      </c>
      <c r="E7426" s="1" t="s">
        <v>17</v>
      </c>
      <c r="F7426" s="1" t="s">
        <v>34</v>
      </c>
      <c r="G7426" s="1" t="s">
        <v>245</v>
      </c>
      <c r="H7426" s="1" t="s">
        <v>62</v>
      </c>
      <c r="I7426" s="1" t="s">
        <v>21</v>
      </c>
      <c r="J7426" s="1" t="s">
        <v>41</v>
      </c>
      <c r="K7426">
        <v>36.671999999999997</v>
      </c>
      <c r="L7426">
        <v>3</v>
      </c>
      <c r="M7426">
        <v>0.2</v>
      </c>
      <c r="N7426">
        <v>6.4176000000000002</v>
      </c>
      <c r="O7426">
        <f>(Table1[[#This Row],[Sales]]-Table1[[#This Row],[Profit]])/Table1[[#This Row],[Quantity]]</f>
        <v>10.0848</v>
      </c>
      <c r="P7426">
        <f>Table1[[#This Row],[Sales]]/Table1[[#This Row],[Quantity]]</f>
        <v>12.223999999999998</v>
      </c>
      <c r="Q7426" t="str">
        <f t="shared" si="230"/>
        <v>2023</v>
      </c>
      <c r="R7426" t="str">
        <f t="shared" si="231"/>
        <v>04</v>
      </c>
      <c r="S7426">
        <f>CEILING(Table1[[#This Row],[Month]]/3,1)</f>
        <v>2</v>
      </c>
      <c r="T7426" s="9">
        <f>(Table1[[#This Row],[Profit]]/Table1[[#This Row],[Sales]])</f>
        <v>0.17500000000000002</v>
      </c>
    </row>
    <row r="7427" spans="1:20" x14ac:dyDescent="0.25">
      <c r="A7427">
        <v>20220626</v>
      </c>
      <c r="B7427" s="1" t="s">
        <v>297</v>
      </c>
      <c r="C7427" s="1" t="s">
        <v>57</v>
      </c>
      <c r="D7427" s="1" t="s">
        <v>99</v>
      </c>
      <c r="E7427" s="1" t="s">
        <v>59</v>
      </c>
      <c r="F7427" s="1" t="s">
        <v>60</v>
      </c>
      <c r="G7427" s="1" t="s">
        <v>298</v>
      </c>
      <c r="H7427" s="1" t="s">
        <v>168</v>
      </c>
      <c r="I7427" s="1" t="s">
        <v>21</v>
      </c>
      <c r="J7427" s="1" t="s">
        <v>23</v>
      </c>
      <c r="K7427">
        <v>85.245999999999995</v>
      </c>
      <c r="L7427">
        <v>2</v>
      </c>
      <c r="M7427">
        <v>0.3</v>
      </c>
      <c r="N7427">
        <v>-6.0890000000000004</v>
      </c>
      <c r="O7427">
        <f>(Table1[[#This Row],[Sales]]-Table1[[#This Row],[Profit]])/Table1[[#This Row],[Quantity]]</f>
        <v>45.667499999999997</v>
      </c>
      <c r="P7427">
        <f>Table1[[#This Row],[Sales]]/Table1[[#This Row],[Quantity]]</f>
        <v>42.622999999999998</v>
      </c>
      <c r="Q7427" t="str">
        <f t="shared" ref="Q7427:Q7490" si="232">LEFT(A7427,4)</f>
        <v>2022</v>
      </c>
      <c r="R7427" t="str">
        <f t="shared" ref="R7427:R7490" si="233">MID(A7427,5,2)</f>
        <v>06</v>
      </c>
      <c r="S7427">
        <f>CEILING(Table1[[#This Row],[Month]]/3,1)</f>
        <v>2</v>
      </c>
      <c r="T7427" s="9">
        <f>(Table1[[#This Row],[Profit]]/Table1[[#This Row],[Sales]])</f>
        <v>-7.1428571428571438E-2</v>
      </c>
    </row>
    <row r="7428" spans="1:20" x14ac:dyDescent="0.25">
      <c r="A7428">
        <v>20220626</v>
      </c>
      <c r="B7428" s="1" t="s">
        <v>297</v>
      </c>
      <c r="C7428" s="1" t="s">
        <v>57</v>
      </c>
      <c r="D7428" s="1" t="s">
        <v>99</v>
      </c>
      <c r="E7428" s="1" t="s">
        <v>59</v>
      </c>
      <c r="F7428" s="1" t="s">
        <v>60</v>
      </c>
      <c r="G7428" s="1" t="s">
        <v>298</v>
      </c>
      <c r="H7428" s="1" t="s">
        <v>168</v>
      </c>
      <c r="I7428" s="1" t="s">
        <v>21</v>
      </c>
      <c r="J7428" s="1" t="s">
        <v>41</v>
      </c>
      <c r="K7428">
        <v>32.712000000000003</v>
      </c>
      <c r="L7428">
        <v>2</v>
      </c>
      <c r="M7428">
        <v>0.6</v>
      </c>
      <c r="N7428">
        <v>-26.169599999999999</v>
      </c>
      <c r="O7428">
        <f>(Table1[[#This Row],[Sales]]-Table1[[#This Row],[Profit]])/Table1[[#This Row],[Quantity]]</f>
        <v>29.440800000000003</v>
      </c>
      <c r="P7428">
        <f>Table1[[#This Row],[Sales]]/Table1[[#This Row],[Quantity]]</f>
        <v>16.356000000000002</v>
      </c>
      <c r="Q7428" t="str">
        <f t="shared" si="232"/>
        <v>2022</v>
      </c>
      <c r="R7428" t="str">
        <f t="shared" si="233"/>
        <v>06</v>
      </c>
      <c r="S7428">
        <f>CEILING(Table1[[#This Row],[Month]]/3,1)</f>
        <v>2</v>
      </c>
      <c r="T7428" s="9">
        <f>(Table1[[#This Row],[Profit]]/Table1[[#This Row],[Sales]])</f>
        <v>-0.79999999999999993</v>
      </c>
    </row>
    <row r="7429" spans="1:20" x14ac:dyDescent="0.25">
      <c r="A7429">
        <v>20200317</v>
      </c>
      <c r="B7429" s="1" t="s">
        <v>1220</v>
      </c>
      <c r="C7429" s="1" t="s">
        <v>429</v>
      </c>
      <c r="D7429" s="1" t="s">
        <v>430</v>
      </c>
      <c r="E7429" s="1" t="s">
        <v>17</v>
      </c>
      <c r="F7429" s="1" t="s">
        <v>197</v>
      </c>
      <c r="G7429" s="1" t="s">
        <v>141</v>
      </c>
      <c r="H7429" s="1" t="s">
        <v>91</v>
      </c>
      <c r="I7429" s="1" t="s">
        <v>30</v>
      </c>
      <c r="J7429" s="1" t="s">
        <v>36</v>
      </c>
      <c r="K7429">
        <v>11.43</v>
      </c>
      <c r="L7429">
        <v>3</v>
      </c>
      <c r="M7429">
        <v>0</v>
      </c>
      <c r="N7429">
        <v>5.3720999999999997</v>
      </c>
      <c r="O7429">
        <f>(Table1[[#This Row],[Sales]]-Table1[[#This Row],[Profit]])/Table1[[#This Row],[Quantity]]</f>
        <v>2.0192999999999999</v>
      </c>
      <c r="P7429">
        <f>Table1[[#This Row],[Sales]]/Table1[[#This Row],[Quantity]]</f>
        <v>3.81</v>
      </c>
      <c r="Q7429" t="str">
        <f t="shared" si="232"/>
        <v>2020</v>
      </c>
      <c r="R7429" t="str">
        <f t="shared" si="233"/>
        <v>03</v>
      </c>
      <c r="S7429">
        <f>CEILING(Table1[[#This Row],[Month]]/3,1)</f>
        <v>1</v>
      </c>
      <c r="T7429" s="9">
        <f>(Table1[[#This Row],[Profit]]/Table1[[#This Row],[Sales]])</f>
        <v>0.47</v>
      </c>
    </row>
    <row r="7430" spans="1:20" x14ac:dyDescent="0.25">
      <c r="A7430">
        <v>20200317</v>
      </c>
      <c r="B7430" s="1" t="s">
        <v>1220</v>
      </c>
      <c r="C7430" s="1" t="s">
        <v>429</v>
      </c>
      <c r="D7430" s="1" t="s">
        <v>430</v>
      </c>
      <c r="E7430" s="1" t="s">
        <v>17</v>
      </c>
      <c r="F7430" s="1" t="s">
        <v>197</v>
      </c>
      <c r="G7430" s="1" t="s">
        <v>141</v>
      </c>
      <c r="H7430" s="1" t="s">
        <v>91</v>
      </c>
      <c r="I7430" s="1" t="s">
        <v>30</v>
      </c>
      <c r="J7430" s="1" t="s">
        <v>36</v>
      </c>
      <c r="K7430">
        <v>30.44</v>
      </c>
      <c r="L7430">
        <v>2</v>
      </c>
      <c r="M7430">
        <v>0</v>
      </c>
      <c r="N7430">
        <v>14.9156</v>
      </c>
      <c r="O7430">
        <f>(Table1[[#This Row],[Sales]]-Table1[[#This Row],[Profit]])/Table1[[#This Row],[Quantity]]</f>
        <v>7.7622000000000009</v>
      </c>
      <c r="P7430">
        <f>Table1[[#This Row],[Sales]]/Table1[[#This Row],[Quantity]]</f>
        <v>15.22</v>
      </c>
      <c r="Q7430" t="str">
        <f t="shared" si="232"/>
        <v>2020</v>
      </c>
      <c r="R7430" t="str">
        <f t="shared" si="233"/>
        <v>03</v>
      </c>
      <c r="S7430">
        <f>CEILING(Table1[[#This Row],[Month]]/3,1)</f>
        <v>1</v>
      </c>
      <c r="T7430" s="9">
        <f>(Table1[[#This Row],[Profit]]/Table1[[#This Row],[Sales]])</f>
        <v>0.49</v>
      </c>
    </row>
    <row r="7431" spans="1:20" x14ac:dyDescent="0.25">
      <c r="A7431">
        <v>20200317</v>
      </c>
      <c r="B7431" s="1" t="s">
        <v>1220</v>
      </c>
      <c r="C7431" s="1" t="s">
        <v>429</v>
      </c>
      <c r="D7431" s="1" t="s">
        <v>430</v>
      </c>
      <c r="E7431" s="1" t="s">
        <v>17</v>
      </c>
      <c r="F7431" s="1" t="s">
        <v>197</v>
      </c>
      <c r="G7431" s="1" t="s">
        <v>141</v>
      </c>
      <c r="H7431" s="1" t="s">
        <v>91</v>
      </c>
      <c r="I7431" s="1" t="s">
        <v>30</v>
      </c>
      <c r="J7431" s="1" t="s">
        <v>50</v>
      </c>
      <c r="K7431">
        <v>12.96</v>
      </c>
      <c r="L7431">
        <v>2</v>
      </c>
      <c r="M7431">
        <v>0</v>
      </c>
      <c r="N7431">
        <v>6.3503999999999996</v>
      </c>
      <c r="O7431">
        <f>(Table1[[#This Row],[Sales]]-Table1[[#This Row],[Profit]])/Table1[[#This Row],[Quantity]]</f>
        <v>3.3048000000000006</v>
      </c>
      <c r="P7431">
        <f>Table1[[#This Row],[Sales]]/Table1[[#This Row],[Quantity]]</f>
        <v>6.48</v>
      </c>
      <c r="Q7431" t="str">
        <f t="shared" si="232"/>
        <v>2020</v>
      </c>
      <c r="R7431" t="str">
        <f t="shared" si="233"/>
        <v>03</v>
      </c>
      <c r="S7431">
        <f>CEILING(Table1[[#This Row],[Month]]/3,1)</f>
        <v>1</v>
      </c>
      <c r="T7431" s="9">
        <f>(Table1[[#This Row],[Profit]]/Table1[[#This Row],[Sales]])</f>
        <v>0.48999999999999994</v>
      </c>
    </row>
    <row r="7432" spans="1:20" x14ac:dyDescent="0.25">
      <c r="A7432">
        <v>20200317</v>
      </c>
      <c r="B7432" s="1" t="s">
        <v>1220</v>
      </c>
      <c r="C7432" s="1" t="s">
        <v>429</v>
      </c>
      <c r="D7432" s="1" t="s">
        <v>430</v>
      </c>
      <c r="E7432" s="1" t="s">
        <v>17</v>
      </c>
      <c r="F7432" s="1" t="s">
        <v>197</v>
      </c>
      <c r="G7432" s="1" t="s">
        <v>141</v>
      </c>
      <c r="H7432" s="1" t="s">
        <v>91</v>
      </c>
      <c r="I7432" s="1" t="s">
        <v>30</v>
      </c>
      <c r="J7432" s="1" t="s">
        <v>50</v>
      </c>
      <c r="K7432">
        <v>16</v>
      </c>
      <c r="L7432">
        <v>4</v>
      </c>
      <c r="M7432">
        <v>0</v>
      </c>
      <c r="N7432">
        <v>7.68</v>
      </c>
      <c r="O7432">
        <f>(Table1[[#This Row],[Sales]]-Table1[[#This Row],[Profit]])/Table1[[#This Row],[Quantity]]</f>
        <v>2.08</v>
      </c>
      <c r="P7432">
        <f>Table1[[#This Row],[Sales]]/Table1[[#This Row],[Quantity]]</f>
        <v>4</v>
      </c>
      <c r="Q7432" t="str">
        <f t="shared" si="232"/>
        <v>2020</v>
      </c>
      <c r="R7432" t="str">
        <f t="shared" si="233"/>
        <v>03</v>
      </c>
      <c r="S7432">
        <f>CEILING(Table1[[#This Row],[Month]]/3,1)</f>
        <v>1</v>
      </c>
      <c r="T7432" s="9">
        <f>(Table1[[#This Row],[Profit]]/Table1[[#This Row],[Sales]])</f>
        <v>0.48</v>
      </c>
    </row>
    <row r="7433" spans="1:20" x14ac:dyDescent="0.25">
      <c r="A7433">
        <v>20200317</v>
      </c>
      <c r="B7433" s="1" t="s">
        <v>1220</v>
      </c>
      <c r="C7433" s="1" t="s">
        <v>429</v>
      </c>
      <c r="D7433" s="1" t="s">
        <v>430</v>
      </c>
      <c r="E7433" s="1" t="s">
        <v>17</v>
      </c>
      <c r="F7433" s="1" t="s">
        <v>197</v>
      </c>
      <c r="G7433" s="1" t="s">
        <v>141</v>
      </c>
      <c r="H7433" s="1" t="s">
        <v>91</v>
      </c>
      <c r="I7433" s="1" t="s">
        <v>30</v>
      </c>
      <c r="J7433" s="1" t="s">
        <v>44</v>
      </c>
      <c r="K7433">
        <v>32.67</v>
      </c>
      <c r="L7433">
        <v>3</v>
      </c>
      <c r="M7433">
        <v>0</v>
      </c>
      <c r="N7433">
        <v>8.4941999999999993</v>
      </c>
      <c r="O7433">
        <f>(Table1[[#This Row],[Sales]]-Table1[[#This Row],[Profit]])/Table1[[#This Row],[Quantity]]</f>
        <v>8.0586000000000002</v>
      </c>
      <c r="P7433">
        <f>Table1[[#This Row],[Sales]]/Table1[[#This Row],[Quantity]]</f>
        <v>10.89</v>
      </c>
      <c r="Q7433" t="str">
        <f t="shared" si="232"/>
        <v>2020</v>
      </c>
      <c r="R7433" t="str">
        <f t="shared" si="233"/>
        <v>03</v>
      </c>
      <c r="S7433">
        <f>CEILING(Table1[[#This Row],[Month]]/3,1)</f>
        <v>1</v>
      </c>
      <c r="T7433" s="9">
        <f>(Table1[[#This Row],[Profit]]/Table1[[#This Row],[Sales]])</f>
        <v>0.25999999999999995</v>
      </c>
    </row>
    <row r="7434" spans="1:20" x14ac:dyDescent="0.25">
      <c r="A7434">
        <v>20200809</v>
      </c>
      <c r="B7434" s="1" t="s">
        <v>1165</v>
      </c>
      <c r="C7434" s="1" t="s">
        <v>146</v>
      </c>
      <c r="D7434" s="1" t="s">
        <v>222</v>
      </c>
      <c r="E7434" s="1" t="s">
        <v>27</v>
      </c>
      <c r="F7434" s="1" t="s">
        <v>82</v>
      </c>
      <c r="G7434" s="1" t="s">
        <v>327</v>
      </c>
      <c r="H7434" s="1" t="s">
        <v>40</v>
      </c>
      <c r="I7434" s="1" t="s">
        <v>21</v>
      </c>
      <c r="J7434" s="1" t="s">
        <v>136</v>
      </c>
      <c r="K7434">
        <v>4.4640000000000004</v>
      </c>
      <c r="L7434">
        <v>3</v>
      </c>
      <c r="M7434">
        <v>0.2</v>
      </c>
      <c r="N7434">
        <v>-0.9486</v>
      </c>
      <c r="O7434">
        <f>(Table1[[#This Row],[Sales]]-Table1[[#This Row],[Profit]])/Table1[[#This Row],[Quantity]]</f>
        <v>1.8042</v>
      </c>
      <c r="P7434">
        <f>Table1[[#This Row],[Sales]]/Table1[[#This Row],[Quantity]]</f>
        <v>1.4880000000000002</v>
      </c>
      <c r="Q7434" t="str">
        <f t="shared" si="232"/>
        <v>2020</v>
      </c>
      <c r="R7434" t="str">
        <f t="shared" si="233"/>
        <v>08</v>
      </c>
      <c r="S7434">
        <f>CEILING(Table1[[#This Row],[Month]]/3,1)</f>
        <v>3</v>
      </c>
      <c r="T7434" s="9">
        <f>(Table1[[#This Row],[Profit]]/Table1[[#This Row],[Sales]])</f>
        <v>-0.21249999999999997</v>
      </c>
    </row>
    <row r="7435" spans="1:20" x14ac:dyDescent="0.25">
      <c r="A7435">
        <v>20200809</v>
      </c>
      <c r="B7435" s="1" t="s">
        <v>1165</v>
      </c>
      <c r="C7435" s="1" t="s">
        <v>146</v>
      </c>
      <c r="D7435" s="1" t="s">
        <v>222</v>
      </c>
      <c r="E7435" s="1" t="s">
        <v>27</v>
      </c>
      <c r="F7435" s="1" t="s">
        <v>82</v>
      </c>
      <c r="G7435" s="1" t="s">
        <v>327</v>
      </c>
      <c r="H7435" s="1" t="s">
        <v>40</v>
      </c>
      <c r="I7435" s="1" t="s">
        <v>21</v>
      </c>
      <c r="J7435" s="1" t="s">
        <v>36</v>
      </c>
      <c r="K7435">
        <v>9.3450000000000006</v>
      </c>
      <c r="L7435">
        <v>5</v>
      </c>
      <c r="M7435">
        <v>0.7</v>
      </c>
      <c r="N7435">
        <v>-6.5415000000000001</v>
      </c>
      <c r="O7435">
        <f>(Table1[[#This Row],[Sales]]-Table1[[#This Row],[Profit]])/Table1[[#This Row],[Quantity]]</f>
        <v>3.1773000000000002</v>
      </c>
      <c r="P7435">
        <f>Table1[[#This Row],[Sales]]/Table1[[#This Row],[Quantity]]</f>
        <v>1.8690000000000002</v>
      </c>
      <c r="Q7435" t="str">
        <f t="shared" si="232"/>
        <v>2020</v>
      </c>
      <c r="R7435" t="str">
        <f t="shared" si="233"/>
        <v>08</v>
      </c>
      <c r="S7435">
        <f>CEILING(Table1[[#This Row],[Month]]/3,1)</f>
        <v>3</v>
      </c>
      <c r="T7435" s="9">
        <f>(Table1[[#This Row],[Profit]]/Table1[[#This Row],[Sales]])</f>
        <v>-0.7</v>
      </c>
    </row>
    <row r="7436" spans="1:20" x14ac:dyDescent="0.25">
      <c r="A7436">
        <v>20210726</v>
      </c>
      <c r="B7436" s="1" t="s">
        <v>408</v>
      </c>
      <c r="C7436" s="1" t="s">
        <v>25</v>
      </c>
      <c r="D7436" s="1" t="s">
        <v>1223</v>
      </c>
      <c r="E7436" s="1" t="s">
        <v>27</v>
      </c>
      <c r="F7436" s="1" t="s">
        <v>28</v>
      </c>
      <c r="G7436" s="1" t="s">
        <v>410</v>
      </c>
      <c r="H7436" s="1" t="s">
        <v>69</v>
      </c>
      <c r="I7436" s="1" t="s">
        <v>30</v>
      </c>
      <c r="J7436" s="1" t="s">
        <v>36</v>
      </c>
      <c r="K7436">
        <v>9.1440000000000001</v>
      </c>
      <c r="L7436">
        <v>3</v>
      </c>
      <c r="M7436">
        <v>0.2</v>
      </c>
      <c r="N7436">
        <v>3.0861000000000001</v>
      </c>
      <c r="O7436">
        <f>(Table1[[#This Row],[Sales]]-Table1[[#This Row],[Profit]])/Table1[[#This Row],[Quantity]]</f>
        <v>2.0192999999999999</v>
      </c>
      <c r="P7436">
        <f>Table1[[#This Row],[Sales]]/Table1[[#This Row],[Quantity]]</f>
        <v>3.048</v>
      </c>
      <c r="Q7436" t="str">
        <f t="shared" si="232"/>
        <v>2021</v>
      </c>
      <c r="R7436" t="str">
        <f t="shared" si="233"/>
        <v>07</v>
      </c>
      <c r="S7436">
        <f>CEILING(Table1[[#This Row],[Month]]/3,1)</f>
        <v>3</v>
      </c>
      <c r="T7436" s="9">
        <f>(Table1[[#This Row],[Profit]]/Table1[[#This Row],[Sales]])</f>
        <v>0.33750000000000002</v>
      </c>
    </row>
    <row r="7437" spans="1:20" x14ac:dyDescent="0.25">
      <c r="A7437">
        <v>20210726</v>
      </c>
      <c r="B7437" s="1" t="s">
        <v>408</v>
      </c>
      <c r="C7437" s="1" t="s">
        <v>25</v>
      </c>
      <c r="D7437" s="1" t="s">
        <v>1223</v>
      </c>
      <c r="E7437" s="1" t="s">
        <v>27</v>
      </c>
      <c r="F7437" s="1" t="s">
        <v>28</v>
      </c>
      <c r="G7437" s="1" t="s">
        <v>410</v>
      </c>
      <c r="H7437" s="1" t="s">
        <v>69</v>
      </c>
      <c r="I7437" s="1" t="s">
        <v>30</v>
      </c>
      <c r="J7437" s="1" t="s">
        <v>36</v>
      </c>
      <c r="K7437">
        <v>23.135999999999999</v>
      </c>
      <c r="L7437">
        <v>6</v>
      </c>
      <c r="M7437">
        <v>0.2</v>
      </c>
      <c r="N7437">
        <v>8.3867999999999991</v>
      </c>
      <c r="O7437">
        <f>(Table1[[#This Row],[Sales]]-Table1[[#This Row],[Profit]])/Table1[[#This Row],[Quantity]]</f>
        <v>2.4582000000000002</v>
      </c>
      <c r="P7437">
        <f>Table1[[#This Row],[Sales]]/Table1[[#This Row],[Quantity]]</f>
        <v>3.8559999999999999</v>
      </c>
      <c r="Q7437" t="str">
        <f t="shared" si="232"/>
        <v>2021</v>
      </c>
      <c r="R7437" t="str">
        <f t="shared" si="233"/>
        <v>07</v>
      </c>
      <c r="S7437">
        <f>CEILING(Table1[[#This Row],[Month]]/3,1)</f>
        <v>3</v>
      </c>
      <c r="T7437" s="9">
        <f>(Table1[[#This Row],[Profit]]/Table1[[#This Row],[Sales]])</f>
        <v>0.36249999999999999</v>
      </c>
    </row>
    <row r="7438" spans="1:20" x14ac:dyDescent="0.25">
      <c r="A7438">
        <v>20210726</v>
      </c>
      <c r="B7438" s="1" t="s">
        <v>408</v>
      </c>
      <c r="C7438" s="1" t="s">
        <v>25</v>
      </c>
      <c r="D7438" s="1" t="s">
        <v>1223</v>
      </c>
      <c r="E7438" s="1" t="s">
        <v>27</v>
      </c>
      <c r="F7438" s="1" t="s">
        <v>28</v>
      </c>
      <c r="G7438" s="1" t="s">
        <v>410</v>
      </c>
      <c r="H7438" s="1" t="s">
        <v>69</v>
      </c>
      <c r="I7438" s="1" t="s">
        <v>30</v>
      </c>
      <c r="J7438" s="1" t="s">
        <v>42</v>
      </c>
      <c r="K7438">
        <v>99.2</v>
      </c>
      <c r="L7438">
        <v>5</v>
      </c>
      <c r="M7438">
        <v>0</v>
      </c>
      <c r="N7438">
        <v>25.792000000000002</v>
      </c>
      <c r="O7438">
        <f>(Table1[[#This Row],[Sales]]-Table1[[#This Row],[Profit]])/Table1[[#This Row],[Quantity]]</f>
        <v>14.6816</v>
      </c>
      <c r="P7438">
        <f>Table1[[#This Row],[Sales]]/Table1[[#This Row],[Quantity]]</f>
        <v>19.84</v>
      </c>
      <c r="Q7438" t="str">
        <f t="shared" si="232"/>
        <v>2021</v>
      </c>
      <c r="R7438" t="str">
        <f t="shared" si="233"/>
        <v>07</v>
      </c>
      <c r="S7438">
        <f>CEILING(Table1[[#This Row],[Month]]/3,1)</f>
        <v>3</v>
      </c>
      <c r="T7438" s="9">
        <f>(Table1[[#This Row],[Profit]]/Table1[[#This Row],[Sales]])</f>
        <v>0.26</v>
      </c>
    </row>
    <row r="7439" spans="1:20" x14ac:dyDescent="0.25">
      <c r="A7439">
        <v>20200216</v>
      </c>
      <c r="B7439" s="1" t="s">
        <v>597</v>
      </c>
      <c r="C7439" s="1" t="s">
        <v>52</v>
      </c>
      <c r="D7439" s="1" t="s">
        <v>53</v>
      </c>
      <c r="E7439" s="1" t="s">
        <v>27</v>
      </c>
      <c r="F7439" s="1" t="s">
        <v>28</v>
      </c>
      <c r="G7439" s="1" t="s">
        <v>363</v>
      </c>
      <c r="H7439" s="1" t="s">
        <v>20</v>
      </c>
      <c r="I7439" s="1" t="s">
        <v>30</v>
      </c>
      <c r="J7439" s="1" t="s">
        <v>36</v>
      </c>
      <c r="K7439">
        <v>21.36</v>
      </c>
      <c r="L7439">
        <v>5</v>
      </c>
      <c r="M7439">
        <v>0.2</v>
      </c>
      <c r="N7439">
        <v>7.2089999999999996</v>
      </c>
      <c r="O7439">
        <f>(Table1[[#This Row],[Sales]]-Table1[[#This Row],[Profit]])/Table1[[#This Row],[Quantity]]</f>
        <v>2.8302</v>
      </c>
      <c r="P7439">
        <f>Table1[[#This Row],[Sales]]/Table1[[#This Row],[Quantity]]</f>
        <v>4.2720000000000002</v>
      </c>
      <c r="Q7439" t="str">
        <f t="shared" si="232"/>
        <v>2020</v>
      </c>
      <c r="R7439" t="str">
        <f t="shared" si="233"/>
        <v>02</v>
      </c>
      <c r="S7439">
        <f>CEILING(Table1[[#This Row],[Month]]/3,1)</f>
        <v>1</v>
      </c>
      <c r="T7439" s="9">
        <f>(Table1[[#This Row],[Profit]]/Table1[[#This Row],[Sales]])</f>
        <v>0.33749999999999997</v>
      </c>
    </row>
    <row r="7440" spans="1:20" x14ac:dyDescent="0.25">
      <c r="A7440">
        <v>20210324</v>
      </c>
      <c r="B7440" s="1" t="s">
        <v>787</v>
      </c>
      <c r="C7440" s="1" t="s">
        <v>52</v>
      </c>
      <c r="D7440" s="1" t="s">
        <v>1152</v>
      </c>
      <c r="E7440" s="1" t="s">
        <v>27</v>
      </c>
      <c r="F7440" s="1" t="s">
        <v>28</v>
      </c>
      <c r="G7440" s="1" t="s">
        <v>291</v>
      </c>
      <c r="H7440" s="1" t="s">
        <v>69</v>
      </c>
      <c r="I7440" s="1" t="s">
        <v>30</v>
      </c>
      <c r="J7440" s="1" t="s">
        <v>41</v>
      </c>
      <c r="K7440">
        <v>46.9</v>
      </c>
      <c r="L7440">
        <v>5</v>
      </c>
      <c r="M7440">
        <v>0</v>
      </c>
      <c r="N7440">
        <v>13.132</v>
      </c>
      <c r="O7440">
        <f>(Table1[[#This Row],[Sales]]-Table1[[#This Row],[Profit]])/Table1[[#This Row],[Quantity]]</f>
        <v>6.7536000000000005</v>
      </c>
      <c r="P7440">
        <f>Table1[[#This Row],[Sales]]/Table1[[#This Row],[Quantity]]</f>
        <v>9.379999999999999</v>
      </c>
      <c r="Q7440" t="str">
        <f t="shared" si="232"/>
        <v>2021</v>
      </c>
      <c r="R7440" t="str">
        <f t="shared" si="233"/>
        <v>03</v>
      </c>
      <c r="S7440">
        <f>CEILING(Table1[[#This Row],[Month]]/3,1)</f>
        <v>1</v>
      </c>
      <c r="T7440" s="9">
        <f>(Table1[[#This Row],[Profit]]/Table1[[#This Row],[Sales]])</f>
        <v>0.28000000000000003</v>
      </c>
    </row>
    <row r="7441" spans="1:20" x14ac:dyDescent="0.25">
      <c r="A7441">
        <v>20230903</v>
      </c>
      <c r="B7441" s="1" t="s">
        <v>910</v>
      </c>
      <c r="C7441" s="1" t="s">
        <v>25</v>
      </c>
      <c r="D7441" s="1" t="s">
        <v>26</v>
      </c>
      <c r="E7441" s="1" t="s">
        <v>27</v>
      </c>
      <c r="F7441" s="1" t="s">
        <v>28</v>
      </c>
      <c r="G7441" s="1" t="s">
        <v>568</v>
      </c>
      <c r="H7441" s="1" t="s">
        <v>69</v>
      </c>
      <c r="I7441" s="1" t="s">
        <v>21</v>
      </c>
      <c r="J7441" s="1" t="s">
        <v>36</v>
      </c>
      <c r="K7441">
        <v>18.72</v>
      </c>
      <c r="L7441">
        <v>5</v>
      </c>
      <c r="M7441">
        <v>0.2</v>
      </c>
      <c r="N7441">
        <v>6.5519999999999996</v>
      </c>
      <c r="O7441">
        <f>(Table1[[#This Row],[Sales]]-Table1[[#This Row],[Profit]])/Table1[[#This Row],[Quantity]]</f>
        <v>2.4335999999999998</v>
      </c>
      <c r="P7441">
        <f>Table1[[#This Row],[Sales]]/Table1[[#This Row],[Quantity]]</f>
        <v>3.7439999999999998</v>
      </c>
      <c r="Q7441" t="str">
        <f t="shared" si="232"/>
        <v>2023</v>
      </c>
      <c r="R7441" t="str">
        <f t="shared" si="233"/>
        <v>09</v>
      </c>
      <c r="S7441">
        <f>CEILING(Table1[[#This Row],[Month]]/3,1)</f>
        <v>3</v>
      </c>
      <c r="T7441" s="9">
        <f>(Table1[[#This Row],[Profit]]/Table1[[#This Row],[Sales]])</f>
        <v>0.35</v>
      </c>
    </row>
    <row r="7442" spans="1:20" x14ac:dyDescent="0.25">
      <c r="A7442">
        <v>20230903</v>
      </c>
      <c r="B7442" s="1" t="s">
        <v>910</v>
      </c>
      <c r="C7442" s="1" t="s">
        <v>25</v>
      </c>
      <c r="D7442" s="1" t="s">
        <v>26</v>
      </c>
      <c r="E7442" s="1" t="s">
        <v>27</v>
      </c>
      <c r="F7442" s="1" t="s">
        <v>28</v>
      </c>
      <c r="G7442" s="1" t="s">
        <v>568</v>
      </c>
      <c r="H7442" s="1" t="s">
        <v>69</v>
      </c>
      <c r="I7442" s="1" t="s">
        <v>21</v>
      </c>
      <c r="J7442" s="1" t="s">
        <v>36</v>
      </c>
      <c r="K7442">
        <v>236.52799999999999</v>
      </c>
      <c r="L7442">
        <v>2</v>
      </c>
      <c r="M7442">
        <v>0.2</v>
      </c>
      <c r="N7442">
        <v>-2.9565999999999999</v>
      </c>
      <c r="O7442">
        <f>(Table1[[#This Row],[Sales]]-Table1[[#This Row],[Profit]])/Table1[[#This Row],[Quantity]]</f>
        <v>119.7423</v>
      </c>
      <c r="P7442">
        <f>Table1[[#This Row],[Sales]]/Table1[[#This Row],[Quantity]]</f>
        <v>118.264</v>
      </c>
      <c r="Q7442" t="str">
        <f t="shared" si="232"/>
        <v>2023</v>
      </c>
      <c r="R7442" t="str">
        <f t="shared" si="233"/>
        <v>09</v>
      </c>
      <c r="S7442">
        <f>CEILING(Table1[[#This Row],[Month]]/3,1)</f>
        <v>3</v>
      </c>
      <c r="T7442" s="9">
        <f>(Table1[[#This Row],[Profit]]/Table1[[#This Row],[Sales]])</f>
        <v>-1.2500000000000001E-2</v>
      </c>
    </row>
    <row r="7443" spans="1:20" x14ac:dyDescent="0.25">
      <c r="A7443">
        <v>20211116</v>
      </c>
      <c r="B7443" s="1" t="s">
        <v>455</v>
      </c>
      <c r="C7443" s="1" t="s">
        <v>25</v>
      </c>
      <c r="D7443" s="1" t="s">
        <v>325</v>
      </c>
      <c r="E7443" s="1" t="s">
        <v>27</v>
      </c>
      <c r="F7443" s="1" t="s">
        <v>28</v>
      </c>
      <c r="G7443" s="1" t="s">
        <v>176</v>
      </c>
      <c r="H7443" s="1" t="s">
        <v>161</v>
      </c>
      <c r="I7443" s="1" t="s">
        <v>30</v>
      </c>
      <c r="J7443" s="1" t="s">
        <v>23</v>
      </c>
      <c r="K7443">
        <v>18.899999999999999</v>
      </c>
      <c r="L7443">
        <v>3</v>
      </c>
      <c r="M7443">
        <v>0</v>
      </c>
      <c r="N7443">
        <v>8.6940000000000008</v>
      </c>
      <c r="O7443">
        <f>(Table1[[#This Row],[Sales]]-Table1[[#This Row],[Profit]])/Table1[[#This Row],[Quantity]]</f>
        <v>3.4019999999999992</v>
      </c>
      <c r="P7443">
        <f>Table1[[#This Row],[Sales]]/Table1[[#This Row],[Quantity]]</f>
        <v>6.3</v>
      </c>
      <c r="Q7443" t="str">
        <f t="shared" si="232"/>
        <v>2021</v>
      </c>
      <c r="R7443" t="str">
        <f t="shared" si="233"/>
        <v>11</v>
      </c>
      <c r="S7443">
        <f>CEILING(Table1[[#This Row],[Month]]/3,1)</f>
        <v>4</v>
      </c>
      <c r="T7443" s="9">
        <f>(Table1[[#This Row],[Profit]]/Table1[[#This Row],[Sales]])</f>
        <v>0.46000000000000008</v>
      </c>
    </row>
    <row r="7444" spans="1:20" x14ac:dyDescent="0.25">
      <c r="A7444">
        <v>20201209</v>
      </c>
      <c r="B7444" s="1" t="s">
        <v>1226</v>
      </c>
      <c r="C7444" s="1" t="s">
        <v>57</v>
      </c>
      <c r="D7444" s="1" t="s">
        <v>264</v>
      </c>
      <c r="E7444" s="1" t="s">
        <v>59</v>
      </c>
      <c r="F7444" s="1" t="s">
        <v>60</v>
      </c>
      <c r="G7444" s="1" t="s">
        <v>356</v>
      </c>
      <c r="H7444" s="1" t="s">
        <v>55</v>
      </c>
      <c r="I7444" s="1" t="s">
        <v>30</v>
      </c>
      <c r="J7444" s="1" t="s">
        <v>50</v>
      </c>
      <c r="K7444">
        <v>10.688000000000001</v>
      </c>
      <c r="L7444">
        <v>2</v>
      </c>
      <c r="M7444">
        <v>0.2</v>
      </c>
      <c r="N7444">
        <v>3.7408000000000001</v>
      </c>
      <c r="O7444">
        <f>(Table1[[#This Row],[Sales]]-Table1[[#This Row],[Profit]])/Table1[[#This Row],[Quantity]]</f>
        <v>3.4736000000000002</v>
      </c>
      <c r="P7444">
        <f>Table1[[#This Row],[Sales]]/Table1[[#This Row],[Quantity]]</f>
        <v>5.3440000000000003</v>
      </c>
      <c r="Q7444" t="str">
        <f t="shared" si="232"/>
        <v>2020</v>
      </c>
      <c r="R7444" t="str">
        <f t="shared" si="233"/>
        <v>12</v>
      </c>
      <c r="S7444">
        <f>CEILING(Table1[[#This Row],[Month]]/3,1)</f>
        <v>4</v>
      </c>
      <c r="T7444" s="9">
        <f>(Table1[[#This Row],[Profit]]/Table1[[#This Row],[Sales]])</f>
        <v>0.35</v>
      </c>
    </row>
    <row r="7445" spans="1:20" x14ac:dyDescent="0.25">
      <c r="A7445">
        <v>20201209</v>
      </c>
      <c r="B7445" s="1" t="s">
        <v>1226</v>
      </c>
      <c r="C7445" s="1" t="s">
        <v>57</v>
      </c>
      <c r="D7445" s="1" t="s">
        <v>264</v>
      </c>
      <c r="E7445" s="1" t="s">
        <v>59</v>
      </c>
      <c r="F7445" s="1" t="s">
        <v>60</v>
      </c>
      <c r="G7445" s="1" t="s">
        <v>356</v>
      </c>
      <c r="H7445" s="1" t="s">
        <v>55</v>
      </c>
      <c r="I7445" s="1" t="s">
        <v>30</v>
      </c>
      <c r="J7445" s="1" t="s">
        <v>37</v>
      </c>
      <c r="K7445">
        <v>237.096</v>
      </c>
      <c r="L7445">
        <v>3</v>
      </c>
      <c r="M7445">
        <v>0.2</v>
      </c>
      <c r="N7445">
        <v>20.745899999999999</v>
      </c>
      <c r="O7445">
        <f>(Table1[[#This Row],[Sales]]-Table1[[#This Row],[Profit]])/Table1[[#This Row],[Quantity]]</f>
        <v>72.116699999999994</v>
      </c>
      <c r="P7445">
        <f>Table1[[#This Row],[Sales]]/Table1[[#This Row],[Quantity]]</f>
        <v>79.031999999999996</v>
      </c>
      <c r="Q7445" t="str">
        <f t="shared" si="232"/>
        <v>2020</v>
      </c>
      <c r="R7445" t="str">
        <f t="shared" si="233"/>
        <v>12</v>
      </c>
      <c r="S7445">
        <f>CEILING(Table1[[#This Row],[Month]]/3,1)</f>
        <v>4</v>
      </c>
      <c r="T7445" s="9">
        <f>(Table1[[#This Row],[Profit]]/Table1[[#This Row],[Sales]])</f>
        <v>8.7499999999999994E-2</v>
      </c>
    </row>
    <row r="7446" spans="1:20" x14ac:dyDescent="0.25">
      <c r="A7446">
        <v>20230204</v>
      </c>
      <c r="B7446" s="1" t="s">
        <v>581</v>
      </c>
      <c r="C7446" s="1" t="s">
        <v>108</v>
      </c>
      <c r="D7446" s="1" t="s">
        <v>143</v>
      </c>
      <c r="E7446" s="1" t="s">
        <v>59</v>
      </c>
      <c r="F7446" s="1" t="s">
        <v>110</v>
      </c>
      <c r="G7446" s="1" t="s">
        <v>257</v>
      </c>
      <c r="H7446" s="1" t="s">
        <v>75</v>
      </c>
      <c r="I7446" s="1" t="s">
        <v>63</v>
      </c>
      <c r="J7446" s="1" t="s">
        <v>50</v>
      </c>
      <c r="K7446">
        <v>5.1840000000000002</v>
      </c>
      <c r="L7446">
        <v>1</v>
      </c>
      <c r="M7446">
        <v>0.2</v>
      </c>
      <c r="N7446">
        <v>1.8144</v>
      </c>
      <c r="O7446">
        <f>(Table1[[#This Row],[Sales]]-Table1[[#This Row],[Profit]])/Table1[[#This Row],[Quantity]]</f>
        <v>3.3696000000000002</v>
      </c>
      <c r="P7446">
        <f>Table1[[#This Row],[Sales]]/Table1[[#This Row],[Quantity]]</f>
        <v>5.1840000000000002</v>
      </c>
      <c r="Q7446" t="str">
        <f t="shared" si="232"/>
        <v>2023</v>
      </c>
      <c r="R7446" t="str">
        <f t="shared" si="233"/>
        <v>02</v>
      </c>
      <c r="S7446">
        <f>CEILING(Table1[[#This Row],[Month]]/3,1)</f>
        <v>1</v>
      </c>
      <c r="T7446" s="9">
        <f>(Table1[[#This Row],[Profit]]/Table1[[#This Row],[Sales]])</f>
        <v>0.35</v>
      </c>
    </row>
    <row r="7447" spans="1:20" x14ac:dyDescent="0.25">
      <c r="A7447">
        <v>20230204</v>
      </c>
      <c r="B7447" s="1" t="s">
        <v>581</v>
      </c>
      <c r="C7447" s="1" t="s">
        <v>108</v>
      </c>
      <c r="D7447" s="1" t="s">
        <v>143</v>
      </c>
      <c r="E7447" s="1" t="s">
        <v>59</v>
      </c>
      <c r="F7447" s="1" t="s">
        <v>110</v>
      </c>
      <c r="G7447" s="1" t="s">
        <v>257</v>
      </c>
      <c r="H7447" s="1" t="s">
        <v>75</v>
      </c>
      <c r="I7447" s="1" t="s">
        <v>63</v>
      </c>
      <c r="J7447" s="1" t="s">
        <v>50</v>
      </c>
      <c r="K7447">
        <v>65.584000000000003</v>
      </c>
      <c r="L7447">
        <v>2</v>
      </c>
      <c r="M7447">
        <v>0.2</v>
      </c>
      <c r="N7447">
        <v>23.7742</v>
      </c>
      <c r="O7447">
        <f>(Table1[[#This Row],[Sales]]-Table1[[#This Row],[Profit]])/Table1[[#This Row],[Quantity]]</f>
        <v>20.904900000000001</v>
      </c>
      <c r="P7447">
        <f>Table1[[#This Row],[Sales]]/Table1[[#This Row],[Quantity]]</f>
        <v>32.792000000000002</v>
      </c>
      <c r="Q7447" t="str">
        <f t="shared" si="232"/>
        <v>2023</v>
      </c>
      <c r="R7447" t="str">
        <f t="shared" si="233"/>
        <v>02</v>
      </c>
      <c r="S7447">
        <f>CEILING(Table1[[#This Row],[Month]]/3,1)</f>
        <v>1</v>
      </c>
      <c r="T7447" s="9">
        <f>(Table1[[#This Row],[Profit]]/Table1[[#This Row],[Sales]])</f>
        <v>0.36249999999999999</v>
      </c>
    </row>
    <row r="7448" spans="1:20" x14ac:dyDescent="0.25">
      <c r="A7448">
        <v>20230204</v>
      </c>
      <c r="B7448" s="1" t="s">
        <v>581</v>
      </c>
      <c r="C7448" s="1" t="s">
        <v>108</v>
      </c>
      <c r="D7448" s="1" t="s">
        <v>143</v>
      </c>
      <c r="E7448" s="1" t="s">
        <v>59</v>
      </c>
      <c r="F7448" s="1" t="s">
        <v>110</v>
      </c>
      <c r="G7448" s="1" t="s">
        <v>257</v>
      </c>
      <c r="H7448" s="1" t="s">
        <v>75</v>
      </c>
      <c r="I7448" s="1" t="s">
        <v>63</v>
      </c>
      <c r="J7448" s="1" t="s">
        <v>41</v>
      </c>
      <c r="K7448">
        <v>22.2</v>
      </c>
      <c r="L7448">
        <v>1</v>
      </c>
      <c r="M7448">
        <v>0.6</v>
      </c>
      <c r="N7448">
        <v>-26.085000000000001</v>
      </c>
      <c r="O7448">
        <f>(Table1[[#This Row],[Sales]]-Table1[[#This Row],[Profit]])/Table1[[#This Row],[Quantity]]</f>
        <v>48.284999999999997</v>
      </c>
      <c r="P7448">
        <f>Table1[[#This Row],[Sales]]/Table1[[#This Row],[Quantity]]</f>
        <v>22.2</v>
      </c>
      <c r="Q7448" t="str">
        <f t="shared" si="232"/>
        <v>2023</v>
      </c>
      <c r="R7448" t="str">
        <f t="shared" si="233"/>
        <v>02</v>
      </c>
      <c r="S7448">
        <f>CEILING(Table1[[#This Row],[Month]]/3,1)</f>
        <v>1</v>
      </c>
      <c r="T7448" s="9">
        <f>(Table1[[#This Row],[Profit]]/Table1[[#This Row],[Sales]])</f>
        <v>-1.175</v>
      </c>
    </row>
    <row r="7449" spans="1:20" x14ac:dyDescent="0.25">
      <c r="A7449">
        <v>20230204</v>
      </c>
      <c r="B7449" s="1" t="s">
        <v>581</v>
      </c>
      <c r="C7449" s="1" t="s">
        <v>108</v>
      </c>
      <c r="D7449" s="1" t="s">
        <v>143</v>
      </c>
      <c r="E7449" s="1" t="s">
        <v>59</v>
      </c>
      <c r="F7449" s="1" t="s">
        <v>110</v>
      </c>
      <c r="G7449" s="1" t="s">
        <v>257</v>
      </c>
      <c r="H7449" s="1" t="s">
        <v>75</v>
      </c>
      <c r="I7449" s="1" t="s">
        <v>63</v>
      </c>
      <c r="J7449" s="1" t="s">
        <v>50</v>
      </c>
      <c r="K7449">
        <v>419.4</v>
      </c>
      <c r="L7449">
        <v>5</v>
      </c>
      <c r="M7449">
        <v>0.2</v>
      </c>
      <c r="N7449">
        <v>146.79</v>
      </c>
      <c r="O7449">
        <f>(Table1[[#This Row],[Sales]]-Table1[[#This Row],[Profit]])/Table1[[#This Row],[Quantity]]</f>
        <v>54.522000000000006</v>
      </c>
      <c r="P7449">
        <f>Table1[[#This Row],[Sales]]/Table1[[#This Row],[Quantity]]</f>
        <v>83.88</v>
      </c>
      <c r="Q7449" t="str">
        <f t="shared" si="232"/>
        <v>2023</v>
      </c>
      <c r="R7449" t="str">
        <f t="shared" si="233"/>
        <v>02</v>
      </c>
      <c r="S7449">
        <f>CEILING(Table1[[#This Row],[Month]]/3,1)</f>
        <v>1</v>
      </c>
      <c r="T7449" s="9">
        <f>(Table1[[#This Row],[Profit]]/Table1[[#This Row],[Sales]])</f>
        <v>0.35</v>
      </c>
    </row>
    <row r="7450" spans="1:20" x14ac:dyDescent="0.25">
      <c r="A7450">
        <v>20231112</v>
      </c>
      <c r="B7450" s="1" t="s">
        <v>1064</v>
      </c>
      <c r="C7450" s="1" t="s">
        <v>156</v>
      </c>
      <c r="D7450" s="1" t="s">
        <v>312</v>
      </c>
      <c r="E7450" s="1" t="s">
        <v>17</v>
      </c>
      <c r="F7450" s="1" t="s">
        <v>73</v>
      </c>
      <c r="G7450" s="1" t="s">
        <v>232</v>
      </c>
      <c r="H7450" s="1" t="s">
        <v>40</v>
      </c>
      <c r="I7450" s="1" t="s">
        <v>21</v>
      </c>
      <c r="J7450" s="1" t="s">
        <v>41</v>
      </c>
      <c r="K7450">
        <v>88.92</v>
      </c>
      <c r="L7450">
        <v>5</v>
      </c>
      <c r="M7450">
        <v>0.2</v>
      </c>
      <c r="N7450">
        <v>14.4495</v>
      </c>
      <c r="O7450">
        <f>(Table1[[#This Row],[Sales]]-Table1[[#This Row],[Profit]])/Table1[[#This Row],[Quantity]]</f>
        <v>14.8941</v>
      </c>
      <c r="P7450">
        <f>Table1[[#This Row],[Sales]]/Table1[[#This Row],[Quantity]]</f>
        <v>17.783999999999999</v>
      </c>
      <c r="Q7450" t="str">
        <f t="shared" si="232"/>
        <v>2023</v>
      </c>
      <c r="R7450" t="str">
        <f t="shared" si="233"/>
        <v>11</v>
      </c>
      <c r="S7450">
        <f>CEILING(Table1[[#This Row],[Month]]/3,1)</f>
        <v>4</v>
      </c>
      <c r="T7450" s="9">
        <f>(Table1[[#This Row],[Profit]]/Table1[[#This Row],[Sales]])</f>
        <v>0.16250000000000001</v>
      </c>
    </row>
    <row r="7451" spans="1:20" x14ac:dyDescent="0.25">
      <c r="A7451">
        <v>20230918</v>
      </c>
      <c r="B7451" s="1" t="s">
        <v>637</v>
      </c>
      <c r="C7451" s="1" t="s">
        <v>57</v>
      </c>
      <c r="D7451" s="1" t="s">
        <v>99</v>
      </c>
      <c r="E7451" s="1" t="s">
        <v>59</v>
      </c>
      <c r="F7451" s="1" t="s">
        <v>60</v>
      </c>
      <c r="G7451" s="1" t="s">
        <v>218</v>
      </c>
      <c r="H7451" s="1" t="s">
        <v>161</v>
      </c>
      <c r="I7451" s="1" t="s">
        <v>63</v>
      </c>
      <c r="J7451" s="1" t="s">
        <v>42</v>
      </c>
      <c r="K7451">
        <v>9.9120000000000008</v>
      </c>
      <c r="L7451">
        <v>3</v>
      </c>
      <c r="M7451">
        <v>0.2</v>
      </c>
      <c r="N7451">
        <v>3.2214</v>
      </c>
      <c r="O7451">
        <f>(Table1[[#This Row],[Sales]]-Table1[[#This Row],[Profit]])/Table1[[#This Row],[Quantity]]</f>
        <v>2.2302000000000004</v>
      </c>
      <c r="P7451">
        <f>Table1[[#This Row],[Sales]]/Table1[[#This Row],[Quantity]]</f>
        <v>3.3040000000000003</v>
      </c>
      <c r="Q7451" t="str">
        <f t="shared" si="232"/>
        <v>2023</v>
      </c>
      <c r="R7451" t="str">
        <f t="shared" si="233"/>
        <v>09</v>
      </c>
      <c r="S7451">
        <f>CEILING(Table1[[#This Row],[Month]]/3,1)</f>
        <v>3</v>
      </c>
      <c r="T7451" s="9">
        <f>(Table1[[#This Row],[Profit]]/Table1[[#This Row],[Sales]])</f>
        <v>0.32499999999999996</v>
      </c>
    </row>
    <row r="7452" spans="1:20" x14ac:dyDescent="0.25">
      <c r="A7452">
        <v>20230918</v>
      </c>
      <c r="B7452" s="1" t="s">
        <v>637</v>
      </c>
      <c r="C7452" s="1" t="s">
        <v>57</v>
      </c>
      <c r="D7452" s="1" t="s">
        <v>99</v>
      </c>
      <c r="E7452" s="1" t="s">
        <v>59</v>
      </c>
      <c r="F7452" s="1" t="s">
        <v>60</v>
      </c>
      <c r="G7452" s="1" t="s">
        <v>218</v>
      </c>
      <c r="H7452" s="1" t="s">
        <v>161</v>
      </c>
      <c r="I7452" s="1" t="s">
        <v>63</v>
      </c>
      <c r="J7452" s="1" t="s">
        <v>23</v>
      </c>
      <c r="K7452">
        <v>318.43</v>
      </c>
      <c r="L7452">
        <v>5</v>
      </c>
      <c r="M7452">
        <v>0.3</v>
      </c>
      <c r="N7452">
        <v>-77.332999999999998</v>
      </c>
      <c r="O7452">
        <f>(Table1[[#This Row],[Sales]]-Table1[[#This Row],[Profit]])/Table1[[#This Row],[Quantity]]</f>
        <v>79.152600000000007</v>
      </c>
      <c r="P7452">
        <f>Table1[[#This Row],[Sales]]/Table1[[#This Row],[Quantity]]</f>
        <v>63.686</v>
      </c>
      <c r="Q7452" t="str">
        <f t="shared" si="232"/>
        <v>2023</v>
      </c>
      <c r="R7452" t="str">
        <f t="shared" si="233"/>
        <v>09</v>
      </c>
      <c r="S7452">
        <f>CEILING(Table1[[#This Row],[Month]]/3,1)</f>
        <v>3</v>
      </c>
      <c r="T7452" s="9">
        <f>(Table1[[#This Row],[Profit]]/Table1[[#This Row],[Sales]])</f>
        <v>-0.24285714285714285</v>
      </c>
    </row>
    <row r="7453" spans="1:20" x14ac:dyDescent="0.25">
      <c r="A7453">
        <v>20230918</v>
      </c>
      <c r="B7453" s="1" t="s">
        <v>637</v>
      </c>
      <c r="C7453" s="1" t="s">
        <v>57</v>
      </c>
      <c r="D7453" s="1" t="s">
        <v>99</v>
      </c>
      <c r="E7453" s="1" t="s">
        <v>59</v>
      </c>
      <c r="F7453" s="1" t="s">
        <v>60</v>
      </c>
      <c r="G7453" s="1" t="s">
        <v>218</v>
      </c>
      <c r="H7453" s="1" t="s">
        <v>161</v>
      </c>
      <c r="I7453" s="1" t="s">
        <v>63</v>
      </c>
      <c r="J7453" s="1" t="s">
        <v>36</v>
      </c>
      <c r="K7453">
        <v>5.8</v>
      </c>
      <c r="L7453">
        <v>5</v>
      </c>
      <c r="M7453">
        <v>0.8</v>
      </c>
      <c r="N7453">
        <v>-10.15</v>
      </c>
      <c r="O7453">
        <f>(Table1[[#This Row],[Sales]]-Table1[[#This Row],[Profit]])/Table1[[#This Row],[Quantity]]</f>
        <v>3.19</v>
      </c>
      <c r="P7453">
        <f>Table1[[#This Row],[Sales]]/Table1[[#This Row],[Quantity]]</f>
        <v>1.1599999999999999</v>
      </c>
      <c r="Q7453" t="str">
        <f t="shared" si="232"/>
        <v>2023</v>
      </c>
      <c r="R7453" t="str">
        <f t="shared" si="233"/>
        <v>09</v>
      </c>
      <c r="S7453">
        <f>CEILING(Table1[[#This Row],[Month]]/3,1)</f>
        <v>3</v>
      </c>
      <c r="T7453" s="9">
        <f>(Table1[[#This Row],[Profit]]/Table1[[#This Row],[Sales]])</f>
        <v>-1.7500000000000002</v>
      </c>
    </row>
    <row r="7454" spans="1:20" x14ac:dyDescent="0.25">
      <c r="A7454">
        <v>20230918</v>
      </c>
      <c r="B7454" s="1" t="s">
        <v>637</v>
      </c>
      <c r="C7454" s="1" t="s">
        <v>57</v>
      </c>
      <c r="D7454" s="1" t="s">
        <v>99</v>
      </c>
      <c r="E7454" s="1" t="s">
        <v>59</v>
      </c>
      <c r="F7454" s="1" t="s">
        <v>60</v>
      </c>
      <c r="G7454" s="1" t="s">
        <v>218</v>
      </c>
      <c r="H7454" s="1" t="s">
        <v>161</v>
      </c>
      <c r="I7454" s="1" t="s">
        <v>63</v>
      </c>
      <c r="J7454" s="1" t="s">
        <v>43</v>
      </c>
      <c r="K7454">
        <v>1415.76</v>
      </c>
      <c r="L7454">
        <v>6</v>
      </c>
      <c r="M7454">
        <v>0.2</v>
      </c>
      <c r="N7454">
        <v>88.484999999999999</v>
      </c>
      <c r="O7454">
        <f>(Table1[[#This Row],[Sales]]-Table1[[#This Row],[Profit]])/Table1[[#This Row],[Quantity]]</f>
        <v>221.21250000000001</v>
      </c>
      <c r="P7454">
        <f>Table1[[#This Row],[Sales]]/Table1[[#This Row],[Quantity]]</f>
        <v>235.96</v>
      </c>
      <c r="Q7454" t="str">
        <f t="shared" si="232"/>
        <v>2023</v>
      </c>
      <c r="R7454" t="str">
        <f t="shared" si="233"/>
        <v>09</v>
      </c>
      <c r="S7454">
        <f>CEILING(Table1[[#This Row],[Month]]/3,1)</f>
        <v>3</v>
      </c>
      <c r="T7454" s="9">
        <f>(Table1[[#This Row],[Profit]]/Table1[[#This Row],[Sales]])</f>
        <v>6.25E-2</v>
      </c>
    </row>
    <row r="7455" spans="1:20" x14ac:dyDescent="0.25">
      <c r="A7455">
        <v>20230626</v>
      </c>
      <c r="B7455" s="1" t="s">
        <v>536</v>
      </c>
      <c r="C7455" s="1" t="s">
        <v>108</v>
      </c>
      <c r="D7455" s="1" t="s">
        <v>1009</v>
      </c>
      <c r="E7455" s="1" t="s">
        <v>59</v>
      </c>
      <c r="F7455" s="1" t="s">
        <v>110</v>
      </c>
      <c r="G7455" s="1" t="s">
        <v>363</v>
      </c>
      <c r="H7455" s="1" t="s">
        <v>20</v>
      </c>
      <c r="I7455" s="1" t="s">
        <v>21</v>
      </c>
      <c r="J7455" s="1" t="s">
        <v>43</v>
      </c>
      <c r="K7455">
        <v>148.47999999999999</v>
      </c>
      <c r="L7455">
        <v>2</v>
      </c>
      <c r="M7455">
        <v>0.2</v>
      </c>
      <c r="N7455">
        <v>16.704000000000001</v>
      </c>
      <c r="O7455">
        <f>(Table1[[#This Row],[Sales]]-Table1[[#This Row],[Profit]])/Table1[[#This Row],[Quantity]]</f>
        <v>65.887999999999991</v>
      </c>
      <c r="P7455">
        <f>Table1[[#This Row],[Sales]]/Table1[[#This Row],[Quantity]]</f>
        <v>74.239999999999995</v>
      </c>
      <c r="Q7455" t="str">
        <f t="shared" si="232"/>
        <v>2023</v>
      </c>
      <c r="R7455" t="str">
        <f t="shared" si="233"/>
        <v>06</v>
      </c>
      <c r="S7455">
        <f>CEILING(Table1[[#This Row],[Month]]/3,1)</f>
        <v>2</v>
      </c>
      <c r="T7455" s="9">
        <f>(Table1[[#This Row],[Profit]]/Table1[[#This Row],[Sales]])</f>
        <v>0.11250000000000002</v>
      </c>
    </row>
    <row r="7456" spans="1:20" x14ac:dyDescent="0.25">
      <c r="A7456">
        <v>20220731</v>
      </c>
      <c r="B7456" s="1" t="s">
        <v>674</v>
      </c>
      <c r="C7456" s="1" t="s">
        <v>108</v>
      </c>
      <c r="D7456" s="1" t="s">
        <v>143</v>
      </c>
      <c r="E7456" s="1" t="s">
        <v>59</v>
      </c>
      <c r="F7456" s="1" t="s">
        <v>110</v>
      </c>
      <c r="G7456" s="1" t="s">
        <v>87</v>
      </c>
      <c r="H7456" s="1" t="s">
        <v>75</v>
      </c>
      <c r="I7456" s="1" t="s">
        <v>21</v>
      </c>
      <c r="J7456" s="1" t="s">
        <v>23</v>
      </c>
      <c r="K7456">
        <v>9.2479999999999993</v>
      </c>
      <c r="L7456">
        <v>4</v>
      </c>
      <c r="M7456">
        <v>0.2</v>
      </c>
      <c r="N7456">
        <v>3.1212</v>
      </c>
      <c r="O7456">
        <f>(Table1[[#This Row],[Sales]]-Table1[[#This Row],[Profit]])/Table1[[#This Row],[Quantity]]</f>
        <v>1.5316999999999998</v>
      </c>
      <c r="P7456">
        <f>Table1[[#This Row],[Sales]]/Table1[[#This Row],[Quantity]]</f>
        <v>2.3119999999999998</v>
      </c>
      <c r="Q7456" t="str">
        <f t="shared" si="232"/>
        <v>2022</v>
      </c>
      <c r="R7456" t="str">
        <f t="shared" si="233"/>
        <v>07</v>
      </c>
      <c r="S7456">
        <f>CEILING(Table1[[#This Row],[Month]]/3,1)</f>
        <v>3</v>
      </c>
      <c r="T7456" s="9">
        <f>(Table1[[#This Row],[Profit]]/Table1[[#This Row],[Sales]])</f>
        <v>0.33750000000000002</v>
      </c>
    </row>
    <row r="7457" spans="1:20" x14ac:dyDescent="0.25">
      <c r="A7457">
        <v>20220731</v>
      </c>
      <c r="B7457" s="1" t="s">
        <v>674</v>
      </c>
      <c r="C7457" s="1" t="s">
        <v>108</v>
      </c>
      <c r="D7457" s="1" t="s">
        <v>143</v>
      </c>
      <c r="E7457" s="1" t="s">
        <v>59</v>
      </c>
      <c r="F7457" s="1" t="s">
        <v>110</v>
      </c>
      <c r="G7457" s="1" t="s">
        <v>87</v>
      </c>
      <c r="H7457" s="1" t="s">
        <v>75</v>
      </c>
      <c r="I7457" s="1" t="s">
        <v>21</v>
      </c>
      <c r="J7457" s="1" t="s">
        <v>37</v>
      </c>
      <c r="K7457">
        <v>1036.624</v>
      </c>
      <c r="L7457">
        <v>2</v>
      </c>
      <c r="M7457">
        <v>0.2</v>
      </c>
      <c r="N7457">
        <v>51.831200000000003</v>
      </c>
      <c r="O7457">
        <f>(Table1[[#This Row],[Sales]]-Table1[[#This Row],[Profit]])/Table1[[#This Row],[Quantity]]</f>
        <v>492.39640000000003</v>
      </c>
      <c r="P7457">
        <f>Table1[[#This Row],[Sales]]/Table1[[#This Row],[Quantity]]</f>
        <v>518.31200000000001</v>
      </c>
      <c r="Q7457" t="str">
        <f t="shared" si="232"/>
        <v>2022</v>
      </c>
      <c r="R7457" t="str">
        <f t="shared" si="233"/>
        <v>07</v>
      </c>
      <c r="S7457">
        <f>CEILING(Table1[[#This Row],[Month]]/3,1)</f>
        <v>3</v>
      </c>
      <c r="T7457" s="9">
        <f>(Table1[[#This Row],[Profit]]/Table1[[#This Row],[Sales]])</f>
        <v>0.05</v>
      </c>
    </row>
    <row r="7458" spans="1:20" x14ac:dyDescent="0.25">
      <c r="A7458">
        <v>20210416</v>
      </c>
      <c r="B7458" s="1" t="s">
        <v>649</v>
      </c>
      <c r="C7458" s="1" t="s">
        <v>149</v>
      </c>
      <c r="D7458" s="1" t="s">
        <v>150</v>
      </c>
      <c r="E7458" s="1" t="s">
        <v>17</v>
      </c>
      <c r="F7458" s="1" t="s">
        <v>34</v>
      </c>
      <c r="G7458" s="1" t="s">
        <v>153</v>
      </c>
      <c r="H7458" s="1" t="s">
        <v>62</v>
      </c>
      <c r="I7458" s="1" t="s">
        <v>21</v>
      </c>
      <c r="J7458" s="1" t="s">
        <v>43</v>
      </c>
      <c r="K7458">
        <v>569.64</v>
      </c>
      <c r="L7458">
        <v>2</v>
      </c>
      <c r="M7458">
        <v>0</v>
      </c>
      <c r="N7458">
        <v>148.10640000000001</v>
      </c>
      <c r="O7458">
        <f>(Table1[[#This Row],[Sales]]-Table1[[#This Row],[Profit]])/Table1[[#This Row],[Quantity]]</f>
        <v>210.76679999999999</v>
      </c>
      <c r="P7458">
        <f>Table1[[#This Row],[Sales]]/Table1[[#This Row],[Quantity]]</f>
        <v>284.82</v>
      </c>
      <c r="Q7458" t="str">
        <f t="shared" si="232"/>
        <v>2021</v>
      </c>
      <c r="R7458" t="str">
        <f t="shared" si="233"/>
        <v>04</v>
      </c>
      <c r="S7458">
        <f>CEILING(Table1[[#This Row],[Month]]/3,1)</f>
        <v>2</v>
      </c>
      <c r="T7458" s="9">
        <f>(Table1[[#This Row],[Profit]]/Table1[[#This Row],[Sales]])</f>
        <v>0.26</v>
      </c>
    </row>
    <row r="7459" spans="1:20" x14ac:dyDescent="0.25">
      <c r="A7459">
        <v>20210416</v>
      </c>
      <c r="B7459" s="1" t="s">
        <v>649</v>
      </c>
      <c r="C7459" s="1" t="s">
        <v>149</v>
      </c>
      <c r="D7459" s="1" t="s">
        <v>150</v>
      </c>
      <c r="E7459" s="1" t="s">
        <v>17</v>
      </c>
      <c r="F7459" s="1" t="s">
        <v>34</v>
      </c>
      <c r="G7459" s="1" t="s">
        <v>153</v>
      </c>
      <c r="H7459" s="1" t="s">
        <v>62</v>
      </c>
      <c r="I7459" s="1" t="s">
        <v>21</v>
      </c>
      <c r="J7459" s="1" t="s">
        <v>36</v>
      </c>
      <c r="K7459">
        <v>9.14</v>
      </c>
      <c r="L7459">
        <v>1</v>
      </c>
      <c r="M7459">
        <v>0</v>
      </c>
      <c r="N7459">
        <v>4.57</v>
      </c>
      <c r="O7459">
        <f>(Table1[[#This Row],[Sales]]-Table1[[#This Row],[Profit]])/Table1[[#This Row],[Quantity]]</f>
        <v>4.57</v>
      </c>
      <c r="P7459">
        <f>Table1[[#This Row],[Sales]]/Table1[[#This Row],[Quantity]]</f>
        <v>9.14</v>
      </c>
      <c r="Q7459" t="str">
        <f t="shared" si="232"/>
        <v>2021</v>
      </c>
      <c r="R7459" t="str">
        <f t="shared" si="233"/>
        <v>04</v>
      </c>
      <c r="S7459">
        <f>CEILING(Table1[[#This Row],[Month]]/3,1)</f>
        <v>2</v>
      </c>
      <c r="T7459" s="9">
        <f>(Table1[[#This Row],[Profit]]/Table1[[#This Row],[Sales]])</f>
        <v>0.5</v>
      </c>
    </row>
    <row r="7460" spans="1:20" x14ac:dyDescent="0.25">
      <c r="A7460">
        <v>20210416</v>
      </c>
      <c r="B7460" s="1" t="s">
        <v>649</v>
      </c>
      <c r="C7460" s="1" t="s">
        <v>149</v>
      </c>
      <c r="D7460" s="1" t="s">
        <v>150</v>
      </c>
      <c r="E7460" s="1" t="s">
        <v>17</v>
      </c>
      <c r="F7460" s="1" t="s">
        <v>34</v>
      </c>
      <c r="G7460" s="1" t="s">
        <v>153</v>
      </c>
      <c r="H7460" s="1" t="s">
        <v>62</v>
      </c>
      <c r="I7460" s="1" t="s">
        <v>21</v>
      </c>
      <c r="J7460" s="1" t="s">
        <v>41</v>
      </c>
      <c r="K7460">
        <v>1196.8599999999999</v>
      </c>
      <c r="L7460">
        <v>7</v>
      </c>
      <c r="M7460">
        <v>0</v>
      </c>
      <c r="N7460">
        <v>119.68600000000001</v>
      </c>
      <c r="O7460">
        <f>(Table1[[#This Row],[Sales]]-Table1[[#This Row],[Profit]])/Table1[[#This Row],[Quantity]]</f>
        <v>153.88200000000001</v>
      </c>
      <c r="P7460">
        <f>Table1[[#This Row],[Sales]]/Table1[[#This Row],[Quantity]]</f>
        <v>170.98</v>
      </c>
      <c r="Q7460" t="str">
        <f t="shared" si="232"/>
        <v>2021</v>
      </c>
      <c r="R7460" t="str">
        <f t="shared" si="233"/>
        <v>04</v>
      </c>
      <c r="S7460">
        <f>CEILING(Table1[[#This Row],[Month]]/3,1)</f>
        <v>2</v>
      </c>
      <c r="T7460" s="9">
        <f>(Table1[[#This Row],[Profit]]/Table1[[#This Row],[Sales]])</f>
        <v>0.10000000000000002</v>
      </c>
    </row>
    <row r="7461" spans="1:20" x14ac:dyDescent="0.25">
      <c r="A7461">
        <v>20210416</v>
      </c>
      <c r="B7461" s="1" t="s">
        <v>649</v>
      </c>
      <c r="C7461" s="1" t="s">
        <v>149</v>
      </c>
      <c r="D7461" s="1" t="s">
        <v>150</v>
      </c>
      <c r="E7461" s="1" t="s">
        <v>17</v>
      </c>
      <c r="F7461" s="1" t="s">
        <v>34</v>
      </c>
      <c r="G7461" s="1" t="s">
        <v>153</v>
      </c>
      <c r="H7461" s="1" t="s">
        <v>62</v>
      </c>
      <c r="I7461" s="1" t="s">
        <v>21</v>
      </c>
      <c r="J7461" s="1" t="s">
        <v>22</v>
      </c>
      <c r="K7461">
        <v>523.26</v>
      </c>
      <c r="L7461">
        <v>9</v>
      </c>
      <c r="M7461">
        <v>0</v>
      </c>
      <c r="N7461">
        <v>125.58240000000001</v>
      </c>
      <c r="O7461">
        <f>(Table1[[#This Row],[Sales]]-Table1[[#This Row],[Profit]])/Table1[[#This Row],[Quantity]]</f>
        <v>44.186399999999999</v>
      </c>
      <c r="P7461">
        <f>Table1[[#This Row],[Sales]]/Table1[[#This Row],[Quantity]]</f>
        <v>58.14</v>
      </c>
      <c r="Q7461" t="str">
        <f t="shared" si="232"/>
        <v>2021</v>
      </c>
      <c r="R7461" t="str">
        <f t="shared" si="233"/>
        <v>04</v>
      </c>
      <c r="S7461">
        <f>CEILING(Table1[[#This Row],[Month]]/3,1)</f>
        <v>2</v>
      </c>
      <c r="T7461" s="9">
        <f>(Table1[[#This Row],[Profit]]/Table1[[#This Row],[Sales]])</f>
        <v>0.24000000000000002</v>
      </c>
    </row>
    <row r="7462" spans="1:20" x14ac:dyDescent="0.25">
      <c r="A7462">
        <v>20210411</v>
      </c>
      <c r="B7462" s="1" t="s">
        <v>839</v>
      </c>
      <c r="C7462" s="1" t="s">
        <v>25</v>
      </c>
      <c r="D7462" s="1" t="s">
        <v>26</v>
      </c>
      <c r="E7462" s="1" t="s">
        <v>27</v>
      </c>
      <c r="F7462" s="1" t="s">
        <v>28</v>
      </c>
      <c r="G7462" s="1" t="s">
        <v>523</v>
      </c>
      <c r="H7462" s="1" t="s">
        <v>55</v>
      </c>
      <c r="I7462" s="1" t="s">
        <v>21</v>
      </c>
      <c r="J7462" s="1" t="s">
        <v>374</v>
      </c>
      <c r="K7462">
        <v>639.96799999999996</v>
      </c>
      <c r="L7462">
        <v>4</v>
      </c>
      <c r="M7462">
        <v>0.2</v>
      </c>
      <c r="N7462">
        <v>215.98920000000001</v>
      </c>
      <c r="O7462">
        <f>(Table1[[#This Row],[Sales]]-Table1[[#This Row],[Profit]])/Table1[[#This Row],[Quantity]]</f>
        <v>105.99469999999999</v>
      </c>
      <c r="P7462">
        <f>Table1[[#This Row],[Sales]]/Table1[[#This Row],[Quantity]]</f>
        <v>159.99199999999999</v>
      </c>
      <c r="Q7462" t="str">
        <f t="shared" si="232"/>
        <v>2021</v>
      </c>
      <c r="R7462" t="str">
        <f t="shared" si="233"/>
        <v>04</v>
      </c>
      <c r="S7462">
        <f>CEILING(Table1[[#This Row],[Month]]/3,1)</f>
        <v>2</v>
      </c>
      <c r="T7462" s="9">
        <f>(Table1[[#This Row],[Profit]]/Table1[[#This Row],[Sales]])</f>
        <v>0.33750000000000002</v>
      </c>
    </row>
    <row r="7463" spans="1:20" x14ac:dyDescent="0.25">
      <c r="A7463">
        <v>20210411</v>
      </c>
      <c r="B7463" s="1" t="s">
        <v>839</v>
      </c>
      <c r="C7463" s="1" t="s">
        <v>25</v>
      </c>
      <c r="D7463" s="1" t="s">
        <v>26</v>
      </c>
      <c r="E7463" s="1" t="s">
        <v>27</v>
      </c>
      <c r="F7463" s="1" t="s">
        <v>28</v>
      </c>
      <c r="G7463" s="1" t="s">
        <v>523</v>
      </c>
      <c r="H7463" s="1" t="s">
        <v>55</v>
      </c>
      <c r="I7463" s="1" t="s">
        <v>21</v>
      </c>
      <c r="J7463" s="1" t="s">
        <v>50</v>
      </c>
      <c r="K7463">
        <v>52.76</v>
      </c>
      <c r="L7463">
        <v>2</v>
      </c>
      <c r="M7463">
        <v>0</v>
      </c>
      <c r="N7463">
        <v>24.269600000000001</v>
      </c>
      <c r="O7463">
        <f>(Table1[[#This Row],[Sales]]-Table1[[#This Row],[Profit]])/Table1[[#This Row],[Quantity]]</f>
        <v>14.245199999999999</v>
      </c>
      <c r="P7463">
        <f>Table1[[#This Row],[Sales]]/Table1[[#This Row],[Quantity]]</f>
        <v>26.38</v>
      </c>
      <c r="Q7463" t="str">
        <f t="shared" si="232"/>
        <v>2021</v>
      </c>
      <c r="R7463" t="str">
        <f t="shared" si="233"/>
        <v>04</v>
      </c>
      <c r="S7463">
        <f>CEILING(Table1[[#This Row],[Month]]/3,1)</f>
        <v>2</v>
      </c>
      <c r="T7463" s="9">
        <f>(Table1[[#This Row],[Profit]]/Table1[[#This Row],[Sales]])</f>
        <v>0.46</v>
      </c>
    </row>
    <row r="7464" spans="1:20" x14ac:dyDescent="0.25">
      <c r="A7464">
        <v>20210227</v>
      </c>
      <c r="B7464" s="1" t="s">
        <v>252</v>
      </c>
      <c r="C7464" s="1" t="s">
        <v>52</v>
      </c>
      <c r="D7464" s="1" t="s">
        <v>53</v>
      </c>
      <c r="E7464" s="1" t="s">
        <v>27</v>
      </c>
      <c r="F7464" s="1" t="s">
        <v>28</v>
      </c>
      <c r="G7464" s="1" t="s">
        <v>176</v>
      </c>
      <c r="H7464" s="1" t="s">
        <v>161</v>
      </c>
      <c r="I7464" s="1" t="s">
        <v>21</v>
      </c>
      <c r="J7464" s="1" t="s">
        <v>94</v>
      </c>
      <c r="K7464">
        <v>538.91999999999996</v>
      </c>
      <c r="L7464">
        <v>9</v>
      </c>
      <c r="M7464">
        <v>0</v>
      </c>
      <c r="N7464">
        <v>80.837999999999994</v>
      </c>
      <c r="O7464">
        <f>(Table1[[#This Row],[Sales]]-Table1[[#This Row],[Profit]])/Table1[[#This Row],[Quantity]]</f>
        <v>50.897999999999996</v>
      </c>
      <c r="P7464">
        <f>Table1[[#This Row],[Sales]]/Table1[[#This Row],[Quantity]]</f>
        <v>59.879999999999995</v>
      </c>
      <c r="Q7464" t="str">
        <f t="shared" si="232"/>
        <v>2021</v>
      </c>
      <c r="R7464" t="str">
        <f t="shared" si="233"/>
        <v>02</v>
      </c>
      <c r="S7464">
        <f>CEILING(Table1[[#This Row],[Month]]/3,1)</f>
        <v>1</v>
      </c>
      <c r="T7464" s="9">
        <f>(Table1[[#This Row],[Profit]]/Table1[[#This Row],[Sales]])</f>
        <v>0.15</v>
      </c>
    </row>
    <row r="7465" spans="1:20" x14ac:dyDescent="0.25">
      <c r="A7465">
        <v>20220909</v>
      </c>
      <c r="B7465" s="1" t="s">
        <v>783</v>
      </c>
      <c r="C7465" s="1" t="s">
        <v>25</v>
      </c>
      <c r="D7465" s="1" t="s">
        <v>680</v>
      </c>
      <c r="E7465" s="1" t="s">
        <v>27</v>
      </c>
      <c r="F7465" s="1" t="s">
        <v>28</v>
      </c>
      <c r="G7465" s="1" t="s">
        <v>479</v>
      </c>
      <c r="H7465" s="1" t="s">
        <v>91</v>
      </c>
      <c r="I7465" s="1" t="s">
        <v>21</v>
      </c>
      <c r="J7465" s="1" t="s">
        <v>42</v>
      </c>
      <c r="K7465">
        <v>14.88</v>
      </c>
      <c r="L7465">
        <v>2</v>
      </c>
      <c r="M7465">
        <v>0</v>
      </c>
      <c r="N7465">
        <v>3.72</v>
      </c>
      <c r="O7465">
        <f>(Table1[[#This Row],[Sales]]-Table1[[#This Row],[Profit]])/Table1[[#This Row],[Quantity]]</f>
        <v>5.58</v>
      </c>
      <c r="P7465">
        <f>Table1[[#This Row],[Sales]]/Table1[[#This Row],[Quantity]]</f>
        <v>7.44</v>
      </c>
      <c r="Q7465" t="str">
        <f t="shared" si="232"/>
        <v>2022</v>
      </c>
      <c r="R7465" t="str">
        <f t="shared" si="233"/>
        <v>09</v>
      </c>
      <c r="S7465">
        <f>CEILING(Table1[[#This Row],[Month]]/3,1)</f>
        <v>3</v>
      </c>
      <c r="T7465" s="9">
        <f>(Table1[[#This Row],[Profit]]/Table1[[#This Row],[Sales]])</f>
        <v>0.25</v>
      </c>
    </row>
    <row r="7466" spans="1:20" x14ac:dyDescent="0.25">
      <c r="A7466">
        <v>20220909</v>
      </c>
      <c r="B7466" s="1" t="s">
        <v>783</v>
      </c>
      <c r="C7466" s="1" t="s">
        <v>25</v>
      </c>
      <c r="D7466" s="1" t="s">
        <v>680</v>
      </c>
      <c r="E7466" s="1" t="s">
        <v>27</v>
      </c>
      <c r="F7466" s="1" t="s">
        <v>28</v>
      </c>
      <c r="G7466" s="1" t="s">
        <v>479</v>
      </c>
      <c r="H7466" s="1" t="s">
        <v>91</v>
      </c>
      <c r="I7466" s="1" t="s">
        <v>21</v>
      </c>
      <c r="J7466" s="1" t="s">
        <v>50</v>
      </c>
      <c r="K7466">
        <v>34.24</v>
      </c>
      <c r="L7466">
        <v>8</v>
      </c>
      <c r="M7466">
        <v>0</v>
      </c>
      <c r="N7466">
        <v>15.407999999999999</v>
      </c>
      <c r="O7466">
        <f>(Table1[[#This Row],[Sales]]-Table1[[#This Row],[Profit]])/Table1[[#This Row],[Quantity]]</f>
        <v>2.3540000000000001</v>
      </c>
      <c r="P7466">
        <f>Table1[[#This Row],[Sales]]/Table1[[#This Row],[Quantity]]</f>
        <v>4.28</v>
      </c>
      <c r="Q7466" t="str">
        <f t="shared" si="232"/>
        <v>2022</v>
      </c>
      <c r="R7466" t="str">
        <f t="shared" si="233"/>
        <v>09</v>
      </c>
      <c r="S7466">
        <f>CEILING(Table1[[#This Row],[Month]]/3,1)</f>
        <v>3</v>
      </c>
      <c r="T7466" s="9">
        <f>(Table1[[#This Row],[Profit]]/Table1[[#This Row],[Sales]])</f>
        <v>0.44999999999999996</v>
      </c>
    </row>
    <row r="7467" spans="1:20" x14ac:dyDescent="0.25">
      <c r="A7467">
        <v>20220909</v>
      </c>
      <c r="B7467" s="1" t="s">
        <v>783</v>
      </c>
      <c r="C7467" s="1" t="s">
        <v>25</v>
      </c>
      <c r="D7467" s="1" t="s">
        <v>680</v>
      </c>
      <c r="E7467" s="1" t="s">
        <v>27</v>
      </c>
      <c r="F7467" s="1" t="s">
        <v>28</v>
      </c>
      <c r="G7467" s="1" t="s">
        <v>479</v>
      </c>
      <c r="H7467" s="1" t="s">
        <v>91</v>
      </c>
      <c r="I7467" s="1" t="s">
        <v>21</v>
      </c>
      <c r="J7467" s="1" t="s">
        <v>37</v>
      </c>
      <c r="K7467">
        <v>261.74</v>
      </c>
      <c r="L7467">
        <v>2</v>
      </c>
      <c r="M7467">
        <v>0</v>
      </c>
      <c r="N7467">
        <v>65.435000000000002</v>
      </c>
      <c r="O7467">
        <f>(Table1[[#This Row],[Sales]]-Table1[[#This Row],[Profit]])/Table1[[#This Row],[Quantity]]</f>
        <v>98.152500000000003</v>
      </c>
      <c r="P7467">
        <f>Table1[[#This Row],[Sales]]/Table1[[#This Row],[Quantity]]</f>
        <v>130.87</v>
      </c>
      <c r="Q7467" t="str">
        <f t="shared" si="232"/>
        <v>2022</v>
      </c>
      <c r="R7467" t="str">
        <f t="shared" si="233"/>
        <v>09</v>
      </c>
      <c r="S7467">
        <f>CEILING(Table1[[#This Row],[Month]]/3,1)</f>
        <v>3</v>
      </c>
      <c r="T7467" s="9">
        <f>(Table1[[#This Row],[Profit]]/Table1[[#This Row],[Sales]])</f>
        <v>0.25</v>
      </c>
    </row>
    <row r="7468" spans="1:20" x14ac:dyDescent="0.25">
      <c r="A7468">
        <v>20220520</v>
      </c>
      <c r="B7468" s="1" t="s">
        <v>1122</v>
      </c>
      <c r="C7468" s="1" t="s">
        <v>25</v>
      </c>
      <c r="D7468" s="1" t="s">
        <v>26</v>
      </c>
      <c r="E7468" s="1" t="s">
        <v>27</v>
      </c>
      <c r="F7468" s="1" t="s">
        <v>28</v>
      </c>
      <c r="G7468" s="1" t="s">
        <v>501</v>
      </c>
      <c r="H7468" s="1" t="s">
        <v>168</v>
      </c>
      <c r="I7468" s="1" t="s">
        <v>30</v>
      </c>
      <c r="J7468" s="1" t="s">
        <v>44</v>
      </c>
      <c r="K7468">
        <v>87.84</v>
      </c>
      <c r="L7468">
        <v>8</v>
      </c>
      <c r="M7468">
        <v>0</v>
      </c>
      <c r="N7468">
        <v>23.716799999999999</v>
      </c>
      <c r="O7468">
        <f>(Table1[[#This Row],[Sales]]-Table1[[#This Row],[Profit]])/Table1[[#This Row],[Quantity]]</f>
        <v>8.0153999999999996</v>
      </c>
      <c r="P7468">
        <f>Table1[[#This Row],[Sales]]/Table1[[#This Row],[Quantity]]</f>
        <v>10.98</v>
      </c>
      <c r="Q7468" t="str">
        <f t="shared" si="232"/>
        <v>2022</v>
      </c>
      <c r="R7468" t="str">
        <f t="shared" si="233"/>
        <v>05</v>
      </c>
      <c r="S7468">
        <f>CEILING(Table1[[#This Row],[Month]]/3,1)</f>
        <v>2</v>
      </c>
      <c r="T7468" s="9">
        <f>(Table1[[#This Row],[Profit]]/Table1[[#This Row],[Sales]])</f>
        <v>0.26999999999999996</v>
      </c>
    </row>
    <row r="7469" spans="1:20" x14ac:dyDescent="0.25">
      <c r="A7469">
        <v>20231112</v>
      </c>
      <c r="B7469" s="1" t="s">
        <v>682</v>
      </c>
      <c r="C7469" s="1" t="s">
        <v>25</v>
      </c>
      <c r="D7469" s="1" t="s">
        <v>26</v>
      </c>
      <c r="E7469" s="1" t="s">
        <v>27</v>
      </c>
      <c r="F7469" s="1" t="s">
        <v>28</v>
      </c>
      <c r="G7469" s="1" t="s">
        <v>630</v>
      </c>
      <c r="H7469" s="1" t="s">
        <v>55</v>
      </c>
      <c r="I7469" s="1" t="s">
        <v>63</v>
      </c>
      <c r="J7469" s="1" t="s">
        <v>41</v>
      </c>
      <c r="K7469">
        <v>34.92</v>
      </c>
      <c r="L7469">
        <v>4</v>
      </c>
      <c r="M7469">
        <v>0</v>
      </c>
      <c r="N7469">
        <v>11.8728</v>
      </c>
      <c r="O7469">
        <f>(Table1[[#This Row],[Sales]]-Table1[[#This Row],[Profit]])/Table1[[#This Row],[Quantity]]</f>
        <v>5.7618000000000009</v>
      </c>
      <c r="P7469">
        <f>Table1[[#This Row],[Sales]]/Table1[[#This Row],[Quantity]]</f>
        <v>8.73</v>
      </c>
      <c r="Q7469" t="str">
        <f t="shared" si="232"/>
        <v>2023</v>
      </c>
      <c r="R7469" t="str">
        <f t="shared" si="233"/>
        <v>11</v>
      </c>
      <c r="S7469">
        <f>CEILING(Table1[[#This Row],[Month]]/3,1)</f>
        <v>4</v>
      </c>
      <c r="T7469" s="9">
        <f>(Table1[[#This Row],[Profit]]/Table1[[#This Row],[Sales]])</f>
        <v>0.33999999999999997</v>
      </c>
    </row>
    <row r="7470" spans="1:20" x14ac:dyDescent="0.25">
      <c r="A7470">
        <v>20200915</v>
      </c>
      <c r="B7470" s="1" t="s">
        <v>739</v>
      </c>
      <c r="C7470" s="1" t="s">
        <v>133</v>
      </c>
      <c r="D7470" s="1" t="s">
        <v>134</v>
      </c>
      <c r="E7470" s="1" t="s">
        <v>17</v>
      </c>
      <c r="F7470" s="1" t="s">
        <v>18</v>
      </c>
      <c r="G7470" s="1" t="s">
        <v>19</v>
      </c>
      <c r="H7470" s="1" t="s">
        <v>20</v>
      </c>
      <c r="I7470" s="1" t="s">
        <v>21</v>
      </c>
      <c r="J7470" s="1" t="s">
        <v>50</v>
      </c>
      <c r="K7470">
        <v>14.94</v>
      </c>
      <c r="L7470">
        <v>3</v>
      </c>
      <c r="M7470">
        <v>0</v>
      </c>
      <c r="N7470">
        <v>7.0217999999999998</v>
      </c>
      <c r="O7470">
        <f>(Table1[[#This Row],[Sales]]-Table1[[#This Row],[Profit]])/Table1[[#This Row],[Quantity]]</f>
        <v>2.6393999999999997</v>
      </c>
      <c r="P7470">
        <f>Table1[[#This Row],[Sales]]/Table1[[#This Row],[Quantity]]</f>
        <v>4.9799999999999995</v>
      </c>
      <c r="Q7470" t="str">
        <f t="shared" si="232"/>
        <v>2020</v>
      </c>
      <c r="R7470" t="str">
        <f t="shared" si="233"/>
        <v>09</v>
      </c>
      <c r="S7470">
        <f>CEILING(Table1[[#This Row],[Month]]/3,1)</f>
        <v>3</v>
      </c>
      <c r="T7470" s="9">
        <f>(Table1[[#This Row],[Profit]]/Table1[[#This Row],[Sales]])</f>
        <v>0.47000000000000003</v>
      </c>
    </row>
    <row r="7471" spans="1:20" x14ac:dyDescent="0.25">
      <c r="A7471">
        <v>20200915</v>
      </c>
      <c r="B7471" s="1" t="s">
        <v>739</v>
      </c>
      <c r="C7471" s="1" t="s">
        <v>133</v>
      </c>
      <c r="D7471" s="1" t="s">
        <v>134</v>
      </c>
      <c r="E7471" s="1" t="s">
        <v>17</v>
      </c>
      <c r="F7471" s="1" t="s">
        <v>18</v>
      </c>
      <c r="G7471" s="1" t="s">
        <v>19</v>
      </c>
      <c r="H7471" s="1" t="s">
        <v>20</v>
      </c>
      <c r="I7471" s="1" t="s">
        <v>21</v>
      </c>
      <c r="J7471" s="1" t="s">
        <v>41</v>
      </c>
      <c r="K7471">
        <v>14.56</v>
      </c>
      <c r="L7471">
        <v>2</v>
      </c>
      <c r="M7471">
        <v>0</v>
      </c>
      <c r="N7471">
        <v>6.2607999999999997</v>
      </c>
      <c r="O7471">
        <f>(Table1[[#This Row],[Sales]]-Table1[[#This Row],[Profit]])/Table1[[#This Row],[Quantity]]</f>
        <v>4.1496000000000004</v>
      </c>
      <c r="P7471">
        <f>Table1[[#This Row],[Sales]]/Table1[[#This Row],[Quantity]]</f>
        <v>7.28</v>
      </c>
      <c r="Q7471" t="str">
        <f t="shared" si="232"/>
        <v>2020</v>
      </c>
      <c r="R7471" t="str">
        <f t="shared" si="233"/>
        <v>09</v>
      </c>
      <c r="S7471">
        <f>CEILING(Table1[[#This Row],[Month]]/3,1)</f>
        <v>3</v>
      </c>
      <c r="T7471" s="9">
        <f>(Table1[[#This Row],[Profit]]/Table1[[#This Row],[Sales]])</f>
        <v>0.42999999999999994</v>
      </c>
    </row>
    <row r="7472" spans="1:20" x14ac:dyDescent="0.25">
      <c r="A7472">
        <v>20210915</v>
      </c>
      <c r="B7472" s="1" t="s">
        <v>930</v>
      </c>
      <c r="C7472" s="1" t="s">
        <v>85</v>
      </c>
      <c r="D7472" s="1" t="s">
        <v>86</v>
      </c>
      <c r="E7472" s="1" t="s">
        <v>17</v>
      </c>
      <c r="F7472" s="1" t="s">
        <v>34</v>
      </c>
      <c r="G7472" s="1" t="s">
        <v>115</v>
      </c>
      <c r="H7472" s="1" t="s">
        <v>55</v>
      </c>
      <c r="I7472" s="1" t="s">
        <v>30</v>
      </c>
      <c r="J7472" s="1" t="s">
        <v>36</v>
      </c>
      <c r="K7472">
        <v>3.5760000000000001</v>
      </c>
      <c r="L7472">
        <v>4</v>
      </c>
      <c r="M7472">
        <v>0.7</v>
      </c>
      <c r="N7472">
        <v>-2.8607999999999998</v>
      </c>
      <c r="O7472">
        <f>(Table1[[#This Row],[Sales]]-Table1[[#This Row],[Profit]])/Table1[[#This Row],[Quantity]]</f>
        <v>1.6092</v>
      </c>
      <c r="P7472">
        <f>Table1[[#This Row],[Sales]]/Table1[[#This Row],[Quantity]]</f>
        <v>0.89400000000000002</v>
      </c>
      <c r="Q7472" t="str">
        <f t="shared" si="232"/>
        <v>2021</v>
      </c>
      <c r="R7472" t="str">
        <f t="shared" si="233"/>
        <v>09</v>
      </c>
      <c r="S7472">
        <f>CEILING(Table1[[#This Row],[Month]]/3,1)</f>
        <v>3</v>
      </c>
      <c r="T7472" s="9">
        <f>(Table1[[#This Row],[Profit]]/Table1[[#This Row],[Sales]])</f>
        <v>-0.79999999999999993</v>
      </c>
    </row>
    <row r="7473" spans="1:20" x14ac:dyDescent="0.25">
      <c r="A7473">
        <v>20210915</v>
      </c>
      <c r="B7473" s="1" t="s">
        <v>930</v>
      </c>
      <c r="C7473" s="1" t="s">
        <v>85</v>
      </c>
      <c r="D7473" s="1" t="s">
        <v>86</v>
      </c>
      <c r="E7473" s="1" t="s">
        <v>17</v>
      </c>
      <c r="F7473" s="1" t="s">
        <v>34</v>
      </c>
      <c r="G7473" s="1" t="s">
        <v>115</v>
      </c>
      <c r="H7473" s="1" t="s">
        <v>55</v>
      </c>
      <c r="I7473" s="1" t="s">
        <v>30</v>
      </c>
      <c r="J7473" s="1" t="s">
        <v>37</v>
      </c>
      <c r="K7473">
        <v>147.184</v>
      </c>
      <c r="L7473">
        <v>2</v>
      </c>
      <c r="M7473">
        <v>0.2</v>
      </c>
      <c r="N7473">
        <v>-29.436800000000002</v>
      </c>
      <c r="O7473">
        <f>(Table1[[#This Row],[Sales]]-Table1[[#This Row],[Profit]])/Table1[[#This Row],[Quantity]]</f>
        <v>88.310400000000001</v>
      </c>
      <c r="P7473">
        <f>Table1[[#This Row],[Sales]]/Table1[[#This Row],[Quantity]]</f>
        <v>73.591999999999999</v>
      </c>
      <c r="Q7473" t="str">
        <f t="shared" si="232"/>
        <v>2021</v>
      </c>
      <c r="R7473" t="str">
        <f t="shared" si="233"/>
        <v>09</v>
      </c>
      <c r="S7473">
        <f>CEILING(Table1[[#This Row],[Month]]/3,1)</f>
        <v>3</v>
      </c>
      <c r="T7473" s="9">
        <f>(Table1[[#This Row],[Profit]]/Table1[[#This Row],[Sales]])</f>
        <v>-0.2</v>
      </c>
    </row>
    <row r="7474" spans="1:20" x14ac:dyDescent="0.25">
      <c r="A7474">
        <v>20220702</v>
      </c>
      <c r="B7474" s="1" t="s">
        <v>1076</v>
      </c>
      <c r="C7474" s="1" t="s">
        <v>71</v>
      </c>
      <c r="D7474" s="1" t="s">
        <v>1187</v>
      </c>
      <c r="E7474" s="1" t="s">
        <v>17</v>
      </c>
      <c r="F7474" s="1" t="s">
        <v>73</v>
      </c>
      <c r="G7474" s="1" t="s">
        <v>74</v>
      </c>
      <c r="H7474" s="1" t="s">
        <v>75</v>
      </c>
      <c r="I7474" s="1" t="s">
        <v>63</v>
      </c>
      <c r="J7474" s="1" t="s">
        <v>374</v>
      </c>
      <c r="K7474">
        <v>1499.95</v>
      </c>
      <c r="L7474">
        <v>5</v>
      </c>
      <c r="M7474">
        <v>0</v>
      </c>
      <c r="N7474">
        <v>449.98500000000001</v>
      </c>
      <c r="O7474">
        <f>(Table1[[#This Row],[Sales]]-Table1[[#This Row],[Profit]])/Table1[[#This Row],[Quantity]]</f>
        <v>209.99300000000002</v>
      </c>
      <c r="P7474">
        <f>Table1[[#This Row],[Sales]]/Table1[[#This Row],[Quantity]]</f>
        <v>299.99</v>
      </c>
      <c r="Q7474" t="str">
        <f t="shared" si="232"/>
        <v>2022</v>
      </c>
      <c r="R7474" t="str">
        <f t="shared" si="233"/>
        <v>07</v>
      </c>
      <c r="S7474">
        <f>CEILING(Table1[[#This Row],[Month]]/3,1)</f>
        <v>3</v>
      </c>
      <c r="T7474" s="9">
        <f>(Table1[[#This Row],[Profit]]/Table1[[#This Row],[Sales]])</f>
        <v>0.3</v>
      </c>
    </row>
    <row r="7475" spans="1:20" x14ac:dyDescent="0.25">
      <c r="A7475">
        <v>20220411</v>
      </c>
      <c r="B7475" s="1" t="s">
        <v>776</v>
      </c>
      <c r="C7475" s="1" t="s">
        <v>108</v>
      </c>
      <c r="D7475" s="1" t="s">
        <v>143</v>
      </c>
      <c r="E7475" s="1" t="s">
        <v>59</v>
      </c>
      <c r="F7475" s="1" t="s">
        <v>110</v>
      </c>
      <c r="G7475" s="1" t="s">
        <v>115</v>
      </c>
      <c r="H7475" s="1" t="s">
        <v>55</v>
      </c>
      <c r="I7475" s="1" t="s">
        <v>30</v>
      </c>
      <c r="J7475" s="1" t="s">
        <v>42</v>
      </c>
      <c r="K7475">
        <v>13.568</v>
      </c>
      <c r="L7475">
        <v>4</v>
      </c>
      <c r="M7475">
        <v>0.2</v>
      </c>
      <c r="N7475">
        <v>3.2223999999999999</v>
      </c>
      <c r="O7475">
        <f>(Table1[[#This Row],[Sales]]-Table1[[#This Row],[Profit]])/Table1[[#This Row],[Quantity]]</f>
        <v>2.5863999999999998</v>
      </c>
      <c r="P7475">
        <f>Table1[[#This Row],[Sales]]/Table1[[#This Row],[Quantity]]</f>
        <v>3.3919999999999999</v>
      </c>
      <c r="Q7475" t="str">
        <f t="shared" si="232"/>
        <v>2022</v>
      </c>
      <c r="R7475" t="str">
        <f t="shared" si="233"/>
        <v>04</v>
      </c>
      <c r="S7475">
        <f>CEILING(Table1[[#This Row],[Month]]/3,1)</f>
        <v>2</v>
      </c>
      <c r="T7475" s="9">
        <f>(Table1[[#This Row],[Profit]]/Table1[[#This Row],[Sales]])</f>
        <v>0.23749999999999999</v>
      </c>
    </row>
    <row r="7476" spans="1:20" x14ac:dyDescent="0.25">
      <c r="A7476">
        <v>20200107</v>
      </c>
      <c r="B7476" s="1" t="s">
        <v>823</v>
      </c>
      <c r="C7476" s="1" t="s">
        <v>15</v>
      </c>
      <c r="D7476" s="1" t="s">
        <v>16</v>
      </c>
      <c r="E7476" s="1" t="s">
        <v>17</v>
      </c>
      <c r="F7476" s="1" t="s">
        <v>18</v>
      </c>
      <c r="G7476" s="1" t="s">
        <v>35</v>
      </c>
      <c r="H7476" s="1" t="s">
        <v>20</v>
      </c>
      <c r="I7476" s="1" t="s">
        <v>63</v>
      </c>
      <c r="J7476" s="1" t="s">
        <v>23</v>
      </c>
      <c r="K7476">
        <v>2573.8200000000002</v>
      </c>
      <c r="L7476">
        <v>9</v>
      </c>
      <c r="M7476">
        <v>0</v>
      </c>
      <c r="N7476">
        <v>746.40779999999995</v>
      </c>
      <c r="O7476">
        <f>(Table1[[#This Row],[Sales]]-Table1[[#This Row],[Profit]])/Table1[[#This Row],[Quantity]]</f>
        <v>203.04580000000001</v>
      </c>
      <c r="P7476">
        <f>Table1[[#This Row],[Sales]]/Table1[[#This Row],[Quantity]]</f>
        <v>285.98</v>
      </c>
      <c r="Q7476" t="str">
        <f t="shared" si="232"/>
        <v>2020</v>
      </c>
      <c r="R7476" t="str">
        <f t="shared" si="233"/>
        <v>01</v>
      </c>
      <c r="S7476">
        <f>CEILING(Table1[[#This Row],[Month]]/3,1)</f>
        <v>1</v>
      </c>
      <c r="T7476" s="9">
        <f>(Table1[[#This Row],[Profit]]/Table1[[#This Row],[Sales]])</f>
        <v>0.28999999999999998</v>
      </c>
    </row>
    <row r="7477" spans="1:20" x14ac:dyDescent="0.25">
      <c r="A7477">
        <v>20200107</v>
      </c>
      <c r="B7477" s="1" t="s">
        <v>823</v>
      </c>
      <c r="C7477" s="1" t="s">
        <v>15</v>
      </c>
      <c r="D7477" s="1" t="s">
        <v>16</v>
      </c>
      <c r="E7477" s="1" t="s">
        <v>17</v>
      </c>
      <c r="F7477" s="1" t="s">
        <v>18</v>
      </c>
      <c r="G7477" s="1" t="s">
        <v>35</v>
      </c>
      <c r="H7477" s="1" t="s">
        <v>20</v>
      </c>
      <c r="I7477" s="1" t="s">
        <v>63</v>
      </c>
      <c r="J7477" s="1" t="s">
        <v>36</v>
      </c>
      <c r="K7477">
        <v>609.98</v>
      </c>
      <c r="L7477">
        <v>2</v>
      </c>
      <c r="M7477">
        <v>0</v>
      </c>
      <c r="N7477">
        <v>274.49099999999999</v>
      </c>
      <c r="O7477">
        <f>(Table1[[#This Row],[Sales]]-Table1[[#This Row],[Profit]])/Table1[[#This Row],[Quantity]]</f>
        <v>167.74450000000002</v>
      </c>
      <c r="P7477">
        <f>Table1[[#This Row],[Sales]]/Table1[[#This Row],[Quantity]]</f>
        <v>304.99</v>
      </c>
      <c r="Q7477" t="str">
        <f t="shared" si="232"/>
        <v>2020</v>
      </c>
      <c r="R7477" t="str">
        <f t="shared" si="233"/>
        <v>01</v>
      </c>
      <c r="S7477">
        <f>CEILING(Table1[[#This Row],[Month]]/3,1)</f>
        <v>1</v>
      </c>
      <c r="T7477" s="9">
        <f>(Table1[[#This Row],[Profit]]/Table1[[#This Row],[Sales]])</f>
        <v>0.44999999999999996</v>
      </c>
    </row>
    <row r="7478" spans="1:20" x14ac:dyDescent="0.25">
      <c r="A7478">
        <v>20200107</v>
      </c>
      <c r="B7478" s="1" t="s">
        <v>823</v>
      </c>
      <c r="C7478" s="1" t="s">
        <v>15</v>
      </c>
      <c r="D7478" s="1" t="s">
        <v>16</v>
      </c>
      <c r="E7478" s="1" t="s">
        <v>17</v>
      </c>
      <c r="F7478" s="1" t="s">
        <v>18</v>
      </c>
      <c r="G7478" s="1" t="s">
        <v>35</v>
      </c>
      <c r="H7478" s="1" t="s">
        <v>20</v>
      </c>
      <c r="I7478" s="1" t="s">
        <v>63</v>
      </c>
      <c r="J7478" s="1" t="s">
        <v>42</v>
      </c>
      <c r="K7478">
        <v>5.48</v>
      </c>
      <c r="L7478">
        <v>2</v>
      </c>
      <c r="M7478">
        <v>0</v>
      </c>
      <c r="N7478">
        <v>1.4796</v>
      </c>
      <c r="O7478">
        <f>(Table1[[#This Row],[Sales]]-Table1[[#This Row],[Profit]])/Table1[[#This Row],[Quantity]]</f>
        <v>2.0002000000000004</v>
      </c>
      <c r="P7478">
        <f>Table1[[#This Row],[Sales]]/Table1[[#This Row],[Quantity]]</f>
        <v>2.74</v>
      </c>
      <c r="Q7478" t="str">
        <f t="shared" si="232"/>
        <v>2020</v>
      </c>
      <c r="R7478" t="str">
        <f t="shared" si="233"/>
        <v>01</v>
      </c>
      <c r="S7478">
        <f>CEILING(Table1[[#This Row],[Month]]/3,1)</f>
        <v>1</v>
      </c>
      <c r="T7478" s="9">
        <f>(Table1[[#This Row],[Profit]]/Table1[[#This Row],[Sales]])</f>
        <v>0.26999999999999996</v>
      </c>
    </row>
    <row r="7479" spans="1:20" x14ac:dyDescent="0.25">
      <c r="A7479">
        <v>20200107</v>
      </c>
      <c r="B7479" s="1" t="s">
        <v>823</v>
      </c>
      <c r="C7479" s="1" t="s">
        <v>15</v>
      </c>
      <c r="D7479" s="1" t="s">
        <v>16</v>
      </c>
      <c r="E7479" s="1" t="s">
        <v>17</v>
      </c>
      <c r="F7479" s="1" t="s">
        <v>18</v>
      </c>
      <c r="G7479" s="1" t="s">
        <v>35</v>
      </c>
      <c r="H7479" s="1" t="s">
        <v>20</v>
      </c>
      <c r="I7479" s="1" t="s">
        <v>63</v>
      </c>
      <c r="J7479" s="1" t="s">
        <v>43</v>
      </c>
      <c r="K7479">
        <v>391.98</v>
      </c>
      <c r="L7479">
        <v>2</v>
      </c>
      <c r="M7479">
        <v>0</v>
      </c>
      <c r="N7479">
        <v>113.6742</v>
      </c>
      <c r="O7479">
        <f>(Table1[[#This Row],[Sales]]-Table1[[#This Row],[Profit]])/Table1[[#This Row],[Quantity]]</f>
        <v>139.15290000000002</v>
      </c>
      <c r="P7479">
        <f>Table1[[#This Row],[Sales]]/Table1[[#This Row],[Quantity]]</f>
        <v>195.99</v>
      </c>
      <c r="Q7479" t="str">
        <f t="shared" si="232"/>
        <v>2020</v>
      </c>
      <c r="R7479" t="str">
        <f t="shared" si="233"/>
        <v>01</v>
      </c>
      <c r="S7479">
        <f>CEILING(Table1[[#This Row],[Month]]/3,1)</f>
        <v>1</v>
      </c>
      <c r="T7479" s="9">
        <f>(Table1[[#This Row],[Profit]]/Table1[[#This Row],[Sales]])</f>
        <v>0.28999999999999998</v>
      </c>
    </row>
    <row r="7480" spans="1:20" x14ac:dyDescent="0.25">
      <c r="A7480">
        <v>20200107</v>
      </c>
      <c r="B7480" s="1" t="s">
        <v>823</v>
      </c>
      <c r="C7480" s="1" t="s">
        <v>15</v>
      </c>
      <c r="D7480" s="1" t="s">
        <v>16</v>
      </c>
      <c r="E7480" s="1" t="s">
        <v>17</v>
      </c>
      <c r="F7480" s="1" t="s">
        <v>18</v>
      </c>
      <c r="G7480" s="1" t="s">
        <v>35</v>
      </c>
      <c r="H7480" s="1" t="s">
        <v>20</v>
      </c>
      <c r="I7480" s="1" t="s">
        <v>63</v>
      </c>
      <c r="J7480" s="1" t="s">
        <v>43</v>
      </c>
      <c r="K7480">
        <v>755.96</v>
      </c>
      <c r="L7480">
        <v>4</v>
      </c>
      <c r="M7480">
        <v>0</v>
      </c>
      <c r="N7480">
        <v>204.10919999999999</v>
      </c>
      <c r="O7480">
        <f>(Table1[[#This Row],[Sales]]-Table1[[#This Row],[Profit]])/Table1[[#This Row],[Quantity]]</f>
        <v>137.96270000000001</v>
      </c>
      <c r="P7480">
        <f>Table1[[#This Row],[Sales]]/Table1[[#This Row],[Quantity]]</f>
        <v>188.99</v>
      </c>
      <c r="Q7480" t="str">
        <f t="shared" si="232"/>
        <v>2020</v>
      </c>
      <c r="R7480" t="str">
        <f t="shared" si="233"/>
        <v>01</v>
      </c>
      <c r="S7480">
        <f>CEILING(Table1[[#This Row],[Month]]/3,1)</f>
        <v>1</v>
      </c>
      <c r="T7480" s="9">
        <f>(Table1[[#This Row],[Profit]]/Table1[[#This Row],[Sales]])</f>
        <v>0.26999999999999996</v>
      </c>
    </row>
    <row r="7481" spans="1:20" x14ac:dyDescent="0.25">
      <c r="A7481">
        <v>20200107</v>
      </c>
      <c r="B7481" s="1" t="s">
        <v>823</v>
      </c>
      <c r="C7481" s="1" t="s">
        <v>15</v>
      </c>
      <c r="D7481" s="1" t="s">
        <v>16</v>
      </c>
      <c r="E7481" s="1" t="s">
        <v>17</v>
      </c>
      <c r="F7481" s="1" t="s">
        <v>18</v>
      </c>
      <c r="G7481" s="1" t="s">
        <v>35</v>
      </c>
      <c r="H7481" s="1" t="s">
        <v>20</v>
      </c>
      <c r="I7481" s="1" t="s">
        <v>63</v>
      </c>
      <c r="J7481" s="1" t="s">
        <v>136</v>
      </c>
      <c r="K7481">
        <v>31.12</v>
      </c>
      <c r="L7481">
        <v>4</v>
      </c>
      <c r="M7481">
        <v>0</v>
      </c>
      <c r="N7481">
        <v>0.31119999999999998</v>
      </c>
      <c r="O7481">
        <f>(Table1[[#This Row],[Sales]]-Table1[[#This Row],[Profit]])/Table1[[#This Row],[Quantity]]</f>
        <v>7.7022000000000004</v>
      </c>
      <c r="P7481">
        <f>Table1[[#This Row],[Sales]]/Table1[[#This Row],[Quantity]]</f>
        <v>7.78</v>
      </c>
      <c r="Q7481" t="str">
        <f t="shared" si="232"/>
        <v>2020</v>
      </c>
      <c r="R7481" t="str">
        <f t="shared" si="233"/>
        <v>01</v>
      </c>
      <c r="S7481">
        <f>CEILING(Table1[[#This Row],[Month]]/3,1)</f>
        <v>1</v>
      </c>
      <c r="T7481" s="9">
        <f>(Table1[[#This Row],[Profit]]/Table1[[#This Row],[Sales]])</f>
        <v>9.9999999999999985E-3</v>
      </c>
    </row>
    <row r="7482" spans="1:20" x14ac:dyDescent="0.25">
      <c r="A7482">
        <v>20200107</v>
      </c>
      <c r="B7482" s="1" t="s">
        <v>823</v>
      </c>
      <c r="C7482" s="1" t="s">
        <v>15</v>
      </c>
      <c r="D7482" s="1" t="s">
        <v>16</v>
      </c>
      <c r="E7482" s="1" t="s">
        <v>17</v>
      </c>
      <c r="F7482" s="1" t="s">
        <v>18</v>
      </c>
      <c r="G7482" s="1" t="s">
        <v>35</v>
      </c>
      <c r="H7482" s="1" t="s">
        <v>20</v>
      </c>
      <c r="I7482" s="1" t="s">
        <v>63</v>
      </c>
      <c r="J7482" s="1" t="s">
        <v>50</v>
      </c>
      <c r="K7482">
        <v>6.54</v>
      </c>
      <c r="L7482">
        <v>1</v>
      </c>
      <c r="M7482">
        <v>0</v>
      </c>
      <c r="N7482">
        <v>3.0084</v>
      </c>
      <c r="O7482">
        <f>(Table1[[#This Row],[Sales]]-Table1[[#This Row],[Profit]])/Table1[[#This Row],[Quantity]]</f>
        <v>3.5316000000000001</v>
      </c>
      <c r="P7482">
        <f>Table1[[#This Row],[Sales]]/Table1[[#This Row],[Quantity]]</f>
        <v>6.54</v>
      </c>
      <c r="Q7482" t="str">
        <f t="shared" si="232"/>
        <v>2020</v>
      </c>
      <c r="R7482" t="str">
        <f t="shared" si="233"/>
        <v>01</v>
      </c>
      <c r="S7482">
        <f>CEILING(Table1[[#This Row],[Month]]/3,1)</f>
        <v>1</v>
      </c>
      <c r="T7482" s="9">
        <f>(Table1[[#This Row],[Profit]]/Table1[[#This Row],[Sales]])</f>
        <v>0.45999999999999996</v>
      </c>
    </row>
    <row r="7483" spans="1:20" x14ac:dyDescent="0.25">
      <c r="A7483">
        <v>20220902</v>
      </c>
      <c r="B7483" s="1" t="s">
        <v>1109</v>
      </c>
      <c r="C7483" s="1" t="s">
        <v>25</v>
      </c>
      <c r="D7483" s="1" t="s">
        <v>425</v>
      </c>
      <c r="E7483" s="1" t="s">
        <v>27</v>
      </c>
      <c r="F7483" s="1" t="s">
        <v>28</v>
      </c>
      <c r="G7483" s="1" t="s">
        <v>171</v>
      </c>
      <c r="H7483" s="1" t="s">
        <v>40</v>
      </c>
      <c r="I7483" s="1" t="s">
        <v>63</v>
      </c>
      <c r="J7483" s="1" t="s">
        <v>97</v>
      </c>
      <c r="K7483">
        <v>12.78</v>
      </c>
      <c r="L7483">
        <v>1</v>
      </c>
      <c r="M7483">
        <v>0</v>
      </c>
      <c r="N7483">
        <v>5.7510000000000003</v>
      </c>
      <c r="O7483">
        <f>(Table1[[#This Row],[Sales]]-Table1[[#This Row],[Profit]])/Table1[[#This Row],[Quantity]]</f>
        <v>7.028999999999999</v>
      </c>
      <c r="P7483">
        <f>Table1[[#This Row],[Sales]]/Table1[[#This Row],[Quantity]]</f>
        <v>12.78</v>
      </c>
      <c r="Q7483" t="str">
        <f t="shared" si="232"/>
        <v>2022</v>
      </c>
      <c r="R7483" t="str">
        <f t="shared" si="233"/>
        <v>09</v>
      </c>
      <c r="S7483">
        <f>CEILING(Table1[[#This Row],[Month]]/3,1)</f>
        <v>3</v>
      </c>
      <c r="T7483" s="9">
        <f>(Table1[[#This Row],[Profit]]/Table1[[#This Row],[Sales]])</f>
        <v>0.45000000000000007</v>
      </c>
    </row>
    <row r="7484" spans="1:20" x14ac:dyDescent="0.25">
      <c r="A7484">
        <v>20200923</v>
      </c>
      <c r="B7484" s="1" t="s">
        <v>1055</v>
      </c>
      <c r="C7484" s="1" t="s">
        <v>133</v>
      </c>
      <c r="D7484" s="1" t="s">
        <v>134</v>
      </c>
      <c r="E7484" s="1" t="s">
        <v>17</v>
      </c>
      <c r="F7484" s="1" t="s">
        <v>18</v>
      </c>
      <c r="G7484" s="1" t="s">
        <v>383</v>
      </c>
      <c r="H7484" s="1" t="s">
        <v>91</v>
      </c>
      <c r="I7484" s="1" t="s">
        <v>63</v>
      </c>
      <c r="J7484" s="1" t="s">
        <v>36</v>
      </c>
      <c r="K7484">
        <v>18.463999999999999</v>
      </c>
      <c r="L7484">
        <v>4</v>
      </c>
      <c r="M7484">
        <v>0.2</v>
      </c>
      <c r="N7484">
        <v>6.9240000000000004</v>
      </c>
      <c r="O7484">
        <f>(Table1[[#This Row],[Sales]]-Table1[[#This Row],[Profit]])/Table1[[#This Row],[Quantity]]</f>
        <v>2.8849999999999998</v>
      </c>
      <c r="P7484">
        <f>Table1[[#This Row],[Sales]]/Table1[[#This Row],[Quantity]]</f>
        <v>4.6159999999999997</v>
      </c>
      <c r="Q7484" t="str">
        <f t="shared" si="232"/>
        <v>2020</v>
      </c>
      <c r="R7484" t="str">
        <f t="shared" si="233"/>
        <v>09</v>
      </c>
      <c r="S7484">
        <f>CEILING(Table1[[#This Row],[Month]]/3,1)</f>
        <v>3</v>
      </c>
      <c r="T7484" s="9">
        <f>(Table1[[#This Row],[Profit]]/Table1[[#This Row],[Sales]])</f>
        <v>0.37500000000000006</v>
      </c>
    </row>
    <row r="7485" spans="1:20" x14ac:dyDescent="0.25">
      <c r="A7485">
        <v>20201215</v>
      </c>
      <c r="B7485" s="1" t="s">
        <v>444</v>
      </c>
      <c r="C7485" s="1" t="s">
        <v>85</v>
      </c>
      <c r="D7485" s="1" t="s">
        <v>86</v>
      </c>
      <c r="E7485" s="1" t="s">
        <v>17</v>
      </c>
      <c r="F7485" s="1" t="s">
        <v>34</v>
      </c>
      <c r="G7485" s="1" t="s">
        <v>167</v>
      </c>
      <c r="H7485" s="1" t="s">
        <v>168</v>
      </c>
      <c r="I7485" s="1" t="s">
        <v>30</v>
      </c>
      <c r="J7485" s="1" t="s">
        <v>23</v>
      </c>
      <c r="K7485">
        <v>445.80200000000002</v>
      </c>
      <c r="L7485">
        <v>7</v>
      </c>
      <c r="M7485">
        <v>0.3</v>
      </c>
      <c r="N7485">
        <v>-108.2662</v>
      </c>
      <c r="O7485">
        <f>(Table1[[#This Row],[Sales]]-Table1[[#This Row],[Profit]])/Table1[[#This Row],[Quantity]]</f>
        <v>79.152600000000007</v>
      </c>
      <c r="P7485">
        <f>Table1[[#This Row],[Sales]]/Table1[[#This Row],[Quantity]]</f>
        <v>63.686</v>
      </c>
      <c r="Q7485" t="str">
        <f t="shared" si="232"/>
        <v>2020</v>
      </c>
      <c r="R7485" t="str">
        <f t="shared" si="233"/>
        <v>12</v>
      </c>
      <c r="S7485">
        <f>CEILING(Table1[[#This Row],[Month]]/3,1)</f>
        <v>4</v>
      </c>
      <c r="T7485" s="9">
        <f>(Table1[[#This Row],[Profit]]/Table1[[#This Row],[Sales]])</f>
        <v>-0.24285714285714283</v>
      </c>
    </row>
    <row r="7486" spans="1:20" x14ac:dyDescent="0.25">
      <c r="A7486">
        <v>20231229</v>
      </c>
      <c r="B7486" s="1" t="s">
        <v>172</v>
      </c>
      <c r="C7486" s="1" t="s">
        <v>1168</v>
      </c>
      <c r="D7486" s="1" t="s">
        <v>1169</v>
      </c>
      <c r="E7486" s="1" t="s">
        <v>17</v>
      </c>
      <c r="F7486" s="1" t="s">
        <v>73</v>
      </c>
      <c r="G7486" s="1" t="s">
        <v>35</v>
      </c>
      <c r="H7486" s="1" t="s">
        <v>20</v>
      </c>
      <c r="I7486" s="1" t="s">
        <v>63</v>
      </c>
      <c r="J7486" s="1" t="s">
        <v>42</v>
      </c>
      <c r="K7486">
        <v>2.48</v>
      </c>
      <c r="L7486">
        <v>1</v>
      </c>
      <c r="M7486">
        <v>0</v>
      </c>
      <c r="N7486">
        <v>0.86799999999999999</v>
      </c>
      <c r="O7486">
        <f>(Table1[[#This Row],[Sales]]-Table1[[#This Row],[Profit]])/Table1[[#This Row],[Quantity]]</f>
        <v>1.6120000000000001</v>
      </c>
      <c r="P7486">
        <f>Table1[[#This Row],[Sales]]/Table1[[#This Row],[Quantity]]</f>
        <v>2.48</v>
      </c>
      <c r="Q7486" t="str">
        <f t="shared" si="232"/>
        <v>2023</v>
      </c>
      <c r="R7486" t="str">
        <f t="shared" si="233"/>
        <v>12</v>
      </c>
      <c r="S7486">
        <f>CEILING(Table1[[#This Row],[Month]]/3,1)</f>
        <v>4</v>
      </c>
      <c r="T7486" s="9">
        <f>(Table1[[#This Row],[Profit]]/Table1[[#This Row],[Sales]])</f>
        <v>0.35</v>
      </c>
    </row>
    <row r="7487" spans="1:20" x14ac:dyDescent="0.25">
      <c r="A7487">
        <v>20231229</v>
      </c>
      <c r="B7487" s="1" t="s">
        <v>172</v>
      </c>
      <c r="C7487" s="1" t="s">
        <v>1168</v>
      </c>
      <c r="D7487" s="1" t="s">
        <v>1169</v>
      </c>
      <c r="E7487" s="1" t="s">
        <v>17</v>
      </c>
      <c r="F7487" s="1" t="s">
        <v>73</v>
      </c>
      <c r="G7487" s="1" t="s">
        <v>35</v>
      </c>
      <c r="H7487" s="1" t="s">
        <v>20</v>
      </c>
      <c r="I7487" s="1" t="s">
        <v>63</v>
      </c>
      <c r="J7487" s="1" t="s">
        <v>36</v>
      </c>
      <c r="K7487">
        <v>25.9</v>
      </c>
      <c r="L7487">
        <v>5</v>
      </c>
      <c r="M7487">
        <v>0</v>
      </c>
      <c r="N7487">
        <v>12.691000000000001</v>
      </c>
      <c r="O7487">
        <f>(Table1[[#This Row],[Sales]]-Table1[[#This Row],[Profit]])/Table1[[#This Row],[Quantity]]</f>
        <v>2.6417999999999995</v>
      </c>
      <c r="P7487">
        <f>Table1[[#This Row],[Sales]]/Table1[[#This Row],[Quantity]]</f>
        <v>5.18</v>
      </c>
      <c r="Q7487" t="str">
        <f t="shared" si="232"/>
        <v>2023</v>
      </c>
      <c r="R7487" t="str">
        <f t="shared" si="233"/>
        <v>12</v>
      </c>
      <c r="S7487">
        <f>CEILING(Table1[[#This Row],[Month]]/3,1)</f>
        <v>4</v>
      </c>
      <c r="T7487" s="9">
        <f>(Table1[[#This Row],[Profit]]/Table1[[#This Row],[Sales]])</f>
        <v>0.49000000000000005</v>
      </c>
    </row>
    <row r="7488" spans="1:20" x14ac:dyDescent="0.25">
      <c r="A7488">
        <v>20211219</v>
      </c>
      <c r="B7488" s="1" t="s">
        <v>648</v>
      </c>
      <c r="C7488" s="1" t="s">
        <v>644</v>
      </c>
      <c r="D7488" s="1" t="s">
        <v>645</v>
      </c>
      <c r="E7488" s="1" t="s">
        <v>17</v>
      </c>
      <c r="F7488" s="1" t="s">
        <v>197</v>
      </c>
      <c r="G7488" s="1" t="s">
        <v>176</v>
      </c>
      <c r="H7488" s="1" t="s">
        <v>161</v>
      </c>
      <c r="I7488" s="1" t="s">
        <v>63</v>
      </c>
      <c r="J7488" s="1" t="s">
        <v>50</v>
      </c>
      <c r="K7488">
        <v>29.9</v>
      </c>
      <c r="L7488">
        <v>5</v>
      </c>
      <c r="M7488">
        <v>0</v>
      </c>
      <c r="N7488">
        <v>14.651</v>
      </c>
      <c r="O7488">
        <f>(Table1[[#This Row],[Sales]]-Table1[[#This Row],[Profit]])/Table1[[#This Row],[Quantity]]</f>
        <v>3.0497999999999998</v>
      </c>
      <c r="P7488">
        <f>Table1[[#This Row],[Sales]]/Table1[[#This Row],[Quantity]]</f>
        <v>5.9799999999999995</v>
      </c>
      <c r="Q7488" t="str">
        <f t="shared" si="232"/>
        <v>2021</v>
      </c>
      <c r="R7488" t="str">
        <f t="shared" si="233"/>
        <v>12</v>
      </c>
      <c r="S7488">
        <f>CEILING(Table1[[#This Row],[Month]]/3,1)</f>
        <v>4</v>
      </c>
      <c r="T7488" s="9">
        <f>(Table1[[#This Row],[Profit]]/Table1[[#This Row],[Sales]])</f>
        <v>0.49</v>
      </c>
    </row>
    <row r="7489" spans="1:20" x14ac:dyDescent="0.25">
      <c r="A7489">
        <v>20211219</v>
      </c>
      <c r="B7489" s="1" t="s">
        <v>648</v>
      </c>
      <c r="C7489" s="1" t="s">
        <v>644</v>
      </c>
      <c r="D7489" s="1" t="s">
        <v>645</v>
      </c>
      <c r="E7489" s="1" t="s">
        <v>17</v>
      </c>
      <c r="F7489" s="1" t="s">
        <v>197</v>
      </c>
      <c r="G7489" s="1" t="s">
        <v>176</v>
      </c>
      <c r="H7489" s="1" t="s">
        <v>161</v>
      </c>
      <c r="I7489" s="1" t="s">
        <v>63</v>
      </c>
      <c r="J7489" s="1" t="s">
        <v>94</v>
      </c>
      <c r="K7489">
        <v>2249.91</v>
      </c>
      <c r="L7489">
        <v>9</v>
      </c>
      <c r="M7489">
        <v>0</v>
      </c>
      <c r="N7489">
        <v>517.47929999999997</v>
      </c>
      <c r="O7489">
        <f>(Table1[[#This Row],[Sales]]-Table1[[#This Row],[Profit]])/Table1[[#This Row],[Quantity]]</f>
        <v>192.4923</v>
      </c>
      <c r="P7489">
        <f>Table1[[#This Row],[Sales]]/Table1[[#This Row],[Quantity]]</f>
        <v>249.98999999999998</v>
      </c>
      <c r="Q7489" t="str">
        <f t="shared" si="232"/>
        <v>2021</v>
      </c>
      <c r="R7489" t="str">
        <f t="shared" si="233"/>
        <v>12</v>
      </c>
      <c r="S7489">
        <f>CEILING(Table1[[#This Row],[Month]]/3,1)</f>
        <v>4</v>
      </c>
      <c r="T7489" s="9">
        <f>(Table1[[#This Row],[Profit]]/Table1[[#This Row],[Sales]])</f>
        <v>0.23</v>
      </c>
    </row>
    <row r="7490" spans="1:20" x14ac:dyDescent="0.25">
      <c r="A7490">
        <v>20211219</v>
      </c>
      <c r="B7490" s="1" t="s">
        <v>648</v>
      </c>
      <c r="C7490" s="1" t="s">
        <v>644</v>
      </c>
      <c r="D7490" s="1" t="s">
        <v>645</v>
      </c>
      <c r="E7490" s="1" t="s">
        <v>17</v>
      </c>
      <c r="F7490" s="1" t="s">
        <v>197</v>
      </c>
      <c r="G7490" s="1" t="s">
        <v>176</v>
      </c>
      <c r="H7490" s="1" t="s">
        <v>161</v>
      </c>
      <c r="I7490" s="1" t="s">
        <v>63</v>
      </c>
      <c r="J7490" s="1" t="s">
        <v>36</v>
      </c>
      <c r="K7490">
        <v>1053.164</v>
      </c>
      <c r="L7490">
        <v>4</v>
      </c>
      <c r="M7490">
        <v>0.3</v>
      </c>
      <c r="N7490">
        <v>-105.3164</v>
      </c>
      <c r="O7490">
        <f>(Table1[[#This Row],[Sales]]-Table1[[#This Row],[Profit]])/Table1[[#This Row],[Quantity]]</f>
        <v>289.62009999999998</v>
      </c>
      <c r="P7490">
        <f>Table1[[#This Row],[Sales]]/Table1[[#This Row],[Quantity]]</f>
        <v>263.291</v>
      </c>
      <c r="Q7490" t="str">
        <f t="shared" si="232"/>
        <v>2021</v>
      </c>
      <c r="R7490" t="str">
        <f t="shared" si="233"/>
        <v>12</v>
      </c>
      <c r="S7490">
        <f>CEILING(Table1[[#This Row],[Month]]/3,1)</f>
        <v>4</v>
      </c>
      <c r="T7490" s="9">
        <f>(Table1[[#This Row],[Profit]]/Table1[[#This Row],[Sales]])</f>
        <v>-0.1</v>
      </c>
    </row>
    <row r="7491" spans="1:20" x14ac:dyDescent="0.25">
      <c r="A7491">
        <v>20231106</v>
      </c>
      <c r="B7491" s="1" t="s">
        <v>1151</v>
      </c>
      <c r="C7491" s="1" t="s">
        <v>25</v>
      </c>
      <c r="D7491" s="1" t="s">
        <v>325</v>
      </c>
      <c r="E7491" s="1" t="s">
        <v>27</v>
      </c>
      <c r="F7491" s="1" t="s">
        <v>28</v>
      </c>
      <c r="G7491" s="1" t="s">
        <v>313</v>
      </c>
      <c r="H7491" s="1" t="s">
        <v>161</v>
      </c>
      <c r="I7491" s="1" t="s">
        <v>21</v>
      </c>
      <c r="J7491" s="1" t="s">
        <v>50</v>
      </c>
      <c r="K7491">
        <v>12.96</v>
      </c>
      <c r="L7491">
        <v>2</v>
      </c>
      <c r="M7491">
        <v>0</v>
      </c>
      <c r="N7491">
        <v>6.2207999999999997</v>
      </c>
      <c r="O7491">
        <f>(Table1[[#This Row],[Sales]]-Table1[[#This Row],[Profit]])/Table1[[#This Row],[Quantity]]</f>
        <v>3.3696000000000006</v>
      </c>
      <c r="P7491">
        <f>Table1[[#This Row],[Sales]]/Table1[[#This Row],[Quantity]]</f>
        <v>6.48</v>
      </c>
      <c r="Q7491" t="str">
        <f t="shared" ref="Q7491:Q7554" si="234">LEFT(A7491,4)</f>
        <v>2023</v>
      </c>
      <c r="R7491" t="str">
        <f t="shared" ref="R7491:R7554" si="235">MID(A7491,5,2)</f>
        <v>11</v>
      </c>
      <c r="S7491">
        <f>CEILING(Table1[[#This Row],[Month]]/3,1)</f>
        <v>4</v>
      </c>
      <c r="T7491" s="9">
        <f>(Table1[[#This Row],[Profit]]/Table1[[#This Row],[Sales]])</f>
        <v>0.47999999999999993</v>
      </c>
    </row>
    <row r="7492" spans="1:20" x14ac:dyDescent="0.25">
      <c r="A7492">
        <v>20210910</v>
      </c>
      <c r="B7492" s="1" t="s">
        <v>366</v>
      </c>
      <c r="C7492" s="1" t="s">
        <v>25</v>
      </c>
      <c r="D7492" s="1" t="s">
        <v>26</v>
      </c>
      <c r="E7492" s="1" t="s">
        <v>27</v>
      </c>
      <c r="F7492" s="1" t="s">
        <v>28</v>
      </c>
      <c r="G7492" s="1" t="s">
        <v>313</v>
      </c>
      <c r="H7492" s="1" t="s">
        <v>161</v>
      </c>
      <c r="I7492" s="1" t="s">
        <v>30</v>
      </c>
      <c r="J7492" s="1" t="s">
        <v>41</v>
      </c>
      <c r="K7492">
        <v>106.68</v>
      </c>
      <c r="L7492">
        <v>6</v>
      </c>
      <c r="M7492">
        <v>0</v>
      </c>
      <c r="N7492">
        <v>33.070799999999998</v>
      </c>
      <c r="O7492">
        <f>(Table1[[#This Row],[Sales]]-Table1[[#This Row],[Profit]])/Table1[[#This Row],[Quantity]]</f>
        <v>12.268200000000002</v>
      </c>
      <c r="P7492">
        <f>Table1[[#This Row],[Sales]]/Table1[[#This Row],[Quantity]]</f>
        <v>17.78</v>
      </c>
      <c r="Q7492" t="str">
        <f t="shared" si="234"/>
        <v>2021</v>
      </c>
      <c r="R7492" t="str">
        <f t="shared" si="235"/>
        <v>09</v>
      </c>
      <c r="S7492">
        <f>CEILING(Table1[[#This Row],[Month]]/3,1)</f>
        <v>3</v>
      </c>
      <c r="T7492" s="9">
        <f>(Table1[[#This Row],[Profit]]/Table1[[#This Row],[Sales]])</f>
        <v>0.30999999999999994</v>
      </c>
    </row>
    <row r="7493" spans="1:20" x14ac:dyDescent="0.25">
      <c r="A7493">
        <v>20231117</v>
      </c>
      <c r="B7493" s="1" t="s">
        <v>858</v>
      </c>
      <c r="C7493" s="1" t="s">
        <v>133</v>
      </c>
      <c r="D7493" s="1" t="s">
        <v>452</v>
      </c>
      <c r="E7493" s="1" t="s">
        <v>17</v>
      </c>
      <c r="F7493" s="1" t="s">
        <v>18</v>
      </c>
      <c r="G7493" s="1" t="s">
        <v>306</v>
      </c>
      <c r="H7493" s="1" t="s">
        <v>40</v>
      </c>
      <c r="I7493" s="1" t="s">
        <v>21</v>
      </c>
      <c r="J7493" s="1" t="s">
        <v>43</v>
      </c>
      <c r="K7493">
        <v>119.94</v>
      </c>
      <c r="L7493">
        <v>6</v>
      </c>
      <c r="M7493">
        <v>0</v>
      </c>
      <c r="N7493">
        <v>5.9969999999999999</v>
      </c>
      <c r="O7493">
        <f>(Table1[[#This Row],[Sales]]-Table1[[#This Row],[Profit]])/Table1[[#This Row],[Quantity]]</f>
        <v>18.990500000000001</v>
      </c>
      <c r="P7493">
        <f>Table1[[#This Row],[Sales]]/Table1[[#This Row],[Quantity]]</f>
        <v>19.989999999999998</v>
      </c>
      <c r="Q7493" t="str">
        <f t="shared" si="234"/>
        <v>2023</v>
      </c>
      <c r="R7493" t="str">
        <f t="shared" si="235"/>
        <v>11</v>
      </c>
      <c r="S7493">
        <f>CEILING(Table1[[#This Row],[Month]]/3,1)</f>
        <v>4</v>
      </c>
      <c r="T7493" s="9">
        <f>(Table1[[#This Row],[Profit]]/Table1[[#This Row],[Sales]])</f>
        <v>0.05</v>
      </c>
    </row>
    <row r="7494" spans="1:20" x14ac:dyDescent="0.25">
      <c r="A7494">
        <v>20230912</v>
      </c>
      <c r="B7494" s="1" t="s">
        <v>1105</v>
      </c>
      <c r="C7494" s="1" t="s">
        <v>57</v>
      </c>
      <c r="D7494" s="1" t="s">
        <v>99</v>
      </c>
      <c r="E7494" s="1" t="s">
        <v>59</v>
      </c>
      <c r="F7494" s="1" t="s">
        <v>60</v>
      </c>
      <c r="G7494" s="1" t="s">
        <v>39</v>
      </c>
      <c r="H7494" s="1" t="s">
        <v>40</v>
      </c>
      <c r="I7494" s="1" t="s">
        <v>21</v>
      </c>
      <c r="J7494" s="1" t="s">
        <v>50</v>
      </c>
      <c r="K7494">
        <v>10.272</v>
      </c>
      <c r="L7494">
        <v>3</v>
      </c>
      <c r="M7494">
        <v>0.2</v>
      </c>
      <c r="N7494">
        <v>3.21</v>
      </c>
      <c r="O7494">
        <f>(Table1[[#This Row],[Sales]]-Table1[[#This Row],[Profit]])/Table1[[#This Row],[Quantity]]</f>
        <v>2.3540000000000001</v>
      </c>
      <c r="P7494">
        <f>Table1[[#This Row],[Sales]]/Table1[[#This Row],[Quantity]]</f>
        <v>3.4239999999999999</v>
      </c>
      <c r="Q7494" t="str">
        <f t="shared" si="234"/>
        <v>2023</v>
      </c>
      <c r="R7494" t="str">
        <f t="shared" si="235"/>
        <v>09</v>
      </c>
      <c r="S7494">
        <f>CEILING(Table1[[#This Row],[Month]]/3,1)</f>
        <v>3</v>
      </c>
      <c r="T7494" s="9">
        <f>(Table1[[#This Row],[Profit]]/Table1[[#This Row],[Sales]])</f>
        <v>0.3125</v>
      </c>
    </row>
    <row r="7495" spans="1:20" x14ac:dyDescent="0.25">
      <c r="A7495">
        <v>20230912</v>
      </c>
      <c r="B7495" s="1" t="s">
        <v>1105</v>
      </c>
      <c r="C7495" s="1" t="s">
        <v>57</v>
      </c>
      <c r="D7495" s="1" t="s">
        <v>99</v>
      </c>
      <c r="E7495" s="1" t="s">
        <v>59</v>
      </c>
      <c r="F7495" s="1" t="s">
        <v>60</v>
      </c>
      <c r="G7495" s="1" t="s">
        <v>39</v>
      </c>
      <c r="H7495" s="1" t="s">
        <v>40</v>
      </c>
      <c r="I7495" s="1" t="s">
        <v>21</v>
      </c>
      <c r="J7495" s="1" t="s">
        <v>36</v>
      </c>
      <c r="K7495">
        <v>512.19000000000005</v>
      </c>
      <c r="L7495">
        <v>5</v>
      </c>
      <c r="M7495">
        <v>0.3</v>
      </c>
      <c r="N7495">
        <v>-65.852999999999994</v>
      </c>
      <c r="O7495">
        <f>(Table1[[#This Row],[Sales]]-Table1[[#This Row],[Profit]])/Table1[[#This Row],[Quantity]]</f>
        <v>115.6086</v>
      </c>
      <c r="P7495">
        <f>Table1[[#This Row],[Sales]]/Table1[[#This Row],[Quantity]]</f>
        <v>102.43800000000002</v>
      </c>
      <c r="Q7495" t="str">
        <f t="shared" si="234"/>
        <v>2023</v>
      </c>
      <c r="R7495" t="str">
        <f t="shared" si="235"/>
        <v>09</v>
      </c>
      <c r="S7495">
        <f>CEILING(Table1[[#This Row],[Month]]/3,1)</f>
        <v>3</v>
      </c>
      <c r="T7495" s="9">
        <f>(Table1[[#This Row],[Profit]]/Table1[[#This Row],[Sales]])</f>
        <v>-0.12857142857142856</v>
      </c>
    </row>
    <row r="7496" spans="1:20" x14ac:dyDescent="0.25">
      <c r="A7496">
        <v>20230912</v>
      </c>
      <c r="B7496" s="1" t="s">
        <v>1105</v>
      </c>
      <c r="C7496" s="1" t="s">
        <v>57</v>
      </c>
      <c r="D7496" s="1" t="s">
        <v>99</v>
      </c>
      <c r="E7496" s="1" t="s">
        <v>59</v>
      </c>
      <c r="F7496" s="1" t="s">
        <v>60</v>
      </c>
      <c r="G7496" s="1" t="s">
        <v>39</v>
      </c>
      <c r="H7496" s="1" t="s">
        <v>40</v>
      </c>
      <c r="I7496" s="1" t="s">
        <v>21</v>
      </c>
      <c r="J7496" s="1" t="s">
        <v>44</v>
      </c>
      <c r="K7496">
        <v>1.556</v>
      </c>
      <c r="L7496">
        <v>2</v>
      </c>
      <c r="M7496">
        <v>0.8</v>
      </c>
      <c r="N7496">
        <v>-4.2012</v>
      </c>
      <c r="O7496">
        <f>(Table1[[#This Row],[Sales]]-Table1[[#This Row],[Profit]])/Table1[[#This Row],[Quantity]]</f>
        <v>2.8786</v>
      </c>
      <c r="P7496">
        <f>Table1[[#This Row],[Sales]]/Table1[[#This Row],[Quantity]]</f>
        <v>0.77800000000000002</v>
      </c>
      <c r="Q7496" t="str">
        <f t="shared" si="234"/>
        <v>2023</v>
      </c>
      <c r="R7496" t="str">
        <f t="shared" si="235"/>
        <v>09</v>
      </c>
      <c r="S7496">
        <f>CEILING(Table1[[#This Row],[Month]]/3,1)</f>
        <v>3</v>
      </c>
      <c r="T7496" s="9">
        <f>(Table1[[#This Row],[Profit]]/Table1[[#This Row],[Sales]])</f>
        <v>-2.6999999999999997</v>
      </c>
    </row>
    <row r="7497" spans="1:20" x14ac:dyDescent="0.25">
      <c r="A7497">
        <v>20230715</v>
      </c>
      <c r="B7497" s="1" t="s">
        <v>1045</v>
      </c>
      <c r="C7497" s="1" t="s">
        <v>25</v>
      </c>
      <c r="D7497" s="1" t="s">
        <v>831</v>
      </c>
      <c r="E7497" s="1" t="s">
        <v>27</v>
      </c>
      <c r="F7497" s="1" t="s">
        <v>28</v>
      </c>
      <c r="G7497" s="1" t="s">
        <v>127</v>
      </c>
      <c r="H7497" s="1" t="s">
        <v>40</v>
      </c>
      <c r="I7497" s="1" t="s">
        <v>21</v>
      </c>
      <c r="J7497" s="1" t="s">
        <v>36</v>
      </c>
      <c r="K7497">
        <v>4.4480000000000004</v>
      </c>
      <c r="L7497">
        <v>2</v>
      </c>
      <c r="M7497">
        <v>0.2</v>
      </c>
      <c r="N7497">
        <v>1.4456</v>
      </c>
      <c r="O7497">
        <f>(Table1[[#This Row],[Sales]]-Table1[[#This Row],[Profit]])/Table1[[#This Row],[Quantity]]</f>
        <v>1.5012000000000003</v>
      </c>
      <c r="P7497">
        <f>Table1[[#This Row],[Sales]]/Table1[[#This Row],[Quantity]]</f>
        <v>2.2240000000000002</v>
      </c>
      <c r="Q7497" t="str">
        <f t="shared" si="234"/>
        <v>2023</v>
      </c>
      <c r="R7497" t="str">
        <f t="shared" si="235"/>
        <v>07</v>
      </c>
      <c r="S7497">
        <f>CEILING(Table1[[#This Row],[Month]]/3,1)</f>
        <v>3</v>
      </c>
      <c r="T7497" s="9">
        <f>(Table1[[#This Row],[Profit]]/Table1[[#This Row],[Sales]])</f>
        <v>0.32499999999999996</v>
      </c>
    </row>
    <row r="7498" spans="1:20" x14ac:dyDescent="0.25">
      <c r="A7498">
        <v>20230715</v>
      </c>
      <c r="B7498" s="1" t="s">
        <v>1045</v>
      </c>
      <c r="C7498" s="1" t="s">
        <v>25</v>
      </c>
      <c r="D7498" s="1" t="s">
        <v>831</v>
      </c>
      <c r="E7498" s="1" t="s">
        <v>27</v>
      </c>
      <c r="F7498" s="1" t="s">
        <v>28</v>
      </c>
      <c r="G7498" s="1" t="s">
        <v>127</v>
      </c>
      <c r="H7498" s="1" t="s">
        <v>40</v>
      </c>
      <c r="I7498" s="1" t="s">
        <v>21</v>
      </c>
      <c r="J7498" s="1" t="s">
        <v>41</v>
      </c>
      <c r="K7498">
        <v>276.69</v>
      </c>
      <c r="L7498">
        <v>3</v>
      </c>
      <c r="M7498">
        <v>0</v>
      </c>
      <c r="N7498">
        <v>49.804200000000002</v>
      </c>
      <c r="O7498">
        <f>(Table1[[#This Row],[Sales]]-Table1[[#This Row],[Profit]])/Table1[[#This Row],[Quantity]]</f>
        <v>75.628599999999992</v>
      </c>
      <c r="P7498">
        <f>Table1[[#This Row],[Sales]]/Table1[[#This Row],[Quantity]]</f>
        <v>92.23</v>
      </c>
      <c r="Q7498" t="str">
        <f t="shared" si="234"/>
        <v>2023</v>
      </c>
      <c r="R7498" t="str">
        <f t="shared" si="235"/>
        <v>07</v>
      </c>
      <c r="S7498">
        <f>CEILING(Table1[[#This Row],[Month]]/3,1)</f>
        <v>3</v>
      </c>
      <c r="T7498" s="9">
        <f>(Table1[[#This Row],[Profit]]/Table1[[#This Row],[Sales]])</f>
        <v>0.18</v>
      </c>
    </row>
    <row r="7499" spans="1:20" x14ac:dyDescent="0.25">
      <c r="A7499">
        <v>20230715</v>
      </c>
      <c r="B7499" s="1" t="s">
        <v>1045</v>
      </c>
      <c r="C7499" s="1" t="s">
        <v>25</v>
      </c>
      <c r="D7499" s="1" t="s">
        <v>831</v>
      </c>
      <c r="E7499" s="1" t="s">
        <v>27</v>
      </c>
      <c r="F7499" s="1" t="s">
        <v>28</v>
      </c>
      <c r="G7499" s="1" t="s">
        <v>127</v>
      </c>
      <c r="H7499" s="1" t="s">
        <v>40</v>
      </c>
      <c r="I7499" s="1" t="s">
        <v>21</v>
      </c>
      <c r="J7499" s="1" t="s">
        <v>136</v>
      </c>
      <c r="K7499">
        <v>4.96</v>
      </c>
      <c r="L7499">
        <v>4</v>
      </c>
      <c r="M7499">
        <v>0</v>
      </c>
      <c r="N7499">
        <v>2.3311999999999999</v>
      </c>
      <c r="O7499">
        <f>(Table1[[#This Row],[Sales]]-Table1[[#This Row],[Profit]])/Table1[[#This Row],[Quantity]]</f>
        <v>0.65720000000000001</v>
      </c>
      <c r="P7499">
        <f>Table1[[#This Row],[Sales]]/Table1[[#This Row],[Quantity]]</f>
        <v>1.24</v>
      </c>
      <c r="Q7499" t="str">
        <f t="shared" si="234"/>
        <v>2023</v>
      </c>
      <c r="R7499" t="str">
        <f t="shared" si="235"/>
        <v>07</v>
      </c>
      <c r="S7499">
        <f>CEILING(Table1[[#This Row],[Month]]/3,1)</f>
        <v>3</v>
      </c>
      <c r="T7499" s="9">
        <f>(Table1[[#This Row],[Profit]]/Table1[[#This Row],[Sales]])</f>
        <v>0.47</v>
      </c>
    </row>
    <row r="7500" spans="1:20" x14ac:dyDescent="0.25">
      <c r="A7500">
        <v>20230715</v>
      </c>
      <c r="B7500" s="1" t="s">
        <v>1045</v>
      </c>
      <c r="C7500" s="1" t="s">
        <v>25</v>
      </c>
      <c r="D7500" s="1" t="s">
        <v>831</v>
      </c>
      <c r="E7500" s="1" t="s">
        <v>27</v>
      </c>
      <c r="F7500" s="1" t="s">
        <v>28</v>
      </c>
      <c r="G7500" s="1" t="s">
        <v>127</v>
      </c>
      <c r="H7500" s="1" t="s">
        <v>40</v>
      </c>
      <c r="I7500" s="1" t="s">
        <v>21</v>
      </c>
      <c r="J7500" s="1" t="s">
        <v>42</v>
      </c>
      <c r="K7500">
        <v>71.92</v>
      </c>
      <c r="L7500">
        <v>4</v>
      </c>
      <c r="M7500">
        <v>0</v>
      </c>
      <c r="N7500">
        <v>20.8568</v>
      </c>
      <c r="O7500">
        <f>(Table1[[#This Row],[Sales]]-Table1[[#This Row],[Profit]])/Table1[[#This Row],[Quantity]]</f>
        <v>12.7658</v>
      </c>
      <c r="P7500">
        <f>Table1[[#This Row],[Sales]]/Table1[[#This Row],[Quantity]]</f>
        <v>17.98</v>
      </c>
      <c r="Q7500" t="str">
        <f t="shared" si="234"/>
        <v>2023</v>
      </c>
      <c r="R7500" t="str">
        <f t="shared" si="235"/>
        <v>07</v>
      </c>
      <c r="S7500">
        <f>CEILING(Table1[[#This Row],[Month]]/3,1)</f>
        <v>3</v>
      </c>
      <c r="T7500" s="9">
        <f>(Table1[[#This Row],[Profit]]/Table1[[#This Row],[Sales]])</f>
        <v>0.28999999999999998</v>
      </c>
    </row>
    <row r="7501" spans="1:20" x14ac:dyDescent="0.25">
      <c r="A7501">
        <v>20230715</v>
      </c>
      <c r="B7501" s="1" t="s">
        <v>1045</v>
      </c>
      <c r="C7501" s="1" t="s">
        <v>25</v>
      </c>
      <c r="D7501" s="1" t="s">
        <v>831</v>
      </c>
      <c r="E7501" s="1" t="s">
        <v>27</v>
      </c>
      <c r="F7501" s="1" t="s">
        <v>28</v>
      </c>
      <c r="G7501" s="1" t="s">
        <v>127</v>
      </c>
      <c r="H7501" s="1" t="s">
        <v>40</v>
      </c>
      <c r="I7501" s="1" t="s">
        <v>21</v>
      </c>
      <c r="J7501" s="1" t="s">
        <v>41</v>
      </c>
      <c r="K7501">
        <v>18.84</v>
      </c>
      <c r="L7501">
        <v>3</v>
      </c>
      <c r="M7501">
        <v>0</v>
      </c>
      <c r="N7501">
        <v>7.9127999999999998</v>
      </c>
      <c r="O7501">
        <f>(Table1[[#This Row],[Sales]]-Table1[[#This Row],[Profit]])/Table1[[#This Row],[Quantity]]</f>
        <v>3.6423999999999999</v>
      </c>
      <c r="P7501">
        <f>Table1[[#This Row],[Sales]]/Table1[[#This Row],[Quantity]]</f>
        <v>6.28</v>
      </c>
      <c r="Q7501" t="str">
        <f t="shared" si="234"/>
        <v>2023</v>
      </c>
      <c r="R7501" t="str">
        <f t="shared" si="235"/>
        <v>07</v>
      </c>
      <c r="S7501">
        <f>CEILING(Table1[[#This Row],[Month]]/3,1)</f>
        <v>3</v>
      </c>
      <c r="T7501" s="9">
        <f>(Table1[[#This Row],[Profit]]/Table1[[#This Row],[Sales]])</f>
        <v>0.42</v>
      </c>
    </row>
    <row r="7502" spans="1:20" x14ac:dyDescent="0.25">
      <c r="A7502">
        <v>20230715</v>
      </c>
      <c r="B7502" s="1" t="s">
        <v>1045</v>
      </c>
      <c r="C7502" s="1" t="s">
        <v>25</v>
      </c>
      <c r="D7502" s="1" t="s">
        <v>831</v>
      </c>
      <c r="E7502" s="1" t="s">
        <v>27</v>
      </c>
      <c r="F7502" s="1" t="s">
        <v>28</v>
      </c>
      <c r="G7502" s="1" t="s">
        <v>127</v>
      </c>
      <c r="H7502" s="1" t="s">
        <v>40</v>
      </c>
      <c r="I7502" s="1" t="s">
        <v>21</v>
      </c>
      <c r="J7502" s="1" t="s">
        <v>94</v>
      </c>
      <c r="K7502">
        <v>140.97</v>
      </c>
      <c r="L7502">
        <v>3</v>
      </c>
      <c r="M7502">
        <v>0</v>
      </c>
      <c r="N7502">
        <v>19.735800000000001</v>
      </c>
      <c r="O7502">
        <f>(Table1[[#This Row],[Sales]]-Table1[[#This Row],[Profit]])/Table1[[#This Row],[Quantity]]</f>
        <v>40.4114</v>
      </c>
      <c r="P7502">
        <f>Table1[[#This Row],[Sales]]/Table1[[#This Row],[Quantity]]</f>
        <v>46.99</v>
      </c>
      <c r="Q7502" t="str">
        <f t="shared" si="234"/>
        <v>2023</v>
      </c>
      <c r="R7502" t="str">
        <f t="shared" si="235"/>
        <v>07</v>
      </c>
      <c r="S7502">
        <f>CEILING(Table1[[#This Row],[Month]]/3,1)</f>
        <v>3</v>
      </c>
      <c r="T7502" s="9">
        <f>(Table1[[#This Row],[Profit]]/Table1[[#This Row],[Sales]])</f>
        <v>0.14000000000000001</v>
      </c>
    </row>
    <row r="7503" spans="1:20" x14ac:dyDescent="0.25">
      <c r="A7503">
        <v>20230715</v>
      </c>
      <c r="B7503" s="1" t="s">
        <v>1045</v>
      </c>
      <c r="C7503" s="1" t="s">
        <v>25</v>
      </c>
      <c r="D7503" s="1" t="s">
        <v>831</v>
      </c>
      <c r="E7503" s="1" t="s">
        <v>27</v>
      </c>
      <c r="F7503" s="1" t="s">
        <v>28</v>
      </c>
      <c r="G7503" s="1" t="s">
        <v>127</v>
      </c>
      <c r="H7503" s="1" t="s">
        <v>40</v>
      </c>
      <c r="I7503" s="1" t="s">
        <v>21</v>
      </c>
      <c r="J7503" s="1" t="s">
        <v>43</v>
      </c>
      <c r="K7503">
        <v>470.37599999999998</v>
      </c>
      <c r="L7503">
        <v>3</v>
      </c>
      <c r="M7503">
        <v>0.2</v>
      </c>
      <c r="N7503">
        <v>52.917299999999997</v>
      </c>
      <c r="O7503">
        <f>(Table1[[#This Row],[Sales]]-Table1[[#This Row],[Profit]])/Table1[[#This Row],[Quantity]]</f>
        <v>139.15289999999999</v>
      </c>
      <c r="P7503">
        <f>Table1[[#This Row],[Sales]]/Table1[[#This Row],[Quantity]]</f>
        <v>156.792</v>
      </c>
      <c r="Q7503" t="str">
        <f t="shared" si="234"/>
        <v>2023</v>
      </c>
      <c r="R7503" t="str">
        <f t="shared" si="235"/>
        <v>07</v>
      </c>
      <c r="S7503">
        <f>CEILING(Table1[[#This Row],[Month]]/3,1)</f>
        <v>3</v>
      </c>
      <c r="T7503" s="9">
        <f>(Table1[[#This Row],[Profit]]/Table1[[#This Row],[Sales]])</f>
        <v>0.1125</v>
      </c>
    </row>
    <row r="7504" spans="1:20" x14ac:dyDescent="0.25">
      <c r="A7504">
        <v>20230331</v>
      </c>
      <c r="B7504" s="1" t="s">
        <v>842</v>
      </c>
      <c r="C7504" s="1" t="s">
        <v>25</v>
      </c>
      <c r="D7504" s="1" t="s">
        <v>26</v>
      </c>
      <c r="E7504" s="1" t="s">
        <v>27</v>
      </c>
      <c r="F7504" s="1" t="s">
        <v>28</v>
      </c>
      <c r="G7504" s="1" t="s">
        <v>245</v>
      </c>
      <c r="H7504" s="1" t="s">
        <v>62</v>
      </c>
      <c r="I7504" s="1" t="s">
        <v>21</v>
      </c>
      <c r="J7504" s="1" t="s">
        <v>42</v>
      </c>
      <c r="K7504">
        <v>6.08</v>
      </c>
      <c r="L7504">
        <v>2</v>
      </c>
      <c r="M7504">
        <v>0</v>
      </c>
      <c r="N7504">
        <v>2.0672000000000001</v>
      </c>
      <c r="O7504">
        <f>(Table1[[#This Row],[Sales]]-Table1[[#This Row],[Profit]])/Table1[[#This Row],[Quantity]]</f>
        <v>2.0064000000000002</v>
      </c>
      <c r="P7504">
        <f>Table1[[#This Row],[Sales]]/Table1[[#This Row],[Quantity]]</f>
        <v>3.04</v>
      </c>
      <c r="Q7504" t="str">
        <f t="shared" si="234"/>
        <v>2023</v>
      </c>
      <c r="R7504" t="str">
        <f t="shared" si="235"/>
        <v>03</v>
      </c>
      <c r="S7504">
        <f>CEILING(Table1[[#This Row],[Month]]/3,1)</f>
        <v>1</v>
      </c>
      <c r="T7504" s="9">
        <f>(Table1[[#This Row],[Profit]]/Table1[[#This Row],[Sales]])</f>
        <v>0.34</v>
      </c>
    </row>
    <row r="7505" spans="1:20" x14ac:dyDescent="0.25">
      <c r="A7505">
        <v>20230331</v>
      </c>
      <c r="B7505" s="1" t="s">
        <v>842</v>
      </c>
      <c r="C7505" s="1" t="s">
        <v>25</v>
      </c>
      <c r="D7505" s="1" t="s">
        <v>26</v>
      </c>
      <c r="E7505" s="1" t="s">
        <v>27</v>
      </c>
      <c r="F7505" s="1" t="s">
        <v>28</v>
      </c>
      <c r="G7505" s="1" t="s">
        <v>245</v>
      </c>
      <c r="H7505" s="1" t="s">
        <v>62</v>
      </c>
      <c r="I7505" s="1" t="s">
        <v>21</v>
      </c>
      <c r="J7505" s="1" t="s">
        <v>43</v>
      </c>
      <c r="K7505">
        <v>164.792</v>
      </c>
      <c r="L7505">
        <v>1</v>
      </c>
      <c r="M7505">
        <v>0.2</v>
      </c>
      <c r="N7505">
        <v>18.539100000000001</v>
      </c>
      <c r="O7505">
        <f>(Table1[[#This Row],[Sales]]-Table1[[#This Row],[Profit]])/Table1[[#This Row],[Quantity]]</f>
        <v>146.25290000000001</v>
      </c>
      <c r="P7505">
        <f>Table1[[#This Row],[Sales]]/Table1[[#This Row],[Quantity]]</f>
        <v>164.792</v>
      </c>
      <c r="Q7505" t="str">
        <f t="shared" si="234"/>
        <v>2023</v>
      </c>
      <c r="R7505" t="str">
        <f t="shared" si="235"/>
        <v>03</v>
      </c>
      <c r="S7505">
        <f>CEILING(Table1[[#This Row],[Month]]/3,1)</f>
        <v>1</v>
      </c>
      <c r="T7505" s="9">
        <f>(Table1[[#This Row],[Profit]]/Table1[[#This Row],[Sales]])</f>
        <v>0.1125</v>
      </c>
    </row>
    <row r="7506" spans="1:20" x14ac:dyDescent="0.25">
      <c r="A7506">
        <v>20220131</v>
      </c>
      <c r="B7506" s="1" t="s">
        <v>1197</v>
      </c>
      <c r="C7506" s="1" t="s">
        <v>289</v>
      </c>
      <c r="D7506" s="1" t="s">
        <v>352</v>
      </c>
      <c r="E7506" s="1" t="s">
        <v>27</v>
      </c>
      <c r="F7506" s="1" t="s">
        <v>82</v>
      </c>
      <c r="G7506" s="1" t="s">
        <v>414</v>
      </c>
      <c r="H7506" s="1" t="s">
        <v>20</v>
      </c>
      <c r="I7506" s="1" t="s">
        <v>30</v>
      </c>
      <c r="J7506" s="1" t="s">
        <v>97</v>
      </c>
      <c r="K7506">
        <v>23.36</v>
      </c>
      <c r="L7506">
        <v>2</v>
      </c>
      <c r="M7506">
        <v>0</v>
      </c>
      <c r="N7506">
        <v>11.68</v>
      </c>
      <c r="O7506">
        <f>(Table1[[#This Row],[Sales]]-Table1[[#This Row],[Profit]])/Table1[[#This Row],[Quantity]]</f>
        <v>5.84</v>
      </c>
      <c r="P7506">
        <f>Table1[[#This Row],[Sales]]/Table1[[#This Row],[Quantity]]</f>
        <v>11.68</v>
      </c>
      <c r="Q7506" t="str">
        <f t="shared" si="234"/>
        <v>2022</v>
      </c>
      <c r="R7506" t="str">
        <f t="shared" si="235"/>
        <v>01</v>
      </c>
      <c r="S7506">
        <f>CEILING(Table1[[#This Row],[Month]]/3,1)</f>
        <v>1</v>
      </c>
      <c r="T7506" s="9">
        <f>(Table1[[#This Row],[Profit]]/Table1[[#This Row],[Sales]])</f>
        <v>0.5</v>
      </c>
    </row>
    <row r="7507" spans="1:20" x14ac:dyDescent="0.25">
      <c r="A7507">
        <v>20230609</v>
      </c>
      <c r="B7507" s="1" t="s">
        <v>950</v>
      </c>
      <c r="C7507" s="1" t="s">
        <v>108</v>
      </c>
      <c r="D7507" s="1" t="s">
        <v>591</v>
      </c>
      <c r="E7507" s="1" t="s">
        <v>59</v>
      </c>
      <c r="F7507" s="1" t="s">
        <v>110</v>
      </c>
      <c r="G7507" s="1" t="s">
        <v>61</v>
      </c>
      <c r="H7507" s="1" t="s">
        <v>62</v>
      </c>
      <c r="I7507" s="1" t="s">
        <v>21</v>
      </c>
      <c r="J7507" s="1" t="s">
        <v>36</v>
      </c>
      <c r="K7507">
        <v>12.176</v>
      </c>
      <c r="L7507">
        <v>4</v>
      </c>
      <c r="M7507">
        <v>0.8</v>
      </c>
      <c r="N7507">
        <v>-18.872800000000002</v>
      </c>
      <c r="O7507">
        <f>(Table1[[#This Row],[Sales]]-Table1[[#This Row],[Profit]])/Table1[[#This Row],[Quantity]]</f>
        <v>7.7622</v>
      </c>
      <c r="P7507">
        <f>Table1[[#This Row],[Sales]]/Table1[[#This Row],[Quantity]]</f>
        <v>3.044</v>
      </c>
      <c r="Q7507" t="str">
        <f t="shared" si="234"/>
        <v>2023</v>
      </c>
      <c r="R7507" t="str">
        <f t="shared" si="235"/>
        <v>06</v>
      </c>
      <c r="S7507">
        <f>CEILING(Table1[[#This Row],[Month]]/3,1)</f>
        <v>2</v>
      </c>
      <c r="T7507" s="9">
        <f>(Table1[[#This Row],[Profit]]/Table1[[#This Row],[Sales]])</f>
        <v>-1.55</v>
      </c>
    </row>
    <row r="7508" spans="1:20" x14ac:dyDescent="0.25">
      <c r="A7508">
        <v>20201102</v>
      </c>
      <c r="B7508" s="1" t="s">
        <v>355</v>
      </c>
      <c r="C7508" s="1" t="s">
        <v>25</v>
      </c>
      <c r="D7508" s="1" t="s">
        <v>77</v>
      </c>
      <c r="E7508" s="1" t="s">
        <v>27</v>
      </c>
      <c r="F7508" s="1" t="s">
        <v>28</v>
      </c>
      <c r="G7508" s="1" t="s">
        <v>356</v>
      </c>
      <c r="H7508" s="1" t="s">
        <v>55</v>
      </c>
      <c r="I7508" s="1" t="s">
        <v>21</v>
      </c>
      <c r="J7508" s="1" t="s">
        <v>43</v>
      </c>
      <c r="K7508">
        <v>46.384</v>
      </c>
      <c r="L7508">
        <v>2</v>
      </c>
      <c r="M7508">
        <v>0.2</v>
      </c>
      <c r="N7508">
        <v>5.2182000000000004</v>
      </c>
      <c r="O7508">
        <f>(Table1[[#This Row],[Sales]]-Table1[[#This Row],[Profit]])/Table1[[#This Row],[Quantity]]</f>
        <v>20.582899999999999</v>
      </c>
      <c r="P7508">
        <f>Table1[[#This Row],[Sales]]/Table1[[#This Row],[Quantity]]</f>
        <v>23.192</v>
      </c>
      <c r="Q7508" t="str">
        <f t="shared" si="234"/>
        <v>2020</v>
      </c>
      <c r="R7508" t="str">
        <f t="shared" si="235"/>
        <v>11</v>
      </c>
      <c r="S7508">
        <f>CEILING(Table1[[#This Row],[Month]]/3,1)</f>
        <v>4</v>
      </c>
      <c r="T7508" s="9">
        <f>(Table1[[#This Row],[Profit]]/Table1[[#This Row],[Sales]])</f>
        <v>0.1125</v>
      </c>
    </row>
    <row r="7509" spans="1:20" x14ac:dyDescent="0.25">
      <c r="A7509">
        <v>20201102</v>
      </c>
      <c r="B7509" s="1" t="s">
        <v>355</v>
      </c>
      <c r="C7509" s="1" t="s">
        <v>25</v>
      </c>
      <c r="D7509" s="1" t="s">
        <v>77</v>
      </c>
      <c r="E7509" s="1" t="s">
        <v>27</v>
      </c>
      <c r="F7509" s="1" t="s">
        <v>28</v>
      </c>
      <c r="G7509" s="1" t="s">
        <v>356</v>
      </c>
      <c r="H7509" s="1" t="s">
        <v>55</v>
      </c>
      <c r="I7509" s="1" t="s">
        <v>21</v>
      </c>
      <c r="J7509" s="1" t="s">
        <v>37</v>
      </c>
      <c r="K7509">
        <v>362.92</v>
      </c>
      <c r="L7509">
        <v>2</v>
      </c>
      <c r="M7509">
        <v>0</v>
      </c>
      <c r="N7509">
        <v>105.24679999999999</v>
      </c>
      <c r="O7509">
        <f>(Table1[[#This Row],[Sales]]-Table1[[#This Row],[Profit]])/Table1[[#This Row],[Quantity]]</f>
        <v>128.8366</v>
      </c>
      <c r="P7509">
        <f>Table1[[#This Row],[Sales]]/Table1[[#This Row],[Quantity]]</f>
        <v>181.46</v>
      </c>
      <c r="Q7509" t="str">
        <f t="shared" si="234"/>
        <v>2020</v>
      </c>
      <c r="R7509" t="str">
        <f t="shared" si="235"/>
        <v>11</v>
      </c>
      <c r="S7509">
        <f>CEILING(Table1[[#This Row],[Month]]/3,1)</f>
        <v>4</v>
      </c>
      <c r="T7509" s="9">
        <f>(Table1[[#This Row],[Profit]]/Table1[[#This Row],[Sales]])</f>
        <v>0.28999999999999998</v>
      </c>
    </row>
    <row r="7510" spans="1:20" x14ac:dyDescent="0.25">
      <c r="A7510">
        <v>20230715</v>
      </c>
      <c r="B7510" s="1" t="s">
        <v>542</v>
      </c>
      <c r="C7510" s="1" t="s">
        <v>209</v>
      </c>
      <c r="D7510" s="1" t="s">
        <v>210</v>
      </c>
      <c r="E7510" s="1" t="s">
        <v>27</v>
      </c>
      <c r="F7510" s="1" t="s">
        <v>82</v>
      </c>
      <c r="G7510" s="1" t="s">
        <v>153</v>
      </c>
      <c r="H7510" s="1" t="s">
        <v>62</v>
      </c>
      <c r="I7510" s="1" t="s">
        <v>21</v>
      </c>
      <c r="J7510" s="1" t="s">
        <v>50</v>
      </c>
      <c r="K7510">
        <v>9.2479999999999993</v>
      </c>
      <c r="L7510">
        <v>2</v>
      </c>
      <c r="M7510">
        <v>0.2</v>
      </c>
      <c r="N7510">
        <v>3.3523999999999998</v>
      </c>
      <c r="O7510">
        <f>(Table1[[#This Row],[Sales]]-Table1[[#This Row],[Profit]])/Table1[[#This Row],[Quantity]]</f>
        <v>2.9478</v>
      </c>
      <c r="P7510">
        <f>Table1[[#This Row],[Sales]]/Table1[[#This Row],[Quantity]]</f>
        <v>4.6239999999999997</v>
      </c>
      <c r="Q7510" t="str">
        <f t="shared" si="234"/>
        <v>2023</v>
      </c>
      <c r="R7510" t="str">
        <f t="shared" si="235"/>
        <v>07</v>
      </c>
      <c r="S7510">
        <f>CEILING(Table1[[#This Row],[Month]]/3,1)</f>
        <v>3</v>
      </c>
      <c r="T7510" s="9">
        <f>(Table1[[#This Row],[Profit]]/Table1[[#This Row],[Sales]])</f>
        <v>0.36249999999999999</v>
      </c>
    </row>
    <row r="7511" spans="1:20" x14ac:dyDescent="0.25">
      <c r="A7511">
        <v>20230715</v>
      </c>
      <c r="B7511" s="1" t="s">
        <v>542</v>
      </c>
      <c r="C7511" s="1" t="s">
        <v>209</v>
      </c>
      <c r="D7511" s="1" t="s">
        <v>210</v>
      </c>
      <c r="E7511" s="1" t="s">
        <v>27</v>
      </c>
      <c r="F7511" s="1" t="s">
        <v>82</v>
      </c>
      <c r="G7511" s="1" t="s">
        <v>153</v>
      </c>
      <c r="H7511" s="1" t="s">
        <v>62</v>
      </c>
      <c r="I7511" s="1" t="s">
        <v>21</v>
      </c>
      <c r="J7511" s="1" t="s">
        <v>43</v>
      </c>
      <c r="K7511">
        <v>1889.9459999999999</v>
      </c>
      <c r="L7511">
        <v>9</v>
      </c>
      <c r="M7511">
        <v>0.4</v>
      </c>
      <c r="N7511">
        <v>-377.98919999999998</v>
      </c>
      <c r="O7511">
        <f>(Table1[[#This Row],[Sales]]-Table1[[#This Row],[Profit]])/Table1[[#This Row],[Quantity]]</f>
        <v>251.99279999999999</v>
      </c>
      <c r="P7511">
        <f>Table1[[#This Row],[Sales]]/Table1[[#This Row],[Quantity]]</f>
        <v>209.994</v>
      </c>
      <c r="Q7511" t="str">
        <f t="shared" si="234"/>
        <v>2023</v>
      </c>
      <c r="R7511" t="str">
        <f t="shared" si="235"/>
        <v>07</v>
      </c>
      <c r="S7511">
        <f>CEILING(Table1[[#This Row],[Month]]/3,1)</f>
        <v>3</v>
      </c>
      <c r="T7511" s="9">
        <f>(Table1[[#This Row],[Profit]]/Table1[[#This Row],[Sales]])</f>
        <v>-0.2</v>
      </c>
    </row>
    <row r="7512" spans="1:20" x14ac:dyDescent="0.25">
      <c r="A7512">
        <v>20230715</v>
      </c>
      <c r="B7512" s="1" t="s">
        <v>542</v>
      </c>
      <c r="C7512" s="1" t="s">
        <v>209</v>
      </c>
      <c r="D7512" s="1" t="s">
        <v>210</v>
      </c>
      <c r="E7512" s="1" t="s">
        <v>27</v>
      </c>
      <c r="F7512" s="1" t="s">
        <v>82</v>
      </c>
      <c r="G7512" s="1" t="s">
        <v>153</v>
      </c>
      <c r="H7512" s="1" t="s">
        <v>62</v>
      </c>
      <c r="I7512" s="1" t="s">
        <v>21</v>
      </c>
      <c r="J7512" s="1" t="s">
        <v>37</v>
      </c>
      <c r="K7512">
        <v>62.04</v>
      </c>
      <c r="L7512">
        <v>5</v>
      </c>
      <c r="M7512">
        <v>0.2</v>
      </c>
      <c r="N7512">
        <v>4.6529999999999996</v>
      </c>
      <c r="O7512">
        <f>(Table1[[#This Row],[Sales]]-Table1[[#This Row],[Profit]])/Table1[[#This Row],[Quantity]]</f>
        <v>11.477399999999999</v>
      </c>
      <c r="P7512">
        <f>Table1[[#This Row],[Sales]]/Table1[[#This Row],[Quantity]]</f>
        <v>12.407999999999999</v>
      </c>
      <c r="Q7512" t="str">
        <f t="shared" si="234"/>
        <v>2023</v>
      </c>
      <c r="R7512" t="str">
        <f t="shared" si="235"/>
        <v>07</v>
      </c>
      <c r="S7512">
        <f>CEILING(Table1[[#This Row],[Month]]/3,1)</f>
        <v>3</v>
      </c>
      <c r="T7512" s="9">
        <f>(Table1[[#This Row],[Profit]]/Table1[[#This Row],[Sales]])</f>
        <v>7.4999999999999997E-2</v>
      </c>
    </row>
    <row r="7513" spans="1:20" x14ac:dyDescent="0.25">
      <c r="A7513">
        <v>20230715</v>
      </c>
      <c r="B7513" s="1" t="s">
        <v>542</v>
      </c>
      <c r="C7513" s="1" t="s">
        <v>209</v>
      </c>
      <c r="D7513" s="1" t="s">
        <v>210</v>
      </c>
      <c r="E7513" s="1" t="s">
        <v>27</v>
      </c>
      <c r="F7513" s="1" t="s">
        <v>82</v>
      </c>
      <c r="G7513" s="1" t="s">
        <v>153</v>
      </c>
      <c r="H7513" s="1" t="s">
        <v>62</v>
      </c>
      <c r="I7513" s="1" t="s">
        <v>21</v>
      </c>
      <c r="J7513" s="1" t="s">
        <v>41</v>
      </c>
      <c r="K7513">
        <v>396.92</v>
      </c>
      <c r="L7513">
        <v>5</v>
      </c>
      <c r="M7513">
        <v>0.2</v>
      </c>
      <c r="N7513">
        <v>148.845</v>
      </c>
      <c r="O7513">
        <f>(Table1[[#This Row],[Sales]]-Table1[[#This Row],[Profit]])/Table1[[#This Row],[Quantity]]</f>
        <v>49.615000000000002</v>
      </c>
      <c r="P7513">
        <f>Table1[[#This Row],[Sales]]/Table1[[#This Row],[Quantity]]</f>
        <v>79.384</v>
      </c>
      <c r="Q7513" t="str">
        <f t="shared" si="234"/>
        <v>2023</v>
      </c>
      <c r="R7513" t="str">
        <f t="shared" si="235"/>
        <v>07</v>
      </c>
      <c r="S7513">
        <f>CEILING(Table1[[#This Row],[Month]]/3,1)</f>
        <v>3</v>
      </c>
      <c r="T7513" s="9">
        <f>(Table1[[#This Row],[Profit]]/Table1[[#This Row],[Sales]])</f>
        <v>0.375</v>
      </c>
    </row>
    <row r="7514" spans="1:20" x14ac:dyDescent="0.25">
      <c r="A7514">
        <v>20230715</v>
      </c>
      <c r="B7514" s="1" t="s">
        <v>542</v>
      </c>
      <c r="C7514" s="1" t="s">
        <v>209</v>
      </c>
      <c r="D7514" s="1" t="s">
        <v>210</v>
      </c>
      <c r="E7514" s="1" t="s">
        <v>27</v>
      </c>
      <c r="F7514" s="1" t="s">
        <v>82</v>
      </c>
      <c r="G7514" s="1" t="s">
        <v>153</v>
      </c>
      <c r="H7514" s="1" t="s">
        <v>62</v>
      </c>
      <c r="I7514" s="1" t="s">
        <v>21</v>
      </c>
      <c r="J7514" s="1" t="s">
        <v>37</v>
      </c>
      <c r="K7514">
        <v>239.45599999999999</v>
      </c>
      <c r="L7514">
        <v>7</v>
      </c>
      <c r="M7514">
        <v>0.2</v>
      </c>
      <c r="N7514">
        <v>17.959199999999999</v>
      </c>
      <c r="O7514">
        <f>(Table1[[#This Row],[Sales]]-Table1[[#This Row],[Profit]])/Table1[[#This Row],[Quantity]]</f>
        <v>31.642399999999999</v>
      </c>
      <c r="P7514">
        <f>Table1[[#This Row],[Sales]]/Table1[[#This Row],[Quantity]]</f>
        <v>34.207999999999998</v>
      </c>
      <c r="Q7514" t="str">
        <f t="shared" si="234"/>
        <v>2023</v>
      </c>
      <c r="R7514" t="str">
        <f t="shared" si="235"/>
        <v>07</v>
      </c>
      <c r="S7514">
        <f>CEILING(Table1[[#This Row],[Month]]/3,1)</f>
        <v>3</v>
      </c>
      <c r="T7514" s="9">
        <f>(Table1[[#This Row],[Profit]]/Table1[[#This Row],[Sales]])</f>
        <v>7.4999999999999997E-2</v>
      </c>
    </row>
    <row r="7515" spans="1:20" x14ac:dyDescent="0.25">
      <c r="A7515">
        <v>20230715</v>
      </c>
      <c r="B7515" s="1" t="s">
        <v>542</v>
      </c>
      <c r="C7515" s="1" t="s">
        <v>209</v>
      </c>
      <c r="D7515" s="1" t="s">
        <v>210</v>
      </c>
      <c r="E7515" s="1" t="s">
        <v>27</v>
      </c>
      <c r="F7515" s="1" t="s">
        <v>82</v>
      </c>
      <c r="G7515" s="1" t="s">
        <v>153</v>
      </c>
      <c r="H7515" s="1" t="s">
        <v>62</v>
      </c>
      <c r="I7515" s="1" t="s">
        <v>21</v>
      </c>
      <c r="J7515" s="1" t="s">
        <v>42</v>
      </c>
      <c r="K7515">
        <v>13.12</v>
      </c>
      <c r="L7515">
        <v>5</v>
      </c>
      <c r="M7515">
        <v>0.2</v>
      </c>
      <c r="N7515">
        <v>2.1320000000000001</v>
      </c>
      <c r="O7515">
        <f>(Table1[[#This Row],[Sales]]-Table1[[#This Row],[Profit]])/Table1[[#This Row],[Quantity]]</f>
        <v>2.1976</v>
      </c>
      <c r="P7515">
        <f>Table1[[#This Row],[Sales]]/Table1[[#This Row],[Quantity]]</f>
        <v>2.6239999999999997</v>
      </c>
      <c r="Q7515" t="str">
        <f t="shared" si="234"/>
        <v>2023</v>
      </c>
      <c r="R7515" t="str">
        <f t="shared" si="235"/>
        <v>07</v>
      </c>
      <c r="S7515">
        <f>CEILING(Table1[[#This Row],[Month]]/3,1)</f>
        <v>3</v>
      </c>
      <c r="T7515" s="9">
        <f>(Table1[[#This Row],[Profit]]/Table1[[#This Row],[Sales]])</f>
        <v>0.16250000000000001</v>
      </c>
    </row>
    <row r="7516" spans="1:20" x14ac:dyDescent="0.25">
      <c r="A7516">
        <v>20231210</v>
      </c>
      <c r="B7516" s="1" t="s">
        <v>542</v>
      </c>
      <c r="C7516" s="1" t="s">
        <v>133</v>
      </c>
      <c r="D7516" s="1" t="s">
        <v>784</v>
      </c>
      <c r="E7516" s="1" t="s">
        <v>17</v>
      </c>
      <c r="F7516" s="1" t="s">
        <v>18</v>
      </c>
      <c r="G7516" s="1" t="s">
        <v>153</v>
      </c>
      <c r="H7516" s="1" t="s">
        <v>62</v>
      </c>
      <c r="I7516" s="1" t="s">
        <v>21</v>
      </c>
      <c r="J7516" s="1" t="s">
        <v>36</v>
      </c>
      <c r="K7516">
        <v>29.36</v>
      </c>
      <c r="L7516">
        <v>2</v>
      </c>
      <c r="M7516">
        <v>0</v>
      </c>
      <c r="N7516">
        <v>13.505599999999999</v>
      </c>
      <c r="O7516">
        <f>(Table1[[#This Row],[Sales]]-Table1[[#This Row],[Profit]])/Table1[[#This Row],[Quantity]]</f>
        <v>7.9272</v>
      </c>
      <c r="P7516">
        <f>Table1[[#This Row],[Sales]]/Table1[[#This Row],[Quantity]]</f>
        <v>14.68</v>
      </c>
      <c r="Q7516" t="str">
        <f t="shared" si="234"/>
        <v>2023</v>
      </c>
      <c r="R7516" t="str">
        <f t="shared" si="235"/>
        <v>12</v>
      </c>
      <c r="S7516">
        <f>CEILING(Table1[[#This Row],[Month]]/3,1)</f>
        <v>4</v>
      </c>
      <c r="T7516" s="9">
        <f>(Table1[[#This Row],[Profit]]/Table1[[#This Row],[Sales]])</f>
        <v>0.45999999999999996</v>
      </c>
    </row>
    <row r="7517" spans="1:20" x14ac:dyDescent="0.25">
      <c r="A7517">
        <v>20231210</v>
      </c>
      <c r="B7517" s="1" t="s">
        <v>542</v>
      </c>
      <c r="C7517" s="1" t="s">
        <v>133</v>
      </c>
      <c r="D7517" s="1" t="s">
        <v>784</v>
      </c>
      <c r="E7517" s="1" t="s">
        <v>17</v>
      </c>
      <c r="F7517" s="1" t="s">
        <v>18</v>
      </c>
      <c r="G7517" s="1" t="s">
        <v>153</v>
      </c>
      <c r="H7517" s="1" t="s">
        <v>62</v>
      </c>
      <c r="I7517" s="1" t="s">
        <v>21</v>
      </c>
      <c r="J7517" s="1" t="s">
        <v>44</v>
      </c>
      <c r="K7517">
        <v>214.9</v>
      </c>
      <c r="L7517">
        <v>5</v>
      </c>
      <c r="M7517">
        <v>0</v>
      </c>
      <c r="N7517">
        <v>62.320999999999998</v>
      </c>
      <c r="O7517">
        <f>(Table1[[#This Row],[Sales]]-Table1[[#This Row],[Profit]])/Table1[[#This Row],[Quantity]]</f>
        <v>30.515800000000002</v>
      </c>
      <c r="P7517">
        <f>Table1[[#This Row],[Sales]]/Table1[[#This Row],[Quantity]]</f>
        <v>42.980000000000004</v>
      </c>
      <c r="Q7517" t="str">
        <f t="shared" si="234"/>
        <v>2023</v>
      </c>
      <c r="R7517" t="str">
        <f t="shared" si="235"/>
        <v>12</v>
      </c>
      <c r="S7517">
        <f>CEILING(Table1[[#This Row],[Month]]/3,1)</f>
        <v>4</v>
      </c>
      <c r="T7517" s="9">
        <f>(Table1[[#This Row],[Profit]]/Table1[[#This Row],[Sales]])</f>
        <v>0.28999999999999998</v>
      </c>
    </row>
    <row r="7518" spans="1:20" x14ac:dyDescent="0.25">
      <c r="A7518">
        <v>20231210</v>
      </c>
      <c r="B7518" s="1" t="s">
        <v>542</v>
      </c>
      <c r="C7518" s="1" t="s">
        <v>133</v>
      </c>
      <c r="D7518" s="1" t="s">
        <v>784</v>
      </c>
      <c r="E7518" s="1" t="s">
        <v>17</v>
      </c>
      <c r="F7518" s="1" t="s">
        <v>18</v>
      </c>
      <c r="G7518" s="1" t="s">
        <v>153</v>
      </c>
      <c r="H7518" s="1" t="s">
        <v>62</v>
      </c>
      <c r="I7518" s="1" t="s">
        <v>21</v>
      </c>
      <c r="J7518" s="1" t="s">
        <v>36</v>
      </c>
      <c r="K7518">
        <v>15.92</v>
      </c>
      <c r="L7518">
        <v>4</v>
      </c>
      <c r="M7518">
        <v>0</v>
      </c>
      <c r="N7518">
        <v>7.4824000000000002</v>
      </c>
      <c r="O7518">
        <f>(Table1[[#This Row],[Sales]]-Table1[[#This Row],[Profit]])/Table1[[#This Row],[Quantity]]</f>
        <v>2.1093999999999999</v>
      </c>
      <c r="P7518">
        <f>Table1[[#This Row],[Sales]]/Table1[[#This Row],[Quantity]]</f>
        <v>3.98</v>
      </c>
      <c r="Q7518" t="str">
        <f t="shared" si="234"/>
        <v>2023</v>
      </c>
      <c r="R7518" t="str">
        <f t="shared" si="235"/>
        <v>12</v>
      </c>
      <c r="S7518">
        <f>CEILING(Table1[[#This Row],[Month]]/3,1)</f>
        <v>4</v>
      </c>
      <c r="T7518" s="9">
        <f>(Table1[[#This Row],[Profit]]/Table1[[#This Row],[Sales]])</f>
        <v>0.47000000000000003</v>
      </c>
    </row>
    <row r="7519" spans="1:20" x14ac:dyDescent="0.25">
      <c r="A7519">
        <v>20231210</v>
      </c>
      <c r="B7519" s="1" t="s">
        <v>542</v>
      </c>
      <c r="C7519" s="1" t="s">
        <v>133</v>
      </c>
      <c r="D7519" s="1" t="s">
        <v>784</v>
      </c>
      <c r="E7519" s="1" t="s">
        <v>17</v>
      </c>
      <c r="F7519" s="1" t="s">
        <v>18</v>
      </c>
      <c r="G7519" s="1" t="s">
        <v>153</v>
      </c>
      <c r="H7519" s="1" t="s">
        <v>62</v>
      </c>
      <c r="I7519" s="1" t="s">
        <v>21</v>
      </c>
      <c r="J7519" s="1" t="s">
        <v>94</v>
      </c>
      <c r="K7519">
        <v>146.44999999999999</v>
      </c>
      <c r="L7519">
        <v>5</v>
      </c>
      <c r="M7519">
        <v>0</v>
      </c>
      <c r="N7519">
        <v>48.328499999999998</v>
      </c>
      <c r="O7519">
        <f>(Table1[[#This Row],[Sales]]-Table1[[#This Row],[Profit]])/Table1[[#This Row],[Quantity]]</f>
        <v>19.624299999999998</v>
      </c>
      <c r="P7519">
        <f>Table1[[#This Row],[Sales]]/Table1[[#This Row],[Quantity]]</f>
        <v>29.29</v>
      </c>
      <c r="Q7519" t="str">
        <f t="shared" si="234"/>
        <v>2023</v>
      </c>
      <c r="R7519" t="str">
        <f t="shared" si="235"/>
        <v>12</v>
      </c>
      <c r="S7519">
        <f>CEILING(Table1[[#This Row],[Month]]/3,1)</f>
        <v>4</v>
      </c>
      <c r="T7519" s="9">
        <f>(Table1[[#This Row],[Profit]]/Table1[[#This Row],[Sales]])</f>
        <v>0.33</v>
      </c>
    </row>
    <row r="7520" spans="1:20" x14ac:dyDescent="0.25">
      <c r="A7520">
        <v>20231210</v>
      </c>
      <c r="B7520" s="1" t="s">
        <v>542</v>
      </c>
      <c r="C7520" s="1" t="s">
        <v>133</v>
      </c>
      <c r="D7520" s="1" t="s">
        <v>784</v>
      </c>
      <c r="E7520" s="1" t="s">
        <v>17</v>
      </c>
      <c r="F7520" s="1" t="s">
        <v>18</v>
      </c>
      <c r="G7520" s="1" t="s">
        <v>153</v>
      </c>
      <c r="H7520" s="1" t="s">
        <v>62</v>
      </c>
      <c r="I7520" s="1" t="s">
        <v>21</v>
      </c>
      <c r="J7520" s="1" t="s">
        <v>37</v>
      </c>
      <c r="K7520">
        <v>15.14</v>
      </c>
      <c r="L7520">
        <v>1</v>
      </c>
      <c r="M7520">
        <v>0</v>
      </c>
      <c r="N7520">
        <v>0.60560000000000003</v>
      </c>
      <c r="O7520">
        <f>(Table1[[#This Row],[Sales]]-Table1[[#This Row],[Profit]])/Table1[[#This Row],[Quantity]]</f>
        <v>14.5344</v>
      </c>
      <c r="P7520">
        <f>Table1[[#This Row],[Sales]]/Table1[[#This Row],[Quantity]]</f>
        <v>15.14</v>
      </c>
      <c r="Q7520" t="str">
        <f t="shared" si="234"/>
        <v>2023</v>
      </c>
      <c r="R7520" t="str">
        <f t="shared" si="235"/>
        <v>12</v>
      </c>
      <c r="S7520">
        <f>CEILING(Table1[[#This Row],[Month]]/3,1)</f>
        <v>4</v>
      </c>
      <c r="T7520" s="9">
        <f>(Table1[[#This Row],[Profit]]/Table1[[#This Row],[Sales]])</f>
        <v>0.04</v>
      </c>
    </row>
    <row r="7521" spans="1:20" x14ac:dyDescent="0.25">
      <c r="A7521">
        <v>20231210</v>
      </c>
      <c r="B7521" s="1" t="s">
        <v>542</v>
      </c>
      <c r="C7521" s="1" t="s">
        <v>133</v>
      </c>
      <c r="D7521" s="1" t="s">
        <v>784</v>
      </c>
      <c r="E7521" s="1" t="s">
        <v>17</v>
      </c>
      <c r="F7521" s="1" t="s">
        <v>18</v>
      </c>
      <c r="G7521" s="1" t="s">
        <v>153</v>
      </c>
      <c r="H7521" s="1" t="s">
        <v>62</v>
      </c>
      <c r="I7521" s="1" t="s">
        <v>21</v>
      </c>
      <c r="J7521" s="1" t="s">
        <v>23</v>
      </c>
      <c r="K7521">
        <v>5.76</v>
      </c>
      <c r="L7521">
        <v>2</v>
      </c>
      <c r="M7521">
        <v>0</v>
      </c>
      <c r="N7521">
        <v>2.6496</v>
      </c>
      <c r="O7521">
        <f>(Table1[[#This Row],[Sales]]-Table1[[#This Row],[Profit]])/Table1[[#This Row],[Quantity]]</f>
        <v>1.5551999999999999</v>
      </c>
      <c r="P7521">
        <f>Table1[[#This Row],[Sales]]/Table1[[#This Row],[Quantity]]</f>
        <v>2.88</v>
      </c>
      <c r="Q7521" t="str">
        <f t="shared" si="234"/>
        <v>2023</v>
      </c>
      <c r="R7521" t="str">
        <f t="shared" si="235"/>
        <v>12</v>
      </c>
      <c r="S7521">
        <f>CEILING(Table1[[#This Row],[Month]]/3,1)</f>
        <v>4</v>
      </c>
      <c r="T7521" s="9">
        <f>(Table1[[#This Row],[Profit]]/Table1[[#This Row],[Sales]])</f>
        <v>0.46</v>
      </c>
    </row>
    <row r="7522" spans="1:20" x14ac:dyDescent="0.25">
      <c r="A7522">
        <v>20231210</v>
      </c>
      <c r="B7522" s="1" t="s">
        <v>542</v>
      </c>
      <c r="C7522" s="1" t="s">
        <v>133</v>
      </c>
      <c r="D7522" s="1" t="s">
        <v>784</v>
      </c>
      <c r="E7522" s="1" t="s">
        <v>17</v>
      </c>
      <c r="F7522" s="1" t="s">
        <v>18</v>
      </c>
      <c r="G7522" s="1" t="s">
        <v>153</v>
      </c>
      <c r="H7522" s="1" t="s">
        <v>62</v>
      </c>
      <c r="I7522" s="1" t="s">
        <v>21</v>
      </c>
      <c r="J7522" s="1" t="s">
        <v>374</v>
      </c>
      <c r="K7522">
        <v>1399.98</v>
      </c>
      <c r="L7522">
        <v>2</v>
      </c>
      <c r="M7522">
        <v>0</v>
      </c>
      <c r="N7522">
        <v>629.99099999999999</v>
      </c>
      <c r="O7522">
        <f>(Table1[[#This Row],[Sales]]-Table1[[#This Row],[Profit]])/Table1[[#This Row],[Quantity]]</f>
        <v>384.99450000000002</v>
      </c>
      <c r="P7522">
        <f>Table1[[#This Row],[Sales]]/Table1[[#This Row],[Quantity]]</f>
        <v>699.99</v>
      </c>
      <c r="Q7522" t="str">
        <f t="shared" si="234"/>
        <v>2023</v>
      </c>
      <c r="R7522" t="str">
        <f t="shared" si="235"/>
        <v>12</v>
      </c>
      <c r="S7522">
        <f>CEILING(Table1[[#This Row],[Month]]/3,1)</f>
        <v>4</v>
      </c>
      <c r="T7522" s="9">
        <f>(Table1[[#This Row],[Profit]]/Table1[[#This Row],[Sales]])</f>
        <v>0.45</v>
      </c>
    </row>
    <row r="7523" spans="1:20" x14ac:dyDescent="0.25">
      <c r="A7523">
        <v>20220906</v>
      </c>
      <c r="B7523" s="1" t="s">
        <v>466</v>
      </c>
      <c r="C7523" s="1" t="s">
        <v>209</v>
      </c>
      <c r="D7523" s="1" t="s">
        <v>558</v>
      </c>
      <c r="E7523" s="1" t="s">
        <v>27</v>
      </c>
      <c r="F7523" s="1" t="s">
        <v>82</v>
      </c>
      <c r="G7523" s="1" t="s">
        <v>189</v>
      </c>
      <c r="H7523" s="1" t="s">
        <v>91</v>
      </c>
      <c r="I7523" s="1" t="s">
        <v>21</v>
      </c>
      <c r="J7523" s="1" t="s">
        <v>36</v>
      </c>
      <c r="K7523">
        <v>8.952</v>
      </c>
      <c r="L7523">
        <v>2</v>
      </c>
      <c r="M7523">
        <v>0.7</v>
      </c>
      <c r="N7523">
        <v>-7.46</v>
      </c>
      <c r="O7523">
        <f>(Table1[[#This Row],[Sales]]-Table1[[#This Row],[Profit]])/Table1[[#This Row],[Quantity]]</f>
        <v>8.2059999999999995</v>
      </c>
      <c r="P7523">
        <f>Table1[[#This Row],[Sales]]/Table1[[#This Row],[Quantity]]</f>
        <v>4.476</v>
      </c>
      <c r="Q7523" t="str">
        <f t="shared" si="234"/>
        <v>2022</v>
      </c>
      <c r="R7523" t="str">
        <f t="shared" si="235"/>
        <v>09</v>
      </c>
      <c r="S7523">
        <f>CEILING(Table1[[#This Row],[Month]]/3,1)</f>
        <v>3</v>
      </c>
      <c r="T7523" s="9">
        <f>(Table1[[#This Row],[Profit]]/Table1[[#This Row],[Sales]])</f>
        <v>-0.83333333333333337</v>
      </c>
    </row>
    <row r="7524" spans="1:20" x14ac:dyDescent="0.25">
      <c r="A7524">
        <v>20220906</v>
      </c>
      <c r="B7524" s="1" t="s">
        <v>466</v>
      </c>
      <c r="C7524" s="1" t="s">
        <v>209</v>
      </c>
      <c r="D7524" s="1" t="s">
        <v>558</v>
      </c>
      <c r="E7524" s="1" t="s">
        <v>27</v>
      </c>
      <c r="F7524" s="1" t="s">
        <v>82</v>
      </c>
      <c r="G7524" s="1" t="s">
        <v>189</v>
      </c>
      <c r="H7524" s="1" t="s">
        <v>91</v>
      </c>
      <c r="I7524" s="1" t="s">
        <v>21</v>
      </c>
      <c r="J7524" s="1" t="s">
        <v>36</v>
      </c>
      <c r="K7524">
        <v>8.8559999999999999</v>
      </c>
      <c r="L7524">
        <v>6</v>
      </c>
      <c r="M7524">
        <v>0.7</v>
      </c>
      <c r="N7524">
        <v>-6.4943999999999997</v>
      </c>
      <c r="O7524">
        <f>(Table1[[#This Row],[Sales]]-Table1[[#This Row],[Profit]])/Table1[[#This Row],[Quantity]]</f>
        <v>2.5584000000000002</v>
      </c>
      <c r="P7524">
        <f>Table1[[#This Row],[Sales]]/Table1[[#This Row],[Quantity]]</f>
        <v>1.476</v>
      </c>
      <c r="Q7524" t="str">
        <f t="shared" si="234"/>
        <v>2022</v>
      </c>
      <c r="R7524" t="str">
        <f t="shared" si="235"/>
        <v>09</v>
      </c>
      <c r="S7524">
        <f>CEILING(Table1[[#This Row],[Month]]/3,1)</f>
        <v>3</v>
      </c>
      <c r="T7524" s="9">
        <f>(Table1[[#This Row],[Profit]]/Table1[[#This Row],[Sales]])</f>
        <v>-0.73333333333333328</v>
      </c>
    </row>
    <row r="7525" spans="1:20" x14ac:dyDescent="0.25">
      <c r="A7525">
        <v>20220906</v>
      </c>
      <c r="B7525" s="1" t="s">
        <v>466</v>
      </c>
      <c r="C7525" s="1" t="s">
        <v>209</v>
      </c>
      <c r="D7525" s="1" t="s">
        <v>558</v>
      </c>
      <c r="E7525" s="1" t="s">
        <v>27</v>
      </c>
      <c r="F7525" s="1" t="s">
        <v>82</v>
      </c>
      <c r="G7525" s="1" t="s">
        <v>189</v>
      </c>
      <c r="H7525" s="1" t="s">
        <v>91</v>
      </c>
      <c r="I7525" s="1" t="s">
        <v>21</v>
      </c>
      <c r="J7525" s="1" t="s">
        <v>23</v>
      </c>
      <c r="K7525">
        <v>85.245999999999995</v>
      </c>
      <c r="L7525">
        <v>2</v>
      </c>
      <c r="M7525">
        <v>0.3</v>
      </c>
      <c r="N7525">
        <v>-1.2178</v>
      </c>
      <c r="O7525">
        <f>(Table1[[#This Row],[Sales]]-Table1[[#This Row],[Profit]])/Table1[[#This Row],[Quantity]]</f>
        <v>43.231899999999996</v>
      </c>
      <c r="P7525">
        <f>Table1[[#This Row],[Sales]]/Table1[[#This Row],[Quantity]]</f>
        <v>42.622999999999998</v>
      </c>
      <c r="Q7525" t="str">
        <f t="shared" si="234"/>
        <v>2022</v>
      </c>
      <c r="R7525" t="str">
        <f t="shared" si="235"/>
        <v>09</v>
      </c>
      <c r="S7525">
        <f>CEILING(Table1[[#This Row],[Month]]/3,1)</f>
        <v>3</v>
      </c>
      <c r="T7525" s="9">
        <f>(Table1[[#This Row],[Profit]]/Table1[[#This Row],[Sales]])</f>
        <v>-1.4285714285714287E-2</v>
      </c>
    </row>
    <row r="7526" spans="1:20" x14ac:dyDescent="0.25">
      <c r="A7526">
        <v>20200910</v>
      </c>
      <c r="B7526" s="1" t="s">
        <v>205</v>
      </c>
      <c r="C7526" s="1" t="s">
        <v>181</v>
      </c>
      <c r="D7526" s="1" t="s">
        <v>1085</v>
      </c>
      <c r="E7526" s="1" t="s">
        <v>17</v>
      </c>
      <c r="F7526" s="1" t="s">
        <v>34</v>
      </c>
      <c r="G7526" s="1" t="s">
        <v>198</v>
      </c>
      <c r="H7526" s="1" t="s">
        <v>75</v>
      </c>
      <c r="I7526" s="1" t="s">
        <v>21</v>
      </c>
      <c r="J7526" s="1" t="s">
        <v>97</v>
      </c>
      <c r="K7526">
        <v>21.728000000000002</v>
      </c>
      <c r="L7526">
        <v>7</v>
      </c>
      <c r="M7526">
        <v>0.2</v>
      </c>
      <c r="N7526">
        <v>7.6048</v>
      </c>
      <c r="O7526">
        <f>(Table1[[#This Row],[Sales]]-Table1[[#This Row],[Profit]])/Table1[[#This Row],[Quantity]]</f>
        <v>2.0176000000000003</v>
      </c>
      <c r="P7526">
        <f>Table1[[#This Row],[Sales]]/Table1[[#This Row],[Quantity]]</f>
        <v>3.1040000000000001</v>
      </c>
      <c r="Q7526" t="str">
        <f t="shared" si="234"/>
        <v>2020</v>
      </c>
      <c r="R7526" t="str">
        <f t="shared" si="235"/>
        <v>09</v>
      </c>
      <c r="S7526">
        <f>CEILING(Table1[[#This Row],[Month]]/3,1)</f>
        <v>3</v>
      </c>
      <c r="T7526" s="9">
        <f>(Table1[[#This Row],[Profit]]/Table1[[#This Row],[Sales]])</f>
        <v>0.35</v>
      </c>
    </row>
    <row r="7527" spans="1:20" x14ac:dyDescent="0.25">
      <c r="A7527">
        <v>20200910</v>
      </c>
      <c r="B7527" s="1" t="s">
        <v>205</v>
      </c>
      <c r="C7527" s="1" t="s">
        <v>181</v>
      </c>
      <c r="D7527" s="1" t="s">
        <v>1085</v>
      </c>
      <c r="E7527" s="1" t="s">
        <v>17</v>
      </c>
      <c r="F7527" s="1" t="s">
        <v>34</v>
      </c>
      <c r="G7527" s="1" t="s">
        <v>198</v>
      </c>
      <c r="H7527" s="1" t="s">
        <v>75</v>
      </c>
      <c r="I7527" s="1" t="s">
        <v>21</v>
      </c>
      <c r="J7527" s="1" t="s">
        <v>23</v>
      </c>
      <c r="K7527">
        <v>1487.04</v>
      </c>
      <c r="L7527">
        <v>5</v>
      </c>
      <c r="M7527">
        <v>0.2</v>
      </c>
      <c r="N7527">
        <v>148.70400000000001</v>
      </c>
      <c r="O7527">
        <f>(Table1[[#This Row],[Sales]]-Table1[[#This Row],[Profit]])/Table1[[#This Row],[Quantity]]</f>
        <v>267.66719999999998</v>
      </c>
      <c r="P7527">
        <f>Table1[[#This Row],[Sales]]/Table1[[#This Row],[Quantity]]</f>
        <v>297.40800000000002</v>
      </c>
      <c r="Q7527" t="str">
        <f t="shared" si="234"/>
        <v>2020</v>
      </c>
      <c r="R7527" t="str">
        <f t="shared" si="235"/>
        <v>09</v>
      </c>
      <c r="S7527">
        <f>CEILING(Table1[[#This Row],[Month]]/3,1)</f>
        <v>3</v>
      </c>
      <c r="T7527" s="9">
        <f>(Table1[[#This Row],[Profit]]/Table1[[#This Row],[Sales]])</f>
        <v>0.1</v>
      </c>
    </row>
    <row r="7528" spans="1:20" x14ac:dyDescent="0.25">
      <c r="A7528">
        <v>20230927</v>
      </c>
      <c r="B7528" s="1" t="s">
        <v>112</v>
      </c>
      <c r="C7528" s="1" t="s">
        <v>25</v>
      </c>
      <c r="D7528" s="1" t="s">
        <v>77</v>
      </c>
      <c r="E7528" s="1" t="s">
        <v>27</v>
      </c>
      <c r="F7528" s="1" t="s">
        <v>28</v>
      </c>
      <c r="G7528" s="1" t="s">
        <v>93</v>
      </c>
      <c r="H7528" s="1" t="s">
        <v>69</v>
      </c>
      <c r="I7528" s="1" t="s">
        <v>30</v>
      </c>
      <c r="J7528" s="1" t="s">
        <v>97</v>
      </c>
      <c r="K7528">
        <v>71.88</v>
      </c>
      <c r="L7528">
        <v>6</v>
      </c>
      <c r="M7528">
        <v>0</v>
      </c>
      <c r="N7528">
        <v>33.064799999999998</v>
      </c>
      <c r="O7528">
        <f>(Table1[[#This Row],[Sales]]-Table1[[#This Row],[Profit]])/Table1[[#This Row],[Quantity]]</f>
        <v>6.4691999999999998</v>
      </c>
      <c r="P7528">
        <f>Table1[[#This Row],[Sales]]/Table1[[#This Row],[Quantity]]</f>
        <v>11.979999999999999</v>
      </c>
      <c r="Q7528" t="str">
        <f t="shared" si="234"/>
        <v>2023</v>
      </c>
      <c r="R7528" t="str">
        <f t="shared" si="235"/>
        <v>09</v>
      </c>
      <c r="S7528">
        <f>CEILING(Table1[[#This Row],[Month]]/3,1)</f>
        <v>3</v>
      </c>
      <c r="T7528" s="9">
        <f>(Table1[[#This Row],[Profit]]/Table1[[#This Row],[Sales]])</f>
        <v>0.46</v>
      </c>
    </row>
    <row r="7529" spans="1:20" x14ac:dyDescent="0.25">
      <c r="A7529">
        <v>20230927</v>
      </c>
      <c r="B7529" s="1" t="s">
        <v>112</v>
      </c>
      <c r="C7529" s="1" t="s">
        <v>25</v>
      </c>
      <c r="D7529" s="1" t="s">
        <v>77</v>
      </c>
      <c r="E7529" s="1" t="s">
        <v>27</v>
      </c>
      <c r="F7529" s="1" t="s">
        <v>28</v>
      </c>
      <c r="G7529" s="1" t="s">
        <v>93</v>
      </c>
      <c r="H7529" s="1" t="s">
        <v>69</v>
      </c>
      <c r="I7529" s="1" t="s">
        <v>30</v>
      </c>
      <c r="J7529" s="1" t="s">
        <v>41</v>
      </c>
      <c r="K7529">
        <v>9.24</v>
      </c>
      <c r="L7529">
        <v>3</v>
      </c>
      <c r="M7529">
        <v>0</v>
      </c>
      <c r="N7529">
        <v>2.9567999999999999</v>
      </c>
      <c r="O7529">
        <f>(Table1[[#This Row],[Sales]]-Table1[[#This Row],[Profit]])/Table1[[#This Row],[Quantity]]</f>
        <v>2.0944000000000003</v>
      </c>
      <c r="P7529">
        <f>Table1[[#This Row],[Sales]]/Table1[[#This Row],[Quantity]]</f>
        <v>3.08</v>
      </c>
      <c r="Q7529" t="str">
        <f t="shared" si="234"/>
        <v>2023</v>
      </c>
      <c r="R7529" t="str">
        <f t="shared" si="235"/>
        <v>09</v>
      </c>
      <c r="S7529">
        <f>CEILING(Table1[[#This Row],[Month]]/3,1)</f>
        <v>3</v>
      </c>
      <c r="T7529" s="9">
        <f>(Table1[[#This Row],[Profit]]/Table1[[#This Row],[Sales]])</f>
        <v>0.31999999999999995</v>
      </c>
    </row>
    <row r="7530" spans="1:20" x14ac:dyDescent="0.25">
      <c r="A7530">
        <v>20230927</v>
      </c>
      <c r="B7530" s="1" t="s">
        <v>112</v>
      </c>
      <c r="C7530" s="1" t="s">
        <v>25</v>
      </c>
      <c r="D7530" s="1" t="s">
        <v>77</v>
      </c>
      <c r="E7530" s="1" t="s">
        <v>27</v>
      </c>
      <c r="F7530" s="1" t="s">
        <v>28</v>
      </c>
      <c r="G7530" s="1" t="s">
        <v>93</v>
      </c>
      <c r="H7530" s="1" t="s">
        <v>69</v>
      </c>
      <c r="I7530" s="1" t="s">
        <v>30</v>
      </c>
      <c r="J7530" s="1" t="s">
        <v>50</v>
      </c>
      <c r="K7530">
        <v>35.880000000000003</v>
      </c>
      <c r="L7530">
        <v>6</v>
      </c>
      <c r="M7530">
        <v>0</v>
      </c>
      <c r="N7530">
        <v>16.146000000000001</v>
      </c>
      <c r="O7530">
        <f>(Table1[[#This Row],[Sales]]-Table1[[#This Row],[Profit]])/Table1[[#This Row],[Quantity]]</f>
        <v>3.2890000000000001</v>
      </c>
      <c r="P7530">
        <f>Table1[[#This Row],[Sales]]/Table1[[#This Row],[Quantity]]</f>
        <v>5.98</v>
      </c>
      <c r="Q7530" t="str">
        <f t="shared" si="234"/>
        <v>2023</v>
      </c>
      <c r="R7530" t="str">
        <f t="shared" si="235"/>
        <v>09</v>
      </c>
      <c r="S7530">
        <f>CEILING(Table1[[#This Row],[Month]]/3,1)</f>
        <v>3</v>
      </c>
      <c r="T7530" s="9">
        <f>(Table1[[#This Row],[Profit]]/Table1[[#This Row],[Sales]])</f>
        <v>0.45</v>
      </c>
    </row>
    <row r="7531" spans="1:20" x14ac:dyDescent="0.25">
      <c r="A7531">
        <v>20230927</v>
      </c>
      <c r="B7531" s="1" t="s">
        <v>112</v>
      </c>
      <c r="C7531" s="1" t="s">
        <v>25</v>
      </c>
      <c r="D7531" s="1" t="s">
        <v>77</v>
      </c>
      <c r="E7531" s="1" t="s">
        <v>27</v>
      </c>
      <c r="F7531" s="1" t="s">
        <v>28</v>
      </c>
      <c r="G7531" s="1" t="s">
        <v>93</v>
      </c>
      <c r="H7531" s="1" t="s">
        <v>69</v>
      </c>
      <c r="I7531" s="1" t="s">
        <v>30</v>
      </c>
      <c r="J7531" s="1" t="s">
        <v>36</v>
      </c>
      <c r="K7531">
        <v>17.04</v>
      </c>
      <c r="L7531">
        <v>3</v>
      </c>
      <c r="M7531">
        <v>0.2</v>
      </c>
      <c r="N7531">
        <v>5.5380000000000003</v>
      </c>
      <c r="O7531">
        <f>(Table1[[#This Row],[Sales]]-Table1[[#This Row],[Profit]])/Table1[[#This Row],[Quantity]]</f>
        <v>3.8339999999999996</v>
      </c>
      <c r="P7531">
        <f>Table1[[#This Row],[Sales]]/Table1[[#This Row],[Quantity]]</f>
        <v>5.68</v>
      </c>
      <c r="Q7531" t="str">
        <f t="shared" si="234"/>
        <v>2023</v>
      </c>
      <c r="R7531" t="str">
        <f t="shared" si="235"/>
        <v>09</v>
      </c>
      <c r="S7531">
        <f>CEILING(Table1[[#This Row],[Month]]/3,1)</f>
        <v>3</v>
      </c>
      <c r="T7531" s="9">
        <f>(Table1[[#This Row],[Profit]]/Table1[[#This Row],[Sales]])</f>
        <v>0.32500000000000001</v>
      </c>
    </row>
    <row r="7532" spans="1:20" x14ac:dyDescent="0.25">
      <c r="A7532">
        <v>20230927</v>
      </c>
      <c r="B7532" s="1" t="s">
        <v>112</v>
      </c>
      <c r="C7532" s="1" t="s">
        <v>25</v>
      </c>
      <c r="D7532" s="1" t="s">
        <v>77</v>
      </c>
      <c r="E7532" s="1" t="s">
        <v>27</v>
      </c>
      <c r="F7532" s="1" t="s">
        <v>28</v>
      </c>
      <c r="G7532" s="1" t="s">
        <v>93</v>
      </c>
      <c r="H7532" s="1" t="s">
        <v>69</v>
      </c>
      <c r="I7532" s="1" t="s">
        <v>30</v>
      </c>
      <c r="J7532" s="1" t="s">
        <v>36</v>
      </c>
      <c r="K7532">
        <v>931.17600000000004</v>
      </c>
      <c r="L7532">
        <v>3</v>
      </c>
      <c r="M7532">
        <v>0.2</v>
      </c>
      <c r="N7532">
        <v>314.27190000000002</v>
      </c>
      <c r="O7532">
        <f>(Table1[[#This Row],[Sales]]-Table1[[#This Row],[Profit]])/Table1[[#This Row],[Quantity]]</f>
        <v>205.63469999999998</v>
      </c>
      <c r="P7532">
        <f>Table1[[#This Row],[Sales]]/Table1[[#This Row],[Quantity]]</f>
        <v>310.392</v>
      </c>
      <c r="Q7532" t="str">
        <f t="shared" si="234"/>
        <v>2023</v>
      </c>
      <c r="R7532" t="str">
        <f t="shared" si="235"/>
        <v>09</v>
      </c>
      <c r="S7532">
        <f>CEILING(Table1[[#This Row],[Month]]/3,1)</f>
        <v>3</v>
      </c>
      <c r="T7532" s="9">
        <f>(Table1[[#This Row],[Profit]]/Table1[[#This Row],[Sales]])</f>
        <v>0.33750000000000002</v>
      </c>
    </row>
    <row r="7533" spans="1:20" x14ac:dyDescent="0.25">
      <c r="A7533">
        <v>20220618</v>
      </c>
      <c r="B7533" s="1" t="s">
        <v>226</v>
      </c>
      <c r="C7533" s="1" t="s">
        <v>195</v>
      </c>
      <c r="D7533" s="1" t="s">
        <v>196</v>
      </c>
      <c r="E7533" s="1" t="s">
        <v>17</v>
      </c>
      <c r="F7533" s="1" t="s">
        <v>197</v>
      </c>
      <c r="G7533" s="1" t="s">
        <v>228</v>
      </c>
      <c r="H7533" s="1" t="s">
        <v>75</v>
      </c>
      <c r="I7533" s="1" t="s">
        <v>21</v>
      </c>
      <c r="J7533" s="1" t="s">
        <v>41</v>
      </c>
      <c r="K7533">
        <v>266.35199999999998</v>
      </c>
      <c r="L7533">
        <v>3</v>
      </c>
      <c r="M7533">
        <v>0.2</v>
      </c>
      <c r="N7533">
        <v>-13.317600000000001</v>
      </c>
      <c r="O7533">
        <f>(Table1[[#This Row],[Sales]]-Table1[[#This Row],[Profit]])/Table1[[#This Row],[Quantity]]</f>
        <v>93.223200000000006</v>
      </c>
      <c r="P7533">
        <f>Table1[[#This Row],[Sales]]/Table1[[#This Row],[Quantity]]</f>
        <v>88.783999999999992</v>
      </c>
      <c r="Q7533" t="str">
        <f t="shared" si="234"/>
        <v>2022</v>
      </c>
      <c r="R7533" t="str">
        <f t="shared" si="235"/>
        <v>06</v>
      </c>
      <c r="S7533">
        <f>CEILING(Table1[[#This Row],[Month]]/3,1)</f>
        <v>2</v>
      </c>
      <c r="T7533" s="9">
        <f>(Table1[[#This Row],[Profit]]/Table1[[#This Row],[Sales]])</f>
        <v>-5.000000000000001E-2</v>
      </c>
    </row>
    <row r="7534" spans="1:20" x14ac:dyDescent="0.25">
      <c r="A7534">
        <v>20220618</v>
      </c>
      <c r="B7534" s="1" t="s">
        <v>226</v>
      </c>
      <c r="C7534" s="1" t="s">
        <v>195</v>
      </c>
      <c r="D7534" s="1" t="s">
        <v>196</v>
      </c>
      <c r="E7534" s="1" t="s">
        <v>17</v>
      </c>
      <c r="F7534" s="1" t="s">
        <v>197</v>
      </c>
      <c r="G7534" s="1" t="s">
        <v>228</v>
      </c>
      <c r="H7534" s="1" t="s">
        <v>75</v>
      </c>
      <c r="I7534" s="1" t="s">
        <v>21</v>
      </c>
      <c r="J7534" s="1" t="s">
        <v>23</v>
      </c>
      <c r="K7534">
        <v>483.13600000000002</v>
      </c>
      <c r="L7534">
        <v>4</v>
      </c>
      <c r="M7534">
        <v>0.2</v>
      </c>
      <c r="N7534">
        <v>54.352800000000002</v>
      </c>
      <c r="O7534">
        <f>(Table1[[#This Row],[Sales]]-Table1[[#This Row],[Profit]])/Table1[[#This Row],[Quantity]]</f>
        <v>107.19580000000001</v>
      </c>
      <c r="P7534">
        <f>Table1[[#This Row],[Sales]]/Table1[[#This Row],[Quantity]]</f>
        <v>120.78400000000001</v>
      </c>
      <c r="Q7534" t="str">
        <f t="shared" si="234"/>
        <v>2022</v>
      </c>
      <c r="R7534" t="str">
        <f t="shared" si="235"/>
        <v>06</v>
      </c>
      <c r="S7534">
        <f>CEILING(Table1[[#This Row],[Month]]/3,1)</f>
        <v>2</v>
      </c>
      <c r="T7534" s="9">
        <f>(Table1[[#This Row],[Profit]]/Table1[[#This Row],[Sales]])</f>
        <v>0.1125</v>
      </c>
    </row>
    <row r="7535" spans="1:20" x14ac:dyDescent="0.25">
      <c r="A7535">
        <v>20230226</v>
      </c>
      <c r="B7535" s="1" t="s">
        <v>951</v>
      </c>
      <c r="C7535" s="1" t="s">
        <v>46</v>
      </c>
      <c r="D7535" s="1" t="s">
        <v>170</v>
      </c>
      <c r="E7535" s="1" t="s">
        <v>17</v>
      </c>
      <c r="F7535" s="1" t="s">
        <v>48</v>
      </c>
      <c r="G7535" s="1" t="s">
        <v>306</v>
      </c>
      <c r="H7535" s="1" t="s">
        <v>40</v>
      </c>
      <c r="I7535" s="1" t="s">
        <v>21</v>
      </c>
      <c r="J7535" s="1" t="s">
        <v>23</v>
      </c>
      <c r="K7535">
        <v>196.78399999999999</v>
      </c>
      <c r="L7535">
        <v>2</v>
      </c>
      <c r="M7535">
        <v>0.2</v>
      </c>
      <c r="N7535">
        <v>-22.138200000000001</v>
      </c>
      <c r="O7535">
        <f>(Table1[[#This Row],[Sales]]-Table1[[#This Row],[Profit]])/Table1[[#This Row],[Quantity]]</f>
        <v>109.4611</v>
      </c>
      <c r="P7535">
        <f>Table1[[#This Row],[Sales]]/Table1[[#This Row],[Quantity]]</f>
        <v>98.391999999999996</v>
      </c>
      <c r="Q7535" t="str">
        <f t="shared" si="234"/>
        <v>2023</v>
      </c>
      <c r="R7535" t="str">
        <f t="shared" si="235"/>
        <v>02</v>
      </c>
      <c r="S7535">
        <f>CEILING(Table1[[#This Row],[Month]]/3,1)</f>
        <v>1</v>
      </c>
      <c r="T7535" s="9">
        <f>(Table1[[#This Row],[Profit]]/Table1[[#This Row],[Sales]])</f>
        <v>-0.11250000000000002</v>
      </c>
    </row>
    <row r="7536" spans="1:20" x14ac:dyDescent="0.25">
      <c r="A7536">
        <v>20230226</v>
      </c>
      <c r="B7536" s="1" t="s">
        <v>951</v>
      </c>
      <c r="C7536" s="1" t="s">
        <v>46</v>
      </c>
      <c r="D7536" s="1" t="s">
        <v>170</v>
      </c>
      <c r="E7536" s="1" t="s">
        <v>17</v>
      </c>
      <c r="F7536" s="1" t="s">
        <v>48</v>
      </c>
      <c r="G7536" s="1" t="s">
        <v>306</v>
      </c>
      <c r="H7536" s="1" t="s">
        <v>40</v>
      </c>
      <c r="I7536" s="1" t="s">
        <v>21</v>
      </c>
      <c r="J7536" s="1" t="s">
        <v>22</v>
      </c>
      <c r="K7536">
        <v>231.92</v>
      </c>
      <c r="L7536">
        <v>5</v>
      </c>
      <c r="M7536">
        <v>0.2</v>
      </c>
      <c r="N7536">
        <v>5.798</v>
      </c>
      <c r="O7536">
        <f>(Table1[[#This Row],[Sales]]-Table1[[#This Row],[Profit]])/Table1[[#This Row],[Quantity]]</f>
        <v>45.224399999999996</v>
      </c>
      <c r="P7536">
        <f>Table1[[#This Row],[Sales]]/Table1[[#This Row],[Quantity]]</f>
        <v>46.384</v>
      </c>
      <c r="Q7536" t="str">
        <f t="shared" si="234"/>
        <v>2023</v>
      </c>
      <c r="R7536" t="str">
        <f t="shared" si="235"/>
        <v>02</v>
      </c>
      <c r="S7536">
        <f>CEILING(Table1[[#This Row],[Month]]/3,1)</f>
        <v>1</v>
      </c>
      <c r="T7536" s="9">
        <f>(Table1[[#This Row],[Profit]]/Table1[[#This Row],[Sales]])</f>
        <v>2.5000000000000001E-2</v>
      </c>
    </row>
    <row r="7537" spans="1:20" x14ac:dyDescent="0.25">
      <c r="A7537">
        <v>20230401</v>
      </c>
      <c r="B7537" s="1" t="s">
        <v>779</v>
      </c>
      <c r="C7537" s="1" t="s">
        <v>25</v>
      </c>
      <c r="D7537" s="1" t="s">
        <v>26</v>
      </c>
      <c r="E7537" s="1" t="s">
        <v>27</v>
      </c>
      <c r="F7537" s="1" t="s">
        <v>28</v>
      </c>
      <c r="G7537" s="1" t="s">
        <v>336</v>
      </c>
      <c r="H7537" s="1" t="s">
        <v>69</v>
      </c>
      <c r="I7537" s="1" t="s">
        <v>30</v>
      </c>
      <c r="J7537" s="1" t="s">
        <v>50</v>
      </c>
      <c r="K7537">
        <v>29.7</v>
      </c>
      <c r="L7537">
        <v>3</v>
      </c>
      <c r="M7537">
        <v>0</v>
      </c>
      <c r="N7537">
        <v>8.0190000000000001</v>
      </c>
      <c r="O7537">
        <f>(Table1[[#This Row],[Sales]]-Table1[[#This Row],[Profit]])/Table1[[#This Row],[Quantity]]</f>
        <v>7.2269999999999994</v>
      </c>
      <c r="P7537">
        <f>Table1[[#This Row],[Sales]]/Table1[[#This Row],[Quantity]]</f>
        <v>9.9</v>
      </c>
      <c r="Q7537" t="str">
        <f t="shared" si="234"/>
        <v>2023</v>
      </c>
      <c r="R7537" t="str">
        <f t="shared" si="235"/>
        <v>04</v>
      </c>
      <c r="S7537">
        <f>CEILING(Table1[[#This Row],[Month]]/3,1)</f>
        <v>2</v>
      </c>
      <c r="T7537" s="9">
        <f>(Table1[[#This Row],[Profit]]/Table1[[#This Row],[Sales]])</f>
        <v>0.27</v>
      </c>
    </row>
    <row r="7538" spans="1:20" x14ac:dyDescent="0.25">
      <c r="A7538">
        <v>20231204</v>
      </c>
      <c r="B7538" s="1" t="s">
        <v>984</v>
      </c>
      <c r="C7538" s="1" t="s">
        <v>57</v>
      </c>
      <c r="D7538" s="1" t="s">
        <v>99</v>
      </c>
      <c r="E7538" s="1" t="s">
        <v>59</v>
      </c>
      <c r="F7538" s="1" t="s">
        <v>60</v>
      </c>
      <c r="G7538" s="1" t="s">
        <v>49</v>
      </c>
      <c r="H7538" s="1" t="s">
        <v>20</v>
      </c>
      <c r="I7538" s="1" t="s">
        <v>21</v>
      </c>
      <c r="J7538" s="1" t="s">
        <v>41</v>
      </c>
      <c r="K7538">
        <v>13.592000000000001</v>
      </c>
      <c r="L7538">
        <v>2</v>
      </c>
      <c r="M7538">
        <v>0.6</v>
      </c>
      <c r="N7538">
        <v>-14.271599999999999</v>
      </c>
      <c r="O7538">
        <f>(Table1[[#This Row],[Sales]]-Table1[[#This Row],[Profit]])/Table1[[#This Row],[Quantity]]</f>
        <v>13.931799999999999</v>
      </c>
      <c r="P7538">
        <f>Table1[[#This Row],[Sales]]/Table1[[#This Row],[Quantity]]</f>
        <v>6.7960000000000003</v>
      </c>
      <c r="Q7538" t="str">
        <f t="shared" si="234"/>
        <v>2023</v>
      </c>
      <c r="R7538" t="str">
        <f t="shared" si="235"/>
        <v>12</v>
      </c>
      <c r="S7538">
        <f>CEILING(Table1[[#This Row],[Month]]/3,1)</f>
        <v>4</v>
      </c>
      <c r="T7538" s="9">
        <f>(Table1[[#This Row],[Profit]]/Table1[[#This Row],[Sales]])</f>
        <v>-1.0499999999999998</v>
      </c>
    </row>
    <row r="7539" spans="1:20" x14ac:dyDescent="0.25">
      <c r="A7539">
        <v>20220219</v>
      </c>
      <c r="B7539" s="1" t="s">
        <v>503</v>
      </c>
      <c r="C7539" s="1" t="s">
        <v>25</v>
      </c>
      <c r="D7539" s="1" t="s">
        <v>77</v>
      </c>
      <c r="E7539" s="1" t="s">
        <v>27</v>
      </c>
      <c r="F7539" s="1" t="s">
        <v>28</v>
      </c>
      <c r="G7539" s="1" t="s">
        <v>474</v>
      </c>
      <c r="H7539" s="1" t="s">
        <v>20</v>
      </c>
      <c r="I7539" s="1" t="s">
        <v>21</v>
      </c>
      <c r="J7539" s="1" t="s">
        <v>50</v>
      </c>
      <c r="K7539">
        <v>70.88</v>
      </c>
      <c r="L7539">
        <v>2</v>
      </c>
      <c r="M7539">
        <v>0</v>
      </c>
      <c r="N7539">
        <v>33.313600000000001</v>
      </c>
      <c r="O7539">
        <f>(Table1[[#This Row],[Sales]]-Table1[[#This Row],[Profit]])/Table1[[#This Row],[Quantity]]</f>
        <v>18.783199999999997</v>
      </c>
      <c r="P7539">
        <f>Table1[[#This Row],[Sales]]/Table1[[#This Row],[Quantity]]</f>
        <v>35.44</v>
      </c>
      <c r="Q7539" t="str">
        <f t="shared" si="234"/>
        <v>2022</v>
      </c>
      <c r="R7539" t="str">
        <f t="shared" si="235"/>
        <v>02</v>
      </c>
      <c r="S7539">
        <f>CEILING(Table1[[#This Row],[Month]]/3,1)</f>
        <v>1</v>
      </c>
      <c r="T7539" s="9">
        <f>(Table1[[#This Row],[Profit]]/Table1[[#This Row],[Sales]])</f>
        <v>0.47000000000000003</v>
      </c>
    </row>
    <row r="7540" spans="1:20" x14ac:dyDescent="0.25">
      <c r="A7540">
        <v>20231203</v>
      </c>
      <c r="B7540" s="1" t="s">
        <v>875</v>
      </c>
      <c r="C7540" s="1" t="s">
        <v>195</v>
      </c>
      <c r="D7540" s="1" t="s">
        <v>196</v>
      </c>
      <c r="E7540" s="1" t="s">
        <v>17</v>
      </c>
      <c r="F7540" s="1" t="s">
        <v>197</v>
      </c>
      <c r="G7540" s="1" t="s">
        <v>356</v>
      </c>
      <c r="H7540" s="1" t="s">
        <v>55</v>
      </c>
      <c r="I7540" s="1" t="s">
        <v>30</v>
      </c>
      <c r="J7540" s="1" t="s">
        <v>37</v>
      </c>
      <c r="K7540">
        <v>114.288</v>
      </c>
      <c r="L7540">
        <v>1</v>
      </c>
      <c r="M7540">
        <v>0.2</v>
      </c>
      <c r="N7540">
        <v>12.8574</v>
      </c>
      <c r="O7540">
        <f>(Table1[[#This Row],[Sales]]-Table1[[#This Row],[Profit]])/Table1[[#This Row],[Quantity]]</f>
        <v>101.4306</v>
      </c>
      <c r="P7540">
        <f>Table1[[#This Row],[Sales]]/Table1[[#This Row],[Quantity]]</f>
        <v>114.288</v>
      </c>
      <c r="Q7540" t="str">
        <f t="shared" si="234"/>
        <v>2023</v>
      </c>
      <c r="R7540" t="str">
        <f t="shared" si="235"/>
        <v>12</v>
      </c>
      <c r="S7540">
        <f>CEILING(Table1[[#This Row],[Month]]/3,1)</f>
        <v>4</v>
      </c>
      <c r="T7540" s="9">
        <f>(Table1[[#This Row],[Profit]]/Table1[[#This Row],[Sales]])</f>
        <v>0.1125</v>
      </c>
    </row>
    <row r="7541" spans="1:20" x14ac:dyDescent="0.25">
      <c r="A7541">
        <v>20231203</v>
      </c>
      <c r="B7541" s="1" t="s">
        <v>875</v>
      </c>
      <c r="C7541" s="1" t="s">
        <v>195</v>
      </c>
      <c r="D7541" s="1" t="s">
        <v>196</v>
      </c>
      <c r="E7541" s="1" t="s">
        <v>17</v>
      </c>
      <c r="F7541" s="1" t="s">
        <v>197</v>
      </c>
      <c r="G7541" s="1" t="s">
        <v>356</v>
      </c>
      <c r="H7541" s="1" t="s">
        <v>55</v>
      </c>
      <c r="I7541" s="1" t="s">
        <v>30</v>
      </c>
      <c r="J7541" s="1" t="s">
        <v>36</v>
      </c>
      <c r="K7541">
        <v>36.624000000000002</v>
      </c>
      <c r="L7541">
        <v>8</v>
      </c>
      <c r="M7541">
        <v>0.7</v>
      </c>
      <c r="N7541">
        <v>-24.416</v>
      </c>
      <c r="O7541">
        <f>(Table1[[#This Row],[Sales]]-Table1[[#This Row],[Profit]])/Table1[[#This Row],[Quantity]]</f>
        <v>7.6300000000000008</v>
      </c>
      <c r="P7541">
        <f>Table1[[#This Row],[Sales]]/Table1[[#This Row],[Quantity]]</f>
        <v>4.5780000000000003</v>
      </c>
      <c r="Q7541" t="str">
        <f t="shared" si="234"/>
        <v>2023</v>
      </c>
      <c r="R7541" t="str">
        <f t="shared" si="235"/>
        <v>12</v>
      </c>
      <c r="S7541">
        <f>CEILING(Table1[[#This Row],[Month]]/3,1)</f>
        <v>4</v>
      </c>
      <c r="T7541" s="9">
        <f>(Table1[[#This Row],[Profit]]/Table1[[#This Row],[Sales]])</f>
        <v>-0.66666666666666663</v>
      </c>
    </row>
    <row r="7542" spans="1:20" x14ac:dyDescent="0.25">
      <c r="A7542">
        <v>20231203</v>
      </c>
      <c r="B7542" s="1" t="s">
        <v>875</v>
      </c>
      <c r="C7542" s="1" t="s">
        <v>195</v>
      </c>
      <c r="D7542" s="1" t="s">
        <v>196</v>
      </c>
      <c r="E7542" s="1" t="s">
        <v>17</v>
      </c>
      <c r="F7542" s="1" t="s">
        <v>197</v>
      </c>
      <c r="G7542" s="1" t="s">
        <v>356</v>
      </c>
      <c r="H7542" s="1" t="s">
        <v>55</v>
      </c>
      <c r="I7542" s="1" t="s">
        <v>30</v>
      </c>
      <c r="J7542" s="1" t="s">
        <v>22</v>
      </c>
      <c r="K7542">
        <v>242.352</v>
      </c>
      <c r="L7542">
        <v>8</v>
      </c>
      <c r="M7542">
        <v>0.7</v>
      </c>
      <c r="N7542">
        <v>-363.52800000000002</v>
      </c>
      <c r="O7542">
        <f>(Table1[[#This Row],[Sales]]-Table1[[#This Row],[Profit]])/Table1[[#This Row],[Quantity]]</f>
        <v>75.734999999999999</v>
      </c>
      <c r="P7542">
        <f>Table1[[#This Row],[Sales]]/Table1[[#This Row],[Quantity]]</f>
        <v>30.294</v>
      </c>
      <c r="Q7542" t="str">
        <f t="shared" si="234"/>
        <v>2023</v>
      </c>
      <c r="R7542" t="str">
        <f t="shared" si="235"/>
        <v>12</v>
      </c>
      <c r="S7542">
        <f>CEILING(Table1[[#This Row],[Month]]/3,1)</f>
        <v>4</v>
      </c>
      <c r="T7542" s="9">
        <f>(Table1[[#This Row],[Profit]]/Table1[[#This Row],[Sales]])</f>
        <v>-1.5</v>
      </c>
    </row>
    <row r="7543" spans="1:20" x14ac:dyDescent="0.25">
      <c r="A7543">
        <v>20231203</v>
      </c>
      <c r="B7543" s="1" t="s">
        <v>875</v>
      </c>
      <c r="C7543" s="1" t="s">
        <v>195</v>
      </c>
      <c r="D7543" s="1" t="s">
        <v>196</v>
      </c>
      <c r="E7543" s="1" t="s">
        <v>17</v>
      </c>
      <c r="F7543" s="1" t="s">
        <v>197</v>
      </c>
      <c r="G7543" s="1" t="s">
        <v>356</v>
      </c>
      <c r="H7543" s="1" t="s">
        <v>55</v>
      </c>
      <c r="I7543" s="1" t="s">
        <v>30</v>
      </c>
      <c r="J7543" s="1" t="s">
        <v>43</v>
      </c>
      <c r="K7543">
        <v>49.616</v>
      </c>
      <c r="L7543">
        <v>2</v>
      </c>
      <c r="M7543">
        <v>0.2</v>
      </c>
      <c r="N7543">
        <v>4.9615999999999998</v>
      </c>
      <c r="O7543">
        <f>(Table1[[#This Row],[Sales]]-Table1[[#This Row],[Profit]])/Table1[[#This Row],[Quantity]]</f>
        <v>22.327200000000001</v>
      </c>
      <c r="P7543">
        <f>Table1[[#This Row],[Sales]]/Table1[[#This Row],[Quantity]]</f>
        <v>24.808</v>
      </c>
      <c r="Q7543" t="str">
        <f t="shared" si="234"/>
        <v>2023</v>
      </c>
      <c r="R7543" t="str">
        <f t="shared" si="235"/>
        <v>12</v>
      </c>
      <c r="S7543">
        <f>CEILING(Table1[[#This Row],[Month]]/3,1)</f>
        <v>4</v>
      </c>
      <c r="T7543" s="9">
        <f>(Table1[[#This Row],[Profit]]/Table1[[#This Row],[Sales]])</f>
        <v>9.9999999999999992E-2</v>
      </c>
    </row>
    <row r="7544" spans="1:20" x14ac:dyDescent="0.25">
      <c r="A7544">
        <v>20231203</v>
      </c>
      <c r="B7544" s="1" t="s">
        <v>875</v>
      </c>
      <c r="C7544" s="1" t="s">
        <v>195</v>
      </c>
      <c r="D7544" s="1" t="s">
        <v>196</v>
      </c>
      <c r="E7544" s="1" t="s">
        <v>17</v>
      </c>
      <c r="F7544" s="1" t="s">
        <v>197</v>
      </c>
      <c r="G7544" s="1" t="s">
        <v>356</v>
      </c>
      <c r="H7544" s="1" t="s">
        <v>55</v>
      </c>
      <c r="I7544" s="1" t="s">
        <v>30</v>
      </c>
      <c r="J7544" s="1" t="s">
        <v>41</v>
      </c>
      <c r="K7544">
        <v>508.70400000000001</v>
      </c>
      <c r="L7544">
        <v>6</v>
      </c>
      <c r="M7544">
        <v>0.2</v>
      </c>
      <c r="N7544">
        <v>0</v>
      </c>
      <c r="O7544">
        <f>(Table1[[#This Row],[Sales]]-Table1[[#This Row],[Profit]])/Table1[[#This Row],[Quantity]]</f>
        <v>84.784000000000006</v>
      </c>
      <c r="P7544">
        <f>Table1[[#This Row],[Sales]]/Table1[[#This Row],[Quantity]]</f>
        <v>84.784000000000006</v>
      </c>
      <c r="Q7544" t="str">
        <f t="shared" si="234"/>
        <v>2023</v>
      </c>
      <c r="R7544" t="str">
        <f t="shared" si="235"/>
        <v>12</v>
      </c>
      <c r="S7544">
        <f>CEILING(Table1[[#This Row],[Month]]/3,1)</f>
        <v>4</v>
      </c>
      <c r="T7544" s="9">
        <f>(Table1[[#This Row],[Profit]]/Table1[[#This Row],[Sales]])</f>
        <v>0</v>
      </c>
    </row>
    <row r="7545" spans="1:20" x14ac:dyDescent="0.25">
      <c r="A7545">
        <v>20231203</v>
      </c>
      <c r="B7545" s="1" t="s">
        <v>875</v>
      </c>
      <c r="C7545" s="1" t="s">
        <v>195</v>
      </c>
      <c r="D7545" s="1" t="s">
        <v>196</v>
      </c>
      <c r="E7545" s="1" t="s">
        <v>17</v>
      </c>
      <c r="F7545" s="1" t="s">
        <v>197</v>
      </c>
      <c r="G7545" s="1" t="s">
        <v>356</v>
      </c>
      <c r="H7545" s="1" t="s">
        <v>55</v>
      </c>
      <c r="I7545" s="1" t="s">
        <v>30</v>
      </c>
      <c r="J7545" s="1" t="s">
        <v>43</v>
      </c>
      <c r="K7545">
        <v>57.36</v>
      </c>
      <c r="L7545">
        <v>6</v>
      </c>
      <c r="M7545">
        <v>0.2</v>
      </c>
      <c r="N7545">
        <v>-14.34</v>
      </c>
      <c r="O7545">
        <f>(Table1[[#This Row],[Sales]]-Table1[[#This Row],[Profit]])/Table1[[#This Row],[Quantity]]</f>
        <v>11.950000000000001</v>
      </c>
      <c r="P7545">
        <f>Table1[[#This Row],[Sales]]/Table1[[#This Row],[Quantity]]</f>
        <v>9.56</v>
      </c>
      <c r="Q7545" t="str">
        <f t="shared" si="234"/>
        <v>2023</v>
      </c>
      <c r="R7545" t="str">
        <f t="shared" si="235"/>
        <v>12</v>
      </c>
      <c r="S7545">
        <f>CEILING(Table1[[#This Row],[Month]]/3,1)</f>
        <v>4</v>
      </c>
      <c r="T7545" s="9">
        <f>(Table1[[#This Row],[Profit]]/Table1[[#This Row],[Sales]])</f>
        <v>-0.25</v>
      </c>
    </row>
    <row r="7546" spans="1:20" x14ac:dyDescent="0.25">
      <c r="A7546">
        <v>20231203</v>
      </c>
      <c r="B7546" s="1" t="s">
        <v>875</v>
      </c>
      <c r="C7546" s="1" t="s">
        <v>195</v>
      </c>
      <c r="D7546" s="1" t="s">
        <v>196</v>
      </c>
      <c r="E7546" s="1" t="s">
        <v>17</v>
      </c>
      <c r="F7546" s="1" t="s">
        <v>197</v>
      </c>
      <c r="G7546" s="1" t="s">
        <v>356</v>
      </c>
      <c r="H7546" s="1" t="s">
        <v>55</v>
      </c>
      <c r="I7546" s="1" t="s">
        <v>30</v>
      </c>
      <c r="J7546" s="1" t="s">
        <v>23</v>
      </c>
      <c r="K7546">
        <v>906.68</v>
      </c>
      <c r="L7546">
        <v>5</v>
      </c>
      <c r="M7546">
        <v>0.2</v>
      </c>
      <c r="N7546">
        <v>68.001000000000005</v>
      </c>
      <c r="O7546">
        <f>(Table1[[#This Row],[Sales]]-Table1[[#This Row],[Profit]])/Table1[[#This Row],[Quantity]]</f>
        <v>167.73579999999998</v>
      </c>
      <c r="P7546">
        <f>Table1[[#This Row],[Sales]]/Table1[[#This Row],[Quantity]]</f>
        <v>181.33599999999998</v>
      </c>
      <c r="Q7546" t="str">
        <f t="shared" si="234"/>
        <v>2023</v>
      </c>
      <c r="R7546" t="str">
        <f t="shared" si="235"/>
        <v>12</v>
      </c>
      <c r="S7546">
        <f>CEILING(Table1[[#This Row],[Month]]/3,1)</f>
        <v>4</v>
      </c>
      <c r="T7546" s="9">
        <f>(Table1[[#This Row],[Profit]]/Table1[[#This Row],[Sales]])</f>
        <v>7.5000000000000011E-2</v>
      </c>
    </row>
    <row r="7547" spans="1:20" x14ac:dyDescent="0.25">
      <c r="A7547">
        <v>20201010</v>
      </c>
      <c r="B7547" s="1" t="s">
        <v>1236</v>
      </c>
      <c r="C7547" s="1" t="s">
        <v>57</v>
      </c>
      <c r="D7547" s="1" t="s">
        <v>461</v>
      </c>
      <c r="E7547" s="1" t="s">
        <v>59</v>
      </c>
      <c r="F7547" s="1" t="s">
        <v>60</v>
      </c>
      <c r="G7547" s="1" t="s">
        <v>556</v>
      </c>
      <c r="H7547" s="1" t="s">
        <v>55</v>
      </c>
      <c r="I7547" s="1" t="s">
        <v>30</v>
      </c>
      <c r="J7547" s="1" t="s">
        <v>43</v>
      </c>
      <c r="K7547">
        <v>719.952</v>
      </c>
      <c r="L7547">
        <v>6</v>
      </c>
      <c r="M7547">
        <v>0.2</v>
      </c>
      <c r="N7547">
        <v>71.995199999999997</v>
      </c>
      <c r="O7547">
        <f>(Table1[[#This Row],[Sales]]-Table1[[#This Row],[Profit]])/Table1[[#This Row],[Quantity]]</f>
        <v>107.9928</v>
      </c>
      <c r="P7547">
        <f>Table1[[#This Row],[Sales]]/Table1[[#This Row],[Quantity]]</f>
        <v>119.992</v>
      </c>
      <c r="Q7547" t="str">
        <f t="shared" si="234"/>
        <v>2020</v>
      </c>
      <c r="R7547" t="str">
        <f t="shared" si="235"/>
        <v>10</v>
      </c>
      <c r="S7547">
        <f>CEILING(Table1[[#This Row],[Month]]/3,1)</f>
        <v>4</v>
      </c>
      <c r="T7547" s="9">
        <f>(Table1[[#This Row],[Profit]]/Table1[[#This Row],[Sales]])</f>
        <v>9.9999999999999992E-2</v>
      </c>
    </row>
    <row r="7548" spans="1:20" x14ac:dyDescent="0.25">
      <c r="A7548">
        <v>20201010</v>
      </c>
      <c r="B7548" s="1" t="s">
        <v>1236</v>
      </c>
      <c r="C7548" s="1" t="s">
        <v>57</v>
      </c>
      <c r="D7548" s="1" t="s">
        <v>461</v>
      </c>
      <c r="E7548" s="1" t="s">
        <v>59</v>
      </c>
      <c r="F7548" s="1" t="s">
        <v>60</v>
      </c>
      <c r="G7548" s="1" t="s">
        <v>556</v>
      </c>
      <c r="H7548" s="1" t="s">
        <v>55</v>
      </c>
      <c r="I7548" s="1" t="s">
        <v>30</v>
      </c>
      <c r="J7548" s="1" t="s">
        <v>43</v>
      </c>
      <c r="K7548">
        <v>755.94399999999996</v>
      </c>
      <c r="L7548">
        <v>7</v>
      </c>
      <c r="M7548">
        <v>0.2</v>
      </c>
      <c r="N7548">
        <v>66.145099999999999</v>
      </c>
      <c r="O7548">
        <f>(Table1[[#This Row],[Sales]]-Table1[[#This Row],[Profit]])/Table1[[#This Row],[Quantity]]</f>
        <v>98.542699999999996</v>
      </c>
      <c r="P7548">
        <f>Table1[[#This Row],[Sales]]/Table1[[#This Row],[Quantity]]</f>
        <v>107.99199999999999</v>
      </c>
      <c r="Q7548" t="str">
        <f t="shared" si="234"/>
        <v>2020</v>
      </c>
      <c r="R7548" t="str">
        <f t="shared" si="235"/>
        <v>10</v>
      </c>
      <c r="S7548">
        <f>CEILING(Table1[[#This Row],[Month]]/3,1)</f>
        <v>4</v>
      </c>
      <c r="T7548" s="9">
        <f>(Table1[[#This Row],[Profit]]/Table1[[#This Row],[Sales]])</f>
        <v>8.7500000000000008E-2</v>
      </c>
    </row>
    <row r="7549" spans="1:20" x14ac:dyDescent="0.25">
      <c r="A7549">
        <v>20201010</v>
      </c>
      <c r="B7549" s="1" t="s">
        <v>1236</v>
      </c>
      <c r="C7549" s="1" t="s">
        <v>57</v>
      </c>
      <c r="D7549" s="1" t="s">
        <v>461</v>
      </c>
      <c r="E7549" s="1" t="s">
        <v>59</v>
      </c>
      <c r="F7549" s="1" t="s">
        <v>60</v>
      </c>
      <c r="G7549" s="1" t="s">
        <v>556</v>
      </c>
      <c r="H7549" s="1" t="s">
        <v>55</v>
      </c>
      <c r="I7549" s="1" t="s">
        <v>30</v>
      </c>
      <c r="J7549" s="1" t="s">
        <v>36</v>
      </c>
      <c r="K7549">
        <v>11.98</v>
      </c>
      <c r="L7549">
        <v>5</v>
      </c>
      <c r="M7549">
        <v>0.8</v>
      </c>
      <c r="N7549">
        <v>-19.167999999999999</v>
      </c>
      <c r="O7549">
        <f>(Table1[[#This Row],[Sales]]-Table1[[#This Row],[Profit]])/Table1[[#This Row],[Quantity]]</f>
        <v>6.2295999999999996</v>
      </c>
      <c r="P7549">
        <f>Table1[[#This Row],[Sales]]/Table1[[#This Row],[Quantity]]</f>
        <v>2.3959999999999999</v>
      </c>
      <c r="Q7549" t="str">
        <f t="shared" si="234"/>
        <v>2020</v>
      </c>
      <c r="R7549" t="str">
        <f t="shared" si="235"/>
        <v>10</v>
      </c>
      <c r="S7549">
        <f>CEILING(Table1[[#This Row],[Month]]/3,1)</f>
        <v>4</v>
      </c>
      <c r="T7549" s="9">
        <f>(Table1[[#This Row],[Profit]]/Table1[[#This Row],[Sales]])</f>
        <v>-1.5999999999999999</v>
      </c>
    </row>
    <row r="7550" spans="1:20" x14ac:dyDescent="0.25">
      <c r="A7550">
        <v>20201010</v>
      </c>
      <c r="B7550" s="1" t="s">
        <v>1236</v>
      </c>
      <c r="C7550" s="1" t="s">
        <v>57</v>
      </c>
      <c r="D7550" s="1" t="s">
        <v>461</v>
      </c>
      <c r="E7550" s="1" t="s">
        <v>59</v>
      </c>
      <c r="F7550" s="1" t="s">
        <v>60</v>
      </c>
      <c r="G7550" s="1" t="s">
        <v>556</v>
      </c>
      <c r="H7550" s="1" t="s">
        <v>55</v>
      </c>
      <c r="I7550" s="1" t="s">
        <v>30</v>
      </c>
      <c r="J7550" s="1" t="s">
        <v>36</v>
      </c>
      <c r="K7550">
        <v>0.89800000000000002</v>
      </c>
      <c r="L7550">
        <v>1</v>
      </c>
      <c r="M7550">
        <v>0.8</v>
      </c>
      <c r="N7550">
        <v>-1.5714999999999999</v>
      </c>
      <c r="O7550">
        <f>(Table1[[#This Row],[Sales]]-Table1[[#This Row],[Profit]])/Table1[[#This Row],[Quantity]]</f>
        <v>2.4695</v>
      </c>
      <c r="P7550">
        <f>Table1[[#This Row],[Sales]]/Table1[[#This Row],[Quantity]]</f>
        <v>0.89800000000000002</v>
      </c>
      <c r="Q7550" t="str">
        <f t="shared" si="234"/>
        <v>2020</v>
      </c>
      <c r="R7550" t="str">
        <f t="shared" si="235"/>
        <v>10</v>
      </c>
      <c r="S7550">
        <f>CEILING(Table1[[#This Row],[Month]]/3,1)</f>
        <v>4</v>
      </c>
      <c r="T7550" s="9">
        <f>(Table1[[#This Row],[Profit]]/Table1[[#This Row],[Sales]])</f>
        <v>-1.7499999999999998</v>
      </c>
    </row>
    <row r="7551" spans="1:20" x14ac:dyDescent="0.25">
      <c r="A7551">
        <v>20220906</v>
      </c>
      <c r="B7551" s="1" t="s">
        <v>993</v>
      </c>
      <c r="C7551" s="1" t="s">
        <v>57</v>
      </c>
      <c r="D7551" s="1" t="s">
        <v>99</v>
      </c>
      <c r="E7551" s="1" t="s">
        <v>59</v>
      </c>
      <c r="F7551" s="1" t="s">
        <v>60</v>
      </c>
      <c r="G7551" s="1" t="s">
        <v>344</v>
      </c>
      <c r="H7551" s="1" t="s">
        <v>20</v>
      </c>
      <c r="I7551" s="1" t="s">
        <v>30</v>
      </c>
      <c r="J7551" s="1" t="s">
        <v>41</v>
      </c>
      <c r="K7551">
        <v>21.204000000000001</v>
      </c>
      <c r="L7551">
        <v>3</v>
      </c>
      <c r="M7551">
        <v>0.6</v>
      </c>
      <c r="N7551">
        <v>-11.6622</v>
      </c>
      <c r="O7551">
        <f>(Table1[[#This Row],[Sales]]-Table1[[#This Row],[Profit]])/Table1[[#This Row],[Quantity]]</f>
        <v>10.955399999999999</v>
      </c>
      <c r="P7551">
        <f>Table1[[#This Row],[Sales]]/Table1[[#This Row],[Quantity]]</f>
        <v>7.0680000000000005</v>
      </c>
      <c r="Q7551" t="str">
        <f t="shared" si="234"/>
        <v>2022</v>
      </c>
      <c r="R7551" t="str">
        <f t="shared" si="235"/>
        <v>09</v>
      </c>
      <c r="S7551">
        <f>CEILING(Table1[[#This Row],[Month]]/3,1)</f>
        <v>3</v>
      </c>
      <c r="T7551" s="9">
        <f>(Table1[[#This Row],[Profit]]/Table1[[#This Row],[Sales]])</f>
        <v>-0.55000000000000004</v>
      </c>
    </row>
    <row r="7552" spans="1:20" x14ac:dyDescent="0.25">
      <c r="A7552">
        <v>20201120</v>
      </c>
      <c r="B7552" s="1" t="s">
        <v>915</v>
      </c>
      <c r="C7552" s="1" t="s">
        <v>133</v>
      </c>
      <c r="D7552" s="1" t="s">
        <v>134</v>
      </c>
      <c r="E7552" s="1" t="s">
        <v>17</v>
      </c>
      <c r="F7552" s="1" t="s">
        <v>18</v>
      </c>
      <c r="G7552" s="1" t="s">
        <v>346</v>
      </c>
      <c r="H7552" s="1" t="s">
        <v>20</v>
      </c>
      <c r="I7552" s="1" t="s">
        <v>30</v>
      </c>
      <c r="J7552" s="1" t="s">
        <v>97</v>
      </c>
      <c r="K7552">
        <v>34.74</v>
      </c>
      <c r="L7552">
        <v>3</v>
      </c>
      <c r="M7552">
        <v>0</v>
      </c>
      <c r="N7552">
        <v>17.37</v>
      </c>
      <c r="O7552">
        <f>(Table1[[#This Row],[Sales]]-Table1[[#This Row],[Profit]])/Table1[[#This Row],[Quantity]]</f>
        <v>5.79</v>
      </c>
      <c r="P7552">
        <f>Table1[[#This Row],[Sales]]/Table1[[#This Row],[Quantity]]</f>
        <v>11.58</v>
      </c>
      <c r="Q7552" t="str">
        <f t="shared" si="234"/>
        <v>2020</v>
      </c>
      <c r="R7552" t="str">
        <f t="shared" si="235"/>
        <v>11</v>
      </c>
      <c r="S7552">
        <f>CEILING(Table1[[#This Row],[Month]]/3,1)</f>
        <v>4</v>
      </c>
      <c r="T7552" s="9">
        <f>(Table1[[#This Row],[Profit]]/Table1[[#This Row],[Sales]])</f>
        <v>0.5</v>
      </c>
    </row>
    <row r="7553" spans="1:20" x14ac:dyDescent="0.25">
      <c r="A7553">
        <v>20201120</v>
      </c>
      <c r="B7553" s="1" t="s">
        <v>915</v>
      </c>
      <c r="C7553" s="1" t="s">
        <v>133</v>
      </c>
      <c r="D7553" s="1" t="s">
        <v>134</v>
      </c>
      <c r="E7553" s="1" t="s">
        <v>17</v>
      </c>
      <c r="F7553" s="1" t="s">
        <v>18</v>
      </c>
      <c r="G7553" s="1" t="s">
        <v>346</v>
      </c>
      <c r="H7553" s="1" t="s">
        <v>20</v>
      </c>
      <c r="I7553" s="1" t="s">
        <v>30</v>
      </c>
      <c r="J7553" s="1" t="s">
        <v>43</v>
      </c>
      <c r="K7553">
        <v>833.94</v>
      </c>
      <c r="L7553">
        <v>6</v>
      </c>
      <c r="M7553">
        <v>0</v>
      </c>
      <c r="N7553">
        <v>216.8244</v>
      </c>
      <c r="O7553">
        <f>(Table1[[#This Row],[Sales]]-Table1[[#This Row],[Profit]])/Table1[[#This Row],[Quantity]]</f>
        <v>102.85260000000001</v>
      </c>
      <c r="P7553">
        <f>Table1[[#This Row],[Sales]]/Table1[[#This Row],[Quantity]]</f>
        <v>138.99</v>
      </c>
      <c r="Q7553" t="str">
        <f t="shared" si="234"/>
        <v>2020</v>
      </c>
      <c r="R7553" t="str">
        <f t="shared" si="235"/>
        <v>11</v>
      </c>
      <c r="S7553">
        <f>CEILING(Table1[[#This Row],[Month]]/3,1)</f>
        <v>4</v>
      </c>
      <c r="T7553" s="9">
        <f>(Table1[[#This Row],[Profit]]/Table1[[#This Row],[Sales]])</f>
        <v>0.25999999999999995</v>
      </c>
    </row>
    <row r="7554" spans="1:20" x14ac:dyDescent="0.25">
      <c r="A7554">
        <v>20201120</v>
      </c>
      <c r="B7554" s="1" t="s">
        <v>915</v>
      </c>
      <c r="C7554" s="1" t="s">
        <v>133</v>
      </c>
      <c r="D7554" s="1" t="s">
        <v>134</v>
      </c>
      <c r="E7554" s="1" t="s">
        <v>17</v>
      </c>
      <c r="F7554" s="1" t="s">
        <v>18</v>
      </c>
      <c r="G7554" s="1" t="s">
        <v>346</v>
      </c>
      <c r="H7554" s="1" t="s">
        <v>20</v>
      </c>
      <c r="I7554" s="1" t="s">
        <v>30</v>
      </c>
      <c r="J7554" s="1" t="s">
        <v>36</v>
      </c>
      <c r="K7554">
        <v>12.96</v>
      </c>
      <c r="L7554">
        <v>3</v>
      </c>
      <c r="M7554">
        <v>0.2</v>
      </c>
      <c r="N7554">
        <v>4.5359999999999996</v>
      </c>
      <c r="O7554">
        <f>(Table1[[#This Row],[Sales]]-Table1[[#This Row],[Profit]])/Table1[[#This Row],[Quantity]]</f>
        <v>2.8080000000000003</v>
      </c>
      <c r="P7554">
        <f>Table1[[#This Row],[Sales]]/Table1[[#This Row],[Quantity]]</f>
        <v>4.32</v>
      </c>
      <c r="Q7554" t="str">
        <f t="shared" si="234"/>
        <v>2020</v>
      </c>
      <c r="R7554" t="str">
        <f t="shared" si="235"/>
        <v>11</v>
      </c>
      <c r="S7554">
        <f>CEILING(Table1[[#This Row],[Month]]/3,1)</f>
        <v>4</v>
      </c>
      <c r="T7554" s="9">
        <f>(Table1[[#This Row],[Profit]]/Table1[[#This Row],[Sales]])</f>
        <v>0.34999999999999992</v>
      </c>
    </row>
    <row r="7555" spans="1:20" x14ac:dyDescent="0.25">
      <c r="A7555">
        <v>20201120</v>
      </c>
      <c r="B7555" s="1" t="s">
        <v>915</v>
      </c>
      <c r="C7555" s="1" t="s">
        <v>133</v>
      </c>
      <c r="D7555" s="1" t="s">
        <v>134</v>
      </c>
      <c r="E7555" s="1" t="s">
        <v>17</v>
      </c>
      <c r="F7555" s="1" t="s">
        <v>18</v>
      </c>
      <c r="G7555" s="1" t="s">
        <v>346</v>
      </c>
      <c r="H7555" s="1" t="s">
        <v>20</v>
      </c>
      <c r="I7555" s="1" t="s">
        <v>30</v>
      </c>
      <c r="J7555" s="1" t="s">
        <v>50</v>
      </c>
      <c r="K7555">
        <v>25.92</v>
      </c>
      <c r="L7555">
        <v>4</v>
      </c>
      <c r="M7555">
        <v>0</v>
      </c>
      <c r="N7555">
        <v>12.441599999999999</v>
      </c>
      <c r="O7555">
        <f>(Table1[[#This Row],[Sales]]-Table1[[#This Row],[Profit]])/Table1[[#This Row],[Quantity]]</f>
        <v>3.3696000000000006</v>
      </c>
      <c r="P7555">
        <f>Table1[[#This Row],[Sales]]/Table1[[#This Row],[Quantity]]</f>
        <v>6.48</v>
      </c>
      <c r="Q7555" t="str">
        <f t="shared" ref="Q7555:Q7618" si="236">LEFT(A7555,4)</f>
        <v>2020</v>
      </c>
      <c r="R7555" t="str">
        <f t="shared" ref="R7555:R7618" si="237">MID(A7555,5,2)</f>
        <v>11</v>
      </c>
      <c r="S7555">
        <f>CEILING(Table1[[#This Row],[Month]]/3,1)</f>
        <v>4</v>
      </c>
      <c r="T7555" s="9">
        <f>(Table1[[#This Row],[Profit]]/Table1[[#This Row],[Sales]])</f>
        <v>0.47999999999999993</v>
      </c>
    </row>
    <row r="7556" spans="1:20" x14ac:dyDescent="0.25">
      <c r="A7556">
        <v>20200510</v>
      </c>
      <c r="B7556" s="1" t="s">
        <v>631</v>
      </c>
      <c r="C7556" s="1" t="s">
        <v>85</v>
      </c>
      <c r="D7556" s="1" t="s">
        <v>86</v>
      </c>
      <c r="E7556" s="1" t="s">
        <v>17</v>
      </c>
      <c r="F7556" s="1" t="s">
        <v>34</v>
      </c>
      <c r="G7556" s="1" t="s">
        <v>90</v>
      </c>
      <c r="H7556" s="1" t="s">
        <v>91</v>
      </c>
      <c r="I7556" s="1" t="s">
        <v>21</v>
      </c>
      <c r="J7556" s="1" t="s">
        <v>22</v>
      </c>
      <c r="K7556">
        <v>349.96499999999997</v>
      </c>
      <c r="L7556">
        <v>7</v>
      </c>
      <c r="M7556">
        <v>0.5</v>
      </c>
      <c r="N7556">
        <v>-216.97829999999999</v>
      </c>
      <c r="O7556">
        <f>(Table1[[#This Row],[Sales]]-Table1[[#This Row],[Profit]])/Table1[[#This Row],[Quantity]]</f>
        <v>80.991899999999987</v>
      </c>
      <c r="P7556">
        <f>Table1[[#This Row],[Sales]]/Table1[[#This Row],[Quantity]]</f>
        <v>49.994999999999997</v>
      </c>
      <c r="Q7556" t="str">
        <f t="shared" si="236"/>
        <v>2020</v>
      </c>
      <c r="R7556" t="str">
        <f t="shared" si="237"/>
        <v>05</v>
      </c>
      <c r="S7556">
        <f>CEILING(Table1[[#This Row],[Month]]/3,1)</f>
        <v>2</v>
      </c>
      <c r="T7556" s="9">
        <f>(Table1[[#This Row],[Profit]]/Table1[[#This Row],[Sales]])</f>
        <v>-0.62</v>
      </c>
    </row>
    <row r="7557" spans="1:20" x14ac:dyDescent="0.25">
      <c r="A7557">
        <v>20200510</v>
      </c>
      <c r="B7557" s="1" t="s">
        <v>631</v>
      </c>
      <c r="C7557" s="1" t="s">
        <v>85</v>
      </c>
      <c r="D7557" s="1" t="s">
        <v>86</v>
      </c>
      <c r="E7557" s="1" t="s">
        <v>17</v>
      </c>
      <c r="F7557" s="1" t="s">
        <v>34</v>
      </c>
      <c r="G7557" s="1" t="s">
        <v>90</v>
      </c>
      <c r="H7557" s="1" t="s">
        <v>91</v>
      </c>
      <c r="I7557" s="1" t="s">
        <v>21</v>
      </c>
      <c r="J7557" s="1" t="s">
        <v>42</v>
      </c>
      <c r="K7557">
        <v>22.32</v>
      </c>
      <c r="L7557">
        <v>5</v>
      </c>
      <c r="M7557">
        <v>0.2</v>
      </c>
      <c r="N7557">
        <v>5.3010000000000002</v>
      </c>
      <c r="O7557">
        <f>(Table1[[#This Row],[Sales]]-Table1[[#This Row],[Profit]])/Table1[[#This Row],[Quantity]]</f>
        <v>3.4037999999999995</v>
      </c>
      <c r="P7557">
        <f>Table1[[#This Row],[Sales]]/Table1[[#This Row],[Quantity]]</f>
        <v>4.4640000000000004</v>
      </c>
      <c r="Q7557" t="str">
        <f t="shared" si="236"/>
        <v>2020</v>
      </c>
      <c r="R7557" t="str">
        <f t="shared" si="237"/>
        <v>05</v>
      </c>
      <c r="S7557">
        <f>CEILING(Table1[[#This Row],[Month]]/3,1)</f>
        <v>2</v>
      </c>
      <c r="T7557" s="9">
        <f>(Table1[[#This Row],[Profit]]/Table1[[#This Row],[Sales]])</f>
        <v>0.23750000000000002</v>
      </c>
    </row>
    <row r="7558" spans="1:20" x14ac:dyDescent="0.25">
      <c r="A7558">
        <v>20231128</v>
      </c>
      <c r="B7558" s="1" t="s">
        <v>658</v>
      </c>
      <c r="C7558" s="1" t="s">
        <v>129</v>
      </c>
      <c r="D7558" s="1" t="s">
        <v>1074</v>
      </c>
      <c r="E7558" s="1" t="s">
        <v>59</v>
      </c>
      <c r="F7558" s="1" t="s">
        <v>131</v>
      </c>
      <c r="G7558" s="1" t="s">
        <v>198</v>
      </c>
      <c r="H7558" s="1" t="s">
        <v>75</v>
      </c>
      <c r="I7558" s="1" t="s">
        <v>30</v>
      </c>
      <c r="J7558" s="1" t="s">
        <v>50</v>
      </c>
      <c r="K7558">
        <v>158.28</v>
      </c>
      <c r="L7558">
        <v>6</v>
      </c>
      <c r="M7558">
        <v>0</v>
      </c>
      <c r="N7558">
        <v>72.808800000000005</v>
      </c>
      <c r="O7558">
        <f>(Table1[[#This Row],[Sales]]-Table1[[#This Row],[Profit]])/Table1[[#This Row],[Quantity]]</f>
        <v>14.245199999999999</v>
      </c>
      <c r="P7558">
        <f>Table1[[#This Row],[Sales]]/Table1[[#This Row],[Quantity]]</f>
        <v>26.38</v>
      </c>
      <c r="Q7558" t="str">
        <f t="shared" si="236"/>
        <v>2023</v>
      </c>
      <c r="R7558" t="str">
        <f t="shared" si="237"/>
        <v>11</v>
      </c>
      <c r="S7558">
        <f>CEILING(Table1[[#This Row],[Month]]/3,1)</f>
        <v>4</v>
      </c>
      <c r="T7558" s="9">
        <f>(Table1[[#This Row],[Profit]]/Table1[[#This Row],[Sales]])</f>
        <v>0.46</v>
      </c>
    </row>
    <row r="7559" spans="1:20" x14ac:dyDescent="0.25">
      <c r="A7559">
        <v>20231128</v>
      </c>
      <c r="B7559" s="1" t="s">
        <v>658</v>
      </c>
      <c r="C7559" s="1" t="s">
        <v>129</v>
      </c>
      <c r="D7559" s="1" t="s">
        <v>1074</v>
      </c>
      <c r="E7559" s="1" t="s">
        <v>59</v>
      </c>
      <c r="F7559" s="1" t="s">
        <v>131</v>
      </c>
      <c r="G7559" s="1" t="s">
        <v>198</v>
      </c>
      <c r="H7559" s="1" t="s">
        <v>75</v>
      </c>
      <c r="I7559" s="1" t="s">
        <v>30</v>
      </c>
      <c r="J7559" s="1" t="s">
        <v>36</v>
      </c>
      <c r="K7559">
        <v>497.94</v>
      </c>
      <c r="L7559">
        <v>3</v>
      </c>
      <c r="M7559">
        <v>0</v>
      </c>
      <c r="N7559">
        <v>224.07300000000001</v>
      </c>
      <c r="O7559">
        <f>(Table1[[#This Row],[Sales]]-Table1[[#This Row],[Profit]])/Table1[[#This Row],[Quantity]]</f>
        <v>91.288999999999987</v>
      </c>
      <c r="P7559">
        <f>Table1[[#This Row],[Sales]]/Table1[[#This Row],[Quantity]]</f>
        <v>165.98</v>
      </c>
      <c r="Q7559" t="str">
        <f t="shared" si="236"/>
        <v>2023</v>
      </c>
      <c r="R7559" t="str">
        <f t="shared" si="237"/>
        <v>11</v>
      </c>
      <c r="S7559">
        <f>CEILING(Table1[[#This Row],[Month]]/3,1)</f>
        <v>4</v>
      </c>
      <c r="T7559" s="9">
        <f>(Table1[[#This Row],[Profit]]/Table1[[#This Row],[Sales]])</f>
        <v>0.45</v>
      </c>
    </row>
    <row r="7560" spans="1:20" x14ac:dyDescent="0.25">
      <c r="A7560">
        <v>20201101</v>
      </c>
      <c r="B7560" s="1" t="s">
        <v>679</v>
      </c>
      <c r="C7560" s="1" t="s">
        <v>133</v>
      </c>
      <c r="D7560" s="1" t="s">
        <v>1157</v>
      </c>
      <c r="E7560" s="1" t="s">
        <v>17</v>
      </c>
      <c r="F7560" s="1" t="s">
        <v>18</v>
      </c>
      <c r="G7560" s="1" t="s">
        <v>232</v>
      </c>
      <c r="H7560" s="1" t="s">
        <v>40</v>
      </c>
      <c r="I7560" s="1" t="s">
        <v>21</v>
      </c>
      <c r="J7560" s="1" t="s">
        <v>44</v>
      </c>
      <c r="K7560">
        <v>533.94000000000005</v>
      </c>
      <c r="L7560">
        <v>3</v>
      </c>
      <c r="M7560">
        <v>0</v>
      </c>
      <c r="N7560">
        <v>154.8426</v>
      </c>
      <c r="O7560">
        <f>(Table1[[#This Row],[Sales]]-Table1[[#This Row],[Profit]])/Table1[[#This Row],[Quantity]]</f>
        <v>126.36580000000002</v>
      </c>
      <c r="P7560">
        <f>Table1[[#This Row],[Sales]]/Table1[[#This Row],[Quantity]]</f>
        <v>177.98000000000002</v>
      </c>
      <c r="Q7560" t="str">
        <f t="shared" si="236"/>
        <v>2020</v>
      </c>
      <c r="R7560" t="str">
        <f t="shared" si="237"/>
        <v>11</v>
      </c>
      <c r="S7560">
        <f>CEILING(Table1[[#This Row],[Month]]/3,1)</f>
        <v>4</v>
      </c>
      <c r="T7560" s="9">
        <f>(Table1[[#This Row],[Profit]]/Table1[[#This Row],[Sales]])</f>
        <v>0.28999999999999998</v>
      </c>
    </row>
    <row r="7561" spans="1:20" x14ac:dyDescent="0.25">
      <c r="A7561">
        <v>20201101</v>
      </c>
      <c r="B7561" s="1" t="s">
        <v>679</v>
      </c>
      <c r="C7561" s="1" t="s">
        <v>133</v>
      </c>
      <c r="D7561" s="1" t="s">
        <v>1157</v>
      </c>
      <c r="E7561" s="1" t="s">
        <v>17</v>
      </c>
      <c r="F7561" s="1" t="s">
        <v>18</v>
      </c>
      <c r="G7561" s="1" t="s">
        <v>232</v>
      </c>
      <c r="H7561" s="1" t="s">
        <v>40</v>
      </c>
      <c r="I7561" s="1" t="s">
        <v>21</v>
      </c>
      <c r="J7561" s="1" t="s">
        <v>50</v>
      </c>
      <c r="K7561">
        <v>167.94</v>
      </c>
      <c r="L7561">
        <v>3</v>
      </c>
      <c r="M7561">
        <v>0</v>
      </c>
      <c r="N7561">
        <v>82.290599999999998</v>
      </c>
      <c r="O7561">
        <f>(Table1[[#This Row],[Sales]]-Table1[[#This Row],[Profit]])/Table1[[#This Row],[Quantity]]</f>
        <v>28.549800000000001</v>
      </c>
      <c r="P7561">
        <f>Table1[[#This Row],[Sales]]/Table1[[#This Row],[Quantity]]</f>
        <v>55.98</v>
      </c>
      <c r="Q7561" t="str">
        <f t="shared" si="236"/>
        <v>2020</v>
      </c>
      <c r="R7561" t="str">
        <f t="shared" si="237"/>
        <v>11</v>
      </c>
      <c r="S7561">
        <f>CEILING(Table1[[#This Row],[Month]]/3,1)</f>
        <v>4</v>
      </c>
      <c r="T7561" s="9">
        <f>(Table1[[#This Row],[Profit]]/Table1[[#This Row],[Sales]])</f>
        <v>0.49</v>
      </c>
    </row>
    <row r="7562" spans="1:20" x14ac:dyDescent="0.25">
      <c r="A7562">
        <v>20201101</v>
      </c>
      <c r="B7562" s="1" t="s">
        <v>679</v>
      </c>
      <c r="C7562" s="1" t="s">
        <v>133</v>
      </c>
      <c r="D7562" s="1" t="s">
        <v>1157</v>
      </c>
      <c r="E7562" s="1" t="s">
        <v>17</v>
      </c>
      <c r="F7562" s="1" t="s">
        <v>18</v>
      </c>
      <c r="G7562" s="1" t="s">
        <v>232</v>
      </c>
      <c r="H7562" s="1" t="s">
        <v>40</v>
      </c>
      <c r="I7562" s="1" t="s">
        <v>21</v>
      </c>
      <c r="J7562" s="1" t="s">
        <v>41</v>
      </c>
      <c r="K7562">
        <v>31.68</v>
      </c>
      <c r="L7562">
        <v>6</v>
      </c>
      <c r="M7562">
        <v>0</v>
      </c>
      <c r="N7562">
        <v>9.8208000000000002</v>
      </c>
      <c r="O7562">
        <f>(Table1[[#This Row],[Sales]]-Table1[[#This Row],[Profit]])/Table1[[#This Row],[Quantity]]</f>
        <v>3.6432000000000002</v>
      </c>
      <c r="P7562">
        <f>Table1[[#This Row],[Sales]]/Table1[[#This Row],[Quantity]]</f>
        <v>5.28</v>
      </c>
      <c r="Q7562" t="str">
        <f t="shared" si="236"/>
        <v>2020</v>
      </c>
      <c r="R7562" t="str">
        <f t="shared" si="237"/>
        <v>11</v>
      </c>
      <c r="S7562">
        <f>CEILING(Table1[[#This Row],[Month]]/3,1)</f>
        <v>4</v>
      </c>
      <c r="T7562" s="9">
        <f>(Table1[[#This Row],[Profit]]/Table1[[#This Row],[Sales]])</f>
        <v>0.31</v>
      </c>
    </row>
    <row r="7563" spans="1:20" x14ac:dyDescent="0.25">
      <c r="A7563">
        <v>20221231</v>
      </c>
      <c r="B7563" s="1" t="s">
        <v>482</v>
      </c>
      <c r="C7563" s="1" t="s">
        <v>85</v>
      </c>
      <c r="D7563" s="1" t="s">
        <v>642</v>
      </c>
      <c r="E7563" s="1" t="s">
        <v>17</v>
      </c>
      <c r="F7563" s="1" t="s">
        <v>34</v>
      </c>
      <c r="G7563" s="1" t="s">
        <v>211</v>
      </c>
      <c r="H7563" s="1" t="s">
        <v>55</v>
      </c>
      <c r="I7563" s="1" t="s">
        <v>21</v>
      </c>
      <c r="J7563" s="1" t="s">
        <v>23</v>
      </c>
      <c r="K7563">
        <v>170.786</v>
      </c>
      <c r="L7563">
        <v>1</v>
      </c>
      <c r="M7563">
        <v>0.3</v>
      </c>
      <c r="N7563">
        <v>0</v>
      </c>
      <c r="O7563">
        <f>(Table1[[#This Row],[Sales]]-Table1[[#This Row],[Profit]])/Table1[[#This Row],[Quantity]]</f>
        <v>170.786</v>
      </c>
      <c r="P7563">
        <f>Table1[[#This Row],[Sales]]/Table1[[#This Row],[Quantity]]</f>
        <v>170.786</v>
      </c>
      <c r="Q7563" t="str">
        <f t="shared" si="236"/>
        <v>2022</v>
      </c>
      <c r="R7563" t="str">
        <f t="shared" si="237"/>
        <v>12</v>
      </c>
      <c r="S7563">
        <f>CEILING(Table1[[#This Row],[Month]]/3,1)</f>
        <v>4</v>
      </c>
      <c r="T7563" s="9">
        <f>(Table1[[#This Row],[Profit]]/Table1[[#This Row],[Sales]])</f>
        <v>0</v>
      </c>
    </row>
    <row r="7564" spans="1:20" x14ac:dyDescent="0.25">
      <c r="A7564">
        <v>20220904</v>
      </c>
      <c r="B7564" s="1" t="s">
        <v>559</v>
      </c>
      <c r="C7564" s="1" t="s">
        <v>108</v>
      </c>
      <c r="D7564" s="1" t="s">
        <v>143</v>
      </c>
      <c r="E7564" s="1" t="s">
        <v>59</v>
      </c>
      <c r="F7564" s="1" t="s">
        <v>110</v>
      </c>
      <c r="G7564" s="1" t="s">
        <v>228</v>
      </c>
      <c r="H7564" s="1" t="s">
        <v>75</v>
      </c>
      <c r="I7564" s="1" t="s">
        <v>21</v>
      </c>
      <c r="J7564" s="1" t="s">
        <v>22</v>
      </c>
      <c r="K7564">
        <v>198.744</v>
      </c>
      <c r="L7564">
        <v>4</v>
      </c>
      <c r="M7564">
        <v>0.3</v>
      </c>
      <c r="N7564">
        <v>0</v>
      </c>
      <c r="O7564">
        <f>(Table1[[#This Row],[Sales]]-Table1[[#This Row],[Profit]])/Table1[[#This Row],[Quantity]]</f>
        <v>49.686</v>
      </c>
      <c r="P7564">
        <f>Table1[[#This Row],[Sales]]/Table1[[#This Row],[Quantity]]</f>
        <v>49.686</v>
      </c>
      <c r="Q7564" t="str">
        <f t="shared" si="236"/>
        <v>2022</v>
      </c>
      <c r="R7564" t="str">
        <f t="shared" si="237"/>
        <v>09</v>
      </c>
      <c r="S7564">
        <f>CEILING(Table1[[#This Row],[Month]]/3,1)</f>
        <v>3</v>
      </c>
      <c r="T7564" s="9">
        <f>(Table1[[#This Row],[Profit]]/Table1[[#This Row],[Sales]])</f>
        <v>0</v>
      </c>
    </row>
    <row r="7565" spans="1:20" x14ac:dyDescent="0.25">
      <c r="A7565">
        <v>20231006</v>
      </c>
      <c r="B7565" s="1" t="s">
        <v>434</v>
      </c>
      <c r="C7565" s="1" t="s">
        <v>195</v>
      </c>
      <c r="D7565" s="1" t="s">
        <v>196</v>
      </c>
      <c r="E7565" s="1" t="s">
        <v>17</v>
      </c>
      <c r="F7565" s="1" t="s">
        <v>197</v>
      </c>
      <c r="G7565" s="1" t="s">
        <v>333</v>
      </c>
      <c r="H7565" s="1" t="s">
        <v>75</v>
      </c>
      <c r="I7565" s="1" t="s">
        <v>63</v>
      </c>
      <c r="J7565" s="1" t="s">
        <v>94</v>
      </c>
      <c r="K7565">
        <v>63.823999999999998</v>
      </c>
      <c r="L7565">
        <v>2</v>
      </c>
      <c r="M7565">
        <v>0.2</v>
      </c>
      <c r="N7565">
        <v>13.5626</v>
      </c>
      <c r="O7565">
        <f>(Table1[[#This Row],[Sales]]-Table1[[#This Row],[Profit]])/Table1[[#This Row],[Quantity]]</f>
        <v>25.130699999999997</v>
      </c>
      <c r="P7565">
        <f>Table1[[#This Row],[Sales]]/Table1[[#This Row],[Quantity]]</f>
        <v>31.911999999999999</v>
      </c>
      <c r="Q7565" t="str">
        <f t="shared" si="236"/>
        <v>2023</v>
      </c>
      <c r="R7565" t="str">
        <f t="shared" si="237"/>
        <v>10</v>
      </c>
      <c r="S7565">
        <f>CEILING(Table1[[#This Row],[Month]]/3,1)</f>
        <v>4</v>
      </c>
      <c r="T7565" s="9">
        <f>(Table1[[#This Row],[Profit]]/Table1[[#This Row],[Sales]])</f>
        <v>0.21249999999999999</v>
      </c>
    </row>
    <row r="7566" spans="1:20" x14ac:dyDescent="0.25">
      <c r="A7566">
        <v>20220130</v>
      </c>
      <c r="B7566" s="1" t="s">
        <v>1017</v>
      </c>
      <c r="C7566" s="1" t="s">
        <v>52</v>
      </c>
      <c r="D7566" s="1" t="s">
        <v>53</v>
      </c>
      <c r="E7566" s="1" t="s">
        <v>27</v>
      </c>
      <c r="F7566" s="1" t="s">
        <v>28</v>
      </c>
      <c r="G7566" s="1" t="s">
        <v>153</v>
      </c>
      <c r="H7566" s="1" t="s">
        <v>62</v>
      </c>
      <c r="I7566" s="1" t="s">
        <v>21</v>
      </c>
      <c r="J7566" s="1" t="s">
        <v>23</v>
      </c>
      <c r="K7566">
        <v>435.16800000000001</v>
      </c>
      <c r="L7566">
        <v>4</v>
      </c>
      <c r="M7566">
        <v>0.2</v>
      </c>
      <c r="N7566">
        <v>-59.835599999999999</v>
      </c>
      <c r="O7566">
        <f>(Table1[[#This Row],[Sales]]-Table1[[#This Row],[Profit]])/Table1[[#This Row],[Quantity]]</f>
        <v>123.7509</v>
      </c>
      <c r="P7566">
        <f>Table1[[#This Row],[Sales]]/Table1[[#This Row],[Quantity]]</f>
        <v>108.792</v>
      </c>
      <c r="Q7566" t="str">
        <f t="shared" si="236"/>
        <v>2022</v>
      </c>
      <c r="R7566" t="str">
        <f t="shared" si="237"/>
        <v>01</v>
      </c>
      <c r="S7566">
        <f>CEILING(Table1[[#This Row],[Month]]/3,1)</f>
        <v>1</v>
      </c>
      <c r="T7566" s="9">
        <f>(Table1[[#This Row],[Profit]]/Table1[[#This Row],[Sales]])</f>
        <v>-0.13749999999999998</v>
      </c>
    </row>
    <row r="7567" spans="1:20" x14ac:dyDescent="0.25">
      <c r="A7567">
        <v>20220130</v>
      </c>
      <c r="B7567" s="1" t="s">
        <v>1017</v>
      </c>
      <c r="C7567" s="1" t="s">
        <v>52</v>
      </c>
      <c r="D7567" s="1" t="s">
        <v>53</v>
      </c>
      <c r="E7567" s="1" t="s">
        <v>27</v>
      </c>
      <c r="F7567" s="1" t="s">
        <v>28</v>
      </c>
      <c r="G7567" s="1" t="s">
        <v>153</v>
      </c>
      <c r="H7567" s="1" t="s">
        <v>62</v>
      </c>
      <c r="I7567" s="1" t="s">
        <v>21</v>
      </c>
      <c r="J7567" s="1" t="s">
        <v>22</v>
      </c>
      <c r="K7567">
        <v>48.58</v>
      </c>
      <c r="L7567">
        <v>1</v>
      </c>
      <c r="M7567">
        <v>0</v>
      </c>
      <c r="N7567">
        <v>7.7728000000000002</v>
      </c>
      <c r="O7567">
        <f>(Table1[[#This Row],[Sales]]-Table1[[#This Row],[Profit]])/Table1[[#This Row],[Quantity]]</f>
        <v>40.807199999999995</v>
      </c>
      <c r="P7567">
        <f>Table1[[#This Row],[Sales]]/Table1[[#This Row],[Quantity]]</f>
        <v>48.58</v>
      </c>
      <c r="Q7567" t="str">
        <f t="shared" si="236"/>
        <v>2022</v>
      </c>
      <c r="R7567" t="str">
        <f t="shared" si="237"/>
        <v>01</v>
      </c>
      <c r="S7567">
        <f>CEILING(Table1[[#This Row],[Month]]/3,1)</f>
        <v>1</v>
      </c>
      <c r="T7567" s="9">
        <f>(Table1[[#This Row],[Profit]]/Table1[[#This Row],[Sales]])</f>
        <v>0.16</v>
      </c>
    </row>
    <row r="7568" spans="1:20" x14ac:dyDescent="0.25">
      <c r="A7568">
        <v>20230422</v>
      </c>
      <c r="B7568" s="1" t="s">
        <v>828</v>
      </c>
      <c r="C7568" s="1" t="s">
        <v>57</v>
      </c>
      <c r="D7568" s="1" t="s">
        <v>99</v>
      </c>
      <c r="E7568" s="1" t="s">
        <v>59</v>
      </c>
      <c r="F7568" s="1" t="s">
        <v>60</v>
      </c>
      <c r="G7568" s="1" t="s">
        <v>255</v>
      </c>
      <c r="H7568" s="1" t="s">
        <v>40</v>
      </c>
      <c r="I7568" s="1" t="s">
        <v>30</v>
      </c>
      <c r="J7568" s="1" t="s">
        <v>94</v>
      </c>
      <c r="K7568">
        <v>47.975999999999999</v>
      </c>
      <c r="L7568">
        <v>3</v>
      </c>
      <c r="M7568">
        <v>0.2</v>
      </c>
      <c r="N7568">
        <v>8.3957999999999995</v>
      </c>
      <c r="O7568">
        <f>(Table1[[#This Row],[Sales]]-Table1[[#This Row],[Profit]])/Table1[[#This Row],[Quantity]]</f>
        <v>13.193399999999999</v>
      </c>
      <c r="P7568">
        <f>Table1[[#This Row],[Sales]]/Table1[[#This Row],[Quantity]]</f>
        <v>15.991999999999999</v>
      </c>
      <c r="Q7568" t="str">
        <f t="shared" si="236"/>
        <v>2023</v>
      </c>
      <c r="R7568" t="str">
        <f t="shared" si="237"/>
        <v>04</v>
      </c>
      <c r="S7568">
        <f>CEILING(Table1[[#This Row],[Month]]/3,1)</f>
        <v>2</v>
      </c>
      <c r="T7568" s="9">
        <f>(Table1[[#This Row],[Profit]]/Table1[[#This Row],[Sales]])</f>
        <v>0.17499999999999999</v>
      </c>
    </row>
    <row r="7569" spans="1:20" x14ac:dyDescent="0.25">
      <c r="A7569">
        <v>20230422</v>
      </c>
      <c r="B7569" s="1" t="s">
        <v>828</v>
      </c>
      <c r="C7569" s="1" t="s">
        <v>57</v>
      </c>
      <c r="D7569" s="1" t="s">
        <v>99</v>
      </c>
      <c r="E7569" s="1" t="s">
        <v>59</v>
      </c>
      <c r="F7569" s="1" t="s">
        <v>60</v>
      </c>
      <c r="G7569" s="1" t="s">
        <v>255</v>
      </c>
      <c r="H7569" s="1" t="s">
        <v>40</v>
      </c>
      <c r="I7569" s="1" t="s">
        <v>30</v>
      </c>
      <c r="J7569" s="1" t="s">
        <v>50</v>
      </c>
      <c r="K7569">
        <v>20.736000000000001</v>
      </c>
      <c r="L7569">
        <v>4</v>
      </c>
      <c r="M7569">
        <v>0.2</v>
      </c>
      <c r="N7569">
        <v>7.2576000000000001</v>
      </c>
      <c r="O7569">
        <f>(Table1[[#This Row],[Sales]]-Table1[[#This Row],[Profit]])/Table1[[#This Row],[Quantity]]</f>
        <v>3.3696000000000002</v>
      </c>
      <c r="P7569">
        <f>Table1[[#This Row],[Sales]]/Table1[[#This Row],[Quantity]]</f>
        <v>5.1840000000000002</v>
      </c>
      <c r="Q7569" t="str">
        <f t="shared" si="236"/>
        <v>2023</v>
      </c>
      <c r="R7569" t="str">
        <f t="shared" si="237"/>
        <v>04</v>
      </c>
      <c r="S7569">
        <f>CEILING(Table1[[#This Row],[Month]]/3,1)</f>
        <v>2</v>
      </c>
      <c r="T7569" s="9">
        <f>(Table1[[#This Row],[Profit]]/Table1[[#This Row],[Sales]])</f>
        <v>0.35</v>
      </c>
    </row>
    <row r="7570" spans="1:20" x14ac:dyDescent="0.25">
      <c r="A7570">
        <v>20201205</v>
      </c>
      <c r="B7570" s="1" t="s">
        <v>490</v>
      </c>
      <c r="C7570" s="1" t="s">
        <v>25</v>
      </c>
      <c r="D7570" s="1" t="s">
        <v>26</v>
      </c>
      <c r="E7570" s="1" t="s">
        <v>27</v>
      </c>
      <c r="F7570" s="1" t="s">
        <v>28</v>
      </c>
      <c r="G7570" s="1" t="s">
        <v>19</v>
      </c>
      <c r="H7570" s="1" t="s">
        <v>20</v>
      </c>
      <c r="I7570" s="1" t="s">
        <v>21</v>
      </c>
      <c r="J7570" s="1" t="s">
        <v>42</v>
      </c>
      <c r="K7570">
        <v>26.46</v>
      </c>
      <c r="L7570">
        <v>9</v>
      </c>
      <c r="M7570">
        <v>0</v>
      </c>
      <c r="N7570">
        <v>11.907</v>
      </c>
      <c r="O7570">
        <f>(Table1[[#This Row],[Sales]]-Table1[[#This Row],[Profit]])/Table1[[#This Row],[Quantity]]</f>
        <v>1.617</v>
      </c>
      <c r="P7570">
        <f>Table1[[#This Row],[Sales]]/Table1[[#This Row],[Quantity]]</f>
        <v>2.94</v>
      </c>
      <c r="Q7570" t="str">
        <f t="shared" si="236"/>
        <v>2020</v>
      </c>
      <c r="R7570" t="str">
        <f t="shared" si="237"/>
        <v>12</v>
      </c>
      <c r="S7570">
        <f>CEILING(Table1[[#This Row],[Month]]/3,1)</f>
        <v>4</v>
      </c>
      <c r="T7570" s="9">
        <f>(Table1[[#This Row],[Profit]]/Table1[[#This Row],[Sales]])</f>
        <v>0.45</v>
      </c>
    </row>
    <row r="7571" spans="1:20" x14ac:dyDescent="0.25">
      <c r="A7571">
        <v>20201205</v>
      </c>
      <c r="B7571" s="1" t="s">
        <v>490</v>
      </c>
      <c r="C7571" s="1" t="s">
        <v>25</v>
      </c>
      <c r="D7571" s="1" t="s">
        <v>26</v>
      </c>
      <c r="E7571" s="1" t="s">
        <v>27</v>
      </c>
      <c r="F7571" s="1" t="s">
        <v>28</v>
      </c>
      <c r="G7571" s="1" t="s">
        <v>19</v>
      </c>
      <c r="H7571" s="1" t="s">
        <v>20</v>
      </c>
      <c r="I7571" s="1" t="s">
        <v>21</v>
      </c>
      <c r="J7571" s="1" t="s">
        <v>50</v>
      </c>
      <c r="K7571">
        <v>49.12</v>
      </c>
      <c r="L7571">
        <v>4</v>
      </c>
      <c r="M7571">
        <v>0</v>
      </c>
      <c r="N7571">
        <v>23.086400000000001</v>
      </c>
      <c r="O7571">
        <f>(Table1[[#This Row],[Sales]]-Table1[[#This Row],[Profit]])/Table1[[#This Row],[Quantity]]</f>
        <v>6.5083999999999991</v>
      </c>
      <c r="P7571">
        <f>Table1[[#This Row],[Sales]]/Table1[[#This Row],[Quantity]]</f>
        <v>12.28</v>
      </c>
      <c r="Q7571" t="str">
        <f t="shared" si="236"/>
        <v>2020</v>
      </c>
      <c r="R7571" t="str">
        <f t="shared" si="237"/>
        <v>12</v>
      </c>
      <c r="S7571">
        <f>CEILING(Table1[[#This Row],[Month]]/3,1)</f>
        <v>4</v>
      </c>
      <c r="T7571" s="9">
        <f>(Table1[[#This Row],[Profit]]/Table1[[#This Row],[Sales]])</f>
        <v>0.47000000000000003</v>
      </c>
    </row>
    <row r="7572" spans="1:20" x14ac:dyDescent="0.25">
      <c r="A7572">
        <v>20201205</v>
      </c>
      <c r="B7572" s="1" t="s">
        <v>490</v>
      </c>
      <c r="C7572" s="1" t="s">
        <v>25</v>
      </c>
      <c r="D7572" s="1" t="s">
        <v>26</v>
      </c>
      <c r="E7572" s="1" t="s">
        <v>27</v>
      </c>
      <c r="F7572" s="1" t="s">
        <v>28</v>
      </c>
      <c r="G7572" s="1" t="s">
        <v>19</v>
      </c>
      <c r="H7572" s="1" t="s">
        <v>20</v>
      </c>
      <c r="I7572" s="1" t="s">
        <v>21</v>
      </c>
      <c r="J7572" s="1" t="s">
        <v>136</v>
      </c>
      <c r="K7572">
        <v>15</v>
      </c>
      <c r="L7572">
        <v>3</v>
      </c>
      <c r="M7572">
        <v>0</v>
      </c>
      <c r="N7572">
        <v>7.2</v>
      </c>
      <c r="O7572">
        <f>(Table1[[#This Row],[Sales]]-Table1[[#This Row],[Profit]])/Table1[[#This Row],[Quantity]]</f>
        <v>2.6</v>
      </c>
      <c r="P7572">
        <f>Table1[[#This Row],[Sales]]/Table1[[#This Row],[Quantity]]</f>
        <v>5</v>
      </c>
      <c r="Q7572" t="str">
        <f t="shared" si="236"/>
        <v>2020</v>
      </c>
      <c r="R7572" t="str">
        <f t="shared" si="237"/>
        <v>12</v>
      </c>
      <c r="S7572">
        <f>CEILING(Table1[[#This Row],[Month]]/3,1)</f>
        <v>4</v>
      </c>
      <c r="T7572" s="9">
        <f>(Table1[[#This Row],[Profit]]/Table1[[#This Row],[Sales]])</f>
        <v>0.48000000000000004</v>
      </c>
    </row>
    <row r="7573" spans="1:20" x14ac:dyDescent="0.25">
      <c r="A7573">
        <v>20201021</v>
      </c>
      <c r="B7573" s="1" t="s">
        <v>735</v>
      </c>
      <c r="C7573" s="1" t="s">
        <v>149</v>
      </c>
      <c r="D7573" s="1" t="s">
        <v>1014</v>
      </c>
      <c r="E7573" s="1" t="s">
        <v>17</v>
      </c>
      <c r="F7573" s="1" t="s">
        <v>34</v>
      </c>
      <c r="G7573" s="1" t="s">
        <v>228</v>
      </c>
      <c r="H7573" s="1" t="s">
        <v>75</v>
      </c>
      <c r="I7573" s="1" t="s">
        <v>30</v>
      </c>
      <c r="J7573" s="1" t="s">
        <v>37</v>
      </c>
      <c r="K7573">
        <v>194.7</v>
      </c>
      <c r="L7573">
        <v>5</v>
      </c>
      <c r="M7573">
        <v>0</v>
      </c>
      <c r="N7573">
        <v>9.7349999999999994</v>
      </c>
      <c r="O7573">
        <f>(Table1[[#This Row],[Sales]]-Table1[[#This Row],[Profit]])/Table1[[#This Row],[Quantity]]</f>
        <v>36.992999999999995</v>
      </c>
      <c r="P7573">
        <f>Table1[[#This Row],[Sales]]/Table1[[#This Row],[Quantity]]</f>
        <v>38.94</v>
      </c>
      <c r="Q7573" t="str">
        <f t="shared" si="236"/>
        <v>2020</v>
      </c>
      <c r="R7573" t="str">
        <f t="shared" si="237"/>
        <v>10</v>
      </c>
      <c r="S7573">
        <f>CEILING(Table1[[#This Row],[Month]]/3,1)</f>
        <v>4</v>
      </c>
      <c r="T7573" s="9">
        <f>(Table1[[#This Row],[Profit]]/Table1[[#This Row],[Sales]])</f>
        <v>0.05</v>
      </c>
    </row>
    <row r="7574" spans="1:20" x14ac:dyDescent="0.25">
      <c r="A7574">
        <v>20201021</v>
      </c>
      <c r="B7574" s="1" t="s">
        <v>735</v>
      </c>
      <c r="C7574" s="1" t="s">
        <v>149</v>
      </c>
      <c r="D7574" s="1" t="s">
        <v>1014</v>
      </c>
      <c r="E7574" s="1" t="s">
        <v>17</v>
      </c>
      <c r="F7574" s="1" t="s">
        <v>34</v>
      </c>
      <c r="G7574" s="1" t="s">
        <v>228</v>
      </c>
      <c r="H7574" s="1" t="s">
        <v>75</v>
      </c>
      <c r="I7574" s="1" t="s">
        <v>30</v>
      </c>
      <c r="J7574" s="1" t="s">
        <v>36</v>
      </c>
      <c r="K7574">
        <v>591.32000000000005</v>
      </c>
      <c r="L7574">
        <v>4</v>
      </c>
      <c r="M7574">
        <v>0</v>
      </c>
      <c r="N7574">
        <v>112.35080000000001</v>
      </c>
      <c r="O7574">
        <f>(Table1[[#This Row],[Sales]]-Table1[[#This Row],[Profit]])/Table1[[#This Row],[Quantity]]</f>
        <v>119.74230000000001</v>
      </c>
      <c r="P7574">
        <f>Table1[[#This Row],[Sales]]/Table1[[#This Row],[Quantity]]</f>
        <v>147.83000000000001</v>
      </c>
      <c r="Q7574" t="str">
        <f t="shared" si="236"/>
        <v>2020</v>
      </c>
      <c r="R7574" t="str">
        <f t="shared" si="237"/>
        <v>10</v>
      </c>
      <c r="S7574">
        <f>CEILING(Table1[[#This Row],[Month]]/3,1)</f>
        <v>4</v>
      </c>
      <c r="T7574" s="9">
        <f>(Table1[[#This Row],[Profit]]/Table1[[#This Row],[Sales]])</f>
        <v>0.19</v>
      </c>
    </row>
    <row r="7575" spans="1:20" x14ac:dyDescent="0.25">
      <c r="A7575">
        <v>20201021</v>
      </c>
      <c r="B7575" s="1" t="s">
        <v>735</v>
      </c>
      <c r="C7575" s="1" t="s">
        <v>149</v>
      </c>
      <c r="D7575" s="1" t="s">
        <v>1014</v>
      </c>
      <c r="E7575" s="1" t="s">
        <v>17</v>
      </c>
      <c r="F7575" s="1" t="s">
        <v>34</v>
      </c>
      <c r="G7575" s="1" t="s">
        <v>228</v>
      </c>
      <c r="H7575" s="1" t="s">
        <v>75</v>
      </c>
      <c r="I7575" s="1" t="s">
        <v>30</v>
      </c>
      <c r="J7575" s="1" t="s">
        <v>42</v>
      </c>
      <c r="K7575">
        <v>2.84</v>
      </c>
      <c r="L7575">
        <v>1</v>
      </c>
      <c r="M7575">
        <v>0</v>
      </c>
      <c r="N7575">
        <v>0.88039999999999996</v>
      </c>
      <c r="O7575">
        <f>(Table1[[#This Row],[Sales]]-Table1[[#This Row],[Profit]])/Table1[[#This Row],[Quantity]]</f>
        <v>1.9596</v>
      </c>
      <c r="P7575">
        <f>Table1[[#This Row],[Sales]]/Table1[[#This Row],[Quantity]]</f>
        <v>2.84</v>
      </c>
      <c r="Q7575" t="str">
        <f t="shared" si="236"/>
        <v>2020</v>
      </c>
      <c r="R7575" t="str">
        <f t="shared" si="237"/>
        <v>10</v>
      </c>
      <c r="S7575">
        <f>CEILING(Table1[[#This Row],[Month]]/3,1)</f>
        <v>4</v>
      </c>
      <c r="T7575" s="9">
        <f>(Table1[[#This Row],[Profit]]/Table1[[#This Row],[Sales]])</f>
        <v>0.31</v>
      </c>
    </row>
    <row r="7576" spans="1:20" x14ac:dyDescent="0.25">
      <c r="A7576">
        <v>20211208</v>
      </c>
      <c r="B7576" s="1" t="s">
        <v>808</v>
      </c>
      <c r="C7576" s="1" t="s">
        <v>25</v>
      </c>
      <c r="D7576" s="1" t="s">
        <v>26</v>
      </c>
      <c r="E7576" s="1" t="s">
        <v>27</v>
      </c>
      <c r="F7576" s="1" t="s">
        <v>28</v>
      </c>
      <c r="G7576" s="1" t="s">
        <v>127</v>
      </c>
      <c r="H7576" s="1" t="s">
        <v>40</v>
      </c>
      <c r="I7576" s="1" t="s">
        <v>30</v>
      </c>
      <c r="J7576" s="1" t="s">
        <v>37</v>
      </c>
      <c r="K7576">
        <v>221.96</v>
      </c>
      <c r="L7576">
        <v>2</v>
      </c>
      <c r="M7576">
        <v>0</v>
      </c>
      <c r="N7576">
        <v>4.4391999999999996</v>
      </c>
      <c r="O7576">
        <f>(Table1[[#This Row],[Sales]]-Table1[[#This Row],[Profit]])/Table1[[#This Row],[Quantity]]</f>
        <v>108.7604</v>
      </c>
      <c r="P7576">
        <f>Table1[[#This Row],[Sales]]/Table1[[#This Row],[Quantity]]</f>
        <v>110.98</v>
      </c>
      <c r="Q7576" t="str">
        <f t="shared" si="236"/>
        <v>2021</v>
      </c>
      <c r="R7576" t="str">
        <f t="shared" si="237"/>
        <v>12</v>
      </c>
      <c r="S7576">
        <f>CEILING(Table1[[#This Row],[Month]]/3,1)</f>
        <v>4</v>
      </c>
      <c r="T7576" s="9">
        <f>(Table1[[#This Row],[Profit]]/Table1[[#This Row],[Sales]])</f>
        <v>1.9999999999999997E-2</v>
      </c>
    </row>
    <row r="7577" spans="1:20" x14ac:dyDescent="0.25">
      <c r="A7577">
        <v>20211208</v>
      </c>
      <c r="B7577" s="1" t="s">
        <v>808</v>
      </c>
      <c r="C7577" s="1" t="s">
        <v>25</v>
      </c>
      <c r="D7577" s="1" t="s">
        <v>26</v>
      </c>
      <c r="E7577" s="1" t="s">
        <v>27</v>
      </c>
      <c r="F7577" s="1" t="s">
        <v>28</v>
      </c>
      <c r="G7577" s="1" t="s">
        <v>127</v>
      </c>
      <c r="H7577" s="1" t="s">
        <v>40</v>
      </c>
      <c r="I7577" s="1" t="s">
        <v>30</v>
      </c>
      <c r="J7577" s="1" t="s">
        <v>94</v>
      </c>
      <c r="K7577">
        <v>236</v>
      </c>
      <c r="L7577">
        <v>4</v>
      </c>
      <c r="M7577">
        <v>0</v>
      </c>
      <c r="N7577">
        <v>40.119999999999997</v>
      </c>
      <c r="O7577">
        <f>(Table1[[#This Row],[Sales]]-Table1[[#This Row],[Profit]])/Table1[[#This Row],[Quantity]]</f>
        <v>48.97</v>
      </c>
      <c r="P7577">
        <f>Table1[[#This Row],[Sales]]/Table1[[#This Row],[Quantity]]</f>
        <v>59</v>
      </c>
      <c r="Q7577" t="str">
        <f t="shared" si="236"/>
        <v>2021</v>
      </c>
      <c r="R7577" t="str">
        <f t="shared" si="237"/>
        <v>12</v>
      </c>
      <c r="S7577">
        <f>CEILING(Table1[[#This Row],[Month]]/3,1)</f>
        <v>4</v>
      </c>
      <c r="T7577" s="9">
        <f>(Table1[[#This Row],[Profit]]/Table1[[#This Row],[Sales]])</f>
        <v>0.16999999999999998</v>
      </c>
    </row>
    <row r="7578" spans="1:20" x14ac:dyDescent="0.25">
      <c r="A7578">
        <v>20201102</v>
      </c>
      <c r="B7578" s="1" t="s">
        <v>750</v>
      </c>
      <c r="C7578" s="1" t="s">
        <v>52</v>
      </c>
      <c r="D7578" s="1" t="s">
        <v>53</v>
      </c>
      <c r="E7578" s="1" t="s">
        <v>27</v>
      </c>
      <c r="F7578" s="1" t="s">
        <v>28</v>
      </c>
      <c r="G7578" s="1" t="s">
        <v>111</v>
      </c>
      <c r="H7578" s="1" t="s">
        <v>20</v>
      </c>
      <c r="I7578" s="1" t="s">
        <v>30</v>
      </c>
      <c r="J7578" s="1" t="s">
        <v>94</v>
      </c>
      <c r="K7578">
        <v>41.94</v>
      </c>
      <c r="L7578">
        <v>2</v>
      </c>
      <c r="M7578">
        <v>0</v>
      </c>
      <c r="N7578">
        <v>15.0984</v>
      </c>
      <c r="O7578">
        <f>(Table1[[#This Row],[Sales]]-Table1[[#This Row],[Profit]])/Table1[[#This Row],[Quantity]]</f>
        <v>13.4208</v>
      </c>
      <c r="P7578">
        <f>Table1[[#This Row],[Sales]]/Table1[[#This Row],[Quantity]]</f>
        <v>20.97</v>
      </c>
      <c r="Q7578" t="str">
        <f t="shared" si="236"/>
        <v>2020</v>
      </c>
      <c r="R7578" t="str">
        <f t="shared" si="237"/>
        <v>11</v>
      </c>
      <c r="S7578">
        <f>CEILING(Table1[[#This Row],[Month]]/3,1)</f>
        <v>4</v>
      </c>
      <c r="T7578" s="9">
        <f>(Table1[[#This Row],[Profit]]/Table1[[#This Row],[Sales]])</f>
        <v>0.36000000000000004</v>
      </c>
    </row>
    <row r="7579" spans="1:20" x14ac:dyDescent="0.25">
      <c r="A7579">
        <v>20201102</v>
      </c>
      <c r="B7579" s="1" t="s">
        <v>750</v>
      </c>
      <c r="C7579" s="1" t="s">
        <v>52</v>
      </c>
      <c r="D7579" s="1" t="s">
        <v>53</v>
      </c>
      <c r="E7579" s="1" t="s">
        <v>27</v>
      </c>
      <c r="F7579" s="1" t="s">
        <v>28</v>
      </c>
      <c r="G7579" s="1" t="s">
        <v>111</v>
      </c>
      <c r="H7579" s="1" t="s">
        <v>20</v>
      </c>
      <c r="I7579" s="1" t="s">
        <v>30</v>
      </c>
      <c r="J7579" s="1" t="s">
        <v>43</v>
      </c>
      <c r="K7579">
        <v>52.792000000000002</v>
      </c>
      <c r="L7579">
        <v>1</v>
      </c>
      <c r="M7579">
        <v>0.2</v>
      </c>
      <c r="N7579">
        <v>4.6193</v>
      </c>
      <c r="O7579">
        <f>(Table1[[#This Row],[Sales]]-Table1[[#This Row],[Profit]])/Table1[[#This Row],[Quantity]]</f>
        <v>48.172699999999999</v>
      </c>
      <c r="P7579">
        <f>Table1[[#This Row],[Sales]]/Table1[[#This Row],[Quantity]]</f>
        <v>52.792000000000002</v>
      </c>
      <c r="Q7579" t="str">
        <f t="shared" si="236"/>
        <v>2020</v>
      </c>
      <c r="R7579" t="str">
        <f t="shared" si="237"/>
        <v>11</v>
      </c>
      <c r="S7579">
        <f>CEILING(Table1[[#This Row],[Month]]/3,1)</f>
        <v>4</v>
      </c>
      <c r="T7579" s="9">
        <f>(Table1[[#This Row],[Profit]]/Table1[[#This Row],[Sales]])</f>
        <v>8.7499999999999994E-2</v>
      </c>
    </row>
    <row r="7580" spans="1:20" x14ac:dyDescent="0.25">
      <c r="A7580">
        <v>20221219</v>
      </c>
      <c r="B7580" s="1" t="s">
        <v>184</v>
      </c>
      <c r="C7580" s="1" t="s">
        <v>80</v>
      </c>
      <c r="D7580" s="1" t="s">
        <v>81</v>
      </c>
      <c r="E7580" s="1" t="s">
        <v>27</v>
      </c>
      <c r="F7580" s="1" t="s">
        <v>82</v>
      </c>
      <c r="G7580" s="1" t="s">
        <v>185</v>
      </c>
      <c r="H7580" s="1" t="s">
        <v>69</v>
      </c>
      <c r="I7580" s="1" t="s">
        <v>63</v>
      </c>
      <c r="J7580" s="1" t="s">
        <v>23</v>
      </c>
      <c r="K7580">
        <v>563.94000000000005</v>
      </c>
      <c r="L7580">
        <v>3</v>
      </c>
      <c r="M7580">
        <v>0</v>
      </c>
      <c r="N7580">
        <v>112.788</v>
      </c>
      <c r="O7580">
        <f>(Table1[[#This Row],[Sales]]-Table1[[#This Row],[Profit]])/Table1[[#This Row],[Quantity]]</f>
        <v>150.38400000000001</v>
      </c>
      <c r="P7580">
        <f>Table1[[#This Row],[Sales]]/Table1[[#This Row],[Quantity]]</f>
        <v>187.98000000000002</v>
      </c>
      <c r="Q7580" t="str">
        <f t="shared" si="236"/>
        <v>2022</v>
      </c>
      <c r="R7580" t="str">
        <f t="shared" si="237"/>
        <v>12</v>
      </c>
      <c r="S7580">
        <f>CEILING(Table1[[#This Row],[Month]]/3,1)</f>
        <v>4</v>
      </c>
      <c r="T7580" s="9">
        <f>(Table1[[#This Row],[Profit]]/Table1[[#This Row],[Sales]])</f>
        <v>0.19999999999999998</v>
      </c>
    </row>
    <row r="7581" spans="1:20" x14ac:dyDescent="0.25">
      <c r="A7581">
        <v>20211123</v>
      </c>
      <c r="B7581" s="1" t="s">
        <v>535</v>
      </c>
      <c r="C7581" s="1" t="s">
        <v>289</v>
      </c>
      <c r="D7581" s="1" t="s">
        <v>290</v>
      </c>
      <c r="E7581" s="1" t="s">
        <v>27</v>
      </c>
      <c r="F7581" s="1" t="s">
        <v>82</v>
      </c>
      <c r="G7581" s="1" t="s">
        <v>74</v>
      </c>
      <c r="H7581" s="1" t="s">
        <v>75</v>
      </c>
      <c r="I7581" s="1" t="s">
        <v>21</v>
      </c>
      <c r="J7581" s="1" t="s">
        <v>44</v>
      </c>
      <c r="K7581">
        <v>2625.12</v>
      </c>
      <c r="L7581">
        <v>8</v>
      </c>
      <c r="M7581">
        <v>0</v>
      </c>
      <c r="N7581">
        <v>735.03359999999998</v>
      </c>
      <c r="O7581">
        <f>(Table1[[#This Row],[Sales]]-Table1[[#This Row],[Profit]])/Table1[[#This Row],[Quantity]]</f>
        <v>236.26079999999999</v>
      </c>
      <c r="P7581">
        <f>Table1[[#This Row],[Sales]]/Table1[[#This Row],[Quantity]]</f>
        <v>328.14</v>
      </c>
      <c r="Q7581" t="str">
        <f t="shared" si="236"/>
        <v>2021</v>
      </c>
      <c r="R7581" t="str">
        <f t="shared" si="237"/>
        <v>11</v>
      </c>
      <c r="S7581">
        <f>CEILING(Table1[[#This Row],[Month]]/3,1)</f>
        <v>4</v>
      </c>
      <c r="T7581" s="9">
        <f>(Table1[[#This Row],[Profit]]/Table1[[#This Row],[Sales]])</f>
        <v>0.28000000000000003</v>
      </c>
    </row>
    <row r="7582" spans="1:20" x14ac:dyDescent="0.25">
      <c r="A7582">
        <v>20211123</v>
      </c>
      <c r="B7582" s="1" t="s">
        <v>535</v>
      </c>
      <c r="C7582" s="1" t="s">
        <v>289</v>
      </c>
      <c r="D7582" s="1" t="s">
        <v>290</v>
      </c>
      <c r="E7582" s="1" t="s">
        <v>27</v>
      </c>
      <c r="F7582" s="1" t="s">
        <v>82</v>
      </c>
      <c r="G7582" s="1" t="s">
        <v>74</v>
      </c>
      <c r="H7582" s="1" t="s">
        <v>75</v>
      </c>
      <c r="I7582" s="1" t="s">
        <v>21</v>
      </c>
      <c r="J7582" s="1" t="s">
        <v>42</v>
      </c>
      <c r="K7582">
        <v>17.940000000000001</v>
      </c>
      <c r="L7582">
        <v>3</v>
      </c>
      <c r="M7582">
        <v>0</v>
      </c>
      <c r="N7582">
        <v>4.4850000000000003</v>
      </c>
      <c r="O7582">
        <f>(Table1[[#This Row],[Sales]]-Table1[[#This Row],[Profit]])/Table1[[#This Row],[Quantity]]</f>
        <v>4.4850000000000003</v>
      </c>
      <c r="P7582">
        <f>Table1[[#This Row],[Sales]]/Table1[[#This Row],[Quantity]]</f>
        <v>5.98</v>
      </c>
      <c r="Q7582" t="str">
        <f t="shared" si="236"/>
        <v>2021</v>
      </c>
      <c r="R7582" t="str">
        <f t="shared" si="237"/>
        <v>11</v>
      </c>
      <c r="S7582">
        <f>CEILING(Table1[[#This Row],[Month]]/3,1)</f>
        <v>4</v>
      </c>
      <c r="T7582" s="9">
        <f>(Table1[[#This Row],[Profit]]/Table1[[#This Row],[Sales]])</f>
        <v>0.25</v>
      </c>
    </row>
    <row r="7583" spans="1:20" x14ac:dyDescent="0.25">
      <c r="A7583">
        <v>20210813</v>
      </c>
      <c r="B7583" s="1" t="s">
        <v>1138</v>
      </c>
      <c r="C7583" s="1" t="s">
        <v>85</v>
      </c>
      <c r="D7583" s="1" t="s">
        <v>86</v>
      </c>
      <c r="E7583" s="1" t="s">
        <v>17</v>
      </c>
      <c r="F7583" s="1" t="s">
        <v>34</v>
      </c>
      <c r="G7583" s="1" t="s">
        <v>257</v>
      </c>
      <c r="H7583" s="1" t="s">
        <v>75</v>
      </c>
      <c r="I7583" s="1" t="s">
        <v>21</v>
      </c>
      <c r="J7583" s="1" t="s">
        <v>37</v>
      </c>
      <c r="K7583">
        <v>422.85599999999999</v>
      </c>
      <c r="L7583">
        <v>3</v>
      </c>
      <c r="M7583">
        <v>0.2</v>
      </c>
      <c r="N7583">
        <v>15.857100000000001</v>
      </c>
      <c r="O7583">
        <f>(Table1[[#This Row],[Sales]]-Table1[[#This Row],[Profit]])/Table1[[#This Row],[Quantity]]</f>
        <v>135.66630000000001</v>
      </c>
      <c r="P7583">
        <f>Table1[[#This Row],[Sales]]/Table1[[#This Row],[Quantity]]</f>
        <v>140.952</v>
      </c>
      <c r="Q7583" t="str">
        <f t="shared" si="236"/>
        <v>2021</v>
      </c>
      <c r="R7583" t="str">
        <f t="shared" si="237"/>
        <v>08</v>
      </c>
      <c r="S7583">
        <f>CEILING(Table1[[#This Row],[Month]]/3,1)</f>
        <v>3</v>
      </c>
      <c r="T7583" s="9">
        <f>(Table1[[#This Row],[Profit]]/Table1[[#This Row],[Sales]])</f>
        <v>3.7500000000000006E-2</v>
      </c>
    </row>
    <row r="7584" spans="1:20" x14ac:dyDescent="0.25">
      <c r="A7584">
        <v>20210416</v>
      </c>
      <c r="B7584" s="1" t="s">
        <v>1069</v>
      </c>
      <c r="C7584" s="1" t="s">
        <v>133</v>
      </c>
      <c r="D7584" s="1" t="s">
        <v>134</v>
      </c>
      <c r="E7584" s="1" t="s">
        <v>17</v>
      </c>
      <c r="F7584" s="1" t="s">
        <v>18</v>
      </c>
      <c r="G7584" s="1" t="s">
        <v>501</v>
      </c>
      <c r="H7584" s="1" t="s">
        <v>168</v>
      </c>
      <c r="I7584" s="1" t="s">
        <v>30</v>
      </c>
      <c r="J7584" s="1" t="s">
        <v>23</v>
      </c>
      <c r="K7584">
        <v>127.764</v>
      </c>
      <c r="L7584">
        <v>2</v>
      </c>
      <c r="M7584">
        <v>0.1</v>
      </c>
      <c r="N7584">
        <v>2.8391999999999999</v>
      </c>
      <c r="O7584">
        <f>(Table1[[#This Row],[Sales]]-Table1[[#This Row],[Profit]])/Table1[[#This Row],[Quantity]]</f>
        <v>62.462399999999995</v>
      </c>
      <c r="P7584">
        <f>Table1[[#This Row],[Sales]]/Table1[[#This Row],[Quantity]]</f>
        <v>63.881999999999998</v>
      </c>
      <c r="Q7584" t="str">
        <f t="shared" si="236"/>
        <v>2021</v>
      </c>
      <c r="R7584" t="str">
        <f t="shared" si="237"/>
        <v>04</v>
      </c>
      <c r="S7584">
        <f>CEILING(Table1[[#This Row],[Month]]/3,1)</f>
        <v>2</v>
      </c>
      <c r="T7584" s="9">
        <f>(Table1[[#This Row],[Profit]]/Table1[[#This Row],[Sales]])</f>
        <v>2.2222222222222223E-2</v>
      </c>
    </row>
    <row r="7585" spans="1:20" x14ac:dyDescent="0.25">
      <c r="A7585">
        <v>20200321</v>
      </c>
      <c r="B7585" s="1" t="s">
        <v>339</v>
      </c>
      <c r="C7585" s="1" t="s">
        <v>149</v>
      </c>
      <c r="D7585" s="1" t="s">
        <v>884</v>
      </c>
      <c r="E7585" s="1" t="s">
        <v>17</v>
      </c>
      <c r="F7585" s="1" t="s">
        <v>34</v>
      </c>
      <c r="G7585" s="1" t="s">
        <v>340</v>
      </c>
      <c r="H7585" s="1" t="s">
        <v>55</v>
      </c>
      <c r="I7585" s="1" t="s">
        <v>30</v>
      </c>
      <c r="J7585" s="1" t="s">
        <v>43</v>
      </c>
      <c r="K7585">
        <v>3499.93</v>
      </c>
      <c r="L7585">
        <v>7</v>
      </c>
      <c r="M7585">
        <v>0</v>
      </c>
      <c r="N7585">
        <v>909.98180000000002</v>
      </c>
      <c r="O7585">
        <f>(Table1[[#This Row],[Sales]]-Table1[[#This Row],[Profit]])/Table1[[#This Row],[Quantity]]</f>
        <v>369.99259999999998</v>
      </c>
      <c r="P7585">
        <f>Table1[[#This Row],[Sales]]/Table1[[#This Row],[Quantity]]</f>
        <v>499.98999999999995</v>
      </c>
      <c r="Q7585" t="str">
        <f t="shared" si="236"/>
        <v>2020</v>
      </c>
      <c r="R7585" t="str">
        <f t="shared" si="237"/>
        <v>03</v>
      </c>
      <c r="S7585">
        <f>CEILING(Table1[[#This Row],[Month]]/3,1)</f>
        <v>1</v>
      </c>
      <c r="T7585" s="9">
        <f>(Table1[[#This Row],[Profit]]/Table1[[#This Row],[Sales]])</f>
        <v>0.26</v>
      </c>
    </row>
    <row r="7586" spans="1:20" x14ac:dyDescent="0.25">
      <c r="A7586">
        <v>20200321</v>
      </c>
      <c r="B7586" s="1" t="s">
        <v>339</v>
      </c>
      <c r="C7586" s="1" t="s">
        <v>149</v>
      </c>
      <c r="D7586" s="1" t="s">
        <v>884</v>
      </c>
      <c r="E7586" s="1" t="s">
        <v>17</v>
      </c>
      <c r="F7586" s="1" t="s">
        <v>34</v>
      </c>
      <c r="G7586" s="1" t="s">
        <v>340</v>
      </c>
      <c r="H7586" s="1" t="s">
        <v>55</v>
      </c>
      <c r="I7586" s="1" t="s">
        <v>30</v>
      </c>
      <c r="J7586" s="1" t="s">
        <v>23</v>
      </c>
      <c r="K7586">
        <v>14.4</v>
      </c>
      <c r="L7586">
        <v>5</v>
      </c>
      <c r="M7586">
        <v>0</v>
      </c>
      <c r="N7586">
        <v>6.6239999999999997</v>
      </c>
      <c r="O7586">
        <f>(Table1[[#This Row],[Sales]]-Table1[[#This Row],[Profit]])/Table1[[#This Row],[Quantity]]</f>
        <v>1.5552000000000001</v>
      </c>
      <c r="P7586">
        <f>Table1[[#This Row],[Sales]]/Table1[[#This Row],[Quantity]]</f>
        <v>2.88</v>
      </c>
      <c r="Q7586" t="str">
        <f t="shared" si="236"/>
        <v>2020</v>
      </c>
      <c r="R7586" t="str">
        <f t="shared" si="237"/>
        <v>03</v>
      </c>
      <c r="S7586">
        <f>CEILING(Table1[[#This Row],[Month]]/3,1)</f>
        <v>1</v>
      </c>
      <c r="T7586" s="9">
        <f>(Table1[[#This Row],[Profit]]/Table1[[#This Row],[Sales]])</f>
        <v>0.45999999999999996</v>
      </c>
    </row>
    <row r="7587" spans="1:20" x14ac:dyDescent="0.25">
      <c r="A7587">
        <v>20200321</v>
      </c>
      <c r="B7587" s="1" t="s">
        <v>339</v>
      </c>
      <c r="C7587" s="1" t="s">
        <v>149</v>
      </c>
      <c r="D7587" s="1" t="s">
        <v>884</v>
      </c>
      <c r="E7587" s="1" t="s">
        <v>17</v>
      </c>
      <c r="F7587" s="1" t="s">
        <v>34</v>
      </c>
      <c r="G7587" s="1" t="s">
        <v>340</v>
      </c>
      <c r="H7587" s="1" t="s">
        <v>55</v>
      </c>
      <c r="I7587" s="1" t="s">
        <v>30</v>
      </c>
      <c r="J7587" s="1" t="s">
        <v>50</v>
      </c>
      <c r="K7587">
        <v>122.97</v>
      </c>
      <c r="L7587">
        <v>3</v>
      </c>
      <c r="M7587">
        <v>0</v>
      </c>
      <c r="N7587">
        <v>60.255299999999998</v>
      </c>
      <c r="O7587">
        <f>(Table1[[#This Row],[Sales]]-Table1[[#This Row],[Profit]])/Table1[[#This Row],[Quantity]]</f>
        <v>20.904900000000001</v>
      </c>
      <c r="P7587">
        <f>Table1[[#This Row],[Sales]]/Table1[[#This Row],[Quantity]]</f>
        <v>40.99</v>
      </c>
      <c r="Q7587" t="str">
        <f t="shared" si="236"/>
        <v>2020</v>
      </c>
      <c r="R7587" t="str">
        <f t="shared" si="237"/>
        <v>03</v>
      </c>
      <c r="S7587">
        <f>CEILING(Table1[[#This Row],[Month]]/3,1)</f>
        <v>1</v>
      </c>
      <c r="T7587" s="9">
        <f>(Table1[[#This Row],[Profit]]/Table1[[#This Row],[Sales]])</f>
        <v>0.49</v>
      </c>
    </row>
    <row r="7588" spans="1:20" x14ac:dyDescent="0.25">
      <c r="A7588">
        <v>20200321</v>
      </c>
      <c r="B7588" s="1" t="s">
        <v>339</v>
      </c>
      <c r="C7588" s="1" t="s">
        <v>149</v>
      </c>
      <c r="D7588" s="1" t="s">
        <v>884</v>
      </c>
      <c r="E7588" s="1" t="s">
        <v>17</v>
      </c>
      <c r="F7588" s="1" t="s">
        <v>34</v>
      </c>
      <c r="G7588" s="1" t="s">
        <v>340</v>
      </c>
      <c r="H7588" s="1" t="s">
        <v>55</v>
      </c>
      <c r="I7588" s="1" t="s">
        <v>30</v>
      </c>
      <c r="J7588" s="1" t="s">
        <v>42</v>
      </c>
      <c r="K7588">
        <v>9.32</v>
      </c>
      <c r="L7588">
        <v>4</v>
      </c>
      <c r="M7588">
        <v>0</v>
      </c>
      <c r="N7588">
        <v>2.7027999999999999</v>
      </c>
      <c r="O7588">
        <f>(Table1[[#This Row],[Sales]]-Table1[[#This Row],[Profit]])/Table1[[#This Row],[Quantity]]</f>
        <v>1.6543000000000001</v>
      </c>
      <c r="P7588">
        <f>Table1[[#This Row],[Sales]]/Table1[[#This Row],[Quantity]]</f>
        <v>2.33</v>
      </c>
      <c r="Q7588" t="str">
        <f t="shared" si="236"/>
        <v>2020</v>
      </c>
      <c r="R7588" t="str">
        <f t="shared" si="237"/>
        <v>03</v>
      </c>
      <c r="S7588">
        <f>CEILING(Table1[[#This Row],[Month]]/3,1)</f>
        <v>1</v>
      </c>
      <c r="T7588" s="9">
        <f>(Table1[[#This Row],[Profit]]/Table1[[#This Row],[Sales]])</f>
        <v>0.28999999999999998</v>
      </c>
    </row>
    <row r="7589" spans="1:20" x14ac:dyDescent="0.25">
      <c r="A7589">
        <v>20200321</v>
      </c>
      <c r="B7589" s="1" t="s">
        <v>339</v>
      </c>
      <c r="C7589" s="1" t="s">
        <v>149</v>
      </c>
      <c r="D7589" s="1" t="s">
        <v>884</v>
      </c>
      <c r="E7589" s="1" t="s">
        <v>17</v>
      </c>
      <c r="F7589" s="1" t="s">
        <v>34</v>
      </c>
      <c r="G7589" s="1" t="s">
        <v>340</v>
      </c>
      <c r="H7589" s="1" t="s">
        <v>55</v>
      </c>
      <c r="I7589" s="1" t="s">
        <v>30</v>
      </c>
      <c r="J7589" s="1" t="s">
        <v>36</v>
      </c>
      <c r="K7589">
        <v>122.94</v>
      </c>
      <c r="L7589">
        <v>3</v>
      </c>
      <c r="M7589">
        <v>0</v>
      </c>
      <c r="N7589">
        <v>59.011200000000002</v>
      </c>
      <c r="O7589">
        <f>(Table1[[#This Row],[Sales]]-Table1[[#This Row],[Profit]])/Table1[[#This Row],[Quantity]]</f>
        <v>21.3096</v>
      </c>
      <c r="P7589">
        <f>Table1[[#This Row],[Sales]]/Table1[[#This Row],[Quantity]]</f>
        <v>40.98</v>
      </c>
      <c r="Q7589" t="str">
        <f t="shared" si="236"/>
        <v>2020</v>
      </c>
      <c r="R7589" t="str">
        <f t="shared" si="237"/>
        <v>03</v>
      </c>
      <c r="S7589">
        <f>CEILING(Table1[[#This Row],[Month]]/3,1)</f>
        <v>1</v>
      </c>
      <c r="T7589" s="9">
        <f>(Table1[[#This Row],[Profit]]/Table1[[#This Row],[Sales]])</f>
        <v>0.48000000000000004</v>
      </c>
    </row>
    <row r="7590" spans="1:20" x14ac:dyDescent="0.25">
      <c r="A7590">
        <v>20231117</v>
      </c>
      <c r="B7590" s="1" t="s">
        <v>826</v>
      </c>
      <c r="C7590" s="1" t="s">
        <v>25</v>
      </c>
      <c r="D7590" s="1" t="s">
        <v>227</v>
      </c>
      <c r="E7590" s="1" t="s">
        <v>27</v>
      </c>
      <c r="F7590" s="1" t="s">
        <v>28</v>
      </c>
      <c r="G7590" s="1" t="s">
        <v>410</v>
      </c>
      <c r="H7590" s="1" t="s">
        <v>69</v>
      </c>
      <c r="I7590" s="1" t="s">
        <v>21</v>
      </c>
      <c r="J7590" s="1" t="s">
        <v>41</v>
      </c>
      <c r="K7590">
        <v>17.309999999999999</v>
      </c>
      <c r="L7590">
        <v>3</v>
      </c>
      <c r="M7590">
        <v>0</v>
      </c>
      <c r="N7590">
        <v>5.1929999999999996</v>
      </c>
      <c r="O7590">
        <f>(Table1[[#This Row],[Sales]]-Table1[[#This Row],[Profit]])/Table1[[#This Row],[Quantity]]</f>
        <v>4.0389999999999997</v>
      </c>
      <c r="P7590">
        <f>Table1[[#This Row],[Sales]]/Table1[[#This Row],[Quantity]]</f>
        <v>5.77</v>
      </c>
      <c r="Q7590" t="str">
        <f t="shared" si="236"/>
        <v>2023</v>
      </c>
      <c r="R7590" t="str">
        <f t="shared" si="237"/>
        <v>11</v>
      </c>
      <c r="S7590">
        <f>CEILING(Table1[[#This Row],[Month]]/3,1)</f>
        <v>4</v>
      </c>
      <c r="T7590" s="9">
        <f>(Table1[[#This Row],[Profit]]/Table1[[#This Row],[Sales]])</f>
        <v>0.3</v>
      </c>
    </row>
    <row r="7591" spans="1:20" x14ac:dyDescent="0.25">
      <c r="A7591">
        <v>20210925</v>
      </c>
      <c r="B7591" s="1" t="s">
        <v>1148</v>
      </c>
      <c r="C7591" s="1" t="s">
        <v>108</v>
      </c>
      <c r="D7591" s="1" t="s">
        <v>271</v>
      </c>
      <c r="E7591" s="1" t="s">
        <v>59</v>
      </c>
      <c r="F7591" s="1" t="s">
        <v>110</v>
      </c>
      <c r="G7591" s="1" t="s">
        <v>232</v>
      </c>
      <c r="H7591" s="1" t="s">
        <v>40</v>
      </c>
      <c r="I7591" s="1" t="s">
        <v>21</v>
      </c>
      <c r="J7591" s="1" t="s">
        <v>42</v>
      </c>
      <c r="K7591">
        <v>128.744</v>
      </c>
      <c r="L7591">
        <v>7</v>
      </c>
      <c r="M7591">
        <v>0.2</v>
      </c>
      <c r="N7591">
        <v>12.8744</v>
      </c>
      <c r="O7591">
        <f>(Table1[[#This Row],[Sales]]-Table1[[#This Row],[Profit]])/Table1[[#This Row],[Quantity]]</f>
        <v>16.552800000000001</v>
      </c>
      <c r="P7591">
        <f>Table1[[#This Row],[Sales]]/Table1[[#This Row],[Quantity]]</f>
        <v>18.391999999999999</v>
      </c>
      <c r="Q7591" t="str">
        <f t="shared" si="236"/>
        <v>2021</v>
      </c>
      <c r="R7591" t="str">
        <f t="shared" si="237"/>
        <v>09</v>
      </c>
      <c r="S7591">
        <f>CEILING(Table1[[#This Row],[Month]]/3,1)</f>
        <v>3</v>
      </c>
      <c r="T7591" s="9">
        <f>(Table1[[#This Row],[Profit]]/Table1[[#This Row],[Sales]])</f>
        <v>9.9999999999999992E-2</v>
      </c>
    </row>
    <row r="7592" spans="1:20" x14ac:dyDescent="0.25">
      <c r="A7592">
        <v>20220906</v>
      </c>
      <c r="B7592" s="1" t="s">
        <v>478</v>
      </c>
      <c r="C7592" s="1" t="s">
        <v>85</v>
      </c>
      <c r="D7592" s="1" t="s">
        <v>86</v>
      </c>
      <c r="E7592" s="1" t="s">
        <v>17</v>
      </c>
      <c r="F7592" s="1" t="s">
        <v>34</v>
      </c>
      <c r="G7592" s="1" t="s">
        <v>479</v>
      </c>
      <c r="H7592" s="1" t="s">
        <v>91</v>
      </c>
      <c r="I7592" s="1" t="s">
        <v>21</v>
      </c>
      <c r="J7592" s="1" t="s">
        <v>41</v>
      </c>
      <c r="K7592">
        <v>58.247999999999998</v>
      </c>
      <c r="L7592">
        <v>9</v>
      </c>
      <c r="M7592">
        <v>0.2</v>
      </c>
      <c r="N7592">
        <v>11.6496</v>
      </c>
      <c r="O7592">
        <f>(Table1[[#This Row],[Sales]]-Table1[[#This Row],[Profit]])/Table1[[#This Row],[Quantity]]</f>
        <v>5.1776</v>
      </c>
      <c r="P7592">
        <f>Table1[[#This Row],[Sales]]/Table1[[#This Row],[Quantity]]</f>
        <v>6.4719999999999995</v>
      </c>
      <c r="Q7592" t="str">
        <f t="shared" si="236"/>
        <v>2022</v>
      </c>
      <c r="R7592" t="str">
        <f t="shared" si="237"/>
        <v>09</v>
      </c>
      <c r="S7592">
        <f>CEILING(Table1[[#This Row],[Month]]/3,1)</f>
        <v>3</v>
      </c>
      <c r="T7592" s="9">
        <f>(Table1[[#This Row],[Profit]]/Table1[[#This Row],[Sales]])</f>
        <v>0.2</v>
      </c>
    </row>
    <row r="7593" spans="1:20" x14ac:dyDescent="0.25">
      <c r="A7593">
        <v>20220906</v>
      </c>
      <c r="B7593" s="1" t="s">
        <v>478</v>
      </c>
      <c r="C7593" s="1" t="s">
        <v>85</v>
      </c>
      <c r="D7593" s="1" t="s">
        <v>86</v>
      </c>
      <c r="E7593" s="1" t="s">
        <v>17</v>
      </c>
      <c r="F7593" s="1" t="s">
        <v>34</v>
      </c>
      <c r="G7593" s="1" t="s">
        <v>479</v>
      </c>
      <c r="H7593" s="1" t="s">
        <v>91</v>
      </c>
      <c r="I7593" s="1" t="s">
        <v>21</v>
      </c>
      <c r="J7593" s="1" t="s">
        <v>23</v>
      </c>
      <c r="K7593">
        <v>71.245999999999995</v>
      </c>
      <c r="L7593">
        <v>2</v>
      </c>
      <c r="M7593">
        <v>0.3</v>
      </c>
      <c r="N7593">
        <v>-19.338200000000001</v>
      </c>
      <c r="O7593">
        <f>(Table1[[#This Row],[Sales]]-Table1[[#This Row],[Profit]])/Table1[[#This Row],[Quantity]]</f>
        <v>45.292099999999998</v>
      </c>
      <c r="P7593">
        <f>Table1[[#This Row],[Sales]]/Table1[[#This Row],[Quantity]]</f>
        <v>35.622999999999998</v>
      </c>
      <c r="Q7593" t="str">
        <f t="shared" si="236"/>
        <v>2022</v>
      </c>
      <c r="R7593" t="str">
        <f t="shared" si="237"/>
        <v>09</v>
      </c>
      <c r="S7593">
        <f>CEILING(Table1[[#This Row],[Month]]/3,1)</f>
        <v>3</v>
      </c>
      <c r="T7593" s="9">
        <f>(Table1[[#This Row],[Profit]]/Table1[[#This Row],[Sales]])</f>
        <v>-0.27142857142857146</v>
      </c>
    </row>
    <row r="7594" spans="1:20" x14ac:dyDescent="0.25">
      <c r="A7594">
        <v>20220906</v>
      </c>
      <c r="B7594" s="1" t="s">
        <v>478</v>
      </c>
      <c r="C7594" s="1" t="s">
        <v>85</v>
      </c>
      <c r="D7594" s="1" t="s">
        <v>86</v>
      </c>
      <c r="E7594" s="1" t="s">
        <v>17</v>
      </c>
      <c r="F7594" s="1" t="s">
        <v>34</v>
      </c>
      <c r="G7594" s="1" t="s">
        <v>479</v>
      </c>
      <c r="H7594" s="1" t="s">
        <v>91</v>
      </c>
      <c r="I7594" s="1" t="s">
        <v>21</v>
      </c>
      <c r="J7594" s="1" t="s">
        <v>42</v>
      </c>
      <c r="K7594">
        <v>7.8719999999999999</v>
      </c>
      <c r="L7594">
        <v>3</v>
      </c>
      <c r="M7594">
        <v>0.2</v>
      </c>
      <c r="N7594">
        <v>0.59040000000000004</v>
      </c>
      <c r="O7594">
        <f>(Table1[[#This Row],[Sales]]-Table1[[#This Row],[Profit]])/Table1[[#This Row],[Quantity]]</f>
        <v>2.4272</v>
      </c>
      <c r="P7594">
        <f>Table1[[#This Row],[Sales]]/Table1[[#This Row],[Quantity]]</f>
        <v>2.6240000000000001</v>
      </c>
      <c r="Q7594" t="str">
        <f t="shared" si="236"/>
        <v>2022</v>
      </c>
      <c r="R7594" t="str">
        <f t="shared" si="237"/>
        <v>09</v>
      </c>
      <c r="S7594">
        <f>CEILING(Table1[[#This Row],[Month]]/3,1)</f>
        <v>3</v>
      </c>
      <c r="T7594" s="9">
        <f>(Table1[[#This Row],[Profit]]/Table1[[#This Row],[Sales]])</f>
        <v>7.5000000000000011E-2</v>
      </c>
    </row>
    <row r="7595" spans="1:20" x14ac:dyDescent="0.25">
      <c r="A7595">
        <v>20220906</v>
      </c>
      <c r="B7595" s="1" t="s">
        <v>478</v>
      </c>
      <c r="C7595" s="1" t="s">
        <v>85</v>
      </c>
      <c r="D7595" s="1" t="s">
        <v>86</v>
      </c>
      <c r="E7595" s="1" t="s">
        <v>17</v>
      </c>
      <c r="F7595" s="1" t="s">
        <v>34</v>
      </c>
      <c r="G7595" s="1" t="s">
        <v>479</v>
      </c>
      <c r="H7595" s="1" t="s">
        <v>91</v>
      </c>
      <c r="I7595" s="1" t="s">
        <v>21</v>
      </c>
      <c r="J7595" s="1" t="s">
        <v>23</v>
      </c>
      <c r="K7595">
        <v>887.27099999999996</v>
      </c>
      <c r="L7595">
        <v>3</v>
      </c>
      <c r="M7595">
        <v>0.3</v>
      </c>
      <c r="N7595">
        <v>-63.3765</v>
      </c>
      <c r="O7595">
        <f>(Table1[[#This Row],[Sales]]-Table1[[#This Row],[Profit]])/Table1[[#This Row],[Quantity]]</f>
        <v>316.88249999999999</v>
      </c>
      <c r="P7595">
        <f>Table1[[#This Row],[Sales]]/Table1[[#This Row],[Quantity]]</f>
        <v>295.75700000000001</v>
      </c>
      <c r="Q7595" t="str">
        <f t="shared" si="236"/>
        <v>2022</v>
      </c>
      <c r="R7595" t="str">
        <f t="shared" si="237"/>
        <v>09</v>
      </c>
      <c r="S7595">
        <f>CEILING(Table1[[#This Row],[Month]]/3,1)</f>
        <v>3</v>
      </c>
      <c r="T7595" s="9">
        <f>(Table1[[#This Row],[Profit]]/Table1[[#This Row],[Sales]])</f>
        <v>-7.1428571428571438E-2</v>
      </c>
    </row>
    <row r="7596" spans="1:20" x14ac:dyDescent="0.25">
      <c r="A7596">
        <v>20230421</v>
      </c>
      <c r="B7596" s="1" t="s">
        <v>1003</v>
      </c>
      <c r="C7596" s="1" t="s">
        <v>120</v>
      </c>
      <c r="D7596" s="1" t="s">
        <v>310</v>
      </c>
      <c r="E7596" s="1" t="s">
        <v>27</v>
      </c>
      <c r="F7596" s="1" t="s">
        <v>82</v>
      </c>
      <c r="G7596" s="1" t="s">
        <v>200</v>
      </c>
      <c r="H7596" s="1" t="s">
        <v>55</v>
      </c>
      <c r="I7596" s="1" t="s">
        <v>21</v>
      </c>
      <c r="J7596" s="1" t="s">
        <v>36</v>
      </c>
      <c r="K7596">
        <v>146.86000000000001</v>
      </c>
      <c r="L7596">
        <v>7</v>
      </c>
      <c r="M7596">
        <v>0</v>
      </c>
      <c r="N7596">
        <v>70.492800000000003</v>
      </c>
      <c r="O7596">
        <f>(Table1[[#This Row],[Sales]]-Table1[[#This Row],[Profit]])/Table1[[#This Row],[Quantity]]</f>
        <v>10.909600000000001</v>
      </c>
      <c r="P7596">
        <f>Table1[[#This Row],[Sales]]/Table1[[#This Row],[Quantity]]</f>
        <v>20.98</v>
      </c>
      <c r="Q7596" t="str">
        <f t="shared" si="236"/>
        <v>2023</v>
      </c>
      <c r="R7596" t="str">
        <f t="shared" si="237"/>
        <v>04</v>
      </c>
      <c r="S7596">
        <f>CEILING(Table1[[#This Row],[Month]]/3,1)</f>
        <v>2</v>
      </c>
      <c r="T7596" s="9">
        <f>(Table1[[#This Row],[Profit]]/Table1[[#This Row],[Sales]])</f>
        <v>0.48</v>
      </c>
    </row>
    <row r="7597" spans="1:20" x14ac:dyDescent="0.25">
      <c r="A7597">
        <v>20230421</v>
      </c>
      <c r="B7597" s="1" t="s">
        <v>1003</v>
      </c>
      <c r="C7597" s="1" t="s">
        <v>120</v>
      </c>
      <c r="D7597" s="1" t="s">
        <v>310</v>
      </c>
      <c r="E7597" s="1" t="s">
        <v>27</v>
      </c>
      <c r="F7597" s="1" t="s">
        <v>82</v>
      </c>
      <c r="G7597" s="1" t="s">
        <v>200</v>
      </c>
      <c r="H7597" s="1" t="s">
        <v>55</v>
      </c>
      <c r="I7597" s="1" t="s">
        <v>21</v>
      </c>
      <c r="J7597" s="1" t="s">
        <v>36</v>
      </c>
      <c r="K7597">
        <v>36.56</v>
      </c>
      <c r="L7597">
        <v>4</v>
      </c>
      <c r="M7597">
        <v>0</v>
      </c>
      <c r="N7597">
        <v>18.28</v>
      </c>
      <c r="O7597">
        <f>(Table1[[#This Row],[Sales]]-Table1[[#This Row],[Profit]])/Table1[[#This Row],[Quantity]]</f>
        <v>4.57</v>
      </c>
      <c r="P7597">
        <f>Table1[[#This Row],[Sales]]/Table1[[#This Row],[Quantity]]</f>
        <v>9.14</v>
      </c>
      <c r="Q7597" t="str">
        <f t="shared" si="236"/>
        <v>2023</v>
      </c>
      <c r="R7597" t="str">
        <f t="shared" si="237"/>
        <v>04</v>
      </c>
      <c r="S7597">
        <f>CEILING(Table1[[#This Row],[Month]]/3,1)</f>
        <v>2</v>
      </c>
      <c r="T7597" s="9">
        <f>(Table1[[#This Row],[Profit]]/Table1[[#This Row],[Sales]])</f>
        <v>0.5</v>
      </c>
    </row>
    <row r="7598" spans="1:20" x14ac:dyDescent="0.25">
      <c r="A7598">
        <v>20210615</v>
      </c>
      <c r="B7598" s="1" t="s">
        <v>368</v>
      </c>
      <c r="C7598" s="1" t="s">
        <v>25</v>
      </c>
      <c r="D7598" s="1" t="s">
        <v>26</v>
      </c>
      <c r="E7598" s="1" t="s">
        <v>27</v>
      </c>
      <c r="F7598" s="1" t="s">
        <v>28</v>
      </c>
      <c r="G7598" s="1" t="s">
        <v>356</v>
      </c>
      <c r="H7598" s="1" t="s">
        <v>55</v>
      </c>
      <c r="I7598" s="1" t="s">
        <v>30</v>
      </c>
      <c r="J7598" s="1" t="s">
        <v>43</v>
      </c>
      <c r="K7598">
        <v>225.57599999999999</v>
      </c>
      <c r="L7598">
        <v>3</v>
      </c>
      <c r="M7598">
        <v>0.2</v>
      </c>
      <c r="N7598">
        <v>22.557600000000001</v>
      </c>
      <c r="O7598">
        <f>(Table1[[#This Row],[Sales]]-Table1[[#This Row],[Profit]])/Table1[[#This Row],[Quantity]]</f>
        <v>67.672799999999995</v>
      </c>
      <c r="P7598">
        <f>Table1[[#This Row],[Sales]]/Table1[[#This Row],[Quantity]]</f>
        <v>75.191999999999993</v>
      </c>
      <c r="Q7598" t="str">
        <f t="shared" si="236"/>
        <v>2021</v>
      </c>
      <c r="R7598" t="str">
        <f t="shared" si="237"/>
        <v>06</v>
      </c>
      <c r="S7598">
        <f>CEILING(Table1[[#This Row],[Month]]/3,1)</f>
        <v>2</v>
      </c>
      <c r="T7598" s="9">
        <f>(Table1[[#This Row],[Profit]]/Table1[[#This Row],[Sales]])</f>
        <v>0.1</v>
      </c>
    </row>
    <row r="7599" spans="1:20" x14ac:dyDescent="0.25">
      <c r="A7599">
        <v>20200917</v>
      </c>
      <c r="B7599" s="1" t="s">
        <v>678</v>
      </c>
      <c r="C7599" s="1" t="s">
        <v>181</v>
      </c>
      <c r="D7599" s="1" t="s">
        <v>182</v>
      </c>
      <c r="E7599" s="1" t="s">
        <v>17</v>
      </c>
      <c r="F7599" s="1" t="s">
        <v>34</v>
      </c>
      <c r="G7599" s="1" t="s">
        <v>239</v>
      </c>
      <c r="H7599" s="1" t="s">
        <v>62</v>
      </c>
      <c r="I7599" s="1" t="s">
        <v>21</v>
      </c>
      <c r="J7599" s="1" t="s">
        <v>42</v>
      </c>
      <c r="K7599">
        <v>5.2480000000000002</v>
      </c>
      <c r="L7599">
        <v>2</v>
      </c>
      <c r="M7599">
        <v>0.2</v>
      </c>
      <c r="N7599">
        <v>0.4592</v>
      </c>
      <c r="O7599">
        <f>(Table1[[#This Row],[Sales]]-Table1[[#This Row],[Profit]])/Table1[[#This Row],[Quantity]]</f>
        <v>2.3944000000000001</v>
      </c>
      <c r="P7599">
        <f>Table1[[#This Row],[Sales]]/Table1[[#This Row],[Quantity]]</f>
        <v>2.6240000000000001</v>
      </c>
      <c r="Q7599" t="str">
        <f t="shared" si="236"/>
        <v>2020</v>
      </c>
      <c r="R7599" t="str">
        <f t="shared" si="237"/>
        <v>09</v>
      </c>
      <c r="S7599">
        <f>CEILING(Table1[[#This Row],[Month]]/3,1)</f>
        <v>3</v>
      </c>
      <c r="T7599" s="9">
        <f>(Table1[[#This Row],[Profit]]/Table1[[#This Row],[Sales]])</f>
        <v>8.7499999999999994E-2</v>
      </c>
    </row>
    <row r="7600" spans="1:20" x14ac:dyDescent="0.25">
      <c r="A7600">
        <v>20200917</v>
      </c>
      <c r="B7600" s="1" t="s">
        <v>678</v>
      </c>
      <c r="C7600" s="1" t="s">
        <v>181</v>
      </c>
      <c r="D7600" s="1" t="s">
        <v>182</v>
      </c>
      <c r="E7600" s="1" t="s">
        <v>17</v>
      </c>
      <c r="F7600" s="1" t="s">
        <v>34</v>
      </c>
      <c r="G7600" s="1" t="s">
        <v>239</v>
      </c>
      <c r="H7600" s="1" t="s">
        <v>62</v>
      </c>
      <c r="I7600" s="1" t="s">
        <v>21</v>
      </c>
      <c r="J7600" s="1" t="s">
        <v>42</v>
      </c>
      <c r="K7600">
        <v>38.256</v>
      </c>
      <c r="L7600">
        <v>3</v>
      </c>
      <c r="M7600">
        <v>0.2</v>
      </c>
      <c r="N7600">
        <v>4.782</v>
      </c>
      <c r="O7600">
        <f>(Table1[[#This Row],[Sales]]-Table1[[#This Row],[Profit]])/Table1[[#This Row],[Quantity]]</f>
        <v>11.158000000000001</v>
      </c>
      <c r="P7600">
        <f>Table1[[#This Row],[Sales]]/Table1[[#This Row],[Quantity]]</f>
        <v>12.752000000000001</v>
      </c>
      <c r="Q7600" t="str">
        <f t="shared" si="236"/>
        <v>2020</v>
      </c>
      <c r="R7600" t="str">
        <f t="shared" si="237"/>
        <v>09</v>
      </c>
      <c r="S7600">
        <f>CEILING(Table1[[#This Row],[Month]]/3,1)</f>
        <v>3</v>
      </c>
      <c r="T7600" s="9">
        <f>(Table1[[#This Row],[Profit]]/Table1[[#This Row],[Sales]])</f>
        <v>0.125</v>
      </c>
    </row>
    <row r="7601" spans="1:20" x14ac:dyDescent="0.25">
      <c r="A7601">
        <v>20200917</v>
      </c>
      <c r="B7601" s="1" t="s">
        <v>678</v>
      </c>
      <c r="C7601" s="1" t="s">
        <v>181</v>
      </c>
      <c r="D7601" s="1" t="s">
        <v>182</v>
      </c>
      <c r="E7601" s="1" t="s">
        <v>17</v>
      </c>
      <c r="F7601" s="1" t="s">
        <v>34</v>
      </c>
      <c r="G7601" s="1" t="s">
        <v>239</v>
      </c>
      <c r="H7601" s="1" t="s">
        <v>62</v>
      </c>
      <c r="I7601" s="1" t="s">
        <v>21</v>
      </c>
      <c r="J7601" s="1" t="s">
        <v>50</v>
      </c>
      <c r="K7601">
        <v>40.24</v>
      </c>
      <c r="L7601">
        <v>5</v>
      </c>
      <c r="M7601">
        <v>0.2</v>
      </c>
      <c r="N7601">
        <v>13.077999999999999</v>
      </c>
      <c r="O7601">
        <f>(Table1[[#This Row],[Sales]]-Table1[[#This Row],[Profit]])/Table1[[#This Row],[Quantity]]</f>
        <v>5.4324000000000003</v>
      </c>
      <c r="P7601">
        <f>Table1[[#This Row],[Sales]]/Table1[[#This Row],[Quantity]]</f>
        <v>8.048</v>
      </c>
      <c r="Q7601" t="str">
        <f t="shared" si="236"/>
        <v>2020</v>
      </c>
      <c r="R7601" t="str">
        <f t="shared" si="237"/>
        <v>09</v>
      </c>
      <c r="S7601">
        <f>CEILING(Table1[[#This Row],[Month]]/3,1)</f>
        <v>3</v>
      </c>
      <c r="T7601" s="9">
        <f>(Table1[[#This Row],[Profit]]/Table1[[#This Row],[Sales]])</f>
        <v>0.32499999999999996</v>
      </c>
    </row>
    <row r="7602" spans="1:20" x14ac:dyDescent="0.25">
      <c r="A7602">
        <v>20200917</v>
      </c>
      <c r="B7602" s="1" t="s">
        <v>678</v>
      </c>
      <c r="C7602" s="1" t="s">
        <v>181</v>
      </c>
      <c r="D7602" s="1" t="s">
        <v>182</v>
      </c>
      <c r="E7602" s="1" t="s">
        <v>17</v>
      </c>
      <c r="F7602" s="1" t="s">
        <v>34</v>
      </c>
      <c r="G7602" s="1" t="s">
        <v>239</v>
      </c>
      <c r="H7602" s="1" t="s">
        <v>62</v>
      </c>
      <c r="I7602" s="1" t="s">
        <v>21</v>
      </c>
      <c r="J7602" s="1" t="s">
        <v>265</v>
      </c>
      <c r="K7602">
        <v>29.925000000000001</v>
      </c>
      <c r="L7602">
        <v>5</v>
      </c>
      <c r="M7602">
        <v>0.7</v>
      </c>
      <c r="N7602">
        <v>-21.945</v>
      </c>
      <c r="O7602">
        <f>(Table1[[#This Row],[Sales]]-Table1[[#This Row],[Profit]])/Table1[[#This Row],[Quantity]]</f>
        <v>10.374000000000001</v>
      </c>
      <c r="P7602">
        <f>Table1[[#This Row],[Sales]]/Table1[[#This Row],[Quantity]]</f>
        <v>5.9850000000000003</v>
      </c>
      <c r="Q7602" t="str">
        <f t="shared" si="236"/>
        <v>2020</v>
      </c>
      <c r="R7602" t="str">
        <f t="shared" si="237"/>
        <v>09</v>
      </c>
      <c r="S7602">
        <f>CEILING(Table1[[#This Row],[Month]]/3,1)</f>
        <v>3</v>
      </c>
      <c r="T7602" s="9">
        <f>(Table1[[#This Row],[Profit]]/Table1[[#This Row],[Sales]])</f>
        <v>-0.73333333333333328</v>
      </c>
    </row>
    <row r="7603" spans="1:20" x14ac:dyDescent="0.25">
      <c r="A7603">
        <v>20200917</v>
      </c>
      <c r="B7603" s="1" t="s">
        <v>678</v>
      </c>
      <c r="C7603" s="1" t="s">
        <v>181</v>
      </c>
      <c r="D7603" s="1" t="s">
        <v>182</v>
      </c>
      <c r="E7603" s="1" t="s">
        <v>17</v>
      </c>
      <c r="F7603" s="1" t="s">
        <v>34</v>
      </c>
      <c r="G7603" s="1" t="s">
        <v>239</v>
      </c>
      <c r="H7603" s="1" t="s">
        <v>62</v>
      </c>
      <c r="I7603" s="1" t="s">
        <v>21</v>
      </c>
      <c r="J7603" s="1" t="s">
        <v>50</v>
      </c>
      <c r="K7603">
        <v>148.70400000000001</v>
      </c>
      <c r="L7603">
        <v>6</v>
      </c>
      <c r="M7603">
        <v>0.2</v>
      </c>
      <c r="N7603">
        <v>46.47</v>
      </c>
      <c r="O7603">
        <f>(Table1[[#This Row],[Sales]]-Table1[[#This Row],[Profit]])/Table1[[#This Row],[Quantity]]</f>
        <v>17.039000000000001</v>
      </c>
      <c r="P7603">
        <f>Table1[[#This Row],[Sales]]/Table1[[#This Row],[Quantity]]</f>
        <v>24.784000000000002</v>
      </c>
      <c r="Q7603" t="str">
        <f t="shared" si="236"/>
        <v>2020</v>
      </c>
      <c r="R7603" t="str">
        <f t="shared" si="237"/>
        <v>09</v>
      </c>
      <c r="S7603">
        <f>CEILING(Table1[[#This Row],[Month]]/3,1)</f>
        <v>3</v>
      </c>
      <c r="T7603" s="9">
        <f>(Table1[[#This Row],[Profit]]/Table1[[#This Row],[Sales]])</f>
        <v>0.3125</v>
      </c>
    </row>
    <row r="7604" spans="1:20" x14ac:dyDescent="0.25">
      <c r="A7604">
        <v>20200917</v>
      </c>
      <c r="B7604" s="1" t="s">
        <v>678</v>
      </c>
      <c r="C7604" s="1" t="s">
        <v>181</v>
      </c>
      <c r="D7604" s="1" t="s">
        <v>182</v>
      </c>
      <c r="E7604" s="1" t="s">
        <v>17</v>
      </c>
      <c r="F7604" s="1" t="s">
        <v>34</v>
      </c>
      <c r="G7604" s="1" t="s">
        <v>239</v>
      </c>
      <c r="H7604" s="1" t="s">
        <v>62</v>
      </c>
      <c r="I7604" s="1" t="s">
        <v>21</v>
      </c>
      <c r="J7604" s="1" t="s">
        <v>94</v>
      </c>
      <c r="K7604">
        <v>55.92</v>
      </c>
      <c r="L7604">
        <v>10</v>
      </c>
      <c r="M7604">
        <v>0.2</v>
      </c>
      <c r="N7604">
        <v>16.776</v>
      </c>
      <c r="O7604">
        <f>(Table1[[#This Row],[Sales]]-Table1[[#This Row],[Profit]])/Table1[[#This Row],[Quantity]]</f>
        <v>3.9144000000000005</v>
      </c>
      <c r="P7604">
        <f>Table1[[#This Row],[Sales]]/Table1[[#This Row],[Quantity]]</f>
        <v>5.5920000000000005</v>
      </c>
      <c r="Q7604" t="str">
        <f t="shared" si="236"/>
        <v>2020</v>
      </c>
      <c r="R7604" t="str">
        <f t="shared" si="237"/>
        <v>09</v>
      </c>
      <c r="S7604">
        <f>CEILING(Table1[[#This Row],[Month]]/3,1)</f>
        <v>3</v>
      </c>
      <c r="T7604" s="9">
        <f>(Table1[[#This Row],[Profit]]/Table1[[#This Row],[Sales]])</f>
        <v>0.3</v>
      </c>
    </row>
    <row r="7605" spans="1:20" x14ac:dyDescent="0.25">
      <c r="A7605">
        <v>20220709</v>
      </c>
      <c r="B7605" s="1" t="s">
        <v>1202</v>
      </c>
      <c r="C7605" s="1" t="s">
        <v>416</v>
      </c>
      <c r="D7605" s="1" t="s">
        <v>770</v>
      </c>
      <c r="E7605" s="1" t="s">
        <v>17</v>
      </c>
      <c r="F7605" s="1" t="s">
        <v>48</v>
      </c>
      <c r="G7605" s="1" t="s">
        <v>158</v>
      </c>
      <c r="H7605" s="1" t="s">
        <v>55</v>
      </c>
      <c r="I7605" s="1" t="s">
        <v>30</v>
      </c>
      <c r="J7605" s="1" t="s">
        <v>50</v>
      </c>
      <c r="K7605">
        <v>12.96</v>
      </c>
      <c r="L7605">
        <v>2</v>
      </c>
      <c r="M7605">
        <v>0</v>
      </c>
      <c r="N7605">
        <v>6.2207999999999997</v>
      </c>
      <c r="O7605">
        <f>(Table1[[#This Row],[Sales]]-Table1[[#This Row],[Profit]])/Table1[[#This Row],[Quantity]]</f>
        <v>3.3696000000000006</v>
      </c>
      <c r="P7605">
        <f>Table1[[#This Row],[Sales]]/Table1[[#This Row],[Quantity]]</f>
        <v>6.48</v>
      </c>
      <c r="Q7605" t="str">
        <f t="shared" si="236"/>
        <v>2022</v>
      </c>
      <c r="R7605" t="str">
        <f t="shared" si="237"/>
        <v>07</v>
      </c>
      <c r="S7605">
        <f>CEILING(Table1[[#This Row],[Month]]/3,1)</f>
        <v>3</v>
      </c>
      <c r="T7605" s="9">
        <f>(Table1[[#This Row],[Profit]]/Table1[[#This Row],[Sales]])</f>
        <v>0.47999999999999993</v>
      </c>
    </row>
    <row r="7606" spans="1:20" x14ac:dyDescent="0.25">
      <c r="A7606">
        <v>20220528</v>
      </c>
      <c r="B7606" s="1" t="s">
        <v>954</v>
      </c>
      <c r="C7606" s="1" t="s">
        <v>108</v>
      </c>
      <c r="D7606" s="1" t="s">
        <v>143</v>
      </c>
      <c r="E7606" s="1" t="s">
        <v>59</v>
      </c>
      <c r="F7606" s="1" t="s">
        <v>110</v>
      </c>
      <c r="G7606" s="1" t="s">
        <v>122</v>
      </c>
      <c r="H7606" s="1" t="s">
        <v>40</v>
      </c>
      <c r="I7606" s="1" t="s">
        <v>21</v>
      </c>
      <c r="J7606" s="1" t="s">
        <v>41</v>
      </c>
      <c r="K7606">
        <v>25.175999999999998</v>
      </c>
      <c r="L7606">
        <v>3</v>
      </c>
      <c r="M7606">
        <v>0.6</v>
      </c>
      <c r="N7606">
        <v>-33.358199999999997</v>
      </c>
      <c r="O7606">
        <f>(Table1[[#This Row],[Sales]]-Table1[[#This Row],[Profit]])/Table1[[#This Row],[Quantity]]</f>
        <v>19.511399999999998</v>
      </c>
      <c r="P7606">
        <f>Table1[[#This Row],[Sales]]/Table1[[#This Row],[Quantity]]</f>
        <v>8.3919999999999995</v>
      </c>
      <c r="Q7606" t="str">
        <f t="shared" si="236"/>
        <v>2022</v>
      </c>
      <c r="R7606" t="str">
        <f t="shared" si="237"/>
        <v>05</v>
      </c>
      <c r="S7606">
        <f>CEILING(Table1[[#This Row],[Month]]/3,1)</f>
        <v>2</v>
      </c>
      <c r="T7606" s="9">
        <f>(Table1[[#This Row],[Profit]]/Table1[[#This Row],[Sales]])</f>
        <v>-1.325</v>
      </c>
    </row>
    <row r="7607" spans="1:20" x14ac:dyDescent="0.25">
      <c r="A7607">
        <v>20220528</v>
      </c>
      <c r="B7607" s="1" t="s">
        <v>954</v>
      </c>
      <c r="C7607" s="1" t="s">
        <v>108</v>
      </c>
      <c r="D7607" s="1" t="s">
        <v>143</v>
      </c>
      <c r="E7607" s="1" t="s">
        <v>59</v>
      </c>
      <c r="F7607" s="1" t="s">
        <v>110</v>
      </c>
      <c r="G7607" s="1" t="s">
        <v>122</v>
      </c>
      <c r="H7607" s="1" t="s">
        <v>40</v>
      </c>
      <c r="I7607" s="1" t="s">
        <v>21</v>
      </c>
      <c r="J7607" s="1" t="s">
        <v>41</v>
      </c>
      <c r="K7607">
        <v>5.5839999999999996</v>
      </c>
      <c r="L7607">
        <v>2</v>
      </c>
      <c r="M7607">
        <v>0.6</v>
      </c>
      <c r="N7607">
        <v>-1.6752</v>
      </c>
      <c r="O7607">
        <f>(Table1[[#This Row],[Sales]]-Table1[[#This Row],[Profit]])/Table1[[#This Row],[Quantity]]</f>
        <v>3.6295999999999999</v>
      </c>
      <c r="P7607">
        <f>Table1[[#This Row],[Sales]]/Table1[[#This Row],[Quantity]]</f>
        <v>2.7919999999999998</v>
      </c>
      <c r="Q7607" t="str">
        <f t="shared" si="236"/>
        <v>2022</v>
      </c>
      <c r="R7607" t="str">
        <f t="shared" si="237"/>
        <v>05</v>
      </c>
      <c r="S7607">
        <f>CEILING(Table1[[#This Row],[Month]]/3,1)</f>
        <v>2</v>
      </c>
      <c r="T7607" s="9">
        <f>(Table1[[#This Row],[Profit]]/Table1[[#This Row],[Sales]])</f>
        <v>-0.30000000000000004</v>
      </c>
    </row>
    <row r="7608" spans="1:20" x14ac:dyDescent="0.25">
      <c r="A7608">
        <v>20220528</v>
      </c>
      <c r="B7608" s="1" t="s">
        <v>954</v>
      </c>
      <c r="C7608" s="1" t="s">
        <v>108</v>
      </c>
      <c r="D7608" s="1" t="s">
        <v>143</v>
      </c>
      <c r="E7608" s="1" t="s">
        <v>59</v>
      </c>
      <c r="F7608" s="1" t="s">
        <v>110</v>
      </c>
      <c r="G7608" s="1" t="s">
        <v>122</v>
      </c>
      <c r="H7608" s="1" t="s">
        <v>40</v>
      </c>
      <c r="I7608" s="1" t="s">
        <v>21</v>
      </c>
      <c r="J7608" s="1" t="s">
        <v>37</v>
      </c>
      <c r="K7608">
        <v>1297.3679999999999</v>
      </c>
      <c r="L7608">
        <v>9</v>
      </c>
      <c r="M7608">
        <v>0.2</v>
      </c>
      <c r="N7608">
        <v>97.302599999999998</v>
      </c>
      <c r="O7608">
        <f>(Table1[[#This Row],[Sales]]-Table1[[#This Row],[Profit]])/Table1[[#This Row],[Quantity]]</f>
        <v>133.34059999999999</v>
      </c>
      <c r="P7608">
        <f>Table1[[#This Row],[Sales]]/Table1[[#This Row],[Quantity]]</f>
        <v>144.15199999999999</v>
      </c>
      <c r="Q7608" t="str">
        <f t="shared" si="236"/>
        <v>2022</v>
      </c>
      <c r="R7608" t="str">
        <f t="shared" si="237"/>
        <v>05</v>
      </c>
      <c r="S7608">
        <f>CEILING(Table1[[#This Row],[Month]]/3,1)</f>
        <v>2</v>
      </c>
      <c r="T7608" s="9">
        <f>(Table1[[#This Row],[Profit]]/Table1[[#This Row],[Sales]])</f>
        <v>7.4999999999999997E-2</v>
      </c>
    </row>
    <row r="7609" spans="1:20" x14ac:dyDescent="0.25">
      <c r="A7609">
        <v>20231225</v>
      </c>
      <c r="B7609" s="1" t="s">
        <v>880</v>
      </c>
      <c r="C7609" s="1" t="s">
        <v>57</v>
      </c>
      <c r="D7609" s="1" t="s">
        <v>103</v>
      </c>
      <c r="E7609" s="1" t="s">
        <v>59</v>
      </c>
      <c r="F7609" s="1" t="s">
        <v>60</v>
      </c>
      <c r="G7609" s="1" t="s">
        <v>239</v>
      </c>
      <c r="H7609" s="1" t="s">
        <v>62</v>
      </c>
      <c r="I7609" s="1" t="s">
        <v>21</v>
      </c>
      <c r="J7609" s="1" t="s">
        <v>37</v>
      </c>
      <c r="K7609">
        <v>264.32</v>
      </c>
      <c r="L7609">
        <v>2</v>
      </c>
      <c r="M7609">
        <v>0.2</v>
      </c>
      <c r="N7609">
        <v>19.824000000000002</v>
      </c>
      <c r="O7609">
        <f>(Table1[[#This Row],[Sales]]-Table1[[#This Row],[Profit]])/Table1[[#This Row],[Quantity]]</f>
        <v>122.24799999999999</v>
      </c>
      <c r="P7609">
        <f>Table1[[#This Row],[Sales]]/Table1[[#This Row],[Quantity]]</f>
        <v>132.16</v>
      </c>
      <c r="Q7609" t="str">
        <f t="shared" si="236"/>
        <v>2023</v>
      </c>
      <c r="R7609" t="str">
        <f t="shared" si="237"/>
        <v>12</v>
      </c>
      <c r="S7609">
        <f>CEILING(Table1[[#This Row],[Month]]/3,1)</f>
        <v>4</v>
      </c>
      <c r="T7609" s="9">
        <f>(Table1[[#This Row],[Profit]]/Table1[[#This Row],[Sales]])</f>
        <v>7.5000000000000011E-2</v>
      </c>
    </row>
    <row r="7610" spans="1:20" x14ac:dyDescent="0.25">
      <c r="A7610">
        <v>20230504</v>
      </c>
      <c r="B7610" s="1" t="s">
        <v>436</v>
      </c>
      <c r="C7610" s="1" t="s">
        <v>25</v>
      </c>
      <c r="D7610" s="1" t="s">
        <v>77</v>
      </c>
      <c r="E7610" s="1" t="s">
        <v>27</v>
      </c>
      <c r="F7610" s="1" t="s">
        <v>28</v>
      </c>
      <c r="G7610" s="1" t="s">
        <v>228</v>
      </c>
      <c r="H7610" s="1" t="s">
        <v>75</v>
      </c>
      <c r="I7610" s="1" t="s">
        <v>21</v>
      </c>
      <c r="J7610" s="1" t="s">
        <v>50</v>
      </c>
      <c r="K7610">
        <v>25.92</v>
      </c>
      <c r="L7610">
        <v>4</v>
      </c>
      <c r="M7610">
        <v>0</v>
      </c>
      <c r="N7610">
        <v>12.441599999999999</v>
      </c>
      <c r="O7610">
        <f>(Table1[[#This Row],[Sales]]-Table1[[#This Row],[Profit]])/Table1[[#This Row],[Quantity]]</f>
        <v>3.3696000000000006</v>
      </c>
      <c r="P7610">
        <f>Table1[[#This Row],[Sales]]/Table1[[#This Row],[Quantity]]</f>
        <v>6.48</v>
      </c>
      <c r="Q7610" t="str">
        <f t="shared" si="236"/>
        <v>2023</v>
      </c>
      <c r="R7610" t="str">
        <f t="shared" si="237"/>
        <v>05</v>
      </c>
      <c r="S7610">
        <f>CEILING(Table1[[#This Row],[Month]]/3,1)</f>
        <v>2</v>
      </c>
      <c r="T7610" s="9">
        <f>(Table1[[#This Row],[Profit]]/Table1[[#This Row],[Sales]])</f>
        <v>0.47999999999999993</v>
      </c>
    </row>
    <row r="7611" spans="1:20" x14ac:dyDescent="0.25">
      <c r="A7611">
        <v>20230504</v>
      </c>
      <c r="B7611" s="1" t="s">
        <v>436</v>
      </c>
      <c r="C7611" s="1" t="s">
        <v>25</v>
      </c>
      <c r="D7611" s="1" t="s">
        <v>77</v>
      </c>
      <c r="E7611" s="1" t="s">
        <v>27</v>
      </c>
      <c r="F7611" s="1" t="s">
        <v>28</v>
      </c>
      <c r="G7611" s="1" t="s">
        <v>228</v>
      </c>
      <c r="H7611" s="1" t="s">
        <v>75</v>
      </c>
      <c r="I7611" s="1" t="s">
        <v>21</v>
      </c>
      <c r="J7611" s="1" t="s">
        <v>42</v>
      </c>
      <c r="K7611">
        <v>22.96</v>
      </c>
      <c r="L7611">
        <v>7</v>
      </c>
      <c r="M7611">
        <v>0</v>
      </c>
      <c r="N7611">
        <v>6.6584000000000003</v>
      </c>
      <c r="O7611">
        <f>(Table1[[#This Row],[Sales]]-Table1[[#This Row],[Profit]])/Table1[[#This Row],[Quantity]]</f>
        <v>2.3288000000000002</v>
      </c>
      <c r="P7611">
        <f>Table1[[#This Row],[Sales]]/Table1[[#This Row],[Quantity]]</f>
        <v>3.2800000000000002</v>
      </c>
      <c r="Q7611" t="str">
        <f t="shared" si="236"/>
        <v>2023</v>
      </c>
      <c r="R7611" t="str">
        <f t="shared" si="237"/>
        <v>05</v>
      </c>
      <c r="S7611">
        <f>CEILING(Table1[[#This Row],[Month]]/3,1)</f>
        <v>2</v>
      </c>
      <c r="T7611" s="9">
        <f>(Table1[[#This Row],[Profit]]/Table1[[#This Row],[Sales]])</f>
        <v>0.28999999999999998</v>
      </c>
    </row>
    <row r="7612" spans="1:20" x14ac:dyDescent="0.25">
      <c r="A7612">
        <v>20200223</v>
      </c>
      <c r="B7612" s="1" t="s">
        <v>459</v>
      </c>
      <c r="C7612" s="1" t="s">
        <v>25</v>
      </c>
      <c r="D7612" s="1" t="s">
        <v>1191</v>
      </c>
      <c r="E7612" s="1" t="s">
        <v>27</v>
      </c>
      <c r="F7612" s="1" t="s">
        <v>28</v>
      </c>
      <c r="G7612" s="1" t="s">
        <v>19</v>
      </c>
      <c r="H7612" s="1" t="s">
        <v>20</v>
      </c>
      <c r="I7612" s="1" t="s">
        <v>21</v>
      </c>
      <c r="J7612" s="1" t="s">
        <v>50</v>
      </c>
      <c r="K7612">
        <v>19.440000000000001</v>
      </c>
      <c r="L7612">
        <v>3</v>
      </c>
      <c r="M7612">
        <v>0</v>
      </c>
      <c r="N7612">
        <v>9.3312000000000008</v>
      </c>
      <c r="O7612">
        <f>(Table1[[#This Row],[Sales]]-Table1[[#This Row],[Profit]])/Table1[[#This Row],[Quantity]]</f>
        <v>3.3696000000000002</v>
      </c>
      <c r="P7612">
        <f>Table1[[#This Row],[Sales]]/Table1[[#This Row],[Quantity]]</f>
        <v>6.48</v>
      </c>
      <c r="Q7612" t="str">
        <f t="shared" si="236"/>
        <v>2020</v>
      </c>
      <c r="R7612" t="str">
        <f t="shared" si="237"/>
        <v>02</v>
      </c>
      <c r="S7612">
        <f>CEILING(Table1[[#This Row],[Month]]/3,1)</f>
        <v>1</v>
      </c>
      <c r="T7612" s="9">
        <f>(Table1[[#This Row],[Profit]]/Table1[[#This Row],[Sales]])</f>
        <v>0.48000000000000004</v>
      </c>
    </row>
    <row r="7613" spans="1:20" x14ac:dyDescent="0.25">
      <c r="A7613">
        <v>20210208</v>
      </c>
      <c r="B7613" s="1" t="s">
        <v>38</v>
      </c>
      <c r="C7613" s="1" t="s">
        <v>905</v>
      </c>
      <c r="D7613" s="1" t="s">
        <v>1235</v>
      </c>
      <c r="E7613" s="1" t="s">
        <v>59</v>
      </c>
      <c r="F7613" s="1" t="s">
        <v>126</v>
      </c>
      <c r="G7613" s="1" t="s">
        <v>39</v>
      </c>
      <c r="H7613" s="1" t="s">
        <v>40</v>
      </c>
      <c r="I7613" s="1" t="s">
        <v>21</v>
      </c>
      <c r="J7613" s="1" t="s">
        <v>50</v>
      </c>
      <c r="K7613">
        <v>9.5399999999999991</v>
      </c>
      <c r="L7613">
        <v>2</v>
      </c>
      <c r="M7613">
        <v>0</v>
      </c>
      <c r="N7613">
        <v>4.2930000000000001</v>
      </c>
      <c r="O7613">
        <f>(Table1[[#This Row],[Sales]]-Table1[[#This Row],[Profit]])/Table1[[#This Row],[Quantity]]</f>
        <v>2.6234999999999995</v>
      </c>
      <c r="P7613">
        <f>Table1[[#This Row],[Sales]]/Table1[[#This Row],[Quantity]]</f>
        <v>4.7699999999999996</v>
      </c>
      <c r="Q7613" t="str">
        <f t="shared" si="236"/>
        <v>2021</v>
      </c>
      <c r="R7613" t="str">
        <f t="shared" si="237"/>
        <v>02</v>
      </c>
      <c r="S7613">
        <f>CEILING(Table1[[#This Row],[Month]]/3,1)</f>
        <v>1</v>
      </c>
      <c r="T7613" s="9">
        <f>(Table1[[#This Row],[Profit]]/Table1[[#This Row],[Sales]])</f>
        <v>0.45000000000000007</v>
      </c>
    </row>
    <row r="7614" spans="1:20" x14ac:dyDescent="0.25">
      <c r="A7614">
        <v>20210208</v>
      </c>
      <c r="B7614" s="1" t="s">
        <v>38</v>
      </c>
      <c r="C7614" s="1" t="s">
        <v>905</v>
      </c>
      <c r="D7614" s="1" t="s">
        <v>1235</v>
      </c>
      <c r="E7614" s="1" t="s">
        <v>59</v>
      </c>
      <c r="F7614" s="1" t="s">
        <v>126</v>
      </c>
      <c r="G7614" s="1" t="s">
        <v>39</v>
      </c>
      <c r="H7614" s="1" t="s">
        <v>40</v>
      </c>
      <c r="I7614" s="1" t="s">
        <v>21</v>
      </c>
      <c r="J7614" s="1" t="s">
        <v>136</v>
      </c>
      <c r="K7614">
        <v>5.81</v>
      </c>
      <c r="L7614">
        <v>1</v>
      </c>
      <c r="M7614">
        <v>0</v>
      </c>
      <c r="N7614">
        <v>1.8010999999999999</v>
      </c>
      <c r="O7614">
        <f>(Table1[[#This Row],[Sales]]-Table1[[#This Row],[Profit]])/Table1[[#This Row],[Quantity]]</f>
        <v>4.0088999999999997</v>
      </c>
      <c r="P7614">
        <f>Table1[[#This Row],[Sales]]/Table1[[#This Row],[Quantity]]</f>
        <v>5.81</v>
      </c>
      <c r="Q7614" t="str">
        <f t="shared" si="236"/>
        <v>2021</v>
      </c>
      <c r="R7614" t="str">
        <f t="shared" si="237"/>
        <v>02</v>
      </c>
      <c r="S7614">
        <f>CEILING(Table1[[#This Row],[Month]]/3,1)</f>
        <v>1</v>
      </c>
      <c r="T7614" s="9">
        <f>(Table1[[#This Row],[Profit]]/Table1[[#This Row],[Sales]])</f>
        <v>0.31</v>
      </c>
    </row>
    <row r="7615" spans="1:20" x14ac:dyDescent="0.25">
      <c r="A7615">
        <v>20210208</v>
      </c>
      <c r="B7615" s="1" t="s">
        <v>38</v>
      </c>
      <c r="C7615" s="1" t="s">
        <v>905</v>
      </c>
      <c r="D7615" s="1" t="s">
        <v>1235</v>
      </c>
      <c r="E7615" s="1" t="s">
        <v>59</v>
      </c>
      <c r="F7615" s="1" t="s">
        <v>126</v>
      </c>
      <c r="G7615" s="1" t="s">
        <v>39</v>
      </c>
      <c r="H7615" s="1" t="s">
        <v>40</v>
      </c>
      <c r="I7615" s="1" t="s">
        <v>21</v>
      </c>
      <c r="J7615" s="1" t="s">
        <v>42</v>
      </c>
      <c r="K7615">
        <v>5.76</v>
      </c>
      <c r="L7615">
        <v>2</v>
      </c>
      <c r="M7615">
        <v>0</v>
      </c>
      <c r="N7615">
        <v>1.728</v>
      </c>
      <c r="O7615">
        <f>(Table1[[#This Row],[Sales]]-Table1[[#This Row],[Profit]])/Table1[[#This Row],[Quantity]]</f>
        <v>2.016</v>
      </c>
      <c r="P7615">
        <f>Table1[[#This Row],[Sales]]/Table1[[#This Row],[Quantity]]</f>
        <v>2.88</v>
      </c>
      <c r="Q7615" t="str">
        <f t="shared" si="236"/>
        <v>2021</v>
      </c>
      <c r="R7615" t="str">
        <f t="shared" si="237"/>
        <v>02</v>
      </c>
      <c r="S7615">
        <f>CEILING(Table1[[#This Row],[Month]]/3,1)</f>
        <v>1</v>
      </c>
      <c r="T7615" s="9">
        <f>(Table1[[#This Row],[Profit]]/Table1[[#This Row],[Sales]])</f>
        <v>0.3</v>
      </c>
    </row>
    <row r="7616" spans="1:20" x14ac:dyDescent="0.25">
      <c r="A7616">
        <v>20210824</v>
      </c>
      <c r="B7616" s="1" t="s">
        <v>1013</v>
      </c>
      <c r="C7616" s="1" t="s">
        <v>133</v>
      </c>
      <c r="D7616" s="1" t="s">
        <v>134</v>
      </c>
      <c r="E7616" s="1" t="s">
        <v>17</v>
      </c>
      <c r="F7616" s="1" t="s">
        <v>18</v>
      </c>
      <c r="G7616" s="1" t="s">
        <v>340</v>
      </c>
      <c r="H7616" s="1" t="s">
        <v>55</v>
      </c>
      <c r="I7616" s="1" t="s">
        <v>21</v>
      </c>
      <c r="J7616" s="1" t="s">
        <v>41</v>
      </c>
      <c r="K7616">
        <v>14.91</v>
      </c>
      <c r="L7616">
        <v>3</v>
      </c>
      <c r="M7616">
        <v>0</v>
      </c>
      <c r="N7616">
        <v>4.6220999999999997</v>
      </c>
      <c r="O7616">
        <f>(Table1[[#This Row],[Sales]]-Table1[[#This Row],[Profit]])/Table1[[#This Row],[Quantity]]</f>
        <v>3.4293</v>
      </c>
      <c r="P7616">
        <f>Table1[[#This Row],[Sales]]/Table1[[#This Row],[Quantity]]</f>
        <v>4.97</v>
      </c>
      <c r="Q7616" t="str">
        <f t="shared" si="236"/>
        <v>2021</v>
      </c>
      <c r="R7616" t="str">
        <f t="shared" si="237"/>
        <v>08</v>
      </c>
      <c r="S7616">
        <f>CEILING(Table1[[#This Row],[Month]]/3,1)</f>
        <v>3</v>
      </c>
      <c r="T7616" s="9">
        <f>(Table1[[#This Row],[Profit]]/Table1[[#This Row],[Sales]])</f>
        <v>0.31</v>
      </c>
    </row>
    <row r="7617" spans="1:20" x14ac:dyDescent="0.25">
      <c r="A7617">
        <v>20201130</v>
      </c>
      <c r="B7617" s="1" t="s">
        <v>955</v>
      </c>
      <c r="C7617" s="1" t="s">
        <v>32</v>
      </c>
      <c r="D7617" s="1" t="s">
        <v>1060</v>
      </c>
      <c r="E7617" s="1" t="s">
        <v>17</v>
      </c>
      <c r="F7617" s="1" t="s">
        <v>34</v>
      </c>
      <c r="G7617" s="1" t="s">
        <v>167</v>
      </c>
      <c r="H7617" s="1" t="s">
        <v>168</v>
      </c>
      <c r="I7617" s="1" t="s">
        <v>30</v>
      </c>
      <c r="J7617" s="1" t="s">
        <v>36</v>
      </c>
      <c r="K7617">
        <v>6.6420000000000003</v>
      </c>
      <c r="L7617">
        <v>9</v>
      </c>
      <c r="M7617">
        <v>0.7</v>
      </c>
      <c r="N7617">
        <v>-4.4279999999999999</v>
      </c>
      <c r="O7617">
        <f>(Table1[[#This Row],[Sales]]-Table1[[#This Row],[Profit]])/Table1[[#This Row],[Quantity]]</f>
        <v>1.23</v>
      </c>
      <c r="P7617">
        <f>Table1[[#This Row],[Sales]]/Table1[[#This Row],[Quantity]]</f>
        <v>0.73799999999999999</v>
      </c>
      <c r="Q7617" t="str">
        <f t="shared" si="236"/>
        <v>2020</v>
      </c>
      <c r="R7617" t="str">
        <f t="shared" si="237"/>
        <v>11</v>
      </c>
      <c r="S7617">
        <f>CEILING(Table1[[#This Row],[Month]]/3,1)</f>
        <v>4</v>
      </c>
      <c r="T7617" s="9">
        <f>(Table1[[#This Row],[Profit]]/Table1[[#This Row],[Sales]])</f>
        <v>-0.66666666666666663</v>
      </c>
    </row>
    <row r="7618" spans="1:20" x14ac:dyDescent="0.25">
      <c r="A7618">
        <v>20221211</v>
      </c>
      <c r="B7618" s="1" t="s">
        <v>1031</v>
      </c>
      <c r="C7618" s="1" t="s">
        <v>133</v>
      </c>
      <c r="D7618" s="1" t="s">
        <v>849</v>
      </c>
      <c r="E7618" s="1" t="s">
        <v>17</v>
      </c>
      <c r="F7618" s="1" t="s">
        <v>18</v>
      </c>
      <c r="G7618" s="1" t="s">
        <v>262</v>
      </c>
      <c r="H7618" s="1" t="s">
        <v>69</v>
      </c>
      <c r="I7618" s="1" t="s">
        <v>21</v>
      </c>
      <c r="J7618" s="1" t="s">
        <v>50</v>
      </c>
      <c r="K7618">
        <v>18.54</v>
      </c>
      <c r="L7618">
        <v>2</v>
      </c>
      <c r="M7618">
        <v>0</v>
      </c>
      <c r="N7618">
        <v>8.7138000000000009</v>
      </c>
      <c r="O7618">
        <f>(Table1[[#This Row],[Sales]]-Table1[[#This Row],[Profit]])/Table1[[#This Row],[Quantity]]</f>
        <v>4.9130999999999991</v>
      </c>
      <c r="P7618">
        <f>Table1[[#This Row],[Sales]]/Table1[[#This Row],[Quantity]]</f>
        <v>9.27</v>
      </c>
      <c r="Q7618" t="str">
        <f t="shared" si="236"/>
        <v>2022</v>
      </c>
      <c r="R7618" t="str">
        <f t="shared" si="237"/>
        <v>12</v>
      </c>
      <c r="S7618">
        <f>CEILING(Table1[[#This Row],[Month]]/3,1)</f>
        <v>4</v>
      </c>
      <c r="T7618" s="9">
        <f>(Table1[[#This Row],[Profit]]/Table1[[#This Row],[Sales]])</f>
        <v>0.47000000000000008</v>
      </c>
    </row>
    <row r="7619" spans="1:20" x14ac:dyDescent="0.25">
      <c r="A7619">
        <v>20221211</v>
      </c>
      <c r="B7619" s="1" t="s">
        <v>1031</v>
      </c>
      <c r="C7619" s="1" t="s">
        <v>133</v>
      </c>
      <c r="D7619" s="1" t="s">
        <v>849</v>
      </c>
      <c r="E7619" s="1" t="s">
        <v>17</v>
      </c>
      <c r="F7619" s="1" t="s">
        <v>18</v>
      </c>
      <c r="G7619" s="1" t="s">
        <v>262</v>
      </c>
      <c r="H7619" s="1" t="s">
        <v>69</v>
      </c>
      <c r="I7619" s="1" t="s">
        <v>21</v>
      </c>
      <c r="J7619" s="1" t="s">
        <v>36</v>
      </c>
      <c r="K7619">
        <v>679.96</v>
      </c>
      <c r="L7619">
        <v>5</v>
      </c>
      <c r="M7619">
        <v>0.2</v>
      </c>
      <c r="N7619">
        <v>220.98699999999999</v>
      </c>
      <c r="O7619">
        <f>(Table1[[#This Row],[Sales]]-Table1[[#This Row],[Profit]])/Table1[[#This Row],[Quantity]]</f>
        <v>91.794600000000017</v>
      </c>
      <c r="P7619">
        <f>Table1[[#This Row],[Sales]]/Table1[[#This Row],[Quantity]]</f>
        <v>135.99200000000002</v>
      </c>
      <c r="Q7619" t="str">
        <f t="shared" ref="Q7619:Q7682" si="238">LEFT(A7619,4)</f>
        <v>2022</v>
      </c>
      <c r="R7619" t="str">
        <f t="shared" ref="R7619:R7682" si="239">MID(A7619,5,2)</f>
        <v>12</v>
      </c>
      <c r="S7619">
        <f>CEILING(Table1[[#This Row],[Month]]/3,1)</f>
        <v>4</v>
      </c>
      <c r="T7619" s="9">
        <f>(Table1[[#This Row],[Profit]]/Table1[[#This Row],[Sales]])</f>
        <v>0.32499999999999996</v>
      </c>
    </row>
    <row r="7620" spans="1:20" x14ac:dyDescent="0.25">
      <c r="A7620">
        <v>20231028</v>
      </c>
      <c r="B7620" s="1" t="s">
        <v>846</v>
      </c>
      <c r="C7620" s="1" t="s">
        <v>25</v>
      </c>
      <c r="D7620" s="1" t="s">
        <v>26</v>
      </c>
      <c r="E7620" s="1" t="s">
        <v>27</v>
      </c>
      <c r="F7620" s="1" t="s">
        <v>28</v>
      </c>
      <c r="G7620" s="1" t="s">
        <v>83</v>
      </c>
      <c r="H7620" s="1" t="s">
        <v>75</v>
      </c>
      <c r="I7620" s="1" t="s">
        <v>30</v>
      </c>
      <c r="J7620" s="1" t="s">
        <v>36</v>
      </c>
      <c r="K7620">
        <v>189.57599999999999</v>
      </c>
      <c r="L7620">
        <v>1</v>
      </c>
      <c r="M7620">
        <v>0.2</v>
      </c>
      <c r="N7620">
        <v>9.4787999999999997</v>
      </c>
      <c r="O7620">
        <f>(Table1[[#This Row],[Sales]]-Table1[[#This Row],[Profit]])/Table1[[#This Row],[Quantity]]</f>
        <v>180.09719999999999</v>
      </c>
      <c r="P7620">
        <f>Table1[[#This Row],[Sales]]/Table1[[#This Row],[Quantity]]</f>
        <v>189.57599999999999</v>
      </c>
      <c r="Q7620" t="str">
        <f t="shared" si="238"/>
        <v>2023</v>
      </c>
      <c r="R7620" t="str">
        <f t="shared" si="239"/>
        <v>10</v>
      </c>
      <c r="S7620">
        <f>CEILING(Table1[[#This Row],[Month]]/3,1)</f>
        <v>4</v>
      </c>
      <c r="T7620" s="9">
        <f>(Table1[[#This Row],[Profit]]/Table1[[#This Row],[Sales]])</f>
        <v>0.05</v>
      </c>
    </row>
    <row r="7621" spans="1:20" x14ac:dyDescent="0.25">
      <c r="A7621">
        <v>20231028</v>
      </c>
      <c r="B7621" s="1" t="s">
        <v>846</v>
      </c>
      <c r="C7621" s="1" t="s">
        <v>25</v>
      </c>
      <c r="D7621" s="1" t="s">
        <v>26</v>
      </c>
      <c r="E7621" s="1" t="s">
        <v>27</v>
      </c>
      <c r="F7621" s="1" t="s">
        <v>28</v>
      </c>
      <c r="G7621" s="1" t="s">
        <v>83</v>
      </c>
      <c r="H7621" s="1" t="s">
        <v>75</v>
      </c>
      <c r="I7621" s="1" t="s">
        <v>30</v>
      </c>
      <c r="J7621" s="1" t="s">
        <v>43</v>
      </c>
      <c r="K7621">
        <v>71.959999999999994</v>
      </c>
      <c r="L7621">
        <v>5</v>
      </c>
      <c r="M7621">
        <v>0.2</v>
      </c>
      <c r="N7621">
        <v>7.1959999999999997</v>
      </c>
      <c r="O7621">
        <f>(Table1[[#This Row],[Sales]]-Table1[[#This Row],[Profit]])/Table1[[#This Row],[Quantity]]</f>
        <v>12.9528</v>
      </c>
      <c r="P7621">
        <f>Table1[[#This Row],[Sales]]/Table1[[#This Row],[Quantity]]</f>
        <v>14.391999999999999</v>
      </c>
      <c r="Q7621" t="str">
        <f t="shared" si="238"/>
        <v>2023</v>
      </c>
      <c r="R7621" t="str">
        <f t="shared" si="239"/>
        <v>10</v>
      </c>
      <c r="S7621">
        <f>CEILING(Table1[[#This Row],[Month]]/3,1)</f>
        <v>4</v>
      </c>
      <c r="T7621" s="9">
        <f>(Table1[[#This Row],[Profit]]/Table1[[#This Row],[Sales]])</f>
        <v>0.1</v>
      </c>
    </row>
    <row r="7622" spans="1:20" x14ac:dyDescent="0.25">
      <c r="A7622">
        <v>20201125</v>
      </c>
      <c r="B7622" s="1" t="s">
        <v>960</v>
      </c>
      <c r="C7622" s="1" t="s">
        <v>25</v>
      </c>
      <c r="D7622" s="1" t="s">
        <v>26</v>
      </c>
      <c r="E7622" s="1" t="s">
        <v>27</v>
      </c>
      <c r="F7622" s="1" t="s">
        <v>28</v>
      </c>
      <c r="G7622" s="1" t="s">
        <v>281</v>
      </c>
      <c r="H7622" s="1" t="s">
        <v>168</v>
      </c>
      <c r="I7622" s="1" t="s">
        <v>21</v>
      </c>
      <c r="J7622" s="1" t="s">
        <v>43</v>
      </c>
      <c r="K7622">
        <v>539.91999999999996</v>
      </c>
      <c r="L7622">
        <v>5</v>
      </c>
      <c r="M7622">
        <v>0.2</v>
      </c>
      <c r="N7622">
        <v>47.243000000000002</v>
      </c>
      <c r="O7622">
        <f>(Table1[[#This Row],[Sales]]-Table1[[#This Row],[Profit]])/Table1[[#This Row],[Quantity]]</f>
        <v>98.535399999999996</v>
      </c>
      <c r="P7622">
        <f>Table1[[#This Row],[Sales]]/Table1[[#This Row],[Quantity]]</f>
        <v>107.98399999999999</v>
      </c>
      <c r="Q7622" t="str">
        <f t="shared" si="238"/>
        <v>2020</v>
      </c>
      <c r="R7622" t="str">
        <f t="shared" si="239"/>
        <v>11</v>
      </c>
      <c r="S7622">
        <f>CEILING(Table1[[#This Row],[Month]]/3,1)</f>
        <v>4</v>
      </c>
      <c r="T7622" s="9">
        <f>(Table1[[#This Row],[Profit]]/Table1[[#This Row],[Sales]])</f>
        <v>8.7500000000000008E-2</v>
      </c>
    </row>
    <row r="7623" spans="1:20" x14ac:dyDescent="0.25">
      <c r="A7623">
        <v>20201125</v>
      </c>
      <c r="B7623" s="1" t="s">
        <v>960</v>
      </c>
      <c r="C7623" s="1" t="s">
        <v>25</v>
      </c>
      <c r="D7623" s="1" t="s">
        <v>26</v>
      </c>
      <c r="E7623" s="1" t="s">
        <v>27</v>
      </c>
      <c r="F7623" s="1" t="s">
        <v>28</v>
      </c>
      <c r="G7623" s="1" t="s">
        <v>281</v>
      </c>
      <c r="H7623" s="1" t="s">
        <v>168</v>
      </c>
      <c r="I7623" s="1" t="s">
        <v>21</v>
      </c>
      <c r="J7623" s="1" t="s">
        <v>23</v>
      </c>
      <c r="K7623">
        <v>725.34400000000005</v>
      </c>
      <c r="L7623">
        <v>4</v>
      </c>
      <c r="M7623">
        <v>0.2</v>
      </c>
      <c r="N7623">
        <v>54.400799999999997</v>
      </c>
      <c r="O7623">
        <f>(Table1[[#This Row],[Sales]]-Table1[[#This Row],[Profit]])/Table1[[#This Row],[Quantity]]</f>
        <v>167.73580000000001</v>
      </c>
      <c r="P7623">
        <f>Table1[[#This Row],[Sales]]/Table1[[#This Row],[Quantity]]</f>
        <v>181.33600000000001</v>
      </c>
      <c r="Q7623" t="str">
        <f t="shared" si="238"/>
        <v>2020</v>
      </c>
      <c r="R7623" t="str">
        <f t="shared" si="239"/>
        <v>11</v>
      </c>
      <c r="S7623">
        <f>CEILING(Table1[[#This Row],[Month]]/3,1)</f>
        <v>4</v>
      </c>
      <c r="T7623" s="9">
        <f>(Table1[[#This Row],[Profit]]/Table1[[#This Row],[Sales]])</f>
        <v>7.4999999999999983E-2</v>
      </c>
    </row>
    <row r="7624" spans="1:20" x14ac:dyDescent="0.25">
      <c r="A7624">
        <v>20201125</v>
      </c>
      <c r="B7624" s="1" t="s">
        <v>960</v>
      </c>
      <c r="C7624" s="1" t="s">
        <v>25</v>
      </c>
      <c r="D7624" s="1" t="s">
        <v>26</v>
      </c>
      <c r="E7624" s="1" t="s">
        <v>27</v>
      </c>
      <c r="F7624" s="1" t="s">
        <v>28</v>
      </c>
      <c r="G7624" s="1" t="s">
        <v>281</v>
      </c>
      <c r="H7624" s="1" t="s">
        <v>168</v>
      </c>
      <c r="I7624" s="1" t="s">
        <v>21</v>
      </c>
      <c r="J7624" s="1" t="s">
        <v>42</v>
      </c>
      <c r="K7624">
        <v>7.44</v>
      </c>
      <c r="L7624">
        <v>3</v>
      </c>
      <c r="M7624">
        <v>0</v>
      </c>
      <c r="N7624">
        <v>2.6040000000000001</v>
      </c>
      <c r="O7624">
        <f>(Table1[[#This Row],[Sales]]-Table1[[#This Row],[Profit]])/Table1[[#This Row],[Quantity]]</f>
        <v>1.6120000000000001</v>
      </c>
      <c r="P7624">
        <f>Table1[[#This Row],[Sales]]/Table1[[#This Row],[Quantity]]</f>
        <v>2.48</v>
      </c>
      <c r="Q7624" t="str">
        <f t="shared" si="238"/>
        <v>2020</v>
      </c>
      <c r="R7624" t="str">
        <f t="shared" si="239"/>
        <v>11</v>
      </c>
      <c r="S7624">
        <f>CEILING(Table1[[#This Row],[Month]]/3,1)</f>
        <v>4</v>
      </c>
      <c r="T7624" s="9">
        <f>(Table1[[#This Row],[Profit]]/Table1[[#This Row],[Sales]])</f>
        <v>0.35</v>
      </c>
    </row>
    <row r="7625" spans="1:20" x14ac:dyDescent="0.25">
      <c r="A7625">
        <v>20200714</v>
      </c>
      <c r="B7625" s="1" t="s">
        <v>1224</v>
      </c>
      <c r="C7625" s="1" t="s">
        <v>124</v>
      </c>
      <c r="D7625" s="1" t="s">
        <v>1194</v>
      </c>
      <c r="E7625" s="1" t="s">
        <v>59</v>
      </c>
      <c r="F7625" s="1" t="s">
        <v>126</v>
      </c>
      <c r="G7625" s="1" t="s">
        <v>781</v>
      </c>
      <c r="H7625" s="1" t="s">
        <v>75</v>
      </c>
      <c r="I7625" s="1" t="s">
        <v>63</v>
      </c>
      <c r="J7625" s="1" t="s">
        <v>44</v>
      </c>
      <c r="K7625">
        <v>39.479999999999997</v>
      </c>
      <c r="L7625">
        <v>1</v>
      </c>
      <c r="M7625">
        <v>0</v>
      </c>
      <c r="N7625">
        <v>11.054399999999999</v>
      </c>
      <c r="O7625">
        <f>(Table1[[#This Row],[Sales]]-Table1[[#This Row],[Profit]])/Table1[[#This Row],[Quantity]]</f>
        <v>28.425599999999996</v>
      </c>
      <c r="P7625">
        <f>Table1[[#This Row],[Sales]]/Table1[[#This Row],[Quantity]]</f>
        <v>39.479999999999997</v>
      </c>
      <c r="Q7625" t="str">
        <f t="shared" si="238"/>
        <v>2020</v>
      </c>
      <c r="R7625" t="str">
        <f t="shared" si="239"/>
        <v>07</v>
      </c>
      <c r="S7625">
        <f>CEILING(Table1[[#This Row],[Month]]/3,1)</f>
        <v>3</v>
      </c>
      <c r="T7625" s="9">
        <f>(Table1[[#This Row],[Profit]]/Table1[[#This Row],[Sales]])</f>
        <v>0.28000000000000003</v>
      </c>
    </row>
    <row r="7626" spans="1:20" x14ac:dyDescent="0.25">
      <c r="A7626">
        <v>20210523</v>
      </c>
      <c r="B7626" s="1" t="s">
        <v>365</v>
      </c>
      <c r="C7626" s="1" t="s">
        <v>120</v>
      </c>
      <c r="D7626" s="1" t="s">
        <v>310</v>
      </c>
      <c r="E7626" s="1" t="s">
        <v>27</v>
      </c>
      <c r="F7626" s="1" t="s">
        <v>82</v>
      </c>
      <c r="G7626" s="1" t="s">
        <v>171</v>
      </c>
      <c r="H7626" s="1" t="s">
        <v>40</v>
      </c>
      <c r="I7626" s="1" t="s">
        <v>63</v>
      </c>
      <c r="J7626" s="1" t="s">
        <v>44</v>
      </c>
      <c r="K7626">
        <v>850.5</v>
      </c>
      <c r="L7626">
        <v>5</v>
      </c>
      <c r="M7626">
        <v>0.1</v>
      </c>
      <c r="N7626">
        <v>245.7</v>
      </c>
      <c r="O7626">
        <f>(Table1[[#This Row],[Sales]]-Table1[[#This Row],[Profit]])/Table1[[#This Row],[Quantity]]</f>
        <v>120.96</v>
      </c>
      <c r="P7626">
        <f>Table1[[#This Row],[Sales]]/Table1[[#This Row],[Quantity]]</f>
        <v>170.1</v>
      </c>
      <c r="Q7626" t="str">
        <f t="shared" si="238"/>
        <v>2021</v>
      </c>
      <c r="R7626" t="str">
        <f t="shared" si="239"/>
        <v>05</v>
      </c>
      <c r="S7626">
        <f>CEILING(Table1[[#This Row],[Month]]/3,1)</f>
        <v>2</v>
      </c>
      <c r="T7626" s="9">
        <f>(Table1[[#This Row],[Profit]]/Table1[[#This Row],[Sales]])</f>
        <v>0.28888888888888886</v>
      </c>
    </row>
    <row r="7627" spans="1:20" x14ac:dyDescent="0.25">
      <c r="A7627">
        <v>20210523</v>
      </c>
      <c r="B7627" s="1" t="s">
        <v>365</v>
      </c>
      <c r="C7627" s="1" t="s">
        <v>120</v>
      </c>
      <c r="D7627" s="1" t="s">
        <v>310</v>
      </c>
      <c r="E7627" s="1" t="s">
        <v>27</v>
      </c>
      <c r="F7627" s="1" t="s">
        <v>82</v>
      </c>
      <c r="G7627" s="1" t="s">
        <v>171</v>
      </c>
      <c r="H7627" s="1" t="s">
        <v>40</v>
      </c>
      <c r="I7627" s="1" t="s">
        <v>63</v>
      </c>
      <c r="J7627" s="1" t="s">
        <v>41</v>
      </c>
      <c r="K7627">
        <v>75.33</v>
      </c>
      <c r="L7627">
        <v>9</v>
      </c>
      <c r="M7627">
        <v>0</v>
      </c>
      <c r="N7627">
        <v>19.585799999999999</v>
      </c>
      <c r="O7627">
        <f>(Table1[[#This Row],[Sales]]-Table1[[#This Row],[Profit]])/Table1[[#This Row],[Quantity]]</f>
        <v>6.1937999999999995</v>
      </c>
      <c r="P7627">
        <f>Table1[[#This Row],[Sales]]/Table1[[#This Row],[Quantity]]</f>
        <v>8.3699999999999992</v>
      </c>
      <c r="Q7627" t="str">
        <f t="shared" si="238"/>
        <v>2021</v>
      </c>
      <c r="R7627" t="str">
        <f t="shared" si="239"/>
        <v>05</v>
      </c>
      <c r="S7627">
        <f>CEILING(Table1[[#This Row],[Month]]/3,1)</f>
        <v>2</v>
      </c>
      <c r="T7627" s="9">
        <f>(Table1[[#This Row],[Profit]]/Table1[[#This Row],[Sales]])</f>
        <v>0.26</v>
      </c>
    </row>
    <row r="7628" spans="1:20" x14ac:dyDescent="0.25">
      <c r="A7628">
        <v>20211121</v>
      </c>
      <c r="B7628" s="1" t="s">
        <v>629</v>
      </c>
      <c r="C7628" s="1" t="s">
        <v>146</v>
      </c>
      <c r="D7628" s="1" t="s">
        <v>222</v>
      </c>
      <c r="E7628" s="1" t="s">
        <v>27</v>
      </c>
      <c r="F7628" s="1" t="s">
        <v>82</v>
      </c>
      <c r="G7628" s="1" t="s">
        <v>630</v>
      </c>
      <c r="H7628" s="1" t="s">
        <v>55</v>
      </c>
      <c r="I7628" s="1" t="s">
        <v>30</v>
      </c>
      <c r="J7628" s="1" t="s">
        <v>44</v>
      </c>
      <c r="K7628">
        <v>325.63200000000001</v>
      </c>
      <c r="L7628">
        <v>6</v>
      </c>
      <c r="M7628">
        <v>0.2</v>
      </c>
      <c r="N7628">
        <v>28.492799999999999</v>
      </c>
      <c r="O7628">
        <f>(Table1[[#This Row],[Sales]]-Table1[[#This Row],[Profit]])/Table1[[#This Row],[Quantity]]</f>
        <v>49.523200000000003</v>
      </c>
      <c r="P7628">
        <f>Table1[[#This Row],[Sales]]/Table1[[#This Row],[Quantity]]</f>
        <v>54.271999999999998</v>
      </c>
      <c r="Q7628" t="str">
        <f t="shared" si="238"/>
        <v>2021</v>
      </c>
      <c r="R7628" t="str">
        <f t="shared" si="239"/>
        <v>11</v>
      </c>
      <c r="S7628">
        <f>CEILING(Table1[[#This Row],[Month]]/3,1)</f>
        <v>4</v>
      </c>
      <c r="T7628" s="9">
        <f>(Table1[[#This Row],[Profit]]/Table1[[#This Row],[Sales]])</f>
        <v>8.7499999999999994E-2</v>
      </c>
    </row>
    <row r="7629" spans="1:20" x14ac:dyDescent="0.25">
      <c r="A7629">
        <v>20211121</v>
      </c>
      <c r="B7629" s="1" t="s">
        <v>629</v>
      </c>
      <c r="C7629" s="1" t="s">
        <v>146</v>
      </c>
      <c r="D7629" s="1" t="s">
        <v>222</v>
      </c>
      <c r="E7629" s="1" t="s">
        <v>27</v>
      </c>
      <c r="F7629" s="1" t="s">
        <v>82</v>
      </c>
      <c r="G7629" s="1" t="s">
        <v>630</v>
      </c>
      <c r="H7629" s="1" t="s">
        <v>55</v>
      </c>
      <c r="I7629" s="1" t="s">
        <v>30</v>
      </c>
      <c r="J7629" s="1" t="s">
        <v>94</v>
      </c>
      <c r="K7629">
        <v>23.344000000000001</v>
      </c>
      <c r="L7629">
        <v>2</v>
      </c>
      <c r="M7629">
        <v>0.2</v>
      </c>
      <c r="N7629">
        <v>-1.4590000000000001</v>
      </c>
      <c r="O7629">
        <f>(Table1[[#This Row],[Sales]]-Table1[[#This Row],[Profit]])/Table1[[#This Row],[Quantity]]</f>
        <v>12.4015</v>
      </c>
      <c r="P7629">
        <f>Table1[[#This Row],[Sales]]/Table1[[#This Row],[Quantity]]</f>
        <v>11.672000000000001</v>
      </c>
      <c r="Q7629" t="str">
        <f t="shared" si="238"/>
        <v>2021</v>
      </c>
      <c r="R7629" t="str">
        <f t="shared" si="239"/>
        <v>11</v>
      </c>
      <c r="S7629">
        <f>CEILING(Table1[[#This Row],[Month]]/3,1)</f>
        <v>4</v>
      </c>
      <c r="T7629" s="9">
        <f>(Table1[[#This Row],[Profit]]/Table1[[#This Row],[Sales]])</f>
        <v>-6.25E-2</v>
      </c>
    </row>
    <row r="7630" spans="1:20" x14ac:dyDescent="0.25">
      <c r="A7630">
        <v>20211121</v>
      </c>
      <c r="B7630" s="1" t="s">
        <v>629</v>
      </c>
      <c r="C7630" s="1" t="s">
        <v>146</v>
      </c>
      <c r="D7630" s="1" t="s">
        <v>222</v>
      </c>
      <c r="E7630" s="1" t="s">
        <v>27</v>
      </c>
      <c r="F7630" s="1" t="s">
        <v>82</v>
      </c>
      <c r="G7630" s="1" t="s">
        <v>630</v>
      </c>
      <c r="H7630" s="1" t="s">
        <v>55</v>
      </c>
      <c r="I7630" s="1" t="s">
        <v>30</v>
      </c>
      <c r="J7630" s="1" t="s">
        <v>23</v>
      </c>
      <c r="K7630">
        <v>16.52</v>
      </c>
      <c r="L7630">
        <v>5</v>
      </c>
      <c r="M7630">
        <v>0.2</v>
      </c>
      <c r="N7630">
        <v>5.3689999999999998</v>
      </c>
      <c r="O7630">
        <f>(Table1[[#This Row],[Sales]]-Table1[[#This Row],[Profit]])/Table1[[#This Row],[Quantity]]</f>
        <v>2.2302</v>
      </c>
      <c r="P7630">
        <f>Table1[[#This Row],[Sales]]/Table1[[#This Row],[Quantity]]</f>
        <v>3.3039999999999998</v>
      </c>
      <c r="Q7630" t="str">
        <f t="shared" si="238"/>
        <v>2021</v>
      </c>
      <c r="R7630" t="str">
        <f t="shared" si="239"/>
        <v>11</v>
      </c>
      <c r="S7630">
        <f>CEILING(Table1[[#This Row],[Month]]/3,1)</f>
        <v>4</v>
      </c>
      <c r="T7630" s="9">
        <f>(Table1[[#This Row],[Profit]]/Table1[[#This Row],[Sales]])</f>
        <v>0.32500000000000001</v>
      </c>
    </row>
    <row r="7631" spans="1:20" x14ac:dyDescent="0.25">
      <c r="A7631">
        <v>20200330</v>
      </c>
      <c r="B7631" s="1" t="s">
        <v>283</v>
      </c>
      <c r="C7631" s="1" t="s">
        <v>57</v>
      </c>
      <c r="D7631" s="1" t="s">
        <v>264</v>
      </c>
      <c r="E7631" s="1" t="s">
        <v>59</v>
      </c>
      <c r="F7631" s="1" t="s">
        <v>60</v>
      </c>
      <c r="G7631" s="1" t="s">
        <v>249</v>
      </c>
      <c r="H7631" s="1" t="s">
        <v>55</v>
      </c>
      <c r="I7631" s="1" t="s">
        <v>63</v>
      </c>
      <c r="J7631" s="1" t="s">
        <v>97</v>
      </c>
      <c r="K7631">
        <v>335.72</v>
      </c>
      <c r="L7631">
        <v>5</v>
      </c>
      <c r="M7631">
        <v>0.2</v>
      </c>
      <c r="N7631">
        <v>113.30549999999999</v>
      </c>
      <c r="O7631">
        <f>(Table1[[#This Row],[Sales]]-Table1[[#This Row],[Profit]])/Table1[[#This Row],[Quantity]]</f>
        <v>44.482900000000008</v>
      </c>
      <c r="P7631">
        <f>Table1[[#This Row],[Sales]]/Table1[[#This Row],[Quantity]]</f>
        <v>67.144000000000005</v>
      </c>
      <c r="Q7631" t="str">
        <f t="shared" si="238"/>
        <v>2020</v>
      </c>
      <c r="R7631" t="str">
        <f t="shared" si="239"/>
        <v>03</v>
      </c>
      <c r="S7631">
        <f>CEILING(Table1[[#This Row],[Month]]/3,1)</f>
        <v>1</v>
      </c>
      <c r="T7631" s="9">
        <f>(Table1[[#This Row],[Profit]]/Table1[[#This Row],[Sales]])</f>
        <v>0.33749999999999997</v>
      </c>
    </row>
    <row r="7632" spans="1:20" x14ac:dyDescent="0.25">
      <c r="A7632">
        <v>20200330</v>
      </c>
      <c r="B7632" s="1" t="s">
        <v>283</v>
      </c>
      <c r="C7632" s="1" t="s">
        <v>57</v>
      </c>
      <c r="D7632" s="1" t="s">
        <v>264</v>
      </c>
      <c r="E7632" s="1" t="s">
        <v>59</v>
      </c>
      <c r="F7632" s="1" t="s">
        <v>60</v>
      </c>
      <c r="G7632" s="1" t="s">
        <v>249</v>
      </c>
      <c r="H7632" s="1" t="s">
        <v>55</v>
      </c>
      <c r="I7632" s="1" t="s">
        <v>63</v>
      </c>
      <c r="J7632" s="1" t="s">
        <v>43</v>
      </c>
      <c r="K7632">
        <v>251.94399999999999</v>
      </c>
      <c r="L7632">
        <v>7</v>
      </c>
      <c r="M7632">
        <v>0.2</v>
      </c>
      <c r="N7632">
        <v>88.180400000000006</v>
      </c>
      <c r="O7632">
        <f>(Table1[[#This Row],[Sales]]-Table1[[#This Row],[Profit]])/Table1[[#This Row],[Quantity]]</f>
        <v>23.3948</v>
      </c>
      <c r="P7632">
        <f>Table1[[#This Row],[Sales]]/Table1[[#This Row],[Quantity]]</f>
        <v>35.991999999999997</v>
      </c>
      <c r="Q7632" t="str">
        <f t="shared" si="238"/>
        <v>2020</v>
      </c>
      <c r="R7632" t="str">
        <f t="shared" si="239"/>
        <v>03</v>
      </c>
      <c r="S7632">
        <f>CEILING(Table1[[#This Row],[Month]]/3,1)</f>
        <v>1</v>
      </c>
      <c r="T7632" s="9">
        <f>(Table1[[#This Row],[Profit]]/Table1[[#This Row],[Sales]])</f>
        <v>0.35000000000000003</v>
      </c>
    </row>
    <row r="7633" spans="1:20" x14ac:dyDescent="0.25">
      <c r="A7633">
        <v>20200330</v>
      </c>
      <c r="B7633" s="1" t="s">
        <v>283</v>
      </c>
      <c r="C7633" s="1" t="s">
        <v>57</v>
      </c>
      <c r="D7633" s="1" t="s">
        <v>264</v>
      </c>
      <c r="E7633" s="1" t="s">
        <v>59</v>
      </c>
      <c r="F7633" s="1" t="s">
        <v>60</v>
      </c>
      <c r="G7633" s="1" t="s">
        <v>249</v>
      </c>
      <c r="H7633" s="1" t="s">
        <v>55</v>
      </c>
      <c r="I7633" s="1" t="s">
        <v>63</v>
      </c>
      <c r="J7633" s="1" t="s">
        <v>23</v>
      </c>
      <c r="K7633">
        <v>127.30200000000001</v>
      </c>
      <c r="L7633">
        <v>7</v>
      </c>
      <c r="M7633">
        <v>0.3</v>
      </c>
      <c r="N7633">
        <v>-9.093</v>
      </c>
      <c r="O7633">
        <f>(Table1[[#This Row],[Sales]]-Table1[[#This Row],[Profit]])/Table1[[#This Row],[Quantity]]</f>
        <v>19.485000000000003</v>
      </c>
      <c r="P7633">
        <f>Table1[[#This Row],[Sales]]/Table1[[#This Row],[Quantity]]</f>
        <v>18.186</v>
      </c>
      <c r="Q7633" t="str">
        <f t="shared" si="238"/>
        <v>2020</v>
      </c>
      <c r="R7633" t="str">
        <f t="shared" si="239"/>
        <v>03</v>
      </c>
      <c r="S7633">
        <f>CEILING(Table1[[#This Row],[Month]]/3,1)</f>
        <v>1</v>
      </c>
      <c r="T7633" s="9">
        <f>(Table1[[#This Row],[Profit]]/Table1[[#This Row],[Sales]])</f>
        <v>-7.1428571428571425E-2</v>
      </c>
    </row>
    <row r="7634" spans="1:20" x14ac:dyDescent="0.25">
      <c r="A7634">
        <v>20231230</v>
      </c>
      <c r="B7634" s="1" t="s">
        <v>674</v>
      </c>
      <c r="C7634" s="1" t="s">
        <v>15</v>
      </c>
      <c r="D7634" s="1" t="s">
        <v>16</v>
      </c>
      <c r="E7634" s="1" t="s">
        <v>17</v>
      </c>
      <c r="F7634" s="1" t="s">
        <v>18</v>
      </c>
      <c r="G7634" s="1" t="s">
        <v>87</v>
      </c>
      <c r="H7634" s="1" t="s">
        <v>75</v>
      </c>
      <c r="I7634" s="1" t="s">
        <v>21</v>
      </c>
      <c r="J7634" s="1" t="s">
        <v>23</v>
      </c>
      <c r="K7634">
        <v>1207.8399999999999</v>
      </c>
      <c r="L7634">
        <v>8</v>
      </c>
      <c r="M7634">
        <v>0</v>
      </c>
      <c r="N7634">
        <v>314.03840000000002</v>
      </c>
      <c r="O7634">
        <f>(Table1[[#This Row],[Sales]]-Table1[[#This Row],[Profit]])/Table1[[#This Row],[Quantity]]</f>
        <v>111.72519999999999</v>
      </c>
      <c r="P7634">
        <f>Table1[[#This Row],[Sales]]/Table1[[#This Row],[Quantity]]</f>
        <v>150.97999999999999</v>
      </c>
      <c r="Q7634" t="str">
        <f t="shared" si="238"/>
        <v>2023</v>
      </c>
      <c r="R7634" t="str">
        <f t="shared" si="239"/>
        <v>12</v>
      </c>
      <c r="S7634">
        <f>CEILING(Table1[[#This Row],[Month]]/3,1)</f>
        <v>4</v>
      </c>
      <c r="T7634" s="9">
        <f>(Table1[[#This Row],[Profit]]/Table1[[#This Row],[Sales]])</f>
        <v>0.26000000000000006</v>
      </c>
    </row>
    <row r="7635" spans="1:20" x14ac:dyDescent="0.25">
      <c r="A7635">
        <v>20231230</v>
      </c>
      <c r="B7635" s="1" t="s">
        <v>674</v>
      </c>
      <c r="C7635" s="1" t="s">
        <v>15</v>
      </c>
      <c r="D7635" s="1" t="s">
        <v>16</v>
      </c>
      <c r="E7635" s="1" t="s">
        <v>17</v>
      </c>
      <c r="F7635" s="1" t="s">
        <v>18</v>
      </c>
      <c r="G7635" s="1" t="s">
        <v>87</v>
      </c>
      <c r="H7635" s="1" t="s">
        <v>75</v>
      </c>
      <c r="I7635" s="1" t="s">
        <v>21</v>
      </c>
      <c r="J7635" s="1" t="s">
        <v>36</v>
      </c>
      <c r="K7635">
        <v>12.53</v>
      </c>
      <c r="L7635">
        <v>1</v>
      </c>
      <c r="M7635">
        <v>0</v>
      </c>
      <c r="N7635">
        <v>5.8891</v>
      </c>
      <c r="O7635">
        <f>(Table1[[#This Row],[Sales]]-Table1[[#This Row],[Profit]])/Table1[[#This Row],[Quantity]]</f>
        <v>6.6408999999999994</v>
      </c>
      <c r="P7635">
        <f>Table1[[#This Row],[Sales]]/Table1[[#This Row],[Quantity]]</f>
        <v>12.53</v>
      </c>
      <c r="Q7635" t="str">
        <f t="shared" si="238"/>
        <v>2023</v>
      </c>
      <c r="R7635" t="str">
        <f t="shared" si="239"/>
        <v>12</v>
      </c>
      <c r="S7635">
        <f>CEILING(Table1[[#This Row],[Month]]/3,1)</f>
        <v>4</v>
      </c>
      <c r="T7635" s="9">
        <f>(Table1[[#This Row],[Profit]]/Table1[[#This Row],[Sales]])</f>
        <v>0.47000000000000003</v>
      </c>
    </row>
    <row r="7636" spans="1:20" x14ac:dyDescent="0.25">
      <c r="A7636">
        <v>20231230</v>
      </c>
      <c r="B7636" s="1" t="s">
        <v>674</v>
      </c>
      <c r="C7636" s="1" t="s">
        <v>15</v>
      </c>
      <c r="D7636" s="1" t="s">
        <v>16</v>
      </c>
      <c r="E7636" s="1" t="s">
        <v>17</v>
      </c>
      <c r="F7636" s="1" t="s">
        <v>18</v>
      </c>
      <c r="G7636" s="1" t="s">
        <v>87</v>
      </c>
      <c r="H7636" s="1" t="s">
        <v>75</v>
      </c>
      <c r="I7636" s="1" t="s">
        <v>21</v>
      </c>
      <c r="J7636" s="1" t="s">
        <v>42</v>
      </c>
      <c r="K7636">
        <v>34.58</v>
      </c>
      <c r="L7636">
        <v>1</v>
      </c>
      <c r="M7636">
        <v>0</v>
      </c>
      <c r="N7636">
        <v>10.0282</v>
      </c>
      <c r="O7636">
        <f>(Table1[[#This Row],[Sales]]-Table1[[#This Row],[Profit]])/Table1[[#This Row],[Quantity]]</f>
        <v>24.5518</v>
      </c>
      <c r="P7636">
        <f>Table1[[#This Row],[Sales]]/Table1[[#This Row],[Quantity]]</f>
        <v>34.58</v>
      </c>
      <c r="Q7636" t="str">
        <f t="shared" si="238"/>
        <v>2023</v>
      </c>
      <c r="R7636" t="str">
        <f t="shared" si="239"/>
        <v>12</v>
      </c>
      <c r="S7636">
        <f>CEILING(Table1[[#This Row],[Month]]/3,1)</f>
        <v>4</v>
      </c>
      <c r="T7636" s="9">
        <f>(Table1[[#This Row],[Profit]]/Table1[[#This Row],[Sales]])</f>
        <v>0.29000000000000004</v>
      </c>
    </row>
    <row r="7637" spans="1:20" x14ac:dyDescent="0.25">
      <c r="A7637">
        <v>20231230</v>
      </c>
      <c r="B7637" s="1" t="s">
        <v>674</v>
      </c>
      <c r="C7637" s="1" t="s">
        <v>15</v>
      </c>
      <c r="D7637" s="1" t="s">
        <v>16</v>
      </c>
      <c r="E7637" s="1" t="s">
        <v>17</v>
      </c>
      <c r="F7637" s="1" t="s">
        <v>18</v>
      </c>
      <c r="G7637" s="1" t="s">
        <v>87</v>
      </c>
      <c r="H7637" s="1" t="s">
        <v>75</v>
      </c>
      <c r="I7637" s="1" t="s">
        <v>21</v>
      </c>
      <c r="J7637" s="1" t="s">
        <v>23</v>
      </c>
      <c r="K7637">
        <v>300.98</v>
      </c>
      <c r="L7637">
        <v>1</v>
      </c>
      <c r="M7637">
        <v>0</v>
      </c>
      <c r="N7637">
        <v>87.284199999999998</v>
      </c>
      <c r="O7637">
        <f>(Table1[[#This Row],[Sales]]-Table1[[#This Row],[Profit]])/Table1[[#This Row],[Quantity]]</f>
        <v>213.69580000000002</v>
      </c>
      <c r="P7637">
        <f>Table1[[#This Row],[Sales]]/Table1[[#This Row],[Quantity]]</f>
        <v>300.98</v>
      </c>
      <c r="Q7637" t="str">
        <f t="shared" si="238"/>
        <v>2023</v>
      </c>
      <c r="R7637" t="str">
        <f t="shared" si="239"/>
        <v>12</v>
      </c>
      <c r="S7637">
        <f>CEILING(Table1[[#This Row],[Month]]/3,1)</f>
        <v>4</v>
      </c>
      <c r="T7637" s="9">
        <f>(Table1[[#This Row],[Profit]]/Table1[[#This Row],[Sales]])</f>
        <v>0.28999999999999998</v>
      </c>
    </row>
    <row r="7638" spans="1:20" x14ac:dyDescent="0.25">
      <c r="A7638">
        <v>20231230</v>
      </c>
      <c r="B7638" s="1" t="s">
        <v>674</v>
      </c>
      <c r="C7638" s="1" t="s">
        <v>15</v>
      </c>
      <c r="D7638" s="1" t="s">
        <v>16</v>
      </c>
      <c r="E7638" s="1" t="s">
        <v>17</v>
      </c>
      <c r="F7638" s="1" t="s">
        <v>18</v>
      </c>
      <c r="G7638" s="1" t="s">
        <v>87</v>
      </c>
      <c r="H7638" s="1" t="s">
        <v>75</v>
      </c>
      <c r="I7638" s="1" t="s">
        <v>21</v>
      </c>
      <c r="J7638" s="1" t="s">
        <v>23</v>
      </c>
      <c r="K7638">
        <v>258.75</v>
      </c>
      <c r="L7638">
        <v>3</v>
      </c>
      <c r="M7638">
        <v>0</v>
      </c>
      <c r="N7638">
        <v>77.625</v>
      </c>
      <c r="O7638">
        <f>(Table1[[#This Row],[Sales]]-Table1[[#This Row],[Profit]])/Table1[[#This Row],[Quantity]]</f>
        <v>60.375</v>
      </c>
      <c r="P7638">
        <f>Table1[[#This Row],[Sales]]/Table1[[#This Row],[Quantity]]</f>
        <v>86.25</v>
      </c>
      <c r="Q7638" t="str">
        <f t="shared" si="238"/>
        <v>2023</v>
      </c>
      <c r="R7638" t="str">
        <f t="shared" si="239"/>
        <v>12</v>
      </c>
      <c r="S7638">
        <f>CEILING(Table1[[#This Row],[Month]]/3,1)</f>
        <v>4</v>
      </c>
      <c r="T7638" s="9">
        <f>(Table1[[#This Row],[Profit]]/Table1[[#This Row],[Sales]])</f>
        <v>0.3</v>
      </c>
    </row>
    <row r="7639" spans="1:20" x14ac:dyDescent="0.25">
      <c r="A7639">
        <v>20230303</v>
      </c>
      <c r="B7639" s="1" t="s">
        <v>970</v>
      </c>
      <c r="C7639" s="1" t="s">
        <v>124</v>
      </c>
      <c r="D7639" s="1" t="s">
        <v>1194</v>
      </c>
      <c r="E7639" s="1" t="s">
        <v>59</v>
      </c>
      <c r="F7639" s="1" t="s">
        <v>126</v>
      </c>
      <c r="G7639" s="1" t="s">
        <v>187</v>
      </c>
      <c r="H7639" s="1" t="s">
        <v>20</v>
      </c>
      <c r="I7639" s="1" t="s">
        <v>30</v>
      </c>
      <c r="J7639" s="1" t="s">
        <v>42</v>
      </c>
      <c r="K7639">
        <v>59.52</v>
      </c>
      <c r="L7639">
        <v>3</v>
      </c>
      <c r="M7639">
        <v>0</v>
      </c>
      <c r="N7639">
        <v>15.475199999999999</v>
      </c>
      <c r="O7639">
        <f>(Table1[[#This Row],[Sales]]-Table1[[#This Row],[Profit]])/Table1[[#This Row],[Quantity]]</f>
        <v>14.681600000000001</v>
      </c>
      <c r="P7639">
        <f>Table1[[#This Row],[Sales]]/Table1[[#This Row],[Quantity]]</f>
        <v>19.84</v>
      </c>
      <c r="Q7639" t="str">
        <f t="shared" si="238"/>
        <v>2023</v>
      </c>
      <c r="R7639" t="str">
        <f t="shared" si="239"/>
        <v>03</v>
      </c>
      <c r="S7639">
        <f>CEILING(Table1[[#This Row],[Month]]/3,1)</f>
        <v>1</v>
      </c>
      <c r="T7639" s="9">
        <f>(Table1[[#This Row],[Profit]]/Table1[[#This Row],[Sales]])</f>
        <v>0.25999999999999995</v>
      </c>
    </row>
    <row r="7640" spans="1:20" x14ac:dyDescent="0.25">
      <c r="A7640">
        <v>20230303</v>
      </c>
      <c r="B7640" s="1" t="s">
        <v>970</v>
      </c>
      <c r="C7640" s="1" t="s">
        <v>124</v>
      </c>
      <c r="D7640" s="1" t="s">
        <v>1194</v>
      </c>
      <c r="E7640" s="1" t="s">
        <v>59</v>
      </c>
      <c r="F7640" s="1" t="s">
        <v>126</v>
      </c>
      <c r="G7640" s="1" t="s">
        <v>187</v>
      </c>
      <c r="H7640" s="1" t="s">
        <v>20</v>
      </c>
      <c r="I7640" s="1" t="s">
        <v>30</v>
      </c>
      <c r="J7640" s="1" t="s">
        <v>97</v>
      </c>
      <c r="K7640">
        <v>57.96</v>
      </c>
      <c r="L7640">
        <v>7</v>
      </c>
      <c r="M7640">
        <v>0</v>
      </c>
      <c r="N7640">
        <v>27.241199999999999</v>
      </c>
      <c r="O7640">
        <f>(Table1[[#This Row],[Sales]]-Table1[[#This Row],[Profit]])/Table1[[#This Row],[Quantity]]</f>
        <v>4.3883999999999999</v>
      </c>
      <c r="P7640">
        <f>Table1[[#This Row],[Sales]]/Table1[[#This Row],[Quantity]]</f>
        <v>8.2799999999999994</v>
      </c>
      <c r="Q7640" t="str">
        <f t="shared" si="238"/>
        <v>2023</v>
      </c>
      <c r="R7640" t="str">
        <f t="shared" si="239"/>
        <v>03</v>
      </c>
      <c r="S7640">
        <f>CEILING(Table1[[#This Row],[Month]]/3,1)</f>
        <v>1</v>
      </c>
      <c r="T7640" s="9">
        <f>(Table1[[#This Row],[Profit]]/Table1[[#This Row],[Sales]])</f>
        <v>0.47</v>
      </c>
    </row>
    <row r="7641" spans="1:20" x14ac:dyDescent="0.25">
      <c r="A7641">
        <v>20230303</v>
      </c>
      <c r="B7641" s="1" t="s">
        <v>970</v>
      </c>
      <c r="C7641" s="1" t="s">
        <v>124</v>
      </c>
      <c r="D7641" s="1" t="s">
        <v>1194</v>
      </c>
      <c r="E7641" s="1" t="s">
        <v>59</v>
      </c>
      <c r="F7641" s="1" t="s">
        <v>126</v>
      </c>
      <c r="G7641" s="1" t="s">
        <v>187</v>
      </c>
      <c r="H7641" s="1" t="s">
        <v>20</v>
      </c>
      <c r="I7641" s="1" t="s">
        <v>30</v>
      </c>
      <c r="J7641" s="1" t="s">
        <v>22</v>
      </c>
      <c r="K7641">
        <v>441.96</v>
      </c>
      <c r="L7641">
        <v>2</v>
      </c>
      <c r="M7641">
        <v>0</v>
      </c>
      <c r="N7641">
        <v>101.6508</v>
      </c>
      <c r="O7641">
        <f>(Table1[[#This Row],[Sales]]-Table1[[#This Row],[Profit]])/Table1[[#This Row],[Quantity]]</f>
        <v>170.15459999999999</v>
      </c>
      <c r="P7641">
        <f>Table1[[#This Row],[Sales]]/Table1[[#This Row],[Quantity]]</f>
        <v>220.98</v>
      </c>
      <c r="Q7641" t="str">
        <f t="shared" si="238"/>
        <v>2023</v>
      </c>
      <c r="R7641" t="str">
        <f t="shared" si="239"/>
        <v>03</v>
      </c>
      <c r="S7641">
        <f>CEILING(Table1[[#This Row],[Month]]/3,1)</f>
        <v>1</v>
      </c>
      <c r="T7641" s="9">
        <f>(Table1[[#This Row],[Profit]]/Table1[[#This Row],[Sales]])</f>
        <v>0.23</v>
      </c>
    </row>
    <row r="7642" spans="1:20" x14ac:dyDescent="0.25">
      <c r="A7642">
        <v>20230303</v>
      </c>
      <c r="B7642" s="1" t="s">
        <v>970</v>
      </c>
      <c r="C7642" s="1" t="s">
        <v>124</v>
      </c>
      <c r="D7642" s="1" t="s">
        <v>1194</v>
      </c>
      <c r="E7642" s="1" t="s">
        <v>59</v>
      </c>
      <c r="F7642" s="1" t="s">
        <v>126</v>
      </c>
      <c r="G7642" s="1" t="s">
        <v>187</v>
      </c>
      <c r="H7642" s="1" t="s">
        <v>20</v>
      </c>
      <c r="I7642" s="1" t="s">
        <v>30</v>
      </c>
      <c r="J7642" s="1" t="s">
        <v>50</v>
      </c>
      <c r="K7642">
        <v>68.040000000000006</v>
      </c>
      <c r="L7642">
        <v>6</v>
      </c>
      <c r="M7642">
        <v>0</v>
      </c>
      <c r="N7642">
        <v>33.339599999999997</v>
      </c>
      <c r="O7642">
        <f>(Table1[[#This Row],[Sales]]-Table1[[#This Row],[Profit]])/Table1[[#This Row],[Quantity]]</f>
        <v>5.7834000000000012</v>
      </c>
      <c r="P7642">
        <f>Table1[[#This Row],[Sales]]/Table1[[#This Row],[Quantity]]</f>
        <v>11.340000000000002</v>
      </c>
      <c r="Q7642" t="str">
        <f t="shared" si="238"/>
        <v>2023</v>
      </c>
      <c r="R7642" t="str">
        <f t="shared" si="239"/>
        <v>03</v>
      </c>
      <c r="S7642">
        <f>CEILING(Table1[[#This Row],[Month]]/3,1)</f>
        <v>1</v>
      </c>
      <c r="T7642" s="9">
        <f>(Table1[[#This Row],[Profit]]/Table1[[#This Row],[Sales]])</f>
        <v>0.48999999999999994</v>
      </c>
    </row>
    <row r="7643" spans="1:20" x14ac:dyDescent="0.25">
      <c r="A7643">
        <v>20221007</v>
      </c>
      <c r="B7643" s="1" t="s">
        <v>1109</v>
      </c>
      <c r="C7643" s="1" t="s">
        <v>195</v>
      </c>
      <c r="D7643" s="1" t="s">
        <v>773</v>
      </c>
      <c r="E7643" s="1" t="s">
        <v>17</v>
      </c>
      <c r="F7643" s="1" t="s">
        <v>197</v>
      </c>
      <c r="G7643" s="1" t="s">
        <v>171</v>
      </c>
      <c r="H7643" s="1" t="s">
        <v>40</v>
      </c>
      <c r="I7643" s="1" t="s">
        <v>63</v>
      </c>
      <c r="J7643" s="1" t="s">
        <v>265</v>
      </c>
      <c r="K7643">
        <v>703.71</v>
      </c>
      <c r="L7643">
        <v>6</v>
      </c>
      <c r="M7643">
        <v>0.7</v>
      </c>
      <c r="N7643">
        <v>-938.28</v>
      </c>
      <c r="O7643">
        <f>(Table1[[#This Row],[Sales]]-Table1[[#This Row],[Profit]])/Table1[[#This Row],[Quantity]]</f>
        <v>273.66500000000002</v>
      </c>
      <c r="P7643">
        <f>Table1[[#This Row],[Sales]]/Table1[[#This Row],[Quantity]]</f>
        <v>117.28500000000001</v>
      </c>
      <c r="Q7643" t="str">
        <f t="shared" si="238"/>
        <v>2022</v>
      </c>
      <c r="R7643" t="str">
        <f t="shared" si="239"/>
        <v>10</v>
      </c>
      <c r="S7643">
        <f>CEILING(Table1[[#This Row],[Month]]/3,1)</f>
        <v>4</v>
      </c>
      <c r="T7643" s="9">
        <f>(Table1[[#This Row],[Profit]]/Table1[[#This Row],[Sales]])</f>
        <v>-1.3333333333333333</v>
      </c>
    </row>
    <row r="7644" spans="1:20" x14ac:dyDescent="0.25">
      <c r="A7644">
        <v>20221007</v>
      </c>
      <c r="B7644" s="1" t="s">
        <v>1109</v>
      </c>
      <c r="C7644" s="1" t="s">
        <v>195</v>
      </c>
      <c r="D7644" s="1" t="s">
        <v>773</v>
      </c>
      <c r="E7644" s="1" t="s">
        <v>17</v>
      </c>
      <c r="F7644" s="1" t="s">
        <v>197</v>
      </c>
      <c r="G7644" s="1" t="s">
        <v>171</v>
      </c>
      <c r="H7644" s="1" t="s">
        <v>40</v>
      </c>
      <c r="I7644" s="1" t="s">
        <v>63</v>
      </c>
      <c r="J7644" s="1" t="s">
        <v>36</v>
      </c>
      <c r="K7644">
        <v>17.904</v>
      </c>
      <c r="L7644">
        <v>4</v>
      </c>
      <c r="M7644">
        <v>0.7</v>
      </c>
      <c r="N7644">
        <v>-14.92</v>
      </c>
      <c r="O7644">
        <f>(Table1[[#This Row],[Sales]]-Table1[[#This Row],[Profit]])/Table1[[#This Row],[Quantity]]</f>
        <v>8.2059999999999995</v>
      </c>
      <c r="P7644">
        <f>Table1[[#This Row],[Sales]]/Table1[[#This Row],[Quantity]]</f>
        <v>4.476</v>
      </c>
      <c r="Q7644" t="str">
        <f t="shared" si="238"/>
        <v>2022</v>
      </c>
      <c r="R7644" t="str">
        <f t="shared" si="239"/>
        <v>10</v>
      </c>
      <c r="S7644">
        <f>CEILING(Table1[[#This Row],[Month]]/3,1)</f>
        <v>4</v>
      </c>
      <c r="T7644" s="9">
        <f>(Table1[[#This Row],[Profit]]/Table1[[#This Row],[Sales]])</f>
        <v>-0.83333333333333337</v>
      </c>
    </row>
    <row r="7645" spans="1:20" x14ac:dyDescent="0.25">
      <c r="A7645">
        <v>20221007</v>
      </c>
      <c r="B7645" s="1" t="s">
        <v>1109</v>
      </c>
      <c r="C7645" s="1" t="s">
        <v>195</v>
      </c>
      <c r="D7645" s="1" t="s">
        <v>773</v>
      </c>
      <c r="E7645" s="1" t="s">
        <v>17</v>
      </c>
      <c r="F7645" s="1" t="s">
        <v>197</v>
      </c>
      <c r="G7645" s="1" t="s">
        <v>171</v>
      </c>
      <c r="H7645" s="1" t="s">
        <v>40</v>
      </c>
      <c r="I7645" s="1" t="s">
        <v>63</v>
      </c>
      <c r="J7645" s="1" t="s">
        <v>36</v>
      </c>
      <c r="K7645">
        <v>11.976000000000001</v>
      </c>
      <c r="L7645">
        <v>4</v>
      </c>
      <c r="M7645">
        <v>0.7</v>
      </c>
      <c r="N7645">
        <v>-9.1815999999999995</v>
      </c>
      <c r="O7645">
        <f>(Table1[[#This Row],[Sales]]-Table1[[#This Row],[Profit]])/Table1[[#This Row],[Quantity]]</f>
        <v>5.2894000000000005</v>
      </c>
      <c r="P7645">
        <f>Table1[[#This Row],[Sales]]/Table1[[#This Row],[Quantity]]</f>
        <v>2.9940000000000002</v>
      </c>
      <c r="Q7645" t="str">
        <f t="shared" si="238"/>
        <v>2022</v>
      </c>
      <c r="R7645" t="str">
        <f t="shared" si="239"/>
        <v>10</v>
      </c>
      <c r="S7645">
        <f>CEILING(Table1[[#This Row],[Month]]/3,1)</f>
        <v>4</v>
      </c>
      <c r="T7645" s="9">
        <f>(Table1[[#This Row],[Profit]]/Table1[[#This Row],[Sales]])</f>
        <v>-0.76666666666666661</v>
      </c>
    </row>
    <row r="7646" spans="1:20" x14ac:dyDescent="0.25">
      <c r="A7646">
        <v>20221007</v>
      </c>
      <c r="B7646" s="1" t="s">
        <v>1109</v>
      </c>
      <c r="C7646" s="1" t="s">
        <v>195</v>
      </c>
      <c r="D7646" s="1" t="s">
        <v>773</v>
      </c>
      <c r="E7646" s="1" t="s">
        <v>17</v>
      </c>
      <c r="F7646" s="1" t="s">
        <v>197</v>
      </c>
      <c r="G7646" s="1" t="s">
        <v>171</v>
      </c>
      <c r="H7646" s="1" t="s">
        <v>40</v>
      </c>
      <c r="I7646" s="1" t="s">
        <v>63</v>
      </c>
      <c r="J7646" s="1" t="s">
        <v>94</v>
      </c>
      <c r="K7646">
        <v>67.959999999999994</v>
      </c>
      <c r="L7646">
        <v>5</v>
      </c>
      <c r="M7646">
        <v>0.2</v>
      </c>
      <c r="N7646">
        <v>0.84950000000000003</v>
      </c>
      <c r="O7646">
        <f>(Table1[[#This Row],[Sales]]-Table1[[#This Row],[Profit]])/Table1[[#This Row],[Quantity]]</f>
        <v>13.422099999999997</v>
      </c>
      <c r="P7646">
        <f>Table1[[#This Row],[Sales]]/Table1[[#This Row],[Quantity]]</f>
        <v>13.591999999999999</v>
      </c>
      <c r="Q7646" t="str">
        <f t="shared" si="238"/>
        <v>2022</v>
      </c>
      <c r="R7646" t="str">
        <f t="shared" si="239"/>
        <v>10</v>
      </c>
      <c r="S7646">
        <f>CEILING(Table1[[#This Row],[Month]]/3,1)</f>
        <v>4</v>
      </c>
      <c r="T7646" s="9">
        <f>(Table1[[#This Row],[Profit]]/Table1[[#This Row],[Sales]])</f>
        <v>1.2500000000000002E-2</v>
      </c>
    </row>
    <row r="7647" spans="1:20" x14ac:dyDescent="0.25">
      <c r="A7647">
        <v>20210405</v>
      </c>
      <c r="B7647" s="1" t="s">
        <v>1067</v>
      </c>
      <c r="C7647" s="1" t="s">
        <v>25</v>
      </c>
      <c r="D7647" s="1" t="s">
        <v>26</v>
      </c>
      <c r="E7647" s="1" t="s">
        <v>27</v>
      </c>
      <c r="F7647" s="1" t="s">
        <v>28</v>
      </c>
      <c r="G7647" s="1" t="s">
        <v>93</v>
      </c>
      <c r="H7647" s="1" t="s">
        <v>69</v>
      </c>
      <c r="I7647" s="1" t="s">
        <v>30</v>
      </c>
      <c r="J7647" s="1" t="s">
        <v>23</v>
      </c>
      <c r="K7647">
        <v>892.22400000000005</v>
      </c>
      <c r="L7647">
        <v>3</v>
      </c>
      <c r="M7647">
        <v>0.2</v>
      </c>
      <c r="N7647">
        <v>89.222399999999993</v>
      </c>
      <c r="O7647">
        <f>(Table1[[#This Row],[Sales]]-Table1[[#This Row],[Profit]])/Table1[[#This Row],[Quantity]]</f>
        <v>267.66720000000004</v>
      </c>
      <c r="P7647">
        <f>Table1[[#This Row],[Sales]]/Table1[[#This Row],[Quantity]]</f>
        <v>297.40800000000002</v>
      </c>
      <c r="Q7647" t="str">
        <f t="shared" si="238"/>
        <v>2021</v>
      </c>
      <c r="R7647" t="str">
        <f t="shared" si="239"/>
        <v>04</v>
      </c>
      <c r="S7647">
        <f>CEILING(Table1[[#This Row],[Month]]/3,1)</f>
        <v>2</v>
      </c>
      <c r="T7647" s="9">
        <f>(Table1[[#This Row],[Profit]]/Table1[[#This Row],[Sales]])</f>
        <v>9.9999999999999992E-2</v>
      </c>
    </row>
    <row r="7648" spans="1:20" x14ac:dyDescent="0.25">
      <c r="A7648">
        <v>20200909</v>
      </c>
      <c r="B7648" s="1" t="s">
        <v>679</v>
      </c>
      <c r="C7648" s="1" t="s">
        <v>46</v>
      </c>
      <c r="D7648" s="1" t="s">
        <v>170</v>
      </c>
      <c r="E7648" s="1" t="s">
        <v>17</v>
      </c>
      <c r="F7648" s="1" t="s">
        <v>48</v>
      </c>
      <c r="G7648" s="1" t="s">
        <v>232</v>
      </c>
      <c r="H7648" s="1" t="s">
        <v>40</v>
      </c>
      <c r="I7648" s="1" t="s">
        <v>21</v>
      </c>
      <c r="J7648" s="1" t="s">
        <v>265</v>
      </c>
      <c r="K7648">
        <v>1299.99</v>
      </c>
      <c r="L7648">
        <v>2</v>
      </c>
      <c r="M7648">
        <v>0.5</v>
      </c>
      <c r="N7648">
        <v>-571.99559999999997</v>
      </c>
      <c r="O7648">
        <f>(Table1[[#This Row],[Sales]]-Table1[[#This Row],[Profit]])/Table1[[#This Row],[Quantity]]</f>
        <v>935.99279999999999</v>
      </c>
      <c r="P7648">
        <f>Table1[[#This Row],[Sales]]/Table1[[#This Row],[Quantity]]</f>
        <v>649.995</v>
      </c>
      <c r="Q7648" t="str">
        <f t="shared" si="238"/>
        <v>2020</v>
      </c>
      <c r="R7648" t="str">
        <f t="shared" si="239"/>
        <v>09</v>
      </c>
      <c r="S7648">
        <f>CEILING(Table1[[#This Row],[Month]]/3,1)</f>
        <v>3</v>
      </c>
      <c r="T7648" s="9">
        <f>(Table1[[#This Row],[Profit]]/Table1[[#This Row],[Sales]])</f>
        <v>-0.43999999999999995</v>
      </c>
    </row>
    <row r="7649" spans="1:20" x14ac:dyDescent="0.25">
      <c r="A7649">
        <v>20220316</v>
      </c>
      <c r="B7649" s="1" t="s">
        <v>1128</v>
      </c>
      <c r="C7649" s="1" t="s">
        <v>25</v>
      </c>
      <c r="D7649" s="1" t="s">
        <v>77</v>
      </c>
      <c r="E7649" s="1" t="s">
        <v>27</v>
      </c>
      <c r="F7649" s="1" t="s">
        <v>28</v>
      </c>
      <c r="G7649" s="1" t="s">
        <v>151</v>
      </c>
      <c r="H7649" s="1" t="s">
        <v>40</v>
      </c>
      <c r="I7649" s="1" t="s">
        <v>30</v>
      </c>
      <c r="J7649" s="1" t="s">
        <v>36</v>
      </c>
      <c r="K7649">
        <v>4.5439999999999996</v>
      </c>
      <c r="L7649">
        <v>2</v>
      </c>
      <c r="M7649">
        <v>0.2</v>
      </c>
      <c r="N7649">
        <v>1.6472</v>
      </c>
      <c r="O7649">
        <f>(Table1[[#This Row],[Sales]]-Table1[[#This Row],[Profit]])/Table1[[#This Row],[Quantity]]</f>
        <v>1.4483999999999999</v>
      </c>
      <c r="P7649">
        <f>Table1[[#This Row],[Sales]]/Table1[[#This Row],[Quantity]]</f>
        <v>2.2719999999999998</v>
      </c>
      <c r="Q7649" t="str">
        <f t="shared" si="238"/>
        <v>2022</v>
      </c>
      <c r="R7649" t="str">
        <f t="shared" si="239"/>
        <v>03</v>
      </c>
      <c r="S7649">
        <f>CEILING(Table1[[#This Row],[Month]]/3,1)</f>
        <v>1</v>
      </c>
      <c r="T7649" s="9">
        <f>(Table1[[#This Row],[Profit]]/Table1[[#This Row],[Sales]])</f>
        <v>0.36250000000000004</v>
      </c>
    </row>
    <row r="7650" spans="1:20" x14ac:dyDescent="0.25">
      <c r="A7650">
        <v>20220316</v>
      </c>
      <c r="B7650" s="1" t="s">
        <v>1128</v>
      </c>
      <c r="C7650" s="1" t="s">
        <v>25</v>
      </c>
      <c r="D7650" s="1" t="s">
        <v>77</v>
      </c>
      <c r="E7650" s="1" t="s">
        <v>27</v>
      </c>
      <c r="F7650" s="1" t="s">
        <v>28</v>
      </c>
      <c r="G7650" s="1" t="s">
        <v>151</v>
      </c>
      <c r="H7650" s="1" t="s">
        <v>40</v>
      </c>
      <c r="I7650" s="1" t="s">
        <v>30</v>
      </c>
      <c r="J7650" s="1" t="s">
        <v>23</v>
      </c>
      <c r="K7650">
        <v>1352.0319999999999</v>
      </c>
      <c r="L7650">
        <v>4</v>
      </c>
      <c r="M7650">
        <v>0.2</v>
      </c>
      <c r="N7650">
        <v>84.501999999999995</v>
      </c>
      <c r="O7650">
        <f>(Table1[[#This Row],[Sales]]-Table1[[#This Row],[Profit]])/Table1[[#This Row],[Quantity]]</f>
        <v>316.88249999999999</v>
      </c>
      <c r="P7650">
        <f>Table1[[#This Row],[Sales]]/Table1[[#This Row],[Quantity]]</f>
        <v>338.00799999999998</v>
      </c>
      <c r="Q7650" t="str">
        <f t="shared" si="238"/>
        <v>2022</v>
      </c>
      <c r="R7650" t="str">
        <f t="shared" si="239"/>
        <v>03</v>
      </c>
      <c r="S7650">
        <f>CEILING(Table1[[#This Row],[Month]]/3,1)</f>
        <v>1</v>
      </c>
      <c r="T7650" s="9">
        <f>(Table1[[#This Row],[Profit]]/Table1[[#This Row],[Sales]])</f>
        <v>6.25E-2</v>
      </c>
    </row>
    <row r="7651" spans="1:20" x14ac:dyDescent="0.25">
      <c r="A7651">
        <v>20211227</v>
      </c>
      <c r="B7651" s="1" t="s">
        <v>316</v>
      </c>
      <c r="C7651" s="1" t="s">
        <v>209</v>
      </c>
      <c r="D7651" s="1" t="s">
        <v>210</v>
      </c>
      <c r="E7651" s="1" t="s">
        <v>27</v>
      </c>
      <c r="F7651" s="1" t="s">
        <v>82</v>
      </c>
      <c r="G7651" s="1" t="s">
        <v>272</v>
      </c>
      <c r="H7651" s="1" t="s">
        <v>62</v>
      </c>
      <c r="I7651" s="1" t="s">
        <v>30</v>
      </c>
      <c r="J7651" s="1" t="s">
        <v>36</v>
      </c>
      <c r="K7651">
        <v>1548.99</v>
      </c>
      <c r="L7651">
        <v>9</v>
      </c>
      <c r="M7651">
        <v>0.4</v>
      </c>
      <c r="N7651">
        <v>-464.697</v>
      </c>
      <c r="O7651">
        <f>(Table1[[#This Row],[Sales]]-Table1[[#This Row],[Profit]])/Table1[[#This Row],[Quantity]]</f>
        <v>223.74299999999999</v>
      </c>
      <c r="P7651">
        <f>Table1[[#This Row],[Sales]]/Table1[[#This Row],[Quantity]]</f>
        <v>172.11</v>
      </c>
      <c r="Q7651" t="str">
        <f t="shared" si="238"/>
        <v>2021</v>
      </c>
      <c r="R7651" t="str">
        <f t="shared" si="239"/>
        <v>12</v>
      </c>
      <c r="S7651">
        <f>CEILING(Table1[[#This Row],[Month]]/3,1)</f>
        <v>4</v>
      </c>
      <c r="T7651" s="9">
        <f>(Table1[[#This Row],[Profit]]/Table1[[#This Row],[Sales]])</f>
        <v>-0.3</v>
      </c>
    </row>
    <row r="7652" spans="1:20" x14ac:dyDescent="0.25">
      <c r="A7652">
        <v>20211227</v>
      </c>
      <c r="B7652" s="1" t="s">
        <v>316</v>
      </c>
      <c r="C7652" s="1" t="s">
        <v>209</v>
      </c>
      <c r="D7652" s="1" t="s">
        <v>210</v>
      </c>
      <c r="E7652" s="1" t="s">
        <v>27</v>
      </c>
      <c r="F7652" s="1" t="s">
        <v>82</v>
      </c>
      <c r="G7652" s="1" t="s">
        <v>272</v>
      </c>
      <c r="H7652" s="1" t="s">
        <v>62</v>
      </c>
      <c r="I7652" s="1" t="s">
        <v>30</v>
      </c>
      <c r="J7652" s="1" t="s">
        <v>97</v>
      </c>
      <c r="K7652">
        <v>19.872</v>
      </c>
      <c r="L7652">
        <v>3</v>
      </c>
      <c r="M7652">
        <v>0.2</v>
      </c>
      <c r="N7652">
        <v>6.7068000000000003</v>
      </c>
      <c r="O7652">
        <f>(Table1[[#This Row],[Sales]]-Table1[[#This Row],[Profit]])/Table1[[#This Row],[Quantity]]</f>
        <v>4.3883999999999999</v>
      </c>
      <c r="P7652">
        <f>Table1[[#This Row],[Sales]]/Table1[[#This Row],[Quantity]]</f>
        <v>6.6239999999999997</v>
      </c>
      <c r="Q7652" t="str">
        <f t="shared" si="238"/>
        <v>2021</v>
      </c>
      <c r="R7652" t="str">
        <f t="shared" si="239"/>
        <v>12</v>
      </c>
      <c r="S7652">
        <f>CEILING(Table1[[#This Row],[Month]]/3,1)</f>
        <v>4</v>
      </c>
      <c r="T7652" s="9">
        <f>(Table1[[#This Row],[Profit]]/Table1[[#This Row],[Sales]])</f>
        <v>0.33750000000000002</v>
      </c>
    </row>
    <row r="7653" spans="1:20" x14ac:dyDescent="0.25">
      <c r="A7653">
        <v>20230808</v>
      </c>
      <c r="B7653" s="1" t="s">
        <v>525</v>
      </c>
      <c r="C7653" s="1" t="s">
        <v>57</v>
      </c>
      <c r="D7653" s="1" t="s">
        <v>103</v>
      </c>
      <c r="E7653" s="1" t="s">
        <v>59</v>
      </c>
      <c r="F7653" s="1" t="s">
        <v>60</v>
      </c>
      <c r="G7653" s="1" t="s">
        <v>106</v>
      </c>
      <c r="H7653" s="1" t="s">
        <v>40</v>
      </c>
      <c r="I7653" s="1" t="s">
        <v>21</v>
      </c>
      <c r="J7653" s="1" t="s">
        <v>94</v>
      </c>
      <c r="K7653">
        <v>119.44799999999999</v>
      </c>
      <c r="L7653">
        <v>3</v>
      </c>
      <c r="M7653">
        <v>0.2</v>
      </c>
      <c r="N7653">
        <v>-13.437900000000001</v>
      </c>
      <c r="O7653">
        <f>(Table1[[#This Row],[Sales]]-Table1[[#This Row],[Profit]])/Table1[[#This Row],[Quantity]]</f>
        <v>44.295299999999997</v>
      </c>
      <c r="P7653">
        <f>Table1[[#This Row],[Sales]]/Table1[[#This Row],[Quantity]]</f>
        <v>39.815999999999995</v>
      </c>
      <c r="Q7653" t="str">
        <f t="shared" si="238"/>
        <v>2023</v>
      </c>
      <c r="R7653" t="str">
        <f t="shared" si="239"/>
        <v>08</v>
      </c>
      <c r="S7653">
        <f>CEILING(Table1[[#This Row],[Month]]/3,1)</f>
        <v>3</v>
      </c>
      <c r="T7653" s="9">
        <f>(Table1[[#This Row],[Profit]]/Table1[[#This Row],[Sales]])</f>
        <v>-0.11250000000000002</v>
      </c>
    </row>
    <row r="7654" spans="1:20" x14ac:dyDescent="0.25">
      <c r="A7654">
        <v>20230808</v>
      </c>
      <c r="B7654" s="1" t="s">
        <v>525</v>
      </c>
      <c r="C7654" s="1" t="s">
        <v>57</v>
      </c>
      <c r="D7654" s="1" t="s">
        <v>103</v>
      </c>
      <c r="E7654" s="1" t="s">
        <v>59</v>
      </c>
      <c r="F7654" s="1" t="s">
        <v>60</v>
      </c>
      <c r="G7654" s="1" t="s">
        <v>106</v>
      </c>
      <c r="H7654" s="1" t="s">
        <v>40</v>
      </c>
      <c r="I7654" s="1" t="s">
        <v>21</v>
      </c>
      <c r="J7654" s="1" t="s">
        <v>37</v>
      </c>
      <c r="K7654">
        <v>118.16</v>
      </c>
      <c r="L7654">
        <v>2</v>
      </c>
      <c r="M7654">
        <v>0.2</v>
      </c>
      <c r="N7654">
        <v>-25.109000000000002</v>
      </c>
      <c r="O7654">
        <f>(Table1[[#This Row],[Sales]]-Table1[[#This Row],[Profit]])/Table1[[#This Row],[Quantity]]</f>
        <v>71.634500000000003</v>
      </c>
      <c r="P7654">
        <f>Table1[[#This Row],[Sales]]/Table1[[#This Row],[Quantity]]</f>
        <v>59.08</v>
      </c>
      <c r="Q7654" t="str">
        <f t="shared" si="238"/>
        <v>2023</v>
      </c>
      <c r="R7654" t="str">
        <f t="shared" si="239"/>
        <v>08</v>
      </c>
      <c r="S7654">
        <f>CEILING(Table1[[#This Row],[Month]]/3,1)</f>
        <v>3</v>
      </c>
      <c r="T7654" s="9">
        <f>(Table1[[#This Row],[Profit]]/Table1[[#This Row],[Sales]])</f>
        <v>-0.21250000000000002</v>
      </c>
    </row>
    <row r="7655" spans="1:20" x14ac:dyDescent="0.25">
      <c r="A7655">
        <v>20210322</v>
      </c>
      <c r="B7655" s="1" t="s">
        <v>1237</v>
      </c>
      <c r="C7655" s="1" t="s">
        <v>163</v>
      </c>
      <c r="D7655" s="1" t="s">
        <v>491</v>
      </c>
      <c r="E7655" s="1" t="s">
        <v>17</v>
      </c>
      <c r="F7655" s="1" t="s">
        <v>34</v>
      </c>
      <c r="G7655" s="1" t="s">
        <v>257</v>
      </c>
      <c r="H7655" s="1" t="s">
        <v>75</v>
      </c>
      <c r="I7655" s="1" t="s">
        <v>30</v>
      </c>
      <c r="J7655" s="1" t="s">
        <v>42</v>
      </c>
      <c r="K7655">
        <v>19.559999999999999</v>
      </c>
      <c r="L7655">
        <v>4</v>
      </c>
      <c r="M7655">
        <v>0</v>
      </c>
      <c r="N7655">
        <v>5.4767999999999999</v>
      </c>
      <c r="O7655">
        <f>(Table1[[#This Row],[Sales]]-Table1[[#This Row],[Profit]])/Table1[[#This Row],[Quantity]]</f>
        <v>3.5207999999999995</v>
      </c>
      <c r="P7655">
        <f>Table1[[#This Row],[Sales]]/Table1[[#This Row],[Quantity]]</f>
        <v>4.8899999999999997</v>
      </c>
      <c r="Q7655" t="str">
        <f t="shared" si="238"/>
        <v>2021</v>
      </c>
      <c r="R7655" t="str">
        <f t="shared" si="239"/>
        <v>03</v>
      </c>
      <c r="S7655">
        <f>CEILING(Table1[[#This Row],[Month]]/3,1)</f>
        <v>1</v>
      </c>
      <c r="T7655" s="9">
        <f>(Table1[[#This Row],[Profit]]/Table1[[#This Row],[Sales]])</f>
        <v>0.28000000000000003</v>
      </c>
    </row>
    <row r="7656" spans="1:20" x14ac:dyDescent="0.25">
      <c r="A7656">
        <v>20211130</v>
      </c>
      <c r="B7656" s="1" t="s">
        <v>1018</v>
      </c>
      <c r="C7656" s="1" t="s">
        <v>412</v>
      </c>
      <c r="D7656" s="1" t="s">
        <v>413</v>
      </c>
      <c r="E7656" s="1" t="s">
        <v>17</v>
      </c>
      <c r="F7656" s="1" t="s">
        <v>197</v>
      </c>
      <c r="G7656" s="1" t="s">
        <v>346</v>
      </c>
      <c r="H7656" s="1" t="s">
        <v>20</v>
      </c>
      <c r="I7656" s="1" t="s">
        <v>21</v>
      </c>
      <c r="J7656" s="1" t="s">
        <v>41</v>
      </c>
      <c r="K7656">
        <v>80.959999999999994</v>
      </c>
      <c r="L7656">
        <v>4</v>
      </c>
      <c r="M7656">
        <v>0</v>
      </c>
      <c r="N7656">
        <v>29.145600000000002</v>
      </c>
      <c r="O7656">
        <f>(Table1[[#This Row],[Sales]]-Table1[[#This Row],[Profit]])/Table1[[#This Row],[Quantity]]</f>
        <v>12.953599999999998</v>
      </c>
      <c r="P7656">
        <f>Table1[[#This Row],[Sales]]/Table1[[#This Row],[Quantity]]</f>
        <v>20.239999999999998</v>
      </c>
      <c r="Q7656" t="str">
        <f t="shared" si="238"/>
        <v>2021</v>
      </c>
      <c r="R7656" t="str">
        <f t="shared" si="239"/>
        <v>11</v>
      </c>
      <c r="S7656">
        <f>CEILING(Table1[[#This Row],[Month]]/3,1)</f>
        <v>4</v>
      </c>
      <c r="T7656" s="9">
        <f>(Table1[[#This Row],[Profit]]/Table1[[#This Row],[Sales]])</f>
        <v>0.36000000000000004</v>
      </c>
    </row>
    <row r="7657" spans="1:20" x14ac:dyDescent="0.25">
      <c r="A7657">
        <v>20211130</v>
      </c>
      <c r="B7657" s="1" t="s">
        <v>1018</v>
      </c>
      <c r="C7657" s="1" t="s">
        <v>412</v>
      </c>
      <c r="D7657" s="1" t="s">
        <v>413</v>
      </c>
      <c r="E7657" s="1" t="s">
        <v>17</v>
      </c>
      <c r="F7657" s="1" t="s">
        <v>197</v>
      </c>
      <c r="G7657" s="1" t="s">
        <v>346</v>
      </c>
      <c r="H7657" s="1" t="s">
        <v>20</v>
      </c>
      <c r="I7657" s="1" t="s">
        <v>21</v>
      </c>
      <c r="J7657" s="1" t="s">
        <v>50</v>
      </c>
      <c r="K7657">
        <v>25.92</v>
      </c>
      <c r="L7657">
        <v>4</v>
      </c>
      <c r="M7657">
        <v>0</v>
      </c>
      <c r="N7657">
        <v>12.441599999999999</v>
      </c>
      <c r="O7657">
        <f>(Table1[[#This Row],[Sales]]-Table1[[#This Row],[Profit]])/Table1[[#This Row],[Quantity]]</f>
        <v>3.3696000000000006</v>
      </c>
      <c r="P7657">
        <f>Table1[[#This Row],[Sales]]/Table1[[#This Row],[Quantity]]</f>
        <v>6.48</v>
      </c>
      <c r="Q7657" t="str">
        <f t="shared" si="238"/>
        <v>2021</v>
      </c>
      <c r="R7657" t="str">
        <f t="shared" si="239"/>
        <v>11</v>
      </c>
      <c r="S7657">
        <f>CEILING(Table1[[#This Row],[Month]]/3,1)</f>
        <v>4</v>
      </c>
      <c r="T7657" s="9">
        <f>(Table1[[#This Row],[Profit]]/Table1[[#This Row],[Sales]])</f>
        <v>0.47999999999999993</v>
      </c>
    </row>
    <row r="7658" spans="1:20" x14ac:dyDescent="0.25">
      <c r="A7658">
        <v>20200415</v>
      </c>
      <c r="B7658" s="1" t="s">
        <v>142</v>
      </c>
      <c r="C7658" s="1" t="s">
        <v>25</v>
      </c>
      <c r="D7658" s="1" t="s">
        <v>26</v>
      </c>
      <c r="E7658" s="1" t="s">
        <v>27</v>
      </c>
      <c r="F7658" s="1" t="s">
        <v>28</v>
      </c>
      <c r="G7658" s="1" t="s">
        <v>144</v>
      </c>
      <c r="H7658" s="1" t="s">
        <v>62</v>
      </c>
      <c r="I7658" s="1" t="s">
        <v>63</v>
      </c>
      <c r="J7658" s="1" t="s">
        <v>44</v>
      </c>
      <c r="K7658">
        <v>106.96</v>
      </c>
      <c r="L7658">
        <v>2</v>
      </c>
      <c r="M7658">
        <v>0</v>
      </c>
      <c r="N7658">
        <v>31.0184</v>
      </c>
      <c r="O7658">
        <f>(Table1[[#This Row],[Sales]]-Table1[[#This Row],[Profit]])/Table1[[#This Row],[Quantity]]</f>
        <v>37.970799999999997</v>
      </c>
      <c r="P7658">
        <f>Table1[[#This Row],[Sales]]/Table1[[#This Row],[Quantity]]</f>
        <v>53.48</v>
      </c>
      <c r="Q7658" t="str">
        <f t="shared" si="238"/>
        <v>2020</v>
      </c>
      <c r="R7658" t="str">
        <f t="shared" si="239"/>
        <v>04</v>
      </c>
      <c r="S7658">
        <f>CEILING(Table1[[#This Row],[Month]]/3,1)</f>
        <v>2</v>
      </c>
      <c r="T7658" s="9">
        <f>(Table1[[#This Row],[Profit]]/Table1[[#This Row],[Sales]])</f>
        <v>0.29000000000000004</v>
      </c>
    </row>
    <row r="7659" spans="1:20" x14ac:dyDescent="0.25">
      <c r="A7659">
        <v>20200415</v>
      </c>
      <c r="B7659" s="1" t="s">
        <v>142</v>
      </c>
      <c r="C7659" s="1" t="s">
        <v>25</v>
      </c>
      <c r="D7659" s="1" t="s">
        <v>26</v>
      </c>
      <c r="E7659" s="1" t="s">
        <v>27</v>
      </c>
      <c r="F7659" s="1" t="s">
        <v>28</v>
      </c>
      <c r="G7659" s="1" t="s">
        <v>144</v>
      </c>
      <c r="H7659" s="1" t="s">
        <v>62</v>
      </c>
      <c r="I7659" s="1" t="s">
        <v>63</v>
      </c>
      <c r="J7659" s="1" t="s">
        <v>41</v>
      </c>
      <c r="K7659">
        <v>187.76</v>
      </c>
      <c r="L7659">
        <v>4</v>
      </c>
      <c r="M7659">
        <v>0</v>
      </c>
      <c r="N7659">
        <v>76.9816</v>
      </c>
      <c r="O7659">
        <f>(Table1[[#This Row],[Sales]]-Table1[[#This Row],[Profit]])/Table1[[#This Row],[Quantity]]</f>
        <v>27.694599999999998</v>
      </c>
      <c r="P7659">
        <f>Table1[[#This Row],[Sales]]/Table1[[#This Row],[Quantity]]</f>
        <v>46.94</v>
      </c>
      <c r="Q7659" t="str">
        <f t="shared" si="238"/>
        <v>2020</v>
      </c>
      <c r="R7659" t="str">
        <f t="shared" si="239"/>
        <v>04</v>
      </c>
      <c r="S7659">
        <f>CEILING(Table1[[#This Row],[Month]]/3,1)</f>
        <v>2</v>
      </c>
      <c r="T7659" s="9">
        <f>(Table1[[#This Row],[Profit]]/Table1[[#This Row],[Sales]])</f>
        <v>0.41000000000000003</v>
      </c>
    </row>
    <row r="7660" spans="1:20" x14ac:dyDescent="0.25">
      <c r="A7660">
        <v>20230731</v>
      </c>
      <c r="B7660" s="1" t="s">
        <v>1087</v>
      </c>
      <c r="C7660" s="1" t="s">
        <v>209</v>
      </c>
      <c r="D7660" s="1" t="s">
        <v>558</v>
      </c>
      <c r="E7660" s="1" t="s">
        <v>27</v>
      </c>
      <c r="F7660" s="1" t="s">
        <v>82</v>
      </c>
      <c r="G7660" s="1" t="s">
        <v>115</v>
      </c>
      <c r="H7660" s="1" t="s">
        <v>55</v>
      </c>
      <c r="I7660" s="1" t="s">
        <v>63</v>
      </c>
      <c r="J7660" s="1" t="s">
        <v>36</v>
      </c>
      <c r="K7660">
        <v>76.775999999999996</v>
      </c>
      <c r="L7660">
        <v>4</v>
      </c>
      <c r="M7660">
        <v>0.7</v>
      </c>
      <c r="N7660">
        <v>-53.743200000000002</v>
      </c>
      <c r="O7660">
        <f>(Table1[[#This Row],[Sales]]-Table1[[#This Row],[Profit]])/Table1[[#This Row],[Quantity]]</f>
        <v>32.629800000000003</v>
      </c>
      <c r="P7660">
        <f>Table1[[#This Row],[Sales]]/Table1[[#This Row],[Quantity]]</f>
        <v>19.193999999999999</v>
      </c>
      <c r="Q7660" t="str">
        <f t="shared" si="238"/>
        <v>2023</v>
      </c>
      <c r="R7660" t="str">
        <f t="shared" si="239"/>
        <v>07</v>
      </c>
      <c r="S7660">
        <f>CEILING(Table1[[#This Row],[Month]]/3,1)</f>
        <v>3</v>
      </c>
      <c r="T7660" s="9">
        <f>(Table1[[#This Row],[Profit]]/Table1[[#This Row],[Sales]])</f>
        <v>-0.70000000000000007</v>
      </c>
    </row>
    <row r="7661" spans="1:20" x14ac:dyDescent="0.25">
      <c r="A7661">
        <v>20230602</v>
      </c>
      <c r="B7661" s="1" t="s">
        <v>203</v>
      </c>
      <c r="C7661" s="1" t="s">
        <v>80</v>
      </c>
      <c r="D7661" s="1" t="s">
        <v>81</v>
      </c>
      <c r="E7661" s="1" t="s">
        <v>27</v>
      </c>
      <c r="F7661" s="1" t="s">
        <v>82</v>
      </c>
      <c r="G7661" s="1" t="s">
        <v>204</v>
      </c>
      <c r="H7661" s="1" t="s">
        <v>40</v>
      </c>
      <c r="I7661" s="1" t="s">
        <v>30</v>
      </c>
      <c r="J7661" s="1" t="s">
        <v>36</v>
      </c>
      <c r="K7661">
        <v>53.9</v>
      </c>
      <c r="L7661">
        <v>5</v>
      </c>
      <c r="M7661">
        <v>0</v>
      </c>
      <c r="N7661">
        <v>25.872</v>
      </c>
      <c r="O7661">
        <f>(Table1[[#This Row],[Sales]]-Table1[[#This Row],[Profit]])/Table1[[#This Row],[Quantity]]</f>
        <v>5.6055999999999999</v>
      </c>
      <c r="P7661">
        <f>Table1[[#This Row],[Sales]]/Table1[[#This Row],[Quantity]]</f>
        <v>10.78</v>
      </c>
      <c r="Q7661" t="str">
        <f t="shared" si="238"/>
        <v>2023</v>
      </c>
      <c r="R7661" t="str">
        <f t="shared" si="239"/>
        <v>06</v>
      </c>
      <c r="S7661">
        <f>CEILING(Table1[[#This Row],[Month]]/3,1)</f>
        <v>2</v>
      </c>
      <c r="T7661" s="9">
        <f>(Table1[[#This Row],[Profit]]/Table1[[#This Row],[Sales]])</f>
        <v>0.48000000000000004</v>
      </c>
    </row>
    <row r="7662" spans="1:20" x14ac:dyDescent="0.25">
      <c r="A7662">
        <v>20200108</v>
      </c>
      <c r="B7662" s="1" t="s">
        <v>1171</v>
      </c>
      <c r="C7662" s="1" t="s">
        <v>57</v>
      </c>
      <c r="D7662" s="1" t="s">
        <v>461</v>
      </c>
      <c r="E7662" s="1" t="s">
        <v>59</v>
      </c>
      <c r="F7662" s="1" t="s">
        <v>60</v>
      </c>
      <c r="G7662" s="1" t="s">
        <v>189</v>
      </c>
      <c r="H7662" s="1" t="s">
        <v>91</v>
      </c>
      <c r="I7662" s="1" t="s">
        <v>21</v>
      </c>
      <c r="J7662" s="1" t="s">
        <v>41</v>
      </c>
      <c r="K7662">
        <v>76.727999999999994</v>
      </c>
      <c r="L7662">
        <v>3</v>
      </c>
      <c r="M7662">
        <v>0.6</v>
      </c>
      <c r="N7662">
        <v>-53.709600000000002</v>
      </c>
      <c r="O7662">
        <f>(Table1[[#This Row],[Sales]]-Table1[[#This Row],[Profit]])/Table1[[#This Row],[Quantity]]</f>
        <v>43.479199999999999</v>
      </c>
      <c r="P7662">
        <f>Table1[[#This Row],[Sales]]/Table1[[#This Row],[Quantity]]</f>
        <v>25.575999999999997</v>
      </c>
      <c r="Q7662" t="str">
        <f t="shared" si="238"/>
        <v>2020</v>
      </c>
      <c r="R7662" t="str">
        <f t="shared" si="239"/>
        <v>01</v>
      </c>
      <c r="S7662">
        <f>CEILING(Table1[[#This Row],[Month]]/3,1)</f>
        <v>1</v>
      </c>
      <c r="T7662" s="9">
        <f>(Table1[[#This Row],[Profit]]/Table1[[#This Row],[Sales]])</f>
        <v>-0.70000000000000007</v>
      </c>
    </row>
    <row r="7663" spans="1:20" x14ac:dyDescent="0.25">
      <c r="A7663">
        <v>20200108</v>
      </c>
      <c r="B7663" s="1" t="s">
        <v>1171</v>
      </c>
      <c r="C7663" s="1" t="s">
        <v>57</v>
      </c>
      <c r="D7663" s="1" t="s">
        <v>461</v>
      </c>
      <c r="E7663" s="1" t="s">
        <v>59</v>
      </c>
      <c r="F7663" s="1" t="s">
        <v>60</v>
      </c>
      <c r="G7663" s="1" t="s">
        <v>189</v>
      </c>
      <c r="H7663" s="1" t="s">
        <v>91</v>
      </c>
      <c r="I7663" s="1" t="s">
        <v>21</v>
      </c>
      <c r="J7663" s="1" t="s">
        <v>36</v>
      </c>
      <c r="K7663">
        <v>10.43</v>
      </c>
      <c r="L7663">
        <v>7</v>
      </c>
      <c r="M7663">
        <v>0.8</v>
      </c>
      <c r="N7663">
        <v>-18.252500000000001</v>
      </c>
      <c r="O7663">
        <f>(Table1[[#This Row],[Sales]]-Table1[[#This Row],[Profit]])/Table1[[#This Row],[Quantity]]</f>
        <v>4.0975000000000001</v>
      </c>
      <c r="P7663">
        <f>Table1[[#This Row],[Sales]]/Table1[[#This Row],[Quantity]]</f>
        <v>1.49</v>
      </c>
      <c r="Q7663" t="str">
        <f t="shared" si="238"/>
        <v>2020</v>
      </c>
      <c r="R7663" t="str">
        <f t="shared" si="239"/>
        <v>01</v>
      </c>
      <c r="S7663">
        <f>CEILING(Table1[[#This Row],[Month]]/3,1)</f>
        <v>1</v>
      </c>
      <c r="T7663" s="9">
        <f>(Table1[[#This Row],[Profit]]/Table1[[#This Row],[Sales]])</f>
        <v>-1.7500000000000002</v>
      </c>
    </row>
    <row r="7664" spans="1:20" x14ac:dyDescent="0.25">
      <c r="A7664">
        <v>20230930</v>
      </c>
      <c r="B7664" s="1" t="s">
        <v>1020</v>
      </c>
      <c r="C7664" s="1" t="s">
        <v>25</v>
      </c>
      <c r="D7664" s="1" t="s">
        <v>26</v>
      </c>
      <c r="E7664" s="1" t="s">
        <v>27</v>
      </c>
      <c r="F7664" s="1" t="s">
        <v>28</v>
      </c>
      <c r="G7664" s="1" t="s">
        <v>100</v>
      </c>
      <c r="H7664" s="1" t="s">
        <v>101</v>
      </c>
      <c r="I7664" s="1" t="s">
        <v>21</v>
      </c>
      <c r="J7664" s="1" t="s">
        <v>42</v>
      </c>
      <c r="K7664">
        <v>99.2</v>
      </c>
      <c r="L7664">
        <v>5</v>
      </c>
      <c r="M7664">
        <v>0</v>
      </c>
      <c r="N7664">
        <v>25.792000000000002</v>
      </c>
      <c r="O7664">
        <f>(Table1[[#This Row],[Sales]]-Table1[[#This Row],[Profit]])/Table1[[#This Row],[Quantity]]</f>
        <v>14.6816</v>
      </c>
      <c r="P7664">
        <f>Table1[[#This Row],[Sales]]/Table1[[#This Row],[Quantity]]</f>
        <v>19.84</v>
      </c>
      <c r="Q7664" t="str">
        <f t="shared" si="238"/>
        <v>2023</v>
      </c>
      <c r="R7664" t="str">
        <f t="shared" si="239"/>
        <v>09</v>
      </c>
      <c r="S7664">
        <f>CEILING(Table1[[#This Row],[Month]]/3,1)</f>
        <v>3</v>
      </c>
      <c r="T7664" s="9">
        <f>(Table1[[#This Row],[Profit]]/Table1[[#This Row],[Sales]])</f>
        <v>0.26</v>
      </c>
    </row>
    <row r="7665" spans="1:20" x14ac:dyDescent="0.25">
      <c r="A7665">
        <v>20230914</v>
      </c>
      <c r="B7665" s="1" t="s">
        <v>1004</v>
      </c>
      <c r="C7665" s="1" t="s">
        <v>46</v>
      </c>
      <c r="D7665" s="1" t="s">
        <v>47</v>
      </c>
      <c r="E7665" s="1" t="s">
        <v>17</v>
      </c>
      <c r="F7665" s="1" t="s">
        <v>48</v>
      </c>
      <c r="G7665" s="1" t="s">
        <v>160</v>
      </c>
      <c r="H7665" s="1" t="s">
        <v>161</v>
      </c>
      <c r="I7665" s="1" t="s">
        <v>21</v>
      </c>
      <c r="J7665" s="1" t="s">
        <v>42</v>
      </c>
      <c r="K7665">
        <v>15.92</v>
      </c>
      <c r="L7665">
        <v>5</v>
      </c>
      <c r="M7665">
        <v>0.2</v>
      </c>
      <c r="N7665">
        <v>2.786</v>
      </c>
      <c r="O7665">
        <f>(Table1[[#This Row],[Sales]]-Table1[[#This Row],[Profit]])/Table1[[#This Row],[Quantity]]</f>
        <v>2.6268000000000002</v>
      </c>
      <c r="P7665">
        <f>Table1[[#This Row],[Sales]]/Table1[[#This Row],[Quantity]]</f>
        <v>3.1840000000000002</v>
      </c>
      <c r="Q7665" t="str">
        <f t="shared" si="238"/>
        <v>2023</v>
      </c>
      <c r="R7665" t="str">
        <f t="shared" si="239"/>
        <v>09</v>
      </c>
      <c r="S7665">
        <f>CEILING(Table1[[#This Row],[Month]]/3,1)</f>
        <v>3</v>
      </c>
      <c r="T7665" s="9">
        <f>(Table1[[#This Row],[Profit]]/Table1[[#This Row],[Sales]])</f>
        <v>0.17500000000000002</v>
      </c>
    </row>
    <row r="7666" spans="1:20" x14ac:dyDescent="0.25">
      <c r="A7666">
        <v>20201022</v>
      </c>
      <c r="B7666" s="1" t="s">
        <v>1028</v>
      </c>
      <c r="C7666" s="1" t="s">
        <v>274</v>
      </c>
      <c r="D7666" s="1" t="s">
        <v>601</v>
      </c>
      <c r="E7666" s="1" t="s">
        <v>17</v>
      </c>
      <c r="F7666" s="1" t="s">
        <v>197</v>
      </c>
      <c r="G7666" s="1" t="s">
        <v>228</v>
      </c>
      <c r="H7666" s="1" t="s">
        <v>75</v>
      </c>
      <c r="I7666" s="1" t="s">
        <v>30</v>
      </c>
      <c r="J7666" s="1" t="s">
        <v>41</v>
      </c>
      <c r="K7666">
        <v>129.91999999999999</v>
      </c>
      <c r="L7666">
        <v>4</v>
      </c>
      <c r="M7666">
        <v>0</v>
      </c>
      <c r="N7666">
        <v>10.393599999999999</v>
      </c>
      <c r="O7666">
        <f>(Table1[[#This Row],[Sales]]-Table1[[#This Row],[Profit]])/Table1[[#This Row],[Quantity]]</f>
        <v>29.881599999999999</v>
      </c>
      <c r="P7666">
        <f>Table1[[#This Row],[Sales]]/Table1[[#This Row],[Quantity]]</f>
        <v>32.479999999999997</v>
      </c>
      <c r="Q7666" t="str">
        <f t="shared" si="238"/>
        <v>2020</v>
      </c>
      <c r="R7666" t="str">
        <f t="shared" si="239"/>
        <v>10</v>
      </c>
      <c r="S7666">
        <f>CEILING(Table1[[#This Row],[Month]]/3,1)</f>
        <v>4</v>
      </c>
      <c r="T7666" s="9">
        <f>(Table1[[#This Row],[Profit]]/Table1[[#This Row],[Sales]])</f>
        <v>0.08</v>
      </c>
    </row>
    <row r="7667" spans="1:20" x14ac:dyDescent="0.25">
      <c r="A7667">
        <v>20221005</v>
      </c>
      <c r="B7667" s="1" t="s">
        <v>1065</v>
      </c>
      <c r="C7667" s="1" t="s">
        <v>416</v>
      </c>
      <c r="D7667" s="1" t="s">
        <v>770</v>
      </c>
      <c r="E7667" s="1" t="s">
        <v>17</v>
      </c>
      <c r="F7667" s="1" t="s">
        <v>48</v>
      </c>
      <c r="G7667" s="1" t="s">
        <v>100</v>
      </c>
      <c r="H7667" s="1" t="s">
        <v>101</v>
      </c>
      <c r="I7667" s="1" t="s">
        <v>63</v>
      </c>
      <c r="J7667" s="1" t="s">
        <v>36</v>
      </c>
      <c r="K7667">
        <v>30.4</v>
      </c>
      <c r="L7667">
        <v>1</v>
      </c>
      <c r="M7667">
        <v>0</v>
      </c>
      <c r="N7667">
        <v>13.984</v>
      </c>
      <c r="O7667">
        <f>(Table1[[#This Row],[Sales]]-Table1[[#This Row],[Profit]])/Table1[[#This Row],[Quantity]]</f>
        <v>16.415999999999997</v>
      </c>
      <c r="P7667">
        <f>Table1[[#This Row],[Sales]]/Table1[[#This Row],[Quantity]]</f>
        <v>30.4</v>
      </c>
      <c r="Q7667" t="str">
        <f t="shared" si="238"/>
        <v>2022</v>
      </c>
      <c r="R7667" t="str">
        <f t="shared" si="239"/>
        <v>10</v>
      </c>
      <c r="S7667">
        <f>CEILING(Table1[[#This Row],[Month]]/3,1)</f>
        <v>4</v>
      </c>
      <c r="T7667" s="9">
        <f>(Table1[[#This Row],[Profit]]/Table1[[#This Row],[Sales]])</f>
        <v>0.46</v>
      </c>
    </row>
    <row r="7668" spans="1:20" x14ac:dyDescent="0.25">
      <c r="A7668">
        <v>20221005</v>
      </c>
      <c r="B7668" s="1" t="s">
        <v>1065</v>
      </c>
      <c r="C7668" s="1" t="s">
        <v>416</v>
      </c>
      <c r="D7668" s="1" t="s">
        <v>770</v>
      </c>
      <c r="E7668" s="1" t="s">
        <v>17</v>
      </c>
      <c r="F7668" s="1" t="s">
        <v>48</v>
      </c>
      <c r="G7668" s="1" t="s">
        <v>100</v>
      </c>
      <c r="H7668" s="1" t="s">
        <v>101</v>
      </c>
      <c r="I7668" s="1" t="s">
        <v>63</v>
      </c>
      <c r="J7668" s="1" t="s">
        <v>374</v>
      </c>
      <c r="K7668">
        <v>5399.91</v>
      </c>
      <c r="L7668">
        <v>9</v>
      </c>
      <c r="M7668">
        <v>0</v>
      </c>
      <c r="N7668">
        <v>2591.9567999999999</v>
      </c>
      <c r="O7668">
        <f>(Table1[[#This Row],[Sales]]-Table1[[#This Row],[Profit]])/Table1[[#This Row],[Quantity]]</f>
        <v>311.9948</v>
      </c>
      <c r="P7668">
        <f>Table1[[#This Row],[Sales]]/Table1[[#This Row],[Quantity]]</f>
        <v>599.99</v>
      </c>
      <c r="Q7668" t="str">
        <f t="shared" si="238"/>
        <v>2022</v>
      </c>
      <c r="R7668" t="str">
        <f t="shared" si="239"/>
        <v>10</v>
      </c>
      <c r="S7668">
        <f>CEILING(Table1[[#This Row],[Month]]/3,1)</f>
        <v>4</v>
      </c>
      <c r="T7668" s="9">
        <f>(Table1[[#This Row],[Profit]]/Table1[[#This Row],[Sales]])</f>
        <v>0.48</v>
      </c>
    </row>
    <row r="7669" spans="1:20" x14ac:dyDescent="0.25">
      <c r="A7669">
        <v>20221005</v>
      </c>
      <c r="B7669" s="1" t="s">
        <v>1065</v>
      </c>
      <c r="C7669" s="1" t="s">
        <v>416</v>
      </c>
      <c r="D7669" s="1" t="s">
        <v>770</v>
      </c>
      <c r="E7669" s="1" t="s">
        <v>17</v>
      </c>
      <c r="F7669" s="1" t="s">
        <v>48</v>
      </c>
      <c r="G7669" s="1" t="s">
        <v>100</v>
      </c>
      <c r="H7669" s="1" t="s">
        <v>101</v>
      </c>
      <c r="I7669" s="1" t="s">
        <v>63</v>
      </c>
      <c r="J7669" s="1" t="s">
        <v>37</v>
      </c>
      <c r="K7669">
        <v>119.1</v>
      </c>
      <c r="L7669">
        <v>3</v>
      </c>
      <c r="M7669">
        <v>0</v>
      </c>
      <c r="N7669">
        <v>34.539000000000001</v>
      </c>
      <c r="O7669">
        <f>(Table1[[#This Row],[Sales]]-Table1[[#This Row],[Profit]])/Table1[[#This Row],[Quantity]]</f>
        <v>28.186999999999998</v>
      </c>
      <c r="P7669">
        <f>Table1[[#This Row],[Sales]]/Table1[[#This Row],[Quantity]]</f>
        <v>39.699999999999996</v>
      </c>
      <c r="Q7669" t="str">
        <f t="shared" si="238"/>
        <v>2022</v>
      </c>
      <c r="R7669" t="str">
        <f t="shared" si="239"/>
        <v>10</v>
      </c>
      <c r="S7669">
        <f>CEILING(Table1[[#This Row],[Month]]/3,1)</f>
        <v>4</v>
      </c>
      <c r="T7669" s="9">
        <f>(Table1[[#This Row],[Profit]]/Table1[[#This Row],[Sales]])</f>
        <v>0.29000000000000004</v>
      </c>
    </row>
    <row r="7670" spans="1:20" x14ac:dyDescent="0.25">
      <c r="A7670">
        <v>20211127</v>
      </c>
      <c r="B7670" s="1" t="s">
        <v>98</v>
      </c>
      <c r="C7670" s="1" t="s">
        <v>379</v>
      </c>
      <c r="D7670" s="1" t="s">
        <v>380</v>
      </c>
      <c r="E7670" s="1" t="s">
        <v>59</v>
      </c>
      <c r="F7670" s="1" t="s">
        <v>126</v>
      </c>
      <c r="G7670" s="1" t="s">
        <v>100</v>
      </c>
      <c r="H7670" s="1" t="s">
        <v>101</v>
      </c>
      <c r="I7670" s="1" t="s">
        <v>63</v>
      </c>
      <c r="J7670" s="1" t="s">
        <v>50</v>
      </c>
      <c r="K7670">
        <v>40.08</v>
      </c>
      <c r="L7670">
        <v>6</v>
      </c>
      <c r="M7670">
        <v>0</v>
      </c>
      <c r="N7670">
        <v>19.238399999999999</v>
      </c>
      <c r="O7670">
        <f>(Table1[[#This Row],[Sales]]-Table1[[#This Row],[Profit]])/Table1[[#This Row],[Quantity]]</f>
        <v>3.4735999999999998</v>
      </c>
      <c r="P7670">
        <f>Table1[[#This Row],[Sales]]/Table1[[#This Row],[Quantity]]</f>
        <v>6.68</v>
      </c>
      <c r="Q7670" t="str">
        <f t="shared" si="238"/>
        <v>2021</v>
      </c>
      <c r="R7670" t="str">
        <f t="shared" si="239"/>
        <v>11</v>
      </c>
      <c r="S7670">
        <f>CEILING(Table1[[#This Row],[Month]]/3,1)</f>
        <v>4</v>
      </c>
      <c r="T7670" s="9">
        <f>(Table1[[#This Row],[Profit]]/Table1[[#This Row],[Sales]])</f>
        <v>0.48</v>
      </c>
    </row>
    <row r="7671" spans="1:20" x14ac:dyDescent="0.25">
      <c r="A7671">
        <v>20211127</v>
      </c>
      <c r="B7671" s="1" t="s">
        <v>98</v>
      </c>
      <c r="C7671" s="1" t="s">
        <v>379</v>
      </c>
      <c r="D7671" s="1" t="s">
        <v>380</v>
      </c>
      <c r="E7671" s="1" t="s">
        <v>59</v>
      </c>
      <c r="F7671" s="1" t="s">
        <v>126</v>
      </c>
      <c r="G7671" s="1" t="s">
        <v>100</v>
      </c>
      <c r="H7671" s="1" t="s">
        <v>101</v>
      </c>
      <c r="I7671" s="1" t="s">
        <v>63</v>
      </c>
      <c r="J7671" s="1" t="s">
        <v>50</v>
      </c>
      <c r="K7671">
        <v>59.94</v>
      </c>
      <c r="L7671">
        <v>3</v>
      </c>
      <c r="M7671">
        <v>0</v>
      </c>
      <c r="N7671">
        <v>28.171800000000001</v>
      </c>
      <c r="O7671">
        <f>(Table1[[#This Row],[Sales]]-Table1[[#This Row],[Profit]])/Table1[[#This Row],[Quantity]]</f>
        <v>10.589399999999999</v>
      </c>
      <c r="P7671">
        <f>Table1[[#This Row],[Sales]]/Table1[[#This Row],[Quantity]]</f>
        <v>19.98</v>
      </c>
      <c r="Q7671" t="str">
        <f t="shared" si="238"/>
        <v>2021</v>
      </c>
      <c r="R7671" t="str">
        <f t="shared" si="239"/>
        <v>11</v>
      </c>
      <c r="S7671">
        <f>CEILING(Table1[[#This Row],[Month]]/3,1)</f>
        <v>4</v>
      </c>
      <c r="T7671" s="9">
        <f>(Table1[[#This Row],[Profit]]/Table1[[#This Row],[Sales]])</f>
        <v>0.47000000000000003</v>
      </c>
    </row>
    <row r="7672" spans="1:20" x14ac:dyDescent="0.25">
      <c r="A7672">
        <v>20211127</v>
      </c>
      <c r="B7672" s="1" t="s">
        <v>98</v>
      </c>
      <c r="C7672" s="1" t="s">
        <v>379</v>
      </c>
      <c r="D7672" s="1" t="s">
        <v>380</v>
      </c>
      <c r="E7672" s="1" t="s">
        <v>59</v>
      </c>
      <c r="F7672" s="1" t="s">
        <v>126</v>
      </c>
      <c r="G7672" s="1" t="s">
        <v>100</v>
      </c>
      <c r="H7672" s="1" t="s">
        <v>101</v>
      </c>
      <c r="I7672" s="1" t="s">
        <v>63</v>
      </c>
      <c r="J7672" s="1" t="s">
        <v>94</v>
      </c>
      <c r="K7672">
        <v>259.98</v>
      </c>
      <c r="L7672">
        <v>2</v>
      </c>
      <c r="M7672">
        <v>0</v>
      </c>
      <c r="N7672">
        <v>88.393199999999993</v>
      </c>
      <c r="O7672">
        <f>(Table1[[#This Row],[Sales]]-Table1[[#This Row],[Profit]])/Table1[[#This Row],[Quantity]]</f>
        <v>85.79340000000002</v>
      </c>
      <c r="P7672">
        <f>Table1[[#This Row],[Sales]]/Table1[[#This Row],[Quantity]]</f>
        <v>129.99</v>
      </c>
      <c r="Q7672" t="str">
        <f t="shared" si="238"/>
        <v>2021</v>
      </c>
      <c r="R7672" t="str">
        <f t="shared" si="239"/>
        <v>11</v>
      </c>
      <c r="S7672">
        <f>CEILING(Table1[[#This Row],[Month]]/3,1)</f>
        <v>4</v>
      </c>
      <c r="T7672" s="9">
        <f>(Table1[[#This Row],[Profit]]/Table1[[#This Row],[Sales]])</f>
        <v>0.33999999999999997</v>
      </c>
    </row>
    <row r="7673" spans="1:20" x14ac:dyDescent="0.25">
      <c r="A7673">
        <v>20211127</v>
      </c>
      <c r="B7673" s="1" t="s">
        <v>98</v>
      </c>
      <c r="C7673" s="1" t="s">
        <v>379</v>
      </c>
      <c r="D7673" s="1" t="s">
        <v>380</v>
      </c>
      <c r="E7673" s="1" t="s">
        <v>59</v>
      </c>
      <c r="F7673" s="1" t="s">
        <v>126</v>
      </c>
      <c r="G7673" s="1" t="s">
        <v>100</v>
      </c>
      <c r="H7673" s="1" t="s">
        <v>101</v>
      </c>
      <c r="I7673" s="1" t="s">
        <v>63</v>
      </c>
      <c r="J7673" s="1" t="s">
        <v>22</v>
      </c>
      <c r="K7673">
        <v>170.98</v>
      </c>
      <c r="L7673">
        <v>1</v>
      </c>
      <c r="M7673">
        <v>0</v>
      </c>
      <c r="N7673">
        <v>32.486199999999997</v>
      </c>
      <c r="O7673">
        <f>(Table1[[#This Row],[Sales]]-Table1[[#This Row],[Profit]])/Table1[[#This Row],[Quantity]]</f>
        <v>138.49379999999999</v>
      </c>
      <c r="P7673">
        <f>Table1[[#This Row],[Sales]]/Table1[[#This Row],[Quantity]]</f>
        <v>170.98</v>
      </c>
      <c r="Q7673" t="str">
        <f t="shared" si="238"/>
        <v>2021</v>
      </c>
      <c r="R7673" t="str">
        <f t="shared" si="239"/>
        <v>11</v>
      </c>
      <c r="S7673">
        <f>CEILING(Table1[[#This Row],[Month]]/3,1)</f>
        <v>4</v>
      </c>
      <c r="T7673" s="9">
        <f>(Table1[[#This Row],[Profit]]/Table1[[#This Row],[Sales]])</f>
        <v>0.19</v>
      </c>
    </row>
    <row r="7674" spans="1:20" x14ac:dyDescent="0.25">
      <c r="A7674">
        <v>20211127</v>
      </c>
      <c r="B7674" s="1" t="s">
        <v>98</v>
      </c>
      <c r="C7674" s="1" t="s">
        <v>379</v>
      </c>
      <c r="D7674" s="1" t="s">
        <v>380</v>
      </c>
      <c r="E7674" s="1" t="s">
        <v>59</v>
      </c>
      <c r="F7674" s="1" t="s">
        <v>126</v>
      </c>
      <c r="G7674" s="1" t="s">
        <v>100</v>
      </c>
      <c r="H7674" s="1" t="s">
        <v>101</v>
      </c>
      <c r="I7674" s="1" t="s">
        <v>63</v>
      </c>
      <c r="J7674" s="1" t="s">
        <v>41</v>
      </c>
      <c r="K7674">
        <v>38.97</v>
      </c>
      <c r="L7674">
        <v>3</v>
      </c>
      <c r="M7674">
        <v>0</v>
      </c>
      <c r="N7674">
        <v>4.6764000000000001</v>
      </c>
      <c r="O7674">
        <f>(Table1[[#This Row],[Sales]]-Table1[[#This Row],[Profit]])/Table1[[#This Row],[Quantity]]</f>
        <v>11.431199999999999</v>
      </c>
      <c r="P7674">
        <f>Table1[[#This Row],[Sales]]/Table1[[#This Row],[Quantity]]</f>
        <v>12.99</v>
      </c>
      <c r="Q7674" t="str">
        <f t="shared" si="238"/>
        <v>2021</v>
      </c>
      <c r="R7674" t="str">
        <f t="shared" si="239"/>
        <v>11</v>
      </c>
      <c r="S7674">
        <f>CEILING(Table1[[#This Row],[Month]]/3,1)</f>
        <v>4</v>
      </c>
      <c r="T7674" s="9">
        <f>(Table1[[#This Row],[Profit]]/Table1[[#This Row],[Sales]])</f>
        <v>0.12000000000000001</v>
      </c>
    </row>
    <row r="7675" spans="1:20" x14ac:dyDescent="0.25">
      <c r="A7675">
        <v>20211127</v>
      </c>
      <c r="B7675" s="1" t="s">
        <v>98</v>
      </c>
      <c r="C7675" s="1" t="s">
        <v>379</v>
      </c>
      <c r="D7675" s="1" t="s">
        <v>380</v>
      </c>
      <c r="E7675" s="1" t="s">
        <v>59</v>
      </c>
      <c r="F7675" s="1" t="s">
        <v>126</v>
      </c>
      <c r="G7675" s="1" t="s">
        <v>100</v>
      </c>
      <c r="H7675" s="1" t="s">
        <v>101</v>
      </c>
      <c r="I7675" s="1" t="s">
        <v>63</v>
      </c>
      <c r="J7675" s="1" t="s">
        <v>50</v>
      </c>
      <c r="K7675">
        <v>154.9</v>
      </c>
      <c r="L7675">
        <v>5</v>
      </c>
      <c r="M7675">
        <v>0</v>
      </c>
      <c r="N7675">
        <v>69.704999999999998</v>
      </c>
      <c r="O7675">
        <f>(Table1[[#This Row],[Sales]]-Table1[[#This Row],[Profit]])/Table1[[#This Row],[Quantity]]</f>
        <v>17.039000000000001</v>
      </c>
      <c r="P7675">
        <f>Table1[[#This Row],[Sales]]/Table1[[#This Row],[Quantity]]</f>
        <v>30.98</v>
      </c>
      <c r="Q7675" t="str">
        <f t="shared" si="238"/>
        <v>2021</v>
      </c>
      <c r="R7675" t="str">
        <f t="shared" si="239"/>
        <v>11</v>
      </c>
      <c r="S7675">
        <f>CEILING(Table1[[#This Row],[Month]]/3,1)</f>
        <v>4</v>
      </c>
      <c r="T7675" s="9">
        <f>(Table1[[#This Row],[Profit]]/Table1[[#This Row],[Sales]])</f>
        <v>0.44999999999999996</v>
      </c>
    </row>
    <row r="7676" spans="1:20" x14ac:dyDescent="0.25">
      <c r="A7676">
        <v>20211127</v>
      </c>
      <c r="B7676" s="1" t="s">
        <v>98</v>
      </c>
      <c r="C7676" s="1" t="s">
        <v>379</v>
      </c>
      <c r="D7676" s="1" t="s">
        <v>380</v>
      </c>
      <c r="E7676" s="1" t="s">
        <v>59</v>
      </c>
      <c r="F7676" s="1" t="s">
        <v>126</v>
      </c>
      <c r="G7676" s="1" t="s">
        <v>100</v>
      </c>
      <c r="H7676" s="1" t="s">
        <v>101</v>
      </c>
      <c r="I7676" s="1" t="s">
        <v>63</v>
      </c>
      <c r="J7676" s="1" t="s">
        <v>36</v>
      </c>
      <c r="K7676">
        <v>446.06799999999998</v>
      </c>
      <c r="L7676">
        <v>4</v>
      </c>
      <c r="M7676">
        <v>0.3</v>
      </c>
      <c r="N7676">
        <v>0</v>
      </c>
      <c r="O7676">
        <f>(Table1[[#This Row],[Sales]]-Table1[[#This Row],[Profit]])/Table1[[#This Row],[Quantity]]</f>
        <v>111.517</v>
      </c>
      <c r="P7676">
        <f>Table1[[#This Row],[Sales]]/Table1[[#This Row],[Quantity]]</f>
        <v>111.517</v>
      </c>
      <c r="Q7676" t="str">
        <f t="shared" si="238"/>
        <v>2021</v>
      </c>
      <c r="R7676" t="str">
        <f t="shared" si="239"/>
        <v>11</v>
      </c>
      <c r="S7676">
        <f>CEILING(Table1[[#This Row],[Month]]/3,1)</f>
        <v>4</v>
      </c>
      <c r="T7676" s="9">
        <f>(Table1[[#This Row],[Profit]]/Table1[[#This Row],[Sales]])</f>
        <v>0</v>
      </c>
    </row>
    <row r="7677" spans="1:20" x14ac:dyDescent="0.25">
      <c r="A7677">
        <v>20230507</v>
      </c>
      <c r="B7677" s="1" t="s">
        <v>1216</v>
      </c>
      <c r="C7677" s="1" t="s">
        <v>25</v>
      </c>
      <c r="D7677" s="1" t="s">
        <v>947</v>
      </c>
      <c r="E7677" s="1" t="s">
        <v>27</v>
      </c>
      <c r="F7677" s="1" t="s">
        <v>28</v>
      </c>
      <c r="G7677" s="1" t="s">
        <v>165</v>
      </c>
      <c r="H7677" s="1" t="s">
        <v>91</v>
      </c>
      <c r="I7677" s="1" t="s">
        <v>21</v>
      </c>
      <c r="J7677" s="1" t="s">
        <v>44</v>
      </c>
      <c r="K7677">
        <v>152.94</v>
      </c>
      <c r="L7677">
        <v>3</v>
      </c>
      <c r="M7677">
        <v>0</v>
      </c>
      <c r="N7677">
        <v>41.293799999999997</v>
      </c>
      <c r="O7677">
        <f>(Table1[[#This Row],[Sales]]-Table1[[#This Row],[Profit]])/Table1[[#This Row],[Quantity]]</f>
        <v>37.215399999999995</v>
      </c>
      <c r="P7677">
        <f>Table1[[#This Row],[Sales]]/Table1[[#This Row],[Quantity]]</f>
        <v>50.98</v>
      </c>
      <c r="Q7677" t="str">
        <f t="shared" si="238"/>
        <v>2023</v>
      </c>
      <c r="R7677" t="str">
        <f t="shared" si="239"/>
        <v>05</v>
      </c>
      <c r="S7677">
        <f>CEILING(Table1[[#This Row],[Month]]/3,1)</f>
        <v>2</v>
      </c>
      <c r="T7677" s="9">
        <f>(Table1[[#This Row],[Profit]]/Table1[[#This Row],[Sales]])</f>
        <v>0.26999999999999996</v>
      </c>
    </row>
    <row r="7678" spans="1:20" x14ac:dyDescent="0.25">
      <c r="A7678">
        <v>20201008</v>
      </c>
      <c r="B7678" s="1" t="s">
        <v>405</v>
      </c>
      <c r="C7678" s="1" t="s">
        <v>46</v>
      </c>
      <c r="D7678" s="1" t="s">
        <v>47</v>
      </c>
      <c r="E7678" s="1" t="s">
        <v>17</v>
      </c>
      <c r="F7678" s="1" t="s">
        <v>48</v>
      </c>
      <c r="G7678" s="1" t="s">
        <v>407</v>
      </c>
      <c r="H7678" s="1" t="s">
        <v>62</v>
      </c>
      <c r="I7678" s="1" t="s">
        <v>21</v>
      </c>
      <c r="J7678" s="1" t="s">
        <v>94</v>
      </c>
      <c r="K7678">
        <v>23.472000000000001</v>
      </c>
      <c r="L7678">
        <v>3</v>
      </c>
      <c r="M7678">
        <v>0.2</v>
      </c>
      <c r="N7678">
        <v>4.9878</v>
      </c>
      <c r="O7678">
        <f>(Table1[[#This Row],[Sales]]-Table1[[#This Row],[Profit]])/Table1[[#This Row],[Quantity]]</f>
        <v>6.1614000000000004</v>
      </c>
      <c r="P7678">
        <f>Table1[[#This Row],[Sales]]/Table1[[#This Row],[Quantity]]</f>
        <v>7.8240000000000007</v>
      </c>
      <c r="Q7678" t="str">
        <f t="shared" si="238"/>
        <v>2020</v>
      </c>
      <c r="R7678" t="str">
        <f t="shared" si="239"/>
        <v>10</v>
      </c>
      <c r="S7678">
        <f>CEILING(Table1[[#This Row],[Month]]/3,1)</f>
        <v>4</v>
      </c>
      <c r="T7678" s="9">
        <f>(Table1[[#This Row],[Profit]]/Table1[[#This Row],[Sales]])</f>
        <v>0.21249999999999999</v>
      </c>
    </row>
    <row r="7679" spans="1:20" x14ac:dyDescent="0.25">
      <c r="A7679">
        <v>20201231</v>
      </c>
      <c r="B7679" s="1" t="s">
        <v>809</v>
      </c>
      <c r="C7679" s="1" t="s">
        <v>416</v>
      </c>
      <c r="D7679" s="1" t="s">
        <v>770</v>
      </c>
      <c r="E7679" s="1" t="s">
        <v>17</v>
      </c>
      <c r="F7679" s="1" t="s">
        <v>48</v>
      </c>
      <c r="G7679" s="1" t="s">
        <v>501</v>
      </c>
      <c r="H7679" s="1" t="s">
        <v>168</v>
      </c>
      <c r="I7679" s="1" t="s">
        <v>63</v>
      </c>
      <c r="J7679" s="1" t="s">
        <v>50</v>
      </c>
      <c r="K7679">
        <v>195.64</v>
      </c>
      <c r="L7679">
        <v>4</v>
      </c>
      <c r="M7679">
        <v>0</v>
      </c>
      <c r="N7679">
        <v>91.950800000000001</v>
      </c>
      <c r="O7679">
        <f>(Table1[[#This Row],[Sales]]-Table1[[#This Row],[Profit]])/Table1[[#This Row],[Quantity]]</f>
        <v>25.922299999999996</v>
      </c>
      <c r="P7679">
        <f>Table1[[#This Row],[Sales]]/Table1[[#This Row],[Quantity]]</f>
        <v>48.91</v>
      </c>
      <c r="Q7679" t="str">
        <f t="shared" si="238"/>
        <v>2020</v>
      </c>
      <c r="R7679" t="str">
        <f t="shared" si="239"/>
        <v>12</v>
      </c>
      <c r="S7679">
        <f>CEILING(Table1[[#This Row],[Month]]/3,1)</f>
        <v>4</v>
      </c>
      <c r="T7679" s="9">
        <f>(Table1[[#This Row],[Profit]]/Table1[[#This Row],[Sales]])</f>
        <v>0.47000000000000003</v>
      </c>
    </row>
    <row r="7680" spans="1:20" x14ac:dyDescent="0.25">
      <c r="A7680">
        <v>20201231</v>
      </c>
      <c r="B7680" s="1" t="s">
        <v>809</v>
      </c>
      <c r="C7680" s="1" t="s">
        <v>416</v>
      </c>
      <c r="D7680" s="1" t="s">
        <v>770</v>
      </c>
      <c r="E7680" s="1" t="s">
        <v>17</v>
      </c>
      <c r="F7680" s="1" t="s">
        <v>48</v>
      </c>
      <c r="G7680" s="1" t="s">
        <v>501</v>
      </c>
      <c r="H7680" s="1" t="s">
        <v>168</v>
      </c>
      <c r="I7680" s="1" t="s">
        <v>63</v>
      </c>
      <c r="J7680" s="1" t="s">
        <v>50</v>
      </c>
      <c r="K7680">
        <v>14.94</v>
      </c>
      <c r="L7680">
        <v>3</v>
      </c>
      <c r="M7680">
        <v>0</v>
      </c>
      <c r="N7680">
        <v>7.0217999999999998</v>
      </c>
      <c r="O7680">
        <f>(Table1[[#This Row],[Sales]]-Table1[[#This Row],[Profit]])/Table1[[#This Row],[Quantity]]</f>
        <v>2.6393999999999997</v>
      </c>
      <c r="P7680">
        <f>Table1[[#This Row],[Sales]]/Table1[[#This Row],[Quantity]]</f>
        <v>4.9799999999999995</v>
      </c>
      <c r="Q7680" t="str">
        <f t="shared" si="238"/>
        <v>2020</v>
      </c>
      <c r="R7680" t="str">
        <f t="shared" si="239"/>
        <v>12</v>
      </c>
      <c r="S7680">
        <f>CEILING(Table1[[#This Row],[Month]]/3,1)</f>
        <v>4</v>
      </c>
      <c r="T7680" s="9">
        <f>(Table1[[#This Row],[Profit]]/Table1[[#This Row],[Sales]])</f>
        <v>0.47000000000000003</v>
      </c>
    </row>
    <row r="7681" spans="1:20" x14ac:dyDescent="0.25">
      <c r="A7681">
        <v>20201231</v>
      </c>
      <c r="B7681" s="1" t="s">
        <v>809</v>
      </c>
      <c r="C7681" s="1" t="s">
        <v>416</v>
      </c>
      <c r="D7681" s="1" t="s">
        <v>770</v>
      </c>
      <c r="E7681" s="1" t="s">
        <v>17</v>
      </c>
      <c r="F7681" s="1" t="s">
        <v>48</v>
      </c>
      <c r="G7681" s="1" t="s">
        <v>501</v>
      </c>
      <c r="H7681" s="1" t="s">
        <v>168</v>
      </c>
      <c r="I7681" s="1" t="s">
        <v>63</v>
      </c>
      <c r="J7681" s="1" t="s">
        <v>94</v>
      </c>
      <c r="K7681">
        <v>1687.8</v>
      </c>
      <c r="L7681">
        <v>4</v>
      </c>
      <c r="M7681">
        <v>0</v>
      </c>
      <c r="N7681">
        <v>742.63199999999995</v>
      </c>
      <c r="O7681">
        <f>(Table1[[#This Row],[Sales]]-Table1[[#This Row],[Profit]])/Table1[[#This Row],[Quantity]]</f>
        <v>236.292</v>
      </c>
      <c r="P7681">
        <f>Table1[[#This Row],[Sales]]/Table1[[#This Row],[Quantity]]</f>
        <v>421.95</v>
      </c>
      <c r="Q7681" t="str">
        <f t="shared" si="238"/>
        <v>2020</v>
      </c>
      <c r="R7681" t="str">
        <f t="shared" si="239"/>
        <v>12</v>
      </c>
      <c r="S7681">
        <f>CEILING(Table1[[#This Row],[Month]]/3,1)</f>
        <v>4</v>
      </c>
      <c r="T7681" s="9">
        <f>(Table1[[#This Row],[Profit]]/Table1[[#This Row],[Sales]])</f>
        <v>0.44</v>
      </c>
    </row>
    <row r="7682" spans="1:20" x14ac:dyDescent="0.25">
      <c r="A7682">
        <v>20201231</v>
      </c>
      <c r="B7682" s="1" t="s">
        <v>809</v>
      </c>
      <c r="C7682" s="1" t="s">
        <v>416</v>
      </c>
      <c r="D7682" s="1" t="s">
        <v>770</v>
      </c>
      <c r="E7682" s="1" t="s">
        <v>17</v>
      </c>
      <c r="F7682" s="1" t="s">
        <v>48</v>
      </c>
      <c r="G7682" s="1" t="s">
        <v>501</v>
      </c>
      <c r="H7682" s="1" t="s">
        <v>168</v>
      </c>
      <c r="I7682" s="1" t="s">
        <v>63</v>
      </c>
      <c r="J7682" s="1" t="s">
        <v>22</v>
      </c>
      <c r="K7682">
        <v>341.96</v>
      </c>
      <c r="L7682">
        <v>2</v>
      </c>
      <c r="M7682">
        <v>0</v>
      </c>
      <c r="N7682">
        <v>78.650800000000004</v>
      </c>
      <c r="O7682">
        <f>(Table1[[#This Row],[Sales]]-Table1[[#This Row],[Profit]])/Table1[[#This Row],[Quantity]]</f>
        <v>131.65459999999999</v>
      </c>
      <c r="P7682">
        <f>Table1[[#This Row],[Sales]]/Table1[[#This Row],[Quantity]]</f>
        <v>170.98</v>
      </c>
      <c r="Q7682" t="str">
        <f t="shared" si="238"/>
        <v>2020</v>
      </c>
      <c r="R7682" t="str">
        <f t="shared" si="239"/>
        <v>12</v>
      </c>
      <c r="S7682">
        <f>CEILING(Table1[[#This Row],[Month]]/3,1)</f>
        <v>4</v>
      </c>
      <c r="T7682" s="9">
        <f>(Table1[[#This Row],[Profit]]/Table1[[#This Row],[Sales]])</f>
        <v>0.23000000000000004</v>
      </c>
    </row>
    <row r="7683" spans="1:20" x14ac:dyDescent="0.25">
      <c r="A7683">
        <v>20201231</v>
      </c>
      <c r="B7683" s="1" t="s">
        <v>809</v>
      </c>
      <c r="C7683" s="1" t="s">
        <v>416</v>
      </c>
      <c r="D7683" s="1" t="s">
        <v>770</v>
      </c>
      <c r="E7683" s="1" t="s">
        <v>17</v>
      </c>
      <c r="F7683" s="1" t="s">
        <v>48</v>
      </c>
      <c r="G7683" s="1" t="s">
        <v>501</v>
      </c>
      <c r="H7683" s="1" t="s">
        <v>168</v>
      </c>
      <c r="I7683" s="1" t="s">
        <v>63</v>
      </c>
      <c r="J7683" s="1" t="s">
        <v>23</v>
      </c>
      <c r="K7683">
        <v>605.88</v>
      </c>
      <c r="L7683">
        <v>6</v>
      </c>
      <c r="M7683">
        <v>0</v>
      </c>
      <c r="N7683">
        <v>151.47</v>
      </c>
      <c r="O7683">
        <f>(Table1[[#This Row],[Sales]]-Table1[[#This Row],[Profit]])/Table1[[#This Row],[Quantity]]</f>
        <v>75.734999999999999</v>
      </c>
      <c r="P7683">
        <f>Table1[[#This Row],[Sales]]/Table1[[#This Row],[Quantity]]</f>
        <v>100.98</v>
      </c>
      <c r="Q7683" t="str">
        <f t="shared" ref="Q7683:Q7746" si="240">LEFT(A7683,4)</f>
        <v>2020</v>
      </c>
      <c r="R7683" t="str">
        <f t="shared" ref="R7683:R7746" si="241">MID(A7683,5,2)</f>
        <v>12</v>
      </c>
      <c r="S7683">
        <f>CEILING(Table1[[#This Row],[Month]]/3,1)</f>
        <v>4</v>
      </c>
      <c r="T7683" s="9">
        <f>(Table1[[#This Row],[Profit]]/Table1[[#This Row],[Sales]])</f>
        <v>0.25</v>
      </c>
    </row>
    <row r="7684" spans="1:20" x14ac:dyDescent="0.25">
      <c r="A7684">
        <v>20210428</v>
      </c>
      <c r="B7684" s="1" t="s">
        <v>431</v>
      </c>
      <c r="C7684" s="1" t="s">
        <v>120</v>
      </c>
      <c r="D7684" s="1" t="s">
        <v>969</v>
      </c>
      <c r="E7684" s="1" t="s">
        <v>27</v>
      </c>
      <c r="F7684" s="1" t="s">
        <v>82</v>
      </c>
      <c r="G7684" s="1" t="s">
        <v>291</v>
      </c>
      <c r="H7684" s="1" t="s">
        <v>69</v>
      </c>
      <c r="I7684" s="1" t="s">
        <v>63</v>
      </c>
      <c r="J7684" s="1" t="s">
        <v>44</v>
      </c>
      <c r="K7684">
        <v>186.732</v>
      </c>
      <c r="L7684">
        <v>1</v>
      </c>
      <c r="M7684">
        <v>0.1</v>
      </c>
      <c r="N7684">
        <v>41.496000000000002</v>
      </c>
      <c r="O7684">
        <f>(Table1[[#This Row],[Sales]]-Table1[[#This Row],[Profit]])/Table1[[#This Row],[Quantity]]</f>
        <v>145.23599999999999</v>
      </c>
      <c r="P7684">
        <f>Table1[[#This Row],[Sales]]/Table1[[#This Row],[Quantity]]</f>
        <v>186.732</v>
      </c>
      <c r="Q7684" t="str">
        <f t="shared" si="240"/>
        <v>2021</v>
      </c>
      <c r="R7684" t="str">
        <f t="shared" si="241"/>
        <v>04</v>
      </c>
      <c r="S7684">
        <f>CEILING(Table1[[#This Row],[Month]]/3,1)</f>
        <v>2</v>
      </c>
      <c r="T7684" s="9">
        <f>(Table1[[#This Row],[Profit]]/Table1[[#This Row],[Sales]])</f>
        <v>0.22222222222222224</v>
      </c>
    </row>
    <row r="7685" spans="1:20" x14ac:dyDescent="0.25">
      <c r="A7685">
        <v>20210428</v>
      </c>
      <c r="B7685" s="1" t="s">
        <v>431</v>
      </c>
      <c r="C7685" s="1" t="s">
        <v>120</v>
      </c>
      <c r="D7685" s="1" t="s">
        <v>969</v>
      </c>
      <c r="E7685" s="1" t="s">
        <v>27</v>
      </c>
      <c r="F7685" s="1" t="s">
        <v>82</v>
      </c>
      <c r="G7685" s="1" t="s">
        <v>291</v>
      </c>
      <c r="H7685" s="1" t="s">
        <v>69</v>
      </c>
      <c r="I7685" s="1" t="s">
        <v>63</v>
      </c>
      <c r="J7685" s="1" t="s">
        <v>36</v>
      </c>
      <c r="K7685">
        <v>3812.97</v>
      </c>
      <c r="L7685">
        <v>3</v>
      </c>
      <c r="M7685">
        <v>0</v>
      </c>
      <c r="N7685">
        <v>1906.4849999999999</v>
      </c>
      <c r="O7685">
        <f>(Table1[[#This Row],[Sales]]-Table1[[#This Row],[Profit]])/Table1[[#This Row],[Quantity]]</f>
        <v>635.495</v>
      </c>
      <c r="P7685">
        <f>Table1[[#This Row],[Sales]]/Table1[[#This Row],[Quantity]]</f>
        <v>1270.99</v>
      </c>
      <c r="Q7685" t="str">
        <f t="shared" si="240"/>
        <v>2021</v>
      </c>
      <c r="R7685" t="str">
        <f t="shared" si="241"/>
        <v>04</v>
      </c>
      <c r="S7685">
        <f>CEILING(Table1[[#This Row],[Month]]/3,1)</f>
        <v>2</v>
      </c>
      <c r="T7685" s="9">
        <f>(Table1[[#This Row],[Profit]]/Table1[[#This Row],[Sales]])</f>
        <v>0.5</v>
      </c>
    </row>
    <row r="7686" spans="1:20" x14ac:dyDescent="0.25">
      <c r="A7686">
        <v>20210214</v>
      </c>
      <c r="B7686" s="1" t="s">
        <v>254</v>
      </c>
      <c r="C7686" s="1" t="s">
        <v>133</v>
      </c>
      <c r="D7686" s="1" t="s">
        <v>463</v>
      </c>
      <c r="E7686" s="1" t="s">
        <v>17</v>
      </c>
      <c r="F7686" s="1" t="s">
        <v>18</v>
      </c>
      <c r="G7686" s="1" t="s">
        <v>255</v>
      </c>
      <c r="H7686" s="1" t="s">
        <v>40</v>
      </c>
      <c r="I7686" s="1" t="s">
        <v>21</v>
      </c>
      <c r="J7686" s="1" t="s">
        <v>36</v>
      </c>
      <c r="K7686">
        <v>26.423999999999999</v>
      </c>
      <c r="L7686">
        <v>9</v>
      </c>
      <c r="M7686">
        <v>0.2</v>
      </c>
      <c r="N7686">
        <v>9.5786999999999995</v>
      </c>
      <c r="O7686">
        <f>(Table1[[#This Row],[Sales]]-Table1[[#This Row],[Profit]])/Table1[[#This Row],[Quantity]]</f>
        <v>1.8717000000000001</v>
      </c>
      <c r="P7686">
        <f>Table1[[#This Row],[Sales]]/Table1[[#This Row],[Quantity]]</f>
        <v>2.9359999999999999</v>
      </c>
      <c r="Q7686" t="str">
        <f t="shared" si="240"/>
        <v>2021</v>
      </c>
      <c r="R7686" t="str">
        <f t="shared" si="241"/>
        <v>02</v>
      </c>
      <c r="S7686">
        <f>CEILING(Table1[[#This Row],[Month]]/3,1)</f>
        <v>1</v>
      </c>
      <c r="T7686" s="9">
        <f>(Table1[[#This Row],[Profit]]/Table1[[#This Row],[Sales]])</f>
        <v>0.36249999999999999</v>
      </c>
    </row>
    <row r="7687" spans="1:20" x14ac:dyDescent="0.25">
      <c r="A7687">
        <v>20210214</v>
      </c>
      <c r="B7687" s="1" t="s">
        <v>254</v>
      </c>
      <c r="C7687" s="1" t="s">
        <v>133</v>
      </c>
      <c r="D7687" s="1" t="s">
        <v>463</v>
      </c>
      <c r="E7687" s="1" t="s">
        <v>17</v>
      </c>
      <c r="F7687" s="1" t="s">
        <v>18</v>
      </c>
      <c r="G7687" s="1" t="s">
        <v>255</v>
      </c>
      <c r="H7687" s="1" t="s">
        <v>40</v>
      </c>
      <c r="I7687" s="1" t="s">
        <v>21</v>
      </c>
      <c r="J7687" s="1" t="s">
        <v>43</v>
      </c>
      <c r="K7687">
        <v>625.99</v>
      </c>
      <c r="L7687">
        <v>1</v>
      </c>
      <c r="M7687">
        <v>0</v>
      </c>
      <c r="N7687">
        <v>187.797</v>
      </c>
      <c r="O7687">
        <f>(Table1[[#This Row],[Sales]]-Table1[[#This Row],[Profit]])/Table1[[#This Row],[Quantity]]</f>
        <v>438.19299999999998</v>
      </c>
      <c r="P7687">
        <f>Table1[[#This Row],[Sales]]/Table1[[#This Row],[Quantity]]</f>
        <v>625.99</v>
      </c>
      <c r="Q7687" t="str">
        <f t="shared" si="240"/>
        <v>2021</v>
      </c>
      <c r="R7687" t="str">
        <f t="shared" si="241"/>
        <v>02</v>
      </c>
      <c r="S7687">
        <f>CEILING(Table1[[#This Row],[Month]]/3,1)</f>
        <v>1</v>
      </c>
      <c r="T7687" s="9">
        <f>(Table1[[#This Row],[Profit]]/Table1[[#This Row],[Sales]])</f>
        <v>0.3</v>
      </c>
    </row>
    <row r="7688" spans="1:20" x14ac:dyDescent="0.25">
      <c r="A7688">
        <v>20221126</v>
      </c>
      <c r="B7688" s="1" t="s">
        <v>439</v>
      </c>
      <c r="C7688" s="1" t="s">
        <v>120</v>
      </c>
      <c r="D7688" s="1" t="s">
        <v>154</v>
      </c>
      <c r="E7688" s="1" t="s">
        <v>27</v>
      </c>
      <c r="F7688" s="1" t="s">
        <v>82</v>
      </c>
      <c r="G7688" s="1" t="s">
        <v>251</v>
      </c>
      <c r="H7688" s="1" t="s">
        <v>40</v>
      </c>
      <c r="I7688" s="1" t="s">
        <v>30</v>
      </c>
      <c r="J7688" s="1" t="s">
        <v>36</v>
      </c>
      <c r="K7688">
        <v>1568.61</v>
      </c>
      <c r="L7688">
        <v>9</v>
      </c>
      <c r="M7688">
        <v>0</v>
      </c>
      <c r="N7688">
        <v>329.40809999999999</v>
      </c>
      <c r="O7688">
        <f>(Table1[[#This Row],[Sales]]-Table1[[#This Row],[Profit]])/Table1[[#This Row],[Quantity]]</f>
        <v>137.6891</v>
      </c>
      <c r="P7688">
        <f>Table1[[#This Row],[Sales]]/Table1[[#This Row],[Quantity]]</f>
        <v>174.29</v>
      </c>
      <c r="Q7688" t="str">
        <f t="shared" si="240"/>
        <v>2022</v>
      </c>
      <c r="R7688" t="str">
        <f t="shared" si="241"/>
        <v>11</v>
      </c>
      <c r="S7688">
        <f>CEILING(Table1[[#This Row],[Month]]/3,1)</f>
        <v>4</v>
      </c>
      <c r="T7688" s="9">
        <f>(Table1[[#This Row],[Profit]]/Table1[[#This Row],[Sales]])</f>
        <v>0.21000000000000002</v>
      </c>
    </row>
    <row r="7689" spans="1:20" x14ac:dyDescent="0.25">
      <c r="A7689">
        <v>20221126</v>
      </c>
      <c r="B7689" s="1" t="s">
        <v>439</v>
      </c>
      <c r="C7689" s="1" t="s">
        <v>120</v>
      </c>
      <c r="D7689" s="1" t="s">
        <v>154</v>
      </c>
      <c r="E7689" s="1" t="s">
        <v>27</v>
      </c>
      <c r="F7689" s="1" t="s">
        <v>82</v>
      </c>
      <c r="G7689" s="1" t="s">
        <v>251</v>
      </c>
      <c r="H7689" s="1" t="s">
        <v>40</v>
      </c>
      <c r="I7689" s="1" t="s">
        <v>30</v>
      </c>
      <c r="J7689" s="1" t="s">
        <v>36</v>
      </c>
      <c r="K7689">
        <v>17.3</v>
      </c>
      <c r="L7689">
        <v>1</v>
      </c>
      <c r="M7689">
        <v>0</v>
      </c>
      <c r="N7689">
        <v>8.3040000000000003</v>
      </c>
      <c r="O7689">
        <f>(Table1[[#This Row],[Sales]]-Table1[[#This Row],[Profit]])/Table1[[#This Row],[Quantity]]</f>
        <v>8.9960000000000004</v>
      </c>
      <c r="P7689">
        <f>Table1[[#This Row],[Sales]]/Table1[[#This Row],[Quantity]]</f>
        <v>17.3</v>
      </c>
      <c r="Q7689" t="str">
        <f t="shared" si="240"/>
        <v>2022</v>
      </c>
      <c r="R7689" t="str">
        <f t="shared" si="241"/>
        <v>11</v>
      </c>
      <c r="S7689">
        <f>CEILING(Table1[[#This Row],[Month]]/3,1)</f>
        <v>4</v>
      </c>
      <c r="T7689" s="9">
        <f>(Table1[[#This Row],[Profit]]/Table1[[#This Row],[Sales]])</f>
        <v>0.48</v>
      </c>
    </row>
    <row r="7690" spans="1:20" x14ac:dyDescent="0.25">
      <c r="A7690">
        <v>20221126</v>
      </c>
      <c r="B7690" s="1" t="s">
        <v>439</v>
      </c>
      <c r="C7690" s="1" t="s">
        <v>120</v>
      </c>
      <c r="D7690" s="1" t="s">
        <v>154</v>
      </c>
      <c r="E7690" s="1" t="s">
        <v>27</v>
      </c>
      <c r="F7690" s="1" t="s">
        <v>82</v>
      </c>
      <c r="G7690" s="1" t="s">
        <v>251</v>
      </c>
      <c r="H7690" s="1" t="s">
        <v>40</v>
      </c>
      <c r="I7690" s="1" t="s">
        <v>30</v>
      </c>
      <c r="J7690" s="1" t="s">
        <v>94</v>
      </c>
      <c r="K7690">
        <v>160</v>
      </c>
      <c r="L7690">
        <v>8</v>
      </c>
      <c r="M7690">
        <v>0</v>
      </c>
      <c r="N7690">
        <v>62.4</v>
      </c>
      <c r="O7690">
        <f>(Table1[[#This Row],[Sales]]-Table1[[#This Row],[Profit]])/Table1[[#This Row],[Quantity]]</f>
        <v>12.2</v>
      </c>
      <c r="P7690">
        <f>Table1[[#This Row],[Sales]]/Table1[[#This Row],[Quantity]]</f>
        <v>20</v>
      </c>
      <c r="Q7690" t="str">
        <f t="shared" si="240"/>
        <v>2022</v>
      </c>
      <c r="R7690" t="str">
        <f t="shared" si="241"/>
        <v>11</v>
      </c>
      <c r="S7690">
        <f>CEILING(Table1[[#This Row],[Month]]/3,1)</f>
        <v>4</v>
      </c>
      <c r="T7690" s="9">
        <f>(Table1[[#This Row],[Profit]]/Table1[[#This Row],[Sales]])</f>
        <v>0.39</v>
      </c>
    </row>
    <row r="7691" spans="1:20" x14ac:dyDescent="0.25">
      <c r="A7691">
        <v>20230716</v>
      </c>
      <c r="B7691" s="1" t="s">
        <v>990</v>
      </c>
      <c r="C7691" s="1" t="s">
        <v>149</v>
      </c>
      <c r="D7691" s="1" t="s">
        <v>884</v>
      </c>
      <c r="E7691" s="1" t="s">
        <v>17</v>
      </c>
      <c r="F7691" s="1" t="s">
        <v>34</v>
      </c>
      <c r="G7691" s="1" t="s">
        <v>262</v>
      </c>
      <c r="H7691" s="1" t="s">
        <v>69</v>
      </c>
      <c r="I7691" s="1" t="s">
        <v>30</v>
      </c>
      <c r="J7691" s="1" t="s">
        <v>44</v>
      </c>
      <c r="K7691">
        <v>179.94</v>
      </c>
      <c r="L7691">
        <v>3</v>
      </c>
      <c r="M7691">
        <v>0</v>
      </c>
      <c r="N7691">
        <v>50.383200000000002</v>
      </c>
      <c r="O7691">
        <f>(Table1[[#This Row],[Sales]]-Table1[[#This Row],[Profit]])/Table1[[#This Row],[Quantity]]</f>
        <v>43.185600000000001</v>
      </c>
      <c r="P7691">
        <f>Table1[[#This Row],[Sales]]/Table1[[#This Row],[Quantity]]</f>
        <v>59.98</v>
      </c>
      <c r="Q7691" t="str">
        <f t="shared" si="240"/>
        <v>2023</v>
      </c>
      <c r="R7691" t="str">
        <f t="shared" si="241"/>
        <v>07</v>
      </c>
      <c r="S7691">
        <f>CEILING(Table1[[#This Row],[Month]]/3,1)</f>
        <v>3</v>
      </c>
      <c r="T7691" s="9">
        <f>(Table1[[#This Row],[Profit]]/Table1[[#This Row],[Sales]])</f>
        <v>0.28000000000000003</v>
      </c>
    </row>
    <row r="7692" spans="1:20" x14ac:dyDescent="0.25">
      <c r="A7692">
        <v>20230716</v>
      </c>
      <c r="B7692" s="1" t="s">
        <v>990</v>
      </c>
      <c r="C7692" s="1" t="s">
        <v>149</v>
      </c>
      <c r="D7692" s="1" t="s">
        <v>884</v>
      </c>
      <c r="E7692" s="1" t="s">
        <v>17</v>
      </c>
      <c r="F7692" s="1" t="s">
        <v>34</v>
      </c>
      <c r="G7692" s="1" t="s">
        <v>262</v>
      </c>
      <c r="H7692" s="1" t="s">
        <v>69</v>
      </c>
      <c r="I7692" s="1" t="s">
        <v>30</v>
      </c>
      <c r="J7692" s="1" t="s">
        <v>36</v>
      </c>
      <c r="K7692">
        <v>872.94</v>
      </c>
      <c r="L7692">
        <v>3</v>
      </c>
      <c r="M7692">
        <v>0</v>
      </c>
      <c r="N7692">
        <v>157.1292</v>
      </c>
      <c r="O7692">
        <f>(Table1[[#This Row],[Sales]]-Table1[[#This Row],[Profit]])/Table1[[#This Row],[Quantity]]</f>
        <v>238.60360000000003</v>
      </c>
      <c r="P7692">
        <f>Table1[[#This Row],[Sales]]/Table1[[#This Row],[Quantity]]</f>
        <v>290.98</v>
      </c>
      <c r="Q7692" t="str">
        <f t="shared" si="240"/>
        <v>2023</v>
      </c>
      <c r="R7692" t="str">
        <f t="shared" si="241"/>
        <v>07</v>
      </c>
      <c r="S7692">
        <f>CEILING(Table1[[#This Row],[Month]]/3,1)</f>
        <v>3</v>
      </c>
      <c r="T7692" s="9">
        <f>(Table1[[#This Row],[Profit]]/Table1[[#This Row],[Sales]])</f>
        <v>0.18</v>
      </c>
    </row>
    <row r="7693" spans="1:20" x14ac:dyDescent="0.25">
      <c r="A7693">
        <v>20230716</v>
      </c>
      <c r="B7693" s="1" t="s">
        <v>990</v>
      </c>
      <c r="C7693" s="1" t="s">
        <v>149</v>
      </c>
      <c r="D7693" s="1" t="s">
        <v>884</v>
      </c>
      <c r="E7693" s="1" t="s">
        <v>17</v>
      </c>
      <c r="F7693" s="1" t="s">
        <v>34</v>
      </c>
      <c r="G7693" s="1" t="s">
        <v>262</v>
      </c>
      <c r="H7693" s="1" t="s">
        <v>69</v>
      </c>
      <c r="I7693" s="1" t="s">
        <v>30</v>
      </c>
      <c r="J7693" s="1" t="s">
        <v>50</v>
      </c>
      <c r="K7693">
        <v>12.96</v>
      </c>
      <c r="L7693">
        <v>2</v>
      </c>
      <c r="M7693">
        <v>0</v>
      </c>
      <c r="N7693">
        <v>6.2207999999999997</v>
      </c>
      <c r="O7693">
        <f>(Table1[[#This Row],[Sales]]-Table1[[#This Row],[Profit]])/Table1[[#This Row],[Quantity]]</f>
        <v>3.3696000000000006</v>
      </c>
      <c r="P7693">
        <f>Table1[[#This Row],[Sales]]/Table1[[#This Row],[Quantity]]</f>
        <v>6.48</v>
      </c>
      <c r="Q7693" t="str">
        <f t="shared" si="240"/>
        <v>2023</v>
      </c>
      <c r="R7693" t="str">
        <f t="shared" si="241"/>
        <v>07</v>
      </c>
      <c r="S7693">
        <f>CEILING(Table1[[#This Row],[Month]]/3,1)</f>
        <v>3</v>
      </c>
      <c r="T7693" s="9">
        <f>(Table1[[#This Row],[Profit]]/Table1[[#This Row],[Sales]])</f>
        <v>0.47999999999999993</v>
      </c>
    </row>
    <row r="7694" spans="1:20" x14ac:dyDescent="0.25">
      <c r="A7694">
        <v>20201229</v>
      </c>
      <c r="B7694" s="1" t="s">
        <v>841</v>
      </c>
      <c r="C7694" s="1" t="s">
        <v>25</v>
      </c>
      <c r="D7694" s="1" t="s">
        <v>335</v>
      </c>
      <c r="E7694" s="1" t="s">
        <v>27</v>
      </c>
      <c r="F7694" s="1" t="s">
        <v>28</v>
      </c>
      <c r="G7694" s="1" t="s">
        <v>218</v>
      </c>
      <c r="H7694" s="1" t="s">
        <v>161</v>
      </c>
      <c r="I7694" s="1" t="s">
        <v>21</v>
      </c>
      <c r="J7694" s="1" t="s">
        <v>23</v>
      </c>
      <c r="K7694">
        <v>88.8</v>
      </c>
      <c r="L7694">
        <v>6</v>
      </c>
      <c r="M7694">
        <v>0</v>
      </c>
      <c r="N7694">
        <v>44.4</v>
      </c>
      <c r="O7694">
        <f>(Table1[[#This Row],[Sales]]-Table1[[#This Row],[Profit]])/Table1[[#This Row],[Quantity]]</f>
        <v>7.3999999999999995</v>
      </c>
      <c r="P7694">
        <f>Table1[[#This Row],[Sales]]/Table1[[#This Row],[Quantity]]</f>
        <v>14.799999999999999</v>
      </c>
      <c r="Q7694" t="str">
        <f t="shared" si="240"/>
        <v>2020</v>
      </c>
      <c r="R7694" t="str">
        <f t="shared" si="241"/>
        <v>12</v>
      </c>
      <c r="S7694">
        <f>CEILING(Table1[[#This Row],[Month]]/3,1)</f>
        <v>4</v>
      </c>
      <c r="T7694" s="9">
        <f>(Table1[[#This Row],[Profit]]/Table1[[#This Row],[Sales]])</f>
        <v>0.5</v>
      </c>
    </row>
    <row r="7695" spans="1:20" x14ac:dyDescent="0.25">
      <c r="A7695">
        <v>20201229</v>
      </c>
      <c r="B7695" s="1" t="s">
        <v>841</v>
      </c>
      <c r="C7695" s="1" t="s">
        <v>25</v>
      </c>
      <c r="D7695" s="1" t="s">
        <v>335</v>
      </c>
      <c r="E7695" s="1" t="s">
        <v>27</v>
      </c>
      <c r="F7695" s="1" t="s">
        <v>28</v>
      </c>
      <c r="G7695" s="1" t="s">
        <v>218</v>
      </c>
      <c r="H7695" s="1" t="s">
        <v>161</v>
      </c>
      <c r="I7695" s="1" t="s">
        <v>21</v>
      </c>
      <c r="J7695" s="1" t="s">
        <v>43</v>
      </c>
      <c r="K7695">
        <v>319.96800000000002</v>
      </c>
      <c r="L7695">
        <v>4</v>
      </c>
      <c r="M7695">
        <v>0.2</v>
      </c>
      <c r="N7695">
        <v>35.996400000000001</v>
      </c>
      <c r="O7695">
        <f>(Table1[[#This Row],[Sales]]-Table1[[#This Row],[Profit]])/Table1[[#This Row],[Quantity]]</f>
        <v>70.992900000000006</v>
      </c>
      <c r="P7695">
        <f>Table1[[#This Row],[Sales]]/Table1[[#This Row],[Quantity]]</f>
        <v>79.992000000000004</v>
      </c>
      <c r="Q7695" t="str">
        <f t="shared" si="240"/>
        <v>2020</v>
      </c>
      <c r="R7695" t="str">
        <f t="shared" si="241"/>
        <v>12</v>
      </c>
      <c r="S7695">
        <f>CEILING(Table1[[#This Row],[Month]]/3,1)</f>
        <v>4</v>
      </c>
      <c r="T7695" s="9">
        <f>(Table1[[#This Row],[Profit]]/Table1[[#This Row],[Sales]])</f>
        <v>0.1125</v>
      </c>
    </row>
    <row r="7696" spans="1:20" x14ac:dyDescent="0.25">
      <c r="A7696">
        <v>20220323</v>
      </c>
      <c r="B7696" s="1" t="s">
        <v>871</v>
      </c>
      <c r="C7696" s="1" t="s">
        <v>52</v>
      </c>
      <c r="D7696" s="1" t="s">
        <v>53</v>
      </c>
      <c r="E7696" s="1" t="s">
        <v>27</v>
      </c>
      <c r="F7696" s="1" t="s">
        <v>28</v>
      </c>
      <c r="G7696" s="1" t="s">
        <v>781</v>
      </c>
      <c r="H7696" s="1" t="s">
        <v>75</v>
      </c>
      <c r="I7696" s="1" t="s">
        <v>21</v>
      </c>
      <c r="J7696" s="1" t="s">
        <v>23</v>
      </c>
      <c r="K7696">
        <v>167.88800000000001</v>
      </c>
      <c r="L7696">
        <v>7</v>
      </c>
      <c r="M7696">
        <v>0.2</v>
      </c>
      <c r="N7696">
        <v>14.690200000000001</v>
      </c>
      <c r="O7696">
        <f>(Table1[[#This Row],[Sales]]-Table1[[#This Row],[Profit]])/Table1[[#This Row],[Quantity]]</f>
        <v>21.885400000000001</v>
      </c>
      <c r="P7696">
        <f>Table1[[#This Row],[Sales]]/Table1[[#This Row],[Quantity]]</f>
        <v>23.984000000000002</v>
      </c>
      <c r="Q7696" t="str">
        <f t="shared" si="240"/>
        <v>2022</v>
      </c>
      <c r="R7696" t="str">
        <f t="shared" si="241"/>
        <v>03</v>
      </c>
      <c r="S7696">
        <f>CEILING(Table1[[#This Row],[Month]]/3,1)</f>
        <v>1</v>
      </c>
      <c r="T7696" s="9">
        <f>(Table1[[#This Row],[Profit]]/Table1[[#This Row],[Sales]])</f>
        <v>8.7500000000000008E-2</v>
      </c>
    </row>
    <row r="7697" spans="1:20" x14ac:dyDescent="0.25">
      <c r="A7697">
        <v>20230703</v>
      </c>
      <c r="B7697" s="1" t="s">
        <v>949</v>
      </c>
      <c r="C7697" s="1" t="s">
        <v>57</v>
      </c>
      <c r="D7697" s="1" t="s">
        <v>99</v>
      </c>
      <c r="E7697" s="1" t="s">
        <v>59</v>
      </c>
      <c r="F7697" s="1" t="s">
        <v>60</v>
      </c>
      <c r="G7697" s="1" t="s">
        <v>336</v>
      </c>
      <c r="H7697" s="1" t="s">
        <v>69</v>
      </c>
      <c r="I7697" s="1" t="s">
        <v>63</v>
      </c>
      <c r="J7697" s="1" t="s">
        <v>50</v>
      </c>
      <c r="K7697">
        <v>163.96</v>
      </c>
      <c r="L7697">
        <v>5</v>
      </c>
      <c r="M7697">
        <v>0.2</v>
      </c>
      <c r="N7697">
        <v>59.435499999999998</v>
      </c>
      <c r="O7697">
        <f>(Table1[[#This Row],[Sales]]-Table1[[#This Row],[Profit]])/Table1[[#This Row],[Quantity]]</f>
        <v>20.904900000000005</v>
      </c>
      <c r="P7697">
        <f>Table1[[#This Row],[Sales]]/Table1[[#This Row],[Quantity]]</f>
        <v>32.792000000000002</v>
      </c>
      <c r="Q7697" t="str">
        <f t="shared" si="240"/>
        <v>2023</v>
      </c>
      <c r="R7697" t="str">
        <f t="shared" si="241"/>
        <v>07</v>
      </c>
      <c r="S7697">
        <f>CEILING(Table1[[#This Row],[Month]]/3,1)</f>
        <v>3</v>
      </c>
      <c r="T7697" s="9">
        <f>(Table1[[#This Row],[Profit]]/Table1[[#This Row],[Sales]])</f>
        <v>0.36249999999999999</v>
      </c>
    </row>
    <row r="7698" spans="1:20" x14ac:dyDescent="0.25">
      <c r="A7698">
        <v>20230703</v>
      </c>
      <c r="B7698" s="1" t="s">
        <v>949</v>
      </c>
      <c r="C7698" s="1" t="s">
        <v>57</v>
      </c>
      <c r="D7698" s="1" t="s">
        <v>99</v>
      </c>
      <c r="E7698" s="1" t="s">
        <v>59</v>
      </c>
      <c r="F7698" s="1" t="s">
        <v>60</v>
      </c>
      <c r="G7698" s="1" t="s">
        <v>336</v>
      </c>
      <c r="H7698" s="1" t="s">
        <v>69</v>
      </c>
      <c r="I7698" s="1" t="s">
        <v>63</v>
      </c>
      <c r="J7698" s="1" t="s">
        <v>36</v>
      </c>
      <c r="K7698">
        <v>5.2320000000000002</v>
      </c>
      <c r="L7698">
        <v>4</v>
      </c>
      <c r="M7698">
        <v>0.8</v>
      </c>
      <c r="N7698">
        <v>-8.1096000000000004</v>
      </c>
      <c r="O7698">
        <f>(Table1[[#This Row],[Sales]]-Table1[[#This Row],[Profit]])/Table1[[#This Row],[Quantity]]</f>
        <v>3.3353999999999999</v>
      </c>
      <c r="P7698">
        <f>Table1[[#This Row],[Sales]]/Table1[[#This Row],[Quantity]]</f>
        <v>1.3080000000000001</v>
      </c>
      <c r="Q7698" t="str">
        <f t="shared" si="240"/>
        <v>2023</v>
      </c>
      <c r="R7698" t="str">
        <f t="shared" si="241"/>
        <v>07</v>
      </c>
      <c r="S7698">
        <f>CEILING(Table1[[#This Row],[Month]]/3,1)</f>
        <v>3</v>
      </c>
      <c r="T7698" s="9">
        <f>(Table1[[#This Row],[Profit]]/Table1[[#This Row],[Sales]])</f>
        <v>-1.55</v>
      </c>
    </row>
    <row r="7699" spans="1:20" x14ac:dyDescent="0.25">
      <c r="A7699">
        <v>20231215</v>
      </c>
      <c r="B7699" s="1" t="s">
        <v>752</v>
      </c>
      <c r="C7699" s="1" t="s">
        <v>379</v>
      </c>
      <c r="D7699" s="1" t="s">
        <v>380</v>
      </c>
      <c r="E7699" s="1" t="s">
        <v>59</v>
      </c>
      <c r="F7699" s="1" t="s">
        <v>126</v>
      </c>
      <c r="G7699" s="1" t="s">
        <v>200</v>
      </c>
      <c r="H7699" s="1" t="s">
        <v>55</v>
      </c>
      <c r="I7699" s="1" t="s">
        <v>63</v>
      </c>
      <c r="J7699" s="1" t="s">
        <v>374</v>
      </c>
      <c r="K7699">
        <v>1199.98</v>
      </c>
      <c r="L7699">
        <v>2</v>
      </c>
      <c r="M7699">
        <v>0</v>
      </c>
      <c r="N7699">
        <v>467.99220000000003</v>
      </c>
      <c r="O7699">
        <f>(Table1[[#This Row],[Sales]]-Table1[[#This Row],[Profit]])/Table1[[#This Row],[Quantity]]</f>
        <v>365.9939</v>
      </c>
      <c r="P7699">
        <f>Table1[[#This Row],[Sales]]/Table1[[#This Row],[Quantity]]</f>
        <v>599.99</v>
      </c>
      <c r="Q7699" t="str">
        <f t="shared" si="240"/>
        <v>2023</v>
      </c>
      <c r="R7699" t="str">
        <f t="shared" si="241"/>
        <v>12</v>
      </c>
      <c r="S7699">
        <f>CEILING(Table1[[#This Row],[Month]]/3,1)</f>
        <v>4</v>
      </c>
      <c r="T7699" s="9">
        <f>(Table1[[#This Row],[Profit]]/Table1[[#This Row],[Sales]])</f>
        <v>0.39</v>
      </c>
    </row>
    <row r="7700" spans="1:20" x14ac:dyDescent="0.25">
      <c r="A7700">
        <v>20231215</v>
      </c>
      <c r="B7700" s="1" t="s">
        <v>752</v>
      </c>
      <c r="C7700" s="1" t="s">
        <v>379</v>
      </c>
      <c r="D7700" s="1" t="s">
        <v>380</v>
      </c>
      <c r="E7700" s="1" t="s">
        <v>59</v>
      </c>
      <c r="F7700" s="1" t="s">
        <v>126</v>
      </c>
      <c r="G7700" s="1" t="s">
        <v>200</v>
      </c>
      <c r="H7700" s="1" t="s">
        <v>55</v>
      </c>
      <c r="I7700" s="1" t="s">
        <v>63</v>
      </c>
      <c r="J7700" s="1" t="s">
        <v>37</v>
      </c>
      <c r="K7700">
        <v>73.849999999999994</v>
      </c>
      <c r="L7700">
        <v>1</v>
      </c>
      <c r="M7700">
        <v>0</v>
      </c>
      <c r="N7700">
        <v>2.2155</v>
      </c>
      <c r="O7700">
        <f>(Table1[[#This Row],[Sales]]-Table1[[#This Row],[Profit]])/Table1[[#This Row],[Quantity]]</f>
        <v>71.634499999999989</v>
      </c>
      <c r="P7700">
        <f>Table1[[#This Row],[Sales]]/Table1[[#This Row],[Quantity]]</f>
        <v>73.849999999999994</v>
      </c>
      <c r="Q7700" t="str">
        <f t="shared" si="240"/>
        <v>2023</v>
      </c>
      <c r="R7700" t="str">
        <f t="shared" si="241"/>
        <v>12</v>
      </c>
      <c r="S7700">
        <f>CEILING(Table1[[#This Row],[Month]]/3,1)</f>
        <v>4</v>
      </c>
      <c r="T7700" s="9">
        <f>(Table1[[#This Row],[Profit]]/Table1[[#This Row],[Sales]])</f>
        <v>3.0000000000000002E-2</v>
      </c>
    </row>
    <row r="7701" spans="1:20" x14ac:dyDescent="0.25">
      <c r="A7701">
        <v>20231215</v>
      </c>
      <c r="B7701" s="1" t="s">
        <v>752</v>
      </c>
      <c r="C7701" s="1" t="s">
        <v>379</v>
      </c>
      <c r="D7701" s="1" t="s">
        <v>824</v>
      </c>
      <c r="E7701" s="1" t="s">
        <v>59</v>
      </c>
      <c r="F7701" s="1" t="s">
        <v>126</v>
      </c>
      <c r="G7701" s="1" t="s">
        <v>200</v>
      </c>
      <c r="H7701" s="1" t="s">
        <v>55</v>
      </c>
      <c r="I7701" s="1" t="s">
        <v>63</v>
      </c>
      <c r="J7701" s="1" t="s">
        <v>50</v>
      </c>
      <c r="K7701">
        <v>25.71</v>
      </c>
      <c r="L7701">
        <v>3</v>
      </c>
      <c r="M7701">
        <v>0</v>
      </c>
      <c r="N7701">
        <v>6.6845999999999997</v>
      </c>
      <c r="O7701">
        <f>(Table1[[#This Row],[Sales]]-Table1[[#This Row],[Profit]])/Table1[[#This Row],[Quantity]]</f>
        <v>6.3418000000000001</v>
      </c>
      <c r="P7701">
        <f>Table1[[#This Row],[Sales]]/Table1[[#This Row],[Quantity]]</f>
        <v>8.57</v>
      </c>
      <c r="Q7701" t="str">
        <f t="shared" si="240"/>
        <v>2023</v>
      </c>
      <c r="R7701" t="str">
        <f t="shared" si="241"/>
        <v>12</v>
      </c>
      <c r="S7701">
        <f>CEILING(Table1[[#This Row],[Month]]/3,1)</f>
        <v>4</v>
      </c>
      <c r="T7701" s="9">
        <f>(Table1[[#This Row],[Profit]]/Table1[[#This Row],[Sales]])</f>
        <v>0.25999999999999995</v>
      </c>
    </row>
    <row r="7702" spans="1:20" x14ac:dyDescent="0.25">
      <c r="A7702">
        <v>20231215</v>
      </c>
      <c r="B7702" s="1" t="s">
        <v>752</v>
      </c>
      <c r="C7702" s="1" t="s">
        <v>379</v>
      </c>
      <c r="D7702" s="1" t="s">
        <v>824</v>
      </c>
      <c r="E7702" s="1" t="s">
        <v>59</v>
      </c>
      <c r="F7702" s="1" t="s">
        <v>126</v>
      </c>
      <c r="G7702" s="1" t="s">
        <v>200</v>
      </c>
      <c r="H7702" s="1" t="s">
        <v>55</v>
      </c>
      <c r="I7702" s="1" t="s">
        <v>63</v>
      </c>
      <c r="J7702" s="1" t="s">
        <v>136</v>
      </c>
      <c r="K7702">
        <v>17.28</v>
      </c>
      <c r="L7702">
        <v>6</v>
      </c>
      <c r="M7702">
        <v>0</v>
      </c>
      <c r="N7702">
        <v>8.1216000000000008</v>
      </c>
      <c r="O7702">
        <f>(Table1[[#This Row],[Sales]]-Table1[[#This Row],[Profit]])/Table1[[#This Row],[Quantity]]</f>
        <v>1.5264</v>
      </c>
      <c r="P7702">
        <f>Table1[[#This Row],[Sales]]/Table1[[#This Row],[Quantity]]</f>
        <v>2.8800000000000003</v>
      </c>
      <c r="Q7702" t="str">
        <f t="shared" si="240"/>
        <v>2023</v>
      </c>
      <c r="R7702" t="str">
        <f t="shared" si="241"/>
        <v>12</v>
      </c>
      <c r="S7702">
        <f>CEILING(Table1[[#This Row],[Month]]/3,1)</f>
        <v>4</v>
      </c>
      <c r="T7702" s="9">
        <f>(Table1[[#This Row],[Profit]]/Table1[[#This Row],[Sales]])</f>
        <v>0.47000000000000003</v>
      </c>
    </row>
    <row r="7703" spans="1:20" x14ac:dyDescent="0.25">
      <c r="A7703">
        <v>20231215</v>
      </c>
      <c r="B7703" s="1" t="s">
        <v>752</v>
      </c>
      <c r="C7703" s="1" t="s">
        <v>379</v>
      </c>
      <c r="D7703" s="1" t="s">
        <v>824</v>
      </c>
      <c r="E7703" s="1" t="s">
        <v>59</v>
      </c>
      <c r="F7703" s="1" t="s">
        <v>126</v>
      </c>
      <c r="G7703" s="1" t="s">
        <v>200</v>
      </c>
      <c r="H7703" s="1" t="s">
        <v>55</v>
      </c>
      <c r="I7703" s="1" t="s">
        <v>63</v>
      </c>
      <c r="J7703" s="1" t="s">
        <v>36</v>
      </c>
      <c r="K7703">
        <v>526.58199999999999</v>
      </c>
      <c r="L7703">
        <v>2</v>
      </c>
      <c r="M7703">
        <v>0.3</v>
      </c>
      <c r="N7703">
        <v>-52.658200000000001</v>
      </c>
      <c r="O7703">
        <f>(Table1[[#This Row],[Sales]]-Table1[[#This Row],[Profit]])/Table1[[#This Row],[Quantity]]</f>
        <v>289.62009999999998</v>
      </c>
      <c r="P7703">
        <f>Table1[[#This Row],[Sales]]/Table1[[#This Row],[Quantity]]</f>
        <v>263.291</v>
      </c>
      <c r="Q7703" t="str">
        <f t="shared" si="240"/>
        <v>2023</v>
      </c>
      <c r="R7703" t="str">
        <f t="shared" si="241"/>
        <v>12</v>
      </c>
      <c r="S7703">
        <f>CEILING(Table1[[#This Row],[Month]]/3,1)</f>
        <v>4</v>
      </c>
      <c r="T7703" s="9">
        <f>(Table1[[#This Row],[Profit]]/Table1[[#This Row],[Sales]])</f>
        <v>-0.1</v>
      </c>
    </row>
    <row r="7704" spans="1:20" x14ac:dyDescent="0.25">
      <c r="A7704">
        <v>20220827</v>
      </c>
      <c r="B7704" s="1" t="s">
        <v>45</v>
      </c>
      <c r="C7704" s="1" t="s">
        <v>120</v>
      </c>
      <c r="D7704" s="1" t="s">
        <v>310</v>
      </c>
      <c r="E7704" s="1" t="s">
        <v>27</v>
      </c>
      <c r="F7704" s="1" t="s">
        <v>82</v>
      </c>
      <c r="G7704" s="1" t="s">
        <v>49</v>
      </c>
      <c r="H7704" s="1" t="s">
        <v>20</v>
      </c>
      <c r="I7704" s="1" t="s">
        <v>21</v>
      </c>
      <c r="J7704" s="1" t="s">
        <v>50</v>
      </c>
      <c r="K7704">
        <v>11.56</v>
      </c>
      <c r="L7704">
        <v>2</v>
      </c>
      <c r="M7704">
        <v>0</v>
      </c>
      <c r="N7704">
        <v>5.6643999999999997</v>
      </c>
      <c r="O7704">
        <f>(Table1[[#This Row],[Sales]]-Table1[[#This Row],[Profit]])/Table1[[#This Row],[Quantity]]</f>
        <v>2.9478000000000004</v>
      </c>
      <c r="P7704">
        <f>Table1[[#This Row],[Sales]]/Table1[[#This Row],[Quantity]]</f>
        <v>5.78</v>
      </c>
      <c r="Q7704" t="str">
        <f t="shared" si="240"/>
        <v>2022</v>
      </c>
      <c r="R7704" t="str">
        <f t="shared" si="241"/>
        <v>08</v>
      </c>
      <c r="S7704">
        <f>CEILING(Table1[[#This Row],[Month]]/3,1)</f>
        <v>3</v>
      </c>
      <c r="T7704" s="9">
        <f>(Table1[[#This Row],[Profit]]/Table1[[#This Row],[Sales]])</f>
        <v>0.48999999999999994</v>
      </c>
    </row>
    <row r="7705" spans="1:20" x14ac:dyDescent="0.25">
      <c r="A7705">
        <v>20220827</v>
      </c>
      <c r="B7705" s="1" t="s">
        <v>45</v>
      </c>
      <c r="C7705" s="1" t="s">
        <v>120</v>
      </c>
      <c r="D7705" s="1" t="s">
        <v>310</v>
      </c>
      <c r="E7705" s="1" t="s">
        <v>27</v>
      </c>
      <c r="F7705" s="1" t="s">
        <v>82</v>
      </c>
      <c r="G7705" s="1" t="s">
        <v>49</v>
      </c>
      <c r="H7705" s="1" t="s">
        <v>20</v>
      </c>
      <c r="I7705" s="1" t="s">
        <v>21</v>
      </c>
      <c r="J7705" s="1" t="s">
        <v>43</v>
      </c>
      <c r="K7705">
        <v>209.97</v>
      </c>
      <c r="L7705">
        <v>3</v>
      </c>
      <c r="M7705">
        <v>0</v>
      </c>
      <c r="N7705">
        <v>58.791600000000003</v>
      </c>
      <c r="O7705">
        <f>(Table1[[#This Row],[Sales]]-Table1[[#This Row],[Profit]])/Table1[[#This Row],[Quantity]]</f>
        <v>50.392800000000001</v>
      </c>
      <c r="P7705">
        <f>Table1[[#This Row],[Sales]]/Table1[[#This Row],[Quantity]]</f>
        <v>69.989999999999995</v>
      </c>
      <c r="Q7705" t="str">
        <f t="shared" si="240"/>
        <v>2022</v>
      </c>
      <c r="R7705" t="str">
        <f t="shared" si="241"/>
        <v>08</v>
      </c>
      <c r="S7705">
        <f>CEILING(Table1[[#This Row],[Month]]/3,1)</f>
        <v>3</v>
      </c>
      <c r="T7705" s="9">
        <f>(Table1[[#This Row],[Profit]]/Table1[[#This Row],[Sales]])</f>
        <v>0.28000000000000003</v>
      </c>
    </row>
    <row r="7706" spans="1:20" x14ac:dyDescent="0.25">
      <c r="A7706">
        <v>20220827</v>
      </c>
      <c r="B7706" s="1" t="s">
        <v>45</v>
      </c>
      <c r="C7706" s="1" t="s">
        <v>120</v>
      </c>
      <c r="D7706" s="1" t="s">
        <v>310</v>
      </c>
      <c r="E7706" s="1" t="s">
        <v>27</v>
      </c>
      <c r="F7706" s="1" t="s">
        <v>82</v>
      </c>
      <c r="G7706" s="1" t="s">
        <v>49</v>
      </c>
      <c r="H7706" s="1" t="s">
        <v>20</v>
      </c>
      <c r="I7706" s="1" t="s">
        <v>21</v>
      </c>
      <c r="J7706" s="1" t="s">
        <v>36</v>
      </c>
      <c r="K7706">
        <v>447.84</v>
      </c>
      <c r="L7706">
        <v>4</v>
      </c>
      <c r="M7706">
        <v>0</v>
      </c>
      <c r="N7706">
        <v>98.524799999999999</v>
      </c>
      <c r="O7706">
        <f>(Table1[[#This Row],[Sales]]-Table1[[#This Row],[Profit]])/Table1[[#This Row],[Quantity]]</f>
        <v>87.328800000000001</v>
      </c>
      <c r="P7706">
        <f>Table1[[#This Row],[Sales]]/Table1[[#This Row],[Quantity]]</f>
        <v>111.96</v>
      </c>
      <c r="Q7706" t="str">
        <f t="shared" si="240"/>
        <v>2022</v>
      </c>
      <c r="R7706" t="str">
        <f t="shared" si="241"/>
        <v>08</v>
      </c>
      <c r="S7706">
        <f>CEILING(Table1[[#This Row],[Month]]/3,1)</f>
        <v>3</v>
      </c>
      <c r="T7706" s="9">
        <f>(Table1[[#This Row],[Profit]]/Table1[[#This Row],[Sales]])</f>
        <v>0.22</v>
      </c>
    </row>
    <row r="7707" spans="1:20" x14ac:dyDescent="0.25">
      <c r="A7707">
        <v>20220827</v>
      </c>
      <c r="B7707" s="1" t="s">
        <v>45</v>
      </c>
      <c r="C7707" s="1" t="s">
        <v>120</v>
      </c>
      <c r="D7707" s="1" t="s">
        <v>310</v>
      </c>
      <c r="E7707" s="1" t="s">
        <v>27</v>
      </c>
      <c r="F7707" s="1" t="s">
        <v>82</v>
      </c>
      <c r="G7707" s="1" t="s">
        <v>49</v>
      </c>
      <c r="H7707" s="1" t="s">
        <v>20</v>
      </c>
      <c r="I7707" s="1" t="s">
        <v>21</v>
      </c>
      <c r="J7707" s="1" t="s">
        <v>94</v>
      </c>
      <c r="K7707">
        <v>479.97</v>
      </c>
      <c r="L7707">
        <v>3</v>
      </c>
      <c r="M7707">
        <v>0</v>
      </c>
      <c r="N7707">
        <v>163.18979999999999</v>
      </c>
      <c r="O7707">
        <f>(Table1[[#This Row],[Sales]]-Table1[[#This Row],[Profit]])/Table1[[#This Row],[Quantity]]</f>
        <v>105.59340000000002</v>
      </c>
      <c r="P7707">
        <f>Table1[[#This Row],[Sales]]/Table1[[#This Row],[Quantity]]</f>
        <v>159.99</v>
      </c>
      <c r="Q7707" t="str">
        <f t="shared" si="240"/>
        <v>2022</v>
      </c>
      <c r="R7707" t="str">
        <f t="shared" si="241"/>
        <v>08</v>
      </c>
      <c r="S7707">
        <f>CEILING(Table1[[#This Row],[Month]]/3,1)</f>
        <v>3</v>
      </c>
      <c r="T7707" s="9">
        <f>(Table1[[#This Row],[Profit]]/Table1[[#This Row],[Sales]])</f>
        <v>0.33999999999999997</v>
      </c>
    </row>
    <row r="7708" spans="1:20" x14ac:dyDescent="0.25">
      <c r="A7708">
        <v>20220827</v>
      </c>
      <c r="B7708" s="1" t="s">
        <v>45</v>
      </c>
      <c r="C7708" s="1" t="s">
        <v>120</v>
      </c>
      <c r="D7708" s="1" t="s">
        <v>310</v>
      </c>
      <c r="E7708" s="1" t="s">
        <v>27</v>
      </c>
      <c r="F7708" s="1" t="s">
        <v>82</v>
      </c>
      <c r="G7708" s="1" t="s">
        <v>49</v>
      </c>
      <c r="H7708" s="1" t="s">
        <v>20</v>
      </c>
      <c r="I7708" s="1" t="s">
        <v>21</v>
      </c>
      <c r="J7708" s="1" t="s">
        <v>42</v>
      </c>
      <c r="K7708">
        <v>8.64</v>
      </c>
      <c r="L7708">
        <v>3</v>
      </c>
      <c r="M7708">
        <v>0</v>
      </c>
      <c r="N7708">
        <v>2.5055999999999998</v>
      </c>
      <c r="O7708">
        <f>(Table1[[#This Row],[Sales]]-Table1[[#This Row],[Profit]])/Table1[[#This Row],[Quantity]]</f>
        <v>2.0448000000000004</v>
      </c>
      <c r="P7708">
        <f>Table1[[#This Row],[Sales]]/Table1[[#This Row],[Quantity]]</f>
        <v>2.8800000000000003</v>
      </c>
      <c r="Q7708" t="str">
        <f t="shared" si="240"/>
        <v>2022</v>
      </c>
      <c r="R7708" t="str">
        <f t="shared" si="241"/>
        <v>08</v>
      </c>
      <c r="S7708">
        <f>CEILING(Table1[[#This Row],[Month]]/3,1)</f>
        <v>3</v>
      </c>
      <c r="T7708" s="9">
        <f>(Table1[[#This Row],[Profit]]/Table1[[#This Row],[Sales]])</f>
        <v>0.28999999999999998</v>
      </c>
    </row>
    <row r="7709" spans="1:20" x14ac:dyDescent="0.25">
      <c r="A7709">
        <v>20231016</v>
      </c>
      <c r="B7709" s="1" t="s">
        <v>813</v>
      </c>
      <c r="C7709" s="1" t="s">
        <v>71</v>
      </c>
      <c r="D7709" s="1" t="s">
        <v>89</v>
      </c>
      <c r="E7709" s="1" t="s">
        <v>17</v>
      </c>
      <c r="F7709" s="1" t="s">
        <v>73</v>
      </c>
      <c r="G7709" s="1" t="s">
        <v>474</v>
      </c>
      <c r="H7709" s="1" t="s">
        <v>20</v>
      </c>
      <c r="I7709" s="1" t="s">
        <v>30</v>
      </c>
      <c r="J7709" s="1" t="s">
        <v>42</v>
      </c>
      <c r="K7709">
        <v>11.68</v>
      </c>
      <c r="L7709">
        <v>2</v>
      </c>
      <c r="M7709">
        <v>0</v>
      </c>
      <c r="N7709">
        <v>4.2047999999999996</v>
      </c>
      <c r="O7709">
        <f>(Table1[[#This Row],[Sales]]-Table1[[#This Row],[Profit]])/Table1[[#This Row],[Quantity]]</f>
        <v>3.7376</v>
      </c>
      <c r="P7709">
        <f>Table1[[#This Row],[Sales]]/Table1[[#This Row],[Quantity]]</f>
        <v>5.84</v>
      </c>
      <c r="Q7709" t="str">
        <f t="shared" si="240"/>
        <v>2023</v>
      </c>
      <c r="R7709" t="str">
        <f t="shared" si="241"/>
        <v>10</v>
      </c>
      <c r="S7709">
        <f>CEILING(Table1[[#This Row],[Month]]/3,1)</f>
        <v>4</v>
      </c>
      <c r="T7709" s="9">
        <f>(Table1[[#This Row],[Profit]]/Table1[[#This Row],[Sales]])</f>
        <v>0.36</v>
      </c>
    </row>
    <row r="7710" spans="1:20" x14ac:dyDescent="0.25">
      <c r="A7710">
        <v>20201025</v>
      </c>
      <c r="B7710" s="1" t="s">
        <v>1111</v>
      </c>
      <c r="C7710" s="1" t="s">
        <v>85</v>
      </c>
      <c r="D7710" s="1" t="s">
        <v>86</v>
      </c>
      <c r="E7710" s="1" t="s">
        <v>17</v>
      </c>
      <c r="F7710" s="1" t="s">
        <v>34</v>
      </c>
      <c r="G7710" s="1" t="s">
        <v>153</v>
      </c>
      <c r="H7710" s="1" t="s">
        <v>62</v>
      </c>
      <c r="I7710" s="1" t="s">
        <v>21</v>
      </c>
      <c r="J7710" s="1" t="s">
        <v>94</v>
      </c>
      <c r="K7710">
        <v>40.776000000000003</v>
      </c>
      <c r="L7710">
        <v>3</v>
      </c>
      <c r="M7710">
        <v>0.2</v>
      </c>
      <c r="N7710">
        <v>0.50970000000000004</v>
      </c>
      <c r="O7710">
        <f>(Table1[[#This Row],[Sales]]-Table1[[#This Row],[Profit]])/Table1[[#This Row],[Quantity]]</f>
        <v>13.4221</v>
      </c>
      <c r="P7710">
        <f>Table1[[#This Row],[Sales]]/Table1[[#This Row],[Quantity]]</f>
        <v>13.592000000000001</v>
      </c>
      <c r="Q7710" t="str">
        <f t="shared" si="240"/>
        <v>2020</v>
      </c>
      <c r="R7710" t="str">
        <f t="shared" si="241"/>
        <v>10</v>
      </c>
      <c r="S7710">
        <f>CEILING(Table1[[#This Row],[Month]]/3,1)</f>
        <v>4</v>
      </c>
      <c r="T7710" s="9">
        <f>(Table1[[#This Row],[Profit]]/Table1[[#This Row],[Sales]])</f>
        <v>1.2500000000000001E-2</v>
      </c>
    </row>
    <row r="7711" spans="1:20" x14ac:dyDescent="0.25">
      <c r="A7711">
        <v>20201025</v>
      </c>
      <c r="B7711" s="1" t="s">
        <v>1111</v>
      </c>
      <c r="C7711" s="1" t="s">
        <v>85</v>
      </c>
      <c r="D7711" s="1" t="s">
        <v>86</v>
      </c>
      <c r="E7711" s="1" t="s">
        <v>17</v>
      </c>
      <c r="F7711" s="1" t="s">
        <v>34</v>
      </c>
      <c r="G7711" s="1" t="s">
        <v>153</v>
      </c>
      <c r="H7711" s="1" t="s">
        <v>62</v>
      </c>
      <c r="I7711" s="1" t="s">
        <v>21</v>
      </c>
      <c r="J7711" s="1" t="s">
        <v>36</v>
      </c>
      <c r="K7711">
        <v>13.698</v>
      </c>
      <c r="L7711">
        <v>3</v>
      </c>
      <c r="M7711">
        <v>0.7</v>
      </c>
      <c r="N7711">
        <v>-9.5885999999999996</v>
      </c>
      <c r="O7711">
        <f>(Table1[[#This Row],[Sales]]-Table1[[#This Row],[Profit]])/Table1[[#This Row],[Quantity]]</f>
        <v>7.7622</v>
      </c>
      <c r="P7711">
        <f>Table1[[#This Row],[Sales]]/Table1[[#This Row],[Quantity]]</f>
        <v>4.5659999999999998</v>
      </c>
      <c r="Q7711" t="str">
        <f t="shared" si="240"/>
        <v>2020</v>
      </c>
      <c r="R7711" t="str">
        <f t="shared" si="241"/>
        <v>10</v>
      </c>
      <c r="S7711">
        <f>CEILING(Table1[[#This Row],[Month]]/3,1)</f>
        <v>4</v>
      </c>
      <c r="T7711" s="9">
        <f>(Table1[[#This Row],[Profit]]/Table1[[#This Row],[Sales]])</f>
        <v>-0.7</v>
      </c>
    </row>
    <row r="7712" spans="1:20" x14ac:dyDescent="0.25">
      <c r="A7712">
        <v>20210402</v>
      </c>
      <c r="B7712" s="1" t="s">
        <v>372</v>
      </c>
      <c r="C7712" s="1" t="s">
        <v>146</v>
      </c>
      <c r="D7712" s="1" t="s">
        <v>493</v>
      </c>
      <c r="E7712" s="1" t="s">
        <v>27</v>
      </c>
      <c r="F7712" s="1" t="s">
        <v>82</v>
      </c>
      <c r="G7712" s="1" t="s">
        <v>239</v>
      </c>
      <c r="H7712" s="1" t="s">
        <v>62</v>
      </c>
      <c r="I7712" s="1" t="s">
        <v>21</v>
      </c>
      <c r="J7712" s="1" t="s">
        <v>43</v>
      </c>
      <c r="K7712">
        <v>87.8</v>
      </c>
      <c r="L7712">
        <v>5</v>
      </c>
      <c r="M7712">
        <v>0.2</v>
      </c>
      <c r="N7712">
        <v>32.924999999999997</v>
      </c>
      <c r="O7712">
        <f>(Table1[[#This Row],[Sales]]-Table1[[#This Row],[Profit]])/Table1[[#This Row],[Quantity]]</f>
        <v>10.975</v>
      </c>
      <c r="P7712">
        <f>Table1[[#This Row],[Sales]]/Table1[[#This Row],[Quantity]]</f>
        <v>17.559999999999999</v>
      </c>
      <c r="Q7712" t="str">
        <f t="shared" si="240"/>
        <v>2021</v>
      </c>
      <c r="R7712" t="str">
        <f t="shared" si="241"/>
        <v>04</v>
      </c>
      <c r="S7712">
        <f>CEILING(Table1[[#This Row],[Month]]/3,1)</f>
        <v>2</v>
      </c>
      <c r="T7712" s="9">
        <f>(Table1[[#This Row],[Profit]]/Table1[[#This Row],[Sales]])</f>
        <v>0.375</v>
      </c>
    </row>
    <row r="7713" spans="1:20" x14ac:dyDescent="0.25">
      <c r="A7713">
        <v>20231029</v>
      </c>
      <c r="B7713" s="1" t="s">
        <v>199</v>
      </c>
      <c r="C7713" s="1" t="s">
        <v>46</v>
      </c>
      <c r="D7713" s="1" t="s">
        <v>564</v>
      </c>
      <c r="E7713" s="1" t="s">
        <v>17</v>
      </c>
      <c r="F7713" s="1" t="s">
        <v>48</v>
      </c>
      <c r="G7713" s="1" t="s">
        <v>200</v>
      </c>
      <c r="H7713" s="1" t="s">
        <v>55</v>
      </c>
      <c r="I7713" s="1" t="s">
        <v>21</v>
      </c>
      <c r="J7713" s="1" t="s">
        <v>41</v>
      </c>
      <c r="K7713">
        <v>77.951999999999998</v>
      </c>
      <c r="L7713">
        <v>3</v>
      </c>
      <c r="M7713">
        <v>0.2</v>
      </c>
      <c r="N7713">
        <v>15.590400000000001</v>
      </c>
      <c r="O7713">
        <f>(Table1[[#This Row],[Sales]]-Table1[[#This Row],[Profit]])/Table1[[#This Row],[Quantity]]</f>
        <v>20.787199999999999</v>
      </c>
      <c r="P7713">
        <f>Table1[[#This Row],[Sales]]/Table1[[#This Row],[Quantity]]</f>
        <v>25.983999999999998</v>
      </c>
      <c r="Q7713" t="str">
        <f t="shared" si="240"/>
        <v>2023</v>
      </c>
      <c r="R7713" t="str">
        <f t="shared" si="241"/>
        <v>10</v>
      </c>
      <c r="S7713">
        <f>CEILING(Table1[[#This Row],[Month]]/3,1)</f>
        <v>4</v>
      </c>
      <c r="T7713" s="9">
        <f>(Table1[[#This Row],[Profit]]/Table1[[#This Row],[Sales]])</f>
        <v>0.2</v>
      </c>
    </row>
    <row r="7714" spans="1:20" x14ac:dyDescent="0.25">
      <c r="A7714">
        <v>20231029</v>
      </c>
      <c r="B7714" s="1" t="s">
        <v>199</v>
      </c>
      <c r="C7714" s="1" t="s">
        <v>46</v>
      </c>
      <c r="D7714" s="1" t="s">
        <v>564</v>
      </c>
      <c r="E7714" s="1" t="s">
        <v>17</v>
      </c>
      <c r="F7714" s="1" t="s">
        <v>48</v>
      </c>
      <c r="G7714" s="1" t="s">
        <v>200</v>
      </c>
      <c r="H7714" s="1" t="s">
        <v>55</v>
      </c>
      <c r="I7714" s="1" t="s">
        <v>21</v>
      </c>
      <c r="J7714" s="1" t="s">
        <v>37</v>
      </c>
      <c r="K7714">
        <v>147.184</v>
      </c>
      <c r="L7714">
        <v>2</v>
      </c>
      <c r="M7714">
        <v>0.2</v>
      </c>
      <c r="N7714">
        <v>-29.436800000000002</v>
      </c>
      <c r="O7714">
        <f>(Table1[[#This Row],[Sales]]-Table1[[#This Row],[Profit]])/Table1[[#This Row],[Quantity]]</f>
        <v>88.310400000000001</v>
      </c>
      <c r="P7714">
        <f>Table1[[#This Row],[Sales]]/Table1[[#This Row],[Quantity]]</f>
        <v>73.591999999999999</v>
      </c>
      <c r="Q7714" t="str">
        <f t="shared" si="240"/>
        <v>2023</v>
      </c>
      <c r="R7714" t="str">
        <f t="shared" si="241"/>
        <v>10</v>
      </c>
      <c r="S7714">
        <f>CEILING(Table1[[#This Row],[Month]]/3,1)</f>
        <v>4</v>
      </c>
      <c r="T7714" s="9">
        <f>(Table1[[#This Row],[Profit]]/Table1[[#This Row],[Sales]])</f>
        <v>-0.2</v>
      </c>
    </row>
    <row r="7715" spans="1:20" x14ac:dyDescent="0.25">
      <c r="A7715">
        <v>20231029</v>
      </c>
      <c r="B7715" s="1" t="s">
        <v>199</v>
      </c>
      <c r="C7715" s="1" t="s">
        <v>46</v>
      </c>
      <c r="D7715" s="1" t="s">
        <v>564</v>
      </c>
      <c r="E7715" s="1" t="s">
        <v>17</v>
      </c>
      <c r="F7715" s="1" t="s">
        <v>48</v>
      </c>
      <c r="G7715" s="1" t="s">
        <v>200</v>
      </c>
      <c r="H7715" s="1" t="s">
        <v>55</v>
      </c>
      <c r="I7715" s="1" t="s">
        <v>21</v>
      </c>
      <c r="J7715" s="1" t="s">
        <v>50</v>
      </c>
      <c r="K7715">
        <v>47.951999999999998</v>
      </c>
      <c r="L7715">
        <v>3</v>
      </c>
      <c r="M7715">
        <v>0.2</v>
      </c>
      <c r="N7715">
        <v>16.183800000000002</v>
      </c>
      <c r="O7715">
        <f>(Table1[[#This Row],[Sales]]-Table1[[#This Row],[Profit]])/Table1[[#This Row],[Quantity]]</f>
        <v>10.589399999999999</v>
      </c>
      <c r="P7715">
        <f>Table1[[#This Row],[Sales]]/Table1[[#This Row],[Quantity]]</f>
        <v>15.984</v>
      </c>
      <c r="Q7715" t="str">
        <f t="shared" si="240"/>
        <v>2023</v>
      </c>
      <c r="R7715" t="str">
        <f t="shared" si="241"/>
        <v>10</v>
      </c>
      <c r="S7715">
        <f>CEILING(Table1[[#This Row],[Month]]/3,1)</f>
        <v>4</v>
      </c>
      <c r="T7715" s="9">
        <f>(Table1[[#This Row],[Profit]]/Table1[[#This Row],[Sales]])</f>
        <v>0.33750000000000002</v>
      </c>
    </row>
    <row r="7716" spans="1:20" x14ac:dyDescent="0.25">
      <c r="A7716">
        <v>20201205</v>
      </c>
      <c r="B7716" s="1" t="s">
        <v>307</v>
      </c>
      <c r="C7716" s="1" t="s">
        <v>25</v>
      </c>
      <c r="D7716" s="1" t="s">
        <v>26</v>
      </c>
      <c r="E7716" s="1" t="s">
        <v>27</v>
      </c>
      <c r="F7716" s="1" t="s">
        <v>28</v>
      </c>
      <c r="G7716" s="1" t="s">
        <v>214</v>
      </c>
      <c r="H7716" s="1" t="s">
        <v>20</v>
      </c>
      <c r="I7716" s="1" t="s">
        <v>21</v>
      </c>
      <c r="J7716" s="1" t="s">
        <v>44</v>
      </c>
      <c r="K7716">
        <v>250.26</v>
      </c>
      <c r="L7716">
        <v>6</v>
      </c>
      <c r="M7716">
        <v>0</v>
      </c>
      <c r="N7716">
        <v>72.575400000000002</v>
      </c>
      <c r="O7716">
        <f>(Table1[[#This Row],[Sales]]-Table1[[#This Row],[Profit]])/Table1[[#This Row],[Quantity]]</f>
        <v>29.614099999999997</v>
      </c>
      <c r="P7716">
        <f>Table1[[#This Row],[Sales]]/Table1[[#This Row],[Quantity]]</f>
        <v>41.71</v>
      </c>
      <c r="Q7716" t="str">
        <f t="shared" si="240"/>
        <v>2020</v>
      </c>
      <c r="R7716" t="str">
        <f t="shared" si="241"/>
        <v>12</v>
      </c>
      <c r="S7716">
        <f>CEILING(Table1[[#This Row],[Month]]/3,1)</f>
        <v>4</v>
      </c>
      <c r="T7716" s="9">
        <f>(Table1[[#This Row],[Profit]]/Table1[[#This Row],[Sales]])</f>
        <v>0.29000000000000004</v>
      </c>
    </row>
    <row r="7717" spans="1:20" x14ac:dyDescent="0.25">
      <c r="A7717">
        <v>20231104</v>
      </c>
      <c r="B7717" s="1" t="s">
        <v>590</v>
      </c>
      <c r="C7717" s="1" t="s">
        <v>85</v>
      </c>
      <c r="D7717" s="1" t="s">
        <v>86</v>
      </c>
      <c r="E7717" s="1" t="s">
        <v>17</v>
      </c>
      <c r="F7717" s="1" t="s">
        <v>34</v>
      </c>
      <c r="G7717" s="1" t="s">
        <v>68</v>
      </c>
      <c r="H7717" s="1" t="s">
        <v>69</v>
      </c>
      <c r="I7717" s="1" t="s">
        <v>21</v>
      </c>
      <c r="J7717" s="1" t="s">
        <v>94</v>
      </c>
      <c r="K7717">
        <v>40.776000000000003</v>
      </c>
      <c r="L7717">
        <v>3</v>
      </c>
      <c r="M7717">
        <v>0.2</v>
      </c>
      <c r="N7717">
        <v>0.50970000000000004</v>
      </c>
      <c r="O7717">
        <f>(Table1[[#This Row],[Sales]]-Table1[[#This Row],[Profit]])/Table1[[#This Row],[Quantity]]</f>
        <v>13.4221</v>
      </c>
      <c r="P7717">
        <f>Table1[[#This Row],[Sales]]/Table1[[#This Row],[Quantity]]</f>
        <v>13.592000000000001</v>
      </c>
      <c r="Q7717" t="str">
        <f t="shared" si="240"/>
        <v>2023</v>
      </c>
      <c r="R7717" t="str">
        <f t="shared" si="241"/>
        <v>11</v>
      </c>
      <c r="S7717">
        <f>CEILING(Table1[[#This Row],[Month]]/3,1)</f>
        <v>4</v>
      </c>
      <c r="T7717" s="9">
        <f>(Table1[[#This Row],[Profit]]/Table1[[#This Row],[Sales]])</f>
        <v>1.2500000000000001E-2</v>
      </c>
    </row>
    <row r="7718" spans="1:20" x14ac:dyDescent="0.25">
      <c r="A7718">
        <v>20210106</v>
      </c>
      <c r="B7718" s="1" t="s">
        <v>751</v>
      </c>
      <c r="C7718" s="1" t="s">
        <v>195</v>
      </c>
      <c r="D7718" s="1" t="s">
        <v>351</v>
      </c>
      <c r="E7718" s="1" t="s">
        <v>17</v>
      </c>
      <c r="F7718" s="1" t="s">
        <v>197</v>
      </c>
      <c r="G7718" s="1" t="s">
        <v>185</v>
      </c>
      <c r="H7718" s="1" t="s">
        <v>69</v>
      </c>
      <c r="I7718" s="1" t="s">
        <v>30</v>
      </c>
      <c r="J7718" s="1" t="s">
        <v>50</v>
      </c>
      <c r="K7718">
        <v>29.6</v>
      </c>
      <c r="L7718">
        <v>5</v>
      </c>
      <c r="M7718">
        <v>0.2</v>
      </c>
      <c r="N7718">
        <v>9.25</v>
      </c>
      <c r="O7718">
        <f>(Table1[[#This Row],[Sales]]-Table1[[#This Row],[Profit]])/Table1[[#This Row],[Quantity]]</f>
        <v>4.07</v>
      </c>
      <c r="P7718">
        <f>Table1[[#This Row],[Sales]]/Table1[[#This Row],[Quantity]]</f>
        <v>5.92</v>
      </c>
      <c r="Q7718" t="str">
        <f t="shared" si="240"/>
        <v>2021</v>
      </c>
      <c r="R7718" t="str">
        <f t="shared" si="241"/>
        <v>01</v>
      </c>
      <c r="S7718">
        <f>CEILING(Table1[[#This Row],[Month]]/3,1)</f>
        <v>1</v>
      </c>
      <c r="T7718" s="9">
        <f>(Table1[[#This Row],[Profit]]/Table1[[#This Row],[Sales]])</f>
        <v>0.3125</v>
      </c>
    </row>
    <row r="7719" spans="1:20" x14ac:dyDescent="0.25">
      <c r="A7719">
        <v>20210106</v>
      </c>
      <c r="B7719" s="1" t="s">
        <v>751</v>
      </c>
      <c r="C7719" s="1" t="s">
        <v>195</v>
      </c>
      <c r="D7719" s="1" t="s">
        <v>351</v>
      </c>
      <c r="E7719" s="1" t="s">
        <v>17</v>
      </c>
      <c r="F7719" s="1" t="s">
        <v>197</v>
      </c>
      <c r="G7719" s="1" t="s">
        <v>185</v>
      </c>
      <c r="H7719" s="1" t="s">
        <v>69</v>
      </c>
      <c r="I7719" s="1" t="s">
        <v>30</v>
      </c>
      <c r="J7719" s="1" t="s">
        <v>36</v>
      </c>
      <c r="K7719">
        <v>1.9379999999999999</v>
      </c>
      <c r="L7719">
        <v>2</v>
      </c>
      <c r="M7719">
        <v>0.7</v>
      </c>
      <c r="N7719">
        <v>-1.3566</v>
      </c>
      <c r="O7719">
        <f>(Table1[[#This Row],[Sales]]-Table1[[#This Row],[Profit]])/Table1[[#This Row],[Quantity]]</f>
        <v>1.6473</v>
      </c>
      <c r="P7719">
        <f>Table1[[#This Row],[Sales]]/Table1[[#This Row],[Quantity]]</f>
        <v>0.96899999999999997</v>
      </c>
      <c r="Q7719" t="str">
        <f t="shared" si="240"/>
        <v>2021</v>
      </c>
      <c r="R7719" t="str">
        <f t="shared" si="241"/>
        <v>01</v>
      </c>
      <c r="S7719">
        <f>CEILING(Table1[[#This Row],[Month]]/3,1)</f>
        <v>1</v>
      </c>
      <c r="T7719" s="9">
        <f>(Table1[[#This Row],[Profit]]/Table1[[#This Row],[Sales]])</f>
        <v>-0.70000000000000007</v>
      </c>
    </row>
    <row r="7720" spans="1:20" x14ac:dyDescent="0.25">
      <c r="A7720">
        <v>20230910</v>
      </c>
      <c r="B7720" s="1" t="s">
        <v>480</v>
      </c>
      <c r="C7720" s="1" t="s">
        <v>25</v>
      </c>
      <c r="D7720" s="1" t="s">
        <v>26</v>
      </c>
      <c r="E7720" s="1" t="s">
        <v>27</v>
      </c>
      <c r="F7720" s="1" t="s">
        <v>28</v>
      </c>
      <c r="G7720" s="1" t="s">
        <v>481</v>
      </c>
      <c r="H7720" s="1" t="s">
        <v>91</v>
      </c>
      <c r="I7720" s="1" t="s">
        <v>30</v>
      </c>
      <c r="J7720" s="1" t="s">
        <v>94</v>
      </c>
      <c r="K7720">
        <v>159.96</v>
      </c>
      <c r="L7720">
        <v>4</v>
      </c>
      <c r="M7720">
        <v>0</v>
      </c>
      <c r="N7720">
        <v>51.187199999999997</v>
      </c>
      <c r="O7720">
        <f>(Table1[[#This Row],[Sales]]-Table1[[#This Row],[Profit]])/Table1[[#This Row],[Quantity]]</f>
        <v>27.193200000000004</v>
      </c>
      <c r="P7720">
        <f>Table1[[#This Row],[Sales]]/Table1[[#This Row],[Quantity]]</f>
        <v>39.99</v>
      </c>
      <c r="Q7720" t="str">
        <f t="shared" si="240"/>
        <v>2023</v>
      </c>
      <c r="R7720" t="str">
        <f t="shared" si="241"/>
        <v>09</v>
      </c>
      <c r="S7720">
        <f>CEILING(Table1[[#This Row],[Month]]/3,1)</f>
        <v>3</v>
      </c>
      <c r="T7720" s="9">
        <f>(Table1[[#This Row],[Profit]]/Table1[[#This Row],[Sales]])</f>
        <v>0.31999999999999995</v>
      </c>
    </row>
    <row r="7721" spans="1:20" x14ac:dyDescent="0.25">
      <c r="A7721">
        <v>20210105</v>
      </c>
      <c r="B7721" s="1" t="s">
        <v>755</v>
      </c>
      <c r="C7721" s="1" t="s">
        <v>133</v>
      </c>
      <c r="D7721" s="1" t="s">
        <v>134</v>
      </c>
      <c r="E7721" s="1" t="s">
        <v>17</v>
      </c>
      <c r="F7721" s="1" t="s">
        <v>18</v>
      </c>
      <c r="G7721" s="1" t="s">
        <v>61</v>
      </c>
      <c r="H7721" s="1" t="s">
        <v>62</v>
      </c>
      <c r="I7721" s="1" t="s">
        <v>30</v>
      </c>
      <c r="J7721" s="1" t="s">
        <v>42</v>
      </c>
      <c r="K7721">
        <v>59.52</v>
      </c>
      <c r="L7721">
        <v>3</v>
      </c>
      <c r="M7721">
        <v>0</v>
      </c>
      <c r="N7721">
        <v>15.475199999999999</v>
      </c>
      <c r="O7721">
        <f>(Table1[[#This Row],[Sales]]-Table1[[#This Row],[Profit]])/Table1[[#This Row],[Quantity]]</f>
        <v>14.681600000000001</v>
      </c>
      <c r="P7721">
        <f>Table1[[#This Row],[Sales]]/Table1[[#This Row],[Quantity]]</f>
        <v>19.84</v>
      </c>
      <c r="Q7721" t="str">
        <f t="shared" si="240"/>
        <v>2021</v>
      </c>
      <c r="R7721" t="str">
        <f t="shared" si="241"/>
        <v>01</v>
      </c>
      <c r="S7721">
        <f>CEILING(Table1[[#This Row],[Month]]/3,1)</f>
        <v>1</v>
      </c>
      <c r="T7721" s="9">
        <f>(Table1[[#This Row],[Profit]]/Table1[[#This Row],[Sales]])</f>
        <v>0.25999999999999995</v>
      </c>
    </row>
    <row r="7722" spans="1:20" x14ac:dyDescent="0.25">
      <c r="A7722">
        <v>20210105</v>
      </c>
      <c r="B7722" s="1" t="s">
        <v>755</v>
      </c>
      <c r="C7722" s="1" t="s">
        <v>133</v>
      </c>
      <c r="D7722" s="1" t="s">
        <v>134</v>
      </c>
      <c r="E7722" s="1" t="s">
        <v>17</v>
      </c>
      <c r="F7722" s="1" t="s">
        <v>18</v>
      </c>
      <c r="G7722" s="1" t="s">
        <v>61</v>
      </c>
      <c r="H7722" s="1" t="s">
        <v>62</v>
      </c>
      <c r="I7722" s="1" t="s">
        <v>30</v>
      </c>
      <c r="J7722" s="1" t="s">
        <v>97</v>
      </c>
      <c r="K7722">
        <v>17.48</v>
      </c>
      <c r="L7722">
        <v>2</v>
      </c>
      <c r="M7722">
        <v>0</v>
      </c>
      <c r="N7722">
        <v>8.2156000000000002</v>
      </c>
      <c r="O7722">
        <f>(Table1[[#This Row],[Sales]]-Table1[[#This Row],[Profit]])/Table1[[#This Row],[Quantity]]</f>
        <v>4.6322000000000001</v>
      </c>
      <c r="P7722">
        <f>Table1[[#This Row],[Sales]]/Table1[[#This Row],[Quantity]]</f>
        <v>8.74</v>
      </c>
      <c r="Q7722" t="str">
        <f t="shared" si="240"/>
        <v>2021</v>
      </c>
      <c r="R7722" t="str">
        <f t="shared" si="241"/>
        <v>01</v>
      </c>
      <c r="S7722">
        <f>CEILING(Table1[[#This Row],[Month]]/3,1)</f>
        <v>1</v>
      </c>
      <c r="T7722" s="9">
        <f>(Table1[[#This Row],[Profit]]/Table1[[#This Row],[Sales]])</f>
        <v>0.47000000000000003</v>
      </c>
    </row>
    <row r="7723" spans="1:20" x14ac:dyDescent="0.25">
      <c r="A7723">
        <v>20210105</v>
      </c>
      <c r="B7723" s="1" t="s">
        <v>755</v>
      </c>
      <c r="C7723" s="1" t="s">
        <v>133</v>
      </c>
      <c r="D7723" s="1" t="s">
        <v>134</v>
      </c>
      <c r="E7723" s="1" t="s">
        <v>17</v>
      </c>
      <c r="F7723" s="1" t="s">
        <v>18</v>
      </c>
      <c r="G7723" s="1" t="s">
        <v>61</v>
      </c>
      <c r="H7723" s="1" t="s">
        <v>62</v>
      </c>
      <c r="I7723" s="1" t="s">
        <v>30</v>
      </c>
      <c r="J7723" s="1" t="s">
        <v>36</v>
      </c>
      <c r="K7723">
        <v>13.167999999999999</v>
      </c>
      <c r="L7723">
        <v>2</v>
      </c>
      <c r="M7723">
        <v>0.2</v>
      </c>
      <c r="N7723">
        <v>4.6087999999999996</v>
      </c>
      <c r="O7723">
        <f>(Table1[[#This Row],[Sales]]-Table1[[#This Row],[Profit]])/Table1[[#This Row],[Quantity]]</f>
        <v>4.2796000000000003</v>
      </c>
      <c r="P7723">
        <f>Table1[[#This Row],[Sales]]/Table1[[#This Row],[Quantity]]</f>
        <v>6.5839999999999996</v>
      </c>
      <c r="Q7723" t="str">
        <f t="shared" si="240"/>
        <v>2021</v>
      </c>
      <c r="R7723" t="str">
        <f t="shared" si="241"/>
        <v>01</v>
      </c>
      <c r="S7723">
        <f>CEILING(Table1[[#This Row],[Month]]/3,1)</f>
        <v>1</v>
      </c>
      <c r="T7723" s="9">
        <f>(Table1[[#This Row],[Profit]]/Table1[[#This Row],[Sales]])</f>
        <v>0.35</v>
      </c>
    </row>
    <row r="7724" spans="1:20" x14ac:dyDescent="0.25">
      <c r="A7724">
        <v>20230417</v>
      </c>
      <c r="B7724" s="1" t="s">
        <v>570</v>
      </c>
      <c r="C7724" s="1" t="s">
        <v>25</v>
      </c>
      <c r="D7724" s="1" t="s">
        <v>77</v>
      </c>
      <c r="E7724" s="1" t="s">
        <v>27</v>
      </c>
      <c r="F7724" s="1" t="s">
        <v>28</v>
      </c>
      <c r="G7724" s="1" t="s">
        <v>93</v>
      </c>
      <c r="H7724" s="1" t="s">
        <v>69</v>
      </c>
      <c r="I7724" s="1" t="s">
        <v>63</v>
      </c>
      <c r="J7724" s="1" t="s">
        <v>44</v>
      </c>
      <c r="K7724">
        <v>40.74</v>
      </c>
      <c r="L7724">
        <v>3</v>
      </c>
      <c r="M7724">
        <v>0</v>
      </c>
      <c r="N7724">
        <v>12.222</v>
      </c>
      <c r="O7724">
        <f>(Table1[[#This Row],[Sales]]-Table1[[#This Row],[Profit]])/Table1[[#This Row],[Quantity]]</f>
        <v>9.5060000000000002</v>
      </c>
      <c r="P7724">
        <f>Table1[[#This Row],[Sales]]/Table1[[#This Row],[Quantity]]</f>
        <v>13.58</v>
      </c>
      <c r="Q7724" t="str">
        <f t="shared" si="240"/>
        <v>2023</v>
      </c>
      <c r="R7724" t="str">
        <f t="shared" si="241"/>
        <v>04</v>
      </c>
      <c r="S7724">
        <f>CEILING(Table1[[#This Row],[Month]]/3,1)</f>
        <v>2</v>
      </c>
      <c r="T7724" s="9">
        <f>(Table1[[#This Row],[Profit]]/Table1[[#This Row],[Sales]])</f>
        <v>0.3</v>
      </c>
    </row>
    <row r="7725" spans="1:20" x14ac:dyDescent="0.25">
      <c r="A7725">
        <v>20210910</v>
      </c>
      <c r="B7725" s="1" t="s">
        <v>1185</v>
      </c>
      <c r="C7725" s="1" t="s">
        <v>57</v>
      </c>
      <c r="D7725" s="1" t="s">
        <v>376</v>
      </c>
      <c r="E7725" s="1" t="s">
        <v>59</v>
      </c>
      <c r="F7725" s="1" t="s">
        <v>60</v>
      </c>
      <c r="G7725" s="1" t="s">
        <v>781</v>
      </c>
      <c r="H7725" s="1" t="s">
        <v>75</v>
      </c>
      <c r="I7725" s="1" t="s">
        <v>30</v>
      </c>
      <c r="J7725" s="1" t="s">
        <v>23</v>
      </c>
      <c r="K7725">
        <v>179.886</v>
      </c>
      <c r="L7725">
        <v>1</v>
      </c>
      <c r="M7725">
        <v>0.3</v>
      </c>
      <c r="N7725">
        <v>-2.5697999999999999</v>
      </c>
      <c r="O7725">
        <f>(Table1[[#This Row],[Sales]]-Table1[[#This Row],[Profit]])/Table1[[#This Row],[Quantity]]</f>
        <v>182.45579999999998</v>
      </c>
      <c r="P7725">
        <f>Table1[[#This Row],[Sales]]/Table1[[#This Row],[Quantity]]</f>
        <v>179.886</v>
      </c>
      <c r="Q7725" t="str">
        <f t="shared" si="240"/>
        <v>2021</v>
      </c>
      <c r="R7725" t="str">
        <f t="shared" si="241"/>
        <v>09</v>
      </c>
      <c r="S7725">
        <f>CEILING(Table1[[#This Row],[Month]]/3,1)</f>
        <v>3</v>
      </c>
      <c r="T7725" s="9">
        <f>(Table1[[#This Row],[Profit]]/Table1[[#This Row],[Sales]])</f>
        <v>-1.4285714285714285E-2</v>
      </c>
    </row>
    <row r="7726" spans="1:20" x14ac:dyDescent="0.25">
      <c r="A7726">
        <v>20220926</v>
      </c>
      <c r="B7726" s="1" t="s">
        <v>1113</v>
      </c>
      <c r="C7726" s="1" t="s">
        <v>209</v>
      </c>
      <c r="D7726" s="1" t="s">
        <v>558</v>
      </c>
      <c r="E7726" s="1" t="s">
        <v>27</v>
      </c>
      <c r="F7726" s="1" t="s">
        <v>82</v>
      </c>
      <c r="G7726" s="1" t="s">
        <v>245</v>
      </c>
      <c r="H7726" s="1" t="s">
        <v>62</v>
      </c>
      <c r="I7726" s="1" t="s">
        <v>21</v>
      </c>
      <c r="J7726" s="1" t="s">
        <v>44</v>
      </c>
      <c r="K7726">
        <v>286.25599999999997</v>
      </c>
      <c r="L7726">
        <v>1</v>
      </c>
      <c r="M7726">
        <v>0.2</v>
      </c>
      <c r="N7726">
        <v>17.890999999999998</v>
      </c>
      <c r="O7726">
        <f>(Table1[[#This Row],[Sales]]-Table1[[#This Row],[Profit]])/Table1[[#This Row],[Quantity]]</f>
        <v>268.36499999999995</v>
      </c>
      <c r="P7726">
        <f>Table1[[#This Row],[Sales]]/Table1[[#This Row],[Quantity]]</f>
        <v>286.25599999999997</v>
      </c>
      <c r="Q7726" t="str">
        <f t="shared" si="240"/>
        <v>2022</v>
      </c>
      <c r="R7726" t="str">
        <f t="shared" si="241"/>
        <v>09</v>
      </c>
      <c r="S7726">
        <f>CEILING(Table1[[#This Row],[Month]]/3,1)</f>
        <v>3</v>
      </c>
      <c r="T7726" s="9">
        <f>(Table1[[#This Row],[Profit]]/Table1[[#This Row],[Sales]])</f>
        <v>6.25E-2</v>
      </c>
    </row>
    <row r="7727" spans="1:20" x14ac:dyDescent="0.25">
      <c r="A7727">
        <v>20220926</v>
      </c>
      <c r="B7727" s="1" t="s">
        <v>1113</v>
      </c>
      <c r="C7727" s="1" t="s">
        <v>209</v>
      </c>
      <c r="D7727" s="1" t="s">
        <v>558</v>
      </c>
      <c r="E7727" s="1" t="s">
        <v>27</v>
      </c>
      <c r="F7727" s="1" t="s">
        <v>82</v>
      </c>
      <c r="G7727" s="1" t="s">
        <v>245</v>
      </c>
      <c r="H7727" s="1" t="s">
        <v>62</v>
      </c>
      <c r="I7727" s="1" t="s">
        <v>21</v>
      </c>
      <c r="J7727" s="1" t="s">
        <v>37</v>
      </c>
      <c r="K7727">
        <v>24.224</v>
      </c>
      <c r="L7727">
        <v>2</v>
      </c>
      <c r="M7727">
        <v>0.2</v>
      </c>
      <c r="N7727">
        <v>-4.8448000000000002</v>
      </c>
      <c r="O7727">
        <f>(Table1[[#This Row],[Sales]]-Table1[[#This Row],[Profit]])/Table1[[#This Row],[Quantity]]</f>
        <v>14.5344</v>
      </c>
      <c r="P7727">
        <f>Table1[[#This Row],[Sales]]/Table1[[#This Row],[Quantity]]</f>
        <v>12.112</v>
      </c>
      <c r="Q7727" t="str">
        <f t="shared" si="240"/>
        <v>2022</v>
      </c>
      <c r="R7727" t="str">
        <f t="shared" si="241"/>
        <v>09</v>
      </c>
      <c r="S7727">
        <f>CEILING(Table1[[#This Row],[Month]]/3,1)</f>
        <v>3</v>
      </c>
      <c r="T7727" s="9">
        <f>(Table1[[#This Row],[Profit]]/Table1[[#This Row],[Sales]])</f>
        <v>-0.2</v>
      </c>
    </row>
    <row r="7728" spans="1:20" x14ac:dyDescent="0.25">
      <c r="A7728">
        <v>20220926</v>
      </c>
      <c r="B7728" s="1" t="s">
        <v>1113</v>
      </c>
      <c r="C7728" s="1" t="s">
        <v>209</v>
      </c>
      <c r="D7728" s="1" t="s">
        <v>558</v>
      </c>
      <c r="E7728" s="1" t="s">
        <v>27</v>
      </c>
      <c r="F7728" s="1" t="s">
        <v>82</v>
      </c>
      <c r="G7728" s="1" t="s">
        <v>245</v>
      </c>
      <c r="H7728" s="1" t="s">
        <v>62</v>
      </c>
      <c r="I7728" s="1" t="s">
        <v>21</v>
      </c>
      <c r="J7728" s="1" t="s">
        <v>37</v>
      </c>
      <c r="K7728">
        <v>331.536</v>
      </c>
      <c r="L7728">
        <v>3</v>
      </c>
      <c r="M7728">
        <v>0.2</v>
      </c>
      <c r="N7728">
        <v>-82.884</v>
      </c>
      <c r="O7728">
        <f>(Table1[[#This Row],[Sales]]-Table1[[#This Row],[Profit]])/Table1[[#This Row],[Quantity]]</f>
        <v>138.14000000000001</v>
      </c>
      <c r="P7728">
        <f>Table1[[#This Row],[Sales]]/Table1[[#This Row],[Quantity]]</f>
        <v>110.512</v>
      </c>
      <c r="Q7728" t="str">
        <f t="shared" si="240"/>
        <v>2022</v>
      </c>
      <c r="R7728" t="str">
        <f t="shared" si="241"/>
        <v>09</v>
      </c>
      <c r="S7728">
        <f>CEILING(Table1[[#This Row],[Month]]/3,1)</f>
        <v>3</v>
      </c>
      <c r="T7728" s="9">
        <f>(Table1[[#This Row],[Profit]]/Table1[[#This Row],[Sales]])</f>
        <v>-0.25</v>
      </c>
    </row>
    <row r="7729" spans="1:20" x14ac:dyDescent="0.25">
      <c r="A7729">
        <v>20210316</v>
      </c>
      <c r="B7729" s="1" t="s">
        <v>269</v>
      </c>
      <c r="C7729" s="1" t="s">
        <v>133</v>
      </c>
      <c r="D7729" s="1" t="s">
        <v>134</v>
      </c>
      <c r="E7729" s="1" t="s">
        <v>17</v>
      </c>
      <c r="F7729" s="1" t="s">
        <v>18</v>
      </c>
      <c r="G7729" s="1" t="s">
        <v>54</v>
      </c>
      <c r="H7729" s="1" t="s">
        <v>55</v>
      </c>
      <c r="I7729" s="1" t="s">
        <v>63</v>
      </c>
      <c r="J7729" s="1" t="s">
        <v>42</v>
      </c>
      <c r="K7729">
        <v>17.52</v>
      </c>
      <c r="L7729">
        <v>3</v>
      </c>
      <c r="M7729">
        <v>0</v>
      </c>
      <c r="N7729">
        <v>6.3071999999999999</v>
      </c>
      <c r="O7729">
        <f>(Table1[[#This Row],[Sales]]-Table1[[#This Row],[Profit]])/Table1[[#This Row],[Quantity]]</f>
        <v>3.7376</v>
      </c>
      <c r="P7729">
        <f>Table1[[#This Row],[Sales]]/Table1[[#This Row],[Quantity]]</f>
        <v>5.84</v>
      </c>
      <c r="Q7729" t="str">
        <f t="shared" si="240"/>
        <v>2021</v>
      </c>
      <c r="R7729" t="str">
        <f t="shared" si="241"/>
        <v>03</v>
      </c>
      <c r="S7729">
        <f>CEILING(Table1[[#This Row],[Month]]/3,1)</f>
        <v>1</v>
      </c>
      <c r="T7729" s="9">
        <f>(Table1[[#This Row],[Profit]]/Table1[[#This Row],[Sales]])</f>
        <v>0.36</v>
      </c>
    </row>
    <row r="7730" spans="1:20" x14ac:dyDescent="0.25">
      <c r="A7730">
        <v>20221127</v>
      </c>
      <c r="B7730" s="1" t="s">
        <v>1054</v>
      </c>
      <c r="C7730" s="1" t="s">
        <v>57</v>
      </c>
      <c r="D7730" s="1" t="s">
        <v>861</v>
      </c>
      <c r="E7730" s="1" t="s">
        <v>59</v>
      </c>
      <c r="F7730" s="1" t="s">
        <v>60</v>
      </c>
      <c r="G7730" s="1" t="s">
        <v>218</v>
      </c>
      <c r="H7730" s="1" t="s">
        <v>161</v>
      </c>
      <c r="I7730" s="1" t="s">
        <v>21</v>
      </c>
      <c r="J7730" s="1" t="s">
        <v>42</v>
      </c>
      <c r="K7730">
        <v>17.856000000000002</v>
      </c>
      <c r="L7730">
        <v>4</v>
      </c>
      <c r="M7730">
        <v>0.2</v>
      </c>
      <c r="N7730">
        <v>4.2408000000000001</v>
      </c>
      <c r="O7730">
        <f>(Table1[[#This Row],[Sales]]-Table1[[#This Row],[Profit]])/Table1[[#This Row],[Quantity]]</f>
        <v>3.4038000000000004</v>
      </c>
      <c r="P7730">
        <f>Table1[[#This Row],[Sales]]/Table1[[#This Row],[Quantity]]</f>
        <v>4.4640000000000004</v>
      </c>
      <c r="Q7730" t="str">
        <f t="shared" si="240"/>
        <v>2022</v>
      </c>
      <c r="R7730" t="str">
        <f t="shared" si="241"/>
        <v>11</v>
      </c>
      <c r="S7730">
        <f>CEILING(Table1[[#This Row],[Month]]/3,1)</f>
        <v>4</v>
      </c>
      <c r="T7730" s="9">
        <f>(Table1[[#This Row],[Profit]]/Table1[[#This Row],[Sales]])</f>
        <v>0.23749999999999999</v>
      </c>
    </row>
    <row r="7731" spans="1:20" x14ac:dyDescent="0.25">
      <c r="A7731">
        <v>20220927</v>
      </c>
      <c r="B7731" s="1" t="s">
        <v>448</v>
      </c>
      <c r="C7731" s="1" t="s">
        <v>32</v>
      </c>
      <c r="D7731" s="1" t="s">
        <v>348</v>
      </c>
      <c r="E7731" s="1" t="s">
        <v>17</v>
      </c>
      <c r="F7731" s="1" t="s">
        <v>34</v>
      </c>
      <c r="G7731" s="1" t="s">
        <v>171</v>
      </c>
      <c r="H7731" s="1" t="s">
        <v>40</v>
      </c>
      <c r="I7731" s="1" t="s">
        <v>63</v>
      </c>
      <c r="J7731" s="1" t="s">
        <v>94</v>
      </c>
      <c r="K7731">
        <v>431.976</v>
      </c>
      <c r="L7731">
        <v>3</v>
      </c>
      <c r="M7731">
        <v>0.2</v>
      </c>
      <c r="N7731">
        <v>-75.595799999999997</v>
      </c>
      <c r="O7731">
        <f>(Table1[[#This Row],[Sales]]-Table1[[#This Row],[Profit]])/Table1[[#This Row],[Quantity]]</f>
        <v>169.19059999999999</v>
      </c>
      <c r="P7731">
        <f>Table1[[#This Row],[Sales]]/Table1[[#This Row],[Quantity]]</f>
        <v>143.99199999999999</v>
      </c>
      <c r="Q7731" t="str">
        <f t="shared" si="240"/>
        <v>2022</v>
      </c>
      <c r="R7731" t="str">
        <f t="shared" si="241"/>
        <v>09</v>
      </c>
      <c r="S7731">
        <f>CEILING(Table1[[#This Row],[Month]]/3,1)</f>
        <v>3</v>
      </c>
      <c r="T7731" s="9">
        <f>(Table1[[#This Row],[Profit]]/Table1[[#This Row],[Sales]])</f>
        <v>-0.17499999999999999</v>
      </c>
    </row>
    <row r="7732" spans="1:20" x14ac:dyDescent="0.25">
      <c r="A7732">
        <v>20230614</v>
      </c>
      <c r="B7732" s="1" t="s">
        <v>244</v>
      </c>
      <c r="C7732" s="1" t="s">
        <v>52</v>
      </c>
      <c r="D7732" s="1" t="s">
        <v>53</v>
      </c>
      <c r="E7732" s="1" t="s">
        <v>27</v>
      </c>
      <c r="F7732" s="1" t="s">
        <v>28</v>
      </c>
      <c r="G7732" s="1" t="s">
        <v>245</v>
      </c>
      <c r="H7732" s="1" t="s">
        <v>62</v>
      </c>
      <c r="I7732" s="1" t="s">
        <v>63</v>
      </c>
      <c r="J7732" s="1" t="s">
        <v>23</v>
      </c>
      <c r="K7732">
        <v>291.13600000000002</v>
      </c>
      <c r="L7732">
        <v>4</v>
      </c>
      <c r="M7732">
        <v>0.2</v>
      </c>
      <c r="N7732">
        <v>-25.474399999999999</v>
      </c>
      <c r="O7732">
        <f>(Table1[[#This Row],[Sales]]-Table1[[#This Row],[Profit]])/Table1[[#This Row],[Quantity]]</f>
        <v>79.152600000000007</v>
      </c>
      <c r="P7732">
        <f>Table1[[#This Row],[Sales]]/Table1[[#This Row],[Quantity]]</f>
        <v>72.784000000000006</v>
      </c>
      <c r="Q7732" t="str">
        <f t="shared" si="240"/>
        <v>2023</v>
      </c>
      <c r="R7732" t="str">
        <f t="shared" si="241"/>
        <v>06</v>
      </c>
      <c r="S7732">
        <f>CEILING(Table1[[#This Row],[Month]]/3,1)</f>
        <v>2</v>
      </c>
      <c r="T7732" s="9">
        <f>(Table1[[#This Row],[Profit]]/Table1[[#This Row],[Sales]])</f>
        <v>-8.7499999999999994E-2</v>
      </c>
    </row>
    <row r="7733" spans="1:20" x14ac:dyDescent="0.25">
      <c r="A7733">
        <v>20230919</v>
      </c>
      <c r="B7733" s="1" t="s">
        <v>201</v>
      </c>
      <c r="C7733" s="1" t="s">
        <v>57</v>
      </c>
      <c r="D7733" s="1" t="s">
        <v>103</v>
      </c>
      <c r="E7733" s="1" t="s">
        <v>59</v>
      </c>
      <c r="F7733" s="1" t="s">
        <v>60</v>
      </c>
      <c r="G7733" s="1" t="s">
        <v>160</v>
      </c>
      <c r="H7733" s="1" t="s">
        <v>161</v>
      </c>
      <c r="I7733" s="1" t="s">
        <v>63</v>
      </c>
      <c r="J7733" s="1" t="s">
        <v>97</v>
      </c>
      <c r="K7733">
        <v>114.848</v>
      </c>
      <c r="L7733">
        <v>4</v>
      </c>
      <c r="M7733">
        <v>0.2</v>
      </c>
      <c r="N7733">
        <v>35.89</v>
      </c>
      <c r="O7733">
        <f>(Table1[[#This Row],[Sales]]-Table1[[#This Row],[Profit]])/Table1[[#This Row],[Quantity]]</f>
        <v>19.7395</v>
      </c>
      <c r="P7733">
        <f>Table1[[#This Row],[Sales]]/Table1[[#This Row],[Quantity]]</f>
        <v>28.712</v>
      </c>
      <c r="Q7733" t="str">
        <f t="shared" si="240"/>
        <v>2023</v>
      </c>
      <c r="R7733" t="str">
        <f t="shared" si="241"/>
        <v>09</v>
      </c>
      <c r="S7733">
        <f>CEILING(Table1[[#This Row],[Month]]/3,1)</f>
        <v>3</v>
      </c>
      <c r="T7733" s="9">
        <f>(Table1[[#This Row],[Profit]]/Table1[[#This Row],[Sales]])</f>
        <v>0.3125</v>
      </c>
    </row>
    <row r="7734" spans="1:20" x14ac:dyDescent="0.25">
      <c r="A7734">
        <v>20230603</v>
      </c>
      <c r="B7734" s="1" t="s">
        <v>837</v>
      </c>
      <c r="C7734" s="1" t="s">
        <v>57</v>
      </c>
      <c r="D7734" s="1" t="s">
        <v>99</v>
      </c>
      <c r="E7734" s="1" t="s">
        <v>59</v>
      </c>
      <c r="F7734" s="1" t="s">
        <v>60</v>
      </c>
      <c r="G7734" s="1" t="s">
        <v>414</v>
      </c>
      <c r="H7734" s="1" t="s">
        <v>20</v>
      </c>
      <c r="I7734" s="1" t="s">
        <v>21</v>
      </c>
      <c r="J7734" s="1" t="s">
        <v>50</v>
      </c>
      <c r="K7734">
        <v>10.688000000000001</v>
      </c>
      <c r="L7734">
        <v>2</v>
      </c>
      <c r="M7734">
        <v>0.2</v>
      </c>
      <c r="N7734">
        <v>3.7408000000000001</v>
      </c>
      <c r="O7734">
        <f>(Table1[[#This Row],[Sales]]-Table1[[#This Row],[Profit]])/Table1[[#This Row],[Quantity]]</f>
        <v>3.4736000000000002</v>
      </c>
      <c r="P7734">
        <f>Table1[[#This Row],[Sales]]/Table1[[#This Row],[Quantity]]</f>
        <v>5.3440000000000003</v>
      </c>
      <c r="Q7734" t="str">
        <f t="shared" si="240"/>
        <v>2023</v>
      </c>
      <c r="R7734" t="str">
        <f t="shared" si="241"/>
        <v>06</v>
      </c>
      <c r="S7734">
        <f>CEILING(Table1[[#This Row],[Month]]/3,1)</f>
        <v>2</v>
      </c>
      <c r="T7734" s="9">
        <f>(Table1[[#This Row],[Profit]]/Table1[[#This Row],[Sales]])</f>
        <v>0.35</v>
      </c>
    </row>
    <row r="7735" spans="1:20" x14ac:dyDescent="0.25">
      <c r="A7735">
        <v>20220516</v>
      </c>
      <c r="B7735" s="1" t="s">
        <v>791</v>
      </c>
      <c r="C7735" s="1" t="s">
        <v>209</v>
      </c>
      <c r="D7735" s="1" t="s">
        <v>499</v>
      </c>
      <c r="E7735" s="1" t="s">
        <v>27</v>
      </c>
      <c r="F7735" s="1" t="s">
        <v>82</v>
      </c>
      <c r="G7735" s="1" t="s">
        <v>49</v>
      </c>
      <c r="H7735" s="1" t="s">
        <v>20</v>
      </c>
      <c r="I7735" s="1" t="s">
        <v>21</v>
      </c>
      <c r="J7735" s="1" t="s">
        <v>50</v>
      </c>
      <c r="K7735">
        <v>15.231999999999999</v>
      </c>
      <c r="L7735">
        <v>4</v>
      </c>
      <c r="M7735">
        <v>0.2</v>
      </c>
      <c r="N7735">
        <v>5.5216000000000003</v>
      </c>
      <c r="O7735">
        <f>(Table1[[#This Row],[Sales]]-Table1[[#This Row],[Profit]])/Table1[[#This Row],[Quantity]]</f>
        <v>2.4276</v>
      </c>
      <c r="P7735">
        <f>Table1[[#This Row],[Sales]]/Table1[[#This Row],[Quantity]]</f>
        <v>3.8079999999999998</v>
      </c>
      <c r="Q7735" t="str">
        <f t="shared" si="240"/>
        <v>2022</v>
      </c>
      <c r="R7735" t="str">
        <f t="shared" si="241"/>
        <v>05</v>
      </c>
      <c r="S7735">
        <f>CEILING(Table1[[#This Row],[Month]]/3,1)</f>
        <v>2</v>
      </c>
      <c r="T7735" s="9">
        <f>(Table1[[#This Row],[Profit]]/Table1[[#This Row],[Sales]])</f>
        <v>0.36250000000000004</v>
      </c>
    </row>
    <row r="7736" spans="1:20" x14ac:dyDescent="0.25">
      <c r="A7736">
        <v>20230916</v>
      </c>
      <c r="B7736" s="1" t="s">
        <v>769</v>
      </c>
      <c r="C7736" s="1" t="s">
        <v>52</v>
      </c>
      <c r="D7736" s="1" t="s">
        <v>53</v>
      </c>
      <c r="E7736" s="1" t="s">
        <v>27</v>
      </c>
      <c r="F7736" s="1" t="s">
        <v>28</v>
      </c>
      <c r="G7736" s="1" t="s">
        <v>158</v>
      </c>
      <c r="H7736" s="1" t="s">
        <v>55</v>
      </c>
      <c r="I7736" s="1" t="s">
        <v>21</v>
      </c>
      <c r="J7736" s="1" t="s">
        <v>42</v>
      </c>
      <c r="K7736">
        <v>12.42</v>
      </c>
      <c r="L7736">
        <v>3</v>
      </c>
      <c r="M7736">
        <v>0</v>
      </c>
      <c r="N7736">
        <v>5.2164000000000001</v>
      </c>
      <c r="O7736">
        <f>(Table1[[#This Row],[Sales]]-Table1[[#This Row],[Profit]])/Table1[[#This Row],[Quantity]]</f>
        <v>2.4011999999999998</v>
      </c>
      <c r="P7736">
        <f>Table1[[#This Row],[Sales]]/Table1[[#This Row],[Quantity]]</f>
        <v>4.1399999999999997</v>
      </c>
      <c r="Q7736" t="str">
        <f t="shared" si="240"/>
        <v>2023</v>
      </c>
      <c r="R7736" t="str">
        <f t="shared" si="241"/>
        <v>09</v>
      </c>
      <c r="S7736">
        <f>CEILING(Table1[[#This Row],[Month]]/3,1)</f>
        <v>3</v>
      </c>
      <c r="T7736" s="9">
        <f>(Table1[[#This Row],[Profit]]/Table1[[#This Row],[Sales]])</f>
        <v>0.42000000000000004</v>
      </c>
    </row>
    <row r="7737" spans="1:20" x14ac:dyDescent="0.25">
      <c r="A7737">
        <v>20220823</v>
      </c>
      <c r="B7737" s="1" t="s">
        <v>709</v>
      </c>
      <c r="C7737" s="1" t="s">
        <v>52</v>
      </c>
      <c r="D7737" s="1" t="s">
        <v>53</v>
      </c>
      <c r="E7737" s="1" t="s">
        <v>27</v>
      </c>
      <c r="F7737" s="1" t="s">
        <v>28</v>
      </c>
      <c r="G7737" s="1" t="s">
        <v>90</v>
      </c>
      <c r="H7737" s="1" t="s">
        <v>91</v>
      </c>
      <c r="I7737" s="1" t="s">
        <v>30</v>
      </c>
      <c r="J7737" s="1" t="s">
        <v>50</v>
      </c>
      <c r="K7737">
        <v>19.440000000000001</v>
      </c>
      <c r="L7737">
        <v>3</v>
      </c>
      <c r="M7737">
        <v>0</v>
      </c>
      <c r="N7737">
        <v>9.3312000000000008</v>
      </c>
      <c r="O7737">
        <f>(Table1[[#This Row],[Sales]]-Table1[[#This Row],[Profit]])/Table1[[#This Row],[Quantity]]</f>
        <v>3.3696000000000002</v>
      </c>
      <c r="P7737">
        <f>Table1[[#This Row],[Sales]]/Table1[[#This Row],[Quantity]]</f>
        <v>6.48</v>
      </c>
      <c r="Q7737" t="str">
        <f t="shared" si="240"/>
        <v>2022</v>
      </c>
      <c r="R7737" t="str">
        <f t="shared" si="241"/>
        <v>08</v>
      </c>
      <c r="S7737">
        <f>CEILING(Table1[[#This Row],[Month]]/3,1)</f>
        <v>3</v>
      </c>
      <c r="T7737" s="9">
        <f>(Table1[[#This Row],[Profit]]/Table1[[#This Row],[Sales]])</f>
        <v>0.48000000000000004</v>
      </c>
    </row>
    <row r="7738" spans="1:20" x14ac:dyDescent="0.25">
      <c r="A7738">
        <v>20200530</v>
      </c>
      <c r="B7738" s="1" t="s">
        <v>870</v>
      </c>
      <c r="C7738" s="1" t="s">
        <v>133</v>
      </c>
      <c r="D7738" s="1" t="s">
        <v>134</v>
      </c>
      <c r="E7738" s="1" t="s">
        <v>17</v>
      </c>
      <c r="F7738" s="1" t="s">
        <v>18</v>
      </c>
      <c r="G7738" s="1" t="s">
        <v>257</v>
      </c>
      <c r="H7738" s="1" t="s">
        <v>75</v>
      </c>
      <c r="I7738" s="1" t="s">
        <v>21</v>
      </c>
      <c r="J7738" s="1" t="s">
        <v>36</v>
      </c>
      <c r="K7738">
        <v>70.367999999999995</v>
      </c>
      <c r="L7738">
        <v>4</v>
      </c>
      <c r="M7738">
        <v>0.2</v>
      </c>
      <c r="N7738">
        <v>26.388000000000002</v>
      </c>
      <c r="O7738">
        <f>(Table1[[#This Row],[Sales]]-Table1[[#This Row],[Profit]])/Table1[[#This Row],[Quantity]]</f>
        <v>10.994999999999997</v>
      </c>
      <c r="P7738">
        <f>Table1[[#This Row],[Sales]]/Table1[[#This Row],[Quantity]]</f>
        <v>17.591999999999999</v>
      </c>
      <c r="Q7738" t="str">
        <f t="shared" si="240"/>
        <v>2020</v>
      </c>
      <c r="R7738" t="str">
        <f t="shared" si="241"/>
        <v>05</v>
      </c>
      <c r="S7738">
        <f>CEILING(Table1[[#This Row],[Month]]/3,1)</f>
        <v>2</v>
      </c>
      <c r="T7738" s="9">
        <f>(Table1[[#This Row],[Profit]]/Table1[[#This Row],[Sales]])</f>
        <v>0.37500000000000006</v>
      </c>
    </row>
    <row r="7739" spans="1:20" x14ac:dyDescent="0.25">
      <c r="A7739">
        <v>20231219</v>
      </c>
      <c r="B7739" s="1" t="s">
        <v>1167</v>
      </c>
      <c r="C7739" s="1" t="s">
        <v>46</v>
      </c>
      <c r="D7739" s="1" t="s">
        <v>47</v>
      </c>
      <c r="E7739" s="1" t="s">
        <v>17</v>
      </c>
      <c r="F7739" s="1" t="s">
        <v>48</v>
      </c>
      <c r="G7739" s="1" t="s">
        <v>87</v>
      </c>
      <c r="H7739" s="1" t="s">
        <v>75</v>
      </c>
      <c r="I7739" s="1" t="s">
        <v>21</v>
      </c>
      <c r="J7739" s="1" t="s">
        <v>42</v>
      </c>
      <c r="K7739">
        <v>12.672000000000001</v>
      </c>
      <c r="L7739">
        <v>9</v>
      </c>
      <c r="M7739">
        <v>0.2</v>
      </c>
      <c r="N7739">
        <v>1.4256</v>
      </c>
      <c r="O7739">
        <f>(Table1[[#This Row],[Sales]]-Table1[[#This Row],[Profit]])/Table1[[#This Row],[Quantity]]</f>
        <v>1.2496</v>
      </c>
      <c r="P7739">
        <f>Table1[[#This Row],[Sales]]/Table1[[#This Row],[Quantity]]</f>
        <v>1.4080000000000001</v>
      </c>
      <c r="Q7739" t="str">
        <f t="shared" si="240"/>
        <v>2023</v>
      </c>
      <c r="R7739" t="str">
        <f t="shared" si="241"/>
        <v>12</v>
      </c>
      <c r="S7739">
        <f>CEILING(Table1[[#This Row],[Month]]/3,1)</f>
        <v>4</v>
      </c>
      <c r="T7739" s="9">
        <f>(Table1[[#This Row],[Profit]]/Table1[[#This Row],[Sales]])</f>
        <v>0.11249999999999999</v>
      </c>
    </row>
    <row r="7740" spans="1:20" x14ac:dyDescent="0.25">
      <c r="A7740">
        <v>20230731</v>
      </c>
      <c r="B7740" s="1" t="s">
        <v>584</v>
      </c>
      <c r="C7740" s="1" t="s">
        <v>652</v>
      </c>
      <c r="D7740" s="1" t="s">
        <v>899</v>
      </c>
      <c r="E7740" s="1" t="s">
        <v>59</v>
      </c>
      <c r="F7740" s="1" t="s">
        <v>126</v>
      </c>
      <c r="G7740" s="1" t="s">
        <v>336</v>
      </c>
      <c r="H7740" s="1" t="s">
        <v>69</v>
      </c>
      <c r="I7740" s="1" t="s">
        <v>21</v>
      </c>
      <c r="J7740" s="1" t="s">
        <v>43</v>
      </c>
      <c r="K7740">
        <v>89.95</v>
      </c>
      <c r="L7740">
        <v>5</v>
      </c>
      <c r="M7740">
        <v>0</v>
      </c>
      <c r="N7740">
        <v>43.176000000000002</v>
      </c>
      <c r="O7740">
        <f>(Table1[[#This Row],[Sales]]-Table1[[#This Row],[Profit]])/Table1[[#This Row],[Quantity]]</f>
        <v>9.3548000000000009</v>
      </c>
      <c r="P7740">
        <f>Table1[[#This Row],[Sales]]/Table1[[#This Row],[Quantity]]</f>
        <v>17.990000000000002</v>
      </c>
      <c r="Q7740" t="str">
        <f t="shared" si="240"/>
        <v>2023</v>
      </c>
      <c r="R7740" t="str">
        <f t="shared" si="241"/>
        <v>07</v>
      </c>
      <c r="S7740">
        <f>CEILING(Table1[[#This Row],[Month]]/3,1)</f>
        <v>3</v>
      </c>
      <c r="T7740" s="9">
        <f>(Table1[[#This Row],[Profit]]/Table1[[#This Row],[Sales]])</f>
        <v>0.48</v>
      </c>
    </row>
    <row r="7741" spans="1:20" x14ac:dyDescent="0.25">
      <c r="A7741">
        <v>20201121</v>
      </c>
      <c r="B7741" s="1" t="s">
        <v>1048</v>
      </c>
      <c r="C7741" s="1" t="s">
        <v>25</v>
      </c>
      <c r="D7741" s="1" t="s">
        <v>77</v>
      </c>
      <c r="E7741" s="1" t="s">
        <v>27</v>
      </c>
      <c r="F7741" s="1" t="s">
        <v>28</v>
      </c>
      <c r="G7741" s="1" t="s">
        <v>74</v>
      </c>
      <c r="H7741" s="1" t="s">
        <v>75</v>
      </c>
      <c r="I7741" s="1" t="s">
        <v>63</v>
      </c>
      <c r="J7741" s="1" t="s">
        <v>50</v>
      </c>
      <c r="K7741">
        <v>6.58</v>
      </c>
      <c r="L7741">
        <v>2</v>
      </c>
      <c r="M7741">
        <v>0</v>
      </c>
      <c r="N7741">
        <v>3.0268000000000002</v>
      </c>
      <c r="O7741">
        <f>(Table1[[#This Row],[Sales]]-Table1[[#This Row],[Profit]])/Table1[[#This Row],[Quantity]]</f>
        <v>1.7766</v>
      </c>
      <c r="P7741">
        <f>Table1[[#This Row],[Sales]]/Table1[[#This Row],[Quantity]]</f>
        <v>3.29</v>
      </c>
      <c r="Q7741" t="str">
        <f t="shared" si="240"/>
        <v>2020</v>
      </c>
      <c r="R7741" t="str">
        <f t="shared" si="241"/>
        <v>11</v>
      </c>
      <c r="S7741">
        <f>CEILING(Table1[[#This Row],[Month]]/3,1)</f>
        <v>4</v>
      </c>
      <c r="T7741" s="9">
        <f>(Table1[[#This Row],[Profit]]/Table1[[#This Row],[Sales]])</f>
        <v>0.46</v>
      </c>
    </row>
    <row r="7742" spans="1:20" x14ac:dyDescent="0.25">
      <c r="A7742">
        <v>20201121</v>
      </c>
      <c r="B7742" s="1" t="s">
        <v>1048</v>
      </c>
      <c r="C7742" s="1" t="s">
        <v>25</v>
      </c>
      <c r="D7742" s="1" t="s">
        <v>77</v>
      </c>
      <c r="E7742" s="1" t="s">
        <v>27</v>
      </c>
      <c r="F7742" s="1" t="s">
        <v>28</v>
      </c>
      <c r="G7742" s="1" t="s">
        <v>74</v>
      </c>
      <c r="H7742" s="1" t="s">
        <v>75</v>
      </c>
      <c r="I7742" s="1" t="s">
        <v>63</v>
      </c>
      <c r="J7742" s="1" t="s">
        <v>94</v>
      </c>
      <c r="K7742">
        <v>94.99</v>
      </c>
      <c r="L7742">
        <v>1</v>
      </c>
      <c r="M7742">
        <v>0</v>
      </c>
      <c r="N7742">
        <v>28.497</v>
      </c>
      <c r="O7742">
        <f>(Table1[[#This Row],[Sales]]-Table1[[#This Row],[Profit]])/Table1[[#This Row],[Quantity]]</f>
        <v>66.492999999999995</v>
      </c>
      <c r="P7742">
        <f>Table1[[#This Row],[Sales]]/Table1[[#This Row],[Quantity]]</f>
        <v>94.99</v>
      </c>
      <c r="Q7742" t="str">
        <f t="shared" si="240"/>
        <v>2020</v>
      </c>
      <c r="R7742" t="str">
        <f t="shared" si="241"/>
        <v>11</v>
      </c>
      <c r="S7742">
        <f>CEILING(Table1[[#This Row],[Month]]/3,1)</f>
        <v>4</v>
      </c>
      <c r="T7742" s="9">
        <f>(Table1[[#This Row],[Profit]]/Table1[[#This Row],[Sales]])</f>
        <v>0.3</v>
      </c>
    </row>
    <row r="7743" spans="1:20" x14ac:dyDescent="0.25">
      <c r="A7743">
        <v>20210924</v>
      </c>
      <c r="B7743" s="1" t="s">
        <v>1015</v>
      </c>
      <c r="C7743" s="1" t="s">
        <v>146</v>
      </c>
      <c r="D7743" s="1" t="s">
        <v>222</v>
      </c>
      <c r="E7743" s="1" t="s">
        <v>27</v>
      </c>
      <c r="F7743" s="1" t="s">
        <v>82</v>
      </c>
      <c r="G7743" s="1" t="s">
        <v>104</v>
      </c>
      <c r="H7743" s="1" t="s">
        <v>91</v>
      </c>
      <c r="I7743" s="1" t="s">
        <v>21</v>
      </c>
      <c r="J7743" s="1" t="s">
        <v>43</v>
      </c>
      <c r="K7743">
        <v>35.119999999999997</v>
      </c>
      <c r="L7743">
        <v>2</v>
      </c>
      <c r="M7743">
        <v>0.2</v>
      </c>
      <c r="N7743">
        <v>13.17</v>
      </c>
      <c r="O7743">
        <f>(Table1[[#This Row],[Sales]]-Table1[[#This Row],[Profit]])/Table1[[#This Row],[Quantity]]</f>
        <v>10.974999999999998</v>
      </c>
      <c r="P7743">
        <f>Table1[[#This Row],[Sales]]/Table1[[#This Row],[Quantity]]</f>
        <v>17.559999999999999</v>
      </c>
      <c r="Q7743" t="str">
        <f t="shared" si="240"/>
        <v>2021</v>
      </c>
      <c r="R7743" t="str">
        <f t="shared" si="241"/>
        <v>09</v>
      </c>
      <c r="S7743">
        <f>CEILING(Table1[[#This Row],[Month]]/3,1)</f>
        <v>3</v>
      </c>
      <c r="T7743" s="9">
        <f>(Table1[[#This Row],[Profit]]/Table1[[#This Row],[Sales]])</f>
        <v>0.375</v>
      </c>
    </row>
    <row r="7744" spans="1:20" x14ac:dyDescent="0.25">
      <c r="A7744">
        <v>20230821</v>
      </c>
      <c r="B7744" s="1" t="s">
        <v>753</v>
      </c>
      <c r="C7744" s="1" t="s">
        <v>25</v>
      </c>
      <c r="D7744" s="1" t="s">
        <v>26</v>
      </c>
      <c r="E7744" s="1" t="s">
        <v>27</v>
      </c>
      <c r="F7744" s="1" t="s">
        <v>28</v>
      </c>
      <c r="G7744" s="1" t="s">
        <v>336</v>
      </c>
      <c r="H7744" s="1" t="s">
        <v>69</v>
      </c>
      <c r="I7744" s="1" t="s">
        <v>21</v>
      </c>
      <c r="J7744" s="1" t="s">
        <v>50</v>
      </c>
      <c r="K7744">
        <v>25.92</v>
      </c>
      <c r="L7744">
        <v>4</v>
      </c>
      <c r="M7744">
        <v>0</v>
      </c>
      <c r="N7744">
        <v>12.441599999999999</v>
      </c>
      <c r="O7744">
        <f>(Table1[[#This Row],[Sales]]-Table1[[#This Row],[Profit]])/Table1[[#This Row],[Quantity]]</f>
        <v>3.3696000000000006</v>
      </c>
      <c r="P7744">
        <f>Table1[[#This Row],[Sales]]/Table1[[#This Row],[Quantity]]</f>
        <v>6.48</v>
      </c>
      <c r="Q7744" t="str">
        <f t="shared" si="240"/>
        <v>2023</v>
      </c>
      <c r="R7744" t="str">
        <f t="shared" si="241"/>
        <v>08</v>
      </c>
      <c r="S7744">
        <f>CEILING(Table1[[#This Row],[Month]]/3,1)</f>
        <v>3</v>
      </c>
      <c r="T7744" s="9">
        <f>(Table1[[#This Row],[Profit]]/Table1[[#This Row],[Sales]])</f>
        <v>0.47999999999999993</v>
      </c>
    </row>
    <row r="7745" spans="1:20" x14ac:dyDescent="0.25">
      <c r="A7745">
        <v>20220618</v>
      </c>
      <c r="B7745" s="1" t="s">
        <v>596</v>
      </c>
      <c r="C7745" s="1" t="s">
        <v>277</v>
      </c>
      <c r="D7745" s="1" t="s">
        <v>278</v>
      </c>
      <c r="E7745" s="1" t="s">
        <v>17</v>
      </c>
      <c r="F7745" s="1" t="s">
        <v>73</v>
      </c>
      <c r="G7745" s="1" t="s">
        <v>286</v>
      </c>
      <c r="H7745" s="1" t="s">
        <v>40</v>
      </c>
      <c r="I7745" s="1" t="s">
        <v>30</v>
      </c>
      <c r="J7745" s="1" t="s">
        <v>36</v>
      </c>
      <c r="K7745">
        <v>7.96</v>
      </c>
      <c r="L7745">
        <v>2</v>
      </c>
      <c r="M7745">
        <v>0</v>
      </c>
      <c r="N7745">
        <v>3.7412000000000001</v>
      </c>
      <c r="O7745">
        <f>(Table1[[#This Row],[Sales]]-Table1[[#This Row],[Profit]])/Table1[[#This Row],[Quantity]]</f>
        <v>2.1093999999999999</v>
      </c>
      <c r="P7745">
        <f>Table1[[#This Row],[Sales]]/Table1[[#This Row],[Quantity]]</f>
        <v>3.98</v>
      </c>
      <c r="Q7745" t="str">
        <f t="shared" si="240"/>
        <v>2022</v>
      </c>
      <c r="R7745" t="str">
        <f t="shared" si="241"/>
        <v>06</v>
      </c>
      <c r="S7745">
        <f>CEILING(Table1[[#This Row],[Month]]/3,1)</f>
        <v>2</v>
      </c>
      <c r="T7745" s="9">
        <f>(Table1[[#This Row],[Profit]]/Table1[[#This Row],[Sales]])</f>
        <v>0.47000000000000003</v>
      </c>
    </row>
    <row r="7746" spans="1:20" x14ac:dyDescent="0.25">
      <c r="A7746">
        <v>20220618</v>
      </c>
      <c r="B7746" s="1" t="s">
        <v>596</v>
      </c>
      <c r="C7746" s="1" t="s">
        <v>277</v>
      </c>
      <c r="D7746" s="1" t="s">
        <v>278</v>
      </c>
      <c r="E7746" s="1" t="s">
        <v>17</v>
      </c>
      <c r="F7746" s="1" t="s">
        <v>73</v>
      </c>
      <c r="G7746" s="1" t="s">
        <v>286</v>
      </c>
      <c r="H7746" s="1" t="s">
        <v>40</v>
      </c>
      <c r="I7746" s="1" t="s">
        <v>30</v>
      </c>
      <c r="J7746" s="1" t="s">
        <v>43</v>
      </c>
      <c r="K7746">
        <v>566.97</v>
      </c>
      <c r="L7746">
        <v>3</v>
      </c>
      <c r="M7746">
        <v>0</v>
      </c>
      <c r="N7746">
        <v>153.08189999999999</v>
      </c>
      <c r="O7746">
        <f>(Table1[[#This Row],[Sales]]-Table1[[#This Row],[Profit]])/Table1[[#This Row],[Quantity]]</f>
        <v>137.96270000000001</v>
      </c>
      <c r="P7746">
        <f>Table1[[#This Row],[Sales]]/Table1[[#This Row],[Quantity]]</f>
        <v>188.99</v>
      </c>
      <c r="Q7746" t="str">
        <f t="shared" si="240"/>
        <v>2022</v>
      </c>
      <c r="R7746" t="str">
        <f t="shared" si="241"/>
        <v>06</v>
      </c>
      <c r="S7746">
        <f>CEILING(Table1[[#This Row],[Month]]/3,1)</f>
        <v>2</v>
      </c>
      <c r="T7746" s="9">
        <f>(Table1[[#This Row],[Profit]]/Table1[[#This Row],[Sales]])</f>
        <v>0.26999999999999996</v>
      </c>
    </row>
    <row r="7747" spans="1:20" x14ac:dyDescent="0.25">
      <c r="A7747">
        <v>20220618</v>
      </c>
      <c r="B7747" s="1" t="s">
        <v>596</v>
      </c>
      <c r="C7747" s="1" t="s">
        <v>277</v>
      </c>
      <c r="D7747" s="1" t="s">
        <v>278</v>
      </c>
      <c r="E7747" s="1" t="s">
        <v>17</v>
      </c>
      <c r="F7747" s="1" t="s">
        <v>73</v>
      </c>
      <c r="G7747" s="1" t="s">
        <v>286</v>
      </c>
      <c r="H7747" s="1" t="s">
        <v>40</v>
      </c>
      <c r="I7747" s="1" t="s">
        <v>30</v>
      </c>
      <c r="J7747" s="1" t="s">
        <v>42</v>
      </c>
      <c r="K7747">
        <v>9.84</v>
      </c>
      <c r="L7747">
        <v>3</v>
      </c>
      <c r="M7747">
        <v>0</v>
      </c>
      <c r="N7747">
        <v>2.8536000000000001</v>
      </c>
      <c r="O7747">
        <f>(Table1[[#This Row],[Sales]]-Table1[[#This Row],[Profit]])/Table1[[#This Row],[Quantity]]</f>
        <v>2.3287999999999998</v>
      </c>
      <c r="P7747">
        <f>Table1[[#This Row],[Sales]]/Table1[[#This Row],[Quantity]]</f>
        <v>3.28</v>
      </c>
      <c r="Q7747" t="str">
        <f t="shared" ref="Q7747:Q7810" si="242">LEFT(A7747,4)</f>
        <v>2022</v>
      </c>
      <c r="R7747" t="str">
        <f t="shared" ref="R7747:R7810" si="243">MID(A7747,5,2)</f>
        <v>06</v>
      </c>
      <c r="S7747">
        <f>CEILING(Table1[[#This Row],[Month]]/3,1)</f>
        <v>2</v>
      </c>
      <c r="T7747" s="9">
        <f>(Table1[[#This Row],[Profit]]/Table1[[#This Row],[Sales]])</f>
        <v>0.29000000000000004</v>
      </c>
    </row>
    <row r="7748" spans="1:20" x14ac:dyDescent="0.25">
      <c r="A7748">
        <v>20211219</v>
      </c>
      <c r="B7748" s="1" t="s">
        <v>1158</v>
      </c>
      <c r="C7748" s="1" t="s">
        <v>108</v>
      </c>
      <c r="D7748" s="1" t="s">
        <v>143</v>
      </c>
      <c r="E7748" s="1" t="s">
        <v>59</v>
      </c>
      <c r="F7748" s="1" t="s">
        <v>110</v>
      </c>
      <c r="G7748" s="1" t="s">
        <v>74</v>
      </c>
      <c r="H7748" s="1" t="s">
        <v>75</v>
      </c>
      <c r="I7748" s="1" t="s">
        <v>63</v>
      </c>
      <c r="J7748" s="1" t="s">
        <v>94</v>
      </c>
      <c r="K7748">
        <v>25.488</v>
      </c>
      <c r="L7748">
        <v>2</v>
      </c>
      <c r="M7748">
        <v>0.2</v>
      </c>
      <c r="N7748">
        <v>4.7789999999999999</v>
      </c>
      <c r="O7748">
        <f>(Table1[[#This Row],[Sales]]-Table1[[#This Row],[Profit]])/Table1[[#This Row],[Quantity]]</f>
        <v>10.3545</v>
      </c>
      <c r="P7748">
        <f>Table1[[#This Row],[Sales]]/Table1[[#This Row],[Quantity]]</f>
        <v>12.744</v>
      </c>
      <c r="Q7748" t="str">
        <f t="shared" si="242"/>
        <v>2021</v>
      </c>
      <c r="R7748" t="str">
        <f t="shared" si="243"/>
        <v>12</v>
      </c>
      <c r="S7748">
        <f>CEILING(Table1[[#This Row],[Month]]/3,1)</f>
        <v>4</v>
      </c>
      <c r="T7748" s="9">
        <f>(Table1[[#This Row],[Profit]]/Table1[[#This Row],[Sales]])</f>
        <v>0.1875</v>
      </c>
    </row>
    <row r="7749" spans="1:20" x14ac:dyDescent="0.25">
      <c r="A7749">
        <v>20210531</v>
      </c>
      <c r="B7749" s="1" t="s">
        <v>460</v>
      </c>
      <c r="C7749" s="1" t="s">
        <v>133</v>
      </c>
      <c r="D7749" s="1" t="s">
        <v>1157</v>
      </c>
      <c r="E7749" s="1" t="s">
        <v>17</v>
      </c>
      <c r="F7749" s="1" t="s">
        <v>18</v>
      </c>
      <c r="G7749" s="1" t="s">
        <v>111</v>
      </c>
      <c r="H7749" s="1" t="s">
        <v>20</v>
      </c>
      <c r="I7749" s="1" t="s">
        <v>63</v>
      </c>
      <c r="J7749" s="1" t="s">
        <v>136</v>
      </c>
      <c r="K7749">
        <v>7.56</v>
      </c>
      <c r="L7749">
        <v>6</v>
      </c>
      <c r="M7749">
        <v>0</v>
      </c>
      <c r="N7749">
        <v>0.3024</v>
      </c>
      <c r="O7749">
        <f>(Table1[[#This Row],[Sales]]-Table1[[#This Row],[Profit]])/Table1[[#This Row],[Quantity]]</f>
        <v>1.2096</v>
      </c>
      <c r="P7749">
        <f>Table1[[#This Row],[Sales]]/Table1[[#This Row],[Quantity]]</f>
        <v>1.26</v>
      </c>
      <c r="Q7749" t="str">
        <f t="shared" si="242"/>
        <v>2021</v>
      </c>
      <c r="R7749" t="str">
        <f t="shared" si="243"/>
        <v>05</v>
      </c>
      <c r="S7749">
        <f>CEILING(Table1[[#This Row],[Month]]/3,1)</f>
        <v>2</v>
      </c>
      <c r="T7749" s="9">
        <f>(Table1[[#This Row],[Profit]]/Table1[[#This Row],[Sales]])</f>
        <v>0.04</v>
      </c>
    </row>
    <row r="7750" spans="1:20" x14ac:dyDescent="0.25">
      <c r="A7750">
        <v>20210618</v>
      </c>
      <c r="B7750" s="1" t="s">
        <v>422</v>
      </c>
      <c r="C7750" s="1" t="s">
        <v>149</v>
      </c>
      <c r="D7750" s="1" t="s">
        <v>884</v>
      </c>
      <c r="E7750" s="1" t="s">
        <v>17</v>
      </c>
      <c r="F7750" s="1" t="s">
        <v>34</v>
      </c>
      <c r="G7750" s="1" t="s">
        <v>211</v>
      </c>
      <c r="H7750" s="1" t="s">
        <v>55</v>
      </c>
      <c r="I7750" s="1" t="s">
        <v>21</v>
      </c>
      <c r="J7750" s="1" t="s">
        <v>41</v>
      </c>
      <c r="K7750">
        <v>60.84</v>
      </c>
      <c r="L7750">
        <v>3</v>
      </c>
      <c r="M7750">
        <v>0</v>
      </c>
      <c r="N7750">
        <v>19.468800000000002</v>
      </c>
      <c r="O7750">
        <f>(Table1[[#This Row],[Sales]]-Table1[[#This Row],[Profit]])/Table1[[#This Row],[Quantity]]</f>
        <v>13.7904</v>
      </c>
      <c r="P7750">
        <f>Table1[[#This Row],[Sales]]/Table1[[#This Row],[Quantity]]</f>
        <v>20.28</v>
      </c>
      <c r="Q7750" t="str">
        <f t="shared" si="242"/>
        <v>2021</v>
      </c>
      <c r="R7750" t="str">
        <f t="shared" si="243"/>
        <v>06</v>
      </c>
      <c r="S7750">
        <f>CEILING(Table1[[#This Row],[Month]]/3,1)</f>
        <v>2</v>
      </c>
      <c r="T7750" s="9">
        <f>(Table1[[#This Row],[Profit]]/Table1[[#This Row],[Sales]])</f>
        <v>0.32</v>
      </c>
    </row>
    <row r="7751" spans="1:20" x14ac:dyDescent="0.25">
      <c r="A7751">
        <v>20210618</v>
      </c>
      <c r="B7751" s="1" t="s">
        <v>422</v>
      </c>
      <c r="C7751" s="1" t="s">
        <v>149</v>
      </c>
      <c r="D7751" s="1" t="s">
        <v>884</v>
      </c>
      <c r="E7751" s="1" t="s">
        <v>17</v>
      </c>
      <c r="F7751" s="1" t="s">
        <v>34</v>
      </c>
      <c r="G7751" s="1" t="s">
        <v>211</v>
      </c>
      <c r="H7751" s="1" t="s">
        <v>55</v>
      </c>
      <c r="I7751" s="1" t="s">
        <v>21</v>
      </c>
      <c r="J7751" s="1" t="s">
        <v>37</v>
      </c>
      <c r="K7751">
        <v>450.04</v>
      </c>
      <c r="L7751">
        <v>2</v>
      </c>
      <c r="M7751">
        <v>0</v>
      </c>
      <c r="N7751">
        <v>58.505200000000002</v>
      </c>
      <c r="O7751">
        <f>(Table1[[#This Row],[Sales]]-Table1[[#This Row],[Profit]])/Table1[[#This Row],[Quantity]]</f>
        <v>195.76740000000001</v>
      </c>
      <c r="P7751">
        <f>Table1[[#This Row],[Sales]]/Table1[[#This Row],[Quantity]]</f>
        <v>225.02</v>
      </c>
      <c r="Q7751" t="str">
        <f t="shared" si="242"/>
        <v>2021</v>
      </c>
      <c r="R7751" t="str">
        <f t="shared" si="243"/>
        <v>06</v>
      </c>
      <c r="S7751">
        <f>CEILING(Table1[[#This Row],[Month]]/3,1)</f>
        <v>2</v>
      </c>
      <c r="T7751" s="9">
        <f>(Table1[[#This Row],[Profit]]/Table1[[#This Row],[Sales]])</f>
        <v>0.13</v>
      </c>
    </row>
    <row r="7752" spans="1:20" x14ac:dyDescent="0.25">
      <c r="A7752">
        <v>20210618</v>
      </c>
      <c r="B7752" s="1" t="s">
        <v>422</v>
      </c>
      <c r="C7752" s="1" t="s">
        <v>149</v>
      </c>
      <c r="D7752" s="1" t="s">
        <v>922</v>
      </c>
      <c r="E7752" s="1" t="s">
        <v>17</v>
      </c>
      <c r="F7752" s="1" t="s">
        <v>34</v>
      </c>
      <c r="G7752" s="1" t="s">
        <v>211</v>
      </c>
      <c r="H7752" s="1" t="s">
        <v>55</v>
      </c>
      <c r="I7752" s="1" t="s">
        <v>21</v>
      </c>
      <c r="J7752" s="1" t="s">
        <v>36</v>
      </c>
      <c r="K7752">
        <v>34.6</v>
      </c>
      <c r="L7752">
        <v>2</v>
      </c>
      <c r="M7752">
        <v>0</v>
      </c>
      <c r="N7752">
        <v>16.608000000000001</v>
      </c>
      <c r="O7752">
        <f>(Table1[[#This Row],[Sales]]-Table1[[#This Row],[Profit]])/Table1[[#This Row],[Quantity]]</f>
        <v>8.9960000000000004</v>
      </c>
      <c r="P7752">
        <f>Table1[[#This Row],[Sales]]/Table1[[#This Row],[Quantity]]</f>
        <v>17.3</v>
      </c>
      <c r="Q7752" t="str">
        <f t="shared" si="242"/>
        <v>2021</v>
      </c>
      <c r="R7752" t="str">
        <f t="shared" si="243"/>
        <v>06</v>
      </c>
      <c r="S7752">
        <f>CEILING(Table1[[#This Row],[Month]]/3,1)</f>
        <v>2</v>
      </c>
      <c r="T7752" s="9">
        <f>(Table1[[#This Row],[Profit]]/Table1[[#This Row],[Sales]])</f>
        <v>0.48</v>
      </c>
    </row>
    <row r="7753" spans="1:20" x14ac:dyDescent="0.25">
      <c r="A7753">
        <v>20210618</v>
      </c>
      <c r="B7753" s="1" t="s">
        <v>422</v>
      </c>
      <c r="C7753" s="1" t="s">
        <v>149</v>
      </c>
      <c r="D7753" s="1" t="s">
        <v>922</v>
      </c>
      <c r="E7753" s="1" t="s">
        <v>17</v>
      </c>
      <c r="F7753" s="1" t="s">
        <v>34</v>
      </c>
      <c r="G7753" s="1" t="s">
        <v>211</v>
      </c>
      <c r="H7753" s="1" t="s">
        <v>55</v>
      </c>
      <c r="I7753" s="1" t="s">
        <v>21</v>
      </c>
      <c r="J7753" s="1" t="s">
        <v>43</v>
      </c>
      <c r="K7753">
        <v>467.97</v>
      </c>
      <c r="L7753">
        <v>3</v>
      </c>
      <c r="M7753">
        <v>0</v>
      </c>
      <c r="N7753">
        <v>140.39099999999999</v>
      </c>
      <c r="O7753">
        <f>(Table1[[#This Row],[Sales]]-Table1[[#This Row],[Profit]])/Table1[[#This Row],[Quantity]]</f>
        <v>109.19300000000003</v>
      </c>
      <c r="P7753">
        <f>Table1[[#This Row],[Sales]]/Table1[[#This Row],[Quantity]]</f>
        <v>155.99</v>
      </c>
      <c r="Q7753" t="str">
        <f t="shared" si="242"/>
        <v>2021</v>
      </c>
      <c r="R7753" t="str">
        <f t="shared" si="243"/>
        <v>06</v>
      </c>
      <c r="S7753">
        <f>CEILING(Table1[[#This Row],[Month]]/3,1)</f>
        <v>2</v>
      </c>
      <c r="T7753" s="9">
        <f>(Table1[[#This Row],[Profit]]/Table1[[#This Row],[Sales]])</f>
        <v>0.3</v>
      </c>
    </row>
    <row r="7754" spans="1:20" x14ac:dyDescent="0.25">
      <c r="A7754">
        <v>20210618</v>
      </c>
      <c r="B7754" s="1" t="s">
        <v>422</v>
      </c>
      <c r="C7754" s="1" t="s">
        <v>149</v>
      </c>
      <c r="D7754" s="1" t="s">
        <v>922</v>
      </c>
      <c r="E7754" s="1" t="s">
        <v>17</v>
      </c>
      <c r="F7754" s="1" t="s">
        <v>34</v>
      </c>
      <c r="G7754" s="1" t="s">
        <v>211</v>
      </c>
      <c r="H7754" s="1" t="s">
        <v>55</v>
      </c>
      <c r="I7754" s="1" t="s">
        <v>21</v>
      </c>
      <c r="J7754" s="1" t="s">
        <v>36</v>
      </c>
      <c r="K7754">
        <v>33.020000000000003</v>
      </c>
      <c r="L7754">
        <v>2</v>
      </c>
      <c r="M7754">
        <v>0</v>
      </c>
      <c r="N7754">
        <v>15.849600000000001</v>
      </c>
      <c r="O7754">
        <f>(Table1[[#This Row],[Sales]]-Table1[[#This Row],[Profit]])/Table1[[#This Row],[Quantity]]</f>
        <v>8.5852000000000004</v>
      </c>
      <c r="P7754">
        <f>Table1[[#This Row],[Sales]]/Table1[[#This Row],[Quantity]]</f>
        <v>16.510000000000002</v>
      </c>
      <c r="Q7754" t="str">
        <f t="shared" si="242"/>
        <v>2021</v>
      </c>
      <c r="R7754" t="str">
        <f t="shared" si="243"/>
        <v>06</v>
      </c>
      <c r="S7754">
        <f>CEILING(Table1[[#This Row],[Month]]/3,1)</f>
        <v>2</v>
      </c>
      <c r="T7754" s="9">
        <f>(Table1[[#This Row],[Profit]]/Table1[[#This Row],[Sales]])</f>
        <v>0.48</v>
      </c>
    </row>
    <row r="7755" spans="1:20" x14ac:dyDescent="0.25">
      <c r="A7755">
        <v>20211130</v>
      </c>
      <c r="B7755" s="1" t="s">
        <v>801</v>
      </c>
      <c r="C7755" s="1" t="s">
        <v>46</v>
      </c>
      <c r="D7755" s="1" t="s">
        <v>564</v>
      </c>
      <c r="E7755" s="1" t="s">
        <v>17</v>
      </c>
      <c r="F7755" s="1" t="s">
        <v>48</v>
      </c>
      <c r="G7755" s="1" t="s">
        <v>472</v>
      </c>
      <c r="H7755" s="1" t="s">
        <v>20</v>
      </c>
      <c r="I7755" s="1" t="s">
        <v>30</v>
      </c>
      <c r="J7755" s="1" t="s">
        <v>41</v>
      </c>
      <c r="K7755">
        <v>17.088000000000001</v>
      </c>
      <c r="L7755">
        <v>2</v>
      </c>
      <c r="M7755">
        <v>0.2</v>
      </c>
      <c r="N7755">
        <v>1.0680000000000001</v>
      </c>
      <c r="O7755">
        <f>(Table1[[#This Row],[Sales]]-Table1[[#This Row],[Profit]])/Table1[[#This Row],[Quantity]]</f>
        <v>8.01</v>
      </c>
      <c r="P7755">
        <f>Table1[[#This Row],[Sales]]/Table1[[#This Row],[Quantity]]</f>
        <v>8.5440000000000005</v>
      </c>
      <c r="Q7755" t="str">
        <f t="shared" si="242"/>
        <v>2021</v>
      </c>
      <c r="R7755" t="str">
        <f t="shared" si="243"/>
        <v>11</v>
      </c>
      <c r="S7755">
        <f>CEILING(Table1[[#This Row],[Month]]/3,1)</f>
        <v>4</v>
      </c>
      <c r="T7755" s="9">
        <f>(Table1[[#This Row],[Profit]]/Table1[[#This Row],[Sales]])</f>
        <v>6.25E-2</v>
      </c>
    </row>
    <row r="7756" spans="1:20" x14ac:dyDescent="0.25">
      <c r="A7756">
        <v>20211221</v>
      </c>
      <c r="B7756" s="1" t="s">
        <v>664</v>
      </c>
      <c r="C7756" s="1" t="s">
        <v>209</v>
      </c>
      <c r="D7756" s="1" t="s">
        <v>210</v>
      </c>
      <c r="E7756" s="1" t="s">
        <v>27</v>
      </c>
      <c r="F7756" s="1" t="s">
        <v>82</v>
      </c>
      <c r="G7756" s="1" t="s">
        <v>257</v>
      </c>
      <c r="H7756" s="1" t="s">
        <v>75</v>
      </c>
      <c r="I7756" s="1" t="s">
        <v>30</v>
      </c>
      <c r="J7756" s="1" t="s">
        <v>42</v>
      </c>
      <c r="K7756">
        <v>3.008</v>
      </c>
      <c r="L7756">
        <v>2</v>
      </c>
      <c r="M7756">
        <v>0.2</v>
      </c>
      <c r="N7756">
        <v>0.33839999999999998</v>
      </c>
      <c r="O7756">
        <f>(Table1[[#This Row],[Sales]]-Table1[[#This Row],[Profit]])/Table1[[#This Row],[Quantity]]</f>
        <v>1.3348</v>
      </c>
      <c r="P7756">
        <f>Table1[[#This Row],[Sales]]/Table1[[#This Row],[Quantity]]</f>
        <v>1.504</v>
      </c>
      <c r="Q7756" t="str">
        <f t="shared" si="242"/>
        <v>2021</v>
      </c>
      <c r="R7756" t="str">
        <f t="shared" si="243"/>
        <v>12</v>
      </c>
      <c r="S7756">
        <f>CEILING(Table1[[#This Row],[Month]]/3,1)</f>
        <v>4</v>
      </c>
      <c r="T7756" s="9">
        <f>(Table1[[#This Row],[Profit]]/Table1[[#This Row],[Sales]])</f>
        <v>0.11249999999999999</v>
      </c>
    </row>
    <row r="7757" spans="1:20" x14ac:dyDescent="0.25">
      <c r="A7757">
        <v>20231118</v>
      </c>
      <c r="B7757" s="1" t="s">
        <v>530</v>
      </c>
      <c r="C7757" s="1" t="s">
        <v>46</v>
      </c>
      <c r="D7757" s="1" t="s">
        <v>47</v>
      </c>
      <c r="E7757" s="1" t="s">
        <v>17</v>
      </c>
      <c r="F7757" s="1" t="s">
        <v>48</v>
      </c>
      <c r="G7757" s="1" t="s">
        <v>321</v>
      </c>
      <c r="H7757" s="1" t="s">
        <v>69</v>
      </c>
      <c r="I7757" s="1" t="s">
        <v>21</v>
      </c>
      <c r="J7757" s="1" t="s">
        <v>50</v>
      </c>
      <c r="K7757">
        <v>268.24</v>
      </c>
      <c r="L7757">
        <v>7</v>
      </c>
      <c r="M7757">
        <v>0.2</v>
      </c>
      <c r="N7757">
        <v>93.884</v>
      </c>
      <c r="O7757">
        <f>(Table1[[#This Row],[Sales]]-Table1[[#This Row],[Profit]])/Table1[[#This Row],[Quantity]]</f>
        <v>24.907999999999998</v>
      </c>
      <c r="P7757">
        <f>Table1[[#This Row],[Sales]]/Table1[[#This Row],[Quantity]]</f>
        <v>38.32</v>
      </c>
      <c r="Q7757" t="str">
        <f t="shared" si="242"/>
        <v>2023</v>
      </c>
      <c r="R7757" t="str">
        <f t="shared" si="243"/>
        <v>11</v>
      </c>
      <c r="S7757">
        <f>CEILING(Table1[[#This Row],[Month]]/3,1)</f>
        <v>4</v>
      </c>
      <c r="T7757" s="9">
        <f>(Table1[[#This Row],[Profit]]/Table1[[#This Row],[Sales]])</f>
        <v>0.35</v>
      </c>
    </row>
    <row r="7758" spans="1:20" x14ac:dyDescent="0.25">
      <c r="A7758">
        <v>20231118</v>
      </c>
      <c r="B7758" s="1" t="s">
        <v>530</v>
      </c>
      <c r="C7758" s="1" t="s">
        <v>46</v>
      </c>
      <c r="D7758" s="1" t="s">
        <v>47</v>
      </c>
      <c r="E7758" s="1" t="s">
        <v>17</v>
      </c>
      <c r="F7758" s="1" t="s">
        <v>48</v>
      </c>
      <c r="G7758" s="1" t="s">
        <v>321</v>
      </c>
      <c r="H7758" s="1" t="s">
        <v>69</v>
      </c>
      <c r="I7758" s="1" t="s">
        <v>21</v>
      </c>
      <c r="J7758" s="1" t="s">
        <v>94</v>
      </c>
      <c r="K7758">
        <v>431.16</v>
      </c>
      <c r="L7758">
        <v>5</v>
      </c>
      <c r="M7758">
        <v>0.2</v>
      </c>
      <c r="N7758">
        <v>107.79</v>
      </c>
      <c r="O7758">
        <f>(Table1[[#This Row],[Sales]]-Table1[[#This Row],[Profit]])/Table1[[#This Row],[Quantity]]</f>
        <v>64.674000000000007</v>
      </c>
      <c r="P7758">
        <f>Table1[[#This Row],[Sales]]/Table1[[#This Row],[Quantity]]</f>
        <v>86.231999999999999</v>
      </c>
      <c r="Q7758" t="str">
        <f t="shared" si="242"/>
        <v>2023</v>
      </c>
      <c r="R7758" t="str">
        <f t="shared" si="243"/>
        <v>11</v>
      </c>
      <c r="S7758">
        <f>CEILING(Table1[[#This Row],[Month]]/3,1)</f>
        <v>4</v>
      </c>
      <c r="T7758" s="9">
        <f>(Table1[[#This Row],[Profit]]/Table1[[#This Row],[Sales]])</f>
        <v>0.25</v>
      </c>
    </row>
    <row r="7759" spans="1:20" x14ac:dyDescent="0.25">
      <c r="A7759">
        <v>20231114</v>
      </c>
      <c r="B7759" s="1" t="s">
        <v>751</v>
      </c>
      <c r="C7759" s="1" t="s">
        <v>133</v>
      </c>
      <c r="D7759" s="1" t="s">
        <v>754</v>
      </c>
      <c r="E7759" s="1" t="s">
        <v>17</v>
      </c>
      <c r="F7759" s="1" t="s">
        <v>18</v>
      </c>
      <c r="G7759" s="1" t="s">
        <v>185</v>
      </c>
      <c r="H7759" s="1" t="s">
        <v>69</v>
      </c>
      <c r="I7759" s="1" t="s">
        <v>30</v>
      </c>
      <c r="J7759" s="1" t="s">
        <v>43</v>
      </c>
      <c r="K7759">
        <v>43.6</v>
      </c>
      <c r="L7759">
        <v>4</v>
      </c>
      <c r="M7759">
        <v>0</v>
      </c>
      <c r="N7759">
        <v>12.208</v>
      </c>
      <c r="O7759">
        <f>(Table1[[#This Row],[Sales]]-Table1[[#This Row],[Profit]])/Table1[[#This Row],[Quantity]]</f>
        <v>7.8480000000000008</v>
      </c>
      <c r="P7759">
        <f>Table1[[#This Row],[Sales]]/Table1[[#This Row],[Quantity]]</f>
        <v>10.9</v>
      </c>
      <c r="Q7759" t="str">
        <f t="shared" si="242"/>
        <v>2023</v>
      </c>
      <c r="R7759" t="str">
        <f t="shared" si="243"/>
        <v>11</v>
      </c>
      <c r="S7759">
        <f>CEILING(Table1[[#This Row],[Month]]/3,1)</f>
        <v>4</v>
      </c>
      <c r="T7759" s="9">
        <f>(Table1[[#This Row],[Profit]]/Table1[[#This Row],[Sales]])</f>
        <v>0.27999999999999997</v>
      </c>
    </row>
    <row r="7760" spans="1:20" x14ac:dyDescent="0.25">
      <c r="A7760">
        <v>20231114</v>
      </c>
      <c r="B7760" s="1" t="s">
        <v>751</v>
      </c>
      <c r="C7760" s="1" t="s">
        <v>133</v>
      </c>
      <c r="D7760" s="1" t="s">
        <v>754</v>
      </c>
      <c r="E7760" s="1" t="s">
        <v>17</v>
      </c>
      <c r="F7760" s="1" t="s">
        <v>18</v>
      </c>
      <c r="G7760" s="1" t="s">
        <v>185</v>
      </c>
      <c r="H7760" s="1" t="s">
        <v>69</v>
      </c>
      <c r="I7760" s="1" t="s">
        <v>30</v>
      </c>
      <c r="J7760" s="1" t="s">
        <v>41</v>
      </c>
      <c r="K7760">
        <v>154.94999999999999</v>
      </c>
      <c r="L7760">
        <v>3</v>
      </c>
      <c r="M7760">
        <v>0</v>
      </c>
      <c r="N7760">
        <v>30.99</v>
      </c>
      <c r="O7760">
        <f>(Table1[[#This Row],[Sales]]-Table1[[#This Row],[Profit]])/Table1[[#This Row],[Quantity]]</f>
        <v>41.32</v>
      </c>
      <c r="P7760">
        <f>Table1[[#This Row],[Sales]]/Table1[[#This Row],[Quantity]]</f>
        <v>51.65</v>
      </c>
      <c r="Q7760" t="str">
        <f t="shared" si="242"/>
        <v>2023</v>
      </c>
      <c r="R7760" t="str">
        <f t="shared" si="243"/>
        <v>11</v>
      </c>
      <c r="S7760">
        <f>CEILING(Table1[[#This Row],[Month]]/3,1)</f>
        <v>4</v>
      </c>
      <c r="T7760" s="9">
        <f>(Table1[[#This Row],[Profit]]/Table1[[#This Row],[Sales]])</f>
        <v>0.2</v>
      </c>
    </row>
    <row r="7761" spans="1:20" x14ac:dyDescent="0.25">
      <c r="A7761">
        <v>20221025</v>
      </c>
      <c r="B7761" s="1" t="s">
        <v>1098</v>
      </c>
      <c r="C7761" s="1" t="s">
        <v>57</v>
      </c>
      <c r="D7761" s="1" t="s">
        <v>99</v>
      </c>
      <c r="E7761" s="1" t="s">
        <v>59</v>
      </c>
      <c r="F7761" s="1" t="s">
        <v>60</v>
      </c>
      <c r="G7761" s="1" t="s">
        <v>344</v>
      </c>
      <c r="H7761" s="1" t="s">
        <v>20</v>
      </c>
      <c r="I7761" s="1" t="s">
        <v>30</v>
      </c>
      <c r="J7761" s="1" t="s">
        <v>50</v>
      </c>
      <c r="K7761">
        <v>15.552</v>
      </c>
      <c r="L7761">
        <v>3</v>
      </c>
      <c r="M7761">
        <v>0.2</v>
      </c>
      <c r="N7761">
        <v>5.4432</v>
      </c>
      <c r="O7761">
        <f>(Table1[[#This Row],[Sales]]-Table1[[#This Row],[Profit]])/Table1[[#This Row],[Quantity]]</f>
        <v>3.3695999999999997</v>
      </c>
      <c r="P7761">
        <f>Table1[[#This Row],[Sales]]/Table1[[#This Row],[Quantity]]</f>
        <v>5.1840000000000002</v>
      </c>
      <c r="Q7761" t="str">
        <f t="shared" si="242"/>
        <v>2022</v>
      </c>
      <c r="R7761" t="str">
        <f t="shared" si="243"/>
        <v>10</v>
      </c>
      <c r="S7761">
        <f>CEILING(Table1[[#This Row],[Month]]/3,1)</f>
        <v>4</v>
      </c>
      <c r="T7761" s="9">
        <f>(Table1[[#This Row],[Profit]]/Table1[[#This Row],[Sales]])</f>
        <v>0.35000000000000003</v>
      </c>
    </row>
    <row r="7762" spans="1:20" x14ac:dyDescent="0.25">
      <c r="A7762">
        <v>20201206</v>
      </c>
      <c r="B7762" s="1" t="s">
        <v>1206</v>
      </c>
      <c r="C7762" s="1" t="s">
        <v>156</v>
      </c>
      <c r="D7762" s="1" t="s">
        <v>157</v>
      </c>
      <c r="E7762" s="1" t="s">
        <v>17</v>
      </c>
      <c r="F7762" s="1" t="s">
        <v>73</v>
      </c>
      <c r="G7762" s="1" t="s">
        <v>68</v>
      </c>
      <c r="H7762" s="1" t="s">
        <v>69</v>
      </c>
      <c r="I7762" s="1" t="s">
        <v>21</v>
      </c>
      <c r="J7762" s="1" t="s">
        <v>50</v>
      </c>
      <c r="K7762">
        <v>42.207999999999998</v>
      </c>
      <c r="L7762">
        <v>2</v>
      </c>
      <c r="M7762">
        <v>0.2</v>
      </c>
      <c r="N7762">
        <v>13.717599999999999</v>
      </c>
      <c r="O7762">
        <f>(Table1[[#This Row],[Sales]]-Table1[[#This Row],[Profit]])/Table1[[#This Row],[Quantity]]</f>
        <v>14.245200000000001</v>
      </c>
      <c r="P7762">
        <f>Table1[[#This Row],[Sales]]/Table1[[#This Row],[Quantity]]</f>
        <v>21.103999999999999</v>
      </c>
      <c r="Q7762" t="str">
        <f t="shared" si="242"/>
        <v>2020</v>
      </c>
      <c r="R7762" t="str">
        <f t="shared" si="243"/>
        <v>12</v>
      </c>
      <c r="S7762">
        <f>CEILING(Table1[[#This Row],[Month]]/3,1)</f>
        <v>4</v>
      </c>
      <c r="T7762" s="9">
        <f>(Table1[[#This Row],[Profit]]/Table1[[#This Row],[Sales]])</f>
        <v>0.32500000000000001</v>
      </c>
    </row>
    <row r="7763" spans="1:20" x14ac:dyDescent="0.25">
      <c r="A7763">
        <v>20231204</v>
      </c>
      <c r="B7763" s="1" t="s">
        <v>377</v>
      </c>
      <c r="C7763" s="1" t="s">
        <v>57</v>
      </c>
      <c r="D7763" s="1" t="s">
        <v>882</v>
      </c>
      <c r="E7763" s="1" t="s">
        <v>59</v>
      </c>
      <c r="F7763" s="1" t="s">
        <v>60</v>
      </c>
      <c r="G7763" s="1" t="s">
        <v>198</v>
      </c>
      <c r="H7763" s="1" t="s">
        <v>75</v>
      </c>
      <c r="I7763" s="1" t="s">
        <v>21</v>
      </c>
      <c r="J7763" s="1" t="s">
        <v>50</v>
      </c>
      <c r="K7763">
        <v>10.368</v>
      </c>
      <c r="L7763">
        <v>2</v>
      </c>
      <c r="M7763">
        <v>0.2</v>
      </c>
      <c r="N7763">
        <v>3.6288</v>
      </c>
      <c r="O7763">
        <f>(Table1[[#This Row],[Sales]]-Table1[[#This Row],[Profit]])/Table1[[#This Row],[Quantity]]</f>
        <v>3.3696000000000002</v>
      </c>
      <c r="P7763">
        <f>Table1[[#This Row],[Sales]]/Table1[[#This Row],[Quantity]]</f>
        <v>5.1840000000000002</v>
      </c>
      <c r="Q7763" t="str">
        <f t="shared" si="242"/>
        <v>2023</v>
      </c>
      <c r="R7763" t="str">
        <f t="shared" si="243"/>
        <v>12</v>
      </c>
      <c r="S7763">
        <f>CEILING(Table1[[#This Row],[Month]]/3,1)</f>
        <v>4</v>
      </c>
      <c r="T7763" s="9">
        <f>(Table1[[#This Row],[Profit]]/Table1[[#This Row],[Sales]])</f>
        <v>0.35</v>
      </c>
    </row>
    <row r="7764" spans="1:20" x14ac:dyDescent="0.25">
      <c r="A7764">
        <v>20230927</v>
      </c>
      <c r="B7764" s="1" t="s">
        <v>688</v>
      </c>
      <c r="C7764" s="1" t="s">
        <v>181</v>
      </c>
      <c r="D7764" s="1" t="s">
        <v>182</v>
      </c>
      <c r="E7764" s="1" t="s">
        <v>17</v>
      </c>
      <c r="F7764" s="1" t="s">
        <v>34</v>
      </c>
      <c r="G7764" s="1" t="s">
        <v>336</v>
      </c>
      <c r="H7764" s="1" t="s">
        <v>69</v>
      </c>
      <c r="I7764" s="1" t="s">
        <v>63</v>
      </c>
      <c r="J7764" s="1" t="s">
        <v>42</v>
      </c>
      <c r="K7764">
        <v>2.2240000000000002</v>
      </c>
      <c r="L7764">
        <v>1</v>
      </c>
      <c r="M7764">
        <v>0.2</v>
      </c>
      <c r="N7764">
        <v>0.55600000000000005</v>
      </c>
      <c r="O7764">
        <f>(Table1[[#This Row],[Sales]]-Table1[[#This Row],[Profit]])/Table1[[#This Row],[Quantity]]</f>
        <v>1.6680000000000001</v>
      </c>
      <c r="P7764">
        <f>Table1[[#This Row],[Sales]]/Table1[[#This Row],[Quantity]]</f>
        <v>2.2240000000000002</v>
      </c>
      <c r="Q7764" t="str">
        <f t="shared" si="242"/>
        <v>2023</v>
      </c>
      <c r="R7764" t="str">
        <f t="shared" si="243"/>
        <v>09</v>
      </c>
      <c r="S7764">
        <f>CEILING(Table1[[#This Row],[Month]]/3,1)</f>
        <v>3</v>
      </c>
      <c r="T7764" s="9">
        <f>(Table1[[#This Row],[Profit]]/Table1[[#This Row],[Sales]])</f>
        <v>0.25</v>
      </c>
    </row>
    <row r="7765" spans="1:20" x14ac:dyDescent="0.25">
      <c r="A7765">
        <v>20210203</v>
      </c>
      <c r="B7765" s="1" t="s">
        <v>717</v>
      </c>
      <c r="C7765" s="1" t="s">
        <v>385</v>
      </c>
      <c r="D7765" s="1" t="s">
        <v>1179</v>
      </c>
      <c r="E7765" s="1" t="s">
        <v>17</v>
      </c>
      <c r="F7765" s="1" t="s">
        <v>48</v>
      </c>
      <c r="G7765" s="1" t="s">
        <v>340</v>
      </c>
      <c r="H7765" s="1" t="s">
        <v>55</v>
      </c>
      <c r="I7765" s="1" t="s">
        <v>21</v>
      </c>
      <c r="J7765" s="1" t="s">
        <v>97</v>
      </c>
      <c r="K7765">
        <v>74.52</v>
      </c>
      <c r="L7765">
        <v>9</v>
      </c>
      <c r="M7765">
        <v>0</v>
      </c>
      <c r="N7765">
        <v>35.0244</v>
      </c>
      <c r="O7765">
        <f>(Table1[[#This Row],[Sales]]-Table1[[#This Row],[Profit]])/Table1[[#This Row],[Quantity]]</f>
        <v>4.3883999999999999</v>
      </c>
      <c r="P7765">
        <f>Table1[[#This Row],[Sales]]/Table1[[#This Row],[Quantity]]</f>
        <v>8.2799999999999994</v>
      </c>
      <c r="Q7765" t="str">
        <f t="shared" si="242"/>
        <v>2021</v>
      </c>
      <c r="R7765" t="str">
        <f t="shared" si="243"/>
        <v>02</v>
      </c>
      <c r="S7765">
        <f>CEILING(Table1[[#This Row],[Month]]/3,1)</f>
        <v>1</v>
      </c>
      <c r="T7765" s="9">
        <f>(Table1[[#This Row],[Profit]]/Table1[[#This Row],[Sales]])</f>
        <v>0.47000000000000003</v>
      </c>
    </row>
    <row r="7766" spans="1:20" x14ac:dyDescent="0.25">
      <c r="A7766">
        <v>20230813</v>
      </c>
      <c r="B7766" s="1" t="s">
        <v>439</v>
      </c>
      <c r="C7766" s="1" t="s">
        <v>652</v>
      </c>
      <c r="D7766" s="1" t="s">
        <v>745</v>
      </c>
      <c r="E7766" s="1" t="s">
        <v>59</v>
      </c>
      <c r="F7766" s="1" t="s">
        <v>126</v>
      </c>
      <c r="G7766" s="1" t="s">
        <v>251</v>
      </c>
      <c r="H7766" s="1" t="s">
        <v>40</v>
      </c>
      <c r="I7766" s="1" t="s">
        <v>30</v>
      </c>
      <c r="J7766" s="1" t="s">
        <v>42</v>
      </c>
      <c r="K7766">
        <v>17.52</v>
      </c>
      <c r="L7766">
        <v>3</v>
      </c>
      <c r="M7766">
        <v>0</v>
      </c>
      <c r="N7766">
        <v>5.2560000000000002</v>
      </c>
      <c r="O7766">
        <f>(Table1[[#This Row],[Sales]]-Table1[[#This Row],[Profit]])/Table1[[#This Row],[Quantity]]</f>
        <v>4.0880000000000001</v>
      </c>
      <c r="P7766">
        <f>Table1[[#This Row],[Sales]]/Table1[[#This Row],[Quantity]]</f>
        <v>5.84</v>
      </c>
      <c r="Q7766" t="str">
        <f t="shared" si="242"/>
        <v>2023</v>
      </c>
      <c r="R7766" t="str">
        <f t="shared" si="243"/>
        <v>08</v>
      </c>
      <c r="S7766">
        <f>CEILING(Table1[[#This Row],[Month]]/3,1)</f>
        <v>3</v>
      </c>
      <c r="T7766" s="9">
        <f>(Table1[[#This Row],[Profit]]/Table1[[#This Row],[Sales]])</f>
        <v>0.30000000000000004</v>
      </c>
    </row>
    <row r="7767" spans="1:20" x14ac:dyDescent="0.25">
      <c r="A7767">
        <v>20230813</v>
      </c>
      <c r="B7767" s="1" t="s">
        <v>439</v>
      </c>
      <c r="C7767" s="1" t="s">
        <v>652</v>
      </c>
      <c r="D7767" s="1" t="s">
        <v>745</v>
      </c>
      <c r="E7767" s="1" t="s">
        <v>59</v>
      </c>
      <c r="F7767" s="1" t="s">
        <v>126</v>
      </c>
      <c r="G7767" s="1" t="s">
        <v>251</v>
      </c>
      <c r="H7767" s="1" t="s">
        <v>40</v>
      </c>
      <c r="I7767" s="1" t="s">
        <v>30</v>
      </c>
      <c r="J7767" s="1" t="s">
        <v>23</v>
      </c>
      <c r="K7767">
        <v>1779.9</v>
      </c>
      <c r="L7767">
        <v>5</v>
      </c>
      <c r="M7767">
        <v>0</v>
      </c>
      <c r="N7767">
        <v>373.779</v>
      </c>
      <c r="O7767">
        <f>(Table1[[#This Row],[Sales]]-Table1[[#This Row],[Profit]])/Table1[[#This Row],[Quantity]]</f>
        <v>281.2242</v>
      </c>
      <c r="P7767">
        <f>Table1[[#This Row],[Sales]]/Table1[[#This Row],[Quantity]]</f>
        <v>355.98</v>
      </c>
      <c r="Q7767" t="str">
        <f t="shared" si="242"/>
        <v>2023</v>
      </c>
      <c r="R7767" t="str">
        <f t="shared" si="243"/>
        <v>08</v>
      </c>
      <c r="S7767">
        <f>CEILING(Table1[[#This Row],[Month]]/3,1)</f>
        <v>3</v>
      </c>
      <c r="T7767" s="9">
        <f>(Table1[[#This Row],[Profit]]/Table1[[#This Row],[Sales]])</f>
        <v>0.21</v>
      </c>
    </row>
    <row r="7768" spans="1:20" x14ac:dyDescent="0.25">
      <c r="A7768">
        <v>20230813</v>
      </c>
      <c r="B7768" s="1" t="s">
        <v>439</v>
      </c>
      <c r="C7768" s="1" t="s">
        <v>652</v>
      </c>
      <c r="D7768" s="1" t="s">
        <v>745</v>
      </c>
      <c r="E7768" s="1" t="s">
        <v>59</v>
      </c>
      <c r="F7768" s="1" t="s">
        <v>126</v>
      </c>
      <c r="G7768" s="1" t="s">
        <v>251</v>
      </c>
      <c r="H7768" s="1" t="s">
        <v>40</v>
      </c>
      <c r="I7768" s="1" t="s">
        <v>30</v>
      </c>
      <c r="J7768" s="1" t="s">
        <v>42</v>
      </c>
      <c r="K7768">
        <v>219.9</v>
      </c>
      <c r="L7768">
        <v>5</v>
      </c>
      <c r="M7768">
        <v>0</v>
      </c>
      <c r="N7768">
        <v>59.372999999999998</v>
      </c>
      <c r="O7768">
        <f>(Table1[[#This Row],[Sales]]-Table1[[#This Row],[Profit]])/Table1[[#This Row],[Quantity]]</f>
        <v>32.105400000000003</v>
      </c>
      <c r="P7768">
        <f>Table1[[#This Row],[Sales]]/Table1[[#This Row],[Quantity]]</f>
        <v>43.980000000000004</v>
      </c>
      <c r="Q7768" t="str">
        <f t="shared" si="242"/>
        <v>2023</v>
      </c>
      <c r="R7768" t="str">
        <f t="shared" si="243"/>
        <v>08</v>
      </c>
      <c r="S7768">
        <f>CEILING(Table1[[#This Row],[Month]]/3,1)</f>
        <v>3</v>
      </c>
      <c r="T7768" s="9">
        <f>(Table1[[#This Row],[Profit]]/Table1[[#This Row],[Sales]])</f>
        <v>0.26999999999999996</v>
      </c>
    </row>
    <row r="7769" spans="1:20" x14ac:dyDescent="0.25">
      <c r="A7769">
        <v>20210824</v>
      </c>
      <c r="B7769" s="1" t="s">
        <v>400</v>
      </c>
      <c r="C7769" s="1" t="s">
        <v>181</v>
      </c>
      <c r="D7769" s="1" t="s">
        <v>182</v>
      </c>
      <c r="E7769" s="1" t="s">
        <v>17</v>
      </c>
      <c r="F7769" s="1" t="s">
        <v>34</v>
      </c>
      <c r="G7769" s="1" t="s">
        <v>167</v>
      </c>
      <c r="H7769" s="1" t="s">
        <v>168</v>
      </c>
      <c r="I7769" s="1" t="s">
        <v>21</v>
      </c>
      <c r="J7769" s="1" t="s">
        <v>42</v>
      </c>
      <c r="K7769">
        <v>7.1520000000000001</v>
      </c>
      <c r="L7769">
        <v>3</v>
      </c>
      <c r="M7769">
        <v>0.2</v>
      </c>
      <c r="N7769">
        <v>0.71519999999999995</v>
      </c>
      <c r="O7769">
        <f>(Table1[[#This Row],[Sales]]-Table1[[#This Row],[Profit]])/Table1[[#This Row],[Quantity]]</f>
        <v>2.1456</v>
      </c>
      <c r="P7769">
        <f>Table1[[#This Row],[Sales]]/Table1[[#This Row],[Quantity]]</f>
        <v>2.3839999999999999</v>
      </c>
      <c r="Q7769" t="str">
        <f t="shared" si="242"/>
        <v>2021</v>
      </c>
      <c r="R7769" t="str">
        <f t="shared" si="243"/>
        <v>08</v>
      </c>
      <c r="S7769">
        <f>CEILING(Table1[[#This Row],[Month]]/3,1)</f>
        <v>3</v>
      </c>
      <c r="T7769" s="9">
        <f>(Table1[[#This Row],[Profit]]/Table1[[#This Row],[Sales]])</f>
        <v>9.9999999999999992E-2</v>
      </c>
    </row>
    <row r="7770" spans="1:20" x14ac:dyDescent="0.25">
      <c r="A7770">
        <v>20231113</v>
      </c>
      <c r="B7770" s="1" t="s">
        <v>798</v>
      </c>
      <c r="C7770" s="1" t="s">
        <v>32</v>
      </c>
      <c r="D7770" s="1" t="s">
        <v>348</v>
      </c>
      <c r="E7770" s="1" t="s">
        <v>17</v>
      </c>
      <c r="F7770" s="1" t="s">
        <v>34</v>
      </c>
      <c r="G7770" s="1" t="s">
        <v>479</v>
      </c>
      <c r="H7770" s="1" t="s">
        <v>91</v>
      </c>
      <c r="I7770" s="1" t="s">
        <v>21</v>
      </c>
      <c r="J7770" s="1" t="s">
        <v>50</v>
      </c>
      <c r="K7770">
        <v>26.72</v>
      </c>
      <c r="L7770">
        <v>5</v>
      </c>
      <c r="M7770">
        <v>0.2</v>
      </c>
      <c r="N7770">
        <v>9.3520000000000003</v>
      </c>
      <c r="O7770">
        <f>(Table1[[#This Row],[Sales]]-Table1[[#This Row],[Profit]])/Table1[[#This Row],[Quantity]]</f>
        <v>3.4735999999999998</v>
      </c>
      <c r="P7770">
        <f>Table1[[#This Row],[Sales]]/Table1[[#This Row],[Quantity]]</f>
        <v>5.3439999999999994</v>
      </c>
      <c r="Q7770" t="str">
        <f t="shared" si="242"/>
        <v>2023</v>
      </c>
      <c r="R7770" t="str">
        <f t="shared" si="243"/>
        <v>11</v>
      </c>
      <c r="S7770">
        <f>CEILING(Table1[[#This Row],[Month]]/3,1)</f>
        <v>4</v>
      </c>
      <c r="T7770" s="9">
        <f>(Table1[[#This Row],[Profit]]/Table1[[#This Row],[Sales]])</f>
        <v>0.35000000000000003</v>
      </c>
    </row>
    <row r="7771" spans="1:20" x14ac:dyDescent="0.25">
      <c r="A7771">
        <v>20220802</v>
      </c>
      <c r="B7771" s="1" t="s">
        <v>358</v>
      </c>
      <c r="C7771" s="1" t="s">
        <v>25</v>
      </c>
      <c r="D7771" s="1" t="s">
        <v>446</v>
      </c>
      <c r="E7771" s="1" t="s">
        <v>27</v>
      </c>
      <c r="F7771" s="1" t="s">
        <v>28</v>
      </c>
      <c r="G7771" s="1" t="s">
        <v>360</v>
      </c>
      <c r="H7771" s="1" t="s">
        <v>40</v>
      </c>
      <c r="I7771" s="1" t="s">
        <v>30</v>
      </c>
      <c r="J7771" s="1" t="s">
        <v>43</v>
      </c>
      <c r="K7771">
        <v>1039.7280000000001</v>
      </c>
      <c r="L7771">
        <v>2</v>
      </c>
      <c r="M7771">
        <v>0.2</v>
      </c>
      <c r="N7771">
        <v>90.976200000000006</v>
      </c>
      <c r="O7771">
        <f>(Table1[[#This Row],[Sales]]-Table1[[#This Row],[Profit]])/Table1[[#This Row],[Quantity]]</f>
        <v>474.3759</v>
      </c>
      <c r="P7771">
        <f>Table1[[#This Row],[Sales]]/Table1[[#This Row],[Quantity]]</f>
        <v>519.86400000000003</v>
      </c>
      <c r="Q7771" t="str">
        <f t="shared" si="242"/>
        <v>2022</v>
      </c>
      <c r="R7771" t="str">
        <f t="shared" si="243"/>
        <v>08</v>
      </c>
      <c r="S7771">
        <f>CEILING(Table1[[#This Row],[Month]]/3,1)</f>
        <v>3</v>
      </c>
      <c r="T7771" s="9">
        <f>(Table1[[#This Row],[Profit]]/Table1[[#This Row],[Sales]])</f>
        <v>8.7499999999999994E-2</v>
      </c>
    </row>
    <row r="7772" spans="1:20" x14ac:dyDescent="0.25">
      <c r="A7772">
        <v>20220802</v>
      </c>
      <c r="B7772" s="1" t="s">
        <v>358</v>
      </c>
      <c r="C7772" s="1" t="s">
        <v>25</v>
      </c>
      <c r="D7772" s="1" t="s">
        <v>446</v>
      </c>
      <c r="E7772" s="1" t="s">
        <v>27</v>
      </c>
      <c r="F7772" s="1" t="s">
        <v>28</v>
      </c>
      <c r="G7772" s="1" t="s">
        <v>360</v>
      </c>
      <c r="H7772" s="1" t="s">
        <v>40</v>
      </c>
      <c r="I7772" s="1" t="s">
        <v>30</v>
      </c>
      <c r="J7772" s="1" t="s">
        <v>44</v>
      </c>
      <c r="K7772">
        <v>45.96</v>
      </c>
      <c r="L7772">
        <v>2</v>
      </c>
      <c r="M7772">
        <v>0</v>
      </c>
      <c r="N7772">
        <v>13.788</v>
      </c>
      <c r="O7772">
        <f>(Table1[[#This Row],[Sales]]-Table1[[#This Row],[Profit]])/Table1[[#This Row],[Quantity]]</f>
        <v>16.085999999999999</v>
      </c>
      <c r="P7772">
        <f>Table1[[#This Row],[Sales]]/Table1[[#This Row],[Quantity]]</f>
        <v>22.98</v>
      </c>
      <c r="Q7772" t="str">
        <f t="shared" si="242"/>
        <v>2022</v>
      </c>
      <c r="R7772" t="str">
        <f t="shared" si="243"/>
        <v>08</v>
      </c>
      <c r="S7772">
        <f>CEILING(Table1[[#This Row],[Month]]/3,1)</f>
        <v>3</v>
      </c>
      <c r="T7772" s="9">
        <f>(Table1[[#This Row],[Profit]]/Table1[[#This Row],[Sales]])</f>
        <v>0.3</v>
      </c>
    </row>
    <row r="7773" spans="1:20" x14ac:dyDescent="0.25">
      <c r="A7773">
        <v>20221126</v>
      </c>
      <c r="B7773" s="1" t="s">
        <v>830</v>
      </c>
      <c r="C7773" s="1" t="s">
        <v>209</v>
      </c>
      <c r="D7773" s="1" t="s">
        <v>558</v>
      </c>
      <c r="E7773" s="1" t="s">
        <v>27</v>
      </c>
      <c r="F7773" s="1" t="s">
        <v>82</v>
      </c>
      <c r="G7773" s="1" t="s">
        <v>286</v>
      </c>
      <c r="H7773" s="1" t="s">
        <v>40</v>
      </c>
      <c r="I7773" s="1" t="s">
        <v>21</v>
      </c>
      <c r="J7773" s="1" t="s">
        <v>36</v>
      </c>
      <c r="K7773">
        <v>456.58800000000002</v>
      </c>
      <c r="L7773">
        <v>2</v>
      </c>
      <c r="M7773">
        <v>0.7</v>
      </c>
      <c r="N7773">
        <v>-304.392</v>
      </c>
      <c r="O7773">
        <f>(Table1[[#This Row],[Sales]]-Table1[[#This Row],[Profit]])/Table1[[#This Row],[Quantity]]</f>
        <v>380.49</v>
      </c>
      <c r="P7773">
        <f>Table1[[#This Row],[Sales]]/Table1[[#This Row],[Quantity]]</f>
        <v>228.29400000000001</v>
      </c>
      <c r="Q7773" t="str">
        <f t="shared" si="242"/>
        <v>2022</v>
      </c>
      <c r="R7773" t="str">
        <f t="shared" si="243"/>
        <v>11</v>
      </c>
      <c r="S7773">
        <f>CEILING(Table1[[#This Row],[Month]]/3,1)</f>
        <v>4</v>
      </c>
      <c r="T7773" s="9">
        <f>(Table1[[#This Row],[Profit]]/Table1[[#This Row],[Sales]])</f>
        <v>-0.66666666666666663</v>
      </c>
    </row>
    <row r="7774" spans="1:20" x14ac:dyDescent="0.25">
      <c r="A7774">
        <v>20221126</v>
      </c>
      <c r="B7774" s="1" t="s">
        <v>830</v>
      </c>
      <c r="C7774" s="1" t="s">
        <v>209</v>
      </c>
      <c r="D7774" s="1" t="s">
        <v>558</v>
      </c>
      <c r="E7774" s="1" t="s">
        <v>27</v>
      </c>
      <c r="F7774" s="1" t="s">
        <v>82</v>
      </c>
      <c r="G7774" s="1" t="s">
        <v>286</v>
      </c>
      <c r="H7774" s="1" t="s">
        <v>40</v>
      </c>
      <c r="I7774" s="1" t="s">
        <v>21</v>
      </c>
      <c r="J7774" s="1" t="s">
        <v>265</v>
      </c>
      <c r="K7774">
        <v>4499.9849999999997</v>
      </c>
      <c r="L7774">
        <v>5</v>
      </c>
      <c r="M7774">
        <v>0.7</v>
      </c>
      <c r="N7774">
        <v>-6599.9780000000001</v>
      </c>
      <c r="O7774">
        <f>(Table1[[#This Row],[Sales]]-Table1[[#This Row],[Profit]])/Table1[[#This Row],[Quantity]]</f>
        <v>2219.9926</v>
      </c>
      <c r="P7774">
        <f>Table1[[#This Row],[Sales]]/Table1[[#This Row],[Quantity]]</f>
        <v>899.99699999999996</v>
      </c>
      <c r="Q7774" t="str">
        <f t="shared" si="242"/>
        <v>2022</v>
      </c>
      <c r="R7774" t="str">
        <f t="shared" si="243"/>
        <v>11</v>
      </c>
      <c r="S7774">
        <f>CEILING(Table1[[#This Row],[Month]]/3,1)</f>
        <v>4</v>
      </c>
      <c r="T7774" s="9">
        <f>(Table1[[#This Row],[Profit]]/Table1[[#This Row],[Sales]])</f>
        <v>-1.4666666666666668</v>
      </c>
    </row>
    <row r="7775" spans="1:20" x14ac:dyDescent="0.25">
      <c r="A7775">
        <v>20221126</v>
      </c>
      <c r="B7775" s="1" t="s">
        <v>830</v>
      </c>
      <c r="C7775" s="1" t="s">
        <v>209</v>
      </c>
      <c r="D7775" s="1" t="s">
        <v>558</v>
      </c>
      <c r="E7775" s="1" t="s">
        <v>27</v>
      </c>
      <c r="F7775" s="1" t="s">
        <v>82</v>
      </c>
      <c r="G7775" s="1" t="s">
        <v>286</v>
      </c>
      <c r="H7775" s="1" t="s">
        <v>40</v>
      </c>
      <c r="I7775" s="1" t="s">
        <v>21</v>
      </c>
      <c r="J7775" s="1" t="s">
        <v>94</v>
      </c>
      <c r="K7775">
        <v>59.975999999999999</v>
      </c>
      <c r="L7775">
        <v>3</v>
      </c>
      <c r="M7775">
        <v>0.2</v>
      </c>
      <c r="N7775">
        <v>11.995200000000001</v>
      </c>
      <c r="O7775">
        <f>(Table1[[#This Row],[Sales]]-Table1[[#This Row],[Profit]])/Table1[[#This Row],[Quantity]]</f>
        <v>15.993600000000001</v>
      </c>
      <c r="P7775">
        <f>Table1[[#This Row],[Sales]]/Table1[[#This Row],[Quantity]]</f>
        <v>19.992000000000001</v>
      </c>
      <c r="Q7775" t="str">
        <f t="shared" si="242"/>
        <v>2022</v>
      </c>
      <c r="R7775" t="str">
        <f t="shared" si="243"/>
        <v>11</v>
      </c>
      <c r="S7775">
        <f>CEILING(Table1[[#This Row],[Month]]/3,1)</f>
        <v>4</v>
      </c>
      <c r="T7775" s="9">
        <f>(Table1[[#This Row],[Profit]]/Table1[[#This Row],[Sales]])</f>
        <v>0.2</v>
      </c>
    </row>
    <row r="7776" spans="1:20" x14ac:dyDescent="0.25">
      <c r="A7776">
        <v>20220414</v>
      </c>
      <c r="B7776" s="1" t="s">
        <v>1146</v>
      </c>
      <c r="C7776" s="1" t="s">
        <v>25</v>
      </c>
      <c r="D7776" s="1" t="s">
        <v>77</v>
      </c>
      <c r="E7776" s="1" t="s">
        <v>27</v>
      </c>
      <c r="F7776" s="1" t="s">
        <v>28</v>
      </c>
      <c r="G7776" s="1" t="s">
        <v>313</v>
      </c>
      <c r="H7776" s="1" t="s">
        <v>161</v>
      </c>
      <c r="I7776" s="1" t="s">
        <v>21</v>
      </c>
      <c r="J7776" s="1" t="s">
        <v>97</v>
      </c>
      <c r="K7776">
        <v>6.12</v>
      </c>
      <c r="L7776">
        <v>3</v>
      </c>
      <c r="M7776">
        <v>0</v>
      </c>
      <c r="N7776">
        <v>2.8763999999999998</v>
      </c>
      <c r="O7776">
        <f>(Table1[[#This Row],[Sales]]-Table1[[#This Row],[Profit]])/Table1[[#This Row],[Quantity]]</f>
        <v>1.0812000000000002</v>
      </c>
      <c r="P7776">
        <f>Table1[[#This Row],[Sales]]/Table1[[#This Row],[Quantity]]</f>
        <v>2.04</v>
      </c>
      <c r="Q7776" t="str">
        <f t="shared" si="242"/>
        <v>2022</v>
      </c>
      <c r="R7776" t="str">
        <f t="shared" si="243"/>
        <v>04</v>
      </c>
      <c r="S7776">
        <f>CEILING(Table1[[#This Row],[Month]]/3,1)</f>
        <v>2</v>
      </c>
      <c r="T7776" s="9">
        <f>(Table1[[#This Row],[Profit]]/Table1[[#This Row],[Sales]])</f>
        <v>0.47</v>
      </c>
    </row>
    <row r="7777" spans="1:20" x14ac:dyDescent="0.25">
      <c r="A7777">
        <v>20201227</v>
      </c>
      <c r="B7777" s="1" t="s">
        <v>890</v>
      </c>
      <c r="C7777" s="1" t="s">
        <v>25</v>
      </c>
      <c r="D7777" s="1" t="s">
        <v>1191</v>
      </c>
      <c r="E7777" s="1" t="s">
        <v>27</v>
      </c>
      <c r="F7777" s="1" t="s">
        <v>28</v>
      </c>
      <c r="G7777" s="1" t="s">
        <v>83</v>
      </c>
      <c r="H7777" s="1" t="s">
        <v>75</v>
      </c>
      <c r="I7777" s="1" t="s">
        <v>63</v>
      </c>
      <c r="J7777" s="1" t="s">
        <v>44</v>
      </c>
      <c r="K7777">
        <v>10.98</v>
      </c>
      <c r="L7777">
        <v>1</v>
      </c>
      <c r="M7777">
        <v>0</v>
      </c>
      <c r="N7777">
        <v>2.9645999999999999</v>
      </c>
      <c r="O7777">
        <f>(Table1[[#This Row],[Sales]]-Table1[[#This Row],[Profit]])/Table1[[#This Row],[Quantity]]</f>
        <v>8.0153999999999996</v>
      </c>
      <c r="P7777">
        <f>Table1[[#This Row],[Sales]]/Table1[[#This Row],[Quantity]]</f>
        <v>10.98</v>
      </c>
      <c r="Q7777" t="str">
        <f t="shared" si="242"/>
        <v>2020</v>
      </c>
      <c r="R7777" t="str">
        <f t="shared" si="243"/>
        <v>12</v>
      </c>
      <c r="S7777">
        <f>CEILING(Table1[[#This Row],[Month]]/3,1)</f>
        <v>4</v>
      </c>
      <c r="T7777" s="9">
        <f>(Table1[[#This Row],[Profit]]/Table1[[#This Row],[Sales]])</f>
        <v>0.26999999999999996</v>
      </c>
    </row>
    <row r="7778" spans="1:20" x14ac:dyDescent="0.25">
      <c r="A7778">
        <v>20201227</v>
      </c>
      <c r="B7778" s="1" t="s">
        <v>890</v>
      </c>
      <c r="C7778" s="1" t="s">
        <v>25</v>
      </c>
      <c r="D7778" s="1" t="s">
        <v>1191</v>
      </c>
      <c r="E7778" s="1" t="s">
        <v>27</v>
      </c>
      <c r="F7778" s="1" t="s">
        <v>28</v>
      </c>
      <c r="G7778" s="1" t="s">
        <v>83</v>
      </c>
      <c r="H7778" s="1" t="s">
        <v>75</v>
      </c>
      <c r="I7778" s="1" t="s">
        <v>63</v>
      </c>
      <c r="J7778" s="1" t="s">
        <v>136</v>
      </c>
      <c r="K7778">
        <v>7.86</v>
      </c>
      <c r="L7778">
        <v>3</v>
      </c>
      <c r="M7778">
        <v>0</v>
      </c>
      <c r="N7778">
        <v>3.6156000000000001</v>
      </c>
      <c r="O7778">
        <f>(Table1[[#This Row],[Sales]]-Table1[[#This Row],[Profit]])/Table1[[#This Row],[Quantity]]</f>
        <v>1.4148000000000003</v>
      </c>
      <c r="P7778">
        <f>Table1[[#This Row],[Sales]]/Table1[[#This Row],[Quantity]]</f>
        <v>2.62</v>
      </c>
      <c r="Q7778" t="str">
        <f t="shared" si="242"/>
        <v>2020</v>
      </c>
      <c r="R7778" t="str">
        <f t="shared" si="243"/>
        <v>12</v>
      </c>
      <c r="S7778">
        <f>CEILING(Table1[[#This Row],[Month]]/3,1)</f>
        <v>4</v>
      </c>
      <c r="T7778" s="9">
        <f>(Table1[[#This Row],[Profit]]/Table1[[#This Row],[Sales]])</f>
        <v>0.46</v>
      </c>
    </row>
    <row r="7779" spans="1:20" x14ac:dyDescent="0.25">
      <c r="A7779">
        <v>20201227</v>
      </c>
      <c r="B7779" s="1" t="s">
        <v>890</v>
      </c>
      <c r="C7779" s="1" t="s">
        <v>25</v>
      </c>
      <c r="D7779" s="1" t="s">
        <v>1191</v>
      </c>
      <c r="E7779" s="1" t="s">
        <v>27</v>
      </c>
      <c r="F7779" s="1" t="s">
        <v>28</v>
      </c>
      <c r="G7779" s="1" t="s">
        <v>83</v>
      </c>
      <c r="H7779" s="1" t="s">
        <v>75</v>
      </c>
      <c r="I7779" s="1" t="s">
        <v>63</v>
      </c>
      <c r="J7779" s="1" t="s">
        <v>37</v>
      </c>
      <c r="K7779">
        <v>51.45</v>
      </c>
      <c r="L7779">
        <v>3</v>
      </c>
      <c r="M7779">
        <v>0</v>
      </c>
      <c r="N7779">
        <v>13.891500000000001</v>
      </c>
      <c r="O7779">
        <f>(Table1[[#This Row],[Sales]]-Table1[[#This Row],[Profit]])/Table1[[#This Row],[Quantity]]</f>
        <v>12.519500000000001</v>
      </c>
      <c r="P7779">
        <f>Table1[[#This Row],[Sales]]/Table1[[#This Row],[Quantity]]</f>
        <v>17.150000000000002</v>
      </c>
      <c r="Q7779" t="str">
        <f t="shared" si="242"/>
        <v>2020</v>
      </c>
      <c r="R7779" t="str">
        <f t="shared" si="243"/>
        <v>12</v>
      </c>
      <c r="S7779">
        <f>CEILING(Table1[[#This Row],[Month]]/3,1)</f>
        <v>4</v>
      </c>
      <c r="T7779" s="9">
        <f>(Table1[[#This Row],[Profit]]/Table1[[#This Row],[Sales]])</f>
        <v>0.27</v>
      </c>
    </row>
    <row r="7780" spans="1:20" x14ac:dyDescent="0.25">
      <c r="A7780">
        <v>20201227</v>
      </c>
      <c r="B7780" s="1" t="s">
        <v>890</v>
      </c>
      <c r="C7780" s="1" t="s">
        <v>25</v>
      </c>
      <c r="D7780" s="1" t="s">
        <v>1191</v>
      </c>
      <c r="E7780" s="1" t="s">
        <v>27</v>
      </c>
      <c r="F7780" s="1" t="s">
        <v>28</v>
      </c>
      <c r="G7780" s="1" t="s">
        <v>83</v>
      </c>
      <c r="H7780" s="1" t="s">
        <v>75</v>
      </c>
      <c r="I7780" s="1" t="s">
        <v>63</v>
      </c>
      <c r="J7780" s="1" t="s">
        <v>36</v>
      </c>
      <c r="K7780">
        <v>37.055999999999997</v>
      </c>
      <c r="L7780">
        <v>3</v>
      </c>
      <c r="M7780">
        <v>0.2</v>
      </c>
      <c r="N7780">
        <v>13.896000000000001</v>
      </c>
      <c r="O7780">
        <f>(Table1[[#This Row],[Sales]]-Table1[[#This Row],[Profit]])/Table1[[#This Row],[Quantity]]</f>
        <v>7.7199999999999989</v>
      </c>
      <c r="P7780">
        <f>Table1[[#This Row],[Sales]]/Table1[[#This Row],[Quantity]]</f>
        <v>12.351999999999999</v>
      </c>
      <c r="Q7780" t="str">
        <f t="shared" si="242"/>
        <v>2020</v>
      </c>
      <c r="R7780" t="str">
        <f t="shared" si="243"/>
        <v>12</v>
      </c>
      <c r="S7780">
        <f>CEILING(Table1[[#This Row],[Month]]/3,1)</f>
        <v>4</v>
      </c>
      <c r="T7780" s="9">
        <f>(Table1[[#This Row],[Profit]]/Table1[[#This Row],[Sales]])</f>
        <v>0.37500000000000006</v>
      </c>
    </row>
    <row r="7781" spans="1:20" x14ac:dyDescent="0.25">
      <c r="A7781">
        <v>20220419</v>
      </c>
      <c r="B7781" s="1" t="s">
        <v>421</v>
      </c>
      <c r="C7781" s="1" t="s">
        <v>149</v>
      </c>
      <c r="D7781" s="1" t="s">
        <v>922</v>
      </c>
      <c r="E7781" s="1" t="s">
        <v>17</v>
      </c>
      <c r="F7781" s="1" t="s">
        <v>34</v>
      </c>
      <c r="G7781" s="1" t="s">
        <v>255</v>
      </c>
      <c r="H7781" s="1" t="s">
        <v>40</v>
      </c>
      <c r="I7781" s="1" t="s">
        <v>21</v>
      </c>
      <c r="J7781" s="1" t="s">
        <v>44</v>
      </c>
      <c r="K7781">
        <v>203.92</v>
      </c>
      <c r="L7781">
        <v>4</v>
      </c>
      <c r="M7781">
        <v>0</v>
      </c>
      <c r="N7781">
        <v>55.058399999999999</v>
      </c>
      <c r="O7781">
        <f>(Table1[[#This Row],[Sales]]-Table1[[#This Row],[Profit]])/Table1[[#This Row],[Quantity]]</f>
        <v>37.215399999999995</v>
      </c>
      <c r="P7781">
        <f>Table1[[#This Row],[Sales]]/Table1[[#This Row],[Quantity]]</f>
        <v>50.98</v>
      </c>
      <c r="Q7781" t="str">
        <f t="shared" si="242"/>
        <v>2022</v>
      </c>
      <c r="R7781" t="str">
        <f t="shared" si="243"/>
        <v>04</v>
      </c>
      <c r="S7781">
        <f>CEILING(Table1[[#This Row],[Month]]/3,1)</f>
        <v>2</v>
      </c>
      <c r="T7781" s="9">
        <f>(Table1[[#This Row],[Profit]]/Table1[[#This Row],[Sales]])</f>
        <v>0.27</v>
      </c>
    </row>
    <row r="7782" spans="1:20" x14ac:dyDescent="0.25">
      <c r="A7782">
        <v>20220419</v>
      </c>
      <c r="B7782" s="1" t="s">
        <v>421</v>
      </c>
      <c r="C7782" s="1" t="s">
        <v>149</v>
      </c>
      <c r="D7782" s="1" t="s">
        <v>922</v>
      </c>
      <c r="E7782" s="1" t="s">
        <v>17</v>
      </c>
      <c r="F7782" s="1" t="s">
        <v>34</v>
      </c>
      <c r="G7782" s="1" t="s">
        <v>255</v>
      </c>
      <c r="H7782" s="1" t="s">
        <v>40</v>
      </c>
      <c r="I7782" s="1" t="s">
        <v>21</v>
      </c>
      <c r="J7782" s="1" t="s">
        <v>43</v>
      </c>
      <c r="K7782">
        <v>29.56</v>
      </c>
      <c r="L7782">
        <v>4</v>
      </c>
      <c r="M7782">
        <v>0</v>
      </c>
      <c r="N7782">
        <v>7.9812000000000003</v>
      </c>
      <c r="O7782">
        <f>(Table1[[#This Row],[Sales]]-Table1[[#This Row],[Profit]])/Table1[[#This Row],[Quantity]]</f>
        <v>5.3946999999999994</v>
      </c>
      <c r="P7782">
        <f>Table1[[#This Row],[Sales]]/Table1[[#This Row],[Quantity]]</f>
        <v>7.39</v>
      </c>
      <c r="Q7782" t="str">
        <f t="shared" si="242"/>
        <v>2022</v>
      </c>
      <c r="R7782" t="str">
        <f t="shared" si="243"/>
        <v>04</v>
      </c>
      <c r="S7782">
        <f>CEILING(Table1[[#This Row],[Month]]/3,1)</f>
        <v>2</v>
      </c>
      <c r="T7782" s="9">
        <f>(Table1[[#This Row],[Profit]]/Table1[[#This Row],[Sales]])</f>
        <v>0.27</v>
      </c>
    </row>
    <row r="7783" spans="1:20" x14ac:dyDescent="0.25">
      <c r="A7783">
        <v>20210308</v>
      </c>
      <c r="B7783" s="1" t="s">
        <v>717</v>
      </c>
      <c r="C7783" s="1" t="s">
        <v>108</v>
      </c>
      <c r="D7783" s="1" t="s">
        <v>143</v>
      </c>
      <c r="E7783" s="1" t="s">
        <v>59</v>
      </c>
      <c r="F7783" s="1" t="s">
        <v>110</v>
      </c>
      <c r="G7783" s="1" t="s">
        <v>340</v>
      </c>
      <c r="H7783" s="1" t="s">
        <v>55</v>
      </c>
      <c r="I7783" s="1" t="s">
        <v>21</v>
      </c>
      <c r="J7783" s="1" t="s">
        <v>36</v>
      </c>
      <c r="K7783">
        <v>8.5679999999999996</v>
      </c>
      <c r="L7783">
        <v>3</v>
      </c>
      <c r="M7783">
        <v>0.8</v>
      </c>
      <c r="N7783">
        <v>-14.5656</v>
      </c>
      <c r="O7783">
        <f>(Table1[[#This Row],[Sales]]-Table1[[#This Row],[Profit]])/Table1[[#This Row],[Quantity]]</f>
        <v>7.7112000000000007</v>
      </c>
      <c r="P7783">
        <f>Table1[[#This Row],[Sales]]/Table1[[#This Row],[Quantity]]</f>
        <v>2.8559999999999999</v>
      </c>
      <c r="Q7783" t="str">
        <f t="shared" si="242"/>
        <v>2021</v>
      </c>
      <c r="R7783" t="str">
        <f t="shared" si="243"/>
        <v>03</v>
      </c>
      <c r="S7783">
        <f>CEILING(Table1[[#This Row],[Month]]/3,1)</f>
        <v>1</v>
      </c>
      <c r="T7783" s="9">
        <f>(Table1[[#This Row],[Profit]]/Table1[[#This Row],[Sales]])</f>
        <v>-1.7</v>
      </c>
    </row>
    <row r="7784" spans="1:20" x14ac:dyDescent="0.25">
      <c r="A7784">
        <v>20221105</v>
      </c>
      <c r="B7784" s="1" t="s">
        <v>188</v>
      </c>
      <c r="C7784" s="1" t="s">
        <v>46</v>
      </c>
      <c r="D7784" s="1" t="s">
        <v>47</v>
      </c>
      <c r="E7784" s="1" t="s">
        <v>17</v>
      </c>
      <c r="F7784" s="1" t="s">
        <v>48</v>
      </c>
      <c r="G7784" s="1" t="s">
        <v>189</v>
      </c>
      <c r="H7784" s="1" t="s">
        <v>91</v>
      </c>
      <c r="I7784" s="1" t="s">
        <v>30</v>
      </c>
      <c r="J7784" s="1" t="s">
        <v>37</v>
      </c>
      <c r="K7784">
        <v>45.247999999999998</v>
      </c>
      <c r="L7784">
        <v>2</v>
      </c>
      <c r="M7784">
        <v>0.2</v>
      </c>
      <c r="N7784">
        <v>3.9592000000000001</v>
      </c>
      <c r="O7784">
        <f>(Table1[[#This Row],[Sales]]-Table1[[#This Row],[Profit]])/Table1[[#This Row],[Quantity]]</f>
        <v>20.644399999999997</v>
      </c>
      <c r="P7784">
        <f>Table1[[#This Row],[Sales]]/Table1[[#This Row],[Quantity]]</f>
        <v>22.623999999999999</v>
      </c>
      <c r="Q7784" t="str">
        <f t="shared" si="242"/>
        <v>2022</v>
      </c>
      <c r="R7784" t="str">
        <f t="shared" si="243"/>
        <v>11</v>
      </c>
      <c r="S7784">
        <f>CEILING(Table1[[#This Row],[Month]]/3,1)</f>
        <v>4</v>
      </c>
      <c r="T7784" s="9">
        <f>(Table1[[#This Row],[Profit]]/Table1[[#This Row],[Sales]])</f>
        <v>8.7500000000000008E-2</v>
      </c>
    </row>
    <row r="7785" spans="1:20" x14ac:dyDescent="0.25">
      <c r="A7785">
        <v>20221105</v>
      </c>
      <c r="B7785" s="1" t="s">
        <v>188</v>
      </c>
      <c r="C7785" s="1" t="s">
        <v>46</v>
      </c>
      <c r="D7785" s="1" t="s">
        <v>47</v>
      </c>
      <c r="E7785" s="1" t="s">
        <v>17</v>
      </c>
      <c r="F7785" s="1" t="s">
        <v>48</v>
      </c>
      <c r="G7785" s="1" t="s">
        <v>189</v>
      </c>
      <c r="H7785" s="1" t="s">
        <v>91</v>
      </c>
      <c r="I7785" s="1" t="s">
        <v>30</v>
      </c>
      <c r="J7785" s="1" t="s">
        <v>36</v>
      </c>
      <c r="K7785">
        <v>876.3</v>
      </c>
      <c r="L7785">
        <v>10</v>
      </c>
      <c r="M7785">
        <v>0.4</v>
      </c>
      <c r="N7785">
        <v>-292.10000000000002</v>
      </c>
      <c r="O7785">
        <f>(Table1[[#This Row],[Sales]]-Table1[[#This Row],[Profit]])/Table1[[#This Row],[Quantity]]</f>
        <v>116.84</v>
      </c>
      <c r="P7785">
        <f>Table1[[#This Row],[Sales]]/Table1[[#This Row],[Quantity]]</f>
        <v>87.63</v>
      </c>
      <c r="Q7785" t="str">
        <f t="shared" si="242"/>
        <v>2022</v>
      </c>
      <c r="R7785" t="str">
        <f t="shared" si="243"/>
        <v>11</v>
      </c>
      <c r="S7785">
        <f>CEILING(Table1[[#This Row],[Month]]/3,1)</f>
        <v>4</v>
      </c>
      <c r="T7785" s="9">
        <f>(Table1[[#This Row],[Profit]]/Table1[[#This Row],[Sales]])</f>
        <v>-0.33333333333333337</v>
      </c>
    </row>
    <row r="7786" spans="1:20" x14ac:dyDescent="0.25">
      <c r="A7786">
        <v>20221105</v>
      </c>
      <c r="B7786" s="1" t="s">
        <v>188</v>
      </c>
      <c r="C7786" s="1" t="s">
        <v>46</v>
      </c>
      <c r="D7786" s="1" t="s">
        <v>47</v>
      </c>
      <c r="E7786" s="1" t="s">
        <v>17</v>
      </c>
      <c r="F7786" s="1" t="s">
        <v>48</v>
      </c>
      <c r="G7786" s="1" t="s">
        <v>189</v>
      </c>
      <c r="H7786" s="1" t="s">
        <v>91</v>
      </c>
      <c r="I7786" s="1" t="s">
        <v>30</v>
      </c>
      <c r="J7786" s="1" t="s">
        <v>50</v>
      </c>
      <c r="K7786">
        <v>185.376</v>
      </c>
      <c r="L7786">
        <v>2</v>
      </c>
      <c r="M7786">
        <v>0.2</v>
      </c>
      <c r="N7786">
        <v>-34.758000000000003</v>
      </c>
      <c r="O7786">
        <f>(Table1[[#This Row],[Sales]]-Table1[[#This Row],[Profit]])/Table1[[#This Row],[Quantity]]</f>
        <v>110.06700000000001</v>
      </c>
      <c r="P7786">
        <f>Table1[[#This Row],[Sales]]/Table1[[#This Row],[Quantity]]</f>
        <v>92.688000000000002</v>
      </c>
      <c r="Q7786" t="str">
        <f t="shared" si="242"/>
        <v>2022</v>
      </c>
      <c r="R7786" t="str">
        <f t="shared" si="243"/>
        <v>11</v>
      </c>
      <c r="S7786">
        <f>CEILING(Table1[[#This Row],[Month]]/3,1)</f>
        <v>4</v>
      </c>
      <c r="T7786" s="9">
        <f>(Table1[[#This Row],[Profit]]/Table1[[#This Row],[Sales]])</f>
        <v>-0.1875</v>
      </c>
    </row>
    <row r="7787" spans="1:20" x14ac:dyDescent="0.25">
      <c r="A7787">
        <v>20201129</v>
      </c>
      <c r="B7787" s="1" t="s">
        <v>426</v>
      </c>
      <c r="C7787" s="1" t="s">
        <v>133</v>
      </c>
      <c r="D7787" s="1" t="s">
        <v>134</v>
      </c>
      <c r="E7787" s="1" t="s">
        <v>17</v>
      </c>
      <c r="F7787" s="1" t="s">
        <v>18</v>
      </c>
      <c r="G7787" s="1" t="s">
        <v>251</v>
      </c>
      <c r="H7787" s="1" t="s">
        <v>40</v>
      </c>
      <c r="I7787" s="1" t="s">
        <v>21</v>
      </c>
      <c r="J7787" s="1" t="s">
        <v>23</v>
      </c>
      <c r="K7787">
        <v>25.06</v>
      </c>
      <c r="L7787">
        <v>2</v>
      </c>
      <c r="M7787">
        <v>0</v>
      </c>
      <c r="N7787">
        <v>11.7782</v>
      </c>
      <c r="O7787">
        <f>(Table1[[#This Row],[Sales]]-Table1[[#This Row],[Profit]])/Table1[[#This Row],[Quantity]]</f>
        <v>6.6408999999999994</v>
      </c>
      <c r="P7787">
        <f>Table1[[#This Row],[Sales]]/Table1[[#This Row],[Quantity]]</f>
        <v>12.53</v>
      </c>
      <c r="Q7787" t="str">
        <f t="shared" si="242"/>
        <v>2020</v>
      </c>
      <c r="R7787" t="str">
        <f t="shared" si="243"/>
        <v>11</v>
      </c>
      <c r="S7787">
        <f>CEILING(Table1[[#This Row],[Month]]/3,1)</f>
        <v>4</v>
      </c>
      <c r="T7787" s="9">
        <f>(Table1[[#This Row],[Profit]]/Table1[[#This Row],[Sales]])</f>
        <v>0.47000000000000003</v>
      </c>
    </row>
    <row r="7788" spans="1:20" x14ac:dyDescent="0.25">
      <c r="A7788">
        <v>20220518</v>
      </c>
      <c r="B7788" s="1" t="s">
        <v>934</v>
      </c>
      <c r="C7788" s="1" t="s">
        <v>108</v>
      </c>
      <c r="D7788" s="1" t="s">
        <v>143</v>
      </c>
      <c r="E7788" s="1" t="s">
        <v>59</v>
      </c>
      <c r="F7788" s="1" t="s">
        <v>110</v>
      </c>
      <c r="G7788" s="1" t="s">
        <v>306</v>
      </c>
      <c r="H7788" s="1" t="s">
        <v>40</v>
      </c>
      <c r="I7788" s="1" t="s">
        <v>21</v>
      </c>
      <c r="J7788" s="1" t="s">
        <v>36</v>
      </c>
      <c r="K7788">
        <v>2.89</v>
      </c>
      <c r="L7788">
        <v>1</v>
      </c>
      <c r="M7788">
        <v>0.8</v>
      </c>
      <c r="N7788">
        <v>-4.7685000000000004</v>
      </c>
      <c r="O7788">
        <f>(Table1[[#This Row],[Sales]]-Table1[[#This Row],[Profit]])/Table1[[#This Row],[Quantity]]</f>
        <v>7.6585000000000001</v>
      </c>
      <c r="P7788">
        <f>Table1[[#This Row],[Sales]]/Table1[[#This Row],[Quantity]]</f>
        <v>2.89</v>
      </c>
      <c r="Q7788" t="str">
        <f t="shared" si="242"/>
        <v>2022</v>
      </c>
      <c r="R7788" t="str">
        <f t="shared" si="243"/>
        <v>05</v>
      </c>
      <c r="S7788">
        <f>CEILING(Table1[[#This Row],[Month]]/3,1)</f>
        <v>2</v>
      </c>
      <c r="T7788" s="9">
        <f>(Table1[[#This Row],[Profit]]/Table1[[#This Row],[Sales]])</f>
        <v>-1.6500000000000001</v>
      </c>
    </row>
    <row r="7789" spans="1:20" x14ac:dyDescent="0.25">
      <c r="A7789">
        <v>20220518</v>
      </c>
      <c r="B7789" s="1" t="s">
        <v>934</v>
      </c>
      <c r="C7789" s="1" t="s">
        <v>108</v>
      </c>
      <c r="D7789" s="1" t="s">
        <v>143</v>
      </c>
      <c r="E7789" s="1" t="s">
        <v>59</v>
      </c>
      <c r="F7789" s="1" t="s">
        <v>110</v>
      </c>
      <c r="G7789" s="1" t="s">
        <v>306</v>
      </c>
      <c r="H7789" s="1" t="s">
        <v>40</v>
      </c>
      <c r="I7789" s="1" t="s">
        <v>21</v>
      </c>
      <c r="J7789" s="1" t="s">
        <v>136</v>
      </c>
      <c r="K7789">
        <v>7.8959999999999999</v>
      </c>
      <c r="L7789">
        <v>3</v>
      </c>
      <c r="M7789">
        <v>0.2</v>
      </c>
      <c r="N7789">
        <v>2.4674999999999998</v>
      </c>
      <c r="O7789">
        <f>(Table1[[#This Row],[Sales]]-Table1[[#This Row],[Profit]])/Table1[[#This Row],[Quantity]]</f>
        <v>1.8094999999999999</v>
      </c>
      <c r="P7789">
        <f>Table1[[#This Row],[Sales]]/Table1[[#This Row],[Quantity]]</f>
        <v>2.6320000000000001</v>
      </c>
      <c r="Q7789" t="str">
        <f t="shared" si="242"/>
        <v>2022</v>
      </c>
      <c r="R7789" t="str">
        <f t="shared" si="243"/>
        <v>05</v>
      </c>
      <c r="S7789">
        <f>CEILING(Table1[[#This Row],[Month]]/3,1)</f>
        <v>2</v>
      </c>
      <c r="T7789" s="9">
        <f>(Table1[[#This Row],[Profit]]/Table1[[#This Row],[Sales]])</f>
        <v>0.3125</v>
      </c>
    </row>
    <row r="7790" spans="1:20" x14ac:dyDescent="0.25">
      <c r="A7790">
        <v>20220518</v>
      </c>
      <c r="B7790" s="1" t="s">
        <v>934</v>
      </c>
      <c r="C7790" s="1" t="s">
        <v>108</v>
      </c>
      <c r="D7790" s="1" t="s">
        <v>143</v>
      </c>
      <c r="E7790" s="1" t="s">
        <v>59</v>
      </c>
      <c r="F7790" s="1" t="s">
        <v>110</v>
      </c>
      <c r="G7790" s="1" t="s">
        <v>306</v>
      </c>
      <c r="H7790" s="1" t="s">
        <v>40</v>
      </c>
      <c r="I7790" s="1" t="s">
        <v>21</v>
      </c>
      <c r="J7790" s="1" t="s">
        <v>41</v>
      </c>
      <c r="K7790">
        <v>22.608000000000001</v>
      </c>
      <c r="L7790">
        <v>3</v>
      </c>
      <c r="M7790">
        <v>0.6</v>
      </c>
      <c r="N7790">
        <v>-10.1736</v>
      </c>
      <c r="O7790">
        <f>(Table1[[#This Row],[Sales]]-Table1[[#This Row],[Profit]])/Table1[[#This Row],[Quantity]]</f>
        <v>10.927199999999999</v>
      </c>
      <c r="P7790">
        <f>Table1[[#This Row],[Sales]]/Table1[[#This Row],[Quantity]]</f>
        <v>7.5360000000000005</v>
      </c>
      <c r="Q7790" t="str">
        <f t="shared" si="242"/>
        <v>2022</v>
      </c>
      <c r="R7790" t="str">
        <f t="shared" si="243"/>
        <v>05</v>
      </c>
      <c r="S7790">
        <f>CEILING(Table1[[#This Row],[Month]]/3,1)</f>
        <v>2</v>
      </c>
      <c r="T7790" s="9">
        <f>(Table1[[#This Row],[Profit]]/Table1[[#This Row],[Sales]])</f>
        <v>-0.45</v>
      </c>
    </row>
    <row r="7791" spans="1:20" x14ac:dyDescent="0.25">
      <c r="A7791">
        <v>20220518</v>
      </c>
      <c r="B7791" s="1" t="s">
        <v>934</v>
      </c>
      <c r="C7791" s="1" t="s">
        <v>108</v>
      </c>
      <c r="D7791" s="1" t="s">
        <v>143</v>
      </c>
      <c r="E7791" s="1" t="s">
        <v>59</v>
      </c>
      <c r="F7791" s="1" t="s">
        <v>110</v>
      </c>
      <c r="G7791" s="1" t="s">
        <v>306</v>
      </c>
      <c r="H7791" s="1" t="s">
        <v>40</v>
      </c>
      <c r="I7791" s="1" t="s">
        <v>21</v>
      </c>
      <c r="J7791" s="1" t="s">
        <v>50</v>
      </c>
      <c r="K7791">
        <v>30.527999999999999</v>
      </c>
      <c r="L7791">
        <v>8</v>
      </c>
      <c r="M7791">
        <v>0.2</v>
      </c>
      <c r="N7791">
        <v>9.5399999999999991</v>
      </c>
      <c r="O7791">
        <f>(Table1[[#This Row],[Sales]]-Table1[[#This Row],[Profit]])/Table1[[#This Row],[Quantity]]</f>
        <v>2.6234999999999999</v>
      </c>
      <c r="P7791">
        <f>Table1[[#This Row],[Sales]]/Table1[[#This Row],[Quantity]]</f>
        <v>3.8159999999999998</v>
      </c>
      <c r="Q7791" t="str">
        <f t="shared" si="242"/>
        <v>2022</v>
      </c>
      <c r="R7791" t="str">
        <f t="shared" si="243"/>
        <v>05</v>
      </c>
      <c r="S7791">
        <f>CEILING(Table1[[#This Row],[Month]]/3,1)</f>
        <v>2</v>
      </c>
      <c r="T7791" s="9">
        <f>(Table1[[#This Row],[Profit]]/Table1[[#This Row],[Sales]])</f>
        <v>0.3125</v>
      </c>
    </row>
    <row r="7792" spans="1:20" x14ac:dyDescent="0.25">
      <c r="A7792">
        <v>20230920</v>
      </c>
      <c r="B7792" s="1" t="s">
        <v>788</v>
      </c>
      <c r="C7792" s="1" t="s">
        <v>85</v>
      </c>
      <c r="D7792" s="1" t="s">
        <v>86</v>
      </c>
      <c r="E7792" s="1" t="s">
        <v>17</v>
      </c>
      <c r="F7792" s="1" t="s">
        <v>34</v>
      </c>
      <c r="G7792" s="1" t="s">
        <v>561</v>
      </c>
      <c r="H7792" s="1" t="s">
        <v>101</v>
      </c>
      <c r="I7792" s="1" t="s">
        <v>63</v>
      </c>
      <c r="J7792" s="1" t="s">
        <v>36</v>
      </c>
      <c r="K7792">
        <v>4.8419999999999996</v>
      </c>
      <c r="L7792">
        <v>3</v>
      </c>
      <c r="M7792">
        <v>0.7</v>
      </c>
      <c r="N7792">
        <v>-3.3894000000000002</v>
      </c>
      <c r="O7792">
        <f>(Table1[[#This Row],[Sales]]-Table1[[#This Row],[Profit]])/Table1[[#This Row],[Quantity]]</f>
        <v>2.7438000000000002</v>
      </c>
      <c r="P7792">
        <f>Table1[[#This Row],[Sales]]/Table1[[#This Row],[Quantity]]</f>
        <v>1.6139999999999999</v>
      </c>
      <c r="Q7792" t="str">
        <f t="shared" si="242"/>
        <v>2023</v>
      </c>
      <c r="R7792" t="str">
        <f t="shared" si="243"/>
        <v>09</v>
      </c>
      <c r="S7792">
        <f>CEILING(Table1[[#This Row],[Month]]/3,1)</f>
        <v>3</v>
      </c>
      <c r="T7792" s="9">
        <f>(Table1[[#This Row],[Profit]]/Table1[[#This Row],[Sales]])</f>
        <v>-0.70000000000000007</v>
      </c>
    </row>
    <row r="7793" spans="1:20" x14ac:dyDescent="0.25">
      <c r="A7793">
        <v>20221220</v>
      </c>
      <c r="B7793" s="1" t="s">
        <v>1215</v>
      </c>
      <c r="C7793" s="1" t="s">
        <v>108</v>
      </c>
      <c r="D7793" s="1" t="s">
        <v>143</v>
      </c>
      <c r="E7793" s="1" t="s">
        <v>59</v>
      </c>
      <c r="F7793" s="1" t="s">
        <v>110</v>
      </c>
      <c r="G7793" s="1" t="s">
        <v>160</v>
      </c>
      <c r="H7793" s="1" t="s">
        <v>161</v>
      </c>
      <c r="I7793" s="1" t="s">
        <v>30</v>
      </c>
      <c r="J7793" s="1" t="s">
        <v>36</v>
      </c>
      <c r="K7793">
        <v>1.8</v>
      </c>
      <c r="L7793">
        <v>5</v>
      </c>
      <c r="M7793">
        <v>0.8</v>
      </c>
      <c r="N7793">
        <v>-2.88</v>
      </c>
      <c r="O7793">
        <f>(Table1[[#This Row],[Sales]]-Table1[[#This Row],[Profit]])/Table1[[#This Row],[Quantity]]</f>
        <v>0.93599999999999994</v>
      </c>
      <c r="P7793">
        <f>Table1[[#This Row],[Sales]]/Table1[[#This Row],[Quantity]]</f>
        <v>0.36</v>
      </c>
      <c r="Q7793" t="str">
        <f t="shared" si="242"/>
        <v>2022</v>
      </c>
      <c r="R7793" t="str">
        <f t="shared" si="243"/>
        <v>12</v>
      </c>
      <c r="S7793">
        <f>CEILING(Table1[[#This Row],[Month]]/3,1)</f>
        <v>4</v>
      </c>
      <c r="T7793" s="9">
        <f>(Table1[[#This Row],[Profit]]/Table1[[#This Row],[Sales]])</f>
        <v>-1.5999999999999999</v>
      </c>
    </row>
    <row r="7794" spans="1:20" x14ac:dyDescent="0.25">
      <c r="A7794">
        <v>20231013</v>
      </c>
      <c r="B7794" s="1" t="s">
        <v>364</v>
      </c>
      <c r="C7794" s="1" t="s">
        <v>57</v>
      </c>
      <c r="D7794" s="1" t="s">
        <v>103</v>
      </c>
      <c r="E7794" s="1" t="s">
        <v>59</v>
      </c>
      <c r="F7794" s="1" t="s">
        <v>60</v>
      </c>
      <c r="G7794" s="1" t="s">
        <v>281</v>
      </c>
      <c r="H7794" s="1" t="s">
        <v>168</v>
      </c>
      <c r="I7794" s="1" t="s">
        <v>30</v>
      </c>
      <c r="J7794" s="1" t="s">
        <v>94</v>
      </c>
      <c r="K7794">
        <v>39.984000000000002</v>
      </c>
      <c r="L7794">
        <v>2</v>
      </c>
      <c r="M7794">
        <v>0.2</v>
      </c>
      <c r="N7794">
        <v>-1.4994000000000001</v>
      </c>
      <c r="O7794">
        <f>(Table1[[#This Row],[Sales]]-Table1[[#This Row],[Profit]])/Table1[[#This Row],[Quantity]]</f>
        <v>20.741700000000002</v>
      </c>
      <c r="P7794">
        <f>Table1[[#This Row],[Sales]]/Table1[[#This Row],[Quantity]]</f>
        <v>19.992000000000001</v>
      </c>
      <c r="Q7794" t="str">
        <f t="shared" si="242"/>
        <v>2023</v>
      </c>
      <c r="R7794" t="str">
        <f t="shared" si="243"/>
        <v>10</v>
      </c>
      <c r="S7794">
        <f>CEILING(Table1[[#This Row],[Month]]/3,1)</f>
        <v>4</v>
      </c>
      <c r="T7794" s="9">
        <f>(Table1[[#This Row],[Profit]]/Table1[[#This Row],[Sales]])</f>
        <v>-3.7499999999999999E-2</v>
      </c>
    </row>
    <row r="7795" spans="1:20" x14ac:dyDescent="0.25">
      <c r="A7795">
        <v>20211212</v>
      </c>
      <c r="B7795" s="1" t="s">
        <v>229</v>
      </c>
      <c r="C7795" s="1" t="s">
        <v>412</v>
      </c>
      <c r="D7795" s="1" t="s">
        <v>413</v>
      </c>
      <c r="E7795" s="1" t="s">
        <v>17</v>
      </c>
      <c r="F7795" s="1" t="s">
        <v>197</v>
      </c>
      <c r="G7795" s="1" t="s">
        <v>230</v>
      </c>
      <c r="H7795" s="1" t="s">
        <v>69</v>
      </c>
      <c r="I7795" s="1" t="s">
        <v>30</v>
      </c>
      <c r="J7795" s="1" t="s">
        <v>50</v>
      </c>
      <c r="K7795">
        <v>32.4</v>
      </c>
      <c r="L7795">
        <v>5</v>
      </c>
      <c r="M7795">
        <v>0</v>
      </c>
      <c r="N7795">
        <v>15.875999999999999</v>
      </c>
      <c r="O7795">
        <f>(Table1[[#This Row],[Sales]]-Table1[[#This Row],[Profit]])/Table1[[#This Row],[Quantity]]</f>
        <v>3.3048000000000002</v>
      </c>
      <c r="P7795">
        <f>Table1[[#This Row],[Sales]]/Table1[[#This Row],[Quantity]]</f>
        <v>6.4799999999999995</v>
      </c>
      <c r="Q7795" t="str">
        <f t="shared" si="242"/>
        <v>2021</v>
      </c>
      <c r="R7795" t="str">
        <f t="shared" si="243"/>
        <v>12</v>
      </c>
      <c r="S7795">
        <f>CEILING(Table1[[#This Row],[Month]]/3,1)</f>
        <v>4</v>
      </c>
      <c r="T7795" s="9">
        <f>(Table1[[#This Row],[Profit]]/Table1[[#This Row],[Sales]])</f>
        <v>0.49</v>
      </c>
    </row>
    <row r="7796" spans="1:20" x14ac:dyDescent="0.25">
      <c r="A7796">
        <v>20211212</v>
      </c>
      <c r="B7796" s="1" t="s">
        <v>229</v>
      </c>
      <c r="C7796" s="1" t="s">
        <v>412</v>
      </c>
      <c r="D7796" s="1" t="s">
        <v>413</v>
      </c>
      <c r="E7796" s="1" t="s">
        <v>17</v>
      </c>
      <c r="F7796" s="1" t="s">
        <v>197</v>
      </c>
      <c r="G7796" s="1" t="s">
        <v>230</v>
      </c>
      <c r="H7796" s="1" t="s">
        <v>69</v>
      </c>
      <c r="I7796" s="1" t="s">
        <v>30</v>
      </c>
      <c r="J7796" s="1" t="s">
        <v>50</v>
      </c>
      <c r="K7796">
        <v>97.88</v>
      </c>
      <c r="L7796">
        <v>2</v>
      </c>
      <c r="M7796">
        <v>0</v>
      </c>
      <c r="N7796">
        <v>48.94</v>
      </c>
      <c r="O7796">
        <f>(Table1[[#This Row],[Sales]]-Table1[[#This Row],[Profit]])/Table1[[#This Row],[Quantity]]</f>
        <v>24.47</v>
      </c>
      <c r="P7796">
        <f>Table1[[#This Row],[Sales]]/Table1[[#This Row],[Quantity]]</f>
        <v>48.94</v>
      </c>
      <c r="Q7796" t="str">
        <f t="shared" si="242"/>
        <v>2021</v>
      </c>
      <c r="R7796" t="str">
        <f t="shared" si="243"/>
        <v>12</v>
      </c>
      <c r="S7796">
        <f>CEILING(Table1[[#This Row],[Month]]/3,1)</f>
        <v>4</v>
      </c>
      <c r="T7796" s="9">
        <f>(Table1[[#This Row],[Profit]]/Table1[[#This Row],[Sales]])</f>
        <v>0.5</v>
      </c>
    </row>
    <row r="7797" spans="1:20" x14ac:dyDescent="0.25">
      <c r="A7797">
        <v>20210712</v>
      </c>
      <c r="B7797" s="1" t="s">
        <v>536</v>
      </c>
      <c r="C7797" s="1" t="s">
        <v>57</v>
      </c>
      <c r="D7797" s="1" t="s">
        <v>450</v>
      </c>
      <c r="E7797" s="1" t="s">
        <v>59</v>
      </c>
      <c r="F7797" s="1" t="s">
        <v>60</v>
      </c>
      <c r="G7797" s="1" t="s">
        <v>363</v>
      </c>
      <c r="H7797" s="1" t="s">
        <v>20</v>
      </c>
      <c r="I7797" s="1" t="s">
        <v>21</v>
      </c>
      <c r="J7797" s="1" t="s">
        <v>43</v>
      </c>
      <c r="K7797">
        <v>307.16800000000001</v>
      </c>
      <c r="L7797">
        <v>4</v>
      </c>
      <c r="M7797">
        <v>0.2</v>
      </c>
      <c r="N7797">
        <v>30.716799999999999</v>
      </c>
      <c r="O7797">
        <f>(Table1[[#This Row],[Sales]]-Table1[[#This Row],[Profit]])/Table1[[#This Row],[Quantity]]</f>
        <v>69.112800000000007</v>
      </c>
      <c r="P7797">
        <f>Table1[[#This Row],[Sales]]/Table1[[#This Row],[Quantity]]</f>
        <v>76.792000000000002</v>
      </c>
      <c r="Q7797" t="str">
        <f t="shared" si="242"/>
        <v>2021</v>
      </c>
      <c r="R7797" t="str">
        <f t="shared" si="243"/>
        <v>07</v>
      </c>
      <c r="S7797">
        <f>CEILING(Table1[[#This Row],[Month]]/3,1)</f>
        <v>3</v>
      </c>
      <c r="T7797" s="9">
        <f>(Table1[[#This Row],[Profit]]/Table1[[#This Row],[Sales]])</f>
        <v>9.9999999999999992E-2</v>
      </c>
    </row>
    <row r="7798" spans="1:20" x14ac:dyDescent="0.25">
      <c r="A7798">
        <v>20211002</v>
      </c>
      <c r="B7798" s="1" t="s">
        <v>427</v>
      </c>
      <c r="C7798" s="1" t="s">
        <v>277</v>
      </c>
      <c r="D7798" s="1" t="s">
        <v>391</v>
      </c>
      <c r="E7798" s="1" t="s">
        <v>17</v>
      </c>
      <c r="F7798" s="1" t="s">
        <v>73</v>
      </c>
      <c r="G7798" s="1" t="s">
        <v>236</v>
      </c>
      <c r="H7798" s="1" t="s">
        <v>168</v>
      </c>
      <c r="I7798" s="1" t="s">
        <v>30</v>
      </c>
      <c r="J7798" s="1" t="s">
        <v>36</v>
      </c>
      <c r="K7798">
        <v>26.9</v>
      </c>
      <c r="L7798">
        <v>5</v>
      </c>
      <c r="M7798">
        <v>0</v>
      </c>
      <c r="N7798">
        <v>13.180999999999999</v>
      </c>
      <c r="O7798">
        <f>(Table1[[#This Row],[Sales]]-Table1[[#This Row],[Profit]])/Table1[[#This Row],[Quantity]]</f>
        <v>2.7437999999999998</v>
      </c>
      <c r="P7798">
        <f>Table1[[#This Row],[Sales]]/Table1[[#This Row],[Quantity]]</f>
        <v>5.38</v>
      </c>
      <c r="Q7798" t="str">
        <f t="shared" si="242"/>
        <v>2021</v>
      </c>
      <c r="R7798" t="str">
        <f t="shared" si="243"/>
        <v>10</v>
      </c>
      <c r="S7798">
        <f>CEILING(Table1[[#This Row],[Month]]/3,1)</f>
        <v>4</v>
      </c>
      <c r="T7798" s="9">
        <f>(Table1[[#This Row],[Profit]]/Table1[[#This Row],[Sales]])</f>
        <v>0.49</v>
      </c>
    </row>
    <row r="7799" spans="1:20" x14ac:dyDescent="0.25">
      <c r="A7799">
        <v>20230325</v>
      </c>
      <c r="B7799" s="1" t="s">
        <v>747</v>
      </c>
      <c r="C7799" s="1" t="s">
        <v>133</v>
      </c>
      <c r="D7799" s="1" t="s">
        <v>134</v>
      </c>
      <c r="E7799" s="1" t="s">
        <v>17</v>
      </c>
      <c r="F7799" s="1" t="s">
        <v>18</v>
      </c>
      <c r="G7799" s="1" t="s">
        <v>346</v>
      </c>
      <c r="H7799" s="1" t="s">
        <v>20</v>
      </c>
      <c r="I7799" s="1" t="s">
        <v>30</v>
      </c>
      <c r="J7799" s="1" t="s">
        <v>97</v>
      </c>
      <c r="K7799">
        <v>47.01</v>
      </c>
      <c r="L7799">
        <v>3</v>
      </c>
      <c r="M7799">
        <v>0</v>
      </c>
      <c r="N7799">
        <v>22.0947</v>
      </c>
      <c r="O7799">
        <f>(Table1[[#This Row],[Sales]]-Table1[[#This Row],[Profit]])/Table1[[#This Row],[Quantity]]</f>
        <v>8.3050999999999995</v>
      </c>
      <c r="P7799">
        <f>Table1[[#This Row],[Sales]]/Table1[[#This Row],[Quantity]]</f>
        <v>15.67</v>
      </c>
      <c r="Q7799" t="str">
        <f t="shared" si="242"/>
        <v>2023</v>
      </c>
      <c r="R7799" t="str">
        <f t="shared" si="243"/>
        <v>03</v>
      </c>
      <c r="S7799">
        <f>CEILING(Table1[[#This Row],[Month]]/3,1)</f>
        <v>1</v>
      </c>
      <c r="T7799" s="9">
        <f>(Table1[[#This Row],[Profit]]/Table1[[#This Row],[Sales]])</f>
        <v>0.47000000000000003</v>
      </c>
    </row>
    <row r="7800" spans="1:20" x14ac:dyDescent="0.25">
      <c r="A7800">
        <v>20230325</v>
      </c>
      <c r="B7800" s="1" t="s">
        <v>747</v>
      </c>
      <c r="C7800" s="1" t="s">
        <v>133</v>
      </c>
      <c r="D7800" s="1" t="s">
        <v>134</v>
      </c>
      <c r="E7800" s="1" t="s">
        <v>17</v>
      </c>
      <c r="F7800" s="1" t="s">
        <v>18</v>
      </c>
      <c r="G7800" s="1" t="s">
        <v>346</v>
      </c>
      <c r="H7800" s="1" t="s">
        <v>20</v>
      </c>
      <c r="I7800" s="1" t="s">
        <v>30</v>
      </c>
      <c r="J7800" s="1" t="s">
        <v>43</v>
      </c>
      <c r="K7800">
        <v>469.99</v>
      </c>
      <c r="L7800">
        <v>1</v>
      </c>
      <c r="M7800">
        <v>0</v>
      </c>
      <c r="N7800">
        <v>136.2971</v>
      </c>
      <c r="O7800">
        <f>(Table1[[#This Row],[Sales]]-Table1[[#This Row],[Profit]])/Table1[[#This Row],[Quantity]]</f>
        <v>333.69290000000001</v>
      </c>
      <c r="P7800">
        <f>Table1[[#This Row],[Sales]]/Table1[[#This Row],[Quantity]]</f>
        <v>469.99</v>
      </c>
      <c r="Q7800" t="str">
        <f t="shared" si="242"/>
        <v>2023</v>
      </c>
      <c r="R7800" t="str">
        <f t="shared" si="243"/>
        <v>03</v>
      </c>
      <c r="S7800">
        <f>CEILING(Table1[[#This Row],[Month]]/3,1)</f>
        <v>1</v>
      </c>
      <c r="T7800" s="9">
        <f>(Table1[[#This Row],[Profit]]/Table1[[#This Row],[Sales]])</f>
        <v>0.28999999999999998</v>
      </c>
    </row>
    <row r="7801" spans="1:20" x14ac:dyDescent="0.25">
      <c r="A7801">
        <v>20230325</v>
      </c>
      <c r="B7801" s="1" t="s">
        <v>747</v>
      </c>
      <c r="C7801" s="1" t="s">
        <v>133</v>
      </c>
      <c r="D7801" s="1" t="s">
        <v>134</v>
      </c>
      <c r="E7801" s="1" t="s">
        <v>17</v>
      </c>
      <c r="F7801" s="1" t="s">
        <v>18</v>
      </c>
      <c r="G7801" s="1" t="s">
        <v>346</v>
      </c>
      <c r="H7801" s="1" t="s">
        <v>20</v>
      </c>
      <c r="I7801" s="1" t="s">
        <v>30</v>
      </c>
      <c r="J7801" s="1" t="s">
        <v>23</v>
      </c>
      <c r="K7801">
        <v>207.846</v>
      </c>
      <c r="L7801">
        <v>3</v>
      </c>
      <c r="M7801">
        <v>0.1</v>
      </c>
      <c r="N7801">
        <v>2.3094000000000001</v>
      </c>
      <c r="O7801">
        <f>(Table1[[#This Row],[Sales]]-Table1[[#This Row],[Profit]])/Table1[[#This Row],[Quantity]]</f>
        <v>68.512199999999993</v>
      </c>
      <c r="P7801">
        <f>Table1[[#This Row],[Sales]]/Table1[[#This Row],[Quantity]]</f>
        <v>69.281999999999996</v>
      </c>
      <c r="Q7801" t="str">
        <f t="shared" si="242"/>
        <v>2023</v>
      </c>
      <c r="R7801" t="str">
        <f t="shared" si="243"/>
        <v>03</v>
      </c>
      <c r="S7801">
        <f>CEILING(Table1[[#This Row],[Month]]/3,1)</f>
        <v>1</v>
      </c>
      <c r="T7801" s="9">
        <f>(Table1[[#This Row],[Profit]]/Table1[[#This Row],[Sales]])</f>
        <v>1.1111111111111112E-2</v>
      </c>
    </row>
    <row r="7802" spans="1:20" x14ac:dyDescent="0.25">
      <c r="A7802">
        <v>20230602</v>
      </c>
      <c r="B7802" s="1" t="s">
        <v>1208</v>
      </c>
      <c r="C7802" s="1" t="s">
        <v>85</v>
      </c>
      <c r="D7802" s="1" t="s">
        <v>86</v>
      </c>
      <c r="E7802" s="1" t="s">
        <v>17</v>
      </c>
      <c r="F7802" s="1" t="s">
        <v>34</v>
      </c>
      <c r="G7802" s="1" t="s">
        <v>523</v>
      </c>
      <c r="H7802" s="1" t="s">
        <v>55</v>
      </c>
      <c r="I7802" s="1" t="s">
        <v>21</v>
      </c>
      <c r="J7802" s="1" t="s">
        <v>37</v>
      </c>
      <c r="K7802">
        <v>324.74400000000003</v>
      </c>
      <c r="L7802">
        <v>3</v>
      </c>
      <c r="M7802">
        <v>0.2</v>
      </c>
      <c r="N7802">
        <v>-77.1267</v>
      </c>
      <c r="O7802">
        <f>(Table1[[#This Row],[Sales]]-Table1[[#This Row],[Profit]])/Table1[[#This Row],[Quantity]]</f>
        <v>133.95690000000002</v>
      </c>
      <c r="P7802">
        <f>Table1[[#This Row],[Sales]]/Table1[[#This Row],[Quantity]]</f>
        <v>108.248</v>
      </c>
      <c r="Q7802" t="str">
        <f t="shared" si="242"/>
        <v>2023</v>
      </c>
      <c r="R7802" t="str">
        <f t="shared" si="243"/>
        <v>06</v>
      </c>
      <c r="S7802">
        <f>CEILING(Table1[[#This Row],[Month]]/3,1)</f>
        <v>2</v>
      </c>
      <c r="T7802" s="9">
        <f>(Table1[[#This Row],[Profit]]/Table1[[#This Row],[Sales]])</f>
        <v>-0.23749999999999999</v>
      </c>
    </row>
    <row r="7803" spans="1:20" x14ac:dyDescent="0.25">
      <c r="A7803">
        <v>20200324</v>
      </c>
      <c r="B7803" s="1" t="s">
        <v>718</v>
      </c>
      <c r="C7803" s="1" t="s">
        <v>25</v>
      </c>
      <c r="D7803" s="1" t="s">
        <v>760</v>
      </c>
      <c r="E7803" s="1" t="s">
        <v>27</v>
      </c>
      <c r="F7803" s="1" t="s">
        <v>28</v>
      </c>
      <c r="G7803" s="1" t="s">
        <v>388</v>
      </c>
      <c r="H7803" s="1" t="s">
        <v>20</v>
      </c>
      <c r="I7803" s="1" t="s">
        <v>21</v>
      </c>
      <c r="J7803" s="1" t="s">
        <v>41</v>
      </c>
      <c r="K7803">
        <v>40.479999999999997</v>
      </c>
      <c r="L7803">
        <v>2</v>
      </c>
      <c r="M7803">
        <v>0</v>
      </c>
      <c r="N7803">
        <v>14.572800000000001</v>
      </c>
      <c r="O7803">
        <f>(Table1[[#This Row],[Sales]]-Table1[[#This Row],[Profit]])/Table1[[#This Row],[Quantity]]</f>
        <v>12.953599999999998</v>
      </c>
      <c r="P7803">
        <f>Table1[[#This Row],[Sales]]/Table1[[#This Row],[Quantity]]</f>
        <v>20.239999999999998</v>
      </c>
      <c r="Q7803" t="str">
        <f t="shared" si="242"/>
        <v>2020</v>
      </c>
      <c r="R7803" t="str">
        <f t="shared" si="243"/>
        <v>03</v>
      </c>
      <c r="S7803">
        <f>CEILING(Table1[[#This Row],[Month]]/3,1)</f>
        <v>1</v>
      </c>
      <c r="T7803" s="9">
        <f>(Table1[[#This Row],[Profit]]/Table1[[#This Row],[Sales]])</f>
        <v>0.36000000000000004</v>
      </c>
    </row>
    <row r="7804" spans="1:20" x14ac:dyDescent="0.25">
      <c r="A7804">
        <v>20210922</v>
      </c>
      <c r="B7804" s="1" t="s">
        <v>637</v>
      </c>
      <c r="C7804" s="1" t="s">
        <v>156</v>
      </c>
      <c r="D7804" s="1" t="s">
        <v>157</v>
      </c>
      <c r="E7804" s="1" t="s">
        <v>17</v>
      </c>
      <c r="F7804" s="1" t="s">
        <v>73</v>
      </c>
      <c r="G7804" s="1" t="s">
        <v>218</v>
      </c>
      <c r="H7804" s="1" t="s">
        <v>161</v>
      </c>
      <c r="I7804" s="1" t="s">
        <v>63</v>
      </c>
      <c r="J7804" s="1" t="s">
        <v>23</v>
      </c>
      <c r="K7804">
        <v>12</v>
      </c>
      <c r="L7804">
        <v>4</v>
      </c>
      <c r="M7804">
        <v>0.2</v>
      </c>
      <c r="N7804">
        <v>4.2</v>
      </c>
      <c r="O7804">
        <f>(Table1[[#This Row],[Sales]]-Table1[[#This Row],[Profit]])/Table1[[#This Row],[Quantity]]</f>
        <v>1.95</v>
      </c>
      <c r="P7804">
        <f>Table1[[#This Row],[Sales]]/Table1[[#This Row],[Quantity]]</f>
        <v>3</v>
      </c>
      <c r="Q7804" t="str">
        <f t="shared" si="242"/>
        <v>2021</v>
      </c>
      <c r="R7804" t="str">
        <f t="shared" si="243"/>
        <v>09</v>
      </c>
      <c r="S7804">
        <f>CEILING(Table1[[#This Row],[Month]]/3,1)</f>
        <v>3</v>
      </c>
      <c r="T7804" s="9">
        <f>(Table1[[#This Row],[Profit]]/Table1[[#This Row],[Sales]])</f>
        <v>0.35000000000000003</v>
      </c>
    </row>
    <row r="7805" spans="1:20" x14ac:dyDescent="0.25">
      <c r="A7805">
        <v>20210922</v>
      </c>
      <c r="B7805" s="1" t="s">
        <v>637</v>
      </c>
      <c r="C7805" s="1" t="s">
        <v>156</v>
      </c>
      <c r="D7805" s="1" t="s">
        <v>157</v>
      </c>
      <c r="E7805" s="1" t="s">
        <v>17</v>
      </c>
      <c r="F7805" s="1" t="s">
        <v>73</v>
      </c>
      <c r="G7805" s="1" t="s">
        <v>218</v>
      </c>
      <c r="H7805" s="1" t="s">
        <v>161</v>
      </c>
      <c r="I7805" s="1" t="s">
        <v>63</v>
      </c>
      <c r="J7805" s="1" t="s">
        <v>37</v>
      </c>
      <c r="K7805">
        <v>720.06399999999996</v>
      </c>
      <c r="L7805">
        <v>4</v>
      </c>
      <c r="M7805">
        <v>0.2</v>
      </c>
      <c r="N7805">
        <v>-63.005600000000001</v>
      </c>
      <c r="O7805">
        <f>(Table1[[#This Row],[Sales]]-Table1[[#This Row],[Profit]])/Table1[[#This Row],[Quantity]]</f>
        <v>195.76739999999998</v>
      </c>
      <c r="P7805">
        <f>Table1[[#This Row],[Sales]]/Table1[[#This Row],[Quantity]]</f>
        <v>180.01599999999999</v>
      </c>
      <c r="Q7805" t="str">
        <f t="shared" si="242"/>
        <v>2021</v>
      </c>
      <c r="R7805" t="str">
        <f t="shared" si="243"/>
        <v>09</v>
      </c>
      <c r="S7805">
        <f>CEILING(Table1[[#This Row],[Month]]/3,1)</f>
        <v>3</v>
      </c>
      <c r="T7805" s="9">
        <f>(Table1[[#This Row],[Profit]]/Table1[[#This Row],[Sales]])</f>
        <v>-8.7500000000000008E-2</v>
      </c>
    </row>
    <row r="7806" spans="1:20" x14ac:dyDescent="0.25">
      <c r="A7806">
        <v>20210922</v>
      </c>
      <c r="B7806" s="1" t="s">
        <v>637</v>
      </c>
      <c r="C7806" s="1" t="s">
        <v>156</v>
      </c>
      <c r="D7806" s="1" t="s">
        <v>157</v>
      </c>
      <c r="E7806" s="1" t="s">
        <v>17</v>
      </c>
      <c r="F7806" s="1" t="s">
        <v>73</v>
      </c>
      <c r="G7806" s="1" t="s">
        <v>218</v>
      </c>
      <c r="H7806" s="1" t="s">
        <v>161</v>
      </c>
      <c r="I7806" s="1" t="s">
        <v>63</v>
      </c>
      <c r="J7806" s="1" t="s">
        <v>37</v>
      </c>
      <c r="K7806">
        <v>25.423999999999999</v>
      </c>
      <c r="L7806">
        <v>1</v>
      </c>
      <c r="M7806">
        <v>0.2</v>
      </c>
      <c r="N7806">
        <v>-4.7670000000000003</v>
      </c>
      <c r="O7806">
        <f>(Table1[[#This Row],[Sales]]-Table1[[#This Row],[Profit]])/Table1[[#This Row],[Quantity]]</f>
        <v>30.190999999999999</v>
      </c>
      <c r="P7806">
        <f>Table1[[#This Row],[Sales]]/Table1[[#This Row],[Quantity]]</f>
        <v>25.423999999999999</v>
      </c>
      <c r="Q7806" t="str">
        <f t="shared" si="242"/>
        <v>2021</v>
      </c>
      <c r="R7806" t="str">
        <f t="shared" si="243"/>
        <v>09</v>
      </c>
      <c r="S7806">
        <f>CEILING(Table1[[#This Row],[Month]]/3,1)</f>
        <v>3</v>
      </c>
      <c r="T7806" s="9">
        <f>(Table1[[#This Row],[Profit]]/Table1[[#This Row],[Sales]])</f>
        <v>-0.18750000000000003</v>
      </c>
    </row>
    <row r="7807" spans="1:20" x14ac:dyDescent="0.25">
      <c r="A7807">
        <v>20210922</v>
      </c>
      <c r="B7807" s="1" t="s">
        <v>637</v>
      </c>
      <c r="C7807" s="1" t="s">
        <v>156</v>
      </c>
      <c r="D7807" s="1" t="s">
        <v>312</v>
      </c>
      <c r="E7807" s="1" t="s">
        <v>17</v>
      </c>
      <c r="F7807" s="1" t="s">
        <v>73</v>
      </c>
      <c r="G7807" s="1" t="s">
        <v>218</v>
      </c>
      <c r="H7807" s="1" t="s">
        <v>161</v>
      </c>
      <c r="I7807" s="1" t="s">
        <v>63</v>
      </c>
      <c r="J7807" s="1" t="s">
        <v>42</v>
      </c>
      <c r="K7807">
        <v>2.8159999999999998</v>
      </c>
      <c r="L7807">
        <v>2</v>
      </c>
      <c r="M7807">
        <v>0.2</v>
      </c>
      <c r="N7807">
        <v>0.31680000000000003</v>
      </c>
      <c r="O7807">
        <f>(Table1[[#This Row],[Sales]]-Table1[[#This Row],[Profit]])/Table1[[#This Row],[Quantity]]</f>
        <v>1.2495999999999998</v>
      </c>
      <c r="P7807">
        <f>Table1[[#This Row],[Sales]]/Table1[[#This Row],[Quantity]]</f>
        <v>1.4079999999999999</v>
      </c>
      <c r="Q7807" t="str">
        <f t="shared" si="242"/>
        <v>2021</v>
      </c>
      <c r="R7807" t="str">
        <f t="shared" si="243"/>
        <v>09</v>
      </c>
      <c r="S7807">
        <f>CEILING(Table1[[#This Row],[Month]]/3,1)</f>
        <v>3</v>
      </c>
      <c r="T7807" s="9">
        <f>(Table1[[#This Row],[Profit]]/Table1[[#This Row],[Sales]])</f>
        <v>0.11250000000000002</v>
      </c>
    </row>
    <row r="7808" spans="1:20" x14ac:dyDescent="0.25">
      <c r="A7808">
        <v>20210922</v>
      </c>
      <c r="B7808" s="1" t="s">
        <v>637</v>
      </c>
      <c r="C7808" s="1" t="s">
        <v>156</v>
      </c>
      <c r="D7808" s="1" t="s">
        <v>312</v>
      </c>
      <c r="E7808" s="1" t="s">
        <v>17</v>
      </c>
      <c r="F7808" s="1" t="s">
        <v>73</v>
      </c>
      <c r="G7808" s="1" t="s">
        <v>218</v>
      </c>
      <c r="H7808" s="1" t="s">
        <v>161</v>
      </c>
      <c r="I7808" s="1" t="s">
        <v>63</v>
      </c>
      <c r="J7808" s="1" t="s">
        <v>36</v>
      </c>
      <c r="K7808">
        <v>3.2040000000000002</v>
      </c>
      <c r="L7808">
        <v>2</v>
      </c>
      <c r="M7808">
        <v>0.7</v>
      </c>
      <c r="N7808">
        <v>-2.5632000000000001</v>
      </c>
      <c r="O7808">
        <f>(Table1[[#This Row],[Sales]]-Table1[[#This Row],[Profit]])/Table1[[#This Row],[Quantity]]</f>
        <v>2.8836000000000004</v>
      </c>
      <c r="P7808">
        <f>Table1[[#This Row],[Sales]]/Table1[[#This Row],[Quantity]]</f>
        <v>1.6020000000000001</v>
      </c>
      <c r="Q7808" t="str">
        <f t="shared" si="242"/>
        <v>2021</v>
      </c>
      <c r="R7808" t="str">
        <f t="shared" si="243"/>
        <v>09</v>
      </c>
      <c r="S7808">
        <f>CEILING(Table1[[#This Row],[Month]]/3,1)</f>
        <v>3</v>
      </c>
      <c r="T7808" s="9">
        <f>(Table1[[#This Row],[Profit]]/Table1[[#This Row],[Sales]])</f>
        <v>-0.8</v>
      </c>
    </row>
    <row r="7809" spans="1:20" x14ac:dyDescent="0.25">
      <c r="A7809">
        <v>20220108</v>
      </c>
      <c r="B7809" s="1" t="s">
        <v>1171</v>
      </c>
      <c r="C7809" s="1" t="s">
        <v>46</v>
      </c>
      <c r="D7809" s="1" t="s">
        <v>47</v>
      </c>
      <c r="E7809" s="1" t="s">
        <v>17</v>
      </c>
      <c r="F7809" s="1" t="s">
        <v>48</v>
      </c>
      <c r="G7809" s="1" t="s">
        <v>189</v>
      </c>
      <c r="H7809" s="1" t="s">
        <v>91</v>
      </c>
      <c r="I7809" s="1" t="s">
        <v>21</v>
      </c>
      <c r="J7809" s="1" t="s">
        <v>36</v>
      </c>
      <c r="K7809">
        <v>30.827999999999999</v>
      </c>
      <c r="L7809">
        <v>7</v>
      </c>
      <c r="M7809">
        <v>0.7</v>
      </c>
      <c r="N7809">
        <v>-24.662400000000002</v>
      </c>
      <c r="O7809">
        <f>(Table1[[#This Row],[Sales]]-Table1[[#This Row],[Profit]])/Table1[[#This Row],[Quantity]]</f>
        <v>7.9272</v>
      </c>
      <c r="P7809">
        <f>Table1[[#This Row],[Sales]]/Table1[[#This Row],[Quantity]]</f>
        <v>4.4039999999999999</v>
      </c>
      <c r="Q7809" t="str">
        <f t="shared" si="242"/>
        <v>2022</v>
      </c>
      <c r="R7809" t="str">
        <f t="shared" si="243"/>
        <v>01</v>
      </c>
      <c r="S7809">
        <f>CEILING(Table1[[#This Row],[Month]]/3,1)</f>
        <v>1</v>
      </c>
      <c r="T7809" s="9">
        <f>(Table1[[#This Row],[Profit]]/Table1[[#This Row],[Sales]])</f>
        <v>-0.8</v>
      </c>
    </row>
    <row r="7810" spans="1:20" x14ac:dyDescent="0.25">
      <c r="A7810">
        <v>20220108</v>
      </c>
      <c r="B7810" s="1" t="s">
        <v>1171</v>
      </c>
      <c r="C7810" s="1" t="s">
        <v>46</v>
      </c>
      <c r="D7810" s="1" t="s">
        <v>47</v>
      </c>
      <c r="E7810" s="1" t="s">
        <v>17</v>
      </c>
      <c r="F7810" s="1" t="s">
        <v>48</v>
      </c>
      <c r="G7810" s="1" t="s">
        <v>189</v>
      </c>
      <c r="H7810" s="1" t="s">
        <v>91</v>
      </c>
      <c r="I7810" s="1" t="s">
        <v>21</v>
      </c>
      <c r="J7810" s="1" t="s">
        <v>42</v>
      </c>
      <c r="K7810">
        <v>47.616</v>
      </c>
      <c r="L7810">
        <v>3</v>
      </c>
      <c r="M7810">
        <v>0.2</v>
      </c>
      <c r="N7810">
        <v>5.952</v>
      </c>
      <c r="O7810">
        <f>(Table1[[#This Row],[Sales]]-Table1[[#This Row],[Profit]])/Table1[[#This Row],[Quantity]]</f>
        <v>13.888</v>
      </c>
      <c r="P7810">
        <f>Table1[[#This Row],[Sales]]/Table1[[#This Row],[Quantity]]</f>
        <v>15.872</v>
      </c>
      <c r="Q7810" t="str">
        <f t="shared" si="242"/>
        <v>2022</v>
      </c>
      <c r="R7810" t="str">
        <f t="shared" si="243"/>
        <v>01</v>
      </c>
      <c r="S7810">
        <f>CEILING(Table1[[#This Row],[Month]]/3,1)</f>
        <v>1</v>
      </c>
      <c r="T7810" s="9">
        <f>(Table1[[#This Row],[Profit]]/Table1[[#This Row],[Sales]])</f>
        <v>0.125</v>
      </c>
    </row>
    <row r="7811" spans="1:20" x14ac:dyDescent="0.25">
      <c r="A7811">
        <v>20220108</v>
      </c>
      <c r="B7811" s="1" t="s">
        <v>1171</v>
      </c>
      <c r="C7811" s="1" t="s">
        <v>46</v>
      </c>
      <c r="D7811" s="1" t="s">
        <v>47</v>
      </c>
      <c r="E7811" s="1" t="s">
        <v>17</v>
      </c>
      <c r="F7811" s="1" t="s">
        <v>48</v>
      </c>
      <c r="G7811" s="1" t="s">
        <v>189</v>
      </c>
      <c r="H7811" s="1" t="s">
        <v>91</v>
      </c>
      <c r="I7811" s="1" t="s">
        <v>21</v>
      </c>
      <c r="J7811" s="1" t="s">
        <v>43</v>
      </c>
      <c r="K7811">
        <v>108.78400000000001</v>
      </c>
      <c r="L7811">
        <v>2</v>
      </c>
      <c r="M7811">
        <v>0.2</v>
      </c>
      <c r="N7811">
        <v>10.878399999999999</v>
      </c>
      <c r="O7811">
        <f>(Table1[[#This Row],[Sales]]-Table1[[#This Row],[Profit]])/Table1[[#This Row],[Quantity]]</f>
        <v>48.952800000000003</v>
      </c>
      <c r="P7811">
        <f>Table1[[#This Row],[Sales]]/Table1[[#This Row],[Quantity]]</f>
        <v>54.392000000000003</v>
      </c>
      <c r="Q7811" t="str">
        <f t="shared" ref="Q7811:Q7874" si="244">LEFT(A7811,4)</f>
        <v>2022</v>
      </c>
      <c r="R7811" t="str">
        <f t="shared" ref="R7811:R7874" si="245">MID(A7811,5,2)</f>
        <v>01</v>
      </c>
      <c r="S7811">
        <f>CEILING(Table1[[#This Row],[Month]]/3,1)</f>
        <v>1</v>
      </c>
      <c r="T7811" s="9">
        <f>(Table1[[#This Row],[Profit]]/Table1[[#This Row],[Sales]])</f>
        <v>9.9999999999999992E-2</v>
      </c>
    </row>
    <row r="7812" spans="1:20" x14ac:dyDescent="0.25">
      <c r="A7812">
        <v>20220214</v>
      </c>
      <c r="B7812" s="1" t="s">
        <v>212</v>
      </c>
      <c r="C7812" s="1" t="s">
        <v>652</v>
      </c>
      <c r="D7812" s="1" t="s">
        <v>726</v>
      </c>
      <c r="E7812" s="1" t="s">
        <v>59</v>
      </c>
      <c r="F7812" s="1" t="s">
        <v>126</v>
      </c>
      <c r="G7812" s="1" t="s">
        <v>193</v>
      </c>
      <c r="H7812" s="1" t="s">
        <v>40</v>
      </c>
      <c r="I7812" s="1" t="s">
        <v>21</v>
      </c>
      <c r="J7812" s="1" t="s">
        <v>50</v>
      </c>
      <c r="K7812">
        <v>4.7699999999999996</v>
      </c>
      <c r="L7812">
        <v>1</v>
      </c>
      <c r="M7812">
        <v>0</v>
      </c>
      <c r="N7812">
        <v>2.1465000000000001</v>
      </c>
      <c r="O7812">
        <f>(Table1[[#This Row],[Sales]]-Table1[[#This Row],[Profit]])/Table1[[#This Row],[Quantity]]</f>
        <v>2.6234999999999995</v>
      </c>
      <c r="P7812">
        <f>Table1[[#This Row],[Sales]]/Table1[[#This Row],[Quantity]]</f>
        <v>4.7699999999999996</v>
      </c>
      <c r="Q7812" t="str">
        <f t="shared" si="244"/>
        <v>2022</v>
      </c>
      <c r="R7812" t="str">
        <f t="shared" si="245"/>
        <v>02</v>
      </c>
      <c r="S7812">
        <f>CEILING(Table1[[#This Row],[Month]]/3,1)</f>
        <v>1</v>
      </c>
      <c r="T7812" s="9">
        <f>(Table1[[#This Row],[Profit]]/Table1[[#This Row],[Sales]])</f>
        <v>0.45000000000000007</v>
      </c>
    </row>
    <row r="7813" spans="1:20" x14ac:dyDescent="0.25">
      <c r="A7813">
        <v>20220214</v>
      </c>
      <c r="B7813" s="1" t="s">
        <v>212</v>
      </c>
      <c r="C7813" s="1" t="s">
        <v>652</v>
      </c>
      <c r="D7813" s="1" t="s">
        <v>726</v>
      </c>
      <c r="E7813" s="1" t="s">
        <v>59</v>
      </c>
      <c r="F7813" s="1" t="s">
        <v>126</v>
      </c>
      <c r="G7813" s="1" t="s">
        <v>193</v>
      </c>
      <c r="H7813" s="1" t="s">
        <v>40</v>
      </c>
      <c r="I7813" s="1" t="s">
        <v>21</v>
      </c>
      <c r="J7813" s="1" t="s">
        <v>42</v>
      </c>
      <c r="K7813">
        <v>7.98</v>
      </c>
      <c r="L7813">
        <v>3</v>
      </c>
      <c r="M7813">
        <v>0</v>
      </c>
      <c r="N7813">
        <v>2.0748000000000002</v>
      </c>
      <c r="O7813">
        <f>(Table1[[#This Row],[Sales]]-Table1[[#This Row],[Profit]])/Table1[[#This Row],[Quantity]]</f>
        <v>1.9684000000000001</v>
      </c>
      <c r="P7813">
        <f>Table1[[#This Row],[Sales]]/Table1[[#This Row],[Quantity]]</f>
        <v>2.66</v>
      </c>
      <c r="Q7813" t="str">
        <f t="shared" si="244"/>
        <v>2022</v>
      </c>
      <c r="R7813" t="str">
        <f t="shared" si="245"/>
        <v>02</v>
      </c>
      <c r="S7813">
        <f>CEILING(Table1[[#This Row],[Month]]/3,1)</f>
        <v>1</v>
      </c>
      <c r="T7813" s="9">
        <f>(Table1[[#This Row],[Profit]]/Table1[[#This Row],[Sales]])</f>
        <v>0.26</v>
      </c>
    </row>
    <row r="7814" spans="1:20" x14ac:dyDescent="0.25">
      <c r="A7814">
        <v>20220214</v>
      </c>
      <c r="B7814" s="1" t="s">
        <v>212</v>
      </c>
      <c r="C7814" s="1" t="s">
        <v>652</v>
      </c>
      <c r="D7814" s="1" t="s">
        <v>726</v>
      </c>
      <c r="E7814" s="1" t="s">
        <v>59</v>
      </c>
      <c r="F7814" s="1" t="s">
        <v>126</v>
      </c>
      <c r="G7814" s="1" t="s">
        <v>193</v>
      </c>
      <c r="H7814" s="1" t="s">
        <v>40</v>
      </c>
      <c r="I7814" s="1" t="s">
        <v>21</v>
      </c>
      <c r="J7814" s="1" t="s">
        <v>36</v>
      </c>
      <c r="K7814">
        <v>550.43100000000004</v>
      </c>
      <c r="L7814">
        <v>3</v>
      </c>
      <c r="M7814">
        <v>0.3</v>
      </c>
      <c r="N7814">
        <v>-47.1798</v>
      </c>
      <c r="O7814">
        <f>(Table1[[#This Row],[Sales]]-Table1[[#This Row],[Profit]])/Table1[[#This Row],[Quantity]]</f>
        <v>199.20360000000002</v>
      </c>
      <c r="P7814">
        <f>Table1[[#This Row],[Sales]]/Table1[[#This Row],[Quantity]]</f>
        <v>183.477</v>
      </c>
      <c r="Q7814" t="str">
        <f t="shared" si="244"/>
        <v>2022</v>
      </c>
      <c r="R7814" t="str">
        <f t="shared" si="245"/>
        <v>02</v>
      </c>
      <c r="S7814">
        <f>CEILING(Table1[[#This Row],[Month]]/3,1)</f>
        <v>1</v>
      </c>
      <c r="T7814" s="9">
        <f>(Table1[[#This Row],[Profit]]/Table1[[#This Row],[Sales]])</f>
        <v>-8.5714285714285715E-2</v>
      </c>
    </row>
    <row r="7815" spans="1:20" x14ac:dyDescent="0.25">
      <c r="A7815">
        <v>20220214</v>
      </c>
      <c r="B7815" s="1" t="s">
        <v>212</v>
      </c>
      <c r="C7815" s="1" t="s">
        <v>652</v>
      </c>
      <c r="D7815" s="1" t="s">
        <v>726</v>
      </c>
      <c r="E7815" s="1" t="s">
        <v>59</v>
      </c>
      <c r="F7815" s="1" t="s">
        <v>126</v>
      </c>
      <c r="G7815" s="1" t="s">
        <v>193</v>
      </c>
      <c r="H7815" s="1" t="s">
        <v>40</v>
      </c>
      <c r="I7815" s="1" t="s">
        <v>21</v>
      </c>
      <c r="J7815" s="1" t="s">
        <v>41</v>
      </c>
      <c r="K7815">
        <v>10.56</v>
      </c>
      <c r="L7815">
        <v>6</v>
      </c>
      <c r="M7815">
        <v>0</v>
      </c>
      <c r="N7815">
        <v>4.6463999999999999</v>
      </c>
      <c r="O7815">
        <f>(Table1[[#This Row],[Sales]]-Table1[[#This Row],[Profit]])/Table1[[#This Row],[Quantity]]</f>
        <v>0.98560000000000014</v>
      </c>
      <c r="P7815">
        <f>Table1[[#This Row],[Sales]]/Table1[[#This Row],[Quantity]]</f>
        <v>1.76</v>
      </c>
      <c r="Q7815" t="str">
        <f t="shared" si="244"/>
        <v>2022</v>
      </c>
      <c r="R7815" t="str">
        <f t="shared" si="245"/>
        <v>02</v>
      </c>
      <c r="S7815">
        <f>CEILING(Table1[[#This Row],[Month]]/3,1)</f>
        <v>1</v>
      </c>
      <c r="T7815" s="9">
        <f>(Table1[[#This Row],[Profit]]/Table1[[#This Row],[Sales]])</f>
        <v>0.43999999999999995</v>
      </c>
    </row>
    <row r="7816" spans="1:20" x14ac:dyDescent="0.25">
      <c r="A7816">
        <v>20230609</v>
      </c>
      <c r="B7816" s="1" t="s">
        <v>240</v>
      </c>
      <c r="C7816" s="1" t="s">
        <v>25</v>
      </c>
      <c r="D7816" s="1" t="s">
        <v>26</v>
      </c>
      <c r="E7816" s="1" t="s">
        <v>27</v>
      </c>
      <c r="F7816" s="1" t="s">
        <v>28</v>
      </c>
      <c r="G7816" s="1" t="s">
        <v>68</v>
      </c>
      <c r="H7816" s="1" t="s">
        <v>69</v>
      </c>
      <c r="I7816" s="1" t="s">
        <v>63</v>
      </c>
      <c r="J7816" s="1" t="s">
        <v>22</v>
      </c>
      <c r="K7816">
        <v>1497.6659999999999</v>
      </c>
      <c r="L7816">
        <v>2</v>
      </c>
      <c r="M7816">
        <v>0.15</v>
      </c>
      <c r="N7816">
        <v>140.95679999999999</v>
      </c>
      <c r="O7816">
        <f>(Table1[[#This Row],[Sales]]-Table1[[#This Row],[Profit]])/Table1[[#This Row],[Quantity]]</f>
        <v>678.3546</v>
      </c>
      <c r="P7816">
        <f>Table1[[#This Row],[Sales]]/Table1[[#This Row],[Quantity]]</f>
        <v>748.83299999999997</v>
      </c>
      <c r="Q7816" t="str">
        <f t="shared" si="244"/>
        <v>2023</v>
      </c>
      <c r="R7816" t="str">
        <f t="shared" si="245"/>
        <v>06</v>
      </c>
      <c r="S7816">
        <f>CEILING(Table1[[#This Row],[Month]]/3,1)</f>
        <v>2</v>
      </c>
      <c r="T7816" s="9">
        <f>(Table1[[#This Row],[Profit]]/Table1[[#This Row],[Sales]])</f>
        <v>9.4117647058823528E-2</v>
      </c>
    </row>
    <row r="7817" spans="1:20" x14ac:dyDescent="0.25">
      <c r="A7817">
        <v>20230609</v>
      </c>
      <c r="B7817" s="1" t="s">
        <v>240</v>
      </c>
      <c r="C7817" s="1" t="s">
        <v>25</v>
      </c>
      <c r="D7817" s="1" t="s">
        <v>26</v>
      </c>
      <c r="E7817" s="1" t="s">
        <v>27</v>
      </c>
      <c r="F7817" s="1" t="s">
        <v>28</v>
      </c>
      <c r="G7817" s="1" t="s">
        <v>68</v>
      </c>
      <c r="H7817" s="1" t="s">
        <v>69</v>
      </c>
      <c r="I7817" s="1" t="s">
        <v>63</v>
      </c>
      <c r="J7817" s="1" t="s">
        <v>43</v>
      </c>
      <c r="K7817">
        <v>17.52</v>
      </c>
      <c r="L7817">
        <v>2</v>
      </c>
      <c r="M7817">
        <v>0.2</v>
      </c>
      <c r="N7817">
        <v>-3.504</v>
      </c>
      <c r="O7817">
        <f>(Table1[[#This Row],[Sales]]-Table1[[#This Row],[Profit]])/Table1[[#This Row],[Quantity]]</f>
        <v>10.512</v>
      </c>
      <c r="P7817">
        <f>Table1[[#This Row],[Sales]]/Table1[[#This Row],[Quantity]]</f>
        <v>8.76</v>
      </c>
      <c r="Q7817" t="str">
        <f t="shared" si="244"/>
        <v>2023</v>
      </c>
      <c r="R7817" t="str">
        <f t="shared" si="245"/>
        <v>06</v>
      </c>
      <c r="S7817">
        <f>CEILING(Table1[[#This Row],[Month]]/3,1)</f>
        <v>2</v>
      </c>
      <c r="T7817" s="9">
        <f>(Table1[[#This Row],[Profit]]/Table1[[#This Row],[Sales]])</f>
        <v>-0.2</v>
      </c>
    </row>
    <row r="7818" spans="1:20" x14ac:dyDescent="0.25">
      <c r="A7818">
        <v>20221022</v>
      </c>
      <c r="B7818" s="1" t="s">
        <v>866</v>
      </c>
      <c r="C7818" s="1" t="s">
        <v>412</v>
      </c>
      <c r="D7818" s="1" t="s">
        <v>413</v>
      </c>
      <c r="E7818" s="1" t="s">
        <v>17</v>
      </c>
      <c r="F7818" s="1" t="s">
        <v>197</v>
      </c>
      <c r="G7818" s="1" t="s">
        <v>340</v>
      </c>
      <c r="H7818" s="1" t="s">
        <v>55</v>
      </c>
      <c r="I7818" s="1" t="s">
        <v>63</v>
      </c>
      <c r="J7818" s="1" t="s">
        <v>42</v>
      </c>
      <c r="K7818">
        <v>113.22</v>
      </c>
      <c r="L7818">
        <v>3</v>
      </c>
      <c r="M7818">
        <v>0</v>
      </c>
      <c r="N7818">
        <v>29.437200000000001</v>
      </c>
      <c r="O7818">
        <f>(Table1[[#This Row],[Sales]]-Table1[[#This Row],[Profit]])/Table1[[#This Row],[Quantity]]</f>
        <v>27.927599999999998</v>
      </c>
      <c r="P7818">
        <f>Table1[[#This Row],[Sales]]/Table1[[#This Row],[Quantity]]</f>
        <v>37.74</v>
      </c>
      <c r="Q7818" t="str">
        <f t="shared" si="244"/>
        <v>2022</v>
      </c>
      <c r="R7818" t="str">
        <f t="shared" si="245"/>
        <v>10</v>
      </c>
      <c r="S7818">
        <f>CEILING(Table1[[#This Row],[Month]]/3,1)</f>
        <v>4</v>
      </c>
      <c r="T7818" s="9">
        <f>(Table1[[#This Row],[Profit]]/Table1[[#This Row],[Sales]])</f>
        <v>0.26</v>
      </c>
    </row>
    <row r="7819" spans="1:20" x14ac:dyDescent="0.25">
      <c r="A7819">
        <v>20221022</v>
      </c>
      <c r="B7819" s="1" t="s">
        <v>866</v>
      </c>
      <c r="C7819" s="1" t="s">
        <v>412</v>
      </c>
      <c r="D7819" s="1" t="s">
        <v>413</v>
      </c>
      <c r="E7819" s="1" t="s">
        <v>17</v>
      </c>
      <c r="F7819" s="1" t="s">
        <v>197</v>
      </c>
      <c r="G7819" s="1" t="s">
        <v>340</v>
      </c>
      <c r="H7819" s="1" t="s">
        <v>55</v>
      </c>
      <c r="I7819" s="1" t="s">
        <v>63</v>
      </c>
      <c r="J7819" s="1" t="s">
        <v>50</v>
      </c>
      <c r="K7819">
        <v>35.880000000000003</v>
      </c>
      <c r="L7819">
        <v>6</v>
      </c>
      <c r="M7819">
        <v>0</v>
      </c>
      <c r="N7819">
        <v>17.581199999999999</v>
      </c>
      <c r="O7819">
        <f>(Table1[[#This Row],[Sales]]-Table1[[#This Row],[Profit]])/Table1[[#This Row],[Quantity]]</f>
        <v>3.0498000000000007</v>
      </c>
      <c r="P7819">
        <f>Table1[[#This Row],[Sales]]/Table1[[#This Row],[Quantity]]</f>
        <v>5.98</v>
      </c>
      <c r="Q7819" t="str">
        <f t="shared" si="244"/>
        <v>2022</v>
      </c>
      <c r="R7819" t="str">
        <f t="shared" si="245"/>
        <v>10</v>
      </c>
      <c r="S7819">
        <f>CEILING(Table1[[#This Row],[Month]]/3,1)</f>
        <v>4</v>
      </c>
      <c r="T7819" s="9">
        <f>(Table1[[#This Row],[Profit]]/Table1[[#This Row],[Sales]])</f>
        <v>0.48999999999999994</v>
      </c>
    </row>
    <row r="7820" spans="1:20" x14ac:dyDescent="0.25">
      <c r="A7820">
        <v>20221022</v>
      </c>
      <c r="B7820" s="1" t="s">
        <v>866</v>
      </c>
      <c r="C7820" s="1" t="s">
        <v>412</v>
      </c>
      <c r="D7820" s="1" t="s">
        <v>413</v>
      </c>
      <c r="E7820" s="1" t="s">
        <v>17</v>
      </c>
      <c r="F7820" s="1" t="s">
        <v>197</v>
      </c>
      <c r="G7820" s="1" t="s">
        <v>340</v>
      </c>
      <c r="H7820" s="1" t="s">
        <v>55</v>
      </c>
      <c r="I7820" s="1" t="s">
        <v>63</v>
      </c>
      <c r="J7820" s="1" t="s">
        <v>36</v>
      </c>
      <c r="K7820">
        <v>4535.9759999999997</v>
      </c>
      <c r="L7820">
        <v>3</v>
      </c>
      <c r="M7820">
        <v>0.2</v>
      </c>
      <c r="N7820">
        <v>1644.2913000000001</v>
      </c>
      <c r="O7820">
        <f>(Table1[[#This Row],[Sales]]-Table1[[#This Row],[Profit]])/Table1[[#This Row],[Quantity]]</f>
        <v>963.89489999999989</v>
      </c>
      <c r="P7820">
        <f>Table1[[#This Row],[Sales]]/Table1[[#This Row],[Quantity]]</f>
        <v>1511.992</v>
      </c>
      <c r="Q7820" t="str">
        <f t="shared" si="244"/>
        <v>2022</v>
      </c>
      <c r="R7820" t="str">
        <f t="shared" si="245"/>
        <v>10</v>
      </c>
      <c r="S7820">
        <f>CEILING(Table1[[#This Row],[Month]]/3,1)</f>
        <v>4</v>
      </c>
      <c r="T7820" s="9">
        <f>(Table1[[#This Row],[Profit]]/Table1[[#This Row],[Sales]])</f>
        <v>0.36250000000000004</v>
      </c>
    </row>
    <row r="7821" spans="1:20" x14ac:dyDescent="0.25">
      <c r="A7821">
        <v>20230127</v>
      </c>
      <c r="B7821" s="1" t="s">
        <v>424</v>
      </c>
      <c r="C7821" s="1" t="s">
        <v>25</v>
      </c>
      <c r="D7821" s="1" t="s">
        <v>77</v>
      </c>
      <c r="E7821" s="1" t="s">
        <v>27</v>
      </c>
      <c r="F7821" s="1" t="s">
        <v>28</v>
      </c>
      <c r="G7821" s="1" t="s">
        <v>407</v>
      </c>
      <c r="H7821" s="1" t="s">
        <v>62</v>
      </c>
      <c r="I7821" s="1" t="s">
        <v>21</v>
      </c>
      <c r="J7821" s="1" t="s">
        <v>136</v>
      </c>
      <c r="K7821">
        <v>11.84</v>
      </c>
      <c r="L7821">
        <v>8</v>
      </c>
      <c r="M7821">
        <v>0</v>
      </c>
      <c r="N7821">
        <v>5.6832000000000003</v>
      </c>
      <c r="O7821">
        <f>(Table1[[#This Row],[Sales]]-Table1[[#This Row],[Profit]])/Table1[[#This Row],[Quantity]]</f>
        <v>0.76959999999999995</v>
      </c>
      <c r="P7821">
        <f>Table1[[#This Row],[Sales]]/Table1[[#This Row],[Quantity]]</f>
        <v>1.48</v>
      </c>
      <c r="Q7821" t="str">
        <f t="shared" si="244"/>
        <v>2023</v>
      </c>
      <c r="R7821" t="str">
        <f t="shared" si="245"/>
        <v>01</v>
      </c>
      <c r="S7821">
        <f>CEILING(Table1[[#This Row],[Month]]/3,1)</f>
        <v>1</v>
      </c>
      <c r="T7821" s="9">
        <f>(Table1[[#This Row],[Profit]]/Table1[[#This Row],[Sales]])</f>
        <v>0.48000000000000004</v>
      </c>
    </row>
    <row r="7822" spans="1:20" x14ac:dyDescent="0.25">
      <c r="A7822">
        <v>20231209</v>
      </c>
      <c r="B7822" s="1" t="s">
        <v>460</v>
      </c>
      <c r="C7822" s="1" t="s">
        <v>416</v>
      </c>
      <c r="D7822" s="1" t="s">
        <v>770</v>
      </c>
      <c r="E7822" s="1" t="s">
        <v>17</v>
      </c>
      <c r="F7822" s="1" t="s">
        <v>48</v>
      </c>
      <c r="G7822" s="1" t="s">
        <v>111</v>
      </c>
      <c r="H7822" s="1" t="s">
        <v>20</v>
      </c>
      <c r="I7822" s="1" t="s">
        <v>63</v>
      </c>
      <c r="J7822" s="1" t="s">
        <v>37</v>
      </c>
      <c r="K7822">
        <v>592.74</v>
      </c>
      <c r="L7822">
        <v>6</v>
      </c>
      <c r="M7822">
        <v>0</v>
      </c>
      <c r="N7822">
        <v>160.03980000000001</v>
      </c>
      <c r="O7822">
        <f>(Table1[[#This Row],[Sales]]-Table1[[#This Row],[Profit]])/Table1[[#This Row],[Quantity]]</f>
        <v>72.116699999999994</v>
      </c>
      <c r="P7822">
        <f>Table1[[#This Row],[Sales]]/Table1[[#This Row],[Quantity]]</f>
        <v>98.79</v>
      </c>
      <c r="Q7822" t="str">
        <f t="shared" si="244"/>
        <v>2023</v>
      </c>
      <c r="R7822" t="str">
        <f t="shared" si="245"/>
        <v>12</v>
      </c>
      <c r="S7822">
        <f>CEILING(Table1[[#This Row],[Month]]/3,1)</f>
        <v>4</v>
      </c>
      <c r="T7822" s="9">
        <f>(Table1[[#This Row],[Profit]]/Table1[[#This Row],[Sales]])</f>
        <v>0.27</v>
      </c>
    </row>
    <row r="7823" spans="1:20" x14ac:dyDescent="0.25">
      <c r="A7823">
        <v>20221022</v>
      </c>
      <c r="B7823" s="1" t="s">
        <v>916</v>
      </c>
      <c r="C7823" s="1" t="s">
        <v>156</v>
      </c>
      <c r="D7823" s="1" t="s">
        <v>312</v>
      </c>
      <c r="E7823" s="1" t="s">
        <v>17</v>
      </c>
      <c r="F7823" s="1" t="s">
        <v>73</v>
      </c>
      <c r="G7823" s="1" t="s">
        <v>211</v>
      </c>
      <c r="H7823" s="1" t="s">
        <v>55</v>
      </c>
      <c r="I7823" s="1" t="s">
        <v>21</v>
      </c>
      <c r="J7823" s="1" t="s">
        <v>37</v>
      </c>
      <c r="K7823">
        <v>111.672</v>
      </c>
      <c r="L7823">
        <v>9</v>
      </c>
      <c r="M7823">
        <v>0.2</v>
      </c>
      <c r="N7823">
        <v>6.9794999999999998</v>
      </c>
      <c r="O7823">
        <f>(Table1[[#This Row],[Sales]]-Table1[[#This Row],[Profit]])/Table1[[#This Row],[Quantity]]</f>
        <v>11.6325</v>
      </c>
      <c r="P7823">
        <f>Table1[[#This Row],[Sales]]/Table1[[#This Row],[Quantity]]</f>
        <v>12.407999999999999</v>
      </c>
      <c r="Q7823" t="str">
        <f t="shared" si="244"/>
        <v>2022</v>
      </c>
      <c r="R7823" t="str">
        <f t="shared" si="245"/>
        <v>10</v>
      </c>
      <c r="S7823">
        <f>CEILING(Table1[[#This Row],[Month]]/3,1)</f>
        <v>4</v>
      </c>
      <c r="T7823" s="9">
        <f>(Table1[[#This Row],[Profit]]/Table1[[#This Row],[Sales]])</f>
        <v>6.25E-2</v>
      </c>
    </row>
    <row r="7824" spans="1:20" x14ac:dyDescent="0.25">
      <c r="A7824">
        <v>20200826</v>
      </c>
      <c r="B7824" s="1" t="s">
        <v>807</v>
      </c>
      <c r="C7824" s="1" t="s">
        <v>124</v>
      </c>
      <c r="D7824" s="1" t="s">
        <v>1194</v>
      </c>
      <c r="E7824" s="1" t="s">
        <v>59</v>
      </c>
      <c r="F7824" s="1" t="s">
        <v>126</v>
      </c>
      <c r="G7824" s="1" t="s">
        <v>410</v>
      </c>
      <c r="H7824" s="1" t="s">
        <v>69</v>
      </c>
      <c r="I7824" s="1" t="s">
        <v>63</v>
      </c>
      <c r="J7824" s="1" t="s">
        <v>42</v>
      </c>
      <c r="K7824">
        <v>8.64</v>
      </c>
      <c r="L7824">
        <v>3</v>
      </c>
      <c r="M7824">
        <v>0</v>
      </c>
      <c r="N7824">
        <v>2.5055999999999998</v>
      </c>
      <c r="O7824">
        <f>(Table1[[#This Row],[Sales]]-Table1[[#This Row],[Profit]])/Table1[[#This Row],[Quantity]]</f>
        <v>2.0448000000000004</v>
      </c>
      <c r="P7824">
        <f>Table1[[#This Row],[Sales]]/Table1[[#This Row],[Quantity]]</f>
        <v>2.8800000000000003</v>
      </c>
      <c r="Q7824" t="str">
        <f t="shared" si="244"/>
        <v>2020</v>
      </c>
      <c r="R7824" t="str">
        <f t="shared" si="245"/>
        <v>08</v>
      </c>
      <c r="S7824">
        <f>CEILING(Table1[[#This Row],[Month]]/3,1)</f>
        <v>3</v>
      </c>
      <c r="T7824" s="9">
        <f>(Table1[[#This Row],[Profit]]/Table1[[#This Row],[Sales]])</f>
        <v>0.28999999999999998</v>
      </c>
    </row>
    <row r="7825" spans="1:20" x14ac:dyDescent="0.25">
      <c r="A7825">
        <v>20200826</v>
      </c>
      <c r="B7825" s="1" t="s">
        <v>807</v>
      </c>
      <c r="C7825" s="1" t="s">
        <v>124</v>
      </c>
      <c r="D7825" s="1" t="s">
        <v>1194</v>
      </c>
      <c r="E7825" s="1" t="s">
        <v>59</v>
      </c>
      <c r="F7825" s="1" t="s">
        <v>126</v>
      </c>
      <c r="G7825" s="1" t="s">
        <v>410</v>
      </c>
      <c r="H7825" s="1" t="s">
        <v>69</v>
      </c>
      <c r="I7825" s="1" t="s">
        <v>63</v>
      </c>
      <c r="J7825" s="1" t="s">
        <v>94</v>
      </c>
      <c r="K7825">
        <v>149.97</v>
      </c>
      <c r="L7825">
        <v>3</v>
      </c>
      <c r="M7825">
        <v>0</v>
      </c>
      <c r="N7825">
        <v>52.4895</v>
      </c>
      <c r="O7825">
        <f>(Table1[[#This Row],[Sales]]-Table1[[#This Row],[Profit]])/Table1[[#This Row],[Quantity]]</f>
        <v>32.493500000000004</v>
      </c>
      <c r="P7825">
        <f>Table1[[#This Row],[Sales]]/Table1[[#This Row],[Quantity]]</f>
        <v>49.99</v>
      </c>
      <c r="Q7825" t="str">
        <f t="shared" si="244"/>
        <v>2020</v>
      </c>
      <c r="R7825" t="str">
        <f t="shared" si="245"/>
        <v>08</v>
      </c>
      <c r="S7825">
        <f>CEILING(Table1[[#This Row],[Month]]/3,1)</f>
        <v>3</v>
      </c>
      <c r="T7825" s="9">
        <f>(Table1[[#This Row],[Profit]]/Table1[[#This Row],[Sales]])</f>
        <v>0.35</v>
      </c>
    </row>
    <row r="7826" spans="1:20" x14ac:dyDescent="0.25">
      <c r="A7826">
        <v>20200516</v>
      </c>
      <c r="B7826" s="1" t="s">
        <v>819</v>
      </c>
      <c r="C7826" s="1" t="s">
        <v>25</v>
      </c>
      <c r="D7826" s="1" t="s">
        <v>26</v>
      </c>
      <c r="E7826" s="1" t="s">
        <v>27</v>
      </c>
      <c r="F7826" s="1" t="s">
        <v>28</v>
      </c>
      <c r="G7826" s="1" t="s">
        <v>286</v>
      </c>
      <c r="H7826" s="1" t="s">
        <v>40</v>
      </c>
      <c r="I7826" s="1" t="s">
        <v>30</v>
      </c>
      <c r="J7826" s="1" t="s">
        <v>23</v>
      </c>
      <c r="K7826">
        <v>232.88</v>
      </c>
      <c r="L7826">
        <v>5</v>
      </c>
      <c r="M7826">
        <v>0.2</v>
      </c>
      <c r="N7826">
        <v>17.466000000000001</v>
      </c>
      <c r="O7826">
        <f>(Table1[[#This Row],[Sales]]-Table1[[#This Row],[Profit]])/Table1[[#This Row],[Quantity]]</f>
        <v>43.082799999999999</v>
      </c>
      <c r="P7826">
        <f>Table1[[#This Row],[Sales]]/Table1[[#This Row],[Quantity]]</f>
        <v>46.576000000000001</v>
      </c>
      <c r="Q7826" t="str">
        <f t="shared" si="244"/>
        <v>2020</v>
      </c>
      <c r="R7826" t="str">
        <f t="shared" si="245"/>
        <v>05</v>
      </c>
      <c r="S7826">
        <f>CEILING(Table1[[#This Row],[Month]]/3,1)</f>
        <v>2</v>
      </c>
      <c r="T7826" s="9">
        <f>(Table1[[#This Row],[Profit]]/Table1[[#This Row],[Sales]])</f>
        <v>7.5000000000000011E-2</v>
      </c>
    </row>
    <row r="7827" spans="1:20" x14ac:dyDescent="0.25">
      <c r="A7827">
        <v>20210203</v>
      </c>
      <c r="B7827" s="1" t="s">
        <v>819</v>
      </c>
      <c r="C7827" s="1" t="s">
        <v>133</v>
      </c>
      <c r="D7827" s="1" t="s">
        <v>754</v>
      </c>
      <c r="E7827" s="1" t="s">
        <v>17</v>
      </c>
      <c r="F7827" s="1" t="s">
        <v>18</v>
      </c>
      <c r="G7827" s="1" t="s">
        <v>286</v>
      </c>
      <c r="H7827" s="1" t="s">
        <v>40</v>
      </c>
      <c r="I7827" s="1" t="s">
        <v>30</v>
      </c>
      <c r="J7827" s="1" t="s">
        <v>23</v>
      </c>
      <c r="K7827">
        <v>90.882000000000005</v>
      </c>
      <c r="L7827">
        <v>1</v>
      </c>
      <c r="M7827">
        <v>0.1</v>
      </c>
      <c r="N7827">
        <v>15.147</v>
      </c>
      <c r="O7827">
        <f>(Table1[[#This Row],[Sales]]-Table1[[#This Row],[Profit]])/Table1[[#This Row],[Quantity]]</f>
        <v>75.734999999999999</v>
      </c>
      <c r="P7827">
        <f>Table1[[#This Row],[Sales]]/Table1[[#This Row],[Quantity]]</f>
        <v>90.882000000000005</v>
      </c>
      <c r="Q7827" t="str">
        <f t="shared" si="244"/>
        <v>2021</v>
      </c>
      <c r="R7827" t="str">
        <f t="shared" si="245"/>
        <v>02</v>
      </c>
      <c r="S7827">
        <f>CEILING(Table1[[#This Row],[Month]]/3,1)</f>
        <v>1</v>
      </c>
      <c r="T7827" s="9">
        <f>(Table1[[#This Row],[Profit]]/Table1[[#This Row],[Sales]])</f>
        <v>0.16666666666666666</v>
      </c>
    </row>
    <row r="7828" spans="1:20" x14ac:dyDescent="0.25">
      <c r="A7828">
        <v>20231101</v>
      </c>
      <c r="B7828" s="1" t="s">
        <v>723</v>
      </c>
      <c r="C7828" s="1" t="s">
        <v>108</v>
      </c>
      <c r="D7828" s="1" t="s">
        <v>143</v>
      </c>
      <c r="E7828" s="1" t="s">
        <v>59</v>
      </c>
      <c r="F7828" s="1" t="s">
        <v>110</v>
      </c>
      <c r="G7828" s="1" t="s">
        <v>118</v>
      </c>
      <c r="H7828" s="1" t="s">
        <v>55</v>
      </c>
      <c r="I7828" s="1" t="s">
        <v>30</v>
      </c>
      <c r="J7828" s="1" t="s">
        <v>43</v>
      </c>
      <c r="K7828">
        <v>508.76799999999997</v>
      </c>
      <c r="L7828">
        <v>4</v>
      </c>
      <c r="M7828">
        <v>0.2</v>
      </c>
      <c r="N7828">
        <v>38.157600000000002</v>
      </c>
      <c r="O7828">
        <f>(Table1[[#This Row],[Sales]]-Table1[[#This Row],[Profit]])/Table1[[#This Row],[Quantity]]</f>
        <v>117.65259999999999</v>
      </c>
      <c r="P7828">
        <f>Table1[[#This Row],[Sales]]/Table1[[#This Row],[Quantity]]</f>
        <v>127.19199999999999</v>
      </c>
      <c r="Q7828" t="str">
        <f t="shared" si="244"/>
        <v>2023</v>
      </c>
      <c r="R7828" t="str">
        <f t="shared" si="245"/>
        <v>11</v>
      </c>
      <c r="S7828">
        <f>CEILING(Table1[[#This Row],[Month]]/3,1)</f>
        <v>4</v>
      </c>
      <c r="T7828" s="9">
        <f>(Table1[[#This Row],[Profit]]/Table1[[#This Row],[Sales]])</f>
        <v>7.5000000000000011E-2</v>
      </c>
    </row>
    <row r="7829" spans="1:20" x14ac:dyDescent="0.25">
      <c r="A7829">
        <v>20231101</v>
      </c>
      <c r="B7829" s="1" t="s">
        <v>723</v>
      </c>
      <c r="C7829" s="1" t="s">
        <v>108</v>
      </c>
      <c r="D7829" s="1" t="s">
        <v>143</v>
      </c>
      <c r="E7829" s="1" t="s">
        <v>59</v>
      </c>
      <c r="F7829" s="1" t="s">
        <v>110</v>
      </c>
      <c r="G7829" s="1" t="s">
        <v>118</v>
      </c>
      <c r="H7829" s="1" t="s">
        <v>55</v>
      </c>
      <c r="I7829" s="1" t="s">
        <v>30</v>
      </c>
      <c r="J7829" s="1" t="s">
        <v>97</v>
      </c>
      <c r="K7829">
        <v>9.9120000000000008</v>
      </c>
      <c r="L7829">
        <v>3</v>
      </c>
      <c r="M7829">
        <v>0.2</v>
      </c>
      <c r="N7829">
        <v>3.2214</v>
      </c>
      <c r="O7829">
        <f>(Table1[[#This Row],[Sales]]-Table1[[#This Row],[Profit]])/Table1[[#This Row],[Quantity]]</f>
        <v>2.2302000000000004</v>
      </c>
      <c r="P7829">
        <f>Table1[[#This Row],[Sales]]/Table1[[#This Row],[Quantity]]</f>
        <v>3.3040000000000003</v>
      </c>
      <c r="Q7829" t="str">
        <f t="shared" si="244"/>
        <v>2023</v>
      </c>
      <c r="R7829" t="str">
        <f t="shared" si="245"/>
        <v>11</v>
      </c>
      <c r="S7829">
        <f>CEILING(Table1[[#This Row],[Month]]/3,1)</f>
        <v>4</v>
      </c>
      <c r="T7829" s="9">
        <f>(Table1[[#This Row],[Profit]]/Table1[[#This Row],[Sales]])</f>
        <v>0.32499999999999996</v>
      </c>
    </row>
    <row r="7830" spans="1:20" x14ac:dyDescent="0.25">
      <c r="A7830">
        <v>20210426</v>
      </c>
      <c r="B7830" s="1" t="s">
        <v>622</v>
      </c>
      <c r="C7830" s="1" t="s">
        <v>25</v>
      </c>
      <c r="D7830" s="1" t="s">
        <v>325</v>
      </c>
      <c r="E7830" s="1" t="s">
        <v>27</v>
      </c>
      <c r="F7830" s="1" t="s">
        <v>28</v>
      </c>
      <c r="G7830" s="1" t="s">
        <v>344</v>
      </c>
      <c r="H7830" s="1" t="s">
        <v>20</v>
      </c>
      <c r="I7830" s="1" t="s">
        <v>30</v>
      </c>
      <c r="J7830" s="1" t="s">
        <v>23</v>
      </c>
      <c r="K7830">
        <v>63.936</v>
      </c>
      <c r="L7830">
        <v>3</v>
      </c>
      <c r="M7830">
        <v>0.2</v>
      </c>
      <c r="N7830">
        <v>6.3936000000000002</v>
      </c>
      <c r="O7830">
        <f>(Table1[[#This Row],[Sales]]-Table1[[#This Row],[Profit]])/Table1[[#This Row],[Quantity]]</f>
        <v>19.180800000000001</v>
      </c>
      <c r="P7830">
        <f>Table1[[#This Row],[Sales]]/Table1[[#This Row],[Quantity]]</f>
        <v>21.312000000000001</v>
      </c>
      <c r="Q7830" t="str">
        <f t="shared" si="244"/>
        <v>2021</v>
      </c>
      <c r="R7830" t="str">
        <f t="shared" si="245"/>
        <v>04</v>
      </c>
      <c r="S7830">
        <f>CEILING(Table1[[#This Row],[Month]]/3,1)</f>
        <v>2</v>
      </c>
      <c r="T7830" s="9">
        <f>(Table1[[#This Row],[Profit]]/Table1[[#This Row],[Sales]])</f>
        <v>0.1</v>
      </c>
    </row>
    <row r="7831" spans="1:20" x14ac:dyDescent="0.25">
      <c r="A7831">
        <v>20210426</v>
      </c>
      <c r="B7831" s="1" t="s">
        <v>622</v>
      </c>
      <c r="C7831" s="1" t="s">
        <v>25</v>
      </c>
      <c r="D7831" s="1" t="s">
        <v>325</v>
      </c>
      <c r="E7831" s="1" t="s">
        <v>27</v>
      </c>
      <c r="F7831" s="1" t="s">
        <v>28</v>
      </c>
      <c r="G7831" s="1" t="s">
        <v>344</v>
      </c>
      <c r="H7831" s="1" t="s">
        <v>20</v>
      </c>
      <c r="I7831" s="1" t="s">
        <v>30</v>
      </c>
      <c r="J7831" s="1" t="s">
        <v>42</v>
      </c>
      <c r="K7831">
        <v>59.52</v>
      </c>
      <c r="L7831">
        <v>3</v>
      </c>
      <c r="M7831">
        <v>0</v>
      </c>
      <c r="N7831">
        <v>15.475199999999999</v>
      </c>
      <c r="O7831">
        <f>(Table1[[#This Row],[Sales]]-Table1[[#This Row],[Profit]])/Table1[[#This Row],[Quantity]]</f>
        <v>14.681600000000001</v>
      </c>
      <c r="P7831">
        <f>Table1[[#This Row],[Sales]]/Table1[[#This Row],[Quantity]]</f>
        <v>19.84</v>
      </c>
      <c r="Q7831" t="str">
        <f t="shared" si="244"/>
        <v>2021</v>
      </c>
      <c r="R7831" t="str">
        <f t="shared" si="245"/>
        <v>04</v>
      </c>
      <c r="S7831">
        <f>CEILING(Table1[[#This Row],[Month]]/3,1)</f>
        <v>2</v>
      </c>
      <c r="T7831" s="9">
        <f>(Table1[[#This Row],[Profit]]/Table1[[#This Row],[Sales]])</f>
        <v>0.25999999999999995</v>
      </c>
    </row>
    <row r="7832" spans="1:20" x14ac:dyDescent="0.25">
      <c r="A7832">
        <v>20210426</v>
      </c>
      <c r="B7832" s="1" t="s">
        <v>622</v>
      </c>
      <c r="C7832" s="1" t="s">
        <v>25</v>
      </c>
      <c r="D7832" s="1" t="s">
        <v>325</v>
      </c>
      <c r="E7832" s="1" t="s">
        <v>27</v>
      </c>
      <c r="F7832" s="1" t="s">
        <v>28</v>
      </c>
      <c r="G7832" s="1" t="s">
        <v>344</v>
      </c>
      <c r="H7832" s="1" t="s">
        <v>20</v>
      </c>
      <c r="I7832" s="1" t="s">
        <v>30</v>
      </c>
      <c r="J7832" s="1" t="s">
        <v>43</v>
      </c>
      <c r="K7832">
        <v>311.976</v>
      </c>
      <c r="L7832">
        <v>3</v>
      </c>
      <c r="M7832">
        <v>0.2</v>
      </c>
      <c r="N7832">
        <v>38.997</v>
      </c>
      <c r="O7832">
        <f>(Table1[[#This Row],[Sales]]-Table1[[#This Row],[Profit]])/Table1[[#This Row],[Quantity]]</f>
        <v>90.992999999999995</v>
      </c>
      <c r="P7832">
        <f>Table1[[#This Row],[Sales]]/Table1[[#This Row],[Quantity]]</f>
        <v>103.992</v>
      </c>
      <c r="Q7832" t="str">
        <f t="shared" si="244"/>
        <v>2021</v>
      </c>
      <c r="R7832" t="str">
        <f t="shared" si="245"/>
        <v>04</v>
      </c>
      <c r="S7832">
        <f>CEILING(Table1[[#This Row],[Month]]/3,1)</f>
        <v>2</v>
      </c>
      <c r="T7832" s="9">
        <f>(Table1[[#This Row],[Profit]]/Table1[[#This Row],[Sales]])</f>
        <v>0.125</v>
      </c>
    </row>
    <row r="7833" spans="1:20" x14ac:dyDescent="0.25">
      <c r="A7833">
        <v>20210426</v>
      </c>
      <c r="B7833" s="1" t="s">
        <v>622</v>
      </c>
      <c r="C7833" s="1" t="s">
        <v>25</v>
      </c>
      <c r="D7833" s="1" t="s">
        <v>325</v>
      </c>
      <c r="E7833" s="1" t="s">
        <v>27</v>
      </c>
      <c r="F7833" s="1" t="s">
        <v>28</v>
      </c>
      <c r="G7833" s="1" t="s">
        <v>344</v>
      </c>
      <c r="H7833" s="1" t="s">
        <v>20</v>
      </c>
      <c r="I7833" s="1" t="s">
        <v>30</v>
      </c>
      <c r="J7833" s="1" t="s">
        <v>36</v>
      </c>
      <c r="K7833">
        <v>50.351999999999997</v>
      </c>
      <c r="L7833">
        <v>3</v>
      </c>
      <c r="M7833">
        <v>0.2</v>
      </c>
      <c r="N7833">
        <v>17.623200000000001</v>
      </c>
      <c r="O7833">
        <f>(Table1[[#This Row],[Sales]]-Table1[[#This Row],[Profit]])/Table1[[#This Row],[Quantity]]</f>
        <v>10.909599999999998</v>
      </c>
      <c r="P7833">
        <f>Table1[[#This Row],[Sales]]/Table1[[#This Row],[Quantity]]</f>
        <v>16.783999999999999</v>
      </c>
      <c r="Q7833" t="str">
        <f t="shared" si="244"/>
        <v>2021</v>
      </c>
      <c r="R7833" t="str">
        <f t="shared" si="245"/>
        <v>04</v>
      </c>
      <c r="S7833">
        <f>CEILING(Table1[[#This Row],[Month]]/3,1)</f>
        <v>2</v>
      </c>
      <c r="T7833" s="9">
        <f>(Table1[[#This Row],[Profit]]/Table1[[#This Row],[Sales]])</f>
        <v>0.35000000000000003</v>
      </c>
    </row>
    <row r="7834" spans="1:20" x14ac:dyDescent="0.25">
      <c r="A7834">
        <v>20220510</v>
      </c>
      <c r="B7834" s="1" t="s">
        <v>826</v>
      </c>
      <c r="C7834" s="1" t="s">
        <v>57</v>
      </c>
      <c r="D7834" s="1" t="s">
        <v>99</v>
      </c>
      <c r="E7834" s="1" t="s">
        <v>59</v>
      </c>
      <c r="F7834" s="1" t="s">
        <v>60</v>
      </c>
      <c r="G7834" s="1" t="s">
        <v>410</v>
      </c>
      <c r="H7834" s="1" t="s">
        <v>69</v>
      </c>
      <c r="I7834" s="1" t="s">
        <v>21</v>
      </c>
      <c r="J7834" s="1" t="s">
        <v>43</v>
      </c>
      <c r="K7834">
        <v>19.135999999999999</v>
      </c>
      <c r="L7834">
        <v>2</v>
      </c>
      <c r="M7834">
        <v>0.2</v>
      </c>
      <c r="N7834">
        <v>1.9136</v>
      </c>
      <c r="O7834">
        <f>(Table1[[#This Row],[Sales]]-Table1[[#This Row],[Profit]])/Table1[[#This Row],[Quantity]]</f>
        <v>8.6112000000000002</v>
      </c>
      <c r="P7834">
        <f>Table1[[#This Row],[Sales]]/Table1[[#This Row],[Quantity]]</f>
        <v>9.5679999999999996</v>
      </c>
      <c r="Q7834" t="str">
        <f t="shared" si="244"/>
        <v>2022</v>
      </c>
      <c r="R7834" t="str">
        <f t="shared" si="245"/>
        <v>05</v>
      </c>
      <c r="S7834">
        <f>CEILING(Table1[[#This Row],[Month]]/3,1)</f>
        <v>2</v>
      </c>
      <c r="T7834" s="9">
        <f>(Table1[[#This Row],[Profit]]/Table1[[#This Row],[Sales]])</f>
        <v>0.1</v>
      </c>
    </row>
    <row r="7835" spans="1:20" x14ac:dyDescent="0.25">
      <c r="A7835">
        <v>20210124</v>
      </c>
      <c r="B7835" s="1" t="s">
        <v>1159</v>
      </c>
      <c r="C7835" s="1" t="s">
        <v>32</v>
      </c>
      <c r="D7835" s="1" t="s">
        <v>315</v>
      </c>
      <c r="E7835" s="1" t="s">
        <v>17</v>
      </c>
      <c r="F7835" s="1" t="s">
        <v>34</v>
      </c>
      <c r="G7835" s="1" t="s">
        <v>78</v>
      </c>
      <c r="H7835" s="1" t="s">
        <v>40</v>
      </c>
      <c r="I7835" s="1" t="s">
        <v>63</v>
      </c>
      <c r="J7835" s="1" t="s">
        <v>42</v>
      </c>
      <c r="K7835">
        <v>13.12</v>
      </c>
      <c r="L7835">
        <v>5</v>
      </c>
      <c r="M7835">
        <v>0.2</v>
      </c>
      <c r="N7835">
        <v>2.1320000000000001</v>
      </c>
      <c r="O7835">
        <f>(Table1[[#This Row],[Sales]]-Table1[[#This Row],[Profit]])/Table1[[#This Row],[Quantity]]</f>
        <v>2.1976</v>
      </c>
      <c r="P7835">
        <f>Table1[[#This Row],[Sales]]/Table1[[#This Row],[Quantity]]</f>
        <v>2.6239999999999997</v>
      </c>
      <c r="Q7835" t="str">
        <f t="shared" si="244"/>
        <v>2021</v>
      </c>
      <c r="R7835" t="str">
        <f t="shared" si="245"/>
        <v>01</v>
      </c>
      <c r="S7835">
        <f>CEILING(Table1[[#This Row],[Month]]/3,1)</f>
        <v>1</v>
      </c>
      <c r="T7835" s="9">
        <f>(Table1[[#This Row],[Profit]]/Table1[[#This Row],[Sales]])</f>
        <v>0.16250000000000001</v>
      </c>
    </row>
    <row r="7836" spans="1:20" x14ac:dyDescent="0.25">
      <c r="A7836">
        <v>20210413</v>
      </c>
      <c r="B7836" s="1" t="s">
        <v>1097</v>
      </c>
      <c r="C7836" s="1" t="s">
        <v>25</v>
      </c>
      <c r="D7836" s="1" t="s">
        <v>26</v>
      </c>
      <c r="E7836" s="1" t="s">
        <v>27</v>
      </c>
      <c r="F7836" s="1" t="s">
        <v>28</v>
      </c>
      <c r="G7836" s="1" t="s">
        <v>481</v>
      </c>
      <c r="H7836" s="1" t="s">
        <v>91</v>
      </c>
      <c r="I7836" s="1" t="s">
        <v>21</v>
      </c>
      <c r="J7836" s="1" t="s">
        <v>36</v>
      </c>
      <c r="K7836">
        <v>241.56800000000001</v>
      </c>
      <c r="L7836">
        <v>2</v>
      </c>
      <c r="M7836">
        <v>0.2</v>
      </c>
      <c r="N7836">
        <v>-15.098000000000001</v>
      </c>
      <c r="O7836">
        <f>(Table1[[#This Row],[Sales]]-Table1[[#This Row],[Profit]])/Table1[[#This Row],[Quantity]]</f>
        <v>128.333</v>
      </c>
      <c r="P7836">
        <f>Table1[[#This Row],[Sales]]/Table1[[#This Row],[Quantity]]</f>
        <v>120.78400000000001</v>
      </c>
      <c r="Q7836" t="str">
        <f t="shared" si="244"/>
        <v>2021</v>
      </c>
      <c r="R7836" t="str">
        <f t="shared" si="245"/>
        <v>04</v>
      </c>
      <c r="S7836">
        <f>CEILING(Table1[[#This Row],[Month]]/3,1)</f>
        <v>2</v>
      </c>
      <c r="T7836" s="9">
        <f>(Table1[[#This Row],[Profit]]/Table1[[#This Row],[Sales]])</f>
        <v>-6.25E-2</v>
      </c>
    </row>
    <row r="7837" spans="1:20" x14ac:dyDescent="0.25">
      <c r="A7837">
        <v>20210413</v>
      </c>
      <c r="B7837" s="1" t="s">
        <v>1097</v>
      </c>
      <c r="C7837" s="1" t="s">
        <v>25</v>
      </c>
      <c r="D7837" s="1" t="s">
        <v>26</v>
      </c>
      <c r="E7837" s="1" t="s">
        <v>27</v>
      </c>
      <c r="F7837" s="1" t="s">
        <v>28</v>
      </c>
      <c r="G7837" s="1" t="s">
        <v>481</v>
      </c>
      <c r="H7837" s="1" t="s">
        <v>91</v>
      </c>
      <c r="I7837" s="1" t="s">
        <v>21</v>
      </c>
      <c r="J7837" s="1" t="s">
        <v>43</v>
      </c>
      <c r="K7837">
        <v>479.92</v>
      </c>
      <c r="L7837">
        <v>2</v>
      </c>
      <c r="M7837">
        <v>0.2</v>
      </c>
      <c r="N7837">
        <v>41.993000000000002</v>
      </c>
      <c r="O7837">
        <f>(Table1[[#This Row],[Sales]]-Table1[[#This Row],[Profit]])/Table1[[#This Row],[Quantity]]</f>
        <v>218.96350000000001</v>
      </c>
      <c r="P7837">
        <f>Table1[[#This Row],[Sales]]/Table1[[#This Row],[Quantity]]</f>
        <v>239.96</v>
      </c>
      <c r="Q7837" t="str">
        <f t="shared" si="244"/>
        <v>2021</v>
      </c>
      <c r="R7837" t="str">
        <f t="shared" si="245"/>
        <v>04</v>
      </c>
      <c r="S7837">
        <f>CEILING(Table1[[#This Row],[Month]]/3,1)</f>
        <v>2</v>
      </c>
      <c r="T7837" s="9">
        <f>(Table1[[#This Row],[Profit]]/Table1[[#This Row],[Sales]])</f>
        <v>8.7500000000000008E-2</v>
      </c>
    </row>
    <row r="7838" spans="1:20" x14ac:dyDescent="0.25">
      <c r="A7838">
        <v>20210925</v>
      </c>
      <c r="B7838" s="1" t="s">
        <v>231</v>
      </c>
      <c r="C7838" s="1" t="s">
        <v>52</v>
      </c>
      <c r="D7838" s="1" t="s">
        <v>53</v>
      </c>
      <c r="E7838" s="1" t="s">
        <v>27</v>
      </c>
      <c r="F7838" s="1" t="s">
        <v>28</v>
      </c>
      <c r="G7838" s="1" t="s">
        <v>232</v>
      </c>
      <c r="H7838" s="1" t="s">
        <v>40</v>
      </c>
      <c r="I7838" s="1" t="s">
        <v>30</v>
      </c>
      <c r="J7838" s="1" t="s">
        <v>23</v>
      </c>
      <c r="K7838">
        <v>307.13600000000002</v>
      </c>
      <c r="L7838">
        <v>4</v>
      </c>
      <c r="M7838">
        <v>0.2</v>
      </c>
      <c r="N7838">
        <v>-11.5176</v>
      </c>
      <c r="O7838">
        <f>(Table1[[#This Row],[Sales]]-Table1[[#This Row],[Profit]])/Table1[[#This Row],[Quantity]]</f>
        <v>79.66340000000001</v>
      </c>
      <c r="P7838">
        <f>Table1[[#This Row],[Sales]]/Table1[[#This Row],[Quantity]]</f>
        <v>76.784000000000006</v>
      </c>
      <c r="Q7838" t="str">
        <f t="shared" si="244"/>
        <v>2021</v>
      </c>
      <c r="R7838" t="str">
        <f t="shared" si="245"/>
        <v>09</v>
      </c>
      <c r="S7838">
        <f>CEILING(Table1[[#This Row],[Month]]/3,1)</f>
        <v>3</v>
      </c>
      <c r="T7838" s="9">
        <f>(Table1[[#This Row],[Profit]]/Table1[[#This Row],[Sales]])</f>
        <v>-3.7499999999999999E-2</v>
      </c>
    </row>
    <row r="7839" spans="1:20" x14ac:dyDescent="0.25">
      <c r="A7839">
        <v>20210925</v>
      </c>
      <c r="B7839" s="1" t="s">
        <v>231</v>
      </c>
      <c r="C7839" s="1" t="s">
        <v>52</v>
      </c>
      <c r="D7839" s="1" t="s">
        <v>53</v>
      </c>
      <c r="E7839" s="1" t="s">
        <v>27</v>
      </c>
      <c r="F7839" s="1" t="s">
        <v>28</v>
      </c>
      <c r="G7839" s="1" t="s">
        <v>232</v>
      </c>
      <c r="H7839" s="1" t="s">
        <v>40</v>
      </c>
      <c r="I7839" s="1" t="s">
        <v>30</v>
      </c>
      <c r="J7839" s="1" t="s">
        <v>23</v>
      </c>
      <c r="K7839">
        <v>12.6</v>
      </c>
      <c r="L7839">
        <v>2</v>
      </c>
      <c r="M7839">
        <v>0</v>
      </c>
      <c r="N7839">
        <v>5.7960000000000003</v>
      </c>
      <c r="O7839">
        <f>(Table1[[#This Row],[Sales]]-Table1[[#This Row],[Profit]])/Table1[[#This Row],[Quantity]]</f>
        <v>3.4019999999999997</v>
      </c>
      <c r="P7839">
        <f>Table1[[#This Row],[Sales]]/Table1[[#This Row],[Quantity]]</f>
        <v>6.3</v>
      </c>
      <c r="Q7839" t="str">
        <f t="shared" si="244"/>
        <v>2021</v>
      </c>
      <c r="R7839" t="str">
        <f t="shared" si="245"/>
        <v>09</v>
      </c>
      <c r="S7839">
        <f>CEILING(Table1[[#This Row],[Month]]/3,1)</f>
        <v>3</v>
      </c>
      <c r="T7839" s="9">
        <f>(Table1[[#This Row],[Profit]]/Table1[[#This Row],[Sales]])</f>
        <v>0.46</v>
      </c>
    </row>
    <row r="7840" spans="1:20" x14ac:dyDescent="0.25">
      <c r="A7840">
        <v>20210925</v>
      </c>
      <c r="B7840" s="1" t="s">
        <v>231</v>
      </c>
      <c r="C7840" s="1" t="s">
        <v>52</v>
      </c>
      <c r="D7840" s="1" t="s">
        <v>53</v>
      </c>
      <c r="E7840" s="1" t="s">
        <v>27</v>
      </c>
      <c r="F7840" s="1" t="s">
        <v>28</v>
      </c>
      <c r="G7840" s="1" t="s">
        <v>232</v>
      </c>
      <c r="H7840" s="1" t="s">
        <v>40</v>
      </c>
      <c r="I7840" s="1" t="s">
        <v>30</v>
      </c>
      <c r="J7840" s="1" t="s">
        <v>94</v>
      </c>
      <c r="K7840">
        <v>159.97999999999999</v>
      </c>
      <c r="L7840">
        <v>2</v>
      </c>
      <c r="M7840">
        <v>0</v>
      </c>
      <c r="N7840">
        <v>57.592799999999997</v>
      </c>
      <c r="O7840">
        <f>(Table1[[#This Row],[Sales]]-Table1[[#This Row],[Profit]])/Table1[[#This Row],[Quantity]]</f>
        <v>51.193599999999996</v>
      </c>
      <c r="P7840">
        <f>Table1[[#This Row],[Sales]]/Table1[[#This Row],[Quantity]]</f>
        <v>79.989999999999995</v>
      </c>
      <c r="Q7840" t="str">
        <f t="shared" si="244"/>
        <v>2021</v>
      </c>
      <c r="R7840" t="str">
        <f t="shared" si="245"/>
        <v>09</v>
      </c>
      <c r="S7840">
        <f>CEILING(Table1[[#This Row],[Month]]/3,1)</f>
        <v>3</v>
      </c>
      <c r="T7840" s="9">
        <f>(Table1[[#This Row],[Profit]]/Table1[[#This Row],[Sales]])</f>
        <v>0.36</v>
      </c>
    </row>
    <row r="7841" spans="1:20" x14ac:dyDescent="0.25">
      <c r="A7841">
        <v>20200328</v>
      </c>
      <c r="B7841" s="1" t="s">
        <v>1003</v>
      </c>
      <c r="C7841" s="1" t="s">
        <v>206</v>
      </c>
      <c r="D7841" s="1" t="s">
        <v>604</v>
      </c>
      <c r="E7841" s="1" t="s">
        <v>17</v>
      </c>
      <c r="F7841" s="1" t="s">
        <v>34</v>
      </c>
      <c r="G7841" s="1" t="s">
        <v>200</v>
      </c>
      <c r="H7841" s="1" t="s">
        <v>55</v>
      </c>
      <c r="I7841" s="1" t="s">
        <v>21</v>
      </c>
      <c r="J7841" s="1" t="s">
        <v>97</v>
      </c>
      <c r="K7841">
        <v>6.12</v>
      </c>
      <c r="L7841">
        <v>3</v>
      </c>
      <c r="M7841">
        <v>0</v>
      </c>
      <c r="N7841">
        <v>2.8763999999999998</v>
      </c>
      <c r="O7841">
        <f>(Table1[[#This Row],[Sales]]-Table1[[#This Row],[Profit]])/Table1[[#This Row],[Quantity]]</f>
        <v>1.0812000000000002</v>
      </c>
      <c r="P7841">
        <f>Table1[[#This Row],[Sales]]/Table1[[#This Row],[Quantity]]</f>
        <v>2.04</v>
      </c>
      <c r="Q7841" t="str">
        <f t="shared" si="244"/>
        <v>2020</v>
      </c>
      <c r="R7841" t="str">
        <f t="shared" si="245"/>
        <v>03</v>
      </c>
      <c r="S7841">
        <f>CEILING(Table1[[#This Row],[Month]]/3,1)</f>
        <v>1</v>
      </c>
      <c r="T7841" s="9">
        <f>(Table1[[#This Row],[Profit]]/Table1[[#This Row],[Sales]])</f>
        <v>0.47</v>
      </c>
    </row>
    <row r="7842" spans="1:20" x14ac:dyDescent="0.25">
      <c r="A7842">
        <v>20200328</v>
      </c>
      <c r="B7842" s="1" t="s">
        <v>1003</v>
      </c>
      <c r="C7842" s="1" t="s">
        <v>206</v>
      </c>
      <c r="D7842" s="1" t="s">
        <v>604</v>
      </c>
      <c r="E7842" s="1" t="s">
        <v>17</v>
      </c>
      <c r="F7842" s="1" t="s">
        <v>34</v>
      </c>
      <c r="G7842" s="1" t="s">
        <v>200</v>
      </c>
      <c r="H7842" s="1" t="s">
        <v>55</v>
      </c>
      <c r="I7842" s="1" t="s">
        <v>21</v>
      </c>
      <c r="J7842" s="1" t="s">
        <v>36</v>
      </c>
      <c r="K7842">
        <v>1184.72</v>
      </c>
      <c r="L7842">
        <v>4</v>
      </c>
      <c r="M7842">
        <v>0</v>
      </c>
      <c r="N7842">
        <v>106.62479999999999</v>
      </c>
      <c r="O7842">
        <f>(Table1[[#This Row],[Sales]]-Table1[[#This Row],[Profit]])/Table1[[#This Row],[Quantity]]</f>
        <v>269.52379999999999</v>
      </c>
      <c r="P7842">
        <f>Table1[[#This Row],[Sales]]/Table1[[#This Row],[Quantity]]</f>
        <v>296.18</v>
      </c>
      <c r="Q7842" t="str">
        <f t="shared" si="244"/>
        <v>2020</v>
      </c>
      <c r="R7842" t="str">
        <f t="shared" si="245"/>
        <v>03</v>
      </c>
      <c r="S7842">
        <f>CEILING(Table1[[#This Row],[Month]]/3,1)</f>
        <v>1</v>
      </c>
      <c r="T7842" s="9">
        <f>(Table1[[#This Row],[Profit]]/Table1[[#This Row],[Sales]])</f>
        <v>0.09</v>
      </c>
    </row>
    <row r="7843" spans="1:20" x14ac:dyDescent="0.25">
      <c r="A7843">
        <v>20220718</v>
      </c>
      <c r="B7843" s="1" t="s">
        <v>535</v>
      </c>
      <c r="C7843" s="1" t="s">
        <v>133</v>
      </c>
      <c r="D7843" s="1" t="s">
        <v>134</v>
      </c>
      <c r="E7843" s="1" t="s">
        <v>17</v>
      </c>
      <c r="F7843" s="1" t="s">
        <v>18</v>
      </c>
      <c r="G7843" s="1" t="s">
        <v>74</v>
      </c>
      <c r="H7843" s="1" t="s">
        <v>75</v>
      </c>
      <c r="I7843" s="1" t="s">
        <v>21</v>
      </c>
      <c r="J7843" s="1" t="s">
        <v>44</v>
      </c>
      <c r="K7843">
        <v>45.96</v>
      </c>
      <c r="L7843">
        <v>2</v>
      </c>
      <c r="M7843">
        <v>0</v>
      </c>
      <c r="N7843">
        <v>13.788</v>
      </c>
      <c r="O7843">
        <f>(Table1[[#This Row],[Sales]]-Table1[[#This Row],[Profit]])/Table1[[#This Row],[Quantity]]</f>
        <v>16.085999999999999</v>
      </c>
      <c r="P7843">
        <f>Table1[[#This Row],[Sales]]/Table1[[#This Row],[Quantity]]</f>
        <v>22.98</v>
      </c>
      <c r="Q7843" t="str">
        <f t="shared" si="244"/>
        <v>2022</v>
      </c>
      <c r="R7843" t="str">
        <f t="shared" si="245"/>
        <v>07</v>
      </c>
      <c r="S7843">
        <f>CEILING(Table1[[#This Row],[Month]]/3,1)</f>
        <v>3</v>
      </c>
      <c r="T7843" s="9">
        <f>(Table1[[#This Row],[Profit]]/Table1[[#This Row],[Sales]])</f>
        <v>0.3</v>
      </c>
    </row>
    <row r="7844" spans="1:20" x14ac:dyDescent="0.25">
      <c r="A7844">
        <v>20200419</v>
      </c>
      <c r="B7844" s="1" t="s">
        <v>703</v>
      </c>
      <c r="C7844" s="1" t="s">
        <v>149</v>
      </c>
      <c r="D7844" s="1" t="s">
        <v>922</v>
      </c>
      <c r="E7844" s="1" t="s">
        <v>17</v>
      </c>
      <c r="F7844" s="1" t="s">
        <v>34</v>
      </c>
      <c r="G7844" s="1" t="s">
        <v>183</v>
      </c>
      <c r="H7844" s="1" t="s">
        <v>75</v>
      </c>
      <c r="I7844" s="1" t="s">
        <v>21</v>
      </c>
      <c r="J7844" s="1" t="s">
        <v>36</v>
      </c>
      <c r="K7844">
        <v>58.05</v>
      </c>
      <c r="L7844">
        <v>3</v>
      </c>
      <c r="M7844">
        <v>0</v>
      </c>
      <c r="N7844">
        <v>26.702999999999999</v>
      </c>
      <c r="O7844">
        <f>(Table1[[#This Row],[Sales]]-Table1[[#This Row],[Profit]])/Table1[[#This Row],[Quantity]]</f>
        <v>10.449</v>
      </c>
      <c r="P7844">
        <f>Table1[[#This Row],[Sales]]/Table1[[#This Row],[Quantity]]</f>
        <v>19.349999999999998</v>
      </c>
      <c r="Q7844" t="str">
        <f t="shared" si="244"/>
        <v>2020</v>
      </c>
      <c r="R7844" t="str">
        <f t="shared" si="245"/>
        <v>04</v>
      </c>
      <c r="S7844">
        <f>CEILING(Table1[[#This Row],[Month]]/3,1)</f>
        <v>2</v>
      </c>
      <c r="T7844" s="9">
        <f>(Table1[[#This Row],[Profit]]/Table1[[#This Row],[Sales]])</f>
        <v>0.46</v>
      </c>
    </row>
    <row r="7845" spans="1:20" x14ac:dyDescent="0.25">
      <c r="A7845">
        <v>20200419</v>
      </c>
      <c r="B7845" s="1" t="s">
        <v>703</v>
      </c>
      <c r="C7845" s="1" t="s">
        <v>149</v>
      </c>
      <c r="D7845" s="1" t="s">
        <v>922</v>
      </c>
      <c r="E7845" s="1" t="s">
        <v>17</v>
      </c>
      <c r="F7845" s="1" t="s">
        <v>34</v>
      </c>
      <c r="G7845" s="1" t="s">
        <v>183</v>
      </c>
      <c r="H7845" s="1" t="s">
        <v>75</v>
      </c>
      <c r="I7845" s="1" t="s">
        <v>21</v>
      </c>
      <c r="J7845" s="1" t="s">
        <v>50</v>
      </c>
      <c r="K7845">
        <v>71.28</v>
      </c>
      <c r="L7845">
        <v>11</v>
      </c>
      <c r="M7845">
        <v>0</v>
      </c>
      <c r="N7845">
        <v>34.214399999999998</v>
      </c>
      <c r="O7845">
        <f>(Table1[[#This Row],[Sales]]-Table1[[#This Row],[Profit]])/Table1[[#This Row],[Quantity]]</f>
        <v>3.3696000000000002</v>
      </c>
      <c r="P7845">
        <f>Table1[[#This Row],[Sales]]/Table1[[#This Row],[Quantity]]</f>
        <v>6.48</v>
      </c>
      <c r="Q7845" t="str">
        <f t="shared" si="244"/>
        <v>2020</v>
      </c>
      <c r="R7845" t="str">
        <f t="shared" si="245"/>
        <v>04</v>
      </c>
      <c r="S7845">
        <f>CEILING(Table1[[#This Row],[Month]]/3,1)</f>
        <v>2</v>
      </c>
      <c r="T7845" s="9">
        <f>(Table1[[#This Row],[Profit]]/Table1[[#This Row],[Sales]])</f>
        <v>0.48</v>
      </c>
    </row>
    <row r="7846" spans="1:20" x14ac:dyDescent="0.25">
      <c r="A7846">
        <v>20230722</v>
      </c>
      <c r="B7846" s="1" t="s">
        <v>769</v>
      </c>
      <c r="C7846" s="1" t="s">
        <v>57</v>
      </c>
      <c r="D7846" s="1" t="s">
        <v>99</v>
      </c>
      <c r="E7846" s="1" t="s">
        <v>59</v>
      </c>
      <c r="F7846" s="1" t="s">
        <v>60</v>
      </c>
      <c r="G7846" s="1" t="s">
        <v>158</v>
      </c>
      <c r="H7846" s="1" t="s">
        <v>55</v>
      </c>
      <c r="I7846" s="1" t="s">
        <v>21</v>
      </c>
      <c r="J7846" s="1" t="s">
        <v>36</v>
      </c>
      <c r="K7846">
        <v>124.404</v>
      </c>
      <c r="L7846">
        <v>4</v>
      </c>
      <c r="M7846">
        <v>0.3</v>
      </c>
      <c r="N7846">
        <v>-21.3264</v>
      </c>
      <c r="O7846">
        <f>(Table1[[#This Row],[Sales]]-Table1[[#This Row],[Profit]])/Table1[[#This Row],[Quantity]]</f>
        <v>36.432600000000001</v>
      </c>
      <c r="P7846">
        <f>Table1[[#This Row],[Sales]]/Table1[[#This Row],[Quantity]]</f>
        <v>31.100999999999999</v>
      </c>
      <c r="Q7846" t="str">
        <f t="shared" si="244"/>
        <v>2023</v>
      </c>
      <c r="R7846" t="str">
        <f t="shared" si="245"/>
        <v>07</v>
      </c>
      <c r="S7846">
        <f>CEILING(Table1[[#This Row],[Month]]/3,1)</f>
        <v>3</v>
      </c>
      <c r="T7846" s="9">
        <f>(Table1[[#This Row],[Profit]]/Table1[[#This Row],[Sales]])</f>
        <v>-0.17142857142857143</v>
      </c>
    </row>
    <row r="7847" spans="1:20" x14ac:dyDescent="0.25">
      <c r="A7847">
        <v>20210927</v>
      </c>
      <c r="B7847" s="1" t="s">
        <v>891</v>
      </c>
      <c r="C7847" s="1" t="s">
        <v>149</v>
      </c>
      <c r="D7847" s="1" t="s">
        <v>922</v>
      </c>
      <c r="E7847" s="1" t="s">
        <v>17</v>
      </c>
      <c r="F7847" s="1" t="s">
        <v>34</v>
      </c>
      <c r="G7847" s="1" t="s">
        <v>257</v>
      </c>
      <c r="H7847" s="1" t="s">
        <v>75</v>
      </c>
      <c r="I7847" s="1" t="s">
        <v>21</v>
      </c>
      <c r="J7847" s="1" t="s">
        <v>50</v>
      </c>
      <c r="K7847">
        <v>154.9</v>
      </c>
      <c r="L7847">
        <v>5</v>
      </c>
      <c r="M7847">
        <v>0</v>
      </c>
      <c r="N7847">
        <v>69.704999999999998</v>
      </c>
      <c r="O7847">
        <f>(Table1[[#This Row],[Sales]]-Table1[[#This Row],[Profit]])/Table1[[#This Row],[Quantity]]</f>
        <v>17.039000000000001</v>
      </c>
      <c r="P7847">
        <f>Table1[[#This Row],[Sales]]/Table1[[#This Row],[Quantity]]</f>
        <v>30.98</v>
      </c>
      <c r="Q7847" t="str">
        <f t="shared" si="244"/>
        <v>2021</v>
      </c>
      <c r="R7847" t="str">
        <f t="shared" si="245"/>
        <v>09</v>
      </c>
      <c r="S7847">
        <f>CEILING(Table1[[#This Row],[Month]]/3,1)</f>
        <v>3</v>
      </c>
      <c r="T7847" s="9">
        <f>(Table1[[#This Row],[Profit]]/Table1[[#This Row],[Sales]])</f>
        <v>0.44999999999999996</v>
      </c>
    </row>
    <row r="7848" spans="1:20" x14ac:dyDescent="0.25">
      <c r="A7848">
        <v>20210927</v>
      </c>
      <c r="B7848" s="1" t="s">
        <v>891</v>
      </c>
      <c r="C7848" s="1" t="s">
        <v>149</v>
      </c>
      <c r="D7848" s="1" t="s">
        <v>922</v>
      </c>
      <c r="E7848" s="1" t="s">
        <v>17</v>
      </c>
      <c r="F7848" s="1" t="s">
        <v>34</v>
      </c>
      <c r="G7848" s="1" t="s">
        <v>257</v>
      </c>
      <c r="H7848" s="1" t="s">
        <v>75</v>
      </c>
      <c r="I7848" s="1" t="s">
        <v>21</v>
      </c>
      <c r="J7848" s="1" t="s">
        <v>43</v>
      </c>
      <c r="K7848">
        <v>1871.88</v>
      </c>
      <c r="L7848">
        <v>12</v>
      </c>
      <c r="M7848">
        <v>0</v>
      </c>
      <c r="N7848">
        <v>561.56399999999996</v>
      </c>
      <c r="O7848">
        <f>(Table1[[#This Row],[Sales]]-Table1[[#This Row],[Profit]])/Table1[[#This Row],[Quantity]]</f>
        <v>109.19300000000003</v>
      </c>
      <c r="P7848">
        <f>Table1[[#This Row],[Sales]]/Table1[[#This Row],[Quantity]]</f>
        <v>155.99</v>
      </c>
      <c r="Q7848" t="str">
        <f t="shared" si="244"/>
        <v>2021</v>
      </c>
      <c r="R7848" t="str">
        <f t="shared" si="245"/>
        <v>09</v>
      </c>
      <c r="S7848">
        <f>CEILING(Table1[[#This Row],[Month]]/3,1)</f>
        <v>3</v>
      </c>
      <c r="T7848" s="9">
        <f>(Table1[[#This Row],[Profit]]/Table1[[#This Row],[Sales]])</f>
        <v>0.3</v>
      </c>
    </row>
    <row r="7849" spans="1:20" x14ac:dyDescent="0.25">
      <c r="A7849">
        <v>20220227</v>
      </c>
      <c r="B7849" s="1" t="s">
        <v>720</v>
      </c>
      <c r="C7849" s="1" t="s">
        <v>57</v>
      </c>
      <c r="D7849" s="1" t="s">
        <v>99</v>
      </c>
      <c r="E7849" s="1" t="s">
        <v>59</v>
      </c>
      <c r="F7849" s="1" t="s">
        <v>60</v>
      </c>
      <c r="G7849" s="1" t="s">
        <v>171</v>
      </c>
      <c r="H7849" s="1" t="s">
        <v>40</v>
      </c>
      <c r="I7849" s="1" t="s">
        <v>21</v>
      </c>
      <c r="J7849" s="1" t="s">
        <v>41</v>
      </c>
      <c r="K7849">
        <v>16.192</v>
      </c>
      <c r="L7849">
        <v>2</v>
      </c>
      <c r="M7849">
        <v>0.6</v>
      </c>
      <c r="N7849">
        <v>-6.8815999999999997</v>
      </c>
      <c r="O7849">
        <f>(Table1[[#This Row],[Sales]]-Table1[[#This Row],[Profit]])/Table1[[#This Row],[Quantity]]</f>
        <v>11.536799999999999</v>
      </c>
      <c r="P7849">
        <f>Table1[[#This Row],[Sales]]/Table1[[#This Row],[Quantity]]</f>
        <v>8.0960000000000001</v>
      </c>
      <c r="Q7849" t="str">
        <f t="shared" si="244"/>
        <v>2022</v>
      </c>
      <c r="R7849" t="str">
        <f t="shared" si="245"/>
        <v>02</v>
      </c>
      <c r="S7849">
        <f>CEILING(Table1[[#This Row],[Month]]/3,1)</f>
        <v>1</v>
      </c>
      <c r="T7849" s="9">
        <f>(Table1[[#This Row],[Profit]]/Table1[[#This Row],[Sales]])</f>
        <v>-0.42499999999999999</v>
      </c>
    </row>
    <row r="7850" spans="1:20" x14ac:dyDescent="0.25">
      <c r="A7850">
        <v>20220503</v>
      </c>
      <c r="B7850" s="1" t="s">
        <v>921</v>
      </c>
      <c r="C7850" s="1" t="s">
        <v>57</v>
      </c>
      <c r="D7850" s="1" t="s">
        <v>99</v>
      </c>
      <c r="E7850" s="1" t="s">
        <v>59</v>
      </c>
      <c r="F7850" s="1" t="s">
        <v>60</v>
      </c>
      <c r="G7850" s="1" t="s">
        <v>122</v>
      </c>
      <c r="H7850" s="1" t="s">
        <v>40</v>
      </c>
      <c r="I7850" s="1" t="s">
        <v>21</v>
      </c>
      <c r="J7850" s="1" t="s">
        <v>37</v>
      </c>
      <c r="K7850">
        <v>18.936</v>
      </c>
      <c r="L7850">
        <v>3</v>
      </c>
      <c r="M7850">
        <v>0.2</v>
      </c>
      <c r="N7850">
        <v>-3.7871999999999999</v>
      </c>
      <c r="O7850">
        <f>(Table1[[#This Row],[Sales]]-Table1[[#This Row],[Profit]])/Table1[[#This Row],[Quantity]]</f>
        <v>7.5743999999999998</v>
      </c>
      <c r="P7850">
        <f>Table1[[#This Row],[Sales]]/Table1[[#This Row],[Quantity]]</f>
        <v>6.3120000000000003</v>
      </c>
      <c r="Q7850" t="str">
        <f t="shared" si="244"/>
        <v>2022</v>
      </c>
      <c r="R7850" t="str">
        <f t="shared" si="245"/>
        <v>05</v>
      </c>
      <c r="S7850">
        <f>CEILING(Table1[[#This Row],[Month]]/3,1)</f>
        <v>2</v>
      </c>
      <c r="T7850" s="9">
        <f>(Table1[[#This Row],[Profit]]/Table1[[#This Row],[Sales]])</f>
        <v>-0.19999999999999998</v>
      </c>
    </row>
    <row r="7851" spans="1:20" x14ac:dyDescent="0.25">
      <c r="A7851">
        <v>20220503</v>
      </c>
      <c r="B7851" s="1" t="s">
        <v>921</v>
      </c>
      <c r="C7851" s="1" t="s">
        <v>57</v>
      </c>
      <c r="D7851" s="1" t="s">
        <v>99</v>
      </c>
      <c r="E7851" s="1" t="s">
        <v>59</v>
      </c>
      <c r="F7851" s="1" t="s">
        <v>60</v>
      </c>
      <c r="G7851" s="1" t="s">
        <v>122</v>
      </c>
      <c r="H7851" s="1" t="s">
        <v>40</v>
      </c>
      <c r="I7851" s="1" t="s">
        <v>21</v>
      </c>
      <c r="J7851" s="1" t="s">
        <v>37</v>
      </c>
      <c r="K7851">
        <v>12.672000000000001</v>
      </c>
      <c r="L7851">
        <v>3</v>
      </c>
      <c r="M7851">
        <v>0.2</v>
      </c>
      <c r="N7851">
        <v>-3.1680000000000001</v>
      </c>
      <c r="O7851">
        <f>(Table1[[#This Row],[Sales]]-Table1[[#This Row],[Profit]])/Table1[[#This Row],[Quantity]]</f>
        <v>5.28</v>
      </c>
      <c r="P7851">
        <f>Table1[[#This Row],[Sales]]/Table1[[#This Row],[Quantity]]</f>
        <v>4.2240000000000002</v>
      </c>
      <c r="Q7851" t="str">
        <f t="shared" si="244"/>
        <v>2022</v>
      </c>
      <c r="R7851" t="str">
        <f t="shared" si="245"/>
        <v>05</v>
      </c>
      <c r="S7851">
        <f>CEILING(Table1[[#This Row],[Month]]/3,1)</f>
        <v>2</v>
      </c>
      <c r="T7851" s="9">
        <f>(Table1[[#This Row],[Profit]]/Table1[[#This Row],[Sales]])</f>
        <v>-0.25</v>
      </c>
    </row>
    <row r="7852" spans="1:20" x14ac:dyDescent="0.25">
      <c r="A7852">
        <v>20220503</v>
      </c>
      <c r="B7852" s="1" t="s">
        <v>921</v>
      </c>
      <c r="C7852" s="1" t="s">
        <v>57</v>
      </c>
      <c r="D7852" s="1" t="s">
        <v>99</v>
      </c>
      <c r="E7852" s="1" t="s">
        <v>59</v>
      </c>
      <c r="F7852" s="1" t="s">
        <v>60</v>
      </c>
      <c r="G7852" s="1" t="s">
        <v>122</v>
      </c>
      <c r="H7852" s="1" t="s">
        <v>40</v>
      </c>
      <c r="I7852" s="1" t="s">
        <v>21</v>
      </c>
      <c r="J7852" s="1" t="s">
        <v>23</v>
      </c>
      <c r="K7852">
        <v>5.04</v>
      </c>
      <c r="L7852">
        <v>2</v>
      </c>
      <c r="M7852">
        <v>0.2</v>
      </c>
      <c r="N7852">
        <v>1.764</v>
      </c>
      <c r="O7852">
        <f>(Table1[[#This Row],[Sales]]-Table1[[#This Row],[Profit]])/Table1[[#This Row],[Quantity]]</f>
        <v>1.6379999999999999</v>
      </c>
      <c r="P7852">
        <f>Table1[[#This Row],[Sales]]/Table1[[#This Row],[Quantity]]</f>
        <v>2.52</v>
      </c>
      <c r="Q7852" t="str">
        <f t="shared" si="244"/>
        <v>2022</v>
      </c>
      <c r="R7852" t="str">
        <f t="shared" si="245"/>
        <v>05</v>
      </c>
      <c r="S7852">
        <f>CEILING(Table1[[#This Row],[Month]]/3,1)</f>
        <v>2</v>
      </c>
      <c r="T7852" s="9">
        <f>(Table1[[#This Row],[Profit]]/Table1[[#This Row],[Sales]])</f>
        <v>0.35</v>
      </c>
    </row>
    <row r="7853" spans="1:20" x14ac:dyDescent="0.25">
      <c r="A7853">
        <v>20201209</v>
      </c>
      <c r="B7853" s="1" t="s">
        <v>358</v>
      </c>
      <c r="C7853" s="1" t="s">
        <v>108</v>
      </c>
      <c r="D7853" s="1" t="s">
        <v>143</v>
      </c>
      <c r="E7853" s="1" t="s">
        <v>59</v>
      </c>
      <c r="F7853" s="1" t="s">
        <v>110</v>
      </c>
      <c r="G7853" s="1" t="s">
        <v>360</v>
      </c>
      <c r="H7853" s="1" t="s">
        <v>40</v>
      </c>
      <c r="I7853" s="1" t="s">
        <v>30</v>
      </c>
      <c r="J7853" s="1" t="s">
        <v>50</v>
      </c>
      <c r="K7853">
        <v>8.4480000000000004</v>
      </c>
      <c r="L7853">
        <v>2</v>
      </c>
      <c r="M7853">
        <v>0.2</v>
      </c>
      <c r="N7853">
        <v>2.9567999999999999</v>
      </c>
      <c r="O7853">
        <f>(Table1[[#This Row],[Sales]]-Table1[[#This Row],[Profit]])/Table1[[#This Row],[Quantity]]</f>
        <v>2.7456000000000005</v>
      </c>
      <c r="P7853">
        <f>Table1[[#This Row],[Sales]]/Table1[[#This Row],[Quantity]]</f>
        <v>4.2240000000000002</v>
      </c>
      <c r="Q7853" t="str">
        <f t="shared" si="244"/>
        <v>2020</v>
      </c>
      <c r="R7853" t="str">
        <f t="shared" si="245"/>
        <v>12</v>
      </c>
      <c r="S7853">
        <f>CEILING(Table1[[#This Row],[Month]]/3,1)</f>
        <v>4</v>
      </c>
      <c r="T7853" s="9">
        <f>(Table1[[#This Row],[Profit]]/Table1[[#This Row],[Sales]])</f>
        <v>0.35</v>
      </c>
    </row>
    <row r="7854" spans="1:20" x14ac:dyDescent="0.25">
      <c r="A7854">
        <v>20201209</v>
      </c>
      <c r="B7854" s="1" t="s">
        <v>358</v>
      </c>
      <c r="C7854" s="1" t="s">
        <v>108</v>
      </c>
      <c r="D7854" s="1" t="s">
        <v>143</v>
      </c>
      <c r="E7854" s="1" t="s">
        <v>59</v>
      </c>
      <c r="F7854" s="1" t="s">
        <v>110</v>
      </c>
      <c r="G7854" s="1" t="s">
        <v>360</v>
      </c>
      <c r="H7854" s="1" t="s">
        <v>40</v>
      </c>
      <c r="I7854" s="1" t="s">
        <v>30</v>
      </c>
      <c r="J7854" s="1" t="s">
        <v>44</v>
      </c>
      <c r="K7854">
        <v>20.388000000000002</v>
      </c>
      <c r="L7854">
        <v>2</v>
      </c>
      <c r="M7854">
        <v>0.8</v>
      </c>
      <c r="N7854">
        <v>-53.008800000000001</v>
      </c>
      <c r="O7854">
        <f>(Table1[[#This Row],[Sales]]-Table1[[#This Row],[Profit]])/Table1[[#This Row],[Quantity]]</f>
        <v>36.698399999999999</v>
      </c>
      <c r="P7854">
        <f>Table1[[#This Row],[Sales]]/Table1[[#This Row],[Quantity]]</f>
        <v>10.194000000000001</v>
      </c>
      <c r="Q7854" t="str">
        <f t="shared" si="244"/>
        <v>2020</v>
      </c>
      <c r="R7854" t="str">
        <f t="shared" si="245"/>
        <v>12</v>
      </c>
      <c r="S7854">
        <f>CEILING(Table1[[#This Row],[Month]]/3,1)</f>
        <v>4</v>
      </c>
      <c r="T7854" s="9">
        <f>(Table1[[#This Row],[Profit]]/Table1[[#This Row],[Sales]])</f>
        <v>-2.5999999999999996</v>
      </c>
    </row>
    <row r="7855" spans="1:20" x14ac:dyDescent="0.25">
      <c r="A7855">
        <v>20211225</v>
      </c>
      <c r="B7855" s="1" t="s">
        <v>985</v>
      </c>
      <c r="C7855" s="1" t="s">
        <v>25</v>
      </c>
      <c r="D7855" s="1" t="s">
        <v>26</v>
      </c>
      <c r="E7855" s="1" t="s">
        <v>27</v>
      </c>
      <c r="F7855" s="1" t="s">
        <v>28</v>
      </c>
      <c r="G7855" s="1" t="s">
        <v>447</v>
      </c>
      <c r="H7855" s="1" t="s">
        <v>62</v>
      </c>
      <c r="I7855" s="1" t="s">
        <v>63</v>
      </c>
      <c r="J7855" s="1" t="s">
        <v>50</v>
      </c>
      <c r="K7855">
        <v>9.9600000000000009</v>
      </c>
      <c r="L7855">
        <v>2</v>
      </c>
      <c r="M7855">
        <v>0</v>
      </c>
      <c r="N7855">
        <v>4.8803999999999998</v>
      </c>
      <c r="O7855">
        <f>(Table1[[#This Row],[Sales]]-Table1[[#This Row],[Profit]])/Table1[[#This Row],[Quantity]]</f>
        <v>2.5398000000000005</v>
      </c>
      <c r="P7855">
        <f>Table1[[#This Row],[Sales]]/Table1[[#This Row],[Quantity]]</f>
        <v>4.9800000000000004</v>
      </c>
      <c r="Q7855" t="str">
        <f t="shared" si="244"/>
        <v>2021</v>
      </c>
      <c r="R7855" t="str">
        <f t="shared" si="245"/>
        <v>12</v>
      </c>
      <c r="S7855">
        <f>CEILING(Table1[[#This Row],[Month]]/3,1)</f>
        <v>4</v>
      </c>
      <c r="T7855" s="9">
        <f>(Table1[[#This Row],[Profit]]/Table1[[#This Row],[Sales]])</f>
        <v>0.48999999999999994</v>
      </c>
    </row>
    <row r="7856" spans="1:20" x14ac:dyDescent="0.25">
      <c r="A7856">
        <v>20231208</v>
      </c>
      <c r="B7856" s="1" t="s">
        <v>38</v>
      </c>
      <c r="C7856" s="1" t="s">
        <v>429</v>
      </c>
      <c r="D7856" s="1" t="s">
        <v>1174</v>
      </c>
      <c r="E7856" s="1" t="s">
        <v>17</v>
      </c>
      <c r="F7856" s="1" t="s">
        <v>197</v>
      </c>
      <c r="G7856" s="1" t="s">
        <v>39</v>
      </c>
      <c r="H7856" s="1" t="s">
        <v>40</v>
      </c>
      <c r="I7856" s="1" t="s">
        <v>21</v>
      </c>
      <c r="J7856" s="1" t="s">
        <v>44</v>
      </c>
      <c r="K7856">
        <v>320.64</v>
      </c>
      <c r="L7856">
        <v>4</v>
      </c>
      <c r="M7856">
        <v>0</v>
      </c>
      <c r="N7856">
        <v>89.779200000000003</v>
      </c>
      <c r="O7856">
        <f>(Table1[[#This Row],[Sales]]-Table1[[#This Row],[Profit]])/Table1[[#This Row],[Quantity]]</f>
        <v>57.715199999999996</v>
      </c>
      <c r="P7856">
        <f>Table1[[#This Row],[Sales]]/Table1[[#This Row],[Quantity]]</f>
        <v>80.16</v>
      </c>
      <c r="Q7856" t="str">
        <f t="shared" si="244"/>
        <v>2023</v>
      </c>
      <c r="R7856" t="str">
        <f t="shared" si="245"/>
        <v>12</v>
      </c>
      <c r="S7856">
        <f>CEILING(Table1[[#This Row],[Month]]/3,1)</f>
        <v>4</v>
      </c>
      <c r="T7856" s="9">
        <f>(Table1[[#This Row],[Profit]]/Table1[[#This Row],[Sales]])</f>
        <v>0.28000000000000003</v>
      </c>
    </row>
    <row r="7857" spans="1:20" x14ac:dyDescent="0.25">
      <c r="A7857">
        <v>20231208</v>
      </c>
      <c r="B7857" s="1" t="s">
        <v>38</v>
      </c>
      <c r="C7857" s="1" t="s">
        <v>429</v>
      </c>
      <c r="D7857" s="1" t="s">
        <v>1174</v>
      </c>
      <c r="E7857" s="1" t="s">
        <v>17</v>
      </c>
      <c r="F7857" s="1" t="s">
        <v>197</v>
      </c>
      <c r="G7857" s="1" t="s">
        <v>39</v>
      </c>
      <c r="H7857" s="1" t="s">
        <v>40</v>
      </c>
      <c r="I7857" s="1" t="s">
        <v>21</v>
      </c>
      <c r="J7857" s="1" t="s">
        <v>94</v>
      </c>
      <c r="K7857">
        <v>52</v>
      </c>
      <c r="L7857">
        <v>4</v>
      </c>
      <c r="M7857">
        <v>0</v>
      </c>
      <c r="N7857">
        <v>23.4</v>
      </c>
      <c r="O7857">
        <f>(Table1[[#This Row],[Sales]]-Table1[[#This Row],[Profit]])/Table1[[#This Row],[Quantity]]</f>
        <v>7.15</v>
      </c>
      <c r="P7857">
        <f>Table1[[#This Row],[Sales]]/Table1[[#This Row],[Quantity]]</f>
        <v>13</v>
      </c>
      <c r="Q7857" t="str">
        <f t="shared" si="244"/>
        <v>2023</v>
      </c>
      <c r="R7857" t="str">
        <f t="shared" si="245"/>
        <v>12</v>
      </c>
      <c r="S7857">
        <f>CEILING(Table1[[#This Row],[Month]]/3,1)</f>
        <v>4</v>
      </c>
      <c r="T7857" s="9">
        <f>(Table1[[#This Row],[Profit]]/Table1[[#This Row],[Sales]])</f>
        <v>0.44999999999999996</v>
      </c>
    </row>
    <row r="7858" spans="1:20" x14ac:dyDescent="0.25">
      <c r="A7858">
        <v>20200530</v>
      </c>
      <c r="B7858" s="1" t="s">
        <v>780</v>
      </c>
      <c r="C7858" s="1" t="s">
        <v>133</v>
      </c>
      <c r="D7858" s="1" t="s">
        <v>134</v>
      </c>
      <c r="E7858" s="1" t="s">
        <v>17</v>
      </c>
      <c r="F7858" s="1" t="s">
        <v>18</v>
      </c>
      <c r="G7858" s="1" t="s">
        <v>781</v>
      </c>
      <c r="H7858" s="1" t="s">
        <v>75</v>
      </c>
      <c r="I7858" s="1" t="s">
        <v>30</v>
      </c>
      <c r="J7858" s="1" t="s">
        <v>36</v>
      </c>
      <c r="K7858">
        <v>25.584</v>
      </c>
      <c r="L7858">
        <v>2</v>
      </c>
      <c r="M7858">
        <v>0.2</v>
      </c>
      <c r="N7858">
        <v>8.9543999999999997</v>
      </c>
      <c r="O7858">
        <f>(Table1[[#This Row],[Sales]]-Table1[[#This Row],[Profit]])/Table1[[#This Row],[Quantity]]</f>
        <v>8.3148</v>
      </c>
      <c r="P7858">
        <f>Table1[[#This Row],[Sales]]/Table1[[#This Row],[Quantity]]</f>
        <v>12.792</v>
      </c>
      <c r="Q7858" t="str">
        <f t="shared" si="244"/>
        <v>2020</v>
      </c>
      <c r="R7858" t="str">
        <f t="shared" si="245"/>
        <v>05</v>
      </c>
      <c r="S7858">
        <f>CEILING(Table1[[#This Row],[Month]]/3,1)</f>
        <v>2</v>
      </c>
      <c r="T7858" s="9">
        <f>(Table1[[#This Row],[Profit]]/Table1[[#This Row],[Sales]])</f>
        <v>0.35</v>
      </c>
    </row>
    <row r="7859" spans="1:20" x14ac:dyDescent="0.25">
      <c r="A7859">
        <v>20200530</v>
      </c>
      <c r="B7859" s="1" t="s">
        <v>780</v>
      </c>
      <c r="C7859" s="1" t="s">
        <v>133</v>
      </c>
      <c r="D7859" s="1" t="s">
        <v>134</v>
      </c>
      <c r="E7859" s="1" t="s">
        <v>17</v>
      </c>
      <c r="F7859" s="1" t="s">
        <v>18</v>
      </c>
      <c r="G7859" s="1" t="s">
        <v>781</v>
      </c>
      <c r="H7859" s="1" t="s">
        <v>75</v>
      </c>
      <c r="I7859" s="1" t="s">
        <v>30</v>
      </c>
      <c r="J7859" s="1" t="s">
        <v>43</v>
      </c>
      <c r="K7859">
        <v>464</v>
      </c>
      <c r="L7859">
        <v>5</v>
      </c>
      <c r="M7859">
        <v>0</v>
      </c>
      <c r="N7859">
        <v>134.56</v>
      </c>
      <c r="O7859">
        <f>(Table1[[#This Row],[Sales]]-Table1[[#This Row],[Profit]])/Table1[[#This Row],[Quantity]]</f>
        <v>65.888000000000005</v>
      </c>
      <c r="P7859">
        <f>Table1[[#This Row],[Sales]]/Table1[[#This Row],[Quantity]]</f>
        <v>92.8</v>
      </c>
      <c r="Q7859" t="str">
        <f t="shared" si="244"/>
        <v>2020</v>
      </c>
      <c r="R7859" t="str">
        <f t="shared" si="245"/>
        <v>05</v>
      </c>
      <c r="S7859">
        <f>CEILING(Table1[[#This Row],[Month]]/3,1)</f>
        <v>2</v>
      </c>
      <c r="T7859" s="9">
        <f>(Table1[[#This Row],[Profit]]/Table1[[#This Row],[Sales]])</f>
        <v>0.28999999999999998</v>
      </c>
    </row>
    <row r="7860" spans="1:20" x14ac:dyDescent="0.25">
      <c r="A7860">
        <v>20200530</v>
      </c>
      <c r="B7860" s="1" t="s">
        <v>780</v>
      </c>
      <c r="C7860" s="1" t="s">
        <v>133</v>
      </c>
      <c r="D7860" s="1" t="s">
        <v>134</v>
      </c>
      <c r="E7860" s="1" t="s">
        <v>17</v>
      </c>
      <c r="F7860" s="1" t="s">
        <v>18</v>
      </c>
      <c r="G7860" s="1" t="s">
        <v>781</v>
      </c>
      <c r="H7860" s="1" t="s">
        <v>75</v>
      </c>
      <c r="I7860" s="1" t="s">
        <v>30</v>
      </c>
      <c r="J7860" s="1" t="s">
        <v>44</v>
      </c>
      <c r="K7860">
        <v>235.95</v>
      </c>
      <c r="L7860">
        <v>3</v>
      </c>
      <c r="M7860">
        <v>0</v>
      </c>
      <c r="N7860">
        <v>77.863500000000002</v>
      </c>
      <c r="O7860">
        <f>(Table1[[#This Row],[Sales]]-Table1[[#This Row],[Profit]])/Table1[[#This Row],[Quantity]]</f>
        <v>52.695500000000003</v>
      </c>
      <c r="P7860">
        <f>Table1[[#This Row],[Sales]]/Table1[[#This Row],[Quantity]]</f>
        <v>78.649999999999991</v>
      </c>
      <c r="Q7860" t="str">
        <f t="shared" si="244"/>
        <v>2020</v>
      </c>
      <c r="R7860" t="str">
        <f t="shared" si="245"/>
        <v>05</v>
      </c>
      <c r="S7860">
        <f>CEILING(Table1[[#This Row],[Month]]/3,1)</f>
        <v>2</v>
      </c>
      <c r="T7860" s="9">
        <f>(Table1[[#This Row],[Profit]]/Table1[[#This Row],[Sales]])</f>
        <v>0.33</v>
      </c>
    </row>
    <row r="7861" spans="1:20" x14ac:dyDescent="0.25">
      <c r="A7861">
        <v>20200530</v>
      </c>
      <c r="B7861" s="1" t="s">
        <v>780</v>
      </c>
      <c r="C7861" s="1" t="s">
        <v>133</v>
      </c>
      <c r="D7861" s="1" t="s">
        <v>134</v>
      </c>
      <c r="E7861" s="1" t="s">
        <v>17</v>
      </c>
      <c r="F7861" s="1" t="s">
        <v>18</v>
      </c>
      <c r="G7861" s="1" t="s">
        <v>781</v>
      </c>
      <c r="H7861" s="1" t="s">
        <v>75</v>
      </c>
      <c r="I7861" s="1" t="s">
        <v>30</v>
      </c>
      <c r="J7861" s="1" t="s">
        <v>50</v>
      </c>
      <c r="K7861">
        <v>39.96</v>
      </c>
      <c r="L7861">
        <v>4</v>
      </c>
      <c r="M7861">
        <v>0</v>
      </c>
      <c r="N7861">
        <v>17.981999999999999</v>
      </c>
      <c r="O7861">
        <f>(Table1[[#This Row],[Sales]]-Table1[[#This Row],[Profit]])/Table1[[#This Row],[Quantity]]</f>
        <v>5.4945000000000004</v>
      </c>
      <c r="P7861">
        <f>Table1[[#This Row],[Sales]]/Table1[[#This Row],[Quantity]]</f>
        <v>9.99</v>
      </c>
      <c r="Q7861" t="str">
        <f t="shared" si="244"/>
        <v>2020</v>
      </c>
      <c r="R7861" t="str">
        <f t="shared" si="245"/>
        <v>05</v>
      </c>
      <c r="S7861">
        <f>CEILING(Table1[[#This Row],[Month]]/3,1)</f>
        <v>2</v>
      </c>
      <c r="T7861" s="9">
        <f>(Table1[[#This Row],[Profit]]/Table1[[#This Row],[Sales]])</f>
        <v>0.44999999999999996</v>
      </c>
    </row>
    <row r="7862" spans="1:20" x14ac:dyDescent="0.25">
      <c r="A7862">
        <v>20230303</v>
      </c>
      <c r="B7862" s="1" t="s">
        <v>678</v>
      </c>
      <c r="C7862" s="1" t="s">
        <v>209</v>
      </c>
      <c r="D7862" s="1" t="s">
        <v>295</v>
      </c>
      <c r="E7862" s="1" t="s">
        <v>27</v>
      </c>
      <c r="F7862" s="1" t="s">
        <v>82</v>
      </c>
      <c r="G7862" s="1" t="s">
        <v>239</v>
      </c>
      <c r="H7862" s="1" t="s">
        <v>62</v>
      </c>
      <c r="I7862" s="1" t="s">
        <v>21</v>
      </c>
      <c r="J7862" s="1" t="s">
        <v>36</v>
      </c>
      <c r="K7862">
        <v>18.527999999999999</v>
      </c>
      <c r="L7862">
        <v>4</v>
      </c>
      <c r="M7862">
        <v>0.7</v>
      </c>
      <c r="N7862">
        <v>-12.352</v>
      </c>
      <c r="O7862">
        <f>(Table1[[#This Row],[Sales]]-Table1[[#This Row],[Profit]])/Table1[[#This Row],[Quantity]]</f>
        <v>7.72</v>
      </c>
      <c r="P7862">
        <f>Table1[[#This Row],[Sales]]/Table1[[#This Row],[Quantity]]</f>
        <v>4.6319999999999997</v>
      </c>
      <c r="Q7862" t="str">
        <f t="shared" si="244"/>
        <v>2023</v>
      </c>
      <c r="R7862" t="str">
        <f t="shared" si="245"/>
        <v>03</v>
      </c>
      <c r="S7862">
        <f>CEILING(Table1[[#This Row],[Month]]/3,1)</f>
        <v>1</v>
      </c>
      <c r="T7862" s="9">
        <f>(Table1[[#This Row],[Profit]]/Table1[[#This Row],[Sales]])</f>
        <v>-0.66666666666666674</v>
      </c>
    </row>
    <row r="7863" spans="1:20" x14ac:dyDescent="0.25">
      <c r="A7863">
        <v>20211012</v>
      </c>
      <c r="B7863" s="1" t="s">
        <v>943</v>
      </c>
      <c r="C7863" s="1" t="s">
        <v>52</v>
      </c>
      <c r="D7863" s="1" t="s">
        <v>53</v>
      </c>
      <c r="E7863" s="1" t="s">
        <v>27</v>
      </c>
      <c r="F7863" s="1" t="s">
        <v>28</v>
      </c>
      <c r="G7863" s="1" t="s">
        <v>286</v>
      </c>
      <c r="H7863" s="1" t="s">
        <v>40</v>
      </c>
      <c r="I7863" s="1" t="s">
        <v>21</v>
      </c>
      <c r="J7863" s="1" t="s">
        <v>94</v>
      </c>
      <c r="K7863">
        <v>17.899999999999999</v>
      </c>
      <c r="L7863">
        <v>2</v>
      </c>
      <c r="M7863">
        <v>0</v>
      </c>
      <c r="N7863">
        <v>3.4009999999999998</v>
      </c>
      <c r="O7863">
        <f>(Table1[[#This Row],[Sales]]-Table1[[#This Row],[Profit]])/Table1[[#This Row],[Quantity]]</f>
        <v>7.2494999999999994</v>
      </c>
      <c r="P7863">
        <f>Table1[[#This Row],[Sales]]/Table1[[#This Row],[Quantity]]</f>
        <v>8.9499999999999993</v>
      </c>
      <c r="Q7863" t="str">
        <f t="shared" si="244"/>
        <v>2021</v>
      </c>
      <c r="R7863" t="str">
        <f t="shared" si="245"/>
        <v>10</v>
      </c>
      <c r="S7863">
        <f>CEILING(Table1[[#This Row],[Month]]/3,1)</f>
        <v>4</v>
      </c>
      <c r="T7863" s="9">
        <f>(Table1[[#This Row],[Profit]]/Table1[[#This Row],[Sales]])</f>
        <v>0.19</v>
      </c>
    </row>
    <row r="7864" spans="1:20" x14ac:dyDescent="0.25">
      <c r="A7864">
        <v>20211012</v>
      </c>
      <c r="B7864" s="1" t="s">
        <v>943</v>
      </c>
      <c r="C7864" s="1" t="s">
        <v>52</v>
      </c>
      <c r="D7864" s="1" t="s">
        <v>53</v>
      </c>
      <c r="E7864" s="1" t="s">
        <v>27</v>
      </c>
      <c r="F7864" s="1" t="s">
        <v>28</v>
      </c>
      <c r="G7864" s="1" t="s">
        <v>286</v>
      </c>
      <c r="H7864" s="1" t="s">
        <v>40</v>
      </c>
      <c r="I7864" s="1" t="s">
        <v>21</v>
      </c>
      <c r="J7864" s="1" t="s">
        <v>37</v>
      </c>
      <c r="K7864">
        <v>81.96</v>
      </c>
      <c r="L7864">
        <v>2</v>
      </c>
      <c r="M7864">
        <v>0</v>
      </c>
      <c r="N7864">
        <v>0</v>
      </c>
      <c r="O7864">
        <f>(Table1[[#This Row],[Sales]]-Table1[[#This Row],[Profit]])/Table1[[#This Row],[Quantity]]</f>
        <v>40.98</v>
      </c>
      <c r="P7864">
        <f>Table1[[#This Row],[Sales]]/Table1[[#This Row],[Quantity]]</f>
        <v>40.98</v>
      </c>
      <c r="Q7864" t="str">
        <f t="shared" si="244"/>
        <v>2021</v>
      </c>
      <c r="R7864" t="str">
        <f t="shared" si="245"/>
        <v>10</v>
      </c>
      <c r="S7864">
        <f>CEILING(Table1[[#This Row],[Month]]/3,1)</f>
        <v>4</v>
      </c>
      <c r="T7864" s="9">
        <f>(Table1[[#This Row],[Profit]]/Table1[[#This Row],[Sales]])</f>
        <v>0</v>
      </c>
    </row>
    <row r="7865" spans="1:20" x14ac:dyDescent="0.25">
      <c r="A7865">
        <v>20210714</v>
      </c>
      <c r="B7865" s="1" t="s">
        <v>977</v>
      </c>
      <c r="C7865" s="1" t="s">
        <v>146</v>
      </c>
      <c r="D7865" s="1" t="s">
        <v>493</v>
      </c>
      <c r="E7865" s="1" t="s">
        <v>27</v>
      </c>
      <c r="F7865" s="1" t="s">
        <v>82</v>
      </c>
      <c r="G7865" s="1" t="s">
        <v>293</v>
      </c>
      <c r="H7865" s="1" t="s">
        <v>62</v>
      </c>
      <c r="I7865" s="1" t="s">
        <v>21</v>
      </c>
      <c r="J7865" s="1" t="s">
        <v>37</v>
      </c>
      <c r="K7865">
        <v>272.73599999999999</v>
      </c>
      <c r="L7865">
        <v>3</v>
      </c>
      <c r="M7865">
        <v>0.2</v>
      </c>
      <c r="N7865">
        <v>-64.774799999999999</v>
      </c>
      <c r="O7865">
        <f>(Table1[[#This Row],[Sales]]-Table1[[#This Row],[Profit]])/Table1[[#This Row],[Quantity]]</f>
        <v>112.50360000000001</v>
      </c>
      <c r="P7865">
        <f>Table1[[#This Row],[Sales]]/Table1[[#This Row],[Quantity]]</f>
        <v>90.911999999999992</v>
      </c>
      <c r="Q7865" t="str">
        <f t="shared" si="244"/>
        <v>2021</v>
      </c>
      <c r="R7865" t="str">
        <f t="shared" si="245"/>
        <v>07</v>
      </c>
      <c r="S7865">
        <f>CEILING(Table1[[#This Row],[Month]]/3,1)</f>
        <v>3</v>
      </c>
      <c r="T7865" s="9">
        <f>(Table1[[#This Row],[Profit]]/Table1[[#This Row],[Sales]])</f>
        <v>-0.23750000000000002</v>
      </c>
    </row>
    <row r="7866" spans="1:20" x14ac:dyDescent="0.25">
      <c r="A7866">
        <v>20210714</v>
      </c>
      <c r="B7866" s="1" t="s">
        <v>977</v>
      </c>
      <c r="C7866" s="1" t="s">
        <v>146</v>
      </c>
      <c r="D7866" s="1" t="s">
        <v>493</v>
      </c>
      <c r="E7866" s="1" t="s">
        <v>27</v>
      </c>
      <c r="F7866" s="1" t="s">
        <v>82</v>
      </c>
      <c r="G7866" s="1" t="s">
        <v>293</v>
      </c>
      <c r="H7866" s="1" t="s">
        <v>62</v>
      </c>
      <c r="I7866" s="1" t="s">
        <v>21</v>
      </c>
      <c r="J7866" s="1" t="s">
        <v>50</v>
      </c>
      <c r="K7866">
        <v>18.495999999999999</v>
      </c>
      <c r="L7866">
        <v>4</v>
      </c>
      <c r="M7866">
        <v>0.2</v>
      </c>
      <c r="N7866">
        <v>6.7047999999999996</v>
      </c>
      <c r="O7866">
        <f>(Table1[[#This Row],[Sales]]-Table1[[#This Row],[Profit]])/Table1[[#This Row],[Quantity]]</f>
        <v>2.9478</v>
      </c>
      <c r="P7866">
        <f>Table1[[#This Row],[Sales]]/Table1[[#This Row],[Quantity]]</f>
        <v>4.6239999999999997</v>
      </c>
      <c r="Q7866" t="str">
        <f t="shared" si="244"/>
        <v>2021</v>
      </c>
      <c r="R7866" t="str">
        <f t="shared" si="245"/>
        <v>07</v>
      </c>
      <c r="S7866">
        <f>CEILING(Table1[[#This Row],[Month]]/3,1)</f>
        <v>3</v>
      </c>
      <c r="T7866" s="9">
        <f>(Table1[[#This Row],[Profit]]/Table1[[#This Row],[Sales]])</f>
        <v>0.36249999999999999</v>
      </c>
    </row>
    <row r="7867" spans="1:20" x14ac:dyDescent="0.25">
      <c r="A7867">
        <v>20210714</v>
      </c>
      <c r="B7867" s="1" t="s">
        <v>977</v>
      </c>
      <c r="C7867" s="1" t="s">
        <v>146</v>
      </c>
      <c r="D7867" s="1" t="s">
        <v>493</v>
      </c>
      <c r="E7867" s="1" t="s">
        <v>27</v>
      </c>
      <c r="F7867" s="1" t="s">
        <v>82</v>
      </c>
      <c r="G7867" s="1" t="s">
        <v>293</v>
      </c>
      <c r="H7867" s="1" t="s">
        <v>62</v>
      </c>
      <c r="I7867" s="1" t="s">
        <v>21</v>
      </c>
      <c r="J7867" s="1" t="s">
        <v>23</v>
      </c>
      <c r="K7867">
        <v>441.92</v>
      </c>
      <c r="L7867">
        <v>2</v>
      </c>
      <c r="M7867">
        <v>0.2</v>
      </c>
      <c r="N7867">
        <v>49.716000000000001</v>
      </c>
      <c r="O7867">
        <f>(Table1[[#This Row],[Sales]]-Table1[[#This Row],[Profit]])/Table1[[#This Row],[Quantity]]</f>
        <v>196.102</v>
      </c>
      <c r="P7867">
        <f>Table1[[#This Row],[Sales]]/Table1[[#This Row],[Quantity]]</f>
        <v>220.96</v>
      </c>
      <c r="Q7867" t="str">
        <f t="shared" si="244"/>
        <v>2021</v>
      </c>
      <c r="R7867" t="str">
        <f t="shared" si="245"/>
        <v>07</v>
      </c>
      <c r="S7867">
        <f>CEILING(Table1[[#This Row],[Month]]/3,1)</f>
        <v>3</v>
      </c>
      <c r="T7867" s="9">
        <f>(Table1[[#This Row],[Profit]]/Table1[[#This Row],[Sales]])</f>
        <v>0.1125</v>
      </c>
    </row>
    <row r="7868" spans="1:20" x14ac:dyDescent="0.25">
      <c r="A7868">
        <v>20210714</v>
      </c>
      <c r="B7868" s="1" t="s">
        <v>977</v>
      </c>
      <c r="C7868" s="1" t="s">
        <v>146</v>
      </c>
      <c r="D7868" s="1" t="s">
        <v>493</v>
      </c>
      <c r="E7868" s="1" t="s">
        <v>27</v>
      </c>
      <c r="F7868" s="1" t="s">
        <v>82</v>
      </c>
      <c r="G7868" s="1" t="s">
        <v>293</v>
      </c>
      <c r="H7868" s="1" t="s">
        <v>62</v>
      </c>
      <c r="I7868" s="1" t="s">
        <v>21</v>
      </c>
      <c r="J7868" s="1" t="s">
        <v>22</v>
      </c>
      <c r="K7868">
        <v>127.764</v>
      </c>
      <c r="L7868">
        <v>6</v>
      </c>
      <c r="M7868">
        <v>0.7</v>
      </c>
      <c r="N7868">
        <v>-191.64599999999999</v>
      </c>
      <c r="O7868">
        <f>(Table1[[#This Row],[Sales]]-Table1[[#This Row],[Profit]])/Table1[[#This Row],[Quantity]]</f>
        <v>53.234999999999992</v>
      </c>
      <c r="P7868">
        <f>Table1[[#This Row],[Sales]]/Table1[[#This Row],[Quantity]]</f>
        <v>21.294</v>
      </c>
      <c r="Q7868" t="str">
        <f t="shared" si="244"/>
        <v>2021</v>
      </c>
      <c r="R7868" t="str">
        <f t="shared" si="245"/>
        <v>07</v>
      </c>
      <c r="S7868">
        <f>CEILING(Table1[[#This Row],[Month]]/3,1)</f>
        <v>3</v>
      </c>
      <c r="T7868" s="9">
        <f>(Table1[[#This Row],[Profit]]/Table1[[#This Row],[Sales]])</f>
        <v>-1.5</v>
      </c>
    </row>
    <row r="7869" spans="1:20" x14ac:dyDescent="0.25">
      <c r="A7869">
        <v>20201119</v>
      </c>
      <c r="B7869" s="1" t="s">
        <v>1177</v>
      </c>
      <c r="C7869" s="1" t="s">
        <v>71</v>
      </c>
      <c r="D7869" s="1" t="s">
        <v>89</v>
      </c>
      <c r="E7869" s="1" t="s">
        <v>17</v>
      </c>
      <c r="F7869" s="1" t="s">
        <v>73</v>
      </c>
      <c r="G7869" s="1" t="s">
        <v>257</v>
      </c>
      <c r="H7869" s="1" t="s">
        <v>75</v>
      </c>
      <c r="I7869" s="1" t="s">
        <v>63</v>
      </c>
      <c r="J7869" s="1" t="s">
        <v>50</v>
      </c>
      <c r="K7869">
        <v>166.44</v>
      </c>
      <c r="L7869">
        <v>3</v>
      </c>
      <c r="M7869">
        <v>0</v>
      </c>
      <c r="N7869">
        <v>79.891199999999998</v>
      </c>
      <c r="O7869">
        <f>(Table1[[#This Row],[Sales]]-Table1[[#This Row],[Profit]])/Table1[[#This Row],[Quantity]]</f>
        <v>28.849599999999999</v>
      </c>
      <c r="P7869">
        <f>Table1[[#This Row],[Sales]]/Table1[[#This Row],[Quantity]]</f>
        <v>55.48</v>
      </c>
      <c r="Q7869" t="str">
        <f t="shared" si="244"/>
        <v>2020</v>
      </c>
      <c r="R7869" t="str">
        <f t="shared" si="245"/>
        <v>11</v>
      </c>
      <c r="S7869">
        <f>CEILING(Table1[[#This Row],[Month]]/3,1)</f>
        <v>4</v>
      </c>
      <c r="T7869" s="9">
        <f>(Table1[[#This Row],[Profit]]/Table1[[#This Row],[Sales]])</f>
        <v>0.48</v>
      </c>
    </row>
    <row r="7870" spans="1:20" x14ac:dyDescent="0.25">
      <c r="A7870">
        <v>20220528</v>
      </c>
      <c r="B7870" s="1" t="s">
        <v>475</v>
      </c>
      <c r="C7870" s="1" t="s">
        <v>25</v>
      </c>
      <c r="D7870" s="1" t="s">
        <v>26</v>
      </c>
      <c r="E7870" s="1" t="s">
        <v>27</v>
      </c>
      <c r="F7870" s="1" t="s">
        <v>28</v>
      </c>
      <c r="G7870" s="1" t="s">
        <v>158</v>
      </c>
      <c r="H7870" s="1" t="s">
        <v>55</v>
      </c>
      <c r="I7870" s="1" t="s">
        <v>21</v>
      </c>
      <c r="J7870" s="1" t="s">
        <v>50</v>
      </c>
      <c r="K7870">
        <v>13.38</v>
      </c>
      <c r="L7870">
        <v>2</v>
      </c>
      <c r="M7870">
        <v>0</v>
      </c>
      <c r="N7870">
        <v>6.1547999999999998</v>
      </c>
      <c r="O7870">
        <f>(Table1[[#This Row],[Sales]]-Table1[[#This Row],[Profit]])/Table1[[#This Row],[Quantity]]</f>
        <v>3.6126000000000005</v>
      </c>
      <c r="P7870">
        <f>Table1[[#This Row],[Sales]]/Table1[[#This Row],[Quantity]]</f>
        <v>6.69</v>
      </c>
      <c r="Q7870" t="str">
        <f t="shared" si="244"/>
        <v>2022</v>
      </c>
      <c r="R7870" t="str">
        <f t="shared" si="245"/>
        <v>05</v>
      </c>
      <c r="S7870">
        <f>CEILING(Table1[[#This Row],[Month]]/3,1)</f>
        <v>2</v>
      </c>
      <c r="T7870" s="9">
        <f>(Table1[[#This Row],[Profit]]/Table1[[#This Row],[Sales]])</f>
        <v>0.45999999999999996</v>
      </c>
    </row>
    <row r="7871" spans="1:20" x14ac:dyDescent="0.25">
      <c r="A7871">
        <v>20230704</v>
      </c>
      <c r="B7871" s="1" t="s">
        <v>1057</v>
      </c>
      <c r="C7871" s="1" t="s">
        <v>46</v>
      </c>
      <c r="D7871" s="1" t="s">
        <v>564</v>
      </c>
      <c r="E7871" s="1" t="s">
        <v>17</v>
      </c>
      <c r="F7871" s="1" t="s">
        <v>48</v>
      </c>
      <c r="G7871" s="1" t="s">
        <v>388</v>
      </c>
      <c r="H7871" s="1" t="s">
        <v>20</v>
      </c>
      <c r="I7871" s="1" t="s">
        <v>21</v>
      </c>
      <c r="J7871" s="1" t="s">
        <v>94</v>
      </c>
      <c r="K7871">
        <v>24</v>
      </c>
      <c r="L7871">
        <v>2</v>
      </c>
      <c r="M7871">
        <v>0.2</v>
      </c>
      <c r="N7871">
        <v>-2.7</v>
      </c>
      <c r="O7871">
        <f>(Table1[[#This Row],[Sales]]-Table1[[#This Row],[Profit]])/Table1[[#This Row],[Quantity]]</f>
        <v>13.35</v>
      </c>
      <c r="P7871">
        <f>Table1[[#This Row],[Sales]]/Table1[[#This Row],[Quantity]]</f>
        <v>12</v>
      </c>
      <c r="Q7871" t="str">
        <f t="shared" si="244"/>
        <v>2023</v>
      </c>
      <c r="R7871" t="str">
        <f t="shared" si="245"/>
        <v>07</v>
      </c>
      <c r="S7871">
        <f>CEILING(Table1[[#This Row],[Month]]/3,1)</f>
        <v>3</v>
      </c>
      <c r="T7871" s="9">
        <f>(Table1[[#This Row],[Profit]]/Table1[[#This Row],[Sales]])</f>
        <v>-0.1125</v>
      </c>
    </row>
    <row r="7872" spans="1:20" x14ac:dyDescent="0.25">
      <c r="A7872">
        <v>20230926</v>
      </c>
      <c r="B7872" s="1" t="s">
        <v>1067</v>
      </c>
      <c r="C7872" s="1" t="s">
        <v>209</v>
      </c>
      <c r="D7872" s="1" t="s">
        <v>210</v>
      </c>
      <c r="E7872" s="1" t="s">
        <v>27</v>
      </c>
      <c r="F7872" s="1" t="s">
        <v>82</v>
      </c>
      <c r="G7872" s="1" t="s">
        <v>93</v>
      </c>
      <c r="H7872" s="1" t="s">
        <v>69</v>
      </c>
      <c r="I7872" s="1" t="s">
        <v>30</v>
      </c>
      <c r="J7872" s="1" t="s">
        <v>97</v>
      </c>
      <c r="K7872">
        <v>24.448</v>
      </c>
      <c r="L7872">
        <v>4</v>
      </c>
      <c r="M7872">
        <v>0.2</v>
      </c>
      <c r="N7872">
        <v>8.8623999999999992</v>
      </c>
      <c r="O7872">
        <f>(Table1[[#This Row],[Sales]]-Table1[[#This Row],[Profit]])/Table1[[#This Row],[Quantity]]</f>
        <v>3.8964000000000003</v>
      </c>
      <c r="P7872">
        <f>Table1[[#This Row],[Sales]]/Table1[[#This Row],[Quantity]]</f>
        <v>6.1120000000000001</v>
      </c>
      <c r="Q7872" t="str">
        <f t="shared" si="244"/>
        <v>2023</v>
      </c>
      <c r="R7872" t="str">
        <f t="shared" si="245"/>
        <v>09</v>
      </c>
      <c r="S7872">
        <f>CEILING(Table1[[#This Row],[Month]]/3,1)</f>
        <v>3</v>
      </c>
      <c r="T7872" s="9">
        <f>(Table1[[#This Row],[Profit]]/Table1[[#This Row],[Sales]])</f>
        <v>0.36249999999999993</v>
      </c>
    </row>
    <row r="7873" spans="1:20" x14ac:dyDescent="0.25">
      <c r="A7873">
        <v>20221004</v>
      </c>
      <c r="B7873" s="1" t="s">
        <v>1024</v>
      </c>
      <c r="C7873" s="1" t="s">
        <v>25</v>
      </c>
      <c r="D7873" s="1" t="s">
        <v>1209</v>
      </c>
      <c r="E7873" s="1" t="s">
        <v>27</v>
      </c>
      <c r="F7873" s="1" t="s">
        <v>28</v>
      </c>
      <c r="G7873" s="1" t="s">
        <v>262</v>
      </c>
      <c r="H7873" s="1" t="s">
        <v>69</v>
      </c>
      <c r="I7873" s="1" t="s">
        <v>63</v>
      </c>
      <c r="J7873" s="1" t="s">
        <v>23</v>
      </c>
      <c r="K7873">
        <v>6.16</v>
      </c>
      <c r="L7873">
        <v>2</v>
      </c>
      <c r="M7873">
        <v>0</v>
      </c>
      <c r="N7873">
        <v>2.9567999999999999</v>
      </c>
      <c r="O7873">
        <f>(Table1[[#This Row],[Sales]]-Table1[[#This Row],[Profit]])/Table1[[#This Row],[Quantity]]</f>
        <v>1.6016000000000001</v>
      </c>
      <c r="P7873">
        <f>Table1[[#This Row],[Sales]]/Table1[[#This Row],[Quantity]]</f>
        <v>3.08</v>
      </c>
      <c r="Q7873" t="str">
        <f t="shared" si="244"/>
        <v>2022</v>
      </c>
      <c r="R7873" t="str">
        <f t="shared" si="245"/>
        <v>10</v>
      </c>
      <c r="S7873">
        <f>CEILING(Table1[[#This Row],[Month]]/3,1)</f>
        <v>4</v>
      </c>
      <c r="T7873" s="9">
        <f>(Table1[[#This Row],[Profit]]/Table1[[#This Row],[Sales]])</f>
        <v>0.48</v>
      </c>
    </row>
    <row r="7874" spans="1:20" x14ac:dyDescent="0.25">
      <c r="A7874">
        <v>20221004</v>
      </c>
      <c r="B7874" s="1" t="s">
        <v>1024</v>
      </c>
      <c r="C7874" s="1" t="s">
        <v>25</v>
      </c>
      <c r="D7874" s="1" t="s">
        <v>1209</v>
      </c>
      <c r="E7874" s="1" t="s">
        <v>27</v>
      </c>
      <c r="F7874" s="1" t="s">
        <v>28</v>
      </c>
      <c r="G7874" s="1" t="s">
        <v>262</v>
      </c>
      <c r="H7874" s="1" t="s">
        <v>69</v>
      </c>
      <c r="I7874" s="1" t="s">
        <v>63</v>
      </c>
      <c r="J7874" s="1" t="s">
        <v>23</v>
      </c>
      <c r="K7874">
        <v>915.13599999999997</v>
      </c>
      <c r="L7874">
        <v>4</v>
      </c>
      <c r="M7874">
        <v>0.2</v>
      </c>
      <c r="N7874">
        <v>102.9528</v>
      </c>
      <c r="O7874">
        <f>(Table1[[#This Row],[Sales]]-Table1[[#This Row],[Profit]])/Table1[[#This Row],[Quantity]]</f>
        <v>203.04579999999999</v>
      </c>
      <c r="P7874">
        <f>Table1[[#This Row],[Sales]]/Table1[[#This Row],[Quantity]]</f>
        <v>228.78399999999999</v>
      </c>
      <c r="Q7874" t="str">
        <f t="shared" si="244"/>
        <v>2022</v>
      </c>
      <c r="R7874" t="str">
        <f t="shared" si="245"/>
        <v>10</v>
      </c>
      <c r="S7874">
        <f>CEILING(Table1[[#This Row],[Month]]/3,1)</f>
        <v>4</v>
      </c>
      <c r="T7874" s="9">
        <f>(Table1[[#This Row],[Profit]]/Table1[[#This Row],[Sales]])</f>
        <v>0.1125</v>
      </c>
    </row>
    <row r="7875" spans="1:20" x14ac:dyDescent="0.25">
      <c r="A7875">
        <v>20221004</v>
      </c>
      <c r="B7875" s="1" t="s">
        <v>1024</v>
      </c>
      <c r="C7875" s="1" t="s">
        <v>25</v>
      </c>
      <c r="D7875" s="1" t="s">
        <v>1209</v>
      </c>
      <c r="E7875" s="1" t="s">
        <v>27</v>
      </c>
      <c r="F7875" s="1" t="s">
        <v>28</v>
      </c>
      <c r="G7875" s="1" t="s">
        <v>262</v>
      </c>
      <c r="H7875" s="1" t="s">
        <v>69</v>
      </c>
      <c r="I7875" s="1" t="s">
        <v>63</v>
      </c>
      <c r="J7875" s="1" t="s">
        <v>50</v>
      </c>
      <c r="K7875">
        <v>8.56</v>
      </c>
      <c r="L7875">
        <v>2</v>
      </c>
      <c r="M7875">
        <v>0</v>
      </c>
      <c r="N7875">
        <v>3.8519999999999999</v>
      </c>
      <c r="O7875">
        <f>(Table1[[#This Row],[Sales]]-Table1[[#This Row],[Profit]])/Table1[[#This Row],[Quantity]]</f>
        <v>2.3540000000000001</v>
      </c>
      <c r="P7875">
        <f>Table1[[#This Row],[Sales]]/Table1[[#This Row],[Quantity]]</f>
        <v>4.28</v>
      </c>
      <c r="Q7875" t="str">
        <f t="shared" ref="Q7875:Q7938" si="246">LEFT(A7875,4)</f>
        <v>2022</v>
      </c>
      <c r="R7875" t="str">
        <f t="shared" ref="R7875:R7938" si="247">MID(A7875,5,2)</f>
        <v>10</v>
      </c>
      <c r="S7875">
        <f>CEILING(Table1[[#This Row],[Month]]/3,1)</f>
        <v>4</v>
      </c>
      <c r="T7875" s="9">
        <f>(Table1[[#This Row],[Profit]]/Table1[[#This Row],[Sales]])</f>
        <v>0.44999999999999996</v>
      </c>
    </row>
    <row r="7876" spans="1:20" x14ac:dyDescent="0.25">
      <c r="A7876">
        <v>20221004</v>
      </c>
      <c r="B7876" s="1" t="s">
        <v>1024</v>
      </c>
      <c r="C7876" s="1" t="s">
        <v>25</v>
      </c>
      <c r="D7876" s="1" t="s">
        <v>1209</v>
      </c>
      <c r="E7876" s="1" t="s">
        <v>27</v>
      </c>
      <c r="F7876" s="1" t="s">
        <v>28</v>
      </c>
      <c r="G7876" s="1" t="s">
        <v>262</v>
      </c>
      <c r="H7876" s="1" t="s">
        <v>69</v>
      </c>
      <c r="I7876" s="1" t="s">
        <v>63</v>
      </c>
      <c r="J7876" s="1" t="s">
        <v>50</v>
      </c>
      <c r="K7876">
        <v>97.82</v>
      </c>
      <c r="L7876">
        <v>2</v>
      </c>
      <c r="M7876">
        <v>0</v>
      </c>
      <c r="N7876">
        <v>45.9754</v>
      </c>
      <c r="O7876">
        <f>(Table1[[#This Row],[Sales]]-Table1[[#This Row],[Profit]])/Table1[[#This Row],[Quantity]]</f>
        <v>25.922299999999996</v>
      </c>
      <c r="P7876">
        <f>Table1[[#This Row],[Sales]]/Table1[[#This Row],[Quantity]]</f>
        <v>48.91</v>
      </c>
      <c r="Q7876" t="str">
        <f t="shared" si="246"/>
        <v>2022</v>
      </c>
      <c r="R7876" t="str">
        <f t="shared" si="247"/>
        <v>10</v>
      </c>
      <c r="S7876">
        <f>CEILING(Table1[[#This Row],[Month]]/3,1)</f>
        <v>4</v>
      </c>
      <c r="T7876" s="9">
        <f>(Table1[[#This Row],[Profit]]/Table1[[#This Row],[Sales]])</f>
        <v>0.47000000000000003</v>
      </c>
    </row>
    <row r="7877" spans="1:20" x14ac:dyDescent="0.25">
      <c r="A7877">
        <v>20230910</v>
      </c>
      <c r="B7877" s="1" t="s">
        <v>815</v>
      </c>
      <c r="C7877" s="1" t="s">
        <v>181</v>
      </c>
      <c r="D7877" s="1" t="s">
        <v>182</v>
      </c>
      <c r="E7877" s="1" t="s">
        <v>17</v>
      </c>
      <c r="F7877" s="1" t="s">
        <v>34</v>
      </c>
      <c r="G7877" s="1" t="s">
        <v>104</v>
      </c>
      <c r="H7877" s="1" t="s">
        <v>91</v>
      </c>
      <c r="I7877" s="1" t="s">
        <v>30</v>
      </c>
      <c r="J7877" s="1" t="s">
        <v>50</v>
      </c>
      <c r="K7877">
        <v>31.103999999999999</v>
      </c>
      <c r="L7877">
        <v>6</v>
      </c>
      <c r="M7877">
        <v>0.2</v>
      </c>
      <c r="N7877">
        <v>11.2752</v>
      </c>
      <c r="O7877">
        <f>(Table1[[#This Row],[Sales]]-Table1[[#This Row],[Profit]])/Table1[[#This Row],[Quantity]]</f>
        <v>3.3048000000000002</v>
      </c>
      <c r="P7877">
        <f>Table1[[#This Row],[Sales]]/Table1[[#This Row],[Quantity]]</f>
        <v>5.1840000000000002</v>
      </c>
      <c r="Q7877" t="str">
        <f t="shared" si="246"/>
        <v>2023</v>
      </c>
      <c r="R7877" t="str">
        <f t="shared" si="247"/>
        <v>09</v>
      </c>
      <c r="S7877">
        <f>CEILING(Table1[[#This Row],[Month]]/3,1)</f>
        <v>3</v>
      </c>
      <c r="T7877" s="9">
        <f>(Table1[[#This Row],[Profit]]/Table1[[#This Row],[Sales]])</f>
        <v>0.36249999999999999</v>
      </c>
    </row>
    <row r="7878" spans="1:20" x14ac:dyDescent="0.25">
      <c r="A7878">
        <v>20230910</v>
      </c>
      <c r="B7878" s="1" t="s">
        <v>815</v>
      </c>
      <c r="C7878" s="1" t="s">
        <v>181</v>
      </c>
      <c r="D7878" s="1" t="s">
        <v>182</v>
      </c>
      <c r="E7878" s="1" t="s">
        <v>17</v>
      </c>
      <c r="F7878" s="1" t="s">
        <v>34</v>
      </c>
      <c r="G7878" s="1" t="s">
        <v>104</v>
      </c>
      <c r="H7878" s="1" t="s">
        <v>91</v>
      </c>
      <c r="I7878" s="1" t="s">
        <v>30</v>
      </c>
      <c r="J7878" s="1" t="s">
        <v>44</v>
      </c>
      <c r="K7878">
        <v>11.176</v>
      </c>
      <c r="L7878">
        <v>1</v>
      </c>
      <c r="M7878">
        <v>0.2</v>
      </c>
      <c r="N7878">
        <v>0.83819999999999995</v>
      </c>
      <c r="O7878">
        <f>(Table1[[#This Row],[Sales]]-Table1[[#This Row],[Profit]])/Table1[[#This Row],[Quantity]]</f>
        <v>10.3378</v>
      </c>
      <c r="P7878">
        <f>Table1[[#This Row],[Sales]]/Table1[[#This Row],[Quantity]]</f>
        <v>11.176</v>
      </c>
      <c r="Q7878" t="str">
        <f t="shared" si="246"/>
        <v>2023</v>
      </c>
      <c r="R7878" t="str">
        <f t="shared" si="247"/>
        <v>09</v>
      </c>
      <c r="S7878">
        <f>CEILING(Table1[[#This Row],[Month]]/3,1)</f>
        <v>3</v>
      </c>
      <c r="T7878" s="9">
        <f>(Table1[[#This Row],[Profit]]/Table1[[#This Row],[Sales]])</f>
        <v>7.4999999999999997E-2</v>
      </c>
    </row>
    <row r="7879" spans="1:20" x14ac:dyDescent="0.25">
      <c r="A7879">
        <v>20210312</v>
      </c>
      <c r="B7879" s="1" t="s">
        <v>785</v>
      </c>
      <c r="C7879" s="1" t="s">
        <v>46</v>
      </c>
      <c r="D7879" s="1" t="s">
        <v>47</v>
      </c>
      <c r="E7879" s="1" t="s">
        <v>17</v>
      </c>
      <c r="F7879" s="1" t="s">
        <v>48</v>
      </c>
      <c r="G7879" s="1" t="s">
        <v>118</v>
      </c>
      <c r="H7879" s="1" t="s">
        <v>55</v>
      </c>
      <c r="I7879" s="1" t="s">
        <v>21</v>
      </c>
      <c r="J7879" s="1" t="s">
        <v>23</v>
      </c>
      <c r="K7879">
        <v>5.04</v>
      </c>
      <c r="L7879">
        <v>2</v>
      </c>
      <c r="M7879">
        <v>0.2</v>
      </c>
      <c r="N7879">
        <v>1.764</v>
      </c>
      <c r="O7879">
        <f>(Table1[[#This Row],[Sales]]-Table1[[#This Row],[Profit]])/Table1[[#This Row],[Quantity]]</f>
        <v>1.6379999999999999</v>
      </c>
      <c r="P7879">
        <f>Table1[[#This Row],[Sales]]/Table1[[#This Row],[Quantity]]</f>
        <v>2.52</v>
      </c>
      <c r="Q7879" t="str">
        <f t="shared" si="246"/>
        <v>2021</v>
      </c>
      <c r="R7879" t="str">
        <f t="shared" si="247"/>
        <v>03</v>
      </c>
      <c r="S7879">
        <f>CEILING(Table1[[#This Row],[Month]]/3,1)</f>
        <v>1</v>
      </c>
      <c r="T7879" s="9">
        <f>(Table1[[#This Row],[Profit]]/Table1[[#This Row],[Sales]])</f>
        <v>0.35</v>
      </c>
    </row>
    <row r="7880" spans="1:20" x14ac:dyDescent="0.25">
      <c r="A7880">
        <v>20221130</v>
      </c>
      <c r="B7880" s="1" t="s">
        <v>1065</v>
      </c>
      <c r="C7880" s="1" t="s">
        <v>108</v>
      </c>
      <c r="D7880" s="1" t="s">
        <v>271</v>
      </c>
      <c r="E7880" s="1" t="s">
        <v>59</v>
      </c>
      <c r="F7880" s="1" t="s">
        <v>110</v>
      </c>
      <c r="G7880" s="1" t="s">
        <v>100</v>
      </c>
      <c r="H7880" s="1" t="s">
        <v>101</v>
      </c>
      <c r="I7880" s="1" t="s">
        <v>63</v>
      </c>
      <c r="J7880" s="1" t="s">
        <v>41</v>
      </c>
      <c r="K7880">
        <v>242.17599999999999</v>
      </c>
      <c r="L7880">
        <v>4</v>
      </c>
      <c r="M7880">
        <v>0.6</v>
      </c>
      <c r="N7880">
        <v>-302.72000000000003</v>
      </c>
      <c r="O7880">
        <f>(Table1[[#This Row],[Sales]]-Table1[[#This Row],[Profit]])/Table1[[#This Row],[Quantity]]</f>
        <v>136.22399999999999</v>
      </c>
      <c r="P7880">
        <f>Table1[[#This Row],[Sales]]/Table1[[#This Row],[Quantity]]</f>
        <v>60.543999999999997</v>
      </c>
      <c r="Q7880" t="str">
        <f t="shared" si="246"/>
        <v>2022</v>
      </c>
      <c r="R7880" t="str">
        <f t="shared" si="247"/>
        <v>11</v>
      </c>
      <c r="S7880">
        <f>CEILING(Table1[[#This Row],[Month]]/3,1)</f>
        <v>4</v>
      </c>
      <c r="T7880" s="9">
        <f>(Table1[[#This Row],[Profit]]/Table1[[#This Row],[Sales]])</f>
        <v>-1.2500000000000002</v>
      </c>
    </row>
    <row r="7881" spans="1:20" x14ac:dyDescent="0.25">
      <c r="A7881">
        <v>20220615</v>
      </c>
      <c r="B7881" s="1" t="s">
        <v>178</v>
      </c>
      <c r="C7881" s="1" t="s">
        <v>85</v>
      </c>
      <c r="D7881" s="1" t="s">
        <v>86</v>
      </c>
      <c r="E7881" s="1" t="s">
        <v>17</v>
      </c>
      <c r="F7881" s="1" t="s">
        <v>34</v>
      </c>
      <c r="G7881" s="1" t="s">
        <v>176</v>
      </c>
      <c r="H7881" s="1" t="s">
        <v>161</v>
      </c>
      <c r="I7881" s="1" t="s">
        <v>30</v>
      </c>
      <c r="J7881" s="1" t="s">
        <v>36</v>
      </c>
      <c r="K7881">
        <v>337.17599999999999</v>
      </c>
      <c r="L7881">
        <v>2</v>
      </c>
      <c r="M7881">
        <v>0.4</v>
      </c>
      <c r="N7881">
        <v>-118.0116</v>
      </c>
      <c r="O7881">
        <f>(Table1[[#This Row],[Sales]]-Table1[[#This Row],[Profit]])/Table1[[#This Row],[Quantity]]</f>
        <v>227.59379999999999</v>
      </c>
      <c r="P7881">
        <f>Table1[[#This Row],[Sales]]/Table1[[#This Row],[Quantity]]</f>
        <v>168.58799999999999</v>
      </c>
      <c r="Q7881" t="str">
        <f t="shared" si="246"/>
        <v>2022</v>
      </c>
      <c r="R7881" t="str">
        <f t="shared" si="247"/>
        <v>06</v>
      </c>
      <c r="S7881">
        <f>CEILING(Table1[[#This Row],[Month]]/3,1)</f>
        <v>2</v>
      </c>
      <c r="T7881" s="9">
        <f>(Table1[[#This Row],[Profit]]/Table1[[#This Row],[Sales]])</f>
        <v>-0.35000000000000003</v>
      </c>
    </row>
    <row r="7882" spans="1:20" x14ac:dyDescent="0.25">
      <c r="A7882">
        <v>20231204</v>
      </c>
      <c r="B7882" s="1" t="s">
        <v>194</v>
      </c>
      <c r="C7882" s="1" t="s">
        <v>195</v>
      </c>
      <c r="D7882" s="1" t="s">
        <v>196</v>
      </c>
      <c r="E7882" s="1" t="s">
        <v>17</v>
      </c>
      <c r="F7882" s="1" t="s">
        <v>197</v>
      </c>
      <c r="G7882" s="1" t="s">
        <v>198</v>
      </c>
      <c r="H7882" s="1" t="s">
        <v>75</v>
      </c>
      <c r="I7882" s="1" t="s">
        <v>21</v>
      </c>
      <c r="J7882" s="1" t="s">
        <v>42</v>
      </c>
      <c r="K7882">
        <v>13.343999999999999</v>
      </c>
      <c r="L7882">
        <v>6</v>
      </c>
      <c r="M7882">
        <v>0.2</v>
      </c>
      <c r="N7882">
        <v>1.0007999999999999</v>
      </c>
      <c r="O7882">
        <f>(Table1[[#This Row],[Sales]]-Table1[[#This Row],[Profit]])/Table1[[#This Row],[Quantity]]</f>
        <v>2.0571999999999999</v>
      </c>
      <c r="P7882">
        <f>Table1[[#This Row],[Sales]]/Table1[[#This Row],[Quantity]]</f>
        <v>2.2239999999999998</v>
      </c>
      <c r="Q7882" t="str">
        <f t="shared" si="246"/>
        <v>2023</v>
      </c>
      <c r="R7882" t="str">
        <f t="shared" si="247"/>
        <v>12</v>
      </c>
      <c r="S7882">
        <f>CEILING(Table1[[#This Row],[Month]]/3,1)</f>
        <v>4</v>
      </c>
      <c r="T7882" s="9">
        <f>(Table1[[#This Row],[Profit]]/Table1[[#This Row],[Sales]])</f>
        <v>7.4999999999999997E-2</v>
      </c>
    </row>
    <row r="7883" spans="1:20" x14ac:dyDescent="0.25">
      <c r="A7883">
        <v>20231204</v>
      </c>
      <c r="B7883" s="1" t="s">
        <v>194</v>
      </c>
      <c r="C7883" s="1" t="s">
        <v>195</v>
      </c>
      <c r="D7883" s="1" t="s">
        <v>196</v>
      </c>
      <c r="E7883" s="1" t="s">
        <v>17</v>
      </c>
      <c r="F7883" s="1" t="s">
        <v>197</v>
      </c>
      <c r="G7883" s="1" t="s">
        <v>198</v>
      </c>
      <c r="H7883" s="1" t="s">
        <v>75</v>
      </c>
      <c r="I7883" s="1" t="s">
        <v>21</v>
      </c>
      <c r="J7883" s="1" t="s">
        <v>94</v>
      </c>
      <c r="K7883">
        <v>76.751999999999995</v>
      </c>
      <c r="L7883">
        <v>6</v>
      </c>
      <c r="M7883">
        <v>0.2</v>
      </c>
      <c r="N7883">
        <v>10.5534</v>
      </c>
      <c r="O7883">
        <f>(Table1[[#This Row],[Sales]]-Table1[[#This Row],[Profit]])/Table1[[#This Row],[Quantity]]</f>
        <v>11.033099999999999</v>
      </c>
      <c r="P7883">
        <f>Table1[[#This Row],[Sales]]/Table1[[#This Row],[Quantity]]</f>
        <v>12.792</v>
      </c>
      <c r="Q7883" t="str">
        <f t="shared" si="246"/>
        <v>2023</v>
      </c>
      <c r="R7883" t="str">
        <f t="shared" si="247"/>
        <v>12</v>
      </c>
      <c r="S7883">
        <f>CEILING(Table1[[#This Row],[Month]]/3,1)</f>
        <v>4</v>
      </c>
      <c r="T7883" s="9">
        <f>(Table1[[#This Row],[Profit]]/Table1[[#This Row],[Sales]])</f>
        <v>0.13750000000000001</v>
      </c>
    </row>
    <row r="7884" spans="1:20" x14ac:dyDescent="0.25">
      <c r="A7884">
        <v>20231204</v>
      </c>
      <c r="B7884" s="1" t="s">
        <v>194</v>
      </c>
      <c r="C7884" s="1" t="s">
        <v>195</v>
      </c>
      <c r="D7884" s="1" t="s">
        <v>196</v>
      </c>
      <c r="E7884" s="1" t="s">
        <v>17</v>
      </c>
      <c r="F7884" s="1" t="s">
        <v>197</v>
      </c>
      <c r="G7884" s="1" t="s">
        <v>198</v>
      </c>
      <c r="H7884" s="1" t="s">
        <v>75</v>
      </c>
      <c r="I7884" s="1" t="s">
        <v>21</v>
      </c>
      <c r="J7884" s="1" t="s">
        <v>94</v>
      </c>
      <c r="K7884">
        <v>102.336</v>
      </c>
      <c r="L7884">
        <v>8</v>
      </c>
      <c r="M7884">
        <v>0.2</v>
      </c>
      <c r="N7884">
        <v>14.071199999999999</v>
      </c>
      <c r="O7884">
        <f>(Table1[[#This Row],[Sales]]-Table1[[#This Row],[Profit]])/Table1[[#This Row],[Quantity]]</f>
        <v>11.033099999999999</v>
      </c>
      <c r="P7884">
        <f>Table1[[#This Row],[Sales]]/Table1[[#This Row],[Quantity]]</f>
        <v>12.792</v>
      </c>
      <c r="Q7884" t="str">
        <f t="shared" si="246"/>
        <v>2023</v>
      </c>
      <c r="R7884" t="str">
        <f t="shared" si="247"/>
        <v>12</v>
      </c>
      <c r="S7884">
        <f>CEILING(Table1[[#This Row],[Month]]/3,1)</f>
        <v>4</v>
      </c>
      <c r="T7884" s="9">
        <f>(Table1[[#This Row],[Profit]]/Table1[[#This Row],[Sales]])</f>
        <v>0.13749999999999998</v>
      </c>
    </row>
    <row r="7885" spans="1:20" x14ac:dyDescent="0.25">
      <c r="A7885">
        <v>20231204</v>
      </c>
      <c r="B7885" s="1" t="s">
        <v>194</v>
      </c>
      <c r="C7885" s="1" t="s">
        <v>195</v>
      </c>
      <c r="D7885" s="1" t="s">
        <v>196</v>
      </c>
      <c r="E7885" s="1" t="s">
        <v>17</v>
      </c>
      <c r="F7885" s="1" t="s">
        <v>197</v>
      </c>
      <c r="G7885" s="1" t="s">
        <v>198</v>
      </c>
      <c r="H7885" s="1" t="s">
        <v>75</v>
      </c>
      <c r="I7885" s="1" t="s">
        <v>21</v>
      </c>
      <c r="J7885" s="1" t="s">
        <v>50</v>
      </c>
      <c r="K7885">
        <v>10.32</v>
      </c>
      <c r="L7885">
        <v>2</v>
      </c>
      <c r="M7885">
        <v>0.2</v>
      </c>
      <c r="N7885">
        <v>3.7410000000000001</v>
      </c>
      <c r="O7885">
        <f>(Table1[[#This Row],[Sales]]-Table1[[#This Row],[Profit]])/Table1[[#This Row],[Quantity]]</f>
        <v>3.2895000000000003</v>
      </c>
      <c r="P7885">
        <f>Table1[[#This Row],[Sales]]/Table1[[#This Row],[Quantity]]</f>
        <v>5.16</v>
      </c>
      <c r="Q7885" t="str">
        <f t="shared" si="246"/>
        <v>2023</v>
      </c>
      <c r="R7885" t="str">
        <f t="shared" si="247"/>
        <v>12</v>
      </c>
      <c r="S7885">
        <f>CEILING(Table1[[#This Row],[Month]]/3,1)</f>
        <v>4</v>
      </c>
      <c r="T7885" s="9">
        <f>(Table1[[#This Row],[Profit]]/Table1[[#This Row],[Sales]])</f>
        <v>0.36249999999999999</v>
      </c>
    </row>
    <row r="7886" spans="1:20" x14ac:dyDescent="0.25">
      <c r="A7886">
        <v>20231204</v>
      </c>
      <c r="B7886" s="1" t="s">
        <v>194</v>
      </c>
      <c r="C7886" s="1" t="s">
        <v>195</v>
      </c>
      <c r="D7886" s="1" t="s">
        <v>196</v>
      </c>
      <c r="E7886" s="1" t="s">
        <v>17</v>
      </c>
      <c r="F7886" s="1" t="s">
        <v>197</v>
      </c>
      <c r="G7886" s="1" t="s">
        <v>198</v>
      </c>
      <c r="H7886" s="1" t="s">
        <v>75</v>
      </c>
      <c r="I7886" s="1" t="s">
        <v>21</v>
      </c>
      <c r="J7886" s="1" t="s">
        <v>50</v>
      </c>
      <c r="K7886">
        <v>47.32</v>
      </c>
      <c r="L7886">
        <v>7</v>
      </c>
      <c r="M7886">
        <v>0.2</v>
      </c>
      <c r="N7886">
        <v>5.915</v>
      </c>
      <c r="O7886">
        <f>(Table1[[#This Row],[Sales]]-Table1[[#This Row],[Profit]])/Table1[[#This Row],[Quantity]]</f>
        <v>5.915</v>
      </c>
      <c r="P7886">
        <f>Table1[[#This Row],[Sales]]/Table1[[#This Row],[Quantity]]</f>
        <v>6.76</v>
      </c>
      <c r="Q7886" t="str">
        <f t="shared" si="246"/>
        <v>2023</v>
      </c>
      <c r="R7886" t="str">
        <f t="shared" si="247"/>
        <v>12</v>
      </c>
      <c r="S7886">
        <f>CEILING(Table1[[#This Row],[Month]]/3,1)</f>
        <v>4</v>
      </c>
      <c r="T7886" s="9">
        <f>(Table1[[#This Row],[Profit]]/Table1[[#This Row],[Sales]])</f>
        <v>0.125</v>
      </c>
    </row>
    <row r="7887" spans="1:20" x14ac:dyDescent="0.25">
      <c r="A7887">
        <v>20231204</v>
      </c>
      <c r="B7887" s="1" t="s">
        <v>194</v>
      </c>
      <c r="C7887" s="1" t="s">
        <v>195</v>
      </c>
      <c r="D7887" s="1" t="s">
        <v>196</v>
      </c>
      <c r="E7887" s="1" t="s">
        <v>17</v>
      </c>
      <c r="F7887" s="1" t="s">
        <v>197</v>
      </c>
      <c r="G7887" s="1" t="s">
        <v>198</v>
      </c>
      <c r="H7887" s="1" t="s">
        <v>75</v>
      </c>
      <c r="I7887" s="1" t="s">
        <v>21</v>
      </c>
      <c r="J7887" s="1" t="s">
        <v>41</v>
      </c>
      <c r="K7887">
        <v>23.376000000000001</v>
      </c>
      <c r="L7887">
        <v>3</v>
      </c>
      <c r="M7887">
        <v>0.2</v>
      </c>
      <c r="N7887">
        <v>7.0128000000000004</v>
      </c>
      <c r="O7887">
        <f>(Table1[[#This Row],[Sales]]-Table1[[#This Row],[Profit]])/Table1[[#This Row],[Quantity]]</f>
        <v>5.4543999999999997</v>
      </c>
      <c r="P7887">
        <f>Table1[[#This Row],[Sales]]/Table1[[#This Row],[Quantity]]</f>
        <v>7.7920000000000007</v>
      </c>
      <c r="Q7887" t="str">
        <f t="shared" si="246"/>
        <v>2023</v>
      </c>
      <c r="R7887" t="str">
        <f t="shared" si="247"/>
        <v>12</v>
      </c>
      <c r="S7887">
        <f>CEILING(Table1[[#This Row],[Month]]/3,1)</f>
        <v>4</v>
      </c>
      <c r="T7887" s="9">
        <f>(Table1[[#This Row],[Profit]]/Table1[[#This Row],[Sales]])</f>
        <v>0.3</v>
      </c>
    </row>
    <row r="7888" spans="1:20" x14ac:dyDescent="0.25">
      <c r="A7888">
        <v>20231204</v>
      </c>
      <c r="B7888" s="1" t="s">
        <v>194</v>
      </c>
      <c r="C7888" s="1" t="s">
        <v>195</v>
      </c>
      <c r="D7888" s="1" t="s">
        <v>196</v>
      </c>
      <c r="E7888" s="1" t="s">
        <v>17</v>
      </c>
      <c r="F7888" s="1" t="s">
        <v>197</v>
      </c>
      <c r="G7888" s="1" t="s">
        <v>198</v>
      </c>
      <c r="H7888" s="1" t="s">
        <v>75</v>
      </c>
      <c r="I7888" s="1" t="s">
        <v>21</v>
      </c>
      <c r="J7888" s="1" t="s">
        <v>41</v>
      </c>
      <c r="K7888">
        <v>16.72</v>
      </c>
      <c r="L7888">
        <v>5</v>
      </c>
      <c r="M7888">
        <v>0.2</v>
      </c>
      <c r="N7888">
        <v>3.3439999999999999</v>
      </c>
      <c r="O7888">
        <f>(Table1[[#This Row],[Sales]]-Table1[[#This Row],[Profit]])/Table1[[#This Row],[Quantity]]</f>
        <v>2.6751999999999998</v>
      </c>
      <c r="P7888">
        <f>Table1[[#This Row],[Sales]]/Table1[[#This Row],[Quantity]]</f>
        <v>3.3439999999999999</v>
      </c>
      <c r="Q7888" t="str">
        <f t="shared" si="246"/>
        <v>2023</v>
      </c>
      <c r="R7888" t="str">
        <f t="shared" si="247"/>
        <v>12</v>
      </c>
      <c r="S7888">
        <f>CEILING(Table1[[#This Row],[Month]]/3,1)</f>
        <v>4</v>
      </c>
      <c r="T7888" s="9">
        <f>(Table1[[#This Row],[Profit]]/Table1[[#This Row],[Sales]])</f>
        <v>0.2</v>
      </c>
    </row>
    <row r="7889" spans="1:20" x14ac:dyDescent="0.25">
      <c r="A7889">
        <v>20231204</v>
      </c>
      <c r="B7889" s="1" t="s">
        <v>194</v>
      </c>
      <c r="C7889" s="1" t="s">
        <v>195</v>
      </c>
      <c r="D7889" s="1" t="s">
        <v>196</v>
      </c>
      <c r="E7889" s="1" t="s">
        <v>17</v>
      </c>
      <c r="F7889" s="1" t="s">
        <v>197</v>
      </c>
      <c r="G7889" s="1" t="s">
        <v>198</v>
      </c>
      <c r="H7889" s="1" t="s">
        <v>75</v>
      </c>
      <c r="I7889" s="1" t="s">
        <v>21</v>
      </c>
      <c r="J7889" s="1" t="s">
        <v>41</v>
      </c>
      <c r="K7889">
        <v>16.192</v>
      </c>
      <c r="L7889">
        <v>1</v>
      </c>
      <c r="M7889">
        <v>0.2</v>
      </c>
      <c r="N7889">
        <v>4.6551999999999998</v>
      </c>
      <c r="O7889">
        <f>(Table1[[#This Row],[Sales]]-Table1[[#This Row],[Profit]])/Table1[[#This Row],[Quantity]]</f>
        <v>11.536799999999999</v>
      </c>
      <c r="P7889">
        <f>Table1[[#This Row],[Sales]]/Table1[[#This Row],[Quantity]]</f>
        <v>16.192</v>
      </c>
      <c r="Q7889" t="str">
        <f t="shared" si="246"/>
        <v>2023</v>
      </c>
      <c r="R7889" t="str">
        <f t="shared" si="247"/>
        <v>12</v>
      </c>
      <c r="S7889">
        <f>CEILING(Table1[[#This Row],[Month]]/3,1)</f>
        <v>4</v>
      </c>
      <c r="T7889" s="9">
        <f>(Table1[[#This Row],[Profit]]/Table1[[#This Row],[Sales]])</f>
        <v>0.28749999999999998</v>
      </c>
    </row>
    <row r="7890" spans="1:20" x14ac:dyDescent="0.25">
      <c r="A7890">
        <v>20220817</v>
      </c>
      <c r="B7890" s="1" t="s">
        <v>453</v>
      </c>
      <c r="C7890" s="1" t="s">
        <v>25</v>
      </c>
      <c r="D7890" s="1" t="s">
        <v>1238</v>
      </c>
      <c r="E7890" s="1" t="s">
        <v>27</v>
      </c>
      <c r="F7890" s="1" t="s">
        <v>28</v>
      </c>
      <c r="G7890" s="1" t="s">
        <v>407</v>
      </c>
      <c r="H7890" s="1" t="s">
        <v>62</v>
      </c>
      <c r="I7890" s="1" t="s">
        <v>21</v>
      </c>
      <c r="J7890" s="1" t="s">
        <v>50</v>
      </c>
      <c r="K7890">
        <v>32.4</v>
      </c>
      <c r="L7890">
        <v>5</v>
      </c>
      <c r="M7890">
        <v>0</v>
      </c>
      <c r="N7890">
        <v>15.552</v>
      </c>
      <c r="O7890">
        <f>(Table1[[#This Row],[Sales]]-Table1[[#This Row],[Profit]])/Table1[[#This Row],[Quantity]]</f>
        <v>3.3695999999999997</v>
      </c>
      <c r="P7890">
        <f>Table1[[#This Row],[Sales]]/Table1[[#This Row],[Quantity]]</f>
        <v>6.4799999999999995</v>
      </c>
      <c r="Q7890" t="str">
        <f t="shared" si="246"/>
        <v>2022</v>
      </c>
      <c r="R7890" t="str">
        <f t="shared" si="247"/>
        <v>08</v>
      </c>
      <c r="S7890">
        <f>CEILING(Table1[[#This Row],[Month]]/3,1)</f>
        <v>3</v>
      </c>
      <c r="T7890" s="9">
        <f>(Table1[[#This Row],[Profit]]/Table1[[#This Row],[Sales]])</f>
        <v>0.48</v>
      </c>
    </row>
    <row r="7891" spans="1:20" x14ac:dyDescent="0.25">
      <c r="A7891">
        <v>20221226</v>
      </c>
      <c r="B7891" s="1" t="s">
        <v>1216</v>
      </c>
      <c r="C7891" s="1" t="s">
        <v>467</v>
      </c>
      <c r="D7891" s="1" t="s">
        <v>733</v>
      </c>
      <c r="E7891" s="1" t="s">
        <v>17</v>
      </c>
      <c r="F7891" s="1" t="s">
        <v>73</v>
      </c>
      <c r="G7891" s="1" t="s">
        <v>165</v>
      </c>
      <c r="H7891" s="1" t="s">
        <v>91</v>
      </c>
      <c r="I7891" s="1" t="s">
        <v>21</v>
      </c>
      <c r="J7891" s="1" t="s">
        <v>42</v>
      </c>
      <c r="K7891">
        <v>19.89</v>
      </c>
      <c r="L7891">
        <v>9</v>
      </c>
      <c r="M7891">
        <v>0</v>
      </c>
      <c r="N7891">
        <v>5.3703000000000003</v>
      </c>
      <c r="O7891">
        <f>(Table1[[#This Row],[Sales]]-Table1[[#This Row],[Profit]])/Table1[[#This Row],[Quantity]]</f>
        <v>1.6133</v>
      </c>
      <c r="P7891">
        <f>Table1[[#This Row],[Sales]]/Table1[[#This Row],[Quantity]]</f>
        <v>2.21</v>
      </c>
      <c r="Q7891" t="str">
        <f t="shared" si="246"/>
        <v>2022</v>
      </c>
      <c r="R7891" t="str">
        <f t="shared" si="247"/>
        <v>12</v>
      </c>
      <c r="S7891">
        <f>CEILING(Table1[[#This Row],[Month]]/3,1)</f>
        <v>4</v>
      </c>
      <c r="T7891" s="9">
        <f>(Table1[[#This Row],[Profit]]/Table1[[#This Row],[Sales]])</f>
        <v>0.27</v>
      </c>
    </row>
    <row r="7892" spans="1:20" x14ac:dyDescent="0.25">
      <c r="A7892">
        <v>20221226</v>
      </c>
      <c r="B7892" s="1" t="s">
        <v>1216</v>
      </c>
      <c r="C7892" s="1" t="s">
        <v>467</v>
      </c>
      <c r="D7892" s="1" t="s">
        <v>733</v>
      </c>
      <c r="E7892" s="1" t="s">
        <v>17</v>
      </c>
      <c r="F7892" s="1" t="s">
        <v>73</v>
      </c>
      <c r="G7892" s="1" t="s">
        <v>165</v>
      </c>
      <c r="H7892" s="1" t="s">
        <v>91</v>
      </c>
      <c r="I7892" s="1" t="s">
        <v>21</v>
      </c>
      <c r="J7892" s="1" t="s">
        <v>94</v>
      </c>
      <c r="K7892">
        <v>399.98</v>
      </c>
      <c r="L7892">
        <v>2</v>
      </c>
      <c r="M7892">
        <v>0</v>
      </c>
      <c r="N7892">
        <v>171.9914</v>
      </c>
      <c r="O7892">
        <f>(Table1[[#This Row],[Sales]]-Table1[[#This Row],[Profit]])/Table1[[#This Row],[Quantity]]</f>
        <v>113.99430000000001</v>
      </c>
      <c r="P7892">
        <f>Table1[[#This Row],[Sales]]/Table1[[#This Row],[Quantity]]</f>
        <v>199.99</v>
      </c>
      <c r="Q7892" t="str">
        <f t="shared" si="246"/>
        <v>2022</v>
      </c>
      <c r="R7892" t="str">
        <f t="shared" si="247"/>
        <v>12</v>
      </c>
      <c r="S7892">
        <f>CEILING(Table1[[#This Row],[Month]]/3,1)</f>
        <v>4</v>
      </c>
      <c r="T7892" s="9">
        <f>(Table1[[#This Row],[Profit]]/Table1[[#This Row],[Sales]])</f>
        <v>0.43</v>
      </c>
    </row>
    <row r="7893" spans="1:20" x14ac:dyDescent="0.25">
      <c r="A7893">
        <v>20221226</v>
      </c>
      <c r="B7893" s="1" t="s">
        <v>1216</v>
      </c>
      <c r="C7893" s="1" t="s">
        <v>467</v>
      </c>
      <c r="D7893" s="1" t="s">
        <v>733</v>
      </c>
      <c r="E7893" s="1" t="s">
        <v>17</v>
      </c>
      <c r="F7893" s="1" t="s">
        <v>73</v>
      </c>
      <c r="G7893" s="1" t="s">
        <v>165</v>
      </c>
      <c r="H7893" s="1" t="s">
        <v>91</v>
      </c>
      <c r="I7893" s="1" t="s">
        <v>21</v>
      </c>
      <c r="J7893" s="1" t="s">
        <v>41</v>
      </c>
      <c r="K7893">
        <v>343.85</v>
      </c>
      <c r="L7893">
        <v>5</v>
      </c>
      <c r="M7893">
        <v>0</v>
      </c>
      <c r="N7893">
        <v>137.54</v>
      </c>
      <c r="O7893">
        <f>(Table1[[#This Row],[Sales]]-Table1[[#This Row],[Profit]])/Table1[[#This Row],[Quantity]]</f>
        <v>41.262000000000008</v>
      </c>
      <c r="P7893">
        <f>Table1[[#This Row],[Sales]]/Table1[[#This Row],[Quantity]]</f>
        <v>68.77000000000001</v>
      </c>
      <c r="Q7893" t="str">
        <f t="shared" si="246"/>
        <v>2022</v>
      </c>
      <c r="R7893" t="str">
        <f t="shared" si="247"/>
        <v>12</v>
      </c>
      <c r="S7893">
        <f>CEILING(Table1[[#This Row],[Month]]/3,1)</f>
        <v>4</v>
      </c>
      <c r="T7893" s="9">
        <f>(Table1[[#This Row],[Profit]]/Table1[[#This Row],[Sales]])</f>
        <v>0.39999999999999997</v>
      </c>
    </row>
    <row r="7894" spans="1:20" x14ac:dyDescent="0.25">
      <c r="A7894">
        <v>20221226</v>
      </c>
      <c r="B7894" s="1" t="s">
        <v>1216</v>
      </c>
      <c r="C7894" s="1" t="s">
        <v>467</v>
      </c>
      <c r="D7894" s="1" t="s">
        <v>733</v>
      </c>
      <c r="E7894" s="1" t="s">
        <v>17</v>
      </c>
      <c r="F7894" s="1" t="s">
        <v>73</v>
      </c>
      <c r="G7894" s="1" t="s">
        <v>165</v>
      </c>
      <c r="H7894" s="1" t="s">
        <v>91</v>
      </c>
      <c r="I7894" s="1" t="s">
        <v>21</v>
      </c>
      <c r="J7894" s="1" t="s">
        <v>50</v>
      </c>
      <c r="K7894">
        <v>106.32</v>
      </c>
      <c r="L7894">
        <v>3</v>
      </c>
      <c r="M7894">
        <v>0</v>
      </c>
      <c r="N7894">
        <v>49.970399999999998</v>
      </c>
      <c r="O7894">
        <f>(Table1[[#This Row],[Sales]]-Table1[[#This Row],[Profit]])/Table1[[#This Row],[Quantity]]</f>
        <v>18.783199999999997</v>
      </c>
      <c r="P7894">
        <f>Table1[[#This Row],[Sales]]/Table1[[#This Row],[Quantity]]</f>
        <v>35.44</v>
      </c>
      <c r="Q7894" t="str">
        <f t="shared" si="246"/>
        <v>2022</v>
      </c>
      <c r="R7894" t="str">
        <f t="shared" si="247"/>
        <v>12</v>
      </c>
      <c r="S7894">
        <f>CEILING(Table1[[#This Row],[Month]]/3,1)</f>
        <v>4</v>
      </c>
      <c r="T7894" s="9">
        <f>(Table1[[#This Row],[Profit]]/Table1[[#This Row],[Sales]])</f>
        <v>0.47000000000000003</v>
      </c>
    </row>
    <row r="7895" spans="1:20" x14ac:dyDescent="0.25">
      <c r="A7895">
        <v>20230724</v>
      </c>
      <c r="B7895" s="1" t="s">
        <v>365</v>
      </c>
      <c r="C7895" s="1" t="s">
        <v>133</v>
      </c>
      <c r="D7895" s="1" t="s">
        <v>134</v>
      </c>
      <c r="E7895" s="1" t="s">
        <v>17</v>
      </c>
      <c r="F7895" s="1" t="s">
        <v>18</v>
      </c>
      <c r="G7895" s="1" t="s">
        <v>171</v>
      </c>
      <c r="H7895" s="1" t="s">
        <v>40</v>
      </c>
      <c r="I7895" s="1" t="s">
        <v>63</v>
      </c>
      <c r="J7895" s="1" t="s">
        <v>36</v>
      </c>
      <c r="K7895">
        <v>13.92</v>
      </c>
      <c r="L7895">
        <v>3</v>
      </c>
      <c r="M7895">
        <v>0.2</v>
      </c>
      <c r="N7895">
        <v>4.3499999999999996</v>
      </c>
      <c r="O7895">
        <f>(Table1[[#This Row],[Sales]]-Table1[[#This Row],[Profit]])/Table1[[#This Row],[Quantity]]</f>
        <v>3.19</v>
      </c>
      <c r="P7895">
        <f>Table1[[#This Row],[Sales]]/Table1[[#This Row],[Quantity]]</f>
        <v>4.6399999999999997</v>
      </c>
      <c r="Q7895" t="str">
        <f t="shared" si="246"/>
        <v>2023</v>
      </c>
      <c r="R7895" t="str">
        <f t="shared" si="247"/>
        <v>07</v>
      </c>
      <c r="S7895">
        <f>CEILING(Table1[[#This Row],[Month]]/3,1)</f>
        <v>3</v>
      </c>
      <c r="T7895" s="9">
        <f>(Table1[[#This Row],[Profit]]/Table1[[#This Row],[Sales]])</f>
        <v>0.3125</v>
      </c>
    </row>
    <row r="7896" spans="1:20" x14ac:dyDescent="0.25">
      <c r="A7896">
        <v>20230622</v>
      </c>
      <c r="B7896" s="1" t="s">
        <v>552</v>
      </c>
      <c r="C7896" s="1" t="s">
        <v>1239</v>
      </c>
      <c r="D7896" s="1" t="s">
        <v>1240</v>
      </c>
      <c r="E7896" s="1" t="s">
        <v>17</v>
      </c>
      <c r="F7896" s="1" t="s">
        <v>34</v>
      </c>
      <c r="G7896" s="1" t="s">
        <v>191</v>
      </c>
      <c r="H7896" s="1" t="s">
        <v>91</v>
      </c>
      <c r="I7896" s="1" t="s">
        <v>63</v>
      </c>
      <c r="J7896" s="1" t="s">
        <v>36</v>
      </c>
      <c r="K7896">
        <v>82.4</v>
      </c>
      <c r="L7896">
        <v>5</v>
      </c>
      <c r="M7896">
        <v>0</v>
      </c>
      <c r="N7896">
        <v>40.375999999999998</v>
      </c>
      <c r="O7896">
        <f>(Table1[[#This Row],[Sales]]-Table1[[#This Row],[Profit]])/Table1[[#This Row],[Quantity]]</f>
        <v>8.4048000000000016</v>
      </c>
      <c r="P7896">
        <f>Table1[[#This Row],[Sales]]/Table1[[#This Row],[Quantity]]</f>
        <v>16.48</v>
      </c>
      <c r="Q7896" t="str">
        <f t="shared" si="246"/>
        <v>2023</v>
      </c>
      <c r="R7896" t="str">
        <f t="shared" si="247"/>
        <v>06</v>
      </c>
      <c r="S7896">
        <f>CEILING(Table1[[#This Row],[Month]]/3,1)</f>
        <v>2</v>
      </c>
      <c r="T7896" s="9">
        <f>(Table1[[#This Row],[Profit]]/Table1[[#This Row],[Sales]])</f>
        <v>0.48999999999999994</v>
      </c>
    </row>
    <row r="7897" spans="1:20" x14ac:dyDescent="0.25">
      <c r="A7897">
        <v>20230622</v>
      </c>
      <c r="B7897" s="1" t="s">
        <v>552</v>
      </c>
      <c r="C7897" s="1" t="s">
        <v>1239</v>
      </c>
      <c r="D7897" s="1" t="s">
        <v>1240</v>
      </c>
      <c r="E7897" s="1" t="s">
        <v>17</v>
      </c>
      <c r="F7897" s="1" t="s">
        <v>34</v>
      </c>
      <c r="G7897" s="1" t="s">
        <v>191</v>
      </c>
      <c r="H7897" s="1" t="s">
        <v>91</v>
      </c>
      <c r="I7897" s="1" t="s">
        <v>63</v>
      </c>
      <c r="J7897" s="1" t="s">
        <v>36</v>
      </c>
      <c r="K7897">
        <v>6.24</v>
      </c>
      <c r="L7897">
        <v>2</v>
      </c>
      <c r="M7897">
        <v>0</v>
      </c>
      <c r="N7897">
        <v>3.0575999999999999</v>
      </c>
      <c r="O7897">
        <f>(Table1[[#This Row],[Sales]]-Table1[[#This Row],[Profit]])/Table1[[#This Row],[Quantity]]</f>
        <v>1.5912000000000002</v>
      </c>
      <c r="P7897">
        <f>Table1[[#This Row],[Sales]]/Table1[[#This Row],[Quantity]]</f>
        <v>3.12</v>
      </c>
      <c r="Q7897" t="str">
        <f t="shared" si="246"/>
        <v>2023</v>
      </c>
      <c r="R7897" t="str">
        <f t="shared" si="247"/>
        <v>06</v>
      </c>
      <c r="S7897">
        <f>CEILING(Table1[[#This Row],[Month]]/3,1)</f>
        <v>2</v>
      </c>
      <c r="T7897" s="9">
        <f>(Table1[[#This Row],[Profit]]/Table1[[#This Row],[Sales]])</f>
        <v>0.48999999999999994</v>
      </c>
    </row>
    <row r="7898" spans="1:20" x14ac:dyDescent="0.25">
      <c r="A7898">
        <v>20230622</v>
      </c>
      <c r="B7898" s="1" t="s">
        <v>552</v>
      </c>
      <c r="C7898" s="1" t="s">
        <v>1239</v>
      </c>
      <c r="D7898" s="1" t="s">
        <v>1240</v>
      </c>
      <c r="E7898" s="1" t="s">
        <v>17</v>
      </c>
      <c r="F7898" s="1" t="s">
        <v>34</v>
      </c>
      <c r="G7898" s="1" t="s">
        <v>191</v>
      </c>
      <c r="H7898" s="1" t="s">
        <v>91</v>
      </c>
      <c r="I7898" s="1" t="s">
        <v>63</v>
      </c>
      <c r="J7898" s="1" t="s">
        <v>50</v>
      </c>
      <c r="K7898">
        <v>447.84</v>
      </c>
      <c r="L7898">
        <v>8</v>
      </c>
      <c r="M7898">
        <v>0</v>
      </c>
      <c r="N7898">
        <v>219.44159999999999</v>
      </c>
      <c r="O7898">
        <f>(Table1[[#This Row],[Sales]]-Table1[[#This Row],[Profit]])/Table1[[#This Row],[Quantity]]</f>
        <v>28.549799999999998</v>
      </c>
      <c r="P7898">
        <f>Table1[[#This Row],[Sales]]/Table1[[#This Row],[Quantity]]</f>
        <v>55.98</v>
      </c>
      <c r="Q7898" t="str">
        <f t="shared" si="246"/>
        <v>2023</v>
      </c>
      <c r="R7898" t="str">
        <f t="shared" si="247"/>
        <v>06</v>
      </c>
      <c r="S7898">
        <f>CEILING(Table1[[#This Row],[Month]]/3,1)</f>
        <v>2</v>
      </c>
      <c r="T7898" s="9">
        <f>(Table1[[#This Row],[Profit]]/Table1[[#This Row],[Sales]])</f>
        <v>0.49</v>
      </c>
    </row>
    <row r="7899" spans="1:20" x14ac:dyDescent="0.25">
      <c r="A7899">
        <v>20230814</v>
      </c>
      <c r="B7899" s="1" t="s">
        <v>766</v>
      </c>
      <c r="C7899" s="1" t="s">
        <v>156</v>
      </c>
      <c r="D7899" s="1" t="s">
        <v>157</v>
      </c>
      <c r="E7899" s="1" t="s">
        <v>17</v>
      </c>
      <c r="F7899" s="1" t="s">
        <v>73</v>
      </c>
      <c r="G7899" s="1" t="s">
        <v>298</v>
      </c>
      <c r="H7899" s="1" t="s">
        <v>168</v>
      </c>
      <c r="I7899" s="1" t="s">
        <v>21</v>
      </c>
      <c r="J7899" s="1" t="s">
        <v>44</v>
      </c>
      <c r="K7899">
        <v>272.048</v>
      </c>
      <c r="L7899">
        <v>7</v>
      </c>
      <c r="M7899">
        <v>0.2</v>
      </c>
      <c r="N7899">
        <v>30.605399999999999</v>
      </c>
      <c r="O7899">
        <f>(Table1[[#This Row],[Sales]]-Table1[[#This Row],[Profit]])/Table1[[#This Row],[Quantity]]</f>
        <v>34.491799999999998</v>
      </c>
      <c r="P7899">
        <f>Table1[[#This Row],[Sales]]/Table1[[#This Row],[Quantity]]</f>
        <v>38.863999999999997</v>
      </c>
      <c r="Q7899" t="str">
        <f t="shared" si="246"/>
        <v>2023</v>
      </c>
      <c r="R7899" t="str">
        <f t="shared" si="247"/>
        <v>08</v>
      </c>
      <c r="S7899">
        <f>CEILING(Table1[[#This Row],[Month]]/3,1)</f>
        <v>3</v>
      </c>
      <c r="T7899" s="9">
        <f>(Table1[[#This Row],[Profit]]/Table1[[#This Row],[Sales]])</f>
        <v>0.1125</v>
      </c>
    </row>
    <row r="7900" spans="1:20" x14ac:dyDescent="0.25">
      <c r="A7900">
        <v>20230814</v>
      </c>
      <c r="B7900" s="1" t="s">
        <v>766</v>
      </c>
      <c r="C7900" s="1" t="s">
        <v>156</v>
      </c>
      <c r="D7900" s="1" t="s">
        <v>157</v>
      </c>
      <c r="E7900" s="1" t="s">
        <v>17</v>
      </c>
      <c r="F7900" s="1" t="s">
        <v>73</v>
      </c>
      <c r="G7900" s="1" t="s">
        <v>298</v>
      </c>
      <c r="H7900" s="1" t="s">
        <v>168</v>
      </c>
      <c r="I7900" s="1" t="s">
        <v>21</v>
      </c>
      <c r="J7900" s="1" t="s">
        <v>36</v>
      </c>
      <c r="K7900">
        <v>1614.5820000000001</v>
      </c>
      <c r="L7900">
        <v>6</v>
      </c>
      <c r="M7900">
        <v>0.7</v>
      </c>
      <c r="N7900">
        <v>-1237.8462</v>
      </c>
      <c r="O7900">
        <f>(Table1[[#This Row],[Sales]]-Table1[[#This Row],[Profit]])/Table1[[#This Row],[Quantity]]</f>
        <v>475.40470000000005</v>
      </c>
      <c r="P7900">
        <f>Table1[[#This Row],[Sales]]/Table1[[#This Row],[Quantity]]</f>
        <v>269.09700000000004</v>
      </c>
      <c r="Q7900" t="str">
        <f t="shared" si="246"/>
        <v>2023</v>
      </c>
      <c r="R7900" t="str">
        <f t="shared" si="247"/>
        <v>08</v>
      </c>
      <c r="S7900">
        <f>CEILING(Table1[[#This Row],[Month]]/3,1)</f>
        <v>3</v>
      </c>
      <c r="T7900" s="9">
        <f>(Table1[[#This Row],[Profit]]/Table1[[#This Row],[Sales]])</f>
        <v>-0.76666666666666661</v>
      </c>
    </row>
    <row r="7901" spans="1:20" x14ac:dyDescent="0.25">
      <c r="A7901">
        <v>20230814</v>
      </c>
      <c r="B7901" s="1" t="s">
        <v>766</v>
      </c>
      <c r="C7901" s="1" t="s">
        <v>156</v>
      </c>
      <c r="D7901" s="1" t="s">
        <v>157</v>
      </c>
      <c r="E7901" s="1" t="s">
        <v>17</v>
      </c>
      <c r="F7901" s="1" t="s">
        <v>73</v>
      </c>
      <c r="G7901" s="1" t="s">
        <v>298</v>
      </c>
      <c r="H7901" s="1" t="s">
        <v>168</v>
      </c>
      <c r="I7901" s="1" t="s">
        <v>21</v>
      </c>
      <c r="J7901" s="1" t="s">
        <v>136</v>
      </c>
      <c r="K7901">
        <v>24.32</v>
      </c>
      <c r="L7901">
        <v>5</v>
      </c>
      <c r="M7901">
        <v>0.2</v>
      </c>
      <c r="N7901">
        <v>9.1199999999999992</v>
      </c>
      <c r="O7901">
        <f>(Table1[[#This Row],[Sales]]-Table1[[#This Row],[Profit]])/Table1[[#This Row],[Quantity]]</f>
        <v>3.04</v>
      </c>
      <c r="P7901">
        <f>Table1[[#This Row],[Sales]]/Table1[[#This Row],[Quantity]]</f>
        <v>4.8639999999999999</v>
      </c>
      <c r="Q7901" t="str">
        <f t="shared" si="246"/>
        <v>2023</v>
      </c>
      <c r="R7901" t="str">
        <f t="shared" si="247"/>
        <v>08</v>
      </c>
      <c r="S7901">
        <f>CEILING(Table1[[#This Row],[Month]]/3,1)</f>
        <v>3</v>
      </c>
      <c r="T7901" s="9">
        <f>(Table1[[#This Row],[Profit]]/Table1[[#This Row],[Sales]])</f>
        <v>0.37499999999999994</v>
      </c>
    </row>
    <row r="7902" spans="1:20" x14ac:dyDescent="0.25">
      <c r="A7902">
        <v>20230814</v>
      </c>
      <c r="B7902" s="1" t="s">
        <v>766</v>
      </c>
      <c r="C7902" s="1" t="s">
        <v>156</v>
      </c>
      <c r="D7902" s="1" t="s">
        <v>157</v>
      </c>
      <c r="E7902" s="1" t="s">
        <v>17</v>
      </c>
      <c r="F7902" s="1" t="s">
        <v>73</v>
      </c>
      <c r="G7902" s="1" t="s">
        <v>298</v>
      </c>
      <c r="H7902" s="1" t="s">
        <v>168</v>
      </c>
      <c r="I7902" s="1" t="s">
        <v>21</v>
      </c>
      <c r="J7902" s="1" t="s">
        <v>94</v>
      </c>
      <c r="K7902">
        <v>1.5840000000000001</v>
      </c>
      <c r="L7902">
        <v>2</v>
      </c>
      <c r="M7902">
        <v>0.2</v>
      </c>
      <c r="N7902">
        <v>0.47520000000000001</v>
      </c>
      <c r="O7902">
        <f>(Table1[[#This Row],[Sales]]-Table1[[#This Row],[Profit]])/Table1[[#This Row],[Quantity]]</f>
        <v>0.5544</v>
      </c>
      <c r="P7902">
        <f>Table1[[#This Row],[Sales]]/Table1[[#This Row],[Quantity]]</f>
        <v>0.79200000000000004</v>
      </c>
      <c r="Q7902" t="str">
        <f t="shared" si="246"/>
        <v>2023</v>
      </c>
      <c r="R7902" t="str">
        <f t="shared" si="247"/>
        <v>08</v>
      </c>
      <c r="S7902">
        <f>CEILING(Table1[[#This Row],[Month]]/3,1)</f>
        <v>3</v>
      </c>
      <c r="T7902" s="9">
        <f>(Table1[[#This Row],[Profit]]/Table1[[#This Row],[Sales]])</f>
        <v>0.3</v>
      </c>
    </row>
    <row r="7903" spans="1:20" x14ac:dyDescent="0.25">
      <c r="A7903">
        <v>20230814</v>
      </c>
      <c r="B7903" s="1" t="s">
        <v>766</v>
      </c>
      <c r="C7903" s="1" t="s">
        <v>156</v>
      </c>
      <c r="D7903" s="1" t="s">
        <v>157</v>
      </c>
      <c r="E7903" s="1" t="s">
        <v>17</v>
      </c>
      <c r="F7903" s="1" t="s">
        <v>73</v>
      </c>
      <c r="G7903" s="1" t="s">
        <v>298</v>
      </c>
      <c r="H7903" s="1" t="s">
        <v>168</v>
      </c>
      <c r="I7903" s="1" t="s">
        <v>21</v>
      </c>
      <c r="J7903" s="1" t="s">
        <v>41</v>
      </c>
      <c r="K7903">
        <v>31.984000000000002</v>
      </c>
      <c r="L7903">
        <v>1</v>
      </c>
      <c r="M7903">
        <v>0.2</v>
      </c>
      <c r="N7903">
        <v>0</v>
      </c>
      <c r="O7903">
        <f>(Table1[[#This Row],[Sales]]-Table1[[#This Row],[Profit]])/Table1[[#This Row],[Quantity]]</f>
        <v>31.984000000000002</v>
      </c>
      <c r="P7903">
        <f>Table1[[#This Row],[Sales]]/Table1[[#This Row],[Quantity]]</f>
        <v>31.984000000000002</v>
      </c>
      <c r="Q7903" t="str">
        <f t="shared" si="246"/>
        <v>2023</v>
      </c>
      <c r="R7903" t="str">
        <f t="shared" si="247"/>
        <v>08</v>
      </c>
      <c r="S7903">
        <f>CEILING(Table1[[#This Row],[Month]]/3,1)</f>
        <v>3</v>
      </c>
      <c r="T7903" s="9">
        <f>(Table1[[#This Row],[Profit]]/Table1[[#This Row],[Sales]])</f>
        <v>0</v>
      </c>
    </row>
    <row r="7904" spans="1:20" x14ac:dyDescent="0.25">
      <c r="A7904">
        <v>20230814</v>
      </c>
      <c r="B7904" s="1" t="s">
        <v>766</v>
      </c>
      <c r="C7904" s="1" t="s">
        <v>156</v>
      </c>
      <c r="D7904" s="1" t="s">
        <v>157</v>
      </c>
      <c r="E7904" s="1" t="s">
        <v>17</v>
      </c>
      <c r="F7904" s="1" t="s">
        <v>73</v>
      </c>
      <c r="G7904" s="1" t="s">
        <v>298</v>
      </c>
      <c r="H7904" s="1" t="s">
        <v>168</v>
      </c>
      <c r="I7904" s="1" t="s">
        <v>21</v>
      </c>
      <c r="J7904" s="1" t="s">
        <v>97</v>
      </c>
      <c r="K7904">
        <v>14.76</v>
      </c>
      <c r="L7904">
        <v>5</v>
      </c>
      <c r="M7904">
        <v>0.2</v>
      </c>
      <c r="N7904">
        <v>4.7969999999999997</v>
      </c>
      <c r="O7904">
        <f>(Table1[[#This Row],[Sales]]-Table1[[#This Row],[Profit]])/Table1[[#This Row],[Quantity]]</f>
        <v>1.9926000000000001</v>
      </c>
      <c r="P7904">
        <f>Table1[[#This Row],[Sales]]/Table1[[#This Row],[Quantity]]</f>
        <v>2.952</v>
      </c>
      <c r="Q7904" t="str">
        <f t="shared" si="246"/>
        <v>2023</v>
      </c>
      <c r="R7904" t="str">
        <f t="shared" si="247"/>
        <v>08</v>
      </c>
      <c r="S7904">
        <f>CEILING(Table1[[#This Row],[Month]]/3,1)</f>
        <v>3</v>
      </c>
      <c r="T7904" s="9">
        <f>(Table1[[#This Row],[Profit]]/Table1[[#This Row],[Sales]])</f>
        <v>0.32500000000000001</v>
      </c>
    </row>
    <row r="7905" spans="1:20" x14ac:dyDescent="0.25">
      <c r="A7905">
        <v>20230814</v>
      </c>
      <c r="B7905" s="1" t="s">
        <v>766</v>
      </c>
      <c r="C7905" s="1" t="s">
        <v>156</v>
      </c>
      <c r="D7905" s="1" t="s">
        <v>157</v>
      </c>
      <c r="E7905" s="1" t="s">
        <v>17</v>
      </c>
      <c r="F7905" s="1" t="s">
        <v>73</v>
      </c>
      <c r="G7905" s="1" t="s">
        <v>298</v>
      </c>
      <c r="H7905" s="1" t="s">
        <v>168</v>
      </c>
      <c r="I7905" s="1" t="s">
        <v>21</v>
      </c>
      <c r="J7905" s="1" t="s">
        <v>23</v>
      </c>
      <c r="K7905">
        <v>423.64800000000002</v>
      </c>
      <c r="L7905">
        <v>2</v>
      </c>
      <c r="M7905">
        <v>0.2</v>
      </c>
      <c r="N7905">
        <v>47.660400000000003</v>
      </c>
      <c r="O7905">
        <f>(Table1[[#This Row],[Sales]]-Table1[[#This Row],[Profit]])/Table1[[#This Row],[Quantity]]</f>
        <v>187.99380000000002</v>
      </c>
      <c r="P7905">
        <f>Table1[[#This Row],[Sales]]/Table1[[#This Row],[Quantity]]</f>
        <v>211.82400000000001</v>
      </c>
      <c r="Q7905" t="str">
        <f t="shared" si="246"/>
        <v>2023</v>
      </c>
      <c r="R7905" t="str">
        <f t="shared" si="247"/>
        <v>08</v>
      </c>
      <c r="S7905">
        <f>CEILING(Table1[[#This Row],[Month]]/3,1)</f>
        <v>3</v>
      </c>
      <c r="T7905" s="9">
        <f>(Table1[[#This Row],[Profit]]/Table1[[#This Row],[Sales]])</f>
        <v>0.1125</v>
      </c>
    </row>
    <row r="7906" spans="1:20" x14ac:dyDescent="0.25">
      <c r="A7906">
        <v>20211107</v>
      </c>
      <c r="B7906" s="1" t="s">
        <v>1212</v>
      </c>
      <c r="C7906" s="1" t="s">
        <v>57</v>
      </c>
      <c r="D7906" s="1" t="s">
        <v>99</v>
      </c>
      <c r="E7906" s="1" t="s">
        <v>59</v>
      </c>
      <c r="F7906" s="1" t="s">
        <v>60</v>
      </c>
      <c r="G7906" s="1" t="s">
        <v>204</v>
      </c>
      <c r="H7906" s="1" t="s">
        <v>40</v>
      </c>
      <c r="I7906" s="1" t="s">
        <v>21</v>
      </c>
      <c r="J7906" s="1" t="s">
        <v>50</v>
      </c>
      <c r="K7906">
        <v>76.64</v>
      </c>
      <c r="L7906">
        <v>2</v>
      </c>
      <c r="M7906">
        <v>0.2</v>
      </c>
      <c r="N7906">
        <v>26.824000000000002</v>
      </c>
      <c r="O7906">
        <f>(Table1[[#This Row],[Sales]]-Table1[[#This Row],[Profit]])/Table1[[#This Row],[Quantity]]</f>
        <v>24.908000000000001</v>
      </c>
      <c r="P7906">
        <f>Table1[[#This Row],[Sales]]/Table1[[#This Row],[Quantity]]</f>
        <v>38.32</v>
      </c>
      <c r="Q7906" t="str">
        <f t="shared" si="246"/>
        <v>2021</v>
      </c>
      <c r="R7906" t="str">
        <f t="shared" si="247"/>
        <v>11</v>
      </c>
      <c r="S7906">
        <f>CEILING(Table1[[#This Row],[Month]]/3,1)</f>
        <v>4</v>
      </c>
      <c r="T7906" s="9">
        <f>(Table1[[#This Row],[Profit]]/Table1[[#This Row],[Sales]])</f>
        <v>0.35000000000000003</v>
      </c>
    </row>
    <row r="7907" spans="1:20" x14ac:dyDescent="0.25">
      <c r="A7907">
        <v>20211015</v>
      </c>
      <c r="B7907" s="1" t="s">
        <v>224</v>
      </c>
      <c r="C7907" s="1" t="s">
        <v>57</v>
      </c>
      <c r="D7907" s="1" t="s">
        <v>103</v>
      </c>
      <c r="E7907" s="1" t="s">
        <v>59</v>
      </c>
      <c r="F7907" s="1" t="s">
        <v>60</v>
      </c>
      <c r="G7907" s="1" t="s">
        <v>204</v>
      </c>
      <c r="H7907" s="1" t="s">
        <v>40</v>
      </c>
      <c r="I7907" s="1" t="s">
        <v>63</v>
      </c>
      <c r="J7907" s="1" t="s">
        <v>97</v>
      </c>
      <c r="K7907">
        <v>4.4640000000000004</v>
      </c>
      <c r="L7907">
        <v>1</v>
      </c>
      <c r="M7907">
        <v>0.2</v>
      </c>
      <c r="N7907">
        <v>1.6739999999999999</v>
      </c>
      <c r="O7907">
        <f>(Table1[[#This Row],[Sales]]-Table1[[#This Row],[Profit]])/Table1[[#This Row],[Quantity]]</f>
        <v>2.7900000000000005</v>
      </c>
      <c r="P7907">
        <f>Table1[[#This Row],[Sales]]/Table1[[#This Row],[Quantity]]</f>
        <v>4.4640000000000004</v>
      </c>
      <c r="Q7907" t="str">
        <f t="shared" si="246"/>
        <v>2021</v>
      </c>
      <c r="R7907" t="str">
        <f t="shared" si="247"/>
        <v>10</v>
      </c>
      <c r="S7907">
        <f>CEILING(Table1[[#This Row],[Month]]/3,1)</f>
        <v>4</v>
      </c>
      <c r="T7907" s="9">
        <f>(Table1[[#This Row],[Profit]]/Table1[[#This Row],[Sales]])</f>
        <v>0.37499999999999994</v>
      </c>
    </row>
    <row r="7908" spans="1:20" x14ac:dyDescent="0.25">
      <c r="A7908">
        <v>20211015</v>
      </c>
      <c r="B7908" s="1" t="s">
        <v>224</v>
      </c>
      <c r="C7908" s="1" t="s">
        <v>57</v>
      </c>
      <c r="D7908" s="1" t="s">
        <v>103</v>
      </c>
      <c r="E7908" s="1" t="s">
        <v>59</v>
      </c>
      <c r="F7908" s="1" t="s">
        <v>60</v>
      </c>
      <c r="G7908" s="1" t="s">
        <v>204</v>
      </c>
      <c r="H7908" s="1" t="s">
        <v>40</v>
      </c>
      <c r="I7908" s="1" t="s">
        <v>63</v>
      </c>
      <c r="J7908" s="1" t="s">
        <v>36</v>
      </c>
      <c r="K7908">
        <v>3.96</v>
      </c>
      <c r="L7908">
        <v>10</v>
      </c>
      <c r="M7908">
        <v>0.8</v>
      </c>
      <c r="N7908">
        <v>-6.93</v>
      </c>
      <c r="O7908">
        <f>(Table1[[#This Row],[Sales]]-Table1[[#This Row],[Profit]])/Table1[[#This Row],[Quantity]]</f>
        <v>1.089</v>
      </c>
      <c r="P7908">
        <f>Table1[[#This Row],[Sales]]/Table1[[#This Row],[Quantity]]</f>
        <v>0.39600000000000002</v>
      </c>
      <c r="Q7908" t="str">
        <f t="shared" si="246"/>
        <v>2021</v>
      </c>
      <c r="R7908" t="str">
        <f t="shared" si="247"/>
        <v>10</v>
      </c>
      <c r="S7908">
        <f>CEILING(Table1[[#This Row],[Month]]/3,1)</f>
        <v>4</v>
      </c>
      <c r="T7908" s="9">
        <f>(Table1[[#This Row],[Profit]]/Table1[[#This Row],[Sales]])</f>
        <v>-1.75</v>
      </c>
    </row>
    <row r="7909" spans="1:20" x14ac:dyDescent="0.25">
      <c r="A7909">
        <v>20220731</v>
      </c>
      <c r="B7909" s="1" t="s">
        <v>661</v>
      </c>
      <c r="C7909" s="1" t="s">
        <v>25</v>
      </c>
      <c r="D7909" s="1" t="s">
        <v>77</v>
      </c>
      <c r="E7909" s="1" t="s">
        <v>27</v>
      </c>
      <c r="F7909" s="1" t="s">
        <v>28</v>
      </c>
      <c r="G7909" s="1" t="s">
        <v>19</v>
      </c>
      <c r="H7909" s="1" t="s">
        <v>20</v>
      </c>
      <c r="I7909" s="1" t="s">
        <v>30</v>
      </c>
      <c r="J7909" s="1" t="s">
        <v>44</v>
      </c>
      <c r="K7909">
        <v>715.64</v>
      </c>
      <c r="L7909">
        <v>2</v>
      </c>
      <c r="M7909">
        <v>0</v>
      </c>
      <c r="N7909">
        <v>178.91</v>
      </c>
      <c r="O7909">
        <f>(Table1[[#This Row],[Sales]]-Table1[[#This Row],[Profit]])/Table1[[#This Row],[Quantity]]</f>
        <v>268.36500000000001</v>
      </c>
      <c r="P7909">
        <f>Table1[[#This Row],[Sales]]/Table1[[#This Row],[Quantity]]</f>
        <v>357.82</v>
      </c>
      <c r="Q7909" t="str">
        <f t="shared" si="246"/>
        <v>2022</v>
      </c>
      <c r="R7909" t="str">
        <f t="shared" si="247"/>
        <v>07</v>
      </c>
      <c r="S7909">
        <f>CEILING(Table1[[#This Row],[Month]]/3,1)</f>
        <v>3</v>
      </c>
      <c r="T7909" s="9">
        <f>(Table1[[#This Row],[Profit]]/Table1[[#This Row],[Sales]])</f>
        <v>0.25</v>
      </c>
    </row>
    <row r="7910" spans="1:20" x14ac:dyDescent="0.25">
      <c r="A7910">
        <v>20221204</v>
      </c>
      <c r="B7910" s="1" t="s">
        <v>1165</v>
      </c>
      <c r="C7910" s="1" t="s">
        <v>25</v>
      </c>
      <c r="D7910" s="1" t="s">
        <v>1241</v>
      </c>
      <c r="E7910" s="1" t="s">
        <v>27</v>
      </c>
      <c r="F7910" s="1" t="s">
        <v>28</v>
      </c>
      <c r="G7910" s="1" t="s">
        <v>327</v>
      </c>
      <c r="H7910" s="1" t="s">
        <v>40</v>
      </c>
      <c r="I7910" s="1" t="s">
        <v>21</v>
      </c>
      <c r="J7910" s="1" t="s">
        <v>36</v>
      </c>
      <c r="K7910">
        <v>268.70400000000001</v>
      </c>
      <c r="L7910">
        <v>3</v>
      </c>
      <c r="M7910">
        <v>0.2</v>
      </c>
      <c r="N7910">
        <v>6.7176</v>
      </c>
      <c r="O7910">
        <f>(Table1[[#This Row],[Sales]]-Table1[[#This Row],[Profit]])/Table1[[#This Row],[Quantity]]</f>
        <v>87.328800000000001</v>
      </c>
      <c r="P7910">
        <f>Table1[[#This Row],[Sales]]/Table1[[#This Row],[Quantity]]</f>
        <v>89.567999999999998</v>
      </c>
      <c r="Q7910" t="str">
        <f t="shared" si="246"/>
        <v>2022</v>
      </c>
      <c r="R7910" t="str">
        <f t="shared" si="247"/>
        <v>12</v>
      </c>
      <c r="S7910">
        <f>CEILING(Table1[[#This Row],[Month]]/3,1)</f>
        <v>4</v>
      </c>
      <c r="T7910" s="9">
        <f>(Table1[[#This Row],[Profit]]/Table1[[#This Row],[Sales]])</f>
        <v>2.4999999999999998E-2</v>
      </c>
    </row>
    <row r="7911" spans="1:20" x14ac:dyDescent="0.25">
      <c r="A7911">
        <v>20221204</v>
      </c>
      <c r="B7911" s="1" t="s">
        <v>1165</v>
      </c>
      <c r="C7911" s="1" t="s">
        <v>25</v>
      </c>
      <c r="D7911" s="1" t="s">
        <v>1241</v>
      </c>
      <c r="E7911" s="1" t="s">
        <v>27</v>
      </c>
      <c r="F7911" s="1" t="s">
        <v>28</v>
      </c>
      <c r="G7911" s="1" t="s">
        <v>327</v>
      </c>
      <c r="H7911" s="1" t="s">
        <v>40</v>
      </c>
      <c r="I7911" s="1" t="s">
        <v>21</v>
      </c>
      <c r="J7911" s="1" t="s">
        <v>42</v>
      </c>
      <c r="K7911">
        <v>21.92</v>
      </c>
      <c r="L7911">
        <v>8</v>
      </c>
      <c r="M7911">
        <v>0</v>
      </c>
      <c r="N7911">
        <v>5.9184000000000001</v>
      </c>
      <c r="O7911">
        <f>(Table1[[#This Row],[Sales]]-Table1[[#This Row],[Profit]])/Table1[[#This Row],[Quantity]]</f>
        <v>2.0002000000000004</v>
      </c>
      <c r="P7911">
        <f>Table1[[#This Row],[Sales]]/Table1[[#This Row],[Quantity]]</f>
        <v>2.74</v>
      </c>
      <c r="Q7911" t="str">
        <f t="shared" si="246"/>
        <v>2022</v>
      </c>
      <c r="R7911" t="str">
        <f t="shared" si="247"/>
        <v>12</v>
      </c>
      <c r="S7911">
        <f>CEILING(Table1[[#This Row],[Month]]/3,1)</f>
        <v>4</v>
      </c>
      <c r="T7911" s="9">
        <f>(Table1[[#This Row],[Profit]]/Table1[[#This Row],[Sales]])</f>
        <v>0.26999999999999996</v>
      </c>
    </row>
    <row r="7912" spans="1:20" x14ac:dyDescent="0.25">
      <c r="A7912">
        <v>20221204</v>
      </c>
      <c r="B7912" s="1" t="s">
        <v>1165</v>
      </c>
      <c r="C7912" s="1" t="s">
        <v>25</v>
      </c>
      <c r="D7912" s="1" t="s">
        <v>1241</v>
      </c>
      <c r="E7912" s="1" t="s">
        <v>27</v>
      </c>
      <c r="F7912" s="1" t="s">
        <v>28</v>
      </c>
      <c r="G7912" s="1" t="s">
        <v>327</v>
      </c>
      <c r="H7912" s="1" t="s">
        <v>40</v>
      </c>
      <c r="I7912" s="1" t="s">
        <v>21</v>
      </c>
      <c r="J7912" s="1" t="s">
        <v>37</v>
      </c>
      <c r="K7912">
        <v>48.72</v>
      </c>
      <c r="L7912">
        <v>3</v>
      </c>
      <c r="M7912">
        <v>0</v>
      </c>
      <c r="N7912">
        <v>7.3079999999999998</v>
      </c>
      <c r="O7912">
        <f>(Table1[[#This Row],[Sales]]-Table1[[#This Row],[Profit]])/Table1[[#This Row],[Quantity]]</f>
        <v>13.804</v>
      </c>
      <c r="P7912">
        <f>Table1[[#This Row],[Sales]]/Table1[[#This Row],[Quantity]]</f>
        <v>16.239999999999998</v>
      </c>
      <c r="Q7912" t="str">
        <f t="shared" si="246"/>
        <v>2022</v>
      </c>
      <c r="R7912" t="str">
        <f t="shared" si="247"/>
        <v>12</v>
      </c>
      <c r="S7912">
        <f>CEILING(Table1[[#This Row],[Month]]/3,1)</f>
        <v>4</v>
      </c>
      <c r="T7912" s="9">
        <f>(Table1[[#This Row],[Profit]]/Table1[[#This Row],[Sales]])</f>
        <v>0.15</v>
      </c>
    </row>
    <row r="7913" spans="1:20" x14ac:dyDescent="0.25">
      <c r="A7913">
        <v>20221204</v>
      </c>
      <c r="B7913" s="1" t="s">
        <v>1165</v>
      </c>
      <c r="C7913" s="1" t="s">
        <v>25</v>
      </c>
      <c r="D7913" s="1" t="s">
        <v>1241</v>
      </c>
      <c r="E7913" s="1" t="s">
        <v>27</v>
      </c>
      <c r="F7913" s="1" t="s">
        <v>28</v>
      </c>
      <c r="G7913" s="1" t="s">
        <v>327</v>
      </c>
      <c r="H7913" s="1" t="s">
        <v>40</v>
      </c>
      <c r="I7913" s="1" t="s">
        <v>21</v>
      </c>
      <c r="J7913" s="1" t="s">
        <v>22</v>
      </c>
      <c r="K7913">
        <v>205.666</v>
      </c>
      <c r="L7913">
        <v>2</v>
      </c>
      <c r="M7913">
        <v>0.15</v>
      </c>
      <c r="N7913">
        <v>-12.098000000000001</v>
      </c>
      <c r="O7913">
        <f>(Table1[[#This Row],[Sales]]-Table1[[#This Row],[Profit]])/Table1[[#This Row],[Quantity]]</f>
        <v>108.88200000000001</v>
      </c>
      <c r="P7913">
        <f>Table1[[#This Row],[Sales]]/Table1[[#This Row],[Quantity]]</f>
        <v>102.833</v>
      </c>
      <c r="Q7913" t="str">
        <f t="shared" si="246"/>
        <v>2022</v>
      </c>
      <c r="R7913" t="str">
        <f t="shared" si="247"/>
        <v>12</v>
      </c>
      <c r="S7913">
        <f>CEILING(Table1[[#This Row],[Month]]/3,1)</f>
        <v>4</v>
      </c>
      <c r="T7913" s="9">
        <f>(Table1[[#This Row],[Profit]]/Table1[[#This Row],[Sales]])</f>
        <v>-5.8823529411764712E-2</v>
      </c>
    </row>
    <row r="7914" spans="1:20" x14ac:dyDescent="0.25">
      <c r="A7914">
        <v>20220429</v>
      </c>
      <c r="B7914" s="1" t="s">
        <v>559</v>
      </c>
      <c r="C7914" s="1" t="s">
        <v>108</v>
      </c>
      <c r="D7914" s="1" t="s">
        <v>1195</v>
      </c>
      <c r="E7914" s="1" t="s">
        <v>59</v>
      </c>
      <c r="F7914" s="1" t="s">
        <v>110</v>
      </c>
      <c r="G7914" s="1" t="s">
        <v>228</v>
      </c>
      <c r="H7914" s="1" t="s">
        <v>75</v>
      </c>
      <c r="I7914" s="1" t="s">
        <v>21</v>
      </c>
      <c r="J7914" s="1" t="s">
        <v>41</v>
      </c>
      <c r="K7914">
        <v>30.344000000000001</v>
      </c>
      <c r="L7914">
        <v>2</v>
      </c>
      <c r="M7914">
        <v>0.6</v>
      </c>
      <c r="N7914">
        <v>-31.8612</v>
      </c>
      <c r="O7914">
        <f>(Table1[[#This Row],[Sales]]-Table1[[#This Row],[Profit]])/Table1[[#This Row],[Quantity]]</f>
        <v>31.102600000000002</v>
      </c>
      <c r="P7914">
        <f>Table1[[#This Row],[Sales]]/Table1[[#This Row],[Quantity]]</f>
        <v>15.172000000000001</v>
      </c>
      <c r="Q7914" t="str">
        <f t="shared" si="246"/>
        <v>2022</v>
      </c>
      <c r="R7914" t="str">
        <f t="shared" si="247"/>
        <v>04</v>
      </c>
      <c r="S7914">
        <f>CEILING(Table1[[#This Row],[Month]]/3,1)</f>
        <v>2</v>
      </c>
      <c r="T7914" s="9">
        <f>(Table1[[#This Row],[Profit]]/Table1[[#This Row],[Sales]])</f>
        <v>-1.05</v>
      </c>
    </row>
    <row r="7915" spans="1:20" x14ac:dyDescent="0.25">
      <c r="A7915">
        <v>20230826</v>
      </c>
      <c r="B7915" s="1" t="s">
        <v>929</v>
      </c>
      <c r="C7915" s="1" t="s">
        <v>209</v>
      </c>
      <c r="D7915" s="1" t="s">
        <v>558</v>
      </c>
      <c r="E7915" s="1" t="s">
        <v>27</v>
      </c>
      <c r="F7915" s="1" t="s">
        <v>82</v>
      </c>
      <c r="G7915" s="1" t="s">
        <v>239</v>
      </c>
      <c r="H7915" s="1" t="s">
        <v>62</v>
      </c>
      <c r="I7915" s="1" t="s">
        <v>21</v>
      </c>
      <c r="J7915" s="1" t="s">
        <v>37</v>
      </c>
      <c r="K7915">
        <v>25.696000000000002</v>
      </c>
      <c r="L7915">
        <v>2</v>
      </c>
      <c r="M7915">
        <v>0.2</v>
      </c>
      <c r="N7915">
        <v>1.9272</v>
      </c>
      <c r="O7915">
        <f>(Table1[[#This Row],[Sales]]-Table1[[#This Row],[Profit]])/Table1[[#This Row],[Quantity]]</f>
        <v>11.884400000000001</v>
      </c>
      <c r="P7915">
        <f>Table1[[#This Row],[Sales]]/Table1[[#This Row],[Quantity]]</f>
        <v>12.848000000000001</v>
      </c>
      <c r="Q7915" t="str">
        <f t="shared" si="246"/>
        <v>2023</v>
      </c>
      <c r="R7915" t="str">
        <f t="shared" si="247"/>
        <v>08</v>
      </c>
      <c r="S7915">
        <f>CEILING(Table1[[#This Row],[Month]]/3,1)</f>
        <v>3</v>
      </c>
      <c r="T7915" s="9">
        <f>(Table1[[#This Row],[Profit]]/Table1[[#This Row],[Sales]])</f>
        <v>7.4999999999999997E-2</v>
      </c>
    </row>
    <row r="7916" spans="1:20" x14ac:dyDescent="0.25">
      <c r="A7916">
        <v>20230618</v>
      </c>
      <c r="B7916" s="1" t="s">
        <v>550</v>
      </c>
      <c r="C7916" s="1" t="s">
        <v>133</v>
      </c>
      <c r="D7916" s="1" t="s">
        <v>134</v>
      </c>
      <c r="E7916" s="1" t="s">
        <v>17</v>
      </c>
      <c r="F7916" s="1" t="s">
        <v>18</v>
      </c>
      <c r="G7916" s="1" t="s">
        <v>313</v>
      </c>
      <c r="H7916" s="1" t="s">
        <v>161</v>
      </c>
      <c r="I7916" s="1" t="s">
        <v>63</v>
      </c>
      <c r="J7916" s="1" t="s">
        <v>265</v>
      </c>
      <c r="K7916">
        <v>3404.5</v>
      </c>
      <c r="L7916">
        <v>5</v>
      </c>
      <c r="M7916">
        <v>0</v>
      </c>
      <c r="N7916">
        <v>1668.2049999999999</v>
      </c>
      <c r="O7916">
        <f>(Table1[[#This Row],[Sales]]-Table1[[#This Row],[Profit]])/Table1[[#This Row],[Quantity]]</f>
        <v>347.25900000000001</v>
      </c>
      <c r="P7916">
        <f>Table1[[#This Row],[Sales]]/Table1[[#This Row],[Quantity]]</f>
        <v>680.9</v>
      </c>
      <c r="Q7916" t="str">
        <f t="shared" si="246"/>
        <v>2023</v>
      </c>
      <c r="R7916" t="str">
        <f t="shared" si="247"/>
        <v>06</v>
      </c>
      <c r="S7916">
        <f>CEILING(Table1[[#This Row],[Month]]/3,1)</f>
        <v>2</v>
      </c>
      <c r="T7916" s="9">
        <f>(Table1[[#This Row],[Profit]]/Table1[[#This Row],[Sales]])</f>
        <v>0.49</v>
      </c>
    </row>
    <row r="7917" spans="1:20" x14ac:dyDescent="0.25">
      <c r="A7917">
        <v>20230618</v>
      </c>
      <c r="B7917" s="1" t="s">
        <v>550</v>
      </c>
      <c r="C7917" s="1" t="s">
        <v>133</v>
      </c>
      <c r="D7917" s="1" t="s">
        <v>134</v>
      </c>
      <c r="E7917" s="1" t="s">
        <v>17</v>
      </c>
      <c r="F7917" s="1" t="s">
        <v>18</v>
      </c>
      <c r="G7917" s="1" t="s">
        <v>313</v>
      </c>
      <c r="H7917" s="1" t="s">
        <v>161</v>
      </c>
      <c r="I7917" s="1" t="s">
        <v>63</v>
      </c>
      <c r="J7917" s="1" t="s">
        <v>94</v>
      </c>
      <c r="K7917">
        <v>101.34</v>
      </c>
      <c r="L7917">
        <v>3</v>
      </c>
      <c r="M7917">
        <v>0</v>
      </c>
      <c r="N7917">
        <v>8.1072000000000006</v>
      </c>
      <c r="O7917">
        <f>(Table1[[#This Row],[Sales]]-Table1[[#This Row],[Profit]])/Table1[[#This Row],[Quantity]]</f>
        <v>31.0776</v>
      </c>
      <c r="P7917">
        <f>Table1[[#This Row],[Sales]]/Table1[[#This Row],[Quantity]]</f>
        <v>33.78</v>
      </c>
      <c r="Q7917" t="str">
        <f t="shared" si="246"/>
        <v>2023</v>
      </c>
      <c r="R7917" t="str">
        <f t="shared" si="247"/>
        <v>06</v>
      </c>
      <c r="S7917">
        <f>CEILING(Table1[[#This Row],[Month]]/3,1)</f>
        <v>2</v>
      </c>
      <c r="T7917" s="9">
        <f>(Table1[[#This Row],[Profit]]/Table1[[#This Row],[Sales]])</f>
        <v>0.08</v>
      </c>
    </row>
    <row r="7918" spans="1:20" x14ac:dyDescent="0.25">
      <c r="A7918">
        <v>20211120</v>
      </c>
      <c r="B7918" s="1" t="s">
        <v>588</v>
      </c>
      <c r="C7918" s="1" t="s">
        <v>85</v>
      </c>
      <c r="D7918" s="1" t="s">
        <v>86</v>
      </c>
      <c r="E7918" s="1" t="s">
        <v>17</v>
      </c>
      <c r="F7918" s="1" t="s">
        <v>34</v>
      </c>
      <c r="G7918" s="1" t="s">
        <v>228</v>
      </c>
      <c r="H7918" s="1" t="s">
        <v>75</v>
      </c>
      <c r="I7918" s="1" t="s">
        <v>63</v>
      </c>
      <c r="J7918" s="1" t="s">
        <v>23</v>
      </c>
      <c r="K7918">
        <v>344.37200000000001</v>
      </c>
      <c r="L7918">
        <v>4</v>
      </c>
      <c r="M7918">
        <v>0.3</v>
      </c>
      <c r="N7918">
        <v>-93.472399999999993</v>
      </c>
      <c r="O7918">
        <f>(Table1[[#This Row],[Sales]]-Table1[[#This Row],[Profit]])/Table1[[#This Row],[Quantity]]</f>
        <v>109.4611</v>
      </c>
      <c r="P7918">
        <f>Table1[[#This Row],[Sales]]/Table1[[#This Row],[Quantity]]</f>
        <v>86.093000000000004</v>
      </c>
      <c r="Q7918" t="str">
        <f t="shared" si="246"/>
        <v>2021</v>
      </c>
      <c r="R7918" t="str">
        <f t="shared" si="247"/>
        <v>11</v>
      </c>
      <c r="S7918">
        <f>CEILING(Table1[[#This Row],[Month]]/3,1)</f>
        <v>4</v>
      </c>
      <c r="T7918" s="9">
        <f>(Table1[[#This Row],[Profit]]/Table1[[#This Row],[Sales]])</f>
        <v>-0.27142857142857141</v>
      </c>
    </row>
    <row r="7919" spans="1:20" x14ac:dyDescent="0.25">
      <c r="A7919">
        <v>20230905</v>
      </c>
      <c r="B7919" s="1" t="s">
        <v>806</v>
      </c>
      <c r="C7919" s="1" t="s">
        <v>57</v>
      </c>
      <c r="D7919" s="1" t="s">
        <v>376</v>
      </c>
      <c r="E7919" s="1" t="s">
        <v>59</v>
      </c>
      <c r="F7919" s="1" t="s">
        <v>60</v>
      </c>
      <c r="G7919" s="1" t="s">
        <v>556</v>
      </c>
      <c r="H7919" s="1" t="s">
        <v>55</v>
      </c>
      <c r="I7919" s="1" t="s">
        <v>63</v>
      </c>
      <c r="J7919" s="1" t="s">
        <v>42</v>
      </c>
      <c r="K7919">
        <v>30.384</v>
      </c>
      <c r="L7919">
        <v>1</v>
      </c>
      <c r="M7919">
        <v>0.2</v>
      </c>
      <c r="N7919">
        <v>3.798</v>
      </c>
      <c r="O7919">
        <f>(Table1[[#This Row],[Sales]]-Table1[[#This Row],[Profit]])/Table1[[#This Row],[Quantity]]</f>
        <v>26.585999999999999</v>
      </c>
      <c r="P7919">
        <f>Table1[[#This Row],[Sales]]/Table1[[#This Row],[Quantity]]</f>
        <v>30.384</v>
      </c>
      <c r="Q7919" t="str">
        <f t="shared" si="246"/>
        <v>2023</v>
      </c>
      <c r="R7919" t="str">
        <f t="shared" si="247"/>
        <v>09</v>
      </c>
      <c r="S7919">
        <f>CEILING(Table1[[#This Row],[Month]]/3,1)</f>
        <v>3</v>
      </c>
      <c r="T7919" s="9">
        <f>(Table1[[#This Row],[Profit]]/Table1[[#This Row],[Sales]])</f>
        <v>0.125</v>
      </c>
    </row>
    <row r="7920" spans="1:20" x14ac:dyDescent="0.25">
      <c r="A7920">
        <v>20210704</v>
      </c>
      <c r="B7920" s="1" t="s">
        <v>1055</v>
      </c>
      <c r="C7920" s="1" t="s">
        <v>25</v>
      </c>
      <c r="D7920" s="1" t="s">
        <v>325</v>
      </c>
      <c r="E7920" s="1" t="s">
        <v>27</v>
      </c>
      <c r="F7920" s="1" t="s">
        <v>28</v>
      </c>
      <c r="G7920" s="1" t="s">
        <v>383</v>
      </c>
      <c r="H7920" s="1" t="s">
        <v>91</v>
      </c>
      <c r="I7920" s="1" t="s">
        <v>63</v>
      </c>
      <c r="J7920" s="1" t="s">
        <v>36</v>
      </c>
      <c r="K7920">
        <v>22.847999999999999</v>
      </c>
      <c r="L7920">
        <v>2</v>
      </c>
      <c r="M7920">
        <v>0.2</v>
      </c>
      <c r="N7920">
        <v>7.4256000000000002</v>
      </c>
      <c r="O7920">
        <f>(Table1[[#This Row],[Sales]]-Table1[[#This Row],[Profit]])/Table1[[#This Row],[Quantity]]</f>
        <v>7.7111999999999998</v>
      </c>
      <c r="P7920">
        <f>Table1[[#This Row],[Sales]]/Table1[[#This Row],[Quantity]]</f>
        <v>11.423999999999999</v>
      </c>
      <c r="Q7920" t="str">
        <f t="shared" si="246"/>
        <v>2021</v>
      </c>
      <c r="R7920" t="str">
        <f t="shared" si="247"/>
        <v>07</v>
      </c>
      <c r="S7920">
        <f>CEILING(Table1[[#This Row],[Month]]/3,1)</f>
        <v>3</v>
      </c>
      <c r="T7920" s="9">
        <f>(Table1[[#This Row],[Profit]]/Table1[[#This Row],[Sales]])</f>
        <v>0.32500000000000001</v>
      </c>
    </row>
    <row r="7921" spans="1:20" x14ac:dyDescent="0.25">
      <c r="A7921">
        <v>20230916</v>
      </c>
      <c r="B7921" s="1" t="s">
        <v>1056</v>
      </c>
      <c r="C7921" s="1" t="s">
        <v>277</v>
      </c>
      <c r="D7921" s="1" t="s">
        <v>278</v>
      </c>
      <c r="E7921" s="1" t="s">
        <v>17</v>
      </c>
      <c r="F7921" s="1" t="s">
        <v>73</v>
      </c>
      <c r="G7921" s="1" t="s">
        <v>474</v>
      </c>
      <c r="H7921" s="1" t="s">
        <v>20</v>
      </c>
      <c r="I7921" s="1" t="s">
        <v>63</v>
      </c>
      <c r="J7921" s="1" t="s">
        <v>37</v>
      </c>
      <c r="K7921">
        <v>38.619999999999997</v>
      </c>
      <c r="L7921">
        <v>2</v>
      </c>
      <c r="M7921">
        <v>0</v>
      </c>
      <c r="N7921">
        <v>10.813599999999999</v>
      </c>
      <c r="O7921">
        <f>(Table1[[#This Row],[Sales]]-Table1[[#This Row],[Profit]])/Table1[[#This Row],[Quantity]]</f>
        <v>13.903199999999998</v>
      </c>
      <c r="P7921">
        <f>Table1[[#This Row],[Sales]]/Table1[[#This Row],[Quantity]]</f>
        <v>19.309999999999999</v>
      </c>
      <c r="Q7921" t="str">
        <f t="shared" si="246"/>
        <v>2023</v>
      </c>
      <c r="R7921" t="str">
        <f t="shared" si="247"/>
        <v>09</v>
      </c>
      <c r="S7921">
        <f>CEILING(Table1[[#This Row],[Month]]/3,1)</f>
        <v>3</v>
      </c>
      <c r="T7921" s="9">
        <f>(Table1[[#This Row],[Profit]]/Table1[[#This Row],[Sales]])</f>
        <v>0.27999999999999997</v>
      </c>
    </row>
    <row r="7922" spans="1:20" x14ac:dyDescent="0.25">
      <c r="A7922">
        <v>20230916</v>
      </c>
      <c r="B7922" s="1" t="s">
        <v>1056</v>
      </c>
      <c r="C7922" s="1" t="s">
        <v>277</v>
      </c>
      <c r="D7922" s="1" t="s">
        <v>278</v>
      </c>
      <c r="E7922" s="1" t="s">
        <v>17</v>
      </c>
      <c r="F7922" s="1" t="s">
        <v>73</v>
      </c>
      <c r="G7922" s="1" t="s">
        <v>474</v>
      </c>
      <c r="H7922" s="1" t="s">
        <v>20</v>
      </c>
      <c r="I7922" s="1" t="s">
        <v>63</v>
      </c>
      <c r="J7922" s="1" t="s">
        <v>94</v>
      </c>
      <c r="K7922">
        <v>59.98</v>
      </c>
      <c r="L7922">
        <v>2</v>
      </c>
      <c r="M7922">
        <v>0</v>
      </c>
      <c r="N7922">
        <v>10.7964</v>
      </c>
      <c r="O7922">
        <f>(Table1[[#This Row],[Sales]]-Table1[[#This Row],[Profit]])/Table1[[#This Row],[Quantity]]</f>
        <v>24.591799999999999</v>
      </c>
      <c r="P7922">
        <f>Table1[[#This Row],[Sales]]/Table1[[#This Row],[Quantity]]</f>
        <v>29.99</v>
      </c>
      <c r="Q7922" t="str">
        <f t="shared" si="246"/>
        <v>2023</v>
      </c>
      <c r="R7922" t="str">
        <f t="shared" si="247"/>
        <v>09</v>
      </c>
      <c r="S7922">
        <f>CEILING(Table1[[#This Row],[Month]]/3,1)</f>
        <v>3</v>
      </c>
      <c r="T7922" s="9">
        <f>(Table1[[#This Row],[Profit]]/Table1[[#This Row],[Sales]])</f>
        <v>0.18000000000000002</v>
      </c>
    </row>
    <row r="7923" spans="1:20" x14ac:dyDescent="0.25">
      <c r="A7923">
        <v>20230314</v>
      </c>
      <c r="B7923" s="1" t="s">
        <v>1084</v>
      </c>
      <c r="C7923" s="1" t="s">
        <v>652</v>
      </c>
      <c r="D7923" s="1" t="s">
        <v>745</v>
      </c>
      <c r="E7923" s="1" t="s">
        <v>59</v>
      </c>
      <c r="F7923" s="1" t="s">
        <v>126</v>
      </c>
      <c r="G7923" s="1" t="s">
        <v>165</v>
      </c>
      <c r="H7923" s="1" t="s">
        <v>91</v>
      </c>
      <c r="I7923" s="1" t="s">
        <v>21</v>
      </c>
      <c r="J7923" s="1" t="s">
        <v>36</v>
      </c>
      <c r="K7923">
        <v>174.3</v>
      </c>
      <c r="L7923">
        <v>3</v>
      </c>
      <c r="M7923">
        <v>0</v>
      </c>
      <c r="N7923">
        <v>81.921000000000006</v>
      </c>
      <c r="O7923">
        <f>(Table1[[#This Row],[Sales]]-Table1[[#This Row],[Profit]])/Table1[[#This Row],[Quantity]]</f>
        <v>30.793000000000003</v>
      </c>
      <c r="P7923">
        <f>Table1[[#This Row],[Sales]]/Table1[[#This Row],[Quantity]]</f>
        <v>58.1</v>
      </c>
      <c r="Q7923" t="str">
        <f t="shared" si="246"/>
        <v>2023</v>
      </c>
      <c r="R7923" t="str">
        <f t="shared" si="247"/>
        <v>03</v>
      </c>
      <c r="S7923">
        <f>CEILING(Table1[[#This Row],[Month]]/3,1)</f>
        <v>1</v>
      </c>
      <c r="T7923" s="9">
        <f>(Table1[[#This Row],[Profit]]/Table1[[#This Row],[Sales]])</f>
        <v>0.47000000000000003</v>
      </c>
    </row>
    <row r="7924" spans="1:20" x14ac:dyDescent="0.25">
      <c r="A7924">
        <v>20230925</v>
      </c>
      <c r="B7924" s="1" t="s">
        <v>807</v>
      </c>
      <c r="C7924" s="1" t="s">
        <v>32</v>
      </c>
      <c r="D7924" s="1" t="s">
        <v>484</v>
      </c>
      <c r="E7924" s="1" t="s">
        <v>17</v>
      </c>
      <c r="F7924" s="1" t="s">
        <v>34</v>
      </c>
      <c r="G7924" s="1" t="s">
        <v>410</v>
      </c>
      <c r="H7924" s="1" t="s">
        <v>69</v>
      </c>
      <c r="I7924" s="1" t="s">
        <v>63</v>
      </c>
      <c r="J7924" s="1" t="s">
        <v>43</v>
      </c>
      <c r="K7924">
        <v>383.96</v>
      </c>
      <c r="L7924">
        <v>5</v>
      </c>
      <c r="M7924">
        <v>0.2</v>
      </c>
      <c r="N7924">
        <v>38.396000000000001</v>
      </c>
      <c r="O7924">
        <f>(Table1[[#This Row],[Sales]]-Table1[[#This Row],[Profit]])/Table1[[#This Row],[Quantity]]</f>
        <v>69.112799999999993</v>
      </c>
      <c r="P7924">
        <f>Table1[[#This Row],[Sales]]/Table1[[#This Row],[Quantity]]</f>
        <v>76.792000000000002</v>
      </c>
      <c r="Q7924" t="str">
        <f t="shared" si="246"/>
        <v>2023</v>
      </c>
      <c r="R7924" t="str">
        <f t="shared" si="247"/>
        <v>09</v>
      </c>
      <c r="S7924">
        <f>CEILING(Table1[[#This Row],[Month]]/3,1)</f>
        <v>3</v>
      </c>
      <c r="T7924" s="9">
        <f>(Table1[[#This Row],[Profit]]/Table1[[#This Row],[Sales]])</f>
        <v>0.1</v>
      </c>
    </row>
    <row r="7925" spans="1:20" x14ac:dyDescent="0.25">
      <c r="A7925">
        <v>20230925</v>
      </c>
      <c r="B7925" s="1" t="s">
        <v>807</v>
      </c>
      <c r="C7925" s="1" t="s">
        <v>32</v>
      </c>
      <c r="D7925" s="1" t="s">
        <v>484</v>
      </c>
      <c r="E7925" s="1" t="s">
        <v>17</v>
      </c>
      <c r="F7925" s="1" t="s">
        <v>34</v>
      </c>
      <c r="G7925" s="1" t="s">
        <v>410</v>
      </c>
      <c r="H7925" s="1" t="s">
        <v>69</v>
      </c>
      <c r="I7925" s="1" t="s">
        <v>63</v>
      </c>
      <c r="J7925" s="1" t="s">
        <v>36</v>
      </c>
      <c r="K7925">
        <v>15.57</v>
      </c>
      <c r="L7925">
        <v>3</v>
      </c>
      <c r="M7925">
        <v>0.7</v>
      </c>
      <c r="N7925">
        <v>-11.417999999999999</v>
      </c>
      <c r="O7925">
        <f>(Table1[[#This Row],[Sales]]-Table1[[#This Row],[Profit]])/Table1[[#This Row],[Quantity]]</f>
        <v>8.9960000000000004</v>
      </c>
      <c r="P7925">
        <f>Table1[[#This Row],[Sales]]/Table1[[#This Row],[Quantity]]</f>
        <v>5.19</v>
      </c>
      <c r="Q7925" t="str">
        <f t="shared" si="246"/>
        <v>2023</v>
      </c>
      <c r="R7925" t="str">
        <f t="shared" si="247"/>
        <v>09</v>
      </c>
      <c r="S7925">
        <f>CEILING(Table1[[#This Row],[Month]]/3,1)</f>
        <v>3</v>
      </c>
      <c r="T7925" s="9">
        <f>(Table1[[#This Row],[Profit]]/Table1[[#This Row],[Sales]])</f>
        <v>-0.73333333333333328</v>
      </c>
    </row>
    <row r="7926" spans="1:20" x14ac:dyDescent="0.25">
      <c r="A7926">
        <v>20220814</v>
      </c>
      <c r="B7926" s="1" t="s">
        <v>421</v>
      </c>
      <c r="C7926" s="1" t="s">
        <v>149</v>
      </c>
      <c r="D7926" s="1" t="s">
        <v>922</v>
      </c>
      <c r="E7926" s="1" t="s">
        <v>17</v>
      </c>
      <c r="F7926" s="1" t="s">
        <v>34</v>
      </c>
      <c r="G7926" s="1" t="s">
        <v>255</v>
      </c>
      <c r="H7926" s="1" t="s">
        <v>40</v>
      </c>
      <c r="I7926" s="1" t="s">
        <v>21</v>
      </c>
      <c r="J7926" s="1" t="s">
        <v>36</v>
      </c>
      <c r="K7926">
        <v>22.32</v>
      </c>
      <c r="L7926">
        <v>4</v>
      </c>
      <c r="M7926">
        <v>0</v>
      </c>
      <c r="N7926">
        <v>10.7136</v>
      </c>
      <c r="O7926">
        <f>(Table1[[#This Row],[Sales]]-Table1[[#This Row],[Profit]])/Table1[[#This Row],[Quantity]]</f>
        <v>2.9016000000000002</v>
      </c>
      <c r="P7926">
        <f>Table1[[#This Row],[Sales]]/Table1[[#This Row],[Quantity]]</f>
        <v>5.58</v>
      </c>
      <c r="Q7926" t="str">
        <f t="shared" si="246"/>
        <v>2022</v>
      </c>
      <c r="R7926" t="str">
        <f t="shared" si="247"/>
        <v>08</v>
      </c>
      <c r="S7926">
        <f>CEILING(Table1[[#This Row],[Month]]/3,1)</f>
        <v>3</v>
      </c>
      <c r="T7926" s="9">
        <f>(Table1[[#This Row],[Profit]]/Table1[[#This Row],[Sales]])</f>
        <v>0.48</v>
      </c>
    </row>
    <row r="7927" spans="1:20" x14ac:dyDescent="0.25">
      <c r="A7927">
        <v>20220814</v>
      </c>
      <c r="B7927" s="1" t="s">
        <v>421</v>
      </c>
      <c r="C7927" s="1" t="s">
        <v>149</v>
      </c>
      <c r="D7927" s="1" t="s">
        <v>922</v>
      </c>
      <c r="E7927" s="1" t="s">
        <v>17</v>
      </c>
      <c r="F7927" s="1" t="s">
        <v>34</v>
      </c>
      <c r="G7927" s="1" t="s">
        <v>255</v>
      </c>
      <c r="H7927" s="1" t="s">
        <v>40</v>
      </c>
      <c r="I7927" s="1" t="s">
        <v>21</v>
      </c>
      <c r="J7927" s="1" t="s">
        <v>23</v>
      </c>
      <c r="K7927">
        <v>103.6</v>
      </c>
      <c r="L7927">
        <v>7</v>
      </c>
      <c r="M7927">
        <v>0</v>
      </c>
      <c r="N7927">
        <v>51.8</v>
      </c>
      <c r="O7927">
        <f>(Table1[[#This Row],[Sales]]-Table1[[#This Row],[Profit]])/Table1[[#This Row],[Quantity]]</f>
        <v>7.3999999999999995</v>
      </c>
      <c r="P7927">
        <f>Table1[[#This Row],[Sales]]/Table1[[#This Row],[Quantity]]</f>
        <v>14.799999999999999</v>
      </c>
      <c r="Q7927" t="str">
        <f t="shared" si="246"/>
        <v>2022</v>
      </c>
      <c r="R7927" t="str">
        <f t="shared" si="247"/>
        <v>08</v>
      </c>
      <c r="S7927">
        <f>CEILING(Table1[[#This Row],[Month]]/3,1)</f>
        <v>3</v>
      </c>
      <c r="T7927" s="9">
        <f>(Table1[[#This Row],[Profit]]/Table1[[#This Row],[Sales]])</f>
        <v>0.5</v>
      </c>
    </row>
    <row r="7928" spans="1:20" x14ac:dyDescent="0.25">
      <c r="A7928">
        <v>20231121</v>
      </c>
      <c r="B7928" s="1" t="s">
        <v>915</v>
      </c>
      <c r="C7928" s="1" t="s">
        <v>133</v>
      </c>
      <c r="D7928" s="1" t="s">
        <v>134</v>
      </c>
      <c r="E7928" s="1" t="s">
        <v>17</v>
      </c>
      <c r="F7928" s="1" t="s">
        <v>18</v>
      </c>
      <c r="G7928" s="1" t="s">
        <v>346</v>
      </c>
      <c r="H7928" s="1" t="s">
        <v>20</v>
      </c>
      <c r="I7928" s="1" t="s">
        <v>30</v>
      </c>
      <c r="J7928" s="1" t="s">
        <v>94</v>
      </c>
      <c r="K7928">
        <v>2.97</v>
      </c>
      <c r="L7928">
        <v>3</v>
      </c>
      <c r="M7928">
        <v>0</v>
      </c>
      <c r="N7928">
        <v>1.3365</v>
      </c>
      <c r="O7928">
        <f>(Table1[[#This Row],[Sales]]-Table1[[#This Row],[Profit]])/Table1[[#This Row],[Quantity]]</f>
        <v>0.5445000000000001</v>
      </c>
      <c r="P7928">
        <f>Table1[[#This Row],[Sales]]/Table1[[#This Row],[Quantity]]</f>
        <v>0.9900000000000001</v>
      </c>
      <c r="Q7928" t="str">
        <f t="shared" si="246"/>
        <v>2023</v>
      </c>
      <c r="R7928" t="str">
        <f t="shared" si="247"/>
        <v>11</v>
      </c>
      <c r="S7928">
        <f>CEILING(Table1[[#This Row],[Month]]/3,1)</f>
        <v>4</v>
      </c>
      <c r="T7928" s="9">
        <f>(Table1[[#This Row],[Profit]]/Table1[[#This Row],[Sales]])</f>
        <v>0.44999999999999996</v>
      </c>
    </row>
    <row r="7929" spans="1:20" x14ac:dyDescent="0.25">
      <c r="A7929">
        <v>20231121</v>
      </c>
      <c r="B7929" s="1" t="s">
        <v>915</v>
      </c>
      <c r="C7929" s="1" t="s">
        <v>133</v>
      </c>
      <c r="D7929" s="1" t="s">
        <v>134</v>
      </c>
      <c r="E7929" s="1" t="s">
        <v>17</v>
      </c>
      <c r="F7929" s="1" t="s">
        <v>18</v>
      </c>
      <c r="G7929" s="1" t="s">
        <v>346</v>
      </c>
      <c r="H7929" s="1" t="s">
        <v>20</v>
      </c>
      <c r="I7929" s="1" t="s">
        <v>30</v>
      </c>
      <c r="J7929" s="1" t="s">
        <v>43</v>
      </c>
      <c r="K7929">
        <v>569.99</v>
      </c>
      <c r="L7929">
        <v>1</v>
      </c>
      <c r="M7929">
        <v>0</v>
      </c>
      <c r="N7929">
        <v>170.99700000000001</v>
      </c>
      <c r="O7929">
        <f>(Table1[[#This Row],[Sales]]-Table1[[#This Row],[Profit]])/Table1[[#This Row],[Quantity]]</f>
        <v>398.99299999999999</v>
      </c>
      <c r="P7929">
        <f>Table1[[#This Row],[Sales]]/Table1[[#This Row],[Quantity]]</f>
        <v>569.99</v>
      </c>
      <c r="Q7929" t="str">
        <f t="shared" si="246"/>
        <v>2023</v>
      </c>
      <c r="R7929" t="str">
        <f t="shared" si="247"/>
        <v>11</v>
      </c>
      <c r="S7929">
        <f>CEILING(Table1[[#This Row],[Month]]/3,1)</f>
        <v>4</v>
      </c>
      <c r="T7929" s="9">
        <f>(Table1[[#This Row],[Profit]]/Table1[[#This Row],[Sales]])</f>
        <v>0.30000000000000004</v>
      </c>
    </row>
    <row r="7930" spans="1:20" x14ac:dyDescent="0.25">
      <c r="A7930">
        <v>20231121</v>
      </c>
      <c r="B7930" s="1" t="s">
        <v>915</v>
      </c>
      <c r="C7930" s="1" t="s">
        <v>133</v>
      </c>
      <c r="D7930" s="1" t="s">
        <v>134</v>
      </c>
      <c r="E7930" s="1" t="s">
        <v>17</v>
      </c>
      <c r="F7930" s="1" t="s">
        <v>18</v>
      </c>
      <c r="G7930" s="1" t="s">
        <v>346</v>
      </c>
      <c r="H7930" s="1" t="s">
        <v>20</v>
      </c>
      <c r="I7930" s="1" t="s">
        <v>30</v>
      </c>
      <c r="J7930" s="1" t="s">
        <v>41</v>
      </c>
      <c r="K7930">
        <v>50.97</v>
      </c>
      <c r="L7930">
        <v>3</v>
      </c>
      <c r="M7930">
        <v>0</v>
      </c>
      <c r="N7930">
        <v>9.1745999999999999</v>
      </c>
      <c r="O7930">
        <f>(Table1[[#This Row],[Sales]]-Table1[[#This Row],[Profit]])/Table1[[#This Row],[Quantity]]</f>
        <v>13.931800000000001</v>
      </c>
      <c r="P7930">
        <f>Table1[[#This Row],[Sales]]/Table1[[#This Row],[Quantity]]</f>
        <v>16.989999999999998</v>
      </c>
      <c r="Q7930" t="str">
        <f t="shared" si="246"/>
        <v>2023</v>
      </c>
      <c r="R7930" t="str">
        <f t="shared" si="247"/>
        <v>11</v>
      </c>
      <c r="S7930">
        <f>CEILING(Table1[[#This Row],[Month]]/3,1)</f>
        <v>4</v>
      </c>
      <c r="T7930" s="9">
        <f>(Table1[[#This Row],[Profit]]/Table1[[#This Row],[Sales]])</f>
        <v>0.18</v>
      </c>
    </row>
    <row r="7931" spans="1:20" x14ac:dyDescent="0.25">
      <c r="A7931">
        <v>20230726</v>
      </c>
      <c r="B7931" s="1" t="s">
        <v>1218</v>
      </c>
      <c r="C7931" s="1" t="s">
        <v>57</v>
      </c>
      <c r="D7931" s="1" t="s">
        <v>103</v>
      </c>
      <c r="E7931" s="1" t="s">
        <v>59</v>
      </c>
      <c r="F7931" s="1" t="s">
        <v>60</v>
      </c>
      <c r="G7931" s="1" t="s">
        <v>83</v>
      </c>
      <c r="H7931" s="1" t="s">
        <v>75</v>
      </c>
      <c r="I7931" s="1" t="s">
        <v>63</v>
      </c>
      <c r="J7931" s="1" t="s">
        <v>36</v>
      </c>
      <c r="K7931">
        <v>298.11599999999999</v>
      </c>
      <c r="L7931">
        <v>6</v>
      </c>
      <c r="M7931">
        <v>0.3</v>
      </c>
      <c r="N7931">
        <v>-4.2587999999999999</v>
      </c>
      <c r="O7931">
        <f>(Table1[[#This Row],[Sales]]-Table1[[#This Row],[Profit]])/Table1[[#This Row],[Quantity]]</f>
        <v>50.395800000000001</v>
      </c>
      <c r="P7931">
        <f>Table1[[#This Row],[Sales]]/Table1[[#This Row],[Quantity]]</f>
        <v>49.686</v>
      </c>
      <c r="Q7931" t="str">
        <f t="shared" si="246"/>
        <v>2023</v>
      </c>
      <c r="R7931" t="str">
        <f t="shared" si="247"/>
        <v>07</v>
      </c>
      <c r="S7931">
        <f>CEILING(Table1[[#This Row],[Month]]/3,1)</f>
        <v>3</v>
      </c>
      <c r="T7931" s="9">
        <f>(Table1[[#This Row],[Profit]]/Table1[[#This Row],[Sales]])</f>
        <v>-1.4285714285714287E-2</v>
      </c>
    </row>
    <row r="7932" spans="1:20" x14ac:dyDescent="0.25">
      <c r="A7932">
        <v>20220326</v>
      </c>
      <c r="B7932" s="1" t="s">
        <v>815</v>
      </c>
      <c r="C7932" s="1" t="s">
        <v>133</v>
      </c>
      <c r="D7932" s="1" t="s">
        <v>134</v>
      </c>
      <c r="E7932" s="1" t="s">
        <v>17</v>
      </c>
      <c r="F7932" s="1" t="s">
        <v>18</v>
      </c>
      <c r="G7932" s="1" t="s">
        <v>104</v>
      </c>
      <c r="H7932" s="1" t="s">
        <v>91</v>
      </c>
      <c r="I7932" s="1" t="s">
        <v>30</v>
      </c>
      <c r="J7932" s="1" t="s">
        <v>42</v>
      </c>
      <c r="K7932">
        <v>59.52</v>
      </c>
      <c r="L7932">
        <v>3</v>
      </c>
      <c r="M7932">
        <v>0</v>
      </c>
      <c r="N7932">
        <v>17.856000000000002</v>
      </c>
      <c r="O7932">
        <f>(Table1[[#This Row],[Sales]]-Table1[[#This Row],[Profit]])/Table1[[#This Row],[Quantity]]</f>
        <v>13.888</v>
      </c>
      <c r="P7932">
        <f>Table1[[#This Row],[Sales]]/Table1[[#This Row],[Quantity]]</f>
        <v>19.84</v>
      </c>
      <c r="Q7932" t="str">
        <f t="shared" si="246"/>
        <v>2022</v>
      </c>
      <c r="R7932" t="str">
        <f t="shared" si="247"/>
        <v>03</v>
      </c>
      <c r="S7932">
        <f>CEILING(Table1[[#This Row],[Month]]/3,1)</f>
        <v>1</v>
      </c>
      <c r="T7932" s="9">
        <f>(Table1[[#This Row],[Profit]]/Table1[[#This Row],[Sales]])</f>
        <v>0.3</v>
      </c>
    </row>
    <row r="7933" spans="1:20" x14ac:dyDescent="0.25">
      <c r="A7933">
        <v>20220716</v>
      </c>
      <c r="B7933" s="1" t="s">
        <v>822</v>
      </c>
      <c r="C7933" s="1" t="s">
        <v>181</v>
      </c>
      <c r="D7933" s="1" t="s">
        <v>182</v>
      </c>
      <c r="E7933" s="1" t="s">
        <v>17</v>
      </c>
      <c r="F7933" s="1" t="s">
        <v>34</v>
      </c>
      <c r="G7933" s="1" t="s">
        <v>239</v>
      </c>
      <c r="H7933" s="1" t="s">
        <v>62</v>
      </c>
      <c r="I7933" s="1" t="s">
        <v>30</v>
      </c>
      <c r="J7933" s="1" t="s">
        <v>23</v>
      </c>
      <c r="K7933">
        <v>230.28</v>
      </c>
      <c r="L7933">
        <v>3</v>
      </c>
      <c r="M7933">
        <v>0.2</v>
      </c>
      <c r="N7933">
        <v>23.027999999999999</v>
      </c>
      <c r="O7933">
        <f>(Table1[[#This Row],[Sales]]-Table1[[#This Row],[Profit]])/Table1[[#This Row],[Quantity]]</f>
        <v>69.084000000000003</v>
      </c>
      <c r="P7933">
        <f>Table1[[#This Row],[Sales]]/Table1[[#This Row],[Quantity]]</f>
        <v>76.760000000000005</v>
      </c>
      <c r="Q7933" t="str">
        <f t="shared" si="246"/>
        <v>2022</v>
      </c>
      <c r="R7933" t="str">
        <f t="shared" si="247"/>
        <v>07</v>
      </c>
      <c r="S7933">
        <f>CEILING(Table1[[#This Row],[Month]]/3,1)</f>
        <v>3</v>
      </c>
      <c r="T7933" s="9">
        <f>(Table1[[#This Row],[Profit]]/Table1[[#This Row],[Sales]])</f>
        <v>9.9999999999999992E-2</v>
      </c>
    </row>
    <row r="7934" spans="1:20" x14ac:dyDescent="0.25">
      <c r="A7934">
        <v>20220716</v>
      </c>
      <c r="B7934" s="1" t="s">
        <v>822</v>
      </c>
      <c r="C7934" s="1" t="s">
        <v>181</v>
      </c>
      <c r="D7934" s="1" t="s">
        <v>182</v>
      </c>
      <c r="E7934" s="1" t="s">
        <v>17</v>
      </c>
      <c r="F7934" s="1" t="s">
        <v>34</v>
      </c>
      <c r="G7934" s="1" t="s">
        <v>239</v>
      </c>
      <c r="H7934" s="1" t="s">
        <v>62</v>
      </c>
      <c r="I7934" s="1" t="s">
        <v>30</v>
      </c>
      <c r="J7934" s="1" t="s">
        <v>50</v>
      </c>
      <c r="K7934">
        <v>105.52</v>
      </c>
      <c r="L7934">
        <v>5</v>
      </c>
      <c r="M7934">
        <v>0.2</v>
      </c>
      <c r="N7934">
        <v>34.293999999999997</v>
      </c>
      <c r="O7934">
        <f>(Table1[[#This Row],[Sales]]-Table1[[#This Row],[Profit]])/Table1[[#This Row],[Quantity]]</f>
        <v>14.245200000000001</v>
      </c>
      <c r="P7934">
        <f>Table1[[#This Row],[Sales]]/Table1[[#This Row],[Quantity]]</f>
        <v>21.103999999999999</v>
      </c>
      <c r="Q7934" t="str">
        <f t="shared" si="246"/>
        <v>2022</v>
      </c>
      <c r="R7934" t="str">
        <f t="shared" si="247"/>
        <v>07</v>
      </c>
      <c r="S7934">
        <f>CEILING(Table1[[#This Row],[Month]]/3,1)</f>
        <v>3</v>
      </c>
      <c r="T7934" s="9">
        <f>(Table1[[#This Row],[Profit]]/Table1[[#This Row],[Sales]])</f>
        <v>0.32499999999999996</v>
      </c>
    </row>
    <row r="7935" spans="1:20" x14ac:dyDescent="0.25">
      <c r="A7935">
        <v>20230818</v>
      </c>
      <c r="B7935" s="1" t="s">
        <v>814</v>
      </c>
      <c r="C7935" s="1" t="s">
        <v>25</v>
      </c>
      <c r="D7935" s="1" t="s">
        <v>335</v>
      </c>
      <c r="E7935" s="1" t="s">
        <v>27</v>
      </c>
      <c r="F7935" s="1" t="s">
        <v>28</v>
      </c>
      <c r="G7935" s="1" t="s">
        <v>144</v>
      </c>
      <c r="H7935" s="1" t="s">
        <v>62</v>
      </c>
      <c r="I7935" s="1" t="s">
        <v>30</v>
      </c>
      <c r="J7935" s="1" t="s">
        <v>97</v>
      </c>
      <c r="K7935">
        <v>23.36</v>
      </c>
      <c r="L7935">
        <v>2</v>
      </c>
      <c r="M7935">
        <v>0</v>
      </c>
      <c r="N7935">
        <v>11.68</v>
      </c>
      <c r="O7935">
        <f>(Table1[[#This Row],[Sales]]-Table1[[#This Row],[Profit]])/Table1[[#This Row],[Quantity]]</f>
        <v>5.84</v>
      </c>
      <c r="P7935">
        <f>Table1[[#This Row],[Sales]]/Table1[[#This Row],[Quantity]]</f>
        <v>11.68</v>
      </c>
      <c r="Q7935" t="str">
        <f t="shared" si="246"/>
        <v>2023</v>
      </c>
      <c r="R7935" t="str">
        <f t="shared" si="247"/>
        <v>08</v>
      </c>
      <c r="S7935">
        <f>CEILING(Table1[[#This Row],[Month]]/3,1)</f>
        <v>3</v>
      </c>
      <c r="T7935" s="9">
        <f>(Table1[[#This Row],[Profit]]/Table1[[#This Row],[Sales]])</f>
        <v>0.5</v>
      </c>
    </row>
    <row r="7936" spans="1:20" x14ac:dyDescent="0.25">
      <c r="A7936">
        <v>20230818</v>
      </c>
      <c r="B7936" s="1" t="s">
        <v>814</v>
      </c>
      <c r="C7936" s="1" t="s">
        <v>25</v>
      </c>
      <c r="D7936" s="1" t="s">
        <v>335</v>
      </c>
      <c r="E7936" s="1" t="s">
        <v>27</v>
      </c>
      <c r="F7936" s="1" t="s">
        <v>28</v>
      </c>
      <c r="G7936" s="1" t="s">
        <v>144</v>
      </c>
      <c r="H7936" s="1" t="s">
        <v>62</v>
      </c>
      <c r="I7936" s="1" t="s">
        <v>30</v>
      </c>
      <c r="J7936" s="1" t="s">
        <v>43</v>
      </c>
      <c r="K7936">
        <v>71.975999999999999</v>
      </c>
      <c r="L7936">
        <v>3</v>
      </c>
      <c r="M7936">
        <v>0.2</v>
      </c>
      <c r="N7936">
        <v>8.9969999999999999</v>
      </c>
      <c r="O7936">
        <f>(Table1[[#This Row],[Sales]]-Table1[[#This Row],[Profit]])/Table1[[#This Row],[Quantity]]</f>
        <v>20.992999999999999</v>
      </c>
      <c r="P7936">
        <f>Table1[[#This Row],[Sales]]/Table1[[#This Row],[Quantity]]</f>
        <v>23.992000000000001</v>
      </c>
      <c r="Q7936" t="str">
        <f t="shared" si="246"/>
        <v>2023</v>
      </c>
      <c r="R7936" t="str">
        <f t="shared" si="247"/>
        <v>08</v>
      </c>
      <c r="S7936">
        <f>CEILING(Table1[[#This Row],[Month]]/3,1)</f>
        <v>3</v>
      </c>
      <c r="T7936" s="9">
        <f>(Table1[[#This Row],[Profit]]/Table1[[#This Row],[Sales]])</f>
        <v>0.125</v>
      </c>
    </row>
    <row r="7937" spans="1:20" x14ac:dyDescent="0.25">
      <c r="A7937">
        <v>20230818</v>
      </c>
      <c r="B7937" s="1" t="s">
        <v>814</v>
      </c>
      <c r="C7937" s="1" t="s">
        <v>25</v>
      </c>
      <c r="D7937" s="1" t="s">
        <v>335</v>
      </c>
      <c r="E7937" s="1" t="s">
        <v>27</v>
      </c>
      <c r="F7937" s="1" t="s">
        <v>28</v>
      </c>
      <c r="G7937" s="1" t="s">
        <v>144</v>
      </c>
      <c r="H7937" s="1" t="s">
        <v>62</v>
      </c>
      <c r="I7937" s="1" t="s">
        <v>30</v>
      </c>
      <c r="J7937" s="1" t="s">
        <v>50</v>
      </c>
      <c r="K7937">
        <v>8.56</v>
      </c>
      <c r="L7937">
        <v>2</v>
      </c>
      <c r="M7937">
        <v>0</v>
      </c>
      <c r="N7937">
        <v>3.8519999999999999</v>
      </c>
      <c r="O7937">
        <f>(Table1[[#This Row],[Sales]]-Table1[[#This Row],[Profit]])/Table1[[#This Row],[Quantity]]</f>
        <v>2.3540000000000001</v>
      </c>
      <c r="P7937">
        <f>Table1[[#This Row],[Sales]]/Table1[[#This Row],[Quantity]]</f>
        <v>4.28</v>
      </c>
      <c r="Q7937" t="str">
        <f t="shared" si="246"/>
        <v>2023</v>
      </c>
      <c r="R7937" t="str">
        <f t="shared" si="247"/>
        <v>08</v>
      </c>
      <c r="S7937">
        <f>CEILING(Table1[[#This Row],[Month]]/3,1)</f>
        <v>3</v>
      </c>
      <c r="T7937" s="9">
        <f>(Table1[[#This Row],[Profit]]/Table1[[#This Row],[Sales]])</f>
        <v>0.44999999999999996</v>
      </c>
    </row>
    <row r="7938" spans="1:20" x14ac:dyDescent="0.25">
      <c r="A7938">
        <v>20230818</v>
      </c>
      <c r="B7938" s="1" t="s">
        <v>814</v>
      </c>
      <c r="C7938" s="1" t="s">
        <v>25</v>
      </c>
      <c r="D7938" s="1" t="s">
        <v>335</v>
      </c>
      <c r="E7938" s="1" t="s">
        <v>27</v>
      </c>
      <c r="F7938" s="1" t="s">
        <v>28</v>
      </c>
      <c r="G7938" s="1" t="s">
        <v>144</v>
      </c>
      <c r="H7938" s="1" t="s">
        <v>62</v>
      </c>
      <c r="I7938" s="1" t="s">
        <v>30</v>
      </c>
      <c r="J7938" s="1" t="s">
        <v>36</v>
      </c>
      <c r="K7938">
        <v>13.92</v>
      </c>
      <c r="L7938">
        <v>3</v>
      </c>
      <c r="M7938">
        <v>0.2</v>
      </c>
      <c r="N7938">
        <v>4.8719999999999999</v>
      </c>
      <c r="O7938">
        <f>(Table1[[#This Row],[Sales]]-Table1[[#This Row],[Profit]])/Table1[[#This Row],[Quantity]]</f>
        <v>3.016</v>
      </c>
      <c r="P7938">
        <f>Table1[[#This Row],[Sales]]/Table1[[#This Row],[Quantity]]</f>
        <v>4.6399999999999997</v>
      </c>
      <c r="Q7938" t="str">
        <f t="shared" si="246"/>
        <v>2023</v>
      </c>
      <c r="R7938" t="str">
        <f t="shared" si="247"/>
        <v>08</v>
      </c>
      <c r="S7938">
        <f>CEILING(Table1[[#This Row],[Month]]/3,1)</f>
        <v>3</v>
      </c>
      <c r="T7938" s="9">
        <f>(Table1[[#This Row],[Profit]]/Table1[[#This Row],[Sales]])</f>
        <v>0.35</v>
      </c>
    </row>
    <row r="7939" spans="1:20" x14ac:dyDescent="0.25">
      <c r="A7939">
        <v>20230818</v>
      </c>
      <c r="B7939" s="1" t="s">
        <v>814</v>
      </c>
      <c r="C7939" s="1" t="s">
        <v>25</v>
      </c>
      <c r="D7939" s="1" t="s">
        <v>335</v>
      </c>
      <c r="E7939" s="1" t="s">
        <v>27</v>
      </c>
      <c r="F7939" s="1" t="s">
        <v>28</v>
      </c>
      <c r="G7939" s="1" t="s">
        <v>144</v>
      </c>
      <c r="H7939" s="1" t="s">
        <v>62</v>
      </c>
      <c r="I7939" s="1" t="s">
        <v>30</v>
      </c>
      <c r="J7939" s="1" t="s">
        <v>44</v>
      </c>
      <c r="K7939">
        <v>2518.29</v>
      </c>
      <c r="L7939">
        <v>9</v>
      </c>
      <c r="M7939">
        <v>0</v>
      </c>
      <c r="N7939">
        <v>654.75540000000001</v>
      </c>
      <c r="O7939">
        <f>(Table1[[#This Row],[Sales]]-Table1[[#This Row],[Profit]])/Table1[[#This Row],[Quantity]]</f>
        <v>207.05939999999998</v>
      </c>
      <c r="P7939">
        <f>Table1[[#This Row],[Sales]]/Table1[[#This Row],[Quantity]]</f>
        <v>279.81</v>
      </c>
      <c r="Q7939" t="str">
        <f t="shared" ref="Q7939:Q8002" si="248">LEFT(A7939,4)</f>
        <v>2023</v>
      </c>
      <c r="R7939" t="str">
        <f t="shared" ref="R7939:R8002" si="249">MID(A7939,5,2)</f>
        <v>08</v>
      </c>
      <c r="S7939">
        <f>CEILING(Table1[[#This Row],[Month]]/3,1)</f>
        <v>3</v>
      </c>
      <c r="T7939" s="9">
        <f>(Table1[[#This Row],[Profit]]/Table1[[#This Row],[Sales]])</f>
        <v>0.26</v>
      </c>
    </row>
    <row r="7940" spans="1:20" x14ac:dyDescent="0.25">
      <c r="A7940">
        <v>20230818</v>
      </c>
      <c r="B7940" s="1" t="s">
        <v>814</v>
      </c>
      <c r="C7940" s="1" t="s">
        <v>25</v>
      </c>
      <c r="D7940" s="1" t="s">
        <v>335</v>
      </c>
      <c r="E7940" s="1" t="s">
        <v>27</v>
      </c>
      <c r="F7940" s="1" t="s">
        <v>28</v>
      </c>
      <c r="G7940" s="1" t="s">
        <v>144</v>
      </c>
      <c r="H7940" s="1" t="s">
        <v>62</v>
      </c>
      <c r="I7940" s="1" t="s">
        <v>30</v>
      </c>
      <c r="J7940" s="1" t="s">
        <v>37</v>
      </c>
      <c r="K7940">
        <v>540.57000000000005</v>
      </c>
      <c r="L7940">
        <v>3</v>
      </c>
      <c r="M7940">
        <v>0</v>
      </c>
      <c r="N7940">
        <v>140.54820000000001</v>
      </c>
      <c r="O7940">
        <f>(Table1[[#This Row],[Sales]]-Table1[[#This Row],[Profit]])/Table1[[#This Row],[Quantity]]</f>
        <v>133.34060000000002</v>
      </c>
      <c r="P7940">
        <f>Table1[[#This Row],[Sales]]/Table1[[#This Row],[Quantity]]</f>
        <v>180.19000000000003</v>
      </c>
      <c r="Q7940" t="str">
        <f t="shared" si="248"/>
        <v>2023</v>
      </c>
      <c r="R7940" t="str">
        <f t="shared" si="249"/>
        <v>08</v>
      </c>
      <c r="S7940">
        <f>CEILING(Table1[[#This Row],[Month]]/3,1)</f>
        <v>3</v>
      </c>
      <c r="T7940" s="9">
        <f>(Table1[[#This Row],[Profit]]/Table1[[#This Row],[Sales]])</f>
        <v>0.26</v>
      </c>
    </row>
    <row r="7941" spans="1:20" x14ac:dyDescent="0.25">
      <c r="A7941">
        <v>20230818</v>
      </c>
      <c r="B7941" s="1" t="s">
        <v>814</v>
      </c>
      <c r="C7941" s="1" t="s">
        <v>25</v>
      </c>
      <c r="D7941" s="1" t="s">
        <v>335</v>
      </c>
      <c r="E7941" s="1" t="s">
        <v>27</v>
      </c>
      <c r="F7941" s="1" t="s">
        <v>28</v>
      </c>
      <c r="G7941" s="1" t="s">
        <v>144</v>
      </c>
      <c r="H7941" s="1" t="s">
        <v>62</v>
      </c>
      <c r="I7941" s="1" t="s">
        <v>30</v>
      </c>
      <c r="J7941" s="1" t="s">
        <v>36</v>
      </c>
      <c r="K7941">
        <v>221.05600000000001</v>
      </c>
      <c r="L7941">
        <v>8</v>
      </c>
      <c r="M7941">
        <v>0.2</v>
      </c>
      <c r="N7941">
        <v>77.369600000000005</v>
      </c>
      <c r="O7941">
        <f>(Table1[[#This Row],[Sales]]-Table1[[#This Row],[Profit]])/Table1[[#This Row],[Quantity]]</f>
        <v>17.960799999999999</v>
      </c>
      <c r="P7941">
        <f>Table1[[#This Row],[Sales]]/Table1[[#This Row],[Quantity]]</f>
        <v>27.632000000000001</v>
      </c>
      <c r="Q7941" t="str">
        <f t="shared" si="248"/>
        <v>2023</v>
      </c>
      <c r="R7941" t="str">
        <f t="shared" si="249"/>
        <v>08</v>
      </c>
      <c r="S7941">
        <f>CEILING(Table1[[#This Row],[Month]]/3,1)</f>
        <v>3</v>
      </c>
      <c r="T7941" s="9">
        <f>(Table1[[#This Row],[Profit]]/Table1[[#This Row],[Sales]])</f>
        <v>0.35000000000000003</v>
      </c>
    </row>
    <row r="7942" spans="1:20" x14ac:dyDescent="0.25">
      <c r="A7942">
        <v>20221215</v>
      </c>
      <c r="B7942" s="1" t="s">
        <v>309</v>
      </c>
      <c r="C7942" s="1" t="s">
        <v>25</v>
      </c>
      <c r="D7942" s="1" t="s">
        <v>325</v>
      </c>
      <c r="E7942" s="1" t="s">
        <v>27</v>
      </c>
      <c r="F7942" s="1" t="s">
        <v>28</v>
      </c>
      <c r="G7942" s="1" t="s">
        <v>78</v>
      </c>
      <c r="H7942" s="1" t="s">
        <v>40</v>
      </c>
      <c r="I7942" s="1" t="s">
        <v>30</v>
      </c>
      <c r="J7942" s="1" t="s">
        <v>23</v>
      </c>
      <c r="K7942">
        <v>81.424000000000007</v>
      </c>
      <c r="L7942">
        <v>2</v>
      </c>
      <c r="M7942">
        <v>0.2</v>
      </c>
      <c r="N7942">
        <v>-9.1601999999999997</v>
      </c>
      <c r="O7942">
        <f>(Table1[[#This Row],[Sales]]-Table1[[#This Row],[Profit]])/Table1[[#This Row],[Quantity]]</f>
        <v>45.292100000000005</v>
      </c>
      <c r="P7942">
        <f>Table1[[#This Row],[Sales]]/Table1[[#This Row],[Quantity]]</f>
        <v>40.712000000000003</v>
      </c>
      <c r="Q7942" t="str">
        <f t="shared" si="248"/>
        <v>2022</v>
      </c>
      <c r="R7942" t="str">
        <f t="shared" si="249"/>
        <v>12</v>
      </c>
      <c r="S7942">
        <f>CEILING(Table1[[#This Row],[Month]]/3,1)</f>
        <v>4</v>
      </c>
      <c r="T7942" s="9">
        <f>(Table1[[#This Row],[Profit]]/Table1[[#This Row],[Sales]])</f>
        <v>-0.11249999999999999</v>
      </c>
    </row>
    <row r="7943" spans="1:20" x14ac:dyDescent="0.25">
      <c r="A7943">
        <v>20221215</v>
      </c>
      <c r="B7943" s="1" t="s">
        <v>309</v>
      </c>
      <c r="C7943" s="1" t="s">
        <v>25</v>
      </c>
      <c r="D7943" s="1" t="s">
        <v>325</v>
      </c>
      <c r="E7943" s="1" t="s">
        <v>27</v>
      </c>
      <c r="F7943" s="1" t="s">
        <v>28</v>
      </c>
      <c r="G7943" s="1" t="s">
        <v>78</v>
      </c>
      <c r="H7943" s="1" t="s">
        <v>40</v>
      </c>
      <c r="I7943" s="1" t="s">
        <v>30</v>
      </c>
      <c r="J7943" s="1" t="s">
        <v>37</v>
      </c>
      <c r="K7943">
        <v>134.80000000000001</v>
      </c>
      <c r="L7943">
        <v>10</v>
      </c>
      <c r="M7943">
        <v>0</v>
      </c>
      <c r="N7943">
        <v>35.048000000000002</v>
      </c>
      <c r="O7943">
        <f>(Table1[[#This Row],[Sales]]-Table1[[#This Row],[Profit]])/Table1[[#This Row],[Quantity]]</f>
        <v>9.975200000000001</v>
      </c>
      <c r="P7943">
        <f>Table1[[#This Row],[Sales]]/Table1[[#This Row],[Quantity]]</f>
        <v>13.48</v>
      </c>
      <c r="Q7943" t="str">
        <f t="shared" si="248"/>
        <v>2022</v>
      </c>
      <c r="R7943" t="str">
        <f t="shared" si="249"/>
        <v>12</v>
      </c>
      <c r="S7943">
        <f>CEILING(Table1[[#This Row],[Month]]/3,1)</f>
        <v>4</v>
      </c>
      <c r="T7943" s="9">
        <f>(Table1[[#This Row],[Profit]]/Table1[[#This Row],[Sales]])</f>
        <v>0.26</v>
      </c>
    </row>
    <row r="7944" spans="1:20" x14ac:dyDescent="0.25">
      <c r="A7944">
        <v>20231226</v>
      </c>
      <c r="B7944" s="1" t="s">
        <v>632</v>
      </c>
      <c r="C7944" s="1" t="s">
        <v>57</v>
      </c>
      <c r="D7944" s="1" t="s">
        <v>103</v>
      </c>
      <c r="E7944" s="1" t="s">
        <v>59</v>
      </c>
      <c r="F7944" s="1" t="s">
        <v>60</v>
      </c>
      <c r="G7944" s="1" t="s">
        <v>486</v>
      </c>
      <c r="H7944" s="1" t="s">
        <v>40</v>
      </c>
      <c r="I7944" s="1" t="s">
        <v>21</v>
      </c>
      <c r="J7944" s="1" t="s">
        <v>36</v>
      </c>
      <c r="K7944">
        <v>39.582000000000001</v>
      </c>
      <c r="L7944">
        <v>9</v>
      </c>
      <c r="M7944">
        <v>0.8</v>
      </c>
      <c r="N7944">
        <v>-59.372999999999998</v>
      </c>
      <c r="O7944">
        <f>(Table1[[#This Row],[Sales]]-Table1[[#This Row],[Profit]])/Table1[[#This Row],[Quantity]]</f>
        <v>10.994999999999999</v>
      </c>
      <c r="P7944">
        <f>Table1[[#This Row],[Sales]]/Table1[[#This Row],[Quantity]]</f>
        <v>4.3979999999999997</v>
      </c>
      <c r="Q7944" t="str">
        <f t="shared" si="248"/>
        <v>2023</v>
      </c>
      <c r="R7944" t="str">
        <f t="shared" si="249"/>
        <v>12</v>
      </c>
      <c r="S7944">
        <f>CEILING(Table1[[#This Row],[Month]]/3,1)</f>
        <v>4</v>
      </c>
      <c r="T7944" s="9">
        <f>(Table1[[#This Row],[Profit]]/Table1[[#This Row],[Sales]])</f>
        <v>-1.5</v>
      </c>
    </row>
    <row r="7945" spans="1:20" x14ac:dyDescent="0.25">
      <c r="A7945">
        <v>20231226</v>
      </c>
      <c r="B7945" s="1" t="s">
        <v>632</v>
      </c>
      <c r="C7945" s="1" t="s">
        <v>57</v>
      </c>
      <c r="D7945" s="1" t="s">
        <v>103</v>
      </c>
      <c r="E7945" s="1" t="s">
        <v>59</v>
      </c>
      <c r="F7945" s="1" t="s">
        <v>60</v>
      </c>
      <c r="G7945" s="1" t="s">
        <v>486</v>
      </c>
      <c r="H7945" s="1" t="s">
        <v>40</v>
      </c>
      <c r="I7945" s="1" t="s">
        <v>21</v>
      </c>
      <c r="J7945" s="1" t="s">
        <v>50</v>
      </c>
      <c r="K7945">
        <v>44.688000000000002</v>
      </c>
      <c r="L7945">
        <v>7</v>
      </c>
      <c r="M7945">
        <v>0.2</v>
      </c>
      <c r="N7945">
        <v>5.0274000000000001</v>
      </c>
      <c r="O7945">
        <f>(Table1[[#This Row],[Sales]]-Table1[[#This Row],[Profit]])/Table1[[#This Row],[Quantity]]</f>
        <v>5.6657999999999999</v>
      </c>
      <c r="P7945">
        <f>Table1[[#This Row],[Sales]]/Table1[[#This Row],[Quantity]]</f>
        <v>6.3840000000000003</v>
      </c>
      <c r="Q7945" t="str">
        <f t="shared" si="248"/>
        <v>2023</v>
      </c>
      <c r="R7945" t="str">
        <f t="shared" si="249"/>
        <v>12</v>
      </c>
      <c r="S7945">
        <f>CEILING(Table1[[#This Row],[Month]]/3,1)</f>
        <v>4</v>
      </c>
      <c r="T7945" s="9">
        <f>(Table1[[#This Row],[Profit]]/Table1[[#This Row],[Sales]])</f>
        <v>0.1125</v>
      </c>
    </row>
    <row r="7946" spans="1:20" x14ac:dyDescent="0.25">
      <c r="A7946">
        <v>20231226</v>
      </c>
      <c r="B7946" s="1" t="s">
        <v>632</v>
      </c>
      <c r="C7946" s="1" t="s">
        <v>57</v>
      </c>
      <c r="D7946" s="1" t="s">
        <v>103</v>
      </c>
      <c r="E7946" s="1" t="s">
        <v>59</v>
      </c>
      <c r="F7946" s="1" t="s">
        <v>60</v>
      </c>
      <c r="G7946" s="1" t="s">
        <v>486</v>
      </c>
      <c r="H7946" s="1" t="s">
        <v>40</v>
      </c>
      <c r="I7946" s="1" t="s">
        <v>21</v>
      </c>
      <c r="J7946" s="1" t="s">
        <v>42</v>
      </c>
      <c r="K7946">
        <v>31.744</v>
      </c>
      <c r="L7946">
        <v>2</v>
      </c>
      <c r="M7946">
        <v>0.2</v>
      </c>
      <c r="N7946">
        <v>2.3807999999999998</v>
      </c>
      <c r="O7946">
        <f>(Table1[[#This Row],[Sales]]-Table1[[#This Row],[Profit]])/Table1[[#This Row],[Quantity]]</f>
        <v>14.6816</v>
      </c>
      <c r="P7946">
        <f>Table1[[#This Row],[Sales]]/Table1[[#This Row],[Quantity]]</f>
        <v>15.872</v>
      </c>
      <c r="Q7946" t="str">
        <f t="shared" si="248"/>
        <v>2023</v>
      </c>
      <c r="R7946" t="str">
        <f t="shared" si="249"/>
        <v>12</v>
      </c>
      <c r="S7946">
        <f>CEILING(Table1[[#This Row],[Month]]/3,1)</f>
        <v>4</v>
      </c>
      <c r="T7946" s="9">
        <f>(Table1[[#This Row],[Profit]]/Table1[[#This Row],[Sales]])</f>
        <v>7.4999999999999997E-2</v>
      </c>
    </row>
    <row r="7947" spans="1:20" x14ac:dyDescent="0.25">
      <c r="A7947">
        <v>20231226</v>
      </c>
      <c r="B7947" s="1" t="s">
        <v>632</v>
      </c>
      <c r="C7947" s="1" t="s">
        <v>57</v>
      </c>
      <c r="D7947" s="1" t="s">
        <v>103</v>
      </c>
      <c r="E7947" s="1" t="s">
        <v>59</v>
      </c>
      <c r="F7947" s="1" t="s">
        <v>60</v>
      </c>
      <c r="G7947" s="1" t="s">
        <v>486</v>
      </c>
      <c r="H7947" s="1" t="s">
        <v>40</v>
      </c>
      <c r="I7947" s="1" t="s">
        <v>21</v>
      </c>
      <c r="J7947" s="1" t="s">
        <v>36</v>
      </c>
      <c r="K7947">
        <v>40.98</v>
      </c>
      <c r="L7947">
        <v>5</v>
      </c>
      <c r="M7947">
        <v>0.8</v>
      </c>
      <c r="N7947">
        <v>-65.567999999999998</v>
      </c>
      <c r="O7947">
        <f>(Table1[[#This Row],[Sales]]-Table1[[#This Row],[Profit]])/Table1[[#This Row],[Quantity]]</f>
        <v>21.3096</v>
      </c>
      <c r="P7947">
        <f>Table1[[#This Row],[Sales]]/Table1[[#This Row],[Quantity]]</f>
        <v>8.1959999999999997</v>
      </c>
      <c r="Q7947" t="str">
        <f t="shared" si="248"/>
        <v>2023</v>
      </c>
      <c r="R7947" t="str">
        <f t="shared" si="249"/>
        <v>12</v>
      </c>
      <c r="S7947">
        <f>CEILING(Table1[[#This Row],[Month]]/3,1)</f>
        <v>4</v>
      </c>
      <c r="T7947" s="9">
        <f>(Table1[[#This Row],[Profit]]/Table1[[#This Row],[Sales]])</f>
        <v>-1.6</v>
      </c>
    </row>
    <row r="7948" spans="1:20" x14ac:dyDescent="0.25">
      <c r="A7948">
        <v>20231226</v>
      </c>
      <c r="B7948" s="1" t="s">
        <v>632</v>
      </c>
      <c r="C7948" s="1" t="s">
        <v>57</v>
      </c>
      <c r="D7948" s="1" t="s">
        <v>103</v>
      </c>
      <c r="E7948" s="1" t="s">
        <v>59</v>
      </c>
      <c r="F7948" s="1" t="s">
        <v>60</v>
      </c>
      <c r="G7948" s="1" t="s">
        <v>486</v>
      </c>
      <c r="H7948" s="1" t="s">
        <v>40</v>
      </c>
      <c r="I7948" s="1" t="s">
        <v>21</v>
      </c>
      <c r="J7948" s="1" t="s">
        <v>36</v>
      </c>
      <c r="K7948">
        <v>3.1680000000000001</v>
      </c>
      <c r="L7948">
        <v>3</v>
      </c>
      <c r="M7948">
        <v>0.8</v>
      </c>
      <c r="N7948">
        <v>-5.0688000000000004</v>
      </c>
      <c r="O7948">
        <f>(Table1[[#This Row],[Sales]]-Table1[[#This Row],[Profit]])/Table1[[#This Row],[Quantity]]</f>
        <v>2.7456</v>
      </c>
      <c r="P7948">
        <f>Table1[[#This Row],[Sales]]/Table1[[#This Row],[Quantity]]</f>
        <v>1.056</v>
      </c>
      <c r="Q7948" t="str">
        <f t="shared" si="248"/>
        <v>2023</v>
      </c>
      <c r="R7948" t="str">
        <f t="shared" si="249"/>
        <v>12</v>
      </c>
      <c r="S7948">
        <f>CEILING(Table1[[#This Row],[Month]]/3,1)</f>
        <v>4</v>
      </c>
      <c r="T7948" s="9">
        <f>(Table1[[#This Row],[Profit]]/Table1[[#This Row],[Sales]])</f>
        <v>-1.6</v>
      </c>
    </row>
    <row r="7949" spans="1:20" x14ac:dyDescent="0.25">
      <c r="A7949">
        <v>20200301</v>
      </c>
      <c r="B7949" s="1" t="s">
        <v>1013</v>
      </c>
      <c r="C7949" s="1" t="s">
        <v>57</v>
      </c>
      <c r="D7949" s="1" t="s">
        <v>861</v>
      </c>
      <c r="E7949" s="1" t="s">
        <v>59</v>
      </c>
      <c r="F7949" s="1" t="s">
        <v>60</v>
      </c>
      <c r="G7949" s="1" t="s">
        <v>340</v>
      </c>
      <c r="H7949" s="1" t="s">
        <v>55</v>
      </c>
      <c r="I7949" s="1" t="s">
        <v>21</v>
      </c>
      <c r="J7949" s="1" t="s">
        <v>136</v>
      </c>
      <c r="K7949">
        <v>18.84</v>
      </c>
      <c r="L7949">
        <v>5</v>
      </c>
      <c r="M7949">
        <v>0.2</v>
      </c>
      <c r="N7949">
        <v>-3.5325000000000002</v>
      </c>
      <c r="O7949">
        <f>(Table1[[#This Row],[Sales]]-Table1[[#This Row],[Profit]])/Table1[[#This Row],[Quantity]]</f>
        <v>4.4744999999999999</v>
      </c>
      <c r="P7949">
        <f>Table1[[#This Row],[Sales]]/Table1[[#This Row],[Quantity]]</f>
        <v>3.7679999999999998</v>
      </c>
      <c r="Q7949" t="str">
        <f t="shared" si="248"/>
        <v>2020</v>
      </c>
      <c r="R7949" t="str">
        <f t="shared" si="249"/>
        <v>03</v>
      </c>
      <c r="S7949">
        <f>CEILING(Table1[[#This Row],[Month]]/3,1)</f>
        <v>1</v>
      </c>
      <c r="T7949" s="9">
        <f>(Table1[[#This Row],[Profit]]/Table1[[#This Row],[Sales]])</f>
        <v>-0.1875</v>
      </c>
    </row>
    <row r="7950" spans="1:20" x14ac:dyDescent="0.25">
      <c r="A7950">
        <v>20200301</v>
      </c>
      <c r="B7950" s="1" t="s">
        <v>1013</v>
      </c>
      <c r="C7950" s="1" t="s">
        <v>57</v>
      </c>
      <c r="D7950" s="1" t="s">
        <v>861</v>
      </c>
      <c r="E7950" s="1" t="s">
        <v>59</v>
      </c>
      <c r="F7950" s="1" t="s">
        <v>60</v>
      </c>
      <c r="G7950" s="1" t="s">
        <v>340</v>
      </c>
      <c r="H7950" s="1" t="s">
        <v>55</v>
      </c>
      <c r="I7950" s="1" t="s">
        <v>21</v>
      </c>
      <c r="J7950" s="1" t="s">
        <v>23</v>
      </c>
      <c r="K7950">
        <v>362.25</v>
      </c>
      <c r="L7950">
        <v>6</v>
      </c>
      <c r="M7950">
        <v>0.3</v>
      </c>
      <c r="N7950">
        <v>0</v>
      </c>
      <c r="O7950">
        <f>(Table1[[#This Row],[Sales]]-Table1[[#This Row],[Profit]])/Table1[[#This Row],[Quantity]]</f>
        <v>60.375</v>
      </c>
      <c r="P7950">
        <f>Table1[[#This Row],[Sales]]/Table1[[#This Row],[Quantity]]</f>
        <v>60.375</v>
      </c>
      <c r="Q7950" t="str">
        <f t="shared" si="248"/>
        <v>2020</v>
      </c>
      <c r="R7950" t="str">
        <f t="shared" si="249"/>
        <v>03</v>
      </c>
      <c r="S7950">
        <f>CEILING(Table1[[#This Row],[Month]]/3,1)</f>
        <v>1</v>
      </c>
      <c r="T7950" s="9">
        <f>(Table1[[#This Row],[Profit]]/Table1[[#This Row],[Sales]])</f>
        <v>0</v>
      </c>
    </row>
    <row r="7951" spans="1:20" x14ac:dyDescent="0.25">
      <c r="A7951">
        <v>20200301</v>
      </c>
      <c r="B7951" s="1" t="s">
        <v>1013</v>
      </c>
      <c r="C7951" s="1" t="s">
        <v>57</v>
      </c>
      <c r="D7951" s="1" t="s">
        <v>861</v>
      </c>
      <c r="E7951" s="1" t="s">
        <v>59</v>
      </c>
      <c r="F7951" s="1" t="s">
        <v>60</v>
      </c>
      <c r="G7951" s="1" t="s">
        <v>340</v>
      </c>
      <c r="H7951" s="1" t="s">
        <v>55</v>
      </c>
      <c r="I7951" s="1" t="s">
        <v>21</v>
      </c>
      <c r="J7951" s="1" t="s">
        <v>41</v>
      </c>
      <c r="K7951">
        <v>63.552</v>
      </c>
      <c r="L7951">
        <v>6</v>
      </c>
      <c r="M7951">
        <v>0.6</v>
      </c>
      <c r="N7951">
        <v>-34.953600000000002</v>
      </c>
      <c r="O7951">
        <f>(Table1[[#This Row],[Sales]]-Table1[[#This Row],[Profit]])/Table1[[#This Row],[Quantity]]</f>
        <v>16.4176</v>
      </c>
      <c r="P7951">
        <f>Table1[[#This Row],[Sales]]/Table1[[#This Row],[Quantity]]</f>
        <v>10.592000000000001</v>
      </c>
      <c r="Q7951" t="str">
        <f t="shared" si="248"/>
        <v>2020</v>
      </c>
      <c r="R7951" t="str">
        <f t="shared" si="249"/>
        <v>03</v>
      </c>
      <c r="S7951">
        <f>CEILING(Table1[[#This Row],[Month]]/3,1)</f>
        <v>1</v>
      </c>
      <c r="T7951" s="9">
        <f>(Table1[[#This Row],[Profit]]/Table1[[#This Row],[Sales]])</f>
        <v>-0.55000000000000004</v>
      </c>
    </row>
    <row r="7952" spans="1:20" x14ac:dyDescent="0.25">
      <c r="A7952">
        <v>20200301</v>
      </c>
      <c r="B7952" s="1" t="s">
        <v>1013</v>
      </c>
      <c r="C7952" s="1" t="s">
        <v>57</v>
      </c>
      <c r="D7952" s="1" t="s">
        <v>861</v>
      </c>
      <c r="E7952" s="1" t="s">
        <v>59</v>
      </c>
      <c r="F7952" s="1" t="s">
        <v>60</v>
      </c>
      <c r="G7952" s="1" t="s">
        <v>340</v>
      </c>
      <c r="H7952" s="1" t="s">
        <v>55</v>
      </c>
      <c r="I7952" s="1" t="s">
        <v>21</v>
      </c>
      <c r="J7952" s="1" t="s">
        <v>37</v>
      </c>
      <c r="K7952">
        <v>129.55199999999999</v>
      </c>
      <c r="L7952">
        <v>3</v>
      </c>
      <c r="M7952">
        <v>0.2</v>
      </c>
      <c r="N7952">
        <v>-22.671600000000002</v>
      </c>
      <c r="O7952">
        <f>(Table1[[#This Row],[Sales]]-Table1[[#This Row],[Profit]])/Table1[[#This Row],[Quantity]]</f>
        <v>50.741199999999999</v>
      </c>
      <c r="P7952">
        <f>Table1[[#This Row],[Sales]]/Table1[[#This Row],[Quantity]]</f>
        <v>43.183999999999997</v>
      </c>
      <c r="Q7952" t="str">
        <f t="shared" si="248"/>
        <v>2020</v>
      </c>
      <c r="R7952" t="str">
        <f t="shared" si="249"/>
        <v>03</v>
      </c>
      <c r="S7952">
        <f>CEILING(Table1[[#This Row],[Month]]/3,1)</f>
        <v>1</v>
      </c>
      <c r="T7952" s="9">
        <f>(Table1[[#This Row],[Profit]]/Table1[[#This Row],[Sales]])</f>
        <v>-0.17500000000000002</v>
      </c>
    </row>
    <row r="7953" spans="1:20" x14ac:dyDescent="0.25">
      <c r="A7953">
        <v>20211119</v>
      </c>
      <c r="B7953" s="1" t="s">
        <v>186</v>
      </c>
      <c r="C7953" s="1" t="s">
        <v>133</v>
      </c>
      <c r="D7953" s="1" t="s">
        <v>134</v>
      </c>
      <c r="E7953" s="1" t="s">
        <v>17</v>
      </c>
      <c r="F7953" s="1" t="s">
        <v>18</v>
      </c>
      <c r="G7953" s="1" t="s">
        <v>187</v>
      </c>
      <c r="H7953" s="1" t="s">
        <v>20</v>
      </c>
      <c r="I7953" s="1" t="s">
        <v>21</v>
      </c>
      <c r="J7953" s="1" t="s">
        <v>36</v>
      </c>
      <c r="K7953">
        <v>5.984</v>
      </c>
      <c r="L7953">
        <v>2</v>
      </c>
      <c r="M7953">
        <v>0.2</v>
      </c>
      <c r="N7953">
        <v>2.2440000000000002</v>
      </c>
      <c r="O7953">
        <f>(Table1[[#This Row],[Sales]]-Table1[[#This Row],[Profit]])/Table1[[#This Row],[Quantity]]</f>
        <v>1.8699999999999999</v>
      </c>
      <c r="P7953">
        <f>Table1[[#This Row],[Sales]]/Table1[[#This Row],[Quantity]]</f>
        <v>2.992</v>
      </c>
      <c r="Q7953" t="str">
        <f t="shared" si="248"/>
        <v>2021</v>
      </c>
      <c r="R7953" t="str">
        <f t="shared" si="249"/>
        <v>11</v>
      </c>
      <c r="S7953">
        <f>CEILING(Table1[[#This Row],[Month]]/3,1)</f>
        <v>4</v>
      </c>
      <c r="T7953" s="9">
        <f>(Table1[[#This Row],[Profit]]/Table1[[#This Row],[Sales]])</f>
        <v>0.37500000000000006</v>
      </c>
    </row>
    <row r="7954" spans="1:20" x14ac:dyDescent="0.25">
      <c r="A7954">
        <v>20211119</v>
      </c>
      <c r="B7954" s="1" t="s">
        <v>186</v>
      </c>
      <c r="C7954" s="1" t="s">
        <v>133</v>
      </c>
      <c r="D7954" s="1" t="s">
        <v>134</v>
      </c>
      <c r="E7954" s="1" t="s">
        <v>17</v>
      </c>
      <c r="F7954" s="1" t="s">
        <v>18</v>
      </c>
      <c r="G7954" s="1" t="s">
        <v>187</v>
      </c>
      <c r="H7954" s="1" t="s">
        <v>20</v>
      </c>
      <c r="I7954" s="1" t="s">
        <v>21</v>
      </c>
      <c r="J7954" s="1" t="s">
        <v>43</v>
      </c>
      <c r="K7954">
        <v>861.76</v>
      </c>
      <c r="L7954">
        <v>4</v>
      </c>
      <c r="M7954">
        <v>0</v>
      </c>
      <c r="N7954">
        <v>249.91040000000001</v>
      </c>
      <c r="O7954">
        <f>(Table1[[#This Row],[Sales]]-Table1[[#This Row],[Profit]])/Table1[[#This Row],[Quantity]]</f>
        <v>152.9624</v>
      </c>
      <c r="P7954">
        <f>Table1[[#This Row],[Sales]]/Table1[[#This Row],[Quantity]]</f>
        <v>215.44</v>
      </c>
      <c r="Q7954" t="str">
        <f t="shared" si="248"/>
        <v>2021</v>
      </c>
      <c r="R7954" t="str">
        <f t="shared" si="249"/>
        <v>11</v>
      </c>
      <c r="S7954">
        <f>CEILING(Table1[[#This Row],[Month]]/3,1)</f>
        <v>4</v>
      </c>
      <c r="T7954" s="9">
        <f>(Table1[[#This Row],[Profit]]/Table1[[#This Row],[Sales]])</f>
        <v>0.29000000000000004</v>
      </c>
    </row>
    <row r="7955" spans="1:20" x14ac:dyDescent="0.25">
      <c r="A7955">
        <v>20200401</v>
      </c>
      <c r="B7955" s="1" t="s">
        <v>915</v>
      </c>
      <c r="C7955" s="1" t="s">
        <v>379</v>
      </c>
      <c r="D7955" s="1" t="s">
        <v>939</v>
      </c>
      <c r="E7955" s="1" t="s">
        <v>59</v>
      </c>
      <c r="F7955" s="1" t="s">
        <v>126</v>
      </c>
      <c r="G7955" s="1" t="s">
        <v>346</v>
      </c>
      <c r="H7955" s="1" t="s">
        <v>20</v>
      </c>
      <c r="I7955" s="1" t="s">
        <v>30</v>
      </c>
      <c r="J7955" s="1" t="s">
        <v>37</v>
      </c>
      <c r="K7955">
        <v>66.959999999999994</v>
      </c>
      <c r="L7955">
        <v>4</v>
      </c>
      <c r="M7955">
        <v>0</v>
      </c>
      <c r="N7955">
        <v>2.6783999999999999</v>
      </c>
      <c r="O7955">
        <f>(Table1[[#This Row],[Sales]]-Table1[[#This Row],[Profit]])/Table1[[#This Row],[Quantity]]</f>
        <v>16.070399999999999</v>
      </c>
      <c r="P7955">
        <f>Table1[[#This Row],[Sales]]/Table1[[#This Row],[Quantity]]</f>
        <v>16.739999999999998</v>
      </c>
      <c r="Q7955" t="str">
        <f t="shared" si="248"/>
        <v>2020</v>
      </c>
      <c r="R7955" t="str">
        <f t="shared" si="249"/>
        <v>04</v>
      </c>
      <c r="S7955">
        <f>CEILING(Table1[[#This Row],[Month]]/3,1)</f>
        <v>2</v>
      </c>
      <c r="T7955" s="9">
        <f>(Table1[[#This Row],[Profit]]/Table1[[#This Row],[Sales]])</f>
        <v>0.04</v>
      </c>
    </row>
    <row r="7956" spans="1:20" x14ac:dyDescent="0.25">
      <c r="A7956">
        <v>20200401</v>
      </c>
      <c r="B7956" s="1" t="s">
        <v>915</v>
      </c>
      <c r="C7956" s="1" t="s">
        <v>379</v>
      </c>
      <c r="D7956" s="1" t="s">
        <v>939</v>
      </c>
      <c r="E7956" s="1" t="s">
        <v>59</v>
      </c>
      <c r="F7956" s="1" t="s">
        <v>126</v>
      </c>
      <c r="G7956" s="1" t="s">
        <v>346</v>
      </c>
      <c r="H7956" s="1" t="s">
        <v>20</v>
      </c>
      <c r="I7956" s="1" t="s">
        <v>30</v>
      </c>
      <c r="J7956" s="1" t="s">
        <v>36</v>
      </c>
      <c r="K7956">
        <v>6.24</v>
      </c>
      <c r="L7956">
        <v>2</v>
      </c>
      <c r="M7956">
        <v>0</v>
      </c>
      <c r="N7956">
        <v>3.0575999999999999</v>
      </c>
      <c r="O7956">
        <f>(Table1[[#This Row],[Sales]]-Table1[[#This Row],[Profit]])/Table1[[#This Row],[Quantity]]</f>
        <v>1.5912000000000002</v>
      </c>
      <c r="P7956">
        <f>Table1[[#This Row],[Sales]]/Table1[[#This Row],[Quantity]]</f>
        <v>3.12</v>
      </c>
      <c r="Q7956" t="str">
        <f t="shared" si="248"/>
        <v>2020</v>
      </c>
      <c r="R7956" t="str">
        <f t="shared" si="249"/>
        <v>04</v>
      </c>
      <c r="S7956">
        <f>CEILING(Table1[[#This Row],[Month]]/3,1)</f>
        <v>2</v>
      </c>
      <c r="T7956" s="9">
        <f>(Table1[[#This Row],[Profit]]/Table1[[#This Row],[Sales]])</f>
        <v>0.48999999999999994</v>
      </c>
    </row>
    <row r="7957" spans="1:20" x14ac:dyDescent="0.25">
      <c r="A7957">
        <v>20231006</v>
      </c>
      <c r="B7957" s="1" t="s">
        <v>213</v>
      </c>
      <c r="C7957" s="1" t="s">
        <v>25</v>
      </c>
      <c r="D7957" s="1" t="s">
        <v>673</v>
      </c>
      <c r="E7957" s="1" t="s">
        <v>27</v>
      </c>
      <c r="F7957" s="1" t="s">
        <v>28</v>
      </c>
      <c r="G7957" s="1" t="s">
        <v>214</v>
      </c>
      <c r="H7957" s="1" t="s">
        <v>20</v>
      </c>
      <c r="I7957" s="1" t="s">
        <v>30</v>
      </c>
      <c r="J7957" s="1" t="s">
        <v>23</v>
      </c>
      <c r="K7957">
        <v>435.16800000000001</v>
      </c>
      <c r="L7957">
        <v>4</v>
      </c>
      <c r="M7957">
        <v>0.2</v>
      </c>
      <c r="N7957">
        <v>-59.835599999999999</v>
      </c>
      <c r="O7957">
        <f>(Table1[[#This Row],[Sales]]-Table1[[#This Row],[Profit]])/Table1[[#This Row],[Quantity]]</f>
        <v>123.7509</v>
      </c>
      <c r="P7957">
        <f>Table1[[#This Row],[Sales]]/Table1[[#This Row],[Quantity]]</f>
        <v>108.792</v>
      </c>
      <c r="Q7957" t="str">
        <f t="shared" si="248"/>
        <v>2023</v>
      </c>
      <c r="R7957" t="str">
        <f t="shared" si="249"/>
        <v>10</v>
      </c>
      <c r="S7957">
        <f>CEILING(Table1[[#This Row],[Month]]/3,1)</f>
        <v>4</v>
      </c>
      <c r="T7957" s="9">
        <f>(Table1[[#This Row],[Profit]]/Table1[[#This Row],[Sales]])</f>
        <v>-0.13749999999999998</v>
      </c>
    </row>
    <row r="7958" spans="1:20" x14ac:dyDescent="0.25">
      <c r="A7958">
        <v>20231006</v>
      </c>
      <c r="B7958" s="1" t="s">
        <v>213</v>
      </c>
      <c r="C7958" s="1" t="s">
        <v>25</v>
      </c>
      <c r="D7958" s="1" t="s">
        <v>673</v>
      </c>
      <c r="E7958" s="1" t="s">
        <v>27</v>
      </c>
      <c r="F7958" s="1" t="s">
        <v>28</v>
      </c>
      <c r="G7958" s="1" t="s">
        <v>214</v>
      </c>
      <c r="H7958" s="1" t="s">
        <v>20</v>
      </c>
      <c r="I7958" s="1" t="s">
        <v>30</v>
      </c>
      <c r="J7958" s="1" t="s">
        <v>136</v>
      </c>
      <c r="K7958">
        <v>14.9</v>
      </c>
      <c r="L7958">
        <v>5</v>
      </c>
      <c r="M7958">
        <v>0</v>
      </c>
      <c r="N7958">
        <v>6.8540000000000001</v>
      </c>
      <c r="O7958">
        <f>(Table1[[#This Row],[Sales]]-Table1[[#This Row],[Profit]])/Table1[[#This Row],[Quantity]]</f>
        <v>1.6092</v>
      </c>
      <c r="P7958">
        <f>Table1[[#This Row],[Sales]]/Table1[[#This Row],[Quantity]]</f>
        <v>2.98</v>
      </c>
      <c r="Q7958" t="str">
        <f t="shared" si="248"/>
        <v>2023</v>
      </c>
      <c r="R7958" t="str">
        <f t="shared" si="249"/>
        <v>10</v>
      </c>
      <c r="S7958">
        <f>CEILING(Table1[[#This Row],[Month]]/3,1)</f>
        <v>4</v>
      </c>
      <c r="T7958" s="9">
        <f>(Table1[[#This Row],[Profit]]/Table1[[#This Row],[Sales]])</f>
        <v>0.46</v>
      </c>
    </row>
    <row r="7959" spans="1:20" x14ac:dyDescent="0.25">
      <c r="A7959">
        <v>20231006</v>
      </c>
      <c r="B7959" s="1" t="s">
        <v>213</v>
      </c>
      <c r="C7959" s="1" t="s">
        <v>25</v>
      </c>
      <c r="D7959" s="1" t="s">
        <v>673</v>
      </c>
      <c r="E7959" s="1" t="s">
        <v>27</v>
      </c>
      <c r="F7959" s="1" t="s">
        <v>28</v>
      </c>
      <c r="G7959" s="1" t="s">
        <v>214</v>
      </c>
      <c r="H7959" s="1" t="s">
        <v>20</v>
      </c>
      <c r="I7959" s="1" t="s">
        <v>30</v>
      </c>
      <c r="J7959" s="1" t="s">
        <v>44</v>
      </c>
      <c r="K7959">
        <v>15.8</v>
      </c>
      <c r="L7959">
        <v>4</v>
      </c>
      <c r="M7959">
        <v>0</v>
      </c>
      <c r="N7959">
        <v>4.1079999999999997</v>
      </c>
      <c r="O7959">
        <f>(Table1[[#This Row],[Sales]]-Table1[[#This Row],[Profit]])/Table1[[#This Row],[Quantity]]</f>
        <v>2.923</v>
      </c>
      <c r="P7959">
        <f>Table1[[#This Row],[Sales]]/Table1[[#This Row],[Quantity]]</f>
        <v>3.95</v>
      </c>
      <c r="Q7959" t="str">
        <f t="shared" si="248"/>
        <v>2023</v>
      </c>
      <c r="R7959" t="str">
        <f t="shared" si="249"/>
        <v>10</v>
      </c>
      <c r="S7959">
        <f>CEILING(Table1[[#This Row],[Month]]/3,1)</f>
        <v>4</v>
      </c>
      <c r="T7959" s="9">
        <f>(Table1[[#This Row],[Profit]]/Table1[[#This Row],[Sales]])</f>
        <v>0.25999999999999995</v>
      </c>
    </row>
    <row r="7960" spans="1:20" x14ac:dyDescent="0.25">
      <c r="A7960">
        <v>20231006</v>
      </c>
      <c r="B7960" s="1" t="s">
        <v>213</v>
      </c>
      <c r="C7960" s="1" t="s">
        <v>25</v>
      </c>
      <c r="D7960" s="1" t="s">
        <v>673</v>
      </c>
      <c r="E7960" s="1" t="s">
        <v>27</v>
      </c>
      <c r="F7960" s="1" t="s">
        <v>28</v>
      </c>
      <c r="G7960" s="1" t="s">
        <v>214</v>
      </c>
      <c r="H7960" s="1" t="s">
        <v>20</v>
      </c>
      <c r="I7960" s="1" t="s">
        <v>30</v>
      </c>
      <c r="J7960" s="1" t="s">
        <v>41</v>
      </c>
      <c r="K7960">
        <v>72.900000000000006</v>
      </c>
      <c r="L7960">
        <v>5</v>
      </c>
      <c r="M7960">
        <v>0</v>
      </c>
      <c r="N7960">
        <v>26.972999999999999</v>
      </c>
      <c r="O7960">
        <f>(Table1[[#This Row],[Sales]]-Table1[[#This Row],[Profit]])/Table1[[#This Row],[Quantity]]</f>
        <v>9.1854000000000013</v>
      </c>
      <c r="P7960">
        <f>Table1[[#This Row],[Sales]]/Table1[[#This Row],[Quantity]]</f>
        <v>14.580000000000002</v>
      </c>
      <c r="Q7960" t="str">
        <f t="shared" si="248"/>
        <v>2023</v>
      </c>
      <c r="R7960" t="str">
        <f t="shared" si="249"/>
        <v>10</v>
      </c>
      <c r="S7960">
        <f>CEILING(Table1[[#This Row],[Month]]/3,1)</f>
        <v>4</v>
      </c>
      <c r="T7960" s="9">
        <f>(Table1[[#This Row],[Profit]]/Table1[[#This Row],[Sales]])</f>
        <v>0.36999999999999994</v>
      </c>
    </row>
    <row r="7961" spans="1:20" x14ac:dyDescent="0.25">
      <c r="A7961">
        <v>20231006</v>
      </c>
      <c r="B7961" s="1" t="s">
        <v>213</v>
      </c>
      <c r="C7961" s="1" t="s">
        <v>25</v>
      </c>
      <c r="D7961" s="1" t="s">
        <v>673</v>
      </c>
      <c r="E7961" s="1" t="s">
        <v>27</v>
      </c>
      <c r="F7961" s="1" t="s">
        <v>28</v>
      </c>
      <c r="G7961" s="1" t="s">
        <v>214</v>
      </c>
      <c r="H7961" s="1" t="s">
        <v>20</v>
      </c>
      <c r="I7961" s="1" t="s">
        <v>30</v>
      </c>
      <c r="J7961" s="1" t="s">
        <v>36</v>
      </c>
      <c r="K7961">
        <v>206.352</v>
      </c>
      <c r="L7961">
        <v>3</v>
      </c>
      <c r="M7961">
        <v>0.2</v>
      </c>
      <c r="N7961">
        <v>5.1588000000000003</v>
      </c>
      <c r="O7961">
        <f>(Table1[[#This Row],[Sales]]-Table1[[#This Row],[Profit]])/Table1[[#This Row],[Quantity]]</f>
        <v>67.064399999999992</v>
      </c>
      <c r="P7961">
        <f>Table1[[#This Row],[Sales]]/Table1[[#This Row],[Quantity]]</f>
        <v>68.784000000000006</v>
      </c>
      <c r="Q7961" t="str">
        <f t="shared" si="248"/>
        <v>2023</v>
      </c>
      <c r="R7961" t="str">
        <f t="shared" si="249"/>
        <v>10</v>
      </c>
      <c r="S7961">
        <f>CEILING(Table1[[#This Row],[Month]]/3,1)</f>
        <v>4</v>
      </c>
      <c r="T7961" s="9">
        <f>(Table1[[#This Row],[Profit]]/Table1[[#This Row],[Sales]])</f>
        <v>2.5000000000000001E-2</v>
      </c>
    </row>
    <row r="7962" spans="1:20" x14ac:dyDescent="0.25">
      <c r="A7962">
        <v>20231006</v>
      </c>
      <c r="B7962" s="1" t="s">
        <v>213</v>
      </c>
      <c r="C7962" s="1" t="s">
        <v>25</v>
      </c>
      <c r="D7962" s="1" t="s">
        <v>673</v>
      </c>
      <c r="E7962" s="1" t="s">
        <v>27</v>
      </c>
      <c r="F7962" s="1" t="s">
        <v>28</v>
      </c>
      <c r="G7962" s="1" t="s">
        <v>214</v>
      </c>
      <c r="H7962" s="1" t="s">
        <v>20</v>
      </c>
      <c r="I7962" s="1" t="s">
        <v>30</v>
      </c>
      <c r="J7962" s="1" t="s">
        <v>43</v>
      </c>
      <c r="K7962">
        <v>7.992</v>
      </c>
      <c r="L7962">
        <v>1</v>
      </c>
      <c r="M7962">
        <v>0.2</v>
      </c>
      <c r="N7962">
        <v>2.6972999999999998</v>
      </c>
      <c r="O7962">
        <f>(Table1[[#This Row],[Sales]]-Table1[[#This Row],[Profit]])/Table1[[#This Row],[Quantity]]</f>
        <v>5.2947000000000006</v>
      </c>
      <c r="P7962">
        <f>Table1[[#This Row],[Sales]]/Table1[[#This Row],[Quantity]]</f>
        <v>7.992</v>
      </c>
      <c r="Q7962" t="str">
        <f t="shared" si="248"/>
        <v>2023</v>
      </c>
      <c r="R7962" t="str">
        <f t="shared" si="249"/>
        <v>10</v>
      </c>
      <c r="S7962">
        <f>CEILING(Table1[[#This Row],[Month]]/3,1)</f>
        <v>4</v>
      </c>
      <c r="T7962" s="9">
        <f>(Table1[[#This Row],[Profit]]/Table1[[#This Row],[Sales]])</f>
        <v>0.33749999999999997</v>
      </c>
    </row>
    <row r="7963" spans="1:20" x14ac:dyDescent="0.25">
      <c r="A7963">
        <v>20231119</v>
      </c>
      <c r="B7963" s="1" t="s">
        <v>178</v>
      </c>
      <c r="C7963" s="1" t="s">
        <v>32</v>
      </c>
      <c r="D7963" s="1" t="s">
        <v>1129</v>
      </c>
      <c r="E7963" s="1" t="s">
        <v>17</v>
      </c>
      <c r="F7963" s="1" t="s">
        <v>34</v>
      </c>
      <c r="G7963" s="1" t="s">
        <v>176</v>
      </c>
      <c r="H7963" s="1" t="s">
        <v>161</v>
      </c>
      <c r="I7963" s="1" t="s">
        <v>30</v>
      </c>
      <c r="J7963" s="1" t="s">
        <v>37</v>
      </c>
      <c r="K7963">
        <v>81.36</v>
      </c>
      <c r="L7963">
        <v>5</v>
      </c>
      <c r="M7963">
        <v>0.2</v>
      </c>
      <c r="N7963">
        <v>-19.323</v>
      </c>
      <c r="O7963">
        <f>(Table1[[#This Row],[Sales]]-Table1[[#This Row],[Profit]])/Table1[[#This Row],[Quantity]]</f>
        <v>20.136599999999998</v>
      </c>
      <c r="P7963">
        <f>Table1[[#This Row],[Sales]]/Table1[[#This Row],[Quantity]]</f>
        <v>16.271999999999998</v>
      </c>
      <c r="Q7963" t="str">
        <f t="shared" si="248"/>
        <v>2023</v>
      </c>
      <c r="R7963" t="str">
        <f t="shared" si="249"/>
        <v>11</v>
      </c>
      <c r="S7963">
        <f>CEILING(Table1[[#This Row],[Month]]/3,1)</f>
        <v>4</v>
      </c>
      <c r="T7963" s="9">
        <f>(Table1[[#This Row],[Profit]]/Table1[[#This Row],[Sales]])</f>
        <v>-0.23750000000000002</v>
      </c>
    </row>
    <row r="7964" spans="1:20" x14ac:dyDescent="0.25">
      <c r="A7964">
        <v>20231119</v>
      </c>
      <c r="B7964" s="1" t="s">
        <v>178</v>
      </c>
      <c r="C7964" s="1" t="s">
        <v>32</v>
      </c>
      <c r="D7964" s="1" t="s">
        <v>1129</v>
      </c>
      <c r="E7964" s="1" t="s">
        <v>17</v>
      </c>
      <c r="F7964" s="1" t="s">
        <v>34</v>
      </c>
      <c r="G7964" s="1" t="s">
        <v>176</v>
      </c>
      <c r="H7964" s="1" t="s">
        <v>161</v>
      </c>
      <c r="I7964" s="1" t="s">
        <v>30</v>
      </c>
      <c r="J7964" s="1" t="s">
        <v>36</v>
      </c>
      <c r="K7964">
        <v>20.231999999999999</v>
      </c>
      <c r="L7964">
        <v>8</v>
      </c>
      <c r="M7964">
        <v>0.7</v>
      </c>
      <c r="N7964">
        <v>-16.185600000000001</v>
      </c>
      <c r="O7964">
        <f>(Table1[[#This Row],[Sales]]-Table1[[#This Row],[Profit]])/Table1[[#This Row],[Quantity]]</f>
        <v>4.5522</v>
      </c>
      <c r="P7964">
        <f>Table1[[#This Row],[Sales]]/Table1[[#This Row],[Quantity]]</f>
        <v>2.5289999999999999</v>
      </c>
      <c r="Q7964" t="str">
        <f t="shared" si="248"/>
        <v>2023</v>
      </c>
      <c r="R7964" t="str">
        <f t="shared" si="249"/>
        <v>11</v>
      </c>
      <c r="S7964">
        <f>CEILING(Table1[[#This Row],[Month]]/3,1)</f>
        <v>4</v>
      </c>
      <c r="T7964" s="9">
        <f>(Table1[[#This Row],[Profit]]/Table1[[#This Row],[Sales]])</f>
        <v>-0.8</v>
      </c>
    </row>
    <row r="7965" spans="1:20" x14ac:dyDescent="0.25">
      <c r="A7965">
        <v>20231119</v>
      </c>
      <c r="B7965" s="1" t="s">
        <v>178</v>
      </c>
      <c r="C7965" s="1" t="s">
        <v>32</v>
      </c>
      <c r="D7965" s="1" t="s">
        <v>1129</v>
      </c>
      <c r="E7965" s="1" t="s">
        <v>17</v>
      </c>
      <c r="F7965" s="1" t="s">
        <v>34</v>
      </c>
      <c r="G7965" s="1" t="s">
        <v>176</v>
      </c>
      <c r="H7965" s="1" t="s">
        <v>161</v>
      </c>
      <c r="I7965" s="1" t="s">
        <v>30</v>
      </c>
      <c r="J7965" s="1" t="s">
        <v>44</v>
      </c>
      <c r="K7965">
        <v>389.05599999999998</v>
      </c>
      <c r="L7965">
        <v>4</v>
      </c>
      <c r="M7965">
        <v>0.2</v>
      </c>
      <c r="N7965">
        <v>48.631999999999998</v>
      </c>
      <c r="O7965">
        <f>(Table1[[#This Row],[Sales]]-Table1[[#This Row],[Profit]])/Table1[[#This Row],[Quantity]]</f>
        <v>85.105999999999995</v>
      </c>
      <c r="P7965">
        <f>Table1[[#This Row],[Sales]]/Table1[[#This Row],[Quantity]]</f>
        <v>97.263999999999996</v>
      </c>
      <c r="Q7965" t="str">
        <f t="shared" si="248"/>
        <v>2023</v>
      </c>
      <c r="R7965" t="str">
        <f t="shared" si="249"/>
        <v>11</v>
      </c>
      <c r="S7965">
        <f>CEILING(Table1[[#This Row],[Month]]/3,1)</f>
        <v>4</v>
      </c>
      <c r="T7965" s="9">
        <f>(Table1[[#This Row],[Profit]]/Table1[[#This Row],[Sales]])</f>
        <v>0.125</v>
      </c>
    </row>
    <row r="7966" spans="1:20" x14ac:dyDescent="0.25">
      <c r="A7966">
        <v>20231119</v>
      </c>
      <c r="B7966" s="1" t="s">
        <v>178</v>
      </c>
      <c r="C7966" s="1" t="s">
        <v>32</v>
      </c>
      <c r="D7966" s="1" t="s">
        <v>1129</v>
      </c>
      <c r="E7966" s="1" t="s">
        <v>17</v>
      </c>
      <c r="F7966" s="1" t="s">
        <v>34</v>
      </c>
      <c r="G7966" s="1" t="s">
        <v>176</v>
      </c>
      <c r="H7966" s="1" t="s">
        <v>161</v>
      </c>
      <c r="I7966" s="1" t="s">
        <v>30</v>
      </c>
      <c r="J7966" s="1" t="s">
        <v>50</v>
      </c>
      <c r="K7966">
        <v>20.736000000000001</v>
      </c>
      <c r="L7966">
        <v>4</v>
      </c>
      <c r="M7966">
        <v>0.2</v>
      </c>
      <c r="N7966">
        <v>7.2576000000000001</v>
      </c>
      <c r="O7966">
        <f>(Table1[[#This Row],[Sales]]-Table1[[#This Row],[Profit]])/Table1[[#This Row],[Quantity]]</f>
        <v>3.3696000000000002</v>
      </c>
      <c r="P7966">
        <f>Table1[[#This Row],[Sales]]/Table1[[#This Row],[Quantity]]</f>
        <v>5.1840000000000002</v>
      </c>
      <c r="Q7966" t="str">
        <f t="shared" si="248"/>
        <v>2023</v>
      </c>
      <c r="R7966" t="str">
        <f t="shared" si="249"/>
        <v>11</v>
      </c>
      <c r="S7966">
        <f>CEILING(Table1[[#This Row],[Month]]/3,1)</f>
        <v>4</v>
      </c>
      <c r="T7966" s="9">
        <f>(Table1[[#This Row],[Profit]]/Table1[[#This Row],[Sales]])</f>
        <v>0.35</v>
      </c>
    </row>
    <row r="7967" spans="1:20" x14ac:dyDescent="0.25">
      <c r="A7967">
        <v>20231119</v>
      </c>
      <c r="B7967" s="1" t="s">
        <v>178</v>
      </c>
      <c r="C7967" s="1" t="s">
        <v>32</v>
      </c>
      <c r="D7967" s="1" t="s">
        <v>1129</v>
      </c>
      <c r="E7967" s="1" t="s">
        <v>17</v>
      </c>
      <c r="F7967" s="1" t="s">
        <v>34</v>
      </c>
      <c r="G7967" s="1" t="s">
        <v>176</v>
      </c>
      <c r="H7967" s="1" t="s">
        <v>161</v>
      </c>
      <c r="I7967" s="1" t="s">
        <v>30</v>
      </c>
      <c r="J7967" s="1" t="s">
        <v>50</v>
      </c>
      <c r="K7967">
        <v>41.472000000000001</v>
      </c>
      <c r="L7967">
        <v>8</v>
      </c>
      <c r="M7967">
        <v>0.2</v>
      </c>
      <c r="N7967">
        <v>14.5152</v>
      </c>
      <c r="O7967">
        <f>(Table1[[#This Row],[Sales]]-Table1[[#This Row],[Profit]])/Table1[[#This Row],[Quantity]]</f>
        <v>3.3696000000000002</v>
      </c>
      <c r="P7967">
        <f>Table1[[#This Row],[Sales]]/Table1[[#This Row],[Quantity]]</f>
        <v>5.1840000000000002</v>
      </c>
      <c r="Q7967" t="str">
        <f t="shared" si="248"/>
        <v>2023</v>
      </c>
      <c r="R7967" t="str">
        <f t="shared" si="249"/>
        <v>11</v>
      </c>
      <c r="S7967">
        <f>CEILING(Table1[[#This Row],[Month]]/3,1)</f>
        <v>4</v>
      </c>
      <c r="T7967" s="9">
        <f>(Table1[[#This Row],[Profit]]/Table1[[#This Row],[Sales]])</f>
        <v>0.35</v>
      </c>
    </row>
    <row r="7968" spans="1:20" x14ac:dyDescent="0.25">
      <c r="A7968">
        <v>20210323</v>
      </c>
      <c r="B7968" s="1" t="s">
        <v>408</v>
      </c>
      <c r="C7968" s="1" t="s">
        <v>25</v>
      </c>
      <c r="D7968" s="1" t="s">
        <v>26</v>
      </c>
      <c r="E7968" s="1" t="s">
        <v>27</v>
      </c>
      <c r="F7968" s="1" t="s">
        <v>28</v>
      </c>
      <c r="G7968" s="1" t="s">
        <v>410</v>
      </c>
      <c r="H7968" s="1" t="s">
        <v>69</v>
      </c>
      <c r="I7968" s="1" t="s">
        <v>30</v>
      </c>
      <c r="J7968" s="1" t="s">
        <v>50</v>
      </c>
      <c r="K7968">
        <v>33.36</v>
      </c>
      <c r="L7968">
        <v>4</v>
      </c>
      <c r="M7968">
        <v>0</v>
      </c>
      <c r="N7968">
        <v>16.68</v>
      </c>
      <c r="O7968">
        <f>(Table1[[#This Row],[Sales]]-Table1[[#This Row],[Profit]])/Table1[[#This Row],[Quantity]]</f>
        <v>4.17</v>
      </c>
      <c r="P7968">
        <f>Table1[[#This Row],[Sales]]/Table1[[#This Row],[Quantity]]</f>
        <v>8.34</v>
      </c>
      <c r="Q7968" t="str">
        <f t="shared" si="248"/>
        <v>2021</v>
      </c>
      <c r="R7968" t="str">
        <f t="shared" si="249"/>
        <v>03</v>
      </c>
      <c r="S7968">
        <f>CEILING(Table1[[#This Row],[Month]]/3,1)</f>
        <v>1</v>
      </c>
      <c r="T7968" s="9">
        <f>(Table1[[#This Row],[Profit]]/Table1[[#This Row],[Sales]])</f>
        <v>0.5</v>
      </c>
    </row>
    <row r="7969" spans="1:20" x14ac:dyDescent="0.25">
      <c r="A7969">
        <v>20221011</v>
      </c>
      <c r="B7969" s="1" t="s">
        <v>942</v>
      </c>
      <c r="C7969" s="1" t="s">
        <v>195</v>
      </c>
      <c r="D7969" s="1" t="s">
        <v>196</v>
      </c>
      <c r="E7969" s="1" t="s">
        <v>17</v>
      </c>
      <c r="F7969" s="1" t="s">
        <v>197</v>
      </c>
      <c r="G7969" s="1" t="s">
        <v>78</v>
      </c>
      <c r="H7969" s="1" t="s">
        <v>40</v>
      </c>
      <c r="I7969" s="1" t="s">
        <v>30</v>
      </c>
      <c r="J7969" s="1" t="s">
        <v>22</v>
      </c>
      <c r="K7969">
        <v>90.882000000000005</v>
      </c>
      <c r="L7969">
        <v>3</v>
      </c>
      <c r="M7969">
        <v>0.7</v>
      </c>
      <c r="N7969">
        <v>-190.85220000000001</v>
      </c>
      <c r="O7969">
        <f>(Table1[[#This Row],[Sales]]-Table1[[#This Row],[Profit]])/Table1[[#This Row],[Quantity]]</f>
        <v>93.9114</v>
      </c>
      <c r="P7969">
        <f>Table1[[#This Row],[Sales]]/Table1[[#This Row],[Quantity]]</f>
        <v>30.294</v>
      </c>
      <c r="Q7969" t="str">
        <f t="shared" si="248"/>
        <v>2022</v>
      </c>
      <c r="R7969" t="str">
        <f t="shared" si="249"/>
        <v>10</v>
      </c>
      <c r="S7969">
        <f>CEILING(Table1[[#This Row],[Month]]/3,1)</f>
        <v>4</v>
      </c>
      <c r="T7969" s="9">
        <f>(Table1[[#This Row],[Profit]]/Table1[[#This Row],[Sales]])</f>
        <v>-2.1</v>
      </c>
    </row>
    <row r="7970" spans="1:20" x14ac:dyDescent="0.25">
      <c r="A7970">
        <v>20221011</v>
      </c>
      <c r="B7970" s="1" t="s">
        <v>942</v>
      </c>
      <c r="C7970" s="1" t="s">
        <v>195</v>
      </c>
      <c r="D7970" s="1" t="s">
        <v>196</v>
      </c>
      <c r="E7970" s="1" t="s">
        <v>17</v>
      </c>
      <c r="F7970" s="1" t="s">
        <v>197</v>
      </c>
      <c r="G7970" s="1" t="s">
        <v>78</v>
      </c>
      <c r="H7970" s="1" t="s">
        <v>40</v>
      </c>
      <c r="I7970" s="1" t="s">
        <v>30</v>
      </c>
      <c r="J7970" s="1" t="s">
        <v>43</v>
      </c>
      <c r="K7970">
        <v>15.992000000000001</v>
      </c>
      <c r="L7970">
        <v>1</v>
      </c>
      <c r="M7970">
        <v>0.2</v>
      </c>
      <c r="N7970">
        <v>-2.9984999999999999</v>
      </c>
      <c r="O7970">
        <f>(Table1[[#This Row],[Sales]]-Table1[[#This Row],[Profit]])/Table1[[#This Row],[Quantity]]</f>
        <v>18.990500000000001</v>
      </c>
      <c r="P7970">
        <f>Table1[[#This Row],[Sales]]/Table1[[#This Row],[Quantity]]</f>
        <v>15.992000000000001</v>
      </c>
      <c r="Q7970" t="str">
        <f t="shared" si="248"/>
        <v>2022</v>
      </c>
      <c r="R7970" t="str">
        <f t="shared" si="249"/>
        <v>10</v>
      </c>
      <c r="S7970">
        <f>CEILING(Table1[[#This Row],[Month]]/3,1)</f>
        <v>4</v>
      </c>
      <c r="T7970" s="9">
        <f>(Table1[[#This Row],[Profit]]/Table1[[#This Row],[Sales]])</f>
        <v>-0.18749999999999997</v>
      </c>
    </row>
    <row r="7971" spans="1:20" x14ac:dyDescent="0.25">
      <c r="A7971">
        <v>20221011</v>
      </c>
      <c r="B7971" s="1" t="s">
        <v>942</v>
      </c>
      <c r="C7971" s="1" t="s">
        <v>195</v>
      </c>
      <c r="D7971" s="1" t="s">
        <v>196</v>
      </c>
      <c r="E7971" s="1" t="s">
        <v>17</v>
      </c>
      <c r="F7971" s="1" t="s">
        <v>197</v>
      </c>
      <c r="G7971" s="1" t="s">
        <v>78</v>
      </c>
      <c r="H7971" s="1" t="s">
        <v>40</v>
      </c>
      <c r="I7971" s="1" t="s">
        <v>30</v>
      </c>
      <c r="J7971" s="1" t="s">
        <v>23</v>
      </c>
      <c r="K7971">
        <v>120.78400000000001</v>
      </c>
      <c r="L7971">
        <v>1</v>
      </c>
      <c r="M7971">
        <v>0.2</v>
      </c>
      <c r="N7971">
        <v>13.588200000000001</v>
      </c>
      <c r="O7971">
        <f>(Table1[[#This Row],[Sales]]-Table1[[#This Row],[Profit]])/Table1[[#This Row],[Quantity]]</f>
        <v>107.19580000000001</v>
      </c>
      <c r="P7971">
        <f>Table1[[#This Row],[Sales]]/Table1[[#This Row],[Quantity]]</f>
        <v>120.78400000000001</v>
      </c>
      <c r="Q7971" t="str">
        <f t="shared" si="248"/>
        <v>2022</v>
      </c>
      <c r="R7971" t="str">
        <f t="shared" si="249"/>
        <v>10</v>
      </c>
      <c r="S7971">
        <f>CEILING(Table1[[#This Row],[Month]]/3,1)</f>
        <v>4</v>
      </c>
      <c r="T7971" s="9">
        <f>(Table1[[#This Row],[Profit]]/Table1[[#This Row],[Sales]])</f>
        <v>0.1125</v>
      </c>
    </row>
    <row r="7972" spans="1:20" x14ac:dyDescent="0.25">
      <c r="A7972">
        <v>20210816</v>
      </c>
      <c r="B7972" s="1" t="s">
        <v>364</v>
      </c>
      <c r="C7972" s="1" t="s">
        <v>85</v>
      </c>
      <c r="D7972" s="1" t="s">
        <v>86</v>
      </c>
      <c r="E7972" s="1" t="s">
        <v>17</v>
      </c>
      <c r="F7972" s="1" t="s">
        <v>34</v>
      </c>
      <c r="G7972" s="1" t="s">
        <v>281</v>
      </c>
      <c r="H7972" s="1" t="s">
        <v>168</v>
      </c>
      <c r="I7972" s="1" t="s">
        <v>30</v>
      </c>
      <c r="J7972" s="1" t="s">
        <v>43</v>
      </c>
      <c r="K7972">
        <v>519.79200000000003</v>
      </c>
      <c r="L7972">
        <v>4</v>
      </c>
      <c r="M7972">
        <v>0.4</v>
      </c>
      <c r="N7972">
        <v>-112.6216</v>
      </c>
      <c r="O7972">
        <f>(Table1[[#This Row],[Sales]]-Table1[[#This Row],[Profit]])/Table1[[#This Row],[Quantity]]</f>
        <v>158.10340000000002</v>
      </c>
      <c r="P7972">
        <f>Table1[[#This Row],[Sales]]/Table1[[#This Row],[Quantity]]</f>
        <v>129.94800000000001</v>
      </c>
      <c r="Q7972" t="str">
        <f t="shared" si="248"/>
        <v>2021</v>
      </c>
      <c r="R7972" t="str">
        <f t="shared" si="249"/>
        <v>08</v>
      </c>
      <c r="S7972">
        <f>CEILING(Table1[[#This Row],[Month]]/3,1)</f>
        <v>3</v>
      </c>
      <c r="T7972" s="9">
        <f>(Table1[[#This Row],[Profit]]/Table1[[#This Row],[Sales]])</f>
        <v>-0.21666666666666665</v>
      </c>
    </row>
    <row r="7973" spans="1:20" x14ac:dyDescent="0.25">
      <c r="A7973">
        <v>20210816</v>
      </c>
      <c r="B7973" s="1" t="s">
        <v>364</v>
      </c>
      <c r="C7973" s="1" t="s">
        <v>85</v>
      </c>
      <c r="D7973" s="1" t="s">
        <v>86</v>
      </c>
      <c r="E7973" s="1" t="s">
        <v>17</v>
      </c>
      <c r="F7973" s="1" t="s">
        <v>34</v>
      </c>
      <c r="G7973" s="1" t="s">
        <v>281</v>
      </c>
      <c r="H7973" s="1" t="s">
        <v>168</v>
      </c>
      <c r="I7973" s="1" t="s">
        <v>30</v>
      </c>
      <c r="J7973" s="1" t="s">
        <v>94</v>
      </c>
      <c r="K7973">
        <v>31.175999999999998</v>
      </c>
      <c r="L7973">
        <v>3</v>
      </c>
      <c r="M7973">
        <v>0.2</v>
      </c>
      <c r="N7973">
        <v>-5.4558</v>
      </c>
      <c r="O7973">
        <f>(Table1[[#This Row],[Sales]]-Table1[[#This Row],[Profit]])/Table1[[#This Row],[Quantity]]</f>
        <v>12.210599999999999</v>
      </c>
      <c r="P7973">
        <f>Table1[[#This Row],[Sales]]/Table1[[#This Row],[Quantity]]</f>
        <v>10.391999999999999</v>
      </c>
      <c r="Q7973" t="str">
        <f t="shared" si="248"/>
        <v>2021</v>
      </c>
      <c r="R7973" t="str">
        <f t="shared" si="249"/>
        <v>08</v>
      </c>
      <c r="S7973">
        <f>CEILING(Table1[[#This Row],[Month]]/3,1)</f>
        <v>3</v>
      </c>
      <c r="T7973" s="9">
        <f>(Table1[[#This Row],[Profit]]/Table1[[#This Row],[Sales]])</f>
        <v>-0.17500000000000002</v>
      </c>
    </row>
    <row r="7974" spans="1:20" x14ac:dyDescent="0.25">
      <c r="A7974">
        <v>20210816</v>
      </c>
      <c r="B7974" s="1" t="s">
        <v>364</v>
      </c>
      <c r="C7974" s="1" t="s">
        <v>85</v>
      </c>
      <c r="D7974" s="1" t="s">
        <v>86</v>
      </c>
      <c r="E7974" s="1" t="s">
        <v>17</v>
      </c>
      <c r="F7974" s="1" t="s">
        <v>34</v>
      </c>
      <c r="G7974" s="1" t="s">
        <v>281</v>
      </c>
      <c r="H7974" s="1" t="s">
        <v>168</v>
      </c>
      <c r="I7974" s="1" t="s">
        <v>30</v>
      </c>
      <c r="J7974" s="1" t="s">
        <v>50</v>
      </c>
      <c r="K7974">
        <v>10.368</v>
      </c>
      <c r="L7974">
        <v>2</v>
      </c>
      <c r="M7974">
        <v>0.2</v>
      </c>
      <c r="N7974">
        <v>3.6288</v>
      </c>
      <c r="O7974">
        <f>(Table1[[#This Row],[Sales]]-Table1[[#This Row],[Profit]])/Table1[[#This Row],[Quantity]]</f>
        <v>3.3696000000000002</v>
      </c>
      <c r="P7974">
        <f>Table1[[#This Row],[Sales]]/Table1[[#This Row],[Quantity]]</f>
        <v>5.1840000000000002</v>
      </c>
      <c r="Q7974" t="str">
        <f t="shared" si="248"/>
        <v>2021</v>
      </c>
      <c r="R7974" t="str">
        <f t="shared" si="249"/>
        <v>08</v>
      </c>
      <c r="S7974">
        <f>CEILING(Table1[[#This Row],[Month]]/3,1)</f>
        <v>3</v>
      </c>
      <c r="T7974" s="9">
        <f>(Table1[[#This Row],[Profit]]/Table1[[#This Row],[Sales]])</f>
        <v>0.35</v>
      </c>
    </row>
    <row r="7975" spans="1:20" x14ac:dyDescent="0.25">
      <c r="A7975">
        <v>20210816</v>
      </c>
      <c r="B7975" s="1" t="s">
        <v>364</v>
      </c>
      <c r="C7975" s="1" t="s">
        <v>85</v>
      </c>
      <c r="D7975" s="1" t="s">
        <v>86</v>
      </c>
      <c r="E7975" s="1" t="s">
        <v>17</v>
      </c>
      <c r="F7975" s="1" t="s">
        <v>34</v>
      </c>
      <c r="G7975" s="1" t="s">
        <v>281</v>
      </c>
      <c r="H7975" s="1" t="s">
        <v>168</v>
      </c>
      <c r="I7975" s="1" t="s">
        <v>30</v>
      </c>
      <c r="J7975" s="1" t="s">
        <v>36</v>
      </c>
      <c r="K7975">
        <v>2.7240000000000002</v>
      </c>
      <c r="L7975">
        <v>2</v>
      </c>
      <c r="M7975">
        <v>0.7</v>
      </c>
      <c r="N7975">
        <v>-1.9068000000000001</v>
      </c>
      <c r="O7975">
        <f>(Table1[[#This Row],[Sales]]-Table1[[#This Row],[Profit]])/Table1[[#This Row],[Quantity]]</f>
        <v>2.3154000000000003</v>
      </c>
      <c r="P7975">
        <f>Table1[[#This Row],[Sales]]/Table1[[#This Row],[Quantity]]</f>
        <v>1.3620000000000001</v>
      </c>
      <c r="Q7975" t="str">
        <f t="shared" si="248"/>
        <v>2021</v>
      </c>
      <c r="R7975" t="str">
        <f t="shared" si="249"/>
        <v>08</v>
      </c>
      <c r="S7975">
        <f>CEILING(Table1[[#This Row],[Month]]/3,1)</f>
        <v>3</v>
      </c>
      <c r="T7975" s="9">
        <f>(Table1[[#This Row],[Profit]]/Table1[[#This Row],[Sales]])</f>
        <v>-0.7</v>
      </c>
    </row>
    <row r="7976" spans="1:20" x14ac:dyDescent="0.25">
      <c r="A7976">
        <v>20210816</v>
      </c>
      <c r="B7976" s="1" t="s">
        <v>364</v>
      </c>
      <c r="C7976" s="1" t="s">
        <v>85</v>
      </c>
      <c r="D7976" s="1" t="s">
        <v>86</v>
      </c>
      <c r="E7976" s="1" t="s">
        <v>17</v>
      </c>
      <c r="F7976" s="1" t="s">
        <v>34</v>
      </c>
      <c r="G7976" s="1" t="s">
        <v>281</v>
      </c>
      <c r="H7976" s="1" t="s">
        <v>168</v>
      </c>
      <c r="I7976" s="1" t="s">
        <v>30</v>
      </c>
      <c r="J7976" s="1" t="s">
        <v>41</v>
      </c>
      <c r="K7976">
        <v>254.352</v>
      </c>
      <c r="L7976">
        <v>3</v>
      </c>
      <c r="M7976">
        <v>0.2</v>
      </c>
      <c r="N7976">
        <v>0</v>
      </c>
      <c r="O7976">
        <f>(Table1[[#This Row],[Sales]]-Table1[[#This Row],[Profit]])/Table1[[#This Row],[Quantity]]</f>
        <v>84.784000000000006</v>
      </c>
      <c r="P7976">
        <f>Table1[[#This Row],[Sales]]/Table1[[#This Row],[Quantity]]</f>
        <v>84.784000000000006</v>
      </c>
      <c r="Q7976" t="str">
        <f t="shared" si="248"/>
        <v>2021</v>
      </c>
      <c r="R7976" t="str">
        <f t="shared" si="249"/>
        <v>08</v>
      </c>
      <c r="S7976">
        <f>CEILING(Table1[[#This Row],[Month]]/3,1)</f>
        <v>3</v>
      </c>
      <c r="T7976" s="9">
        <f>(Table1[[#This Row],[Profit]]/Table1[[#This Row],[Sales]])</f>
        <v>0</v>
      </c>
    </row>
    <row r="7977" spans="1:20" x14ac:dyDescent="0.25">
      <c r="A7977">
        <v>20210816</v>
      </c>
      <c r="B7977" s="1" t="s">
        <v>364</v>
      </c>
      <c r="C7977" s="1" t="s">
        <v>85</v>
      </c>
      <c r="D7977" s="1" t="s">
        <v>86</v>
      </c>
      <c r="E7977" s="1" t="s">
        <v>17</v>
      </c>
      <c r="F7977" s="1" t="s">
        <v>34</v>
      </c>
      <c r="G7977" s="1" t="s">
        <v>281</v>
      </c>
      <c r="H7977" s="1" t="s">
        <v>168</v>
      </c>
      <c r="I7977" s="1" t="s">
        <v>30</v>
      </c>
      <c r="J7977" s="1" t="s">
        <v>36</v>
      </c>
      <c r="K7977">
        <v>3.762</v>
      </c>
      <c r="L7977">
        <v>3</v>
      </c>
      <c r="M7977">
        <v>0.7</v>
      </c>
      <c r="N7977">
        <v>-2.7587999999999999</v>
      </c>
      <c r="O7977">
        <f>(Table1[[#This Row],[Sales]]-Table1[[#This Row],[Profit]])/Table1[[#This Row],[Quantity]]</f>
        <v>2.1736</v>
      </c>
      <c r="P7977">
        <f>Table1[[#This Row],[Sales]]/Table1[[#This Row],[Quantity]]</f>
        <v>1.254</v>
      </c>
      <c r="Q7977" t="str">
        <f t="shared" si="248"/>
        <v>2021</v>
      </c>
      <c r="R7977" t="str">
        <f t="shared" si="249"/>
        <v>08</v>
      </c>
      <c r="S7977">
        <f>CEILING(Table1[[#This Row],[Month]]/3,1)</f>
        <v>3</v>
      </c>
      <c r="T7977" s="9">
        <f>(Table1[[#This Row],[Profit]]/Table1[[#This Row],[Sales]])</f>
        <v>-0.73333333333333328</v>
      </c>
    </row>
    <row r="7978" spans="1:20" x14ac:dyDescent="0.25">
      <c r="A7978">
        <v>20210816</v>
      </c>
      <c r="B7978" s="1" t="s">
        <v>364</v>
      </c>
      <c r="C7978" s="1" t="s">
        <v>85</v>
      </c>
      <c r="D7978" s="1" t="s">
        <v>86</v>
      </c>
      <c r="E7978" s="1" t="s">
        <v>17</v>
      </c>
      <c r="F7978" s="1" t="s">
        <v>34</v>
      </c>
      <c r="G7978" s="1" t="s">
        <v>281</v>
      </c>
      <c r="H7978" s="1" t="s">
        <v>168</v>
      </c>
      <c r="I7978" s="1" t="s">
        <v>30</v>
      </c>
      <c r="J7978" s="1" t="s">
        <v>50</v>
      </c>
      <c r="K7978">
        <v>10.272</v>
      </c>
      <c r="L7978">
        <v>3</v>
      </c>
      <c r="M7978">
        <v>0.2</v>
      </c>
      <c r="N7978">
        <v>3.21</v>
      </c>
      <c r="O7978">
        <f>(Table1[[#This Row],[Sales]]-Table1[[#This Row],[Profit]])/Table1[[#This Row],[Quantity]]</f>
        <v>2.3540000000000001</v>
      </c>
      <c r="P7978">
        <f>Table1[[#This Row],[Sales]]/Table1[[#This Row],[Quantity]]</f>
        <v>3.4239999999999999</v>
      </c>
      <c r="Q7978" t="str">
        <f t="shared" si="248"/>
        <v>2021</v>
      </c>
      <c r="R7978" t="str">
        <f t="shared" si="249"/>
        <v>08</v>
      </c>
      <c r="S7978">
        <f>CEILING(Table1[[#This Row],[Month]]/3,1)</f>
        <v>3</v>
      </c>
      <c r="T7978" s="9">
        <f>(Table1[[#This Row],[Profit]]/Table1[[#This Row],[Sales]])</f>
        <v>0.3125</v>
      </c>
    </row>
    <row r="7979" spans="1:20" x14ac:dyDescent="0.25">
      <c r="A7979">
        <v>20200531</v>
      </c>
      <c r="B7979" s="1" t="s">
        <v>988</v>
      </c>
      <c r="C7979" s="1" t="s">
        <v>429</v>
      </c>
      <c r="D7979" s="1" t="s">
        <v>430</v>
      </c>
      <c r="E7979" s="1" t="s">
        <v>17</v>
      </c>
      <c r="F7979" s="1" t="s">
        <v>197</v>
      </c>
      <c r="G7979" s="1" t="s">
        <v>96</v>
      </c>
      <c r="H7979" s="1" t="s">
        <v>55</v>
      </c>
      <c r="I7979" s="1" t="s">
        <v>21</v>
      </c>
      <c r="J7979" s="1" t="s">
        <v>43</v>
      </c>
      <c r="K7979">
        <v>659.97</v>
      </c>
      <c r="L7979">
        <v>3</v>
      </c>
      <c r="M7979">
        <v>0</v>
      </c>
      <c r="N7979">
        <v>197.99100000000001</v>
      </c>
      <c r="O7979">
        <f>(Table1[[#This Row],[Sales]]-Table1[[#This Row],[Profit]])/Table1[[#This Row],[Quantity]]</f>
        <v>153.99300000000002</v>
      </c>
      <c r="P7979">
        <f>Table1[[#This Row],[Sales]]/Table1[[#This Row],[Quantity]]</f>
        <v>219.99</v>
      </c>
      <c r="Q7979" t="str">
        <f t="shared" si="248"/>
        <v>2020</v>
      </c>
      <c r="R7979" t="str">
        <f t="shared" si="249"/>
        <v>05</v>
      </c>
      <c r="S7979">
        <f>CEILING(Table1[[#This Row],[Month]]/3,1)</f>
        <v>2</v>
      </c>
      <c r="T7979" s="9">
        <f>(Table1[[#This Row],[Profit]]/Table1[[#This Row],[Sales]])</f>
        <v>0.3</v>
      </c>
    </row>
    <row r="7980" spans="1:20" x14ac:dyDescent="0.25">
      <c r="A7980">
        <v>20200531</v>
      </c>
      <c r="B7980" s="1" t="s">
        <v>988</v>
      </c>
      <c r="C7980" s="1" t="s">
        <v>429</v>
      </c>
      <c r="D7980" s="1" t="s">
        <v>430</v>
      </c>
      <c r="E7980" s="1" t="s">
        <v>17</v>
      </c>
      <c r="F7980" s="1" t="s">
        <v>197</v>
      </c>
      <c r="G7980" s="1" t="s">
        <v>96</v>
      </c>
      <c r="H7980" s="1" t="s">
        <v>55</v>
      </c>
      <c r="I7980" s="1" t="s">
        <v>21</v>
      </c>
      <c r="J7980" s="1" t="s">
        <v>43</v>
      </c>
      <c r="K7980">
        <v>113.73</v>
      </c>
      <c r="L7980">
        <v>3</v>
      </c>
      <c r="M7980">
        <v>0</v>
      </c>
      <c r="N7980">
        <v>32.981699999999996</v>
      </c>
      <c r="O7980">
        <f>(Table1[[#This Row],[Sales]]-Table1[[#This Row],[Profit]])/Table1[[#This Row],[Quantity]]</f>
        <v>26.9161</v>
      </c>
      <c r="P7980">
        <f>Table1[[#This Row],[Sales]]/Table1[[#This Row],[Quantity]]</f>
        <v>37.910000000000004</v>
      </c>
      <c r="Q7980" t="str">
        <f t="shared" si="248"/>
        <v>2020</v>
      </c>
      <c r="R7980" t="str">
        <f t="shared" si="249"/>
        <v>05</v>
      </c>
      <c r="S7980">
        <f>CEILING(Table1[[#This Row],[Month]]/3,1)</f>
        <v>2</v>
      </c>
      <c r="T7980" s="9">
        <f>(Table1[[#This Row],[Profit]]/Table1[[#This Row],[Sales]])</f>
        <v>0.28999999999999998</v>
      </c>
    </row>
    <row r="7981" spans="1:20" x14ac:dyDescent="0.25">
      <c r="A7981">
        <v>20210827</v>
      </c>
      <c r="B7981" s="1" t="s">
        <v>719</v>
      </c>
      <c r="C7981" s="1" t="s">
        <v>25</v>
      </c>
      <c r="D7981" s="1" t="s">
        <v>26</v>
      </c>
      <c r="E7981" s="1" t="s">
        <v>27</v>
      </c>
      <c r="F7981" s="1" t="s">
        <v>28</v>
      </c>
      <c r="G7981" s="1" t="s">
        <v>340</v>
      </c>
      <c r="H7981" s="1" t="s">
        <v>55</v>
      </c>
      <c r="I7981" s="1" t="s">
        <v>63</v>
      </c>
      <c r="J7981" s="1" t="s">
        <v>36</v>
      </c>
      <c r="K7981">
        <v>5.1040000000000001</v>
      </c>
      <c r="L7981">
        <v>1</v>
      </c>
      <c r="M7981">
        <v>0.2</v>
      </c>
      <c r="N7981">
        <v>1.6588000000000001</v>
      </c>
      <c r="O7981">
        <f>(Table1[[#This Row],[Sales]]-Table1[[#This Row],[Profit]])/Table1[[#This Row],[Quantity]]</f>
        <v>3.4451999999999998</v>
      </c>
      <c r="P7981">
        <f>Table1[[#This Row],[Sales]]/Table1[[#This Row],[Quantity]]</f>
        <v>5.1040000000000001</v>
      </c>
      <c r="Q7981" t="str">
        <f t="shared" si="248"/>
        <v>2021</v>
      </c>
      <c r="R7981" t="str">
        <f t="shared" si="249"/>
        <v>08</v>
      </c>
      <c r="S7981">
        <f>CEILING(Table1[[#This Row],[Month]]/3,1)</f>
        <v>3</v>
      </c>
      <c r="T7981" s="9">
        <f>(Table1[[#This Row],[Profit]]/Table1[[#This Row],[Sales]])</f>
        <v>0.32500000000000001</v>
      </c>
    </row>
    <row r="7982" spans="1:20" x14ac:dyDescent="0.25">
      <c r="A7982">
        <v>20200104</v>
      </c>
      <c r="B7982" s="1" t="s">
        <v>128</v>
      </c>
      <c r="C7982" s="1" t="s">
        <v>57</v>
      </c>
      <c r="D7982" s="1" t="s">
        <v>99</v>
      </c>
      <c r="E7982" s="1" t="s">
        <v>59</v>
      </c>
      <c r="F7982" s="1" t="s">
        <v>60</v>
      </c>
      <c r="G7982" s="1" t="s">
        <v>93</v>
      </c>
      <c r="H7982" s="1" t="s">
        <v>69</v>
      </c>
      <c r="I7982" s="1" t="s">
        <v>21</v>
      </c>
      <c r="J7982" s="1" t="s">
        <v>50</v>
      </c>
      <c r="K7982">
        <v>16.448</v>
      </c>
      <c r="L7982">
        <v>2</v>
      </c>
      <c r="M7982">
        <v>0.2</v>
      </c>
      <c r="N7982">
        <v>5.5511999999999997</v>
      </c>
      <c r="O7982">
        <f>(Table1[[#This Row],[Sales]]-Table1[[#This Row],[Profit]])/Table1[[#This Row],[Quantity]]</f>
        <v>5.4484000000000004</v>
      </c>
      <c r="P7982">
        <f>Table1[[#This Row],[Sales]]/Table1[[#This Row],[Quantity]]</f>
        <v>8.2240000000000002</v>
      </c>
      <c r="Q7982" t="str">
        <f t="shared" si="248"/>
        <v>2020</v>
      </c>
      <c r="R7982" t="str">
        <f t="shared" si="249"/>
        <v>01</v>
      </c>
      <c r="S7982">
        <f>CEILING(Table1[[#This Row],[Month]]/3,1)</f>
        <v>1</v>
      </c>
      <c r="T7982" s="9">
        <f>(Table1[[#This Row],[Profit]]/Table1[[#This Row],[Sales]])</f>
        <v>0.33749999999999997</v>
      </c>
    </row>
    <row r="7983" spans="1:20" x14ac:dyDescent="0.25">
      <c r="A7983">
        <v>20200910</v>
      </c>
      <c r="B7983" s="1" t="s">
        <v>84</v>
      </c>
      <c r="C7983" s="1" t="s">
        <v>289</v>
      </c>
      <c r="D7983" s="1" t="s">
        <v>359</v>
      </c>
      <c r="E7983" s="1" t="s">
        <v>27</v>
      </c>
      <c r="F7983" s="1" t="s">
        <v>82</v>
      </c>
      <c r="G7983" s="1" t="s">
        <v>87</v>
      </c>
      <c r="H7983" s="1" t="s">
        <v>75</v>
      </c>
      <c r="I7983" s="1" t="s">
        <v>21</v>
      </c>
      <c r="J7983" s="1" t="s">
        <v>44</v>
      </c>
      <c r="K7983">
        <v>81.92</v>
      </c>
      <c r="L7983">
        <v>4</v>
      </c>
      <c r="M7983">
        <v>0</v>
      </c>
      <c r="N7983">
        <v>22.118400000000001</v>
      </c>
      <c r="O7983">
        <f>(Table1[[#This Row],[Sales]]-Table1[[#This Row],[Profit]])/Table1[[#This Row],[Quantity]]</f>
        <v>14.9504</v>
      </c>
      <c r="P7983">
        <f>Table1[[#This Row],[Sales]]/Table1[[#This Row],[Quantity]]</f>
        <v>20.48</v>
      </c>
      <c r="Q7983" t="str">
        <f t="shared" si="248"/>
        <v>2020</v>
      </c>
      <c r="R7983" t="str">
        <f t="shared" si="249"/>
        <v>09</v>
      </c>
      <c r="S7983">
        <f>CEILING(Table1[[#This Row],[Month]]/3,1)</f>
        <v>3</v>
      </c>
      <c r="T7983" s="9">
        <f>(Table1[[#This Row],[Profit]]/Table1[[#This Row],[Sales]])</f>
        <v>0.27</v>
      </c>
    </row>
    <row r="7984" spans="1:20" x14ac:dyDescent="0.25">
      <c r="A7984">
        <v>20200910</v>
      </c>
      <c r="B7984" s="1" t="s">
        <v>84</v>
      </c>
      <c r="C7984" s="1" t="s">
        <v>289</v>
      </c>
      <c r="D7984" s="1" t="s">
        <v>359</v>
      </c>
      <c r="E7984" s="1" t="s">
        <v>27</v>
      </c>
      <c r="F7984" s="1" t="s">
        <v>82</v>
      </c>
      <c r="G7984" s="1" t="s">
        <v>87</v>
      </c>
      <c r="H7984" s="1" t="s">
        <v>75</v>
      </c>
      <c r="I7984" s="1" t="s">
        <v>21</v>
      </c>
      <c r="J7984" s="1" t="s">
        <v>41</v>
      </c>
      <c r="K7984">
        <v>254.9</v>
      </c>
      <c r="L7984">
        <v>5</v>
      </c>
      <c r="M7984">
        <v>0</v>
      </c>
      <c r="N7984">
        <v>76.47</v>
      </c>
      <c r="O7984">
        <f>(Table1[[#This Row],[Sales]]-Table1[[#This Row],[Profit]])/Table1[[#This Row],[Quantity]]</f>
        <v>35.686</v>
      </c>
      <c r="P7984">
        <f>Table1[[#This Row],[Sales]]/Table1[[#This Row],[Quantity]]</f>
        <v>50.980000000000004</v>
      </c>
      <c r="Q7984" t="str">
        <f t="shared" si="248"/>
        <v>2020</v>
      </c>
      <c r="R7984" t="str">
        <f t="shared" si="249"/>
        <v>09</v>
      </c>
      <c r="S7984">
        <f>CEILING(Table1[[#This Row],[Month]]/3,1)</f>
        <v>3</v>
      </c>
      <c r="T7984" s="9">
        <f>(Table1[[#This Row],[Profit]]/Table1[[#This Row],[Sales]])</f>
        <v>0.3</v>
      </c>
    </row>
    <row r="7985" spans="1:20" x14ac:dyDescent="0.25">
      <c r="A7985">
        <v>20230123</v>
      </c>
      <c r="B7985" s="1" t="s">
        <v>927</v>
      </c>
      <c r="C7985" s="1" t="s">
        <v>108</v>
      </c>
      <c r="D7985" s="1" t="s">
        <v>143</v>
      </c>
      <c r="E7985" s="1" t="s">
        <v>59</v>
      </c>
      <c r="F7985" s="1" t="s">
        <v>110</v>
      </c>
      <c r="G7985" s="1" t="s">
        <v>306</v>
      </c>
      <c r="H7985" s="1" t="s">
        <v>40</v>
      </c>
      <c r="I7985" s="1" t="s">
        <v>30</v>
      </c>
      <c r="J7985" s="1" t="s">
        <v>136</v>
      </c>
      <c r="K7985">
        <v>15.12</v>
      </c>
      <c r="L7985">
        <v>5</v>
      </c>
      <c r="M7985">
        <v>0.2</v>
      </c>
      <c r="N7985">
        <v>4.9139999999999997</v>
      </c>
      <c r="O7985">
        <f>(Table1[[#This Row],[Sales]]-Table1[[#This Row],[Profit]])/Table1[[#This Row],[Quantity]]</f>
        <v>2.0411999999999999</v>
      </c>
      <c r="P7985">
        <f>Table1[[#This Row],[Sales]]/Table1[[#This Row],[Quantity]]</f>
        <v>3.024</v>
      </c>
      <c r="Q7985" t="str">
        <f t="shared" si="248"/>
        <v>2023</v>
      </c>
      <c r="R7985" t="str">
        <f t="shared" si="249"/>
        <v>01</v>
      </c>
      <c r="S7985">
        <f>CEILING(Table1[[#This Row],[Month]]/3,1)</f>
        <v>1</v>
      </c>
      <c r="T7985" s="9">
        <f>(Table1[[#This Row],[Profit]]/Table1[[#This Row],[Sales]])</f>
        <v>0.32500000000000001</v>
      </c>
    </row>
    <row r="7986" spans="1:20" x14ac:dyDescent="0.25">
      <c r="A7986">
        <v>20230123</v>
      </c>
      <c r="B7986" s="1" t="s">
        <v>927</v>
      </c>
      <c r="C7986" s="1" t="s">
        <v>108</v>
      </c>
      <c r="D7986" s="1" t="s">
        <v>143</v>
      </c>
      <c r="E7986" s="1" t="s">
        <v>59</v>
      </c>
      <c r="F7986" s="1" t="s">
        <v>110</v>
      </c>
      <c r="G7986" s="1" t="s">
        <v>306</v>
      </c>
      <c r="H7986" s="1" t="s">
        <v>40</v>
      </c>
      <c r="I7986" s="1" t="s">
        <v>30</v>
      </c>
      <c r="J7986" s="1" t="s">
        <v>42</v>
      </c>
      <c r="K7986">
        <v>7.8719999999999999</v>
      </c>
      <c r="L7986">
        <v>3</v>
      </c>
      <c r="M7986">
        <v>0.2</v>
      </c>
      <c r="N7986">
        <v>0.88560000000000005</v>
      </c>
      <c r="O7986">
        <f>(Table1[[#This Row],[Sales]]-Table1[[#This Row],[Profit]])/Table1[[#This Row],[Quantity]]</f>
        <v>2.3287999999999998</v>
      </c>
      <c r="P7986">
        <f>Table1[[#This Row],[Sales]]/Table1[[#This Row],[Quantity]]</f>
        <v>2.6240000000000001</v>
      </c>
      <c r="Q7986" t="str">
        <f t="shared" si="248"/>
        <v>2023</v>
      </c>
      <c r="R7986" t="str">
        <f t="shared" si="249"/>
        <v>01</v>
      </c>
      <c r="S7986">
        <f>CEILING(Table1[[#This Row],[Month]]/3,1)</f>
        <v>1</v>
      </c>
      <c r="T7986" s="9">
        <f>(Table1[[#This Row],[Profit]]/Table1[[#This Row],[Sales]])</f>
        <v>0.1125</v>
      </c>
    </row>
    <row r="7987" spans="1:20" x14ac:dyDescent="0.25">
      <c r="A7987">
        <v>20220422</v>
      </c>
      <c r="B7987" s="1" t="s">
        <v>166</v>
      </c>
      <c r="C7987" s="1" t="s">
        <v>52</v>
      </c>
      <c r="D7987" s="1" t="s">
        <v>53</v>
      </c>
      <c r="E7987" s="1" t="s">
        <v>27</v>
      </c>
      <c r="F7987" s="1" t="s">
        <v>28</v>
      </c>
      <c r="G7987" s="1" t="s">
        <v>167</v>
      </c>
      <c r="H7987" s="1" t="s">
        <v>168</v>
      </c>
      <c r="I7987" s="1" t="s">
        <v>21</v>
      </c>
      <c r="J7987" s="1" t="s">
        <v>36</v>
      </c>
      <c r="K7987">
        <v>8.32</v>
      </c>
      <c r="L7987">
        <v>5</v>
      </c>
      <c r="M7987">
        <v>0.2</v>
      </c>
      <c r="N7987">
        <v>2.8079999999999998</v>
      </c>
      <c r="O7987">
        <f>(Table1[[#This Row],[Sales]]-Table1[[#This Row],[Profit]])/Table1[[#This Row],[Quantity]]</f>
        <v>1.1024</v>
      </c>
      <c r="P7987">
        <f>Table1[[#This Row],[Sales]]/Table1[[#This Row],[Quantity]]</f>
        <v>1.6640000000000001</v>
      </c>
      <c r="Q7987" t="str">
        <f t="shared" si="248"/>
        <v>2022</v>
      </c>
      <c r="R7987" t="str">
        <f t="shared" si="249"/>
        <v>04</v>
      </c>
      <c r="S7987">
        <f>CEILING(Table1[[#This Row],[Month]]/3,1)</f>
        <v>2</v>
      </c>
      <c r="T7987" s="9">
        <f>(Table1[[#This Row],[Profit]]/Table1[[#This Row],[Sales]])</f>
        <v>0.33749999999999997</v>
      </c>
    </row>
    <row r="7988" spans="1:20" x14ac:dyDescent="0.25">
      <c r="A7988">
        <v>20220721</v>
      </c>
      <c r="B7988" s="1" t="s">
        <v>620</v>
      </c>
      <c r="C7988" s="1" t="s">
        <v>133</v>
      </c>
      <c r="D7988" s="1" t="s">
        <v>1157</v>
      </c>
      <c r="E7988" s="1" t="s">
        <v>17</v>
      </c>
      <c r="F7988" s="1" t="s">
        <v>18</v>
      </c>
      <c r="G7988" s="1" t="s">
        <v>111</v>
      </c>
      <c r="H7988" s="1" t="s">
        <v>20</v>
      </c>
      <c r="I7988" s="1" t="s">
        <v>21</v>
      </c>
      <c r="J7988" s="1" t="s">
        <v>43</v>
      </c>
      <c r="K7988">
        <v>89.95</v>
      </c>
      <c r="L7988">
        <v>5</v>
      </c>
      <c r="M7988">
        <v>0</v>
      </c>
      <c r="N7988">
        <v>43.176000000000002</v>
      </c>
      <c r="O7988">
        <f>(Table1[[#This Row],[Sales]]-Table1[[#This Row],[Profit]])/Table1[[#This Row],[Quantity]]</f>
        <v>9.3548000000000009</v>
      </c>
      <c r="P7988">
        <f>Table1[[#This Row],[Sales]]/Table1[[#This Row],[Quantity]]</f>
        <v>17.990000000000002</v>
      </c>
      <c r="Q7988" t="str">
        <f t="shared" si="248"/>
        <v>2022</v>
      </c>
      <c r="R7988" t="str">
        <f t="shared" si="249"/>
        <v>07</v>
      </c>
      <c r="S7988">
        <f>CEILING(Table1[[#This Row],[Month]]/3,1)</f>
        <v>3</v>
      </c>
      <c r="T7988" s="9">
        <f>(Table1[[#This Row],[Profit]]/Table1[[#This Row],[Sales]])</f>
        <v>0.48</v>
      </c>
    </row>
    <row r="7989" spans="1:20" x14ac:dyDescent="0.25">
      <c r="A7989">
        <v>20220824</v>
      </c>
      <c r="B7989" s="1" t="s">
        <v>98</v>
      </c>
      <c r="C7989" s="1" t="s">
        <v>65</v>
      </c>
      <c r="D7989" s="1" t="s">
        <v>1058</v>
      </c>
      <c r="E7989" s="1" t="s">
        <v>17</v>
      </c>
      <c r="F7989" s="1" t="s">
        <v>67</v>
      </c>
      <c r="G7989" s="1" t="s">
        <v>100</v>
      </c>
      <c r="H7989" s="1" t="s">
        <v>101</v>
      </c>
      <c r="I7989" s="1" t="s">
        <v>63</v>
      </c>
      <c r="J7989" s="1" t="s">
        <v>23</v>
      </c>
      <c r="K7989">
        <v>25.2</v>
      </c>
      <c r="L7989">
        <v>4</v>
      </c>
      <c r="M7989">
        <v>0</v>
      </c>
      <c r="N7989">
        <v>11.592000000000001</v>
      </c>
      <c r="O7989">
        <f>(Table1[[#This Row],[Sales]]-Table1[[#This Row],[Profit]])/Table1[[#This Row],[Quantity]]</f>
        <v>3.4019999999999997</v>
      </c>
      <c r="P7989">
        <f>Table1[[#This Row],[Sales]]/Table1[[#This Row],[Quantity]]</f>
        <v>6.3</v>
      </c>
      <c r="Q7989" t="str">
        <f t="shared" si="248"/>
        <v>2022</v>
      </c>
      <c r="R7989" t="str">
        <f t="shared" si="249"/>
        <v>08</v>
      </c>
      <c r="S7989">
        <f>CEILING(Table1[[#This Row],[Month]]/3,1)</f>
        <v>3</v>
      </c>
      <c r="T7989" s="9">
        <f>(Table1[[#This Row],[Profit]]/Table1[[#This Row],[Sales]])</f>
        <v>0.46</v>
      </c>
    </row>
    <row r="7990" spans="1:20" x14ac:dyDescent="0.25">
      <c r="A7990">
        <v>20220824</v>
      </c>
      <c r="B7990" s="1" t="s">
        <v>98</v>
      </c>
      <c r="C7990" s="1" t="s">
        <v>65</v>
      </c>
      <c r="D7990" s="1" t="s">
        <v>1058</v>
      </c>
      <c r="E7990" s="1" t="s">
        <v>17</v>
      </c>
      <c r="F7990" s="1" t="s">
        <v>67</v>
      </c>
      <c r="G7990" s="1" t="s">
        <v>100</v>
      </c>
      <c r="H7990" s="1" t="s">
        <v>101</v>
      </c>
      <c r="I7990" s="1" t="s">
        <v>63</v>
      </c>
      <c r="J7990" s="1" t="s">
        <v>23</v>
      </c>
      <c r="K7990">
        <v>37.590000000000003</v>
      </c>
      <c r="L7990">
        <v>3</v>
      </c>
      <c r="M7990">
        <v>0</v>
      </c>
      <c r="N7990">
        <v>17.667300000000001</v>
      </c>
      <c r="O7990">
        <f>(Table1[[#This Row],[Sales]]-Table1[[#This Row],[Profit]])/Table1[[#This Row],[Quantity]]</f>
        <v>6.6409000000000011</v>
      </c>
      <c r="P7990">
        <f>Table1[[#This Row],[Sales]]/Table1[[#This Row],[Quantity]]</f>
        <v>12.530000000000001</v>
      </c>
      <c r="Q7990" t="str">
        <f t="shared" si="248"/>
        <v>2022</v>
      </c>
      <c r="R7990" t="str">
        <f t="shared" si="249"/>
        <v>08</v>
      </c>
      <c r="S7990">
        <f>CEILING(Table1[[#This Row],[Month]]/3,1)</f>
        <v>3</v>
      </c>
      <c r="T7990" s="9">
        <f>(Table1[[#This Row],[Profit]]/Table1[[#This Row],[Sales]])</f>
        <v>0.47</v>
      </c>
    </row>
    <row r="7991" spans="1:20" x14ac:dyDescent="0.25">
      <c r="A7991">
        <v>20220824</v>
      </c>
      <c r="B7991" s="1" t="s">
        <v>98</v>
      </c>
      <c r="C7991" s="1" t="s">
        <v>65</v>
      </c>
      <c r="D7991" s="1" t="s">
        <v>1058</v>
      </c>
      <c r="E7991" s="1" t="s">
        <v>17</v>
      </c>
      <c r="F7991" s="1" t="s">
        <v>67</v>
      </c>
      <c r="G7991" s="1" t="s">
        <v>100</v>
      </c>
      <c r="H7991" s="1" t="s">
        <v>101</v>
      </c>
      <c r="I7991" s="1" t="s">
        <v>63</v>
      </c>
      <c r="J7991" s="1" t="s">
        <v>37</v>
      </c>
      <c r="K7991">
        <v>14.97</v>
      </c>
      <c r="L7991">
        <v>1</v>
      </c>
      <c r="M7991">
        <v>0</v>
      </c>
      <c r="N7991">
        <v>4.1916000000000002</v>
      </c>
      <c r="O7991">
        <f>(Table1[[#This Row],[Sales]]-Table1[[#This Row],[Profit]])/Table1[[#This Row],[Quantity]]</f>
        <v>10.778400000000001</v>
      </c>
      <c r="P7991">
        <f>Table1[[#This Row],[Sales]]/Table1[[#This Row],[Quantity]]</f>
        <v>14.97</v>
      </c>
      <c r="Q7991" t="str">
        <f t="shared" si="248"/>
        <v>2022</v>
      </c>
      <c r="R7991" t="str">
        <f t="shared" si="249"/>
        <v>08</v>
      </c>
      <c r="S7991">
        <f>CEILING(Table1[[#This Row],[Month]]/3,1)</f>
        <v>3</v>
      </c>
      <c r="T7991" s="9">
        <f>(Table1[[#This Row],[Profit]]/Table1[[#This Row],[Sales]])</f>
        <v>0.28000000000000003</v>
      </c>
    </row>
    <row r="7992" spans="1:20" x14ac:dyDescent="0.25">
      <c r="A7992">
        <v>20220824</v>
      </c>
      <c r="B7992" s="1" t="s">
        <v>98</v>
      </c>
      <c r="C7992" s="1" t="s">
        <v>65</v>
      </c>
      <c r="D7992" s="1" t="s">
        <v>1058</v>
      </c>
      <c r="E7992" s="1" t="s">
        <v>17</v>
      </c>
      <c r="F7992" s="1" t="s">
        <v>67</v>
      </c>
      <c r="G7992" s="1" t="s">
        <v>100</v>
      </c>
      <c r="H7992" s="1" t="s">
        <v>101</v>
      </c>
      <c r="I7992" s="1" t="s">
        <v>63</v>
      </c>
      <c r="J7992" s="1" t="s">
        <v>94</v>
      </c>
      <c r="K7992">
        <v>1.98</v>
      </c>
      <c r="L7992">
        <v>2</v>
      </c>
      <c r="M7992">
        <v>0</v>
      </c>
      <c r="N7992">
        <v>0.89100000000000001</v>
      </c>
      <c r="O7992">
        <f>(Table1[[#This Row],[Sales]]-Table1[[#This Row],[Profit]])/Table1[[#This Row],[Quantity]]</f>
        <v>0.54449999999999998</v>
      </c>
      <c r="P7992">
        <f>Table1[[#This Row],[Sales]]/Table1[[#This Row],[Quantity]]</f>
        <v>0.99</v>
      </c>
      <c r="Q7992" t="str">
        <f t="shared" si="248"/>
        <v>2022</v>
      </c>
      <c r="R7992" t="str">
        <f t="shared" si="249"/>
        <v>08</v>
      </c>
      <c r="S7992">
        <f>CEILING(Table1[[#This Row],[Month]]/3,1)</f>
        <v>3</v>
      </c>
      <c r="T7992" s="9">
        <f>(Table1[[#This Row],[Profit]]/Table1[[#This Row],[Sales]])</f>
        <v>0.45</v>
      </c>
    </row>
    <row r="7993" spans="1:20" x14ac:dyDescent="0.25">
      <c r="A7993">
        <v>20220615</v>
      </c>
      <c r="B7993" s="1" t="s">
        <v>1135</v>
      </c>
      <c r="C7993" s="1" t="s">
        <v>32</v>
      </c>
      <c r="D7993" s="1" t="s">
        <v>362</v>
      </c>
      <c r="E7993" s="1" t="s">
        <v>17</v>
      </c>
      <c r="F7993" s="1" t="s">
        <v>34</v>
      </c>
      <c r="G7993" s="1" t="s">
        <v>306</v>
      </c>
      <c r="H7993" s="1" t="s">
        <v>40</v>
      </c>
      <c r="I7993" s="1" t="s">
        <v>21</v>
      </c>
      <c r="J7993" s="1" t="s">
        <v>36</v>
      </c>
      <c r="K7993">
        <v>39.936</v>
      </c>
      <c r="L7993">
        <v>4</v>
      </c>
      <c r="M7993">
        <v>0.7</v>
      </c>
      <c r="N7993">
        <v>-26.623999999999999</v>
      </c>
      <c r="O7993">
        <f>(Table1[[#This Row],[Sales]]-Table1[[#This Row],[Profit]])/Table1[[#This Row],[Quantity]]</f>
        <v>16.64</v>
      </c>
      <c r="P7993">
        <f>Table1[[#This Row],[Sales]]/Table1[[#This Row],[Quantity]]</f>
        <v>9.984</v>
      </c>
      <c r="Q7993" t="str">
        <f t="shared" si="248"/>
        <v>2022</v>
      </c>
      <c r="R7993" t="str">
        <f t="shared" si="249"/>
        <v>06</v>
      </c>
      <c r="S7993">
        <f>CEILING(Table1[[#This Row],[Month]]/3,1)</f>
        <v>2</v>
      </c>
      <c r="T7993" s="9">
        <f>(Table1[[#This Row],[Profit]]/Table1[[#This Row],[Sales]])</f>
        <v>-0.66666666666666663</v>
      </c>
    </row>
    <row r="7994" spans="1:20" x14ac:dyDescent="0.25">
      <c r="A7994">
        <v>20220615</v>
      </c>
      <c r="B7994" s="1" t="s">
        <v>1135</v>
      </c>
      <c r="C7994" s="1" t="s">
        <v>32</v>
      </c>
      <c r="D7994" s="1" t="s">
        <v>362</v>
      </c>
      <c r="E7994" s="1" t="s">
        <v>17</v>
      </c>
      <c r="F7994" s="1" t="s">
        <v>34</v>
      </c>
      <c r="G7994" s="1" t="s">
        <v>306</v>
      </c>
      <c r="H7994" s="1" t="s">
        <v>40</v>
      </c>
      <c r="I7994" s="1" t="s">
        <v>21</v>
      </c>
      <c r="J7994" s="1" t="s">
        <v>94</v>
      </c>
      <c r="K7994">
        <v>18.463999999999999</v>
      </c>
      <c r="L7994">
        <v>2</v>
      </c>
      <c r="M7994">
        <v>0.2</v>
      </c>
      <c r="N7994">
        <v>2.3079999999999998</v>
      </c>
      <c r="O7994">
        <f>(Table1[[#This Row],[Sales]]-Table1[[#This Row],[Profit]])/Table1[[#This Row],[Quantity]]</f>
        <v>8.0779999999999994</v>
      </c>
      <c r="P7994">
        <f>Table1[[#This Row],[Sales]]/Table1[[#This Row],[Quantity]]</f>
        <v>9.2319999999999993</v>
      </c>
      <c r="Q7994" t="str">
        <f t="shared" si="248"/>
        <v>2022</v>
      </c>
      <c r="R7994" t="str">
        <f t="shared" si="249"/>
        <v>06</v>
      </c>
      <c r="S7994">
        <f>CEILING(Table1[[#This Row],[Month]]/3,1)</f>
        <v>2</v>
      </c>
      <c r="T7994" s="9">
        <f>(Table1[[#This Row],[Profit]]/Table1[[#This Row],[Sales]])</f>
        <v>0.125</v>
      </c>
    </row>
    <row r="7995" spans="1:20" x14ac:dyDescent="0.25">
      <c r="A7995">
        <v>20211120</v>
      </c>
      <c r="B7995" s="1" t="s">
        <v>879</v>
      </c>
      <c r="C7995" s="1" t="s">
        <v>195</v>
      </c>
      <c r="D7995" s="1" t="s">
        <v>351</v>
      </c>
      <c r="E7995" s="1" t="s">
        <v>17</v>
      </c>
      <c r="F7995" s="1" t="s">
        <v>197</v>
      </c>
      <c r="G7995" s="1" t="s">
        <v>360</v>
      </c>
      <c r="H7995" s="1" t="s">
        <v>40</v>
      </c>
      <c r="I7995" s="1" t="s">
        <v>21</v>
      </c>
      <c r="J7995" s="1" t="s">
        <v>36</v>
      </c>
      <c r="K7995">
        <v>4.8959999999999999</v>
      </c>
      <c r="L7995">
        <v>3</v>
      </c>
      <c r="M7995">
        <v>0.7</v>
      </c>
      <c r="N7995">
        <v>-3.4272</v>
      </c>
      <c r="O7995">
        <f>(Table1[[#This Row],[Sales]]-Table1[[#This Row],[Profit]])/Table1[[#This Row],[Quantity]]</f>
        <v>2.7744</v>
      </c>
      <c r="P7995">
        <f>Table1[[#This Row],[Sales]]/Table1[[#This Row],[Quantity]]</f>
        <v>1.6319999999999999</v>
      </c>
      <c r="Q7995" t="str">
        <f t="shared" si="248"/>
        <v>2021</v>
      </c>
      <c r="R7995" t="str">
        <f t="shared" si="249"/>
        <v>11</v>
      </c>
      <c r="S7995">
        <f>CEILING(Table1[[#This Row],[Month]]/3,1)</f>
        <v>4</v>
      </c>
      <c r="T7995" s="9">
        <f>(Table1[[#This Row],[Profit]]/Table1[[#This Row],[Sales]])</f>
        <v>-0.70000000000000007</v>
      </c>
    </row>
    <row r="7996" spans="1:20" x14ac:dyDescent="0.25">
      <c r="A7996">
        <v>20211120</v>
      </c>
      <c r="B7996" s="1" t="s">
        <v>879</v>
      </c>
      <c r="C7996" s="1" t="s">
        <v>195</v>
      </c>
      <c r="D7996" s="1" t="s">
        <v>351</v>
      </c>
      <c r="E7996" s="1" t="s">
        <v>17</v>
      </c>
      <c r="F7996" s="1" t="s">
        <v>197</v>
      </c>
      <c r="G7996" s="1" t="s">
        <v>360</v>
      </c>
      <c r="H7996" s="1" t="s">
        <v>40</v>
      </c>
      <c r="I7996" s="1" t="s">
        <v>21</v>
      </c>
      <c r="J7996" s="1" t="s">
        <v>22</v>
      </c>
      <c r="K7996">
        <v>145.76400000000001</v>
      </c>
      <c r="L7996">
        <v>6</v>
      </c>
      <c r="M7996">
        <v>0.7</v>
      </c>
      <c r="N7996">
        <v>-247.7988</v>
      </c>
      <c r="O7996">
        <f>(Table1[[#This Row],[Sales]]-Table1[[#This Row],[Profit]])/Table1[[#This Row],[Quantity]]</f>
        <v>65.593800000000002</v>
      </c>
      <c r="P7996">
        <f>Table1[[#This Row],[Sales]]/Table1[[#This Row],[Quantity]]</f>
        <v>24.294</v>
      </c>
      <c r="Q7996" t="str">
        <f t="shared" si="248"/>
        <v>2021</v>
      </c>
      <c r="R7996" t="str">
        <f t="shared" si="249"/>
        <v>11</v>
      </c>
      <c r="S7996">
        <f>CEILING(Table1[[#This Row],[Month]]/3,1)</f>
        <v>4</v>
      </c>
      <c r="T7996" s="9">
        <f>(Table1[[#This Row],[Profit]]/Table1[[#This Row],[Sales]])</f>
        <v>-1.7</v>
      </c>
    </row>
    <row r="7997" spans="1:20" x14ac:dyDescent="0.25">
      <c r="A7997">
        <v>20211120</v>
      </c>
      <c r="B7997" s="1" t="s">
        <v>879</v>
      </c>
      <c r="C7997" s="1" t="s">
        <v>195</v>
      </c>
      <c r="D7997" s="1" t="s">
        <v>351</v>
      </c>
      <c r="E7997" s="1" t="s">
        <v>17</v>
      </c>
      <c r="F7997" s="1" t="s">
        <v>197</v>
      </c>
      <c r="G7997" s="1" t="s">
        <v>360</v>
      </c>
      <c r="H7997" s="1" t="s">
        <v>40</v>
      </c>
      <c r="I7997" s="1" t="s">
        <v>21</v>
      </c>
      <c r="J7997" s="1" t="s">
        <v>36</v>
      </c>
      <c r="K7997">
        <v>9.6120000000000001</v>
      </c>
      <c r="L7997">
        <v>6</v>
      </c>
      <c r="M7997">
        <v>0.7</v>
      </c>
      <c r="N7997">
        <v>-7.3692000000000002</v>
      </c>
      <c r="O7997">
        <f>(Table1[[#This Row],[Sales]]-Table1[[#This Row],[Profit]])/Table1[[#This Row],[Quantity]]</f>
        <v>2.8302</v>
      </c>
      <c r="P7997">
        <f>Table1[[#This Row],[Sales]]/Table1[[#This Row],[Quantity]]</f>
        <v>1.6020000000000001</v>
      </c>
      <c r="Q7997" t="str">
        <f t="shared" si="248"/>
        <v>2021</v>
      </c>
      <c r="R7997" t="str">
        <f t="shared" si="249"/>
        <v>11</v>
      </c>
      <c r="S7997">
        <f>CEILING(Table1[[#This Row],[Month]]/3,1)</f>
        <v>4</v>
      </c>
      <c r="T7997" s="9">
        <f>(Table1[[#This Row],[Profit]]/Table1[[#This Row],[Sales]])</f>
        <v>-0.76666666666666672</v>
      </c>
    </row>
    <row r="7998" spans="1:20" x14ac:dyDescent="0.25">
      <c r="A7998">
        <v>20231104</v>
      </c>
      <c r="B7998" s="1" t="s">
        <v>1008</v>
      </c>
      <c r="C7998" s="1" t="s">
        <v>25</v>
      </c>
      <c r="D7998" s="1" t="s">
        <v>325</v>
      </c>
      <c r="E7998" s="1" t="s">
        <v>27</v>
      </c>
      <c r="F7998" s="1" t="s">
        <v>28</v>
      </c>
      <c r="G7998" s="1" t="s">
        <v>407</v>
      </c>
      <c r="H7998" s="1" t="s">
        <v>62</v>
      </c>
      <c r="I7998" s="1" t="s">
        <v>63</v>
      </c>
      <c r="J7998" s="1" t="s">
        <v>94</v>
      </c>
      <c r="K7998">
        <v>199.75</v>
      </c>
      <c r="L7998">
        <v>5</v>
      </c>
      <c r="M7998">
        <v>0</v>
      </c>
      <c r="N7998">
        <v>87.89</v>
      </c>
      <c r="O7998">
        <f>(Table1[[#This Row],[Sales]]-Table1[[#This Row],[Profit]])/Table1[[#This Row],[Quantity]]</f>
        <v>22.372</v>
      </c>
      <c r="P7998">
        <f>Table1[[#This Row],[Sales]]/Table1[[#This Row],[Quantity]]</f>
        <v>39.950000000000003</v>
      </c>
      <c r="Q7998" t="str">
        <f t="shared" si="248"/>
        <v>2023</v>
      </c>
      <c r="R7998" t="str">
        <f t="shared" si="249"/>
        <v>11</v>
      </c>
      <c r="S7998">
        <f>CEILING(Table1[[#This Row],[Month]]/3,1)</f>
        <v>4</v>
      </c>
      <c r="T7998" s="9">
        <f>(Table1[[#This Row],[Profit]]/Table1[[#This Row],[Sales]])</f>
        <v>0.44</v>
      </c>
    </row>
    <row r="7999" spans="1:20" x14ac:dyDescent="0.25">
      <c r="A7999">
        <v>20231104</v>
      </c>
      <c r="B7999" s="1" t="s">
        <v>1008</v>
      </c>
      <c r="C7999" s="1" t="s">
        <v>25</v>
      </c>
      <c r="D7999" s="1" t="s">
        <v>325</v>
      </c>
      <c r="E7999" s="1" t="s">
        <v>27</v>
      </c>
      <c r="F7999" s="1" t="s">
        <v>28</v>
      </c>
      <c r="G7999" s="1" t="s">
        <v>407</v>
      </c>
      <c r="H7999" s="1" t="s">
        <v>62</v>
      </c>
      <c r="I7999" s="1" t="s">
        <v>63</v>
      </c>
      <c r="J7999" s="1" t="s">
        <v>36</v>
      </c>
      <c r="K7999">
        <v>1673.184</v>
      </c>
      <c r="L7999">
        <v>12</v>
      </c>
      <c r="M7999">
        <v>0.2</v>
      </c>
      <c r="N7999">
        <v>20.9148</v>
      </c>
      <c r="O7999">
        <f>(Table1[[#This Row],[Sales]]-Table1[[#This Row],[Profit]])/Table1[[#This Row],[Quantity]]</f>
        <v>137.6891</v>
      </c>
      <c r="P7999">
        <f>Table1[[#This Row],[Sales]]/Table1[[#This Row],[Quantity]]</f>
        <v>139.43199999999999</v>
      </c>
      <c r="Q7999" t="str">
        <f t="shared" si="248"/>
        <v>2023</v>
      </c>
      <c r="R7999" t="str">
        <f t="shared" si="249"/>
        <v>11</v>
      </c>
      <c r="S7999">
        <f>CEILING(Table1[[#This Row],[Month]]/3,1)</f>
        <v>4</v>
      </c>
      <c r="T7999" s="9">
        <f>(Table1[[#This Row],[Profit]]/Table1[[#This Row],[Sales]])</f>
        <v>1.2500000000000001E-2</v>
      </c>
    </row>
    <row r="8000" spans="1:20" x14ac:dyDescent="0.25">
      <c r="A8000">
        <v>20200504</v>
      </c>
      <c r="B8000" s="1" t="s">
        <v>1163</v>
      </c>
      <c r="C8000" s="1" t="s">
        <v>52</v>
      </c>
      <c r="D8000" s="1" t="s">
        <v>53</v>
      </c>
      <c r="E8000" s="1" t="s">
        <v>27</v>
      </c>
      <c r="F8000" s="1" t="s">
        <v>28</v>
      </c>
      <c r="G8000" s="1" t="s">
        <v>333</v>
      </c>
      <c r="H8000" s="1" t="s">
        <v>75</v>
      </c>
      <c r="I8000" s="1" t="s">
        <v>30</v>
      </c>
      <c r="J8000" s="1" t="s">
        <v>41</v>
      </c>
      <c r="K8000">
        <v>12.18</v>
      </c>
      <c r="L8000">
        <v>7</v>
      </c>
      <c r="M8000">
        <v>0</v>
      </c>
      <c r="N8000">
        <v>3.8976000000000002</v>
      </c>
      <c r="O8000">
        <f>(Table1[[#This Row],[Sales]]-Table1[[#This Row],[Profit]])/Table1[[#This Row],[Quantity]]</f>
        <v>1.1831999999999998</v>
      </c>
      <c r="P8000">
        <f>Table1[[#This Row],[Sales]]/Table1[[#This Row],[Quantity]]</f>
        <v>1.74</v>
      </c>
      <c r="Q8000" t="str">
        <f t="shared" si="248"/>
        <v>2020</v>
      </c>
      <c r="R8000" t="str">
        <f t="shared" si="249"/>
        <v>05</v>
      </c>
      <c r="S8000">
        <f>CEILING(Table1[[#This Row],[Month]]/3,1)</f>
        <v>2</v>
      </c>
      <c r="T8000" s="9">
        <f>(Table1[[#This Row],[Profit]]/Table1[[#This Row],[Sales]])</f>
        <v>0.32</v>
      </c>
    </row>
    <row r="8001" spans="1:20" x14ac:dyDescent="0.25">
      <c r="A8001">
        <v>20200504</v>
      </c>
      <c r="B8001" s="1" t="s">
        <v>1163</v>
      </c>
      <c r="C8001" s="1" t="s">
        <v>52</v>
      </c>
      <c r="D8001" s="1" t="s">
        <v>53</v>
      </c>
      <c r="E8001" s="1" t="s">
        <v>27</v>
      </c>
      <c r="F8001" s="1" t="s">
        <v>28</v>
      </c>
      <c r="G8001" s="1" t="s">
        <v>333</v>
      </c>
      <c r="H8001" s="1" t="s">
        <v>75</v>
      </c>
      <c r="I8001" s="1" t="s">
        <v>30</v>
      </c>
      <c r="J8001" s="1" t="s">
        <v>44</v>
      </c>
      <c r="K8001">
        <v>57.68</v>
      </c>
      <c r="L8001">
        <v>4</v>
      </c>
      <c r="M8001">
        <v>0</v>
      </c>
      <c r="N8001">
        <v>19.034400000000002</v>
      </c>
      <c r="O8001">
        <f>(Table1[[#This Row],[Sales]]-Table1[[#This Row],[Profit]])/Table1[[#This Row],[Quantity]]</f>
        <v>9.6614000000000004</v>
      </c>
      <c r="P8001">
        <f>Table1[[#This Row],[Sales]]/Table1[[#This Row],[Quantity]]</f>
        <v>14.42</v>
      </c>
      <c r="Q8001" t="str">
        <f t="shared" si="248"/>
        <v>2020</v>
      </c>
      <c r="R8001" t="str">
        <f t="shared" si="249"/>
        <v>05</v>
      </c>
      <c r="S8001">
        <f>CEILING(Table1[[#This Row],[Month]]/3,1)</f>
        <v>2</v>
      </c>
      <c r="T8001" s="9">
        <f>(Table1[[#This Row],[Profit]]/Table1[[#This Row],[Sales]])</f>
        <v>0.33</v>
      </c>
    </row>
    <row r="8002" spans="1:20" x14ac:dyDescent="0.25">
      <c r="A8002">
        <v>20211108</v>
      </c>
      <c r="B8002" s="1" t="s">
        <v>691</v>
      </c>
      <c r="C8002" s="1" t="s">
        <v>206</v>
      </c>
      <c r="D8002" s="1" t="s">
        <v>1120</v>
      </c>
      <c r="E8002" s="1" t="s">
        <v>17</v>
      </c>
      <c r="F8002" s="1" t="s">
        <v>34</v>
      </c>
      <c r="G8002" s="1" t="s">
        <v>323</v>
      </c>
      <c r="H8002" s="1" t="s">
        <v>62</v>
      </c>
      <c r="I8002" s="1" t="s">
        <v>21</v>
      </c>
      <c r="J8002" s="1" t="s">
        <v>43</v>
      </c>
      <c r="K8002">
        <v>263.95999999999998</v>
      </c>
      <c r="L8002">
        <v>4</v>
      </c>
      <c r="M8002">
        <v>0</v>
      </c>
      <c r="N8002">
        <v>76.548400000000001</v>
      </c>
      <c r="O8002">
        <f>(Table1[[#This Row],[Sales]]-Table1[[#This Row],[Profit]])/Table1[[#This Row],[Quantity]]</f>
        <v>46.852899999999991</v>
      </c>
      <c r="P8002">
        <f>Table1[[#This Row],[Sales]]/Table1[[#This Row],[Quantity]]</f>
        <v>65.989999999999995</v>
      </c>
      <c r="Q8002" t="str">
        <f t="shared" si="248"/>
        <v>2021</v>
      </c>
      <c r="R8002" t="str">
        <f t="shared" si="249"/>
        <v>11</v>
      </c>
      <c r="S8002">
        <f>CEILING(Table1[[#This Row],[Month]]/3,1)</f>
        <v>4</v>
      </c>
      <c r="T8002" s="9">
        <f>(Table1[[#This Row],[Profit]]/Table1[[#This Row],[Sales]])</f>
        <v>0.29000000000000004</v>
      </c>
    </row>
    <row r="8003" spans="1:20" x14ac:dyDescent="0.25">
      <c r="A8003">
        <v>20211212</v>
      </c>
      <c r="B8003" s="1" t="s">
        <v>148</v>
      </c>
      <c r="C8003" s="1" t="s">
        <v>25</v>
      </c>
      <c r="D8003" s="1" t="s">
        <v>26</v>
      </c>
      <c r="E8003" s="1" t="s">
        <v>27</v>
      </c>
      <c r="F8003" s="1" t="s">
        <v>28</v>
      </c>
      <c r="G8003" s="1" t="s">
        <v>151</v>
      </c>
      <c r="H8003" s="1" t="s">
        <v>40</v>
      </c>
      <c r="I8003" s="1" t="s">
        <v>21</v>
      </c>
      <c r="J8003" s="1" t="s">
        <v>94</v>
      </c>
      <c r="K8003">
        <v>299.94</v>
      </c>
      <c r="L8003">
        <v>6</v>
      </c>
      <c r="M8003">
        <v>0</v>
      </c>
      <c r="N8003">
        <v>128.9742</v>
      </c>
      <c r="O8003">
        <f>(Table1[[#This Row],[Sales]]-Table1[[#This Row],[Profit]])/Table1[[#This Row],[Quantity]]</f>
        <v>28.494299999999999</v>
      </c>
      <c r="P8003">
        <f>Table1[[#This Row],[Sales]]/Table1[[#This Row],[Quantity]]</f>
        <v>49.99</v>
      </c>
      <c r="Q8003" t="str">
        <f t="shared" ref="Q8003:Q8066" si="250">LEFT(A8003,4)</f>
        <v>2021</v>
      </c>
      <c r="R8003" t="str">
        <f t="shared" ref="R8003:R8066" si="251">MID(A8003,5,2)</f>
        <v>12</v>
      </c>
      <c r="S8003">
        <f>CEILING(Table1[[#This Row],[Month]]/3,1)</f>
        <v>4</v>
      </c>
      <c r="T8003" s="9">
        <f>(Table1[[#This Row],[Profit]]/Table1[[#This Row],[Sales]])</f>
        <v>0.43</v>
      </c>
    </row>
    <row r="8004" spans="1:20" x14ac:dyDescent="0.25">
      <c r="A8004">
        <v>20211212</v>
      </c>
      <c r="B8004" s="1" t="s">
        <v>148</v>
      </c>
      <c r="C8004" s="1" t="s">
        <v>25</v>
      </c>
      <c r="D8004" s="1" t="s">
        <v>26</v>
      </c>
      <c r="E8004" s="1" t="s">
        <v>27</v>
      </c>
      <c r="F8004" s="1" t="s">
        <v>28</v>
      </c>
      <c r="G8004" s="1" t="s">
        <v>151</v>
      </c>
      <c r="H8004" s="1" t="s">
        <v>40</v>
      </c>
      <c r="I8004" s="1" t="s">
        <v>21</v>
      </c>
      <c r="J8004" s="1" t="s">
        <v>50</v>
      </c>
      <c r="K8004">
        <v>25.76</v>
      </c>
      <c r="L8004">
        <v>7</v>
      </c>
      <c r="M8004">
        <v>0</v>
      </c>
      <c r="N8004">
        <v>0.51519999999999999</v>
      </c>
      <c r="O8004">
        <f>(Table1[[#This Row],[Sales]]-Table1[[#This Row],[Profit]])/Table1[[#This Row],[Quantity]]</f>
        <v>3.6064000000000003</v>
      </c>
      <c r="P8004">
        <f>Table1[[#This Row],[Sales]]/Table1[[#This Row],[Quantity]]</f>
        <v>3.68</v>
      </c>
      <c r="Q8004" t="str">
        <f t="shared" si="250"/>
        <v>2021</v>
      </c>
      <c r="R8004" t="str">
        <f t="shared" si="251"/>
        <v>12</v>
      </c>
      <c r="S8004">
        <f>CEILING(Table1[[#This Row],[Month]]/3,1)</f>
        <v>4</v>
      </c>
      <c r="T8004" s="9">
        <f>(Table1[[#This Row],[Profit]]/Table1[[#This Row],[Sales]])</f>
        <v>1.9999999999999997E-2</v>
      </c>
    </row>
    <row r="8005" spans="1:20" x14ac:dyDescent="0.25">
      <c r="A8005">
        <v>20201201</v>
      </c>
      <c r="B8005" s="1" t="s">
        <v>1151</v>
      </c>
      <c r="C8005" s="1" t="s">
        <v>379</v>
      </c>
      <c r="D8005" s="1" t="s">
        <v>380</v>
      </c>
      <c r="E8005" s="1" t="s">
        <v>59</v>
      </c>
      <c r="F8005" s="1" t="s">
        <v>126</v>
      </c>
      <c r="G8005" s="1" t="s">
        <v>313</v>
      </c>
      <c r="H8005" s="1" t="s">
        <v>161</v>
      </c>
      <c r="I8005" s="1" t="s">
        <v>21</v>
      </c>
      <c r="J8005" s="1" t="s">
        <v>43</v>
      </c>
      <c r="K8005">
        <v>271.89999999999998</v>
      </c>
      <c r="L8005">
        <v>2</v>
      </c>
      <c r="M8005">
        <v>0</v>
      </c>
      <c r="N8005">
        <v>78.850999999999999</v>
      </c>
      <c r="O8005">
        <f>(Table1[[#This Row],[Sales]]-Table1[[#This Row],[Profit]])/Table1[[#This Row],[Quantity]]</f>
        <v>96.524499999999989</v>
      </c>
      <c r="P8005">
        <f>Table1[[#This Row],[Sales]]/Table1[[#This Row],[Quantity]]</f>
        <v>135.94999999999999</v>
      </c>
      <c r="Q8005" t="str">
        <f t="shared" si="250"/>
        <v>2020</v>
      </c>
      <c r="R8005" t="str">
        <f t="shared" si="251"/>
        <v>12</v>
      </c>
      <c r="S8005">
        <f>CEILING(Table1[[#This Row],[Month]]/3,1)</f>
        <v>4</v>
      </c>
      <c r="T8005" s="9">
        <f>(Table1[[#This Row],[Profit]]/Table1[[#This Row],[Sales]])</f>
        <v>0.29000000000000004</v>
      </c>
    </row>
    <row r="8006" spans="1:20" x14ac:dyDescent="0.25">
      <c r="A8006">
        <v>20201201</v>
      </c>
      <c r="B8006" s="1" t="s">
        <v>1151</v>
      </c>
      <c r="C8006" s="1" t="s">
        <v>379</v>
      </c>
      <c r="D8006" s="1" t="s">
        <v>380</v>
      </c>
      <c r="E8006" s="1" t="s">
        <v>59</v>
      </c>
      <c r="F8006" s="1" t="s">
        <v>126</v>
      </c>
      <c r="G8006" s="1" t="s">
        <v>313</v>
      </c>
      <c r="H8006" s="1" t="s">
        <v>161</v>
      </c>
      <c r="I8006" s="1" t="s">
        <v>21</v>
      </c>
      <c r="J8006" s="1" t="s">
        <v>41</v>
      </c>
      <c r="K8006">
        <v>45.84</v>
      </c>
      <c r="L8006">
        <v>3</v>
      </c>
      <c r="M8006">
        <v>0</v>
      </c>
      <c r="N8006">
        <v>15.585599999999999</v>
      </c>
      <c r="O8006">
        <f>(Table1[[#This Row],[Sales]]-Table1[[#This Row],[Profit]])/Table1[[#This Row],[Quantity]]</f>
        <v>10.084800000000001</v>
      </c>
      <c r="P8006">
        <f>Table1[[#This Row],[Sales]]/Table1[[#This Row],[Quantity]]</f>
        <v>15.280000000000001</v>
      </c>
      <c r="Q8006" t="str">
        <f t="shared" si="250"/>
        <v>2020</v>
      </c>
      <c r="R8006" t="str">
        <f t="shared" si="251"/>
        <v>12</v>
      </c>
      <c r="S8006">
        <f>CEILING(Table1[[#This Row],[Month]]/3,1)</f>
        <v>4</v>
      </c>
      <c r="T8006" s="9">
        <f>(Table1[[#This Row],[Profit]]/Table1[[#This Row],[Sales]])</f>
        <v>0.33999999999999997</v>
      </c>
    </row>
    <row r="8007" spans="1:20" x14ac:dyDescent="0.25">
      <c r="A8007">
        <v>20201201</v>
      </c>
      <c r="B8007" s="1" t="s">
        <v>1151</v>
      </c>
      <c r="C8007" s="1" t="s">
        <v>379</v>
      </c>
      <c r="D8007" s="1" t="s">
        <v>380</v>
      </c>
      <c r="E8007" s="1" t="s">
        <v>59</v>
      </c>
      <c r="F8007" s="1" t="s">
        <v>126</v>
      </c>
      <c r="G8007" s="1" t="s">
        <v>313</v>
      </c>
      <c r="H8007" s="1" t="s">
        <v>161</v>
      </c>
      <c r="I8007" s="1" t="s">
        <v>21</v>
      </c>
      <c r="J8007" s="1" t="s">
        <v>41</v>
      </c>
      <c r="K8007">
        <v>9.82</v>
      </c>
      <c r="L8007">
        <v>2</v>
      </c>
      <c r="M8007">
        <v>0</v>
      </c>
      <c r="N8007">
        <v>3.2406000000000001</v>
      </c>
      <c r="O8007">
        <f>(Table1[[#This Row],[Sales]]-Table1[[#This Row],[Profit]])/Table1[[#This Row],[Quantity]]</f>
        <v>3.2896999999999998</v>
      </c>
      <c r="P8007">
        <f>Table1[[#This Row],[Sales]]/Table1[[#This Row],[Quantity]]</f>
        <v>4.91</v>
      </c>
      <c r="Q8007" t="str">
        <f t="shared" si="250"/>
        <v>2020</v>
      </c>
      <c r="R8007" t="str">
        <f t="shared" si="251"/>
        <v>12</v>
      </c>
      <c r="S8007">
        <f>CEILING(Table1[[#This Row],[Month]]/3,1)</f>
        <v>4</v>
      </c>
      <c r="T8007" s="9">
        <f>(Table1[[#This Row],[Profit]]/Table1[[#This Row],[Sales]])</f>
        <v>0.33</v>
      </c>
    </row>
    <row r="8008" spans="1:20" x14ac:dyDescent="0.25">
      <c r="A8008">
        <v>20221008</v>
      </c>
      <c r="B8008" s="1" t="s">
        <v>860</v>
      </c>
      <c r="C8008" s="1" t="s">
        <v>52</v>
      </c>
      <c r="D8008" s="1" t="s">
        <v>514</v>
      </c>
      <c r="E8008" s="1" t="s">
        <v>27</v>
      </c>
      <c r="F8008" s="1" t="s">
        <v>28</v>
      </c>
      <c r="G8008" s="1" t="s">
        <v>481</v>
      </c>
      <c r="H8008" s="1" t="s">
        <v>91</v>
      </c>
      <c r="I8008" s="1" t="s">
        <v>21</v>
      </c>
      <c r="J8008" s="1" t="s">
        <v>136</v>
      </c>
      <c r="K8008">
        <v>93.36</v>
      </c>
      <c r="L8008">
        <v>12</v>
      </c>
      <c r="M8008">
        <v>0</v>
      </c>
      <c r="N8008">
        <v>0.93359999999999999</v>
      </c>
      <c r="O8008">
        <f>(Table1[[#This Row],[Sales]]-Table1[[#This Row],[Profit]])/Table1[[#This Row],[Quantity]]</f>
        <v>7.7022000000000004</v>
      </c>
      <c r="P8008">
        <f>Table1[[#This Row],[Sales]]/Table1[[#This Row],[Quantity]]</f>
        <v>7.78</v>
      </c>
      <c r="Q8008" t="str">
        <f t="shared" si="250"/>
        <v>2022</v>
      </c>
      <c r="R8008" t="str">
        <f t="shared" si="251"/>
        <v>10</v>
      </c>
      <c r="S8008">
        <f>CEILING(Table1[[#This Row],[Month]]/3,1)</f>
        <v>4</v>
      </c>
      <c r="T8008" s="9">
        <f>(Table1[[#This Row],[Profit]]/Table1[[#This Row],[Sales]])</f>
        <v>0.01</v>
      </c>
    </row>
    <row r="8009" spans="1:20" x14ac:dyDescent="0.25">
      <c r="A8009">
        <v>20211117</v>
      </c>
      <c r="B8009" s="1" t="s">
        <v>1151</v>
      </c>
      <c r="C8009" s="1" t="s">
        <v>253</v>
      </c>
      <c r="D8009" s="1" t="s">
        <v>253</v>
      </c>
      <c r="E8009" s="1" t="s">
        <v>59</v>
      </c>
      <c r="F8009" s="1" t="s">
        <v>126</v>
      </c>
      <c r="G8009" s="1" t="s">
        <v>313</v>
      </c>
      <c r="H8009" s="1" t="s">
        <v>161</v>
      </c>
      <c r="I8009" s="1" t="s">
        <v>21</v>
      </c>
      <c r="J8009" s="1" t="s">
        <v>37</v>
      </c>
      <c r="K8009">
        <v>541.24</v>
      </c>
      <c r="L8009">
        <v>4</v>
      </c>
      <c r="M8009">
        <v>0</v>
      </c>
      <c r="N8009">
        <v>5.4123999999999999</v>
      </c>
      <c r="O8009">
        <f>(Table1[[#This Row],[Sales]]-Table1[[#This Row],[Profit]])/Table1[[#This Row],[Quantity]]</f>
        <v>133.95689999999999</v>
      </c>
      <c r="P8009">
        <f>Table1[[#This Row],[Sales]]/Table1[[#This Row],[Quantity]]</f>
        <v>135.31</v>
      </c>
      <c r="Q8009" t="str">
        <f t="shared" si="250"/>
        <v>2021</v>
      </c>
      <c r="R8009" t="str">
        <f t="shared" si="251"/>
        <v>11</v>
      </c>
      <c r="S8009">
        <f>CEILING(Table1[[#This Row],[Month]]/3,1)</f>
        <v>4</v>
      </c>
      <c r="T8009" s="9">
        <f>(Table1[[#This Row],[Profit]]/Table1[[#This Row],[Sales]])</f>
        <v>0.01</v>
      </c>
    </row>
    <row r="8010" spans="1:20" x14ac:dyDescent="0.25">
      <c r="A8010">
        <v>20211117</v>
      </c>
      <c r="B8010" s="1" t="s">
        <v>1151</v>
      </c>
      <c r="C8010" s="1" t="s">
        <v>253</v>
      </c>
      <c r="D8010" s="1" t="s">
        <v>253</v>
      </c>
      <c r="E8010" s="1" t="s">
        <v>59</v>
      </c>
      <c r="F8010" s="1" t="s">
        <v>126</v>
      </c>
      <c r="G8010" s="1" t="s">
        <v>313</v>
      </c>
      <c r="H8010" s="1" t="s">
        <v>161</v>
      </c>
      <c r="I8010" s="1" t="s">
        <v>21</v>
      </c>
      <c r="J8010" s="1" t="s">
        <v>50</v>
      </c>
      <c r="K8010">
        <v>106.32</v>
      </c>
      <c r="L8010">
        <v>3</v>
      </c>
      <c r="M8010">
        <v>0</v>
      </c>
      <c r="N8010">
        <v>49.970399999999998</v>
      </c>
      <c r="O8010">
        <f>(Table1[[#This Row],[Sales]]-Table1[[#This Row],[Profit]])/Table1[[#This Row],[Quantity]]</f>
        <v>18.783199999999997</v>
      </c>
      <c r="P8010">
        <f>Table1[[#This Row],[Sales]]/Table1[[#This Row],[Quantity]]</f>
        <v>35.44</v>
      </c>
      <c r="Q8010" t="str">
        <f t="shared" si="250"/>
        <v>2021</v>
      </c>
      <c r="R8010" t="str">
        <f t="shared" si="251"/>
        <v>11</v>
      </c>
      <c r="S8010">
        <f>CEILING(Table1[[#This Row],[Month]]/3,1)</f>
        <v>4</v>
      </c>
      <c r="T8010" s="9">
        <f>(Table1[[#This Row],[Profit]]/Table1[[#This Row],[Sales]])</f>
        <v>0.47000000000000003</v>
      </c>
    </row>
    <row r="8011" spans="1:20" x14ac:dyDescent="0.25">
      <c r="A8011">
        <v>20211117</v>
      </c>
      <c r="B8011" s="1" t="s">
        <v>1151</v>
      </c>
      <c r="C8011" s="1" t="s">
        <v>253</v>
      </c>
      <c r="D8011" s="1" t="s">
        <v>253</v>
      </c>
      <c r="E8011" s="1" t="s">
        <v>59</v>
      </c>
      <c r="F8011" s="1" t="s">
        <v>126</v>
      </c>
      <c r="G8011" s="1" t="s">
        <v>313</v>
      </c>
      <c r="H8011" s="1" t="s">
        <v>161</v>
      </c>
      <c r="I8011" s="1" t="s">
        <v>21</v>
      </c>
      <c r="J8011" s="1" t="s">
        <v>23</v>
      </c>
      <c r="K8011">
        <v>1323.9</v>
      </c>
      <c r="L8011">
        <v>5</v>
      </c>
      <c r="M8011">
        <v>0</v>
      </c>
      <c r="N8011">
        <v>383.93099999999998</v>
      </c>
      <c r="O8011">
        <f>(Table1[[#This Row],[Sales]]-Table1[[#This Row],[Profit]])/Table1[[#This Row],[Quantity]]</f>
        <v>187.99380000000002</v>
      </c>
      <c r="P8011">
        <f>Table1[[#This Row],[Sales]]/Table1[[#This Row],[Quantity]]</f>
        <v>264.78000000000003</v>
      </c>
      <c r="Q8011" t="str">
        <f t="shared" si="250"/>
        <v>2021</v>
      </c>
      <c r="R8011" t="str">
        <f t="shared" si="251"/>
        <v>11</v>
      </c>
      <c r="S8011">
        <f>CEILING(Table1[[#This Row],[Month]]/3,1)</f>
        <v>4</v>
      </c>
      <c r="T8011" s="9">
        <f>(Table1[[#This Row],[Profit]]/Table1[[#This Row],[Sales]])</f>
        <v>0.28999999999999998</v>
      </c>
    </row>
    <row r="8012" spans="1:20" x14ac:dyDescent="0.25">
      <c r="A8012">
        <v>20200317</v>
      </c>
      <c r="B8012" s="1" t="s">
        <v>776</v>
      </c>
      <c r="C8012" s="1" t="s">
        <v>85</v>
      </c>
      <c r="D8012" s="1" t="s">
        <v>86</v>
      </c>
      <c r="E8012" s="1" t="s">
        <v>17</v>
      </c>
      <c r="F8012" s="1" t="s">
        <v>34</v>
      </c>
      <c r="G8012" s="1" t="s">
        <v>115</v>
      </c>
      <c r="H8012" s="1" t="s">
        <v>55</v>
      </c>
      <c r="I8012" s="1" t="s">
        <v>30</v>
      </c>
      <c r="J8012" s="1" t="s">
        <v>50</v>
      </c>
      <c r="K8012">
        <v>126.624</v>
      </c>
      <c r="L8012">
        <v>6</v>
      </c>
      <c r="M8012">
        <v>0.2</v>
      </c>
      <c r="N8012">
        <v>41.152799999999999</v>
      </c>
      <c r="O8012">
        <f>(Table1[[#This Row],[Sales]]-Table1[[#This Row],[Profit]])/Table1[[#This Row],[Quantity]]</f>
        <v>14.245199999999999</v>
      </c>
      <c r="P8012">
        <f>Table1[[#This Row],[Sales]]/Table1[[#This Row],[Quantity]]</f>
        <v>21.103999999999999</v>
      </c>
      <c r="Q8012" t="str">
        <f t="shared" si="250"/>
        <v>2020</v>
      </c>
      <c r="R8012" t="str">
        <f t="shared" si="251"/>
        <v>03</v>
      </c>
      <c r="S8012">
        <f>CEILING(Table1[[#This Row],[Month]]/3,1)</f>
        <v>1</v>
      </c>
      <c r="T8012" s="9">
        <f>(Table1[[#This Row],[Profit]]/Table1[[#This Row],[Sales]])</f>
        <v>0.32500000000000001</v>
      </c>
    </row>
    <row r="8013" spans="1:20" x14ac:dyDescent="0.25">
      <c r="A8013">
        <v>20210620</v>
      </c>
      <c r="B8013" s="1" t="s">
        <v>979</v>
      </c>
      <c r="C8013" s="1" t="s">
        <v>195</v>
      </c>
      <c r="D8013" s="1" t="s">
        <v>351</v>
      </c>
      <c r="E8013" s="1" t="s">
        <v>17</v>
      </c>
      <c r="F8013" s="1" t="s">
        <v>197</v>
      </c>
      <c r="G8013" s="1" t="s">
        <v>356</v>
      </c>
      <c r="H8013" s="1" t="s">
        <v>55</v>
      </c>
      <c r="I8013" s="1" t="s">
        <v>21</v>
      </c>
      <c r="J8013" s="1" t="s">
        <v>43</v>
      </c>
      <c r="K8013">
        <v>125.944</v>
      </c>
      <c r="L8013">
        <v>7</v>
      </c>
      <c r="M8013">
        <v>0.2</v>
      </c>
      <c r="N8013">
        <v>15.743</v>
      </c>
      <c r="O8013">
        <f>(Table1[[#This Row],[Sales]]-Table1[[#This Row],[Profit]])/Table1[[#This Row],[Quantity]]</f>
        <v>15.743</v>
      </c>
      <c r="P8013">
        <f>Table1[[#This Row],[Sales]]/Table1[[#This Row],[Quantity]]</f>
        <v>17.992000000000001</v>
      </c>
      <c r="Q8013" t="str">
        <f t="shared" si="250"/>
        <v>2021</v>
      </c>
      <c r="R8013" t="str">
        <f t="shared" si="251"/>
        <v>06</v>
      </c>
      <c r="S8013">
        <f>CEILING(Table1[[#This Row],[Month]]/3,1)</f>
        <v>2</v>
      </c>
      <c r="T8013" s="9">
        <f>(Table1[[#This Row],[Profit]]/Table1[[#This Row],[Sales]])</f>
        <v>0.125</v>
      </c>
    </row>
    <row r="8014" spans="1:20" x14ac:dyDescent="0.25">
      <c r="A8014">
        <v>20230526</v>
      </c>
      <c r="B8014" s="1" t="s">
        <v>957</v>
      </c>
      <c r="C8014" s="1" t="s">
        <v>133</v>
      </c>
      <c r="D8014" s="1" t="s">
        <v>134</v>
      </c>
      <c r="E8014" s="1" t="s">
        <v>17</v>
      </c>
      <c r="F8014" s="1" t="s">
        <v>18</v>
      </c>
      <c r="G8014" s="1" t="s">
        <v>200</v>
      </c>
      <c r="H8014" s="1" t="s">
        <v>55</v>
      </c>
      <c r="I8014" s="1" t="s">
        <v>21</v>
      </c>
      <c r="J8014" s="1" t="s">
        <v>36</v>
      </c>
      <c r="K8014">
        <v>663.92</v>
      </c>
      <c r="L8014">
        <v>5</v>
      </c>
      <c r="M8014">
        <v>0.2</v>
      </c>
      <c r="N8014">
        <v>207.47499999999999</v>
      </c>
      <c r="O8014">
        <f>(Table1[[#This Row],[Sales]]-Table1[[#This Row],[Profit]])/Table1[[#This Row],[Quantity]]</f>
        <v>91.288999999999987</v>
      </c>
      <c r="P8014">
        <f>Table1[[#This Row],[Sales]]/Table1[[#This Row],[Quantity]]</f>
        <v>132.78399999999999</v>
      </c>
      <c r="Q8014" t="str">
        <f t="shared" si="250"/>
        <v>2023</v>
      </c>
      <c r="R8014" t="str">
        <f t="shared" si="251"/>
        <v>05</v>
      </c>
      <c r="S8014">
        <f>CEILING(Table1[[#This Row],[Month]]/3,1)</f>
        <v>2</v>
      </c>
      <c r="T8014" s="9">
        <f>(Table1[[#This Row],[Profit]]/Table1[[#This Row],[Sales]])</f>
        <v>0.3125</v>
      </c>
    </row>
    <row r="8015" spans="1:20" x14ac:dyDescent="0.25">
      <c r="A8015">
        <v>20230526</v>
      </c>
      <c r="B8015" s="1" t="s">
        <v>957</v>
      </c>
      <c r="C8015" s="1" t="s">
        <v>133</v>
      </c>
      <c r="D8015" s="1" t="s">
        <v>134</v>
      </c>
      <c r="E8015" s="1" t="s">
        <v>17</v>
      </c>
      <c r="F8015" s="1" t="s">
        <v>18</v>
      </c>
      <c r="G8015" s="1" t="s">
        <v>200</v>
      </c>
      <c r="H8015" s="1" t="s">
        <v>55</v>
      </c>
      <c r="I8015" s="1" t="s">
        <v>21</v>
      </c>
      <c r="J8015" s="1" t="s">
        <v>94</v>
      </c>
      <c r="K8015">
        <v>120</v>
      </c>
      <c r="L8015">
        <v>8</v>
      </c>
      <c r="M8015">
        <v>0</v>
      </c>
      <c r="N8015">
        <v>13.2</v>
      </c>
      <c r="O8015">
        <f>(Table1[[#This Row],[Sales]]-Table1[[#This Row],[Profit]])/Table1[[#This Row],[Quantity]]</f>
        <v>13.35</v>
      </c>
      <c r="P8015">
        <f>Table1[[#This Row],[Sales]]/Table1[[#This Row],[Quantity]]</f>
        <v>15</v>
      </c>
      <c r="Q8015" t="str">
        <f t="shared" si="250"/>
        <v>2023</v>
      </c>
      <c r="R8015" t="str">
        <f t="shared" si="251"/>
        <v>05</v>
      </c>
      <c r="S8015">
        <f>CEILING(Table1[[#This Row],[Month]]/3,1)</f>
        <v>2</v>
      </c>
      <c r="T8015" s="9">
        <f>(Table1[[#This Row],[Profit]]/Table1[[#This Row],[Sales]])</f>
        <v>0.11</v>
      </c>
    </row>
    <row r="8016" spans="1:20" x14ac:dyDescent="0.25">
      <c r="A8016">
        <v>20230526</v>
      </c>
      <c r="B8016" s="1" t="s">
        <v>957</v>
      </c>
      <c r="C8016" s="1" t="s">
        <v>133</v>
      </c>
      <c r="D8016" s="1" t="s">
        <v>134</v>
      </c>
      <c r="E8016" s="1" t="s">
        <v>17</v>
      </c>
      <c r="F8016" s="1" t="s">
        <v>18</v>
      </c>
      <c r="G8016" s="1" t="s">
        <v>200</v>
      </c>
      <c r="H8016" s="1" t="s">
        <v>55</v>
      </c>
      <c r="I8016" s="1" t="s">
        <v>21</v>
      </c>
      <c r="J8016" s="1" t="s">
        <v>136</v>
      </c>
      <c r="K8016">
        <v>3.29</v>
      </c>
      <c r="L8016">
        <v>1</v>
      </c>
      <c r="M8016">
        <v>0</v>
      </c>
      <c r="N8016">
        <v>1.4804999999999999</v>
      </c>
      <c r="O8016">
        <f>(Table1[[#This Row],[Sales]]-Table1[[#This Row],[Profit]])/Table1[[#This Row],[Quantity]]</f>
        <v>1.8095000000000001</v>
      </c>
      <c r="P8016">
        <f>Table1[[#This Row],[Sales]]/Table1[[#This Row],[Quantity]]</f>
        <v>3.29</v>
      </c>
      <c r="Q8016" t="str">
        <f t="shared" si="250"/>
        <v>2023</v>
      </c>
      <c r="R8016" t="str">
        <f t="shared" si="251"/>
        <v>05</v>
      </c>
      <c r="S8016">
        <f>CEILING(Table1[[#This Row],[Month]]/3,1)</f>
        <v>2</v>
      </c>
      <c r="T8016" s="9">
        <f>(Table1[[#This Row],[Profit]]/Table1[[#This Row],[Sales]])</f>
        <v>0.44999999999999996</v>
      </c>
    </row>
    <row r="8017" spans="1:20" x14ac:dyDescent="0.25">
      <c r="A8017">
        <v>20230526</v>
      </c>
      <c r="B8017" s="1" t="s">
        <v>957</v>
      </c>
      <c r="C8017" s="1" t="s">
        <v>133</v>
      </c>
      <c r="D8017" s="1" t="s">
        <v>134</v>
      </c>
      <c r="E8017" s="1" t="s">
        <v>17</v>
      </c>
      <c r="F8017" s="1" t="s">
        <v>18</v>
      </c>
      <c r="G8017" s="1" t="s">
        <v>200</v>
      </c>
      <c r="H8017" s="1" t="s">
        <v>55</v>
      </c>
      <c r="I8017" s="1" t="s">
        <v>21</v>
      </c>
      <c r="J8017" s="1" t="s">
        <v>41</v>
      </c>
      <c r="K8017">
        <v>18.84</v>
      </c>
      <c r="L8017">
        <v>3</v>
      </c>
      <c r="M8017">
        <v>0</v>
      </c>
      <c r="N8017">
        <v>6.0288000000000004</v>
      </c>
      <c r="O8017">
        <f>(Table1[[#This Row],[Sales]]-Table1[[#This Row],[Profit]])/Table1[[#This Row],[Quantity]]</f>
        <v>4.2703999999999995</v>
      </c>
      <c r="P8017">
        <f>Table1[[#This Row],[Sales]]/Table1[[#This Row],[Quantity]]</f>
        <v>6.28</v>
      </c>
      <c r="Q8017" t="str">
        <f t="shared" si="250"/>
        <v>2023</v>
      </c>
      <c r="R8017" t="str">
        <f t="shared" si="251"/>
        <v>05</v>
      </c>
      <c r="S8017">
        <f>CEILING(Table1[[#This Row],[Month]]/3,1)</f>
        <v>2</v>
      </c>
      <c r="T8017" s="9">
        <f>(Table1[[#This Row],[Profit]]/Table1[[#This Row],[Sales]])</f>
        <v>0.32</v>
      </c>
    </row>
    <row r="8018" spans="1:20" x14ac:dyDescent="0.25">
      <c r="A8018">
        <v>20200909</v>
      </c>
      <c r="B8018" s="1" t="s">
        <v>710</v>
      </c>
      <c r="C8018" s="1" t="s">
        <v>209</v>
      </c>
      <c r="D8018" s="1" t="s">
        <v>210</v>
      </c>
      <c r="E8018" s="1" t="s">
        <v>27</v>
      </c>
      <c r="F8018" s="1" t="s">
        <v>82</v>
      </c>
      <c r="G8018" s="1" t="s">
        <v>115</v>
      </c>
      <c r="H8018" s="1" t="s">
        <v>55</v>
      </c>
      <c r="I8018" s="1" t="s">
        <v>63</v>
      </c>
      <c r="J8018" s="1" t="s">
        <v>41</v>
      </c>
      <c r="K8018">
        <v>60.671999999999997</v>
      </c>
      <c r="L8018">
        <v>6</v>
      </c>
      <c r="M8018">
        <v>0.2</v>
      </c>
      <c r="N8018">
        <v>12.892799999999999</v>
      </c>
      <c r="O8018">
        <f>(Table1[[#This Row],[Sales]]-Table1[[#This Row],[Profit]])/Table1[[#This Row],[Quantity]]</f>
        <v>7.9631999999999996</v>
      </c>
      <c r="P8018">
        <f>Table1[[#This Row],[Sales]]/Table1[[#This Row],[Quantity]]</f>
        <v>10.112</v>
      </c>
      <c r="Q8018" t="str">
        <f t="shared" si="250"/>
        <v>2020</v>
      </c>
      <c r="R8018" t="str">
        <f t="shared" si="251"/>
        <v>09</v>
      </c>
      <c r="S8018">
        <f>CEILING(Table1[[#This Row],[Month]]/3,1)</f>
        <v>3</v>
      </c>
      <c r="T8018" s="9">
        <f>(Table1[[#This Row],[Profit]]/Table1[[#This Row],[Sales]])</f>
        <v>0.21249999999999999</v>
      </c>
    </row>
    <row r="8019" spans="1:20" x14ac:dyDescent="0.25">
      <c r="A8019">
        <v>20200909</v>
      </c>
      <c r="B8019" s="1" t="s">
        <v>710</v>
      </c>
      <c r="C8019" s="1" t="s">
        <v>209</v>
      </c>
      <c r="D8019" s="1" t="s">
        <v>210</v>
      </c>
      <c r="E8019" s="1" t="s">
        <v>27</v>
      </c>
      <c r="F8019" s="1" t="s">
        <v>82</v>
      </c>
      <c r="G8019" s="1" t="s">
        <v>115</v>
      </c>
      <c r="H8019" s="1" t="s">
        <v>55</v>
      </c>
      <c r="I8019" s="1" t="s">
        <v>63</v>
      </c>
      <c r="J8019" s="1" t="s">
        <v>42</v>
      </c>
      <c r="K8019">
        <v>30.815999999999999</v>
      </c>
      <c r="L8019">
        <v>9</v>
      </c>
      <c r="M8019">
        <v>0.2</v>
      </c>
      <c r="N8019">
        <v>2.6964000000000001</v>
      </c>
      <c r="O8019">
        <f>(Table1[[#This Row],[Sales]]-Table1[[#This Row],[Profit]])/Table1[[#This Row],[Quantity]]</f>
        <v>3.1243999999999996</v>
      </c>
      <c r="P8019">
        <f>Table1[[#This Row],[Sales]]/Table1[[#This Row],[Quantity]]</f>
        <v>3.4239999999999999</v>
      </c>
      <c r="Q8019" t="str">
        <f t="shared" si="250"/>
        <v>2020</v>
      </c>
      <c r="R8019" t="str">
        <f t="shared" si="251"/>
        <v>09</v>
      </c>
      <c r="S8019">
        <f>CEILING(Table1[[#This Row],[Month]]/3,1)</f>
        <v>3</v>
      </c>
      <c r="T8019" s="9">
        <f>(Table1[[#This Row],[Profit]]/Table1[[#This Row],[Sales]])</f>
        <v>8.7500000000000008E-2</v>
      </c>
    </row>
    <row r="8020" spans="1:20" x14ac:dyDescent="0.25">
      <c r="A8020">
        <v>20231018</v>
      </c>
      <c r="B8020" s="1" t="s">
        <v>597</v>
      </c>
      <c r="C8020" s="1" t="s">
        <v>25</v>
      </c>
      <c r="D8020" s="1" t="s">
        <v>1234</v>
      </c>
      <c r="E8020" s="1" t="s">
        <v>27</v>
      </c>
      <c r="F8020" s="1" t="s">
        <v>28</v>
      </c>
      <c r="G8020" s="1" t="s">
        <v>363</v>
      </c>
      <c r="H8020" s="1" t="s">
        <v>20</v>
      </c>
      <c r="I8020" s="1" t="s">
        <v>30</v>
      </c>
      <c r="J8020" s="1" t="s">
        <v>43</v>
      </c>
      <c r="K8020">
        <v>52.792000000000002</v>
      </c>
      <c r="L8020">
        <v>1</v>
      </c>
      <c r="M8020">
        <v>0.2</v>
      </c>
      <c r="N8020">
        <v>4.6193</v>
      </c>
      <c r="O8020">
        <f>(Table1[[#This Row],[Sales]]-Table1[[#This Row],[Profit]])/Table1[[#This Row],[Quantity]]</f>
        <v>48.172699999999999</v>
      </c>
      <c r="P8020">
        <f>Table1[[#This Row],[Sales]]/Table1[[#This Row],[Quantity]]</f>
        <v>52.792000000000002</v>
      </c>
      <c r="Q8020" t="str">
        <f t="shared" si="250"/>
        <v>2023</v>
      </c>
      <c r="R8020" t="str">
        <f t="shared" si="251"/>
        <v>10</v>
      </c>
      <c r="S8020">
        <f>CEILING(Table1[[#This Row],[Month]]/3,1)</f>
        <v>4</v>
      </c>
      <c r="T8020" s="9">
        <f>(Table1[[#This Row],[Profit]]/Table1[[#This Row],[Sales]])</f>
        <v>8.7499999999999994E-2</v>
      </c>
    </row>
    <row r="8021" spans="1:20" x14ac:dyDescent="0.25">
      <c r="A8021">
        <v>20231103</v>
      </c>
      <c r="B8021" s="1" t="s">
        <v>252</v>
      </c>
      <c r="C8021" s="1" t="s">
        <v>234</v>
      </c>
      <c r="D8021" s="1" t="s">
        <v>235</v>
      </c>
      <c r="E8021" s="1" t="s">
        <v>17</v>
      </c>
      <c r="F8021" s="1" t="s">
        <v>34</v>
      </c>
      <c r="G8021" s="1" t="s">
        <v>176</v>
      </c>
      <c r="H8021" s="1" t="s">
        <v>161</v>
      </c>
      <c r="I8021" s="1" t="s">
        <v>21</v>
      </c>
      <c r="J8021" s="1" t="s">
        <v>44</v>
      </c>
      <c r="K8021">
        <v>83.9</v>
      </c>
      <c r="L8021">
        <v>10</v>
      </c>
      <c r="M8021">
        <v>0</v>
      </c>
      <c r="N8021">
        <v>20.975000000000001</v>
      </c>
      <c r="O8021">
        <f>(Table1[[#This Row],[Sales]]-Table1[[#This Row],[Profit]])/Table1[[#This Row],[Quantity]]</f>
        <v>6.2925000000000004</v>
      </c>
      <c r="P8021">
        <f>Table1[[#This Row],[Sales]]/Table1[[#This Row],[Quantity]]</f>
        <v>8.39</v>
      </c>
      <c r="Q8021" t="str">
        <f t="shared" si="250"/>
        <v>2023</v>
      </c>
      <c r="R8021" t="str">
        <f t="shared" si="251"/>
        <v>11</v>
      </c>
      <c r="S8021">
        <f>CEILING(Table1[[#This Row],[Month]]/3,1)</f>
        <v>4</v>
      </c>
      <c r="T8021" s="9">
        <f>(Table1[[#This Row],[Profit]]/Table1[[#This Row],[Sales]])</f>
        <v>0.25</v>
      </c>
    </row>
    <row r="8022" spans="1:20" x14ac:dyDescent="0.25">
      <c r="A8022">
        <v>20231103</v>
      </c>
      <c r="B8022" s="1" t="s">
        <v>252</v>
      </c>
      <c r="C8022" s="1" t="s">
        <v>234</v>
      </c>
      <c r="D8022" s="1" t="s">
        <v>235</v>
      </c>
      <c r="E8022" s="1" t="s">
        <v>17</v>
      </c>
      <c r="F8022" s="1" t="s">
        <v>34</v>
      </c>
      <c r="G8022" s="1" t="s">
        <v>176</v>
      </c>
      <c r="H8022" s="1" t="s">
        <v>161</v>
      </c>
      <c r="I8022" s="1" t="s">
        <v>21</v>
      </c>
      <c r="J8022" s="1" t="s">
        <v>50</v>
      </c>
      <c r="K8022">
        <v>11.76</v>
      </c>
      <c r="L8022">
        <v>2</v>
      </c>
      <c r="M8022">
        <v>0</v>
      </c>
      <c r="N8022">
        <v>5.7624000000000004</v>
      </c>
      <c r="O8022">
        <f>(Table1[[#This Row],[Sales]]-Table1[[#This Row],[Profit]])/Table1[[#This Row],[Quantity]]</f>
        <v>2.9987999999999997</v>
      </c>
      <c r="P8022">
        <f>Table1[[#This Row],[Sales]]/Table1[[#This Row],[Quantity]]</f>
        <v>5.88</v>
      </c>
      <c r="Q8022" t="str">
        <f t="shared" si="250"/>
        <v>2023</v>
      </c>
      <c r="R8022" t="str">
        <f t="shared" si="251"/>
        <v>11</v>
      </c>
      <c r="S8022">
        <f>CEILING(Table1[[#This Row],[Month]]/3,1)</f>
        <v>4</v>
      </c>
      <c r="T8022" s="9">
        <f>(Table1[[#This Row],[Profit]]/Table1[[#This Row],[Sales]])</f>
        <v>0.49000000000000005</v>
      </c>
    </row>
    <row r="8023" spans="1:20" x14ac:dyDescent="0.25">
      <c r="A8023">
        <v>20200721</v>
      </c>
      <c r="B8023" s="1" t="s">
        <v>800</v>
      </c>
      <c r="C8023" s="1" t="s">
        <v>57</v>
      </c>
      <c r="D8023" s="1" t="s">
        <v>103</v>
      </c>
      <c r="E8023" s="1" t="s">
        <v>59</v>
      </c>
      <c r="F8023" s="1" t="s">
        <v>60</v>
      </c>
      <c r="G8023" s="1" t="s">
        <v>39</v>
      </c>
      <c r="H8023" s="1" t="s">
        <v>40</v>
      </c>
      <c r="I8023" s="1" t="s">
        <v>30</v>
      </c>
      <c r="J8023" s="1" t="s">
        <v>44</v>
      </c>
      <c r="K8023">
        <v>4.992</v>
      </c>
      <c r="L8023">
        <v>3</v>
      </c>
      <c r="M8023">
        <v>0.8</v>
      </c>
      <c r="N8023">
        <v>-12.979200000000001</v>
      </c>
      <c r="O8023">
        <f>(Table1[[#This Row],[Sales]]-Table1[[#This Row],[Profit]])/Table1[[#This Row],[Quantity]]</f>
        <v>5.9904000000000002</v>
      </c>
      <c r="P8023">
        <f>Table1[[#This Row],[Sales]]/Table1[[#This Row],[Quantity]]</f>
        <v>1.6639999999999999</v>
      </c>
      <c r="Q8023" t="str">
        <f t="shared" si="250"/>
        <v>2020</v>
      </c>
      <c r="R8023" t="str">
        <f t="shared" si="251"/>
        <v>07</v>
      </c>
      <c r="S8023">
        <f>CEILING(Table1[[#This Row],[Month]]/3,1)</f>
        <v>3</v>
      </c>
      <c r="T8023" s="9">
        <f>(Table1[[#This Row],[Profit]]/Table1[[#This Row],[Sales]])</f>
        <v>-2.6</v>
      </c>
    </row>
    <row r="8024" spans="1:20" x14ac:dyDescent="0.25">
      <c r="A8024">
        <v>20200721</v>
      </c>
      <c r="B8024" s="1" t="s">
        <v>800</v>
      </c>
      <c r="C8024" s="1" t="s">
        <v>57</v>
      </c>
      <c r="D8024" s="1" t="s">
        <v>103</v>
      </c>
      <c r="E8024" s="1" t="s">
        <v>59</v>
      </c>
      <c r="F8024" s="1" t="s">
        <v>60</v>
      </c>
      <c r="G8024" s="1" t="s">
        <v>39</v>
      </c>
      <c r="H8024" s="1" t="s">
        <v>40</v>
      </c>
      <c r="I8024" s="1" t="s">
        <v>30</v>
      </c>
      <c r="J8024" s="1" t="s">
        <v>97</v>
      </c>
      <c r="K8024">
        <v>87.92</v>
      </c>
      <c r="L8024">
        <v>5</v>
      </c>
      <c r="M8024">
        <v>0.2</v>
      </c>
      <c r="N8024">
        <v>29.672999999999998</v>
      </c>
      <c r="O8024">
        <f>(Table1[[#This Row],[Sales]]-Table1[[#This Row],[Profit]])/Table1[[#This Row],[Quantity]]</f>
        <v>11.6494</v>
      </c>
      <c r="P8024">
        <f>Table1[[#This Row],[Sales]]/Table1[[#This Row],[Quantity]]</f>
        <v>17.584</v>
      </c>
      <c r="Q8024" t="str">
        <f t="shared" si="250"/>
        <v>2020</v>
      </c>
      <c r="R8024" t="str">
        <f t="shared" si="251"/>
        <v>07</v>
      </c>
      <c r="S8024">
        <f>CEILING(Table1[[#This Row],[Month]]/3,1)</f>
        <v>3</v>
      </c>
      <c r="T8024" s="9">
        <f>(Table1[[#This Row],[Profit]]/Table1[[#This Row],[Sales]])</f>
        <v>0.33749999999999997</v>
      </c>
    </row>
    <row r="8025" spans="1:20" x14ac:dyDescent="0.25">
      <c r="A8025">
        <v>20200721</v>
      </c>
      <c r="B8025" s="1" t="s">
        <v>800</v>
      </c>
      <c r="C8025" s="1" t="s">
        <v>57</v>
      </c>
      <c r="D8025" s="1" t="s">
        <v>103</v>
      </c>
      <c r="E8025" s="1" t="s">
        <v>59</v>
      </c>
      <c r="F8025" s="1" t="s">
        <v>60</v>
      </c>
      <c r="G8025" s="1" t="s">
        <v>39</v>
      </c>
      <c r="H8025" s="1" t="s">
        <v>40</v>
      </c>
      <c r="I8025" s="1" t="s">
        <v>30</v>
      </c>
      <c r="J8025" s="1" t="s">
        <v>23</v>
      </c>
      <c r="K8025">
        <v>657.93</v>
      </c>
      <c r="L8025">
        <v>5</v>
      </c>
      <c r="M8025">
        <v>0.3</v>
      </c>
      <c r="N8025">
        <v>-93.99</v>
      </c>
      <c r="O8025">
        <f>(Table1[[#This Row],[Sales]]-Table1[[#This Row],[Profit]])/Table1[[#This Row],[Quantity]]</f>
        <v>150.38399999999999</v>
      </c>
      <c r="P8025">
        <f>Table1[[#This Row],[Sales]]/Table1[[#This Row],[Quantity]]</f>
        <v>131.58599999999998</v>
      </c>
      <c r="Q8025" t="str">
        <f t="shared" si="250"/>
        <v>2020</v>
      </c>
      <c r="R8025" t="str">
        <f t="shared" si="251"/>
        <v>07</v>
      </c>
      <c r="S8025">
        <f>CEILING(Table1[[#This Row],[Month]]/3,1)</f>
        <v>3</v>
      </c>
      <c r="T8025" s="9">
        <f>(Table1[[#This Row],[Profit]]/Table1[[#This Row],[Sales]])</f>
        <v>-0.14285714285714285</v>
      </c>
    </row>
    <row r="8026" spans="1:20" x14ac:dyDescent="0.25">
      <c r="A8026">
        <v>20200721</v>
      </c>
      <c r="B8026" s="1" t="s">
        <v>800</v>
      </c>
      <c r="C8026" s="1" t="s">
        <v>57</v>
      </c>
      <c r="D8026" s="1" t="s">
        <v>103</v>
      </c>
      <c r="E8026" s="1" t="s">
        <v>59</v>
      </c>
      <c r="F8026" s="1" t="s">
        <v>60</v>
      </c>
      <c r="G8026" s="1" t="s">
        <v>39</v>
      </c>
      <c r="H8026" s="1" t="s">
        <v>40</v>
      </c>
      <c r="I8026" s="1" t="s">
        <v>30</v>
      </c>
      <c r="J8026" s="1" t="s">
        <v>36</v>
      </c>
      <c r="K8026">
        <v>1.044</v>
      </c>
      <c r="L8026">
        <v>1</v>
      </c>
      <c r="M8026">
        <v>0.8</v>
      </c>
      <c r="N8026">
        <v>-1.827</v>
      </c>
      <c r="O8026">
        <f>(Table1[[#This Row],[Sales]]-Table1[[#This Row],[Profit]])/Table1[[#This Row],[Quantity]]</f>
        <v>2.871</v>
      </c>
      <c r="P8026">
        <f>Table1[[#This Row],[Sales]]/Table1[[#This Row],[Quantity]]</f>
        <v>1.044</v>
      </c>
      <c r="Q8026" t="str">
        <f t="shared" si="250"/>
        <v>2020</v>
      </c>
      <c r="R8026" t="str">
        <f t="shared" si="251"/>
        <v>07</v>
      </c>
      <c r="S8026">
        <f>CEILING(Table1[[#This Row],[Month]]/3,1)</f>
        <v>3</v>
      </c>
      <c r="T8026" s="9">
        <f>(Table1[[#This Row],[Profit]]/Table1[[#This Row],[Sales]])</f>
        <v>-1.75</v>
      </c>
    </row>
    <row r="8027" spans="1:20" x14ac:dyDescent="0.25">
      <c r="A8027">
        <v>20210911</v>
      </c>
      <c r="B8027" s="1" t="s">
        <v>1198</v>
      </c>
      <c r="C8027" s="1" t="s">
        <v>133</v>
      </c>
      <c r="D8027" s="1" t="s">
        <v>134</v>
      </c>
      <c r="E8027" s="1" t="s">
        <v>17</v>
      </c>
      <c r="F8027" s="1" t="s">
        <v>18</v>
      </c>
      <c r="G8027" s="1" t="s">
        <v>262</v>
      </c>
      <c r="H8027" s="1" t="s">
        <v>69</v>
      </c>
      <c r="I8027" s="1" t="s">
        <v>30</v>
      </c>
      <c r="J8027" s="1" t="s">
        <v>41</v>
      </c>
      <c r="K8027">
        <v>210.68</v>
      </c>
      <c r="L8027">
        <v>2</v>
      </c>
      <c r="M8027">
        <v>0</v>
      </c>
      <c r="N8027">
        <v>50.563200000000002</v>
      </c>
      <c r="O8027">
        <f>(Table1[[#This Row],[Sales]]-Table1[[#This Row],[Profit]])/Table1[[#This Row],[Quantity]]</f>
        <v>80.058400000000006</v>
      </c>
      <c r="P8027">
        <f>Table1[[#This Row],[Sales]]/Table1[[#This Row],[Quantity]]</f>
        <v>105.34</v>
      </c>
      <c r="Q8027" t="str">
        <f t="shared" si="250"/>
        <v>2021</v>
      </c>
      <c r="R8027" t="str">
        <f t="shared" si="251"/>
        <v>09</v>
      </c>
      <c r="S8027">
        <f>CEILING(Table1[[#This Row],[Month]]/3,1)</f>
        <v>3</v>
      </c>
      <c r="T8027" s="9">
        <f>(Table1[[#This Row],[Profit]]/Table1[[#This Row],[Sales]])</f>
        <v>0.24</v>
      </c>
    </row>
    <row r="8028" spans="1:20" x14ac:dyDescent="0.25">
      <c r="A8028">
        <v>20210911</v>
      </c>
      <c r="B8028" s="1" t="s">
        <v>1198</v>
      </c>
      <c r="C8028" s="1" t="s">
        <v>133</v>
      </c>
      <c r="D8028" s="1" t="s">
        <v>134</v>
      </c>
      <c r="E8028" s="1" t="s">
        <v>17</v>
      </c>
      <c r="F8028" s="1" t="s">
        <v>18</v>
      </c>
      <c r="G8028" s="1" t="s">
        <v>262</v>
      </c>
      <c r="H8028" s="1" t="s">
        <v>69</v>
      </c>
      <c r="I8028" s="1" t="s">
        <v>30</v>
      </c>
      <c r="J8028" s="1" t="s">
        <v>37</v>
      </c>
      <c r="K8028">
        <v>78.8</v>
      </c>
      <c r="L8028">
        <v>1</v>
      </c>
      <c r="M8028">
        <v>0</v>
      </c>
      <c r="N8028">
        <v>1.5760000000000001</v>
      </c>
      <c r="O8028">
        <f>(Table1[[#This Row],[Sales]]-Table1[[#This Row],[Profit]])/Table1[[#This Row],[Quantity]]</f>
        <v>77.224000000000004</v>
      </c>
      <c r="P8028">
        <f>Table1[[#This Row],[Sales]]/Table1[[#This Row],[Quantity]]</f>
        <v>78.8</v>
      </c>
      <c r="Q8028" t="str">
        <f t="shared" si="250"/>
        <v>2021</v>
      </c>
      <c r="R8028" t="str">
        <f t="shared" si="251"/>
        <v>09</v>
      </c>
      <c r="S8028">
        <f>CEILING(Table1[[#This Row],[Month]]/3,1)</f>
        <v>3</v>
      </c>
      <c r="T8028" s="9">
        <f>(Table1[[#This Row],[Profit]]/Table1[[#This Row],[Sales]])</f>
        <v>0.02</v>
      </c>
    </row>
    <row r="8029" spans="1:20" x14ac:dyDescent="0.25">
      <c r="A8029">
        <v>20210911</v>
      </c>
      <c r="B8029" s="1" t="s">
        <v>1198</v>
      </c>
      <c r="C8029" s="1" t="s">
        <v>133</v>
      </c>
      <c r="D8029" s="1" t="s">
        <v>134</v>
      </c>
      <c r="E8029" s="1" t="s">
        <v>17</v>
      </c>
      <c r="F8029" s="1" t="s">
        <v>18</v>
      </c>
      <c r="G8029" s="1" t="s">
        <v>262</v>
      </c>
      <c r="H8029" s="1" t="s">
        <v>69</v>
      </c>
      <c r="I8029" s="1" t="s">
        <v>30</v>
      </c>
      <c r="J8029" s="1" t="s">
        <v>94</v>
      </c>
      <c r="K8029">
        <v>19.989999999999998</v>
      </c>
      <c r="L8029">
        <v>1</v>
      </c>
      <c r="M8029">
        <v>0</v>
      </c>
      <c r="N8029">
        <v>6.7965999999999998</v>
      </c>
      <c r="O8029">
        <f>(Table1[[#This Row],[Sales]]-Table1[[#This Row],[Profit]])/Table1[[#This Row],[Quantity]]</f>
        <v>13.193399999999999</v>
      </c>
      <c r="P8029">
        <f>Table1[[#This Row],[Sales]]/Table1[[#This Row],[Quantity]]</f>
        <v>19.989999999999998</v>
      </c>
      <c r="Q8029" t="str">
        <f t="shared" si="250"/>
        <v>2021</v>
      </c>
      <c r="R8029" t="str">
        <f t="shared" si="251"/>
        <v>09</v>
      </c>
      <c r="S8029">
        <f>CEILING(Table1[[#This Row],[Month]]/3,1)</f>
        <v>3</v>
      </c>
      <c r="T8029" s="9">
        <f>(Table1[[#This Row],[Profit]]/Table1[[#This Row],[Sales]])</f>
        <v>0.34</v>
      </c>
    </row>
    <row r="8030" spans="1:20" x14ac:dyDescent="0.25">
      <c r="A8030">
        <v>20210911</v>
      </c>
      <c r="B8030" s="1" t="s">
        <v>1198</v>
      </c>
      <c r="C8030" s="1" t="s">
        <v>133</v>
      </c>
      <c r="D8030" s="1" t="s">
        <v>134</v>
      </c>
      <c r="E8030" s="1" t="s">
        <v>17</v>
      </c>
      <c r="F8030" s="1" t="s">
        <v>18</v>
      </c>
      <c r="G8030" s="1" t="s">
        <v>262</v>
      </c>
      <c r="H8030" s="1" t="s">
        <v>69</v>
      </c>
      <c r="I8030" s="1" t="s">
        <v>30</v>
      </c>
      <c r="J8030" s="1" t="s">
        <v>37</v>
      </c>
      <c r="K8030">
        <v>772.68</v>
      </c>
      <c r="L8030">
        <v>4</v>
      </c>
      <c r="M8030">
        <v>0</v>
      </c>
      <c r="N8030">
        <v>108.1752</v>
      </c>
      <c r="O8030">
        <f>(Table1[[#This Row],[Sales]]-Table1[[#This Row],[Profit]])/Table1[[#This Row],[Quantity]]</f>
        <v>166.12619999999998</v>
      </c>
      <c r="P8030">
        <f>Table1[[#This Row],[Sales]]/Table1[[#This Row],[Quantity]]</f>
        <v>193.17</v>
      </c>
      <c r="Q8030" t="str">
        <f t="shared" si="250"/>
        <v>2021</v>
      </c>
      <c r="R8030" t="str">
        <f t="shared" si="251"/>
        <v>09</v>
      </c>
      <c r="S8030">
        <f>CEILING(Table1[[#This Row],[Month]]/3,1)</f>
        <v>3</v>
      </c>
      <c r="T8030" s="9">
        <f>(Table1[[#This Row],[Profit]]/Table1[[#This Row],[Sales]])</f>
        <v>0.14000000000000001</v>
      </c>
    </row>
    <row r="8031" spans="1:20" x14ac:dyDescent="0.25">
      <c r="A8031">
        <v>20221022</v>
      </c>
      <c r="B8031" s="1" t="s">
        <v>907</v>
      </c>
      <c r="C8031" s="1" t="s">
        <v>57</v>
      </c>
      <c r="D8031" s="1" t="s">
        <v>264</v>
      </c>
      <c r="E8031" s="1" t="s">
        <v>59</v>
      </c>
      <c r="F8031" s="1" t="s">
        <v>60</v>
      </c>
      <c r="G8031" s="1" t="s">
        <v>291</v>
      </c>
      <c r="H8031" s="1" t="s">
        <v>69</v>
      </c>
      <c r="I8031" s="1" t="s">
        <v>21</v>
      </c>
      <c r="J8031" s="1" t="s">
        <v>94</v>
      </c>
      <c r="K8031">
        <v>106.08</v>
      </c>
      <c r="L8031">
        <v>6</v>
      </c>
      <c r="M8031">
        <v>0.2</v>
      </c>
      <c r="N8031">
        <v>-9.282</v>
      </c>
      <c r="O8031">
        <f>(Table1[[#This Row],[Sales]]-Table1[[#This Row],[Profit]])/Table1[[#This Row],[Quantity]]</f>
        <v>19.227</v>
      </c>
      <c r="P8031">
        <f>Table1[[#This Row],[Sales]]/Table1[[#This Row],[Quantity]]</f>
        <v>17.68</v>
      </c>
      <c r="Q8031" t="str">
        <f t="shared" si="250"/>
        <v>2022</v>
      </c>
      <c r="R8031" t="str">
        <f t="shared" si="251"/>
        <v>10</v>
      </c>
      <c r="S8031">
        <f>CEILING(Table1[[#This Row],[Month]]/3,1)</f>
        <v>4</v>
      </c>
      <c r="T8031" s="9">
        <f>(Table1[[#This Row],[Profit]]/Table1[[#This Row],[Sales]])</f>
        <v>-8.7500000000000008E-2</v>
      </c>
    </row>
    <row r="8032" spans="1:20" x14ac:dyDescent="0.25">
      <c r="A8032">
        <v>20220107</v>
      </c>
      <c r="B8032" s="1" t="s">
        <v>729</v>
      </c>
      <c r="C8032" s="1" t="s">
        <v>57</v>
      </c>
      <c r="D8032" s="1" t="s">
        <v>450</v>
      </c>
      <c r="E8032" s="1" t="s">
        <v>59</v>
      </c>
      <c r="F8032" s="1" t="s">
        <v>60</v>
      </c>
      <c r="G8032" s="1" t="s">
        <v>327</v>
      </c>
      <c r="H8032" s="1" t="s">
        <v>40</v>
      </c>
      <c r="I8032" s="1" t="s">
        <v>21</v>
      </c>
      <c r="J8032" s="1" t="s">
        <v>41</v>
      </c>
      <c r="K8032">
        <v>23.076000000000001</v>
      </c>
      <c r="L8032">
        <v>3</v>
      </c>
      <c r="M8032">
        <v>0.6</v>
      </c>
      <c r="N8032">
        <v>-10.9611</v>
      </c>
      <c r="O8032">
        <f>(Table1[[#This Row],[Sales]]-Table1[[#This Row],[Profit]])/Table1[[#This Row],[Quantity]]</f>
        <v>11.345700000000001</v>
      </c>
      <c r="P8032">
        <f>Table1[[#This Row],[Sales]]/Table1[[#This Row],[Quantity]]</f>
        <v>7.6920000000000002</v>
      </c>
      <c r="Q8032" t="str">
        <f t="shared" si="250"/>
        <v>2022</v>
      </c>
      <c r="R8032" t="str">
        <f t="shared" si="251"/>
        <v>01</v>
      </c>
      <c r="S8032">
        <f>CEILING(Table1[[#This Row],[Month]]/3,1)</f>
        <v>1</v>
      </c>
      <c r="T8032" s="9">
        <f>(Table1[[#This Row],[Profit]]/Table1[[#This Row],[Sales]])</f>
        <v>-0.47499999999999998</v>
      </c>
    </row>
    <row r="8033" spans="1:20" x14ac:dyDescent="0.25">
      <c r="A8033">
        <v>20220107</v>
      </c>
      <c r="B8033" s="1" t="s">
        <v>729</v>
      </c>
      <c r="C8033" s="1" t="s">
        <v>57</v>
      </c>
      <c r="D8033" s="1" t="s">
        <v>450</v>
      </c>
      <c r="E8033" s="1" t="s">
        <v>59</v>
      </c>
      <c r="F8033" s="1" t="s">
        <v>60</v>
      </c>
      <c r="G8033" s="1" t="s">
        <v>327</v>
      </c>
      <c r="H8033" s="1" t="s">
        <v>40</v>
      </c>
      <c r="I8033" s="1" t="s">
        <v>21</v>
      </c>
      <c r="J8033" s="1" t="s">
        <v>50</v>
      </c>
      <c r="K8033">
        <v>25.92</v>
      </c>
      <c r="L8033">
        <v>5</v>
      </c>
      <c r="M8033">
        <v>0.2</v>
      </c>
      <c r="N8033">
        <v>9.0719999999999992</v>
      </c>
      <c r="O8033">
        <f>(Table1[[#This Row],[Sales]]-Table1[[#This Row],[Profit]])/Table1[[#This Row],[Quantity]]</f>
        <v>3.3696000000000006</v>
      </c>
      <c r="P8033">
        <f>Table1[[#This Row],[Sales]]/Table1[[#This Row],[Quantity]]</f>
        <v>5.1840000000000002</v>
      </c>
      <c r="Q8033" t="str">
        <f t="shared" si="250"/>
        <v>2022</v>
      </c>
      <c r="R8033" t="str">
        <f t="shared" si="251"/>
        <v>01</v>
      </c>
      <c r="S8033">
        <f>CEILING(Table1[[#This Row],[Month]]/3,1)</f>
        <v>1</v>
      </c>
      <c r="T8033" s="9">
        <f>(Table1[[#This Row],[Profit]]/Table1[[#This Row],[Sales]])</f>
        <v>0.34999999999999992</v>
      </c>
    </row>
    <row r="8034" spans="1:20" x14ac:dyDescent="0.25">
      <c r="A8034">
        <v>20210625</v>
      </c>
      <c r="B8034" s="1" t="s">
        <v>984</v>
      </c>
      <c r="C8034" s="1" t="s">
        <v>57</v>
      </c>
      <c r="D8034" s="1" t="s">
        <v>99</v>
      </c>
      <c r="E8034" s="1" t="s">
        <v>59</v>
      </c>
      <c r="F8034" s="1" t="s">
        <v>60</v>
      </c>
      <c r="G8034" s="1" t="s">
        <v>49</v>
      </c>
      <c r="H8034" s="1" t="s">
        <v>20</v>
      </c>
      <c r="I8034" s="1" t="s">
        <v>21</v>
      </c>
      <c r="J8034" s="1" t="s">
        <v>50</v>
      </c>
      <c r="K8034">
        <v>47.951999999999998</v>
      </c>
      <c r="L8034">
        <v>3</v>
      </c>
      <c r="M8034">
        <v>0.2</v>
      </c>
      <c r="N8034">
        <v>16.183800000000002</v>
      </c>
      <c r="O8034">
        <f>(Table1[[#This Row],[Sales]]-Table1[[#This Row],[Profit]])/Table1[[#This Row],[Quantity]]</f>
        <v>10.589399999999999</v>
      </c>
      <c r="P8034">
        <f>Table1[[#This Row],[Sales]]/Table1[[#This Row],[Quantity]]</f>
        <v>15.984</v>
      </c>
      <c r="Q8034" t="str">
        <f t="shared" si="250"/>
        <v>2021</v>
      </c>
      <c r="R8034" t="str">
        <f t="shared" si="251"/>
        <v>06</v>
      </c>
      <c r="S8034">
        <f>CEILING(Table1[[#This Row],[Month]]/3,1)</f>
        <v>2</v>
      </c>
      <c r="T8034" s="9">
        <f>(Table1[[#This Row],[Profit]]/Table1[[#This Row],[Sales]])</f>
        <v>0.33750000000000002</v>
      </c>
    </row>
    <row r="8035" spans="1:20" x14ac:dyDescent="0.25">
      <c r="A8035">
        <v>20210625</v>
      </c>
      <c r="B8035" s="1" t="s">
        <v>984</v>
      </c>
      <c r="C8035" s="1" t="s">
        <v>57</v>
      </c>
      <c r="D8035" s="1" t="s">
        <v>99</v>
      </c>
      <c r="E8035" s="1" t="s">
        <v>59</v>
      </c>
      <c r="F8035" s="1" t="s">
        <v>60</v>
      </c>
      <c r="G8035" s="1" t="s">
        <v>49</v>
      </c>
      <c r="H8035" s="1" t="s">
        <v>20</v>
      </c>
      <c r="I8035" s="1" t="s">
        <v>21</v>
      </c>
      <c r="J8035" s="1" t="s">
        <v>36</v>
      </c>
      <c r="K8035">
        <v>0.98399999999999999</v>
      </c>
      <c r="L8035">
        <v>2</v>
      </c>
      <c r="M8035">
        <v>0.8</v>
      </c>
      <c r="N8035">
        <v>-1.476</v>
      </c>
      <c r="O8035">
        <f>(Table1[[#This Row],[Sales]]-Table1[[#This Row],[Profit]])/Table1[[#This Row],[Quantity]]</f>
        <v>1.23</v>
      </c>
      <c r="P8035">
        <f>Table1[[#This Row],[Sales]]/Table1[[#This Row],[Quantity]]</f>
        <v>0.49199999999999999</v>
      </c>
      <c r="Q8035" t="str">
        <f t="shared" si="250"/>
        <v>2021</v>
      </c>
      <c r="R8035" t="str">
        <f t="shared" si="251"/>
        <v>06</v>
      </c>
      <c r="S8035">
        <f>CEILING(Table1[[#This Row],[Month]]/3,1)</f>
        <v>2</v>
      </c>
      <c r="T8035" s="9">
        <f>(Table1[[#This Row],[Profit]]/Table1[[#This Row],[Sales]])</f>
        <v>-1.5</v>
      </c>
    </row>
    <row r="8036" spans="1:20" x14ac:dyDescent="0.25">
      <c r="A8036">
        <v>20210625</v>
      </c>
      <c r="B8036" s="1" t="s">
        <v>984</v>
      </c>
      <c r="C8036" s="1" t="s">
        <v>57</v>
      </c>
      <c r="D8036" s="1" t="s">
        <v>99</v>
      </c>
      <c r="E8036" s="1" t="s">
        <v>59</v>
      </c>
      <c r="F8036" s="1" t="s">
        <v>60</v>
      </c>
      <c r="G8036" s="1" t="s">
        <v>49</v>
      </c>
      <c r="H8036" s="1" t="s">
        <v>20</v>
      </c>
      <c r="I8036" s="1" t="s">
        <v>21</v>
      </c>
      <c r="J8036" s="1" t="s">
        <v>41</v>
      </c>
      <c r="K8036">
        <v>75.384</v>
      </c>
      <c r="L8036">
        <v>9</v>
      </c>
      <c r="M8036">
        <v>0.6</v>
      </c>
      <c r="N8036">
        <v>-20.730599999999999</v>
      </c>
      <c r="O8036">
        <f>(Table1[[#This Row],[Sales]]-Table1[[#This Row],[Profit]])/Table1[[#This Row],[Quantity]]</f>
        <v>10.679399999999999</v>
      </c>
      <c r="P8036">
        <f>Table1[[#This Row],[Sales]]/Table1[[#This Row],[Quantity]]</f>
        <v>8.3759999999999994</v>
      </c>
      <c r="Q8036" t="str">
        <f t="shared" si="250"/>
        <v>2021</v>
      </c>
      <c r="R8036" t="str">
        <f t="shared" si="251"/>
        <v>06</v>
      </c>
      <c r="S8036">
        <f>CEILING(Table1[[#This Row],[Month]]/3,1)</f>
        <v>2</v>
      </c>
      <c r="T8036" s="9">
        <f>(Table1[[#This Row],[Profit]]/Table1[[#This Row],[Sales]])</f>
        <v>-0.27499999999999997</v>
      </c>
    </row>
    <row r="8037" spans="1:20" x14ac:dyDescent="0.25">
      <c r="A8037">
        <v>20210625</v>
      </c>
      <c r="B8037" s="1" t="s">
        <v>984</v>
      </c>
      <c r="C8037" s="1" t="s">
        <v>57</v>
      </c>
      <c r="D8037" s="1" t="s">
        <v>99</v>
      </c>
      <c r="E8037" s="1" t="s">
        <v>59</v>
      </c>
      <c r="F8037" s="1" t="s">
        <v>60</v>
      </c>
      <c r="G8037" s="1" t="s">
        <v>49</v>
      </c>
      <c r="H8037" s="1" t="s">
        <v>20</v>
      </c>
      <c r="I8037" s="1" t="s">
        <v>21</v>
      </c>
      <c r="J8037" s="1" t="s">
        <v>23</v>
      </c>
      <c r="K8037">
        <v>4.6079999999999997</v>
      </c>
      <c r="L8037">
        <v>2</v>
      </c>
      <c r="M8037">
        <v>0.2</v>
      </c>
      <c r="N8037">
        <v>1.6704000000000001</v>
      </c>
      <c r="O8037">
        <f>(Table1[[#This Row],[Sales]]-Table1[[#This Row],[Profit]])/Table1[[#This Row],[Quantity]]</f>
        <v>1.4687999999999999</v>
      </c>
      <c r="P8037">
        <f>Table1[[#This Row],[Sales]]/Table1[[#This Row],[Quantity]]</f>
        <v>2.3039999999999998</v>
      </c>
      <c r="Q8037" t="str">
        <f t="shared" si="250"/>
        <v>2021</v>
      </c>
      <c r="R8037" t="str">
        <f t="shared" si="251"/>
        <v>06</v>
      </c>
      <c r="S8037">
        <f>CEILING(Table1[[#This Row],[Month]]/3,1)</f>
        <v>2</v>
      </c>
      <c r="T8037" s="9">
        <f>(Table1[[#This Row],[Profit]]/Table1[[#This Row],[Sales]])</f>
        <v>0.36250000000000004</v>
      </c>
    </row>
    <row r="8038" spans="1:20" x14ac:dyDescent="0.25">
      <c r="A8038">
        <v>20210920</v>
      </c>
      <c r="B8038" s="1" t="s">
        <v>70</v>
      </c>
      <c r="C8038" s="1" t="s">
        <v>379</v>
      </c>
      <c r="D8038" s="1" t="s">
        <v>824</v>
      </c>
      <c r="E8038" s="1" t="s">
        <v>59</v>
      </c>
      <c r="F8038" s="1" t="s">
        <v>126</v>
      </c>
      <c r="G8038" s="1" t="s">
        <v>74</v>
      </c>
      <c r="H8038" s="1" t="s">
        <v>75</v>
      </c>
      <c r="I8038" s="1" t="s">
        <v>21</v>
      </c>
      <c r="J8038" s="1" t="s">
        <v>36</v>
      </c>
      <c r="K8038">
        <v>37.68</v>
      </c>
      <c r="L8038">
        <v>6</v>
      </c>
      <c r="M8038">
        <v>0</v>
      </c>
      <c r="N8038">
        <v>16.956</v>
      </c>
      <c r="O8038">
        <f>(Table1[[#This Row],[Sales]]-Table1[[#This Row],[Profit]])/Table1[[#This Row],[Quantity]]</f>
        <v>3.4540000000000002</v>
      </c>
      <c r="P8038">
        <f>Table1[[#This Row],[Sales]]/Table1[[#This Row],[Quantity]]</f>
        <v>6.28</v>
      </c>
      <c r="Q8038" t="str">
        <f t="shared" si="250"/>
        <v>2021</v>
      </c>
      <c r="R8038" t="str">
        <f t="shared" si="251"/>
        <v>09</v>
      </c>
      <c r="S8038">
        <f>CEILING(Table1[[#This Row],[Month]]/3,1)</f>
        <v>3</v>
      </c>
      <c r="T8038" s="9">
        <f>(Table1[[#This Row],[Profit]]/Table1[[#This Row],[Sales]])</f>
        <v>0.45</v>
      </c>
    </row>
    <row r="8039" spans="1:20" x14ac:dyDescent="0.25">
      <c r="A8039">
        <v>20230711</v>
      </c>
      <c r="B8039" s="1" t="s">
        <v>1072</v>
      </c>
      <c r="C8039" s="1" t="s">
        <v>385</v>
      </c>
      <c r="D8039" s="1" t="s">
        <v>1179</v>
      </c>
      <c r="E8039" s="1" t="s">
        <v>17</v>
      </c>
      <c r="F8039" s="1" t="s">
        <v>48</v>
      </c>
      <c r="G8039" s="1" t="s">
        <v>306</v>
      </c>
      <c r="H8039" s="1" t="s">
        <v>40</v>
      </c>
      <c r="I8039" s="1" t="s">
        <v>30</v>
      </c>
      <c r="J8039" s="1" t="s">
        <v>44</v>
      </c>
      <c r="K8039">
        <v>41.91</v>
      </c>
      <c r="L8039">
        <v>3</v>
      </c>
      <c r="M8039">
        <v>0</v>
      </c>
      <c r="N8039">
        <v>10.896599999999999</v>
      </c>
      <c r="O8039">
        <f>(Table1[[#This Row],[Sales]]-Table1[[#This Row],[Profit]])/Table1[[#This Row],[Quantity]]</f>
        <v>10.3378</v>
      </c>
      <c r="P8039">
        <f>Table1[[#This Row],[Sales]]/Table1[[#This Row],[Quantity]]</f>
        <v>13.969999999999999</v>
      </c>
      <c r="Q8039" t="str">
        <f t="shared" si="250"/>
        <v>2023</v>
      </c>
      <c r="R8039" t="str">
        <f t="shared" si="251"/>
        <v>07</v>
      </c>
      <c r="S8039">
        <f>CEILING(Table1[[#This Row],[Month]]/3,1)</f>
        <v>3</v>
      </c>
      <c r="T8039" s="9">
        <f>(Table1[[#This Row],[Profit]]/Table1[[#This Row],[Sales]])</f>
        <v>0.26</v>
      </c>
    </row>
    <row r="8040" spans="1:20" x14ac:dyDescent="0.25">
      <c r="A8040">
        <v>20230701</v>
      </c>
      <c r="B8040" s="1" t="s">
        <v>920</v>
      </c>
      <c r="C8040" s="1" t="s">
        <v>25</v>
      </c>
      <c r="D8040" s="1" t="s">
        <v>26</v>
      </c>
      <c r="E8040" s="1" t="s">
        <v>27</v>
      </c>
      <c r="F8040" s="1" t="s">
        <v>28</v>
      </c>
      <c r="G8040" s="1" t="s">
        <v>410</v>
      </c>
      <c r="H8040" s="1" t="s">
        <v>69</v>
      </c>
      <c r="I8040" s="1" t="s">
        <v>21</v>
      </c>
      <c r="J8040" s="1" t="s">
        <v>22</v>
      </c>
      <c r="K8040">
        <v>435.99900000000002</v>
      </c>
      <c r="L8040">
        <v>3</v>
      </c>
      <c r="M8040">
        <v>0.15</v>
      </c>
      <c r="N8040">
        <v>5.1294000000000004</v>
      </c>
      <c r="O8040">
        <f>(Table1[[#This Row],[Sales]]-Table1[[#This Row],[Profit]])/Table1[[#This Row],[Quantity]]</f>
        <v>143.62320000000003</v>
      </c>
      <c r="P8040">
        <f>Table1[[#This Row],[Sales]]/Table1[[#This Row],[Quantity]]</f>
        <v>145.333</v>
      </c>
      <c r="Q8040" t="str">
        <f t="shared" si="250"/>
        <v>2023</v>
      </c>
      <c r="R8040" t="str">
        <f t="shared" si="251"/>
        <v>07</v>
      </c>
      <c r="S8040">
        <f>CEILING(Table1[[#This Row],[Month]]/3,1)</f>
        <v>3</v>
      </c>
      <c r="T8040" s="9">
        <f>(Table1[[#This Row],[Profit]]/Table1[[#This Row],[Sales]])</f>
        <v>1.1764705882352941E-2</v>
      </c>
    </row>
    <row r="8041" spans="1:20" x14ac:dyDescent="0.25">
      <c r="A8041">
        <v>20230822</v>
      </c>
      <c r="B8041" s="1" t="s">
        <v>1110</v>
      </c>
      <c r="C8041" s="1" t="s">
        <v>52</v>
      </c>
      <c r="D8041" s="1" t="s">
        <v>53</v>
      </c>
      <c r="E8041" s="1" t="s">
        <v>27</v>
      </c>
      <c r="F8041" s="1" t="s">
        <v>28</v>
      </c>
      <c r="G8041" s="1" t="s">
        <v>474</v>
      </c>
      <c r="H8041" s="1" t="s">
        <v>20</v>
      </c>
      <c r="I8041" s="1" t="s">
        <v>30</v>
      </c>
      <c r="J8041" s="1" t="s">
        <v>23</v>
      </c>
      <c r="K8041">
        <v>388.70400000000001</v>
      </c>
      <c r="L8041">
        <v>6</v>
      </c>
      <c r="M8041">
        <v>0.2</v>
      </c>
      <c r="N8041">
        <v>38.870399999999997</v>
      </c>
      <c r="O8041">
        <f>(Table1[[#This Row],[Sales]]-Table1[[#This Row],[Profit]])/Table1[[#This Row],[Quantity]]</f>
        <v>58.305599999999998</v>
      </c>
      <c r="P8041">
        <f>Table1[[#This Row],[Sales]]/Table1[[#This Row],[Quantity]]</f>
        <v>64.784000000000006</v>
      </c>
      <c r="Q8041" t="str">
        <f t="shared" si="250"/>
        <v>2023</v>
      </c>
      <c r="R8041" t="str">
        <f t="shared" si="251"/>
        <v>08</v>
      </c>
      <c r="S8041">
        <f>CEILING(Table1[[#This Row],[Month]]/3,1)</f>
        <v>3</v>
      </c>
      <c r="T8041" s="9">
        <f>(Table1[[#This Row],[Profit]]/Table1[[#This Row],[Sales]])</f>
        <v>9.9999999999999992E-2</v>
      </c>
    </row>
    <row r="8042" spans="1:20" x14ac:dyDescent="0.25">
      <c r="A8042">
        <v>20230822</v>
      </c>
      <c r="B8042" s="1" t="s">
        <v>1110</v>
      </c>
      <c r="C8042" s="1" t="s">
        <v>52</v>
      </c>
      <c r="D8042" s="1" t="s">
        <v>53</v>
      </c>
      <c r="E8042" s="1" t="s">
        <v>27</v>
      </c>
      <c r="F8042" s="1" t="s">
        <v>28</v>
      </c>
      <c r="G8042" s="1" t="s">
        <v>474</v>
      </c>
      <c r="H8042" s="1" t="s">
        <v>20</v>
      </c>
      <c r="I8042" s="1" t="s">
        <v>30</v>
      </c>
      <c r="J8042" s="1" t="s">
        <v>37</v>
      </c>
      <c r="K8042">
        <v>572.58000000000004</v>
      </c>
      <c r="L8042">
        <v>6</v>
      </c>
      <c r="M8042">
        <v>0</v>
      </c>
      <c r="N8042">
        <v>34.354799999999997</v>
      </c>
      <c r="O8042">
        <f>(Table1[[#This Row],[Sales]]-Table1[[#This Row],[Profit]])/Table1[[#This Row],[Quantity]]</f>
        <v>89.704200000000014</v>
      </c>
      <c r="P8042">
        <f>Table1[[#This Row],[Sales]]/Table1[[#This Row],[Quantity]]</f>
        <v>95.43</v>
      </c>
      <c r="Q8042" t="str">
        <f t="shared" si="250"/>
        <v>2023</v>
      </c>
      <c r="R8042" t="str">
        <f t="shared" si="251"/>
        <v>08</v>
      </c>
      <c r="S8042">
        <f>CEILING(Table1[[#This Row],[Month]]/3,1)</f>
        <v>3</v>
      </c>
      <c r="T8042" s="9">
        <f>(Table1[[#This Row],[Profit]]/Table1[[#This Row],[Sales]])</f>
        <v>5.9999999999999991E-2</v>
      </c>
    </row>
    <row r="8043" spans="1:20" x14ac:dyDescent="0.25">
      <c r="A8043">
        <v>20230822</v>
      </c>
      <c r="B8043" s="1" t="s">
        <v>1110</v>
      </c>
      <c r="C8043" s="1" t="s">
        <v>52</v>
      </c>
      <c r="D8043" s="1" t="s">
        <v>53</v>
      </c>
      <c r="E8043" s="1" t="s">
        <v>27</v>
      </c>
      <c r="F8043" s="1" t="s">
        <v>28</v>
      </c>
      <c r="G8043" s="1" t="s">
        <v>474</v>
      </c>
      <c r="H8043" s="1" t="s">
        <v>20</v>
      </c>
      <c r="I8043" s="1" t="s">
        <v>30</v>
      </c>
      <c r="J8043" s="1" t="s">
        <v>94</v>
      </c>
      <c r="K8043">
        <v>33.18</v>
      </c>
      <c r="L8043">
        <v>2</v>
      </c>
      <c r="M8043">
        <v>0</v>
      </c>
      <c r="N8043">
        <v>11.613</v>
      </c>
      <c r="O8043">
        <f>(Table1[[#This Row],[Sales]]-Table1[[#This Row],[Profit]])/Table1[[#This Row],[Quantity]]</f>
        <v>10.7835</v>
      </c>
      <c r="P8043">
        <f>Table1[[#This Row],[Sales]]/Table1[[#This Row],[Quantity]]</f>
        <v>16.59</v>
      </c>
      <c r="Q8043" t="str">
        <f t="shared" si="250"/>
        <v>2023</v>
      </c>
      <c r="R8043" t="str">
        <f t="shared" si="251"/>
        <v>08</v>
      </c>
      <c r="S8043">
        <f>CEILING(Table1[[#This Row],[Month]]/3,1)</f>
        <v>3</v>
      </c>
      <c r="T8043" s="9">
        <f>(Table1[[#This Row],[Profit]]/Table1[[#This Row],[Sales]])</f>
        <v>0.35</v>
      </c>
    </row>
    <row r="8044" spans="1:20" x14ac:dyDescent="0.25">
      <c r="A8044">
        <v>20230312</v>
      </c>
      <c r="B8044" s="1" t="s">
        <v>728</v>
      </c>
      <c r="C8044" s="1" t="s">
        <v>379</v>
      </c>
      <c r="D8044" s="1" t="s">
        <v>396</v>
      </c>
      <c r="E8044" s="1" t="s">
        <v>59</v>
      </c>
      <c r="F8044" s="1" t="s">
        <v>126</v>
      </c>
      <c r="G8044" s="1" t="s">
        <v>630</v>
      </c>
      <c r="H8044" s="1" t="s">
        <v>55</v>
      </c>
      <c r="I8044" s="1" t="s">
        <v>63</v>
      </c>
      <c r="J8044" s="1" t="s">
        <v>94</v>
      </c>
      <c r="K8044">
        <v>63.88</v>
      </c>
      <c r="L8044">
        <v>4</v>
      </c>
      <c r="M8044">
        <v>0</v>
      </c>
      <c r="N8044">
        <v>24.9132</v>
      </c>
      <c r="O8044">
        <f>(Table1[[#This Row],[Sales]]-Table1[[#This Row],[Profit]])/Table1[[#This Row],[Quantity]]</f>
        <v>9.7417000000000016</v>
      </c>
      <c r="P8044">
        <f>Table1[[#This Row],[Sales]]/Table1[[#This Row],[Quantity]]</f>
        <v>15.97</v>
      </c>
      <c r="Q8044" t="str">
        <f t="shared" si="250"/>
        <v>2023</v>
      </c>
      <c r="R8044" t="str">
        <f t="shared" si="251"/>
        <v>03</v>
      </c>
      <c r="S8044">
        <f>CEILING(Table1[[#This Row],[Month]]/3,1)</f>
        <v>1</v>
      </c>
      <c r="T8044" s="9">
        <f>(Table1[[#This Row],[Profit]]/Table1[[#This Row],[Sales]])</f>
        <v>0.38999999999999996</v>
      </c>
    </row>
    <row r="8045" spans="1:20" x14ac:dyDescent="0.25">
      <c r="A8045">
        <v>20230312</v>
      </c>
      <c r="B8045" s="1" t="s">
        <v>728</v>
      </c>
      <c r="C8045" s="1" t="s">
        <v>379</v>
      </c>
      <c r="D8045" s="1" t="s">
        <v>396</v>
      </c>
      <c r="E8045" s="1" t="s">
        <v>59</v>
      </c>
      <c r="F8045" s="1" t="s">
        <v>126</v>
      </c>
      <c r="G8045" s="1" t="s">
        <v>630</v>
      </c>
      <c r="H8045" s="1" t="s">
        <v>55</v>
      </c>
      <c r="I8045" s="1" t="s">
        <v>63</v>
      </c>
      <c r="J8045" s="1" t="s">
        <v>41</v>
      </c>
      <c r="K8045">
        <v>26.72</v>
      </c>
      <c r="L8045">
        <v>1</v>
      </c>
      <c r="M8045">
        <v>0</v>
      </c>
      <c r="N8045">
        <v>11.7568</v>
      </c>
      <c r="O8045">
        <f>(Table1[[#This Row],[Sales]]-Table1[[#This Row],[Profit]])/Table1[[#This Row],[Quantity]]</f>
        <v>14.963199999999999</v>
      </c>
      <c r="P8045">
        <f>Table1[[#This Row],[Sales]]/Table1[[#This Row],[Quantity]]</f>
        <v>26.72</v>
      </c>
      <c r="Q8045" t="str">
        <f t="shared" si="250"/>
        <v>2023</v>
      </c>
      <c r="R8045" t="str">
        <f t="shared" si="251"/>
        <v>03</v>
      </c>
      <c r="S8045">
        <f>CEILING(Table1[[#This Row],[Month]]/3,1)</f>
        <v>1</v>
      </c>
      <c r="T8045" s="9">
        <f>(Table1[[#This Row],[Profit]]/Table1[[#This Row],[Sales]])</f>
        <v>0.44</v>
      </c>
    </row>
    <row r="8046" spans="1:20" x14ac:dyDescent="0.25">
      <c r="A8046">
        <v>20230916</v>
      </c>
      <c r="B8046" s="1" t="s">
        <v>1212</v>
      </c>
      <c r="C8046" s="1" t="s">
        <v>71</v>
      </c>
      <c r="D8046" s="1" t="s">
        <v>89</v>
      </c>
      <c r="E8046" s="1" t="s">
        <v>17</v>
      </c>
      <c r="F8046" s="1" t="s">
        <v>73</v>
      </c>
      <c r="G8046" s="1" t="s">
        <v>204</v>
      </c>
      <c r="H8046" s="1" t="s">
        <v>40</v>
      </c>
      <c r="I8046" s="1" t="s">
        <v>21</v>
      </c>
      <c r="J8046" s="1" t="s">
        <v>36</v>
      </c>
      <c r="K8046">
        <v>295.05599999999998</v>
      </c>
      <c r="L8046">
        <v>9</v>
      </c>
      <c r="M8046">
        <v>0.2</v>
      </c>
      <c r="N8046">
        <v>106.95780000000001</v>
      </c>
      <c r="O8046">
        <f>(Table1[[#This Row],[Sales]]-Table1[[#This Row],[Profit]])/Table1[[#This Row],[Quantity]]</f>
        <v>20.899799999999995</v>
      </c>
      <c r="P8046">
        <f>Table1[[#This Row],[Sales]]/Table1[[#This Row],[Quantity]]</f>
        <v>32.783999999999999</v>
      </c>
      <c r="Q8046" t="str">
        <f t="shared" si="250"/>
        <v>2023</v>
      </c>
      <c r="R8046" t="str">
        <f t="shared" si="251"/>
        <v>09</v>
      </c>
      <c r="S8046">
        <f>CEILING(Table1[[#This Row],[Month]]/3,1)</f>
        <v>3</v>
      </c>
      <c r="T8046" s="9">
        <f>(Table1[[#This Row],[Profit]]/Table1[[#This Row],[Sales]])</f>
        <v>0.36250000000000004</v>
      </c>
    </row>
    <row r="8047" spans="1:20" x14ac:dyDescent="0.25">
      <c r="A8047">
        <v>20220921</v>
      </c>
      <c r="B8047" s="1" t="s">
        <v>811</v>
      </c>
      <c r="C8047" s="1" t="s">
        <v>133</v>
      </c>
      <c r="D8047" s="1" t="s">
        <v>134</v>
      </c>
      <c r="E8047" s="1" t="s">
        <v>17</v>
      </c>
      <c r="F8047" s="1" t="s">
        <v>18</v>
      </c>
      <c r="G8047" s="1" t="s">
        <v>251</v>
      </c>
      <c r="H8047" s="1" t="s">
        <v>40</v>
      </c>
      <c r="I8047" s="1" t="s">
        <v>21</v>
      </c>
      <c r="J8047" s="1" t="s">
        <v>44</v>
      </c>
      <c r="K8047">
        <v>393.25</v>
      </c>
      <c r="L8047">
        <v>5</v>
      </c>
      <c r="M8047">
        <v>0</v>
      </c>
      <c r="N8047">
        <v>129.77250000000001</v>
      </c>
      <c r="O8047">
        <f>(Table1[[#This Row],[Sales]]-Table1[[#This Row],[Profit]])/Table1[[#This Row],[Quantity]]</f>
        <v>52.695499999999996</v>
      </c>
      <c r="P8047">
        <f>Table1[[#This Row],[Sales]]/Table1[[#This Row],[Quantity]]</f>
        <v>78.650000000000006</v>
      </c>
      <c r="Q8047" t="str">
        <f t="shared" si="250"/>
        <v>2022</v>
      </c>
      <c r="R8047" t="str">
        <f t="shared" si="251"/>
        <v>09</v>
      </c>
      <c r="S8047">
        <f>CEILING(Table1[[#This Row],[Month]]/3,1)</f>
        <v>3</v>
      </c>
      <c r="T8047" s="9">
        <f>(Table1[[#This Row],[Profit]]/Table1[[#This Row],[Sales]])</f>
        <v>0.33</v>
      </c>
    </row>
    <row r="8048" spans="1:20" x14ac:dyDescent="0.25">
      <c r="A8048">
        <v>20221216</v>
      </c>
      <c r="B8048" s="1" t="s">
        <v>355</v>
      </c>
      <c r="C8048" s="1" t="s">
        <v>209</v>
      </c>
      <c r="D8048" s="1" t="s">
        <v>295</v>
      </c>
      <c r="E8048" s="1" t="s">
        <v>27</v>
      </c>
      <c r="F8048" s="1" t="s">
        <v>82</v>
      </c>
      <c r="G8048" s="1" t="s">
        <v>356</v>
      </c>
      <c r="H8048" s="1" t="s">
        <v>55</v>
      </c>
      <c r="I8048" s="1" t="s">
        <v>21</v>
      </c>
      <c r="J8048" s="1" t="s">
        <v>36</v>
      </c>
      <c r="K8048">
        <v>2.214</v>
      </c>
      <c r="L8048">
        <v>3</v>
      </c>
      <c r="M8048">
        <v>0.7</v>
      </c>
      <c r="N8048">
        <v>-1.476</v>
      </c>
      <c r="O8048">
        <f>(Table1[[#This Row],[Sales]]-Table1[[#This Row],[Profit]])/Table1[[#This Row],[Quantity]]</f>
        <v>1.23</v>
      </c>
      <c r="P8048">
        <f>Table1[[#This Row],[Sales]]/Table1[[#This Row],[Quantity]]</f>
        <v>0.73799999999999999</v>
      </c>
      <c r="Q8048" t="str">
        <f t="shared" si="250"/>
        <v>2022</v>
      </c>
      <c r="R8048" t="str">
        <f t="shared" si="251"/>
        <v>12</v>
      </c>
      <c r="S8048">
        <f>CEILING(Table1[[#This Row],[Month]]/3,1)</f>
        <v>4</v>
      </c>
      <c r="T8048" s="9">
        <f>(Table1[[#This Row],[Profit]]/Table1[[#This Row],[Sales]])</f>
        <v>-0.66666666666666663</v>
      </c>
    </row>
    <row r="8049" spans="1:20" x14ac:dyDescent="0.25">
      <c r="A8049">
        <v>20231104</v>
      </c>
      <c r="B8049" s="1" t="s">
        <v>979</v>
      </c>
      <c r="C8049" s="1" t="s">
        <v>46</v>
      </c>
      <c r="D8049" s="1" t="s">
        <v>47</v>
      </c>
      <c r="E8049" s="1" t="s">
        <v>17</v>
      </c>
      <c r="F8049" s="1" t="s">
        <v>48</v>
      </c>
      <c r="G8049" s="1" t="s">
        <v>356</v>
      </c>
      <c r="H8049" s="1" t="s">
        <v>55</v>
      </c>
      <c r="I8049" s="1" t="s">
        <v>21</v>
      </c>
      <c r="J8049" s="1" t="s">
        <v>50</v>
      </c>
      <c r="K8049">
        <v>16.271999999999998</v>
      </c>
      <c r="L8049">
        <v>3</v>
      </c>
      <c r="M8049">
        <v>0.2</v>
      </c>
      <c r="N8049">
        <v>5.2884000000000002</v>
      </c>
      <c r="O8049">
        <f>(Table1[[#This Row],[Sales]]-Table1[[#This Row],[Profit]])/Table1[[#This Row],[Quantity]]</f>
        <v>3.6611999999999996</v>
      </c>
      <c r="P8049">
        <f>Table1[[#This Row],[Sales]]/Table1[[#This Row],[Quantity]]</f>
        <v>5.4239999999999995</v>
      </c>
      <c r="Q8049" t="str">
        <f t="shared" si="250"/>
        <v>2023</v>
      </c>
      <c r="R8049" t="str">
        <f t="shared" si="251"/>
        <v>11</v>
      </c>
      <c r="S8049">
        <f>CEILING(Table1[[#This Row],[Month]]/3,1)</f>
        <v>4</v>
      </c>
      <c r="T8049" s="9">
        <f>(Table1[[#This Row],[Profit]]/Table1[[#This Row],[Sales]])</f>
        <v>0.32500000000000007</v>
      </c>
    </row>
    <row r="8050" spans="1:20" x14ac:dyDescent="0.25">
      <c r="A8050">
        <v>20220704</v>
      </c>
      <c r="B8050" s="1" t="s">
        <v>402</v>
      </c>
      <c r="C8050" s="1" t="s">
        <v>133</v>
      </c>
      <c r="D8050" s="1" t="s">
        <v>134</v>
      </c>
      <c r="E8050" s="1" t="s">
        <v>17</v>
      </c>
      <c r="F8050" s="1" t="s">
        <v>18</v>
      </c>
      <c r="G8050" s="1" t="s">
        <v>281</v>
      </c>
      <c r="H8050" s="1" t="s">
        <v>168</v>
      </c>
      <c r="I8050" s="1" t="s">
        <v>30</v>
      </c>
      <c r="J8050" s="1" t="s">
        <v>44</v>
      </c>
      <c r="K8050">
        <v>706.86</v>
      </c>
      <c r="L8050">
        <v>7</v>
      </c>
      <c r="M8050">
        <v>0</v>
      </c>
      <c r="N8050">
        <v>197.92080000000001</v>
      </c>
      <c r="O8050">
        <f>(Table1[[#This Row],[Sales]]-Table1[[#This Row],[Profit]])/Table1[[#This Row],[Quantity]]</f>
        <v>72.705600000000004</v>
      </c>
      <c r="P8050">
        <f>Table1[[#This Row],[Sales]]/Table1[[#This Row],[Quantity]]</f>
        <v>100.98</v>
      </c>
      <c r="Q8050" t="str">
        <f t="shared" si="250"/>
        <v>2022</v>
      </c>
      <c r="R8050" t="str">
        <f t="shared" si="251"/>
        <v>07</v>
      </c>
      <c r="S8050">
        <f>CEILING(Table1[[#This Row],[Month]]/3,1)</f>
        <v>3</v>
      </c>
      <c r="T8050" s="9">
        <f>(Table1[[#This Row],[Profit]]/Table1[[#This Row],[Sales]])</f>
        <v>0.28000000000000003</v>
      </c>
    </row>
    <row r="8051" spans="1:20" x14ac:dyDescent="0.25">
      <c r="A8051">
        <v>20200926</v>
      </c>
      <c r="B8051" s="1" t="s">
        <v>1236</v>
      </c>
      <c r="C8051" s="1" t="s">
        <v>85</v>
      </c>
      <c r="D8051" s="1" t="s">
        <v>86</v>
      </c>
      <c r="E8051" s="1" t="s">
        <v>17</v>
      </c>
      <c r="F8051" s="1" t="s">
        <v>34</v>
      </c>
      <c r="G8051" s="1" t="s">
        <v>556</v>
      </c>
      <c r="H8051" s="1" t="s">
        <v>55</v>
      </c>
      <c r="I8051" s="1" t="s">
        <v>30</v>
      </c>
      <c r="J8051" s="1" t="s">
        <v>36</v>
      </c>
      <c r="K8051">
        <v>5.97</v>
      </c>
      <c r="L8051">
        <v>5</v>
      </c>
      <c r="M8051">
        <v>0.7</v>
      </c>
      <c r="N8051">
        <v>-4.577</v>
      </c>
      <c r="O8051">
        <f>(Table1[[#This Row],[Sales]]-Table1[[#This Row],[Profit]])/Table1[[#This Row],[Quantity]]</f>
        <v>2.1093999999999999</v>
      </c>
      <c r="P8051">
        <f>Table1[[#This Row],[Sales]]/Table1[[#This Row],[Quantity]]</f>
        <v>1.194</v>
      </c>
      <c r="Q8051" t="str">
        <f t="shared" si="250"/>
        <v>2020</v>
      </c>
      <c r="R8051" t="str">
        <f t="shared" si="251"/>
        <v>09</v>
      </c>
      <c r="S8051">
        <f>CEILING(Table1[[#This Row],[Month]]/3,1)</f>
        <v>3</v>
      </c>
      <c r="T8051" s="9">
        <f>(Table1[[#This Row],[Profit]]/Table1[[#This Row],[Sales]])</f>
        <v>-0.76666666666666672</v>
      </c>
    </row>
    <row r="8052" spans="1:20" x14ac:dyDescent="0.25">
      <c r="A8052">
        <v>20200926</v>
      </c>
      <c r="B8052" s="1" t="s">
        <v>1236</v>
      </c>
      <c r="C8052" s="1" t="s">
        <v>85</v>
      </c>
      <c r="D8052" s="1" t="s">
        <v>86</v>
      </c>
      <c r="E8052" s="1" t="s">
        <v>17</v>
      </c>
      <c r="F8052" s="1" t="s">
        <v>34</v>
      </c>
      <c r="G8052" s="1" t="s">
        <v>556</v>
      </c>
      <c r="H8052" s="1" t="s">
        <v>55</v>
      </c>
      <c r="I8052" s="1" t="s">
        <v>30</v>
      </c>
      <c r="J8052" s="1" t="s">
        <v>41</v>
      </c>
      <c r="K8052">
        <v>21.184000000000001</v>
      </c>
      <c r="L8052">
        <v>1</v>
      </c>
      <c r="M8052">
        <v>0.2</v>
      </c>
      <c r="N8052">
        <v>4.7664</v>
      </c>
      <c r="O8052">
        <f>(Table1[[#This Row],[Sales]]-Table1[[#This Row],[Profit]])/Table1[[#This Row],[Quantity]]</f>
        <v>16.4176</v>
      </c>
      <c r="P8052">
        <f>Table1[[#This Row],[Sales]]/Table1[[#This Row],[Quantity]]</f>
        <v>21.184000000000001</v>
      </c>
      <c r="Q8052" t="str">
        <f t="shared" si="250"/>
        <v>2020</v>
      </c>
      <c r="R8052" t="str">
        <f t="shared" si="251"/>
        <v>09</v>
      </c>
      <c r="S8052">
        <f>CEILING(Table1[[#This Row],[Month]]/3,1)</f>
        <v>3</v>
      </c>
      <c r="T8052" s="9">
        <f>(Table1[[#This Row],[Profit]]/Table1[[#This Row],[Sales]])</f>
        <v>0.22499999999999998</v>
      </c>
    </row>
    <row r="8053" spans="1:20" x14ac:dyDescent="0.25">
      <c r="A8053">
        <v>20200926</v>
      </c>
      <c r="B8053" s="1" t="s">
        <v>1236</v>
      </c>
      <c r="C8053" s="1" t="s">
        <v>85</v>
      </c>
      <c r="D8053" s="1" t="s">
        <v>86</v>
      </c>
      <c r="E8053" s="1" t="s">
        <v>17</v>
      </c>
      <c r="F8053" s="1" t="s">
        <v>34</v>
      </c>
      <c r="G8053" s="1" t="s">
        <v>556</v>
      </c>
      <c r="H8053" s="1" t="s">
        <v>55</v>
      </c>
      <c r="I8053" s="1" t="s">
        <v>30</v>
      </c>
      <c r="J8053" s="1" t="s">
        <v>44</v>
      </c>
      <c r="K8053">
        <v>41.375999999999998</v>
      </c>
      <c r="L8053">
        <v>6</v>
      </c>
      <c r="M8053">
        <v>0.2</v>
      </c>
      <c r="N8053">
        <v>3.1032000000000002</v>
      </c>
      <c r="O8053">
        <f>(Table1[[#This Row],[Sales]]-Table1[[#This Row],[Profit]])/Table1[[#This Row],[Quantity]]</f>
        <v>6.3787999999999991</v>
      </c>
      <c r="P8053">
        <f>Table1[[#This Row],[Sales]]/Table1[[#This Row],[Quantity]]</f>
        <v>6.8959999999999999</v>
      </c>
      <c r="Q8053" t="str">
        <f t="shared" si="250"/>
        <v>2020</v>
      </c>
      <c r="R8053" t="str">
        <f t="shared" si="251"/>
        <v>09</v>
      </c>
      <c r="S8053">
        <f>CEILING(Table1[[#This Row],[Month]]/3,1)</f>
        <v>3</v>
      </c>
      <c r="T8053" s="9">
        <f>(Table1[[#This Row],[Profit]]/Table1[[#This Row],[Sales]])</f>
        <v>7.5000000000000011E-2</v>
      </c>
    </row>
    <row r="8054" spans="1:20" x14ac:dyDescent="0.25">
      <c r="A8054">
        <v>20200714</v>
      </c>
      <c r="B8054" s="1" t="s">
        <v>914</v>
      </c>
      <c r="C8054" s="1" t="s">
        <v>133</v>
      </c>
      <c r="D8054" s="1" t="s">
        <v>134</v>
      </c>
      <c r="E8054" s="1" t="s">
        <v>17</v>
      </c>
      <c r="F8054" s="1" t="s">
        <v>18</v>
      </c>
      <c r="G8054" s="1" t="s">
        <v>236</v>
      </c>
      <c r="H8054" s="1" t="s">
        <v>168</v>
      </c>
      <c r="I8054" s="1" t="s">
        <v>30</v>
      </c>
      <c r="J8054" s="1" t="s">
        <v>42</v>
      </c>
      <c r="K8054">
        <v>17.940000000000001</v>
      </c>
      <c r="L8054">
        <v>3</v>
      </c>
      <c r="M8054">
        <v>0</v>
      </c>
      <c r="N8054">
        <v>4.4850000000000003</v>
      </c>
      <c r="O8054">
        <f>(Table1[[#This Row],[Sales]]-Table1[[#This Row],[Profit]])/Table1[[#This Row],[Quantity]]</f>
        <v>4.4850000000000003</v>
      </c>
      <c r="P8054">
        <f>Table1[[#This Row],[Sales]]/Table1[[#This Row],[Quantity]]</f>
        <v>5.98</v>
      </c>
      <c r="Q8054" t="str">
        <f t="shared" si="250"/>
        <v>2020</v>
      </c>
      <c r="R8054" t="str">
        <f t="shared" si="251"/>
        <v>07</v>
      </c>
      <c r="S8054">
        <f>CEILING(Table1[[#This Row],[Month]]/3,1)</f>
        <v>3</v>
      </c>
      <c r="T8054" s="9">
        <f>(Table1[[#This Row],[Profit]]/Table1[[#This Row],[Sales]])</f>
        <v>0.25</v>
      </c>
    </row>
    <row r="8055" spans="1:20" x14ac:dyDescent="0.25">
      <c r="A8055">
        <v>20230929</v>
      </c>
      <c r="B8055" s="1" t="s">
        <v>533</v>
      </c>
      <c r="C8055" s="1" t="s">
        <v>85</v>
      </c>
      <c r="D8055" s="1" t="s">
        <v>86</v>
      </c>
      <c r="E8055" s="1" t="s">
        <v>17</v>
      </c>
      <c r="F8055" s="1" t="s">
        <v>34</v>
      </c>
      <c r="G8055" s="1" t="s">
        <v>61</v>
      </c>
      <c r="H8055" s="1" t="s">
        <v>62</v>
      </c>
      <c r="I8055" s="1" t="s">
        <v>30</v>
      </c>
      <c r="J8055" s="1" t="s">
        <v>36</v>
      </c>
      <c r="K8055">
        <v>2.6549999999999998</v>
      </c>
      <c r="L8055">
        <v>1</v>
      </c>
      <c r="M8055">
        <v>0.7</v>
      </c>
      <c r="N8055">
        <v>-1.8585</v>
      </c>
      <c r="O8055">
        <f>(Table1[[#This Row],[Sales]]-Table1[[#This Row],[Profit]])/Table1[[#This Row],[Quantity]]</f>
        <v>4.5134999999999996</v>
      </c>
      <c r="P8055">
        <f>Table1[[#This Row],[Sales]]/Table1[[#This Row],[Quantity]]</f>
        <v>2.6549999999999998</v>
      </c>
      <c r="Q8055" t="str">
        <f t="shared" si="250"/>
        <v>2023</v>
      </c>
      <c r="R8055" t="str">
        <f t="shared" si="251"/>
        <v>09</v>
      </c>
      <c r="S8055">
        <f>CEILING(Table1[[#This Row],[Month]]/3,1)</f>
        <v>3</v>
      </c>
      <c r="T8055" s="9">
        <f>(Table1[[#This Row],[Profit]]/Table1[[#This Row],[Sales]])</f>
        <v>-0.70000000000000007</v>
      </c>
    </row>
    <row r="8056" spans="1:20" x14ac:dyDescent="0.25">
      <c r="A8056">
        <v>20210828</v>
      </c>
      <c r="B8056" s="1" t="s">
        <v>287</v>
      </c>
      <c r="C8056" s="1" t="s">
        <v>25</v>
      </c>
      <c r="D8056" s="1" t="s">
        <v>26</v>
      </c>
      <c r="E8056" s="1" t="s">
        <v>27</v>
      </c>
      <c r="F8056" s="1" t="s">
        <v>28</v>
      </c>
      <c r="G8056" s="1" t="s">
        <v>165</v>
      </c>
      <c r="H8056" s="1" t="s">
        <v>91</v>
      </c>
      <c r="I8056" s="1" t="s">
        <v>21</v>
      </c>
      <c r="J8056" s="1" t="s">
        <v>37</v>
      </c>
      <c r="K8056">
        <v>892.35</v>
      </c>
      <c r="L8056">
        <v>5</v>
      </c>
      <c r="M8056">
        <v>0</v>
      </c>
      <c r="N8056">
        <v>267.70499999999998</v>
      </c>
      <c r="O8056">
        <f>(Table1[[#This Row],[Sales]]-Table1[[#This Row],[Profit]])/Table1[[#This Row],[Quantity]]</f>
        <v>124.929</v>
      </c>
      <c r="P8056">
        <f>Table1[[#This Row],[Sales]]/Table1[[#This Row],[Quantity]]</f>
        <v>178.47</v>
      </c>
      <c r="Q8056" t="str">
        <f t="shared" si="250"/>
        <v>2021</v>
      </c>
      <c r="R8056" t="str">
        <f t="shared" si="251"/>
        <v>08</v>
      </c>
      <c r="S8056">
        <f>CEILING(Table1[[#This Row],[Month]]/3,1)</f>
        <v>3</v>
      </c>
      <c r="T8056" s="9">
        <f>(Table1[[#This Row],[Profit]]/Table1[[#This Row],[Sales]])</f>
        <v>0.3</v>
      </c>
    </row>
    <row r="8057" spans="1:20" x14ac:dyDescent="0.25">
      <c r="A8057">
        <v>20210828</v>
      </c>
      <c r="B8057" s="1" t="s">
        <v>287</v>
      </c>
      <c r="C8057" s="1" t="s">
        <v>25</v>
      </c>
      <c r="D8057" s="1" t="s">
        <v>26</v>
      </c>
      <c r="E8057" s="1" t="s">
        <v>27</v>
      </c>
      <c r="F8057" s="1" t="s">
        <v>28</v>
      </c>
      <c r="G8057" s="1" t="s">
        <v>165</v>
      </c>
      <c r="H8057" s="1" t="s">
        <v>91</v>
      </c>
      <c r="I8057" s="1" t="s">
        <v>21</v>
      </c>
      <c r="J8057" s="1" t="s">
        <v>22</v>
      </c>
      <c r="K8057">
        <v>307.666</v>
      </c>
      <c r="L8057">
        <v>2</v>
      </c>
      <c r="M8057">
        <v>0.15</v>
      </c>
      <c r="N8057">
        <v>28.956800000000001</v>
      </c>
      <c r="O8057">
        <f>(Table1[[#This Row],[Sales]]-Table1[[#This Row],[Profit]])/Table1[[#This Row],[Quantity]]</f>
        <v>139.3546</v>
      </c>
      <c r="P8057">
        <f>Table1[[#This Row],[Sales]]/Table1[[#This Row],[Quantity]]</f>
        <v>153.833</v>
      </c>
      <c r="Q8057" t="str">
        <f t="shared" si="250"/>
        <v>2021</v>
      </c>
      <c r="R8057" t="str">
        <f t="shared" si="251"/>
        <v>08</v>
      </c>
      <c r="S8057">
        <f>CEILING(Table1[[#This Row],[Month]]/3,1)</f>
        <v>3</v>
      </c>
      <c r="T8057" s="9">
        <f>(Table1[[#This Row],[Profit]]/Table1[[#This Row],[Sales]])</f>
        <v>9.4117647058823528E-2</v>
      </c>
    </row>
    <row r="8058" spans="1:20" x14ac:dyDescent="0.25">
      <c r="A8058">
        <v>20210828</v>
      </c>
      <c r="B8058" s="1" t="s">
        <v>287</v>
      </c>
      <c r="C8058" s="1" t="s">
        <v>25</v>
      </c>
      <c r="D8058" s="1" t="s">
        <v>26</v>
      </c>
      <c r="E8058" s="1" t="s">
        <v>27</v>
      </c>
      <c r="F8058" s="1" t="s">
        <v>28</v>
      </c>
      <c r="G8058" s="1" t="s">
        <v>165</v>
      </c>
      <c r="H8058" s="1" t="s">
        <v>91</v>
      </c>
      <c r="I8058" s="1" t="s">
        <v>21</v>
      </c>
      <c r="J8058" s="1" t="s">
        <v>37</v>
      </c>
      <c r="K8058">
        <v>728.82</v>
      </c>
      <c r="L8058">
        <v>9</v>
      </c>
      <c r="M8058">
        <v>0</v>
      </c>
      <c r="N8058">
        <v>29.152799999999999</v>
      </c>
      <c r="O8058">
        <f>(Table1[[#This Row],[Sales]]-Table1[[#This Row],[Profit]])/Table1[[#This Row],[Quantity]]</f>
        <v>77.740800000000007</v>
      </c>
      <c r="P8058">
        <f>Table1[[#This Row],[Sales]]/Table1[[#This Row],[Quantity]]</f>
        <v>80.98</v>
      </c>
      <c r="Q8058" t="str">
        <f t="shared" si="250"/>
        <v>2021</v>
      </c>
      <c r="R8058" t="str">
        <f t="shared" si="251"/>
        <v>08</v>
      </c>
      <c r="S8058">
        <f>CEILING(Table1[[#This Row],[Month]]/3,1)</f>
        <v>3</v>
      </c>
      <c r="T8058" s="9">
        <f>(Table1[[#This Row],[Profit]]/Table1[[#This Row],[Sales]])</f>
        <v>3.9999999999999994E-2</v>
      </c>
    </row>
    <row r="8059" spans="1:20" x14ac:dyDescent="0.25">
      <c r="A8059">
        <v>20210828</v>
      </c>
      <c r="B8059" s="1" t="s">
        <v>287</v>
      </c>
      <c r="C8059" s="1" t="s">
        <v>25</v>
      </c>
      <c r="D8059" s="1" t="s">
        <v>26</v>
      </c>
      <c r="E8059" s="1" t="s">
        <v>27</v>
      </c>
      <c r="F8059" s="1" t="s">
        <v>28</v>
      </c>
      <c r="G8059" s="1" t="s">
        <v>165</v>
      </c>
      <c r="H8059" s="1" t="s">
        <v>91</v>
      </c>
      <c r="I8059" s="1" t="s">
        <v>21</v>
      </c>
      <c r="J8059" s="1" t="s">
        <v>36</v>
      </c>
      <c r="K8059">
        <v>41.36</v>
      </c>
      <c r="L8059">
        <v>5</v>
      </c>
      <c r="M8059">
        <v>0.2</v>
      </c>
      <c r="N8059">
        <v>13.959</v>
      </c>
      <c r="O8059">
        <f>(Table1[[#This Row],[Sales]]-Table1[[#This Row],[Profit]])/Table1[[#This Row],[Quantity]]</f>
        <v>5.4802</v>
      </c>
      <c r="P8059">
        <f>Table1[[#This Row],[Sales]]/Table1[[#This Row],[Quantity]]</f>
        <v>8.2720000000000002</v>
      </c>
      <c r="Q8059" t="str">
        <f t="shared" si="250"/>
        <v>2021</v>
      </c>
      <c r="R8059" t="str">
        <f t="shared" si="251"/>
        <v>08</v>
      </c>
      <c r="S8059">
        <f>CEILING(Table1[[#This Row],[Month]]/3,1)</f>
        <v>3</v>
      </c>
      <c r="T8059" s="9">
        <f>(Table1[[#This Row],[Profit]]/Table1[[#This Row],[Sales]])</f>
        <v>0.33750000000000002</v>
      </c>
    </row>
    <row r="8060" spans="1:20" x14ac:dyDescent="0.25">
      <c r="A8060">
        <v>20210828</v>
      </c>
      <c r="B8060" s="1" t="s">
        <v>287</v>
      </c>
      <c r="C8060" s="1" t="s">
        <v>25</v>
      </c>
      <c r="D8060" s="1" t="s">
        <v>26</v>
      </c>
      <c r="E8060" s="1" t="s">
        <v>27</v>
      </c>
      <c r="F8060" s="1" t="s">
        <v>28</v>
      </c>
      <c r="G8060" s="1" t="s">
        <v>165</v>
      </c>
      <c r="H8060" s="1" t="s">
        <v>91</v>
      </c>
      <c r="I8060" s="1" t="s">
        <v>21</v>
      </c>
      <c r="J8060" s="1" t="s">
        <v>43</v>
      </c>
      <c r="K8060">
        <v>43.176000000000002</v>
      </c>
      <c r="L8060">
        <v>3</v>
      </c>
      <c r="M8060">
        <v>0.2</v>
      </c>
      <c r="N8060">
        <v>15.111599999999999</v>
      </c>
      <c r="O8060">
        <f>(Table1[[#This Row],[Sales]]-Table1[[#This Row],[Profit]])/Table1[[#This Row],[Quantity]]</f>
        <v>9.3548000000000009</v>
      </c>
      <c r="P8060">
        <f>Table1[[#This Row],[Sales]]/Table1[[#This Row],[Quantity]]</f>
        <v>14.392000000000001</v>
      </c>
      <c r="Q8060" t="str">
        <f t="shared" si="250"/>
        <v>2021</v>
      </c>
      <c r="R8060" t="str">
        <f t="shared" si="251"/>
        <v>08</v>
      </c>
      <c r="S8060">
        <f>CEILING(Table1[[#This Row],[Month]]/3,1)</f>
        <v>3</v>
      </c>
      <c r="T8060" s="9">
        <f>(Table1[[#This Row],[Profit]]/Table1[[#This Row],[Sales]])</f>
        <v>0.35</v>
      </c>
    </row>
    <row r="8061" spans="1:20" x14ac:dyDescent="0.25">
      <c r="A8061">
        <v>20210828</v>
      </c>
      <c r="B8061" s="1" t="s">
        <v>287</v>
      </c>
      <c r="C8061" s="1" t="s">
        <v>25</v>
      </c>
      <c r="D8061" s="1" t="s">
        <v>26</v>
      </c>
      <c r="E8061" s="1" t="s">
        <v>27</v>
      </c>
      <c r="F8061" s="1" t="s">
        <v>28</v>
      </c>
      <c r="G8061" s="1" t="s">
        <v>165</v>
      </c>
      <c r="H8061" s="1" t="s">
        <v>91</v>
      </c>
      <c r="I8061" s="1" t="s">
        <v>21</v>
      </c>
      <c r="J8061" s="1" t="s">
        <v>41</v>
      </c>
      <c r="K8061">
        <v>4.16</v>
      </c>
      <c r="L8061">
        <v>2</v>
      </c>
      <c r="M8061">
        <v>0</v>
      </c>
      <c r="N8061">
        <v>1.7472000000000001</v>
      </c>
      <c r="O8061">
        <f>(Table1[[#This Row],[Sales]]-Table1[[#This Row],[Profit]])/Table1[[#This Row],[Quantity]]</f>
        <v>1.2063999999999999</v>
      </c>
      <c r="P8061">
        <f>Table1[[#This Row],[Sales]]/Table1[[#This Row],[Quantity]]</f>
        <v>2.08</v>
      </c>
      <c r="Q8061" t="str">
        <f t="shared" si="250"/>
        <v>2021</v>
      </c>
      <c r="R8061" t="str">
        <f t="shared" si="251"/>
        <v>08</v>
      </c>
      <c r="S8061">
        <f>CEILING(Table1[[#This Row],[Month]]/3,1)</f>
        <v>3</v>
      </c>
      <c r="T8061" s="9">
        <f>(Table1[[#This Row],[Profit]]/Table1[[#This Row],[Sales]])</f>
        <v>0.42</v>
      </c>
    </row>
    <row r="8062" spans="1:20" x14ac:dyDescent="0.25">
      <c r="A8062">
        <v>20210920</v>
      </c>
      <c r="B8062" s="1" t="s">
        <v>945</v>
      </c>
      <c r="C8062" s="1" t="s">
        <v>133</v>
      </c>
      <c r="D8062" s="1" t="s">
        <v>586</v>
      </c>
      <c r="E8062" s="1" t="s">
        <v>17</v>
      </c>
      <c r="F8062" s="1" t="s">
        <v>18</v>
      </c>
      <c r="G8062" s="1" t="s">
        <v>479</v>
      </c>
      <c r="H8062" s="1" t="s">
        <v>91</v>
      </c>
      <c r="I8062" s="1" t="s">
        <v>30</v>
      </c>
      <c r="J8062" s="1" t="s">
        <v>50</v>
      </c>
      <c r="K8062">
        <v>61.4</v>
      </c>
      <c r="L8062">
        <v>5</v>
      </c>
      <c r="M8062">
        <v>0</v>
      </c>
      <c r="N8062">
        <v>28.858000000000001</v>
      </c>
      <c r="O8062">
        <f>(Table1[[#This Row],[Sales]]-Table1[[#This Row],[Profit]])/Table1[[#This Row],[Quantity]]</f>
        <v>6.5084</v>
      </c>
      <c r="P8062">
        <f>Table1[[#This Row],[Sales]]/Table1[[#This Row],[Quantity]]</f>
        <v>12.28</v>
      </c>
      <c r="Q8062" t="str">
        <f t="shared" si="250"/>
        <v>2021</v>
      </c>
      <c r="R8062" t="str">
        <f t="shared" si="251"/>
        <v>09</v>
      </c>
      <c r="S8062">
        <f>CEILING(Table1[[#This Row],[Month]]/3,1)</f>
        <v>3</v>
      </c>
      <c r="T8062" s="9">
        <f>(Table1[[#This Row],[Profit]]/Table1[[#This Row],[Sales]])</f>
        <v>0.47000000000000003</v>
      </c>
    </row>
    <row r="8063" spans="1:20" x14ac:dyDescent="0.25">
      <c r="A8063">
        <v>20210920</v>
      </c>
      <c r="B8063" s="1" t="s">
        <v>945</v>
      </c>
      <c r="C8063" s="1" t="s">
        <v>133</v>
      </c>
      <c r="D8063" s="1" t="s">
        <v>586</v>
      </c>
      <c r="E8063" s="1" t="s">
        <v>17</v>
      </c>
      <c r="F8063" s="1" t="s">
        <v>18</v>
      </c>
      <c r="G8063" s="1" t="s">
        <v>479</v>
      </c>
      <c r="H8063" s="1" t="s">
        <v>91</v>
      </c>
      <c r="I8063" s="1" t="s">
        <v>30</v>
      </c>
      <c r="J8063" s="1" t="s">
        <v>36</v>
      </c>
      <c r="K8063">
        <v>24.448</v>
      </c>
      <c r="L8063">
        <v>2</v>
      </c>
      <c r="M8063">
        <v>0.2</v>
      </c>
      <c r="N8063">
        <v>8.8623999999999992</v>
      </c>
      <c r="O8063">
        <f>(Table1[[#This Row],[Sales]]-Table1[[#This Row],[Profit]])/Table1[[#This Row],[Quantity]]</f>
        <v>7.7928000000000006</v>
      </c>
      <c r="P8063">
        <f>Table1[[#This Row],[Sales]]/Table1[[#This Row],[Quantity]]</f>
        <v>12.224</v>
      </c>
      <c r="Q8063" t="str">
        <f t="shared" si="250"/>
        <v>2021</v>
      </c>
      <c r="R8063" t="str">
        <f t="shared" si="251"/>
        <v>09</v>
      </c>
      <c r="S8063">
        <f>CEILING(Table1[[#This Row],[Month]]/3,1)</f>
        <v>3</v>
      </c>
      <c r="T8063" s="9">
        <f>(Table1[[#This Row],[Profit]]/Table1[[#This Row],[Sales]])</f>
        <v>0.36249999999999993</v>
      </c>
    </row>
    <row r="8064" spans="1:20" x14ac:dyDescent="0.25">
      <c r="A8064">
        <v>20221108</v>
      </c>
      <c r="B8064" s="1" t="s">
        <v>934</v>
      </c>
      <c r="C8064" s="1" t="s">
        <v>133</v>
      </c>
      <c r="D8064" s="1" t="s">
        <v>463</v>
      </c>
      <c r="E8064" s="1" t="s">
        <v>17</v>
      </c>
      <c r="F8064" s="1" t="s">
        <v>18</v>
      </c>
      <c r="G8064" s="1" t="s">
        <v>306</v>
      </c>
      <c r="H8064" s="1" t="s">
        <v>40</v>
      </c>
      <c r="I8064" s="1" t="s">
        <v>21</v>
      </c>
      <c r="J8064" s="1" t="s">
        <v>43</v>
      </c>
      <c r="K8064">
        <v>263.95999999999998</v>
      </c>
      <c r="L8064">
        <v>4</v>
      </c>
      <c r="M8064">
        <v>0</v>
      </c>
      <c r="N8064">
        <v>71.269199999999998</v>
      </c>
      <c r="O8064">
        <f>(Table1[[#This Row],[Sales]]-Table1[[#This Row],[Profit]])/Table1[[#This Row],[Quantity]]</f>
        <v>48.172699999999992</v>
      </c>
      <c r="P8064">
        <f>Table1[[#This Row],[Sales]]/Table1[[#This Row],[Quantity]]</f>
        <v>65.989999999999995</v>
      </c>
      <c r="Q8064" t="str">
        <f t="shared" si="250"/>
        <v>2022</v>
      </c>
      <c r="R8064" t="str">
        <f t="shared" si="251"/>
        <v>11</v>
      </c>
      <c r="S8064">
        <f>CEILING(Table1[[#This Row],[Month]]/3,1)</f>
        <v>4</v>
      </c>
      <c r="T8064" s="9">
        <f>(Table1[[#This Row],[Profit]]/Table1[[#This Row],[Sales]])</f>
        <v>0.27</v>
      </c>
    </row>
    <row r="8065" spans="1:20" x14ac:dyDescent="0.25">
      <c r="A8065">
        <v>20221108</v>
      </c>
      <c r="B8065" s="1" t="s">
        <v>934</v>
      </c>
      <c r="C8065" s="1" t="s">
        <v>133</v>
      </c>
      <c r="D8065" s="1" t="s">
        <v>463</v>
      </c>
      <c r="E8065" s="1" t="s">
        <v>17</v>
      </c>
      <c r="F8065" s="1" t="s">
        <v>18</v>
      </c>
      <c r="G8065" s="1" t="s">
        <v>306</v>
      </c>
      <c r="H8065" s="1" t="s">
        <v>40</v>
      </c>
      <c r="I8065" s="1" t="s">
        <v>21</v>
      </c>
      <c r="J8065" s="1" t="s">
        <v>43</v>
      </c>
      <c r="K8065">
        <v>359.97</v>
      </c>
      <c r="L8065">
        <v>3</v>
      </c>
      <c r="M8065">
        <v>0</v>
      </c>
      <c r="N8065">
        <v>100.7916</v>
      </c>
      <c r="O8065">
        <f>(Table1[[#This Row],[Sales]]-Table1[[#This Row],[Profit]])/Table1[[#This Row],[Quantity]]</f>
        <v>86.392800000000008</v>
      </c>
      <c r="P8065">
        <f>Table1[[#This Row],[Sales]]/Table1[[#This Row],[Quantity]]</f>
        <v>119.99000000000001</v>
      </c>
      <c r="Q8065" t="str">
        <f t="shared" si="250"/>
        <v>2022</v>
      </c>
      <c r="R8065" t="str">
        <f t="shared" si="251"/>
        <v>11</v>
      </c>
      <c r="S8065">
        <f>CEILING(Table1[[#This Row],[Month]]/3,1)</f>
        <v>4</v>
      </c>
      <c r="T8065" s="9">
        <f>(Table1[[#This Row],[Profit]]/Table1[[#This Row],[Sales]])</f>
        <v>0.27999999999999997</v>
      </c>
    </row>
    <row r="8066" spans="1:20" x14ac:dyDescent="0.25">
      <c r="A8066">
        <v>20221108</v>
      </c>
      <c r="B8066" s="1" t="s">
        <v>934</v>
      </c>
      <c r="C8066" s="1" t="s">
        <v>133</v>
      </c>
      <c r="D8066" s="1" t="s">
        <v>463</v>
      </c>
      <c r="E8066" s="1" t="s">
        <v>17</v>
      </c>
      <c r="F8066" s="1" t="s">
        <v>18</v>
      </c>
      <c r="G8066" s="1" t="s">
        <v>306</v>
      </c>
      <c r="H8066" s="1" t="s">
        <v>40</v>
      </c>
      <c r="I8066" s="1" t="s">
        <v>21</v>
      </c>
      <c r="J8066" s="1" t="s">
        <v>50</v>
      </c>
      <c r="K8066">
        <v>12.96</v>
      </c>
      <c r="L8066">
        <v>2</v>
      </c>
      <c r="M8066">
        <v>0</v>
      </c>
      <c r="N8066">
        <v>6.2207999999999997</v>
      </c>
      <c r="O8066">
        <f>(Table1[[#This Row],[Sales]]-Table1[[#This Row],[Profit]])/Table1[[#This Row],[Quantity]]</f>
        <v>3.3696000000000006</v>
      </c>
      <c r="P8066">
        <f>Table1[[#This Row],[Sales]]/Table1[[#This Row],[Quantity]]</f>
        <v>6.48</v>
      </c>
      <c r="Q8066" t="str">
        <f t="shared" si="250"/>
        <v>2022</v>
      </c>
      <c r="R8066" t="str">
        <f t="shared" si="251"/>
        <v>11</v>
      </c>
      <c r="S8066">
        <f>CEILING(Table1[[#This Row],[Month]]/3,1)</f>
        <v>4</v>
      </c>
      <c r="T8066" s="9">
        <f>(Table1[[#This Row],[Profit]]/Table1[[#This Row],[Sales]])</f>
        <v>0.47999999999999993</v>
      </c>
    </row>
    <row r="8067" spans="1:20" x14ac:dyDescent="0.25">
      <c r="A8067">
        <v>20221108</v>
      </c>
      <c r="B8067" s="1" t="s">
        <v>934</v>
      </c>
      <c r="C8067" s="1" t="s">
        <v>133</v>
      </c>
      <c r="D8067" s="1" t="s">
        <v>463</v>
      </c>
      <c r="E8067" s="1" t="s">
        <v>17</v>
      </c>
      <c r="F8067" s="1" t="s">
        <v>18</v>
      </c>
      <c r="G8067" s="1" t="s">
        <v>306</v>
      </c>
      <c r="H8067" s="1" t="s">
        <v>40</v>
      </c>
      <c r="I8067" s="1" t="s">
        <v>21</v>
      </c>
      <c r="J8067" s="1" t="s">
        <v>37</v>
      </c>
      <c r="K8067">
        <v>116.82</v>
      </c>
      <c r="L8067">
        <v>3</v>
      </c>
      <c r="M8067">
        <v>0</v>
      </c>
      <c r="N8067">
        <v>5.8410000000000002</v>
      </c>
      <c r="O8067">
        <f>(Table1[[#This Row],[Sales]]-Table1[[#This Row],[Profit]])/Table1[[#This Row],[Quantity]]</f>
        <v>36.993000000000002</v>
      </c>
      <c r="P8067">
        <f>Table1[[#This Row],[Sales]]/Table1[[#This Row],[Quantity]]</f>
        <v>38.94</v>
      </c>
      <c r="Q8067" t="str">
        <f t="shared" ref="Q8067:Q8130" si="252">LEFT(A8067,4)</f>
        <v>2022</v>
      </c>
      <c r="R8067" t="str">
        <f t="shared" ref="R8067:R8130" si="253">MID(A8067,5,2)</f>
        <v>11</v>
      </c>
      <c r="S8067">
        <f>CEILING(Table1[[#This Row],[Month]]/3,1)</f>
        <v>4</v>
      </c>
      <c r="T8067" s="9">
        <f>(Table1[[#This Row],[Profit]]/Table1[[#This Row],[Sales]])</f>
        <v>0.05</v>
      </c>
    </row>
    <row r="8068" spans="1:20" x14ac:dyDescent="0.25">
      <c r="A8068">
        <v>20221108</v>
      </c>
      <c r="B8068" s="1" t="s">
        <v>934</v>
      </c>
      <c r="C8068" s="1" t="s">
        <v>133</v>
      </c>
      <c r="D8068" s="1" t="s">
        <v>463</v>
      </c>
      <c r="E8068" s="1" t="s">
        <v>17</v>
      </c>
      <c r="F8068" s="1" t="s">
        <v>18</v>
      </c>
      <c r="G8068" s="1" t="s">
        <v>306</v>
      </c>
      <c r="H8068" s="1" t="s">
        <v>40</v>
      </c>
      <c r="I8068" s="1" t="s">
        <v>21</v>
      </c>
      <c r="J8068" s="1" t="s">
        <v>36</v>
      </c>
      <c r="K8068">
        <v>276.78399999999999</v>
      </c>
      <c r="L8068">
        <v>2</v>
      </c>
      <c r="M8068">
        <v>0.2</v>
      </c>
      <c r="N8068">
        <v>89.954800000000006</v>
      </c>
      <c r="O8068">
        <f>(Table1[[#This Row],[Sales]]-Table1[[#This Row],[Profit]])/Table1[[#This Row],[Quantity]]</f>
        <v>93.414599999999993</v>
      </c>
      <c r="P8068">
        <f>Table1[[#This Row],[Sales]]/Table1[[#This Row],[Quantity]]</f>
        <v>138.392</v>
      </c>
      <c r="Q8068" t="str">
        <f t="shared" si="252"/>
        <v>2022</v>
      </c>
      <c r="R8068" t="str">
        <f t="shared" si="253"/>
        <v>11</v>
      </c>
      <c r="S8068">
        <f>CEILING(Table1[[#This Row],[Month]]/3,1)</f>
        <v>4</v>
      </c>
      <c r="T8068" s="9">
        <f>(Table1[[#This Row],[Profit]]/Table1[[#This Row],[Sales]])</f>
        <v>0.32500000000000001</v>
      </c>
    </row>
    <row r="8069" spans="1:20" x14ac:dyDescent="0.25">
      <c r="A8069">
        <v>20211020</v>
      </c>
      <c r="B8069" s="1" t="s">
        <v>708</v>
      </c>
      <c r="C8069" s="1" t="s">
        <v>25</v>
      </c>
      <c r="D8069" s="1" t="s">
        <v>77</v>
      </c>
      <c r="E8069" s="1" t="s">
        <v>27</v>
      </c>
      <c r="F8069" s="1" t="s">
        <v>28</v>
      </c>
      <c r="G8069" s="1" t="s">
        <v>19</v>
      </c>
      <c r="H8069" s="1" t="s">
        <v>20</v>
      </c>
      <c r="I8069" s="1" t="s">
        <v>30</v>
      </c>
      <c r="J8069" s="1" t="s">
        <v>94</v>
      </c>
      <c r="K8069">
        <v>239.97</v>
      </c>
      <c r="L8069">
        <v>3</v>
      </c>
      <c r="M8069">
        <v>0</v>
      </c>
      <c r="N8069">
        <v>86.389200000000002</v>
      </c>
      <c r="O8069">
        <f>(Table1[[#This Row],[Sales]]-Table1[[#This Row],[Profit]])/Table1[[#This Row],[Quantity]]</f>
        <v>51.193600000000004</v>
      </c>
      <c r="P8069">
        <f>Table1[[#This Row],[Sales]]/Table1[[#This Row],[Quantity]]</f>
        <v>79.989999999999995</v>
      </c>
      <c r="Q8069" t="str">
        <f t="shared" si="252"/>
        <v>2021</v>
      </c>
      <c r="R8069" t="str">
        <f t="shared" si="253"/>
        <v>10</v>
      </c>
      <c r="S8069">
        <f>CEILING(Table1[[#This Row],[Month]]/3,1)</f>
        <v>4</v>
      </c>
      <c r="T8069" s="9">
        <f>(Table1[[#This Row],[Profit]]/Table1[[#This Row],[Sales]])</f>
        <v>0.36</v>
      </c>
    </row>
    <row r="8070" spans="1:20" x14ac:dyDescent="0.25">
      <c r="A8070">
        <v>20211020</v>
      </c>
      <c r="B8070" s="1" t="s">
        <v>708</v>
      </c>
      <c r="C8070" s="1" t="s">
        <v>25</v>
      </c>
      <c r="D8070" s="1" t="s">
        <v>77</v>
      </c>
      <c r="E8070" s="1" t="s">
        <v>27</v>
      </c>
      <c r="F8070" s="1" t="s">
        <v>28</v>
      </c>
      <c r="G8070" s="1" t="s">
        <v>19</v>
      </c>
      <c r="H8070" s="1" t="s">
        <v>20</v>
      </c>
      <c r="I8070" s="1" t="s">
        <v>30</v>
      </c>
      <c r="J8070" s="1" t="s">
        <v>41</v>
      </c>
      <c r="K8070">
        <v>16.02</v>
      </c>
      <c r="L8070">
        <v>6</v>
      </c>
      <c r="M8070">
        <v>0</v>
      </c>
      <c r="N8070">
        <v>6.0876000000000001</v>
      </c>
      <c r="O8070">
        <f>(Table1[[#This Row],[Sales]]-Table1[[#This Row],[Profit]])/Table1[[#This Row],[Quantity]]</f>
        <v>1.6554</v>
      </c>
      <c r="P8070">
        <f>Table1[[#This Row],[Sales]]/Table1[[#This Row],[Quantity]]</f>
        <v>2.67</v>
      </c>
      <c r="Q8070" t="str">
        <f t="shared" si="252"/>
        <v>2021</v>
      </c>
      <c r="R8070" t="str">
        <f t="shared" si="253"/>
        <v>10</v>
      </c>
      <c r="S8070">
        <f>CEILING(Table1[[#This Row],[Month]]/3,1)</f>
        <v>4</v>
      </c>
      <c r="T8070" s="9">
        <f>(Table1[[#This Row],[Profit]]/Table1[[#This Row],[Sales]])</f>
        <v>0.38</v>
      </c>
    </row>
    <row r="8071" spans="1:20" x14ac:dyDescent="0.25">
      <c r="A8071">
        <v>20230102</v>
      </c>
      <c r="B8071" s="1" t="s">
        <v>199</v>
      </c>
      <c r="C8071" s="1" t="s">
        <v>57</v>
      </c>
      <c r="D8071" s="1" t="s">
        <v>461</v>
      </c>
      <c r="E8071" s="1" t="s">
        <v>59</v>
      </c>
      <c r="F8071" s="1" t="s">
        <v>60</v>
      </c>
      <c r="G8071" s="1" t="s">
        <v>200</v>
      </c>
      <c r="H8071" s="1" t="s">
        <v>55</v>
      </c>
      <c r="I8071" s="1" t="s">
        <v>21</v>
      </c>
      <c r="J8071" s="1" t="s">
        <v>37</v>
      </c>
      <c r="K8071">
        <v>454.56</v>
      </c>
      <c r="L8071">
        <v>5</v>
      </c>
      <c r="M8071">
        <v>0.2</v>
      </c>
      <c r="N8071">
        <v>-107.958</v>
      </c>
      <c r="O8071">
        <f>(Table1[[#This Row],[Sales]]-Table1[[#This Row],[Profit]])/Table1[[#This Row],[Quantity]]</f>
        <v>112.50360000000001</v>
      </c>
      <c r="P8071">
        <f>Table1[[#This Row],[Sales]]/Table1[[#This Row],[Quantity]]</f>
        <v>90.912000000000006</v>
      </c>
      <c r="Q8071" t="str">
        <f t="shared" si="252"/>
        <v>2023</v>
      </c>
      <c r="R8071" t="str">
        <f t="shared" si="253"/>
        <v>01</v>
      </c>
      <c r="S8071">
        <f>CEILING(Table1[[#This Row],[Month]]/3,1)</f>
        <v>1</v>
      </c>
      <c r="T8071" s="9">
        <f>(Table1[[#This Row],[Profit]]/Table1[[#This Row],[Sales]])</f>
        <v>-0.23749999999999999</v>
      </c>
    </row>
    <row r="8072" spans="1:20" x14ac:dyDescent="0.25">
      <c r="A8072">
        <v>20230102</v>
      </c>
      <c r="B8072" s="1" t="s">
        <v>199</v>
      </c>
      <c r="C8072" s="1" t="s">
        <v>57</v>
      </c>
      <c r="D8072" s="1" t="s">
        <v>461</v>
      </c>
      <c r="E8072" s="1" t="s">
        <v>59</v>
      </c>
      <c r="F8072" s="1" t="s">
        <v>60</v>
      </c>
      <c r="G8072" s="1" t="s">
        <v>200</v>
      </c>
      <c r="H8072" s="1" t="s">
        <v>55</v>
      </c>
      <c r="I8072" s="1" t="s">
        <v>21</v>
      </c>
      <c r="J8072" s="1" t="s">
        <v>41</v>
      </c>
      <c r="K8072">
        <v>141.41999999999999</v>
      </c>
      <c r="L8072">
        <v>5</v>
      </c>
      <c r="M8072">
        <v>0.6</v>
      </c>
      <c r="N8072">
        <v>-187.38149999999999</v>
      </c>
      <c r="O8072">
        <f>(Table1[[#This Row],[Sales]]-Table1[[#This Row],[Profit]])/Table1[[#This Row],[Quantity]]</f>
        <v>65.760300000000001</v>
      </c>
      <c r="P8072">
        <f>Table1[[#This Row],[Sales]]/Table1[[#This Row],[Quantity]]</f>
        <v>28.283999999999999</v>
      </c>
      <c r="Q8072" t="str">
        <f t="shared" si="252"/>
        <v>2023</v>
      </c>
      <c r="R8072" t="str">
        <f t="shared" si="253"/>
        <v>01</v>
      </c>
      <c r="S8072">
        <f>CEILING(Table1[[#This Row],[Month]]/3,1)</f>
        <v>1</v>
      </c>
      <c r="T8072" s="9">
        <f>(Table1[[#This Row],[Profit]]/Table1[[#This Row],[Sales]])</f>
        <v>-1.325</v>
      </c>
    </row>
    <row r="8073" spans="1:20" x14ac:dyDescent="0.25">
      <c r="A8073">
        <v>20230102</v>
      </c>
      <c r="B8073" s="1" t="s">
        <v>199</v>
      </c>
      <c r="C8073" s="1" t="s">
        <v>57</v>
      </c>
      <c r="D8073" s="1" t="s">
        <v>461</v>
      </c>
      <c r="E8073" s="1" t="s">
        <v>59</v>
      </c>
      <c r="F8073" s="1" t="s">
        <v>60</v>
      </c>
      <c r="G8073" s="1" t="s">
        <v>200</v>
      </c>
      <c r="H8073" s="1" t="s">
        <v>55</v>
      </c>
      <c r="I8073" s="1" t="s">
        <v>21</v>
      </c>
      <c r="J8073" s="1" t="s">
        <v>23</v>
      </c>
      <c r="K8073">
        <v>310.74400000000003</v>
      </c>
      <c r="L8073">
        <v>4</v>
      </c>
      <c r="M8073">
        <v>0.3</v>
      </c>
      <c r="N8073">
        <v>-26.635200000000001</v>
      </c>
      <c r="O8073">
        <f>(Table1[[#This Row],[Sales]]-Table1[[#This Row],[Profit]])/Table1[[#This Row],[Quantity]]</f>
        <v>84.344800000000006</v>
      </c>
      <c r="P8073">
        <f>Table1[[#This Row],[Sales]]/Table1[[#This Row],[Quantity]]</f>
        <v>77.686000000000007</v>
      </c>
      <c r="Q8073" t="str">
        <f t="shared" si="252"/>
        <v>2023</v>
      </c>
      <c r="R8073" t="str">
        <f t="shared" si="253"/>
        <v>01</v>
      </c>
      <c r="S8073">
        <f>CEILING(Table1[[#This Row],[Month]]/3,1)</f>
        <v>1</v>
      </c>
      <c r="T8073" s="9">
        <f>(Table1[[#This Row],[Profit]]/Table1[[#This Row],[Sales]])</f>
        <v>-8.5714285714285715E-2</v>
      </c>
    </row>
    <row r="8074" spans="1:20" x14ac:dyDescent="0.25">
      <c r="A8074">
        <v>20230102</v>
      </c>
      <c r="B8074" s="1" t="s">
        <v>199</v>
      </c>
      <c r="C8074" s="1" t="s">
        <v>57</v>
      </c>
      <c r="D8074" s="1" t="s">
        <v>461</v>
      </c>
      <c r="E8074" s="1" t="s">
        <v>59</v>
      </c>
      <c r="F8074" s="1" t="s">
        <v>60</v>
      </c>
      <c r="G8074" s="1" t="s">
        <v>200</v>
      </c>
      <c r="H8074" s="1" t="s">
        <v>55</v>
      </c>
      <c r="I8074" s="1" t="s">
        <v>21</v>
      </c>
      <c r="J8074" s="1" t="s">
        <v>42</v>
      </c>
      <c r="K8074">
        <v>12.736000000000001</v>
      </c>
      <c r="L8074">
        <v>4</v>
      </c>
      <c r="M8074">
        <v>0.2</v>
      </c>
      <c r="N8074">
        <v>2.2288000000000001</v>
      </c>
      <c r="O8074">
        <f>(Table1[[#This Row],[Sales]]-Table1[[#This Row],[Profit]])/Table1[[#This Row],[Quantity]]</f>
        <v>2.6268000000000002</v>
      </c>
      <c r="P8074">
        <f>Table1[[#This Row],[Sales]]/Table1[[#This Row],[Quantity]]</f>
        <v>3.1840000000000002</v>
      </c>
      <c r="Q8074" t="str">
        <f t="shared" si="252"/>
        <v>2023</v>
      </c>
      <c r="R8074" t="str">
        <f t="shared" si="253"/>
        <v>01</v>
      </c>
      <c r="S8074">
        <f>CEILING(Table1[[#This Row],[Month]]/3,1)</f>
        <v>1</v>
      </c>
      <c r="T8074" s="9">
        <f>(Table1[[#This Row],[Profit]]/Table1[[#This Row],[Sales]])</f>
        <v>0.17499999999999999</v>
      </c>
    </row>
    <row r="8075" spans="1:20" x14ac:dyDescent="0.25">
      <c r="A8075">
        <v>20230102</v>
      </c>
      <c r="B8075" s="1" t="s">
        <v>199</v>
      </c>
      <c r="C8075" s="1" t="s">
        <v>57</v>
      </c>
      <c r="D8075" s="1" t="s">
        <v>461</v>
      </c>
      <c r="E8075" s="1" t="s">
        <v>59</v>
      </c>
      <c r="F8075" s="1" t="s">
        <v>60</v>
      </c>
      <c r="G8075" s="1" t="s">
        <v>200</v>
      </c>
      <c r="H8075" s="1" t="s">
        <v>55</v>
      </c>
      <c r="I8075" s="1" t="s">
        <v>21</v>
      </c>
      <c r="J8075" s="1" t="s">
        <v>36</v>
      </c>
      <c r="K8075">
        <v>6.47</v>
      </c>
      <c r="L8075">
        <v>5</v>
      </c>
      <c r="M8075">
        <v>0.8</v>
      </c>
      <c r="N8075">
        <v>-9.7050000000000001</v>
      </c>
      <c r="O8075">
        <f>(Table1[[#This Row],[Sales]]-Table1[[#This Row],[Profit]])/Table1[[#This Row],[Quantity]]</f>
        <v>3.2350000000000003</v>
      </c>
      <c r="P8075">
        <f>Table1[[#This Row],[Sales]]/Table1[[#This Row],[Quantity]]</f>
        <v>1.294</v>
      </c>
      <c r="Q8075" t="str">
        <f t="shared" si="252"/>
        <v>2023</v>
      </c>
      <c r="R8075" t="str">
        <f t="shared" si="253"/>
        <v>01</v>
      </c>
      <c r="S8075">
        <f>CEILING(Table1[[#This Row],[Month]]/3,1)</f>
        <v>1</v>
      </c>
      <c r="T8075" s="9">
        <f>(Table1[[#This Row],[Profit]]/Table1[[#This Row],[Sales]])</f>
        <v>-1.5</v>
      </c>
    </row>
    <row r="8076" spans="1:20" x14ac:dyDescent="0.25">
      <c r="A8076">
        <v>20230102</v>
      </c>
      <c r="B8076" s="1" t="s">
        <v>199</v>
      </c>
      <c r="C8076" s="1" t="s">
        <v>57</v>
      </c>
      <c r="D8076" s="1" t="s">
        <v>461</v>
      </c>
      <c r="E8076" s="1" t="s">
        <v>59</v>
      </c>
      <c r="F8076" s="1" t="s">
        <v>60</v>
      </c>
      <c r="G8076" s="1" t="s">
        <v>200</v>
      </c>
      <c r="H8076" s="1" t="s">
        <v>55</v>
      </c>
      <c r="I8076" s="1" t="s">
        <v>21</v>
      </c>
      <c r="J8076" s="1" t="s">
        <v>36</v>
      </c>
      <c r="K8076">
        <v>13.747999999999999</v>
      </c>
      <c r="L8076">
        <v>14</v>
      </c>
      <c r="M8076">
        <v>0.8</v>
      </c>
      <c r="N8076">
        <v>-22.684200000000001</v>
      </c>
      <c r="O8076">
        <f>(Table1[[#This Row],[Sales]]-Table1[[#This Row],[Profit]])/Table1[[#This Row],[Quantity]]</f>
        <v>2.6023000000000001</v>
      </c>
      <c r="P8076">
        <f>Table1[[#This Row],[Sales]]/Table1[[#This Row],[Quantity]]</f>
        <v>0.98199999999999998</v>
      </c>
      <c r="Q8076" t="str">
        <f t="shared" si="252"/>
        <v>2023</v>
      </c>
      <c r="R8076" t="str">
        <f t="shared" si="253"/>
        <v>01</v>
      </c>
      <c r="S8076">
        <f>CEILING(Table1[[#This Row],[Month]]/3,1)</f>
        <v>1</v>
      </c>
      <c r="T8076" s="9">
        <f>(Table1[[#This Row],[Profit]]/Table1[[#This Row],[Sales]])</f>
        <v>-1.6500000000000001</v>
      </c>
    </row>
    <row r="8077" spans="1:20" x14ac:dyDescent="0.25">
      <c r="A8077">
        <v>20230102</v>
      </c>
      <c r="B8077" s="1" t="s">
        <v>199</v>
      </c>
      <c r="C8077" s="1" t="s">
        <v>57</v>
      </c>
      <c r="D8077" s="1" t="s">
        <v>461</v>
      </c>
      <c r="E8077" s="1" t="s">
        <v>59</v>
      </c>
      <c r="F8077" s="1" t="s">
        <v>60</v>
      </c>
      <c r="G8077" s="1" t="s">
        <v>200</v>
      </c>
      <c r="H8077" s="1" t="s">
        <v>55</v>
      </c>
      <c r="I8077" s="1" t="s">
        <v>21</v>
      </c>
      <c r="J8077" s="1" t="s">
        <v>44</v>
      </c>
      <c r="K8077">
        <v>15.224</v>
      </c>
      <c r="L8077">
        <v>2</v>
      </c>
      <c r="M8077">
        <v>0.8</v>
      </c>
      <c r="N8077">
        <v>-38.821199999999997</v>
      </c>
      <c r="O8077">
        <f>(Table1[[#This Row],[Sales]]-Table1[[#This Row],[Profit]])/Table1[[#This Row],[Quantity]]</f>
        <v>27.022599999999997</v>
      </c>
      <c r="P8077">
        <f>Table1[[#This Row],[Sales]]/Table1[[#This Row],[Quantity]]</f>
        <v>7.6120000000000001</v>
      </c>
      <c r="Q8077" t="str">
        <f t="shared" si="252"/>
        <v>2023</v>
      </c>
      <c r="R8077" t="str">
        <f t="shared" si="253"/>
        <v>01</v>
      </c>
      <c r="S8077">
        <f>CEILING(Table1[[#This Row],[Month]]/3,1)</f>
        <v>1</v>
      </c>
      <c r="T8077" s="9">
        <f>(Table1[[#This Row],[Profit]]/Table1[[#This Row],[Sales]])</f>
        <v>-2.5499999999999998</v>
      </c>
    </row>
    <row r="8078" spans="1:20" x14ac:dyDescent="0.25">
      <c r="A8078">
        <v>20210623</v>
      </c>
      <c r="B8078" s="1" t="s">
        <v>955</v>
      </c>
      <c r="C8078" s="1" t="s">
        <v>385</v>
      </c>
      <c r="D8078" s="1" t="s">
        <v>538</v>
      </c>
      <c r="E8078" s="1" t="s">
        <v>17</v>
      </c>
      <c r="F8078" s="1" t="s">
        <v>48</v>
      </c>
      <c r="G8078" s="1" t="s">
        <v>167</v>
      </c>
      <c r="H8078" s="1" t="s">
        <v>168</v>
      </c>
      <c r="I8078" s="1" t="s">
        <v>30</v>
      </c>
      <c r="J8078" s="1" t="s">
        <v>41</v>
      </c>
      <c r="K8078">
        <v>27.42</v>
      </c>
      <c r="L8078">
        <v>3</v>
      </c>
      <c r="M8078">
        <v>0</v>
      </c>
      <c r="N8078">
        <v>9.3228000000000009</v>
      </c>
      <c r="O8078">
        <f>(Table1[[#This Row],[Sales]]-Table1[[#This Row],[Profit]])/Table1[[#This Row],[Quantity]]</f>
        <v>6.0324</v>
      </c>
      <c r="P8078">
        <f>Table1[[#This Row],[Sales]]/Table1[[#This Row],[Quantity]]</f>
        <v>9.14</v>
      </c>
      <c r="Q8078" t="str">
        <f t="shared" si="252"/>
        <v>2021</v>
      </c>
      <c r="R8078" t="str">
        <f t="shared" si="253"/>
        <v>06</v>
      </c>
      <c r="S8078">
        <f>CEILING(Table1[[#This Row],[Month]]/3,1)</f>
        <v>2</v>
      </c>
      <c r="T8078" s="9">
        <f>(Table1[[#This Row],[Profit]]/Table1[[#This Row],[Sales]])</f>
        <v>0.34</v>
      </c>
    </row>
    <row r="8079" spans="1:20" x14ac:dyDescent="0.25">
      <c r="A8079">
        <v>20210623</v>
      </c>
      <c r="B8079" s="1" t="s">
        <v>955</v>
      </c>
      <c r="C8079" s="1" t="s">
        <v>385</v>
      </c>
      <c r="D8079" s="1" t="s">
        <v>538</v>
      </c>
      <c r="E8079" s="1" t="s">
        <v>17</v>
      </c>
      <c r="F8079" s="1" t="s">
        <v>48</v>
      </c>
      <c r="G8079" s="1" t="s">
        <v>167</v>
      </c>
      <c r="H8079" s="1" t="s">
        <v>168</v>
      </c>
      <c r="I8079" s="1" t="s">
        <v>30</v>
      </c>
      <c r="J8079" s="1" t="s">
        <v>36</v>
      </c>
      <c r="K8079">
        <v>165.98</v>
      </c>
      <c r="L8079">
        <v>1</v>
      </c>
      <c r="M8079">
        <v>0</v>
      </c>
      <c r="N8079">
        <v>74.691000000000003</v>
      </c>
      <c r="O8079">
        <f>(Table1[[#This Row],[Sales]]-Table1[[#This Row],[Profit]])/Table1[[#This Row],[Quantity]]</f>
        <v>91.288999999999987</v>
      </c>
      <c r="P8079">
        <f>Table1[[#This Row],[Sales]]/Table1[[#This Row],[Quantity]]</f>
        <v>165.98</v>
      </c>
      <c r="Q8079" t="str">
        <f t="shared" si="252"/>
        <v>2021</v>
      </c>
      <c r="R8079" t="str">
        <f t="shared" si="253"/>
        <v>06</v>
      </c>
      <c r="S8079">
        <f>CEILING(Table1[[#This Row],[Month]]/3,1)</f>
        <v>2</v>
      </c>
      <c r="T8079" s="9">
        <f>(Table1[[#This Row],[Profit]]/Table1[[#This Row],[Sales]])</f>
        <v>0.45000000000000007</v>
      </c>
    </row>
    <row r="8080" spans="1:20" x14ac:dyDescent="0.25">
      <c r="A8080">
        <v>20210623</v>
      </c>
      <c r="B8080" s="1" t="s">
        <v>955</v>
      </c>
      <c r="C8080" s="1" t="s">
        <v>385</v>
      </c>
      <c r="D8080" s="1" t="s">
        <v>538</v>
      </c>
      <c r="E8080" s="1" t="s">
        <v>17</v>
      </c>
      <c r="F8080" s="1" t="s">
        <v>48</v>
      </c>
      <c r="G8080" s="1" t="s">
        <v>167</v>
      </c>
      <c r="H8080" s="1" t="s">
        <v>168</v>
      </c>
      <c r="I8080" s="1" t="s">
        <v>30</v>
      </c>
      <c r="J8080" s="1" t="s">
        <v>94</v>
      </c>
      <c r="K8080">
        <v>75</v>
      </c>
      <c r="L8080">
        <v>3</v>
      </c>
      <c r="M8080">
        <v>0</v>
      </c>
      <c r="N8080">
        <v>18</v>
      </c>
      <c r="O8080">
        <f>(Table1[[#This Row],[Sales]]-Table1[[#This Row],[Profit]])/Table1[[#This Row],[Quantity]]</f>
        <v>19</v>
      </c>
      <c r="P8080">
        <f>Table1[[#This Row],[Sales]]/Table1[[#This Row],[Quantity]]</f>
        <v>25</v>
      </c>
      <c r="Q8080" t="str">
        <f t="shared" si="252"/>
        <v>2021</v>
      </c>
      <c r="R8080" t="str">
        <f t="shared" si="253"/>
        <v>06</v>
      </c>
      <c r="S8080">
        <f>CEILING(Table1[[#This Row],[Month]]/3,1)</f>
        <v>2</v>
      </c>
      <c r="T8080" s="9">
        <f>(Table1[[#This Row],[Profit]]/Table1[[#This Row],[Sales]])</f>
        <v>0.24</v>
      </c>
    </row>
    <row r="8081" spans="1:20" x14ac:dyDescent="0.25">
      <c r="A8081">
        <v>20221123</v>
      </c>
      <c r="B8081" s="1" t="s">
        <v>746</v>
      </c>
      <c r="C8081" s="1" t="s">
        <v>133</v>
      </c>
      <c r="D8081" s="1" t="s">
        <v>134</v>
      </c>
      <c r="E8081" s="1" t="s">
        <v>17</v>
      </c>
      <c r="F8081" s="1" t="s">
        <v>18</v>
      </c>
      <c r="G8081" s="1" t="s">
        <v>501</v>
      </c>
      <c r="H8081" s="1" t="s">
        <v>168</v>
      </c>
      <c r="I8081" s="1" t="s">
        <v>63</v>
      </c>
      <c r="J8081" s="1" t="s">
        <v>36</v>
      </c>
      <c r="K8081">
        <v>134.27199999999999</v>
      </c>
      <c r="L8081">
        <v>8</v>
      </c>
      <c r="M8081">
        <v>0.2</v>
      </c>
      <c r="N8081">
        <v>46.995199999999997</v>
      </c>
      <c r="O8081">
        <f>(Table1[[#This Row],[Sales]]-Table1[[#This Row],[Profit]])/Table1[[#This Row],[Quantity]]</f>
        <v>10.909599999999999</v>
      </c>
      <c r="P8081">
        <f>Table1[[#This Row],[Sales]]/Table1[[#This Row],[Quantity]]</f>
        <v>16.783999999999999</v>
      </c>
      <c r="Q8081" t="str">
        <f t="shared" si="252"/>
        <v>2022</v>
      </c>
      <c r="R8081" t="str">
        <f t="shared" si="253"/>
        <v>11</v>
      </c>
      <c r="S8081">
        <f>CEILING(Table1[[#This Row],[Month]]/3,1)</f>
        <v>4</v>
      </c>
      <c r="T8081" s="9">
        <f>(Table1[[#This Row],[Profit]]/Table1[[#This Row],[Sales]])</f>
        <v>0.35</v>
      </c>
    </row>
    <row r="8082" spans="1:20" x14ac:dyDescent="0.25">
      <c r="A8082">
        <v>20211026</v>
      </c>
      <c r="B8082" s="1" t="s">
        <v>339</v>
      </c>
      <c r="C8082" s="1" t="s">
        <v>181</v>
      </c>
      <c r="D8082" s="1" t="s">
        <v>182</v>
      </c>
      <c r="E8082" s="1" t="s">
        <v>17</v>
      </c>
      <c r="F8082" s="1" t="s">
        <v>34</v>
      </c>
      <c r="G8082" s="1" t="s">
        <v>340</v>
      </c>
      <c r="H8082" s="1" t="s">
        <v>55</v>
      </c>
      <c r="I8082" s="1" t="s">
        <v>30</v>
      </c>
      <c r="J8082" s="1" t="s">
        <v>23</v>
      </c>
      <c r="K8082">
        <v>146.54400000000001</v>
      </c>
      <c r="L8082">
        <v>6</v>
      </c>
      <c r="M8082">
        <v>0.2</v>
      </c>
      <c r="N8082">
        <v>47.626800000000003</v>
      </c>
      <c r="O8082">
        <f>(Table1[[#This Row],[Sales]]-Table1[[#This Row],[Profit]])/Table1[[#This Row],[Quantity]]</f>
        <v>16.4862</v>
      </c>
      <c r="P8082">
        <f>Table1[[#This Row],[Sales]]/Table1[[#This Row],[Quantity]]</f>
        <v>24.424000000000003</v>
      </c>
      <c r="Q8082" t="str">
        <f t="shared" si="252"/>
        <v>2021</v>
      </c>
      <c r="R8082" t="str">
        <f t="shared" si="253"/>
        <v>10</v>
      </c>
      <c r="S8082">
        <f>CEILING(Table1[[#This Row],[Month]]/3,1)</f>
        <v>4</v>
      </c>
      <c r="T8082" s="9">
        <f>(Table1[[#This Row],[Profit]]/Table1[[#This Row],[Sales]])</f>
        <v>0.32500000000000001</v>
      </c>
    </row>
    <row r="8083" spans="1:20" x14ac:dyDescent="0.25">
      <c r="A8083">
        <v>20211026</v>
      </c>
      <c r="B8083" s="1" t="s">
        <v>339</v>
      </c>
      <c r="C8083" s="1" t="s">
        <v>181</v>
      </c>
      <c r="D8083" s="1" t="s">
        <v>182</v>
      </c>
      <c r="E8083" s="1" t="s">
        <v>17</v>
      </c>
      <c r="F8083" s="1" t="s">
        <v>34</v>
      </c>
      <c r="G8083" s="1" t="s">
        <v>340</v>
      </c>
      <c r="H8083" s="1" t="s">
        <v>55</v>
      </c>
      <c r="I8083" s="1" t="s">
        <v>30</v>
      </c>
      <c r="J8083" s="1" t="s">
        <v>50</v>
      </c>
      <c r="K8083">
        <v>131.904</v>
      </c>
      <c r="L8083">
        <v>3</v>
      </c>
      <c r="M8083">
        <v>0.2</v>
      </c>
      <c r="N8083">
        <v>47.815199999999997</v>
      </c>
      <c r="O8083">
        <f>(Table1[[#This Row],[Sales]]-Table1[[#This Row],[Profit]])/Table1[[#This Row],[Quantity]]</f>
        <v>28.029599999999999</v>
      </c>
      <c r="P8083">
        <f>Table1[[#This Row],[Sales]]/Table1[[#This Row],[Quantity]]</f>
        <v>43.967999999999996</v>
      </c>
      <c r="Q8083" t="str">
        <f t="shared" si="252"/>
        <v>2021</v>
      </c>
      <c r="R8083" t="str">
        <f t="shared" si="253"/>
        <v>10</v>
      </c>
      <c r="S8083">
        <f>CEILING(Table1[[#This Row],[Month]]/3,1)</f>
        <v>4</v>
      </c>
      <c r="T8083" s="9">
        <f>(Table1[[#This Row],[Profit]]/Table1[[#This Row],[Sales]])</f>
        <v>0.36249999999999999</v>
      </c>
    </row>
    <row r="8084" spans="1:20" x14ac:dyDescent="0.25">
      <c r="A8084">
        <v>20211026</v>
      </c>
      <c r="B8084" s="1" t="s">
        <v>339</v>
      </c>
      <c r="C8084" s="1" t="s">
        <v>181</v>
      </c>
      <c r="D8084" s="1" t="s">
        <v>182</v>
      </c>
      <c r="E8084" s="1" t="s">
        <v>17</v>
      </c>
      <c r="F8084" s="1" t="s">
        <v>34</v>
      </c>
      <c r="G8084" s="1" t="s">
        <v>340</v>
      </c>
      <c r="H8084" s="1" t="s">
        <v>55</v>
      </c>
      <c r="I8084" s="1" t="s">
        <v>30</v>
      </c>
      <c r="J8084" s="1" t="s">
        <v>44</v>
      </c>
      <c r="K8084">
        <v>203.88</v>
      </c>
      <c r="L8084">
        <v>5</v>
      </c>
      <c r="M8084">
        <v>0.2</v>
      </c>
      <c r="N8084">
        <v>20.388000000000002</v>
      </c>
      <c r="O8084">
        <f>(Table1[[#This Row],[Sales]]-Table1[[#This Row],[Profit]])/Table1[[#This Row],[Quantity]]</f>
        <v>36.698399999999999</v>
      </c>
      <c r="P8084">
        <f>Table1[[#This Row],[Sales]]/Table1[[#This Row],[Quantity]]</f>
        <v>40.775999999999996</v>
      </c>
      <c r="Q8084" t="str">
        <f t="shared" si="252"/>
        <v>2021</v>
      </c>
      <c r="R8084" t="str">
        <f t="shared" si="253"/>
        <v>10</v>
      </c>
      <c r="S8084">
        <f>CEILING(Table1[[#This Row],[Month]]/3,1)</f>
        <v>4</v>
      </c>
      <c r="T8084" s="9">
        <f>(Table1[[#This Row],[Profit]]/Table1[[#This Row],[Sales]])</f>
        <v>0.1</v>
      </c>
    </row>
    <row r="8085" spans="1:20" x14ac:dyDescent="0.25">
      <c r="A8085">
        <v>20211026</v>
      </c>
      <c r="B8085" s="1" t="s">
        <v>339</v>
      </c>
      <c r="C8085" s="1" t="s">
        <v>181</v>
      </c>
      <c r="D8085" s="1" t="s">
        <v>182</v>
      </c>
      <c r="E8085" s="1" t="s">
        <v>17</v>
      </c>
      <c r="F8085" s="1" t="s">
        <v>34</v>
      </c>
      <c r="G8085" s="1" t="s">
        <v>340</v>
      </c>
      <c r="H8085" s="1" t="s">
        <v>55</v>
      </c>
      <c r="I8085" s="1" t="s">
        <v>30</v>
      </c>
      <c r="J8085" s="1" t="s">
        <v>36</v>
      </c>
      <c r="K8085">
        <v>14.301</v>
      </c>
      <c r="L8085">
        <v>7</v>
      </c>
      <c r="M8085">
        <v>0.7</v>
      </c>
      <c r="N8085">
        <v>-10.487399999999999</v>
      </c>
      <c r="O8085">
        <f>(Table1[[#This Row],[Sales]]-Table1[[#This Row],[Profit]])/Table1[[#This Row],[Quantity]]</f>
        <v>3.5411999999999999</v>
      </c>
      <c r="P8085">
        <f>Table1[[#This Row],[Sales]]/Table1[[#This Row],[Quantity]]</f>
        <v>2.0430000000000001</v>
      </c>
      <c r="Q8085" t="str">
        <f t="shared" si="252"/>
        <v>2021</v>
      </c>
      <c r="R8085" t="str">
        <f t="shared" si="253"/>
        <v>10</v>
      </c>
      <c r="S8085">
        <f>CEILING(Table1[[#This Row],[Month]]/3,1)</f>
        <v>4</v>
      </c>
      <c r="T8085" s="9">
        <f>(Table1[[#This Row],[Profit]]/Table1[[#This Row],[Sales]])</f>
        <v>-0.73333333333333328</v>
      </c>
    </row>
    <row r="8086" spans="1:20" x14ac:dyDescent="0.25">
      <c r="A8086">
        <v>20211026</v>
      </c>
      <c r="B8086" s="1" t="s">
        <v>339</v>
      </c>
      <c r="C8086" s="1" t="s">
        <v>181</v>
      </c>
      <c r="D8086" s="1" t="s">
        <v>182</v>
      </c>
      <c r="E8086" s="1" t="s">
        <v>17</v>
      </c>
      <c r="F8086" s="1" t="s">
        <v>34</v>
      </c>
      <c r="G8086" s="1" t="s">
        <v>340</v>
      </c>
      <c r="H8086" s="1" t="s">
        <v>55</v>
      </c>
      <c r="I8086" s="1" t="s">
        <v>30</v>
      </c>
      <c r="J8086" s="1" t="s">
        <v>37</v>
      </c>
      <c r="K8086">
        <v>718.64</v>
      </c>
      <c r="L8086">
        <v>10</v>
      </c>
      <c r="M8086">
        <v>0.2</v>
      </c>
      <c r="N8086">
        <v>-161.69399999999999</v>
      </c>
      <c r="O8086">
        <f>(Table1[[#This Row],[Sales]]-Table1[[#This Row],[Profit]])/Table1[[#This Row],[Quantity]]</f>
        <v>88.0334</v>
      </c>
      <c r="P8086">
        <f>Table1[[#This Row],[Sales]]/Table1[[#This Row],[Quantity]]</f>
        <v>71.864000000000004</v>
      </c>
      <c r="Q8086" t="str">
        <f t="shared" si="252"/>
        <v>2021</v>
      </c>
      <c r="R8086" t="str">
        <f t="shared" si="253"/>
        <v>10</v>
      </c>
      <c r="S8086">
        <f>CEILING(Table1[[#This Row],[Month]]/3,1)</f>
        <v>4</v>
      </c>
      <c r="T8086" s="9">
        <f>(Table1[[#This Row],[Profit]]/Table1[[#This Row],[Sales]])</f>
        <v>-0.22499999999999998</v>
      </c>
    </row>
    <row r="8087" spans="1:20" x14ac:dyDescent="0.25">
      <c r="A8087">
        <v>20221021</v>
      </c>
      <c r="B8087" s="1" t="s">
        <v>1242</v>
      </c>
      <c r="C8087" s="1" t="s">
        <v>149</v>
      </c>
      <c r="D8087" s="1" t="s">
        <v>922</v>
      </c>
      <c r="E8087" s="1" t="s">
        <v>17</v>
      </c>
      <c r="F8087" s="1" t="s">
        <v>34</v>
      </c>
      <c r="G8087" s="1" t="s">
        <v>599</v>
      </c>
      <c r="H8087" s="1" t="s">
        <v>40</v>
      </c>
      <c r="I8087" s="1" t="s">
        <v>63</v>
      </c>
      <c r="J8087" s="1" t="s">
        <v>41</v>
      </c>
      <c r="K8087">
        <v>61.1</v>
      </c>
      <c r="L8087">
        <v>5</v>
      </c>
      <c r="M8087">
        <v>0</v>
      </c>
      <c r="N8087">
        <v>18.329999999999998</v>
      </c>
      <c r="O8087">
        <f>(Table1[[#This Row],[Sales]]-Table1[[#This Row],[Profit]])/Table1[[#This Row],[Quantity]]</f>
        <v>8.5540000000000003</v>
      </c>
      <c r="P8087">
        <f>Table1[[#This Row],[Sales]]/Table1[[#This Row],[Quantity]]</f>
        <v>12.22</v>
      </c>
      <c r="Q8087" t="str">
        <f t="shared" si="252"/>
        <v>2022</v>
      </c>
      <c r="R8087" t="str">
        <f t="shared" si="253"/>
        <v>10</v>
      </c>
      <c r="S8087">
        <f>CEILING(Table1[[#This Row],[Month]]/3,1)</f>
        <v>4</v>
      </c>
      <c r="T8087" s="9">
        <f>(Table1[[#This Row],[Profit]]/Table1[[#This Row],[Sales]])</f>
        <v>0.3</v>
      </c>
    </row>
    <row r="8088" spans="1:20" x14ac:dyDescent="0.25">
      <c r="A8088">
        <v>20230429</v>
      </c>
      <c r="B8088" s="1" t="s">
        <v>1103</v>
      </c>
      <c r="C8088" s="1" t="s">
        <v>46</v>
      </c>
      <c r="D8088" s="1" t="s">
        <v>47</v>
      </c>
      <c r="E8088" s="1" t="s">
        <v>17</v>
      </c>
      <c r="F8088" s="1" t="s">
        <v>48</v>
      </c>
      <c r="G8088" s="1" t="s">
        <v>236</v>
      </c>
      <c r="H8088" s="1" t="s">
        <v>168</v>
      </c>
      <c r="I8088" s="1" t="s">
        <v>21</v>
      </c>
      <c r="J8088" s="1" t="s">
        <v>44</v>
      </c>
      <c r="K8088">
        <v>28.08</v>
      </c>
      <c r="L8088">
        <v>3</v>
      </c>
      <c r="M8088">
        <v>0.2</v>
      </c>
      <c r="N8088">
        <v>5.2649999999999997</v>
      </c>
      <c r="O8088">
        <f>(Table1[[#This Row],[Sales]]-Table1[[#This Row],[Profit]])/Table1[[#This Row],[Quantity]]</f>
        <v>7.6049999999999995</v>
      </c>
      <c r="P8088">
        <f>Table1[[#This Row],[Sales]]/Table1[[#This Row],[Quantity]]</f>
        <v>9.36</v>
      </c>
      <c r="Q8088" t="str">
        <f t="shared" si="252"/>
        <v>2023</v>
      </c>
      <c r="R8088" t="str">
        <f t="shared" si="253"/>
        <v>04</v>
      </c>
      <c r="S8088">
        <f>CEILING(Table1[[#This Row],[Month]]/3,1)</f>
        <v>2</v>
      </c>
      <c r="T8088" s="9">
        <f>(Table1[[#This Row],[Profit]]/Table1[[#This Row],[Sales]])</f>
        <v>0.1875</v>
      </c>
    </row>
    <row r="8089" spans="1:20" x14ac:dyDescent="0.25">
      <c r="A8089">
        <v>20220930</v>
      </c>
      <c r="B8089" s="1" t="s">
        <v>1086</v>
      </c>
      <c r="C8089" s="1" t="s">
        <v>146</v>
      </c>
      <c r="D8089" s="1" t="s">
        <v>222</v>
      </c>
      <c r="E8089" s="1" t="s">
        <v>27</v>
      </c>
      <c r="F8089" s="1" t="s">
        <v>82</v>
      </c>
      <c r="G8089" s="1" t="s">
        <v>153</v>
      </c>
      <c r="H8089" s="1" t="s">
        <v>62</v>
      </c>
      <c r="I8089" s="1" t="s">
        <v>30</v>
      </c>
      <c r="J8089" s="1" t="s">
        <v>42</v>
      </c>
      <c r="K8089">
        <v>10.496</v>
      </c>
      <c r="L8089">
        <v>4</v>
      </c>
      <c r="M8089">
        <v>0.2</v>
      </c>
      <c r="N8089">
        <v>1.1808000000000001</v>
      </c>
      <c r="O8089">
        <f>(Table1[[#This Row],[Sales]]-Table1[[#This Row],[Profit]])/Table1[[#This Row],[Quantity]]</f>
        <v>2.3288000000000002</v>
      </c>
      <c r="P8089">
        <f>Table1[[#This Row],[Sales]]/Table1[[#This Row],[Quantity]]</f>
        <v>2.6240000000000001</v>
      </c>
      <c r="Q8089" t="str">
        <f t="shared" si="252"/>
        <v>2022</v>
      </c>
      <c r="R8089" t="str">
        <f t="shared" si="253"/>
        <v>09</v>
      </c>
      <c r="S8089">
        <f>CEILING(Table1[[#This Row],[Month]]/3,1)</f>
        <v>3</v>
      </c>
      <c r="T8089" s="9">
        <f>(Table1[[#This Row],[Profit]]/Table1[[#This Row],[Sales]])</f>
        <v>0.1125</v>
      </c>
    </row>
    <row r="8090" spans="1:20" x14ac:dyDescent="0.25">
      <c r="A8090">
        <v>20210710</v>
      </c>
      <c r="B8090" s="1" t="s">
        <v>404</v>
      </c>
      <c r="C8090" s="1" t="s">
        <v>25</v>
      </c>
      <c r="D8090" s="1" t="s">
        <v>937</v>
      </c>
      <c r="E8090" s="1" t="s">
        <v>27</v>
      </c>
      <c r="F8090" s="1" t="s">
        <v>28</v>
      </c>
      <c r="G8090" s="1" t="s">
        <v>185</v>
      </c>
      <c r="H8090" s="1" t="s">
        <v>69</v>
      </c>
      <c r="I8090" s="1" t="s">
        <v>21</v>
      </c>
      <c r="J8090" s="1" t="s">
        <v>36</v>
      </c>
      <c r="K8090">
        <v>39.92</v>
      </c>
      <c r="L8090">
        <v>2</v>
      </c>
      <c r="M8090">
        <v>0.2</v>
      </c>
      <c r="N8090">
        <v>12.974</v>
      </c>
      <c r="O8090">
        <f>(Table1[[#This Row],[Sales]]-Table1[[#This Row],[Profit]])/Table1[[#This Row],[Quantity]]</f>
        <v>13.473000000000001</v>
      </c>
      <c r="P8090">
        <f>Table1[[#This Row],[Sales]]/Table1[[#This Row],[Quantity]]</f>
        <v>19.96</v>
      </c>
      <c r="Q8090" t="str">
        <f t="shared" si="252"/>
        <v>2021</v>
      </c>
      <c r="R8090" t="str">
        <f t="shared" si="253"/>
        <v>07</v>
      </c>
      <c r="S8090">
        <f>CEILING(Table1[[#This Row],[Month]]/3,1)</f>
        <v>3</v>
      </c>
      <c r="T8090" s="9">
        <f>(Table1[[#This Row],[Profit]]/Table1[[#This Row],[Sales]])</f>
        <v>0.32500000000000001</v>
      </c>
    </row>
    <row r="8091" spans="1:20" x14ac:dyDescent="0.25">
      <c r="A8091">
        <v>20210807</v>
      </c>
      <c r="B8091" s="1" t="s">
        <v>708</v>
      </c>
      <c r="C8091" s="1" t="s">
        <v>652</v>
      </c>
      <c r="D8091" s="1" t="s">
        <v>899</v>
      </c>
      <c r="E8091" s="1" t="s">
        <v>59</v>
      </c>
      <c r="F8091" s="1" t="s">
        <v>126</v>
      </c>
      <c r="G8091" s="1" t="s">
        <v>19</v>
      </c>
      <c r="H8091" s="1" t="s">
        <v>20</v>
      </c>
      <c r="I8091" s="1" t="s">
        <v>30</v>
      </c>
      <c r="J8091" s="1" t="s">
        <v>44</v>
      </c>
      <c r="K8091">
        <v>77.58</v>
      </c>
      <c r="L8091">
        <v>9</v>
      </c>
      <c r="M8091">
        <v>0</v>
      </c>
      <c r="N8091">
        <v>20.1708</v>
      </c>
      <c r="O8091">
        <f>(Table1[[#This Row],[Sales]]-Table1[[#This Row],[Profit]])/Table1[[#This Row],[Quantity]]</f>
        <v>6.3788</v>
      </c>
      <c r="P8091">
        <f>Table1[[#This Row],[Sales]]/Table1[[#This Row],[Quantity]]</f>
        <v>8.6199999999999992</v>
      </c>
      <c r="Q8091" t="str">
        <f t="shared" si="252"/>
        <v>2021</v>
      </c>
      <c r="R8091" t="str">
        <f t="shared" si="253"/>
        <v>08</v>
      </c>
      <c r="S8091">
        <f>CEILING(Table1[[#This Row],[Month]]/3,1)</f>
        <v>3</v>
      </c>
      <c r="T8091" s="9">
        <f>(Table1[[#This Row],[Profit]]/Table1[[#This Row],[Sales]])</f>
        <v>0.26</v>
      </c>
    </row>
    <row r="8092" spans="1:20" x14ac:dyDescent="0.25">
      <c r="A8092">
        <v>20201207</v>
      </c>
      <c r="B8092" s="1" t="s">
        <v>686</v>
      </c>
      <c r="C8092" s="1" t="s">
        <v>52</v>
      </c>
      <c r="D8092" s="1" t="s">
        <v>53</v>
      </c>
      <c r="E8092" s="1" t="s">
        <v>27</v>
      </c>
      <c r="F8092" s="1" t="s">
        <v>28</v>
      </c>
      <c r="G8092" s="1" t="s">
        <v>568</v>
      </c>
      <c r="H8092" s="1" t="s">
        <v>69</v>
      </c>
      <c r="I8092" s="1" t="s">
        <v>63</v>
      </c>
      <c r="J8092" s="1" t="s">
        <v>37</v>
      </c>
      <c r="K8092">
        <v>269.36</v>
      </c>
      <c r="L8092">
        <v>7</v>
      </c>
      <c r="M8092">
        <v>0</v>
      </c>
      <c r="N8092">
        <v>70.033600000000007</v>
      </c>
      <c r="O8092">
        <f>(Table1[[#This Row],[Sales]]-Table1[[#This Row],[Profit]])/Table1[[#This Row],[Quantity]]</f>
        <v>28.475200000000001</v>
      </c>
      <c r="P8092">
        <f>Table1[[#This Row],[Sales]]/Table1[[#This Row],[Quantity]]</f>
        <v>38.480000000000004</v>
      </c>
      <c r="Q8092" t="str">
        <f t="shared" si="252"/>
        <v>2020</v>
      </c>
      <c r="R8092" t="str">
        <f t="shared" si="253"/>
        <v>12</v>
      </c>
      <c r="S8092">
        <f>CEILING(Table1[[#This Row],[Month]]/3,1)</f>
        <v>4</v>
      </c>
      <c r="T8092" s="9">
        <f>(Table1[[#This Row],[Profit]]/Table1[[#This Row],[Sales]])</f>
        <v>0.26</v>
      </c>
    </row>
    <row r="8093" spans="1:20" x14ac:dyDescent="0.25">
      <c r="A8093">
        <v>20211210</v>
      </c>
      <c r="B8093" s="1" t="s">
        <v>694</v>
      </c>
      <c r="C8093" s="1" t="s">
        <v>25</v>
      </c>
      <c r="D8093" s="1" t="s">
        <v>77</v>
      </c>
      <c r="E8093" s="1" t="s">
        <v>27</v>
      </c>
      <c r="F8093" s="1" t="s">
        <v>28</v>
      </c>
      <c r="G8093" s="1" t="s">
        <v>561</v>
      </c>
      <c r="H8093" s="1" t="s">
        <v>101</v>
      </c>
      <c r="I8093" s="1" t="s">
        <v>21</v>
      </c>
      <c r="J8093" s="1" t="s">
        <v>23</v>
      </c>
      <c r="K8093">
        <v>5.76</v>
      </c>
      <c r="L8093">
        <v>2</v>
      </c>
      <c r="M8093">
        <v>0</v>
      </c>
      <c r="N8093">
        <v>2.8224</v>
      </c>
      <c r="O8093">
        <f>(Table1[[#This Row],[Sales]]-Table1[[#This Row],[Profit]])/Table1[[#This Row],[Quantity]]</f>
        <v>1.4687999999999999</v>
      </c>
      <c r="P8093">
        <f>Table1[[#This Row],[Sales]]/Table1[[#This Row],[Quantity]]</f>
        <v>2.88</v>
      </c>
      <c r="Q8093" t="str">
        <f t="shared" si="252"/>
        <v>2021</v>
      </c>
      <c r="R8093" t="str">
        <f t="shared" si="253"/>
        <v>12</v>
      </c>
      <c r="S8093">
        <f>CEILING(Table1[[#This Row],[Month]]/3,1)</f>
        <v>4</v>
      </c>
      <c r="T8093" s="9">
        <f>(Table1[[#This Row],[Profit]]/Table1[[#This Row],[Sales]])</f>
        <v>0.49000000000000005</v>
      </c>
    </row>
    <row r="8094" spans="1:20" x14ac:dyDescent="0.25">
      <c r="A8094">
        <v>20231109</v>
      </c>
      <c r="B8094" s="1" t="s">
        <v>1083</v>
      </c>
      <c r="C8094" s="1" t="s">
        <v>133</v>
      </c>
      <c r="D8094" s="1" t="s">
        <v>134</v>
      </c>
      <c r="E8094" s="1" t="s">
        <v>17</v>
      </c>
      <c r="F8094" s="1" t="s">
        <v>18</v>
      </c>
      <c r="G8094" s="1" t="s">
        <v>218</v>
      </c>
      <c r="H8094" s="1" t="s">
        <v>161</v>
      </c>
      <c r="I8094" s="1" t="s">
        <v>63</v>
      </c>
      <c r="J8094" s="1" t="s">
        <v>42</v>
      </c>
      <c r="K8094">
        <v>109.9</v>
      </c>
      <c r="L8094">
        <v>5</v>
      </c>
      <c r="M8094">
        <v>0</v>
      </c>
      <c r="N8094">
        <v>32.97</v>
      </c>
      <c r="O8094">
        <f>(Table1[[#This Row],[Sales]]-Table1[[#This Row],[Profit]])/Table1[[#This Row],[Quantity]]</f>
        <v>15.386000000000001</v>
      </c>
      <c r="P8094">
        <f>Table1[[#This Row],[Sales]]/Table1[[#This Row],[Quantity]]</f>
        <v>21.98</v>
      </c>
      <c r="Q8094" t="str">
        <f t="shared" si="252"/>
        <v>2023</v>
      </c>
      <c r="R8094" t="str">
        <f t="shared" si="253"/>
        <v>11</v>
      </c>
      <c r="S8094">
        <f>CEILING(Table1[[#This Row],[Month]]/3,1)</f>
        <v>4</v>
      </c>
      <c r="T8094" s="9">
        <f>(Table1[[#This Row],[Profit]]/Table1[[#This Row],[Sales]])</f>
        <v>0.3</v>
      </c>
    </row>
    <row r="8095" spans="1:20" x14ac:dyDescent="0.25">
      <c r="A8095">
        <v>20230728</v>
      </c>
      <c r="B8095" s="1" t="s">
        <v>972</v>
      </c>
      <c r="C8095" s="1" t="s">
        <v>52</v>
      </c>
      <c r="D8095" s="1" t="s">
        <v>53</v>
      </c>
      <c r="E8095" s="1" t="s">
        <v>27</v>
      </c>
      <c r="F8095" s="1" t="s">
        <v>28</v>
      </c>
      <c r="G8095" s="1" t="s">
        <v>481</v>
      </c>
      <c r="H8095" s="1" t="s">
        <v>91</v>
      </c>
      <c r="I8095" s="1" t="s">
        <v>21</v>
      </c>
      <c r="J8095" s="1" t="s">
        <v>41</v>
      </c>
      <c r="K8095">
        <v>23.88</v>
      </c>
      <c r="L8095">
        <v>3</v>
      </c>
      <c r="M8095">
        <v>0</v>
      </c>
      <c r="N8095">
        <v>10.507199999999999</v>
      </c>
      <c r="O8095">
        <f>(Table1[[#This Row],[Sales]]-Table1[[#This Row],[Profit]])/Table1[[#This Row],[Quantity]]</f>
        <v>4.4576000000000002</v>
      </c>
      <c r="P8095">
        <f>Table1[[#This Row],[Sales]]/Table1[[#This Row],[Quantity]]</f>
        <v>7.96</v>
      </c>
      <c r="Q8095" t="str">
        <f t="shared" si="252"/>
        <v>2023</v>
      </c>
      <c r="R8095" t="str">
        <f t="shared" si="253"/>
        <v>07</v>
      </c>
      <c r="S8095">
        <f>CEILING(Table1[[#This Row],[Month]]/3,1)</f>
        <v>3</v>
      </c>
      <c r="T8095" s="9">
        <f>(Table1[[#This Row],[Profit]]/Table1[[#This Row],[Sales]])</f>
        <v>0.44</v>
      </c>
    </row>
    <row r="8096" spans="1:20" x14ac:dyDescent="0.25">
      <c r="A8096">
        <v>20230728</v>
      </c>
      <c r="B8096" s="1" t="s">
        <v>972</v>
      </c>
      <c r="C8096" s="1" t="s">
        <v>52</v>
      </c>
      <c r="D8096" s="1" t="s">
        <v>53</v>
      </c>
      <c r="E8096" s="1" t="s">
        <v>27</v>
      </c>
      <c r="F8096" s="1" t="s">
        <v>28</v>
      </c>
      <c r="G8096" s="1" t="s">
        <v>481</v>
      </c>
      <c r="H8096" s="1" t="s">
        <v>91</v>
      </c>
      <c r="I8096" s="1" t="s">
        <v>21</v>
      </c>
      <c r="J8096" s="1" t="s">
        <v>50</v>
      </c>
      <c r="K8096">
        <v>26.2</v>
      </c>
      <c r="L8096">
        <v>4</v>
      </c>
      <c r="M8096">
        <v>0</v>
      </c>
      <c r="N8096">
        <v>12.052</v>
      </c>
      <c r="O8096">
        <f>(Table1[[#This Row],[Sales]]-Table1[[#This Row],[Profit]])/Table1[[#This Row],[Quantity]]</f>
        <v>3.5369999999999999</v>
      </c>
      <c r="P8096">
        <f>Table1[[#This Row],[Sales]]/Table1[[#This Row],[Quantity]]</f>
        <v>6.55</v>
      </c>
      <c r="Q8096" t="str">
        <f t="shared" si="252"/>
        <v>2023</v>
      </c>
      <c r="R8096" t="str">
        <f t="shared" si="253"/>
        <v>07</v>
      </c>
      <c r="S8096">
        <f>CEILING(Table1[[#This Row],[Month]]/3,1)</f>
        <v>3</v>
      </c>
      <c r="T8096" s="9">
        <f>(Table1[[#This Row],[Profit]]/Table1[[#This Row],[Sales]])</f>
        <v>0.46</v>
      </c>
    </row>
    <row r="8097" spans="1:20" x14ac:dyDescent="0.25">
      <c r="A8097">
        <v>20230728</v>
      </c>
      <c r="B8097" s="1" t="s">
        <v>972</v>
      </c>
      <c r="C8097" s="1" t="s">
        <v>52</v>
      </c>
      <c r="D8097" s="1" t="s">
        <v>53</v>
      </c>
      <c r="E8097" s="1" t="s">
        <v>27</v>
      </c>
      <c r="F8097" s="1" t="s">
        <v>28</v>
      </c>
      <c r="G8097" s="1" t="s">
        <v>481</v>
      </c>
      <c r="H8097" s="1" t="s">
        <v>91</v>
      </c>
      <c r="I8097" s="1" t="s">
        <v>21</v>
      </c>
      <c r="J8097" s="1" t="s">
        <v>50</v>
      </c>
      <c r="K8097">
        <v>12.96</v>
      </c>
      <c r="L8097">
        <v>2</v>
      </c>
      <c r="M8097">
        <v>0</v>
      </c>
      <c r="N8097">
        <v>6.2207999999999997</v>
      </c>
      <c r="O8097">
        <f>(Table1[[#This Row],[Sales]]-Table1[[#This Row],[Profit]])/Table1[[#This Row],[Quantity]]</f>
        <v>3.3696000000000006</v>
      </c>
      <c r="P8097">
        <f>Table1[[#This Row],[Sales]]/Table1[[#This Row],[Quantity]]</f>
        <v>6.48</v>
      </c>
      <c r="Q8097" t="str">
        <f t="shared" si="252"/>
        <v>2023</v>
      </c>
      <c r="R8097" t="str">
        <f t="shared" si="253"/>
        <v>07</v>
      </c>
      <c r="S8097">
        <f>CEILING(Table1[[#This Row],[Month]]/3,1)</f>
        <v>3</v>
      </c>
      <c r="T8097" s="9">
        <f>(Table1[[#This Row],[Profit]]/Table1[[#This Row],[Sales]])</f>
        <v>0.47999999999999993</v>
      </c>
    </row>
    <row r="8098" spans="1:20" x14ac:dyDescent="0.25">
      <c r="A8098">
        <v>20230728</v>
      </c>
      <c r="B8098" s="1" t="s">
        <v>972</v>
      </c>
      <c r="C8098" s="1" t="s">
        <v>52</v>
      </c>
      <c r="D8098" s="1" t="s">
        <v>53</v>
      </c>
      <c r="E8098" s="1" t="s">
        <v>27</v>
      </c>
      <c r="F8098" s="1" t="s">
        <v>28</v>
      </c>
      <c r="G8098" s="1" t="s">
        <v>481</v>
      </c>
      <c r="H8098" s="1" t="s">
        <v>91</v>
      </c>
      <c r="I8098" s="1" t="s">
        <v>21</v>
      </c>
      <c r="J8098" s="1" t="s">
        <v>94</v>
      </c>
      <c r="K8098">
        <v>234.95</v>
      </c>
      <c r="L8098">
        <v>5</v>
      </c>
      <c r="M8098">
        <v>0</v>
      </c>
      <c r="N8098">
        <v>32.893000000000001</v>
      </c>
      <c r="O8098">
        <f>(Table1[[#This Row],[Sales]]-Table1[[#This Row],[Profit]])/Table1[[#This Row],[Quantity]]</f>
        <v>40.4114</v>
      </c>
      <c r="P8098">
        <f>Table1[[#This Row],[Sales]]/Table1[[#This Row],[Quantity]]</f>
        <v>46.989999999999995</v>
      </c>
      <c r="Q8098" t="str">
        <f t="shared" si="252"/>
        <v>2023</v>
      </c>
      <c r="R8098" t="str">
        <f t="shared" si="253"/>
        <v>07</v>
      </c>
      <c r="S8098">
        <f>CEILING(Table1[[#This Row],[Month]]/3,1)</f>
        <v>3</v>
      </c>
      <c r="T8098" s="9">
        <f>(Table1[[#This Row],[Profit]]/Table1[[#This Row],[Sales]])</f>
        <v>0.14000000000000001</v>
      </c>
    </row>
    <row r="8099" spans="1:20" x14ac:dyDescent="0.25">
      <c r="A8099">
        <v>20231229</v>
      </c>
      <c r="B8099" s="1" t="s">
        <v>991</v>
      </c>
      <c r="C8099" s="1" t="s">
        <v>259</v>
      </c>
      <c r="D8099" s="1" t="s">
        <v>670</v>
      </c>
      <c r="E8099" s="1" t="s">
        <v>59</v>
      </c>
      <c r="F8099" s="1" t="s">
        <v>110</v>
      </c>
      <c r="G8099" s="1" t="s">
        <v>236</v>
      </c>
      <c r="H8099" s="1" t="s">
        <v>168</v>
      </c>
      <c r="I8099" s="1" t="s">
        <v>21</v>
      </c>
      <c r="J8099" s="1" t="s">
        <v>37</v>
      </c>
      <c r="K8099">
        <v>118.25</v>
      </c>
      <c r="L8099">
        <v>5</v>
      </c>
      <c r="M8099">
        <v>0</v>
      </c>
      <c r="N8099">
        <v>34.292499999999997</v>
      </c>
      <c r="O8099">
        <f>(Table1[[#This Row],[Sales]]-Table1[[#This Row],[Profit]])/Table1[[#This Row],[Quantity]]</f>
        <v>16.791500000000003</v>
      </c>
      <c r="P8099">
        <f>Table1[[#This Row],[Sales]]/Table1[[#This Row],[Quantity]]</f>
        <v>23.65</v>
      </c>
      <c r="Q8099" t="str">
        <f t="shared" si="252"/>
        <v>2023</v>
      </c>
      <c r="R8099" t="str">
        <f t="shared" si="253"/>
        <v>12</v>
      </c>
      <c r="S8099">
        <f>CEILING(Table1[[#This Row],[Month]]/3,1)</f>
        <v>4</v>
      </c>
      <c r="T8099" s="9">
        <f>(Table1[[#This Row],[Profit]]/Table1[[#This Row],[Sales]])</f>
        <v>0.28999999999999998</v>
      </c>
    </row>
    <row r="8100" spans="1:20" x14ac:dyDescent="0.25">
      <c r="A8100">
        <v>20231229</v>
      </c>
      <c r="B8100" s="1" t="s">
        <v>991</v>
      </c>
      <c r="C8100" s="1" t="s">
        <v>259</v>
      </c>
      <c r="D8100" s="1" t="s">
        <v>670</v>
      </c>
      <c r="E8100" s="1" t="s">
        <v>59</v>
      </c>
      <c r="F8100" s="1" t="s">
        <v>110</v>
      </c>
      <c r="G8100" s="1" t="s">
        <v>236</v>
      </c>
      <c r="H8100" s="1" t="s">
        <v>168</v>
      </c>
      <c r="I8100" s="1" t="s">
        <v>21</v>
      </c>
      <c r="J8100" s="1" t="s">
        <v>50</v>
      </c>
      <c r="K8100">
        <v>4.28</v>
      </c>
      <c r="L8100">
        <v>1</v>
      </c>
      <c r="M8100">
        <v>0</v>
      </c>
      <c r="N8100">
        <v>1.9259999999999999</v>
      </c>
      <c r="O8100">
        <f>(Table1[[#This Row],[Sales]]-Table1[[#This Row],[Profit]])/Table1[[#This Row],[Quantity]]</f>
        <v>2.3540000000000001</v>
      </c>
      <c r="P8100">
        <f>Table1[[#This Row],[Sales]]/Table1[[#This Row],[Quantity]]</f>
        <v>4.28</v>
      </c>
      <c r="Q8100" t="str">
        <f t="shared" si="252"/>
        <v>2023</v>
      </c>
      <c r="R8100" t="str">
        <f t="shared" si="253"/>
        <v>12</v>
      </c>
      <c r="S8100">
        <f>CEILING(Table1[[#This Row],[Month]]/3,1)</f>
        <v>4</v>
      </c>
      <c r="T8100" s="9">
        <f>(Table1[[#This Row],[Profit]]/Table1[[#This Row],[Sales]])</f>
        <v>0.44999999999999996</v>
      </c>
    </row>
    <row r="8101" spans="1:20" x14ac:dyDescent="0.25">
      <c r="A8101">
        <v>20220311</v>
      </c>
      <c r="B8101" s="1" t="s">
        <v>938</v>
      </c>
      <c r="C8101" s="1" t="s">
        <v>25</v>
      </c>
      <c r="D8101" s="1" t="s">
        <v>26</v>
      </c>
      <c r="E8101" s="1" t="s">
        <v>27</v>
      </c>
      <c r="F8101" s="1" t="s">
        <v>28</v>
      </c>
      <c r="G8101" s="1" t="s">
        <v>127</v>
      </c>
      <c r="H8101" s="1" t="s">
        <v>40</v>
      </c>
      <c r="I8101" s="1" t="s">
        <v>63</v>
      </c>
      <c r="J8101" s="1" t="s">
        <v>94</v>
      </c>
      <c r="K8101">
        <v>26.85</v>
      </c>
      <c r="L8101">
        <v>3</v>
      </c>
      <c r="M8101">
        <v>0</v>
      </c>
      <c r="N8101">
        <v>5.1014999999999997</v>
      </c>
      <c r="O8101">
        <f>(Table1[[#This Row],[Sales]]-Table1[[#This Row],[Profit]])/Table1[[#This Row],[Quantity]]</f>
        <v>7.2495000000000003</v>
      </c>
      <c r="P8101">
        <f>Table1[[#This Row],[Sales]]/Table1[[#This Row],[Quantity]]</f>
        <v>8.9500000000000011</v>
      </c>
      <c r="Q8101" t="str">
        <f t="shared" si="252"/>
        <v>2022</v>
      </c>
      <c r="R8101" t="str">
        <f t="shared" si="253"/>
        <v>03</v>
      </c>
      <c r="S8101">
        <f>CEILING(Table1[[#This Row],[Month]]/3,1)</f>
        <v>1</v>
      </c>
      <c r="T8101" s="9">
        <f>(Table1[[#This Row],[Profit]]/Table1[[#This Row],[Sales]])</f>
        <v>0.18999999999999997</v>
      </c>
    </row>
    <row r="8102" spans="1:20" x14ac:dyDescent="0.25">
      <c r="A8102">
        <v>20220311</v>
      </c>
      <c r="B8102" s="1" t="s">
        <v>938</v>
      </c>
      <c r="C8102" s="1" t="s">
        <v>25</v>
      </c>
      <c r="D8102" s="1" t="s">
        <v>26</v>
      </c>
      <c r="E8102" s="1" t="s">
        <v>27</v>
      </c>
      <c r="F8102" s="1" t="s">
        <v>28</v>
      </c>
      <c r="G8102" s="1" t="s">
        <v>127</v>
      </c>
      <c r="H8102" s="1" t="s">
        <v>40</v>
      </c>
      <c r="I8102" s="1" t="s">
        <v>63</v>
      </c>
      <c r="J8102" s="1" t="s">
        <v>265</v>
      </c>
      <c r="K8102">
        <v>3357.6</v>
      </c>
      <c r="L8102">
        <v>3</v>
      </c>
      <c r="M8102">
        <v>0.2</v>
      </c>
      <c r="N8102">
        <v>377.73</v>
      </c>
      <c r="O8102">
        <f>(Table1[[#This Row],[Sales]]-Table1[[#This Row],[Profit]])/Table1[[#This Row],[Quantity]]</f>
        <v>993.29</v>
      </c>
      <c r="P8102">
        <f>Table1[[#This Row],[Sales]]/Table1[[#This Row],[Quantity]]</f>
        <v>1119.2</v>
      </c>
      <c r="Q8102" t="str">
        <f t="shared" si="252"/>
        <v>2022</v>
      </c>
      <c r="R8102" t="str">
        <f t="shared" si="253"/>
        <v>03</v>
      </c>
      <c r="S8102">
        <f>CEILING(Table1[[#This Row],[Month]]/3,1)</f>
        <v>1</v>
      </c>
      <c r="T8102" s="9">
        <f>(Table1[[#This Row],[Profit]]/Table1[[#This Row],[Sales]])</f>
        <v>0.1125</v>
      </c>
    </row>
    <row r="8103" spans="1:20" x14ac:dyDescent="0.25">
      <c r="A8103">
        <v>20210522</v>
      </c>
      <c r="B8103" s="1" t="s">
        <v>1205</v>
      </c>
      <c r="C8103" s="1" t="s">
        <v>25</v>
      </c>
      <c r="D8103" s="1" t="s">
        <v>26</v>
      </c>
      <c r="E8103" s="1" t="s">
        <v>27</v>
      </c>
      <c r="F8103" s="1" t="s">
        <v>28</v>
      </c>
      <c r="G8103" s="1" t="s">
        <v>39</v>
      </c>
      <c r="H8103" s="1" t="s">
        <v>40</v>
      </c>
      <c r="I8103" s="1" t="s">
        <v>21</v>
      </c>
      <c r="J8103" s="1" t="s">
        <v>23</v>
      </c>
      <c r="K8103">
        <v>8.26</v>
      </c>
      <c r="L8103">
        <v>2</v>
      </c>
      <c r="M8103">
        <v>0</v>
      </c>
      <c r="N8103">
        <v>3.7995999999999999</v>
      </c>
      <c r="O8103">
        <f>(Table1[[#This Row],[Sales]]-Table1[[#This Row],[Profit]])/Table1[[#This Row],[Quantity]]</f>
        <v>2.2302</v>
      </c>
      <c r="P8103">
        <f>Table1[[#This Row],[Sales]]/Table1[[#This Row],[Quantity]]</f>
        <v>4.13</v>
      </c>
      <c r="Q8103" t="str">
        <f t="shared" si="252"/>
        <v>2021</v>
      </c>
      <c r="R8103" t="str">
        <f t="shared" si="253"/>
        <v>05</v>
      </c>
      <c r="S8103">
        <f>CEILING(Table1[[#This Row],[Month]]/3,1)</f>
        <v>2</v>
      </c>
      <c r="T8103" s="9">
        <f>(Table1[[#This Row],[Profit]]/Table1[[#This Row],[Sales]])</f>
        <v>0.46</v>
      </c>
    </row>
    <row r="8104" spans="1:20" x14ac:dyDescent="0.25">
      <c r="A8104">
        <v>20210522</v>
      </c>
      <c r="B8104" s="1" t="s">
        <v>1205</v>
      </c>
      <c r="C8104" s="1" t="s">
        <v>25</v>
      </c>
      <c r="D8104" s="1" t="s">
        <v>26</v>
      </c>
      <c r="E8104" s="1" t="s">
        <v>27</v>
      </c>
      <c r="F8104" s="1" t="s">
        <v>28</v>
      </c>
      <c r="G8104" s="1" t="s">
        <v>39</v>
      </c>
      <c r="H8104" s="1" t="s">
        <v>40</v>
      </c>
      <c r="I8104" s="1" t="s">
        <v>21</v>
      </c>
      <c r="J8104" s="1" t="s">
        <v>265</v>
      </c>
      <c r="K8104">
        <v>2973.32</v>
      </c>
      <c r="L8104">
        <v>7</v>
      </c>
      <c r="M8104">
        <v>0.2</v>
      </c>
      <c r="N8104">
        <v>334.49849999999998</v>
      </c>
      <c r="O8104">
        <f>(Table1[[#This Row],[Sales]]-Table1[[#This Row],[Profit]])/Table1[[#This Row],[Quantity]]</f>
        <v>376.97449999999998</v>
      </c>
      <c r="P8104">
        <f>Table1[[#This Row],[Sales]]/Table1[[#This Row],[Quantity]]</f>
        <v>424.76000000000005</v>
      </c>
      <c r="Q8104" t="str">
        <f t="shared" si="252"/>
        <v>2021</v>
      </c>
      <c r="R8104" t="str">
        <f t="shared" si="253"/>
        <v>05</v>
      </c>
      <c r="S8104">
        <f>CEILING(Table1[[#This Row],[Month]]/3,1)</f>
        <v>2</v>
      </c>
      <c r="T8104" s="9">
        <f>(Table1[[#This Row],[Profit]]/Table1[[#This Row],[Sales]])</f>
        <v>0.11249999999999999</v>
      </c>
    </row>
    <row r="8105" spans="1:20" x14ac:dyDescent="0.25">
      <c r="A8105">
        <v>20210522</v>
      </c>
      <c r="B8105" s="1" t="s">
        <v>1205</v>
      </c>
      <c r="C8105" s="1" t="s">
        <v>25</v>
      </c>
      <c r="D8105" s="1" t="s">
        <v>26</v>
      </c>
      <c r="E8105" s="1" t="s">
        <v>27</v>
      </c>
      <c r="F8105" s="1" t="s">
        <v>28</v>
      </c>
      <c r="G8105" s="1" t="s">
        <v>39</v>
      </c>
      <c r="H8105" s="1" t="s">
        <v>40</v>
      </c>
      <c r="I8105" s="1" t="s">
        <v>21</v>
      </c>
      <c r="J8105" s="1" t="s">
        <v>37</v>
      </c>
      <c r="K8105">
        <v>104.79</v>
      </c>
      <c r="L8105">
        <v>7</v>
      </c>
      <c r="M8105">
        <v>0</v>
      </c>
      <c r="N8105">
        <v>29.341200000000001</v>
      </c>
      <c r="O8105">
        <f>(Table1[[#This Row],[Sales]]-Table1[[#This Row],[Profit]])/Table1[[#This Row],[Quantity]]</f>
        <v>10.778400000000001</v>
      </c>
      <c r="P8105">
        <f>Table1[[#This Row],[Sales]]/Table1[[#This Row],[Quantity]]</f>
        <v>14.97</v>
      </c>
      <c r="Q8105" t="str">
        <f t="shared" si="252"/>
        <v>2021</v>
      </c>
      <c r="R8105" t="str">
        <f t="shared" si="253"/>
        <v>05</v>
      </c>
      <c r="S8105">
        <f>CEILING(Table1[[#This Row],[Month]]/3,1)</f>
        <v>2</v>
      </c>
      <c r="T8105" s="9">
        <f>(Table1[[#This Row],[Profit]]/Table1[[#This Row],[Sales]])</f>
        <v>0.27999999999999997</v>
      </c>
    </row>
    <row r="8106" spans="1:20" x14ac:dyDescent="0.25">
      <c r="A8106">
        <v>20210522</v>
      </c>
      <c r="B8106" s="1" t="s">
        <v>1205</v>
      </c>
      <c r="C8106" s="1" t="s">
        <v>25</v>
      </c>
      <c r="D8106" s="1" t="s">
        <v>26</v>
      </c>
      <c r="E8106" s="1" t="s">
        <v>27</v>
      </c>
      <c r="F8106" s="1" t="s">
        <v>28</v>
      </c>
      <c r="G8106" s="1" t="s">
        <v>39</v>
      </c>
      <c r="H8106" s="1" t="s">
        <v>40</v>
      </c>
      <c r="I8106" s="1" t="s">
        <v>21</v>
      </c>
      <c r="J8106" s="1" t="s">
        <v>43</v>
      </c>
      <c r="K8106">
        <v>775.72799999999995</v>
      </c>
      <c r="L8106">
        <v>6</v>
      </c>
      <c r="M8106">
        <v>0.2</v>
      </c>
      <c r="N8106">
        <v>58.179600000000001</v>
      </c>
      <c r="O8106">
        <f>(Table1[[#This Row],[Sales]]-Table1[[#This Row],[Profit]])/Table1[[#This Row],[Quantity]]</f>
        <v>119.59139999999998</v>
      </c>
      <c r="P8106">
        <f>Table1[[#This Row],[Sales]]/Table1[[#This Row],[Quantity]]</f>
        <v>129.28799999999998</v>
      </c>
      <c r="Q8106" t="str">
        <f t="shared" si="252"/>
        <v>2021</v>
      </c>
      <c r="R8106" t="str">
        <f t="shared" si="253"/>
        <v>05</v>
      </c>
      <c r="S8106">
        <f>CEILING(Table1[[#This Row],[Month]]/3,1)</f>
        <v>2</v>
      </c>
      <c r="T8106" s="9">
        <f>(Table1[[#This Row],[Profit]]/Table1[[#This Row],[Sales]])</f>
        <v>7.5000000000000011E-2</v>
      </c>
    </row>
    <row r="8107" spans="1:20" x14ac:dyDescent="0.25">
      <c r="A8107">
        <v>20230218</v>
      </c>
      <c r="B8107" s="1" t="s">
        <v>1159</v>
      </c>
      <c r="C8107" s="1" t="s">
        <v>57</v>
      </c>
      <c r="D8107" s="1" t="s">
        <v>99</v>
      </c>
      <c r="E8107" s="1" t="s">
        <v>59</v>
      </c>
      <c r="F8107" s="1" t="s">
        <v>60</v>
      </c>
      <c r="G8107" s="1" t="s">
        <v>78</v>
      </c>
      <c r="H8107" s="1" t="s">
        <v>40</v>
      </c>
      <c r="I8107" s="1" t="s">
        <v>63</v>
      </c>
      <c r="J8107" s="1" t="s">
        <v>22</v>
      </c>
      <c r="K8107">
        <v>89.066400000000002</v>
      </c>
      <c r="L8107">
        <v>1</v>
      </c>
      <c r="M8107">
        <v>0.32</v>
      </c>
      <c r="N8107">
        <v>-17.0274</v>
      </c>
      <c r="O8107">
        <f>(Table1[[#This Row],[Sales]]-Table1[[#This Row],[Profit]])/Table1[[#This Row],[Quantity]]</f>
        <v>106.0938</v>
      </c>
      <c r="P8107">
        <f>Table1[[#This Row],[Sales]]/Table1[[#This Row],[Quantity]]</f>
        <v>89.066400000000002</v>
      </c>
      <c r="Q8107" t="str">
        <f t="shared" si="252"/>
        <v>2023</v>
      </c>
      <c r="R8107" t="str">
        <f t="shared" si="253"/>
        <v>02</v>
      </c>
      <c r="S8107">
        <f>CEILING(Table1[[#This Row],[Month]]/3,1)</f>
        <v>1</v>
      </c>
      <c r="T8107" s="9">
        <f>(Table1[[#This Row],[Profit]]/Table1[[#This Row],[Sales]])</f>
        <v>-0.19117647058823528</v>
      </c>
    </row>
    <row r="8108" spans="1:20" x14ac:dyDescent="0.25">
      <c r="A8108">
        <v>20230218</v>
      </c>
      <c r="B8108" s="1" t="s">
        <v>1159</v>
      </c>
      <c r="C8108" s="1" t="s">
        <v>57</v>
      </c>
      <c r="D8108" s="1" t="s">
        <v>99</v>
      </c>
      <c r="E8108" s="1" t="s">
        <v>59</v>
      </c>
      <c r="F8108" s="1" t="s">
        <v>60</v>
      </c>
      <c r="G8108" s="1" t="s">
        <v>78</v>
      </c>
      <c r="H8108" s="1" t="s">
        <v>40</v>
      </c>
      <c r="I8108" s="1" t="s">
        <v>63</v>
      </c>
      <c r="J8108" s="1" t="s">
        <v>42</v>
      </c>
      <c r="K8108">
        <v>175.44</v>
      </c>
      <c r="L8108">
        <v>6</v>
      </c>
      <c r="M8108">
        <v>0.2</v>
      </c>
      <c r="N8108">
        <v>52.631999999999998</v>
      </c>
      <c r="O8108">
        <f>(Table1[[#This Row],[Sales]]-Table1[[#This Row],[Profit]])/Table1[[#This Row],[Quantity]]</f>
        <v>20.468</v>
      </c>
      <c r="P8108">
        <f>Table1[[#This Row],[Sales]]/Table1[[#This Row],[Quantity]]</f>
        <v>29.24</v>
      </c>
      <c r="Q8108" t="str">
        <f t="shared" si="252"/>
        <v>2023</v>
      </c>
      <c r="R8108" t="str">
        <f t="shared" si="253"/>
        <v>02</v>
      </c>
      <c r="S8108">
        <f>CEILING(Table1[[#This Row],[Month]]/3,1)</f>
        <v>1</v>
      </c>
      <c r="T8108" s="9">
        <f>(Table1[[#This Row],[Profit]]/Table1[[#This Row],[Sales]])</f>
        <v>0.3</v>
      </c>
    </row>
    <row r="8109" spans="1:20" x14ac:dyDescent="0.25">
      <c r="A8109">
        <v>20230218</v>
      </c>
      <c r="B8109" s="1" t="s">
        <v>1159</v>
      </c>
      <c r="C8109" s="1" t="s">
        <v>57</v>
      </c>
      <c r="D8109" s="1" t="s">
        <v>99</v>
      </c>
      <c r="E8109" s="1" t="s">
        <v>59</v>
      </c>
      <c r="F8109" s="1" t="s">
        <v>60</v>
      </c>
      <c r="G8109" s="1" t="s">
        <v>78</v>
      </c>
      <c r="H8109" s="1" t="s">
        <v>40</v>
      </c>
      <c r="I8109" s="1" t="s">
        <v>63</v>
      </c>
      <c r="J8109" s="1" t="s">
        <v>43</v>
      </c>
      <c r="K8109">
        <v>438.33600000000001</v>
      </c>
      <c r="L8109">
        <v>4</v>
      </c>
      <c r="M8109">
        <v>0.2</v>
      </c>
      <c r="N8109">
        <v>-87.667199999999994</v>
      </c>
      <c r="O8109">
        <f>(Table1[[#This Row],[Sales]]-Table1[[#This Row],[Profit]])/Table1[[#This Row],[Quantity]]</f>
        <v>131.5008</v>
      </c>
      <c r="P8109">
        <f>Table1[[#This Row],[Sales]]/Table1[[#This Row],[Quantity]]</f>
        <v>109.584</v>
      </c>
      <c r="Q8109" t="str">
        <f t="shared" si="252"/>
        <v>2023</v>
      </c>
      <c r="R8109" t="str">
        <f t="shared" si="253"/>
        <v>02</v>
      </c>
      <c r="S8109">
        <f>CEILING(Table1[[#This Row],[Month]]/3,1)</f>
        <v>1</v>
      </c>
      <c r="T8109" s="9">
        <f>(Table1[[#This Row],[Profit]]/Table1[[#This Row],[Sales]])</f>
        <v>-0.19999999999999998</v>
      </c>
    </row>
    <row r="8110" spans="1:20" x14ac:dyDescent="0.25">
      <c r="A8110">
        <v>20231209</v>
      </c>
      <c r="B8110" s="1" t="s">
        <v>585</v>
      </c>
      <c r="C8110" s="1" t="s">
        <v>85</v>
      </c>
      <c r="D8110" s="1" t="s">
        <v>86</v>
      </c>
      <c r="E8110" s="1" t="s">
        <v>17</v>
      </c>
      <c r="F8110" s="1" t="s">
        <v>34</v>
      </c>
      <c r="G8110" s="1" t="s">
        <v>19</v>
      </c>
      <c r="H8110" s="1" t="s">
        <v>20</v>
      </c>
      <c r="I8110" s="1" t="s">
        <v>21</v>
      </c>
      <c r="J8110" s="1" t="s">
        <v>23</v>
      </c>
      <c r="K8110">
        <v>215.54400000000001</v>
      </c>
      <c r="L8110">
        <v>4</v>
      </c>
      <c r="M8110">
        <v>0.3</v>
      </c>
      <c r="N8110">
        <v>-58.504800000000003</v>
      </c>
      <c r="O8110">
        <f>(Table1[[#This Row],[Sales]]-Table1[[#This Row],[Profit]])/Table1[[#This Row],[Quantity]]</f>
        <v>68.512200000000007</v>
      </c>
      <c r="P8110">
        <f>Table1[[#This Row],[Sales]]/Table1[[#This Row],[Quantity]]</f>
        <v>53.886000000000003</v>
      </c>
      <c r="Q8110" t="str">
        <f t="shared" si="252"/>
        <v>2023</v>
      </c>
      <c r="R8110" t="str">
        <f t="shared" si="253"/>
        <v>12</v>
      </c>
      <c r="S8110">
        <f>CEILING(Table1[[#This Row],[Month]]/3,1)</f>
        <v>4</v>
      </c>
      <c r="T8110" s="9">
        <f>(Table1[[#This Row],[Profit]]/Table1[[#This Row],[Sales]])</f>
        <v>-0.27142857142857141</v>
      </c>
    </row>
    <row r="8111" spans="1:20" x14ac:dyDescent="0.25">
      <c r="A8111">
        <v>20231119</v>
      </c>
      <c r="B8111" s="1" t="s">
        <v>1125</v>
      </c>
      <c r="C8111" s="1" t="s">
        <v>108</v>
      </c>
      <c r="D8111" s="1" t="s">
        <v>143</v>
      </c>
      <c r="E8111" s="1" t="s">
        <v>59</v>
      </c>
      <c r="F8111" s="1" t="s">
        <v>110</v>
      </c>
      <c r="G8111" s="1" t="s">
        <v>472</v>
      </c>
      <c r="H8111" s="1" t="s">
        <v>20</v>
      </c>
      <c r="I8111" s="1" t="s">
        <v>21</v>
      </c>
      <c r="J8111" s="1" t="s">
        <v>97</v>
      </c>
      <c r="K8111">
        <v>55.584000000000003</v>
      </c>
      <c r="L8111">
        <v>6</v>
      </c>
      <c r="M8111">
        <v>0.2</v>
      </c>
      <c r="N8111">
        <v>20.844000000000001</v>
      </c>
      <c r="O8111">
        <f>(Table1[[#This Row],[Sales]]-Table1[[#This Row],[Profit]])/Table1[[#This Row],[Quantity]]</f>
        <v>5.79</v>
      </c>
      <c r="P8111">
        <f>Table1[[#This Row],[Sales]]/Table1[[#This Row],[Quantity]]</f>
        <v>9.2640000000000011</v>
      </c>
      <c r="Q8111" t="str">
        <f t="shared" si="252"/>
        <v>2023</v>
      </c>
      <c r="R8111" t="str">
        <f t="shared" si="253"/>
        <v>11</v>
      </c>
      <c r="S8111">
        <f>CEILING(Table1[[#This Row],[Month]]/3,1)</f>
        <v>4</v>
      </c>
      <c r="T8111" s="9">
        <f>(Table1[[#This Row],[Profit]]/Table1[[#This Row],[Sales]])</f>
        <v>0.375</v>
      </c>
    </row>
    <row r="8112" spans="1:20" x14ac:dyDescent="0.25">
      <c r="A8112">
        <v>20231119</v>
      </c>
      <c r="B8112" s="1" t="s">
        <v>1125</v>
      </c>
      <c r="C8112" s="1" t="s">
        <v>108</v>
      </c>
      <c r="D8112" s="1" t="s">
        <v>143</v>
      </c>
      <c r="E8112" s="1" t="s">
        <v>59</v>
      </c>
      <c r="F8112" s="1" t="s">
        <v>110</v>
      </c>
      <c r="G8112" s="1" t="s">
        <v>472</v>
      </c>
      <c r="H8112" s="1" t="s">
        <v>20</v>
      </c>
      <c r="I8112" s="1" t="s">
        <v>21</v>
      </c>
      <c r="J8112" s="1" t="s">
        <v>23</v>
      </c>
      <c r="K8112">
        <v>127.386</v>
      </c>
      <c r="L8112">
        <v>2</v>
      </c>
      <c r="M8112">
        <v>0.3</v>
      </c>
      <c r="N8112">
        <v>-25.4772</v>
      </c>
      <c r="O8112">
        <f>(Table1[[#This Row],[Sales]]-Table1[[#This Row],[Profit]])/Table1[[#This Row],[Quantity]]</f>
        <v>76.431600000000003</v>
      </c>
      <c r="P8112">
        <f>Table1[[#This Row],[Sales]]/Table1[[#This Row],[Quantity]]</f>
        <v>63.692999999999998</v>
      </c>
      <c r="Q8112" t="str">
        <f t="shared" si="252"/>
        <v>2023</v>
      </c>
      <c r="R8112" t="str">
        <f t="shared" si="253"/>
        <v>11</v>
      </c>
      <c r="S8112">
        <f>CEILING(Table1[[#This Row],[Month]]/3,1)</f>
        <v>4</v>
      </c>
      <c r="T8112" s="9">
        <f>(Table1[[#This Row],[Profit]]/Table1[[#This Row],[Sales]])</f>
        <v>-0.2</v>
      </c>
    </row>
    <row r="8113" spans="1:20" x14ac:dyDescent="0.25">
      <c r="A8113">
        <v>20221202</v>
      </c>
      <c r="B8113" s="1" t="s">
        <v>1018</v>
      </c>
      <c r="C8113" s="1" t="s">
        <v>57</v>
      </c>
      <c r="D8113" s="1" t="s">
        <v>882</v>
      </c>
      <c r="E8113" s="1" t="s">
        <v>59</v>
      </c>
      <c r="F8113" s="1" t="s">
        <v>60</v>
      </c>
      <c r="G8113" s="1" t="s">
        <v>346</v>
      </c>
      <c r="H8113" s="1" t="s">
        <v>20</v>
      </c>
      <c r="I8113" s="1" t="s">
        <v>21</v>
      </c>
      <c r="J8113" s="1" t="s">
        <v>23</v>
      </c>
      <c r="K8113">
        <v>248.43</v>
      </c>
      <c r="L8113">
        <v>5</v>
      </c>
      <c r="M8113">
        <v>0.3</v>
      </c>
      <c r="N8113">
        <v>-17.745000000000001</v>
      </c>
      <c r="O8113">
        <f>(Table1[[#This Row],[Sales]]-Table1[[#This Row],[Profit]])/Table1[[#This Row],[Quantity]]</f>
        <v>53.234999999999999</v>
      </c>
      <c r="P8113">
        <f>Table1[[#This Row],[Sales]]/Table1[[#This Row],[Quantity]]</f>
        <v>49.686</v>
      </c>
      <c r="Q8113" t="str">
        <f t="shared" si="252"/>
        <v>2022</v>
      </c>
      <c r="R8113" t="str">
        <f t="shared" si="253"/>
        <v>12</v>
      </c>
      <c r="S8113">
        <f>CEILING(Table1[[#This Row],[Month]]/3,1)</f>
        <v>4</v>
      </c>
      <c r="T8113" s="9">
        <f>(Table1[[#This Row],[Profit]]/Table1[[#This Row],[Sales]])</f>
        <v>-7.1428571428571425E-2</v>
      </c>
    </row>
    <row r="8114" spans="1:20" x14ac:dyDescent="0.25">
      <c r="A8114">
        <v>20221202</v>
      </c>
      <c r="B8114" s="1" t="s">
        <v>1018</v>
      </c>
      <c r="C8114" s="1" t="s">
        <v>57</v>
      </c>
      <c r="D8114" s="1" t="s">
        <v>882</v>
      </c>
      <c r="E8114" s="1" t="s">
        <v>59</v>
      </c>
      <c r="F8114" s="1" t="s">
        <v>60</v>
      </c>
      <c r="G8114" s="1" t="s">
        <v>346</v>
      </c>
      <c r="H8114" s="1" t="s">
        <v>20</v>
      </c>
      <c r="I8114" s="1" t="s">
        <v>21</v>
      </c>
      <c r="J8114" s="1" t="s">
        <v>44</v>
      </c>
      <c r="K8114">
        <v>11.648</v>
      </c>
      <c r="L8114">
        <v>4</v>
      </c>
      <c r="M8114">
        <v>0.8</v>
      </c>
      <c r="N8114">
        <v>-30.8672</v>
      </c>
      <c r="O8114">
        <f>(Table1[[#This Row],[Sales]]-Table1[[#This Row],[Profit]])/Table1[[#This Row],[Quantity]]</f>
        <v>10.6288</v>
      </c>
      <c r="P8114">
        <f>Table1[[#This Row],[Sales]]/Table1[[#This Row],[Quantity]]</f>
        <v>2.9119999999999999</v>
      </c>
      <c r="Q8114" t="str">
        <f t="shared" si="252"/>
        <v>2022</v>
      </c>
      <c r="R8114" t="str">
        <f t="shared" si="253"/>
        <v>12</v>
      </c>
      <c r="S8114">
        <f>CEILING(Table1[[#This Row],[Month]]/3,1)</f>
        <v>4</v>
      </c>
      <c r="T8114" s="9">
        <f>(Table1[[#This Row],[Profit]]/Table1[[#This Row],[Sales]])</f>
        <v>-2.65</v>
      </c>
    </row>
    <row r="8115" spans="1:20" x14ac:dyDescent="0.25">
      <c r="A8115">
        <v>20221202</v>
      </c>
      <c r="B8115" s="1" t="s">
        <v>1018</v>
      </c>
      <c r="C8115" s="1" t="s">
        <v>57</v>
      </c>
      <c r="D8115" s="1" t="s">
        <v>882</v>
      </c>
      <c r="E8115" s="1" t="s">
        <v>59</v>
      </c>
      <c r="F8115" s="1" t="s">
        <v>60</v>
      </c>
      <c r="G8115" s="1" t="s">
        <v>346</v>
      </c>
      <c r="H8115" s="1" t="s">
        <v>20</v>
      </c>
      <c r="I8115" s="1" t="s">
        <v>21</v>
      </c>
      <c r="J8115" s="1" t="s">
        <v>23</v>
      </c>
      <c r="K8115">
        <v>85.245999999999995</v>
      </c>
      <c r="L8115">
        <v>2</v>
      </c>
      <c r="M8115">
        <v>0.3</v>
      </c>
      <c r="N8115">
        <v>-1.2178</v>
      </c>
      <c r="O8115">
        <f>(Table1[[#This Row],[Sales]]-Table1[[#This Row],[Profit]])/Table1[[#This Row],[Quantity]]</f>
        <v>43.231899999999996</v>
      </c>
      <c r="P8115">
        <f>Table1[[#This Row],[Sales]]/Table1[[#This Row],[Quantity]]</f>
        <v>42.622999999999998</v>
      </c>
      <c r="Q8115" t="str">
        <f t="shared" si="252"/>
        <v>2022</v>
      </c>
      <c r="R8115" t="str">
        <f t="shared" si="253"/>
        <v>12</v>
      </c>
      <c r="S8115">
        <f>CEILING(Table1[[#This Row],[Month]]/3,1)</f>
        <v>4</v>
      </c>
      <c r="T8115" s="9">
        <f>(Table1[[#This Row],[Profit]]/Table1[[#This Row],[Sales]])</f>
        <v>-1.4285714285714287E-2</v>
      </c>
    </row>
    <row r="8116" spans="1:20" x14ac:dyDescent="0.25">
      <c r="A8116">
        <v>20231004</v>
      </c>
      <c r="B8116" s="1" t="s">
        <v>780</v>
      </c>
      <c r="C8116" s="1" t="s">
        <v>57</v>
      </c>
      <c r="D8116" s="1" t="s">
        <v>264</v>
      </c>
      <c r="E8116" s="1" t="s">
        <v>59</v>
      </c>
      <c r="F8116" s="1" t="s">
        <v>60</v>
      </c>
      <c r="G8116" s="1" t="s">
        <v>781</v>
      </c>
      <c r="H8116" s="1" t="s">
        <v>75</v>
      </c>
      <c r="I8116" s="1" t="s">
        <v>30</v>
      </c>
      <c r="J8116" s="1" t="s">
        <v>42</v>
      </c>
      <c r="K8116">
        <v>20.64</v>
      </c>
      <c r="L8116">
        <v>5</v>
      </c>
      <c r="M8116">
        <v>0.2</v>
      </c>
      <c r="N8116">
        <v>2.3220000000000001</v>
      </c>
      <c r="O8116">
        <f>(Table1[[#This Row],[Sales]]-Table1[[#This Row],[Profit]])/Table1[[#This Row],[Quantity]]</f>
        <v>3.6636000000000002</v>
      </c>
      <c r="P8116">
        <f>Table1[[#This Row],[Sales]]/Table1[[#This Row],[Quantity]]</f>
        <v>4.1280000000000001</v>
      </c>
      <c r="Q8116" t="str">
        <f t="shared" si="252"/>
        <v>2023</v>
      </c>
      <c r="R8116" t="str">
        <f t="shared" si="253"/>
        <v>10</v>
      </c>
      <c r="S8116">
        <f>CEILING(Table1[[#This Row],[Month]]/3,1)</f>
        <v>4</v>
      </c>
      <c r="T8116" s="9">
        <f>(Table1[[#This Row],[Profit]]/Table1[[#This Row],[Sales]])</f>
        <v>0.1125</v>
      </c>
    </row>
    <row r="8117" spans="1:20" x14ac:dyDescent="0.25">
      <c r="A8117">
        <v>20230830</v>
      </c>
      <c r="B8117" s="1" t="s">
        <v>814</v>
      </c>
      <c r="C8117" s="1" t="s">
        <v>25</v>
      </c>
      <c r="D8117" s="1" t="s">
        <v>26</v>
      </c>
      <c r="E8117" s="1" t="s">
        <v>27</v>
      </c>
      <c r="F8117" s="1" t="s">
        <v>28</v>
      </c>
      <c r="G8117" s="1" t="s">
        <v>144</v>
      </c>
      <c r="H8117" s="1" t="s">
        <v>62</v>
      </c>
      <c r="I8117" s="1" t="s">
        <v>30</v>
      </c>
      <c r="J8117" s="1" t="s">
        <v>41</v>
      </c>
      <c r="K8117">
        <v>148.02000000000001</v>
      </c>
      <c r="L8117">
        <v>3</v>
      </c>
      <c r="M8117">
        <v>0</v>
      </c>
      <c r="N8117">
        <v>41.445599999999999</v>
      </c>
      <c r="O8117">
        <f>(Table1[[#This Row],[Sales]]-Table1[[#This Row],[Profit]])/Table1[[#This Row],[Quantity]]</f>
        <v>35.524800000000006</v>
      </c>
      <c r="P8117">
        <f>Table1[[#This Row],[Sales]]/Table1[[#This Row],[Quantity]]</f>
        <v>49.34</v>
      </c>
      <c r="Q8117" t="str">
        <f t="shared" si="252"/>
        <v>2023</v>
      </c>
      <c r="R8117" t="str">
        <f t="shared" si="253"/>
        <v>08</v>
      </c>
      <c r="S8117">
        <f>CEILING(Table1[[#This Row],[Month]]/3,1)</f>
        <v>3</v>
      </c>
      <c r="T8117" s="9">
        <f>(Table1[[#This Row],[Profit]]/Table1[[#This Row],[Sales]])</f>
        <v>0.27999999999999997</v>
      </c>
    </row>
    <row r="8118" spans="1:20" x14ac:dyDescent="0.25">
      <c r="A8118">
        <v>20231125</v>
      </c>
      <c r="B8118" s="1" t="s">
        <v>755</v>
      </c>
      <c r="C8118" s="1" t="s">
        <v>905</v>
      </c>
      <c r="D8118" s="1" t="s">
        <v>1235</v>
      </c>
      <c r="E8118" s="1" t="s">
        <v>59</v>
      </c>
      <c r="F8118" s="1" t="s">
        <v>126</v>
      </c>
      <c r="G8118" s="1" t="s">
        <v>61</v>
      </c>
      <c r="H8118" s="1" t="s">
        <v>62</v>
      </c>
      <c r="I8118" s="1" t="s">
        <v>30</v>
      </c>
      <c r="J8118" s="1" t="s">
        <v>37</v>
      </c>
      <c r="K8118">
        <v>33.29</v>
      </c>
      <c r="L8118">
        <v>1</v>
      </c>
      <c r="M8118">
        <v>0</v>
      </c>
      <c r="N8118">
        <v>7.9896000000000003</v>
      </c>
      <c r="O8118">
        <f>(Table1[[#This Row],[Sales]]-Table1[[#This Row],[Profit]])/Table1[[#This Row],[Quantity]]</f>
        <v>25.3004</v>
      </c>
      <c r="P8118">
        <f>Table1[[#This Row],[Sales]]/Table1[[#This Row],[Quantity]]</f>
        <v>33.29</v>
      </c>
      <c r="Q8118" t="str">
        <f t="shared" si="252"/>
        <v>2023</v>
      </c>
      <c r="R8118" t="str">
        <f t="shared" si="253"/>
        <v>11</v>
      </c>
      <c r="S8118">
        <f>CEILING(Table1[[#This Row],[Month]]/3,1)</f>
        <v>4</v>
      </c>
      <c r="T8118" s="9">
        <f>(Table1[[#This Row],[Profit]]/Table1[[#This Row],[Sales]])</f>
        <v>0.24000000000000002</v>
      </c>
    </row>
    <row r="8119" spans="1:20" x14ac:dyDescent="0.25">
      <c r="A8119">
        <v>20230701</v>
      </c>
      <c r="B8119" s="1" t="s">
        <v>1025</v>
      </c>
      <c r="C8119" s="1" t="s">
        <v>25</v>
      </c>
      <c r="D8119" s="1" t="s">
        <v>26</v>
      </c>
      <c r="E8119" s="1" t="s">
        <v>27</v>
      </c>
      <c r="F8119" s="1" t="s">
        <v>28</v>
      </c>
      <c r="G8119" s="1" t="s">
        <v>255</v>
      </c>
      <c r="H8119" s="1" t="s">
        <v>40</v>
      </c>
      <c r="I8119" s="1" t="s">
        <v>21</v>
      </c>
      <c r="J8119" s="1" t="s">
        <v>50</v>
      </c>
      <c r="K8119">
        <v>204.95</v>
      </c>
      <c r="L8119">
        <v>5</v>
      </c>
      <c r="M8119">
        <v>0</v>
      </c>
      <c r="N8119">
        <v>100.4255</v>
      </c>
      <c r="O8119">
        <f>(Table1[[#This Row],[Sales]]-Table1[[#This Row],[Profit]])/Table1[[#This Row],[Quantity]]</f>
        <v>20.904899999999998</v>
      </c>
      <c r="P8119">
        <f>Table1[[#This Row],[Sales]]/Table1[[#This Row],[Quantity]]</f>
        <v>40.989999999999995</v>
      </c>
      <c r="Q8119" t="str">
        <f t="shared" si="252"/>
        <v>2023</v>
      </c>
      <c r="R8119" t="str">
        <f t="shared" si="253"/>
        <v>07</v>
      </c>
      <c r="S8119">
        <f>CEILING(Table1[[#This Row],[Month]]/3,1)</f>
        <v>3</v>
      </c>
      <c r="T8119" s="9">
        <f>(Table1[[#This Row],[Profit]]/Table1[[#This Row],[Sales]])</f>
        <v>0.49000000000000005</v>
      </c>
    </row>
    <row r="8120" spans="1:20" x14ac:dyDescent="0.25">
      <c r="A8120">
        <v>20230723</v>
      </c>
      <c r="B8120" s="1" t="s">
        <v>885</v>
      </c>
      <c r="C8120" s="1" t="s">
        <v>108</v>
      </c>
      <c r="D8120" s="1" t="s">
        <v>143</v>
      </c>
      <c r="E8120" s="1" t="s">
        <v>59</v>
      </c>
      <c r="F8120" s="1" t="s">
        <v>110</v>
      </c>
      <c r="G8120" s="1" t="s">
        <v>630</v>
      </c>
      <c r="H8120" s="1" t="s">
        <v>55</v>
      </c>
      <c r="I8120" s="1" t="s">
        <v>21</v>
      </c>
      <c r="J8120" s="1" t="s">
        <v>23</v>
      </c>
      <c r="K8120">
        <v>526.34400000000005</v>
      </c>
      <c r="L8120">
        <v>4</v>
      </c>
      <c r="M8120">
        <v>0.3</v>
      </c>
      <c r="N8120">
        <v>-75.191999999999993</v>
      </c>
      <c r="O8120">
        <f>(Table1[[#This Row],[Sales]]-Table1[[#This Row],[Profit]])/Table1[[#This Row],[Quantity]]</f>
        <v>150.38400000000001</v>
      </c>
      <c r="P8120">
        <f>Table1[[#This Row],[Sales]]/Table1[[#This Row],[Quantity]]</f>
        <v>131.58600000000001</v>
      </c>
      <c r="Q8120" t="str">
        <f t="shared" si="252"/>
        <v>2023</v>
      </c>
      <c r="R8120" t="str">
        <f t="shared" si="253"/>
        <v>07</v>
      </c>
      <c r="S8120">
        <f>CEILING(Table1[[#This Row],[Month]]/3,1)</f>
        <v>3</v>
      </c>
      <c r="T8120" s="9">
        <f>(Table1[[#This Row],[Profit]]/Table1[[#This Row],[Sales]])</f>
        <v>-0.14285714285714282</v>
      </c>
    </row>
    <row r="8121" spans="1:20" x14ac:dyDescent="0.25">
      <c r="A8121">
        <v>20221112</v>
      </c>
      <c r="B8121" s="1" t="s">
        <v>507</v>
      </c>
      <c r="C8121" s="1" t="s">
        <v>25</v>
      </c>
      <c r="D8121" s="1" t="s">
        <v>77</v>
      </c>
      <c r="E8121" s="1" t="s">
        <v>27</v>
      </c>
      <c r="F8121" s="1" t="s">
        <v>28</v>
      </c>
      <c r="G8121" s="1" t="s">
        <v>211</v>
      </c>
      <c r="H8121" s="1" t="s">
        <v>55</v>
      </c>
      <c r="I8121" s="1" t="s">
        <v>21</v>
      </c>
      <c r="J8121" s="1" t="s">
        <v>41</v>
      </c>
      <c r="K8121">
        <v>41.96</v>
      </c>
      <c r="L8121">
        <v>2</v>
      </c>
      <c r="M8121">
        <v>0</v>
      </c>
      <c r="N8121">
        <v>10.909599999999999</v>
      </c>
      <c r="O8121">
        <f>(Table1[[#This Row],[Sales]]-Table1[[#This Row],[Profit]])/Table1[[#This Row],[Quantity]]</f>
        <v>15.525200000000002</v>
      </c>
      <c r="P8121">
        <f>Table1[[#This Row],[Sales]]/Table1[[#This Row],[Quantity]]</f>
        <v>20.98</v>
      </c>
      <c r="Q8121" t="str">
        <f t="shared" si="252"/>
        <v>2022</v>
      </c>
      <c r="R8121" t="str">
        <f t="shared" si="253"/>
        <v>11</v>
      </c>
      <c r="S8121">
        <f>CEILING(Table1[[#This Row],[Month]]/3,1)</f>
        <v>4</v>
      </c>
      <c r="T8121" s="9">
        <f>(Table1[[#This Row],[Profit]]/Table1[[#This Row],[Sales]])</f>
        <v>0.25999999999999995</v>
      </c>
    </row>
    <row r="8122" spans="1:20" x14ac:dyDescent="0.25">
      <c r="A8122">
        <v>20221112</v>
      </c>
      <c r="B8122" s="1" t="s">
        <v>507</v>
      </c>
      <c r="C8122" s="1" t="s">
        <v>25</v>
      </c>
      <c r="D8122" s="1" t="s">
        <v>77</v>
      </c>
      <c r="E8122" s="1" t="s">
        <v>27</v>
      </c>
      <c r="F8122" s="1" t="s">
        <v>28</v>
      </c>
      <c r="G8122" s="1" t="s">
        <v>211</v>
      </c>
      <c r="H8122" s="1" t="s">
        <v>55</v>
      </c>
      <c r="I8122" s="1" t="s">
        <v>21</v>
      </c>
      <c r="J8122" s="1" t="s">
        <v>23</v>
      </c>
      <c r="K8122">
        <v>451.15199999999999</v>
      </c>
      <c r="L8122">
        <v>3</v>
      </c>
      <c r="M8122">
        <v>0.2</v>
      </c>
      <c r="N8122">
        <v>0</v>
      </c>
      <c r="O8122">
        <f>(Table1[[#This Row],[Sales]]-Table1[[#This Row],[Profit]])/Table1[[#This Row],[Quantity]]</f>
        <v>150.38399999999999</v>
      </c>
      <c r="P8122">
        <f>Table1[[#This Row],[Sales]]/Table1[[#This Row],[Quantity]]</f>
        <v>150.38399999999999</v>
      </c>
      <c r="Q8122" t="str">
        <f t="shared" si="252"/>
        <v>2022</v>
      </c>
      <c r="R8122" t="str">
        <f t="shared" si="253"/>
        <v>11</v>
      </c>
      <c r="S8122">
        <f>CEILING(Table1[[#This Row],[Month]]/3,1)</f>
        <v>4</v>
      </c>
      <c r="T8122" s="9">
        <f>(Table1[[#This Row],[Profit]]/Table1[[#This Row],[Sales]])</f>
        <v>0</v>
      </c>
    </row>
    <row r="8123" spans="1:20" x14ac:dyDescent="0.25">
      <c r="A8123">
        <v>20221112</v>
      </c>
      <c r="B8123" s="1" t="s">
        <v>507</v>
      </c>
      <c r="C8123" s="1" t="s">
        <v>25</v>
      </c>
      <c r="D8123" s="1" t="s">
        <v>77</v>
      </c>
      <c r="E8123" s="1" t="s">
        <v>27</v>
      </c>
      <c r="F8123" s="1" t="s">
        <v>28</v>
      </c>
      <c r="G8123" s="1" t="s">
        <v>211</v>
      </c>
      <c r="H8123" s="1" t="s">
        <v>55</v>
      </c>
      <c r="I8123" s="1" t="s">
        <v>21</v>
      </c>
      <c r="J8123" s="1" t="s">
        <v>36</v>
      </c>
      <c r="K8123">
        <v>31.504000000000001</v>
      </c>
      <c r="L8123">
        <v>11</v>
      </c>
      <c r="M8123">
        <v>0.2</v>
      </c>
      <c r="N8123">
        <v>11.026400000000001</v>
      </c>
      <c r="O8123">
        <f>(Table1[[#This Row],[Sales]]-Table1[[#This Row],[Profit]])/Table1[[#This Row],[Quantity]]</f>
        <v>1.8616000000000001</v>
      </c>
      <c r="P8123">
        <f>Table1[[#This Row],[Sales]]/Table1[[#This Row],[Quantity]]</f>
        <v>2.8640000000000003</v>
      </c>
      <c r="Q8123" t="str">
        <f t="shared" si="252"/>
        <v>2022</v>
      </c>
      <c r="R8123" t="str">
        <f t="shared" si="253"/>
        <v>11</v>
      </c>
      <c r="S8123">
        <f>CEILING(Table1[[#This Row],[Month]]/3,1)</f>
        <v>4</v>
      </c>
      <c r="T8123" s="9">
        <f>(Table1[[#This Row],[Profit]]/Table1[[#This Row],[Sales]])</f>
        <v>0.35000000000000003</v>
      </c>
    </row>
    <row r="8124" spans="1:20" x14ac:dyDescent="0.25">
      <c r="A8124">
        <v>20201209</v>
      </c>
      <c r="B8124" s="1" t="s">
        <v>510</v>
      </c>
      <c r="C8124" s="1" t="s">
        <v>85</v>
      </c>
      <c r="D8124" s="1" t="s">
        <v>86</v>
      </c>
      <c r="E8124" s="1" t="s">
        <v>17</v>
      </c>
      <c r="F8124" s="1" t="s">
        <v>34</v>
      </c>
      <c r="G8124" s="1" t="s">
        <v>306</v>
      </c>
      <c r="H8124" s="1" t="s">
        <v>40</v>
      </c>
      <c r="I8124" s="1" t="s">
        <v>21</v>
      </c>
      <c r="J8124" s="1" t="s">
        <v>97</v>
      </c>
      <c r="K8124">
        <v>30.672000000000001</v>
      </c>
      <c r="L8124">
        <v>3</v>
      </c>
      <c r="M8124">
        <v>0.2</v>
      </c>
      <c r="N8124">
        <v>9.5850000000000009</v>
      </c>
      <c r="O8124">
        <f>(Table1[[#This Row],[Sales]]-Table1[[#This Row],[Profit]])/Table1[[#This Row],[Quantity]]</f>
        <v>7.0289999999999999</v>
      </c>
      <c r="P8124">
        <f>Table1[[#This Row],[Sales]]/Table1[[#This Row],[Quantity]]</f>
        <v>10.224</v>
      </c>
      <c r="Q8124" t="str">
        <f t="shared" si="252"/>
        <v>2020</v>
      </c>
      <c r="R8124" t="str">
        <f t="shared" si="253"/>
        <v>12</v>
      </c>
      <c r="S8124">
        <f>CEILING(Table1[[#This Row],[Month]]/3,1)</f>
        <v>4</v>
      </c>
      <c r="T8124" s="9">
        <f>(Table1[[#This Row],[Profit]]/Table1[[#This Row],[Sales]])</f>
        <v>0.3125</v>
      </c>
    </row>
    <row r="8125" spans="1:20" x14ac:dyDescent="0.25">
      <c r="A8125">
        <v>20201209</v>
      </c>
      <c r="B8125" s="1" t="s">
        <v>510</v>
      </c>
      <c r="C8125" s="1" t="s">
        <v>85</v>
      </c>
      <c r="D8125" s="1" t="s">
        <v>86</v>
      </c>
      <c r="E8125" s="1" t="s">
        <v>17</v>
      </c>
      <c r="F8125" s="1" t="s">
        <v>34</v>
      </c>
      <c r="G8125" s="1" t="s">
        <v>306</v>
      </c>
      <c r="H8125" s="1" t="s">
        <v>40</v>
      </c>
      <c r="I8125" s="1" t="s">
        <v>21</v>
      </c>
      <c r="J8125" s="1" t="s">
        <v>374</v>
      </c>
      <c r="K8125">
        <v>1079.9760000000001</v>
      </c>
      <c r="L8125">
        <v>4</v>
      </c>
      <c r="M8125">
        <v>0.4</v>
      </c>
      <c r="N8125">
        <v>125.99720000000001</v>
      </c>
      <c r="O8125">
        <f>(Table1[[#This Row],[Sales]]-Table1[[#This Row],[Profit]])/Table1[[#This Row],[Quantity]]</f>
        <v>238.49470000000002</v>
      </c>
      <c r="P8125">
        <f>Table1[[#This Row],[Sales]]/Table1[[#This Row],[Quantity]]</f>
        <v>269.99400000000003</v>
      </c>
      <c r="Q8125" t="str">
        <f t="shared" si="252"/>
        <v>2020</v>
      </c>
      <c r="R8125" t="str">
        <f t="shared" si="253"/>
        <v>12</v>
      </c>
      <c r="S8125">
        <f>CEILING(Table1[[#This Row],[Month]]/3,1)</f>
        <v>4</v>
      </c>
      <c r="T8125" s="9">
        <f>(Table1[[#This Row],[Profit]]/Table1[[#This Row],[Sales]])</f>
        <v>0.11666666666666665</v>
      </c>
    </row>
    <row r="8126" spans="1:20" x14ac:dyDescent="0.25">
      <c r="A8126">
        <v>20230908</v>
      </c>
      <c r="B8126" s="1" t="s">
        <v>678</v>
      </c>
      <c r="C8126" s="1" t="s">
        <v>25</v>
      </c>
      <c r="D8126" s="1" t="s">
        <v>1234</v>
      </c>
      <c r="E8126" s="1" t="s">
        <v>27</v>
      </c>
      <c r="F8126" s="1" t="s">
        <v>28</v>
      </c>
      <c r="G8126" s="1" t="s">
        <v>239</v>
      </c>
      <c r="H8126" s="1" t="s">
        <v>62</v>
      </c>
      <c r="I8126" s="1" t="s">
        <v>21</v>
      </c>
      <c r="J8126" s="1" t="s">
        <v>23</v>
      </c>
      <c r="K8126">
        <v>161.56800000000001</v>
      </c>
      <c r="L8126">
        <v>2</v>
      </c>
      <c r="M8126">
        <v>0.2</v>
      </c>
      <c r="N8126">
        <v>-28.2744</v>
      </c>
      <c r="O8126">
        <f>(Table1[[#This Row],[Sales]]-Table1[[#This Row],[Profit]])/Table1[[#This Row],[Quantity]]</f>
        <v>94.921199999999999</v>
      </c>
      <c r="P8126">
        <f>Table1[[#This Row],[Sales]]/Table1[[#This Row],[Quantity]]</f>
        <v>80.784000000000006</v>
      </c>
      <c r="Q8126" t="str">
        <f t="shared" si="252"/>
        <v>2023</v>
      </c>
      <c r="R8126" t="str">
        <f t="shared" si="253"/>
        <v>09</v>
      </c>
      <c r="S8126">
        <f>CEILING(Table1[[#This Row],[Month]]/3,1)</f>
        <v>3</v>
      </c>
      <c r="T8126" s="9">
        <f>(Table1[[#This Row],[Profit]]/Table1[[#This Row],[Sales]])</f>
        <v>-0.17499999999999999</v>
      </c>
    </row>
    <row r="8127" spans="1:20" x14ac:dyDescent="0.25">
      <c r="A8127">
        <v>20210206</v>
      </c>
      <c r="B8127" s="1" t="s">
        <v>1216</v>
      </c>
      <c r="C8127" s="1" t="s">
        <v>57</v>
      </c>
      <c r="D8127" s="1" t="s">
        <v>99</v>
      </c>
      <c r="E8127" s="1" t="s">
        <v>59</v>
      </c>
      <c r="F8127" s="1" t="s">
        <v>60</v>
      </c>
      <c r="G8127" s="1" t="s">
        <v>165</v>
      </c>
      <c r="H8127" s="1" t="s">
        <v>91</v>
      </c>
      <c r="I8127" s="1" t="s">
        <v>21</v>
      </c>
      <c r="J8127" s="1" t="s">
        <v>36</v>
      </c>
      <c r="K8127">
        <v>2.9340000000000002</v>
      </c>
      <c r="L8127">
        <v>3</v>
      </c>
      <c r="M8127">
        <v>0.8</v>
      </c>
      <c r="N8127">
        <v>-4.9878</v>
      </c>
      <c r="O8127">
        <f>(Table1[[#This Row],[Sales]]-Table1[[#This Row],[Profit]])/Table1[[#This Row],[Quantity]]</f>
        <v>2.6406000000000001</v>
      </c>
      <c r="P8127">
        <f>Table1[[#This Row],[Sales]]/Table1[[#This Row],[Quantity]]</f>
        <v>0.97800000000000009</v>
      </c>
      <c r="Q8127" t="str">
        <f t="shared" si="252"/>
        <v>2021</v>
      </c>
      <c r="R8127" t="str">
        <f t="shared" si="253"/>
        <v>02</v>
      </c>
      <c r="S8127">
        <f>CEILING(Table1[[#This Row],[Month]]/3,1)</f>
        <v>1</v>
      </c>
      <c r="T8127" s="9">
        <f>(Table1[[#This Row],[Profit]]/Table1[[#This Row],[Sales]])</f>
        <v>-1.7</v>
      </c>
    </row>
    <row r="8128" spans="1:20" x14ac:dyDescent="0.25">
      <c r="A8128">
        <v>20210206</v>
      </c>
      <c r="B8128" s="1" t="s">
        <v>1216</v>
      </c>
      <c r="C8128" s="1" t="s">
        <v>57</v>
      </c>
      <c r="D8128" s="1" t="s">
        <v>99</v>
      </c>
      <c r="E8128" s="1" t="s">
        <v>59</v>
      </c>
      <c r="F8128" s="1" t="s">
        <v>60</v>
      </c>
      <c r="G8128" s="1" t="s">
        <v>165</v>
      </c>
      <c r="H8128" s="1" t="s">
        <v>91</v>
      </c>
      <c r="I8128" s="1" t="s">
        <v>21</v>
      </c>
      <c r="J8128" s="1" t="s">
        <v>94</v>
      </c>
      <c r="K8128">
        <v>18.527999999999999</v>
      </c>
      <c r="L8128">
        <v>2</v>
      </c>
      <c r="M8128">
        <v>0.2</v>
      </c>
      <c r="N8128">
        <v>4.4004000000000003</v>
      </c>
      <c r="O8128">
        <f>(Table1[[#This Row],[Sales]]-Table1[[#This Row],[Profit]])/Table1[[#This Row],[Quantity]]</f>
        <v>7.0637999999999987</v>
      </c>
      <c r="P8128">
        <f>Table1[[#This Row],[Sales]]/Table1[[#This Row],[Quantity]]</f>
        <v>9.2639999999999993</v>
      </c>
      <c r="Q8128" t="str">
        <f t="shared" si="252"/>
        <v>2021</v>
      </c>
      <c r="R8128" t="str">
        <f t="shared" si="253"/>
        <v>02</v>
      </c>
      <c r="S8128">
        <f>CEILING(Table1[[#This Row],[Month]]/3,1)</f>
        <v>1</v>
      </c>
      <c r="T8128" s="9">
        <f>(Table1[[#This Row],[Profit]]/Table1[[#This Row],[Sales]])</f>
        <v>0.23750000000000004</v>
      </c>
    </row>
    <row r="8129" spans="1:20" x14ac:dyDescent="0.25">
      <c r="A8129">
        <v>20210206</v>
      </c>
      <c r="B8129" s="1" t="s">
        <v>1216</v>
      </c>
      <c r="C8129" s="1" t="s">
        <v>57</v>
      </c>
      <c r="D8129" s="1" t="s">
        <v>99</v>
      </c>
      <c r="E8129" s="1" t="s">
        <v>59</v>
      </c>
      <c r="F8129" s="1" t="s">
        <v>60</v>
      </c>
      <c r="G8129" s="1" t="s">
        <v>165</v>
      </c>
      <c r="H8129" s="1" t="s">
        <v>91</v>
      </c>
      <c r="I8129" s="1" t="s">
        <v>21</v>
      </c>
      <c r="J8129" s="1" t="s">
        <v>37</v>
      </c>
      <c r="K8129">
        <v>670.75199999999995</v>
      </c>
      <c r="L8129">
        <v>3</v>
      </c>
      <c r="M8129">
        <v>0.2</v>
      </c>
      <c r="N8129">
        <v>-125.76600000000001</v>
      </c>
      <c r="O8129">
        <f>(Table1[[#This Row],[Sales]]-Table1[[#This Row],[Profit]])/Table1[[#This Row],[Quantity]]</f>
        <v>265.50599999999997</v>
      </c>
      <c r="P8129">
        <f>Table1[[#This Row],[Sales]]/Table1[[#This Row],[Quantity]]</f>
        <v>223.58399999999997</v>
      </c>
      <c r="Q8129" t="str">
        <f t="shared" si="252"/>
        <v>2021</v>
      </c>
      <c r="R8129" t="str">
        <f t="shared" si="253"/>
        <v>02</v>
      </c>
      <c r="S8129">
        <f>CEILING(Table1[[#This Row],[Month]]/3,1)</f>
        <v>1</v>
      </c>
      <c r="T8129" s="9">
        <f>(Table1[[#This Row],[Profit]]/Table1[[#This Row],[Sales]])</f>
        <v>-0.18750000000000003</v>
      </c>
    </row>
    <row r="8130" spans="1:20" x14ac:dyDescent="0.25">
      <c r="A8130">
        <v>20230827</v>
      </c>
      <c r="B8130" s="1" t="s">
        <v>128</v>
      </c>
      <c r="C8130" s="1" t="s">
        <v>108</v>
      </c>
      <c r="D8130" s="1" t="s">
        <v>143</v>
      </c>
      <c r="E8130" s="1" t="s">
        <v>59</v>
      </c>
      <c r="F8130" s="1" t="s">
        <v>110</v>
      </c>
      <c r="G8130" s="1" t="s">
        <v>93</v>
      </c>
      <c r="H8130" s="1" t="s">
        <v>69</v>
      </c>
      <c r="I8130" s="1" t="s">
        <v>21</v>
      </c>
      <c r="J8130" s="1" t="s">
        <v>41</v>
      </c>
      <c r="K8130">
        <v>64.959999999999994</v>
      </c>
      <c r="L8130">
        <v>5</v>
      </c>
      <c r="M8130">
        <v>0.6</v>
      </c>
      <c r="N8130">
        <v>-43.847999999999999</v>
      </c>
      <c r="O8130">
        <f>(Table1[[#This Row],[Sales]]-Table1[[#This Row],[Profit]])/Table1[[#This Row],[Quantity]]</f>
        <v>21.761599999999998</v>
      </c>
      <c r="P8130">
        <f>Table1[[#This Row],[Sales]]/Table1[[#This Row],[Quantity]]</f>
        <v>12.991999999999999</v>
      </c>
      <c r="Q8130" t="str">
        <f t="shared" si="252"/>
        <v>2023</v>
      </c>
      <c r="R8130" t="str">
        <f t="shared" si="253"/>
        <v>08</v>
      </c>
      <c r="S8130">
        <f>CEILING(Table1[[#This Row],[Month]]/3,1)</f>
        <v>3</v>
      </c>
      <c r="T8130" s="9">
        <f>(Table1[[#This Row],[Profit]]/Table1[[#This Row],[Sales]])</f>
        <v>-0.67500000000000004</v>
      </c>
    </row>
    <row r="8131" spans="1:20" x14ac:dyDescent="0.25">
      <c r="A8131">
        <v>20200720</v>
      </c>
      <c r="B8131" s="1" t="s">
        <v>229</v>
      </c>
      <c r="C8131" s="1" t="s">
        <v>25</v>
      </c>
      <c r="D8131" s="1" t="s">
        <v>446</v>
      </c>
      <c r="E8131" s="1" t="s">
        <v>27</v>
      </c>
      <c r="F8131" s="1" t="s">
        <v>28</v>
      </c>
      <c r="G8131" s="1" t="s">
        <v>230</v>
      </c>
      <c r="H8131" s="1" t="s">
        <v>69</v>
      </c>
      <c r="I8131" s="1" t="s">
        <v>30</v>
      </c>
      <c r="J8131" s="1" t="s">
        <v>94</v>
      </c>
      <c r="K8131">
        <v>41.94</v>
      </c>
      <c r="L8131">
        <v>2</v>
      </c>
      <c r="M8131">
        <v>0</v>
      </c>
      <c r="N8131">
        <v>15.0984</v>
      </c>
      <c r="O8131">
        <f>(Table1[[#This Row],[Sales]]-Table1[[#This Row],[Profit]])/Table1[[#This Row],[Quantity]]</f>
        <v>13.4208</v>
      </c>
      <c r="P8131">
        <f>Table1[[#This Row],[Sales]]/Table1[[#This Row],[Quantity]]</f>
        <v>20.97</v>
      </c>
      <c r="Q8131" t="str">
        <f t="shared" ref="Q8131:Q8194" si="254">LEFT(A8131,4)</f>
        <v>2020</v>
      </c>
      <c r="R8131" t="str">
        <f t="shared" ref="R8131:R8194" si="255">MID(A8131,5,2)</f>
        <v>07</v>
      </c>
      <c r="S8131">
        <f>CEILING(Table1[[#This Row],[Month]]/3,1)</f>
        <v>3</v>
      </c>
      <c r="T8131" s="9">
        <f>(Table1[[#This Row],[Profit]]/Table1[[#This Row],[Sales]])</f>
        <v>0.36000000000000004</v>
      </c>
    </row>
    <row r="8132" spans="1:20" x14ac:dyDescent="0.25">
      <c r="A8132">
        <v>20200720</v>
      </c>
      <c r="B8132" s="1" t="s">
        <v>229</v>
      </c>
      <c r="C8132" s="1" t="s">
        <v>25</v>
      </c>
      <c r="D8132" s="1" t="s">
        <v>446</v>
      </c>
      <c r="E8132" s="1" t="s">
        <v>27</v>
      </c>
      <c r="F8132" s="1" t="s">
        <v>28</v>
      </c>
      <c r="G8132" s="1" t="s">
        <v>230</v>
      </c>
      <c r="H8132" s="1" t="s">
        <v>69</v>
      </c>
      <c r="I8132" s="1" t="s">
        <v>30</v>
      </c>
      <c r="J8132" s="1" t="s">
        <v>50</v>
      </c>
      <c r="K8132">
        <v>11.96</v>
      </c>
      <c r="L8132">
        <v>2</v>
      </c>
      <c r="M8132">
        <v>0</v>
      </c>
      <c r="N8132">
        <v>5.8604000000000003</v>
      </c>
      <c r="O8132">
        <f>(Table1[[#This Row],[Sales]]-Table1[[#This Row],[Profit]])/Table1[[#This Row],[Quantity]]</f>
        <v>3.0498000000000003</v>
      </c>
      <c r="P8132">
        <f>Table1[[#This Row],[Sales]]/Table1[[#This Row],[Quantity]]</f>
        <v>5.98</v>
      </c>
      <c r="Q8132" t="str">
        <f t="shared" si="254"/>
        <v>2020</v>
      </c>
      <c r="R8132" t="str">
        <f t="shared" si="255"/>
        <v>07</v>
      </c>
      <c r="S8132">
        <f>CEILING(Table1[[#This Row],[Month]]/3,1)</f>
        <v>3</v>
      </c>
      <c r="T8132" s="9">
        <f>(Table1[[#This Row],[Profit]]/Table1[[#This Row],[Sales]])</f>
        <v>0.49</v>
      </c>
    </row>
    <row r="8133" spans="1:20" x14ac:dyDescent="0.25">
      <c r="A8133">
        <v>20200720</v>
      </c>
      <c r="B8133" s="1" t="s">
        <v>229</v>
      </c>
      <c r="C8133" s="1" t="s">
        <v>25</v>
      </c>
      <c r="D8133" s="1" t="s">
        <v>446</v>
      </c>
      <c r="E8133" s="1" t="s">
        <v>27</v>
      </c>
      <c r="F8133" s="1" t="s">
        <v>28</v>
      </c>
      <c r="G8133" s="1" t="s">
        <v>230</v>
      </c>
      <c r="H8133" s="1" t="s">
        <v>69</v>
      </c>
      <c r="I8133" s="1" t="s">
        <v>30</v>
      </c>
      <c r="J8133" s="1" t="s">
        <v>42</v>
      </c>
      <c r="K8133">
        <v>13.12</v>
      </c>
      <c r="L8133">
        <v>4</v>
      </c>
      <c r="M8133">
        <v>0</v>
      </c>
      <c r="N8133">
        <v>3.8048000000000002</v>
      </c>
      <c r="O8133">
        <f>(Table1[[#This Row],[Sales]]-Table1[[#This Row],[Profit]])/Table1[[#This Row],[Quantity]]</f>
        <v>2.3287999999999998</v>
      </c>
      <c r="P8133">
        <f>Table1[[#This Row],[Sales]]/Table1[[#This Row],[Quantity]]</f>
        <v>3.28</v>
      </c>
      <c r="Q8133" t="str">
        <f t="shared" si="254"/>
        <v>2020</v>
      </c>
      <c r="R8133" t="str">
        <f t="shared" si="255"/>
        <v>07</v>
      </c>
      <c r="S8133">
        <f>CEILING(Table1[[#This Row],[Month]]/3,1)</f>
        <v>3</v>
      </c>
      <c r="T8133" s="9">
        <f>(Table1[[#This Row],[Profit]]/Table1[[#This Row],[Sales]])</f>
        <v>0.29000000000000004</v>
      </c>
    </row>
    <row r="8134" spans="1:20" x14ac:dyDescent="0.25">
      <c r="A8134">
        <v>20200720</v>
      </c>
      <c r="B8134" s="1" t="s">
        <v>229</v>
      </c>
      <c r="C8134" s="1" t="s">
        <v>25</v>
      </c>
      <c r="D8134" s="1" t="s">
        <v>446</v>
      </c>
      <c r="E8134" s="1" t="s">
        <v>27</v>
      </c>
      <c r="F8134" s="1" t="s">
        <v>28</v>
      </c>
      <c r="G8134" s="1" t="s">
        <v>230</v>
      </c>
      <c r="H8134" s="1" t="s">
        <v>69</v>
      </c>
      <c r="I8134" s="1" t="s">
        <v>30</v>
      </c>
      <c r="J8134" s="1" t="s">
        <v>37</v>
      </c>
      <c r="K8134">
        <v>535.41</v>
      </c>
      <c r="L8134">
        <v>3</v>
      </c>
      <c r="M8134">
        <v>0</v>
      </c>
      <c r="N8134">
        <v>160.62299999999999</v>
      </c>
      <c r="O8134">
        <f>(Table1[[#This Row],[Sales]]-Table1[[#This Row],[Profit]])/Table1[[#This Row],[Quantity]]</f>
        <v>124.92899999999999</v>
      </c>
      <c r="P8134">
        <f>Table1[[#This Row],[Sales]]/Table1[[#This Row],[Quantity]]</f>
        <v>178.47</v>
      </c>
      <c r="Q8134" t="str">
        <f t="shared" si="254"/>
        <v>2020</v>
      </c>
      <c r="R8134" t="str">
        <f t="shared" si="255"/>
        <v>07</v>
      </c>
      <c r="S8134">
        <f>CEILING(Table1[[#This Row],[Month]]/3,1)</f>
        <v>3</v>
      </c>
      <c r="T8134" s="9">
        <f>(Table1[[#This Row],[Profit]]/Table1[[#This Row],[Sales]])</f>
        <v>0.3</v>
      </c>
    </row>
    <row r="8135" spans="1:20" x14ac:dyDescent="0.25">
      <c r="A8135">
        <v>20211008</v>
      </c>
      <c r="B8135" s="1" t="s">
        <v>102</v>
      </c>
      <c r="C8135" s="1" t="s">
        <v>57</v>
      </c>
      <c r="D8135" s="1" t="s">
        <v>103</v>
      </c>
      <c r="E8135" s="1" t="s">
        <v>59</v>
      </c>
      <c r="F8135" s="1" t="s">
        <v>60</v>
      </c>
      <c r="G8135" s="1" t="s">
        <v>104</v>
      </c>
      <c r="H8135" s="1" t="s">
        <v>91</v>
      </c>
      <c r="I8135" s="1" t="s">
        <v>30</v>
      </c>
      <c r="J8135" s="1" t="s">
        <v>41</v>
      </c>
      <c r="K8135">
        <v>72.78</v>
      </c>
      <c r="L8135">
        <v>3</v>
      </c>
      <c r="M8135">
        <v>0.6</v>
      </c>
      <c r="N8135">
        <v>-70.960499999999996</v>
      </c>
      <c r="O8135">
        <f>(Table1[[#This Row],[Sales]]-Table1[[#This Row],[Profit]])/Table1[[#This Row],[Quantity]]</f>
        <v>47.913499999999999</v>
      </c>
      <c r="P8135">
        <f>Table1[[#This Row],[Sales]]/Table1[[#This Row],[Quantity]]</f>
        <v>24.26</v>
      </c>
      <c r="Q8135" t="str">
        <f t="shared" si="254"/>
        <v>2021</v>
      </c>
      <c r="R8135" t="str">
        <f t="shared" si="255"/>
        <v>10</v>
      </c>
      <c r="S8135">
        <f>CEILING(Table1[[#This Row],[Month]]/3,1)</f>
        <v>4</v>
      </c>
      <c r="T8135" s="9">
        <f>(Table1[[#This Row],[Profit]]/Table1[[#This Row],[Sales]])</f>
        <v>-0.97499999999999998</v>
      </c>
    </row>
    <row r="8136" spans="1:20" x14ac:dyDescent="0.25">
      <c r="A8136">
        <v>20210216</v>
      </c>
      <c r="B8136" s="1" t="s">
        <v>691</v>
      </c>
      <c r="C8136" s="1" t="s">
        <v>25</v>
      </c>
      <c r="D8136" s="1" t="s">
        <v>26</v>
      </c>
      <c r="E8136" s="1" t="s">
        <v>27</v>
      </c>
      <c r="F8136" s="1" t="s">
        <v>28</v>
      </c>
      <c r="G8136" s="1" t="s">
        <v>323</v>
      </c>
      <c r="H8136" s="1" t="s">
        <v>62</v>
      </c>
      <c r="I8136" s="1" t="s">
        <v>21</v>
      </c>
      <c r="J8136" s="1" t="s">
        <v>50</v>
      </c>
      <c r="K8136">
        <v>36.840000000000003</v>
      </c>
      <c r="L8136">
        <v>3</v>
      </c>
      <c r="M8136">
        <v>0</v>
      </c>
      <c r="N8136">
        <v>17.314800000000002</v>
      </c>
      <c r="O8136">
        <f>(Table1[[#This Row],[Sales]]-Table1[[#This Row],[Profit]])/Table1[[#This Row],[Quantity]]</f>
        <v>6.5084000000000009</v>
      </c>
      <c r="P8136">
        <f>Table1[[#This Row],[Sales]]/Table1[[#This Row],[Quantity]]</f>
        <v>12.280000000000001</v>
      </c>
      <c r="Q8136" t="str">
        <f t="shared" si="254"/>
        <v>2021</v>
      </c>
      <c r="R8136" t="str">
        <f t="shared" si="255"/>
        <v>02</v>
      </c>
      <c r="S8136">
        <f>CEILING(Table1[[#This Row],[Month]]/3,1)</f>
        <v>1</v>
      </c>
      <c r="T8136" s="9">
        <f>(Table1[[#This Row],[Profit]]/Table1[[#This Row],[Sales]])</f>
        <v>0.47000000000000003</v>
      </c>
    </row>
    <row r="8137" spans="1:20" x14ac:dyDescent="0.25">
      <c r="A8137">
        <v>20210216</v>
      </c>
      <c r="B8137" s="1" t="s">
        <v>691</v>
      </c>
      <c r="C8137" s="1" t="s">
        <v>25</v>
      </c>
      <c r="D8137" s="1" t="s">
        <v>26</v>
      </c>
      <c r="E8137" s="1" t="s">
        <v>27</v>
      </c>
      <c r="F8137" s="1" t="s">
        <v>28</v>
      </c>
      <c r="G8137" s="1" t="s">
        <v>323</v>
      </c>
      <c r="H8137" s="1" t="s">
        <v>62</v>
      </c>
      <c r="I8137" s="1" t="s">
        <v>21</v>
      </c>
      <c r="J8137" s="1" t="s">
        <v>23</v>
      </c>
      <c r="K8137">
        <v>87.71</v>
      </c>
      <c r="L8137">
        <v>7</v>
      </c>
      <c r="M8137">
        <v>0</v>
      </c>
      <c r="N8137">
        <v>41.223700000000001</v>
      </c>
      <c r="O8137">
        <f>(Table1[[#This Row],[Sales]]-Table1[[#This Row],[Profit]])/Table1[[#This Row],[Quantity]]</f>
        <v>6.6408999999999994</v>
      </c>
      <c r="P8137">
        <f>Table1[[#This Row],[Sales]]/Table1[[#This Row],[Quantity]]</f>
        <v>12.53</v>
      </c>
      <c r="Q8137" t="str">
        <f t="shared" si="254"/>
        <v>2021</v>
      </c>
      <c r="R8137" t="str">
        <f t="shared" si="255"/>
        <v>02</v>
      </c>
      <c r="S8137">
        <f>CEILING(Table1[[#This Row],[Month]]/3,1)</f>
        <v>1</v>
      </c>
      <c r="T8137" s="9">
        <f>(Table1[[#This Row],[Profit]]/Table1[[#This Row],[Sales]])</f>
        <v>0.47000000000000003</v>
      </c>
    </row>
    <row r="8138" spans="1:20" x14ac:dyDescent="0.25">
      <c r="A8138">
        <v>20220813</v>
      </c>
      <c r="B8138" s="1" t="s">
        <v>1118</v>
      </c>
      <c r="C8138" s="1" t="s">
        <v>32</v>
      </c>
      <c r="D8138" s="1" t="s">
        <v>484</v>
      </c>
      <c r="E8138" s="1" t="s">
        <v>17</v>
      </c>
      <c r="F8138" s="1" t="s">
        <v>34</v>
      </c>
      <c r="G8138" s="1" t="s">
        <v>211</v>
      </c>
      <c r="H8138" s="1" t="s">
        <v>55</v>
      </c>
      <c r="I8138" s="1" t="s">
        <v>30</v>
      </c>
      <c r="J8138" s="1" t="s">
        <v>36</v>
      </c>
      <c r="K8138">
        <v>562.29250000000002</v>
      </c>
      <c r="L8138">
        <v>7</v>
      </c>
      <c r="M8138">
        <v>0.45</v>
      </c>
      <c r="N8138">
        <v>-255.58750000000001</v>
      </c>
      <c r="O8138">
        <f>(Table1[[#This Row],[Sales]]-Table1[[#This Row],[Profit]])/Table1[[#This Row],[Quantity]]</f>
        <v>116.84</v>
      </c>
      <c r="P8138">
        <f>Table1[[#This Row],[Sales]]/Table1[[#This Row],[Quantity]]</f>
        <v>80.327500000000001</v>
      </c>
      <c r="Q8138" t="str">
        <f t="shared" si="254"/>
        <v>2022</v>
      </c>
      <c r="R8138" t="str">
        <f t="shared" si="255"/>
        <v>08</v>
      </c>
      <c r="S8138">
        <f>CEILING(Table1[[#This Row],[Month]]/3,1)</f>
        <v>3</v>
      </c>
      <c r="T8138" s="9">
        <f>(Table1[[#This Row],[Profit]]/Table1[[#This Row],[Sales]])</f>
        <v>-0.45454545454545453</v>
      </c>
    </row>
    <row r="8139" spans="1:20" x14ac:dyDescent="0.25">
      <c r="A8139">
        <v>20201109</v>
      </c>
      <c r="B8139" s="1" t="s">
        <v>1092</v>
      </c>
      <c r="C8139" s="1" t="s">
        <v>133</v>
      </c>
      <c r="D8139" s="1" t="s">
        <v>134</v>
      </c>
      <c r="E8139" s="1" t="s">
        <v>17</v>
      </c>
      <c r="F8139" s="1" t="s">
        <v>18</v>
      </c>
      <c r="G8139" s="1" t="s">
        <v>249</v>
      </c>
      <c r="H8139" s="1" t="s">
        <v>55</v>
      </c>
      <c r="I8139" s="1" t="s">
        <v>63</v>
      </c>
      <c r="J8139" s="1" t="s">
        <v>41</v>
      </c>
      <c r="K8139">
        <v>56.52</v>
      </c>
      <c r="L8139">
        <v>9</v>
      </c>
      <c r="M8139">
        <v>0</v>
      </c>
      <c r="N8139">
        <v>21.477599999999999</v>
      </c>
      <c r="O8139">
        <f>(Table1[[#This Row],[Sales]]-Table1[[#This Row],[Profit]])/Table1[[#This Row],[Quantity]]</f>
        <v>3.8936000000000002</v>
      </c>
      <c r="P8139">
        <f>Table1[[#This Row],[Sales]]/Table1[[#This Row],[Quantity]]</f>
        <v>6.28</v>
      </c>
      <c r="Q8139" t="str">
        <f t="shared" si="254"/>
        <v>2020</v>
      </c>
      <c r="R8139" t="str">
        <f t="shared" si="255"/>
        <v>11</v>
      </c>
      <c r="S8139">
        <f>CEILING(Table1[[#This Row],[Month]]/3,1)</f>
        <v>4</v>
      </c>
      <c r="T8139" s="9">
        <f>(Table1[[#This Row],[Profit]]/Table1[[#This Row],[Sales]])</f>
        <v>0.37999999999999995</v>
      </c>
    </row>
    <row r="8140" spans="1:20" x14ac:dyDescent="0.25">
      <c r="A8140">
        <v>20220719</v>
      </c>
      <c r="B8140" s="1" t="s">
        <v>248</v>
      </c>
      <c r="C8140" s="1" t="s">
        <v>85</v>
      </c>
      <c r="D8140" s="1" t="s">
        <v>86</v>
      </c>
      <c r="E8140" s="1" t="s">
        <v>17</v>
      </c>
      <c r="F8140" s="1" t="s">
        <v>34</v>
      </c>
      <c r="G8140" s="1" t="s">
        <v>249</v>
      </c>
      <c r="H8140" s="1" t="s">
        <v>55</v>
      </c>
      <c r="I8140" s="1" t="s">
        <v>63</v>
      </c>
      <c r="J8140" s="1" t="s">
        <v>42</v>
      </c>
      <c r="K8140">
        <v>11.263999999999999</v>
      </c>
      <c r="L8140">
        <v>8</v>
      </c>
      <c r="M8140">
        <v>0.2</v>
      </c>
      <c r="N8140">
        <v>1.2672000000000001</v>
      </c>
      <c r="O8140">
        <f>(Table1[[#This Row],[Sales]]-Table1[[#This Row],[Profit]])/Table1[[#This Row],[Quantity]]</f>
        <v>1.2495999999999998</v>
      </c>
      <c r="P8140">
        <f>Table1[[#This Row],[Sales]]/Table1[[#This Row],[Quantity]]</f>
        <v>1.4079999999999999</v>
      </c>
      <c r="Q8140" t="str">
        <f t="shared" si="254"/>
        <v>2022</v>
      </c>
      <c r="R8140" t="str">
        <f t="shared" si="255"/>
        <v>07</v>
      </c>
      <c r="S8140">
        <f>CEILING(Table1[[#This Row],[Month]]/3,1)</f>
        <v>3</v>
      </c>
      <c r="T8140" s="9">
        <f>(Table1[[#This Row],[Profit]]/Table1[[#This Row],[Sales]])</f>
        <v>0.11250000000000002</v>
      </c>
    </row>
    <row r="8141" spans="1:20" x14ac:dyDescent="0.25">
      <c r="A8141">
        <v>20220719</v>
      </c>
      <c r="B8141" s="1" t="s">
        <v>248</v>
      </c>
      <c r="C8141" s="1" t="s">
        <v>85</v>
      </c>
      <c r="D8141" s="1" t="s">
        <v>86</v>
      </c>
      <c r="E8141" s="1" t="s">
        <v>17</v>
      </c>
      <c r="F8141" s="1" t="s">
        <v>34</v>
      </c>
      <c r="G8141" s="1" t="s">
        <v>249</v>
      </c>
      <c r="H8141" s="1" t="s">
        <v>55</v>
      </c>
      <c r="I8141" s="1" t="s">
        <v>63</v>
      </c>
      <c r="J8141" s="1" t="s">
        <v>37</v>
      </c>
      <c r="K8141">
        <v>284.08</v>
      </c>
      <c r="L8141">
        <v>10</v>
      </c>
      <c r="M8141">
        <v>0.2</v>
      </c>
      <c r="N8141">
        <v>24.856999999999999</v>
      </c>
      <c r="O8141">
        <f>(Table1[[#This Row],[Sales]]-Table1[[#This Row],[Profit]])/Table1[[#This Row],[Quantity]]</f>
        <v>25.922299999999996</v>
      </c>
      <c r="P8141">
        <f>Table1[[#This Row],[Sales]]/Table1[[#This Row],[Quantity]]</f>
        <v>28.407999999999998</v>
      </c>
      <c r="Q8141" t="str">
        <f t="shared" si="254"/>
        <v>2022</v>
      </c>
      <c r="R8141" t="str">
        <f t="shared" si="255"/>
        <v>07</v>
      </c>
      <c r="S8141">
        <f>CEILING(Table1[[#This Row],[Month]]/3,1)</f>
        <v>3</v>
      </c>
      <c r="T8141" s="9">
        <f>(Table1[[#This Row],[Profit]]/Table1[[#This Row],[Sales]])</f>
        <v>8.7500000000000008E-2</v>
      </c>
    </row>
    <row r="8142" spans="1:20" x14ac:dyDescent="0.25">
      <c r="A8142">
        <v>20220719</v>
      </c>
      <c r="B8142" s="1" t="s">
        <v>248</v>
      </c>
      <c r="C8142" s="1" t="s">
        <v>85</v>
      </c>
      <c r="D8142" s="1" t="s">
        <v>86</v>
      </c>
      <c r="E8142" s="1" t="s">
        <v>17</v>
      </c>
      <c r="F8142" s="1" t="s">
        <v>34</v>
      </c>
      <c r="G8142" s="1" t="s">
        <v>249</v>
      </c>
      <c r="H8142" s="1" t="s">
        <v>55</v>
      </c>
      <c r="I8142" s="1" t="s">
        <v>63</v>
      </c>
      <c r="J8142" s="1" t="s">
        <v>50</v>
      </c>
      <c r="K8142">
        <v>18.495999999999999</v>
      </c>
      <c r="L8142">
        <v>4</v>
      </c>
      <c r="M8142">
        <v>0.2</v>
      </c>
      <c r="N8142">
        <v>6.7047999999999996</v>
      </c>
      <c r="O8142">
        <f>(Table1[[#This Row],[Sales]]-Table1[[#This Row],[Profit]])/Table1[[#This Row],[Quantity]]</f>
        <v>2.9478</v>
      </c>
      <c r="P8142">
        <f>Table1[[#This Row],[Sales]]/Table1[[#This Row],[Quantity]]</f>
        <v>4.6239999999999997</v>
      </c>
      <c r="Q8142" t="str">
        <f t="shared" si="254"/>
        <v>2022</v>
      </c>
      <c r="R8142" t="str">
        <f t="shared" si="255"/>
        <v>07</v>
      </c>
      <c r="S8142">
        <f>CEILING(Table1[[#This Row],[Month]]/3,1)</f>
        <v>3</v>
      </c>
      <c r="T8142" s="9">
        <f>(Table1[[#This Row],[Profit]]/Table1[[#This Row],[Sales]])</f>
        <v>0.36249999999999999</v>
      </c>
    </row>
    <row r="8143" spans="1:20" x14ac:dyDescent="0.25">
      <c r="A8143">
        <v>20220205</v>
      </c>
      <c r="B8143" s="1" t="s">
        <v>1010</v>
      </c>
      <c r="C8143" s="1" t="s">
        <v>25</v>
      </c>
      <c r="D8143" s="1" t="s">
        <v>325</v>
      </c>
      <c r="E8143" s="1" t="s">
        <v>27</v>
      </c>
      <c r="F8143" s="1" t="s">
        <v>28</v>
      </c>
      <c r="G8143" s="1" t="s">
        <v>306</v>
      </c>
      <c r="H8143" s="1" t="s">
        <v>40</v>
      </c>
      <c r="I8143" s="1" t="s">
        <v>21</v>
      </c>
      <c r="J8143" s="1" t="s">
        <v>23</v>
      </c>
      <c r="K8143">
        <v>14.73</v>
      </c>
      <c r="L8143">
        <v>3</v>
      </c>
      <c r="M8143">
        <v>0</v>
      </c>
      <c r="N8143">
        <v>7.2176999999999998</v>
      </c>
      <c r="O8143">
        <f>(Table1[[#This Row],[Sales]]-Table1[[#This Row],[Profit]])/Table1[[#This Row],[Quantity]]</f>
        <v>2.5041000000000002</v>
      </c>
      <c r="P8143">
        <f>Table1[[#This Row],[Sales]]/Table1[[#This Row],[Quantity]]</f>
        <v>4.91</v>
      </c>
      <c r="Q8143" t="str">
        <f t="shared" si="254"/>
        <v>2022</v>
      </c>
      <c r="R8143" t="str">
        <f t="shared" si="255"/>
        <v>02</v>
      </c>
      <c r="S8143">
        <f>CEILING(Table1[[#This Row],[Month]]/3,1)</f>
        <v>1</v>
      </c>
      <c r="T8143" s="9">
        <f>(Table1[[#This Row],[Profit]]/Table1[[#This Row],[Sales]])</f>
        <v>0.49</v>
      </c>
    </row>
    <row r="8144" spans="1:20" x14ac:dyDescent="0.25">
      <c r="A8144">
        <v>20220205</v>
      </c>
      <c r="B8144" s="1" t="s">
        <v>1010</v>
      </c>
      <c r="C8144" s="1" t="s">
        <v>25</v>
      </c>
      <c r="D8144" s="1" t="s">
        <v>325</v>
      </c>
      <c r="E8144" s="1" t="s">
        <v>27</v>
      </c>
      <c r="F8144" s="1" t="s">
        <v>28</v>
      </c>
      <c r="G8144" s="1" t="s">
        <v>306</v>
      </c>
      <c r="H8144" s="1" t="s">
        <v>40</v>
      </c>
      <c r="I8144" s="1" t="s">
        <v>21</v>
      </c>
      <c r="J8144" s="1" t="s">
        <v>37</v>
      </c>
      <c r="K8144">
        <v>186.54</v>
      </c>
      <c r="L8144">
        <v>3</v>
      </c>
      <c r="M8144">
        <v>0</v>
      </c>
      <c r="N8144">
        <v>50.3658</v>
      </c>
      <c r="O8144">
        <f>(Table1[[#This Row],[Sales]]-Table1[[#This Row],[Profit]])/Table1[[#This Row],[Quantity]]</f>
        <v>45.391399999999997</v>
      </c>
      <c r="P8144">
        <f>Table1[[#This Row],[Sales]]/Table1[[#This Row],[Quantity]]</f>
        <v>62.18</v>
      </c>
      <c r="Q8144" t="str">
        <f t="shared" si="254"/>
        <v>2022</v>
      </c>
      <c r="R8144" t="str">
        <f t="shared" si="255"/>
        <v>02</v>
      </c>
      <c r="S8144">
        <f>CEILING(Table1[[#This Row],[Month]]/3,1)</f>
        <v>1</v>
      </c>
      <c r="T8144" s="9">
        <f>(Table1[[#This Row],[Profit]]/Table1[[#This Row],[Sales]])</f>
        <v>0.27</v>
      </c>
    </row>
    <row r="8145" spans="1:20" x14ac:dyDescent="0.25">
      <c r="A8145">
        <v>20220205</v>
      </c>
      <c r="B8145" s="1" t="s">
        <v>1010</v>
      </c>
      <c r="C8145" s="1" t="s">
        <v>25</v>
      </c>
      <c r="D8145" s="1" t="s">
        <v>325</v>
      </c>
      <c r="E8145" s="1" t="s">
        <v>27</v>
      </c>
      <c r="F8145" s="1" t="s">
        <v>28</v>
      </c>
      <c r="G8145" s="1" t="s">
        <v>306</v>
      </c>
      <c r="H8145" s="1" t="s">
        <v>40</v>
      </c>
      <c r="I8145" s="1" t="s">
        <v>21</v>
      </c>
      <c r="J8145" s="1" t="s">
        <v>36</v>
      </c>
      <c r="K8145">
        <v>557.72799999999995</v>
      </c>
      <c r="L8145">
        <v>4</v>
      </c>
      <c r="M8145">
        <v>0.2</v>
      </c>
      <c r="N8145">
        <v>6.9715999999999996</v>
      </c>
      <c r="O8145">
        <f>(Table1[[#This Row],[Sales]]-Table1[[#This Row],[Profit]])/Table1[[#This Row],[Quantity]]</f>
        <v>137.6891</v>
      </c>
      <c r="P8145">
        <f>Table1[[#This Row],[Sales]]/Table1[[#This Row],[Quantity]]</f>
        <v>139.43199999999999</v>
      </c>
      <c r="Q8145" t="str">
        <f t="shared" si="254"/>
        <v>2022</v>
      </c>
      <c r="R8145" t="str">
        <f t="shared" si="255"/>
        <v>02</v>
      </c>
      <c r="S8145">
        <f>CEILING(Table1[[#This Row],[Month]]/3,1)</f>
        <v>1</v>
      </c>
      <c r="T8145" s="9">
        <f>(Table1[[#This Row],[Profit]]/Table1[[#This Row],[Sales]])</f>
        <v>1.2500000000000001E-2</v>
      </c>
    </row>
    <row r="8146" spans="1:20" x14ac:dyDescent="0.25">
      <c r="A8146">
        <v>20220205</v>
      </c>
      <c r="B8146" s="1" t="s">
        <v>1010</v>
      </c>
      <c r="C8146" s="1" t="s">
        <v>25</v>
      </c>
      <c r="D8146" s="1" t="s">
        <v>325</v>
      </c>
      <c r="E8146" s="1" t="s">
        <v>27</v>
      </c>
      <c r="F8146" s="1" t="s">
        <v>28</v>
      </c>
      <c r="G8146" s="1" t="s">
        <v>306</v>
      </c>
      <c r="H8146" s="1" t="s">
        <v>40</v>
      </c>
      <c r="I8146" s="1" t="s">
        <v>21</v>
      </c>
      <c r="J8146" s="1" t="s">
        <v>43</v>
      </c>
      <c r="K8146">
        <v>159.96799999999999</v>
      </c>
      <c r="L8146">
        <v>4</v>
      </c>
      <c r="M8146">
        <v>0.2</v>
      </c>
      <c r="N8146">
        <v>-31.993600000000001</v>
      </c>
      <c r="O8146">
        <f>(Table1[[#This Row],[Sales]]-Table1[[#This Row],[Profit]])/Table1[[#This Row],[Quantity]]</f>
        <v>47.990399999999994</v>
      </c>
      <c r="P8146">
        <f>Table1[[#This Row],[Sales]]/Table1[[#This Row],[Quantity]]</f>
        <v>39.991999999999997</v>
      </c>
      <c r="Q8146" t="str">
        <f t="shared" si="254"/>
        <v>2022</v>
      </c>
      <c r="R8146" t="str">
        <f t="shared" si="255"/>
        <v>02</v>
      </c>
      <c r="S8146">
        <f>CEILING(Table1[[#This Row],[Month]]/3,1)</f>
        <v>1</v>
      </c>
      <c r="T8146" s="9">
        <f>(Table1[[#This Row],[Profit]]/Table1[[#This Row],[Sales]])</f>
        <v>-0.2</v>
      </c>
    </row>
    <row r="8147" spans="1:20" x14ac:dyDescent="0.25">
      <c r="A8147">
        <v>20200620</v>
      </c>
      <c r="B8147" s="1" t="s">
        <v>834</v>
      </c>
      <c r="C8147" s="1" t="s">
        <v>253</v>
      </c>
      <c r="D8147" s="1" t="s">
        <v>253</v>
      </c>
      <c r="E8147" s="1" t="s">
        <v>59</v>
      </c>
      <c r="F8147" s="1" t="s">
        <v>126</v>
      </c>
      <c r="G8147" s="1" t="s">
        <v>501</v>
      </c>
      <c r="H8147" s="1" t="s">
        <v>168</v>
      </c>
      <c r="I8147" s="1" t="s">
        <v>21</v>
      </c>
      <c r="J8147" s="1" t="s">
        <v>44</v>
      </c>
      <c r="K8147">
        <v>471.9</v>
      </c>
      <c r="L8147">
        <v>6</v>
      </c>
      <c r="M8147">
        <v>0</v>
      </c>
      <c r="N8147">
        <v>155.727</v>
      </c>
      <c r="O8147">
        <f>(Table1[[#This Row],[Sales]]-Table1[[#This Row],[Profit]])/Table1[[#This Row],[Quantity]]</f>
        <v>52.695500000000003</v>
      </c>
      <c r="P8147">
        <f>Table1[[#This Row],[Sales]]/Table1[[#This Row],[Quantity]]</f>
        <v>78.649999999999991</v>
      </c>
      <c r="Q8147" t="str">
        <f t="shared" si="254"/>
        <v>2020</v>
      </c>
      <c r="R8147" t="str">
        <f t="shared" si="255"/>
        <v>06</v>
      </c>
      <c r="S8147">
        <f>CEILING(Table1[[#This Row],[Month]]/3,1)</f>
        <v>2</v>
      </c>
      <c r="T8147" s="9">
        <f>(Table1[[#This Row],[Profit]]/Table1[[#This Row],[Sales]])</f>
        <v>0.33</v>
      </c>
    </row>
    <row r="8148" spans="1:20" x14ac:dyDescent="0.25">
      <c r="A8148">
        <v>20200620</v>
      </c>
      <c r="B8148" s="1" t="s">
        <v>834</v>
      </c>
      <c r="C8148" s="1" t="s">
        <v>253</v>
      </c>
      <c r="D8148" s="1" t="s">
        <v>253</v>
      </c>
      <c r="E8148" s="1" t="s">
        <v>59</v>
      </c>
      <c r="F8148" s="1" t="s">
        <v>126</v>
      </c>
      <c r="G8148" s="1" t="s">
        <v>501</v>
      </c>
      <c r="H8148" s="1" t="s">
        <v>168</v>
      </c>
      <c r="I8148" s="1" t="s">
        <v>21</v>
      </c>
      <c r="J8148" s="1" t="s">
        <v>42</v>
      </c>
      <c r="K8148">
        <v>3.52</v>
      </c>
      <c r="L8148">
        <v>2</v>
      </c>
      <c r="M8148">
        <v>0</v>
      </c>
      <c r="N8148">
        <v>1.6896</v>
      </c>
      <c r="O8148">
        <f>(Table1[[#This Row],[Sales]]-Table1[[#This Row],[Profit]])/Table1[[#This Row],[Quantity]]</f>
        <v>0.91520000000000001</v>
      </c>
      <c r="P8148">
        <f>Table1[[#This Row],[Sales]]/Table1[[#This Row],[Quantity]]</f>
        <v>1.76</v>
      </c>
      <c r="Q8148" t="str">
        <f t="shared" si="254"/>
        <v>2020</v>
      </c>
      <c r="R8148" t="str">
        <f t="shared" si="255"/>
        <v>06</v>
      </c>
      <c r="S8148">
        <f>CEILING(Table1[[#This Row],[Month]]/3,1)</f>
        <v>2</v>
      </c>
      <c r="T8148" s="9">
        <f>(Table1[[#This Row],[Profit]]/Table1[[#This Row],[Sales]])</f>
        <v>0.48</v>
      </c>
    </row>
    <row r="8149" spans="1:20" x14ac:dyDescent="0.25">
      <c r="A8149">
        <v>20230610</v>
      </c>
      <c r="B8149" s="1" t="s">
        <v>418</v>
      </c>
      <c r="C8149" s="1" t="s">
        <v>149</v>
      </c>
      <c r="D8149" s="1" t="s">
        <v>150</v>
      </c>
      <c r="E8149" s="1" t="s">
        <v>17</v>
      </c>
      <c r="F8149" s="1" t="s">
        <v>34</v>
      </c>
      <c r="G8149" s="1" t="s">
        <v>127</v>
      </c>
      <c r="H8149" s="1" t="s">
        <v>40</v>
      </c>
      <c r="I8149" s="1" t="s">
        <v>21</v>
      </c>
      <c r="J8149" s="1" t="s">
        <v>50</v>
      </c>
      <c r="K8149">
        <v>49.12</v>
      </c>
      <c r="L8149">
        <v>4</v>
      </c>
      <c r="M8149">
        <v>0</v>
      </c>
      <c r="N8149">
        <v>23.086400000000001</v>
      </c>
      <c r="O8149">
        <f>(Table1[[#This Row],[Sales]]-Table1[[#This Row],[Profit]])/Table1[[#This Row],[Quantity]]</f>
        <v>6.5083999999999991</v>
      </c>
      <c r="P8149">
        <f>Table1[[#This Row],[Sales]]/Table1[[#This Row],[Quantity]]</f>
        <v>12.28</v>
      </c>
      <c r="Q8149" t="str">
        <f t="shared" si="254"/>
        <v>2023</v>
      </c>
      <c r="R8149" t="str">
        <f t="shared" si="255"/>
        <v>06</v>
      </c>
      <c r="S8149">
        <f>CEILING(Table1[[#This Row],[Month]]/3,1)</f>
        <v>2</v>
      </c>
      <c r="T8149" s="9">
        <f>(Table1[[#This Row],[Profit]]/Table1[[#This Row],[Sales]])</f>
        <v>0.47000000000000003</v>
      </c>
    </row>
    <row r="8150" spans="1:20" x14ac:dyDescent="0.25">
      <c r="A8150">
        <v>20221228</v>
      </c>
      <c r="B8150" s="1" t="s">
        <v>1076</v>
      </c>
      <c r="C8150" s="1" t="s">
        <v>25</v>
      </c>
      <c r="D8150" s="1" t="s">
        <v>621</v>
      </c>
      <c r="E8150" s="1" t="s">
        <v>27</v>
      </c>
      <c r="F8150" s="1" t="s">
        <v>28</v>
      </c>
      <c r="G8150" s="1" t="s">
        <v>74</v>
      </c>
      <c r="H8150" s="1" t="s">
        <v>75</v>
      </c>
      <c r="I8150" s="1" t="s">
        <v>63</v>
      </c>
      <c r="J8150" s="1" t="s">
        <v>23</v>
      </c>
      <c r="K8150">
        <v>20.16</v>
      </c>
      <c r="L8150">
        <v>7</v>
      </c>
      <c r="M8150">
        <v>0</v>
      </c>
      <c r="N8150">
        <v>9.8783999999999992</v>
      </c>
      <c r="O8150">
        <f>(Table1[[#This Row],[Sales]]-Table1[[#This Row],[Profit]])/Table1[[#This Row],[Quantity]]</f>
        <v>1.4688000000000001</v>
      </c>
      <c r="P8150">
        <f>Table1[[#This Row],[Sales]]/Table1[[#This Row],[Quantity]]</f>
        <v>2.88</v>
      </c>
      <c r="Q8150" t="str">
        <f t="shared" si="254"/>
        <v>2022</v>
      </c>
      <c r="R8150" t="str">
        <f t="shared" si="255"/>
        <v>12</v>
      </c>
      <c r="S8150">
        <f>CEILING(Table1[[#This Row],[Month]]/3,1)</f>
        <v>4</v>
      </c>
      <c r="T8150" s="9">
        <f>(Table1[[#This Row],[Profit]]/Table1[[#This Row],[Sales]])</f>
        <v>0.48999999999999994</v>
      </c>
    </row>
    <row r="8151" spans="1:20" x14ac:dyDescent="0.25">
      <c r="A8151">
        <v>20200127</v>
      </c>
      <c r="B8151" s="1" t="s">
        <v>1067</v>
      </c>
      <c r="C8151" s="1" t="s">
        <v>994</v>
      </c>
      <c r="D8151" s="1" t="s">
        <v>995</v>
      </c>
      <c r="E8151" s="1" t="s">
        <v>17</v>
      </c>
      <c r="F8151" s="1" t="s">
        <v>34</v>
      </c>
      <c r="G8151" s="1" t="s">
        <v>93</v>
      </c>
      <c r="H8151" s="1" t="s">
        <v>69</v>
      </c>
      <c r="I8151" s="1" t="s">
        <v>30</v>
      </c>
      <c r="J8151" s="1" t="s">
        <v>36</v>
      </c>
      <c r="K8151">
        <v>10.68</v>
      </c>
      <c r="L8151">
        <v>2</v>
      </c>
      <c r="M8151">
        <v>0</v>
      </c>
      <c r="N8151">
        <v>5.0195999999999996</v>
      </c>
      <c r="O8151">
        <f>(Table1[[#This Row],[Sales]]-Table1[[#This Row],[Profit]])/Table1[[#This Row],[Quantity]]</f>
        <v>2.8302</v>
      </c>
      <c r="P8151">
        <f>Table1[[#This Row],[Sales]]/Table1[[#This Row],[Quantity]]</f>
        <v>5.34</v>
      </c>
      <c r="Q8151" t="str">
        <f t="shared" si="254"/>
        <v>2020</v>
      </c>
      <c r="R8151" t="str">
        <f t="shared" si="255"/>
        <v>01</v>
      </c>
      <c r="S8151">
        <f>CEILING(Table1[[#This Row],[Month]]/3,1)</f>
        <v>1</v>
      </c>
      <c r="T8151" s="9">
        <f>(Table1[[#This Row],[Profit]]/Table1[[#This Row],[Sales]])</f>
        <v>0.47</v>
      </c>
    </row>
    <row r="8152" spans="1:20" x14ac:dyDescent="0.25">
      <c r="A8152">
        <v>20200127</v>
      </c>
      <c r="B8152" s="1" t="s">
        <v>1067</v>
      </c>
      <c r="C8152" s="1" t="s">
        <v>994</v>
      </c>
      <c r="D8152" s="1" t="s">
        <v>995</v>
      </c>
      <c r="E8152" s="1" t="s">
        <v>17</v>
      </c>
      <c r="F8152" s="1" t="s">
        <v>34</v>
      </c>
      <c r="G8152" s="1" t="s">
        <v>93</v>
      </c>
      <c r="H8152" s="1" t="s">
        <v>69</v>
      </c>
      <c r="I8152" s="1" t="s">
        <v>30</v>
      </c>
      <c r="J8152" s="1" t="s">
        <v>22</v>
      </c>
      <c r="K8152">
        <v>141.96</v>
      </c>
      <c r="L8152">
        <v>2</v>
      </c>
      <c r="M8152">
        <v>0</v>
      </c>
      <c r="N8152">
        <v>39.748800000000003</v>
      </c>
      <c r="O8152">
        <f>(Table1[[#This Row],[Sales]]-Table1[[#This Row],[Profit]])/Table1[[#This Row],[Quantity]]</f>
        <v>51.105600000000003</v>
      </c>
      <c r="P8152">
        <f>Table1[[#This Row],[Sales]]/Table1[[#This Row],[Quantity]]</f>
        <v>70.98</v>
      </c>
      <c r="Q8152" t="str">
        <f t="shared" si="254"/>
        <v>2020</v>
      </c>
      <c r="R8152" t="str">
        <f t="shared" si="255"/>
        <v>01</v>
      </c>
      <c r="S8152">
        <f>CEILING(Table1[[#This Row],[Month]]/3,1)</f>
        <v>1</v>
      </c>
      <c r="T8152" s="9">
        <f>(Table1[[#This Row],[Profit]]/Table1[[#This Row],[Sales]])</f>
        <v>0.28000000000000003</v>
      </c>
    </row>
    <row r="8153" spans="1:20" x14ac:dyDescent="0.25">
      <c r="A8153">
        <v>20230324</v>
      </c>
      <c r="B8153" s="1" t="s">
        <v>442</v>
      </c>
      <c r="C8153" s="1" t="s">
        <v>52</v>
      </c>
      <c r="D8153" s="1" t="s">
        <v>53</v>
      </c>
      <c r="E8153" s="1" t="s">
        <v>27</v>
      </c>
      <c r="F8153" s="1" t="s">
        <v>28</v>
      </c>
      <c r="G8153" s="1" t="s">
        <v>141</v>
      </c>
      <c r="H8153" s="1" t="s">
        <v>91</v>
      </c>
      <c r="I8153" s="1" t="s">
        <v>21</v>
      </c>
      <c r="J8153" s="1" t="s">
        <v>37</v>
      </c>
      <c r="K8153">
        <v>32.479999999999997</v>
      </c>
      <c r="L8153">
        <v>2</v>
      </c>
      <c r="M8153">
        <v>0</v>
      </c>
      <c r="N8153">
        <v>4.8719999999999999</v>
      </c>
      <c r="O8153">
        <f>(Table1[[#This Row],[Sales]]-Table1[[#This Row],[Profit]])/Table1[[#This Row],[Quantity]]</f>
        <v>13.803999999999998</v>
      </c>
      <c r="P8153">
        <f>Table1[[#This Row],[Sales]]/Table1[[#This Row],[Quantity]]</f>
        <v>16.239999999999998</v>
      </c>
      <c r="Q8153" t="str">
        <f t="shared" si="254"/>
        <v>2023</v>
      </c>
      <c r="R8153" t="str">
        <f t="shared" si="255"/>
        <v>03</v>
      </c>
      <c r="S8153">
        <f>CEILING(Table1[[#This Row],[Month]]/3,1)</f>
        <v>1</v>
      </c>
      <c r="T8153" s="9">
        <f>(Table1[[#This Row],[Profit]]/Table1[[#This Row],[Sales]])</f>
        <v>0.15000000000000002</v>
      </c>
    </row>
    <row r="8154" spans="1:20" x14ac:dyDescent="0.25">
      <c r="A8154">
        <v>20230324</v>
      </c>
      <c r="B8154" s="1" t="s">
        <v>442</v>
      </c>
      <c r="C8154" s="1" t="s">
        <v>52</v>
      </c>
      <c r="D8154" s="1" t="s">
        <v>53</v>
      </c>
      <c r="E8154" s="1" t="s">
        <v>27</v>
      </c>
      <c r="F8154" s="1" t="s">
        <v>28</v>
      </c>
      <c r="G8154" s="1" t="s">
        <v>141</v>
      </c>
      <c r="H8154" s="1" t="s">
        <v>91</v>
      </c>
      <c r="I8154" s="1" t="s">
        <v>21</v>
      </c>
      <c r="J8154" s="1" t="s">
        <v>50</v>
      </c>
      <c r="K8154">
        <v>20.04</v>
      </c>
      <c r="L8154">
        <v>3</v>
      </c>
      <c r="M8154">
        <v>0</v>
      </c>
      <c r="N8154">
        <v>9.6191999999999993</v>
      </c>
      <c r="O8154">
        <f>(Table1[[#This Row],[Sales]]-Table1[[#This Row],[Profit]])/Table1[[#This Row],[Quantity]]</f>
        <v>3.4735999999999998</v>
      </c>
      <c r="P8154">
        <f>Table1[[#This Row],[Sales]]/Table1[[#This Row],[Quantity]]</f>
        <v>6.68</v>
      </c>
      <c r="Q8154" t="str">
        <f t="shared" si="254"/>
        <v>2023</v>
      </c>
      <c r="R8154" t="str">
        <f t="shared" si="255"/>
        <v>03</v>
      </c>
      <c r="S8154">
        <f>CEILING(Table1[[#This Row],[Month]]/3,1)</f>
        <v>1</v>
      </c>
      <c r="T8154" s="9">
        <f>(Table1[[#This Row],[Profit]]/Table1[[#This Row],[Sales]])</f>
        <v>0.48</v>
      </c>
    </row>
    <row r="8155" spans="1:20" x14ac:dyDescent="0.25">
      <c r="A8155">
        <v>20230324</v>
      </c>
      <c r="B8155" s="1" t="s">
        <v>442</v>
      </c>
      <c r="C8155" s="1" t="s">
        <v>52</v>
      </c>
      <c r="D8155" s="1" t="s">
        <v>53</v>
      </c>
      <c r="E8155" s="1" t="s">
        <v>27</v>
      </c>
      <c r="F8155" s="1" t="s">
        <v>28</v>
      </c>
      <c r="G8155" s="1" t="s">
        <v>141</v>
      </c>
      <c r="H8155" s="1" t="s">
        <v>91</v>
      </c>
      <c r="I8155" s="1" t="s">
        <v>21</v>
      </c>
      <c r="J8155" s="1" t="s">
        <v>374</v>
      </c>
      <c r="K8155">
        <v>13999.96</v>
      </c>
      <c r="L8155">
        <v>4</v>
      </c>
      <c r="M8155">
        <v>0</v>
      </c>
      <c r="N8155">
        <v>6719.9808000000003</v>
      </c>
      <c r="O8155">
        <f>(Table1[[#This Row],[Sales]]-Table1[[#This Row],[Profit]])/Table1[[#This Row],[Quantity]]</f>
        <v>1819.9947999999997</v>
      </c>
      <c r="P8155">
        <f>Table1[[#This Row],[Sales]]/Table1[[#This Row],[Quantity]]</f>
        <v>3499.99</v>
      </c>
      <c r="Q8155" t="str">
        <f t="shared" si="254"/>
        <v>2023</v>
      </c>
      <c r="R8155" t="str">
        <f t="shared" si="255"/>
        <v>03</v>
      </c>
      <c r="S8155">
        <f>CEILING(Table1[[#This Row],[Month]]/3,1)</f>
        <v>1</v>
      </c>
      <c r="T8155" s="9">
        <f>(Table1[[#This Row],[Profit]]/Table1[[#This Row],[Sales]])</f>
        <v>0.48000000000000004</v>
      </c>
    </row>
    <row r="8156" spans="1:20" x14ac:dyDescent="0.25">
      <c r="A8156">
        <v>20230321</v>
      </c>
      <c r="B8156" s="1" t="s">
        <v>1165</v>
      </c>
      <c r="C8156" s="1" t="s">
        <v>277</v>
      </c>
      <c r="D8156" s="1" t="s">
        <v>391</v>
      </c>
      <c r="E8156" s="1" t="s">
        <v>17</v>
      </c>
      <c r="F8156" s="1" t="s">
        <v>73</v>
      </c>
      <c r="G8156" s="1" t="s">
        <v>327</v>
      </c>
      <c r="H8156" s="1" t="s">
        <v>40</v>
      </c>
      <c r="I8156" s="1" t="s">
        <v>21</v>
      </c>
      <c r="J8156" s="1" t="s">
        <v>94</v>
      </c>
      <c r="K8156">
        <v>238</v>
      </c>
      <c r="L8156">
        <v>2</v>
      </c>
      <c r="M8156">
        <v>0</v>
      </c>
      <c r="N8156">
        <v>38.08</v>
      </c>
      <c r="O8156">
        <f>(Table1[[#This Row],[Sales]]-Table1[[#This Row],[Profit]])/Table1[[#This Row],[Quantity]]</f>
        <v>99.960000000000008</v>
      </c>
      <c r="P8156">
        <f>Table1[[#This Row],[Sales]]/Table1[[#This Row],[Quantity]]</f>
        <v>119</v>
      </c>
      <c r="Q8156" t="str">
        <f t="shared" si="254"/>
        <v>2023</v>
      </c>
      <c r="R8156" t="str">
        <f t="shared" si="255"/>
        <v>03</v>
      </c>
      <c r="S8156">
        <f>CEILING(Table1[[#This Row],[Month]]/3,1)</f>
        <v>1</v>
      </c>
      <c r="T8156" s="9">
        <f>(Table1[[#This Row],[Profit]]/Table1[[#This Row],[Sales]])</f>
        <v>0.16</v>
      </c>
    </row>
    <row r="8157" spans="1:20" x14ac:dyDescent="0.25">
      <c r="A8157">
        <v>20230321</v>
      </c>
      <c r="B8157" s="1" t="s">
        <v>1165</v>
      </c>
      <c r="C8157" s="1" t="s">
        <v>277</v>
      </c>
      <c r="D8157" s="1" t="s">
        <v>391</v>
      </c>
      <c r="E8157" s="1" t="s">
        <v>17</v>
      </c>
      <c r="F8157" s="1" t="s">
        <v>73</v>
      </c>
      <c r="G8157" s="1" t="s">
        <v>327</v>
      </c>
      <c r="H8157" s="1" t="s">
        <v>40</v>
      </c>
      <c r="I8157" s="1" t="s">
        <v>21</v>
      </c>
      <c r="J8157" s="1" t="s">
        <v>50</v>
      </c>
      <c r="K8157">
        <v>61.96</v>
      </c>
      <c r="L8157">
        <v>2</v>
      </c>
      <c r="M8157">
        <v>0</v>
      </c>
      <c r="N8157">
        <v>27.882000000000001</v>
      </c>
      <c r="O8157">
        <f>(Table1[[#This Row],[Sales]]-Table1[[#This Row],[Profit]])/Table1[[#This Row],[Quantity]]</f>
        <v>17.039000000000001</v>
      </c>
      <c r="P8157">
        <f>Table1[[#This Row],[Sales]]/Table1[[#This Row],[Quantity]]</f>
        <v>30.98</v>
      </c>
      <c r="Q8157" t="str">
        <f t="shared" si="254"/>
        <v>2023</v>
      </c>
      <c r="R8157" t="str">
        <f t="shared" si="255"/>
        <v>03</v>
      </c>
      <c r="S8157">
        <f>CEILING(Table1[[#This Row],[Month]]/3,1)</f>
        <v>1</v>
      </c>
      <c r="T8157" s="9">
        <f>(Table1[[#This Row],[Profit]]/Table1[[#This Row],[Sales]])</f>
        <v>0.45</v>
      </c>
    </row>
    <row r="8158" spans="1:20" x14ac:dyDescent="0.25">
      <c r="A8158">
        <v>20221005</v>
      </c>
      <c r="B8158" s="1" t="s">
        <v>521</v>
      </c>
      <c r="C8158" s="1" t="s">
        <v>652</v>
      </c>
      <c r="D8158" s="1" t="s">
        <v>899</v>
      </c>
      <c r="E8158" s="1" t="s">
        <v>59</v>
      </c>
      <c r="F8158" s="1" t="s">
        <v>126</v>
      </c>
      <c r="G8158" s="1" t="s">
        <v>340</v>
      </c>
      <c r="H8158" s="1" t="s">
        <v>55</v>
      </c>
      <c r="I8158" s="1" t="s">
        <v>21</v>
      </c>
      <c r="J8158" s="1" t="s">
        <v>36</v>
      </c>
      <c r="K8158">
        <v>239.37200000000001</v>
      </c>
      <c r="L8158">
        <v>2</v>
      </c>
      <c r="M8158">
        <v>0.3</v>
      </c>
      <c r="N8158">
        <v>-23.937200000000001</v>
      </c>
      <c r="O8158">
        <f>(Table1[[#This Row],[Sales]]-Table1[[#This Row],[Profit]])/Table1[[#This Row],[Quantity]]</f>
        <v>131.65460000000002</v>
      </c>
      <c r="P8158">
        <f>Table1[[#This Row],[Sales]]/Table1[[#This Row],[Quantity]]</f>
        <v>119.68600000000001</v>
      </c>
      <c r="Q8158" t="str">
        <f t="shared" si="254"/>
        <v>2022</v>
      </c>
      <c r="R8158" t="str">
        <f t="shared" si="255"/>
        <v>10</v>
      </c>
      <c r="S8158">
        <f>CEILING(Table1[[#This Row],[Month]]/3,1)</f>
        <v>4</v>
      </c>
      <c r="T8158" s="9">
        <f>(Table1[[#This Row],[Profit]]/Table1[[#This Row],[Sales]])</f>
        <v>-9.9999999999999992E-2</v>
      </c>
    </row>
    <row r="8159" spans="1:20" x14ac:dyDescent="0.25">
      <c r="A8159">
        <v>20221119</v>
      </c>
      <c r="B8159" s="1" t="s">
        <v>625</v>
      </c>
      <c r="C8159" s="1" t="s">
        <v>25</v>
      </c>
      <c r="D8159" s="1" t="s">
        <v>325</v>
      </c>
      <c r="E8159" s="1" t="s">
        <v>27</v>
      </c>
      <c r="F8159" s="1" t="s">
        <v>28</v>
      </c>
      <c r="G8159" s="1" t="s">
        <v>333</v>
      </c>
      <c r="H8159" s="1" t="s">
        <v>75</v>
      </c>
      <c r="I8159" s="1" t="s">
        <v>21</v>
      </c>
      <c r="J8159" s="1" t="s">
        <v>94</v>
      </c>
      <c r="K8159">
        <v>595</v>
      </c>
      <c r="L8159">
        <v>5</v>
      </c>
      <c r="M8159">
        <v>0</v>
      </c>
      <c r="N8159">
        <v>95.2</v>
      </c>
      <c r="O8159">
        <f>(Table1[[#This Row],[Sales]]-Table1[[#This Row],[Profit]])/Table1[[#This Row],[Quantity]]</f>
        <v>99.960000000000008</v>
      </c>
      <c r="P8159">
        <f>Table1[[#This Row],[Sales]]/Table1[[#This Row],[Quantity]]</f>
        <v>119</v>
      </c>
      <c r="Q8159" t="str">
        <f t="shared" si="254"/>
        <v>2022</v>
      </c>
      <c r="R8159" t="str">
        <f t="shared" si="255"/>
        <v>11</v>
      </c>
      <c r="S8159">
        <f>CEILING(Table1[[#This Row],[Month]]/3,1)</f>
        <v>4</v>
      </c>
      <c r="T8159" s="9">
        <f>(Table1[[#This Row],[Profit]]/Table1[[#This Row],[Sales]])</f>
        <v>0.16</v>
      </c>
    </row>
    <row r="8160" spans="1:20" x14ac:dyDescent="0.25">
      <c r="A8160">
        <v>20231227</v>
      </c>
      <c r="B8160" s="1" t="s">
        <v>487</v>
      </c>
      <c r="C8160" s="1" t="s">
        <v>57</v>
      </c>
      <c r="D8160" s="1" t="s">
        <v>376</v>
      </c>
      <c r="E8160" s="1" t="s">
        <v>59</v>
      </c>
      <c r="F8160" s="1" t="s">
        <v>60</v>
      </c>
      <c r="G8160" s="1" t="s">
        <v>488</v>
      </c>
      <c r="H8160" s="1" t="s">
        <v>40</v>
      </c>
      <c r="I8160" s="1" t="s">
        <v>30</v>
      </c>
      <c r="J8160" s="1" t="s">
        <v>50</v>
      </c>
      <c r="K8160">
        <v>16.032</v>
      </c>
      <c r="L8160">
        <v>3</v>
      </c>
      <c r="M8160">
        <v>0.2</v>
      </c>
      <c r="N8160">
        <v>5.6112000000000002</v>
      </c>
      <c r="O8160">
        <f>(Table1[[#This Row],[Sales]]-Table1[[#This Row],[Profit]])/Table1[[#This Row],[Quantity]]</f>
        <v>3.4735999999999998</v>
      </c>
      <c r="P8160">
        <f>Table1[[#This Row],[Sales]]/Table1[[#This Row],[Quantity]]</f>
        <v>5.3440000000000003</v>
      </c>
      <c r="Q8160" t="str">
        <f t="shared" si="254"/>
        <v>2023</v>
      </c>
      <c r="R8160" t="str">
        <f t="shared" si="255"/>
        <v>12</v>
      </c>
      <c r="S8160">
        <f>CEILING(Table1[[#This Row],[Month]]/3,1)</f>
        <v>4</v>
      </c>
      <c r="T8160" s="9">
        <f>(Table1[[#This Row],[Profit]]/Table1[[#This Row],[Sales]])</f>
        <v>0.35000000000000003</v>
      </c>
    </row>
    <row r="8161" spans="1:20" x14ac:dyDescent="0.25">
      <c r="A8161">
        <v>20220310</v>
      </c>
      <c r="B8161" s="1" t="s">
        <v>190</v>
      </c>
      <c r="C8161" s="1" t="s">
        <v>277</v>
      </c>
      <c r="D8161" s="1" t="s">
        <v>913</v>
      </c>
      <c r="E8161" s="1" t="s">
        <v>17</v>
      </c>
      <c r="F8161" s="1" t="s">
        <v>73</v>
      </c>
      <c r="G8161" s="1" t="s">
        <v>191</v>
      </c>
      <c r="H8161" s="1" t="s">
        <v>91</v>
      </c>
      <c r="I8161" s="1" t="s">
        <v>63</v>
      </c>
      <c r="J8161" s="1" t="s">
        <v>94</v>
      </c>
      <c r="K8161">
        <v>199.75</v>
      </c>
      <c r="L8161">
        <v>5</v>
      </c>
      <c r="M8161">
        <v>0</v>
      </c>
      <c r="N8161">
        <v>87.89</v>
      </c>
      <c r="O8161">
        <f>(Table1[[#This Row],[Sales]]-Table1[[#This Row],[Profit]])/Table1[[#This Row],[Quantity]]</f>
        <v>22.372</v>
      </c>
      <c r="P8161">
        <f>Table1[[#This Row],[Sales]]/Table1[[#This Row],[Quantity]]</f>
        <v>39.950000000000003</v>
      </c>
      <c r="Q8161" t="str">
        <f t="shared" si="254"/>
        <v>2022</v>
      </c>
      <c r="R8161" t="str">
        <f t="shared" si="255"/>
        <v>03</v>
      </c>
      <c r="S8161">
        <f>CEILING(Table1[[#This Row],[Month]]/3,1)</f>
        <v>1</v>
      </c>
      <c r="T8161" s="9">
        <f>(Table1[[#This Row],[Profit]]/Table1[[#This Row],[Sales]])</f>
        <v>0.44</v>
      </c>
    </row>
    <row r="8162" spans="1:20" x14ac:dyDescent="0.25">
      <c r="A8162">
        <v>20220216</v>
      </c>
      <c r="B8162" s="1" t="s">
        <v>837</v>
      </c>
      <c r="C8162" s="1" t="s">
        <v>289</v>
      </c>
      <c r="D8162" s="1" t="s">
        <v>352</v>
      </c>
      <c r="E8162" s="1" t="s">
        <v>27</v>
      </c>
      <c r="F8162" s="1" t="s">
        <v>82</v>
      </c>
      <c r="G8162" s="1" t="s">
        <v>414</v>
      </c>
      <c r="H8162" s="1" t="s">
        <v>20</v>
      </c>
      <c r="I8162" s="1" t="s">
        <v>21</v>
      </c>
      <c r="J8162" s="1" t="s">
        <v>23</v>
      </c>
      <c r="K8162">
        <v>227.96</v>
      </c>
      <c r="L8162">
        <v>2</v>
      </c>
      <c r="M8162">
        <v>0</v>
      </c>
      <c r="N8162">
        <v>36.473599999999998</v>
      </c>
      <c r="O8162">
        <f>(Table1[[#This Row],[Sales]]-Table1[[#This Row],[Profit]])/Table1[[#This Row],[Quantity]]</f>
        <v>95.743200000000002</v>
      </c>
      <c r="P8162">
        <f>Table1[[#This Row],[Sales]]/Table1[[#This Row],[Quantity]]</f>
        <v>113.98</v>
      </c>
      <c r="Q8162" t="str">
        <f t="shared" si="254"/>
        <v>2022</v>
      </c>
      <c r="R8162" t="str">
        <f t="shared" si="255"/>
        <v>02</v>
      </c>
      <c r="S8162">
        <f>CEILING(Table1[[#This Row],[Month]]/3,1)</f>
        <v>1</v>
      </c>
      <c r="T8162" s="9">
        <f>(Table1[[#This Row],[Profit]]/Table1[[#This Row],[Sales]])</f>
        <v>0.15999999999999998</v>
      </c>
    </row>
    <row r="8163" spans="1:20" x14ac:dyDescent="0.25">
      <c r="A8163">
        <v>20210928</v>
      </c>
      <c r="B8163" s="1" t="s">
        <v>704</v>
      </c>
      <c r="C8163" s="1" t="s">
        <v>133</v>
      </c>
      <c r="D8163" s="1" t="s">
        <v>134</v>
      </c>
      <c r="E8163" s="1" t="s">
        <v>17</v>
      </c>
      <c r="F8163" s="1" t="s">
        <v>18</v>
      </c>
      <c r="G8163" s="1" t="s">
        <v>87</v>
      </c>
      <c r="H8163" s="1" t="s">
        <v>75</v>
      </c>
      <c r="I8163" s="1" t="s">
        <v>21</v>
      </c>
      <c r="J8163" s="1" t="s">
        <v>44</v>
      </c>
      <c r="K8163">
        <v>293.52</v>
      </c>
      <c r="L8163">
        <v>6</v>
      </c>
      <c r="M8163">
        <v>0</v>
      </c>
      <c r="N8163">
        <v>76.315200000000004</v>
      </c>
      <c r="O8163">
        <f>(Table1[[#This Row],[Sales]]-Table1[[#This Row],[Profit]])/Table1[[#This Row],[Quantity]]</f>
        <v>36.200799999999994</v>
      </c>
      <c r="P8163">
        <f>Table1[[#This Row],[Sales]]/Table1[[#This Row],[Quantity]]</f>
        <v>48.919999999999995</v>
      </c>
      <c r="Q8163" t="str">
        <f t="shared" si="254"/>
        <v>2021</v>
      </c>
      <c r="R8163" t="str">
        <f t="shared" si="255"/>
        <v>09</v>
      </c>
      <c r="S8163">
        <f>CEILING(Table1[[#This Row],[Month]]/3,1)</f>
        <v>3</v>
      </c>
      <c r="T8163" s="9">
        <f>(Table1[[#This Row],[Profit]]/Table1[[#This Row],[Sales]])</f>
        <v>0.26</v>
      </c>
    </row>
    <row r="8164" spans="1:20" x14ac:dyDescent="0.25">
      <c r="A8164">
        <v>20210928</v>
      </c>
      <c r="B8164" s="1" t="s">
        <v>704</v>
      </c>
      <c r="C8164" s="1" t="s">
        <v>133</v>
      </c>
      <c r="D8164" s="1" t="s">
        <v>134</v>
      </c>
      <c r="E8164" s="1" t="s">
        <v>17</v>
      </c>
      <c r="F8164" s="1" t="s">
        <v>18</v>
      </c>
      <c r="G8164" s="1" t="s">
        <v>87</v>
      </c>
      <c r="H8164" s="1" t="s">
        <v>75</v>
      </c>
      <c r="I8164" s="1" t="s">
        <v>21</v>
      </c>
      <c r="J8164" s="1" t="s">
        <v>43</v>
      </c>
      <c r="K8164">
        <v>307.98</v>
      </c>
      <c r="L8164">
        <v>2</v>
      </c>
      <c r="M8164">
        <v>0</v>
      </c>
      <c r="N8164">
        <v>89.3142</v>
      </c>
      <c r="O8164">
        <f>(Table1[[#This Row],[Sales]]-Table1[[#This Row],[Profit]])/Table1[[#This Row],[Quantity]]</f>
        <v>109.33290000000001</v>
      </c>
      <c r="P8164">
        <f>Table1[[#This Row],[Sales]]/Table1[[#This Row],[Quantity]]</f>
        <v>153.99</v>
      </c>
      <c r="Q8164" t="str">
        <f t="shared" si="254"/>
        <v>2021</v>
      </c>
      <c r="R8164" t="str">
        <f t="shared" si="255"/>
        <v>09</v>
      </c>
      <c r="S8164">
        <f>CEILING(Table1[[#This Row],[Month]]/3,1)</f>
        <v>3</v>
      </c>
      <c r="T8164" s="9">
        <f>(Table1[[#This Row],[Profit]]/Table1[[#This Row],[Sales]])</f>
        <v>0.28999999999999998</v>
      </c>
    </row>
    <row r="8165" spans="1:20" x14ac:dyDescent="0.25">
      <c r="A8165">
        <v>20211102</v>
      </c>
      <c r="B8165" s="1" t="s">
        <v>608</v>
      </c>
      <c r="C8165" s="1" t="s">
        <v>25</v>
      </c>
      <c r="D8165" s="1" t="s">
        <v>325</v>
      </c>
      <c r="E8165" s="1" t="s">
        <v>27</v>
      </c>
      <c r="F8165" s="1" t="s">
        <v>28</v>
      </c>
      <c r="G8165" s="1" t="s">
        <v>158</v>
      </c>
      <c r="H8165" s="1" t="s">
        <v>55</v>
      </c>
      <c r="I8165" s="1" t="s">
        <v>21</v>
      </c>
      <c r="J8165" s="1" t="s">
        <v>41</v>
      </c>
      <c r="K8165">
        <v>96.96</v>
      </c>
      <c r="L8165">
        <v>6</v>
      </c>
      <c r="M8165">
        <v>0</v>
      </c>
      <c r="N8165">
        <v>33.936</v>
      </c>
      <c r="O8165">
        <f>(Table1[[#This Row],[Sales]]-Table1[[#This Row],[Profit]])/Table1[[#This Row],[Quantity]]</f>
        <v>10.504</v>
      </c>
      <c r="P8165">
        <f>Table1[[#This Row],[Sales]]/Table1[[#This Row],[Quantity]]</f>
        <v>16.16</v>
      </c>
      <c r="Q8165" t="str">
        <f t="shared" si="254"/>
        <v>2021</v>
      </c>
      <c r="R8165" t="str">
        <f t="shared" si="255"/>
        <v>11</v>
      </c>
      <c r="S8165">
        <f>CEILING(Table1[[#This Row],[Month]]/3,1)</f>
        <v>4</v>
      </c>
      <c r="T8165" s="9">
        <f>(Table1[[#This Row],[Profit]]/Table1[[#This Row],[Sales]])</f>
        <v>0.35000000000000003</v>
      </c>
    </row>
    <row r="8166" spans="1:20" x14ac:dyDescent="0.25">
      <c r="A8166">
        <v>20211102</v>
      </c>
      <c r="B8166" s="1" t="s">
        <v>608</v>
      </c>
      <c r="C8166" s="1" t="s">
        <v>25</v>
      </c>
      <c r="D8166" s="1" t="s">
        <v>325</v>
      </c>
      <c r="E8166" s="1" t="s">
        <v>27</v>
      </c>
      <c r="F8166" s="1" t="s">
        <v>28</v>
      </c>
      <c r="G8166" s="1" t="s">
        <v>158</v>
      </c>
      <c r="H8166" s="1" t="s">
        <v>55</v>
      </c>
      <c r="I8166" s="1" t="s">
        <v>21</v>
      </c>
      <c r="J8166" s="1" t="s">
        <v>36</v>
      </c>
      <c r="K8166">
        <v>117.488</v>
      </c>
      <c r="L8166">
        <v>7</v>
      </c>
      <c r="M8166">
        <v>0.2</v>
      </c>
      <c r="N8166">
        <v>41.120800000000003</v>
      </c>
      <c r="O8166">
        <f>(Table1[[#This Row],[Sales]]-Table1[[#This Row],[Profit]])/Table1[[#This Row],[Quantity]]</f>
        <v>10.909599999999999</v>
      </c>
      <c r="P8166">
        <f>Table1[[#This Row],[Sales]]/Table1[[#This Row],[Quantity]]</f>
        <v>16.783999999999999</v>
      </c>
      <c r="Q8166" t="str">
        <f t="shared" si="254"/>
        <v>2021</v>
      </c>
      <c r="R8166" t="str">
        <f t="shared" si="255"/>
        <v>11</v>
      </c>
      <c r="S8166">
        <f>CEILING(Table1[[#This Row],[Month]]/3,1)</f>
        <v>4</v>
      </c>
      <c r="T8166" s="9">
        <f>(Table1[[#This Row],[Profit]]/Table1[[#This Row],[Sales]])</f>
        <v>0.35000000000000003</v>
      </c>
    </row>
    <row r="8167" spans="1:20" x14ac:dyDescent="0.25">
      <c r="A8167">
        <v>20211102</v>
      </c>
      <c r="B8167" s="1" t="s">
        <v>608</v>
      </c>
      <c r="C8167" s="1" t="s">
        <v>25</v>
      </c>
      <c r="D8167" s="1" t="s">
        <v>325</v>
      </c>
      <c r="E8167" s="1" t="s">
        <v>27</v>
      </c>
      <c r="F8167" s="1" t="s">
        <v>28</v>
      </c>
      <c r="G8167" s="1" t="s">
        <v>158</v>
      </c>
      <c r="H8167" s="1" t="s">
        <v>55</v>
      </c>
      <c r="I8167" s="1" t="s">
        <v>21</v>
      </c>
      <c r="J8167" s="1" t="s">
        <v>36</v>
      </c>
      <c r="K8167">
        <v>11.952</v>
      </c>
      <c r="L8167">
        <v>3</v>
      </c>
      <c r="M8167">
        <v>0.2</v>
      </c>
      <c r="N8167">
        <v>4.1832000000000003</v>
      </c>
      <c r="O8167">
        <f>(Table1[[#This Row],[Sales]]-Table1[[#This Row],[Profit]])/Table1[[#This Row],[Quantity]]</f>
        <v>2.5895999999999999</v>
      </c>
      <c r="P8167">
        <f>Table1[[#This Row],[Sales]]/Table1[[#This Row],[Quantity]]</f>
        <v>3.984</v>
      </c>
      <c r="Q8167" t="str">
        <f t="shared" si="254"/>
        <v>2021</v>
      </c>
      <c r="R8167" t="str">
        <f t="shared" si="255"/>
        <v>11</v>
      </c>
      <c r="S8167">
        <f>CEILING(Table1[[#This Row],[Month]]/3,1)</f>
        <v>4</v>
      </c>
      <c r="T8167" s="9">
        <f>(Table1[[#This Row],[Profit]]/Table1[[#This Row],[Sales]])</f>
        <v>0.35000000000000003</v>
      </c>
    </row>
    <row r="8168" spans="1:20" x14ac:dyDescent="0.25">
      <c r="A8168">
        <v>20211102</v>
      </c>
      <c r="B8168" s="1" t="s">
        <v>608</v>
      </c>
      <c r="C8168" s="1" t="s">
        <v>25</v>
      </c>
      <c r="D8168" s="1" t="s">
        <v>325</v>
      </c>
      <c r="E8168" s="1" t="s">
        <v>27</v>
      </c>
      <c r="F8168" s="1" t="s">
        <v>28</v>
      </c>
      <c r="G8168" s="1" t="s">
        <v>158</v>
      </c>
      <c r="H8168" s="1" t="s">
        <v>55</v>
      </c>
      <c r="I8168" s="1" t="s">
        <v>21</v>
      </c>
      <c r="J8168" s="1" t="s">
        <v>22</v>
      </c>
      <c r="K8168">
        <v>512.49900000000002</v>
      </c>
      <c r="L8168">
        <v>3</v>
      </c>
      <c r="M8168">
        <v>0.15</v>
      </c>
      <c r="N8168">
        <v>-30.146999999999998</v>
      </c>
      <c r="O8168">
        <f>(Table1[[#This Row],[Sales]]-Table1[[#This Row],[Profit]])/Table1[[#This Row],[Quantity]]</f>
        <v>180.88200000000003</v>
      </c>
      <c r="P8168">
        <f>Table1[[#This Row],[Sales]]/Table1[[#This Row],[Quantity]]</f>
        <v>170.833</v>
      </c>
      <c r="Q8168" t="str">
        <f t="shared" si="254"/>
        <v>2021</v>
      </c>
      <c r="R8168" t="str">
        <f t="shared" si="255"/>
        <v>11</v>
      </c>
      <c r="S8168">
        <f>CEILING(Table1[[#This Row],[Month]]/3,1)</f>
        <v>4</v>
      </c>
      <c r="T8168" s="9">
        <f>(Table1[[#This Row],[Profit]]/Table1[[#This Row],[Sales]])</f>
        <v>-5.8823529411764698E-2</v>
      </c>
    </row>
    <row r="8169" spans="1:20" x14ac:dyDescent="0.25">
      <c r="A8169">
        <v>20220801</v>
      </c>
      <c r="B8169" s="1" t="s">
        <v>1122</v>
      </c>
      <c r="C8169" s="1" t="s">
        <v>25</v>
      </c>
      <c r="D8169" s="1" t="s">
        <v>77</v>
      </c>
      <c r="E8169" s="1" t="s">
        <v>27</v>
      </c>
      <c r="F8169" s="1" t="s">
        <v>28</v>
      </c>
      <c r="G8169" s="1" t="s">
        <v>501</v>
      </c>
      <c r="H8169" s="1" t="s">
        <v>168</v>
      </c>
      <c r="I8169" s="1" t="s">
        <v>30</v>
      </c>
      <c r="J8169" s="1" t="s">
        <v>36</v>
      </c>
      <c r="K8169">
        <v>863.12800000000004</v>
      </c>
      <c r="L8169">
        <v>7</v>
      </c>
      <c r="M8169">
        <v>0.2</v>
      </c>
      <c r="N8169">
        <v>-32.3673</v>
      </c>
      <c r="O8169">
        <f>(Table1[[#This Row],[Sales]]-Table1[[#This Row],[Profit]])/Table1[[#This Row],[Quantity]]</f>
        <v>127.92790000000001</v>
      </c>
      <c r="P8169">
        <f>Table1[[#This Row],[Sales]]/Table1[[#This Row],[Quantity]]</f>
        <v>123.304</v>
      </c>
      <c r="Q8169" t="str">
        <f t="shared" si="254"/>
        <v>2022</v>
      </c>
      <c r="R8169" t="str">
        <f t="shared" si="255"/>
        <v>08</v>
      </c>
      <c r="S8169">
        <f>CEILING(Table1[[#This Row],[Month]]/3,1)</f>
        <v>3</v>
      </c>
      <c r="T8169" s="9">
        <f>(Table1[[#This Row],[Profit]]/Table1[[#This Row],[Sales]])</f>
        <v>-3.7499999999999999E-2</v>
      </c>
    </row>
    <row r="8170" spans="1:20" x14ac:dyDescent="0.25">
      <c r="A8170">
        <v>20231107</v>
      </c>
      <c r="B8170" s="1" t="s">
        <v>381</v>
      </c>
      <c r="C8170" s="1" t="s">
        <v>52</v>
      </c>
      <c r="D8170" s="1" t="s">
        <v>53</v>
      </c>
      <c r="E8170" s="1" t="s">
        <v>27</v>
      </c>
      <c r="F8170" s="1" t="s">
        <v>28</v>
      </c>
      <c r="G8170" s="1" t="s">
        <v>321</v>
      </c>
      <c r="H8170" s="1" t="s">
        <v>69</v>
      </c>
      <c r="I8170" s="1" t="s">
        <v>63</v>
      </c>
      <c r="J8170" s="1" t="s">
        <v>36</v>
      </c>
      <c r="K8170">
        <v>2036.86</v>
      </c>
      <c r="L8170">
        <v>7</v>
      </c>
      <c r="M8170">
        <v>0</v>
      </c>
      <c r="N8170">
        <v>366.63479999999998</v>
      </c>
      <c r="O8170">
        <f>(Table1[[#This Row],[Sales]]-Table1[[#This Row],[Profit]])/Table1[[#This Row],[Quantity]]</f>
        <v>238.60359999999997</v>
      </c>
      <c r="P8170">
        <f>Table1[[#This Row],[Sales]]/Table1[[#This Row],[Quantity]]</f>
        <v>290.97999999999996</v>
      </c>
      <c r="Q8170" t="str">
        <f t="shared" si="254"/>
        <v>2023</v>
      </c>
      <c r="R8170" t="str">
        <f t="shared" si="255"/>
        <v>11</v>
      </c>
      <c r="S8170">
        <f>CEILING(Table1[[#This Row],[Month]]/3,1)</f>
        <v>4</v>
      </c>
      <c r="T8170" s="9">
        <f>(Table1[[#This Row],[Profit]]/Table1[[#This Row],[Sales]])</f>
        <v>0.18</v>
      </c>
    </row>
    <row r="8171" spans="1:20" x14ac:dyDescent="0.25">
      <c r="A8171">
        <v>20231107</v>
      </c>
      <c r="B8171" s="1" t="s">
        <v>381</v>
      </c>
      <c r="C8171" s="1" t="s">
        <v>52</v>
      </c>
      <c r="D8171" s="1" t="s">
        <v>53</v>
      </c>
      <c r="E8171" s="1" t="s">
        <v>27</v>
      </c>
      <c r="F8171" s="1" t="s">
        <v>28</v>
      </c>
      <c r="G8171" s="1" t="s">
        <v>321</v>
      </c>
      <c r="H8171" s="1" t="s">
        <v>69</v>
      </c>
      <c r="I8171" s="1" t="s">
        <v>63</v>
      </c>
      <c r="J8171" s="1" t="s">
        <v>23</v>
      </c>
      <c r="K8171">
        <v>449.56799999999998</v>
      </c>
      <c r="L8171">
        <v>2</v>
      </c>
      <c r="M8171">
        <v>0.2</v>
      </c>
      <c r="N8171">
        <v>-73.0548</v>
      </c>
      <c r="O8171">
        <f>(Table1[[#This Row],[Sales]]-Table1[[#This Row],[Profit]])/Table1[[#This Row],[Quantity]]</f>
        <v>261.31139999999999</v>
      </c>
      <c r="P8171">
        <f>Table1[[#This Row],[Sales]]/Table1[[#This Row],[Quantity]]</f>
        <v>224.78399999999999</v>
      </c>
      <c r="Q8171" t="str">
        <f t="shared" si="254"/>
        <v>2023</v>
      </c>
      <c r="R8171" t="str">
        <f t="shared" si="255"/>
        <v>11</v>
      </c>
      <c r="S8171">
        <f>CEILING(Table1[[#This Row],[Month]]/3,1)</f>
        <v>4</v>
      </c>
      <c r="T8171" s="9">
        <f>(Table1[[#This Row],[Profit]]/Table1[[#This Row],[Sales]])</f>
        <v>-0.16250000000000001</v>
      </c>
    </row>
    <row r="8172" spans="1:20" x14ac:dyDescent="0.25">
      <c r="A8172">
        <v>20231107</v>
      </c>
      <c r="B8172" s="1" t="s">
        <v>381</v>
      </c>
      <c r="C8172" s="1" t="s">
        <v>52</v>
      </c>
      <c r="D8172" s="1" t="s">
        <v>53</v>
      </c>
      <c r="E8172" s="1" t="s">
        <v>27</v>
      </c>
      <c r="F8172" s="1" t="s">
        <v>28</v>
      </c>
      <c r="G8172" s="1" t="s">
        <v>321</v>
      </c>
      <c r="H8172" s="1" t="s">
        <v>69</v>
      </c>
      <c r="I8172" s="1" t="s">
        <v>63</v>
      </c>
      <c r="J8172" s="1" t="s">
        <v>94</v>
      </c>
      <c r="K8172">
        <v>108.96</v>
      </c>
      <c r="L8172">
        <v>3</v>
      </c>
      <c r="M8172">
        <v>0</v>
      </c>
      <c r="N8172">
        <v>32.688000000000002</v>
      </c>
      <c r="O8172">
        <f>(Table1[[#This Row],[Sales]]-Table1[[#This Row],[Profit]])/Table1[[#This Row],[Quantity]]</f>
        <v>25.423999999999996</v>
      </c>
      <c r="P8172">
        <f>Table1[[#This Row],[Sales]]/Table1[[#This Row],[Quantity]]</f>
        <v>36.32</v>
      </c>
      <c r="Q8172" t="str">
        <f t="shared" si="254"/>
        <v>2023</v>
      </c>
      <c r="R8172" t="str">
        <f t="shared" si="255"/>
        <v>11</v>
      </c>
      <c r="S8172">
        <f>CEILING(Table1[[#This Row],[Month]]/3,1)</f>
        <v>4</v>
      </c>
      <c r="T8172" s="9">
        <f>(Table1[[#This Row],[Profit]]/Table1[[#This Row],[Sales]])</f>
        <v>0.30000000000000004</v>
      </c>
    </row>
    <row r="8173" spans="1:20" x14ac:dyDescent="0.25">
      <c r="A8173">
        <v>20220214</v>
      </c>
      <c r="B8173" s="1" t="s">
        <v>536</v>
      </c>
      <c r="C8173" s="1" t="s">
        <v>429</v>
      </c>
      <c r="D8173" s="1" t="s">
        <v>430</v>
      </c>
      <c r="E8173" s="1" t="s">
        <v>17</v>
      </c>
      <c r="F8173" s="1" t="s">
        <v>197</v>
      </c>
      <c r="G8173" s="1" t="s">
        <v>363</v>
      </c>
      <c r="H8173" s="1" t="s">
        <v>20</v>
      </c>
      <c r="I8173" s="1" t="s">
        <v>21</v>
      </c>
      <c r="J8173" s="1" t="s">
        <v>42</v>
      </c>
      <c r="K8173">
        <v>264.18</v>
      </c>
      <c r="L8173">
        <v>7</v>
      </c>
      <c r="M8173">
        <v>0</v>
      </c>
      <c r="N8173">
        <v>68.686800000000005</v>
      </c>
      <c r="O8173">
        <f>(Table1[[#This Row],[Sales]]-Table1[[#This Row],[Profit]])/Table1[[#This Row],[Quantity]]</f>
        <v>27.927600000000002</v>
      </c>
      <c r="P8173">
        <f>Table1[[#This Row],[Sales]]/Table1[[#This Row],[Quantity]]</f>
        <v>37.74</v>
      </c>
      <c r="Q8173" t="str">
        <f t="shared" si="254"/>
        <v>2022</v>
      </c>
      <c r="R8173" t="str">
        <f t="shared" si="255"/>
        <v>02</v>
      </c>
      <c r="S8173">
        <f>CEILING(Table1[[#This Row],[Month]]/3,1)</f>
        <v>1</v>
      </c>
      <c r="T8173" s="9">
        <f>(Table1[[#This Row],[Profit]]/Table1[[#This Row],[Sales]])</f>
        <v>0.26</v>
      </c>
    </row>
    <row r="8174" spans="1:20" x14ac:dyDescent="0.25">
      <c r="A8174">
        <v>20200709</v>
      </c>
      <c r="B8174" s="1" t="s">
        <v>1100</v>
      </c>
      <c r="C8174" s="1" t="s">
        <v>25</v>
      </c>
      <c r="D8174" s="1" t="s">
        <v>26</v>
      </c>
      <c r="E8174" s="1" t="s">
        <v>27</v>
      </c>
      <c r="F8174" s="1" t="s">
        <v>28</v>
      </c>
      <c r="G8174" s="1" t="s">
        <v>230</v>
      </c>
      <c r="H8174" s="1" t="s">
        <v>69</v>
      </c>
      <c r="I8174" s="1" t="s">
        <v>63</v>
      </c>
      <c r="J8174" s="1" t="s">
        <v>23</v>
      </c>
      <c r="K8174">
        <v>2.88</v>
      </c>
      <c r="L8174">
        <v>1</v>
      </c>
      <c r="M8174">
        <v>0</v>
      </c>
      <c r="N8174">
        <v>1.4112</v>
      </c>
      <c r="O8174">
        <f>(Table1[[#This Row],[Sales]]-Table1[[#This Row],[Profit]])/Table1[[#This Row],[Quantity]]</f>
        <v>1.4687999999999999</v>
      </c>
      <c r="P8174">
        <f>Table1[[#This Row],[Sales]]/Table1[[#This Row],[Quantity]]</f>
        <v>2.88</v>
      </c>
      <c r="Q8174" t="str">
        <f t="shared" si="254"/>
        <v>2020</v>
      </c>
      <c r="R8174" t="str">
        <f t="shared" si="255"/>
        <v>07</v>
      </c>
      <c r="S8174">
        <f>CEILING(Table1[[#This Row],[Month]]/3,1)</f>
        <v>3</v>
      </c>
      <c r="T8174" s="9">
        <f>(Table1[[#This Row],[Profit]]/Table1[[#This Row],[Sales]])</f>
        <v>0.49000000000000005</v>
      </c>
    </row>
    <row r="8175" spans="1:20" x14ac:dyDescent="0.25">
      <c r="A8175">
        <v>20200709</v>
      </c>
      <c r="B8175" s="1" t="s">
        <v>1100</v>
      </c>
      <c r="C8175" s="1" t="s">
        <v>25</v>
      </c>
      <c r="D8175" s="1" t="s">
        <v>26</v>
      </c>
      <c r="E8175" s="1" t="s">
        <v>27</v>
      </c>
      <c r="F8175" s="1" t="s">
        <v>28</v>
      </c>
      <c r="G8175" s="1" t="s">
        <v>230</v>
      </c>
      <c r="H8175" s="1" t="s">
        <v>69</v>
      </c>
      <c r="I8175" s="1" t="s">
        <v>63</v>
      </c>
      <c r="J8175" s="1" t="s">
        <v>36</v>
      </c>
      <c r="K8175">
        <v>41.904000000000003</v>
      </c>
      <c r="L8175">
        <v>6</v>
      </c>
      <c r="M8175">
        <v>0.2</v>
      </c>
      <c r="N8175">
        <v>14.1426</v>
      </c>
      <c r="O8175">
        <f>(Table1[[#This Row],[Sales]]-Table1[[#This Row],[Profit]])/Table1[[#This Row],[Quantity]]</f>
        <v>4.6269</v>
      </c>
      <c r="P8175">
        <f>Table1[[#This Row],[Sales]]/Table1[[#This Row],[Quantity]]</f>
        <v>6.9840000000000009</v>
      </c>
      <c r="Q8175" t="str">
        <f t="shared" si="254"/>
        <v>2020</v>
      </c>
      <c r="R8175" t="str">
        <f t="shared" si="255"/>
        <v>07</v>
      </c>
      <c r="S8175">
        <f>CEILING(Table1[[#This Row],[Month]]/3,1)</f>
        <v>3</v>
      </c>
      <c r="T8175" s="9">
        <f>(Table1[[#This Row],[Profit]]/Table1[[#This Row],[Sales]])</f>
        <v>0.33749999999999997</v>
      </c>
    </row>
    <row r="8176" spans="1:20" x14ac:dyDescent="0.25">
      <c r="A8176">
        <v>20200709</v>
      </c>
      <c r="B8176" s="1" t="s">
        <v>1100</v>
      </c>
      <c r="C8176" s="1" t="s">
        <v>25</v>
      </c>
      <c r="D8176" s="1" t="s">
        <v>26</v>
      </c>
      <c r="E8176" s="1" t="s">
        <v>27</v>
      </c>
      <c r="F8176" s="1" t="s">
        <v>28</v>
      </c>
      <c r="G8176" s="1" t="s">
        <v>230</v>
      </c>
      <c r="H8176" s="1" t="s">
        <v>69</v>
      </c>
      <c r="I8176" s="1" t="s">
        <v>63</v>
      </c>
      <c r="J8176" s="1" t="s">
        <v>37</v>
      </c>
      <c r="K8176">
        <v>23.92</v>
      </c>
      <c r="L8176">
        <v>4</v>
      </c>
      <c r="M8176">
        <v>0</v>
      </c>
      <c r="N8176">
        <v>4.0663999999999998</v>
      </c>
      <c r="O8176">
        <f>(Table1[[#This Row],[Sales]]-Table1[[#This Row],[Profit]])/Table1[[#This Row],[Quantity]]</f>
        <v>4.9634</v>
      </c>
      <c r="P8176">
        <f>Table1[[#This Row],[Sales]]/Table1[[#This Row],[Quantity]]</f>
        <v>5.98</v>
      </c>
      <c r="Q8176" t="str">
        <f t="shared" si="254"/>
        <v>2020</v>
      </c>
      <c r="R8176" t="str">
        <f t="shared" si="255"/>
        <v>07</v>
      </c>
      <c r="S8176">
        <f>CEILING(Table1[[#This Row],[Month]]/3,1)</f>
        <v>3</v>
      </c>
      <c r="T8176" s="9">
        <f>(Table1[[#This Row],[Profit]]/Table1[[#This Row],[Sales]])</f>
        <v>0.16999999999999998</v>
      </c>
    </row>
    <row r="8177" spans="1:20" x14ac:dyDescent="0.25">
      <c r="A8177">
        <v>20220130</v>
      </c>
      <c r="B8177" s="1" t="s">
        <v>1243</v>
      </c>
      <c r="C8177" s="1" t="s">
        <v>108</v>
      </c>
      <c r="D8177" s="1" t="s">
        <v>143</v>
      </c>
      <c r="E8177" s="1" t="s">
        <v>59</v>
      </c>
      <c r="F8177" s="1" t="s">
        <v>110</v>
      </c>
      <c r="G8177" s="1" t="s">
        <v>313</v>
      </c>
      <c r="H8177" s="1" t="s">
        <v>161</v>
      </c>
      <c r="I8177" s="1" t="s">
        <v>30</v>
      </c>
      <c r="J8177" s="1" t="s">
        <v>50</v>
      </c>
      <c r="K8177">
        <v>156.512</v>
      </c>
      <c r="L8177">
        <v>4</v>
      </c>
      <c r="M8177">
        <v>0.2</v>
      </c>
      <c r="N8177">
        <v>52.822800000000001</v>
      </c>
      <c r="O8177">
        <f>(Table1[[#This Row],[Sales]]-Table1[[#This Row],[Profit]])/Table1[[#This Row],[Quantity]]</f>
        <v>25.9223</v>
      </c>
      <c r="P8177">
        <f>Table1[[#This Row],[Sales]]/Table1[[#This Row],[Quantity]]</f>
        <v>39.128</v>
      </c>
      <c r="Q8177" t="str">
        <f t="shared" si="254"/>
        <v>2022</v>
      </c>
      <c r="R8177" t="str">
        <f t="shared" si="255"/>
        <v>01</v>
      </c>
      <c r="S8177">
        <f>CEILING(Table1[[#This Row],[Month]]/3,1)</f>
        <v>1</v>
      </c>
      <c r="T8177" s="9">
        <f>(Table1[[#This Row],[Profit]]/Table1[[#This Row],[Sales]])</f>
        <v>0.33750000000000002</v>
      </c>
    </row>
    <row r="8178" spans="1:20" x14ac:dyDescent="0.25">
      <c r="A8178">
        <v>20220923</v>
      </c>
      <c r="B8178" s="1" t="s">
        <v>802</v>
      </c>
      <c r="C8178" s="1" t="s">
        <v>133</v>
      </c>
      <c r="D8178" s="1" t="s">
        <v>134</v>
      </c>
      <c r="E8178" s="1" t="s">
        <v>17</v>
      </c>
      <c r="F8178" s="1" t="s">
        <v>18</v>
      </c>
      <c r="G8178" s="1" t="s">
        <v>232</v>
      </c>
      <c r="H8178" s="1" t="s">
        <v>40</v>
      </c>
      <c r="I8178" s="1" t="s">
        <v>63</v>
      </c>
      <c r="J8178" s="1" t="s">
        <v>37</v>
      </c>
      <c r="K8178">
        <v>128.34</v>
      </c>
      <c r="L8178">
        <v>6</v>
      </c>
      <c r="M8178">
        <v>0</v>
      </c>
      <c r="N8178">
        <v>37.218600000000002</v>
      </c>
      <c r="O8178">
        <f>(Table1[[#This Row],[Sales]]-Table1[[#This Row],[Profit]])/Table1[[#This Row],[Quantity]]</f>
        <v>15.1869</v>
      </c>
      <c r="P8178">
        <f>Table1[[#This Row],[Sales]]/Table1[[#This Row],[Quantity]]</f>
        <v>21.39</v>
      </c>
      <c r="Q8178" t="str">
        <f t="shared" si="254"/>
        <v>2022</v>
      </c>
      <c r="R8178" t="str">
        <f t="shared" si="255"/>
        <v>09</v>
      </c>
      <c r="S8178">
        <f>CEILING(Table1[[#This Row],[Month]]/3,1)</f>
        <v>3</v>
      </c>
      <c r="T8178" s="9">
        <f>(Table1[[#This Row],[Profit]]/Table1[[#This Row],[Sales]])</f>
        <v>0.29000000000000004</v>
      </c>
    </row>
    <row r="8179" spans="1:20" x14ac:dyDescent="0.25">
      <c r="A8179">
        <v>20231223</v>
      </c>
      <c r="B8179" s="1" t="s">
        <v>794</v>
      </c>
      <c r="C8179" s="1" t="s">
        <v>25</v>
      </c>
      <c r="D8179" s="1" t="s">
        <v>26</v>
      </c>
      <c r="E8179" s="1" t="s">
        <v>27</v>
      </c>
      <c r="F8179" s="1" t="s">
        <v>28</v>
      </c>
      <c r="G8179" s="1" t="s">
        <v>19</v>
      </c>
      <c r="H8179" s="1" t="s">
        <v>20</v>
      </c>
      <c r="I8179" s="1" t="s">
        <v>21</v>
      </c>
      <c r="J8179" s="1" t="s">
        <v>94</v>
      </c>
      <c r="K8179">
        <v>474.95</v>
      </c>
      <c r="L8179">
        <v>5</v>
      </c>
      <c r="M8179">
        <v>0</v>
      </c>
      <c r="N8179">
        <v>142.48500000000001</v>
      </c>
      <c r="O8179">
        <f>(Table1[[#This Row],[Sales]]-Table1[[#This Row],[Profit]])/Table1[[#This Row],[Quantity]]</f>
        <v>66.492999999999995</v>
      </c>
      <c r="P8179">
        <f>Table1[[#This Row],[Sales]]/Table1[[#This Row],[Quantity]]</f>
        <v>94.99</v>
      </c>
      <c r="Q8179" t="str">
        <f t="shared" si="254"/>
        <v>2023</v>
      </c>
      <c r="R8179" t="str">
        <f t="shared" si="255"/>
        <v>12</v>
      </c>
      <c r="S8179">
        <f>CEILING(Table1[[#This Row],[Month]]/3,1)</f>
        <v>4</v>
      </c>
      <c r="T8179" s="9">
        <f>(Table1[[#This Row],[Profit]]/Table1[[#This Row],[Sales]])</f>
        <v>0.30000000000000004</v>
      </c>
    </row>
    <row r="8180" spans="1:20" x14ac:dyDescent="0.25">
      <c r="A8180">
        <v>20220903</v>
      </c>
      <c r="B8180" s="1" t="s">
        <v>977</v>
      </c>
      <c r="C8180" s="1" t="s">
        <v>52</v>
      </c>
      <c r="D8180" s="1" t="s">
        <v>406</v>
      </c>
      <c r="E8180" s="1" t="s">
        <v>27</v>
      </c>
      <c r="F8180" s="1" t="s">
        <v>28</v>
      </c>
      <c r="G8180" s="1" t="s">
        <v>293</v>
      </c>
      <c r="H8180" s="1" t="s">
        <v>62</v>
      </c>
      <c r="I8180" s="1" t="s">
        <v>21</v>
      </c>
      <c r="J8180" s="1" t="s">
        <v>374</v>
      </c>
      <c r="K8180">
        <v>999.98</v>
      </c>
      <c r="L8180">
        <v>2</v>
      </c>
      <c r="M8180">
        <v>0</v>
      </c>
      <c r="N8180">
        <v>449.99099999999999</v>
      </c>
      <c r="O8180">
        <f>(Table1[[#This Row],[Sales]]-Table1[[#This Row],[Profit]])/Table1[[#This Row],[Quantity]]</f>
        <v>274.99450000000002</v>
      </c>
      <c r="P8180">
        <f>Table1[[#This Row],[Sales]]/Table1[[#This Row],[Quantity]]</f>
        <v>499.99</v>
      </c>
      <c r="Q8180" t="str">
        <f t="shared" si="254"/>
        <v>2022</v>
      </c>
      <c r="R8180" t="str">
        <f t="shared" si="255"/>
        <v>09</v>
      </c>
      <c r="S8180">
        <f>CEILING(Table1[[#This Row],[Month]]/3,1)</f>
        <v>3</v>
      </c>
      <c r="T8180" s="9">
        <f>(Table1[[#This Row],[Profit]]/Table1[[#This Row],[Sales]])</f>
        <v>0.44999999999999996</v>
      </c>
    </row>
    <row r="8181" spans="1:20" x14ac:dyDescent="0.25">
      <c r="A8181">
        <v>20210802</v>
      </c>
      <c r="B8181" s="1" t="s">
        <v>495</v>
      </c>
      <c r="C8181" s="1" t="s">
        <v>181</v>
      </c>
      <c r="D8181" s="1" t="s">
        <v>182</v>
      </c>
      <c r="E8181" s="1" t="s">
        <v>17</v>
      </c>
      <c r="F8181" s="1" t="s">
        <v>34</v>
      </c>
      <c r="G8181" s="1" t="s">
        <v>333</v>
      </c>
      <c r="H8181" s="1" t="s">
        <v>75</v>
      </c>
      <c r="I8181" s="1" t="s">
        <v>21</v>
      </c>
      <c r="J8181" s="1" t="s">
        <v>36</v>
      </c>
      <c r="K8181">
        <v>277.5</v>
      </c>
      <c r="L8181">
        <v>4</v>
      </c>
      <c r="M8181">
        <v>0.5</v>
      </c>
      <c r="N8181">
        <v>-188.7</v>
      </c>
      <c r="O8181">
        <f>(Table1[[#This Row],[Sales]]-Table1[[#This Row],[Profit]])/Table1[[#This Row],[Quantity]]</f>
        <v>116.55</v>
      </c>
      <c r="P8181">
        <f>Table1[[#This Row],[Sales]]/Table1[[#This Row],[Quantity]]</f>
        <v>69.375</v>
      </c>
      <c r="Q8181" t="str">
        <f t="shared" si="254"/>
        <v>2021</v>
      </c>
      <c r="R8181" t="str">
        <f t="shared" si="255"/>
        <v>08</v>
      </c>
      <c r="S8181">
        <f>CEILING(Table1[[#This Row],[Month]]/3,1)</f>
        <v>3</v>
      </c>
      <c r="T8181" s="9">
        <f>(Table1[[#This Row],[Profit]]/Table1[[#This Row],[Sales]])</f>
        <v>-0.67999999999999994</v>
      </c>
    </row>
    <row r="8182" spans="1:20" x14ac:dyDescent="0.25">
      <c r="A8182">
        <v>20211121</v>
      </c>
      <c r="B8182" s="1" t="s">
        <v>1190</v>
      </c>
      <c r="C8182" s="1" t="s">
        <v>85</v>
      </c>
      <c r="D8182" s="1" t="s">
        <v>86</v>
      </c>
      <c r="E8182" s="1" t="s">
        <v>17</v>
      </c>
      <c r="F8182" s="1" t="s">
        <v>34</v>
      </c>
      <c r="G8182" s="1" t="s">
        <v>49</v>
      </c>
      <c r="H8182" s="1" t="s">
        <v>20</v>
      </c>
      <c r="I8182" s="1" t="s">
        <v>21</v>
      </c>
      <c r="J8182" s="1" t="s">
        <v>36</v>
      </c>
      <c r="K8182">
        <v>1252.704</v>
      </c>
      <c r="L8182">
        <v>8</v>
      </c>
      <c r="M8182">
        <v>0.4</v>
      </c>
      <c r="N8182">
        <v>-480.20319999999998</v>
      </c>
      <c r="O8182">
        <f>(Table1[[#This Row],[Sales]]-Table1[[#This Row],[Profit]])/Table1[[#This Row],[Quantity]]</f>
        <v>216.61339999999998</v>
      </c>
      <c r="P8182">
        <f>Table1[[#This Row],[Sales]]/Table1[[#This Row],[Quantity]]</f>
        <v>156.58799999999999</v>
      </c>
      <c r="Q8182" t="str">
        <f t="shared" si="254"/>
        <v>2021</v>
      </c>
      <c r="R8182" t="str">
        <f t="shared" si="255"/>
        <v>11</v>
      </c>
      <c r="S8182">
        <f>CEILING(Table1[[#This Row],[Month]]/3,1)</f>
        <v>4</v>
      </c>
      <c r="T8182" s="9">
        <f>(Table1[[#This Row],[Profit]]/Table1[[#This Row],[Sales]])</f>
        <v>-0.38333333333333336</v>
      </c>
    </row>
    <row r="8183" spans="1:20" x14ac:dyDescent="0.25">
      <c r="A8183">
        <v>20211121</v>
      </c>
      <c r="B8183" s="1" t="s">
        <v>1190</v>
      </c>
      <c r="C8183" s="1" t="s">
        <v>85</v>
      </c>
      <c r="D8183" s="1" t="s">
        <v>86</v>
      </c>
      <c r="E8183" s="1" t="s">
        <v>17</v>
      </c>
      <c r="F8183" s="1" t="s">
        <v>34</v>
      </c>
      <c r="G8183" s="1" t="s">
        <v>49</v>
      </c>
      <c r="H8183" s="1" t="s">
        <v>20</v>
      </c>
      <c r="I8183" s="1" t="s">
        <v>21</v>
      </c>
      <c r="J8183" s="1" t="s">
        <v>43</v>
      </c>
      <c r="K8183">
        <v>110.97</v>
      </c>
      <c r="L8183">
        <v>5</v>
      </c>
      <c r="M8183">
        <v>0.4</v>
      </c>
      <c r="N8183">
        <v>-24.043500000000002</v>
      </c>
      <c r="O8183">
        <f>(Table1[[#This Row],[Sales]]-Table1[[#This Row],[Profit]])/Table1[[#This Row],[Quantity]]</f>
        <v>27.002699999999997</v>
      </c>
      <c r="P8183">
        <f>Table1[[#This Row],[Sales]]/Table1[[#This Row],[Quantity]]</f>
        <v>22.193999999999999</v>
      </c>
      <c r="Q8183" t="str">
        <f t="shared" si="254"/>
        <v>2021</v>
      </c>
      <c r="R8183" t="str">
        <f t="shared" si="255"/>
        <v>11</v>
      </c>
      <c r="S8183">
        <f>CEILING(Table1[[#This Row],[Month]]/3,1)</f>
        <v>4</v>
      </c>
      <c r="T8183" s="9">
        <f>(Table1[[#This Row],[Profit]]/Table1[[#This Row],[Sales]])</f>
        <v>-0.21666666666666667</v>
      </c>
    </row>
    <row r="8184" spans="1:20" x14ac:dyDescent="0.25">
      <c r="A8184">
        <v>20230519</v>
      </c>
      <c r="B8184" s="1" t="s">
        <v>996</v>
      </c>
      <c r="C8184" s="1" t="s">
        <v>108</v>
      </c>
      <c r="D8184" s="1" t="s">
        <v>143</v>
      </c>
      <c r="E8184" s="1" t="s">
        <v>59</v>
      </c>
      <c r="F8184" s="1" t="s">
        <v>110</v>
      </c>
      <c r="G8184" s="1" t="s">
        <v>39</v>
      </c>
      <c r="H8184" s="1" t="s">
        <v>40</v>
      </c>
      <c r="I8184" s="1" t="s">
        <v>30</v>
      </c>
      <c r="J8184" s="1" t="s">
        <v>41</v>
      </c>
      <c r="K8184">
        <v>22.608000000000001</v>
      </c>
      <c r="L8184">
        <v>3</v>
      </c>
      <c r="M8184">
        <v>0.6</v>
      </c>
      <c r="N8184">
        <v>-10.1736</v>
      </c>
      <c r="O8184">
        <f>(Table1[[#This Row],[Sales]]-Table1[[#This Row],[Profit]])/Table1[[#This Row],[Quantity]]</f>
        <v>10.927199999999999</v>
      </c>
      <c r="P8184">
        <f>Table1[[#This Row],[Sales]]/Table1[[#This Row],[Quantity]]</f>
        <v>7.5360000000000005</v>
      </c>
      <c r="Q8184" t="str">
        <f t="shared" si="254"/>
        <v>2023</v>
      </c>
      <c r="R8184" t="str">
        <f t="shared" si="255"/>
        <v>05</v>
      </c>
      <c r="S8184">
        <f>CEILING(Table1[[#This Row],[Month]]/3,1)</f>
        <v>2</v>
      </c>
      <c r="T8184" s="9">
        <f>(Table1[[#This Row],[Profit]]/Table1[[#This Row],[Sales]])</f>
        <v>-0.45</v>
      </c>
    </row>
    <row r="8185" spans="1:20" x14ac:dyDescent="0.25">
      <c r="A8185">
        <v>20230519</v>
      </c>
      <c r="B8185" s="1" t="s">
        <v>996</v>
      </c>
      <c r="C8185" s="1" t="s">
        <v>108</v>
      </c>
      <c r="D8185" s="1" t="s">
        <v>143</v>
      </c>
      <c r="E8185" s="1" t="s">
        <v>59</v>
      </c>
      <c r="F8185" s="1" t="s">
        <v>110</v>
      </c>
      <c r="G8185" s="1" t="s">
        <v>39</v>
      </c>
      <c r="H8185" s="1" t="s">
        <v>40</v>
      </c>
      <c r="I8185" s="1" t="s">
        <v>30</v>
      </c>
      <c r="J8185" s="1" t="s">
        <v>41</v>
      </c>
      <c r="K8185">
        <v>1.8919999999999999</v>
      </c>
      <c r="L8185">
        <v>1</v>
      </c>
      <c r="M8185">
        <v>0.6</v>
      </c>
      <c r="N8185">
        <v>-0.99329999999999996</v>
      </c>
      <c r="O8185">
        <f>(Table1[[#This Row],[Sales]]-Table1[[#This Row],[Profit]])/Table1[[#This Row],[Quantity]]</f>
        <v>2.8853</v>
      </c>
      <c r="P8185">
        <f>Table1[[#This Row],[Sales]]/Table1[[#This Row],[Quantity]]</f>
        <v>1.8919999999999999</v>
      </c>
      <c r="Q8185" t="str">
        <f t="shared" si="254"/>
        <v>2023</v>
      </c>
      <c r="R8185" t="str">
        <f t="shared" si="255"/>
        <v>05</v>
      </c>
      <c r="S8185">
        <f>CEILING(Table1[[#This Row],[Month]]/3,1)</f>
        <v>2</v>
      </c>
      <c r="T8185" s="9">
        <f>(Table1[[#This Row],[Profit]]/Table1[[#This Row],[Sales]])</f>
        <v>-0.52500000000000002</v>
      </c>
    </row>
    <row r="8186" spans="1:20" x14ac:dyDescent="0.25">
      <c r="A8186">
        <v>20230724</v>
      </c>
      <c r="B8186" s="1" t="s">
        <v>470</v>
      </c>
      <c r="C8186" s="1" t="s">
        <v>108</v>
      </c>
      <c r="D8186" s="1" t="s">
        <v>143</v>
      </c>
      <c r="E8186" s="1" t="s">
        <v>59</v>
      </c>
      <c r="F8186" s="1" t="s">
        <v>110</v>
      </c>
      <c r="G8186" s="1" t="s">
        <v>472</v>
      </c>
      <c r="H8186" s="1" t="s">
        <v>20</v>
      </c>
      <c r="I8186" s="1" t="s">
        <v>30</v>
      </c>
      <c r="J8186" s="1" t="s">
        <v>50</v>
      </c>
      <c r="K8186">
        <v>63.311999999999998</v>
      </c>
      <c r="L8186">
        <v>3</v>
      </c>
      <c r="M8186">
        <v>0.2</v>
      </c>
      <c r="N8186">
        <v>20.5764</v>
      </c>
      <c r="O8186">
        <f>(Table1[[#This Row],[Sales]]-Table1[[#This Row],[Profit]])/Table1[[#This Row],[Quantity]]</f>
        <v>14.245199999999999</v>
      </c>
      <c r="P8186">
        <f>Table1[[#This Row],[Sales]]/Table1[[#This Row],[Quantity]]</f>
        <v>21.103999999999999</v>
      </c>
      <c r="Q8186" t="str">
        <f t="shared" si="254"/>
        <v>2023</v>
      </c>
      <c r="R8186" t="str">
        <f t="shared" si="255"/>
        <v>07</v>
      </c>
      <c r="S8186">
        <f>CEILING(Table1[[#This Row],[Month]]/3,1)</f>
        <v>3</v>
      </c>
      <c r="T8186" s="9">
        <f>(Table1[[#This Row],[Profit]]/Table1[[#This Row],[Sales]])</f>
        <v>0.32500000000000001</v>
      </c>
    </row>
    <row r="8187" spans="1:20" x14ac:dyDescent="0.25">
      <c r="A8187">
        <v>20210913</v>
      </c>
      <c r="B8187" s="1" t="s">
        <v>393</v>
      </c>
      <c r="C8187" s="1" t="s">
        <v>108</v>
      </c>
      <c r="D8187" s="1" t="s">
        <v>143</v>
      </c>
      <c r="E8187" s="1" t="s">
        <v>59</v>
      </c>
      <c r="F8187" s="1" t="s">
        <v>110</v>
      </c>
      <c r="G8187" s="1" t="s">
        <v>291</v>
      </c>
      <c r="H8187" s="1" t="s">
        <v>69</v>
      </c>
      <c r="I8187" s="1" t="s">
        <v>21</v>
      </c>
      <c r="J8187" s="1" t="s">
        <v>97</v>
      </c>
      <c r="K8187">
        <v>7.8239999999999998</v>
      </c>
      <c r="L8187">
        <v>1</v>
      </c>
      <c r="M8187">
        <v>0.2</v>
      </c>
      <c r="N8187">
        <v>2.9340000000000002</v>
      </c>
      <c r="O8187">
        <f>(Table1[[#This Row],[Sales]]-Table1[[#This Row],[Profit]])/Table1[[#This Row],[Quantity]]</f>
        <v>4.8899999999999997</v>
      </c>
      <c r="P8187">
        <f>Table1[[#This Row],[Sales]]/Table1[[#This Row],[Quantity]]</f>
        <v>7.8239999999999998</v>
      </c>
      <c r="Q8187" t="str">
        <f t="shared" si="254"/>
        <v>2021</v>
      </c>
      <c r="R8187" t="str">
        <f t="shared" si="255"/>
        <v>09</v>
      </c>
      <c r="S8187">
        <f>CEILING(Table1[[#This Row],[Month]]/3,1)</f>
        <v>3</v>
      </c>
      <c r="T8187" s="9">
        <f>(Table1[[#This Row],[Profit]]/Table1[[#This Row],[Sales]])</f>
        <v>0.37500000000000006</v>
      </c>
    </row>
    <row r="8188" spans="1:20" x14ac:dyDescent="0.25">
      <c r="A8188">
        <v>20210913</v>
      </c>
      <c r="B8188" s="1" t="s">
        <v>393</v>
      </c>
      <c r="C8188" s="1" t="s">
        <v>108</v>
      </c>
      <c r="D8188" s="1" t="s">
        <v>143</v>
      </c>
      <c r="E8188" s="1" t="s">
        <v>59</v>
      </c>
      <c r="F8188" s="1" t="s">
        <v>110</v>
      </c>
      <c r="G8188" s="1" t="s">
        <v>291</v>
      </c>
      <c r="H8188" s="1" t="s">
        <v>69</v>
      </c>
      <c r="I8188" s="1" t="s">
        <v>21</v>
      </c>
      <c r="J8188" s="1" t="s">
        <v>23</v>
      </c>
      <c r="K8188">
        <v>170.072</v>
      </c>
      <c r="L8188">
        <v>4</v>
      </c>
      <c r="M8188">
        <v>0.3</v>
      </c>
      <c r="N8188">
        <v>-12.148</v>
      </c>
      <c r="O8188">
        <f>(Table1[[#This Row],[Sales]]-Table1[[#This Row],[Profit]])/Table1[[#This Row],[Quantity]]</f>
        <v>45.555</v>
      </c>
      <c r="P8188">
        <f>Table1[[#This Row],[Sales]]/Table1[[#This Row],[Quantity]]</f>
        <v>42.518000000000001</v>
      </c>
      <c r="Q8188" t="str">
        <f t="shared" si="254"/>
        <v>2021</v>
      </c>
      <c r="R8188" t="str">
        <f t="shared" si="255"/>
        <v>09</v>
      </c>
      <c r="S8188">
        <f>CEILING(Table1[[#This Row],[Month]]/3,1)</f>
        <v>3</v>
      </c>
      <c r="T8188" s="9">
        <f>(Table1[[#This Row],[Profit]]/Table1[[#This Row],[Sales]])</f>
        <v>-7.1428571428571425E-2</v>
      </c>
    </row>
    <row r="8189" spans="1:20" x14ac:dyDescent="0.25">
      <c r="A8189">
        <v>20221211</v>
      </c>
      <c r="B8189" s="1" t="s">
        <v>622</v>
      </c>
      <c r="C8189" s="1" t="s">
        <v>133</v>
      </c>
      <c r="D8189" s="1" t="s">
        <v>134</v>
      </c>
      <c r="E8189" s="1" t="s">
        <v>17</v>
      </c>
      <c r="F8189" s="1" t="s">
        <v>18</v>
      </c>
      <c r="G8189" s="1" t="s">
        <v>344</v>
      </c>
      <c r="H8189" s="1" t="s">
        <v>20</v>
      </c>
      <c r="I8189" s="1" t="s">
        <v>30</v>
      </c>
      <c r="J8189" s="1" t="s">
        <v>50</v>
      </c>
      <c r="K8189">
        <v>62.82</v>
      </c>
      <c r="L8189">
        <v>9</v>
      </c>
      <c r="M8189">
        <v>0</v>
      </c>
      <c r="N8189">
        <v>29.525400000000001</v>
      </c>
      <c r="O8189">
        <f>(Table1[[#This Row],[Sales]]-Table1[[#This Row],[Profit]])/Table1[[#This Row],[Quantity]]</f>
        <v>3.6994000000000002</v>
      </c>
      <c r="P8189">
        <f>Table1[[#This Row],[Sales]]/Table1[[#This Row],[Quantity]]</f>
        <v>6.98</v>
      </c>
      <c r="Q8189" t="str">
        <f t="shared" si="254"/>
        <v>2022</v>
      </c>
      <c r="R8189" t="str">
        <f t="shared" si="255"/>
        <v>12</v>
      </c>
      <c r="S8189">
        <f>CEILING(Table1[[#This Row],[Month]]/3,1)</f>
        <v>4</v>
      </c>
      <c r="T8189" s="9">
        <f>(Table1[[#This Row],[Profit]]/Table1[[#This Row],[Sales]])</f>
        <v>0.47000000000000003</v>
      </c>
    </row>
    <row r="8190" spans="1:20" x14ac:dyDescent="0.25">
      <c r="A8190">
        <v>20211002</v>
      </c>
      <c r="B8190" s="1" t="s">
        <v>857</v>
      </c>
      <c r="C8190" s="1" t="s">
        <v>652</v>
      </c>
      <c r="D8190" s="1" t="s">
        <v>745</v>
      </c>
      <c r="E8190" s="1" t="s">
        <v>59</v>
      </c>
      <c r="F8190" s="1" t="s">
        <v>126</v>
      </c>
      <c r="G8190" s="1" t="s">
        <v>74</v>
      </c>
      <c r="H8190" s="1" t="s">
        <v>75</v>
      </c>
      <c r="I8190" s="1" t="s">
        <v>21</v>
      </c>
      <c r="J8190" s="1" t="s">
        <v>50</v>
      </c>
      <c r="K8190">
        <v>19.440000000000001</v>
      </c>
      <c r="L8190">
        <v>3</v>
      </c>
      <c r="M8190">
        <v>0</v>
      </c>
      <c r="N8190">
        <v>9.3312000000000008</v>
      </c>
      <c r="O8190">
        <f>(Table1[[#This Row],[Sales]]-Table1[[#This Row],[Profit]])/Table1[[#This Row],[Quantity]]</f>
        <v>3.3696000000000002</v>
      </c>
      <c r="P8190">
        <f>Table1[[#This Row],[Sales]]/Table1[[#This Row],[Quantity]]</f>
        <v>6.48</v>
      </c>
      <c r="Q8190" t="str">
        <f t="shared" si="254"/>
        <v>2021</v>
      </c>
      <c r="R8190" t="str">
        <f t="shared" si="255"/>
        <v>10</v>
      </c>
      <c r="S8190">
        <f>CEILING(Table1[[#This Row],[Month]]/3,1)</f>
        <v>4</v>
      </c>
      <c r="T8190" s="9">
        <f>(Table1[[#This Row],[Profit]]/Table1[[#This Row],[Sales]])</f>
        <v>0.48000000000000004</v>
      </c>
    </row>
    <row r="8191" spans="1:20" x14ac:dyDescent="0.25">
      <c r="A8191">
        <v>20211002</v>
      </c>
      <c r="B8191" s="1" t="s">
        <v>857</v>
      </c>
      <c r="C8191" s="1" t="s">
        <v>652</v>
      </c>
      <c r="D8191" s="1" t="s">
        <v>745</v>
      </c>
      <c r="E8191" s="1" t="s">
        <v>59</v>
      </c>
      <c r="F8191" s="1" t="s">
        <v>126</v>
      </c>
      <c r="G8191" s="1" t="s">
        <v>74</v>
      </c>
      <c r="H8191" s="1" t="s">
        <v>75</v>
      </c>
      <c r="I8191" s="1" t="s">
        <v>21</v>
      </c>
      <c r="J8191" s="1" t="s">
        <v>36</v>
      </c>
      <c r="K8191">
        <v>7.38</v>
      </c>
      <c r="L8191">
        <v>1</v>
      </c>
      <c r="M8191">
        <v>0</v>
      </c>
      <c r="N8191">
        <v>3.6162000000000001</v>
      </c>
      <c r="O8191">
        <f>(Table1[[#This Row],[Sales]]-Table1[[#This Row],[Profit]])/Table1[[#This Row],[Quantity]]</f>
        <v>3.7637999999999998</v>
      </c>
      <c r="P8191">
        <f>Table1[[#This Row],[Sales]]/Table1[[#This Row],[Quantity]]</f>
        <v>7.38</v>
      </c>
      <c r="Q8191" t="str">
        <f t="shared" si="254"/>
        <v>2021</v>
      </c>
      <c r="R8191" t="str">
        <f t="shared" si="255"/>
        <v>10</v>
      </c>
      <c r="S8191">
        <f>CEILING(Table1[[#This Row],[Month]]/3,1)</f>
        <v>4</v>
      </c>
      <c r="T8191" s="9">
        <f>(Table1[[#This Row],[Profit]]/Table1[[#This Row],[Sales]])</f>
        <v>0.49</v>
      </c>
    </row>
    <row r="8192" spans="1:20" x14ac:dyDescent="0.25">
      <c r="A8192">
        <v>20231118</v>
      </c>
      <c r="B8192" s="1" t="s">
        <v>1071</v>
      </c>
      <c r="C8192" s="1" t="s">
        <v>133</v>
      </c>
      <c r="D8192" s="1" t="s">
        <v>134</v>
      </c>
      <c r="E8192" s="1" t="s">
        <v>17</v>
      </c>
      <c r="F8192" s="1" t="s">
        <v>18</v>
      </c>
      <c r="G8192" s="1" t="s">
        <v>291</v>
      </c>
      <c r="H8192" s="1" t="s">
        <v>69</v>
      </c>
      <c r="I8192" s="1" t="s">
        <v>21</v>
      </c>
      <c r="J8192" s="1" t="s">
        <v>50</v>
      </c>
      <c r="K8192">
        <v>38.880000000000003</v>
      </c>
      <c r="L8192">
        <v>6</v>
      </c>
      <c r="M8192">
        <v>0</v>
      </c>
      <c r="N8192">
        <v>18.662400000000002</v>
      </c>
      <c r="O8192">
        <f>(Table1[[#This Row],[Sales]]-Table1[[#This Row],[Profit]])/Table1[[#This Row],[Quantity]]</f>
        <v>3.3696000000000002</v>
      </c>
      <c r="P8192">
        <f>Table1[[#This Row],[Sales]]/Table1[[#This Row],[Quantity]]</f>
        <v>6.48</v>
      </c>
      <c r="Q8192" t="str">
        <f t="shared" si="254"/>
        <v>2023</v>
      </c>
      <c r="R8192" t="str">
        <f t="shared" si="255"/>
        <v>11</v>
      </c>
      <c r="S8192">
        <f>CEILING(Table1[[#This Row],[Month]]/3,1)</f>
        <v>4</v>
      </c>
      <c r="T8192" s="9">
        <f>(Table1[[#This Row],[Profit]]/Table1[[#This Row],[Sales]])</f>
        <v>0.48000000000000004</v>
      </c>
    </row>
    <row r="8193" spans="1:20" x14ac:dyDescent="0.25">
      <c r="A8193">
        <v>20231118</v>
      </c>
      <c r="B8193" s="1" t="s">
        <v>1071</v>
      </c>
      <c r="C8193" s="1" t="s">
        <v>133</v>
      </c>
      <c r="D8193" s="1" t="s">
        <v>134</v>
      </c>
      <c r="E8193" s="1" t="s">
        <v>17</v>
      </c>
      <c r="F8193" s="1" t="s">
        <v>18</v>
      </c>
      <c r="G8193" s="1" t="s">
        <v>291</v>
      </c>
      <c r="H8193" s="1" t="s">
        <v>69</v>
      </c>
      <c r="I8193" s="1" t="s">
        <v>21</v>
      </c>
      <c r="J8193" s="1" t="s">
        <v>41</v>
      </c>
      <c r="K8193">
        <v>187.76</v>
      </c>
      <c r="L8193">
        <v>4</v>
      </c>
      <c r="M8193">
        <v>0</v>
      </c>
      <c r="N8193">
        <v>76.9816</v>
      </c>
      <c r="O8193">
        <f>(Table1[[#This Row],[Sales]]-Table1[[#This Row],[Profit]])/Table1[[#This Row],[Quantity]]</f>
        <v>27.694599999999998</v>
      </c>
      <c r="P8193">
        <f>Table1[[#This Row],[Sales]]/Table1[[#This Row],[Quantity]]</f>
        <v>46.94</v>
      </c>
      <c r="Q8193" t="str">
        <f t="shared" si="254"/>
        <v>2023</v>
      </c>
      <c r="R8193" t="str">
        <f t="shared" si="255"/>
        <v>11</v>
      </c>
      <c r="S8193">
        <f>CEILING(Table1[[#This Row],[Month]]/3,1)</f>
        <v>4</v>
      </c>
      <c r="T8193" s="9">
        <f>(Table1[[#This Row],[Profit]]/Table1[[#This Row],[Sales]])</f>
        <v>0.41000000000000003</v>
      </c>
    </row>
    <row r="8194" spans="1:20" x14ac:dyDescent="0.25">
      <c r="A8194">
        <v>20211130</v>
      </c>
      <c r="B8194" s="1" t="s">
        <v>522</v>
      </c>
      <c r="C8194" s="1" t="s">
        <v>46</v>
      </c>
      <c r="D8194" s="1" t="s">
        <v>170</v>
      </c>
      <c r="E8194" s="1" t="s">
        <v>17</v>
      </c>
      <c r="F8194" s="1" t="s">
        <v>48</v>
      </c>
      <c r="G8194" s="1" t="s">
        <v>523</v>
      </c>
      <c r="H8194" s="1" t="s">
        <v>55</v>
      </c>
      <c r="I8194" s="1" t="s">
        <v>21</v>
      </c>
      <c r="J8194" s="1" t="s">
        <v>36</v>
      </c>
      <c r="K8194">
        <v>6.048</v>
      </c>
      <c r="L8194">
        <v>7</v>
      </c>
      <c r="M8194">
        <v>0.7</v>
      </c>
      <c r="N8194">
        <v>-4.2336</v>
      </c>
      <c r="O8194">
        <f>(Table1[[#This Row],[Sales]]-Table1[[#This Row],[Profit]])/Table1[[#This Row],[Quantity]]</f>
        <v>1.4688000000000001</v>
      </c>
      <c r="P8194">
        <f>Table1[[#This Row],[Sales]]/Table1[[#This Row],[Quantity]]</f>
        <v>0.86399999999999999</v>
      </c>
      <c r="Q8194" t="str">
        <f t="shared" si="254"/>
        <v>2021</v>
      </c>
      <c r="R8194" t="str">
        <f t="shared" si="255"/>
        <v>11</v>
      </c>
      <c r="S8194">
        <f>CEILING(Table1[[#This Row],[Month]]/3,1)</f>
        <v>4</v>
      </c>
      <c r="T8194" s="9">
        <f>(Table1[[#This Row],[Profit]]/Table1[[#This Row],[Sales]])</f>
        <v>-0.7</v>
      </c>
    </row>
    <row r="8195" spans="1:20" x14ac:dyDescent="0.25">
      <c r="A8195">
        <v>20211130</v>
      </c>
      <c r="B8195" s="1" t="s">
        <v>522</v>
      </c>
      <c r="C8195" s="1" t="s">
        <v>46</v>
      </c>
      <c r="D8195" s="1" t="s">
        <v>170</v>
      </c>
      <c r="E8195" s="1" t="s">
        <v>17</v>
      </c>
      <c r="F8195" s="1" t="s">
        <v>48</v>
      </c>
      <c r="G8195" s="1" t="s">
        <v>523</v>
      </c>
      <c r="H8195" s="1" t="s">
        <v>55</v>
      </c>
      <c r="I8195" s="1" t="s">
        <v>21</v>
      </c>
      <c r="J8195" s="1" t="s">
        <v>44</v>
      </c>
      <c r="K8195">
        <v>98.352000000000004</v>
      </c>
      <c r="L8195">
        <v>3</v>
      </c>
      <c r="M8195">
        <v>0.2</v>
      </c>
      <c r="N8195">
        <v>9.8352000000000004</v>
      </c>
      <c r="O8195">
        <f>(Table1[[#This Row],[Sales]]-Table1[[#This Row],[Profit]])/Table1[[#This Row],[Quantity]]</f>
        <v>29.505600000000001</v>
      </c>
      <c r="P8195">
        <f>Table1[[#This Row],[Sales]]/Table1[[#This Row],[Quantity]]</f>
        <v>32.783999999999999</v>
      </c>
      <c r="Q8195" t="str">
        <f t="shared" ref="Q8195:Q8258" si="256">LEFT(A8195,4)</f>
        <v>2021</v>
      </c>
      <c r="R8195" t="str">
        <f t="shared" ref="R8195:R8258" si="257">MID(A8195,5,2)</f>
        <v>11</v>
      </c>
      <c r="S8195">
        <f>CEILING(Table1[[#This Row],[Month]]/3,1)</f>
        <v>4</v>
      </c>
      <c r="T8195" s="9">
        <f>(Table1[[#This Row],[Profit]]/Table1[[#This Row],[Sales]])</f>
        <v>0.1</v>
      </c>
    </row>
    <row r="8196" spans="1:20" x14ac:dyDescent="0.25">
      <c r="A8196">
        <v>20211130</v>
      </c>
      <c r="B8196" s="1" t="s">
        <v>522</v>
      </c>
      <c r="C8196" s="1" t="s">
        <v>46</v>
      </c>
      <c r="D8196" s="1" t="s">
        <v>170</v>
      </c>
      <c r="E8196" s="1" t="s">
        <v>17</v>
      </c>
      <c r="F8196" s="1" t="s">
        <v>48</v>
      </c>
      <c r="G8196" s="1" t="s">
        <v>523</v>
      </c>
      <c r="H8196" s="1" t="s">
        <v>55</v>
      </c>
      <c r="I8196" s="1" t="s">
        <v>21</v>
      </c>
      <c r="J8196" s="1" t="s">
        <v>41</v>
      </c>
      <c r="K8196">
        <v>335.74400000000003</v>
      </c>
      <c r="L8196">
        <v>2</v>
      </c>
      <c r="M8196">
        <v>0.2</v>
      </c>
      <c r="N8196">
        <v>25.180800000000001</v>
      </c>
      <c r="O8196">
        <f>(Table1[[#This Row],[Sales]]-Table1[[#This Row],[Profit]])/Table1[[#This Row],[Quantity]]</f>
        <v>155.28160000000003</v>
      </c>
      <c r="P8196">
        <f>Table1[[#This Row],[Sales]]/Table1[[#This Row],[Quantity]]</f>
        <v>167.87200000000001</v>
      </c>
      <c r="Q8196" t="str">
        <f t="shared" si="256"/>
        <v>2021</v>
      </c>
      <c r="R8196" t="str">
        <f t="shared" si="257"/>
        <v>11</v>
      </c>
      <c r="S8196">
        <f>CEILING(Table1[[#This Row],[Month]]/3,1)</f>
        <v>4</v>
      </c>
      <c r="T8196" s="9">
        <f>(Table1[[#This Row],[Profit]]/Table1[[#This Row],[Sales]])</f>
        <v>7.4999999999999997E-2</v>
      </c>
    </row>
    <row r="8197" spans="1:20" x14ac:dyDescent="0.25">
      <c r="A8197">
        <v>20211206</v>
      </c>
      <c r="B8197" s="1" t="s">
        <v>316</v>
      </c>
      <c r="C8197" s="1" t="s">
        <v>25</v>
      </c>
      <c r="D8197" s="1" t="s">
        <v>1203</v>
      </c>
      <c r="E8197" s="1" t="s">
        <v>27</v>
      </c>
      <c r="F8197" s="1" t="s">
        <v>28</v>
      </c>
      <c r="G8197" s="1" t="s">
        <v>272</v>
      </c>
      <c r="H8197" s="1" t="s">
        <v>62</v>
      </c>
      <c r="I8197" s="1" t="s">
        <v>30</v>
      </c>
      <c r="J8197" s="1" t="s">
        <v>50</v>
      </c>
      <c r="K8197">
        <v>8.9600000000000009</v>
      </c>
      <c r="L8197">
        <v>2</v>
      </c>
      <c r="M8197">
        <v>0</v>
      </c>
      <c r="N8197">
        <v>4.3903999999999996</v>
      </c>
      <c r="O8197">
        <f>(Table1[[#This Row],[Sales]]-Table1[[#This Row],[Profit]])/Table1[[#This Row],[Quantity]]</f>
        <v>2.2848000000000006</v>
      </c>
      <c r="P8197">
        <f>Table1[[#This Row],[Sales]]/Table1[[#This Row],[Quantity]]</f>
        <v>4.4800000000000004</v>
      </c>
      <c r="Q8197" t="str">
        <f t="shared" si="256"/>
        <v>2021</v>
      </c>
      <c r="R8197" t="str">
        <f t="shared" si="257"/>
        <v>12</v>
      </c>
      <c r="S8197">
        <f>CEILING(Table1[[#This Row],[Month]]/3,1)</f>
        <v>4</v>
      </c>
      <c r="T8197" s="9">
        <f>(Table1[[#This Row],[Profit]]/Table1[[#This Row],[Sales]])</f>
        <v>0.48999999999999994</v>
      </c>
    </row>
    <row r="8198" spans="1:20" x14ac:dyDescent="0.25">
      <c r="A8198">
        <v>20230906</v>
      </c>
      <c r="B8198" s="1" t="s">
        <v>783</v>
      </c>
      <c r="C8198" s="1" t="s">
        <v>156</v>
      </c>
      <c r="D8198" s="1" t="s">
        <v>312</v>
      </c>
      <c r="E8198" s="1" t="s">
        <v>17</v>
      </c>
      <c r="F8198" s="1" t="s">
        <v>73</v>
      </c>
      <c r="G8198" s="1" t="s">
        <v>479</v>
      </c>
      <c r="H8198" s="1" t="s">
        <v>91</v>
      </c>
      <c r="I8198" s="1" t="s">
        <v>21</v>
      </c>
      <c r="J8198" s="1" t="s">
        <v>94</v>
      </c>
      <c r="K8198">
        <v>89.567999999999998</v>
      </c>
      <c r="L8198">
        <v>4</v>
      </c>
      <c r="M8198">
        <v>0.2</v>
      </c>
      <c r="N8198">
        <v>-1.1195999999999999</v>
      </c>
      <c r="O8198">
        <f>(Table1[[#This Row],[Sales]]-Table1[[#This Row],[Profit]])/Table1[[#This Row],[Quantity]]</f>
        <v>22.671900000000001</v>
      </c>
      <c r="P8198">
        <f>Table1[[#This Row],[Sales]]/Table1[[#This Row],[Quantity]]</f>
        <v>22.391999999999999</v>
      </c>
      <c r="Q8198" t="str">
        <f t="shared" si="256"/>
        <v>2023</v>
      </c>
      <c r="R8198" t="str">
        <f t="shared" si="257"/>
        <v>09</v>
      </c>
      <c r="S8198">
        <f>CEILING(Table1[[#This Row],[Month]]/3,1)</f>
        <v>3</v>
      </c>
      <c r="T8198" s="9">
        <f>(Table1[[#This Row],[Profit]]/Table1[[#This Row],[Sales]])</f>
        <v>-1.2499999999999999E-2</v>
      </c>
    </row>
    <row r="8199" spans="1:20" x14ac:dyDescent="0.25">
      <c r="A8199">
        <v>20230906</v>
      </c>
      <c r="B8199" s="1" t="s">
        <v>783</v>
      </c>
      <c r="C8199" s="1" t="s">
        <v>156</v>
      </c>
      <c r="D8199" s="1" t="s">
        <v>312</v>
      </c>
      <c r="E8199" s="1" t="s">
        <v>17</v>
      </c>
      <c r="F8199" s="1" t="s">
        <v>73</v>
      </c>
      <c r="G8199" s="1" t="s">
        <v>479</v>
      </c>
      <c r="H8199" s="1" t="s">
        <v>91</v>
      </c>
      <c r="I8199" s="1" t="s">
        <v>21</v>
      </c>
      <c r="J8199" s="1" t="s">
        <v>42</v>
      </c>
      <c r="K8199">
        <v>71.959999999999994</v>
      </c>
      <c r="L8199">
        <v>5</v>
      </c>
      <c r="M8199">
        <v>0.2</v>
      </c>
      <c r="N8199">
        <v>7.1959999999999997</v>
      </c>
      <c r="O8199">
        <f>(Table1[[#This Row],[Sales]]-Table1[[#This Row],[Profit]])/Table1[[#This Row],[Quantity]]</f>
        <v>12.9528</v>
      </c>
      <c r="P8199">
        <f>Table1[[#This Row],[Sales]]/Table1[[#This Row],[Quantity]]</f>
        <v>14.391999999999999</v>
      </c>
      <c r="Q8199" t="str">
        <f t="shared" si="256"/>
        <v>2023</v>
      </c>
      <c r="R8199" t="str">
        <f t="shared" si="257"/>
        <v>09</v>
      </c>
      <c r="S8199">
        <f>CEILING(Table1[[#This Row],[Month]]/3,1)</f>
        <v>3</v>
      </c>
      <c r="T8199" s="9">
        <f>(Table1[[#This Row],[Profit]]/Table1[[#This Row],[Sales]])</f>
        <v>0.1</v>
      </c>
    </row>
    <row r="8200" spans="1:20" x14ac:dyDescent="0.25">
      <c r="A8200">
        <v>20230906</v>
      </c>
      <c r="B8200" s="1" t="s">
        <v>783</v>
      </c>
      <c r="C8200" s="1" t="s">
        <v>156</v>
      </c>
      <c r="D8200" s="1" t="s">
        <v>312</v>
      </c>
      <c r="E8200" s="1" t="s">
        <v>17</v>
      </c>
      <c r="F8200" s="1" t="s">
        <v>73</v>
      </c>
      <c r="G8200" s="1" t="s">
        <v>479</v>
      </c>
      <c r="H8200" s="1" t="s">
        <v>91</v>
      </c>
      <c r="I8200" s="1" t="s">
        <v>21</v>
      </c>
      <c r="J8200" s="1" t="s">
        <v>50</v>
      </c>
      <c r="K8200">
        <v>15.552</v>
      </c>
      <c r="L8200">
        <v>3</v>
      </c>
      <c r="M8200">
        <v>0.2</v>
      </c>
      <c r="N8200">
        <v>5.4432</v>
      </c>
      <c r="O8200">
        <f>(Table1[[#This Row],[Sales]]-Table1[[#This Row],[Profit]])/Table1[[#This Row],[Quantity]]</f>
        <v>3.3695999999999997</v>
      </c>
      <c r="P8200">
        <f>Table1[[#This Row],[Sales]]/Table1[[#This Row],[Quantity]]</f>
        <v>5.1840000000000002</v>
      </c>
      <c r="Q8200" t="str">
        <f t="shared" si="256"/>
        <v>2023</v>
      </c>
      <c r="R8200" t="str">
        <f t="shared" si="257"/>
        <v>09</v>
      </c>
      <c r="S8200">
        <f>CEILING(Table1[[#This Row],[Month]]/3,1)</f>
        <v>3</v>
      </c>
      <c r="T8200" s="9">
        <f>(Table1[[#This Row],[Profit]]/Table1[[#This Row],[Sales]])</f>
        <v>0.35000000000000003</v>
      </c>
    </row>
    <row r="8201" spans="1:20" x14ac:dyDescent="0.25">
      <c r="A8201">
        <v>20230425</v>
      </c>
      <c r="B8201" s="1" t="s">
        <v>959</v>
      </c>
      <c r="C8201" s="1" t="s">
        <v>108</v>
      </c>
      <c r="D8201" s="1" t="s">
        <v>143</v>
      </c>
      <c r="E8201" s="1" t="s">
        <v>59</v>
      </c>
      <c r="F8201" s="1" t="s">
        <v>110</v>
      </c>
      <c r="G8201" s="1" t="s">
        <v>344</v>
      </c>
      <c r="H8201" s="1" t="s">
        <v>20</v>
      </c>
      <c r="I8201" s="1" t="s">
        <v>21</v>
      </c>
      <c r="J8201" s="1" t="s">
        <v>36</v>
      </c>
      <c r="K8201">
        <v>10.43</v>
      </c>
      <c r="L8201">
        <v>5</v>
      </c>
      <c r="M8201">
        <v>0.8</v>
      </c>
      <c r="N8201">
        <v>-18.252500000000001</v>
      </c>
      <c r="O8201">
        <f>(Table1[[#This Row],[Sales]]-Table1[[#This Row],[Profit]])/Table1[[#This Row],[Quantity]]</f>
        <v>5.7365000000000004</v>
      </c>
      <c r="P8201">
        <f>Table1[[#This Row],[Sales]]/Table1[[#This Row],[Quantity]]</f>
        <v>2.0859999999999999</v>
      </c>
      <c r="Q8201" t="str">
        <f t="shared" si="256"/>
        <v>2023</v>
      </c>
      <c r="R8201" t="str">
        <f t="shared" si="257"/>
        <v>04</v>
      </c>
      <c r="S8201">
        <f>CEILING(Table1[[#This Row],[Month]]/3,1)</f>
        <v>2</v>
      </c>
      <c r="T8201" s="9">
        <f>(Table1[[#This Row],[Profit]]/Table1[[#This Row],[Sales]])</f>
        <v>-1.7500000000000002</v>
      </c>
    </row>
    <row r="8202" spans="1:20" x14ac:dyDescent="0.25">
      <c r="A8202">
        <v>20230425</v>
      </c>
      <c r="B8202" s="1" t="s">
        <v>959</v>
      </c>
      <c r="C8202" s="1" t="s">
        <v>108</v>
      </c>
      <c r="D8202" s="1" t="s">
        <v>143</v>
      </c>
      <c r="E8202" s="1" t="s">
        <v>59</v>
      </c>
      <c r="F8202" s="1" t="s">
        <v>110</v>
      </c>
      <c r="G8202" s="1" t="s">
        <v>344</v>
      </c>
      <c r="H8202" s="1" t="s">
        <v>20</v>
      </c>
      <c r="I8202" s="1" t="s">
        <v>21</v>
      </c>
      <c r="J8202" s="1" t="s">
        <v>37</v>
      </c>
      <c r="K8202">
        <v>72.784000000000006</v>
      </c>
      <c r="L8202">
        <v>1</v>
      </c>
      <c r="M8202">
        <v>0.2</v>
      </c>
      <c r="N8202">
        <v>-18.196000000000002</v>
      </c>
      <c r="O8202">
        <f>(Table1[[#This Row],[Sales]]-Table1[[#This Row],[Profit]])/Table1[[#This Row],[Quantity]]</f>
        <v>90.98</v>
      </c>
      <c r="P8202">
        <f>Table1[[#This Row],[Sales]]/Table1[[#This Row],[Quantity]]</f>
        <v>72.784000000000006</v>
      </c>
      <c r="Q8202" t="str">
        <f t="shared" si="256"/>
        <v>2023</v>
      </c>
      <c r="R8202" t="str">
        <f t="shared" si="257"/>
        <v>04</v>
      </c>
      <c r="S8202">
        <f>CEILING(Table1[[#This Row],[Month]]/3,1)</f>
        <v>2</v>
      </c>
      <c r="T8202" s="9">
        <f>(Table1[[#This Row],[Profit]]/Table1[[#This Row],[Sales]])</f>
        <v>-0.25</v>
      </c>
    </row>
    <row r="8203" spans="1:20" x14ac:dyDescent="0.25">
      <c r="A8203">
        <v>20211108</v>
      </c>
      <c r="B8203" s="1" t="s">
        <v>827</v>
      </c>
      <c r="C8203" s="1" t="s">
        <v>133</v>
      </c>
      <c r="D8203" s="1" t="s">
        <v>134</v>
      </c>
      <c r="E8203" s="1" t="s">
        <v>17</v>
      </c>
      <c r="F8203" s="1" t="s">
        <v>18</v>
      </c>
      <c r="G8203" s="1" t="s">
        <v>281</v>
      </c>
      <c r="H8203" s="1" t="s">
        <v>168</v>
      </c>
      <c r="I8203" s="1" t="s">
        <v>30</v>
      </c>
      <c r="J8203" s="1" t="s">
        <v>37</v>
      </c>
      <c r="K8203">
        <v>67.150000000000006</v>
      </c>
      <c r="L8203">
        <v>5</v>
      </c>
      <c r="M8203">
        <v>0</v>
      </c>
      <c r="N8203">
        <v>16.787500000000001</v>
      </c>
      <c r="O8203">
        <f>(Table1[[#This Row],[Sales]]-Table1[[#This Row],[Profit]])/Table1[[#This Row],[Quantity]]</f>
        <v>10.072500000000002</v>
      </c>
      <c r="P8203">
        <f>Table1[[#This Row],[Sales]]/Table1[[#This Row],[Quantity]]</f>
        <v>13.430000000000001</v>
      </c>
      <c r="Q8203" t="str">
        <f t="shared" si="256"/>
        <v>2021</v>
      </c>
      <c r="R8203" t="str">
        <f t="shared" si="257"/>
        <v>11</v>
      </c>
      <c r="S8203">
        <f>CEILING(Table1[[#This Row],[Month]]/3,1)</f>
        <v>4</v>
      </c>
      <c r="T8203" s="9">
        <f>(Table1[[#This Row],[Profit]]/Table1[[#This Row],[Sales]])</f>
        <v>0.25</v>
      </c>
    </row>
    <row r="8204" spans="1:20" x14ac:dyDescent="0.25">
      <c r="A8204">
        <v>20211108</v>
      </c>
      <c r="B8204" s="1" t="s">
        <v>827</v>
      </c>
      <c r="C8204" s="1" t="s">
        <v>133</v>
      </c>
      <c r="D8204" s="1" t="s">
        <v>134</v>
      </c>
      <c r="E8204" s="1" t="s">
        <v>17</v>
      </c>
      <c r="F8204" s="1" t="s">
        <v>18</v>
      </c>
      <c r="G8204" s="1" t="s">
        <v>281</v>
      </c>
      <c r="H8204" s="1" t="s">
        <v>168</v>
      </c>
      <c r="I8204" s="1" t="s">
        <v>30</v>
      </c>
      <c r="J8204" s="1" t="s">
        <v>43</v>
      </c>
      <c r="K8204">
        <v>549.98</v>
      </c>
      <c r="L8204">
        <v>2</v>
      </c>
      <c r="M8204">
        <v>0</v>
      </c>
      <c r="N8204">
        <v>142.9948</v>
      </c>
      <c r="O8204">
        <f>(Table1[[#This Row],[Sales]]-Table1[[#This Row],[Profit]])/Table1[[#This Row],[Quantity]]</f>
        <v>203.49260000000001</v>
      </c>
      <c r="P8204">
        <f>Table1[[#This Row],[Sales]]/Table1[[#This Row],[Quantity]]</f>
        <v>274.99</v>
      </c>
      <c r="Q8204" t="str">
        <f t="shared" si="256"/>
        <v>2021</v>
      </c>
      <c r="R8204" t="str">
        <f t="shared" si="257"/>
        <v>11</v>
      </c>
      <c r="S8204">
        <f>CEILING(Table1[[#This Row],[Month]]/3,1)</f>
        <v>4</v>
      </c>
      <c r="T8204" s="9">
        <f>(Table1[[#This Row],[Profit]]/Table1[[#This Row],[Sales]])</f>
        <v>0.26</v>
      </c>
    </row>
    <row r="8205" spans="1:20" x14ac:dyDescent="0.25">
      <c r="A8205">
        <v>20211108</v>
      </c>
      <c r="B8205" s="1" t="s">
        <v>827</v>
      </c>
      <c r="C8205" s="1" t="s">
        <v>133</v>
      </c>
      <c r="D8205" s="1" t="s">
        <v>134</v>
      </c>
      <c r="E8205" s="1" t="s">
        <v>17</v>
      </c>
      <c r="F8205" s="1" t="s">
        <v>18</v>
      </c>
      <c r="G8205" s="1" t="s">
        <v>281</v>
      </c>
      <c r="H8205" s="1" t="s">
        <v>168</v>
      </c>
      <c r="I8205" s="1" t="s">
        <v>30</v>
      </c>
      <c r="J8205" s="1" t="s">
        <v>41</v>
      </c>
      <c r="K8205">
        <v>11.82</v>
      </c>
      <c r="L8205">
        <v>3</v>
      </c>
      <c r="M8205">
        <v>0</v>
      </c>
      <c r="N8205">
        <v>4.7279999999999998</v>
      </c>
      <c r="O8205">
        <f>(Table1[[#This Row],[Sales]]-Table1[[#This Row],[Profit]])/Table1[[#This Row],[Quantity]]</f>
        <v>2.3640000000000003</v>
      </c>
      <c r="P8205">
        <f>Table1[[#This Row],[Sales]]/Table1[[#This Row],[Quantity]]</f>
        <v>3.94</v>
      </c>
      <c r="Q8205" t="str">
        <f t="shared" si="256"/>
        <v>2021</v>
      </c>
      <c r="R8205" t="str">
        <f t="shared" si="257"/>
        <v>11</v>
      </c>
      <c r="S8205">
        <f>CEILING(Table1[[#This Row],[Month]]/3,1)</f>
        <v>4</v>
      </c>
      <c r="T8205" s="9">
        <f>(Table1[[#This Row],[Profit]]/Table1[[#This Row],[Sales]])</f>
        <v>0.39999999999999997</v>
      </c>
    </row>
    <row r="8206" spans="1:20" x14ac:dyDescent="0.25">
      <c r="A8206">
        <v>20211108</v>
      </c>
      <c r="B8206" s="1" t="s">
        <v>827</v>
      </c>
      <c r="C8206" s="1" t="s">
        <v>133</v>
      </c>
      <c r="D8206" s="1" t="s">
        <v>134</v>
      </c>
      <c r="E8206" s="1" t="s">
        <v>17</v>
      </c>
      <c r="F8206" s="1" t="s">
        <v>18</v>
      </c>
      <c r="G8206" s="1" t="s">
        <v>281</v>
      </c>
      <c r="H8206" s="1" t="s">
        <v>168</v>
      </c>
      <c r="I8206" s="1" t="s">
        <v>30</v>
      </c>
      <c r="J8206" s="1" t="s">
        <v>265</v>
      </c>
      <c r="K8206">
        <v>4643.8</v>
      </c>
      <c r="L8206">
        <v>4</v>
      </c>
      <c r="M8206">
        <v>0</v>
      </c>
      <c r="N8206">
        <v>2229.0239999999999</v>
      </c>
      <c r="O8206">
        <f>(Table1[[#This Row],[Sales]]-Table1[[#This Row],[Profit]])/Table1[[#This Row],[Quantity]]</f>
        <v>603.69400000000007</v>
      </c>
      <c r="P8206">
        <f>Table1[[#This Row],[Sales]]/Table1[[#This Row],[Quantity]]</f>
        <v>1160.95</v>
      </c>
      <c r="Q8206" t="str">
        <f t="shared" si="256"/>
        <v>2021</v>
      </c>
      <c r="R8206" t="str">
        <f t="shared" si="257"/>
        <v>11</v>
      </c>
      <c r="S8206">
        <f>CEILING(Table1[[#This Row],[Month]]/3,1)</f>
        <v>4</v>
      </c>
      <c r="T8206" s="9">
        <f>(Table1[[#This Row],[Profit]]/Table1[[#This Row],[Sales]])</f>
        <v>0.48</v>
      </c>
    </row>
    <row r="8207" spans="1:20" x14ac:dyDescent="0.25">
      <c r="A8207">
        <v>20211108</v>
      </c>
      <c r="B8207" s="1" t="s">
        <v>827</v>
      </c>
      <c r="C8207" s="1" t="s">
        <v>133</v>
      </c>
      <c r="D8207" s="1" t="s">
        <v>134</v>
      </c>
      <c r="E8207" s="1" t="s">
        <v>17</v>
      </c>
      <c r="F8207" s="1" t="s">
        <v>18</v>
      </c>
      <c r="G8207" s="1" t="s">
        <v>281</v>
      </c>
      <c r="H8207" s="1" t="s">
        <v>168</v>
      </c>
      <c r="I8207" s="1" t="s">
        <v>30</v>
      </c>
      <c r="J8207" s="1" t="s">
        <v>23</v>
      </c>
      <c r="K8207">
        <v>577.76400000000001</v>
      </c>
      <c r="L8207">
        <v>2</v>
      </c>
      <c r="M8207">
        <v>0.1</v>
      </c>
      <c r="N8207">
        <v>115.5528</v>
      </c>
      <c r="O8207">
        <f>(Table1[[#This Row],[Sales]]-Table1[[#This Row],[Profit]])/Table1[[#This Row],[Quantity]]</f>
        <v>231.10560000000001</v>
      </c>
      <c r="P8207">
        <f>Table1[[#This Row],[Sales]]/Table1[[#This Row],[Quantity]]</f>
        <v>288.88200000000001</v>
      </c>
      <c r="Q8207" t="str">
        <f t="shared" si="256"/>
        <v>2021</v>
      </c>
      <c r="R8207" t="str">
        <f t="shared" si="257"/>
        <v>11</v>
      </c>
      <c r="S8207">
        <f>CEILING(Table1[[#This Row],[Month]]/3,1)</f>
        <v>4</v>
      </c>
      <c r="T8207" s="9">
        <f>(Table1[[#This Row],[Profit]]/Table1[[#This Row],[Sales]])</f>
        <v>0.2</v>
      </c>
    </row>
    <row r="8208" spans="1:20" x14ac:dyDescent="0.25">
      <c r="A8208">
        <v>20210426</v>
      </c>
      <c r="B8208" s="1" t="s">
        <v>459</v>
      </c>
      <c r="C8208" s="1" t="s">
        <v>32</v>
      </c>
      <c r="D8208" s="1" t="s">
        <v>1129</v>
      </c>
      <c r="E8208" s="1" t="s">
        <v>17</v>
      </c>
      <c r="F8208" s="1" t="s">
        <v>34</v>
      </c>
      <c r="G8208" s="1" t="s">
        <v>19</v>
      </c>
      <c r="H8208" s="1" t="s">
        <v>20</v>
      </c>
      <c r="I8208" s="1" t="s">
        <v>21</v>
      </c>
      <c r="J8208" s="1" t="s">
        <v>36</v>
      </c>
      <c r="K8208">
        <v>191.5155</v>
      </c>
      <c r="L8208">
        <v>1</v>
      </c>
      <c r="M8208">
        <v>0.45</v>
      </c>
      <c r="N8208">
        <v>-76.606200000000001</v>
      </c>
      <c r="O8208">
        <f>(Table1[[#This Row],[Sales]]-Table1[[#This Row],[Profit]])/Table1[[#This Row],[Quantity]]</f>
        <v>268.12170000000003</v>
      </c>
      <c r="P8208">
        <f>Table1[[#This Row],[Sales]]/Table1[[#This Row],[Quantity]]</f>
        <v>191.5155</v>
      </c>
      <c r="Q8208" t="str">
        <f t="shared" si="256"/>
        <v>2021</v>
      </c>
      <c r="R8208" t="str">
        <f t="shared" si="257"/>
        <v>04</v>
      </c>
      <c r="S8208">
        <f>CEILING(Table1[[#This Row],[Month]]/3,1)</f>
        <v>2</v>
      </c>
      <c r="T8208" s="9">
        <f>(Table1[[#This Row],[Profit]]/Table1[[#This Row],[Sales]])</f>
        <v>-0.4</v>
      </c>
    </row>
    <row r="8209" spans="1:20" x14ac:dyDescent="0.25">
      <c r="A8209">
        <v>20210426</v>
      </c>
      <c r="B8209" s="1" t="s">
        <v>459</v>
      </c>
      <c r="C8209" s="1" t="s">
        <v>32</v>
      </c>
      <c r="D8209" s="1" t="s">
        <v>1129</v>
      </c>
      <c r="E8209" s="1" t="s">
        <v>17</v>
      </c>
      <c r="F8209" s="1" t="s">
        <v>34</v>
      </c>
      <c r="G8209" s="1" t="s">
        <v>19</v>
      </c>
      <c r="H8209" s="1" t="s">
        <v>20</v>
      </c>
      <c r="I8209" s="1" t="s">
        <v>21</v>
      </c>
      <c r="J8209" s="1" t="s">
        <v>42</v>
      </c>
      <c r="K8209">
        <v>2.6240000000000001</v>
      </c>
      <c r="L8209">
        <v>1</v>
      </c>
      <c r="M8209">
        <v>0.2</v>
      </c>
      <c r="N8209">
        <v>0.4264</v>
      </c>
      <c r="O8209">
        <f>(Table1[[#This Row],[Sales]]-Table1[[#This Row],[Profit]])/Table1[[#This Row],[Quantity]]</f>
        <v>2.1976</v>
      </c>
      <c r="P8209">
        <f>Table1[[#This Row],[Sales]]/Table1[[#This Row],[Quantity]]</f>
        <v>2.6240000000000001</v>
      </c>
      <c r="Q8209" t="str">
        <f t="shared" si="256"/>
        <v>2021</v>
      </c>
      <c r="R8209" t="str">
        <f t="shared" si="257"/>
        <v>04</v>
      </c>
      <c r="S8209">
        <f>CEILING(Table1[[#This Row],[Month]]/3,1)</f>
        <v>2</v>
      </c>
      <c r="T8209" s="9">
        <f>(Table1[[#This Row],[Profit]]/Table1[[#This Row],[Sales]])</f>
        <v>0.16250000000000001</v>
      </c>
    </row>
    <row r="8210" spans="1:20" x14ac:dyDescent="0.25">
      <c r="A8210">
        <v>20210920</v>
      </c>
      <c r="B8210" s="1" t="s">
        <v>1206</v>
      </c>
      <c r="C8210" s="1" t="s">
        <v>156</v>
      </c>
      <c r="D8210" s="1" t="s">
        <v>312</v>
      </c>
      <c r="E8210" s="1" t="s">
        <v>17</v>
      </c>
      <c r="F8210" s="1" t="s">
        <v>73</v>
      </c>
      <c r="G8210" s="1" t="s">
        <v>68</v>
      </c>
      <c r="H8210" s="1" t="s">
        <v>69</v>
      </c>
      <c r="I8210" s="1" t="s">
        <v>21</v>
      </c>
      <c r="J8210" s="1" t="s">
        <v>36</v>
      </c>
      <c r="K8210">
        <v>1369.7639999999999</v>
      </c>
      <c r="L8210">
        <v>6</v>
      </c>
      <c r="M8210">
        <v>0.7</v>
      </c>
      <c r="N8210">
        <v>-913.17600000000004</v>
      </c>
      <c r="O8210">
        <f>(Table1[[#This Row],[Sales]]-Table1[[#This Row],[Profit]])/Table1[[#This Row],[Quantity]]</f>
        <v>380.49</v>
      </c>
      <c r="P8210">
        <f>Table1[[#This Row],[Sales]]/Table1[[#This Row],[Quantity]]</f>
        <v>228.29399999999998</v>
      </c>
      <c r="Q8210" t="str">
        <f t="shared" si="256"/>
        <v>2021</v>
      </c>
      <c r="R8210" t="str">
        <f t="shared" si="257"/>
        <v>09</v>
      </c>
      <c r="S8210">
        <f>CEILING(Table1[[#This Row],[Month]]/3,1)</f>
        <v>3</v>
      </c>
      <c r="T8210" s="9">
        <f>(Table1[[#This Row],[Profit]]/Table1[[#This Row],[Sales]])</f>
        <v>-0.66666666666666674</v>
      </c>
    </row>
    <row r="8211" spans="1:20" x14ac:dyDescent="0.25">
      <c r="A8211">
        <v>20210920</v>
      </c>
      <c r="B8211" s="1" t="s">
        <v>1206</v>
      </c>
      <c r="C8211" s="1" t="s">
        <v>156</v>
      </c>
      <c r="D8211" s="1" t="s">
        <v>312</v>
      </c>
      <c r="E8211" s="1" t="s">
        <v>17</v>
      </c>
      <c r="F8211" s="1" t="s">
        <v>73</v>
      </c>
      <c r="G8211" s="1" t="s">
        <v>68</v>
      </c>
      <c r="H8211" s="1" t="s">
        <v>69</v>
      </c>
      <c r="I8211" s="1" t="s">
        <v>21</v>
      </c>
      <c r="J8211" s="1" t="s">
        <v>37</v>
      </c>
      <c r="K8211">
        <v>294.36799999999999</v>
      </c>
      <c r="L8211">
        <v>4</v>
      </c>
      <c r="M8211">
        <v>0.2</v>
      </c>
      <c r="N8211">
        <v>-58.873600000000003</v>
      </c>
      <c r="O8211">
        <f>(Table1[[#This Row],[Sales]]-Table1[[#This Row],[Profit]])/Table1[[#This Row],[Quantity]]</f>
        <v>88.310400000000001</v>
      </c>
      <c r="P8211">
        <f>Table1[[#This Row],[Sales]]/Table1[[#This Row],[Quantity]]</f>
        <v>73.591999999999999</v>
      </c>
      <c r="Q8211" t="str">
        <f t="shared" si="256"/>
        <v>2021</v>
      </c>
      <c r="R8211" t="str">
        <f t="shared" si="257"/>
        <v>09</v>
      </c>
      <c r="S8211">
        <f>CEILING(Table1[[#This Row],[Month]]/3,1)</f>
        <v>3</v>
      </c>
      <c r="T8211" s="9">
        <f>(Table1[[#This Row],[Profit]]/Table1[[#This Row],[Sales]])</f>
        <v>-0.2</v>
      </c>
    </row>
    <row r="8212" spans="1:20" x14ac:dyDescent="0.25">
      <c r="A8212">
        <v>20230908</v>
      </c>
      <c r="B8212" s="1" t="s">
        <v>1086</v>
      </c>
      <c r="C8212" s="1" t="s">
        <v>156</v>
      </c>
      <c r="D8212" s="1" t="s">
        <v>312</v>
      </c>
      <c r="E8212" s="1" t="s">
        <v>17</v>
      </c>
      <c r="F8212" s="1" t="s">
        <v>73</v>
      </c>
      <c r="G8212" s="1" t="s">
        <v>153</v>
      </c>
      <c r="H8212" s="1" t="s">
        <v>62</v>
      </c>
      <c r="I8212" s="1" t="s">
        <v>30</v>
      </c>
      <c r="J8212" s="1" t="s">
        <v>44</v>
      </c>
      <c r="K8212">
        <v>81.567999999999998</v>
      </c>
      <c r="L8212">
        <v>2</v>
      </c>
      <c r="M8212">
        <v>0.2</v>
      </c>
      <c r="N8212">
        <v>7.1372</v>
      </c>
      <c r="O8212">
        <f>(Table1[[#This Row],[Sales]]-Table1[[#This Row],[Profit]])/Table1[[#This Row],[Quantity]]</f>
        <v>37.215400000000002</v>
      </c>
      <c r="P8212">
        <f>Table1[[#This Row],[Sales]]/Table1[[#This Row],[Quantity]]</f>
        <v>40.783999999999999</v>
      </c>
      <c r="Q8212" t="str">
        <f t="shared" si="256"/>
        <v>2023</v>
      </c>
      <c r="R8212" t="str">
        <f t="shared" si="257"/>
        <v>09</v>
      </c>
      <c r="S8212">
        <f>CEILING(Table1[[#This Row],[Month]]/3,1)</f>
        <v>3</v>
      </c>
      <c r="T8212" s="9">
        <f>(Table1[[#This Row],[Profit]]/Table1[[#This Row],[Sales]])</f>
        <v>8.7500000000000008E-2</v>
      </c>
    </row>
    <row r="8213" spans="1:20" x14ac:dyDescent="0.25">
      <c r="A8213">
        <v>20221108</v>
      </c>
      <c r="B8213" s="1" t="s">
        <v>565</v>
      </c>
      <c r="C8213" s="1" t="s">
        <v>57</v>
      </c>
      <c r="D8213" s="1" t="s">
        <v>103</v>
      </c>
      <c r="E8213" s="1" t="s">
        <v>59</v>
      </c>
      <c r="F8213" s="1" t="s">
        <v>60</v>
      </c>
      <c r="G8213" s="1" t="s">
        <v>286</v>
      </c>
      <c r="H8213" s="1" t="s">
        <v>40</v>
      </c>
      <c r="I8213" s="1" t="s">
        <v>21</v>
      </c>
      <c r="J8213" s="1" t="s">
        <v>41</v>
      </c>
      <c r="K8213">
        <v>44.46</v>
      </c>
      <c r="L8213">
        <v>5</v>
      </c>
      <c r="M8213">
        <v>0.6</v>
      </c>
      <c r="N8213">
        <v>-17.783999999999999</v>
      </c>
      <c r="O8213">
        <f>(Table1[[#This Row],[Sales]]-Table1[[#This Row],[Profit]])/Table1[[#This Row],[Quantity]]</f>
        <v>12.4488</v>
      </c>
      <c r="P8213">
        <f>Table1[[#This Row],[Sales]]/Table1[[#This Row],[Quantity]]</f>
        <v>8.8919999999999995</v>
      </c>
      <c r="Q8213" t="str">
        <f t="shared" si="256"/>
        <v>2022</v>
      </c>
      <c r="R8213" t="str">
        <f t="shared" si="257"/>
        <v>11</v>
      </c>
      <c r="S8213">
        <f>CEILING(Table1[[#This Row],[Month]]/3,1)</f>
        <v>4</v>
      </c>
      <c r="T8213" s="9">
        <f>(Table1[[#This Row],[Profit]]/Table1[[#This Row],[Sales]])</f>
        <v>-0.39999999999999997</v>
      </c>
    </row>
    <row r="8214" spans="1:20" x14ac:dyDescent="0.25">
      <c r="A8214">
        <v>20221108</v>
      </c>
      <c r="B8214" s="1" t="s">
        <v>565</v>
      </c>
      <c r="C8214" s="1" t="s">
        <v>57</v>
      </c>
      <c r="D8214" s="1" t="s">
        <v>103</v>
      </c>
      <c r="E8214" s="1" t="s">
        <v>59</v>
      </c>
      <c r="F8214" s="1" t="s">
        <v>60</v>
      </c>
      <c r="G8214" s="1" t="s">
        <v>286</v>
      </c>
      <c r="H8214" s="1" t="s">
        <v>40</v>
      </c>
      <c r="I8214" s="1" t="s">
        <v>21</v>
      </c>
      <c r="J8214" s="1" t="s">
        <v>37</v>
      </c>
      <c r="K8214">
        <v>314.08800000000002</v>
      </c>
      <c r="L8214">
        <v>3</v>
      </c>
      <c r="M8214">
        <v>0.2</v>
      </c>
      <c r="N8214">
        <v>19.630500000000001</v>
      </c>
      <c r="O8214">
        <f>(Table1[[#This Row],[Sales]]-Table1[[#This Row],[Profit]])/Table1[[#This Row],[Quantity]]</f>
        <v>98.152500000000018</v>
      </c>
      <c r="P8214">
        <f>Table1[[#This Row],[Sales]]/Table1[[#This Row],[Quantity]]</f>
        <v>104.69600000000001</v>
      </c>
      <c r="Q8214" t="str">
        <f t="shared" si="256"/>
        <v>2022</v>
      </c>
      <c r="R8214" t="str">
        <f t="shared" si="257"/>
        <v>11</v>
      </c>
      <c r="S8214">
        <f>CEILING(Table1[[#This Row],[Month]]/3,1)</f>
        <v>4</v>
      </c>
      <c r="T8214" s="9">
        <f>(Table1[[#This Row],[Profit]]/Table1[[#This Row],[Sales]])</f>
        <v>6.25E-2</v>
      </c>
    </row>
    <row r="8215" spans="1:20" x14ac:dyDescent="0.25">
      <c r="A8215">
        <v>20210925</v>
      </c>
      <c r="B8215" s="1" t="s">
        <v>868</v>
      </c>
      <c r="C8215" s="1" t="s">
        <v>156</v>
      </c>
      <c r="D8215" s="1" t="s">
        <v>312</v>
      </c>
      <c r="E8215" s="1" t="s">
        <v>17</v>
      </c>
      <c r="F8215" s="1" t="s">
        <v>73</v>
      </c>
      <c r="G8215" s="1" t="s">
        <v>93</v>
      </c>
      <c r="H8215" s="1" t="s">
        <v>69</v>
      </c>
      <c r="I8215" s="1" t="s">
        <v>30</v>
      </c>
      <c r="J8215" s="1" t="s">
        <v>36</v>
      </c>
      <c r="K8215">
        <v>6.3360000000000003</v>
      </c>
      <c r="L8215">
        <v>4</v>
      </c>
      <c r="M8215">
        <v>0.7</v>
      </c>
      <c r="N8215">
        <v>-4.6463999999999999</v>
      </c>
      <c r="O8215">
        <f>(Table1[[#This Row],[Sales]]-Table1[[#This Row],[Profit]])/Table1[[#This Row],[Quantity]]</f>
        <v>2.7456</v>
      </c>
      <c r="P8215">
        <f>Table1[[#This Row],[Sales]]/Table1[[#This Row],[Quantity]]</f>
        <v>1.5840000000000001</v>
      </c>
      <c r="Q8215" t="str">
        <f t="shared" si="256"/>
        <v>2021</v>
      </c>
      <c r="R8215" t="str">
        <f t="shared" si="257"/>
        <v>09</v>
      </c>
      <c r="S8215">
        <f>CEILING(Table1[[#This Row],[Month]]/3,1)</f>
        <v>3</v>
      </c>
      <c r="T8215" s="9">
        <f>(Table1[[#This Row],[Profit]]/Table1[[#This Row],[Sales]])</f>
        <v>-0.73333333333333328</v>
      </c>
    </row>
    <row r="8216" spans="1:20" x14ac:dyDescent="0.25">
      <c r="A8216">
        <v>20210925</v>
      </c>
      <c r="B8216" s="1" t="s">
        <v>868</v>
      </c>
      <c r="C8216" s="1" t="s">
        <v>156</v>
      </c>
      <c r="D8216" s="1" t="s">
        <v>312</v>
      </c>
      <c r="E8216" s="1" t="s">
        <v>17</v>
      </c>
      <c r="F8216" s="1" t="s">
        <v>73</v>
      </c>
      <c r="G8216" s="1" t="s">
        <v>93</v>
      </c>
      <c r="H8216" s="1" t="s">
        <v>69</v>
      </c>
      <c r="I8216" s="1" t="s">
        <v>30</v>
      </c>
      <c r="J8216" s="1" t="s">
        <v>50</v>
      </c>
      <c r="K8216">
        <v>10.48</v>
      </c>
      <c r="L8216">
        <v>1</v>
      </c>
      <c r="M8216">
        <v>0.2</v>
      </c>
      <c r="N8216">
        <v>3.7989999999999999</v>
      </c>
      <c r="O8216">
        <f>(Table1[[#This Row],[Sales]]-Table1[[#This Row],[Profit]])/Table1[[#This Row],[Quantity]]</f>
        <v>6.6810000000000009</v>
      </c>
      <c r="P8216">
        <f>Table1[[#This Row],[Sales]]/Table1[[#This Row],[Quantity]]</f>
        <v>10.48</v>
      </c>
      <c r="Q8216" t="str">
        <f t="shared" si="256"/>
        <v>2021</v>
      </c>
      <c r="R8216" t="str">
        <f t="shared" si="257"/>
        <v>09</v>
      </c>
      <c r="S8216">
        <f>CEILING(Table1[[#This Row],[Month]]/3,1)</f>
        <v>3</v>
      </c>
      <c r="T8216" s="9">
        <f>(Table1[[#This Row],[Profit]]/Table1[[#This Row],[Sales]])</f>
        <v>0.36249999999999999</v>
      </c>
    </row>
    <row r="8217" spans="1:20" x14ac:dyDescent="0.25">
      <c r="A8217">
        <v>20210925</v>
      </c>
      <c r="B8217" s="1" t="s">
        <v>868</v>
      </c>
      <c r="C8217" s="1" t="s">
        <v>156</v>
      </c>
      <c r="D8217" s="1" t="s">
        <v>312</v>
      </c>
      <c r="E8217" s="1" t="s">
        <v>17</v>
      </c>
      <c r="F8217" s="1" t="s">
        <v>73</v>
      </c>
      <c r="G8217" s="1" t="s">
        <v>93</v>
      </c>
      <c r="H8217" s="1" t="s">
        <v>69</v>
      </c>
      <c r="I8217" s="1" t="s">
        <v>30</v>
      </c>
      <c r="J8217" s="1" t="s">
        <v>36</v>
      </c>
      <c r="K8217">
        <v>2.4689999999999999</v>
      </c>
      <c r="L8217">
        <v>1</v>
      </c>
      <c r="M8217">
        <v>0.7</v>
      </c>
      <c r="N8217">
        <v>-1.8106</v>
      </c>
      <c r="O8217">
        <f>(Table1[[#This Row],[Sales]]-Table1[[#This Row],[Profit]])/Table1[[#This Row],[Quantity]]</f>
        <v>4.2796000000000003</v>
      </c>
      <c r="P8217">
        <f>Table1[[#This Row],[Sales]]/Table1[[#This Row],[Quantity]]</f>
        <v>2.4689999999999999</v>
      </c>
      <c r="Q8217" t="str">
        <f t="shared" si="256"/>
        <v>2021</v>
      </c>
      <c r="R8217" t="str">
        <f t="shared" si="257"/>
        <v>09</v>
      </c>
      <c r="S8217">
        <f>CEILING(Table1[[#This Row],[Month]]/3,1)</f>
        <v>3</v>
      </c>
      <c r="T8217" s="9">
        <f>(Table1[[#This Row],[Profit]]/Table1[[#This Row],[Sales]])</f>
        <v>-0.73333333333333339</v>
      </c>
    </row>
    <row r="8218" spans="1:20" x14ac:dyDescent="0.25">
      <c r="A8218">
        <v>20210925</v>
      </c>
      <c r="B8218" s="1" t="s">
        <v>868</v>
      </c>
      <c r="C8218" s="1" t="s">
        <v>156</v>
      </c>
      <c r="D8218" s="1" t="s">
        <v>312</v>
      </c>
      <c r="E8218" s="1" t="s">
        <v>17</v>
      </c>
      <c r="F8218" s="1" t="s">
        <v>73</v>
      </c>
      <c r="G8218" s="1" t="s">
        <v>93</v>
      </c>
      <c r="H8218" s="1" t="s">
        <v>69</v>
      </c>
      <c r="I8218" s="1" t="s">
        <v>30</v>
      </c>
      <c r="J8218" s="1" t="s">
        <v>36</v>
      </c>
      <c r="K8218">
        <v>3.2639999999999998</v>
      </c>
      <c r="L8218">
        <v>2</v>
      </c>
      <c r="M8218">
        <v>0.7</v>
      </c>
      <c r="N8218">
        <v>-2.2848000000000002</v>
      </c>
      <c r="O8218">
        <f>(Table1[[#This Row],[Sales]]-Table1[[#This Row],[Profit]])/Table1[[#This Row],[Quantity]]</f>
        <v>2.7744</v>
      </c>
      <c r="P8218">
        <f>Table1[[#This Row],[Sales]]/Table1[[#This Row],[Quantity]]</f>
        <v>1.6319999999999999</v>
      </c>
      <c r="Q8218" t="str">
        <f t="shared" si="256"/>
        <v>2021</v>
      </c>
      <c r="R8218" t="str">
        <f t="shared" si="257"/>
        <v>09</v>
      </c>
      <c r="S8218">
        <f>CEILING(Table1[[#This Row],[Month]]/3,1)</f>
        <v>3</v>
      </c>
      <c r="T8218" s="9">
        <f>(Table1[[#This Row],[Profit]]/Table1[[#This Row],[Sales]])</f>
        <v>-0.70000000000000007</v>
      </c>
    </row>
    <row r="8219" spans="1:20" x14ac:dyDescent="0.25">
      <c r="A8219">
        <v>20201003</v>
      </c>
      <c r="B8219" s="1" t="s">
        <v>1125</v>
      </c>
      <c r="C8219" s="1" t="s">
        <v>57</v>
      </c>
      <c r="D8219" s="1" t="s">
        <v>103</v>
      </c>
      <c r="E8219" s="1" t="s">
        <v>59</v>
      </c>
      <c r="F8219" s="1" t="s">
        <v>60</v>
      </c>
      <c r="G8219" s="1" t="s">
        <v>472</v>
      </c>
      <c r="H8219" s="1" t="s">
        <v>20</v>
      </c>
      <c r="I8219" s="1" t="s">
        <v>21</v>
      </c>
      <c r="J8219" s="1" t="s">
        <v>136</v>
      </c>
      <c r="K8219">
        <v>4.3440000000000003</v>
      </c>
      <c r="L8219">
        <v>3</v>
      </c>
      <c r="M8219">
        <v>0.2</v>
      </c>
      <c r="N8219">
        <v>0.86880000000000002</v>
      </c>
      <c r="O8219">
        <f>(Table1[[#This Row],[Sales]]-Table1[[#This Row],[Profit]])/Table1[[#This Row],[Quantity]]</f>
        <v>1.1584000000000001</v>
      </c>
      <c r="P8219">
        <f>Table1[[#This Row],[Sales]]/Table1[[#This Row],[Quantity]]</f>
        <v>1.4480000000000002</v>
      </c>
      <c r="Q8219" t="str">
        <f t="shared" si="256"/>
        <v>2020</v>
      </c>
      <c r="R8219" t="str">
        <f t="shared" si="257"/>
        <v>10</v>
      </c>
      <c r="S8219">
        <f>CEILING(Table1[[#This Row],[Month]]/3,1)</f>
        <v>4</v>
      </c>
      <c r="T8219" s="9">
        <f>(Table1[[#This Row],[Profit]]/Table1[[#This Row],[Sales]])</f>
        <v>0.19999999999999998</v>
      </c>
    </row>
    <row r="8220" spans="1:20" x14ac:dyDescent="0.25">
      <c r="A8220">
        <v>20201003</v>
      </c>
      <c r="B8220" s="1" t="s">
        <v>1125</v>
      </c>
      <c r="C8220" s="1" t="s">
        <v>57</v>
      </c>
      <c r="D8220" s="1" t="s">
        <v>103</v>
      </c>
      <c r="E8220" s="1" t="s">
        <v>59</v>
      </c>
      <c r="F8220" s="1" t="s">
        <v>60</v>
      </c>
      <c r="G8220" s="1" t="s">
        <v>472</v>
      </c>
      <c r="H8220" s="1" t="s">
        <v>20</v>
      </c>
      <c r="I8220" s="1" t="s">
        <v>21</v>
      </c>
      <c r="J8220" s="1" t="s">
        <v>41</v>
      </c>
      <c r="K8220">
        <v>31.776</v>
      </c>
      <c r="L8220">
        <v>3</v>
      </c>
      <c r="M8220">
        <v>0.6</v>
      </c>
      <c r="N8220">
        <v>-19.0656</v>
      </c>
      <c r="O8220">
        <f>(Table1[[#This Row],[Sales]]-Table1[[#This Row],[Profit]])/Table1[[#This Row],[Quantity]]</f>
        <v>16.947199999999999</v>
      </c>
      <c r="P8220">
        <f>Table1[[#This Row],[Sales]]/Table1[[#This Row],[Quantity]]</f>
        <v>10.592000000000001</v>
      </c>
      <c r="Q8220" t="str">
        <f t="shared" si="256"/>
        <v>2020</v>
      </c>
      <c r="R8220" t="str">
        <f t="shared" si="257"/>
        <v>10</v>
      </c>
      <c r="S8220">
        <f>CEILING(Table1[[#This Row],[Month]]/3,1)</f>
        <v>4</v>
      </c>
      <c r="T8220" s="9">
        <f>(Table1[[#This Row],[Profit]]/Table1[[#This Row],[Sales]])</f>
        <v>-0.6</v>
      </c>
    </row>
    <row r="8221" spans="1:20" x14ac:dyDescent="0.25">
      <c r="A8221">
        <v>20201003</v>
      </c>
      <c r="B8221" s="1" t="s">
        <v>1125</v>
      </c>
      <c r="C8221" s="1" t="s">
        <v>57</v>
      </c>
      <c r="D8221" s="1" t="s">
        <v>103</v>
      </c>
      <c r="E8221" s="1" t="s">
        <v>59</v>
      </c>
      <c r="F8221" s="1" t="s">
        <v>60</v>
      </c>
      <c r="G8221" s="1" t="s">
        <v>472</v>
      </c>
      <c r="H8221" s="1" t="s">
        <v>20</v>
      </c>
      <c r="I8221" s="1" t="s">
        <v>21</v>
      </c>
      <c r="J8221" s="1" t="s">
        <v>23</v>
      </c>
      <c r="K8221">
        <v>4.9279999999999999</v>
      </c>
      <c r="L8221">
        <v>2</v>
      </c>
      <c r="M8221">
        <v>0.2</v>
      </c>
      <c r="N8221">
        <v>1.7248000000000001</v>
      </c>
      <c r="O8221">
        <f>(Table1[[#This Row],[Sales]]-Table1[[#This Row],[Profit]])/Table1[[#This Row],[Quantity]]</f>
        <v>1.6015999999999999</v>
      </c>
      <c r="P8221">
        <f>Table1[[#This Row],[Sales]]/Table1[[#This Row],[Quantity]]</f>
        <v>2.464</v>
      </c>
      <c r="Q8221" t="str">
        <f t="shared" si="256"/>
        <v>2020</v>
      </c>
      <c r="R8221" t="str">
        <f t="shared" si="257"/>
        <v>10</v>
      </c>
      <c r="S8221">
        <f>CEILING(Table1[[#This Row],[Month]]/3,1)</f>
        <v>4</v>
      </c>
      <c r="T8221" s="9">
        <f>(Table1[[#This Row],[Profit]]/Table1[[#This Row],[Sales]])</f>
        <v>0.35000000000000003</v>
      </c>
    </row>
    <row r="8222" spans="1:20" x14ac:dyDescent="0.25">
      <c r="A8222">
        <v>20201003</v>
      </c>
      <c r="B8222" s="1" t="s">
        <v>1125</v>
      </c>
      <c r="C8222" s="1" t="s">
        <v>57</v>
      </c>
      <c r="D8222" s="1" t="s">
        <v>103</v>
      </c>
      <c r="E8222" s="1" t="s">
        <v>59</v>
      </c>
      <c r="F8222" s="1" t="s">
        <v>60</v>
      </c>
      <c r="G8222" s="1" t="s">
        <v>472</v>
      </c>
      <c r="H8222" s="1" t="s">
        <v>20</v>
      </c>
      <c r="I8222" s="1" t="s">
        <v>21</v>
      </c>
      <c r="J8222" s="1" t="s">
        <v>36</v>
      </c>
      <c r="K8222">
        <v>1.788</v>
      </c>
      <c r="L8222">
        <v>3</v>
      </c>
      <c r="M8222">
        <v>0.8</v>
      </c>
      <c r="N8222">
        <v>-3.0396000000000001</v>
      </c>
      <c r="O8222">
        <f>(Table1[[#This Row],[Sales]]-Table1[[#This Row],[Profit]])/Table1[[#This Row],[Quantity]]</f>
        <v>1.6092000000000002</v>
      </c>
      <c r="P8222">
        <f>Table1[[#This Row],[Sales]]/Table1[[#This Row],[Quantity]]</f>
        <v>0.59599999999999997</v>
      </c>
      <c r="Q8222" t="str">
        <f t="shared" si="256"/>
        <v>2020</v>
      </c>
      <c r="R8222" t="str">
        <f t="shared" si="257"/>
        <v>10</v>
      </c>
      <c r="S8222">
        <f>CEILING(Table1[[#This Row],[Month]]/3,1)</f>
        <v>4</v>
      </c>
      <c r="T8222" s="9">
        <f>(Table1[[#This Row],[Profit]]/Table1[[#This Row],[Sales]])</f>
        <v>-1.7</v>
      </c>
    </row>
    <row r="8223" spans="1:20" x14ac:dyDescent="0.25">
      <c r="A8223">
        <v>20201003</v>
      </c>
      <c r="B8223" s="1" t="s">
        <v>1125</v>
      </c>
      <c r="C8223" s="1" t="s">
        <v>57</v>
      </c>
      <c r="D8223" s="1" t="s">
        <v>103</v>
      </c>
      <c r="E8223" s="1" t="s">
        <v>59</v>
      </c>
      <c r="F8223" s="1" t="s">
        <v>60</v>
      </c>
      <c r="G8223" s="1" t="s">
        <v>472</v>
      </c>
      <c r="H8223" s="1" t="s">
        <v>20</v>
      </c>
      <c r="I8223" s="1" t="s">
        <v>21</v>
      </c>
      <c r="J8223" s="1" t="s">
        <v>136</v>
      </c>
      <c r="K8223">
        <v>15.071999999999999</v>
      </c>
      <c r="L8223">
        <v>4</v>
      </c>
      <c r="M8223">
        <v>0.2</v>
      </c>
      <c r="N8223">
        <v>-3.7679999999999998</v>
      </c>
      <c r="O8223">
        <f>(Table1[[#This Row],[Sales]]-Table1[[#This Row],[Profit]])/Table1[[#This Row],[Quantity]]</f>
        <v>4.71</v>
      </c>
      <c r="P8223">
        <f>Table1[[#This Row],[Sales]]/Table1[[#This Row],[Quantity]]</f>
        <v>3.7679999999999998</v>
      </c>
      <c r="Q8223" t="str">
        <f t="shared" si="256"/>
        <v>2020</v>
      </c>
      <c r="R8223" t="str">
        <f t="shared" si="257"/>
        <v>10</v>
      </c>
      <c r="S8223">
        <f>CEILING(Table1[[#This Row],[Month]]/3,1)</f>
        <v>4</v>
      </c>
      <c r="T8223" s="9">
        <f>(Table1[[#This Row],[Profit]]/Table1[[#This Row],[Sales]])</f>
        <v>-0.25</v>
      </c>
    </row>
    <row r="8224" spans="1:20" x14ac:dyDescent="0.25">
      <c r="A8224">
        <v>20200219</v>
      </c>
      <c r="B8224" s="1" t="s">
        <v>1188</v>
      </c>
      <c r="C8224" s="1" t="s">
        <v>57</v>
      </c>
      <c r="D8224" s="1" t="s">
        <v>553</v>
      </c>
      <c r="E8224" s="1" t="s">
        <v>59</v>
      </c>
      <c r="F8224" s="1" t="s">
        <v>60</v>
      </c>
      <c r="G8224" s="1" t="s">
        <v>286</v>
      </c>
      <c r="H8224" s="1" t="s">
        <v>40</v>
      </c>
      <c r="I8224" s="1" t="s">
        <v>21</v>
      </c>
      <c r="J8224" s="1" t="s">
        <v>37</v>
      </c>
      <c r="K8224">
        <v>12.624000000000001</v>
      </c>
      <c r="L8224">
        <v>2</v>
      </c>
      <c r="M8224">
        <v>0.2</v>
      </c>
      <c r="N8224">
        <v>-2.5247999999999999</v>
      </c>
      <c r="O8224">
        <f>(Table1[[#This Row],[Sales]]-Table1[[#This Row],[Profit]])/Table1[[#This Row],[Quantity]]</f>
        <v>7.5744000000000007</v>
      </c>
      <c r="P8224">
        <f>Table1[[#This Row],[Sales]]/Table1[[#This Row],[Quantity]]</f>
        <v>6.3120000000000003</v>
      </c>
      <c r="Q8224" t="str">
        <f t="shared" si="256"/>
        <v>2020</v>
      </c>
      <c r="R8224" t="str">
        <f t="shared" si="257"/>
        <v>02</v>
      </c>
      <c r="S8224">
        <f>CEILING(Table1[[#This Row],[Month]]/3,1)</f>
        <v>1</v>
      </c>
      <c r="T8224" s="9">
        <f>(Table1[[#This Row],[Profit]]/Table1[[#This Row],[Sales]])</f>
        <v>-0.19999999999999998</v>
      </c>
    </row>
    <row r="8225" spans="1:20" x14ac:dyDescent="0.25">
      <c r="A8225">
        <v>20220613</v>
      </c>
      <c r="B8225" s="1" t="s">
        <v>314</v>
      </c>
      <c r="C8225" s="1" t="s">
        <v>25</v>
      </c>
      <c r="D8225" s="1" t="s">
        <v>238</v>
      </c>
      <c r="E8225" s="1" t="s">
        <v>27</v>
      </c>
      <c r="F8225" s="1" t="s">
        <v>28</v>
      </c>
      <c r="G8225" s="1" t="s">
        <v>83</v>
      </c>
      <c r="H8225" s="1" t="s">
        <v>75</v>
      </c>
      <c r="I8225" s="1" t="s">
        <v>30</v>
      </c>
      <c r="J8225" s="1" t="s">
        <v>50</v>
      </c>
      <c r="K8225">
        <v>185.88</v>
      </c>
      <c r="L8225">
        <v>6</v>
      </c>
      <c r="M8225">
        <v>0</v>
      </c>
      <c r="N8225">
        <v>83.646000000000001</v>
      </c>
      <c r="O8225">
        <f>(Table1[[#This Row],[Sales]]-Table1[[#This Row],[Profit]])/Table1[[#This Row],[Quantity]]</f>
        <v>17.038999999999998</v>
      </c>
      <c r="P8225">
        <f>Table1[[#This Row],[Sales]]/Table1[[#This Row],[Quantity]]</f>
        <v>30.98</v>
      </c>
      <c r="Q8225" t="str">
        <f t="shared" si="256"/>
        <v>2022</v>
      </c>
      <c r="R8225" t="str">
        <f t="shared" si="257"/>
        <v>06</v>
      </c>
      <c r="S8225">
        <f>CEILING(Table1[[#This Row],[Month]]/3,1)</f>
        <v>2</v>
      </c>
      <c r="T8225" s="9">
        <f>(Table1[[#This Row],[Profit]]/Table1[[#This Row],[Sales]])</f>
        <v>0.45</v>
      </c>
    </row>
    <row r="8226" spans="1:20" x14ac:dyDescent="0.25">
      <c r="A8226">
        <v>20220613</v>
      </c>
      <c r="B8226" s="1" t="s">
        <v>314</v>
      </c>
      <c r="C8226" s="1" t="s">
        <v>25</v>
      </c>
      <c r="D8226" s="1" t="s">
        <v>238</v>
      </c>
      <c r="E8226" s="1" t="s">
        <v>27</v>
      </c>
      <c r="F8226" s="1" t="s">
        <v>28</v>
      </c>
      <c r="G8226" s="1" t="s">
        <v>83</v>
      </c>
      <c r="H8226" s="1" t="s">
        <v>75</v>
      </c>
      <c r="I8226" s="1" t="s">
        <v>30</v>
      </c>
      <c r="J8226" s="1" t="s">
        <v>50</v>
      </c>
      <c r="K8226">
        <v>12.96</v>
      </c>
      <c r="L8226">
        <v>2</v>
      </c>
      <c r="M8226">
        <v>0</v>
      </c>
      <c r="N8226">
        <v>6.2207999999999997</v>
      </c>
      <c r="O8226">
        <f>(Table1[[#This Row],[Sales]]-Table1[[#This Row],[Profit]])/Table1[[#This Row],[Quantity]]</f>
        <v>3.3696000000000006</v>
      </c>
      <c r="P8226">
        <f>Table1[[#This Row],[Sales]]/Table1[[#This Row],[Quantity]]</f>
        <v>6.48</v>
      </c>
      <c r="Q8226" t="str">
        <f t="shared" si="256"/>
        <v>2022</v>
      </c>
      <c r="R8226" t="str">
        <f t="shared" si="257"/>
        <v>06</v>
      </c>
      <c r="S8226">
        <f>CEILING(Table1[[#This Row],[Month]]/3,1)</f>
        <v>2</v>
      </c>
      <c r="T8226" s="9">
        <f>(Table1[[#This Row],[Profit]]/Table1[[#This Row],[Sales]])</f>
        <v>0.47999999999999993</v>
      </c>
    </row>
    <row r="8227" spans="1:20" x14ac:dyDescent="0.25">
      <c r="A8227">
        <v>20231102</v>
      </c>
      <c r="B8227" s="1" t="s">
        <v>84</v>
      </c>
      <c r="C8227" s="1" t="s">
        <v>379</v>
      </c>
      <c r="D8227" s="1" t="s">
        <v>824</v>
      </c>
      <c r="E8227" s="1" t="s">
        <v>59</v>
      </c>
      <c r="F8227" s="1" t="s">
        <v>126</v>
      </c>
      <c r="G8227" s="1" t="s">
        <v>87</v>
      </c>
      <c r="H8227" s="1" t="s">
        <v>75</v>
      </c>
      <c r="I8227" s="1" t="s">
        <v>21</v>
      </c>
      <c r="J8227" s="1" t="s">
        <v>50</v>
      </c>
      <c r="K8227">
        <v>189.7</v>
      </c>
      <c r="L8227">
        <v>10</v>
      </c>
      <c r="M8227">
        <v>0</v>
      </c>
      <c r="N8227">
        <v>91.055999999999997</v>
      </c>
      <c r="O8227">
        <f>(Table1[[#This Row],[Sales]]-Table1[[#This Row],[Profit]])/Table1[[#This Row],[Quantity]]</f>
        <v>9.8643999999999998</v>
      </c>
      <c r="P8227">
        <f>Table1[[#This Row],[Sales]]/Table1[[#This Row],[Quantity]]</f>
        <v>18.97</v>
      </c>
      <c r="Q8227" t="str">
        <f t="shared" si="256"/>
        <v>2023</v>
      </c>
      <c r="R8227" t="str">
        <f t="shared" si="257"/>
        <v>11</v>
      </c>
      <c r="S8227">
        <f>CEILING(Table1[[#This Row],[Month]]/3,1)</f>
        <v>4</v>
      </c>
      <c r="T8227" s="9">
        <f>(Table1[[#This Row],[Profit]]/Table1[[#This Row],[Sales]])</f>
        <v>0.48000000000000004</v>
      </c>
    </row>
    <row r="8228" spans="1:20" x14ac:dyDescent="0.25">
      <c r="A8228">
        <v>20231102</v>
      </c>
      <c r="B8228" s="1" t="s">
        <v>84</v>
      </c>
      <c r="C8228" s="1" t="s">
        <v>379</v>
      </c>
      <c r="D8228" s="1" t="s">
        <v>824</v>
      </c>
      <c r="E8228" s="1" t="s">
        <v>59</v>
      </c>
      <c r="F8228" s="1" t="s">
        <v>126</v>
      </c>
      <c r="G8228" s="1" t="s">
        <v>87</v>
      </c>
      <c r="H8228" s="1" t="s">
        <v>75</v>
      </c>
      <c r="I8228" s="1" t="s">
        <v>21</v>
      </c>
      <c r="J8228" s="1" t="s">
        <v>50</v>
      </c>
      <c r="K8228">
        <v>40.99</v>
      </c>
      <c r="L8228">
        <v>1</v>
      </c>
      <c r="M8228">
        <v>0</v>
      </c>
      <c r="N8228">
        <v>20.085100000000001</v>
      </c>
      <c r="O8228">
        <f>(Table1[[#This Row],[Sales]]-Table1[[#This Row],[Profit]])/Table1[[#This Row],[Quantity]]</f>
        <v>20.904900000000001</v>
      </c>
      <c r="P8228">
        <f>Table1[[#This Row],[Sales]]/Table1[[#This Row],[Quantity]]</f>
        <v>40.99</v>
      </c>
      <c r="Q8228" t="str">
        <f t="shared" si="256"/>
        <v>2023</v>
      </c>
      <c r="R8228" t="str">
        <f t="shared" si="257"/>
        <v>11</v>
      </c>
      <c r="S8228">
        <f>CEILING(Table1[[#This Row],[Month]]/3,1)</f>
        <v>4</v>
      </c>
      <c r="T8228" s="9">
        <f>(Table1[[#This Row],[Profit]]/Table1[[#This Row],[Sales]])</f>
        <v>0.49</v>
      </c>
    </row>
    <row r="8229" spans="1:20" x14ac:dyDescent="0.25">
      <c r="A8229">
        <v>20220405</v>
      </c>
      <c r="B8229" s="1" t="s">
        <v>992</v>
      </c>
      <c r="C8229" s="1" t="s">
        <v>133</v>
      </c>
      <c r="D8229" s="1" t="s">
        <v>138</v>
      </c>
      <c r="E8229" s="1" t="s">
        <v>17</v>
      </c>
      <c r="F8229" s="1" t="s">
        <v>18</v>
      </c>
      <c r="G8229" s="1" t="s">
        <v>189</v>
      </c>
      <c r="H8229" s="1" t="s">
        <v>91</v>
      </c>
      <c r="I8229" s="1" t="s">
        <v>63</v>
      </c>
      <c r="J8229" s="1" t="s">
        <v>41</v>
      </c>
      <c r="K8229">
        <v>82.64</v>
      </c>
      <c r="L8229">
        <v>2</v>
      </c>
      <c r="M8229">
        <v>0</v>
      </c>
      <c r="N8229">
        <v>7.4375999999999998</v>
      </c>
      <c r="O8229">
        <f>(Table1[[#This Row],[Sales]]-Table1[[#This Row],[Profit]])/Table1[[#This Row],[Quantity]]</f>
        <v>37.601199999999999</v>
      </c>
      <c r="P8229">
        <f>Table1[[#This Row],[Sales]]/Table1[[#This Row],[Quantity]]</f>
        <v>41.32</v>
      </c>
      <c r="Q8229" t="str">
        <f t="shared" si="256"/>
        <v>2022</v>
      </c>
      <c r="R8229" t="str">
        <f t="shared" si="257"/>
        <v>04</v>
      </c>
      <c r="S8229">
        <f>CEILING(Table1[[#This Row],[Month]]/3,1)</f>
        <v>2</v>
      </c>
      <c r="T8229" s="9">
        <f>(Table1[[#This Row],[Profit]]/Table1[[#This Row],[Sales]])</f>
        <v>0.09</v>
      </c>
    </row>
    <row r="8230" spans="1:20" x14ac:dyDescent="0.25">
      <c r="A8230">
        <v>20220405</v>
      </c>
      <c r="B8230" s="1" t="s">
        <v>992</v>
      </c>
      <c r="C8230" s="1" t="s">
        <v>133</v>
      </c>
      <c r="D8230" s="1" t="s">
        <v>138</v>
      </c>
      <c r="E8230" s="1" t="s">
        <v>17</v>
      </c>
      <c r="F8230" s="1" t="s">
        <v>18</v>
      </c>
      <c r="G8230" s="1" t="s">
        <v>189</v>
      </c>
      <c r="H8230" s="1" t="s">
        <v>91</v>
      </c>
      <c r="I8230" s="1" t="s">
        <v>63</v>
      </c>
      <c r="J8230" s="1" t="s">
        <v>37</v>
      </c>
      <c r="K8230">
        <v>31.02</v>
      </c>
      <c r="L8230">
        <v>2</v>
      </c>
      <c r="M8230">
        <v>0</v>
      </c>
      <c r="N8230">
        <v>8.0652000000000008</v>
      </c>
      <c r="O8230">
        <f>(Table1[[#This Row],[Sales]]-Table1[[#This Row],[Profit]])/Table1[[#This Row],[Quantity]]</f>
        <v>11.477399999999999</v>
      </c>
      <c r="P8230">
        <f>Table1[[#This Row],[Sales]]/Table1[[#This Row],[Quantity]]</f>
        <v>15.51</v>
      </c>
      <c r="Q8230" t="str">
        <f t="shared" si="256"/>
        <v>2022</v>
      </c>
      <c r="R8230" t="str">
        <f t="shared" si="257"/>
        <v>04</v>
      </c>
      <c r="S8230">
        <f>CEILING(Table1[[#This Row],[Month]]/3,1)</f>
        <v>2</v>
      </c>
      <c r="T8230" s="9">
        <f>(Table1[[#This Row],[Profit]]/Table1[[#This Row],[Sales]])</f>
        <v>0.26</v>
      </c>
    </row>
    <row r="8231" spans="1:20" x14ac:dyDescent="0.25">
      <c r="A8231">
        <v>20220405</v>
      </c>
      <c r="B8231" s="1" t="s">
        <v>992</v>
      </c>
      <c r="C8231" s="1" t="s">
        <v>133</v>
      </c>
      <c r="D8231" s="1" t="s">
        <v>138</v>
      </c>
      <c r="E8231" s="1" t="s">
        <v>17</v>
      </c>
      <c r="F8231" s="1" t="s">
        <v>18</v>
      </c>
      <c r="G8231" s="1" t="s">
        <v>189</v>
      </c>
      <c r="H8231" s="1" t="s">
        <v>91</v>
      </c>
      <c r="I8231" s="1" t="s">
        <v>63</v>
      </c>
      <c r="J8231" s="1" t="s">
        <v>94</v>
      </c>
      <c r="K8231">
        <v>89.97</v>
      </c>
      <c r="L8231">
        <v>3</v>
      </c>
      <c r="M8231">
        <v>0</v>
      </c>
      <c r="N8231">
        <v>37.787399999999998</v>
      </c>
      <c r="O8231">
        <f>(Table1[[#This Row],[Sales]]-Table1[[#This Row],[Profit]])/Table1[[#This Row],[Quantity]]</f>
        <v>17.394200000000001</v>
      </c>
      <c r="P8231">
        <f>Table1[[#This Row],[Sales]]/Table1[[#This Row],[Quantity]]</f>
        <v>29.99</v>
      </c>
      <c r="Q8231" t="str">
        <f t="shared" si="256"/>
        <v>2022</v>
      </c>
      <c r="R8231" t="str">
        <f t="shared" si="257"/>
        <v>04</v>
      </c>
      <c r="S8231">
        <f>CEILING(Table1[[#This Row],[Month]]/3,1)</f>
        <v>2</v>
      </c>
      <c r="T8231" s="9">
        <f>(Table1[[#This Row],[Profit]]/Table1[[#This Row],[Sales]])</f>
        <v>0.42</v>
      </c>
    </row>
    <row r="8232" spans="1:20" x14ac:dyDescent="0.25">
      <c r="A8232">
        <v>20220701</v>
      </c>
      <c r="B8232" s="1" t="s">
        <v>219</v>
      </c>
      <c r="C8232" s="1" t="s">
        <v>385</v>
      </c>
      <c r="D8232" s="1" t="s">
        <v>768</v>
      </c>
      <c r="E8232" s="1" t="s">
        <v>17</v>
      </c>
      <c r="F8232" s="1" t="s">
        <v>48</v>
      </c>
      <c r="G8232" s="1" t="s">
        <v>135</v>
      </c>
      <c r="H8232" s="1" t="s">
        <v>75</v>
      </c>
      <c r="I8232" s="1" t="s">
        <v>21</v>
      </c>
      <c r="J8232" s="1" t="s">
        <v>42</v>
      </c>
      <c r="K8232">
        <v>35.97</v>
      </c>
      <c r="L8232">
        <v>3</v>
      </c>
      <c r="M8232">
        <v>0</v>
      </c>
      <c r="N8232">
        <v>9.7119</v>
      </c>
      <c r="O8232">
        <f>(Table1[[#This Row],[Sales]]-Table1[[#This Row],[Profit]])/Table1[[#This Row],[Quantity]]</f>
        <v>8.752699999999999</v>
      </c>
      <c r="P8232">
        <f>Table1[[#This Row],[Sales]]/Table1[[#This Row],[Quantity]]</f>
        <v>11.99</v>
      </c>
      <c r="Q8232" t="str">
        <f t="shared" si="256"/>
        <v>2022</v>
      </c>
      <c r="R8232" t="str">
        <f t="shared" si="257"/>
        <v>07</v>
      </c>
      <c r="S8232">
        <f>CEILING(Table1[[#This Row],[Month]]/3,1)</f>
        <v>3</v>
      </c>
      <c r="T8232" s="9">
        <f>(Table1[[#This Row],[Profit]]/Table1[[#This Row],[Sales]])</f>
        <v>0.27</v>
      </c>
    </row>
    <row r="8233" spans="1:20" x14ac:dyDescent="0.25">
      <c r="A8233">
        <v>20220701</v>
      </c>
      <c r="B8233" s="1" t="s">
        <v>219</v>
      </c>
      <c r="C8233" s="1" t="s">
        <v>385</v>
      </c>
      <c r="D8233" s="1" t="s">
        <v>768</v>
      </c>
      <c r="E8233" s="1" t="s">
        <v>17</v>
      </c>
      <c r="F8233" s="1" t="s">
        <v>48</v>
      </c>
      <c r="G8233" s="1" t="s">
        <v>135</v>
      </c>
      <c r="H8233" s="1" t="s">
        <v>75</v>
      </c>
      <c r="I8233" s="1" t="s">
        <v>21</v>
      </c>
      <c r="J8233" s="1" t="s">
        <v>22</v>
      </c>
      <c r="K8233">
        <v>1266.8599999999999</v>
      </c>
      <c r="L8233">
        <v>7</v>
      </c>
      <c r="M8233">
        <v>0</v>
      </c>
      <c r="N8233">
        <v>291.37779999999998</v>
      </c>
      <c r="O8233">
        <f>(Table1[[#This Row],[Sales]]-Table1[[#This Row],[Profit]])/Table1[[#This Row],[Quantity]]</f>
        <v>139.35459999999998</v>
      </c>
      <c r="P8233">
        <f>Table1[[#This Row],[Sales]]/Table1[[#This Row],[Quantity]]</f>
        <v>180.98</v>
      </c>
      <c r="Q8233" t="str">
        <f t="shared" si="256"/>
        <v>2022</v>
      </c>
      <c r="R8233" t="str">
        <f t="shared" si="257"/>
        <v>07</v>
      </c>
      <c r="S8233">
        <f>CEILING(Table1[[#This Row],[Month]]/3,1)</f>
        <v>3</v>
      </c>
      <c r="T8233" s="9">
        <f>(Table1[[#This Row],[Profit]]/Table1[[#This Row],[Sales]])</f>
        <v>0.23</v>
      </c>
    </row>
    <row r="8234" spans="1:20" x14ac:dyDescent="0.25">
      <c r="A8234">
        <v>20200922</v>
      </c>
      <c r="B8234" s="1" t="s">
        <v>663</v>
      </c>
      <c r="C8234" s="1" t="s">
        <v>25</v>
      </c>
      <c r="D8234" s="1" t="s">
        <v>247</v>
      </c>
      <c r="E8234" s="1" t="s">
        <v>27</v>
      </c>
      <c r="F8234" s="1" t="s">
        <v>28</v>
      </c>
      <c r="G8234" s="1" t="s">
        <v>223</v>
      </c>
      <c r="H8234" s="1" t="s">
        <v>69</v>
      </c>
      <c r="I8234" s="1" t="s">
        <v>21</v>
      </c>
      <c r="J8234" s="1" t="s">
        <v>37</v>
      </c>
      <c r="K8234">
        <v>169.45</v>
      </c>
      <c r="L8234">
        <v>5</v>
      </c>
      <c r="M8234">
        <v>0</v>
      </c>
      <c r="N8234">
        <v>42.362499999999997</v>
      </c>
      <c r="O8234">
        <f>(Table1[[#This Row],[Sales]]-Table1[[#This Row],[Profit]])/Table1[[#This Row],[Quantity]]</f>
        <v>25.417499999999997</v>
      </c>
      <c r="P8234">
        <f>Table1[[#This Row],[Sales]]/Table1[[#This Row],[Quantity]]</f>
        <v>33.89</v>
      </c>
      <c r="Q8234" t="str">
        <f t="shared" si="256"/>
        <v>2020</v>
      </c>
      <c r="R8234" t="str">
        <f t="shared" si="257"/>
        <v>09</v>
      </c>
      <c r="S8234">
        <f>CEILING(Table1[[#This Row],[Month]]/3,1)</f>
        <v>3</v>
      </c>
      <c r="T8234" s="9">
        <f>(Table1[[#This Row],[Profit]]/Table1[[#This Row],[Sales]])</f>
        <v>0.25</v>
      </c>
    </row>
    <row r="8235" spans="1:20" x14ac:dyDescent="0.25">
      <c r="A8235">
        <v>20200922</v>
      </c>
      <c r="B8235" s="1" t="s">
        <v>663</v>
      </c>
      <c r="C8235" s="1" t="s">
        <v>25</v>
      </c>
      <c r="D8235" s="1" t="s">
        <v>247</v>
      </c>
      <c r="E8235" s="1" t="s">
        <v>27</v>
      </c>
      <c r="F8235" s="1" t="s">
        <v>28</v>
      </c>
      <c r="G8235" s="1" t="s">
        <v>223</v>
      </c>
      <c r="H8235" s="1" t="s">
        <v>69</v>
      </c>
      <c r="I8235" s="1" t="s">
        <v>21</v>
      </c>
      <c r="J8235" s="1" t="s">
        <v>37</v>
      </c>
      <c r="K8235">
        <v>40.68</v>
      </c>
      <c r="L8235">
        <v>2</v>
      </c>
      <c r="M8235">
        <v>0</v>
      </c>
      <c r="N8235">
        <v>0.40679999999999999</v>
      </c>
      <c r="O8235">
        <f>(Table1[[#This Row],[Sales]]-Table1[[#This Row],[Profit]])/Table1[[#This Row],[Quantity]]</f>
        <v>20.136600000000001</v>
      </c>
      <c r="P8235">
        <f>Table1[[#This Row],[Sales]]/Table1[[#This Row],[Quantity]]</f>
        <v>20.34</v>
      </c>
      <c r="Q8235" t="str">
        <f t="shared" si="256"/>
        <v>2020</v>
      </c>
      <c r="R8235" t="str">
        <f t="shared" si="257"/>
        <v>09</v>
      </c>
      <c r="S8235">
        <f>CEILING(Table1[[#This Row],[Month]]/3,1)</f>
        <v>3</v>
      </c>
      <c r="T8235" s="9">
        <f>(Table1[[#This Row],[Profit]]/Table1[[#This Row],[Sales]])</f>
        <v>0.01</v>
      </c>
    </row>
    <row r="8236" spans="1:20" x14ac:dyDescent="0.25">
      <c r="A8236">
        <v>20230502</v>
      </c>
      <c r="B8236" s="1" t="s">
        <v>424</v>
      </c>
      <c r="C8236" s="1" t="s">
        <v>32</v>
      </c>
      <c r="D8236" s="1" t="s">
        <v>437</v>
      </c>
      <c r="E8236" s="1" t="s">
        <v>17</v>
      </c>
      <c r="F8236" s="1" t="s">
        <v>34</v>
      </c>
      <c r="G8236" s="1" t="s">
        <v>407</v>
      </c>
      <c r="H8236" s="1" t="s">
        <v>62</v>
      </c>
      <c r="I8236" s="1" t="s">
        <v>21</v>
      </c>
      <c r="J8236" s="1" t="s">
        <v>50</v>
      </c>
      <c r="K8236">
        <v>3.3279999999999998</v>
      </c>
      <c r="L8236">
        <v>2</v>
      </c>
      <c r="M8236">
        <v>0.2</v>
      </c>
      <c r="N8236">
        <v>0.41599999999999998</v>
      </c>
      <c r="O8236">
        <f>(Table1[[#This Row],[Sales]]-Table1[[#This Row],[Profit]])/Table1[[#This Row],[Quantity]]</f>
        <v>1.456</v>
      </c>
      <c r="P8236">
        <f>Table1[[#This Row],[Sales]]/Table1[[#This Row],[Quantity]]</f>
        <v>1.6639999999999999</v>
      </c>
      <c r="Q8236" t="str">
        <f t="shared" si="256"/>
        <v>2023</v>
      </c>
      <c r="R8236" t="str">
        <f t="shared" si="257"/>
        <v>05</v>
      </c>
      <c r="S8236">
        <f>CEILING(Table1[[#This Row],[Month]]/3,1)</f>
        <v>2</v>
      </c>
      <c r="T8236" s="9">
        <f>(Table1[[#This Row],[Profit]]/Table1[[#This Row],[Sales]])</f>
        <v>0.125</v>
      </c>
    </row>
    <row r="8237" spans="1:20" x14ac:dyDescent="0.25">
      <c r="A8237">
        <v>20230502</v>
      </c>
      <c r="B8237" s="1" t="s">
        <v>424</v>
      </c>
      <c r="C8237" s="1" t="s">
        <v>32</v>
      </c>
      <c r="D8237" s="1" t="s">
        <v>437</v>
      </c>
      <c r="E8237" s="1" t="s">
        <v>17</v>
      </c>
      <c r="F8237" s="1" t="s">
        <v>34</v>
      </c>
      <c r="G8237" s="1" t="s">
        <v>407</v>
      </c>
      <c r="H8237" s="1" t="s">
        <v>62</v>
      </c>
      <c r="I8237" s="1" t="s">
        <v>21</v>
      </c>
      <c r="J8237" s="1" t="s">
        <v>36</v>
      </c>
      <c r="K8237">
        <v>933.26199999999994</v>
      </c>
      <c r="L8237">
        <v>4</v>
      </c>
      <c r="M8237">
        <v>0.45</v>
      </c>
      <c r="N8237">
        <v>-458.14679999999998</v>
      </c>
      <c r="O8237">
        <f>(Table1[[#This Row],[Sales]]-Table1[[#This Row],[Profit]])/Table1[[#This Row],[Quantity]]</f>
        <v>347.85219999999998</v>
      </c>
      <c r="P8237">
        <f>Table1[[#This Row],[Sales]]/Table1[[#This Row],[Quantity]]</f>
        <v>233.31549999999999</v>
      </c>
      <c r="Q8237" t="str">
        <f t="shared" si="256"/>
        <v>2023</v>
      </c>
      <c r="R8237" t="str">
        <f t="shared" si="257"/>
        <v>05</v>
      </c>
      <c r="S8237">
        <f>CEILING(Table1[[#This Row],[Month]]/3,1)</f>
        <v>2</v>
      </c>
      <c r="T8237" s="9">
        <f>(Table1[[#This Row],[Profit]]/Table1[[#This Row],[Sales]])</f>
        <v>-0.49090909090909091</v>
      </c>
    </row>
    <row r="8238" spans="1:20" x14ac:dyDescent="0.25">
      <c r="A8238">
        <v>20230502</v>
      </c>
      <c r="B8238" s="1" t="s">
        <v>424</v>
      </c>
      <c r="C8238" s="1" t="s">
        <v>32</v>
      </c>
      <c r="D8238" s="1" t="s">
        <v>437</v>
      </c>
      <c r="E8238" s="1" t="s">
        <v>17</v>
      </c>
      <c r="F8238" s="1" t="s">
        <v>34</v>
      </c>
      <c r="G8238" s="1" t="s">
        <v>407</v>
      </c>
      <c r="H8238" s="1" t="s">
        <v>62</v>
      </c>
      <c r="I8238" s="1" t="s">
        <v>21</v>
      </c>
      <c r="J8238" s="1" t="s">
        <v>23</v>
      </c>
      <c r="K8238">
        <v>2803.92</v>
      </c>
      <c r="L8238">
        <v>5</v>
      </c>
      <c r="M8238">
        <v>0.2</v>
      </c>
      <c r="N8238">
        <v>0</v>
      </c>
      <c r="O8238">
        <f>(Table1[[#This Row],[Sales]]-Table1[[#This Row],[Profit]])/Table1[[#This Row],[Quantity]]</f>
        <v>560.78399999999999</v>
      </c>
      <c r="P8238">
        <f>Table1[[#This Row],[Sales]]/Table1[[#This Row],[Quantity]]</f>
        <v>560.78399999999999</v>
      </c>
      <c r="Q8238" t="str">
        <f t="shared" si="256"/>
        <v>2023</v>
      </c>
      <c r="R8238" t="str">
        <f t="shared" si="257"/>
        <v>05</v>
      </c>
      <c r="S8238">
        <f>CEILING(Table1[[#This Row],[Month]]/3,1)</f>
        <v>2</v>
      </c>
      <c r="T8238" s="9">
        <f>(Table1[[#This Row],[Profit]]/Table1[[#This Row],[Sales]])</f>
        <v>0</v>
      </c>
    </row>
    <row r="8239" spans="1:20" x14ac:dyDescent="0.25">
      <c r="A8239">
        <v>20231021</v>
      </c>
      <c r="B8239" s="1" t="s">
        <v>1101</v>
      </c>
      <c r="C8239" s="1" t="s">
        <v>32</v>
      </c>
      <c r="D8239" s="1" t="s">
        <v>437</v>
      </c>
      <c r="E8239" s="1" t="s">
        <v>17</v>
      </c>
      <c r="F8239" s="1" t="s">
        <v>34</v>
      </c>
      <c r="G8239" s="1" t="s">
        <v>488</v>
      </c>
      <c r="H8239" s="1" t="s">
        <v>40</v>
      </c>
      <c r="I8239" s="1" t="s">
        <v>21</v>
      </c>
      <c r="J8239" s="1" t="s">
        <v>37</v>
      </c>
      <c r="K8239">
        <v>4.7679999999999998</v>
      </c>
      <c r="L8239">
        <v>2</v>
      </c>
      <c r="M8239">
        <v>0.2</v>
      </c>
      <c r="N8239">
        <v>-0.77480000000000004</v>
      </c>
      <c r="O8239">
        <f>(Table1[[#This Row],[Sales]]-Table1[[#This Row],[Profit]])/Table1[[#This Row],[Quantity]]</f>
        <v>2.7713999999999999</v>
      </c>
      <c r="P8239">
        <f>Table1[[#This Row],[Sales]]/Table1[[#This Row],[Quantity]]</f>
        <v>2.3839999999999999</v>
      </c>
      <c r="Q8239" t="str">
        <f t="shared" si="256"/>
        <v>2023</v>
      </c>
      <c r="R8239" t="str">
        <f t="shared" si="257"/>
        <v>10</v>
      </c>
      <c r="S8239">
        <f>CEILING(Table1[[#This Row],[Month]]/3,1)</f>
        <v>4</v>
      </c>
      <c r="T8239" s="9">
        <f>(Table1[[#This Row],[Profit]]/Table1[[#This Row],[Sales]])</f>
        <v>-0.16250000000000001</v>
      </c>
    </row>
    <row r="8240" spans="1:20" x14ac:dyDescent="0.25">
      <c r="A8240">
        <v>20231021</v>
      </c>
      <c r="B8240" s="1" t="s">
        <v>1101</v>
      </c>
      <c r="C8240" s="1" t="s">
        <v>32</v>
      </c>
      <c r="D8240" s="1" t="s">
        <v>437</v>
      </c>
      <c r="E8240" s="1" t="s">
        <v>17</v>
      </c>
      <c r="F8240" s="1" t="s">
        <v>34</v>
      </c>
      <c r="G8240" s="1" t="s">
        <v>488</v>
      </c>
      <c r="H8240" s="1" t="s">
        <v>40</v>
      </c>
      <c r="I8240" s="1" t="s">
        <v>21</v>
      </c>
      <c r="J8240" s="1" t="s">
        <v>50</v>
      </c>
      <c r="K8240">
        <v>6.6719999999999997</v>
      </c>
      <c r="L8240">
        <v>1</v>
      </c>
      <c r="M8240">
        <v>0.2</v>
      </c>
      <c r="N8240">
        <v>2.5019999999999998</v>
      </c>
      <c r="O8240">
        <f>(Table1[[#This Row],[Sales]]-Table1[[#This Row],[Profit]])/Table1[[#This Row],[Quantity]]</f>
        <v>4.17</v>
      </c>
      <c r="P8240">
        <f>Table1[[#This Row],[Sales]]/Table1[[#This Row],[Quantity]]</f>
        <v>6.6719999999999997</v>
      </c>
      <c r="Q8240" t="str">
        <f t="shared" si="256"/>
        <v>2023</v>
      </c>
      <c r="R8240" t="str">
        <f t="shared" si="257"/>
        <v>10</v>
      </c>
      <c r="S8240">
        <f>CEILING(Table1[[#This Row],[Month]]/3,1)</f>
        <v>4</v>
      </c>
      <c r="T8240" s="9">
        <f>(Table1[[#This Row],[Profit]]/Table1[[#This Row],[Sales]])</f>
        <v>0.375</v>
      </c>
    </row>
    <row r="8241" spans="1:20" x14ac:dyDescent="0.25">
      <c r="A8241">
        <v>20231021</v>
      </c>
      <c r="B8241" s="1" t="s">
        <v>1101</v>
      </c>
      <c r="C8241" s="1" t="s">
        <v>32</v>
      </c>
      <c r="D8241" s="1" t="s">
        <v>437</v>
      </c>
      <c r="E8241" s="1" t="s">
        <v>17</v>
      </c>
      <c r="F8241" s="1" t="s">
        <v>34</v>
      </c>
      <c r="G8241" s="1" t="s">
        <v>488</v>
      </c>
      <c r="H8241" s="1" t="s">
        <v>40</v>
      </c>
      <c r="I8241" s="1" t="s">
        <v>21</v>
      </c>
      <c r="J8241" s="1" t="s">
        <v>42</v>
      </c>
      <c r="K8241">
        <v>4.4480000000000004</v>
      </c>
      <c r="L8241">
        <v>2</v>
      </c>
      <c r="M8241">
        <v>0.2</v>
      </c>
      <c r="N8241">
        <v>1.1120000000000001</v>
      </c>
      <c r="O8241">
        <f>(Table1[[#This Row],[Sales]]-Table1[[#This Row],[Profit]])/Table1[[#This Row],[Quantity]]</f>
        <v>1.6680000000000001</v>
      </c>
      <c r="P8241">
        <f>Table1[[#This Row],[Sales]]/Table1[[#This Row],[Quantity]]</f>
        <v>2.2240000000000002</v>
      </c>
      <c r="Q8241" t="str">
        <f t="shared" si="256"/>
        <v>2023</v>
      </c>
      <c r="R8241" t="str">
        <f t="shared" si="257"/>
        <v>10</v>
      </c>
      <c r="S8241">
        <f>CEILING(Table1[[#This Row],[Month]]/3,1)</f>
        <v>4</v>
      </c>
      <c r="T8241" s="9">
        <f>(Table1[[#This Row],[Profit]]/Table1[[#This Row],[Sales]])</f>
        <v>0.25</v>
      </c>
    </row>
    <row r="8242" spans="1:20" x14ac:dyDescent="0.25">
      <c r="A8242">
        <v>20231021</v>
      </c>
      <c r="B8242" s="1" t="s">
        <v>1101</v>
      </c>
      <c r="C8242" s="1" t="s">
        <v>32</v>
      </c>
      <c r="D8242" s="1" t="s">
        <v>437</v>
      </c>
      <c r="E8242" s="1" t="s">
        <v>17</v>
      </c>
      <c r="F8242" s="1" t="s">
        <v>34</v>
      </c>
      <c r="G8242" s="1" t="s">
        <v>488</v>
      </c>
      <c r="H8242" s="1" t="s">
        <v>40</v>
      </c>
      <c r="I8242" s="1" t="s">
        <v>21</v>
      </c>
      <c r="J8242" s="1" t="s">
        <v>41</v>
      </c>
      <c r="K8242">
        <v>43.936</v>
      </c>
      <c r="L8242">
        <v>4</v>
      </c>
      <c r="M8242">
        <v>0.2</v>
      </c>
      <c r="N8242">
        <v>6.0411999999999999</v>
      </c>
      <c r="O8242">
        <f>(Table1[[#This Row],[Sales]]-Table1[[#This Row],[Profit]])/Table1[[#This Row],[Quantity]]</f>
        <v>9.4737000000000009</v>
      </c>
      <c r="P8242">
        <f>Table1[[#This Row],[Sales]]/Table1[[#This Row],[Quantity]]</f>
        <v>10.984</v>
      </c>
      <c r="Q8242" t="str">
        <f t="shared" si="256"/>
        <v>2023</v>
      </c>
      <c r="R8242" t="str">
        <f t="shared" si="257"/>
        <v>10</v>
      </c>
      <c r="S8242">
        <f>CEILING(Table1[[#This Row],[Month]]/3,1)</f>
        <v>4</v>
      </c>
      <c r="T8242" s="9">
        <f>(Table1[[#This Row],[Profit]]/Table1[[#This Row],[Sales]])</f>
        <v>0.13750000000000001</v>
      </c>
    </row>
    <row r="8243" spans="1:20" x14ac:dyDescent="0.25">
      <c r="A8243">
        <v>20200901</v>
      </c>
      <c r="B8243" s="1" t="s">
        <v>123</v>
      </c>
      <c r="C8243" s="1" t="s">
        <v>133</v>
      </c>
      <c r="D8243" s="1" t="s">
        <v>134</v>
      </c>
      <c r="E8243" s="1" t="s">
        <v>17</v>
      </c>
      <c r="F8243" s="1" t="s">
        <v>18</v>
      </c>
      <c r="G8243" s="1" t="s">
        <v>127</v>
      </c>
      <c r="H8243" s="1" t="s">
        <v>40</v>
      </c>
      <c r="I8243" s="1" t="s">
        <v>21</v>
      </c>
      <c r="J8243" s="1" t="s">
        <v>36</v>
      </c>
      <c r="K8243">
        <v>23.744</v>
      </c>
      <c r="L8243">
        <v>2</v>
      </c>
      <c r="M8243">
        <v>0.2</v>
      </c>
      <c r="N8243">
        <v>8.3103999999999996</v>
      </c>
      <c r="O8243">
        <f>(Table1[[#This Row],[Sales]]-Table1[[#This Row],[Profit]])/Table1[[#This Row],[Quantity]]</f>
        <v>7.7168000000000001</v>
      </c>
      <c r="P8243">
        <f>Table1[[#This Row],[Sales]]/Table1[[#This Row],[Quantity]]</f>
        <v>11.872</v>
      </c>
      <c r="Q8243" t="str">
        <f t="shared" si="256"/>
        <v>2020</v>
      </c>
      <c r="R8243" t="str">
        <f t="shared" si="257"/>
        <v>09</v>
      </c>
      <c r="S8243">
        <f>CEILING(Table1[[#This Row],[Month]]/3,1)</f>
        <v>3</v>
      </c>
      <c r="T8243" s="9">
        <f>(Table1[[#This Row],[Profit]]/Table1[[#This Row],[Sales]])</f>
        <v>0.35</v>
      </c>
    </row>
    <row r="8244" spans="1:20" x14ac:dyDescent="0.25">
      <c r="A8244">
        <v>20200901</v>
      </c>
      <c r="B8244" s="1" t="s">
        <v>123</v>
      </c>
      <c r="C8244" s="1" t="s">
        <v>133</v>
      </c>
      <c r="D8244" s="1" t="s">
        <v>134</v>
      </c>
      <c r="E8244" s="1" t="s">
        <v>17</v>
      </c>
      <c r="F8244" s="1" t="s">
        <v>18</v>
      </c>
      <c r="G8244" s="1" t="s">
        <v>127</v>
      </c>
      <c r="H8244" s="1" t="s">
        <v>40</v>
      </c>
      <c r="I8244" s="1" t="s">
        <v>21</v>
      </c>
      <c r="J8244" s="1" t="s">
        <v>94</v>
      </c>
      <c r="K8244">
        <v>357</v>
      </c>
      <c r="L8244">
        <v>3</v>
      </c>
      <c r="M8244">
        <v>0</v>
      </c>
      <c r="N8244">
        <v>57.12</v>
      </c>
      <c r="O8244">
        <f>(Table1[[#This Row],[Sales]]-Table1[[#This Row],[Profit]])/Table1[[#This Row],[Quantity]]</f>
        <v>99.96</v>
      </c>
      <c r="P8244">
        <f>Table1[[#This Row],[Sales]]/Table1[[#This Row],[Quantity]]</f>
        <v>119</v>
      </c>
      <c r="Q8244" t="str">
        <f t="shared" si="256"/>
        <v>2020</v>
      </c>
      <c r="R8244" t="str">
        <f t="shared" si="257"/>
        <v>09</v>
      </c>
      <c r="S8244">
        <f>CEILING(Table1[[#This Row],[Month]]/3,1)</f>
        <v>3</v>
      </c>
      <c r="T8244" s="9">
        <f>(Table1[[#This Row],[Profit]]/Table1[[#This Row],[Sales]])</f>
        <v>0.16</v>
      </c>
    </row>
    <row r="8245" spans="1:20" x14ac:dyDescent="0.25">
      <c r="A8245">
        <v>20200812</v>
      </c>
      <c r="B8245" s="1" t="s">
        <v>950</v>
      </c>
      <c r="C8245" s="1" t="s">
        <v>25</v>
      </c>
      <c r="D8245" s="1" t="s">
        <v>77</v>
      </c>
      <c r="E8245" s="1" t="s">
        <v>27</v>
      </c>
      <c r="F8245" s="1" t="s">
        <v>28</v>
      </c>
      <c r="G8245" s="1" t="s">
        <v>61</v>
      </c>
      <c r="H8245" s="1" t="s">
        <v>62</v>
      </c>
      <c r="I8245" s="1" t="s">
        <v>21</v>
      </c>
      <c r="J8245" s="1" t="s">
        <v>43</v>
      </c>
      <c r="K8245">
        <v>806.33600000000001</v>
      </c>
      <c r="L8245">
        <v>8</v>
      </c>
      <c r="M8245">
        <v>0.2</v>
      </c>
      <c r="N8245">
        <v>50.396000000000001</v>
      </c>
      <c r="O8245">
        <f>(Table1[[#This Row],[Sales]]-Table1[[#This Row],[Profit]])/Table1[[#This Row],[Quantity]]</f>
        <v>94.492500000000007</v>
      </c>
      <c r="P8245">
        <f>Table1[[#This Row],[Sales]]/Table1[[#This Row],[Quantity]]</f>
        <v>100.792</v>
      </c>
      <c r="Q8245" t="str">
        <f t="shared" si="256"/>
        <v>2020</v>
      </c>
      <c r="R8245" t="str">
        <f t="shared" si="257"/>
        <v>08</v>
      </c>
      <c r="S8245">
        <f>CEILING(Table1[[#This Row],[Month]]/3,1)</f>
        <v>3</v>
      </c>
      <c r="T8245" s="9">
        <f>(Table1[[#This Row],[Profit]]/Table1[[#This Row],[Sales]])</f>
        <v>6.25E-2</v>
      </c>
    </row>
    <row r="8246" spans="1:20" x14ac:dyDescent="0.25">
      <c r="A8246">
        <v>20200812</v>
      </c>
      <c r="B8246" s="1" t="s">
        <v>950</v>
      </c>
      <c r="C8246" s="1" t="s">
        <v>25</v>
      </c>
      <c r="D8246" s="1" t="s">
        <v>77</v>
      </c>
      <c r="E8246" s="1" t="s">
        <v>27</v>
      </c>
      <c r="F8246" s="1" t="s">
        <v>28</v>
      </c>
      <c r="G8246" s="1" t="s">
        <v>61</v>
      </c>
      <c r="H8246" s="1" t="s">
        <v>62</v>
      </c>
      <c r="I8246" s="1" t="s">
        <v>21</v>
      </c>
      <c r="J8246" s="1" t="s">
        <v>41</v>
      </c>
      <c r="K8246">
        <v>85.44</v>
      </c>
      <c r="L8246">
        <v>3</v>
      </c>
      <c r="M8246">
        <v>0</v>
      </c>
      <c r="N8246">
        <v>31.6128</v>
      </c>
      <c r="O8246">
        <f>(Table1[[#This Row],[Sales]]-Table1[[#This Row],[Profit]])/Table1[[#This Row],[Quantity]]</f>
        <v>17.942399999999999</v>
      </c>
      <c r="P8246">
        <f>Table1[[#This Row],[Sales]]/Table1[[#This Row],[Quantity]]</f>
        <v>28.48</v>
      </c>
      <c r="Q8246" t="str">
        <f t="shared" si="256"/>
        <v>2020</v>
      </c>
      <c r="R8246" t="str">
        <f t="shared" si="257"/>
        <v>08</v>
      </c>
      <c r="S8246">
        <f>CEILING(Table1[[#This Row],[Month]]/3,1)</f>
        <v>3</v>
      </c>
      <c r="T8246" s="9">
        <f>(Table1[[#This Row],[Profit]]/Table1[[#This Row],[Sales]])</f>
        <v>0.37</v>
      </c>
    </row>
    <row r="8247" spans="1:20" x14ac:dyDescent="0.25">
      <c r="A8247">
        <v>20200819</v>
      </c>
      <c r="B8247" s="1" t="s">
        <v>1163</v>
      </c>
      <c r="C8247" s="1" t="s">
        <v>385</v>
      </c>
      <c r="D8247" s="1" t="s">
        <v>1179</v>
      </c>
      <c r="E8247" s="1" t="s">
        <v>17</v>
      </c>
      <c r="F8247" s="1" t="s">
        <v>48</v>
      </c>
      <c r="G8247" s="1" t="s">
        <v>333</v>
      </c>
      <c r="H8247" s="1" t="s">
        <v>75</v>
      </c>
      <c r="I8247" s="1" t="s">
        <v>30</v>
      </c>
      <c r="J8247" s="1" t="s">
        <v>37</v>
      </c>
      <c r="K8247">
        <v>344.91</v>
      </c>
      <c r="L8247">
        <v>3</v>
      </c>
      <c r="M8247">
        <v>0</v>
      </c>
      <c r="N8247">
        <v>10.347300000000001</v>
      </c>
      <c r="O8247">
        <f>(Table1[[#This Row],[Sales]]-Table1[[#This Row],[Profit]])/Table1[[#This Row],[Quantity]]</f>
        <v>111.5209</v>
      </c>
      <c r="P8247">
        <f>Table1[[#This Row],[Sales]]/Table1[[#This Row],[Quantity]]</f>
        <v>114.97000000000001</v>
      </c>
      <c r="Q8247" t="str">
        <f t="shared" si="256"/>
        <v>2020</v>
      </c>
      <c r="R8247" t="str">
        <f t="shared" si="257"/>
        <v>08</v>
      </c>
      <c r="S8247">
        <f>CEILING(Table1[[#This Row],[Month]]/3,1)</f>
        <v>3</v>
      </c>
      <c r="T8247" s="9">
        <f>(Table1[[#This Row],[Profit]]/Table1[[#This Row],[Sales]])</f>
        <v>0.03</v>
      </c>
    </row>
    <row r="8248" spans="1:20" x14ac:dyDescent="0.25">
      <c r="A8248">
        <v>20210510</v>
      </c>
      <c r="B8248" s="1" t="s">
        <v>866</v>
      </c>
      <c r="C8248" s="1" t="s">
        <v>108</v>
      </c>
      <c r="D8248" s="1" t="s">
        <v>271</v>
      </c>
      <c r="E8248" s="1" t="s">
        <v>59</v>
      </c>
      <c r="F8248" s="1" t="s">
        <v>110</v>
      </c>
      <c r="G8248" s="1" t="s">
        <v>340</v>
      </c>
      <c r="H8248" s="1" t="s">
        <v>55</v>
      </c>
      <c r="I8248" s="1" t="s">
        <v>63</v>
      </c>
      <c r="J8248" s="1" t="s">
        <v>44</v>
      </c>
      <c r="K8248">
        <v>70.97</v>
      </c>
      <c r="L8248">
        <v>5</v>
      </c>
      <c r="M8248">
        <v>0.8</v>
      </c>
      <c r="N8248">
        <v>-191.619</v>
      </c>
      <c r="O8248">
        <f>(Table1[[#This Row],[Sales]]-Table1[[#This Row],[Profit]])/Table1[[#This Row],[Quantity]]</f>
        <v>52.517800000000001</v>
      </c>
      <c r="P8248">
        <f>Table1[[#This Row],[Sales]]/Table1[[#This Row],[Quantity]]</f>
        <v>14.193999999999999</v>
      </c>
      <c r="Q8248" t="str">
        <f t="shared" si="256"/>
        <v>2021</v>
      </c>
      <c r="R8248" t="str">
        <f t="shared" si="257"/>
        <v>05</v>
      </c>
      <c r="S8248">
        <f>CEILING(Table1[[#This Row],[Month]]/3,1)</f>
        <v>2</v>
      </c>
      <c r="T8248" s="9">
        <f>(Table1[[#This Row],[Profit]]/Table1[[#This Row],[Sales]])</f>
        <v>-2.7</v>
      </c>
    </row>
    <row r="8249" spans="1:20" x14ac:dyDescent="0.25">
      <c r="A8249">
        <v>20210510</v>
      </c>
      <c r="B8249" s="1" t="s">
        <v>866</v>
      </c>
      <c r="C8249" s="1" t="s">
        <v>108</v>
      </c>
      <c r="D8249" s="1" t="s">
        <v>271</v>
      </c>
      <c r="E8249" s="1" t="s">
        <v>59</v>
      </c>
      <c r="F8249" s="1" t="s">
        <v>110</v>
      </c>
      <c r="G8249" s="1" t="s">
        <v>340</v>
      </c>
      <c r="H8249" s="1" t="s">
        <v>55</v>
      </c>
      <c r="I8249" s="1" t="s">
        <v>63</v>
      </c>
      <c r="J8249" s="1" t="s">
        <v>42</v>
      </c>
      <c r="K8249">
        <v>36.783999999999999</v>
      </c>
      <c r="L8249">
        <v>2</v>
      </c>
      <c r="M8249">
        <v>0.2</v>
      </c>
      <c r="N8249">
        <v>3.6783999999999999</v>
      </c>
      <c r="O8249">
        <f>(Table1[[#This Row],[Sales]]-Table1[[#This Row],[Profit]])/Table1[[#This Row],[Quantity]]</f>
        <v>16.552799999999998</v>
      </c>
      <c r="P8249">
        <f>Table1[[#This Row],[Sales]]/Table1[[#This Row],[Quantity]]</f>
        <v>18.391999999999999</v>
      </c>
      <c r="Q8249" t="str">
        <f t="shared" si="256"/>
        <v>2021</v>
      </c>
      <c r="R8249" t="str">
        <f t="shared" si="257"/>
        <v>05</v>
      </c>
      <c r="S8249">
        <f>CEILING(Table1[[#This Row],[Month]]/3,1)</f>
        <v>2</v>
      </c>
      <c r="T8249" s="9">
        <f>(Table1[[#This Row],[Profit]]/Table1[[#This Row],[Sales]])</f>
        <v>0.1</v>
      </c>
    </row>
    <row r="8250" spans="1:20" x14ac:dyDescent="0.25">
      <c r="A8250">
        <v>20220511</v>
      </c>
      <c r="B8250" s="1" t="s">
        <v>172</v>
      </c>
      <c r="C8250" s="1" t="s">
        <v>85</v>
      </c>
      <c r="D8250" s="1" t="s">
        <v>86</v>
      </c>
      <c r="E8250" s="1" t="s">
        <v>17</v>
      </c>
      <c r="F8250" s="1" t="s">
        <v>34</v>
      </c>
      <c r="G8250" s="1" t="s">
        <v>35</v>
      </c>
      <c r="H8250" s="1" t="s">
        <v>20</v>
      </c>
      <c r="I8250" s="1" t="s">
        <v>63</v>
      </c>
      <c r="J8250" s="1" t="s">
        <v>43</v>
      </c>
      <c r="K8250">
        <v>743.98800000000006</v>
      </c>
      <c r="L8250">
        <v>2</v>
      </c>
      <c r="M8250">
        <v>0.4</v>
      </c>
      <c r="N8250">
        <v>-123.998</v>
      </c>
      <c r="O8250">
        <f>(Table1[[#This Row],[Sales]]-Table1[[#This Row],[Profit]])/Table1[[#This Row],[Quantity]]</f>
        <v>433.99300000000005</v>
      </c>
      <c r="P8250">
        <f>Table1[[#This Row],[Sales]]/Table1[[#This Row],[Quantity]]</f>
        <v>371.99400000000003</v>
      </c>
      <c r="Q8250" t="str">
        <f t="shared" si="256"/>
        <v>2022</v>
      </c>
      <c r="R8250" t="str">
        <f t="shared" si="257"/>
        <v>05</v>
      </c>
      <c r="S8250">
        <f>CEILING(Table1[[#This Row],[Month]]/3,1)</f>
        <v>2</v>
      </c>
      <c r="T8250" s="9">
        <f>(Table1[[#This Row],[Profit]]/Table1[[#This Row],[Sales]])</f>
        <v>-0.16666666666666666</v>
      </c>
    </row>
    <row r="8251" spans="1:20" x14ac:dyDescent="0.25">
      <c r="A8251">
        <v>20210305</v>
      </c>
      <c r="B8251" s="1" t="s">
        <v>656</v>
      </c>
      <c r="C8251" s="1" t="s">
        <v>108</v>
      </c>
      <c r="D8251" s="1" t="s">
        <v>143</v>
      </c>
      <c r="E8251" s="1" t="s">
        <v>59</v>
      </c>
      <c r="F8251" s="1" t="s">
        <v>110</v>
      </c>
      <c r="G8251" s="1" t="s">
        <v>165</v>
      </c>
      <c r="H8251" s="1" t="s">
        <v>91</v>
      </c>
      <c r="I8251" s="1" t="s">
        <v>21</v>
      </c>
      <c r="J8251" s="1" t="s">
        <v>36</v>
      </c>
      <c r="K8251">
        <v>11.212</v>
      </c>
      <c r="L8251">
        <v>2</v>
      </c>
      <c r="M8251">
        <v>0.8</v>
      </c>
      <c r="N8251">
        <v>-16.818000000000001</v>
      </c>
      <c r="O8251">
        <f>(Table1[[#This Row],[Sales]]-Table1[[#This Row],[Profit]])/Table1[[#This Row],[Quantity]]</f>
        <v>14.015000000000001</v>
      </c>
      <c r="P8251">
        <f>Table1[[#This Row],[Sales]]/Table1[[#This Row],[Quantity]]</f>
        <v>5.6059999999999999</v>
      </c>
      <c r="Q8251" t="str">
        <f t="shared" si="256"/>
        <v>2021</v>
      </c>
      <c r="R8251" t="str">
        <f t="shared" si="257"/>
        <v>03</v>
      </c>
      <c r="S8251">
        <f>CEILING(Table1[[#This Row],[Month]]/3,1)</f>
        <v>1</v>
      </c>
      <c r="T8251" s="9">
        <f>(Table1[[#This Row],[Profit]]/Table1[[#This Row],[Sales]])</f>
        <v>-1.5000000000000002</v>
      </c>
    </row>
    <row r="8252" spans="1:20" x14ac:dyDescent="0.25">
      <c r="A8252">
        <v>20210305</v>
      </c>
      <c r="B8252" s="1" t="s">
        <v>656</v>
      </c>
      <c r="C8252" s="1" t="s">
        <v>108</v>
      </c>
      <c r="D8252" s="1" t="s">
        <v>143</v>
      </c>
      <c r="E8252" s="1" t="s">
        <v>59</v>
      </c>
      <c r="F8252" s="1" t="s">
        <v>110</v>
      </c>
      <c r="G8252" s="1" t="s">
        <v>165</v>
      </c>
      <c r="H8252" s="1" t="s">
        <v>91</v>
      </c>
      <c r="I8252" s="1" t="s">
        <v>21</v>
      </c>
      <c r="J8252" s="1" t="s">
        <v>41</v>
      </c>
      <c r="K8252">
        <v>4.7119999999999997</v>
      </c>
      <c r="L8252">
        <v>2</v>
      </c>
      <c r="M8252">
        <v>0.6</v>
      </c>
      <c r="N8252">
        <v>-1.8848</v>
      </c>
      <c r="O8252">
        <f>(Table1[[#This Row],[Sales]]-Table1[[#This Row],[Profit]])/Table1[[#This Row],[Quantity]]</f>
        <v>3.2984</v>
      </c>
      <c r="P8252">
        <f>Table1[[#This Row],[Sales]]/Table1[[#This Row],[Quantity]]</f>
        <v>2.3559999999999999</v>
      </c>
      <c r="Q8252" t="str">
        <f t="shared" si="256"/>
        <v>2021</v>
      </c>
      <c r="R8252" t="str">
        <f t="shared" si="257"/>
        <v>03</v>
      </c>
      <c r="S8252">
        <f>CEILING(Table1[[#This Row],[Month]]/3,1)</f>
        <v>1</v>
      </c>
      <c r="T8252" s="9">
        <f>(Table1[[#This Row],[Profit]]/Table1[[#This Row],[Sales]])</f>
        <v>-0.4</v>
      </c>
    </row>
    <row r="8253" spans="1:20" x14ac:dyDescent="0.25">
      <c r="A8253">
        <v>20210305</v>
      </c>
      <c r="B8253" s="1" t="s">
        <v>656</v>
      </c>
      <c r="C8253" s="1" t="s">
        <v>108</v>
      </c>
      <c r="D8253" s="1" t="s">
        <v>143</v>
      </c>
      <c r="E8253" s="1" t="s">
        <v>59</v>
      </c>
      <c r="F8253" s="1" t="s">
        <v>110</v>
      </c>
      <c r="G8253" s="1" t="s">
        <v>165</v>
      </c>
      <c r="H8253" s="1" t="s">
        <v>91</v>
      </c>
      <c r="I8253" s="1" t="s">
        <v>21</v>
      </c>
      <c r="J8253" s="1" t="s">
        <v>44</v>
      </c>
      <c r="K8253">
        <v>180.98</v>
      </c>
      <c r="L8253">
        <v>5</v>
      </c>
      <c r="M8253">
        <v>0.8</v>
      </c>
      <c r="N8253">
        <v>-470.548</v>
      </c>
      <c r="O8253">
        <f>(Table1[[#This Row],[Sales]]-Table1[[#This Row],[Profit]])/Table1[[#This Row],[Quantity]]</f>
        <v>130.3056</v>
      </c>
      <c r="P8253">
        <f>Table1[[#This Row],[Sales]]/Table1[[#This Row],[Quantity]]</f>
        <v>36.195999999999998</v>
      </c>
      <c r="Q8253" t="str">
        <f t="shared" si="256"/>
        <v>2021</v>
      </c>
      <c r="R8253" t="str">
        <f t="shared" si="257"/>
        <v>03</v>
      </c>
      <c r="S8253">
        <f>CEILING(Table1[[#This Row],[Month]]/3,1)</f>
        <v>1</v>
      </c>
      <c r="T8253" s="9">
        <f>(Table1[[#This Row],[Profit]]/Table1[[#This Row],[Sales]])</f>
        <v>-2.6</v>
      </c>
    </row>
    <row r="8254" spans="1:20" x14ac:dyDescent="0.25">
      <c r="A8254">
        <v>20210305</v>
      </c>
      <c r="B8254" s="1" t="s">
        <v>656</v>
      </c>
      <c r="C8254" s="1" t="s">
        <v>108</v>
      </c>
      <c r="D8254" s="1" t="s">
        <v>143</v>
      </c>
      <c r="E8254" s="1" t="s">
        <v>59</v>
      </c>
      <c r="F8254" s="1" t="s">
        <v>110</v>
      </c>
      <c r="G8254" s="1" t="s">
        <v>165</v>
      </c>
      <c r="H8254" s="1" t="s">
        <v>91</v>
      </c>
      <c r="I8254" s="1" t="s">
        <v>21</v>
      </c>
      <c r="J8254" s="1" t="s">
        <v>37</v>
      </c>
      <c r="K8254">
        <v>60.415999999999997</v>
      </c>
      <c r="L8254">
        <v>2</v>
      </c>
      <c r="M8254">
        <v>0.2</v>
      </c>
      <c r="N8254">
        <v>6.0415999999999999</v>
      </c>
      <c r="O8254">
        <f>(Table1[[#This Row],[Sales]]-Table1[[#This Row],[Profit]])/Table1[[#This Row],[Quantity]]</f>
        <v>27.187199999999997</v>
      </c>
      <c r="P8254">
        <f>Table1[[#This Row],[Sales]]/Table1[[#This Row],[Quantity]]</f>
        <v>30.207999999999998</v>
      </c>
      <c r="Q8254" t="str">
        <f t="shared" si="256"/>
        <v>2021</v>
      </c>
      <c r="R8254" t="str">
        <f t="shared" si="257"/>
        <v>03</v>
      </c>
      <c r="S8254">
        <f>CEILING(Table1[[#This Row],[Month]]/3,1)</f>
        <v>1</v>
      </c>
      <c r="T8254" s="9">
        <f>(Table1[[#This Row],[Profit]]/Table1[[#This Row],[Sales]])</f>
        <v>0.1</v>
      </c>
    </row>
    <row r="8255" spans="1:20" x14ac:dyDescent="0.25">
      <c r="A8255">
        <v>20230813</v>
      </c>
      <c r="B8255" s="1" t="s">
        <v>1148</v>
      </c>
      <c r="C8255" s="1" t="s">
        <v>52</v>
      </c>
      <c r="D8255" s="1" t="s">
        <v>53</v>
      </c>
      <c r="E8255" s="1" t="s">
        <v>27</v>
      </c>
      <c r="F8255" s="1" t="s">
        <v>28</v>
      </c>
      <c r="G8255" s="1" t="s">
        <v>232</v>
      </c>
      <c r="H8255" s="1" t="s">
        <v>40</v>
      </c>
      <c r="I8255" s="1" t="s">
        <v>21</v>
      </c>
      <c r="J8255" s="1" t="s">
        <v>374</v>
      </c>
      <c r="K8255">
        <v>299.99</v>
      </c>
      <c r="L8255">
        <v>1</v>
      </c>
      <c r="M8255">
        <v>0</v>
      </c>
      <c r="N8255">
        <v>89.997</v>
      </c>
      <c r="O8255">
        <f>(Table1[[#This Row],[Sales]]-Table1[[#This Row],[Profit]])/Table1[[#This Row],[Quantity]]</f>
        <v>209.99299999999999</v>
      </c>
      <c r="P8255">
        <f>Table1[[#This Row],[Sales]]/Table1[[#This Row],[Quantity]]</f>
        <v>299.99</v>
      </c>
      <c r="Q8255" t="str">
        <f t="shared" si="256"/>
        <v>2023</v>
      </c>
      <c r="R8255" t="str">
        <f t="shared" si="257"/>
        <v>08</v>
      </c>
      <c r="S8255">
        <f>CEILING(Table1[[#This Row],[Month]]/3,1)</f>
        <v>3</v>
      </c>
      <c r="T8255" s="9">
        <f>(Table1[[#This Row],[Profit]]/Table1[[#This Row],[Sales]])</f>
        <v>0.3</v>
      </c>
    </row>
    <row r="8256" spans="1:20" x14ac:dyDescent="0.25">
      <c r="A8256">
        <v>20230813</v>
      </c>
      <c r="B8256" s="1" t="s">
        <v>1148</v>
      </c>
      <c r="C8256" s="1" t="s">
        <v>52</v>
      </c>
      <c r="D8256" s="1" t="s">
        <v>53</v>
      </c>
      <c r="E8256" s="1" t="s">
        <v>27</v>
      </c>
      <c r="F8256" s="1" t="s">
        <v>28</v>
      </c>
      <c r="G8256" s="1" t="s">
        <v>232</v>
      </c>
      <c r="H8256" s="1" t="s">
        <v>40</v>
      </c>
      <c r="I8256" s="1" t="s">
        <v>21</v>
      </c>
      <c r="J8256" s="1" t="s">
        <v>50</v>
      </c>
      <c r="K8256">
        <v>192.16</v>
      </c>
      <c r="L8256">
        <v>4</v>
      </c>
      <c r="M8256">
        <v>0</v>
      </c>
      <c r="N8256">
        <v>92.236800000000002</v>
      </c>
      <c r="O8256">
        <f>(Table1[[#This Row],[Sales]]-Table1[[#This Row],[Profit]])/Table1[[#This Row],[Quantity]]</f>
        <v>24.980799999999999</v>
      </c>
      <c r="P8256">
        <f>Table1[[#This Row],[Sales]]/Table1[[#This Row],[Quantity]]</f>
        <v>48.04</v>
      </c>
      <c r="Q8256" t="str">
        <f t="shared" si="256"/>
        <v>2023</v>
      </c>
      <c r="R8256" t="str">
        <f t="shared" si="257"/>
        <v>08</v>
      </c>
      <c r="S8256">
        <f>CEILING(Table1[[#This Row],[Month]]/3,1)</f>
        <v>3</v>
      </c>
      <c r="T8256" s="9">
        <f>(Table1[[#This Row],[Profit]]/Table1[[#This Row],[Sales]])</f>
        <v>0.48000000000000004</v>
      </c>
    </row>
    <row r="8257" spans="1:20" x14ac:dyDescent="0.25">
      <c r="A8257">
        <v>20230813</v>
      </c>
      <c r="B8257" s="1" t="s">
        <v>1148</v>
      </c>
      <c r="C8257" s="1" t="s">
        <v>52</v>
      </c>
      <c r="D8257" s="1" t="s">
        <v>53</v>
      </c>
      <c r="E8257" s="1" t="s">
        <v>27</v>
      </c>
      <c r="F8257" s="1" t="s">
        <v>28</v>
      </c>
      <c r="G8257" s="1" t="s">
        <v>232</v>
      </c>
      <c r="H8257" s="1" t="s">
        <v>40</v>
      </c>
      <c r="I8257" s="1" t="s">
        <v>21</v>
      </c>
      <c r="J8257" s="1" t="s">
        <v>43</v>
      </c>
      <c r="K8257">
        <v>242.624</v>
      </c>
      <c r="L8257">
        <v>8</v>
      </c>
      <c r="M8257">
        <v>0.2</v>
      </c>
      <c r="N8257">
        <v>27.295200000000001</v>
      </c>
      <c r="O8257">
        <f>(Table1[[#This Row],[Sales]]-Table1[[#This Row],[Profit]])/Table1[[#This Row],[Quantity]]</f>
        <v>26.9161</v>
      </c>
      <c r="P8257">
        <f>Table1[[#This Row],[Sales]]/Table1[[#This Row],[Quantity]]</f>
        <v>30.327999999999999</v>
      </c>
      <c r="Q8257" t="str">
        <f t="shared" si="256"/>
        <v>2023</v>
      </c>
      <c r="R8257" t="str">
        <f t="shared" si="257"/>
        <v>08</v>
      </c>
      <c r="S8257">
        <f>CEILING(Table1[[#This Row],[Month]]/3,1)</f>
        <v>3</v>
      </c>
      <c r="T8257" s="9">
        <f>(Table1[[#This Row],[Profit]]/Table1[[#This Row],[Sales]])</f>
        <v>0.1125</v>
      </c>
    </row>
    <row r="8258" spans="1:20" x14ac:dyDescent="0.25">
      <c r="A8258">
        <v>20230813</v>
      </c>
      <c r="B8258" s="1" t="s">
        <v>1148</v>
      </c>
      <c r="C8258" s="1" t="s">
        <v>52</v>
      </c>
      <c r="D8258" s="1" t="s">
        <v>53</v>
      </c>
      <c r="E8258" s="1" t="s">
        <v>27</v>
      </c>
      <c r="F8258" s="1" t="s">
        <v>28</v>
      </c>
      <c r="G8258" s="1" t="s">
        <v>232</v>
      </c>
      <c r="H8258" s="1" t="s">
        <v>40</v>
      </c>
      <c r="I8258" s="1" t="s">
        <v>21</v>
      </c>
      <c r="J8258" s="1" t="s">
        <v>37</v>
      </c>
      <c r="K8258">
        <v>46.74</v>
      </c>
      <c r="L8258">
        <v>3</v>
      </c>
      <c r="M8258">
        <v>0</v>
      </c>
      <c r="N8258">
        <v>11.685</v>
      </c>
      <c r="O8258">
        <f>(Table1[[#This Row],[Sales]]-Table1[[#This Row],[Profit]])/Table1[[#This Row],[Quantity]]</f>
        <v>11.685</v>
      </c>
      <c r="P8258">
        <f>Table1[[#This Row],[Sales]]/Table1[[#This Row],[Quantity]]</f>
        <v>15.58</v>
      </c>
      <c r="Q8258" t="str">
        <f t="shared" si="256"/>
        <v>2023</v>
      </c>
      <c r="R8258" t="str">
        <f t="shared" si="257"/>
        <v>08</v>
      </c>
      <c r="S8258">
        <f>CEILING(Table1[[#This Row],[Month]]/3,1)</f>
        <v>3</v>
      </c>
      <c r="T8258" s="9">
        <f>(Table1[[#This Row],[Profit]]/Table1[[#This Row],[Sales]])</f>
        <v>0.25</v>
      </c>
    </row>
    <row r="8259" spans="1:20" x14ac:dyDescent="0.25">
      <c r="A8259">
        <v>20230813</v>
      </c>
      <c r="B8259" s="1" t="s">
        <v>1148</v>
      </c>
      <c r="C8259" s="1" t="s">
        <v>52</v>
      </c>
      <c r="D8259" s="1" t="s">
        <v>53</v>
      </c>
      <c r="E8259" s="1" t="s">
        <v>27</v>
      </c>
      <c r="F8259" s="1" t="s">
        <v>28</v>
      </c>
      <c r="G8259" s="1" t="s">
        <v>232</v>
      </c>
      <c r="H8259" s="1" t="s">
        <v>40</v>
      </c>
      <c r="I8259" s="1" t="s">
        <v>21</v>
      </c>
      <c r="J8259" s="1" t="s">
        <v>94</v>
      </c>
      <c r="K8259">
        <v>174.95</v>
      </c>
      <c r="L8259">
        <v>5</v>
      </c>
      <c r="M8259">
        <v>0</v>
      </c>
      <c r="N8259">
        <v>12.246499999999999</v>
      </c>
      <c r="O8259">
        <f>(Table1[[#This Row],[Sales]]-Table1[[#This Row],[Profit]])/Table1[[#This Row],[Quantity]]</f>
        <v>32.540700000000001</v>
      </c>
      <c r="P8259">
        <f>Table1[[#This Row],[Sales]]/Table1[[#This Row],[Quantity]]</f>
        <v>34.989999999999995</v>
      </c>
      <c r="Q8259" t="str">
        <f t="shared" ref="Q8259:Q8322" si="258">LEFT(A8259,4)</f>
        <v>2023</v>
      </c>
      <c r="R8259" t="str">
        <f t="shared" ref="R8259:R8322" si="259">MID(A8259,5,2)</f>
        <v>08</v>
      </c>
      <c r="S8259">
        <f>CEILING(Table1[[#This Row],[Month]]/3,1)</f>
        <v>3</v>
      </c>
      <c r="T8259" s="9">
        <f>(Table1[[#This Row],[Profit]]/Table1[[#This Row],[Sales]])</f>
        <v>7.0000000000000007E-2</v>
      </c>
    </row>
    <row r="8260" spans="1:20" x14ac:dyDescent="0.25">
      <c r="A8260">
        <v>20230813</v>
      </c>
      <c r="B8260" s="1" t="s">
        <v>1148</v>
      </c>
      <c r="C8260" s="1" t="s">
        <v>52</v>
      </c>
      <c r="D8260" s="1" t="s">
        <v>53</v>
      </c>
      <c r="E8260" s="1" t="s">
        <v>27</v>
      </c>
      <c r="F8260" s="1" t="s">
        <v>28</v>
      </c>
      <c r="G8260" s="1" t="s">
        <v>232</v>
      </c>
      <c r="H8260" s="1" t="s">
        <v>40</v>
      </c>
      <c r="I8260" s="1" t="s">
        <v>21</v>
      </c>
      <c r="J8260" s="1" t="s">
        <v>36</v>
      </c>
      <c r="K8260">
        <v>100.70399999999999</v>
      </c>
      <c r="L8260">
        <v>6</v>
      </c>
      <c r="M8260">
        <v>0.2</v>
      </c>
      <c r="N8260">
        <v>37.764000000000003</v>
      </c>
      <c r="O8260">
        <f>(Table1[[#This Row],[Sales]]-Table1[[#This Row],[Profit]])/Table1[[#This Row],[Quantity]]</f>
        <v>10.489999999999998</v>
      </c>
      <c r="P8260">
        <f>Table1[[#This Row],[Sales]]/Table1[[#This Row],[Quantity]]</f>
        <v>16.783999999999999</v>
      </c>
      <c r="Q8260" t="str">
        <f t="shared" si="258"/>
        <v>2023</v>
      </c>
      <c r="R8260" t="str">
        <f t="shared" si="259"/>
        <v>08</v>
      </c>
      <c r="S8260">
        <f>CEILING(Table1[[#This Row],[Month]]/3,1)</f>
        <v>3</v>
      </c>
      <c r="T8260" s="9">
        <f>(Table1[[#This Row],[Profit]]/Table1[[#This Row],[Sales]])</f>
        <v>0.37500000000000006</v>
      </c>
    </row>
    <row r="8261" spans="1:20" x14ac:dyDescent="0.25">
      <c r="A8261">
        <v>20220627</v>
      </c>
      <c r="B8261" s="1" t="s">
        <v>715</v>
      </c>
      <c r="C8261" s="1" t="s">
        <v>120</v>
      </c>
      <c r="D8261" s="1" t="s">
        <v>969</v>
      </c>
      <c r="E8261" s="1" t="s">
        <v>27</v>
      </c>
      <c r="F8261" s="1" t="s">
        <v>82</v>
      </c>
      <c r="G8261" s="1" t="s">
        <v>410</v>
      </c>
      <c r="H8261" s="1" t="s">
        <v>69</v>
      </c>
      <c r="I8261" s="1" t="s">
        <v>63</v>
      </c>
      <c r="J8261" s="1" t="s">
        <v>50</v>
      </c>
      <c r="K8261">
        <v>368.91</v>
      </c>
      <c r="L8261">
        <v>9</v>
      </c>
      <c r="M8261">
        <v>0</v>
      </c>
      <c r="N8261">
        <v>180.76589999999999</v>
      </c>
      <c r="O8261">
        <f>(Table1[[#This Row],[Sales]]-Table1[[#This Row],[Profit]])/Table1[[#This Row],[Quantity]]</f>
        <v>20.904900000000005</v>
      </c>
      <c r="P8261">
        <f>Table1[[#This Row],[Sales]]/Table1[[#This Row],[Quantity]]</f>
        <v>40.99</v>
      </c>
      <c r="Q8261" t="str">
        <f t="shared" si="258"/>
        <v>2022</v>
      </c>
      <c r="R8261" t="str">
        <f t="shared" si="259"/>
        <v>06</v>
      </c>
      <c r="S8261">
        <f>CEILING(Table1[[#This Row],[Month]]/3,1)</f>
        <v>2</v>
      </c>
      <c r="T8261" s="9">
        <f>(Table1[[#This Row],[Profit]]/Table1[[#This Row],[Sales]])</f>
        <v>0.48999999999999994</v>
      </c>
    </row>
    <row r="8262" spans="1:20" x14ac:dyDescent="0.25">
      <c r="A8262">
        <v>20220627</v>
      </c>
      <c r="B8262" s="1" t="s">
        <v>715</v>
      </c>
      <c r="C8262" s="1" t="s">
        <v>120</v>
      </c>
      <c r="D8262" s="1" t="s">
        <v>969</v>
      </c>
      <c r="E8262" s="1" t="s">
        <v>27</v>
      </c>
      <c r="F8262" s="1" t="s">
        <v>82</v>
      </c>
      <c r="G8262" s="1" t="s">
        <v>410</v>
      </c>
      <c r="H8262" s="1" t="s">
        <v>69</v>
      </c>
      <c r="I8262" s="1" t="s">
        <v>63</v>
      </c>
      <c r="J8262" s="1" t="s">
        <v>36</v>
      </c>
      <c r="K8262">
        <v>8.02</v>
      </c>
      <c r="L8262">
        <v>1</v>
      </c>
      <c r="M8262">
        <v>0</v>
      </c>
      <c r="N8262">
        <v>3.7694000000000001</v>
      </c>
      <c r="O8262">
        <f>(Table1[[#This Row],[Sales]]-Table1[[#This Row],[Profit]])/Table1[[#This Row],[Quantity]]</f>
        <v>4.2505999999999995</v>
      </c>
      <c r="P8262">
        <f>Table1[[#This Row],[Sales]]/Table1[[#This Row],[Quantity]]</f>
        <v>8.02</v>
      </c>
      <c r="Q8262" t="str">
        <f t="shared" si="258"/>
        <v>2022</v>
      </c>
      <c r="R8262" t="str">
        <f t="shared" si="259"/>
        <v>06</v>
      </c>
      <c r="S8262">
        <f>CEILING(Table1[[#This Row],[Month]]/3,1)</f>
        <v>2</v>
      </c>
      <c r="T8262" s="9">
        <f>(Table1[[#This Row],[Profit]]/Table1[[#This Row],[Sales]])</f>
        <v>0.47000000000000003</v>
      </c>
    </row>
    <row r="8263" spans="1:20" x14ac:dyDescent="0.25">
      <c r="A8263">
        <v>20220627</v>
      </c>
      <c r="B8263" s="1" t="s">
        <v>715</v>
      </c>
      <c r="C8263" s="1" t="s">
        <v>120</v>
      </c>
      <c r="D8263" s="1" t="s">
        <v>969</v>
      </c>
      <c r="E8263" s="1" t="s">
        <v>27</v>
      </c>
      <c r="F8263" s="1" t="s">
        <v>82</v>
      </c>
      <c r="G8263" s="1" t="s">
        <v>410</v>
      </c>
      <c r="H8263" s="1" t="s">
        <v>69</v>
      </c>
      <c r="I8263" s="1" t="s">
        <v>63</v>
      </c>
      <c r="J8263" s="1" t="s">
        <v>37</v>
      </c>
      <c r="K8263">
        <v>171.04</v>
      </c>
      <c r="L8263">
        <v>4</v>
      </c>
      <c r="M8263">
        <v>0</v>
      </c>
      <c r="N8263">
        <v>44.470399999999998</v>
      </c>
      <c r="O8263">
        <f>(Table1[[#This Row],[Sales]]-Table1[[#This Row],[Profit]])/Table1[[#This Row],[Quantity]]</f>
        <v>31.642399999999999</v>
      </c>
      <c r="P8263">
        <f>Table1[[#This Row],[Sales]]/Table1[[#This Row],[Quantity]]</f>
        <v>42.76</v>
      </c>
      <c r="Q8263" t="str">
        <f t="shared" si="258"/>
        <v>2022</v>
      </c>
      <c r="R8263" t="str">
        <f t="shared" si="259"/>
        <v>06</v>
      </c>
      <c r="S8263">
        <f>CEILING(Table1[[#This Row],[Month]]/3,1)</f>
        <v>2</v>
      </c>
      <c r="T8263" s="9">
        <f>(Table1[[#This Row],[Profit]]/Table1[[#This Row],[Sales]])</f>
        <v>0.26</v>
      </c>
    </row>
    <row r="8264" spans="1:20" x14ac:dyDescent="0.25">
      <c r="A8264">
        <v>20221216</v>
      </c>
      <c r="B8264" s="1" t="s">
        <v>1087</v>
      </c>
      <c r="C8264" s="1" t="s">
        <v>467</v>
      </c>
      <c r="D8264" s="1" t="s">
        <v>733</v>
      </c>
      <c r="E8264" s="1" t="s">
        <v>17</v>
      </c>
      <c r="F8264" s="1" t="s">
        <v>73</v>
      </c>
      <c r="G8264" s="1" t="s">
        <v>115</v>
      </c>
      <c r="H8264" s="1" t="s">
        <v>55</v>
      </c>
      <c r="I8264" s="1" t="s">
        <v>63</v>
      </c>
      <c r="J8264" s="1" t="s">
        <v>50</v>
      </c>
      <c r="K8264">
        <v>19.440000000000001</v>
      </c>
      <c r="L8264">
        <v>3</v>
      </c>
      <c r="M8264">
        <v>0</v>
      </c>
      <c r="N8264">
        <v>9.3312000000000008</v>
      </c>
      <c r="O8264">
        <f>(Table1[[#This Row],[Sales]]-Table1[[#This Row],[Profit]])/Table1[[#This Row],[Quantity]]</f>
        <v>3.3696000000000002</v>
      </c>
      <c r="P8264">
        <f>Table1[[#This Row],[Sales]]/Table1[[#This Row],[Quantity]]</f>
        <v>6.48</v>
      </c>
      <c r="Q8264" t="str">
        <f t="shared" si="258"/>
        <v>2022</v>
      </c>
      <c r="R8264" t="str">
        <f t="shared" si="259"/>
        <v>12</v>
      </c>
      <c r="S8264">
        <f>CEILING(Table1[[#This Row],[Month]]/3,1)</f>
        <v>4</v>
      </c>
      <c r="T8264" s="9">
        <f>(Table1[[#This Row],[Profit]]/Table1[[#This Row],[Sales]])</f>
        <v>0.48000000000000004</v>
      </c>
    </row>
    <row r="8265" spans="1:20" x14ac:dyDescent="0.25">
      <c r="A8265">
        <v>20210913</v>
      </c>
      <c r="B8265" s="1" t="s">
        <v>936</v>
      </c>
      <c r="C8265" s="1" t="s">
        <v>46</v>
      </c>
      <c r="D8265" s="1" t="s">
        <v>564</v>
      </c>
      <c r="E8265" s="1" t="s">
        <v>17</v>
      </c>
      <c r="F8265" s="1" t="s">
        <v>48</v>
      </c>
      <c r="G8265" s="1" t="s">
        <v>481</v>
      </c>
      <c r="H8265" s="1" t="s">
        <v>91</v>
      </c>
      <c r="I8265" s="1" t="s">
        <v>21</v>
      </c>
      <c r="J8265" s="1" t="s">
        <v>36</v>
      </c>
      <c r="K8265">
        <v>13.092000000000001</v>
      </c>
      <c r="L8265">
        <v>4</v>
      </c>
      <c r="M8265">
        <v>0.7</v>
      </c>
      <c r="N8265">
        <v>-10.0372</v>
      </c>
      <c r="O8265">
        <f>(Table1[[#This Row],[Sales]]-Table1[[#This Row],[Profit]])/Table1[[#This Row],[Quantity]]</f>
        <v>5.7823000000000002</v>
      </c>
      <c r="P8265">
        <f>Table1[[#This Row],[Sales]]/Table1[[#This Row],[Quantity]]</f>
        <v>3.2730000000000001</v>
      </c>
      <c r="Q8265" t="str">
        <f t="shared" si="258"/>
        <v>2021</v>
      </c>
      <c r="R8265" t="str">
        <f t="shared" si="259"/>
        <v>09</v>
      </c>
      <c r="S8265">
        <f>CEILING(Table1[[#This Row],[Month]]/3,1)</f>
        <v>3</v>
      </c>
      <c r="T8265" s="9">
        <f>(Table1[[#This Row],[Profit]]/Table1[[#This Row],[Sales]])</f>
        <v>-0.76666666666666661</v>
      </c>
    </row>
    <row r="8266" spans="1:20" x14ac:dyDescent="0.25">
      <c r="A8266">
        <v>20201230</v>
      </c>
      <c r="B8266" s="1" t="s">
        <v>462</v>
      </c>
      <c r="C8266" s="1" t="s">
        <v>133</v>
      </c>
      <c r="D8266" s="1" t="s">
        <v>134</v>
      </c>
      <c r="E8266" s="1" t="s">
        <v>17</v>
      </c>
      <c r="F8266" s="1" t="s">
        <v>18</v>
      </c>
      <c r="G8266" s="1" t="s">
        <v>158</v>
      </c>
      <c r="H8266" s="1" t="s">
        <v>55</v>
      </c>
      <c r="I8266" s="1" t="s">
        <v>21</v>
      </c>
      <c r="J8266" s="1" t="s">
        <v>44</v>
      </c>
      <c r="K8266">
        <v>122.94</v>
      </c>
      <c r="L8266">
        <v>3</v>
      </c>
      <c r="M8266">
        <v>0</v>
      </c>
      <c r="N8266">
        <v>30.734999999999999</v>
      </c>
      <c r="O8266">
        <f>(Table1[[#This Row],[Sales]]-Table1[[#This Row],[Profit]])/Table1[[#This Row],[Quantity]]</f>
        <v>30.734999999999999</v>
      </c>
      <c r="P8266">
        <f>Table1[[#This Row],[Sales]]/Table1[[#This Row],[Quantity]]</f>
        <v>40.98</v>
      </c>
      <c r="Q8266" t="str">
        <f t="shared" si="258"/>
        <v>2020</v>
      </c>
      <c r="R8266" t="str">
        <f t="shared" si="259"/>
        <v>12</v>
      </c>
      <c r="S8266">
        <f>CEILING(Table1[[#This Row],[Month]]/3,1)</f>
        <v>4</v>
      </c>
      <c r="T8266" s="9">
        <f>(Table1[[#This Row],[Profit]]/Table1[[#This Row],[Sales]])</f>
        <v>0.25</v>
      </c>
    </row>
    <row r="8267" spans="1:20" x14ac:dyDescent="0.25">
      <c r="A8267">
        <v>20201230</v>
      </c>
      <c r="B8267" s="1" t="s">
        <v>462</v>
      </c>
      <c r="C8267" s="1" t="s">
        <v>133</v>
      </c>
      <c r="D8267" s="1" t="s">
        <v>134</v>
      </c>
      <c r="E8267" s="1" t="s">
        <v>17</v>
      </c>
      <c r="F8267" s="1" t="s">
        <v>18</v>
      </c>
      <c r="G8267" s="1" t="s">
        <v>158</v>
      </c>
      <c r="H8267" s="1" t="s">
        <v>55</v>
      </c>
      <c r="I8267" s="1" t="s">
        <v>21</v>
      </c>
      <c r="J8267" s="1" t="s">
        <v>36</v>
      </c>
      <c r="K8267">
        <v>35.448</v>
      </c>
      <c r="L8267">
        <v>7</v>
      </c>
      <c r="M8267">
        <v>0.2</v>
      </c>
      <c r="N8267">
        <v>12.8499</v>
      </c>
      <c r="O8267">
        <f>(Table1[[#This Row],[Sales]]-Table1[[#This Row],[Profit]])/Table1[[#This Row],[Quantity]]</f>
        <v>3.2283000000000004</v>
      </c>
      <c r="P8267">
        <f>Table1[[#This Row],[Sales]]/Table1[[#This Row],[Quantity]]</f>
        <v>5.0640000000000001</v>
      </c>
      <c r="Q8267" t="str">
        <f t="shared" si="258"/>
        <v>2020</v>
      </c>
      <c r="R8267" t="str">
        <f t="shared" si="259"/>
        <v>12</v>
      </c>
      <c r="S8267">
        <f>CEILING(Table1[[#This Row],[Month]]/3,1)</f>
        <v>4</v>
      </c>
      <c r="T8267" s="9">
        <f>(Table1[[#This Row],[Profit]]/Table1[[#This Row],[Sales]])</f>
        <v>0.36249999999999999</v>
      </c>
    </row>
    <row r="8268" spans="1:20" x14ac:dyDescent="0.25">
      <c r="A8268">
        <v>20200429</v>
      </c>
      <c r="B8268" s="1" t="s">
        <v>674</v>
      </c>
      <c r="C8268" s="1" t="s">
        <v>124</v>
      </c>
      <c r="D8268" s="1" t="s">
        <v>125</v>
      </c>
      <c r="E8268" s="1" t="s">
        <v>59</v>
      </c>
      <c r="F8268" s="1" t="s">
        <v>126</v>
      </c>
      <c r="G8268" s="1" t="s">
        <v>87</v>
      </c>
      <c r="H8268" s="1" t="s">
        <v>75</v>
      </c>
      <c r="I8268" s="1" t="s">
        <v>21</v>
      </c>
      <c r="J8268" s="1" t="s">
        <v>43</v>
      </c>
      <c r="K8268">
        <v>19.98</v>
      </c>
      <c r="L8268">
        <v>2</v>
      </c>
      <c r="M8268">
        <v>0</v>
      </c>
      <c r="N8268">
        <v>5.1947999999999999</v>
      </c>
      <c r="O8268">
        <f>(Table1[[#This Row],[Sales]]-Table1[[#This Row],[Profit]])/Table1[[#This Row],[Quantity]]</f>
        <v>7.3925999999999998</v>
      </c>
      <c r="P8268">
        <f>Table1[[#This Row],[Sales]]/Table1[[#This Row],[Quantity]]</f>
        <v>9.99</v>
      </c>
      <c r="Q8268" t="str">
        <f t="shared" si="258"/>
        <v>2020</v>
      </c>
      <c r="R8268" t="str">
        <f t="shared" si="259"/>
        <v>04</v>
      </c>
      <c r="S8268">
        <f>CEILING(Table1[[#This Row],[Month]]/3,1)</f>
        <v>2</v>
      </c>
      <c r="T8268" s="9">
        <f>(Table1[[#This Row],[Profit]]/Table1[[#This Row],[Sales]])</f>
        <v>0.26</v>
      </c>
    </row>
    <row r="8269" spans="1:20" x14ac:dyDescent="0.25">
      <c r="A8269">
        <v>20230131</v>
      </c>
      <c r="B8269" s="1" t="s">
        <v>783</v>
      </c>
      <c r="C8269" s="1" t="s">
        <v>108</v>
      </c>
      <c r="D8269" s="1" t="s">
        <v>271</v>
      </c>
      <c r="E8269" s="1" t="s">
        <v>59</v>
      </c>
      <c r="F8269" s="1" t="s">
        <v>110</v>
      </c>
      <c r="G8269" s="1" t="s">
        <v>479</v>
      </c>
      <c r="H8269" s="1" t="s">
        <v>91</v>
      </c>
      <c r="I8269" s="1" t="s">
        <v>21</v>
      </c>
      <c r="J8269" s="1" t="s">
        <v>36</v>
      </c>
      <c r="K8269">
        <v>69.375</v>
      </c>
      <c r="L8269">
        <v>1</v>
      </c>
      <c r="M8269">
        <v>0.5</v>
      </c>
      <c r="N8269">
        <v>-47.174999999999997</v>
      </c>
      <c r="O8269">
        <f>(Table1[[#This Row],[Sales]]-Table1[[#This Row],[Profit]])/Table1[[#This Row],[Quantity]]</f>
        <v>116.55</v>
      </c>
      <c r="P8269">
        <f>Table1[[#This Row],[Sales]]/Table1[[#This Row],[Quantity]]</f>
        <v>69.375</v>
      </c>
      <c r="Q8269" t="str">
        <f t="shared" si="258"/>
        <v>2023</v>
      </c>
      <c r="R8269" t="str">
        <f t="shared" si="259"/>
        <v>01</v>
      </c>
      <c r="S8269">
        <f>CEILING(Table1[[#This Row],[Month]]/3,1)</f>
        <v>1</v>
      </c>
      <c r="T8269" s="9">
        <f>(Table1[[#This Row],[Profit]]/Table1[[#This Row],[Sales]])</f>
        <v>-0.67999999999999994</v>
      </c>
    </row>
    <row r="8270" spans="1:20" x14ac:dyDescent="0.25">
      <c r="A8270">
        <v>20230131</v>
      </c>
      <c r="B8270" s="1" t="s">
        <v>783</v>
      </c>
      <c r="C8270" s="1" t="s">
        <v>108</v>
      </c>
      <c r="D8270" s="1" t="s">
        <v>271</v>
      </c>
      <c r="E8270" s="1" t="s">
        <v>59</v>
      </c>
      <c r="F8270" s="1" t="s">
        <v>110</v>
      </c>
      <c r="G8270" s="1" t="s">
        <v>479</v>
      </c>
      <c r="H8270" s="1" t="s">
        <v>91</v>
      </c>
      <c r="I8270" s="1" t="s">
        <v>21</v>
      </c>
      <c r="J8270" s="1" t="s">
        <v>50</v>
      </c>
      <c r="K8270">
        <v>31.68</v>
      </c>
      <c r="L8270">
        <v>4</v>
      </c>
      <c r="M8270">
        <v>0.2</v>
      </c>
      <c r="N8270">
        <v>2.7719999999999998</v>
      </c>
      <c r="O8270">
        <f>(Table1[[#This Row],[Sales]]-Table1[[#This Row],[Profit]])/Table1[[#This Row],[Quantity]]</f>
        <v>7.2270000000000003</v>
      </c>
      <c r="P8270">
        <f>Table1[[#This Row],[Sales]]/Table1[[#This Row],[Quantity]]</f>
        <v>7.92</v>
      </c>
      <c r="Q8270" t="str">
        <f t="shared" si="258"/>
        <v>2023</v>
      </c>
      <c r="R8270" t="str">
        <f t="shared" si="259"/>
        <v>01</v>
      </c>
      <c r="S8270">
        <f>CEILING(Table1[[#This Row],[Month]]/3,1)</f>
        <v>1</v>
      </c>
      <c r="T8270" s="9">
        <f>(Table1[[#This Row],[Profit]]/Table1[[#This Row],[Sales]])</f>
        <v>8.7499999999999994E-2</v>
      </c>
    </row>
    <row r="8271" spans="1:20" x14ac:dyDescent="0.25">
      <c r="A8271">
        <v>20230131</v>
      </c>
      <c r="B8271" s="1" t="s">
        <v>783</v>
      </c>
      <c r="C8271" s="1" t="s">
        <v>108</v>
      </c>
      <c r="D8271" s="1" t="s">
        <v>271</v>
      </c>
      <c r="E8271" s="1" t="s">
        <v>59</v>
      </c>
      <c r="F8271" s="1" t="s">
        <v>110</v>
      </c>
      <c r="G8271" s="1" t="s">
        <v>479</v>
      </c>
      <c r="H8271" s="1" t="s">
        <v>91</v>
      </c>
      <c r="I8271" s="1" t="s">
        <v>21</v>
      </c>
      <c r="J8271" s="1" t="s">
        <v>43</v>
      </c>
      <c r="K8271">
        <v>2003.1679999999999</v>
      </c>
      <c r="L8271">
        <v>4</v>
      </c>
      <c r="M8271">
        <v>0.2</v>
      </c>
      <c r="N8271">
        <v>250.39599999999999</v>
      </c>
      <c r="O8271">
        <f>(Table1[[#This Row],[Sales]]-Table1[[#This Row],[Profit]])/Table1[[#This Row],[Quantity]]</f>
        <v>438.19299999999998</v>
      </c>
      <c r="P8271">
        <f>Table1[[#This Row],[Sales]]/Table1[[#This Row],[Quantity]]</f>
        <v>500.79199999999997</v>
      </c>
      <c r="Q8271" t="str">
        <f t="shared" si="258"/>
        <v>2023</v>
      </c>
      <c r="R8271" t="str">
        <f t="shared" si="259"/>
        <v>01</v>
      </c>
      <c r="S8271">
        <f>CEILING(Table1[[#This Row],[Month]]/3,1)</f>
        <v>1</v>
      </c>
      <c r="T8271" s="9">
        <f>(Table1[[#This Row],[Profit]]/Table1[[#This Row],[Sales]])</f>
        <v>0.125</v>
      </c>
    </row>
    <row r="8272" spans="1:20" x14ac:dyDescent="0.25">
      <c r="A8272">
        <v>20230131</v>
      </c>
      <c r="B8272" s="1" t="s">
        <v>783</v>
      </c>
      <c r="C8272" s="1" t="s">
        <v>108</v>
      </c>
      <c r="D8272" s="1" t="s">
        <v>271</v>
      </c>
      <c r="E8272" s="1" t="s">
        <v>59</v>
      </c>
      <c r="F8272" s="1" t="s">
        <v>110</v>
      </c>
      <c r="G8272" s="1" t="s">
        <v>479</v>
      </c>
      <c r="H8272" s="1" t="s">
        <v>91</v>
      </c>
      <c r="I8272" s="1" t="s">
        <v>21</v>
      </c>
      <c r="J8272" s="1" t="s">
        <v>42</v>
      </c>
      <c r="K8272">
        <v>9.3439999999999994</v>
      </c>
      <c r="L8272">
        <v>2</v>
      </c>
      <c r="M8272">
        <v>0.2</v>
      </c>
      <c r="N8272">
        <v>3.1536</v>
      </c>
      <c r="O8272">
        <f>(Table1[[#This Row],[Sales]]-Table1[[#This Row],[Profit]])/Table1[[#This Row],[Quantity]]</f>
        <v>3.0951999999999997</v>
      </c>
      <c r="P8272">
        <f>Table1[[#This Row],[Sales]]/Table1[[#This Row],[Quantity]]</f>
        <v>4.6719999999999997</v>
      </c>
      <c r="Q8272" t="str">
        <f t="shared" si="258"/>
        <v>2023</v>
      </c>
      <c r="R8272" t="str">
        <f t="shared" si="259"/>
        <v>01</v>
      </c>
      <c r="S8272">
        <f>CEILING(Table1[[#This Row],[Month]]/3,1)</f>
        <v>1</v>
      </c>
      <c r="T8272" s="9">
        <f>(Table1[[#This Row],[Profit]]/Table1[[#This Row],[Sales]])</f>
        <v>0.33750000000000002</v>
      </c>
    </row>
    <row r="8273" spans="1:20" x14ac:dyDescent="0.25">
      <c r="A8273">
        <v>20221226</v>
      </c>
      <c r="B8273" s="1" t="s">
        <v>929</v>
      </c>
      <c r="C8273" s="1" t="s">
        <v>133</v>
      </c>
      <c r="D8273" s="1" t="s">
        <v>134</v>
      </c>
      <c r="E8273" s="1" t="s">
        <v>17</v>
      </c>
      <c r="F8273" s="1" t="s">
        <v>18</v>
      </c>
      <c r="G8273" s="1" t="s">
        <v>239</v>
      </c>
      <c r="H8273" s="1" t="s">
        <v>62</v>
      </c>
      <c r="I8273" s="1" t="s">
        <v>21</v>
      </c>
      <c r="J8273" s="1" t="s">
        <v>23</v>
      </c>
      <c r="K8273">
        <v>2563.056</v>
      </c>
      <c r="L8273">
        <v>8</v>
      </c>
      <c r="M8273">
        <v>0.1</v>
      </c>
      <c r="N8273">
        <v>313.26240000000001</v>
      </c>
      <c r="O8273">
        <f>(Table1[[#This Row],[Sales]]-Table1[[#This Row],[Profit]])/Table1[[#This Row],[Quantity]]</f>
        <v>281.2242</v>
      </c>
      <c r="P8273">
        <f>Table1[[#This Row],[Sales]]/Table1[[#This Row],[Quantity]]</f>
        <v>320.38200000000001</v>
      </c>
      <c r="Q8273" t="str">
        <f t="shared" si="258"/>
        <v>2022</v>
      </c>
      <c r="R8273" t="str">
        <f t="shared" si="259"/>
        <v>12</v>
      </c>
      <c r="S8273">
        <f>CEILING(Table1[[#This Row],[Month]]/3,1)</f>
        <v>4</v>
      </c>
      <c r="T8273" s="9">
        <f>(Table1[[#This Row],[Profit]]/Table1[[#This Row],[Sales]])</f>
        <v>0.12222222222222223</v>
      </c>
    </row>
    <row r="8274" spans="1:20" x14ac:dyDescent="0.25">
      <c r="A8274">
        <v>20221021</v>
      </c>
      <c r="B8274" s="1" t="s">
        <v>864</v>
      </c>
      <c r="C8274" s="1" t="s">
        <v>25</v>
      </c>
      <c r="D8274" s="1" t="s">
        <v>446</v>
      </c>
      <c r="E8274" s="1" t="s">
        <v>27</v>
      </c>
      <c r="F8274" s="1" t="s">
        <v>28</v>
      </c>
      <c r="G8274" s="1" t="s">
        <v>39</v>
      </c>
      <c r="H8274" s="1" t="s">
        <v>40</v>
      </c>
      <c r="I8274" s="1" t="s">
        <v>30</v>
      </c>
      <c r="J8274" s="1" t="s">
        <v>23</v>
      </c>
      <c r="K8274">
        <v>387.13600000000002</v>
      </c>
      <c r="L8274">
        <v>4</v>
      </c>
      <c r="M8274">
        <v>0.2</v>
      </c>
      <c r="N8274">
        <v>4.8391999999999999</v>
      </c>
      <c r="O8274">
        <f>(Table1[[#This Row],[Sales]]-Table1[[#This Row],[Profit]])/Table1[[#This Row],[Quantity]]</f>
        <v>95.574200000000005</v>
      </c>
      <c r="P8274">
        <f>Table1[[#This Row],[Sales]]/Table1[[#This Row],[Quantity]]</f>
        <v>96.784000000000006</v>
      </c>
      <c r="Q8274" t="str">
        <f t="shared" si="258"/>
        <v>2022</v>
      </c>
      <c r="R8274" t="str">
        <f t="shared" si="259"/>
        <v>10</v>
      </c>
      <c r="S8274">
        <f>CEILING(Table1[[#This Row],[Month]]/3,1)</f>
        <v>4</v>
      </c>
      <c r="T8274" s="9">
        <f>(Table1[[#This Row],[Profit]]/Table1[[#This Row],[Sales]])</f>
        <v>1.2499999999999999E-2</v>
      </c>
    </row>
    <row r="8275" spans="1:20" x14ac:dyDescent="0.25">
      <c r="A8275">
        <v>20210613</v>
      </c>
      <c r="B8275" s="1" t="s">
        <v>1201</v>
      </c>
      <c r="C8275" s="1" t="s">
        <v>209</v>
      </c>
      <c r="D8275" s="1" t="s">
        <v>499</v>
      </c>
      <c r="E8275" s="1" t="s">
        <v>27</v>
      </c>
      <c r="F8275" s="1" t="s">
        <v>82</v>
      </c>
      <c r="G8275" s="1" t="s">
        <v>68</v>
      </c>
      <c r="H8275" s="1" t="s">
        <v>69</v>
      </c>
      <c r="I8275" s="1" t="s">
        <v>63</v>
      </c>
      <c r="J8275" s="1" t="s">
        <v>42</v>
      </c>
      <c r="K8275">
        <v>3.4239999999999999</v>
      </c>
      <c r="L8275">
        <v>1</v>
      </c>
      <c r="M8275">
        <v>0.2</v>
      </c>
      <c r="N8275">
        <v>0.29959999999999998</v>
      </c>
      <c r="O8275">
        <f>(Table1[[#This Row],[Sales]]-Table1[[#This Row],[Profit]])/Table1[[#This Row],[Quantity]]</f>
        <v>3.1244000000000001</v>
      </c>
      <c r="P8275">
        <f>Table1[[#This Row],[Sales]]/Table1[[#This Row],[Quantity]]</f>
        <v>3.4239999999999999</v>
      </c>
      <c r="Q8275" t="str">
        <f t="shared" si="258"/>
        <v>2021</v>
      </c>
      <c r="R8275" t="str">
        <f t="shared" si="259"/>
        <v>06</v>
      </c>
      <c r="S8275">
        <f>CEILING(Table1[[#This Row],[Month]]/3,1)</f>
        <v>2</v>
      </c>
      <c r="T8275" s="9">
        <f>(Table1[[#This Row],[Profit]]/Table1[[#This Row],[Sales]])</f>
        <v>8.7499999999999994E-2</v>
      </c>
    </row>
    <row r="8276" spans="1:20" x14ac:dyDescent="0.25">
      <c r="A8276">
        <v>20230701</v>
      </c>
      <c r="B8276" s="1" t="s">
        <v>912</v>
      </c>
      <c r="C8276" s="1" t="s">
        <v>133</v>
      </c>
      <c r="D8276" s="1" t="s">
        <v>578</v>
      </c>
      <c r="E8276" s="1" t="s">
        <v>17</v>
      </c>
      <c r="F8276" s="1" t="s">
        <v>18</v>
      </c>
      <c r="G8276" s="1" t="s">
        <v>262</v>
      </c>
      <c r="H8276" s="1" t="s">
        <v>69</v>
      </c>
      <c r="I8276" s="1" t="s">
        <v>30</v>
      </c>
      <c r="J8276" s="1" t="s">
        <v>37</v>
      </c>
      <c r="K8276">
        <v>1085.42</v>
      </c>
      <c r="L8276">
        <v>7</v>
      </c>
      <c r="M8276">
        <v>0</v>
      </c>
      <c r="N8276">
        <v>282.20920000000001</v>
      </c>
      <c r="O8276">
        <f>(Table1[[#This Row],[Sales]]-Table1[[#This Row],[Profit]])/Table1[[#This Row],[Quantity]]</f>
        <v>114.74440000000001</v>
      </c>
      <c r="P8276">
        <f>Table1[[#This Row],[Sales]]/Table1[[#This Row],[Quantity]]</f>
        <v>155.06</v>
      </c>
      <c r="Q8276" t="str">
        <f t="shared" si="258"/>
        <v>2023</v>
      </c>
      <c r="R8276" t="str">
        <f t="shared" si="259"/>
        <v>07</v>
      </c>
      <c r="S8276">
        <f>CEILING(Table1[[#This Row],[Month]]/3,1)</f>
        <v>3</v>
      </c>
      <c r="T8276" s="9">
        <f>(Table1[[#This Row],[Profit]]/Table1[[#This Row],[Sales]])</f>
        <v>0.26</v>
      </c>
    </row>
    <row r="8277" spans="1:20" x14ac:dyDescent="0.25">
      <c r="A8277">
        <v>20210626</v>
      </c>
      <c r="B8277" s="1" t="s">
        <v>1177</v>
      </c>
      <c r="C8277" s="1" t="s">
        <v>209</v>
      </c>
      <c r="D8277" s="1" t="s">
        <v>210</v>
      </c>
      <c r="E8277" s="1" t="s">
        <v>27</v>
      </c>
      <c r="F8277" s="1" t="s">
        <v>82</v>
      </c>
      <c r="G8277" s="1" t="s">
        <v>257</v>
      </c>
      <c r="H8277" s="1" t="s">
        <v>75</v>
      </c>
      <c r="I8277" s="1" t="s">
        <v>63</v>
      </c>
      <c r="J8277" s="1" t="s">
        <v>50</v>
      </c>
      <c r="K8277">
        <v>43.055999999999997</v>
      </c>
      <c r="L8277">
        <v>9</v>
      </c>
      <c r="M8277">
        <v>0.2</v>
      </c>
      <c r="N8277">
        <v>15.607799999999999</v>
      </c>
      <c r="O8277">
        <f>(Table1[[#This Row],[Sales]]-Table1[[#This Row],[Profit]])/Table1[[#This Row],[Quantity]]</f>
        <v>3.0497999999999998</v>
      </c>
      <c r="P8277">
        <f>Table1[[#This Row],[Sales]]/Table1[[#This Row],[Quantity]]</f>
        <v>4.7839999999999998</v>
      </c>
      <c r="Q8277" t="str">
        <f t="shared" si="258"/>
        <v>2021</v>
      </c>
      <c r="R8277" t="str">
        <f t="shared" si="259"/>
        <v>06</v>
      </c>
      <c r="S8277">
        <f>CEILING(Table1[[#This Row],[Month]]/3,1)</f>
        <v>2</v>
      </c>
      <c r="T8277" s="9">
        <f>(Table1[[#This Row],[Profit]]/Table1[[#This Row],[Sales]])</f>
        <v>0.36249999999999999</v>
      </c>
    </row>
    <row r="8278" spans="1:20" x14ac:dyDescent="0.25">
      <c r="A8278">
        <v>20220221</v>
      </c>
      <c r="B8278" s="1" t="s">
        <v>1242</v>
      </c>
      <c r="C8278" s="1" t="s">
        <v>32</v>
      </c>
      <c r="D8278" s="1" t="s">
        <v>315</v>
      </c>
      <c r="E8278" s="1" t="s">
        <v>17</v>
      </c>
      <c r="F8278" s="1" t="s">
        <v>34</v>
      </c>
      <c r="G8278" s="1" t="s">
        <v>599</v>
      </c>
      <c r="H8278" s="1" t="s">
        <v>40</v>
      </c>
      <c r="I8278" s="1" t="s">
        <v>63</v>
      </c>
      <c r="J8278" s="1" t="s">
        <v>36</v>
      </c>
      <c r="K8278">
        <v>3.762</v>
      </c>
      <c r="L8278">
        <v>3</v>
      </c>
      <c r="M8278">
        <v>0.7</v>
      </c>
      <c r="N8278">
        <v>-2.7587999999999999</v>
      </c>
      <c r="O8278">
        <f>(Table1[[#This Row],[Sales]]-Table1[[#This Row],[Profit]])/Table1[[#This Row],[Quantity]]</f>
        <v>2.1736</v>
      </c>
      <c r="P8278">
        <f>Table1[[#This Row],[Sales]]/Table1[[#This Row],[Quantity]]</f>
        <v>1.254</v>
      </c>
      <c r="Q8278" t="str">
        <f t="shared" si="258"/>
        <v>2022</v>
      </c>
      <c r="R8278" t="str">
        <f t="shared" si="259"/>
        <v>02</v>
      </c>
      <c r="S8278">
        <f>CEILING(Table1[[#This Row],[Month]]/3,1)</f>
        <v>1</v>
      </c>
      <c r="T8278" s="9">
        <f>(Table1[[#This Row],[Profit]]/Table1[[#This Row],[Sales]])</f>
        <v>-0.73333333333333328</v>
      </c>
    </row>
    <row r="8279" spans="1:20" x14ac:dyDescent="0.25">
      <c r="A8279">
        <v>20220221</v>
      </c>
      <c r="B8279" s="1" t="s">
        <v>1242</v>
      </c>
      <c r="C8279" s="1" t="s">
        <v>32</v>
      </c>
      <c r="D8279" s="1" t="s">
        <v>315</v>
      </c>
      <c r="E8279" s="1" t="s">
        <v>17</v>
      </c>
      <c r="F8279" s="1" t="s">
        <v>34</v>
      </c>
      <c r="G8279" s="1" t="s">
        <v>599</v>
      </c>
      <c r="H8279" s="1" t="s">
        <v>40</v>
      </c>
      <c r="I8279" s="1" t="s">
        <v>63</v>
      </c>
      <c r="J8279" s="1" t="s">
        <v>36</v>
      </c>
      <c r="K8279">
        <v>34.86</v>
      </c>
      <c r="L8279">
        <v>2</v>
      </c>
      <c r="M8279">
        <v>0.7</v>
      </c>
      <c r="N8279">
        <v>-26.725999999999999</v>
      </c>
      <c r="O8279">
        <f>(Table1[[#This Row],[Sales]]-Table1[[#This Row],[Profit]])/Table1[[#This Row],[Quantity]]</f>
        <v>30.792999999999999</v>
      </c>
      <c r="P8279">
        <f>Table1[[#This Row],[Sales]]/Table1[[#This Row],[Quantity]]</f>
        <v>17.43</v>
      </c>
      <c r="Q8279" t="str">
        <f t="shared" si="258"/>
        <v>2022</v>
      </c>
      <c r="R8279" t="str">
        <f t="shared" si="259"/>
        <v>02</v>
      </c>
      <c r="S8279">
        <f>CEILING(Table1[[#This Row],[Month]]/3,1)</f>
        <v>1</v>
      </c>
      <c r="T8279" s="9">
        <f>(Table1[[#This Row],[Profit]]/Table1[[#This Row],[Sales]])</f>
        <v>-0.76666666666666661</v>
      </c>
    </row>
    <row r="8280" spans="1:20" x14ac:dyDescent="0.25">
      <c r="A8280">
        <v>20220221</v>
      </c>
      <c r="B8280" s="1" t="s">
        <v>1242</v>
      </c>
      <c r="C8280" s="1" t="s">
        <v>32</v>
      </c>
      <c r="D8280" s="1" t="s">
        <v>315</v>
      </c>
      <c r="E8280" s="1" t="s">
        <v>17</v>
      </c>
      <c r="F8280" s="1" t="s">
        <v>34</v>
      </c>
      <c r="G8280" s="1" t="s">
        <v>599</v>
      </c>
      <c r="H8280" s="1" t="s">
        <v>40</v>
      </c>
      <c r="I8280" s="1" t="s">
        <v>63</v>
      </c>
      <c r="J8280" s="1" t="s">
        <v>37</v>
      </c>
      <c r="K8280">
        <v>432.45600000000002</v>
      </c>
      <c r="L8280">
        <v>3</v>
      </c>
      <c r="M8280">
        <v>0.2</v>
      </c>
      <c r="N8280">
        <v>32.434199999999997</v>
      </c>
      <c r="O8280">
        <f>(Table1[[#This Row],[Sales]]-Table1[[#This Row],[Profit]])/Table1[[#This Row],[Quantity]]</f>
        <v>133.34060000000002</v>
      </c>
      <c r="P8280">
        <f>Table1[[#This Row],[Sales]]/Table1[[#This Row],[Quantity]]</f>
        <v>144.15200000000002</v>
      </c>
      <c r="Q8280" t="str">
        <f t="shared" si="258"/>
        <v>2022</v>
      </c>
      <c r="R8280" t="str">
        <f t="shared" si="259"/>
        <v>02</v>
      </c>
      <c r="S8280">
        <f>CEILING(Table1[[#This Row],[Month]]/3,1)</f>
        <v>1</v>
      </c>
      <c r="T8280" s="9">
        <f>(Table1[[#This Row],[Profit]]/Table1[[#This Row],[Sales]])</f>
        <v>7.4999999999999983E-2</v>
      </c>
    </row>
    <row r="8281" spans="1:20" x14ac:dyDescent="0.25">
      <c r="A8281">
        <v>20230423</v>
      </c>
      <c r="B8281" s="1" t="s">
        <v>519</v>
      </c>
      <c r="C8281" s="1" t="s">
        <v>385</v>
      </c>
      <c r="D8281" s="1" t="s">
        <v>1179</v>
      </c>
      <c r="E8281" s="1" t="s">
        <v>17</v>
      </c>
      <c r="F8281" s="1" t="s">
        <v>48</v>
      </c>
      <c r="G8281" s="1" t="s">
        <v>488</v>
      </c>
      <c r="H8281" s="1" t="s">
        <v>40</v>
      </c>
      <c r="I8281" s="1" t="s">
        <v>21</v>
      </c>
      <c r="J8281" s="1" t="s">
        <v>37</v>
      </c>
      <c r="K8281">
        <v>675.06</v>
      </c>
      <c r="L8281">
        <v>3</v>
      </c>
      <c r="M8281">
        <v>0</v>
      </c>
      <c r="N8281">
        <v>87.757800000000003</v>
      </c>
      <c r="O8281">
        <f>(Table1[[#This Row],[Sales]]-Table1[[#This Row],[Profit]])/Table1[[#This Row],[Quantity]]</f>
        <v>195.76739999999998</v>
      </c>
      <c r="P8281">
        <f>Table1[[#This Row],[Sales]]/Table1[[#This Row],[Quantity]]</f>
        <v>225.01999999999998</v>
      </c>
      <c r="Q8281" t="str">
        <f t="shared" si="258"/>
        <v>2023</v>
      </c>
      <c r="R8281" t="str">
        <f t="shared" si="259"/>
        <v>04</v>
      </c>
      <c r="S8281">
        <f>CEILING(Table1[[#This Row],[Month]]/3,1)</f>
        <v>2</v>
      </c>
      <c r="T8281" s="9">
        <f>(Table1[[#This Row],[Profit]]/Table1[[#This Row],[Sales]])</f>
        <v>0.13</v>
      </c>
    </row>
    <row r="8282" spans="1:20" x14ac:dyDescent="0.25">
      <c r="A8282">
        <v>20230510</v>
      </c>
      <c r="B8282" s="1" t="s">
        <v>480</v>
      </c>
      <c r="C8282" s="1" t="s">
        <v>46</v>
      </c>
      <c r="D8282" s="1" t="s">
        <v>564</v>
      </c>
      <c r="E8282" s="1" t="s">
        <v>17</v>
      </c>
      <c r="F8282" s="1" t="s">
        <v>48</v>
      </c>
      <c r="G8282" s="1" t="s">
        <v>481</v>
      </c>
      <c r="H8282" s="1" t="s">
        <v>91</v>
      </c>
      <c r="I8282" s="1" t="s">
        <v>30</v>
      </c>
      <c r="J8282" s="1" t="s">
        <v>97</v>
      </c>
      <c r="K8282">
        <v>65.231999999999999</v>
      </c>
      <c r="L8282">
        <v>3</v>
      </c>
      <c r="M8282">
        <v>0.2</v>
      </c>
      <c r="N8282">
        <v>22.015799999999999</v>
      </c>
      <c r="O8282">
        <f>(Table1[[#This Row],[Sales]]-Table1[[#This Row],[Profit]])/Table1[[#This Row],[Quantity]]</f>
        <v>14.4054</v>
      </c>
      <c r="P8282">
        <f>Table1[[#This Row],[Sales]]/Table1[[#This Row],[Quantity]]</f>
        <v>21.744</v>
      </c>
      <c r="Q8282" t="str">
        <f t="shared" si="258"/>
        <v>2023</v>
      </c>
      <c r="R8282" t="str">
        <f t="shared" si="259"/>
        <v>05</v>
      </c>
      <c r="S8282">
        <f>CEILING(Table1[[#This Row],[Month]]/3,1)</f>
        <v>2</v>
      </c>
      <c r="T8282" s="9">
        <f>(Table1[[#This Row],[Profit]]/Table1[[#This Row],[Sales]])</f>
        <v>0.33749999999999997</v>
      </c>
    </row>
    <row r="8283" spans="1:20" x14ac:dyDescent="0.25">
      <c r="A8283">
        <v>20230510</v>
      </c>
      <c r="B8283" s="1" t="s">
        <v>480</v>
      </c>
      <c r="C8283" s="1" t="s">
        <v>46</v>
      </c>
      <c r="D8283" s="1" t="s">
        <v>564</v>
      </c>
      <c r="E8283" s="1" t="s">
        <v>17</v>
      </c>
      <c r="F8283" s="1" t="s">
        <v>48</v>
      </c>
      <c r="G8283" s="1" t="s">
        <v>481</v>
      </c>
      <c r="H8283" s="1" t="s">
        <v>91</v>
      </c>
      <c r="I8283" s="1" t="s">
        <v>30</v>
      </c>
      <c r="J8283" s="1" t="s">
        <v>23</v>
      </c>
      <c r="K8283">
        <v>207</v>
      </c>
      <c r="L8283">
        <v>3</v>
      </c>
      <c r="M8283">
        <v>0.2</v>
      </c>
      <c r="N8283">
        <v>25.875</v>
      </c>
      <c r="O8283">
        <f>(Table1[[#This Row],[Sales]]-Table1[[#This Row],[Profit]])/Table1[[#This Row],[Quantity]]</f>
        <v>60.375</v>
      </c>
      <c r="P8283">
        <f>Table1[[#This Row],[Sales]]/Table1[[#This Row],[Quantity]]</f>
        <v>69</v>
      </c>
      <c r="Q8283" t="str">
        <f t="shared" si="258"/>
        <v>2023</v>
      </c>
      <c r="R8283" t="str">
        <f t="shared" si="259"/>
        <v>05</v>
      </c>
      <c r="S8283">
        <f>CEILING(Table1[[#This Row],[Month]]/3,1)</f>
        <v>2</v>
      </c>
      <c r="T8283" s="9">
        <f>(Table1[[#This Row],[Profit]]/Table1[[#This Row],[Sales]])</f>
        <v>0.125</v>
      </c>
    </row>
    <row r="8284" spans="1:20" x14ac:dyDescent="0.25">
      <c r="A8284">
        <v>20211221</v>
      </c>
      <c r="B8284" s="1" t="s">
        <v>802</v>
      </c>
      <c r="C8284" s="1" t="s">
        <v>108</v>
      </c>
      <c r="D8284" s="1" t="s">
        <v>1195</v>
      </c>
      <c r="E8284" s="1" t="s">
        <v>59</v>
      </c>
      <c r="F8284" s="1" t="s">
        <v>110</v>
      </c>
      <c r="G8284" s="1" t="s">
        <v>232</v>
      </c>
      <c r="H8284" s="1" t="s">
        <v>40</v>
      </c>
      <c r="I8284" s="1" t="s">
        <v>63</v>
      </c>
      <c r="J8284" s="1" t="s">
        <v>265</v>
      </c>
      <c r="K8284">
        <v>600.53</v>
      </c>
      <c r="L8284">
        <v>2</v>
      </c>
      <c r="M8284">
        <v>0.3</v>
      </c>
      <c r="N8284">
        <v>137.26400000000001</v>
      </c>
      <c r="O8284">
        <f>(Table1[[#This Row],[Sales]]-Table1[[#This Row],[Profit]])/Table1[[#This Row],[Quantity]]</f>
        <v>231.63299999999998</v>
      </c>
      <c r="P8284">
        <f>Table1[[#This Row],[Sales]]/Table1[[#This Row],[Quantity]]</f>
        <v>300.26499999999999</v>
      </c>
      <c r="Q8284" t="str">
        <f t="shared" si="258"/>
        <v>2021</v>
      </c>
      <c r="R8284" t="str">
        <f t="shared" si="259"/>
        <v>12</v>
      </c>
      <c r="S8284">
        <f>CEILING(Table1[[#This Row],[Month]]/3,1)</f>
        <v>4</v>
      </c>
      <c r="T8284" s="9">
        <f>(Table1[[#This Row],[Profit]]/Table1[[#This Row],[Sales]])</f>
        <v>0.22857142857142859</v>
      </c>
    </row>
    <row r="8285" spans="1:20" x14ac:dyDescent="0.25">
      <c r="A8285">
        <v>20211221</v>
      </c>
      <c r="B8285" s="1" t="s">
        <v>802</v>
      </c>
      <c r="C8285" s="1" t="s">
        <v>108</v>
      </c>
      <c r="D8285" s="1" t="s">
        <v>1195</v>
      </c>
      <c r="E8285" s="1" t="s">
        <v>59</v>
      </c>
      <c r="F8285" s="1" t="s">
        <v>110</v>
      </c>
      <c r="G8285" s="1" t="s">
        <v>232</v>
      </c>
      <c r="H8285" s="1" t="s">
        <v>40</v>
      </c>
      <c r="I8285" s="1" t="s">
        <v>63</v>
      </c>
      <c r="J8285" s="1" t="s">
        <v>42</v>
      </c>
      <c r="K8285">
        <v>59.904000000000003</v>
      </c>
      <c r="L8285">
        <v>2</v>
      </c>
      <c r="M8285">
        <v>0.2</v>
      </c>
      <c r="N8285">
        <v>14.2272</v>
      </c>
      <c r="O8285">
        <f>(Table1[[#This Row],[Sales]]-Table1[[#This Row],[Profit]])/Table1[[#This Row],[Quantity]]</f>
        <v>22.8384</v>
      </c>
      <c r="P8285">
        <f>Table1[[#This Row],[Sales]]/Table1[[#This Row],[Quantity]]</f>
        <v>29.952000000000002</v>
      </c>
      <c r="Q8285" t="str">
        <f t="shared" si="258"/>
        <v>2021</v>
      </c>
      <c r="R8285" t="str">
        <f t="shared" si="259"/>
        <v>12</v>
      </c>
      <c r="S8285">
        <f>CEILING(Table1[[#This Row],[Month]]/3,1)</f>
        <v>4</v>
      </c>
      <c r="T8285" s="9">
        <f>(Table1[[#This Row],[Profit]]/Table1[[#This Row],[Sales]])</f>
        <v>0.23749999999999999</v>
      </c>
    </row>
    <row r="8286" spans="1:20" x14ac:dyDescent="0.25">
      <c r="A8286">
        <v>20211221</v>
      </c>
      <c r="B8286" s="1" t="s">
        <v>802</v>
      </c>
      <c r="C8286" s="1" t="s">
        <v>108</v>
      </c>
      <c r="D8286" s="1" t="s">
        <v>1195</v>
      </c>
      <c r="E8286" s="1" t="s">
        <v>59</v>
      </c>
      <c r="F8286" s="1" t="s">
        <v>110</v>
      </c>
      <c r="G8286" s="1" t="s">
        <v>232</v>
      </c>
      <c r="H8286" s="1" t="s">
        <v>40</v>
      </c>
      <c r="I8286" s="1" t="s">
        <v>63</v>
      </c>
      <c r="J8286" s="1" t="s">
        <v>94</v>
      </c>
      <c r="K8286">
        <v>637.44000000000005</v>
      </c>
      <c r="L8286">
        <v>8</v>
      </c>
      <c r="M8286">
        <v>0.2</v>
      </c>
      <c r="N8286">
        <v>135.45599999999999</v>
      </c>
      <c r="O8286">
        <f>(Table1[[#This Row],[Sales]]-Table1[[#This Row],[Profit]])/Table1[[#This Row],[Quantity]]</f>
        <v>62.748000000000005</v>
      </c>
      <c r="P8286">
        <f>Table1[[#This Row],[Sales]]/Table1[[#This Row],[Quantity]]</f>
        <v>79.680000000000007</v>
      </c>
      <c r="Q8286" t="str">
        <f t="shared" si="258"/>
        <v>2021</v>
      </c>
      <c r="R8286" t="str">
        <f t="shared" si="259"/>
        <v>12</v>
      </c>
      <c r="S8286">
        <f>CEILING(Table1[[#This Row],[Month]]/3,1)</f>
        <v>4</v>
      </c>
      <c r="T8286" s="9">
        <f>(Table1[[#This Row],[Profit]]/Table1[[#This Row],[Sales]])</f>
        <v>0.21249999999999997</v>
      </c>
    </row>
    <row r="8287" spans="1:20" x14ac:dyDescent="0.25">
      <c r="A8287">
        <v>20211221</v>
      </c>
      <c r="B8287" s="1" t="s">
        <v>802</v>
      </c>
      <c r="C8287" s="1" t="s">
        <v>108</v>
      </c>
      <c r="D8287" s="1" t="s">
        <v>1195</v>
      </c>
      <c r="E8287" s="1" t="s">
        <v>59</v>
      </c>
      <c r="F8287" s="1" t="s">
        <v>110</v>
      </c>
      <c r="G8287" s="1" t="s">
        <v>232</v>
      </c>
      <c r="H8287" s="1" t="s">
        <v>40</v>
      </c>
      <c r="I8287" s="1" t="s">
        <v>63</v>
      </c>
      <c r="J8287" s="1" t="s">
        <v>41</v>
      </c>
      <c r="K8287">
        <v>51.756</v>
      </c>
      <c r="L8287">
        <v>3</v>
      </c>
      <c r="M8287">
        <v>0.6</v>
      </c>
      <c r="N8287">
        <v>-33.641399999999997</v>
      </c>
      <c r="O8287">
        <f>(Table1[[#This Row],[Sales]]-Table1[[#This Row],[Profit]])/Table1[[#This Row],[Quantity]]</f>
        <v>28.465800000000002</v>
      </c>
      <c r="P8287">
        <f>Table1[[#This Row],[Sales]]/Table1[[#This Row],[Quantity]]</f>
        <v>17.251999999999999</v>
      </c>
      <c r="Q8287" t="str">
        <f t="shared" si="258"/>
        <v>2021</v>
      </c>
      <c r="R8287" t="str">
        <f t="shared" si="259"/>
        <v>12</v>
      </c>
      <c r="S8287">
        <f>CEILING(Table1[[#This Row],[Month]]/3,1)</f>
        <v>4</v>
      </c>
      <c r="T8287" s="9">
        <f>(Table1[[#This Row],[Profit]]/Table1[[#This Row],[Sales]])</f>
        <v>-0.64999999999999991</v>
      </c>
    </row>
    <row r="8288" spans="1:20" x14ac:dyDescent="0.25">
      <c r="A8288">
        <v>20200812</v>
      </c>
      <c r="B8288" s="1" t="s">
        <v>1142</v>
      </c>
      <c r="C8288" s="1" t="s">
        <v>32</v>
      </c>
      <c r="D8288" s="1" t="s">
        <v>420</v>
      </c>
      <c r="E8288" s="1" t="s">
        <v>17</v>
      </c>
      <c r="F8288" s="1" t="s">
        <v>34</v>
      </c>
      <c r="G8288" s="1" t="s">
        <v>118</v>
      </c>
      <c r="H8288" s="1" t="s">
        <v>55</v>
      </c>
      <c r="I8288" s="1" t="s">
        <v>63</v>
      </c>
      <c r="J8288" s="1" t="s">
        <v>50</v>
      </c>
      <c r="K8288">
        <v>31.103999999999999</v>
      </c>
      <c r="L8288">
        <v>6</v>
      </c>
      <c r="M8288">
        <v>0.2</v>
      </c>
      <c r="N8288">
        <v>10.8864</v>
      </c>
      <c r="O8288">
        <f>(Table1[[#This Row],[Sales]]-Table1[[#This Row],[Profit]])/Table1[[#This Row],[Quantity]]</f>
        <v>3.3695999999999997</v>
      </c>
      <c r="P8288">
        <f>Table1[[#This Row],[Sales]]/Table1[[#This Row],[Quantity]]</f>
        <v>5.1840000000000002</v>
      </c>
      <c r="Q8288" t="str">
        <f t="shared" si="258"/>
        <v>2020</v>
      </c>
      <c r="R8288" t="str">
        <f t="shared" si="259"/>
        <v>08</v>
      </c>
      <c r="S8288">
        <f>CEILING(Table1[[#This Row],[Month]]/3,1)</f>
        <v>3</v>
      </c>
      <c r="T8288" s="9">
        <f>(Table1[[#This Row],[Profit]]/Table1[[#This Row],[Sales]])</f>
        <v>0.35000000000000003</v>
      </c>
    </row>
    <row r="8289" spans="1:20" x14ac:dyDescent="0.25">
      <c r="A8289">
        <v>20200812</v>
      </c>
      <c r="B8289" s="1" t="s">
        <v>1142</v>
      </c>
      <c r="C8289" s="1" t="s">
        <v>32</v>
      </c>
      <c r="D8289" s="1" t="s">
        <v>420</v>
      </c>
      <c r="E8289" s="1" t="s">
        <v>17</v>
      </c>
      <c r="F8289" s="1" t="s">
        <v>34</v>
      </c>
      <c r="G8289" s="1" t="s">
        <v>118</v>
      </c>
      <c r="H8289" s="1" t="s">
        <v>55</v>
      </c>
      <c r="I8289" s="1" t="s">
        <v>63</v>
      </c>
      <c r="J8289" s="1" t="s">
        <v>42</v>
      </c>
      <c r="K8289">
        <v>47.96</v>
      </c>
      <c r="L8289">
        <v>5</v>
      </c>
      <c r="M8289">
        <v>0.2</v>
      </c>
      <c r="N8289">
        <v>4.1965000000000003</v>
      </c>
      <c r="O8289">
        <f>(Table1[[#This Row],[Sales]]-Table1[[#This Row],[Profit]])/Table1[[#This Row],[Quantity]]</f>
        <v>8.7527000000000008</v>
      </c>
      <c r="P8289">
        <f>Table1[[#This Row],[Sales]]/Table1[[#This Row],[Quantity]]</f>
        <v>9.5920000000000005</v>
      </c>
      <c r="Q8289" t="str">
        <f t="shared" si="258"/>
        <v>2020</v>
      </c>
      <c r="R8289" t="str">
        <f t="shared" si="259"/>
        <v>08</v>
      </c>
      <c r="S8289">
        <f>CEILING(Table1[[#This Row],[Month]]/3,1)</f>
        <v>3</v>
      </c>
      <c r="T8289" s="9">
        <f>(Table1[[#This Row],[Profit]]/Table1[[#This Row],[Sales]])</f>
        <v>8.7500000000000008E-2</v>
      </c>
    </row>
    <row r="8290" spans="1:20" x14ac:dyDescent="0.25">
      <c r="A8290">
        <v>20200812</v>
      </c>
      <c r="B8290" s="1" t="s">
        <v>1142</v>
      </c>
      <c r="C8290" s="1" t="s">
        <v>32</v>
      </c>
      <c r="D8290" s="1" t="s">
        <v>420</v>
      </c>
      <c r="E8290" s="1" t="s">
        <v>17</v>
      </c>
      <c r="F8290" s="1" t="s">
        <v>34</v>
      </c>
      <c r="G8290" s="1" t="s">
        <v>118</v>
      </c>
      <c r="H8290" s="1" t="s">
        <v>55</v>
      </c>
      <c r="I8290" s="1" t="s">
        <v>63</v>
      </c>
      <c r="J8290" s="1" t="s">
        <v>94</v>
      </c>
      <c r="K8290">
        <v>158.928</v>
      </c>
      <c r="L8290">
        <v>7</v>
      </c>
      <c r="M8290">
        <v>0.2</v>
      </c>
      <c r="N8290">
        <v>41.718600000000002</v>
      </c>
      <c r="O8290">
        <f>(Table1[[#This Row],[Sales]]-Table1[[#This Row],[Profit]])/Table1[[#This Row],[Quantity]]</f>
        <v>16.744199999999999</v>
      </c>
      <c r="P8290">
        <f>Table1[[#This Row],[Sales]]/Table1[[#This Row],[Quantity]]</f>
        <v>22.704000000000001</v>
      </c>
      <c r="Q8290" t="str">
        <f t="shared" si="258"/>
        <v>2020</v>
      </c>
      <c r="R8290" t="str">
        <f t="shared" si="259"/>
        <v>08</v>
      </c>
      <c r="S8290">
        <f>CEILING(Table1[[#This Row],[Month]]/3,1)</f>
        <v>3</v>
      </c>
      <c r="T8290" s="9">
        <f>(Table1[[#This Row],[Profit]]/Table1[[#This Row],[Sales]])</f>
        <v>0.26250000000000001</v>
      </c>
    </row>
    <row r="8291" spans="1:20" x14ac:dyDescent="0.25">
      <c r="A8291">
        <v>20200812</v>
      </c>
      <c r="B8291" s="1" t="s">
        <v>1142</v>
      </c>
      <c r="C8291" s="1" t="s">
        <v>32</v>
      </c>
      <c r="D8291" s="1" t="s">
        <v>420</v>
      </c>
      <c r="E8291" s="1" t="s">
        <v>17</v>
      </c>
      <c r="F8291" s="1" t="s">
        <v>34</v>
      </c>
      <c r="G8291" s="1" t="s">
        <v>118</v>
      </c>
      <c r="H8291" s="1" t="s">
        <v>55</v>
      </c>
      <c r="I8291" s="1" t="s">
        <v>63</v>
      </c>
      <c r="J8291" s="1" t="s">
        <v>44</v>
      </c>
      <c r="K8291">
        <v>211.24799999999999</v>
      </c>
      <c r="L8291">
        <v>6</v>
      </c>
      <c r="M8291">
        <v>0.2</v>
      </c>
      <c r="N8291">
        <v>15.8436</v>
      </c>
      <c r="O8291">
        <f>(Table1[[#This Row],[Sales]]-Table1[[#This Row],[Profit]])/Table1[[#This Row],[Quantity]]</f>
        <v>32.567399999999999</v>
      </c>
      <c r="P8291">
        <f>Table1[[#This Row],[Sales]]/Table1[[#This Row],[Quantity]]</f>
        <v>35.207999999999998</v>
      </c>
      <c r="Q8291" t="str">
        <f t="shared" si="258"/>
        <v>2020</v>
      </c>
      <c r="R8291" t="str">
        <f t="shared" si="259"/>
        <v>08</v>
      </c>
      <c r="S8291">
        <f>CEILING(Table1[[#This Row],[Month]]/3,1)</f>
        <v>3</v>
      </c>
      <c r="T8291" s="9">
        <f>(Table1[[#This Row],[Profit]]/Table1[[#This Row],[Sales]])</f>
        <v>7.5000000000000011E-2</v>
      </c>
    </row>
    <row r="8292" spans="1:20" x14ac:dyDescent="0.25">
      <c r="A8292">
        <v>20200812</v>
      </c>
      <c r="B8292" s="1" t="s">
        <v>1142</v>
      </c>
      <c r="C8292" s="1" t="s">
        <v>32</v>
      </c>
      <c r="D8292" s="1" t="s">
        <v>420</v>
      </c>
      <c r="E8292" s="1" t="s">
        <v>17</v>
      </c>
      <c r="F8292" s="1" t="s">
        <v>34</v>
      </c>
      <c r="G8292" s="1" t="s">
        <v>118</v>
      </c>
      <c r="H8292" s="1" t="s">
        <v>55</v>
      </c>
      <c r="I8292" s="1" t="s">
        <v>63</v>
      </c>
      <c r="J8292" s="1" t="s">
        <v>50</v>
      </c>
      <c r="K8292">
        <v>5.5519999999999996</v>
      </c>
      <c r="L8292">
        <v>2</v>
      </c>
      <c r="M8292">
        <v>0.2</v>
      </c>
      <c r="N8292">
        <v>-1.0409999999999999</v>
      </c>
      <c r="O8292">
        <f>(Table1[[#This Row],[Sales]]-Table1[[#This Row],[Profit]])/Table1[[#This Row],[Quantity]]</f>
        <v>3.2965</v>
      </c>
      <c r="P8292">
        <f>Table1[[#This Row],[Sales]]/Table1[[#This Row],[Quantity]]</f>
        <v>2.7759999999999998</v>
      </c>
      <c r="Q8292" t="str">
        <f t="shared" si="258"/>
        <v>2020</v>
      </c>
      <c r="R8292" t="str">
        <f t="shared" si="259"/>
        <v>08</v>
      </c>
      <c r="S8292">
        <f>CEILING(Table1[[#This Row],[Month]]/3,1)</f>
        <v>3</v>
      </c>
      <c r="T8292" s="9">
        <f>(Table1[[#This Row],[Profit]]/Table1[[#This Row],[Sales]])</f>
        <v>-0.1875</v>
      </c>
    </row>
    <row r="8293" spans="1:20" x14ac:dyDescent="0.25">
      <c r="A8293">
        <v>20200812</v>
      </c>
      <c r="B8293" s="1" t="s">
        <v>1142</v>
      </c>
      <c r="C8293" s="1" t="s">
        <v>32</v>
      </c>
      <c r="D8293" s="1" t="s">
        <v>420</v>
      </c>
      <c r="E8293" s="1" t="s">
        <v>17</v>
      </c>
      <c r="F8293" s="1" t="s">
        <v>34</v>
      </c>
      <c r="G8293" s="1" t="s">
        <v>118</v>
      </c>
      <c r="H8293" s="1" t="s">
        <v>55</v>
      </c>
      <c r="I8293" s="1" t="s">
        <v>63</v>
      </c>
      <c r="J8293" s="1" t="s">
        <v>23</v>
      </c>
      <c r="K8293">
        <v>2.952</v>
      </c>
      <c r="L8293">
        <v>1</v>
      </c>
      <c r="M8293">
        <v>0.2</v>
      </c>
      <c r="N8293">
        <v>0.99629999999999996</v>
      </c>
      <c r="O8293">
        <f>(Table1[[#This Row],[Sales]]-Table1[[#This Row],[Profit]])/Table1[[#This Row],[Quantity]]</f>
        <v>1.9557</v>
      </c>
      <c r="P8293">
        <f>Table1[[#This Row],[Sales]]/Table1[[#This Row],[Quantity]]</f>
        <v>2.952</v>
      </c>
      <c r="Q8293" t="str">
        <f t="shared" si="258"/>
        <v>2020</v>
      </c>
      <c r="R8293" t="str">
        <f t="shared" si="259"/>
        <v>08</v>
      </c>
      <c r="S8293">
        <f>CEILING(Table1[[#This Row],[Month]]/3,1)</f>
        <v>3</v>
      </c>
      <c r="T8293" s="9">
        <f>(Table1[[#This Row],[Profit]]/Table1[[#This Row],[Sales]])</f>
        <v>0.33749999999999997</v>
      </c>
    </row>
    <row r="8294" spans="1:20" x14ac:dyDescent="0.25">
      <c r="A8294">
        <v>20211211</v>
      </c>
      <c r="B8294" s="1" t="s">
        <v>226</v>
      </c>
      <c r="C8294" s="1" t="s">
        <v>209</v>
      </c>
      <c r="D8294" s="1" t="s">
        <v>210</v>
      </c>
      <c r="E8294" s="1" t="s">
        <v>27</v>
      </c>
      <c r="F8294" s="1" t="s">
        <v>82</v>
      </c>
      <c r="G8294" s="1" t="s">
        <v>228</v>
      </c>
      <c r="H8294" s="1" t="s">
        <v>75</v>
      </c>
      <c r="I8294" s="1" t="s">
        <v>21</v>
      </c>
      <c r="J8294" s="1" t="s">
        <v>36</v>
      </c>
      <c r="K8294">
        <v>10.332000000000001</v>
      </c>
      <c r="L8294">
        <v>3</v>
      </c>
      <c r="M8294">
        <v>0.7</v>
      </c>
      <c r="N8294">
        <v>-7.5768000000000004</v>
      </c>
      <c r="O8294">
        <f>(Table1[[#This Row],[Sales]]-Table1[[#This Row],[Profit]])/Table1[[#This Row],[Quantity]]</f>
        <v>5.9695999999999998</v>
      </c>
      <c r="P8294">
        <f>Table1[[#This Row],[Sales]]/Table1[[#This Row],[Quantity]]</f>
        <v>3.4440000000000004</v>
      </c>
      <c r="Q8294" t="str">
        <f t="shared" si="258"/>
        <v>2021</v>
      </c>
      <c r="R8294" t="str">
        <f t="shared" si="259"/>
        <v>12</v>
      </c>
      <c r="S8294">
        <f>CEILING(Table1[[#This Row],[Month]]/3,1)</f>
        <v>4</v>
      </c>
      <c r="T8294" s="9">
        <f>(Table1[[#This Row],[Profit]]/Table1[[#This Row],[Sales]])</f>
        <v>-0.73333333333333328</v>
      </c>
    </row>
    <row r="8295" spans="1:20" x14ac:dyDescent="0.25">
      <c r="A8295">
        <v>20231104</v>
      </c>
      <c r="B8295" s="1" t="s">
        <v>1121</v>
      </c>
      <c r="C8295" s="1" t="s">
        <v>52</v>
      </c>
      <c r="D8295" s="1" t="s">
        <v>53</v>
      </c>
      <c r="E8295" s="1" t="s">
        <v>27</v>
      </c>
      <c r="F8295" s="1" t="s">
        <v>28</v>
      </c>
      <c r="G8295" s="1" t="s">
        <v>414</v>
      </c>
      <c r="H8295" s="1" t="s">
        <v>20</v>
      </c>
      <c r="I8295" s="1" t="s">
        <v>30</v>
      </c>
      <c r="J8295" s="1" t="s">
        <v>36</v>
      </c>
      <c r="K8295">
        <v>18.367999999999999</v>
      </c>
      <c r="L8295">
        <v>4</v>
      </c>
      <c r="M8295">
        <v>0.2</v>
      </c>
      <c r="N8295">
        <v>5.9695999999999998</v>
      </c>
      <c r="O8295">
        <f>(Table1[[#This Row],[Sales]]-Table1[[#This Row],[Profit]])/Table1[[#This Row],[Quantity]]</f>
        <v>3.0995999999999997</v>
      </c>
      <c r="P8295">
        <f>Table1[[#This Row],[Sales]]/Table1[[#This Row],[Quantity]]</f>
        <v>4.5919999999999996</v>
      </c>
      <c r="Q8295" t="str">
        <f t="shared" si="258"/>
        <v>2023</v>
      </c>
      <c r="R8295" t="str">
        <f t="shared" si="259"/>
        <v>11</v>
      </c>
      <c r="S8295">
        <f>CEILING(Table1[[#This Row],[Month]]/3,1)</f>
        <v>4</v>
      </c>
      <c r="T8295" s="9">
        <f>(Table1[[#This Row],[Profit]]/Table1[[#This Row],[Sales]])</f>
        <v>0.32500000000000001</v>
      </c>
    </row>
    <row r="8296" spans="1:20" x14ac:dyDescent="0.25">
      <c r="A8296">
        <v>20230314</v>
      </c>
      <c r="B8296" s="1" t="s">
        <v>694</v>
      </c>
      <c r="C8296" s="1" t="s">
        <v>133</v>
      </c>
      <c r="D8296" s="1" t="s">
        <v>134</v>
      </c>
      <c r="E8296" s="1" t="s">
        <v>17</v>
      </c>
      <c r="F8296" s="1" t="s">
        <v>18</v>
      </c>
      <c r="G8296" s="1" t="s">
        <v>561</v>
      </c>
      <c r="H8296" s="1" t="s">
        <v>101</v>
      </c>
      <c r="I8296" s="1" t="s">
        <v>21</v>
      </c>
      <c r="J8296" s="1" t="s">
        <v>43</v>
      </c>
      <c r="K8296">
        <v>299.89999999999998</v>
      </c>
      <c r="L8296">
        <v>2</v>
      </c>
      <c r="M8296">
        <v>0</v>
      </c>
      <c r="N8296">
        <v>74.974999999999994</v>
      </c>
      <c r="O8296">
        <f>(Table1[[#This Row],[Sales]]-Table1[[#This Row],[Profit]])/Table1[[#This Row],[Quantity]]</f>
        <v>112.46249999999999</v>
      </c>
      <c r="P8296">
        <f>Table1[[#This Row],[Sales]]/Table1[[#This Row],[Quantity]]</f>
        <v>149.94999999999999</v>
      </c>
      <c r="Q8296" t="str">
        <f t="shared" si="258"/>
        <v>2023</v>
      </c>
      <c r="R8296" t="str">
        <f t="shared" si="259"/>
        <v>03</v>
      </c>
      <c r="S8296">
        <f>CEILING(Table1[[#This Row],[Month]]/3,1)</f>
        <v>1</v>
      </c>
      <c r="T8296" s="9">
        <f>(Table1[[#This Row],[Profit]]/Table1[[#This Row],[Sales]])</f>
        <v>0.25</v>
      </c>
    </row>
    <row r="8297" spans="1:20" x14ac:dyDescent="0.25">
      <c r="A8297">
        <v>20220531</v>
      </c>
      <c r="B8297" s="1" t="s">
        <v>856</v>
      </c>
      <c r="C8297" s="1" t="s">
        <v>149</v>
      </c>
      <c r="D8297" s="1" t="s">
        <v>922</v>
      </c>
      <c r="E8297" s="1" t="s">
        <v>17</v>
      </c>
      <c r="F8297" s="1" t="s">
        <v>34</v>
      </c>
      <c r="G8297" s="1" t="s">
        <v>298</v>
      </c>
      <c r="H8297" s="1" t="s">
        <v>168</v>
      </c>
      <c r="I8297" s="1" t="s">
        <v>30</v>
      </c>
      <c r="J8297" s="1" t="s">
        <v>97</v>
      </c>
      <c r="K8297">
        <v>26.55</v>
      </c>
      <c r="L8297">
        <v>9</v>
      </c>
      <c r="M8297">
        <v>0</v>
      </c>
      <c r="N8297">
        <v>12.744</v>
      </c>
      <c r="O8297">
        <f>(Table1[[#This Row],[Sales]]-Table1[[#This Row],[Profit]])/Table1[[#This Row],[Quantity]]</f>
        <v>1.534</v>
      </c>
      <c r="P8297">
        <f>Table1[[#This Row],[Sales]]/Table1[[#This Row],[Quantity]]</f>
        <v>2.95</v>
      </c>
      <c r="Q8297" t="str">
        <f t="shared" si="258"/>
        <v>2022</v>
      </c>
      <c r="R8297" t="str">
        <f t="shared" si="259"/>
        <v>05</v>
      </c>
      <c r="S8297">
        <f>CEILING(Table1[[#This Row],[Month]]/3,1)</f>
        <v>2</v>
      </c>
      <c r="T8297" s="9">
        <f>(Table1[[#This Row],[Profit]]/Table1[[#This Row],[Sales]])</f>
        <v>0.48</v>
      </c>
    </row>
    <row r="8298" spans="1:20" x14ac:dyDescent="0.25">
      <c r="A8298">
        <v>20220531</v>
      </c>
      <c r="B8298" s="1" t="s">
        <v>856</v>
      </c>
      <c r="C8298" s="1" t="s">
        <v>149</v>
      </c>
      <c r="D8298" s="1" t="s">
        <v>922</v>
      </c>
      <c r="E8298" s="1" t="s">
        <v>17</v>
      </c>
      <c r="F8298" s="1" t="s">
        <v>34</v>
      </c>
      <c r="G8298" s="1" t="s">
        <v>298</v>
      </c>
      <c r="H8298" s="1" t="s">
        <v>168</v>
      </c>
      <c r="I8298" s="1" t="s">
        <v>30</v>
      </c>
      <c r="J8298" s="1" t="s">
        <v>94</v>
      </c>
      <c r="K8298">
        <v>111.98</v>
      </c>
      <c r="L8298">
        <v>2</v>
      </c>
      <c r="M8298">
        <v>0</v>
      </c>
      <c r="N8298">
        <v>26.8752</v>
      </c>
      <c r="O8298">
        <f>(Table1[[#This Row],[Sales]]-Table1[[#This Row],[Profit]])/Table1[[#This Row],[Quantity]]</f>
        <v>42.552400000000006</v>
      </c>
      <c r="P8298">
        <f>Table1[[#This Row],[Sales]]/Table1[[#This Row],[Quantity]]</f>
        <v>55.99</v>
      </c>
      <c r="Q8298" t="str">
        <f t="shared" si="258"/>
        <v>2022</v>
      </c>
      <c r="R8298" t="str">
        <f t="shared" si="259"/>
        <v>05</v>
      </c>
      <c r="S8298">
        <f>CEILING(Table1[[#This Row],[Month]]/3,1)</f>
        <v>2</v>
      </c>
      <c r="T8298" s="9">
        <f>(Table1[[#This Row],[Profit]]/Table1[[#This Row],[Sales]])</f>
        <v>0.24</v>
      </c>
    </row>
    <row r="8299" spans="1:20" x14ac:dyDescent="0.25">
      <c r="A8299">
        <v>20210705</v>
      </c>
      <c r="B8299" s="1" t="s">
        <v>577</v>
      </c>
      <c r="C8299" s="1" t="s">
        <v>46</v>
      </c>
      <c r="D8299" s="1" t="s">
        <v>47</v>
      </c>
      <c r="E8299" s="1" t="s">
        <v>17</v>
      </c>
      <c r="F8299" s="1" t="s">
        <v>48</v>
      </c>
      <c r="G8299" s="1" t="s">
        <v>568</v>
      </c>
      <c r="H8299" s="1" t="s">
        <v>69</v>
      </c>
      <c r="I8299" s="1" t="s">
        <v>30</v>
      </c>
      <c r="J8299" s="1" t="s">
        <v>41</v>
      </c>
      <c r="K8299">
        <v>4.9279999999999999</v>
      </c>
      <c r="L8299">
        <v>2</v>
      </c>
      <c r="M8299">
        <v>0.2</v>
      </c>
      <c r="N8299">
        <v>0.73919999999999997</v>
      </c>
      <c r="O8299">
        <f>(Table1[[#This Row],[Sales]]-Table1[[#This Row],[Profit]])/Table1[[#This Row],[Quantity]]</f>
        <v>2.0943999999999998</v>
      </c>
      <c r="P8299">
        <f>Table1[[#This Row],[Sales]]/Table1[[#This Row],[Quantity]]</f>
        <v>2.464</v>
      </c>
      <c r="Q8299" t="str">
        <f t="shared" si="258"/>
        <v>2021</v>
      </c>
      <c r="R8299" t="str">
        <f t="shared" si="259"/>
        <v>07</v>
      </c>
      <c r="S8299">
        <f>CEILING(Table1[[#This Row],[Month]]/3,1)</f>
        <v>3</v>
      </c>
      <c r="T8299" s="9">
        <f>(Table1[[#This Row],[Profit]]/Table1[[#This Row],[Sales]])</f>
        <v>0.15</v>
      </c>
    </row>
    <row r="8300" spans="1:20" x14ac:dyDescent="0.25">
      <c r="A8300">
        <v>20210705</v>
      </c>
      <c r="B8300" s="1" t="s">
        <v>577</v>
      </c>
      <c r="C8300" s="1" t="s">
        <v>46</v>
      </c>
      <c r="D8300" s="1" t="s">
        <v>47</v>
      </c>
      <c r="E8300" s="1" t="s">
        <v>17</v>
      </c>
      <c r="F8300" s="1" t="s">
        <v>48</v>
      </c>
      <c r="G8300" s="1" t="s">
        <v>568</v>
      </c>
      <c r="H8300" s="1" t="s">
        <v>69</v>
      </c>
      <c r="I8300" s="1" t="s">
        <v>30</v>
      </c>
      <c r="J8300" s="1" t="s">
        <v>23</v>
      </c>
      <c r="K8300">
        <v>11.784000000000001</v>
      </c>
      <c r="L8300">
        <v>3</v>
      </c>
      <c r="M8300">
        <v>0.2</v>
      </c>
      <c r="N8300">
        <v>4.2717000000000001</v>
      </c>
      <c r="O8300">
        <f>(Table1[[#This Row],[Sales]]-Table1[[#This Row],[Profit]])/Table1[[#This Row],[Quantity]]</f>
        <v>2.5041000000000002</v>
      </c>
      <c r="P8300">
        <f>Table1[[#This Row],[Sales]]/Table1[[#This Row],[Quantity]]</f>
        <v>3.9280000000000004</v>
      </c>
      <c r="Q8300" t="str">
        <f t="shared" si="258"/>
        <v>2021</v>
      </c>
      <c r="R8300" t="str">
        <f t="shared" si="259"/>
        <v>07</v>
      </c>
      <c r="S8300">
        <f>CEILING(Table1[[#This Row],[Month]]/3,1)</f>
        <v>3</v>
      </c>
      <c r="T8300" s="9">
        <f>(Table1[[#This Row],[Profit]]/Table1[[#This Row],[Sales]])</f>
        <v>0.36249999999999999</v>
      </c>
    </row>
    <row r="8301" spans="1:20" x14ac:dyDescent="0.25">
      <c r="A8301">
        <v>20200311</v>
      </c>
      <c r="B8301" s="1" t="s">
        <v>960</v>
      </c>
      <c r="C8301" s="1" t="s">
        <v>25</v>
      </c>
      <c r="D8301" s="1" t="s">
        <v>227</v>
      </c>
      <c r="E8301" s="1" t="s">
        <v>27</v>
      </c>
      <c r="F8301" s="1" t="s">
        <v>28</v>
      </c>
      <c r="G8301" s="1" t="s">
        <v>281</v>
      </c>
      <c r="H8301" s="1" t="s">
        <v>168</v>
      </c>
      <c r="I8301" s="1" t="s">
        <v>21</v>
      </c>
      <c r="J8301" s="1" t="s">
        <v>42</v>
      </c>
      <c r="K8301">
        <v>7.98</v>
      </c>
      <c r="L8301">
        <v>3</v>
      </c>
      <c r="M8301">
        <v>0</v>
      </c>
      <c r="N8301">
        <v>2.0748000000000002</v>
      </c>
      <c r="O8301">
        <f>(Table1[[#This Row],[Sales]]-Table1[[#This Row],[Profit]])/Table1[[#This Row],[Quantity]]</f>
        <v>1.9684000000000001</v>
      </c>
      <c r="P8301">
        <f>Table1[[#This Row],[Sales]]/Table1[[#This Row],[Quantity]]</f>
        <v>2.66</v>
      </c>
      <c r="Q8301" t="str">
        <f t="shared" si="258"/>
        <v>2020</v>
      </c>
      <c r="R8301" t="str">
        <f t="shared" si="259"/>
        <v>03</v>
      </c>
      <c r="S8301">
        <f>CEILING(Table1[[#This Row],[Month]]/3,1)</f>
        <v>1</v>
      </c>
      <c r="T8301" s="9">
        <f>(Table1[[#This Row],[Profit]]/Table1[[#This Row],[Sales]])</f>
        <v>0.26</v>
      </c>
    </row>
    <row r="8302" spans="1:20" x14ac:dyDescent="0.25">
      <c r="A8302">
        <v>20210420</v>
      </c>
      <c r="B8302" s="1" t="s">
        <v>506</v>
      </c>
      <c r="C8302" s="1" t="s">
        <v>120</v>
      </c>
      <c r="D8302" s="1" t="s">
        <v>310</v>
      </c>
      <c r="E8302" s="1" t="s">
        <v>27</v>
      </c>
      <c r="F8302" s="1" t="s">
        <v>82</v>
      </c>
      <c r="G8302" s="1" t="s">
        <v>360</v>
      </c>
      <c r="H8302" s="1" t="s">
        <v>40</v>
      </c>
      <c r="I8302" s="1" t="s">
        <v>21</v>
      </c>
      <c r="J8302" s="1" t="s">
        <v>97</v>
      </c>
      <c r="K8302">
        <v>180.96</v>
      </c>
      <c r="L8302">
        <v>2</v>
      </c>
      <c r="M8302">
        <v>0</v>
      </c>
      <c r="N8302">
        <v>81.432000000000002</v>
      </c>
      <c r="O8302">
        <f>(Table1[[#This Row],[Sales]]-Table1[[#This Row],[Profit]])/Table1[[#This Row],[Quantity]]</f>
        <v>49.764000000000003</v>
      </c>
      <c r="P8302">
        <f>Table1[[#This Row],[Sales]]/Table1[[#This Row],[Quantity]]</f>
        <v>90.48</v>
      </c>
      <c r="Q8302" t="str">
        <f t="shared" si="258"/>
        <v>2021</v>
      </c>
      <c r="R8302" t="str">
        <f t="shared" si="259"/>
        <v>04</v>
      </c>
      <c r="S8302">
        <f>CEILING(Table1[[#This Row],[Month]]/3,1)</f>
        <v>2</v>
      </c>
      <c r="T8302" s="9">
        <f>(Table1[[#This Row],[Profit]]/Table1[[#This Row],[Sales]])</f>
        <v>0.45</v>
      </c>
    </row>
    <row r="8303" spans="1:20" x14ac:dyDescent="0.25">
      <c r="A8303">
        <v>20230727</v>
      </c>
      <c r="B8303" s="1" t="s">
        <v>786</v>
      </c>
      <c r="C8303" s="1" t="s">
        <v>25</v>
      </c>
      <c r="D8303" s="1" t="s">
        <v>26</v>
      </c>
      <c r="E8303" s="1" t="s">
        <v>27</v>
      </c>
      <c r="F8303" s="1" t="s">
        <v>28</v>
      </c>
      <c r="G8303" s="1" t="s">
        <v>211</v>
      </c>
      <c r="H8303" s="1" t="s">
        <v>55</v>
      </c>
      <c r="I8303" s="1" t="s">
        <v>30</v>
      </c>
      <c r="J8303" s="1" t="s">
        <v>94</v>
      </c>
      <c r="K8303">
        <v>1649.95</v>
      </c>
      <c r="L8303">
        <v>5</v>
      </c>
      <c r="M8303">
        <v>0</v>
      </c>
      <c r="N8303">
        <v>659.98</v>
      </c>
      <c r="O8303">
        <f>(Table1[[#This Row],[Sales]]-Table1[[#This Row],[Profit]])/Table1[[#This Row],[Quantity]]</f>
        <v>197.994</v>
      </c>
      <c r="P8303">
        <f>Table1[[#This Row],[Sales]]/Table1[[#This Row],[Quantity]]</f>
        <v>329.99</v>
      </c>
      <c r="Q8303" t="str">
        <f t="shared" si="258"/>
        <v>2023</v>
      </c>
      <c r="R8303" t="str">
        <f t="shared" si="259"/>
        <v>07</v>
      </c>
      <c r="S8303">
        <f>CEILING(Table1[[#This Row],[Month]]/3,1)</f>
        <v>3</v>
      </c>
      <c r="T8303" s="9">
        <f>(Table1[[#This Row],[Profit]]/Table1[[#This Row],[Sales]])</f>
        <v>0.4</v>
      </c>
    </row>
    <row r="8304" spans="1:20" x14ac:dyDescent="0.25">
      <c r="A8304">
        <v>20230727</v>
      </c>
      <c r="B8304" s="1" t="s">
        <v>786</v>
      </c>
      <c r="C8304" s="1" t="s">
        <v>25</v>
      </c>
      <c r="D8304" s="1" t="s">
        <v>26</v>
      </c>
      <c r="E8304" s="1" t="s">
        <v>27</v>
      </c>
      <c r="F8304" s="1" t="s">
        <v>28</v>
      </c>
      <c r="G8304" s="1" t="s">
        <v>211</v>
      </c>
      <c r="H8304" s="1" t="s">
        <v>55</v>
      </c>
      <c r="I8304" s="1" t="s">
        <v>30</v>
      </c>
      <c r="J8304" s="1" t="s">
        <v>23</v>
      </c>
      <c r="K8304">
        <v>362.35199999999998</v>
      </c>
      <c r="L8304">
        <v>3</v>
      </c>
      <c r="M8304">
        <v>0.2</v>
      </c>
      <c r="N8304">
        <v>45.293999999999997</v>
      </c>
      <c r="O8304">
        <f>(Table1[[#This Row],[Sales]]-Table1[[#This Row],[Profit]])/Table1[[#This Row],[Quantity]]</f>
        <v>105.68599999999999</v>
      </c>
      <c r="P8304">
        <f>Table1[[#This Row],[Sales]]/Table1[[#This Row],[Quantity]]</f>
        <v>120.78399999999999</v>
      </c>
      <c r="Q8304" t="str">
        <f t="shared" si="258"/>
        <v>2023</v>
      </c>
      <c r="R8304" t="str">
        <f t="shared" si="259"/>
        <v>07</v>
      </c>
      <c r="S8304">
        <f>CEILING(Table1[[#This Row],[Month]]/3,1)</f>
        <v>3</v>
      </c>
      <c r="T8304" s="9">
        <f>(Table1[[#This Row],[Profit]]/Table1[[#This Row],[Sales]])</f>
        <v>0.125</v>
      </c>
    </row>
    <row r="8305" spans="1:20" x14ac:dyDescent="0.25">
      <c r="A8305">
        <v>20201031</v>
      </c>
      <c r="B8305" s="1" t="s">
        <v>1043</v>
      </c>
      <c r="C8305" s="1" t="s">
        <v>25</v>
      </c>
      <c r="D8305" s="1" t="s">
        <v>77</v>
      </c>
      <c r="E8305" s="1" t="s">
        <v>27</v>
      </c>
      <c r="F8305" s="1" t="s">
        <v>28</v>
      </c>
      <c r="G8305" s="1" t="s">
        <v>245</v>
      </c>
      <c r="H8305" s="1" t="s">
        <v>62</v>
      </c>
      <c r="I8305" s="1" t="s">
        <v>63</v>
      </c>
      <c r="J8305" s="1" t="s">
        <v>43</v>
      </c>
      <c r="K8305">
        <v>73.584000000000003</v>
      </c>
      <c r="L8305">
        <v>2</v>
      </c>
      <c r="M8305">
        <v>0.2</v>
      </c>
      <c r="N8305">
        <v>8.2782</v>
      </c>
      <c r="O8305">
        <f>(Table1[[#This Row],[Sales]]-Table1[[#This Row],[Profit]])/Table1[[#This Row],[Quantity]]</f>
        <v>32.652900000000002</v>
      </c>
      <c r="P8305">
        <f>Table1[[#This Row],[Sales]]/Table1[[#This Row],[Quantity]]</f>
        <v>36.792000000000002</v>
      </c>
      <c r="Q8305" t="str">
        <f t="shared" si="258"/>
        <v>2020</v>
      </c>
      <c r="R8305" t="str">
        <f t="shared" si="259"/>
        <v>10</v>
      </c>
      <c r="S8305">
        <f>CEILING(Table1[[#This Row],[Month]]/3,1)</f>
        <v>4</v>
      </c>
      <c r="T8305" s="9">
        <f>(Table1[[#This Row],[Profit]]/Table1[[#This Row],[Sales]])</f>
        <v>0.11249999999999999</v>
      </c>
    </row>
    <row r="8306" spans="1:20" x14ac:dyDescent="0.25">
      <c r="A8306">
        <v>20231104</v>
      </c>
      <c r="B8306" s="1" t="s">
        <v>1108</v>
      </c>
      <c r="C8306" s="1" t="s">
        <v>25</v>
      </c>
      <c r="D8306" s="1" t="s">
        <v>1059</v>
      </c>
      <c r="E8306" s="1" t="s">
        <v>27</v>
      </c>
      <c r="F8306" s="1" t="s">
        <v>28</v>
      </c>
      <c r="G8306" s="1" t="s">
        <v>447</v>
      </c>
      <c r="H8306" s="1" t="s">
        <v>62</v>
      </c>
      <c r="I8306" s="1" t="s">
        <v>21</v>
      </c>
      <c r="J8306" s="1" t="s">
        <v>36</v>
      </c>
      <c r="K8306">
        <v>486.36799999999999</v>
      </c>
      <c r="L8306">
        <v>4</v>
      </c>
      <c r="M8306">
        <v>0.2</v>
      </c>
      <c r="N8306">
        <v>36.477600000000002</v>
      </c>
      <c r="O8306">
        <f>(Table1[[#This Row],[Sales]]-Table1[[#This Row],[Profit]])/Table1[[#This Row],[Quantity]]</f>
        <v>112.4726</v>
      </c>
      <c r="P8306">
        <f>Table1[[#This Row],[Sales]]/Table1[[#This Row],[Quantity]]</f>
        <v>121.592</v>
      </c>
      <c r="Q8306" t="str">
        <f t="shared" si="258"/>
        <v>2023</v>
      </c>
      <c r="R8306" t="str">
        <f t="shared" si="259"/>
        <v>11</v>
      </c>
      <c r="S8306">
        <f>CEILING(Table1[[#This Row],[Month]]/3,1)</f>
        <v>4</v>
      </c>
      <c r="T8306" s="9">
        <f>(Table1[[#This Row],[Profit]]/Table1[[#This Row],[Sales]])</f>
        <v>7.5000000000000011E-2</v>
      </c>
    </row>
    <row r="8307" spans="1:20" x14ac:dyDescent="0.25">
      <c r="A8307">
        <v>20220812</v>
      </c>
      <c r="B8307" s="1" t="s">
        <v>458</v>
      </c>
      <c r="C8307" s="1" t="s">
        <v>253</v>
      </c>
      <c r="D8307" s="1" t="s">
        <v>253</v>
      </c>
      <c r="E8307" s="1" t="s">
        <v>59</v>
      </c>
      <c r="F8307" s="1" t="s">
        <v>126</v>
      </c>
      <c r="G8307" s="1" t="s">
        <v>118</v>
      </c>
      <c r="H8307" s="1" t="s">
        <v>55</v>
      </c>
      <c r="I8307" s="1" t="s">
        <v>63</v>
      </c>
      <c r="J8307" s="1" t="s">
        <v>50</v>
      </c>
      <c r="K8307">
        <v>32.4</v>
      </c>
      <c r="L8307">
        <v>5</v>
      </c>
      <c r="M8307">
        <v>0</v>
      </c>
      <c r="N8307">
        <v>15.552</v>
      </c>
      <c r="O8307">
        <f>(Table1[[#This Row],[Sales]]-Table1[[#This Row],[Profit]])/Table1[[#This Row],[Quantity]]</f>
        <v>3.3695999999999997</v>
      </c>
      <c r="P8307">
        <f>Table1[[#This Row],[Sales]]/Table1[[#This Row],[Quantity]]</f>
        <v>6.4799999999999995</v>
      </c>
      <c r="Q8307" t="str">
        <f t="shared" si="258"/>
        <v>2022</v>
      </c>
      <c r="R8307" t="str">
        <f t="shared" si="259"/>
        <v>08</v>
      </c>
      <c r="S8307">
        <f>CEILING(Table1[[#This Row],[Month]]/3,1)</f>
        <v>3</v>
      </c>
      <c r="T8307" s="9">
        <f>(Table1[[#This Row],[Profit]]/Table1[[#This Row],[Sales]])</f>
        <v>0.48</v>
      </c>
    </row>
    <row r="8308" spans="1:20" x14ac:dyDescent="0.25">
      <c r="A8308">
        <v>20220812</v>
      </c>
      <c r="B8308" s="1" t="s">
        <v>458</v>
      </c>
      <c r="C8308" s="1" t="s">
        <v>253</v>
      </c>
      <c r="D8308" s="1" t="s">
        <v>253</v>
      </c>
      <c r="E8308" s="1" t="s">
        <v>59</v>
      </c>
      <c r="F8308" s="1" t="s">
        <v>126</v>
      </c>
      <c r="G8308" s="1" t="s">
        <v>118</v>
      </c>
      <c r="H8308" s="1" t="s">
        <v>55</v>
      </c>
      <c r="I8308" s="1" t="s">
        <v>63</v>
      </c>
      <c r="J8308" s="1" t="s">
        <v>36</v>
      </c>
      <c r="K8308">
        <v>41.86</v>
      </c>
      <c r="L8308">
        <v>7</v>
      </c>
      <c r="M8308">
        <v>0</v>
      </c>
      <c r="N8308">
        <v>19.255600000000001</v>
      </c>
      <c r="O8308">
        <f>(Table1[[#This Row],[Sales]]-Table1[[#This Row],[Profit]])/Table1[[#This Row],[Quantity]]</f>
        <v>3.2291999999999996</v>
      </c>
      <c r="P8308">
        <f>Table1[[#This Row],[Sales]]/Table1[[#This Row],[Quantity]]</f>
        <v>5.9799999999999995</v>
      </c>
      <c r="Q8308" t="str">
        <f t="shared" si="258"/>
        <v>2022</v>
      </c>
      <c r="R8308" t="str">
        <f t="shared" si="259"/>
        <v>08</v>
      </c>
      <c r="S8308">
        <f>CEILING(Table1[[#This Row],[Month]]/3,1)</f>
        <v>3</v>
      </c>
      <c r="T8308" s="9">
        <f>(Table1[[#This Row],[Profit]]/Table1[[#This Row],[Sales]])</f>
        <v>0.46</v>
      </c>
    </row>
    <row r="8309" spans="1:20" x14ac:dyDescent="0.25">
      <c r="A8309">
        <v>20220812</v>
      </c>
      <c r="B8309" s="1" t="s">
        <v>458</v>
      </c>
      <c r="C8309" s="1" t="s">
        <v>253</v>
      </c>
      <c r="D8309" s="1" t="s">
        <v>253</v>
      </c>
      <c r="E8309" s="1" t="s">
        <v>59</v>
      </c>
      <c r="F8309" s="1" t="s">
        <v>126</v>
      </c>
      <c r="G8309" s="1" t="s">
        <v>118</v>
      </c>
      <c r="H8309" s="1" t="s">
        <v>55</v>
      </c>
      <c r="I8309" s="1" t="s">
        <v>63</v>
      </c>
      <c r="J8309" s="1" t="s">
        <v>36</v>
      </c>
      <c r="K8309">
        <v>77.56</v>
      </c>
      <c r="L8309">
        <v>2</v>
      </c>
      <c r="M8309">
        <v>0</v>
      </c>
      <c r="N8309">
        <v>35.677599999999998</v>
      </c>
      <c r="O8309">
        <f>(Table1[[#This Row],[Sales]]-Table1[[#This Row],[Profit]])/Table1[[#This Row],[Quantity]]</f>
        <v>20.941200000000002</v>
      </c>
      <c r="P8309">
        <f>Table1[[#This Row],[Sales]]/Table1[[#This Row],[Quantity]]</f>
        <v>38.78</v>
      </c>
      <c r="Q8309" t="str">
        <f t="shared" si="258"/>
        <v>2022</v>
      </c>
      <c r="R8309" t="str">
        <f t="shared" si="259"/>
        <v>08</v>
      </c>
      <c r="S8309">
        <f>CEILING(Table1[[#This Row],[Month]]/3,1)</f>
        <v>3</v>
      </c>
      <c r="T8309" s="9">
        <f>(Table1[[#This Row],[Profit]]/Table1[[#This Row],[Sales]])</f>
        <v>0.45999999999999996</v>
      </c>
    </row>
    <row r="8310" spans="1:20" x14ac:dyDescent="0.25">
      <c r="A8310">
        <v>20220726</v>
      </c>
      <c r="B8310" s="1" t="s">
        <v>992</v>
      </c>
      <c r="C8310" s="1" t="s">
        <v>25</v>
      </c>
      <c r="D8310" s="1" t="s">
        <v>77</v>
      </c>
      <c r="E8310" s="1" t="s">
        <v>27</v>
      </c>
      <c r="F8310" s="1" t="s">
        <v>28</v>
      </c>
      <c r="G8310" s="1" t="s">
        <v>189</v>
      </c>
      <c r="H8310" s="1" t="s">
        <v>91</v>
      </c>
      <c r="I8310" s="1" t="s">
        <v>63</v>
      </c>
      <c r="J8310" s="1" t="s">
        <v>42</v>
      </c>
      <c r="K8310">
        <v>37.17</v>
      </c>
      <c r="L8310">
        <v>9</v>
      </c>
      <c r="M8310">
        <v>0</v>
      </c>
      <c r="N8310">
        <v>11.151</v>
      </c>
      <c r="O8310">
        <f>(Table1[[#This Row],[Sales]]-Table1[[#This Row],[Profit]])/Table1[[#This Row],[Quantity]]</f>
        <v>2.891</v>
      </c>
      <c r="P8310">
        <f>Table1[[#This Row],[Sales]]/Table1[[#This Row],[Quantity]]</f>
        <v>4.13</v>
      </c>
      <c r="Q8310" t="str">
        <f t="shared" si="258"/>
        <v>2022</v>
      </c>
      <c r="R8310" t="str">
        <f t="shared" si="259"/>
        <v>07</v>
      </c>
      <c r="S8310">
        <f>CEILING(Table1[[#This Row],[Month]]/3,1)</f>
        <v>3</v>
      </c>
      <c r="T8310" s="9">
        <f>(Table1[[#This Row],[Profit]]/Table1[[#This Row],[Sales]])</f>
        <v>0.3</v>
      </c>
    </row>
    <row r="8311" spans="1:20" x14ac:dyDescent="0.25">
      <c r="A8311">
        <v>20200301</v>
      </c>
      <c r="B8311" s="1" t="s">
        <v>916</v>
      </c>
      <c r="C8311" s="1" t="s">
        <v>57</v>
      </c>
      <c r="D8311" s="1" t="s">
        <v>99</v>
      </c>
      <c r="E8311" s="1" t="s">
        <v>59</v>
      </c>
      <c r="F8311" s="1" t="s">
        <v>60</v>
      </c>
      <c r="G8311" s="1" t="s">
        <v>211</v>
      </c>
      <c r="H8311" s="1" t="s">
        <v>55</v>
      </c>
      <c r="I8311" s="1" t="s">
        <v>21</v>
      </c>
      <c r="J8311" s="1" t="s">
        <v>37</v>
      </c>
      <c r="K8311">
        <v>137.352</v>
      </c>
      <c r="L8311">
        <v>3</v>
      </c>
      <c r="M8311">
        <v>0.2</v>
      </c>
      <c r="N8311">
        <v>8.5845000000000002</v>
      </c>
      <c r="O8311">
        <f>(Table1[[#This Row],[Sales]]-Table1[[#This Row],[Profit]])/Table1[[#This Row],[Quantity]]</f>
        <v>42.922500000000007</v>
      </c>
      <c r="P8311">
        <f>Table1[[#This Row],[Sales]]/Table1[[#This Row],[Quantity]]</f>
        <v>45.783999999999999</v>
      </c>
      <c r="Q8311" t="str">
        <f t="shared" si="258"/>
        <v>2020</v>
      </c>
      <c r="R8311" t="str">
        <f t="shared" si="259"/>
        <v>03</v>
      </c>
      <c r="S8311">
        <f>CEILING(Table1[[#This Row],[Month]]/3,1)</f>
        <v>1</v>
      </c>
      <c r="T8311" s="9">
        <f>(Table1[[#This Row],[Profit]]/Table1[[#This Row],[Sales]])</f>
        <v>6.25E-2</v>
      </c>
    </row>
    <row r="8312" spans="1:20" x14ac:dyDescent="0.25">
      <c r="A8312">
        <v>20200301</v>
      </c>
      <c r="B8312" s="1" t="s">
        <v>916</v>
      </c>
      <c r="C8312" s="1" t="s">
        <v>57</v>
      </c>
      <c r="D8312" s="1" t="s">
        <v>99</v>
      </c>
      <c r="E8312" s="1" t="s">
        <v>59</v>
      </c>
      <c r="F8312" s="1" t="s">
        <v>60</v>
      </c>
      <c r="G8312" s="1" t="s">
        <v>211</v>
      </c>
      <c r="H8312" s="1" t="s">
        <v>55</v>
      </c>
      <c r="I8312" s="1" t="s">
        <v>21</v>
      </c>
      <c r="J8312" s="1" t="s">
        <v>36</v>
      </c>
      <c r="K8312">
        <v>376.50900000000001</v>
      </c>
      <c r="L8312">
        <v>3</v>
      </c>
      <c r="M8312">
        <v>0.3</v>
      </c>
      <c r="N8312">
        <v>-43.029600000000002</v>
      </c>
      <c r="O8312">
        <f>(Table1[[#This Row],[Sales]]-Table1[[#This Row],[Profit]])/Table1[[#This Row],[Quantity]]</f>
        <v>139.84620000000001</v>
      </c>
      <c r="P8312">
        <f>Table1[[#This Row],[Sales]]/Table1[[#This Row],[Quantity]]</f>
        <v>125.503</v>
      </c>
      <c r="Q8312" t="str">
        <f t="shared" si="258"/>
        <v>2020</v>
      </c>
      <c r="R8312" t="str">
        <f t="shared" si="259"/>
        <v>03</v>
      </c>
      <c r="S8312">
        <f>CEILING(Table1[[#This Row],[Month]]/3,1)</f>
        <v>1</v>
      </c>
      <c r="T8312" s="9">
        <f>(Table1[[#This Row],[Profit]]/Table1[[#This Row],[Sales]])</f>
        <v>-0.11428571428571428</v>
      </c>
    </row>
    <row r="8313" spans="1:20" x14ac:dyDescent="0.25">
      <c r="A8313">
        <v>20230127</v>
      </c>
      <c r="B8313" s="1" t="s">
        <v>496</v>
      </c>
      <c r="C8313" s="1" t="s">
        <v>385</v>
      </c>
      <c r="D8313" s="1" t="s">
        <v>1179</v>
      </c>
      <c r="E8313" s="1" t="s">
        <v>17</v>
      </c>
      <c r="F8313" s="1" t="s">
        <v>48</v>
      </c>
      <c r="G8313" s="1" t="s">
        <v>167</v>
      </c>
      <c r="H8313" s="1" t="s">
        <v>168</v>
      </c>
      <c r="I8313" s="1" t="s">
        <v>21</v>
      </c>
      <c r="J8313" s="1" t="s">
        <v>41</v>
      </c>
      <c r="K8313">
        <v>62.72</v>
      </c>
      <c r="L8313">
        <v>4</v>
      </c>
      <c r="M8313">
        <v>0</v>
      </c>
      <c r="N8313">
        <v>24.460799999999999</v>
      </c>
      <c r="O8313">
        <f>(Table1[[#This Row],[Sales]]-Table1[[#This Row],[Profit]])/Table1[[#This Row],[Quantity]]</f>
        <v>9.5648</v>
      </c>
      <c r="P8313">
        <f>Table1[[#This Row],[Sales]]/Table1[[#This Row],[Quantity]]</f>
        <v>15.68</v>
      </c>
      <c r="Q8313" t="str">
        <f t="shared" si="258"/>
        <v>2023</v>
      </c>
      <c r="R8313" t="str">
        <f t="shared" si="259"/>
        <v>01</v>
      </c>
      <c r="S8313">
        <f>CEILING(Table1[[#This Row],[Month]]/3,1)</f>
        <v>1</v>
      </c>
      <c r="T8313" s="9">
        <f>(Table1[[#This Row],[Profit]]/Table1[[#This Row],[Sales]])</f>
        <v>0.39</v>
      </c>
    </row>
    <row r="8314" spans="1:20" x14ac:dyDescent="0.25">
      <c r="A8314">
        <v>20230127</v>
      </c>
      <c r="B8314" s="1" t="s">
        <v>496</v>
      </c>
      <c r="C8314" s="1" t="s">
        <v>385</v>
      </c>
      <c r="D8314" s="1" t="s">
        <v>1179</v>
      </c>
      <c r="E8314" s="1" t="s">
        <v>17</v>
      </c>
      <c r="F8314" s="1" t="s">
        <v>48</v>
      </c>
      <c r="G8314" s="1" t="s">
        <v>167</v>
      </c>
      <c r="H8314" s="1" t="s">
        <v>168</v>
      </c>
      <c r="I8314" s="1" t="s">
        <v>21</v>
      </c>
      <c r="J8314" s="1" t="s">
        <v>43</v>
      </c>
      <c r="K8314">
        <v>2939.93</v>
      </c>
      <c r="L8314">
        <v>7</v>
      </c>
      <c r="M8314">
        <v>0</v>
      </c>
      <c r="N8314">
        <v>764.3818</v>
      </c>
      <c r="O8314">
        <f>(Table1[[#This Row],[Sales]]-Table1[[#This Row],[Profit]])/Table1[[#This Row],[Quantity]]</f>
        <v>310.79259999999994</v>
      </c>
      <c r="P8314">
        <f>Table1[[#This Row],[Sales]]/Table1[[#This Row],[Quantity]]</f>
        <v>419.98999999999995</v>
      </c>
      <c r="Q8314" t="str">
        <f t="shared" si="258"/>
        <v>2023</v>
      </c>
      <c r="R8314" t="str">
        <f t="shared" si="259"/>
        <v>01</v>
      </c>
      <c r="S8314">
        <f>CEILING(Table1[[#This Row],[Month]]/3,1)</f>
        <v>1</v>
      </c>
      <c r="T8314" s="9">
        <f>(Table1[[#This Row],[Profit]]/Table1[[#This Row],[Sales]])</f>
        <v>0.26</v>
      </c>
    </row>
    <row r="8315" spans="1:20" x14ac:dyDescent="0.25">
      <c r="A8315">
        <v>20200712</v>
      </c>
      <c r="B8315" s="1" t="s">
        <v>728</v>
      </c>
      <c r="C8315" s="1" t="s">
        <v>57</v>
      </c>
      <c r="D8315" s="1" t="s">
        <v>553</v>
      </c>
      <c r="E8315" s="1" t="s">
        <v>59</v>
      </c>
      <c r="F8315" s="1" t="s">
        <v>60</v>
      </c>
      <c r="G8315" s="1" t="s">
        <v>630</v>
      </c>
      <c r="H8315" s="1" t="s">
        <v>55</v>
      </c>
      <c r="I8315" s="1" t="s">
        <v>63</v>
      </c>
      <c r="J8315" s="1" t="s">
        <v>23</v>
      </c>
      <c r="K8315">
        <v>512.35799999999995</v>
      </c>
      <c r="L8315">
        <v>3</v>
      </c>
      <c r="M8315">
        <v>0.3</v>
      </c>
      <c r="N8315">
        <v>-14.6388</v>
      </c>
      <c r="O8315">
        <f>(Table1[[#This Row],[Sales]]-Table1[[#This Row],[Profit]])/Table1[[#This Row],[Quantity]]</f>
        <v>175.66559999999996</v>
      </c>
      <c r="P8315">
        <f>Table1[[#This Row],[Sales]]/Table1[[#This Row],[Quantity]]</f>
        <v>170.78599999999997</v>
      </c>
      <c r="Q8315" t="str">
        <f t="shared" si="258"/>
        <v>2020</v>
      </c>
      <c r="R8315" t="str">
        <f t="shared" si="259"/>
        <v>07</v>
      </c>
      <c r="S8315">
        <f>CEILING(Table1[[#This Row],[Month]]/3,1)</f>
        <v>3</v>
      </c>
      <c r="T8315" s="9">
        <f>(Table1[[#This Row],[Profit]]/Table1[[#This Row],[Sales]])</f>
        <v>-2.8571428571428574E-2</v>
      </c>
    </row>
    <row r="8316" spans="1:20" x14ac:dyDescent="0.25">
      <c r="A8316">
        <v>20200712</v>
      </c>
      <c r="B8316" s="1" t="s">
        <v>728</v>
      </c>
      <c r="C8316" s="1" t="s">
        <v>57</v>
      </c>
      <c r="D8316" s="1" t="s">
        <v>553</v>
      </c>
      <c r="E8316" s="1" t="s">
        <v>59</v>
      </c>
      <c r="F8316" s="1" t="s">
        <v>60</v>
      </c>
      <c r="G8316" s="1" t="s">
        <v>630</v>
      </c>
      <c r="H8316" s="1" t="s">
        <v>55</v>
      </c>
      <c r="I8316" s="1" t="s">
        <v>63</v>
      </c>
      <c r="J8316" s="1" t="s">
        <v>136</v>
      </c>
      <c r="K8316">
        <v>3.488</v>
      </c>
      <c r="L8316">
        <v>2</v>
      </c>
      <c r="M8316">
        <v>0.2</v>
      </c>
      <c r="N8316">
        <v>0.56679999999999997</v>
      </c>
      <c r="O8316">
        <f>(Table1[[#This Row],[Sales]]-Table1[[#This Row],[Profit]])/Table1[[#This Row],[Quantity]]</f>
        <v>1.4605999999999999</v>
      </c>
      <c r="P8316">
        <f>Table1[[#This Row],[Sales]]/Table1[[#This Row],[Quantity]]</f>
        <v>1.744</v>
      </c>
      <c r="Q8316" t="str">
        <f t="shared" si="258"/>
        <v>2020</v>
      </c>
      <c r="R8316" t="str">
        <f t="shared" si="259"/>
        <v>07</v>
      </c>
      <c r="S8316">
        <f>CEILING(Table1[[#This Row],[Month]]/3,1)</f>
        <v>3</v>
      </c>
      <c r="T8316" s="9">
        <f>(Table1[[#This Row],[Profit]]/Table1[[#This Row],[Sales]])</f>
        <v>0.16250000000000001</v>
      </c>
    </row>
    <row r="8317" spans="1:20" x14ac:dyDescent="0.25">
      <c r="A8317">
        <v>20200712</v>
      </c>
      <c r="B8317" s="1" t="s">
        <v>728</v>
      </c>
      <c r="C8317" s="1" t="s">
        <v>57</v>
      </c>
      <c r="D8317" s="1" t="s">
        <v>553</v>
      </c>
      <c r="E8317" s="1" t="s">
        <v>59</v>
      </c>
      <c r="F8317" s="1" t="s">
        <v>60</v>
      </c>
      <c r="G8317" s="1" t="s">
        <v>630</v>
      </c>
      <c r="H8317" s="1" t="s">
        <v>55</v>
      </c>
      <c r="I8317" s="1" t="s">
        <v>63</v>
      </c>
      <c r="J8317" s="1" t="s">
        <v>42</v>
      </c>
      <c r="K8317">
        <v>22.288</v>
      </c>
      <c r="L8317">
        <v>7</v>
      </c>
      <c r="M8317">
        <v>0.2</v>
      </c>
      <c r="N8317">
        <v>3.9003999999999999</v>
      </c>
      <c r="O8317">
        <f>(Table1[[#This Row],[Sales]]-Table1[[#This Row],[Profit]])/Table1[[#This Row],[Quantity]]</f>
        <v>2.6267999999999998</v>
      </c>
      <c r="P8317">
        <f>Table1[[#This Row],[Sales]]/Table1[[#This Row],[Quantity]]</f>
        <v>3.1840000000000002</v>
      </c>
      <c r="Q8317" t="str">
        <f t="shared" si="258"/>
        <v>2020</v>
      </c>
      <c r="R8317" t="str">
        <f t="shared" si="259"/>
        <v>07</v>
      </c>
      <c r="S8317">
        <f>CEILING(Table1[[#This Row],[Month]]/3,1)</f>
        <v>3</v>
      </c>
      <c r="T8317" s="9">
        <f>(Table1[[#This Row],[Profit]]/Table1[[#This Row],[Sales]])</f>
        <v>0.17499999999999999</v>
      </c>
    </row>
    <row r="8318" spans="1:20" x14ac:dyDescent="0.25">
      <c r="A8318">
        <v>20200712</v>
      </c>
      <c r="B8318" s="1" t="s">
        <v>728</v>
      </c>
      <c r="C8318" s="1" t="s">
        <v>57</v>
      </c>
      <c r="D8318" s="1" t="s">
        <v>553</v>
      </c>
      <c r="E8318" s="1" t="s">
        <v>59</v>
      </c>
      <c r="F8318" s="1" t="s">
        <v>60</v>
      </c>
      <c r="G8318" s="1" t="s">
        <v>630</v>
      </c>
      <c r="H8318" s="1" t="s">
        <v>55</v>
      </c>
      <c r="I8318" s="1" t="s">
        <v>63</v>
      </c>
      <c r="J8318" s="1" t="s">
        <v>50</v>
      </c>
      <c r="K8318">
        <v>16.032</v>
      </c>
      <c r="L8318">
        <v>3</v>
      </c>
      <c r="M8318">
        <v>0.2</v>
      </c>
      <c r="N8318">
        <v>5.6112000000000002</v>
      </c>
      <c r="O8318">
        <f>(Table1[[#This Row],[Sales]]-Table1[[#This Row],[Profit]])/Table1[[#This Row],[Quantity]]</f>
        <v>3.4735999999999998</v>
      </c>
      <c r="P8318">
        <f>Table1[[#This Row],[Sales]]/Table1[[#This Row],[Quantity]]</f>
        <v>5.3440000000000003</v>
      </c>
      <c r="Q8318" t="str">
        <f t="shared" si="258"/>
        <v>2020</v>
      </c>
      <c r="R8318" t="str">
        <f t="shared" si="259"/>
        <v>07</v>
      </c>
      <c r="S8318">
        <f>CEILING(Table1[[#This Row],[Month]]/3,1)</f>
        <v>3</v>
      </c>
      <c r="T8318" s="9">
        <f>(Table1[[#This Row],[Profit]]/Table1[[#This Row],[Sales]])</f>
        <v>0.35000000000000003</v>
      </c>
    </row>
    <row r="8319" spans="1:20" x14ac:dyDescent="0.25">
      <c r="A8319">
        <v>20230412</v>
      </c>
      <c r="B8319" s="1" t="s">
        <v>152</v>
      </c>
      <c r="C8319" s="1" t="s">
        <v>46</v>
      </c>
      <c r="D8319" s="1" t="s">
        <v>564</v>
      </c>
      <c r="E8319" s="1" t="s">
        <v>17</v>
      </c>
      <c r="F8319" s="1" t="s">
        <v>48</v>
      </c>
      <c r="G8319" s="1" t="s">
        <v>153</v>
      </c>
      <c r="H8319" s="1" t="s">
        <v>62</v>
      </c>
      <c r="I8319" s="1" t="s">
        <v>21</v>
      </c>
      <c r="J8319" s="1" t="s">
        <v>42</v>
      </c>
      <c r="K8319">
        <v>1.752</v>
      </c>
      <c r="L8319">
        <v>1</v>
      </c>
      <c r="M8319">
        <v>0.2</v>
      </c>
      <c r="N8319">
        <v>0.15329999999999999</v>
      </c>
      <c r="O8319">
        <f>(Table1[[#This Row],[Sales]]-Table1[[#This Row],[Profit]])/Table1[[#This Row],[Quantity]]</f>
        <v>1.5987</v>
      </c>
      <c r="P8319">
        <f>Table1[[#This Row],[Sales]]/Table1[[#This Row],[Quantity]]</f>
        <v>1.752</v>
      </c>
      <c r="Q8319" t="str">
        <f t="shared" si="258"/>
        <v>2023</v>
      </c>
      <c r="R8319" t="str">
        <f t="shared" si="259"/>
        <v>04</v>
      </c>
      <c r="S8319">
        <f>CEILING(Table1[[#This Row],[Month]]/3,1)</f>
        <v>2</v>
      </c>
      <c r="T8319" s="9">
        <f>(Table1[[#This Row],[Profit]]/Table1[[#This Row],[Sales]])</f>
        <v>8.7499999999999994E-2</v>
      </c>
    </row>
    <row r="8320" spans="1:20" x14ac:dyDescent="0.25">
      <c r="A8320">
        <v>20230412</v>
      </c>
      <c r="B8320" s="1" t="s">
        <v>152</v>
      </c>
      <c r="C8320" s="1" t="s">
        <v>46</v>
      </c>
      <c r="D8320" s="1" t="s">
        <v>564</v>
      </c>
      <c r="E8320" s="1" t="s">
        <v>17</v>
      </c>
      <c r="F8320" s="1" t="s">
        <v>48</v>
      </c>
      <c r="G8320" s="1" t="s">
        <v>153</v>
      </c>
      <c r="H8320" s="1" t="s">
        <v>62</v>
      </c>
      <c r="I8320" s="1" t="s">
        <v>21</v>
      </c>
      <c r="J8320" s="1" t="s">
        <v>42</v>
      </c>
      <c r="K8320">
        <v>20.992000000000001</v>
      </c>
      <c r="L8320">
        <v>8</v>
      </c>
      <c r="M8320">
        <v>0.2</v>
      </c>
      <c r="N8320">
        <v>2.3616000000000001</v>
      </c>
      <c r="O8320">
        <f>(Table1[[#This Row],[Sales]]-Table1[[#This Row],[Profit]])/Table1[[#This Row],[Quantity]]</f>
        <v>2.3288000000000002</v>
      </c>
      <c r="P8320">
        <f>Table1[[#This Row],[Sales]]/Table1[[#This Row],[Quantity]]</f>
        <v>2.6240000000000001</v>
      </c>
      <c r="Q8320" t="str">
        <f t="shared" si="258"/>
        <v>2023</v>
      </c>
      <c r="R8320" t="str">
        <f t="shared" si="259"/>
        <v>04</v>
      </c>
      <c r="S8320">
        <f>CEILING(Table1[[#This Row],[Month]]/3,1)</f>
        <v>2</v>
      </c>
      <c r="T8320" s="9">
        <f>(Table1[[#This Row],[Profit]]/Table1[[#This Row],[Sales]])</f>
        <v>0.1125</v>
      </c>
    </row>
    <row r="8321" spans="1:20" x14ac:dyDescent="0.25">
      <c r="A8321">
        <v>20231114</v>
      </c>
      <c r="B8321" s="1" t="s">
        <v>457</v>
      </c>
      <c r="C8321" s="1" t="s">
        <v>133</v>
      </c>
      <c r="D8321" s="1" t="s">
        <v>134</v>
      </c>
      <c r="E8321" s="1" t="s">
        <v>17</v>
      </c>
      <c r="F8321" s="1" t="s">
        <v>18</v>
      </c>
      <c r="G8321" s="1" t="s">
        <v>232</v>
      </c>
      <c r="H8321" s="1" t="s">
        <v>40</v>
      </c>
      <c r="I8321" s="1" t="s">
        <v>21</v>
      </c>
      <c r="J8321" s="1" t="s">
        <v>37</v>
      </c>
      <c r="K8321">
        <v>11.21</v>
      </c>
      <c r="L8321">
        <v>1</v>
      </c>
      <c r="M8321">
        <v>0</v>
      </c>
      <c r="N8321">
        <v>3.363</v>
      </c>
      <c r="O8321">
        <f>(Table1[[#This Row],[Sales]]-Table1[[#This Row],[Profit]])/Table1[[#This Row],[Quantity]]</f>
        <v>7.8470000000000013</v>
      </c>
      <c r="P8321">
        <f>Table1[[#This Row],[Sales]]/Table1[[#This Row],[Quantity]]</f>
        <v>11.21</v>
      </c>
      <c r="Q8321" t="str">
        <f t="shared" si="258"/>
        <v>2023</v>
      </c>
      <c r="R8321" t="str">
        <f t="shared" si="259"/>
        <v>11</v>
      </c>
      <c r="S8321">
        <f>CEILING(Table1[[#This Row],[Month]]/3,1)</f>
        <v>4</v>
      </c>
      <c r="T8321" s="9">
        <f>(Table1[[#This Row],[Profit]]/Table1[[#This Row],[Sales]])</f>
        <v>0.3</v>
      </c>
    </row>
    <row r="8322" spans="1:20" x14ac:dyDescent="0.25">
      <c r="A8322">
        <v>20211205</v>
      </c>
      <c r="B8322" s="1" t="s">
        <v>84</v>
      </c>
      <c r="C8322" s="1" t="s">
        <v>57</v>
      </c>
      <c r="D8322" s="1" t="s">
        <v>103</v>
      </c>
      <c r="E8322" s="1" t="s">
        <v>59</v>
      </c>
      <c r="F8322" s="1" t="s">
        <v>60</v>
      </c>
      <c r="G8322" s="1" t="s">
        <v>87</v>
      </c>
      <c r="H8322" s="1" t="s">
        <v>75</v>
      </c>
      <c r="I8322" s="1" t="s">
        <v>21</v>
      </c>
      <c r="J8322" s="1" t="s">
        <v>42</v>
      </c>
      <c r="K8322">
        <v>45.04</v>
      </c>
      <c r="L8322">
        <v>2</v>
      </c>
      <c r="M8322">
        <v>0.2</v>
      </c>
      <c r="N8322">
        <v>4.5039999999999996</v>
      </c>
      <c r="O8322">
        <f>(Table1[[#This Row],[Sales]]-Table1[[#This Row],[Profit]])/Table1[[#This Row],[Quantity]]</f>
        <v>20.268000000000001</v>
      </c>
      <c r="P8322">
        <f>Table1[[#This Row],[Sales]]/Table1[[#This Row],[Quantity]]</f>
        <v>22.52</v>
      </c>
      <c r="Q8322" t="str">
        <f t="shared" si="258"/>
        <v>2021</v>
      </c>
      <c r="R8322" t="str">
        <f t="shared" si="259"/>
        <v>12</v>
      </c>
      <c r="S8322">
        <f>CEILING(Table1[[#This Row],[Month]]/3,1)</f>
        <v>4</v>
      </c>
      <c r="T8322" s="9">
        <f>(Table1[[#This Row],[Profit]]/Table1[[#This Row],[Sales]])</f>
        <v>9.9999999999999992E-2</v>
      </c>
    </row>
    <row r="8323" spans="1:20" x14ac:dyDescent="0.25">
      <c r="A8323">
        <v>20220927</v>
      </c>
      <c r="B8323" s="1" t="s">
        <v>1013</v>
      </c>
      <c r="C8323" s="1" t="s">
        <v>57</v>
      </c>
      <c r="D8323" s="1" t="s">
        <v>99</v>
      </c>
      <c r="E8323" s="1" t="s">
        <v>59</v>
      </c>
      <c r="F8323" s="1" t="s">
        <v>60</v>
      </c>
      <c r="G8323" s="1" t="s">
        <v>340</v>
      </c>
      <c r="H8323" s="1" t="s">
        <v>55</v>
      </c>
      <c r="I8323" s="1" t="s">
        <v>21</v>
      </c>
      <c r="J8323" s="1" t="s">
        <v>36</v>
      </c>
      <c r="K8323">
        <v>15.624000000000001</v>
      </c>
      <c r="L8323">
        <v>2</v>
      </c>
      <c r="M8323">
        <v>0.8</v>
      </c>
      <c r="N8323">
        <v>-24.9984</v>
      </c>
      <c r="O8323">
        <f>(Table1[[#This Row],[Sales]]-Table1[[#This Row],[Profit]])/Table1[[#This Row],[Quantity]]</f>
        <v>20.311199999999999</v>
      </c>
      <c r="P8323">
        <f>Table1[[#This Row],[Sales]]/Table1[[#This Row],[Quantity]]</f>
        <v>7.8120000000000003</v>
      </c>
      <c r="Q8323" t="str">
        <f t="shared" ref="Q8323:Q8386" si="260">LEFT(A8323,4)</f>
        <v>2022</v>
      </c>
      <c r="R8323" t="str">
        <f t="shared" ref="R8323:R8386" si="261">MID(A8323,5,2)</f>
        <v>09</v>
      </c>
      <c r="S8323">
        <f>CEILING(Table1[[#This Row],[Month]]/3,1)</f>
        <v>3</v>
      </c>
      <c r="T8323" s="9">
        <f>(Table1[[#This Row],[Profit]]/Table1[[#This Row],[Sales]])</f>
        <v>-1.5999999999999999</v>
      </c>
    </row>
    <row r="8324" spans="1:20" x14ac:dyDescent="0.25">
      <c r="A8324">
        <v>20221120</v>
      </c>
      <c r="B8324" s="1" t="s">
        <v>797</v>
      </c>
      <c r="C8324" s="1" t="s">
        <v>133</v>
      </c>
      <c r="D8324" s="1" t="s">
        <v>586</v>
      </c>
      <c r="E8324" s="1" t="s">
        <v>17</v>
      </c>
      <c r="F8324" s="1" t="s">
        <v>18</v>
      </c>
      <c r="G8324" s="1" t="s">
        <v>321</v>
      </c>
      <c r="H8324" s="1" t="s">
        <v>69</v>
      </c>
      <c r="I8324" s="1" t="s">
        <v>21</v>
      </c>
      <c r="J8324" s="1" t="s">
        <v>44</v>
      </c>
      <c r="K8324">
        <v>8.74</v>
      </c>
      <c r="L8324">
        <v>2</v>
      </c>
      <c r="M8324">
        <v>0</v>
      </c>
      <c r="N8324">
        <v>2.2724000000000002</v>
      </c>
      <c r="O8324">
        <f>(Table1[[#This Row],[Sales]]-Table1[[#This Row],[Profit]])/Table1[[#This Row],[Quantity]]</f>
        <v>3.2338</v>
      </c>
      <c r="P8324">
        <f>Table1[[#This Row],[Sales]]/Table1[[#This Row],[Quantity]]</f>
        <v>4.37</v>
      </c>
      <c r="Q8324" t="str">
        <f t="shared" si="260"/>
        <v>2022</v>
      </c>
      <c r="R8324" t="str">
        <f t="shared" si="261"/>
        <v>11</v>
      </c>
      <c r="S8324">
        <f>CEILING(Table1[[#This Row],[Month]]/3,1)</f>
        <v>4</v>
      </c>
      <c r="T8324" s="9">
        <f>(Table1[[#This Row],[Profit]]/Table1[[#This Row],[Sales]])</f>
        <v>0.26</v>
      </c>
    </row>
    <row r="8325" spans="1:20" x14ac:dyDescent="0.25">
      <c r="A8325">
        <v>20221120</v>
      </c>
      <c r="B8325" s="1" t="s">
        <v>797</v>
      </c>
      <c r="C8325" s="1" t="s">
        <v>133</v>
      </c>
      <c r="D8325" s="1" t="s">
        <v>586</v>
      </c>
      <c r="E8325" s="1" t="s">
        <v>17</v>
      </c>
      <c r="F8325" s="1" t="s">
        <v>18</v>
      </c>
      <c r="G8325" s="1" t="s">
        <v>321</v>
      </c>
      <c r="H8325" s="1" t="s">
        <v>69</v>
      </c>
      <c r="I8325" s="1" t="s">
        <v>21</v>
      </c>
      <c r="J8325" s="1" t="s">
        <v>50</v>
      </c>
      <c r="K8325">
        <v>44.75</v>
      </c>
      <c r="L8325">
        <v>5</v>
      </c>
      <c r="M8325">
        <v>0</v>
      </c>
      <c r="N8325">
        <v>20.585000000000001</v>
      </c>
      <c r="O8325">
        <f>(Table1[[#This Row],[Sales]]-Table1[[#This Row],[Profit]])/Table1[[#This Row],[Quantity]]</f>
        <v>4.8330000000000002</v>
      </c>
      <c r="P8325">
        <f>Table1[[#This Row],[Sales]]/Table1[[#This Row],[Quantity]]</f>
        <v>8.9499999999999993</v>
      </c>
      <c r="Q8325" t="str">
        <f t="shared" si="260"/>
        <v>2022</v>
      </c>
      <c r="R8325" t="str">
        <f t="shared" si="261"/>
        <v>11</v>
      </c>
      <c r="S8325">
        <f>CEILING(Table1[[#This Row],[Month]]/3,1)</f>
        <v>4</v>
      </c>
      <c r="T8325" s="9">
        <f>(Table1[[#This Row],[Profit]]/Table1[[#This Row],[Sales]])</f>
        <v>0.46</v>
      </c>
    </row>
    <row r="8326" spans="1:20" x14ac:dyDescent="0.25">
      <c r="A8326">
        <v>20230909</v>
      </c>
      <c r="B8326" s="1" t="s">
        <v>1201</v>
      </c>
      <c r="C8326" s="1" t="s">
        <v>32</v>
      </c>
      <c r="D8326" s="1" t="s">
        <v>114</v>
      </c>
      <c r="E8326" s="1" t="s">
        <v>17</v>
      </c>
      <c r="F8326" s="1" t="s">
        <v>34</v>
      </c>
      <c r="G8326" s="1" t="s">
        <v>68</v>
      </c>
      <c r="H8326" s="1" t="s">
        <v>69</v>
      </c>
      <c r="I8326" s="1" t="s">
        <v>63</v>
      </c>
      <c r="J8326" s="1" t="s">
        <v>37</v>
      </c>
      <c r="K8326">
        <v>61.68</v>
      </c>
      <c r="L8326">
        <v>5</v>
      </c>
      <c r="M8326">
        <v>0.2</v>
      </c>
      <c r="N8326">
        <v>5.3970000000000002</v>
      </c>
      <c r="O8326">
        <f>(Table1[[#This Row],[Sales]]-Table1[[#This Row],[Profit]])/Table1[[#This Row],[Quantity]]</f>
        <v>11.256600000000001</v>
      </c>
      <c r="P8326">
        <f>Table1[[#This Row],[Sales]]/Table1[[#This Row],[Quantity]]</f>
        <v>12.336</v>
      </c>
      <c r="Q8326" t="str">
        <f t="shared" si="260"/>
        <v>2023</v>
      </c>
      <c r="R8326" t="str">
        <f t="shared" si="261"/>
        <v>09</v>
      </c>
      <c r="S8326">
        <f>CEILING(Table1[[#This Row],[Month]]/3,1)</f>
        <v>3</v>
      </c>
      <c r="T8326" s="9">
        <f>(Table1[[#This Row],[Profit]]/Table1[[#This Row],[Sales]])</f>
        <v>8.7500000000000008E-2</v>
      </c>
    </row>
    <row r="8327" spans="1:20" x14ac:dyDescent="0.25">
      <c r="A8327">
        <v>20230909</v>
      </c>
      <c r="B8327" s="1" t="s">
        <v>1201</v>
      </c>
      <c r="C8327" s="1" t="s">
        <v>32</v>
      </c>
      <c r="D8327" s="1" t="s">
        <v>114</v>
      </c>
      <c r="E8327" s="1" t="s">
        <v>17</v>
      </c>
      <c r="F8327" s="1" t="s">
        <v>34</v>
      </c>
      <c r="G8327" s="1" t="s">
        <v>68</v>
      </c>
      <c r="H8327" s="1" t="s">
        <v>69</v>
      </c>
      <c r="I8327" s="1" t="s">
        <v>63</v>
      </c>
      <c r="J8327" s="1" t="s">
        <v>43</v>
      </c>
      <c r="K8327">
        <v>158.376</v>
      </c>
      <c r="L8327">
        <v>3</v>
      </c>
      <c r="M8327">
        <v>0.2</v>
      </c>
      <c r="N8327">
        <v>13.857900000000001</v>
      </c>
      <c r="O8327">
        <f>(Table1[[#This Row],[Sales]]-Table1[[#This Row],[Profit]])/Table1[[#This Row],[Quantity]]</f>
        <v>48.172699999999999</v>
      </c>
      <c r="P8327">
        <f>Table1[[#This Row],[Sales]]/Table1[[#This Row],[Quantity]]</f>
        <v>52.792000000000002</v>
      </c>
      <c r="Q8327" t="str">
        <f t="shared" si="260"/>
        <v>2023</v>
      </c>
      <c r="R8327" t="str">
        <f t="shared" si="261"/>
        <v>09</v>
      </c>
      <c r="S8327">
        <f>CEILING(Table1[[#This Row],[Month]]/3,1)</f>
        <v>3</v>
      </c>
      <c r="T8327" s="9">
        <f>(Table1[[#This Row],[Profit]]/Table1[[#This Row],[Sales]])</f>
        <v>8.7500000000000008E-2</v>
      </c>
    </row>
    <row r="8328" spans="1:20" x14ac:dyDescent="0.25">
      <c r="A8328">
        <v>20230722</v>
      </c>
      <c r="B8328" s="1" t="s">
        <v>350</v>
      </c>
      <c r="C8328" s="1" t="s">
        <v>108</v>
      </c>
      <c r="D8328" s="1" t="s">
        <v>271</v>
      </c>
      <c r="E8328" s="1" t="s">
        <v>59</v>
      </c>
      <c r="F8328" s="1" t="s">
        <v>110</v>
      </c>
      <c r="G8328" s="1" t="s">
        <v>272</v>
      </c>
      <c r="H8328" s="1" t="s">
        <v>62</v>
      </c>
      <c r="I8328" s="1" t="s">
        <v>30</v>
      </c>
      <c r="J8328" s="1" t="s">
        <v>36</v>
      </c>
      <c r="K8328">
        <v>2.8639999999999999</v>
      </c>
      <c r="L8328">
        <v>4</v>
      </c>
      <c r="M8328">
        <v>0.8</v>
      </c>
      <c r="N8328">
        <v>-4.5823999999999998</v>
      </c>
      <c r="O8328">
        <f>(Table1[[#This Row],[Sales]]-Table1[[#This Row],[Profit]])/Table1[[#This Row],[Quantity]]</f>
        <v>1.8615999999999999</v>
      </c>
      <c r="P8328">
        <f>Table1[[#This Row],[Sales]]/Table1[[#This Row],[Quantity]]</f>
        <v>0.71599999999999997</v>
      </c>
      <c r="Q8328" t="str">
        <f t="shared" si="260"/>
        <v>2023</v>
      </c>
      <c r="R8328" t="str">
        <f t="shared" si="261"/>
        <v>07</v>
      </c>
      <c r="S8328">
        <f>CEILING(Table1[[#This Row],[Month]]/3,1)</f>
        <v>3</v>
      </c>
      <c r="T8328" s="9">
        <f>(Table1[[#This Row],[Profit]]/Table1[[#This Row],[Sales]])</f>
        <v>-1.6</v>
      </c>
    </row>
    <row r="8329" spans="1:20" x14ac:dyDescent="0.25">
      <c r="A8329">
        <v>20230722</v>
      </c>
      <c r="B8329" s="1" t="s">
        <v>350</v>
      </c>
      <c r="C8329" s="1" t="s">
        <v>108</v>
      </c>
      <c r="D8329" s="1" t="s">
        <v>271</v>
      </c>
      <c r="E8329" s="1" t="s">
        <v>59</v>
      </c>
      <c r="F8329" s="1" t="s">
        <v>110</v>
      </c>
      <c r="G8329" s="1" t="s">
        <v>272</v>
      </c>
      <c r="H8329" s="1" t="s">
        <v>62</v>
      </c>
      <c r="I8329" s="1" t="s">
        <v>30</v>
      </c>
      <c r="J8329" s="1" t="s">
        <v>36</v>
      </c>
      <c r="K8329">
        <v>94.191999999999993</v>
      </c>
      <c r="L8329">
        <v>7</v>
      </c>
      <c r="M8329">
        <v>0.8</v>
      </c>
      <c r="N8329">
        <v>-164.83600000000001</v>
      </c>
      <c r="O8329">
        <f>(Table1[[#This Row],[Sales]]-Table1[[#This Row],[Profit]])/Table1[[#This Row],[Quantity]]</f>
        <v>37.004000000000005</v>
      </c>
      <c r="P8329">
        <f>Table1[[#This Row],[Sales]]/Table1[[#This Row],[Quantity]]</f>
        <v>13.456</v>
      </c>
      <c r="Q8329" t="str">
        <f t="shared" si="260"/>
        <v>2023</v>
      </c>
      <c r="R8329" t="str">
        <f t="shared" si="261"/>
        <v>07</v>
      </c>
      <c r="S8329">
        <f>CEILING(Table1[[#This Row],[Month]]/3,1)</f>
        <v>3</v>
      </c>
      <c r="T8329" s="9">
        <f>(Table1[[#This Row],[Profit]]/Table1[[#This Row],[Sales]])</f>
        <v>-1.7500000000000002</v>
      </c>
    </row>
    <row r="8330" spans="1:20" x14ac:dyDescent="0.25">
      <c r="A8330">
        <v>20231007</v>
      </c>
      <c r="B8330" s="1" t="s">
        <v>456</v>
      </c>
      <c r="C8330" s="1" t="s">
        <v>289</v>
      </c>
      <c r="D8330" s="1" t="s">
        <v>352</v>
      </c>
      <c r="E8330" s="1" t="s">
        <v>27</v>
      </c>
      <c r="F8330" s="1" t="s">
        <v>82</v>
      </c>
      <c r="G8330" s="1" t="s">
        <v>204</v>
      </c>
      <c r="H8330" s="1" t="s">
        <v>40</v>
      </c>
      <c r="I8330" s="1" t="s">
        <v>21</v>
      </c>
      <c r="J8330" s="1" t="s">
        <v>50</v>
      </c>
      <c r="K8330">
        <v>143.69999999999999</v>
      </c>
      <c r="L8330">
        <v>3</v>
      </c>
      <c r="M8330">
        <v>0</v>
      </c>
      <c r="N8330">
        <v>68.975999999999999</v>
      </c>
      <c r="O8330">
        <f>(Table1[[#This Row],[Sales]]-Table1[[#This Row],[Profit]])/Table1[[#This Row],[Quantity]]</f>
        <v>24.907999999999998</v>
      </c>
      <c r="P8330">
        <f>Table1[[#This Row],[Sales]]/Table1[[#This Row],[Quantity]]</f>
        <v>47.9</v>
      </c>
      <c r="Q8330" t="str">
        <f t="shared" si="260"/>
        <v>2023</v>
      </c>
      <c r="R8330" t="str">
        <f t="shared" si="261"/>
        <v>10</v>
      </c>
      <c r="S8330">
        <f>CEILING(Table1[[#This Row],[Month]]/3,1)</f>
        <v>4</v>
      </c>
      <c r="T8330" s="9">
        <f>(Table1[[#This Row],[Profit]]/Table1[[#This Row],[Sales]])</f>
        <v>0.48000000000000004</v>
      </c>
    </row>
    <row r="8331" spans="1:20" x14ac:dyDescent="0.25">
      <c r="A8331">
        <v>20231007</v>
      </c>
      <c r="B8331" s="1" t="s">
        <v>456</v>
      </c>
      <c r="C8331" s="1" t="s">
        <v>289</v>
      </c>
      <c r="D8331" s="1" t="s">
        <v>352</v>
      </c>
      <c r="E8331" s="1" t="s">
        <v>27</v>
      </c>
      <c r="F8331" s="1" t="s">
        <v>82</v>
      </c>
      <c r="G8331" s="1" t="s">
        <v>204</v>
      </c>
      <c r="H8331" s="1" t="s">
        <v>40</v>
      </c>
      <c r="I8331" s="1" t="s">
        <v>21</v>
      </c>
      <c r="J8331" s="1" t="s">
        <v>50</v>
      </c>
      <c r="K8331">
        <v>6.48</v>
      </c>
      <c r="L8331">
        <v>1</v>
      </c>
      <c r="M8331">
        <v>0</v>
      </c>
      <c r="N8331">
        <v>3.1103999999999998</v>
      </c>
      <c r="O8331">
        <f>(Table1[[#This Row],[Sales]]-Table1[[#This Row],[Profit]])/Table1[[#This Row],[Quantity]]</f>
        <v>3.3696000000000006</v>
      </c>
      <c r="P8331">
        <f>Table1[[#This Row],[Sales]]/Table1[[#This Row],[Quantity]]</f>
        <v>6.48</v>
      </c>
      <c r="Q8331" t="str">
        <f t="shared" si="260"/>
        <v>2023</v>
      </c>
      <c r="R8331" t="str">
        <f t="shared" si="261"/>
        <v>10</v>
      </c>
      <c r="S8331">
        <f>CEILING(Table1[[#This Row],[Month]]/3,1)</f>
        <v>4</v>
      </c>
      <c r="T8331" s="9">
        <f>(Table1[[#This Row],[Profit]]/Table1[[#This Row],[Sales]])</f>
        <v>0.47999999999999993</v>
      </c>
    </row>
    <row r="8332" spans="1:20" x14ac:dyDescent="0.25">
      <c r="A8332">
        <v>20231108</v>
      </c>
      <c r="B8332" s="1" t="s">
        <v>510</v>
      </c>
      <c r="C8332" s="1" t="s">
        <v>133</v>
      </c>
      <c r="D8332" s="1" t="s">
        <v>134</v>
      </c>
      <c r="E8332" s="1" t="s">
        <v>17</v>
      </c>
      <c r="F8332" s="1" t="s">
        <v>18</v>
      </c>
      <c r="G8332" s="1" t="s">
        <v>306</v>
      </c>
      <c r="H8332" s="1" t="s">
        <v>40</v>
      </c>
      <c r="I8332" s="1" t="s">
        <v>21</v>
      </c>
      <c r="J8332" s="1" t="s">
        <v>94</v>
      </c>
      <c r="K8332">
        <v>7.88</v>
      </c>
      <c r="L8332">
        <v>4</v>
      </c>
      <c r="M8332">
        <v>0</v>
      </c>
      <c r="N8332">
        <v>2.5215999999999998</v>
      </c>
      <c r="O8332">
        <f>(Table1[[#This Row],[Sales]]-Table1[[#This Row],[Profit]])/Table1[[#This Row],[Quantity]]</f>
        <v>1.3395999999999999</v>
      </c>
      <c r="P8332">
        <f>Table1[[#This Row],[Sales]]/Table1[[#This Row],[Quantity]]</f>
        <v>1.97</v>
      </c>
      <c r="Q8332" t="str">
        <f t="shared" si="260"/>
        <v>2023</v>
      </c>
      <c r="R8332" t="str">
        <f t="shared" si="261"/>
        <v>11</v>
      </c>
      <c r="S8332">
        <f>CEILING(Table1[[#This Row],[Month]]/3,1)</f>
        <v>4</v>
      </c>
      <c r="T8332" s="9">
        <f>(Table1[[#This Row],[Profit]]/Table1[[#This Row],[Sales]])</f>
        <v>0.32</v>
      </c>
    </row>
    <row r="8333" spans="1:20" x14ac:dyDescent="0.25">
      <c r="A8333">
        <v>20220310</v>
      </c>
      <c r="B8333" s="1" t="s">
        <v>886</v>
      </c>
      <c r="C8333" s="1" t="s">
        <v>379</v>
      </c>
      <c r="D8333" s="1" t="s">
        <v>1115</v>
      </c>
      <c r="E8333" s="1" t="s">
        <v>59</v>
      </c>
      <c r="F8333" s="1" t="s">
        <v>126</v>
      </c>
      <c r="G8333" s="1" t="s">
        <v>127</v>
      </c>
      <c r="H8333" s="1" t="s">
        <v>40</v>
      </c>
      <c r="I8333" s="1" t="s">
        <v>21</v>
      </c>
      <c r="J8333" s="1" t="s">
        <v>37</v>
      </c>
      <c r="K8333">
        <v>11.21</v>
      </c>
      <c r="L8333">
        <v>1</v>
      </c>
      <c r="M8333">
        <v>0</v>
      </c>
      <c r="N8333">
        <v>3.363</v>
      </c>
      <c r="O8333">
        <f>(Table1[[#This Row],[Sales]]-Table1[[#This Row],[Profit]])/Table1[[#This Row],[Quantity]]</f>
        <v>7.8470000000000013</v>
      </c>
      <c r="P8333">
        <f>Table1[[#This Row],[Sales]]/Table1[[#This Row],[Quantity]]</f>
        <v>11.21</v>
      </c>
      <c r="Q8333" t="str">
        <f t="shared" si="260"/>
        <v>2022</v>
      </c>
      <c r="R8333" t="str">
        <f t="shared" si="261"/>
        <v>03</v>
      </c>
      <c r="S8333">
        <f>CEILING(Table1[[#This Row],[Month]]/3,1)</f>
        <v>1</v>
      </c>
      <c r="T8333" s="9">
        <f>(Table1[[#This Row],[Profit]]/Table1[[#This Row],[Sales]])</f>
        <v>0.3</v>
      </c>
    </row>
    <row r="8334" spans="1:20" x14ac:dyDescent="0.25">
      <c r="A8334">
        <v>20220310</v>
      </c>
      <c r="B8334" s="1" t="s">
        <v>886</v>
      </c>
      <c r="C8334" s="1" t="s">
        <v>379</v>
      </c>
      <c r="D8334" s="1" t="s">
        <v>1115</v>
      </c>
      <c r="E8334" s="1" t="s">
        <v>59</v>
      </c>
      <c r="F8334" s="1" t="s">
        <v>126</v>
      </c>
      <c r="G8334" s="1" t="s">
        <v>127</v>
      </c>
      <c r="H8334" s="1" t="s">
        <v>40</v>
      </c>
      <c r="I8334" s="1" t="s">
        <v>21</v>
      </c>
      <c r="J8334" s="1" t="s">
        <v>23</v>
      </c>
      <c r="K8334">
        <v>354.9</v>
      </c>
      <c r="L8334">
        <v>5</v>
      </c>
      <c r="M8334">
        <v>0</v>
      </c>
      <c r="N8334">
        <v>88.724999999999994</v>
      </c>
      <c r="O8334">
        <f>(Table1[[#This Row],[Sales]]-Table1[[#This Row],[Profit]])/Table1[[#This Row],[Quantity]]</f>
        <v>53.234999999999992</v>
      </c>
      <c r="P8334">
        <f>Table1[[#This Row],[Sales]]/Table1[[#This Row],[Quantity]]</f>
        <v>70.97999999999999</v>
      </c>
      <c r="Q8334" t="str">
        <f t="shared" si="260"/>
        <v>2022</v>
      </c>
      <c r="R8334" t="str">
        <f t="shared" si="261"/>
        <v>03</v>
      </c>
      <c r="S8334">
        <f>CEILING(Table1[[#This Row],[Month]]/3,1)</f>
        <v>1</v>
      </c>
      <c r="T8334" s="9">
        <f>(Table1[[#This Row],[Profit]]/Table1[[#This Row],[Sales]])</f>
        <v>0.25</v>
      </c>
    </row>
    <row r="8335" spans="1:20" x14ac:dyDescent="0.25">
      <c r="A8335">
        <v>20220310</v>
      </c>
      <c r="B8335" s="1" t="s">
        <v>886</v>
      </c>
      <c r="C8335" s="1" t="s">
        <v>379</v>
      </c>
      <c r="D8335" s="1" t="s">
        <v>1115</v>
      </c>
      <c r="E8335" s="1" t="s">
        <v>59</v>
      </c>
      <c r="F8335" s="1" t="s">
        <v>126</v>
      </c>
      <c r="G8335" s="1" t="s">
        <v>127</v>
      </c>
      <c r="H8335" s="1" t="s">
        <v>40</v>
      </c>
      <c r="I8335" s="1" t="s">
        <v>21</v>
      </c>
      <c r="J8335" s="1" t="s">
        <v>50</v>
      </c>
      <c r="K8335">
        <v>17.940000000000001</v>
      </c>
      <c r="L8335">
        <v>3</v>
      </c>
      <c r="M8335">
        <v>0</v>
      </c>
      <c r="N8335">
        <v>8.7905999999999995</v>
      </c>
      <c r="O8335">
        <f>(Table1[[#This Row],[Sales]]-Table1[[#This Row],[Profit]])/Table1[[#This Row],[Quantity]]</f>
        <v>3.0498000000000007</v>
      </c>
      <c r="P8335">
        <f>Table1[[#This Row],[Sales]]/Table1[[#This Row],[Quantity]]</f>
        <v>5.98</v>
      </c>
      <c r="Q8335" t="str">
        <f t="shared" si="260"/>
        <v>2022</v>
      </c>
      <c r="R8335" t="str">
        <f t="shared" si="261"/>
        <v>03</v>
      </c>
      <c r="S8335">
        <f>CEILING(Table1[[#This Row],[Month]]/3,1)</f>
        <v>1</v>
      </c>
      <c r="T8335" s="9">
        <f>(Table1[[#This Row],[Profit]]/Table1[[#This Row],[Sales]])</f>
        <v>0.48999999999999994</v>
      </c>
    </row>
    <row r="8336" spans="1:20" x14ac:dyDescent="0.25">
      <c r="A8336">
        <v>20220310</v>
      </c>
      <c r="B8336" s="1" t="s">
        <v>886</v>
      </c>
      <c r="C8336" s="1" t="s">
        <v>379</v>
      </c>
      <c r="D8336" s="1" t="s">
        <v>1115</v>
      </c>
      <c r="E8336" s="1" t="s">
        <v>59</v>
      </c>
      <c r="F8336" s="1" t="s">
        <v>126</v>
      </c>
      <c r="G8336" s="1" t="s">
        <v>127</v>
      </c>
      <c r="H8336" s="1" t="s">
        <v>40</v>
      </c>
      <c r="I8336" s="1" t="s">
        <v>21</v>
      </c>
      <c r="J8336" s="1" t="s">
        <v>36</v>
      </c>
      <c r="K8336">
        <v>51.8</v>
      </c>
      <c r="L8336">
        <v>4</v>
      </c>
      <c r="M8336">
        <v>0</v>
      </c>
      <c r="N8336">
        <v>23.31</v>
      </c>
      <c r="O8336">
        <f>(Table1[[#This Row],[Sales]]-Table1[[#This Row],[Profit]])/Table1[[#This Row],[Quantity]]</f>
        <v>7.1224999999999996</v>
      </c>
      <c r="P8336">
        <f>Table1[[#This Row],[Sales]]/Table1[[#This Row],[Quantity]]</f>
        <v>12.95</v>
      </c>
      <c r="Q8336" t="str">
        <f t="shared" si="260"/>
        <v>2022</v>
      </c>
      <c r="R8336" t="str">
        <f t="shared" si="261"/>
        <v>03</v>
      </c>
      <c r="S8336">
        <f>CEILING(Table1[[#This Row],[Month]]/3,1)</f>
        <v>1</v>
      </c>
      <c r="T8336" s="9">
        <f>(Table1[[#This Row],[Profit]]/Table1[[#This Row],[Sales]])</f>
        <v>0.45</v>
      </c>
    </row>
    <row r="8337" spans="1:20" x14ac:dyDescent="0.25">
      <c r="A8337">
        <v>20230514</v>
      </c>
      <c r="B8337" s="1" t="s">
        <v>460</v>
      </c>
      <c r="C8337" s="1" t="s">
        <v>124</v>
      </c>
      <c r="D8337" s="1" t="s">
        <v>1194</v>
      </c>
      <c r="E8337" s="1" t="s">
        <v>59</v>
      </c>
      <c r="F8337" s="1" t="s">
        <v>126</v>
      </c>
      <c r="G8337" s="1" t="s">
        <v>111</v>
      </c>
      <c r="H8337" s="1" t="s">
        <v>20</v>
      </c>
      <c r="I8337" s="1" t="s">
        <v>63</v>
      </c>
      <c r="J8337" s="1" t="s">
        <v>36</v>
      </c>
      <c r="K8337">
        <v>299.52</v>
      </c>
      <c r="L8337">
        <v>9</v>
      </c>
      <c r="M8337">
        <v>0</v>
      </c>
      <c r="N8337">
        <v>149.76</v>
      </c>
      <c r="O8337">
        <f>(Table1[[#This Row],[Sales]]-Table1[[#This Row],[Profit]])/Table1[[#This Row],[Quantity]]</f>
        <v>16.64</v>
      </c>
      <c r="P8337">
        <f>Table1[[#This Row],[Sales]]/Table1[[#This Row],[Quantity]]</f>
        <v>33.28</v>
      </c>
      <c r="Q8337" t="str">
        <f t="shared" si="260"/>
        <v>2023</v>
      </c>
      <c r="R8337" t="str">
        <f t="shared" si="261"/>
        <v>05</v>
      </c>
      <c r="S8337">
        <f>CEILING(Table1[[#This Row],[Month]]/3,1)</f>
        <v>2</v>
      </c>
      <c r="T8337" s="9">
        <f>(Table1[[#This Row],[Profit]]/Table1[[#This Row],[Sales]])</f>
        <v>0.5</v>
      </c>
    </row>
    <row r="8338" spans="1:20" x14ac:dyDescent="0.25">
      <c r="A8338">
        <v>20220703</v>
      </c>
      <c r="B8338" s="1" t="s">
        <v>674</v>
      </c>
      <c r="C8338" s="1" t="s">
        <v>149</v>
      </c>
      <c r="D8338" s="1" t="s">
        <v>922</v>
      </c>
      <c r="E8338" s="1" t="s">
        <v>17</v>
      </c>
      <c r="F8338" s="1" t="s">
        <v>34</v>
      </c>
      <c r="G8338" s="1" t="s">
        <v>87</v>
      </c>
      <c r="H8338" s="1" t="s">
        <v>75</v>
      </c>
      <c r="I8338" s="1" t="s">
        <v>21</v>
      </c>
      <c r="J8338" s="1" t="s">
        <v>42</v>
      </c>
      <c r="K8338">
        <v>7.7</v>
      </c>
      <c r="L8338">
        <v>2</v>
      </c>
      <c r="M8338">
        <v>0</v>
      </c>
      <c r="N8338">
        <v>3.157</v>
      </c>
      <c r="O8338">
        <f>(Table1[[#This Row],[Sales]]-Table1[[#This Row],[Profit]])/Table1[[#This Row],[Quantity]]</f>
        <v>2.2715000000000001</v>
      </c>
      <c r="P8338">
        <f>Table1[[#This Row],[Sales]]/Table1[[#This Row],[Quantity]]</f>
        <v>3.85</v>
      </c>
      <c r="Q8338" t="str">
        <f t="shared" si="260"/>
        <v>2022</v>
      </c>
      <c r="R8338" t="str">
        <f t="shared" si="261"/>
        <v>07</v>
      </c>
      <c r="S8338">
        <f>CEILING(Table1[[#This Row],[Month]]/3,1)</f>
        <v>3</v>
      </c>
      <c r="T8338" s="9">
        <f>(Table1[[#This Row],[Profit]]/Table1[[#This Row],[Sales]])</f>
        <v>0.41</v>
      </c>
    </row>
    <row r="8339" spans="1:20" x14ac:dyDescent="0.25">
      <c r="A8339">
        <v>20201227</v>
      </c>
      <c r="B8339" s="1" t="s">
        <v>945</v>
      </c>
      <c r="C8339" s="1" t="s">
        <v>163</v>
      </c>
      <c r="D8339" s="1" t="s">
        <v>491</v>
      </c>
      <c r="E8339" s="1" t="s">
        <v>17</v>
      </c>
      <c r="F8339" s="1" t="s">
        <v>34</v>
      </c>
      <c r="G8339" s="1" t="s">
        <v>479</v>
      </c>
      <c r="H8339" s="1" t="s">
        <v>91</v>
      </c>
      <c r="I8339" s="1" t="s">
        <v>30</v>
      </c>
      <c r="J8339" s="1" t="s">
        <v>50</v>
      </c>
      <c r="K8339">
        <v>23.92</v>
      </c>
      <c r="L8339">
        <v>4</v>
      </c>
      <c r="M8339">
        <v>0</v>
      </c>
      <c r="N8339">
        <v>11.720800000000001</v>
      </c>
      <c r="O8339">
        <f>(Table1[[#This Row],[Sales]]-Table1[[#This Row],[Profit]])/Table1[[#This Row],[Quantity]]</f>
        <v>3.0498000000000003</v>
      </c>
      <c r="P8339">
        <f>Table1[[#This Row],[Sales]]/Table1[[#This Row],[Quantity]]</f>
        <v>5.98</v>
      </c>
      <c r="Q8339" t="str">
        <f t="shared" si="260"/>
        <v>2020</v>
      </c>
      <c r="R8339" t="str">
        <f t="shared" si="261"/>
        <v>12</v>
      </c>
      <c r="S8339">
        <f>CEILING(Table1[[#This Row],[Month]]/3,1)</f>
        <v>4</v>
      </c>
      <c r="T8339" s="9">
        <f>(Table1[[#This Row],[Profit]]/Table1[[#This Row],[Sales]])</f>
        <v>0.49</v>
      </c>
    </row>
    <row r="8340" spans="1:20" x14ac:dyDescent="0.25">
      <c r="A8340">
        <v>20201227</v>
      </c>
      <c r="B8340" s="1" t="s">
        <v>945</v>
      </c>
      <c r="C8340" s="1" t="s">
        <v>163</v>
      </c>
      <c r="D8340" s="1" t="s">
        <v>491</v>
      </c>
      <c r="E8340" s="1" t="s">
        <v>17</v>
      </c>
      <c r="F8340" s="1" t="s">
        <v>34</v>
      </c>
      <c r="G8340" s="1" t="s">
        <v>479</v>
      </c>
      <c r="H8340" s="1" t="s">
        <v>91</v>
      </c>
      <c r="I8340" s="1" t="s">
        <v>30</v>
      </c>
      <c r="J8340" s="1" t="s">
        <v>94</v>
      </c>
      <c r="K8340">
        <v>498</v>
      </c>
      <c r="L8340">
        <v>5</v>
      </c>
      <c r="M8340">
        <v>0</v>
      </c>
      <c r="N8340">
        <v>184.26</v>
      </c>
      <c r="O8340">
        <f>(Table1[[#This Row],[Sales]]-Table1[[#This Row],[Profit]])/Table1[[#This Row],[Quantity]]</f>
        <v>62.748000000000005</v>
      </c>
      <c r="P8340">
        <f>Table1[[#This Row],[Sales]]/Table1[[#This Row],[Quantity]]</f>
        <v>99.6</v>
      </c>
      <c r="Q8340" t="str">
        <f t="shared" si="260"/>
        <v>2020</v>
      </c>
      <c r="R8340" t="str">
        <f t="shared" si="261"/>
        <v>12</v>
      </c>
      <c r="S8340">
        <f>CEILING(Table1[[#This Row],[Month]]/3,1)</f>
        <v>4</v>
      </c>
      <c r="T8340" s="9">
        <f>(Table1[[#This Row],[Profit]]/Table1[[#This Row],[Sales]])</f>
        <v>0.37</v>
      </c>
    </row>
    <row r="8341" spans="1:20" x14ac:dyDescent="0.25">
      <c r="A8341">
        <v>20230414</v>
      </c>
      <c r="B8341" s="1" t="s">
        <v>808</v>
      </c>
      <c r="C8341" s="1" t="s">
        <v>25</v>
      </c>
      <c r="D8341" s="1" t="s">
        <v>369</v>
      </c>
      <c r="E8341" s="1" t="s">
        <v>27</v>
      </c>
      <c r="F8341" s="1" t="s">
        <v>28</v>
      </c>
      <c r="G8341" s="1" t="s">
        <v>127</v>
      </c>
      <c r="H8341" s="1" t="s">
        <v>40</v>
      </c>
      <c r="I8341" s="1" t="s">
        <v>30</v>
      </c>
      <c r="J8341" s="1" t="s">
        <v>23</v>
      </c>
      <c r="K8341">
        <v>436.70400000000001</v>
      </c>
      <c r="L8341">
        <v>6</v>
      </c>
      <c r="M8341">
        <v>0.2</v>
      </c>
      <c r="N8341">
        <v>-38.211599999999997</v>
      </c>
      <c r="O8341">
        <f>(Table1[[#This Row],[Sales]]-Table1[[#This Row],[Profit]])/Table1[[#This Row],[Quantity]]</f>
        <v>79.152599999999993</v>
      </c>
      <c r="P8341">
        <f>Table1[[#This Row],[Sales]]/Table1[[#This Row],[Quantity]]</f>
        <v>72.784000000000006</v>
      </c>
      <c r="Q8341" t="str">
        <f t="shared" si="260"/>
        <v>2023</v>
      </c>
      <c r="R8341" t="str">
        <f t="shared" si="261"/>
        <v>04</v>
      </c>
      <c r="S8341">
        <f>CEILING(Table1[[#This Row],[Month]]/3,1)</f>
        <v>2</v>
      </c>
      <c r="T8341" s="9">
        <f>(Table1[[#This Row],[Profit]]/Table1[[#This Row],[Sales]])</f>
        <v>-8.7499999999999994E-2</v>
      </c>
    </row>
    <row r="8342" spans="1:20" x14ac:dyDescent="0.25">
      <c r="A8342">
        <v>20201114</v>
      </c>
      <c r="B8342" s="1" t="s">
        <v>764</v>
      </c>
      <c r="C8342" s="1" t="s">
        <v>149</v>
      </c>
      <c r="D8342" s="1" t="s">
        <v>922</v>
      </c>
      <c r="E8342" s="1" t="s">
        <v>17</v>
      </c>
      <c r="F8342" s="1" t="s">
        <v>34</v>
      </c>
      <c r="G8342" s="1" t="s">
        <v>236</v>
      </c>
      <c r="H8342" s="1" t="s">
        <v>168</v>
      </c>
      <c r="I8342" s="1" t="s">
        <v>21</v>
      </c>
      <c r="J8342" s="1" t="s">
        <v>50</v>
      </c>
      <c r="K8342">
        <v>32.4</v>
      </c>
      <c r="L8342">
        <v>5</v>
      </c>
      <c r="M8342">
        <v>0</v>
      </c>
      <c r="N8342">
        <v>15.552</v>
      </c>
      <c r="O8342">
        <f>(Table1[[#This Row],[Sales]]-Table1[[#This Row],[Profit]])/Table1[[#This Row],[Quantity]]</f>
        <v>3.3695999999999997</v>
      </c>
      <c r="P8342">
        <f>Table1[[#This Row],[Sales]]/Table1[[#This Row],[Quantity]]</f>
        <v>6.4799999999999995</v>
      </c>
      <c r="Q8342" t="str">
        <f t="shared" si="260"/>
        <v>2020</v>
      </c>
      <c r="R8342" t="str">
        <f t="shared" si="261"/>
        <v>11</v>
      </c>
      <c r="S8342">
        <f>CEILING(Table1[[#This Row],[Month]]/3,1)</f>
        <v>4</v>
      </c>
      <c r="T8342" s="9">
        <f>(Table1[[#This Row],[Profit]]/Table1[[#This Row],[Sales]])</f>
        <v>0.48</v>
      </c>
    </row>
    <row r="8343" spans="1:20" x14ac:dyDescent="0.25">
      <c r="A8343">
        <v>20230612</v>
      </c>
      <c r="B8343" s="1" t="s">
        <v>76</v>
      </c>
      <c r="C8343" s="1" t="s">
        <v>25</v>
      </c>
      <c r="D8343" s="1" t="s">
        <v>26</v>
      </c>
      <c r="E8343" s="1" t="s">
        <v>27</v>
      </c>
      <c r="F8343" s="1" t="s">
        <v>28</v>
      </c>
      <c r="G8343" s="1" t="s">
        <v>78</v>
      </c>
      <c r="H8343" s="1" t="s">
        <v>40</v>
      </c>
      <c r="I8343" s="1" t="s">
        <v>21</v>
      </c>
      <c r="J8343" s="1" t="s">
        <v>44</v>
      </c>
      <c r="K8343">
        <v>61.44</v>
      </c>
      <c r="L8343">
        <v>3</v>
      </c>
      <c r="M8343">
        <v>0</v>
      </c>
      <c r="N8343">
        <v>16.588799999999999</v>
      </c>
      <c r="O8343">
        <f>(Table1[[#This Row],[Sales]]-Table1[[#This Row],[Profit]])/Table1[[#This Row],[Quantity]]</f>
        <v>14.9504</v>
      </c>
      <c r="P8343">
        <f>Table1[[#This Row],[Sales]]/Table1[[#This Row],[Quantity]]</f>
        <v>20.48</v>
      </c>
      <c r="Q8343" t="str">
        <f t="shared" si="260"/>
        <v>2023</v>
      </c>
      <c r="R8343" t="str">
        <f t="shared" si="261"/>
        <v>06</v>
      </c>
      <c r="S8343">
        <f>CEILING(Table1[[#This Row],[Month]]/3,1)</f>
        <v>2</v>
      </c>
      <c r="T8343" s="9">
        <f>(Table1[[#This Row],[Profit]]/Table1[[#This Row],[Sales]])</f>
        <v>0.27</v>
      </c>
    </row>
    <row r="8344" spans="1:20" x14ac:dyDescent="0.25">
      <c r="A8344">
        <v>20221126</v>
      </c>
      <c r="B8344" s="1" t="s">
        <v>572</v>
      </c>
      <c r="C8344" s="1" t="s">
        <v>163</v>
      </c>
      <c r="D8344" s="1" t="s">
        <v>491</v>
      </c>
      <c r="E8344" s="1" t="s">
        <v>17</v>
      </c>
      <c r="F8344" s="1" t="s">
        <v>34</v>
      </c>
      <c r="G8344" s="1" t="s">
        <v>171</v>
      </c>
      <c r="H8344" s="1" t="s">
        <v>40</v>
      </c>
      <c r="I8344" s="1" t="s">
        <v>21</v>
      </c>
      <c r="J8344" s="1" t="s">
        <v>37</v>
      </c>
      <c r="K8344">
        <v>73.36</v>
      </c>
      <c r="L8344">
        <v>7</v>
      </c>
      <c r="M8344">
        <v>0</v>
      </c>
      <c r="N8344">
        <v>19.807200000000002</v>
      </c>
      <c r="O8344">
        <f>(Table1[[#This Row],[Sales]]-Table1[[#This Row],[Profit]])/Table1[[#This Row],[Quantity]]</f>
        <v>7.6503999999999994</v>
      </c>
      <c r="P8344">
        <f>Table1[[#This Row],[Sales]]/Table1[[#This Row],[Quantity]]</f>
        <v>10.48</v>
      </c>
      <c r="Q8344" t="str">
        <f t="shared" si="260"/>
        <v>2022</v>
      </c>
      <c r="R8344" t="str">
        <f t="shared" si="261"/>
        <v>11</v>
      </c>
      <c r="S8344">
        <f>CEILING(Table1[[#This Row],[Month]]/3,1)</f>
        <v>4</v>
      </c>
      <c r="T8344" s="9">
        <f>(Table1[[#This Row],[Profit]]/Table1[[#This Row],[Sales]])</f>
        <v>0.27</v>
      </c>
    </row>
    <row r="8345" spans="1:20" x14ac:dyDescent="0.25">
      <c r="A8345">
        <v>20200321</v>
      </c>
      <c r="B8345" s="1" t="s">
        <v>618</v>
      </c>
      <c r="C8345" s="1" t="s">
        <v>156</v>
      </c>
      <c r="D8345" s="1" t="s">
        <v>312</v>
      </c>
      <c r="E8345" s="1" t="s">
        <v>17</v>
      </c>
      <c r="F8345" s="1" t="s">
        <v>73</v>
      </c>
      <c r="G8345" s="1" t="s">
        <v>223</v>
      </c>
      <c r="H8345" s="1" t="s">
        <v>69</v>
      </c>
      <c r="I8345" s="1" t="s">
        <v>21</v>
      </c>
      <c r="J8345" s="1" t="s">
        <v>23</v>
      </c>
      <c r="K8345">
        <v>59.2</v>
      </c>
      <c r="L8345">
        <v>5</v>
      </c>
      <c r="M8345">
        <v>0.2</v>
      </c>
      <c r="N8345">
        <v>22.2</v>
      </c>
      <c r="O8345">
        <f>(Table1[[#This Row],[Sales]]-Table1[[#This Row],[Profit]])/Table1[[#This Row],[Quantity]]</f>
        <v>7.4</v>
      </c>
      <c r="P8345">
        <f>Table1[[#This Row],[Sales]]/Table1[[#This Row],[Quantity]]</f>
        <v>11.84</v>
      </c>
      <c r="Q8345" t="str">
        <f t="shared" si="260"/>
        <v>2020</v>
      </c>
      <c r="R8345" t="str">
        <f t="shared" si="261"/>
        <v>03</v>
      </c>
      <c r="S8345">
        <f>CEILING(Table1[[#This Row],[Month]]/3,1)</f>
        <v>1</v>
      </c>
      <c r="T8345" s="9">
        <f>(Table1[[#This Row],[Profit]]/Table1[[#This Row],[Sales]])</f>
        <v>0.37499999999999994</v>
      </c>
    </row>
    <row r="8346" spans="1:20" x14ac:dyDescent="0.25">
      <c r="A8346">
        <v>20200321</v>
      </c>
      <c r="B8346" s="1" t="s">
        <v>618</v>
      </c>
      <c r="C8346" s="1" t="s">
        <v>156</v>
      </c>
      <c r="D8346" s="1" t="s">
        <v>312</v>
      </c>
      <c r="E8346" s="1" t="s">
        <v>17</v>
      </c>
      <c r="F8346" s="1" t="s">
        <v>73</v>
      </c>
      <c r="G8346" s="1" t="s">
        <v>223</v>
      </c>
      <c r="H8346" s="1" t="s">
        <v>69</v>
      </c>
      <c r="I8346" s="1" t="s">
        <v>21</v>
      </c>
      <c r="J8346" s="1" t="s">
        <v>41</v>
      </c>
      <c r="K8346">
        <v>32.951999999999998</v>
      </c>
      <c r="L8346">
        <v>3</v>
      </c>
      <c r="M8346">
        <v>0.2</v>
      </c>
      <c r="N8346">
        <v>6.5903999999999998</v>
      </c>
      <c r="O8346">
        <f>(Table1[[#This Row],[Sales]]-Table1[[#This Row],[Profit]])/Table1[[#This Row],[Quantity]]</f>
        <v>8.7872000000000003</v>
      </c>
      <c r="P8346">
        <f>Table1[[#This Row],[Sales]]/Table1[[#This Row],[Quantity]]</f>
        <v>10.984</v>
      </c>
      <c r="Q8346" t="str">
        <f t="shared" si="260"/>
        <v>2020</v>
      </c>
      <c r="R8346" t="str">
        <f t="shared" si="261"/>
        <v>03</v>
      </c>
      <c r="S8346">
        <f>CEILING(Table1[[#This Row],[Month]]/3,1)</f>
        <v>1</v>
      </c>
      <c r="T8346" s="9">
        <f>(Table1[[#This Row],[Profit]]/Table1[[#This Row],[Sales]])</f>
        <v>0.2</v>
      </c>
    </row>
    <row r="8347" spans="1:20" x14ac:dyDescent="0.25">
      <c r="A8347">
        <v>20200321</v>
      </c>
      <c r="B8347" s="1" t="s">
        <v>618</v>
      </c>
      <c r="C8347" s="1" t="s">
        <v>156</v>
      </c>
      <c r="D8347" s="1" t="s">
        <v>312</v>
      </c>
      <c r="E8347" s="1" t="s">
        <v>17</v>
      </c>
      <c r="F8347" s="1" t="s">
        <v>73</v>
      </c>
      <c r="G8347" s="1" t="s">
        <v>223</v>
      </c>
      <c r="H8347" s="1" t="s">
        <v>69</v>
      </c>
      <c r="I8347" s="1" t="s">
        <v>21</v>
      </c>
      <c r="J8347" s="1" t="s">
        <v>23</v>
      </c>
      <c r="K8347">
        <v>218.376</v>
      </c>
      <c r="L8347">
        <v>3</v>
      </c>
      <c r="M8347">
        <v>0.2</v>
      </c>
      <c r="N8347">
        <v>-10.918799999999999</v>
      </c>
      <c r="O8347">
        <f>(Table1[[#This Row],[Sales]]-Table1[[#This Row],[Profit]])/Table1[[#This Row],[Quantity]]</f>
        <v>76.431600000000003</v>
      </c>
      <c r="P8347">
        <f>Table1[[#This Row],[Sales]]/Table1[[#This Row],[Quantity]]</f>
        <v>72.792000000000002</v>
      </c>
      <c r="Q8347" t="str">
        <f t="shared" si="260"/>
        <v>2020</v>
      </c>
      <c r="R8347" t="str">
        <f t="shared" si="261"/>
        <v>03</v>
      </c>
      <c r="S8347">
        <f>CEILING(Table1[[#This Row],[Month]]/3,1)</f>
        <v>1</v>
      </c>
      <c r="T8347" s="9">
        <f>(Table1[[#This Row],[Profit]]/Table1[[#This Row],[Sales]])</f>
        <v>-4.9999999999999996E-2</v>
      </c>
    </row>
    <row r="8348" spans="1:20" x14ac:dyDescent="0.25">
      <c r="A8348">
        <v>20210430</v>
      </c>
      <c r="B8348" s="1" t="s">
        <v>836</v>
      </c>
      <c r="C8348" s="1" t="s">
        <v>379</v>
      </c>
      <c r="D8348" s="1" t="s">
        <v>824</v>
      </c>
      <c r="E8348" s="1" t="s">
        <v>59</v>
      </c>
      <c r="F8348" s="1" t="s">
        <v>126</v>
      </c>
      <c r="G8348" s="1" t="s">
        <v>481</v>
      </c>
      <c r="H8348" s="1" t="s">
        <v>91</v>
      </c>
      <c r="I8348" s="1" t="s">
        <v>30</v>
      </c>
      <c r="J8348" s="1" t="s">
        <v>41</v>
      </c>
      <c r="K8348">
        <v>31.4</v>
      </c>
      <c r="L8348">
        <v>5</v>
      </c>
      <c r="M8348">
        <v>0</v>
      </c>
      <c r="N8348">
        <v>13.188000000000001</v>
      </c>
      <c r="O8348">
        <f>(Table1[[#This Row],[Sales]]-Table1[[#This Row],[Profit]])/Table1[[#This Row],[Quantity]]</f>
        <v>3.6423999999999994</v>
      </c>
      <c r="P8348">
        <f>Table1[[#This Row],[Sales]]/Table1[[#This Row],[Quantity]]</f>
        <v>6.2799999999999994</v>
      </c>
      <c r="Q8348" t="str">
        <f t="shared" si="260"/>
        <v>2021</v>
      </c>
      <c r="R8348" t="str">
        <f t="shared" si="261"/>
        <v>04</v>
      </c>
      <c r="S8348">
        <f>CEILING(Table1[[#This Row],[Month]]/3,1)</f>
        <v>2</v>
      </c>
      <c r="T8348" s="9">
        <f>(Table1[[#This Row],[Profit]]/Table1[[#This Row],[Sales]])</f>
        <v>0.42000000000000004</v>
      </c>
    </row>
    <row r="8349" spans="1:20" x14ac:dyDescent="0.25">
      <c r="A8349">
        <v>20210430</v>
      </c>
      <c r="B8349" s="1" t="s">
        <v>836</v>
      </c>
      <c r="C8349" s="1" t="s">
        <v>379</v>
      </c>
      <c r="D8349" s="1" t="s">
        <v>824</v>
      </c>
      <c r="E8349" s="1" t="s">
        <v>59</v>
      </c>
      <c r="F8349" s="1" t="s">
        <v>126</v>
      </c>
      <c r="G8349" s="1" t="s">
        <v>481</v>
      </c>
      <c r="H8349" s="1" t="s">
        <v>91</v>
      </c>
      <c r="I8349" s="1" t="s">
        <v>30</v>
      </c>
      <c r="J8349" s="1" t="s">
        <v>41</v>
      </c>
      <c r="K8349">
        <v>9.48</v>
      </c>
      <c r="L8349">
        <v>1</v>
      </c>
      <c r="M8349">
        <v>0</v>
      </c>
      <c r="N8349">
        <v>3.7919999999999998</v>
      </c>
      <c r="O8349">
        <f>(Table1[[#This Row],[Sales]]-Table1[[#This Row],[Profit]])/Table1[[#This Row],[Quantity]]</f>
        <v>5.6880000000000006</v>
      </c>
      <c r="P8349">
        <f>Table1[[#This Row],[Sales]]/Table1[[#This Row],[Quantity]]</f>
        <v>9.48</v>
      </c>
      <c r="Q8349" t="str">
        <f t="shared" si="260"/>
        <v>2021</v>
      </c>
      <c r="R8349" t="str">
        <f t="shared" si="261"/>
        <v>04</v>
      </c>
      <c r="S8349">
        <f>CEILING(Table1[[#This Row],[Month]]/3,1)</f>
        <v>2</v>
      </c>
      <c r="T8349" s="9">
        <f>(Table1[[#This Row],[Profit]]/Table1[[#This Row],[Sales]])</f>
        <v>0.39999999999999997</v>
      </c>
    </row>
    <row r="8350" spans="1:20" x14ac:dyDescent="0.25">
      <c r="A8350">
        <v>20210430</v>
      </c>
      <c r="B8350" s="1" t="s">
        <v>836</v>
      </c>
      <c r="C8350" s="1" t="s">
        <v>379</v>
      </c>
      <c r="D8350" s="1" t="s">
        <v>824</v>
      </c>
      <c r="E8350" s="1" t="s">
        <v>59</v>
      </c>
      <c r="F8350" s="1" t="s">
        <v>126</v>
      </c>
      <c r="G8350" s="1" t="s">
        <v>481</v>
      </c>
      <c r="H8350" s="1" t="s">
        <v>91</v>
      </c>
      <c r="I8350" s="1" t="s">
        <v>30</v>
      </c>
      <c r="J8350" s="1" t="s">
        <v>43</v>
      </c>
      <c r="K8350">
        <v>209.5</v>
      </c>
      <c r="L8350">
        <v>10</v>
      </c>
      <c r="M8350">
        <v>0</v>
      </c>
      <c r="N8350">
        <v>58.66</v>
      </c>
      <c r="O8350">
        <f>(Table1[[#This Row],[Sales]]-Table1[[#This Row],[Profit]])/Table1[[#This Row],[Quantity]]</f>
        <v>15.084</v>
      </c>
      <c r="P8350">
        <f>Table1[[#This Row],[Sales]]/Table1[[#This Row],[Quantity]]</f>
        <v>20.95</v>
      </c>
      <c r="Q8350" t="str">
        <f t="shared" si="260"/>
        <v>2021</v>
      </c>
      <c r="R8350" t="str">
        <f t="shared" si="261"/>
        <v>04</v>
      </c>
      <c r="S8350">
        <f>CEILING(Table1[[#This Row],[Month]]/3,1)</f>
        <v>2</v>
      </c>
      <c r="T8350" s="9">
        <f>(Table1[[#This Row],[Profit]]/Table1[[#This Row],[Sales]])</f>
        <v>0.27999999999999997</v>
      </c>
    </row>
    <row r="8351" spans="1:20" x14ac:dyDescent="0.25">
      <c r="A8351">
        <v>20210430</v>
      </c>
      <c r="B8351" s="1" t="s">
        <v>836</v>
      </c>
      <c r="C8351" s="1" t="s">
        <v>379</v>
      </c>
      <c r="D8351" s="1" t="s">
        <v>824</v>
      </c>
      <c r="E8351" s="1" t="s">
        <v>59</v>
      </c>
      <c r="F8351" s="1" t="s">
        <v>126</v>
      </c>
      <c r="G8351" s="1" t="s">
        <v>481</v>
      </c>
      <c r="H8351" s="1" t="s">
        <v>91</v>
      </c>
      <c r="I8351" s="1" t="s">
        <v>30</v>
      </c>
      <c r="J8351" s="1" t="s">
        <v>41</v>
      </c>
      <c r="K8351">
        <v>24.3</v>
      </c>
      <c r="L8351">
        <v>5</v>
      </c>
      <c r="M8351">
        <v>0</v>
      </c>
      <c r="N8351">
        <v>10.449</v>
      </c>
      <c r="O8351">
        <f>(Table1[[#This Row],[Sales]]-Table1[[#This Row],[Profit]])/Table1[[#This Row],[Quantity]]</f>
        <v>2.7702</v>
      </c>
      <c r="P8351">
        <f>Table1[[#This Row],[Sales]]/Table1[[#This Row],[Quantity]]</f>
        <v>4.8600000000000003</v>
      </c>
      <c r="Q8351" t="str">
        <f t="shared" si="260"/>
        <v>2021</v>
      </c>
      <c r="R8351" t="str">
        <f t="shared" si="261"/>
        <v>04</v>
      </c>
      <c r="S8351">
        <f>CEILING(Table1[[#This Row],[Month]]/3,1)</f>
        <v>2</v>
      </c>
      <c r="T8351" s="9">
        <f>(Table1[[#This Row],[Profit]]/Table1[[#This Row],[Sales]])</f>
        <v>0.43</v>
      </c>
    </row>
    <row r="8352" spans="1:20" x14ac:dyDescent="0.25">
      <c r="A8352">
        <v>20210430</v>
      </c>
      <c r="B8352" s="1" t="s">
        <v>836</v>
      </c>
      <c r="C8352" s="1" t="s">
        <v>379</v>
      </c>
      <c r="D8352" s="1" t="s">
        <v>824</v>
      </c>
      <c r="E8352" s="1" t="s">
        <v>59</v>
      </c>
      <c r="F8352" s="1" t="s">
        <v>126</v>
      </c>
      <c r="G8352" s="1" t="s">
        <v>481</v>
      </c>
      <c r="H8352" s="1" t="s">
        <v>91</v>
      </c>
      <c r="I8352" s="1" t="s">
        <v>30</v>
      </c>
      <c r="J8352" s="1" t="s">
        <v>50</v>
      </c>
      <c r="K8352">
        <v>6.48</v>
      </c>
      <c r="L8352">
        <v>1</v>
      </c>
      <c r="M8352">
        <v>0</v>
      </c>
      <c r="N8352">
        <v>3.1103999999999998</v>
      </c>
      <c r="O8352">
        <f>(Table1[[#This Row],[Sales]]-Table1[[#This Row],[Profit]])/Table1[[#This Row],[Quantity]]</f>
        <v>3.3696000000000006</v>
      </c>
      <c r="P8352">
        <f>Table1[[#This Row],[Sales]]/Table1[[#This Row],[Quantity]]</f>
        <v>6.48</v>
      </c>
      <c r="Q8352" t="str">
        <f t="shared" si="260"/>
        <v>2021</v>
      </c>
      <c r="R8352" t="str">
        <f t="shared" si="261"/>
        <v>04</v>
      </c>
      <c r="S8352">
        <f>CEILING(Table1[[#This Row],[Month]]/3,1)</f>
        <v>2</v>
      </c>
      <c r="T8352" s="9">
        <f>(Table1[[#This Row],[Profit]]/Table1[[#This Row],[Sales]])</f>
        <v>0.47999999999999993</v>
      </c>
    </row>
    <row r="8353" spans="1:20" x14ac:dyDescent="0.25">
      <c r="A8353">
        <v>20230504</v>
      </c>
      <c r="B8353" s="1" t="s">
        <v>1034</v>
      </c>
      <c r="C8353" s="1" t="s">
        <v>85</v>
      </c>
      <c r="D8353" s="1" t="s">
        <v>86</v>
      </c>
      <c r="E8353" s="1" t="s">
        <v>17</v>
      </c>
      <c r="F8353" s="1" t="s">
        <v>34</v>
      </c>
      <c r="G8353" s="1" t="s">
        <v>39</v>
      </c>
      <c r="H8353" s="1" t="s">
        <v>40</v>
      </c>
      <c r="I8353" s="1" t="s">
        <v>30</v>
      </c>
      <c r="J8353" s="1" t="s">
        <v>41</v>
      </c>
      <c r="K8353">
        <v>32.448</v>
      </c>
      <c r="L8353">
        <v>2</v>
      </c>
      <c r="M8353">
        <v>0.2</v>
      </c>
      <c r="N8353">
        <v>7.3007999999999997</v>
      </c>
      <c r="O8353">
        <f>(Table1[[#This Row],[Sales]]-Table1[[#This Row],[Profit]])/Table1[[#This Row],[Quantity]]</f>
        <v>12.573600000000001</v>
      </c>
      <c r="P8353">
        <f>Table1[[#This Row],[Sales]]/Table1[[#This Row],[Quantity]]</f>
        <v>16.224</v>
      </c>
      <c r="Q8353" t="str">
        <f t="shared" si="260"/>
        <v>2023</v>
      </c>
      <c r="R8353" t="str">
        <f t="shared" si="261"/>
        <v>05</v>
      </c>
      <c r="S8353">
        <f>CEILING(Table1[[#This Row],[Month]]/3,1)</f>
        <v>2</v>
      </c>
      <c r="T8353" s="9">
        <f>(Table1[[#This Row],[Profit]]/Table1[[#This Row],[Sales]])</f>
        <v>0.22499999999999998</v>
      </c>
    </row>
    <row r="8354" spans="1:20" x14ac:dyDescent="0.25">
      <c r="A8354">
        <v>20230504</v>
      </c>
      <c r="B8354" s="1" t="s">
        <v>1034</v>
      </c>
      <c r="C8354" s="1" t="s">
        <v>85</v>
      </c>
      <c r="D8354" s="1" t="s">
        <v>86</v>
      </c>
      <c r="E8354" s="1" t="s">
        <v>17</v>
      </c>
      <c r="F8354" s="1" t="s">
        <v>34</v>
      </c>
      <c r="G8354" s="1" t="s">
        <v>39</v>
      </c>
      <c r="H8354" s="1" t="s">
        <v>40</v>
      </c>
      <c r="I8354" s="1" t="s">
        <v>30</v>
      </c>
      <c r="J8354" s="1" t="s">
        <v>36</v>
      </c>
      <c r="K8354">
        <v>26.388000000000002</v>
      </c>
      <c r="L8354">
        <v>4</v>
      </c>
      <c r="M8354">
        <v>0.7</v>
      </c>
      <c r="N8354">
        <v>-17.591999999999999</v>
      </c>
      <c r="O8354">
        <f>(Table1[[#This Row],[Sales]]-Table1[[#This Row],[Profit]])/Table1[[#This Row],[Quantity]]</f>
        <v>10.995000000000001</v>
      </c>
      <c r="P8354">
        <f>Table1[[#This Row],[Sales]]/Table1[[#This Row],[Quantity]]</f>
        <v>6.5970000000000004</v>
      </c>
      <c r="Q8354" t="str">
        <f t="shared" si="260"/>
        <v>2023</v>
      </c>
      <c r="R8354" t="str">
        <f t="shared" si="261"/>
        <v>05</v>
      </c>
      <c r="S8354">
        <f>CEILING(Table1[[#This Row],[Month]]/3,1)</f>
        <v>2</v>
      </c>
      <c r="T8354" s="9">
        <f>(Table1[[#This Row],[Profit]]/Table1[[#This Row],[Sales]])</f>
        <v>-0.66666666666666663</v>
      </c>
    </row>
    <row r="8355" spans="1:20" x14ac:dyDescent="0.25">
      <c r="A8355">
        <v>20230504</v>
      </c>
      <c r="B8355" s="1" t="s">
        <v>1034</v>
      </c>
      <c r="C8355" s="1" t="s">
        <v>85</v>
      </c>
      <c r="D8355" s="1" t="s">
        <v>86</v>
      </c>
      <c r="E8355" s="1" t="s">
        <v>17</v>
      </c>
      <c r="F8355" s="1" t="s">
        <v>34</v>
      </c>
      <c r="G8355" s="1" t="s">
        <v>39</v>
      </c>
      <c r="H8355" s="1" t="s">
        <v>40</v>
      </c>
      <c r="I8355" s="1" t="s">
        <v>30</v>
      </c>
      <c r="J8355" s="1" t="s">
        <v>36</v>
      </c>
      <c r="K8355">
        <v>373.47</v>
      </c>
      <c r="L8355">
        <v>5</v>
      </c>
      <c r="M8355">
        <v>0.4</v>
      </c>
      <c r="N8355">
        <v>-112.041</v>
      </c>
      <c r="O8355">
        <f>(Table1[[#This Row],[Sales]]-Table1[[#This Row],[Profit]])/Table1[[#This Row],[Quantity]]</f>
        <v>97.102200000000011</v>
      </c>
      <c r="P8355">
        <f>Table1[[#This Row],[Sales]]/Table1[[#This Row],[Quantity]]</f>
        <v>74.694000000000003</v>
      </c>
      <c r="Q8355" t="str">
        <f t="shared" si="260"/>
        <v>2023</v>
      </c>
      <c r="R8355" t="str">
        <f t="shared" si="261"/>
        <v>05</v>
      </c>
      <c r="S8355">
        <f>CEILING(Table1[[#This Row],[Month]]/3,1)</f>
        <v>2</v>
      </c>
      <c r="T8355" s="9">
        <f>(Table1[[#This Row],[Profit]]/Table1[[#This Row],[Sales]])</f>
        <v>-0.3</v>
      </c>
    </row>
    <row r="8356" spans="1:20" x14ac:dyDescent="0.25">
      <c r="A8356">
        <v>20230504</v>
      </c>
      <c r="B8356" s="1" t="s">
        <v>1034</v>
      </c>
      <c r="C8356" s="1" t="s">
        <v>85</v>
      </c>
      <c r="D8356" s="1" t="s">
        <v>86</v>
      </c>
      <c r="E8356" s="1" t="s">
        <v>17</v>
      </c>
      <c r="F8356" s="1" t="s">
        <v>34</v>
      </c>
      <c r="G8356" s="1" t="s">
        <v>39</v>
      </c>
      <c r="H8356" s="1" t="s">
        <v>40</v>
      </c>
      <c r="I8356" s="1" t="s">
        <v>30</v>
      </c>
      <c r="J8356" s="1" t="s">
        <v>36</v>
      </c>
      <c r="K8356">
        <v>64.2</v>
      </c>
      <c r="L8356">
        <v>5</v>
      </c>
      <c r="M8356">
        <v>0.7</v>
      </c>
      <c r="N8356">
        <v>-44.94</v>
      </c>
      <c r="O8356">
        <f>(Table1[[#This Row],[Sales]]-Table1[[#This Row],[Profit]])/Table1[[#This Row],[Quantity]]</f>
        <v>21.827999999999999</v>
      </c>
      <c r="P8356">
        <f>Table1[[#This Row],[Sales]]/Table1[[#This Row],[Quantity]]</f>
        <v>12.84</v>
      </c>
      <c r="Q8356" t="str">
        <f t="shared" si="260"/>
        <v>2023</v>
      </c>
      <c r="R8356" t="str">
        <f t="shared" si="261"/>
        <v>05</v>
      </c>
      <c r="S8356">
        <f>CEILING(Table1[[#This Row],[Month]]/3,1)</f>
        <v>2</v>
      </c>
      <c r="T8356" s="9">
        <f>(Table1[[#This Row],[Profit]]/Table1[[#This Row],[Sales]])</f>
        <v>-0.7</v>
      </c>
    </row>
    <row r="8357" spans="1:20" x14ac:dyDescent="0.25">
      <c r="A8357">
        <v>20230504</v>
      </c>
      <c r="B8357" s="1" t="s">
        <v>1034</v>
      </c>
      <c r="C8357" s="1" t="s">
        <v>85</v>
      </c>
      <c r="D8357" s="1" t="s">
        <v>86</v>
      </c>
      <c r="E8357" s="1" t="s">
        <v>17</v>
      </c>
      <c r="F8357" s="1" t="s">
        <v>34</v>
      </c>
      <c r="G8357" s="1" t="s">
        <v>39</v>
      </c>
      <c r="H8357" s="1" t="s">
        <v>40</v>
      </c>
      <c r="I8357" s="1" t="s">
        <v>30</v>
      </c>
      <c r="J8357" s="1" t="s">
        <v>136</v>
      </c>
      <c r="K8357">
        <v>8</v>
      </c>
      <c r="L8357">
        <v>2</v>
      </c>
      <c r="M8357">
        <v>0.2</v>
      </c>
      <c r="N8357">
        <v>2.8</v>
      </c>
      <c r="O8357">
        <f>(Table1[[#This Row],[Sales]]-Table1[[#This Row],[Profit]])/Table1[[#This Row],[Quantity]]</f>
        <v>2.6</v>
      </c>
      <c r="P8357">
        <f>Table1[[#This Row],[Sales]]/Table1[[#This Row],[Quantity]]</f>
        <v>4</v>
      </c>
      <c r="Q8357" t="str">
        <f t="shared" si="260"/>
        <v>2023</v>
      </c>
      <c r="R8357" t="str">
        <f t="shared" si="261"/>
        <v>05</v>
      </c>
      <c r="S8357">
        <f>CEILING(Table1[[#This Row],[Month]]/3,1)</f>
        <v>2</v>
      </c>
      <c r="T8357" s="9">
        <f>(Table1[[#This Row],[Profit]]/Table1[[#This Row],[Sales]])</f>
        <v>0.35</v>
      </c>
    </row>
    <row r="8358" spans="1:20" x14ac:dyDescent="0.25">
      <c r="A8358">
        <v>20220827</v>
      </c>
      <c r="B8358" s="1" t="s">
        <v>456</v>
      </c>
      <c r="C8358" s="1" t="s">
        <v>385</v>
      </c>
      <c r="D8358" s="1" t="s">
        <v>1179</v>
      </c>
      <c r="E8358" s="1" t="s">
        <v>17</v>
      </c>
      <c r="F8358" s="1" t="s">
        <v>48</v>
      </c>
      <c r="G8358" s="1" t="s">
        <v>204</v>
      </c>
      <c r="H8358" s="1" t="s">
        <v>40</v>
      </c>
      <c r="I8358" s="1" t="s">
        <v>21</v>
      </c>
      <c r="J8358" s="1" t="s">
        <v>41</v>
      </c>
      <c r="K8358">
        <v>186.54</v>
      </c>
      <c r="L8358">
        <v>3</v>
      </c>
      <c r="M8358">
        <v>0</v>
      </c>
      <c r="N8358">
        <v>41.038800000000002</v>
      </c>
      <c r="O8358">
        <f>(Table1[[#This Row],[Sales]]-Table1[[#This Row],[Profit]])/Table1[[#This Row],[Quantity]]</f>
        <v>48.500399999999992</v>
      </c>
      <c r="P8358">
        <f>Table1[[#This Row],[Sales]]/Table1[[#This Row],[Quantity]]</f>
        <v>62.18</v>
      </c>
      <c r="Q8358" t="str">
        <f t="shared" si="260"/>
        <v>2022</v>
      </c>
      <c r="R8358" t="str">
        <f t="shared" si="261"/>
        <v>08</v>
      </c>
      <c r="S8358">
        <f>CEILING(Table1[[#This Row],[Month]]/3,1)</f>
        <v>3</v>
      </c>
      <c r="T8358" s="9">
        <f>(Table1[[#This Row],[Profit]]/Table1[[#This Row],[Sales]])</f>
        <v>0.22000000000000003</v>
      </c>
    </row>
    <row r="8359" spans="1:20" x14ac:dyDescent="0.25">
      <c r="A8359">
        <v>20200411</v>
      </c>
      <c r="B8359" s="1" t="s">
        <v>879</v>
      </c>
      <c r="C8359" s="1" t="s">
        <v>206</v>
      </c>
      <c r="D8359" s="1" t="s">
        <v>207</v>
      </c>
      <c r="E8359" s="1" t="s">
        <v>17</v>
      </c>
      <c r="F8359" s="1" t="s">
        <v>34</v>
      </c>
      <c r="G8359" s="1" t="s">
        <v>360</v>
      </c>
      <c r="H8359" s="1" t="s">
        <v>40</v>
      </c>
      <c r="I8359" s="1" t="s">
        <v>21</v>
      </c>
      <c r="J8359" s="1" t="s">
        <v>37</v>
      </c>
      <c r="K8359">
        <v>87.08</v>
      </c>
      <c r="L8359">
        <v>7</v>
      </c>
      <c r="M8359">
        <v>0</v>
      </c>
      <c r="N8359">
        <v>24.382400000000001</v>
      </c>
      <c r="O8359">
        <f>(Table1[[#This Row],[Sales]]-Table1[[#This Row],[Profit]])/Table1[[#This Row],[Quantity]]</f>
        <v>8.9567999999999994</v>
      </c>
      <c r="P8359">
        <f>Table1[[#This Row],[Sales]]/Table1[[#This Row],[Quantity]]</f>
        <v>12.44</v>
      </c>
      <c r="Q8359" t="str">
        <f t="shared" si="260"/>
        <v>2020</v>
      </c>
      <c r="R8359" t="str">
        <f t="shared" si="261"/>
        <v>04</v>
      </c>
      <c r="S8359">
        <f>CEILING(Table1[[#This Row],[Month]]/3,1)</f>
        <v>2</v>
      </c>
      <c r="T8359" s="9">
        <f>(Table1[[#This Row],[Profit]]/Table1[[#This Row],[Sales]])</f>
        <v>0.28000000000000003</v>
      </c>
    </row>
    <row r="8360" spans="1:20" x14ac:dyDescent="0.25">
      <c r="A8360">
        <v>20200411</v>
      </c>
      <c r="B8360" s="1" t="s">
        <v>879</v>
      </c>
      <c r="C8360" s="1" t="s">
        <v>206</v>
      </c>
      <c r="D8360" s="1" t="s">
        <v>207</v>
      </c>
      <c r="E8360" s="1" t="s">
        <v>17</v>
      </c>
      <c r="F8360" s="1" t="s">
        <v>34</v>
      </c>
      <c r="G8360" s="1" t="s">
        <v>360</v>
      </c>
      <c r="H8360" s="1" t="s">
        <v>40</v>
      </c>
      <c r="I8360" s="1" t="s">
        <v>21</v>
      </c>
      <c r="J8360" s="1" t="s">
        <v>43</v>
      </c>
      <c r="K8360">
        <v>105.584</v>
      </c>
      <c r="L8360">
        <v>2</v>
      </c>
      <c r="M8360">
        <v>0.2</v>
      </c>
      <c r="N8360">
        <v>9.2385999999999999</v>
      </c>
      <c r="O8360">
        <f>(Table1[[#This Row],[Sales]]-Table1[[#This Row],[Profit]])/Table1[[#This Row],[Quantity]]</f>
        <v>48.172699999999999</v>
      </c>
      <c r="P8360">
        <f>Table1[[#This Row],[Sales]]/Table1[[#This Row],[Quantity]]</f>
        <v>52.792000000000002</v>
      </c>
      <c r="Q8360" t="str">
        <f t="shared" si="260"/>
        <v>2020</v>
      </c>
      <c r="R8360" t="str">
        <f t="shared" si="261"/>
        <v>04</v>
      </c>
      <c r="S8360">
        <f>CEILING(Table1[[#This Row],[Month]]/3,1)</f>
        <v>2</v>
      </c>
      <c r="T8360" s="9">
        <f>(Table1[[#This Row],[Profit]]/Table1[[#This Row],[Sales]])</f>
        <v>8.7499999999999994E-2</v>
      </c>
    </row>
    <row r="8361" spans="1:20" x14ac:dyDescent="0.25">
      <c r="A8361">
        <v>20200411</v>
      </c>
      <c r="B8361" s="1" t="s">
        <v>879</v>
      </c>
      <c r="C8361" s="1" t="s">
        <v>206</v>
      </c>
      <c r="D8361" s="1" t="s">
        <v>207</v>
      </c>
      <c r="E8361" s="1" t="s">
        <v>17</v>
      </c>
      <c r="F8361" s="1" t="s">
        <v>34</v>
      </c>
      <c r="G8361" s="1" t="s">
        <v>360</v>
      </c>
      <c r="H8361" s="1" t="s">
        <v>40</v>
      </c>
      <c r="I8361" s="1" t="s">
        <v>21</v>
      </c>
      <c r="J8361" s="1" t="s">
        <v>94</v>
      </c>
      <c r="K8361">
        <v>217.44</v>
      </c>
      <c r="L8361">
        <v>6</v>
      </c>
      <c r="M8361">
        <v>0</v>
      </c>
      <c r="N8361">
        <v>91.324799999999996</v>
      </c>
      <c r="O8361">
        <f>(Table1[[#This Row],[Sales]]-Table1[[#This Row],[Profit]])/Table1[[#This Row],[Quantity]]</f>
        <v>21.019200000000001</v>
      </c>
      <c r="P8361">
        <f>Table1[[#This Row],[Sales]]/Table1[[#This Row],[Quantity]]</f>
        <v>36.24</v>
      </c>
      <c r="Q8361" t="str">
        <f t="shared" si="260"/>
        <v>2020</v>
      </c>
      <c r="R8361" t="str">
        <f t="shared" si="261"/>
        <v>04</v>
      </c>
      <c r="S8361">
        <f>CEILING(Table1[[#This Row],[Month]]/3,1)</f>
        <v>2</v>
      </c>
      <c r="T8361" s="9">
        <f>(Table1[[#This Row],[Profit]]/Table1[[#This Row],[Sales]])</f>
        <v>0.42</v>
      </c>
    </row>
    <row r="8362" spans="1:20" x14ac:dyDescent="0.25">
      <c r="A8362">
        <v>20230103</v>
      </c>
      <c r="B8362" s="1" t="s">
        <v>1216</v>
      </c>
      <c r="C8362" s="1" t="s">
        <v>57</v>
      </c>
      <c r="D8362" s="1" t="s">
        <v>861</v>
      </c>
      <c r="E8362" s="1" t="s">
        <v>59</v>
      </c>
      <c r="F8362" s="1" t="s">
        <v>60</v>
      </c>
      <c r="G8362" s="1" t="s">
        <v>165</v>
      </c>
      <c r="H8362" s="1" t="s">
        <v>91</v>
      </c>
      <c r="I8362" s="1" t="s">
        <v>21</v>
      </c>
      <c r="J8362" s="1" t="s">
        <v>42</v>
      </c>
      <c r="K8362">
        <v>31.744</v>
      </c>
      <c r="L8362">
        <v>2</v>
      </c>
      <c r="M8362">
        <v>0.2</v>
      </c>
      <c r="N8362">
        <v>3.968</v>
      </c>
      <c r="O8362">
        <f>(Table1[[#This Row],[Sales]]-Table1[[#This Row],[Profit]])/Table1[[#This Row],[Quantity]]</f>
        <v>13.888</v>
      </c>
      <c r="P8362">
        <f>Table1[[#This Row],[Sales]]/Table1[[#This Row],[Quantity]]</f>
        <v>15.872</v>
      </c>
      <c r="Q8362" t="str">
        <f t="shared" si="260"/>
        <v>2023</v>
      </c>
      <c r="R8362" t="str">
        <f t="shared" si="261"/>
        <v>01</v>
      </c>
      <c r="S8362">
        <f>CEILING(Table1[[#This Row],[Month]]/3,1)</f>
        <v>1</v>
      </c>
      <c r="T8362" s="9">
        <f>(Table1[[#This Row],[Profit]]/Table1[[#This Row],[Sales]])</f>
        <v>0.125</v>
      </c>
    </row>
    <row r="8363" spans="1:20" x14ac:dyDescent="0.25">
      <c r="A8363">
        <v>20230103</v>
      </c>
      <c r="B8363" s="1" t="s">
        <v>1216</v>
      </c>
      <c r="C8363" s="1" t="s">
        <v>57</v>
      </c>
      <c r="D8363" s="1" t="s">
        <v>861</v>
      </c>
      <c r="E8363" s="1" t="s">
        <v>59</v>
      </c>
      <c r="F8363" s="1" t="s">
        <v>60</v>
      </c>
      <c r="G8363" s="1" t="s">
        <v>165</v>
      </c>
      <c r="H8363" s="1" t="s">
        <v>91</v>
      </c>
      <c r="I8363" s="1" t="s">
        <v>21</v>
      </c>
      <c r="J8363" s="1" t="s">
        <v>44</v>
      </c>
      <c r="K8363">
        <v>5.4320000000000004</v>
      </c>
      <c r="L8363">
        <v>2</v>
      </c>
      <c r="M8363">
        <v>0.8</v>
      </c>
      <c r="N8363">
        <v>-13.58</v>
      </c>
      <c r="O8363">
        <f>(Table1[[#This Row],[Sales]]-Table1[[#This Row],[Profit]])/Table1[[#This Row],[Quantity]]</f>
        <v>9.5060000000000002</v>
      </c>
      <c r="P8363">
        <f>Table1[[#This Row],[Sales]]/Table1[[#This Row],[Quantity]]</f>
        <v>2.7160000000000002</v>
      </c>
      <c r="Q8363" t="str">
        <f t="shared" si="260"/>
        <v>2023</v>
      </c>
      <c r="R8363" t="str">
        <f t="shared" si="261"/>
        <v>01</v>
      </c>
      <c r="S8363">
        <f>CEILING(Table1[[#This Row],[Month]]/3,1)</f>
        <v>1</v>
      </c>
      <c r="T8363" s="9">
        <f>(Table1[[#This Row],[Profit]]/Table1[[#This Row],[Sales]])</f>
        <v>-2.5</v>
      </c>
    </row>
    <row r="8364" spans="1:20" x14ac:dyDescent="0.25">
      <c r="A8364">
        <v>20230103</v>
      </c>
      <c r="B8364" s="1" t="s">
        <v>1216</v>
      </c>
      <c r="C8364" s="1" t="s">
        <v>57</v>
      </c>
      <c r="D8364" s="1" t="s">
        <v>861</v>
      </c>
      <c r="E8364" s="1" t="s">
        <v>59</v>
      </c>
      <c r="F8364" s="1" t="s">
        <v>60</v>
      </c>
      <c r="G8364" s="1" t="s">
        <v>165</v>
      </c>
      <c r="H8364" s="1" t="s">
        <v>91</v>
      </c>
      <c r="I8364" s="1" t="s">
        <v>21</v>
      </c>
      <c r="J8364" s="1" t="s">
        <v>36</v>
      </c>
      <c r="K8364">
        <v>913.43</v>
      </c>
      <c r="L8364">
        <v>5</v>
      </c>
      <c r="M8364">
        <v>0.3</v>
      </c>
      <c r="N8364">
        <v>-169.637</v>
      </c>
      <c r="O8364">
        <f>(Table1[[#This Row],[Sales]]-Table1[[#This Row],[Profit]])/Table1[[#This Row],[Quantity]]</f>
        <v>216.61340000000001</v>
      </c>
      <c r="P8364">
        <f>Table1[[#This Row],[Sales]]/Table1[[#This Row],[Quantity]]</f>
        <v>182.68599999999998</v>
      </c>
      <c r="Q8364" t="str">
        <f t="shared" si="260"/>
        <v>2023</v>
      </c>
      <c r="R8364" t="str">
        <f t="shared" si="261"/>
        <v>01</v>
      </c>
      <c r="S8364">
        <f>CEILING(Table1[[#This Row],[Month]]/3,1)</f>
        <v>1</v>
      </c>
      <c r="T8364" s="9">
        <f>(Table1[[#This Row],[Profit]]/Table1[[#This Row],[Sales]])</f>
        <v>-0.18571428571428572</v>
      </c>
    </row>
    <row r="8365" spans="1:20" x14ac:dyDescent="0.25">
      <c r="A8365">
        <v>20230103</v>
      </c>
      <c r="B8365" s="1" t="s">
        <v>1216</v>
      </c>
      <c r="C8365" s="1" t="s">
        <v>57</v>
      </c>
      <c r="D8365" s="1" t="s">
        <v>861</v>
      </c>
      <c r="E8365" s="1" t="s">
        <v>59</v>
      </c>
      <c r="F8365" s="1" t="s">
        <v>60</v>
      </c>
      <c r="G8365" s="1" t="s">
        <v>165</v>
      </c>
      <c r="H8365" s="1" t="s">
        <v>91</v>
      </c>
      <c r="I8365" s="1" t="s">
        <v>21</v>
      </c>
      <c r="J8365" s="1" t="s">
        <v>37</v>
      </c>
      <c r="K8365">
        <v>372.14400000000001</v>
      </c>
      <c r="L8365">
        <v>3</v>
      </c>
      <c r="M8365">
        <v>0.2</v>
      </c>
      <c r="N8365">
        <v>27.910799999999998</v>
      </c>
      <c r="O8365">
        <f>(Table1[[#This Row],[Sales]]-Table1[[#This Row],[Profit]])/Table1[[#This Row],[Quantity]]</f>
        <v>114.7444</v>
      </c>
      <c r="P8365">
        <f>Table1[[#This Row],[Sales]]/Table1[[#This Row],[Quantity]]</f>
        <v>124.048</v>
      </c>
      <c r="Q8365" t="str">
        <f t="shared" si="260"/>
        <v>2023</v>
      </c>
      <c r="R8365" t="str">
        <f t="shared" si="261"/>
        <v>01</v>
      </c>
      <c r="S8365">
        <f>CEILING(Table1[[#This Row],[Month]]/3,1)</f>
        <v>1</v>
      </c>
      <c r="T8365" s="9">
        <f>(Table1[[#This Row],[Profit]]/Table1[[#This Row],[Sales]])</f>
        <v>7.4999999999999997E-2</v>
      </c>
    </row>
    <row r="8366" spans="1:20" x14ac:dyDescent="0.25">
      <c r="A8366">
        <v>20230429</v>
      </c>
      <c r="B8366" s="1" t="s">
        <v>910</v>
      </c>
      <c r="C8366" s="1" t="s">
        <v>32</v>
      </c>
      <c r="D8366" s="1" t="s">
        <v>1060</v>
      </c>
      <c r="E8366" s="1" t="s">
        <v>17</v>
      </c>
      <c r="F8366" s="1" t="s">
        <v>34</v>
      </c>
      <c r="G8366" s="1" t="s">
        <v>568</v>
      </c>
      <c r="H8366" s="1" t="s">
        <v>69</v>
      </c>
      <c r="I8366" s="1" t="s">
        <v>21</v>
      </c>
      <c r="J8366" s="1" t="s">
        <v>43</v>
      </c>
      <c r="K8366">
        <v>751.98400000000004</v>
      </c>
      <c r="L8366">
        <v>2</v>
      </c>
      <c r="M8366">
        <v>0.2</v>
      </c>
      <c r="N8366">
        <v>84.598200000000006</v>
      </c>
      <c r="O8366">
        <f>(Table1[[#This Row],[Sales]]-Table1[[#This Row],[Profit]])/Table1[[#This Row],[Quantity]]</f>
        <v>333.69290000000001</v>
      </c>
      <c r="P8366">
        <f>Table1[[#This Row],[Sales]]/Table1[[#This Row],[Quantity]]</f>
        <v>375.99200000000002</v>
      </c>
      <c r="Q8366" t="str">
        <f t="shared" si="260"/>
        <v>2023</v>
      </c>
      <c r="R8366" t="str">
        <f t="shared" si="261"/>
        <v>04</v>
      </c>
      <c r="S8366">
        <f>CEILING(Table1[[#This Row],[Month]]/3,1)</f>
        <v>2</v>
      </c>
      <c r="T8366" s="9">
        <f>(Table1[[#This Row],[Profit]]/Table1[[#This Row],[Sales]])</f>
        <v>0.1125</v>
      </c>
    </row>
    <row r="8367" spans="1:20" x14ac:dyDescent="0.25">
      <c r="A8367">
        <v>20230131</v>
      </c>
      <c r="B8367" s="1" t="s">
        <v>802</v>
      </c>
      <c r="C8367" s="1" t="s">
        <v>52</v>
      </c>
      <c r="D8367" s="1" t="s">
        <v>53</v>
      </c>
      <c r="E8367" s="1" t="s">
        <v>27</v>
      </c>
      <c r="F8367" s="1" t="s">
        <v>28</v>
      </c>
      <c r="G8367" s="1" t="s">
        <v>232</v>
      </c>
      <c r="H8367" s="1" t="s">
        <v>40</v>
      </c>
      <c r="I8367" s="1" t="s">
        <v>63</v>
      </c>
      <c r="J8367" s="1" t="s">
        <v>43</v>
      </c>
      <c r="K8367">
        <v>604.76800000000003</v>
      </c>
      <c r="L8367">
        <v>4</v>
      </c>
      <c r="M8367">
        <v>0.2</v>
      </c>
      <c r="N8367">
        <v>60.476799999999997</v>
      </c>
      <c r="O8367">
        <f>(Table1[[#This Row],[Sales]]-Table1[[#This Row],[Profit]])/Table1[[#This Row],[Quantity]]</f>
        <v>136.0728</v>
      </c>
      <c r="P8367">
        <f>Table1[[#This Row],[Sales]]/Table1[[#This Row],[Quantity]]</f>
        <v>151.19200000000001</v>
      </c>
      <c r="Q8367" t="str">
        <f t="shared" si="260"/>
        <v>2023</v>
      </c>
      <c r="R8367" t="str">
        <f t="shared" si="261"/>
        <v>01</v>
      </c>
      <c r="S8367">
        <f>CEILING(Table1[[#This Row],[Month]]/3,1)</f>
        <v>1</v>
      </c>
      <c r="T8367" s="9">
        <f>(Table1[[#This Row],[Profit]]/Table1[[#This Row],[Sales]])</f>
        <v>9.9999999999999992E-2</v>
      </c>
    </row>
    <row r="8368" spans="1:20" x14ac:dyDescent="0.25">
      <c r="A8368">
        <v>20200907</v>
      </c>
      <c r="B8368" s="1" t="s">
        <v>1189</v>
      </c>
      <c r="C8368" s="1" t="s">
        <v>25</v>
      </c>
      <c r="D8368" s="1" t="s">
        <v>317</v>
      </c>
      <c r="E8368" s="1" t="s">
        <v>27</v>
      </c>
      <c r="F8368" s="1" t="s">
        <v>28</v>
      </c>
      <c r="G8368" s="1" t="s">
        <v>158</v>
      </c>
      <c r="H8368" s="1" t="s">
        <v>55</v>
      </c>
      <c r="I8368" s="1" t="s">
        <v>30</v>
      </c>
      <c r="J8368" s="1" t="s">
        <v>50</v>
      </c>
      <c r="K8368">
        <v>27.36</v>
      </c>
      <c r="L8368">
        <v>4</v>
      </c>
      <c r="M8368">
        <v>0</v>
      </c>
      <c r="N8368">
        <v>7.3872</v>
      </c>
      <c r="O8368">
        <f>(Table1[[#This Row],[Sales]]-Table1[[#This Row],[Profit]])/Table1[[#This Row],[Quantity]]</f>
        <v>4.9931999999999999</v>
      </c>
      <c r="P8368">
        <f>Table1[[#This Row],[Sales]]/Table1[[#This Row],[Quantity]]</f>
        <v>6.84</v>
      </c>
      <c r="Q8368" t="str">
        <f t="shared" si="260"/>
        <v>2020</v>
      </c>
      <c r="R8368" t="str">
        <f t="shared" si="261"/>
        <v>09</v>
      </c>
      <c r="S8368">
        <f>CEILING(Table1[[#This Row],[Month]]/3,1)</f>
        <v>3</v>
      </c>
      <c r="T8368" s="9">
        <f>(Table1[[#This Row],[Profit]]/Table1[[#This Row],[Sales]])</f>
        <v>0.27</v>
      </c>
    </row>
    <row r="8369" spans="1:20" x14ac:dyDescent="0.25">
      <c r="A8369">
        <v>20200907</v>
      </c>
      <c r="B8369" s="1" t="s">
        <v>1189</v>
      </c>
      <c r="C8369" s="1" t="s">
        <v>25</v>
      </c>
      <c r="D8369" s="1" t="s">
        <v>317</v>
      </c>
      <c r="E8369" s="1" t="s">
        <v>27</v>
      </c>
      <c r="F8369" s="1" t="s">
        <v>28</v>
      </c>
      <c r="G8369" s="1" t="s">
        <v>158</v>
      </c>
      <c r="H8369" s="1" t="s">
        <v>55</v>
      </c>
      <c r="I8369" s="1" t="s">
        <v>30</v>
      </c>
      <c r="J8369" s="1" t="s">
        <v>50</v>
      </c>
      <c r="K8369">
        <v>20.56</v>
      </c>
      <c r="L8369">
        <v>2</v>
      </c>
      <c r="M8369">
        <v>0</v>
      </c>
      <c r="N8369">
        <v>9.6631999999999998</v>
      </c>
      <c r="O8369">
        <f>(Table1[[#This Row],[Sales]]-Table1[[#This Row],[Profit]])/Table1[[#This Row],[Quantity]]</f>
        <v>5.4483999999999995</v>
      </c>
      <c r="P8369">
        <f>Table1[[#This Row],[Sales]]/Table1[[#This Row],[Quantity]]</f>
        <v>10.28</v>
      </c>
      <c r="Q8369" t="str">
        <f t="shared" si="260"/>
        <v>2020</v>
      </c>
      <c r="R8369" t="str">
        <f t="shared" si="261"/>
        <v>09</v>
      </c>
      <c r="S8369">
        <f>CEILING(Table1[[#This Row],[Month]]/3,1)</f>
        <v>3</v>
      </c>
      <c r="T8369" s="9">
        <f>(Table1[[#This Row],[Profit]]/Table1[[#This Row],[Sales]])</f>
        <v>0.47000000000000003</v>
      </c>
    </row>
    <row r="8370" spans="1:20" x14ac:dyDescent="0.25">
      <c r="A8370">
        <v>20200907</v>
      </c>
      <c r="B8370" s="1" t="s">
        <v>1189</v>
      </c>
      <c r="C8370" s="1" t="s">
        <v>25</v>
      </c>
      <c r="D8370" s="1" t="s">
        <v>317</v>
      </c>
      <c r="E8370" s="1" t="s">
        <v>27</v>
      </c>
      <c r="F8370" s="1" t="s">
        <v>28</v>
      </c>
      <c r="G8370" s="1" t="s">
        <v>158</v>
      </c>
      <c r="H8370" s="1" t="s">
        <v>55</v>
      </c>
      <c r="I8370" s="1" t="s">
        <v>30</v>
      </c>
      <c r="J8370" s="1" t="s">
        <v>36</v>
      </c>
      <c r="K8370">
        <v>83.92</v>
      </c>
      <c r="L8370">
        <v>5</v>
      </c>
      <c r="M8370">
        <v>0.2</v>
      </c>
      <c r="N8370">
        <v>31.47</v>
      </c>
      <c r="O8370">
        <f>(Table1[[#This Row],[Sales]]-Table1[[#This Row],[Profit]])/Table1[[#This Row],[Quantity]]</f>
        <v>10.49</v>
      </c>
      <c r="P8370">
        <f>Table1[[#This Row],[Sales]]/Table1[[#This Row],[Quantity]]</f>
        <v>16.783999999999999</v>
      </c>
      <c r="Q8370" t="str">
        <f t="shared" si="260"/>
        <v>2020</v>
      </c>
      <c r="R8370" t="str">
        <f t="shared" si="261"/>
        <v>09</v>
      </c>
      <c r="S8370">
        <f>CEILING(Table1[[#This Row],[Month]]/3,1)</f>
        <v>3</v>
      </c>
      <c r="T8370" s="9">
        <f>(Table1[[#This Row],[Profit]]/Table1[[#This Row],[Sales]])</f>
        <v>0.375</v>
      </c>
    </row>
    <row r="8371" spans="1:20" x14ac:dyDescent="0.25">
      <c r="A8371">
        <v>20220612</v>
      </c>
      <c r="B8371" s="1" t="s">
        <v>579</v>
      </c>
      <c r="C8371" s="1" t="s">
        <v>25</v>
      </c>
      <c r="D8371" s="1" t="s">
        <v>26</v>
      </c>
      <c r="E8371" s="1" t="s">
        <v>27</v>
      </c>
      <c r="F8371" s="1" t="s">
        <v>28</v>
      </c>
      <c r="G8371" s="1" t="s">
        <v>78</v>
      </c>
      <c r="H8371" s="1" t="s">
        <v>40</v>
      </c>
      <c r="I8371" s="1" t="s">
        <v>21</v>
      </c>
      <c r="J8371" s="1" t="s">
        <v>36</v>
      </c>
      <c r="K8371">
        <v>902.71199999999999</v>
      </c>
      <c r="L8371">
        <v>3</v>
      </c>
      <c r="M8371">
        <v>0.2</v>
      </c>
      <c r="N8371">
        <v>33.851700000000001</v>
      </c>
      <c r="O8371">
        <f>(Table1[[#This Row],[Sales]]-Table1[[#This Row],[Profit]])/Table1[[#This Row],[Quantity]]</f>
        <v>289.62009999999998</v>
      </c>
      <c r="P8371">
        <f>Table1[[#This Row],[Sales]]/Table1[[#This Row],[Quantity]]</f>
        <v>300.904</v>
      </c>
      <c r="Q8371" t="str">
        <f t="shared" si="260"/>
        <v>2022</v>
      </c>
      <c r="R8371" t="str">
        <f t="shared" si="261"/>
        <v>06</v>
      </c>
      <c r="S8371">
        <f>CEILING(Table1[[#This Row],[Month]]/3,1)</f>
        <v>2</v>
      </c>
      <c r="T8371" s="9">
        <f>(Table1[[#This Row],[Profit]]/Table1[[#This Row],[Sales]])</f>
        <v>3.7499999999999999E-2</v>
      </c>
    </row>
    <row r="8372" spans="1:20" x14ac:dyDescent="0.25">
      <c r="A8372">
        <v>20221018</v>
      </c>
      <c r="B8372" s="1" t="s">
        <v>804</v>
      </c>
      <c r="C8372" s="1" t="s">
        <v>25</v>
      </c>
      <c r="D8372" s="1" t="s">
        <v>760</v>
      </c>
      <c r="E8372" s="1" t="s">
        <v>27</v>
      </c>
      <c r="F8372" s="1" t="s">
        <v>28</v>
      </c>
      <c r="G8372" s="1" t="s">
        <v>344</v>
      </c>
      <c r="H8372" s="1" t="s">
        <v>20</v>
      </c>
      <c r="I8372" s="1" t="s">
        <v>63</v>
      </c>
      <c r="J8372" s="1" t="s">
        <v>22</v>
      </c>
      <c r="K8372">
        <v>120.666</v>
      </c>
      <c r="L8372">
        <v>2</v>
      </c>
      <c r="M8372">
        <v>0.15</v>
      </c>
      <c r="N8372">
        <v>21.294</v>
      </c>
      <c r="O8372">
        <f>(Table1[[#This Row],[Sales]]-Table1[[#This Row],[Profit]])/Table1[[#This Row],[Quantity]]</f>
        <v>49.686</v>
      </c>
      <c r="P8372">
        <f>Table1[[#This Row],[Sales]]/Table1[[#This Row],[Quantity]]</f>
        <v>60.332999999999998</v>
      </c>
      <c r="Q8372" t="str">
        <f t="shared" si="260"/>
        <v>2022</v>
      </c>
      <c r="R8372" t="str">
        <f t="shared" si="261"/>
        <v>10</v>
      </c>
      <c r="S8372">
        <f>CEILING(Table1[[#This Row],[Month]]/3,1)</f>
        <v>4</v>
      </c>
      <c r="T8372" s="9">
        <f>(Table1[[#This Row],[Profit]]/Table1[[#This Row],[Sales]])</f>
        <v>0.17647058823529413</v>
      </c>
    </row>
    <row r="8373" spans="1:20" x14ac:dyDescent="0.25">
      <c r="A8373">
        <v>20201227</v>
      </c>
      <c r="B8373" s="1" t="s">
        <v>1139</v>
      </c>
      <c r="C8373" s="1" t="s">
        <v>57</v>
      </c>
      <c r="D8373" s="1" t="s">
        <v>58</v>
      </c>
      <c r="E8373" s="1" t="s">
        <v>59</v>
      </c>
      <c r="F8373" s="1" t="s">
        <v>60</v>
      </c>
      <c r="G8373" s="1" t="s">
        <v>171</v>
      </c>
      <c r="H8373" s="1" t="s">
        <v>40</v>
      </c>
      <c r="I8373" s="1" t="s">
        <v>21</v>
      </c>
      <c r="J8373" s="1" t="s">
        <v>36</v>
      </c>
      <c r="K8373">
        <v>4.984</v>
      </c>
      <c r="L8373">
        <v>1</v>
      </c>
      <c r="M8373">
        <v>0.8</v>
      </c>
      <c r="N8373">
        <v>-8.4727999999999994</v>
      </c>
      <c r="O8373">
        <f>(Table1[[#This Row],[Sales]]-Table1[[#This Row],[Profit]])/Table1[[#This Row],[Quantity]]</f>
        <v>13.456799999999999</v>
      </c>
      <c r="P8373">
        <f>Table1[[#This Row],[Sales]]/Table1[[#This Row],[Quantity]]</f>
        <v>4.984</v>
      </c>
      <c r="Q8373" t="str">
        <f t="shared" si="260"/>
        <v>2020</v>
      </c>
      <c r="R8373" t="str">
        <f t="shared" si="261"/>
        <v>12</v>
      </c>
      <c r="S8373">
        <f>CEILING(Table1[[#This Row],[Month]]/3,1)</f>
        <v>4</v>
      </c>
      <c r="T8373" s="9">
        <f>(Table1[[#This Row],[Profit]]/Table1[[#This Row],[Sales]])</f>
        <v>-1.7</v>
      </c>
    </row>
    <row r="8374" spans="1:20" x14ac:dyDescent="0.25">
      <c r="A8374">
        <v>20221125</v>
      </c>
      <c r="B8374" s="1" t="s">
        <v>1048</v>
      </c>
      <c r="C8374" s="1" t="s">
        <v>52</v>
      </c>
      <c r="D8374" s="1" t="s">
        <v>53</v>
      </c>
      <c r="E8374" s="1" t="s">
        <v>27</v>
      </c>
      <c r="F8374" s="1" t="s">
        <v>28</v>
      </c>
      <c r="G8374" s="1" t="s">
        <v>74</v>
      </c>
      <c r="H8374" s="1" t="s">
        <v>75</v>
      </c>
      <c r="I8374" s="1" t="s">
        <v>63</v>
      </c>
      <c r="J8374" s="1" t="s">
        <v>41</v>
      </c>
      <c r="K8374">
        <v>82.26</v>
      </c>
      <c r="L8374">
        <v>3</v>
      </c>
      <c r="M8374">
        <v>0</v>
      </c>
      <c r="N8374">
        <v>33.726599999999998</v>
      </c>
      <c r="O8374">
        <f>(Table1[[#This Row],[Sales]]-Table1[[#This Row],[Profit]])/Table1[[#This Row],[Quantity]]</f>
        <v>16.177800000000001</v>
      </c>
      <c r="P8374">
        <f>Table1[[#This Row],[Sales]]/Table1[[#This Row],[Quantity]]</f>
        <v>27.42</v>
      </c>
      <c r="Q8374" t="str">
        <f t="shared" si="260"/>
        <v>2022</v>
      </c>
      <c r="R8374" t="str">
        <f t="shared" si="261"/>
        <v>11</v>
      </c>
      <c r="S8374">
        <f>CEILING(Table1[[#This Row],[Month]]/3,1)</f>
        <v>4</v>
      </c>
      <c r="T8374" s="9">
        <f>(Table1[[#This Row],[Profit]]/Table1[[#This Row],[Sales]])</f>
        <v>0.40999999999999992</v>
      </c>
    </row>
    <row r="8375" spans="1:20" x14ac:dyDescent="0.25">
      <c r="A8375">
        <v>20221111</v>
      </c>
      <c r="B8375" s="1" t="s">
        <v>465</v>
      </c>
      <c r="C8375" s="1" t="s">
        <v>25</v>
      </c>
      <c r="D8375" s="1" t="s">
        <v>77</v>
      </c>
      <c r="E8375" s="1" t="s">
        <v>27</v>
      </c>
      <c r="F8375" s="1" t="s">
        <v>28</v>
      </c>
      <c r="G8375" s="1" t="s">
        <v>122</v>
      </c>
      <c r="H8375" s="1" t="s">
        <v>40</v>
      </c>
      <c r="I8375" s="1" t="s">
        <v>21</v>
      </c>
      <c r="J8375" s="1" t="s">
        <v>37</v>
      </c>
      <c r="K8375">
        <v>29.74</v>
      </c>
      <c r="L8375">
        <v>1</v>
      </c>
      <c r="M8375">
        <v>0</v>
      </c>
      <c r="N8375">
        <v>4.4610000000000003</v>
      </c>
      <c r="O8375">
        <f>(Table1[[#This Row],[Sales]]-Table1[[#This Row],[Profit]])/Table1[[#This Row],[Quantity]]</f>
        <v>25.278999999999996</v>
      </c>
      <c r="P8375">
        <f>Table1[[#This Row],[Sales]]/Table1[[#This Row],[Quantity]]</f>
        <v>29.74</v>
      </c>
      <c r="Q8375" t="str">
        <f t="shared" si="260"/>
        <v>2022</v>
      </c>
      <c r="R8375" t="str">
        <f t="shared" si="261"/>
        <v>11</v>
      </c>
      <c r="S8375">
        <f>CEILING(Table1[[#This Row],[Month]]/3,1)</f>
        <v>4</v>
      </c>
      <c r="T8375" s="9">
        <f>(Table1[[#This Row],[Profit]]/Table1[[#This Row],[Sales]])</f>
        <v>0.15000000000000002</v>
      </c>
    </row>
    <row r="8376" spans="1:20" x14ac:dyDescent="0.25">
      <c r="A8376">
        <v>20210105</v>
      </c>
      <c r="B8376" s="1" t="s">
        <v>627</v>
      </c>
      <c r="C8376" s="1" t="s">
        <v>25</v>
      </c>
      <c r="D8376" s="1" t="s">
        <v>77</v>
      </c>
      <c r="E8376" s="1" t="s">
        <v>27</v>
      </c>
      <c r="F8376" s="1" t="s">
        <v>28</v>
      </c>
      <c r="G8376" s="1" t="s">
        <v>158</v>
      </c>
      <c r="H8376" s="1" t="s">
        <v>55</v>
      </c>
      <c r="I8376" s="1" t="s">
        <v>63</v>
      </c>
      <c r="J8376" s="1" t="s">
        <v>44</v>
      </c>
      <c r="K8376">
        <v>87.36</v>
      </c>
      <c r="L8376">
        <v>6</v>
      </c>
      <c r="M8376">
        <v>0</v>
      </c>
      <c r="N8376">
        <v>23.587199999999999</v>
      </c>
      <c r="O8376">
        <f>(Table1[[#This Row],[Sales]]-Table1[[#This Row],[Profit]])/Table1[[#This Row],[Quantity]]</f>
        <v>10.6288</v>
      </c>
      <c r="P8376">
        <f>Table1[[#This Row],[Sales]]/Table1[[#This Row],[Quantity]]</f>
        <v>14.56</v>
      </c>
      <c r="Q8376" t="str">
        <f t="shared" si="260"/>
        <v>2021</v>
      </c>
      <c r="R8376" t="str">
        <f t="shared" si="261"/>
        <v>01</v>
      </c>
      <c r="S8376">
        <f>CEILING(Table1[[#This Row],[Month]]/3,1)</f>
        <v>1</v>
      </c>
      <c r="T8376" s="9">
        <f>(Table1[[#This Row],[Profit]]/Table1[[#This Row],[Sales]])</f>
        <v>0.27</v>
      </c>
    </row>
    <row r="8377" spans="1:20" x14ac:dyDescent="0.25">
      <c r="A8377">
        <v>20210105</v>
      </c>
      <c r="B8377" s="1" t="s">
        <v>627</v>
      </c>
      <c r="C8377" s="1" t="s">
        <v>25</v>
      </c>
      <c r="D8377" s="1" t="s">
        <v>77</v>
      </c>
      <c r="E8377" s="1" t="s">
        <v>27</v>
      </c>
      <c r="F8377" s="1" t="s">
        <v>28</v>
      </c>
      <c r="G8377" s="1" t="s">
        <v>158</v>
      </c>
      <c r="H8377" s="1" t="s">
        <v>55</v>
      </c>
      <c r="I8377" s="1" t="s">
        <v>63</v>
      </c>
      <c r="J8377" s="1" t="s">
        <v>36</v>
      </c>
      <c r="K8377">
        <v>56.16</v>
      </c>
      <c r="L8377">
        <v>6</v>
      </c>
      <c r="M8377">
        <v>0.2</v>
      </c>
      <c r="N8377">
        <v>17.55</v>
      </c>
      <c r="O8377">
        <f>(Table1[[#This Row],[Sales]]-Table1[[#This Row],[Profit]])/Table1[[#This Row],[Quantity]]</f>
        <v>6.4349999999999996</v>
      </c>
      <c r="P8377">
        <f>Table1[[#This Row],[Sales]]/Table1[[#This Row],[Quantity]]</f>
        <v>9.36</v>
      </c>
      <c r="Q8377" t="str">
        <f t="shared" si="260"/>
        <v>2021</v>
      </c>
      <c r="R8377" t="str">
        <f t="shared" si="261"/>
        <v>01</v>
      </c>
      <c r="S8377">
        <f>CEILING(Table1[[#This Row],[Month]]/3,1)</f>
        <v>1</v>
      </c>
      <c r="T8377" s="9">
        <f>(Table1[[#This Row],[Profit]]/Table1[[#This Row],[Sales]])</f>
        <v>0.31250000000000006</v>
      </c>
    </row>
    <row r="8378" spans="1:20" x14ac:dyDescent="0.25">
      <c r="A8378">
        <v>20230322</v>
      </c>
      <c r="B8378" s="1" t="s">
        <v>819</v>
      </c>
      <c r="C8378" s="1" t="s">
        <v>32</v>
      </c>
      <c r="D8378" s="1" t="s">
        <v>1060</v>
      </c>
      <c r="E8378" s="1" t="s">
        <v>17</v>
      </c>
      <c r="F8378" s="1" t="s">
        <v>34</v>
      </c>
      <c r="G8378" s="1" t="s">
        <v>286</v>
      </c>
      <c r="H8378" s="1" t="s">
        <v>40</v>
      </c>
      <c r="I8378" s="1" t="s">
        <v>30</v>
      </c>
      <c r="J8378" s="1" t="s">
        <v>44</v>
      </c>
      <c r="K8378">
        <v>64.384</v>
      </c>
      <c r="L8378">
        <v>1</v>
      </c>
      <c r="M8378">
        <v>0.2</v>
      </c>
      <c r="N8378">
        <v>8.048</v>
      </c>
      <c r="O8378">
        <f>(Table1[[#This Row],[Sales]]-Table1[[#This Row],[Profit]])/Table1[[#This Row],[Quantity]]</f>
        <v>56.335999999999999</v>
      </c>
      <c r="P8378">
        <f>Table1[[#This Row],[Sales]]/Table1[[#This Row],[Quantity]]</f>
        <v>64.384</v>
      </c>
      <c r="Q8378" t="str">
        <f t="shared" si="260"/>
        <v>2023</v>
      </c>
      <c r="R8378" t="str">
        <f t="shared" si="261"/>
        <v>03</v>
      </c>
      <c r="S8378">
        <f>CEILING(Table1[[#This Row],[Month]]/3,1)</f>
        <v>1</v>
      </c>
      <c r="T8378" s="9">
        <f>(Table1[[#This Row],[Profit]]/Table1[[#This Row],[Sales]])</f>
        <v>0.125</v>
      </c>
    </row>
    <row r="8379" spans="1:20" x14ac:dyDescent="0.25">
      <c r="A8379">
        <v>20211112</v>
      </c>
      <c r="B8379" s="1" t="s">
        <v>1181</v>
      </c>
      <c r="C8379" s="1" t="s">
        <v>57</v>
      </c>
      <c r="D8379" s="1" t="s">
        <v>99</v>
      </c>
      <c r="E8379" s="1" t="s">
        <v>59</v>
      </c>
      <c r="F8379" s="1" t="s">
        <v>60</v>
      </c>
      <c r="G8379" s="1" t="s">
        <v>151</v>
      </c>
      <c r="H8379" s="1" t="s">
        <v>40</v>
      </c>
      <c r="I8379" s="1" t="s">
        <v>30</v>
      </c>
      <c r="J8379" s="1" t="s">
        <v>37</v>
      </c>
      <c r="K8379">
        <v>64.784000000000006</v>
      </c>
      <c r="L8379">
        <v>1</v>
      </c>
      <c r="M8379">
        <v>0.2</v>
      </c>
      <c r="N8379">
        <v>-14.5764</v>
      </c>
      <c r="O8379">
        <f>(Table1[[#This Row],[Sales]]-Table1[[#This Row],[Profit]])/Table1[[#This Row],[Quantity]]</f>
        <v>79.360399999999998</v>
      </c>
      <c r="P8379">
        <f>Table1[[#This Row],[Sales]]/Table1[[#This Row],[Quantity]]</f>
        <v>64.784000000000006</v>
      </c>
      <c r="Q8379" t="str">
        <f t="shared" si="260"/>
        <v>2021</v>
      </c>
      <c r="R8379" t="str">
        <f t="shared" si="261"/>
        <v>11</v>
      </c>
      <c r="S8379">
        <f>CEILING(Table1[[#This Row],[Month]]/3,1)</f>
        <v>4</v>
      </c>
      <c r="T8379" s="9">
        <f>(Table1[[#This Row],[Profit]]/Table1[[#This Row],[Sales]])</f>
        <v>-0.22499999999999998</v>
      </c>
    </row>
    <row r="8380" spans="1:20" x14ac:dyDescent="0.25">
      <c r="A8380">
        <v>20211112</v>
      </c>
      <c r="B8380" s="1" t="s">
        <v>1181</v>
      </c>
      <c r="C8380" s="1" t="s">
        <v>57</v>
      </c>
      <c r="D8380" s="1" t="s">
        <v>99</v>
      </c>
      <c r="E8380" s="1" t="s">
        <v>59</v>
      </c>
      <c r="F8380" s="1" t="s">
        <v>60</v>
      </c>
      <c r="G8380" s="1" t="s">
        <v>151</v>
      </c>
      <c r="H8380" s="1" t="s">
        <v>40</v>
      </c>
      <c r="I8380" s="1" t="s">
        <v>30</v>
      </c>
      <c r="J8380" s="1" t="s">
        <v>50</v>
      </c>
      <c r="K8380">
        <v>15.552</v>
      </c>
      <c r="L8380">
        <v>3</v>
      </c>
      <c r="M8380">
        <v>0.2</v>
      </c>
      <c r="N8380">
        <v>5.6375999999999999</v>
      </c>
      <c r="O8380">
        <f>(Table1[[#This Row],[Sales]]-Table1[[#This Row],[Profit]])/Table1[[#This Row],[Quantity]]</f>
        <v>3.3048000000000002</v>
      </c>
      <c r="P8380">
        <f>Table1[[#This Row],[Sales]]/Table1[[#This Row],[Quantity]]</f>
        <v>5.1840000000000002</v>
      </c>
      <c r="Q8380" t="str">
        <f t="shared" si="260"/>
        <v>2021</v>
      </c>
      <c r="R8380" t="str">
        <f t="shared" si="261"/>
        <v>11</v>
      </c>
      <c r="S8380">
        <f>CEILING(Table1[[#This Row],[Month]]/3,1)</f>
        <v>4</v>
      </c>
      <c r="T8380" s="9">
        <f>(Table1[[#This Row],[Profit]]/Table1[[#This Row],[Sales]])</f>
        <v>0.36249999999999999</v>
      </c>
    </row>
    <row r="8381" spans="1:20" x14ac:dyDescent="0.25">
      <c r="A8381">
        <v>20211112</v>
      </c>
      <c r="B8381" s="1" t="s">
        <v>1181</v>
      </c>
      <c r="C8381" s="1" t="s">
        <v>57</v>
      </c>
      <c r="D8381" s="1" t="s">
        <v>99</v>
      </c>
      <c r="E8381" s="1" t="s">
        <v>59</v>
      </c>
      <c r="F8381" s="1" t="s">
        <v>60</v>
      </c>
      <c r="G8381" s="1" t="s">
        <v>151</v>
      </c>
      <c r="H8381" s="1" t="s">
        <v>40</v>
      </c>
      <c r="I8381" s="1" t="s">
        <v>30</v>
      </c>
      <c r="J8381" s="1" t="s">
        <v>97</v>
      </c>
      <c r="K8381">
        <v>223.88800000000001</v>
      </c>
      <c r="L8381">
        <v>7</v>
      </c>
      <c r="M8381">
        <v>0.2</v>
      </c>
      <c r="N8381">
        <v>69.965000000000003</v>
      </c>
      <c r="O8381">
        <f>(Table1[[#This Row],[Sales]]-Table1[[#This Row],[Profit]])/Table1[[#This Row],[Quantity]]</f>
        <v>21.989000000000001</v>
      </c>
      <c r="P8381">
        <f>Table1[[#This Row],[Sales]]/Table1[[#This Row],[Quantity]]</f>
        <v>31.984000000000002</v>
      </c>
      <c r="Q8381" t="str">
        <f t="shared" si="260"/>
        <v>2021</v>
      </c>
      <c r="R8381" t="str">
        <f t="shared" si="261"/>
        <v>11</v>
      </c>
      <c r="S8381">
        <f>CEILING(Table1[[#This Row],[Month]]/3,1)</f>
        <v>4</v>
      </c>
      <c r="T8381" s="9">
        <f>(Table1[[#This Row],[Profit]]/Table1[[#This Row],[Sales]])</f>
        <v>0.3125</v>
      </c>
    </row>
    <row r="8382" spans="1:20" x14ac:dyDescent="0.25">
      <c r="A8382">
        <v>20200909</v>
      </c>
      <c r="B8382" s="1" t="s">
        <v>764</v>
      </c>
      <c r="C8382" s="1" t="s">
        <v>108</v>
      </c>
      <c r="D8382" s="1" t="s">
        <v>143</v>
      </c>
      <c r="E8382" s="1" t="s">
        <v>59</v>
      </c>
      <c r="F8382" s="1" t="s">
        <v>110</v>
      </c>
      <c r="G8382" s="1" t="s">
        <v>236</v>
      </c>
      <c r="H8382" s="1" t="s">
        <v>168</v>
      </c>
      <c r="I8382" s="1" t="s">
        <v>21</v>
      </c>
      <c r="J8382" s="1" t="s">
        <v>50</v>
      </c>
      <c r="K8382">
        <v>10.896000000000001</v>
      </c>
      <c r="L8382">
        <v>3</v>
      </c>
      <c r="M8382">
        <v>0.2</v>
      </c>
      <c r="N8382">
        <v>3.4049999999999998</v>
      </c>
      <c r="O8382">
        <f>(Table1[[#This Row],[Sales]]-Table1[[#This Row],[Profit]])/Table1[[#This Row],[Quantity]]</f>
        <v>2.4970000000000003</v>
      </c>
      <c r="P8382">
        <f>Table1[[#This Row],[Sales]]/Table1[[#This Row],[Quantity]]</f>
        <v>3.6320000000000001</v>
      </c>
      <c r="Q8382" t="str">
        <f t="shared" si="260"/>
        <v>2020</v>
      </c>
      <c r="R8382" t="str">
        <f t="shared" si="261"/>
        <v>09</v>
      </c>
      <c r="S8382">
        <f>CEILING(Table1[[#This Row],[Month]]/3,1)</f>
        <v>3</v>
      </c>
      <c r="T8382" s="9">
        <f>(Table1[[#This Row],[Profit]]/Table1[[#This Row],[Sales]])</f>
        <v>0.31249999999999994</v>
      </c>
    </row>
    <row r="8383" spans="1:20" x14ac:dyDescent="0.25">
      <c r="A8383">
        <v>20220318</v>
      </c>
      <c r="B8383" s="1" t="s">
        <v>1068</v>
      </c>
      <c r="C8383" s="1" t="s">
        <v>25</v>
      </c>
      <c r="D8383" s="1" t="s">
        <v>77</v>
      </c>
      <c r="E8383" s="1" t="s">
        <v>27</v>
      </c>
      <c r="F8383" s="1" t="s">
        <v>28</v>
      </c>
      <c r="G8383" s="1" t="s">
        <v>223</v>
      </c>
      <c r="H8383" s="1" t="s">
        <v>69</v>
      </c>
      <c r="I8383" s="1" t="s">
        <v>21</v>
      </c>
      <c r="J8383" s="1" t="s">
        <v>43</v>
      </c>
      <c r="K8383">
        <v>84.784000000000006</v>
      </c>
      <c r="L8383">
        <v>2</v>
      </c>
      <c r="M8383">
        <v>0.2</v>
      </c>
      <c r="N8383">
        <v>-20.136199999999999</v>
      </c>
      <c r="O8383">
        <f>(Table1[[#This Row],[Sales]]-Table1[[#This Row],[Profit]])/Table1[[#This Row],[Quantity]]</f>
        <v>52.460100000000004</v>
      </c>
      <c r="P8383">
        <f>Table1[[#This Row],[Sales]]/Table1[[#This Row],[Quantity]]</f>
        <v>42.392000000000003</v>
      </c>
      <c r="Q8383" t="str">
        <f t="shared" si="260"/>
        <v>2022</v>
      </c>
      <c r="R8383" t="str">
        <f t="shared" si="261"/>
        <v>03</v>
      </c>
      <c r="S8383">
        <f>CEILING(Table1[[#This Row],[Month]]/3,1)</f>
        <v>1</v>
      </c>
      <c r="T8383" s="9">
        <f>(Table1[[#This Row],[Profit]]/Table1[[#This Row],[Sales]])</f>
        <v>-0.23749999999999996</v>
      </c>
    </row>
    <row r="8384" spans="1:20" x14ac:dyDescent="0.25">
      <c r="A8384">
        <v>20220208</v>
      </c>
      <c r="B8384" s="1" t="s">
        <v>1220</v>
      </c>
      <c r="C8384" s="1" t="s">
        <v>57</v>
      </c>
      <c r="D8384" s="1" t="s">
        <v>99</v>
      </c>
      <c r="E8384" s="1" t="s">
        <v>59</v>
      </c>
      <c r="F8384" s="1" t="s">
        <v>60</v>
      </c>
      <c r="G8384" s="1" t="s">
        <v>141</v>
      </c>
      <c r="H8384" s="1" t="s">
        <v>91</v>
      </c>
      <c r="I8384" s="1" t="s">
        <v>30</v>
      </c>
      <c r="J8384" s="1" t="s">
        <v>23</v>
      </c>
      <c r="K8384">
        <v>241.5</v>
      </c>
      <c r="L8384">
        <v>4</v>
      </c>
      <c r="M8384">
        <v>0.3</v>
      </c>
      <c r="N8384">
        <v>0</v>
      </c>
      <c r="O8384">
        <f>(Table1[[#This Row],[Sales]]-Table1[[#This Row],[Profit]])/Table1[[#This Row],[Quantity]]</f>
        <v>60.375</v>
      </c>
      <c r="P8384">
        <f>Table1[[#This Row],[Sales]]/Table1[[#This Row],[Quantity]]</f>
        <v>60.375</v>
      </c>
      <c r="Q8384" t="str">
        <f t="shared" si="260"/>
        <v>2022</v>
      </c>
      <c r="R8384" t="str">
        <f t="shared" si="261"/>
        <v>02</v>
      </c>
      <c r="S8384">
        <f>CEILING(Table1[[#This Row],[Month]]/3,1)</f>
        <v>1</v>
      </c>
      <c r="T8384" s="9">
        <f>(Table1[[#This Row],[Profit]]/Table1[[#This Row],[Sales]])</f>
        <v>0</v>
      </c>
    </row>
    <row r="8385" spans="1:20" x14ac:dyDescent="0.25">
      <c r="A8385">
        <v>20221127</v>
      </c>
      <c r="B8385" s="1" t="s">
        <v>890</v>
      </c>
      <c r="C8385" s="1" t="s">
        <v>277</v>
      </c>
      <c r="D8385" s="1" t="s">
        <v>913</v>
      </c>
      <c r="E8385" s="1" t="s">
        <v>17</v>
      </c>
      <c r="F8385" s="1" t="s">
        <v>73</v>
      </c>
      <c r="G8385" s="1" t="s">
        <v>83</v>
      </c>
      <c r="H8385" s="1" t="s">
        <v>75</v>
      </c>
      <c r="I8385" s="1" t="s">
        <v>63</v>
      </c>
      <c r="J8385" s="1" t="s">
        <v>94</v>
      </c>
      <c r="K8385">
        <v>59.97</v>
      </c>
      <c r="L8385">
        <v>3</v>
      </c>
      <c r="M8385">
        <v>0</v>
      </c>
      <c r="N8385">
        <v>14.9925</v>
      </c>
      <c r="O8385">
        <f>(Table1[[#This Row],[Sales]]-Table1[[#This Row],[Profit]])/Table1[[#This Row],[Quantity]]</f>
        <v>14.9925</v>
      </c>
      <c r="P8385">
        <f>Table1[[#This Row],[Sales]]/Table1[[#This Row],[Quantity]]</f>
        <v>19.989999999999998</v>
      </c>
      <c r="Q8385" t="str">
        <f t="shared" si="260"/>
        <v>2022</v>
      </c>
      <c r="R8385" t="str">
        <f t="shared" si="261"/>
        <v>11</v>
      </c>
      <c r="S8385">
        <f>CEILING(Table1[[#This Row],[Month]]/3,1)</f>
        <v>4</v>
      </c>
      <c r="T8385" s="9">
        <f>(Table1[[#This Row],[Profit]]/Table1[[#This Row],[Sales]])</f>
        <v>0.25</v>
      </c>
    </row>
    <row r="8386" spans="1:20" x14ac:dyDescent="0.25">
      <c r="A8386">
        <v>20221127</v>
      </c>
      <c r="B8386" s="1" t="s">
        <v>890</v>
      </c>
      <c r="C8386" s="1" t="s">
        <v>277</v>
      </c>
      <c r="D8386" s="1" t="s">
        <v>913</v>
      </c>
      <c r="E8386" s="1" t="s">
        <v>17</v>
      </c>
      <c r="F8386" s="1" t="s">
        <v>73</v>
      </c>
      <c r="G8386" s="1" t="s">
        <v>83</v>
      </c>
      <c r="H8386" s="1" t="s">
        <v>75</v>
      </c>
      <c r="I8386" s="1" t="s">
        <v>63</v>
      </c>
      <c r="J8386" s="1" t="s">
        <v>50</v>
      </c>
      <c r="K8386">
        <v>13.36</v>
      </c>
      <c r="L8386">
        <v>2</v>
      </c>
      <c r="M8386">
        <v>0</v>
      </c>
      <c r="N8386">
        <v>6.4127999999999998</v>
      </c>
      <c r="O8386">
        <f>(Table1[[#This Row],[Sales]]-Table1[[#This Row],[Profit]])/Table1[[#This Row],[Quantity]]</f>
        <v>3.4735999999999998</v>
      </c>
      <c r="P8386">
        <f>Table1[[#This Row],[Sales]]/Table1[[#This Row],[Quantity]]</f>
        <v>6.68</v>
      </c>
      <c r="Q8386" t="str">
        <f t="shared" si="260"/>
        <v>2022</v>
      </c>
      <c r="R8386" t="str">
        <f t="shared" si="261"/>
        <v>11</v>
      </c>
      <c r="S8386">
        <f>CEILING(Table1[[#This Row],[Month]]/3,1)</f>
        <v>4</v>
      </c>
      <c r="T8386" s="9">
        <f>(Table1[[#This Row],[Profit]]/Table1[[#This Row],[Sales]])</f>
        <v>0.48</v>
      </c>
    </row>
    <row r="8387" spans="1:20" x14ac:dyDescent="0.25">
      <c r="A8387">
        <v>20230905</v>
      </c>
      <c r="B8387" s="1" t="s">
        <v>203</v>
      </c>
      <c r="C8387" s="1" t="s">
        <v>25</v>
      </c>
      <c r="D8387" s="1" t="s">
        <v>724</v>
      </c>
      <c r="E8387" s="1" t="s">
        <v>27</v>
      </c>
      <c r="F8387" s="1" t="s">
        <v>28</v>
      </c>
      <c r="G8387" s="1" t="s">
        <v>204</v>
      </c>
      <c r="H8387" s="1" t="s">
        <v>40</v>
      </c>
      <c r="I8387" s="1" t="s">
        <v>30</v>
      </c>
      <c r="J8387" s="1" t="s">
        <v>36</v>
      </c>
      <c r="K8387">
        <v>11.808</v>
      </c>
      <c r="L8387">
        <v>3</v>
      </c>
      <c r="M8387">
        <v>0.2</v>
      </c>
      <c r="N8387">
        <v>4.1327999999999996</v>
      </c>
      <c r="O8387">
        <f>(Table1[[#This Row],[Sales]]-Table1[[#This Row],[Profit]])/Table1[[#This Row],[Quantity]]</f>
        <v>2.5584000000000002</v>
      </c>
      <c r="P8387">
        <f>Table1[[#This Row],[Sales]]/Table1[[#This Row],[Quantity]]</f>
        <v>3.9359999999999999</v>
      </c>
      <c r="Q8387" t="str">
        <f t="shared" ref="Q8387:Q8450" si="262">LEFT(A8387,4)</f>
        <v>2023</v>
      </c>
      <c r="R8387" t="str">
        <f t="shared" ref="R8387:R8450" si="263">MID(A8387,5,2)</f>
        <v>09</v>
      </c>
      <c r="S8387">
        <f>CEILING(Table1[[#This Row],[Month]]/3,1)</f>
        <v>3</v>
      </c>
      <c r="T8387" s="9">
        <f>(Table1[[#This Row],[Profit]]/Table1[[#This Row],[Sales]])</f>
        <v>0.35</v>
      </c>
    </row>
    <row r="8388" spans="1:20" x14ac:dyDescent="0.25">
      <c r="A8388">
        <v>20210528</v>
      </c>
      <c r="B8388" s="1" t="s">
        <v>957</v>
      </c>
      <c r="C8388" s="1" t="s">
        <v>277</v>
      </c>
      <c r="D8388" s="1" t="s">
        <v>391</v>
      </c>
      <c r="E8388" s="1" t="s">
        <v>17</v>
      </c>
      <c r="F8388" s="1" t="s">
        <v>73</v>
      </c>
      <c r="G8388" s="1" t="s">
        <v>200</v>
      </c>
      <c r="H8388" s="1" t="s">
        <v>55</v>
      </c>
      <c r="I8388" s="1" t="s">
        <v>21</v>
      </c>
      <c r="J8388" s="1" t="s">
        <v>37</v>
      </c>
      <c r="K8388">
        <v>16.239999999999998</v>
      </c>
      <c r="L8388">
        <v>1</v>
      </c>
      <c r="M8388">
        <v>0</v>
      </c>
      <c r="N8388">
        <v>2.4359999999999999</v>
      </c>
      <c r="O8388">
        <f>(Table1[[#This Row],[Sales]]-Table1[[#This Row],[Profit]])/Table1[[#This Row],[Quantity]]</f>
        <v>13.803999999999998</v>
      </c>
      <c r="P8388">
        <f>Table1[[#This Row],[Sales]]/Table1[[#This Row],[Quantity]]</f>
        <v>16.239999999999998</v>
      </c>
      <c r="Q8388" t="str">
        <f t="shared" si="262"/>
        <v>2021</v>
      </c>
      <c r="R8388" t="str">
        <f t="shared" si="263"/>
        <v>05</v>
      </c>
      <c r="S8388">
        <f>CEILING(Table1[[#This Row],[Month]]/3,1)</f>
        <v>2</v>
      </c>
      <c r="T8388" s="9">
        <f>(Table1[[#This Row],[Profit]]/Table1[[#This Row],[Sales]])</f>
        <v>0.15000000000000002</v>
      </c>
    </row>
    <row r="8389" spans="1:20" x14ac:dyDescent="0.25">
      <c r="A8389">
        <v>20210528</v>
      </c>
      <c r="B8389" s="1" t="s">
        <v>957</v>
      </c>
      <c r="C8389" s="1" t="s">
        <v>277</v>
      </c>
      <c r="D8389" s="1" t="s">
        <v>391</v>
      </c>
      <c r="E8389" s="1" t="s">
        <v>17</v>
      </c>
      <c r="F8389" s="1" t="s">
        <v>73</v>
      </c>
      <c r="G8389" s="1" t="s">
        <v>200</v>
      </c>
      <c r="H8389" s="1" t="s">
        <v>55</v>
      </c>
      <c r="I8389" s="1" t="s">
        <v>21</v>
      </c>
      <c r="J8389" s="1" t="s">
        <v>37</v>
      </c>
      <c r="K8389">
        <v>77.55</v>
      </c>
      <c r="L8389">
        <v>5</v>
      </c>
      <c r="M8389">
        <v>0</v>
      </c>
      <c r="N8389">
        <v>21.713999999999999</v>
      </c>
      <c r="O8389">
        <f>(Table1[[#This Row],[Sales]]-Table1[[#This Row],[Profit]])/Table1[[#This Row],[Quantity]]</f>
        <v>11.167199999999999</v>
      </c>
      <c r="P8389">
        <f>Table1[[#This Row],[Sales]]/Table1[[#This Row],[Quantity]]</f>
        <v>15.51</v>
      </c>
      <c r="Q8389" t="str">
        <f t="shared" si="262"/>
        <v>2021</v>
      </c>
      <c r="R8389" t="str">
        <f t="shared" si="263"/>
        <v>05</v>
      </c>
      <c r="S8389">
        <f>CEILING(Table1[[#This Row],[Month]]/3,1)</f>
        <v>2</v>
      </c>
      <c r="T8389" s="9">
        <f>(Table1[[#This Row],[Profit]]/Table1[[#This Row],[Sales]])</f>
        <v>0.27999999999999997</v>
      </c>
    </row>
    <row r="8390" spans="1:20" x14ac:dyDescent="0.25">
      <c r="A8390">
        <v>20201101</v>
      </c>
      <c r="B8390" s="1" t="s">
        <v>709</v>
      </c>
      <c r="C8390" s="1" t="s">
        <v>289</v>
      </c>
      <c r="D8390" s="1" t="s">
        <v>352</v>
      </c>
      <c r="E8390" s="1" t="s">
        <v>27</v>
      </c>
      <c r="F8390" s="1" t="s">
        <v>82</v>
      </c>
      <c r="G8390" s="1" t="s">
        <v>90</v>
      </c>
      <c r="H8390" s="1" t="s">
        <v>91</v>
      </c>
      <c r="I8390" s="1" t="s">
        <v>30</v>
      </c>
      <c r="J8390" s="1" t="s">
        <v>44</v>
      </c>
      <c r="K8390">
        <v>76.12</v>
      </c>
      <c r="L8390">
        <v>2</v>
      </c>
      <c r="M8390">
        <v>0</v>
      </c>
      <c r="N8390">
        <v>22.0748</v>
      </c>
      <c r="O8390">
        <f>(Table1[[#This Row],[Sales]]-Table1[[#This Row],[Profit]])/Table1[[#This Row],[Quantity]]</f>
        <v>27.022600000000004</v>
      </c>
      <c r="P8390">
        <f>Table1[[#This Row],[Sales]]/Table1[[#This Row],[Quantity]]</f>
        <v>38.06</v>
      </c>
      <c r="Q8390" t="str">
        <f t="shared" si="262"/>
        <v>2020</v>
      </c>
      <c r="R8390" t="str">
        <f t="shared" si="263"/>
        <v>11</v>
      </c>
      <c r="S8390">
        <f>CEILING(Table1[[#This Row],[Month]]/3,1)</f>
        <v>4</v>
      </c>
      <c r="T8390" s="9">
        <f>(Table1[[#This Row],[Profit]]/Table1[[#This Row],[Sales]])</f>
        <v>0.28999999999999998</v>
      </c>
    </row>
    <row r="8391" spans="1:20" x14ac:dyDescent="0.25">
      <c r="A8391">
        <v>20221228</v>
      </c>
      <c r="B8391" s="1" t="s">
        <v>581</v>
      </c>
      <c r="C8391" s="1" t="s">
        <v>209</v>
      </c>
      <c r="D8391" s="1" t="s">
        <v>295</v>
      </c>
      <c r="E8391" s="1" t="s">
        <v>27</v>
      </c>
      <c r="F8391" s="1" t="s">
        <v>82</v>
      </c>
      <c r="G8391" s="1" t="s">
        <v>257</v>
      </c>
      <c r="H8391" s="1" t="s">
        <v>75</v>
      </c>
      <c r="I8391" s="1" t="s">
        <v>63</v>
      </c>
      <c r="J8391" s="1" t="s">
        <v>136</v>
      </c>
      <c r="K8391">
        <v>17.184000000000001</v>
      </c>
      <c r="L8391">
        <v>6</v>
      </c>
      <c r="M8391">
        <v>0.2</v>
      </c>
      <c r="N8391">
        <v>6.2291999999999996</v>
      </c>
      <c r="O8391">
        <f>(Table1[[#This Row],[Sales]]-Table1[[#This Row],[Profit]])/Table1[[#This Row],[Quantity]]</f>
        <v>1.8258000000000003</v>
      </c>
      <c r="P8391">
        <f>Table1[[#This Row],[Sales]]/Table1[[#This Row],[Quantity]]</f>
        <v>2.8640000000000003</v>
      </c>
      <c r="Q8391" t="str">
        <f t="shared" si="262"/>
        <v>2022</v>
      </c>
      <c r="R8391" t="str">
        <f t="shared" si="263"/>
        <v>12</v>
      </c>
      <c r="S8391">
        <f>CEILING(Table1[[#This Row],[Month]]/3,1)</f>
        <v>4</v>
      </c>
      <c r="T8391" s="9">
        <f>(Table1[[#This Row],[Profit]]/Table1[[#This Row],[Sales]])</f>
        <v>0.36249999999999993</v>
      </c>
    </row>
    <row r="8392" spans="1:20" x14ac:dyDescent="0.25">
      <c r="A8392">
        <v>20231205</v>
      </c>
      <c r="B8392" s="1" t="s">
        <v>600</v>
      </c>
      <c r="C8392" s="1" t="s">
        <v>25</v>
      </c>
      <c r="D8392" s="1" t="s">
        <v>26</v>
      </c>
      <c r="E8392" s="1" t="s">
        <v>27</v>
      </c>
      <c r="F8392" s="1" t="s">
        <v>28</v>
      </c>
      <c r="G8392" s="1" t="s">
        <v>356</v>
      </c>
      <c r="H8392" s="1" t="s">
        <v>55</v>
      </c>
      <c r="I8392" s="1" t="s">
        <v>30</v>
      </c>
      <c r="J8392" s="1" t="s">
        <v>50</v>
      </c>
      <c r="K8392">
        <v>11.76</v>
      </c>
      <c r="L8392">
        <v>2</v>
      </c>
      <c r="M8392">
        <v>0</v>
      </c>
      <c r="N8392">
        <v>5.7624000000000004</v>
      </c>
      <c r="O8392">
        <f>(Table1[[#This Row],[Sales]]-Table1[[#This Row],[Profit]])/Table1[[#This Row],[Quantity]]</f>
        <v>2.9987999999999997</v>
      </c>
      <c r="P8392">
        <f>Table1[[#This Row],[Sales]]/Table1[[#This Row],[Quantity]]</f>
        <v>5.88</v>
      </c>
      <c r="Q8392" t="str">
        <f t="shared" si="262"/>
        <v>2023</v>
      </c>
      <c r="R8392" t="str">
        <f t="shared" si="263"/>
        <v>12</v>
      </c>
      <c r="S8392">
        <f>CEILING(Table1[[#This Row],[Month]]/3,1)</f>
        <v>4</v>
      </c>
      <c r="T8392" s="9">
        <f>(Table1[[#This Row],[Profit]]/Table1[[#This Row],[Sales]])</f>
        <v>0.49000000000000005</v>
      </c>
    </row>
    <row r="8393" spans="1:20" x14ac:dyDescent="0.25">
      <c r="A8393">
        <v>20231224</v>
      </c>
      <c r="B8393" s="1" t="s">
        <v>1080</v>
      </c>
      <c r="C8393" s="1" t="s">
        <v>277</v>
      </c>
      <c r="D8393" s="1" t="s">
        <v>278</v>
      </c>
      <c r="E8393" s="1" t="s">
        <v>17</v>
      </c>
      <c r="F8393" s="1" t="s">
        <v>73</v>
      </c>
      <c r="G8393" s="1" t="s">
        <v>68</v>
      </c>
      <c r="H8393" s="1" t="s">
        <v>69</v>
      </c>
      <c r="I8393" s="1" t="s">
        <v>63</v>
      </c>
      <c r="J8393" s="1" t="s">
        <v>41</v>
      </c>
      <c r="K8393">
        <v>27.46</v>
      </c>
      <c r="L8393">
        <v>2</v>
      </c>
      <c r="M8393">
        <v>0</v>
      </c>
      <c r="N8393">
        <v>9.8856000000000002</v>
      </c>
      <c r="O8393">
        <f>(Table1[[#This Row],[Sales]]-Table1[[#This Row],[Profit]])/Table1[[#This Row],[Quantity]]</f>
        <v>8.7872000000000003</v>
      </c>
      <c r="P8393">
        <f>Table1[[#This Row],[Sales]]/Table1[[#This Row],[Quantity]]</f>
        <v>13.73</v>
      </c>
      <c r="Q8393" t="str">
        <f t="shared" si="262"/>
        <v>2023</v>
      </c>
      <c r="R8393" t="str">
        <f t="shared" si="263"/>
        <v>12</v>
      </c>
      <c r="S8393">
        <f>CEILING(Table1[[#This Row],[Month]]/3,1)</f>
        <v>4</v>
      </c>
      <c r="T8393" s="9">
        <f>(Table1[[#This Row],[Profit]]/Table1[[#This Row],[Sales]])</f>
        <v>0.36</v>
      </c>
    </row>
    <row r="8394" spans="1:20" x14ac:dyDescent="0.25">
      <c r="A8394">
        <v>20221202</v>
      </c>
      <c r="B8394" s="1" t="s">
        <v>757</v>
      </c>
      <c r="C8394" s="1" t="s">
        <v>379</v>
      </c>
      <c r="D8394" s="1" t="s">
        <v>824</v>
      </c>
      <c r="E8394" s="1" t="s">
        <v>59</v>
      </c>
      <c r="F8394" s="1" t="s">
        <v>126</v>
      </c>
      <c r="G8394" s="1" t="s">
        <v>336</v>
      </c>
      <c r="H8394" s="1" t="s">
        <v>69</v>
      </c>
      <c r="I8394" s="1" t="s">
        <v>21</v>
      </c>
      <c r="J8394" s="1" t="s">
        <v>43</v>
      </c>
      <c r="K8394">
        <v>137.94</v>
      </c>
      <c r="L8394">
        <v>3</v>
      </c>
      <c r="M8394">
        <v>0</v>
      </c>
      <c r="N8394">
        <v>35.864400000000003</v>
      </c>
      <c r="O8394">
        <f>(Table1[[#This Row],[Sales]]-Table1[[#This Row],[Profit]])/Table1[[#This Row],[Quantity]]</f>
        <v>34.025199999999998</v>
      </c>
      <c r="P8394">
        <f>Table1[[#This Row],[Sales]]/Table1[[#This Row],[Quantity]]</f>
        <v>45.98</v>
      </c>
      <c r="Q8394" t="str">
        <f t="shared" si="262"/>
        <v>2022</v>
      </c>
      <c r="R8394" t="str">
        <f t="shared" si="263"/>
        <v>12</v>
      </c>
      <c r="S8394">
        <f>CEILING(Table1[[#This Row],[Month]]/3,1)</f>
        <v>4</v>
      </c>
      <c r="T8394" s="9">
        <f>(Table1[[#This Row],[Profit]]/Table1[[#This Row],[Sales]])</f>
        <v>0.26</v>
      </c>
    </row>
    <row r="8395" spans="1:20" x14ac:dyDescent="0.25">
      <c r="A8395">
        <v>20221202</v>
      </c>
      <c r="B8395" s="1" t="s">
        <v>757</v>
      </c>
      <c r="C8395" s="1" t="s">
        <v>379</v>
      </c>
      <c r="D8395" s="1" t="s">
        <v>824</v>
      </c>
      <c r="E8395" s="1" t="s">
        <v>59</v>
      </c>
      <c r="F8395" s="1" t="s">
        <v>126</v>
      </c>
      <c r="G8395" s="1" t="s">
        <v>336</v>
      </c>
      <c r="H8395" s="1" t="s">
        <v>69</v>
      </c>
      <c r="I8395" s="1" t="s">
        <v>21</v>
      </c>
      <c r="J8395" s="1" t="s">
        <v>41</v>
      </c>
      <c r="K8395">
        <v>111.15</v>
      </c>
      <c r="L8395">
        <v>5</v>
      </c>
      <c r="M8395">
        <v>0</v>
      </c>
      <c r="N8395">
        <v>48.905999999999999</v>
      </c>
      <c r="O8395">
        <f>(Table1[[#This Row],[Sales]]-Table1[[#This Row],[Profit]])/Table1[[#This Row],[Quantity]]</f>
        <v>12.448800000000002</v>
      </c>
      <c r="P8395">
        <f>Table1[[#This Row],[Sales]]/Table1[[#This Row],[Quantity]]</f>
        <v>22.23</v>
      </c>
      <c r="Q8395" t="str">
        <f t="shared" si="262"/>
        <v>2022</v>
      </c>
      <c r="R8395" t="str">
        <f t="shared" si="263"/>
        <v>12</v>
      </c>
      <c r="S8395">
        <f>CEILING(Table1[[#This Row],[Month]]/3,1)</f>
        <v>4</v>
      </c>
      <c r="T8395" s="9">
        <f>(Table1[[#This Row],[Profit]]/Table1[[#This Row],[Sales]])</f>
        <v>0.43999999999999995</v>
      </c>
    </row>
    <row r="8396" spans="1:20" x14ac:dyDescent="0.25">
      <c r="A8396">
        <v>20221202</v>
      </c>
      <c r="B8396" s="1" t="s">
        <v>757</v>
      </c>
      <c r="C8396" s="1" t="s">
        <v>379</v>
      </c>
      <c r="D8396" s="1" t="s">
        <v>396</v>
      </c>
      <c r="E8396" s="1" t="s">
        <v>59</v>
      </c>
      <c r="F8396" s="1" t="s">
        <v>126</v>
      </c>
      <c r="G8396" s="1" t="s">
        <v>336</v>
      </c>
      <c r="H8396" s="1" t="s">
        <v>69</v>
      </c>
      <c r="I8396" s="1" t="s">
        <v>21</v>
      </c>
      <c r="J8396" s="1" t="s">
        <v>44</v>
      </c>
      <c r="K8396">
        <v>901.95</v>
      </c>
      <c r="L8396">
        <v>3</v>
      </c>
      <c r="M8396">
        <v>0</v>
      </c>
      <c r="N8396">
        <v>297.64350000000002</v>
      </c>
      <c r="O8396">
        <f>(Table1[[#This Row],[Sales]]-Table1[[#This Row],[Profit]])/Table1[[#This Row],[Quantity]]</f>
        <v>201.43550000000002</v>
      </c>
      <c r="P8396">
        <f>Table1[[#This Row],[Sales]]/Table1[[#This Row],[Quantity]]</f>
        <v>300.65000000000003</v>
      </c>
      <c r="Q8396" t="str">
        <f t="shared" si="262"/>
        <v>2022</v>
      </c>
      <c r="R8396" t="str">
        <f t="shared" si="263"/>
        <v>12</v>
      </c>
      <c r="S8396">
        <f>CEILING(Table1[[#This Row],[Month]]/3,1)</f>
        <v>4</v>
      </c>
      <c r="T8396" s="9">
        <f>(Table1[[#This Row],[Profit]]/Table1[[#This Row],[Sales]])</f>
        <v>0.33</v>
      </c>
    </row>
    <row r="8397" spans="1:20" x14ac:dyDescent="0.25">
      <c r="A8397">
        <v>20221202</v>
      </c>
      <c r="B8397" s="1" t="s">
        <v>757</v>
      </c>
      <c r="C8397" s="1" t="s">
        <v>379</v>
      </c>
      <c r="D8397" s="1" t="s">
        <v>396</v>
      </c>
      <c r="E8397" s="1" t="s">
        <v>59</v>
      </c>
      <c r="F8397" s="1" t="s">
        <v>126</v>
      </c>
      <c r="G8397" s="1" t="s">
        <v>336</v>
      </c>
      <c r="H8397" s="1" t="s">
        <v>69</v>
      </c>
      <c r="I8397" s="1" t="s">
        <v>21</v>
      </c>
      <c r="J8397" s="1" t="s">
        <v>36</v>
      </c>
      <c r="K8397">
        <v>366.00900000000001</v>
      </c>
      <c r="L8397">
        <v>3</v>
      </c>
      <c r="M8397">
        <v>0.3</v>
      </c>
      <c r="N8397">
        <v>-47.058300000000003</v>
      </c>
      <c r="O8397">
        <f>(Table1[[#This Row],[Sales]]-Table1[[#This Row],[Profit]])/Table1[[#This Row],[Quantity]]</f>
        <v>137.68910000000002</v>
      </c>
      <c r="P8397">
        <f>Table1[[#This Row],[Sales]]/Table1[[#This Row],[Quantity]]</f>
        <v>122.003</v>
      </c>
      <c r="Q8397" t="str">
        <f t="shared" si="262"/>
        <v>2022</v>
      </c>
      <c r="R8397" t="str">
        <f t="shared" si="263"/>
        <v>12</v>
      </c>
      <c r="S8397">
        <f>CEILING(Table1[[#This Row],[Month]]/3,1)</f>
        <v>4</v>
      </c>
      <c r="T8397" s="9">
        <f>(Table1[[#This Row],[Profit]]/Table1[[#This Row],[Sales]])</f>
        <v>-0.12857142857142859</v>
      </c>
    </row>
    <row r="8398" spans="1:20" x14ac:dyDescent="0.25">
      <c r="A8398">
        <v>20200630</v>
      </c>
      <c r="B8398" s="1" t="s">
        <v>713</v>
      </c>
      <c r="C8398" s="1" t="s">
        <v>46</v>
      </c>
      <c r="D8398" s="1" t="s">
        <v>47</v>
      </c>
      <c r="E8398" s="1" t="s">
        <v>17</v>
      </c>
      <c r="F8398" s="1" t="s">
        <v>48</v>
      </c>
      <c r="G8398" s="1" t="s">
        <v>115</v>
      </c>
      <c r="H8398" s="1" t="s">
        <v>55</v>
      </c>
      <c r="I8398" s="1" t="s">
        <v>21</v>
      </c>
      <c r="J8398" s="1" t="s">
        <v>50</v>
      </c>
      <c r="K8398">
        <v>310.68799999999999</v>
      </c>
      <c r="L8398">
        <v>7</v>
      </c>
      <c r="M8398">
        <v>0.2</v>
      </c>
      <c r="N8398">
        <v>108.74079999999999</v>
      </c>
      <c r="O8398">
        <f>(Table1[[#This Row],[Sales]]-Table1[[#This Row],[Profit]])/Table1[[#This Row],[Quantity]]</f>
        <v>28.849600000000002</v>
      </c>
      <c r="P8398">
        <f>Table1[[#This Row],[Sales]]/Table1[[#This Row],[Quantity]]</f>
        <v>44.384</v>
      </c>
      <c r="Q8398" t="str">
        <f t="shared" si="262"/>
        <v>2020</v>
      </c>
      <c r="R8398" t="str">
        <f t="shared" si="263"/>
        <v>06</v>
      </c>
      <c r="S8398">
        <f>CEILING(Table1[[#This Row],[Month]]/3,1)</f>
        <v>2</v>
      </c>
      <c r="T8398" s="9">
        <f>(Table1[[#This Row],[Profit]]/Table1[[#This Row],[Sales]])</f>
        <v>0.35</v>
      </c>
    </row>
    <row r="8399" spans="1:20" x14ac:dyDescent="0.25">
      <c r="A8399">
        <v>20200903</v>
      </c>
      <c r="B8399" s="1" t="s">
        <v>582</v>
      </c>
      <c r="C8399" s="1" t="s">
        <v>57</v>
      </c>
      <c r="D8399" s="1" t="s">
        <v>99</v>
      </c>
      <c r="E8399" s="1" t="s">
        <v>59</v>
      </c>
      <c r="F8399" s="1" t="s">
        <v>60</v>
      </c>
      <c r="G8399" s="1" t="s">
        <v>257</v>
      </c>
      <c r="H8399" s="1" t="s">
        <v>75</v>
      </c>
      <c r="I8399" s="1" t="s">
        <v>63</v>
      </c>
      <c r="J8399" s="1" t="s">
        <v>36</v>
      </c>
      <c r="K8399">
        <v>7.68</v>
      </c>
      <c r="L8399">
        <v>5</v>
      </c>
      <c r="M8399">
        <v>0.8</v>
      </c>
      <c r="N8399">
        <v>-11.52</v>
      </c>
      <c r="O8399">
        <f>(Table1[[#This Row],[Sales]]-Table1[[#This Row],[Profit]])/Table1[[#This Row],[Quantity]]</f>
        <v>3.84</v>
      </c>
      <c r="P8399">
        <f>Table1[[#This Row],[Sales]]/Table1[[#This Row],[Quantity]]</f>
        <v>1.536</v>
      </c>
      <c r="Q8399" t="str">
        <f t="shared" si="262"/>
        <v>2020</v>
      </c>
      <c r="R8399" t="str">
        <f t="shared" si="263"/>
        <v>09</v>
      </c>
      <c r="S8399">
        <f>CEILING(Table1[[#This Row],[Month]]/3,1)</f>
        <v>3</v>
      </c>
      <c r="T8399" s="9">
        <f>(Table1[[#This Row],[Profit]]/Table1[[#This Row],[Sales]])</f>
        <v>-1.5</v>
      </c>
    </row>
    <row r="8400" spans="1:20" x14ac:dyDescent="0.25">
      <c r="A8400">
        <v>20231103</v>
      </c>
      <c r="B8400" s="1" t="s">
        <v>1083</v>
      </c>
      <c r="C8400" s="1" t="s">
        <v>209</v>
      </c>
      <c r="D8400" s="1" t="s">
        <v>499</v>
      </c>
      <c r="E8400" s="1" t="s">
        <v>27</v>
      </c>
      <c r="F8400" s="1" t="s">
        <v>82</v>
      </c>
      <c r="G8400" s="1" t="s">
        <v>218</v>
      </c>
      <c r="H8400" s="1" t="s">
        <v>161</v>
      </c>
      <c r="I8400" s="1" t="s">
        <v>63</v>
      </c>
      <c r="J8400" s="1" t="s">
        <v>23</v>
      </c>
      <c r="K8400">
        <v>155.37200000000001</v>
      </c>
      <c r="L8400">
        <v>2</v>
      </c>
      <c r="M8400">
        <v>0.3</v>
      </c>
      <c r="N8400">
        <v>-35.513599999999997</v>
      </c>
      <c r="O8400">
        <f>(Table1[[#This Row],[Sales]]-Table1[[#This Row],[Profit]])/Table1[[#This Row],[Quantity]]</f>
        <v>95.442800000000005</v>
      </c>
      <c r="P8400">
        <f>Table1[[#This Row],[Sales]]/Table1[[#This Row],[Quantity]]</f>
        <v>77.686000000000007</v>
      </c>
      <c r="Q8400" t="str">
        <f t="shared" si="262"/>
        <v>2023</v>
      </c>
      <c r="R8400" t="str">
        <f t="shared" si="263"/>
        <v>11</v>
      </c>
      <c r="S8400">
        <f>CEILING(Table1[[#This Row],[Month]]/3,1)</f>
        <v>4</v>
      </c>
      <c r="T8400" s="9">
        <f>(Table1[[#This Row],[Profit]]/Table1[[#This Row],[Sales]])</f>
        <v>-0.22857142857142854</v>
      </c>
    </row>
    <row r="8401" spans="1:20" x14ac:dyDescent="0.25">
      <c r="A8401">
        <v>20210413</v>
      </c>
      <c r="B8401" s="1" t="s">
        <v>878</v>
      </c>
      <c r="C8401" s="1" t="s">
        <v>146</v>
      </c>
      <c r="D8401" s="1" t="s">
        <v>222</v>
      </c>
      <c r="E8401" s="1" t="s">
        <v>27</v>
      </c>
      <c r="F8401" s="1" t="s">
        <v>82</v>
      </c>
      <c r="G8401" s="1" t="s">
        <v>239</v>
      </c>
      <c r="H8401" s="1" t="s">
        <v>62</v>
      </c>
      <c r="I8401" s="1" t="s">
        <v>21</v>
      </c>
      <c r="J8401" s="1" t="s">
        <v>37</v>
      </c>
      <c r="K8401">
        <v>10.744</v>
      </c>
      <c r="L8401">
        <v>1</v>
      </c>
      <c r="M8401">
        <v>0.2</v>
      </c>
      <c r="N8401">
        <v>0.80579999999999996</v>
      </c>
      <c r="O8401">
        <f>(Table1[[#This Row],[Sales]]-Table1[[#This Row],[Profit]])/Table1[[#This Row],[Quantity]]</f>
        <v>9.9382000000000001</v>
      </c>
      <c r="P8401">
        <f>Table1[[#This Row],[Sales]]/Table1[[#This Row],[Quantity]]</f>
        <v>10.744</v>
      </c>
      <c r="Q8401" t="str">
        <f t="shared" si="262"/>
        <v>2021</v>
      </c>
      <c r="R8401" t="str">
        <f t="shared" si="263"/>
        <v>04</v>
      </c>
      <c r="S8401">
        <f>CEILING(Table1[[#This Row],[Month]]/3,1)</f>
        <v>2</v>
      </c>
      <c r="T8401" s="9">
        <f>(Table1[[#This Row],[Profit]]/Table1[[#This Row],[Sales]])</f>
        <v>7.4999999999999997E-2</v>
      </c>
    </row>
    <row r="8402" spans="1:20" x14ac:dyDescent="0.25">
      <c r="A8402">
        <v>20211205</v>
      </c>
      <c r="B8402" s="1" t="s">
        <v>1029</v>
      </c>
      <c r="C8402" s="1" t="s">
        <v>133</v>
      </c>
      <c r="D8402" s="1" t="s">
        <v>134</v>
      </c>
      <c r="E8402" s="1" t="s">
        <v>17</v>
      </c>
      <c r="F8402" s="1" t="s">
        <v>18</v>
      </c>
      <c r="G8402" s="1" t="s">
        <v>281</v>
      </c>
      <c r="H8402" s="1" t="s">
        <v>168</v>
      </c>
      <c r="I8402" s="1" t="s">
        <v>21</v>
      </c>
      <c r="J8402" s="1" t="s">
        <v>36</v>
      </c>
      <c r="K8402">
        <v>232.4</v>
      </c>
      <c r="L8402">
        <v>5</v>
      </c>
      <c r="M8402">
        <v>0.2</v>
      </c>
      <c r="N8402">
        <v>78.435000000000002</v>
      </c>
      <c r="O8402">
        <f>(Table1[[#This Row],[Sales]]-Table1[[#This Row],[Profit]])/Table1[[#This Row],[Quantity]]</f>
        <v>30.792999999999999</v>
      </c>
      <c r="P8402">
        <f>Table1[[#This Row],[Sales]]/Table1[[#This Row],[Quantity]]</f>
        <v>46.480000000000004</v>
      </c>
      <c r="Q8402" t="str">
        <f t="shared" si="262"/>
        <v>2021</v>
      </c>
      <c r="R8402" t="str">
        <f t="shared" si="263"/>
        <v>12</v>
      </c>
      <c r="S8402">
        <f>CEILING(Table1[[#This Row],[Month]]/3,1)</f>
        <v>4</v>
      </c>
      <c r="T8402" s="9">
        <f>(Table1[[#This Row],[Profit]]/Table1[[#This Row],[Sales]])</f>
        <v>0.33750000000000002</v>
      </c>
    </row>
    <row r="8403" spans="1:20" x14ac:dyDescent="0.25">
      <c r="A8403">
        <v>20211205</v>
      </c>
      <c r="B8403" s="1" t="s">
        <v>1029</v>
      </c>
      <c r="C8403" s="1" t="s">
        <v>133</v>
      </c>
      <c r="D8403" s="1" t="s">
        <v>134</v>
      </c>
      <c r="E8403" s="1" t="s">
        <v>17</v>
      </c>
      <c r="F8403" s="1" t="s">
        <v>18</v>
      </c>
      <c r="G8403" s="1" t="s">
        <v>281</v>
      </c>
      <c r="H8403" s="1" t="s">
        <v>168</v>
      </c>
      <c r="I8403" s="1" t="s">
        <v>21</v>
      </c>
      <c r="J8403" s="1" t="s">
        <v>23</v>
      </c>
      <c r="K8403">
        <v>164.64599999999999</v>
      </c>
      <c r="L8403">
        <v>3</v>
      </c>
      <c r="M8403">
        <v>0.1</v>
      </c>
      <c r="N8403">
        <v>12.8058</v>
      </c>
      <c r="O8403">
        <f>(Table1[[#This Row],[Sales]]-Table1[[#This Row],[Profit]])/Table1[[#This Row],[Quantity]]</f>
        <v>50.613399999999992</v>
      </c>
      <c r="P8403">
        <f>Table1[[#This Row],[Sales]]/Table1[[#This Row],[Quantity]]</f>
        <v>54.881999999999998</v>
      </c>
      <c r="Q8403" t="str">
        <f t="shared" si="262"/>
        <v>2021</v>
      </c>
      <c r="R8403" t="str">
        <f t="shared" si="263"/>
        <v>12</v>
      </c>
      <c r="S8403">
        <f>CEILING(Table1[[#This Row],[Month]]/3,1)</f>
        <v>4</v>
      </c>
      <c r="T8403" s="9">
        <f>(Table1[[#This Row],[Profit]]/Table1[[#This Row],[Sales]])</f>
        <v>7.7777777777777779E-2</v>
      </c>
    </row>
    <row r="8404" spans="1:20" x14ac:dyDescent="0.25">
      <c r="A8404">
        <v>20211205</v>
      </c>
      <c r="B8404" s="1" t="s">
        <v>1029</v>
      </c>
      <c r="C8404" s="1" t="s">
        <v>133</v>
      </c>
      <c r="D8404" s="1" t="s">
        <v>134</v>
      </c>
      <c r="E8404" s="1" t="s">
        <v>17</v>
      </c>
      <c r="F8404" s="1" t="s">
        <v>18</v>
      </c>
      <c r="G8404" s="1" t="s">
        <v>281</v>
      </c>
      <c r="H8404" s="1" t="s">
        <v>168</v>
      </c>
      <c r="I8404" s="1" t="s">
        <v>21</v>
      </c>
      <c r="J8404" s="1" t="s">
        <v>50</v>
      </c>
      <c r="K8404">
        <v>22.68</v>
      </c>
      <c r="L8404">
        <v>2</v>
      </c>
      <c r="M8404">
        <v>0</v>
      </c>
      <c r="N8404">
        <v>11.113200000000001</v>
      </c>
      <c r="O8404">
        <f>(Table1[[#This Row],[Sales]]-Table1[[#This Row],[Profit]])/Table1[[#This Row],[Quantity]]</f>
        <v>5.7833999999999994</v>
      </c>
      <c r="P8404">
        <f>Table1[[#This Row],[Sales]]/Table1[[#This Row],[Quantity]]</f>
        <v>11.34</v>
      </c>
      <c r="Q8404" t="str">
        <f t="shared" si="262"/>
        <v>2021</v>
      </c>
      <c r="R8404" t="str">
        <f t="shared" si="263"/>
        <v>12</v>
      </c>
      <c r="S8404">
        <f>CEILING(Table1[[#This Row],[Month]]/3,1)</f>
        <v>4</v>
      </c>
      <c r="T8404" s="9">
        <f>(Table1[[#This Row],[Profit]]/Table1[[#This Row],[Sales]])</f>
        <v>0.49000000000000005</v>
      </c>
    </row>
    <row r="8405" spans="1:20" x14ac:dyDescent="0.25">
      <c r="A8405">
        <v>20220201</v>
      </c>
      <c r="B8405" s="1" t="s">
        <v>763</v>
      </c>
      <c r="C8405" s="1" t="s">
        <v>25</v>
      </c>
      <c r="D8405" s="1" t="s">
        <v>26</v>
      </c>
      <c r="E8405" s="1" t="s">
        <v>27</v>
      </c>
      <c r="F8405" s="1" t="s">
        <v>28</v>
      </c>
      <c r="G8405" s="1" t="s">
        <v>118</v>
      </c>
      <c r="H8405" s="1" t="s">
        <v>55</v>
      </c>
      <c r="I8405" s="1" t="s">
        <v>30</v>
      </c>
      <c r="J8405" s="1" t="s">
        <v>50</v>
      </c>
      <c r="K8405">
        <v>105.52</v>
      </c>
      <c r="L8405">
        <v>4</v>
      </c>
      <c r="M8405">
        <v>0</v>
      </c>
      <c r="N8405">
        <v>48.539200000000001</v>
      </c>
      <c r="O8405">
        <f>(Table1[[#This Row],[Sales]]-Table1[[#This Row],[Profit]])/Table1[[#This Row],[Quantity]]</f>
        <v>14.245199999999999</v>
      </c>
      <c r="P8405">
        <f>Table1[[#This Row],[Sales]]/Table1[[#This Row],[Quantity]]</f>
        <v>26.38</v>
      </c>
      <c r="Q8405" t="str">
        <f t="shared" si="262"/>
        <v>2022</v>
      </c>
      <c r="R8405" t="str">
        <f t="shared" si="263"/>
        <v>02</v>
      </c>
      <c r="S8405">
        <f>CEILING(Table1[[#This Row],[Month]]/3,1)</f>
        <v>1</v>
      </c>
      <c r="T8405" s="9">
        <f>(Table1[[#This Row],[Profit]]/Table1[[#This Row],[Sales]])</f>
        <v>0.46</v>
      </c>
    </row>
    <row r="8406" spans="1:20" x14ac:dyDescent="0.25">
      <c r="A8406">
        <v>20230709</v>
      </c>
      <c r="B8406" s="1" t="s">
        <v>1243</v>
      </c>
      <c r="C8406" s="1" t="s">
        <v>124</v>
      </c>
      <c r="D8406" s="1" t="s">
        <v>1194</v>
      </c>
      <c r="E8406" s="1" t="s">
        <v>59</v>
      </c>
      <c r="F8406" s="1" t="s">
        <v>126</v>
      </c>
      <c r="G8406" s="1" t="s">
        <v>313</v>
      </c>
      <c r="H8406" s="1" t="s">
        <v>161</v>
      </c>
      <c r="I8406" s="1" t="s">
        <v>30</v>
      </c>
      <c r="J8406" s="1" t="s">
        <v>41</v>
      </c>
      <c r="K8406">
        <v>83.92</v>
      </c>
      <c r="L8406">
        <v>4</v>
      </c>
      <c r="M8406">
        <v>0</v>
      </c>
      <c r="N8406">
        <v>5.8743999999999996</v>
      </c>
      <c r="O8406">
        <f>(Table1[[#This Row],[Sales]]-Table1[[#This Row],[Profit]])/Table1[[#This Row],[Quantity]]</f>
        <v>19.511400000000002</v>
      </c>
      <c r="P8406">
        <f>Table1[[#This Row],[Sales]]/Table1[[#This Row],[Quantity]]</f>
        <v>20.98</v>
      </c>
      <c r="Q8406" t="str">
        <f t="shared" si="262"/>
        <v>2023</v>
      </c>
      <c r="R8406" t="str">
        <f t="shared" si="263"/>
        <v>07</v>
      </c>
      <c r="S8406">
        <f>CEILING(Table1[[#This Row],[Month]]/3,1)</f>
        <v>3</v>
      </c>
      <c r="T8406" s="9">
        <f>(Table1[[#This Row],[Profit]]/Table1[[#This Row],[Sales]])</f>
        <v>6.9999999999999993E-2</v>
      </c>
    </row>
    <row r="8407" spans="1:20" x14ac:dyDescent="0.25">
      <c r="A8407">
        <v>20230709</v>
      </c>
      <c r="B8407" s="1" t="s">
        <v>1243</v>
      </c>
      <c r="C8407" s="1" t="s">
        <v>124</v>
      </c>
      <c r="D8407" s="1" t="s">
        <v>1194</v>
      </c>
      <c r="E8407" s="1" t="s">
        <v>59</v>
      </c>
      <c r="F8407" s="1" t="s">
        <v>126</v>
      </c>
      <c r="G8407" s="1" t="s">
        <v>313</v>
      </c>
      <c r="H8407" s="1" t="s">
        <v>161</v>
      </c>
      <c r="I8407" s="1" t="s">
        <v>30</v>
      </c>
      <c r="J8407" s="1" t="s">
        <v>94</v>
      </c>
      <c r="K8407">
        <v>141.9</v>
      </c>
      <c r="L8407">
        <v>5</v>
      </c>
      <c r="M8407">
        <v>0</v>
      </c>
      <c r="N8407">
        <v>58.179000000000002</v>
      </c>
      <c r="O8407">
        <f>(Table1[[#This Row],[Sales]]-Table1[[#This Row],[Profit]])/Table1[[#This Row],[Quantity]]</f>
        <v>16.744199999999999</v>
      </c>
      <c r="P8407">
        <f>Table1[[#This Row],[Sales]]/Table1[[#This Row],[Quantity]]</f>
        <v>28.380000000000003</v>
      </c>
      <c r="Q8407" t="str">
        <f t="shared" si="262"/>
        <v>2023</v>
      </c>
      <c r="R8407" t="str">
        <f t="shared" si="263"/>
        <v>07</v>
      </c>
      <c r="S8407">
        <f>CEILING(Table1[[#This Row],[Month]]/3,1)</f>
        <v>3</v>
      </c>
      <c r="T8407" s="9">
        <f>(Table1[[#This Row],[Profit]]/Table1[[#This Row],[Sales]])</f>
        <v>0.41</v>
      </c>
    </row>
    <row r="8408" spans="1:20" x14ac:dyDescent="0.25">
      <c r="A8408">
        <v>20230709</v>
      </c>
      <c r="B8408" s="1" t="s">
        <v>1243</v>
      </c>
      <c r="C8408" s="1" t="s">
        <v>124</v>
      </c>
      <c r="D8408" s="1" t="s">
        <v>1194</v>
      </c>
      <c r="E8408" s="1" t="s">
        <v>59</v>
      </c>
      <c r="F8408" s="1" t="s">
        <v>126</v>
      </c>
      <c r="G8408" s="1" t="s">
        <v>313</v>
      </c>
      <c r="H8408" s="1" t="s">
        <v>161</v>
      </c>
      <c r="I8408" s="1" t="s">
        <v>30</v>
      </c>
      <c r="J8408" s="1" t="s">
        <v>41</v>
      </c>
      <c r="K8408">
        <v>39.979999999999997</v>
      </c>
      <c r="L8408">
        <v>2</v>
      </c>
      <c r="M8408">
        <v>0</v>
      </c>
      <c r="N8408">
        <v>9.1953999999999994</v>
      </c>
      <c r="O8408">
        <f>(Table1[[#This Row],[Sales]]-Table1[[#This Row],[Profit]])/Table1[[#This Row],[Quantity]]</f>
        <v>15.392299999999999</v>
      </c>
      <c r="P8408">
        <f>Table1[[#This Row],[Sales]]/Table1[[#This Row],[Quantity]]</f>
        <v>19.989999999999998</v>
      </c>
      <c r="Q8408" t="str">
        <f t="shared" si="262"/>
        <v>2023</v>
      </c>
      <c r="R8408" t="str">
        <f t="shared" si="263"/>
        <v>07</v>
      </c>
      <c r="S8408">
        <f>CEILING(Table1[[#This Row],[Month]]/3,1)</f>
        <v>3</v>
      </c>
      <c r="T8408" s="9">
        <f>(Table1[[#This Row],[Profit]]/Table1[[#This Row],[Sales]])</f>
        <v>0.23</v>
      </c>
    </row>
    <row r="8409" spans="1:20" x14ac:dyDescent="0.25">
      <c r="A8409">
        <v>20230709</v>
      </c>
      <c r="B8409" s="1" t="s">
        <v>1243</v>
      </c>
      <c r="C8409" s="1" t="s">
        <v>124</v>
      </c>
      <c r="D8409" s="1" t="s">
        <v>1194</v>
      </c>
      <c r="E8409" s="1" t="s">
        <v>59</v>
      </c>
      <c r="F8409" s="1" t="s">
        <v>126</v>
      </c>
      <c r="G8409" s="1" t="s">
        <v>313</v>
      </c>
      <c r="H8409" s="1" t="s">
        <v>161</v>
      </c>
      <c r="I8409" s="1" t="s">
        <v>30</v>
      </c>
      <c r="J8409" s="1" t="s">
        <v>42</v>
      </c>
      <c r="K8409">
        <v>28.91</v>
      </c>
      <c r="L8409">
        <v>7</v>
      </c>
      <c r="M8409">
        <v>0</v>
      </c>
      <c r="N8409">
        <v>8.673</v>
      </c>
      <c r="O8409">
        <f>(Table1[[#This Row],[Sales]]-Table1[[#This Row],[Profit]])/Table1[[#This Row],[Quantity]]</f>
        <v>2.8910000000000005</v>
      </c>
      <c r="P8409">
        <f>Table1[[#This Row],[Sales]]/Table1[[#This Row],[Quantity]]</f>
        <v>4.13</v>
      </c>
      <c r="Q8409" t="str">
        <f t="shared" si="262"/>
        <v>2023</v>
      </c>
      <c r="R8409" t="str">
        <f t="shared" si="263"/>
        <v>07</v>
      </c>
      <c r="S8409">
        <f>CEILING(Table1[[#This Row],[Month]]/3,1)</f>
        <v>3</v>
      </c>
      <c r="T8409" s="9">
        <f>(Table1[[#This Row],[Profit]]/Table1[[#This Row],[Sales]])</f>
        <v>0.3</v>
      </c>
    </row>
    <row r="8410" spans="1:20" x14ac:dyDescent="0.25">
      <c r="A8410">
        <v>20230709</v>
      </c>
      <c r="B8410" s="1" t="s">
        <v>1243</v>
      </c>
      <c r="C8410" s="1" t="s">
        <v>124</v>
      </c>
      <c r="D8410" s="1" t="s">
        <v>1194</v>
      </c>
      <c r="E8410" s="1" t="s">
        <v>59</v>
      </c>
      <c r="F8410" s="1" t="s">
        <v>126</v>
      </c>
      <c r="G8410" s="1" t="s">
        <v>313</v>
      </c>
      <c r="H8410" s="1" t="s">
        <v>161</v>
      </c>
      <c r="I8410" s="1" t="s">
        <v>30</v>
      </c>
      <c r="J8410" s="1" t="s">
        <v>42</v>
      </c>
      <c r="K8410">
        <v>174.95</v>
      </c>
      <c r="L8410">
        <v>5</v>
      </c>
      <c r="M8410">
        <v>0</v>
      </c>
      <c r="N8410">
        <v>45.487000000000002</v>
      </c>
      <c r="O8410">
        <f>(Table1[[#This Row],[Sales]]-Table1[[#This Row],[Profit]])/Table1[[#This Row],[Quantity]]</f>
        <v>25.892599999999998</v>
      </c>
      <c r="P8410">
        <f>Table1[[#This Row],[Sales]]/Table1[[#This Row],[Quantity]]</f>
        <v>34.989999999999995</v>
      </c>
      <c r="Q8410" t="str">
        <f t="shared" si="262"/>
        <v>2023</v>
      </c>
      <c r="R8410" t="str">
        <f t="shared" si="263"/>
        <v>07</v>
      </c>
      <c r="S8410">
        <f>CEILING(Table1[[#This Row],[Month]]/3,1)</f>
        <v>3</v>
      </c>
      <c r="T8410" s="9">
        <f>(Table1[[#This Row],[Profit]]/Table1[[#This Row],[Sales]])</f>
        <v>0.26</v>
      </c>
    </row>
    <row r="8411" spans="1:20" x14ac:dyDescent="0.25">
      <c r="A8411">
        <v>20211211</v>
      </c>
      <c r="B8411" s="1" t="s">
        <v>269</v>
      </c>
      <c r="C8411" s="1" t="s">
        <v>25</v>
      </c>
      <c r="D8411" s="1" t="s">
        <v>937</v>
      </c>
      <c r="E8411" s="1" t="s">
        <v>27</v>
      </c>
      <c r="F8411" s="1" t="s">
        <v>28</v>
      </c>
      <c r="G8411" s="1" t="s">
        <v>54</v>
      </c>
      <c r="H8411" s="1" t="s">
        <v>55</v>
      </c>
      <c r="I8411" s="1" t="s">
        <v>63</v>
      </c>
      <c r="J8411" s="1" t="s">
        <v>36</v>
      </c>
      <c r="K8411">
        <v>110.52800000000001</v>
      </c>
      <c r="L8411">
        <v>4</v>
      </c>
      <c r="M8411">
        <v>0.2</v>
      </c>
      <c r="N8411">
        <v>38.684800000000003</v>
      </c>
      <c r="O8411">
        <f>(Table1[[#This Row],[Sales]]-Table1[[#This Row],[Profit]])/Table1[[#This Row],[Quantity]]</f>
        <v>17.960799999999999</v>
      </c>
      <c r="P8411">
        <f>Table1[[#This Row],[Sales]]/Table1[[#This Row],[Quantity]]</f>
        <v>27.632000000000001</v>
      </c>
      <c r="Q8411" t="str">
        <f t="shared" si="262"/>
        <v>2021</v>
      </c>
      <c r="R8411" t="str">
        <f t="shared" si="263"/>
        <v>12</v>
      </c>
      <c r="S8411">
        <f>CEILING(Table1[[#This Row],[Month]]/3,1)</f>
        <v>4</v>
      </c>
      <c r="T8411" s="9">
        <f>(Table1[[#This Row],[Profit]]/Table1[[#This Row],[Sales]])</f>
        <v>0.35000000000000003</v>
      </c>
    </row>
    <row r="8412" spans="1:20" x14ac:dyDescent="0.25">
      <c r="A8412">
        <v>20221116</v>
      </c>
      <c r="B8412" s="1" t="s">
        <v>116</v>
      </c>
      <c r="C8412" s="1" t="s">
        <v>46</v>
      </c>
      <c r="D8412" s="1" t="s">
        <v>564</v>
      </c>
      <c r="E8412" s="1" t="s">
        <v>17</v>
      </c>
      <c r="F8412" s="1" t="s">
        <v>48</v>
      </c>
      <c r="G8412" s="1" t="s">
        <v>118</v>
      </c>
      <c r="H8412" s="1" t="s">
        <v>55</v>
      </c>
      <c r="I8412" s="1" t="s">
        <v>30</v>
      </c>
      <c r="J8412" s="1" t="s">
        <v>36</v>
      </c>
      <c r="K8412">
        <v>630.024</v>
      </c>
      <c r="L8412">
        <v>4</v>
      </c>
      <c r="M8412">
        <v>0.4</v>
      </c>
      <c r="N8412">
        <v>-199.5076</v>
      </c>
      <c r="O8412">
        <f>(Table1[[#This Row],[Sales]]-Table1[[#This Row],[Profit]])/Table1[[#This Row],[Quantity]]</f>
        <v>207.38290000000001</v>
      </c>
      <c r="P8412">
        <f>Table1[[#This Row],[Sales]]/Table1[[#This Row],[Quantity]]</f>
        <v>157.506</v>
      </c>
      <c r="Q8412" t="str">
        <f t="shared" si="262"/>
        <v>2022</v>
      </c>
      <c r="R8412" t="str">
        <f t="shared" si="263"/>
        <v>11</v>
      </c>
      <c r="S8412">
        <f>CEILING(Table1[[#This Row],[Month]]/3,1)</f>
        <v>4</v>
      </c>
      <c r="T8412" s="9">
        <f>(Table1[[#This Row],[Profit]]/Table1[[#This Row],[Sales]])</f>
        <v>-0.31666666666666665</v>
      </c>
    </row>
    <row r="8413" spans="1:20" x14ac:dyDescent="0.25">
      <c r="A8413">
        <v>20220510</v>
      </c>
      <c r="B8413" s="1" t="s">
        <v>878</v>
      </c>
      <c r="C8413" s="1" t="s">
        <v>149</v>
      </c>
      <c r="D8413" s="1" t="s">
        <v>150</v>
      </c>
      <c r="E8413" s="1" t="s">
        <v>17</v>
      </c>
      <c r="F8413" s="1" t="s">
        <v>34</v>
      </c>
      <c r="G8413" s="1" t="s">
        <v>239</v>
      </c>
      <c r="H8413" s="1" t="s">
        <v>62</v>
      </c>
      <c r="I8413" s="1" t="s">
        <v>21</v>
      </c>
      <c r="J8413" s="1" t="s">
        <v>42</v>
      </c>
      <c r="K8413">
        <v>27.86</v>
      </c>
      <c r="L8413">
        <v>7</v>
      </c>
      <c r="M8413">
        <v>0</v>
      </c>
      <c r="N8413">
        <v>9.1937999999999995</v>
      </c>
      <c r="O8413">
        <f>(Table1[[#This Row],[Sales]]-Table1[[#This Row],[Profit]])/Table1[[#This Row],[Quantity]]</f>
        <v>2.6665999999999999</v>
      </c>
      <c r="P8413">
        <f>Table1[[#This Row],[Sales]]/Table1[[#This Row],[Quantity]]</f>
        <v>3.98</v>
      </c>
      <c r="Q8413" t="str">
        <f t="shared" si="262"/>
        <v>2022</v>
      </c>
      <c r="R8413" t="str">
        <f t="shared" si="263"/>
        <v>05</v>
      </c>
      <c r="S8413">
        <f>CEILING(Table1[[#This Row],[Month]]/3,1)</f>
        <v>2</v>
      </c>
      <c r="T8413" s="9">
        <f>(Table1[[#This Row],[Profit]]/Table1[[#This Row],[Sales]])</f>
        <v>0.33</v>
      </c>
    </row>
    <row r="8414" spans="1:20" x14ac:dyDescent="0.25">
      <c r="A8414">
        <v>20230311</v>
      </c>
      <c r="B8414" s="1" t="s">
        <v>466</v>
      </c>
      <c r="C8414" s="1" t="s">
        <v>57</v>
      </c>
      <c r="D8414" s="1" t="s">
        <v>103</v>
      </c>
      <c r="E8414" s="1" t="s">
        <v>59</v>
      </c>
      <c r="F8414" s="1" t="s">
        <v>60</v>
      </c>
      <c r="G8414" s="1" t="s">
        <v>189</v>
      </c>
      <c r="H8414" s="1" t="s">
        <v>91</v>
      </c>
      <c r="I8414" s="1" t="s">
        <v>21</v>
      </c>
      <c r="J8414" s="1" t="s">
        <v>36</v>
      </c>
      <c r="K8414">
        <v>933.40800000000002</v>
      </c>
      <c r="L8414">
        <v>4</v>
      </c>
      <c r="M8414">
        <v>0.3</v>
      </c>
      <c r="N8414">
        <v>-173.34719999999999</v>
      </c>
      <c r="O8414">
        <f>(Table1[[#This Row],[Sales]]-Table1[[#This Row],[Profit]])/Table1[[#This Row],[Quantity]]</f>
        <v>276.68880000000001</v>
      </c>
      <c r="P8414">
        <f>Table1[[#This Row],[Sales]]/Table1[[#This Row],[Quantity]]</f>
        <v>233.352</v>
      </c>
      <c r="Q8414" t="str">
        <f t="shared" si="262"/>
        <v>2023</v>
      </c>
      <c r="R8414" t="str">
        <f t="shared" si="263"/>
        <v>03</v>
      </c>
      <c r="S8414">
        <f>CEILING(Table1[[#This Row],[Month]]/3,1)</f>
        <v>1</v>
      </c>
      <c r="T8414" s="9">
        <f>(Table1[[#This Row],[Profit]]/Table1[[#This Row],[Sales]])</f>
        <v>-0.18571428571428569</v>
      </c>
    </row>
    <row r="8415" spans="1:20" x14ac:dyDescent="0.25">
      <c r="A8415">
        <v>20221218</v>
      </c>
      <c r="B8415" s="1" t="s">
        <v>664</v>
      </c>
      <c r="C8415" s="1" t="s">
        <v>57</v>
      </c>
      <c r="D8415" s="1" t="s">
        <v>553</v>
      </c>
      <c r="E8415" s="1" t="s">
        <v>59</v>
      </c>
      <c r="F8415" s="1" t="s">
        <v>60</v>
      </c>
      <c r="G8415" s="1" t="s">
        <v>257</v>
      </c>
      <c r="H8415" s="1" t="s">
        <v>75</v>
      </c>
      <c r="I8415" s="1" t="s">
        <v>30</v>
      </c>
      <c r="J8415" s="1" t="s">
        <v>50</v>
      </c>
      <c r="K8415">
        <v>51.84</v>
      </c>
      <c r="L8415">
        <v>10</v>
      </c>
      <c r="M8415">
        <v>0.2</v>
      </c>
      <c r="N8415">
        <v>18.143999999999998</v>
      </c>
      <c r="O8415">
        <f>(Table1[[#This Row],[Sales]]-Table1[[#This Row],[Profit]])/Table1[[#This Row],[Quantity]]</f>
        <v>3.3696000000000006</v>
      </c>
      <c r="P8415">
        <f>Table1[[#This Row],[Sales]]/Table1[[#This Row],[Quantity]]</f>
        <v>5.1840000000000002</v>
      </c>
      <c r="Q8415" t="str">
        <f t="shared" si="262"/>
        <v>2022</v>
      </c>
      <c r="R8415" t="str">
        <f t="shared" si="263"/>
        <v>12</v>
      </c>
      <c r="S8415">
        <f>CEILING(Table1[[#This Row],[Month]]/3,1)</f>
        <v>4</v>
      </c>
      <c r="T8415" s="9">
        <f>(Table1[[#This Row],[Profit]]/Table1[[#This Row],[Sales]])</f>
        <v>0.34999999999999992</v>
      </c>
    </row>
    <row r="8416" spans="1:20" x14ac:dyDescent="0.25">
      <c r="A8416">
        <v>20221218</v>
      </c>
      <c r="B8416" s="1" t="s">
        <v>664</v>
      </c>
      <c r="C8416" s="1" t="s">
        <v>57</v>
      </c>
      <c r="D8416" s="1" t="s">
        <v>553</v>
      </c>
      <c r="E8416" s="1" t="s">
        <v>59</v>
      </c>
      <c r="F8416" s="1" t="s">
        <v>60</v>
      </c>
      <c r="G8416" s="1" t="s">
        <v>257</v>
      </c>
      <c r="H8416" s="1" t="s">
        <v>75</v>
      </c>
      <c r="I8416" s="1" t="s">
        <v>30</v>
      </c>
      <c r="J8416" s="1" t="s">
        <v>94</v>
      </c>
      <c r="K8416">
        <v>165.6</v>
      </c>
      <c r="L8416">
        <v>3</v>
      </c>
      <c r="M8416">
        <v>0.2</v>
      </c>
      <c r="N8416">
        <v>-6.21</v>
      </c>
      <c r="O8416">
        <f>(Table1[[#This Row],[Sales]]-Table1[[#This Row],[Profit]])/Table1[[#This Row],[Quantity]]</f>
        <v>57.27</v>
      </c>
      <c r="P8416">
        <f>Table1[[#This Row],[Sales]]/Table1[[#This Row],[Quantity]]</f>
        <v>55.199999999999996</v>
      </c>
      <c r="Q8416" t="str">
        <f t="shared" si="262"/>
        <v>2022</v>
      </c>
      <c r="R8416" t="str">
        <f t="shared" si="263"/>
        <v>12</v>
      </c>
      <c r="S8416">
        <f>CEILING(Table1[[#This Row],[Month]]/3,1)</f>
        <v>4</v>
      </c>
      <c r="T8416" s="9">
        <f>(Table1[[#This Row],[Profit]]/Table1[[#This Row],[Sales]])</f>
        <v>-3.7499999999999999E-2</v>
      </c>
    </row>
    <row r="8417" spans="1:20" x14ac:dyDescent="0.25">
      <c r="A8417">
        <v>20230407</v>
      </c>
      <c r="B8417" s="1" t="s">
        <v>897</v>
      </c>
      <c r="C8417" s="1" t="s">
        <v>206</v>
      </c>
      <c r="D8417" s="1" t="s">
        <v>604</v>
      </c>
      <c r="E8417" s="1" t="s">
        <v>17</v>
      </c>
      <c r="F8417" s="1" t="s">
        <v>34</v>
      </c>
      <c r="G8417" s="1" t="s">
        <v>363</v>
      </c>
      <c r="H8417" s="1" t="s">
        <v>20</v>
      </c>
      <c r="I8417" s="1" t="s">
        <v>63</v>
      </c>
      <c r="J8417" s="1" t="s">
        <v>50</v>
      </c>
      <c r="K8417">
        <v>106.32</v>
      </c>
      <c r="L8417">
        <v>3</v>
      </c>
      <c r="M8417">
        <v>0</v>
      </c>
      <c r="N8417">
        <v>49.970399999999998</v>
      </c>
      <c r="O8417">
        <f>(Table1[[#This Row],[Sales]]-Table1[[#This Row],[Profit]])/Table1[[#This Row],[Quantity]]</f>
        <v>18.783199999999997</v>
      </c>
      <c r="P8417">
        <f>Table1[[#This Row],[Sales]]/Table1[[#This Row],[Quantity]]</f>
        <v>35.44</v>
      </c>
      <c r="Q8417" t="str">
        <f t="shared" si="262"/>
        <v>2023</v>
      </c>
      <c r="R8417" t="str">
        <f t="shared" si="263"/>
        <v>04</v>
      </c>
      <c r="S8417">
        <f>CEILING(Table1[[#This Row],[Month]]/3,1)</f>
        <v>2</v>
      </c>
      <c r="T8417" s="9">
        <f>(Table1[[#This Row],[Profit]]/Table1[[#This Row],[Sales]])</f>
        <v>0.47000000000000003</v>
      </c>
    </row>
    <row r="8418" spans="1:20" x14ac:dyDescent="0.25">
      <c r="A8418">
        <v>20230510</v>
      </c>
      <c r="B8418" s="1" t="s">
        <v>1109</v>
      </c>
      <c r="C8418" s="1" t="s">
        <v>52</v>
      </c>
      <c r="D8418" s="1" t="s">
        <v>53</v>
      </c>
      <c r="E8418" s="1" t="s">
        <v>27</v>
      </c>
      <c r="F8418" s="1" t="s">
        <v>28</v>
      </c>
      <c r="G8418" s="1" t="s">
        <v>171</v>
      </c>
      <c r="H8418" s="1" t="s">
        <v>40</v>
      </c>
      <c r="I8418" s="1" t="s">
        <v>63</v>
      </c>
      <c r="J8418" s="1" t="s">
        <v>36</v>
      </c>
      <c r="K8418">
        <v>147.91999999999999</v>
      </c>
      <c r="L8418">
        <v>5</v>
      </c>
      <c r="M8418">
        <v>0.2</v>
      </c>
      <c r="N8418">
        <v>46.225000000000001</v>
      </c>
      <c r="O8418">
        <f>(Table1[[#This Row],[Sales]]-Table1[[#This Row],[Profit]])/Table1[[#This Row],[Quantity]]</f>
        <v>20.338999999999999</v>
      </c>
      <c r="P8418">
        <f>Table1[[#This Row],[Sales]]/Table1[[#This Row],[Quantity]]</f>
        <v>29.583999999999996</v>
      </c>
      <c r="Q8418" t="str">
        <f t="shared" si="262"/>
        <v>2023</v>
      </c>
      <c r="R8418" t="str">
        <f t="shared" si="263"/>
        <v>05</v>
      </c>
      <c r="S8418">
        <f>CEILING(Table1[[#This Row],[Month]]/3,1)</f>
        <v>2</v>
      </c>
      <c r="T8418" s="9">
        <f>(Table1[[#This Row],[Profit]]/Table1[[#This Row],[Sales]])</f>
        <v>0.31250000000000006</v>
      </c>
    </row>
    <row r="8419" spans="1:20" x14ac:dyDescent="0.25">
      <c r="A8419">
        <v>20230510</v>
      </c>
      <c r="B8419" s="1" t="s">
        <v>1109</v>
      </c>
      <c r="C8419" s="1" t="s">
        <v>52</v>
      </c>
      <c r="D8419" s="1" t="s">
        <v>53</v>
      </c>
      <c r="E8419" s="1" t="s">
        <v>27</v>
      </c>
      <c r="F8419" s="1" t="s">
        <v>28</v>
      </c>
      <c r="G8419" s="1" t="s">
        <v>171</v>
      </c>
      <c r="H8419" s="1" t="s">
        <v>40</v>
      </c>
      <c r="I8419" s="1" t="s">
        <v>63</v>
      </c>
      <c r="J8419" s="1" t="s">
        <v>37</v>
      </c>
      <c r="K8419">
        <v>104.28</v>
      </c>
      <c r="L8419">
        <v>3</v>
      </c>
      <c r="M8419">
        <v>0</v>
      </c>
      <c r="N8419">
        <v>26.07</v>
      </c>
      <c r="O8419">
        <f>(Table1[[#This Row],[Sales]]-Table1[[#This Row],[Profit]])/Table1[[#This Row],[Quantity]]</f>
        <v>26.070000000000004</v>
      </c>
      <c r="P8419">
        <f>Table1[[#This Row],[Sales]]/Table1[[#This Row],[Quantity]]</f>
        <v>34.76</v>
      </c>
      <c r="Q8419" t="str">
        <f t="shared" si="262"/>
        <v>2023</v>
      </c>
      <c r="R8419" t="str">
        <f t="shared" si="263"/>
        <v>05</v>
      </c>
      <c r="S8419">
        <f>CEILING(Table1[[#This Row],[Month]]/3,1)</f>
        <v>2</v>
      </c>
      <c r="T8419" s="9">
        <f>(Table1[[#This Row],[Profit]]/Table1[[#This Row],[Sales]])</f>
        <v>0.25</v>
      </c>
    </row>
    <row r="8420" spans="1:20" x14ac:dyDescent="0.25">
      <c r="A8420">
        <v>20230510</v>
      </c>
      <c r="B8420" s="1" t="s">
        <v>1109</v>
      </c>
      <c r="C8420" s="1" t="s">
        <v>52</v>
      </c>
      <c r="D8420" s="1" t="s">
        <v>53</v>
      </c>
      <c r="E8420" s="1" t="s">
        <v>27</v>
      </c>
      <c r="F8420" s="1" t="s">
        <v>28</v>
      </c>
      <c r="G8420" s="1" t="s">
        <v>171</v>
      </c>
      <c r="H8420" s="1" t="s">
        <v>40</v>
      </c>
      <c r="I8420" s="1" t="s">
        <v>63</v>
      </c>
      <c r="J8420" s="1" t="s">
        <v>36</v>
      </c>
      <c r="K8420">
        <v>286.85000000000002</v>
      </c>
      <c r="L8420">
        <v>1</v>
      </c>
      <c r="M8420">
        <v>0</v>
      </c>
      <c r="N8420">
        <v>63.106999999999999</v>
      </c>
      <c r="O8420">
        <f>(Table1[[#This Row],[Sales]]-Table1[[#This Row],[Profit]])/Table1[[#This Row],[Quantity]]</f>
        <v>223.74300000000002</v>
      </c>
      <c r="P8420">
        <f>Table1[[#This Row],[Sales]]/Table1[[#This Row],[Quantity]]</f>
        <v>286.85000000000002</v>
      </c>
      <c r="Q8420" t="str">
        <f t="shared" si="262"/>
        <v>2023</v>
      </c>
      <c r="R8420" t="str">
        <f t="shared" si="263"/>
        <v>05</v>
      </c>
      <c r="S8420">
        <f>CEILING(Table1[[#This Row],[Month]]/3,1)</f>
        <v>2</v>
      </c>
      <c r="T8420" s="9">
        <f>(Table1[[#This Row],[Profit]]/Table1[[#This Row],[Sales]])</f>
        <v>0.21999999999999997</v>
      </c>
    </row>
    <row r="8421" spans="1:20" x14ac:dyDescent="0.25">
      <c r="A8421">
        <v>20230510</v>
      </c>
      <c r="B8421" s="1" t="s">
        <v>1109</v>
      </c>
      <c r="C8421" s="1" t="s">
        <v>52</v>
      </c>
      <c r="D8421" s="1" t="s">
        <v>53</v>
      </c>
      <c r="E8421" s="1" t="s">
        <v>27</v>
      </c>
      <c r="F8421" s="1" t="s">
        <v>28</v>
      </c>
      <c r="G8421" s="1" t="s">
        <v>171</v>
      </c>
      <c r="H8421" s="1" t="s">
        <v>40</v>
      </c>
      <c r="I8421" s="1" t="s">
        <v>63</v>
      </c>
      <c r="J8421" s="1" t="s">
        <v>37</v>
      </c>
      <c r="K8421">
        <v>66.959999999999994</v>
      </c>
      <c r="L8421">
        <v>4</v>
      </c>
      <c r="M8421">
        <v>0</v>
      </c>
      <c r="N8421">
        <v>2.6783999999999999</v>
      </c>
      <c r="O8421">
        <f>(Table1[[#This Row],[Sales]]-Table1[[#This Row],[Profit]])/Table1[[#This Row],[Quantity]]</f>
        <v>16.070399999999999</v>
      </c>
      <c r="P8421">
        <f>Table1[[#This Row],[Sales]]/Table1[[#This Row],[Quantity]]</f>
        <v>16.739999999999998</v>
      </c>
      <c r="Q8421" t="str">
        <f t="shared" si="262"/>
        <v>2023</v>
      </c>
      <c r="R8421" t="str">
        <f t="shared" si="263"/>
        <v>05</v>
      </c>
      <c r="S8421">
        <f>CEILING(Table1[[#This Row],[Month]]/3,1)</f>
        <v>2</v>
      </c>
      <c r="T8421" s="9">
        <f>(Table1[[#This Row],[Profit]]/Table1[[#This Row],[Sales]])</f>
        <v>0.04</v>
      </c>
    </row>
    <row r="8422" spans="1:20" x14ac:dyDescent="0.25">
      <c r="A8422">
        <v>20230510</v>
      </c>
      <c r="B8422" s="1" t="s">
        <v>1109</v>
      </c>
      <c r="C8422" s="1" t="s">
        <v>52</v>
      </c>
      <c r="D8422" s="1" t="s">
        <v>53</v>
      </c>
      <c r="E8422" s="1" t="s">
        <v>27</v>
      </c>
      <c r="F8422" s="1" t="s">
        <v>28</v>
      </c>
      <c r="G8422" s="1" t="s">
        <v>171</v>
      </c>
      <c r="H8422" s="1" t="s">
        <v>40</v>
      </c>
      <c r="I8422" s="1" t="s">
        <v>63</v>
      </c>
      <c r="J8422" s="1" t="s">
        <v>94</v>
      </c>
      <c r="K8422">
        <v>199.98</v>
      </c>
      <c r="L8422">
        <v>2</v>
      </c>
      <c r="M8422">
        <v>0</v>
      </c>
      <c r="N8422">
        <v>87.991200000000006</v>
      </c>
      <c r="O8422">
        <f>(Table1[[#This Row],[Sales]]-Table1[[#This Row],[Profit]])/Table1[[#This Row],[Quantity]]</f>
        <v>55.994399999999992</v>
      </c>
      <c r="P8422">
        <f>Table1[[#This Row],[Sales]]/Table1[[#This Row],[Quantity]]</f>
        <v>99.99</v>
      </c>
      <c r="Q8422" t="str">
        <f t="shared" si="262"/>
        <v>2023</v>
      </c>
      <c r="R8422" t="str">
        <f t="shared" si="263"/>
        <v>05</v>
      </c>
      <c r="S8422">
        <f>CEILING(Table1[[#This Row],[Month]]/3,1)</f>
        <v>2</v>
      </c>
      <c r="T8422" s="9">
        <f>(Table1[[#This Row],[Profit]]/Table1[[#This Row],[Sales]])</f>
        <v>0.44000000000000006</v>
      </c>
    </row>
    <row r="8423" spans="1:20" x14ac:dyDescent="0.25">
      <c r="A8423">
        <v>20231013</v>
      </c>
      <c r="B8423" s="1" t="s">
        <v>252</v>
      </c>
      <c r="C8423" s="1" t="s">
        <v>289</v>
      </c>
      <c r="D8423" s="1" t="s">
        <v>352</v>
      </c>
      <c r="E8423" s="1" t="s">
        <v>27</v>
      </c>
      <c r="F8423" s="1" t="s">
        <v>82</v>
      </c>
      <c r="G8423" s="1" t="s">
        <v>176</v>
      </c>
      <c r="H8423" s="1" t="s">
        <v>161</v>
      </c>
      <c r="I8423" s="1" t="s">
        <v>21</v>
      </c>
      <c r="J8423" s="1" t="s">
        <v>94</v>
      </c>
      <c r="K8423">
        <v>45</v>
      </c>
      <c r="L8423">
        <v>3</v>
      </c>
      <c r="M8423">
        <v>0</v>
      </c>
      <c r="N8423">
        <v>4.95</v>
      </c>
      <c r="O8423">
        <f>(Table1[[#This Row],[Sales]]-Table1[[#This Row],[Profit]])/Table1[[#This Row],[Quantity]]</f>
        <v>13.35</v>
      </c>
      <c r="P8423">
        <f>Table1[[#This Row],[Sales]]/Table1[[#This Row],[Quantity]]</f>
        <v>15</v>
      </c>
      <c r="Q8423" t="str">
        <f t="shared" si="262"/>
        <v>2023</v>
      </c>
      <c r="R8423" t="str">
        <f t="shared" si="263"/>
        <v>10</v>
      </c>
      <c r="S8423">
        <f>CEILING(Table1[[#This Row],[Month]]/3,1)</f>
        <v>4</v>
      </c>
      <c r="T8423" s="9">
        <f>(Table1[[#This Row],[Profit]]/Table1[[#This Row],[Sales]])</f>
        <v>0.11</v>
      </c>
    </row>
    <row r="8424" spans="1:20" x14ac:dyDescent="0.25">
      <c r="A8424">
        <v>20231013</v>
      </c>
      <c r="B8424" s="1" t="s">
        <v>252</v>
      </c>
      <c r="C8424" s="1" t="s">
        <v>289</v>
      </c>
      <c r="D8424" s="1" t="s">
        <v>352</v>
      </c>
      <c r="E8424" s="1" t="s">
        <v>27</v>
      </c>
      <c r="F8424" s="1" t="s">
        <v>82</v>
      </c>
      <c r="G8424" s="1" t="s">
        <v>176</v>
      </c>
      <c r="H8424" s="1" t="s">
        <v>161</v>
      </c>
      <c r="I8424" s="1" t="s">
        <v>21</v>
      </c>
      <c r="J8424" s="1" t="s">
        <v>136</v>
      </c>
      <c r="K8424">
        <v>17.899999999999999</v>
      </c>
      <c r="L8424">
        <v>5</v>
      </c>
      <c r="M8424">
        <v>0</v>
      </c>
      <c r="N8424">
        <v>8.7710000000000008</v>
      </c>
      <c r="O8424">
        <f>(Table1[[#This Row],[Sales]]-Table1[[#This Row],[Profit]])/Table1[[#This Row],[Quantity]]</f>
        <v>1.8257999999999996</v>
      </c>
      <c r="P8424">
        <f>Table1[[#This Row],[Sales]]/Table1[[#This Row],[Quantity]]</f>
        <v>3.5799999999999996</v>
      </c>
      <c r="Q8424" t="str">
        <f t="shared" si="262"/>
        <v>2023</v>
      </c>
      <c r="R8424" t="str">
        <f t="shared" si="263"/>
        <v>10</v>
      </c>
      <c r="S8424">
        <f>CEILING(Table1[[#This Row],[Month]]/3,1)</f>
        <v>4</v>
      </c>
      <c r="T8424" s="9">
        <f>(Table1[[#This Row],[Profit]]/Table1[[#This Row],[Sales]])</f>
        <v>0.4900000000000001</v>
      </c>
    </row>
    <row r="8425" spans="1:20" x14ac:dyDescent="0.25">
      <c r="A8425">
        <v>20231013</v>
      </c>
      <c r="B8425" s="1" t="s">
        <v>252</v>
      </c>
      <c r="C8425" s="1" t="s">
        <v>289</v>
      </c>
      <c r="D8425" s="1" t="s">
        <v>352</v>
      </c>
      <c r="E8425" s="1" t="s">
        <v>27</v>
      </c>
      <c r="F8425" s="1" t="s">
        <v>82</v>
      </c>
      <c r="G8425" s="1" t="s">
        <v>176</v>
      </c>
      <c r="H8425" s="1" t="s">
        <v>161</v>
      </c>
      <c r="I8425" s="1" t="s">
        <v>21</v>
      </c>
      <c r="J8425" s="1" t="s">
        <v>41</v>
      </c>
      <c r="K8425">
        <v>40.479999999999997</v>
      </c>
      <c r="L8425">
        <v>2</v>
      </c>
      <c r="M8425">
        <v>0</v>
      </c>
      <c r="N8425">
        <v>17.406400000000001</v>
      </c>
      <c r="O8425">
        <f>(Table1[[#This Row],[Sales]]-Table1[[#This Row],[Profit]])/Table1[[#This Row],[Quantity]]</f>
        <v>11.536799999999998</v>
      </c>
      <c r="P8425">
        <f>Table1[[#This Row],[Sales]]/Table1[[#This Row],[Quantity]]</f>
        <v>20.239999999999998</v>
      </c>
      <c r="Q8425" t="str">
        <f t="shared" si="262"/>
        <v>2023</v>
      </c>
      <c r="R8425" t="str">
        <f t="shared" si="263"/>
        <v>10</v>
      </c>
      <c r="S8425">
        <f>CEILING(Table1[[#This Row],[Month]]/3,1)</f>
        <v>4</v>
      </c>
      <c r="T8425" s="9">
        <f>(Table1[[#This Row],[Profit]]/Table1[[#This Row],[Sales]])</f>
        <v>0.43000000000000005</v>
      </c>
    </row>
    <row r="8426" spans="1:20" x14ac:dyDescent="0.25">
      <c r="A8426">
        <v>20231013</v>
      </c>
      <c r="B8426" s="1" t="s">
        <v>252</v>
      </c>
      <c r="C8426" s="1" t="s">
        <v>289</v>
      </c>
      <c r="D8426" s="1" t="s">
        <v>352</v>
      </c>
      <c r="E8426" s="1" t="s">
        <v>27</v>
      </c>
      <c r="F8426" s="1" t="s">
        <v>82</v>
      </c>
      <c r="G8426" s="1" t="s">
        <v>176</v>
      </c>
      <c r="H8426" s="1" t="s">
        <v>161</v>
      </c>
      <c r="I8426" s="1" t="s">
        <v>21</v>
      </c>
      <c r="J8426" s="1" t="s">
        <v>22</v>
      </c>
      <c r="K8426">
        <v>2154.9</v>
      </c>
      <c r="L8426">
        <v>5</v>
      </c>
      <c r="M8426">
        <v>0</v>
      </c>
      <c r="N8426">
        <v>129.29400000000001</v>
      </c>
      <c r="O8426">
        <f>(Table1[[#This Row],[Sales]]-Table1[[#This Row],[Profit]])/Table1[[#This Row],[Quantity]]</f>
        <v>405.12119999999999</v>
      </c>
      <c r="P8426">
        <f>Table1[[#This Row],[Sales]]/Table1[[#This Row],[Quantity]]</f>
        <v>430.98</v>
      </c>
      <c r="Q8426" t="str">
        <f t="shared" si="262"/>
        <v>2023</v>
      </c>
      <c r="R8426" t="str">
        <f t="shared" si="263"/>
        <v>10</v>
      </c>
      <c r="S8426">
        <f>CEILING(Table1[[#This Row],[Month]]/3,1)</f>
        <v>4</v>
      </c>
      <c r="T8426" s="9">
        <f>(Table1[[#This Row],[Profit]]/Table1[[#This Row],[Sales]])</f>
        <v>6.0000000000000005E-2</v>
      </c>
    </row>
    <row r="8427" spans="1:20" x14ac:dyDescent="0.25">
      <c r="A8427">
        <v>20220829</v>
      </c>
      <c r="B8427" s="1" t="s">
        <v>856</v>
      </c>
      <c r="C8427" s="1" t="s">
        <v>209</v>
      </c>
      <c r="D8427" s="1" t="s">
        <v>295</v>
      </c>
      <c r="E8427" s="1" t="s">
        <v>27</v>
      </c>
      <c r="F8427" s="1" t="s">
        <v>82</v>
      </c>
      <c r="G8427" s="1" t="s">
        <v>298</v>
      </c>
      <c r="H8427" s="1" t="s">
        <v>168</v>
      </c>
      <c r="I8427" s="1" t="s">
        <v>30</v>
      </c>
      <c r="J8427" s="1" t="s">
        <v>36</v>
      </c>
      <c r="K8427">
        <v>18.431999999999999</v>
      </c>
      <c r="L8427">
        <v>8</v>
      </c>
      <c r="M8427">
        <v>0.7</v>
      </c>
      <c r="N8427">
        <v>-12.288</v>
      </c>
      <c r="O8427">
        <f>(Table1[[#This Row],[Sales]]-Table1[[#This Row],[Profit]])/Table1[[#This Row],[Quantity]]</f>
        <v>3.84</v>
      </c>
      <c r="P8427">
        <f>Table1[[#This Row],[Sales]]/Table1[[#This Row],[Quantity]]</f>
        <v>2.3039999999999998</v>
      </c>
      <c r="Q8427" t="str">
        <f t="shared" si="262"/>
        <v>2022</v>
      </c>
      <c r="R8427" t="str">
        <f t="shared" si="263"/>
        <v>08</v>
      </c>
      <c r="S8427">
        <f>CEILING(Table1[[#This Row],[Month]]/3,1)</f>
        <v>3</v>
      </c>
      <c r="T8427" s="9">
        <f>(Table1[[#This Row],[Profit]]/Table1[[#This Row],[Sales]])</f>
        <v>-0.66666666666666674</v>
      </c>
    </row>
    <row r="8428" spans="1:20" x14ac:dyDescent="0.25">
      <c r="A8428">
        <v>20211002</v>
      </c>
      <c r="B8428" s="1" t="s">
        <v>557</v>
      </c>
      <c r="C8428" s="1" t="s">
        <v>195</v>
      </c>
      <c r="D8428" s="1" t="s">
        <v>196</v>
      </c>
      <c r="E8428" s="1" t="s">
        <v>17</v>
      </c>
      <c r="F8428" s="1" t="s">
        <v>197</v>
      </c>
      <c r="G8428" s="1" t="s">
        <v>165</v>
      </c>
      <c r="H8428" s="1" t="s">
        <v>91</v>
      </c>
      <c r="I8428" s="1" t="s">
        <v>21</v>
      </c>
      <c r="J8428" s="1" t="s">
        <v>50</v>
      </c>
      <c r="K8428">
        <v>10.944000000000001</v>
      </c>
      <c r="L8428">
        <v>2</v>
      </c>
      <c r="M8428">
        <v>0.2</v>
      </c>
      <c r="N8428">
        <v>0.95760000000000001</v>
      </c>
      <c r="O8428">
        <f>(Table1[[#This Row],[Sales]]-Table1[[#This Row],[Profit]])/Table1[[#This Row],[Quantity]]</f>
        <v>4.9932000000000007</v>
      </c>
      <c r="P8428">
        <f>Table1[[#This Row],[Sales]]/Table1[[#This Row],[Quantity]]</f>
        <v>5.4720000000000004</v>
      </c>
      <c r="Q8428" t="str">
        <f t="shared" si="262"/>
        <v>2021</v>
      </c>
      <c r="R8428" t="str">
        <f t="shared" si="263"/>
        <v>10</v>
      </c>
      <c r="S8428">
        <f>CEILING(Table1[[#This Row],[Month]]/3,1)</f>
        <v>4</v>
      </c>
      <c r="T8428" s="9">
        <f>(Table1[[#This Row],[Profit]]/Table1[[#This Row],[Sales]])</f>
        <v>8.7499999999999994E-2</v>
      </c>
    </row>
    <row r="8429" spans="1:20" x14ac:dyDescent="0.25">
      <c r="A8429">
        <v>20231124</v>
      </c>
      <c r="B8429" s="1" t="s">
        <v>766</v>
      </c>
      <c r="C8429" s="1" t="s">
        <v>120</v>
      </c>
      <c r="D8429" s="1" t="s">
        <v>969</v>
      </c>
      <c r="E8429" s="1" t="s">
        <v>27</v>
      </c>
      <c r="F8429" s="1" t="s">
        <v>82</v>
      </c>
      <c r="G8429" s="1" t="s">
        <v>298</v>
      </c>
      <c r="H8429" s="1" t="s">
        <v>168</v>
      </c>
      <c r="I8429" s="1" t="s">
        <v>21</v>
      </c>
      <c r="J8429" s="1" t="s">
        <v>50</v>
      </c>
      <c r="K8429">
        <v>4.3600000000000003</v>
      </c>
      <c r="L8429">
        <v>2</v>
      </c>
      <c r="M8429">
        <v>0</v>
      </c>
      <c r="N8429">
        <v>0.1744</v>
      </c>
      <c r="O8429">
        <f>(Table1[[#This Row],[Sales]]-Table1[[#This Row],[Profit]])/Table1[[#This Row],[Quantity]]</f>
        <v>2.0928</v>
      </c>
      <c r="P8429">
        <f>Table1[[#This Row],[Sales]]/Table1[[#This Row],[Quantity]]</f>
        <v>2.1800000000000002</v>
      </c>
      <c r="Q8429" t="str">
        <f t="shared" si="262"/>
        <v>2023</v>
      </c>
      <c r="R8429" t="str">
        <f t="shared" si="263"/>
        <v>11</v>
      </c>
      <c r="S8429">
        <f>CEILING(Table1[[#This Row],[Month]]/3,1)</f>
        <v>4</v>
      </c>
      <c r="T8429" s="9">
        <f>(Table1[[#This Row],[Profit]]/Table1[[#This Row],[Sales]])</f>
        <v>3.9999999999999994E-2</v>
      </c>
    </row>
    <row r="8430" spans="1:20" x14ac:dyDescent="0.25">
      <c r="A8430">
        <v>20231113</v>
      </c>
      <c r="B8430" s="1" t="s">
        <v>370</v>
      </c>
      <c r="C8430" s="1" t="s">
        <v>146</v>
      </c>
      <c r="D8430" s="1" t="s">
        <v>147</v>
      </c>
      <c r="E8430" s="1" t="s">
        <v>27</v>
      </c>
      <c r="F8430" s="1" t="s">
        <v>82</v>
      </c>
      <c r="G8430" s="1" t="s">
        <v>336</v>
      </c>
      <c r="H8430" s="1" t="s">
        <v>69</v>
      </c>
      <c r="I8430" s="1" t="s">
        <v>30</v>
      </c>
      <c r="J8430" s="1" t="s">
        <v>94</v>
      </c>
      <c r="K8430">
        <v>62.351999999999997</v>
      </c>
      <c r="L8430">
        <v>6</v>
      </c>
      <c r="M8430">
        <v>0.2</v>
      </c>
      <c r="N8430">
        <v>-10.9116</v>
      </c>
      <c r="O8430">
        <f>(Table1[[#This Row],[Sales]]-Table1[[#This Row],[Profit]])/Table1[[#This Row],[Quantity]]</f>
        <v>12.210599999999999</v>
      </c>
      <c r="P8430">
        <f>Table1[[#This Row],[Sales]]/Table1[[#This Row],[Quantity]]</f>
        <v>10.391999999999999</v>
      </c>
      <c r="Q8430" t="str">
        <f t="shared" si="262"/>
        <v>2023</v>
      </c>
      <c r="R8430" t="str">
        <f t="shared" si="263"/>
        <v>11</v>
      </c>
      <c r="S8430">
        <f>CEILING(Table1[[#This Row],[Month]]/3,1)</f>
        <v>4</v>
      </c>
      <c r="T8430" s="9">
        <f>(Table1[[#This Row],[Profit]]/Table1[[#This Row],[Sales]])</f>
        <v>-0.17500000000000002</v>
      </c>
    </row>
    <row r="8431" spans="1:20" x14ac:dyDescent="0.25">
      <c r="A8431">
        <v>20221220</v>
      </c>
      <c r="B8431" s="1" t="s">
        <v>205</v>
      </c>
      <c r="C8431" s="1" t="s">
        <v>85</v>
      </c>
      <c r="D8431" s="1" t="s">
        <v>571</v>
      </c>
      <c r="E8431" s="1" t="s">
        <v>17</v>
      </c>
      <c r="F8431" s="1" t="s">
        <v>34</v>
      </c>
      <c r="G8431" s="1" t="s">
        <v>198</v>
      </c>
      <c r="H8431" s="1" t="s">
        <v>75</v>
      </c>
      <c r="I8431" s="1" t="s">
        <v>21</v>
      </c>
      <c r="J8431" s="1" t="s">
        <v>41</v>
      </c>
      <c r="K8431">
        <v>303.92</v>
      </c>
      <c r="L8431">
        <v>5</v>
      </c>
      <c r="M8431">
        <v>0.2</v>
      </c>
      <c r="N8431">
        <v>-30.391999999999999</v>
      </c>
      <c r="O8431">
        <f>(Table1[[#This Row],[Sales]]-Table1[[#This Row],[Profit]])/Table1[[#This Row],[Quantity]]</f>
        <v>66.862400000000008</v>
      </c>
      <c r="P8431">
        <f>Table1[[#This Row],[Sales]]/Table1[[#This Row],[Quantity]]</f>
        <v>60.784000000000006</v>
      </c>
      <c r="Q8431" t="str">
        <f t="shared" si="262"/>
        <v>2022</v>
      </c>
      <c r="R8431" t="str">
        <f t="shared" si="263"/>
        <v>12</v>
      </c>
      <c r="S8431">
        <f>CEILING(Table1[[#This Row],[Month]]/3,1)</f>
        <v>4</v>
      </c>
      <c r="T8431" s="9">
        <f>(Table1[[#This Row],[Profit]]/Table1[[#This Row],[Sales]])</f>
        <v>-9.9999999999999992E-2</v>
      </c>
    </row>
    <row r="8432" spans="1:20" x14ac:dyDescent="0.25">
      <c r="A8432">
        <v>20200330</v>
      </c>
      <c r="B8432" s="1" t="s">
        <v>736</v>
      </c>
      <c r="C8432" s="1" t="s">
        <v>117</v>
      </c>
      <c r="D8432" s="1" t="s">
        <v>117</v>
      </c>
      <c r="E8432" s="1" t="s">
        <v>17</v>
      </c>
      <c r="F8432" s="1" t="s">
        <v>34</v>
      </c>
      <c r="G8432" s="1" t="s">
        <v>321</v>
      </c>
      <c r="H8432" s="1" t="s">
        <v>69</v>
      </c>
      <c r="I8432" s="1" t="s">
        <v>21</v>
      </c>
      <c r="J8432" s="1" t="s">
        <v>37</v>
      </c>
      <c r="K8432">
        <v>129.30000000000001</v>
      </c>
      <c r="L8432">
        <v>2</v>
      </c>
      <c r="M8432">
        <v>0</v>
      </c>
      <c r="N8432">
        <v>6.4649999999999999</v>
      </c>
      <c r="O8432">
        <f>(Table1[[#This Row],[Sales]]-Table1[[#This Row],[Profit]])/Table1[[#This Row],[Quantity]]</f>
        <v>61.417500000000004</v>
      </c>
      <c r="P8432">
        <f>Table1[[#This Row],[Sales]]/Table1[[#This Row],[Quantity]]</f>
        <v>64.650000000000006</v>
      </c>
      <c r="Q8432" t="str">
        <f t="shared" si="262"/>
        <v>2020</v>
      </c>
      <c r="R8432" t="str">
        <f t="shared" si="263"/>
        <v>03</v>
      </c>
      <c r="S8432">
        <f>CEILING(Table1[[#This Row],[Month]]/3,1)</f>
        <v>1</v>
      </c>
      <c r="T8432" s="9">
        <f>(Table1[[#This Row],[Profit]]/Table1[[#This Row],[Sales]])</f>
        <v>4.9999999999999996E-2</v>
      </c>
    </row>
    <row r="8433" spans="1:20" x14ac:dyDescent="0.25">
      <c r="A8433">
        <v>20231109</v>
      </c>
      <c r="B8433" s="1" t="s">
        <v>1033</v>
      </c>
      <c r="C8433" s="1" t="s">
        <v>652</v>
      </c>
      <c r="D8433" s="1" t="s">
        <v>899</v>
      </c>
      <c r="E8433" s="1" t="s">
        <v>59</v>
      </c>
      <c r="F8433" s="1" t="s">
        <v>126</v>
      </c>
      <c r="G8433" s="1" t="s">
        <v>141</v>
      </c>
      <c r="H8433" s="1" t="s">
        <v>91</v>
      </c>
      <c r="I8433" s="1" t="s">
        <v>30</v>
      </c>
      <c r="J8433" s="1" t="s">
        <v>41</v>
      </c>
      <c r="K8433">
        <v>274.2</v>
      </c>
      <c r="L8433">
        <v>10</v>
      </c>
      <c r="M8433">
        <v>0</v>
      </c>
      <c r="N8433">
        <v>112.422</v>
      </c>
      <c r="O8433">
        <f>(Table1[[#This Row],[Sales]]-Table1[[#This Row],[Profit]])/Table1[[#This Row],[Quantity]]</f>
        <v>16.177799999999998</v>
      </c>
      <c r="P8433">
        <f>Table1[[#This Row],[Sales]]/Table1[[#This Row],[Quantity]]</f>
        <v>27.419999999999998</v>
      </c>
      <c r="Q8433" t="str">
        <f t="shared" si="262"/>
        <v>2023</v>
      </c>
      <c r="R8433" t="str">
        <f t="shared" si="263"/>
        <v>11</v>
      </c>
      <c r="S8433">
        <f>CEILING(Table1[[#This Row],[Month]]/3,1)</f>
        <v>4</v>
      </c>
      <c r="T8433" s="9">
        <f>(Table1[[#This Row],[Profit]]/Table1[[#This Row],[Sales]])</f>
        <v>0.41000000000000003</v>
      </c>
    </row>
    <row r="8434" spans="1:20" x14ac:dyDescent="0.25">
      <c r="A8434">
        <v>20200914</v>
      </c>
      <c r="B8434" s="1" t="s">
        <v>1000</v>
      </c>
      <c r="C8434" s="1" t="s">
        <v>57</v>
      </c>
      <c r="D8434" s="1" t="s">
        <v>1061</v>
      </c>
      <c r="E8434" s="1" t="s">
        <v>59</v>
      </c>
      <c r="F8434" s="1" t="s">
        <v>60</v>
      </c>
      <c r="G8434" s="1" t="s">
        <v>388</v>
      </c>
      <c r="H8434" s="1" t="s">
        <v>20</v>
      </c>
      <c r="I8434" s="1" t="s">
        <v>30</v>
      </c>
      <c r="J8434" s="1" t="s">
        <v>136</v>
      </c>
      <c r="K8434">
        <v>6.048</v>
      </c>
      <c r="L8434">
        <v>4</v>
      </c>
      <c r="M8434">
        <v>0.2</v>
      </c>
      <c r="N8434">
        <v>-1.3608</v>
      </c>
      <c r="O8434">
        <f>(Table1[[#This Row],[Sales]]-Table1[[#This Row],[Profit]])/Table1[[#This Row],[Quantity]]</f>
        <v>1.8522000000000001</v>
      </c>
      <c r="P8434">
        <f>Table1[[#This Row],[Sales]]/Table1[[#This Row],[Quantity]]</f>
        <v>1.512</v>
      </c>
      <c r="Q8434" t="str">
        <f t="shared" si="262"/>
        <v>2020</v>
      </c>
      <c r="R8434" t="str">
        <f t="shared" si="263"/>
        <v>09</v>
      </c>
      <c r="S8434">
        <f>CEILING(Table1[[#This Row],[Month]]/3,1)</f>
        <v>3</v>
      </c>
      <c r="T8434" s="9">
        <f>(Table1[[#This Row],[Profit]]/Table1[[#This Row],[Sales]])</f>
        <v>-0.22500000000000001</v>
      </c>
    </row>
    <row r="8435" spans="1:20" x14ac:dyDescent="0.25">
      <c r="A8435">
        <v>20200914</v>
      </c>
      <c r="B8435" s="1" t="s">
        <v>1000</v>
      </c>
      <c r="C8435" s="1" t="s">
        <v>57</v>
      </c>
      <c r="D8435" s="1" t="s">
        <v>1061</v>
      </c>
      <c r="E8435" s="1" t="s">
        <v>59</v>
      </c>
      <c r="F8435" s="1" t="s">
        <v>60</v>
      </c>
      <c r="G8435" s="1" t="s">
        <v>388</v>
      </c>
      <c r="H8435" s="1" t="s">
        <v>20</v>
      </c>
      <c r="I8435" s="1" t="s">
        <v>30</v>
      </c>
      <c r="J8435" s="1" t="s">
        <v>50</v>
      </c>
      <c r="K8435">
        <v>6.8479999999999999</v>
      </c>
      <c r="L8435">
        <v>2</v>
      </c>
      <c r="M8435">
        <v>0.2</v>
      </c>
      <c r="N8435">
        <v>2.14</v>
      </c>
      <c r="O8435">
        <f>(Table1[[#This Row],[Sales]]-Table1[[#This Row],[Profit]])/Table1[[#This Row],[Quantity]]</f>
        <v>2.3540000000000001</v>
      </c>
      <c r="P8435">
        <f>Table1[[#This Row],[Sales]]/Table1[[#This Row],[Quantity]]</f>
        <v>3.4239999999999999</v>
      </c>
      <c r="Q8435" t="str">
        <f t="shared" si="262"/>
        <v>2020</v>
      </c>
      <c r="R8435" t="str">
        <f t="shared" si="263"/>
        <v>09</v>
      </c>
      <c r="S8435">
        <f>CEILING(Table1[[#This Row],[Month]]/3,1)</f>
        <v>3</v>
      </c>
      <c r="T8435" s="9">
        <f>(Table1[[#This Row],[Profit]]/Table1[[#This Row],[Sales]])</f>
        <v>0.3125</v>
      </c>
    </row>
    <row r="8436" spans="1:20" x14ac:dyDescent="0.25">
      <c r="A8436">
        <v>20200914</v>
      </c>
      <c r="B8436" s="1" t="s">
        <v>1000</v>
      </c>
      <c r="C8436" s="1" t="s">
        <v>57</v>
      </c>
      <c r="D8436" s="1" t="s">
        <v>1061</v>
      </c>
      <c r="E8436" s="1" t="s">
        <v>59</v>
      </c>
      <c r="F8436" s="1" t="s">
        <v>60</v>
      </c>
      <c r="G8436" s="1" t="s">
        <v>388</v>
      </c>
      <c r="H8436" s="1" t="s">
        <v>20</v>
      </c>
      <c r="I8436" s="1" t="s">
        <v>30</v>
      </c>
      <c r="J8436" s="1" t="s">
        <v>41</v>
      </c>
      <c r="K8436">
        <v>9.9600000000000009</v>
      </c>
      <c r="L8436">
        <v>5</v>
      </c>
      <c r="M8436">
        <v>0.6</v>
      </c>
      <c r="N8436">
        <v>-6.7229999999999999</v>
      </c>
      <c r="O8436">
        <f>(Table1[[#This Row],[Sales]]-Table1[[#This Row],[Profit]])/Table1[[#This Row],[Quantity]]</f>
        <v>3.3365999999999998</v>
      </c>
      <c r="P8436">
        <f>Table1[[#This Row],[Sales]]/Table1[[#This Row],[Quantity]]</f>
        <v>1.9920000000000002</v>
      </c>
      <c r="Q8436" t="str">
        <f t="shared" si="262"/>
        <v>2020</v>
      </c>
      <c r="R8436" t="str">
        <f t="shared" si="263"/>
        <v>09</v>
      </c>
      <c r="S8436">
        <f>CEILING(Table1[[#This Row],[Month]]/3,1)</f>
        <v>3</v>
      </c>
      <c r="T8436" s="9">
        <f>(Table1[[#This Row],[Profit]]/Table1[[#This Row],[Sales]])</f>
        <v>-0.67499999999999993</v>
      </c>
    </row>
    <row r="8437" spans="1:20" x14ac:dyDescent="0.25">
      <c r="A8437">
        <v>20200914</v>
      </c>
      <c r="B8437" s="1" t="s">
        <v>1000</v>
      </c>
      <c r="C8437" s="1" t="s">
        <v>57</v>
      </c>
      <c r="D8437" s="1" t="s">
        <v>1061</v>
      </c>
      <c r="E8437" s="1" t="s">
        <v>59</v>
      </c>
      <c r="F8437" s="1" t="s">
        <v>60</v>
      </c>
      <c r="G8437" s="1" t="s">
        <v>388</v>
      </c>
      <c r="H8437" s="1" t="s">
        <v>20</v>
      </c>
      <c r="I8437" s="1" t="s">
        <v>30</v>
      </c>
      <c r="J8437" s="1" t="s">
        <v>36</v>
      </c>
      <c r="K8437">
        <v>8.5519999999999996</v>
      </c>
      <c r="L8437">
        <v>2</v>
      </c>
      <c r="M8437">
        <v>0.8</v>
      </c>
      <c r="N8437">
        <v>-13.683199999999999</v>
      </c>
      <c r="O8437">
        <f>(Table1[[#This Row],[Sales]]-Table1[[#This Row],[Profit]])/Table1[[#This Row],[Quantity]]</f>
        <v>11.117599999999999</v>
      </c>
      <c r="P8437">
        <f>Table1[[#This Row],[Sales]]/Table1[[#This Row],[Quantity]]</f>
        <v>4.2759999999999998</v>
      </c>
      <c r="Q8437" t="str">
        <f t="shared" si="262"/>
        <v>2020</v>
      </c>
      <c r="R8437" t="str">
        <f t="shared" si="263"/>
        <v>09</v>
      </c>
      <c r="S8437">
        <f>CEILING(Table1[[#This Row],[Month]]/3,1)</f>
        <v>3</v>
      </c>
      <c r="T8437" s="9">
        <f>(Table1[[#This Row],[Profit]]/Table1[[#This Row],[Sales]])</f>
        <v>-1.6</v>
      </c>
    </row>
    <row r="8438" spans="1:20" x14ac:dyDescent="0.25">
      <c r="A8438">
        <v>20210920</v>
      </c>
      <c r="B8438" s="1" t="s">
        <v>936</v>
      </c>
      <c r="C8438" s="1" t="s">
        <v>412</v>
      </c>
      <c r="D8438" s="1" t="s">
        <v>413</v>
      </c>
      <c r="E8438" s="1" t="s">
        <v>17</v>
      </c>
      <c r="F8438" s="1" t="s">
        <v>197</v>
      </c>
      <c r="G8438" s="1" t="s">
        <v>481</v>
      </c>
      <c r="H8438" s="1" t="s">
        <v>91</v>
      </c>
      <c r="I8438" s="1" t="s">
        <v>21</v>
      </c>
      <c r="J8438" s="1" t="s">
        <v>36</v>
      </c>
      <c r="K8438">
        <v>45.584000000000003</v>
      </c>
      <c r="L8438">
        <v>11</v>
      </c>
      <c r="M8438">
        <v>0.2</v>
      </c>
      <c r="N8438">
        <v>16.5242</v>
      </c>
      <c r="O8438">
        <f>(Table1[[#This Row],[Sales]]-Table1[[#This Row],[Profit]])/Table1[[#This Row],[Quantity]]</f>
        <v>2.6418000000000004</v>
      </c>
      <c r="P8438">
        <f>Table1[[#This Row],[Sales]]/Table1[[#This Row],[Quantity]]</f>
        <v>4.1440000000000001</v>
      </c>
      <c r="Q8438" t="str">
        <f t="shared" si="262"/>
        <v>2021</v>
      </c>
      <c r="R8438" t="str">
        <f t="shared" si="263"/>
        <v>09</v>
      </c>
      <c r="S8438">
        <f>CEILING(Table1[[#This Row],[Month]]/3,1)</f>
        <v>3</v>
      </c>
      <c r="T8438" s="9">
        <f>(Table1[[#This Row],[Profit]]/Table1[[#This Row],[Sales]])</f>
        <v>0.36249999999999999</v>
      </c>
    </row>
    <row r="8439" spans="1:20" x14ac:dyDescent="0.25">
      <c r="A8439">
        <v>20211210</v>
      </c>
      <c r="B8439" s="1" t="s">
        <v>692</v>
      </c>
      <c r="C8439" s="1" t="s">
        <v>209</v>
      </c>
      <c r="D8439" s="1" t="s">
        <v>558</v>
      </c>
      <c r="E8439" s="1" t="s">
        <v>27</v>
      </c>
      <c r="F8439" s="1" t="s">
        <v>82</v>
      </c>
      <c r="G8439" s="1" t="s">
        <v>83</v>
      </c>
      <c r="H8439" s="1" t="s">
        <v>75</v>
      </c>
      <c r="I8439" s="1" t="s">
        <v>21</v>
      </c>
      <c r="J8439" s="1" t="s">
        <v>94</v>
      </c>
      <c r="K8439">
        <v>25.488</v>
      </c>
      <c r="L8439">
        <v>2</v>
      </c>
      <c r="M8439">
        <v>0.2</v>
      </c>
      <c r="N8439">
        <v>4.4603999999999999</v>
      </c>
      <c r="O8439">
        <f>(Table1[[#This Row],[Sales]]-Table1[[#This Row],[Profit]])/Table1[[#This Row],[Quantity]]</f>
        <v>10.5138</v>
      </c>
      <c r="P8439">
        <f>Table1[[#This Row],[Sales]]/Table1[[#This Row],[Quantity]]</f>
        <v>12.744</v>
      </c>
      <c r="Q8439" t="str">
        <f t="shared" si="262"/>
        <v>2021</v>
      </c>
      <c r="R8439" t="str">
        <f t="shared" si="263"/>
        <v>12</v>
      </c>
      <c r="S8439">
        <f>CEILING(Table1[[#This Row],[Month]]/3,1)</f>
        <v>4</v>
      </c>
      <c r="T8439" s="9">
        <f>(Table1[[#This Row],[Profit]]/Table1[[#This Row],[Sales]])</f>
        <v>0.17499999999999999</v>
      </c>
    </row>
    <row r="8440" spans="1:20" x14ac:dyDescent="0.25">
      <c r="A8440">
        <v>20200528</v>
      </c>
      <c r="B8440" s="1" t="s">
        <v>948</v>
      </c>
      <c r="C8440" s="1" t="s">
        <v>52</v>
      </c>
      <c r="D8440" s="1" t="s">
        <v>53</v>
      </c>
      <c r="E8440" s="1" t="s">
        <v>27</v>
      </c>
      <c r="F8440" s="1" t="s">
        <v>28</v>
      </c>
      <c r="G8440" s="1" t="s">
        <v>141</v>
      </c>
      <c r="H8440" s="1" t="s">
        <v>91</v>
      </c>
      <c r="I8440" s="1" t="s">
        <v>21</v>
      </c>
      <c r="J8440" s="1" t="s">
        <v>36</v>
      </c>
      <c r="K8440">
        <v>136.96</v>
      </c>
      <c r="L8440">
        <v>4</v>
      </c>
      <c r="M8440">
        <v>0.2</v>
      </c>
      <c r="N8440">
        <v>51.36</v>
      </c>
      <c r="O8440">
        <f>(Table1[[#This Row],[Sales]]-Table1[[#This Row],[Profit]])/Table1[[#This Row],[Quantity]]</f>
        <v>21.400000000000002</v>
      </c>
      <c r="P8440">
        <f>Table1[[#This Row],[Sales]]/Table1[[#This Row],[Quantity]]</f>
        <v>34.24</v>
      </c>
      <c r="Q8440" t="str">
        <f t="shared" si="262"/>
        <v>2020</v>
      </c>
      <c r="R8440" t="str">
        <f t="shared" si="263"/>
        <v>05</v>
      </c>
      <c r="S8440">
        <f>CEILING(Table1[[#This Row],[Month]]/3,1)</f>
        <v>2</v>
      </c>
      <c r="T8440" s="9">
        <f>(Table1[[#This Row],[Profit]]/Table1[[#This Row],[Sales]])</f>
        <v>0.375</v>
      </c>
    </row>
    <row r="8441" spans="1:20" x14ac:dyDescent="0.25">
      <c r="A8441">
        <v>20230315</v>
      </c>
      <c r="B8441" s="1" t="s">
        <v>573</v>
      </c>
      <c r="C8441" s="1" t="s">
        <v>108</v>
      </c>
      <c r="D8441" s="1" t="s">
        <v>143</v>
      </c>
      <c r="E8441" s="1" t="s">
        <v>59</v>
      </c>
      <c r="F8441" s="1" t="s">
        <v>110</v>
      </c>
      <c r="G8441" s="1" t="s">
        <v>191</v>
      </c>
      <c r="H8441" s="1" t="s">
        <v>91</v>
      </c>
      <c r="I8441" s="1" t="s">
        <v>30</v>
      </c>
      <c r="J8441" s="1" t="s">
        <v>43</v>
      </c>
      <c r="K8441">
        <v>49.616</v>
      </c>
      <c r="L8441">
        <v>2</v>
      </c>
      <c r="M8441">
        <v>0.2</v>
      </c>
      <c r="N8441">
        <v>4.9615999999999998</v>
      </c>
      <c r="O8441">
        <f>(Table1[[#This Row],[Sales]]-Table1[[#This Row],[Profit]])/Table1[[#This Row],[Quantity]]</f>
        <v>22.327200000000001</v>
      </c>
      <c r="P8441">
        <f>Table1[[#This Row],[Sales]]/Table1[[#This Row],[Quantity]]</f>
        <v>24.808</v>
      </c>
      <c r="Q8441" t="str">
        <f t="shared" si="262"/>
        <v>2023</v>
      </c>
      <c r="R8441" t="str">
        <f t="shared" si="263"/>
        <v>03</v>
      </c>
      <c r="S8441">
        <f>CEILING(Table1[[#This Row],[Month]]/3,1)</f>
        <v>1</v>
      </c>
      <c r="T8441" s="9">
        <f>(Table1[[#This Row],[Profit]]/Table1[[#This Row],[Sales]])</f>
        <v>9.9999999999999992E-2</v>
      </c>
    </row>
    <row r="8442" spans="1:20" x14ac:dyDescent="0.25">
      <c r="A8442">
        <v>20221209</v>
      </c>
      <c r="B8442" s="1" t="s">
        <v>1080</v>
      </c>
      <c r="C8442" s="1" t="s">
        <v>209</v>
      </c>
      <c r="D8442" s="1" t="s">
        <v>210</v>
      </c>
      <c r="E8442" s="1" t="s">
        <v>27</v>
      </c>
      <c r="F8442" s="1" t="s">
        <v>82</v>
      </c>
      <c r="G8442" s="1" t="s">
        <v>68</v>
      </c>
      <c r="H8442" s="1" t="s">
        <v>69</v>
      </c>
      <c r="I8442" s="1" t="s">
        <v>63</v>
      </c>
      <c r="J8442" s="1" t="s">
        <v>50</v>
      </c>
      <c r="K8442">
        <v>10.584</v>
      </c>
      <c r="L8442">
        <v>3</v>
      </c>
      <c r="M8442">
        <v>0.2</v>
      </c>
      <c r="N8442">
        <v>3.4398</v>
      </c>
      <c r="O8442">
        <f>(Table1[[#This Row],[Sales]]-Table1[[#This Row],[Profit]])/Table1[[#This Row],[Quantity]]</f>
        <v>2.3813999999999997</v>
      </c>
      <c r="P8442">
        <f>Table1[[#This Row],[Sales]]/Table1[[#This Row],[Quantity]]</f>
        <v>3.528</v>
      </c>
      <c r="Q8442" t="str">
        <f t="shared" si="262"/>
        <v>2022</v>
      </c>
      <c r="R8442" t="str">
        <f t="shared" si="263"/>
        <v>12</v>
      </c>
      <c r="S8442">
        <f>CEILING(Table1[[#This Row],[Month]]/3,1)</f>
        <v>4</v>
      </c>
      <c r="T8442" s="9">
        <f>(Table1[[#This Row],[Profit]]/Table1[[#This Row],[Sales]])</f>
        <v>0.32500000000000001</v>
      </c>
    </row>
    <row r="8443" spans="1:20" x14ac:dyDescent="0.25">
      <c r="A8443">
        <v>20230507</v>
      </c>
      <c r="B8443" s="1" t="s">
        <v>373</v>
      </c>
      <c r="C8443" s="1" t="s">
        <v>146</v>
      </c>
      <c r="D8443" s="1" t="s">
        <v>222</v>
      </c>
      <c r="E8443" s="1" t="s">
        <v>27</v>
      </c>
      <c r="F8443" s="1" t="s">
        <v>82</v>
      </c>
      <c r="G8443" s="1" t="s">
        <v>39</v>
      </c>
      <c r="H8443" s="1" t="s">
        <v>40</v>
      </c>
      <c r="I8443" s="1" t="s">
        <v>21</v>
      </c>
      <c r="J8443" s="1" t="s">
        <v>50</v>
      </c>
      <c r="K8443">
        <v>84.415999999999997</v>
      </c>
      <c r="L8443">
        <v>4</v>
      </c>
      <c r="M8443">
        <v>0.2</v>
      </c>
      <c r="N8443">
        <v>27.435199999999998</v>
      </c>
      <c r="O8443">
        <f>(Table1[[#This Row],[Sales]]-Table1[[#This Row],[Profit]])/Table1[[#This Row],[Quantity]]</f>
        <v>14.245200000000001</v>
      </c>
      <c r="P8443">
        <f>Table1[[#This Row],[Sales]]/Table1[[#This Row],[Quantity]]</f>
        <v>21.103999999999999</v>
      </c>
      <c r="Q8443" t="str">
        <f t="shared" si="262"/>
        <v>2023</v>
      </c>
      <c r="R8443" t="str">
        <f t="shared" si="263"/>
        <v>05</v>
      </c>
      <c r="S8443">
        <f>CEILING(Table1[[#This Row],[Month]]/3,1)</f>
        <v>2</v>
      </c>
      <c r="T8443" s="9">
        <f>(Table1[[#This Row],[Profit]]/Table1[[#This Row],[Sales]])</f>
        <v>0.32500000000000001</v>
      </c>
    </row>
    <row r="8444" spans="1:20" x14ac:dyDescent="0.25">
      <c r="A8444">
        <v>20220307</v>
      </c>
      <c r="B8444" s="1" t="s">
        <v>1080</v>
      </c>
      <c r="C8444" s="1" t="s">
        <v>85</v>
      </c>
      <c r="D8444" s="1" t="s">
        <v>86</v>
      </c>
      <c r="E8444" s="1" t="s">
        <v>17</v>
      </c>
      <c r="F8444" s="1" t="s">
        <v>34</v>
      </c>
      <c r="G8444" s="1" t="s">
        <v>68</v>
      </c>
      <c r="H8444" s="1" t="s">
        <v>69</v>
      </c>
      <c r="I8444" s="1" t="s">
        <v>63</v>
      </c>
      <c r="J8444" s="1" t="s">
        <v>43</v>
      </c>
      <c r="K8444">
        <v>431.94</v>
      </c>
      <c r="L8444">
        <v>2</v>
      </c>
      <c r="M8444">
        <v>0.4</v>
      </c>
      <c r="N8444">
        <v>-71.989999999999995</v>
      </c>
      <c r="O8444">
        <f>(Table1[[#This Row],[Sales]]-Table1[[#This Row],[Profit]])/Table1[[#This Row],[Quantity]]</f>
        <v>251.965</v>
      </c>
      <c r="P8444">
        <f>Table1[[#This Row],[Sales]]/Table1[[#This Row],[Quantity]]</f>
        <v>215.97</v>
      </c>
      <c r="Q8444" t="str">
        <f t="shared" si="262"/>
        <v>2022</v>
      </c>
      <c r="R8444" t="str">
        <f t="shared" si="263"/>
        <v>03</v>
      </c>
      <c r="S8444">
        <f>CEILING(Table1[[#This Row],[Month]]/3,1)</f>
        <v>1</v>
      </c>
      <c r="T8444" s="9">
        <f>(Table1[[#This Row],[Profit]]/Table1[[#This Row],[Sales]])</f>
        <v>-0.16666666666666666</v>
      </c>
    </row>
    <row r="8445" spans="1:20" x14ac:dyDescent="0.25">
      <c r="A8445">
        <v>20220307</v>
      </c>
      <c r="B8445" s="1" t="s">
        <v>1080</v>
      </c>
      <c r="C8445" s="1" t="s">
        <v>85</v>
      </c>
      <c r="D8445" s="1" t="s">
        <v>86</v>
      </c>
      <c r="E8445" s="1" t="s">
        <v>17</v>
      </c>
      <c r="F8445" s="1" t="s">
        <v>34</v>
      </c>
      <c r="G8445" s="1" t="s">
        <v>68</v>
      </c>
      <c r="H8445" s="1" t="s">
        <v>69</v>
      </c>
      <c r="I8445" s="1" t="s">
        <v>63</v>
      </c>
      <c r="J8445" s="1" t="s">
        <v>36</v>
      </c>
      <c r="K8445">
        <v>2.0430000000000001</v>
      </c>
      <c r="L8445">
        <v>1</v>
      </c>
      <c r="M8445">
        <v>0.7</v>
      </c>
      <c r="N8445">
        <v>-1.4982</v>
      </c>
      <c r="O8445">
        <f>(Table1[[#This Row],[Sales]]-Table1[[#This Row],[Profit]])/Table1[[#This Row],[Quantity]]</f>
        <v>3.5411999999999999</v>
      </c>
      <c r="P8445">
        <f>Table1[[#This Row],[Sales]]/Table1[[#This Row],[Quantity]]</f>
        <v>2.0430000000000001</v>
      </c>
      <c r="Q8445" t="str">
        <f t="shared" si="262"/>
        <v>2022</v>
      </c>
      <c r="R8445" t="str">
        <f t="shared" si="263"/>
        <v>03</v>
      </c>
      <c r="S8445">
        <f>CEILING(Table1[[#This Row],[Month]]/3,1)</f>
        <v>1</v>
      </c>
      <c r="T8445" s="9">
        <f>(Table1[[#This Row],[Profit]]/Table1[[#This Row],[Sales]])</f>
        <v>-0.73333333333333328</v>
      </c>
    </row>
    <row r="8446" spans="1:20" x14ac:dyDescent="0.25">
      <c r="A8446">
        <v>20220307</v>
      </c>
      <c r="B8446" s="1" t="s">
        <v>1080</v>
      </c>
      <c r="C8446" s="1" t="s">
        <v>85</v>
      </c>
      <c r="D8446" s="1" t="s">
        <v>86</v>
      </c>
      <c r="E8446" s="1" t="s">
        <v>17</v>
      </c>
      <c r="F8446" s="1" t="s">
        <v>34</v>
      </c>
      <c r="G8446" s="1" t="s">
        <v>68</v>
      </c>
      <c r="H8446" s="1" t="s">
        <v>69</v>
      </c>
      <c r="I8446" s="1" t="s">
        <v>63</v>
      </c>
      <c r="J8446" s="1" t="s">
        <v>43</v>
      </c>
      <c r="K8446">
        <v>68.238</v>
      </c>
      <c r="L8446">
        <v>3</v>
      </c>
      <c r="M8446">
        <v>0.4</v>
      </c>
      <c r="N8446">
        <v>-12.510300000000001</v>
      </c>
      <c r="O8446">
        <f>(Table1[[#This Row],[Sales]]-Table1[[#This Row],[Profit]])/Table1[[#This Row],[Quantity]]</f>
        <v>26.9161</v>
      </c>
      <c r="P8446">
        <f>Table1[[#This Row],[Sales]]/Table1[[#This Row],[Quantity]]</f>
        <v>22.745999999999999</v>
      </c>
      <c r="Q8446" t="str">
        <f t="shared" si="262"/>
        <v>2022</v>
      </c>
      <c r="R8446" t="str">
        <f t="shared" si="263"/>
        <v>03</v>
      </c>
      <c r="S8446">
        <f>CEILING(Table1[[#This Row],[Month]]/3,1)</f>
        <v>1</v>
      </c>
      <c r="T8446" s="9">
        <f>(Table1[[#This Row],[Profit]]/Table1[[#This Row],[Sales]])</f>
        <v>-0.18333333333333335</v>
      </c>
    </row>
    <row r="8447" spans="1:20" x14ac:dyDescent="0.25">
      <c r="A8447">
        <v>20231024</v>
      </c>
      <c r="B8447" s="1" t="s">
        <v>664</v>
      </c>
      <c r="C8447" s="1" t="s">
        <v>416</v>
      </c>
      <c r="D8447" s="1" t="s">
        <v>770</v>
      </c>
      <c r="E8447" s="1" t="s">
        <v>17</v>
      </c>
      <c r="F8447" s="1" t="s">
        <v>48</v>
      </c>
      <c r="G8447" s="1" t="s">
        <v>257</v>
      </c>
      <c r="H8447" s="1" t="s">
        <v>75</v>
      </c>
      <c r="I8447" s="1" t="s">
        <v>30</v>
      </c>
      <c r="J8447" s="1" t="s">
        <v>36</v>
      </c>
      <c r="K8447">
        <v>240.744</v>
      </c>
      <c r="L8447">
        <v>4</v>
      </c>
      <c r="M8447">
        <v>0.3</v>
      </c>
      <c r="N8447">
        <v>-13.7568</v>
      </c>
      <c r="O8447">
        <f>(Table1[[#This Row],[Sales]]-Table1[[#This Row],[Profit]])/Table1[[#This Row],[Quantity]]</f>
        <v>63.6252</v>
      </c>
      <c r="P8447">
        <f>Table1[[#This Row],[Sales]]/Table1[[#This Row],[Quantity]]</f>
        <v>60.186</v>
      </c>
      <c r="Q8447" t="str">
        <f t="shared" si="262"/>
        <v>2023</v>
      </c>
      <c r="R8447" t="str">
        <f t="shared" si="263"/>
        <v>10</v>
      </c>
      <c r="S8447">
        <f>CEILING(Table1[[#This Row],[Month]]/3,1)</f>
        <v>4</v>
      </c>
      <c r="T8447" s="9">
        <f>(Table1[[#This Row],[Profit]]/Table1[[#This Row],[Sales]])</f>
        <v>-5.7142857142857141E-2</v>
      </c>
    </row>
    <row r="8448" spans="1:20" x14ac:dyDescent="0.25">
      <c r="A8448">
        <v>20231024</v>
      </c>
      <c r="B8448" s="1" t="s">
        <v>664</v>
      </c>
      <c r="C8448" s="1" t="s">
        <v>416</v>
      </c>
      <c r="D8448" s="1" t="s">
        <v>770</v>
      </c>
      <c r="E8448" s="1" t="s">
        <v>17</v>
      </c>
      <c r="F8448" s="1" t="s">
        <v>48</v>
      </c>
      <c r="G8448" s="1" t="s">
        <v>257</v>
      </c>
      <c r="H8448" s="1" t="s">
        <v>75</v>
      </c>
      <c r="I8448" s="1" t="s">
        <v>30</v>
      </c>
      <c r="J8448" s="1" t="s">
        <v>41</v>
      </c>
      <c r="K8448">
        <v>35</v>
      </c>
      <c r="L8448">
        <v>4</v>
      </c>
      <c r="M8448">
        <v>0</v>
      </c>
      <c r="N8448">
        <v>14.7</v>
      </c>
      <c r="O8448">
        <f>(Table1[[#This Row],[Sales]]-Table1[[#This Row],[Profit]])/Table1[[#This Row],[Quantity]]</f>
        <v>5.0750000000000002</v>
      </c>
      <c r="P8448">
        <f>Table1[[#This Row],[Sales]]/Table1[[#This Row],[Quantity]]</f>
        <v>8.75</v>
      </c>
      <c r="Q8448" t="str">
        <f t="shared" si="262"/>
        <v>2023</v>
      </c>
      <c r="R8448" t="str">
        <f t="shared" si="263"/>
        <v>10</v>
      </c>
      <c r="S8448">
        <f>CEILING(Table1[[#This Row],[Month]]/3,1)</f>
        <v>4</v>
      </c>
      <c r="T8448" s="9">
        <f>(Table1[[#This Row],[Profit]]/Table1[[#This Row],[Sales]])</f>
        <v>0.42</v>
      </c>
    </row>
    <row r="8449" spans="1:20" x14ac:dyDescent="0.25">
      <c r="A8449">
        <v>20231024</v>
      </c>
      <c r="B8449" s="1" t="s">
        <v>664</v>
      </c>
      <c r="C8449" s="1" t="s">
        <v>416</v>
      </c>
      <c r="D8449" s="1" t="s">
        <v>770</v>
      </c>
      <c r="E8449" s="1" t="s">
        <v>17</v>
      </c>
      <c r="F8449" s="1" t="s">
        <v>48</v>
      </c>
      <c r="G8449" s="1" t="s">
        <v>257</v>
      </c>
      <c r="H8449" s="1" t="s">
        <v>75</v>
      </c>
      <c r="I8449" s="1" t="s">
        <v>30</v>
      </c>
      <c r="J8449" s="1" t="s">
        <v>41</v>
      </c>
      <c r="K8449">
        <v>210.68</v>
      </c>
      <c r="L8449">
        <v>2</v>
      </c>
      <c r="M8449">
        <v>0</v>
      </c>
      <c r="N8449">
        <v>50.563200000000002</v>
      </c>
      <c r="O8449">
        <f>(Table1[[#This Row],[Sales]]-Table1[[#This Row],[Profit]])/Table1[[#This Row],[Quantity]]</f>
        <v>80.058400000000006</v>
      </c>
      <c r="P8449">
        <f>Table1[[#This Row],[Sales]]/Table1[[#This Row],[Quantity]]</f>
        <v>105.34</v>
      </c>
      <c r="Q8449" t="str">
        <f t="shared" si="262"/>
        <v>2023</v>
      </c>
      <c r="R8449" t="str">
        <f t="shared" si="263"/>
        <v>10</v>
      </c>
      <c r="S8449">
        <f>CEILING(Table1[[#This Row],[Month]]/3,1)</f>
        <v>4</v>
      </c>
      <c r="T8449" s="9">
        <f>(Table1[[#This Row],[Profit]]/Table1[[#This Row],[Sales]])</f>
        <v>0.24</v>
      </c>
    </row>
    <row r="8450" spans="1:20" x14ac:dyDescent="0.25">
      <c r="A8450">
        <v>20231024</v>
      </c>
      <c r="B8450" s="1" t="s">
        <v>664</v>
      </c>
      <c r="C8450" s="1" t="s">
        <v>416</v>
      </c>
      <c r="D8450" s="1" t="s">
        <v>770</v>
      </c>
      <c r="E8450" s="1" t="s">
        <v>17</v>
      </c>
      <c r="F8450" s="1" t="s">
        <v>48</v>
      </c>
      <c r="G8450" s="1" t="s">
        <v>257</v>
      </c>
      <c r="H8450" s="1" t="s">
        <v>75</v>
      </c>
      <c r="I8450" s="1" t="s">
        <v>30</v>
      </c>
      <c r="J8450" s="1" t="s">
        <v>36</v>
      </c>
      <c r="K8450">
        <v>637.89599999999996</v>
      </c>
      <c r="L8450">
        <v>3</v>
      </c>
      <c r="M8450">
        <v>0.3</v>
      </c>
      <c r="N8450">
        <v>-127.5792</v>
      </c>
      <c r="O8450">
        <f>(Table1[[#This Row],[Sales]]-Table1[[#This Row],[Profit]])/Table1[[#This Row],[Quantity]]</f>
        <v>255.1584</v>
      </c>
      <c r="P8450">
        <f>Table1[[#This Row],[Sales]]/Table1[[#This Row],[Quantity]]</f>
        <v>212.63199999999998</v>
      </c>
      <c r="Q8450" t="str">
        <f t="shared" si="262"/>
        <v>2023</v>
      </c>
      <c r="R8450" t="str">
        <f t="shared" si="263"/>
        <v>10</v>
      </c>
      <c r="S8450">
        <f>CEILING(Table1[[#This Row],[Month]]/3,1)</f>
        <v>4</v>
      </c>
      <c r="T8450" s="9">
        <f>(Table1[[#This Row],[Profit]]/Table1[[#This Row],[Sales]])</f>
        <v>-0.2</v>
      </c>
    </row>
    <row r="8451" spans="1:20" x14ac:dyDescent="0.25">
      <c r="A8451">
        <v>20231024</v>
      </c>
      <c r="B8451" s="1" t="s">
        <v>664</v>
      </c>
      <c r="C8451" s="1" t="s">
        <v>416</v>
      </c>
      <c r="D8451" s="1" t="s">
        <v>770</v>
      </c>
      <c r="E8451" s="1" t="s">
        <v>17</v>
      </c>
      <c r="F8451" s="1" t="s">
        <v>48</v>
      </c>
      <c r="G8451" s="1" t="s">
        <v>257</v>
      </c>
      <c r="H8451" s="1" t="s">
        <v>75</v>
      </c>
      <c r="I8451" s="1" t="s">
        <v>30</v>
      </c>
      <c r="J8451" s="1" t="s">
        <v>50</v>
      </c>
      <c r="K8451">
        <v>43.44</v>
      </c>
      <c r="L8451">
        <v>8</v>
      </c>
      <c r="M8451">
        <v>0</v>
      </c>
      <c r="N8451">
        <v>21.285599999999999</v>
      </c>
      <c r="O8451">
        <f>(Table1[[#This Row],[Sales]]-Table1[[#This Row],[Profit]])/Table1[[#This Row],[Quantity]]</f>
        <v>2.7692999999999999</v>
      </c>
      <c r="P8451">
        <f>Table1[[#This Row],[Sales]]/Table1[[#This Row],[Quantity]]</f>
        <v>5.43</v>
      </c>
      <c r="Q8451" t="str">
        <f t="shared" ref="Q8451:Q8514" si="264">LEFT(A8451,4)</f>
        <v>2023</v>
      </c>
      <c r="R8451" t="str">
        <f t="shared" ref="R8451:R8514" si="265">MID(A8451,5,2)</f>
        <v>10</v>
      </c>
      <c r="S8451">
        <f>CEILING(Table1[[#This Row],[Month]]/3,1)</f>
        <v>4</v>
      </c>
      <c r="T8451" s="9">
        <f>(Table1[[#This Row],[Profit]]/Table1[[#This Row],[Sales]])</f>
        <v>0.49</v>
      </c>
    </row>
    <row r="8452" spans="1:20" x14ac:dyDescent="0.25">
      <c r="A8452">
        <v>20231024</v>
      </c>
      <c r="B8452" s="1" t="s">
        <v>664</v>
      </c>
      <c r="C8452" s="1" t="s">
        <v>416</v>
      </c>
      <c r="D8452" s="1" t="s">
        <v>770</v>
      </c>
      <c r="E8452" s="1" t="s">
        <v>17</v>
      </c>
      <c r="F8452" s="1" t="s">
        <v>48</v>
      </c>
      <c r="G8452" s="1" t="s">
        <v>257</v>
      </c>
      <c r="H8452" s="1" t="s">
        <v>75</v>
      </c>
      <c r="I8452" s="1" t="s">
        <v>30</v>
      </c>
      <c r="J8452" s="1" t="s">
        <v>44</v>
      </c>
      <c r="K8452">
        <v>2.2200000000000002</v>
      </c>
      <c r="L8452">
        <v>1</v>
      </c>
      <c r="M8452">
        <v>0</v>
      </c>
      <c r="N8452">
        <v>0.66600000000000004</v>
      </c>
      <c r="O8452">
        <f>(Table1[[#This Row],[Sales]]-Table1[[#This Row],[Profit]])/Table1[[#This Row],[Quantity]]</f>
        <v>1.5540000000000003</v>
      </c>
      <c r="P8452">
        <f>Table1[[#This Row],[Sales]]/Table1[[#This Row],[Quantity]]</f>
        <v>2.2200000000000002</v>
      </c>
      <c r="Q8452" t="str">
        <f t="shared" si="264"/>
        <v>2023</v>
      </c>
      <c r="R8452" t="str">
        <f t="shared" si="265"/>
        <v>10</v>
      </c>
      <c r="S8452">
        <f>CEILING(Table1[[#This Row],[Month]]/3,1)</f>
        <v>4</v>
      </c>
      <c r="T8452" s="9">
        <f>(Table1[[#This Row],[Profit]]/Table1[[#This Row],[Sales]])</f>
        <v>0.3</v>
      </c>
    </row>
    <row r="8453" spans="1:20" x14ac:dyDescent="0.25">
      <c r="A8453">
        <v>20200428</v>
      </c>
      <c r="B8453" s="1" t="s">
        <v>841</v>
      </c>
      <c r="C8453" s="1" t="s">
        <v>25</v>
      </c>
      <c r="D8453" s="1" t="s">
        <v>77</v>
      </c>
      <c r="E8453" s="1" t="s">
        <v>27</v>
      </c>
      <c r="F8453" s="1" t="s">
        <v>28</v>
      </c>
      <c r="G8453" s="1" t="s">
        <v>218</v>
      </c>
      <c r="H8453" s="1" t="s">
        <v>161</v>
      </c>
      <c r="I8453" s="1" t="s">
        <v>21</v>
      </c>
      <c r="J8453" s="1" t="s">
        <v>43</v>
      </c>
      <c r="K8453">
        <v>1679.96</v>
      </c>
      <c r="L8453">
        <v>5</v>
      </c>
      <c r="M8453">
        <v>0.2</v>
      </c>
      <c r="N8453">
        <v>125.997</v>
      </c>
      <c r="O8453">
        <f>(Table1[[#This Row],[Sales]]-Table1[[#This Row],[Profit]])/Table1[[#This Row],[Quantity]]</f>
        <v>310.79259999999999</v>
      </c>
      <c r="P8453">
        <f>Table1[[#This Row],[Sales]]/Table1[[#This Row],[Quantity]]</f>
        <v>335.99200000000002</v>
      </c>
      <c r="Q8453" t="str">
        <f t="shared" si="264"/>
        <v>2020</v>
      </c>
      <c r="R8453" t="str">
        <f t="shared" si="265"/>
        <v>04</v>
      </c>
      <c r="S8453">
        <f>CEILING(Table1[[#This Row],[Month]]/3,1)</f>
        <v>2</v>
      </c>
      <c r="T8453" s="9">
        <f>(Table1[[#This Row],[Profit]]/Table1[[#This Row],[Sales]])</f>
        <v>7.4999999999999997E-2</v>
      </c>
    </row>
    <row r="8454" spans="1:20" x14ac:dyDescent="0.25">
      <c r="A8454">
        <v>20220419</v>
      </c>
      <c r="B8454" s="1" t="s">
        <v>1202</v>
      </c>
      <c r="C8454" s="1" t="s">
        <v>57</v>
      </c>
      <c r="D8454" s="1" t="s">
        <v>99</v>
      </c>
      <c r="E8454" s="1" t="s">
        <v>59</v>
      </c>
      <c r="F8454" s="1" t="s">
        <v>60</v>
      </c>
      <c r="G8454" s="1" t="s">
        <v>158</v>
      </c>
      <c r="H8454" s="1" t="s">
        <v>55</v>
      </c>
      <c r="I8454" s="1" t="s">
        <v>30</v>
      </c>
      <c r="J8454" s="1" t="s">
        <v>23</v>
      </c>
      <c r="K8454">
        <v>344.37200000000001</v>
      </c>
      <c r="L8454">
        <v>4</v>
      </c>
      <c r="M8454">
        <v>0.3</v>
      </c>
      <c r="N8454">
        <v>-93.472399999999993</v>
      </c>
      <c r="O8454">
        <f>(Table1[[#This Row],[Sales]]-Table1[[#This Row],[Profit]])/Table1[[#This Row],[Quantity]]</f>
        <v>109.4611</v>
      </c>
      <c r="P8454">
        <f>Table1[[#This Row],[Sales]]/Table1[[#This Row],[Quantity]]</f>
        <v>86.093000000000004</v>
      </c>
      <c r="Q8454" t="str">
        <f t="shared" si="264"/>
        <v>2022</v>
      </c>
      <c r="R8454" t="str">
        <f t="shared" si="265"/>
        <v>04</v>
      </c>
      <c r="S8454">
        <f>CEILING(Table1[[#This Row],[Month]]/3,1)</f>
        <v>2</v>
      </c>
      <c r="T8454" s="9">
        <f>(Table1[[#This Row],[Profit]]/Table1[[#This Row],[Sales]])</f>
        <v>-0.27142857142857141</v>
      </c>
    </row>
    <row r="8455" spans="1:20" x14ac:dyDescent="0.25">
      <c r="A8455">
        <v>20220419</v>
      </c>
      <c r="B8455" s="1" t="s">
        <v>1202</v>
      </c>
      <c r="C8455" s="1" t="s">
        <v>57</v>
      </c>
      <c r="D8455" s="1" t="s">
        <v>99</v>
      </c>
      <c r="E8455" s="1" t="s">
        <v>59</v>
      </c>
      <c r="F8455" s="1" t="s">
        <v>60</v>
      </c>
      <c r="G8455" s="1" t="s">
        <v>158</v>
      </c>
      <c r="H8455" s="1" t="s">
        <v>55</v>
      </c>
      <c r="I8455" s="1" t="s">
        <v>30</v>
      </c>
      <c r="J8455" s="1" t="s">
        <v>37</v>
      </c>
      <c r="K8455">
        <v>1554.9359999999999</v>
      </c>
      <c r="L8455">
        <v>3</v>
      </c>
      <c r="M8455">
        <v>0.2</v>
      </c>
      <c r="N8455">
        <v>77.746799999999993</v>
      </c>
      <c r="O8455">
        <f>(Table1[[#This Row],[Sales]]-Table1[[#This Row],[Profit]])/Table1[[#This Row],[Quantity]]</f>
        <v>492.39640000000003</v>
      </c>
      <c r="P8455">
        <f>Table1[[#This Row],[Sales]]/Table1[[#This Row],[Quantity]]</f>
        <v>518.31200000000001</v>
      </c>
      <c r="Q8455" t="str">
        <f t="shared" si="264"/>
        <v>2022</v>
      </c>
      <c r="R8455" t="str">
        <f t="shared" si="265"/>
        <v>04</v>
      </c>
      <c r="S8455">
        <f>CEILING(Table1[[#This Row],[Month]]/3,1)</f>
        <v>2</v>
      </c>
      <c r="T8455" s="9">
        <f>(Table1[[#This Row],[Profit]]/Table1[[#This Row],[Sales]])</f>
        <v>4.9999999999999996E-2</v>
      </c>
    </row>
    <row r="8456" spans="1:20" x14ac:dyDescent="0.25">
      <c r="A8456">
        <v>20220419</v>
      </c>
      <c r="B8456" s="1" t="s">
        <v>1202</v>
      </c>
      <c r="C8456" s="1" t="s">
        <v>57</v>
      </c>
      <c r="D8456" s="1" t="s">
        <v>99</v>
      </c>
      <c r="E8456" s="1" t="s">
        <v>59</v>
      </c>
      <c r="F8456" s="1" t="s">
        <v>60</v>
      </c>
      <c r="G8456" s="1" t="s">
        <v>158</v>
      </c>
      <c r="H8456" s="1" t="s">
        <v>55</v>
      </c>
      <c r="I8456" s="1" t="s">
        <v>30</v>
      </c>
      <c r="J8456" s="1" t="s">
        <v>41</v>
      </c>
      <c r="K8456">
        <v>127.88</v>
      </c>
      <c r="L8456">
        <v>5</v>
      </c>
      <c r="M8456">
        <v>0.6</v>
      </c>
      <c r="N8456">
        <v>-67.137</v>
      </c>
      <c r="O8456">
        <f>(Table1[[#This Row],[Sales]]-Table1[[#This Row],[Profit]])/Table1[[#This Row],[Quantity]]</f>
        <v>39.003399999999999</v>
      </c>
      <c r="P8456">
        <f>Table1[[#This Row],[Sales]]/Table1[[#This Row],[Quantity]]</f>
        <v>25.576000000000001</v>
      </c>
      <c r="Q8456" t="str">
        <f t="shared" si="264"/>
        <v>2022</v>
      </c>
      <c r="R8456" t="str">
        <f t="shared" si="265"/>
        <v>04</v>
      </c>
      <c r="S8456">
        <f>CEILING(Table1[[#This Row],[Month]]/3,1)</f>
        <v>2</v>
      </c>
      <c r="T8456" s="9">
        <f>(Table1[[#This Row],[Profit]]/Table1[[#This Row],[Sales]])</f>
        <v>-0.52500000000000002</v>
      </c>
    </row>
    <row r="8457" spans="1:20" x14ac:dyDescent="0.25">
      <c r="A8457">
        <v>20220523</v>
      </c>
      <c r="B8457" s="1" t="s">
        <v>900</v>
      </c>
      <c r="C8457" s="1" t="s">
        <v>25</v>
      </c>
      <c r="D8457" s="1" t="s">
        <v>26</v>
      </c>
      <c r="E8457" s="1" t="s">
        <v>27</v>
      </c>
      <c r="F8457" s="1" t="s">
        <v>28</v>
      </c>
      <c r="G8457" s="1" t="s">
        <v>251</v>
      </c>
      <c r="H8457" s="1" t="s">
        <v>40</v>
      </c>
      <c r="I8457" s="1" t="s">
        <v>30</v>
      </c>
      <c r="J8457" s="1" t="s">
        <v>43</v>
      </c>
      <c r="K8457">
        <v>222.38399999999999</v>
      </c>
      <c r="L8457">
        <v>2</v>
      </c>
      <c r="M8457">
        <v>0.2</v>
      </c>
      <c r="N8457">
        <v>22.238399999999999</v>
      </c>
      <c r="O8457">
        <f>(Table1[[#This Row],[Sales]]-Table1[[#This Row],[Profit]])/Table1[[#This Row],[Quantity]]</f>
        <v>100.0728</v>
      </c>
      <c r="P8457">
        <f>Table1[[#This Row],[Sales]]/Table1[[#This Row],[Quantity]]</f>
        <v>111.19199999999999</v>
      </c>
      <c r="Q8457" t="str">
        <f t="shared" si="264"/>
        <v>2022</v>
      </c>
      <c r="R8457" t="str">
        <f t="shared" si="265"/>
        <v>05</v>
      </c>
      <c r="S8457">
        <f>CEILING(Table1[[#This Row],[Month]]/3,1)</f>
        <v>2</v>
      </c>
      <c r="T8457" s="9">
        <f>(Table1[[#This Row],[Profit]]/Table1[[#This Row],[Sales]])</f>
        <v>0.1</v>
      </c>
    </row>
    <row r="8458" spans="1:20" x14ac:dyDescent="0.25">
      <c r="A8458">
        <v>20230529</v>
      </c>
      <c r="B8458" s="1" t="s">
        <v>555</v>
      </c>
      <c r="C8458" s="1" t="s">
        <v>108</v>
      </c>
      <c r="D8458" s="1" t="s">
        <v>143</v>
      </c>
      <c r="E8458" s="1" t="s">
        <v>59</v>
      </c>
      <c r="F8458" s="1" t="s">
        <v>110</v>
      </c>
      <c r="G8458" s="1" t="s">
        <v>556</v>
      </c>
      <c r="H8458" s="1" t="s">
        <v>55</v>
      </c>
      <c r="I8458" s="1" t="s">
        <v>30</v>
      </c>
      <c r="J8458" s="1" t="s">
        <v>23</v>
      </c>
      <c r="K8458">
        <v>106.869</v>
      </c>
      <c r="L8458">
        <v>3</v>
      </c>
      <c r="M8458">
        <v>0.3</v>
      </c>
      <c r="N8458">
        <v>-29.007300000000001</v>
      </c>
      <c r="O8458">
        <f>(Table1[[#This Row],[Sales]]-Table1[[#This Row],[Profit]])/Table1[[#This Row],[Quantity]]</f>
        <v>45.292100000000005</v>
      </c>
      <c r="P8458">
        <f>Table1[[#This Row],[Sales]]/Table1[[#This Row],[Quantity]]</f>
        <v>35.622999999999998</v>
      </c>
      <c r="Q8458" t="str">
        <f t="shared" si="264"/>
        <v>2023</v>
      </c>
      <c r="R8458" t="str">
        <f t="shared" si="265"/>
        <v>05</v>
      </c>
      <c r="S8458">
        <f>CEILING(Table1[[#This Row],[Month]]/3,1)</f>
        <v>2</v>
      </c>
      <c r="T8458" s="9">
        <f>(Table1[[#This Row],[Profit]]/Table1[[#This Row],[Sales]])</f>
        <v>-0.27142857142857146</v>
      </c>
    </row>
    <row r="8459" spans="1:20" x14ac:dyDescent="0.25">
      <c r="A8459">
        <v>20230529</v>
      </c>
      <c r="B8459" s="1" t="s">
        <v>555</v>
      </c>
      <c r="C8459" s="1" t="s">
        <v>108</v>
      </c>
      <c r="D8459" s="1" t="s">
        <v>143</v>
      </c>
      <c r="E8459" s="1" t="s">
        <v>59</v>
      </c>
      <c r="F8459" s="1" t="s">
        <v>110</v>
      </c>
      <c r="G8459" s="1" t="s">
        <v>556</v>
      </c>
      <c r="H8459" s="1" t="s">
        <v>55</v>
      </c>
      <c r="I8459" s="1" t="s">
        <v>30</v>
      </c>
      <c r="J8459" s="1" t="s">
        <v>36</v>
      </c>
      <c r="K8459">
        <v>3.5640000000000001</v>
      </c>
      <c r="L8459">
        <v>3</v>
      </c>
      <c r="M8459">
        <v>0.8</v>
      </c>
      <c r="N8459">
        <v>-6.2370000000000001</v>
      </c>
      <c r="O8459">
        <f>(Table1[[#This Row],[Sales]]-Table1[[#This Row],[Profit]])/Table1[[#This Row],[Quantity]]</f>
        <v>3.2669999999999999</v>
      </c>
      <c r="P8459">
        <f>Table1[[#This Row],[Sales]]/Table1[[#This Row],[Quantity]]</f>
        <v>1.1879999999999999</v>
      </c>
      <c r="Q8459" t="str">
        <f t="shared" si="264"/>
        <v>2023</v>
      </c>
      <c r="R8459" t="str">
        <f t="shared" si="265"/>
        <v>05</v>
      </c>
      <c r="S8459">
        <f>CEILING(Table1[[#This Row],[Month]]/3,1)</f>
        <v>2</v>
      </c>
      <c r="T8459" s="9">
        <f>(Table1[[#This Row],[Profit]]/Table1[[#This Row],[Sales]])</f>
        <v>-1.75</v>
      </c>
    </row>
    <row r="8460" spans="1:20" x14ac:dyDescent="0.25">
      <c r="A8460">
        <v>20200825</v>
      </c>
      <c r="B8460" s="1" t="s">
        <v>929</v>
      </c>
      <c r="C8460" s="1" t="s">
        <v>57</v>
      </c>
      <c r="D8460" s="1" t="s">
        <v>99</v>
      </c>
      <c r="E8460" s="1" t="s">
        <v>59</v>
      </c>
      <c r="F8460" s="1" t="s">
        <v>60</v>
      </c>
      <c r="G8460" s="1" t="s">
        <v>239</v>
      </c>
      <c r="H8460" s="1" t="s">
        <v>62</v>
      </c>
      <c r="I8460" s="1" t="s">
        <v>21</v>
      </c>
      <c r="J8460" s="1" t="s">
        <v>36</v>
      </c>
      <c r="K8460">
        <v>25.68</v>
      </c>
      <c r="L8460">
        <v>3</v>
      </c>
      <c r="M8460">
        <v>0.8</v>
      </c>
      <c r="N8460">
        <v>-39.804000000000002</v>
      </c>
      <c r="O8460">
        <f>(Table1[[#This Row],[Sales]]-Table1[[#This Row],[Profit]])/Table1[[#This Row],[Quantity]]</f>
        <v>21.828000000000003</v>
      </c>
      <c r="P8460">
        <f>Table1[[#This Row],[Sales]]/Table1[[#This Row],[Quantity]]</f>
        <v>8.56</v>
      </c>
      <c r="Q8460" t="str">
        <f t="shared" si="264"/>
        <v>2020</v>
      </c>
      <c r="R8460" t="str">
        <f t="shared" si="265"/>
        <v>08</v>
      </c>
      <c r="S8460">
        <f>CEILING(Table1[[#This Row],[Month]]/3,1)</f>
        <v>3</v>
      </c>
      <c r="T8460" s="9">
        <f>(Table1[[#This Row],[Profit]]/Table1[[#This Row],[Sales]])</f>
        <v>-1.55</v>
      </c>
    </row>
    <row r="8461" spans="1:20" x14ac:dyDescent="0.25">
      <c r="A8461">
        <v>20200825</v>
      </c>
      <c r="B8461" s="1" t="s">
        <v>929</v>
      </c>
      <c r="C8461" s="1" t="s">
        <v>57</v>
      </c>
      <c r="D8461" s="1" t="s">
        <v>99</v>
      </c>
      <c r="E8461" s="1" t="s">
        <v>59</v>
      </c>
      <c r="F8461" s="1" t="s">
        <v>60</v>
      </c>
      <c r="G8461" s="1" t="s">
        <v>239</v>
      </c>
      <c r="H8461" s="1" t="s">
        <v>62</v>
      </c>
      <c r="I8461" s="1" t="s">
        <v>21</v>
      </c>
      <c r="J8461" s="1" t="s">
        <v>36</v>
      </c>
      <c r="K8461">
        <v>12.384</v>
      </c>
      <c r="L8461">
        <v>3</v>
      </c>
      <c r="M8461">
        <v>0.8</v>
      </c>
      <c r="N8461">
        <v>-19.814399999999999</v>
      </c>
      <c r="O8461">
        <f>(Table1[[#This Row],[Sales]]-Table1[[#This Row],[Profit]])/Table1[[#This Row],[Quantity]]</f>
        <v>10.732799999999999</v>
      </c>
      <c r="P8461">
        <f>Table1[[#This Row],[Sales]]/Table1[[#This Row],[Quantity]]</f>
        <v>4.1280000000000001</v>
      </c>
      <c r="Q8461" t="str">
        <f t="shared" si="264"/>
        <v>2020</v>
      </c>
      <c r="R8461" t="str">
        <f t="shared" si="265"/>
        <v>08</v>
      </c>
      <c r="S8461">
        <f>CEILING(Table1[[#This Row],[Month]]/3,1)</f>
        <v>3</v>
      </c>
      <c r="T8461" s="9">
        <f>(Table1[[#This Row],[Profit]]/Table1[[#This Row],[Sales]])</f>
        <v>-1.5999999999999999</v>
      </c>
    </row>
    <row r="8462" spans="1:20" x14ac:dyDescent="0.25">
      <c r="A8462">
        <v>20200830</v>
      </c>
      <c r="B8462" s="1" t="s">
        <v>535</v>
      </c>
      <c r="C8462" s="1" t="s">
        <v>277</v>
      </c>
      <c r="D8462" s="1" t="s">
        <v>391</v>
      </c>
      <c r="E8462" s="1" t="s">
        <v>17</v>
      </c>
      <c r="F8462" s="1" t="s">
        <v>73</v>
      </c>
      <c r="G8462" s="1" t="s">
        <v>74</v>
      </c>
      <c r="H8462" s="1" t="s">
        <v>75</v>
      </c>
      <c r="I8462" s="1" t="s">
        <v>21</v>
      </c>
      <c r="J8462" s="1" t="s">
        <v>36</v>
      </c>
      <c r="K8462">
        <v>25.3</v>
      </c>
      <c r="L8462">
        <v>5</v>
      </c>
      <c r="M8462">
        <v>0</v>
      </c>
      <c r="N8462">
        <v>11.891</v>
      </c>
      <c r="O8462">
        <f>(Table1[[#This Row],[Sales]]-Table1[[#This Row],[Profit]])/Table1[[#This Row],[Quantity]]</f>
        <v>2.6818</v>
      </c>
      <c r="P8462">
        <f>Table1[[#This Row],[Sales]]/Table1[[#This Row],[Quantity]]</f>
        <v>5.0600000000000005</v>
      </c>
      <c r="Q8462" t="str">
        <f t="shared" si="264"/>
        <v>2020</v>
      </c>
      <c r="R8462" t="str">
        <f t="shared" si="265"/>
        <v>08</v>
      </c>
      <c r="S8462">
        <f>CEILING(Table1[[#This Row],[Month]]/3,1)</f>
        <v>3</v>
      </c>
      <c r="T8462" s="9">
        <f>(Table1[[#This Row],[Profit]]/Table1[[#This Row],[Sales]])</f>
        <v>0.47</v>
      </c>
    </row>
    <row r="8463" spans="1:20" x14ac:dyDescent="0.25">
      <c r="A8463">
        <v>20200830</v>
      </c>
      <c r="B8463" s="1" t="s">
        <v>535</v>
      </c>
      <c r="C8463" s="1" t="s">
        <v>277</v>
      </c>
      <c r="D8463" s="1" t="s">
        <v>391</v>
      </c>
      <c r="E8463" s="1" t="s">
        <v>17</v>
      </c>
      <c r="F8463" s="1" t="s">
        <v>73</v>
      </c>
      <c r="G8463" s="1" t="s">
        <v>74</v>
      </c>
      <c r="H8463" s="1" t="s">
        <v>75</v>
      </c>
      <c r="I8463" s="1" t="s">
        <v>21</v>
      </c>
      <c r="J8463" s="1" t="s">
        <v>37</v>
      </c>
      <c r="K8463">
        <v>95.94</v>
      </c>
      <c r="L8463">
        <v>3</v>
      </c>
      <c r="M8463">
        <v>0</v>
      </c>
      <c r="N8463">
        <v>9.5939999999999994</v>
      </c>
      <c r="O8463">
        <f>(Table1[[#This Row],[Sales]]-Table1[[#This Row],[Profit]])/Table1[[#This Row],[Quantity]]</f>
        <v>28.782</v>
      </c>
      <c r="P8463">
        <f>Table1[[#This Row],[Sales]]/Table1[[#This Row],[Quantity]]</f>
        <v>31.98</v>
      </c>
      <c r="Q8463" t="str">
        <f t="shared" si="264"/>
        <v>2020</v>
      </c>
      <c r="R8463" t="str">
        <f t="shared" si="265"/>
        <v>08</v>
      </c>
      <c r="S8463">
        <f>CEILING(Table1[[#This Row],[Month]]/3,1)</f>
        <v>3</v>
      </c>
      <c r="T8463" s="9">
        <f>(Table1[[#This Row],[Profit]]/Table1[[#This Row],[Sales]])</f>
        <v>9.9999999999999992E-2</v>
      </c>
    </row>
    <row r="8464" spans="1:20" x14ac:dyDescent="0.25">
      <c r="A8464">
        <v>20210903</v>
      </c>
      <c r="B8464" s="1" t="s">
        <v>963</v>
      </c>
      <c r="C8464" s="1" t="s">
        <v>120</v>
      </c>
      <c r="D8464" s="1" t="s">
        <v>593</v>
      </c>
      <c r="E8464" s="1" t="s">
        <v>27</v>
      </c>
      <c r="F8464" s="1" t="s">
        <v>82</v>
      </c>
      <c r="G8464" s="1" t="s">
        <v>141</v>
      </c>
      <c r="H8464" s="1" t="s">
        <v>91</v>
      </c>
      <c r="I8464" s="1" t="s">
        <v>21</v>
      </c>
      <c r="J8464" s="1" t="s">
        <v>23</v>
      </c>
      <c r="K8464">
        <v>7.5</v>
      </c>
      <c r="L8464">
        <v>2</v>
      </c>
      <c r="M8464">
        <v>0</v>
      </c>
      <c r="N8464">
        <v>3.6</v>
      </c>
      <c r="O8464">
        <f>(Table1[[#This Row],[Sales]]-Table1[[#This Row],[Profit]])/Table1[[#This Row],[Quantity]]</f>
        <v>1.95</v>
      </c>
      <c r="P8464">
        <f>Table1[[#This Row],[Sales]]/Table1[[#This Row],[Quantity]]</f>
        <v>3.75</v>
      </c>
      <c r="Q8464" t="str">
        <f t="shared" si="264"/>
        <v>2021</v>
      </c>
      <c r="R8464" t="str">
        <f t="shared" si="265"/>
        <v>09</v>
      </c>
      <c r="S8464">
        <f>CEILING(Table1[[#This Row],[Month]]/3,1)</f>
        <v>3</v>
      </c>
      <c r="T8464" s="9">
        <f>(Table1[[#This Row],[Profit]]/Table1[[#This Row],[Sales]])</f>
        <v>0.48000000000000004</v>
      </c>
    </row>
    <row r="8465" spans="1:20" x14ac:dyDescent="0.25">
      <c r="A8465">
        <v>20200328</v>
      </c>
      <c r="B8465" s="1" t="s">
        <v>1065</v>
      </c>
      <c r="C8465" s="1" t="s">
        <v>259</v>
      </c>
      <c r="D8465" s="1" t="s">
        <v>670</v>
      </c>
      <c r="E8465" s="1" t="s">
        <v>59</v>
      </c>
      <c r="F8465" s="1" t="s">
        <v>110</v>
      </c>
      <c r="G8465" s="1" t="s">
        <v>100</v>
      </c>
      <c r="H8465" s="1" t="s">
        <v>101</v>
      </c>
      <c r="I8465" s="1" t="s">
        <v>63</v>
      </c>
      <c r="J8465" s="1" t="s">
        <v>43</v>
      </c>
      <c r="K8465">
        <v>302.37599999999998</v>
      </c>
      <c r="L8465">
        <v>3</v>
      </c>
      <c r="M8465">
        <v>0.2</v>
      </c>
      <c r="N8465">
        <v>22.6782</v>
      </c>
      <c r="O8465">
        <f>(Table1[[#This Row],[Sales]]-Table1[[#This Row],[Profit]])/Table1[[#This Row],[Quantity]]</f>
        <v>93.232599999999991</v>
      </c>
      <c r="P8465">
        <f>Table1[[#This Row],[Sales]]/Table1[[#This Row],[Quantity]]</f>
        <v>100.79199999999999</v>
      </c>
      <c r="Q8465" t="str">
        <f t="shared" si="264"/>
        <v>2020</v>
      </c>
      <c r="R8465" t="str">
        <f t="shared" si="265"/>
        <v>03</v>
      </c>
      <c r="S8465">
        <f>CEILING(Table1[[#This Row],[Month]]/3,1)</f>
        <v>1</v>
      </c>
      <c r="T8465" s="9">
        <f>(Table1[[#This Row],[Profit]]/Table1[[#This Row],[Sales]])</f>
        <v>7.5000000000000011E-2</v>
      </c>
    </row>
    <row r="8466" spans="1:20" x14ac:dyDescent="0.25">
      <c r="A8466">
        <v>20210510</v>
      </c>
      <c r="B8466" s="1" t="s">
        <v>569</v>
      </c>
      <c r="C8466" s="1" t="s">
        <v>195</v>
      </c>
      <c r="D8466" s="1" t="s">
        <v>351</v>
      </c>
      <c r="E8466" s="1" t="s">
        <v>17</v>
      </c>
      <c r="F8466" s="1" t="s">
        <v>197</v>
      </c>
      <c r="G8466" s="1" t="s">
        <v>96</v>
      </c>
      <c r="H8466" s="1" t="s">
        <v>55</v>
      </c>
      <c r="I8466" s="1" t="s">
        <v>21</v>
      </c>
      <c r="J8466" s="1" t="s">
        <v>94</v>
      </c>
      <c r="K8466">
        <v>46.688000000000002</v>
      </c>
      <c r="L8466">
        <v>4</v>
      </c>
      <c r="M8466">
        <v>0.2</v>
      </c>
      <c r="N8466">
        <v>-2.9180000000000001</v>
      </c>
      <c r="O8466">
        <f>(Table1[[#This Row],[Sales]]-Table1[[#This Row],[Profit]])/Table1[[#This Row],[Quantity]]</f>
        <v>12.4015</v>
      </c>
      <c r="P8466">
        <f>Table1[[#This Row],[Sales]]/Table1[[#This Row],[Quantity]]</f>
        <v>11.672000000000001</v>
      </c>
      <c r="Q8466" t="str">
        <f t="shared" si="264"/>
        <v>2021</v>
      </c>
      <c r="R8466" t="str">
        <f t="shared" si="265"/>
        <v>05</v>
      </c>
      <c r="S8466">
        <f>CEILING(Table1[[#This Row],[Month]]/3,1)</f>
        <v>2</v>
      </c>
      <c r="T8466" s="9">
        <f>(Table1[[#This Row],[Profit]]/Table1[[#This Row],[Sales]])</f>
        <v>-6.25E-2</v>
      </c>
    </row>
    <row r="8467" spans="1:20" x14ac:dyDescent="0.25">
      <c r="A8467">
        <v>20210409</v>
      </c>
      <c r="B8467" s="1" t="s">
        <v>860</v>
      </c>
      <c r="C8467" s="1" t="s">
        <v>133</v>
      </c>
      <c r="D8467" s="1" t="s">
        <v>134</v>
      </c>
      <c r="E8467" s="1" t="s">
        <v>17</v>
      </c>
      <c r="F8467" s="1" t="s">
        <v>18</v>
      </c>
      <c r="G8467" s="1" t="s">
        <v>481</v>
      </c>
      <c r="H8467" s="1" t="s">
        <v>91</v>
      </c>
      <c r="I8467" s="1" t="s">
        <v>21</v>
      </c>
      <c r="J8467" s="1" t="s">
        <v>37</v>
      </c>
      <c r="K8467">
        <v>17.940000000000001</v>
      </c>
      <c r="L8467">
        <v>3</v>
      </c>
      <c r="M8467">
        <v>0</v>
      </c>
      <c r="N8467">
        <v>3.0497999999999998</v>
      </c>
      <c r="O8467">
        <f>(Table1[[#This Row],[Sales]]-Table1[[#This Row],[Profit]])/Table1[[#This Row],[Quantity]]</f>
        <v>4.9634000000000009</v>
      </c>
      <c r="P8467">
        <f>Table1[[#This Row],[Sales]]/Table1[[#This Row],[Quantity]]</f>
        <v>5.98</v>
      </c>
      <c r="Q8467" t="str">
        <f t="shared" si="264"/>
        <v>2021</v>
      </c>
      <c r="R8467" t="str">
        <f t="shared" si="265"/>
        <v>04</v>
      </c>
      <c r="S8467">
        <f>CEILING(Table1[[#This Row],[Month]]/3,1)</f>
        <v>2</v>
      </c>
      <c r="T8467" s="9">
        <f>(Table1[[#This Row],[Profit]]/Table1[[#This Row],[Sales]])</f>
        <v>0.16999999999999998</v>
      </c>
    </row>
    <row r="8468" spans="1:20" x14ac:dyDescent="0.25">
      <c r="A8468">
        <v>20210409</v>
      </c>
      <c r="B8468" s="1" t="s">
        <v>850</v>
      </c>
      <c r="C8468" s="1" t="s">
        <v>277</v>
      </c>
      <c r="D8468" s="1" t="s">
        <v>391</v>
      </c>
      <c r="E8468" s="1" t="s">
        <v>17</v>
      </c>
      <c r="F8468" s="1" t="s">
        <v>73</v>
      </c>
      <c r="G8468" s="1" t="s">
        <v>306</v>
      </c>
      <c r="H8468" s="1" t="s">
        <v>40</v>
      </c>
      <c r="I8468" s="1" t="s">
        <v>21</v>
      </c>
      <c r="J8468" s="1" t="s">
        <v>44</v>
      </c>
      <c r="K8468">
        <v>370.14</v>
      </c>
      <c r="L8468">
        <v>3</v>
      </c>
      <c r="M8468">
        <v>0</v>
      </c>
      <c r="N8468">
        <v>144.3546</v>
      </c>
      <c r="O8468">
        <f>(Table1[[#This Row],[Sales]]-Table1[[#This Row],[Profit]])/Table1[[#This Row],[Quantity]]</f>
        <v>75.261799999999994</v>
      </c>
      <c r="P8468">
        <f>Table1[[#This Row],[Sales]]/Table1[[#This Row],[Quantity]]</f>
        <v>123.38</v>
      </c>
      <c r="Q8468" t="str">
        <f t="shared" si="264"/>
        <v>2021</v>
      </c>
      <c r="R8468" t="str">
        <f t="shared" si="265"/>
        <v>04</v>
      </c>
      <c r="S8468">
        <f>CEILING(Table1[[#This Row],[Month]]/3,1)</f>
        <v>2</v>
      </c>
      <c r="T8468" s="9">
        <f>(Table1[[#This Row],[Profit]]/Table1[[#This Row],[Sales]])</f>
        <v>0.39</v>
      </c>
    </row>
    <row r="8469" spans="1:20" x14ac:dyDescent="0.25">
      <c r="A8469">
        <v>20220920</v>
      </c>
      <c r="B8469" s="1" t="s">
        <v>735</v>
      </c>
      <c r="C8469" s="1" t="s">
        <v>25</v>
      </c>
      <c r="D8469" s="1" t="s">
        <v>77</v>
      </c>
      <c r="E8469" s="1" t="s">
        <v>27</v>
      </c>
      <c r="F8469" s="1" t="s">
        <v>28</v>
      </c>
      <c r="G8469" s="1" t="s">
        <v>228</v>
      </c>
      <c r="H8469" s="1" t="s">
        <v>75</v>
      </c>
      <c r="I8469" s="1" t="s">
        <v>30</v>
      </c>
      <c r="J8469" s="1" t="s">
        <v>36</v>
      </c>
      <c r="K8469">
        <v>8.9280000000000008</v>
      </c>
      <c r="L8469">
        <v>2</v>
      </c>
      <c r="M8469">
        <v>0.2</v>
      </c>
      <c r="N8469">
        <v>3.1248</v>
      </c>
      <c r="O8469">
        <f>(Table1[[#This Row],[Sales]]-Table1[[#This Row],[Profit]])/Table1[[#This Row],[Quantity]]</f>
        <v>2.9016000000000002</v>
      </c>
      <c r="P8469">
        <f>Table1[[#This Row],[Sales]]/Table1[[#This Row],[Quantity]]</f>
        <v>4.4640000000000004</v>
      </c>
      <c r="Q8469" t="str">
        <f t="shared" si="264"/>
        <v>2022</v>
      </c>
      <c r="R8469" t="str">
        <f t="shared" si="265"/>
        <v>09</v>
      </c>
      <c r="S8469">
        <f>CEILING(Table1[[#This Row],[Month]]/3,1)</f>
        <v>3</v>
      </c>
      <c r="T8469" s="9">
        <f>(Table1[[#This Row],[Profit]]/Table1[[#This Row],[Sales]])</f>
        <v>0.35</v>
      </c>
    </row>
    <row r="8470" spans="1:20" x14ac:dyDescent="0.25">
      <c r="A8470">
        <v>20221112</v>
      </c>
      <c r="B8470" s="1" t="s">
        <v>398</v>
      </c>
      <c r="C8470" s="1" t="s">
        <v>129</v>
      </c>
      <c r="D8470" s="1" t="s">
        <v>1074</v>
      </c>
      <c r="E8470" s="1" t="s">
        <v>59</v>
      </c>
      <c r="F8470" s="1" t="s">
        <v>131</v>
      </c>
      <c r="G8470" s="1" t="s">
        <v>306</v>
      </c>
      <c r="H8470" s="1" t="s">
        <v>40</v>
      </c>
      <c r="I8470" s="1" t="s">
        <v>30</v>
      </c>
      <c r="J8470" s="1" t="s">
        <v>36</v>
      </c>
      <c r="K8470">
        <v>2678.94</v>
      </c>
      <c r="L8470">
        <v>6</v>
      </c>
      <c r="M8470">
        <v>0</v>
      </c>
      <c r="N8470">
        <v>241.1046</v>
      </c>
      <c r="O8470">
        <f>(Table1[[#This Row],[Sales]]-Table1[[#This Row],[Profit]])/Table1[[#This Row],[Quantity]]</f>
        <v>406.30590000000001</v>
      </c>
      <c r="P8470">
        <f>Table1[[#This Row],[Sales]]/Table1[[#This Row],[Quantity]]</f>
        <v>446.49</v>
      </c>
      <c r="Q8470" t="str">
        <f t="shared" si="264"/>
        <v>2022</v>
      </c>
      <c r="R8470" t="str">
        <f t="shared" si="265"/>
        <v>11</v>
      </c>
      <c r="S8470">
        <f>CEILING(Table1[[#This Row],[Month]]/3,1)</f>
        <v>4</v>
      </c>
      <c r="T8470" s="9">
        <f>(Table1[[#This Row],[Profit]]/Table1[[#This Row],[Sales]])</f>
        <v>0.09</v>
      </c>
    </row>
    <row r="8471" spans="1:20" x14ac:dyDescent="0.25">
      <c r="A8471">
        <v>20230424</v>
      </c>
      <c r="B8471" s="1" t="s">
        <v>184</v>
      </c>
      <c r="C8471" s="1" t="s">
        <v>156</v>
      </c>
      <c r="D8471" s="1" t="s">
        <v>312</v>
      </c>
      <c r="E8471" s="1" t="s">
        <v>17</v>
      </c>
      <c r="F8471" s="1" t="s">
        <v>73</v>
      </c>
      <c r="G8471" s="1" t="s">
        <v>185</v>
      </c>
      <c r="H8471" s="1" t="s">
        <v>69</v>
      </c>
      <c r="I8471" s="1" t="s">
        <v>63</v>
      </c>
      <c r="J8471" s="1" t="s">
        <v>22</v>
      </c>
      <c r="K8471">
        <v>387.13600000000002</v>
      </c>
      <c r="L8471">
        <v>4</v>
      </c>
      <c r="M8471">
        <v>0.2</v>
      </c>
      <c r="N8471">
        <v>-14.5176</v>
      </c>
      <c r="O8471">
        <f>(Table1[[#This Row],[Sales]]-Table1[[#This Row],[Profit]])/Table1[[#This Row],[Quantity]]</f>
        <v>100.41340000000001</v>
      </c>
      <c r="P8471">
        <f>Table1[[#This Row],[Sales]]/Table1[[#This Row],[Quantity]]</f>
        <v>96.784000000000006</v>
      </c>
      <c r="Q8471" t="str">
        <f t="shared" si="264"/>
        <v>2023</v>
      </c>
      <c r="R8471" t="str">
        <f t="shared" si="265"/>
        <v>04</v>
      </c>
      <c r="S8471">
        <f>CEILING(Table1[[#This Row],[Month]]/3,1)</f>
        <v>2</v>
      </c>
      <c r="T8471" s="9">
        <f>(Table1[[#This Row],[Profit]]/Table1[[#This Row],[Sales]])</f>
        <v>-3.7499999999999999E-2</v>
      </c>
    </row>
    <row r="8472" spans="1:20" x14ac:dyDescent="0.25">
      <c r="A8472">
        <v>20230424</v>
      </c>
      <c r="B8472" s="1" t="s">
        <v>184</v>
      </c>
      <c r="C8472" s="1" t="s">
        <v>156</v>
      </c>
      <c r="D8472" s="1" t="s">
        <v>312</v>
      </c>
      <c r="E8472" s="1" t="s">
        <v>17</v>
      </c>
      <c r="F8472" s="1" t="s">
        <v>73</v>
      </c>
      <c r="G8472" s="1" t="s">
        <v>185</v>
      </c>
      <c r="H8472" s="1" t="s">
        <v>69</v>
      </c>
      <c r="I8472" s="1" t="s">
        <v>63</v>
      </c>
      <c r="J8472" s="1" t="s">
        <v>94</v>
      </c>
      <c r="K8472">
        <v>45.408000000000001</v>
      </c>
      <c r="L8472">
        <v>2</v>
      </c>
      <c r="M8472">
        <v>0.2</v>
      </c>
      <c r="N8472">
        <v>11.919600000000001</v>
      </c>
      <c r="O8472">
        <f>(Table1[[#This Row],[Sales]]-Table1[[#This Row],[Profit]])/Table1[[#This Row],[Quantity]]</f>
        <v>16.744199999999999</v>
      </c>
      <c r="P8472">
        <f>Table1[[#This Row],[Sales]]/Table1[[#This Row],[Quantity]]</f>
        <v>22.704000000000001</v>
      </c>
      <c r="Q8472" t="str">
        <f t="shared" si="264"/>
        <v>2023</v>
      </c>
      <c r="R8472" t="str">
        <f t="shared" si="265"/>
        <v>04</v>
      </c>
      <c r="S8472">
        <f>CEILING(Table1[[#This Row],[Month]]/3,1)</f>
        <v>2</v>
      </c>
      <c r="T8472" s="9">
        <f>(Table1[[#This Row],[Profit]]/Table1[[#This Row],[Sales]])</f>
        <v>0.26250000000000001</v>
      </c>
    </row>
    <row r="8473" spans="1:20" x14ac:dyDescent="0.25">
      <c r="A8473">
        <v>20230424</v>
      </c>
      <c r="B8473" s="1" t="s">
        <v>184</v>
      </c>
      <c r="C8473" s="1" t="s">
        <v>156</v>
      </c>
      <c r="D8473" s="1" t="s">
        <v>312</v>
      </c>
      <c r="E8473" s="1" t="s">
        <v>17</v>
      </c>
      <c r="F8473" s="1" t="s">
        <v>73</v>
      </c>
      <c r="G8473" s="1" t="s">
        <v>185</v>
      </c>
      <c r="H8473" s="1" t="s">
        <v>69</v>
      </c>
      <c r="I8473" s="1" t="s">
        <v>63</v>
      </c>
      <c r="J8473" s="1" t="s">
        <v>41</v>
      </c>
      <c r="K8473">
        <v>77.951999999999998</v>
      </c>
      <c r="L8473">
        <v>3</v>
      </c>
      <c r="M8473">
        <v>0.2</v>
      </c>
      <c r="N8473">
        <v>-11.6928</v>
      </c>
      <c r="O8473">
        <f>(Table1[[#This Row],[Sales]]-Table1[[#This Row],[Profit]])/Table1[[#This Row],[Quantity]]</f>
        <v>29.881600000000002</v>
      </c>
      <c r="P8473">
        <f>Table1[[#This Row],[Sales]]/Table1[[#This Row],[Quantity]]</f>
        <v>25.983999999999998</v>
      </c>
      <c r="Q8473" t="str">
        <f t="shared" si="264"/>
        <v>2023</v>
      </c>
      <c r="R8473" t="str">
        <f t="shared" si="265"/>
        <v>04</v>
      </c>
      <c r="S8473">
        <f>CEILING(Table1[[#This Row],[Month]]/3,1)</f>
        <v>2</v>
      </c>
      <c r="T8473" s="9">
        <f>(Table1[[#This Row],[Profit]]/Table1[[#This Row],[Sales]])</f>
        <v>-0.15</v>
      </c>
    </row>
    <row r="8474" spans="1:20" x14ac:dyDescent="0.25">
      <c r="A8474">
        <v>20230424</v>
      </c>
      <c r="B8474" s="1" t="s">
        <v>184</v>
      </c>
      <c r="C8474" s="1" t="s">
        <v>156</v>
      </c>
      <c r="D8474" s="1" t="s">
        <v>312</v>
      </c>
      <c r="E8474" s="1" t="s">
        <v>17</v>
      </c>
      <c r="F8474" s="1" t="s">
        <v>73</v>
      </c>
      <c r="G8474" s="1" t="s">
        <v>185</v>
      </c>
      <c r="H8474" s="1" t="s">
        <v>69</v>
      </c>
      <c r="I8474" s="1" t="s">
        <v>63</v>
      </c>
      <c r="J8474" s="1" t="s">
        <v>23</v>
      </c>
      <c r="K8474">
        <v>3</v>
      </c>
      <c r="L8474">
        <v>1</v>
      </c>
      <c r="M8474">
        <v>0.2</v>
      </c>
      <c r="N8474">
        <v>1.05</v>
      </c>
      <c r="O8474">
        <f>(Table1[[#This Row],[Sales]]-Table1[[#This Row],[Profit]])/Table1[[#This Row],[Quantity]]</f>
        <v>1.95</v>
      </c>
      <c r="P8474">
        <f>Table1[[#This Row],[Sales]]/Table1[[#This Row],[Quantity]]</f>
        <v>3</v>
      </c>
      <c r="Q8474" t="str">
        <f t="shared" si="264"/>
        <v>2023</v>
      </c>
      <c r="R8474" t="str">
        <f t="shared" si="265"/>
        <v>04</v>
      </c>
      <c r="S8474">
        <f>CEILING(Table1[[#This Row],[Month]]/3,1)</f>
        <v>2</v>
      </c>
      <c r="T8474" s="9">
        <f>(Table1[[#This Row],[Profit]]/Table1[[#This Row],[Sales]])</f>
        <v>0.35000000000000003</v>
      </c>
    </row>
    <row r="8475" spans="1:20" x14ac:dyDescent="0.25">
      <c r="A8475">
        <v>20211022</v>
      </c>
      <c r="B8475" s="1" t="s">
        <v>769</v>
      </c>
      <c r="C8475" s="1" t="s">
        <v>32</v>
      </c>
      <c r="D8475" s="1" t="s">
        <v>484</v>
      </c>
      <c r="E8475" s="1" t="s">
        <v>17</v>
      </c>
      <c r="F8475" s="1" t="s">
        <v>34</v>
      </c>
      <c r="G8475" s="1" t="s">
        <v>158</v>
      </c>
      <c r="H8475" s="1" t="s">
        <v>55</v>
      </c>
      <c r="I8475" s="1" t="s">
        <v>21</v>
      </c>
      <c r="J8475" s="1" t="s">
        <v>37</v>
      </c>
      <c r="K8475">
        <v>9.952</v>
      </c>
      <c r="L8475">
        <v>1</v>
      </c>
      <c r="M8475">
        <v>0.2</v>
      </c>
      <c r="N8475">
        <v>0.99519999999999997</v>
      </c>
      <c r="O8475">
        <f>(Table1[[#This Row],[Sales]]-Table1[[#This Row],[Profit]])/Table1[[#This Row],[Quantity]]</f>
        <v>8.9567999999999994</v>
      </c>
      <c r="P8475">
        <f>Table1[[#This Row],[Sales]]/Table1[[#This Row],[Quantity]]</f>
        <v>9.952</v>
      </c>
      <c r="Q8475" t="str">
        <f t="shared" si="264"/>
        <v>2021</v>
      </c>
      <c r="R8475" t="str">
        <f t="shared" si="265"/>
        <v>10</v>
      </c>
      <c r="S8475">
        <f>CEILING(Table1[[#This Row],[Month]]/3,1)</f>
        <v>4</v>
      </c>
      <c r="T8475" s="9">
        <f>(Table1[[#This Row],[Profit]]/Table1[[#This Row],[Sales]])</f>
        <v>9.9999999999999992E-2</v>
      </c>
    </row>
    <row r="8476" spans="1:20" x14ac:dyDescent="0.25">
      <c r="A8476">
        <v>20230410</v>
      </c>
      <c r="B8476" s="1" t="s">
        <v>917</v>
      </c>
      <c r="C8476" s="1" t="s">
        <v>85</v>
      </c>
      <c r="D8476" s="1" t="s">
        <v>958</v>
      </c>
      <c r="E8476" s="1" t="s">
        <v>17</v>
      </c>
      <c r="F8476" s="1" t="s">
        <v>34</v>
      </c>
      <c r="G8476" s="1" t="s">
        <v>488</v>
      </c>
      <c r="H8476" s="1" t="s">
        <v>40</v>
      </c>
      <c r="I8476" s="1" t="s">
        <v>30</v>
      </c>
      <c r="J8476" s="1" t="s">
        <v>36</v>
      </c>
      <c r="K8476">
        <v>37.896000000000001</v>
      </c>
      <c r="L8476">
        <v>4</v>
      </c>
      <c r="M8476">
        <v>0.7</v>
      </c>
      <c r="N8476">
        <v>-29.053599999999999</v>
      </c>
      <c r="O8476">
        <f>(Table1[[#This Row],[Sales]]-Table1[[#This Row],[Profit]])/Table1[[#This Row],[Quantity]]</f>
        <v>16.737400000000001</v>
      </c>
      <c r="P8476">
        <f>Table1[[#This Row],[Sales]]/Table1[[#This Row],[Quantity]]</f>
        <v>9.4740000000000002</v>
      </c>
      <c r="Q8476" t="str">
        <f t="shared" si="264"/>
        <v>2023</v>
      </c>
      <c r="R8476" t="str">
        <f t="shared" si="265"/>
        <v>04</v>
      </c>
      <c r="S8476">
        <f>CEILING(Table1[[#This Row],[Month]]/3,1)</f>
        <v>2</v>
      </c>
      <c r="T8476" s="9">
        <f>(Table1[[#This Row],[Profit]]/Table1[[#This Row],[Sales]])</f>
        <v>-0.76666666666666661</v>
      </c>
    </row>
    <row r="8477" spans="1:20" x14ac:dyDescent="0.25">
      <c r="A8477">
        <v>20230410</v>
      </c>
      <c r="B8477" s="1" t="s">
        <v>917</v>
      </c>
      <c r="C8477" s="1" t="s">
        <v>85</v>
      </c>
      <c r="D8477" s="1" t="s">
        <v>958</v>
      </c>
      <c r="E8477" s="1" t="s">
        <v>17</v>
      </c>
      <c r="F8477" s="1" t="s">
        <v>34</v>
      </c>
      <c r="G8477" s="1" t="s">
        <v>488</v>
      </c>
      <c r="H8477" s="1" t="s">
        <v>40</v>
      </c>
      <c r="I8477" s="1" t="s">
        <v>30</v>
      </c>
      <c r="J8477" s="1" t="s">
        <v>50</v>
      </c>
      <c r="K8477">
        <v>65.584000000000003</v>
      </c>
      <c r="L8477">
        <v>2</v>
      </c>
      <c r="M8477">
        <v>0.2</v>
      </c>
      <c r="N8477">
        <v>23.7742</v>
      </c>
      <c r="O8477">
        <f>(Table1[[#This Row],[Sales]]-Table1[[#This Row],[Profit]])/Table1[[#This Row],[Quantity]]</f>
        <v>20.904900000000001</v>
      </c>
      <c r="P8477">
        <f>Table1[[#This Row],[Sales]]/Table1[[#This Row],[Quantity]]</f>
        <v>32.792000000000002</v>
      </c>
      <c r="Q8477" t="str">
        <f t="shared" si="264"/>
        <v>2023</v>
      </c>
      <c r="R8477" t="str">
        <f t="shared" si="265"/>
        <v>04</v>
      </c>
      <c r="S8477">
        <f>CEILING(Table1[[#This Row],[Month]]/3,1)</f>
        <v>2</v>
      </c>
      <c r="T8477" s="9">
        <f>(Table1[[#This Row],[Profit]]/Table1[[#This Row],[Sales]])</f>
        <v>0.36249999999999999</v>
      </c>
    </row>
    <row r="8478" spans="1:20" x14ac:dyDescent="0.25">
      <c r="A8478">
        <v>20231028</v>
      </c>
      <c r="B8478" s="1" t="s">
        <v>244</v>
      </c>
      <c r="C8478" s="1" t="s">
        <v>146</v>
      </c>
      <c r="D8478" s="1" t="s">
        <v>493</v>
      </c>
      <c r="E8478" s="1" t="s">
        <v>27</v>
      </c>
      <c r="F8478" s="1" t="s">
        <v>82</v>
      </c>
      <c r="G8478" s="1" t="s">
        <v>245</v>
      </c>
      <c r="H8478" s="1" t="s">
        <v>62</v>
      </c>
      <c r="I8478" s="1" t="s">
        <v>63</v>
      </c>
      <c r="J8478" s="1" t="s">
        <v>50</v>
      </c>
      <c r="K8478">
        <v>44.783999999999999</v>
      </c>
      <c r="L8478">
        <v>1</v>
      </c>
      <c r="M8478">
        <v>0.2</v>
      </c>
      <c r="N8478">
        <v>16.234200000000001</v>
      </c>
      <c r="O8478">
        <f>(Table1[[#This Row],[Sales]]-Table1[[#This Row],[Profit]])/Table1[[#This Row],[Quantity]]</f>
        <v>28.549799999999998</v>
      </c>
      <c r="P8478">
        <f>Table1[[#This Row],[Sales]]/Table1[[#This Row],[Quantity]]</f>
        <v>44.783999999999999</v>
      </c>
      <c r="Q8478" t="str">
        <f t="shared" si="264"/>
        <v>2023</v>
      </c>
      <c r="R8478" t="str">
        <f t="shared" si="265"/>
        <v>10</v>
      </c>
      <c r="S8478">
        <f>CEILING(Table1[[#This Row],[Month]]/3,1)</f>
        <v>4</v>
      </c>
      <c r="T8478" s="9">
        <f>(Table1[[#This Row],[Profit]]/Table1[[#This Row],[Sales]])</f>
        <v>0.36250000000000004</v>
      </c>
    </row>
    <row r="8479" spans="1:20" x14ac:dyDescent="0.25">
      <c r="A8479">
        <v>20211030</v>
      </c>
      <c r="B8479" s="1" t="s">
        <v>597</v>
      </c>
      <c r="C8479" s="1" t="s">
        <v>133</v>
      </c>
      <c r="D8479" s="1" t="s">
        <v>134</v>
      </c>
      <c r="E8479" s="1" t="s">
        <v>17</v>
      </c>
      <c r="F8479" s="1" t="s">
        <v>18</v>
      </c>
      <c r="G8479" s="1" t="s">
        <v>363</v>
      </c>
      <c r="H8479" s="1" t="s">
        <v>20</v>
      </c>
      <c r="I8479" s="1" t="s">
        <v>30</v>
      </c>
      <c r="J8479" s="1" t="s">
        <v>265</v>
      </c>
      <c r="K8479">
        <v>1035.8</v>
      </c>
      <c r="L8479">
        <v>4</v>
      </c>
      <c r="M8479">
        <v>0</v>
      </c>
      <c r="N8479">
        <v>269.30799999999999</v>
      </c>
      <c r="O8479">
        <f>(Table1[[#This Row],[Sales]]-Table1[[#This Row],[Profit]])/Table1[[#This Row],[Quantity]]</f>
        <v>191.62299999999999</v>
      </c>
      <c r="P8479">
        <f>Table1[[#This Row],[Sales]]/Table1[[#This Row],[Quantity]]</f>
        <v>258.95</v>
      </c>
      <c r="Q8479" t="str">
        <f t="shared" si="264"/>
        <v>2021</v>
      </c>
      <c r="R8479" t="str">
        <f t="shared" si="265"/>
        <v>10</v>
      </c>
      <c r="S8479">
        <f>CEILING(Table1[[#This Row],[Month]]/3,1)</f>
        <v>4</v>
      </c>
      <c r="T8479" s="9">
        <f>(Table1[[#This Row],[Profit]]/Table1[[#This Row],[Sales]])</f>
        <v>0.26</v>
      </c>
    </row>
    <row r="8480" spans="1:20" x14ac:dyDescent="0.25">
      <c r="A8480">
        <v>20231219</v>
      </c>
      <c r="B8480" s="1" t="s">
        <v>862</v>
      </c>
      <c r="C8480" s="1" t="s">
        <v>25</v>
      </c>
      <c r="D8480" s="1" t="s">
        <v>77</v>
      </c>
      <c r="E8480" s="1" t="s">
        <v>27</v>
      </c>
      <c r="F8480" s="1" t="s">
        <v>28</v>
      </c>
      <c r="G8480" s="1" t="s">
        <v>29</v>
      </c>
      <c r="H8480" s="1" t="s">
        <v>20</v>
      </c>
      <c r="I8480" s="1" t="s">
        <v>63</v>
      </c>
      <c r="J8480" s="1" t="s">
        <v>42</v>
      </c>
      <c r="K8480">
        <v>5.76</v>
      </c>
      <c r="L8480">
        <v>2</v>
      </c>
      <c r="M8480">
        <v>0</v>
      </c>
      <c r="N8480">
        <v>1.6704000000000001</v>
      </c>
      <c r="O8480">
        <f>(Table1[[#This Row],[Sales]]-Table1[[#This Row],[Profit]])/Table1[[#This Row],[Quantity]]</f>
        <v>2.0448</v>
      </c>
      <c r="P8480">
        <f>Table1[[#This Row],[Sales]]/Table1[[#This Row],[Quantity]]</f>
        <v>2.88</v>
      </c>
      <c r="Q8480" t="str">
        <f t="shared" si="264"/>
        <v>2023</v>
      </c>
      <c r="R8480" t="str">
        <f t="shared" si="265"/>
        <v>12</v>
      </c>
      <c r="S8480">
        <f>CEILING(Table1[[#This Row],[Month]]/3,1)</f>
        <v>4</v>
      </c>
      <c r="T8480" s="9">
        <f>(Table1[[#This Row],[Profit]]/Table1[[#This Row],[Sales]])</f>
        <v>0.29000000000000004</v>
      </c>
    </row>
    <row r="8481" spans="1:20" x14ac:dyDescent="0.25">
      <c r="A8481">
        <v>20220313</v>
      </c>
      <c r="B8481" s="1" t="s">
        <v>951</v>
      </c>
      <c r="C8481" s="1" t="s">
        <v>25</v>
      </c>
      <c r="D8481" s="1" t="s">
        <v>26</v>
      </c>
      <c r="E8481" s="1" t="s">
        <v>27</v>
      </c>
      <c r="F8481" s="1" t="s">
        <v>28</v>
      </c>
      <c r="G8481" s="1" t="s">
        <v>306</v>
      </c>
      <c r="H8481" s="1" t="s">
        <v>40</v>
      </c>
      <c r="I8481" s="1" t="s">
        <v>21</v>
      </c>
      <c r="J8481" s="1" t="s">
        <v>50</v>
      </c>
      <c r="K8481">
        <v>19.98</v>
      </c>
      <c r="L8481">
        <v>2</v>
      </c>
      <c r="M8481">
        <v>0</v>
      </c>
      <c r="N8481">
        <v>8.9909999999999997</v>
      </c>
      <c r="O8481">
        <f>(Table1[[#This Row],[Sales]]-Table1[[#This Row],[Profit]])/Table1[[#This Row],[Quantity]]</f>
        <v>5.4945000000000004</v>
      </c>
      <c r="P8481">
        <f>Table1[[#This Row],[Sales]]/Table1[[#This Row],[Quantity]]</f>
        <v>9.99</v>
      </c>
      <c r="Q8481" t="str">
        <f t="shared" si="264"/>
        <v>2022</v>
      </c>
      <c r="R8481" t="str">
        <f t="shared" si="265"/>
        <v>03</v>
      </c>
      <c r="S8481">
        <f>CEILING(Table1[[#This Row],[Month]]/3,1)</f>
        <v>1</v>
      </c>
      <c r="T8481" s="9">
        <f>(Table1[[#This Row],[Profit]]/Table1[[#This Row],[Sales]])</f>
        <v>0.44999999999999996</v>
      </c>
    </row>
    <row r="8482" spans="1:20" x14ac:dyDescent="0.25">
      <c r="A8482">
        <v>20200721</v>
      </c>
      <c r="B8482" s="1" t="s">
        <v>625</v>
      </c>
      <c r="C8482" s="1" t="s">
        <v>80</v>
      </c>
      <c r="D8482" s="1" t="s">
        <v>81</v>
      </c>
      <c r="E8482" s="1" t="s">
        <v>27</v>
      </c>
      <c r="F8482" s="1" t="s">
        <v>82</v>
      </c>
      <c r="G8482" s="1" t="s">
        <v>333</v>
      </c>
      <c r="H8482" s="1" t="s">
        <v>75</v>
      </c>
      <c r="I8482" s="1" t="s">
        <v>21</v>
      </c>
      <c r="J8482" s="1" t="s">
        <v>43</v>
      </c>
      <c r="K8482">
        <v>35.979999999999997</v>
      </c>
      <c r="L8482">
        <v>2</v>
      </c>
      <c r="M8482">
        <v>0</v>
      </c>
      <c r="N8482">
        <v>10.074400000000001</v>
      </c>
      <c r="O8482">
        <f>(Table1[[#This Row],[Sales]]-Table1[[#This Row],[Profit]])/Table1[[#This Row],[Quantity]]</f>
        <v>12.952799999999998</v>
      </c>
      <c r="P8482">
        <f>Table1[[#This Row],[Sales]]/Table1[[#This Row],[Quantity]]</f>
        <v>17.989999999999998</v>
      </c>
      <c r="Q8482" t="str">
        <f t="shared" si="264"/>
        <v>2020</v>
      </c>
      <c r="R8482" t="str">
        <f t="shared" si="265"/>
        <v>07</v>
      </c>
      <c r="S8482">
        <f>CEILING(Table1[[#This Row],[Month]]/3,1)</f>
        <v>3</v>
      </c>
      <c r="T8482" s="9">
        <f>(Table1[[#This Row],[Profit]]/Table1[[#This Row],[Sales]])</f>
        <v>0.28000000000000003</v>
      </c>
    </row>
    <row r="8483" spans="1:20" x14ac:dyDescent="0.25">
      <c r="A8483">
        <v>20220525</v>
      </c>
      <c r="B8483" s="1" t="s">
        <v>866</v>
      </c>
      <c r="C8483" s="1" t="s">
        <v>85</v>
      </c>
      <c r="D8483" s="1" t="s">
        <v>86</v>
      </c>
      <c r="E8483" s="1" t="s">
        <v>17</v>
      </c>
      <c r="F8483" s="1" t="s">
        <v>34</v>
      </c>
      <c r="G8483" s="1" t="s">
        <v>340</v>
      </c>
      <c r="H8483" s="1" t="s">
        <v>55</v>
      </c>
      <c r="I8483" s="1" t="s">
        <v>63</v>
      </c>
      <c r="J8483" s="1" t="s">
        <v>42</v>
      </c>
      <c r="K8483">
        <v>16.655999999999999</v>
      </c>
      <c r="L8483">
        <v>3</v>
      </c>
      <c r="M8483">
        <v>0.2</v>
      </c>
      <c r="N8483">
        <v>3.3311999999999999</v>
      </c>
      <c r="O8483">
        <f>(Table1[[#This Row],[Sales]]-Table1[[#This Row],[Profit]])/Table1[[#This Row],[Quantity]]</f>
        <v>4.4416000000000002</v>
      </c>
      <c r="P8483">
        <f>Table1[[#This Row],[Sales]]/Table1[[#This Row],[Quantity]]</f>
        <v>5.5519999999999996</v>
      </c>
      <c r="Q8483" t="str">
        <f t="shared" si="264"/>
        <v>2022</v>
      </c>
      <c r="R8483" t="str">
        <f t="shared" si="265"/>
        <v>05</v>
      </c>
      <c r="S8483">
        <f>CEILING(Table1[[#This Row],[Month]]/3,1)</f>
        <v>2</v>
      </c>
      <c r="T8483" s="9">
        <f>(Table1[[#This Row],[Profit]]/Table1[[#This Row],[Sales]])</f>
        <v>0.2</v>
      </c>
    </row>
    <row r="8484" spans="1:20" x14ac:dyDescent="0.25">
      <c r="A8484">
        <v>20230212</v>
      </c>
      <c r="B8484" s="1" t="s">
        <v>370</v>
      </c>
      <c r="C8484" s="1" t="s">
        <v>133</v>
      </c>
      <c r="D8484" s="1" t="s">
        <v>134</v>
      </c>
      <c r="E8484" s="1" t="s">
        <v>17</v>
      </c>
      <c r="F8484" s="1" t="s">
        <v>18</v>
      </c>
      <c r="G8484" s="1" t="s">
        <v>336</v>
      </c>
      <c r="H8484" s="1" t="s">
        <v>69</v>
      </c>
      <c r="I8484" s="1" t="s">
        <v>30</v>
      </c>
      <c r="J8484" s="1" t="s">
        <v>23</v>
      </c>
      <c r="K8484">
        <v>20.7</v>
      </c>
      <c r="L8484">
        <v>2</v>
      </c>
      <c r="M8484">
        <v>0</v>
      </c>
      <c r="N8484">
        <v>9.9359999999999999</v>
      </c>
      <c r="O8484">
        <f>(Table1[[#This Row],[Sales]]-Table1[[#This Row],[Profit]])/Table1[[#This Row],[Quantity]]</f>
        <v>5.3819999999999997</v>
      </c>
      <c r="P8484">
        <f>Table1[[#This Row],[Sales]]/Table1[[#This Row],[Quantity]]</f>
        <v>10.35</v>
      </c>
      <c r="Q8484" t="str">
        <f t="shared" si="264"/>
        <v>2023</v>
      </c>
      <c r="R8484" t="str">
        <f t="shared" si="265"/>
        <v>02</v>
      </c>
      <c r="S8484">
        <f>CEILING(Table1[[#This Row],[Month]]/3,1)</f>
        <v>1</v>
      </c>
      <c r="T8484" s="9">
        <f>(Table1[[#This Row],[Profit]]/Table1[[#This Row],[Sales]])</f>
        <v>0.48000000000000004</v>
      </c>
    </row>
    <row r="8485" spans="1:20" x14ac:dyDescent="0.25">
      <c r="A8485">
        <v>20220921</v>
      </c>
      <c r="B8485" s="1" t="s">
        <v>1032</v>
      </c>
      <c r="C8485" s="1" t="s">
        <v>120</v>
      </c>
      <c r="D8485" s="1" t="s">
        <v>310</v>
      </c>
      <c r="E8485" s="1" t="s">
        <v>27</v>
      </c>
      <c r="F8485" s="1" t="s">
        <v>82</v>
      </c>
      <c r="G8485" s="1" t="s">
        <v>171</v>
      </c>
      <c r="H8485" s="1" t="s">
        <v>40</v>
      </c>
      <c r="I8485" s="1" t="s">
        <v>21</v>
      </c>
      <c r="J8485" s="1" t="s">
        <v>36</v>
      </c>
      <c r="K8485">
        <v>83.7</v>
      </c>
      <c r="L8485">
        <v>5</v>
      </c>
      <c r="M8485">
        <v>0</v>
      </c>
      <c r="N8485">
        <v>41.012999999999998</v>
      </c>
      <c r="O8485">
        <f>(Table1[[#This Row],[Sales]]-Table1[[#This Row],[Profit]])/Table1[[#This Row],[Quantity]]</f>
        <v>8.5374000000000017</v>
      </c>
      <c r="P8485">
        <f>Table1[[#This Row],[Sales]]/Table1[[#This Row],[Quantity]]</f>
        <v>16.740000000000002</v>
      </c>
      <c r="Q8485" t="str">
        <f t="shared" si="264"/>
        <v>2022</v>
      </c>
      <c r="R8485" t="str">
        <f t="shared" si="265"/>
        <v>09</v>
      </c>
      <c r="S8485">
        <f>CEILING(Table1[[#This Row],[Month]]/3,1)</f>
        <v>3</v>
      </c>
      <c r="T8485" s="9">
        <f>(Table1[[#This Row],[Profit]]/Table1[[#This Row],[Sales]])</f>
        <v>0.48999999999999994</v>
      </c>
    </row>
    <row r="8486" spans="1:20" x14ac:dyDescent="0.25">
      <c r="A8486">
        <v>20230925</v>
      </c>
      <c r="B8486" s="1" t="s">
        <v>426</v>
      </c>
      <c r="C8486" s="1" t="s">
        <v>52</v>
      </c>
      <c r="D8486" s="1" t="s">
        <v>53</v>
      </c>
      <c r="E8486" s="1" t="s">
        <v>27</v>
      </c>
      <c r="F8486" s="1" t="s">
        <v>28</v>
      </c>
      <c r="G8486" s="1" t="s">
        <v>251</v>
      </c>
      <c r="H8486" s="1" t="s">
        <v>40</v>
      </c>
      <c r="I8486" s="1" t="s">
        <v>21</v>
      </c>
      <c r="J8486" s="1" t="s">
        <v>41</v>
      </c>
      <c r="K8486">
        <v>199.8</v>
      </c>
      <c r="L8486">
        <v>10</v>
      </c>
      <c r="M8486">
        <v>0</v>
      </c>
      <c r="N8486">
        <v>71.927999999999997</v>
      </c>
      <c r="O8486">
        <f>(Table1[[#This Row],[Sales]]-Table1[[#This Row],[Profit]])/Table1[[#This Row],[Quantity]]</f>
        <v>12.787200000000002</v>
      </c>
      <c r="P8486">
        <f>Table1[[#This Row],[Sales]]/Table1[[#This Row],[Quantity]]</f>
        <v>19.98</v>
      </c>
      <c r="Q8486" t="str">
        <f t="shared" si="264"/>
        <v>2023</v>
      </c>
      <c r="R8486" t="str">
        <f t="shared" si="265"/>
        <v>09</v>
      </c>
      <c r="S8486">
        <f>CEILING(Table1[[#This Row],[Month]]/3,1)</f>
        <v>3</v>
      </c>
      <c r="T8486" s="9">
        <f>(Table1[[#This Row],[Profit]]/Table1[[#This Row],[Sales]])</f>
        <v>0.36</v>
      </c>
    </row>
    <row r="8487" spans="1:20" x14ac:dyDescent="0.25">
      <c r="A8487">
        <v>20230328</v>
      </c>
      <c r="B8487" s="1" t="s">
        <v>1244</v>
      </c>
      <c r="C8487" s="1" t="s">
        <v>25</v>
      </c>
      <c r="D8487" s="1" t="s">
        <v>760</v>
      </c>
      <c r="E8487" s="1" t="s">
        <v>27</v>
      </c>
      <c r="F8487" s="1" t="s">
        <v>28</v>
      </c>
      <c r="G8487" s="1" t="s">
        <v>193</v>
      </c>
      <c r="H8487" s="1" t="s">
        <v>40</v>
      </c>
      <c r="I8487" s="1" t="s">
        <v>63</v>
      </c>
      <c r="J8487" s="1" t="s">
        <v>50</v>
      </c>
      <c r="K8487">
        <v>45.68</v>
      </c>
      <c r="L8487">
        <v>2</v>
      </c>
      <c r="M8487">
        <v>0</v>
      </c>
      <c r="N8487">
        <v>21.012799999999999</v>
      </c>
      <c r="O8487">
        <f>(Table1[[#This Row],[Sales]]-Table1[[#This Row],[Profit]])/Table1[[#This Row],[Quantity]]</f>
        <v>12.333600000000001</v>
      </c>
      <c r="P8487">
        <f>Table1[[#This Row],[Sales]]/Table1[[#This Row],[Quantity]]</f>
        <v>22.84</v>
      </c>
      <c r="Q8487" t="str">
        <f t="shared" si="264"/>
        <v>2023</v>
      </c>
      <c r="R8487" t="str">
        <f t="shared" si="265"/>
        <v>03</v>
      </c>
      <c r="S8487">
        <f>CEILING(Table1[[#This Row],[Month]]/3,1)</f>
        <v>1</v>
      </c>
      <c r="T8487" s="9">
        <f>(Table1[[#This Row],[Profit]]/Table1[[#This Row],[Sales]])</f>
        <v>0.45999999999999996</v>
      </c>
    </row>
    <row r="8488" spans="1:20" x14ac:dyDescent="0.25">
      <c r="A8488">
        <v>20230328</v>
      </c>
      <c r="B8488" s="1" t="s">
        <v>1244</v>
      </c>
      <c r="C8488" s="1" t="s">
        <v>25</v>
      </c>
      <c r="D8488" s="1" t="s">
        <v>760</v>
      </c>
      <c r="E8488" s="1" t="s">
        <v>27</v>
      </c>
      <c r="F8488" s="1" t="s">
        <v>28</v>
      </c>
      <c r="G8488" s="1" t="s">
        <v>193</v>
      </c>
      <c r="H8488" s="1" t="s">
        <v>40</v>
      </c>
      <c r="I8488" s="1" t="s">
        <v>63</v>
      </c>
      <c r="J8488" s="1" t="s">
        <v>50</v>
      </c>
      <c r="K8488">
        <v>110.96</v>
      </c>
      <c r="L8488">
        <v>2</v>
      </c>
      <c r="M8488">
        <v>0</v>
      </c>
      <c r="N8488">
        <v>53.260800000000003</v>
      </c>
      <c r="O8488">
        <f>(Table1[[#This Row],[Sales]]-Table1[[#This Row],[Profit]])/Table1[[#This Row],[Quantity]]</f>
        <v>28.849599999999995</v>
      </c>
      <c r="P8488">
        <f>Table1[[#This Row],[Sales]]/Table1[[#This Row],[Quantity]]</f>
        <v>55.48</v>
      </c>
      <c r="Q8488" t="str">
        <f t="shared" si="264"/>
        <v>2023</v>
      </c>
      <c r="R8488" t="str">
        <f t="shared" si="265"/>
        <v>03</v>
      </c>
      <c r="S8488">
        <f>CEILING(Table1[[#This Row],[Month]]/3,1)</f>
        <v>1</v>
      </c>
      <c r="T8488" s="9">
        <f>(Table1[[#This Row],[Profit]]/Table1[[#This Row],[Sales]])</f>
        <v>0.48000000000000004</v>
      </c>
    </row>
    <row r="8489" spans="1:20" x14ac:dyDescent="0.25">
      <c r="A8489">
        <v>20230328</v>
      </c>
      <c r="B8489" s="1" t="s">
        <v>1244</v>
      </c>
      <c r="C8489" s="1" t="s">
        <v>25</v>
      </c>
      <c r="D8489" s="1" t="s">
        <v>760</v>
      </c>
      <c r="E8489" s="1" t="s">
        <v>27</v>
      </c>
      <c r="F8489" s="1" t="s">
        <v>28</v>
      </c>
      <c r="G8489" s="1" t="s">
        <v>193</v>
      </c>
      <c r="H8489" s="1" t="s">
        <v>40</v>
      </c>
      <c r="I8489" s="1" t="s">
        <v>63</v>
      </c>
      <c r="J8489" s="1" t="s">
        <v>50</v>
      </c>
      <c r="K8489">
        <v>11.94</v>
      </c>
      <c r="L8489">
        <v>3</v>
      </c>
      <c r="M8489">
        <v>0</v>
      </c>
      <c r="N8489">
        <v>5.97</v>
      </c>
      <c r="O8489">
        <f>(Table1[[#This Row],[Sales]]-Table1[[#This Row],[Profit]])/Table1[[#This Row],[Quantity]]</f>
        <v>1.99</v>
      </c>
      <c r="P8489">
        <f>Table1[[#This Row],[Sales]]/Table1[[#This Row],[Quantity]]</f>
        <v>3.98</v>
      </c>
      <c r="Q8489" t="str">
        <f t="shared" si="264"/>
        <v>2023</v>
      </c>
      <c r="R8489" t="str">
        <f t="shared" si="265"/>
        <v>03</v>
      </c>
      <c r="S8489">
        <f>CEILING(Table1[[#This Row],[Month]]/3,1)</f>
        <v>1</v>
      </c>
      <c r="T8489" s="9">
        <f>(Table1[[#This Row],[Profit]]/Table1[[#This Row],[Sales]])</f>
        <v>0.5</v>
      </c>
    </row>
    <row r="8490" spans="1:20" x14ac:dyDescent="0.25">
      <c r="A8490">
        <v>20220202</v>
      </c>
      <c r="B8490" s="1" t="s">
        <v>663</v>
      </c>
      <c r="C8490" s="1" t="s">
        <v>149</v>
      </c>
      <c r="D8490" s="1" t="s">
        <v>922</v>
      </c>
      <c r="E8490" s="1" t="s">
        <v>17</v>
      </c>
      <c r="F8490" s="1" t="s">
        <v>34</v>
      </c>
      <c r="G8490" s="1" t="s">
        <v>223</v>
      </c>
      <c r="H8490" s="1" t="s">
        <v>69</v>
      </c>
      <c r="I8490" s="1" t="s">
        <v>21</v>
      </c>
      <c r="J8490" s="1" t="s">
        <v>265</v>
      </c>
      <c r="K8490">
        <v>8749.9500000000007</v>
      </c>
      <c r="L8490">
        <v>5</v>
      </c>
      <c r="M8490">
        <v>0</v>
      </c>
      <c r="N8490">
        <v>2799.9839999999999</v>
      </c>
      <c r="O8490">
        <f>(Table1[[#This Row],[Sales]]-Table1[[#This Row],[Profit]])/Table1[[#This Row],[Quantity]]</f>
        <v>1189.9932000000001</v>
      </c>
      <c r="P8490">
        <f>Table1[[#This Row],[Sales]]/Table1[[#This Row],[Quantity]]</f>
        <v>1749.9900000000002</v>
      </c>
      <c r="Q8490" t="str">
        <f t="shared" si="264"/>
        <v>2022</v>
      </c>
      <c r="R8490" t="str">
        <f t="shared" si="265"/>
        <v>02</v>
      </c>
      <c r="S8490">
        <f>CEILING(Table1[[#This Row],[Month]]/3,1)</f>
        <v>1</v>
      </c>
      <c r="T8490" s="9">
        <f>(Table1[[#This Row],[Profit]]/Table1[[#This Row],[Sales]])</f>
        <v>0.31999999999999995</v>
      </c>
    </row>
    <row r="8491" spans="1:20" x14ac:dyDescent="0.25">
      <c r="A8491">
        <v>20220202</v>
      </c>
      <c r="B8491" s="1" t="s">
        <v>663</v>
      </c>
      <c r="C8491" s="1" t="s">
        <v>149</v>
      </c>
      <c r="D8491" s="1" t="s">
        <v>922</v>
      </c>
      <c r="E8491" s="1" t="s">
        <v>17</v>
      </c>
      <c r="F8491" s="1" t="s">
        <v>34</v>
      </c>
      <c r="G8491" s="1" t="s">
        <v>223</v>
      </c>
      <c r="H8491" s="1" t="s">
        <v>69</v>
      </c>
      <c r="I8491" s="1" t="s">
        <v>21</v>
      </c>
      <c r="J8491" s="1" t="s">
        <v>36</v>
      </c>
      <c r="K8491">
        <v>36.4</v>
      </c>
      <c r="L8491">
        <v>8</v>
      </c>
      <c r="M8491">
        <v>0</v>
      </c>
      <c r="N8491">
        <v>18.2</v>
      </c>
      <c r="O8491">
        <f>(Table1[[#This Row],[Sales]]-Table1[[#This Row],[Profit]])/Table1[[#This Row],[Quantity]]</f>
        <v>2.2749999999999999</v>
      </c>
      <c r="P8491">
        <f>Table1[[#This Row],[Sales]]/Table1[[#This Row],[Quantity]]</f>
        <v>4.55</v>
      </c>
      <c r="Q8491" t="str">
        <f t="shared" si="264"/>
        <v>2022</v>
      </c>
      <c r="R8491" t="str">
        <f t="shared" si="265"/>
        <v>02</v>
      </c>
      <c r="S8491">
        <f>CEILING(Table1[[#This Row],[Month]]/3,1)</f>
        <v>1</v>
      </c>
      <c r="T8491" s="9">
        <f>(Table1[[#This Row],[Profit]]/Table1[[#This Row],[Sales]])</f>
        <v>0.5</v>
      </c>
    </row>
    <row r="8492" spans="1:20" x14ac:dyDescent="0.25">
      <c r="A8492">
        <v>20220202</v>
      </c>
      <c r="B8492" s="1" t="s">
        <v>663</v>
      </c>
      <c r="C8492" s="1" t="s">
        <v>149</v>
      </c>
      <c r="D8492" s="1" t="s">
        <v>690</v>
      </c>
      <c r="E8492" s="1" t="s">
        <v>17</v>
      </c>
      <c r="F8492" s="1" t="s">
        <v>34</v>
      </c>
      <c r="G8492" s="1" t="s">
        <v>223</v>
      </c>
      <c r="H8492" s="1" t="s">
        <v>69</v>
      </c>
      <c r="I8492" s="1" t="s">
        <v>21</v>
      </c>
      <c r="J8492" s="1" t="s">
        <v>41</v>
      </c>
      <c r="K8492">
        <v>18.690000000000001</v>
      </c>
      <c r="L8492">
        <v>7</v>
      </c>
      <c r="M8492">
        <v>0</v>
      </c>
      <c r="N8492">
        <v>7.1021999999999998</v>
      </c>
      <c r="O8492">
        <f>(Table1[[#This Row],[Sales]]-Table1[[#This Row],[Profit]])/Table1[[#This Row],[Quantity]]</f>
        <v>1.6554000000000002</v>
      </c>
      <c r="P8492">
        <f>Table1[[#This Row],[Sales]]/Table1[[#This Row],[Quantity]]</f>
        <v>2.6700000000000004</v>
      </c>
      <c r="Q8492" t="str">
        <f t="shared" si="264"/>
        <v>2022</v>
      </c>
      <c r="R8492" t="str">
        <f t="shared" si="265"/>
        <v>02</v>
      </c>
      <c r="S8492">
        <f>CEILING(Table1[[#This Row],[Month]]/3,1)</f>
        <v>1</v>
      </c>
      <c r="T8492" s="9">
        <f>(Table1[[#This Row],[Profit]]/Table1[[#This Row],[Sales]])</f>
        <v>0.37999999999999995</v>
      </c>
    </row>
    <row r="8493" spans="1:20" x14ac:dyDescent="0.25">
      <c r="A8493">
        <v>20230708</v>
      </c>
      <c r="B8493" s="1" t="s">
        <v>535</v>
      </c>
      <c r="C8493" s="1" t="s">
        <v>25</v>
      </c>
      <c r="D8493" s="1" t="s">
        <v>26</v>
      </c>
      <c r="E8493" s="1" t="s">
        <v>27</v>
      </c>
      <c r="F8493" s="1" t="s">
        <v>28</v>
      </c>
      <c r="G8493" s="1" t="s">
        <v>74</v>
      </c>
      <c r="H8493" s="1" t="s">
        <v>75</v>
      </c>
      <c r="I8493" s="1" t="s">
        <v>21</v>
      </c>
      <c r="J8493" s="1" t="s">
        <v>136</v>
      </c>
      <c r="K8493">
        <v>5.94</v>
      </c>
      <c r="L8493">
        <v>3</v>
      </c>
      <c r="M8493">
        <v>0</v>
      </c>
      <c r="N8493">
        <v>0.1188</v>
      </c>
      <c r="O8493">
        <f>(Table1[[#This Row],[Sales]]-Table1[[#This Row],[Profit]])/Table1[[#This Row],[Quantity]]</f>
        <v>1.9404000000000001</v>
      </c>
      <c r="P8493">
        <f>Table1[[#This Row],[Sales]]/Table1[[#This Row],[Quantity]]</f>
        <v>1.9800000000000002</v>
      </c>
      <c r="Q8493" t="str">
        <f t="shared" si="264"/>
        <v>2023</v>
      </c>
      <c r="R8493" t="str">
        <f t="shared" si="265"/>
        <v>07</v>
      </c>
      <c r="S8493">
        <f>CEILING(Table1[[#This Row],[Month]]/3,1)</f>
        <v>3</v>
      </c>
      <c r="T8493" s="9">
        <f>(Table1[[#This Row],[Profit]]/Table1[[#This Row],[Sales]])</f>
        <v>0.02</v>
      </c>
    </row>
    <row r="8494" spans="1:20" x14ac:dyDescent="0.25">
      <c r="A8494">
        <v>20211023</v>
      </c>
      <c r="B8494" s="1" t="s">
        <v>898</v>
      </c>
      <c r="C8494" s="1" t="s">
        <v>57</v>
      </c>
      <c r="D8494" s="1" t="s">
        <v>264</v>
      </c>
      <c r="E8494" s="1" t="s">
        <v>59</v>
      </c>
      <c r="F8494" s="1" t="s">
        <v>60</v>
      </c>
      <c r="G8494" s="1" t="s">
        <v>486</v>
      </c>
      <c r="H8494" s="1" t="s">
        <v>40</v>
      </c>
      <c r="I8494" s="1" t="s">
        <v>21</v>
      </c>
      <c r="J8494" s="1" t="s">
        <v>50</v>
      </c>
      <c r="K8494">
        <v>60.735999999999997</v>
      </c>
      <c r="L8494">
        <v>8</v>
      </c>
      <c r="M8494">
        <v>0.2</v>
      </c>
      <c r="N8494">
        <v>20.4984</v>
      </c>
      <c r="O8494">
        <f>(Table1[[#This Row],[Sales]]-Table1[[#This Row],[Profit]])/Table1[[#This Row],[Quantity]]</f>
        <v>5.0297000000000001</v>
      </c>
      <c r="P8494">
        <f>Table1[[#This Row],[Sales]]/Table1[[#This Row],[Quantity]]</f>
        <v>7.5919999999999996</v>
      </c>
      <c r="Q8494" t="str">
        <f t="shared" si="264"/>
        <v>2021</v>
      </c>
      <c r="R8494" t="str">
        <f t="shared" si="265"/>
        <v>10</v>
      </c>
      <c r="S8494">
        <f>CEILING(Table1[[#This Row],[Month]]/3,1)</f>
        <v>4</v>
      </c>
      <c r="T8494" s="9">
        <f>(Table1[[#This Row],[Profit]]/Table1[[#This Row],[Sales]])</f>
        <v>0.33750000000000002</v>
      </c>
    </row>
    <row r="8495" spans="1:20" x14ac:dyDescent="0.25">
      <c r="A8495">
        <v>20211023</v>
      </c>
      <c r="B8495" s="1" t="s">
        <v>898</v>
      </c>
      <c r="C8495" s="1" t="s">
        <v>57</v>
      </c>
      <c r="D8495" s="1" t="s">
        <v>264</v>
      </c>
      <c r="E8495" s="1" t="s">
        <v>59</v>
      </c>
      <c r="F8495" s="1" t="s">
        <v>60</v>
      </c>
      <c r="G8495" s="1" t="s">
        <v>486</v>
      </c>
      <c r="H8495" s="1" t="s">
        <v>40</v>
      </c>
      <c r="I8495" s="1" t="s">
        <v>21</v>
      </c>
      <c r="J8495" s="1" t="s">
        <v>374</v>
      </c>
      <c r="K8495">
        <v>479.976</v>
      </c>
      <c r="L8495">
        <v>3</v>
      </c>
      <c r="M8495">
        <v>0.2</v>
      </c>
      <c r="N8495">
        <v>161.99189999999999</v>
      </c>
      <c r="O8495">
        <f>(Table1[[#This Row],[Sales]]-Table1[[#This Row],[Profit]])/Table1[[#This Row],[Quantity]]</f>
        <v>105.99470000000001</v>
      </c>
      <c r="P8495">
        <f>Table1[[#This Row],[Sales]]/Table1[[#This Row],[Quantity]]</f>
        <v>159.99199999999999</v>
      </c>
      <c r="Q8495" t="str">
        <f t="shared" si="264"/>
        <v>2021</v>
      </c>
      <c r="R8495" t="str">
        <f t="shared" si="265"/>
        <v>10</v>
      </c>
      <c r="S8495">
        <f>CEILING(Table1[[#This Row],[Month]]/3,1)</f>
        <v>4</v>
      </c>
      <c r="T8495" s="9">
        <f>(Table1[[#This Row],[Profit]]/Table1[[#This Row],[Sales]])</f>
        <v>0.33749999999999997</v>
      </c>
    </row>
    <row r="8496" spans="1:20" x14ac:dyDescent="0.25">
      <c r="A8496">
        <v>20211023</v>
      </c>
      <c r="B8496" s="1" t="s">
        <v>898</v>
      </c>
      <c r="C8496" s="1" t="s">
        <v>57</v>
      </c>
      <c r="D8496" s="1" t="s">
        <v>264</v>
      </c>
      <c r="E8496" s="1" t="s">
        <v>59</v>
      </c>
      <c r="F8496" s="1" t="s">
        <v>60</v>
      </c>
      <c r="G8496" s="1" t="s">
        <v>486</v>
      </c>
      <c r="H8496" s="1" t="s">
        <v>40</v>
      </c>
      <c r="I8496" s="1" t="s">
        <v>21</v>
      </c>
      <c r="J8496" s="1" t="s">
        <v>36</v>
      </c>
      <c r="K8496">
        <v>6.08</v>
      </c>
      <c r="L8496">
        <v>1</v>
      </c>
      <c r="M8496">
        <v>0.8</v>
      </c>
      <c r="N8496">
        <v>-10.336</v>
      </c>
      <c r="O8496">
        <f>(Table1[[#This Row],[Sales]]-Table1[[#This Row],[Profit]])/Table1[[#This Row],[Quantity]]</f>
        <v>16.416</v>
      </c>
      <c r="P8496">
        <f>Table1[[#This Row],[Sales]]/Table1[[#This Row],[Quantity]]</f>
        <v>6.08</v>
      </c>
      <c r="Q8496" t="str">
        <f t="shared" si="264"/>
        <v>2021</v>
      </c>
      <c r="R8496" t="str">
        <f t="shared" si="265"/>
        <v>10</v>
      </c>
      <c r="S8496">
        <f>CEILING(Table1[[#This Row],[Month]]/3,1)</f>
        <v>4</v>
      </c>
      <c r="T8496" s="9">
        <f>(Table1[[#This Row],[Profit]]/Table1[[#This Row],[Sales]])</f>
        <v>-1.7</v>
      </c>
    </row>
    <row r="8497" spans="1:20" x14ac:dyDescent="0.25">
      <c r="A8497">
        <v>20221203</v>
      </c>
      <c r="B8497" s="1" t="s">
        <v>353</v>
      </c>
      <c r="C8497" s="1" t="s">
        <v>195</v>
      </c>
      <c r="D8497" s="1" t="s">
        <v>196</v>
      </c>
      <c r="E8497" s="1" t="s">
        <v>17</v>
      </c>
      <c r="F8497" s="1" t="s">
        <v>197</v>
      </c>
      <c r="G8497" s="1" t="s">
        <v>193</v>
      </c>
      <c r="H8497" s="1" t="s">
        <v>40</v>
      </c>
      <c r="I8497" s="1" t="s">
        <v>30</v>
      </c>
      <c r="J8497" s="1" t="s">
        <v>94</v>
      </c>
      <c r="K8497">
        <v>165.6</v>
      </c>
      <c r="L8497">
        <v>3</v>
      </c>
      <c r="M8497">
        <v>0.2</v>
      </c>
      <c r="N8497">
        <v>-6.21</v>
      </c>
      <c r="O8497">
        <f>(Table1[[#This Row],[Sales]]-Table1[[#This Row],[Profit]])/Table1[[#This Row],[Quantity]]</f>
        <v>57.27</v>
      </c>
      <c r="P8497">
        <f>Table1[[#This Row],[Sales]]/Table1[[#This Row],[Quantity]]</f>
        <v>55.199999999999996</v>
      </c>
      <c r="Q8497" t="str">
        <f t="shared" si="264"/>
        <v>2022</v>
      </c>
      <c r="R8497" t="str">
        <f t="shared" si="265"/>
        <v>12</v>
      </c>
      <c r="S8497">
        <f>CEILING(Table1[[#This Row],[Month]]/3,1)</f>
        <v>4</v>
      </c>
      <c r="T8497" s="9">
        <f>(Table1[[#This Row],[Profit]]/Table1[[#This Row],[Sales]])</f>
        <v>-3.7499999999999999E-2</v>
      </c>
    </row>
    <row r="8498" spans="1:20" x14ac:dyDescent="0.25">
      <c r="A8498">
        <v>20200305</v>
      </c>
      <c r="B8498" s="1" t="s">
        <v>854</v>
      </c>
      <c r="C8498" s="1" t="s">
        <v>133</v>
      </c>
      <c r="D8498" s="1" t="s">
        <v>722</v>
      </c>
      <c r="E8498" s="1" t="s">
        <v>17</v>
      </c>
      <c r="F8498" s="1" t="s">
        <v>18</v>
      </c>
      <c r="G8498" s="1" t="s">
        <v>474</v>
      </c>
      <c r="H8498" s="1" t="s">
        <v>20</v>
      </c>
      <c r="I8498" s="1" t="s">
        <v>21</v>
      </c>
      <c r="J8498" s="1" t="s">
        <v>42</v>
      </c>
      <c r="K8498">
        <v>59.52</v>
      </c>
      <c r="L8498">
        <v>3</v>
      </c>
      <c r="M8498">
        <v>0</v>
      </c>
      <c r="N8498">
        <v>15.475199999999999</v>
      </c>
      <c r="O8498">
        <f>(Table1[[#This Row],[Sales]]-Table1[[#This Row],[Profit]])/Table1[[#This Row],[Quantity]]</f>
        <v>14.681600000000001</v>
      </c>
      <c r="P8498">
        <f>Table1[[#This Row],[Sales]]/Table1[[#This Row],[Quantity]]</f>
        <v>19.84</v>
      </c>
      <c r="Q8498" t="str">
        <f t="shared" si="264"/>
        <v>2020</v>
      </c>
      <c r="R8498" t="str">
        <f t="shared" si="265"/>
        <v>03</v>
      </c>
      <c r="S8498">
        <f>CEILING(Table1[[#This Row],[Month]]/3,1)</f>
        <v>1</v>
      </c>
      <c r="T8498" s="9">
        <f>(Table1[[#This Row],[Profit]]/Table1[[#This Row],[Sales]])</f>
        <v>0.25999999999999995</v>
      </c>
    </row>
    <row r="8499" spans="1:20" x14ac:dyDescent="0.25">
      <c r="A8499">
        <v>20200305</v>
      </c>
      <c r="B8499" s="1" t="s">
        <v>854</v>
      </c>
      <c r="C8499" s="1" t="s">
        <v>133</v>
      </c>
      <c r="D8499" s="1" t="s">
        <v>722</v>
      </c>
      <c r="E8499" s="1" t="s">
        <v>17</v>
      </c>
      <c r="F8499" s="1" t="s">
        <v>18</v>
      </c>
      <c r="G8499" s="1" t="s">
        <v>474</v>
      </c>
      <c r="H8499" s="1" t="s">
        <v>20</v>
      </c>
      <c r="I8499" s="1" t="s">
        <v>21</v>
      </c>
      <c r="J8499" s="1" t="s">
        <v>94</v>
      </c>
      <c r="K8499">
        <v>479.97</v>
      </c>
      <c r="L8499">
        <v>3</v>
      </c>
      <c r="M8499">
        <v>0</v>
      </c>
      <c r="N8499">
        <v>177.5889</v>
      </c>
      <c r="O8499">
        <f>(Table1[[#This Row],[Sales]]-Table1[[#This Row],[Profit]])/Table1[[#This Row],[Quantity]]</f>
        <v>100.79370000000002</v>
      </c>
      <c r="P8499">
        <f>Table1[[#This Row],[Sales]]/Table1[[#This Row],[Quantity]]</f>
        <v>159.99</v>
      </c>
      <c r="Q8499" t="str">
        <f t="shared" si="264"/>
        <v>2020</v>
      </c>
      <c r="R8499" t="str">
        <f t="shared" si="265"/>
        <v>03</v>
      </c>
      <c r="S8499">
        <f>CEILING(Table1[[#This Row],[Month]]/3,1)</f>
        <v>1</v>
      </c>
      <c r="T8499" s="9">
        <f>(Table1[[#This Row],[Profit]]/Table1[[#This Row],[Sales]])</f>
        <v>0.37</v>
      </c>
    </row>
    <row r="8500" spans="1:20" x14ac:dyDescent="0.25">
      <c r="A8500">
        <v>20200305</v>
      </c>
      <c r="B8500" s="1" t="s">
        <v>854</v>
      </c>
      <c r="C8500" s="1" t="s">
        <v>133</v>
      </c>
      <c r="D8500" s="1" t="s">
        <v>722</v>
      </c>
      <c r="E8500" s="1" t="s">
        <v>17</v>
      </c>
      <c r="F8500" s="1" t="s">
        <v>18</v>
      </c>
      <c r="G8500" s="1" t="s">
        <v>474</v>
      </c>
      <c r="H8500" s="1" t="s">
        <v>20</v>
      </c>
      <c r="I8500" s="1" t="s">
        <v>21</v>
      </c>
      <c r="J8500" s="1" t="s">
        <v>50</v>
      </c>
      <c r="K8500">
        <v>18.62</v>
      </c>
      <c r="L8500">
        <v>2</v>
      </c>
      <c r="M8500">
        <v>0</v>
      </c>
      <c r="N8500">
        <v>5.3997999999999999</v>
      </c>
      <c r="O8500">
        <f>(Table1[[#This Row],[Sales]]-Table1[[#This Row],[Profit]])/Table1[[#This Row],[Quantity]]</f>
        <v>6.610100000000001</v>
      </c>
      <c r="P8500">
        <f>Table1[[#This Row],[Sales]]/Table1[[#This Row],[Quantity]]</f>
        <v>9.31</v>
      </c>
      <c r="Q8500" t="str">
        <f t="shared" si="264"/>
        <v>2020</v>
      </c>
      <c r="R8500" t="str">
        <f t="shared" si="265"/>
        <v>03</v>
      </c>
      <c r="S8500">
        <f>CEILING(Table1[[#This Row],[Month]]/3,1)</f>
        <v>1</v>
      </c>
      <c r="T8500" s="9">
        <f>(Table1[[#This Row],[Profit]]/Table1[[#This Row],[Sales]])</f>
        <v>0.28999999999999998</v>
      </c>
    </row>
    <row r="8501" spans="1:20" x14ac:dyDescent="0.25">
      <c r="A8501">
        <v>20200305</v>
      </c>
      <c r="B8501" s="1" t="s">
        <v>854</v>
      </c>
      <c r="C8501" s="1" t="s">
        <v>133</v>
      </c>
      <c r="D8501" s="1" t="s">
        <v>722</v>
      </c>
      <c r="E8501" s="1" t="s">
        <v>17</v>
      </c>
      <c r="F8501" s="1" t="s">
        <v>18</v>
      </c>
      <c r="G8501" s="1" t="s">
        <v>474</v>
      </c>
      <c r="H8501" s="1" t="s">
        <v>20</v>
      </c>
      <c r="I8501" s="1" t="s">
        <v>21</v>
      </c>
      <c r="J8501" s="1" t="s">
        <v>36</v>
      </c>
      <c r="K8501">
        <v>49.631999999999998</v>
      </c>
      <c r="L8501">
        <v>6</v>
      </c>
      <c r="M8501">
        <v>0.2</v>
      </c>
      <c r="N8501">
        <v>16.750800000000002</v>
      </c>
      <c r="O8501">
        <f>(Table1[[#This Row],[Sales]]-Table1[[#This Row],[Profit]])/Table1[[#This Row],[Quantity]]</f>
        <v>5.4801999999999991</v>
      </c>
      <c r="P8501">
        <f>Table1[[#This Row],[Sales]]/Table1[[#This Row],[Quantity]]</f>
        <v>8.2720000000000002</v>
      </c>
      <c r="Q8501" t="str">
        <f t="shared" si="264"/>
        <v>2020</v>
      </c>
      <c r="R8501" t="str">
        <f t="shared" si="265"/>
        <v>03</v>
      </c>
      <c r="S8501">
        <f>CEILING(Table1[[#This Row],[Month]]/3,1)</f>
        <v>1</v>
      </c>
      <c r="T8501" s="9">
        <f>(Table1[[#This Row],[Profit]]/Table1[[#This Row],[Sales]])</f>
        <v>0.33750000000000002</v>
      </c>
    </row>
    <row r="8502" spans="1:20" x14ac:dyDescent="0.25">
      <c r="A8502">
        <v>20200305</v>
      </c>
      <c r="B8502" s="1" t="s">
        <v>854</v>
      </c>
      <c r="C8502" s="1" t="s">
        <v>133</v>
      </c>
      <c r="D8502" s="1" t="s">
        <v>722</v>
      </c>
      <c r="E8502" s="1" t="s">
        <v>17</v>
      </c>
      <c r="F8502" s="1" t="s">
        <v>18</v>
      </c>
      <c r="G8502" s="1" t="s">
        <v>474</v>
      </c>
      <c r="H8502" s="1" t="s">
        <v>20</v>
      </c>
      <c r="I8502" s="1" t="s">
        <v>21</v>
      </c>
      <c r="J8502" s="1" t="s">
        <v>50</v>
      </c>
      <c r="K8502">
        <v>97.82</v>
      </c>
      <c r="L8502">
        <v>2</v>
      </c>
      <c r="M8502">
        <v>0</v>
      </c>
      <c r="N8502">
        <v>45.9754</v>
      </c>
      <c r="O8502">
        <f>(Table1[[#This Row],[Sales]]-Table1[[#This Row],[Profit]])/Table1[[#This Row],[Quantity]]</f>
        <v>25.922299999999996</v>
      </c>
      <c r="P8502">
        <f>Table1[[#This Row],[Sales]]/Table1[[#This Row],[Quantity]]</f>
        <v>48.91</v>
      </c>
      <c r="Q8502" t="str">
        <f t="shared" si="264"/>
        <v>2020</v>
      </c>
      <c r="R8502" t="str">
        <f t="shared" si="265"/>
        <v>03</v>
      </c>
      <c r="S8502">
        <f>CEILING(Table1[[#This Row],[Month]]/3,1)</f>
        <v>1</v>
      </c>
      <c r="T8502" s="9">
        <f>(Table1[[#This Row],[Profit]]/Table1[[#This Row],[Sales]])</f>
        <v>0.47000000000000003</v>
      </c>
    </row>
    <row r="8503" spans="1:20" x14ac:dyDescent="0.25">
      <c r="A8503">
        <v>20210301</v>
      </c>
      <c r="B8503" s="1" t="s">
        <v>1119</v>
      </c>
      <c r="C8503" s="1" t="s">
        <v>25</v>
      </c>
      <c r="D8503" s="1" t="s">
        <v>26</v>
      </c>
      <c r="E8503" s="1" t="s">
        <v>27</v>
      </c>
      <c r="F8503" s="1" t="s">
        <v>28</v>
      </c>
      <c r="G8503" s="1" t="s">
        <v>189</v>
      </c>
      <c r="H8503" s="1" t="s">
        <v>91</v>
      </c>
      <c r="I8503" s="1" t="s">
        <v>30</v>
      </c>
      <c r="J8503" s="1" t="s">
        <v>43</v>
      </c>
      <c r="K8503">
        <v>15.984</v>
      </c>
      <c r="L8503">
        <v>2</v>
      </c>
      <c r="M8503">
        <v>0.2</v>
      </c>
      <c r="N8503">
        <v>1.1988000000000001</v>
      </c>
      <c r="O8503">
        <f>(Table1[[#This Row],[Sales]]-Table1[[#This Row],[Profit]])/Table1[[#This Row],[Quantity]]</f>
        <v>7.3925999999999998</v>
      </c>
      <c r="P8503">
        <f>Table1[[#This Row],[Sales]]/Table1[[#This Row],[Quantity]]</f>
        <v>7.992</v>
      </c>
      <c r="Q8503" t="str">
        <f t="shared" si="264"/>
        <v>2021</v>
      </c>
      <c r="R8503" t="str">
        <f t="shared" si="265"/>
        <v>03</v>
      </c>
      <c r="S8503">
        <f>CEILING(Table1[[#This Row],[Month]]/3,1)</f>
        <v>1</v>
      </c>
      <c r="T8503" s="9">
        <f>(Table1[[#This Row],[Profit]]/Table1[[#This Row],[Sales]])</f>
        <v>7.5000000000000011E-2</v>
      </c>
    </row>
    <row r="8504" spans="1:20" x14ac:dyDescent="0.25">
      <c r="A8504">
        <v>20210301</v>
      </c>
      <c r="B8504" s="1" t="s">
        <v>1119</v>
      </c>
      <c r="C8504" s="1" t="s">
        <v>25</v>
      </c>
      <c r="D8504" s="1" t="s">
        <v>26</v>
      </c>
      <c r="E8504" s="1" t="s">
        <v>27</v>
      </c>
      <c r="F8504" s="1" t="s">
        <v>28</v>
      </c>
      <c r="G8504" s="1" t="s">
        <v>189</v>
      </c>
      <c r="H8504" s="1" t="s">
        <v>91</v>
      </c>
      <c r="I8504" s="1" t="s">
        <v>30</v>
      </c>
      <c r="J8504" s="1" t="s">
        <v>23</v>
      </c>
      <c r="K8504">
        <v>184.75200000000001</v>
      </c>
      <c r="L8504">
        <v>3</v>
      </c>
      <c r="M8504">
        <v>0.2</v>
      </c>
      <c r="N8504">
        <v>-20.784600000000001</v>
      </c>
      <c r="O8504">
        <f>(Table1[[#This Row],[Sales]]-Table1[[#This Row],[Profit]])/Table1[[#This Row],[Quantity]]</f>
        <v>68.512200000000007</v>
      </c>
      <c r="P8504">
        <f>Table1[[#This Row],[Sales]]/Table1[[#This Row],[Quantity]]</f>
        <v>61.584000000000003</v>
      </c>
      <c r="Q8504" t="str">
        <f t="shared" si="264"/>
        <v>2021</v>
      </c>
      <c r="R8504" t="str">
        <f t="shared" si="265"/>
        <v>03</v>
      </c>
      <c r="S8504">
        <f>CEILING(Table1[[#This Row],[Month]]/3,1)</f>
        <v>1</v>
      </c>
      <c r="T8504" s="9">
        <f>(Table1[[#This Row],[Profit]]/Table1[[#This Row],[Sales]])</f>
        <v>-0.1125</v>
      </c>
    </row>
    <row r="8505" spans="1:20" x14ac:dyDescent="0.25">
      <c r="A8505">
        <v>20200221</v>
      </c>
      <c r="B8505" s="1" t="s">
        <v>550</v>
      </c>
      <c r="C8505" s="1" t="s">
        <v>25</v>
      </c>
      <c r="D8505" s="1" t="s">
        <v>26</v>
      </c>
      <c r="E8505" s="1" t="s">
        <v>27</v>
      </c>
      <c r="F8505" s="1" t="s">
        <v>28</v>
      </c>
      <c r="G8505" s="1" t="s">
        <v>313</v>
      </c>
      <c r="H8505" s="1" t="s">
        <v>161</v>
      </c>
      <c r="I8505" s="1" t="s">
        <v>63</v>
      </c>
      <c r="J8505" s="1" t="s">
        <v>50</v>
      </c>
      <c r="K8505">
        <v>12.96</v>
      </c>
      <c r="L8505">
        <v>2</v>
      </c>
      <c r="M8505">
        <v>0</v>
      </c>
      <c r="N8505">
        <v>6.2207999999999997</v>
      </c>
      <c r="O8505">
        <f>(Table1[[#This Row],[Sales]]-Table1[[#This Row],[Profit]])/Table1[[#This Row],[Quantity]]</f>
        <v>3.3696000000000006</v>
      </c>
      <c r="P8505">
        <f>Table1[[#This Row],[Sales]]/Table1[[#This Row],[Quantity]]</f>
        <v>6.48</v>
      </c>
      <c r="Q8505" t="str">
        <f t="shared" si="264"/>
        <v>2020</v>
      </c>
      <c r="R8505" t="str">
        <f t="shared" si="265"/>
        <v>02</v>
      </c>
      <c r="S8505">
        <f>CEILING(Table1[[#This Row],[Month]]/3,1)</f>
        <v>1</v>
      </c>
      <c r="T8505" s="9">
        <f>(Table1[[#This Row],[Profit]]/Table1[[#This Row],[Sales]])</f>
        <v>0.47999999999999993</v>
      </c>
    </row>
    <row r="8506" spans="1:20" x14ac:dyDescent="0.25">
      <c r="A8506">
        <v>20220503</v>
      </c>
      <c r="B8506" s="1" t="s">
        <v>1178</v>
      </c>
      <c r="C8506" s="1" t="s">
        <v>57</v>
      </c>
      <c r="D8506" s="1" t="s">
        <v>450</v>
      </c>
      <c r="E8506" s="1" t="s">
        <v>59</v>
      </c>
      <c r="F8506" s="1" t="s">
        <v>60</v>
      </c>
      <c r="G8506" s="1" t="s">
        <v>189</v>
      </c>
      <c r="H8506" s="1" t="s">
        <v>91</v>
      </c>
      <c r="I8506" s="1" t="s">
        <v>21</v>
      </c>
      <c r="J8506" s="1" t="s">
        <v>23</v>
      </c>
      <c r="K8506">
        <v>366.74400000000003</v>
      </c>
      <c r="L8506">
        <v>4</v>
      </c>
      <c r="M8506">
        <v>0.3</v>
      </c>
      <c r="N8506">
        <v>-110.0232</v>
      </c>
      <c r="O8506">
        <f>(Table1[[#This Row],[Sales]]-Table1[[#This Row],[Profit]])/Table1[[#This Row],[Quantity]]</f>
        <v>119.1918</v>
      </c>
      <c r="P8506">
        <f>Table1[[#This Row],[Sales]]/Table1[[#This Row],[Quantity]]</f>
        <v>91.686000000000007</v>
      </c>
      <c r="Q8506" t="str">
        <f t="shared" si="264"/>
        <v>2022</v>
      </c>
      <c r="R8506" t="str">
        <f t="shared" si="265"/>
        <v>05</v>
      </c>
      <c r="S8506">
        <f>CEILING(Table1[[#This Row],[Month]]/3,1)</f>
        <v>2</v>
      </c>
      <c r="T8506" s="9">
        <f>(Table1[[#This Row],[Profit]]/Table1[[#This Row],[Sales]])</f>
        <v>-0.3</v>
      </c>
    </row>
    <row r="8507" spans="1:20" x14ac:dyDescent="0.25">
      <c r="A8507">
        <v>20220309</v>
      </c>
      <c r="B8507" s="1" t="s">
        <v>637</v>
      </c>
      <c r="C8507" s="1" t="s">
        <v>57</v>
      </c>
      <c r="D8507" s="1" t="s">
        <v>103</v>
      </c>
      <c r="E8507" s="1" t="s">
        <v>59</v>
      </c>
      <c r="F8507" s="1" t="s">
        <v>60</v>
      </c>
      <c r="G8507" s="1" t="s">
        <v>218</v>
      </c>
      <c r="H8507" s="1" t="s">
        <v>161</v>
      </c>
      <c r="I8507" s="1" t="s">
        <v>63</v>
      </c>
      <c r="J8507" s="1" t="s">
        <v>36</v>
      </c>
      <c r="K8507">
        <v>8.8559999999999999</v>
      </c>
      <c r="L8507">
        <v>9</v>
      </c>
      <c r="M8507">
        <v>0.8</v>
      </c>
      <c r="N8507">
        <v>-14.169600000000001</v>
      </c>
      <c r="O8507">
        <f>(Table1[[#This Row],[Sales]]-Table1[[#This Row],[Profit]])/Table1[[#This Row],[Quantity]]</f>
        <v>2.5584000000000002</v>
      </c>
      <c r="P8507">
        <f>Table1[[#This Row],[Sales]]/Table1[[#This Row],[Quantity]]</f>
        <v>0.98399999999999999</v>
      </c>
      <c r="Q8507" t="str">
        <f t="shared" si="264"/>
        <v>2022</v>
      </c>
      <c r="R8507" t="str">
        <f t="shared" si="265"/>
        <v>03</v>
      </c>
      <c r="S8507">
        <f>CEILING(Table1[[#This Row],[Month]]/3,1)</f>
        <v>1</v>
      </c>
      <c r="T8507" s="9">
        <f>(Table1[[#This Row],[Profit]]/Table1[[#This Row],[Sales]])</f>
        <v>-1.6</v>
      </c>
    </row>
    <row r="8508" spans="1:20" x14ac:dyDescent="0.25">
      <c r="A8508">
        <v>20220309</v>
      </c>
      <c r="B8508" s="1" t="s">
        <v>637</v>
      </c>
      <c r="C8508" s="1" t="s">
        <v>57</v>
      </c>
      <c r="D8508" s="1" t="s">
        <v>103</v>
      </c>
      <c r="E8508" s="1" t="s">
        <v>59</v>
      </c>
      <c r="F8508" s="1" t="s">
        <v>60</v>
      </c>
      <c r="G8508" s="1" t="s">
        <v>218</v>
      </c>
      <c r="H8508" s="1" t="s">
        <v>161</v>
      </c>
      <c r="I8508" s="1" t="s">
        <v>63</v>
      </c>
      <c r="J8508" s="1" t="s">
        <v>94</v>
      </c>
      <c r="K8508">
        <v>27.96</v>
      </c>
      <c r="L8508">
        <v>5</v>
      </c>
      <c r="M8508">
        <v>0.2</v>
      </c>
      <c r="N8508">
        <v>8.3879999999999999</v>
      </c>
      <c r="O8508">
        <f>(Table1[[#This Row],[Sales]]-Table1[[#This Row],[Profit]])/Table1[[#This Row],[Quantity]]</f>
        <v>3.9144000000000005</v>
      </c>
      <c r="P8508">
        <f>Table1[[#This Row],[Sales]]/Table1[[#This Row],[Quantity]]</f>
        <v>5.5920000000000005</v>
      </c>
      <c r="Q8508" t="str">
        <f t="shared" si="264"/>
        <v>2022</v>
      </c>
      <c r="R8508" t="str">
        <f t="shared" si="265"/>
        <v>03</v>
      </c>
      <c r="S8508">
        <f>CEILING(Table1[[#This Row],[Month]]/3,1)</f>
        <v>1</v>
      </c>
      <c r="T8508" s="9">
        <f>(Table1[[#This Row],[Profit]]/Table1[[#This Row],[Sales]])</f>
        <v>0.3</v>
      </c>
    </row>
    <row r="8509" spans="1:20" x14ac:dyDescent="0.25">
      <c r="A8509">
        <v>20220309</v>
      </c>
      <c r="B8509" s="1" t="s">
        <v>637</v>
      </c>
      <c r="C8509" s="1" t="s">
        <v>57</v>
      </c>
      <c r="D8509" s="1" t="s">
        <v>103</v>
      </c>
      <c r="E8509" s="1" t="s">
        <v>59</v>
      </c>
      <c r="F8509" s="1" t="s">
        <v>60</v>
      </c>
      <c r="G8509" s="1" t="s">
        <v>218</v>
      </c>
      <c r="H8509" s="1" t="s">
        <v>161</v>
      </c>
      <c r="I8509" s="1" t="s">
        <v>63</v>
      </c>
      <c r="J8509" s="1" t="s">
        <v>97</v>
      </c>
      <c r="K8509">
        <v>146.352</v>
      </c>
      <c r="L8509">
        <v>3</v>
      </c>
      <c r="M8509">
        <v>0.2</v>
      </c>
      <c r="N8509">
        <v>49.393799999999999</v>
      </c>
      <c r="O8509">
        <f>(Table1[[#This Row],[Sales]]-Table1[[#This Row],[Profit]])/Table1[[#This Row],[Quantity]]</f>
        <v>32.319400000000002</v>
      </c>
      <c r="P8509">
        <f>Table1[[#This Row],[Sales]]/Table1[[#This Row],[Quantity]]</f>
        <v>48.783999999999999</v>
      </c>
      <c r="Q8509" t="str">
        <f t="shared" si="264"/>
        <v>2022</v>
      </c>
      <c r="R8509" t="str">
        <f t="shared" si="265"/>
        <v>03</v>
      </c>
      <c r="S8509">
        <f>CEILING(Table1[[#This Row],[Month]]/3,1)</f>
        <v>1</v>
      </c>
      <c r="T8509" s="9">
        <f>(Table1[[#This Row],[Profit]]/Table1[[#This Row],[Sales]])</f>
        <v>0.33749999999999997</v>
      </c>
    </row>
    <row r="8510" spans="1:20" x14ac:dyDescent="0.25">
      <c r="A8510">
        <v>20211211</v>
      </c>
      <c r="B8510" s="1" t="s">
        <v>508</v>
      </c>
      <c r="C8510" s="1" t="s">
        <v>120</v>
      </c>
      <c r="D8510" s="1" t="s">
        <v>310</v>
      </c>
      <c r="E8510" s="1" t="s">
        <v>27</v>
      </c>
      <c r="F8510" s="1" t="s">
        <v>82</v>
      </c>
      <c r="G8510" s="1" t="s">
        <v>228</v>
      </c>
      <c r="H8510" s="1" t="s">
        <v>75</v>
      </c>
      <c r="I8510" s="1" t="s">
        <v>21</v>
      </c>
      <c r="J8510" s="1" t="s">
        <v>94</v>
      </c>
      <c r="K8510">
        <v>175.23</v>
      </c>
      <c r="L8510">
        <v>11</v>
      </c>
      <c r="M8510">
        <v>0</v>
      </c>
      <c r="N8510">
        <v>61.330500000000001</v>
      </c>
      <c r="O8510">
        <f>(Table1[[#This Row],[Sales]]-Table1[[#This Row],[Profit]])/Table1[[#This Row],[Quantity]]</f>
        <v>10.3545</v>
      </c>
      <c r="P8510">
        <f>Table1[[#This Row],[Sales]]/Table1[[#This Row],[Quantity]]</f>
        <v>15.93</v>
      </c>
      <c r="Q8510" t="str">
        <f t="shared" si="264"/>
        <v>2021</v>
      </c>
      <c r="R8510" t="str">
        <f t="shared" si="265"/>
        <v>12</v>
      </c>
      <c r="S8510">
        <f>CEILING(Table1[[#This Row],[Month]]/3,1)</f>
        <v>4</v>
      </c>
      <c r="T8510" s="9">
        <f>(Table1[[#This Row],[Profit]]/Table1[[#This Row],[Sales]])</f>
        <v>0.35000000000000003</v>
      </c>
    </row>
    <row r="8511" spans="1:20" x14ac:dyDescent="0.25">
      <c r="A8511">
        <v>20211211</v>
      </c>
      <c r="B8511" s="1" t="s">
        <v>508</v>
      </c>
      <c r="C8511" s="1" t="s">
        <v>120</v>
      </c>
      <c r="D8511" s="1" t="s">
        <v>310</v>
      </c>
      <c r="E8511" s="1" t="s">
        <v>27</v>
      </c>
      <c r="F8511" s="1" t="s">
        <v>82</v>
      </c>
      <c r="G8511" s="1" t="s">
        <v>228</v>
      </c>
      <c r="H8511" s="1" t="s">
        <v>75</v>
      </c>
      <c r="I8511" s="1" t="s">
        <v>21</v>
      </c>
      <c r="J8511" s="1" t="s">
        <v>43</v>
      </c>
      <c r="K8511">
        <v>125.99</v>
      </c>
      <c r="L8511">
        <v>1</v>
      </c>
      <c r="M8511">
        <v>0</v>
      </c>
      <c r="N8511">
        <v>31.497499999999999</v>
      </c>
      <c r="O8511">
        <f>(Table1[[#This Row],[Sales]]-Table1[[#This Row],[Profit]])/Table1[[#This Row],[Quantity]]</f>
        <v>94.492499999999993</v>
      </c>
      <c r="P8511">
        <f>Table1[[#This Row],[Sales]]/Table1[[#This Row],[Quantity]]</f>
        <v>125.99</v>
      </c>
      <c r="Q8511" t="str">
        <f t="shared" si="264"/>
        <v>2021</v>
      </c>
      <c r="R8511" t="str">
        <f t="shared" si="265"/>
        <v>12</v>
      </c>
      <c r="S8511">
        <f>CEILING(Table1[[#This Row],[Month]]/3,1)</f>
        <v>4</v>
      </c>
      <c r="T8511" s="9">
        <f>(Table1[[#This Row],[Profit]]/Table1[[#This Row],[Sales]])</f>
        <v>0.25</v>
      </c>
    </row>
    <row r="8512" spans="1:20" x14ac:dyDescent="0.25">
      <c r="A8512">
        <v>20211211</v>
      </c>
      <c r="B8512" s="1" t="s">
        <v>508</v>
      </c>
      <c r="C8512" s="1" t="s">
        <v>120</v>
      </c>
      <c r="D8512" s="1" t="s">
        <v>310</v>
      </c>
      <c r="E8512" s="1" t="s">
        <v>27</v>
      </c>
      <c r="F8512" s="1" t="s">
        <v>82</v>
      </c>
      <c r="G8512" s="1" t="s">
        <v>228</v>
      </c>
      <c r="H8512" s="1" t="s">
        <v>75</v>
      </c>
      <c r="I8512" s="1" t="s">
        <v>21</v>
      </c>
      <c r="J8512" s="1" t="s">
        <v>36</v>
      </c>
      <c r="K8512">
        <v>23</v>
      </c>
      <c r="L8512">
        <v>2</v>
      </c>
      <c r="M8512">
        <v>0</v>
      </c>
      <c r="N8512">
        <v>10.35</v>
      </c>
      <c r="O8512">
        <f>(Table1[[#This Row],[Sales]]-Table1[[#This Row],[Profit]])/Table1[[#This Row],[Quantity]]</f>
        <v>6.3250000000000002</v>
      </c>
      <c r="P8512">
        <f>Table1[[#This Row],[Sales]]/Table1[[#This Row],[Quantity]]</f>
        <v>11.5</v>
      </c>
      <c r="Q8512" t="str">
        <f t="shared" si="264"/>
        <v>2021</v>
      </c>
      <c r="R8512" t="str">
        <f t="shared" si="265"/>
        <v>12</v>
      </c>
      <c r="S8512">
        <f>CEILING(Table1[[#This Row],[Month]]/3,1)</f>
        <v>4</v>
      </c>
      <c r="T8512" s="9">
        <f>(Table1[[#This Row],[Profit]]/Table1[[#This Row],[Sales]])</f>
        <v>0.45</v>
      </c>
    </row>
    <row r="8513" spans="1:20" x14ac:dyDescent="0.25">
      <c r="A8513">
        <v>20221223</v>
      </c>
      <c r="B8513" s="1" t="s">
        <v>226</v>
      </c>
      <c r="C8513" s="1" t="s">
        <v>133</v>
      </c>
      <c r="D8513" s="1" t="s">
        <v>134</v>
      </c>
      <c r="E8513" s="1" t="s">
        <v>17</v>
      </c>
      <c r="F8513" s="1" t="s">
        <v>18</v>
      </c>
      <c r="G8513" s="1" t="s">
        <v>228</v>
      </c>
      <c r="H8513" s="1" t="s">
        <v>75</v>
      </c>
      <c r="I8513" s="1" t="s">
        <v>21</v>
      </c>
      <c r="J8513" s="1" t="s">
        <v>36</v>
      </c>
      <c r="K8513">
        <v>25.584</v>
      </c>
      <c r="L8513">
        <v>2</v>
      </c>
      <c r="M8513">
        <v>0.2</v>
      </c>
      <c r="N8513">
        <v>8.9543999999999997</v>
      </c>
      <c r="O8513">
        <f>(Table1[[#This Row],[Sales]]-Table1[[#This Row],[Profit]])/Table1[[#This Row],[Quantity]]</f>
        <v>8.3148</v>
      </c>
      <c r="P8513">
        <f>Table1[[#This Row],[Sales]]/Table1[[#This Row],[Quantity]]</f>
        <v>12.792</v>
      </c>
      <c r="Q8513" t="str">
        <f t="shared" si="264"/>
        <v>2022</v>
      </c>
      <c r="R8513" t="str">
        <f t="shared" si="265"/>
        <v>12</v>
      </c>
      <c r="S8513">
        <f>CEILING(Table1[[#This Row],[Month]]/3,1)</f>
        <v>4</v>
      </c>
      <c r="T8513" s="9">
        <f>(Table1[[#This Row],[Profit]]/Table1[[#This Row],[Sales]])</f>
        <v>0.35</v>
      </c>
    </row>
    <row r="8514" spans="1:20" x14ac:dyDescent="0.25">
      <c r="A8514">
        <v>20220202</v>
      </c>
      <c r="B8514" s="1" t="s">
        <v>708</v>
      </c>
      <c r="C8514" s="1" t="s">
        <v>57</v>
      </c>
      <c r="D8514" s="1" t="s">
        <v>99</v>
      </c>
      <c r="E8514" s="1" t="s">
        <v>59</v>
      </c>
      <c r="F8514" s="1" t="s">
        <v>60</v>
      </c>
      <c r="G8514" s="1" t="s">
        <v>19</v>
      </c>
      <c r="H8514" s="1" t="s">
        <v>20</v>
      </c>
      <c r="I8514" s="1" t="s">
        <v>30</v>
      </c>
      <c r="J8514" s="1" t="s">
        <v>41</v>
      </c>
      <c r="K8514">
        <v>73.784000000000006</v>
      </c>
      <c r="L8514">
        <v>2</v>
      </c>
      <c r="M8514">
        <v>0.6</v>
      </c>
      <c r="N8514">
        <v>-77.473200000000006</v>
      </c>
      <c r="O8514">
        <f>(Table1[[#This Row],[Sales]]-Table1[[#This Row],[Profit]])/Table1[[#This Row],[Quantity]]</f>
        <v>75.628600000000006</v>
      </c>
      <c r="P8514">
        <f>Table1[[#This Row],[Sales]]/Table1[[#This Row],[Quantity]]</f>
        <v>36.892000000000003</v>
      </c>
      <c r="Q8514" t="str">
        <f t="shared" si="264"/>
        <v>2022</v>
      </c>
      <c r="R8514" t="str">
        <f t="shared" si="265"/>
        <v>02</v>
      </c>
      <c r="S8514">
        <f>CEILING(Table1[[#This Row],[Month]]/3,1)</f>
        <v>1</v>
      </c>
      <c r="T8514" s="9">
        <f>(Table1[[#This Row],[Profit]]/Table1[[#This Row],[Sales]])</f>
        <v>-1.05</v>
      </c>
    </row>
    <row r="8515" spans="1:20" x14ac:dyDescent="0.25">
      <c r="A8515">
        <v>20230606</v>
      </c>
      <c r="B8515" s="1" t="s">
        <v>708</v>
      </c>
      <c r="C8515" s="1" t="s">
        <v>32</v>
      </c>
      <c r="D8515" s="1" t="s">
        <v>1060</v>
      </c>
      <c r="E8515" s="1" t="s">
        <v>17</v>
      </c>
      <c r="F8515" s="1" t="s">
        <v>34</v>
      </c>
      <c r="G8515" s="1" t="s">
        <v>19</v>
      </c>
      <c r="H8515" s="1" t="s">
        <v>20</v>
      </c>
      <c r="I8515" s="1" t="s">
        <v>30</v>
      </c>
      <c r="J8515" s="1" t="s">
        <v>50</v>
      </c>
      <c r="K8515">
        <v>20.736000000000001</v>
      </c>
      <c r="L8515">
        <v>4</v>
      </c>
      <c r="M8515">
        <v>0.2</v>
      </c>
      <c r="N8515">
        <v>7.2576000000000001</v>
      </c>
      <c r="O8515">
        <f>(Table1[[#This Row],[Sales]]-Table1[[#This Row],[Profit]])/Table1[[#This Row],[Quantity]]</f>
        <v>3.3696000000000002</v>
      </c>
      <c r="P8515">
        <f>Table1[[#This Row],[Sales]]/Table1[[#This Row],[Quantity]]</f>
        <v>5.1840000000000002</v>
      </c>
      <c r="Q8515" t="str">
        <f t="shared" ref="Q8515:Q8578" si="266">LEFT(A8515,4)</f>
        <v>2023</v>
      </c>
      <c r="R8515" t="str">
        <f t="shared" ref="R8515:R8578" si="267">MID(A8515,5,2)</f>
        <v>06</v>
      </c>
      <c r="S8515">
        <f>CEILING(Table1[[#This Row],[Month]]/3,1)</f>
        <v>2</v>
      </c>
      <c r="T8515" s="9">
        <f>(Table1[[#This Row],[Profit]]/Table1[[#This Row],[Sales]])</f>
        <v>0.35</v>
      </c>
    </row>
    <row r="8516" spans="1:20" x14ac:dyDescent="0.25">
      <c r="A8516">
        <v>20210821</v>
      </c>
      <c r="B8516" s="1" t="s">
        <v>779</v>
      </c>
      <c r="C8516" s="1" t="s">
        <v>15</v>
      </c>
      <c r="D8516" s="1" t="s">
        <v>626</v>
      </c>
      <c r="E8516" s="1" t="s">
        <v>17</v>
      </c>
      <c r="F8516" s="1" t="s">
        <v>18</v>
      </c>
      <c r="G8516" s="1" t="s">
        <v>336</v>
      </c>
      <c r="H8516" s="1" t="s">
        <v>69</v>
      </c>
      <c r="I8516" s="1" t="s">
        <v>30</v>
      </c>
      <c r="J8516" s="1" t="s">
        <v>42</v>
      </c>
      <c r="K8516">
        <v>17.52</v>
      </c>
      <c r="L8516">
        <v>3</v>
      </c>
      <c r="M8516">
        <v>0</v>
      </c>
      <c r="N8516">
        <v>8.2344000000000008</v>
      </c>
      <c r="O8516">
        <f>(Table1[[#This Row],[Sales]]-Table1[[#This Row],[Profit]])/Table1[[#This Row],[Quantity]]</f>
        <v>3.0951999999999997</v>
      </c>
      <c r="P8516">
        <f>Table1[[#This Row],[Sales]]/Table1[[#This Row],[Quantity]]</f>
        <v>5.84</v>
      </c>
      <c r="Q8516" t="str">
        <f t="shared" si="266"/>
        <v>2021</v>
      </c>
      <c r="R8516" t="str">
        <f t="shared" si="267"/>
        <v>08</v>
      </c>
      <c r="S8516">
        <f>CEILING(Table1[[#This Row],[Month]]/3,1)</f>
        <v>3</v>
      </c>
      <c r="T8516" s="9">
        <f>(Table1[[#This Row],[Profit]]/Table1[[#This Row],[Sales]])</f>
        <v>0.47000000000000008</v>
      </c>
    </row>
    <row r="8517" spans="1:20" x14ac:dyDescent="0.25">
      <c r="A8517">
        <v>20210821</v>
      </c>
      <c r="B8517" s="1" t="s">
        <v>779</v>
      </c>
      <c r="C8517" s="1" t="s">
        <v>15</v>
      </c>
      <c r="D8517" s="1" t="s">
        <v>626</v>
      </c>
      <c r="E8517" s="1" t="s">
        <v>17</v>
      </c>
      <c r="F8517" s="1" t="s">
        <v>18</v>
      </c>
      <c r="G8517" s="1" t="s">
        <v>336</v>
      </c>
      <c r="H8517" s="1" t="s">
        <v>69</v>
      </c>
      <c r="I8517" s="1" t="s">
        <v>30</v>
      </c>
      <c r="J8517" s="1" t="s">
        <v>42</v>
      </c>
      <c r="K8517">
        <v>35.76</v>
      </c>
      <c r="L8517">
        <v>12</v>
      </c>
      <c r="M8517">
        <v>0</v>
      </c>
      <c r="N8517">
        <v>10.0128</v>
      </c>
      <c r="O8517">
        <f>(Table1[[#This Row],[Sales]]-Table1[[#This Row],[Profit]])/Table1[[#This Row],[Quantity]]</f>
        <v>2.1456</v>
      </c>
      <c r="P8517">
        <f>Table1[[#This Row],[Sales]]/Table1[[#This Row],[Quantity]]</f>
        <v>2.98</v>
      </c>
      <c r="Q8517" t="str">
        <f t="shared" si="266"/>
        <v>2021</v>
      </c>
      <c r="R8517" t="str">
        <f t="shared" si="267"/>
        <v>08</v>
      </c>
      <c r="S8517">
        <f>CEILING(Table1[[#This Row],[Month]]/3,1)</f>
        <v>3</v>
      </c>
      <c r="T8517" s="9">
        <f>(Table1[[#This Row],[Profit]]/Table1[[#This Row],[Sales]])</f>
        <v>0.28000000000000003</v>
      </c>
    </row>
    <row r="8518" spans="1:20" x14ac:dyDescent="0.25">
      <c r="A8518">
        <v>20220408</v>
      </c>
      <c r="B8518" s="1" t="s">
        <v>513</v>
      </c>
      <c r="C8518" s="1" t="s">
        <v>133</v>
      </c>
      <c r="D8518" s="1" t="s">
        <v>134</v>
      </c>
      <c r="E8518" s="1" t="s">
        <v>17</v>
      </c>
      <c r="F8518" s="1" t="s">
        <v>18</v>
      </c>
      <c r="G8518" s="1" t="s">
        <v>122</v>
      </c>
      <c r="H8518" s="1" t="s">
        <v>40</v>
      </c>
      <c r="I8518" s="1" t="s">
        <v>21</v>
      </c>
      <c r="J8518" s="1" t="s">
        <v>42</v>
      </c>
      <c r="K8518">
        <v>3.64</v>
      </c>
      <c r="L8518">
        <v>2</v>
      </c>
      <c r="M8518">
        <v>0</v>
      </c>
      <c r="N8518">
        <v>0.98280000000000001</v>
      </c>
      <c r="O8518">
        <f>(Table1[[#This Row],[Sales]]-Table1[[#This Row],[Profit]])/Table1[[#This Row],[Quantity]]</f>
        <v>1.3286</v>
      </c>
      <c r="P8518">
        <f>Table1[[#This Row],[Sales]]/Table1[[#This Row],[Quantity]]</f>
        <v>1.82</v>
      </c>
      <c r="Q8518" t="str">
        <f t="shared" si="266"/>
        <v>2022</v>
      </c>
      <c r="R8518" t="str">
        <f t="shared" si="267"/>
        <v>04</v>
      </c>
      <c r="S8518">
        <f>CEILING(Table1[[#This Row],[Month]]/3,1)</f>
        <v>2</v>
      </c>
      <c r="T8518" s="9">
        <f>(Table1[[#This Row],[Profit]]/Table1[[#This Row],[Sales]])</f>
        <v>0.27</v>
      </c>
    </row>
    <row r="8519" spans="1:20" x14ac:dyDescent="0.25">
      <c r="A8519">
        <v>20230605</v>
      </c>
      <c r="B8519" s="1" t="s">
        <v>457</v>
      </c>
      <c r="C8519" s="1" t="s">
        <v>57</v>
      </c>
      <c r="D8519" s="1" t="s">
        <v>553</v>
      </c>
      <c r="E8519" s="1" t="s">
        <v>59</v>
      </c>
      <c r="F8519" s="1" t="s">
        <v>60</v>
      </c>
      <c r="G8519" s="1" t="s">
        <v>232</v>
      </c>
      <c r="H8519" s="1" t="s">
        <v>40</v>
      </c>
      <c r="I8519" s="1" t="s">
        <v>21</v>
      </c>
      <c r="J8519" s="1" t="s">
        <v>41</v>
      </c>
      <c r="K8519">
        <v>30.335999999999999</v>
      </c>
      <c r="L8519">
        <v>6</v>
      </c>
      <c r="M8519">
        <v>0.6</v>
      </c>
      <c r="N8519">
        <v>-17.443200000000001</v>
      </c>
      <c r="O8519">
        <f>(Table1[[#This Row],[Sales]]-Table1[[#This Row],[Profit]])/Table1[[#This Row],[Quantity]]</f>
        <v>7.9632000000000005</v>
      </c>
      <c r="P8519">
        <f>Table1[[#This Row],[Sales]]/Table1[[#This Row],[Quantity]]</f>
        <v>5.056</v>
      </c>
      <c r="Q8519" t="str">
        <f t="shared" si="266"/>
        <v>2023</v>
      </c>
      <c r="R8519" t="str">
        <f t="shared" si="267"/>
        <v>06</v>
      </c>
      <c r="S8519">
        <f>CEILING(Table1[[#This Row],[Month]]/3,1)</f>
        <v>2</v>
      </c>
      <c r="T8519" s="9">
        <f>(Table1[[#This Row],[Profit]]/Table1[[#This Row],[Sales]])</f>
        <v>-0.57500000000000007</v>
      </c>
    </row>
    <row r="8520" spans="1:20" x14ac:dyDescent="0.25">
      <c r="A8520">
        <v>20231205</v>
      </c>
      <c r="B8520" s="1" t="s">
        <v>1212</v>
      </c>
      <c r="C8520" s="1" t="s">
        <v>289</v>
      </c>
      <c r="D8520" s="1" t="s">
        <v>359</v>
      </c>
      <c r="E8520" s="1" t="s">
        <v>27</v>
      </c>
      <c r="F8520" s="1" t="s">
        <v>82</v>
      </c>
      <c r="G8520" s="1" t="s">
        <v>204</v>
      </c>
      <c r="H8520" s="1" t="s">
        <v>40</v>
      </c>
      <c r="I8520" s="1" t="s">
        <v>21</v>
      </c>
      <c r="J8520" s="1" t="s">
        <v>41</v>
      </c>
      <c r="K8520">
        <v>12.99</v>
      </c>
      <c r="L8520">
        <v>1</v>
      </c>
      <c r="M8520">
        <v>0</v>
      </c>
      <c r="N8520">
        <v>1.5588</v>
      </c>
      <c r="O8520">
        <f>(Table1[[#This Row],[Sales]]-Table1[[#This Row],[Profit]])/Table1[[#This Row],[Quantity]]</f>
        <v>11.4312</v>
      </c>
      <c r="P8520">
        <f>Table1[[#This Row],[Sales]]/Table1[[#This Row],[Quantity]]</f>
        <v>12.99</v>
      </c>
      <c r="Q8520" t="str">
        <f t="shared" si="266"/>
        <v>2023</v>
      </c>
      <c r="R8520" t="str">
        <f t="shared" si="267"/>
        <v>12</v>
      </c>
      <c r="S8520">
        <f>CEILING(Table1[[#This Row],[Month]]/3,1)</f>
        <v>4</v>
      </c>
      <c r="T8520" s="9">
        <f>(Table1[[#This Row],[Profit]]/Table1[[#This Row],[Sales]])</f>
        <v>0.12</v>
      </c>
    </row>
    <row r="8521" spans="1:20" x14ac:dyDescent="0.25">
      <c r="A8521">
        <v>20231205</v>
      </c>
      <c r="B8521" s="1" t="s">
        <v>1212</v>
      </c>
      <c r="C8521" s="1" t="s">
        <v>289</v>
      </c>
      <c r="D8521" s="1" t="s">
        <v>359</v>
      </c>
      <c r="E8521" s="1" t="s">
        <v>27</v>
      </c>
      <c r="F8521" s="1" t="s">
        <v>82</v>
      </c>
      <c r="G8521" s="1" t="s">
        <v>204</v>
      </c>
      <c r="H8521" s="1" t="s">
        <v>40</v>
      </c>
      <c r="I8521" s="1" t="s">
        <v>21</v>
      </c>
      <c r="J8521" s="1" t="s">
        <v>23</v>
      </c>
      <c r="K8521">
        <v>182.22</v>
      </c>
      <c r="L8521">
        <v>3</v>
      </c>
      <c r="M8521">
        <v>0</v>
      </c>
      <c r="N8521">
        <v>45.555</v>
      </c>
      <c r="O8521">
        <f>(Table1[[#This Row],[Sales]]-Table1[[#This Row],[Profit]])/Table1[[#This Row],[Quantity]]</f>
        <v>45.555</v>
      </c>
      <c r="P8521">
        <f>Table1[[#This Row],[Sales]]/Table1[[#This Row],[Quantity]]</f>
        <v>60.74</v>
      </c>
      <c r="Q8521" t="str">
        <f t="shared" si="266"/>
        <v>2023</v>
      </c>
      <c r="R8521" t="str">
        <f t="shared" si="267"/>
        <v>12</v>
      </c>
      <c r="S8521">
        <f>CEILING(Table1[[#This Row],[Month]]/3,1)</f>
        <v>4</v>
      </c>
      <c r="T8521" s="9">
        <f>(Table1[[#This Row],[Profit]]/Table1[[#This Row],[Sales]])</f>
        <v>0.25</v>
      </c>
    </row>
    <row r="8522" spans="1:20" x14ac:dyDescent="0.25">
      <c r="A8522">
        <v>20231205</v>
      </c>
      <c r="B8522" s="1" t="s">
        <v>1212</v>
      </c>
      <c r="C8522" s="1" t="s">
        <v>289</v>
      </c>
      <c r="D8522" s="1" t="s">
        <v>359</v>
      </c>
      <c r="E8522" s="1" t="s">
        <v>27</v>
      </c>
      <c r="F8522" s="1" t="s">
        <v>82</v>
      </c>
      <c r="G8522" s="1" t="s">
        <v>204</v>
      </c>
      <c r="H8522" s="1" t="s">
        <v>40</v>
      </c>
      <c r="I8522" s="1" t="s">
        <v>21</v>
      </c>
      <c r="J8522" s="1" t="s">
        <v>23</v>
      </c>
      <c r="K8522">
        <v>302.94</v>
      </c>
      <c r="L8522">
        <v>3</v>
      </c>
      <c r="M8522">
        <v>0</v>
      </c>
      <c r="N8522">
        <v>18.176400000000001</v>
      </c>
      <c r="O8522">
        <f>(Table1[[#This Row],[Sales]]-Table1[[#This Row],[Profit]])/Table1[[#This Row],[Quantity]]</f>
        <v>94.921199999999999</v>
      </c>
      <c r="P8522">
        <f>Table1[[#This Row],[Sales]]/Table1[[#This Row],[Quantity]]</f>
        <v>100.98</v>
      </c>
      <c r="Q8522" t="str">
        <f t="shared" si="266"/>
        <v>2023</v>
      </c>
      <c r="R8522" t="str">
        <f t="shared" si="267"/>
        <v>12</v>
      </c>
      <c r="S8522">
        <f>CEILING(Table1[[#This Row],[Month]]/3,1)</f>
        <v>4</v>
      </c>
      <c r="T8522" s="9">
        <f>(Table1[[#This Row],[Profit]]/Table1[[#This Row],[Sales]])</f>
        <v>6.0000000000000005E-2</v>
      </c>
    </row>
    <row r="8523" spans="1:20" x14ac:dyDescent="0.25">
      <c r="A8523">
        <v>20220111</v>
      </c>
      <c r="B8523" s="1" t="s">
        <v>283</v>
      </c>
      <c r="C8523" s="1" t="s">
        <v>209</v>
      </c>
      <c r="D8523" s="1" t="s">
        <v>210</v>
      </c>
      <c r="E8523" s="1" t="s">
        <v>27</v>
      </c>
      <c r="F8523" s="1" t="s">
        <v>82</v>
      </c>
      <c r="G8523" s="1" t="s">
        <v>249</v>
      </c>
      <c r="H8523" s="1" t="s">
        <v>55</v>
      </c>
      <c r="I8523" s="1" t="s">
        <v>63</v>
      </c>
      <c r="J8523" s="1" t="s">
        <v>41</v>
      </c>
      <c r="K8523">
        <v>54.991999999999997</v>
      </c>
      <c r="L8523">
        <v>14</v>
      </c>
      <c r="M8523">
        <v>0.2</v>
      </c>
      <c r="N8523">
        <v>8.9361999999999995</v>
      </c>
      <c r="O8523">
        <f>(Table1[[#This Row],[Sales]]-Table1[[#This Row],[Profit]])/Table1[[#This Row],[Quantity]]</f>
        <v>3.2896999999999998</v>
      </c>
      <c r="P8523">
        <f>Table1[[#This Row],[Sales]]/Table1[[#This Row],[Quantity]]</f>
        <v>3.9279999999999999</v>
      </c>
      <c r="Q8523" t="str">
        <f t="shared" si="266"/>
        <v>2022</v>
      </c>
      <c r="R8523" t="str">
        <f t="shared" si="267"/>
        <v>01</v>
      </c>
      <c r="S8523">
        <f>CEILING(Table1[[#This Row],[Month]]/3,1)</f>
        <v>1</v>
      </c>
      <c r="T8523" s="9">
        <f>(Table1[[#This Row],[Profit]]/Table1[[#This Row],[Sales]])</f>
        <v>0.16250000000000001</v>
      </c>
    </row>
    <row r="8524" spans="1:20" x14ac:dyDescent="0.25">
      <c r="A8524">
        <v>20220402</v>
      </c>
      <c r="B8524" s="1" t="s">
        <v>864</v>
      </c>
      <c r="C8524" s="1" t="s">
        <v>65</v>
      </c>
      <c r="D8524" s="1" t="s">
        <v>623</v>
      </c>
      <c r="E8524" s="1" t="s">
        <v>17</v>
      </c>
      <c r="F8524" s="1" t="s">
        <v>67</v>
      </c>
      <c r="G8524" s="1" t="s">
        <v>39</v>
      </c>
      <c r="H8524" s="1" t="s">
        <v>40</v>
      </c>
      <c r="I8524" s="1" t="s">
        <v>30</v>
      </c>
      <c r="J8524" s="1" t="s">
        <v>43</v>
      </c>
      <c r="K8524">
        <v>12.99</v>
      </c>
      <c r="L8524">
        <v>1</v>
      </c>
      <c r="M8524">
        <v>0</v>
      </c>
      <c r="N8524">
        <v>0.25979999999999998</v>
      </c>
      <c r="O8524">
        <f>(Table1[[#This Row],[Sales]]-Table1[[#This Row],[Profit]])/Table1[[#This Row],[Quantity]]</f>
        <v>12.7302</v>
      </c>
      <c r="P8524">
        <f>Table1[[#This Row],[Sales]]/Table1[[#This Row],[Quantity]]</f>
        <v>12.99</v>
      </c>
      <c r="Q8524" t="str">
        <f t="shared" si="266"/>
        <v>2022</v>
      </c>
      <c r="R8524" t="str">
        <f t="shared" si="267"/>
        <v>04</v>
      </c>
      <c r="S8524">
        <f>CEILING(Table1[[#This Row],[Month]]/3,1)</f>
        <v>2</v>
      </c>
      <c r="T8524" s="9">
        <f>(Table1[[#This Row],[Profit]]/Table1[[#This Row],[Sales]])</f>
        <v>1.9999999999999997E-2</v>
      </c>
    </row>
    <row r="8525" spans="1:20" x14ac:dyDescent="0.25">
      <c r="A8525">
        <v>20230922</v>
      </c>
      <c r="B8525" s="1" t="s">
        <v>373</v>
      </c>
      <c r="C8525" s="1" t="s">
        <v>25</v>
      </c>
      <c r="D8525" s="1" t="s">
        <v>77</v>
      </c>
      <c r="E8525" s="1" t="s">
        <v>27</v>
      </c>
      <c r="F8525" s="1" t="s">
        <v>28</v>
      </c>
      <c r="G8525" s="1" t="s">
        <v>39</v>
      </c>
      <c r="H8525" s="1" t="s">
        <v>40</v>
      </c>
      <c r="I8525" s="1" t="s">
        <v>21</v>
      </c>
      <c r="J8525" s="1" t="s">
        <v>50</v>
      </c>
      <c r="K8525">
        <v>55.86</v>
      </c>
      <c r="L8525">
        <v>7</v>
      </c>
      <c r="M8525">
        <v>0</v>
      </c>
      <c r="N8525">
        <v>27.93</v>
      </c>
      <c r="O8525">
        <f>(Table1[[#This Row],[Sales]]-Table1[[#This Row],[Profit]])/Table1[[#This Row],[Quantity]]</f>
        <v>3.9899999999999998</v>
      </c>
      <c r="P8525">
        <f>Table1[[#This Row],[Sales]]/Table1[[#This Row],[Quantity]]</f>
        <v>7.9799999999999995</v>
      </c>
      <c r="Q8525" t="str">
        <f t="shared" si="266"/>
        <v>2023</v>
      </c>
      <c r="R8525" t="str">
        <f t="shared" si="267"/>
        <v>09</v>
      </c>
      <c r="S8525">
        <f>CEILING(Table1[[#This Row],[Month]]/3,1)</f>
        <v>3</v>
      </c>
      <c r="T8525" s="9">
        <f>(Table1[[#This Row],[Profit]]/Table1[[#This Row],[Sales]])</f>
        <v>0.5</v>
      </c>
    </row>
    <row r="8526" spans="1:20" x14ac:dyDescent="0.25">
      <c r="A8526">
        <v>20230317</v>
      </c>
      <c r="B8526" s="1" t="s">
        <v>1146</v>
      </c>
      <c r="C8526" s="1" t="s">
        <v>209</v>
      </c>
      <c r="D8526" s="1" t="s">
        <v>210</v>
      </c>
      <c r="E8526" s="1" t="s">
        <v>27</v>
      </c>
      <c r="F8526" s="1" t="s">
        <v>82</v>
      </c>
      <c r="G8526" s="1" t="s">
        <v>313</v>
      </c>
      <c r="H8526" s="1" t="s">
        <v>161</v>
      </c>
      <c r="I8526" s="1" t="s">
        <v>21</v>
      </c>
      <c r="J8526" s="1" t="s">
        <v>43</v>
      </c>
      <c r="K8526">
        <v>44.375999999999998</v>
      </c>
      <c r="L8526">
        <v>2</v>
      </c>
      <c r="M8526">
        <v>0.4</v>
      </c>
      <c r="N8526">
        <v>-7.3959999999999999</v>
      </c>
      <c r="O8526">
        <f>(Table1[[#This Row],[Sales]]-Table1[[#This Row],[Profit]])/Table1[[#This Row],[Quantity]]</f>
        <v>25.885999999999999</v>
      </c>
      <c r="P8526">
        <f>Table1[[#This Row],[Sales]]/Table1[[#This Row],[Quantity]]</f>
        <v>22.187999999999999</v>
      </c>
      <c r="Q8526" t="str">
        <f t="shared" si="266"/>
        <v>2023</v>
      </c>
      <c r="R8526" t="str">
        <f t="shared" si="267"/>
        <v>03</v>
      </c>
      <c r="S8526">
        <f>CEILING(Table1[[#This Row],[Month]]/3,1)</f>
        <v>1</v>
      </c>
      <c r="T8526" s="9">
        <f>(Table1[[#This Row],[Profit]]/Table1[[#This Row],[Sales]])</f>
        <v>-0.16666666666666669</v>
      </c>
    </row>
    <row r="8527" spans="1:20" x14ac:dyDescent="0.25">
      <c r="A8527">
        <v>20230317</v>
      </c>
      <c r="B8527" s="1" t="s">
        <v>1146</v>
      </c>
      <c r="C8527" s="1" t="s">
        <v>209</v>
      </c>
      <c r="D8527" s="1" t="s">
        <v>210</v>
      </c>
      <c r="E8527" s="1" t="s">
        <v>27</v>
      </c>
      <c r="F8527" s="1" t="s">
        <v>82</v>
      </c>
      <c r="G8527" s="1" t="s">
        <v>313</v>
      </c>
      <c r="H8527" s="1" t="s">
        <v>161</v>
      </c>
      <c r="I8527" s="1" t="s">
        <v>21</v>
      </c>
      <c r="J8527" s="1" t="s">
        <v>41</v>
      </c>
      <c r="K8527">
        <v>51.264000000000003</v>
      </c>
      <c r="L8527">
        <v>6</v>
      </c>
      <c r="M8527">
        <v>0.2</v>
      </c>
      <c r="N8527">
        <v>7.6896000000000004</v>
      </c>
      <c r="O8527">
        <f>(Table1[[#This Row],[Sales]]-Table1[[#This Row],[Profit]])/Table1[[#This Row],[Quantity]]</f>
        <v>7.2624000000000004</v>
      </c>
      <c r="P8527">
        <f>Table1[[#This Row],[Sales]]/Table1[[#This Row],[Quantity]]</f>
        <v>8.5440000000000005</v>
      </c>
      <c r="Q8527" t="str">
        <f t="shared" si="266"/>
        <v>2023</v>
      </c>
      <c r="R8527" t="str">
        <f t="shared" si="267"/>
        <v>03</v>
      </c>
      <c r="S8527">
        <f>CEILING(Table1[[#This Row],[Month]]/3,1)</f>
        <v>1</v>
      </c>
      <c r="T8527" s="9">
        <f>(Table1[[#This Row],[Profit]]/Table1[[#This Row],[Sales]])</f>
        <v>0.15</v>
      </c>
    </row>
    <row r="8528" spans="1:20" x14ac:dyDescent="0.25">
      <c r="A8528">
        <v>20230317</v>
      </c>
      <c r="B8528" s="1" t="s">
        <v>1146</v>
      </c>
      <c r="C8528" s="1" t="s">
        <v>209</v>
      </c>
      <c r="D8528" s="1" t="s">
        <v>210</v>
      </c>
      <c r="E8528" s="1" t="s">
        <v>27</v>
      </c>
      <c r="F8528" s="1" t="s">
        <v>82</v>
      </c>
      <c r="G8528" s="1" t="s">
        <v>313</v>
      </c>
      <c r="H8528" s="1" t="s">
        <v>161</v>
      </c>
      <c r="I8528" s="1" t="s">
        <v>21</v>
      </c>
      <c r="J8528" s="1" t="s">
        <v>36</v>
      </c>
      <c r="K8528">
        <v>5.1929999999999996</v>
      </c>
      <c r="L8528">
        <v>3</v>
      </c>
      <c r="M8528">
        <v>0.7</v>
      </c>
      <c r="N8528">
        <v>-3.4620000000000002</v>
      </c>
      <c r="O8528">
        <f>(Table1[[#This Row],[Sales]]-Table1[[#This Row],[Profit]])/Table1[[#This Row],[Quantity]]</f>
        <v>2.8849999999999998</v>
      </c>
      <c r="P8528">
        <f>Table1[[#This Row],[Sales]]/Table1[[#This Row],[Quantity]]</f>
        <v>1.7309999999999999</v>
      </c>
      <c r="Q8528" t="str">
        <f t="shared" si="266"/>
        <v>2023</v>
      </c>
      <c r="R8528" t="str">
        <f t="shared" si="267"/>
        <v>03</v>
      </c>
      <c r="S8528">
        <f>CEILING(Table1[[#This Row],[Month]]/3,1)</f>
        <v>1</v>
      </c>
      <c r="T8528" s="9">
        <f>(Table1[[#This Row],[Profit]]/Table1[[#This Row],[Sales]])</f>
        <v>-0.66666666666666674</v>
      </c>
    </row>
    <row r="8529" spans="1:20" x14ac:dyDescent="0.25">
      <c r="A8529">
        <v>20230317</v>
      </c>
      <c r="B8529" s="1" t="s">
        <v>1146</v>
      </c>
      <c r="C8529" s="1" t="s">
        <v>209</v>
      </c>
      <c r="D8529" s="1" t="s">
        <v>210</v>
      </c>
      <c r="E8529" s="1" t="s">
        <v>27</v>
      </c>
      <c r="F8529" s="1" t="s">
        <v>82</v>
      </c>
      <c r="G8529" s="1" t="s">
        <v>313</v>
      </c>
      <c r="H8529" s="1" t="s">
        <v>161</v>
      </c>
      <c r="I8529" s="1" t="s">
        <v>21</v>
      </c>
      <c r="J8529" s="1" t="s">
        <v>94</v>
      </c>
      <c r="K8529">
        <v>159.98400000000001</v>
      </c>
      <c r="L8529">
        <v>2</v>
      </c>
      <c r="M8529">
        <v>0.2</v>
      </c>
      <c r="N8529">
        <v>43.995600000000003</v>
      </c>
      <c r="O8529">
        <f>(Table1[[#This Row],[Sales]]-Table1[[#This Row],[Profit]])/Table1[[#This Row],[Quantity]]</f>
        <v>57.994200000000006</v>
      </c>
      <c r="P8529">
        <f>Table1[[#This Row],[Sales]]/Table1[[#This Row],[Quantity]]</f>
        <v>79.992000000000004</v>
      </c>
      <c r="Q8529" t="str">
        <f t="shared" si="266"/>
        <v>2023</v>
      </c>
      <c r="R8529" t="str">
        <f t="shared" si="267"/>
        <v>03</v>
      </c>
      <c r="S8529">
        <f>CEILING(Table1[[#This Row],[Month]]/3,1)</f>
        <v>1</v>
      </c>
      <c r="T8529" s="9">
        <f>(Table1[[#This Row],[Profit]]/Table1[[#This Row],[Sales]])</f>
        <v>0.27500000000000002</v>
      </c>
    </row>
    <row r="8530" spans="1:20" x14ac:dyDescent="0.25">
      <c r="A8530">
        <v>20230317</v>
      </c>
      <c r="B8530" s="1" t="s">
        <v>1146</v>
      </c>
      <c r="C8530" s="1" t="s">
        <v>209</v>
      </c>
      <c r="D8530" s="1" t="s">
        <v>210</v>
      </c>
      <c r="E8530" s="1" t="s">
        <v>27</v>
      </c>
      <c r="F8530" s="1" t="s">
        <v>82</v>
      </c>
      <c r="G8530" s="1" t="s">
        <v>313</v>
      </c>
      <c r="H8530" s="1" t="s">
        <v>161</v>
      </c>
      <c r="I8530" s="1" t="s">
        <v>21</v>
      </c>
      <c r="J8530" s="1" t="s">
        <v>37</v>
      </c>
      <c r="K8530">
        <v>54.223999999999997</v>
      </c>
      <c r="L8530">
        <v>2</v>
      </c>
      <c r="M8530">
        <v>0.2</v>
      </c>
      <c r="N8530">
        <v>3.3889999999999998</v>
      </c>
      <c r="O8530">
        <f>(Table1[[#This Row],[Sales]]-Table1[[#This Row],[Profit]])/Table1[[#This Row],[Quantity]]</f>
        <v>25.417499999999997</v>
      </c>
      <c r="P8530">
        <f>Table1[[#This Row],[Sales]]/Table1[[#This Row],[Quantity]]</f>
        <v>27.111999999999998</v>
      </c>
      <c r="Q8530" t="str">
        <f t="shared" si="266"/>
        <v>2023</v>
      </c>
      <c r="R8530" t="str">
        <f t="shared" si="267"/>
        <v>03</v>
      </c>
      <c r="S8530">
        <f>CEILING(Table1[[#This Row],[Month]]/3,1)</f>
        <v>1</v>
      </c>
      <c r="T8530" s="9">
        <f>(Table1[[#This Row],[Profit]]/Table1[[#This Row],[Sales]])</f>
        <v>6.25E-2</v>
      </c>
    </row>
    <row r="8531" spans="1:20" x14ac:dyDescent="0.25">
      <c r="A8531">
        <v>20231111</v>
      </c>
      <c r="B8531" s="1" t="s">
        <v>823</v>
      </c>
      <c r="C8531" s="1" t="s">
        <v>25</v>
      </c>
      <c r="D8531" s="1" t="s">
        <v>26</v>
      </c>
      <c r="E8531" s="1" t="s">
        <v>27</v>
      </c>
      <c r="F8531" s="1" t="s">
        <v>28</v>
      </c>
      <c r="G8531" s="1" t="s">
        <v>35</v>
      </c>
      <c r="H8531" s="1" t="s">
        <v>20</v>
      </c>
      <c r="I8531" s="1" t="s">
        <v>63</v>
      </c>
      <c r="J8531" s="1" t="s">
        <v>23</v>
      </c>
      <c r="K8531">
        <v>241.42400000000001</v>
      </c>
      <c r="L8531">
        <v>2</v>
      </c>
      <c r="M8531">
        <v>0.2</v>
      </c>
      <c r="N8531">
        <v>-36.2136</v>
      </c>
      <c r="O8531">
        <f>(Table1[[#This Row],[Sales]]-Table1[[#This Row],[Profit]])/Table1[[#This Row],[Quantity]]</f>
        <v>138.81880000000001</v>
      </c>
      <c r="P8531">
        <f>Table1[[#This Row],[Sales]]/Table1[[#This Row],[Quantity]]</f>
        <v>120.712</v>
      </c>
      <c r="Q8531" t="str">
        <f t="shared" si="266"/>
        <v>2023</v>
      </c>
      <c r="R8531" t="str">
        <f t="shared" si="267"/>
        <v>11</v>
      </c>
      <c r="S8531">
        <f>CEILING(Table1[[#This Row],[Month]]/3,1)</f>
        <v>4</v>
      </c>
      <c r="T8531" s="9">
        <f>(Table1[[#This Row],[Profit]]/Table1[[#This Row],[Sales]])</f>
        <v>-0.15</v>
      </c>
    </row>
    <row r="8532" spans="1:20" x14ac:dyDescent="0.25">
      <c r="A8532">
        <v>20221201</v>
      </c>
      <c r="B8532" s="1" t="s">
        <v>296</v>
      </c>
      <c r="C8532" s="1" t="s">
        <v>120</v>
      </c>
      <c r="D8532" s="1" t="s">
        <v>310</v>
      </c>
      <c r="E8532" s="1" t="s">
        <v>27</v>
      </c>
      <c r="F8532" s="1" t="s">
        <v>82</v>
      </c>
      <c r="G8532" s="1" t="s">
        <v>245</v>
      </c>
      <c r="H8532" s="1" t="s">
        <v>62</v>
      </c>
      <c r="I8532" s="1" t="s">
        <v>21</v>
      </c>
      <c r="J8532" s="1" t="s">
        <v>50</v>
      </c>
      <c r="K8532">
        <v>33.36</v>
      </c>
      <c r="L8532">
        <v>4</v>
      </c>
      <c r="M8532">
        <v>0</v>
      </c>
      <c r="N8532">
        <v>16.68</v>
      </c>
      <c r="O8532">
        <f>(Table1[[#This Row],[Sales]]-Table1[[#This Row],[Profit]])/Table1[[#This Row],[Quantity]]</f>
        <v>4.17</v>
      </c>
      <c r="P8532">
        <f>Table1[[#This Row],[Sales]]/Table1[[#This Row],[Quantity]]</f>
        <v>8.34</v>
      </c>
      <c r="Q8532" t="str">
        <f t="shared" si="266"/>
        <v>2022</v>
      </c>
      <c r="R8532" t="str">
        <f t="shared" si="267"/>
        <v>12</v>
      </c>
      <c r="S8532">
        <f>CEILING(Table1[[#This Row],[Month]]/3,1)</f>
        <v>4</v>
      </c>
      <c r="T8532" s="9">
        <f>(Table1[[#This Row],[Profit]]/Table1[[#This Row],[Sales]])</f>
        <v>0.5</v>
      </c>
    </row>
    <row r="8533" spans="1:20" x14ac:dyDescent="0.25">
      <c r="A8533">
        <v>20221201</v>
      </c>
      <c r="B8533" s="1" t="s">
        <v>296</v>
      </c>
      <c r="C8533" s="1" t="s">
        <v>120</v>
      </c>
      <c r="D8533" s="1" t="s">
        <v>310</v>
      </c>
      <c r="E8533" s="1" t="s">
        <v>27</v>
      </c>
      <c r="F8533" s="1" t="s">
        <v>82</v>
      </c>
      <c r="G8533" s="1" t="s">
        <v>245</v>
      </c>
      <c r="H8533" s="1" t="s">
        <v>62</v>
      </c>
      <c r="I8533" s="1" t="s">
        <v>21</v>
      </c>
      <c r="J8533" s="1" t="s">
        <v>50</v>
      </c>
      <c r="K8533">
        <v>13.76</v>
      </c>
      <c r="L8533">
        <v>2</v>
      </c>
      <c r="M8533">
        <v>0</v>
      </c>
      <c r="N8533">
        <v>6.3296000000000001</v>
      </c>
      <c r="O8533">
        <f>(Table1[[#This Row],[Sales]]-Table1[[#This Row],[Profit]])/Table1[[#This Row],[Quantity]]</f>
        <v>3.7151999999999998</v>
      </c>
      <c r="P8533">
        <f>Table1[[#This Row],[Sales]]/Table1[[#This Row],[Quantity]]</f>
        <v>6.88</v>
      </c>
      <c r="Q8533" t="str">
        <f t="shared" si="266"/>
        <v>2022</v>
      </c>
      <c r="R8533" t="str">
        <f t="shared" si="267"/>
        <v>12</v>
      </c>
      <c r="S8533">
        <f>CEILING(Table1[[#This Row],[Month]]/3,1)</f>
        <v>4</v>
      </c>
      <c r="T8533" s="9">
        <f>(Table1[[#This Row],[Profit]]/Table1[[#This Row],[Sales]])</f>
        <v>0.46</v>
      </c>
    </row>
    <row r="8534" spans="1:20" x14ac:dyDescent="0.25">
      <c r="A8534">
        <v>20221201</v>
      </c>
      <c r="B8534" s="1" t="s">
        <v>296</v>
      </c>
      <c r="C8534" s="1" t="s">
        <v>120</v>
      </c>
      <c r="D8534" s="1" t="s">
        <v>310</v>
      </c>
      <c r="E8534" s="1" t="s">
        <v>27</v>
      </c>
      <c r="F8534" s="1" t="s">
        <v>82</v>
      </c>
      <c r="G8534" s="1" t="s">
        <v>245</v>
      </c>
      <c r="H8534" s="1" t="s">
        <v>62</v>
      </c>
      <c r="I8534" s="1" t="s">
        <v>21</v>
      </c>
      <c r="J8534" s="1" t="s">
        <v>37</v>
      </c>
      <c r="K8534">
        <v>496.86</v>
      </c>
      <c r="L8534">
        <v>7</v>
      </c>
      <c r="M8534">
        <v>0</v>
      </c>
      <c r="N8534">
        <v>24.843</v>
      </c>
      <c r="O8534">
        <f>(Table1[[#This Row],[Sales]]-Table1[[#This Row],[Profit]])/Table1[[#This Row],[Quantity]]</f>
        <v>67.430999999999997</v>
      </c>
      <c r="P8534">
        <f>Table1[[#This Row],[Sales]]/Table1[[#This Row],[Quantity]]</f>
        <v>70.98</v>
      </c>
      <c r="Q8534" t="str">
        <f t="shared" si="266"/>
        <v>2022</v>
      </c>
      <c r="R8534" t="str">
        <f t="shared" si="267"/>
        <v>12</v>
      </c>
      <c r="S8534">
        <f>CEILING(Table1[[#This Row],[Month]]/3,1)</f>
        <v>4</v>
      </c>
      <c r="T8534" s="9">
        <f>(Table1[[#This Row],[Profit]]/Table1[[#This Row],[Sales]])</f>
        <v>4.9999999999999996E-2</v>
      </c>
    </row>
    <row r="8535" spans="1:20" x14ac:dyDescent="0.25">
      <c r="A8535">
        <v>20221201</v>
      </c>
      <c r="B8535" s="1" t="s">
        <v>296</v>
      </c>
      <c r="C8535" s="1" t="s">
        <v>120</v>
      </c>
      <c r="D8535" s="1" t="s">
        <v>310</v>
      </c>
      <c r="E8535" s="1" t="s">
        <v>27</v>
      </c>
      <c r="F8535" s="1" t="s">
        <v>82</v>
      </c>
      <c r="G8535" s="1" t="s">
        <v>245</v>
      </c>
      <c r="H8535" s="1" t="s">
        <v>62</v>
      </c>
      <c r="I8535" s="1" t="s">
        <v>21</v>
      </c>
      <c r="J8535" s="1" t="s">
        <v>23</v>
      </c>
      <c r="K8535">
        <v>389.97</v>
      </c>
      <c r="L8535">
        <v>3</v>
      </c>
      <c r="M8535">
        <v>0</v>
      </c>
      <c r="N8535">
        <v>35.097299999999997</v>
      </c>
      <c r="O8535">
        <f>(Table1[[#This Row],[Sales]]-Table1[[#This Row],[Profit]])/Table1[[#This Row],[Quantity]]</f>
        <v>118.29090000000001</v>
      </c>
      <c r="P8535">
        <f>Table1[[#This Row],[Sales]]/Table1[[#This Row],[Quantity]]</f>
        <v>129.99</v>
      </c>
      <c r="Q8535" t="str">
        <f t="shared" si="266"/>
        <v>2022</v>
      </c>
      <c r="R8535" t="str">
        <f t="shared" si="267"/>
        <v>12</v>
      </c>
      <c r="S8535">
        <f>CEILING(Table1[[#This Row],[Month]]/3,1)</f>
        <v>4</v>
      </c>
      <c r="T8535" s="9">
        <f>(Table1[[#This Row],[Profit]]/Table1[[#This Row],[Sales]])</f>
        <v>8.9999999999999983E-2</v>
      </c>
    </row>
    <row r="8536" spans="1:20" x14ac:dyDescent="0.25">
      <c r="A8536">
        <v>20210113</v>
      </c>
      <c r="B8536" s="1" t="s">
        <v>1186</v>
      </c>
      <c r="C8536" s="1" t="s">
        <v>385</v>
      </c>
      <c r="D8536" s="1" t="s">
        <v>1179</v>
      </c>
      <c r="E8536" s="1" t="s">
        <v>17</v>
      </c>
      <c r="F8536" s="1" t="s">
        <v>48</v>
      </c>
      <c r="G8536" s="1" t="s">
        <v>298</v>
      </c>
      <c r="H8536" s="1" t="s">
        <v>168</v>
      </c>
      <c r="I8536" s="1" t="s">
        <v>30</v>
      </c>
      <c r="J8536" s="1" t="s">
        <v>23</v>
      </c>
      <c r="K8536">
        <v>9.82</v>
      </c>
      <c r="L8536">
        <v>2</v>
      </c>
      <c r="M8536">
        <v>0</v>
      </c>
      <c r="N8536">
        <v>4.8117999999999999</v>
      </c>
      <c r="O8536">
        <f>(Table1[[#This Row],[Sales]]-Table1[[#This Row],[Profit]])/Table1[[#This Row],[Quantity]]</f>
        <v>2.5041000000000002</v>
      </c>
      <c r="P8536">
        <f>Table1[[#This Row],[Sales]]/Table1[[#This Row],[Quantity]]</f>
        <v>4.91</v>
      </c>
      <c r="Q8536" t="str">
        <f t="shared" si="266"/>
        <v>2021</v>
      </c>
      <c r="R8536" t="str">
        <f t="shared" si="267"/>
        <v>01</v>
      </c>
      <c r="S8536">
        <f>CEILING(Table1[[#This Row],[Month]]/3,1)</f>
        <v>1</v>
      </c>
      <c r="T8536" s="9">
        <f>(Table1[[#This Row],[Profit]]/Table1[[#This Row],[Sales]])</f>
        <v>0.49</v>
      </c>
    </row>
    <row r="8537" spans="1:20" x14ac:dyDescent="0.25">
      <c r="A8537">
        <v>20200516</v>
      </c>
      <c r="B8537" s="1" t="s">
        <v>1105</v>
      </c>
      <c r="C8537" s="1" t="s">
        <v>25</v>
      </c>
      <c r="D8537" s="1" t="s">
        <v>77</v>
      </c>
      <c r="E8537" s="1" t="s">
        <v>27</v>
      </c>
      <c r="F8537" s="1" t="s">
        <v>28</v>
      </c>
      <c r="G8537" s="1" t="s">
        <v>39</v>
      </c>
      <c r="H8537" s="1" t="s">
        <v>40</v>
      </c>
      <c r="I8537" s="1" t="s">
        <v>21</v>
      </c>
      <c r="J8537" s="1" t="s">
        <v>94</v>
      </c>
      <c r="K8537">
        <v>56.4</v>
      </c>
      <c r="L8537">
        <v>3</v>
      </c>
      <c r="M8537">
        <v>0</v>
      </c>
      <c r="N8537">
        <v>3.3839999999999999</v>
      </c>
      <c r="O8537">
        <f>(Table1[[#This Row],[Sales]]-Table1[[#This Row],[Profit]])/Table1[[#This Row],[Quantity]]</f>
        <v>17.672000000000001</v>
      </c>
      <c r="P8537">
        <f>Table1[[#This Row],[Sales]]/Table1[[#This Row],[Quantity]]</f>
        <v>18.8</v>
      </c>
      <c r="Q8537" t="str">
        <f t="shared" si="266"/>
        <v>2020</v>
      </c>
      <c r="R8537" t="str">
        <f t="shared" si="267"/>
        <v>05</v>
      </c>
      <c r="S8537">
        <f>CEILING(Table1[[#This Row],[Month]]/3,1)</f>
        <v>2</v>
      </c>
      <c r="T8537" s="9">
        <f>(Table1[[#This Row],[Profit]]/Table1[[#This Row],[Sales]])</f>
        <v>0.06</v>
      </c>
    </row>
    <row r="8538" spans="1:20" x14ac:dyDescent="0.25">
      <c r="A8538">
        <v>20210607</v>
      </c>
      <c r="B8538" s="1" t="s">
        <v>1245</v>
      </c>
      <c r="C8538" s="1" t="s">
        <v>85</v>
      </c>
      <c r="D8538" s="1" t="s">
        <v>86</v>
      </c>
      <c r="E8538" s="1" t="s">
        <v>17</v>
      </c>
      <c r="F8538" s="1" t="s">
        <v>34</v>
      </c>
      <c r="G8538" s="1" t="s">
        <v>61</v>
      </c>
      <c r="H8538" s="1" t="s">
        <v>62</v>
      </c>
      <c r="I8538" s="1" t="s">
        <v>63</v>
      </c>
      <c r="J8538" s="1" t="s">
        <v>36</v>
      </c>
      <c r="K8538">
        <v>18.312000000000001</v>
      </c>
      <c r="L8538">
        <v>4</v>
      </c>
      <c r="M8538">
        <v>0.7</v>
      </c>
      <c r="N8538">
        <v>-12.208</v>
      </c>
      <c r="O8538">
        <f>(Table1[[#This Row],[Sales]]-Table1[[#This Row],[Profit]])/Table1[[#This Row],[Quantity]]</f>
        <v>7.6300000000000008</v>
      </c>
      <c r="P8538">
        <f>Table1[[#This Row],[Sales]]/Table1[[#This Row],[Quantity]]</f>
        <v>4.5780000000000003</v>
      </c>
      <c r="Q8538" t="str">
        <f t="shared" si="266"/>
        <v>2021</v>
      </c>
      <c r="R8538" t="str">
        <f t="shared" si="267"/>
        <v>06</v>
      </c>
      <c r="S8538">
        <f>CEILING(Table1[[#This Row],[Month]]/3,1)</f>
        <v>2</v>
      </c>
      <c r="T8538" s="9">
        <f>(Table1[[#This Row],[Profit]]/Table1[[#This Row],[Sales]])</f>
        <v>-0.66666666666666663</v>
      </c>
    </row>
    <row r="8539" spans="1:20" x14ac:dyDescent="0.25">
      <c r="A8539">
        <v>20210607</v>
      </c>
      <c r="B8539" s="1" t="s">
        <v>1245</v>
      </c>
      <c r="C8539" s="1" t="s">
        <v>85</v>
      </c>
      <c r="D8539" s="1" t="s">
        <v>86</v>
      </c>
      <c r="E8539" s="1" t="s">
        <v>17</v>
      </c>
      <c r="F8539" s="1" t="s">
        <v>34</v>
      </c>
      <c r="G8539" s="1" t="s">
        <v>61</v>
      </c>
      <c r="H8539" s="1" t="s">
        <v>62</v>
      </c>
      <c r="I8539" s="1" t="s">
        <v>63</v>
      </c>
      <c r="J8539" s="1" t="s">
        <v>50</v>
      </c>
      <c r="K8539">
        <v>25.92</v>
      </c>
      <c r="L8539">
        <v>5</v>
      </c>
      <c r="M8539">
        <v>0.2</v>
      </c>
      <c r="N8539">
        <v>9.0719999999999992</v>
      </c>
      <c r="O8539">
        <f>(Table1[[#This Row],[Sales]]-Table1[[#This Row],[Profit]])/Table1[[#This Row],[Quantity]]</f>
        <v>3.3696000000000006</v>
      </c>
      <c r="P8539">
        <f>Table1[[#This Row],[Sales]]/Table1[[#This Row],[Quantity]]</f>
        <v>5.1840000000000002</v>
      </c>
      <c r="Q8539" t="str">
        <f t="shared" si="266"/>
        <v>2021</v>
      </c>
      <c r="R8539" t="str">
        <f t="shared" si="267"/>
        <v>06</v>
      </c>
      <c r="S8539">
        <f>CEILING(Table1[[#This Row],[Month]]/3,1)</f>
        <v>2</v>
      </c>
      <c r="T8539" s="9">
        <f>(Table1[[#This Row],[Profit]]/Table1[[#This Row],[Sales]])</f>
        <v>0.34999999999999992</v>
      </c>
    </row>
    <row r="8540" spans="1:20" x14ac:dyDescent="0.25">
      <c r="A8540">
        <v>20210607</v>
      </c>
      <c r="B8540" s="1" t="s">
        <v>1245</v>
      </c>
      <c r="C8540" s="1" t="s">
        <v>85</v>
      </c>
      <c r="D8540" s="1" t="s">
        <v>86</v>
      </c>
      <c r="E8540" s="1" t="s">
        <v>17</v>
      </c>
      <c r="F8540" s="1" t="s">
        <v>34</v>
      </c>
      <c r="G8540" s="1" t="s">
        <v>61</v>
      </c>
      <c r="H8540" s="1" t="s">
        <v>62</v>
      </c>
      <c r="I8540" s="1" t="s">
        <v>63</v>
      </c>
      <c r="J8540" s="1" t="s">
        <v>42</v>
      </c>
      <c r="K8540">
        <v>8.016</v>
      </c>
      <c r="L8540">
        <v>3</v>
      </c>
      <c r="M8540">
        <v>0.2</v>
      </c>
      <c r="N8540">
        <v>1.002</v>
      </c>
      <c r="O8540">
        <f>(Table1[[#This Row],[Sales]]-Table1[[#This Row],[Profit]])/Table1[[#This Row],[Quantity]]</f>
        <v>2.3380000000000001</v>
      </c>
      <c r="P8540">
        <f>Table1[[#This Row],[Sales]]/Table1[[#This Row],[Quantity]]</f>
        <v>2.6720000000000002</v>
      </c>
      <c r="Q8540" t="str">
        <f t="shared" si="266"/>
        <v>2021</v>
      </c>
      <c r="R8540" t="str">
        <f t="shared" si="267"/>
        <v>06</v>
      </c>
      <c r="S8540">
        <f>CEILING(Table1[[#This Row],[Month]]/3,1)</f>
        <v>2</v>
      </c>
      <c r="T8540" s="9">
        <f>(Table1[[#This Row],[Profit]]/Table1[[#This Row],[Sales]])</f>
        <v>0.125</v>
      </c>
    </row>
    <row r="8541" spans="1:20" x14ac:dyDescent="0.25">
      <c r="A8541">
        <v>20230310</v>
      </c>
      <c r="B8541" s="1" t="s">
        <v>179</v>
      </c>
      <c r="C8541" s="1" t="s">
        <v>25</v>
      </c>
      <c r="D8541" s="1" t="s">
        <v>26</v>
      </c>
      <c r="E8541" s="1" t="s">
        <v>27</v>
      </c>
      <c r="F8541" s="1" t="s">
        <v>28</v>
      </c>
      <c r="G8541" s="1" t="s">
        <v>122</v>
      </c>
      <c r="H8541" s="1" t="s">
        <v>40</v>
      </c>
      <c r="I8541" s="1" t="s">
        <v>21</v>
      </c>
      <c r="J8541" s="1" t="s">
        <v>374</v>
      </c>
      <c r="K8541">
        <v>479.98399999999998</v>
      </c>
      <c r="L8541">
        <v>2</v>
      </c>
      <c r="M8541">
        <v>0.2</v>
      </c>
      <c r="N8541">
        <v>59.997999999999998</v>
      </c>
      <c r="O8541">
        <f>(Table1[[#This Row],[Sales]]-Table1[[#This Row],[Profit]])/Table1[[#This Row],[Quantity]]</f>
        <v>209.99299999999999</v>
      </c>
      <c r="P8541">
        <f>Table1[[#This Row],[Sales]]/Table1[[#This Row],[Quantity]]</f>
        <v>239.99199999999999</v>
      </c>
      <c r="Q8541" t="str">
        <f t="shared" si="266"/>
        <v>2023</v>
      </c>
      <c r="R8541" t="str">
        <f t="shared" si="267"/>
        <v>03</v>
      </c>
      <c r="S8541">
        <f>CEILING(Table1[[#This Row],[Month]]/3,1)</f>
        <v>1</v>
      </c>
      <c r="T8541" s="9">
        <f>(Table1[[#This Row],[Profit]]/Table1[[#This Row],[Sales]])</f>
        <v>0.125</v>
      </c>
    </row>
    <row r="8542" spans="1:20" x14ac:dyDescent="0.25">
      <c r="A8542">
        <v>20230310</v>
      </c>
      <c r="B8542" s="1" t="s">
        <v>179</v>
      </c>
      <c r="C8542" s="1" t="s">
        <v>25</v>
      </c>
      <c r="D8542" s="1" t="s">
        <v>26</v>
      </c>
      <c r="E8542" s="1" t="s">
        <v>27</v>
      </c>
      <c r="F8542" s="1" t="s">
        <v>28</v>
      </c>
      <c r="G8542" s="1" t="s">
        <v>122</v>
      </c>
      <c r="H8542" s="1" t="s">
        <v>40</v>
      </c>
      <c r="I8542" s="1" t="s">
        <v>21</v>
      </c>
      <c r="J8542" s="1" t="s">
        <v>36</v>
      </c>
      <c r="K8542">
        <v>30.84</v>
      </c>
      <c r="L8542">
        <v>5</v>
      </c>
      <c r="M8542">
        <v>0.2</v>
      </c>
      <c r="N8542">
        <v>9.6374999999999993</v>
      </c>
      <c r="O8542">
        <f>(Table1[[#This Row],[Sales]]-Table1[[#This Row],[Profit]])/Table1[[#This Row],[Quantity]]</f>
        <v>4.2404999999999999</v>
      </c>
      <c r="P8542">
        <f>Table1[[#This Row],[Sales]]/Table1[[#This Row],[Quantity]]</f>
        <v>6.1680000000000001</v>
      </c>
      <c r="Q8542" t="str">
        <f t="shared" si="266"/>
        <v>2023</v>
      </c>
      <c r="R8542" t="str">
        <f t="shared" si="267"/>
        <v>03</v>
      </c>
      <c r="S8542">
        <f>CEILING(Table1[[#This Row],[Month]]/3,1)</f>
        <v>1</v>
      </c>
      <c r="T8542" s="9">
        <f>(Table1[[#This Row],[Profit]]/Table1[[#This Row],[Sales]])</f>
        <v>0.3125</v>
      </c>
    </row>
    <row r="8543" spans="1:20" x14ac:dyDescent="0.25">
      <c r="A8543">
        <v>20211222</v>
      </c>
      <c r="B8543" s="1" t="s">
        <v>747</v>
      </c>
      <c r="C8543" s="1" t="s">
        <v>85</v>
      </c>
      <c r="D8543" s="1" t="s">
        <v>86</v>
      </c>
      <c r="E8543" s="1" t="s">
        <v>17</v>
      </c>
      <c r="F8543" s="1" t="s">
        <v>34</v>
      </c>
      <c r="G8543" s="1" t="s">
        <v>346</v>
      </c>
      <c r="H8543" s="1" t="s">
        <v>20</v>
      </c>
      <c r="I8543" s="1" t="s">
        <v>30</v>
      </c>
      <c r="J8543" s="1" t="s">
        <v>37</v>
      </c>
      <c r="K8543">
        <v>33.567999999999998</v>
      </c>
      <c r="L8543">
        <v>2</v>
      </c>
      <c r="M8543">
        <v>0.2</v>
      </c>
      <c r="N8543">
        <v>1.6783999999999999</v>
      </c>
      <c r="O8543">
        <f>(Table1[[#This Row],[Sales]]-Table1[[#This Row],[Profit]])/Table1[[#This Row],[Quantity]]</f>
        <v>15.944799999999999</v>
      </c>
      <c r="P8543">
        <f>Table1[[#This Row],[Sales]]/Table1[[#This Row],[Quantity]]</f>
        <v>16.783999999999999</v>
      </c>
      <c r="Q8543" t="str">
        <f t="shared" si="266"/>
        <v>2021</v>
      </c>
      <c r="R8543" t="str">
        <f t="shared" si="267"/>
        <v>12</v>
      </c>
      <c r="S8543">
        <f>CEILING(Table1[[#This Row],[Month]]/3,1)</f>
        <v>4</v>
      </c>
      <c r="T8543" s="9">
        <f>(Table1[[#This Row],[Profit]]/Table1[[#This Row],[Sales]])</f>
        <v>0.05</v>
      </c>
    </row>
    <row r="8544" spans="1:20" x14ac:dyDescent="0.25">
      <c r="A8544">
        <v>20211222</v>
      </c>
      <c r="B8544" s="1" t="s">
        <v>747</v>
      </c>
      <c r="C8544" s="1" t="s">
        <v>85</v>
      </c>
      <c r="D8544" s="1" t="s">
        <v>86</v>
      </c>
      <c r="E8544" s="1" t="s">
        <v>17</v>
      </c>
      <c r="F8544" s="1" t="s">
        <v>34</v>
      </c>
      <c r="G8544" s="1" t="s">
        <v>346</v>
      </c>
      <c r="H8544" s="1" t="s">
        <v>20</v>
      </c>
      <c r="I8544" s="1" t="s">
        <v>30</v>
      </c>
      <c r="J8544" s="1" t="s">
        <v>23</v>
      </c>
      <c r="K8544">
        <v>422.625</v>
      </c>
      <c r="L8544">
        <v>7</v>
      </c>
      <c r="M8544">
        <v>0.3</v>
      </c>
      <c r="N8544">
        <v>0</v>
      </c>
      <c r="O8544">
        <f>(Table1[[#This Row],[Sales]]-Table1[[#This Row],[Profit]])/Table1[[#This Row],[Quantity]]</f>
        <v>60.375</v>
      </c>
      <c r="P8544">
        <f>Table1[[#This Row],[Sales]]/Table1[[#This Row],[Quantity]]</f>
        <v>60.375</v>
      </c>
      <c r="Q8544" t="str">
        <f t="shared" si="266"/>
        <v>2021</v>
      </c>
      <c r="R8544" t="str">
        <f t="shared" si="267"/>
        <v>12</v>
      </c>
      <c r="S8544">
        <f>CEILING(Table1[[#This Row],[Month]]/3,1)</f>
        <v>4</v>
      </c>
      <c r="T8544" s="9">
        <f>(Table1[[#This Row],[Profit]]/Table1[[#This Row],[Sales]])</f>
        <v>0</v>
      </c>
    </row>
    <row r="8545" spans="1:20" x14ac:dyDescent="0.25">
      <c r="A8545">
        <v>20200806</v>
      </c>
      <c r="B8545" s="1" t="s">
        <v>957</v>
      </c>
      <c r="C8545" s="1" t="s">
        <v>133</v>
      </c>
      <c r="D8545" s="1" t="s">
        <v>134</v>
      </c>
      <c r="E8545" s="1" t="s">
        <v>17</v>
      </c>
      <c r="F8545" s="1" t="s">
        <v>18</v>
      </c>
      <c r="G8545" s="1" t="s">
        <v>200</v>
      </c>
      <c r="H8545" s="1" t="s">
        <v>55</v>
      </c>
      <c r="I8545" s="1" t="s">
        <v>21</v>
      </c>
      <c r="J8545" s="1" t="s">
        <v>94</v>
      </c>
      <c r="K8545">
        <v>199.98</v>
      </c>
      <c r="L8545">
        <v>2</v>
      </c>
      <c r="M8545">
        <v>0</v>
      </c>
      <c r="N8545">
        <v>83.991600000000005</v>
      </c>
      <c r="O8545">
        <f>(Table1[[#This Row],[Sales]]-Table1[[#This Row],[Profit]])/Table1[[#This Row],[Quantity]]</f>
        <v>57.994199999999992</v>
      </c>
      <c r="P8545">
        <f>Table1[[#This Row],[Sales]]/Table1[[#This Row],[Quantity]]</f>
        <v>99.99</v>
      </c>
      <c r="Q8545" t="str">
        <f t="shared" si="266"/>
        <v>2020</v>
      </c>
      <c r="R8545" t="str">
        <f t="shared" si="267"/>
        <v>08</v>
      </c>
      <c r="S8545">
        <f>CEILING(Table1[[#This Row],[Month]]/3,1)</f>
        <v>3</v>
      </c>
      <c r="T8545" s="9">
        <f>(Table1[[#This Row],[Profit]]/Table1[[#This Row],[Sales]])</f>
        <v>0.42000000000000004</v>
      </c>
    </row>
    <row r="8546" spans="1:20" x14ac:dyDescent="0.25">
      <c r="A8546">
        <v>20220328</v>
      </c>
      <c r="B8546" s="1" t="s">
        <v>309</v>
      </c>
      <c r="C8546" s="1" t="s">
        <v>385</v>
      </c>
      <c r="D8546" s="1" t="s">
        <v>1179</v>
      </c>
      <c r="E8546" s="1" t="s">
        <v>17</v>
      </c>
      <c r="F8546" s="1" t="s">
        <v>48</v>
      </c>
      <c r="G8546" s="1" t="s">
        <v>78</v>
      </c>
      <c r="H8546" s="1" t="s">
        <v>40</v>
      </c>
      <c r="I8546" s="1" t="s">
        <v>30</v>
      </c>
      <c r="J8546" s="1" t="s">
        <v>41</v>
      </c>
      <c r="K8546">
        <v>20.239999999999998</v>
      </c>
      <c r="L8546">
        <v>1</v>
      </c>
      <c r="M8546">
        <v>0</v>
      </c>
      <c r="N8546">
        <v>8.7032000000000007</v>
      </c>
      <c r="O8546">
        <f>(Table1[[#This Row],[Sales]]-Table1[[#This Row],[Profit]])/Table1[[#This Row],[Quantity]]</f>
        <v>11.536799999999998</v>
      </c>
      <c r="P8546">
        <f>Table1[[#This Row],[Sales]]/Table1[[#This Row],[Quantity]]</f>
        <v>20.239999999999998</v>
      </c>
      <c r="Q8546" t="str">
        <f t="shared" si="266"/>
        <v>2022</v>
      </c>
      <c r="R8546" t="str">
        <f t="shared" si="267"/>
        <v>03</v>
      </c>
      <c r="S8546">
        <f>CEILING(Table1[[#This Row],[Month]]/3,1)</f>
        <v>1</v>
      </c>
      <c r="T8546" s="9">
        <f>(Table1[[#This Row],[Profit]]/Table1[[#This Row],[Sales]])</f>
        <v>0.43000000000000005</v>
      </c>
    </row>
    <row r="8547" spans="1:20" x14ac:dyDescent="0.25">
      <c r="A8547">
        <v>20220328</v>
      </c>
      <c r="B8547" s="1" t="s">
        <v>309</v>
      </c>
      <c r="C8547" s="1" t="s">
        <v>385</v>
      </c>
      <c r="D8547" s="1" t="s">
        <v>1179</v>
      </c>
      <c r="E8547" s="1" t="s">
        <v>17</v>
      </c>
      <c r="F8547" s="1" t="s">
        <v>48</v>
      </c>
      <c r="G8547" s="1" t="s">
        <v>78</v>
      </c>
      <c r="H8547" s="1" t="s">
        <v>40</v>
      </c>
      <c r="I8547" s="1" t="s">
        <v>30</v>
      </c>
      <c r="J8547" s="1" t="s">
        <v>41</v>
      </c>
      <c r="K8547">
        <v>39.92</v>
      </c>
      <c r="L8547">
        <v>4</v>
      </c>
      <c r="M8547">
        <v>0</v>
      </c>
      <c r="N8547">
        <v>11.1776</v>
      </c>
      <c r="O8547">
        <f>(Table1[[#This Row],[Sales]]-Table1[[#This Row],[Profit]])/Table1[[#This Row],[Quantity]]</f>
        <v>7.1856000000000009</v>
      </c>
      <c r="P8547">
        <f>Table1[[#This Row],[Sales]]/Table1[[#This Row],[Quantity]]</f>
        <v>9.98</v>
      </c>
      <c r="Q8547" t="str">
        <f t="shared" si="266"/>
        <v>2022</v>
      </c>
      <c r="R8547" t="str">
        <f t="shared" si="267"/>
        <v>03</v>
      </c>
      <c r="S8547">
        <f>CEILING(Table1[[#This Row],[Month]]/3,1)</f>
        <v>1</v>
      </c>
      <c r="T8547" s="9">
        <f>(Table1[[#This Row],[Profit]]/Table1[[#This Row],[Sales]])</f>
        <v>0.27999999999999997</v>
      </c>
    </row>
    <row r="8548" spans="1:20" x14ac:dyDescent="0.25">
      <c r="A8548">
        <v>20220328</v>
      </c>
      <c r="B8548" s="1" t="s">
        <v>309</v>
      </c>
      <c r="C8548" s="1" t="s">
        <v>385</v>
      </c>
      <c r="D8548" s="1" t="s">
        <v>1179</v>
      </c>
      <c r="E8548" s="1" t="s">
        <v>17</v>
      </c>
      <c r="F8548" s="1" t="s">
        <v>48</v>
      </c>
      <c r="G8548" s="1" t="s">
        <v>78</v>
      </c>
      <c r="H8548" s="1" t="s">
        <v>40</v>
      </c>
      <c r="I8548" s="1" t="s">
        <v>30</v>
      </c>
      <c r="J8548" s="1" t="s">
        <v>36</v>
      </c>
      <c r="K8548">
        <v>32.54</v>
      </c>
      <c r="L8548">
        <v>2</v>
      </c>
      <c r="M8548">
        <v>0</v>
      </c>
      <c r="N8548">
        <v>15.944599999999999</v>
      </c>
      <c r="O8548">
        <f>(Table1[[#This Row],[Sales]]-Table1[[#This Row],[Profit]])/Table1[[#This Row],[Quantity]]</f>
        <v>8.297699999999999</v>
      </c>
      <c r="P8548">
        <f>Table1[[#This Row],[Sales]]/Table1[[#This Row],[Quantity]]</f>
        <v>16.27</v>
      </c>
      <c r="Q8548" t="str">
        <f t="shared" si="266"/>
        <v>2022</v>
      </c>
      <c r="R8548" t="str">
        <f t="shared" si="267"/>
        <v>03</v>
      </c>
      <c r="S8548">
        <f>CEILING(Table1[[#This Row],[Month]]/3,1)</f>
        <v>1</v>
      </c>
      <c r="T8548" s="9">
        <f>(Table1[[#This Row],[Profit]]/Table1[[#This Row],[Sales]])</f>
        <v>0.49</v>
      </c>
    </row>
    <row r="8549" spans="1:20" x14ac:dyDescent="0.25">
      <c r="A8549">
        <v>20211205</v>
      </c>
      <c r="B8549" s="1" t="s">
        <v>657</v>
      </c>
      <c r="C8549" s="1" t="s">
        <v>25</v>
      </c>
      <c r="D8549" s="1" t="s">
        <v>26</v>
      </c>
      <c r="E8549" s="1" t="s">
        <v>27</v>
      </c>
      <c r="F8549" s="1" t="s">
        <v>28</v>
      </c>
      <c r="G8549" s="1" t="s">
        <v>183</v>
      </c>
      <c r="H8549" s="1" t="s">
        <v>75</v>
      </c>
      <c r="I8549" s="1" t="s">
        <v>30</v>
      </c>
      <c r="J8549" s="1" t="s">
        <v>94</v>
      </c>
      <c r="K8549">
        <v>39</v>
      </c>
      <c r="L8549">
        <v>3</v>
      </c>
      <c r="M8549">
        <v>0</v>
      </c>
      <c r="N8549">
        <v>17.55</v>
      </c>
      <c r="O8549">
        <f>(Table1[[#This Row],[Sales]]-Table1[[#This Row],[Profit]])/Table1[[#This Row],[Quantity]]</f>
        <v>7.1499999999999995</v>
      </c>
      <c r="P8549">
        <f>Table1[[#This Row],[Sales]]/Table1[[#This Row],[Quantity]]</f>
        <v>13</v>
      </c>
      <c r="Q8549" t="str">
        <f t="shared" si="266"/>
        <v>2021</v>
      </c>
      <c r="R8549" t="str">
        <f t="shared" si="267"/>
        <v>12</v>
      </c>
      <c r="S8549">
        <f>CEILING(Table1[[#This Row],[Month]]/3,1)</f>
        <v>4</v>
      </c>
      <c r="T8549" s="9">
        <f>(Table1[[#This Row],[Profit]]/Table1[[#This Row],[Sales]])</f>
        <v>0.45</v>
      </c>
    </row>
    <row r="8550" spans="1:20" x14ac:dyDescent="0.25">
      <c r="A8550">
        <v>20211205</v>
      </c>
      <c r="B8550" s="1" t="s">
        <v>657</v>
      </c>
      <c r="C8550" s="1" t="s">
        <v>25</v>
      </c>
      <c r="D8550" s="1" t="s">
        <v>26</v>
      </c>
      <c r="E8550" s="1" t="s">
        <v>27</v>
      </c>
      <c r="F8550" s="1" t="s">
        <v>28</v>
      </c>
      <c r="G8550" s="1" t="s">
        <v>183</v>
      </c>
      <c r="H8550" s="1" t="s">
        <v>75</v>
      </c>
      <c r="I8550" s="1" t="s">
        <v>30</v>
      </c>
      <c r="J8550" s="1" t="s">
        <v>23</v>
      </c>
      <c r="K8550">
        <v>12.6</v>
      </c>
      <c r="L8550">
        <v>4</v>
      </c>
      <c r="M8550">
        <v>0</v>
      </c>
      <c r="N8550">
        <v>6.048</v>
      </c>
      <c r="O8550">
        <f>(Table1[[#This Row],[Sales]]-Table1[[#This Row],[Profit]])/Table1[[#This Row],[Quantity]]</f>
        <v>1.6379999999999999</v>
      </c>
      <c r="P8550">
        <f>Table1[[#This Row],[Sales]]/Table1[[#This Row],[Quantity]]</f>
        <v>3.15</v>
      </c>
      <c r="Q8550" t="str">
        <f t="shared" si="266"/>
        <v>2021</v>
      </c>
      <c r="R8550" t="str">
        <f t="shared" si="267"/>
        <v>12</v>
      </c>
      <c r="S8550">
        <f>CEILING(Table1[[#This Row],[Month]]/3,1)</f>
        <v>4</v>
      </c>
      <c r="T8550" s="9">
        <f>(Table1[[#This Row],[Profit]]/Table1[[#This Row],[Sales]])</f>
        <v>0.48000000000000004</v>
      </c>
    </row>
    <row r="8551" spans="1:20" x14ac:dyDescent="0.25">
      <c r="A8551">
        <v>20210911</v>
      </c>
      <c r="B8551" s="1" t="s">
        <v>657</v>
      </c>
      <c r="C8551" s="1" t="s">
        <v>195</v>
      </c>
      <c r="D8551" s="1" t="s">
        <v>351</v>
      </c>
      <c r="E8551" s="1" t="s">
        <v>17</v>
      </c>
      <c r="F8551" s="1" t="s">
        <v>197</v>
      </c>
      <c r="G8551" s="1" t="s">
        <v>183</v>
      </c>
      <c r="H8551" s="1" t="s">
        <v>75</v>
      </c>
      <c r="I8551" s="1" t="s">
        <v>30</v>
      </c>
      <c r="J8551" s="1" t="s">
        <v>41</v>
      </c>
      <c r="K8551">
        <v>24.64</v>
      </c>
      <c r="L8551">
        <v>4</v>
      </c>
      <c r="M8551">
        <v>0.2</v>
      </c>
      <c r="N8551">
        <v>4.0039999999999996</v>
      </c>
      <c r="O8551">
        <f>(Table1[[#This Row],[Sales]]-Table1[[#This Row],[Profit]])/Table1[[#This Row],[Quantity]]</f>
        <v>5.1590000000000007</v>
      </c>
      <c r="P8551">
        <f>Table1[[#This Row],[Sales]]/Table1[[#This Row],[Quantity]]</f>
        <v>6.16</v>
      </c>
      <c r="Q8551" t="str">
        <f t="shared" si="266"/>
        <v>2021</v>
      </c>
      <c r="R8551" t="str">
        <f t="shared" si="267"/>
        <v>09</v>
      </c>
      <c r="S8551">
        <f>CEILING(Table1[[#This Row],[Month]]/3,1)</f>
        <v>3</v>
      </c>
      <c r="T8551" s="9">
        <f>(Table1[[#This Row],[Profit]]/Table1[[#This Row],[Sales]])</f>
        <v>0.16249999999999998</v>
      </c>
    </row>
    <row r="8552" spans="1:20" x14ac:dyDescent="0.25">
      <c r="A8552">
        <v>20210717</v>
      </c>
      <c r="B8552" s="1" t="s">
        <v>384</v>
      </c>
      <c r="C8552" s="1" t="s">
        <v>57</v>
      </c>
      <c r="D8552" s="1" t="s">
        <v>99</v>
      </c>
      <c r="E8552" s="1" t="s">
        <v>59</v>
      </c>
      <c r="F8552" s="1" t="s">
        <v>60</v>
      </c>
      <c r="G8552" s="1" t="s">
        <v>171</v>
      </c>
      <c r="H8552" s="1" t="s">
        <v>40</v>
      </c>
      <c r="I8552" s="1" t="s">
        <v>30</v>
      </c>
      <c r="J8552" s="1" t="s">
        <v>23</v>
      </c>
      <c r="K8552">
        <v>6.2640000000000002</v>
      </c>
      <c r="L8552">
        <v>3</v>
      </c>
      <c r="M8552">
        <v>0.2</v>
      </c>
      <c r="N8552">
        <v>2.0358000000000001</v>
      </c>
      <c r="O8552">
        <f>(Table1[[#This Row],[Sales]]-Table1[[#This Row],[Profit]])/Table1[[#This Row],[Quantity]]</f>
        <v>1.4094</v>
      </c>
      <c r="P8552">
        <f>Table1[[#This Row],[Sales]]/Table1[[#This Row],[Quantity]]</f>
        <v>2.0880000000000001</v>
      </c>
      <c r="Q8552" t="str">
        <f t="shared" si="266"/>
        <v>2021</v>
      </c>
      <c r="R8552" t="str">
        <f t="shared" si="267"/>
        <v>07</v>
      </c>
      <c r="S8552">
        <f>CEILING(Table1[[#This Row],[Month]]/3,1)</f>
        <v>3</v>
      </c>
      <c r="T8552" s="9">
        <f>(Table1[[#This Row],[Profit]]/Table1[[#This Row],[Sales]])</f>
        <v>0.32500000000000001</v>
      </c>
    </row>
    <row r="8553" spans="1:20" x14ac:dyDescent="0.25">
      <c r="A8553">
        <v>20210717</v>
      </c>
      <c r="B8553" s="1" t="s">
        <v>384</v>
      </c>
      <c r="C8553" s="1" t="s">
        <v>57</v>
      </c>
      <c r="D8553" s="1" t="s">
        <v>99</v>
      </c>
      <c r="E8553" s="1" t="s">
        <v>59</v>
      </c>
      <c r="F8553" s="1" t="s">
        <v>60</v>
      </c>
      <c r="G8553" s="1" t="s">
        <v>171</v>
      </c>
      <c r="H8553" s="1" t="s">
        <v>40</v>
      </c>
      <c r="I8553" s="1" t="s">
        <v>30</v>
      </c>
      <c r="J8553" s="1" t="s">
        <v>136</v>
      </c>
      <c r="K8553">
        <v>14.432</v>
      </c>
      <c r="L8553">
        <v>4</v>
      </c>
      <c r="M8553">
        <v>0.2</v>
      </c>
      <c r="N8553">
        <v>3.4276</v>
      </c>
      <c r="O8553">
        <f>(Table1[[#This Row],[Sales]]-Table1[[#This Row],[Profit]])/Table1[[#This Row],[Quantity]]</f>
        <v>2.7511000000000001</v>
      </c>
      <c r="P8553">
        <f>Table1[[#This Row],[Sales]]/Table1[[#This Row],[Quantity]]</f>
        <v>3.6080000000000001</v>
      </c>
      <c r="Q8553" t="str">
        <f t="shared" si="266"/>
        <v>2021</v>
      </c>
      <c r="R8553" t="str">
        <f t="shared" si="267"/>
        <v>07</v>
      </c>
      <c r="S8553">
        <f>CEILING(Table1[[#This Row],[Month]]/3,1)</f>
        <v>3</v>
      </c>
      <c r="T8553" s="9">
        <f>(Table1[[#This Row],[Profit]]/Table1[[#This Row],[Sales]])</f>
        <v>0.23749999999999999</v>
      </c>
    </row>
    <row r="8554" spans="1:20" x14ac:dyDescent="0.25">
      <c r="A8554">
        <v>20200530</v>
      </c>
      <c r="B8554" s="1" t="s">
        <v>822</v>
      </c>
      <c r="C8554" s="1" t="s">
        <v>108</v>
      </c>
      <c r="D8554" s="1" t="s">
        <v>143</v>
      </c>
      <c r="E8554" s="1" t="s">
        <v>59</v>
      </c>
      <c r="F8554" s="1" t="s">
        <v>110</v>
      </c>
      <c r="G8554" s="1" t="s">
        <v>239</v>
      </c>
      <c r="H8554" s="1" t="s">
        <v>62</v>
      </c>
      <c r="I8554" s="1" t="s">
        <v>30</v>
      </c>
      <c r="J8554" s="1" t="s">
        <v>374</v>
      </c>
      <c r="K8554">
        <v>719.976</v>
      </c>
      <c r="L8554">
        <v>3</v>
      </c>
      <c r="M8554">
        <v>0.2</v>
      </c>
      <c r="N8554">
        <v>134.99549999999999</v>
      </c>
      <c r="O8554">
        <f>(Table1[[#This Row],[Sales]]-Table1[[#This Row],[Profit]])/Table1[[#This Row],[Quantity]]</f>
        <v>194.99350000000001</v>
      </c>
      <c r="P8554">
        <f>Table1[[#This Row],[Sales]]/Table1[[#This Row],[Quantity]]</f>
        <v>239.99199999999999</v>
      </c>
      <c r="Q8554" t="str">
        <f t="shared" si="266"/>
        <v>2020</v>
      </c>
      <c r="R8554" t="str">
        <f t="shared" si="267"/>
        <v>05</v>
      </c>
      <c r="S8554">
        <f>CEILING(Table1[[#This Row],[Month]]/3,1)</f>
        <v>2</v>
      </c>
      <c r="T8554" s="9">
        <f>(Table1[[#This Row],[Profit]]/Table1[[#This Row],[Sales]])</f>
        <v>0.1875</v>
      </c>
    </row>
    <row r="8555" spans="1:20" x14ac:dyDescent="0.25">
      <c r="A8555">
        <v>20231114</v>
      </c>
      <c r="B8555" s="1" t="s">
        <v>287</v>
      </c>
      <c r="C8555" s="1" t="s">
        <v>163</v>
      </c>
      <c r="D8555" s="1" t="s">
        <v>491</v>
      </c>
      <c r="E8555" s="1" t="s">
        <v>17</v>
      </c>
      <c r="F8555" s="1" t="s">
        <v>34</v>
      </c>
      <c r="G8555" s="1" t="s">
        <v>165</v>
      </c>
      <c r="H8555" s="1" t="s">
        <v>91</v>
      </c>
      <c r="I8555" s="1" t="s">
        <v>21</v>
      </c>
      <c r="J8555" s="1" t="s">
        <v>94</v>
      </c>
      <c r="K8555">
        <v>239.92</v>
      </c>
      <c r="L8555">
        <v>8</v>
      </c>
      <c r="M8555">
        <v>0</v>
      </c>
      <c r="N8555">
        <v>23.992000000000001</v>
      </c>
      <c r="O8555">
        <f>(Table1[[#This Row],[Sales]]-Table1[[#This Row],[Profit]])/Table1[[#This Row],[Quantity]]</f>
        <v>26.991</v>
      </c>
      <c r="P8555">
        <f>Table1[[#This Row],[Sales]]/Table1[[#This Row],[Quantity]]</f>
        <v>29.99</v>
      </c>
      <c r="Q8555" t="str">
        <f t="shared" si="266"/>
        <v>2023</v>
      </c>
      <c r="R8555" t="str">
        <f t="shared" si="267"/>
        <v>11</v>
      </c>
      <c r="S8555">
        <f>CEILING(Table1[[#This Row],[Month]]/3,1)</f>
        <v>4</v>
      </c>
      <c r="T8555" s="9">
        <f>(Table1[[#This Row],[Profit]]/Table1[[#This Row],[Sales]])</f>
        <v>0.1</v>
      </c>
    </row>
    <row r="8556" spans="1:20" x14ac:dyDescent="0.25">
      <c r="A8556">
        <v>20221210</v>
      </c>
      <c r="B8556" s="1" t="s">
        <v>743</v>
      </c>
      <c r="C8556" s="1" t="s">
        <v>149</v>
      </c>
      <c r="D8556" s="1" t="s">
        <v>690</v>
      </c>
      <c r="E8556" s="1" t="s">
        <v>17</v>
      </c>
      <c r="F8556" s="1" t="s">
        <v>34</v>
      </c>
      <c r="G8556" s="1" t="s">
        <v>481</v>
      </c>
      <c r="H8556" s="1" t="s">
        <v>91</v>
      </c>
      <c r="I8556" s="1" t="s">
        <v>21</v>
      </c>
      <c r="J8556" s="1" t="s">
        <v>36</v>
      </c>
      <c r="K8556">
        <v>1056.8599999999999</v>
      </c>
      <c r="L8556">
        <v>7</v>
      </c>
      <c r="M8556">
        <v>0</v>
      </c>
      <c r="N8556">
        <v>158.529</v>
      </c>
      <c r="O8556">
        <f>(Table1[[#This Row],[Sales]]-Table1[[#This Row],[Profit]])/Table1[[#This Row],[Quantity]]</f>
        <v>128.333</v>
      </c>
      <c r="P8556">
        <f>Table1[[#This Row],[Sales]]/Table1[[#This Row],[Quantity]]</f>
        <v>150.97999999999999</v>
      </c>
      <c r="Q8556" t="str">
        <f t="shared" si="266"/>
        <v>2022</v>
      </c>
      <c r="R8556" t="str">
        <f t="shared" si="267"/>
        <v>12</v>
      </c>
      <c r="S8556">
        <f>CEILING(Table1[[#This Row],[Month]]/3,1)</f>
        <v>4</v>
      </c>
      <c r="T8556" s="9">
        <f>(Table1[[#This Row],[Profit]]/Table1[[#This Row],[Sales]])</f>
        <v>0.15000000000000002</v>
      </c>
    </row>
    <row r="8557" spans="1:20" x14ac:dyDescent="0.25">
      <c r="A8557">
        <v>20210322</v>
      </c>
      <c r="B8557" s="1" t="s">
        <v>595</v>
      </c>
      <c r="C8557" s="1" t="s">
        <v>32</v>
      </c>
      <c r="D8557" s="1" t="s">
        <v>420</v>
      </c>
      <c r="E8557" s="1" t="s">
        <v>17</v>
      </c>
      <c r="F8557" s="1" t="s">
        <v>34</v>
      </c>
      <c r="G8557" s="1" t="s">
        <v>167</v>
      </c>
      <c r="H8557" s="1" t="s">
        <v>168</v>
      </c>
      <c r="I8557" s="1" t="s">
        <v>21</v>
      </c>
      <c r="J8557" s="1" t="s">
        <v>94</v>
      </c>
      <c r="K8557">
        <v>447.94400000000002</v>
      </c>
      <c r="L8557">
        <v>7</v>
      </c>
      <c r="M8557">
        <v>0.2</v>
      </c>
      <c r="N8557">
        <v>89.588800000000006</v>
      </c>
      <c r="O8557">
        <f>(Table1[[#This Row],[Sales]]-Table1[[#This Row],[Profit]])/Table1[[#This Row],[Quantity]]</f>
        <v>51.193600000000004</v>
      </c>
      <c r="P8557">
        <f>Table1[[#This Row],[Sales]]/Table1[[#This Row],[Quantity]]</f>
        <v>63.992000000000004</v>
      </c>
      <c r="Q8557" t="str">
        <f t="shared" si="266"/>
        <v>2021</v>
      </c>
      <c r="R8557" t="str">
        <f t="shared" si="267"/>
        <v>03</v>
      </c>
      <c r="S8557">
        <f>CEILING(Table1[[#This Row],[Month]]/3,1)</f>
        <v>1</v>
      </c>
      <c r="T8557" s="9">
        <f>(Table1[[#This Row],[Profit]]/Table1[[#This Row],[Sales]])</f>
        <v>0.2</v>
      </c>
    </row>
    <row r="8558" spans="1:20" x14ac:dyDescent="0.25">
      <c r="A8558">
        <v>20210322</v>
      </c>
      <c r="B8558" s="1" t="s">
        <v>595</v>
      </c>
      <c r="C8558" s="1" t="s">
        <v>32</v>
      </c>
      <c r="D8558" s="1" t="s">
        <v>420</v>
      </c>
      <c r="E8558" s="1" t="s">
        <v>17</v>
      </c>
      <c r="F8558" s="1" t="s">
        <v>34</v>
      </c>
      <c r="G8558" s="1" t="s">
        <v>167</v>
      </c>
      <c r="H8558" s="1" t="s">
        <v>168</v>
      </c>
      <c r="I8558" s="1" t="s">
        <v>21</v>
      </c>
      <c r="J8558" s="1" t="s">
        <v>37</v>
      </c>
      <c r="K8558">
        <v>150.40799999999999</v>
      </c>
      <c r="L8558">
        <v>9</v>
      </c>
      <c r="M8558">
        <v>0.2</v>
      </c>
      <c r="N8558">
        <v>-33.841799999999999</v>
      </c>
      <c r="O8558">
        <f>(Table1[[#This Row],[Sales]]-Table1[[#This Row],[Profit]])/Table1[[#This Row],[Quantity]]</f>
        <v>20.472200000000001</v>
      </c>
      <c r="P8558">
        <f>Table1[[#This Row],[Sales]]/Table1[[#This Row],[Quantity]]</f>
        <v>16.712</v>
      </c>
      <c r="Q8558" t="str">
        <f t="shared" si="266"/>
        <v>2021</v>
      </c>
      <c r="R8558" t="str">
        <f t="shared" si="267"/>
        <v>03</v>
      </c>
      <c r="S8558">
        <f>CEILING(Table1[[#This Row],[Month]]/3,1)</f>
        <v>1</v>
      </c>
      <c r="T8558" s="9">
        <f>(Table1[[#This Row],[Profit]]/Table1[[#This Row],[Sales]])</f>
        <v>-0.22500000000000001</v>
      </c>
    </row>
    <row r="8559" spans="1:20" x14ac:dyDescent="0.25">
      <c r="A8559">
        <v>20221224</v>
      </c>
      <c r="B8559" s="1" t="s">
        <v>399</v>
      </c>
      <c r="C8559" s="1" t="s">
        <v>57</v>
      </c>
      <c r="D8559" s="1" t="s">
        <v>99</v>
      </c>
      <c r="E8559" s="1" t="s">
        <v>59</v>
      </c>
      <c r="F8559" s="1" t="s">
        <v>60</v>
      </c>
      <c r="G8559" s="1" t="s">
        <v>96</v>
      </c>
      <c r="H8559" s="1" t="s">
        <v>55</v>
      </c>
      <c r="I8559" s="1" t="s">
        <v>30</v>
      </c>
      <c r="J8559" s="1" t="s">
        <v>43</v>
      </c>
      <c r="K8559">
        <v>453.57600000000002</v>
      </c>
      <c r="L8559">
        <v>3</v>
      </c>
      <c r="M8559">
        <v>0.2</v>
      </c>
      <c r="N8559">
        <v>39.687899999999999</v>
      </c>
      <c r="O8559">
        <f>(Table1[[#This Row],[Sales]]-Table1[[#This Row],[Profit]])/Table1[[#This Row],[Quantity]]</f>
        <v>137.96270000000001</v>
      </c>
      <c r="P8559">
        <f>Table1[[#This Row],[Sales]]/Table1[[#This Row],[Quantity]]</f>
        <v>151.19200000000001</v>
      </c>
      <c r="Q8559" t="str">
        <f t="shared" si="266"/>
        <v>2022</v>
      </c>
      <c r="R8559" t="str">
        <f t="shared" si="267"/>
        <v>12</v>
      </c>
      <c r="S8559">
        <f>CEILING(Table1[[#This Row],[Month]]/3,1)</f>
        <v>4</v>
      </c>
      <c r="T8559" s="9">
        <f>(Table1[[#This Row],[Profit]]/Table1[[#This Row],[Sales]])</f>
        <v>8.7499999999999994E-2</v>
      </c>
    </row>
    <row r="8560" spans="1:20" x14ac:dyDescent="0.25">
      <c r="A8560">
        <v>20221224</v>
      </c>
      <c r="B8560" s="1" t="s">
        <v>399</v>
      </c>
      <c r="C8560" s="1" t="s">
        <v>57</v>
      </c>
      <c r="D8560" s="1" t="s">
        <v>99</v>
      </c>
      <c r="E8560" s="1" t="s">
        <v>59</v>
      </c>
      <c r="F8560" s="1" t="s">
        <v>60</v>
      </c>
      <c r="G8560" s="1" t="s">
        <v>96</v>
      </c>
      <c r="H8560" s="1" t="s">
        <v>55</v>
      </c>
      <c r="I8560" s="1" t="s">
        <v>30</v>
      </c>
      <c r="J8560" s="1" t="s">
        <v>23</v>
      </c>
      <c r="K8560">
        <v>45.36</v>
      </c>
      <c r="L8560">
        <v>9</v>
      </c>
      <c r="M8560">
        <v>0.2</v>
      </c>
      <c r="N8560">
        <v>14.742000000000001</v>
      </c>
      <c r="O8560">
        <f>(Table1[[#This Row],[Sales]]-Table1[[#This Row],[Profit]])/Table1[[#This Row],[Quantity]]</f>
        <v>3.4019999999999997</v>
      </c>
      <c r="P8560">
        <f>Table1[[#This Row],[Sales]]/Table1[[#This Row],[Quantity]]</f>
        <v>5.04</v>
      </c>
      <c r="Q8560" t="str">
        <f t="shared" si="266"/>
        <v>2022</v>
      </c>
      <c r="R8560" t="str">
        <f t="shared" si="267"/>
        <v>12</v>
      </c>
      <c r="S8560">
        <f>CEILING(Table1[[#This Row],[Month]]/3,1)</f>
        <v>4</v>
      </c>
      <c r="T8560" s="9">
        <f>(Table1[[#This Row],[Profit]]/Table1[[#This Row],[Sales]])</f>
        <v>0.32500000000000001</v>
      </c>
    </row>
    <row r="8561" spans="1:20" x14ac:dyDescent="0.25">
      <c r="A8561">
        <v>20221224</v>
      </c>
      <c r="B8561" s="1" t="s">
        <v>399</v>
      </c>
      <c r="C8561" s="1" t="s">
        <v>57</v>
      </c>
      <c r="D8561" s="1" t="s">
        <v>99</v>
      </c>
      <c r="E8561" s="1" t="s">
        <v>59</v>
      </c>
      <c r="F8561" s="1" t="s">
        <v>60</v>
      </c>
      <c r="G8561" s="1" t="s">
        <v>96</v>
      </c>
      <c r="H8561" s="1" t="s">
        <v>55</v>
      </c>
      <c r="I8561" s="1" t="s">
        <v>30</v>
      </c>
      <c r="J8561" s="1" t="s">
        <v>43</v>
      </c>
      <c r="K8561">
        <v>287.88</v>
      </c>
      <c r="L8561">
        <v>3</v>
      </c>
      <c r="M8561">
        <v>0.2</v>
      </c>
      <c r="N8561">
        <v>35.984999999999999</v>
      </c>
      <c r="O8561">
        <f>(Table1[[#This Row],[Sales]]-Table1[[#This Row],[Profit]])/Table1[[#This Row],[Quantity]]</f>
        <v>83.964999999999989</v>
      </c>
      <c r="P8561">
        <f>Table1[[#This Row],[Sales]]/Table1[[#This Row],[Quantity]]</f>
        <v>95.96</v>
      </c>
      <c r="Q8561" t="str">
        <f t="shared" si="266"/>
        <v>2022</v>
      </c>
      <c r="R8561" t="str">
        <f t="shared" si="267"/>
        <v>12</v>
      </c>
      <c r="S8561">
        <f>CEILING(Table1[[#This Row],[Month]]/3,1)</f>
        <v>4</v>
      </c>
      <c r="T8561" s="9">
        <f>(Table1[[#This Row],[Profit]]/Table1[[#This Row],[Sales]])</f>
        <v>0.125</v>
      </c>
    </row>
    <row r="8562" spans="1:20" x14ac:dyDescent="0.25">
      <c r="A8562">
        <v>20221224</v>
      </c>
      <c r="B8562" s="1" t="s">
        <v>399</v>
      </c>
      <c r="C8562" s="1" t="s">
        <v>57</v>
      </c>
      <c r="D8562" s="1" t="s">
        <v>99</v>
      </c>
      <c r="E8562" s="1" t="s">
        <v>59</v>
      </c>
      <c r="F8562" s="1" t="s">
        <v>60</v>
      </c>
      <c r="G8562" s="1" t="s">
        <v>96</v>
      </c>
      <c r="H8562" s="1" t="s">
        <v>55</v>
      </c>
      <c r="I8562" s="1" t="s">
        <v>30</v>
      </c>
      <c r="J8562" s="1" t="s">
        <v>43</v>
      </c>
      <c r="K8562">
        <v>131.88</v>
      </c>
      <c r="L8562">
        <v>3</v>
      </c>
      <c r="M8562">
        <v>0.2</v>
      </c>
      <c r="N8562">
        <v>14.836499999999999</v>
      </c>
      <c r="O8562">
        <f>(Table1[[#This Row],[Sales]]-Table1[[#This Row],[Profit]])/Table1[[#This Row],[Quantity]]</f>
        <v>39.014499999999998</v>
      </c>
      <c r="P8562">
        <f>Table1[[#This Row],[Sales]]/Table1[[#This Row],[Quantity]]</f>
        <v>43.96</v>
      </c>
      <c r="Q8562" t="str">
        <f t="shared" si="266"/>
        <v>2022</v>
      </c>
      <c r="R8562" t="str">
        <f t="shared" si="267"/>
        <v>12</v>
      </c>
      <c r="S8562">
        <f>CEILING(Table1[[#This Row],[Month]]/3,1)</f>
        <v>4</v>
      </c>
      <c r="T8562" s="9">
        <f>(Table1[[#This Row],[Profit]]/Table1[[#This Row],[Sales]])</f>
        <v>0.1125</v>
      </c>
    </row>
    <row r="8563" spans="1:20" x14ac:dyDescent="0.25">
      <c r="A8563">
        <v>20221224</v>
      </c>
      <c r="B8563" s="1" t="s">
        <v>399</v>
      </c>
      <c r="C8563" s="1" t="s">
        <v>57</v>
      </c>
      <c r="D8563" s="1" t="s">
        <v>99</v>
      </c>
      <c r="E8563" s="1" t="s">
        <v>59</v>
      </c>
      <c r="F8563" s="1" t="s">
        <v>60</v>
      </c>
      <c r="G8563" s="1" t="s">
        <v>96</v>
      </c>
      <c r="H8563" s="1" t="s">
        <v>55</v>
      </c>
      <c r="I8563" s="1" t="s">
        <v>30</v>
      </c>
      <c r="J8563" s="1" t="s">
        <v>41</v>
      </c>
      <c r="K8563">
        <v>2.3279999999999998</v>
      </c>
      <c r="L8563">
        <v>2</v>
      </c>
      <c r="M8563">
        <v>0.6</v>
      </c>
      <c r="N8563">
        <v>-0.75660000000000005</v>
      </c>
      <c r="O8563">
        <f>(Table1[[#This Row],[Sales]]-Table1[[#This Row],[Profit]])/Table1[[#This Row],[Quantity]]</f>
        <v>1.5423</v>
      </c>
      <c r="P8563">
        <f>Table1[[#This Row],[Sales]]/Table1[[#This Row],[Quantity]]</f>
        <v>1.1639999999999999</v>
      </c>
      <c r="Q8563" t="str">
        <f t="shared" si="266"/>
        <v>2022</v>
      </c>
      <c r="R8563" t="str">
        <f t="shared" si="267"/>
        <v>12</v>
      </c>
      <c r="S8563">
        <f>CEILING(Table1[[#This Row],[Month]]/3,1)</f>
        <v>4</v>
      </c>
      <c r="T8563" s="9">
        <f>(Table1[[#This Row],[Profit]]/Table1[[#This Row],[Sales]])</f>
        <v>-0.32500000000000007</v>
      </c>
    </row>
    <row r="8564" spans="1:20" x14ac:dyDescent="0.25">
      <c r="A8564">
        <v>20220403</v>
      </c>
      <c r="B8564" s="1" t="s">
        <v>537</v>
      </c>
      <c r="C8564" s="1" t="s">
        <v>65</v>
      </c>
      <c r="D8564" s="1" t="s">
        <v>623</v>
      </c>
      <c r="E8564" s="1" t="s">
        <v>17</v>
      </c>
      <c r="F8564" s="1" t="s">
        <v>67</v>
      </c>
      <c r="G8564" s="1" t="s">
        <v>93</v>
      </c>
      <c r="H8564" s="1" t="s">
        <v>69</v>
      </c>
      <c r="I8564" s="1" t="s">
        <v>30</v>
      </c>
      <c r="J8564" s="1" t="s">
        <v>23</v>
      </c>
      <c r="K8564">
        <v>1454.9</v>
      </c>
      <c r="L8564">
        <v>5</v>
      </c>
      <c r="M8564">
        <v>0</v>
      </c>
      <c r="N8564">
        <v>378.274</v>
      </c>
      <c r="O8564">
        <f>(Table1[[#This Row],[Sales]]-Table1[[#This Row],[Profit]])/Table1[[#This Row],[Quantity]]</f>
        <v>215.32520000000005</v>
      </c>
      <c r="P8564">
        <f>Table1[[#This Row],[Sales]]/Table1[[#This Row],[Quantity]]</f>
        <v>290.98</v>
      </c>
      <c r="Q8564" t="str">
        <f t="shared" si="266"/>
        <v>2022</v>
      </c>
      <c r="R8564" t="str">
        <f t="shared" si="267"/>
        <v>04</v>
      </c>
      <c r="S8564">
        <f>CEILING(Table1[[#This Row],[Month]]/3,1)</f>
        <v>2</v>
      </c>
      <c r="T8564" s="9">
        <f>(Table1[[#This Row],[Profit]]/Table1[[#This Row],[Sales]])</f>
        <v>0.26</v>
      </c>
    </row>
    <row r="8565" spans="1:20" x14ac:dyDescent="0.25">
      <c r="A8565">
        <v>20230501</v>
      </c>
      <c r="B8565" s="1" t="s">
        <v>761</v>
      </c>
      <c r="C8565" s="1" t="s">
        <v>32</v>
      </c>
      <c r="D8565" s="1" t="s">
        <v>484</v>
      </c>
      <c r="E8565" s="1" t="s">
        <v>17</v>
      </c>
      <c r="F8565" s="1" t="s">
        <v>34</v>
      </c>
      <c r="G8565" s="1" t="s">
        <v>298</v>
      </c>
      <c r="H8565" s="1" t="s">
        <v>168</v>
      </c>
      <c r="I8565" s="1" t="s">
        <v>63</v>
      </c>
      <c r="J8565" s="1" t="s">
        <v>36</v>
      </c>
      <c r="K8565">
        <v>4.8419999999999996</v>
      </c>
      <c r="L8565">
        <v>3</v>
      </c>
      <c r="M8565">
        <v>0.7</v>
      </c>
      <c r="N8565">
        <v>-3.5508000000000002</v>
      </c>
      <c r="O8565">
        <f>(Table1[[#This Row],[Sales]]-Table1[[#This Row],[Profit]])/Table1[[#This Row],[Quantity]]</f>
        <v>2.7975999999999996</v>
      </c>
      <c r="P8565">
        <f>Table1[[#This Row],[Sales]]/Table1[[#This Row],[Quantity]]</f>
        <v>1.6139999999999999</v>
      </c>
      <c r="Q8565" t="str">
        <f t="shared" si="266"/>
        <v>2023</v>
      </c>
      <c r="R8565" t="str">
        <f t="shared" si="267"/>
        <v>05</v>
      </c>
      <c r="S8565">
        <f>CEILING(Table1[[#This Row],[Month]]/3,1)</f>
        <v>2</v>
      </c>
      <c r="T8565" s="9">
        <f>(Table1[[#This Row],[Profit]]/Table1[[#This Row],[Sales]])</f>
        <v>-0.73333333333333339</v>
      </c>
    </row>
    <row r="8566" spans="1:20" x14ac:dyDescent="0.25">
      <c r="A8566">
        <v>20230501</v>
      </c>
      <c r="B8566" s="1" t="s">
        <v>761</v>
      </c>
      <c r="C8566" s="1" t="s">
        <v>32</v>
      </c>
      <c r="D8566" s="1" t="s">
        <v>484</v>
      </c>
      <c r="E8566" s="1" t="s">
        <v>17</v>
      </c>
      <c r="F8566" s="1" t="s">
        <v>34</v>
      </c>
      <c r="G8566" s="1" t="s">
        <v>298</v>
      </c>
      <c r="H8566" s="1" t="s">
        <v>168</v>
      </c>
      <c r="I8566" s="1" t="s">
        <v>63</v>
      </c>
      <c r="J8566" s="1" t="s">
        <v>41</v>
      </c>
      <c r="K8566">
        <v>220.70400000000001</v>
      </c>
      <c r="L8566">
        <v>6</v>
      </c>
      <c r="M8566">
        <v>0.2</v>
      </c>
      <c r="N8566">
        <v>-8.2764000000000006</v>
      </c>
      <c r="O8566">
        <f>(Table1[[#This Row],[Sales]]-Table1[[#This Row],[Profit]])/Table1[[#This Row],[Quantity]]</f>
        <v>38.163400000000003</v>
      </c>
      <c r="P8566">
        <f>Table1[[#This Row],[Sales]]/Table1[[#This Row],[Quantity]]</f>
        <v>36.783999999999999</v>
      </c>
      <c r="Q8566" t="str">
        <f t="shared" si="266"/>
        <v>2023</v>
      </c>
      <c r="R8566" t="str">
        <f t="shared" si="267"/>
        <v>05</v>
      </c>
      <c r="S8566">
        <f>CEILING(Table1[[#This Row],[Month]]/3,1)</f>
        <v>2</v>
      </c>
      <c r="T8566" s="9">
        <f>(Table1[[#This Row],[Profit]]/Table1[[#This Row],[Sales]])</f>
        <v>-3.7499999999999999E-2</v>
      </c>
    </row>
    <row r="8567" spans="1:20" x14ac:dyDescent="0.25">
      <c r="A8567">
        <v>20221118</v>
      </c>
      <c r="B8567" s="1" t="s">
        <v>1206</v>
      </c>
      <c r="C8567" s="1" t="s">
        <v>57</v>
      </c>
      <c r="D8567" s="1" t="s">
        <v>867</v>
      </c>
      <c r="E8567" s="1" t="s">
        <v>59</v>
      </c>
      <c r="F8567" s="1" t="s">
        <v>60</v>
      </c>
      <c r="G8567" s="1" t="s">
        <v>68</v>
      </c>
      <c r="H8567" s="1" t="s">
        <v>69</v>
      </c>
      <c r="I8567" s="1" t="s">
        <v>21</v>
      </c>
      <c r="J8567" s="1" t="s">
        <v>43</v>
      </c>
      <c r="K8567">
        <v>67.176000000000002</v>
      </c>
      <c r="L8567">
        <v>3</v>
      </c>
      <c r="M8567">
        <v>0.2</v>
      </c>
      <c r="N8567">
        <v>6.7176</v>
      </c>
      <c r="O8567">
        <f>(Table1[[#This Row],[Sales]]-Table1[[#This Row],[Profit]])/Table1[[#This Row],[Quantity]]</f>
        <v>20.152800000000003</v>
      </c>
      <c r="P8567">
        <f>Table1[[#This Row],[Sales]]/Table1[[#This Row],[Quantity]]</f>
        <v>22.391999999999999</v>
      </c>
      <c r="Q8567" t="str">
        <f t="shared" si="266"/>
        <v>2022</v>
      </c>
      <c r="R8567" t="str">
        <f t="shared" si="267"/>
        <v>11</v>
      </c>
      <c r="S8567">
        <f>CEILING(Table1[[#This Row],[Month]]/3,1)</f>
        <v>4</v>
      </c>
      <c r="T8567" s="9">
        <f>(Table1[[#This Row],[Profit]]/Table1[[#This Row],[Sales]])</f>
        <v>9.9999999999999992E-2</v>
      </c>
    </row>
    <row r="8568" spans="1:20" x14ac:dyDescent="0.25">
      <c r="A8568">
        <v>20221118</v>
      </c>
      <c r="B8568" s="1" t="s">
        <v>1206</v>
      </c>
      <c r="C8568" s="1" t="s">
        <v>57</v>
      </c>
      <c r="D8568" s="1" t="s">
        <v>867</v>
      </c>
      <c r="E8568" s="1" t="s">
        <v>59</v>
      </c>
      <c r="F8568" s="1" t="s">
        <v>60</v>
      </c>
      <c r="G8568" s="1" t="s">
        <v>68</v>
      </c>
      <c r="H8568" s="1" t="s">
        <v>69</v>
      </c>
      <c r="I8568" s="1" t="s">
        <v>21</v>
      </c>
      <c r="J8568" s="1" t="s">
        <v>50</v>
      </c>
      <c r="K8568">
        <v>15.231999999999999</v>
      </c>
      <c r="L8568">
        <v>4</v>
      </c>
      <c r="M8568">
        <v>0.2</v>
      </c>
      <c r="N8568">
        <v>5.5216000000000003</v>
      </c>
      <c r="O8568">
        <f>(Table1[[#This Row],[Sales]]-Table1[[#This Row],[Profit]])/Table1[[#This Row],[Quantity]]</f>
        <v>2.4276</v>
      </c>
      <c r="P8568">
        <f>Table1[[#This Row],[Sales]]/Table1[[#This Row],[Quantity]]</f>
        <v>3.8079999999999998</v>
      </c>
      <c r="Q8568" t="str">
        <f t="shared" si="266"/>
        <v>2022</v>
      </c>
      <c r="R8568" t="str">
        <f t="shared" si="267"/>
        <v>11</v>
      </c>
      <c r="S8568">
        <f>CEILING(Table1[[#This Row],[Month]]/3,1)</f>
        <v>4</v>
      </c>
      <c r="T8568" s="9">
        <f>(Table1[[#This Row],[Profit]]/Table1[[#This Row],[Sales]])</f>
        <v>0.36250000000000004</v>
      </c>
    </row>
    <row r="8569" spans="1:20" x14ac:dyDescent="0.25">
      <c r="A8569">
        <v>20221111</v>
      </c>
      <c r="B8569" s="1" t="s">
        <v>579</v>
      </c>
      <c r="C8569" s="1" t="s">
        <v>209</v>
      </c>
      <c r="D8569" s="1" t="s">
        <v>210</v>
      </c>
      <c r="E8569" s="1" t="s">
        <v>27</v>
      </c>
      <c r="F8569" s="1" t="s">
        <v>82</v>
      </c>
      <c r="G8569" s="1" t="s">
        <v>78</v>
      </c>
      <c r="H8569" s="1" t="s">
        <v>40</v>
      </c>
      <c r="I8569" s="1" t="s">
        <v>21</v>
      </c>
      <c r="J8569" s="1" t="s">
        <v>50</v>
      </c>
      <c r="K8569">
        <v>31.103999999999999</v>
      </c>
      <c r="L8569">
        <v>6</v>
      </c>
      <c r="M8569">
        <v>0.2</v>
      </c>
      <c r="N8569">
        <v>10.8864</v>
      </c>
      <c r="O8569">
        <f>(Table1[[#This Row],[Sales]]-Table1[[#This Row],[Profit]])/Table1[[#This Row],[Quantity]]</f>
        <v>3.3695999999999997</v>
      </c>
      <c r="P8569">
        <f>Table1[[#This Row],[Sales]]/Table1[[#This Row],[Quantity]]</f>
        <v>5.1840000000000002</v>
      </c>
      <c r="Q8569" t="str">
        <f t="shared" si="266"/>
        <v>2022</v>
      </c>
      <c r="R8569" t="str">
        <f t="shared" si="267"/>
        <v>11</v>
      </c>
      <c r="S8569">
        <f>CEILING(Table1[[#This Row],[Month]]/3,1)</f>
        <v>4</v>
      </c>
      <c r="T8569" s="9">
        <f>(Table1[[#This Row],[Profit]]/Table1[[#This Row],[Sales]])</f>
        <v>0.35000000000000003</v>
      </c>
    </row>
    <row r="8570" spans="1:20" x14ac:dyDescent="0.25">
      <c r="A8570">
        <v>20221207</v>
      </c>
      <c r="B8570" s="1" t="s">
        <v>634</v>
      </c>
      <c r="C8570" s="1" t="s">
        <v>133</v>
      </c>
      <c r="D8570" s="1" t="s">
        <v>452</v>
      </c>
      <c r="E8570" s="1" t="s">
        <v>17</v>
      </c>
      <c r="F8570" s="1" t="s">
        <v>18</v>
      </c>
      <c r="G8570" s="1" t="s">
        <v>90</v>
      </c>
      <c r="H8570" s="1" t="s">
        <v>91</v>
      </c>
      <c r="I8570" s="1" t="s">
        <v>30</v>
      </c>
      <c r="J8570" s="1" t="s">
        <v>36</v>
      </c>
      <c r="K8570">
        <v>968.74400000000003</v>
      </c>
      <c r="L8570">
        <v>7</v>
      </c>
      <c r="M8570">
        <v>0.2</v>
      </c>
      <c r="N8570">
        <v>314.84179999999998</v>
      </c>
      <c r="O8570">
        <f>(Table1[[#This Row],[Sales]]-Table1[[#This Row],[Profit]])/Table1[[#This Row],[Quantity]]</f>
        <v>93.414599999999993</v>
      </c>
      <c r="P8570">
        <f>Table1[[#This Row],[Sales]]/Table1[[#This Row],[Quantity]]</f>
        <v>138.392</v>
      </c>
      <c r="Q8570" t="str">
        <f t="shared" si="266"/>
        <v>2022</v>
      </c>
      <c r="R8570" t="str">
        <f t="shared" si="267"/>
        <v>12</v>
      </c>
      <c r="S8570">
        <f>CEILING(Table1[[#This Row],[Month]]/3,1)</f>
        <v>4</v>
      </c>
      <c r="T8570" s="9">
        <f>(Table1[[#This Row],[Profit]]/Table1[[#This Row],[Sales]])</f>
        <v>0.32499999999999996</v>
      </c>
    </row>
    <row r="8571" spans="1:20" x14ac:dyDescent="0.25">
      <c r="A8571">
        <v>20221207</v>
      </c>
      <c r="B8571" s="1" t="s">
        <v>634</v>
      </c>
      <c r="C8571" s="1" t="s">
        <v>133</v>
      </c>
      <c r="D8571" s="1" t="s">
        <v>452</v>
      </c>
      <c r="E8571" s="1" t="s">
        <v>17</v>
      </c>
      <c r="F8571" s="1" t="s">
        <v>18</v>
      </c>
      <c r="G8571" s="1" t="s">
        <v>90</v>
      </c>
      <c r="H8571" s="1" t="s">
        <v>91</v>
      </c>
      <c r="I8571" s="1" t="s">
        <v>30</v>
      </c>
      <c r="J8571" s="1" t="s">
        <v>36</v>
      </c>
      <c r="K8571">
        <v>222.352</v>
      </c>
      <c r="L8571">
        <v>13</v>
      </c>
      <c r="M8571">
        <v>0.2</v>
      </c>
      <c r="N8571">
        <v>77.8232</v>
      </c>
      <c r="O8571">
        <f>(Table1[[#This Row],[Sales]]-Table1[[#This Row],[Profit]])/Table1[[#This Row],[Quantity]]</f>
        <v>11.117599999999999</v>
      </c>
      <c r="P8571">
        <f>Table1[[#This Row],[Sales]]/Table1[[#This Row],[Quantity]]</f>
        <v>17.103999999999999</v>
      </c>
      <c r="Q8571" t="str">
        <f t="shared" si="266"/>
        <v>2022</v>
      </c>
      <c r="R8571" t="str">
        <f t="shared" si="267"/>
        <v>12</v>
      </c>
      <c r="S8571">
        <f>CEILING(Table1[[#This Row],[Month]]/3,1)</f>
        <v>4</v>
      </c>
      <c r="T8571" s="9">
        <f>(Table1[[#This Row],[Profit]]/Table1[[#This Row],[Sales]])</f>
        <v>0.35</v>
      </c>
    </row>
    <row r="8572" spans="1:20" x14ac:dyDescent="0.25">
      <c r="A8572">
        <v>20221207</v>
      </c>
      <c r="B8572" s="1" t="s">
        <v>634</v>
      </c>
      <c r="C8572" s="1" t="s">
        <v>133</v>
      </c>
      <c r="D8572" s="1" t="s">
        <v>452</v>
      </c>
      <c r="E8572" s="1" t="s">
        <v>17</v>
      </c>
      <c r="F8572" s="1" t="s">
        <v>18</v>
      </c>
      <c r="G8572" s="1" t="s">
        <v>90</v>
      </c>
      <c r="H8572" s="1" t="s">
        <v>91</v>
      </c>
      <c r="I8572" s="1" t="s">
        <v>30</v>
      </c>
      <c r="J8572" s="1" t="s">
        <v>374</v>
      </c>
      <c r="K8572">
        <v>479.98399999999998</v>
      </c>
      <c r="L8572">
        <v>2</v>
      </c>
      <c r="M8572">
        <v>0.2</v>
      </c>
      <c r="N8572">
        <v>89.997</v>
      </c>
      <c r="O8572">
        <f>(Table1[[#This Row],[Sales]]-Table1[[#This Row],[Profit]])/Table1[[#This Row],[Quantity]]</f>
        <v>194.99349999999998</v>
      </c>
      <c r="P8572">
        <f>Table1[[#This Row],[Sales]]/Table1[[#This Row],[Quantity]]</f>
        <v>239.99199999999999</v>
      </c>
      <c r="Q8572" t="str">
        <f t="shared" si="266"/>
        <v>2022</v>
      </c>
      <c r="R8572" t="str">
        <f t="shared" si="267"/>
        <v>12</v>
      </c>
      <c r="S8572">
        <f>CEILING(Table1[[#This Row],[Month]]/3,1)</f>
        <v>4</v>
      </c>
      <c r="T8572" s="9">
        <f>(Table1[[#This Row],[Profit]]/Table1[[#This Row],[Sales]])</f>
        <v>0.1875</v>
      </c>
    </row>
    <row r="8573" spans="1:20" x14ac:dyDescent="0.25">
      <c r="A8573">
        <v>20220404</v>
      </c>
      <c r="B8573" s="1" t="s">
        <v>550</v>
      </c>
      <c r="C8573" s="1" t="s">
        <v>57</v>
      </c>
      <c r="D8573" s="1" t="s">
        <v>103</v>
      </c>
      <c r="E8573" s="1" t="s">
        <v>59</v>
      </c>
      <c r="F8573" s="1" t="s">
        <v>60</v>
      </c>
      <c r="G8573" s="1" t="s">
        <v>313</v>
      </c>
      <c r="H8573" s="1" t="s">
        <v>161</v>
      </c>
      <c r="I8573" s="1" t="s">
        <v>63</v>
      </c>
      <c r="J8573" s="1" t="s">
        <v>50</v>
      </c>
      <c r="K8573">
        <v>10.272</v>
      </c>
      <c r="L8573">
        <v>3</v>
      </c>
      <c r="M8573">
        <v>0.2</v>
      </c>
      <c r="N8573">
        <v>3.21</v>
      </c>
      <c r="O8573">
        <f>(Table1[[#This Row],[Sales]]-Table1[[#This Row],[Profit]])/Table1[[#This Row],[Quantity]]</f>
        <v>2.3540000000000001</v>
      </c>
      <c r="P8573">
        <f>Table1[[#This Row],[Sales]]/Table1[[#This Row],[Quantity]]</f>
        <v>3.4239999999999999</v>
      </c>
      <c r="Q8573" t="str">
        <f t="shared" si="266"/>
        <v>2022</v>
      </c>
      <c r="R8573" t="str">
        <f t="shared" si="267"/>
        <v>04</v>
      </c>
      <c r="S8573">
        <f>CEILING(Table1[[#This Row],[Month]]/3,1)</f>
        <v>2</v>
      </c>
      <c r="T8573" s="9">
        <f>(Table1[[#This Row],[Profit]]/Table1[[#This Row],[Sales]])</f>
        <v>0.3125</v>
      </c>
    </row>
    <row r="8574" spans="1:20" x14ac:dyDescent="0.25">
      <c r="A8574">
        <v>20201128</v>
      </c>
      <c r="B8574" s="1" t="s">
        <v>909</v>
      </c>
      <c r="C8574" s="1" t="s">
        <v>57</v>
      </c>
      <c r="D8574" s="1" t="s">
        <v>99</v>
      </c>
      <c r="E8574" s="1" t="s">
        <v>59</v>
      </c>
      <c r="F8574" s="1" t="s">
        <v>60</v>
      </c>
      <c r="G8574" s="1" t="s">
        <v>447</v>
      </c>
      <c r="H8574" s="1" t="s">
        <v>62</v>
      </c>
      <c r="I8574" s="1" t="s">
        <v>21</v>
      </c>
      <c r="J8574" s="1" t="s">
        <v>265</v>
      </c>
      <c r="K8574">
        <v>998.85</v>
      </c>
      <c r="L8574">
        <v>5</v>
      </c>
      <c r="M8574">
        <v>0.4</v>
      </c>
      <c r="N8574">
        <v>-199.77</v>
      </c>
      <c r="O8574">
        <f>(Table1[[#This Row],[Sales]]-Table1[[#This Row],[Profit]])/Table1[[#This Row],[Quantity]]</f>
        <v>239.72400000000002</v>
      </c>
      <c r="P8574">
        <f>Table1[[#This Row],[Sales]]/Table1[[#This Row],[Quantity]]</f>
        <v>199.77</v>
      </c>
      <c r="Q8574" t="str">
        <f t="shared" si="266"/>
        <v>2020</v>
      </c>
      <c r="R8574" t="str">
        <f t="shared" si="267"/>
        <v>11</v>
      </c>
      <c r="S8574">
        <f>CEILING(Table1[[#This Row],[Month]]/3,1)</f>
        <v>4</v>
      </c>
      <c r="T8574" s="9">
        <f>(Table1[[#This Row],[Profit]]/Table1[[#This Row],[Sales]])</f>
        <v>-0.2</v>
      </c>
    </row>
    <row r="8575" spans="1:20" x14ac:dyDescent="0.25">
      <c r="A8575">
        <v>20211020</v>
      </c>
      <c r="B8575" s="1" t="s">
        <v>832</v>
      </c>
      <c r="C8575" s="1" t="s">
        <v>133</v>
      </c>
      <c r="D8575" s="1" t="s">
        <v>134</v>
      </c>
      <c r="E8575" s="1" t="s">
        <v>17</v>
      </c>
      <c r="F8575" s="1" t="s">
        <v>18</v>
      </c>
      <c r="G8575" s="1" t="s">
        <v>336</v>
      </c>
      <c r="H8575" s="1" t="s">
        <v>69</v>
      </c>
      <c r="I8575" s="1" t="s">
        <v>21</v>
      </c>
      <c r="J8575" s="1" t="s">
        <v>50</v>
      </c>
      <c r="K8575">
        <v>24.56</v>
      </c>
      <c r="L8575">
        <v>2</v>
      </c>
      <c r="M8575">
        <v>0</v>
      </c>
      <c r="N8575">
        <v>11.543200000000001</v>
      </c>
      <c r="O8575">
        <f>(Table1[[#This Row],[Sales]]-Table1[[#This Row],[Profit]])/Table1[[#This Row],[Quantity]]</f>
        <v>6.5083999999999991</v>
      </c>
      <c r="P8575">
        <f>Table1[[#This Row],[Sales]]/Table1[[#This Row],[Quantity]]</f>
        <v>12.28</v>
      </c>
      <c r="Q8575" t="str">
        <f t="shared" si="266"/>
        <v>2021</v>
      </c>
      <c r="R8575" t="str">
        <f t="shared" si="267"/>
        <v>10</v>
      </c>
      <c r="S8575">
        <f>CEILING(Table1[[#This Row],[Month]]/3,1)</f>
        <v>4</v>
      </c>
      <c r="T8575" s="9">
        <f>(Table1[[#This Row],[Profit]]/Table1[[#This Row],[Sales]])</f>
        <v>0.47000000000000003</v>
      </c>
    </row>
    <row r="8576" spans="1:20" x14ac:dyDescent="0.25">
      <c r="A8576">
        <v>20200919</v>
      </c>
      <c r="B8576" s="1" t="s">
        <v>269</v>
      </c>
      <c r="C8576" s="1" t="s">
        <v>25</v>
      </c>
      <c r="D8576" s="1" t="s">
        <v>77</v>
      </c>
      <c r="E8576" s="1" t="s">
        <v>27</v>
      </c>
      <c r="F8576" s="1" t="s">
        <v>28</v>
      </c>
      <c r="G8576" s="1" t="s">
        <v>54</v>
      </c>
      <c r="H8576" s="1" t="s">
        <v>55</v>
      </c>
      <c r="I8576" s="1" t="s">
        <v>63</v>
      </c>
      <c r="J8576" s="1" t="s">
        <v>136</v>
      </c>
      <c r="K8576">
        <v>5.67</v>
      </c>
      <c r="L8576">
        <v>3</v>
      </c>
      <c r="M8576">
        <v>0</v>
      </c>
      <c r="N8576">
        <v>0.1134</v>
      </c>
      <c r="O8576">
        <f>(Table1[[#This Row],[Sales]]-Table1[[#This Row],[Profit]])/Table1[[#This Row],[Quantity]]</f>
        <v>1.8521999999999998</v>
      </c>
      <c r="P8576">
        <f>Table1[[#This Row],[Sales]]/Table1[[#This Row],[Quantity]]</f>
        <v>1.89</v>
      </c>
      <c r="Q8576" t="str">
        <f t="shared" si="266"/>
        <v>2020</v>
      </c>
      <c r="R8576" t="str">
        <f t="shared" si="267"/>
        <v>09</v>
      </c>
      <c r="S8576">
        <f>CEILING(Table1[[#This Row],[Month]]/3,1)</f>
        <v>3</v>
      </c>
      <c r="T8576" s="9">
        <f>(Table1[[#This Row],[Profit]]/Table1[[#This Row],[Sales]])</f>
        <v>0.02</v>
      </c>
    </row>
    <row r="8577" spans="1:20" x14ac:dyDescent="0.25">
      <c r="A8577">
        <v>20230828</v>
      </c>
      <c r="B8577" s="1" t="s">
        <v>816</v>
      </c>
      <c r="C8577" s="1" t="s">
        <v>32</v>
      </c>
      <c r="D8577" s="1" t="s">
        <v>420</v>
      </c>
      <c r="E8577" s="1" t="s">
        <v>17</v>
      </c>
      <c r="F8577" s="1" t="s">
        <v>34</v>
      </c>
      <c r="G8577" s="1" t="s">
        <v>407</v>
      </c>
      <c r="H8577" s="1" t="s">
        <v>62</v>
      </c>
      <c r="I8577" s="1" t="s">
        <v>21</v>
      </c>
      <c r="J8577" s="1" t="s">
        <v>44</v>
      </c>
      <c r="K8577">
        <v>14.336</v>
      </c>
      <c r="L8577">
        <v>4</v>
      </c>
      <c r="M8577">
        <v>0.2</v>
      </c>
      <c r="N8577">
        <v>0.89600000000000002</v>
      </c>
      <c r="O8577">
        <f>(Table1[[#This Row],[Sales]]-Table1[[#This Row],[Profit]])/Table1[[#This Row],[Quantity]]</f>
        <v>3.36</v>
      </c>
      <c r="P8577">
        <f>Table1[[#This Row],[Sales]]/Table1[[#This Row],[Quantity]]</f>
        <v>3.5840000000000001</v>
      </c>
      <c r="Q8577" t="str">
        <f t="shared" si="266"/>
        <v>2023</v>
      </c>
      <c r="R8577" t="str">
        <f t="shared" si="267"/>
        <v>08</v>
      </c>
      <c r="S8577">
        <f>CEILING(Table1[[#This Row],[Month]]/3,1)</f>
        <v>3</v>
      </c>
      <c r="T8577" s="9">
        <f>(Table1[[#This Row],[Profit]]/Table1[[#This Row],[Sales]])</f>
        <v>6.25E-2</v>
      </c>
    </row>
    <row r="8578" spans="1:20" x14ac:dyDescent="0.25">
      <c r="A8578">
        <v>20230704</v>
      </c>
      <c r="B8578" s="1" t="s">
        <v>1113</v>
      </c>
      <c r="C8578" s="1" t="s">
        <v>644</v>
      </c>
      <c r="D8578" s="1" t="s">
        <v>1222</v>
      </c>
      <c r="E8578" s="1" t="s">
        <v>17</v>
      </c>
      <c r="F8578" s="1" t="s">
        <v>197</v>
      </c>
      <c r="G8578" s="1" t="s">
        <v>245</v>
      </c>
      <c r="H8578" s="1" t="s">
        <v>62</v>
      </c>
      <c r="I8578" s="1" t="s">
        <v>21</v>
      </c>
      <c r="J8578" s="1" t="s">
        <v>41</v>
      </c>
      <c r="K8578">
        <v>102.3</v>
      </c>
      <c r="L8578">
        <v>1</v>
      </c>
      <c r="M8578">
        <v>0</v>
      </c>
      <c r="N8578">
        <v>26.597999999999999</v>
      </c>
      <c r="O8578">
        <f>(Table1[[#This Row],[Sales]]-Table1[[#This Row],[Profit]])/Table1[[#This Row],[Quantity]]</f>
        <v>75.701999999999998</v>
      </c>
      <c r="P8578">
        <f>Table1[[#This Row],[Sales]]/Table1[[#This Row],[Quantity]]</f>
        <v>102.3</v>
      </c>
      <c r="Q8578" t="str">
        <f t="shared" si="266"/>
        <v>2023</v>
      </c>
      <c r="R8578" t="str">
        <f t="shared" si="267"/>
        <v>07</v>
      </c>
      <c r="S8578">
        <f>CEILING(Table1[[#This Row],[Month]]/3,1)</f>
        <v>3</v>
      </c>
      <c r="T8578" s="9">
        <f>(Table1[[#This Row],[Profit]]/Table1[[#This Row],[Sales]])</f>
        <v>0.26</v>
      </c>
    </row>
    <row r="8579" spans="1:20" x14ac:dyDescent="0.25">
      <c r="A8579">
        <v>20231223</v>
      </c>
      <c r="B8579" s="1" t="s">
        <v>858</v>
      </c>
      <c r="C8579" s="1" t="s">
        <v>117</v>
      </c>
      <c r="D8579" s="1" t="s">
        <v>117</v>
      </c>
      <c r="E8579" s="1" t="s">
        <v>17</v>
      </c>
      <c r="F8579" s="1" t="s">
        <v>34</v>
      </c>
      <c r="G8579" s="1" t="s">
        <v>306</v>
      </c>
      <c r="H8579" s="1" t="s">
        <v>40</v>
      </c>
      <c r="I8579" s="1" t="s">
        <v>21</v>
      </c>
      <c r="J8579" s="1" t="s">
        <v>36</v>
      </c>
      <c r="K8579">
        <v>607.52</v>
      </c>
      <c r="L8579">
        <v>2</v>
      </c>
      <c r="M8579">
        <v>0</v>
      </c>
      <c r="N8579">
        <v>97.203199999999995</v>
      </c>
      <c r="O8579">
        <f>(Table1[[#This Row],[Sales]]-Table1[[#This Row],[Profit]])/Table1[[#This Row],[Quantity]]</f>
        <v>255.1584</v>
      </c>
      <c r="P8579">
        <f>Table1[[#This Row],[Sales]]/Table1[[#This Row],[Quantity]]</f>
        <v>303.76</v>
      </c>
      <c r="Q8579" t="str">
        <f t="shared" ref="Q8579:Q8642" si="268">LEFT(A8579,4)</f>
        <v>2023</v>
      </c>
      <c r="R8579" t="str">
        <f t="shared" ref="R8579:R8642" si="269">MID(A8579,5,2)</f>
        <v>12</v>
      </c>
      <c r="S8579">
        <f>CEILING(Table1[[#This Row],[Month]]/3,1)</f>
        <v>4</v>
      </c>
      <c r="T8579" s="9">
        <f>(Table1[[#This Row],[Profit]]/Table1[[#This Row],[Sales]])</f>
        <v>0.16</v>
      </c>
    </row>
    <row r="8580" spans="1:20" x14ac:dyDescent="0.25">
      <c r="A8580">
        <v>20231223</v>
      </c>
      <c r="B8580" s="1" t="s">
        <v>858</v>
      </c>
      <c r="C8580" s="1" t="s">
        <v>117</v>
      </c>
      <c r="D8580" s="1" t="s">
        <v>117</v>
      </c>
      <c r="E8580" s="1" t="s">
        <v>17</v>
      </c>
      <c r="F8580" s="1" t="s">
        <v>34</v>
      </c>
      <c r="G8580" s="1" t="s">
        <v>306</v>
      </c>
      <c r="H8580" s="1" t="s">
        <v>40</v>
      </c>
      <c r="I8580" s="1" t="s">
        <v>21</v>
      </c>
      <c r="J8580" s="1" t="s">
        <v>37</v>
      </c>
      <c r="K8580">
        <v>31.16</v>
      </c>
      <c r="L8580">
        <v>2</v>
      </c>
      <c r="M8580">
        <v>0</v>
      </c>
      <c r="N8580">
        <v>7.79</v>
      </c>
      <c r="O8580">
        <f>(Table1[[#This Row],[Sales]]-Table1[[#This Row],[Profit]])/Table1[[#This Row],[Quantity]]</f>
        <v>11.685</v>
      </c>
      <c r="P8580">
        <f>Table1[[#This Row],[Sales]]/Table1[[#This Row],[Quantity]]</f>
        <v>15.58</v>
      </c>
      <c r="Q8580" t="str">
        <f t="shared" si="268"/>
        <v>2023</v>
      </c>
      <c r="R8580" t="str">
        <f t="shared" si="269"/>
        <v>12</v>
      </c>
      <c r="S8580">
        <f>CEILING(Table1[[#This Row],[Month]]/3,1)</f>
        <v>4</v>
      </c>
      <c r="T8580" s="9">
        <f>(Table1[[#This Row],[Profit]]/Table1[[#This Row],[Sales]])</f>
        <v>0.25</v>
      </c>
    </row>
    <row r="8581" spans="1:20" x14ac:dyDescent="0.25">
      <c r="A8581">
        <v>20221228</v>
      </c>
      <c r="B8581" s="1" t="s">
        <v>895</v>
      </c>
      <c r="C8581" s="1" t="s">
        <v>15</v>
      </c>
      <c r="D8581" s="1" t="s">
        <v>16</v>
      </c>
      <c r="E8581" s="1" t="s">
        <v>17</v>
      </c>
      <c r="F8581" s="1" t="s">
        <v>18</v>
      </c>
      <c r="G8581" s="1" t="s">
        <v>363</v>
      </c>
      <c r="H8581" s="1" t="s">
        <v>20</v>
      </c>
      <c r="I8581" s="1" t="s">
        <v>21</v>
      </c>
      <c r="J8581" s="1" t="s">
        <v>23</v>
      </c>
      <c r="K8581">
        <v>2.61</v>
      </c>
      <c r="L8581">
        <v>1</v>
      </c>
      <c r="M8581">
        <v>0</v>
      </c>
      <c r="N8581">
        <v>1.2005999999999999</v>
      </c>
      <c r="O8581">
        <f>(Table1[[#This Row],[Sales]]-Table1[[#This Row],[Profit]])/Table1[[#This Row],[Quantity]]</f>
        <v>1.4094</v>
      </c>
      <c r="P8581">
        <f>Table1[[#This Row],[Sales]]/Table1[[#This Row],[Quantity]]</f>
        <v>2.61</v>
      </c>
      <c r="Q8581" t="str">
        <f t="shared" si="268"/>
        <v>2022</v>
      </c>
      <c r="R8581" t="str">
        <f t="shared" si="269"/>
        <v>12</v>
      </c>
      <c r="S8581">
        <f>CEILING(Table1[[#This Row],[Month]]/3,1)</f>
        <v>4</v>
      </c>
      <c r="T8581" s="9">
        <f>(Table1[[#This Row],[Profit]]/Table1[[#This Row],[Sales]])</f>
        <v>0.45999999999999996</v>
      </c>
    </row>
    <row r="8582" spans="1:20" x14ac:dyDescent="0.25">
      <c r="A8582">
        <v>20200520</v>
      </c>
      <c r="B8582" s="1" t="s">
        <v>941</v>
      </c>
      <c r="C8582" s="1" t="s">
        <v>57</v>
      </c>
      <c r="D8582" s="1" t="s">
        <v>461</v>
      </c>
      <c r="E8582" s="1" t="s">
        <v>59</v>
      </c>
      <c r="F8582" s="1" t="s">
        <v>60</v>
      </c>
      <c r="G8582" s="1" t="s">
        <v>501</v>
      </c>
      <c r="H8582" s="1" t="s">
        <v>168</v>
      </c>
      <c r="I8582" s="1" t="s">
        <v>30</v>
      </c>
      <c r="J8582" s="1" t="s">
        <v>41</v>
      </c>
      <c r="K8582">
        <v>10.332000000000001</v>
      </c>
      <c r="L8582">
        <v>3</v>
      </c>
      <c r="M8582">
        <v>0.6</v>
      </c>
      <c r="N8582">
        <v>-5.9409000000000001</v>
      </c>
      <c r="O8582">
        <f>(Table1[[#This Row],[Sales]]-Table1[[#This Row],[Profit]])/Table1[[#This Row],[Quantity]]</f>
        <v>5.4242999999999997</v>
      </c>
      <c r="P8582">
        <f>Table1[[#This Row],[Sales]]/Table1[[#This Row],[Quantity]]</f>
        <v>3.4440000000000004</v>
      </c>
      <c r="Q8582" t="str">
        <f t="shared" si="268"/>
        <v>2020</v>
      </c>
      <c r="R8582" t="str">
        <f t="shared" si="269"/>
        <v>05</v>
      </c>
      <c r="S8582">
        <f>CEILING(Table1[[#This Row],[Month]]/3,1)</f>
        <v>2</v>
      </c>
      <c r="T8582" s="9">
        <f>(Table1[[#This Row],[Profit]]/Table1[[#This Row],[Sales]])</f>
        <v>-0.57499999999999996</v>
      </c>
    </row>
    <row r="8583" spans="1:20" x14ac:dyDescent="0.25">
      <c r="A8583">
        <v>20200520</v>
      </c>
      <c r="B8583" s="1" t="s">
        <v>941</v>
      </c>
      <c r="C8583" s="1" t="s">
        <v>57</v>
      </c>
      <c r="D8583" s="1" t="s">
        <v>461</v>
      </c>
      <c r="E8583" s="1" t="s">
        <v>59</v>
      </c>
      <c r="F8583" s="1" t="s">
        <v>60</v>
      </c>
      <c r="G8583" s="1" t="s">
        <v>501</v>
      </c>
      <c r="H8583" s="1" t="s">
        <v>168</v>
      </c>
      <c r="I8583" s="1" t="s">
        <v>30</v>
      </c>
      <c r="J8583" s="1" t="s">
        <v>50</v>
      </c>
      <c r="K8583">
        <v>10.368</v>
      </c>
      <c r="L8583">
        <v>2</v>
      </c>
      <c r="M8583">
        <v>0.2</v>
      </c>
      <c r="N8583">
        <v>3.6288</v>
      </c>
      <c r="O8583">
        <f>(Table1[[#This Row],[Sales]]-Table1[[#This Row],[Profit]])/Table1[[#This Row],[Quantity]]</f>
        <v>3.3696000000000002</v>
      </c>
      <c r="P8583">
        <f>Table1[[#This Row],[Sales]]/Table1[[#This Row],[Quantity]]</f>
        <v>5.1840000000000002</v>
      </c>
      <c r="Q8583" t="str">
        <f t="shared" si="268"/>
        <v>2020</v>
      </c>
      <c r="R8583" t="str">
        <f t="shared" si="269"/>
        <v>05</v>
      </c>
      <c r="S8583">
        <f>CEILING(Table1[[#This Row],[Month]]/3,1)</f>
        <v>2</v>
      </c>
      <c r="T8583" s="9">
        <f>(Table1[[#This Row],[Profit]]/Table1[[#This Row],[Sales]])</f>
        <v>0.35</v>
      </c>
    </row>
    <row r="8584" spans="1:20" x14ac:dyDescent="0.25">
      <c r="A8584">
        <v>20200520</v>
      </c>
      <c r="B8584" s="1" t="s">
        <v>941</v>
      </c>
      <c r="C8584" s="1" t="s">
        <v>57</v>
      </c>
      <c r="D8584" s="1" t="s">
        <v>461</v>
      </c>
      <c r="E8584" s="1" t="s">
        <v>59</v>
      </c>
      <c r="F8584" s="1" t="s">
        <v>60</v>
      </c>
      <c r="G8584" s="1" t="s">
        <v>501</v>
      </c>
      <c r="H8584" s="1" t="s">
        <v>168</v>
      </c>
      <c r="I8584" s="1" t="s">
        <v>30</v>
      </c>
      <c r="J8584" s="1" t="s">
        <v>94</v>
      </c>
      <c r="K8584">
        <v>20.783999999999999</v>
      </c>
      <c r="L8584">
        <v>2</v>
      </c>
      <c r="M8584">
        <v>0.2</v>
      </c>
      <c r="N8584">
        <v>-3.6372</v>
      </c>
      <c r="O8584">
        <f>(Table1[[#This Row],[Sales]]-Table1[[#This Row],[Profit]])/Table1[[#This Row],[Quantity]]</f>
        <v>12.210599999999999</v>
      </c>
      <c r="P8584">
        <f>Table1[[#This Row],[Sales]]/Table1[[#This Row],[Quantity]]</f>
        <v>10.391999999999999</v>
      </c>
      <c r="Q8584" t="str">
        <f t="shared" si="268"/>
        <v>2020</v>
      </c>
      <c r="R8584" t="str">
        <f t="shared" si="269"/>
        <v>05</v>
      </c>
      <c r="S8584">
        <f>CEILING(Table1[[#This Row],[Month]]/3,1)</f>
        <v>2</v>
      </c>
      <c r="T8584" s="9">
        <f>(Table1[[#This Row],[Profit]]/Table1[[#This Row],[Sales]])</f>
        <v>-0.17500000000000002</v>
      </c>
    </row>
    <row r="8585" spans="1:20" x14ac:dyDescent="0.25">
      <c r="A8585">
        <v>20200520</v>
      </c>
      <c r="B8585" s="1" t="s">
        <v>941</v>
      </c>
      <c r="C8585" s="1" t="s">
        <v>57</v>
      </c>
      <c r="D8585" s="1" t="s">
        <v>461</v>
      </c>
      <c r="E8585" s="1" t="s">
        <v>59</v>
      </c>
      <c r="F8585" s="1" t="s">
        <v>60</v>
      </c>
      <c r="G8585" s="1" t="s">
        <v>501</v>
      </c>
      <c r="H8585" s="1" t="s">
        <v>168</v>
      </c>
      <c r="I8585" s="1" t="s">
        <v>30</v>
      </c>
      <c r="J8585" s="1" t="s">
        <v>37</v>
      </c>
      <c r="K8585">
        <v>66.959999999999994</v>
      </c>
      <c r="L8585">
        <v>5</v>
      </c>
      <c r="M8585">
        <v>0.2</v>
      </c>
      <c r="N8585">
        <v>-13.391999999999999</v>
      </c>
      <c r="O8585">
        <f>(Table1[[#This Row],[Sales]]-Table1[[#This Row],[Profit]])/Table1[[#This Row],[Quantity]]</f>
        <v>16.070399999999999</v>
      </c>
      <c r="P8585">
        <f>Table1[[#This Row],[Sales]]/Table1[[#This Row],[Quantity]]</f>
        <v>13.391999999999999</v>
      </c>
      <c r="Q8585" t="str">
        <f t="shared" si="268"/>
        <v>2020</v>
      </c>
      <c r="R8585" t="str">
        <f t="shared" si="269"/>
        <v>05</v>
      </c>
      <c r="S8585">
        <f>CEILING(Table1[[#This Row],[Month]]/3,1)</f>
        <v>2</v>
      </c>
      <c r="T8585" s="9">
        <f>(Table1[[#This Row],[Profit]]/Table1[[#This Row],[Sales]])</f>
        <v>-0.2</v>
      </c>
    </row>
    <row r="8586" spans="1:20" x14ac:dyDescent="0.25">
      <c r="A8586">
        <v>20200205</v>
      </c>
      <c r="B8586" s="1" t="s">
        <v>1220</v>
      </c>
      <c r="C8586" s="1" t="s">
        <v>25</v>
      </c>
      <c r="D8586" s="1" t="s">
        <v>741</v>
      </c>
      <c r="E8586" s="1" t="s">
        <v>27</v>
      </c>
      <c r="F8586" s="1" t="s">
        <v>28</v>
      </c>
      <c r="G8586" s="1" t="s">
        <v>141</v>
      </c>
      <c r="H8586" s="1" t="s">
        <v>91</v>
      </c>
      <c r="I8586" s="1" t="s">
        <v>30</v>
      </c>
      <c r="J8586" s="1" t="s">
        <v>36</v>
      </c>
      <c r="K8586">
        <v>17.248000000000001</v>
      </c>
      <c r="L8586">
        <v>2</v>
      </c>
      <c r="M8586">
        <v>0.2</v>
      </c>
      <c r="N8586">
        <v>6.0368000000000004</v>
      </c>
      <c r="O8586">
        <f>(Table1[[#This Row],[Sales]]-Table1[[#This Row],[Profit]])/Table1[[#This Row],[Quantity]]</f>
        <v>5.6056000000000008</v>
      </c>
      <c r="P8586">
        <f>Table1[[#This Row],[Sales]]/Table1[[#This Row],[Quantity]]</f>
        <v>8.6240000000000006</v>
      </c>
      <c r="Q8586" t="str">
        <f t="shared" si="268"/>
        <v>2020</v>
      </c>
      <c r="R8586" t="str">
        <f t="shared" si="269"/>
        <v>02</v>
      </c>
      <c r="S8586">
        <f>CEILING(Table1[[#This Row],[Month]]/3,1)</f>
        <v>1</v>
      </c>
      <c r="T8586" s="9">
        <f>(Table1[[#This Row],[Profit]]/Table1[[#This Row],[Sales]])</f>
        <v>0.35</v>
      </c>
    </row>
    <row r="8587" spans="1:20" x14ac:dyDescent="0.25">
      <c r="A8587">
        <v>20231210</v>
      </c>
      <c r="B8587" s="1" t="s">
        <v>1165</v>
      </c>
      <c r="C8587" s="1" t="s">
        <v>85</v>
      </c>
      <c r="D8587" s="1" t="s">
        <v>86</v>
      </c>
      <c r="E8587" s="1" t="s">
        <v>17</v>
      </c>
      <c r="F8587" s="1" t="s">
        <v>34</v>
      </c>
      <c r="G8587" s="1" t="s">
        <v>327</v>
      </c>
      <c r="H8587" s="1" t="s">
        <v>40</v>
      </c>
      <c r="I8587" s="1" t="s">
        <v>21</v>
      </c>
      <c r="J8587" s="1" t="s">
        <v>36</v>
      </c>
      <c r="K8587">
        <v>11.087999999999999</v>
      </c>
      <c r="L8587">
        <v>7</v>
      </c>
      <c r="M8587">
        <v>0.7</v>
      </c>
      <c r="N8587">
        <v>-8.1311999999999998</v>
      </c>
      <c r="O8587">
        <f>(Table1[[#This Row],[Sales]]-Table1[[#This Row],[Profit]])/Table1[[#This Row],[Quantity]]</f>
        <v>2.7456</v>
      </c>
      <c r="P8587">
        <f>Table1[[#This Row],[Sales]]/Table1[[#This Row],[Quantity]]</f>
        <v>1.5839999999999999</v>
      </c>
      <c r="Q8587" t="str">
        <f t="shared" si="268"/>
        <v>2023</v>
      </c>
      <c r="R8587" t="str">
        <f t="shared" si="269"/>
        <v>12</v>
      </c>
      <c r="S8587">
        <f>CEILING(Table1[[#This Row],[Month]]/3,1)</f>
        <v>4</v>
      </c>
      <c r="T8587" s="9">
        <f>(Table1[[#This Row],[Profit]]/Table1[[#This Row],[Sales]])</f>
        <v>-0.73333333333333339</v>
      </c>
    </row>
    <row r="8588" spans="1:20" x14ac:dyDescent="0.25">
      <c r="A8588">
        <v>20230712</v>
      </c>
      <c r="B8588" s="1" t="s">
        <v>487</v>
      </c>
      <c r="C8588" s="1" t="s">
        <v>25</v>
      </c>
      <c r="D8588" s="1" t="s">
        <v>26</v>
      </c>
      <c r="E8588" s="1" t="s">
        <v>27</v>
      </c>
      <c r="F8588" s="1" t="s">
        <v>28</v>
      </c>
      <c r="G8588" s="1" t="s">
        <v>488</v>
      </c>
      <c r="H8588" s="1" t="s">
        <v>40</v>
      </c>
      <c r="I8588" s="1" t="s">
        <v>30</v>
      </c>
      <c r="J8588" s="1" t="s">
        <v>94</v>
      </c>
      <c r="K8588">
        <v>1287.45</v>
      </c>
      <c r="L8588">
        <v>5</v>
      </c>
      <c r="M8588">
        <v>0</v>
      </c>
      <c r="N8588">
        <v>244.6155</v>
      </c>
      <c r="O8588">
        <f>(Table1[[#This Row],[Sales]]-Table1[[#This Row],[Profit]])/Table1[[#This Row],[Quantity]]</f>
        <v>208.56689999999998</v>
      </c>
      <c r="P8588">
        <f>Table1[[#This Row],[Sales]]/Table1[[#This Row],[Quantity]]</f>
        <v>257.49</v>
      </c>
      <c r="Q8588" t="str">
        <f t="shared" si="268"/>
        <v>2023</v>
      </c>
      <c r="R8588" t="str">
        <f t="shared" si="269"/>
        <v>07</v>
      </c>
      <c r="S8588">
        <f>CEILING(Table1[[#This Row],[Month]]/3,1)</f>
        <v>3</v>
      </c>
      <c r="T8588" s="9">
        <f>(Table1[[#This Row],[Profit]]/Table1[[#This Row],[Sales]])</f>
        <v>0.19</v>
      </c>
    </row>
    <row r="8589" spans="1:20" x14ac:dyDescent="0.25">
      <c r="A8589">
        <v>20230712</v>
      </c>
      <c r="B8589" s="1" t="s">
        <v>487</v>
      </c>
      <c r="C8589" s="1" t="s">
        <v>25</v>
      </c>
      <c r="D8589" s="1" t="s">
        <v>26</v>
      </c>
      <c r="E8589" s="1" t="s">
        <v>27</v>
      </c>
      <c r="F8589" s="1" t="s">
        <v>28</v>
      </c>
      <c r="G8589" s="1" t="s">
        <v>488</v>
      </c>
      <c r="H8589" s="1" t="s">
        <v>40</v>
      </c>
      <c r="I8589" s="1" t="s">
        <v>30</v>
      </c>
      <c r="J8589" s="1" t="s">
        <v>44</v>
      </c>
      <c r="K8589">
        <v>168.1</v>
      </c>
      <c r="L8589">
        <v>5</v>
      </c>
      <c r="M8589">
        <v>0</v>
      </c>
      <c r="N8589">
        <v>43.706000000000003</v>
      </c>
      <c r="O8589">
        <f>(Table1[[#This Row],[Sales]]-Table1[[#This Row],[Profit]])/Table1[[#This Row],[Quantity]]</f>
        <v>24.878799999999998</v>
      </c>
      <c r="P8589">
        <f>Table1[[#This Row],[Sales]]/Table1[[#This Row],[Quantity]]</f>
        <v>33.619999999999997</v>
      </c>
      <c r="Q8589" t="str">
        <f t="shared" si="268"/>
        <v>2023</v>
      </c>
      <c r="R8589" t="str">
        <f t="shared" si="269"/>
        <v>07</v>
      </c>
      <c r="S8589">
        <f>CEILING(Table1[[#This Row],[Month]]/3,1)</f>
        <v>3</v>
      </c>
      <c r="T8589" s="9">
        <f>(Table1[[#This Row],[Profit]]/Table1[[#This Row],[Sales]])</f>
        <v>0.26</v>
      </c>
    </row>
    <row r="8590" spans="1:20" x14ac:dyDescent="0.25">
      <c r="A8590">
        <v>20210515</v>
      </c>
      <c r="B8590" s="1" t="s">
        <v>1128</v>
      </c>
      <c r="C8590" s="1" t="s">
        <v>85</v>
      </c>
      <c r="D8590" s="1" t="s">
        <v>86</v>
      </c>
      <c r="E8590" s="1" t="s">
        <v>17</v>
      </c>
      <c r="F8590" s="1" t="s">
        <v>34</v>
      </c>
      <c r="G8590" s="1" t="s">
        <v>151</v>
      </c>
      <c r="H8590" s="1" t="s">
        <v>40</v>
      </c>
      <c r="I8590" s="1" t="s">
        <v>30</v>
      </c>
      <c r="J8590" s="1" t="s">
        <v>37</v>
      </c>
      <c r="K8590">
        <v>51.968000000000004</v>
      </c>
      <c r="L8590">
        <v>2</v>
      </c>
      <c r="M8590">
        <v>0.2</v>
      </c>
      <c r="N8590">
        <v>-10.393599999999999</v>
      </c>
      <c r="O8590">
        <f>(Table1[[#This Row],[Sales]]-Table1[[#This Row],[Profit]])/Table1[[#This Row],[Quantity]]</f>
        <v>31.180800000000001</v>
      </c>
      <c r="P8590">
        <f>Table1[[#This Row],[Sales]]/Table1[[#This Row],[Quantity]]</f>
        <v>25.984000000000002</v>
      </c>
      <c r="Q8590" t="str">
        <f t="shared" si="268"/>
        <v>2021</v>
      </c>
      <c r="R8590" t="str">
        <f t="shared" si="269"/>
        <v>05</v>
      </c>
      <c r="S8590">
        <f>CEILING(Table1[[#This Row],[Month]]/3,1)</f>
        <v>2</v>
      </c>
      <c r="T8590" s="9">
        <f>(Table1[[#This Row],[Profit]]/Table1[[#This Row],[Sales]])</f>
        <v>-0.19999999999999998</v>
      </c>
    </row>
    <row r="8591" spans="1:20" x14ac:dyDescent="0.25">
      <c r="A8591">
        <v>20230130</v>
      </c>
      <c r="B8591" s="1" t="s">
        <v>767</v>
      </c>
      <c r="C8591" s="1" t="s">
        <v>85</v>
      </c>
      <c r="D8591" s="1" t="s">
        <v>86</v>
      </c>
      <c r="E8591" s="1" t="s">
        <v>17</v>
      </c>
      <c r="F8591" s="1" t="s">
        <v>34</v>
      </c>
      <c r="G8591" s="1" t="s">
        <v>19</v>
      </c>
      <c r="H8591" s="1" t="s">
        <v>20</v>
      </c>
      <c r="I8591" s="1" t="s">
        <v>21</v>
      </c>
      <c r="J8591" s="1" t="s">
        <v>42</v>
      </c>
      <c r="K8591">
        <v>4.7679999999999998</v>
      </c>
      <c r="L8591">
        <v>2</v>
      </c>
      <c r="M8591">
        <v>0.2</v>
      </c>
      <c r="N8591">
        <v>0.4768</v>
      </c>
      <c r="O8591">
        <f>(Table1[[#This Row],[Sales]]-Table1[[#This Row],[Profit]])/Table1[[#This Row],[Quantity]]</f>
        <v>2.1456</v>
      </c>
      <c r="P8591">
        <f>Table1[[#This Row],[Sales]]/Table1[[#This Row],[Quantity]]</f>
        <v>2.3839999999999999</v>
      </c>
      <c r="Q8591" t="str">
        <f t="shared" si="268"/>
        <v>2023</v>
      </c>
      <c r="R8591" t="str">
        <f t="shared" si="269"/>
        <v>01</v>
      </c>
      <c r="S8591">
        <f>CEILING(Table1[[#This Row],[Month]]/3,1)</f>
        <v>1</v>
      </c>
      <c r="T8591" s="9">
        <f>(Table1[[#This Row],[Profit]]/Table1[[#This Row],[Sales]])</f>
        <v>0.1</v>
      </c>
    </row>
    <row r="8592" spans="1:20" x14ac:dyDescent="0.25">
      <c r="A8592">
        <v>20230930</v>
      </c>
      <c r="B8592" s="1" t="s">
        <v>292</v>
      </c>
      <c r="C8592" s="1" t="s">
        <v>133</v>
      </c>
      <c r="D8592" s="1" t="s">
        <v>452</v>
      </c>
      <c r="E8592" s="1" t="s">
        <v>17</v>
      </c>
      <c r="F8592" s="1" t="s">
        <v>18</v>
      </c>
      <c r="G8592" s="1" t="s">
        <v>293</v>
      </c>
      <c r="H8592" s="1" t="s">
        <v>62</v>
      </c>
      <c r="I8592" s="1" t="s">
        <v>30</v>
      </c>
      <c r="J8592" s="1" t="s">
        <v>97</v>
      </c>
      <c r="K8592">
        <v>7.98</v>
      </c>
      <c r="L8592">
        <v>3</v>
      </c>
      <c r="M8592">
        <v>0</v>
      </c>
      <c r="N8592">
        <v>3.9102000000000001</v>
      </c>
      <c r="O8592">
        <f>(Table1[[#This Row],[Sales]]-Table1[[#This Row],[Profit]])/Table1[[#This Row],[Quantity]]</f>
        <v>1.3566000000000003</v>
      </c>
      <c r="P8592">
        <f>Table1[[#This Row],[Sales]]/Table1[[#This Row],[Quantity]]</f>
        <v>2.66</v>
      </c>
      <c r="Q8592" t="str">
        <f t="shared" si="268"/>
        <v>2023</v>
      </c>
      <c r="R8592" t="str">
        <f t="shared" si="269"/>
        <v>09</v>
      </c>
      <c r="S8592">
        <f>CEILING(Table1[[#This Row],[Month]]/3,1)</f>
        <v>3</v>
      </c>
      <c r="T8592" s="9">
        <f>(Table1[[#This Row],[Profit]]/Table1[[#This Row],[Sales]])</f>
        <v>0.49</v>
      </c>
    </row>
    <row r="8593" spans="1:20" x14ac:dyDescent="0.25">
      <c r="A8593">
        <v>20230424</v>
      </c>
      <c r="B8593" s="1" t="s">
        <v>31</v>
      </c>
      <c r="C8593" s="1" t="s">
        <v>195</v>
      </c>
      <c r="D8593" s="1" t="s">
        <v>351</v>
      </c>
      <c r="E8593" s="1" t="s">
        <v>17</v>
      </c>
      <c r="F8593" s="1" t="s">
        <v>197</v>
      </c>
      <c r="G8593" s="1" t="s">
        <v>35</v>
      </c>
      <c r="H8593" s="1" t="s">
        <v>20</v>
      </c>
      <c r="I8593" s="1" t="s">
        <v>21</v>
      </c>
      <c r="J8593" s="1" t="s">
        <v>97</v>
      </c>
      <c r="K8593">
        <v>18.687999999999999</v>
      </c>
      <c r="L8593">
        <v>2</v>
      </c>
      <c r="M8593">
        <v>0.2</v>
      </c>
      <c r="N8593">
        <v>7.008</v>
      </c>
      <c r="O8593">
        <f>(Table1[[#This Row],[Sales]]-Table1[[#This Row],[Profit]])/Table1[[#This Row],[Quantity]]</f>
        <v>5.84</v>
      </c>
      <c r="P8593">
        <f>Table1[[#This Row],[Sales]]/Table1[[#This Row],[Quantity]]</f>
        <v>9.3439999999999994</v>
      </c>
      <c r="Q8593" t="str">
        <f t="shared" si="268"/>
        <v>2023</v>
      </c>
      <c r="R8593" t="str">
        <f t="shared" si="269"/>
        <v>04</v>
      </c>
      <c r="S8593">
        <f>CEILING(Table1[[#This Row],[Month]]/3,1)</f>
        <v>2</v>
      </c>
      <c r="T8593" s="9">
        <f>(Table1[[#This Row],[Profit]]/Table1[[#This Row],[Sales]])</f>
        <v>0.375</v>
      </c>
    </row>
    <row r="8594" spans="1:20" x14ac:dyDescent="0.25">
      <c r="A8594">
        <v>20230424</v>
      </c>
      <c r="B8594" s="1" t="s">
        <v>31</v>
      </c>
      <c r="C8594" s="1" t="s">
        <v>195</v>
      </c>
      <c r="D8594" s="1" t="s">
        <v>351</v>
      </c>
      <c r="E8594" s="1" t="s">
        <v>17</v>
      </c>
      <c r="F8594" s="1" t="s">
        <v>197</v>
      </c>
      <c r="G8594" s="1" t="s">
        <v>35</v>
      </c>
      <c r="H8594" s="1" t="s">
        <v>20</v>
      </c>
      <c r="I8594" s="1" t="s">
        <v>21</v>
      </c>
      <c r="J8594" s="1" t="s">
        <v>41</v>
      </c>
      <c r="K8594">
        <v>11.664</v>
      </c>
      <c r="L8594">
        <v>3</v>
      </c>
      <c r="M8594">
        <v>0.2</v>
      </c>
      <c r="N8594">
        <v>3.3534000000000002</v>
      </c>
      <c r="O8594">
        <f>(Table1[[#This Row],[Sales]]-Table1[[#This Row],[Profit]])/Table1[[#This Row],[Quantity]]</f>
        <v>2.7701999999999996</v>
      </c>
      <c r="P8594">
        <f>Table1[[#This Row],[Sales]]/Table1[[#This Row],[Quantity]]</f>
        <v>3.8879999999999999</v>
      </c>
      <c r="Q8594" t="str">
        <f t="shared" si="268"/>
        <v>2023</v>
      </c>
      <c r="R8594" t="str">
        <f t="shared" si="269"/>
        <v>04</v>
      </c>
      <c r="S8594">
        <f>CEILING(Table1[[#This Row],[Month]]/3,1)</f>
        <v>2</v>
      </c>
      <c r="T8594" s="9">
        <f>(Table1[[#This Row],[Profit]]/Table1[[#This Row],[Sales]])</f>
        <v>0.28750000000000003</v>
      </c>
    </row>
    <row r="8595" spans="1:20" x14ac:dyDescent="0.25">
      <c r="A8595">
        <v>20231110</v>
      </c>
      <c r="B8595" s="1" t="s">
        <v>648</v>
      </c>
      <c r="C8595" s="1" t="s">
        <v>32</v>
      </c>
      <c r="D8595" s="1" t="s">
        <v>437</v>
      </c>
      <c r="E8595" s="1" t="s">
        <v>17</v>
      </c>
      <c r="F8595" s="1" t="s">
        <v>34</v>
      </c>
      <c r="G8595" s="1" t="s">
        <v>176</v>
      </c>
      <c r="H8595" s="1" t="s">
        <v>161</v>
      </c>
      <c r="I8595" s="1" t="s">
        <v>63</v>
      </c>
      <c r="J8595" s="1" t="s">
        <v>94</v>
      </c>
      <c r="K8595">
        <v>191.976</v>
      </c>
      <c r="L8595">
        <v>3</v>
      </c>
      <c r="M8595">
        <v>0.2</v>
      </c>
      <c r="N8595">
        <v>38.395200000000003</v>
      </c>
      <c r="O8595">
        <f>(Table1[[#This Row],[Sales]]-Table1[[#This Row],[Profit]])/Table1[[#This Row],[Quantity]]</f>
        <v>51.193600000000004</v>
      </c>
      <c r="P8595">
        <f>Table1[[#This Row],[Sales]]/Table1[[#This Row],[Quantity]]</f>
        <v>63.991999999999997</v>
      </c>
      <c r="Q8595" t="str">
        <f t="shared" si="268"/>
        <v>2023</v>
      </c>
      <c r="R8595" t="str">
        <f t="shared" si="269"/>
        <v>11</v>
      </c>
      <c r="S8595">
        <f>CEILING(Table1[[#This Row],[Month]]/3,1)</f>
        <v>4</v>
      </c>
      <c r="T8595" s="9">
        <f>(Table1[[#This Row],[Profit]]/Table1[[#This Row],[Sales]])</f>
        <v>0.2</v>
      </c>
    </row>
    <row r="8596" spans="1:20" x14ac:dyDescent="0.25">
      <c r="A8596">
        <v>20231110</v>
      </c>
      <c r="B8596" s="1" t="s">
        <v>648</v>
      </c>
      <c r="C8596" s="1" t="s">
        <v>32</v>
      </c>
      <c r="D8596" s="1" t="s">
        <v>437</v>
      </c>
      <c r="E8596" s="1" t="s">
        <v>17</v>
      </c>
      <c r="F8596" s="1" t="s">
        <v>34</v>
      </c>
      <c r="G8596" s="1" t="s">
        <v>176</v>
      </c>
      <c r="H8596" s="1" t="s">
        <v>161</v>
      </c>
      <c r="I8596" s="1" t="s">
        <v>63</v>
      </c>
      <c r="J8596" s="1" t="s">
        <v>43</v>
      </c>
      <c r="K8596">
        <v>499.16800000000001</v>
      </c>
      <c r="L8596">
        <v>4</v>
      </c>
      <c r="M8596">
        <v>0.2</v>
      </c>
      <c r="N8596">
        <v>31.198</v>
      </c>
      <c r="O8596">
        <f>(Table1[[#This Row],[Sales]]-Table1[[#This Row],[Profit]])/Table1[[#This Row],[Quantity]]</f>
        <v>116.99250000000001</v>
      </c>
      <c r="P8596">
        <f>Table1[[#This Row],[Sales]]/Table1[[#This Row],[Quantity]]</f>
        <v>124.792</v>
      </c>
      <c r="Q8596" t="str">
        <f t="shared" si="268"/>
        <v>2023</v>
      </c>
      <c r="R8596" t="str">
        <f t="shared" si="269"/>
        <v>11</v>
      </c>
      <c r="S8596">
        <f>CEILING(Table1[[#This Row],[Month]]/3,1)</f>
        <v>4</v>
      </c>
      <c r="T8596" s="9">
        <f>(Table1[[#This Row],[Profit]]/Table1[[#This Row],[Sales]])</f>
        <v>6.25E-2</v>
      </c>
    </row>
    <row r="8597" spans="1:20" x14ac:dyDescent="0.25">
      <c r="A8597">
        <v>20200505</v>
      </c>
      <c r="B8597" s="1" t="s">
        <v>529</v>
      </c>
      <c r="C8597" s="1" t="s">
        <v>149</v>
      </c>
      <c r="D8597" s="1" t="s">
        <v>690</v>
      </c>
      <c r="E8597" s="1" t="s">
        <v>17</v>
      </c>
      <c r="F8597" s="1" t="s">
        <v>34</v>
      </c>
      <c r="G8597" s="1" t="s">
        <v>407</v>
      </c>
      <c r="H8597" s="1" t="s">
        <v>62</v>
      </c>
      <c r="I8597" s="1" t="s">
        <v>30</v>
      </c>
      <c r="J8597" s="1" t="s">
        <v>36</v>
      </c>
      <c r="K8597">
        <v>11.88</v>
      </c>
      <c r="L8597">
        <v>2</v>
      </c>
      <c r="M8597">
        <v>0</v>
      </c>
      <c r="N8597">
        <v>5.3460000000000001</v>
      </c>
      <c r="O8597">
        <f>(Table1[[#This Row],[Sales]]-Table1[[#This Row],[Profit]])/Table1[[#This Row],[Quantity]]</f>
        <v>3.2670000000000003</v>
      </c>
      <c r="P8597">
        <f>Table1[[#This Row],[Sales]]/Table1[[#This Row],[Quantity]]</f>
        <v>5.94</v>
      </c>
      <c r="Q8597" t="str">
        <f t="shared" si="268"/>
        <v>2020</v>
      </c>
      <c r="R8597" t="str">
        <f t="shared" si="269"/>
        <v>05</v>
      </c>
      <c r="S8597">
        <f>CEILING(Table1[[#This Row],[Month]]/3,1)</f>
        <v>2</v>
      </c>
      <c r="T8597" s="9">
        <f>(Table1[[#This Row],[Profit]]/Table1[[#This Row],[Sales]])</f>
        <v>0.44999999999999996</v>
      </c>
    </row>
    <row r="8598" spans="1:20" x14ac:dyDescent="0.25">
      <c r="A8598">
        <v>20200505</v>
      </c>
      <c r="B8598" s="1" t="s">
        <v>529</v>
      </c>
      <c r="C8598" s="1" t="s">
        <v>149</v>
      </c>
      <c r="D8598" s="1" t="s">
        <v>690</v>
      </c>
      <c r="E8598" s="1" t="s">
        <v>17</v>
      </c>
      <c r="F8598" s="1" t="s">
        <v>34</v>
      </c>
      <c r="G8598" s="1" t="s">
        <v>407</v>
      </c>
      <c r="H8598" s="1" t="s">
        <v>62</v>
      </c>
      <c r="I8598" s="1" t="s">
        <v>30</v>
      </c>
      <c r="J8598" s="1" t="s">
        <v>50</v>
      </c>
      <c r="K8598">
        <v>35.44</v>
      </c>
      <c r="L8598">
        <v>1</v>
      </c>
      <c r="M8598">
        <v>0</v>
      </c>
      <c r="N8598">
        <v>16.6568</v>
      </c>
      <c r="O8598">
        <f>(Table1[[#This Row],[Sales]]-Table1[[#This Row],[Profit]])/Table1[[#This Row],[Quantity]]</f>
        <v>18.783199999999997</v>
      </c>
      <c r="P8598">
        <f>Table1[[#This Row],[Sales]]/Table1[[#This Row],[Quantity]]</f>
        <v>35.44</v>
      </c>
      <c r="Q8598" t="str">
        <f t="shared" si="268"/>
        <v>2020</v>
      </c>
      <c r="R8598" t="str">
        <f t="shared" si="269"/>
        <v>05</v>
      </c>
      <c r="S8598">
        <f>CEILING(Table1[[#This Row],[Month]]/3,1)</f>
        <v>2</v>
      </c>
      <c r="T8598" s="9">
        <f>(Table1[[#This Row],[Profit]]/Table1[[#This Row],[Sales]])</f>
        <v>0.47000000000000003</v>
      </c>
    </row>
    <row r="8599" spans="1:20" x14ac:dyDescent="0.25">
      <c r="A8599">
        <v>20221028</v>
      </c>
      <c r="B8599" s="1" t="s">
        <v>201</v>
      </c>
      <c r="C8599" s="1" t="s">
        <v>25</v>
      </c>
      <c r="D8599" s="1" t="s">
        <v>77</v>
      </c>
      <c r="E8599" s="1" t="s">
        <v>27</v>
      </c>
      <c r="F8599" s="1" t="s">
        <v>28</v>
      </c>
      <c r="G8599" s="1" t="s">
        <v>160</v>
      </c>
      <c r="H8599" s="1" t="s">
        <v>161</v>
      </c>
      <c r="I8599" s="1" t="s">
        <v>63</v>
      </c>
      <c r="J8599" s="1" t="s">
        <v>36</v>
      </c>
      <c r="K8599">
        <v>67.135999999999996</v>
      </c>
      <c r="L8599">
        <v>4</v>
      </c>
      <c r="M8599">
        <v>0.2</v>
      </c>
      <c r="N8599">
        <v>25.175999999999998</v>
      </c>
      <c r="O8599">
        <f>(Table1[[#This Row],[Sales]]-Table1[[#This Row],[Profit]])/Table1[[#This Row],[Quantity]]</f>
        <v>10.489999999999998</v>
      </c>
      <c r="P8599">
        <f>Table1[[#This Row],[Sales]]/Table1[[#This Row],[Quantity]]</f>
        <v>16.783999999999999</v>
      </c>
      <c r="Q8599" t="str">
        <f t="shared" si="268"/>
        <v>2022</v>
      </c>
      <c r="R8599" t="str">
        <f t="shared" si="269"/>
        <v>10</v>
      </c>
      <c r="S8599">
        <f>CEILING(Table1[[#This Row],[Month]]/3,1)</f>
        <v>4</v>
      </c>
      <c r="T8599" s="9">
        <f>(Table1[[#This Row],[Profit]]/Table1[[#This Row],[Sales]])</f>
        <v>0.375</v>
      </c>
    </row>
    <row r="8600" spans="1:20" x14ac:dyDescent="0.25">
      <c r="A8600">
        <v>20201126</v>
      </c>
      <c r="B8600" s="1" t="s">
        <v>1022</v>
      </c>
      <c r="C8600" s="1" t="s">
        <v>25</v>
      </c>
      <c r="D8600" s="1" t="s">
        <v>760</v>
      </c>
      <c r="E8600" s="1" t="s">
        <v>27</v>
      </c>
      <c r="F8600" s="1" t="s">
        <v>28</v>
      </c>
      <c r="G8600" s="1" t="s">
        <v>319</v>
      </c>
      <c r="H8600" s="1" t="s">
        <v>75</v>
      </c>
      <c r="I8600" s="1" t="s">
        <v>30</v>
      </c>
      <c r="J8600" s="1" t="s">
        <v>36</v>
      </c>
      <c r="K8600">
        <v>4.32</v>
      </c>
      <c r="L8600">
        <v>3</v>
      </c>
      <c r="M8600">
        <v>0.2</v>
      </c>
      <c r="N8600">
        <v>1.512</v>
      </c>
      <c r="O8600">
        <f>(Table1[[#This Row],[Sales]]-Table1[[#This Row],[Profit]])/Table1[[#This Row],[Quantity]]</f>
        <v>0.93600000000000005</v>
      </c>
      <c r="P8600">
        <f>Table1[[#This Row],[Sales]]/Table1[[#This Row],[Quantity]]</f>
        <v>1.4400000000000002</v>
      </c>
      <c r="Q8600" t="str">
        <f t="shared" si="268"/>
        <v>2020</v>
      </c>
      <c r="R8600" t="str">
        <f t="shared" si="269"/>
        <v>11</v>
      </c>
      <c r="S8600">
        <f>CEILING(Table1[[#This Row],[Month]]/3,1)</f>
        <v>4</v>
      </c>
      <c r="T8600" s="9">
        <f>(Table1[[#This Row],[Profit]]/Table1[[#This Row],[Sales]])</f>
        <v>0.35</v>
      </c>
    </row>
    <row r="8601" spans="1:20" x14ac:dyDescent="0.25">
      <c r="A8601">
        <v>20201126</v>
      </c>
      <c r="B8601" s="1" t="s">
        <v>1022</v>
      </c>
      <c r="C8601" s="1" t="s">
        <v>25</v>
      </c>
      <c r="D8601" s="1" t="s">
        <v>760</v>
      </c>
      <c r="E8601" s="1" t="s">
        <v>27</v>
      </c>
      <c r="F8601" s="1" t="s">
        <v>28</v>
      </c>
      <c r="G8601" s="1" t="s">
        <v>319</v>
      </c>
      <c r="H8601" s="1" t="s">
        <v>75</v>
      </c>
      <c r="I8601" s="1" t="s">
        <v>30</v>
      </c>
      <c r="J8601" s="1" t="s">
        <v>50</v>
      </c>
      <c r="K8601">
        <v>14.94</v>
      </c>
      <c r="L8601">
        <v>3</v>
      </c>
      <c r="M8601">
        <v>0</v>
      </c>
      <c r="N8601">
        <v>7.0217999999999998</v>
      </c>
      <c r="O8601">
        <f>(Table1[[#This Row],[Sales]]-Table1[[#This Row],[Profit]])/Table1[[#This Row],[Quantity]]</f>
        <v>2.6393999999999997</v>
      </c>
      <c r="P8601">
        <f>Table1[[#This Row],[Sales]]/Table1[[#This Row],[Quantity]]</f>
        <v>4.9799999999999995</v>
      </c>
      <c r="Q8601" t="str">
        <f t="shared" si="268"/>
        <v>2020</v>
      </c>
      <c r="R8601" t="str">
        <f t="shared" si="269"/>
        <v>11</v>
      </c>
      <c r="S8601">
        <f>CEILING(Table1[[#This Row],[Month]]/3,1)</f>
        <v>4</v>
      </c>
      <c r="T8601" s="9">
        <f>(Table1[[#This Row],[Profit]]/Table1[[#This Row],[Sales]])</f>
        <v>0.47000000000000003</v>
      </c>
    </row>
    <row r="8602" spans="1:20" x14ac:dyDescent="0.25">
      <c r="A8602">
        <v>20201126</v>
      </c>
      <c r="B8602" s="1" t="s">
        <v>1022</v>
      </c>
      <c r="C8602" s="1" t="s">
        <v>25</v>
      </c>
      <c r="D8602" s="1" t="s">
        <v>760</v>
      </c>
      <c r="E8602" s="1" t="s">
        <v>27</v>
      </c>
      <c r="F8602" s="1" t="s">
        <v>28</v>
      </c>
      <c r="G8602" s="1" t="s">
        <v>319</v>
      </c>
      <c r="H8602" s="1" t="s">
        <v>75</v>
      </c>
      <c r="I8602" s="1" t="s">
        <v>30</v>
      </c>
      <c r="J8602" s="1" t="s">
        <v>44</v>
      </c>
      <c r="K8602">
        <v>40.54</v>
      </c>
      <c r="L8602">
        <v>2</v>
      </c>
      <c r="M8602">
        <v>0</v>
      </c>
      <c r="N8602">
        <v>11.3512</v>
      </c>
      <c r="O8602">
        <f>(Table1[[#This Row],[Sales]]-Table1[[#This Row],[Profit]])/Table1[[#This Row],[Quantity]]</f>
        <v>14.5944</v>
      </c>
      <c r="P8602">
        <f>Table1[[#This Row],[Sales]]/Table1[[#This Row],[Quantity]]</f>
        <v>20.27</v>
      </c>
      <c r="Q8602" t="str">
        <f t="shared" si="268"/>
        <v>2020</v>
      </c>
      <c r="R8602" t="str">
        <f t="shared" si="269"/>
        <v>11</v>
      </c>
      <c r="S8602">
        <f>CEILING(Table1[[#This Row],[Month]]/3,1)</f>
        <v>4</v>
      </c>
      <c r="T8602" s="9">
        <f>(Table1[[#This Row],[Profit]]/Table1[[#This Row],[Sales]])</f>
        <v>0.28000000000000003</v>
      </c>
    </row>
    <row r="8603" spans="1:20" x14ac:dyDescent="0.25">
      <c r="A8603">
        <v>20201126</v>
      </c>
      <c r="B8603" s="1" t="s">
        <v>1022</v>
      </c>
      <c r="C8603" s="1" t="s">
        <v>25</v>
      </c>
      <c r="D8603" s="1" t="s">
        <v>760</v>
      </c>
      <c r="E8603" s="1" t="s">
        <v>27</v>
      </c>
      <c r="F8603" s="1" t="s">
        <v>28</v>
      </c>
      <c r="G8603" s="1" t="s">
        <v>319</v>
      </c>
      <c r="H8603" s="1" t="s">
        <v>75</v>
      </c>
      <c r="I8603" s="1" t="s">
        <v>30</v>
      </c>
      <c r="J8603" s="1" t="s">
        <v>36</v>
      </c>
      <c r="K8603">
        <v>7.3120000000000003</v>
      </c>
      <c r="L8603">
        <v>1</v>
      </c>
      <c r="M8603">
        <v>0.2</v>
      </c>
      <c r="N8603">
        <v>2.5592000000000001</v>
      </c>
      <c r="O8603">
        <f>(Table1[[#This Row],[Sales]]-Table1[[#This Row],[Profit]])/Table1[[#This Row],[Quantity]]</f>
        <v>4.7528000000000006</v>
      </c>
      <c r="P8603">
        <f>Table1[[#This Row],[Sales]]/Table1[[#This Row],[Quantity]]</f>
        <v>7.3120000000000003</v>
      </c>
      <c r="Q8603" t="str">
        <f t="shared" si="268"/>
        <v>2020</v>
      </c>
      <c r="R8603" t="str">
        <f t="shared" si="269"/>
        <v>11</v>
      </c>
      <c r="S8603">
        <f>CEILING(Table1[[#This Row],[Month]]/3,1)</f>
        <v>4</v>
      </c>
      <c r="T8603" s="9">
        <f>(Table1[[#This Row],[Profit]]/Table1[[#This Row],[Sales]])</f>
        <v>0.35000000000000003</v>
      </c>
    </row>
    <row r="8604" spans="1:20" x14ac:dyDescent="0.25">
      <c r="A8604">
        <v>20201231</v>
      </c>
      <c r="B8604" s="1" t="s">
        <v>627</v>
      </c>
      <c r="C8604" s="1" t="s">
        <v>412</v>
      </c>
      <c r="D8604" s="1" t="s">
        <v>737</v>
      </c>
      <c r="E8604" s="1" t="s">
        <v>17</v>
      </c>
      <c r="F8604" s="1" t="s">
        <v>197</v>
      </c>
      <c r="G8604" s="1" t="s">
        <v>158</v>
      </c>
      <c r="H8604" s="1" t="s">
        <v>55</v>
      </c>
      <c r="I8604" s="1" t="s">
        <v>63</v>
      </c>
      <c r="J8604" s="1" t="s">
        <v>43</v>
      </c>
      <c r="K8604">
        <v>475.94400000000002</v>
      </c>
      <c r="L8604">
        <v>7</v>
      </c>
      <c r="M8604">
        <v>0.2</v>
      </c>
      <c r="N8604">
        <v>59.493000000000002</v>
      </c>
      <c r="O8604">
        <f>(Table1[[#This Row],[Sales]]-Table1[[#This Row],[Profit]])/Table1[[#This Row],[Quantity]]</f>
        <v>59.493000000000002</v>
      </c>
      <c r="P8604">
        <f>Table1[[#This Row],[Sales]]/Table1[[#This Row],[Quantity]]</f>
        <v>67.992000000000004</v>
      </c>
      <c r="Q8604" t="str">
        <f t="shared" si="268"/>
        <v>2020</v>
      </c>
      <c r="R8604" t="str">
        <f t="shared" si="269"/>
        <v>12</v>
      </c>
      <c r="S8604">
        <f>CEILING(Table1[[#This Row],[Month]]/3,1)</f>
        <v>4</v>
      </c>
      <c r="T8604" s="9">
        <f>(Table1[[#This Row],[Profit]]/Table1[[#This Row],[Sales]])</f>
        <v>0.125</v>
      </c>
    </row>
    <row r="8605" spans="1:20" x14ac:dyDescent="0.25">
      <c r="A8605">
        <v>20220103</v>
      </c>
      <c r="B8605" s="1" t="s">
        <v>338</v>
      </c>
      <c r="C8605" s="1" t="s">
        <v>57</v>
      </c>
      <c r="D8605" s="1" t="s">
        <v>264</v>
      </c>
      <c r="E8605" s="1" t="s">
        <v>59</v>
      </c>
      <c r="F8605" s="1" t="s">
        <v>60</v>
      </c>
      <c r="G8605" s="1" t="s">
        <v>211</v>
      </c>
      <c r="H8605" s="1" t="s">
        <v>55</v>
      </c>
      <c r="I8605" s="1" t="s">
        <v>30</v>
      </c>
      <c r="J8605" s="1" t="s">
        <v>94</v>
      </c>
      <c r="K8605">
        <v>30.08</v>
      </c>
      <c r="L8605">
        <v>2</v>
      </c>
      <c r="M8605">
        <v>0.2</v>
      </c>
      <c r="N8605">
        <v>-5.2640000000000002</v>
      </c>
      <c r="O8605">
        <f>(Table1[[#This Row],[Sales]]-Table1[[#This Row],[Profit]])/Table1[[#This Row],[Quantity]]</f>
        <v>17.672000000000001</v>
      </c>
      <c r="P8605">
        <f>Table1[[#This Row],[Sales]]/Table1[[#This Row],[Quantity]]</f>
        <v>15.04</v>
      </c>
      <c r="Q8605" t="str">
        <f t="shared" si="268"/>
        <v>2022</v>
      </c>
      <c r="R8605" t="str">
        <f t="shared" si="269"/>
        <v>01</v>
      </c>
      <c r="S8605">
        <f>CEILING(Table1[[#This Row],[Month]]/3,1)</f>
        <v>1</v>
      </c>
      <c r="T8605" s="9">
        <f>(Table1[[#This Row],[Profit]]/Table1[[#This Row],[Sales]])</f>
        <v>-0.17500000000000002</v>
      </c>
    </row>
    <row r="8606" spans="1:20" x14ac:dyDescent="0.25">
      <c r="A8606">
        <v>20220103</v>
      </c>
      <c r="B8606" s="1" t="s">
        <v>338</v>
      </c>
      <c r="C8606" s="1" t="s">
        <v>57</v>
      </c>
      <c r="D8606" s="1" t="s">
        <v>264</v>
      </c>
      <c r="E8606" s="1" t="s">
        <v>59</v>
      </c>
      <c r="F8606" s="1" t="s">
        <v>60</v>
      </c>
      <c r="G8606" s="1" t="s">
        <v>211</v>
      </c>
      <c r="H8606" s="1" t="s">
        <v>55</v>
      </c>
      <c r="I8606" s="1" t="s">
        <v>30</v>
      </c>
      <c r="J8606" s="1" t="s">
        <v>94</v>
      </c>
      <c r="K8606">
        <v>165.6</v>
      </c>
      <c r="L8606">
        <v>3</v>
      </c>
      <c r="M8606">
        <v>0.2</v>
      </c>
      <c r="N8606">
        <v>-6.21</v>
      </c>
      <c r="O8606">
        <f>(Table1[[#This Row],[Sales]]-Table1[[#This Row],[Profit]])/Table1[[#This Row],[Quantity]]</f>
        <v>57.27</v>
      </c>
      <c r="P8606">
        <f>Table1[[#This Row],[Sales]]/Table1[[#This Row],[Quantity]]</f>
        <v>55.199999999999996</v>
      </c>
      <c r="Q8606" t="str">
        <f t="shared" si="268"/>
        <v>2022</v>
      </c>
      <c r="R8606" t="str">
        <f t="shared" si="269"/>
        <v>01</v>
      </c>
      <c r="S8606">
        <f>CEILING(Table1[[#This Row],[Month]]/3,1)</f>
        <v>1</v>
      </c>
      <c r="T8606" s="9">
        <f>(Table1[[#This Row],[Profit]]/Table1[[#This Row],[Sales]])</f>
        <v>-3.7499999999999999E-2</v>
      </c>
    </row>
    <row r="8607" spans="1:20" x14ac:dyDescent="0.25">
      <c r="A8607">
        <v>20220103</v>
      </c>
      <c r="B8607" s="1" t="s">
        <v>338</v>
      </c>
      <c r="C8607" s="1" t="s">
        <v>57</v>
      </c>
      <c r="D8607" s="1" t="s">
        <v>264</v>
      </c>
      <c r="E8607" s="1" t="s">
        <v>59</v>
      </c>
      <c r="F8607" s="1" t="s">
        <v>60</v>
      </c>
      <c r="G8607" s="1" t="s">
        <v>211</v>
      </c>
      <c r="H8607" s="1" t="s">
        <v>55</v>
      </c>
      <c r="I8607" s="1" t="s">
        <v>30</v>
      </c>
      <c r="J8607" s="1" t="s">
        <v>43</v>
      </c>
      <c r="K8607">
        <v>180.96</v>
      </c>
      <c r="L8607">
        <v>5</v>
      </c>
      <c r="M8607">
        <v>0.2</v>
      </c>
      <c r="N8607">
        <v>13.571999999999999</v>
      </c>
      <c r="O8607">
        <f>(Table1[[#This Row],[Sales]]-Table1[[#This Row],[Profit]])/Table1[[#This Row],[Quantity]]</f>
        <v>33.477600000000002</v>
      </c>
      <c r="P8607">
        <f>Table1[[#This Row],[Sales]]/Table1[[#This Row],[Quantity]]</f>
        <v>36.192</v>
      </c>
      <c r="Q8607" t="str">
        <f t="shared" si="268"/>
        <v>2022</v>
      </c>
      <c r="R8607" t="str">
        <f t="shared" si="269"/>
        <v>01</v>
      </c>
      <c r="S8607">
        <f>CEILING(Table1[[#This Row],[Month]]/3,1)</f>
        <v>1</v>
      </c>
      <c r="T8607" s="9">
        <f>(Table1[[#This Row],[Profit]]/Table1[[#This Row],[Sales]])</f>
        <v>7.4999999999999997E-2</v>
      </c>
    </row>
    <row r="8608" spans="1:20" x14ac:dyDescent="0.25">
      <c r="A8608">
        <v>20230819</v>
      </c>
      <c r="B8608" s="1" t="s">
        <v>714</v>
      </c>
      <c r="C8608" s="1" t="s">
        <v>379</v>
      </c>
      <c r="D8608" s="1" t="s">
        <v>824</v>
      </c>
      <c r="E8608" s="1" t="s">
        <v>59</v>
      </c>
      <c r="F8608" s="1" t="s">
        <v>126</v>
      </c>
      <c r="G8608" s="1" t="s">
        <v>293</v>
      </c>
      <c r="H8608" s="1" t="s">
        <v>62</v>
      </c>
      <c r="I8608" s="1" t="s">
        <v>21</v>
      </c>
      <c r="J8608" s="1" t="s">
        <v>94</v>
      </c>
      <c r="K8608">
        <v>23.18</v>
      </c>
      <c r="L8608">
        <v>2</v>
      </c>
      <c r="M8608">
        <v>0</v>
      </c>
      <c r="N8608">
        <v>7.6494</v>
      </c>
      <c r="O8608">
        <f>(Table1[[#This Row],[Sales]]-Table1[[#This Row],[Profit]])/Table1[[#This Row],[Quantity]]</f>
        <v>7.7652999999999999</v>
      </c>
      <c r="P8608">
        <f>Table1[[#This Row],[Sales]]/Table1[[#This Row],[Quantity]]</f>
        <v>11.59</v>
      </c>
      <c r="Q8608" t="str">
        <f t="shared" si="268"/>
        <v>2023</v>
      </c>
      <c r="R8608" t="str">
        <f t="shared" si="269"/>
        <v>08</v>
      </c>
      <c r="S8608">
        <f>CEILING(Table1[[#This Row],[Month]]/3,1)</f>
        <v>3</v>
      </c>
      <c r="T8608" s="9">
        <f>(Table1[[#This Row],[Profit]]/Table1[[#This Row],[Sales]])</f>
        <v>0.33</v>
      </c>
    </row>
    <row r="8609" spans="1:20" x14ac:dyDescent="0.25">
      <c r="A8609">
        <v>20200604</v>
      </c>
      <c r="B8609" s="1" t="s">
        <v>973</v>
      </c>
      <c r="C8609" s="1" t="s">
        <v>133</v>
      </c>
      <c r="D8609" s="1" t="s">
        <v>134</v>
      </c>
      <c r="E8609" s="1" t="s">
        <v>17</v>
      </c>
      <c r="F8609" s="1" t="s">
        <v>18</v>
      </c>
      <c r="G8609" s="1" t="s">
        <v>139</v>
      </c>
      <c r="H8609" s="1" t="s">
        <v>40</v>
      </c>
      <c r="I8609" s="1" t="s">
        <v>21</v>
      </c>
      <c r="J8609" s="1" t="s">
        <v>41</v>
      </c>
      <c r="K8609">
        <v>56.96</v>
      </c>
      <c r="L8609">
        <v>2</v>
      </c>
      <c r="M8609">
        <v>0</v>
      </c>
      <c r="N8609">
        <v>21.075199999999999</v>
      </c>
      <c r="O8609">
        <f>(Table1[[#This Row],[Sales]]-Table1[[#This Row],[Profit]])/Table1[[#This Row],[Quantity]]</f>
        <v>17.942399999999999</v>
      </c>
      <c r="P8609">
        <f>Table1[[#This Row],[Sales]]/Table1[[#This Row],[Quantity]]</f>
        <v>28.48</v>
      </c>
      <c r="Q8609" t="str">
        <f t="shared" si="268"/>
        <v>2020</v>
      </c>
      <c r="R8609" t="str">
        <f t="shared" si="269"/>
        <v>06</v>
      </c>
      <c r="S8609">
        <f>CEILING(Table1[[#This Row],[Month]]/3,1)</f>
        <v>2</v>
      </c>
      <c r="T8609" s="9">
        <f>(Table1[[#This Row],[Profit]]/Table1[[#This Row],[Sales]])</f>
        <v>0.37</v>
      </c>
    </row>
    <row r="8610" spans="1:20" x14ac:dyDescent="0.25">
      <c r="A8610">
        <v>20200604</v>
      </c>
      <c r="B8610" s="1" t="s">
        <v>973</v>
      </c>
      <c r="C8610" s="1" t="s">
        <v>133</v>
      </c>
      <c r="D8610" s="1" t="s">
        <v>134</v>
      </c>
      <c r="E8610" s="1" t="s">
        <v>17</v>
      </c>
      <c r="F8610" s="1" t="s">
        <v>18</v>
      </c>
      <c r="G8610" s="1" t="s">
        <v>139</v>
      </c>
      <c r="H8610" s="1" t="s">
        <v>40</v>
      </c>
      <c r="I8610" s="1" t="s">
        <v>21</v>
      </c>
      <c r="J8610" s="1" t="s">
        <v>44</v>
      </c>
      <c r="K8610">
        <v>15.56</v>
      </c>
      <c r="L8610">
        <v>4</v>
      </c>
      <c r="M8610">
        <v>0</v>
      </c>
      <c r="N8610">
        <v>4.0456000000000003</v>
      </c>
      <c r="O8610">
        <f>(Table1[[#This Row],[Sales]]-Table1[[#This Row],[Profit]])/Table1[[#This Row],[Quantity]]</f>
        <v>2.8786</v>
      </c>
      <c r="P8610">
        <f>Table1[[#This Row],[Sales]]/Table1[[#This Row],[Quantity]]</f>
        <v>3.89</v>
      </c>
      <c r="Q8610" t="str">
        <f t="shared" si="268"/>
        <v>2020</v>
      </c>
      <c r="R8610" t="str">
        <f t="shared" si="269"/>
        <v>06</v>
      </c>
      <c r="S8610">
        <f>CEILING(Table1[[#This Row],[Month]]/3,1)</f>
        <v>2</v>
      </c>
      <c r="T8610" s="9">
        <f>(Table1[[#This Row],[Profit]]/Table1[[#This Row],[Sales]])</f>
        <v>0.26</v>
      </c>
    </row>
    <row r="8611" spans="1:20" x14ac:dyDescent="0.25">
      <c r="A8611">
        <v>20200604</v>
      </c>
      <c r="B8611" s="1" t="s">
        <v>973</v>
      </c>
      <c r="C8611" s="1" t="s">
        <v>133</v>
      </c>
      <c r="D8611" s="1" t="s">
        <v>134</v>
      </c>
      <c r="E8611" s="1" t="s">
        <v>17</v>
      </c>
      <c r="F8611" s="1" t="s">
        <v>18</v>
      </c>
      <c r="G8611" s="1" t="s">
        <v>139</v>
      </c>
      <c r="H8611" s="1" t="s">
        <v>40</v>
      </c>
      <c r="I8611" s="1" t="s">
        <v>21</v>
      </c>
      <c r="J8611" s="1" t="s">
        <v>22</v>
      </c>
      <c r="K8611">
        <v>353.56799999999998</v>
      </c>
      <c r="L8611">
        <v>2</v>
      </c>
      <c r="M8611">
        <v>0.2</v>
      </c>
      <c r="N8611">
        <v>-44.195999999999998</v>
      </c>
      <c r="O8611">
        <f>(Table1[[#This Row],[Sales]]-Table1[[#This Row],[Profit]])/Table1[[#This Row],[Quantity]]</f>
        <v>198.88200000000001</v>
      </c>
      <c r="P8611">
        <f>Table1[[#This Row],[Sales]]/Table1[[#This Row],[Quantity]]</f>
        <v>176.78399999999999</v>
      </c>
      <c r="Q8611" t="str">
        <f t="shared" si="268"/>
        <v>2020</v>
      </c>
      <c r="R8611" t="str">
        <f t="shared" si="269"/>
        <v>06</v>
      </c>
      <c r="S8611">
        <f>CEILING(Table1[[#This Row],[Month]]/3,1)</f>
        <v>2</v>
      </c>
      <c r="T8611" s="9">
        <f>(Table1[[#This Row],[Profit]]/Table1[[#This Row],[Sales]])</f>
        <v>-0.125</v>
      </c>
    </row>
    <row r="8612" spans="1:20" x14ac:dyDescent="0.25">
      <c r="A8612">
        <v>20200604</v>
      </c>
      <c r="B8612" s="1" t="s">
        <v>973</v>
      </c>
      <c r="C8612" s="1" t="s">
        <v>133</v>
      </c>
      <c r="D8612" s="1" t="s">
        <v>134</v>
      </c>
      <c r="E8612" s="1" t="s">
        <v>17</v>
      </c>
      <c r="F8612" s="1" t="s">
        <v>18</v>
      </c>
      <c r="G8612" s="1" t="s">
        <v>139</v>
      </c>
      <c r="H8612" s="1" t="s">
        <v>40</v>
      </c>
      <c r="I8612" s="1" t="s">
        <v>21</v>
      </c>
      <c r="J8612" s="1" t="s">
        <v>41</v>
      </c>
      <c r="K8612">
        <v>13.96</v>
      </c>
      <c r="L8612">
        <v>2</v>
      </c>
      <c r="M8612">
        <v>0</v>
      </c>
      <c r="N8612">
        <v>6.7008000000000001</v>
      </c>
      <c r="O8612">
        <f>(Table1[[#This Row],[Sales]]-Table1[[#This Row],[Profit]])/Table1[[#This Row],[Quantity]]</f>
        <v>3.6296000000000004</v>
      </c>
      <c r="P8612">
        <f>Table1[[#This Row],[Sales]]/Table1[[#This Row],[Quantity]]</f>
        <v>6.98</v>
      </c>
      <c r="Q8612" t="str">
        <f t="shared" si="268"/>
        <v>2020</v>
      </c>
      <c r="R8612" t="str">
        <f t="shared" si="269"/>
        <v>06</v>
      </c>
      <c r="S8612">
        <f>CEILING(Table1[[#This Row],[Month]]/3,1)</f>
        <v>2</v>
      </c>
      <c r="T8612" s="9">
        <f>(Table1[[#This Row],[Profit]]/Table1[[#This Row],[Sales]])</f>
        <v>0.48</v>
      </c>
    </row>
    <row r="8613" spans="1:20" x14ac:dyDescent="0.25">
      <c r="A8613">
        <v>20231114</v>
      </c>
      <c r="B8613" s="1" t="s">
        <v>663</v>
      </c>
      <c r="C8613" s="1" t="s">
        <v>25</v>
      </c>
      <c r="D8613" s="1" t="s">
        <v>1223</v>
      </c>
      <c r="E8613" s="1" t="s">
        <v>27</v>
      </c>
      <c r="F8613" s="1" t="s">
        <v>28</v>
      </c>
      <c r="G8613" s="1" t="s">
        <v>223</v>
      </c>
      <c r="H8613" s="1" t="s">
        <v>69</v>
      </c>
      <c r="I8613" s="1" t="s">
        <v>21</v>
      </c>
      <c r="J8613" s="1" t="s">
        <v>94</v>
      </c>
      <c r="K8613">
        <v>82.95</v>
      </c>
      <c r="L8613">
        <v>5</v>
      </c>
      <c r="M8613">
        <v>0</v>
      </c>
      <c r="N8613">
        <v>29.032499999999999</v>
      </c>
      <c r="O8613">
        <f>(Table1[[#This Row],[Sales]]-Table1[[#This Row],[Profit]])/Table1[[#This Row],[Quantity]]</f>
        <v>10.7835</v>
      </c>
      <c r="P8613">
        <f>Table1[[#This Row],[Sales]]/Table1[[#This Row],[Quantity]]</f>
        <v>16.59</v>
      </c>
      <c r="Q8613" t="str">
        <f t="shared" si="268"/>
        <v>2023</v>
      </c>
      <c r="R8613" t="str">
        <f t="shared" si="269"/>
        <v>11</v>
      </c>
      <c r="S8613">
        <f>CEILING(Table1[[#This Row],[Month]]/3,1)</f>
        <v>4</v>
      </c>
      <c r="T8613" s="9">
        <f>(Table1[[#This Row],[Profit]]/Table1[[#This Row],[Sales]])</f>
        <v>0.35</v>
      </c>
    </row>
    <row r="8614" spans="1:20" x14ac:dyDescent="0.25">
      <c r="A8614">
        <v>20220128</v>
      </c>
      <c r="B8614" s="1" t="s">
        <v>779</v>
      </c>
      <c r="C8614" s="1" t="s">
        <v>25</v>
      </c>
      <c r="D8614" s="1" t="s">
        <v>26</v>
      </c>
      <c r="E8614" s="1" t="s">
        <v>27</v>
      </c>
      <c r="F8614" s="1" t="s">
        <v>28</v>
      </c>
      <c r="G8614" s="1" t="s">
        <v>336</v>
      </c>
      <c r="H8614" s="1" t="s">
        <v>69</v>
      </c>
      <c r="I8614" s="1" t="s">
        <v>30</v>
      </c>
      <c r="J8614" s="1" t="s">
        <v>42</v>
      </c>
      <c r="K8614">
        <v>39.68</v>
      </c>
      <c r="L8614">
        <v>2</v>
      </c>
      <c r="M8614">
        <v>0</v>
      </c>
      <c r="N8614">
        <v>10.316800000000001</v>
      </c>
      <c r="O8614">
        <f>(Table1[[#This Row],[Sales]]-Table1[[#This Row],[Profit]])/Table1[[#This Row],[Quantity]]</f>
        <v>14.6816</v>
      </c>
      <c r="P8614">
        <f>Table1[[#This Row],[Sales]]/Table1[[#This Row],[Quantity]]</f>
        <v>19.84</v>
      </c>
      <c r="Q8614" t="str">
        <f t="shared" si="268"/>
        <v>2022</v>
      </c>
      <c r="R8614" t="str">
        <f t="shared" si="269"/>
        <v>01</v>
      </c>
      <c r="S8614">
        <f>CEILING(Table1[[#This Row],[Month]]/3,1)</f>
        <v>1</v>
      </c>
      <c r="T8614" s="9">
        <f>(Table1[[#This Row],[Profit]]/Table1[[#This Row],[Sales]])</f>
        <v>0.26</v>
      </c>
    </row>
    <row r="8615" spans="1:20" x14ac:dyDescent="0.25">
      <c r="A8615">
        <v>20221110</v>
      </c>
      <c r="B8615" s="1" t="s">
        <v>219</v>
      </c>
      <c r="C8615" s="1" t="s">
        <v>25</v>
      </c>
      <c r="D8615" s="1" t="s">
        <v>724</v>
      </c>
      <c r="E8615" s="1" t="s">
        <v>27</v>
      </c>
      <c r="F8615" s="1" t="s">
        <v>28</v>
      </c>
      <c r="G8615" s="1" t="s">
        <v>135</v>
      </c>
      <c r="H8615" s="1" t="s">
        <v>75</v>
      </c>
      <c r="I8615" s="1" t="s">
        <v>21</v>
      </c>
      <c r="J8615" s="1" t="s">
        <v>94</v>
      </c>
      <c r="K8615">
        <v>479.97</v>
      </c>
      <c r="L8615">
        <v>3</v>
      </c>
      <c r="M8615">
        <v>0</v>
      </c>
      <c r="N8615">
        <v>177.5889</v>
      </c>
      <c r="O8615">
        <f>(Table1[[#This Row],[Sales]]-Table1[[#This Row],[Profit]])/Table1[[#This Row],[Quantity]]</f>
        <v>100.79370000000002</v>
      </c>
      <c r="P8615">
        <f>Table1[[#This Row],[Sales]]/Table1[[#This Row],[Quantity]]</f>
        <v>159.99</v>
      </c>
      <c r="Q8615" t="str">
        <f t="shared" si="268"/>
        <v>2022</v>
      </c>
      <c r="R8615" t="str">
        <f t="shared" si="269"/>
        <v>11</v>
      </c>
      <c r="S8615">
        <f>CEILING(Table1[[#This Row],[Month]]/3,1)</f>
        <v>4</v>
      </c>
      <c r="T8615" s="9">
        <f>(Table1[[#This Row],[Profit]]/Table1[[#This Row],[Sales]])</f>
        <v>0.37</v>
      </c>
    </row>
    <row r="8616" spans="1:20" x14ac:dyDescent="0.25">
      <c r="A8616">
        <v>20220911</v>
      </c>
      <c r="B8616" s="1" t="s">
        <v>767</v>
      </c>
      <c r="C8616" s="1" t="s">
        <v>52</v>
      </c>
      <c r="D8616" s="1" t="s">
        <v>619</v>
      </c>
      <c r="E8616" s="1" t="s">
        <v>27</v>
      </c>
      <c r="F8616" s="1" t="s">
        <v>28</v>
      </c>
      <c r="G8616" s="1" t="s">
        <v>19</v>
      </c>
      <c r="H8616" s="1" t="s">
        <v>20</v>
      </c>
      <c r="I8616" s="1" t="s">
        <v>21</v>
      </c>
      <c r="J8616" s="1" t="s">
        <v>23</v>
      </c>
      <c r="K8616">
        <v>7.38</v>
      </c>
      <c r="L8616">
        <v>2</v>
      </c>
      <c r="M8616">
        <v>0</v>
      </c>
      <c r="N8616">
        <v>3.4685999999999999</v>
      </c>
      <c r="O8616">
        <f>(Table1[[#This Row],[Sales]]-Table1[[#This Row],[Profit]])/Table1[[#This Row],[Quantity]]</f>
        <v>1.9557</v>
      </c>
      <c r="P8616">
        <f>Table1[[#This Row],[Sales]]/Table1[[#This Row],[Quantity]]</f>
        <v>3.69</v>
      </c>
      <c r="Q8616" t="str">
        <f t="shared" si="268"/>
        <v>2022</v>
      </c>
      <c r="R8616" t="str">
        <f t="shared" si="269"/>
        <v>09</v>
      </c>
      <c r="S8616">
        <f>CEILING(Table1[[#This Row],[Month]]/3,1)</f>
        <v>3</v>
      </c>
      <c r="T8616" s="9">
        <f>(Table1[[#This Row],[Profit]]/Table1[[#This Row],[Sales]])</f>
        <v>0.47</v>
      </c>
    </row>
    <row r="8617" spans="1:20" x14ac:dyDescent="0.25">
      <c r="A8617">
        <v>20220911</v>
      </c>
      <c r="B8617" s="1" t="s">
        <v>767</v>
      </c>
      <c r="C8617" s="1" t="s">
        <v>52</v>
      </c>
      <c r="D8617" s="1" t="s">
        <v>619</v>
      </c>
      <c r="E8617" s="1" t="s">
        <v>27</v>
      </c>
      <c r="F8617" s="1" t="s">
        <v>28</v>
      </c>
      <c r="G8617" s="1" t="s">
        <v>19</v>
      </c>
      <c r="H8617" s="1" t="s">
        <v>20</v>
      </c>
      <c r="I8617" s="1" t="s">
        <v>21</v>
      </c>
      <c r="J8617" s="1" t="s">
        <v>36</v>
      </c>
      <c r="K8617">
        <v>14.256</v>
      </c>
      <c r="L8617">
        <v>3</v>
      </c>
      <c r="M8617">
        <v>0.2</v>
      </c>
      <c r="N8617">
        <v>4.4550000000000001</v>
      </c>
      <c r="O8617">
        <f>(Table1[[#This Row],[Sales]]-Table1[[#This Row],[Profit]])/Table1[[#This Row],[Quantity]]</f>
        <v>3.2669999999999999</v>
      </c>
      <c r="P8617">
        <f>Table1[[#This Row],[Sales]]/Table1[[#This Row],[Quantity]]</f>
        <v>4.7519999999999998</v>
      </c>
      <c r="Q8617" t="str">
        <f t="shared" si="268"/>
        <v>2022</v>
      </c>
      <c r="R8617" t="str">
        <f t="shared" si="269"/>
        <v>09</v>
      </c>
      <c r="S8617">
        <f>CEILING(Table1[[#This Row],[Month]]/3,1)</f>
        <v>3</v>
      </c>
      <c r="T8617" s="9">
        <f>(Table1[[#This Row],[Profit]]/Table1[[#This Row],[Sales]])</f>
        <v>0.3125</v>
      </c>
    </row>
    <row r="8618" spans="1:20" x14ac:dyDescent="0.25">
      <c r="A8618">
        <v>20220911</v>
      </c>
      <c r="B8618" s="1" t="s">
        <v>767</v>
      </c>
      <c r="C8618" s="1" t="s">
        <v>52</v>
      </c>
      <c r="D8618" s="1" t="s">
        <v>619</v>
      </c>
      <c r="E8618" s="1" t="s">
        <v>27</v>
      </c>
      <c r="F8618" s="1" t="s">
        <v>28</v>
      </c>
      <c r="G8618" s="1" t="s">
        <v>19</v>
      </c>
      <c r="H8618" s="1" t="s">
        <v>20</v>
      </c>
      <c r="I8618" s="1" t="s">
        <v>21</v>
      </c>
      <c r="J8618" s="1" t="s">
        <v>50</v>
      </c>
      <c r="K8618">
        <v>81.98</v>
      </c>
      <c r="L8618">
        <v>2</v>
      </c>
      <c r="M8618">
        <v>0</v>
      </c>
      <c r="N8618">
        <v>40.170200000000001</v>
      </c>
      <c r="O8618">
        <f>(Table1[[#This Row],[Sales]]-Table1[[#This Row],[Profit]])/Table1[[#This Row],[Quantity]]</f>
        <v>20.904900000000001</v>
      </c>
      <c r="P8618">
        <f>Table1[[#This Row],[Sales]]/Table1[[#This Row],[Quantity]]</f>
        <v>40.99</v>
      </c>
      <c r="Q8618" t="str">
        <f t="shared" si="268"/>
        <v>2022</v>
      </c>
      <c r="R8618" t="str">
        <f t="shared" si="269"/>
        <v>09</v>
      </c>
      <c r="S8618">
        <f>CEILING(Table1[[#This Row],[Month]]/3,1)</f>
        <v>3</v>
      </c>
      <c r="T8618" s="9">
        <f>(Table1[[#This Row],[Profit]]/Table1[[#This Row],[Sales]])</f>
        <v>0.49</v>
      </c>
    </row>
    <row r="8619" spans="1:20" x14ac:dyDescent="0.25">
      <c r="A8619">
        <v>20220911</v>
      </c>
      <c r="B8619" s="1" t="s">
        <v>767</v>
      </c>
      <c r="C8619" s="1" t="s">
        <v>52</v>
      </c>
      <c r="D8619" s="1" t="s">
        <v>619</v>
      </c>
      <c r="E8619" s="1" t="s">
        <v>27</v>
      </c>
      <c r="F8619" s="1" t="s">
        <v>28</v>
      </c>
      <c r="G8619" s="1" t="s">
        <v>19</v>
      </c>
      <c r="H8619" s="1" t="s">
        <v>20</v>
      </c>
      <c r="I8619" s="1" t="s">
        <v>21</v>
      </c>
      <c r="J8619" s="1" t="s">
        <v>36</v>
      </c>
      <c r="K8619">
        <v>39.624000000000002</v>
      </c>
      <c r="L8619">
        <v>3</v>
      </c>
      <c r="M8619">
        <v>0.2</v>
      </c>
      <c r="N8619">
        <v>13.868399999999999</v>
      </c>
      <c r="O8619">
        <f>(Table1[[#This Row],[Sales]]-Table1[[#This Row],[Profit]])/Table1[[#This Row],[Quantity]]</f>
        <v>8.5852000000000004</v>
      </c>
      <c r="P8619">
        <f>Table1[[#This Row],[Sales]]/Table1[[#This Row],[Quantity]]</f>
        <v>13.208</v>
      </c>
      <c r="Q8619" t="str">
        <f t="shared" si="268"/>
        <v>2022</v>
      </c>
      <c r="R8619" t="str">
        <f t="shared" si="269"/>
        <v>09</v>
      </c>
      <c r="S8619">
        <f>CEILING(Table1[[#This Row],[Month]]/3,1)</f>
        <v>3</v>
      </c>
      <c r="T8619" s="9">
        <f>(Table1[[#This Row],[Profit]]/Table1[[#This Row],[Sales]])</f>
        <v>0.35</v>
      </c>
    </row>
    <row r="8620" spans="1:20" x14ac:dyDescent="0.25">
      <c r="A8620">
        <v>20230304</v>
      </c>
      <c r="B8620" s="1" t="s">
        <v>721</v>
      </c>
      <c r="C8620" s="1" t="s">
        <v>25</v>
      </c>
      <c r="D8620" s="1" t="s">
        <v>26</v>
      </c>
      <c r="E8620" s="1" t="s">
        <v>27</v>
      </c>
      <c r="F8620" s="1" t="s">
        <v>28</v>
      </c>
      <c r="G8620" s="1" t="s">
        <v>191</v>
      </c>
      <c r="H8620" s="1" t="s">
        <v>91</v>
      </c>
      <c r="I8620" s="1" t="s">
        <v>30</v>
      </c>
      <c r="J8620" s="1" t="s">
        <v>36</v>
      </c>
      <c r="K8620">
        <v>399.67200000000003</v>
      </c>
      <c r="L8620">
        <v>7</v>
      </c>
      <c r="M8620">
        <v>0.2</v>
      </c>
      <c r="N8620">
        <v>-14.9877</v>
      </c>
      <c r="O8620">
        <f>(Table1[[#This Row],[Sales]]-Table1[[#This Row],[Profit]])/Table1[[#This Row],[Quantity]]</f>
        <v>59.237100000000005</v>
      </c>
      <c r="P8620">
        <f>Table1[[#This Row],[Sales]]/Table1[[#This Row],[Quantity]]</f>
        <v>57.096000000000004</v>
      </c>
      <c r="Q8620" t="str">
        <f t="shared" si="268"/>
        <v>2023</v>
      </c>
      <c r="R8620" t="str">
        <f t="shared" si="269"/>
        <v>03</v>
      </c>
      <c r="S8620">
        <f>CEILING(Table1[[#This Row],[Month]]/3,1)</f>
        <v>1</v>
      </c>
      <c r="T8620" s="9">
        <f>(Table1[[#This Row],[Profit]]/Table1[[#This Row],[Sales]])</f>
        <v>-3.7499999999999999E-2</v>
      </c>
    </row>
    <row r="8621" spans="1:20" x14ac:dyDescent="0.25">
      <c r="A8621">
        <v>20230909</v>
      </c>
      <c r="B8621" s="1" t="s">
        <v>629</v>
      </c>
      <c r="C8621" s="1" t="s">
        <v>133</v>
      </c>
      <c r="D8621" s="1" t="s">
        <v>134</v>
      </c>
      <c r="E8621" s="1" t="s">
        <v>17</v>
      </c>
      <c r="F8621" s="1" t="s">
        <v>18</v>
      </c>
      <c r="G8621" s="1" t="s">
        <v>630</v>
      </c>
      <c r="H8621" s="1" t="s">
        <v>55</v>
      </c>
      <c r="I8621" s="1" t="s">
        <v>30</v>
      </c>
      <c r="J8621" s="1" t="s">
        <v>37</v>
      </c>
      <c r="K8621">
        <v>65.12</v>
      </c>
      <c r="L8621">
        <v>4</v>
      </c>
      <c r="M8621">
        <v>0</v>
      </c>
      <c r="N8621">
        <v>16.9312</v>
      </c>
      <c r="O8621">
        <f>(Table1[[#This Row],[Sales]]-Table1[[#This Row],[Profit]])/Table1[[#This Row],[Quantity]]</f>
        <v>12.0472</v>
      </c>
      <c r="P8621">
        <f>Table1[[#This Row],[Sales]]/Table1[[#This Row],[Quantity]]</f>
        <v>16.28</v>
      </c>
      <c r="Q8621" t="str">
        <f t="shared" si="268"/>
        <v>2023</v>
      </c>
      <c r="R8621" t="str">
        <f t="shared" si="269"/>
        <v>09</v>
      </c>
      <c r="S8621">
        <f>CEILING(Table1[[#This Row],[Month]]/3,1)</f>
        <v>3</v>
      </c>
      <c r="T8621" s="9">
        <f>(Table1[[#This Row],[Profit]]/Table1[[#This Row],[Sales]])</f>
        <v>0.26</v>
      </c>
    </row>
    <row r="8622" spans="1:20" x14ac:dyDescent="0.25">
      <c r="A8622">
        <v>20231107</v>
      </c>
      <c r="B8622" s="1" t="s">
        <v>1117</v>
      </c>
      <c r="C8622" s="1" t="s">
        <v>57</v>
      </c>
      <c r="D8622" s="1" t="s">
        <v>103</v>
      </c>
      <c r="E8622" s="1" t="s">
        <v>59</v>
      </c>
      <c r="F8622" s="1" t="s">
        <v>60</v>
      </c>
      <c r="G8622" s="1" t="s">
        <v>474</v>
      </c>
      <c r="H8622" s="1" t="s">
        <v>20</v>
      </c>
      <c r="I8622" s="1" t="s">
        <v>21</v>
      </c>
      <c r="J8622" s="1" t="s">
        <v>41</v>
      </c>
      <c r="K8622">
        <v>30.56</v>
      </c>
      <c r="L8622">
        <v>5</v>
      </c>
      <c r="M8622">
        <v>0.6</v>
      </c>
      <c r="N8622">
        <v>-19.864000000000001</v>
      </c>
      <c r="O8622">
        <f>(Table1[[#This Row],[Sales]]-Table1[[#This Row],[Profit]])/Table1[[#This Row],[Quantity]]</f>
        <v>10.0848</v>
      </c>
      <c r="P8622">
        <f>Table1[[#This Row],[Sales]]/Table1[[#This Row],[Quantity]]</f>
        <v>6.1120000000000001</v>
      </c>
      <c r="Q8622" t="str">
        <f t="shared" si="268"/>
        <v>2023</v>
      </c>
      <c r="R8622" t="str">
        <f t="shared" si="269"/>
        <v>11</v>
      </c>
      <c r="S8622">
        <f>CEILING(Table1[[#This Row],[Month]]/3,1)</f>
        <v>4</v>
      </c>
      <c r="T8622" s="9">
        <f>(Table1[[#This Row],[Profit]]/Table1[[#This Row],[Sales]])</f>
        <v>-0.65</v>
      </c>
    </row>
    <row r="8623" spans="1:20" x14ac:dyDescent="0.25">
      <c r="A8623">
        <v>20230514</v>
      </c>
      <c r="B8623" s="1" t="s">
        <v>735</v>
      </c>
      <c r="C8623" s="1" t="s">
        <v>156</v>
      </c>
      <c r="D8623" s="1" t="s">
        <v>312</v>
      </c>
      <c r="E8623" s="1" t="s">
        <v>17</v>
      </c>
      <c r="F8623" s="1" t="s">
        <v>73</v>
      </c>
      <c r="G8623" s="1" t="s">
        <v>228</v>
      </c>
      <c r="H8623" s="1" t="s">
        <v>75</v>
      </c>
      <c r="I8623" s="1" t="s">
        <v>30</v>
      </c>
      <c r="J8623" s="1" t="s">
        <v>44</v>
      </c>
      <c r="K8623">
        <v>20.768000000000001</v>
      </c>
      <c r="L8623">
        <v>2</v>
      </c>
      <c r="M8623">
        <v>0.2</v>
      </c>
      <c r="N8623">
        <v>2.3363999999999998</v>
      </c>
      <c r="O8623">
        <f>(Table1[[#This Row],[Sales]]-Table1[[#This Row],[Profit]])/Table1[[#This Row],[Quantity]]</f>
        <v>9.2157999999999998</v>
      </c>
      <c r="P8623">
        <f>Table1[[#This Row],[Sales]]/Table1[[#This Row],[Quantity]]</f>
        <v>10.384</v>
      </c>
      <c r="Q8623" t="str">
        <f t="shared" si="268"/>
        <v>2023</v>
      </c>
      <c r="R8623" t="str">
        <f t="shared" si="269"/>
        <v>05</v>
      </c>
      <c r="S8623">
        <f>CEILING(Table1[[#This Row],[Month]]/3,1)</f>
        <v>2</v>
      </c>
      <c r="T8623" s="9">
        <f>(Table1[[#This Row],[Profit]]/Table1[[#This Row],[Sales]])</f>
        <v>0.11249999999999999</v>
      </c>
    </row>
    <row r="8624" spans="1:20" x14ac:dyDescent="0.25">
      <c r="A8624">
        <v>20221128</v>
      </c>
      <c r="B8624" s="1" t="s">
        <v>1031</v>
      </c>
      <c r="C8624" s="1" t="s">
        <v>146</v>
      </c>
      <c r="D8624" s="1" t="s">
        <v>222</v>
      </c>
      <c r="E8624" s="1" t="s">
        <v>27</v>
      </c>
      <c r="F8624" s="1" t="s">
        <v>82</v>
      </c>
      <c r="G8624" s="1" t="s">
        <v>262</v>
      </c>
      <c r="H8624" s="1" t="s">
        <v>69</v>
      </c>
      <c r="I8624" s="1" t="s">
        <v>21</v>
      </c>
      <c r="J8624" s="1" t="s">
        <v>37</v>
      </c>
      <c r="K8624">
        <v>39.808</v>
      </c>
      <c r="L8624">
        <v>4</v>
      </c>
      <c r="M8624">
        <v>0.2</v>
      </c>
      <c r="N8624">
        <v>3.9807999999999999</v>
      </c>
      <c r="O8624">
        <f>(Table1[[#This Row],[Sales]]-Table1[[#This Row],[Profit]])/Table1[[#This Row],[Quantity]]</f>
        <v>8.9567999999999994</v>
      </c>
      <c r="P8624">
        <f>Table1[[#This Row],[Sales]]/Table1[[#This Row],[Quantity]]</f>
        <v>9.952</v>
      </c>
      <c r="Q8624" t="str">
        <f t="shared" si="268"/>
        <v>2022</v>
      </c>
      <c r="R8624" t="str">
        <f t="shared" si="269"/>
        <v>11</v>
      </c>
      <c r="S8624">
        <f>CEILING(Table1[[#This Row],[Month]]/3,1)</f>
        <v>4</v>
      </c>
      <c r="T8624" s="9">
        <f>(Table1[[#This Row],[Profit]]/Table1[[#This Row],[Sales]])</f>
        <v>9.9999999999999992E-2</v>
      </c>
    </row>
    <row r="8625" spans="1:20" x14ac:dyDescent="0.25">
      <c r="A8625">
        <v>20211113</v>
      </c>
      <c r="B8625" s="1" t="s">
        <v>536</v>
      </c>
      <c r="C8625" s="1" t="s">
        <v>32</v>
      </c>
      <c r="D8625" s="1" t="s">
        <v>420</v>
      </c>
      <c r="E8625" s="1" t="s">
        <v>17</v>
      </c>
      <c r="F8625" s="1" t="s">
        <v>34</v>
      </c>
      <c r="G8625" s="1" t="s">
        <v>363</v>
      </c>
      <c r="H8625" s="1" t="s">
        <v>20</v>
      </c>
      <c r="I8625" s="1" t="s">
        <v>21</v>
      </c>
      <c r="J8625" s="1" t="s">
        <v>36</v>
      </c>
      <c r="K8625">
        <v>121.104</v>
      </c>
      <c r="L8625">
        <v>6</v>
      </c>
      <c r="M8625">
        <v>0.7</v>
      </c>
      <c r="N8625">
        <v>-100.92</v>
      </c>
      <c r="O8625">
        <f>(Table1[[#This Row],[Sales]]-Table1[[#This Row],[Profit]])/Table1[[#This Row],[Quantity]]</f>
        <v>37.003999999999998</v>
      </c>
      <c r="P8625">
        <f>Table1[[#This Row],[Sales]]/Table1[[#This Row],[Quantity]]</f>
        <v>20.184000000000001</v>
      </c>
      <c r="Q8625" t="str">
        <f t="shared" si="268"/>
        <v>2021</v>
      </c>
      <c r="R8625" t="str">
        <f t="shared" si="269"/>
        <v>11</v>
      </c>
      <c r="S8625">
        <f>CEILING(Table1[[#This Row],[Month]]/3,1)</f>
        <v>4</v>
      </c>
      <c r="T8625" s="9">
        <f>(Table1[[#This Row],[Profit]]/Table1[[#This Row],[Sales]])</f>
        <v>-0.83333333333333337</v>
      </c>
    </row>
    <row r="8626" spans="1:20" x14ac:dyDescent="0.25">
      <c r="A8626">
        <v>20211113</v>
      </c>
      <c r="B8626" s="1" t="s">
        <v>536</v>
      </c>
      <c r="C8626" s="1" t="s">
        <v>32</v>
      </c>
      <c r="D8626" s="1" t="s">
        <v>420</v>
      </c>
      <c r="E8626" s="1" t="s">
        <v>17</v>
      </c>
      <c r="F8626" s="1" t="s">
        <v>34</v>
      </c>
      <c r="G8626" s="1" t="s">
        <v>363</v>
      </c>
      <c r="H8626" s="1" t="s">
        <v>20</v>
      </c>
      <c r="I8626" s="1" t="s">
        <v>21</v>
      </c>
      <c r="J8626" s="1" t="s">
        <v>94</v>
      </c>
      <c r="K8626">
        <v>111.96</v>
      </c>
      <c r="L8626">
        <v>5</v>
      </c>
      <c r="M8626">
        <v>0.2</v>
      </c>
      <c r="N8626">
        <v>-1.3995</v>
      </c>
      <c r="O8626">
        <f>(Table1[[#This Row],[Sales]]-Table1[[#This Row],[Profit]])/Table1[[#This Row],[Quantity]]</f>
        <v>22.671900000000001</v>
      </c>
      <c r="P8626">
        <f>Table1[[#This Row],[Sales]]/Table1[[#This Row],[Quantity]]</f>
        <v>22.391999999999999</v>
      </c>
      <c r="Q8626" t="str">
        <f t="shared" si="268"/>
        <v>2021</v>
      </c>
      <c r="R8626" t="str">
        <f t="shared" si="269"/>
        <v>11</v>
      </c>
      <c r="S8626">
        <f>CEILING(Table1[[#This Row],[Month]]/3,1)</f>
        <v>4</v>
      </c>
      <c r="T8626" s="9">
        <f>(Table1[[#This Row],[Profit]]/Table1[[#This Row],[Sales]])</f>
        <v>-1.2500000000000001E-2</v>
      </c>
    </row>
    <row r="8627" spans="1:20" x14ac:dyDescent="0.25">
      <c r="A8627">
        <v>20211208</v>
      </c>
      <c r="B8627" s="1" t="s">
        <v>779</v>
      </c>
      <c r="C8627" s="1" t="s">
        <v>195</v>
      </c>
      <c r="D8627" s="1" t="s">
        <v>351</v>
      </c>
      <c r="E8627" s="1" t="s">
        <v>17</v>
      </c>
      <c r="F8627" s="1" t="s">
        <v>197</v>
      </c>
      <c r="G8627" s="1" t="s">
        <v>336</v>
      </c>
      <c r="H8627" s="1" t="s">
        <v>69</v>
      </c>
      <c r="I8627" s="1" t="s">
        <v>30</v>
      </c>
      <c r="J8627" s="1" t="s">
        <v>50</v>
      </c>
      <c r="K8627">
        <v>15.696</v>
      </c>
      <c r="L8627">
        <v>3</v>
      </c>
      <c r="M8627">
        <v>0.2</v>
      </c>
      <c r="N8627">
        <v>5.1012000000000004</v>
      </c>
      <c r="O8627">
        <f>(Table1[[#This Row],[Sales]]-Table1[[#This Row],[Profit]])/Table1[[#This Row],[Quantity]]</f>
        <v>3.5315999999999996</v>
      </c>
      <c r="P8627">
        <f>Table1[[#This Row],[Sales]]/Table1[[#This Row],[Quantity]]</f>
        <v>5.2320000000000002</v>
      </c>
      <c r="Q8627" t="str">
        <f t="shared" si="268"/>
        <v>2021</v>
      </c>
      <c r="R8627" t="str">
        <f t="shared" si="269"/>
        <v>12</v>
      </c>
      <c r="S8627">
        <f>CEILING(Table1[[#This Row],[Month]]/3,1)</f>
        <v>4</v>
      </c>
      <c r="T8627" s="9">
        <f>(Table1[[#This Row],[Profit]]/Table1[[#This Row],[Sales]])</f>
        <v>0.32500000000000001</v>
      </c>
    </row>
    <row r="8628" spans="1:20" x14ac:dyDescent="0.25">
      <c r="A8628">
        <v>20210907</v>
      </c>
      <c r="B8628" s="1" t="s">
        <v>361</v>
      </c>
      <c r="C8628" s="1" t="s">
        <v>133</v>
      </c>
      <c r="D8628" s="1" t="s">
        <v>134</v>
      </c>
      <c r="E8628" s="1" t="s">
        <v>17</v>
      </c>
      <c r="F8628" s="1" t="s">
        <v>18</v>
      </c>
      <c r="G8628" s="1" t="s">
        <v>363</v>
      </c>
      <c r="H8628" s="1" t="s">
        <v>20</v>
      </c>
      <c r="I8628" s="1" t="s">
        <v>30</v>
      </c>
      <c r="J8628" s="1" t="s">
        <v>37</v>
      </c>
      <c r="K8628">
        <v>70.260000000000005</v>
      </c>
      <c r="L8628">
        <v>3</v>
      </c>
      <c r="M8628">
        <v>0</v>
      </c>
      <c r="N8628">
        <v>18.970199999999998</v>
      </c>
      <c r="O8628">
        <f>(Table1[[#This Row],[Sales]]-Table1[[#This Row],[Profit]])/Table1[[#This Row],[Quantity]]</f>
        <v>17.096600000000002</v>
      </c>
      <c r="P8628">
        <f>Table1[[#This Row],[Sales]]/Table1[[#This Row],[Quantity]]</f>
        <v>23.42</v>
      </c>
      <c r="Q8628" t="str">
        <f t="shared" si="268"/>
        <v>2021</v>
      </c>
      <c r="R8628" t="str">
        <f t="shared" si="269"/>
        <v>09</v>
      </c>
      <c r="S8628">
        <f>CEILING(Table1[[#This Row],[Month]]/3,1)</f>
        <v>3</v>
      </c>
      <c r="T8628" s="9">
        <f>(Table1[[#This Row],[Profit]]/Table1[[#This Row],[Sales]])</f>
        <v>0.26999999999999996</v>
      </c>
    </row>
    <row r="8629" spans="1:20" x14ac:dyDescent="0.25">
      <c r="A8629">
        <v>20210907</v>
      </c>
      <c r="B8629" s="1" t="s">
        <v>361</v>
      </c>
      <c r="C8629" s="1" t="s">
        <v>133</v>
      </c>
      <c r="D8629" s="1" t="s">
        <v>134</v>
      </c>
      <c r="E8629" s="1" t="s">
        <v>17</v>
      </c>
      <c r="F8629" s="1" t="s">
        <v>18</v>
      </c>
      <c r="G8629" s="1" t="s">
        <v>363</v>
      </c>
      <c r="H8629" s="1" t="s">
        <v>20</v>
      </c>
      <c r="I8629" s="1" t="s">
        <v>30</v>
      </c>
      <c r="J8629" s="1" t="s">
        <v>94</v>
      </c>
      <c r="K8629">
        <v>90</v>
      </c>
      <c r="L8629">
        <v>5</v>
      </c>
      <c r="M8629">
        <v>0</v>
      </c>
      <c r="N8629">
        <v>16.2</v>
      </c>
      <c r="O8629">
        <f>(Table1[[#This Row],[Sales]]-Table1[[#This Row],[Profit]])/Table1[[#This Row],[Quantity]]</f>
        <v>14.76</v>
      </c>
      <c r="P8629">
        <f>Table1[[#This Row],[Sales]]/Table1[[#This Row],[Quantity]]</f>
        <v>18</v>
      </c>
      <c r="Q8629" t="str">
        <f t="shared" si="268"/>
        <v>2021</v>
      </c>
      <c r="R8629" t="str">
        <f t="shared" si="269"/>
        <v>09</v>
      </c>
      <c r="S8629">
        <f>CEILING(Table1[[#This Row],[Month]]/3,1)</f>
        <v>3</v>
      </c>
      <c r="T8629" s="9">
        <f>(Table1[[#This Row],[Profit]]/Table1[[#This Row],[Sales]])</f>
        <v>0.18</v>
      </c>
    </row>
    <row r="8630" spans="1:20" x14ac:dyDescent="0.25">
      <c r="A8630">
        <v>20210907</v>
      </c>
      <c r="B8630" s="1" t="s">
        <v>361</v>
      </c>
      <c r="C8630" s="1" t="s">
        <v>133</v>
      </c>
      <c r="D8630" s="1" t="s">
        <v>134</v>
      </c>
      <c r="E8630" s="1" t="s">
        <v>17</v>
      </c>
      <c r="F8630" s="1" t="s">
        <v>18</v>
      </c>
      <c r="G8630" s="1" t="s">
        <v>363</v>
      </c>
      <c r="H8630" s="1" t="s">
        <v>20</v>
      </c>
      <c r="I8630" s="1" t="s">
        <v>30</v>
      </c>
      <c r="J8630" s="1" t="s">
        <v>36</v>
      </c>
      <c r="K8630">
        <v>6.0960000000000001</v>
      </c>
      <c r="L8630">
        <v>2</v>
      </c>
      <c r="M8630">
        <v>0.2</v>
      </c>
      <c r="N8630">
        <v>2.0573999999999999</v>
      </c>
      <c r="O8630">
        <f>(Table1[[#This Row],[Sales]]-Table1[[#This Row],[Profit]])/Table1[[#This Row],[Quantity]]</f>
        <v>2.0193000000000003</v>
      </c>
      <c r="P8630">
        <f>Table1[[#This Row],[Sales]]/Table1[[#This Row],[Quantity]]</f>
        <v>3.048</v>
      </c>
      <c r="Q8630" t="str">
        <f t="shared" si="268"/>
        <v>2021</v>
      </c>
      <c r="R8630" t="str">
        <f t="shared" si="269"/>
        <v>09</v>
      </c>
      <c r="S8630">
        <f>CEILING(Table1[[#This Row],[Month]]/3,1)</f>
        <v>3</v>
      </c>
      <c r="T8630" s="9">
        <f>(Table1[[#This Row],[Profit]]/Table1[[#This Row],[Sales]])</f>
        <v>0.33749999999999997</v>
      </c>
    </row>
    <row r="8631" spans="1:20" x14ac:dyDescent="0.25">
      <c r="A8631">
        <v>20210907</v>
      </c>
      <c r="B8631" s="1" t="s">
        <v>361</v>
      </c>
      <c r="C8631" s="1" t="s">
        <v>133</v>
      </c>
      <c r="D8631" s="1" t="s">
        <v>134</v>
      </c>
      <c r="E8631" s="1" t="s">
        <v>17</v>
      </c>
      <c r="F8631" s="1" t="s">
        <v>18</v>
      </c>
      <c r="G8631" s="1" t="s">
        <v>363</v>
      </c>
      <c r="H8631" s="1" t="s">
        <v>20</v>
      </c>
      <c r="I8631" s="1" t="s">
        <v>30</v>
      </c>
      <c r="J8631" s="1" t="s">
        <v>36</v>
      </c>
      <c r="K8631">
        <v>481.17599999999999</v>
      </c>
      <c r="L8631">
        <v>2</v>
      </c>
      <c r="M8631">
        <v>0.4</v>
      </c>
      <c r="N8631">
        <v>-120.294</v>
      </c>
      <c r="O8631">
        <f>(Table1[[#This Row],[Sales]]-Table1[[#This Row],[Profit]])/Table1[[#This Row],[Quantity]]</f>
        <v>300.73500000000001</v>
      </c>
      <c r="P8631">
        <f>Table1[[#This Row],[Sales]]/Table1[[#This Row],[Quantity]]</f>
        <v>240.58799999999999</v>
      </c>
      <c r="Q8631" t="str">
        <f t="shared" si="268"/>
        <v>2021</v>
      </c>
      <c r="R8631" t="str">
        <f t="shared" si="269"/>
        <v>09</v>
      </c>
      <c r="S8631">
        <f>CEILING(Table1[[#This Row],[Month]]/3,1)</f>
        <v>3</v>
      </c>
      <c r="T8631" s="9">
        <f>(Table1[[#This Row],[Profit]]/Table1[[#This Row],[Sales]])</f>
        <v>-0.25</v>
      </c>
    </row>
    <row r="8632" spans="1:20" x14ac:dyDescent="0.25">
      <c r="A8632">
        <v>20210907</v>
      </c>
      <c r="B8632" s="1" t="s">
        <v>361</v>
      </c>
      <c r="C8632" s="1" t="s">
        <v>133</v>
      </c>
      <c r="D8632" s="1" t="s">
        <v>134</v>
      </c>
      <c r="E8632" s="1" t="s">
        <v>17</v>
      </c>
      <c r="F8632" s="1" t="s">
        <v>18</v>
      </c>
      <c r="G8632" s="1" t="s">
        <v>363</v>
      </c>
      <c r="H8632" s="1" t="s">
        <v>20</v>
      </c>
      <c r="I8632" s="1" t="s">
        <v>30</v>
      </c>
      <c r="J8632" s="1" t="s">
        <v>136</v>
      </c>
      <c r="K8632">
        <v>7.24</v>
      </c>
      <c r="L8632">
        <v>4</v>
      </c>
      <c r="M8632">
        <v>0</v>
      </c>
      <c r="N8632">
        <v>2.3892000000000002</v>
      </c>
      <c r="O8632">
        <f>(Table1[[#This Row],[Sales]]-Table1[[#This Row],[Profit]])/Table1[[#This Row],[Quantity]]</f>
        <v>1.2126999999999999</v>
      </c>
      <c r="P8632">
        <f>Table1[[#This Row],[Sales]]/Table1[[#This Row],[Quantity]]</f>
        <v>1.81</v>
      </c>
      <c r="Q8632" t="str">
        <f t="shared" si="268"/>
        <v>2021</v>
      </c>
      <c r="R8632" t="str">
        <f t="shared" si="269"/>
        <v>09</v>
      </c>
      <c r="S8632">
        <f>CEILING(Table1[[#This Row],[Month]]/3,1)</f>
        <v>3</v>
      </c>
      <c r="T8632" s="9">
        <f>(Table1[[#This Row],[Profit]]/Table1[[#This Row],[Sales]])</f>
        <v>0.33</v>
      </c>
    </row>
    <row r="8633" spans="1:20" x14ac:dyDescent="0.25">
      <c r="A8633">
        <v>20220729</v>
      </c>
      <c r="B8633" s="1" t="s">
        <v>506</v>
      </c>
      <c r="C8633" s="1" t="s">
        <v>85</v>
      </c>
      <c r="D8633" s="1" t="s">
        <v>1196</v>
      </c>
      <c r="E8633" s="1" t="s">
        <v>17</v>
      </c>
      <c r="F8633" s="1" t="s">
        <v>34</v>
      </c>
      <c r="G8633" s="1" t="s">
        <v>360</v>
      </c>
      <c r="H8633" s="1" t="s">
        <v>40</v>
      </c>
      <c r="I8633" s="1" t="s">
        <v>21</v>
      </c>
      <c r="J8633" s="1" t="s">
        <v>22</v>
      </c>
      <c r="K8633">
        <v>177.45</v>
      </c>
      <c r="L8633">
        <v>5</v>
      </c>
      <c r="M8633">
        <v>0.5</v>
      </c>
      <c r="N8633">
        <v>-78.078000000000003</v>
      </c>
      <c r="O8633">
        <f>(Table1[[#This Row],[Sales]]-Table1[[#This Row],[Profit]])/Table1[[#This Row],[Quantity]]</f>
        <v>51.105599999999995</v>
      </c>
      <c r="P8633">
        <f>Table1[[#This Row],[Sales]]/Table1[[#This Row],[Quantity]]</f>
        <v>35.489999999999995</v>
      </c>
      <c r="Q8633" t="str">
        <f t="shared" si="268"/>
        <v>2022</v>
      </c>
      <c r="R8633" t="str">
        <f t="shared" si="269"/>
        <v>07</v>
      </c>
      <c r="S8633">
        <f>CEILING(Table1[[#This Row],[Month]]/3,1)</f>
        <v>3</v>
      </c>
      <c r="T8633" s="9">
        <f>(Table1[[#This Row],[Profit]]/Table1[[#This Row],[Sales]])</f>
        <v>-0.44000000000000006</v>
      </c>
    </row>
    <row r="8634" spans="1:20" x14ac:dyDescent="0.25">
      <c r="A8634">
        <v>20220729</v>
      </c>
      <c r="B8634" s="1" t="s">
        <v>506</v>
      </c>
      <c r="C8634" s="1" t="s">
        <v>85</v>
      </c>
      <c r="D8634" s="1" t="s">
        <v>1196</v>
      </c>
      <c r="E8634" s="1" t="s">
        <v>17</v>
      </c>
      <c r="F8634" s="1" t="s">
        <v>34</v>
      </c>
      <c r="G8634" s="1" t="s">
        <v>360</v>
      </c>
      <c r="H8634" s="1" t="s">
        <v>40</v>
      </c>
      <c r="I8634" s="1" t="s">
        <v>21</v>
      </c>
      <c r="J8634" s="1" t="s">
        <v>36</v>
      </c>
      <c r="K8634">
        <v>1369.7639999999999</v>
      </c>
      <c r="L8634">
        <v>6</v>
      </c>
      <c r="M8634">
        <v>0.7</v>
      </c>
      <c r="N8634">
        <v>-913.17600000000004</v>
      </c>
      <c r="O8634">
        <f>(Table1[[#This Row],[Sales]]-Table1[[#This Row],[Profit]])/Table1[[#This Row],[Quantity]]</f>
        <v>380.49</v>
      </c>
      <c r="P8634">
        <f>Table1[[#This Row],[Sales]]/Table1[[#This Row],[Quantity]]</f>
        <v>228.29399999999998</v>
      </c>
      <c r="Q8634" t="str">
        <f t="shared" si="268"/>
        <v>2022</v>
      </c>
      <c r="R8634" t="str">
        <f t="shared" si="269"/>
        <v>07</v>
      </c>
      <c r="S8634">
        <f>CEILING(Table1[[#This Row],[Month]]/3,1)</f>
        <v>3</v>
      </c>
      <c r="T8634" s="9">
        <f>(Table1[[#This Row],[Profit]]/Table1[[#This Row],[Sales]])</f>
        <v>-0.66666666666666674</v>
      </c>
    </row>
    <row r="8635" spans="1:20" x14ac:dyDescent="0.25">
      <c r="A8635">
        <v>20220729</v>
      </c>
      <c r="B8635" s="1" t="s">
        <v>506</v>
      </c>
      <c r="C8635" s="1" t="s">
        <v>85</v>
      </c>
      <c r="D8635" s="1" t="s">
        <v>1196</v>
      </c>
      <c r="E8635" s="1" t="s">
        <v>17</v>
      </c>
      <c r="F8635" s="1" t="s">
        <v>34</v>
      </c>
      <c r="G8635" s="1" t="s">
        <v>360</v>
      </c>
      <c r="H8635" s="1" t="s">
        <v>40</v>
      </c>
      <c r="I8635" s="1" t="s">
        <v>21</v>
      </c>
      <c r="J8635" s="1" t="s">
        <v>44</v>
      </c>
      <c r="K8635">
        <v>9.48</v>
      </c>
      <c r="L8635">
        <v>3</v>
      </c>
      <c r="M8635">
        <v>0.2</v>
      </c>
      <c r="N8635">
        <v>0.71099999999999997</v>
      </c>
      <c r="O8635">
        <f>(Table1[[#This Row],[Sales]]-Table1[[#This Row],[Profit]])/Table1[[#This Row],[Quantity]]</f>
        <v>2.923</v>
      </c>
      <c r="P8635">
        <f>Table1[[#This Row],[Sales]]/Table1[[#This Row],[Quantity]]</f>
        <v>3.16</v>
      </c>
      <c r="Q8635" t="str">
        <f t="shared" si="268"/>
        <v>2022</v>
      </c>
      <c r="R8635" t="str">
        <f t="shared" si="269"/>
        <v>07</v>
      </c>
      <c r="S8635">
        <f>CEILING(Table1[[#This Row],[Month]]/3,1)</f>
        <v>3</v>
      </c>
      <c r="T8635" s="9">
        <f>(Table1[[#This Row],[Profit]]/Table1[[#This Row],[Sales]])</f>
        <v>7.4999999999999997E-2</v>
      </c>
    </row>
    <row r="8636" spans="1:20" x14ac:dyDescent="0.25">
      <c r="A8636">
        <v>20230826</v>
      </c>
      <c r="B8636" s="1" t="s">
        <v>579</v>
      </c>
      <c r="C8636" s="1" t="s">
        <v>85</v>
      </c>
      <c r="D8636" s="1" t="s">
        <v>86</v>
      </c>
      <c r="E8636" s="1" t="s">
        <v>17</v>
      </c>
      <c r="F8636" s="1" t="s">
        <v>34</v>
      </c>
      <c r="G8636" s="1" t="s">
        <v>78</v>
      </c>
      <c r="H8636" s="1" t="s">
        <v>40</v>
      </c>
      <c r="I8636" s="1" t="s">
        <v>21</v>
      </c>
      <c r="J8636" s="1" t="s">
        <v>22</v>
      </c>
      <c r="K8636">
        <v>130.97999999999999</v>
      </c>
      <c r="L8636">
        <v>2</v>
      </c>
      <c r="M8636">
        <v>0.5</v>
      </c>
      <c r="N8636">
        <v>-89.066400000000002</v>
      </c>
      <c r="O8636">
        <f>(Table1[[#This Row],[Sales]]-Table1[[#This Row],[Profit]])/Table1[[#This Row],[Quantity]]</f>
        <v>110.0232</v>
      </c>
      <c r="P8636">
        <f>Table1[[#This Row],[Sales]]/Table1[[#This Row],[Quantity]]</f>
        <v>65.489999999999995</v>
      </c>
      <c r="Q8636" t="str">
        <f t="shared" si="268"/>
        <v>2023</v>
      </c>
      <c r="R8636" t="str">
        <f t="shared" si="269"/>
        <v>08</v>
      </c>
      <c r="S8636">
        <f>CEILING(Table1[[#This Row],[Month]]/3,1)</f>
        <v>3</v>
      </c>
      <c r="T8636" s="9">
        <f>(Table1[[#This Row],[Profit]]/Table1[[#This Row],[Sales]])</f>
        <v>-0.68</v>
      </c>
    </row>
    <row r="8637" spans="1:20" x14ac:dyDescent="0.25">
      <c r="A8637">
        <v>20200430</v>
      </c>
      <c r="B8637" s="1" t="s">
        <v>979</v>
      </c>
      <c r="C8637" s="1" t="s">
        <v>15</v>
      </c>
      <c r="D8637" s="1" t="s">
        <v>16</v>
      </c>
      <c r="E8637" s="1" t="s">
        <v>17</v>
      </c>
      <c r="F8637" s="1" t="s">
        <v>18</v>
      </c>
      <c r="G8637" s="1" t="s">
        <v>356</v>
      </c>
      <c r="H8637" s="1" t="s">
        <v>55</v>
      </c>
      <c r="I8637" s="1" t="s">
        <v>21</v>
      </c>
      <c r="J8637" s="1" t="s">
        <v>42</v>
      </c>
      <c r="K8637">
        <v>174.95</v>
      </c>
      <c r="L8637">
        <v>5</v>
      </c>
      <c r="M8637">
        <v>0</v>
      </c>
      <c r="N8637">
        <v>45.487000000000002</v>
      </c>
      <c r="O8637">
        <f>(Table1[[#This Row],[Sales]]-Table1[[#This Row],[Profit]])/Table1[[#This Row],[Quantity]]</f>
        <v>25.892599999999998</v>
      </c>
      <c r="P8637">
        <f>Table1[[#This Row],[Sales]]/Table1[[#This Row],[Quantity]]</f>
        <v>34.989999999999995</v>
      </c>
      <c r="Q8637" t="str">
        <f t="shared" si="268"/>
        <v>2020</v>
      </c>
      <c r="R8637" t="str">
        <f t="shared" si="269"/>
        <v>04</v>
      </c>
      <c r="S8637">
        <f>CEILING(Table1[[#This Row],[Month]]/3,1)</f>
        <v>2</v>
      </c>
      <c r="T8637" s="9">
        <f>(Table1[[#This Row],[Profit]]/Table1[[#This Row],[Sales]])</f>
        <v>0.26</v>
      </c>
    </row>
    <row r="8638" spans="1:20" x14ac:dyDescent="0.25">
      <c r="A8638">
        <v>20200430</v>
      </c>
      <c r="B8638" s="1" t="s">
        <v>979</v>
      </c>
      <c r="C8638" s="1" t="s">
        <v>15</v>
      </c>
      <c r="D8638" s="1" t="s">
        <v>16</v>
      </c>
      <c r="E8638" s="1" t="s">
        <v>17</v>
      </c>
      <c r="F8638" s="1" t="s">
        <v>18</v>
      </c>
      <c r="G8638" s="1" t="s">
        <v>356</v>
      </c>
      <c r="H8638" s="1" t="s">
        <v>55</v>
      </c>
      <c r="I8638" s="1" t="s">
        <v>21</v>
      </c>
      <c r="J8638" s="1" t="s">
        <v>37</v>
      </c>
      <c r="K8638">
        <v>826</v>
      </c>
      <c r="L8638">
        <v>5</v>
      </c>
      <c r="M8638">
        <v>0</v>
      </c>
      <c r="N8638">
        <v>214.76</v>
      </c>
      <c r="O8638">
        <f>(Table1[[#This Row],[Sales]]-Table1[[#This Row],[Profit]])/Table1[[#This Row],[Quantity]]</f>
        <v>122.248</v>
      </c>
      <c r="P8638">
        <f>Table1[[#This Row],[Sales]]/Table1[[#This Row],[Quantity]]</f>
        <v>165.2</v>
      </c>
      <c r="Q8638" t="str">
        <f t="shared" si="268"/>
        <v>2020</v>
      </c>
      <c r="R8638" t="str">
        <f t="shared" si="269"/>
        <v>04</v>
      </c>
      <c r="S8638">
        <f>CEILING(Table1[[#This Row],[Month]]/3,1)</f>
        <v>2</v>
      </c>
      <c r="T8638" s="9">
        <f>(Table1[[#This Row],[Profit]]/Table1[[#This Row],[Sales]])</f>
        <v>0.26</v>
      </c>
    </row>
    <row r="8639" spans="1:20" x14ac:dyDescent="0.25">
      <c r="A8639">
        <v>20230428</v>
      </c>
      <c r="B8639" s="1" t="s">
        <v>152</v>
      </c>
      <c r="C8639" s="1" t="s">
        <v>52</v>
      </c>
      <c r="D8639" s="1" t="s">
        <v>53</v>
      </c>
      <c r="E8639" s="1" t="s">
        <v>27</v>
      </c>
      <c r="F8639" s="1" t="s">
        <v>28</v>
      </c>
      <c r="G8639" s="1" t="s">
        <v>153</v>
      </c>
      <c r="H8639" s="1" t="s">
        <v>62</v>
      </c>
      <c r="I8639" s="1" t="s">
        <v>21</v>
      </c>
      <c r="J8639" s="1" t="s">
        <v>41</v>
      </c>
      <c r="K8639">
        <v>139.58000000000001</v>
      </c>
      <c r="L8639">
        <v>7</v>
      </c>
      <c r="M8639">
        <v>0</v>
      </c>
      <c r="N8639">
        <v>39.0824</v>
      </c>
      <c r="O8639">
        <f>(Table1[[#This Row],[Sales]]-Table1[[#This Row],[Profit]])/Table1[[#This Row],[Quantity]]</f>
        <v>14.356800000000002</v>
      </c>
      <c r="P8639">
        <f>Table1[[#This Row],[Sales]]/Table1[[#This Row],[Quantity]]</f>
        <v>19.940000000000001</v>
      </c>
      <c r="Q8639" t="str">
        <f t="shared" si="268"/>
        <v>2023</v>
      </c>
      <c r="R8639" t="str">
        <f t="shared" si="269"/>
        <v>04</v>
      </c>
      <c r="S8639">
        <f>CEILING(Table1[[#This Row],[Month]]/3,1)</f>
        <v>2</v>
      </c>
      <c r="T8639" s="9">
        <f>(Table1[[#This Row],[Profit]]/Table1[[#This Row],[Sales]])</f>
        <v>0.27999999999999997</v>
      </c>
    </row>
    <row r="8640" spans="1:20" x14ac:dyDescent="0.25">
      <c r="A8640">
        <v>20230724</v>
      </c>
      <c r="B8640" s="1" t="s">
        <v>438</v>
      </c>
      <c r="C8640" s="1" t="s">
        <v>65</v>
      </c>
      <c r="D8640" s="1" t="s">
        <v>902</v>
      </c>
      <c r="E8640" s="1" t="s">
        <v>17</v>
      </c>
      <c r="F8640" s="1" t="s">
        <v>67</v>
      </c>
      <c r="G8640" s="1" t="s">
        <v>257</v>
      </c>
      <c r="H8640" s="1" t="s">
        <v>75</v>
      </c>
      <c r="I8640" s="1" t="s">
        <v>63</v>
      </c>
      <c r="J8640" s="1" t="s">
        <v>94</v>
      </c>
      <c r="K8640">
        <v>399.95</v>
      </c>
      <c r="L8640">
        <v>5</v>
      </c>
      <c r="M8640">
        <v>0</v>
      </c>
      <c r="N8640">
        <v>143.982</v>
      </c>
      <c r="O8640">
        <f>(Table1[[#This Row],[Sales]]-Table1[[#This Row],[Profit]])/Table1[[#This Row],[Quantity]]</f>
        <v>51.193599999999996</v>
      </c>
      <c r="P8640">
        <f>Table1[[#This Row],[Sales]]/Table1[[#This Row],[Quantity]]</f>
        <v>79.989999999999995</v>
      </c>
      <c r="Q8640" t="str">
        <f t="shared" si="268"/>
        <v>2023</v>
      </c>
      <c r="R8640" t="str">
        <f t="shared" si="269"/>
        <v>07</v>
      </c>
      <c r="S8640">
        <f>CEILING(Table1[[#This Row],[Month]]/3,1)</f>
        <v>3</v>
      </c>
      <c r="T8640" s="9">
        <f>(Table1[[#This Row],[Profit]]/Table1[[#This Row],[Sales]])</f>
        <v>0.36</v>
      </c>
    </row>
    <row r="8641" spans="1:20" x14ac:dyDescent="0.25">
      <c r="A8641">
        <v>20201213</v>
      </c>
      <c r="B8641" s="1" t="s">
        <v>423</v>
      </c>
      <c r="C8641" s="1" t="s">
        <v>15</v>
      </c>
      <c r="D8641" s="1" t="s">
        <v>16</v>
      </c>
      <c r="E8641" s="1" t="s">
        <v>17</v>
      </c>
      <c r="F8641" s="1" t="s">
        <v>18</v>
      </c>
      <c r="G8641" s="1" t="s">
        <v>127</v>
      </c>
      <c r="H8641" s="1" t="s">
        <v>40</v>
      </c>
      <c r="I8641" s="1" t="s">
        <v>30</v>
      </c>
      <c r="J8641" s="1" t="s">
        <v>36</v>
      </c>
      <c r="K8641">
        <v>12.39</v>
      </c>
      <c r="L8641">
        <v>3</v>
      </c>
      <c r="M8641">
        <v>0</v>
      </c>
      <c r="N8641">
        <v>5.8232999999999997</v>
      </c>
      <c r="O8641">
        <f>(Table1[[#This Row],[Sales]]-Table1[[#This Row],[Profit]])/Table1[[#This Row],[Quantity]]</f>
        <v>2.1889000000000003</v>
      </c>
      <c r="P8641">
        <f>Table1[[#This Row],[Sales]]/Table1[[#This Row],[Quantity]]</f>
        <v>4.13</v>
      </c>
      <c r="Q8641" t="str">
        <f t="shared" si="268"/>
        <v>2020</v>
      </c>
      <c r="R8641" t="str">
        <f t="shared" si="269"/>
        <v>12</v>
      </c>
      <c r="S8641">
        <f>CEILING(Table1[[#This Row],[Month]]/3,1)</f>
        <v>4</v>
      </c>
      <c r="T8641" s="9">
        <f>(Table1[[#This Row],[Profit]]/Table1[[#This Row],[Sales]])</f>
        <v>0.47</v>
      </c>
    </row>
    <row r="8642" spans="1:20" x14ac:dyDescent="0.25">
      <c r="A8642">
        <v>20230113</v>
      </c>
      <c r="B8642" s="1" t="s">
        <v>316</v>
      </c>
      <c r="C8642" s="1" t="s">
        <v>57</v>
      </c>
      <c r="D8642" s="1" t="s">
        <v>103</v>
      </c>
      <c r="E8642" s="1" t="s">
        <v>59</v>
      </c>
      <c r="F8642" s="1" t="s">
        <v>60</v>
      </c>
      <c r="G8642" s="1" t="s">
        <v>272</v>
      </c>
      <c r="H8642" s="1" t="s">
        <v>62</v>
      </c>
      <c r="I8642" s="1" t="s">
        <v>30</v>
      </c>
      <c r="J8642" s="1" t="s">
        <v>36</v>
      </c>
      <c r="K8642">
        <v>760.98</v>
      </c>
      <c r="L8642">
        <v>5</v>
      </c>
      <c r="M8642">
        <v>0.8</v>
      </c>
      <c r="N8642">
        <v>-1141.47</v>
      </c>
      <c r="O8642">
        <f>(Table1[[#This Row],[Sales]]-Table1[[#This Row],[Profit]])/Table1[[#This Row],[Quantity]]</f>
        <v>380.49</v>
      </c>
      <c r="P8642">
        <f>Table1[[#This Row],[Sales]]/Table1[[#This Row],[Quantity]]</f>
        <v>152.196</v>
      </c>
      <c r="Q8642" t="str">
        <f t="shared" si="268"/>
        <v>2023</v>
      </c>
      <c r="R8642" t="str">
        <f t="shared" si="269"/>
        <v>01</v>
      </c>
      <c r="S8642">
        <f>CEILING(Table1[[#This Row],[Month]]/3,1)</f>
        <v>1</v>
      </c>
      <c r="T8642" s="9">
        <f>(Table1[[#This Row],[Profit]]/Table1[[#This Row],[Sales]])</f>
        <v>-1.5</v>
      </c>
    </row>
    <row r="8643" spans="1:20" x14ac:dyDescent="0.25">
      <c r="A8643">
        <v>20231203</v>
      </c>
      <c r="B8643" s="1" t="s">
        <v>991</v>
      </c>
      <c r="C8643" s="1" t="s">
        <v>146</v>
      </c>
      <c r="D8643" s="1" t="s">
        <v>222</v>
      </c>
      <c r="E8643" s="1" t="s">
        <v>27</v>
      </c>
      <c r="F8643" s="1" t="s">
        <v>82</v>
      </c>
      <c r="G8643" s="1" t="s">
        <v>236</v>
      </c>
      <c r="H8643" s="1" t="s">
        <v>168</v>
      </c>
      <c r="I8643" s="1" t="s">
        <v>21</v>
      </c>
      <c r="J8643" s="1" t="s">
        <v>36</v>
      </c>
      <c r="K8643">
        <v>67.86</v>
      </c>
      <c r="L8643">
        <v>6</v>
      </c>
      <c r="M8643">
        <v>0.7</v>
      </c>
      <c r="N8643">
        <v>-45.24</v>
      </c>
      <c r="O8643">
        <f>(Table1[[#This Row],[Sales]]-Table1[[#This Row],[Profit]])/Table1[[#This Row],[Quantity]]</f>
        <v>18.849999999999998</v>
      </c>
      <c r="P8643">
        <f>Table1[[#This Row],[Sales]]/Table1[[#This Row],[Quantity]]</f>
        <v>11.31</v>
      </c>
      <c r="Q8643" t="str">
        <f t="shared" ref="Q8643:Q8706" si="270">LEFT(A8643,4)</f>
        <v>2023</v>
      </c>
      <c r="R8643" t="str">
        <f t="shared" ref="R8643:R8706" si="271">MID(A8643,5,2)</f>
        <v>12</v>
      </c>
      <c r="S8643">
        <f>CEILING(Table1[[#This Row],[Month]]/3,1)</f>
        <v>4</v>
      </c>
      <c r="T8643" s="9">
        <f>(Table1[[#This Row],[Profit]]/Table1[[#This Row],[Sales]])</f>
        <v>-0.66666666666666674</v>
      </c>
    </row>
    <row r="8644" spans="1:20" x14ac:dyDescent="0.25">
      <c r="A8644">
        <v>20211108</v>
      </c>
      <c r="B8644" s="1" t="s">
        <v>708</v>
      </c>
      <c r="C8644" s="1" t="s">
        <v>46</v>
      </c>
      <c r="D8644" s="1" t="s">
        <v>564</v>
      </c>
      <c r="E8644" s="1" t="s">
        <v>17</v>
      </c>
      <c r="F8644" s="1" t="s">
        <v>48</v>
      </c>
      <c r="G8644" s="1" t="s">
        <v>19</v>
      </c>
      <c r="H8644" s="1" t="s">
        <v>20</v>
      </c>
      <c r="I8644" s="1" t="s">
        <v>30</v>
      </c>
      <c r="J8644" s="1" t="s">
        <v>136</v>
      </c>
      <c r="K8644">
        <v>31.504000000000001</v>
      </c>
      <c r="L8644">
        <v>11</v>
      </c>
      <c r="M8644">
        <v>0.2</v>
      </c>
      <c r="N8644">
        <v>11.814</v>
      </c>
      <c r="O8644">
        <f>(Table1[[#This Row],[Sales]]-Table1[[#This Row],[Profit]])/Table1[[#This Row],[Quantity]]</f>
        <v>1.79</v>
      </c>
      <c r="P8644">
        <f>Table1[[#This Row],[Sales]]/Table1[[#This Row],[Quantity]]</f>
        <v>2.8640000000000003</v>
      </c>
      <c r="Q8644" t="str">
        <f t="shared" si="270"/>
        <v>2021</v>
      </c>
      <c r="R8644" t="str">
        <f t="shared" si="271"/>
        <v>11</v>
      </c>
      <c r="S8644">
        <f>CEILING(Table1[[#This Row],[Month]]/3,1)</f>
        <v>4</v>
      </c>
      <c r="T8644" s="9">
        <f>(Table1[[#This Row],[Profit]]/Table1[[#This Row],[Sales]])</f>
        <v>0.375</v>
      </c>
    </row>
    <row r="8645" spans="1:20" x14ac:dyDescent="0.25">
      <c r="A8645">
        <v>20211108</v>
      </c>
      <c r="B8645" s="1" t="s">
        <v>708</v>
      </c>
      <c r="C8645" s="1" t="s">
        <v>46</v>
      </c>
      <c r="D8645" s="1" t="s">
        <v>564</v>
      </c>
      <c r="E8645" s="1" t="s">
        <v>17</v>
      </c>
      <c r="F8645" s="1" t="s">
        <v>48</v>
      </c>
      <c r="G8645" s="1" t="s">
        <v>19</v>
      </c>
      <c r="H8645" s="1" t="s">
        <v>20</v>
      </c>
      <c r="I8645" s="1" t="s">
        <v>30</v>
      </c>
      <c r="J8645" s="1" t="s">
        <v>23</v>
      </c>
      <c r="K8645">
        <v>5.04</v>
      </c>
      <c r="L8645">
        <v>1</v>
      </c>
      <c r="M8645">
        <v>0.2</v>
      </c>
      <c r="N8645">
        <v>1.6379999999999999</v>
      </c>
      <c r="O8645">
        <f>(Table1[[#This Row],[Sales]]-Table1[[#This Row],[Profit]])/Table1[[#This Row],[Quantity]]</f>
        <v>3.4020000000000001</v>
      </c>
      <c r="P8645">
        <f>Table1[[#This Row],[Sales]]/Table1[[#This Row],[Quantity]]</f>
        <v>5.04</v>
      </c>
      <c r="Q8645" t="str">
        <f t="shared" si="270"/>
        <v>2021</v>
      </c>
      <c r="R8645" t="str">
        <f t="shared" si="271"/>
        <v>11</v>
      </c>
      <c r="S8645">
        <f>CEILING(Table1[[#This Row],[Month]]/3,1)</f>
        <v>4</v>
      </c>
      <c r="T8645" s="9">
        <f>(Table1[[#This Row],[Profit]]/Table1[[#This Row],[Sales]])</f>
        <v>0.32499999999999996</v>
      </c>
    </row>
    <row r="8646" spans="1:20" x14ac:dyDescent="0.25">
      <c r="A8646">
        <v>20211108</v>
      </c>
      <c r="B8646" s="1" t="s">
        <v>708</v>
      </c>
      <c r="C8646" s="1" t="s">
        <v>46</v>
      </c>
      <c r="D8646" s="1" t="s">
        <v>564</v>
      </c>
      <c r="E8646" s="1" t="s">
        <v>17</v>
      </c>
      <c r="F8646" s="1" t="s">
        <v>48</v>
      </c>
      <c r="G8646" s="1" t="s">
        <v>19</v>
      </c>
      <c r="H8646" s="1" t="s">
        <v>20</v>
      </c>
      <c r="I8646" s="1" t="s">
        <v>30</v>
      </c>
      <c r="J8646" s="1" t="s">
        <v>36</v>
      </c>
      <c r="K8646">
        <v>39.878999999999998</v>
      </c>
      <c r="L8646">
        <v>7</v>
      </c>
      <c r="M8646">
        <v>0.7</v>
      </c>
      <c r="N8646">
        <v>-29.244599999999998</v>
      </c>
      <c r="O8646">
        <f>(Table1[[#This Row],[Sales]]-Table1[[#This Row],[Profit]])/Table1[[#This Row],[Quantity]]</f>
        <v>9.8747999999999987</v>
      </c>
      <c r="P8646">
        <f>Table1[[#This Row],[Sales]]/Table1[[#This Row],[Quantity]]</f>
        <v>5.6970000000000001</v>
      </c>
      <c r="Q8646" t="str">
        <f t="shared" si="270"/>
        <v>2021</v>
      </c>
      <c r="R8646" t="str">
        <f t="shared" si="271"/>
        <v>11</v>
      </c>
      <c r="S8646">
        <f>CEILING(Table1[[#This Row],[Month]]/3,1)</f>
        <v>4</v>
      </c>
      <c r="T8646" s="9">
        <f>(Table1[[#This Row],[Profit]]/Table1[[#This Row],[Sales]])</f>
        <v>-0.73333333333333328</v>
      </c>
    </row>
    <row r="8647" spans="1:20" x14ac:dyDescent="0.25">
      <c r="A8647">
        <v>20211108</v>
      </c>
      <c r="B8647" s="1" t="s">
        <v>708</v>
      </c>
      <c r="C8647" s="1" t="s">
        <v>46</v>
      </c>
      <c r="D8647" s="1" t="s">
        <v>564</v>
      </c>
      <c r="E8647" s="1" t="s">
        <v>17</v>
      </c>
      <c r="F8647" s="1" t="s">
        <v>48</v>
      </c>
      <c r="G8647" s="1" t="s">
        <v>19</v>
      </c>
      <c r="H8647" s="1" t="s">
        <v>20</v>
      </c>
      <c r="I8647" s="1" t="s">
        <v>30</v>
      </c>
      <c r="J8647" s="1" t="s">
        <v>41</v>
      </c>
      <c r="K8647">
        <v>4.7119999999999997</v>
      </c>
      <c r="L8647">
        <v>1</v>
      </c>
      <c r="M8647">
        <v>0.2</v>
      </c>
      <c r="N8647">
        <v>1.4136</v>
      </c>
      <c r="O8647">
        <f>(Table1[[#This Row],[Sales]]-Table1[[#This Row],[Profit]])/Table1[[#This Row],[Quantity]]</f>
        <v>3.2984</v>
      </c>
      <c r="P8647">
        <f>Table1[[#This Row],[Sales]]/Table1[[#This Row],[Quantity]]</f>
        <v>4.7119999999999997</v>
      </c>
      <c r="Q8647" t="str">
        <f t="shared" si="270"/>
        <v>2021</v>
      </c>
      <c r="R8647" t="str">
        <f t="shared" si="271"/>
        <v>11</v>
      </c>
      <c r="S8647">
        <f>CEILING(Table1[[#This Row],[Month]]/3,1)</f>
        <v>4</v>
      </c>
      <c r="T8647" s="9">
        <f>(Table1[[#This Row],[Profit]]/Table1[[#This Row],[Sales]])</f>
        <v>0.3</v>
      </c>
    </row>
    <row r="8648" spans="1:20" x14ac:dyDescent="0.25">
      <c r="A8648">
        <v>20221126</v>
      </c>
      <c r="B8648" s="1" t="s">
        <v>1124</v>
      </c>
      <c r="C8648" s="1" t="s">
        <v>25</v>
      </c>
      <c r="D8648" s="1" t="s">
        <v>26</v>
      </c>
      <c r="E8648" s="1" t="s">
        <v>27</v>
      </c>
      <c r="F8648" s="1" t="s">
        <v>28</v>
      </c>
      <c r="G8648" s="1" t="s">
        <v>93</v>
      </c>
      <c r="H8648" s="1" t="s">
        <v>69</v>
      </c>
      <c r="I8648" s="1" t="s">
        <v>21</v>
      </c>
      <c r="J8648" s="1" t="s">
        <v>23</v>
      </c>
      <c r="K8648">
        <v>194.352</v>
      </c>
      <c r="L8648">
        <v>3</v>
      </c>
      <c r="M8648">
        <v>0.2</v>
      </c>
      <c r="N8648">
        <v>19.435199999999998</v>
      </c>
      <c r="O8648">
        <f>(Table1[[#This Row],[Sales]]-Table1[[#This Row],[Profit]])/Table1[[#This Row],[Quantity]]</f>
        <v>58.305599999999998</v>
      </c>
      <c r="P8648">
        <f>Table1[[#This Row],[Sales]]/Table1[[#This Row],[Quantity]]</f>
        <v>64.784000000000006</v>
      </c>
      <c r="Q8648" t="str">
        <f t="shared" si="270"/>
        <v>2022</v>
      </c>
      <c r="R8648" t="str">
        <f t="shared" si="271"/>
        <v>11</v>
      </c>
      <c r="S8648">
        <f>CEILING(Table1[[#This Row],[Month]]/3,1)</f>
        <v>4</v>
      </c>
      <c r="T8648" s="9">
        <f>(Table1[[#This Row],[Profit]]/Table1[[#This Row],[Sales]])</f>
        <v>9.9999999999999992E-2</v>
      </c>
    </row>
    <row r="8649" spans="1:20" x14ac:dyDescent="0.25">
      <c r="A8649">
        <v>20211205</v>
      </c>
      <c r="B8649" s="1" t="s">
        <v>1044</v>
      </c>
      <c r="C8649" s="1" t="s">
        <v>156</v>
      </c>
      <c r="D8649" s="1" t="s">
        <v>312</v>
      </c>
      <c r="E8649" s="1" t="s">
        <v>17</v>
      </c>
      <c r="F8649" s="1" t="s">
        <v>73</v>
      </c>
      <c r="G8649" s="1" t="s">
        <v>90</v>
      </c>
      <c r="H8649" s="1" t="s">
        <v>91</v>
      </c>
      <c r="I8649" s="1" t="s">
        <v>30</v>
      </c>
      <c r="J8649" s="1" t="s">
        <v>23</v>
      </c>
      <c r="K8649">
        <v>97.424000000000007</v>
      </c>
      <c r="L8649">
        <v>2</v>
      </c>
      <c r="M8649">
        <v>0.2</v>
      </c>
      <c r="N8649">
        <v>10.9602</v>
      </c>
      <c r="O8649">
        <f>(Table1[[#This Row],[Sales]]-Table1[[#This Row],[Profit]])/Table1[[#This Row],[Quantity]]</f>
        <v>43.231900000000003</v>
      </c>
      <c r="P8649">
        <f>Table1[[#This Row],[Sales]]/Table1[[#This Row],[Quantity]]</f>
        <v>48.712000000000003</v>
      </c>
      <c r="Q8649" t="str">
        <f t="shared" si="270"/>
        <v>2021</v>
      </c>
      <c r="R8649" t="str">
        <f t="shared" si="271"/>
        <v>12</v>
      </c>
      <c r="S8649">
        <f>CEILING(Table1[[#This Row],[Month]]/3,1)</f>
        <v>4</v>
      </c>
      <c r="T8649" s="9">
        <f>(Table1[[#This Row],[Profit]]/Table1[[#This Row],[Sales]])</f>
        <v>0.1125</v>
      </c>
    </row>
    <row r="8650" spans="1:20" x14ac:dyDescent="0.25">
      <c r="A8650">
        <v>20220730</v>
      </c>
      <c r="B8650" s="1" t="s">
        <v>1052</v>
      </c>
      <c r="C8650" s="1" t="s">
        <v>46</v>
      </c>
      <c r="D8650" s="1" t="s">
        <v>47</v>
      </c>
      <c r="E8650" s="1" t="s">
        <v>17</v>
      </c>
      <c r="F8650" s="1" t="s">
        <v>48</v>
      </c>
      <c r="G8650" s="1" t="s">
        <v>127</v>
      </c>
      <c r="H8650" s="1" t="s">
        <v>40</v>
      </c>
      <c r="I8650" s="1" t="s">
        <v>21</v>
      </c>
      <c r="J8650" s="1" t="s">
        <v>37</v>
      </c>
      <c r="K8650">
        <v>704.76</v>
      </c>
      <c r="L8650">
        <v>5</v>
      </c>
      <c r="M8650">
        <v>0.2</v>
      </c>
      <c r="N8650">
        <v>26.4285</v>
      </c>
      <c r="O8650">
        <f>(Table1[[#This Row],[Sales]]-Table1[[#This Row],[Profit]])/Table1[[#This Row],[Quantity]]</f>
        <v>135.66630000000001</v>
      </c>
      <c r="P8650">
        <f>Table1[[#This Row],[Sales]]/Table1[[#This Row],[Quantity]]</f>
        <v>140.952</v>
      </c>
      <c r="Q8650" t="str">
        <f t="shared" si="270"/>
        <v>2022</v>
      </c>
      <c r="R8650" t="str">
        <f t="shared" si="271"/>
        <v>07</v>
      </c>
      <c r="S8650">
        <f>CEILING(Table1[[#This Row],[Month]]/3,1)</f>
        <v>3</v>
      </c>
      <c r="T8650" s="9">
        <f>(Table1[[#This Row],[Profit]]/Table1[[#This Row],[Sales]])</f>
        <v>3.7499999999999999E-2</v>
      </c>
    </row>
    <row r="8651" spans="1:20" x14ac:dyDescent="0.25">
      <c r="A8651">
        <v>20220730</v>
      </c>
      <c r="B8651" s="1" t="s">
        <v>1052</v>
      </c>
      <c r="C8651" s="1" t="s">
        <v>46</v>
      </c>
      <c r="D8651" s="1" t="s">
        <v>47</v>
      </c>
      <c r="E8651" s="1" t="s">
        <v>17</v>
      </c>
      <c r="F8651" s="1" t="s">
        <v>48</v>
      </c>
      <c r="G8651" s="1" t="s">
        <v>127</v>
      </c>
      <c r="H8651" s="1" t="s">
        <v>40</v>
      </c>
      <c r="I8651" s="1" t="s">
        <v>21</v>
      </c>
      <c r="J8651" s="1" t="s">
        <v>36</v>
      </c>
      <c r="K8651">
        <v>27.396000000000001</v>
      </c>
      <c r="L8651">
        <v>3</v>
      </c>
      <c r="M8651">
        <v>0.7</v>
      </c>
      <c r="N8651">
        <v>-20.090399999999999</v>
      </c>
      <c r="O8651">
        <f>(Table1[[#This Row],[Sales]]-Table1[[#This Row],[Profit]])/Table1[[#This Row],[Quantity]]</f>
        <v>15.828800000000001</v>
      </c>
      <c r="P8651">
        <f>Table1[[#This Row],[Sales]]/Table1[[#This Row],[Quantity]]</f>
        <v>9.1319999999999997</v>
      </c>
      <c r="Q8651" t="str">
        <f t="shared" si="270"/>
        <v>2022</v>
      </c>
      <c r="R8651" t="str">
        <f t="shared" si="271"/>
        <v>07</v>
      </c>
      <c r="S8651">
        <f>CEILING(Table1[[#This Row],[Month]]/3,1)</f>
        <v>3</v>
      </c>
      <c r="T8651" s="9">
        <f>(Table1[[#This Row],[Profit]]/Table1[[#This Row],[Sales]])</f>
        <v>-0.73333333333333328</v>
      </c>
    </row>
    <row r="8652" spans="1:20" x14ac:dyDescent="0.25">
      <c r="A8652">
        <v>20200913</v>
      </c>
      <c r="B8652" s="1" t="s">
        <v>557</v>
      </c>
      <c r="C8652" s="1" t="s">
        <v>52</v>
      </c>
      <c r="D8652" s="1" t="s">
        <v>53</v>
      </c>
      <c r="E8652" s="1" t="s">
        <v>27</v>
      </c>
      <c r="F8652" s="1" t="s">
        <v>28</v>
      </c>
      <c r="G8652" s="1" t="s">
        <v>165</v>
      </c>
      <c r="H8652" s="1" t="s">
        <v>91</v>
      </c>
      <c r="I8652" s="1" t="s">
        <v>21</v>
      </c>
      <c r="J8652" s="1" t="s">
        <v>136</v>
      </c>
      <c r="K8652">
        <v>5.7</v>
      </c>
      <c r="L8652">
        <v>5</v>
      </c>
      <c r="M8652">
        <v>0</v>
      </c>
      <c r="N8652">
        <v>2.6789999999999998</v>
      </c>
      <c r="O8652">
        <f>(Table1[[#This Row],[Sales]]-Table1[[#This Row],[Profit]])/Table1[[#This Row],[Quantity]]</f>
        <v>0.60420000000000007</v>
      </c>
      <c r="P8652">
        <f>Table1[[#This Row],[Sales]]/Table1[[#This Row],[Quantity]]</f>
        <v>1.1400000000000001</v>
      </c>
      <c r="Q8652" t="str">
        <f t="shared" si="270"/>
        <v>2020</v>
      </c>
      <c r="R8652" t="str">
        <f t="shared" si="271"/>
        <v>09</v>
      </c>
      <c r="S8652">
        <f>CEILING(Table1[[#This Row],[Month]]/3,1)</f>
        <v>3</v>
      </c>
      <c r="T8652" s="9">
        <f>(Table1[[#This Row],[Profit]]/Table1[[#This Row],[Sales]])</f>
        <v>0.47</v>
      </c>
    </row>
    <row r="8653" spans="1:20" x14ac:dyDescent="0.25">
      <c r="A8653">
        <v>20200913</v>
      </c>
      <c r="B8653" s="1" t="s">
        <v>557</v>
      </c>
      <c r="C8653" s="1" t="s">
        <v>52</v>
      </c>
      <c r="D8653" s="1" t="s">
        <v>53</v>
      </c>
      <c r="E8653" s="1" t="s">
        <v>27</v>
      </c>
      <c r="F8653" s="1" t="s">
        <v>28</v>
      </c>
      <c r="G8653" s="1" t="s">
        <v>165</v>
      </c>
      <c r="H8653" s="1" t="s">
        <v>91</v>
      </c>
      <c r="I8653" s="1" t="s">
        <v>21</v>
      </c>
      <c r="J8653" s="1" t="s">
        <v>41</v>
      </c>
      <c r="K8653">
        <v>14.19</v>
      </c>
      <c r="L8653">
        <v>3</v>
      </c>
      <c r="M8653">
        <v>0</v>
      </c>
      <c r="N8653">
        <v>5.5340999999999996</v>
      </c>
      <c r="O8653">
        <f>(Table1[[#This Row],[Sales]]-Table1[[#This Row],[Profit]])/Table1[[#This Row],[Quantity]]</f>
        <v>2.8852999999999995</v>
      </c>
      <c r="P8653">
        <f>Table1[[#This Row],[Sales]]/Table1[[#This Row],[Quantity]]</f>
        <v>4.7299999999999995</v>
      </c>
      <c r="Q8653" t="str">
        <f t="shared" si="270"/>
        <v>2020</v>
      </c>
      <c r="R8653" t="str">
        <f t="shared" si="271"/>
        <v>09</v>
      </c>
      <c r="S8653">
        <f>CEILING(Table1[[#This Row],[Month]]/3,1)</f>
        <v>3</v>
      </c>
      <c r="T8653" s="9">
        <f>(Table1[[#This Row],[Profit]]/Table1[[#This Row],[Sales]])</f>
        <v>0.38999999999999996</v>
      </c>
    </row>
    <row r="8654" spans="1:20" x14ac:dyDescent="0.25">
      <c r="A8654">
        <v>20200913</v>
      </c>
      <c r="B8654" s="1" t="s">
        <v>557</v>
      </c>
      <c r="C8654" s="1" t="s">
        <v>52</v>
      </c>
      <c r="D8654" s="1" t="s">
        <v>53</v>
      </c>
      <c r="E8654" s="1" t="s">
        <v>27</v>
      </c>
      <c r="F8654" s="1" t="s">
        <v>28</v>
      </c>
      <c r="G8654" s="1" t="s">
        <v>165</v>
      </c>
      <c r="H8654" s="1" t="s">
        <v>91</v>
      </c>
      <c r="I8654" s="1" t="s">
        <v>21</v>
      </c>
      <c r="J8654" s="1" t="s">
        <v>50</v>
      </c>
      <c r="K8654">
        <v>7.3</v>
      </c>
      <c r="L8654">
        <v>2</v>
      </c>
      <c r="M8654">
        <v>0</v>
      </c>
      <c r="N8654">
        <v>2.19</v>
      </c>
      <c r="O8654">
        <f>(Table1[[#This Row],[Sales]]-Table1[[#This Row],[Profit]])/Table1[[#This Row],[Quantity]]</f>
        <v>2.5549999999999997</v>
      </c>
      <c r="P8654">
        <f>Table1[[#This Row],[Sales]]/Table1[[#This Row],[Quantity]]</f>
        <v>3.65</v>
      </c>
      <c r="Q8654" t="str">
        <f t="shared" si="270"/>
        <v>2020</v>
      </c>
      <c r="R8654" t="str">
        <f t="shared" si="271"/>
        <v>09</v>
      </c>
      <c r="S8654">
        <f>CEILING(Table1[[#This Row],[Month]]/3,1)</f>
        <v>3</v>
      </c>
      <c r="T8654" s="9">
        <f>(Table1[[#This Row],[Profit]]/Table1[[#This Row],[Sales]])</f>
        <v>0.3</v>
      </c>
    </row>
    <row r="8655" spans="1:20" x14ac:dyDescent="0.25">
      <c r="A8655">
        <v>20200913</v>
      </c>
      <c r="B8655" s="1" t="s">
        <v>557</v>
      </c>
      <c r="C8655" s="1" t="s">
        <v>52</v>
      </c>
      <c r="D8655" s="1" t="s">
        <v>53</v>
      </c>
      <c r="E8655" s="1" t="s">
        <v>27</v>
      </c>
      <c r="F8655" s="1" t="s">
        <v>28</v>
      </c>
      <c r="G8655" s="1" t="s">
        <v>165</v>
      </c>
      <c r="H8655" s="1" t="s">
        <v>91</v>
      </c>
      <c r="I8655" s="1" t="s">
        <v>21</v>
      </c>
      <c r="J8655" s="1" t="s">
        <v>94</v>
      </c>
      <c r="K8655">
        <v>199.98</v>
      </c>
      <c r="L8655">
        <v>2</v>
      </c>
      <c r="M8655">
        <v>0</v>
      </c>
      <c r="N8655">
        <v>75.992400000000004</v>
      </c>
      <c r="O8655">
        <f>(Table1[[#This Row],[Sales]]-Table1[[#This Row],[Profit]])/Table1[[#This Row],[Quantity]]</f>
        <v>61.993799999999993</v>
      </c>
      <c r="P8655">
        <f>Table1[[#This Row],[Sales]]/Table1[[#This Row],[Quantity]]</f>
        <v>99.99</v>
      </c>
      <c r="Q8655" t="str">
        <f t="shared" si="270"/>
        <v>2020</v>
      </c>
      <c r="R8655" t="str">
        <f t="shared" si="271"/>
        <v>09</v>
      </c>
      <c r="S8655">
        <f>CEILING(Table1[[#This Row],[Month]]/3,1)</f>
        <v>3</v>
      </c>
      <c r="T8655" s="9">
        <f>(Table1[[#This Row],[Profit]]/Table1[[#This Row],[Sales]])</f>
        <v>0.38000000000000006</v>
      </c>
    </row>
    <row r="8656" spans="1:20" x14ac:dyDescent="0.25">
      <c r="A8656">
        <v>20200913</v>
      </c>
      <c r="B8656" s="1" t="s">
        <v>557</v>
      </c>
      <c r="C8656" s="1" t="s">
        <v>52</v>
      </c>
      <c r="D8656" s="1" t="s">
        <v>53</v>
      </c>
      <c r="E8656" s="1" t="s">
        <v>27</v>
      </c>
      <c r="F8656" s="1" t="s">
        <v>28</v>
      </c>
      <c r="G8656" s="1" t="s">
        <v>165</v>
      </c>
      <c r="H8656" s="1" t="s">
        <v>91</v>
      </c>
      <c r="I8656" s="1" t="s">
        <v>21</v>
      </c>
      <c r="J8656" s="1" t="s">
        <v>94</v>
      </c>
      <c r="K8656">
        <v>144.96</v>
      </c>
      <c r="L8656">
        <v>4</v>
      </c>
      <c r="M8656">
        <v>0</v>
      </c>
      <c r="N8656">
        <v>60.883200000000002</v>
      </c>
      <c r="O8656">
        <f>(Table1[[#This Row],[Sales]]-Table1[[#This Row],[Profit]])/Table1[[#This Row],[Quantity]]</f>
        <v>21.019200000000001</v>
      </c>
      <c r="P8656">
        <f>Table1[[#This Row],[Sales]]/Table1[[#This Row],[Quantity]]</f>
        <v>36.24</v>
      </c>
      <c r="Q8656" t="str">
        <f t="shared" si="270"/>
        <v>2020</v>
      </c>
      <c r="R8656" t="str">
        <f t="shared" si="271"/>
        <v>09</v>
      </c>
      <c r="S8656">
        <f>CEILING(Table1[[#This Row],[Month]]/3,1)</f>
        <v>3</v>
      </c>
      <c r="T8656" s="9">
        <f>(Table1[[#This Row],[Profit]]/Table1[[#This Row],[Sales]])</f>
        <v>0.42</v>
      </c>
    </row>
    <row r="8657" spans="1:20" x14ac:dyDescent="0.25">
      <c r="A8657">
        <v>20200913</v>
      </c>
      <c r="B8657" s="1" t="s">
        <v>557</v>
      </c>
      <c r="C8657" s="1" t="s">
        <v>52</v>
      </c>
      <c r="D8657" s="1" t="s">
        <v>53</v>
      </c>
      <c r="E8657" s="1" t="s">
        <v>27</v>
      </c>
      <c r="F8657" s="1" t="s">
        <v>28</v>
      </c>
      <c r="G8657" s="1" t="s">
        <v>165</v>
      </c>
      <c r="H8657" s="1" t="s">
        <v>91</v>
      </c>
      <c r="I8657" s="1" t="s">
        <v>21</v>
      </c>
      <c r="J8657" s="1" t="s">
        <v>94</v>
      </c>
      <c r="K8657">
        <v>118</v>
      </c>
      <c r="L8657">
        <v>2</v>
      </c>
      <c r="M8657">
        <v>0</v>
      </c>
      <c r="N8657">
        <v>20.059999999999999</v>
      </c>
      <c r="O8657">
        <f>(Table1[[#This Row],[Sales]]-Table1[[#This Row],[Profit]])/Table1[[#This Row],[Quantity]]</f>
        <v>48.97</v>
      </c>
      <c r="P8657">
        <f>Table1[[#This Row],[Sales]]/Table1[[#This Row],[Quantity]]</f>
        <v>59</v>
      </c>
      <c r="Q8657" t="str">
        <f t="shared" si="270"/>
        <v>2020</v>
      </c>
      <c r="R8657" t="str">
        <f t="shared" si="271"/>
        <v>09</v>
      </c>
      <c r="S8657">
        <f>CEILING(Table1[[#This Row],[Month]]/3,1)</f>
        <v>3</v>
      </c>
      <c r="T8657" s="9">
        <f>(Table1[[#This Row],[Profit]]/Table1[[#This Row],[Sales]])</f>
        <v>0.16999999999999998</v>
      </c>
    </row>
    <row r="8658" spans="1:20" x14ac:dyDescent="0.25">
      <c r="A8658">
        <v>20200913</v>
      </c>
      <c r="B8658" s="1" t="s">
        <v>557</v>
      </c>
      <c r="C8658" s="1" t="s">
        <v>52</v>
      </c>
      <c r="D8658" s="1" t="s">
        <v>53</v>
      </c>
      <c r="E8658" s="1" t="s">
        <v>27</v>
      </c>
      <c r="F8658" s="1" t="s">
        <v>28</v>
      </c>
      <c r="G8658" s="1" t="s">
        <v>165</v>
      </c>
      <c r="H8658" s="1" t="s">
        <v>91</v>
      </c>
      <c r="I8658" s="1" t="s">
        <v>21</v>
      </c>
      <c r="J8658" s="1" t="s">
        <v>50</v>
      </c>
      <c r="K8658">
        <v>48.94</v>
      </c>
      <c r="L8658">
        <v>1</v>
      </c>
      <c r="M8658">
        <v>0</v>
      </c>
      <c r="N8658">
        <v>24.47</v>
      </c>
      <c r="O8658">
        <f>(Table1[[#This Row],[Sales]]-Table1[[#This Row],[Profit]])/Table1[[#This Row],[Quantity]]</f>
        <v>24.47</v>
      </c>
      <c r="P8658">
        <f>Table1[[#This Row],[Sales]]/Table1[[#This Row],[Quantity]]</f>
        <v>48.94</v>
      </c>
      <c r="Q8658" t="str">
        <f t="shared" si="270"/>
        <v>2020</v>
      </c>
      <c r="R8658" t="str">
        <f t="shared" si="271"/>
        <v>09</v>
      </c>
      <c r="S8658">
        <f>CEILING(Table1[[#This Row],[Month]]/3,1)</f>
        <v>3</v>
      </c>
      <c r="T8658" s="9">
        <f>(Table1[[#This Row],[Profit]]/Table1[[#This Row],[Sales]])</f>
        <v>0.5</v>
      </c>
    </row>
    <row r="8659" spans="1:20" x14ac:dyDescent="0.25">
      <c r="A8659">
        <v>20200913</v>
      </c>
      <c r="B8659" s="1" t="s">
        <v>557</v>
      </c>
      <c r="C8659" s="1" t="s">
        <v>52</v>
      </c>
      <c r="D8659" s="1" t="s">
        <v>53</v>
      </c>
      <c r="E8659" s="1" t="s">
        <v>27</v>
      </c>
      <c r="F8659" s="1" t="s">
        <v>28</v>
      </c>
      <c r="G8659" s="1" t="s">
        <v>165</v>
      </c>
      <c r="H8659" s="1" t="s">
        <v>91</v>
      </c>
      <c r="I8659" s="1" t="s">
        <v>21</v>
      </c>
      <c r="J8659" s="1" t="s">
        <v>44</v>
      </c>
      <c r="K8659">
        <v>22.66</v>
      </c>
      <c r="L8659">
        <v>2</v>
      </c>
      <c r="M8659">
        <v>0</v>
      </c>
      <c r="N8659">
        <v>9.7438000000000002</v>
      </c>
      <c r="O8659">
        <f>(Table1[[#This Row],[Sales]]-Table1[[#This Row],[Profit]])/Table1[[#This Row],[Quantity]]</f>
        <v>6.4581</v>
      </c>
      <c r="P8659">
        <f>Table1[[#This Row],[Sales]]/Table1[[#This Row],[Quantity]]</f>
        <v>11.33</v>
      </c>
      <c r="Q8659" t="str">
        <f t="shared" si="270"/>
        <v>2020</v>
      </c>
      <c r="R8659" t="str">
        <f t="shared" si="271"/>
        <v>09</v>
      </c>
      <c r="S8659">
        <f>CEILING(Table1[[#This Row],[Month]]/3,1)</f>
        <v>3</v>
      </c>
      <c r="T8659" s="9">
        <f>(Table1[[#This Row],[Profit]]/Table1[[#This Row],[Sales]])</f>
        <v>0.43</v>
      </c>
    </row>
    <row r="8660" spans="1:20" x14ac:dyDescent="0.25">
      <c r="A8660">
        <v>20220622</v>
      </c>
      <c r="B8660" s="1" t="s">
        <v>159</v>
      </c>
      <c r="C8660" s="1" t="s">
        <v>108</v>
      </c>
      <c r="D8660" s="1" t="s">
        <v>143</v>
      </c>
      <c r="E8660" s="1" t="s">
        <v>59</v>
      </c>
      <c r="F8660" s="1" t="s">
        <v>110</v>
      </c>
      <c r="G8660" s="1" t="s">
        <v>160</v>
      </c>
      <c r="H8660" s="1" t="s">
        <v>161</v>
      </c>
      <c r="I8660" s="1" t="s">
        <v>30</v>
      </c>
      <c r="J8660" s="1" t="s">
        <v>36</v>
      </c>
      <c r="K8660">
        <v>0.83599999999999997</v>
      </c>
      <c r="L8660">
        <v>1</v>
      </c>
      <c r="M8660">
        <v>0.8</v>
      </c>
      <c r="N8660">
        <v>-1.3375999999999999</v>
      </c>
      <c r="O8660">
        <f>(Table1[[#This Row],[Sales]]-Table1[[#This Row],[Profit]])/Table1[[#This Row],[Quantity]]</f>
        <v>2.1736</v>
      </c>
      <c r="P8660">
        <f>Table1[[#This Row],[Sales]]/Table1[[#This Row],[Quantity]]</f>
        <v>0.83599999999999997</v>
      </c>
      <c r="Q8660" t="str">
        <f t="shared" si="270"/>
        <v>2022</v>
      </c>
      <c r="R8660" t="str">
        <f t="shared" si="271"/>
        <v>06</v>
      </c>
      <c r="S8660">
        <f>CEILING(Table1[[#This Row],[Month]]/3,1)</f>
        <v>2</v>
      </c>
      <c r="T8660" s="9">
        <f>(Table1[[#This Row],[Profit]]/Table1[[#This Row],[Sales]])</f>
        <v>-1.5999999999999999</v>
      </c>
    </row>
    <row r="8661" spans="1:20" x14ac:dyDescent="0.25">
      <c r="A8661">
        <v>20220904</v>
      </c>
      <c r="B8661" s="1" t="s">
        <v>971</v>
      </c>
      <c r="C8661" s="1" t="s">
        <v>209</v>
      </c>
      <c r="D8661" s="1" t="s">
        <v>295</v>
      </c>
      <c r="E8661" s="1" t="s">
        <v>27</v>
      </c>
      <c r="F8661" s="1" t="s">
        <v>82</v>
      </c>
      <c r="G8661" s="1" t="s">
        <v>127</v>
      </c>
      <c r="H8661" s="1" t="s">
        <v>40</v>
      </c>
      <c r="I8661" s="1" t="s">
        <v>30</v>
      </c>
      <c r="J8661" s="1" t="s">
        <v>50</v>
      </c>
      <c r="K8661">
        <v>30.96</v>
      </c>
      <c r="L8661">
        <v>6</v>
      </c>
      <c r="M8661">
        <v>0.2</v>
      </c>
      <c r="N8661">
        <v>11.223000000000001</v>
      </c>
      <c r="O8661">
        <f>(Table1[[#This Row],[Sales]]-Table1[[#This Row],[Profit]])/Table1[[#This Row],[Quantity]]</f>
        <v>3.2895000000000003</v>
      </c>
      <c r="P8661">
        <f>Table1[[#This Row],[Sales]]/Table1[[#This Row],[Quantity]]</f>
        <v>5.16</v>
      </c>
      <c r="Q8661" t="str">
        <f t="shared" si="270"/>
        <v>2022</v>
      </c>
      <c r="R8661" t="str">
        <f t="shared" si="271"/>
        <v>09</v>
      </c>
      <c r="S8661">
        <f>CEILING(Table1[[#This Row],[Month]]/3,1)</f>
        <v>3</v>
      </c>
      <c r="T8661" s="9">
        <f>(Table1[[#This Row],[Profit]]/Table1[[#This Row],[Sales]])</f>
        <v>0.36249999999999999</v>
      </c>
    </row>
    <row r="8662" spans="1:20" x14ac:dyDescent="0.25">
      <c r="A8662">
        <v>20231126</v>
      </c>
      <c r="B8662" s="1" t="s">
        <v>889</v>
      </c>
      <c r="C8662" s="1" t="s">
        <v>32</v>
      </c>
      <c r="D8662" s="1" t="s">
        <v>33</v>
      </c>
      <c r="E8662" s="1" t="s">
        <v>17</v>
      </c>
      <c r="F8662" s="1" t="s">
        <v>34</v>
      </c>
      <c r="G8662" s="1" t="s">
        <v>198</v>
      </c>
      <c r="H8662" s="1" t="s">
        <v>75</v>
      </c>
      <c r="I8662" s="1" t="s">
        <v>21</v>
      </c>
      <c r="J8662" s="1" t="s">
        <v>22</v>
      </c>
      <c r="K8662">
        <v>723.92</v>
      </c>
      <c r="L8662">
        <v>5</v>
      </c>
      <c r="M8662">
        <v>0.2</v>
      </c>
      <c r="N8662">
        <v>-81.441000000000003</v>
      </c>
      <c r="O8662">
        <f>(Table1[[#This Row],[Sales]]-Table1[[#This Row],[Profit]])/Table1[[#This Row],[Quantity]]</f>
        <v>161.07220000000001</v>
      </c>
      <c r="P8662">
        <f>Table1[[#This Row],[Sales]]/Table1[[#This Row],[Quantity]]</f>
        <v>144.78399999999999</v>
      </c>
      <c r="Q8662" t="str">
        <f t="shared" si="270"/>
        <v>2023</v>
      </c>
      <c r="R8662" t="str">
        <f t="shared" si="271"/>
        <v>11</v>
      </c>
      <c r="S8662">
        <f>CEILING(Table1[[#This Row],[Month]]/3,1)</f>
        <v>4</v>
      </c>
      <c r="T8662" s="9">
        <f>(Table1[[#This Row],[Profit]]/Table1[[#This Row],[Sales]])</f>
        <v>-0.11250000000000002</v>
      </c>
    </row>
    <row r="8663" spans="1:20" x14ac:dyDescent="0.25">
      <c r="A8663">
        <v>20210512</v>
      </c>
      <c r="B8663" s="1" t="s">
        <v>870</v>
      </c>
      <c r="C8663" s="1" t="s">
        <v>57</v>
      </c>
      <c r="D8663" s="1" t="s">
        <v>99</v>
      </c>
      <c r="E8663" s="1" t="s">
        <v>59</v>
      </c>
      <c r="F8663" s="1" t="s">
        <v>60</v>
      </c>
      <c r="G8663" s="1" t="s">
        <v>257</v>
      </c>
      <c r="H8663" s="1" t="s">
        <v>75</v>
      </c>
      <c r="I8663" s="1" t="s">
        <v>21</v>
      </c>
      <c r="J8663" s="1" t="s">
        <v>41</v>
      </c>
      <c r="K8663">
        <v>21.968</v>
      </c>
      <c r="L8663">
        <v>4</v>
      </c>
      <c r="M8663">
        <v>0.6</v>
      </c>
      <c r="N8663">
        <v>-15.9268</v>
      </c>
      <c r="O8663">
        <f>(Table1[[#This Row],[Sales]]-Table1[[#This Row],[Profit]])/Table1[[#This Row],[Quantity]]</f>
        <v>9.4737000000000009</v>
      </c>
      <c r="P8663">
        <f>Table1[[#This Row],[Sales]]/Table1[[#This Row],[Quantity]]</f>
        <v>5.492</v>
      </c>
      <c r="Q8663" t="str">
        <f t="shared" si="270"/>
        <v>2021</v>
      </c>
      <c r="R8663" t="str">
        <f t="shared" si="271"/>
        <v>05</v>
      </c>
      <c r="S8663">
        <f>CEILING(Table1[[#This Row],[Month]]/3,1)</f>
        <v>2</v>
      </c>
      <c r="T8663" s="9">
        <f>(Table1[[#This Row],[Profit]]/Table1[[#This Row],[Sales]])</f>
        <v>-0.72499999999999998</v>
      </c>
    </row>
    <row r="8664" spans="1:20" x14ac:dyDescent="0.25">
      <c r="A8664">
        <v>20210512</v>
      </c>
      <c r="B8664" s="1" t="s">
        <v>870</v>
      </c>
      <c r="C8664" s="1" t="s">
        <v>57</v>
      </c>
      <c r="D8664" s="1" t="s">
        <v>99</v>
      </c>
      <c r="E8664" s="1" t="s">
        <v>59</v>
      </c>
      <c r="F8664" s="1" t="s">
        <v>60</v>
      </c>
      <c r="G8664" s="1" t="s">
        <v>257</v>
      </c>
      <c r="H8664" s="1" t="s">
        <v>75</v>
      </c>
      <c r="I8664" s="1" t="s">
        <v>21</v>
      </c>
      <c r="J8664" s="1" t="s">
        <v>43</v>
      </c>
      <c r="K8664">
        <v>619.15200000000004</v>
      </c>
      <c r="L8664">
        <v>6</v>
      </c>
      <c r="M8664">
        <v>0.2</v>
      </c>
      <c r="N8664">
        <v>69.654600000000002</v>
      </c>
      <c r="O8664">
        <f>(Table1[[#This Row],[Sales]]-Table1[[#This Row],[Profit]])/Table1[[#This Row],[Quantity]]</f>
        <v>91.582900000000009</v>
      </c>
      <c r="P8664">
        <f>Table1[[#This Row],[Sales]]/Table1[[#This Row],[Quantity]]</f>
        <v>103.19200000000001</v>
      </c>
      <c r="Q8664" t="str">
        <f t="shared" si="270"/>
        <v>2021</v>
      </c>
      <c r="R8664" t="str">
        <f t="shared" si="271"/>
        <v>05</v>
      </c>
      <c r="S8664">
        <f>CEILING(Table1[[#This Row],[Month]]/3,1)</f>
        <v>2</v>
      </c>
      <c r="T8664" s="9">
        <f>(Table1[[#This Row],[Profit]]/Table1[[#This Row],[Sales]])</f>
        <v>0.11249999999999999</v>
      </c>
    </row>
    <row r="8665" spans="1:20" x14ac:dyDescent="0.25">
      <c r="A8665">
        <v>20210512</v>
      </c>
      <c r="B8665" s="1" t="s">
        <v>870</v>
      </c>
      <c r="C8665" s="1" t="s">
        <v>57</v>
      </c>
      <c r="D8665" s="1" t="s">
        <v>99</v>
      </c>
      <c r="E8665" s="1" t="s">
        <v>59</v>
      </c>
      <c r="F8665" s="1" t="s">
        <v>60</v>
      </c>
      <c r="G8665" s="1" t="s">
        <v>257</v>
      </c>
      <c r="H8665" s="1" t="s">
        <v>75</v>
      </c>
      <c r="I8665" s="1" t="s">
        <v>21</v>
      </c>
      <c r="J8665" s="1" t="s">
        <v>50</v>
      </c>
      <c r="K8665">
        <v>127.904</v>
      </c>
      <c r="L8665">
        <v>7</v>
      </c>
      <c r="M8665">
        <v>0.2</v>
      </c>
      <c r="N8665">
        <v>41.568800000000003</v>
      </c>
      <c r="O8665">
        <f>(Table1[[#This Row],[Sales]]-Table1[[#This Row],[Profit]])/Table1[[#This Row],[Quantity]]</f>
        <v>12.333599999999999</v>
      </c>
      <c r="P8665">
        <f>Table1[[#This Row],[Sales]]/Table1[[#This Row],[Quantity]]</f>
        <v>18.271999999999998</v>
      </c>
      <c r="Q8665" t="str">
        <f t="shared" si="270"/>
        <v>2021</v>
      </c>
      <c r="R8665" t="str">
        <f t="shared" si="271"/>
        <v>05</v>
      </c>
      <c r="S8665">
        <f>CEILING(Table1[[#This Row],[Month]]/3,1)</f>
        <v>2</v>
      </c>
      <c r="T8665" s="9">
        <f>(Table1[[#This Row],[Profit]]/Table1[[#This Row],[Sales]])</f>
        <v>0.32500000000000001</v>
      </c>
    </row>
    <row r="8666" spans="1:20" x14ac:dyDescent="0.25">
      <c r="A8666">
        <v>20230331</v>
      </c>
      <c r="B8666" s="1" t="s">
        <v>569</v>
      </c>
      <c r="C8666" s="1" t="s">
        <v>25</v>
      </c>
      <c r="D8666" s="1" t="s">
        <v>952</v>
      </c>
      <c r="E8666" s="1" t="s">
        <v>27</v>
      </c>
      <c r="F8666" s="1" t="s">
        <v>28</v>
      </c>
      <c r="G8666" s="1" t="s">
        <v>96</v>
      </c>
      <c r="H8666" s="1" t="s">
        <v>55</v>
      </c>
      <c r="I8666" s="1" t="s">
        <v>21</v>
      </c>
      <c r="J8666" s="1" t="s">
        <v>41</v>
      </c>
      <c r="K8666">
        <v>94.2</v>
      </c>
      <c r="L8666">
        <v>5</v>
      </c>
      <c r="M8666">
        <v>0</v>
      </c>
      <c r="N8666">
        <v>39.564</v>
      </c>
      <c r="O8666">
        <f>(Table1[[#This Row],[Sales]]-Table1[[#This Row],[Profit]])/Table1[[#This Row],[Quantity]]</f>
        <v>10.927200000000001</v>
      </c>
      <c r="P8666">
        <f>Table1[[#This Row],[Sales]]/Table1[[#This Row],[Quantity]]</f>
        <v>18.84</v>
      </c>
      <c r="Q8666" t="str">
        <f t="shared" si="270"/>
        <v>2023</v>
      </c>
      <c r="R8666" t="str">
        <f t="shared" si="271"/>
        <v>03</v>
      </c>
      <c r="S8666">
        <f>CEILING(Table1[[#This Row],[Month]]/3,1)</f>
        <v>1</v>
      </c>
      <c r="T8666" s="9">
        <f>(Table1[[#This Row],[Profit]]/Table1[[#This Row],[Sales]])</f>
        <v>0.42</v>
      </c>
    </row>
    <row r="8667" spans="1:20" x14ac:dyDescent="0.25">
      <c r="A8667">
        <v>20221118</v>
      </c>
      <c r="B8667" s="1" t="s">
        <v>1123</v>
      </c>
      <c r="C8667" s="1" t="s">
        <v>25</v>
      </c>
      <c r="D8667" s="1" t="s">
        <v>77</v>
      </c>
      <c r="E8667" s="1" t="s">
        <v>27</v>
      </c>
      <c r="F8667" s="1" t="s">
        <v>28</v>
      </c>
      <c r="G8667" s="1" t="s">
        <v>388</v>
      </c>
      <c r="H8667" s="1" t="s">
        <v>20</v>
      </c>
      <c r="I8667" s="1" t="s">
        <v>63</v>
      </c>
      <c r="J8667" s="1" t="s">
        <v>50</v>
      </c>
      <c r="K8667">
        <v>49.5</v>
      </c>
      <c r="L8667">
        <v>5</v>
      </c>
      <c r="M8667">
        <v>0</v>
      </c>
      <c r="N8667">
        <v>13.365</v>
      </c>
      <c r="O8667">
        <f>(Table1[[#This Row],[Sales]]-Table1[[#This Row],[Profit]])/Table1[[#This Row],[Quantity]]</f>
        <v>7.2269999999999994</v>
      </c>
      <c r="P8667">
        <f>Table1[[#This Row],[Sales]]/Table1[[#This Row],[Quantity]]</f>
        <v>9.9</v>
      </c>
      <c r="Q8667" t="str">
        <f t="shared" si="270"/>
        <v>2022</v>
      </c>
      <c r="R8667" t="str">
        <f t="shared" si="271"/>
        <v>11</v>
      </c>
      <c r="S8667">
        <f>CEILING(Table1[[#This Row],[Month]]/3,1)</f>
        <v>4</v>
      </c>
      <c r="T8667" s="9">
        <f>(Table1[[#This Row],[Profit]]/Table1[[#This Row],[Sales]])</f>
        <v>0.27</v>
      </c>
    </row>
    <row r="8668" spans="1:20" x14ac:dyDescent="0.25">
      <c r="A8668">
        <v>20221231</v>
      </c>
      <c r="B8668" s="1" t="s">
        <v>1246</v>
      </c>
      <c r="C8668" s="1" t="s">
        <v>85</v>
      </c>
      <c r="D8668" s="1" t="s">
        <v>86</v>
      </c>
      <c r="E8668" s="1" t="s">
        <v>17</v>
      </c>
      <c r="F8668" s="1" t="s">
        <v>34</v>
      </c>
      <c r="G8668" s="1" t="s">
        <v>291</v>
      </c>
      <c r="H8668" s="1" t="s">
        <v>69</v>
      </c>
      <c r="I8668" s="1" t="s">
        <v>30</v>
      </c>
      <c r="J8668" s="1" t="s">
        <v>42</v>
      </c>
      <c r="K8668">
        <v>16.52</v>
      </c>
      <c r="L8668">
        <v>5</v>
      </c>
      <c r="M8668">
        <v>0.2</v>
      </c>
      <c r="N8668">
        <v>1.6519999999999999</v>
      </c>
      <c r="O8668">
        <f>(Table1[[#This Row],[Sales]]-Table1[[#This Row],[Profit]])/Table1[[#This Row],[Quantity]]</f>
        <v>2.9736000000000002</v>
      </c>
      <c r="P8668">
        <f>Table1[[#This Row],[Sales]]/Table1[[#This Row],[Quantity]]</f>
        <v>3.3039999999999998</v>
      </c>
      <c r="Q8668" t="str">
        <f t="shared" si="270"/>
        <v>2022</v>
      </c>
      <c r="R8668" t="str">
        <f t="shared" si="271"/>
        <v>12</v>
      </c>
      <c r="S8668">
        <f>CEILING(Table1[[#This Row],[Month]]/3,1)</f>
        <v>4</v>
      </c>
      <c r="T8668" s="9">
        <f>(Table1[[#This Row],[Profit]]/Table1[[#This Row],[Sales]])</f>
        <v>9.9999999999999992E-2</v>
      </c>
    </row>
    <row r="8669" spans="1:20" x14ac:dyDescent="0.25">
      <c r="A8669">
        <v>20221223</v>
      </c>
      <c r="B8669" s="1" t="s">
        <v>893</v>
      </c>
      <c r="C8669" s="1" t="s">
        <v>52</v>
      </c>
      <c r="D8669" s="1" t="s">
        <v>53</v>
      </c>
      <c r="E8669" s="1" t="s">
        <v>27</v>
      </c>
      <c r="F8669" s="1" t="s">
        <v>28</v>
      </c>
      <c r="G8669" s="1" t="s">
        <v>176</v>
      </c>
      <c r="H8669" s="1" t="s">
        <v>161</v>
      </c>
      <c r="I8669" s="1" t="s">
        <v>63</v>
      </c>
      <c r="J8669" s="1" t="s">
        <v>36</v>
      </c>
      <c r="K8669">
        <v>55.36</v>
      </c>
      <c r="L8669">
        <v>4</v>
      </c>
      <c r="M8669">
        <v>0.2</v>
      </c>
      <c r="N8669">
        <v>19.376000000000001</v>
      </c>
      <c r="O8669">
        <f>(Table1[[#This Row],[Sales]]-Table1[[#This Row],[Profit]])/Table1[[#This Row],[Quantity]]</f>
        <v>8.9959999999999987</v>
      </c>
      <c r="P8669">
        <f>Table1[[#This Row],[Sales]]/Table1[[#This Row],[Quantity]]</f>
        <v>13.84</v>
      </c>
      <c r="Q8669" t="str">
        <f t="shared" si="270"/>
        <v>2022</v>
      </c>
      <c r="R8669" t="str">
        <f t="shared" si="271"/>
        <v>12</v>
      </c>
      <c r="S8669">
        <f>CEILING(Table1[[#This Row],[Month]]/3,1)</f>
        <v>4</v>
      </c>
      <c r="T8669" s="9">
        <f>(Table1[[#This Row],[Profit]]/Table1[[#This Row],[Sales]])</f>
        <v>0.35000000000000003</v>
      </c>
    </row>
    <row r="8670" spans="1:20" x14ac:dyDescent="0.25">
      <c r="A8670">
        <v>20221223</v>
      </c>
      <c r="B8670" s="1" t="s">
        <v>893</v>
      </c>
      <c r="C8670" s="1" t="s">
        <v>52</v>
      </c>
      <c r="D8670" s="1" t="s">
        <v>53</v>
      </c>
      <c r="E8670" s="1" t="s">
        <v>27</v>
      </c>
      <c r="F8670" s="1" t="s">
        <v>28</v>
      </c>
      <c r="G8670" s="1" t="s">
        <v>176</v>
      </c>
      <c r="H8670" s="1" t="s">
        <v>161</v>
      </c>
      <c r="I8670" s="1" t="s">
        <v>63</v>
      </c>
      <c r="J8670" s="1" t="s">
        <v>265</v>
      </c>
      <c r="K8670">
        <v>11.56</v>
      </c>
      <c r="L8670">
        <v>1</v>
      </c>
      <c r="M8670">
        <v>0.2</v>
      </c>
      <c r="N8670">
        <v>3.7570000000000001</v>
      </c>
      <c r="O8670">
        <f>(Table1[[#This Row],[Sales]]-Table1[[#This Row],[Profit]])/Table1[[#This Row],[Quantity]]</f>
        <v>7.8030000000000008</v>
      </c>
      <c r="P8670">
        <f>Table1[[#This Row],[Sales]]/Table1[[#This Row],[Quantity]]</f>
        <v>11.56</v>
      </c>
      <c r="Q8670" t="str">
        <f t="shared" si="270"/>
        <v>2022</v>
      </c>
      <c r="R8670" t="str">
        <f t="shared" si="271"/>
        <v>12</v>
      </c>
      <c r="S8670">
        <f>CEILING(Table1[[#This Row],[Month]]/3,1)</f>
        <v>4</v>
      </c>
      <c r="T8670" s="9">
        <f>(Table1[[#This Row],[Profit]]/Table1[[#This Row],[Sales]])</f>
        <v>0.32500000000000001</v>
      </c>
    </row>
    <row r="8671" spans="1:20" x14ac:dyDescent="0.25">
      <c r="A8671">
        <v>20211220</v>
      </c>
      <c r="B8671" s="1" t="s">
        <v>841</v>
      </c>
      <c r="C8671" s="1" t="s">
        <v>25</v>
      </c>
      <c r="D8671" s="1" t="s">
        <v>26</v>
      </c>
      <c r="E8671" s="1" t="s">
        <v>27</v>
      </c>
      <c r="F8671" s="1" t="s">
        <v>28</v>
      </c>
      <c r="G8671" s="1" t="s">
        <v>218</v>
      </c>
      <c r="H8671" s="1" t="s">
        <v>161</v>
      </c>
      <c r="I8671" s="1" t="s">
        <v>21</v>
      </c>
      <c r="J8671" s="1" t="s">
        <v>50</v>
      </c>
      <c r="K8671">
        <v>17.12</v>
      </c>
      <c r="L8671">
        <v>4</v>
      </c>
      <c r="M8671">
        <v>0</v>
      </c>
      <c r="N8671">
        <v>7.7039999999999997</v>
      </c>
      <c r="O8671">
        <f>(Table1[[#This Row],[Sales]]-Table1[[#This Row],[Profit]])/Table1[[#This Row],[Quantity]]</f>
        <v>2.3540000000000001</v>
      </c>
      <c r="P8671">
        <f>Table1[[#This Row],[Sales]]/Table1[[#This Row],[Quantity]]</f>
        <v>4.28</v>
      </c>
      <c r="Q8671" t="str">
        <f t="shared" si="270"/>
        <v>2021</v>
      </c>
      <c r="R8671" t="str">
        <f t="shared" si="271"/>
        <v>12</v>
      </c>
      <c r="S8671">
        <f>CEILING(Table1[[#This Row],[Month]]/3,1)</f>
        <v>4</v>
      </c>
      <c r="T8671" s="9">
        <f>(Table1[[#This Row],[Profit]]/Table1[[#This Row],[Sales]])</f>
        <v>0.44999999999999996</v>
      </c>
    </row>
    <row r="8672" spans="1:20" x14ac:dyDescent="0.25">
      <c r="A8672">
        <v>20201227</v>
      </c>
      <c r="B8672" s="1" t="s">
        <v>179</v>
      </c>
      <c r="C8672" s="1" t="s">
        <v>209</v>
      </c>
      <c r="D8672" s="1" t="s">
        <v>558</v>
      </c>
      <c r="E8672" s="1" t="s">
        <v>27</v>
      </c>
      <c r="F8672" s="1" t="s">
        <v>82</v>
      </c>
      <c r="G8672" s="1" t="s">
        <v>122</v>
      </c>
      <c r="H8672" s="1" t="s">
        <v>40</v>
      </c>
      <c r="I8672" s="1" t="s">
        <v>21</v>
      </c>
      <c r="J8672" s="1" t="s">
        <v>41</v>
      </c>
      <c r="K8672">
        <v>182.352</v>
      </c>
      <c r="L8672">
        <v>3</v>
      </c>
      <c r="M8672">
        <v>0.2</v>
      </c>
      <c r="N8672">
        <v>-18.235199999999999</v>
      </c>
      <c r="O8672">
        <f>(Table1[[#This Row],[Sales]]-Table1[[#This Row],[Profit]])/Table1[[#This Row],[Quantity]]</f>
        <v>66.862399999999994</v>
      </c>
      <c r="P8672">
        <f>Table1[[#This Row],[Sales]]/Table1[[#This Row],[Quantity]]</f>
        <v>60.783999999999999</v>
      </c>
      <c r="Q8672" t="str">
        <f t="shared" si="270"/>
        <v>2020</v>
      </c>
      <c r="R8672" t="str">
        <f t="shared" si="271"/>
        <v>12</v>
      </c>
      <c r="S8672">
        <f>CEILING(Table1[[#This Row],[Month]]/3,1)</f>
        <v>4</v>
      </c>
      <c r="T8672" s="9">
        <f>(Table1[[#This Row],[Profit]]/Table1[[#This Row],[Sales]])</f>
        <v>-9.9999999999999992E-2</v>
      </c>
    </row>
    <row r="8673" spans="1:20" x14ac:dyDescent="0.25">
      <c r="A8673">
        <v>20201227</v>
      </c>
      <c r="B8673" s="1" t="s">
        <v>179</v>
      </c>
      <c r="C8673" s="1" t="s">
        <v>209</v>
      </c>
      <c r="D8673" s="1" t="s">
        <v>558</v>
      </c>
      <c r="E8673" s="1" t="s">
        <v>27</v>
      </c>
      <c r="F8673" s="1" t="s">
        <v>82</v>
      </c>
      <c r="G8673" s="1" t="s">
        <v>122</v>
      </c>
      <c r="H8673" s="1" t="s">
        <v>40</v>
      </c>
      <c r="I8673" s="1" t="s">
        <v>21</v>
      </c>
      <c r="J8673" s="1" t="s">
        <v>37</v>
      </c>
      <c r="K8673">
        <v>118.16</v>
      </c>
      <c r="L8673">
        <v>2</v>
      </c>
      <c r="M8673">
        <v>0.2</v>
      </c>
      <c r="N8673">
        <v>-25.109000000000002</v>
      </c>
      <c r="O8673">
        <f>(Table1[[#This Row],[Sales]]-Table1[[#This Row],[Profit]])/Table1[[#This Row],[Quantity]]</f>
        <v>71.634500000000003</v>
      </c>
      <c r="P8673">
        <f>Table1[[#This Row],[Sales]]/Table1[[#This Row],[Quantity]]</f>
        <v>59.08</v>
      </c>
      <c r="Q8673" t="str">
        <f t="shared" si="270"/>
        <v>2020</v>
      </c>
      <c r="R8673" t="str">
        <f t="shared" si="271"/>
        <v>12</v>
      </c>
      <c r="S8673">
        <f>CEILING(Table1[[#This Row],[Month]]/3,1)</f>
        <v>4</v>
      </c>
      <c r="T8673" s="9">
        <f>(Table1[[#This Row],[Profit]]/Table1[[#This Row],[Sales]])</f>
        <v>-0.21250000000000002</v>
      </c>
    </row>
    <row r="8674" spans="1:20" x14ac:dyDescent="0.25">
      <c r="A8674">
        <v>20230217</v>
      </c>
      <c r="B8674" s="1" t="s">
        <v>933</v>
      </c>
      <c r="C8674" s="1" t="s">
        <v>108</v>
      </c>
      <c r="D8674" s="1" t="s">
        <v>271</v>
      </c>
      <c r="E8674" s="1" t="s">
        <v>59</v>
      </c>
      <c r="F8674" s="1" t="s">
        <v>110</v>
      </c>
      <c r="G8674" s="1" t="s">
        <v>479</v>
      </c>
      <c r="H8674" s="1" t="s">
        <v>91</v>
      </c>
      <c r="I8674" s="1" t="s">
        <v>21</v>
      </c>
      <c r="J8674" s="1" t="s">
        <v>136</v>
      </c>
      <c r="K8674">
        <v>18.367999999999999</v>
      </c>
      <c r="L8674">
        <v>2</v>
      </c>
      <c r="M8674">
        <v>0.2</v>
      </c>
      <c r="N8674">
        <v>6.1992000000000003</v>
      </c>
      <c r="O8674">
        <f>(Table1[[#This Row],[Sales]]-Table1[[#This Row],[Profit]])/Table1[[#This Row],[Quantity]]</f>
        <v>6.0843999999999987</v>
      </c>
      <c r="P8674">
        <f>Table1[[#This Row],[Sales]]/Table1[[#This Row],[Quantity]]</f>
        <v>9.1839999999999993</v>
      </c>
      <c r="Q8674" t="str">
        <f t="shared" si="270"/>
        <v>2023</v>
      </c>
      <c r="R8674" t="str">
        <f t="shared" si="271"/>
        <v>02</v>
      </c>
      <c r="S8674">
        <f>CEILING(Table1[[#This Row],[Month]]/3,1)</f>
        <v>1</v>
      </c>
      <c r="T8674" s="9">
        <f>(Table1[[#This Row],[Profit]]/Table1[[#This Row],[Sales]])</f>
        <v>0.33750000000000002</v>
      </c>
    </row>
    <row r="8675" spans="1:20" x14ac:dyDescent="0.25">
      <c r="A8675">
        <v>20230217</v>
      </c>
      <c r="B8675" s="1" t="s">
        <v>933</v>
      </c>
      <c r="C8675" s="1" t="s">
        <v>108</v>
      </c>
      <c r="D8675" s="1" t="s">
        <v>271</v>
      </c>
      <c r="E8675" s="1" t="s">
        <v>59</v>
      </c>
      <c r="F8675" s="1" t="s">
        <v>110</v>
      </c>
      <c r="G8675" s="1" t="s">
        <v>479</v>
      </c>
      <c r="H8675" s="1" t="s">
        <v>91</v>
      </c>
      <c r="I8675" s="1" t="s">
        <v>21</v>
      </c>
      <c r="J8675" s="1" t="s">
        <v>23</v>
      </c>
      <c r="K8675">
        <v>600.55799999999999</v>
      </c>
      <c r="L8675">
        <v>3</v>
      </c>
      <c r="M8675">
        <v>0.3</v>
      </c>
      <c r="N8675">
        <v>-8.5793999999999997</v>
      </c>
      <c r="O8675">
        <f>(Table1[[#This Row],[Sales]]-Table1[[#This Row],[Profit]])/Table1[[#This Row],[Quantity]]</f>
        <v>203.04579999999999</v>
      </c>
      <c r="P8675">
        <f>Table1[[#This Row],[Sales]]/Table1[[#This Row],[Quantity]]</f>
        <v>200.18600000000001</v>
      </c>
      <c r="Q8675" t="str">
        <f t="shared" si="270"/>
        <v>2023</v>
      </c>
      <c r="R8675" t="str">
        <f t="shared" si="271"/>
        <v>02</v>
      </c>
      <c r="S8675">
        <f>CEILING(Table1[[#This Row],[Month]]/3,1)</f>
        <v>1</v>
      </c>
      <c r="T8675" s="9">
        <f>(Table1[[#This Row],[Profit]]/Table1[[#This Row],[Sales]])</f>
        <v>-1.4285714285714285E-2</v>
      </c>
    </row>
    <row r="8676" spans="1:20" x14ac:dyDescent="0.25">
      <c r="A8676">
        <v>20230217</v>
      </c>
      <c r="B8676" s="1" t="s">
        <v>933</v>
      </c>
      <c r="C8676" s="1" t="s">
        <v>108</v>
      </c>
      <c r="D8676" s="1" t="s">
        <v>271</v>
      </c>
      <c r="E8676" s="1" t="s">
        <v>59</v>
      </c>
      <c r="F8676" s="1" t="s">
        <v>110</v>
      </c>
      <c r="G8676" s="1" t="s">
        <v>479</v>
      </c>
      <c r="H8676" s="1" t="s">
        <v>91</v>
      </c>
      <c r="I8676" s="1" t="s">
        <v>21</v>
      </c>
      <c r="J8676" s="1" t="s">
        <v>37</v>
      </c>
      <c r="K8676">
        <v>50.351999999999997</v>
      </c>
      <c r="L8676">
        <v>3</v>
      </c>
      <c r="M8676">
        <v>0.2</v>
      </c>
      <c r="N8676">
        <v>-8.1821999999999999</v>
      </c>
      <c r="O8676">
        <f>(Table1[[#This Row],[Sales]]-Table1[[#This Row],[Profit]])/Table1[[#This Row],[Quantity]]</f>
        <v>19.511399999999998</v>
      </c>
      <c r="P8676">
        <f>Table1[[#This Row],[Sales]]/Table1[[#This Row],[Quantity]]</f>
        <v>16.783999999999999</v>
      </c>
      <c r="Q8676" t="str">
        <f t="shared" si="270"/>
        <v>2023</v>
      </c>
      <c r="R8676" t="str">
        <f t="shared" si="271"/>
        <v>02</v>
      </c>
      <c r="S8676">
        <f>CEILING(Table1[[#This Row],[Month]]/3,1)</f>
        <v>1</v>
      </c>
      <c r="T8676" s="9">
        <f>(Table1[[#This Row],[Profit]]/Table1[[#This Row],[Sales]])</f>
        <v>-0.16250000000000001</v>
      </c>
    </row>
    <row r="8677" spans="1:20" x14ac:dyDescent="0.25">
      <c r="A8677">
        <v>20230217</v>
      </c>
      <c r="B8677" s="1" t="s">
        <v>933</v>
      </c>
      <c r="C8677" s="1" t="s">
        <v>108</v>
      </c>
      <c r="D8677" s="1" t="s">
        <v>271</v>
      </c>
      <c r="E8677" s="1" t="s">
        <v>59</v>
      </c>
      <c r="F8677" s="1" t="s">
        <v>110</v>
      </c>
      <c r="G8677" s="1" t="s">
        <v>479</v>
      </c>
      <c r="H8677" s="1" t="s">
        <v>91</v>
      </c>
      <c r="I8677" s="1" t="s">
        <v>21</v>
      </c>
      <c r="J8677" s="1" t="s">
        <v>42</v>
      </c>
      <c r="K8677">
        <v>28.032</v>
      </c>
      <c r="L8677">
        <v>6</v>
      </c>
      <c r="M8677">
        <v>0.2</v>
      </c>
      <c r="N8677">
        <v>3.504</v>
      </c>
      <c r="O8677">
        <f>(Table1[[#This Row],[Sales]]-Table1[[#This Row],[Profit]])/Table1[[#This Row],[Quantity]]</f>
        <v>4.0880000000000001</v>
      </c>
      <c r="P8677">
        <f>Table1[[#This Row],[Sales]]/Table1[[#This Row],[Quantity]]</f>
        <v>4.6719999999999997</v>
      </c>
      <c r="Q8677" t="str">
        <f t="shared" si="270"/>
        <v>2023</v>
      </c>
      <c r="R8677" t="str">
        <f t="shared" si="271"/>
        <v>02</v>
      </c>
      <c r="S8677">
        <f>CEILING(Table1[[#This Row],[Month]]/3,1)</f>
        <v>1</v>
      </c>
      <c r="T8677" s="9">
        <f>(Table1[[#This Row],[Profit]]/Table1[[#This Row],[Sales]])</f>
        <v>0.125</v>
      </c>
    </row>
    <row r="8678" spans="1:20" x14ac:dyDescent="0.25">
      <c r="A8678">
        <v>20230217</v>
      </c>
      <c r="B8678" s="1" t="s">
        <v>933</v>
      </c>
      <c r="C8678" s="1" t="s">
        <v>108</v>
      </c>
      <c r="D8678" s="1" t="s">
        <v>271</v>
      </c>
      <c r="E8678" s="1" t="s">
        <v>59</v>
      </c>
      <c r="F8678" s="1" t="s">
        <v>110</v>
      </c>
      <c r="G8678" s="1" t="s">
        <v>479</v>
      </c>
      <c r="H8678" s="1" t="s">
        <v>91</v>
      </c>
      <c r="I8678" s="1" t="s">
        <v>21</v>
      </c>
      <c r="J8678" s="1" t="s">
        <v>41</v>
      </c>
      <c r="K8678">
        <v>7.6920000000000002</v>
      </c>
      <c r="L8678">
        <v>1</v>
      </c>
      <c r="M8678">
        <v>0.6</v>
      </c>
      <c r="N8678">
        <v>-3.6537000000000002</v>
      </c>
      <c r="O8678">
        <f>(Table1[[#This Row],[Sales]]-Table1[[#This Row],[Profit]])/Table1[[#This Row],[Quantity]]</f>
        <v>11.345700000000001</v>
      </c>
      <c r="P8678">
        <f>Table1[[#This Row],[Sales]]/Table1[[#This Row],[Quantity]]</f>
        <v>7.6920000000000002</v>
      </c>
      <c r="Q8678" t="str">
        <f t="shared" si="270"/>
        <v>2023</v>
      </c>
      <c r="R8678" t="str">
        <f t="shared" si="271"/>
        <v>02</v>
      </c>
      <c r="S8678">
        <f>CEILING(Table1[[#This Row],[Month]]/3,1)</f>
        <v>1</v>
      </c>
      <c r="T8678" s="9">
        <f>(Table1[[#This Row],[Profit]]/Table1[[#This Row],[Sales]])</f>
        <v>-0.47500000000000003</v>
      </c>
    </row>
    <row r="8679" spans="1:20" x14ac:dyDescent="0.25">
      <c r="A8679">
        <v>20231025</v>
      </c>
      <c r="B8679" s="1" t="s">
        <v>371</v>
      </c>
      <c r="C8679" s="1" t="s">
        <v>57</v>
      </c>
      <c r="D8679" s="1" t="s">
        <v>103</v>
      </c>
      <c r="E8679" s="1" t="s">
        <v>59</v>
      </c>
      <c r="F8679" s="1" t="s">
        <v>60</v>
      </c>
      <c r="G8679" s="1" t="s">
        <v>61</v>
      </c>
      <c r="H8679" s="1" t="s">
        <v>62</v>
      </c>
      <c r="I8679" s="1" t="s">
        <v>21</v>
      </c>
      <c r="J8679" s="1" t="s">
        <v>36</v>
      </c>
      <c r="K8679">
        <v>517.40499999999997</v>
      </c>
      <c r="L8679">
        <v>5</v>
      </c>
      <c r="M8679">
        <v>0.3</v>
      </c>
      <c r="N8679">
        <v>-81.3065</v>
      </c>
      <c r="O8679">
        <f>(Table1[[#This Row],[Sales]]-Table1[[#This Row],[Profit]])/Table1[[#This Row],[Quantity]]</f>
        <v>119.7423</v>
      </c>
      <c r="P8679">
        <f>Table1[[#This Row],[Sales]]/Table1[[#This Row],[Quantity]]</f>
        <v>103.48099999999999</v>
      </c>
      <c r="Q8679" t="str">
        <f t="shared" si="270"/>
        <v>2023</v>
      </c>
      <c r="R8679" t="str">
        <f t="shared" si="271"/>
        <v>10</v>
      </c>
      <c r="S8679">
        <f>CEILING(Table1[[#This Row],[Month]]/3,1)</f>
        <v>4</v>
      </c>
      <c r="T8679" s="9">
        <f>(Table1[[#This Row],[Profit]]/Table1[[#This Row],[Sales]])</f>
        <v>-0.15714285714285714</v>
      </c>
    </row>
    <row r="8680" spans="1:20" x14ac:dyDescent="0.25">
      <c r="A8680">
        <v>20220903</v>
      </c>
      <c r="B8680" s="1" t="s">
        <v>581</v>
      </c>
      <c r="C8680" s="1" t="s">
        <v>57</v>
      </c>
      <c r="D8680" s="1" t="s">
        <v>99</v>
      </c>
      <c r="E8680" s="1" t="s">
        <v>59</v>
      </c>
      <c r="F8680" s="1" t="s">
        <v>60</v>
      </c>
      <c r="G8680" s="1" t="s">
        <v>257</v>
      </c>
      <c r="H8680" s="1" t="s">
        <v>75</v>
      </c>
      <c r="I8680" s="1" t="s">
        <v>63</v>
      </c>
      <c r="J8680" s="1" t="s">
        <v>36</v>
      </c>
      <c r="K8680">
        <v>8.6080000000000005</v>
      </c>
      <c r="L8680">
        <v>8</v>
      </c>
      <c r="M8680">
        <v>0.8</v>
      </c>
      <c r="N8680">
        <v>-13.3424</v>
      </c>
      <c r="O8680">
        <f>(Table1[[#This Row],[Sales]]-Table1[[#This Row],[Profit]])/Table1[[#This Row],[Quantity]]</f>
        <v>2.7438000000000002</v>
      </c>
      <c r="P8680">
        <f>Table1[[#This Row],[Sales]]/Table1[[#This Row],[Quantity]]</f>
        <v>1.0760000000000001</v>
      </c>
      <c r="Q8680" t="str">
        <f t="shared" si="270"/>
        <v>2022</v>
      </c>
      <c r="R8680" t="str">
        <f t="shared" si="271"/>
        <v>09</v>
      </c>
      <c r="S8680">
        <f>CEILING(Table1[[#This Row],[Month]]/3,1)</f>
        <v>3</v>
      </c>
      <c r="T8680" s="9">
        <f>(Table1[[#This Row],[Profit]]/Table1[[#This Row],[Sales]])</f>
        <v>-1.5499999999999998</v>
      </c>
    </row>
    <row r="8681" spans="1:20" x14ac:dyDescent="0.25">
      <c r="A8681">
        <v>20220903</v>
      </c>
      <c r="B8681" s="1" t="s">
        <v>581</v>
      </c>
      <c r="C8681" s="1" t="s">
        <v>57</v>
      </c>
      <c r="D8681" s="1" t="s">
        <v>99</v>
      </c>
      <c r="E8681" s="1" t="s">
        <v>59</v>
      </c>
      <c r="F8681" s="1" t="s">
        <v>60</v>
      </c>
      <c r="G8681" s="1" t="s">
        <v>257</v>
      </c>
      <c r="H8681" s="1" t="s">
        <v>75</v>
      </c>
      <c r="I8681" s="1" t="s">
        <v>63</v>
      </c>
      <c r="J8681" s="1" t="s">
        <v>94</v>
      </c>
      <c r="K8681">
        <v>159.56</v>
      </c>
      <c r="L8681">
        <v>5</v>
      </c>
      <c r="M8681">
        <v>0.2</v>
      </c>
      <c r="N8681">
        <v>33.906500000000001</v>
      </c>
      <c r="O8681">
        <f>(Table1[[#This Row],[Sales]]-Table1[[#This Row],[Profit]])/Table1[[#This Row],[Quantity]]</f>
        <v>25.130700000000001</v>
      </c>
      <c r="P8681">
        <f>Table1[[#This Row],[Sales]]/Table1[[#This Row],[Quantity]]</f>
        <v>31.911999999999999</v>
      </c>
      <c r="Q8681" t="str">
        <f t="shared" si="270"/>
        <v>2022</v>
      </c>
      <c r="R8681" t="str">
        <f t="shared" si="271"/>
        <v>09</v>
      </c>
      <c r="S8681">
        <f>CEILING(Table1[[#This Row],[Month]]/3,1)</f>
        <v>3</v>
      </c>
      <c r="T8681" s="9">
        <f>(Table1[[#This Row],[Profit]]/Table1[[#This Row],[Sales]])</f>
        <v>0.21249999999999999</v>
      </c>
    </row>
    <row r="8682" spans="1:20" x14ac:dyDescent="0.25">
      <c r="A8682">
        <v>20221202</v>
      </c>
      <c r="B8682" s="1" t="s">
        <v>229</v>
      </c>
      <c r="C8682" s="1" t="s">
        <v>149</v>
      </c>
      <c r="D8682" s="1" t="s">
        <v>609</v>
      </c>
      <c r="E8682" s="1" t="s">
        <v>17</v>
      </c>
      <c r="F8682" s="1" t="s">
        <v>34</v>
      </c>
      <c r="G8682" s="1" t="s">
        <v>230</v>
      </c>
      <c r="H8682" s="1" t="s">
        <v>69</v>
      </c>
      <c r="I8682" s="1" t="s">
        <v>30</v>
      </c>
      <c r="J8682" s="1" t="s">
        <v>44</v>
      </c>
      <c r="K8682">
        <v>2104.5500000000002</v>
      </c>
      <c r="L8682">
        <v>7</v>
      </c>
      <c r="M8682">
        <v>0</v>
      </c>
      <c r="N8682">
        <v>694.50149999999996</v>
      </c>
      <c r="O8682">
        <f>(Table1[[#This Row],[Sales]]-Table1[[#This Row],[Profit]])/Table1[[#This Row],[Quantity]]</f>
        <v>201.43550000000005</v>
      </c>
      <c r="P8682">
        <f>Table1[[#This Row],[Sales]]/Table1[[#This Row],[Quantity]]</f>
        <v>300.65000000000003</v>
      </c>
      <c r="Q8682" t="str">
        <f t="shared" si="270"/>
        <v>2022</v>
      </c>
      <c r="R8682" t="str">
        <f t="shared" si="271"/>
        <v>12</v>
      </c>
      <c r="S8682">
        <f>CEILING(Table1[[#This Row],[Month]]/3,1)</f>
        <v>4</v>
      </c>
      <c r="T8682" s="9">
        <f>(Table1[[#This Row],[Profit]]/Table1[[#This Row],[Sales]])</f>
        <v>0.32999999999999996</v>
      </c>
    </row>
    <row r="8683" spans="1:20" x14ac:dyDescent="0.25">
      <c r="A8683">
        <v>20221202</v>
      </c>
      <c r="B8683" s="1" t="s">
        <v>229</v>
      </c>
      <c r="C8683" s="1" t="s">
        <v>149</v>
      </c>
      <c r="D8683" s="1" t="s">
        <v>609</v>
      </c>
      <c r="E8683" s="1" t="s">
        <v>17</v>
      </c>
      <c r="F8683" s="1" t="s">
        <v>34</v>
      </c>
      <c r="G8683" s="1" t="s">
        <v>230</v>
      </c>
      <c r="H8683" s="1" t="s">
        <v>69</v>
      </c>
      <c r="I8683" s="1" t="s">
        <v>30</v>
      </c>
      <c r="J8683" s="1" t="s">
        <v>50</v>
      </c>
      <c r="K8683">
        <v>40.700000000000003</v>
      </c>
      <c r="L8683">
        <v>5</v>
      </c>
      <c r="M8683">
        <v>0</v>
      </c>
      <c r="N8683">
        <v>11.803000000000001</v>
      </c>
      <c r="O8683">
        <f>(Table1[[#This Row],[Sales]]-Table1[[#This Row],[Profit]])/Table1[[#This Row],[Quantity]]</f>
        <v>5.7794000000000008</v>
      </c>
      <c r="P8683">
        <f>Table1[[#This Row],[Sales]]/Table1[[#This Row],[Quantity]]</f>
        <v>8.14</v>
      </c>
      <c r="Q8683" t="str">
        <f t="shared" si="270"/>
        <v>2022</v>
      </c>
      <c r="R8683" t="str">
        <f t="shared" si="271"/>
        <v>12</v>
      </c>
      <c r="S8683">
        <f>CEILING(Table1[[#This Row],[Month]]/3,1)</f>
        <v>4</v>
      </c>
      <c r="T8683" s="9">
        <f>(Table1[[#This Row],[Profit]]/Table1[[#This Row],[Sales]])</f>
        <v>0.28999999999999998</v>
      </c>
    </row>
    <row r="8684" spans="1:20" x14ac:dyDescent="0.25">
      <c r="A8684">
        <v>20201105</v>
      </c>
      <c r="B8684" s="1" t="s">
        <v>550</v>
      </c>
      <c r="C8684" s="1" t="s">
        <v>149</v>
      </c>
      <c r="D8684" s="1" t="s">
        <v>690</v>
      </c>
      <c r="E8684" s="1" t="s">
        <v>17</v>
      </c>
      <c r="F8684" s="1" t="s">
        <v>34</v>
      </c>
      <c r="G8684" s="1" t="s">
        <v>313</v>
      </c>
      <c r="H8684" s="1" t="s">
        <v>161</v>
      </c>
      <c r="I8684" s="1" t="s">
        <v>63</v>
      </c>
      <c r="J8684" s="1" t="s">
        <v>94</v>
      </c>
      <c r="K8684">
        <v>47.79</v>
      </c>
      <c r="L8684">
        <v>3</v>
      </c>
      <c r="M8684">
        <v>0</v>
      </c>
      <c r="N8684">
        <v>16.2486</v>
      </c>
      <c r="O8684">
        <f>(Table1[[#This Row],[Sales]]-Table1[[#This Row],[Profit]])/Table1[[#This Row],[Quantity]]</f>
        <v>10.5138</v>
      </c>
      <c r="P8684">
        <f>Table1[[#This Row],[Sales]]/Table1[[#This Row],[Quantity]]</f>
        <v>15.93</v>
      </c>
      <c r="Q8684" t="str">
        <f t="shared" si="270"/>
        <v>2020</v>
      </c>
      <c r="R8684" t="str">
        <f t="shared" si="271"/>
        <v>11</v>
      </c>
      <c r="S8684">
        <f>CEILING(Table1[[#This Row],[Month]]/3,1)</f>
        <v>4</v>
      </c>
      <c r="T8684" s="9">
        <f>(Table1[[#This Row],[Profit]]/Table1[[#This Row],[Sales]])</f>
        <v>0.34</v>
      </c>
    </row>
    <row r="8685" spans="1:20" x14ac:dyDescent="0.25">
      <c r="A8685">
        <v>20231126</v>
      </c>
      <c r="B8685" s="1" t="s">
        <v>685</v>
      </c>
      <c r="C8685" s="1" t="s">
        <v>25</v>
      </c>
      <c r="D8685" s="1" t="s">
        <v>77</v>
      </c>
      <c r="E8685" s="1" t="s">
        <v>27</v>
      </c>
      <c r="F8685" s="1" t="s">
        <v>28</v>
      </c>
      <c r="G8685" s="1" t="s">
        <v>135</v>
      </c>
      <c r="H8685" s="1" t="s">
        <v>75</v>
      </c>
      <c r="I8685" s="1" t="s">
        <v>21</v>
      </c>
      <c r="J8685" s="1" t="s">
        <v>42</v>
      </c>
      <c r="K8685">
        <v>5.16</v>
      </c>
      <c r="L8685">
        <v>2</v>
      </c>
      <c r="M8685">
        <v>0</v>
      </c>
      <c r="N8685">
        <v>1.3415999999999999</v>
      </c>
      <c r="O8685">
        <f>(Table1[[#This Row],[Sales]]-Table1[[#This Row],[Profit]])/Table1[[#This Row],[Quantity]]</f>
        <v>1.9092000000000002</v>
      </c>
      <c r="P8685">
        <f>Table1[[#This Row],[Sales]]/Table1[[#This Row],[Quantity]]</f>
        <v>2.58</v>
      </c>
      <c r="Q8685" t="str">
        <f t="shared" si="270"/>
        <v>2023</v>
      </c>
      <c r="R8685" t="str">
        <f t="shared" si="271"/>
        <v>11</v>
      </c>
      <c r="S8685">
        <f>CEILING(Table1[[#This Row],[Month]]/3,1)</f>
        <v>4</v>
      </c>
      <c r="T8685" s="9">
        <f>(Table1[[#This Row],[Profit]]/Table1[[#This Row],[Sales]])</f>
        <v>0.25999999999999995</v>
      </c>
    </row>
    <row r="8686" spans="1:20" x14ac:dyDescent="0.25">
      <c r="A8686">
        <v>20221217</v>
      </c>
      <c r="B8686" s="1" t="s">
        <v>448</v>
      </c>
      <c r="C8686" s="1" t="s">
        <v>25</v>
      </c>
      <c r="D8686" s="1" t="s">
        <v>325</v>
      </c>
      <c r="E8686" s="1" t="s">
        <v>27</v>
      </c>
      <c r="F8686" s="1" t="s">
        <v>28</v>
      </c>
      <c r="G8686" s="1" t="s">
        <v>171</v>
      </c>
      <c r="H8686" s="1" t="s">
        <v>40</v>
      </c>
      <c r="I8686" s="1" t="s">
        <v>63</v>
      </c>
      <c r="J8686" s="1" t="s">
        <v>94</v>
      </c>
      <c r="K8686">
        <v>21.21</v>
      </c>
      <c r="L8686">
        <v>7</v>
      </c>
      <c r="M8686">
        <v>0</v>
      </c>
      <c r="N8686">
        <v>4.4541000000000004</v>
      </c>
      <c r="O8686">
        <f>(Table1[[#This Row],[Sales]]-Table1[[#This Row],[Profit]])/Table1[[#This Row],[Quantity]]</f>
        <v>2.3936999999999999</v>
      </c>
      <c r="P8686">
        <f>Table1[[#This Row],[Sales]]/Table1[[#This Row],[Quantity]]</f>
        <v>3.0300000000000002</v>
      </c>
      <c r="Q8686" t="str">
        <f t="shared" si="270"/>
        <v>2022</v>
      </c>
      <c r="R8686" t="str">
        <f t="shared" si="271"/>
        <v>12</v>
      </c>
      <c r="S8686">
        <f>CEILING(Table1[[#This Row],[Month]]/3,1)</f>
        <v>4</v>
      </c>
      <c r="T8686" s="9">
        <f>(Table1[[#This Row],[Profit]]/Table1[[#This Row],[Sales]])</f>
        <v>0.21000000000000002</v>
      </c>
    </row>
    <row r="8687" spans="1:20" x14ac:dyDescent="0.25">
      <c r="A8687">
        <v>20231115</v>
      </c>
      <c r="B8687" s="1" t="s">
        <v>819</v>
      </c>
      <c r="C8687" s="1" t="s">
        <v>133</v>
      </c>
      <c r="D8687" s="1" t="s">
        <v>849</v>
      </c>
      <c r="E8687" s="1" t="s">
        <v>17</v>
      </c>
      <c r="F8687" s="1" t="s">
        <v>18</v>
      </c>
      <c r="G8687" s="1" t="s">
        <v>286</v>
      </c>
      <c r="H8687" s="1" t="s">
        <v>40</v>
      </c>
      <c r="I8687" s="1" t="s">
        <v>30</v>
      </c>
      <c r="J8687" s="1" t="s">
        <v>37</v>
      </c>
      <c r="K8687">
        <v>96.36</v>
      </c>
      <c r="L8687">
        <v>6</v>
      </c>
      <c r="M8687">
        <v>0</v>
      </c>
      <c r="N8687">
        <v>25.053599999999999</v>
      </c>
      <c r="O8687">
        <f>(Table1[[#This Row],[Sales]]-Table1[[#This Row],[Profit]])/Table1[[#This Row],[Quantity]]</f>
        <v>11.884399999999999</v>
      </c>
      <c r="P8687">
        <f>Table1[[#This Row],[Sales]]/Table1[[#This Row],[Quantity]]</f>
        <v>16.059999999999999</v>
      </c>
      <c r="Q8687" t="str">
        <f t="shared" si="270"/>
        <v>2023</v>
      </c>
      <c r="R8687" t="str">
        <f t="shared" si="271"/>
        <v>11</v>
      </c>
      <c r="S8687">
        <f>CEILING(Table1[[#This Row],[Month]]/3,1)</f>
        <v>4</v>
      </c>
      <c r="T8687" s="9">
        <f>(Table1[[#This Row],[Profit]]/Table1[[#This Row],[Sales]])</f>
        <v>0.26</v>
      </c>
    </row>
    <row r="8688" spans="1:20" x14ac:dyDescent="0.25">
      <c r="A8688">
        <v>20220627</v>
      </c>
      <c r="B8688" s="1" t="s">
        <v>664</v>
      </c>
      <c r="C8688" s="1" t="s">
        <v>25</v>
      </c>
      <c r="D8688" s="1" t="s">
        <v>26</v>
      </c>
      <c r="E8688" s="1" t="s">
        <v>27</v>
      </c>
      <c r="F8688" s="1" t="s">
        <v>28</v>
      </c>
      <c r="G8688" s="1" t="s">
        <v>257</v>
      </c>
      <c r="H8688" s="1" t="s">
        <v>75</v>
      </c>
      <c r="I8688" s="1" t="s">
        <v>30</v>
      </c>
      <c r="J8688" s="1" t="s">
        <v>50</v>
      </c>
      <c r="K8688">
        <v>231.72</v>
      </c>
      <c r="L8688">
        <v>2</v>
      </c>
      <c r="M8688">
        <v>0</v>
      </c>
      <c r="N8688">
        <v>11.586</v>
      </c>
      <c r="O8688">
        <f>(Table1[[#This Row],[Sales]]-Table1[[#This Row],[Profit]])/Table1[[#This Row],[Quantity]]</f>
        <v>110.06699999999999</v>
      </c>
      <c r="P8688">
        <f>Table1[[#This Row],[Sales]]/Table1[[#This Row],[Quantity]]</f>
        <v>115.86</v>
      </c>
      <c r="Q8688" t="str">
        <f t="shared" si="270"/>
        <v>2022</v>
      </c>
      <c r="R8688" t="str">
        <f t="shared" si="271"/>
        <v>06</v>
      </c>
      <c r="S8688">
        <f>CEILING(Table1[[#This Row],[Month]]/3,1)</f>
        <v>2</v>
      </c>
      <c r="T8688" s="9">
        <f>(Table1[[#This Row],[Profit]]/Table1[[#This Row],[Sales]])</f>
        <v>0.05</v>
      </c>
    </row>
    <row r="8689" spans="1:20" x14ac:dyDescent="0.25">
      <c r="A8689">
        <v>20220627</v>
      </c>
      <c r="B8689" s="1" t="s">
        <v>664</v>
      </c>
      <c r="C8689" s="1" t="s">
        <v>25</v>
      </c>
      <c r="D8689" s="1" t="s">
        <v>26</v>
      </c>
      <c r="E8689" s="1" t="s">
        <v>27</v>
      </c>
      <c r="F8689" s="1" t="s">
        <v>28</v>
      </c>
      <c r="G8689" s="1" t="s">
        <v>257</v>
      </c>
      <c r="H8689" s="1" t="s">
        <v>75</v>
      </c>
      <c r="I8689" s="1" t="s">
        <v>30</v>
      </c>
      <c r="J8689" s="1" t="s">
        <v>136</v>
      </c>
      <c r="K8689">
        <v>17.899999999999999</v>
      </c>
      <c r="L8689">
        <v>5</v>
      </c>
      <c r="M8689">
        <v>0</v>
      </c>
      <c r="N8689">
        <v>8.9499999999999993</v>
      </c>
      <c r="O8689">
        <f>(Table1[[#This Row],[Sales]]-Table1[[#This Row],[Profit]])/Table1[[#This Row],[Quantity]]</f>
        <v>1.7899999999999998</v>
      </c>
      <c r="P8689">
        <f>Table1[[#This Row],[Sales]]/Table1[[#This Row],[Quantity]]</f>
        <v>3.5799999999999996</v>
      </c>
      <c r="Q8689" t="str">
        <f t="shared" si="270"/>
        <v>2022</v>
      </c>
      <c r="R8689" t="str">
        <f t="shared" si="271"/>
        <v>06</v>
      </c>
      <c r="S8689">
        <f>CEILING(Table1[[#This Row],[Month]]/3,1)</f>
        <v>2</v>
      </c>
      <c r="T8689" s="9">
        <f>(Table1[[#This Row],[Profit]]/Table1[[#This Row],[Sales]])</f>
        <v>0.5</v>
      </c>
    </row>
    <row r="8690" spans="1:20" x14ac:dyDescent="0.25">
      <c r="A8690">
        <v>20220627</v>
      </c>
      <c r="B8690" s="1" t="s">
        <v>664</v>
      </c>
      <c r="C8690" s="1" t="s">
        <v>25</v>
      </c>
      <c r="D8690" s="1" t="s">
        <v>26</v>
      </c>
      <c r="E8690" s="1" t="s">
        <v>27</v>
      </c>
      <c r="F8690" s="1" t="s">
        <v>28</v>
      </c>
      <c r="G8690" s="1" t="s">
        <v>257</v>
      </c>
      <c r="H8690" s="1" t="s">
        <v>75</v>
      </c>
      <c r="I8690" s="1" t="s">
        <v>30</v>
      </c>
      <c r="J8690" s="1" t="s">
        <v>50</v>
      </c>
      <c r="K8690">
        <v>12.48</v>
      </c>
      <c r="L8690">
        <v>2</v>
      </c>
      <c r="M8690">
        <v>0</v>
      </c>
      <c r="N8690">
        <v>5.6159999999999997</v>
      </c>
      <c r="O8690">
        <f>(Table1[[#This Row],[Sales]]-Table1[[#This Row],[Profit]])/Table1[[#This Row],[Quantity]]</f>
        <v>3.4320000000000004</v>
      </c>
      <c r="P8690">
        <f>Table1[[#This Row],[Sales]]/Table1[[#This Row],[Quantity]]</f>
        <v>6.24</v>
      </c>
      <c r="Q8690" t="str">
        <f t="shared" si="270"/>
        <v>2022</v>
      </c>
      <c r="R8690" t="str">
        <f t="shared" si="271"/>
        <v>06</v>
      </c>
      <c r="S8690">
        <f>CEILING(Table1[[#This Row],[Month]]/3,1)</f>
        <v>2</v>
      </c>
      <c r="T8690" s="9">
        <f>(Table1[[#This Row],[Profit]]/Table1[[#This Row],[Sales]])</f>
        <v>0.44999999999999996</v>
      </c>
    </row>
    <row r="8691" spans="1:20" x14ac:dyDescent="0.25">
      <c r="A8691">
        <v>20201226</v>
      </c>
      <c r="B8691" s="1" t="s">
        <v>1078</v>
      </c>
      <c r="C8691" s="1" t="s">
        <v>85</v>
      </c>
      <c r="D8691" s="1" t="s">
        <v>86</v>
      </c>
      <c r="E8691" s="1" t="s">
        <v>17</v>
      </c>
      <c r="F8691" s="1" t="s">
        <v>34</v>
      </c>
      <c r="G8691" s="1" t="s">
        <v>630</v>
      </c>
      <c r="H8691" s="1" t="s">
        <v>55</v>
      </c>
      <c r="I8691" s="1" t="s">
        <v>30</v>
      </c>
      <c r="J8691" s="1" t="s">
        <v>42</v>
      </c>
      <c r="K8691">
        <v>8.016</v>
      </c>
      <c r="L8691">
        <v>3</v>
      </c>
      <c r="M8691">
        <v>0.2</v>
      </c>
      <c r="N8691">
        <v>1.1022000000000001</v>
      </c>
      <c r="O8691">
        <f>(Table1[[#This Row],[Sales]]-Table1[[#This Row],[Profit]])/Table1[[#This Row],[Quantity]]</f>
        <v>2.3046000000000002</v>
      </c>
      <c r="P8691">
        <f>Table1[[#This Row],[Sales]]/Table1[[#This Row],[Quantity]]</f>
        <v>2.6720000000000002</v>
      </c>
      <c r="Q8691" t="str">
        <f t="shared" si="270"/>
        <v>2020</v>
      </c>
      <c r="R8691" t="str">
        <f t="shared" si="271"/>
        <v>12</v>
      </c>
      <c r="S8691">
        <f>CEILING(Table1[[#This Row],[Month]]/3,1)</f>
        <v>4</v>
      </c>
      <c r="T8691" s="9">
        <f>(Table1[[#This Row],[Profit]]/Table1[[#This Row],[Sales]])</f>
        <v>0.13750000000000001</v>
      </c>
    </row>
    <row r="8692" spans="1:20" x14ac:dyDescent="0.25">
      <c r="A8692">
        <v>20220815</v>
      </c>
      <c r="B8692" s="1" t="s">
        <v>246</v>
      </c>
      <c r="C8692" s="1" t="s">
        <v>209</v>
      </c>
      <c r="D8692" s="1" t="s">
        <v>295</v>
      </c>
      <c r="E8692" s="1" t="s">
        <v>27</v>
      </c>
      <c r="F8692" s="1" t="s">
        <v>82</v>
      </c>
      <c r="G8692" s="1" t="s">
        <v>49</v>
      </c>
      <c r="H8692" s="1" t="s">
        <v>20</v>
      </c>
      <c r="I8692" s="1" t="s">
        <v>30</v>
      </c>
      <c r="J8692" s="1" t="s">
        <v>43</v>
      </c>
      <c r="K8692">
        <v>259.89600000000002</v>
      </c>
      <c r="L8692">
        <v>2</v>
      </c>
      <c r="M8692">
        <v>0.4</v>
      </c>
      <c r="N8692">
        <v>-56.3108</v>
      </c>
      <c r="O8692">
        <f>(Table1[[#This Row],[Sales]]-Table1[[#This Row],[Profit]])/Table1[[#This Row],[Quantity]]</f>
        <v>158.10340000000002</v>
      </c>
      <c r="P8692">
        <f>Table1[[#This Row],[Sales]]/Table1[[#This Row],[Quantity]]</f>
        <v>129.94800000000001</v>
      </c>
      <c r="Q8692" t="str">
        <f t="shared" si="270"/>
        <v>2022</v>
      </c>
      <c r="R8692" t="str">
        <f t="shared" si="271"/>
        <v>08</v>
      </c>
      <c r="S8692">
        <f>CEILING(Table1[[#This Row],[Month]]/3,1)</f>
        <v>3</v>
      </c>
      <c r="T8692" s="9">
        <f>(Table1[[#This Row],[Profit]]/Table1[[#This Row],[Sales]])</f>
        <v>-0.21666666666666665</v>
      </c>
    </row>
    <row r="8693" spans="1:20" x14ac:dyDescent="0.25">
      <c r="A8693">
        <v>20220815</v>
      </c>
      <c r="B8693" s="1" t="s">
        <v>246</v>
      </c>
      <c r="C8693" s="1" t="s">
        <v>209</v>
      </c>
      <c r="D8693" s="1" t="s">
        <v>295</v>
      </c>
      <c r="E8693" s="1" t="s">
        <v>27</v>
      </c>
      <c r="F8693" s="1" t="s">
        <v>82</v>
      </c>
      <c r="G8693" s="1" t="s">
        <v>49</v>
      </c>
      <c r="H8693" s="1" t="s">
        <v>20</v>
      </c>
      <c r="I8693" s="1" t="s">
        <v>30</v>
      </c>
      <c r="J8693" s="1" t="s">
        <v>43</v>
      </c>
      <c r="K8693">
        <v>247.18799999999999</v>
      </c>
      <c r="L8693">
        <v>2</v>
      </c>
      <c r="M8693">
        <v>0.4</v>
      </c>
      <c r="N8693">
        <v>-49.437600000000003</v>
      </c>
      <c r="O8693">
        <f>(Table1[[#This Row],[Sales]]-Table1[[#This Row],[Profit]])/Table1[[#This Row],[Quantity]]</f>
        <v>148.31279999999998</v>
      </c>
      <c r="P8693">
        <f>Table1[[#This Row],[Sales]]/Table1[[#This Row],[Quantity]]</f>
        <v>123.59399999999999</v>
      </c>
      <c r="Q8693" t="str">
        <f t="shared" si="270"/>
        <v>2022</v>
      </c>
      <c r="R8693" t="str">
        <f t="shared" si="271"/>
        <v>08</v>
      </c>
      <c r="S8693">
        <f>CEILING(Table1[[#This Row],[Month]]/3,1)</f>
        <v>3</v>
      </c>
      <c r="T8693" s="9">
        <f>(Table1[[#This Row],[Profit]]/Table1[[#This Row],[Sales]])</f>
        <v>-0.2</v>
      </c>
    </row>
    <row r="8694" spans="1:20" x14ac:dyDescent="0.25">
      <c r="A8694">
        <v>20220815</v>
      </c>
      <c r="B8694" s="1" t="s">
        <v>246</v>
      </c>
      <c r="C8694" s="1" t="s">
        <v>209</v>
      </c>
      <c r="D8694" s="1" t="s">
        <v>295</v>
      </c>
      <c r="E8694" s="1" t="s">
        <v>27</v>
      </c>
      <c r="F8694" s="1" t="s">
        <v>82</v>
      </c>
      <c r="G8694" s="1" t="s">
        <v>49</v>
      </c>
      <c r="H8694" s="1" t="s">
        <v>20</v>
      </c>
      <c r="I8694" s="1" t="s">
        <v>30</v>
      </c>
      <c r="J8694" s="1" t="s">
        <v>94</v>
      </c>
      <c r="K8694">
        <v>279.95999999999998</v>
      </c>
      <c r="L8694">
        <v>5</v>
      </c>
      <c r="M8694">
        <v>0.2</v>
      </c>
      <c r="N8694">
        <v>48.993000000000002</v>
      </c>
      <c r="O8694">
        <f>(Table1[[#This Row],[Sales]]-Table1[[#This Row],[Profit]])/Table1[[#This Row],[Quantity]]</f>
        <v>46.193399999999997</v>
      </c>
      <c r="P8694">
        <f>Table1[[#This Row],[Sales]]/Table1[[#This Row],[Quantity]]</f>
        <v>55.991999999999997</v>
      </c>
      <c r="Q8694" t="str">
        <f t="shared" si="270"/>
        <v>2022</v>
      </c>
      <c r="R8694" t="str">
        <f t="shared" si="271"/>
        <v>08</v>
      </c>
      <c r="S8694">
        <f>CEILING(Table1[[#This Row],[Month]]/3,1)</f>
        <v>3</v>
      </c>
      <c r="T8694" s="9">
        <f>(Table1[[#This Row],[Profit]]/Table1[[#This Row],[Sales]])</f>
        <v>0.17500000000000002</v>
      </c>
    </row>
    <row r="8695" spans="1:20" x14ac:dyDescent="0.25">
      <c r="A8695">
        <v>20221025</v>
      </c>
      <c r="B8695" s="1" t="s">
        <v>893</v>
      </c>
      <c r="C8695" s="1" t="s">
        <v>25</v>
      </c>
      <c r="D8695" s="1" t="s">
        <v>77</v>
      </c>
      <c r="E8695" s="1" t="s">
        <v>27</v>
      </c>
      <c r="F8695" s="1" t="s">
        <v>28</v>
      </c>
      <c r="G8695" s="1" t="s">
        <v>176</v>
      </c>
      <c r="H8695" s="1" t="s">
        <v>161</v>
      </c>
      <c r="I8695" s="1" t="s">
        <v>63</v>
      </c>
      <c r="J8695" s="1" t="s">
        <v>94</v>
      </c>
      <c r="K8695">
        <v>450</v>
      </c>
      <c r="L8695">
        <v>5</v>
      </c>
      <c r="M8695">
        <v>0</v>
      </c>
      <c r="N8695">
        <v>162</v>
      </c>
      <c r="O8695">
        <f>(Table1[[#This Row],[Sales]]-Table1[[#This Row],[Profit]])/Table1[[#This Row],[Quantity]]</f>
        <v>57.6</v>
      </c>
      <c r="P8695">
        <f>Table1[[#This Row],[Sales]]/Table1[[#This Row],[Quantity]]</f>
        <v>90</v>
      </c>
      <c r="Q8695" t="str">
        <f t="shared" si="270"/>
        <v>2022</v>
      </c>
      <c r="R8695" t="str">
        <f t="shared" si="271"/>
        <v>10</v>
      </c>
      <c r="S8695">
        <f>CEILING(Table1[[#This Row],[Month]]/3,1)</f>
        <v>4</v>
      </c>
      <c r="T8695" s="9">
        <f>(Table1[[#This Row],[Profit]]/Table1[[#This Row],[Sales]])</f>
        <v>0.36</v>
      </c>
    </row>
    <row r="8696" spans="1:20" x14ac:dyDescent="0.25">
      <c r="A8696">
        <v>20200823</v>
      </c>
      <c r="B8696" s="1" t="s">
        <v>354</v>
      </c>
      <c r="C8696" s="1" t="s">
        <v>120</v>
      </c>
      <c r="D8696" s="1" t="s">
        <v>310</v>
      </c>
      <c r="E8696" s="1" t="s">
        <v>27</v>
      </c>
      <c r="F8696" s="1" t="s">
        <v>82</v>
      </c>
      <c r="G8696" s="1" t="s">
        <v>193</v>
      </c>
      <c r="H8696" s="1" t="s">
        <v>40</v>
      </c>
      <c r="I8696" s="1" t="s">
        <v>63</v>
      </c>
      <c r="J8696" s="1" t="s">
        <v>50</v>
      </c>
      <c r="K8696">
        <v>19.440000000000001</v>
      </c>
      <c r="L8696">
        <v>3</v>
      </c>
      <c r="M8696">
        <v>0</v>
      </c>
      <c r="N8696">
        <v>9.5256000000000007</v>
      </c>
      <c r="O8696">
        <f>(Table1[[#This Row],[Sales]]-Table1[[#This Row],[Profit]])/Table1[[#This Row],[Quantity]]</f>
        <v>3.3048000000000002</v>
      </c>
      <c r="P8696">
        <f>Table1[[#This Row],[Sales]]/Table1[[#This Row],[Quantity]]</f>
        <v>6.48</v>
      </c>
      <c r="Q8696" t="str">
        <f t="shared" si="270"/>
        <v>2020</v>
      </c>
      <c r="R8696" t="str">
        <f t="shared" si="271"/>
        <v>08</v>
      </c>
      <c r="S8696">
        <f>CEILING(Table1[[#This Row],[Month]]/3,1)</f>
        <v>3</v>
      </c>
      <c r="T8696" s="9">
        <f>(Table1[[#This Row],[Profit]]/Table1[[#This Row],[Sales]])</f>
        <v>0.49</v>
      </c>
    </row>
    <row r="8697" spans="1:20" x14ac:dyDescent="0.25">
      <c r="A8697">
        <v>20230916</v>
      </c>
      <c r="B8697" s="1" t="s">
        <v>172</v>
      </c>
      <c r="C8697" s="1" t="s">
        <v>25</v>
      </c>
      <c r="D8697" s="1" t="s">
        <v>77</v>
      </c>
      <c r="E8697" s="1" t="s">
        <v>27</v>
      </c>
      <c r="F8697" s="1" t="s">
        <v>28</v>
      </c>
      <c r="G8697" s="1" t="s">
        <v>35</v>
      </c>
      <c r="H8697" s="1" t="s">
        <v>20</v>
      </c>
      <c r="I8697" s="1" t="s">
        <v>63</v>
      </c>
      <c r="J8697" s="1" t="s">
        <v>36</v>
      </c>
      <c r="K8697">
        <v>300.904</v>
      </c>
      <c r="L8697">
        <v>1</v>
      </c>
      <c r="M8697">
        <v>0.2</v>
      </c>
      <c r="N8697">
        <v>11.283899999999999</v>
      </c>
      <c r="O8697">
        <f>(Table1[[#This Row],[Sales]]-Table1[[#This Row],[Profit]])/Table1[[#This Row],[Quantity]]</f>
        <v>289.62009999999998</v>
      </c>
      <c r="P8697">
        <f>Table1[[#This Row],[Sales]]/Table1[[#This Row],[Quantity]]</f>
        <v>300.904</v>
      </c>
      <c r="Q8697" t="str">
        <f t="shared" si="270"/>
        <v>2023</v>
      </c>
      <c r="R8697" t="str">
        <f t="shared" si="271"/>
        <v>09</v>
      </c>
      <c r="S8697">
        <f>CEILING(Table1[[#This Row],[Month]]/3,1)</f>
        <v>3</v>
      </c>
      <c r="T8697" s="9">
        <f>(Table1[[#This Row],[Profit]]/Table1[[#This Row],[Sales]])</f>
        <v>3.7499999999999999E-2</v>
      </c>
    </row>
    <row r="8698" spans="1:20" x14ac:dyDescent="0.25">
      <c r="A8698">
        <v>20230616</v>
      </c>
      <c r="B8698" s="1" t="s">
        <v>358</v>
      </c>
      <c r="C8698" s="1" t="s">
        <v>156</v>
      </c>
      <c r="D8698" s="1" t="s">
        <v>312</v>
      </c>
      <c r="E8698" s="1" t="s">
        <v>17</v>
      </c>
      <c r="F8698" s="1" t="s">
        <v>73</v>
      </c>
      <c r="G8698" s="1" t="s">
        <v>360</v>
      </c>
      <c r="H8698" s="1" t="s">
        <v>40</v>
      </c>
      <c r="I8698" s="1" t="s">
        <v>30</v>
      </c>
      <c r="J8698" s="1" t="s">
        <v>43</v>
      </c>
      <c r="K8698">
        <v>239.976</v>
      </c>
      <c r="L8698">
        <v>3</v>
      </c>
      <c r="M8698">
        <v>0.2</v>
      </c>
      <c r="N8698">
        <v>26.997299999999999</v>
      </c>
      <c r="O8698">
        <f>(Table1[[#This Row],[Sales]]-Table1[[#This Row],[Profit]])/Table1[[#This Row],[Quantity]]</f>
        <v>70.992900000000006</v>
      </c>
      <c r="P8698">
        <f>Table1[[#This Row],[Sales]]/Table1[[#This Row],[Quantity]]</f>
        <v>79.992000000000004</v>
      </c>
      <c r="Q8698" t="str">
        <f t="shared" si="270"/>
        <v>2023</v>
      </c>
      <c r="R8698" t="str">
        <f t="shared" si="271"/>
        <v>06</v>
      </c>
      <c r="S8698">
        <f>CEILING(Table1[[#This Row],[Month]]/3,1)</f>
        <v>2</v>
      </c>
      <c r="T8698" s="9">
        <f>(Table1[[#This Row],[Profit]]/Table1[[#This Row],[Sales]])</f>
        <v>0.1125</v>
      </c>
    </row>
    <row r="8699" spans="1:20" x14ac:dyDescent="0.25">
      <c r="A8699">
        <v>20230616</v>
      </c>
      <c r="B8699" s="1" t="s">
        <v>358</v>
      </c>
      <c r="C8699" s="1" t="s">
        <v>156</v>
      </c>
      <c r="D8699" s="1" t="s">
        <v>312</v>
      </c>
      <c r="E8699" s="1" t="s">
        <v>17</v>
      </c>
      <c r="F8699" s="1" t="s">
        <v>73</v>
      </c>
      <c r="G8699" s="1" t="s">
        <v>360</v>
      </c>
      <c r="H8699" s="1" t="s">
        <v>40</v>
      </c>
      <c r="I8699" s="1" t="s">
        <v>30</v>
      </c>
      <c r="J8699" s="1" t="s">
        <v>41</v>
      </c>
      <c r="K8699">
        <v>31.167999999999999</v>
      </c>
      <c r="L8699">
        <v>4</v>
      </c>
      <c r="M8699">
        <v>0.2</v>
      </c>
      <c r="N8699">
        <v>9.3504000000000005</v>
      </c>
      <c r="O8699">
        <f>(Table1[[#This Row],[Sales]]-Table1[[#This Row],[Profit]])/Table1[[#This Row],[Quantity]]</f>
        <v>5.4543999999999997</v>
      </c>
      <c r="P8699">
        <f>Table1[[#This Row],[Sales]]/Table1[[#This Row],[Quantity]]</f>
        <v>7.7919999999999998</v>
      </c>
      <c r="Q8699" t="str">
        <f t="shared" si="270"/>
        <v>2023</v>
      </c>
      <c r="R8699" t="str">
        <f t="shared" si="271"/>
        <v>06</v>
      </c>
      <c r="S8699">
        <f>CEILING(Table1[[#This Row],[Month]]/3,1)</f>
        <v>2</v>
      </c>
      <c r="T8699" s="9">
        <f>(Table1[[#This Row],[Profit]]/Table1[[#This Row],[Sales]])</f>
        <v>0.30000000000000004</v>
      </c>
    </row>
    <row r="8700" spans="1:20" x14ac:dyDescent="0.25">
      <c r="A8700">
        <v>20230616</v>
      </c>
      <c r="B8700" s="1" t="s">
        <v>358</v>
      </c>
      <c r="C8700" s="1" t="s">
        <v>156</v>
      </c>
      <c r="D8700" s="1" t="s">
        <v>312</v>
      </c>
      <c r="E8700" s="1" t="s">
        <v>17</v>
      </c>
      <c r="F8700" s="1" t="s">
        <v>73</v>
      </c>
      <c r="G8700" s="1" t="s">
        <v>360</v>
      </c>
      <c r="H8700" s="1" t="s">
        <v>40</v>
      </c>
      <c r="I8700" s="1" t="s">
        <v>30</v>
      </c>
      <c r="J8700" s="1" t="s">
        <v>36</v>
      </c>
      <c r="K8700">
        <v>120.96</v>
      </c>
      <c r="L8700">
        <v>2</v>
      </c>
      <c r="M8700">
        <v>0.4</v>
      </c>
      <c r="N8700">
        <v>-28.224</v>
      </c>
      <c r="O8700">
        <f>(Table1[[#This Row],[Sales]]-Table1[[#This Row],[Profit]])/Table1[[#This Row],[Quantity]]</f>
        <v>74.591999999999999</v>
      </c>
      <c r="P8700">
        <f>Table1[[#This Row],[Sales]]/Table1[[#This Row],[Quantity]]</f>
        <v>60.48</v>
      </c>
      <c r="Q8700" t="str">
        <f t="shared" si="270"/>
        <v>2023</v>
      </c>
      <c r="R8700" t="str">
        <f t="shared" si="271"/>
        <v>06</v>
      </c>
      <c r="S8700">
        <f>CEILING(Table1[[#This Row],[Month]]/3,1)</f>
        <v>2</v>
      </c>
      <c r="T8700" s="9">
        <f>(Table1[[#This Row],[Profit]]/Table1[[#This Row],[Sales]])</f>
        <v>-0.23333333333333334</v>
      </c>
    </row>
    <row r="8701" spans="1:20" x14ac:dyDescent="0.25">
      <c r="A8701">
        <v>20230616</v>
      </c>
      <c r="B8701" s="1" t="s">
        <v>358</v>
      </c>
      <c r="C8701" s="1" t="s">
        <v>156</v>
      </c>
      <c r="D8701" s="1" t="s">
        <v>312</v>
      </c>
      <c r="E8701" s="1" t="s">
        <v>17</v>
      </c>
      <c r="F8701" s="1" t="s">
        <v>73</v>
      </c>
      <c r="G8701" s="1" t="s">
        <v>360</v>
      </c>
      <c r="H8701" s="1" t="s">
        <v>40</v>
      </c>
      <c r="I8701" s="1" t="s">
        <v>30</v>
      </c>
      <c r="J8701" s="1" t="s">
        <v>43</v>
      </c>
      <c r="K8701">
        <v>2239.9360000000001</v>
      </c>
      <c r="L8701">
        <v>8</v>
      </c>
      <c r="M8701">
        <v>0.2</v>
      </c>
      <c r="N8701">
        <v>223.99359999999999</v>
      </c>
      <c r="O8701">
        <f>(Table1[[#This Row],[Sales]]-Table1[[#This Row],[Profit]])/Table1[[#This Row],[Quantity]]</f>
        <v>251.99280000000002</v>
      </c>
      <c r="P8701">
        <f>Table1[[#This Row],[Sales]]/Table1[[#This Row],[Quantity]]</f>
        <v>279.99200000000002</v>
      </c>
      <c r="Q8701" t="str">
        <f t="shared" si="270"/>
        <v>2023</v>
      </c>
      <c r="R8701" t="str">
        <f t="shared" si="271"/>
        <v>06</v>
      </c>
      <c r="S8701">
        <f>CEILING(Table1[[#This Row],[Month]]/3,1)</f>
        <v>2</v>
      </c>
      <c r="T8701" s="9">
        <f>(Table1[[#This Row],[Profit]]/Table1[[#This Row],[Sales]])</f>
        <v>9.9999999999999992E-2</v>
      </c>
    </row>
    <row r="8702" spans="1:20" x14ac:dyDescent="0.25">
      <c r="A8702">
        <v>20230616</v>
      </c>
      <c r="B8702" s="1" t="s">
        <v>358</v>
      </c>
      <c r="C8702" s="1" t="s">
        <v>156</v>
      </c>
      <c r="D8702" s="1" t="s">
        <v>312</v>
      </c>
      <c r="E8702" s="1" t="s">
        <v>17</v>
      </c>
      <c r="F8702" s="1" t="s">
        <v>73</v>
      </c>
      <c r="G8702" s="1" t="s">
        <v>360</v>
      </c>
      <c r="H8702" s="1" t="s">
        <v>40</v>
      </c>
      <c r="I8702" s="1" t="s">
        <v>30</v>
      </c>
      <c r="J8702" s="1" t="s">
        <v>44</v>
      </c>
      <c r="K8702">
        <v>76.608000000000004</v>
      </c>
      <c r="L8702">
        <v>8</v>
      </c>
      <c r="M8702">
        <v>0.2</v>
      </c>
      <c r="N8702">
        <v>6.7031999999999998</v>
      </c>
      <c r="O8702">
        <f>(Table1[[#This Row],[Sales]]-Table1[[#This Row],[Profit]])/Table1[[#This Row],[Quantity]]</f>
        <v>8.7381000000000011</v>
      </c>
      <c r="P8702">
        <f>Table1[[#This Row],[Sales]]/Table1[[#This Row],[Quantity]]</f>
        <v>9.5760000000000005</v>
      </c>
      <c r="Q8702" t="str">
        <f t="shared" si="270"/>
        <v>2023</v>
      </c>
      <c r="R8702" t="str">
        <f t="shared" si="271"/>
        <v>06</v>
      </c>
      <c r="S8702">
        <f>CEILING(Table1[[#This Row],[Month]]/3,1)</f>
        <v>2</v>
      </c>
      <c r="T8702" s="9">
        <f>(Table1[[#This Row],[Profit]]/Table1[[#This Row],[Sales]])</f>
        <v>8.7499999999999994E-2</v>
      </c>
    </row>
    <row r="8703" spans="1:20" x14ac:dyDescent="0.25">
      <c r="A8703">
        <v>20230616</v>
      </c>
      <c r="B8703" s="1" t="s">
        <v>358</v>
      </c>
      <c r="C8703" s="1" t="s">
        <v>156</v>
      </c>
      <c r="D8703" s="1" t="s">
        <v>312</v>
      </c>
      <c r="E8703" s="1" t="s">
        <v>17</v>
      </c>
      <c r="F8703" s="1" t="s">
        <v>73</v>
      </c>
      <c r="G8703" s="1" t="s">
        <v>360</v>
      </c>
      <c r="H8703" s="1" t="s">
        <v>40</v>
      </c>
      <c r="I8703" s="1" t="s">
        <v>30</v>
      </c>
      <c r="J8703" s="1" t="s">
        <v>37</v>
      </c>
      <c r="K8703">
        <v>142.77600000000001</v>
      </c>
      <c r="L8703">
        <v>1</v>
      </c>
      <c r="M8703">
        <v>0.2</v>
      </c>
      <c r="N8703">
        <v>17.847000000000001</v>
      </c>
      <c r="O8703">
        <f>(Table1[[#This Row],[Sales]]-Table1[[#This Row],[Profit]])/Table1[[#This Row],[Quantity]]</f>
        <v>124.929</v>
      </c>
      <c r="P8703">
        <f>Table1[[#This Row],[Sales]]/Table1[[#This Row],[Quantity]]</f>
        <v>142.77600000000001</v>
      </c>
      <c r="Q8703" t="str">
        <f t="shared" si="270"/>
        <v>2023</v>
      </c>
      <c r="R8703" t="str">
        <f t="shared" si="271"/>
        <v>06</v>
      </c>
      <c r="S8703">
        <f>CEILING(Table1[[#This Row],[Month]]/3,1)</f>
        <v>2</v>
      </c>
      <c r="T8703" s="9">
        <f>(Table1[[#This Row],[Profit]]/Table1[[#This Row],[Sales]])</f>
        <v>0.125</v>
      </c>
    </row>
    <row r="8704" spans="1:20" x14ac:dyDescent="0.25">
      <c r="A8704">
        <v>20230616</v>
      </c>
      <c r="B8704" s="1" t="s">
        <v>358</v>
      </c>
      <c r="C8704" s="1" t="s">
        <v>156</v>
      </c>
      <c r="D8704" s="1" t="s">
        <v>312</v>
      </c>
      <c r="E8704" s="1" t="s">
        <v>17</v>
      </c>
      <c r="F8704" s="1" t="s">
        <v>73</v>
      </c>
      <c r="G8704" s="1" t="s">
        <v>360</v>
      </c>
      <c r="H8704" s="1" t="s">
        <v>40</v>
      </c>
      <c r="I8704" s="1" t="s">
        <v>30</v>
      </c>
      <c r="J8704" s="1" t="s">
        <v>50</v>
      </c>
      <c r="K8704">
        <v>91.36</v>
      </c>
      <c r="L8704">
        <v>5</v>
      </c>
      <c r="M8704">
        <v>0.2</v>
      </c>
      <c r="N8704">
        <v>29.692</v>
      </c>
      <c r="O8704">
        <f>(Table1[[#This Row],[Sales]]-Table1[[#This Row],[Profit]])/Table1[[#This Row],[Quantity]]</f>
        <v>12.333600000000001</v>
      </c>
      <c r="P8704">
        <f>Table1[[#This Row],[Sales]]/Table1[[#This Row],[Quantity]]</f>
        <v>18.271999999999998</v>
      </c>
      <c r="Q8704" t="str">
        <f t="shared" si="270"/>
        <v>2023</v>
      </c>
      <c r="R8704" t="str">
        <f t="shared" si="271"/>
        <v>06</v>
      </c>
      <c r="S8704">
        <f>CEILING(Table1[[#This Row],[Month]]/3,1)</f>
        <v>2</v>
      </c>
      <c r="T8704" s="9">
        <f>(Table1[[#This Row],[Profit]]/Table1[[#This Row],[Sales]])</f>
        <v>0.32500000000000001</v>
      </c>
    </row>
    <row r="8705" spans="1:20" x14ac:dyDescent="0.25">
      <c r="A8705">
        <v>20210301</v>
      </c>
      <c r="B8705" s="1" t="s">
        <v>557</v>
      </c>
      <c r="C8705" s="1" t="s">
        <v>85</v>
      </c>
      <c r="D8705" s="1" t="s">
        <v>86</v>
      </c>
      <c r="E8705" s="1" t="s">
        <v>17</v>
      </c>
      <c r="F8705" s="1" t="s">
        <v>34</v>
      </c>
      <c r="G8705" s="1" t="s">
        <v>165</v>
      </c>
      <c r="H8705" s="1" t="s">
        <v>91</v>
      </c>
      <c r="I8705" s="1" t="s">
        <v>21</v>
      </c>
      <c r="J8705" s="1" t="s">
        <v>44</v>
      </c>
      <c r="K8705">
        <v>3.552</v>
      </c>
      <c r="L8705">
        <v>2</v>
      </c>
      <c r="M8705">
        <v>0.2</v>
      </c>
      <c r="N8705">
        <v>0.44400000000000001</v>
      </c>
      <c r="O8705">
        <f>(Table1[[#This Row],[Sales]]-Table1[[#This Row],[Profit]])/Table1[[#This Row],[Quantity]]</f>
        <v>1.554</v>
      </c>
      <c r="P8705">
        <f>Table1[[#This Row],[Sales]]/Table1[[#This Row],[Quantity]]</f>
        <v>1.776</v>
      </c>
      <c r="Q8705" t="str">
        <f t="shared" si="270"/>
        <v>2021</v>
      </c>
      <c r="R8705" t="str">
        <f t="shared" si="271"/>
        <v>03</v>
      </c>
      <c r="S8705">
        <f>CEILING(Table1[[#This Row],[Month]]/3,1)</f>
        <v>1</v>
      </c>
      <c r="T8705" s="9">
        <f>(Table1[[#This Row],[Profit]]/Table1[[#This Row],[Sales]])</f>
        <v>0.125</v>
      </c>
    </row>
    <row r="8706" spans="1:20" x14ac:dyDescent="0.25">
      <c r="A8706">
        <v>20220724</v>
      </c>
      <c r="B8706" s="1" t="s">
        <v>964</v>
      </c>
      <c r="C8706" s="1" t="s">
        <v>57</v>
      </c>
      <c r="D8706" s="1" t="s">
        <v>99</v>
      </c>
      <c r="E8706" s="1" t="s">
        <v>59</v>
      </c>
      <c r="F8706" s="1" t="s">
        <v>60</v>
      </c>
      <c r="G8706" s="1" t="s">
        <v>306</v>
      </c>
      <c r="H8706" s="1" t="s">
        <v>40</v>
      </c>
      <c r="I8706" s="1" t="s">
        <v>21</v>
      </c>
      <c r="J8706" s="1" t="s">
        <v>43</v>
      </c>
      <c r="K8706">
        <v>115.136</v>
      </c>
      <c r="L8706">
        <v>8</v>
      </c>
      <c r="M8706">
        <v>0.2</v>
      </c>
      <c r="N8706">
        <v>11.5136</v>
      </c>
      <c r="O8706">
        <f>(Table1[[#This Row],[Sales]]-Table1[[#This Row],[Profit]])/Table1[[#This Row],[Quantity]]</f>
        <v>12.9528</v>
      </c>
      <c r="P8706">
        <f>Table1[[#This Row],[Sales]]/Table1[[#This Row],[Quantity]]</f>
        <v>14.391999999999999</v>
      </c>
      <c r="Q8706" t="str">
        <f t="shared" si="270"/>
        <v>2022</v>
      </c>
      <c r="R8706" t="str">
        <f t="shared" si="271"/>
        <v>07</v>
      </c>
      <c r="S8706">
        <f>CEILING(Table1[[#This Row],[Month]]/3,1)</f>
        <v>3</v>
      </c>
      <c r="T8706" s="9">
        <f>(Table1[[#This Row],[Profit]]/Table1[[#This Row],[Sales]])</f>
        <v>0.1</v>
      </c>
    </row>
    <row r="8707" spans="1:20" x14ac:dyDescent="0.25">
      <c r="A8707">
        <v>20201001</v>
      </c>
      <c r="B8707" s="1" t="s">
        <v>1162</v>
      </c>
      <c r="C8707" s="1" t="s">
        <v>412</v>
      </c>
      <c r="D8707" s="1" t="s">
        <v>737</v>
      </c>
      <c r="E8707" s="1" t="s">
        <v>17</v>
      </c>
      <c r="F8707" s="1" t="s">
        <v>197</v>
      </c>
      <c r="G8707" s="1" t="s">
        <v>122</v>
      </c>
      <c r="H8707" s="1" t="s">
        <v>40</v>
      </c>
      <c r="I8707" s="1" t="s">
        <v>63</v>
      </c>
      <c r="J8707" s="1" t="s">
        <v>136</v>
      </c>
      <c r="K8707">
        <v>4.71</v>
      </c>
      <c r="L8707">
        <v>1</v>
      </c>
      <c r="M8707">
        <v>0</v>
      </c>
      <c r="N8707">
        <v>0</v>
      </c>
      <c r="O8707">
        <f>(Table1[[#This Row],[Sales]]-Table1[[#This Row],[Profit]])/Table1[[#This Row],[Quantity]]</f>
        <v>4.71</v>
      </c>
      <c r="P8707">
        <f>Table1[[#This Row],[Sales]]/Table1[[#This Row],[Quantity]]</f>
        <v>4.71</v>
      </c>
      <c r="Q8707" t="str">
        <f t="shared" ref="Q8707:Q8770" si="272">LEFT(A8707,4)</f>
        <v>2020</v>
      </c>
      <c r="R8707" t="str">
        <f t="shared" ref="R8707:R8770" si="273">MID(A8707,5,2)</f>
        <v>10</v>
      </c>
      <c r="S8707">
        <f>CEILING(Table1[[#This Row],[Month]]/3,1)</f>
        <v>4</v>
      </c>
      <c r="T8707" s="9">
        <f>(Table1[[#This Row],[Profit]]/Table1[[#This Row],[Sales]])</f>
        <v>0</v>
      </c>
    </row>
    <row r="8708" spans="1:20" x14ac:dyDescent="0.25">
      <c r="A8708">
        <v>20200908</v>
      </c>
      <c r="B8708" s="1" t="s">
        <v>807</v>
      </c>
      <c r="C8708" s="1" t="s">
        <v>133</v>
      </c>
      <c r="D8708" s="1" t="s">
        <v>134</v>
      </c>
      <c r="E8708" s="1" t="s">
        <v>17</v>
      </c>
      <c r="F8708" s="1" t="s">
        <v>18</v>
      </c>
      <c r="G8708" s="1" t="s">
        <v>410</v>
      </c>
      <c r="H8708" s="1" t="s">
        <v>69</v>
      </c>
      <c r="I8708" s="1" t="s">
        <v>63</v>
      </c>
      <c r="J8708" s="1" t="s">
        <v>23</v>
      </c>
      <c r="K8708">
        <v>172.76400000000001</v>
      </c>
      <c r="L8708">
        <v>2</v>
      </c>
      <c r="M8708">
        <v>0.1</v>
      </c>
      <c r="N8708">
        <v>13.437200000000001</v>
      </c>
      <c r="O8708">
        <f>(Table1[[#This Row],[Sales]]-Table1[[#This Row],[Profit]])/Table1[[#This Row],[Quantity]]</f>
        <v>79.66340000000001</v>
      </c>
      <c r="P8708">
        <f>Table1[[#This Row],[Sales]]/Table1[[#This Row],[Quantity]]</f>
        <v>86.382000000000005</v>
      </c>
      <c r="Q8708" t="str">
        <f t="shared" si="272"/>
        <v>2020</v>
      </c>
      <c r="R8708" t="str">
        <f t="shared" si="273"/>
        <v>09</v>
      </c>
      <c r="S8708">
        <f>CEILING(Table1[[#This Row],[Month]]/3,1)</f>
        <v>3</v>
      </c>
      <c r="T8708" s="9">
        <f>(Table1[[#This Row],[Profit]]/Table1[[#This Row],[Sales]])</f>
        <v>7.7777777777777779E-2</v>
      </c>
    </row>
    <row r="8709" spans="1:20" x14ac:dyDescent="0.25">
      <c r="A8709">
        <v>20200908</v>
      </c>
      <c r="B8709" s="1" t="s">
        <v>807</v>
      </c>
      <c r="C8709" s="1" t="s">
        <v>133</v>
      </c>
      <c r="D8709" s="1" t="s">
        <v>134</v>
      </c>
      <c r="E8709" s="1" t="s">
        <v>17</v>
      </c>
      <c r="F8709" s="1" t="s">
        <v>18</v>
      </c>
      <c r="G8709" s="1" t="s">
        <v>410</v>
      </c>
      <c r="H8709" s="1" t="s">
        <v>69</v>
      </c>
      <c r="I8709" s="1" t="s">
        <v>63</v>
      </c>
      <c r="J8709" s="1" t="s">
        <v>42</v>
      </c>
      <c r="K8709">
        <v>3.52</v>
      </c>
      <c r="L8709">
        <v>2</v>
      </c>
      <c r="M8709">
        <v>0</v>
      </c>
      <c r="N8709">
        <v>1.6896</v>
      </c>
      <c r="O8709">
        <f>(Table1[[#This Row],[Sales]]-Table1[[#This Row],[Profit]])/Table1[[#This Row],[Quantity]]</f>
        <v>0.91520000000000001</v>
      </c>
      <c r="P8709">
        <f>Table1[[#This Row],[Sales]]/Table1[[#This Row],[Quantity]]</f>
        <v>1.76</v>
      </c>
      <c r="Q8709" t="str">
        <f t="shared" si="272"/>
        <v>2020</v>
      </c>
      <c r="R8709" t="str">
        <f t="shared" si="273"/>
        <v>09</v>
      </c>
      <c r="S8709">
        <f>CEILING(Table1[[#This Row],[Month]]/3,1)</f>
        <v>3</v>
      </c>
      <c r="T8709" s="9">
        <f>(Table1[[#This Row],[Profit]]/Table1[[#This Row],[Sales]])</f>
        <v>0.48</v>
      </c>
    </row>
    <row r="8710" spans="1:20" x14ac:dyDescent="0.25">
      <c r="A8710">
        <v>20201116</v>
      </c>
      <c r="B8710" s="1" t="s">
        <v>541</v>
      </c>
      <c r="C8710" s="1" t="s">
        <v>25</v>
      </c>
      <c r="D8710" s="1" t="s">
        <v>26</v>
      </c>
      <c r="E8710" s="1" t="s">
        <v>27</v>
      </c>
      <c r="F8710" s="1" t="s">
        <v>28</v>
      </c>
      <c r="G8710" s="1" t="s">
        <v>127</v>
      </c>
      <c r="H8710" s="1" t="s">
        <v>40</v>
      </c>
      <c r="I8710" s="1" t="s">
        <v>30</v>
      </c>
      <c r="J8710" s="1" t="s">
        <v>43</v>
      </c>
      <c r="K8710">
        <v>79.968000000000004</v>
      </c>
      <c r="L8710">
        <v>4</v>
      </c>
      <c r="M8710">
        <v>0.2</v>
      </c>
      <c r="N8710">
        <v>-17.992799999999999</v>
      </c>
      <c r="O8710">
        <f>(Table1[[#This Row],[Sales]]-Table1[[#This Row],[Profit]])/Table1[[#This Row],[Quantity]]</f>
        <v>24.490200000000002</v>
      </c>
      <c r="P8710">
        <f>Table1[[#This Row],[Sales]]/Table1[[#This Row],[Quantity]]</f>
        <v>19.992000000000001</v>
      </c>
      <c r="Q8710" t="str">
        <f t="shared" si="272"/>
        <v>2020</v>
      </c>
      <c r="R8710" t="str">
        <f t="shared" si="273"/>
        <v>11</v>
      </c>
      <c r="S8710">
        <f>CEILING(Table1[[#This Row],[Month]]/3,1)</f>
        <v>4</v>
      </c>
      <c r="T8710" s="9">
        <f>(Table1[[#This Row],[Profit]]/Table1[[#This Row],[Sales]])</f>
        <v>-0.22499999999999998</v>
      </c>
    </row>
    <row r="8711" spans="1:20" x14ac:dyDescent="0.25">
      <c r="A8711">
        <v>20201116</v>
      </c>
      <c r="B8711" s="1" t="s">
        <v>541</v>
      </c>
      <c r="C8711" s="1" t="s">
        <v>25</v>
      </c>
      <c r="D8711" s="1" t="s">
        <v>26</v>
      </c>
      <c r="E8711" s="1" t="s">
        <v>27</v>
      </c>
      <c r="F8711" s="1" t="s">
        <v>28</v>
      </c>
      <c r="G8711" s="1" t="s">
        <v>127</v>
      </c>
      <c r="H8711" s="1" t="s">
        <v>40</v>
      </c>
      <c r="I8711" s="1" t="s">
        <v>30</v>
      </c>
      <c r="J8711" s="1" t="s">
        <v>22</v>
      </c>
      <c r="K8711">
        <v>305.97449999999998</v>
      </c>
      <c r="L8711">
        <v>3</v>
      </c>
      <c r="M8711">
        <v>0.15</v>
      </c>
      <c r="N8711">
        <v>25.197900000000001</v>
      </c>
      <c r="O8711">
        <f>(Table1[[#This Row],[Sales]]-Table1[[#This Row],[Profit]])/Table1[[#This Row],[Quantity]]</f>
        <v>93.592199999999991</v>
      </c>
      <c r="P8711">
        <f>Table1[[#This Row],[Sales]]/Table1[[#This Row],[Quantity]]</f>
        <v>101.99149999999999</v>
      </c>
      <c r="Q8711" t="str">
        <f t="shared" si="272"/>
        <v>2020</v>
      </c>
      <c r="R8711" t="str">
        <f t="shared" si="273"/>
        <v>11</v>
      </c>
      <c r="S8711">
        <f>CEILING(Table1[[#This Row],[Month]]/3,1)</f>
        <v>4</v>
      </c>
      <c r="T8711" s="9">
        <f>(Table1[[#This Row],[Profit]]/Table1[[#This Row],[Sales]])</f>
        <v>8.2352941176470601E-2</v>
      </c>
    </row>
    <row r="8712" spans="1:20" x14ac:dyDescent="0.25">
      <c r="A8712">
        <v>20201116</v>
      </c>
      <c r="B8712" s="1" t="s">
        <v>541</v>
      </c>
      <c r="C8712" s="1" t="s">
        <v>25</v>
      </c>
      <c r="D8712" s="1" t="s">
        <v>26</v>
      </c>
      <c r="E8712" s="1" t="s">
        <v>27</v>
      </c>
      <c r="F8712" s="1" t="s">
        <v>28</v>
      </c>
      <c r="G8712" s="1" t="s">
        <v>127</v>
      </c>
      <c r="H8712" s="1" t="s">
        <v>40</v>
      </c>
      <c r="I8712" s="1" t="s">
        <v>30</v>
      </c>
      <c r="J8712" s="1" t="s">
        <v>37</v>
      </c>
      <c r="K8712">
        <v>344.91</v>
      </c>
      <c r="L8712">
        <v>3</v>
      </c>
      <c r="M8712">
        <v>0</v>
      </c>
      <c r="N8712">
        <v>10.347300000000001</v>
      </c>
      <c r="O8712">
        <f>(Table1[[#This Row],[Sales]]-Table1[[#This Row],[Profit]])/Table1[[#This Row],[Quantity]]</f>
        <v>111.5209</v>
      </c>
      <c r="P8712">
        <f>Table1[[#This Row],[Sales]]/Table1[[#This Row],[Quantity]]</f>
        <v>114.97000000000001</v>
      </c>
      <c r="Q8712" t="str">
        <f t="shared" si="272"/>
        <v>2020</v>
      </c>
      <c r="R8712" t="str">
        <f t="shared" si="273"/>
        <v>11</v>
      </c>
      <c r="S8712">
        <f>CEILING(Table1[[#This Row],[Month]]/3,1)</f>
        <v>4</v>
      </c>
      <c r="T8712" s="9">
        <f>(Table1[[#This Row],[Profit]]/Table1[[#This Row],[Sales]])</f>
        <v>0.03</v>
      </c>
    </row>
    <row r="8713" spans="1:20" x14ac:dyDescent="0.25">
      <c r="A8713">
        <v>20200303</v>
      </c>
      <c r="B8713" s="1" t="s">
        <v>757</v>
      </c>
      <c r="C8713" s="1" t="s">
        <v>25</v>
      </c>
      <c r="D8713" s="1" t="s">
        <v>325</v>
      </c>
      <c r="E8713" s="1" t="s">
        <v>27</v>
      </c>
      <c r="F8713" s="1" t="s">
        <v>28</v>
      </c>
      <c r="G8713" s="1" t="s">
        <v>336</v>
      </c>
      <c r="H8713" s="1" t="s">
        <v>69</v>
      </c>
      <c r="I8713" s="1" t="s">
        <v>21</v>
      </c>
      <c r="J8713" s="1" t="s">
        <v>36</v>
      </c>
      <c r="K8713">
        <v>626.35199999999998</v>
      </c>
      <c r="L8713">
        <v>3</v>
      </c>
      <c r="M8713">
        <v>0.2</v>
      </c>
      <c r="N8713">
        <v>-23.488199999999999</v>
      </c>
      <c r="O8713">
        <f>(Table1[[#This Row],[Sales]]-Table1[[#This Row],[Profit]])/Table1[[#This Row],[Quantity]]</f>
        <v>216.61339999999998</v>
      </c>
      <c r="P8713">
        <f>Table1[[#This Row],[Sales]]/Table1[[#This Row],[Quantity]]</f>
        <v>208.78399999999999</v>
      </c>
      <c r="Q8713" t="str">
        <f t="shared" si="272"/>
        <v>2020</v>
      </c>
      <c r="R8713" t="str">
        <f t="shared" si="273"/>
        <v>03</v>
      </c>
      <c r="S8713">
        <f>CEILING(Table1[[#This Row],[Month]]/3,1)</f>
        <v>1</v>
      </c>
      <c r="T8713" s="9">
        <f>(Table1[[#This Row],[Profit]]/Table1[[#This Row],[Sales]])</f>
        <v>-3.7499999999999999E-2</v>
      </c>
    </row>
    <row r="8714" spans="1:20" x14ac:dyDescent="0.25">
      <c r="A8714">
        <v>20211203</v>
      </c>
      <c r="B8714" s="1" t="s">
        <v>1011</v>
      </c>
      <c r="C8714" s="1" t="s">
        <v>25</v>
      </c>
      <c r="D8714" s="1" t="s">
        <v>77</v>
      </c>
      <c r="E8714" s="1" t="s">
        <v>27</v>
      </c>
      <c r="F8714" s="1" t="s">
        <v>28</v>
      </c>
      <c r="G8714" s="1" t="s">
        <v>93</v>
      </c>
      <c r="H8714" s="1" t="s">
        <v>69</v>
      </c>
      <c r="I8714" s="1" t="s">
        <v>21</v>
      </c>
      <c r="J8714" s="1" t="s">
        <v>22</v>
      </c>
      <c r="K8714">
        <v>359.49900000000002</v>
      </c>
      <c r="L8714">
        <v>3</v>
      </c>
      <c r="M8714">
        <v>0.15</v>
      </c>
      <c r="N8714">
        <v>-29.605799999999999</v>
      </c>
      <c r="O8714">
        <f>(Table1[[#This Row],[Sales]]-Table1[[#This Row],[Profit]])/Table1[[#This Row],[Quantity]]</f>
        <v>129.70160000000001</v>
      </c>
      <c r="P8714">
        <f>Table1[[#This Row],[Sales]]/Table1[[#This Row],[Quantity]]</f>
        <v>119.83300000000001</v>
      </c>
      <c r="Q8714" t="str">
        <f t="shared" si="272"/>
        <v>2021</v>
      </c>
      <c r="R8714" t="str">
        <f t="shared" si="273"/>
        <v>12</v>
      </c>
      <c r="S8714">
        <f>CEILING(Table1[[#This Row],[Month]]/3,1)</f>
        <v>4</v>
      </c>
      <c r="T8714" s="9">
        <f>(Table1[[#This Row],[Profit]]/Table1[[#This Row],[Sales]])</f>
        <v>-8.2352941176470573E-2</v>
      </c>
    </row>
    <row r="8715" spans="1:20" x14ac:dyDescent="0.25">
      <c r="A8715">
        <v>20230712</v>
      </c>
      <c r="B8715" s="1" t="s">
        <v>1175</v>
      </c>
      <c r="C8715" s="1" t="s">
        <v>25</v>
      </c>
      <c r="D8715" s="1" t="s">
        <v>325</v>
      </c>
      <c r="E8715" s="1" t="s">
        <v>27</v>
      </c>
      <c r="F8715" s="1" t="s">
        <v>28</v>
      </c>
      <c r="G8715" s="1" t="s">
        <v>481</v>
      </c>
      <c r="H8715" s="1" t="s">
        <v>91</v>
      </c>
      <c r="I8715" s="1" t="s">
        <v>30</v>
      </c>
      <c r="J8715" s="1" t="s">
        <v>43</v>
      </c>
      <c r="K8715">
        <v>71.951999999999998</v>
      </c>
      <c r="L8715">
        <v>6</v>
      </c>
      <c r="M8715">
        <v>0.2</v>
      </c>
      <c r="N8715">
        <v>5.3963999999999999</v>
      </c>
      <c r="O8715">
        <f>(Table1[[#This Row],[Sales]]-Table1[[#This Row],[Profit]])/Table1[[#This Row],[Quantity]]</f>
        <v>11.092599999999999</v>
      </c>
      <c r="P8715">
        <f>Table1[[#This Row],[Sales]]/Table1[[#This Row],[Quantity]]</f>
        <v>11.991999999999999</v>
      </c>
      <c r="Q8715" t="str">
        <f t="shared" si="272"/>
        <v>2023</v>
      </c>
      <c r="R8715" t="str">
        <f t="shared" si="273"/>
        <v>07</v>
      </c>
      <c r="S8715">
        <f>CEILING(Table1[[#This Row],[Month]]/3,1)</f>
        <v>3</v>
      </c>
      <c r="T8715" s="9">
        <f>(Table1[[#This Row],[Profit]]/Table1[[#This Row],[Sales]])</f>
        <v>7.4999999999999997E-2</v>
      </c>
    </row>
    <row r="8716" spans="1:20" x14ac:dyDescent="0.25">
      <c r="A8716">
        <v>20230712</v>
      </c>
      <c r="B8716" s="1" t="s">
        <v>1175</v>
      </c>
      <c r="C8716" s="1" t="s">
        <v>25</v>
      </c>
      <c r="D8716" s="1" t="s">
        <v>325</v>
      </c>
      <c r="E8716" s="1" t="s">
        <v>27</v>
      </c>
      <c r="F8716" s="1" t="s">
        <v>28</v>
      </c>
      <c r="G8716" s="1" t="s">
        <v>481</v>
      </c>
      <c r="H8716" s="1" t="s">
        <v>91</v>
      </c>
      <c r="I8716" s="1" t="s">
        <v>30</v>
      </c>
      <c r="J8716" s="1" t="s">
        <v>36</v>
      </c>
      <c r="K8716">
        <v>29.8</v>
      </c>
      <c r="L8716">
        <v>5</v>
      </c>
      <c r="M8716">
        <v>0.2</v>
      </c>
      <c r="N8716">
        <v>9.3125</v>
      </c>
      <c r="O8716">
        <f>(Table1[[#This Row],[Sales]]-Table1[[#This Row],[Profit]])/Table1[[#This Row],[Quantity]]</f>
        <v>4.0975000000000001</v>
      </c>
      <c r="P8716">
        <f>Table1[[#This Row],[Sales]]/Table1[[#This Row],[Quantity]]</f>
        <v>5.96</v>
      </c>
      <c r="Q8716" t="str">
        <f t="shared" si="272"/>
        <v>2023</v>
      </c>
      <c r="R8716" t="str">
        <f t="shared" si="273"/>
        <v>07</v>
      </c>
      <c r="S8716">
        <f>CEILING(Table1[[#This Row],[Month]]/3,1)</f>
        <v>3</v>
      </c>
      <c r="T8716" s="9">
        <f>(Table1[[#This Row],[Profit]]/Table1[[#This Row],[Sales]])</f>
        <v>0.3125</v>
      </c>
    </row>
    <row r="8717" spans="1:20" x14ac:dyDescent="0.25">
      <c r="A8717">
        <v>20231117</v>
      </c>
      <c r="B8717" s="1" t="s">
        <v>628</v>
      </c>
      <c r="C8717" s="1" t="s">
        <v>209</v>
      </c>
      <c r="D8717" s="1" t="s">
        <v>210</v>
      </c>
      <c r="E8717" s="1" t="s">
        <v>27</v>
      </c>
      <c r="F8717" s="1" t="s">
        <v>82</v>
      </c>
      <c r="G8717" s="1" t="s">
        <v>262</v>
      </c>
      <c r="H8717" s="1" t="s">
        <v>69</v>
      </c>
      <c r="I8717" s="1" t="s">
        <v>30</v>
      </c>
      <c r="J8717" s="1" t="s">
        <v>36</v>
      </c>
      <c r="K8717">
        <v>1.8240000000000001</v>
      </c>
      <c r="L8717">
        <v>1</v>
      </c>
      <c r="M8717">
        <v>0.7</v>
      </c>
      <c r="N8717">
        <v>-1.3984000000000001</v>
      </c>
      <c r="O8717">
        <f>(Table1[[#This Row],[Sales]]-Table1[[#This Row],[Profit]])/Table1[[#This Row],[Quantity]]</f>
        <v>3.2224000000000004</v>
      </c>
      <c r="P8717">
        <f>Table1[[#This Row],[Sales]]/Table1[[#This Row],[Quantity]]</f>
        <v>1.8240000000000001</v>
      </c>
      <c r="Q8717" t="str">
        <f t="shared" si="272"/>
        <v>2023</v>
      </c>
      <c r="R8717" t="str">
        <f t="shared" si="273"/>
        <v>11</v>
      </c>
      <c r="S8717">
        <f>CEILING(Table1[[#This Row],[Month]]/3,1)</f>
        <v>4</v>
      </c>
      <c r="T8717" s="9">
        <f>(Table1[[#This Row],[Profit]]/Table1[[#This Row],[Sales]])</f>
        <v>-0.76666666666666672</v>
      </c>
    </row>
    <row r="8718" spans="1:20" x14ac:dyDescent="0.25">
      <c r="A8718">
        <v>20220613</v>
      </c>
      <c r="B8718" s="1" t="s">
        <v>967</v>
      </c>
      <c r="C8718" s="1" t="s">
        <v>57</v>
      </c>
      <c r="D8718" s="1" t="s">
        <v>99</v>
      </c>
      <c r="E8718" s="1" t="s">
        <v>59</v>
      </c>
      <c r="F8718" s="1" t="s">
        <v>60</v>
      </c>
      <c r="G8718" s="1" t="s">
        <v>414</v>
      </c>
      <c r="H8718" s="1" t="s">
        <v>20</v>
      </c>
      <c r="I8718" s="1" t="s">
        <v>63</v>
      </c>
      <c r="J8718" s="1" t="s">
        <v>44</v>
      </c>
      <c r="K8718">
        <v>64.384</v>
      </c>
      <c r="L8718">
        <v>4</v>
      </c>
      <c r="M8718">
        <v>0.8</v>
      </c>
      <c r="N8718">
        <v>-160.96</v>
      </c>
      <c r="O8718">
        <f>(Table1[[#This Row],[Sales]]-Table1[[#This Row],[Profit]])/Table1[[#This Row],[Quantity]]</f>
        <v>56.335999999999999</v>
      </c>
      <c r="P8718">
        <f>Table1[[#This Row],[Sales]]/Table1[[#This Row],[Quantity]]</f>
        <v>16.096</v>
      </c>
      <c r="Q8718" t="str">
        <f t="shared" si="272"/>
        <v>2022</v>
      </c>
      <c r="R8718" t="str">
        <f t="shared" si="273"/>
        <v>06</v>
      </c>
      <c r="S8718">
        <f>CEILING(Table1[[#This Row],[Month]]/3,1)</f>
        <v>2</v>
      </c>
      <c r="T8718" s="9">
        <f>(Table1[[#This Row],[Profit]]/Table1[[#This Row],[Sales]])</f>
        <v>-2.5</v>
      </c>
    </row>
    <row r="8719" spans="1:20" x14ac:dyDescent="0.25">
      <c r="A8719">
        <v>20220613</v>
      </c>
      <c r="B8719" s="1" t="s">
        <v>967</v>
      </c>
      <c r="C8719" s="1" t="s">
        <v>57</v>
      </c>
      <c r="D8719" s="1" t="s">
        <v>99</v>
      </c>
      <c r="E8719" s="1" t="s">
        <v>59</v>
      </c>
      <c r="F8719" s="1" t="s">
        <v>60</v>
      </c>
      <c r="G8719" s="1" t="s">
        <v>414</v>
      </c>
      <c r="H8719" s="1" t="s">
        <v>20</v>
      </c>
      <c r="I8719" s="1" t="s">
        <v>63</v>
      </c>
      <c r="J8719" s="1" t="s">
        <v>41</v>
      </c>
      <c r="K8719">
        <v>6.984</v>
      </c>
      <c r="L8719">
        <v>2</v>
      </c>
      <c r="M8719">
        <v>0.6</v>
      </c>
      <c r="N8719">
        <v>-4.5396000000000001</v>
      </c>
      <c r="O8719">
        <f>(Table1[[#This Row],[Sales]]-Table1[[#This Row],[Profit]])/Table1[[#This Row],[Quantity]]</f>
        <v>5.7618</v>
      </c>
      <c r="P8719">
        <f>Table1[[#This Row],[Sales]]/Table1[[#This Row],[Quantity]]</f>
        <v>3.492</v>
      </c>
      <c r="Q8719" t="str">
        <f t="shared" si="272"/>
        <v>2022</v>
      </c>
      <c r="R8719" t="str">
        <f t="shared" si="273"/>
        <v>06</v>
      </c>
      <c r="S8719">
        <f>CEILING(Table1[[#This Row],[Month]]/3,1)</f>
        <v>2</v>
      </c>
      <c r="T8719" s="9">
        <f>(Table1[[#This Row],[Profit]]/Table1[[#This Row],[Sales]])</f>
        <v>-0.65</v>
      </c>
    </row>
    <row r="8720" spans="1:20" x14ac:dyDescent="0.25">
      <c r="A8720">
        <v>20220613</v>
      </c>
      <c r="B8720" s="1" t="s">
        <v>967</v>
      </c>
      <c r="C8720" s="1" t="s">
        <v>57</v>
      </c>
      <c r="D8720" s="1" t="s">
        <v>99</v>
      </c>
      <c r="E8720" s="1" t="s">
        <v>59</v>
      </c>
      <c r="F8720" s="1" t="s">
        <v>60</v>
      </c>
      <c r="G8720" s="1" t="s">
        <v>414</v>
      </c>
      <c r="H8720" s="1" t="s">
        <v>20</v>
      </c>
      <c r="I8720" s="1" t="s">
        <v>63</v>
      </c>
      <c r="J8720" s="1" t="s">
        <v>42</v>
      </c>
      <c r="K8720">
        <v>11.263999999999999</v>
      </c>
      <c r="L8720">
        <v>8</v>
      </c>
      <c r="M8720">
        <v>0.2</v>
      </c>
      <c r="N8720">
        <v>3.9424000000000001</v>
      </c>
      <c r="O8720">
        <f>(Table1[[#This Row],[Sales]]-Table1[[#This Row],[Profit]])/Table1[[#This Row],[Quantity]]</f>
        <v>0.9151999999999999</v>
      </c>
      <c r="P8720">
        <f>Table1[[#This Row],[Sales]]/Table1[[#This Row],[Quantity]]</f>
        <v>1.4079999999999999</v>
      </c>
      <c r="Q8720" t="str">
        <f t="shared" si="272"/>
        <v>2022</v>
      </c>
      <c r="R8720" t="str">
        <f t="shared" si="273"/>
        <v>06</v>
      </c>
      <c r="S8720">
        <f>CEILING(Table1[[#This Row],[Month]]/3,1)</f>
        <v>2</v>
      </c>
      <c r="T8720" s="9">
        <f>(Table1[[#This Row],[Profit]]/Table1[[#This Row],[Sales]])</f>
        <v>0.35000000000000003</v>
      </c>
    </row>
    <row r="8721" spans="1:20" x14ac:dyDescent="0.25">
      <c r="A8721">
        <v>20220613</v>
      </c>
      <c r="B8721" s="1" t="s">
        <v>967</v>
      </c>
      <c r="C8721" s="1" t="s">
        <v>57</v>
      </c>
      <c r="D8721" s="1" t="s">
        <v>99</v>
      </c>
      <c r="E8721" s="1" t="s">
        <v>59</v>
      </c>
      <c r="F8721" s="1" t="s">
        <v>60</v>
      </c>
      <c r="G8721" s="1" t="s">
        <v>414</v>
      </c>
      <c r="H8721" s="1" t="s">
        <v>20</v>
      </c>
      <c r="I8721" s="1" t="s">
        <v>63</v>
      </c>
      <c r="J8721" s="1" t="s">
        <v>50</v>
      </c>
      <c r="K8721">
        <v>15.552</v>
      </c>
      <c r="L8721">
        <v>3</v>
      </c>
      <c r="M8721">
        <v>0.2</v>
      </c>
      <c r="N8721">
        <v>5.6375999999999999</v>
      </c>
      <c r="O8721">
        <f>(Table1[[#This Row],[Sales]]-Table1[[#This Row],[Profit]])/Table1[[#This Row],[Quantity]]</f>
        <v>3.3048000000000002</v>
      </c>
      <c r="P8721">
        <f>Table1[[#This Row],[Sales]]/Table1[[#This Row],[Quantity]]</f>
        <v>5.1840000000000002</v>
      </c>
      <c r="Q8721" t="str">
        <f t="shared" si="272"/>
        <v>2022</v>
      </c>
      <c r="R8721" t="str">
        <f t="shared" si="273"/>
        <v>06</v>
      </c>
      <c r="S8721">
        <f>CEILING(Table1[[#This Row],[Month]]/3,1)</f>
        <v>2</v>
      </c>
      <c r="T8721" s="9">
        <f>(Table1[[#This Row],[Profit]]/Table1[[#This Row],[Sales]])</f>
        <v>0.36249999999999999</v>
      </c>
    </row>
    <row r="8722" spans="1:20" x14ac:dyDescent="0.25">
      <c r="A8722">
        <v>20220613</v>
      </c>
      <c r="B8722" s="1" t="s">
        <v>967</v>
      </c>
      <c r="C8722" s="1" t="s">
        <v>57</v>
      </c>
      <c r="D8722" s="1" t="s">
        <v>99</v>
      </c>
      <c r="E8722" s="1" t="s">
        <v>59</v>
      </c>
      <c r="F8722" s="1" t="s">
        <v>60</v>
      </c>
      <c r="G8722" s="1" t="s">
        <v>414</v>
      </c>
      <c r="H8722" s="1" t="s">
        <v>20</v>
      </c>
      <c r="I8722" s="1" t="s">
        <v>63</v>
      </c>
      <c r="J8722" s="1" t="s">
        <v>23</v>
      </c>
      <c r="K8722">
        <v>379.37200000000001</v>
      </c>
      <c r="L8722">
        <v>2</v>
      </c>
      <c r="M8722">
        <v>0.3</v>
      </c>
      <c r="N8722">
        <v>-119.2312</v>
      </c>
      <c r="O8722">
        <f>(Table1[[#This Row],[Sales]]-Table1[[#This Row],[Profit]])/Table1[[#This Row],[Quantity]]</f>
        <v>249.30160000000001</v>
      </c>
      <c r="P8722">
        <f>Table1[[#This Row],[Sales]]/Table1[[#This Row],[Quantity]]</f>
        <v>189.68600000000001</v>
      </c>
      <c r="Q8722" t="str">
        <f t="shared" si="272"/>
        <v>2022</v>
      </c>
      <c r="R8722" t="str">
        <f t="shared" si="273"/>
        <v>06</v>
      </c>
      <c r="S8722">
        <f>CEILING(Table1[[#This Row],[Month]]/3,1)</f>
        <v>2</v>
      </c>
      <c r="T8722" s="9">
        <f>(Table1[[#This Row],[Profit]]/Table1[[#This Row],[Sales]])</f>
        <v>-0.31428571428571428</v>
      </c>
    </row>
    <row r="8723" spans="1:20" x14ac:dyDescent="0.25">
      <c r="A8723">
        <v>20220613</v>
      </c>
      <c r="B8723" s="1" t="s">
        <v>967</v>
      </c>
      <c r="C8723" s="1" t="s">
        <v>57</v>
      </c>
      <c r="D8723" s="1" t="s">
        <v>99</v>
      </c>
      <c r="E8723" s="1" t="s">
        <v>59</v>
      </c>
      <c r="F8723" s="1" t="s">
        <v>60</v>
      </c>
      <c r="G8723" s="1" t="s">
        <v>414</v>
      </c>
      <c r="H8723" s="1" t="s">
        <v>20</v>
      </c>
      <c r="I8723" s="1" t="s">
        <v>63</v>
      </c>
      <c r="J8723" s="1" t="s">
        <v>37</v>
      </c>
      <c r="K8723">
        <v>67.536000000000001</v>
      </c>
      <c r="L8723">
        <v>9</v>
      </c>
      <c r="M8723">
        <v>0.2</v>
      </c>
      <c r="N8723">
        <v>6.7535999999999996</v>
      </c>
      <c r="O8723">
        <f>(Table1[[#This Row],[Sales]]-Table1[[#This Row],[Profit]])/Table1[[#This Row],[Quantity]]</f>
        <v>6.7536000000000005</v>
      </c>
      <c r="P8723">
        <f>Table1[[#This Row],[Sales]]/Table1[[#This Row],[Quantity]]</f>
        <v>7.5040000000000004</v>
      </c>
      <c r="Q8723" t="str">
        <f t="shared" si="272"/>
        <v>2022</v>
      </c>
      <c r="R8723" t="str">
        <f t="shared" si="273"/>
        <v>06</v>
      </c>
      <c r="S8723">
        <f>CEILING(Table1[[#This Row],[Month]]/3,1)</f>
        <v>2</v>
      </c>
      <c r="T8723" s="9">
        <f>(Table1[[#This Row],[Profit]]/Table1[[#This Row],[Sales]])</f>
        <v>9.9999999999999992E-2</v>
      </c>
    </row>
    <row r="8724" spans="1:20" x14ac:dyDescent="0.25">
      <c r="A8724">
        <v>20220613</v>
      </c>
      <c r="B8724" s="1" t="s">
        <v>967</v>
      </c>
      <c r="C8724" s="1" t="s">
        <v>57</v>
      </c>
      <c r="D8724" s="1" t="s">
        <v>99</v>
      </c>
      <c r="E8724" s="1" t="s">
        <v>59</v>
      </c>
      <c r="F8724" s="1" t="s">
        <v>60</v>
      </c>
      <c r="G8724" s="1" t="s">
        <v>414</v>
      </c>
      <c r="H8724" s="1" t="s">
        <v>20</v>
      </c>
      <c r="I8724" s="1" t="s">
        <v>63</v>
      </c>
      <c r="J8724" s="1" t="s">
        <v>36</v>
      </c>
      <c r="K8724">
        <v>1.524</v>
      </c>
      <c r="L8724">
        <v>2</v>
      </c>
      <c r="M8724">
        <v>0.8</v>
      </c>
      <c r="N8724">
        <v>-2.6669999999999998</v>
      </c>
      <c r="O8724">
        <f>(Table1[[#This Row],[Sales]]-Table1[[#This Row],[Profit]])/Table1[[#This Row],[Quantity]]</f>
        <v>2.0954999999999999</v>
      </c>
      <c r="P8724">
        <f>Table1[[#This Row],[Sales]]/Table1[[#This Row],[Quantity]]</f>
        <v>0.76200000000000001</v>
      </c>
      <c r="Q8724" t="str">
        <f t="shared" si="272"/>
        <v>2022</v>
      </c>
      <c r="R8724" t="str">
        <f t="shared" si="273"/>
        <v>06</v>
      </c>
      <c r="S8724">
        <f>CEILING(Table1[[#This Row],[Month]]/3,1)</f>
        <v>2</v>
      </c>
      <c r="T8724" s="9">
        <f>(Table1[[#This Row],[Profit]]/Table1[[#This Row],[Sales]])</f>
        <v>-1.7499999999999998</v>
      </c>
    </row>
    <row r="8725" spans="1:20" x14ac:dyDescent="0.25">
      <c r="A8725">
        <v>20221230</v>
      </c>
      <c r="B8725" s="1" t="s">
        <v>1200</v>
      </c>
      <c r="C8725" s="1" t="s">
        <v>32</v>
      </c>
      <c r="D8725" s="1" t="s">
        <v>420</v>
      </c>
      <c r="E8725" s="1" t="s">
        <v>17</v>
      </c>
      <c r="F8725" s="1" t="s">
        <v>34</v>
      </c>
      <c r="G8725" s="1" t="s">
        <v>96</v>
      </c>
      <c r="H8725" s="1" t="s">
        <v>55</v>
      </c>
      <c r="I8725" s="1" t="s">
        <v>63</v>
      </c>
      <c r="J8725" s="1" t="s">
        <v>50</v>
      </c>
      <c r="K8725">
        <v>37.408000000000001</v>
      </c>
      <c r="L8725">
        <v>7</v>
      </c>
      <c r="M8725">
        <v>0.2</v>
      </c>
      <c r="N8725">
        <v>13.0928</v>
      </c>
      <c r="O8725">
        <f>(Table1[[#This Row],[Sales]]-Table1[[#This Row],[Profit]])/Table1[[#This Row],[Quantity]]</f>
        <v>3.4736000000000002</v>
      </c>
      <c r="P8725">
        <f>Table1[[#This Row],[Sales]]/Table1[[#This Row],[Quantity]]</f>
        <v>5.3440000000000003</v>
      </c>
      <c r="Q8725" t="str">
        <f t="shared" si="272"/>
        <v>2022</v>
      </c>
      <c r="R8725" t="str">
        <f t="shared" si="273"/>
        <v>12</v>
      </c>
      <c r="S8725">
        <f>CEILING(Table1[[#This Row],[Month]]/3,1)</f>
        <v>4</v>
      </c>
      <c r="T8725" s="9">
        <f>(Table1[[#This Row],[Profit]]/Table1[[#This Row],[Sales]])</f>
        <v>0.35</v>
      </c>
    </row>
    <row r="8726" spans="1:20" x14ac:dyDescent="0.25">
      <c r="A8726">
        <v>20221230</v>
      </c>
      <c r="B8726" s="1" t="s">
        <v>1200</v>
      </c>
      <c r="C8726" s="1" t="s">
        <v>32</v>
      </c>
      <c r="D8726" s="1" t="s">
        <v>420</v>
      </c>
      <c r="E8726" s="1" t="s">
        <v>17</v>
      </c>
      <c r="F8726" s="1" t="s">
        <v>34</v>
      </c>
      <c r="G8726" s="1" t="s">
        <v>96</v>
      </c>
      <c r="H8726" s="1" t="s">
        <v>55</v>
      </c>
      <c r="I8726" s="1" t="s">
        <v>63</v>
      </c>
      <c r="J8726" s="1" t="s">
        <v>50</v>
      </c>
      <c r="K8726">
        <v>25.344000000000001</v>
      </c>
      <c r="L8726">
        <v>6</v>
      </c>
      <c r="M8726">
        <v>0.2</v>
      </c>
      <c r="N8726">
        <v>8.8704000000000001</v>
      </c>
      <c r="O8726">
        <f>(Table1[[#This Row],[Sales]]-Table1[[#This Row],[Profit]])/Table1[[#This Row],[Quantity]]</f>
        <v>2.7456</v>
      </c>
      <c r="P8726">
        <f>Table1[[#This Row],[Sales]]/Table1[[#This Row],[Quantity]]</f>
        <v>4.2240000000000002</v>
      </c>
      <c r="Q8726" t="str">
        <f t="shared" si="272"/>
        <v>2022</v>
      </c>
      <c r="R8726" t="str">
        <f t="shared" si="273"/>
        <v>12</v>
      </c>
      <c r="S8726">
        <f>CEILING(Table1[[#This Row],[Month]]/3,1)</f>
        <v>4</v>
      </c>
      <c r="T8726" s="9">
        <f>(Table1[[#This Row],[Profit]]/Table1[[#This Row],[Sales]])</f>
        <v>0.35</v>
      </c>
    </row>
    <row r="8727" spans="1:20" x14ac:dyDescent="0.25">
      <c r="A8727">
        <v>20230319</v>
      </c>
      <c r="B8727" s="1" t="s">
        <v>677</v>
      </c>
      <c r="C8727" s="1" t="s">
        <v>52</v>
      </c>
      <c r="D8727" s="1" t="s">
        <v>53</v>
      </c>
      <c r="E8727" s="1" t="s">
        <v>27</v>
      </c>
      <c r="F8727" s="1" t="s">
        <v>28</v>
      </c>
      <c r="G8727" s="1" t="s">
        <v>336</v>
      </c>
      <c r="H8727" s="1" t="s">
        <v>69</v>
      </c>
      <c r="I8727" s="1" t="s">
        <v>21</v>
      </c>
      <c r="J8727" s="1" t="s">
        <v>42</v>
      </c>
      <c r="K8727">
        <v>46.2</v>
      </c>
      <c r="L8727">
        <v>4</v>
      </c>
      <c r="M8727">
        <v>0</v>
      </c>
      <c r="N8727">
        <v>21.251999999999999</v>
      </c>
      <c r="O8727">
        <f>(Table1[[#This Row],[Sales]]-Table1[[#This Row],[Profit]])/Table1[[#This Row],[Quantity]]</f>
        <v>6.237000000000001</v>
      </c>
      <c r="P8727">
        <f>Table1[[#This Row],[Sales]]/Table1[[#This Row],[Quantity]]</f>
        <v>11.55</v>
      </c>
      <c r="Q8727" t="str">
        <f t="shared" si="272"/>
        <v>2023</v>
      </c>
      <c r="R8727" t="str">
        <f t="shared" si="273"/>
        <v>03</v>
      </c>
      <c r="S8727">
        <f>CEILING(Table1[[#This Row],[Month]]/3,1)</f>
        <v>1</v>
      </c>
      <c r="T8727" s="9">
        <f>(Table1[[#This Row],[Profit]]/Table1[[#This Row],[Sales]])</f>
        <v>0.45999999999999996</v>
      </c>
    </row>
    <row r="8728" spans="1:20" x14ac:dyDescent="0.25">
      <c r="A8728">
        <v>20211227</v>
      </c>
      <c r="B8728" s="1" t="s">
        <v>364</v>
      </c>
      <c r="C8728" s="1" t="s">
        <v>156</v>
      </c>
      <c r="D8728" s="1" t="s">
        <v>312</v>
      </c>
      <c r="E8728" s="1" t="s">
        <v>17</v>
      </c>
      <c r="F8728" s="1" t="s">
        <v>73</v>
      </c>
      <c r="G8728" s="1" t="s">
        <v>281</v>
      </c>
      <c r="H8728" s="1" t="s">
        <v>168</v>
      </c>
      <c r="I8728" s="1" t="s">
        <v>30</v>
      </c>
      <c r="J8728" s="1" t="s">
        <v>94</v>
      </c>
      <c r="K8728">
        <v>4.7279999999999998</v>
      </c>
      <c r="L8728">
        <v>3</v>
      </c>
      <c r="M8728">
        <v>0.2</v>
      </c>
      <c r="N8728">
        <v>0.70920000000000005</v>
      </c>
      <c r="O8728">
        <f>(Table1[[#This Row],[Sales]]-Table1[[#This Row],[Profit]])/Table1[[#This Row],[Quantity]]</f>
        <v>1.3395999999999999</v>
      </c>
      <c r="P8728">
        <f>Table1[[#This Row],[Sales]]/Table1[[#This Row],[Quantity]]</f>
        <v>1.5759999999999998</v>
      </c>
      <c r="Q8728" t="str">
        <f t="shared" si="272"/>
        <v>2021</v>
      </c>
      <c r="R8728" t="str">
        <f t="shared" si="273"/>
        <v>12</v>
      </c>
      <c r="S8728">
        <f>CEILING(Table1[[#This Row],[Month]]/3,1)</f>
        <v>4</v>
      </c>
      <c r="T8728" s="9">
        <f>(Table1[[#This Row],[Profit]]/Table1[[#This Row],[Sales]])</f>
        <v>0.15000000000000002</v>
      </c>
    </row>
    <row r="8729" spans="1:20" x14ac:dyDescent="0.25">
      <c r="A8729">
        <v>20211227</v>
      </c>
      <c r="B8729" s="1" t="s">
        <v>364</v>
      </c>
      <c r="C8729" s="1" t="s">
        <v>156</v>
      </c>
      <c r="D8729" s="1" t="s">
        <v>312</v>
      </c>
      <c r="E8729" s="1" t="s">
        <v>17</v>
      </c>
      <c r="F8729" s="1" t="s">
        <v>73</v>
      </c>
      <c r="G8729" s="1" t="s">
        <v>281</v>
      </c>
      <c r="H8729" s="1" t="s">
        <v>168</v>
      </c>
      <c r="I8729" s="1" t="s">
        <v>30</v>
      </c>
      <c r="J8729" s="1" t="s">
        <v>41</v>
      </c>
      <c r="K8729">
        <v>53.351999999999997</v>
      </c>
      <c r="L8729">
        <v>3</v>
      </c>
      <c r="M8729">
        <v>0.2</v>
      </c>
      <c r="N8729">
        <v>16.005600000000001</v>
      </c>
      <c r="O8729">
        <f>(Table1[[#This Row],[Sales]]-Table1[[#This Row],[Profit]])/Table1[[#This Row],[Quantity]]</f>
        <v>12.448799999999999</v>
      </c>
      <c r="P8729">
        <f>Table1[[#This Row],[Sales]]/Table1[[#This Row],[Quantity]]</f>
        <v>17.783999999999999</v>
      </c>
      <c r="Q8729" t="str">
        <f t="shared" si="272"/>
        <v>2021</v>
      </c>
      <c r="R8729" t="str">
        <f t="shared" si="273"/>
        <v>12</v>
      </c>
      <c r="S8729">
        <f>CEILING(Table1[[#This Row],[Month]]/3,1)</f>
        <v>4</v>
      </c>
      <c r="T8729" s="9">
        <f>(Table1[[#This Row],[Profit]]/Table1[[#This Row],[Sales]])</f>
        <v>0.30000000000000004</v>
      </c>
    </row>
    <row r="8730" spans="1:20" x14ac:dyDescent="0.25">
      <c r="A8730">
        <v>20211227</v>
      </c>
      <c r="B8730" s="1" t="s">
        <v>364</v>
      </c>
      <c r="C8730" s="1" t="s">
        <v>156</v>
      </c>
      <c r="D8730" s="1" t="s">
        <v>312</v>
      </c>
      <c r="E8730" s="1" t="s">
        <v>17</v>
      </c>
      <c r="F8730" s="1" t="s">
        <v>73</v>
      </c>
      <c r="G8730" s="1" t="s">
        <v>281</v>
      </c>
      <c r="H8730" s="1" t="s">
        <v>168</v>
      </c>
      <c r="I8730" s="1" t="s">
        <v>30</v>
      </c>
      <c r="J8730" s="1" t="s">
        <v>22</v>
      </c>
      <c r="K8730">
        <v>131.10400000000001</v>
      </c>
      <c r="L8730">
        <v>2</v>
      </c>
      <c r="M8730">
        <v>0.2</v>
      </c>
      <c r="N8730">
        <v>8.1940000000000008</v>
      </c>
      <c r="O8730">
        <f>(Table1[[#This Row],[Sales]]-Table1[[#This Row],[Profit]])/Table1[[#This Row],[Quantity]]</f>
        <v>61.455000000000005</v>
      </c>
      <c r="P8730">
        <f>Table1[[#This Row],[Sales]]/Table1[[#This Row],[Quantity]]</f>
        <v>65.552000000000007</v>
      </c>
      <c r="Q8730" t="str">
        <f t="shared" si="272"/>
        <v>2021</v>
      </c>
      <c r="R8730" t="str">
        <f t="shared" si="273"/>
        <v>12</v>
      </c>
      <c r="S8730">
        <f>CEILING(Table1[[#This Row],[Month]]/3,1)</f>
        <v>4</v>
      </c>
      <c r="T8730" s="9">
        <f>(Table1[[#This Row],[Profit]]/Table1[[#This Row],[Sales]])</f>
        <v>6.25E-2</v>
      </c>
    </row>
    <row r="8731" spans="1:20" x14ac:dyDescent="0.25">
      <c r="A8731">
        <v>20211227</v>
      </c>
      <c r="B8731" s="1" t="s">
        <v>364</v>
      </c>
      <c r="C8731" s="1" t="s">
        <v>156</v>
      </c>
      <c r="D8731" s="1" t="s">
        <v>312</v>
      </c>
      <c r="E8731" s="1" t="s">
        <v>17</v>
      </c>
      <c r="F8731" s="1" t="s">
        <v>73</v>
      </c>
      <c r="G8731" s="1" t="s">
        <v>281</v>
      </c>
      <c r="H8731" s="1" t="s">
        <v>168</v>
      </c>
      <c r="I8731" s="1" t="s">
        <v>30</v>
      </c>
      <c r="J8731" s="1" t="s">
        <v>37</v>
      </c>
      <c r="K8731">
        <v>22.512</v>
      </c>
      <c r="L8731">
        <v>3</v>
      </c>
      <c r="M8731">
        <v>0.2</v>
      </c>
      <c r="N8731">
        <v>2.2511999999999999</v>
      </c>
      <c r="O8731">
        <f>(Table1[[#This Row],[Sales]]-Table1[[#This Row],[Profit]])/Table1[[#This Row],[Quantity]]</f>
        <v>6.7535999999999996</v>
      </c>
      <c r="P8731">
        <f>Table1[[#This Row],[Sales]]/Table1[[#This Row],[Quantity]]</f>
        <v>7.5040000000000004</v>
      </c>
      <c r="Q8731" t="str">
        <f t="shared" si="272"/>
        <v>2021</v>
      </c>
      <c r="R8731" t="str">
        <f t="shared" si="273"/>
        <v>12</v>
      </c>
      <c r="S8731">
        <f>CEILING(Table1[[#This Row],[Month]]/3,1)</f>
        <v>4</v>
      </c>
      <c r="T8731" s="9">
        <f>(Table1[[#This Row],[Profit]]/Table1[[#This Row],[Sales]])</f>
        <v>9.9999999999999992E-2</v>
      </c>
    </row>
    <row r="8732" spans="1:20" x14ac:dyDescent="0.25">
      <c r="A8732">
        <v>20211227</v>
      </c>
      <c r="B8732" s="1" t="s">
        <v>364</v>
      </c>
      <c r="C8732" s="1" t="s">
        <v>156</v>
      </c>
      <c r="D8732" s="1" t="s">
        <v>312</v>
      </c>
      <c r="E8732" s="1" t="s">
        <v>17</v>
      </c>
      <c r="F8732" s="1" t="s">
        <v>73</v>
      </c>
      <c r="G8732" s="1" t="s">
        <v>281</v>
      </c>
      <c r="H8732" s="1" t="s">
        <v>168</v>
      </c>
      <c r="I8732" s="1" t="s">
        <v>30</v>
      </c>
      <c r="J8732" s="1" t="s">
        <v>94</v>
      </c>
      <c r="K8732">
        <v>72.744</v>
      </c>
      <c r="L8732">
        <v>7</v>
      </c>
      <c r="M8732">
        <v>0.2</v>
      </c>
      <c r="N8732">
        <v>-12.7302</v>
      </c>
      <c r="O8732">
        <f>(Table1[[#This Row],[Sales]]-Table1[[#This Row],[Profit]])/Table1[[#This Row],[Quantity]]</f>
        <v>12.210599999999999</v>
      </c>
      <c r="P8732">
        <f>Table1[[#This Row],[Sales]]/Table1[[#This Row],[Quantity]]</f>
        <v>10.391999999999999</v>
      </c>
      <c r="Q8732" t="str">
        <f t="shared" si="272"/>
        <v>2021</v>
      </c>
      <c r="R8732" t="str">
        <f t="shared" si="273"/>
        <v>12</v>
      </c>
      <c r="S8732">
        <f>CEILING(Table1[[#This Row],[Month]]/3,1)</f>
        <v>4</v>
      </c>
      <c r="T8732" s="9">
        <f>(Table1[[#This Row],[Profit]]/Table1[[#This Row],[Sales]])</f>
        <v>-0.17499999999999999</v>
      </c>
    </row>
    <row r="8733" spans="1:20" x14ac:dyDescent="0.25">
      <c r="A8733">
        <v>20210731</v>
      </c>
      <c r="B8733" s="1" t="s">
        <v>583</v>
      </c>
      <c r="C8733" s="1" t="s">
        <v>234</v>
      </c>
      <c r="D8733" s="1" t="s">
        <v>235</v>
      </c>
      <c r="E8733" s="1" t="s">
        <v>17</v>
      </c>
      <c r="F8733" s="1" t="s">
        <v>34</v>
      </c>
      <c r="G8733" s="1" t="s">
        <v>151</v>
      </c>
      <c r="H8733" s="1" t="s">
        <v>40</v>
      </c>
      <c r="I8733" s="1" t="s">
        <v>30</v>
      </c>
      <c r="J8733" s="1" t="s">
        <v>50</v>
      </c>
      <c r="K8733">
        <v>52.59</v>
      </c>
      <c r="L8733">
        <v>3</v>
      </c>
      <c r="M8733">
        <v>0</v>
      </c>
      <c r="N8733">
        <v>15.776999999999999</v>
      </c>
      <c r="O8733">
        <f>(Table1[[#This Row],[Sales]]-Table1[[#This Row],[Profit]])/Table1[[#This Row],[Quantity]]</f>
        <v>12.271000000000001</v>
      </c>
      <c r="P8733">
        <f>Table1[[#This Row],[Sales]]/Table1[[#This Row],[Quantity]]</f>
        <v>17.53</v>
      </c>
      <c r="Q8733" t="str">
        <f t="shared" si="272"/>
        <v>2021</v>
      </c>
      <c r="R8733" t="str">
        <f t="shared" si="273"/>
        <v>07</v>
      </c>
      <c r="S8733">
        <f>CEILING(Table1[[#This Row],[Month]]/3,1)</f>
        <v>3</v>
      </c>
      <c r="T8733" s="9">
        <f>(Table1[[#This Row],[Profit]]/Table1[[#This Row],[Sales]])</f>
        <v>0.3</v>
      </c>
    </row>
    <row r="8734" spans="1:20" x14ac:dyDescent="0.25">
      <c r="A8734">
        <v>20230628</v>
      </c>
      <c r="B8734" s="1" t="s">
        <v>819</v>
      </c>
      <c r="C8734" s="1" t="s">
        <v>52</v>
      </c>
      <c r="D8734" s="1" t="s">
        <v>53</v>
      </c>
      <c r="E8734" s="1" t="s">
        <v>27</v>
      </c>
      <c r="F8734" s="1" t="s">
        <v>28</v>
      </c>
      <c r="G8734" s="1" t="s">
        <v>286</v>
      </c>
      <c r="H8734" s="1" t="s">
        <v>40</v>
      </c>
      <c r="I8734" s="1" t="s">
        <v>30</v>
      </c>
      <c r="J8734" s="1" t="s">
        <v>50</v>
      </c>
      <c r="K8734">
        <v>19.440000000000001</v>
      </c>
      <c r="L8734">
        <v>3</v>
      </c>
      <c r="M8734">
        <v>0</v>
      </c>
      <c r="N8734">
        <v>9.3312000000000008</v>
      </c>
      <c r="O8734">
        <f>(Table1[[#This Row],[Sales]]-Table1[[#This Row],[Profit]])/Table1[[#This Row],[Quantity]]</f>
        <v>3.3696000000000002</v>
      </c>
      <c r="P8734">
        <f>Table1[[#This Row],[Sales]]/Table1[[#This Row],[Quantity]]</f>
        <v>6.48</v>
      </c>
      <c r="Q8734" t="str">
        <f t="shared" si="272"/>
        <v>2023</v>
      </c>
      <c r="R8734" t="str">
        <f t="shared" si="273"/>
        <v>06</v>
      </c>
      <c r="S8734">
        <f>CEILING(Table1[[#This Row],[Month]]/3,1)</f>
        <v>2</v>
      </c>
      <c r="T8734" s="9">
        <f>(Table1[[#This Row],[Profit]]/Table1[[#This Row],[Sales]])</f>
        <v>0.48000000000000004</v>
      </c>
    </row>
    <row r="8735" spans="1:20" x14ac:dyDescent="0.25">
      <c r="A8735">
        <v>20230628</v>
      </c>
      <c r="B8735" s="1" t="s">
        <v>819</v>
      </c>
      <c r="C8735" s="1" t="s">
        <v>52</v>
      </c>
      <c r="D8735" s="1" t="s">
        <v>53</v>
      </c>
      <c r="E8735" s="1" t="s">
        <v>27</v>
      </c>
      <c r="F8735" s="1" t="s">
        <v>28</v>
      </c>
      <c r="G8735" s="1" t="s">
        <v>286</v>
      </c>
      <c r="H8735" s="1" t="s">
        <v>40</v>
      </c>
      <c r="I8735" s="1" t="s">
        <v>30</v>
      </c>
      <c r="J8735" s="1" t="s">
        <v>41</v>
      </c>
      <c r="K8735">
        <v>126.3</v>
      </c>
      <c r="L8735">
        <v>3</v>
      </c>
      <c r="M8735">
        <v>0</v>
      </c>
      <c r="N8735">
        <v>40.415999999999997</v>
      </c>
      <c r="O8735">
        <f>(Table1[[#This Row],[Sales]]-Table1[[#This Row],[Profit]])/Table1[[#This Row],[Quantity]]</f>
        <v>28.628</v>
      </c>
      <c r="P8735">
        <f>Table1[[#This Row],[Sales]]/Table1[[#This Row],[Quantity]]</f>
        <v>42.1</v>
      </c>
      <c r="Q8735" t="str">
        <f t="shared" si="272"/>
        <v>2023</v>
      </c>
      <c r="R8735" t="str">
        <f t="shared" si="273"/>
        <v>06</v>
      </c>
      <c r="S8735">
        <f>CEILING(Table1[[#This Row],[Month]]/3,1)</f>
        <v>2</v>
      </c>
      <c r="T8735" s="9">
        <f>(Table1[[#This Row],[Profit]]/Table1[[#This Row],[Sales]])</f>
        <v>0.32</v>
      </c>
    </row>
    <row r="8736" spans="1:20" x14ac:dyDescent="0.25">
      <c r="A8736">
        <v>20230628</v>
      </c>
      <c r="B8736" s="1" t="s">
        <v>819</v>
      </c>
      <c r="C8736" s="1" t="s">
        <v>52</v>
      </c>
      <c r="D8736" s="1" t="s">
        <v>53</v>
      </c>
      <c r="E8736" s="1" t="s">
        <v>27</v>
      </c>
      <c r="F8736" s="1" t="s">
        <v>28</v>
      </c>
      <c r="G8736" s="1" t="s">
        <v>286</v>
      </c>
      <c r="H8736" s="1" t="s">
        <v>40</v>
      </c>
      <c r="I8736" s="1" t="s">
        <v>30</v>
      </c>
      <c r="J8736" s="1" t="s">
        <v>94</v>
      </c>
      <c r="K8736">
        <v>1287.45</v>
      </c>
      <c r="L8736">
        <v>5</v>
      </c>
      <c r="M8736">
        <v>0</v>
      </c>
      <c r="N8736">
        <v>244.6155</v>
      </c>
      <c r="O8736">
        <f>(Table1[[#This Row],[Sales]]-Table1[[#This Row],[Profit]])/Table1[[#This Row],[Quantity]]</f>
        <v>208.56689999999998</v>
      </c>
      <c r="P8736">
        <f>Table1[[#This Row],[Sales]]/Table1[[#This Row],[Quantity]]</f>
        <v>257.49</v>
      </c>
      <c r="Q8736" t="str">
        <f t="shared" si="272"/>
        <v>2023</v>
      </c>
      <c r="R8736" t="str">
        <f t="shared" si="273"/>
        <v>06</v>
      </c>
      <c r="S8736">
        <f>CEILING(Table1[[#This Row],[Month]]/3,1)</f>
        <v>2</v>
      </c>
      <c r="T8736" s="9">
        <f>(Table1[[#This Row],[Profit]]/Table1[[#This Row],[Sales]])</f>
        <v>0.19</v>
      </c>
    </row>
    <row r="8737" spans="1:20" x14ac:dyDescent="0.25">
      <c r="A8737">
        <v>20200208</v>
      </c>
      <c r="B8737" s="1" t="s">
        <v>600</v>
      </c>
      <c r="C8737" s="1" t="s">
        <v>133</v>
      </c>
      <c r="D8737" s="1" t="s">
        <v>134</v>
      </c>
      <c r="E8737" s="1" t="s">
        <v>17</v>
      </c>
      <c r="F8737" s="1" t="s">
        <v>18</v>
      </c>
      <c r="G8737" s="1" t="s">
        <v>356</v>
      </c>
      <c r="H8737" s="1" t="s">
        <v>55</v>
      </c>
      <c r="I8737" s="1" t="s">
        <v>30</v>
      </c>
      <c r="J8737" s="1" t="s">
        <v>37</v>
      </c>
      <c r="K8737">
        <v>64.959999999999994</v>
      </c>
      <c r="L8737">
        <v>4</v>
      </c>
      <c r="M8737">
        <v>0</v>
      </c>
      <c r="N8737">
        <v>9.7439999999999998</v>
      </c>
      <c r="O8737">
        <f>(Table1[[#This Row],[Sales]]-Table1[[#This Row],[Profit]])/Table1[[#This Row],[Quantity]]</f>
        <v>13.803999999999998</v>
      </c>
      <c r="P8737">
        <f>Table1[[#This Row],[Sales]]/Table1[[#This Row],[Quantity]]</f>
        <v>16.239999999999998</v>
      </c>
      <c r="Q8737" t="str">
        <f t="shared" si="272"/>
        <v>2020</v>
      </c>
      <c r="R8737" t="str">
        <f t="shared" si="273"/>
        <v>02</v>
      </c>
      <c r="S8737">
        <f>CEILING(Table1[[#This Row],[Month]]/3,1)</f>
        <v>1</v>
      </c>
      <c r="T8737" s="9">
        <f>(Table1[[#This Row],[Profit]]/Table1[[#This Row],[Sales]])</f>
        <v>0.15000000000000002</v>
      </c>
    </row>
    <row r="8738" spans="1:20" x14ac:dyDescent="0.25">
      <c r="A8738">
        <v>20220905</v>
      </c>
      <c r="B8738" s="1" t="s">
        <v>901</v>
      </c>
      <c r="C8738" s="1" t="s">
        <v>117</v>
      </c>
      <c r="D8738" s="1" t="s">
        <v>117</v>
      </c>
      <c r="E8738" s="1" t="s">
        <v>17</v>
      </c>
      <c r="F8738" s="1" t="s">
        <v>34</v>
      </c>
      <c r="G8738" s="1" t="s">
        <v>118</v>
      </c>
      <c r="H8738" s="1" t="s">
        <v>55</v>
      </c>
      <c r="I8738" s="1" t="s">
        <v>30</v>
      </c>
      <c r="J8738" s="1" t="s">
        <v>37</v>
      </c>
      <c r="K8738">
        <v>535.41</v>
      </c>
      <c r="L8738">
        <v>3</v>
      </c>
      <c r="M8738">
        <v>0</v>
      </c>
      <c r="N8738">
        <v>160.62299999999999</v>
      </c>
      <c r="O8738">
        <f>(Table1[[#This Row],[Sales]]-Table1[[#This Row],[Profit]])/Table1[[#This Row],[Quantity]]</f>
        <v>124.92899999999999</v>
      </c>
      <c r="P8738">
        <f>Table1[[#This Row],[Sales]]/Table1[[#This Row],[Quantity]]</f>
        <v>178.47</v>
      </c>
      <c r="Q8738" t="str">
        <f t="shared" si="272"/>
        <v>2022</v>
      </c>
      <c r="R8738" t="str">
        <f t="shared" si="273"/>
        <v>09</v>
      </c>
      <c r="S8738">
        <f>CEILING(Table1[[#This Row],[Month]]/3,1)</f>
        <v>3</v>
      </c>
      <c r="T8738" s="9">
        <f>(Table1[[#This Row],[Profit]]/Table1[[#This Row],[Sales]])</f>
        <v>0.3</v>
      </c>
    </row>
    <row r="8739" spans="1:20" x14ac:dyDescent="0.25">
      <c r="A8739">
        <v>20230407</v>
      </c>
      <c r="B8739" s="1" t="s">
        <v>1147</v>
      </c>
      <c r="C8739" s="1" t="s">
        <v>156</v>
      </c>
      <c r="D8739" s="1" t="s">
        <v>312</v>
      </c>
      <c r="E8739" s="1" t="s">
        <v>17</v>
      </c>
      <c r="F8739" s="1" t="s">
        <v>73</v>
      </c>
      <c r="G8739" s="1" t="s">
        <v>153</v>
      </c>
      <c r="H8739" s="1" t="s">
        <v>62</v>
      </c>
      <c r="I8739" s="1" t="s">
        <v>30</v>
      </c>
      <c r="J8739" s="1" t="s">
        <v>36</v>
      </c>
      <c r="K8739">
        <v>8.1</v>
      </c>
      <c r="L8739">
        <v>5</v>
      </c>
      <c r="M8739">
        <v>0.7</v>
      </c>
      <c r="N8739">
        <v>-5.94</v>
      </c>
      <c r="O8739">
        <f>(Table1[[#This Row],[Sales]]-Table1[[#This Row],[Profit]])/Table1[[#This Row],[Quantity]]</f>
        <v>2.8079999999999998</v>
      </c>
      <c r="P8739">
        <f>Table1[[#This Row],[Sales]]/Table1[[#This Row],[Quantity]]</f>
        <v>1.6199999999999999</v>
      </c>
      <c r="Q8739" t="str">
        <f t="shared" si="272"/>
        <v>2023</v>
      </c>
      <c r="R8739" t="str">
        <f t="shared" si="273"/>
        <v>04</v>
      </c>
      <c r="S8739">
        <f>CEILING(Table1[[#This Row],[Month]]/3,1)</f>
        <v>2</v>
      </c>
      <c r="T8739" s="9">
        <f>(Table1[[#This Row],[Profit]]/Table1[[#This Row],[Sales]])</f>
        <v>-0.73333333333333339</v>
      </c>
    </row>
    <row r="8740" spans="1:20" x14ac:dyDescent="0.25">
      <c r="A8740">
        <v>20231209</v>
      </c>
      <c r="B8740" s="1" t="s">
        <v>261</v>
      </c>
      <c r="C8740" s="1" t="s">
        <v>85</v>
      </c>
      <c r="D8740" s="1" t="s">
        <v>86</v>
      </c>
      <c r="E8740" s="1" t="s">
        <v>17</v>
      </c>
      <c r="F8740" s="1" t="s">
        <v>34</v>
      </c>
      <c r="G8740" s="1" t="s">
        <v>262</v>
      </c>
      <c r="H8740" s="1" t="s">
        <v>69</v>
      </c>
      <c r="I8740" s="1" t="s">
        <v>21</v>
      </c>
      <c r="J8740" s="1" t="s">
        <v>42</v>
      </c>
      <c r="K8740">
        <v>13.247999999999999</v>
      </c>
      <c r="L8740">
        <v>4</v>
      </c>
      <c r="M8740">
        <v>0.2</v>
      </c>
      <c r="N8740">
        <v>3.6432000000000002</v>
      </c>
      <c r="O8740">
        <f>(Table1[[#This Row],[Sales]]-Table1[[#This Row],[Profit]])/Table1[[#This Row],[Quantity]]</f>
        <v>2.4011999999999998</v>
      </c>
      <c r="P8740">
        <f>Table1[[#This Row],[Sales]]/Table1[[#This Row],[Quantity]]</f>
        <v>3.3119999999999998</v>
      </c>
      <c r="Q8740" t="str">
        <f t="shared" si="272"/>
        <v>2023</v>
      </c>
      <c r="R8740" t="str">
        <f t="shared" si="273"/>
        <v>12</v>
      </c>
      <c r="S8740">
        <f>CEILING(Table1[[#This Row],[Month]]/3,1)</f>
        <v>4</v>
      </c>
      <c r="T8740" s="9">
        <f>(Table1[[#This Row],[Profit]]/Table1[[#This Row],[Sales]])</f>
        <v>0.27500000000000002</v>
      </c>
    </row>
    <row r="8741" spans="1:20" x14ac:dyDescent="0.25">
      <c r="A8741">
        <v>20231209</v>
      </c>
      <c r="B8741" s="1" t="s">
        <v>261</v>
      </c>
      <c r="C8741" s="1" t="s">
        <v>85</v>
      </c>
      <c r="D8741" s="1" t="s">
        <v>86</v>
      </c>
      <c r="E8741" s="1" t="s">
        <v>17</v>
      </c>
      <c r="F8741" s="1" t="s">
        <v>34</v>
      </c>
      <c r="G8741" s="1" t="s">
        <v>262</v>
      </c>
      <c r="H8741" s="1" t="s">
        <v>69</v>
      </c>
      <c r="I8741" s="1" t="s">
        <v>21</v>
      </c>
      <c r="J8741" s="1" t="s">
        <v>43</v>
      </c>
      <c r="K8741">
        <v>83.988</v>
      </c>
      <c r="L8741">
        <v>2</v>
      </c>
      <c r="M8741">
        <v>0.4</v>
      </c>
      <c r="N8741">
        <v>-20.997</v>
      </c>
      <c r="O8741">
        <f>(Table1[[#This Row],[Sales]]-Table1[[#This Row],[Profit]])/Table1[[#This Row],[Quantity]]</f>
        <v>52.4925</v>
      </c>
      <c r="P8741">
        <f>Table1[[#This Row],[Sales]]/Table1[[#This Row],[Quantity]]</f>
        <v>41.994</v>
      </c>
      <c r="Q8741" t="str">
        <f t="shared" si="272"/>
        <v>2023</v>
      </c>
      <c r="R8741" t="str">
        <f t="shared" si="273"/>
        <v>12</v>
      </c>
      <c r="S8741">
        <f>CEILING(Table1[[#This Row],[Month]]/3,1)</f>
        <v>4</v>
      </c>
      <c r="T8741" s="9">
        <f>(Table1[[#This Row],[Profit]]/Table1[[#This Row],[Sales]])</f>
        <v>-0.25</v>
      </c>
    </row>
    <row r="8742" spans="1:20" x14ac:dyDescent="0.25">
      <c r="A8742">
        <v>20220725</v>
      </c>
      <c r="B8742" s="1" t="s">
        <v>870</v>
      </c>
      <c r="C8742" s="1" t="s">
        <v>274</v>
      </c>
      <c r="D8742" s="1" t="s">
        <v>617</v>
      </c>
      <c r="E8742" s="1" t="s">
        <v>17</v>
      </c>
      <c r="F8742" s="1" t="s">
        <v>197</v>
      </c>
      <c r="G8742" s="1" t="s">
        <v>257</v>
      </c>
      <c r="H8742" s="1" t="s">
        <v>75</v>
      </c>
      <c r="I8742" s="1" t="s">
        <v>21</v>
      </c>
      <c r="J8742" s="1" t="s">
        <v>42</v>
      </c>
      <c r="K8742">
        <v>73.2</v>
      </c>
      <c r="L8742">
        <v>5</v>
      </c>
      <c r="M8742">
        <v>0</v>
      </c>
      <c r="N8742">
        <v>21.228000000000002</v>
      </c>
      <c r="O8742">
        <f>(Table1[[#This Row],[Sales]]-Table1[[#This Row],[Profit]])/Table1[[#This Row],[Quantity]]</f>
        <v>10.394400000000001</v>
      </c>
      <c r="P8742">
        <f>Table1[[#This Row],[Sales]]/Table1[[#This Row],[Quantity]]</f>
        <v>14.64</v>
      </c>
      <c r="Q8742" t="str">
        <f t="shared" si="272"/>
        <v>2022</v>
      </c>
      <c r="R8742" t="str">
        <f t="shared" si="273"/>
        <v>07</v>
      </c>
      <c r="S8742">
        <f>CEILING(Table1[[#This Row],[Month]]/3,1)</f>
        <v>3</v>
      </c>
      <c r="T8742" s="9">
        <f>(Table1[[#This Row],[Profit]]/Table1[[#This Row],[Sales]])</f>
        <v>0.29000000000000004</v>
      </c>
    </row>
    <row r="8743" spans="1:20" x14ac:dyDescent="0.25">
      <c r="A8743">
        <v>20211109</v>
      </c>
      <c r="B8743" s="1" t="s">
        <v>647</v>
      </c>
      <c r="C8743" s="1" t="s">
        <v>129</v>
      </c>
      <c r="D8743" s="1" t="s">
        <v>441</v>
      </c>
      <c r="E8743" s="1" t="s">
        <v>59</v>
      </c>
      <c r="F8743" s="1" t="s">
        <v>131</v>
      </c>
      <c r="G8743" s="1" t="s">
        <v>218</v>
      </c>
      <c r="H8743" s="1" t="s">
        <v>161</v>
      </c>
      <c r="I8743" s="1" t="s">
        <v>63</v>
      </c>
      <c r="J8743" s="1" t="s">
        <v>36</v>
      </c>
      <c r="K8743">
        <v>10.74</v>
      </c>
      <c r="L8743">
        <v>3</v>
      </c>
      <c r="M8743">
        <v>0</v>
      </c>
      <c r="N8743">
        <v>5.1551999999999998</v>
      </c>
      <c r="O8743">
        <f>(Table1[[#This Row],[Sales]]-Table1[[#This Row],[Profit]])/Table1[[#This Row],[Quantity]]</f>
        <v>1.8616000000000001</v>
      </c>
      <c r="P8743">
        <f>Table1[[#This Row],[Sales]]/Table1[[#This Row],[Quantity]]</f>
        <v>3.58</v>
      </c>
      <c r="Q8743" t="str">
        <f t="shared" si="272"/>
        <v>2021</v>
      </c>
      <c r="R8743" t="str">
        <f t="shared" si="273"/>
        <v>11</v>
      </c>
      <c r="S8743">
        <f>CEILING(Table1[[#This Row],[Month]]/3,1)</f>
        <v>4</v>
      </c>
      <c r="T8743" s="9">
        <f>(Table1[[#This Row],[Profit]]/Table1[[#This Row],[Sales]])</f>
        <v>0.48</v>
      </c>
    </row>
    <row r="8744" spans="1:20" x14ac:dyDescent="0.25">
      <c r="A8744">
        <v>20211002</v>
      </c>
      <c r="B8744" s="1" t="s">
        <v>525</v>
      </c>
      <c r="C8744" s="1" t="s">
        <v>181</v>
      </c>
      <c r="D8744" s="1" t="s">
        <v>182</v>
      </c>
      <c r="E8744" s="1" t="s">
        <v>17</v>
      </c>
      <c r="F8744" s="1" t="s">
        <v>34</v>
      </c>
      <c r="G8744" s="1" t="s">
        <v>106</v>
      </c>
      <c r="H8744" s="1" t="s">
        <v>40</v>
      </c>
      <c r="I8744" s="1" t="s">
        <v>21</v>
      </c>
      <c r="J8744" s="1" t="s">
        <v>41</v>
      </c>
      <c r="K8744">
        <v>11.032</v>
      </c>
      <c r="L8744">
        <v>1</v>
      </c>
      <c r="M8744">
        <v>0.2</v>
      </c>
      <c r="N8744">
        <v>3.0337999999999998</v>
      </c>
      <c r="O8744">
        <f>(Table1[[#This Row],[Sales]]-Table1[[#This Row],[Profit]])/Table1[[#This Row],[Quantity]]</f>
        <v>7.9982000000000006</v>
      </c>
      <c r="P8744">
        <f>Table1[[#This Row],[Sales]]/Table1[[#This Row],[Quantity]]</f>
        <v>11.032</v>
      </c>
      <c r="Q8744" t="str">
        <f t="shared" si="272"/>
        <v>2021</v>
      </c>
      <c r="R8744" t="str">
        <f t="shared" si="273"/>
        <v>10</v>
      </c>
      <c r="S8744">
        <f>CEILING(Table1[[#This Row],[Month]]/3,1)</f>
        <v>4</v>
      </c>
      <c r="T8744" s="9">
        <f>(Table1[[#This Row],[Profit]]/Table1[[#This Row],[Sales]])</f>
        <v>0.27499999999999997</v>
      </c>
    </row>
    <row r="8745" spans="1:20" x14ac:dyDescent="0.25">
      <c r="A8745">
        <v>20211002</v>
      </c>
      <c r="B8745" s="1" t="s">
        <v>525</v>
      </c>
      <c r="C8745" s="1" t="s">
        <v>181</v>
      </c>
      <c r="D8745" s="1" t="s">
        <v>182</v>
      </c>
      <c r="E8745" s="1" t="s">
        <v>17</v>
      </c>
      <c r="F8745" s="1" t="s">
        <v>34</v>
      </c>
      <c r="G8745" s="1" t="s">
        <v>106</v>
      </c>
      <c r="H8745" s="1" t="s">
        <v>40</v>
      </c>
      <c r="I8745" s="1" t="s">
        <v>21</v>
      </c>
      <c r="J8745" s="1" t="s">
        <v>94</v>
      </c>
      <c r="K8745">
        <v>53.04</v>
      </c>
      <c r="L8745">
        <v>3</v>
      </c>
      <c r="M8745">
        <v>0.2</v>
      </c>
      <c r="N8745">
        <v>-4.641</v>
      </c>
      <c r="O8745">
        <f>(Table1[[#This Row],[Sales]]-Table1[[#This Row],[Profit]])/Table1[[#This Row],[Quantity]]</f>
        <v>19.227</v>
      </c>
      <c r="P8745">
        <f>Table1[[#This Row],[Sales]]/Table1[[#This Row],[Quantity]]</f>
        <v>17.68</v>
      </c>
      <c r="Q8745" t="str">
        <f t="shared" si="272"/>
        <v>2021</v>
      </c>
      <c r="R8745" t="str">
        <f t="shared" si="273"/>
        <v>10</v>
      </c>
      <c r="S8745">
        <f>CEILING(Table1[[#This Row],[Month]]/3,1)</f>
        <v>4</v>
      </c>
      <c r="T8745" s="9">
        <f>(Table1[[#This Row],[Profit]]/Table1[[#This Row],[Sales]])</f>
        <v>-8.7500000000000008E-2</v>
      </c>
    </row>
    <row r="8746" spans="1:20" x14ac:dyDescent="0.25">
      <c r="A8746">
        <v>20211122</v>
      </c>
      <c r="B8746" s="1" t="s">
        <v>1245</v>
      </c>
      <c r="C8746" s="1" t="s">
        <v>379</v>
      </c>
      <c r="D8746" s="1" t="s">
        <v>396</v>
      </c>
      <c r="E8746" s="1" t="s">
        <v>59</v>
      </c>
      <c r="F8746" s="1" t="s">
        <v>126</v>
      </c>
      <c r="G8746" s="1" t="s">
        <v>61</v>
      </c>
      <c r="H8746" s="1" t="s">
        <v>62</v>
      </c>
      <c r="I8746" s="1" t="s">
        <v>63</v>
      </c>
      <c r="J8746" s="1" t="s">
        <v>42</v>
      </c>
      <c r="K8746">
        <v>17.12</v>
      </c>
      <c r="L8746">
        <v>4</v>
      </c>
      <c r="M8746">
        <v>0</v>
      </c>
      <c r="N8746">
        <v>4.9648000000000003</v>
      </c>
      <c r="O8746">
        <f>(Table1[[#This Row],[Sales]]-Table1[[#This Row],[Profit]])/Table1[[#This Row],[Quantity]]</f>
        <v>3.0388000000000002</v>
      </c>
      <c r="P8746">
        <f>Table1[[#This Row],[Sales]]/Table1[[#This Row],[Quantity]]</f>
        <v>4.28</v>
      </c>
      <c r="Q8746" t="str">
        <f t="shared" si="272"/>
        <v>2021</v>
      </c>
      <c r="R8746" t="str">
        <f t="shared" si="273"/>
        <v>11</v>
      </c>
      <c r="S8746">
        <f>CEILING(Table1[[#This Row],[Month]]/3,1)</f>
        <v>4</v>
      </c>
      <c r="T8746" s="9">
        <f>(Table1[[#This Row],[Profit]]/Table1[[#This Row],[Sales]])</f>
        <v>0.28999999999999998</v>
      </c>
    </row>
    <row r="8747" spans="1:20" x14ac:dyDescent="0.25">
      <c r="A8747">
        <v>20211122</v>
      </c>
      <c r="B8747" s="1" t="s">
        <v>1245</v>
      </c>
      <c r="C8747" s="1" t="s">
        <v>379</v>
      </c>
      <c r="D8747" s="1" t="s">
        <v>396</v>
      </c>
      <c r="E8747" s="1" t="s">
        <v>59</v>
      </c>
      <c r="F8747" s="1" t="s">
        <v>126</v>
      </c>
      <c r="G8747" s="1" t="s">
        <v>61</v>
      </c>
      <c r="H8747" s="1" t="s">
        <v>62</v>
      </c>
      <c r="I8747" s="1" t="s">
        <v>63</v>
      </c>
      <c r="J8747" s="1" t="s">
        <v>50</v>
      </c>
      <c r="K8747">
        <v>59.94</v>
      </c>
      <c r="L8747">
        <v>3</v>
      </c>
      <c r="M8747">
        <v>0</v>
      </c>
      <c r="N8747">
        <v>28.171800000000001</v>
      </c>
      <c r="O8747">
        <f>(Table1[[#This Row],[Sales]]-Table1[[#This Row],[Profit]])/Table1[[#This Row],[Quantity]]</f>
        <v>10.589399999999999</v>
      </c>
      <c r="P8747">
        <f>Table1[[#This Row],[Sales]]/Table1[[#This Row],[Quantity]]</f>
        <v>19.98</v>
      </c>
      <c r="Q8747" t="str">
        <f t="shared" si="272"/>
        <v>2021</v>
      </c>
      <c r="R8747" t="str">
        <f t="shared" si="273"/>
        <v>11</v>
      </c>
      <c r="S8747">
        <f>CEILING(Table1[[#This Row],[Month]]/3,1)</f>
        <v>4</v>
      </c>
      <c r="T8747" s="9">
        <f>(Table1[[#This Row],[Profit]]/Table1[[#This Row],[Sales]])</f>
        <v>0.47000000000000003</v>
      </c>
    </row>
    <row r="8748" spans="1:20" x14ac:dyDescent="0.25">
      <c r="A8748">
        <v>20230203</v>
      </c>
      <c r="B8748" s="1" t="s">
        <v>1034</v>
      </c>
      <c r="C8748" s="1" t="s">
        <v>25</v>
      </c>
      <c r="D8748" s="1" t="s">
        <v>325</v>
      </c>
      <c r="E8748" s="1" t="s">
        <v>27</v>
      </c>
      <c r="F8748" s="1" t="s">
        <v>28</v>
      </c>
      <c r="G8748" s="1" t="s">
        <v>39</v>
      </c>
      <c r="H8748" s="1" t="s">
        <v>40</v>
      </c>
      <c r="I8748" s="1" t="s">
        <v>30</v>
      </c>
      <c r="J8748" s="1" t="s">
        <v>41</v>
      </c>
      <c r="K8748">
        <v>210.58</v>
      </c>
      <c r="L8748">
        <v>2</v>
      </c>
      <c r="M8748">
        <v>0</v>
      </c>
      <c r="N8748">
        <v>12.6348</v>
      </c>
      <c r="O8748">
        <f>(Table1[[#This Row],[Sales]]-Table1[[#This Row],[Profit]])/Table1[[#This Row],[Quantity]]</f>
        <v>98.9726</v>
      </c>
      <c r="P8748">
        <f>Table1[[#This Row],[Sales]]/Table1[[#This Row],[Quantity]]</f>
        <v>105.29</v>
      </c>
      <c r="Q8748" t="str">
        <f t="shared" si="272"/>
        <v>2023</v>
      </c>
      <c r="R8748" t="str">
        <f t="shared" si="273"/>
        <v>02</v>
      </c>
      <c r="S8748">
        <f>CEILING(Table1[[#This Row],[Month]]/3,1)</f>
        <v>1</v>
      </c>
      <c r="T8748" s="9">
        <f>(Table1[[#This Row],[Profit]]/Table1[[#This Row],[Sales]])</f>
        <v>0.06</v>
      </c>
    </row>
    <row r="8749" spans="1:20" x14ac:dyDescent="0.25">
      <c r="A8749">
        <v>20230203</v>
      </c>
      <c r="B8749" s="1" t="s">
        <v>1034</v>
      </c>
      <c r="C8749" s="1" t="s">
        <v>25</v>
      </c>
      <c r="D8749" s="1" t="s">
        <v>325</v>
      </c>
      <c r="E8749" s="1" t="s">
        <v>27</v>
      </c>
      <c r="F8749" s="1" t="s">
        <v>28</v>
      </c>
      <c r="G8749" s="1" t="s">
        <v>39</v>
      </c>
      <c r="H8749" s="1" t="s">
        <v>40</v>
      </c>
      <c r="I8749" s="1" t="s">
        <v>30</v>
      </c>
      <c r="J8749" s="1" t="s">
        <v>36</v>
      </c>
      <c r="K8749">
        <v>30.96</v>
      </c>
      <c r="L8749">
        <v>2</v>
      </c>
      <c r="M8749">
        <v>0.2</v>
      </c>
      <c r="N8749">
        <v>10.061999999999999</v>
      </c>
      <c r="O8749">
        <f>(Table1[[#This Row],[Sales]]-Table1[[#This Row],[Profit]])/Table1[[#This Row],[Quantity]]</f>
        <v>10.449000000000002</v>
      </c>
      <c r="P8749">
        <f>Table1[[#This Row],[Sales]]/Table1[[#This Row],[Quantity]]</f>
        <v>15.48</v>
      </c>
      <c r="Q8749" t="str">
        <f t="shared" si="272"/>
        <v>2023</v>
      </c>
      <c r="R8749" t="str">
        <f t="shared" si="273"/>
        <v>02</v>
      </c>
      <c r="S8749">
        <f>CEILING(Table1[[#This Row],[Month]]/3,1)</f>
        <v>1</v>
      </c>
      <c r="T8749" s="9">
        <f>(Table1[[#This Row],[Profit]]/Table1[[#This Row],[Sales]])</f>
        <v>0.32499999999999996</v>
      </c>
    </row>
    <row r="8750" spans="1:20" x14ac:dyDescent="0.25">
      <c r="A8750">
        <v>20230203</v>
      </c>
      <c r="B8750" s="1" t="s">
        <v>1034</v>
      </c>
      <c r="C8750" s="1" t="s">
        <v>25</v>
      </c>
      <c r="D8750" s="1" t="s">
        <v>325</v>
      </c>
      <c r="E8750" s="1" t="s">
        <v>27</v>
      </c>
      <c r="F8750" s="1" t="s">
        <v>28</v>
      </c>
      <c r="G8750" s="1" t="s">
        <v>39</v>
      </c>
      <c r="H8750" s="1" t="s">
        <v>40</v>
      </c>
      <c r="I8750" s="1" t="s">
        <v>30</v>
      </c>
      <c r="J8750" s="1" t="s">
        <v>265</v>
      </c>
      <c r="K8750">
        <v>239.98400000000001</v>
      </c>
      <c r="L8750">
        <v>2</v>
      </c>
      <c r="M8750">
        <v>0.2</v>
      </c>
      <c r="N8750">
        <v>38.997399999999999</v>
      </c>
      <c r="O8750">
        <f>(Table1[[#This Row],[Sales]]-Table1[[#This Row],[Profit]])/Table1[[#This Row],[Quantity]]</f>
        <v>100.4933</v>
      </c>
      <c r="P8750">
        <f>Table1[[#This Row],[Sales]]/Table1[[#This Row],[Quantity]]</f>
        <v>119.992</v>
      </c>
      <c r="Q8750" t="str">
        <f t="shared" si="272"/>
        <v>2023</v>
      </c>
      <c r="R8750" t="str">
        <f t="shared" si="273"/>
        <v>02</v>
      </c>
      <c r="S8750">
        <f>CEILING(Table1[[#This Row],[Month]]/3,1)</f>
        <v>1</v>
      </c>
      <c r="T8750" s="9">
        <f>(Table1[[#This Row],[Profit]]/Table1[[#This Row],[Sales]])</f>
        <v>0.16249999999999998</v>
      </c>
    </row>
    <row r="8751" spans="1:20" x14ac:dyDescent="0.25">
      <c r="A8751">
        <v>20210616</v>
      </c>
      <c r="B8751" s="1" t="s">
        <v>226</v>
      </c>
      <c r="C8751" s="1" t="s">
        <v>133</v>
      </c>
      <c r="D8751" s="1" t="s">
        <v>134</v>
      </c>
      <c r="E8751" s="1" t="s">
        <v>17</v>
      </c>
      <c r="F8751" s="1" t="s">
        <v>18</v>
      </c>
      <c r="G8751" s="1" t="s">
        <v>228</v>
      </c>
      <c r="H8751" s="1" t="s">
        <v>75</v>
      </c>
      <c r="I8751" s="1" t="s">
        <v>21</v>
      </c>
      <c r="J8751" s="1" t="s">
        <v>36</v>
      </c>
      <c r="K8751">
        <v>3050.3760000000002</v>
      </c>
      <c r="L8751">
        <v>3</v>
      </c>
      <c r="M8751">
        <v>0.2</v>
      </c>
      <c r="N8751">
        <v>1143.8910000000001</v>
      </c>
      <c r="O8751">
        <f>(Table1[[#This Row],[Sales]]-Table1[[#This Row],[Profit]])/Table1[[#This Row],[Quantity]]</f>
        <v>635.495</v>
      </c>
      <c r="P8751">
        <f>Table1[[#This Row],[Sales]]/Table1[[#This Row],[Quantity]]</f>
        <v>1016.792</v>
      </c>
      <c r="Q8751" t="str">
        <f t="shared" si="272"/>
        <v>2021</v>
      </c>
      <c r="R8751" t="str">
        <f t="shared" si="273"/>
        <v>06</v>
      </c>
      <c r="S8751">
        <f>CEILING(Table1[[#This Row],[Month]]/3,1)</f>
        <v>2</v>
      </c>
      <c r="T8751" s="9">
        <f>(Table1[[#This Row],[Profit]]/Table1[[#This Row],[Sales]])</f>
        <v>0.375</v>
      </c>
    </row>
    <row r="8752" spans="1:20" x14ac:dyDescent="0.25">
      <c r="A8752">
        <v>20210616</v>
      </c>
      <c r="B8752" s="1" t="s">
        <v>226</v>
      </c>
      <c r="C8752" s="1" t="s">
        <v>133</v>
      </c>
      <c r="D8752" s="1" t="s">
        <v>134</v>
      </c>
      <c r="E8752" s="1" t="s">
        <v>17</v>
      </c>
      <c r="F8752" s="1" t="s">
        <v>18</v>
      </c>
      <c r="G8752" s="1" t="s">
        <v>228</v>
      </c>
      <c r="H8752" s="1" t="s">
        <v>75</v>
      </c>
      <c r="I8752" s="1" t="s">
        <v>21</v>
      </c>
      <c r="J8752" s="1" t="s">
        <v>43</v>
      </c>
      <c r="K8752">
        <v>133.97999999999999</v>
      </c>
      <c r="L8752">
        <v>2</v>
      </c>
      <c r="M8752">
        <v>0</v>
      </c>
      <c r="N8752">
        <v>33.494999999999997</v>
      </c>
      <c r="O8752">
        <f>(Table1[[#This Row],[Sales]]-Table1[[#This Row],[Profit]])/Table1[[#This Row],[Quantity]]</f>
        <v>50.242499999999993</v>
      </c>
      <c r="P8752">
        <f>Table1[[#This Row],[Sales]]/Table1[[#This Row],[Quantity]]</f>
        <v>66.989999999999995</v>
      </c>
      <c r="Q8752" t="str">
        <f t="shared" si="272"/>
        <v>2021</v>
      </c>
      <c r="R8752" t="str">
        <f t="shared" si="273"/>
        <v>06</v>
      </c>
      <c r="S8752">
        <f>CEILING(Table1[[#This Row],[Month]]/3,1)</f>
        <v>2</v>
      </c>
      <c r="T8752" s="9">
        <f>(Table1[[#This Row],[Profit]]/Table1[[#This Row],[Sales]])</f>
        <v>0.25</v>
      </c>
    </row>
    <row r="8753" spans="1:20" x14ac:dyDescent="0.25">
      <c r="A8753">
        <v>20220506</v>
      </c>
      <c r="B8753" s="1" t="s">
        <v>190</v>
      </c>
      <c r="C8753" s="1" t="s">
        <v>32</v>
      </c>
      <c r="D8753" s="1" t="s">
        <v>348</v>
      </c>
      <c r="E8753" s="1" t="s">
        <v>17</v>
      </c>
      <c r="F8753" s="1" t="s">
        <v>34</v>
      </c>
      <c r="G8753" s="1" t="s">
        <v>191</v>
      </c>
      <c r="H8753" s="1" t="s">
        <v>91</v>
      </c>
      <c r="I8753" s="1" t="s">
        <v>63</v>
      </c>
      <c r="J8753" s="1" t="s">
        <v>50</v>
      </c>
      <c r="K8753">
        <v>93.248000000000005</v>
      </c>
      <c r="L8753">
        <v>4</v>
      </c>
      <c r="M8753">
        <v>0.2</v>
      </c>
      <c r="N8753">
        <v>31.4712</v>
      </c>
      <c r="O8753">
        <f>(Table1[[#This Row],[Sales]]-Table1[[#This Row],[Profit]])/Table1[[#This Row],[Quantity]]</f>
        <v>15.444200000000002</v>
      </c>
      <c r="P8753">
        <f>Table1[[#This Row],[Sales]]/Table1[[#This Row],[Quantity]]</f>
        <v>23.312000000000001</v>
      </c>
      <c r="Q8753" t="str">
        <f t="shared" si="272"/>
        <v>2022</v>
      </c>
      <c r="R8753" t="str">
        <f t="shared" si="273"/>
        <v>05</v>
      </c>
      <c r="S8753">
        <f>CEILING(Table1[[#This Row],[Month]]/3,1)</f>
        <v>2</v>
      </c>
      <c r="T8753" s="9">
        <f>(Table1[[#This Row],[Profit]]/Table1[[#This Row],[Sales]])</f>
        <v>0.33749999999999997</v>
      </c>
    </row>
    <row r="8754" spans="1:20" x14ac:dyDescent="0.25">
      <c r="A8754">
        <v>20220506</v>
      </c>
      <c r="B8754" s="1" t="s">
        <v>190</v>
      </c>
      <c r="C8754" s="1" t="s">
        <v>32</v>
      </c>
      <c r="D8754" s="1" t="s">
        <v>348</v>
      </c>
      <c r="E8754" s="1" t="s">
        <v>17</v>
      </c>
      <c r="F8754" s="1" t="s">
        <v>34</v>
      </c>
      <c r="G8754" s="1" t="s">
        <v>191</v>
      </c>
      <c r="H8754" s="1" t="s">
        <v>91</v>
      </c>
      <c r="I8754" s="1" t="s">
        <v>63</v>
      </c>
      <c r="J8754" s="1" t="s">
        <v>43</v>
      </c>
      <c r="K8754">
        <v>177.48</v>
      </c>
      <c r="L8754">
        <v>3</v>
      </c>
      <c r="M8754">
        <v>0.2</v>
      </c>
      <c r="N8754">
        <v>19.9665</v>
      </c>
      <c r="O8754">
        <f>(Table1[[#This Row],[Sales]]-Table1[[#This Row],[Profit]])/Table1[[#This Row],[Quantity]]</f>
        <v>52.5045</v>
      </c>
      <c r="P8754">
        <f>Table1[[#This Row],[Sales]]/Table1[[#This Row],[Quantity]]</f>
        <v>59.16</v>
      </c>
      <c r="Q8754" t="str">
        <f t="shared" si="272"/>
        <v>2022</v>
      </c>
      <c r="R8754" t="str">
        <f t="shared" si="273"/>
        <v>05</v>
      </c>
      <c r="S8754">
        <f>CEILING(Table1[[#This Row],[Month]]/3,1)</f>
        <v>2</v>
      </c>
      <c r="T8754" s="9">
        <f>(Table1[[#This Row],[Profit]]/Table1[[#This Row],[Sales]])</f>
        <v>0.1125</v>
      </c>
    </row>
    <row r="8755" spans="1:20" x14ac:dyDescent="0.25">
      <c r="A8755">
        <v>20230910</v>
      </c>
      <c r="B8755" s="1" t="s">
        <v>931</v>
      </c>
      <c r="C8755" s="1" t="s">
        <v>209</v>
      </c>
      <c r="D8755" s="1" t="s">
        <v>667</v>
      </c>
      <c r="E8755" s="1" t="s">
        <v>27</v>
      </c>
      <c r="F8755" s="1" t="s">
        <v>82</v>
      </c>
      <c r="G8755" s="1" t="s">
        <v>198</v>
      </c>
      <c r="H8755" s="1" t="s">
        <v>75</v>
      </c>
      <c r="I8755" s="1" t="s">
        <v>21</v>
      </c>
      <c r="J8755" s="1" t="s">
        <v>23</v>
      </c>
      <c r="K8755">
        <v>17.712</v>
      </c>
      <c r="L8755">
        <v>6</v>
      </c>
      <c r="M8755">
        <v>0.2</v>
      </c>
      <c r="N8755">
        <v>5.9778000000000002</v>
      </c>
      <c r="O8755">
        <f>(Table1[[#This Row],[Sales]]-Table1[[#This Row],[Profit]])/Table1[[#This Row],[Quantity]]</f>
        <v>1.9557</v>
      </c>
      <c r="P8755">
        <f>Table1[[#This Row],[Sales]]/Table1[[#This Row],[Quantity]]</f>
        <v>2.952</v>
      </c>
      <c r="Q8755" t="str">
        <f t="shared" si="272"/>
        <v>2023</v>
      </c>
      <c r="R8755" t="str">
        <f t="shared" si="273"/>
        <v>09</v>
      </c>
      <c r="S8755">
        <f>CEILING(Table1[[#This Row],[Month]]/3,1)</f>
        <v>3</v>
      </c>
      <c r="T8755" s="9">
        <f>(Table1[[#This Row],[Profit]]/Table1[[#This Row],[Sales]])</f>
        <v>0.33750000000000002</v>
      </c>
    </row>
    <row r="8756" spans="1:20" x14ac:dyDescent="0.25">
      <c r="A8756">
        <v>20230910</v>
      </c>
      <c r="B8756" s="1" t="s">
        <v>931</v>
      </c>
      <c r="C8756" s="1" t="s">
        <v>209</v>
      </c>
      <c r="D8756" s="1" t="s">
        <v>667</v>
      </c>
      <c r="E8756" s="1" t="s">
        <v>27</v>
      </c>
      <c r="F8756" s="1" t="s">
        <v>82</v>
      </c>
      <c r="G8756" s="1" t="s">
        <v>198</v>
      </c>
      <c r="H8756" s="1" t="s">
        <v>75</v>
      </c>
      <c r="I8756" s="1" t="s">
        <v>21</v>
      </c>
      <c r="J8756" s="1" t="s">
        <v>36</v>
      </c>
      <c r="K8756">
        <v>4.8600000000000003</v>
      </c>
      <c r="L8756">
        <v>3</v>
      </c>
      <c r="M8756">
        <v>0.7</v>
      </c>
      <c r="N8756">
        <v>-3.5640000000000001</v>
      </c>
      <c r="O8756">
        <f>(Table1[[#This Row],[Sales]]-Table1[[#This Row],[Profit]])/Table1[[#This Row],[Quantity]]</f>
        <v>2.8079999999999998</v>
      </c>
      <c r="P8756">
        <f>Table1[[#This Row],[Sales]]/Table1[[#This Row],[Quantity]]</f>
        <v>1.62</v>
      </c>
      <c r="Q8756" t="str">
        <f t="shared" si="272"/>
        <v>2023</v>
      </c>
      <c r="R8756" t="str">
        <f t="shared" si="273"/>
        <v>09</v>
      </c>
      <c r="S8756">
        <f>CEILING(Table1[[#This Row],[Month]]/3,1)</f>
        <v>3</v>
      </c>
      <c r="T8756" s="9">
        <f>(Table1[[#This Row],[Profit]]/Table1[[#This Row],[Sales]])</f>
        <v>-0.73333333333333328</v>
      </c>
    </row>
    <row r="8757" spans="1:20" x14ac:dyDescent="0.25">
      <c r="A8757">
        <v>20230910</v>
      </c>
      <c r="B8757" s="1" t="s">
        <v>931</v>
      </c>
      <c r="C8757" s="1" t="s">
        <v>209</v>
      </c>
      <c r="D8757" s="1" t="s">
        <v>667</v>
      </c>
      <c r="E8757" s="1" t="s">
        <v>27</v>
      </c>
      <c r="F8757" s="1" t="s">
        <v>82</v>
      </c>
      <c r="G8757" s="1" t="s">
        <v>198</v>
      </c>
      <c r="H8757" s="1" t="s">
        <v>75</v>
      </c>
      <c r="I8757" s="1" t="s">
        <v>21</v>
      </c>
      <c r="J8757" s="1" t="s">
        <v>36</v>
      </c>
      <c r="K8757">
        <v>6.258</v>
      </c>
      <c r="L8757">
        <v>2</v>
      </c>
      <c r="M8757">
        <v>0.7</v>
      </c>
      <c r="N8757">
        <v>-5.2149999999999999</v>
      </c>
      <c r="O8757">
        <f>(Table1[[#This Row],[Sales]]-Table1[[#This Row],[Profit]])/Table1[[#This Row],[Quantity]]</f>
        <v>5.7364999999999995</v>
      </c>
      <c r="P8757">
        <f>Table1[[#This Row],[Sales]]/Table1[[#This Row],[Quantity]]</f>
        <v>3.129</v>
      </c>
      <c r="Q8757" t="str">
        <f t="shared" si="272"/>
        <v>2023</v>
      </c>
      <c r="R8757" t="str">
        <f t="shared" si="273"/>
        <v>09</v>
      </c>
      <c r="S8757">
        <f>CEILING(Table1[[#This Row],[Month]]/3,1)</f>
        <v>3</v>
      </c>
      <c r="T8757" s="9">
        <f>(Table1[[#This Row],[Profit]]/Table1[[#This Row],[Sales]])</f>
        <v>-0.83333333333333326</v>
      </c>
    </row>
    <row r="8758" spans="1:20" x14ac:dyDescent="0.25">
      <c r="A8758">
        <v>20220723</v>
      </c>
      <c r="B8758" s="1" t="s">
        <v>1133</v>
      </c>
      <c r="C8758" s="1" t="s">
        <v>652</v>
      </c>
      <c r="D8758" s="1" t="s">
        <v>745</v>
      </c>
      <c r="E8758" s="1" t="s">
        <v>59</v>
      </c>
      <c r="F8758" s="1" t="s">
        <v>126</v>
      </c>
      <c r="G8758" s="1" t="s">
        <v>115</v>
      </c>
      <c r="H8758" s="1" t="s">
        <v>55</v>
      </c>
      <c r="I8758" s="1" t="s">
        <v>30</v>
      </c>
      <c r="J8758" s="1" t="s">
        <v>44</v>
      </c>
      <c r="K8758">
        <v>37.68</v>
      </c>
      <c r="L8758">
        <v>2</v>
      </c>
      <c r="M8758">
        <v>0</v>
      </c>
      <c r="N8758">
        <v>10.5504</v>
      </c>
      <c r="O8758">
        <f>(Table1[[#This Row],[Sales]]-Table1[[#This Row],[Profit]])/Table1[[#This Row],[Quantity]]</f>
        <v>13.5648</v>
      </c>
      <c r="P8758">
        <f>Table1[[#This Row],[Sales]]/Table1[[#This Row],[Quantity]]</f>
        <v>18.84</v>
      </c>
      <c r="Q8758" t="str">
        <f t="shared" si="272"/>
        <v>2022</v>
      </c>
      <c r="R8758" t="str">
        <f t="shared" si="273"/>
        <v>07</v>
      </c>
      <c r="S8758">
        <f>CEILING(Table1[[#This Row],[Month]]/3,1)</f>
        <v>3</v>
      </c>
      <c r="T8758" s="9">
        <f>(Table1[[#This Row],[Profit]]/Table1[[#This Row],[Sales]])</f>
        <v>0.27999999999999997</v>
      </c>
    </row>
    <row r="8759" spans="1:20" x14ac:dyDescent="0.25">
      <c r="A8759">
        <v>20220723</v>
      </c>
      <c r="B8759" s="1" t="s">
        <v>1133</v>
      </c>
      <c r="C8759" s="1" t="s">
        <v>652</v>
      </c>
      <c r="D8759" s="1" t="s">
        <v>745</v>
      </c>
      <c r="E8759" s="1" t="s">
        <v>59</v>
      </c>
      <c r="F8759" s="1" t="s">
        <v>126</v>
      </c>
      <c r="G8759" s="1" t="s">
        <v>115</v>
      </c>
      <c r="H8759" s="1" t="s">
        <v>55</v>
      </c>
      <c r="I8759" s="1" t="s">
        <v>30</v>
      </c>
      <c r="J8759" s="1" t="s">
        <v>50</v>
      </c>
      <c r="K8759">
        <v>51.84</v>
      </c>
      <c r="L8759">
        <v>8</v>
      </c>
      <c r="M8759">
        <v>0</v>
      </c>
      <c r="N8759">
        <v>24.883199999999999</v>
      </c>
      <c r="O8759">
        <f>(Table1[[#This Row],[Sales]]-Table1[[#This Row],[Profit]])/Table1[[#This Row],[Quantity]]</f>
        <v>3.3696000000000006</v>
      </c>
      <c r="P8759">
        <f>Table1[[#This Row],[Sales]]/Table1[[#This Row],[Quantity]]</f>
        <v>6.48</v>
      </c>
      <c r="Q8759" t="str">
        <f t="shared" si="272"/>
        <v>2022</v>
      </c>
      <c r="R8759" t="str">
        <f t="shared" si="273"/>
        <v>07</v>
      </c>
      <c r="S8759">
        <f>CEILING(Table1[[#This Row],[Month]]/3,1)</f>
        <v>3</v>
      </c>
      <c r="T8759" s="9">
        <f>(Table1[[#This Row],[Profit]]/Table1[[#This Row],[Sales]])</f>
        <v>0.47999999999999993</v>
      </c>
    </row>
    <row r="8760" spans="1:20" x14ac:dyDescent="0.25">
      <c r="A8760">
        <v>20220723</v>
      </c>
      <c r="B8760" s="1" t="s">
        <v>1133</v>
      </c>
      <c r="C8760" s="1" t="s">
        <v>652</v>
      </c>
      <c r="D8760" s="1" t="s">
        <v>745</v>
      </c>
      <c r="E8760" s="1" t="s">
        <v>59</v>
      </c>
      <c r="F8760" s="1" t="s">
        <v>126</v>
      </c>
      <c r="G8760" s="1" t="s">
        <v>115</v>
      </c>
      <c r="H8760" s="1" t="s">
        <v>55</v>
      </c>
      <c r="I8760" s="1" t="s">
        <v>30</v>
      </c>
      <c r="J8760" s="1" t="s">
        <v>41</v>
      </c>
      <c r="K8760">
        <v>27.42</v>
      </c>
      <c r="L8760">
        <v>3</v>
      </c>
      <c r="M8760">
        <v>0</v>
      </c>
      <c r="N8760">
        <v>9.3228000000000009</v>
      </c>
      <c r="O8760">
        <f>(Table1[[#This Row],[Sales]]-Table1[[#This Row],[Profit]])/Table1[[#This Row],[Quantity]]</f>
        <v>6.0324</v>
      </c>
      <c r="P8760">
        <f>Table1[[#This Row],[Sales]]/Table1[[#This Row],[Quantity]]</f>
        <v>9.14</v>
      </c>
      <c r="Q8760" t="str">
        <f t="shared" si="272"/>
        <v>2022</v>
      </c>
      <c r="R8760" t="str">
        <f t="shared" si="273"/>
        <v>07</v>
      </c>
      <c r="S8760">
        <f>CEILING(Table1[[#This Row],[Month]]/3,1)</f>
        <v>3</v>
      </c>
      <c r="T8760" s="9">
        <f>(Table1[[#This Row],[Profit]]/Table1[[#This Row],[Sales]])</f>
        <v>0.34</v>
      </c>
    </row>
    <row r="8761" spans="1:20" x14ac:dyDescent="0.25">
      <c r="A8761">
        <v>20220723</v>
      </c>
      <c r="B8761" s="1" t="s">
        <v>1133</v>
      </c>
      <c r="C8761" s="1" t="s">
        <v>652</v>
      </c>
      <c r="D8761" s="1" t="s">
        <v>745</v>
      </c>
      <c r="E8761" s="1" t="s">
        <v>59</v>
      </c>
      <c r="F8761" s="1" t="s">
        <v>126</v>
      </c>
      <c r="G8761" s="1" t="s">
        <v>115</v>
      </c>
      <c r="H8761" s="1" t="s">
        <v>55</v>
      </c>
      <c r="I8761" s="1" t="s">
        <v>30</v>
      </c>
      <c r="J8761" s="1" t="s">
        <v>36</v>
      </c>
      <c r="K8761">
        <v>5.4</v>
      </c>
      <c r="L8761">
        <v>3</v>
      </c>
      <c r="M8761">
        <v>0</v>
      </c>
      <c r="N8761">
        <v>2.5920000000000001</v>
      </c>
      <c r="O8761">
        <f>(Table1[[#This Row],[Sales]]-Table1[[#This Row],[Profit]])/Table1[[#This Row],[Quantity]]</f>
        <v>0.93600000000000005</v>
      </c>
      <c r="P8761">
        <f>Table1[[#This Row],[Sales]]/Table1[[#This Row],[Quantity]]</f>
        <v>1.8</v>
      </c>
      <c r="Q8761" t="str">
        <f t="shared" si="272"/>
        <v>2022</v>
      </c>
      <c r="R8761" t="str">
        <f t="shared" si="273"/>
        <v>07</v>
      </c>
      <c r="S8761">
        <f>CEILING(Table1[[#This Row],[Month]]/3,1)</f>
        <v>3</v>
      </c>
      <c r="T8761" s="9">
        <f>(Table1[[#This Row],[Profit]]/Table1[[#This Row],[Sales]])</f>
        <v>0.48</v>
      </c>
    </row>
    <row r="8762" spans="1:20" x14ac:dyDescent="0.25">
      <c r="A8762">
        <v>20220131</v>
      </c>
      <c r="B8762" s="1" t="s">
        <v>752</v>
      </c>
      <c r="C8762" s="1" t="s">
        <v>385</v>
      </c>
      <c r="D8762" s="1" t="s">
        <v>386</v>
      </c>
      <c r="E8762" s="1" t="s">
        <v>17</v>
      </c>
      <c r="F8762" s="1" t="s">
        <v>48</v>
      </c>
      <c r="G8762" s="1" t="s">
        <v>200</v>
      </c>
      <c r="H8762" s="1" t="s">
        <v>55</v>
      </c>
      <c r="I8762" s="1" t="s">
        <v>63</v>
      </c>
      <c r="J8762" s="1" t="s">
        <v>36</v>
      </c>
      <c r="K8762">
        <v>1270.99</v>
      </c>
      <c r="L8762">
        <v>1</v>
      </c>
      <c r="M8762">
        <v>0</v>
      </c>
      <c r="N8762">
        <v>635.495</v>
      </c>
      <c r="O8762">
        <f>(Table1[[#This Row],[Sales]]-Table1[[#This Row],[Profit]])/Table1[[#This Row],[Quantity]]</f>
        <v>635.495</v>
      </c>
      <c r="P8762">
        <f>Table1[[#This Row],[Sales]]/Table1[[#This Row],[Quantity]]</f>
        <v>1270.99</v>
      </c>
      <c r="Q8762" t="str">
        <f t="shared" si="272"/>
        <v>2022</v>
      </c>
      <c r="R8762" t="str">
        <f t="shared" si="273"/>
        <v>01</v>
      </c>
      <c r="S8762">
        <f>CEILING(Table1[[#This Row],[Month]]/3,1)</f>
        <v>1</v>
      </c>
      <c r="T8762" s="9">
        <f>(Table1[[#This Row],[Profit]]/Table1[[#This Row],[Sales]])</f>
        <v>0.5</v>
      </c>
    </row>
    <row r="8763" spans="1:20" x14ac:dyDescent="0.25">
      <c r="A8763">
        <v>20220131</v>
      </c>
      <c r="B8763" s="1" t="s">
        <v>752</v>
      </c>
      <c r="C8763" s="1" t="s">
        <v>385</v>
      </c>
      <c r="D8763" s="1" t="s">
        <v>386</v>
      </c>
      <c r="E8763" s="1" t="s">
        <v>17</v>
      </c>
      <c r="F8763" s="1" t="s">
        <v>48</v>
      </c>
      <c r="G8763" s="1" t="s">
        <v>200</v>
      </c>
      <c r="H8763" s="1" t="s">
        <v>55</v>
      </c>
      <c r="I8763" s="1" t="s">
        <v>63</v>
      </c>
      <c r="J8763" s="1" t="s">
        <v>97</v>
      </c>
      <c r="K8763">
        <v>125.36</v>
      </c>
      <c r="L8763">
        <v>8</v>
      </c>
      <c r="M8763">
        <v>0</v>
      </c>
      <c r="N8763">
        <v>58.919199999999996</v>
      </c>
      <c r="O8763">
        <f>(Table1[[#This Row],[Sales]]-Table1[[#This Row],[Profit]])/Table1[[#This Row],[Quantity]]</f>
        <v>8.3050999999999995</v>
      </c>
      <c r="P8763">
        <f>Table1[[#This Row],[Sales]]/Table1[[#This Row],[Quantity]]</f>
        <v>15.67</v>
      </c>
      <c r="Q8763" t="str">
        <f t="shared" si="272"/>
        <v>2022</v>
      </c>
      <c r="R8763" t="str">
        <f t="shared" si="273"/>
        <v>01</v>
      </c>
      <c r="S8763">
        <f>CEILING(Table1[[#This Row],[Month]]/3,1)</f>
        <v>1</v>
      </c>
      <c r="T8763" s="9">
        <f>(Table1[[#This Row],[Profit]]/Table1[[#This Row],[Sales]])</f>
        <v>0.47</v>
      </c>
    </row>
    <row r="8764" spans="1:20" x14ac:dyDescent="0.25">
      <c r="A8764">
        <v>20221230</v>
      </c>
      <c r="B8764" s="1" t="s">
        <v>717</v>
      </c>
      <c r="C8764" s="1" t="s">
        <v>25</v>
      </c>
      <c r="D8764" s="1" t="s">
        <v>1001</v>
      </c>
      <c r="E8764" s="1" t="s">
        <v>27</v>
      </c>
      <c r="F8764" s="1" t="s">
        <v>28</v>
      </c>
      <c r="G8764" s="1" t="s">
        <v>340</v>
      </c>
      <c r="H8764" s="1" t="s">
        <v>55</v>
      </c>
      <c r="I8764" s="1" t="s">
        <v>21</v>
      </c>
      <c r="J8764" s="1" t="s">
        <v>37</v>
      </c>
      <c r="K8764">
        <v>14.03</v>
      </c>
      <c r="L8764">
        <v>1</v>
      </c>
      <c r="M8764">
        <v>0</v>
      </c>
      <c r="N8764">
        <v>4.0686999999999998</v>
      </c>
      <c r="O8764">
        <f>(Table1[[#This Row],[Sales]]-Table1[[#This Row],[Profit]])/Table1[[#This Row],[Quantity]]</f>
        <v>9.9612999999999996</v>
      </c>
      <c r="P8764">
        <f>Table1[[#This Row],[Sales]]/Table1[[#This Row],[Quantity]]</f>
        <v>14.03</v>
      </c>
      <c r="Q8764" t="str">
        <f t="shared" si="272"/>
        <v>2022</v>
      </c>
      <c r="R8764" t="str">
        <f t="shared" si="273"/>
        <v>12</v>
      </c>
      <c r="S8764">
        <f>CEILING(Table1[[#This Row],[Month]]/3,1)</f>
        <v>4</v>
      </c>
      <c r="T8764" s="9">
        <f>(Table1[[#This Row],[Profit]]/Table1[[#This Row],[Sales]])</f>
        <v>0.28999999999999998</v>
      </c>
    </row>
    <row r="8765" spans="1:20" x14ac:dyDescent="0.25">
      <c r="A8765">
        <v>20221230</v>
      </c>
      <c r="B8765" s="1" t="s">
        <v>717</v>
      </c>
      <c r="C8765" s="1" t="s">
        <v>25</v>
      </c>
      <c r="D8765" s="1" t="s">
        <v>1001</v>
      </c>
      <c r="E8765" s="1" t="s">
        <v>27</v>
      </c>
      <c r="F8765" s="1" t="s">
        <v>28</v>
      </c>
      <c r="G8765" s="1" t="s">
        <v>340</v>
      </c>
      <c r="H8765" s="1" t="s">
        <v>55</v>
      </c>
      <c r="I8765" s="1" t="s">
        <v>21</v>
      </c>
      <c r="J8765" s="1" t="s">
        <v>50</v>
      </c>
      <c r="K8765">
        <v>27.96</v>
      </c>
      <c r="L8765">
        <v>2</v>
      </c>
      <c r="M8765">
        <v>0</v>
      </c>
      <c r="N8765">
        <v>7.2695999999999996</v>
      </c>
      <c r="O8765">
        <f>(Table1[[#This Row],[Sales]]-Table1[[#This Row],[Profit]])/Table1[[#This Row],[Quantity]]</f>
        <v>10.3452</v>
      </c>
      <c r="P8765">
        <f>Table1[[#This Row],[Sales]]/Table1[[#This Row],[Quantity]]</f>
        <v>13.98</v>
      </c>
      <c r="Q8765" t="str">
        <f t="shared" si="272"/>
        <v>2022</v>
      </c>
      <c r="R8765" t="str">
        <f t="shared" si="273"/>
        <v>12</v>
      </c>
      <c r="S8765">
        <f>CEILING(Table1[[#This Row],[Month]]/3,1)</f>
        <v>4</v>
      </c>
      <c r="T8765" s="9">
        <f>(Table1[[#This Row],[Profit]]/Table1[[#This Row],[Sales]])</f>
        <v>0.25999999999999995</v>
      </c>
    </row>
    <row r="8766" spans="1:20" x14ac:dyDescent="0.25">
      <c r="A8766">
        <v>20211121</v>
      </c>
      <c r="B8766" s="1" t="s">
        <v>439</v>
      </c>
      <c r="C8766" s="1" t="s">
        <v>57</v>
      </c>
      <c r="D8766" s="1" t="s">
        <v>58</v>
      </c>
      <c r="E8766" s="1" t="s">
        <v>59</v>
      </c>
      <c r="F8766" s="1" t="s">
        <v>60</v>
      </c>
      <c r="G8766" s="1" t="s">
        <v>251</v>
      </c>
      <c r="H8766" s="1" t="s">
        <v>40</v>
      </c>
      <c r="I8766" s="1" t="s">
        <v>30</v>
      </c>
      <c r="J8766" s="1" t="s">
        <v>42</v>
      </c>
      <c r="K8766">
        <v>5.3440000000000003</v>
      </c>
      <c r="L8766">
        <v>2</v>
      </c>
      <c r="M8766">
        <v>0.2</v>
      </c>
      <c r="N8766">
        <v>0.73480000000000001</v>
      </c>
      <c r="O8766">
        <f>(Table1[[#This Row],[Sales]]-Table1[[#This Row],[Profit]])/Table1[[#This Row],[Quantity]]</f>
        <v>2.3046000000000002</v>
      </c>
      <c r="P8766">
        <f>Table1[[#This Row],[Sales]]/Table1[[#This Row],[Quantity]]</f>
        <v>2.6720000000000002</v>
      </c>
      <c r="Q8766" t="str">
        <f t="shared" si="272"/>
        <v>2021</v>
      </c>
      <c r="R8766" t="str">
        <f t="shared" si="273"/>
        <v>11</v>
      </c>
      <c r="S8766">
        <f>CEILING(Table1[[#This Row],[Month]]/3,1)</f>
        <v>4</v>
      </c>
      <c r="T8766" s="9">
        <f>(Table1[[#This Row],[Profit]]/Table1[[#This Row],[Sales]])</f>
        <v>0.13749999999999998</v>
      </c>
    </row>
    <row r="8767" spans="1:20" x14ac:dyDescent="0.25">
      <c r="A8767">
        <v>20211121</v>
      </c>
      <c r="B8767" s="1" t="s">
        <v>439</v>
      </c>
      <c r="C8767" s="1" t="s">
        <v>57</v>
      </c>
      <c r="D8767" s="1" t="s">
        <v>58</v>
      </c>
      <c r="E8767" s="1" t="s">
        <v>59</v>
      </c>
      <c r="F8767" s="1" t="s">
        <v>60</v>
      </c>
      <c r="G8767" s="1" t="s">
        <v>251</v>
      </c>
      <c r="H8767" s="1" t="s">
        <v>40</v>
      </c>
      <c r="I8767" s="1" t="s">
        <v>30</v>
      </c>
      <c r="J8767" s="1" t="s">
        <v>36</v>
      </c>
      <c r="K8767">
        <v>1.696</v>
      </c>
      <c r="L8767">
        <v>2</v>
      </c>
      <c r="M8767">
        <v>0.8</v>
      </c>
      <c r="N8767">
        <v>-2.544</v>
      </c>
      <c r="O8767">
        <f>(Table1[[#This Row],[Sales]]-Table1[[#This Row],[Profit]])/Table1[[#This Row],[Quantity]]</f>
        <v>2.12</v>
      </c>
      <c r="P8767">
        <f>Table1[[#This Row],[Sales]]/Table1[[#This Row],[Quantity]]</f>
        <v>0.84799999999999998</v>
      </c>
      <c r="Q8767" t="str">
        <f t="shared" si="272"/>
        <v>2021</v>
      </c>
      <c r="R8767" t="str">
        <f t="shared" si="273"/>
        <v>11</v>
      </c>
      <c r="S8767">
        <f>CEILING(Table1[[#This Row],[Month]]/3,1)</f>
        <v>4</v>
      </c>
      <c r="T8767" s="9">
        <f>(Table1[[#This Row],[Profit]]/Table1[[#This Row],[Sales]])</f>
        <v>-1.5</v>
      </c>
    </row>
    <row r="8768" spans="1:20" x14ac:dyDescent="0.25">
      <c r="A8768">
        <v>20211121</v>
      </c>
      <c r="B8768" s="1" t="s">
        <v>439</v>
      </c>
      <c r="C8768" s="1" t="s">
        <v>57</v>
      </c>
      <c r="D8768" s="1" t="s">
        <v>58</v>
      </c>
      <c r="E8768" s="1" t="s">
        <v>59</v>
      </c>
      <c r="F8768" s="1" t="s">
        <v>60</v>
      </c>
      <c r="G8768" s="1" t="s">
        <v>251</v>
      </c>
      <c r="H8768" s="1" t="s">
        <v>40</v>
      </c>
      <c r="I8768" s="1" t="s">
        <v>30</v>
      </c>
      <c r="J8768" s="1" t="s">
        <v>44</v>
      </c>
      <c r="K8768">
        <v>24.588000000000001</v>
      </c>
      <c r="L8768">
        <v>3</v>
      </c>
      <c r="M8768">
        <v>0.8</v>
      </c>
      <c r="N8768">
        <v>-67.617000000000004</v>
      </c>
      <c r="O8768">
        <f>(Table1[[#This Row],[Sales]]-Table1[[#This Row],[Profit]])/Table1[[#This Row],[Quantity]]</f>
        <v>30.735000000000003</v>
      </c>
      <c r="P8768">
        <f>Table1[[#This Row],[Sales]]/Table1[[#This Row],[Quantity]]</f>
        <v>8.1959999999999997</v>
      </c>
      <c r="Q8768" t="str">
        <f t="shared" si="272"/>
        <v>2021</v>
      </c>
      <c r="R8768" t="str">
        <f t="shared" si="273"/>
        <v>11</v>
      </c>
      <c r="S8768">
        <f>CEILING(Table1[[#This Row],[Month]]/3,1)</f>
        <v>4</v>
      </c>
      <c r="T8768" s="9">
        <f>(Table1[[#This Row],[Profit]]/Table1[[#This Row],[Sales]])</f>
        <v>-2.75</v>
      </c>
    </row>
    <row r="8769" spans="1:20" x14ac:dyDescent="0.25">
      <c r="A8769">
        <v>20211121</v>
      </c>
      <c r="B8769" s="1" t="s">
        <v>439</v>
      </c>
      <c r="C8769" s="1" t="s">
        <v>57</v>
      </c>
      <c r="D8769" s="1" t="s">
        <v>58</v>
      </c>
      <c r="E8769" s="1" t="s">
        <v>59</v>
      </c>
      <c r="F8769" s="1" t="s">
        <v>60</v>
      </c>
      <c r="G8769" s="1" t="s">
        <v>251</v>
      </c>
      <c r="H8769" s="1" t="s">
        <v>40</v>
      </c>
      <c r="I8769" s="1" t="s">
        <v>30</v>
      </c>
      <c r="J8769" s="1" t="s">
        <v>36</v>
      </c>
      <c r="K8769">
        <v>7.98</v>
      </c>
      <c r="L8769">
        <v>5</v>
      </c>
      <c r="M8769">
        <v>0.8</v>
      </c>
      <c r="N8769">
        <v>-13.167</v>
      </c>
      <c r="O8769">
        <f>(Table1[[#This Row],[Sales]]-Table1[[#This Row],[Profit]])/Table1[[#This Row],[Quantity]]</f>
        <v>4.2294</v>
      </c>
      <c r="P8769">
        <f>Table1[[#This Row],[Sales]]/Table1[[#This Row],[Quantity]]</f>
        <v>1.5960000000000001</v>
      </c>
      <c r="Q8769" t="str">
        <f t="shared" si="272"/>
        <v>2021</v>
      </c>
      <c r="R8769" t="str">
        <f t="shared" si="273"/>
        <v>11</v>
      </c>
      <c r="S8769">
        <f>CEILING(Table1[[#This Row],[Month]]/3,1)</f>
        <v>4</v>
      </c>
      <c r="T8769" s="9">
        <f>(Table1[[#This Row],[Profit]]/Table1[[#This Row],[Sales]])</f>
        <v>-1.65</v>
      </c>
    </row>
    <row r="8770" spans="1:20" x14ac:dyDescent="0.25">
      <c r="A8770">
        <v>20211005</v>
      </c>
      <c r="B8770" s="1" t="s">
        <v>964</v>
      </c>
      <c r="C8770" s="1" t="s">
        <v>209</v>
      </c>
      <c r="D8770" s="1" t="s">
        <v>210</v>
      </c>
      <c r="E8770" s="1" t="s">
        <v>27</v>
      </c>
      <c r="F8770" s="1" t="s">
        <v>82</v>
      </c>
      <c r="G8770" s="1" t="s">
        <v>306</v>
      </c>
      <c r="H8770" s="1" t="s">
        <v>40</v>
      </c>
      <c r="I8770" s="1" t="s">
        <v>21</v>
      </c>
      <c r="J8770" s="1" t="s">
        <v>94</v>
      </c>
      <c r="K8770">
        <v>288</v>
      </c>
      <c r="L8770">
        <v>4</v>
      </c>
      <c r="M8770">
        <v>0.2</v>
      </c>
      <c r="N8770">
        <v>57.6</v>
      </c>
      <c r="O8770">
        <f>(Table1[[#This Row],[Sales]]-Table1[[#This Row],[Profit]])/Table1[[#This Row],[Quantity]]</f>
        <v>57.6</v>
      </c>
      <c r="P8770">
        <f>Table1[[#This Row],[Sales]]/Table1[[#This Row],[Quantity]]</f>
        <v>72</v>
      </c>
      <c r="Q8770" t="str">
        <f t="shared" si="272"/>
        <v>2021</v>
      </c>
      <c r="R8770" t="str">
        <f t="shared" si="273"/>
        <v>10</v>
      </c>
      <c r="S8770">
        <f>CEILING(Table1[[#This Row],[Month]]/3,1)</f>
        <v>4</v>
      </c>
      <c r="T8770" s="9">
        <f>(Table1[[#This Row],[Profit]]/Table1[[#This Row],[Sales]])</f>
        <v>0.2</v>
      </c>
    </row>
    <row r="8771" spans="1:20" x14ac:dyDescent="0.25">
      <c r="A8771">
        <v>20220913</v>
      </c>
      <c r="B8771" s="1" t="s">
        <v>438</v>
      </c>
      <c r="C8771" s="1" t="s">
        <v>195</v>
      </c>
      <c r="D8771" s="1" t="s">
        <v>351</v>
      </c>
      <c r="E8771" s="1" t="s">
        <v>17</v>
      </c>
      <c r="F8771" s="1" t="s">
        <v>197</v>
      </c>
      <c r="G8771" s="1" t="s">
        <v>257</v>
      </c>
      <c r="H8771" s="1" t="s">
        <v>75</v>
      </c>
      <c r="I8771" s="1" t="s">
        <v>63</v>
      </c>
      <c r="J8771" s="1" t="s">
        <v>43</v>
      </c>
      <c r="K8771">
        <v>146.952</v>
      </c>
      <c r="L8771">
        <v>3</v>
      </c>
      <c r="M8771">
        <v>0.2</v>
      </c>
      <c r="N8771">
        <v>9.1844999999999999</v>
      </c>
      <c r="O8771">
        <f>(Table1[[#This Row],[Sales]]-Table1[[#This Row],[Profit]])/Table1[[#This Row],[Quantity]]</f>
        <v>45.922499999999992</v>
      </c>
      <c r="P8771">
        <f>Table1[[#This Row],[Sales]]/Table1[[#This Row],[Quantity]]</f>
        <v>48.984000000000002</v>
      </c>
      <c r="Q8771" t="str">
        <f t="shared" ref="Q8771:Q8834" si="274">LEFT(A8771,4)</f>
        <v>2022</v>
      </c>
      <c r="R8771" t="str">
        <f t="shared" ref="R8771:R8834" si="275">MID(A8771,5,2)</f>
        <v>09</v>
      </c>
      <c r="S8771">
        <f>CEILING(Table1[[#This Row],[Month]]/3,1)</f>
        <v>3</v>
      </c>
      <c r="T8771" s="9">
        <f>(Table1[[#This Row],[Profit]]/Table1[[#This Row],[Sales]])</f>
        <v>6.25E-2</v>
      </c>
    </row>
    <row r="8772" spans="1:20" x14ac:dyDescent="0.25">
      <c r="A8772">
        <v>20220913</v>
      </c>
      <c r="B8772" s="1" t="s">
        <v>438</v>
      </c>
      <c r="C8772" s="1" t="s">
        <v>195</v>
      </c>
      <c r="D8772" s="1" t="s">
        <v>351</v>
      </c>
      <c r="E8772" s="1" t="s">
        <v>17</v>
      </c>
      <c r="F8772" s="1" t="s">
        <v>197</v>
      </c>
      <c r="G8772" s="1" t="s">
        <v>257</v>
      </c>
      <c r="H8772" s="1" t="s">
        <v>75</v>
      </c>
      <c r="I8772" s="1" t="s">
        <v>63</v>
      </c>
      <c r="J8772" s="1" t="s">
        <v>23</v>
      </c>
      <c r="K8772">
        <v>83.135999999999996</v>
      </c>
      <c r="L8772">
        <v>4</v>
      </c>
      <c r="M8772">
        <v>0.2</v>
      </c>
      <c r="N8772">
        <v>5.1959999999999997</v>
      </c>
      <c r="O8772">
        <f>(Table1[[#This Row],[Sales]]-Table1[[#This Row],[Profit]])/Table1[[#This Row],[Quantity]]</f>
        <v>19.484999999999999</v>
      </c>
      <c r="P8772">
        <f>Table1[[#This Row],[Sales]]/Table1[[#This Row],[Quantity]]</f>
        <v>20.783999999999999</v>
      </c>
      <c r="Q8772" t="str">
        <f t="shared" si="274"/>
        <v>2022</v>
      </c>
      <c r="R8772" t="str">
        <f t="shared" si="275"/>
        <v>09</v>
      </c>
      <c r="S8772">
        <f>CEILING(Table1[[#This Row],[Month]]/3,1)</f>
        <v>3</v>
      </c>
      <c r="T8772" s="9">
        <f>(Table1[[#This Row],[Profit]]/Table1[[#This Row],[Sales]])</f>
        <v>6.25E-2</v>
      </c>
    </row>
    <row r="8773" spans="1:20" x14ac:dyDescent="0.25">
      <c r="A8773">
        <v>20230915</v>
      </c>
      <c r="B8773" s="1" t="s">
        <v>970</v>
      </c>
      <c r="C8773" s="1" t="s">
        <v>46</v>
      </c>
      <c r="D8773" s="1" t="s">
        <v>47</v>
      </c>
      <c r="E8773" s="1" t="s">
        <v>17</v>
      </c>
      <c r="F8773" s="1" t="s">
        <v>48</v>
      </c>
      <c r="G8773" s="1" t="s">
        <v>187</v>
      </c>
      <c r="H8773" s="1" t="s">
        <v>20</v>
      </c>
      <c r="I8773" s="1" t="s">
        <v>30</v>
      </c>
      <c r="J8773" s="1" t="s">
        <v>44</v>
      </c>
      <c r="K8773">
        <v>942.78399999999999</v>
      </c>
      <c r="L8773">
        <v>4</v>
      </c>
      <c r="M8773">
        <v>0.2</v>
      </c>
      <c r="N8773">
        <v>94.278400000000005</v>
      </c>
      <c r="O8773">
        <f>(Table1[[#This Row],[Sales]]-Table1[[#This Row],[Profit]])/Table1[[#This Row],[Quantity]]</f>
        <v>212.12639999999999</v>
      </c>
      <c r="P8773">
        <f>Table1[[#This Row],[Sales]]/Table1[[#This Row],[Quantity]]</f>
        <v>235.696</v>
      </c>
      <c r="Q8773" t="str">
        <f t="shared" si="274"/>
        <v>2023</v>
      </c>
      <c r="R8773" t="str">
        <f t="shared" si="275"/>
        <v>09</v>
      </c>
      <c r="S8773">
        <f>CEILING(Table1[[#This Row],[Month]]/3,1)</f>
        <v>3</v>
      </c>
      <c r="T8773" s="9">
        <f>(Table1[[#This Row],[Profit]]/Table1[[#This Row],[Sales]])</f>
        <v>0.1</v>
      </c>
    </row>
    <row r="8774" spans="1:20" x14ac:dyDescent="0.25">
      <c r="A8774">
        <v>20230915</v>
      </c>
      <c r="B8774" s="1" t="s">
        <v>970</v>
      </c>
      <c r="C8774" s="1" t="s">
        <v>46</v>
      </c>
      <c r="D8774" s="1" t="s">
        <v>47</v>
      </c>
      <c r="E8774" s="1" t="s">
        <v>17</v>
      </c>
      <c r="F8774" s="1" t="s">
        <v>48</v>
      </c>
      <c r="G8774" s="1" t="s">
        <v>187</v>
      </c>
      <c r="H8774" s="1" t="s">
        <v>20</v>
      </c>
      <c r="I8774" s="1" t="s">
        <v>30</v>
      </c>
      <c r="J8774" s="1" t="s">
        <v>50</v>
      </c>
      <c r="K8774">
        <v>74.352000000000004</v>
      </c>
      <c r="L8774">
        <v>3</v>
      </c>
      <c r="M8774">
        <v>0.2</v>
      </c>
      <c r="N8774">
        <v>23.234999999999999</v>
      </c>
      <c r="O8774">
        <f>(Table1[[#This Row],[Sales]]-Table1[[#This Row],[Profit]])/Table1[[#This Row],[Quantity]]</f>
        <v>17.039000000000001</v>
      </c>
      <c r="P8774">
        <f>Table1[[#This Row],[Sales]]/Table1[[#This Row],[Quantity]]</f>
        <v>24.784000000000002</v>
      </c>
      <c r="Q8774" t="str">
        <f t="shared" si="274"/>
        <v>2023</v>
      </c>
      <c r="R8774" t="str">
        <f t="shared" si="275"/>
        <v>09</v>
      </c>
      <c r="S8774">
        <f>CEILING(Table1[[#This Row],[Month]]/3,1)</f>
        <v>3</v>
      </c>
      <c r="T8774" s="9">
        <f>(Table1[[#This Row],[Profit]]/Table1[[#This Row],[Sales]])</f>
        <v>0.3125</v>
      </c>
    </row>
    <row r="8775" spans="1:20" x14ac:dyDescent="0.25">
      <c r="A8775">
        <v>20210223</v>
      </c>
      <c r="B8775" s="1" t="s">
        <v>1242</v>
      </c>
      <c r="C8775" s="1" t="s">
        <v>133</v>
      </c>
      <c r="D8775" s="1" t="s">
        <v>134</v>
      </c>
      <c r="E8775" s="1" t="s">
        <v>17</v>
      </c>
      <c r="F8775" s="1" t="s">
        <v>18</v>
      </c>
      <c r="G8775" s="1" t="s">
        <v>599</v>
      </c>
      <c r="H8775" s="1" t="s">
        <v>40</v>
      </c>
      <c r="I8775" s="1" t="s">
        <v>63</v>
      </c>
      <c r="J8775" s="1" t="s">
        <v>44</v>
      </c>
      <c r="K8775">
        <v>26.88</v>
      </c>
      <c r="L8775">
        <v>6</v>
      </c>
      <c r="M8775">
        <v>0</v>
      </c>
      <c r="N8775">
        <v>6.72</v>
      </c>
      <c r="O8775">
        <f>(Table1[[#This Row],[Sales]]-Table1[[#This Row],[Profit]])/Table1[[#This Row],[Quantity]]</f>
        <v>3.36</v>
      </c>
      <c r="P8775">
        <f>Table1[[#This Row],[Sales]]/Table1[[#This Row],[Quantity]]</f>
        <v>4.4799999999999995</v>
      </c>
      <c r="Q8775" t="str">
        <f t="shared" si="274"/>
        <v>2021</v>
      </c>
      <c r="R8775" t="str">
        <f t="shared" si="275"/>
        <v>02</v>
      </c>
      <c r="S8775">
        <f>CEILING(Table1[[#This Row],[Month]]/3,1)</f>
        <v>1</v>
      </c>
      <c r="T8775" s="9">
        <f>(Table1[[#This Row],[Profit]]/Table1[[#This Row],[Sales]])</f>
        <v>0.25</v>
      </c>
    </row>
    <row r="8776" spans="1:20" x14ac:dyDescent="0.25">
      <c r="A8776">
        <v>20210223</v>
      </c>
      <c r="B8776" s="1" t="s">
        <v>1242</v>
      </c>
      <c r="C8776" s="1" t="s">
        <v>133</v>
      </c>
      <c r="D8776" s="1" t="s">
        <v>134</v>
      </c>
      <c r="E8776" s="1" t="s">
        <v>17</v>
      </c>
      <c r="F8776" s="1" t="s">
        <v>18</v>
      </c>
      <c r="G8776" s="1" t="s">
        <v>599</v>
      </c>
      <c r="H8776" s="1" t="s">
        <v>40</v>
      </c>
      <c r="I8776" s="1" t="s">
        <v>63</v>
      </c>
      <c r="J8776" s="1" t="s">
        <v>36</v>
      </c>
      <c r="K8776">
        <v>10.896000000000001</v>
      </c>
      <c r="L8776">
        <v>2</v>
      </c>
      <c r="M8776">
        <v>0.2</v>
      </c>
      <c r="N8776">
        <v>3.8136000000000001</v>
      </c>
      <c r="O8776">
        <f>(Table1[[#This Row],[Sales]]-Table1[[#This Row],[Profit]])/Table1[[#This Row],[Quantity]]</f>
        <v>3.5412000000000003</v>
      </c>
      <c r="P8776">
        <f>Table1[[#This Row],[Sales]]/Table1[[#This Row],[Quantity]]</f>
        <v>5.4480000000000004</v>
      </c>
      <c r="Q8776" t="str">
        <f t="shared" si="274"/>
        <v>2021</v>
      </c>
      <c r="R8776" t="str">
        <f t="shared" si="275"/>
        <v>02</v>
      </c>
      <c r="S8776">
        <f>CEILING(Table1[[#This Row],[Month]]/3,1)</f>
        <v>1</v>
      </c>
      <c r="T8776" s="9">
        <f>(Table1[[#This Row],[Profit]]/Table1[[#This Row],[Sales]])</f>
        <v>0.35</v>
      </c>
    </row>
    <row r="8777" spans="1:20" x14ac:dyDescent="0.25">
      <c r="A8777">
        <v>20221206</v>
      </c>
      <c r="B8777" s="1" t="s">
        <v>845</v>
      </c>
      <c r="C8777" s="1" t="s">
        <v>108</v>
      </c>
      <c r="D8777" s="1" t="s">
        <v>143</v>
      </c>
      <c r="E8777" s="1" t="s">
        <v>59</v>
      </c>
      <c r="F8777" s="1" t="s">
        <v>110</v>
      </c>
      <c r="G8777" s="1" t="s">
        <v>568</v>
      </c>
      <c r="H8777" s="1" t="s">
        <v>69</v>
      </c>
      <c r="I8777" s="1" t="s">
        <v>63</v>
      </c>
      <c r="J8777" s="1" t="s">
        <v>42</v>
      </c>
      <c r="K8777">
        <v>3.536</v>
      </c>
      <c r="L8777">
        <v>2</v>
      </c>
      <c r="M8777">
        <v>0.2</v>
      </c>
      <c r="N8777">
        <v>0.30940000000000001</v>
      </c>
      <c r="O8777">
        <f>(Table1[[#This Row],[Sales]]-Table1[[#This Row],[Profit]])/Table1[[#This Row],[Quantity]]</f>
        <v>1.6133</v>
      </c>
      <c r="P8777">
        <f>Table1[[#This Row],[Sales]]/Table1[[#This Row],[Quantity]]</f>
        <v>1.768</v>
      </c>
      <c r="Q8777" t="str">
        <f t="shared" si="274"/>
        <v>2022</v>
      </c>
      <c r="R8777" t="str">
        <f t="shared" si="275"/>
        <v>12</v>
      </c>
      <c r="S8777">
        <f>CEILING(Table1[[#This Row],[Month]]/3,1)</f>
        <v>4</v>
      </c>
      <c r="T8777" s="9">
        <f>(Table1[[#This Row],[Profit]]/Table1[[#This Row],[Sales]])</f>
        <v>8.7500000000000008E-2</v>
      </c>
    </row>
    <row r="8778" spans="1:20" x14ac:dyDescent="0.25">
      <c r="A8778">
        <v>20220703</v>
      </c>
      <c r="B8778" s="1" t="s">
        <v>314</v>
      </c>
      <c r="C8778" s="1" t="s">
        <v>57</v>
      </c>
      <c r="D8778" s="1" t="s">
        <v>461</v>
      </c>
      <c r="E8778" s="1" t="s">
        <v>59</v>
      </c>
      <c r="F8778" s="1" t="s">
        <v>60</v>
      </c>
      <c r="G8778" s="1" t="s">
        <v>83</v>
      </c>
      <c r="H8778" s="1" t="s">
        <v>75</v>
      </c>
      <c r="I8778" s="1" t="s">
        <v>30</v>
      </c>
      <c r="J8778" s="1" t="s">
        <v>23</v>
      </c>
      <c r="K8778">
        <v>528.42999999999995</v>
      </c>
      <c r="L8778">
        <v>5</v>
      </c>
      <c r="M8778">
        <v>0.3</v>
      </c>
      <c r="N8778">
        <v>0</v>
      </c>
      <c r="O8778">
        <f>(Table1[[#This Row],[Sales]]-Table1[[#This Row],[Profit]])/Table1[[#This Row],[Quantity]]</f>
        <v>105.68599999999999</v>
      </c>
      <c r="P8778">
        <f>Table1[[#This Row],[Sales]]/Table1[[#This Row],[Quantity]]</f>
        <v>105.68599999999999</v>
      </c>
      <c r="Q8778" t="str">
        <f t="shared" si="274"/>
        <v>2022</v>
      </c>
      <c r="R8778" t="str">
        <f t="shared" si="275"/>
        <v>07</v>
      </c>
      <c r="S8778">
        <f>CEILING(Table1[[#This Row],[Month]]/3,1)</f>
        <v>3</v>
      </c>
      <c r="T8778" s="9">
        <f>(Table1[[#This Row],[Profit]]/Table1[[#This Row],[Sales]])</f>
        <v>0</v>
      </c>
    </row>
    <row r="8779" spans="1:20" x14ac:dyDescent="0.25">
      <c r="A8779">
        <v>20220703</v>
      </c>
      <c r="B8779" s="1" t="s">
        <v>314</v>
      </c>
      <c r="C8779" s="1" t="s">
        <v>57</v>
      </c>
      <c r="D8779" s="1" t="s">
        <v>461</v>
      </c>
      <c r="E8779" s="1" t="s">
        <v>59</v>
      </c>
      <c r="F8779" s="1" t="s">
        <v>60</v>
      </c>
      <c r="G8779" s="1" t="s">
        <v>83</v>
      </c>
      <c r="H8779" s="1" t="s">
        <v>75</v>
      </c>
      <c r="I8779" s="1" t="s">
        <v>30</v>
      </c>
      <c r="J8779" s="1" t="s">
        <v>50</v>
      </c>
      <c r="K8779">
        <v>41.472000000000001</v>
      </c>
      <c r="L8779">
        <v>8</v>
      </c>
      <c r="M8779">
        <v>0.2</v>
      </c>
      <c r="N8779">
        <v>14.5152</v>
      </c>
      <c r="O8779">
        <f>(Table1[[#This Row],[Sales]]-Table1[[#This Row],[Profit]])/Table1[[#This Row],[Quantity]]</f>
        <v>3.3696000000000002</v>
      </c>
      <c r="P8779">
        <f>Table1[[#This Row],[Sales]]/Table1[[#This Row],[Quantity]]</f>
        <v>5.1840000000000002</v>
      </c>
      <c r="Q8779" t="str">
        <f t="shared" si="274"/>
        <v>2022</v>
      </c>
      <c r="R8779" t="str">
        <f t="shared" si="275"/>
        <v>07</v>
      </c>
      <c r="S8779">
        <f>CEILING(Table1[[#This Row],[Month]]/3,1)</f>
        <v>3</v>
      </c>
      <c r="T8779" s="9">
        <f>(Table1[[#This Row],[Profit]]/Table1[[#This Row],[Sales]])</f>
        <v>0.35</v>
      </c>
    </row>
    <row r="8780" spans="1:20" x14ac:dyDescent="0.25">
      <c r="A8780">
        <v>20231214</v>
      </c>
      <c r="B8780" s="1" t="s">
        <v>408</v>
      </c>
      <c r="C8780" s="1" t="s">
        <v>133</v>
      </c>
      <c r="D8780" s="1" t="s">
        <v>134</v>
      </c>
      <c r="E8780" s="1" t="s">
        <v>17</v>
      </c>
      <c r="F8780" s="1" t="s">
        <v>18</v>
      </c>
      <c r="G8780" s="1" t="s">
        <v>410</v>
      </c>
      <c r="H8780" s="1" t="s">
        <v>69</v>
      </c>
      <c r="I8780" s="1" t="s">
        <v>30</v>
      </c>
      <c r="J8780" s="1" t="s">
        <v>22</v>
      </c>
      <c r="K8780">
        <v>287.976</v>
      </c>
      <c r="L8780">
        <v>3</v>
      </c>
      <c r="M8780">
        <v>0.2</v>
      </c>
      <c r="N8780">
        <v>7.1993999999999998</v>
      </c>
      <c r="O8780">
        <f>(Table1[[#This Row],[Sales]]-Table1[[#This Row],[Profit]])/Table1[[#This Row],[Quantity]]</f>
        <v>93.592199999999991</v>
      </c>
      <c r="P8780">
        <f>Table1[[#This Row],[Sales]]/Table1[[#This Row],[Quantity]]</f>
        <v>95.992000000000004</v>
      </c>
      <c r="Q8780" t="str">
        <f t="shared" si="274"/>
        <v>2023</v>
      </c>
      <c r="R8780" t="str">
        <f t="shared" si="275"/>
        <v>12</v>
      </c>
      <c r="S8780">
        <f>CEILING(Table1[[#This Row],[Month]]/3,1)</f>
        <v>4</v>
      </c>
      <c r="T8780" s="9">
        <f>(Table1[[#This Row],[Profit]]/Table1[[#This Row],[Sales]])</f>
        <v>2.4999999999999998E-2</v>
      </c>
    </row>
    <row r="8781" spans="1:20" x14ac:dyDescent="0.25">
      <c r="A8781">
        <v>20210320</v>
      </c>
      <c r="B8781" s="1" t="s">
        <v>606</v>
      </c>
      <c r="C8781" s="1" t="s">
        <v>181</v>
      </c>
      <c r="D8781" s="1" t="s">
        <v>182</v>
      </c>
      <c r="E8781" s="1" t="s">
        <v>17</v>
      </c>
      <c r="F8781" s="1" t="s">
        <v>34</v>
      </c>
      <c r="G8781" s="1" t="s">
        <v>176</v>
      </c>
      <c r="H8781" s="1" t="s">
        <v>161</v>
      </c>
      <c r="I8781" s="1" t="s">
        <v>21</v>
      </c>
      <c r="J8781" s="1" t="s">
        <v>37</v>
      </c>
      <c r="K8781">
        <v>29.303999999999998</v>
      </c>
      <c r="L8781">
        <v>3</v>
      </c>
      <c r="M8781">
        <v>0.2</v>
      </c>
      <c r="N8781">
        <v>2.5640999999999998</v>
      </c>
      <c r="O8781">
        <f>(Table1[[#This Row],[Sales]]-Table1[[#This Row],[Profit]])/Table1[[#This Row],[Quantity]]</f>
        <v>8.9132999999999996</v>
      </c>
      <c r="P8781">
        <f>Table1[[#This Row],[Sales]]/Table1[[#This Row],[Quantity]]</f>
        <v>9.7679999999999989</v>
      </c>
      <c r="Q8781" t="str">
        <f t="shared" si="274"/>
        <v>2021</v>
      </c>
      <c r="R8781" t="str">
        <f t="shared" si="275"/>
        <v>03</v>
      </c>
      <c r="S8781">
        <f>CEILING(Table1[[#This Row],[Month]]/3,1)</f>
        <v>1</v>
      </c>
      <c r="T8781" s="9">
        <f>(Table1[[#This Row],[Profit]]/Table1[[#This Row],[Sales]])</f>
        <v>8.7499999999999994E-2</v>
      </c>
    </row>
    <row r="8782" spans="1:20" x14ac:dyDescent="0.25">
      <c r="A8782">
        <v>20210301</v>
      </c>
      <c r="B8782" s="1" t="s">
        <v>1236</v>
      </c>
      <c r="C8782" s="1" t="s">
        <v>57</v>
      </c>
      <c r="D8782" s="1" t="s">
        <v>99</v>
      </c>
      <c r="E8782" s="1" t="s">
        <v>59</v>
      </c>
      <c r="F8782" s="1" t="s">
        <v>60</v>
      </c>
      <c r="G8782" s="1" t="s">
        <v>556</v>
      </c>
      <c r="H8782" s="1" t="s">
        <v>55</v>
      </c>
      <c r="I8782" s="1" t="s">
        <v>30</v>
      </c>
      <c r="J8782" s="1" t="s">
        <v>42</v>
      </c>
      <c r="K8782">
        <v>55.328000000000003</v>
      </c>
      <c r="L8782">
        <v>2</v>
      </c>
      <c r="M8782">
        <v>0.2</v>
      </c>
      <c r="N8782">
        <v>6.2244000000000002</v>
      </c>
      <c r="O8782">
        <f>(Table1[[#This Row],[Sales]]-Table1[[#This Row],[Profit]])/Table1[[#This Row],[Quantity]]</f>
        <v>24.5518</v>
      </c>
      <c r="P8782">
        <f>Table1[[#This Row],[Sales]]/Table1[[#This Row],[Quantity]]</f>
        <v>27.664000000000001</v>
      </c>
      <c r="Q8782" t="str">
        <f t="shared" si="274"/>
        <v>2021</v>
      </c>
      <c r="R8782" t="str">
        <f t="shared" si="275"/>
        <v>03</v>
      </c>
      <c r="S8782">
        <f>CEILING(Table1[[#This Row],[Month]]/3,1)</f>
        <v>1</v>
      </c>
      <c r="T8782" s="9">
        <f>(Table1[[#This Row],[Profit]]/Table1[[#This Row],[Sales]])</f>
        <v>0.1125</v>
      </c>
    </row>
    <row r="8783" spans="1:20" x14ac:dyDescent="0.25">
      <c r="A8783">
        <v>20210301</v>
      </c>
      <c r="B8783" s="1" t="s">
        <v>1236</v>
      </c>
      <c r="C8783" s="1" t="s">
        <v>57</v>
      </c>
      <c r="D8783" s="1" t="s">
        <v>99</v>
      </c>
      <c r="E8783" s="1" t="s">
        <v>59</v>
      </c>
      <c r="F8783" s="1" t="s">
        <v>60</v>
      </c>
      <c r="G8783" s="1" t="s">
        <v>556</v>
      </c>
      <c r="H8783" s="1" t="s">
        <v>55</v>
      </c>
      <c r="I8783" s="1" t="s">
        <v>30</v>
      </c>
      <c r="J8783" s="1" t="s">
        <v>22</v>
      </c>
      <c r="K8783">
        <v>1227.9983999999999</v>
      </c>
      <c r="L8783">
        <v>6</v>
      </c>
      <c r="M8783">
        <v>0.32</v>
      </c>
      <c r="N8783">
        <v>-36.117600000000003</v>
      </c>
      <c r="O8783">
        <f>(Table1[[#This Row],[Sales]]-Table1[[#This Row],[Profit]])/Table1[[#This Row],[Quantity]]</f>
        <v>210.68600000000001</v>
      </c>
      <c r="P8783">
        <f>Table1[[#This Row],[Sales]]/Table1[[#This Row],[Quantity]]</f>
        <v>204.66639999999998</v>
      </c>
      <c r="Q8783" t="str">
        <f t="shared" si="274"/>
        <v>2021</v>
      </c>
      <c r="R8783" t="str">
        <f t="shared" si="275"/>
        <v>03</v>
      </c>
      <c r="S8783">
        <f>CEILING(Table1[[#This Row],[Month]]/3,1)</f>
        <v>1</v>
      </c>
      <c r="T8783" s="9">
        <f>(Table1[[#This Row],[Profit]]/Table1[[#This Row],[Sales]])</f>
        <v>-2.9411764705882356E-2</v>
      </c>
    </row>
    <row r="8784" spans="1:20" x14ac:dyDescent="0.25">
      <c r="A8784">
        <v>20220916</v>
      </c>
      <c r="B8784" s="1" t="s">
        <v>541</v>
      </c>
      <c r="C8784" s="1" t="s">
        <v>1088</v>
      </c>
      <c r="D8784" s="1" t="s">
        <v>1089</v>
      </c>
      <c r="E8784" s="1" t="s">
        <v>59</v>
      </c>
      <c r="F8784" s="1" t="s">
        <v>126</v>
      </c>
      <c r="G8784" s="1" t="s">
        <v>127</v>
      </c>
      <c r="H8784" s="1" t="s">
        <v>40</v>
      </c>
      <c r="I8784" s="1" t="s">
        <v>30</v>
      </c>
      <c r="J8784" s="1" t="s">
        <v>36</v>
      </c>
      <c r="K8784">
        <v>20.416</v>
      </c>
      <c r="L8784">
        <v>4</v>
      </c>
      <c r="M8784">
        <v>0.2</v>
      </c>
      <c r="N8784">
        <v>6.6352000000000002</v>
      </c>
      <c r="O8784">
        <f>(Table1[[#This Row],[Sales]]-Table1[[#This Row],[Profit]])/Table1[[#This Row],[Quantity]]</f>
        <v>3.4451999999999998</v>
      </c>
      <c r="P8784">
        <f>Table1[[#This Row],[Sales]]/Table1[[#This Row],[Quantity]]</f>
        <v>5.1040000000000001</v>
      </c>
      <c r="Q8784" t="str">
        <f t="shared" si="274"/>
        <v>2022</v>
      </c>
      <c r="R8784" t="str">
        <f t="shared" si="275"/>
        <v>09</v>
      </c>
      <c r="S8784">
        <f>CEILING(Table1[[#This Row],[Month]]/3,1)</f>
        <v>3</v>
      </c>
      <c r="T8784" s="9">
        <f>(Table1[[#This Row],[Profit]]/Table1[[#This Row],[Sales]])</f>
        <v>0.32500000000000001</v>
      </c>
    </row>
    <row r="8785" spans="1:20" x14ac:dyDescent="0.25">
      <c r="A8785">
        <v>20220916</v>
      </c>
      <c r="B8785" s="1" t="s">
        <v>541</v>
      </c>
      <c r="C8785" s="1" t="s">
        <v>1088</v>
      </c>
      <c r="D8785" s="1" t="s">
        <v>1089</v>
      </c>
      <c r="E8785" s="1" t="s">
        <v>59</v>
      </c>
      <c r="F8785" s="1" t="s">
        <v>126</v>
      </c>
      <c r="G8785" s="1" t="s">
        <v>127</v>
      </c>
      <c r="H8785" s="1" t="s">
        <v>40</v>
      </c>
      <c r="I8785" s="1" t="s">
        <v>30</v>
      </c>
      <c r="J8785" s="1" t="s">
        <v>36</v>
      </c>
      <c r="K8785">
        <v>1128.3900000000001</v>
      </c>
      <c r="L8785">
        <v>3</v>
      </c>
      <c r="M8785">
        <v>0</v>
      </c>
      <c r="N8785">
        <v>259.52969999999999</v>
      </c>
      <c r="O8785">
        <f>(Table1[[#This Row],[Sales]]-Table1[[#This Row],[Profit]])/Table1[[#This Row],[Quantity]]</f>
        <v>289.62010000000004</v>
      </c>
      <c r="P8785">
        <f>Table1[[#This Row],[Sales]]/Table1[[#This Row],[Quantity]]</f>
        <v>376.13000000000005</v>
      </c>
      <c r="Q8785" t="str">
        <f t="shared" si="274"/>
        <v>2022</v>
      </c>
      <c r="R8785" t="str">
        <f t="shared" si="275"/>
        <v>09</v>
      </c>
      <c r="S8785">
        <f>CEILING(Table1[[#This Row],[Month]]/3,1)</f>
        <v>3</v>
      </c>
      <c r="T8785" s="9">
        <f>(Table1[[#This Row],[Profit]]/Table1[[#This Row],[Sales]])</f>
        <v>0.22999999999999998</v>
      </c>
    </row>
    <row r="8786" spans="1:20" x14ac:dyDescent="0.25">
      <c r="A8786">
        <v>20230318</v>
      </c>
      <c r="B8786" s="1" t="s">
        <v>686</v>
      </c>
      <c r="C8786" s="1" t="s">
        <v>156</v>
      </c>
      <c r="D8786" s="1" t="s">
        <v>312</v>
      </c>
      <c r="E8786" s="1" t="s">
        <v>17</v>
      </c>
      <c r="F8786" s="1" t="s">
        <v>73</v>
      </c>
      <c r="G8786" s="1" t="s">
        <v>568</v>
      </c>
      <c r="H8786" s="1" t="s">
        <v>69</v>
      </c>
      <c r="I8786" s="1" t="s">
        <v>63</v>
      </c>
      <c r="J8786" s="1" t="s">
        <v>23</v>
      </c>
      <c r="K8786">
        <v>4.6079999999999997</v>
      </c>
      <c r="L8786">
        <v>2</v>
      </c>
      <c r="M8786">
        <v>0.2</v>
      </c>
      <c r="N8786">
        <v>1.6704000000000001</v>
      </c>
      <c r="O8786">
        <f>(Table1[[#This Row],[Sales]]-Table1[[#This Row],[Profit]])/Table1[[#This Row],[Quantity]]</f>
        <v>1.4687999999999999</v>
      </c>
      <c r="P8786">
        <f>Table1[[#This Row],[Sales]]/Table1[[#This Row],[Quantity]]</f>
        <v>2.3039999999999998</v>
      </c>
      <c r="Q8786" t="str">
        <f t="shared" si="274"/>
        <v>2023</v>
      </c>
      <c r="R8786" t="str">
        <f t="shared" si="275"/>
        <v>03</v>
      </c>
      <c r="S8786">
        <f>CEILING(Table1[[#This Row],[Month]]/3,1)</f>
        <v>1</v>
      </c>
      <c r="T8786" s="9">
        <f>(Table1[[#This Row],[Profit]]/Table1[[#This Row],[Sales]])</f>
        <v>0.36250000000000004</v>
      </c>
    </row>
    <row r="8787" spans="1:20" x14ac:dyDescent="0.25">
      <c r="A8787">
        <v>20230529</v>
      </c>
      <c r="B8787" s="1" t="s">
        <v>1110</v>
      </c>
      <c r="C8787" s="1" t="s">
        <v>146</v>
      </c>
      <c r="D8787" s="1" t="s">
        <v>222</v>
      </c>
      <c r="E8787" s="1" t="s">
        <v>27</v>
      </c>
      <c r="F8787" s="1" t="s">
        <v>82</v>
      </c>
      <c r="G8787" s="1" t="s">
        <v>474</v>
      </c>
      <c r="H8787" s="1" t="s">
        <v>20</v>
      </c>
      <c r="I8787" s="1" t="s">
        <v>30</v>
      </c>
      <c r="J8787" s="1" t="s">
        <v>43</v>
      </c>
      <c r="K8787">
        <v>195.96</v>
      </c>
      <c r="L8787">
        <v>5</v>
      </c>
      <c r="M8787">
        <v>0.2</v>
      </c>
      <c r="N8787">
        <v>19.596</v>
      </c>
      <c r="O8787">
        <f>(Table1[[#This Row],[Sales]]-Table1[[#This Row],[Profit]])/Table1[[#This Row],[Quantity]]</f>
        <v>35.272800000000004</v>
      </c>
      <c r="P8787">
        <f>Table1[[#This Row],[Sales]]/Table1[[#This Row],[Quantity]]</f>
        <v>39.192</v>
      </c>
      <c r="Q8787" t="str">
        <f t="shared" si="274"/>
        <v>2023</v>
      </c>
      <c r="R8787" t="str">
        <f t="shared" si="275"/>
        <v>05</v>
      </c>
      <c r="S8787">
        <f>CEILING(Table1[[#This Row],[Month]]/3,1)</f>
        <v>2</v>
      </c>
      <c r="T8787" s="9">
        <f>(Table1[[#This Row],[Profit]]/Table1[[#This Row],[Sales]])</f>
        <v>9.9999999999999992E-2</v>
      </c>
    </row>
    <row r="8788" spans="1:20" x14ac:dyDescent="0.25">
      <c r="A8788">
        <v>20230529</v>
      </c>
      <c r="B8788" s="1" t="s">
        <v>1110</v>
      </c>
      <c r="C8788" s="1" t="s">
        <v>146</v>
      </c>
      <c r="D8788" s="1" t="s">
        <v>222</v>
      </c>
      <c r="E8788" s="1" t="s">
        <v>27</v>
      </c>
      <c r="F8788" s="1" t="s">
        <v>82</v>
      </c>
      <c r="G8788" s="1" t="s">
        <v>474</v>
      </c>
      <c r="H8788" s="1" t="s">
        <v>20</v>
      </c>
      <c r="I8788" s="1" t="s">
        <v>30</v>
      </c>
      <c r="J8788" s="1" t="s">
        <v>50</v>
      </c>
      <c r="K8788">
        <v>15.552</v>
      </c>
      <c r="L8788">
        <v>3</v>
      </c>
      <c r="M8788">
        <v>0.2</v>
      </c>
      <c r="N8788">
        <v>5.4432</v>
      </c>
      <c r="O8788">
        <f>(Table1[[#This Row],[Sales]]-Table1[[#This Row],[Profit]])/Table1[[#This Row],[Quantity]]</f>
        <v>3.3695999999999997</v>
      </c>
      <c r="P8788">
        <f>Table1[[#This Row],[Sales]]/Table1[[#This Row],[Quantity]]</f>
        <v>5.1840000000000002</v>
      </c>
      <c r="Q8788" t="str">
        <f t="shared" si="274"/>
        <v>2023</v>
      </c>
      <c r="R8788" t="str">
        <f t="shared" si="275"/>
        <v>05</v>
      </c>
      <c r="S8788">
        <f>CEILING(Table1[[#This Row],[Month]]/3,1)</f>
        <v>2</v>
      </c>
      <c r="T8788" s="9">
        <f>(Table1[[#This Row],[Profit]]/Table1[[#This Row],[Sales]])</f>
        <v>0.35000000000000003</v>
      </c>
    </row>
    <row r="8789" spans="1:20" x14ac:dyDescent="0.25">
      <c r="A8789">
        <v>20230529</v>
      </c>
      <c r="B8789" s="1" t="s">
        <v>1110</v>
      </c>
      <c r="C8789" s="1" t="s">
        <v>146</v>
      </c>
      <c r="D8789" s="1" t="s">
        <v>222</v>
      </c>
      <c r="E8789" s="1" t="s">
        <v>27</v>
      </c>
      <c r="F8789" s="1" t="s">
        <v>82</v>
      </c>
      <c r="G8789" s="1" t="s">
        <v>474</v>
      </c>
      <c r="H8789" s="1" t="s">
        <v>20</v>
      </c>
      <c r="I8789" s="1" t="s">
        <v>30</v>
      </c>
      <c r="J8789" s="1" t="s">
        <v>94</v>
      </c>
      <c r="K8789">
        <v>271.96800000000002</v>
      </c>
      <c r="L8789">
        <v>4</v>
      </c>
      <c r="M8789">
        <v>0.2</v>
      </c>
      <c r="N8789">
        <v>54.393599999999999</v>
      </c>
      <c r="O8789">
        <f>(Table1[[#This Row],[Sales]]-Table1[[#This Row],[Profit]])/Table1[[#This Row],[Quantity]]</f>
        <v>54.393600000000006</v>
      </c>
      <c r="P8789">
        <f>Table1[[#This Row],[Sales]]/Table1[[#This Row],[Quantity]]</f>
        <v>67.992000000000004</v>
      </c>
      <c r="Q8789" t="str">
        <f t="shared" si="274"/>
        <v>2023</v>
      </c>
      <c r="R8789" t="str">
        <f t="shared" si="275"/>
        <v>05</v>
      </c>
      <c r="S8789">
        <f>CEILING(Table1[[#This Row],[Month]]/3,1)</f>
        <v>2</v>
      </c>
      <c r="T8789" s="9">
        <f>(Table1[[#This Row],[Profit]]/Table1[[#This Row],[Sales]])</f>
        <v>0.19999999999999998</v>
      </c>
    </row>
    <row r="8790" spans="1:20" x14ac:dyDescent="0.25">
      <c r="A8790">
        <v>20230616</v>
      </c>
      <c r="B8790" s="1" t="s">
        <v>929</v>
      </c>
      <c r="C8790" s="1" t="s">
        <v>46</v>
      </c>
      <c r="D8790" s="1" t="s">
        <v>564</v>
      </c>
      <c r="E8790" s="1" t="s">
        <v>17</v>
      </c>
      <c r="F8790" s="1" t="s">
        <v>48</v>
      </c>
      <c r="G8790" s="1" t="s">
        <v>239</v>
      </c>
      <c r="H8790" s="1" t="s">
        <v>62</v>
      </c>
      <c r="I8790" s="1" t="s">
        <v>21</v>
      </c>
      <c r="J8790" s="1" t="s">
        <v>23</v>
      </c>
      <c r="K8790">
        <v>698.35199999999998</v>
      </c>
      <c r="L8790">
        <v>3</v>
      </c>
      <c r="M8790">
        <v>0.2</v>
      </c>
      <c r="N8790">
        <v>52.376399999999997</v>
      </c>
      <c r="O8790">
        <f>(Table1[[#This Row],[Sales]]-Table1[[#This Row],[Profit]])/Table1[[#This Row],[Quantity]]</f>
        <v>215.3252</v>
      </c>
      <c r="P8790">
        <f>Table1[[#This Row],[Sales]]/Table1[[#This Row],[Quantity]]</f>
        <v>232.78399999999999</v>
      </c>
      <c r="Q8790" t="str">
        <f t="shared" si="274"/>
        <v>2023</v>
      </c>
      <c r="R8790" t="str">
        <f t="shared" si="275"/>
        <v>06</v>
      </c>
      <c r="S8790">
        <f>CEILING(Table1[[#This Row],[Month]]/3,1)</f>
        <v>2</v>
      </c>
      <c r="T8790" s="9">
        <f>(Table1[[#This Row],[Profit]]/Table1[[#This Row],[Sales]])</f>
        <v>7.4999999999999997E-2</v>
      </c>
    </row>
    <row r="8791" spans="1:20" x14ac:dyDescent="0.25">
      <c r="A8791">
        <v>20230616</v>
      </c>
      <c r="B8791" s="1" t="s">
        <v>929</v>
      </c>
      <c r="C8791" s="1" t="s">
        <v>46</v>
      </c>
      <c r="D8791" s="1" t="s">
        <v>564</v>
      </c>
      <c r="E8791" s="1" t="s">
        <v>17</v>
      </c>
      <c r="F8791" s="1" t="s">
        <v>48</v>
      </c>
      <c r="G8791" s="1" t="s">
        <v>239</v>
      </c>
      <c r="H8791" s="1" t="s">
        <v>62</v>
      </c>
      <c r="I8791" s="1" t="s">
        <v>21</v>
      </c>
      <c r="J8791" s="1" t="s">
        <v>22</v>
      </c>
      <c r="K8791">
        <v>77.727999999999994</v>
      </c>
      <c r="L8791">
        <v>2</v>
      </c>
      <c r="M8791">
        <v>0.2</v>
      </c>
      <c r="N8791">
        <v>-3.8864000000000001</v>
      </c>
      <c r="O8791">
        <f>(Table1[[#This Row],[Sales]]-Table1[[#This Row],[Profit]])/Table1[[#This Row],[Quantity]]</f>
        <v>40.807199999999995</v>
      </c>
      <c r="P8791">
        <f>Table1[[#This Row],[Sales]]/Table1[[#This Row],[Quantity]]</f>
        <v>38.863999999999997</v>
      </c>
      <c r="Q8791" t="str">
        <f t="shared" si="274"/>
        <v>2023</v>
      </c>
      <c r="R8791" t="str">
        <f t="shared" si="275"/>
        <v>06</v>
      </c>
      <c r="S8791">
        <f>CEILING(Table1[[#This Row],[Month]]/3,1)</f>
        <v>2</v>
      </c>
      <c r="T8791" s="9">
        <f>(Table1[[#This Row],[Profit]]/Table1[[#This Row],[Sales]])</f>
        <v>-0.05</v>
      </c>
    </row>
    <row r="8792" spans="1:20" x14ac:dyDescent="0.25">
      <c r="A8792">
        <v>20210906</v>
      </c>
      <c r="B8792" s="1" t="s">
        <v>361</v>
      </c>
      <c r="C8792" s="1" t="s">
        <v>149</v>
      </c>
      <c r="D8792" s="1" t="s">
        <v>609</v>
      </c>
      <c r="E8792" s="1" t="s">
        <v>17</v>
      </c>
      <c r="F8792" s="1" t="s">
        <v>34</v>
      </c>
      <c r="G8792" s="1" t="s">
        <v>363</v>
      </c>
      <c r="H8792" s="1" t="s">
        <v>20</v>
      </c>
      <c r="I8792" s="1" t="s">
        <v>30</v>
      </c>
      <c r="J8792" s="1" t="s">
        <v>36</v>
      </c>
      <c r="K8792">
        <v>46.62</v>
      </c>
      <c r="L8792">
        <v>9</v>
      </c>
      <c r="M8792">
        <v>0</v>
      </c>
      <c r="N8792">
        <v>21.4452</v>
      </c>
      <c r="O8792">
        <f>(Table1[[#This Row],[Sales]]-Table1[[#This Row],[Profit]])/Table1[[#This Row],[Quantity]]</f>
        <v>2.7971999999999997</v>
      </c>
      <c r="P8792">
        <f>Table1[[#This Row],[Sales]]/Table1[[#This Row],[Quantity]]</f>
        <v>5.18</v>
      </c>
      <c r="Q8792" t="str">
        <f t="shared" si="274"/>
        <v>2021</v>
      </c>
      <c r="R8792" t="str">
        <f t="shared" si="275"/>
        <v>09</v>
      </c>
      <c r="S8792">
        <f>CEILING(Table1[[#This Row],[Month]]/3,1)</f>
        <v>3</v>
      </c>
      <c r="T8792" s="9">
        <f>(Table1[[#This Row],[Profit]]/Table1[[#This Row],[Sales]])</f>
        <v>0.46</v>
      </c>
    </row>
    <row r="8793" spans="1:20" x14ac:dyDescent="0.25">
      <c r="A8793">
        <v>20230319</v>
      </c>
      <c r="B8793" s="1" t="s">
        <v>1025</v>
      </c>
      <c r="C8793" s="1" t="s">
        <v>57</v>
      </c>
      <c r="D8793" s="1" t="s">
        <v>99</v>
      </c>
      <c r="E8793" s="1" t="s">
        <v>59</v>
      </c>
      <c r="F8793" s="1" t="s">
        <v>60</v>
      </c>
      <c r="G8793" s="1" t="s">
        <v>255</v>
      </c>
      <c r="H8793" s="1" t="s">
        <v>40</v>
      </c>
      <c r="I8793" s="1" t="s">
        <v>21</v>
      </c>
      <c r="J8793" s="1" t="s">
        <v>43</v>
      </c>
      <c r="K8793">
        <v>537.54399999999998</v>
      </c>
      <c r="L8793">
        <v>7</v>
      </c>
      <c r="M8793">
        <v>0.2</v>
      </c>
      <c r="N8793">
        <v>47.0351</v>
      </c>
      <c r="O8793">
        <f>(Table1[[#This Row],[Sales]]-Table1[[#This Row],[Profit]])/Table1[[#This Row],[Quantity]]</f>
        <v>70.072699999999998</v>
      </c>
      <c r="P8793">
        <f>Table1[[#This Row],[Sales]]/Table1[[#This Row],[Quantity]]</f>
        <v>76.792000000000002</v>
      </c>
      <c r="Q8793" t="str">
        <f t="shared" si="274"/>
        <v>2023</v>
      </c>
      <c r="R8793" t="str">
        <f t="shared" si="275"/>
        <v>03</v>
      </c>
      <c r="S8793">
        <f>CEILING(Table1[[#This Row],[Month]]/3,1)</f>
        <v>1</v>
      </c>
      <c r="T8793" s="9">
        <f>(Table1[[#This Row],[Profit]]/Table1[[#This Row],[Sales]])</f>
        <v>8.7500000000000008E-2</v>
      </c>
    </row>
    <row r="8794" spans="1:20" x14ac:dyDescent="0.25">
      <c r="A8794">
        <v>20201219</v>
      </c>
      <c r="B8794" s="1" t="s">
        <v>408</v>
      </c>
      <c r="C8794" s="1" t="s">
        <v>25</v>
      </c>
      <c r="D8794" s="1" t="s">
        <v>26</v>
      </c>
      <c r="E8794" s="1" t="s">
        <v>27</v>
      </c>
      <c r="F8794" s="1" t="s">
        <v>28</v>
      </c>
      <c r="G8794" s="1" t="s">
        <v>410</v>
      </c>
      <c r="H8794" s="1" t="s">
        <v>69</v>
      </c>
      <c r="I8794" s="1" t="s">
        <v>30</v>
      </c>
      <c r="J8794" s="1" t="s">
        <v>23</v>
      </c>
      <c r="K8794">
        <v>14.62</v>
      </c>
      <c r="L8794">
        <v>2</v>
      </c>
      <c r="M8794">
        <v>0</v>
      </c>
      <c r="N8794">
        <v>6.8714000000000004</v>
      </c>
      <c r="O8794">
        <f>(Table1[[#This Row],[Sales]]-Table1[[#This Row],[Profit]])/Table1[[#This Row],[Quantity]]</f>
        <v>3.8742999999999994</v>
      </c>
      <c r="P8794">
        <f>Table1[[#This Row],[Sales]]/Table1[[#This Row],[Quantity]]</f>
        <v>7.31</v>
      </c>
      <c r="Q8794" t="str">
        <f t="shared" si="274"/>
        <v>2020</v>
      </c>
      <c r="R8794" t="str">
        <f t="shared" si="275"/>
        <v>12</v>
      </c>
      <c r="S8794">
        <f>CEILING(Table1[[#This Row],[Month]]/3,1)</f>
        <v>4</v>
      </c>
      <c r="T8794" s="9">
        <f>(Table1[[#This Row],[Profit]]/Table1[[#This Row],[Sales]])</f>
        <v>0.47000000000000003</v>
      </c>
    </row>
    <row r="8795" spans="1:20" x14ac:dyDescent="0.25">
      <c r="A8795">
        <v>20201219</v>
      </c>
      <c r="B8795" s="1" t="s">
        <v>408</v>
      </c>
      <c r="C8795" s="1" t="s">
        <v>25</v>
      </c>
      <c r="D8795" s="1" t="s">
        <v>26</v>
      </c>
      <c r="E8795" s="1" t="s">
        <v>27</v>
      </c>
      <c r="F8795" s="1" t="s">
        <v>28</v>
      </c>
      <c r="G8795" s="1" t="s">
        <v>410</v>
      </c>
      <c r="H8795" s="1" t="s">
        <v>69</v>
      </c>
      <c r="I8795" s="1" t="s">
        <v>30</v>
      </c>
      <c r="J8795" s="1" t="s">
        <v>136</v>
      </c>
      <c r="K8795">
        <v>22.55</v>
      </c>
      <c r="L8795">
        <v>5</v>
      </c>
      <c r="M8795">
        <v>0</v>
      </c>
      <c r="N8795">
        <v>8.7944999999999993</v>
      </c>
      <c r="O8795">
        <f>(Table1[[#This Row],[Sales]]-Table1[[#This Row],[Profit]])/Table1[[#This Row],[Quantity]]</f>
        <v>2.7511000000000001</v>
      </c>
      <c r="P8795">
        <f>Table1[[#This Row],[Sales]]/Table1[[#This Row],[Quantity]]</f>
        <v>4.51</v>
      </c>
      <c r="Q8795" t="str">
        <f t="shared" si="274"/>
        <v>2020</v>
      </c>
      <c r="R8795" t="str">
        <f t="shared" si="275"/>
        <v>12</v>
      </c>
      <c r="S8795">
        <f>CEILING(Table1[[#This Row],[Month]]/3,1)</f>
        <v>4</v>
      </c>
      <c r="T8795" s="9">
        <f>(Table1[[#This Row],[Profit]]/Table1[[#This Row],[Sales]])</f>
        <v>0.38999999999999996</v>
      </c>
    </row>
    <row r="8796" spans="1:20" x14ac:dyDescent="0.25">
      <c r="A8796">
        <v>20201219</v>
      </c>
      <c r="B8796" s="1" t="s">
        <v>408</v>
      </c>
      <c r="C8796" s="1" t="s">
        <v>25</v>
      </c>
      <c r="D8796" s="1" t="s">
        <v>26</v>
      </c>
      <c r="E8796" s="1" t="s">
        <v>27</v>
      </c>
      <c r="F8796" s="1" t="s">
        <v>28</v>
      </c>
      <c r="G8796" s="1" t="s">
        <v>410</v>
      </c>
      <c r="H8796" s="1" t="s">
        <v>69</v>
      </c>
      <c r="I8796" s="1" t="s">
        <v>30</v>
      </c>
      <c r="J8796" s="1" t="s">
        <v>43</v>
      </c>
      <c r="K8796">
        <v>583.79999999999995</v>
      </c>
      <c r="L8796">
        <v>5</v>
      </c>
      <c r="M8796">
        <v>0.2</v>
      </c>
      <c r="N8796">
        <v>72.974999999999994</v>
      </c>
      <c r="O8796">
        <f>(Table1[[#This Row],[Sales]]-Table1[[#This Row],[Profit]])/Table1[[#This Row],[Quantity]]</f>
        <v>102.16499999999999</v>
      </c>
      <c r="P8796">
        <f>Table1[[#This Row],[Sales]]/Table1[[#This Row],[Quantity]]</f>
        <v>116.75999999999999</v>
      </c>
      <c r="Q8796" t="str">
        <f t="shared" si="274"/>
        <v>2020</v>
      </c>
      <c r="R8796" t="str">
        <f t="shared" si="275"/>
        <v>12</v>
      </c>
      <c r="S8796">
        <f>CEILING(Table1[[#This Row],[Month]]/3,1)</f>
        <v>4</v>
      </c>
      <c r="T8796" s="9">
        <f>(Table1[[#This Row],[Profit]]/Table1[[#This Row],[Sales]])</f>
        <v>0.125</v>
      </c>
    </row>
    <row r="8797" spans="1:20" x14ac:dyDescent="0.25">
      <c r="A8797">
        <v>20201219</v>
      </c>
      <c r="B8797" s="1" t="s">
        <v>408</v>
      </c>
      <c r="C8797" s="1" t="s">
        <v>25</v>
      </c>
      <c r="D8797" s="1" t="s">
        <v>26</v>
      </c>
      <c r="E8797" s="1" t="s">
        <v>27</v>
      </c>
      <c r="F8797" s="1" t="s">
        <v>28</v>
      </c>
      <c r="G8797" s="1" t="s">
        <v>410</v>
      </c>
      <c r="H8797" s="1" t="s">
        <v>69</v>
      </c>
      <c r="I8797" s="1" t="s">
        <v>30</v>
      </c>
      <c r="J8797" s="1" t="s">
        <v>43</v>
      </c>
      <c r="K8797">
        <v>211.16800000000001</v>
      </c>
      <c r="L8797">
        <v>4</v>
      </c>
      <c r="M8797">
        <v>0.2</v>
      </c>
      <c r="N8797">
        <v>15.8376</v>
      </c>
      <c r="O8797">
        <f>(Table1[[#This Row],[Sales]]-Table1[[#This Row],[Profit]])/Table1[[#This Row],[Quantity]]</f>
        <v>48.832599999999999</v>
      </c>
      <c r="P8797">
        <f>Table1[[#This Row],[Sales]]/Table1[[#This Row],[Quantity]]</f>
        <v>52.792000000000002</v>
      </c>
      <c r="Q8797" t="str">
        <f t="shared" si="274"/>
        <v>2020</v>
      </c>
      <c r="R8797" t="str">
        <f t="shared" si="275"/>
        <v>12</v>
      </c>
      <c r="S8797">
        <f>CEILING(Table1[[#This Row],[Month]]/3,1)</f>
        <v>4</v>
      </c>
      <c r="T8797" s="9">
        <f>(Table1[[#This Row],[Profit]]/Table1[[#This Row],[Sales]])</f>
        <v>7.4999999999999997E-2</v>
      </c>
    </row>
    <row r="8798" spans="1:20" x14ac:dyDescent="0.25">
      <c r="A8798">
        <v>20220708</v>
      </c>
      <c r="B8798" s="1" t="s">
        <v>261</v>
      </c>
      <c r="C8798" s="1" t="s">
        <v>71</v>
      </c>
      <c r="D8798" s="1" t="s">
        <v>89</v>
      </c>
      <c r="E8798" s="1" t="s">
        <v>17</v>
      </c>
      <c r="F8798" s="1" t="s">
        <v>73</v>
      </c>
      <c r="G8798" s="1" t="s">
        <v>262</v>
      </c>
      <c r="H8798" s="1" t="s">
        <v>69</v>
      </c>
      <c r="I8798" s="1" t="s">
        <v>21</v>
      </c>
      <c r="J8798" s="1" t="s">
        <v>50</v>
      </c>
      <c r="K8798">
        <v>12.96</v>
      </c>
      <c r="L8798">
        <v>2</v>
      </c>
      <c r="M8798">
        <v>0</v>
      </c>
      <c r="N8798">
        <v>6.2207999999999997</v>
      </c>
      <c r="O8798">
        <f>(Table1[[#This Row],[Sales]]-Table1[[#This Row],[Profit]])/Table1[[#This Row],[Quantity]]</f>
        <v>3.3696000000000006</v>
      </c>
      <c r="P8798">
        <f>Table1[[#This Row],[Sales]]/Table1[[#This Row],[Quantity]]</f>
        <v>6.48</v>
      </c>
      <c r="Q8798" t="str">
        <f t="shared" si="274"/>
        <v>2022</v>
      </c>
      <c r="R8798" t="str">
        <f t="shared" si="275"/>
        <v>07</v>
      </c>
      <c r="S8798">
        <f>CEILING(Table1[[#This Row],[Month]]/3,1)</f>
        <v>3</v>
      </c>
      <c r="T8798" s="9">
        <f>(Table1[[#This Row],[Profit]]/Table1[[#This Row],[Sales]])</f>
        <v>0.47999999999999993</v>
      </c>
    </row>
    <row r="8799" spans="1:20" x14ac:dyDescent="0.25">
      <c r="A8799">
        <v>20220708</v>
      </c>
      <c r="B8799" s="1" t="s">
        <v>261</v>
      </c>
      <c r="C8799" s="1" t="s">
        <v>71</v>
      </c>
      <c r="D8799" s="1" t="s">
        <v>89</v>
      </c>
      <c r="E8799" s="1" t="s">
        <v>17</v>
      </c>
      <c r="F8799" s="1" t="s">
        <v>73</v>
      </c>
      <c r="G8799" s="1" t="s">
        <v>262</v>
      </c>
      <c r="H8799" s="1" t="s">
        <v>69</v>
      </c>
      <c r="I8799" s="1" t="s">
        <v>21</v>
      </c>
      <c r="J8799" s="1" t="s">
        <v>42</v>
      </c>
      <c r="K8799">
        <v>45.98</v>
      </c>
      <c r="L8799">
        <v>2</v>
      </c>
      <c r="M8799">
        <v>0</v>
      </c>
      <c r="N8799">
        <v>12.8744</v>
      </c>
      <c r="O8799">
        <f>(Table1[[#This Row],[Sales]]-Table1[[#This Row],[Profit]])/Table1[[#This Row],[Quantity]]</f>
        <v>16.552799999999998</v>
      </c>
      <c r="P8799">
        <f>Table1[[#This Row],[Sales]]/Table1[[#This Row],[Quantity]]</f>
        <v>22.99</v>
      </c>
      <c r="Q8799" t="str">
        <f t="shared" si="274"/>
        <v>2022</v>
      </c>
      <c r="R8799" t="str">
        <f t="shared" si="275"/>
        <v>07</v>
      </c>
      <c r="S8799">
        <f>CEILING(Table1[[#This Row],[Month]]/3,1)</f>
        <v>3</v>
      </c>
      <c r="T8799" s="9">
        <f>(Table1[[#This Row],[Profit]]/Table1[[#This Row],[Sales]])</f>
        <v>0.28000000000000003</v>
      </c>
    </row>
    <row r="8800" spans="1:20" x14ac:dyDescent="0.25">
      <c r="A8800">
        <v>20220407</v>
      </c>
      <c r="B8800" s="1" t="s">
        <v>288</v>
      </c>
      <c r="C8800" s="1" t="s">
        <v>975</v>
      </c>
      <c r="D8800" s="1" t="s">
        <v>976</v>
      </c>
      <c r="E8800" s="1" t="s">
        <v>17</v>
      </c>
      <c r="F8800" s="1" t="s">
        <v>73</v>
      </c>
      <c r="G8800" s="1" t="s">
        <v>291</v>
      </c>
      <c r="H8800" s="1" t="s">
        <v>69</v>
      </c>
      <c r="I8800" s="1" t="s">
        <v>63</v>
      </c>
      <c r="J8800" s="1" t="s">
        <v>43</v>
      </c>
      <c r="K8800">
        <v>1294.75</v>
      </c>
      <c r="L8800">
        <v>5</v>
      </c>
      <c r="M8800">
        <v>0</v>
      </c>
      <c r="N8800">
        <v>336.63499999999999</v>
      </c>
      <c r="O8800">
        <f>(Table1[[#This Row],[Sales]]-Table1[[#This Row],[Profit]])/Table1[[#This Row],[Quantity]]</f>
        <v>191.62299999999999</v>
      </c>
      <c r="P8800">
        <f>Table1[[#This Row],[Sales]]/Table1[[#This Row],[Quantity]]</f>
        <v>258.95</v>
      </c>
      <c r="Q8800" t="str">
        <f t="shared" si="274"/>
        <v>2022</v>
      </c>
      <c r="R8800" t="str">
        <f t="shared" si="275"/>
        <v>04</v>
      </c>
      <c r="S8800">
        <f>CEILING(Table1[[#This Row],[Month]]/3,1)</f>
        <v>2</v>
      </c>
      <c r="T8800" s="9">
        <f>(Table1[[#This Row],[Profit]]/Table1[[#This Row],[Sales]])</f>
        <v>0.26</v>
      </c>
    </row>
    <row r="8801" spans="1:20" x14ac:dyDescent="0.25">
      <c r="A8801">
        <v>20200508</v>
      </c>
      <c r="B8801" s="1" t="s">
        <v>753</v>
      </c>
      <c r="C8801" s="1" t="s">
        <v>85</v>
      </c>
      <c r="D8801" s="1" t="s">
        <v>86</v>
      </c>
      <c r="E8801" s="1" t="s">
        <v>17</v>
      </c>
      <c r="F8801" s="1" t="s">
        <v>34</v>
      </c>
      <c r="G8801" s="1" t="s">
        <v>336</v>
      </c>
      <c r="H8801" s="1" t="s">
        <v>69</v>
      </c>
      <c r="I8801" s="1" t="s">
        <v>21</v>
      </c>
      <c r="J8801" s="1" t="s">
        <v>374</v>
      </c>
      <c r="K8801">
        <v>1799.97</v>
      </c>
      <c r="L8801">
        <v>5</v>
      </c>
      <c r="M8801">
        <v>0.4</v>
      </c>
      <c r="N8801">
        <v>239.99600000000001</v>
      </c>
      <c r="O8801">
        <f>(Table1[[#This Row],[Sales]]-Table1[[#This Row],[Profit]])/Table1[[#This Row],[Quantity]]</f>
        <v>311.9948</v>
      </c>
      <c r="P8801">
        <f>Table1[[#This Row],[Sales]]/Table1[[#This Row],[Quantity]]</f>
        <v>359.99400000000003</v>
      </c>
      <c r="Q8801" t="str">
        <f t="shared" si="274"/>
        <v>2020</v>
      </c>
      <c r="R8801" t="str">
        <f t="shared" si="275"/>
        <v>05</v>
      </c>
      <c r="S8801">
        <f>CEILING(Table1[[#This Row],[Month]]/3,1)</f>
        <v>2</v>
      </c>
      <c r="T8801" s="9">
        <f>(Table1[[#This Row],[Profit]]/Table1[[#This Row],[Sales]])</f>
        <v>0.13333333333333333</v>
      </c>
    </row>
    <row r="8802" spans="1:20" x14ac:dyDescent="0.25">
      <c r="A8802">
        <v>20231124</v>
      </c>
      <c r="B8802" s="1" t="s">
        <v>600</v>
      </c>
      <c r="C8802" s="1" t="s">
        <v>108</v>
      </c>
      <c r="D8802" s="1" t="s">
        <v>143</v>
      </c>
      <c r="E8802" s="1" t="s">
        <v>59</v>
      </c>
      <c r="F8802" s="1" t="s">
        <v>110</v>
      </c>
      <c r="G8802" s="1" t="s">
        <v>356</v>
      </c>
      <c r="H8802" s="1" t="s">
        <v>55</v>
      </c>
      <c r="I8802" s="1" t="s">
        <v>30</v>
      </c>
      <c r="J8802" s="1" t="s">
        <v>50</v>
      </c>
      <c r="K8802">
        <v>10.688000000000001</v>
      </c>
      <c r="L8802">
        <v>2</v>
      </c>
      <c r="M8802">
        <v>0.2</v>
      </c>
      <c r="N8802">
        <v>3.7408000000000001</v>
      </c>
      <c r="O8802">
        <f>(Table1[[#This Row],[Sales]]-Table1[[#This Row],[Profit]])/Table1[[#This Row],[Quantity]]</f>
        <v>3.4736000000000002</v>
      </c>
      <c r="P8802">
        <f>Table1[[#This Row],[Sales]]/Table1[[#This Row],[Quantity]]</f>
        <v>5.3440000000000003</v>
      </c>
      <c r="Q8802" t="str">
        <f t="shared" si="274"/>
        <v>2023</v>
      </c>
      <c r="R8802" t="str">
        <f t="shared" si="275"/>
        <v>11</v>
      </c>
      <c r="S8802">
        <f>CEILING(Table1[[#This Row],[Month]]/3,1)</f>
        <v>4</v>
      </c>
      <c r="T8802" s="9">
        <f>(Table1[[#This Row],[Profit]]/Table1[[#This Row],[Sales]])</f>
        <v>0.35</v>
      </c>
    </row>
    <row r="8803" spans="1:20" x14ac:dyDescent="0.25">
      <c r="A8803">
        <v>20221111</v>
      </c>
      <c r="B8803" s="1" t="s">
        <v>1188</v>
      </c>
      <c r="C8803" s="1" t="s">
        <v>253</v>
      </c>
      <c r="D8803" s="1" t="s">
        <v>253</v>
      </c>
      <c r="E8803" s="1" t="s">
        <v>59</v>
      </c>
      <c r="F8803" s="1" t="s">
        <v>126</v>
      </c>
      <c r="G8803" s="1" t="s">
        <v>286</v>
      </c>
      <c r="H8803" s="1" t="s">
        <v>40</v>
      </c>
      <c r="I8803" s="1" t="s">
        <v>21</v>
      </c>
      <c r="J8803" s="1" t="s">
        <v>43</v>
      </c>
      <c r="K8803">
        <v>221.98</v>
      </c>
      <c r="L8803">
        <v>2</v>
      </c>
      <c r="M8803">
        <v>0</v>
      </c>
      <c r="N8803">
        <v>62.154400000000003</v>
      </c>
      <c r="O8803">
        <f>(Table1[[#This Row],[Sales]]-Table1[[#This Row],[Profit]])/Table1[[#This Row],[Quantity]]</f>
        <v>79.91279999999999</v>
      </c>
      <c r="P8803">
        <f>Table1[[#This Row],[Sales]]/Table1[[#This Row],[Quantity]]</f>
        <v>110.99</v>
      </c>
      <c r="Q8803" t="str">
        <f t="shared" si="274"/>
        <v>2022</v>
      </c>
      <c r="R8803" t="str">
        <f t="shared" si="275"/>
        <v>11</v>
      </c>
      <c r="S8803">
        <f>CEILING(Table1[[#This Row],[Month]]/3,1)</f>
        <v>4</v>
      </c>
      <c r="T8803" s="9">
        <f>(Table1[[#This Row],[Profit]]/Table1[[#This Row],[Sales]])</f>
        <v>0.28000000000000003</v>
      </c>
    </row>
    <row r="8804" spans="1:20" x14ac:dyDescent="0.25">
      <c r="A8804">
        <v>20221111</v>
      </c>
      <c r="B8804" s="1" t="s">
        <v>1188</v>
      </c>
      <c r="C8804" s="1" t="s">
        <v>253</v>
      </c>
      <c r="D8804" s="1" t="s">
        <v>253</v>
      </c>
      <c r="E8804" s="1" t="s">
        <v>59</v>
      </c>
      <c r="F8804" s="1" t="s">
        <v>126</v>
      </c>
      <c r="G8804" s="1" t="s">
        <v>286</v>
      </c>
      <c r="H8804" s="1" t="s">
        <v>40</v>
      </c>
      <c r="I8804" s="1" t="s">
        <v>21</v>
      </c>
      <c r="J8804" s="1" t="s">
        <v>22</v>
      </c>
      <c r="K8804">
        <v>341.96</v>
      </c>
      <c r="L8804">
        <v>2</v>
      </c>
      <c r="M8804">
        <v>0</v>
      </c>
      <c r="N8804">
        <v>54.7136</v>
      </c>
      <c r="O8804">
        <f>(Table1[[#This Row],[Sales]]-Table1[[#This Row],[Profit]])/Table1[[#This Row],[Quantity]]</f>
        <v>143.6232</v>
      </c>
      <c r="P8804">
        <f>Table1[[#This Row],[Sales]]/Table1[[#This Row],[Quantity]]</f>
        <v>170.98</v>
      </c>
      <c r="Q8804" t="str">
        <f t="shared" si="274"/>
        <v>2022</v>
      </c>
      <c r="R8804" t="str">
        <f t="shared" si="275"/>
        <v>11</v>
      </c>
      <c r="S8804">
        <f>CEILING(Table1[[#This Row],[Month]]/3,1)</f>
        <v>4</v>
      </c>
      <c r="T8804" s="9">
        <f>(Table1[[#This Row],[Profit]]/Table1[[#This Row],[Sales]])</f>
        <v>0.16</v>
      </c>
    </row>
    <row r="8805" spans="1:20" x14ac:dyDescent="0.25">
      <c r="A8805">
        <v>20201231</v>
      </c>
      <c r="B8805" s="1" t="s">
        <v>1104</v>
      </c>
      <c r="C8805" s="1" t="s">
        <v>133</v>
      </c>
      <c r="D8805" s="1" t="s">
        <v>134</v>
      </c>
      <c r="E8805" s="1" t="s">
        <v>17</v>
      </c>
      <c r="F8805" s="1" t="s">
        <v>18</v>
      </c>
      <c r="G8805" s="1" t="s">
        <v>144</v>
      </c>
      <c r="H8805" s="1" t="s">
        <v>62</v>
      </c>
      <c r="I8805" s="1" t="s">
        <v>30</v>
      </c>
      <c r="J8805" s="1" t="s">
        <v>94</v>
      </c>
      <c r="K8805">
        <v>34.770000000000003</v>
      </c>
      <c r="L8805">
        <v>3</v>
      </c>
      <c r="M8805">
        <v>0</v>
      </c>
      <c r="N8805">
        <v>11.4741</v>
      </c>
      <c r="O8805">
        <f>(Table1[[#This Row],[Sales]]-Table1[[#This Row],[Profit]])/Table1[[#This Row],[Quantity]]</f>
        <v>7.7653000000000008</v>
      </c>
      <c r="P8805">
        <f>Table1[[#This Row],[Sales]]/Table1[[#This Row],[Quantity]]</f>
        <v>11.590000000000002</v>
      </c>
      <c r="Q8805" t="str">
        <f t="shared" si="274"/>
        <v>2020</v>
      </c>
      <c r="R8805" t="str">
        <f t="shared" si="275"/>
        <v>12</v>
      </c>
      <c r="S8805">
        <f>CEILING(Table1[[#This Row],[Month]]/3,1)</f>
        <v>4</v>
      </c>
      <c r="T8805" s="9">
        <f>(Table1[[#This Row],[Profit]]/Table1[[#This Row],[Sales]])</f>
        <v>0.32999999999999996</v>
      </c>
    </row>
    <row r="8806" spans="1:20" x14ac:dyDescent="0.25">
      <c r="A8806">
        <v>20201231</v>
      </c>
      <c r="B8806" s="1" t="s">
        <v>1104</v>
      </c>
      <c r="C8806" s="1" t="s">
        <v>133</v>
      </c>
      <c r="D8806" s="1" t="s">
        <v>134</v>
      </c>
      <c r="E8806" s="1" t="s">
        <v>17</v>
      </c>
      <c r="F8806" s="1" t="s">
        <v>18</v>
      </c>
      <c r="G8806" s="1" t="s">
        <v>144</v>
      </c>
      <c r="H8806" s="1" t="s">
        <v>62</v>
      </c>
      <c r="I8806" s="1" t="s">
        <v>30</v>
      </c>
      <c r="J8806" s="1" t="s">
        <v>23</v>
      </c>
      <c r="K8806">
        <v>18.899999999999999</v>
      </c>
      <c r="L8806">
        <v>3</v>
      </c>
      <c r="M8806">
        <v>0</v>
      </c>
      <c r="N8806">
        <v>8.6940000000000008</v>
      </c>
      <c r="O8806">
        <f>(Table1[[#This Row],[Sales]]-Table1[[#This Row],[Profit]])/Table1[[#This Row],[Quantity]]</f>
        <v>3.4019999999999992</v>
      </c>
      <c r="P8806">
        <f>Table1[[#This Row],[Sales]]/Table1[[#This Row],[Quantity]]</f>
        <v>6.3</v>
      </c>
      <c r="Q8806" t="str">
        <f t="shared" si="274"/>
        <v>2020</v>
      </c>
      <c r="R8806" t="str">
        <f t="shared" si="275"/>
        <v>12</v>
      </c>
      <c r="S8806">
        <f>CEILING(Table1[[#This Row],[Month]]/3,1)</f>
        <v>4</v>
      </c>
      <c r="T8806" s="9">
        <f>(Table1[[#This Row],[Profit]]/Table1[[#This Row],[Sales]])</f>
        <v>0.46000000000000008</v>
      </c>
    </row>
    <row r="8807" spans="1:20" x14ac:dyDescent="0.25">
      <c r="A8807">
        <v>20230820</v>
      </c>
      <c r="B8807" s="1" t="s">
        <v>400</v>
      </c>
      <c r="C8807" s="1" t="s">
        <v>71</v>
      </c>
      <c r="D8807" s="1" t="s">
        <v>89</v>
      </c>
      <c r="E8807" s="1" t="s">
        <v>17</v>
      </c>
      <c r="F8807" s="1" t="s">
        <v>73</v>
      </c>
      <c r="G8807" s="1" t="s">
        <v>167</v>
      </c>
      <c r="H8807" s="1" t="s">
        <v>168</v>
      </c>
      <c r="I8807" s="1" t="s">
        <v>21</v>
      </c>
      <c r="J8807" s="1" t="s">
        <v>36</v>
      </c>
      <c r="K8807">
        <v>102.72</v>
      </c>
      <c r="L8807">
        <v>3</v>
      </c>
      <c r="M8807">
        <v>0.2</v>
      </c>
      <c r="N8807">
        <v>37.235999999999997</v>
      </c>
      <c r="O8807">
        <f>(Table1[[#This Row],[Sales]]-Table1[[#This Row],[Profit]])/Table1[[#This Row],[Quantity]]</f>
        <v>21.828000000000003</v>
      </c>
      <c r="P8807">
        <f>Table1[[#This Row],[Sales]]/Table1[[#This Row],[Quantity]]</f>
        <v>34.24</v>
      </c>
      <c r="Q8807" t="str">
        <f t="shared" si="274"/>
        <v>2023</v>
      </c>
      <c r="R8807" t="str">
        <f t="shared" si="275"/>
        <v>08</v>
      </c>
      <c r="S8807">
        <f>CEILING(Table1[[#This Row],[Month]]/3,1)</f>
        <v>3</v>
      </c>
      <c r="T8807" s="9">
        <f>(Table1[[#This Row],[Profit]]/Table1[[#This Row],[Sales]])</f>
        <v>0.36249999999999999</v>
      </c>
    </row>
    <row r="8808" spans="1:20" x14ac:dyDescent="0.25">
      <c r="A8808">
        <v>20220913</v>
      </c>
      <c r="B8808" s="1" t="s">
        <v>941</v>
      </c>
      <c r="C8808" s="1" t="s">
        <v>133</v>
      </c>
      <c r="D8808" s="1" t="s">
        <v>452</v>
      </c>
      <c r="E8808" s="1" t="s">
        <v>17</v>
      </c>
      <c r="F8808" s="1" t="s">
        <v>18</v>
      </c>
      <c r="G8808" s="1" t="s">
        <v>501</v>
      </c>
      <c r="H8808" s="1" t="s">
        <v>168</v>
      </c>
      <c r="I8808" s="1" t="s">
        <v>30</v>
      </c>
      <c r="J8808" s="1" t="s">
        <v>41</v>
      </c>
      <c r="K8808">
        <v>40.479999999999997</v>
      </c>
      <c r="L8808">
        <v>2</v>
      </c>
      <c r="M8808">
        <v>0</v>
      </c>
      <c r="N8808">
        <v>14.572800000000001</v>
      </c>
      <c r="O8808">
        <f>(Table1[[#This Row],[Sales]]-Table1[[#This Row],[Profit]])/Table1[[#This Row],[Quantity]]</f>
        <v>12.953599999999998</v>
      </c>
      <c r="P8808">
        <f>Table1[[#This Row],[Sales]]/Table1[[#This Row],[Quantity]]</f>
        <v>20.239999999999998</v>
      </c>
      <c r="Q8808" t="str">
        <f t="shared" si="274"/>
        <v>2022</v>
      </c>
      <c r="R8808" t="str">
        <f t="shared" si="275"/>
        <v>09</v>
      </c>
      <c r="S8808">
        <f>CEILING(Table1[[#This Row],[Month]]/3,1)</f>
        <v>3</v>
      </c>
      <c r="T8808" s="9">
        <f>(Table1[[#This Row],[Profit]]/Table1[[#This Row],[Sales]])</f>
        <v>0.36000000000000004</v>
      </c>
    </row>
    <row r="8809" spans="1:20" x14ac:dyDescent="0.25">
      <c r="A8809">
        <v>20231027</v>
      </c>
      <c r="B8809" s="1" t="s">
        <v>793</v>
      </c>
      <c r="C8809" s="1" t="s">
        <v>85</v>
      </c>
      <c r="D8809" s="1" t="s">
        <v>86</v>
      </c>
      <c r="E8809" s="1" t="s">
        <v>17</v>
      </c>
      <c r="F8809" s="1" t="s">
        <v>34</v>
      </c>
      <c r="G8809" s="1" t="s">
        <v>204</v>
      </c>
      <c r="H8809" s="1" t="s">
        <v>40</v>
      </c>
      <c r="I8809" s="1" t="s">
        <v>21</v>
      </c>
      <c r="J8809" s="1" t="s">
        <v>36</v>
      </c>
      <c r="K8809">
        <v>33.281999999999996</v>
      </c>
      <c r="L8809">
        <v>3</v>
      </c>
      <c r="M8809">
        <v>0.7</v>
      </c>
      <c r="N8809">
        <v>-27.734999999999999</v>
      </c>
      <c r="O8809">
        <f>(Table1[[#This Row],[Sales]]-Table1[[#This Row],[Profit]])/Table1[[#This Row],[Quantity]]</f>
        <v>20.338999999999999</v>
      </c>
      <c r="P8809">
        <f>Table1[[#This Row],[Sales]]/Table1[[#This Row],[Quantity]]</f>
        <v>11.093999999999999</v>
      </c>
      <c r="Q8809" t="str">
        <f t="shared" si="274"/>
        <v>2023</v>
      </c>
      <c r="R8809" t="str">
        <f t="shared" si="275"/>
        <v>10</v>
      </c>
      <c r="S8809">
        <f>CEILING(Table1[[#This Row],[Month]]/3,1)</f>
        <v>4</v>
      </c>
      <c r="T8809" s="9">
        <f>(Table1[[#This Row],[Profit]]/Table1[[#This Row],[Sales]])</f>
        <v>-0.83333333333333337</v>
      </c>
    </row>
    <row r="8810" spans="1:20" x14ac:dyDescent="0.25">
      <c r="A8810">
        <v>20231027</v>
      </c>
      <c r="B8810" s="1" t="s">
        <v>793</v>
      </c>
      <c r="C8810" s="1" t="s">
        <v>85</v>
      </c>
      <c r="D8810" s="1" t="s">
        <v>86</v>
      </c>
      <c r="E8810" s="1" t="s">
        <v>17</v>
      </c>
      <c r="F8810" s="1" t="s">
        <v>34</v>
      </c>
      <c r="G8810" s="1" t="s">
        <v>204</v>
      </c>
      <c r="H8810" s="1" t="s">
        <v>40</v>
      </c>
      <c r="I8810" s="1" t="s">
        <v>21</v>
      </c>
      <c r="J8810" s="1" t="s">
        <v>43</v>
      </c>
      <c r="K8810">
        <v>118.65</v>
      </c>
      <c r="L8810">
        <v>5</v>
      </c>
      <c r="M8810">
        <v>0.4</v>
      </c>
      <c r="N8810">
        <v>19.774999999999999</v>
      </c>
      <c r="O8810">
        <f>(Table1[[#This Row],[Sales]]-Table1[[#This Row],[Profit]])/Table1[[#This Row],[Quantity]]</f>
        <v>19.774999999999999</v>
      </c>
      <c r="P8810">
        <f>Table1[[#This Row],[Sales]]/Table1[[#This Row],[Quantity]]</f>
        <v>23.73</v>
      </c>
      <c r="Q8810" t="str">
        <f t="shared" si="274"/>
        <v>2023</v>
      </c>
      <c r="R8810" t="str">
        <f t="shared" si="275"/>
        <v>10</v>
      </c>
      <c r="S8810">
        <f>CEILING(Table1[[#This Row],[Month]]/3,1)</f>
        <v>4</v>
      </c>
      <c r="T8810" s="9">
        <f>(Table1[[#This Row],[Profit]]/Table1[[#This Row],[Sales]])</f>
        <v>0.16666666666666666</v>
      </c>
    </row>
    <row r="8811" spans="1:20" x14ac:dyDescent="0.25">
      <c r="A8811">
        <v>20231027</v>
      </c>
      <c r="B8811" s="1" t="s">
        <v>793</v>
      </c>
      <c r="C8811" s="1" t="s">
        <v>85</v>
      </c>
      <c r="D8811" s="1" t="s">
        <v>86</v>
      </c>
      <c r="E8811" s="1" t="s">
        <v>17</v>
      </c>
      <c r="F8811" s="1" t="s">
        <v>34</v>
      </c>
      <c r="G8811" s="1" t="s">
        <v>204</v>
      </c>
      <c r="H8811" s="1" t="s">
        <v>40</v>
      </c>
      <c r="I8811" s="1" t="s">
        <v>21</v>
      </c>
      <c r="J8811" s="1" t="s">
        <v>23</v>
      </c>
      <c r="K8811">
        <v>14.76</v>
      </c>
      <c r="L8811">
        <v>5</v>
      </c>
      <c r="M8811">
        <v>0.2</v>
      </c>
      <c r="N8811">
        <v>4.9814999999999996</v>
      </c>
      <c r="O8811">
        <f>(Table1[[#This Row],[Sales]]-Table1[[#This Row],[Profit]])/Table1[[#This Row],[Quantity]]</f>
        <v>1.9557000000000002</v>
      </c>
      <c r="P8811">
        <f>Table1[[#This Row],[Sales]]/Table1[[#This Row],[Quantity]]</f>
        <v>2.952</v>
      </c>
      <c r="Q8811" t="str">
        <f t="shared" si="274"/>
        <v>2023</v>
      </c>
      <c r="R8811" t="str">
        <f t="shared" si="275"/>
        <v>10</v>
      </c>
      <c r="S8811">
        <f>CEILING(Table1[[#This Row],[Month]]/3,1)</f>
        <v>4</v>
      </c>
      <c r="T8811" s="9">
        <f>(Table1[[#This Row],[Profit]]/Table1[[#This Row],[Sales]])</f>
        <v>0.33749999999999997</v>
      </c>
    </row>
    <row r="8812" spans="1:20" x14ac:dyDescent="0.25">
      <c r="A8812">
        <v>20230531</v>
      </c>
      <c r="B8812" s="1" t="s">
        <v>763</v>
      </c>
      <c r="C8812" s="1" t="s">
        <v>25</v>
      </c>
      <c r="D8812" s="1" t="s">
        <v>26</v>
      </c>
      <c r="E8812" s="1" t="s">
        <v>27</v>
      </c>
      <c r="F8812" s="1" t="s">
        <v>28</v>
      </c>
      <c r="G8812" s="1" t="s">
        <v>118</v>
      </c>
      <c r="H8812" s="1" t="s">
        <v>55</v>
      </c>
      <c r="I8812" s="1" t="s">
        <v>30</v>
      </c>
      <c r="J8812" s="1" t="s">
        <v>50</v>
      </c>
      <c r="K8812">
        <v>37.520000000000003</v>
      </c>
      <c r="L8812">
        <v>4</v>
      </c>
      <c r="M8812">
        <v>0</v>
      </c>
      <c r="N8812">
        <v>18.009599999999999</v>
      </c>
      <c r="O8812">
        <f>(Table1[[#This Row],[Sales]]-Table1[[#This Row],[Profit]])/Table1[[#This Row],[Quantity]]</f>
        <v>4.877600000000001</v>
      </c>
      <c r="P8812">
        <f>Table1[[#This Row],[Sales]]/Table1[[#This Row],[Quantity]]</f>
        <v>9.3800000000000008</v>
      </c>
      <c r="Q8812" t="str">
        <f t="shared" si="274"/>
        <v>2023</v>
      </c>
      <c r="R8812" t="str">
        <f t="shared" si="275"/>
        <v>05</v>
      </c>
      <c r="S8812">
        <f>CEILING(Table1[[#This Row],[Month]]/3,1)</f>
        <v>2</v>
      </c>
      <c r="T8812" s="9">
        <f>(Table1[[#This Row],[Profit]]/Table1[[#This Row],[Sales]])</f>
        <v>0.47999999999999993</v>
      </c>
    </row>
    <row r="8813" spans="1:20" x14ac:dyDescent="0.25">
      <c r="A8813">
        <v>20220309</v>
      </c>
      <c r="B8813" s="1" t="s">
        <v>246</v>
      </c>
      <c r="C8813" s="1" t="s">
        <v>120</v>
      </c>
      <c r="D8813" s="1" t="s">
        <v>154</v>
      </c>
      <c r="E8813" s="1" t="s">
        <v>27</v>
      </c>
      <c r="F8813" s="1" t="s">
        <v>82</v>
      </c>
      <c r="G8813" s="1" t="s">
        <v>49</v>
      </c>
      <c r="H8813" s="1" t="s">
        <v>20</v>
      </c>
      <c r="I8813" s="1" t="s">
        <v>30</v>
      </c>
      <c r="J8813" s="1" t="s">
        <v>44</v>
      </c>
      <c r="K8813">
        <v>207.14400000000001</v>
      </c>
      <c r="L8813">
        <v>3</v>
      </c>
      <c r="M8813">
        <v>0.1</v>
      </c>
      <c r="N8813">
        <v>48.333599999999997</v>
      </c>
      <c r="O8813">
        <f>(Table1[[#This Row],[Sales]]-Table1[[#This Row],[Profit]])/Table1[[#This Row],[Quantity]]</f>
        <v>52.936800000000005</v>
      </c>
      <c r="P8813">
        <f>Table1[[#This Row],[Sales]]/Table1[[#This Row],[Quantity]]</f>
        <v>69.048000000000002</v>
      </c>
      <c r="Q8813" t="str">
        <f t="shared" si="274"/>
        <v>2022</v>
      </c>
      <c r="R8813" t="str">
        <f t="shared" si="275"/>
        <v>03</v>
      </c>
      <c r="S8813">
        <f>CEILING(Table1[[#This Row],[Month]]/3,1)</f>
        <v>1</v>
      </c>
      <c r="T8813" s="9">
        <f>(Table1[[#This Row],[Profit]]/Table1[[#This Row],[Sales]])</f>
        <v>0.23333333333333331</v>
      </c>
    </row>
    <row r="8814" spans="1:20" x14ac:dyDescent="0.25">
      <c r="A8814">
        <v>20220309</v>
      </c>
      <c r="B8814" s="1" t="s">
        <v>246</v>
      </c>
      <c r="C8814" s="1" t="s">
        <v>120</v>
      </c>
      <c r="D8814" s="1" t="s">
        <v>154</v>
      </c>
      <c r="E8814" s="1" t="s">
        <v>27</v>
      </c>
      <c r="F8814" s="1" t="s">
        <v>82</v>
      </c>
      <c r="G8814" s="1" t="s">
        <v>49</v>
      </c>
      <c r="H8814" s="1" t="s">
        <v>20</v>
      </c>
      <c r="I8814" s="1" t="s">
        <v>30</v>
      </c>
      <c r="J8814" s="1" t="s">
        <v>42</v>
      </c>
      <c r="K8814">
        <v>13.9</v>
      </c>
      <c r="L8814">
        <v>5</v>
      </c>
      <c r="M8814">
        <v>0</v>
      </c>
      <c r="N8814">
        <v>3.7530000000000001</v>
      </c>
      <c r="O8814">
        <f>(Table1[[#This Row],[Sales]]-Table1[[#This Row],[Profit]])/Table1[[#This Row],[Quantity]]</f>
        <v>2.0293999999999999</v>
      </c>
      <c r="P8814">
        <f>Table1[[#This Row],[Sales]]/Table1[[#This Row],[Quantity]]</f>
        <v>2.7800000000000002</v>
      </c>
      <c r="Q8814" t="str">
        <f t="shared" si="274"/>
        <v>2022</v>
      </c>
      <c r="R8814" t="str">
        <f t="shared" si="275"/>
        <v>03</v>
      </c>
      <c r="S8814">
        <f>CEILING(Table1[[#This Row],[Month]]/3,1)</f>
        <v>1</v>
      </c>
      <c r="T8814" s="9">
        <f>(Table1[[#This Row],[Profit]]/Table1[[#This Row],[Sales]])</f>
        <v>0.27</v>
      </c>
    </row>
    <row r="8815" spans="1:20" x14ac:dyDescent="0.25">
      <c r="A8815">
        <v>20210726</v>
      </c>
      <c r="B8815" s="1" t="s">
        <v>633</v>
      </c>
      <c r="C8815" s="1" t="s">
        <v>146</v>
      </c>
      <c r="D8815" s="1" t="s">
        <v>222</v>
      </c>
      <c r="E8815" s="1" t="s">
        <v>27</v>
      </c>
      <c r="F8815" s="1" t="s">
        <v>82</v>
      </c>
      <c r="G8815" s="1" t="s">
        <v>360</v>
      </c>
      <c r="H8815" s="1" t="s">
        <v>40</v>
      </c>
      <c r="I8815" s="1" t="s">
        <v>30</v>
      </c>
      <c r="J8815" s="1" t="s">
        <v>23</v>
      </c>
      <c r="K8815">
        <v>266.35199999999998</v>
      </c>
      <c r="L8815">
        <v>3</v>
      </c>
      <c r="M8815">
        <v>0.2</v>
      </c>
      <c r="N8815">
        <v>13.317600000000001</v>
      </c>
      <c r="O8815">
        <f>(Table1[[#This Row],[Sales]]-Table1[[#This Row],[Profit]])/Table1[[#This Row],[Quantity]]</f>
        <v>84.344799999999992</v>
      </c>
      <c r="P8815">
        <f>Table1[[#This Row],[Sales]]/Table1[[#This Row],[Quantity]]</f>
        <v>88.783999999999992</v>
      </c>
      <c r="Q8815" t="str">
        <f t="shared" si="274"/>
        <v>2021</v>
      </c>
      <c r="R8815" t="str">
        <f t="shared" si="275"/>
        <v>07</v>
      </c>
      <c r="S8815">
        <f>CEILING(Table1[[#This Row],[Month]]/3,1)</f>
        <v>3</v>
      </c>
      <c r="T8815" s="9">
        <f>(Table1[[#This Row],[Profit]]/Table1[[#This Row],[Sales]])</f>
        <v>5.000000000000001E-2</v>
      </c>
    </row>
    <row r="8816" spans="1:20" x14ac:dyDescent="0.25">
      <c r="A8816">
        <v>20211123</v>
      </c>
      <c r="B8816" s="1" t="s">
        <v>1011</v>
      </c>
      <c r="C8816" s="1" t="s">
        <v>124</v>
      </c>
      <c r="D8816" s="1" t="s">
        <v>1194</v>
      </c>
      <c r="E8816" s="1" t="s">
        <v>59</v>
      </c>
      <c r="F8816" s="1" t="s">
        <v>126</v>
      </c>
      <c r="G8816" s="1" t="s">
        <v>93</v>
      </c>
      <c r="H8816" s="1" t="s">
        <v>69</v>
      </c>
      <c r="I8816" s="1" t="s">
        <v>21</v>
      </c>
      <c r="J8816" s="1" t="s">
        <v>43</v>
      </c>
      <c r="K8816">
        <v>307.98</v>
      </c>
      <c r="L8816">
        <v>2</v>
      </c>
      <c r="M8816">
        <v>0</v>
      </c>
      <c r="N8816">
        <v>89.3142</v>
      </c>
      <c r="O8816">
        <f>(Table1[[#This Row],[Sales]]-Table1[[#This Row],[Profit]])/Table1[[#This Row],[Quantity]]</f>
        <v>109.33290000000001</v>
      </c>
      <c r="P8816">
        <f>Table1[[#This Row],[Sales]]/Table1[[#This Row],[Quantity]]</f>
        <v>153.99</v>
      </c>
      <c r="Q8816" t="str">
        <f t="shared" si="274"/>
        <v>2021</v>
      </c>
      <c r="R8816" t="str">
        <f t="shared" si="275"/>
        <v>11</v>
      </c>
      <c r="S8816">
        <f>CEILING(Table1[[#This Row],[Month]]/3,1)</f>
        <v>4</v>
      </c>
      <c r="T8816" s="9">
        <f>(Table1[[#This Row],[Profit]]/Table1[[#This Row],[Sales]])</f>
        <v>0.28999999999999998</v>
      </c>
    </row>
    <row r="8817" spans="1:20" x14ac:dyDescent="0.25">
      <c r="A8817">
        <v>20211123</v>
      </c>
      <c r="B8817" s="1" t="s">
        <v>1011</v>
      </c>
      <c r="C8817" s="1" t="s">
        <v>124</v>
      </c>
      <c r="D8817" s="1" t="s">
        <v>1194</v>
      </c>
      <c r="E8817" s="1" t="s">
        <v>59</v>
      </c>
      <c r="F8817" s="1" t="s">
        <v>126</v>
      </c>
      <c r="G8817" s="1" t="s">
        <v>93</v>
      </c>
      <c r="H8817" s="1" t="s">
        <v>69</v>
      </c>
      <c r="I8817" s="1" t="s">
        <v>21</v>
      </c>
      <c r="J8817" s="1" t="s">
        <v>50</v>
      </c>
      <c r="K8817">
        <v>44.1</v>
      </c>
      <c r="L8817">
        <v>6</v>
      </c>
      <c r="M8817">
        <v>0</v>
      </c>
      <c r="N8817">
        <v>20.727</v>
      </c>
      <c r="O8817">
        <f>(Table1[[#This Row],[Sales]]-Table1[[#This Row],[Profit]])/Table1[[#This Row],[Quantity]]</f>
        <v>3.8955000000000002</v>
      </c>
      <c r="P8817">
        <f>Table1[[#This Row],[Sales]]/Table1[[#This Row],[Quantity]]</f>
        <v>7.3500000000000005</v>
      </c>
      <c r="Q8817" t="str">
        <f t="shared" si="274"/>
        <v>2021</v>
      </c>
      <c r="R8817" t="str">
        <f t="shared" si="275"/>
        <v>11</v>
      </c>
      <c r="S8817">
        <f>CEILING(Table1[[#This Row],[Month]]/3,1)</f>
        <v>4</v>
      </c>
      <c r="T8817" s="9">
        <f>(Table1[[#This Row],[Profit]]/Table1[[#This Row],[Sales]])</f>
        <v>0.47</v>
      </c>
    </row>
    <row r="8818" spans="1:20" x14ac:dyDescent="0.25">
      <c r="A8818">
        <v>20211123</v>
      </c>
      <c r="B8818" s="1" t="s">
        <v>1011</v>
      </c>
      <c r="C8818" s="1" t="s">
        <v>124</v>
      </c>
      <c r="D8818" s="1" t="s">
        <v>1194</v>
      </c>
      <c r="E8818" s="1" t="s">
        <v>59</v>
      </c>
      <c r="F8818" s="1" t="s">
        <v>126</v>
      </c>
      <c r="G8818" s="1" t="s">
        <v>93</v>
      </c>
      <c r="H8818" s="1" t="s">
        <v>69</v>
      </c>
      <c r="I8818" s="1" t="s">
        <v>21</v>
      </c>
      <c r="J8818" s="1" t="s">
        <v>42</v>
      </c>
      <c r="K8818">
        <v>13.12</v>
      </c>
      <c r="L8818">
        <v>4</v>
      </c>
      <c r="M8818">
        <v>0</v>
      </c>
      <c r="N8818">
        <v>5.6416000000000004</v>
      </c>
      <c r="O8818">
        <f>(Table1[[#This Row],[Sales]]-Table1[[#This Row],[Profit]])/Table1[[#This Row],[Quantity]]</f>
        <v>1.8695999999999997</v>
      </c>
      <c r="P8818">
        <f>Table1[[#This Row],[Sales]]/Table1[[#This Row],[Quantity]]</f>
        <v>3.28</v>
      </c>
      <c r="Q8818" t="str">
        <f t="shared" si="274"/>
        <v>2021</v>
      </c>
      <c r="R8818" t="str">
        <f t="shared" si="275"/>
        <v>11</v>
      </c>
      <c r="S8818">
        <f>CEILING(Table1[[#This Row],[Month]]/3,1)</f>
        <v>4</v>
      </c>
      <c r="T8818" s="9">
        <f>(Table1[[#This Row],[Profit]]/Table1[[#This Row],[Sales]])</f>
        <v>0.43000000000000005</v>
      </c>
    </row>
    <row r="8819" spans="1:20" x14ac:dyDescent="0.25">
      <c r="A8819">
        <v>20211123</v>
      </c>
      <c r="B8819" s="1" t="s">
        <v>1011</v>
      </c>
      <c r="C8819" s="1" t="s">
        <v>124</v>
      </c>
      <c r="D8819" s="1" t="s">
        <v>1194</v>
      </c>
      <c r="E8819" s="1" t="s">
        <v>59</v>
      </c>
      <c r="F8819" s="1" t="s">
        <v>126</v>
      </c>
      <c r="G8819" s="1" t="s">
        <v>93</v>
      </c>
      <c r="H8819" s="1" t="s">
        <v>69</v>
      </c>
      <c r="I8819" s="1" t="s">
        <v>21</v>
      </c>
      <c r="J8819" s="1" t="s">
        <v>97</v>
      </c>
      <c r="K8819">
        <v>16.559999999999999</v>
      </c>
      <c r="L8819">
        <v>2</v>
      </c>
      <c r="M8819">
        <v>0</v>
      </c>
      <c r="N8819">
        <v>7.7831999999999999</v>
      </c>
      <c r="O8819">
        <f>(Table1[[#This Row],[Sales]]-Table1[[#This Row],[Profit]])/Table1[[#This Row],[Quantity]]</f>
        <v>4.388399999999999</v>
      </c>
      <c r="P8819">
        <f>Table1[[#This Row],[Sales]]/Table1[[#This Row],[Quantity]]</f>
        <v>8.2799999999999994</v>
      </c>
      <c r="Q8819" t="str">
        <f t="shared" si="274"/>
        <v>2021</v>
      </c>
      <c r="R8819" t="str">
        <f t="shared" si="275"/>
        <v>11</v>
      </c>
      <c r="S8819">
        <f>CEILING(Table1[[#This Row],[Month]]/3,1)</f>
        <v>4</v>
      </c>
      <c r="T8819" s="9">
        <f>(Table1[[#This Row],[Profit]]/Table1[[#This Row],[Sales]])</f>
        <v>0.47000000000000003</v>
      </c>
    </row>
    <row r="8820" spans="1:20" x14ac:dyDescent="0.25">
      <c r="A8820">
        <v>20211123</v>
      </c>
      <c r="B8820" s="1" t="s">
        <v>1011</v>
      </c>
      <c r="C8820" s="1" t="s">
        <v>124</v>
      </c>
      <c r="D8820" s="1" t="s">
        <v>1194</v>
      </c>
      <c r="E8820" s="1" t="s">
        <v>59</v>
      </c>
      <c r="F8820" s="1" t="s">
        <v>126</v>
      </c>
      <c r="G8820" s="1" t="s">
        <v>93</v>
      </c>
      <c r="H8820" s="1" t="s">
        <v>69</v>
      </c>
      <c r="I8820" s="1" t="s">
        <v>21</v>
      </c>
      <c r="J8820" s="1" t="s">
        <v>50</v>
      </c>
      <c r="K8820">
        <v>38.880000000000003</v>
      </c>
      <c r="L8820">
        <v>6</v>
      </c>
      <c r="M8820">
        <v>0</v>
      </c>
      <c r="N8820">
        <v>18.662400000000002</v>
      </c>
      <c r="O8820">
        <f>(Table1[[#This Row],[Sales]]-Table1[[#This Row],[Profit]])/Table1[[#This Row],[Quantity]]</f>
        <v>3.3696000000000002</v>
      </c>
      <c r="P8820">
        <f>Table1[[#This Row],[Sales]]/Table1[[#This Row],[Quantity]]</f>
        <v>6.48</v>
      </c>
      <c r="Q8820" t="str">
        <f t="shared" si="274"/>
        <v>2021</v>
      </c>
      <c r="R8820" t="str">
        <f t="shared" si="275"/>
        <v>11</v>
      </c>
      <c r="S8820">
        <f>CEILING(Table1[[#This Row],[Month]]/3,1)</f>
        <v>4</v>
      </c>
      <c r="T8820" s="9">
        <f>(Table1[[#This Row],[Profit]]/Table1[[#This Row],[Sales]])</f>
        <v>0.48000000000000004</v>
      </c>
    </row>
    <row r="8821" spans="1:20" x14ac:dyDescent="0.25">
      <c r="A8821">
        <v>20211128</v>
      </c>
      <c r="B8821" s="1" t="s">
        <v>785</v>
      </c>
      <c r="C8821" s="1" t="s">
        <v>57</v>
      </c>
      <c r="D8821" s="1" t="s">
        <v>376</v>
      </c>
      <c r="E8821" s="1" t="s">
        <v>59</v>
      </c>
      <c r="F8821" s="1" t="s">
        <v>60</v>
      </c>
      <c r="G8821" s="1" t="s">
        <v>118</v>
      </c>
      <c r="H8821" s="1" t="s">
        <v>55</v>
      </c>
      <c r="I8821" s="1" t="s">
        <v>21</v>
      </c>
      <c r="J8821" s="1" t="s">
        <v>50</v>
      </c>
      <c r="K8821">
        <v>335.52</v>
      </c>
      <c r="L8821">
        <v>4</v>
      </c>
      <c r="M8821">
        <v>0.2</v>
      </c>
      <c r="N8821">
        <v>117.432</v>
      </c>
      <c r="O8821">
        <f>(Table1[[#This Row],[Sales]]-Table1[[#This Row],[Profit]])/Table1[[#This Row],[Quantity]]</f>
        <v>54.521999999999991</v>
      </c>
      <c r="P8821">
        <f>Table1[[#This Row],[Sales]]/Table1[[#This Row],[Quantity]]</f>
        <v>83.88</v>
      </c>
      <c r="Q8821" t="str">
        <f t="shared" si="274"/>
        <v>2021</v>
      </c>
      <c r="R8821" t="str">
        <f t="shared" si="275"/>
        <v>11</v>
      </c>
      <c r="S8821">
        <f>CEILING(Table1[[#This Row],[Month]]/3,1)</f>
        <v>4</v>
      </c>
      <c r="T8821" s="9">
        <f>(Table1[[#This Row],[Profit]]/Table1[[#This Row],[Sales]])</f>
        <v>0.35000000000000003</v>
      </c>
    </row>
    <row r="8822" spans="1:20" x14ac:dyDescent="0.25">
      <c r="A8822">
        <v>20231104</v>
      </c>
      <c r="B8822" s="1" t="s">
        <v>212</v>
      </c>
      <c r="C8822" s="1" t="s">
        <v>32</v>
      </c>
      <c r="D8822" s="1" t="s">
        <v>1060</v>
      </c>
      <c r="E8822" s="1" t="s">
        <v>17</v>
      </c>
      <c r="F8822" s="1" t="s">
        <v>34</v>
      </c>
      <c r="G8822" s="1" t="s">
        <v>193</v>
      </c>
      <c r="H8822" s="1" t="s">
        <v>40</v>
      </c>
      <c r="I8822" s="1" t="s">
        <v>21</v>
      </c>
      <c r="J8822" s="1" t="s">
        <v>374</v>
      </c>
      <c r="K8822">
        <v>959.98400000000004</v>
      </c>
      <c r="L8822">
        <v>2</v>
      </c>
      <c r="M8822">
        <v>0.2</v>
      </c>
      <c r="N8822">
        <v>311.9948</v>
      </c>
      <c r="O8822">
        <f>(Table1[[#This Row],[Sales]]-Table1[[#This Row],[Profit]])/Table1[[#This Row],[Quantity]]</f>
        <v>323.99459999999999</v>
      </c>
      <c r="P8822">
        <f>Table1[[#This Row],[Sales]]/Table1[[#This Row],[Quantity]]</f>
        <v>479.99200000000002</v>
      </c>
      <c r="Q8822" t="str">
        <f t="shared" si="274"/>
        <v>2023</v>
      </c>
      <c r="R8822" t="str">
        <f t="shared" si="275"/>
        <v>11</v>
      </c>
      <c r="S8822">
        <f>CEILING(Table1[[#This Row],[Month]]/3,1)</f>
        <v>4</v>
      </c>
      <c r="T8822" s="9">
        <f>(Table1[[#This Row],[Profit]]/Table1[[#This Row],[Sales]])</f>
        <v>0.32500000000000001</v>
      </c>
    </row>
    <row r="8823" spans="1:20" x14ac:dyDescent="0.25">
      <c r="A8823">
        <v>20231104</v>
      </c>
      <c r="B8823" s="1" t="s">
        <v>212</v>
      </c>
      <c r="C8823" s="1" t="s">
        <v>32</v>
      </c>
      <c r="D8823" s="1" t="s">
        <v>1060</v>
      </c>
      <c r="E8823" s="1" t="s">
        <v>17</v>
      </c>
      <c r="F8823" s="1" t="s">
        <v>34</v>
      </c>
      <c r="G8823" s="1" t="s">
        <v>193</v>
      </c>
      <c r="H8823" s="1" t="s">
        <v>40</v>
      </c>
      <c r="I8823" s="1" t="s">
        <v>21</v>
      </c>
      <c r="J8823" s="1" t="s">
        <v>36</v>
      </c>
      <c r="K8823">
        <v>4.0860000000000003</v>
      </c>
      <c r="L8823">
        <v>2</v>
      </c>
      <c r="M8823">
        <v>0.7</v>
      </c>
      <c r="N8823">
        <v>-2.9964</v>
      </c>
      <c r="O8823">
        <f>(Table1[[#This Row],[Sales]]-Table1[[#This Row],[Profit]])/Table1[[#This Row],[Quantity]]</f>
        <v>3.5411999999999999</v>
      </c>
      <c r="P8823">
        <f>Table1[[#This Row],[Sales]]/Table1[[#This Row],[Quantity]]</f>
        <v>2.0430000000000001</v>
      </c>
      <c r="Q8823" t="str">
        <f t="shared" si="274"/>
        <v>2023</v>
      </c>
      <c r="R8823" t="str">
        <f t="shared" si="275"/>
        <v>11</v>
      </c>
      <c r="S8823">
        <f>CEILING(Table1[[#This Row],[Month]]/3,1)</f>
        <v>4</v>
      </c>
      <c r="T8823" s="9">
        <f>(Table1[[#This Row],[Profit]]/Table1[[#This Row],[Sales]])</f>
        <v>-0.73333333333333328</v>
      </c>
    </row>
    <row r="8824" spans="1:20" x14ac:dyDescent="0.25">
      <c r="A8824">
        <v>20231104</v>
      </c>
      <c r="B8824" s="1" t="s">
        <v>212</v>
      </c>
      <c r="C8824" s="1" t="s">
        <v>32</v>
      </c>
      <c r="D8824" s="1" t="s">
        <v>1060</v>
      </c>
      <c r="E8824" s="1" t="s">
        <v>17</v>
      </c>
      <c r="F8824" s="1" t="s">
        <v>34</v>
      </c>
      <c r="G8824" s="1" t="s">
        <v>193</v>
      </c>
      <c r="H8824" s="1" t="s">
        <v>40</v>
      </c>
      <c r="I8824" s="1" t="s">
        <v>21</v>
      </c>
      <c r="J8824" s="1" t="s">
        <v>42</v>
      </c>
      <c r="K8824">
        <v>55.984000000000002</v>
      </c>
      <c r="L8824">
        <v>2</v>
      </c>
      <c r="M8824">
        <v>0.2</v>
      </c>
      <c r="N8824">
        <v>4.1988000000000003</v>
      </c>
      <c r="O8824">
        <f>(Table1[[#This Row],[Sales]]-Table1[[#This Row],[Profit]])/Table1[[#This Row],[Quantity]]</f>
        <v>25.892600000000002</v>
      </c>
      <c r="P8824">
        <f>Table1[[#This Row],[Sales]]/Table1[[#This Row],[Quantity]]</f>
        <v>27.992000000000001</v>
      </c>
      <c r="Q8824" t="str">
        <f t="shared" si="274"/>
        <v>2023</v>
      </c>
      <c r="R8824" t="str">
        <f t="shared" si="275"/>
        <v>11</v>
      </c>
      <c r="S8824">
        <f>CEILING(Table1[[#This Row],[Month]]/3,1)</f>
        <v>4</v>
      </c>
      <c r="T8824" s="9">
        <f>(Table1[[#This Row],[Profit]]/Table1[[#This Row],[Sales]])</f>
        <v>7.4999999999999997E-2</v>
      </c>
    </row>
    <row r="8825" spans="1:20" x14ac:dyDescent="0.25">
      <c r="A8825">
        <v>20231104</v>
      </c>
      <c r="B8825" s="1" t="s">
        <v>212</v>
      </c>
      <c r="C8825" s="1" t="s">
        <v>32</v>
      </c>
      <c r="D8825" s="1" t="s">
        <v>1060</v>
      </c>
      <c r="E8825" s="1" t="s">
        <v>17</v>
      </c>
      <c r="F8825" s="1" t="s">
        <v>34</v>
      </c>
      <c r="G8825" s="1" t="s">
        <v>193</v>
      </c>
      <c r="H8825" s="1" t="s">
        <v>40</v>
      </c>
      <c r="I8825" s="1" t="s">
        <v>21</v>
      </c>
      <c r="J8825" s="1" t="s">
        <v>50</v>
      </c>
      <c r="K8825">
        <v>10.688000000000001</v>
      </c>
      <c r="L8825">
        <v>2</v>
      </c>
      <c r="M8825">
        <v>0.2</v>
      </c>
      <c r="N8825">
        <v>3.7408000000000001</v>
      </c>
      <c r="O8825">
        <f>(Table1[[#This Row],[Sales]]-Table1[[#This Row],[Profit]])/Table1[[#This Row],[Quantity]]</f>
        <v>3.4736000000000002</v>
      </c>
      <c r="P8825">
        <f>Table1[[#This Row],[Sales]]/Table1[[#This Row],[Quantity]]</f>
        <v>5.3440000000000003</v>
      </c>
      <c r="Q8825" t="str">
        <f t="shared" si="274"/>
        <v>2023</v>
      </c>
      <c r="R8825" t="str">
        <f t="shared" si="275"/>
        <v>11</v>
      </c>
      <c r="S8825">
        <f>CEILING(Table1[[#This Row],[Month]]/3,1)</f>
        <v>4</v>
      </c>
      <c r="T8825" s="9">
        <f>(Table1[[#This Row],[Profit]]/Table1[[#This Row],[Sales]])</f>
        <v>0.35</v>
      </c>
    </row>
    <row r="8826" spans="1:20" x14ac:dyDescent="0.25">
      <c r="A8826">
        <v>20230322</v>
      </c>
      <c r="B8826" s="1" t="s">
        <v>137</v>
      </c>
      <c r="C8826" s="1" t="s">
        <v>85</v>
      </c>
      <c r="D8826" s="1" t="s">
        <v>571</v>
      </c>
      <c r="E8826" s="1" t="s">
        <v>17</v>
      </c>
      <c r="F8826" s="1" t="s">
        <v>34</v>
      </c>
      <c r="G8826" s="1" t="s">
        <v>139</v>
      </c>
      <c r="H8826" s="1" t="s">
        <v>40</v>
      </c>
      <c r="I8826" s="1" t="s">
        <v>21</v>
      </c>
      <c r="J8826" s="1" t="s">
        <v>97</v>
      </c>
      <c r="K8826">
        <v>8.8559999999999999</v>
      </c>
      <c r="L8826">
        <v>3</v>
      </c>
      <c r="M8826">
        <v>0.2</v>
      </c>
      <c r="N8826">
        <v>2.8782000000000001</v>
      </c>
      <c r="O8826">
        <f>(Table1[[#This Row],[Sales]]-Table1[[#This Row],[Profit]])/Table1[[#This Row],[Quantity]]</f>
        <v>1.9926000000000001</v>
      </c>
      <c r="P8826">
        <f>Table1[[#This Row],[Sales]]/Table1[[#This Row],[Quantity]]</f>
        <v>2.952</v>
      </c>
      <c r="Q8826" t="str">
        <f t="shared" si="274"/>
        <v>2023</v>
      </c>
      <c r="R8826" t="str">
        <f t="shared" si="275"/>
        <v>03</v>
      </c>
      <c r="S8826">
        <f>CEILING(Table1[[#This Row],[Month]]/3,1)</f>
        <v>1</v>
      </c>
      <c r="T8826" s="9">
        <f>(Table1[[#This Row],[Profit]]/Table1[[#This Row],[Sales]])</f>
        <v>0.32500000000000001</v>
      </c>
    </row>
    <row r="8827" spans="1:20" x14ac:dyDescent="0.25">
      <c r="A8827">
        <v>20211219</v>
      </c>
      <c r="B8827" s="1" t="s">
        <v>393</v>
      </c>
      <c r="C8827" s="1" t="s">
        <v>85</v>
      </c>
      <c r="D8827" s="1" t="s">
        <v>86</v>
      </c>
      <c r="E8827" s="1" t="s">
        <v>17</v>
      </c>
      <c r="F8827" s="1" t="s">
        <v>34</v>
      </c>
      <c r="G8827" s="1" t="s">
        <v>291</v>
      </c>
      <c r="H8827" s="1" t="s">
        <v>69</v>
      </c>
      <c r="I8827" s="1" t="s">
        <v>21</v>
      </c>
      <c r="J8827" s="1" t="s">
        <v>23</v>
      </c>
      <c r="K8827">
        <v>6.9119999999999999</v>
      </c>
      <c r="L8827">
        <v>3</v>
      </c>
      <c r="M8827">
        <v>0.2</v>
      </c>
      <c r="N8827">
        <v>2.5055999999999998</v>
      </c>
      <c r="O8827">
        <f>(Table1[[#This Row],[Sales]]-Table1[[#This Row],[Profit]])/Table1[[#This Row],[Quantity]]</f>
        <v>1.4687999999999999</v>
      </c>
      <c r="P8827">
        <f>Table1[[#This Row],[Sales]]/Table1[[#This Row],[Quantity]]</f>
        <v>2.3039999999999998</v>
      </c>
      <c r="Q8827" t="str">
        <f t="shared" si="274"/>
        <v>2021</v>
      </c>
      <c r="R8827" t="str">
        <f t="shared" si="275"/>
        <v>12</v>
      </c>
      <c r="S8827">
        <f>CEILING(Table1[[#This Row],[Month]]/3,1)</f>
        <v>4</v>
      </c>
      <c r="T8827" s="9">
        <f>(Table1[[#This Row],[Profit]]/Table1[[#This Row],[Sales]])</f>
        <v>0.36249999999999999</v>
      </c>
    </row>
    <row r="8828" spans="1:20" x14ac:dyDescent="0.25">
      <c r="A8828">
        <v>20200402</v>
      </c>
      <c r="B8828" s="1" t="s">
        <v>1126</v>
      </c>
      <c r="C8828" s="1" t="s">
        <v>57</v>
      </c>
      <c r="D8828" s="1" t="s">
        <v>99</v>
      </c>
      <c r="E8828" s="1" t="s">
        <v>59</v>
      </c>
      <c r="F8828" s="1" t="s">
        <v>60</v>
      </c>
      <c r="G8828" s="1" t="s">
        <v>346</v>
      </c>
      <c r="H8828" s="1" t="s">
        <v>20</v>
      </c>
      <c r="I8828" s="1" t="s">
        <v>21</v>
      </c>
      <c r="J8828" s="1" t="s">
        <v>50</v>
      </c>
      <c r="K8828">
        <v>26.72</v>
      </c>
      <c r="L8828">
        <v>5</v>
      </c>
      <c r="M8828">
        <v>0.2</v>
      </c>
      <c r="N8828">
        <v>9.3520000000000003</v>
      </c>
      <c r="O8828">
        <f>(Table1[[#This Row],[Sales]]-Table1[[#This Row],[Profit]])/Table1[[#This Row],[Quantity]]</f>
        <v>3.4735999999999998</v>
      </c>
      <c r="P8828">
        <f>Table1[[#This Row],[Sales]]/Table1[[#This Row],[Quantity]]</f>
        <v>5.3439999999999994</v>
      </c>
      <c r="Q8828" t="str">
        <f t="shared" si="274"/>
        <v>2020</v>
      </c>
      <c r="R8828" t="str">
        <f t="shared" si="275"/>
        <v>04</v>
      </c>
      <c r="S8828">
        <f>CEILING(Table1[[#This Row],[Month]]/3,1)</f>
        <v>2</v>
      </c>
      <c r="T8828" s="9">
        <f>(Table1[[#This Row],[Profit]]/Table1[[#This Row],[Sales]])</f>
        <v>0.35000000000000003</v>
      </c>
    </row>
    <row r="8829" spans="1:20" x14ac:dyDescent="0.25">
      <c r="A8829">
        <v>20200402</v>
      </c>
      <c r="B8829" s="1" t="s">
        <v>1126</v>
      </c>
      <c r="C8829" s="1" t="s">
        <v>57</v>
      </c>
      <c r="D8829" s="1" t="s">
        <v>99</v>
      </c>
      <c r="E8829" s="1" t="s">
        <v>59</v>
      </c>
      <c r="F8829" s="1" t="s">
        <v>60</v>
      </c>
      <c r="G8829" s="1" t="s">
        <v>346</v>
      </c>
      <c r="H8829" s="1" t="s">
        <v>20</v>
      </c>
      <c r="I8829" s="1" t="s">
        <v>21</v>
      </c>
      <c r="J8829" s="1" t="s">
        <v>50</v>
      </c>
      <c r="K8829">
        <v>33.488</v>
      </c>
      <c r="L8829">
        <v>7</v>
      </c>
      <c r="M8829">
        <v>0.2</v>
      </c>
      <c r="N8829">
        <v>10.465</v>
      </c>
      <c r="O8829">
        <f>(Table1[[#This Row],[Sales]]-Table1[[#This Row],[Profit]])/Table1[[#This Row],[Quantity]]</f>
        <v>3.2890000000000001</v>
      </c>
      <c r="P8829">
        <f>Table1[[#This Row],[Sales]]/Table1[[#This Row],[Quantity]]</f>
        <v>4.7839999999999998</v>
      </c>
      <c r="Q8829" t="str">
        <f t="shared" si="274"/>
        <v>2020</v>
      </c>
      <c r="R8829" t="str">
        <f t="shared" si="275"/>
        <v>04</v>
      </c>
      <c r="S8829">
        <f>CEILING(Table1[[#This Row],[Month]]/3,1)</f>
        <v>2</v>
      </c>
      <c r="T8829" s="9">
        <f>(Table1[[#This Row],[Profit]]/Table1[[#This Row],[Sales]])</f>
        <v>0.3125</v>
      </c>
    </row>
    <row r="8830" spans="1:20" x14ac:dyDescent="0.25">
      <c r="A8830">
        <v>20210605</v>
      </c>
      <c r="B8830" s="1" t="s">
        <v>439</v>
      </c>
      <c r="C8830" s="1" t="s">
        <v>234</v>
      </c>
      <c r="D8830" s="1" t="s">
        <v>476</v>
      </c>
      <c r="E8830" s="1" t="s">
        <v>17</v>
      </c>
      <c r="F8830" s="1" t="s">
        <v>34</v>
      </c>
      <c r="G8830" s="1" t="s">
        <v>251</v>
      </c>
      <c r="H8830" s="1" t="s">
        <v>40</v>
      </c>
      <c r="I8830" s="1" t="s">
        <v>30</v>
      </c>
      <c r="J8830" s="1" t="s">
        <v>50</v>
      </c>
      <c r="K8830">
        <v>10.56</v>
      </c>
      <c r="L8830">
        <v>2</v>
      </c>
      <c r="M8830">
        <v>0</v>
      </c>
      <c r="N8830">
        <v>4.7519999999999998</v>
      </c>
      <c r="O8830">
        <f>(Table1[[#This Row],[Sales]]-Table1[[#This Row],[Profit]])/Table1[[#This Row],[Quantity]]</f>
        <v>2.9040000000000004</v>
      </c>
      <c r="P8830">
        <f>Table1[[#This Row],[Sales]]/Table1[[#This Row],[Quantity]]</f>
        <v>5.28</v>
      </c>
      <c r="Q8830" t="str">
        <f t="shared" si="274"/>
        <v>2021</v>
      </c>
      <c r="R8830" t="str">
        <f t="shared" si="275"/>
        <v>06</v>
      </c>
      <c r="S8830">
        <f>CEILING(Table1[[#This Row],[Month]]/3,1)</f>
        <v>2</v>
      </c>
      <c r="T8830" s="9">
        <f>(Table1[[#This Row],[Profit]]/Table1[[#This Row],[Sales]])</f>
        <v>0.44999999999999996</v>
      </c>
    </row>
    <row r="8831" spans="1:20" x14ac:dyDescent="0.25">
      <c r="A8831">
        <v>20201006</v>
      </c>
      <c r="B8831" s="1" t="s">
        <v>1226</v>
      </c>
      <c r="C8831" s="1" t="s">
        <v>129</v>
      </c>
      <c r="D8831" s="1" t="s">
        <v>888</v>
      </c>
      <c r="E8831" s="1" t="s">
        <v>59</v>
      </c>
      <c r="F8831" s="1" t="s">
        <v>131</v>
      </c>
      <c r="G8831" s="1" t="s">
        <v>356</v>
      </c>
      <c r="H8831" s="1" t="s">
        <v>55</v>
      </c>
      <c r="I8831" s="1" t="s">
        <v>30</v>
      </c>
      <c r="J8831" s="1" t="s">
        <v>37</v>
      </c>
      <c r="K8831">
        <v>386.34</v>
      </c>
      <c r="L8831">
        <v>2</v>
      </c>
      <c r="M8831">
        <v>0</v>
      </c>
      <c r="N8831">
        <v>54.087600000000002</v>
      </c>
      <c r="O8831">
        <f>(Table1[[#This Row],[Sales]]-Table1[[#This Row],[Profit]])/Table1[[#This Row],[Quantity]]</f>
        <v>166.12619999999998</v>
      </c>
      <c r="P8831">
        <f>Table1[[#This Row],[Sales]]/Table1[[#This Row],[Quantity]]</f>
        <v>193.17</v>
      </c>
      <c r="Q8831" t="str">
        <f t="shared" si="274"/>
        <v>2020</v>
      </c>
      <c r="R8831" t="str">
        <f t="shared" si="275"/>
        <v>10</v>
      </c>
      <c r="S8831">
        <f>CEILING(Table1[[#This Row],[Month]]/3,1)</f>
        <v>4</v>
      </c>
      <c r="T8831" s="9">
        <f>(Table1[[#This Row],[Profit]]/Table1[[#This Row],[Sales]])</f>
        <v>0.14000000000000001</v>
      </c>
    </row>
    <row r="8832" spans="1:20" x14ac:dyDescent="0.25">
      <c r="A8832">
        <v>20220822</v>
      </c>
      <c r="B8832" s="1" t="s">
        <v>671</v>
      </c>
      <c r="C8832" s="1" t="s">
        <v>52</v>
      </c>
      <c r="D8832" s="1" t="s">
        <v>53</v>
      </c>
      <c r="E8832" s="1" t="s">
        <v>27</v>
      </c>
      <c r="F8832" s="1" t="s">
        <v>28</v>
      </c>
      <c r="G8832" s="1" t="s">
        <v>189</v>
      </c>
      <c r="H8832" s="1" t="s">
        <v>91</v>
      </c>
      <c r="I8832" s="1" t="s">
        <v>30</v>
      </c>
      <c r="J8832" s="1" t="s">
        <v>36</v>
      </c>
      <c r="K8832">
        <v>33.44</v>
      </c>
      <c r="L8832">
        <v>10</v>
      </c>
      <c r="M8832">
        <v>0.2</v>
      </c>
      <c r="N8832">
        <v>11.704000000000001</v>
      </c>
      <c r="O8832">
        <f>(Table1[[#This Row],[Sales]]-Table1[[#This Row],[Profit]])/Table1[[#This Row],[Quantity]]</f>
        <v>2.1735999999999995</v>
      </c>
      <c r="P8832">
        <f>Table1[[#This Row],[Sales]]/Table1[[#This Row],[Quantity]]</f>
        <v>3.3439999999999999</v>
      </c>
      <c r="Q8832" t="str">
        <f t="shared" si="274"/>
        <v>2022</v>
      </c>
      <c r="R8832" t="str">
        <f t="shared" si="275"/>
        <v>08</v>
      </c>
      <c r="S8832">
        <f>CEILING(Table1[[#This Row],[Month]]/3,1)</f>
        <v>3</v>
      </c>
      <c r="T8832" s="9">
        <f>(Table1[[#This Row],[Profit]]/Table1[[#This Row],[Sales]])</f>
        <v>0.35000000000000003</v>
      </c>
    </row>
    <row r="8833" spans="1:20" x14ac:dyDescent="0.25">
      <c r="A8833">
        <v>20211115</v>
      </c>
      <c r="B8833" s="1" t="s">
        <v>1142</v>
      </c>
      <c r="C8833" s="1" t="s">
        <v>149</v>
      </c>
      <c r="D8833" s="1" t="s">
        <v>738</v>
      </c>
      <c r="E8833" s="1" t="s">
        <v>17</v>
      </c>
      <c r="F8833" s="1" t="s">
        <v>34</v>
      </c>
      <c r="G8833" s="1" t="s">
        <v>118</v>
      </c>
      <c r="H8833" s="1" t="s">
        <v>55</v>
      </c>
      <c r="I8833" s="1" t="s">
        <v>63</v>
      </c>
      <c r="J8833" s="1" t="s">
        <v>41</v>
      </c>
      <c r="K8833">
        <v>39.96</v>
      </c>
      <c r="L8833">
        <v>2</v>
      </c>
      <c r="M8833">
        <v>0</v>
      </c>
      <c r="N8833">
        <v>14.3856</v>
      </c>
      <c r="O8833">
        <f>(Table1[[#This Row],[Sales]]-Table1[[#This Row],[Profit]])/Table1[[#This Row],[Quantity]]</f>
        <v>12.7872</v>
      </c>
      <c r="P8833">
        <f>Table1[[#This Row],[Sales]]/Table1[[#This Row],[Quantity]]</f>
        <v>19.98</v>
      </c>
      <c r="Q8833" t="str">
        <f t="shared" si="274"/>
        <v>2021</v>
      </c>
      <c r="R8833" t="str">
        <f t="shared" si="275"/>
        <v>11</v>
      </c>
      <c r="S8833">
        <f>CEILING(Table1[[#This Row],[Month]]/3,1)</f>
        <v>4</v>
      </c>
      <c r="T8833" s="9">
        <f>(Table1[[#This Row],[Profit]]/Table1[[#This Row],[Sales]])</f>
        <v>0.36</v>
      </c>
    </row>
    <row r="8834" spans="1:20" x14ac:dyDescent="0.25">
      <c r="A8834">
        <v>20210622</v>
      </c>
      <c r="B8834" s="1" t="s">
        <v>883</v>
      </c>
      <c r="C8834" s="1" t="s">
        <v>133</v>
      </c>
      <c r="D8834" s="1" t="s">
        <v>463</v>
      </c>
      <c r="E8834" s="1" t="s">
        <v>17</v>
      </c>
      <c r="F8834" s="1" t="s">
        <v>18</v>
      </c>
      <c r="G8834" s="1" t="s">
        <v>111</v>
      </c>
      <c r="H8834" s="1" t="s">
        <v>20</v>
      </c>
      <c r="I8834" s="1" t="s">
        <v>21</v>
      </c>
      <c r="J8834" s="1" t="s">
        <v>36</v>
      </c>
      <c r="K8834">
        <v>1217.568</v>
      </c>
      <c r="L8834">
        <v>2</v>
      </c>
      <c r="M8834">
        <v>0.2</v>
      </c>
      <c r="N8834">
        <v>456.58800000000002</v>
      </c>
      <c r="O8834">
        <f>(Table1[[#This Row],[Sales]]-Table1[[#This Row],[Profit]])/Table1[[#This Row],[Quantity]]</f>
        <v>380.49</v>
      </c>
      <c r="P8834">
        <f>Table1[[#This Row],[Sales]]/Table1[[#This Row],[Quantity]]</f>
        <v>608.78399999999999</v>
      </c>
      <c r="Q8834" t="str">
        <f t="shared" si="274"/>
        <v>2021</v>
      </c>
      <c r="R8834" t="str">
        <f t="shared" si="275"/>
        <v>06</v>
      </c>
      <c r="S8834">
        <f>CEILING(Table1[[#This Row],[Month]]/3,1)</f>
        <v>2</v>
      </c>
      <c r="T8834" s="9">
        <f>(Table1[[#This Row],[Profit]]/Table1[[#This Row],[Sales]])</f>
        <v>0.375</v>
      </c>
    </row>
    <row r="8835" spans="1:20" x14ac:dyDescent="0.25">
      <c r="A8835">
        <v>20230925</v>
      </c>
      <c r="B8835" s="1" t="s">
        <v>961</v>
      </c>
      <c r="C8835" s="1" t="s">
        <v>385</v>
      </c>
      <c r="D8835" s="1" t="s">
        <v>768</v>
      </c>
      <c r="E8835" s="1" t="s">
        <v>17</v>
      </c>
      <c r="F8835" s="1" t="s">
        <v>48</v>
      </c>
      <c r="G8835" s="1" t="s">
        <v>286</v>
      </c>
      <c r="H8835" s="1" t="s">
        <v>40</v>
      </c>
      <c r="I8835" s="1" t="s">
        <v>63</v>
      </c>
      <c r="J8835" s="1" t="s">
        <v>37</v>
      </c>
      <c r="K8835">
        <v>15.51</v>
      </c>
      <c r="L8835">
        <v>1</v>
      </c>
      <c r="M8835">
        <v>0</v>
      </c>
      <c r="N8835">
        <v>3.8774999999999999</v>
      </c>
      <c r="O8835">
        <f>(Table1[[#This Row],[Sales]]-Table1[[#This Row],[Profit]])/Table1[[#This Row],[Quantity]]</f>
        <v>11.6325</v>
      </c>
      <c r="P8835">
        <f>Table1[[#This Row],[Sales]]/Table1[[#This Row],[Quantity]]</f>
        <v>15.51</v>
      </c>
      <c r="Q8835" t="str">
        <f t="shared" ref="Q8835:Q8898" si="276">LEFT(A8835,4)</f>
        <v>2023</v>
      </c>
      <c r="R8835" t="str">
        <f t="shared" ref="R8835:R8898" si="277">MID(A8835,5,2)</f>
        <v>09</v>
      </c>
      <c r="S8835">
        <f>CEILING(Table1[[#This Row],[Month]]/3,1)</f>
        <v>3</v>
      </c>
      <c r="T8835" s="9">
        <f>(Table1[[#This Row],[Profit]]/Table1[[#This Row],[Sales]])</f>
        <v>0.25</v>
      </c>
    </row>
    <row r="8836" spans="1:20" x14ac:dyDescent="0.25">
      <c r="A8836">
        <v>20230925</v>
      </c>
      <c r="B8836" s="1" t="s">
        <v>961</v>
      </c>
      <c r="C8836" s="1" t="s">
        <v>385</v>
      </c>
      <c r="D8836" s="1" t="s">
        <v>768</v>
      </c>
      <c r="E8836" s="1" t="s">
        <v>17</v>
      </c>
      <c r="F8836" s="1" t="s">
        <v>48</v>
      </c>
      <c r="G8836" s="1" t="s">
        <v>286</v>
      </c>
      <c r="H8836" s="1" t="s">
        <v>40</v>
      </c>
      <c r="I8836" s="1" t="s">
        <v>63</v>
      </c>
      <c r="J8836" s="1" t="s">
        <v>43</v>
      </c>
      <c r="K8836">
        <v>89.9</v>
      </c>
      <c r="L8836">
        <v>2</v>
      </c>
      <c r="M8836">
        <v>0</v>
      </c>
      <c r="N8836">
        <v>25.172000000000001</v>
      </c>
      <c r="O8836">
        <f>(Table1[[#This Row],[Sales]]-Table1[[#This Row],[Profit]])/Table1[[#This Row],[Quantity]]</f>
        <v>32.364000000000004</v>
      </c>
      <c r="P8836">
        <f>Table1[[#This Row],[Sales]]/Table1[[#This Row],[Quantity]]</f>
        <v>44.95</v>
      </c>
      <c r="Q8836" t="str">
        <f t="shared" si="276"/>
        <v>2023</v>
      </c>
      <c r="R8836" t="str">
        <f t="shared" si="277"/>
        <v>09</v>
      </c>
      <c r="S8836">
        <f>CEILING(Table1[[#This Row],[Month]]/3,1)</f>
        <v>3</v>
      </c>
      <c r="T8836" s="9">
        <f>(Table1[[#This Row],[Profit]]/Table1[[#This Row],[Sales]])</f>
        <v>0.27999999999999997</v>
      </c>
    </row>
    <row r="8837" spans="1:20" x14ac:dyDescent="0.25">
      <c r="A8837">
        <v>20230925</v>
      </c>
      <c r="B8837" s="1" t="s">
        <v>961</v>
      </c>
      <c r="C8837" s="1" t="s">
        <v>385</v>
      </c>
      <c r="D8837" s="1" t="s">
        <v>768</v>
      </c>
      <c r="E8837" s="1" t="s">
        <v>17</v>
      </c>
      <c r="F8837" s="1" t="s">
        <v>48</v>
      </c>
      <c r="G8837" s="1" t="s">
        <v>286</v>
      </c>
      <c r="H8837" s="1" t="s">
        <v>40</v>
      </c>
      <c r="I8837" s="1" t="s">
        <v>63</v>
      </c>
      <c r="J8837" s="1" t="s">
        <v>42</v>
      </c>
      <c r="K8837">
        <v>14.28</v>
      </c>
      <c r="L8837">
        <v>4</v>
      </c>
      <c r="M8837">
        <v>0</v>
      </c>
      <c r="N8837">
        <v>3.7128000000000001</v>
      </c>
      <c r="O8837">
        <f>(Table1[[#This Row],[Sales]]-Table1[[#This Row],[Profit]])/Table1[[#This Row],[Quantity]]</f>
        <v>2.6417999999999999</v>
      </c>
      <c r="P8837">
        <f>Table1[[#This Row],[Sales]]/Table1[[#This Row],[Quantity]]</f>
        <v>3.57</v>
      </c>
      <c r="Q8837" t="str">
        <f t="shared" si="276"/>
        <v>2023</v>
      </c>
      <c r="R8837" t="str">
        <f t="shared" si="277"/>
        <v>09</v>
      </c>
      <c r="S8837">
        <f>CEILING(Table1[[#This Row],[Month]]/3,1)</f>
        <v>3</v>
      </c>
      <c r="T8837" s="9">
        <f>(Table1[[#This Row],[Profit]]/Table1[[#This Row],[Sales]])</f>
        <v>0.26</v>
      </c>
    </row>
    <row r="8838" spans="1:20" x14ac:dyDescent="0.25">
      <c r="A8838">
        <v>20230925</v>
      </c>
      <c r="B8838" s="1" t="s">
        <v>961</v>
      </c>
      <c r="C8838" s="1" t="s">
        <v>385</v>
      </c>
      <c r="D8838" s="1" t="s">
        <v>768</v>
      </c>
      <c r="E8838" s="1" t="s">
        <v>17</v>
      </c>
      <c r="F8838" s="1" t="s">
        <v>48</v>
      </c>
      <c r="G8838" s="1" t="s">
        <v>286</v>
      </c>
      <c r="H8838" s="1" t="s">
        <v>40</v>
      </c>
      <c r="I8838" s="1" t="s">
        <v>63</v>
      </c>
      <c r="J8838" s="1" t="s">
        <v>42</v>
      </c>
      <c r="K8838">
        <v>12.72</v>
      </c>
      <c r="L8838">
        <v>3</v>
      </c>
      <c r="M8838">
        <v>0</v>
      </c>
      <c r="N8838">
        <v>4.9607999999999999</v>
      </c>
      <c r="O8838">
        <f>(Table1[[#This Row],[Sales]]-Table1[[#This Row],[Profit]])/Table1[[#This Row],[Quantity]]</f>
        <v>2.5864000000000003</v>
      </c>
      <c r="P8838">
        <f>Table1[[#This Row],[Sales]]/Table1[[#This Row],[Quantity]]</f>
        <v>4.24</v>
      </c>
      <c r="Q8838" t="str">
        <f t="shared" si="276"/>
        <v>2023</v>
      </c>
      <c r="R8838" t="str">
        <f t="shared" si="277"/>
        <v>09</v>
      </c>
      <c r="S8838">
        <f>CEILING(Table1[[#This Row],[Month]]/3,1)</f>
        <v>3</v>
      </c>
      <c r="T8838" s="9">
        <f>(Table1[[#This Row],[Profit]]/Table1[[#This Row],[Sales]])</f>
        <v>0.38999999999999996</v>
      </c>
    </row>
    <row r="8839" spans="1:20" x14ac:dyDescent="0.25">
      <c r="A8839">
        <v>20230925</v>
      </c>
      <c r="B8839" s="1" t="s">
        <v>961</v>
      </c>
      <c r="C8839" s="1" t="s">
        <v>385</v>
      </c>
      <c r="D8839" s="1" t="s">
        <v>768</v>
      </c>
      <c r="E8839" s="1" t="s">
        <v>17</v>
      </c>
      <c r="F8839" s="1" t="s">
        <v>48</v>
      </c>
      <c r="G8839" s="1" t="s">
        <v>286</v>
      </c>
      <c r="H8839" s="1" t="s">
        <v>40</v>
      </c>
      <c r="I8839" s="1" t="s">
        <v>63</v>
      </c>
      <c r="J8839" s="1" t="s">
        <v>23</v>
      </c>
      <c r="K8839">
        <v>15.75</v>
      </c>
      <c r="L8839">
        <v>5</v>
      </c>
      <c r="M8839">
        <v>0</v>
      </c>
      <c r="N8839">
        <v>7.56</v>
      </c>
      <c r="O8839">
        <f>(Table1[[#This Row],[Sales]]-Table1[[#This Row],[Profit]])/Table1[[#This Row],[Quantity]]</f>
        <v>1.6380000000000003</v>
      </c>
      <c r="P8839">
        <f>Table1[[#This Row],[Sales]]/Table1[[#This Row],[Quantity]]</f>
        <v>3.15</v>
      </c>
      <c r="Q8839" t="str">
        <f t="shared" si="276"/>
        <v>2023</v>
      </c>
      <c r="R8839" t="str">
        <f t="shared" si="277"/>
        <v>09</v>
      </c>
      <c r="S8839">
        <f>CEILING(Table1[[#This Row],[Month]]/3,1)</f>
        <v>3</v>
      </c>
      <c r="T8839" s="9">
        <f>(Table1[[#This Row],[Profit]]/Table1[[#This Row],[Sales]])</f>
        <v>0.48</v>
      </c>
    </row>
    <row r="8840" spans="1:20" x14ac:dyDescent="0.25">
      <c r="A8840">
        <v>20200406</v>
      </c>
      <c r="B8840" s="1" t="s">
        <v>735</v>
      </c>
      <c r="C8840" s="1" t="s">
        <v>25</v>
      </c>
      <c r="D8840" s="1" t="s">
        <v>26</v>
      </c>
      <c r="E8840" s="1" t="s">
        <v>27</v>
      </c>
      <c r="F8840" s="1" t="s">
        <v>28</v>
      </c>
      <c r="G8840" s="1" t="s">
        <v>228</v>
      </c>
      <c r="H8840" s="1" t="s">
        <v>75</v>
      </c>
      <c r="I8840" s="1" t="s">
        <v>30</v>
      </c>
      <c r="J8840" s="1" t="s">
        <v>42</v>
      </c>
      <c r="K8840">
        <v>70.95</v>
      </c>
      <c r="L8840">
        <v>3</v>
      </c>
      <c r="M8840">
        <v>0</v>
      </c>
      <c r="N8840">
        <v>18.446999999999999</v>
      </c>
      <c r="O8840">
        <f>(Table1[[#This Row],[Sales]]-Table1[[#This Row],[Profit]])/Table1[[#This Row],[Quantity]]</f>
        <v>17.501000000000001</v>
      </c>
      <c r="P8840">
        <f>Table1[[#This Row],[Sales]]/Table1[[#This Row],[Quantity]]</f>
        <v>23.650000000000002</v>
      </c>
      <c r="Q8840" t="str">
        <f t="shared" si="276"/>
        <v>2020</v>
      </c>
      <c r="R8840" t="str">
        <f t="shared" si="277"/>
        <v>04</v>
      </c>
      <c r="S8840">
        <f>CEILING(Table1[[#This Row],[Month]]/3,1)</f>
        <v>2</v>
      </c>
      <c r="T8840" s="9">
        <f>(Table1[[#This Row],[Profit]]/Table1[[#This Row],[Sales]])</f>
        <v>0.25999999999999995</v>
      </c>
    </row>
    <row r="8841" spans="1:20" x14ac:dyDescent="0.25">
      <c r="A8841">
        <v>20200406</v>
      </c>
      <c r="B8841" s="1" t="s">
        <v>735</v>
      </c>
      <c r="C8841" s="1" t="s">
        <v>25</v>
      </c>
      <c r="D8841" s="1" t="s">
        <v>26</v>
      </c>
      <c r="E8841" s="1" t="s">
        <v>27</v>
      </c>
      <c r="F8841" s="1" t="s">
        <v>28</v>
      </c>
      <c r="G8841" s="1" t="s">
        <v>228</v>
      </c>
      <c r="H8841" s="1" t="s">
        <v>75</v>
      </c>
      <c r="I8841" s="1" t="s">
        <v>30</v>
      </c>
      <c r="J8841" s="1" t="s">
        <v>36</v>
      </c>
      <c r="K8841">
        <v>65.567999999999998</v>
      </c>
      <c r="L8841">
        <v>2</v>
      </c>
      <c r="M8841">
        <v>0.2</v>
      </c>
      <c r="N8841">
        <v>23.7684</v>
      </c>
      <c r="O8841">
        <f>(Table1[[#This Row],[Sales]]-Table1[[#This Row],[Profit]])/Table1[[#This Row],[Quantity]]</f>
        <v>20.899799999999999</v>
      </c>
      <c r="P8841">
        <f>Table1[[#This Row],[Sales]]/Table1[[#This Row],[Quantity]]</f>
        <v>32.783999999999999</v>
      </c>
      <c r="Q8841" t="str">
        <f t="shared" si="276"/>
        <v>2020</v>
      </c>
      <c r="R8841" t="str">
        <f t="shared" si="277"/>
        <v>04</v>
      </c>
      <c r="S8841">
        <f>CEILING(Table1[[#This Row],[Month]]/3,1)</f>
        <v>2</v>
      </c>
      <c r="T8841" s="9">
        <f>(Table1[[#This Row],[Profit]]/Table1[[#This Row],[Sales]])</f>
        <v>0.36249999999999999</v>
      </c>
    </row>
    <row r="8842" spans="1:20" x14ac:dyDescent="0.25">
      <c r="A8842">
        <v>20200406</v>
      </c>
      <c r="B8842" s="1" t="s">
        <v>735</v>
      </c>
      <c r="C8842" s="1" t="s">
        <v>25</v>
      </c>
      <c r="D8842" s="1" t="s">
        <v>26</v>
      </c>
      <c r="E8842" s="1" t="s">
        <v>27</v>
      </c>
      <c r="F8842" s="1" t="s">
        <v>28</v>
      </c>
      <c r="G8842" s="1" t="s">
        <v>228</v>
      </c>
      <c r="H8842" s="1" t="s">
        <v>75</v>
      </c>
      <c r="I8842" s="1" t="s">
        <v>30</v>
      </c>
      <c r="J8842" s="1" t="s">
        <v>94</v>
      </c>
      <c r="K8842">
        <v>299.97000000000003</v>
      </c>
      <c r="L8842">
        <v>3</v>
      </c>
      <c r="M8842">
        <v>0</v>
      </c>
      <c r="N8842">
        <v>131.98679999999999</v>
      </c>
      <c r="O8842">
        <f>(Table1[[#This Row],[Sales]]-Table1[[#This Row],[Profit]])/Table1[[#This Row],[Quantity]]</f>
        <v>55.994400000000013</v>
      </c>
      <c r="P8842">
        <f>Table1[[#This Row],[Sales]]/Table1[[#This Row],[Quantity]]</f>
        <v>99.990000000000009</v>
      </c>
      <c r="Q8842" t="str">
        <f t="shared" si="276"/>
        <v>2020</v>
      </c>
      <c r="R8842" t="str">
        <f t="shared" si="277"/>
        <v>04</v>
      </c>
      <c r="S8842">
        <f>CEILING(Table1[[#This Row],[Month]]/3,1)</f>
        <v>2</v>
      </c>
      <c r="T8842" s="9">
        <f>(Table1[[#This Row],[Profit]]/Table1[[#This Row],[Sales]])</f>
        <v>0.43999999999999995</v>
      </c>
    </row>
    <row r="8843" spans="1:20" x14ac:dyDescent="0.25">
      <c r="A8843">
        <v>20220209</v>
      </c>
      <c r="B8843" s="1" t="s">
        <v>658</v>
      </c>
      <c r="C8843" s="1" t="s">
        <v>25</v>
      </c>
      <c r="D8843" s="1" t="s">
        <v>77</v>
      </c>
      <c r="E8843" s="1" t="s">
        <v>27</v>
      </c>
      <c r="F8843" s="1" t="s">
        <v>28</v>
      </c>
      <c r="G8843" s="1" t="s">
        <v>198</v>
      </c>
      <c r="H8843" s="1" t="s">
        <v>75</v>
      </c>
      <c r="I8843" s="1" t="s">
        <v>30</v>
      </c>
      <c r="J8843" s="1" t="s">
        <v>94</v>
      </c>
      <c r="K8843">
        <v>89.97</v>
      </c>
      <c r="L8843">
        <v>3</v>
      </c>
      <c r="M8843">
        <v>0</v>
      </c>
      <c r="N8843">
        <v>39.586799999999997</v>
      </c>
      <c r="O8843">
        <f>(Table1[[#This Row],[Sales]]-Table1[[#This Row],[Profit]])/Table1[[#This Row],[Quantity]]</f>
        <v>16.7944</v>
      </c>
      <c r="P8843">
        <f>Table1[[#This Row],[Sales]]/Table1[[#This Row],[Quantity]]</f>
        <v>29.99</v>
      </c>
      <c r="Q8843" t="str">
        <f t="shared" si="276"/>
        <v>2022</v>
      </c>
      <c r="R8843" t="str">
        <f t="shared" si="277"/>
        <v>02</v>
      </c>
      <c r="S8843">
        <f>CEILING(Table1[[#This Row],[Month]]/3,1)</f>
        <v>1</v>
      </c>
      <c r="T8843" s="9">
        <f>(Table1[[#This Row],[Profit]]/Table1[[#This Row],[Sales]])</f>
        <v>0.43999999999999995</v>
      </c>
    </row>
    <row r="8844" spans="1:20" x14ac:dyDescent="0.25">
      <c r="A8844">
        <v>20220209</v>
      </c>
      <c r="B8844" s="1" t="s">
        <v>658</v>
      </c>
      <c r="C8844" s="1" t="s">
        <v>25</v>
      </c>
      <c r="D8844" s="1" t="s">
        <v>77</v>
      </c>
      <c r="E8844" s="1" t="s">
        <v>27</v>
      </c>
      <c r="F8844" s="1" t="s">
        <v>28</v>
      </c>
      <c r="G8844" s="1" t="s">
        <v>198</v>
      </c>
      <c r="H8844" s="1" t="s">
        <v>75</v>
      </c>
      <c r="I8844" s="1" t="s">
        <v>30</v>
      </c>
      <c r="J8844" s="1" t="s">
        <v>94</v>
      </c>
      <c r="K8844">
        <v>31.86</v>
      </c>
      <c r="L8844">
        <v>2</v>
      </c>
      <c r="M8844">
        <v>0</v>
      </c>
      <c r="N8844">
        <v>11.151</v>
      </c>
      <c r="O8844">
        <f>(Table1[[#This Row],[Sales]]-Table1[[#This Row],[Profit]])/Table1[[#This Row],[Quantity]]</f>
        <v>10.3545</v>
      </c>
      <c r="P8844">
        <f>Table1[[#This Row],[Sales]]/Table1[[#This Row],[Quantity]]</f>
        <v>15.93</v>
      </c>
      <c r="Q8844" t="str">
        <f t="shared" si="276"/>
        <v>2022</v>
      </c>
      <c r="R8844" t="str">
        <f t="shared" si="277"/>
        <v>02</v>
      </c>
      <c r="S8844">
        <f>CEILING(Table1[[#This Row],[Month]]/3,1)</f>
        <v>1</v>
      </c>
      <c r="T8844" s="9">
        <f>(Table1[[#This Row],[Profit]]/Table1[[#This Row],[Sales]])</f>
        <v>0.35</v>
      </c>
    </row>
    <row r="8845" spans="1:20" x14ac:dyDescent="0.25">
      <c r="A8845">
        <v>20201118</v>
      </c>
      <c r="B8845" s="1" t="s">
        <v>169</v>
      </c>
      <c r="C8845" s="1" t="s">
        <v>117</v>
      </c>
      <c r="D8845" s="1" t="s">
        <v>117</v>
      </c>
      <c r="E8845" s="1" t="s">
        <v>17</v>
      </c>
      <c r="F8845" s="1" t="s">
        <v>34</v>
      </c>
      <c r="G8845" s="1" t="s">
        <v>171</v>
      </c>
      <c r="H8845" s="1" t="s">
        <v>40</v>
      </c>
      <c r="I8845" s="1" t="s">
        <v>30</v>
      </c>
      <c r="J8845" s="1" t="s">
        <v>37</v>
      </c>
      <c r="K8845">
        <v>67.150000000000006</v>
      </c>
      <c r="L8845">
        <v>5</v>
      </c>
      <c r="M8845">
        <v>0</v>
      </c>
      <c r="N8845">
        <v>16.787500000000001</v>
      </c>
      <c r="O8845">
        <f>(Table1[[#This Row],[Sales]]-Table1[[#This Row],[Profit]])/Table1[[#This Row],[Quantity]]</f>
        <v>10.072500000000002</v>
      </c>
      <c r="P8845">
        <f>Table1[[#This Row],[Sales]]/Table1[[#This Row],[Quantity]]</f>
        <v>13.430000000000001</v>
      </c>
      <c r="Q8845" t="str">
        <f t="shared" si="276"/>
        <v>2020</v>
      </c>
      <c r="R8845" t="str">
        <f t="shared" si="277"/>
        <v>11</v>
      </c>
      <c r="S8845">
        <f>CEILING(Table1[[#This Row],[Month]]/3,1)</f>
        <v>4</v>
      </c>
      <c r="T8845" s="9">
        <f>(Table1[[#This Row],[Profit]]/Table1[[#This Row],[Sales]])</f>
        <v>0.25</v>
      </c>
    </row>
    <row r="8846" spans="1:20" x14ac:dyDescent="0.25">
      <c r="A8846">
        <v>20231219</v>
      </c>
      <c r="B8846" s="1" t="s">
        <v>796</v>
      </c>
      <c r="C8846" s="1" t="s">
        <v>209</v>
      </c>
      <c r="D8846" s="1" t="s">
        <v>210</v>
      </c>
      <c r="E8846" s="1" t="s">
        <v>27</v>
      </c>
      <c r="F8846" s="1" t="s">
        <v>82</v>
      </c>
      <c r="G8846" s="1" t="s">
        <v>141</v>
      </c>
      <c r="H8846" s="1" t="s">
        <v>91</v>
      </c>
      <c r="I8846" s="1" t="s">
        <v>21</v>
      </c>
      <c r="J8846" s="1" t="s">
        <v>36</v>
      </c>
      <c r="K8846">
        <v>7.2359999999999998</v>
      </c>
      <c r="L8846">
        <v>3</v>
      </c>
      <c r="M8846">
        <v>0.7</v>
      </c>
      <c r="N8846">
        <v>-6.03</v>
      </c>
      <c r="O8846">
        <f>(Table1[[#This Row],[Sales]]-Table1[[#This Row],[Profit]])/Table1[[#This Row],[Quantity]]</f>
        <v>4.4219999999999997</v>
      </c>
      <c r="P8846">
        <f>Table1[[#This Row],[Sales]]/Table1[[#This Row],[Quantity]]</f>
        <v>2.4119999999999999</v>
      </c>
      <c r="Q8846" t="str">
        <f t="shared" si="276"/>
        <v>2023</v>
      </c>
      <c r="R8846" t="str">
        <f t="shared" si="277"/>
        <v>12</v>
      </c>
      <c r="S8846">
        <f>CEILING(Table1[[#This Row],[Month]]/3,1)</f>
        <v>4</v>
      </c>
      <c r="T8846" s="9">
        <f>(Table1[[#This Row],[Profit]]/Table1[[#This Row],[Sales]])</f>
        <v>-0.83333333333333337</v>
      </c>
    </row>
    <row r="8847" spans="1:20" x14ac:dyDescent="0.25">
      <c r="A8847">
        <v>20231219</v>
      </c>
      <c r="B8847" s="1" t="s">
        <v>796</v>
      </c>
      <c r="C8847" s="1" t="s">
        <v>209</v>
      </c>
      <c r="D8847" s="1" t="s">
        <v>210</v>
      </c>
      <c r="E8847" s="1" t="s">
        <v>27</v>
      </c>
      <c r="F8847" s="1" t="s">
        <v>82</v>
      </c>
      <c r="G8847" s="1" t="s">
        <v>141</v>
      </c>
      <c r="H8847" s="1" t="s">
        <v>91</v>
      </c>
      <c r="I8847" s="1" t="s">
        <v>21</v>
      </c>
      <c r="J8847" s="1" t="s">
        <v>136</v>
      </c>
      <c r="K8847">
        <v>4.8239999999999998</v>
      </c>
      <c r="L8847">
        <v>3</v>
      </c>
      <c r="M8847">
        <v>0.2</v>
      </c>
      <c r="N8847">
        <v>1.7486999999999999</v>
      </c>
      <c r="O8847">
        <f>(Table1[[#This Row],[Sales]]-Table1[[#This Row],[Profit]])/Table1[[#This Row],[Quantity]]</f>
        <v>1.0250999999999999</v>
      </c>
      <c r="P8847">
        <f>Table1[[#This Row],[Sales]]/Table1[[#This Row],[Quantity]]</f>
        <v>1.6079999999999999</v>
      </c>
      <c r="Q8847" t="str">
        <f t="shared" si="276"/>
        <v>2023</v>
      </c>
      <c r="R8847" t="str">
        <f t="shared" si="277"/>
        <v>12</v>
      </c>
      <c r="S8847">
        <f>CEILING(Table1[[#This Row],[Month]]/3,1)</f>
        <v>4</v>
      </c>
      <c r="T8847" s="9">
        <f>(Table1[[#This Row],[Profit]]/Table1[[#This Row],[Sales]])</f>
        <v>0.36249999999999999</v>
      </c>
    </row>
    <row r="8848" spans="1:20" x14ac:dyDescent="0.25">
      <c r="A8848">
        <v>20231219</v>
      </c>
      <c r="B8848" s="1" t="s">
        <v>796</v>
      </c>
      <c r="C8848" s="1" t="s">
        <v>209</v>
      </c>
      <c r="D8848" s="1" t="s">
        <v>210</v>
      </c>
      <c r="E8848" s="1" t="s">
        <v>27</v>
      </c>
      <c r="F8848" s="1" t="s">
        <v>82</v>
      </c>
      <c r="G8848" s="1" t="s">
        <v>141</v>
      </c>
      <c r="H8848" s="1" t="s">
        <v>91</v>
      </c>
      <c r="I8848" s="1" t="s">
        <v>21</v>
      </c>
      <c r="J8848" s="1" t="s">
        <v>50</v>
      </c>
      <c r="K8848">
        <v>91.36</v>
      </c>
      <c r="L8848">
        <v>5</v>
      </c>
      <c r="M8848">
        <v>0.2</v>
      </c>
      <c r="N8848">
        <v>29.692</v>
      </c>
      <c r="O8848">
        <f>(Table1[[#This Row],[Sales]]-Table1[[#This Row],[Profit]])/Table1[[#This Row],[Quantity]]</f>
        <v>12.333600000000001</v>
      </c>
      <c r="P8848">
        <f>Table1[[#This Row],[Sales]]/Table1[[#This Row],[Quantity]]</f>
        <v>18.271999999999998</v>
      </c>
      <c r="Q8848" t="str">
        <f t="shared" si="276"/>
        <v>2023</v>
      </c>
      <c r="R8848" t="str">
        <f t="shared" si="277"/>
        <v>12</v>
      </c>
      <c r="S8848">
        <f>CEILING(Table1[[#This Row],[Month]]/3,1)</f>
        <v>4</v>
      </c>
      <c r="T8848" s="9">
        <f>(Table1[[#This Row],[Profit]]/Table1[[#This Row],[Sales]])</f>
        <v>0.32500000000000001</v>
      </c>
    </row>
    <row r="8849" spans="1:20" x14ac:dyDescent="0.25">
      <c r="A8849">
        <v>20231219</v>
      </c>
      <c r="B8849" s="1" t="s">
        <v>796</v>
      </c>
      <c r="C8849" s="1" t="s">
        <v>209</v>
      </c>
      <c r="D8849" s="1" t="s">
        <v>210</v>
      </c>
      <c r="E8849" s="1" t="s">
        <v>27</v>
      </c>
      <c r="F8849" s="1" t="s">
        <v>82</v>
      </c>
      <c r="G8849" s="1" t="s">
        <v>141</v>
      </c>
      <c r="H8849" s="1" t="s">
        <v>91</v>
      </c>
      <c r="I8849" s="1" t="s">
        <v>21</v>
      </c>
      <c r="J8849" s="1" t="s">
        <v>44</v>
      </c>
      <c r="K8849">
        <v>130.11199999999999</v>
      </c>
      <c r="L8849">
        <v>2</v>
      </c>
      <c r="M8849">
        <v>0.2</v>
      </c>
      <c r="N8849">
        <v>13.011200000000001</v>
      </c>
      <c r="O8849">
        <f>(Table1[[#This Row],[Sales]]-Table1[[#This Row],[Profit]])/Table1[[#This Row],[Quantity]]</f>
        <v>58.550399999999996</v>
      </c>
      <c r="P8849">
        <f>Table1[[#This Row],[Sales]]/Table1[[#This Row],[Quantity]]</f>
        <v>65.055999999999997</v>
      </c>
      <c r="Q8849" t="str">
        <f t="shared" si="276"/>
        <v>2023</v>
      </c>
      <c r="R8849" t="str">
        <f t="shared" si="277"/>
        <v>12</v>
      </c>
      <c r="S8849">
        <f>CEILING(Table1[[#This Row],[Month]]/3,1)</f>
        <v>4</v>
      </c>
      <c r="T8849" s="9">
        <f>(Table1[[#This Row],[Profit]]/Table1[[#This Row],[Sales]])</f>
        <v>0.1</v>
      </c>
    </row>
    <row r="8850" spans="1:20" x14ac:dyDescent="0.25">
      <c r="A8850">
        <v>20210702</v>
      </c>
      <c r="B8850" s="1" t="s">
        <v>366</v>
      </c>
      <c r="C8850" s="1" t="s">
        <v>46</v>
      </c>
      <c r="D8850" s="1" t="s">
        <v>47</v>
      </c>
      <c r="E8850" s="1" t="s">
        <v>17</v>
      </c>
      <c r="F8850" s="1" t="s">
        <v>48</v>
      </c>
      <c r="G8850" s="1" t="s">
        <v>313</v>
      </c>
      <c r="H8850" s="1" t="s">
        <v>161</v>
      </c>
      <c r="I8850" s="1" t="s">
        <v>30</v>
      </c>
      <c r="J8850" s="1" t="s">
        <v>43</v>
      </c>
      <c r="K8850">
        <v>74.239999999999995</v>
      </c>
      <c r="L8850">
        <v>1</v>
      </c>
      <c r="M8850">
        <v>0.2</v>
      </c>
      <c r="N8850">
        <v>8.3520000000000003</v>
      </c>
      <c r="O8850">
        <f>(Table1[[#This Row],[Sales]]-Table1[[#This Row],[Profit]])/Table1[[#This Row],[Quantity]]</f>
        <v>65.887999999999991</v>
      </c>
      <c r="P8850">
        <f>Table1[[#This Row],[Sales]]/Table1[[#This Row],[Quantity]]</f>
        <v>74.239999999999995</v>
      </c>
      <c r="Q8850" t="str">
        <f t="shared" si="276"/>
        <v>2021</v>
      </c>
      <c r="R8850" t="str">
        <f t="shared" si="277"/>
        <v>07</v>
      </c>
      <c r="S8850">
        <f>CEILING(Table1[[#This Row],[Month]]/3,1)</f>
        <v>3</v>
      </c>
      <c r="T8850" s="9">
        <f>(Table1[[#This Row],[Profit]]/Table1[[#This Row],[Sales]])</f>
        <v>0.11250000000000002</v>
      </c>
    </row>
    <row r="8851" spans="1:20" x14ac:dyDescent="0.25">
      <c r="A8851">
        <v>20210702</v>
      </c>
      <c r="B8851" s="1" t="s">
        <v>366</v>
      </c>
      <c r="C8851" s="1" t="s">
        <v>46</v>
      </c>
      <c r="D8851" s="1" t="s">
        <v>47</v>
      </c>
      <c r="E8851" s="1" t="s">
        <v>17</v>
      </c>
      <c r="F8851" s="1" t="s">
        <v>48</v>
      </c>
      <c r="G8851" s="1" t="s">
        <v>313</v>
      </c>
      <c r="H8851" s="1" t="s">
        <v>161</v>
      </c>
      <c r="I8851" s="1" t="s">
        <v>30</v>
      </c>
      <c r="J8851" s="1" t="s">
        <v>41</v>
      </c>
      <c r="K8851">
        <v>159.84</v>
      </c>
      <c r="L8851">
        <v>10</v>
      </c>
      <c r="M8851">
        <v>0.2</v>
      </c>
      <c r="N8851">
        <v>45.954000000000001</v>
      </c>
      <c r="O8851">
        <f>(Table1[[#This Row],[Sales]]-Table1[[#This Row],[Profit]])/Table1[[#This Row],[Quantity]]</f>
        <v>11.3886</v>
      </c>
      <c r="P8851">
        <f>Table1[[#This Row],[Sales]]/Table1[[#This Row],[Quantity]]</f>
        <v>15.984</v>
      </c>
      <c r="Q8851" t="str">
        <f t="shared" si="276"/>
        <v>2021</v>
      </c>
      <c r="R8851" t="str">
        <f t="shared" si="277"/>
        <v>07</v>
      </c>
      <c r="S8851">
        <f>CEILING(Table1[[#This Row],[Month]]/3,1)</f>
        <v>3</v>
      </c>
      <c r="T8851" s="9">
        <f>(Table1[[#This Row],[Profit]]/Table1[[#This Row],[Sales]])</f>
        <v>0.28749999999999998</v>
      </c>
    </row>
    <row r="8852" spans="1:20" x14ac:dyDescent="0.25">
      <c r="A8852">
        <v>20210702</v>
      </c>
      <c r="B8852" s="1" t="s">
        <v>366</v>
      </c>
      <c r="C8852" s="1" t="s">
        <v>46</v>
      </c>
      <c r="D8852" s="1" t="s">
        <v>47</v>
      </c>
      <c r="E8852" s="1" t="s">
        <v>17</v>
      </c>
      <c r="F8852" s="1" t="s">
        <v>48</v>
      </c>
      <c r="G8852" s="1" t="s">
        <v>313</v>
      </c>
      <c r="H8852" s="1" t="s">
        <v>161</v>
      </c>
      <c r="I8852" s="1" t="s">
        <v>30</v>
      </c>
      <c r="J8852" s="1" t="s">
        <v>36</v>
      </c>
      <c r="K8852">
        <v>2.8919999999999999</v>
      </c>
      <c r="L8852">
        <v>2</v>
      </c>
      <c r="M8852">
        <v>0.7</v>
      </c>
      <c r="N8852">
        <v>-2.3136000000000001</v>
      </c>
      <c r="O8852">
        <f>(Table1[[#This Row],[Sales]]-Table1[[#This Row],[Profit]])/Table1[[#This Row],[Quantity]]</f>
        <v>2.6028000000000002</v>
      </c>
      <c r="P8852">
        <f>Table1[[#This Row],[Sales]]/Table1[[#This Row],[Quantity]]</f>
        <v>1.446</v>
      </c>
      <c r="Q8852" t="str">
        <f t="shared" si="276"/>
        <v>2021</v>
      </c>
      <c r="R8852" t="str">
        <f t="shared" si="277"/>
        <v>07</v>
      </c>
      <c r="S8852">
        <f>CEILING(Table1[[#This Row],[Month]]/3,1)</f>
        <v>3</v>
      </c>
      <c r="T8852" s="9">
        <f>(Table1[[#This Row],[Profit]]/Table1[[#This Row],[Sales]])</f>
        <v>-0.8</v>
      </c>
    </row>
    <row r="8853" spans="1:20" x14ac:dyDescent="0.25">
      <c r="A8853">
        <v>20210702</v>
      </c>
      <c r="B8853" s="1" t="s">
        <v>366</v>
      </c>
      <c r="C8853" s="1" t="s">
        <v>46</v>
      </c>
      <c r="D8853" s="1" t="s">
        <v>47</v>
      </c>
      <c r="E8853" s="1" t="s">
        <v>17</v>
      </c>
      <c r="F8853" s="1" t="s">
        <v>48</v>
      </c>
      <c r="G8853" s="1" t="s">
        <v>313</v>
      </c>
      <c r="H8853" s="1" t="s">
        <v>161</v>
      </c>
      <c r="I8853" s="1" t="s">
        <v>30</v>
      </c>
      <c r="J8853" s="1" t="s">
        <v>50</v>
      </c>
      <c r="K8853">
        <v>9.3919999999999995</v>
      </c>
      <c r="L8853">
        <v>2</v>
      </c>
      <c r="M8853">
        <v>0.2</v>
      </c>
      <c r="N8853">
        <v>3.2871999999999999</v>
      </c>
      <c r="O8853">
        <f>(Table1[[#This Row],[Sales]]-Table1[[#This Row],[Profit]])/Table1[[#This Row],[Quantity]]</f>
        <v>3.0523999999999996</v>
      </c>
      <c r="P8853">
        <f>Table1[[#This Row],[Sales]]/Table1[[#This Row],[Quantity]]</f>
        <v>4.6959999999999997</v>
      </c>
      <c r="Q8853" t="str">
        <f t="shared" si="276"/>
        <v>2021</v>
      </c>
      <c r="R8853" t="str">
        <f t="shared" si="277"/>
        <v>07</v>
      </c>
      <c r="S8853">
        <f>CEILING(Table1[[#This Row],[Month]]/3,1)</f>
        <v>3</v>
      </c>
      <c r="T8853" s="9">
        <f>(Table1[[#This Row],[Profit]]/Table1[[#This Row],[Sales]])</f>
        <v>0.35000000000000003</v>
      </c>
    </row>
    <row r="8854" spans="1:20" x14ac:dyDescent="0.25">
      <c r="A8854">
        <v>20201008</v>
      </c>
      <c r="B8854" s="1" t="s">
        <v>166</v>
      </c>
      <c r="C8854" s="1" t="s">
        <v>133</v>
      </c>
      <c r="D8854" s="1" t="s">
        <v>134</v>
      </c>
      <c r="E8854" s="1" t="s">
        <v>17</v>
      </c>
      <c r="F8854" s="1" t="s">
        <v>18</v>
      </c>
      <c r="G8854" s="1" t="s">
        <v>167</v>
      </c>
      <c r="H8854" s="1" t="s">
        <v>168</v>
      </c>
      <c r="I8854" s="1" t="s">
        <v>21</v>
      </c>
      <c r="J8854" s="1" t="s">
        <v>50</v>
      </c>
      <c r="K8854">
        <v>123.92</v>
      </c>
      <c r="L8854">
        <v>4</v>
      </c>
      <c r="M8854">
        <v>0</v>
      </c>
      <c r="N8854">
        <v>55.764000000000003</v>
      </c>
      <c r="O8854">
        <f>(Table1[[#This Row],[Sales]]-Table1[[#This Row],[Profit]])/Table1[[#This Row],[Quantity]]</f>
        <v>17.039000000000001</v>
      </c>
      <c r="P8854">
        <f>Table1[[#This Row],[Sales]]/Table1[[#This Row],[Quantity]]</f>
        <v>30.98</v>
      </c>
      <c r="Q8854" t="str">
        <f t="shared" si="276"/>
        <v>2020</v>
      </c>
      <c r="R8854" t="str">
        <f t="shared" si="277"/>
        <v>10</v>
      </c>
      <c r="S8854">
        <f>CEILING(Table1[[#This Row],[Month]]/3,1)</f>
        <v>4</v>
      </c>
      <c r="T8854" s="9">
        <f>(Table1[[#This Row],[Profit]]/Table1[[#This Row],[Sales]])</f>
        <v>0.45</v>
      </c>
    </row>
    <row r="8855" spans="1:20" x14ac:dyDescent="0.25">
      <c r="A8855">
        <v>20210922</v>
      </c>
      <c r="B8855" s="1" t="s">
        <v>717</v>
      </c>
      <c r="C8855" s="1" t="s">
        <v>85</v>
      </c>
      <c r="D8855" s="1" t="s">
        <v>86</v>
      </c>
      <c r="E8855" s="1" t="s">
        <v>17</v>
      </c>
      <c r="F8855" s="1" t="s">
        <v>34</v>
      </c>
      <c r="G8855" s="1" t="s">
        <v>340</v>
      </c>
      <c r="H8855" s="1" t="s">
        <v>55</v>
      </c>
      <c r="I8855" s="1" t="s">
        <v>21</v>
      </c>
      <c r="J8855" s="1" t="s">
        <v>50</v>
      </c>
      <c r="K8855">
        <v>55.6</v>
      </c>
      <c r="L8855">
        <v>5</v>
      </c>
      <c r="M8855">
        <v>0.2</v>
      </c>
      <c r="N8855">
        <v>6.2549999999999999</v>
      </c>
      <c r="O8855">
        <f>(Table1[[#This Row],[Sales]]-Table1[[#This Row],[Profit]])/Table1[[#This Row],[Quantity]]</f>
        <v>9.8689999999999998</v>
      </c>
      <c r="P8855">
        <f>Table1[[#This Row],[Sales]]/Table1[[#This Row],[Quantity]]</f>
        <v>11.120000000000001</v>
      </c>
      <c r="Q8855" t="str">
        <f t="shared" si="276"/>
        <v>2021</v>
      </c>
      <c r="R8855" t="str">
        <f t="shared" si="277"/>
        <v>09</v>
      </c>
      <c r="S8855">
        <f>CEILING(Table1[[#This Row],[Month]]/3,1)</f>
        <v>3</v>
      </c>
      <c r="T8855" s="9">
        <f>(Table1[[#This Row],[Profit]]/Table1[[#This Row],[Sales]])</f>
        <v>0.11249999999999999</v>
      </c>
    </row>
    <row r="8856" spans="1:20" x14ac:dyDescent="0.25">
      <c r="A8856">
        <v>20210922</v>
      </c>
      <c r="B8856" s="1" t="s">
        <v>717</v>
      </c>
      <c r="C8856" s="1" t="s">
        <v>85</v>
      </c>
      <c r="D8856" s="1" t="s">
        <v>86</v>
      </c>
      <c r="E8856" s="1" t="s">
        <v>17</v>
      </c>
      <c r="F8856" s="1" t="s">
        <v>34</v>
      </c>
      <c r="G8856" s="1" t="s">
        <v>340</v>
      </c>
      <c r="H8856" s="1" t="s">
        <v>55</v>
      </c>
      <c r="I8856" s="1" t="s">
        <v>21</v>
      </c>
      <c r="J8856" s="1" t="s">
        <v>94</v>
      </c>
      <c r="K8856">
        <v>617.976</v>
      </c>
      <c r="L8856">
        <v>3</v>
      </c>
      <c r="M8856">
        <v>0.2</v>
      </c>
      <c r="N8856">
        <v>-7.7247000000000003</v>
      </c>
      <c r="O8856">
        <f>(Table1[[#This Row],[Sales]]-Table1[[#This Row],[Profit]])/Table1[[#This Row],[Quantity]]</f>
        <v>208.5669</v>
      </c>
      <c r="P8856">
        <f>Table1[[#This Row],[Sales]]/Table1[[#This Row],[Quantity]]</f>
        <v>205.99199999999999</v>
      </c>
      <c r="Q8856" t="str">
        <f t="shared" si="276"/>
        <v>2021</v>
      </c>
      <c r="R8856" t="str">
        <f t="shared" si="277"/>
        <v>09</v>
      </c>
      <c r="S8856">
        <f>CEILING(Table1[[#This Row],[Month]]/3,1)</f>
        <v>3</v>
      </c>
      <c r="T8856" s="9">
        <f>(Table1[[#This Row],[Profit]]/Table1[[#This Row],[Sales]])</f>
        <v>-1.2500000000000001E-2</v>
      </c>
    </row>
    <row r="8857" spans="1:20" x14ac:dyDescent="0.25">
      <c r="A8857">
        <v>20231225</v>
      </c>
      <c r="B8857" s="1" t="s">
        <v>634</v>
      </c>
      <c r="C8857" s="1" t="s">
        <v>1088</v>
      </c>
      <c r="D8857" s="1" t="s">
        <v>1089</v>
      </c>
      <c r="E8857" s="1" t="s">
        <v>59</v>
      </c>
      <c r="F8857" s="1" t="s">
        <v>126</v>
      </c>
      <c r="G8857" s="1" t="s">
        <v>90</v>
      </c>
      <c r="H8857" s="1" t="s">
        <v>91</v>
      </c>
      <c r="I8857" s="1" t="s">
        <v>30</v>
      </c>
      <c r="J8857" s="1" t="s">
        <v>36</v>
      </c>
      <c r="K8857">
        <v>21.312000000000001</v>
      </c>
      <c r="L8857">
        <v>3</v>
      </c>
      <c r="M8857">
        <v>0.2</v>
      </c>
      <c r="N8857">
        <v>7.992</v>
      </c>
      <c r="O8857">
        <f>(Table1[[#This Row],[Sales]]-Table1[[#This Row],[Profit]])/Table1[[#This Row],[Quantity]]</f>
        <v>4.4400000000000004</v>
      </c>
      <c r="P8857">
        <f>Table1[[#This Row],[Sales]]/Table1[[#This Row],[Quantity]]</f>
        <v>7.1040000000000001</v>
      </c>
      <c r="Q8857" t="str">
        <f t="shared" si="276"/>
        <v>2023</v>
      </c>
      <c r="R8857" t="str">
        <f t="shared" si="277"/>
        <v>12</v>
      </c>
      <c r="S8857">
        <f>CEILING(Table1[[#This Row],[Month]]/3,1)</f>
        <v>4</v>
      </c>
      <c r="T8857" s="9">
        <f>(Table1[[#This Row],[Profit]]/Table1[[#This Row],[Sales]])</f>
        <v>0.375</v>
      </c>
    </row>
    <row r="8858" spans="1:20" x14ac:dyDescent="0.25">
      <c r="A8858">
        <v>20231014</v>
      </c>
      <c r="B8858" s="1" t="s">
        <v>836</v>
      </c>
      <c r="C8858" s="1" t="s">
        <v>25</v>
      </c>
      <c r="D8858" s="1" t="s">
        <v>1001</v>
      </c>
      <c r="E8858" s="1" t="s">
        <v>27</v>
      </c>
      <c r="F8858" s="1" t="s">
        <v>28</v>
      </c>
      <c r="G8858" s="1" t="s">
        <v>481</v>
      </c>
      <c r="H8858" s="1" t="s">
        <v>91</v>
      </c>
      <c r="I8858" s="1" t="s">
        <v>30</v>
      </c>
      <c r="J8858" s="1" t="s">
        <v>94</v>
      </c>
      <c r="K8858">
        <v>209.94</v>
      </c>
      <c r="L8858">
        <v>6</v>
      </c>
      <c r="M8858">
        <v>0</v>
      </c>
      <c r="N8858">
        <v>39.888599999999997</v>
      </c>
      <c r="O8858">
        <f>(Table1[[#This Row],[Sales]]-Table1[[#This Row],[Profit]])/Table1[[#This Row],[Quantity]]</f>
        <v>28.341899999999999</v>
      </c>
      <c r="P8858">
        <f>Table1[[#This Row],[Sales]]/Table1[[#This Row],[Quantity]]</f>
        <v>34.99</v>
      </c>
      <c r="Q8858" t="str">
        <f t="shared" si="276"/>
        <v>2023</v>
      </c>
      <c r="R8858" t="str">
        <f t="shared" si="277"/>
        <v>10</v>
      </c>
      <c r="S8858">
        <f>CEILING(Table1[[#This Row],[Month]]/3,1)</f>
        <v>4</v>
      </c>
      <c r="T8858" s="9">
        <f>(Table1[[#This Row],[Profit]]/Table1[[#This Row],[Sales]])</f>
        <v>0.18999999999999997</v>
      </c>
    </row>
    <row r="8859" spans="1:20" x14ac:dyDescent="0.25">
      <c r="A8859">
        <v>20231014</v>
      </c>
      <c r="B8859" s="1" t="s">
        <v>836</v>
      </c>
      <c r="C8859" s="1" t="s">
        <v>25</v>
      </c>
      <c r="D8859" s="1" t="s">
        <v>1001</v>
      </c>
      <c r="E8859" s="1" t="s">
        <v>27</v>
      </c>
      <c r="F8859" s="1" t="s">
        <v>28</v>
      </c>
      <c r="G8859" s="1" t="s">
        <v>481</v>
      </c>
      <c r="H8859" s="1" t="s">
        <v>91</v>
      </c>
      <c r="I8859" s="1" t="s">
        <v>30</v>
      </c>
      <c r="J8859" s="1" t="s">
        <v>43</v>
      </c>
      <c r="K8859">
        <v>31.984000000000002</v>
      </c>
      <c r="L8859">
        <v>2</v>
      </c>
      <c r="M8859">
        <v>0.2</v>
      </c>
      <c r="N8859">
        <v>-7.9960000000000004</v>
      </c>
      <c r="O8859">
        <f>(Table1[[#This Row],[Sales]]-Table1[[#This Row],[Profit]])/Table1[[#This Row],[Quantity]]</f>
        <v>19.990000000000002</v>
      </c>
      <c r="P8859">
        <f>Table1[[#This Row],[Sales]]/Table1[[#This Row],[Quantity]]</f>
        <v>15.992000000000001</v>
      </c>
      <c r="Q8859" t="str">
        <f t="shared" si="276"/>
        <v>2023</v>
      </c>
      <c r="R8859" t="str">
        <f t="shared" si="277"/>
        <v>10</v>
      </c>
      <c r="S8859">
        <f>CEILING(Table1[[#This Row],[Month]]/3,1)</f>
        <v>4</v>
      </c>
      <c r="T8859" s="9">
        <f>(Table1[[#This Row],[Profit]]/Table1[[#This Row],[Sales]])</f>
        <v>-0.25</v>
      </c>
    </row>
    <row r="8860" spans="1:20" x14ac:dyDescent="0.25">
      <c r="A8860">
        <v>20231014</v>
      </c>
      <c r="B8860" s="1" t="s">
        <v>836</v>
      </c>
      <c r="C8860" s="1" t="s">
        <v>25</v>
      </c>
      <c r="D8860" s="1" t="s">
        <v>1001</v>
      </c>
      <c r="E8860" s="1" t="s">
        <v>27</v>
      </c>
      <c r="F8860" s="1" t="s">
        <v>28</v>
      </c>
      <c r="G8860" s="1" t="s">
        <v>481</v>
      </c>
      <c r="H8860" s="1" t="s">
        <v>91</v>
      </c>
      <c r="I8860" s="1" t="s">
        <v>30</v>
      </c>
      <c r="J8860" s="1" t="s">
        <v>36</v>
      </c>
      <c r="K8860">
        <v>5083.96</v>
      </c>
      <c r="L8860">
        <v>5</v>
      </c>
      <c r="M8860">
        <v>0.2</v>
      </c>
      <c r="N8860">
        <v>1906.4849999999999</v>
      </c>
      <c r="O8860">
        <f>(Table1[[#This Row],[Sales]]-Table1[[#This Row],[Profit]])/Table1[[#This Row],[Quantity]]</f>
        <v>635.49500000000012</v>
      </c>
      <c r="P8860">
        <f>Table1[[#This Row],[Sales]]/Table1[[#This Row],[Quantity]]</f>
        <v>1016.792</v>
      </c>
      <c r="Q8860" t="str">
        <f t="shared" si="276"/>
        <v>2023</v>
      </c>
      <c r="R8860" t="str">
        <f t="shared" si="277"/>
        <v>10</v>
      </c>
      <c r="S8860">
        <f>CEILING(Table1[[#This Row],[Month]]/3,1)</f>
        <v>4</v>
      </c>
      <c r="T8860" s="9">
        <f>(Table1[[#This Row],[Profit]]/Table1[[#This Row],[Sales]])</f>
        <v>0.375</v>
      </c>
    </row>
    <row r="8861" spans="1:20" x14ac:dyDescent="0.25">
      <c r="A8861">
        <v>20230821</v>
      </c>
      <c r="B8861" s="1" t="s">
        <v>862</v>
      </c>
      <c r="C8861" s="1" t="s">
        <v>46</v>
      </c>
      <c r="D8861" s="1" t="s">
        <v>47</v>
      </c>
      <c r="E8861" s="1" t="s">
        <v>17</v>
      </c>
      <c r="F8861" s="1" t="s">
        <v>48</v>
      </c>
      <c r="G8861" s="1" t="s">
        <v>29</v>
      </c>
      <c r="H8861" s="1" t="s">
        <v>20</v>
      </c>
      <c r="I8861" s="1" t="s">
        <v>63</v>
      </c>
      <c r="J8861" s="1" t="s">
        <v>43</v>
      </c>
      <c r="K8861">
        <v>35.96</v>
      </c>
      <c r="L8861">
        <v>1</v>
      </c>
      <c r="M8861">
        <v>0.2</v>
      </c>
      <c r="N8861">
        <v>3.5960000000000001</v>
      </c>
      <c r="O8861">
        <f>(Table1[[#This Row],[Sales]]-Table1[[#This Row],[Profit]])/Table1[[#This Row],[Quantity]]</f>
        <v>32.364000000000004</v>
      </c>
      <c r="P8861">
        <f>Table1[[#This Row],[Sales]]/Table1[[#This Row],[Quantity]]</f>
        <v>35.96</v>
      </c>
      <c r="Q8861" t="str">
        <f t="shared" si="276"/>
        <v>2023</v>
      </c>
      <c r="R8861" t="str">
        <f t="shared" si="277"/>
        <v>08</v>
      </c>
      <c r="S8861">
        <f>CEILING(Table1[[#This Row],[Month]]/3,1)</f>
        <v>3</v>
      </c>
      <c r="T8861" s="9">
        <f>(Table1[[#This Row],[Profit]]/Table1[[#This Row],[Sales]])</f>
        <v>0.1</v>
      </c>
    </row>
    <row r="8862" spans="1:20" x14ac:dyDescent="0.25">
      <c r="A8862">
        <v>20210911</v>
      </c>
      <c r="B8862" s="1" t="s">
        <v>715</v>
      </c>
      <c r="C8862" s="1" t="s">
        <v>289</v>
      </c>
      <c r="D8862" s="1" t="s">
        <v>359</v>
      </c>
      <c r="E8862" s="1" t="s">
        <v>27</v>
      </c>
      <c r="F8862" s="1" t="s">
        <v>82</v>
      </c>
      <c r="G8862" s="1" t="s">
        <v>410</v>
      </c>
      <c r="H8862" s="1" t="s">
        <v>69</v>
      </c>
      <c r="I8862" s="1" t="s">
        <v>63</v>
      </c>
      <c r="J8862" s="1" t="s">
        <v>23</v>
      </c>
      <c r="K8862">
        <v>31.05</v>
      </c>
      <c r="L8862">
        <v>3</v>
      </c>
      <c r="M8862">
        <v>0</v>
      </c>
      <c r="N8862">
        <v>14.904</v>
      </c>
      <c r="O8862">
        <f>(Table1[[#This Row],[Sales]]-Table1[[#This Row],[Profit]])/Table1[[#This Row],[Quantity]]</f>
        <v>5.3820000000000006</v>
      </c>
      <c r="P8862">
        <f>Table1[[#This Row],[Sales]]/Table1[[#This Row],[Quantity]]</f>
        <v>10.35</v>
      </c>
      <c r="Q8862" t="str">
        <f t="shared" si="276"/>
        <v>2021</v>
      </c>
      <c r="R8862" t="str">
        <f t="shared" si="277"/>
        <v>09</v>
      </c>
      <c r="S8862">
        <f>CEILING(Table1[[#This Row],[Month]]/3,1)</f>
        <v>3</v>
      </c>
      <c r="T8862" s="9">
        <f>(Table1[[#This Row],[Profit]]/Table1[[#This Row],[Sales]])</f>
        <v>0.48</v>
      </c>
    </row>
    <row r="8863" spans="1:20" x14ac:dyDescent="0.25">
      <c r="A8863">
        <v>20210911</v>
      </c>
      <c r="B8863" s="1" t="s">
        <v>715</v>
      </c>
      <c r="C8863" s="1" t="s">
        <v>289</v>
      </c>
      <c r="D8863" s="1" t="s">
        <v>359</v>
      </c>
      <c r="E8863" s="1" t="s">
        <v>27</v>
      </c>
      <c r="F8863" s="1" t="s">
        <v>82</v>
      </c>
      <c r="G8863" s="1" t="s">
        <v>410</v>
      </c>
      <c r="H8863" s="1" t="s">
        <v>69</v>
      </c>
      <c r="I8863" s="1" t="s">
        <v>63</v>
      </c>
      <c r="J8863" s="1" t="s">
        <v>41</v>
      </c>
      <c r="K8863">
        <v>8.92</v>
      </c>
      <c r="L8863">
        <v>4</v>
      </c>
      <c r="M8863">
        <v>0</v>
      </c>
      <c r="N8863">
        <v>3.9247999999999998</v>
      </c>
      <c r="O8863">
        <f>(Table1[[#This Row],[Sales]]-Table1[[#This Row],[Profit]])/Table1[[#This Row],[Quantity]]</f>
        <v>1.2488000000000001</v>
      </c>
      <c r="P8863">
        <f>Table1[[#This Row],[Sales]]/Table1[[#This Row],[Quantity]]</f>
        <v>2.23</v>
      </c>
      <c r="Q8863" t="str">
        <f t="shared" si="276"/>
        <v>2021</v>
      </c>
      <c r="R8863" t="str">
        <f t="shared" si="277"/>
        <v>09</v>
      </c>
      <c r="S8863">
        <f>CEILING(Table1[[#This Row],[Month]]/3,1)</f>
        <v>3</v>
      </c>
      <c r="T8863" s="9">
        <f>(Table1[[#This Row],[Profit]]/Table1[[#This Row],[Sales]])</f>
        <v>0.44</v>
      </c>
    </row>
    <row r="8864" spans="1:20" x14ac:dyDescent="0.25">
      <c r="A8864">
        <v>20210911</v>
      </c>
      <c r="B8864" s="1" t="s">
        <v>715</v>
      </c>
      <c r="C8864" s="1" t="s">
        <v>289</v>
      </c>
      <c r="D8864" s="1" t="s">
        <v>359</v>
      </c>
      <c r="E8864" s="1" t="s">
        <v>27</v>
      </c>
      <c r="F8864" s="1" t="s">
        <v>82</v>
      </c>
      <c r="G8864" s="1" t="s">
        <v>410</v>
      </c>
      <c r="H8864" s="1" t="s">
        <v>69</v>
      </c>
      <c r="I8864" s="1" t="s">
        <v>63</v>
      </c>
      <c r="J8864" s="1" t="s">
        <v>36</v>
      </c>
      <c r="K8864">
        <v>209.6</v>
      </c>
      <c r="L8864">
        <v>4</v>
      </c>
      <c r="M8864">
        <v>0</v>
      </c>
      <c r="N8864">
        <v>96.415999999999997</v>
      </c>
      <c r="O8864">
        <f>(Table1[[#This Row],[Sales]]-Table1[[#This Row],[Profit]])/Table1[[#This Row],[Quantity]]</f>
        <v>28.295999999999999</v>
      </c>
      <c r="P8864">
        <f>Table1[[#This Row],[Sales]]/Table1[[#This Row],[Quantity]]</f>
        <v>52.4</v>
      </c>
      <c r="Q8864" t="str">
        <f t="shared" si="276"/>
        <v>2021</v>
      </c>
      <c r="R8864" t="str">
        <f t="shared" si="277"/>
        <v>09</v>
      </c>
      <c r="S8864">
        <f>CEILING(Table1[[#This Row],[Month]]/3,1)</f>
        <v>3</v>
      </c>
      <c r="T8864" s="9">
        <f>(Table1[[#This Row],[Profit]]/Table1[[#This Row],[Sales]])</f>
        <v>0.46</v>
      </c>
    </row>
    <row r="8865" spans="1:20" x14ac:dyDescent="0.25">
      <c r="A8865">
        <v>20210911</v>
      </c>
      <c r="B8865" s="1" t="s">
        <v>715</v>
      </c>
      <c r="C8865" s="1" t="s">
        <v>289</v>
      </c>
      <c r="D8865" s="1" t="s">
        <v>359</v>
      </c>
      <c r="E8865" s="1" t="s">
        <v>27</v>
      </c>
      <c r="F8865" s="1" t="s">
        <v>82</v>
      </c>
      <c r="G8865" s="1" t="s">
        <v>410</v>
      </c>
      <c r="H8865" s="1" t="s">
        <v>69</v>
      </c>
      <c r="I8865" s="1" t="s">
        <v>63</v>
      </c>
      <c r="J8865" s="1" t="s">
        <v>44</v>
      </c>
      <c r="K8865">
        <v>111.04</v>
      </c>
      <c r="L8865">
        <v>4</v>
      </c>
      <c r="M8865">
        <v>0</v>
      </c>
      <c r="N8865">
        <v>29.980799999999999</v>
      </c>
      <c r="O8865">
        <f>(Table1[[#This Row],[Sales]]-Table1[[#This Row],[Profit]])/Table1[[#This Row],[Quantity]]</f>
        <v>20.264800000000001</v>
      </c>
      <c r="P8865">
        <f>Table1[[#This Row],[Sales]]/Table1[[#This Row],[Quantity]]</f>
        <v>27.76</v>
      </c>
      <c r="Q8865" t="str">
        <f t="shared" si="276"/>
        <v>2021</v>
      </c>
      <c r="R8865" t="str">
        <f t="shared" si="277"/>
        <v>09</v>
      </c>
      <c r="S8865">
        <f>CEILING(Table1[[#This Row],[Month]]/3,1)</f>
        <v>3</v>
      </c>
      <c r="T8865" s="9">
        <f>(Table1[[#This Row],[Profit]]/Table1[[#This Row],[Sales]])</f>
        <v>0.26999999999999996</v>
      </c>
    </row>
    <row r="8866" spans="1:20" x14ac:dyDescent="0.25">
      <c r="A8866">
        <v>20210911</v>
      </c>
      <c r="B8866" s="1" t="s">
        <v>715</v>
      </c>
      <c r="C8866" s="1" t="s">
        <v>289</v>
      </c>
      <c r="D8866" s="1" t="s">
        <v>359</v>
      </c>
      <c r="E8866" s="1" t="s">
        <v>27</v>
      </c>
      <c r="F8866" s="1" t="s">
        <v>82</v>
      </c>
      <c r="G8866" s="1" t="s">
        <v>410</v>
      </c>
      <c r="H8866" s="1" t="s">
        <v>69</v>
      </c>
      <c r="I8866" s="1" t="s">
        <v>63</v>
      </c>
      <c r="J8866" s="1" t="s">
        <v>50</v>
      </c>
      <c r="K8866">
        <v>38.880000000000003</v>
      </c>
      <c r="L8866">
        <v>6</v>
      </c>
      <c r="M8866">
        <v>0</v>
      </c>
      <c r="N8866">
        <v>18.662400000000002</v>
      </c>
      <c r="O8866">
        <f>(Table1[[#This Row],[Sales]]-Table1[[#This Row],[Profit]])/Table1[[#This Row],[Quantity]]</f>
        <v>3.3696000000000002</v>
      </c>
      <c r="P8866">
        <f>Table1[[#This Row],[Sales]]/Table1[[#This Row],[Quantity]]</f>
        <v>6.48</v>
      </c>
      <c r="Q8866" t="str">
        <f t="shared" si="276"/>
        <v>2021</v>
      </c>
      <c r="R8866" t="str">
        <f t="shared" si="277"/>
        <v>09</v>
      </c>
      <c r="S8866">
        <f>CEILING(Table1[[#This Row],[Month]]/3,1)</f>
        <v>3</v>
      </c>
      <c r="T8866" s="9">
        <f>(Table1[[#This Row],[Profit]]/Table1[[#This Row],[Sales]])</f>
        <v>0.48000000000000004</v>
      </c>
    </row>
    <row r="8867" spans="1:20" x14ac:dyDescent="0.25">
      <c r="A8867">
        <v>20211220</v>
      </c>
      <c r="B8867" s="1" t="s">
        <v>1018</v>
      </c>
      <c r="C8867" s="1" t="s">
        <v>149</v>
      </c>
      <c r="D8867" s="1" t="s">
        <v>690</v>
      </c>
      <c r="E8867" s="1" t="s">
        <v>17</v>
      </c>
      <c r="F8867" s="1" t="s">
        <v>34</v>
      </c>
      <c r="G8867" s="1" t="s">
        <v>346</v>
      </c>
      <c r="H8867" s="1" t="s">
        <v>20</v>
      </c>
      <c r="I8867" s="1" t="s">
        <v>21</v>
      </c>
      <c r="J8867" s="1" t="s">
        <v>44</v>
      </c>
      <c r="K8867">
        <v>36.270000000000003</v>
      </c>
      <c r="L8867">
        <v>3</v>
      </c>
      <c r="M8867">
        <v>0</v>
      </c>
      <c r="N8867">
        <v>10.881</v>
      </c>
      <c r="O8867">
        <f>(Table1[[#This Row],[Sales]]-Table1[[#This Row],[Profit]])/Table1[[#This Row],[Quantity]]</f>
        <v>8.463000000000001</v>
      </c>
      <c r="P8867">
        <f>Table1[[#This Row],[Sales]]/Table1[[#This Row],[Quantity]]</f>
        <v>12.090000000000002</v>
      </c>
      <c r="Q8867" t="str">
        <f t="shared" si="276"/>
        <v>2021</v>
      </c>
      <c r="R8867" t="str">
        <f t="shared" si="277"/>
        <v>12</v>
      </c>
      <c r="S8867">
        <f>CEILING(Table1[[#This Row],[Month]]/3,1)</f>
        <v>4</v>
      </c>
      <c r="T8867" s="9">
        <f>(Table1[[#This Row],[Profit]]/Table1[[#This Row],[Sales]])</f>
        <v>0.3</v>
      </c>
    </row>
    <row r="8868" spans="1:20" x14ac:dyDescent="0.25">
      <c r="A8868">
        <v>20200920</v>
      </c>
      <c r="B8868" s="1" t="s">
        <v>1205</v>
      </c>
      <c r="C8868" s="1" t="s">
        <v>108</v>
      </c>
      <c r="D8868" s="1" t="s">
        <v>143</v>
      </c>
      <c r="E8868" s="1" t="s">
        <v>59</v>
      </c>
      <c r="F8868" s="1" t="s">
        <v>110</v>
      </c>
      <c r="G8868" s="1" t="s">
        <v>39</v>
      </c>
      <c r="H8868" s="1" t="s">
        <v>40</v>
      </c>
      <c r="I8868" s="1" t="s">
        <v>21</v>
      </c>
      <c r="J8868" s="1" t="s">
        <v>22</v>
      </c>
      <c r="K8868">
        <v>493.43</v>
      </c>
      <c r="L8868">
        <v>5</v>
      </c>
      <c r="M8868">
        <v>0.3</v>
      </c>
      <c r="N8868">
        <v>-70.489999999999995</v>
      </c>
      <c r="O8868">
        <f>(Table1[[#This Row],[Sales]]-Table1[[#This Row],[Profit]])/Table1[[#This Row],[Quantity]]</f>
        <v>112.78399999999999</v>
      </c>
      <c r="P8868">
        <f>Table1[[#This Row],[Sales]]/Table1[[#This Row],[Quantity]]</f>
        <v>98.686000000000007</v>
      </c>
      <c r="Q8868" t="str">
        <f t="shared" si="276"/>
        <v>2020</v>
      </c>
      <c r="R8868" t="str">
        <f t="shared" si="277"/>
        <v>09</v>
      </c>
      <c r="S8868">
        <f>CEILING(Table1[[#This Row],[Month]]/3,1)</f>
        <v>3</v>
      </c>
      <c r="T8868" s="9">
        <f>(Table1[[#This Row],[Profit]]/Table1[[#This Row],[Sales]])</f>
        <v>-0.14285714285714285</v>
      </c>
    </row>
    <row r="8869" spans="1:20" x14ac:dyDescent="0.25">
      <c r="A8869">
        <v>20200920</v>
      </c>
      <c r="B8869" s="1" t="s">
        <v>1205</v>
      </c>
      <c r="C8869" s="1" t="s">
        <v>108</v>
      </c>
      <c r="D8869" s="1" t="s">
        <v>143</v>
      </c>
      <c r="E8869" s="1" t="s">
        <v>59</v>
      </c>
      <c r="F8869" s="1" t="s">
        <v>110</v>
      </c>
      <c r="G8869" s="1" t="s">
        <v>39</v>
      </c>
      <c r="H8869" s="1" t="s">
        <v>40</v>
      </c>
      <c r="I8869" s="1" t="s">
        <v>21</v>
      </c>
      <c r="J8869" s="1" t="s">
        <v>43</v>
      </c>
      <c r="K8869">
        <v>11.12</v>
      </c>
      <c r="L8869">
        <v>2</v>
      </c>
      <c r="M8869">
        <v>0.2</v>
      </c>
      <c r="N8869">
        <v>3.4750000000000001</v>
      </c>
      <c r="O8869">
        <f>(Table1[[#This Row],[Sales]]-Table1[[#This Row],[Profit]])/Table1[[#This Row],[Quantity]]</f>
        <v>3.8224999999999998</v>
      </c>
      <c r="P8869">
        <f>Table1[[#This Row],[Sales]]/Table1[[#This Row],[Quantity]]</f>
        <v>5.56</v>
      </c>
      <c r="Q8869" t="str">
        <f t="shared" si="276"/>
        <v>2020</v>
      </c>
      <c r="R8869" t="str">
        <f t="shared" si="277"/>
        <v>09</v>
      </c>
      <c r="S8869">
        <f>CEILING(Table1[[#This Row],[Month]]/3,1)</f>
        <v>3</v>
      </c>
      <c r="T8869" s="9">
        <f>(Table1[[#This Row],[Profit]]/Table1[[#This Row],[Sales]])</f>
        <v>0.31250000000000006</v>
      </c>
    </row>
    <row r="8870" spans="1:20" x14ac:dyDescent="0.25">
      <c r="A8870">
        <v>20221105</v>
      </c>
      <c r="B8870" s="1" t="s">
        <v>1105</v>
      </c>
      <c r="C8870" s="1" t="s">
        <v>25</v>
      </c>
      <c r="D8870" s="1" t="s">
        <v>325</v>
      </c>
      <c r="E8870" s="1" t="s">
        <v>27</v>
      </c>
      <c r="F8870" s="1" t="s">
        <v>28</v>
      </c>
      <c r="G8870" s="1" t="s">
        <v>39</v>
      </c>
      <c r="H8870" s="1" t="s">
        <v>40</v>
      </c>
      <c r="I8870" s="1" t="s">
        <v>21</v>
      </c>
      <c r="J8870" s="1" t="s">
        <v>265</v>
      </c>
      <c r="K8870">
        <v>686.4</v>
      </c>
      <c r="L8870">
        <v>2</v>
      </c>
      <c r="M8870">
        <v>0.2</v>
      </c>
      <c r="N8870">
        <v>77.22</v>
      </c>
      <c r="O8870">
        <f>(Table1[[#This Row],[Sales]]-Table1[[#This Row],[Profit]])/Table1[[#This Row],[Quantity]]</f>
        <v>304.58999999999997</v>
      </c>
      <c r="P8870">
        <f>Table1[[#This Row],[Sales]]/Table1[[#This Row],[Quantity]]</f>
        <v>343.2</v>
      </c>
      <c r="Q8870" t="str">
        <f t="shared" si="276"/>
        <v>2022</v>
      </c>
      <c r="R8870" t="str">
        <f t="shared" si="277"/>
        <v>11</v>
      </c>
      <c r="S8870">
        <f>CEILING(Table1[[#This Row],[Month]]/3,1)</f>
        <v>4</v>
      </c>
      <c r="T8870" s="9">
        <f>(Table1[[#This Row],[Profit]]/Table1[[#This Row],[Sales]])</f>
        <v>0.1125</v>
      </c>
    </row>
    <row r="8871" spans="1:20" x14ac:dyDescent="0.25">
      <c r="A8871">
        <v>20231202</v>
      </c>
      <c r="B8871" s="1" t="s">
        <v>231</v>
      </c>
      <c r="C8871" s="1" t="s">
        <v>52</v>
      </c>
      <c r="D8871" s="1" t="s">
        <v>53</v>
      </c>
      <c r="E8871" s="1" t="s">
        <v>27</v>
      </c>
      <c r="F8871" s="1" t="s">
        <v>28</v>
      </c>
      <c r="G8871" s="1" t="s">
        <v>232</v>
      </c>
      <c r="H8871" s="1" t="s">
        <v>40</v>
      </c>
      <c r="I8871" s="1" t="s">
        <v>30</v>
      </c>
      <c r="J8871" s="1" t="s">
        <v>36</v>
      </c>
      <c r="K8871">
        <v>15.92</v>
      </c>
      <c r="L8871">
        <v>5</v>
      </c>
      <c r="M8871">
        <v>0.2</v>
      </c>
      <c r="N8871">
        <v>5.3730000000000002</v>
      </c>
      <c r="O8871">
        <f>(Table1[[#This Row],[Sales]]-Table1[[#This Row],[Profit]])/Table1[[#This Row],[Quantity]]</f>
        <v>2.1093999999999999</v>
      </c>
      <c r="P8871">
        <f>Table1[[#This Row],[Sales]]/Table1[[#This Row],[Quantity]]</f>
        <v>3.1840000000000002</v>
      </c>
      <c r="Q8871" t="str">
        <f t="shared" si="276"/>
        <v>2023</v>
      </c>
      <c r="R8871" t="str">
        <f t="shared" si="277"/>
        <v>12</v>
      </c>
      <c r="S8871">
        <f>CEILING(Table1[[#This Row],[Month]]/3,1)</f>
        <v>4</v>
      </c>
      <c r="T8871" s="9">
        <f>(Table1[[#This Row],[Profit]]/Table1[[#This Row],[Sales]])</f>
        <v>0.33750000000000002</v>
      </c>
    </row>
    <row r="8872" spans="1:20" x14ac:dyDescent="0.25">
      <c r="A8872">
        <v>20231202</v>
      </c>
      <c r="B8872" s="1" t="s">
        <v>231</v>
      </c>
      <c r="C8872" s="1" t="s">
        <v>52</v>
      </c>
      <c r="D8872" s="1" t="s">
        <v>53</v>
      </c>
      <c r="E8872" s="1" t="s">
        <v>27</v>
      </c>
      <c r="F8872" s="1" t="s">
        <v>28</v>
      </c>
      <c r="G8872" s="1" t="s">
        <v>232</v>
      </c>
      <c r="H8872" s="1" t="s">
        <v>40</v>
      </c>
      <c r="I8872" s="1" t="s">
        <v>30</v>
      </c>
      <c r="J8872" s="1" t="s">
        <v>41</v>
      </c>
      <c r="K8872">
        <v>70.680000000000007</v>
      </c>
      <c r="L8872">
        <v>12</v>
      </c>
      <c r="M8872">
        <v>0</v>
      </c>
      <c r="N8872">
        <v>31.0992</v>
      </c>
      <c r="O8872">
        <f>(Table1[[#This Row],[Sales]]-Table1[[#This Row],[Profit]])/Table1[[#This Row],[Quantity]]</f>
        <v>3.2984000000000009</v>
      </c>
      <c r="P8872">
        <f>Table1[[#This Row],[Sales]]/Table1[[#This Row],[Quantity]]</f>
        <v>5.8900000000000006</v>
      </c>
      <c r="Q8872" t="str">
        <f t="shared" si="276"/>
        <v>2023</v>
      </c>
      <c r="R8872" t="str">
        <f t="shared" si="277"/>
        <v>12</v>
      </c>
      <c r="S8872">
        <f>CEILING(Table1[[#This Row],[Month]]/3,1)</f>
        <v>4</v>
      </c>
      <c r="T8872" s="9">
        <f>(Table1[[#This Row],[Profit]]/Table1[[#This Row],[Sales]])</f>
        <v>0.43999999999999995</v>
      </c>
    </row>
    <row r="8873" spans="1:20" x14ac:dyDescent="0.25">
      <c r="A8873">
        <v>20231202</v>
      </c>
      <c r="B8873" s="1" t="s">
        <v>231</v>
      </c>
      <c r="C8873" s="1" t="s">
        <v>52</v>
      </c>
      <c r="D8873" s="1" t="s">
        <v>53</v>
      </c>
      <c r="E8873" s="1" t="s">
        <v>27</v>
      </c>
      <c r="F8873" s="1" t="s">
        <v>28</v>
      </c>
      <c r="G8873" s="1" t="s">
        <v>232</v>
      </c>
      <c r="H8873" s="1" t="s">
        <v>40</v>
      </c>
      <c r="I8873" s="1" t="s">
        <v>30</v>
      </c>
      <c r="J8873" s="1" t="s">
        <v>37</v>
      </c>
      <c r="K8873">
        <v>541.24</v>
      </c>
      <c r="L8873">
        <v>4</v>
      </c>
      <c r="M8873">
        <v>0</v>
      </c>
      <c r="N8873">
        <v>5.4123999999999999</v>
      </c>
      <c r="O8873">
        <f>(Table1[[#This Row],[Sales]]-Table1[[#This Row],[Profit]])/Table1[[#This Row],[Quantity]]</f>
        <v>133.95689999999999</v>
      </c>
      <c r="P8873">
        <f>Table1[[#This Row],[Sales]]/Table1[[#This Row],[Quantity]]</f>
        <v>135.31</v>
      </c>
      <c r="Q8873" t="str">
        <f t="shared" si="276"/>
        <v>2023</v>
      </c>
      <c r="R8873" t="str">
        <f t="shared" si="277"/>
        <v>12</v>
      </c>
      <c r="S8873">
        <f>CEILING(Table1[[#This Row],[Month]]/3,1)</f>
        <v>4</v>
      </c>
      <c r="T8873" s="9">
        <f>(Table1[[#This Row],[Profit]]/Table1[[#This Row],[Sales]])</f>
        <v>0.01</v>
      </c>
    </row>
    <row r="8874" spans="1:20" x14ac:dyDescent="0.25">
      <c r="A8874">
        <v>20201010</v>
      </c>
      <c r="B8874" s="1" t="s">
        <v>960</v>
      </c>
      <c r="C8874" s="1" t="s">
        <v>209</v>
      </c>
      <c r="D8874" s="1" t="s">
        <v>210</v>
      </c>
      <c r="E8874" s="1" t="s">
        <v>27</v>
      </c>
      <c r="F8874" s="1" t="s">
        <v>82</v>
      </c>
      <c r="G8874" s="1" t="s">
        <v>281</v>
      </c>
      <c r="H8874" s="1" t="s">
        <v>168</v>
      </c>
      <c r="I8874" s="1" t="s">
        <v>21</v>
      </c>
      <c r="J8874" s="1" t="s">
        <v>265</v>
      </c>
      <c r="K8874">
        <v>101.994</v>
      </c>
      <c r="L8874">
        <v>2</v>
      </c>
      <c r="M8874">
        <v>0.7</v>
      </c>
      <c r="N8874">
        <v>-71.395799999999994</v>
      </c>
      <c r="O8874">
        <f>(Table1[[#This Row],[Sales]]-Table1[[#This Row],[Profit]])/Table1[[#This Row],[Quantity]]</f>
        <v>86.69489999999999</v>
      </c>
      <c r="P8874">
        <f>Table1[[#This Row],[Sales]]/Table1[[#This Row],[Quantity]]</f>
        <v>50.997</v>
      </c>
      <c r="Q8874" t="str">
        <f t="shared" si="276"/>
        <v>2020</v>
      </c>
      <c r="R8874" t="str">
        <f t="shared" si="277"/>
        <v>10</v>
      </c>
      <c r="S8874">
        <f>CEILING(Table1[[#This Row],[Month]]/3,1)</f>
        <v>4</v>
      </c>
      <c r="T8874" s="9">
        <f>(Table1[[#This Row],[Profit]]/Table1[[#This Row],[Sales]])</f>
        <v>-0.7</v>
      </c>
    </row>
    <row r="8875" spans="1:20" x14ac:dyDescent="0.25">
      <c r="A8875">
        <v>20201010</v>
      </c>
      <c r="B8875" s="1" t="s">
        <v>960</v>
      </c>
      <c r="C8875" s="1" t="s">
        <v>209</v>
      </c>
      <c r="D8875" s="1" t="s">
        <v>210</v>
      </c>
      <c r="E8875" s="1" t="s">
        <v>27</v>
      </c>
      <c r="F8875" s="1" t="s">
        <v>82</v>
      </c>
      <c r="G8875" s="1" t="s">
        <v>281</v>
      </c>
      <c r="H8875" s="1" t="s">
        <v>168</v>
      </c>
      <c r="I8875" s="1" t="s">
        <v>21</v>
      </c>
      <c r="J8875" s="1" t="s">
        <v>36</v>
      </c>
      <c r="K8875">
        <v>18.263999999999999</v>
      </c>
      <c r="L8875">
        <v>2</v>
      </c>
      <c r="M8875">
        <v>0.7</v>
      </c>
      <c r="N8875">
        <v>-13.393599999999999</v>
      </c>
      <c r="O8875">
        <f>(Table1[[#This Row],[Sales]]-Table1[[#This Row],[Profit]])/Table1[[#This Row],[Quantity]]</f>
        <v>15.828799999999999</v>
      </c>
      <c r="P8875">
        <f>Table1[[#This Row],[Sales]]/Table1[[#This Row],[Quantity]]</f>
        <v>9.1319999999999997</v>
      </c>
      <c r="Q8875" t="str">
        <f t="shared" si="276"/>
        <v>2020</v>
      </c>
      <c r="R8875" t="str">
        <f t="shared" si="277"/>
        <v>10</v>
      </c>
      <c r="S8875">
        <f>CEILING(Table1[[#This Row],[Month]]/3,1)</f>
        <v>4</v>
      </c>
      <c r="T8875" s="9">
        <f>(Table1[[#This Row],[Profit]]/Table1[[#This Row],[Sales]])</f>
        <v>-0.73333333333333328</v>
      </c>
    </row>
    <row r="8876" spans="1:20" x14ac:dyDescent="0.25">
      <c r="A8876">
        <v>20231115</v>
      </c>
      <c r="B8876" s="1" t="s">
        <v>1045</v>
      </c>
      <c r="C8876" s="1" t="s">
        <v>57</v>
      </c>
      <c r="D8876" s="1" t="s">
        <v>99</v>
      </c>
      <c r="E8876" s="1" t="s">
        <v>59</v>
      </c>
      <c r="F8876" s="1" t="s">
        <v>60</v>
      </c>
      <c r="G8876" s="1" t="s">
        <v>127</v>
      </c>
      <c r="H8876" s="1" t="s">
        <v>40</v>
      </c>
      <c r="I8876" s="1" t="s">
        <v>21</v>
      </c>
      <c r="J8876" s="1" t="s">
        <v>36</v>
      </c>
      <c r="K8876">
        <v>21.99</v>
      </c>
      <c r="L8876">
        <v>5</v>
      </c>
      <c r="M8876">
        <v>0.8</v>
      </c>
      <c r="N8876">
        <v>-32.984999999999999</v>
      </c>
      <c r="O8876">
        <f>(Table1[[#This Row],[Sales]]-Table1[[#This Row],[Profit]])/Table1[[#This Row],[Quantity]]</f>
        <v>10.994999999999999</v>
      </c>
      <c r="P8876">
        <f>Table1[[#This Row],[Sales]]/Table1[[#This Row],[Quantity]]</f>
        <v>4.3979999999999997</v>
      </c>
      <c r="Q8876" t="str">
        <f t="shared" si="276"/>
        <v>2023</v>
      </c>
      <c r="R8876" t="str">
        <f t="shared" si="277"/>
        <v>11</v>
      </c>
      <c r="S8876">
        <f>CEILING(Table1[[#This Row],[Month]]/3,1)</f>
        <v>4</v>
      </c>
      <c r="T8876" s="9">
        <f>(Table1[[#This Row],[Profit]]/Table1[[#This Row],[Sales]])</f>
        <v>-1.5</v>
      </c>
    </row>
    <row r="8877" spans="1:20" x14ac:dyDescent="0.25">
      <c r="A8877">
        <v>20220814</v>
      </c>
      <c r="B8877" s="1" t="s">
        <v>940</v>
      </c>
      <c r="C8877" s="1" t="s">
        <v>57</v>
      </c>
      <c r="D8877" s="1" t="s">
        <v>99</v>
      </c>
      <c r="E8877" s="1" t="s">
        <v>59</v>
      </c>
      <c r="F8877" s="1" t="s">
        <v>60</v>
      </c>
      <c r="G8877" s="1" t="s">
        <v>245</v>
      </c>
      <c r="H8877" s="1" t="s">
        <v>62</v>
      </c>
      <c r="I8877" s="1" t="s">
        <v>21</v>
      </c>
      <c r="J8877" s="1" t="s">
        <v>50</v>
      </c>
      <c r="K8877">
        <v>185.376</v>
      </c>
      <c r="L8877">
        <v>2</v>
      </c>
      <c r="M8877">
        <v>0.2</v>
      </c>
      <c r="N8877">
        <v>-34.758000000000003</v>
      </c>
      <c r="O8877">
        <f>(Table1[[#This Row],[Sales]]-Table1[[#This Row],[Profit]])/Table1[[#This Row],[Quantity]]</f>
        <v>110.06700000000001</v>
      </c>
      <c r="P8877">
        <f>Table1[[#This Row],[Sales]]/Table1[[#This Row],[Quantity]]</f>
        <v>92.688000000000002</v>
      </c>
      <c r="Q8877" t="str">
        <f t="shared" si="276"/>
        <v>2022</v>
      </c>
      <c r="R8877" t="str">
        <f t="shared" si="277"/>
        <v>08</v>
      </c>
      <c r="S8877">
        <f>CEILING(Table1[[#This Row],[Month]]/3,1)</f>
        <v>3</v>
      </c>
      <c r="T8877" s="9">
        <f>(Table1[[#This Row],[Profit]]/Table1[[#This Row],[Sales]])</f>
        <v>-0.1875</v>
      </c>
    </row>
    <row r="8878" spans="1:20" x14ac:dyDescent="0.25">
      <c r="A8878">
        <v>20220814</v>
      </c>
      <c r="B8878" s="1" t="s">
        <v>940</v>
      </c>
      <c r="C8878" s="1" t="s">
        <v>57</v>
      </c>
      <c r="D8878" s="1" t="s">
        <v>99</v>
      </c>
      <c r="E8878" s="1" t="s">
        <v>59</v>
      </c>
      <c r="F8878" s="1" t="s">
        <v>60</v>
      </c>
      <c r="G8878" s="1" t="s">
        <v>245</v>
      </c>
      <c r="H8878" s="1" t="s">
        <v>62</v>
      </c>
      <c r="I8878" s="1" t="s">
        <v>21</v>
      </c>
      <c r="J8878" s="1" t="s">
        <v>44</v>
      </c>
      <c r="K8878">
        <v>58.923999999999999</v>
      </c>
      <c r="L8878">
        <v>1</v>
      </c>
      <c r="M8878">
        <v>0.8</v>
      </c>
      <c r="N8878">
        <v>-153.20240000000001</v>
      </c>
      <c r="O8878">
        <f>(Table1[[#This Row],[Sales]]-Table1[[#This Row],[Profit]])/Table1[[#This Row],[Quantity]]</f>
        <v>212.12640000000002</v>
      </c>
      <c r="P8878">
        <f>Table1[[#This Row],[Sales]]/Table1[[#This Row],[Quantity]]</f>
        <v>58.923999999999999</v>
      </c>
      <c r="Q8878" t="str">
        <f t="shared" si="276"/>
        <v>2022</v>
      </c>
      <c r="R8878" t="str">
        <f t="shared" si="277"/>
        <v>08</v>
      </c>
      <c r="S8878">
        <f>CEILING(Table1[[#This Row],[Month]]/3,1)</f>
        <v>3</v>
      </c>
      <c r="T8878" s="9">
        <f>(Table1[[#This Row],[Profit]]/Table1[[#This Row],[Sales]])</f>
        <v>-2.6</v>
      </c>
    </row>
    <row r="8879" spans="1:20" x14ac:dyDescent="0.25">
      <c r="A8879">
        <v>20230918</v>
      </c>
      <c r="B8879" s="1" t="s">
        <v>192</v>
      </c>
      <c r="C8879" s="1" t="s">
        <v>289</v>
      </c>
      <c r="D8879" s="1" t="s">
        <v>290</v>
      </c>
      <c r="E8879" s="1" t="s">
        <v>27</v>
      </c>
      <c r="F8879" s="1" t="s">
        <v>82</v>
      </c>
      <c r="G8879" s="1" t="s">
        <v>193</v>
      </c>
      <c r="H8879" s="1" t="s">
        <v>40</v>
      </c>
      <c r="I8879" s="1" t="s">
        <v>21</v>
      </c>
      <c r="J8879" s="1" t="s">
        <v>265</v>
      </c>
      <c r="K8879">
        <v>480</v>
      </c>
      <c r="L8879">
        <v>4</v>
      </c>
      <c r="M8879">
        <v>0</v>
      </c>
      <c r="N8879">
        <v>225.6</v>
      </c>
      <c r="O8879">
        <f>(Table1[[#This Row],[Sales]]-Table1[[#This Row],[Profit]])/Table1[[#This Row],[Quantity]]</f>
        <v>63.6</v>
      </c>
      <c r="P8879">
        <f>Table1[[#This Row],[Sales]]/Table1[[#This Row],[Quantity]]</f>
        <v>120</v>
      </c>
      <c r="Q8879" t="str">
        <f t="shared" si="276"/>
        <v>2023</v>
      </c>
      <c r="R8879" t="str">
        <f t="shared" si="277"/>
        <v>09</v>
      </c>
      <c r="S8879">
        <f>CEILING(Table1[[#This Row],[Month]]/3,1)</f>
        <v>3</v>
      </c>
      <c r="T8879" s="9">
        <f>(Table1[[#This Row],[Profit]]/Table1[[#This Row],[Sales]])</f>
        <v>0.47</v>
      </c>
    </row>
    <row r="8880" spans="1:20" x14ac:dyDescent="0.25">
      <c r="A8880">
        <v>20230918</v>
      </c>
      <c r="B8880" s="1" t="s">
        <v>192</v>
      </c>
      <c r="C8880" s="1" t="s">
        <v>289</v>
      </c>
      <c r="D8880" s="1" t="s">
        <v>290</v>
      </c>
      <c r="E8880" s="1" t="s">
        <v>27</v>
      </c>
      <c r="F8880" s="1" t="s">
        <v>82</v>
      </c>
      <c r="G8880" s="1" t="s">
        <v>193</v>
      </c>
      <c r="H8880" s="1" t="s">
        <v>40</v>
      </c>
      <c r="I8880" s="1" t="s">
        <v>21</v>
      </c>
      <c r="J8880" s="1" t="s">
        <v>37</v>
      </c>
      <c r="K8880">
        <v>34.049999999999997</v>
      </c>
      <c r="L8880">
        <v>3</v>
      </c>
      <c r="M8880">
        <v>0</v>
      </c>
      <c r="N8880">
        <v>9.5340000000000007</v>
      </c>
      <c r="O8880">
        <f>(Table1[[#This Row],[Sales]]-Table1[[#This Row],[Profit]])/Table1[[#This Row],[Quantity]]</f>
        <v>8.1719999999999988</v>
      </c>
      <c r="P8880">
        <f>Table1[[#This Row],[Sales]]/Table1[[#This Row],[Quantity]]</f>
        <v>11.35</v>
      </c>
      <c r="Q8880" t="str">
        <f t="shared" si="276"/>
        <v>2023</v>
      </c>
      <c r="R8880" t="str">
        <f t="shared" si="277"/>
        <v>09</v>
      </c>
      <c r="S8880">
        <f>CEILING(Table1[[#This Row],[Month]]/3,1)</f>
        <v>3</v>
      </c>
      <c r="T8880" s="9">
        <f>(Table1[[#This Row],[Profit]]/Table1[[#This Row],[Sales]])</f>
        <v>0.28000000000000003</v>
      </c>
    </row>
    <row r="8881" spans="1:20" x14ac:dyDescent="0.25">
      <c r="A8881">
        <v>20210323</v>
      </c>
      <c r="B8881" s="1" t="s">
        <v>282</v>
      </c>
      <c r="C8881" s="1" t="s">
        <v>25</v>
      </c>
      <c r="D8881" s="1" t="s">
        <v>26</v>
      </c>
      <c r="E8881" s="1" t="s">
        <v>27</v>
      </c>
      <c r="F8881" s="1" t="s">
        <v>28</v>
      </c>
      <c r="G8881" s="1" t="s">
        <v>83</v>
      </c>
      <c r="H8881" s="1" t="s">
        <v>75</v>
      </c>
      <c r="I8881" s="1" t="s">
        <v>30</v>
      </c>
      <c r="J8881" s="1" t="s">
        <v>50</v>
      </c>
      <c r="K8881">
        <v>192.72</v>
      </c>
      <c r="L8881">
        <v>11</v>
      </c>
      <c r="M8881">
        <v>0</v>
      </c>
      <c r="N8881">
        <v>92.505600000000001</v>
      </c>
      <c r="O8881">
        <f>(Table1[[#This Row],[Sales]]-Table1[[#This Row],[Profit]])/Table1[[#This Row],[Quantity]]</f>
        <v>9.1104000000000003</v>
      </c>
      <c r="P8881">
        <f>Table1[[#This Row],[Sales]]/Table1[[#This Row],[Quantity]]</f>
        <v>17.52</v>
      </c>
      <c r="Q8881" t="str">
        <f t="shared" si="276"/>
        <v>2021</v>
      </c>
      <c r="R8881" t="str">
        <f t="shared" si="277"/>
        <v>03</v>
      </c>
      <c r="S8881">
        <f>CEILING(Table1[[#This Row],[Month]]/3,1)</f>
        <v>1</v>
      </c>
      <c r="T8881" s="9">
        <f>(Table1[[#This Row],[Profit]]/Table1[[#This Row],[Sales]])</f>
        <v>0.48</v>
      </c>
    </row>
    <row r="8882" spans="1:20" x14ac:dyDescent="0.25">
      <c r="A8882">
        <v>20210323</v>
      </c>
      <c r="B8882" s="1" t="s">
        <v>282</v>
      </c>
      <c r="C8882" s="1" t="s">
        <v>25</v>
      </c>
      <c r="D8882" s="1" t="s">
        <v>26</v>
      </c>
      <c r="E8882" s="1" t="s">
        <v>27</v>
      </c>
      <c r="F8882" s="1" t="s">
        <v>28</v>
      </c>
      <c r="G8882" s="1" t="s">
        <v>83</v>
      </c>
      <c r="H8882" s="1" t="s">
        <v>75</v>
      </c>
      <c r="I8882" s="1" t="s">
        <v>30</v>
      </c>
      <c r="J8882" s="1" t="s">
        <v>94</v>
      </c>
      <c r="K8882">
        <v>239.97</v>
      </c>
      <c r="L8882">
        <v>3</v>
      </c>
      <c r="M8882">
        <v>0</v>
      </c>
      <c r="N8882">
        <v>86.389200000000002</v>
      </c>
      <c r="O8882">
        <f>(Table1[[#This Row],[Sales]]-Table1[[#This Row],[Profit]])/Table1[[#This Row],[Quantity]]</f>
        <v>51.193600000000004</v>
      </c>
      <c r="P8882">
        <f>Table1[[#This Row],[Sales]]/Table1[[#This Row],[Quantity]]</f>
        <v>79.989999999999995</v>
      </c>
      <c r="Q8882" t="str">
        <f t="shared" si="276"/>
        <v>2021</v>
      </c>
      <c r="R8882" t="str">
        <f t="shared" si="277"/>
        <v>03</v>
      </c>
      <c r="S8882">
        <f>CEILING(Table1[[#This Row],[Month]]/3,1)</f>
        <v>1</v>
      </c>
      <c r="T8882" s="9">
        <f>(Table1[[#This Row],[Profit]]/Table1[[#This Row],[Sales]])</f>
        <v>0.36</v>
      </c>
    </row>
    <row r="8883" spans="1:20" x14ac:dyDescent="0.25">
      <c r="A8883">
        <v>20220701</v>
      </c>
      <c r="B8883" s="1" t="s">
        <v>949</v>
      </c>
      <c r="C8883" s="1" t="s">
        <v>108</v>
      </c>
      <c r="D8883" s="1" t="s">
        <v>271</v>
      </c>
      <c r="E8883" s="1" t="s">
        <v>59</v>
      </c>
      <c r="F8883" s="1" t="s">
        <v>110</v>
      </c>
      <c r="G8883" s="1" t="s">
        <v>336</v>
      </c>
      <c r="H8883" s="1" t="s">
        <v>69</v>
      </c>
      <c r="I8883" s="1" t="s">
        <v>63</v>
      </c>
      <c r="J8883" s="1" t="s">
        <v>94</v>
      </c>
      <c r="K8883">
        <v>50.12</v>
      </c>
      <c r="L8883">
        <v>7</v>
      </c>
      <c r="M8883">
        <v>0.2</v>
      </c>
      <c r="N8883">
        <v>-0.62649999999999995</v>
      </c>
      <c r="O8883">
        <f>(Table1[[#This Row],[Sales]]-Table1[[#This Row],[Profit]])/Table1[[#This Row],[Quantity]]</f>
        <v>7.2494999999999994</v>
      </c>
      <c r="P8883">
        <f>Table1[[#This Row],[Sales]]/Table1[[#This Row],[Quantity]]</f>
        <v>7.1599999999999993</v>
      </c>
      <c r="Q8883" t="str">
        <f t="shared" si="276"/>
        <v>2022</v>
      </c>
      <c r="R8883" t="str">
        <f t="shared" si="277"/>
        <v>07</v>
      </c>
      <c r="S8883">
        <f>CEILING(Table1[[#This Row],[Month]]/3,1)</f>
        <v>3</v>
      </c>
      <c r="T8883" s="9">
        <f>(Table1[[#This Row],[Profit]]/Table1[[#This Row],[Sales]])</f>
        <v>-1.2499999999999999E-2</v>
      </c>
    </row>
    <row r="8884" spans="1:20" x14ac:dyDescent="0.25">
      <c r="A8884">
        <v>20231021</v>
      </c>
      <c r="B8884" s="1" t="s">
        <v>864</v>
      </c>
      <c r="C8884" s="1" t="s">
        <v>46</v>
      </c>
      <c r="D8884" s="1" t="s">
        <v>170</v>
      </c>
      <c r="E8884" s="1" t="s">
        <v>17</v>
      </c>
      <c r="F8884" s="1" t="s">
        <v>48</v>
      </c>
      <c r="G8884" s="1" t="s">
        <v>39</v>
      </c>
      <c r="H8884" s="1" t="s">
        <v>40</v>
      </c>
      <c r="I8884" s="1" t="s">
        <v>30</v>
      </c>
      <c r="J8884" s="1" t="s">
        <v>43</v>
      </c>
      <c r="K8884">
        <v>15.984</v>
      </c>
      <c r="L8884">
        <v>2</v>
      </c>
      <c r="M8884">
        <v>0.2</v>
      </c>
      <c r="N8884">
        <v>1.3986000000000001</v>
      </c>
      <c r="O8884">
        <f>(Table1[[#This Row],[Sales]]-Table1[[#This Row],[Profit]])/Table1[[#This Row],[Quantity]]</f>
        <v>7.2927</v>
      </c>
      <c r="P8884">
        <f>Table1[[#This Row],[Sales]]/Table1[[#This Row],[Quantity]]</f>
        <v>7.992</v>
      </c>
      <c r="Q8884" t="str">
        <f t="shared" si="276"/>
        <v>2023</v>
      </c>
      <c r="R8884" t="str">
        <f t="shared" si="277"/>
        <v>10</v>
      </c>
      <c r="S8884">
        <f>CEILING(Table1[[#This Row],[Month]]/3,1)</f>
        <v>4</v>
      </c>
      <c r="T8884" s="9">
        <f>(Table1[[#This Row],[Profit]]/Table1[[#This Row],[Sales]])</f>
        <v>8.7500000000000008E-2</v>
      </c>
    </row>
    <row r="8885" spans="1:20" x14ac:dyDescent="0.25">
      <c r="A8885">
        <v>20231021</v>
      </c>
      <c r="B8885" s="1" t="s">
        <v>864</v>
      </c>
      <c r="C8885" s="1" t="s">
        <v>46</v>
      </c>
      <c r="D8885" s="1" t="s">
        <v>170</v>
      </c>
      <c r="E8885" s="1" t="s">
        <v>17</v>
      </c>
      <c r="F8885" s="1" t="s">
        <v>48</v>
      </c>
      <c r="G8885" s="1" t="s">
        <v>39</v>
      </c>
      <c r="H8885" s="1" t="s">
        <v>40</v>
      </c>
      <c r="I8885" s="1" t="s">
        <v>30</v>
      </c>
      <c r="J8885" s="1" t="s">
        <v>50</v>
      </c>
      <c r="K8885">
        <v>14.352</v>
      </c>
      <c r="L8885">
        <v>3</v>
      </c>
      <c r="M8885">
        <v>0.2</v>
      </c>
      <c r="N8885">
        <v>4.4850000000000003</v>
      </c>
      <c r="O8885">
        <f>(Table1[[#This Row],[Sales]]-Table1[[#This Row],[Profit]])/Table1[[#This Row],[Quantity]]</f>
        <v>3.2890000000000001</v>
      </c>
      <c r="P8885">
        <f>Table1[[#This Row],[Sales]]/Table1[[#This Row],[Quantity]]</f>
        <v>4.7839999999999998</v>
      </c>
      <c r="Q8885" t="str">
        <f t="shared" si="276"/>
        <v>2023</v>
      </c>
      <c r="R8885" t="str">
        <f t="shared" si="277"/>
        <v>10</v>
      </c>
      <c r="S8885">
        <f>CEILING(Table1[[#This Row],[Month]]/3,1)</f>
        <v>4</v>
      </c>
      <c r="T8885" s="9">
        <f>(Table1[[#This Row],[Profit]]/Table1[[#This Row],[Sales]])</f>
        <v>0.3125</v>
      </c>
    </row>
    <row r="8886" spans="1:20" x14ac:dyDescent="0.25">
      <c r="A8886">
        <v>20200825</v>
      </c>
      <c r="B8886" s="1" t="s">
        <v>145</v>
      </c>
      <c r="C8886" s="1" t="s">
        <v>209</v>
      </c>
      <c r="D8886" s="1" t="s">
        <v>210</v>
      </c>
      <c r="E8886" s="1" t="s">
        <v>27</v>
      </c>
      <c r="F8886" s="1" t="s">
        <v>82</v>
      </c>
      <c r="G8886" s="1" t="s">
        <v>122</v>
      </c>
      <c r="H8886" s="1" t="s">
        <v>40</v>
      </c>
      <c r="I8886" s="1" t="s">
        <v>30</v>
      </c>
      <c r="J8886" s="1" t="s">
        <v>36</v>
      </c>
      <c r="K8886">
        <v>6.5279999999999996</v>
      </c>
      <c r="L8886">
        <v>4</v>
      </c>
      <c r="M8886">
        <v>0.7</v>
      </c>
      <c r="N8886">
        <v>-4.5696000000000003</v>
      </c>
      <c r="O8886">
        <f>(Table1[[#This Row],[Sales]]-Table1[[#This Row],[Profit]])/Table1[[#This Row],[Quantity]]</f>
        <v>2.7744</v>
      </c>
      <c r="P8886">
        <f>Table1[[#This Row],[Sales]]/Table1[[#This Row],[Quantity]]</f>
        <v>1.6319999999999999</v>
      </c>
      <c r="Q8886" t="str">
        <f t="shared" si="276"/>
        <v>2020</v>
      </c>
      <c r="R8886" t="str">
        <f t="shared" si="277"/>
        <v>08</v>
      </c>
      <c r="S8886">
        <f>CEILING(Table1[[#This Row],[Month]]/3,1)</f>
        <v>3</v>
      </c>
      <c r="T8886" s="9">
        <f>(Table1[[#This Row],[Profit]]/Table1[[#This Row],[Sales]])</f>
        <v>-0.70000000000000007</v>
      </c>
    </row>
    <row r="8887" spans="1:20" x14ac:dyDescent="0.25">
      <c r="A8887">
        <v>20200825</v>
      </c>
      <c r="B8887" s="1" t="s">
        <v>145</v>
      </c>
      <c r="C8887" s="1" t="s">
        <v>209</v>
      </c>
      <c r="D8887" s="1" t="s">
        <v>210</v>
      </c>
      <c r="E8887" s="1" t="s">
        <v>27</v>
      </c>
      <c r="F8887" s="1" t="s">
        <v>82</v>
      </c>
      <c r="G8887" s="1" t="s">
        <v>122</v>
      </c>
      <c r="H8887" s="1" t="s">
        <v>40</v>
      </c>
      <c r="I8887" s="1" t="s">
        <v>30</v>
      </c>
      <c r="J8887" s="1" t="s">
        <v>36</v>
      </c>
      <c r="K8887">
        <v>2.8620000000000001</v>
      </c>
      <c r="L8887">
        <v>3</v>
      </c>
      <c r="M8887">
        <v>0.7</v>
      </c>
      <c r="N8887">
        <v>-2.2896000000000001</v>
      </c>
      <c r="O8887">
        <f>(Table1[[#This Row],[Sales]]-Table1[[#This Row],[Profit]])/Table1[[#This Row],[Quantity]]</f>
        <v>1.7172000000000001</v>
      </c>
      <c r="P8887">
        <f>Table1[[#This Row],[Sales]]/Table1[[#This Row],[Quantity]]</f>
        <v>0.95400000000000007</v>
      </c>
      <c r="Q8887" t="str">
        <f t="shared" si="276"/>
        <v>2020</v>
      </c>
      <c r="R8887" t="str">
        <f t="shared" si="277"/>
        <v>08</v>
      </c>
      <c r="S8887">
        <f>CEILING(Table1[[#This Row],[Month]]/3,1)</f>
        <v>3</v>
      </c>
      <c r="T8887" s="9">
        <f>(Table1[[#This Row],[Profit]]/Table1[[#This Row],[Sales]])</f>
        <v>-0.8</v>
      </c>
    </row>
    <row r="8888" spans="1:20" x14ac:dyDescent="0.25">
      <c r="A8888">
        <v>20200825</v>
      </c>
      <c r="B8888" s="1" t="s">
        <v>145</v>
      </c>
      <c r="C8888" s="1" t="s">
        <v>209</v>
      </c>
      <c r="D8888" s="1" t="s">
        <v>210</v>
      </c>
      <c r="E8888" s="1" t="s">
        <v>27</v>
      </c>
      <c r="F8888" s="1" t="s">
        <v>82</v>
      </c>
      <c r="G8888" s="1" t="s">
        <v>122</v>
      </c>
      <c r="H8888" s="1" t="s">
        <v>40</v>
      </c>
      <c r="I8888" s="1" t="s">
        <v>30</v>
      </c>
      <c r="J8888" s="1" t="s">
        <v>36</v>
      </c>
      <c r="K8888">
        <v>20.856000000000002</v>
      </c>
      <c r="L8888">
        <v>8</v>
      </c>
      <c r="M8888">
        <v>0.7</v>
      </c>
      <c r="N8888">
        <v>-16.684799999999999</v>
      </c>
      <c r="O8888">
        <f>(Table1[[#This Row],[Sales]]-Table1[[#This Row],[Profit]])/Table1[[#This Row],[Quantity]]</f>
        <v>4.6926000000000005</v>
      </c>
      <c r="P8888">
        <f>Table1[[#This Row],[Sales]]/Table1[[#This Row],[Quantity]]</f>
        <v>2.6070000000000002</v>
      </c>
      <c r="Q8888" t="str">
        <f t="shared" si="276"/>
        <v>2020</v>
      </c>
      <c r="R8888" t="str">
        <f t="shared" si="277"/>
        <v>08</v>
      </c>
      <c r="S8888">
        <f>CEILING(Table1[[#This Row],[Month]]/3,1)</f>
        <v>3</v>
      </c>
      <c r="T8888" s="9">
        <f>(Table1[[#This Row],[Profit]]/Table1[[#This Row],[Sales]])</f>
        <v>-0.79999999999999993</v>
      </c>
    </row>
    <row r="8889" spans="1:20" x14ac:dyDescent="0.25">
      <c r="A8889">
        <v>20200727</v>
      </c>
      <c r="B8889" s="1" t="s">
        <v>341</v>
      </c>
      <c r="C8889" s="1" t="s">
        <v>25</v>
      </c>
      <c r="D8889" s="1" t="s">
        <v>26</v>
      </c>
      <c r="E8889" s="1" t="s">
        <v>27</v>
      </c>
      <c r="F8889" s="1" t="s">
        <v>28</v>
      </c>
      <c r="G8889" s="1" t="s">
        <v>333</v>
      </c>
      <c r="H8889" s="1" t="s">
        <v>75</v>
      </c>
      <c r="I8889" s="1" t="s">
        <v>30</v>
      </c>
      <c r="J8889" s="1" t="s">
        <v>37</v>
      </c>
      <c r="K8889">
        <v>276.27999999999997</v>
      </c>
      <c r="L8889">
        <v>2</v>
      </c>
      <c r="M8889">
        <v>0</v>
      </c>
      <c r="N8889">
        <v>0</v>
      </c>
      <c r="O8889">
        <f>(Table1[[#This Row],[Sales]]-Table1[[#This Row],[Profit]])/Table1[[#This Row],[Quantity]]</f>
        <v>138.13999999999999</v>
      </c>
      <c r="P8889">
        <f>Table1[[#This Row],[Sales]]/Table1[[#This Row],[Quantity]]</f>
        <v>138.13999999999999</v>
      </c>
      <c r="Q8889" t="str">
        <f t="shared" si="276"/>
        <v>2020</v>
      </c>
      <c r="R8889" t="str">
        <f t="shared" si="277"/>
        <v>07</v>
      </c>
      <c r="S8889">
        <f>CEILING(Table1[[#This Row],[Month]]/3,1)</f>
        <v>3</v>
      </c>
      <c r="T8889" s="9">
        <f>(Table1[[#This Row],[Profit]]/Table1[[#This Row],[Sales]])</f>
        <v>0</v>
      </c>
    </row>
    <row r="8890" spans="1:20" x14ac:dyDescent="0.25">
      <c r="A8890">
        <v>20231202</v>
      </c>
      <c r="B8890" s="1" t="s">
        <v>897</v>
      </c>
      <c r="C8890" s="1" t="s">
        <v>25</v>
      </c>
      <c r="D8890" s="1" t="s">
        <v>952</v>
      </c>
      <c r="E8890" s="1" t="s">
        <v>27</v>
      </c>
      <c r="F8890" s="1" t="s">
        <v>28</v>
      </c>
      <c r="G8890" s="1" t="s">
        <v>363</v>
      </c>
      <c r="H8890" s="1" t="s">
        <v>20</v>
      </c>
      <c r="I8890" s="1" t="s">
        <v>63</v>
      </c>
      <c r="J8890" s="1" t="s">
        <v>41</v>
      </c>
      <c r="K8890">
        <v>629.64</v>
      </c>
      <c r="L8890">
        <v>9</v>
      </c>
      <c r="M8890">
        <v>0</v>
      </c>
      <c r="N8890">
        <v>107.03879999999999</v>
      </c>
      <c r="O8890">
        <f>(Table1[[#This Row],[Sales]]-Table1[[#This Row],[Profit]])/Table1[[#This Row],[Quantity]]</f>
        <v>58.066799999999994</v>
      </c>
      <c r="P8890">
        <f>Table1[[#This Row],[Sales]]/Table1[[#This Row],[Quantity]]</f>
        <v>69.959999999999994</v>
      </c>
      <c r="Q8890" t="str">
        <f t="shared" si="276"/>
        <v>2023</v>
      </c>
      <c r="R8890" t="str">
        <f t="shared" si="277"/>
        <v>12</v>
      </c>
      <c r="S8890">
        <f>CEILING(Table1[[#This Row],[Month]]/3,1)</f>
        <v>4</v>
      </c>
      <c r="T8890" s="9">
        <f>(Table1[[#This Row],[Profit]]/Table1[[#This Row],[Sales]])</f>
        <v>0.16999999999999998</v>
      </c>
    </row>
    <row r="8891" spans="1:20" x14ac:dyDescent="0.25">
      <c r="A8891">
        <v>20221018</v>
      </c>
      <c r="B8891" s="1" t="s">
        <v>1201</v>
      </c>
      <c r="C8891" s="1" t="s">
        <v>234</v>
      </c>
      <c r="D8891" s="1" t="s">
        <v>476</v>
      </c>
      <c r="E8891" s="1" t="s">
        <v>17</v>
      </c>
      <c r="F8891" s="1" t="s">
        <v>34</v>
      </c>
      <c r="G8891" s="1" t="s">
        <v>68</v>
      </c>
      <c r="H8891" s="1" t="s">
        <v>69</v>
      </c>
      <c r="I8891" s="1" t="s">
        <v>63</v>
      </c>
      <c r="J8891" s="1" t="s">
        <v>43</v>
      </c>
      <c r="K8891">
        <v>449.97</v>
      </c>
      <c r="L8891">
        <v>3</v>
      </c>
      <c r="M8891">
        <v>0</v>
      </c>
      <c r="N8891">
        <v>220.4853</v>
      </c>
      <c r="O8891">
        <f>(Table1[[#This Row],[Sales]]-Table1[[#This Row],[Profit]])/Table1[[#This Row],[Quantity]]</f>
        <v>76.494900000000015</v>
      </c>
      <c r="P8891">
        <f>Table1[[#This Row],[Sales]]/Table1[[#This Row],[Quantity]]</f>
        <v>149.99</v>
      </c>
      <c r="Q8891" t="str">
        <f t="shared" si="276"/>
        <v>2022</v>
      </c>
      <c r="R8891" t="str">
        <f t="shared" si="277"/>
        <v>10</v>
      </c>
      <c r="S8891">
        <f>CEILING(Table1[[#This Row],[Month]]/3,1)</f>
        <v>4</v>
      </c>
      <c r="T8891" s="9">
        <f>(Table1[[#This Row],[Profit]]/Table1[[#This Row],[Sales]])</f>
        <v>0.48999999999999994</v>
      </c>
    </row>
    <row r="8892" spans="1:20" x14ac:dyDescent="0.25">
      <c r="A8892">
        <v>20221018</v>
      </c>
      <c r="B8892" s="1" t="s">
        <v>1201</v>
      </c>
      <c r="C8892" s="1" t="s">
        <v>234</v>
      </c>
      <c r="D8892" s="1" t="s">
        <v>476</v>
      </c>
      <c r="E8892" s="1" t="s">
        <v>17</v>
      </c>
      <c r="F8892" s="1" t="s">
        <v>34</v>
      </c>
      <c r="G8892" s="1" t="s">
        <v>68</v>
      </c>
      <c r="H8892" s="1" t="s">
        <v>69</v>
      </c>
      <c r="I8892" s="1" t="s">
        <v>63</v>
      </c>
      <c r="J8892" s="1" t="s">
        <v>44</v>
      </c>
      <c r="K8892">
        <v>1927.59</v>
      </c>
      <c r="L8892">
        <v>7</v>
      </c>
      <c r="M8892">
        <v>0</v>
      </c>
      <c r="N8892">
        <v>751.76009999999997</v>
      </c>
      <c r="O8892">
        <f>(Table1[[#This Row],[Sales]]-Table1[[#This Row],[Profit]])/Table1[[#This Row],[Quantity]]</f>
        <v>167.97569999999999</v>
      </c>
      <c r="P8892">
        <f>Table1[[#This Row],[Sales]]/Table1[[#This Row],[Quantity]]</f>
        <v>275.37</v>
      </c>
      <c r="Q8892" t="str">
        <f t="shared" si="276"/>
        <v>2022</v>
      </c>
      <c r="R8892" t="str">
        <f t="shared" si="277"/>
        <v>10</v>
      </c>
      <c r="S8892">
        <f>CEILING(Table1[[#This Row],[Month]]/3,1)</f>
        <v>4</v>
      </c>
      <c r="T8892" s="9">
        <f>(Table1[[#This Row],[Profit]]/Table1[[#This Row],[Sales]])</f>
        <v>0.39</v>
      </c>
    </row>
    <row r="8893" spans="1:20" x14ac:dyDescent="0.25">
      <c r="A8893">
        <v>20220917</v>
      </c>
      <c r="B8893" s="1" t="s">
        <v>354</v>
      </c>
      <c r="C8893" s="1" t="s">
        <v>385</v>
      </c>
      <c r="D8893" s="1" t="s">
        <v>1179</v>
      </c>
      <c r="E8893" s="1" t="s">
        <v>17</v>
      </c>
      <c r="F8893" s="1" t="s">
        <v>48</v>
      </c>
      <c r="G8893" s="1" t="s">
        <v>193</v>
      </c>
      <c r="H8893" s="1" t="s">
        <v>40</v>
      </c>
      <c r="I8893" s="1" t="s">
        <v>63</v>
      </c>
      <c r="J8893" s="1" t="s">
        <v>23</v>
      </c>
      <c r="K8893">
        <v>121.78</v>
      </c>
      <c r="L8893">
        <v>2</v>
      </c>
      <c r="M8893">
        <v>0</v>
      </c>
      <c r="N8893">
        <v>30.445</v>
      </c>
      <c r="O8893">
        <f>(Table1[[#This Row],[Sales]]-Table1[[#This Row],[Profit]])/Table1[[#This Row],[Quantity]]</f>
        <v>45.667500000000004</v>
      </c>
      <c r="P8893">
        <f>Table1[[#This Row],[Sales]]/Table1[[#This Row],[Quantity]]</f>
        <v>60.89</v>
      </c>
      <c r="Q8893" t="str">
        <f t="shared" si="276"/>
        <v>2022</v>
      </c>
      <c r="R8893" t="str">
        <f t="shared" si="277"/>
        <v>09</v>
      </c>
      <c r="S8893">
        <f>CEILING(Table1[[#This Row],[Month]]/3,1)</f>
        <v>3</v>
      </c>
      <c r="T8893" s="9">
        <f>(Table1[[#This Row],[Profit]]/Table1[[#This Row],[Sales]])</f>
        <v>0.25</v>
      </c>
    </row>
    <row r="8894" spans="1:20" x14ac:dyDescent="0.25">
      <c r="A8894">
        <v>20211201</v>
      </c>
      <c r="B8894" s="1" t="s">
        <v>1242</v>
      </c>
      <c r="C8894" s="1" t="s">
        <v>25</v>
      </c>
      <c r="D8894" s="1" t="s">
        <v>325</v>
      </c>
      <c r="E8894" s="1" t="s">
        <v>27</v>
      </c>
      <c r="F8894" s="1" t="s">
        <v>28</v>
      </c>
      <c r="G8894" s="1" t="s">
        <v>599</v>
      </c>
      <c r="H8894" s="1" t="s">
        <v>40</v>
      </c>
      <c r="I8894" s="1" t="s">
        <v>63</v>
      </c>
      <c r="J8894" s="1" t="s">
        <v>23</v>
      </c>
      <c r="K8894">
        <v>2676.672</v>
      </c>
      <c r="L8894">
        <v>9</v>
      </c>
      <c r="M8894">
        <v>0.2</v>
      </c>
      <c r="N8894">
        <v>267.66719999999998</v>
      </c>
      <c r="O8894">
        <f>(Table1[[#This Row],[Sales]]-Table1[[#This Row],[Profit]])/Table1[[#This Row],[Quantity]]</f>
        <v>267.66720000000004</v>
      </c>
      <c r="P8894">
        <f>Table1[[#This Row],[Sales]]/Table1[[#This Row],[Quantity]]</f>
        <v>297.40800000000002</v>
      </c>
      <c r="Q8894" t="str">
        <f t="shared" si="276"/>
        <v>2021</v>
      </c>
      <c r="R8894" t="str">
        <f t="shared" si="277"/>
        <v>12</v>
      </c>
      <c r="S8894">
        <f>CEILING(Table1[[#This Row],[Month]]/3,1)</f>
        <v>4</v>
      </c>
      <c r="T8894" s="9">
        <f>(Table1[[#This Row],[Profit]]/Table1[[#This Row],[Sales]])</f>
        <v>9.9999999999999992E-2</v>
      </c>
    </row>
    <row r="8895" spans="1:20" x14ac:dyDescent="0.25">
      <c r="A8895">
        <v>20200805</v>
      </c>
      <c r="B8895" s="1" t="s">
        <v>192</v>
      </c>
      <c r="C8895" s="1" t="s">
        <v>57</v>
      </c>
      <c r="D8895" s="1" t="s">
        <v>450</v>
      </c>
      <c r="E8895" s="1" t="s">
        <v>59</v>
      </c>
      <c r="F8895" s="1" t="s">
        <v>60</v>
      </c>
      <c r="G8895" s="1" t="s">
        <v>193</v>
      </c>
      <c r="H8895" s="1" t="s">
        <v>40</v>
      </c>
      <c r="I8895" s="1" t="s">
        <v>21</v>
      </c>
      <c r="J8895" s="1" t="s">
        <v>36</v>
      </c>
      <c r="K8895">
        <v>489.23</v>
      </c>
      <c r="L8895">
        <v>2</v>
      </c>
      <c r="M8895">
        <v>0.3</v>
      </c>
      <c r="N8895">
        <v>41.933999999999997</v>
      </c>
      <c r="O8895">
        <f>(Table1[[#This Row],[Sales]]-Table1[[#This Row],[Profit]])/Table1[[#This Row],[Quantity]]</f>
        <v>223.64800000000002</v>
      </c>
      <c r="P8895">
        <f>Table1[[#This Row],[Sales]]/Table1[[#This Row],[Quantity]]</f>
        <v>244.61500000000001</v>
      </c>
      <c r="Q8895" t="str">
        <f t="shared" si="276"/>
        <v>2020</v>
      </c>
      <c r="R8895" t="str">
        <f t="shared" si="277"/>
        <v>08</v>
      </c>
      <c r="S8895">
        <f>CEILING(Table1[[#This Row],[Month]]/3,1)</f>
        <v>3</v>
      </c>
      <c r="T8895" s="9">
        <f>(Table1[[#This Row],[Profit]]/Table1[[#This Row],[Sales]])</f>
        <v>8.5714285714285701E-2</v>
      </c>
    </row>
    <row r="8896" spans="1:20" x14ac:dyDescent="0.25">
      <c r="A8896">
        <v>20220816</v>
      </c>
      <c r="B8896" s="1" t="s">
        <v>502</v>
      </c>
      <c r="C8896" s="1" t="s">
        <v>25</v>
      </c>
      <c r="D8896" s="1" t="s">
        <v>26</v>
      </c>
      <c r="E8896" s="1" t="s">
        <v>27</v>
      </c>
      <c r="F8896" s="1" t="s">
        <v>28</v>
      </c>
      <c r="G8896" s="1" t="s">
        <v>323</v>
      </c>
      <c r="H8896" s="1" t="s">
        <v>62</v>
      </c>
      <c r="I8896" s="1" t="s">
        <v>21</v>
      </c>
      <c r="J8896" s="1" t="s">
        <v>41</v>
      </c>
      <c r="K8896">
        <v>312.02999999999997</v>
      </c>
      <c r="L8896">
        <v>3</v>
      </c>
      <c r="M8896">
        <v>0</v>
      </c>
      <c r="N8896">
        <v>43.684199999999997</v>
      </c>
      <c r="O8896">
        <f>(Table1[[#This Row],[Sales]]-Table1[[#This Row],[Profit]])/Table1[[#This Row],[Quantity]]</f>
        <v>89.448599999999999</v>
      </c>
      <c r="P8896">
        <f>Table1[[#This Row],[Sales]]/Table1[[#This Row],[Quantity]]</f>
        <v>104.00999999999999</v>
      </c>
      <c r="Q8896" t="str">
        <f t="shared" si="276"/>
        <v>2022</v>
      </c>
      <c r="R8896" t="str">
        <f t="shared" si="277"/>
        <v>08</v>
      </c>
      <c r="S8896">
        <f>CEILING(Table1[[#This Row],[Month]]/3,1)</f>
        <v>3</v>
      </c>
      <c r="T8896" s="9">
        <f>(Table1[[#This Row],[Profit]]/Table1[[#This Row],[Sales]])</f>
        <v>0.14000000000000001</v>
      </c>
    </row>
    <row r="8897" spans="1:20" x14ac:dyDescent="0.25">
      <c r="A8897">
        <v>20220816</v>
      </c>
      <c r="B8897" s="1" t="s">
        <v>502</v>
      </c>
      <c r="C8897" s="1" t="s">
        <v>25</v>
      </c>
      <c r="D8897" s="1" t="s">
        <v>26</v>
      </c>
      <c r="E8897" s="1" t="s">
        <v>27</v>
      </c>
      <c r="F8897" s="1" t="s">
        <v>28</v>
      </c>
      <c r="G8897" s="1" t="s">
        <v>323</v>
      </c>
      <c r="H8897" s="1" t="s">
        <v>62</v>
      </c>
      <c r="I8897" s="1" t="s">
        <v>21</v>
      </c>
      <c r="J8897" s="1" t="s">
        <v>37</v>
      </c>
      <c r="K8897">
        <v>17.940000000000001</v>
      </c>
      <c r="L8897">
        <v>3</v>
      </c>
      <c r="M8897">
        <v>0</v>
      </c>
      <c r="N8897">
        <v>3.0497999999999998</v>
      </c>
      <c r="O8897">
        <f>(Table1[[#This Row],[Sales]]-Table1[[#This Row],[Profit]])/Table1[[#This Row],[Quantity]]</f>
        <v>4.9634000000000009</v>
      </c>
      <c r="P8897">
        <f>Table1[[#This Row],[Sales]]/Table1[[#This Row],[Quantity]]</f>
        <v>5.98</v>
      </c>
      <c r="Q8897" t="str">
        <f t="shared" si="276"/>
        <v>2022</v>
      </c>
      <c r="R8897" t="str">
        <f t="shared" si="277"/>
        <v>08</v>
      </c>
      <c r="S8897">
        <f>CEILING(Table1[[#This Row],[Month]]/3,1)</f>
        <v>3</v>
      </c>
      <c r="T8897" s="9">
        <f>(Table1[[#This Row],[Profit]]/Table1[[#This Row],[Sales]])</f>
        <v>0.16999999999999998</v>
      </c>
    </row>
    <row r="8898" spans="1:20" x14ac:dyDescent="0.25">
      <c r="A8898">
        <v>20220816</v>
      </c>
      <c r="B8898" s="1" t="s">
        <v>502</v>
      </c>
      <c r="C8898" s="1" t="s">
        <v>25</v>
      </c>
      <c r="D8898" s="1" t="s">
        <v>26</v>
      </c>
      <c r="E8898" s="1" t="s">
        <v>27</v>
      </c>
      <c r="F8898" s="1" t="s">
        <v>28</v>
      </c>
      <c r="G8898" s="1" t="s">
        <v>323</v>
      </c>
      <c r="H8898" s="1" t="s">
        <v>62</v>
      </c>
      <c r="I8898" s="1" t="s">
        <v>21</v>
      </c>
      <c r="J8898" s="1" t="s">
        <v>43</v>
      </c>
      <c r="K8898">
        <v>165.6</v>
      </c>
      <c r="L8898">
        <v>3</v>
      </c>
      <c r="M8898">
        <v>0.2</v>
      </c>
      <c r="N8898">
        <v>10.35</v>
      </c>
      <c r="O8898">
        <f>(Table1[[#This Row],[Sales]]-Table1[[#This Row],[Profit]])/Table1[[#This Row],[Quantity]]</f>
        <v>51.75</v>
      </c>
      <c r="P8898">
        <f>Table1[[#This Row],[Sales]]/Table1[[#This Row],[Quantity]]</f>
        <v>55.199999999999996</v>
      </c>
      <c r="Q8898" t="str">
        <f t="shared" si="276"/>
        <v>2022</v>
      </c>
      <c r="R8898" t="str">
        <f t="shared" si="277"/>
        <v>08</v>
      </c>
      <c r="S8898">
        <f>CEILING(Table1[[#This Row],[Month]]/3,1)</f>
        <v>3</v>
      </c>
      <c r="T8898" s="9">
        <f>(Table1[[#This Row],[Profit]]/Table1[[#This Row],[Sales]])</f>
        <v>6.25E-2</v>
      </c>
    </row>
    <row r="8899" spans="1:20" x14ac:dyDescent="0.25">
      <c r="A8899">
        <v>20220816</v>
      </c>
      <c r="B8899" s="1" t="s">
        <v>502</v>
      </c>
      <c r="C8899" s="1" t="s">
        <v>25</v>
      </c>
      <c r="D8899" s="1" t="s">
        <v>26</v>
      </c>
      <c r="E8899" s="1" t="s">
        <v>27</v>
      </c>
      <c r="F8899" s="1" t="s">
        <v>28</v>
      </c>
      <c r="G8899" s="1" t="s">
        <v>323</v>
      </c>
      <c r="H8899" s="1" t="s">
        <v>62</v>
      </c>
      <c r="I8899" s="1" t="s">
        <v>21</v>
      </c>
      <c r="J8899" s="1" t="s">
        <v>50</v>
      </c>
      <c r="K8899">
        <v>37.520000000000003</v>
      </c>
      <c r="L8899">
        <v>4</v>
      </c>
      <c r="M8899">
        <v>0</v>
      </c>
      <c r="N8899">
        <v>18.009599999999999</v>
      </c>
      <c r="O8899">
        <f>(Table1[[#This Row],[Sales]]-Table1[[#This Row],[Profit]])/Table1[[#This Row],[Quantity]]</f>
        <v>4.877600000000001</v>
      </c>
      <c r="P8899">
        <f>Table1[[#This Row],[Sales]]/Table1[[#This Row],[Quantity]]</f>
        <v>9.3800000000000008</v>
      </c>
      <c r="Q8899" t="str">
        <f t="shared" ref="Q8899:Q8962" si="278">LEFT(A8899,4)</f>
        <v>2022</v>
      </c>
      <c r="R8899" t="str">
        <f t="shared" ref="R8899:R8962" si="279">MID(A8899,5,2)</f>
        <v>08</v>
      </c>
      <c r="S8899">
        <f>CEILING(Table1[[#This Row],[Month]]/3,1)</f>
        <v>3</v>
      </c>
      <c r="T8899" s="9">
        <f>(Table1[[#This Row],[Profit]]/Table1[[#This Row],[Sales]])</f>
        <v>0.47999999999999993</v>
      </c>
    </row>
    <row r="8900" spans="1:20" x14ac:dyDescent="0.25">
      <c r="A8900">
        <v>20210807</v>
      </c>
      <c r="B8900" s="1" t="s">
        <v>629</v>
      </c>
      <c r="C8900" s="1" t="s">
        <v>149</v>
      </c>
      <c r="D8900" s="1" t="s">
        <v>690</v>
      </c>
      <c r="E8900" s="1" t="s">
        <v>17</v>
      </c>
      <c r="F8900" s="1" t="s">
        <v>34</v>
      </c>
      <c r="G8900" s="1" t="s">
        <v>630</v>
      </c>
      <c r="H8900" s="1" t="s">
        <v>55</v>
      </c>
      <c r="I8900" s="1" t="s">
        <v>30</v>
      </c>
      <c r="J8900" s="1" t="s">
        <v>43</v>
      </c>
      <c r="K8900">
        <v>494.97</v>
      </c>
      <c r="L8900">
        <v>3</v>
      </c>
      <c r="M8900">
        <v>0</v>
      </c>
      <c r="N8900">
        <v>148.49100000000001</v>
      </c>
      <c r="O8900">
        <f>(Table1[[#This Row],[Sales]]-Table1[[#This Row],[Profit]])/Table1[[#This Row],[Quantity]]</f>
        <v>115.49300000000001</v>
      </c>
      <c r="P8900">
        <f>Table1[[#This Row],[Sales]]/Table1[[#This Row],[Quantity]]</f>
        <v>164.99</v>
      </c>
      <c r="Q8900" t="str">
        <f t="shared" si="278"/>
        <v>2021</v>
      </c>
      <c r="R8900" t="str">
        <f t="shared" si="279"/>
        <v>08</v>
      </c>
      <c r="S8900">
        <f>CEILING(Table1[[#This Row],[Month]]/3,1)</f>
        <v>3</v>
      </c>
      <c r="T8900" s="9">
        <f>(Table1[[#This Row],[Profit]]/Table1[[#This Row],[Sales]])</f>
        <v>0.3</v>
      </c>
    </row>
    <row r="8901" spans="1:20" x14ac:dyDescent="0.25">
      <c r="A8901">
        <v>20210807</v>
      </c>
      <c r="B8901" s="1" t="s">
        <v>629</v>
      </c>
      <c r="C8901" s="1" t="s">
        <v>149</v>
      </c>
      <c r="D8901" s="1" t="s">
        <v>690</v>
      </c>
      <c r="E8901" s="1" t="s">
        <v>17</v>
      </c>
      <c r="F8901" s="1" t="s">
        <v>34</v>
      </c>
      <c r="G8901" s="1" t="s">
        <v>630</v>
      </c>
      <c r="H8901" s="1" t="s">
        <v>55</v>
      </c>
      <c r="I8901" s="1" t="s">
        <v>30</v>
      </c>
      <c r="J8901" s="1" t="s">
        <v>23</v>
      </c>
      <c r="K8901">
        <v>25.06</v>
      </c>
      <c r="L8901">
        <v>2</v>
      </c>
      <c r="M8901">
        <v>0</v>
      </c>
      <c r="N8901">
        <v>11.7782</v>
      </c>
      <c r="O8901">
        <f>(Table1[[#This Row],[Sales]]-Table1[[#This Row],[Profit]])/Table1[[#This Row],[Quantity]]</f>
        <v>6.6408999999999994</v>
      </c>
      <c r="P8901">
        <f>Table1[[#This Row],[Sales]]/Table1[[#This Row],[Quantity]]</f>
        <v>12.53</v>
      </c>
      <c r="Q8901" t="str">
        <f t="shared" si="278"/>
        <v>2021</v>
      </c>
      <c r="R8901" t="str">
        <f t="shared" si="279"/>
        <v>08</v>
      </c>
      <c r="S8901">
        <f>CEILING(Table1[[#This Row],[Month]]/3,1)</f>
        <v>3</v>
      </c>
      <c r="T8901" s="9">
        <f>(Table1[[#This Row],[Profit]]/Table1[[#This Row],[Sales]])</f>
        <v>0.47000000000000003</v>
      </c>
    </row>
    <row r="8902" spans="1:20" x14ac:dyDescent="0.25">
      <c r="A8902">
        <v>20220601</v>
      </c>
      <c r="B8902" s="1" t="s">
        <v>796</v>
      </c>
      <c r="C8902" s="1" t="s">
        <v>108</v>
      </c>
      <c r="D8902" s="1" t="s">
        <v>271</v>
      </c>
      <c r="E8902" s="1" t="s">
        <v>59</v>
      </c>
      <c r="F8902" s="1" t="s">
        <v>110</v>
      </c>
      <c r="G8902" s="1" t="s">
        <v>141</v>
      </c>
      <c r="H8902" s="1" t="s">
        <v>91</v>
      </c>
      <c r="I8902" s="1" t="s">
        <v>21</v>
      </c>
      <c r="J8902" s="1" t="s">
        <v>41</v>
      </c>
      <c r="K8902">
        <v>32.064</v>
      </c>
      <c r="L8902">
        <v>3</v>
      </c>
      <c r="M8902">
        <v>0.6</v>
      </c>
      <c r="N8902">
        <v>-12.8256</v>
      </c>
      <c r="O8902">
        <f>(Table1[[#This Row],[Sales]]-Table1[[#This Row],[Profit]])/Table1[[#This Row],[Quantity]]</f>
        <v>14.963200000000001</v>
      </c>
      <c r="P8902">
        <f>Table1[[#This Row],[Sales]]/Table1[[#This Row],[Quantity]]</f>
        <v>10.688000000000001</v>
      </c>
      <c r="Q8902" t="str">
        <f t="shared" si="278"/>
        <v>2022</v>
      </c>
      <c r="R8902" t="str">
        <f t="shared" si="279"/>
        <v>06</v>
      </c>
      <c r="S8902">
        <f>CEILING(Table1[[#This Row],[Month]]/3,1)</f>
        <v>2</v>
      </c>
      <c r="T8902" s="9">
        <f>(Table1[[#This Row],[Profit]]/Table1[[#This Row],[Sales]])</f>
        <v>-0.39999999999999997</v>
      </c>
    </row>
    <row r="8903" spans="1:20" x14ac:dyDescent="0.25">
      <c r="A8903">
        <v>20220601</v>
      </c>
      <c r="B8903" s="1" t="s">
        <v>796</v>
      </c>
      <c r="C8903" s="1" t="s">
        <v>108</v>
      </c>
      <c r="D8903" s="1" t="s">
        <v>271</v>
      </c>
      <c r="E8903" s="1" t="s">
        <v>59</v>
      </c>
      <c r="F8903" s="1" t="s">
        <v>110</v>
      </c>
      <c r="G8903" s="1" t="s">
        <v>141</v>
      </c>
      <c r="H8903" s="1" t="s">
        <v>91</v>
      </c>
      <c r="I8903" s="1" t="s">
        <v>21</v>
      </c>
      <c r="J8903" s="1" t="s">
        <v>50</v>
      </c>
      <c r="K8903">
        <v>18.495999999999999</v>
      </c>
      <c r="L8903">
        <v>4</v>
      </c>
      <c r="M8903">
        <v>0.2</v>
      </c>
      <c r="N8903">
        <v>6.7047999999999996</v>
      </c>
      <c r="O8903">
        <f>(Table1[[#This Row],[Sales]]-Table1[[#This Row],[Profit]])/Table1[[#This Row],[Quantity]]</f>
        <v>2.9478</v>
      </c>
      <c r="P8903">
        <f>Table1[[#This Row],[Sales]]/Table1[[#This Row],[Quantity]]</f>
        <v>4.6239999999999997</v>
      </c>
      <c r="Q8903" t="str">
        <f t="shared" si="278"/>
        <v>2022</v>
      </c>
      <c r="R8903" t="str">
        <f t="shared" si="279"/>
        <v>06</v>
      </c>
      <c r="S8903">
        <f>CEILING(Table1[[#This Row],[Month]]/3,1)</f>
        <v>2</v>
      </c>
      <c r="T8903" s="9">
        <f>(Table1[[#This Row],[Profit]]/Table1[[#This Row],[Sales]])</f>
        <v>0.36249999999999999</v>
      </c>
    </row>
    <row r="8904" spans="1:20" x14ac:dyDescent="0.25">
      <c r="A8904">
        <v>20220601</v>
      </c>
      <c r="B8904" s="1" t="s">
        <v>796</v>
      </c>
      <c r="C8904" s="1" t="s">
        <v>108</v>
      </c>
      <c r="D8904" s="1" t="s">
        <v>271</v>
      </c>
      <c r="E8904" s="1" t="s">
        <v>59</v>
      </c>
      <c r="F8904" s="1" t="s">
        <v>110</v>
      </c>
      <c r="G8904" s="1" t="s">
        <v>141</v>
      </c>
      <c r="H8904" s="1" t="s">
        <v>91</v>
      </c>
      <c r="I8904" s="1" t="s">
        <v>21</v>
      </c>
      <c r="J8904" s="1" t="s">
        <v>23</v>
      </c>
      <c r="K8904">
        <v>191.07900000000001</v>
      </c>
      <c r="L8904">
        <v>3</v>
      </c>
      <c r="M8904">
        <v>0.3</v>
      </c>
      <c r="N8904">
        <v>-38.215800000000002</v>
      </c>
      <c r="O8904">
        <f>(Table1[[#This Row],[Sales]]-Table1[[#This Row],[Profit]])/Table1[[#This Row],[Quantity]]</f>
        <v>76.431600000000003</v>
      </c>
      <c r="P8904">
        <f>Table1[[#This Row],[Sales]]/Table1[[#This Row],[Quantity]]</f>
        <v>63.693000000000005</v>
      </c>
      <c r="Q8904" t="str">
        <f t="shared" si="278"/>
        <v>2022</v>
      </c>
      <c r="R8904" t="str">
        <f t="shared" si="279"/>
        <v>06</v>
      </c>
      <c r="S8904">
        <f>CEILING(Table1[[#This Row],[Month]]/3,1)</f>
        <v>2</v>
      </c>
      <c r="T8904" s="9">
        <f>(Table1[[#This Row],[Profit]]/Table1[[#This Row],[Sales]])</f>
        <v>-0.2</v>
      </c>
    </row>
    <row r="8905" spans="1:20" x14ac:dyDescent="0.25">
      <c r="A8905">
        <v>20220601</v>
      </c>
      <c r="B8905" s="1" t="s">
        <v>796</v>
      </c>
      <c r="C8905" s="1" t="s">
        <v>108</v>
      </c>
      <c r="D8905" s="1" t="s">
        <v>271</v>
      </c>
      <c r="E8905" s="1" t="s">
        <v>59</v>
      </c>
      <c r="F8905" s="1" t="s">
        <v>110</v>
      </c>
      <c r="G8905" s="1" t="s">
        <v>141</v>
      </c>
      <c r="H8905" s="1" t="s">
        <v>91</v>
      </c>
      <c r="I8905" s="1" t="s">
        <v>21</v>
      </c>
      <c r="J8905" s="1" t="s">
        <v>50</v>
      </c>
      <c r="K8905">
        <v>10.368</v>
      </c>
      <c r="L8905">
        <v>2</v>
      </c>
      <c r="M8905">
        <v>0.2</v>
      </c>
      <c r="N8905">
        <v>3.6288</v>
      </c>
      <c r="O8905">
        <f>(Table1[[#This Row],[Sales]]-Table1[[#This Row],[Profit]])/Table1[[#This Row],[Quantity]]</f>
        <v>3.3696000000000002</v>
      </c>
      <c r="P8905">
        <f>Table1[[#This Row],[Sales]]/Table1[[#This Row],[Quantity]]</f>
        <v>5.1840000000000002</v>
      </c>
      <c r="Q8905" t="str">
        <f t="shared" si="278"/>
        <v>2022</v>
      </c>
      <c r="R8905" t="str">
        <f t="shared" si="279"/>
        <v>06</v>
      </c>
      <c r="S8905">
        <f>CEILING(Table1[[#This Row],[Month]]/3,1)</f>
        <v>2</v>
      </c>
      <c r="T8905" s="9">
        <f>(Table1[[#This Row],[Profit]]/Table1[[#This Row],[Sales]])</f>
        <v>0.35</v>
      </c>
    </row>
    <row r="8906" spans="1:20" x14ac:dyDescent="0.25">
      <c r="A8906">
        <v>20220702</v>
      </c>
      <c r="B8906" s="1" t="s">
        <v>1127</v>
      </c>
      <c r="C8906" s="1" t="s">
        <v>133</v>
      </c>
      <c r="D8906" s="1" t="s">
        <v>134</v>
      </c>
      <c r="E8906" s="1" t="s">
        <v>17</v>
      </c>
      <c r="F8906" s="1" t="s">
        <v>18</v>
      </c>
      <c r="G8906" s="1" t="s">
        <v>191</v>
      </c>
      <c r="H8906" s="1" t="s">
        <v>91</v>
      </c>
      <c r="I8906" s="1" t="s">
        <v>63</v>
      </c>
      <c r="J8906" s="1" t="s">
        <v>23</v>
      </c>
      <c r="K8906">
        <v>30.53</v>
      </c>
      <c r="L8906">
        <v>1</v>
      </c>
      <c r="M8906">
        <v>0</v>
      </c>
      <c r="N8906">
        <v>14.043799999999999</v>
      </c>
      <c r="O8906">
        <f>(Table1[[#This Row],[Sales]]-Table1[[#This Row],[Profit]])/Table1[[#This Row],[Quantity]]</f>
        <v>16.486200000000004</v>
      </c>
      <c r="P8906">
        <f>Table1[[#This Row],[Sales]]/Table1[[#This Row],[Quantity]]</f>
        <v>30.53</v>
      </c>
      <c r="Q8906" t="str">
        <f t="shared" si="278"/>
        <v>2022</v>
      </c>
      <c r="R8906" t="str">
        <f t="shared" si="279"/>
        <v>07</v>
      </c>
      <c r="S8906">
        <f>CEILING(Table1[[#This Row],[Month]]/3,1)</f>
        <v>3</v>
      </c>
      <c r="T8906" s="9">
        <f>(Table1[[#This Row],[Profit]]/Table1[[#This Row],[Sales]])</f>
        <v>0.45999999999999996</v>
      </c>
    </row>
    <row r="8907" spans="1:20" x14ac:dyDescent="0.25">
      <c r="A8907">
        <v>20220702</v>
      </c>
      <c r="B8907" s="1" t="s">
        <v>1127</v>
      </c>
      <c r="C8907" s="1" t="s">
        <v>133</v>
      </c>
      <c r="D8907" s="1" t="s">
        <v>134</v>
      </c>
      <c r="E8907" s="1" t="s">
        <v>17</v>
      </c>
      <c r="F8907" s="1" t="s">
        <v>18</v>
      </c>
      <c r="G8907" s="1" t="s">
        <v>191</v>
      </c>
      <c r="H8907" s="1" t="s">
        <v>91</v>
      </c>
      <c r="I8907" s="1" t="s">
        <v>63</v>
      </c>
      <c r="J8907" s="1" t="s">
        <v>94</v>
      </c>
      <c r="K8907">
        <v>30.84</v>
      </c>
      <c r="L8907">
        <v>3</v>
      </c>
      <c r="M8907">
        <v>0</v>
      </c>
      <c r="N8907">
        <v>6.1680000000000001</v>
      </c>
      <c r="O8907">
        <f>(Table1[[#This Row],[Sales]]-Table1[[#This Row],[Profit]])/Table1[[#This Row],[Quantity]]</f>
        <v>8.2240000000000002</v>
      </c>
      <c r="P8907">
        <f>Table1[[#This Row],[Sales]]/Table1[[#This Row],[Quantity]]</f>
        <v>10.28</v>
      </c>
      <c r="Q8907" t="str">
        <f t="shared" si="278"/>
        <v>2022</v>
      </c>
      <c r="R8907" t="str">
        <f t="shared" si="279"/>
        <v>07</v>
      </c>
      <c r="S8907">
        <f>CEILING(Table1[[#This Row],[Month]]/3,1)</f>
        <v>3</v>
      </c>
      <c r="T8907" s="9">
        <f>(Table1[[#This Row],[Profit]]/Table1[[#This Row],[Sales]])</f>
        <v>0.2</v>
      </c>
    </row>
    <row r="8908" spans="1:20" x14ac:dyDescent="0.25">
      <c r="A8908">
        <v>20220702</v>
      </c>
      <c r="B8908" s="1" t="s">
        <v>1127</v>
      </c>
      <c r="C8908" s="1" t="s">
        <v>133</v>
      </c>
      <c r="D8908" s="1" t="s">
        <v>134</v>
      </c>
      <c r="E8908" s="1" t="s">
        <v>17</v>
      </c>
      <c r="F8908" s="1" t="s">
        <v>18</v>
      </c>
      <c r="G8908" s="1" t="s">
        <v>191</v>
      </c>
      <c r="H8908" s="1" t="s">
        <v>91</v>
      </c>
      <c r="I8908" s="1" t="s">
        <v>63</v>
      </c>
      <c r="J8908" s="1" t="s">
        <v>50</v>
      </c>
      <c r="K8908">
        <v>75.06</v>
      </c>
      <c r="L8908">
        <v>9</v>
      </c>
      <c r="M8908">
        <v>0</v>
      </c>
      <c r="N8908">
        <v>33.777000000000001</v>
      </c>
      <c r="O8908">
        <f>(Table1[[#This Row],[Sales]]-Table1[[#This Row],[Profit]])/Table1[[#This Row],[Quantity]]</f>
        <v>4.5869999999999997</v>
      </c>
      <c r="P8908">
        <f>Table1[[#This Row],[Sales]]/Table1[[#This Row],[Quantity]]</f>
        <v>8.34</v>
      </c>
      <c r="Q8908" t="str">
        <f t="shared" si="278"/>
        <v>2022</v>
      </c>
      <c r="R8908" t="str">
        <f t="shared" si="279"/>
        <v>07</v>
      </c>
      <c r="S8908">
        <f>CEILING(Table1[[#This Row],[Month]]/3,1)</f>
        <v>3</v>
      </c>
      <c r="T8908" s="9">
        <f>(Table1[[#This Row],[Profit]]/Table1[[#This Row],[Sales]])</f>
        <v>0.45</v>
      </c>
    </row>
    <row r="8909" spans="1:20" x14ac:dyDescent="0.25">
      <c r="A8909">
        <v>20221219</v>
      </c>
      <c r="B8909" s="1" t="s">
        <v>1078</v>
      </c>
      <c r="C8909" s="1" t="s">
        <v>25</v>
      </c>
      <c r="D8909" s="1" t="s">
        <v>77</v>
      </c>
      <c r="E8909" s="1" t="s">
        <v>27</v>
      </c>
      <c r="F8909" s="1" t="s">
        <v>28</v>
      </c>
      <c r="G8909" s="1" t="s">
        <v>630</v>
      </c>
      <c r="H8909" s="1" t="s">
        <v>55</v>
      </c>
      <c r="I8909" s="1" t="s">
        <v>30</v>
      </c>
      <c r="J8909" s="1" t="s">
        <v>43</v>
      </c>
      <c r="K8909">
        <v>66.975999999999999</v>
      </c>
      <c r="L8909">
        <v>7</v>
      </c>
      <c r="M8909">
        <v>0.2</v>
      </c>
      <c r="N8909">
        <v>6.6976000000000004</v>
      </c>
      <c r="O8909">
        <f>(Table1[[#This Row],[Sales]]-Table1[[#This Row],[Profit]])/Table1[[#This Row],[Quantity]]</f>
        <v>8.6112000000000002</v>
      </c>
      <c r="P8909">
        <f>Table1[[#This Row],[Sales]]/Table1[[#This Row],[Quantity]]</f>
        <v>9.5679999999999996</v>
      </c>
      <c r="Q8909" t="str">
        <f t="shared" si="278"/>
        <v>2022</v>
      </c>
      <c r="R8909" t="str">
        <f t="shared" si="279"/>
        <v>12</v>
      </c>
      <c r="S8909">
        <f>CEILING(Table1[[#This Row],[Month]]/3,1)</f>
        <v>4</v>
      </c>
      <c r="T8909" s="9">
        <f>(Table1[[#This Row],[Profit]]/Table1[[#This Row],[Sales]])</f>
        <v>0.1</v>
      </c>
    </row>
    <row r="8910" spans="1:20" x14ac:dyDescent="0.25">
      <c r="A8910">
        <v>20210126</v>
      </c>
      <c r="B8910" s="1" t="s">
        <v>993</v>
      </c>
      <c r="C8910" s="1" t="s">
        <v>25</v>
      </c>
      <c r="D8910" s="1" t="s">
        <v>1191</v>
      </c>
      <c r="E8910" s="1" t="s">
        <v>27</v>
      </c>
      <c r="F8910" s="1" t="s">
        <v>28</v>
      </c>
      <c r="G8910" s="1" t="s">
        <v>344</v>
      </c>
      <c r="H8910" s="1" t="s">
        <v>20</v>
      </c>
      <c r="I8910" s="1" t="s">
        <v>30</v>
      </c>
      <c r="J8910" s="1" t="s">
        <v>50</v>
      </c>
      <c r="K8910">
        <v>182.72</v>
      </c>
      <c r="L8910">
        <v>8</v>
      </c>
      <c r="M8910">
        <v>0</v>
      </c>
      <c r="N8910">
        <v>84.051199999999994</v>
      </c>
      <c r="O8910">
        <f>(Table1[[#This Row],[Sales]]-Table1[[#This Row],[Profit]])/Table1[[#This Row],[Quantity]]</f>
        <v>12.333600000000001</v>
      </c>
      <c r="P8910">
        <f>Table1[[#This Row],[Sales]]/Table1[[#This Row],[Quantity]]</f>
        <v>22.84</v>
      </c>
      <c r="Q8910" t="str">
        <f t="shared" si="278"/>
        <v>2021</v>
      </c>
      <c r="R8910" t="str">
        <f t="shared" si="279"/>
        <v>01</v>
      </c>
      <c r="S8910">
        <f>CEILING(Table1[[#This Row],[Month]]/3,1)</f>
        <v>1</v>
      </c>
      <c r="T8910" s="9">
        <f>(Table1[[#This Row],[Profit]]/Table1[[#This Row],[Sales]])</f>
        <v>0.45999999999999996</v>
      </c>
    </row>
    <row r="8911" spans="1:20" x14ac:dyDescent="0.25">
      <c r="A8911">
        <v>20231029</v>
      </c>
      <c r="B8911" s="1" t="s">
        <v>459</v>
      </c>
      <c r="C8911" s="1" t="s">
        <v>379</v>
      </c>
      <c r="D8911" s="1" t="s">
        <v>396</v>
      </c>
      <c r="E8911" s="1" t="s">
        <v>59</v>
      </c>
      <c r="F8911" s="1" t="s">
        <v>126</v>
      </c>
      <c r="G8911" s="1" t="s">
        <v>19</v>
      </c>
      <c r="H8911" s="1" t="s">
        <v>20</v>
      </c>
      <c r="I8911" s="1" t="s">
        <v>21</v>
      </c>
      <c r="J8911" s="1" t="s">
        <v>23</v>
      </c>
      <c r="K8911">
        <v>21.93</v>
      </c>
      <c r="L8911">
        <v>3</v>
      </c>
      <c r="M8911">
        <v>0</v>
      </c>
      <c r="N8911">
        <v>10.3071</v>
      </c>
      <c r="O8911">
        <f>(Table1[[#This Row],[Sales]]-Table1[[#This Row],[Profit]])/Table1[[#This Row],[Quantity]]</f>
        <v>3.8742999999999999</v>
      </c>
      <c r="P8911">
        <f>Table1[[#This Row],[Sales]]/Table1[[#This Row],[Quantity]]</f>
        <v>7.31</v>
      </c>
      <c r="Q8911" t="str">
        <f t="shared" si="278"/>
        <v>2023</v>
      </c>
      <c r="R8911" t="str">
        <f t="shared" si="279"/>
        <v>10</v>
      </c>
      <c r="S8911">
        <f>CEILING(Table1[[#This Row],[Month]]/3,1)</f>
        <v>4</v>
      </c>
      <c r="T8911" s="9">
        <f>(Table1[[#This Row],[Profit]]/Table1[[#This Row],[Sales]])</f>
        <v>0.47000000000000003</v>
      </c>
    </row>
    <row r="8912" spans="1:20" x14ac:dyDescent="0.25">
      <c r="A8912">
        <v>20231105</v>
      </c>
      <c r="B8912" s="1" t="s">
        <v>532</v>
      </c>
      <c r="C8912" s="1" t="s">
        <v>156</v>
      </c>
      <c r="D8912" s="1" t="s">
        <v>312</v>
      </c>
      <c r="E8912" s="1" t="s">
        <v>17</v>
      </c>
      <c r="F8912" s="1" t="s">
        <v>73</v>
      </c>
      <c r="G8912" s="1" t="s">
        <v>104</v>
      </c>
      <c r="H8912" s="1" t="s">
        <v>91</v>
      </c>
      <c r="I8912" s="1" t="s">
        <v>21</v>
      </c>
      <c r="J8912" s="1" t="s">
        <v>94</v>
      </c>
      <c r="K8912">
        <v>95.975999999999999</v>
      </c>
      <c r="L8912">
        <v>3</v>
      </c>
      <c r="M8912">
        <v>0.2</v>
      </c>
      <c r="N8912">
        <v>15.5961</v>
      </c>
      <c r="O8912">
        <f>(Table1[[#This Row],[Sales]]-Table1[[#This Row],[Profit]])/Table1[[#This Row],[Quantity]]</f>
        <v>26.793299999999999</v>
      </c>
      <c r="P8912">
        <f>Table1[[#This Row],[Sales]]/Table1[[#This Row],[Quantity]]</f>
        <v>31.992000000000001</v>
      </c>
      <c r="Q8912" t="str">
        <f t="shared" si="278"/>
        <v>2023</v>
      </c>
      <c r="R8912" t="str">
        <f t="shared" si="279"/>
        <v>11</v>
      </c>
      <c r="S8912">
        <f>CEILING(Table1[[#This Row],[Month]]/3,1)</f>
        <v>4</v>
      </c>
      <c r="T8912" s="9">
        <f>(Table1[[#This Row],[Profit]]/Table1[[#This Row],[Sales]])</f>
        <v>0.16250000000000001</v>
      </c>
    </row>
    <row r="8913" spans="1:20" x14ac:dyDescent="0.25">
      <c r="A8913">
        <v>20231105</v>
      </c>
      <c r="B8913" s="1" t="s">
        <v>532</v>
      </c>
      <c r="C8913" s="1" t="s">
        <v>156</v>
      </c>
      <c r="D8913" s="1" t="s">
        <v>312</v>
      </c>
      <c r="E8913" s="1" t="s">
        <v>17</v>
      </c>
      <c r="F8913" s="1" t="s">
        <v>73</v>
      </c>
      <c r="G8913" s="1" t="s">
        <v>104</v>
      </c>
      <c r="H8913" s="1" t="s">
        <v>91</v>
      </c>
      <c r="I8913" s="1" t="s">
        <v>21</v>
      </c>
      <c r="J8913" s="1" t="s">
        <v>43</v>
      </c>
      <c r="K8913">
        <v>143.928</v>
      </c>
      <c r="L8913">
        <v>9</v>
      </c>
      <c r="M8913">
        <v>0.2</v>
      </c>
      <c r="N8913">
        <v>-32.383800000000001</v>
      </c>
      <c r="O8913">
        <f>(Table1[[#This Row],[Sales]]-Table1[[#This Row],[Profit]])/Table1[[#This Row],[Quantity]]</f>
        <v>19.590199999999999</v>
      </c>
      <c r="P8913">
        <f>Table1[[#This Row],[Sales]]/Table1[[#This Row],[Quantity]]</f>
        <v>15.991999999999999</v>
      </c>
      <c r="Q8913" t="str">
        <f t="shared" si="278"/>
        <v>2023</v>
      </c>
      <c r="R8913" t="str">
        <f t="shared" si="279"/>
        <v>11</v>
      </c>
      <c r="S8913">
        <f>CEILING(Table1[[#This Row],[Month]]/3,1)</f>
        <v>4</v>
      </c>
      <c r="T8913" s="9">
        <f>(Table1[[#This Row],[Profit]]/Table1[[#This Row],[Sales]])</f>
        <v>-0.22500000000000001</v>
      </c>
    </row>
    <row r="8914" spans="1:20" x14ac:dyDescent="0.25">
      <c r="A8914">
        <v>20231105</v>
      </c>
      <c r="B8914" s="1" t="s">
        <v>532</v>
      </c>
      <c r="C8914" s="1" t="s">
        <v>156</v>
      </c>
      <c r="D8914" s="1" t="s">
        <v>312</v>
      </c>
      <c r="E8914" s="1" t="s">
        <v>17</v>
      </c>
      <c r="F8914" s="1" t="s">
        <v>73</v>
      </c>
      <c r="G8914" s="1" t="s">
        <v>104</v>
      </c>
      <c r="H8914" s="1" t="s">
        <v>91</v>
      </c>
      <c r="I8914" s="1" t="s">
        <v>21</v>
      </c>
      <c r="J8914" s="1" t="s">
        <v>36</v>
      </c>
      <c r="K8914">
        <v>3.5640000000000001</v>
      </c>
      <c r="L8914">
        <v>2</v>
      </c>
      <c r="M8914">
        <v>0.7</v>
      </c>
      <c r="N8914">
        <v>-2.97</v>
      </c>
      <c r="O8914">
        <f>(Table1[[#This Row],[Sales]]-Table1[[#This Row],[Profit]])/Table1[[#This Row],[Quantity]]</f>
        <v>3.2670000000000003</v>
      </c>
      <c r="P8914">
        <f>Table1[[#This Row],[Sales]]/Table1[[#This Row],[Quantity]]</f>
        <v>1.782</v>
      </c>
      <c r="Q8914" t="str">
        <f t="shared" si="278"/>
        <v>2023</v>
      </c>
      <c r="R8914" t="str">
        <f t="shared" si="279"/>
        <v>11</v>
      </c>
      <c r="S8914">
        <f>CEILING(Table1[[#This Row],[Month]]/3,1)</f>
        <v>4</v>
      </c>
      <c r="T8914" s="9">
        <f>(Table1[[#This Row],[Profit]]/Table1[[#This Row],[Sales]])</f>
        <v>-0.83333333333333337</v>
      </c>
    </row>
    <row r="8915" spans="1:20" x14ac:dyDescent="0.25">
      <c r="A8915">
        <v>20231105</v>
      </c>
      <c r="B8915" s="1" t="s">
        <v>532</v>
      </c>
      <c r="C8915" s="1" t="s">
        <v>156</v>
      </c>
      <c r="D8915" s="1" t="s">
        <v>312</v>
      </c>
      <c r="E8915" s="1" t="s">
        <v>17</v>
      </c>
      <c r="F8915" s="1" t="s">
        <v>73</v>
      </c>
      <c r="G8915" s="1" t="s">
        <v>104</v>
      </c>
      <c r="H8915" s="1" t="s">
        <v>91</v>
      </c>
      <c r="I8915" s="1" t="s">
        <v>21</v>
      </c>
      <c r="J8915" s="1" t="s">
        <v>23</v>
      </c>
      <c r="K8915">
        <v>4.9279999999999999</v>
      </c>
      <c r="L8915">
        <v>2</v>
      </c>
      <c r="M8915">
        <v>0.2</v>
      </c>
      <c r="N8915">
        <v>1.7248000000000001</v>
      </c>
      <c r="O8915">
        <f>(Table1[[#This Row],[Sales]]-Table1[[#This Row],[Profit]])/Table1[[#This Row],[Quantity]]</f>
        <v>1.6015999999999999</v>
      </c>
      <c r="P8915">
        <f>Table1[[#This Row],[Sales]]/Table1[[#This Row],[Quantity]]</f>
        <v>2.464</v>
      </c>
      <c r="Q8915" t="str">
        <f t="shared" si="278"/>
        <v>2023</v>
      </c>
      <c r="R8915" t="str">
        <f t="shared" si="279"/>
        <v>11</v>
      </c>
      <c r="S8915">
        <f>CEILING(Table1[[#This Row],[Month]]/3,1)</f>
        <v>4</v>
      </c>
      <c r="T8915" s="9">
        <f>(Table1[[#This Row],[Profit]]/Table1[[#This Row],[Sales]])</f>
        <v>0.35000000000000003</v>
      </c>
    </row>
    <row r="8916" spans="1:20" x14ac:dyDescent="0.25">
      <c r="A8916">
        <v>20220510</v>
      </c>
      <c r="B8916" s="1" t="s">
        <v>203</v>
      </c>
      <c r="C8916" s="1" t="s">
        <v>57</v>
      </c>
      <c r="D8916" s="1" t="s">
        <v>376</v>
      </c>
      <c r="E8916" s="1" t="s">
        <v>59</v>
      </c>
      <c r="F8916" s="1" t="s">
        <v>60</v>
      </c>
      <c r="G8916" s="1" t="s">
        <v>204</v>
      </c>
      <c r="H8916" s="1" t="s">
        <v>40</v>
      </c>
      <c r="I8916" s="1" t="s">
        <v>30</v>
      </c>
      <c r="J8916" s="1" t="s">
        <v>37</v>
      </c>
      <c r="K8916">
        <v>856.65599999999995</v>
      </c>
      <c r="L8916">
        <v>6</v>
      </c>
      <c r="M8916">
        <v>0.2</v>
      </c>
      <c r="N8916">
        <v>107.08199999999999</v>
      </c>
      <c r="O8916">
        <f>(Table1[[#This Row],[Sales]]-Table1[[#This Row],[Profit]])/Table1[[#This Row],[Quantity]]</f>
        <v>124.92899999999999</v>
      </c>
      <c r="P8916">
        <f>Table1[[#This Row],[Sales]]/Table1[[#This Row],[Quantity]]</f>
        <v>142.77599999999998</v>
      </c>
      <c r="Q8916" t="str">
        <f t="shared" si="278"/>
        <v>2022</v>
      </c>
      <c r="R8916" t="str">
        <f t="shared" si="279"/>
        <v>05</v>
      </c>
      <c r="S8916">
        <f>CEILING(Table1[[#This Row],[Month]]/3,1)</f>
        <v>2</v>
      </c>
      <c r="T8916" s="9">
        <f>(Table1[[#This Row],[Profit]]/Table1[[#This Row],[Sales]])</f>
        <v>0.125</v>
      </c>
    </row>
    <row r="8917" spans="1:20" x14ac:dyDescent="0.25">
      <c r="A8917">
        <v>20220510</v>
      </c>
      <c r="B8917" s="1" t="s">
        <v>203</v>
      </c>
      <c r="C8917" s="1" t="s">
        <v>57</v>
      </c>
      <c r="D8917" s="1" t="s">
        <v>376</v>
      </c>
      <c r="E8917" s="1" t="s">
        <v>59</v>
      </c>
      <c r="F8917" s="1" t="s">
        <v>60</v>
      </c>
      <c r="G8917" s="1" t="s">
        <v>204</v>
      </c>
      <c r="H8917" s="1" t="s">
        <v>40</v>
      </c>
      <c r="I8917" s="1" t="s">
        <v>30</v>
      </c>
      <c r="J8917" s="1" t="s">
        <v>36</v>
      </c>
      <c r="K8917">
        <v>13.183999999999999</v>
      </c>
      <c r="L8917">
        <v>4</v>
      </c>
      <c r="M8917">
        <v>0.8</v>
      </c>
      <c r="N8917">
        <v>-20.435199999999998</v>
      </c>
      <c r="O8917">
        <f>(Table1[[#This Row],[Sales]]-Table1[[#This Row],[Profit]])/Table1[[#This Row],[Quantity]]</f>
        <v>8.4047999999999998</v>
      </c>
      <c r="P8917">
        <f>Table1[[#This Row],[Sales]]/Table1[[#This Row],[Quantity]]</f>
        <v>3.2959999999999998</v>
      </c>
      <c r="Q8917" t="str">
        <f t="shared" si="278"/>
        <v>2022</v>
      </c>
      <c r="R8917" t="str">
        <f t="shared" si="279"/>
        <v>05</v>
      </c>
      <c r="S8917">
        <f>CEILING(Table1[[#This Row],[Month]]/3,1)</f>
        <v>2</v>
      </c>
      <c r="T8917" s="9">
        <f>(Table1[[#This Row],[Profit]]/Table1[[#This Row],[Sales]])</f>
        <v>-1.55</v>
      </c>
    </row>
    <row r="8918" spans="1:20" x14ac:dyDescent="0.25">
      <c r="A8918">
        <v>20220510</v>
      </c>
      <c r="B8918" s="1" t="s">
        <v>203</v>
      </c>
      <c r="C8918" s="1" t="s">
        <v>57</v>
      </c>
      <c r="D8918" s="1" t="s">
        <v>376</v>
      </c>
      <c r="E8918" s="1" t="s">
        <v>59</v>
      </c>
      <c r="F8918" s="1" t="s">
        <v>60</v>
      </c>
      <c r="G8918" s="1" t="s">
        <v>204</v>
      </c>
      <c r="H8918" s="1" t="s">
        <v>40</v>
      </c>
      <c r="I8918" s="1" t="s">
        <v>30</v>
      </c>
      <c r="J8918" s="1" t="s">
        <v>44</v>
      </c>
      <c r="K8918">
        <v>48.783999999999999</v>
      </c>
      <c r="L8918">
        <v>4</v>
      </c>
      <c r="M8918">
        <v>0.8</v>
      </c>
      <c r="N8918">
        <v>-131.71680000000001</v>
      </c>
      <c r="O8918">
        <f>(Table1[[#This Row],[Sales]]-Table1[[#This Row],[Profit]])/Table1[[#This Row],[Quantity]]</f>
        <v>45.1252</v>
      </c>
      <c r="P8918">
        <f>Table1[[#This Row],[Sales]]/Table1[[#This Row],[Quantity]]</f>
        <v>12.196</v>
      </c>
      <c r="Q8918" t="str">
        <f t="shared" si="278"/>
        <v>2022</v>
      </c>
      <c r="R8918" t="str">
        <f t="shared" si="279"/>
        <v>05</v>
      </c>
      <c r="S8918">
        <f>CEILING(Table1[[#This Row],[Month]]/3,1)</f>
        <v>2</v>
      </c>
      <c r="T8918" s="9">
        <f>(Table1[[#This Row],[Profit]]/Table1[[#This Row],[Sales]])</f>
        <v>-2.7</v>
      </c>
    </row>
    <row r="8919" spans="1:20" x14ac:dyDescent="0.25">
      <c r="A8919">
        <v>20220510</v>
      </c>
      <c r="B8919" s="1" t="s">
        <v>203</v>
      </c>
      <c r="C8919" s="1" t="s">
        <v>57</v>
      </c>
      <c r="D8919" s="1" t="s">
        <v>376</v>
      </c>
      <c r="E8919" s="1" t="s">
        <v>59</v>
      </c>
      <c r="F8919" s="1" t="s">
        <v>60</v>
      </c>
      <c r="G8919" s="1" t="s">
        <v>204</v>
      </c>
      <c r="H8919" s="1" t="s">
        <v>40</v>
      </c>
      <c r="I8919" s="1" t="s">
        <v>30</v>
      </c>
      <c r="J8919" s="1" t="s">
        <v>50</v>
      </c>
      <c r="K8919">
        <v>76.64</v>
      </c>
      <c r="L8919">
        <v>2</v>
      </c>
      <c r="M8919">
        <v>0.2</v>
      </c>
      <c r="N8919">
        <v>26.824000000000002</v>
      </c>
      <c r="O8919">
        <f>(Table1[[#This Row],[Sales]]-Table1[[#This Row],[Profit]])/Table1[[#This Row],[Quantity]]</f>
        <v>24.908000000000001</v>
      </c>
      <c r="P8919">
        <f>Table1[[#This Row],[Sales]]/Table1[[#This Row],[Quantity]]</f>
        <v>38.32</v>
      </c>
      <c r="Q8919" t="str">
        <f t="shared" si="278"/>
        <v>2022</v>
      </c>
      <c r="R8919" t="str">
        <f t="shared" si="279"/>
        <v>05</v>
      </c>
      <c r="S8919">
        <f>CEILING(Table1[[#This Row],[Month]]/3,1)</f>
        <v>2</v>
      </c>
      <c r="T8919" s="9">
        <f>(Table1[[#This Row],[Profit]]/Table1[[#This Row],[Sales]])</f>
        <v>0.35000000000000003</v>
      </c>
    </row>
    <row r="8920" spans="1:20" x14ac:dyDescent="0.25">
      <c r="A8920">
        <v>20220510</v>
      </c>
      <c r="B8920" s="1" t="s">
        <v>203</v>
      </c>
      <c r="C8920" s="1" t="s">
        <v>57</v>
      </c>
      <c r="D8920" s="1" t="s">
        <v>376</v>
      </c>
      <c r="E8920" s="1" t="s">
        <v>59</v>
      </c>
      <c r="F8920" s="1" t="s">
        <v>60</v>
      </c>
      <c r="G8920" s="1" t="s">
        <v>204</v>
      </c>
      <c r="H8920" s="1" t="s">
        <v>40</v>
      </c>
      <c r="I8920" s="1" t="s">
        <v>30</v>
      </c>
      <c r="J8920" s="1" t="s">
        <v>36</v>
      </c>
      <c r="K8920">
        <v>18.527999999999999</v>
      </c>
      <c r="L8920">
        <v>6</v>
      </c>
      <c r="M8920">
        <v>0.8</v>
      </c>
      <c r="N8920">
        <v>-27.792000000000002</v>
      </c>
      <c r="O8920">
        <f>(Table1[[#This Row],[Sales]]-Table1[[#This Row],[Profit]])/Table1[[#This Row],[Quantity]]</f>
        <v>7.72</v>
      </c>
      <c r="P8920">
        <f>Table1[[#This Row],[Sales]]/Table1[[#This Row],[Quantity]]</f>
        <v>3.0879999999999996</v>
      </c>
      <c r="Q8920" t="str">
        <f t="shared" si="278"/>
        <v>2022</v>
      </c>
      <c r="R8920" t="str">
        <f t="shared" si="279"/>
        <v>05</v>
      </c>
      <c r="S8920">
        <f>CEILING(Table1[[#This Row],[Month]]/3,1)</f>
        <v>2</v>
      </c>
      <c r="T8920" s="9">
        <f>(Table1[[#This Row],[Profit]]/Table1[[#This Row],[Sales]])</f>
        <v>-1.5000000000000002</v>
      </c>
    </row>
    <row r="8921" spans="1:20" x14ac:dyDescent="0.25">
      <c r="A8921">
        <v>20200402</v>
      </c>
      <c r="B8921" s="1" t="s">
        <v>1122</v>
      </c>
      <c r="C8921" s="1" t="s">
        <v>149</v>
      </c>
      <c r="D8921" s="1" t="s">
        <v>690</v>
      </c>
      <c r="E8921" s="1" t="s">
        <v>17</v>
      </c>
      <c r="F8921" s="1" t="s">
        <v>34</v>
      </c>
      <c r="G8921" s="1" t="s">
        <v>501</v>
      </c>
      <c r="H8921" s="1" t="s">
        <v>168</v>
      </c>
      <c r="I8921" s="1" t="s">
        <v>30</v>
      </c>
      <c r="J8921" s="1" t="s">
        <v>41</v>
      </c>
      <c r="K8921">
        <v>177.68</v>
      </c>
      <c r="L8921">
        <v>2</v>
      </c>
      <c r="M8921">
        <v>0</v>
      </c>
      <c r="N8921">
        <v>46.196800000000003</v>
      </c>
      <c r="O8921">
        <f>(Table1[[#This Row],[Sales]]-Table1[[#This Row],[Profit]])/Table1[[#This Row],[Quantity]]</f>
        <v>65.741600000000005</v>
      </c>
      <c r="P8921">
        <f>Table1[[#This Row],[Sales]]/Table1[[#This Row],[Quantity]]</f>
        <v>88.84</v>
      </c>
      <c r="Q8921" t="str">
        <f t="shared" si="278"/>
        <v>2020</v>
      </c>
      <c r="R8921" t="str">
        <f t="shared" si="279"/>
        <v>04</v>
      </c>
      <c r="S8921">
        <f>CEILING(Table1[[#This Row],[Month]]/3,1)</f>
        <v>2</v>
      </c>
      <c r="T8921" s="9">
        <f>(Table1[[#This Row],[Profit]]/Table1[[#This Row],[Sales]])</f>
        <v>0.26</v>
      </c>
    </row>
    <row r="8922" spans="1:20" x14ac:dyDescent="0.25">
      <c r="A8922">
        <v>20200428</v>
      </c>
      <c r="B8922" s="1" t="s">
        <v>309</v>
      </c>
      <c r="C8922" s="1" t="s">
        <v>133</v>
      </c>
      <c r="D8922" s="1" t="s">
        <v>1019</v>
      </c>
      <c r="E8922" s="1" t="s">
        <v>17</v>
      </c>
      <c r="F8922" s="1" t="s">
        <v>18</v>
      </c>
      <c r="G8922" s="1" t="s">
        <v>78</v>
      </c>
      <c r="H8922" s="1" t="s">
        <v>40</v>
      </c>
      <c r="I8922" s="1" t="s">
        <v>30</v>
      </c>
      <c r="J8922" s="1" t="s">
        <v>94</v>
      </c>
      <c r="K8922">
        <v>159.97999999999999</v>
      </c>
      <c r="L8922">
        <v>2</v>
      </c>
      <c r="M8922">
        <v>0</v>
      </c>
      <c r="N8922">
        <v>57.592799999999997</v>
      </c>
      <c r="O8922">
        <f>(Table1[[#This Row],[Sales]]-Table1[[#This Row],[Profit]])/Table1[[#This Row],[Quantity]]</f>
        <v>51.193599999999996</v>
      </c>
      <c r="P8922">
        <f>Table1[[#This Row],[Sales]]/Table1[[#This Row],[Quantity]]</f>
        <v>79.989999999999995</v>
      </c>
      <c r="Q8922" t="str">
        <f t="shared" si="278"/>
        <v>2020</v>
      </c>
      <c r="R8922" t="str">
        <f t="shared" si="279"/>
        <v>04</v>
      </c>
      <c r="S8922">
        <f>CEILING(Table1[[#This Row],[Month]]/3,1)</f>
        <v>2</v>
      </c>
      <c r="T8922" s="9">
        <f>(Table1[[#This Row],[Profit]]/Table1[[#This Row],[Sales]])</f>
        <v>0.36</v>
      </c>
    </row>
    <row r="8923" spans="1:20" x14ac:dyDescent="0.25">
      <c r="A8923">
        <v>20221005</v>
      </c>
      <c r="B8923" s="1" t="s">
        <v>1122</v>
      </c>
      <c r="C8923" s="1" t="s">
        <v>32</v>
      </c>
      <c r="D8923" s="1" t="s">
        <v>401</v>
      </c>
      <c r="E8923" s="1" t="s">
        <v>17</v>
      </c>
      <c r="F8923" s="1" t="s">
        <v>34</v>
      </c>
      <c r="G8923" s="1" t="s">
        <v>501</v>
      </c>
      <c r="H8923" s="1" t="s">
        <v>168</v>
      </c>
      <c r="I8923" s="1" t="s">
        <v>30</v>
      </c>
      <c r="J8923" s="1" t="s">
        <v>43</v>
      </c>
      <c r="K8923">
        <v>52.68</v>
      </c>
      <c r="L8923">
        <v>3</v>
      </c>
      <c r="M8923">
        <v>0.2</v>
      </c>
      <c r="N8923">
        <v>19.754999999999999</v>
      </c>
      <c r="O8923">
        <f>(Table1[[#This Row],[Sales]]-Table1[[#This Row],[Profit]])/Table1[[#This Row],[Quantity]]</f>
        <v>10.975</v>
      </c>
      <c r="P8923">
        <f>Table1[[#This Row],[Sales]]/Table1[[#This Row],[Quantity]]</f>
        <v>17.559999999999999</v>
      </c>
      <c r="Q8923" t="str">
        <f t="shared" si="278"/>
        <v>2022</v>
      </c>
      <c r="R8923" t="str">
        <f t="shared" si="279"/>
        <v>10</v>
      </c>
      <c r="S8923">
        <f>CEILING(Table1[[#This Row],[Month]]/3,1)</f>
        <v>4</v>
      </c>
      <c r="T8923" s="9">
        <f>(Table1[[#This Row],[Profit]]/Table1[[#This Row],[Sales]])</f>
        <v>0.375</v>
      </c>
    </row>
    <row r="8924" spans="1:20" x14ac:dyDescent="0.25">
      <c r="A8924">
        <v>20221005</v>
      </c>
      <c r="B8924" s="1" t="s">
        <v>1122</v>
      </c>
      <c r="C8924" s="1" t="s">
        <v>32</v>
      </c>
      <c r="D8924" s="1" t="s">
        <v>401</v>
      </c>
      <c r="E8924" s="1" t="s">
        <v>17</v>
      </c>
      <c r="F8924" s="1" t="s">
        <v>34</v>
      </c>
      <c r="G8924" s="1" t="s">
        <v>501</v>
      </c>
      <c r="H8924" s="1" t="s">
        <v>168</v>
      </c>
      <c r="I8924" s="1" t="s">
        <v>30</v>
      </c>
      <c r="J8924" s="1" t="s">
        <v>41</v>
      </c>
      <c r="K8924">
        <v>11.568</v>
      </c>
      <c r="L8924">
        <v>3</v>
      </c>
      <c r="M8924">
        <v>0.2</v>
      </c>
      <c r="N8924">
        <v>2.6027999999999998</v>
      </c>
      <c r="O8924">
        <f>(Table1[[#This Row],[Sales]]-Table1[[#This Row],[Profit]])/Table1[[#This Row],[Quantity]]</f>
        <v>2.9883999999999999</v>
      </c>
      <c r="P8924">
        <f>Table1[[#This Row],[Sales]]/Table1[[#This Row],[Quantity]]</f>
        <v>3.8559999999999999</v>
      </c>
      <c r="Q8924" t="str">
        <f t="shared" si="278"/>
        <v>2022</v>
      </c>
      <c r="R8924" t="str">
        <f t="shared" si="279"/>
        <v>10</v>
      </c>
      <c r="S8924">
        <f>CEILING(Table1[[#This Row],[Month]]/3,1)</f>
        <v>4</v>
      </c>
      <c r="T8924" s="9">
        <f>(Table1[[#This Row],[Profit]]/Table1[[#This Row],[Sales]])</f>
        <v>0.22499999999999998</v>
      </c>
    </row>
    <row r="8925" spans="1:20" x14ac:dyDescent="0.25">
      <c r="A8925">
        <v>20230612</v>
      </c>
      <c r="B8925" s="1" t="s">
        <v>520</v>
      </c>
      <c r="C8925" s="1" t="s">
        <v>46</v>
      </c>
      <c r="D8925" s="1" t="s">
        <v>47</v>
      </c>
      <c r="E8925" s="1" t="s">
        <v>17</v>
      </c>
      <c r="F8925" s="1" t="s">
        <v>48</v>
      </c>
      <c r="G8925" s="1" t="s">
        <v>262</v>
      </c>
      <c r="H8925" s="1" t="s">
        <v>69</v>
      </c>
      <c r="I8925" s="1" t="s">
        <v>21</v>
      </c>
      <c r="J8925" s="1" t="s">
        <v>36</v>
      </c>
      <c r="K8925">
        <v>4.5720000000000001</v>
      </c>
      <c r="L8925">
        <v>4</v>
      </c>
      <c r="M8925">
        <v>0.7</v>
      </c>
      <c r="N8925">
        <v>-3.81</v>
      </c>
      <c r="O8925">
        <f>(Table1[[#This Row],[Sales]]-Table1[[#This Row],[Profit]])/Table1[[#This Row],[Quantity]]</f>
        <v>2.0954999999999999</v>
      </c>
      <c r="P8925">
        <f>Table1[[#This Row],[Sales]]/Table1[[#This Row],[Quantity]]</f>
        <v>1.143</v>
      </c>
      <c r="Q8925" t="str">
        <f t="shared" si="278"/>
        <v>2023</v>
      </c>
      <c r="R8925" t="str">
        <f t="shared" si="279"/>
        <v>06</v>
      </c>
      <c r="S8925">
        <f>CEILING(Table1[[#This Row],[Month]]/3,1)</f>
        <v>2</v>
      </c>
      <c r="T8925" s="9">
        <f>(Table1[[#This Row],[Profit]]/Table1[[#This Row],[Sales]])</f>
        <v>-0.83333333333333337</v>
      </c>
    </row>
    <row r="8926" spans="1:20" x14ac:dyDescent="0.25">
      <c r="A8926">
        <v>20220130</v>
      </c>
      <c r="B8926" s="1" t="s">
        <v>1049</v>
      </c>
      <c r="C8926" s="1" t="s">
        <v>108</v>
      </c>
      <c r="D8926" s="1" t="s">
        <v>271</v>
      </c>
      <c r="E8926" s="1" t="s">
        <v>59</v>
      </c>
      <c r="F8926" s="1" t="s">
        <v>110</v>
      </c>
      <c r="G8926" s="1" t="s">
        <v>139</v>
      </c>
      <c r="H8926" s="1" t="s">
        <v>40</v>
      </c>
      <c r="I8926" s="1" t="s">
        <v>21</v>
      </c>
      <c r="J8926" s="1" t="s">
        <v>43</v>
      </c>
      <c r="K8926">
        <v>1439.9680000000001</v>
      </c>
      <c r="L8926">
        <v>4</v>
      </c>
      <c r="M8926">
        <v>0.2</v>
      </c>
      <c r="N8926">
        <v>143.99680000000001</v>
      </c>
      <c r="O8926">
        <f>(Table1[[#This Row],[Sales]]-Table1[[#This Row],[Profit]])/Table1[[#This Row],[Quantity]]</f>
        <v>323.99279999999999</v>
      </c>
      <c r="P8926">
        <f>Table1[[#This Row],[Sales]]/Table1[[#This Row],[Quantity]]</f>
        <v>359.99200000000002</v>
      </c>
      <c r="Q8926" t="str">
        <f t="shared" si="278"/>
        <v>2022</v>
      </c>
      <c r="R8926" t="str">
        <f t="shared" si="279"/>
        <v>01</v>
      </c>
      <c r="S8926">
        <f>CEILING(Table1[[#This Row],[Month]]/3,1)</f>
        <v>1</v>
      </c>
      <c r="T8926" s="9">
        <f>(Table1[[#This Row],[Profit]]/Table1[[#This Row],[Sales]])</f>
        <v>0.1</v>
      </c>
    </row>
    <row r="8927" spans="1:20" x14ac:dyDescent="0.25">
      <c r="A8927">
        <v>20220130</v>
      </c>
      <c r="B8927" s="1" t="s">
        <v>1049</v>
      </c>
      <c r="C8927" s="1" t="s">
        <v>108</v>
      </c>
      <c r="D8927" s="1" t="s">
        <v>271</v>
      </c>
      <c r="E8927" s="1" t="s">
        <v>59</v>
      </c>
      <c r="F8927" s="1" t="s">
        <v>110</v>
      </c>
      <c r="G8927" s="1" t="s">
        <v>139</v>
      </c>
      <c r="H8927" s="1" t="s">
        <v>40</v>
      </c>
      <c r="I8927" s="1" t="s">
        <v>21</v>
      </c>
      <c r="J8927" s="1" t="s">
        <v>36</v>
      </c>
      <c r="K8927">
        <v>1.728</v>
      </c>
      <c r="L8927">
        <v>3</v>
      </c>
      <c r="M8927">
        <v>0.8</v>
      </c>
      <c r="N8927">
        <v>-2.6783999999999999</v>
      </c>
      <c r="O8927">
        <f>(Table1[[#This Row],[Sales]]-Table1[[#This Row],[Profit]])/Table1[[#This Row],[Quantity]]</f>
        <v>1.4687999999999999</v>
      </c>
      <c r="P8927">
        <f>Table1[[#This Row],[Sales]]/Table1[[#This Row],[Quantity]]</f>
        <v>0.57599999999999996</v>
      </c>
      <c r="Q8927" t="str">
        <f t="shared" si="278"/>
        <v>2022</v>
      </c>
      <c r="R8927" t="str">
        <f t="shared" si="279"/>
        <v>01</v>
      </c>
      <c r="S8927">
        <f>CEILING(Table1[[#This Row],[Month]]/3,1)</f>
        <v>1</v>
      </c>
      <c r="T8927" s="9">
        <f>(Table1[[#This Row],[Profit]]/Table1[[#This Row],[Sales]])</f>
        <v>-1.55</v>
      </c>
    </row>
    <row r="8928" spans="1:20" x14ac:dyDescent="0.25">
      <c r="A8928">
        <v>20220130</v>
      </c>
      <c r="B8928" s="1" t="s">
        <v>1049</v>
      </c>
      <c r="C8928" s="1" t="s">
        <v>108</v>
      </c>
      <c r="D8928" s="1" t="s">
        <v>271</v>
      </c>
      <c r="E8928" s="1" t="s">
        <v>59</v>
      </c>
      <c r="F8928" s="1" t="s">
        <v>110</v>
      </c>
      <c r="G8928" s="1" t="s">
        <v>139</v>
      </c>
      <c r="H8928" s="1" t="s">
        <v>40</v>
      </c>
      <c r="I8928" s="1" t="s">
        <v>21</v>
      </c>
      <c r="J8928" s="1" t="s">
        <v>36</v>
      </c>
      <c r="K8928">
        <v>626.1</v>
      </c>
      <c r="L8928">
        <v>3</v>
      </c>
      <c r="M8928">
        <v>0.5</v>
      </c>
      <c r="N8928">
        <v>-538.44600000000003</v>
      </c>
      <c r="O8928">
        <f>(Table1[[#This Row],[Sales]]-Table1[[#This Row],[Profit]])/Table1[[#This Row],[Quantity]]</f>
        <v>388.18200000000002</v>
      </c>
      <c r="P8928">
        <f>Table1[[#This Row],[Sales]]/Table1[[#This Row],[Quantity]]</f>
        <v>208.70000000000002</v>
      </c>
      <c r="Q8928" t="str">
        <f t="shared" si="278"/>
        <v>2022</v>
      </c>
      <c r="R8928" t="str">
        <f t="shared" si="279"/>
        <v>01</v>
      </c>
      <c r="S8928">
        <f>CEILING(Table1[[#This Row],[Month]]/3,1)</f>
        <v>1</v>
      </c>
      <c r="T8928" s="9">
        <f>(Table1[[#This Row],[Profit]]/Table1[[#This Row],[Sales]])</f>
        <v>-0.86</v>
      </c>
    </row>
    <row r="8929" spans="1:20" x14ac:dyDescent="0.25">
      <c r="A8929">
        <v>20210927</v>
      </c>
      <c r="B8929" s="1" t="s">
        <v>415</v>
      </c>
      <c r="C8929" s="1" t="s">
        <v>52</v>
      </c>
      <c r="D8929" s="1" t="s">
        <v>53</v>
      </c>
      <c r="E8929" s="1" t="s">
        <v>27</v>
      </c>
      <c r="F8929" s="1" t="s">
        <v>28</v>
      </c>
      <c r="G8929" s="1" t="s">
        <v>251</v>
      </c>
      <c r="H8929" s="1" t="s">
        <v>40</v>
      </c>
      <c r="I8929" s="1" t="s">
        <v>30</v>
      </c>
      <c r="J8929" s="1" t="s">
        <v>42</v>
      </c>
      <c r="K8929">
        <v>99.2</v>
      </c>
      <c r="L8929">
        <v>5</v>
      </c>
      <c r="M8929">
        <v>0</v>
      </c>
      <c r="N8929">
        <v>25.792000000000002</v>
      </c>
      <c r="O8929">
        <f>(Table1[[#This Row],[Sales]]-Table1[[#This Row],[Profit]])/Table1[[#This Row],[Quantity]]</f>
        <v>14.6816</v>
      </c>
      <c r="P8929">
        <f>Table1[[#This Row],[Sales]]/Table1[[#This Row],[Quantity]]</f>
        <v>19.84</v>
      </c>
      <c r="Q8929" t="str">
        <f t="shared" si="278"/>
        <v>2021</v>
      </c>
      <c r="R8929" t="str">
        <f t="shared" si="279"/>
        <v>09</v>
      </c>
      <c r="S8929">
        <f>CEILING(Table1[[#This Row],[Month]]/3,1)</f>
        <v>3</v>
      </c>
      <c r="T8929" s="9">
        <f>(Table1[[#This Row],[Profit]]/Table1[[#This Row],[Sales]])</f>
        <v>0.26</v>
      </c>
    </row>
    <row r="8930" spans="1:20" x14ac:dyDescent="0.25">
      <c r="A8930">
        <v>20210413</v>
      </c>
      <c r="B8930" s="1" t="s">
        <v>510</v>
      </c>
      <c r="C8930" s="1" t="s">
        <v>57</v>
      </c>
      <c r="D8930" s="1" t="s">
        <v>461</v>
      </c>
      <c r="E8930" s="1" t="s">
        <v>59</v>
      </c>
      <c r="F8930" s="1" t="s">
        <v>60</v>
      </c>
      <c r="G8930" s="1" t="s">
        <v>306</v>
      </c>
      <c r="H8930" s="1" t="s">
        <v>40</v>
      </c>
      <c r="I8930" s="1" t="s">
        <v>21</v>
      </c>
      <c r="J8930" s="1" t="s">
        <v>36</v>
      </c>
      <c r="K8930">
        <v>609.98</v>
      </c>
      <c r="L8930">
        <v>4</v>
      </c>
      <c r="M8930">
        <v>0.3</v>
      </c>
      <c r="N8930">
        <v>-113.282</v>
      </c>
      <c r="O8930">
        <f>(Table1[[#This Row],[Sales]]-Table1[[#This Row],[Profit]])/Table1[[#This Row],[Quantity]]</f>
        <v>180.81550000000001</v>
      </c>
      <c r="P8930">
        <f>Table1[[#This Row],[Sales]]/Table1[[#This Row],[Quantity]]</f>
        <v>152.495</v>
      </c>
      <c r="Q8930" t="str">
        <f t="shared" si="278"/>
        <v>2021</v>
      </c>
      <c r="R8930" t="str">
        <f t="shared" si="279"/>
        <v>04</v>
      </c>
      <c r="S8930">
        <f>CEILING(Table1[[#This Row],[Month]]/3,1)</f>
        <v>2</v>
      </c>
      <c r="T8930" s="9">
        <f>(Table1[[#This Row],[Profit]]/Table1[[#This Row],[Sales]])</f>
        <v>-0.18571428571428569</v>
      </c>
    </row>
    <row r="8931" spans="1:20" x14ac:dyDescent="0.25">
      <c r="A8931">
        <v>20210413</v>
      </c>
      <c r="B8931" s="1" t="s">
        <v>510</v>
      </c>
      <c r="C8931" s="1" t="s">
        <v>57</v>
      </c>
      <c r="D8931" s="1" t="s">
        <v>461</v>
      </c>
      <c r="E8931" s="1" t="s">
        <v>59</v>
      </c>
      <c r="F8931" s="1" t="s">
        <v>60</v>
      </c>
      <c r="G8931" s="1" t="s">
        <v>306</v>
      </c>
      <c r="H8931" s="1" t="s">
        <v>40</v>
      </c>
      <c r="I8931" s="1" t="s">
        <v>21</v>
      </c>
      <c r="J8931" s="1" t="s">
        <v>36</v>
      </c>
      <c r="K8931">
        <v>211.37200000000001</v>
      </c>
      <c r="L8931">
        <v>2</v>
      </c>
      <c r="M8931">
        <v>0.3</v>
      </c>
      <c r="N8931">
        <v>-45.293999999999997</v>
      </c>
      <c r="O8931">
        <f>(Table1[[#This Row],[Sales]]-Table1[[#This Row],[Profit]])/Table1[[#This Row],[Quantity]]</f>
        <v>128.333</v>
      </c>
      <c r="P8931">
        <f>Table1[[#This Row],[Sales]]/Table1[[#This Row],[Quantity]]</f>
        <v>105.68600000000001</v>
      </c>
      <c r="Q8931" t="str">
        <f t="shared" si="278"/>
        <v>2021</v>
      </c>
      <c r="R8931" t="str">
        <f t="shared" si="279"/>
        <v>04</v>
      </c>
      <c r="S8931">
        <f>CEILING(Table1[[#This Row],[Month]]/3,1)</f>
        <v>2</v>
      </c>
      <c r="T8931" s="9">
        <f>(Table1[[#This Row],[Profit]]/Table1[[#This Row],[Sales]])</f>
        <v>-0.21428571428571425</v>
      </c>
    </row>
    <row r="8932" spans="1:20" x14ac:dyDescent="0.25">
      <c r="A8932">
        <v>20210413</v>
      </c>
      <c r="B8932" s="1" t="s">
        <v>510</v>
      </c>
      <c r="C8932" s="1" t="s">
        <v>57</v>
      </c>
      <c r="D8932" s="1" t="s">
        <v>461</v>
      </c>
      <c r="E8932" s="1" t="s">
        <v>59</v>
      </c>
      <c r="F8932" s="1" t="s">
        <v>60</v>
      </c>
      <c r="G8932" s="1" t="s">
        <v>306</v>
      </c>
      <c r="H8932" s="1" t="s">
        <v>40</v>
      </c>
      <c r="I8932" s="1" t="s">
        <v>21</v>
      </c>
      <c r="J8932" s="1" t="s">
        <v>43</v>
      </c>
      <c r="K8932">
        <v>239.976</v>
      </c>
      <c r="L8932">
        <v>3</v>
      </c>
      <c r="M8932">
        <v>0.2</v>
      </c>
      <c r="N8932">
        <v>17.998200000000001</v>
      </c>
      <c r="O8932">
        <f>(Table1[[#This Row],[Sales]]-Table1[[#This Row],[Profit]])/Table1[[#This Row],[Quantity]]</f>
        <v>73.992599999999996</v>
      </c>
      <c r="P8932">
        <f>Table1[[#This Row],[Sales]]/Table1[[#This Row],[Quantity]]</f>
        <v>79.992000000000004</v>
      </c>
      <c r="Q8932" t="str">
        <f t="shared" si="278"/>
        <v>2021</v>
      </c>
      <c r="R8932" t="str">
        <f t="shared" si="279"/>
        <v>04</v>
      </c>
      <c r="S8932">
        <f>CEILING(Table1[[#This Row],[Month]]/3,1)</f>
        <v>2</v>
      </c>
      <c r="T8932" s="9">
        <f>(Table1[[#This Row],[Profit]]/Table1[[#This Row],[Sales]])</f>
        <v>7.4999999999999997E-2</v>
      </c>
    </row>
    <row r="8933" spans="1:20" x14ac:dyDescent="0.25">
      <c r="A8933">
        <v>20231219</v>
      </c>
      <c r="B8933" s="1" t="s">
        <v>1243</v>
      </c>
      <c r="C8933" s="1" t="s">
        <v>65</v>
      </c>
      <c r="D8933" s="1" t="s">
        <v>623</v>
      </c>
      <c r="E8933" s="1" t="s">
        <v>17</v>
      </c>
      <c r="F8933" s="1" t="s">
        <v>67</v>
      </c>
      <c r="G8933" s="1" t="s">
        <v>313</v>
      </c>
      <c r="H8933" s="1" t="s">
        <v>161</v>
      </c>
      <c r="I8933" s="1" t="s">
        <v>30</v>
      </c>
      <c r="J8933" s="1" t="s">
        <v>41</v>
      </c>
      <c r="K8933">
        <v>99.95</v>
      </c>
      <c r="L8933">
        <v>5</v>
      </c>
      <c r="M8933">
        <v>0</v>
      </c>
      <c r="N8933">
        <v>22.988499999999998</v>
      </c>
      <c r="O8933">
        <f>(Table1[[#This Row],[Sales]]-Table1[[#This Row],[Profit]])/Table1[[#This Row],[Quantity]]</f>
        <v>15.392300000000001</v>
      </c>
      <c r="P8933">
        <f>Table1[[#This Row],[Sales]]/Table1[[#This Row],[Quantity]]</f>
        <v>19.990000000000002</v>
      </c>
      <c r="Q8933" t="str">
        <f t="shared" si="278"/>
        <v>2023</v>
      </c>
      <c r="R8933" t="str">
        <f t="shared" si="279"/>
        <v>12</v>
      </c>
      <c r="S8933">
        <f>CEILING(Table1[[#This Row],[Month]]/3,1)</f>
        <v>4</v>
      </c>
      <c r="T8933" s="9">
        <f>(Table1[[#This Row],[Profit]]/Table1[[#This Row],[Sales]])</f>
        <v>0.22999999999999998</v>
      </c>
    </row>
    <row r="8934" spans="1:20" x14ac:dyDescent="0.25">
      <c r="A8934">
        <v>20231219</v>
      </c>
      <c r="B8934" s="1" t="s">
        <v>1243</v>
      </c>
      <c r="C8934" s="1" t="s">
        <v>65</v>
      </c>
      <c r="D8934" s="1" t="s">
        <v>623</v>
      </c>
      <c r="E8934" s="1" t="s">
        <v>17</v>
      </c>
      <c r="F8934" s="1" t="s">
        <v>67</v>
      </c>
      <c r="G8934" s="1" t="s">
        <v>313</v>
      </c>
      <c r="H8934" s="1" t="s">
        <v>161</v>
      </c>
      <c r="I8934" s="1" t="s">
        <v>30</v>
      </c>
      <c r="J8934" s="1" t="s">
        <v>94</v>
      </c>
      <c r="K8934">
        <v>29.34</v>
      </c>
      <c r="L8934">
        <v>3</v>
      </c>
      <c r="M8934">
        <v>0</v>
      </c>
      <c r="N8934">
        <v>10.8558</v>
      </c>
      <c r="O8934">
        <f>(Table1[[#This Row],[Sales]]-Table1[[#This Row],[Profit]])/Table1[[#This Row],[Quantity]]</f>
        <v>6.1614000000000004</v>
      </c>
      <c r="P8934">
        <f>Table1[[#This Row],[Sales]]/Table1[[#This Row],[Quantity]]</f>
        <v>9.7799999999999994</v>
      </c>
      <c r="Q8934" t="str">
        <f t="shared" si="278"/>
        <v>2023</v>
      </c>
      <c r="R8934" t="str">
        <f t="shared" si="279"/>
        <v>12</v>
      </c>
      <c r="S8934">
        <f>CEILING(Table1[[#This Row],[Month]]/3,1)</f>
        <v>4</v>
      </c>
      <c r="T8934" s="9">
        <f>(Table1[[#This Row],[Profit]]/Table1[[#This Row],[Sales]])</f>
        <v>0.37</v>
      </c>
    </row>
    <row r="8935" spans="1:20" x14ac:dyDescent="0.25">
      <c r="A8935">
        <v>20220315</v>
      </c>
      <c r="B8935" s="1" t="s">
        <v>554</v>
      </c>
      <c r="C8935" s="1" t="s">
        <v>65</v>
      </c>
      <c r="D8935" s="1" t="s">
        <v>497</v>
      </c>
      <c r="E8935" s="1" t="s">
        <v>17</v>
      </c>
      <c r="F8935" s="1" t="s">
        <v>67</v>
      </c>
      <c r="G8935" s="1" t="s">
        <v>323</v>
      </c>
      <c r="H8935" s="1" t="s">
        <v>62</v>
      </c>
      <c r="I8935" s="1" t="s">
        <v>30</v>
      </c>
      <c r="J8935" s="1" t="s">
        <v>41</v>
      </c>
      <c r="K8935">
        <v>16.739999999999998</v>
      </c>
      <c r="L8935">
        <v>2</v>
      </c>
      <c r="M8935">
        <v>0</v>
      </c>
      <c r="N8935">
        <v>4.3524000000000003</v>
      </c>
      <c r="O8935">
        <f>(Table1[[#This Row],[Sales]]-Table1[[#This Row],[Profit]])/Table1[[#This Row],[Quantity]]</f>
        <v>6.1937999999999995</v>
      </c>
      <c r="P8935">
        <f>Table1[[#This Row],[Sales]]/Table1[[#This Row],[Quantity]]</f>
        <v>8.3699999999999992</v>
      </c>
      <c r="Q8935" t="str">
        <f t="shared" si="278"/>
        <v>2022</v>
      </c>
      <c r="R8935" t="str">
        <f t="shared" si="279"/>
        <v>03</v>
      </c>
      <c r="S8935">
        <f>CEILING(Table1[[#This Row],[Month]]/3,1)</f>
        <v>1</v>
      </c>
      <c r="T8935" s="9">
        <f>(Table1[[#This Row],[Profit]]/Table1[[#This Row],[Sales]])</f>
        <v>0.26000000000000006</v>
      </c>
    </row>
    <row r="8936" spans="1:20" x14ac:dyDescent="0.25">
      <c r="A8936">
        <v>20230828</v>
      </c>
      <c r="B8936" s="1" t="s">
        <v>357</v>
      </c>
      <c r="C8936" s="1" t="s">
        <v>85</v>
      </c>
      <c r="D8936" s="1" t="s">
        <v>86</v>
      </c>
      <c r="E8936" s="1" t="s">
        <v>17</v>
      </c>
      <c r="F8936" s="1" t="s">
        <v>34</v>
      </c>
      <c r="G8936" s="1" t="s">
        <v>306</v>
      </c>
      <c r="H8936" s="1" t="s">
        <v>40</v>
      </c>
      <c r="I8936" s="1" t="s">
        <v>30</v>
      </c>
      <c r="J8936" s="1" t="s">
        <v>50</v>
      </c>
      <c r="K8936">
        <v>12.672000000000001</v>
      </c>
      <c r="L8936">
        <v>3</v>
      </c>
      <c r="M8936">
        <v>0.2</v>
      </c>
      <c r="N8936">
        <v>3.96</v>
      </c>
      <c r="O8936">
        <f>(Table1[[#This Row],[Sales]]-Table1[[#This Row],[Profit]])/Table1[[#This Row],[Quantity]]</f>
        <v>2.9039999999999999</v>
      </c>
      <c r="P8936">
        <f>Table1[[#This Row],[Sales]]/Table1[[#This Row],[Quantity]]</f>
        <v>4.2240000000000002</v>
      </c>
      <c r="Q8936" t="str">
        <f t="shared" si="278"/>
        <v>2023</v>
      </c>
      <c r="R8936" t="str">
        <f t="shared" si="279"/>
        <v>08</v>
      </c>
      <c r="S8936">
        <f>CEILING(Table1[[#This Row],[Month]]/3,1)</f>
        <v>3</v>
      </c>
      <c r="T8936" s="9">
        <f>(Table1[[#This Row],[Profit]]/Table1[[#This Row],[Sales]])</f>
        <v>0.3125</v>
      </c>
    </row>
    <row r="8937" spans="1:20" x14ac:dyDescent="0.25">
      <c r="A8937">
        <v>20230828</v>
      </c>
      <c r="B8937" s="1" t="s">
        <v>357</v>
      </c>
      <c r="C8937" s="1" t="s">
        <v>85</v>
      </c>
      <c r="D8937" s="1" t="s">
        <v>86</v>
      </c>
      <c r="E8937" s="1" t="s">
        <v>17</v>
      </c>
      <c r="F8937" s="1" t="s">
        <v>34</v>
      </c>
      <c r="G8937" s="1" t="s">
        <v>306</v>
      </c>
      <c r="H8937" s="1" t="s">
        <v>40</v>
      </c>
      <c r="I8937" s="1" t="s">
        <v>30</v>
      </c>
      <c r="J8937" s="1" t="s">
        <v>94</v>
      </c>
      <c r="K8937">
        <v>1119.8879999999999</v>
      </c>
      <c r="L8937">
        <v>14</v>
      </c>
      <c r="M8937">
        <v>0.2</v>
      </c>
      <c r="N8937">
        <v>209.97900000000001</v>
      </c>
      <c r="O8937">
        <f>(Table1[[#This Row],[Sales]]-Table1[[#This Row],[Profit]])/Table1[[#This Row],[Quantity]]</f>
        <v>64.993499999999997</v>
      </c>
      <c r="P8937">
        <f>Table1[[#This Row],[Sales]]/Table1[[#This Row],[Quantity]]</f>
        <v>79.99199999999999</v>
      </c>
      <c r="Q8937" t="str">
        <f t="shared" si="278"/>
        <v>2023</v>
      </c>
      <c r="R8937" t="str">
        <f t="shared" si="279"/>
        <v>08</v>
      </c>
      <c r="S8937">
        <f>CEILING(Table1[[#This Row],[Month]]/3,1)</f>
        <v>3</v>
      </c>
      <c r="T8937" s="9">
        <f>(Table1[[#This Row],[Profit]]/Table1[[#This Row],[Sales]])</f>
        <v>0.18750000000000003</v>
      </c>
    </row>
    <row r="8938" spans="1:20" x14ac:dyDescent="0.25">
      <c r="A8938">
        <v>20211217</v>
      </c>
      <c r="B8938" s="1" t="s">
        <v>175</v>
      </c>
      <c r="C8938" s="1" t="s">
        <v>25</v>
      </c>
      <c r="D8938" s="1" t="s">
        <v>26</v>
      </c>
      <c r="E8938" s="1" t="s">
        <v>27</v>
      </c>
      <c r="F8938" s="1" t="s">
        <v>28</v>
      </c>
      <c r="G8938" s="1" t="s">
        <v>176</v>
      </c>
      <c r="H8938" s="1" t="s">
        <v>161</v>
      </c>
      <c r="I8938" s="1" t="s">
        <v>21</v>
      </c>
      <c r="J8938" s="1" t="s">
        <v>42</v>
      </c>
      <c r="K8938">
        <v>204.85</v>
      </c>
      <c r="L8938">
        <v>5</v>
      </c>
      <c r="M8938">
        <v>0</v>
      </c>
      <c r="N8938">
        <v>53.261000000000003</v>
      </c>
      <c r="O8938">
        <f>(Table1[[#This Row],[Sales]]-Table1[[#This Row],[Profit]])/Table1[[#This Row],[Quantity]]</f>
        <v>30.317799999999998</v>
      </c>
      <c r="P8938">
        <f>Table1[[#This Row],[Sales]]/Table1[[#This Row],[Quantity]]</f>
        <v>40.97</v>
      </c>
      <c r="Q8938" t="str">
        <f t="shared" si="278"/>
        <v>2021</v>
      </c>
      <c r="R8938" t="str">
        <f t="shared" si="279"/>
        <v>12</v>
      </c>
      <c r="S8938">
        <f>CEILING(Table1[[#This Row],[Month]]/3,1)</f>
        <v>4</v>
      </c>
      <c r="T8938" s="9">
        <f>(Table1[[#This Row],[Profit]]/Table1[[#This Row],[Sales]])</f>
        <v>0.26</v>
      </c>
    </row>
    <row r="8939" spans="1:20" x14ac:dyDescent="0.25">
      <c r="A8939">
        <v>20211217</v>
      </c>
      <c r="B8939" s="1" t="s">
        <v>175</v>
      </c>
      <c r="C8939" s="1" t="s">
        <v>25</v>
      </c>
      <c r="D8939" s="1" t="s">
        <v>26</v>
      </c>
      <c r="E8939" s="1" t="s">
        <v>27</v>
      </c>
      <c r="F8939" s="1" t="s">
        <v>28</v>
      </c>
      <c r="G8939" s="1" t="s">
        <v>176</v>
      </c>
      <c r="H8939" s="1" t="s">
        <v>161</v>
      </c>
      <c r="I8939" s="1" t="s">
        <v>21</v>
      </c>
      <c r="J8939" s="1" t="s">
        <v>43</v>
      </c>
      <c r="K8939">
        <v>135.98400000000001</v>
      </c>
      <c r="L8939">
        <v>2</v>
      </c>
      <c r="M8939">
        <v>0.2</v>
      </c>
      <c r="N8939">
        <v>16.998000000000001</v>
      </c>
      <c r="O8939">
        <f>(Table1[[#This Row],[Sales]]-Table1[[#This Row],[Profit]])/Table1[[#This Row],[Quantity]]</f>
        <v>59.493000000000002</v>
      </c>
      <c r="P8939">
        <f>Table1[[#This Row],[Sales]]/Table1[[#This Row],[Quantity]]</f>
        <v>67.992000000000004</v>
      </c>
      <c r="Q8939" t="str">
        <f t="shared" si="278"/>
        <v>2021</v>
      </c>
      <c r="R8939" t="str">
        <f t="shared" si="279"/>
        <v>12</v>
      </c>
      <c r="S8939">
        <f>CEILING(Table1[[#This Row],[Month]]/3,1)</f>
        <v>4</v>
      </c>
      <c r="T8939" s="9">
        <f>(Table1[[#This Row],[Profit]]/Table1[[#This Row],[Sales]])</f>
        <v>0.125</v>
      </c>
    </row>
    <row r="8940" spans="1:20" x14ac:dyDescent="0.25">
      <c r="A8940">
        <v>20211217</v>
      </c>
      <c r="B8940" s="1" t="s">
        <v>175</v>
      </c>
      <c r="C8940" s="1" t="s">
        <v>25</v>
      </c>
      <c r="D8940" s="1" t="s">
        <v>26</v>
      </c>
      <c r="E8940" s="1" t="s">
        <v>27</v>
      </c>
      <c r="F8940" s="1" t="s">
        <v>28</v>
      </c>
      <c r="G8940" s="1" t="s">
        <v>176</v>
      </c>
      <c r="H8940" s="1" t="s">
        <v>161</v>
      </c>
      <c r="I8940" s="1" t="s">
        <v>21</v>
      </c>
      <c r="J8940" s="1" t="s">
        <v>42</v>
      </c>
      <c r="K8940">
        <v>16.399999999999999</v>
      </c>
      <c r="L8940">
        <v>5</v>
      </c>
      <c r="M8940">
        <v>0</v>
      </c>
      <c r="N8940">
        <v>7.0519999999999996</v>
      </c>
      <c r="O8940">
        <f>(Table1[[#This Row],[Sales]]-Table1[[#This Row],[Profit]])/Table1[[#This Row],[Quantity]]</f>
        <v>1.8695999999999997</v>
      </c>
      <c r="P8940">
        <f>Table1[[#This Row],[Sales]]/Table1[[#This Row],[Quantity]]</f>
        <v>3.28</v>
      </c>
      <c r="Q8940" t="str">
        <f t="shared" si="278"/>
        <v>2021</v>
      </c>
      <c r="R8940" t="str">
        <f t="shared" si="279"/>
        <v>12</v>
      </c>
      <c r="S8940">
        <f>CEILING(Table1[[#This Row],[Month]]/3,1)</f>
        <v>4</v>
      </c>
      <c r="T8940" s="9">
        <f>(Table1[[#This Row],[Profit]]/Table1[[#This Row],[Sales]])</f>
        <v>0.43</v>
      </c>
    </row>
    <row r="8941" spans="1:20" x14ac:dyDescent="0.25">
      <c r="A8941">
        <v>20211217</v>
      </c>
      <c r="B8941" s="1" t="s">
        <v>175</v>
      </c>
      <c r="C8941" s="1" t="s">
        <v>25</v>
      </c>
      <c r="D8941" s="1" t="s">
        <v>26</v>
      </c>
      <c r="E8941" s="1" t="s">
        <v>27</v>
      </c>
      <c r="F8941" s="1" t="s">
        <v>28</v>
      </c>
      <c r="G8941" s="1" t="s">
        <v>176</v>
      </c>
      <c r="H8941" s="1" t="s">
        <v>161</v>
      </c>
      <c r="I8941" s="1" t="s">
        <v>21</v>
      </c>
      <c r="J8941" s="1" t="s">
        <v>36</v>
      </c>
      <c r="K8941">
        <v>92.96</v>
      </c>
      <c r="L8941">
        <v>2</v>
      </c>
      <c r="M8941">
        <v>0.2</v>
      </c>
      <c r="N8941">
        <v>31.373999999999999</v>
      </c>
      <c r="O8941">
        <f>(Table1[[#This Row],[Sales]]-Table1[[#This Row],[Profit]])/Table1[[#This Row],[Quantity]]</f>
        <v>30.792999999999999</v>
      </c>
      <c r="P8941">
        <f>Table1[[#This Row],[Sales]]/Table1[[#This Row],[Quantity]]</f>
        <v>46.48</v>
      </c>
      <c r="Q8941" t="str">
        <f t="shared" si="278"/>
        <v>2021</v>
      </c>
      <c r="R8941" t="str">
        <f t="shared" si="279"/>
        <v>12</v>
      </c>
      <c r="S8941">
        <f>CEILING(Table1[[#This Row],[Month]]/3,1)</f>
        <v>4</v>
      </c>
      <c r="T8941" s="9">
        <f>(Table1[[#This Row],[Profit]]/Table1[[#This Row],[Sales]])</f>
        <v>0.33750000000000002</v>
      </c>
    </row>
    <row r="8942" spans="1:20" x14ac:dyDescent="0.25">
      <c r="A8942">
        <v>20200822</v>
      </c>
      <c r="B8942" s="1" t="s">
        <v>453</v>
      </c>
      <c r="C8942" s="1" t="s">
        <v>32</v>
      </c>
      <c r="D8942" s="1" t="s">
        <v>1129</v>
      </c>
      <c r="E8942" s="1" t="s">
        <v>17</v>
      </c>
      <c r="F8942" s="1" t="s">
        <v>34</v>
      </c>
      <c r="G8942" s="1" t="s">
        <v>407</v>
      </c>
      <c r="H8942" s="1" t="s">
        <v>62</v>
      </c>
      <c r="I8942" s="1" t="s">
        <v>21</v>
      </c>
      <c r="J8942" s="1" t="s">
        <v>50</v>
      </c>
      <c r="K8942">
        <v>7.6319999999999997</v>
      </c>
      <c r="L8942">
        <v>3</v>
      </c>
      <c r="M8942">
        <v>0.2</v>
      </c>
      <c r="N8942">
        <v>-1.8126</v>
      </c>
      <c r="O8942">
        <f>(Table1[[#This Row],[Sales]]-Table1[[#This Row],[Profit]])/Table1[[#This Row],[Quantity]]</f>
        <v>3.1481999999999997</v>
      </c>
      <c r="P8942">
        <f>Table1[[#This Row],[Sales]]/Table1[[#This Row],[Quantity]]</f>
        <v>2.544</v>
      </c>
      <c r="Q8942" t="str">
        <f t="shared" si="278"/>
        <v>2020</v>
      </c>
      <c r="R8942" t="str">
        <f t="shared" si="279"/>
        <v>08</v>
      </c>
      <c r="S8942">
        <f>CEILING(Table1[[#This Row],[Month]]/3,1)</f>
        <v>3</v>
      </c>
      <c r="T8942" s="9">
        <f>(Table1[[#This Row],[Profit]]/Table1[[#This Row],[Sales]])</f>
        <v>-0.23750000000000002</v>
      </c>
    </row>
    <row r="8943" spans="1:20" x14ac:dyDescent="0.25">
      <c r="A8943">
        <v>20221104</v>
      </c>
      <c r="B8943" s="1" t="s">
        <v>872</v>
      </c>
      <c r="C8943" s="1" t="s">
        <v>181</v>
      </c>
      <c r="D8943" s="1" t="s">
        <v>182</v>
      </c>
      <c r="E8943" s="1" t="s">
        <v>17</v>
      </c>
      <c r="F8943" s="1" t="s">
        <v>34</v>
      </c>
      <c r="G8943" s="1" t="s">
        <v>383</v>
      </c>
      <c r="H8943" s="1" t="s">
        <v>91</v>
      </c>
      <c r="I8943" s="1" t="s">
        <v>21</v>
      </c>
      <c r="J8943" s="1" t="s">
        <v>36</v>
      </c>
      <c r="K8943">
        <v>4.1580000000000004</v>
      </c>
      <c r="L8943">
        <v>7</v>
      </c>
      <c r="M8943">
        <v>0.7</v>
      </c>
      <c r="N8943">
        <v>-3.4649999999999999</v>
      </c>
      <c r="O8943">
        <f>(Table1[[#This Row],[Sales]]-Table1[[#This Row],[Profit]])/Table1[[#This Row],[Quantity]]</f>
        <v>1.089</v>
      </c>
      <c r="P8943">
        <f>Table1[[#This Row],[Sales]]/Table1[[#This Row],[Quantity]]</f>
        <v>0.59400000000000008</v>
      </c>
      <c r="Q8943" t="str">
        <f t="shared" si="278"/>
        <v>2022</v>
      </c>
      <c r="R8943" t="str">
        <f t="shared" si="279"/>
        <v>11</v>
      </c>
      <c r="S8943">
        <f>CEILING(Table1[[#This Row],[Month]]/3,1)</f>
        <v>4</v>
      </c>
      <c r="T8943" s="9">
        <f>(Table1[[#This Row],[Profit]]/Table1[[#This Row],[Sales]])</f>
        <v>-0.83333333333333326</v>
      </c>
    </row>
    <row r="8944" spans="1:20" x14ac:dyDescent="0.25">
      <c r="A8944">
        <v>20221104</v>
      </c>
      <c r="B8944" s="1" t="s">
        <v>872</v>
      </c>
      <c r="C8944" s="1" t="s">
        <v>181</v>
      </c>
      <c r="D8944" s="1" t="s">
        <v>182</v>
      </c>
      <c r="E8944" s="1" t="s">
        <v>17</v>
      </c>
      <c r="F8944" s="1" t="s">
        <v>34</v>
      </c>
      <c r="G8944" s="1" t="s">
        <v>383</v>
      </c>
      <c r="H8944" s="1" t="s">
        <v>91</v>
      </c>
      <c r="I8944" s="1" t="s">
        <v>21</v>
      </c>
      <c r="J8944" s="1" t="s">
        <v>265</v>
      </c>
      <c r="K8944">
        <v>179.99100000000001</v>
      </c>
      <c r="L8944">
        <v>3</v>
      </c>
      <c r="M8944">
        <v>0.7</v>
      </c>
      <c r="N8944">
        <v>-251.98740000000001</v>
      </c>
      <c r="O8944">
        <f>(Table1[[#This Row],[Sales]]-Table1[[#This Row],[Profit]])/Table1[[#This Row],[Quantity]]</f>
        <v>143.99280000000002</v>
      </c>
      <c r="P8944">
        <f>Table1[[#This Row],[Sales]]/Table1[[#This Row],[Quantity]]</f>
        <v>59.997000000000007</v>
      </c>
      <c r="Q8944" t="str">
        <f t="shared" si="278"/>
        <v>2022</v>
      </c>
      <c r="R8944" t="str">
        <f t="shared" si="279"/>
        <v>11</v>
      </c>
      <c r="S8944">
        <f>CEILING(Table1[[#This Row],[Month]]/3,1)</f>
        <v>4</v>
      </c>
      <c r="T8944" s="9">
        <f>(Table1[[#This Row],[Profit]]/Table1[[#This Row],[Sales]])</f>
        <v>-1.4</v>
      </c>
    </row>
    <row r="8945" spans="1:20" x14ac:dyDescent="0.25">
      <c r="A8945">
        <v>20231011</v>
      </c>
      <c r="B8945" s="1" t="s">
        <v>951</v>
      </c>
      <c r="C8945" s="1" t="s">
        <v>108</v>
      </c>
      <c r="D8945" s="1" t="s">
        <v>271</v>
      </c>
      <c r="E8945" s="1" t="s">
        <v>59</v>
      </c>
      <c r="F8945" s="1" t="s">
        <v>110</v>
      </c>
      <c r="G8945" s="1" t="s">
        <v>306</v>
      </c>
      <c r="H8945" s="1" t="s">
        <v>40</v>
      </c>
      <c r="I8945" s="1" t="s">
        <v>21</v>
      </c>
      <c r="J8945" s="1" t="s">
        <v>23</v>
      </c>
      <c r="K8945">
        <v>239.358</v>
      </c>
      <c r="L8945">
        <v>3</v>
      </c>
      <c r="M8945">
        <v>0.3</v>
      </c>
      <c r="N8945">
        <v>-47.871600000000001</v>
      </c>
      <c r="O8945">
        <f>(Table1[[#This Row],[Sales]]-Table1[[#This Row],[Profit]])/Table1[[#This Row],[Quantity]]</f>
        <v>95.743200000000002</v>
      </c>
      <c r="P8945">
        <f>Table1[[#This Row],[Sales]]/Table1[[#This Row],[Quantity]]</f>
        <v>79.786000000000001</v>
      </c>
      <c r="Q8945" t="str">
        <f t="shared" si="278"/>
        <v>2023</v>
      </c>
      <c r="R8945" t="str">
        <f t="shared" si="279"/>
        <v>10</v>
      </c>
      <c r="S8945">
        <f>CEILING(Table1[[#This Row],[Month]]/3,1)</f>
        <v>4</v>
      </c>
      <c r="T8945" s="9">
        <f>(Table1[[#This Row],[Profit]]/Table1[[#This Row],[Sales]])</f>
        <v>-0.2</v>
      </c>
    </row>
    <row r="8946" spans="1:20" x14ac:dyDescent="0.25">
      <c r="A8946">
        <v>20201207</v>
      </c>
      <c r="B8946" s="1" t="s">
        <v>716</v>
      </c>
      <c r="C8946" s="1" t="s">
        <v>25</v>
      </c>
      <c r="D8946" s="1" t="s">
        <v>77</v>
      </c>
      <c r="E8946" s="1" t="s">
        <v>27</v>
      </c>
      <c r="F8946" s="1" t="s">
        <v>28</v>
      </c>
      <c r="G8946" s="1" t="s">
        <v>474</v>
      </c>
      <c r="H8946" s="1" t="s">
        <v>20</v>
      </c>
      <c r="I8946" s="1" t="s">
        <v>63</v>
      </c>
      <c r="J8946" s="1" t="s">
        <v>50</v>
      </c>
      <c r="K8946">
        <v>164.88</v>
      </c>
      <c r="L8946">
        <v>3</v>
      </c>
      <c r="M8946">
        <v>0</v>
      </c>
      <c r="N8946">
        <v>80.791200000000003</v>
      </c>
      <c r="O8946">
        <f>(Table1[[#This Row],[Sales]]-Table1[[#This Row],[Profit]])/Table1[[#This Row],[Quantity]]</f>
        <v>28.029599999999999</v>
      </c>
      <c r="P8946">
        <f>Table1[[#This Row],[Sales]]/Table1[[#This Row],[Quantity]]</f>
        <v>54.96</v>
      </c>
      <c r="Q8946" t="str">
        <f t="shared" si="278"/>
        <v>2020</v>
      </c>
      <c r="R8946" t="str">
        <f t="shared" si="279"/>
        <v>12</v>
      </c>
      <c r="S8946">
        <f>CEILING(Table1[[#This Row],[Month]]/3,1)</f>
        <v>4</v>
      </c>
      <c r="T8946" s="9">
        <f>(Table1[[#This Row],[Profit]]/Table1[[#This Row],[Sales]])</f>
        <v>0.49000000000000005</v>
      </c>
    </row>
    <row r="8947" spans="1:20" x14ac:dyDescent="0.25">
      <c r="A8947">
        <v>20201115</v>
      </c>
      <c r="B8947" s="1" t="s">
        <v>1000</v>
      </c>
      <c r="C8947" s="1" t="s">
        <v>25</v>
      </c>
      <c r="D8947" s="1" t="s">
        <v>77</v>
      </c>
      <c r="E8947" s="1" t="s">
        <v>27</v>
      </c>
      <c r="F8947" s="1" t="s">
        <v>28</v>
      </c>
      <c r="G8947" s="1" t="s">
        <v>388</v>
      </c>
      <c r="H8947" s="1" t="s">
        <v>20</v>
      </c>
      <c r="I8947" s="1" t="s">
        <v>30</v>
      </c>
      <c r="J8947" s="1" t="s">
        <v>50</v>
      </c>
      <c r="K8947">
        <v>10.95</v>
      </c>
      <c r="L8947">
        <v>3</v>
      </c>
      <c r="M8947">
        <v>0</v>
      </c>
      <c r="N8947">
        <v>3.2850000000000001</v>
      </c>
      <c r="O8947">
        <f>(Table1[[#This Row],[Sales]]-Table1[[#This Row],[Profit]])/Table1[[#This Row],[Quantity]]</f>
        <v>2.5549999999999997</v>
      </c>
      <c r="P8947">
        <f>Table1[[#This Row],[Sales]]/Table1[[#This Row],[Quantity]]</f>
        <v>3.65</v>
      </c>
      <c r="Q8947" t="str">
        <f t="shared" si="278"/>
        <v>2020</v>
      </c>
      <c r="R8947" t="str">
        <f t="shared" si="279"/>
        <v>11</v>
      </c>
      <c r="S8947">
        <f>CEILING(Table1[[#This Row],[Month]]/3,1)</f>
        <v>4</v>
      </c>
      <c r="T8947" s="9">
        <f>(Table1[[#This Row],[Profit]]/Table1[[#This Row],[Sales]])</f>
        <v>0.30000000000000004</v>
      </c>
    </row>
    <row r="8948" spans="1:20" x14ac:dyDescent="0.25">
      <c r="A8948">
        <v>20231225</v>
      </c>
      <c r="B8948" s="1" t="s">
        <v>1131</v>
      </c>
      <c r="C8948" s="1" t="s">
        <v>379</v>
      </c>
      <c r="D8948" s="1" t="s">
        <v>824</v>
      </c>
      <c r="E8948" s="1" t="s">
        <v>59</v>
      </c>
      <c r="F8948" s="1" t="s">
        <v>126</v>
      </c>
      <c r="G8948" s="1" t="s">
        <v>336</v>
      </c>
      <c r="H8948" s="1" t="s">
        <v>69</v>
      </c>
      <c r="I8948" s="1" t="s">
        <v>30</v>
      </c>
      <c r="J8948" s="1" t="s">
        <v>50</v>
      </c>
      <c r="K8948">
        <v>19.440000000000001</v>
      </c>
      <c r="L8948">
        <v>3</v>
      </c>
      <c r="M8948">
        <v>0</v>
      </c>
      <c r="N8948">
        <v>9.3312000000000008</v>
      </c>
      <c r="O8948">
        <f>(Table1[[#This Row],[Sales]]-Table1[[#This Row],[Profit]])/Table1[[#This Row],[Quantity]]</f>
        <v>3.3696000000000002</v>
      </c>
      <c r="P8948">
        <f>Table1[[#This Row],[Sales]]/Table1[[#This Row],[Quantity]]</f>
        <v>6.48</v>
      </c>
      <c r="Q8948" t="str">
        <f t="shared" si="278"/>
        <v>2023</v>
      </c>
      <c r="R8948" t="str">
        <f t="shared" si="279"/>
        <v>12</v>
      </c>
      <c r="S8948">
        <f>CEILING(Table1[[#This Row],[Month]]/3,1)</f>
        <v>4</v>
      </c>
      <c r="T8948" s="9">
        <f>(Table1[[#This Row],[Profit]]/Table1[[#This Row],[Sales]])</f>
        <v>0.48000000000000004</v>
      </c>
    </row>
    <row r="8949" spans="1:20" x14ac:dyDescent="0.25">
      <c r="A8949">
        <v>20231225</v>
      </c>
      <c r="B8949" s="1" t="s">
        <v>1131</v>
      </c>
      <c r="C8949" s="1" t="s">
        <v>379</v>
      </c>
      <c r="D8949" s="1" t="s">
        <v>824</v>
      </c>
      <c r="E8949" s="1" t="s">
        <v>59</v>
      </c>
      <c r="F8949" s="1" t="s">
        <v>126</v>
      </c>
      <c r="G8949" s="1" t="s">
        <v>336</v>
      </c>
      <c r="H8949" s="1" t="s">
        <v>69</v>
      </c>
      <c r="I8949" s="1" t="s">
        <v>30</v>
      </c>
      <c r="J8949" s="1" t="s">
        <v>36</v>
      </c>
      <c r="K8949">
        <v>12.3</v>
      </c>
      <c r="L8949">
        <v>5</v>
      </c>
      <c r="M8949">
        <v>0</v>
      </c>
      <c r="N8949">
        <v>6.15</v>
      </c>
      <c r="O8949">
        <f>(Table1[[#This Row],[Sales]]-Table1[[#This Row],[Profit]])/Table1[[#This Row],[Quantity]]</f>
        <v>1.23</v>
      </c>
      <c r="P8949">
        <f>Table1[[#This Row],[Sales]]/Table1[[#This Row],[Quantity]]</f>
        <v>2.46</v>
      </c>
      <c r="Q8949" t="str">
        <f t="shared" si="278"/>
        <v>2023</v>
      </c>
      <c r="R8949" t="str">
        <f t="shared" si="279"/>
        <v>12</v>
      </c>
      <c r="S8949">
        <f>CEILING(Table1[[#This Row],[Month]]/3,1)</f>
        <v>4</v>
      </c>
      <c r="T8949" s="9">
        <f>(Table1[[#This Row],[Profit]]/Table1[[#This Row],[Sales]])</f>
        <v>0.5</v>
      </c>
    </row>
    <row r="8950" spans="1:20" x14ac:dyDescent="0.25">
      <c r="A8950">
        <v>20201224</v>
      </c>
      <c r="B8950" s="1" t="s">
        <v>921</v>
      </c>
      <c r="C8950" s="1" t="s">
        <v>25</v>
      </c>
      <c r="D8950" s="1" t="s">
        <v>325</v>
      </c>
      <c r="E8950" s="1" t="s">
        <v>27</v>
      </c>
      <c r="F8950" s="1" t="s">
        <v>28</v>
      </c>
      <c r="G8950" s="1" t="s">
        <v>122</v>
      </c>
      <c r="H8950" s="1" t="s">
        <v>40</v>
      </c>
      <c r="I8950" s="1" t="s">
        <v>21</v>
      </c>
      <c r="J8950" s="1" t="s">
        <v>44</v>
      </c>
      <c r="K8950">
        <v>13.97</v>
      </c>
      <c r="L8950">
        <v>1</v>
      </c>
      <c r="M8950">
        <v>0</v>
      </c>
      <c r="N8950">
        <v>3.6322000000000001</v>
      </c>
      <c r="O8950">
        <f>(Table1[[#This Row],[Sales]]-Table1[[#This Row],[Profit]])/Table1[[#This Row],[Quantity]]</f>
        <v>10.337800000000001</v>
      </c>
      <c r="P8950">
        <f>Table1[[#This Row],[Sales]]/Table1[[#This Row],[Quantity]]</f>
        <v>13.97</v>
      </c>
      <c r="Q8950" t="str">
        <f t="shared" si="278"/>
        <v>2020</v>
      </c>
      <c r="R8950" t="str">
        <f t="shared" si="279"/>
        <v>12</v>
      </c>
      <c r="S8950">
        <f>CEILING(Table1[[#This Row],[Month]]/3,1)</f>
        <v>4</v>
      </c>
      <c r="T8950" s="9">
        <f>(Table1[[#This Row],[Profit]]/Table1[[#This Row],[Sales]])</f>
        <v>0.26</v>
      </c>
    </row>
    <row r="8951" spans="1:20" x14ac:dyDescent="0.25">
      <c r="A8951">
        <v>20231223</v>
      </c>
      <c r="B8951" s="1" t="s">
        <v>1103</v>
      </c>
      <c r="C8951" s="1" t="s">
        <v>156</v>
      </c>
      <c r="D8951" s="1" t="s">
        <v>312</v>
      </c>
      <c r="E8951" s="1" t="s">
        <v>17</v>
      </c>
      <c r="F8951" s="1" t="s">
        <v>73</v>
      </c>
      <c r="G8951" s="1" t="s">
        <v>236</v>
      </c>
      <c r="H8951" s="1" t="s">
        <v>168</v>
      </c>
      <c r="I8951" s="1" t="s">
        <v>21</v>
      </c>
      <c r="J8951" s="1" t="s">
        <v>36</v>
      </c>
      <c r="K8951">
        <v>934.95600000000002</v>
      </c>
      <c r="L8951">
        <v>6</v>
      </c>
      <c r="M8951">
        <v>0.4</v>
      </c>
      <c r="N8951">
        <v>-249.32159999999999</v>
      </c>
      <c r="O8951">
        <f>(Table1[[#This Row],[Sales]]-Table1[[#This Row],[Profit]])/Table1[[#This Row],[Quantity]]</f>
        <v>197.37959999999998</v>
      </c>
      <c r="P8951">
        <f>Table1[[#This Row],[Sales]]/Table1[[#This Row],[Quantity]]</f>
        <v>155.82599999999999</v>
      </c>
      <c r="Q8951" t="str">
        <f t="shared" si="278"/>
        <v>2023</v>
      </c>
      <c r="R8951" t="str">
        <f t="shared" si="279"/>
        <v>12</v>
      </c>
      <c r="S8951">
        <f>CEILING(Table1[[#This Row],[Month]]/3,1)</f>
        <v>4</v>
      </c>
      <c r="T8951" s="9">
        <f>(Table1[[#This Row],[Profit]]/Table1[[#This Row],[Sales]])</f>
        <v>-0.26666666666666666</v>
      </c>
    </row>
    <row r="8952" spans="1:20" x14ac:dyDescent="0.25">
      <c r="A8952">
        <v>20231223</v>
      </c>
      <c r="B8952" s="1" t="s">
        <v>1103</v>
      </c>
      <c r="C8952" s="1" t="s">
        <v>156</v>
      </c>
      <c r="D8952" s="1" t="s">
        <v>312</v>
      </c>
      <c r="E8952" s="1" t="s">
        <v>17</v>
      </c>
      <c r="F8952" s="1" t="s">
        <v>73</v>
      </c>
      <c r="G8952" s="1" t="s">
        <v>236</v>
      </c>
      <c r="H8952" s="1" t="s">
        <v>168</v>
      </c>
      <c r="I8952" s="1" t="s">
        <v>21</v>
      </c>
      <c r="J8952" s="1" t="s">
        <v>94</v>
      </c>
      <c r="K8952">
        <v>46.863999999999997</v>
      </c>
      <c r="L8952">
        <v>2</v>
      </c>
      <c r="M8952">
        <v>0.2</v>
      </c>
      <c r="N8952">
        <v>7.6154000000000002</v>
      </c>
      <c r="O8952">
        <f>(Table1[[#This Row],[Sales]]-Table1[[#This Row],[Profit]])/Table1[[#This Row],[Quantity]]</f>
        <v>19.624299999999998</v>
      </c>
      <c r="P8952">
        <f>Table1[[#This Row],[Sales]]/Table1[[#This Row],[Quantity]]</f>
        <v>23.431999999999999</v>
      </c>
      <c r="Q8952" t="str">
        <f t="shared" si="278"/>
        <v>2023</v>
      </c>
      <c r="R8952" t="str">
        <f t="shared" si="279"/>
        <v>12</v>
      </c>
      <c r="S8952">
        <f>CEILING(Table1[[#This Row],[Month]]/3,1)</f>
        <v>4</v>
      </c>
      <c r="T8952" s="9">
        <f>(Table1[[#This Row],[Profit]]/Table1[[#This Row],[Sales]])</f>
        <v>0.16250000000000001</v>
      </c>
    </row>
    <row r="8953" spans="1:20" x14ac:dyDescent="0.25">
      <c r="A8953">
        <v>20231223</v>
      </c>
      <c r="B8953" s="1" t="s">
        <v>1103</v>
      </c>
      <c r="C8953" s="1" t="s">
        <v>156</v>
      </c>
      <c r="D8953" s="1" t="s">
        <v>312</v>
      </c>
      <c r="E8953" s="1" t="s">
        <v>17</v>
      </c>
      <c r="F8953" s="1" t="s">
        <v>73</v>
      </c>
      <c r="G8953" s="1" t="s">
        <v>236</v>
      </c>
      <c r="H8953" s="1" t="s">
        <v>168</v>
      </c>
      <c r="I8953" s="1" t="s">
        <v>21</v>
      </c>
      <c r="J8953" s="1" t="s">
        <v>37</v>
      </c>
      <c r="K8953">
        <v>26.16</v>
      </c>
      <c r="L8953">
        <v>3</v>
      </c>
      <c r="M8953">
        <v>0.2</v>
      </c>
      <c r="N8953">
        <v>1.962</v>
      </c>
      <c r="O8953">
        <f>(Table1[[#This Row],[Sales]]-Table1[[#This Row],[Profit]])/Table1[[#This Row],[Quantity]]</f>
        <v>8.0660000000000007</v>
      </c>
      <c r="P8953">
        <f>Table1[[#This Row],[Sales]]/Table1[[#This Row],[Quantity]]</f>
        <v>8.7200000000000006</v>
      </c>
      <c r="Q8953" t="str">
        <f t="shared" si="278"/>
        <v>2023</v>
      </c>
      <c r="R8953" t="str">
        <f t="shared" si="279"/>
        <v>12</v>
      </c>
      <c r="S8953">
        <f>CEILING(Table1[[#This Row],[Month]]/3,1)</f>
        <v>4</v>
      </c>
      <c r="T8953" s="9">
        <f>(Table1[[#This Row],[Profit]]/Table1[[#This Row],[Sales]])</f>
        <v>7.4999999999999997E-2</v>
      </c>
    </row>
    <row r="8954" spans="1:20" x14ac:dyDescent="0.25">
      <c r="A8954">
        <v>20231223</v>
      </c>
      <c r="B8954" s="1" t="s">
        <v>1103</v>
      </c>
      <c r="C8954" s="1" t="s">
        <v>156</v>
      </c>
      <c r="D8954" s="1" t="s">
        <v>312</v>
      </c>
      <c r="E8954" s="1" t="s">
        <v>17</v>
      </c>
      <c r="F8954" s="1" t="s">
        <v>73</v>
      </c>
      <c r="G8954" s="1" t="s">
        <v>236</v>
      </c>
      <c r="H8954" s="1" t="s">
        <v>168</v>
      </c>
      <c r="I8954" s="1" t="s">
        <v>21</v>
      </c>
      <c r="J8954" s="1" t="s">
        <v>42</v>
      </c>
      <c r="K8954">
        <v>23.128</v>
      </c>
      <c r="L8954">
        <v>7</v>
      </c>
      <c r="M8954">
        <v>0.2</v>
      </c>
      <c r="N8954">
        <v>2.891</v>
      </c>
      <c r="O8954">
        <f>(Table1[[#This Row],[Sales]]-Table1[[#This Row],[Profit]])/Table1[[#This Row],[Quantity]]</f>
        <v>2.8910000000000005</v>
      </c>
      <c r="P8954">
        <f>Table1[[#This Row],[Sales]]/Table1[[#This Row],[Quantity]]</f>
        <v>3.3039999999999998</v>
      </c>
      <c r="Q8954" t="str">
        <f t="shared" si="278"/>
        <v>2023</v>
      </c>
      <c r="R8954" t="str">
        <f t="shared" si="279"/>
        <v>12</v>
      </c>
      <c r="S8954">
        <f>CEILING(Table1[[#This Row],[Month]]/3,1)</f>
        <v>4</v>
      </c>
      <c r="T8954" s="9">
        <f>(Table1[[#This Row],[Profit]]/Table1[[#This Row],[Sales]])</f>
        <v>0.125</v>
      </c>
    </row>
    <row r="8955" spans="1:20" x14ac:dyDescent="0.25">
      <c r="A8955">
        <v>20231223</v>
      </c>
      <c r="B8955" s="1" t="s">
        <v>1103</v>
      </c>
      <c r="C8955" s="1" t="s">
        <v>156</v>
      </c>
      <c r="D8955" s="1" t="s">
        <v>312</v>
      </c>
      <c r="E8955" s="1" t="s">
        <v>17</v>
      </c>
      <c r="F8955" s="1" t="s">
        <v>73</v>
      </c>
      <c r="G8955" s="1" t="s">
        <v>236</v>
      </c>
      <c r="H8955" s="1" t="s">
        <v>168</v>
      </c>
      <c r="I8955" s="1" t="s">
        <v>21</v>
      </c>
      <c r="J8955" s="1" t="s">
        <v>44</v>
      </c>
      <c r="K8955">
        <v>59.24</v>
      </c>
      <c r="L8955">
        <v>5</v>
      </c>
      <c r="M8955">
        <v>0.2</v>
      </c>
      <c r="N8955">
        <v>16.291</v>
      </c>
      <c r="O8955">
        <f>(Table1[[#This Row],[Sales]]-Table1[[#This Row],[Profit]])/Table1[[#This Row],[Quantity]]</f>
        <v>8.5898000000000003</v>
      </c>
      <c r="P8955">
        <f>Table1[[#This Row],[Sales]]/Table1[[#This Row],[Quantity]]</f>
        <v>11.848000000000001</v>
      </c>
      <c r="Q8955" t="str">
        <f t="shared" si="278"/>
        <v>2023</v>
      </c>
      <c r="R8955" t="str">
        <f t="shared" si="279"/>
        <v>12</v>
      </c>
      <c r="S8955">
        <f>CEILING(Table1[[#This Row],[Month]]/3,1)</f>
        <v>4</v>
      </c>
      <c r="T8955" s="9">
        <f>(Table1[[#This Row],[Profit]]/Table1[[#This Row],[Sales]])</f>
        <v>0.27500000000000002</v>
      </c>
    </row>
    <row r="8956" spans="1:20" x14ac:dyDescent="0.25">
      <c r="A8956">
        <v>20200808</v>
      </c>
      <c r="B8956" s="1" t="s">
        <v>695</v>
      </c>
      <c r="C8956" s="1" t="s">
        <v>32</v>
      </c>
      <c r="D8956" s="1" t="s">
        <v>437</v>
      </c>
      <c r="E8956" s="1" t="s">
        <v>17</v>
      </c>
      <c r="F8956" s="1" t="s">
        <v>34</v>
      </c>
      <c r="G8956" s="1" t="s">
        <v>346</v>
      </c>
      <c r="H8956" s="1" t="s">
        <v>20</v>
      </c>
      <c r="I8956" s="1" t="s">
        <v>21</v>
      </c>
      <c r="J8956" s="1" t="s">
        <v>22</v>
      </c>
      <c r="K8956">
        <v>155.45599999999999</v>
      </c>
      <c r="L8956">
        <v>4</v>
      </c>
      <c r="M8956">
        <v>0.2</v>
      </c>
      <c r="N8956">
        <v>-7.7728000000000002</v>
      </c>
      <c r="O8956">
        <f>(Table1[[#This Row],[Sales]]-Table1[[#This Row],[Profit]])/Table1[[#This Row],[Quantity]]</f>
        <v>40.807199999999995</v>
      </c>
      <c r="P8956">
        <f>Table1[[#This Row],[Sales]]/Table1[[#This Row],[Quantity]]</f>
        <v>38.863999999999997</v>
      </c>
      <c r="Q8956" t="str">
        <f t="shared" si="278"/>
        <v>2020</v>
      </c>
      <c r="R8956" t="str">
        <f t="shared" si="279"/>
        <v>08</v>
      </c>
      <c r="S8956">
        <f>CEILING(Table1[[#This Row],[Month]]/3,1)</f>
        <v>3</v>
      </c>
      <c r="T8956" s="9">
        <f>(Table1[[#This Row],[Profit]]/Table1[[#This Row],[Sales]])</f>
        <v>-0.05</v>
      </c>
    </row>
    <row r="8957" spans="1:20" x14ac:dyDescent="0.25">
      <c r="A8957">
        <v>20200920</v>
      </c>
      <c r="B8957" s="1" t="s">
        <v>779</v>
      </c>
      <c r="C8957" s="1" t="s">
        <v>25</v>
      </c>
      <c r="D8957" s="1" t="s">
        <v>325</v>
      </c>
      <c r="E8957" s="1" t="s">
        <v>27</v>
      </c>
      <c r="F8957" s="1" t="s">
        <v>28</v>
      </c>
      <c r="G8957" s="1" t="s">
        <v>336</v>
      </c>
      <c r="H8957" s="1" t="s">
        <v>69</v>
      </c>
      <c r="I8957" s="1" t="s">
        <v>30</v>
      </c>
      <c r="J8957" s="1" t="s">
        <v>50</v>
      </c>
      <c r="K8957">
        <v>8.56</v>
      </c>
      <c r="L8957">
        <v>2</v>
      </c>
      <c r="M8957">
        <v>0</v>
      </c>
      <c r="N8957">
        <v>3.8519999999999999</v>
      </c>
      <c r="O8957">
        <f>(Table1[[#This Row],[Sales]]-Table1[[#This Row],[Profit]])/Table1[[#This Row],[Quantity]]</f>
        <v>2.3540000000000001</v>
      </c>
      <c r="P8957">
        <f>Table1[[#This Row],[Sales]]/Table1[[#This Row],[Quantity]]</f>
        <v>4.28</v>
      </c>
      <c r="Q8957" t="str">
        <f t="shared" si="278"/>
        <v>2020</v>
      </c>
      <c r="R8957" t="str">
        <f t="shared" si="279"/>
        <v>09</v>
      </c>
      <c r="S8957">
        <f>CEILING(Table1[[#This Row],[Month]]/3,1)</f>
        <v>3</v>
      </c>
      <c r="T8957" s="9">
        <f>(Table1[[#This Row],[Profit]]/Table1[[#This Row],[Sales]])</f>
        <v>0.44999999999999996</v>
      </c>
    </row>
    <row r="8958" spans="1:20" x14ac:dyDescent="0.25">
      <c r="A8958">
        <v>20231226</v>
      </c>
      <c r="B8958" s="1" t="s">
        <v>705</v>
      </c>
      <c r="C8958" s="1" t="s">
        <v>32</v>
      </c>
      <c r="D8958" s="1" t="s">
        <v>114</v>
      </c>
      <c r="E8958" s="1" t="s">
        <v>17</v>
      </c>
      <c r="F8958" s="1" t="s">
        <v>34</v>
      </c>
      <c r="G8958" s="1" t="s">
        <v>630</v>
      </c>
      <c r="H8958" s="1" t="s">
        <v>55</v>
      </c>
      <c r="I8958" s="1" t="s">
        <v>21</v>
      </c>
      <c r="J8958" s="1" t="s">
        <v>41</v>
      </c>
      <c r="K8958">
        <v>21</v>
      </c>
      <c r="L8958">
        <v>3</v>
      </c>
      <c r="M8958">
        <v>0.2</v>
      </c>
      <c r="N8958">
        <v>5.7750000000000004</v>
      </c>
      <c r="O8958">
        <f>(Table1[[#This Row],[Sales]]-Table1[[#This Row],[Profit]])/Table1[[#This Row],[Quantity]]</f>
        <v>5.0750000000000002</v>
      </c>
      <c r="P8958">
        <f>Table1[[#This Row],[Sales]]/Table1[[#This Row],[Quantity]]</f>
        <v>7</v>
      </c>
      <c r="Q8958" t="str">
        <f t="shared" si="278"/>
        <v>2023</v>
      </c>
      <c r="R8958" t="str">
        <f t="shared" si="279"/>
        <v>12</v>
      </c>
      <c r="S8958">
        <f>CEILING(Table1[[#This Row],[Month]]/3,1)</f>
        <v>4</v>
      </c>
      <c r="T8958" s="9">
        <f>(Table1[[#This Row],[Profit]]/Table1[[#This Row],[Sales]])</f>
        <v>0.27500000000000002</v>
      </c>
    </row>
    <row r="8959" spans="1:20" x14ac:dyDescent="0.25">
      <c r="A8959">
        <v>20231226</v>
      </c>
      <c r="B8959" s="1" t="s">
        <v>705</v>
      </c>
      <c r="C8959" s="1" t="s">
        <v>32</v>
      </c>
      <c r="D8959" s="1" t="s">
        <v>114</v>
      </c>
      <c r="E8959" s="1" t="s">
        <v>17</v>
      </c>
      <c r="F8959" s="1" t="s">
        <v>34</v>
      </c>
      <c r="G8959" s="1" t="s">
        <v>630</v>
      </c>
      <c r="H8959" s="1" t="s">
        <v>55</v>
      </c>
      <c r="I8959" s="1" t="s">
        <v>21</v>
      </c>
      <c r="J8959" s="1" t="s">
        <v>265</v>
      </c>
      <c r="K8959">
        <v>120</v>
      </c>
      <c r="L8959">
        <v>2</v>
      </c>
      <c r="M8959">
        <v>0.5</v>
      </c>
      <c r="N8959">
        <v>-7.2</v>
      </c>
      <c r="O8959">
        <f>(Table1[[#This Row],[Sales]]-Table1[[#This Row],[Profit]])/Table1[[#This Row],[Quantity]]</f>
        <v>63.6</v>
      </c>
      <c r="P8959">
        <f>Table1[[#This Row],[Sales]]/Table1[[#This Row],[Quantity]]</f>
        <v>60</v>
      </c>
      <c r="Q8959" t="str">
        <f t="shared" si="278"/>
        <v>2023</v>
      </c>
      <c r="R8959" t="str">
        <f t="shared" si="279"/>
        <v>12</v>
      </c>
      <c r="S8959">
        <f>CEILING(Table1[[#This Row],[Month]]/3,1)</f>
        <v>4</v>
      </c>
      <c r="T8959" s="9">
        <f>(Table1[[#This Row],[Profit]]/Table1[[#This Row],[Sales]])</f>
        <v>-6.0000000000000005E-2</v>
      </c>
    </row>
    <row r="8960" spans="1:20" x14ac:dyDescent="0.25">
      <c r="A8960">
        <v>20231126</v>
      </c>
      <c r="B8960" s="1" t="s">
        <v>465</v>
      </c>
      <c r="C8960" s="1" t="s">
        <v>57</v>
      </c>
      <c r="D8960" s="1" t="s">
        <v>99</v>
      </c>
      <c r="E8960" s="1" t="s">
        <v>59</v>
      </c>
      <c r="F8960" s="1" t="s">
        <v>60</v>
      </c>
      <c r="G8960" s="1" t="s">
        <v>122</v>
      </c>
      <c r="H8960" s="1" t="s">
        <v>40</v>
      </c>
      <c r="I8960" s="1" t="s">
        <v>21</v>
      </c>
      <c r="J8960" s="1" t="s">
        <v>43</v>
      </c>
      <c r="K8960">
        <v>299.95999999999998</v>
      </c>
      <c r="L8960">
        <v>5</v>
      </c>
      <c r="M8960">
        <v>0.2</v>
      </c>
      <c r="N8960">
        <v>37.494999999999997</v>
      </c>
      <c r="O8960">
        <f>(Table1[[#This Row],[Sales]]-Table1[[#This Row],[Profit]])/Table1[[#This Row],[Quantity]]</f>
        <v>52.492999999999995</v>
      </c>
      <c r="P8960">
        <f>Table1[[#This Row],[Sales]]/Table1[[#This Row],[Quantity]]</f>
        <v>59.991999999999997</v>
      </c>
      <c r="Q8960" t="str">
        <f t="shared" si="278"/>
        <v>2023</v>
      </c>
      <c r="R8960" t="str">
        <f t="shared" si="279"/>
        <v>11</v>
      </c>
      <c r="S8960">
        <f>CEILING(Table1[[#This Row],[Month]]/3,1)</f>
        <v>4</v>
      </c>
      <c r="T8960" s="9">
        <f>(Table1[[#This Row],[Profit]]/Table1[[#This Row],[Sales]])</f>
        <v>0.125</v>
      </c>
    </row>
    <row r="8961" spans="1:20" x14ac:dyDescent="0.25">
      <c r="A8961">
        <v>20231126</v>
      </c>
      <c r="B8961" s="1" t="s">
        <v>465</v>
      </c>
      <c r="C8961" s="1" t="s">
        <v>57</v>
      </c>
      <c r="D8961" s="1" t="s">
        <v>99</v>
      </c>
      <c r="E8961" s="1" t="s">
        <v>59</v>
      </c>
      <c r="F8961" s="1" t="s">
        <v>60</v>
      </c>
      <c r="G8961" s="1" t="s">
        <v>122</v>
      </c>
      <c r="H8961" s="1" t="s">
        <v>40</v>
      </c>
      <c r="I8961" s="1" t="s">
        <v>21</v>
      </c>
      <c r="J8961" s="1" t="s">
        <v>44</v>
      </c>
      <c r="K8961">
        <v>67.84</v>
      </c>
      <c r="L8961">
        <v>5</v>
      </c>
      <c r="M8961">
        <v>0.8</v>
      </c>
      <c r="N8961">
        <v>-179.77600000000001</v>
      </c>
      <c r="O8961">
        <f>(Table1[[#This Row],[Sales]]-Table1[[#This Row],[Profit]])/Table1[[#This Row],[Quantity]]</f>
        <v>49.523200000000003</v>
      </c>
      <c r="P8961">
        <f>Table1[[#This Row],[Sales]]/Table1[[#This Row],[Quantity]]</f>
        <v>13.568000000000001</v>
      </c>
      <c r="Q8961" t="str">
        <f t="shared" si="278"/>
        <v>2023</v>
      </c>
      <c r="R8961" t="str">
        <f t="shared" si="279"/>
        <v>11</v>
      </c>
      <c r="S8961">
        <f>CEILING(Table1[[#This Row],[Month]]/3,1)</f>
        <v>4</v>
      </c>
      <c r="T8961" s="9">
        <f>(Table1[[#This Row],[Profit]]/Table1[[#This Row],[Sales]])</f>
        <v>-2.65</v>
      </c>
    </row>
    <row r="8962" spans="1:20" x14ac:dyDescent="0.25">
      <c r="A8962">
        <v>20231126</v>
      </c>
      <c r="B8962" s="1" t="s">
        <v>465</v>
      </c>
      <c r="C8962" s="1" t="s">
        <v>57</v>
      </c>
      <c r="D8962" s="1" t="s">
        <v>99</v>
      </c>
      <c r="E8962" s="1" t="s">
        <v>59</v>
      </c>
      <c r="F8962" s="1" t="s">
        <v>60</v>
      </c>
      <c r="G8962" s="1" t="s">
        <v>122</v>
      </c>
      <c r="H8962" s="1" t="s">
        <v>40</v>
      </c>
      <c r="I8962" s="1" t="s">
        <v>21</v>
      </c>
      <c r="J8962" s="1" t="s">
        <v>23</v>
      </c>
      <c r="K8962">
        <v>853.93</v>
      </c>
      <c r="L8962">
        <v>5</v>
      </c>
      <c r="M8962">
        <v>0.3</v>
      </c>
      <c r="N8962">
        <v>-24.398</v>
      </c>
      <c r="O8962">
        <f>(Table1[[#This Row],[Sales]]-Table1[[#This Row],[Profit]])/Table1[[#This Row],[Quantity]]</f>
        <v>175.66559999999998</v>
      </c>
      <c r="P8962">
        <f>Table1[[#This Row],[Sales]]/Table1[[#This Row],[Quantity]]</f>
        <v>170.786</v>
      </c>
      <c r="Q8962" t="str">
        <f t="shared" si="278"/>
        <v>2023</v>
      </c>
      <c r="R8962" t="str">
        <f t="shared" si="279"/>
        <v>11</v>
      </c>
      <c r="S8962">
        <f>CEILING(Table1[[#This Row],[Month]]/3,1)</f>
        <v>4</v>
      </c>
      <c r="T8962" s="9">
        <f>(Table1[[#This Row],[Profit]]/Table1[[#This Row],[Sales]])</f>
        <v>-2.8571428571428574E-2</v>
      </c>
    </row>
    <row r="8963" spans="1:20" x14ac:dyDescent="0.25">
      <c r="A8963">
        <v>20231126</v>
      </c>
      <c r="B8963" s="1" t="s">
        <v>465</v>
      </c>
      <c r="C8963" s="1" t="s">
        <v>57</v>
      </c>
      <c r="D8963" s="1" t="s">
        <v>99</v>
      </c>
      <c r="E8963" s="1" t="s">
        <v>59</v>
      </c>
      <c r="F8963" s="1" t="s">
        <v>60</v>
      </c>
      <c r="G8963" s="1" t="s">
        <v>122</v>
      </c>
      <c r="H8963" s="1" t="s">
        <v>40</v>
      </c>
      <c r="I8963" s="1" t="s">
        <v>21</v>
      </c>
      <c r="J8963" s="1" t="s">
        <v>42</v>
      </c>
      <c r="K8963">
        <v>18.687999999999999</v>
      </c>
      <c r="L8963">
        <v>4</v>
      </c>
      <c r="M8963">
        <v>0.2</v>
      </c>
      <c r="N8963">
        <v>3.7376</v>
      </c>
      <c r="O8963">
        <f>(Table1[[#This Row],[Sales]]-Table1[[#This Row],[Profit]])/Table1[[#This Row],[Quantity]]</f>
        <v>3.7375999999999996</v>
      </c>
      <c r="P8963">
        <f>Table1[[#This Row],[Sales]]/Table1[[#This Row],[Quantity]]</f>
        <v>4.6719999999999997</v>
      </c>
      <c r="Q8963" t="str">
        <f t="shared" ref="Q8963:Q9026" si="280">LEFT(A8963,4)</f>
        <v>2023</v>
      </c>
      <c r="R8963" t="str">
        <f t="shared" ref="R8963:R9026" si="281">MID(A8963,5,2)</f>
        <v>11</v>
      </c>
      <c r="S8963">
        <f>CEILING(Table1[[#This Row],[Month]]/3,1)</f>
        <v>4</v>
      </c>
      <c r="T8963" s="9">
        <f>(Table1[[#This Row],[Profit]]/Table1[[#This Row],[Sales]])</f>
        <v>0.2</v>
      </c>
    </row>
    <row r="8964" spans="1:20" x14ac:dyDescent="0.25">
      <c r="A8964">
        <v>20221106</v>
      </c>
      <c r="B8964" s="1" t="s">
        <v>1182</v>
      </c>
      <c r="C8964" s="1" t="s">
        <v>149</v>
      </c>
      <c r="D8964" s="1" t="s">
        <v>690</v>
      </c>
      <c r="E8964" s="1" t="s">
        <v>17</v>
      </c>
      <c r="F8964" s="1" t="s">
        <v>34</v>
      </c>
      <c r="G8964" s="1" t="s">
        <v>74</v>
      </c>
      <c r="H8964" s="1" t="s">
        <v>75</v>
      </c>
      <c r="I8964" s="1" t="s">
        <v>21</v>
      </c>
      <c r="J8964" s="1" t="s">
        <v>41</v>
      </c>
      <c r="K8964">
        <v>273.95999999999998</v>
      </c>
      <c r="L8964">
        <v>2</v>
      </c>
      <c r="M8964">
        <v>0</v>
      </c>
      <c r="N8964">
        <v>71.229600000000005</v>
      </c>
      <c r="O8964">
        <f>(Table1[[#This Row],[Sales]]-Table1[[#This Row],[Profit]])/Table1[[#This Row],[Quantity]]</f>
        <v>101.36519999999999</v>
      </c>
      <c r="P8964">
        <f>Table1[[#This Row],[Sales]]/Table1[[#This Row],[Quantity]]</f>
        <v>136.97999999999999</v>
      </c>
      <c r="Q8964" t="str">
        <f t="shared" si="280"/>
        <v>2022</v>
      </c>
      <c r="R8964" t="str">
        <f t="shared" si="281"/>
        <v>11</v>
      </c>
      <c r="S8964">
        <f>CEILING(Table1[[#This Row],[Month]]/3,1)</f>
        <v>4</v>
      </c>
      <c r="T8964" s="9">
        <f>(Table1[[#This Row],[Profit]]/Table1[[#This Row],[Sales]])</f>
        <v>0.26000000000000006</v>
      </c>
    </row>
    <row r="8965" spans="1:20" x14ac:dyDescent="0.25">
      <c r="A8965">
        <v>20221106</v>
      </c>
      <c r="B8965" s="1" t="s">
        <v>1182</v>
      </c>
      <c r="C8965" s="1" t="s">
        <v>149</v>
      </c>
      <c r="D8965" s="1" t="s">
        <v>690</v>
      </c>
      <c r="E8965" s="1" t="s">
        <v>17</v>
      </c>
      <c r="F8965" s="1" t="s">
        <v>34</v>
      </c>
      <c r="G8965" s="1" t="s">
        <v>74</v>
      </c>
      <c r="H8965" s="1" t="s">
        <v>75</v>
      </c>
      <c r="I8965" s="1" t="s">
        <v>21</v>
      </c>
      <c r="J8965" s="1" t="s">
        <v>94</v>
      </c>
      <c r="K8965">
        <v>89.97</v>
      </c>
      <c r="L8965">
        <v>3</v>
      </c>
      <c r="M8965">
        <v>0</v>
      </c>
      <c r="N8965">
        <v>18.893699999999999</v>
      </c>
      <c r="O8965">
        <f>(Table1[[#This Row],[Sales]]-Table1[[#This Row],[Profit]])/Table1[[#This Row],[Quantity]]</f>
        <v>23.6921</v>
      </c>
      <c r="P8965">
        <f>Table1[[#This Row],[Sales]]/Table1[[#This Row],[Quantity]]</f>
        <v>29.99</v>
      </c>
      <c r="Q8965" t="str">
        <f t="shared" si="280"/>
        <v>2022</v>
      </c>
      <c r="R8965" t="str">
        <f t="shared" si="281"/>
        <v>11</v>
      </c>
      <c r="S8965">
        <f>CEILING(Table1[[#This Row],[Month]]/3,1)</f>
        <v>4</v>
      </c>
      <c r="T8965" s="9">
        <f>(Table1[[#This Row],[Profit]]/Table1[[#This Row],[Sales]])</f>
        <v>0.21</v>
      </c>
    </row>
    <row r="8966" spans="1:20" x14ac:dyDescent="0.25">
      <c r="A8966">
        <v>20221106</v>
      </c>
      <c r="B8966" s="1" t="s">
        <v>1182</v>
      </c>
      <c r="C8966" s="1" t="s">
        <v>149</v>
      </c>
      <c r="D8966" s="1" t="s">
        <v>690</v>
      </c>
      <c r="E8966" s="1" t="s">
        <v>17</v>
      </c>
      <c r="F8966" s="1" t="s">
        <v>34</v>
      </c>
      <c r="G8966" s="1" t="s">
        <v>74</v>
      </c>
      <c r="H8966" s="1" t="s">
        <v>75</v>
      </c>
      <c r="I8966" s="1" t="s">
        <v>21</v>
      </c>
      <c r="J8966" s="1" t="s">
        <v>41</v>
      </c>
      <c r="K8966">
        <v>756.8</v>
      </c>
      <c r="L8966">
        <v>5</v>
      </c>
      <c r="M8966">
        <v>0</v>
      </c>
      <c r="N8966">
        <v>75.680000000000007</v>
      </c>
      <c r="O8966">
        <f>(Table1[[#This Row],[Sales]]-Table1[[#This Row],[Profit]])/Table1[[#This Row],[Quantity]]</f>
        <v>136.22399999999999</v>
      </c>
      <c r="P8966">
        <f>Table1[[#This Row],[Sales]]/Table1[[#This Row],[Quantity]]</f>
        <v>151.35999999999999</v>
      </c>
      <c r="Q8966" t="str">
        <f t="shared" si="280"/>
        <v>2022</v>
      </c>
      <c r="R8966" t="str">
        <f t="shared" si="281"/>
        <v>11</v>
      </c>
      <c r="S8966">
        <f>CEILING(Table1[[#This Row],[Month]]/3,1)</f>
        <v>4</v>
      </c>
      <c r="T8966" s="9">
        <f>(Table1[[#This Row],[Profit]]/Table1[[#This Row],[Sales]])</f>
        <v>0.10000000000000002</v>
      </c>
    </row>
    <row r="8967" spans="1:20" x14ac:dyDescent="0.25">
      <c r="A8967">
        <v>20231107</v>
      </c>
      <c r="B8967" s="1" t="s">
        <v>1071</v>
      </c>
      <c r="C8967" s="1" t="s">
        <v>57</v>
      </c>
      <c r="D8967" s="1" t="s">
        <v>99</v>
      </c>
      <c r="E8967" s="1" t="s">
        <v>59</v>
      </c>
      <c r="F8967" s="1" t="s">
        <v>60</v>
      </c>
      <c r="G8967" s="1" t="s">
        <v>291</v>
      </c>
      <c r="H8967" s="1" t="s">
        <v>69</v>
      </c>
      <c r="I8967" s="1" t="s">
        <v>21</v>
      </c>
      <c r="J8967" s="1" t="s">
        <v>36</v>
      </c>
      <c r="K8967">
        <v>1.248</v>
      </c>
      <c r="L8967">
        <v>2</v>
      </c>
      <c r="M8967">
        <v>0.8</v>
      </c>
      <c r="N8967">
        <v>-1.9343999999999999</v>
      </c>
      <c r="O8967">
        <f>(Table1[[#This Row],[Sales]]-Table1[[#This Row],[Profit]])/Table1[[#This Row],[Quantity]]</f>
        <v>1.5911999999999999</v>
      </c>
      <c r="P8967">
        <f>Table1[[#This Row],[Sales]]/Table1[[#This Row],[Quantity]]</f>
        <v>0.624</v>
      </c>
      <c r="Q8967" t="str">
        <f t="shared" si="280"/>
        <v>2023</v>
      </c>
      <c r="R8967" t="str">
        <f t="shared" si="281"/>
        <v>11</v>
      </c>
      <c r="S8967">
        <f>CEILING(Table1[[#This Row],[Month]]/3,1)</f>
        <v>4</v>
      </c>
      <c r="T8967" s="9">
        <f>(Table1[[#This Row],[Profit]]/Table1[[#This Row],[Sales]])</f>
        <v>-1.5499999999999998</v>
      </c>
    </row>
    <row r="8968" spans="1:20" x14ac:dyDescent="0.25">
      <c r="A8968">
        <v>20221104</v>
      </c>
      <c r="B8968" s="1" t="s">
        <v>1055</v>
      </c>
      <c r="C8968" s="1" t="s">
        <v>85</v>
      </c>
      <c r="D8968" s="1" t="s">
        <v>86</v>
      </c>
      <c r="E8968" s="1" t="s">
        <v>17</v>
      </c>
      <c r="F8968" s="1" t="s">
        <v>34</v>
      </c>
      <c r="G8968" s="1" t="s">
        <v>383</v>
      </c>
      <c r="H8968" s="1" t="s">
        <v>91</v>
      </c>
      <c r="I8968" s="1" t="s">
        <v>63</v>
      </c>
      <c r="J8968" s="1" t="s">
        <v>94</v>
      </c>
      <c r="K8968">
        <v>72</v>
      </c>
      <c r="L8968">
        <v>1</v>
      </c>
      <c r="M8968">
        <v>0.2</v>
      </c>
      <c r="N8968">
        <v>14.4</v>
      </c>
      <c r="O8968">
        <f>(Table1[[#This Row],[Sales]]-Table1[[#This Row],[Profit]])/Table1[[#This Row],[Quantity]]</f>
        <v>57.6</v>
      </c>
      <c r="P8968">
        <f>Table1[[#This Row],[Sales]]/Table1[[#This Row],[Quantity]]</f>
        <v>72</v>
      </c>
      <c r="Q8968" t="str">
        <f t="shared" si="280"/>
        <v>2022</v>
      </c>
      <c r="R8968" t="str">
        <f t="shared" si="281"/>
        <v>11</v>
      </c>
      <c r="S8968">
        <f>CEILING(Table1[[#This Row],[Month]]/3,1)</f>
        <v>4</v>
      </c>
      <c r="T8968" s="9">
        <f>(Table1[[#This Row],[Profit]]/Table1[[#This Row],[Sales]])</f>
        <v>0.2</v>
      </c>
    </row>
    <row r="8969" spans="1:20" x14ac:dyDescent="0.25">
      <c r="A8969">
        <v>20221104</v>
      </c>
      <c r="B8969" s="1" t="s">
        <v>1055</v>
      </c>
      <c r="C8969" s="1" t="s">
        <v>85</v>
      </c>
      <c r="D8969" s="1" t="s">
        <v>86</v>
      </c>
      <c r="E8969" s="1" t="s">
        <v>17</v>
      </c>
      <c r="F8969" s="1" t="s">
        <v>34</v>
      </c>
      <c r="G8969" s="1" t="s">
        <v>383</v>
      </c>
      <c r="H8969" s="1" t="s">
        <v>91</v>
      </c>
      <c r="I8969" s="1" t="s">
        <v>63</v>
      </c>
      <c r="J8969" s="1" t="s">
        <v>23</v>
      </c>
      <c r="K8969">
        <v>470.15499999999997</v>
      </c>
      <c r="L8969">
        <v>7</v>
      </c>
      <c r="M8969">
        <v>0.3</v>
      </c>
      <c r="N8969">
        <v>-13.433</v>
      </c>
      <c r="O8969">
        <f>(Table1[[#This Row],[Sales]]-Table1[[#This Row],[Profit]])/Table1[[#This Row],[Quantity]]</f>
        <v>69.083999999999989</v>
      </c>
      <c r="P8969">
        <f>Table1[[#This Row],[Sales]]/Table1[[#This Row],[Quantity]]</f>
        <v>67.164999999999992</v>
      </c>
      <c r="Q8969" t="str">
        <f t="shared" si="280"/>
        <v>2022</v>
      </c>
      <c r="R8969" t="str">
        <f t="shared" si="281"/>
        <v>11</v>
      </c>
      <c r="S8969">
        <f>CEILING(Table1[[#This Row],[Month]]/3,1)</f>
        <v>4</v>
      </c>
      <c r="T8969" s="9">
        <f>(Table1[[#This Row],[Profit]]/Table1[[#This Row],[Sales]])</f>
        <v>-2.8571428571428574E-2</v>
      </c>
    </row>
    <row r="8970" spans="1:20" x14ac:dyDescent="0.25">
      <c r="A8970">
        <v>20201230</v>
      </c>
      <c r="B8970" s="1" t="s">
        <v>1153</v>
      </c>
      <c r="C8970" s="1" t="s">
        <v>156</v>
      </c>
      <c r="D8970" s="1" t="s">
        <v>157</v>
      </c>
      <c r="E8970" s="1" t="s">
        <v>17</v>
      </c>
      <c r="F8970" s="1" t="s">
        <v>73</v>
      </c>
      <c r="G8970" s="1" t="s">
        <v>153</v>
      </c>
      <c r="H8970" s="1" t="s">
        <v>62</v>
      </c>
      <c r="I8970" s="1" t="s">
        <v>21</v>
      </c>
      <c r="J8970" s="1" t="s">
        <v>37</v>
      </c>
      <c r="K8970">
        <v>39.128</v>
      </c>
      <c r="L8970">
        <v>1</v>
      </c>
      <c r="M8970">
        <v>0.2</v>
      </c>
      <c r="N8970">
        <v>-8.8038000000000007</v>
      </c>
      <c r="O8970">
        <f>(Table1[[#This Row],[Sales]]-Table1[[#This Row],[Profit]])/Table1[[#This Row],[Quantity]]</f>
        <v>47.931800000000003</v>
      </c>
      <c r="P8970">
        <f>Table1[[#This Row],[Sales]]/Table1[[#This Row],[Quantity]]</f>
        <v>39.128</v>
      </c>
      <c r="Q8970" t="str">
        <f t="shared" si="280"/>
        <v>2020</v>
      </c>
      <c r="R8970" t="str">
        <f t="shared" si="281"/>
        <v>12</v>
      </c>
      <c r="S8970">
        <f>CEILING(Table1[[#This Row],[Month]]/3,1)</f>
        <v>4</v>
      </c>
      <c r="T8970" s="9">
        <f>(Table1[[#This Row],[Profit]]/Table1[[#This Row],[Sales]])</f>
        <v>-0.22500000000000001</v>
      </c>
    </row>
    <row r="8971" spans="1:20" x14ac:dyDescent="0.25">
      <c r="A8971">
        <v>20231203</v>
      </c>
      <c r="B8971" s="1" t="s">
        <v>113</v>
      </c>
      <c r="C8971" s="1" t="s">
        <v>209</v>
      </c>
      <c r="D8971" s="1" t="s">
        <v>210</v>
      </c>
      <c r="E8971" s="1" t="s">
        <v>27</v>
      </c>
      <c r="F8971" s="1" t="s">
        <v>82</v>
      </c>
      <c r="G8971" s="1" t="s">
        <v>115</v>
      </c>
      <c r="H8971" s="1" t="s">
        <v>55</v>
      </c>
      <c r="I8971" s="1" t="s">
        <v>30</v>
      </c>
      <c r="J8971" s="1" t="s">
        <v>42</v>
      </c>
      <c r="K8971">
        <v>19.728000000000002</v>
      </c>
      <c r="L8971">
        <v>9</v>
      </c>
      <c r="M8971">
        <v>0.2</v>
      </c>
      <c r="N8971">
        <v>1.7262</v>
      </c>
      <c r="O8971">
        <f>(Table1[[#This Row],[Sales]]-Table1[[#This Row],[Profit]])/Table1[[#This Row],[Quantity]]</f>
        <v>2.0002000000000004</v>
      </c>
      <c r="P8971">
        <f>Table1[[#This Row],[Sales]]/Table1[[#This Row],[Quantity]]</f>
        <v>2.1920000000000002</v>
      </c>
      <c r="Q8971" t="str">
        <f t="shared" si="280"/>
        <v>2023</v>
      </c>
      <c r="R8971" t="str">
        <f t="shared" si="281"/>
        <v>12</v>
      </c>
      <c r="S8971">
        <f>CEILING(Table1[[#This Row],[Month]]/3,1)</f>
        <v>4</v>
      </c>
      <c r="T8971" s="9">
        <f>(Table1[[#This Row],[Profit]]/Table1[[#This Row],[Sales]])</f>
        <v>8.7499999999999994E-2</v>
      </c>
    </row>
    <row r="8972" spans="1:20" x14ac:dyDescent="0.25">
      <c r="A8972">
        <v>20231203</v>
      </c>
      <c r="B8972" s="1" t="s">
        <v>113</v>
      </c>
      <c r="C8972" s="1" t="s">
        <v>209</v>
      </c>
      <c r="D8972" s="1" t="s">
        <v>210</v>
      </c>
      <c r="E8972" s="1" t="s">
        <v>27</v>
      </c>
      <c r="F8972" s="1" t="s">
        <v>82</v>
      </c>
      <c r="G8972" s="1" t="s">
        <v>115</v>
      </c>
      <c r="H8972" s="1" t="s">
        <v>55</v>
      </c>
      <c r="I8972" s="1" t="s">
        <v>30</v>
      </c>
      <c r="J8972" s="1" t="s">
        <v>43</v>
      </c>
      <c r="K8972">
        <v>151.18799999999999</v>
      </c>
      <c r="L8972">
        <v>2</v>
      </c>
      <c r="M8972">
        <v>0.4</v>
      </c>
      <c r="N8972">
        <v>-25.198</v>
      </c>
      <c r="O8972">
        <f>(Table1[[#This Row],[Sales]]-Table1[[#This Row],[Profit]])/Table1[[#This Row],[Quantity]]</f>
        <v>88.192999999999998</v>
      </c>
      <c r="P8972">
        <f>Table1[[#This Row],[Sales]]/Table1[[#This Row],[Quantity]]</f>
        <v>75.593999999999994</v>
      </c>
      <c r="Q8972" t="str">
        <f t="shared" si="280"/>
        <v>2023</v>
      </c>
      <c r="R8972" t="str">
        <f t="shared" si="281"/>
        <v>12</v>
      </c>
      <c r="S8972">
        <f>CEILING(Table1[[#This Row],[Month]]/3,1)</f>
        <v>4</v>
      </c>
      <c r="T8972" s="9">
        <f>(Table1[[#This Row],[Profit]]/Table1[[#This Row],[Sales]])</f>
        <v>-0.16666666666666669</v>
      </c>
    </row>
    <row r="8973" spans="1:20" x14ac:dyDescent="0.25">
      <c r="A8973">
        <v>20230325</v>
      </c>
      <c r="B8973" s="1" t="s">
        <v>984</v>
      </c>
      <c r="C8973" s="1" t="s">
        <v>133</v>
      </c>
      <c r="D8973" s="1" t="s">
        <v>134</v>
      </c>
      <c r="E8973" s="1" t="s">
        <v>17</v>
      </c>
      <c r="F8973" s="1" t="s">
        <v>18</v>
      </c>
      <c r="G8973" s="1" t="s">
        <v>49</v>
      </c>
      <c r="H8973" s="1" t="s">
        <v>20</v>
      </c>
      <c r="I8973" s="1" t="s">
        <v>21</v>
      </c>
      <c r="J8973" s="1" t="s">
        <v>23</v>
      </c>
      <c r="K8973">
        <v>271.76400000000001</v>
      </c>
      <c r="L8973">
        <v>2</v>
      </c>
      <c r="M8973">
        <v>0.1</v>
      </c>
      <c r="N8973">
        <v>60.392000000000003</v>
      </c>
      <c r="O8973">
        <f>(Table1[[#This Row],[Sales]]-Table1[[#This Row],[Profit]])/Table1[[#This Row],[Quantity]]</f>
        <v>105.68600000000001</v>
      </c>
      <c r="P8973">
        <f>Table1[[#This Row],[Sales]]/Table1[[#This Row],[Quantity]]</f>
        <v>135.88200000000001</v>
      </c>
      <c r="Q8973" t="str">
        <f t="shared" si="280"/>
        <v>2023</v>
      </c>
      <c r="R8973" t="str">
        <f t="shared" si="281"/>
        <v>03</v>
      </c>
      <c r="S8973">
        <f>CEILING(Table1[[#This Row],[Month]]/3,1)</f>
        <v>1</v>
      </c>
      <c r="T8973" s="9">
        <f>(Table1[[#This Row],[Profit]]/Table1[[#This Row],[Sales]])</f>
        <v>0.22222222222222224</v>
      </c>
    </row>
    <row r="8974" spans="1:20" x14ac:dyDescent="0.25">
      <c r="A8974">
        <v>20201119</v>
      </c>
      <c r="B8974" s="1" t="s">
        <v>258</v>
      </c>
      <c r="C8974" s="1" t="s">
        <v>85</v>
      </c>
      <c r="D8974" s="1" t="s">
        <v>86</v>
      </c>
      <c r="E8974" s="1" t="s">
        <v>17</v>
      </c>
      <c r="F8974" s="1" t="s">
        <v>34</v>
      </c>
      <c r="G8974" s="1" t="s">
        <v>141</v>
      </c>
      <c r="H8974" s="1" t="s">
        <v>91</v>
      </c>
      <c r="I8974" s="1" t="s">
        <v>21</v>
      </c>
      <c r="J8974" s="1" t="s">
        <v>94</v>
      </c>
      <c r="K8974">
        <v>47.496000000000002</v>
      </c>
      <c r="L8974">
        <v>1</v>
      </c>
      <c r="M8974">
        <v>0.2</v>
      </c>
      <c r="N8974">
        <v>-1.1874</v>
      </c>
      <c r="O8974">
        <f>(Table1[[#This Row],[Sales]]-Table1[[#This Row],[Profit]])/Table1[[#This Row],[Quantity]]</f>
        <v>48.683399999999999</v>
      </c>
      <c r="P8974">
        <f>Table1[[#This Row],[Sales]]/Table1[[#This Row],[Quantity]]</f>
        <v>47.496000000000002</v>
      </c>
      <c r="Q8974" t="str">
        <f t="shared" si="280"/>
        <v>2020</v>
      </c>
      <c r="R8974" t="str">
        <f t="shared" si="281"/>
        <v>11</v>
      </c>
      <c r="S8974">
        <f>CEILING(Table1[[#This Row],[Month]]/3,1)</f>
        <v>4</v>
      </c>
      <c r="T8974" s="9">
        <f>(Table1[[#This Row],[Profit]]/Table1[[#This Row],[Sales]])</f>
        <v>-2.4999999999999998E-2</v>
      </c>
    </row>
    <row r="8975" spans="1:20" x14ac:dyDescent="0.25">
      <c r="A8975">
        <v>20230426</v>
      </c>
      <c r="B8975" s="1" t="s">
        <v>490</v>
      </c>
      <c r="C8975" s="1" t="s">
        <v>25</v>
      </c>
      <c r="D8975" s="1" t="s">
        <v>26</v>
      </c>
      <c r="E8975" s="1" t="s">
        <v>27</v>
      </c>
      <c r="F8975" s="1" t="s">
        <v>28</v>
      </c>
      <c r="G8975" s="1" t="s">
        <v>19</v>
      </c>
      <c r="H8975" s="1" t="s">
        <v>20</v>
      </c>
      <c r="I8975" s="1" t="s">
        <v>21</v>
      </c>
      <c r="J8975" s="1" t="s">
        <v>22</v>
      </c>
      <c r="K8975">
        <v>344.98099999999999</v>
      </c>
      <c r="L8975">
        <v>7</v>
      </c>
      <c r="M8975">
        <v>0.15</v>
      </c>
      <c r="N8975">
        <v>28.4102</v>
      </c>
      <c r="O8975">
        <f>(Table1[[#This Row],[Sales]]-Table1[[#This Row],[Profit]])/Table1[[#This Row],[Quantity]]</f>
        <v>45.224400000000003</v>
      </c>
      <c r="P8975">
        <f>Table1[[#This Row],[Sales]]/Table1[[#This Row],[Quantity]]</f>
        <v>49.283000000000001</v>
      </c>
      <c r="Q8975" t="str">
        <f t="shared" si="280"/>
        <v>2023</v>
      </c>
      <c r="R8975" t="str">
        <f t="shared" si="281"/>
        <v>04</v>
      </c>
      <c r="S8975">
        <f>CEILING(Table1[[#This Row],[Month]]/3,1)</f>
        <v>2</v>
      </c>
      <c r="T8975" s="9">
        <f>(Table1[[#This Row],[Profit]]/Table1[[#This Row],[Sales]])</f>
        <v>8.2352941176470587E-2</v>
      </c>
    </row>
    <row r="8976" spans="1:20" x14ac:dyDescent="0.25">
      <c r="A8976">
        <v>20231124</v>
      </c>
      <c r="B8976" s="1" t="s">
        <v>1098</v>
      </c>
      <c r="C8976" s="1" t="s">
        <v>57</v>
      </c>
      <c r="D8976" s="1" t="s">
        <v>103</v>
      </c>
      <c r="E8976" s="1" t="s">
        <v>59</v>
      </c>
      <c r="F8976" s="1" t="s">
        <v>60</v>
      </c>
      <c r="G8976" s="1" t="s">
        <v>344</v>
      </c>
      <c r="H8976" s="1" t="s">
        <v>20</v>
      </c>
      <c r="I8976" s="1" t="s">
        <v>30</v>
      </c>
      <c r="J8976" s="1" t="s">
        <v>50</v>
      </c>
      <c r="K8976">
        <v>36.287999999999997</v>
      </c>
      <c r="L8976">
        <v>7</v>
      </c>
      <c r="M8976">
        <v>0.2</v>
      </c>
      <c r="N8976">
        <v>12.700799999999999</v>
      </c>
      <c r="O8976">
        <f>(Table1[[#This Row],[Sales]]-Table1[[#This Row],[Profit]])/Table1[[#This Row],[Quantity]]</f>
        <v>3.3695999999999993</v>
      </c>
      <c r="P8976">
        <f>Table1[[#This Row],[Sales]]/Table1[[#This Row],[Quantity]]</f>
        <v>5.1839999999999993</v>
      </c>
      <c r="Q8976" t="str">
        <f t="shared" si="280"/>
        <v>2023</v>
      </c>
      <c r="R8976" t="str">
        <f t="shared" si="281"/>
        <v>11</v>
      </c>
      <c r="S8976">
        <f>CEILING(Table1[[#This Row],[Month]]/3,1)</f>
        <v>4</v>
      </c>
      <c r="T8976" s="9">
        <f>(Table1[[#This Row],[Profit]]/Table1[[#This Row],[Sales]])</f>
        <v>0.35000000000000003</v>
      </c>
    </row>
    <row r="8977" spans="1:20" x14ac:dyDescent="0.25">
      <c r="A8977">
        <v>20231124</v>
      </c>
      <c r="B8977" s="1" t="s">
        <v>1098</v>
      </c>
      <c r="C8977" s="1" t="s">
        <v>57</v>
      </c>
      <c r="D8977" s="1" t="s">
        <v>103</v>
      </c>
      <c r="E8977" s="1" t="s">
        <v>59</v>
      </c>
      <c r="F8977" s="1" t="s">
        <v>60</v>
      </c>
      <c r="G8977" s="1" t="s">
        <v>344</v>
      </c>
      <c r="H8977" s="1" t="s">
        <v>20</v>
      </c>
      <c r="I8977" s="1" t="s">
        <v>30</v>
      </c>
      <c r="J8977" s="1" t="s">
        <v>50</v>
      </c>
      <c r="K8977">
        <v>78.304000000000002</v>
      </c>
      <c r="L8977">
        <v>2</v>
      </c>
      <c r="M8977">
        <v>0.2</v>
      </c>
      <c r="N8977">
        <v>29.364000000000001</v>
      </c>
      <c r="O8977">
        <f>(Table1[[#This Row],[Sales]]-Table1[[#This Row],[Profit]])/Table1[[#This Row],[Quantity]]</f>
        <v>24.47</v>
      </c>
      <c r="P8977">
        <f>Table1[[#This Row],[Sales]]/Table1[[#This Row],[Quantity]]</f>
        <v>39.152000000000001</v>
      </c>
      <c r="Q8977" t="str">
        <f t="shared" si="280"/>
        <v>2023</v>
      </c>
      <c r="R8977" t="str">
        <f t="shared" si="281"/>
        <v>11</v>
      </c>
      <c r="S8977">
        <f>CEILING(Table1[[#This Row],[Month]]/3,1)</f>
        <v>4</v>
      </c>
      <c r="T8977" s="9">
        <f>(Table1[[#This Row],[Profit]]/Table1[[#This Row],[Sales]])</f>
        <v>0.375</v>
      </c>
    </row>
    <row r="8978" spans="1:20" x14ac:dyDescent="0.25">
      <c r="A8978">
        <v>20231124</v>
      </c>
      <c r="B8978" s="1" t="s">
        <v>1098</v>
      </c>
      <c r="C8978" s="1" t="s">
        <v>57</v>
      </c>
      <c r="D8978" s="1" t="s">
        <v>103</v>
      </c>
      <c r="E8978" s="1" t="s">
        <v>59</v>
      </c>
      <c r="F8978" s="1" t="s">
        <v>60</v>
      </c>
      <c r="G8978" s="1" t="s">
        <v>344</v>
      </c>
      <c r="H8978" s="1" t="s">
        <v>20</v>
      </c>
      <c r="I8978" s="1" t="s">
        <v>30</v>
      </c>
      <c r="J8978" s="1" t="s">
        <v>36</v>
      </c>
      <c r="K8978">
        <v>127.785</v>
      </c>
      <c r="L8978">
        <v>1</v>
      </c>
      <c r="M8978">
        <v>0.3</v>
      </c>
      <c r="N8978">
        <v>-31.0335</v>
      </c>
      <c r="O8978">
        <f>(Table1[[#This Row],[Sales]]-Table1[[#This Row],[Profit]])/Table1[[#This Row],[Quantity]]</f>
        <v>158.8185</v>
      </c>
      <c r="P8978">
        <f>Table1[[#This Row],[Sales]]/Table1[[#This Row],[Quantity]]</f>
        <v>127.785</v>
      </c>
      <c r="Q8978" t="str">
        <f t="shared" si="280"/>
        <v>2023</v>
      </c>
      <c r="R8978" t="str">
        <f t="shared" si="281"/>
        <v>11</v>
      </c>
      <c r="S8978">
        <f>CEILING(Table1[[#This Row],[Month]]/3,1)</f>
        <v>4</v>
      </c>
      <c r="T8978" s="9">
        <f>(Table1[[#This Row],[Profit]]/Table1[[#This Row],[Sales]])</f>
        <v>-0.24285714285714285</v>
      </c>
    </row>
    <row r="8979" spans="1:20" x14ac:dyDescent="0.25">
      <c r="A8979">
        <v>20231124</v>
      </c>
      <c r="B8979" s="1" t="s">
        <v>1098</v>
      </c>
      <c r="C8979" s="1" t="s">
        <v>57</v>
      </c>
      <c r="D8979" s="1" t="s">
        <v>103</v>
      </c>
      <c r="E8979" s="1" t="s">
        <v>59</v>
      </c>
      <c r="F8979" s="1" t="s">
        <v>60</v>
      </c>
      <c r="G8979" s="1" t="s">
        <v>344</v>
      </c>
      <c r="H8979" s="1" t="s">
        <v>20</v>
      </c>
      <c r="I8979" s="1" t="s">
        <v>30</v>
      </c>
      <c r="J8979" s="1" t="s">
        <v>36</v>
      </c>
      <c r="K8979">
        <v>6.1040000000000001</v>
      </c>
      <c r="L8979">
        <v>2</v>
      </c>
      <c r="M8979">
        <v>0.8</v>
      </c>
      <c r="N8979">
        <v>-9.1560000000000006</v>
      </c>
      <c r="O8979">
        <f>(Table1[[#This Row],[Sales]]-Table1[[#This Row],[Profit]])/Table1[[#This Row],[Quantity]]</f>
        <v>7.6300000000000008</v>
      </c>
      <c r="P8979">
        <f>Table1[[#This Row],[Sales]]/Table1[[#This Row],[Quantity]]</f>
        <v>3.052</v>
      </c>
      <c r="Q8979" t="str">
        <f t="shared" si="280"/>
        <v>2023</v>
      </c>
      <c r="R8979" t="str">
        <f t="shared" si="281"/>
        <v>11</v>
      </c>
      <c r="S8979">
        <f>CEILING(Table1[[#This Row],[Month]]/3,1)</f>
        <v>4</v>
      </c>
      <c r="T8979" s="9">
        <f>(Table1[[#This Row],[Profit]]/Table1[[#This Row],[Sales]])</f>
        <v>-1.5</v>
      </c>
    </row>
    <row r="8980" spans="1:20" x14ac:dyDescent="0.25">
      <c r="A8980">
        <v>20201103</v>
      </c>
      <c r="B8980" s="1" t="s">
        <v>1069</v>
      </c>
      <c r="C8980" s="1" t="s">
        <v>289</v>
      </c>
      <c r="D8980" s="1" t="s">
        <v>352</v>
      </c>
      <c r="E8980" s="1" t="s">
        <v>27</v>
      </c>
      <c r="F8980" s="1" t="s">
        <v>82</v>
      </c>
      <c r="G8980" s="1" t="s">
        <v>501</v>
      </c>
      <c r="H8980" s="1" t="s">
        <v>168</v>
      </c>
      <c r="I8980" s="1" t="s">
        <v>30</v>
      </c>
      <c r="J8980" s="1" t="s">
        <v>36</v>
      </c>
      <c r="K8980">
        <v>5.76</v>
      </c>
      <c r="L8980">
        <v>2</v>
      </c>
      <c r="M8980">
        <v>0</v>
      </c>
      <c r="N8980">
        <v>2.8224</v>
      </c>
      <c r="O8980">
        <f>(Table1[[#This Row],[Sales]]-Table1[[#This Row],[Profit]])/Table1[[#This Row],[Quantity]]</f>
        <v>1.4687999999999999</v>
      </c>
      <c r="P8980">
        <f>Table1[[#This Row],[Sales]]/Table1[[#This Row],[Quantity]]</f>
        <v>2.88</v>
      </c>
      <c r="Q8980" t="str">
        <f t="shared" si="280"/>
        <v>2020</v>
      </c>
      <c r="R8980" t="str">
        <f t="shared" si="281"/>
        <v>11</v>
      </c>
      <c r="S8980">
        <f>CEILING(Table1[[#This Row],[Month]]/3,1)</f>
        <v>4</v>
      </c>
      <c r="T8980" s="9">
        <f>(Table1[[#This Row],[Profit]]/Table1[[#This Row],[Sales]])</f>
        <v>0.49000000000000005</v>
      </c>
    </row>
    <row r="8981" spans="1:20" x14ac:dyDescent="0.25">
      <c r="A8981">
        <v>20211019</v>
      </c>
      <c r="B8981" s="1" t="s">
        <v>1180</v>
      </c>
      <c r="C8981" s="1" t="s">
        <v>57</v>
      </c>
      <c r="D8981" s="1" t="s">
        <v>103</v>
      </c>
      <c r="E8981" s="1" t="s">
        <v>59</v>
      </c>
      <c r="F8981" s="1" t="s">
        <v>60</v>
      </c>
      <c r="G8981" s="1" t="s">
        <v>327</v>
      </c>
      <c r="H8981" s="1" t="s">
        <v>40</v>
      </c>
      <c r="I8981" s="1" t="s">
        <v>21</v>
      </c>
      <c r="J8981" s="1" t="s">
        <v>36</v>
      </c>
      <c r="K8981">
        <v>1.72</v>
      </c>
      <c r="L8981">
        <v>1</v>
      </c>
      <c r="M8981">
        <v>0.8</v>
      </c>
      <c r="N8981">
        <v>-2.8380000000000001</v>
      </c>
      <c r="O8981">
        <f>(Table1[[#This Row],[Sales]]-Table1[[#This Row],[Profit]])/Table1[[#This Row],[Quantity]]</f>
        <v>4.5579999999999998</v>
      </c>
      <c r="P8981">
        <f>Table1[[#This Row],[Sales]]/Table1[[#This Row],[Quantity]]</f>
        <v>1.72</v>
      </c>
      <c r="Q8981" t="str">
        <f t="shared" si="280"/>
        <v>2021</v>
      </c>
      <c r="R8981" t="str">
        <f t="shared" si="281"/>
        <v>10</v>
      </c>
      <c r="S8981">
        <f>CEILING(Table1[[#This Row],[Month]]/3,1)</f>
        <v>4</v>
      </c>
      <c r="T8981" s="9">
        <f>(Table1[[#This Row],[Profit]]/Table1[[#This Row],[Sales]])</f>
        <v>-1.6500000000000001</v>
      </c>
    </row>
    <row r="8982" spans="1:20" x14ac:dyDescent="0.25">
      <c r="A8982">
        <v>20200207</v>
      </c>
      <c r="B8982" s="1" t="s">
        <v>326</v>
      </c>
      <c r="C8982" s="1" t="s">
        <v>108</v>
      </c>
      <c r="D8982" s="1" t="s">
        <v>1030</v>
      </c>
      <c r="E8982" s="1" t="s">
        <v>59</v>
      </c>
      <c r="F8982" s="1" t="s">
        <v>110</v>
      </c>
      <c r="G8982" s="1" t="s">
        <v>327</v>
      </c>
      <c r="H8982" s="1" t="s">
        <v>40</v>
      </c>
      <c r="I8982" s="1" t="s">
        <v>21</v>
      </c>
      <c r="J8982" s="1" t="s">
        <v>36</v>
      </c>
      <c r="K8982">
        <v>8.952</v>
      </c>
      <c r="L8982">
        <v>2</v>
      </c>
      <c r="M8982">
        <v>0.8</v>
      </c>
      <c r="N8982">
        <v>-14.770799999999999</v>
      </c>
      <c r="O8982">
        <f>(Table1[[#This Row],[Sales]]-Table1[[#This Row],[Profit]])/Table1[[#This Row],[Quantity]]</f>
        <v>11.8614</v>
      </c>
      <c r="P8982">
        <f>Table1[[#This Row],[Sales]]/Table1[[#This Row],[Quantity]]</f>
        <v>4.476</v>
      </c>
      <c r="Q8982" t="str">
        <f t="shared" si="280"/>
        <v>2020</v>
      </c>
      <c r="R8982" t="str">
        <f t="shared" si="281"/>
        <v>02</v>
      </c>
      <c r="S8982">
        <f>CEILING(Table1[[#This Row],[Month]]/3,1)</f>
        <v>1</v>
      </c>
      <c r="T8982" s="9">
        <f>(Table1[[#This Row],[Profit]]/Table1[[#This Row],[Sales]])</f>
        <v>-1.65</v>
      </c>
    </row>
    <row r="8983" spans="1:20" x14ac:dyDescent="0.25">
      <c r="A8983">
        <v>20220307</v>
      </c>
      <c r="B8983" s="1" t="s">
        <v>194</v>
      </c>
      <c r="C8983" s="1" t="s">
        <v>108</v>
      </c>
      <c r="D8983" s="1" t="s">
        <v>143</v>
      </c>
      <c r="E8983" s="1" t="s">
        <v>59</v>
      </c>
      <c r="F8983" s="1" t="s">
        <v>110</v>
      </c>
      <c r="G8983" s="1" t="s">
        <v>198</v>
      </c>
      <c r="H8983" s="1" t="s">
        <v>75</v>
      </c>
      <c r="I8983" s="1" t="s">
        <v>21</v>
      </c>
      <c r="J8983" s="1" t="s">
        <v>44</v>
      </c>
      <c r="K8983">
        <v>2.3340000000000001</v>
      </c>
      <c r="L8983">
        <v>3</v>
      </c>
      <c r="M8983">
        <v>0.8</v>
      </c>
      <c r="N8983">
        <v>-6.3018000000000001</v>
      </c>
      <c r="O8983">
        <f>(Table1[[#This Row],[Sales]]-Table1[[#This Row],[Profit]])/Table1[[#This Row],[Quantity]]</f>
        <v>2.8786</v>
      </c>
      <c r="P8983">
        <f>Table1[[#This Row],[Sales]]/Table1[[#This Row],[Quantity]]</f>
        <v>0.77800000000000002</v>
      </c>
      <c r="Q8983" t="str">
        <f t="shared" si="280"/>
        <v>2022</v>
      </c>
      <c r="R8983" t="str">
        <f t="shared" si="281"/>
        <v>03</v>
      </c>
      <c r="S8983">
        <f>CEILING(Table1[[#This Row],[Month]]/3,1)</f>
        <v>1</v>
      </c>
      <c r="T8983" s="9">
        <f>(Table1[[#This Row],[Profit]]/Table1[[#This Row],[Sales]])</f>
        <v>-2.6999999999999997</v>
      </c>
    </row>
    <row r="8984" spans="1:20" x14ac:dyDescent="0.25">
      <c r="A8984">
        <v>20220307</v>
      </c>
      <c r="B8984" s="1" t="s">
        <v>194</v>
      </c>
      <c r="C8984" s="1" t="s">
        <v>108</v>
      </c>
      <c r="D8984" s="1" t="s">
        <v>143</v>
      </c>
      <c r="E8984" s="1" t="s">
        <v>59</v>
      </c>
      <c r="F8984" s="1" t="s">
        <v>110</v>
      </c>
      <c r="G8984" s="1" t="s">
        <v>198</v>
      </c>
      <c r="H8984" s="1" t="s">
        <v>75</v>
      </c>
      <c r="I8984" s="1" t="s">
        <v>21</v>
      </c>
      <c r="J8984" s="1" t="s">
        <v>36</v>
      </c>
      <c r="K8984">
        <v>1.728</v>
      </c>
      <c r="L8984">
        <v>4</v>
      </c>
      <c r="M8984">
        <v>0.8</v>
      </c>
      <c r="N8984">
        <v>-2.7648000000000001</v>
      </c>
      <c r="O8984">
        <f>(Table1[[#This Row],[Sales]]-Table1[[#This Row],[Profit]])/Table1[[#This Row],[Quantity]]</f>
        <v>1.1232</v>
      </c>
      <c r="P8984">
        <f>Table1[[#This Row],[Sales]]/Table1[[#This Row],[Quantity]]</f>
        <v>0.432</v>
      </c>
      <c r="Q8984" t="str">
        <f t="shared" si="280"/>
        <v>2022</v>
      </c>
      <c r="R8984" t="str">
        <f t="shared" si="281"/>
        <v>03</v>
      </c>
      <c r="S8984">
        <f>CEILING(Table1[[#This Row],[Month]]/3,1)</f>
        <v>1</v>
      </c>
      <c r="T8984" s="9">
        <f>(Table1[[#This Row],[Profit]]/Table1[[#This Row],[Sales]])</f>
        <v>-1.6</v>
      </c>
    </row>
    <row r="8985" spans="1:20" x14ac:dyDescent="0.25">
      <c r="A8985">
        <v>20220307</v>
      </c>
      <c r="B8985" s="1" t="s">
        <v>194</v>
      </c>
      <c r="C8985" s="1" t="s">
        <v>108</v>
      </c>
      <c r="D8985" s="1" t="s">
        <v>143</v>
      </c>
      <c r="E8985" s="1" t="s">
        <v>59</v>
      </c>
      <c r="F8985" s="1" t="s">
        <v>110</v>
      </c>
      <c r="G8985" s="1" t="s">
        <v>198</v>
      </c>
      <c r="H8985" s="1" t="s">
        <v>75</v>
      </c>
      <c r="I8985" s="1" t="s">
        <v>21</v>
      </c>
      <c r="J8985" s="1" t="s">
        <v>41</v>
      </c>
      <c r="K8985">
        <v>159.04</v>
      </c>
      <c r="L8985">
        <v>5</v>
      </c>
      <c r="M8985">
        <v>0.6</v>
      </c>
      <c r="N8985">
        <v>-194.82400000000001</v>
      </c>
      <c r="O8985">
        <f>(Table1[[#This Row],[Sales]]-Table1[[#This Row],[Profit]])/Table1[[#This Row],[Quantity]]</f>
        <v>70.772800000000004</v>
      </c>
      <c r="P8985">
        <f>Table1[[#This Row],[Sales]]/Table1[[#This Row],[Quantity]]</f>
        <v>31.808</v>
      </c>
      <c r="Q8985" t="str">
        <f t="shared" si="280"/>
        <v>2022</v>
      </c>
      <c r="R8985" t="str">
        <f t="shared" si="281"/>
        <v>03</v>
      </c>
      <c r="S8985">
        <f>CEILING(Table1[[#This Row],[Month]]/3,1)</f>
        <v>1</v>
      </c>
      <c r="T8985" s="9">
        <f>(Table1[[#This Row],[Profit]]/Table1[[#This Row],[Sales]])</f>
        <v>-1.2250000000000001</v>
      </c>
    </row>
    <row r="8986" spans="1:20" x14ac:dyDescent="0.25">
      <c r="A8986">
        <v>20220307</v>
      </c>
      <c r="B8986" s="1" t="s">
        <v>194</v>
      </c>
      <c r="C8986" s="1" t="s">
        <v>108</v>
      </c>
      <c r="D8986" s="1" t="s">
        <v>143</v>
      </c>
      <c r="E8986" s="1" t="s">
        <v>59</v>
      </c>
      <c r="F8986" s="1" t="s">
        <v>110</v>
      </c>
      <c r="G8986" s="1" t="s">
        <v>198</v>
      </c>
      <c r="H8986" s="1" t="s">
        <v>75</v>
      </c>
      <c r="I8986" s="1" t="s">
        <v>21</v>
      </c>
      <c r="J8986" s="1" t="s">
        <v>36</v>
      </c>
      <c r="K8986">
        <v>145.97999999999999</v>
      </c>
      <c r="L8986">
        <v>2</v>
      </c>
      <c r="M8986">
        <v>0.5</v>
      </c>
      <c r="N8986">
        <v>-99.266400000000004</v>
      </c>
      <c r="O8986">
        <f>(Table1[[#This Row],[Sales]]-Table1[[#This Row],[Profit]])/Table1[[#This Row],[Quantity]]</f>
        <v>122.6232</v>
      </c>
      <c r="P8986">
        <f>Table1[[#This Row],[Sales]]/Table1[[#This Row],[Quantity]]</f>
        <v>72.989999999999995</v>
      </c>
      <c r="Q8986" t="str">
        <f t="shared" si="280"/>
        <v>2022</v>
      </c>
      <c r="R8986" t="str">
        <f t="shared" si="281"/>
        <v>03</v>
      </c>
      <c r="S8986">
        <f>CEILING(Table1[[#This Row],[Month]]/3,1)</f>
        <v>1</v>
      </c>
      <c r="T8986" s="9">
        <f>(Table1[[#This Row],[Profit]]/Table1[[#This Row],[Sales]])</f>
        <v>-0.68</v>
      </c>
    </row>
    <row r="8987" spans="1:20" x14ac:dyDescent="0.25">
      <c r="A8987">
        <v>20211203</v>
      </c>
      <c r="B8987" s="1" t="s">
        <v>405</v>
      </c>
      <c r="C8987" s="1" t="s">
        <v>46</v>
      </c>
      <c r="D8987" s="1" t="s">
        <v>564</v>
      </c>
      <c r="E8987" s="1" t="s">
        <v>17</v>
      </c>
      <c r="F8987" s="1" t="s">
        <v>48</v>
      </c>
      <c r="G8987" s="1" t="s">
        <v>407</v>
      </c>
      <c r="H8987" s="1" t="s">
        <v>62</v>
      </c>
      <c r="I8987" s="1" t="s">
        <v>21</v>
      </c>
      <c r="J8987" s="1" t="s">
        <v>41</v>
      </c>
      <c r="K8987">
        <v>77.951999999999998</v>
      </c>
      <c r="L8987">
        <v>3</v>
      </c>
      <c r="M8987">
        <v>0.2</v>
      </c>
      <c r="N8987">
        <v>12.667199999999999</v>
      </c>
      <c r="O8987">
        <f>(Table1[[#This Row],[Sales]]-Table1[[#This Row],[Profit]])/Table1[[#This Row],[Quantity]]</f>
        <v>21.761600000000001</v>
      </c>
      <c r="P8987">
        <f>Table1[[#This Row],[Sales]]/Table1[[#This Row],[Quantity]]</f>
        <v>25.983999999999998</v>
      </c>
      <c r="Q8987" t="str">
        <f t="shared" si="280"/>
        <v>2021</v>
      </c>
      <c r="R8987" t="str">
        <f t="shared" si="281"/>
        <v>12</v>
      </c>
      <c r="S8987">
        <f>CEILING(Table1[[#This Row],[Month]]/3,1)</f>
        <v>4</v>
      </c>
      <c r="T8987" s="9">
        <f>(Table1[[#This Row],[Profit]]/Table1[[#This Row],[Sales]])</f>
        <v>0.16250000000000001</v>
      </c>
    </row>
    <row r="8988" spans="1:20" x14ac:dyDescent="0.25">
      <c r="A8988">
        <v>20211203</v>
      </c>
      <c r="B8988" s="1" t="s">
        <v>405</v>
      </c>
      <c r="C8988" s="1" t="s">
        <v>46</v>
      </c>
      <c r="D8988" s="1" t="s">
        <v>564</v>
      </c>
      <c r="E8988" s="1" t="s">
        <v>17</v>
      </c>
      <c r="F8988" s="1" t="s">
        <v>48</v>
      </c>
      <c r="G8988" s="1" t="s">
        <v>407</v>
      </c>
      <c r="H8988" s="1" t="s">
        <v>62</v>
      </c>
      <c r="I8988" s="1" t="s">
        <v>21</v>
      </c>
      <c r="J8988" s="1" t="s">
        <v>36</v>
      </c>
      <c r="K8988">
        <v>95.97</v>
      </c>
      <c r="L8988">
        <v>5</v>
      </c>
      <c r="M8988">
        <v>0.7</v>
      </c>
      <c r="N8988">
        <v>-73.576999999999998</v>
      </c>
      <c r="O8988">
        <f>(Table1[[#This Row],[Sales]]-Table1[[#This Row],[Profit]])/Table1[[#This Row],[Quantity]]</f>
        <v>33.909399999999998</v>
      </c>
      <c r="P8988">
        <f>Table1[[#This Row],[Sales]]/Table1[[#This Row],[Quantity]]</f>
        <v>19.193999999999999</v>
      </c>
      <c r="Q8988" t="str">
        <f t="shared" si="280"/>
        <v>2021</v>
      </c>
      <c r="R8988" t="str">
        <f t="shared" si="281"/>
        <v>12</v>
      </c>
      <c r="S8988">
        <f>CEILING(Table1[[#This Row],[Month]]/3,1)</f>
        <v>4</v>
      </c>
      <c r="T8988" s="9">
        <f>(Table1[[#This Row],[Profit]]/Table1[[#This Row],[Sales]])</f>
        <v>-0.76666666666666661</v>
      </c>
    </row>
    <row r="8989" spans="1:20" x14ac:dyDescent="0.25">
      <c r="A8989">
        <v>20211203</v>
      </c>
      <c r="B8989" s="1" t="s">
        <v>405</v>
      </c>
      <c r="C8989" s="1" t="s">
        <v>46</v>
      </c>
      <c r="D8989" s="1" t="s">
        <v>564</v>
      </c>
      <c r="E8989" s="1" t="s">
        <v>17</v>
      </c>
      <c r="F8989" s="1" t="s">
        <v>48</v>
      </c>
      <c r="G8989" s="1" t="s">
        <v>407</v>
      </c>
      <c r="H8989" s="1" t="s">
        <v>62</v>
      </c>
      <c r="I8989" s="1" t="s">
        <v>21</v>
      </c>
      <c r="J8989" s="1" t="s">
        <v>43</v>
      </c>
      <c r="K8989">
        <v>105.584</v>
      </c>
      <c r="L8989">
        <v>2</v>
      </c>
      <c r="M8989">
        <v>0.2</v>
      </c>
      <c r="N8989">
        <v>9.2385999999999999</v>
      </c>
      <c r="O8989">
        <f>(Table1[[#This Row],[Sales]]-Table1[[#This Row],[Profit]])/Table1[[#This Row],[Quantity]]</f>
        <v>48.172699999999999</v>
      </c>
      <c r="P8989">
        <f>Table1[[#This Row],[Sales]]/Table1[[#This Row],[Quantity]]</f>
        <v>52.792000000000002</v>
      </c>
      <c r="Q8989" t="str">
        <f t="shared" si="280"/>
        <v>2021</v>
      </c>
      <c r="R8989" t="str">
        <f t="shared" si="281"/>
        <v>12</v>
      </c>
      <c r="S8989">
        <f>CEILING(Table1[[#This Row],[Month]]/3,1)</f>
        <v>4</v>
      </c>
      <c r="T8989" s="9">
        <f>(Table1[[#This Row],[Profit]]/Table1[[#This Row],[Sales]])</f>
        <v>8.7499999999999994E-2</v>
      </c>
    </row>
    <row r="8990" spans="1:20" x14ac:dyDescent="0.25">
      <c r="A8990">
        <v>20211203</v>
      </c>
      <c r="B8990" s="1" t="s">
        <v>405</v>
      </c>
      <c r="C8990" s="1" t="s">
        <v>46</v>
      </c>
      <c r="D8990" s="1" t="s">
        <v>564</v>
      </c>
      <c r="E8990" s="1" t="s">
        <v>17</v>
      </c>
      <c r="F8990" s="1" t="s">
        <v>48</v>
      </c>
      <c r="G8990" s="1" t="s">
        <v>407</v>
      </c>
      <c r="H8990" s="1" t="s">
        <v>62</v>
      </c>
      <c r="I8990" s="1" t="s">
        <v>21</v>
      </c>
      <c r="J8990" s="1" t="s">
        <v>42</v>
      </c>
      <c r="K8990">
        <v>9.3439999999999994</v>
      </c>
      <c r="L8990">
        <v>2</v>
      </c>
      <c r="M8990">
        <v>0.2</v>
      </c>
      <c r="N8990">
        <v>1.1679999999999999</v>
      </c>
      <c r="O8990">
        <f>(Table1[[#This Row],[Sales]]-Table1[[#This Row],[Profit]])/Table1[[#This Row],[Quantity]]</f>
        <v>4.0880000000000001</v>
      </c>
      <c r="P8990">
        <f>Table1[[#This Row],[Sales]]/Table1[[#This Row],[Quantity]]</f>
        <v>4.6719999999999997</v>
      </c>
      <c r="Q8990" t="str">
        <f t="shared" si="280"/>
        <v>2021</v>
      </c>
      <c r="R8990" t="str">
        <f t="shared" si="281"/>
        <v>12</v>
      </c>
      <c r="S8990">
        <f>CEILING(Table1[[#This Row],[Month]]/3,1)</f>
        <v>4</v>
      </c>
      <c r="T8990" s="9">
        <f>(Table1[[#This Row],[Profit]]/Table1[[#This Row],[Sales]])</f>
        <v>0.125</v>
      </c>
    </row>
    <row r="8991" spans="1:20" x14ac:dyDescent="0.25">
      <c r="A8991">
        <v>20211224</v>
      </c>
      <c r="B8991" s="1" t="s">
        <v>800</v>
      </c>
      <c r="C8991" s="1" t="s">
        <v>234</v>
      </c>
      <c r="D8991" s="1" t="s">
        <v>476</v>
      </c>
      <c r="E8991" s="1" t="s">
        <v>17</v>
      </c>
      <c r="F8991" s="1" t="s">
        <v>34</v>
      </c>
      <c r="G8991" s="1" t="s">
        <v>39</v>
      </c>
      <c r="H8991" s="1" t="s">
        <v>40</v>
      </c>
      <c r="I8991" s="1" t="s">
        <v>30</v>
      </c>
      <c r="J8991" s="1" t="s">
        <v>41</v>
      </c>
      <c r="K8991">
        <v>9.68</v>
      </c>
      <c r="L8991">
        <v>2</v>
      </c>
      <c r="M8991">
        <v>0</v>
      </c>
      <c r="N8991">
        <v>3.7751999999999999</v>
      </c>
      <c r="O8991">
        <f>(Table1[[#This Row],[Sales]]-Table1[[#This Row],[Profit]])/Table1[[#This Row],[Quantity]]</f>
        <v>2.9523999999999999</v>
      </c>
      <c r="P8991">
        <f>Table1[[#This Row],[Sales]]/Table1[[#This Row],[Quantity]]</f>
        <v>4.84</v>
      </c>
      <c r="Q8991" t="str">
        <f t="shared" si="280"/>
        <v>2021</v>
      </c>
      <c r="R8991" t="str">
        <f t="shared" si="281"/>
        <v>12</v>
      </c>
      <c r="S8991">
        <f>CEILING(Table1[[#This Row],[Month]]/3,1)</f>
        <v>4</v>
      </c>
      <c r="T8991" s="9">
        <f>(Table1[[#This Row],[Profit]]/Table1[[#This Row],[Sales]])</f>
        <v>0.39</v>
      </c>
    </row>
    <row r="8992" spans="1:20" x14ac:dyDescent="0.25">
      <c r="A8992">
        <v>20211224</v>
      </c>
      <c r="B8992" s="1" t="s">
        <v>800</v>
      </c>
      <c r="C8992" s="1" t="s">
        <v>234</v>
      </c>
      <c r="D8992" s="1" t="s">
        <v>476</v>
      </c>
      <c r="E8992" s="1" t="s">
        <v>17</v>
      </c>
      <c r="F8992" s="1" t="s">
        <v>34</v>
      </c>
      <c r="G8992" s="1" t="s">
        <v>39</v>
      </c>
      <c r="H8992" s="1" t="s">
        <v>40</v>
      </c>
      <c r="I8992" s="1" t="s">
        <v>30</v>
      </c>
      <c r="J8992" s="1" t="s">
        <v>374</v>
      </c>
      <c r="K8992">
        <v>4899.93</v>
      </c>
      <c r="L8992">
        <v>7</v>
      </c>
      <c r="M8992">
        <v>0</v>
      </c>
      <c r="N8992">
        <v>2302.9670999999998</v>
      </c>
      <c r="O8992">
        <f>(Table1[[#This Row],[Sales]]-Table1[[#This Row],[Profit]])/Table1[[#This Row],[Quantity]]</f>
        <v>370.99470000000008</v>
      </c>
      <c r="P8992">
        <f>Table1[[#This Row],[Sales]]/Table1[[#This Row],[Quantity]]</f>
        <v>699.99</v>
      </c>
      <c r="Q8992" t="str">
        <f t="shared" si="280"/>
        <v>2021</v>
      </c>
      <c r="R8992" t="str">
        <f t="shared" si="281"/>
        <v>12</v>
      </c>
      <c r="S8992">
        <f>CEILING(Table1[[#This Row],[Month]]/3,1)</f>
        <v>4</v>
      </c>
      <c r="T8992" s="9">
        <f>(Table1[[#This Row],[Profit]]/Table1[[#This Row],[Sales]])</f>
        <v>0.46999999999999992</v>
      </c>
    </row>
    <row r="8993" spans="1:20" x14ac:dyDescent="0.25">
      <c r="A8993">
        <v>20231002</v>
      </c>
      <c r="B8993" s="1" t="s">
        <v>448</v>
      </c>
      <c r="C8993" s="1" t="s">
        <v>25</v>
      </c>
      <c r="D8993" s="1" t="s">
        <v>77</v>
      </c>
      <c r="E8993" s="1" t="s">
        <v>27</v>
      </c>
      <c r="F8993" s="1" t="s">
        <v>28</v>
      </c>
      <c r="G8993" s="1" t="s">
        <v>171</v>
      </c>
      <c r="H8993" s="1" t="s">
        <v>40</v>
      </c>
      <c r="I8993" s="1" t="s">
        <v>63</v>
      </c>
      <c r="J8993" s="1" t="s">
        <v>94</v>
      </c>
      <c r="K8993">
        <v>104.75</v>
      </c>
      <c r="L8993">
        <v>5</v>
      </c>
      <c r="M8993">
        <v>0</v>
      </c>
      <c r="N8993">
        <v>21.997499999999999</v>
      </c>
      <c r="O8993">
        <f>(Table1[[#This Row],[Sales]]-Table1[[#This Row],[Profit]])/Table1[[#This Row],[Quantity]]</f>
        <v>16.5505</v>
      </c>
      <c r="P8993">
        <f>Table1[[#This Row],[Sales]]/Table1[[#This Row],[Quantity]]</f>
        <v>20.95</v>
      </c>
      <c r="Q8993" t="str">
        <f t="shared" si="280"/>
        <v>2023</v>
      </c>
      <c r="R8993" t="str">
        <f t="shared" si="281"/>
        <v>10</v>
      </c>
      <c r="S8993">
        <f>CEILING(Table1[[#This Row],[Month]]/3,1)</f>
        <v>4</v>
      </c>
      <c r="T8993" s="9">
        <f>(Table1[[#This Row],[Profit]]/Table1[[#This Row],[Sales]])</f>
        <v>0.21</v>
      </c>
    </row>
    <row r="8994" spans="1:20" x14ac:dyDescent="0.25">
      <c r="A8994">
        <v>20231017</v>
      </c>
      <c r="B8994" s="1" t="s">
        <v>1226</v>
      </c>
      <c r="C8994" s="1" t="s">
        <v>156</v>
      </c>
      <c r="D8994" s="1" t="s">
        <v>312</v>
      </c>
      <c r="E8994" s="1" t="s">
        <v>17</v>
      </c>
      <c r="F8994" s="1" t="s">
        <v>73</v>
      </c>
      <c r="G8994" s="1" t="s">
        <v>356</v>
      </c>
      <c r="H8994" s="1" t="s">
        <v>55</v>
      </c>
      <c r="I8994" s="1" t="s">
        <v>30</v>
      </c>
      <c r="J8994" s="1" t="s">
        <v>94</v>
      </c>
      <c r="K8994">
        <v>18.527999999999999</v>
      </c>
      <c r="L8994">
        <v>2</v>
      </c>
      <c r="M8994">
        <v>0.2</v>
      </c>
      <c r="N8994">
        <v>4.4004000000000003</v>
      </c>
      <c r="O8994">
        <f>(Table1[[#This Row],[Sales]]-Table1[[#This Row],[Profit]])/Table1[[#This Row],[Quantity]]</f>
        <v>7.0637999999999987</v>
      </c>
      <c r="P8994">
        <f>Table1[[#This Row],[Sales]]/Table1[[#This Row],[Quantity]]</f>
        <v>9.2639999999999993</v>
      </c>
      <c r="Q8994" t="str">
        <f t="shared" si="280"/>
        <v>2023</v>
      </c>
      <c r="R8994" t="str">
        <f t="shared" si="281"/>
        <v>10</v>
      </c>
      <c r="S8994">
        <f>CEILING(Table1[[#This Row],[Month]]/3,1)</f>
        <v>4</v>
      </c>
      <c r="T8994" s="9">
        <f>(Table1[[#This Row],[Profit]]/Table1[[#This Row],[Sales]])</f>
        <v>0.23750000000000004</v>
      </c>
    </row>
    <row r="8995" spans="1:20" x14ac:dyDescent="0.25">
      <c r="A8995">
        <v>20231017</v>
      </c>
      <c r="B8995" s="1" t="s">
        <v>1226</v>
      </c>
      <c r="C8995" s="1" t="s">
        <v>156</v>
      </c>
      <c r="D8995" s="1" t="s">
        <v>312</v>
      </c>
      <c r="E8995" s="1" t="s">
        <v>17</v>
      </c>
      <c r="F8995" s="1" t="s">
        <v>73</v>
      </c>
      <c r="G8995" s="1" t="s">
        <v>356</v>
      </c>
      <c r="H8995" s="1" t="s">
        <v>55</v>
      </c>
      <c r="I8995" s="1" t="s">
        <v>30</v>
      </c>
      <c r="J8995" s="1" t="s">
        <v>36</v>
      </c>
      <c r="K8995">
        <v>1875.258</v>
      </c>
      <c r="L8995">
        <v>7</v>
      </c>
      <c r="M8995">
        <v>0.4</v>
      </c>
      <c r="N8995">
        <v>-968.88329999999996</v>
      </c>
      <c r="O8995">
        <f>(Table1[[#This Row],[Sales]]-Table1[[#This Row],[Profit]])/Table1[[#This Row],[Quantity]]</f>
        <v>406.30590000000001</v>
      </c>
      <c r="P8995">
        <f>Table1[[#This Row],[Sales]]/Table1[[#This Row],[Quantity]]</f>
        <v>267.89400000000001</v>
      </c>
      <c r="Q8995" t="str">
        <f t="shared" si="280"/>
        <v>2023</v>
      </c>
      <c r="R8995" t="str">
        <f t="shared" si="281"/>
        <v>10</v>
      </c>
      <c r="S8995">
        <f>CEILING(Table1[[#This Row],[Month]]/3,1)</f>
        <v>4</v>
      </c>
      <c r="T8995" s="9">
        <f>(Table1[[#This Row],[Profit]]/Table1[[#This Row],[Sales]])</f>
        <v>-0.51666666666666661</v>
      </c>
    </row>
    <row r="8996" spans="1:20" x14ac:dyDescent="0.25">
      <c r="A8996">
        <v>20200815</v>
      </c>
      <c r="B8996" s="1" t="s">
        <v>732</v>
      </c>
      <c r="C8996" s="1" t="s">
        <v>32</v>
      </c>
      <c r="D8996" s="1" t="s">
        <v>484</v>
      </c>
      <c r="E8996" s="1" t="s">
        <v>17</v>
      </c>
      <c r="F8996" s="1" t="s">
        <v>34</v>
      </c>
      <c r="G8996" s="1" t="s">
        <v>39</v>
      </c>
      <c r="H8996" s="1" t="s">
        <v>40</v>
      </c>
      <c r="I8996" s="1" t="s">
        <v>21</v>
      </c>
      <c r="J8996" s="1" t="s">
        <v>50</v>
      </c>
      <c r="K8996">
        <v>91.36</v>
      </c>
      <c r="L8996">
        <v>5</v>
      </c>
      <c r="M8996">
        <v>0.2</v>
      </c>
      <c r="N8996">
        <v>29.692</v>
      </c>
      <c r="O8996">
        <f>(Table1[[#This Row],[Sales]]-Table1[[#This Row],[Profit]])/Table1[[#This Row],[Quantity]]</f>
        <v>12.333600000000001</v>
      </c>
      <c r="P8996">
        <f>Table1[[#This Row],[Sales]]/Table1[[#This Row],[Quantity]]</f>
        <v>18.271999999999998</v>
      </c>
      <c r="Q8996" t="str">
        <f t="shared" si="280"/>
        <v>2020</v>
      </c>
      <c r="R8996" t="str">
        <f t="shared" si="281"/>
        <v>08</v>
      </c>
      <c r="S8996">
        <f>CEILING(Table1[[#This Row],[Month]]/3,1)</f>
        <v>3</v>
      </c>
      <c r="T8996" s="9">
        <f>(Table1[[#This Row],[Profit]]/Table1[[#This Row],[Sales]])</f>
        <v>0.32500000000000001</v>
      </c>
    </row>
    <row r="8997" spans="1:20" x14ac:dyDescent="0.25">
      <c r="A8997">
        <v>20200815</v>
      </c>
      <c r="B8997" s="1" t="s">
        <v>732</v>
      </c>
      <c r="C8997" s="1" t="s">
        <v>32</v>
      </c>
      <c r="D8997" s="1" t="s">
        <v>484</v>
      </c>
      <c r="E8997" s="1" t="s">
        <v>17</v>
      </c>
      <c r="F8997" s="1" t="s">
        <v>34</v>
      </c>
      <c r="G8997" s="1" t="s">
        <v>39</v>
      </c>
      <c r="H8997" s="1" t="s">
        <v>40</v>
      </c>
      <c r="I8997" s="1" t="s">
        <v>21</v>
      </c>
      <c r="J8997" s="1" t="s">
        <v>44</v>
      </c>
      <c r="K8997">
        <v>152.24</v>
      </c>
      <c r="L8997">
        <v>5</v>
      </c>
      <c r="M8997">
        <v>0.2</v>
      </c>
      <c r="N8997">
        <v>17.126999999999999</v>
      </c>
      <c r="O8997">
        <f>(Table1[[#This Row],[Sales]]-Table1[[#This Row],[Profit]])/Table1[[#This Row],[Quantity]]</f>
        <v>27.022600000000001</v>
      </c>
      <c r="P8997">
        <f>Table1[[#This Row],[Sales]]/Table1[[#This Row],[Quantity]]</f>
        <v>30.448</v>
      </c>
      <c r="Q8997" t="str">
        <f t="shared" si="280"/>
        <v>2020</v>
      </c>
      <c r="R8997" t="str">
        <f t="shared" si="281"/>
        <v>08</v>
      </c>
      <c r="S8997">
        <f>CEILING(Table1[[#This Row],[Month]]/3,1)</f>
        <v>3</v>
      </c>
      <c r="T8997" s="9">
        <f>(Table1[[#This Row],[Profit]]/Table1[[#This Row],[Sales]])</f>
        <v>0.11249999999999999</v>
      </c>
    </row>
    <row r="8998" spans="1:20" x14ac:dyDescent="0.25">
      <c r="A8998">
        <v>20231112</v>
      </c>
      <c r="B8998" s="1" t="s">
        <v>625</v>
      </c>
      <c r="C8998" s="1" t="s">
        <v>57</v>
      </c>
      <c r="D8998" s="1" t="s">
        <v>103</v>
      </c>
      <c r="E8998" s="1" t="s">
        <v>59</v>
      </c>
      <c r="F8998" s="1" t="s">
        <v>60</v>
      </c>
      <c r="G8998" s="1" t="s">
        <v>333</v>
      </c>
      <c r="H8998" s="1" t="s">
        <v>75</v>
      </c>
      <c r="I8998" s="1" t="s">
        <v>21</v>
      </c>
      <c r="J8998" s="1" t="s">
        <v>43</v>
      </c>
      <c r="K8998">
        <v>35.183999999999997</v>
      </c>
      <c r="L8998">
        <v>2</v>
      </c>
      <c r="M8998">
        <v>0.2</v>
      </c>
      <c r="N8998">
        <v>12.314399999999999</v>
      </c>
      <c r="O8998">
        <f>(Table1[[#This Row],[Sales]]-Table1[[#This Row],[Profit]])/Table1[[#This Row],[Quantity]]</f>
        <v>11.434799999999999</v>
      </c>
      <c r="P8998">
        <f>Table1[[#This Row],[Sales]]/Table1[[#This Row],[Quantity]]</f>
        <v>17.591999999999999</v>
      </c>
      <c r="Q8998" t="str">
        <f t="shared" si="280"/>
        <v>2023</v>
      </c>
      <c r="R8998" t="str">
        <f t="shared" si="281"/>
        <v>11</v>
      </c>
      <c r="S8998">
        <f>CEILING(Table1[[#This Row],[Month]]/3,1)</f>
        <v>4</v>
      </c>
      <c r="T8998" s="9">
        <f>(Table1[[#This Row],[Profit]]/Table1[[#This Row],[Sales]])</f>
        <v>0.35</v>
      </c>
    </row>
    <row r="8999" spans="1:20" x14ac:dyDescent="0.25">
      <c r="A8999">
        <v>20230321</v>
      </c>
      <c r="B8999" s="1" t="s">
        <v>1073</v>
      </c>
      <c r="C8999" s="1" t="s">
        <v>57</v>
      </c>
      <c r="D8999" s="1" t="s">
        <v>99</v>
      </c>
      <c r="E8999" s="1" t="s">
        <v>59</v>
      </c>
      <c r="F8999" s="1" t="s">
        <v>60</v>
      </c>
      <c r="G8999" s="1" t="s">
        <v>340</v>
      </c>
      <c r="H8999" s="1" t="s">
        <v>55</v>
      </c>
      <c r="I8999" s="1" t="s">
        <v>21</v>
      </c>
      <c r="J8999" s="1" t="s">
        <v>50</v>
      </c>
      <c r="K8999">
        <v>56.704000000000001</v>
      </c>
      <c r="L8999">
        <v>2</v>
      </c>
      <c r="M8999">
        <v>0.2</v>
      </c>
      <c r="N8999">
        <v>19.137599999999999</v>
      </c>
      <c r="O8999">
        <f>(Table1[[#This Row],[Sales]]-Table1[[#This Row],[Profit]])/Table1[[#This Row],[Quantity]]</f>
        <v>18.783200000000001</v>
      </c>
      <c r="P8999">
        <f>Table1[[#This Row],[Sales]]/Table1[[#This Row],[Quantity]]</f>
        <v>28.352</v>
      </c>
      <c r="Q8999" t="str">
        <f t="shared" si="280"/>
        <v>2023</v>
      </c>
      <c r="R8999" t="str">
        <f t="shared" si="281"/>
        <v>03</v>
      </c>
      <c r="S8999">
        <f>CEILING(Table1[[#This Row],[Month]]/3,1)</f>
        <v>1</v>
      </c>
      <c r="T8999" s="9">
        <f>(Table1[[#This Row],[Profit]]/Table1[[#This Row],[Sales]])</f>
        <v>0.33749999999999997</v>
      </c>
    </row>
    <row r="9000" spans="1:20" x14ac:dyDescent="0.25">
      <c r="A9000">
        <v>20230321</v>
      </c>
      <c r="B9000" s="1" t="s">
        <v>1073</v>
      </c>
      <c r="C9000" s="1" t="s">
        <v>57</v>
      </c>
      <c r="D9000" s="1" t="s">
        <v>99</v>
      </c>
      <c r="E9000" s="1" t="s">
        <v>59</v>
      </c>
      <c r="F9000" s="1" t="s">
        <v>60</v>
      </c>
      <c r="G9000" s="1" t="s">
        <v>340</v>
      </c>
      <c r="H9000" s="1" t="s">
        <v>55</v>
      </c>
      <c r="I9000" s="1" t="s">
        <v>21</v>
      </c>
      <c r="J9000" s="1" t="s">
        <v>50</v>
      </c>
      <c r="K9000">
        <v>274.06400000000002</v>
      </c>
      <c r="L9000">
        <v>7</v>
      </c>
      <c r="M9000">
        <v>0.2</v>
      </c>
      <c r="N9000">
        <v>102.774</v>
      </c>
      <c r="O9000">
        <f>(Table1[[#This Row],[Sales]]-Table1[[#This Row],[Profit]])/Table1[[#This Row],[Quantity]]</f>
        <v>24.470000000000002</v>
      </c>
      <c r="P9000">
        <f>Table1[[#This Row],[Sales]]/Table1[[#This Row],[Quantity]]</f>
        <v>39.152000000000001</v>
      </c>
      <c r="Q9000" t="str">
        <f t="shared" si="280"/>
        <v>2023</v>
      </c>
      <c r="R9000" t="str">
        <f t="shared" si="281"/>
        <v>03</v>
      </c>
      <c r="S9000">
        <f>CEILING(Table1[[#This Row],[Month]]/3,1)</f>
        <v>1</v>
      </c>
      <c r="T9000" s="9">
        <f>(Table1[[#This Row],[Profit]]/Table1[[#This Row],[Sales]])</f>
        <v>0.375</v>
      </c>
    </row>
    <row r="9001" spans="1:20" x14ac:dyDescent="0.25">
      <c r="A9001">
        <v>20230514</v>
      </c>
      <c r="B9001" s="1" t="s">
        <v>761</v>
      </c>
      <c r="C9001" s="1" t="s">
        <v>85</v>
      </c>
      <c r="D9001" s="1" t="s">
        <v>86</v>
      </c>
      <c r="E9001" s="1" t="s">
        <v>17</v>
      </c>
      <c r="F9001" s="1" t="s">
        <v>34</v>
      </c>
      <c r="G9001" s="1" t="s">
        <v>298</v>
      </c>
      <c r="H9001" s="1" t="s">
        <v>168</v>
      </c>
      <c r="I9001" s="1" t="s">
        <v>63</v>
      </c>
      <c r="J9001" s="1" t="s">
        <v>23</v>
      </c>
      <c r="K9001">
        <v>458.43</v>
      </c>
      <c r="L9001">
        <v>5</v>
      </c>
      <c r="M9001">
        <v>0.3</v>
      </c>
      <c r="N9001">
        <v>-124.431</v>
      </c>
      <c r="O9001">
        <f>(Table1[[#This Row],[Sales]]-Table1[[#This Row],[Profit]])/Table1[[#This Row],[Quantity]]</f>
        <v>116.5722</v>
      </c>
      <c r="P9001">
        <f>Table1[[#This Row],[Sales]]/Table1[[#This Row],[Quantity]]</f>
        <v>91.686000000000007</v>
      </c>
      <c r="Q9001" t="str">
        <f t="shared" si="280"/>
        <v>2023</v>
      </c>
      <c r="R9001" t="str">
        <f t="shared" si="281"/>
        <v>05</v>
      </c>
      <c r="S9001">
        <f>CEILING(Table1[[#This Row],[Month]]/3,1)</f>
        <v>2</v>
      </c>
      <c r="T9001" s="9">
        <f>(Table1[[#This Row],[Profit]]/Table1[[#This Row],[Sales]])</f>
        <v>-0.27142857142857141</v>
      </c>
    </row>
    <row r="9002" spans="1:20" x14ac:dyDescent="0.25">
      <c r="A9002">
        <v>20200622</v>
      </c>
      <c r="B9002" s="1" t="s">
        <v>874</v>
      </c>
      <c r="C9002" s="1" t="s">
        <v>146</v>
      </c>
      <c r="D9002" s="1" t="s">
        <v>222</v>
      </c>
      <c r="E9002" s="1" t="s">
        <v>27</v>
      </c>
      <c r="F9002" s="1" t="s">
        <v>82</v>
      </c>
      <c r="G9002" s="1" t="s">
        <v>35</v>
      </c>
      <c r="H9002" s="1" t="s">
        <v>20</v>
      </c>
      <c r="I9002" s="1" t="s">
        <v>21</v>
      </c>
      <c r="J9002" s="1" t="s">
        <v>36</v>
      </c>
      <c r="K9002">
        <v>8.2260000000000009</v>
      </c>
      <c r="L9002">
        <v>3</v>
      </c>
      <c r="M9002">
        <v>0.7</v>
      </c>
      <c r="N9002">
        <v>-6.0324</v>
      </c>
      <c r="O9002">
        <f>(Table1[[#This Row],[Sales]]-Table1[[#This Row],[Profit]])/Table1[[#This Row],[Quantity]]</f>
        <v>4.7528000000000006</v>
      </c>
      <c r="P9002">
        <f>Table1[[#This Row],[Sales]]/Table1[[#This Row],[Quantity]]</f>
        <v>2.7420000000000004</v>
      </c>
      <c r="Q9002" t="str">
        <f t="shared" si="280"/>
        <v>2020</v>
      </c>
      <c r="R9002" t="str">
        <f t="shared" si="281"/>
        <v>06</v>
      </c>
      <c r="S9002">
        <f>CEILING(Table1[[#This Row],[Month]]/3,1)</f>
        <v>2</v>
      </c>
      <c r="T9002" s="9">
        <f>(Table1[[#This Row],[Profit]]/Table1[[#This Row],[Sales]])</f>
        <v>-0.73333333333333328</v>
      </c>
    </row>
    <row r="9003" spans="1:20" x14ac:dyDescent="0.25">
      <c r="A9003">
        <v>20201202</v>
      </c>
      <c r="B9003" s="1" t="s">
        <v>993</v>
      </c>
      <c r="C9003" s="1" t="s">
        <v>385</v>
      </c>
      <c r="D9003" s="1" t="s">
        <v>768</v>
      </c>
      <c r="E9003" s="1" t="s">
        <v>17</v>
      </c>
      <c r="F9003" s="1" t="s">
        <v>48</v>
      </c>
      <c r="G9003" s="1" t="s">
        <v>344</v>
      </c>
      <c r="H9003" s="1" t="s">
        <v>20</v>
      </c>
      <c r="I9003" s="1" t="s">
        <v>30</v>
      </c>
      <c r="J9003" s="1" t="s">
        <v>94</v>
      </c>
      <c r="K9003">
        <v>5.95</v>
      </c>
      <c r="L9003">
        <v>1</v>
      </c>
      <c r="M9003">
        <v>0</v>
      </c>
      <c r="N9003">
        <v>0.83299999999999996</v>
      </c>
      <c r="O9003">
        <f>(Table1[[#This Row],[Sales]]-Table1[[#This Row],[Profit]])/Table1[[#This Row],[Quantity]]</f>
        <v>5.117</v>
      </c>
      <c r="P9003">
        <f>Table1[[#This Row],[Sales]]/Table1[[#This Row],[Quantity]]</f>
        <v>5.95</v>
      </c>
      <c r="Q9003" t="str">
        <f t="shared" si="280"/>
        <v>2020</v>
      </c>
      <c r="R9003" t="str">
        <f t="shared" si="281"/>
        <v>12</v>
      </c>
      <c r="S9003">
        <f>CEILING(Table1[[#This Row],[Month]]/3,1)</f>
        <v>4</v>
      </c>
      <c r="T9003" s="9">
        <f>(Table1[[#This Row],[Profit]]/Table1[[#This Row],[Sales]])</f>
        <v>0.13999999999999999</v>
      </c>
    </row>
    <row r="9004" spans="1:20" x14ac:dyDescent="0.25">
      <c r="A9004">
        <v>20201202</v>
      </c>
      <c r="B9004" s="1" t="s">
        <v>993</v>
      </c>
      <c r="C9004" s="1" t="s">
        <v>385</v>
      </c>
      <c r="D9004" s="1" t="s">
        <v>768</v>
      </c>
      <c r="E9004" s="1" t="s">
        <v>17</v>
      </c>
      <c r="F9004" s="1" t="s">
        <v>48</v>
      </c>
      <c r="G9004" s="1" t="s">
        <v>344</v>
      </c>
      <c r="H9004" s="1" t="s">
        <v>20</v>
      </c>
      <c r="I9004" s="1" t="s">
        <v>30</v>
      </c>
      <c r="J9004" s="1" t="s">
        <v>50</v>
      </c>
      <c r="K9004">
        <v>15.24</v>
      </c>
      <c r="L9004">
        <v>3</v>
      </c>
      <c r="M9004">
        <v>0</v>
      </c>
      <c r="N9004">
        <v>7.1627999999999998</v>
      </c>
      <c r="O9004">
        <f>(Table1[[#This Row],[Sales]]-Table1[[#This Row],[Profit]])/Table1[[#This Row],[Quantity]]</f>
        <v>2.6924000000000006</v>
      </c>
      <c r="P9004">
        <f>Table1[[#This Row],[Sales]]/Table1[[#This Row],[Quantity]]</f>
        <v>5.08</v>
      </c>
      <c r="Q9004" t="str">
        <f t="shared" si="280"/>
        <v>2020</v>
      </c>
      <c r="R9004" t="str">
        <f t="shared" si="281"/>
        <v>12</v>
      </c>
      <c r="S9004">
        <f>CEILING(Table1[[#This Row],[Month]]/3,1)</f>
        <v>4</v>
      </c>
      <c r="T9004" s="9">
        <f>(Table1[[#This Row],[Profit]]/Table1[[#This Row],[Sales]])</f>
        <v>0.47</v>
      </c>
    </row>
    <row r="9005" spans="1:20" x14ac:dyDescent="0.25">
      <c r="A9005">
        <v>20210405</v>
      </c>
      <c r="B9005" s="1" t="s">
        <v>512</v>
      </c>
      <c r="C9005" s="1" t="s">
        <v>52</v>
      </c>
      <c r="D9005" s="1" t="s">
        <v>619</v>
      </c>
      <c r="E9005" s="1" t="s">
        <v>27</v>
      </c>
      <c r="F9005" s="1" t="s">
        <v>28</v>
      </c>
      <c r="G9005" s="1" t="s">
        <v>249</v>
      </c>
      <c r="H9005" s="1" t="s">
        <v>55</v>
      </c>
      <c r="I9005" s="1" t="s">
        <v>21</v>
      </c>
      <c r="J9005" s="1" t="s">
        <v>94</v>
      </c>
      <c r="K9005">
        <v>239.94</v>
      </c>
      <c r="L9005">
        <v>6</v>
      </c>
      <c r="M9005">
        <v>0</v>
      </c>
      <c r="N9005">
        <v>26.3934</v>
      </c>
      <c r="O9005">
        <f>(Table1[[#This Row],[Sales]]-Table1[[#This Row],[Profit]])/Table1[[#This Row],[Quantity]]</f>
        <v>35.591100000000004</v>
      </c>
      <c r="P9005">
        <f>Table1[[#This Row],[Sales]]/Table1[[#This Row],[Quantity]]</f>
        <v>39.99</v>
      </c>
      <c r="Q9005" t="str">
        <f t="shared" si="280"/>
        <v>2021</v>
      </c>
      <c r="R9005" t="str">
        <f t="shared" si="281"/>
        <v>04</v>
      </c>
      <c r="S9005">
        <f>CEILING(Table1[[#This Row],[Month]]/3,1)</f>
        <v>2</v>
      </c>
      <c r="T9005" s="9">
        <f>(Table1[[#This Row],[Profit]]/Table1[[#This Row],[Sales]])</f>
        <v>0.11</v>
      </c>
    </row>
    <row r="9006" spans="1:20" x14ac:dyDescent="0.25">
      <c r="A9006">
        <v>20210405</v>
      </c>
      <c r="B9006" s="1" t="s">
        <v>512</v>
      </c>
      <c r="C9006" s="1" t="s">
        <v>52</v>
      </c>
      <c r="D9006" s="1" t="s">
        <v>619</v>
      </c>
      <c r="E9006" s="1" t="s">
        <v>27</v>
      </c>
      <c r="F9006" s="1" t="s">
        <v>28</v>
      </c>
      <c r="G9006" s="1" t="s">
        <v>249</v>
      </c>
      <c r="H9006" s="1" t="s">
        <v>55</v>
      </c>
      <c r="I9006" s="1" t="s">
        <v>21</v>
      </c>
      <c r="J9006" s="1" t="s">
        <v>42</v>
      </c>
      <c r="K9006">
        <v>23.84</v>
      </c>
      <c r="L9006">
        <v>8</v>
      </c>
      <c r="M9006">
        <v>0</v>
      </c>
      <c r="N9006">
        <v>6.4367999999999999</v>
      </c>
      <c r="O9006">
        <f>(Table1[[#This Row],[Sales]]-Table1[[#This Row],[Profit]])/Table1[[#This Row],[Quantity]]</f>
        <v>2.1753999999999998</v>
      </c>
      <c r="P9006">
        <f>Table1[[#This Row],[Sales]]/Table1[[#This Row],[Quantity]]</f>
        <v>2.98</v>
      </c>
      <c r="Q9006" t="str">
        <f t="shared" si="280"/>
        <v>2021</v>
      </c>
      <c r="R9006" t="str">
        <f t="shared" si="281"/>
        <v>04</v>
      </c>
      <c r="S9006">
        <f>CEILING(Table1[[#This Row],[Month]]/3,1)</f>
        <v>2</v>
      </c>
      <c r="T9006" s="9">
        <f>(Table1[[#This Row],[Profit]]/Table1[[#This Row],[Sales]])</f>
        <v>0.27</v>
      </c>
    </row>
    <row r="9007" spans="1:20" x14ac:dyDescent="0.25">
      <c r="A9007">
        <v>20231119</v>
      </c>
      <c r="B9007" s="1" t="s">
        <v>528</v>
      </c>
      <c r="C9007" s="1" t="s">
        <v>65</v>
      </c>
      <c r="D9007" s="1" t="s">
        <v>623</v>
      </c>
      <c r="E9007" s="1" t="s">
        <v>17</v>
      </c>
      <c r="F9007" s="1" t="s">
        <v>67</v>
      </c>
      <c r="G9007" s="1" t="s">
        <v>306</v>
      </c>
      <c r="H9007" s="1" t="s">
        <v>40</v>
      </c>
      <c r="I9007" s="1" t="s">
        <v>30</v>
      </c>
      <c r="J9007" s="1" t="s">
        <v>37</v>
      </c>
      <c r="K9007">
        <v>92.52</v>
      </c>
      <c r="L9007">
        <v>6</v>
      </c>
      <c r="M9007">
        <v>0</v>
      </c>
      <c r="N9007">
        <v>24.980399999999999</v>
      </c>
      <c r="O9007">
        <f>(Table1[[#This Row],[Sales]]-Table1[[#This Row],[Profit]])/Table1[[#This Row],[Quantity]]</f>
        <v>11.256599999999999</v>
      </c>
      <c r="P9007">
        <f>Table1[[#This Row],[Sales]]/Table1[[#This Row],[Quantity]]</f>
        <v>15.42</v>
      </c>
      <c r="Q9007" t="str">
        <f t="shared" si="280"/>
        <v>2023</v>
      </c>
      <c r="R9007" t="str">
        <f t="shared" si="281"/>
        <v>11</v>
      </c>
      <c r="S9007">
        <f>CEILING(Table1[[#This Row],[Month]]/3,1)</f>
        <v>4</v>
      </c>
      <c r="T9007" s="9">
        <f>(Table1[[#This Row],[Profit]]/Table1[[#This Row],[Sales]])</f>
        <v>0.27</v>
      </c>
    </row>
    <row r="9008" spans="1:20" x14ac:dyDescent="0.25">
      <c r="A9008">
        <v>20231119</v>
      </c>
      <c r="B9008" s="1" t="s">
        <v>528</v>
      </c>
      <c r="C9008" s="1" t="s">
        <v>65</v>
      </c>
      <c r="D9008" s="1" t="s">
        <v>623</v>
      </c>
      <c r="E9008" s="1" t="s">
        <v>17</v>
      </c>
      <c r="F9008" s="1" t="s">
        <v>67</v>
      </c>
      <c r="G9008" s="1" t="s">
        <v>306</v>
      </c>
      <c r="H9008" s="1" t="s">
        <v>40</v>
      </c>
      <c r="I9008" s="1" t="s">
        <v>30</v>
      </c>
      <c r="J9008" s="1" t="s">
        <v>37</v>
      </c>
      <c r="K9008">
        <v>37.76</v>
      </c>
      <c r="L9008">
        <v>1</v>
      </c>
      <c r="M9008">
        <v>0</v>
      </c>
      <c r="N9008">
        <v>10.572800000000001</v>
      </c>
      <c r="O9008">
        <f>(Table1[[#This Row],[Sales]]-Table1[[#This Row],[Profit]])/Table1[[#This Row],[Quantity]]</f>
        <v>27.187199999999997</v>
      </c>
      <c r="P9008">
        <f>Table1[[#This Row],[Sales]]/Table1[[#This Row],[Quantity]]</f>
        <v>37.76</v>
      </c>
      <c r="Q9008" t="str">
        <f t="shared" si="280"/>
        <v>2023</v>
      </c>
      <c r="R9008" t="str">
        <f t="shared" si="281"/>
        <v>11</v>
      </c>
      <c r="S9008">
        <f>CEILING(Table1[[#This Row],[Month]]/3,1)</f>
        <v>4</v>
      </c>
      <c r="T9008" s="9">
        <f>(Table1[[#This Row],[Profit]]/Table1[[#This Row],[Sales]])</f>
        <v>0.28000000000000003</v>
      </c>
    </row>
    <row r="9009" spans="1:20" x14ac:dyDescent="0.25">
      <c r="A9009">
        <v>20231119</v>
      </c>
      <c r="B9009" s="1" t="s">
        <v>528</v>
      </c>
      <c r="C9009" s="1" t="s">
        <v>65</v>
      </c>
      <c r="D9009" s="1" t="s">
        <v>623</v>
      </c>
      <c r="E9009" s="1" t="s">
        <v>17</v>
      </c>
      <c r="F9009" s="1" t="s">
        <v>67</v>
      </c>
      <c r="G9009" s="1" t="s">
        <v>306</v>
      </c>
      <c r="H9009" s="1" t="s">
        <v>40</v>
      </c>
      <c r="I9009" s="1" t="s">
        <v>30</v>
      </c>
      <c r="J9009" s="1" t="s">
        <v>23</v>
      </c>
      <c r="K9009">
        <v>7.38</v>
      </c>
      <c r="L9009">
        <v>2</v>
      </c>
      <c r="M9009">
        <v>0</v>
      </c>
      <c r="N9009">
        <v>3.4685999999999999</v>
      </c>
      <c r="O9009">
        <f>(Table1[[#This Row],[Sales]]-Table1[[#This Row],[Profit]])/Table1[[#This Row],[Quantity]]</f>
        <v>1.9557</v>
      </c>
      <c r="P9009">
        <f>Table1[[#This Row],[Sales]]/Table1[[#This Row],[Quantity]]</f>
        <v>3.69</v>
      </c>
      <c r="Q9009" t="str">
        <f t="shared" si="280"/>
        <v>2023</v>
      </c>
      <c r="R9009" t="str">
        <f t="shared" si="281"/>
        <v>11</v>
      </c>
      <c r="S9009">
        <f>CEILING(Table1[[#This Row],[Month]]/3,1)</f>
        <v>4</v>
      </c>
      <c r="T9009" s="9">
        <f>(Table1[[#This Row],[Profit]]/Table1[[#This Row],[Sales]])</f>
        <v>0.47</v>
      </c>
    </row>
    <row r="9010" spans="1:20" x14ac:dyDescent="0.25">
      <c r="A9010">
        <v>20231119</v>
      </c>
      <c r="B9010" s="1" t="s">
        <v>528</v>
      </c>
      <c r="C9010" s="1" t="s">
        <v>65</v>
      </c>
      <c r="D9010" s="1" t="s">
        <v>623</v>
      </c>
      <c r="E9010" s="1" t="s">
        <v>17</v>
      </c>
      <c r="F9010" s="1" t="s">
        <v>67</v>
      </c>
      <c r="G9010" s="1" t="s">
        <v>306</v>
      </c>
      <c r="H9010" s="1" t="s">
        <v>40</v>
      </c>
      <c r="I9010" s="1" t="s">
        <v>30</v>
      </c>
      <c r="J9010" s="1" t="s">
        <v>41</v>
      </c>
      <c r="K9010">
        <v>5.82</v>
      </c>
      <c r="L9010">
        <v>2</v>
      </c>
      <c r="M9010">
        <v>0</v>
      </c>
      <c r="N9010">
        <v>2.7353999999999998</v>
      </c>
      <c r="O9010">
        <f>(Table1[[#This Row],[Sales]]-Table1[[#This Row],[Profit]])/Table1[[#This Row],[Quantity]]</f>
        <v>1.5423000000000002</v>
      </c>
      <c r="P9010">
        <f>Table1[[#This Row],[Sales]]/Table1[[#This Row],[Quantity]]</f>
        <v>2.91</v>
      </c>
      <c r="Q9010" t="str">
        <f t="shared" si="280"/>
        <v>2023</v>
      </c>
      <c r="R9010" t="str">
        <f t="shared" si="281"/>
        <v>11</v>
      </c>
      <c r="S9010">
        <f>CEILING(Table1[[#This Row],[Month]]/3,1)</f>
        <v>4</v>
      </c>
      <c r="T9010" s="9">
        <f>(Table1[[#This Row],[Profit]]/Table1[[#This Row],[Sales]])</f>
        <v>0.47</v>
      </c>
    </row>
    <row r="9011" spans="1:20" x14ac:dyDescent="0.25">
      <c r="A9011">
        <v>20230713</v>
      </c>
      <c r="B9011" s="1" t="s">
        <v>1180</v>
      </c>
      <c r="C9011" s="1" t="s">
        <v>209</v>
      </c>
      <c r="D9011" s="1" t="s">
        <v>210</v>
      </c>
      <c r="E9011" s="1" t="s">
        <v>27</v>
      </c>
      <c r="F9011" s="1" t="s">
        <v>82</v>
      </c>
      <c r="G9011" s="1" t="s">
        <v>327</v>
      </c>
      <c r="H9011" s="1" t="s">
        <v>40</v>
      </c>
      <c r="I9011" s="1" t="s">
        <v>21</v>
      </c>
      <c r="J9011" s="1" t="s">
        <v>50</v>
      </c>
      <c r="K9011">
        <v>3.8159999999999998</v>
      </c>
      <c r="L9011">
        <v>1</v>
      </c>
      <c r="M9011">
        <v>0.2</v>
      </c>
      <c r="N9011">
        <v>1.1924999999999999</v>
      </c>
      <c r="O9011">
        <f>(Table1[[#This Row],[Sales]]-Table1[[#This Row],[Profit]])/Table1[[#This Row],[Quantity]]</f>
        <v>2.6234999999999999</v>
      </c>
      <c r="P9011">
        <f>Table1[[#This Row],[Sales]]/Table1[[#This Row],[Quantity]]</f>
        <v>3.8159999999999998</v>
      </c>
      <c r="Q9011" t="str">
        <f t="shared" si="280"/>
        <v>2023</v>
      </c>
      <c r="R9011" t="str">
        <f t="shared" si="281"/>
        <v>07</v>
      </c>
      <c r="S9011">
        <f>CEILING(Table1[[#This Row],[Month]]/3,1)</f>
        <v>3</v>
      </c>
      <c r="T9011" s="9">
        <f>(Table1[[#This Row],[Profit]]/Table1[[#This Row],[Sales]])</f>
        <v>0.3125</v>
      </c>
    </row>
    <row r="9012" spans="1:20" x14ac:dyDescent="0.25">
      <c r="A9012">
        <v>20230520</v>
      </c>
      <c r="B9012" s="1" t="s">
        <v>912</v>
      </c>
      <c r="C9012" s="1" t="s">
        <v>163</v>
      </c>
      <c r="D9012" s="1" t="s">
        <v>491</v>
      </c>
      <c r="E9012" s="1" t="s">
        <v>17</v>
      </c>
      <c r="F9012" s="1" t="s">
        <v>34</v>
      </c>
      <c r="G9012" s="1" t="s">
        <v>262</v>
      </c>
      <c r="H9012" s="1" t="s">
        <v>69</v>
      </c>
      <c r="I9012" s="1" t="s">
        <v>30</v>
      </c>
      <c r="J9012" s="1" t="s">
        <v>36</v>
      </c>
      <c r="K9012">
        <v>26.16</v>
      </c>
      <c r="L9012">
        <v>4</v>
      </c>
      <c r="M9012">
        <v>0</v>
      </c>
      <c r="N9012">
        <v>12.8184</v>
      </c>
      <c r="O9012">
        <f>(Table1[[#This Row],[Sales]]-Table1[[#This Row],[Profit]])/Table1[[#This Row],[Quantity]]</f>
        <v>3.3353999999999999</v>
      </c>
      <c r="P9012">
        <f>Table1[[#This Row],[Sales]]/Table1[[#This Row],[Quantity]]</f>
        <v>6.54</v>
      </c>
      <c r="Q9012" t="str">
        <f t="shared" si="280"/>
        <v>2023</v>
      </c>
      <c r="R9012" t="str">
        <f t="shared" si="281"/>
        <v>05</v>
      </c>
      <c r="S9012">
        <f>CEILING(Table1[[#This Row],[Month]]/3,1)</f>
        <v>2</v>
      </c>
      <c r="T9012" s="9">
        <f>(Table1[[#This Row],[Profit]]/Table1[[#This Row],[Sales]])</f>
        <v>0.49</v>
      </c>
    </row>
    <row r="9013" spans="1:20" x14ac:dyDescent="0.25">
      <c r="A9013">
        <v>20211220</v>
      </c>
      <c r="B9013" s="1" t="s">
        <v>893</v>
      </c>
      <c r="C9013" s="1" t="s">
        <v>57</v>
      </c>
      <c r="D9013" s="1" t="s">
        <v>99</v>
      </c>
      <c r="E9013" s="1" t="s">
        <v>59</v>
      </c>
      <c r="F9013" s="1" t="s">
        <v>60</v>
      </c>
      <c r="G9013" s="1" t="s">
        <v>176</v>
      </c>
      <c r="H9013" s="1" t="s">
        <v>161</v>
      </c>
      <c r="I9013" s="1" t="s">
        <v>63</v>
      </c>
      <c r="J9013" s="1" t="s">
        <v>94</v>
      </c>
      <c r="K9013">
        <v>100.8</v>
      </c>
      <c r="L9013">
        <v>2</v>
      </c>
      <c r="M9013">
        <v>0.2</v>
      </c>
      <c r="N9013">
        <v>21.42</v>
      </c>
      <c r="O9013">
        <f>(Table1[[#This Row],[Sales]]-Table1[[#This Row],[Profit]])/Table1[[#This Row],[Quantity]]</f>
        <v>39.69</v>
      </c>
      <c r="P9013">
        <f>Table1[[#This Row],[Sales]]/Table1[[#This Row],[Quantity]]</f>
        <v>50.4</v>
      </c>
      <c r="Q9013" t="str">
        <f t="shared" si="280"/>
        <v>2021</v>
      </c>
      <c r="R9013" t="str">
        <f t="shared" si="281"/>
        <v>12</v>
      </c>
      <c r="S9013">
        <f>CEILING(Table1[[#This Row],[Month]]/3,1)</f>
        <v>4</v>
      </c>
      <c r="T9013" s="9">
        <f>(Table1[[#This Row],[Profit]]/Table1[[#This Row],[Sales]])</f>
        <v>0.21250000000000002</v>
      </c>
    </row>
    <row r="9014" spans="1:20" x14ac:dyDescent="0.25">
      <c r="A9014">
        <v>20220221</v>
      </c>
      <c r="B9014" s="1" t="s">
        <v>314</v>
      </c>
      <c r="C9014" s="1" t="s">
        <v>133</v>
      </c>
      <c r="D9014" s="1" t="s">
        <v>134</v>
      </c>
      <c r="E9014" s="1" t="s">
        <v>17</v>
      </c>
      <c r="F9014" s="1" t="s">
        <v>18</v>
      </c>
      <c r="G9014" s="1" t="s">
        <v>83</v>
      </c>
      <c r="H9014" s="1" t="s">
        <v>75</v>
      </c>
      <c r="I9014" s="1" t="s">
        <v>30</v>
      </c>
      <c r="J9014" s="1" t="s">
        <v>41</v>
      </c>
      <c r="K9014">
        <v>135.80000000000001</v>
      </c>
      <c r="L9014">
        <v>7</v>
      </c>
      <c r="M9014">
        <v>0</v>
      </c>
      <c r="N9014">
        <v>66.542000000000002</v>
      </c>
      <c r="O9014">
        <f>(Table1[[#This Row],[Sales]]-Table1[[#This Row],[Profit]])/Table1[[#This Row],[Quantity]]</f>
        <v>9.8940000000000019</v>
      </c>
      <c r="P9014">
        <f>Table1[[#This Row],[Sales]]/Table1[[#This Row],[Quantity]]</f>
        <v>19.400000000000002</v>
      </c>
      <c r="Q9014" t="str">
        <f t="shared" si="280"/>
        <v>2022</v>
      </c>
      <c r="R9014" t="str">
        <f t="shared" si="281"/>
        <v>02</v>
      </c>
      <c r="S9014">
        <f>CEILING(Table1[[#This Row],[Month]]/3,1)</f>
        <v>1</v>
      </c>
      <c r="T9014" s="9">
        <f>(Table1[[#This Row],[Profit]]/Table1[[#This Row],[Sales]])</f>
        <v>0.49</v>
      </c>
    </row>
    <row r="9015" spans="1:20" x14ac:dyDescent="0.25">
      <c r="A9015">
        <v>20230319</v>
      </c>
      <c r="B9015" s="1" t="s">
        <v>1215</v>
      </c>
      <c r="C9015" s="1" t="s">
        <v>25</v>
      </c>
      <c r="D9015" s="1" t="s">
        <v>26</v>
      </c>
      <c r="E9015" s="1" t="s">
        <v>27</v>
      </c>
      <c r="F9015" s="1" t="s">
        <v>28</v>
      </c>
      <c r="G9015" s="1" t="s">
        <v>160</v>
      </c>
      <c r="H9015" s="1" t="s">
        <v>161</v>
      </c>
      <c r="I9015" s="1" t="s">
        <v>30</v>
      </c>
      <c r="J9015" s="1" t="s">
        <v>42</v>
      </c>
      <c r="K9015">
        <v>13.9</v>
      </c>
      <c r="L9015">
        <v>5</v>
      </c>
      <c r="M9015">
        <v>0</v>
      </c>
      <c r="N9015">
        <v>3.7530000000000001</v>
      </c>
      <c r="O9015">
        <f>(Table1[[#This Row],[Sales]]-Table1[[#This Row],[Profit]])/Table1[[#This Row],[Quantity]]</f>
        <v>2.0293999999999999</v>
      </c>
      <c r="P9015">
        <f>Table1[[#This Row],[Sales]]/Table1[[#This Row],[Quantity]]</f>
        <v>2.7800000000000002</v>
      </c>
      <c r="Q9015" t="str">
        <f t="shared" si="280"/>
        <v>2023</v>
      </c>
      <c r="R9015" t="str">
        <f t="shared" si="281"/>
        <v>03</v>
      </c>
      <c r="S9015">
        <f>CEILING(Table1[[#This Row],[Month]]/3,1)</f>
        <v>1</v>
      </c>
      <c r="T9015" s="9">
        <f>(Table1[[#This Row],[Profit]]/Table1[[#This Row],[Sales]])</f>
        <v>0.27</v>
      </c>
    </row>
    <row r="9016" spans="1:20" x14ac:dyDescent="0.25">
      <c r="A9016">
        <v>20230319</v>
      </c>
      <c r="B9016" s="1" t="s">
        <v>1215</v>
      </c>
      <c r="C9016" s="1" t="s">
        <v>25</v>
      </c>
      <c r="D9016" s="1" t="s">
        <v>26</v>
      </c>
      <c r="E9016" s="1" t="s">
        <v>27</v>
      </c>
      <c r="F9016" s="1" t="s">
        <v>28</v>
      </c>
      <c r="G9016" s="1" t="s">
        <v>160</v>
      </c>
      <c r="H9016" s="1" t="s">
        <v>161</v>
      </c>
      <c r="I9016" s="1" t="s">
        <v>30</v>
      </c>
      <c r="J9016" s="1" t="s">
        <v>97</v>
      </c>
      <c r="K9016">
        <v>19.399999999999999</v>
      </c>
      <c r="L9016">
        <v>5</v>
      </c>
      <c r="M9016">
        <v>0</v>
      </c>
      <c r="N9016">
        <v>9.3119999999999994</v>
      </c>
      <c r="O9016">
        <f>(Table1[[#This Row],[Sales]]-Table1[[#This Row],[Profit]])/Table1[[#This Row],[Quantity]]</f>
        <v>2.0175999999999998</v>
      </c>
      <c r="P9016">
        <f>Table1[[#This Row],[Sales]]/Table1[[#This Row],[Quantity]]</f>
        <v>3.88</v>
      </c>
      <c r="Q9016" t="str">
        <f t="shared" si="280"/>
        <v>2023</v>
      </c>
      <c r="R9016" t="str">
        <f t="shared" si="281"/>
        <v>03</v>
      </c>
      <c r="S9016">
        <f>CEILING(Table1[[#This Row],[Month]]/3,1)</f>
        <v>1</v>
      </c>
      <c r="T9016" s="9">
        <f>(Table1[[#This Row],[Profit]]/Table1[[#This Row],[Sales]])</f>
        <v>0.48</v>
      </c>
    </row>
    <row r="9017" spans="1:20" x14ac:dyDescent="0.25">
      <c r="A9017">
        <v>20221218</v>
      </c>
      <c r="B9017" s="1" t="s">
        <v>708</v>
      </c>
      <c r="C9017" s="1" t="s">
        <v>259</v>
      </c>
      <c r="D9017" s="1" t="s">
        <v>260</v>
      </c>
      <c r="E9017" s="1" t="s">
        <v>59</v>
      </c>
      <c r="F9017" s="1" t="s">
        <v>110</v>
      </c>
      <c r="G9017" s="1" t="s">
        <v>19</v>
      </c>
      <c r="H9017" s="1" t="s">
        <v>20</v>
      </c>
      <c r="I9017" s="1" t="s">
        <v>30</v>
      </c>
      <c r="J9017" s="1" t="s">
        <v>36</v>
      </c>
      <c r="K9017">
        <v>13.488</v>
      </c>
      <c r="L9017">
        <v>2</v>
      </c>
      <c r="M9017">
        <v>0.2</v>
      </c>
      <c r="N9017">
        <v>4.3836000000000004</v>
      </c>
      <c r="O9017">
        <f>(Table1[[#This Row],[Sales]]-Table1[[#This Row],[Profit]])/Table1[[#This Row],[Quantity]]</f>
        <v>4.5521999999999991</v>
      </c>
      <c r="P9017">
        <f>Table1[[#This Row],[Sales]]/Table1[[#This Row],[Quantity]]</f>
        <v>6.7439999999999998</v>
      </c>
      <c r="Q9017" t="str">
        <f t="shared" si="280"/>
        <v>2022</v>
      </c>
      <c r="R9017" t="str">
        <f t="shared" si="281"/>
        <v>12</v>
      </c>
      <c r="S9017">
        <f>CEILING(Table1[[#This Row],[Month]]/3,1)</f>
        <v>4</v>
      </c>
      <c r="T9017" s="9">
        <f>(Table1[[#This Row],[Profit]]/Table1[[#This Row],[Sales]])</f>
        <v>0.32500000000000007</v>
      </c>
    </row>
    <row r="9018" spans="1:20" x14ac:dyDescent="0.25">
      <c r="A9018">
        <v>20221218</v>
      </c>
      <c r="B9018" s="1" t="s">
        <v>708</v>
      </c>
      <c r="C9018" s="1" t="s">
        <v>259</v>
      </c>
      <c r="D9018" s="1" t="s">
        <v>260</v>
      </c>
      <c r="E9018" s="1" t="s">
        <v>59</v>
      </c>
      <c r="F9018" s="1" t="s">
        <v>110</v>
      </c>
      <c r="G9018" s="1" t="s">
        <v>19</v>
      </c>
      <c r="H9018" s="1" t="s">
        <v>20</v>
      </c>
      <c r="I9018" s="1" t="s">
        <v>30</v>
      </c>
      <c r="J9018" s="1" t="s">
        <v>36</v>
      </c>
      <c r="K9018">
        <v>11.416</v>
      </c>
      <c r="L9018">
        <v>1</v>
      </c>
      <c r="M9018">
        <v>0.2</v>
      </c>
      <c r="N9018">
        <v>3.8529</v>
      </c>
      <c r="O9018">
        <f>(Table1[[#This Row],[Sales]]-Table1[[#This Row],[Profit]])/Table1[[#This Row],[Quantity]]</f>
        <v>7.5631000000000004</v>
      </c>
      <c r="P9018">
        <f>Table1[[#This Row],[Sales]]/Table1[[#This Row],[Quantity]]</f>
        <v>11.416</v>
      </c>
      <c r="Q9018" t="str">
        <f t="shared" si="280"/>
        <v>2022</v>
      </c>
      <c r="R9018" t="str">
        <f t="shared" si="281"/>
        <v>12</v>
      </c>
      <c r="S9018">
        <f>CEILING(Table1[[#This Row],[Month]]/3,1)</f>
        <v>4</v>
      </c>
      <c r="T9018" s="9">
        <f>(Table1[[#This Row],[Profit]]/Table1[[#This Row],[Sales]])</f>
        <v>0.33749999999999997</v>
      </c>
    </row>
    <row r="9019" spans="1:20" x14ac:dyDescent="0.25">
      <c r="A9019">
        <v>20220327</v>
      </c>
      <c r="B9019" s="1" t="s">
        <v>984</v>
      </c>
      <c r="C9019" s="1" t="s">
        <v>1088</v>
      </c>
      <c r="D9019" s="1" t="s">
        <v>1089</v>
      </c>
      <c r="E9019" s="1" t="s">
        <v>59</v>
      </c>
      <c r="F9019" s="1" t="s">
        <v>126</v>
      </c>
      <c r="G9019" s="1" t="s">
        <v>49</v>
      </c>
      <c r="H9019" s="1" t="s">
        <v>20</v>
      </c>
      <c r="I9019" s="1" t="s">
        <v>21</v>
      </c>
      <c r="J9019" s="1" t="s">
        <v>50</v>
      </c>
      <c r="K9019">
        <v>17.64</v>
      </c>
      <c r="L9019">
        <v>3</v>
      </c>
      <c r="M9019">
        <v>0</v>
      </c>
      <c r="N9019">
        <v>8.6435999999999993</v>
      </c>
      <c r="O9019">
        <f>(Table1[[#This Row],[Sales]]-Table1[[#This Row],[Profit]])/Table1[[#This Row],[Quantity]]</f>
        <v>2.9988000000000006</v>
      </c>
      <c r="P9019">
        <f>Table1[[#This Row],[Sales]]/Table1[[#This Row],[Quantity]]</f>
        <v>5.88</v>
      </c>
      <c r="Q9019" t="str">
        <f t="shared" si="280"/>
        <v>2022</v>
      </c>
      <c r="R9019" t="str">
        <f t="shared" si="281"/>
        <v>03</v>
      </c>
      <c r="S9019">
        <f>CEILING(Table1[[#This Row],[Month]]/3,1)</f>
        <v>1</v>
      </c>
      <c r="T9019" s="9">
        <f>(Table1[[#This Row],[Profit]]/Table1[[#This Row],[Sales]])</f>
        <v>0.48999999999999994</v>
      </c>
    </row>
    <row r="9020" spans="1:20" x14ac:dyDescent="0.25">
      <c r="A9020">
        <v>20220327</v>
      </c>
      <c r="B9020" s="1" t="s">
        <v>984</v>
      </c>
      <c r="C9020" s="1" t="s">
        <v>1088</v>
      </c>
      <c r="D9020" s="1" t="s">
        <v>1089</v>
      </c>
      <c r="E9020" s="1" t="s">
        <v>59</v>
      </c>
      <c r="F9020" s="1" t="s">
        <v>126</v>
      </c>
      <c r="G9020" s="1" t="s">
        <v>49</v>
      </c>
      <c r="H9020" s="1" t="s">
        <v>20</v>
      </c>
      <c r="I9020" s="1" t="s">
        <v>21</v>
      </c>
      <c r="J9020" s="1" t="s">
        <v>36</v>
      </c>
      <c r="K9020">
        <v>17.04</v>
      </c>
      <c r="L9020">
        <v>3</v>
      </c>
      <c r="M9020">
        <v>0.2</v>
      </c>
      <c r="N9020">
        <v>5.5380000000000003</v>
      </c>
      <c r="O9020">
        <f>(Table1[[#This Row],[Sales]]-Table1[[#This Row],[Profit]])/Table1[[#This Row],[Quantity]]</f>
        <v>3.8339999999999996</v>
      </c>
      <c r="P9020">
        <f>Table1[[#This Row],[Sales]]/Table1[[#This Row],[Quantity]]</f>
        <v>5.68</v>
      </c>
      <c r="Q9020" t="str">
        <f t="shared" si="280"/>
        <v>2022</v>
      </c>
      <c r="R9020" t="str">
        <f t="shared" si="281"/>
        <v>03</v>
      </c>
      <c r="S9020">
        <f>CEILING(Table1[[#This Row],[Month]]/3,1)</f>
        <v>1</v>
      </c>
      <c r="T9020" s="9">
        <f>(Table1[[#This Row],[Profit]]/Table1[[#This Row],[Sales]])</f>
        <v>0.32500000000000001</v>
      </c>
    </row>
    <row r="9021" spans="1:20" x14ac:dyDescent="0.25">
      <c r="A9021">
        <v>20201216</v>
      </c>
      <c r="B9021" s="1" t="s">
        <v>300</v>
      </c>
      <c r="C9021" s="1" t="s">
        <v>149</v>
      </c>
      <c r="D9021" s="1" t="s">
        <v>690</v>
      </c>
      <c r="E9021" s="1" t="s">
        <v>17</v>
      </c>
      <c r="F9021" s="1" t="s">
        <v>34</v>
      </c>
      <c r="G9021" s="1" t="s">
        <v>245</v>
      </c>
      <c r="H9021" s="1" t="s">
        <v>62</v>
      </c>
      <c r="I9021" s="1" t="s">
        <v>21</v>
      </c>
      <c r="J9021" s="1" t="s">
        <v>94</v>
      </c>
      <c r="K9021">
        <v>99.98</v>
      </c>
      <c r="L9021">
        <v>2</v>
      </c>
      <c r="M9021">
        <v>0</v>
      </c>
      <c r="N9021">
        <v>7.9984000000000002</v>
      </c>
      <c r="O9021">
        <f>(Table1[[#This Row],[Sales]]-Table1[[#This Row],[Profit]])/Table1[[#This Row],[Quantity]]</f>
        <v>45.9908</v>
      </c>
      <c r="P9021">
        <f>Table1[[#This Row],[Sales]]/Table1[[#This Row],[Quantity]]</f>
        <v>49.99</v>
      </c>
      <c r="Q9021" t="str">
        <f t="shared" si="280"/>
        <v>2020</v>
      </c>
      <c r="R9021" t="str">
        <f t="shared" si="281"/>
        <v>12</v>
      </c>
      <c r="S9021">
        <f>CEILING(Table1[[#This Row],[Month]]/3,1)</f>
        <v>4</v>
      </c>
      <c r="T9021" s="9">
        <f>(Table1[[#This Row],[Profit]]/Table1[[#This Row],[Sales]])</f>
        <v>0.08</v>
      </c>
    </row>
    <row r="9022" spans="1:20" x14ac:dyDescent="0.25">
      <c r="A9022">
        <v>20201216</v>
      </c>
      <c r="B9022" s="1" t="s">
        <v>300</v>
      </c>
      <c r="C9022" s="1" t="s">
        <v>149</v>
      </c>
      <c r="D9022" s="1" t="s">
        <v>690</v>
      </c>
      <c r="E9022" s="1" t="s">
        <v>17</v>
      </c>
      <c r="F9022" s="1" t="s">
        <v>34</v>
      </c>
      <c r="G9022" s="1" t="s">
        <v>245</v>
      </c>
      <c r="H9022" s="1" t="s">
        <v>62</v>
      </c>
      <c r="I9022" s="1" t="s">
        <v>21</v>
      </c>
      <c r="J9022" s="1" t="s">
        <v>41</v>
      </c>
      <c r="K9022">
        <v>29.46</v>
      </c>
      <c r="L9022">
        <v>6</v>
      </c>
      <c r="M9022">
        <v>0</v>
      </c>
      <c r="N9022">
        <v>9.7218</v>
      </c>
      <c r="O9022">
        <f>(Table1[[#This Row],[Sales]]-Table1[[#This Row],[Profit]])/Table1[[#This Row],[Quantity]]</f>
        <v>3.2896999999999998</v>
      </c>
      <c r="P9022">
        <f>Table1[[#This Row],[Sales]]/Table1[[#This Row],[Quantity]]</f>
        <v>4.91</v>
      </c>
      <c r="Q9022" t="str">
        <f t="shared" si="280"/>
        <v>2020</v>
      </c>
      <c r="R9022" t="str">
        <f t="shared" si="281"/>
        <v>12</v>
      </c>
      <c r="S9022">
        <f>CEILING(Table1[[#This Row],[Month]]/3,1)</f>
        <v>4</v>
      </c>
      <c r="T9022" s="9">
        <f>(Table1[[#This Row],[Profit]]/Table1[[#This Row],[Sales]])</f>
        <v>0.33</v>
      </c>
    </row>
    <row r="9023" spans="1:20" x14ac:dyDescent="0.25">
      <c r="A9023">
        <v>20211115</v>
      </c>
      <c r="B9023" s="1" t="s">
        <v>1226</v>
      </c>
      <c r="C9023" s="1" t="s">
        <v>209</v>
      </c>
      <c r="D9023" s="1" t="s">
        <v>667</v>
      </c>
      <c r="E9023" s="1" t="s">
        <v>27</v>
      </c>
      <c r="F9023" s="1" t="s">
        <v>82</v>
      </c>
      <c r="G9023" s="1" t="s">
        <v>356</v>
      </c>
      <c r="H9023" s="1" t="s">
        <v>55</v>
      </c>
      <c r="I9023" s="1" t="s">
        <v>30</v>
      </c>
      <c r="J9023" s="1" t="s">
        <v>36</v>
      </c>
      <c r="K9023">
        <v>166.92</v>
      </c>
      <c r="L9023">
        <v>13</v>
      </c>
      <c r="M9023">
        <v>0.7</v>
      </c>
      <c r="N9023">
        <v>-116.84399999999999</v>
      </c>
      <c r="O9023">
        <f>(Table1[[#This Row],[Sales]]-Table1[[#This Row],[Profit]])/Table1[[#This Row],[Quantity]]</f>
        <v>21.827999999999999</v>
      </c>
      <c r="P9023">
        <f>Table1[[#This Row],[Sales]]/Table1[[#This Row],[Quantity]]</f>
        <v>12.84</v>
      </c>
      <c r="Q9023" t="str">
        <f t="shared" si="280"/>
        <v>2021</v>
      </c>
      <c r="R9023" t="str">
        <f t="shared" si="281"/>
        <v>11</v>
      </c>
      <c r="S9023">
        <f>CEILING(Table1[[#This Row],[Month]]/3,1)</f>
        <v>4</v>
      </c>
      <c r="T9023" s="9">
        <f>(Table1[[#This Row],[Profit]]/Table1[[#This Row],[Sales]])</f>
        <v>-0.70000000000000007</v>
      </c>
    </row>
    <row r="9024" spans="1:20" x14ac:dyDescent="0.25">
      <c r="A9024">
        <v>20220823</v>
      </c>
      <c r="B9024" s="1" t="s">
        <v>1087</v>
      </c>
      <c r="C9024" s="1" t="s">
        <v>195</v>
      </c>
      <c r="D9024" s="1" t="s">
        <v>998</v>
      </c>
      <c r="E9024" s="1" t="s">
        <v>17</v>
      </c>
      <c r="F9024" s="1" t="s">
        <v>197</v>
      </c>
      <c r="G9024" s="1" t="s">
        <v>115</v>
      </c>
      <c r="H9024" s="1" t="s">
        <v>55</v>
      </c>
      <c r="I9024" s="1" t="s">
        <v>63</v>
      </c>
      <c r="J9024" s="1" t="s">
        <v>41</v>
      </c>
      <c r="K9024">
        <v>98.328000000000003</v>
      </c>
      <c r="L9024">
        <v>3</v>
      </c>
      <c r="M9024">
        <v>0.2</v>
      </c>
      <c r="N9024">
        <v>9.8328000000000007</v>
      </c>
      <c r="O9024">
        <f>(Table1[[#This Row],[Sales]]-Table1[[#This Row],[Profit]])/Table1[[#This Row],[Quantity]]</f>
        <v>29.4984</v>
      </c>
      <c r="P9024">
        <f>Table1[[#This Row],[Sales]]/Table1[[#This Row],[Quantity]]</f>
        <v>32.776000000000003</v>
      </c>
      <c r="Q9024" t="str">
        <f t="shared" si="280"/>
        <v>2022</v>
      </c>
      <c r="R9024" t="str">
        <f t="shared" si="281"/>
        <v>08</v>
      </c>
      <c r="S9024">
        <f>CEILING(Table1[[#This Row],[Month]]/3,1)</f>
        <v>3</v>
      </c>
      <c r="T9024" s="9">
        <f>(Table1[[#This Row],[Profit]]/Table1[[#This Row],[Sales]])</f>
        <v>0.1</v>
      </c>
    </row>
    <row r="9025" spans="1:20" x14ac:dyDescent="0.25">
      <c r="A9025">
        <v>20210629</v>
      </c>
      <c r="B9025" s="1" t="s">
        <v>857</v>
      </c>
      <c r="C9025" s="1" t="s">
        <v>133</v>
      </c>
      <c r="D9025" s="1" t="s">
        <v>134</v>
      </c>
      <c r="E9025" s="1" t="s">
        <v>17</v>
      </c>
      <c r="F9025" s="1" t="s">
        <v>18</v>
      </c>
      <c r="G9025" s="1" t="s">
        <v>74</v>
      </c>
      <c r="H9025" s="1" t="s">
        <v>75</v>
      </c>
      <c r="I9025" s="1" t="s">
        <v>21</v>
      </c>
      <c r="J9025" s="1" t="s">
        <v>23</v>
      </c>
      <c r="K9025">
        <v>117.88200000000001</v>
      </c>
      <c r="L9025">
        <v>1</v>
      </c>
      <c r="M9025">
        <v>0.1</v>
      </c>
      <c r="N9025">
        <v>1.3098000000000001</v>
      </c>
      <c r="O9025">
        <f>(Table1[[#This Row],[Sales]]-Table1[[#This Row],[Profit]])/Table1[[#This Row],[Quantity]]</f>
        <v>116.57220000000001</v>
      </c>
      <c r="P9025">
        <f>Table1[[#This Row],[Sales]]/Table1[[#This Row],[Quantity]]</f>
        <v>117.88200000000001</v>
      </c>
      <c r="Q9025" t="str">
        <f t="shared" si="280"/>
        <v>2021</v>
      </c>
      <c r="R9025" t="str">
        <f t="shared" si="281"/>
        <v>06</v>
      </c>
      <c r="S9025">
        <f>CEILING(Table1[[#This Row],[Month]]/3,1)</f>
        <v>2</v>
      </c>
      <c r="T9025" s="9">
        <f>(Table1[[#This Row],[Profit]]/Table1[[#This Row],[Sales]])</f>
        <v>1.1111111111111112E-2</v>
      </c>
    </row>
    <row r="9026" spans="1:20" x14ac:dyDescent="0.25">
      <c r="A9026">
        <v>20220627</v>
      </c>
      <c r="B9026" s="1" t="s">
        <v>1226</v>
      </c>
      <c r="C9026" s="1" t="s">
        <v>133</v>
      </c>
      <c r="D9026" s="1" t="s">
        <v>134</v>
      </c>
      <c r="E9026" s="1" t="s">
        <v>17</v>
      </c>
      <c r="F9026" s="1" t="s">
        <v>18</v>
      </c>
      <c r="G9026" s="1" t="s">
        <v>356</v>
      </c>
      <c r="H9026" s="1" t="s">
        <v>55</v>
      </c>
      <c r="I9026" s="1" t="s">
        <v>30</v>
      </c>
      <c r="J9026" s="1" t="s">
        <v>94</v>
      </c>
      <c r="K9026">
        <v>20.97</v>
      </c>
      <c r="L9026">
        <v>3</v>
      </c>
      <c r="M9026">
        <v>0</v>
      </c>
      <c r="N9026">
        <v>9.0170999999999992</v>
      </c>
      <c r="O9026">
        <f>(Table1[[#This Row],[Sales]]-Table1[[#This Row],[Profit]])/Table1[[#This Row],[Quantity]]</f>
        <v>3.9842999999999997</v>
      </c>
      <c r="P9026">
        <f>Table1[[#This Row],[Sales]]/Table1[[#This Row],[Quantity]]</f>
        <v>6.9899999999999993</v>
      </c>
      <c r="Q9026" t="str">
        <f t="shared" si="280"/>
        <v>2022</v>
      </c>
      <c r="R9026" t="str">
        <f t="shared" si="281"/>
        <v>06</v>
      </c>
      <c r="S9026">
        <f>CEILING(Table1[[#This Row],[Month]]/3,1)</f>
        <v>2</v>
      </c>
      <c r="T9026" s="9">
        <f>(Table1[[#This Row],[Profit]]/Table1[[#This Row],[Sales]])</f>
        <v>0.43</v>
      </c>
    </row>
    <row r="9027" spans="1:20" x14ac:dyDescent="0.25">
      <c r="A9027">
        <v>20220627</v>
      </c>
      <c r="B9027" s="1" t="s">
        <v>1226</v>
      </c>
      <c r="C9027" s="1" t="s">
        <v>133</v>
      </c>
      <c r="D9027" s="1" t="s">
        <v>134</v>
      </c>
      <c r="E9027" s="1" t="s">
        <v>17</v>
      </c>
      <c r="F9027" s="1" t="s">
        <v>18</v>
      </c>
      <c r="G9027" s="1" t="s">
        <v>356</v>
      </c>
      <c r="H9027" s="1" t="s">
        <v>55</v>
      </c>
      <c r="I9027" s="1" t="s">
        <v>30</v>
      </c>
      <c r="J9027" s="1" t="s">
        <v>94</v>
      </c>
      <c r="K9027">
        <v>139.96</v>
      </c>
      <c r="L9027">
        <v>4</v>
      </c>
      <c r="M9027">
        <v>0</v>
      </c>
      <c r="N9027">
        <v>9.7972000000000001</v>
      </c>
      <c r="O9027">
        <f>(Table1[[#This Row],[Sales]]-Table1[[#This Row],[Profit]])/Table1[[#This Row],[Quantity]]</f>
        <v>32.540700000000001</v>
      </c>
      <c r="P9027">
        <f>Table1[[#This Row],[Sales]]/Table1[[#This Row],[Quantity]]</f>
        <v>34.99</v>
      </c>
      <c r="Q9027" t="str">
        <f t="shared" ref="Q9027:Q9090" si="282">LEFT(A9027,4)</f>
        <v>2022</v>
      </c>
      <c r="R9027" t="str">
        <f t="shared" ref="R9027:R9090" si="283">MID(A9027,5,2)</f>
        <v>06</v>
      </c>
      <c r="S9027">
        <f>CEILING(Table1[[#This Row],[Month]]/3,1)</f>
        <v>2</v>
      </c>
      <c r="T9027" s="9">
        <f>(Table1[[#This Row],[Profit]]/Table1[[#This Row],[Sales]])</f>
        <v>6.9999999999999993E-2</v>
      </c>
    </row>
    <row r="9028" spans="1:20" x14ac:dyDescent="0.25">
      <c r="A9028">
        <v>20220627</v>
      </c>
      <c r="B9028" s="1" t="s">
        <v>1226</v>
      </c>
      <c r="C9028" s="1" t="s">
        <v>133</v>
      </c>
      <c r="D9028" s="1" t="s">
        <v>134</v>
      </c>
      <c r="E9028" s="1" t="s">
        <v>17</v>
      </c>
      <c r="F9028" s="1" t="s">
        <v>18</v>
      </c>
      <c r="G9028" s="1" t="s">
        <v>356</v>
      </c>
      <c r="H9028" s="1" t="s">
        <v>55</v>
      </c>
      <c r="I9028" s="1" t="s">
        <v>30</v>
      </c>
      <c r="J9028" s="1" t="s">
        <v>41</v>
      </c>
      <c r="K9028">
        <v>37.74</v>
      </c>
      <c r="L9028">
        <v>3</v>
      </c>
      <c r="M9028">
        <v>0</v>
      </c>
      <c r="N9028">
        <v>12.8316</v>
      </c>
      <c r="O9028">
        <f>(Table1[[#This Row],[Sales]]-Table1[[#This Row],[Profit]])/Table1[[#This Row],[Quantity]]</f>
        <v>8.3027999999999995</v>
      </c>
      <c r="P9028">
        <f>Table1[[#This Row],[Sales]]/Table1[[#This Row],[Quantity]]</f>
        <v>12.58</v>
      </c>
      <c r="Q9028" t="str">
        <f t="shared" si="282"/>
        <v>2022</v>
      </c>
      <c r="R9028" t="str">
        <f t="shared" si="283"/>
        <v>06</v>
      </c>
      <c r="S9028">
        <f>CEILING(Table1[[#This Row],[Month]]/3,1)</f>
        <v>2</v>
      </c>
      <c r="T9028" s="9">
        <f>(Table1[[#This Row],[Profit]]/Table1[[#This Row],[Sales]])</f>
        <v>0.33999999999999997</v>
      </c>
    </row>
    <row r="9029" spans="1:20" x14ac:dyDescent="0.25">
      <c r="A9029">
        <v>20220918</v>
      </c>
      <c r="B9029" s="1" t="s">
        <v>119</v>
      </c>
      <c r="C9029" s="1" t="s">
        <v>379</v>
      </c>
      <c r="D9029" s="1" t="s">
        <v>396</v>
      </c>
      <c r="E9029" s="1" t="s">
        <v>59</v>
      </c>
      <c r="F9029" s="1" t="s">
        <v>126</v>
      </c>
      <c r="G9029" s="1" t="s">
        <v>122</v>
      </c>
      <c r="H9029" s="1" t="s">
        <v>40</v>
      </c>
      <c r="I9029" s="1" t="s">
        <v>21</v>
      </c>
      <c r="J9029" s="1" t="s">
        <v>41</v>
      </c>
      <c r="K9029">
        <v>14.82</v>
      </c>
      <c r="L9029">
        <v>3</v>
      </c>
      <c r="M9029">
        <v>0</v>
      </c>
      <c r="N9029">
        <v>6.2244000000000002</v>
      </c>
      <c r="O9029">
        <f>(Table1[[#This Row],[Sales]]-Table1[[#This Row],[Profit]])/Table1[[#This Row],[Quantity]]</f>
        <v>2.8652000000000002</v>
      </c>
      <c r="P9029">
        <f>Table1[[#This Row],[Sales]]/Table1[[#This Row],[Quantity]]</f>
        <v>4.9400000000000004</v>
      </c>
      <c r="Q9029" t="str">
        <f t="shared" si="282"/>
        <v>2022</v>
      </c>
      <c r="R9029" t="str">
        <f t="shared" si="283"/>
        <v>09</v>
      </c>
      <c r="S9029">
        <f>CEILING(Table1[[#This Row],[Month]]/3,1)</f>
        <v>3</v>
      </c>
      <c r="T9029" s="9">
        <f>(Table1[[#This Row],[Profit]]/Table1[[#This Row],[Sales]])</f>
        <v>0.42</v>
      </c>
    </row>
    <row r="9030" spans="1:20" x14ac:dyDescent="0.25">
      <c r="A9030">
        <v>20220918</v>
      </c>
      <c r="B9030" s="1" t="s">
        <v>119</v>
      </c>
      <c r="C9030" s="1" t="s">
        <v>379</v>
      </c>
      <c r="D9030" s="1" t="s">
        <v>396</v>
      </c>
      <c r="E9030" s="1" t="s">
        <v>59</v>
      </c>
      <c r="F9030" s="1" t="s">
        <v>126</v>
      </c>
      <c r="G9030" s="1" t="s">
        <v>122</v>
      </c>
      <c r="H9030" s="1" t="s">
        <v>40</v>
      </c>
      <c r="I9030" s="1" t="s">
        <v>21</v>
      </c>
      <c r="J9030" s="1" t="s">
        <v>41</v>
      </c>
      <c r="K9030">
        <v>191.82</v>
      </c>
      <c r="L9030">
        <v>3</v>
      </c>
      <c r="M9030">
        <v>0</v>
      </c>
      <c r="N9030">
        <v>61.382399999999997</v>
      </c>
      <c r="O9030">
        <f>(Table1[[#This Row],[Sales]]-Table1[[#This Row],[Profit]])/Table1[[#This Row],[Quantity]]</f>
        <v>43.479199999999999</v>
      </c>
      <c r="P9030">
        <f>Table1[[#This Row],[Sales]]/Table1[[#This Row],[Quantity]]</f>
        <v>63.94</v>
      </c>
      <c r="Q9030" t="str">
        <f t="shared" si="282"/>
        <v>2022</v>
      </c>
      <c r="R9030" t="str">
        <f t="shared" si="283"/>
        <v>09</v>
      </c>
      <c r="S9030">
        <f>CEILING(Table1[[#This Row],[Month]]/3,1)</f>
        <v>3</v>
      </c>
      <c r="T9030" s="9">
        <f>(Table1[[#This Row],[Profit]]/Table1[[#This Row],[Sales]])</f>
        <v>0.32</v>
      </c>
    </row>
    <row r="9031" spans="1:20" x14ac:dyDescent="0.25">
      <c r="A9031">
        <v>20200718</v>
      </c>
      <c r="B9031" s="1" t="s">
        <v>1103</v>
      </c>
      <c r="C9031" s="1" t="s">
        <v>133</v>
      </c>
      <c r="D9031" s="1" t="s">
        <v>432</v>
      </c>
      <c r="E9031" s="1" t="s">
        <v>17</v>
      </c>
      <c r="F9031" s="1" t="s">
        <v>18</v>
      </c>
      <c r="G9031" s="1" t="s">
        <v>236</v>
      </c>
      <c r="H9031" s="1" t="s">
        <v>168</v>
      </c>
      <c r="I9031" s="1" t="s">
        <v>21</v>
      </c>
      <c r="J9031" s="1" t="s">
        <v>36</v>
      </c>
      <c r="K9031">
        <v>13.904</v>
      </c>
      <c r="L9031">
        <v>2</v>
      </c>
      <c r="M9031">
        <v>0.2</v>
      </c>
      <c r="N9031">
        <v>4.5187999999999997</v>
      </c>
      <c r="O9031">
        <f>(Table1[[#This Row],[Sales]]-Table1[[#This Row],[Profit]])/Table1[[#This Row],[Quantity]]</f>
        <v>4.6926000000000005</v>
      </c>
      <c r="P9031">
        <f>Table1[[#This Row],[Sales]]/Table1[[#This Row],[Quantity]]</f>
        <v>6.952</v>
      </c>
      <c r="Q9031" t="str">
        <f t="shared" si="282"/>
        <v>2020</v>
      </c>
      <c r="R9031" t="str">
        <f t="shared" si="283"/>
        <v>07</v>
      </c>
      <c r="S9031">
        <f>CEILING(Table1[[#This Row],[Month]]/3,1)</f>
        <v>3</v>
      </c>
      <c r="T9031" s="9">
        <f>(Table1[[#This Row],[Profit]]/Table1[[#This Row],[Sales]])</f>
        <v>0.32499999999999996</v>
      </c>
    </row>
    <row r="9032" spans="1:20" x14ac:dyDescent="0.25">
      <c r="A9032">
        <v>20230902</v>
      </c>
      <c r="B9032" s="1" t="s">
        <v>814</v>
      </c>
      <c r="C9032" s="1" t="s">
        <v>52</v>
      </c>
      <c r="D9032" s="1" t="s">
        <v>53</v>
      </c>
      <c r="E9032" s="1" t="s">
        <v>27</v>
      </c>
      <c r="F9032" s="1" t="s">
        <v>28</v>
      </c>
      <c r="G9032" s="1" t="s">
        <v>144</v>
      </c>
      <c r="H9032" s="1" t="s">
        <v>62</v>
      </c>
      <c r="I9032" s="1" t="s">
        <v>30</v>
      </c>
      <c r="J9032" s="1" t="s">
        <v>44</v>
      </c>
      <c r="K9032">
        <v>314.60000000000002</v>
      </c>
      <c r="L9032">
        <v>4</v>
      </c>
      <c r="M9032">
        <v>0</v>
      </c>
      <c r="N9032">
        <v>103.818</v>
      </c>
      <c r="O9032">
        <f>(Table1[[#This Row],[Sales]]-Table1[[#This Row],[Profit]])/Table1[[#This Row],[Quantity]]</f>
        <v>52.69550000000001</v>
      </c>
      <c r="P9032">
        <f>Table1[[#This Row],[Sales]]/Table1[[#This Row],[Quantity]]</f>
        <v>78.650000000000006</v>
      </c>
      <c r="Q9032" t="str">
        <f t="shared" si="282"/>
        <v>2023</v>
      </c>
      <c r="R9032" t="str">
        <f t="shared" si="283"/>
        <v>09</v>
      </c>
      <c r="S9032">
        <f>CEILING(Table1[[#This Row],[Month]]/3,1)</f>
        <v>3</v>
      </c>
      <c r="T9032" s="9">
        <f>(Table1[[#This Row],[Profit]]/Table1[[#This Row],[Sales]])</f>
        <v>0.32999999999999996</v>
      </c>
    </row>
    <row r="9033" spans="1:20" x14ac:dyDescent="0.25">
      <c r="A9033">
        <v>20230902</v>
      </c>
      <c r="B9033" s="1" t="s">
        <v>814</v>
      </c>
      <c r="C9033" s="1" t="s">
        <v>52</v>
      </c>
      <c r="D9033" s="1" t="s">
        <v>53</v>
      </c>
      <c r="E9033" s="1" t="s">
        <v>27</v>
      </c>
      <c r="F9033" s="1" t="s">
        <v>28</v>
      </c>
      <c r="G9033" s="1" t="s">
        <v>144</v>
      </c>
      <c r="H9033" s="1" t="s">
        <v>62</v>
      </c>
      <c r="I9033" s="1" t="s">
        <v>30</v>
      </c>
      <c r="J9033" s="1" t="s">
        <v>36</v>
      </c>
      <c r="K9033">
        <v>283.56</v>
      </c>
      <c r="L9033">
        <v>4</v>
      </c>
      <c r="M9033">
        <v>0</v>
      </c>
      <c r="N9033">
        <v>45.369599999999998</v>
      </c>
      <c r="O9033">
        <f>(Table1[[#This Row],[Sales]]-Table1[[#This Row],[Profit]])/Table1[[#This Row],[Quantity]]</f>
        <v>59.547600000000003</v>
      </c>
      <c r="P9033">
        <f>Table1[[#This Row],[Sales]]/Table1[[#This Row],[Quantity]]</f>
        <v>70.89</v>
      </c>
      <c r="Q9033" t="str">
        <f t="shared" si="282"/>
        <v>2023</v>
      </c>
      <c r="R9033" t="str">
        <f t="shared" si="283"/>
        <v>09</v>
      </c>
      <c r="S9033">
        <f>CEILING(Table1[[#This Row],[Month]]/3,1)</f>
        <v>3</v>
      </c>
      <c r="T9033" s="9">
        <f>(Table1[[#This Row],[Profit]]/Table1[[#This Row],[Sales]])</f>
        <v>0.16</v>
      </c>
    </row>
    <row r="9034" spans="1:20" x14ac:dyDescent="0.25">
      <c r="A9034">
        <v>20230623</v>
      </c>
      <c r="B9034" s="1" t="s">
        <v>190</v>
      </c>
      <c r="C9034" s="1" t="s">
        <v>120</v>
      </c>
      <c r="D9034" s="1" t="s">
        <v>310</v>
      </c>
      <c r="E9034" s="1" t="s">
        <v>27</v>
      </c>
      <c r="F9034" s="1" t="s">
        <v>82</v>
      </c>
      <c r="G9034" s="1" t="s">
        <v>191</v>
      </c>
      <c r="H9034" s="1" t="s">
        <v>91</v>
      </c>
      <c r="I9034" s="1" t="s">
        <v>63</v>
      </c>
      <c r="J9034" s="1" t="s">
        <v>23</v>
      </c>
      <c r="K9034">
        <v>487.96</v>
      </c>
      <c r="L9034">
        <v>2</v>
      </c>
      <c r="M9034">
        <v>0</v>
      </c>
      <c r="N9034">
        <v>146.38800000000001</v>
      </c>
      <c r="O9034">
        <f>(Table1[[#This Row],[Sales]]-Table1[[#This Row],[Profit]])/Table1[[#This Row],[Quantity]]</f>
        <v>170.786</v>
      </c>
      <c r="P9034">
        <f>Table1[[#This Row],[Sales]]/Table1[[#This Row],[Quantity]]</f>
        <v>243.98</v>
      </c>
      <c r="Q9034" t="str">
        <f t="shared" si="282"/>
        <v>2023</v>
      </c>
      <c r="R9034" t="str">
        <f t="shared" si="283"/>
        <v>06</v>
      </c>
      <c r="S9034">
        <f>CEILING(Table1[[#This Row],[Month]]/3,1)</f>
        <v>2</v>
      </c>
      <c r="T9034" s="9">
        <f>(Table1[[#This Row],[Profit]]/Table1[[#This Row],[Sales]])</f>
        <v>0.30000000000000004</v>
      </c>
    </row>
    <row r="9035" spans="1:20" x14ac:dyDescent="0.25">
      <c r="A9035">
        <v>20200902</v>
      </c>
      <c r="B9035" s="1" t="s">
        <v>445</v>
      </c>
      <c r="C9035" s="1" t="s">
        <v>467</v>
      </c>
      <c r="D9035" s="1" t="s">
        <v>733</v>
      </c>
      <c r="E9035" s="1" t="s">
        <v>17</v>
      </c>
      <c r="F9035" s="1" t="s">
        <v>73</v>
      </c>
      <c r="G9035" s="1" t="s">
        <v>447</v>
      </c>
      <c r="H9035" s="1" t="s">
        <v>62</v>
      </c>
      <c r="I9035" s="1" t="s">
        <v>21</v>
      </c>
      <c r="J9035" s="1" t="s">
        <v>36</v>
      </c>
      <c r="K9035">
        <v>1793.98</v>
      </c>
      <c r="L9035">
        <v>2</v>
      </c>
      <c r="M9035">
        <v>0</v>
      </c>
      <c r="N9035">
        <v>843.17060000000004</v>
      </c>
      <c r="O9035">
        <f>(Table1[[#This Row],[Sales]]-Table1[[#This Row],[Profit]])/Table1[[#This Row],[Quantity]]</f>
        <v>475.40469999999999</v>
      </c>
      <c r="P9035">
        <f>Table1[[#This Row],[Sales]]/Table1[[#This Row],[Quantity]]</f>
        <v>896.99</v>
      </c>
      <c r="Q9035" t="str">
        <f t="shared" si="282"/>
        <v>2020</v>
      </c>
      <c r="R9035" t="str">
        <f t="shared" si="283"/>
        <v>09</v>
      </c>
      <c r="S9035">
        <f>CEILING(Table1[[#This Row],[Month]]/3,1)</f>
        <v>3</v>
      </c>
      <c r="T9035" s="9">
        <f>(Table1[[#This Row],[Profit]]/Table1[[#This Row],[Sales]])</f>
        <v>0.47000000000000003</v>
      </c>
    </row>
    <row r="9036" spans="1:20" x14ac:dyDescent="0.25">
      <c r="A9036">
        <v>20211001</v>
      </c>
      <c r="B9036" s="1" t="s">
        <v>256</v>
      </c>
      <c r="C9036" s="1" t="s">
        <v>108</v>
      </c>
      <c r="D9036" s="1" t="s">
        <v>109</v>
      </c>
      <c r="E9036" s="1" t="s">
        <v>59</v>
      </c>
      <c r="F9036" s="1" t="s">
        <v>110</v>
      </c>
      <c r="G9036" s="1" t="s">
        <v>257</v>
      </c>
      <c r="H9036" s="1" t="s">
        <v>75</v>
      </c>
      <c r="I9036" s="1" t="s">
        <v>21</v>
      </c>
      <c r="J9036" s="1" t="s">
        <v>36</v>
      </c>
      <c r="K9036">
        <v>2.992</v>
      </c>
      <c r="L9036">
        <v>4</v>
      </c>
      <c r="M9036">
        <v>0.8</v>
      </c>
      <c r="N9036">
        <v>-4.4880000000000004</v>
      </c>
      <c r="O9036">
        <f>(Table1[[#This Row],[Sales]]-Table1[[#This Row],[Profit]])/Table1[[#This Row],[Quantity]]</f>
        <v>1.87</v>
      </c>
      <c r="P9036">
        <f>Table1[[#This Row],[Sales]]/Table1[[#This Row],[Quantity]]</f>
        <v>0.748</v>
      </c>
      <c r="Q9036" t="str">
        <f t="shared" si="282"/>
        <v>2021</v>
      </c>
      <c r="R9036" t="str">
        <f t="shared" si="283"/>
        <v>10</v>
      </c>
      <c r="S9036">
        <f>CEILING(Table1[[#This Row],[Month]]/3,1)</f>
        <v>4</v>
      </c>
      <c r="T9036" s="9">
        <f>(Table1[[#This Row],[Profit]]/Table1[[#This Row],[Sales]])</f>
        <v>-1.5000000000000002</v>
      </c>
    </row>
    <row r="9037" spans="1:20" x14ac:dyDescent="0.25">
      <c r="A9037">
        <v>20211001</v>
      </c>
      <c r="B9037" s="1" t="s">
        <v>256</v>
      </c>
      <c r="C9037" s="1" t="s">
        <v>108</v>
      </c>
      <c r="D9037" s="1" t="s">
        <v>109</v>
      </c>
      <c r="E9037" s="1" t="s">
        <v>59</v>
      </c>
      <c r="F9037" s="1" t="s">
        <v>110</v>
      </c>
      <c r="G9037" s="1" t="s">
        <v>257</v>
      </c>
      <c r="H9037" s="1" t="s">
        <v>75</v>
      </c>
      <c r="I9037" s="1" t="s">
        <v>21</v>
      </c>
      <c r="J9037" s="1" t="s">
        <v>94</v>
      </c>
      <c r="K9037">
        <v>108.768</v>
      </c>
      <c r="L9037">
        <v>4</v>
      </c>
      <c r="M9037">
        <v>0.2</v>
      </c>
      <c r="N9037">
        <v>2.7191999999999998</v>
      </c>
      <c r="O9037">
        <f>(Table1[[#This Row],[Sales]]-Table1[[#This Row],[Profit]])/Table1[[#This Row],[Quantity]]</f>
        <v>26.5122</v>
      </c>
      <c r="P9037">
        <f>Table1[[#This Row],[Sales]]/Table1[[#This Row],[Quantity]]</f>
        <v>27.192</v>
      </c>
      <c r="Q9037" t="str">
        <f t="shared" si="282"/>
        <v>2021</v>
      </c>
      <c r="R9037" t="str">
        <f t="shared" si="283"/>
        <v>10</v>
      </c>
      <c r="S9037">
        <f>CEILING(Table1[[#This Row],[Month]]/3,1)</f>
        <v>4</v>
      </c>
      <c r="T9037" s="9">
        <f>(Table1[[#This Row],[Profit]]/Table1[[#This Row],[Sales]])</f>
        <v>2.4999999999999998E-2</v>
      </c>
    </row>
    <row r="9038" spans="1:20" x14ac:dyDescent="0.25">
      <c r="A9038">
        <v>20210407</v>
      </c>
      <c r="B9038" s="1" t="s">
        <v>557</v>
      </c>
      <c r="C9038" s="1" t="s">
        <v>133</v>
      </c>
      <c r="D9038" s="1" t="s">
        <v>134</v>
      </c>
      <c r="E9038" s="1" t="s">
        <v>17</v>
      </c>
      <c r="F9038" s="1" t="s">
        <v>18</v>
      </c>
      <c r="G9038" s="1" t="s">
        <v>165</v>
      </c>
      <c r="H9038" s="1" t="s">
        <v>91</v>
      </c>
      <c r="I9038" s="1" t="s">
        <v>21</v>
      </c>
      <c r="J9038" s="1" t="s">
        <v>50</v>
      </c>
      <c r="K9038">
        <v>25.92</v>
      </c>
      <c r="L9038">
        <v>4</v>
      </c>
      <c r="M9038">
        <v>0</v>
      </c>
      <c r="N9038">
        <v>12.441599999999999</v>
      </c>
      <c r="O9038">
        <f>(Table1[[#This Row],[Sales]]-Table1[[#This Row],[Profit]])/Table1[[#This Row],[Quantity]]</f>
        <v>3.3696000000000006</v>
      </c>
      <c r="P9038">
        <f>Table1[[#This Row],[Sales]]/Table1[[#This Row],[Quantity]]</f>
        <v>6.48</v>
      </c>
      <c r="Q9038" t="str">
        <f t="shared" si="282"/>
        <v>2021</v>
      </c>
      <c r="R9038" t="str">
        <f t="shared" si="283"/>
        <v>04</v>
      </c>
      <c r="S9038">
        <f>CEILING(Table1[[#This Row],[Month]]/3,1)</f>
        <v>2</v>
      </c>
      <c r="T9038" s="9">
        <f>(Table1[[#This Row],[Profit]]/Table1[[#This Row],[Sales]])</f>
        <v>0.47999999999999993</v>
      </c>
    </row>
    <row r="9039" spans="1:20" x14ac:dyDescent="0.25">
      <c r="A9039">
        <v>20210407</v>
      </c>
      <c r="B9039" s="1" t="s">
        <v>557</v>
      </c>
      <c r="C9039" s="1" t="s">
        <v>133</v>
      </c>
      <c r="D9039" s="1" t="s">
        <v>134</v>
      </c>
      <c r="E9039" s="1" t="s">
        <v>17</v>
      </c>
      <c r="F9039" s="1" t="s">
        <v>18</v>
      </c>
      <c r="G9039" s="1" t="s">
        <v>165</v>
      </c>
      <c r="H9039" s="1" t="s">
        <v>91</v>
      </c>
      <c r="I9039" s="1" t="s">
        <v>21</v>
      </c>
      <c r="J9039" s="1" t="s">
        <v>37</v>
      </c>
      <c r="K9039">
        <v>22.58</v>
      </c>
      <c r="L9039">
        <v>2</v>
      </c>
      <c r="M9039">
        <v>0</v>
      </c>
      <c r="N9039">
        <v>5.8708</v>
      </c>
      <c r="O9039">
        <f>(Table1[[#This Row],[Sales]]-Table1[[#This Row],[Profit]])/Table1[[#This Row],[Quantity]]</f>
        <v>8.3545999999999996</v>
      </c>
      <c r="P9039">
        <f>Table1[[#This Row],[Sales]]/Table1[[#This Row],[Quantity]]</f>
        <v>11.29</v>
      </c>
      <c r="Q9039" t="str">
        <f t="shared" si="282"/>
        <v>2021</v>
      </c>
      <c r="R9039" t="str">
        <f t="shared" si="283"/>
        <v>04</v>
      </c>
      <c r="S9039">
        <f>CEILING(Table1[[#This Row],[Month]]/3,1)</f>
        <v>2</v>
      </c>
      <c r="T9039" s="9">
        <f>(Table1[[#This Row],[Profit]]/Table1[[#This Row],[Sales]])</f>
        <v>0.26</v>
      </c>
    </row>
    <row r="9040" spans="1:20" x14ac:dyDescent="0.25">
      <c r="A9040">
        <v>20231122</v>
      </c>
      <c r="B9040" s="1" t="s">
        <v>889</v>
      </c>
      <c r="C9040" s="1" t="s">
        <v>57</v>
      </c>
      <c r="D9040" s="1" t="s">
        <v>99</v>
      </c>
      <c r="E9040" s="1" t="s">
        <v>59</v>
      </c>
      <c r="F9040" s="1" t="s">
        <v>60</v>
      </c>
      <c r="G9040" s="1" t="s">
        <v>198</v>
      </c>
      <c r="H9040" s="1" t="s">
        <v>75</v>
      </c>
      <c r="I9040" s="1" t="s">
        <v>21</v>
      </c>
      <c r="J9040" s="1" t="s">
        <v>43</v>
      </c>
      <c r="K9040">
        <v>55.176000000000002</v>
      </c>
      <c r="L9040">
        <v>3</v>
      </c>
      <c r="M9040">
        <v>0.2</v>
      </c>
      <c r="N9040">
        <v>-12.4146</v>
      </c>
      <c r="O9040">
        <f>(Table1[[#This Row],[Sales]]-Table1[[#This Row],[Profit]])/Table1[[#This Row],[Quantity]]</f>
        <v>22.530199999999997</v>
      </c>
      <c r="P9040">
        <f>Table1[[#This Row],[Sales]]/Table1[[#This Row],[Quantity]]</f>
        <v>18.391999999999999</v>
      </c>
      <c r="Q9040" t="str">
        <f t="shared" si="282"/>
        <v>2023</v>
      </c>
      <c r="R9040" t="str">
        <f t="shared" si="283"/>
        <v>11</v>
      </c>
      <c r="S9040">
        <f>CEILING(Table1[[#This Row],[Month]]/3,1)</f>
        <v>4</v>
      </c>
      <c r="T9040" s="9">
        <f>(Table1[[#This Row],[Profit]]/Table1[[#This Row],[Sales]])</f>
        <v>-0.22500000000000001</v>
      </c>
    </row>
    <row r="9041" spans="1:20" x14ac:dyDescent="0.25">
      <c r="A9041">
        <v>20221218</v>
      </c>
      <c r="B9041" s="1" t="s">
        <v>810</v>
      </c>
      <c r="C9041" s="1" t="s">
        <v>120</v>
      </c>
      <c r="D9041" s="1" t="s">
        <v>310</v>
      </c>
      <c r="E9041" s="1" t="s">
        <v>27</v>
      </c>
      <c r="F9041" s="1" t="s">
        <v>82</v>
      </c>
      <c r="G9041" s="1" t="s">
        <v>187</v>
      </c>
      <c r="H9041" s="1" t="s">
        <v>20</v>
      </c>
      <c r="I9041" s="1" t="s">
        <v>21</v>
      </c>
      <c r="J9041" s="1" t="s">
        <v>36</v>
      </c>
      <c r="K9041">
        <v>9892.74</v>
      </c>
      <c r="L9041">
        <v>13</v>
      </c>
      <c r="M9041">
        <v>0</v>
      </c>
      <c r="N9041">
        <v>4946.37</v>
      </c>
      <c r="O9041">
        <f>(Table1[[#This Row],[Sales]]-Table1[[#This Row],[Profit]])/Table1[[#This Row],[Quantity]]</f>
        <v>380.49</v>
      </c>
      <c r="P9041">
        <f>Table1[[#This Row],[Sales]]/Table1[[#This Row],[Quantity]]</f>
        <v>760.98</v>
      </c>
      <c r="Q9041" t="str">
        <f t="shared" si="282"/>
        <v>2022</v>
      </c>
      <c r="R9041" t="str">
        <f t="shared" si="283"/>
        <v>12</v>
      </c>
      <c r="S9041">
        <f>CEILING(Table1[[#This Row],[Month]]/3,1)</f>
        <v>4</v>
      </c>
      <c r="T9041" s="9">
        <f>(Table1[[#This Row],[Profit]]/Table1[[#This Row],[Sales]])</f>
        <v>0.5</v>
      </c>
    </row>
    <row r="9042" spans="1:20" x14ac:dyDescent="0.25">
      <c r="A9042">
        <v>20200919</v>
      </c>
      <c r="B9042" s="1" t="s">
        <v>912</v>
      </c>
      <c r="C9042" s="1" t="s">
        <v>146</v>
      </c>
      <c r="D9042" s="1" t="s">
        <v>222</v>
      </c>
      <c r="E9042" s="1" t="s">
        <v>27</v>
      </c>
      <c r="F9042" s="1" t="s">
        <v>82</v>
      </c>
      <c r="G9042" s="1" t="s">
        <v>262</v>
      </c>
      <c r="H9042" s="1" t="s">
        <v>69</v>
      </c>
      <c r="I9042" s="1" t="s">
        <v>30</v>
      </c>
      <c r="J9042" s="1" t="s">
        <v>36</v>
      </c>
      <c r="K9042">
        <v>73.915000000000006</v>
      </c>
      <c r="L9042">
        <v>1</v>
      </c>
      <c r="M9042">
        <v>0.5</v>
      </c>
      <c r="N9042">
        <v>-45.827300000000001</v>
      </c>
      <c r="O9042">
        <f>(Table1[[#This Row],[Sales]]-Table1[[#This Row],[Profit]])/Table1[[#This Row],[Quantity]]</f>
        <v>119.7423</v>
      </c>
      <c r="P9042">
        <f>Table1[[#This Row],[Sales]]/Table1[[#This Row],[Quantity]]</f>
        <v>73.915000000000006</v>
      </c>
      <c r="Q9042" t="str">
        <f t="shared" si="282"/>
        <v>2020</v>
      </c>
      <c r="R9042" t="str">
        <f t="shared" si="283"/>
        <v>09</v>
      </c>
      <c r="S9042">
        <f>CEILING(Table1[[#This Row],[Month]]/3,1)</f>
        <v>3</v>
      </c>
      <c r="T9042" s="9">
        <f>(Table1[[#This Row],[Profit]]/Table1[[#This Row],[Sales]])</f>
        <v>-0.62</v>
      </c>
    </row>
    <row r="9043" spans="1:20" x14ac:dyDescent="0.25">
      <c r="A9043">
        <v>20200928</v>
      </c>
      <c r="B9043" s="1" t="s">
        <v>456</v>
      </c>
      <c r="C9043" s="1" t="s">
        <v>32</v>
      </c>
      <c r="D9043" s="1" t="s">
        <v>484</v>
      </c>
      <c r="E9043" s="1" t="s">
        <v>17</v>
      </c>
      <c r="F9043" s="1" t="s">
        <v>34</v>
      </c>
      <c r="G9043" s="1" t="s">
        <v>204</v>
      </c>
      <c r="H9043" s="1" t="s">
        <v>40</v>
      </c>
      <c r="I9043" s="1" t="s">
        <v>21</v>
      </c>
      <c r="J9043" s="1" t="s">
        <v>41</v>
      </c>
      <c r="K9043">
        <v>337.08800000000002</v>
      </c>
      <c r="L9043">
        <v>4</v>
      </c>
      <c r="M9043">
        <v>0.2</v>
      </c>
      <c r="N9043">
        <v>16.854399999999998</v>
      </c>
      <c r="O9043">
        <f>(Table1[[#This Row],[Sales]]-Table1[[#This Row],[Profit]])/Table1[[#This Row],[Quantity]]</f>
        <v>80.058400000000006</v>
      </c>
      <c r="P9043">
        <f>Table1[[#This Row],[Sales]]/Table1[[#This Row],[Quantity]]</f>
        <v>84.272000000000006</v>
      </c>
      <c r="Q9043" t="str">
        <f t="shared" si="282"/>
        <v>2020</v>
      </c>
      <c r="R9043" t="str">
        <f t="shared" si="283"/>
        <v>09</v>
      </c>
      <c r="S9043">
        <f>CEILING(Table1[[#This Row],[Month]]/3,1)</f>
        <v>3</v>
      </c>
      <c r="T9043" s="9">
        <f>(Table1[[#This Row],[Profit]]/Table1[[#This Row],[Sales]])</f>
        <v>4.9999999999999989E-2</v>
      </c>
    </row>
    <row r="9044" spans="1:20" x14ac:dyDescent="0.25">
      <c r="A9044">
        <v>20210922</v>
      </c>
      <c r="B9044" s="1" t="s">
        <v>394</v>
      </c>
      <c r="C9044" s="1" t="s">
        <v>25</v>
      </c>
      <c r="D9044" s="1" t="s">
        <v>26</v>
      </c>
      <c r="E9044" s="1" t="s">
        <v>27</v>
      </c>
      <c r="F9044" s="1" t="s">
        <v>28</v>
      </c>
      <c r="G9044" s="1" t="s">
        <v>327</v>
      </c>
      <c r="H9044" s="1" t="s">
        <v>40</v>
      </c>
      <c r="I9044" s="1" t="s">
        <v>30</v>
      </c>
      <c r="J9044" s="1" t="s">
        <v>44</v>
      </c>
      <c r="K9044">
        <v>61.44</v>
      </c>
      <c r="L9044">
        <v>3</v>
      </c>
      <c r="M9044">
        <v>0</v>
      </c>
      <c r="N9044">
        <v>16.588799999999999</v>
      </c>
      <c r="O9044">
        <f>(Table1[[#This Row],[Sales]]-Table1[[#This Row],[Profit]])/Table1[[#This Row],[Quantity]]</f>
        <v>14.9504</v>
      </c>
      <c r="P9044">
        <f>Table1[[#This Row],[Sales]]/Table1[[#This Row],[Quantity]]</f>
        <v>20.48</v>
      </c>
      <c r="Q9044" t="str">
        <f t="shared" si="282"/>
        <v>2021</v>
      </c>
      <c r="R9044" t="str">
        <f t="shared" si="283"/>
        <v>09</v>
      </c>
      <c r="S9044">
        <f>CEILING(Table1[[#This Row],[Month]]/3,1)</f>
        <v>3</v>
      </c>
      <c r="T9044" s="9">
        <f>(Table1[[#This Row],[Profit]]/Table1[[#This Row],[Sales]])</f>
        <v>0.27</v>
      </c>
    </row>
    <row r="9045" spans="1:20" x14ac:dyDescent="0.25">
      <c r="A9045">
        <v>20221108</v>
      </c>
      <c r="B9045" s="1" t="s">
        <v>868</v>
      </c>
      <c r="C9045" s="1" t="s">
        <v>25</v>
      </c>
      <c r="D9045" s="1" t="s">
        <v>77</v>
      </c>
      <c r="E9045" s="1" t="s">
        <v>27</v>
      </c>
      <c r="F9045" s="1" t="s">
        <v>28</v>
      </c>
      <c r="G9045" s="1" t="s">
        <v>93</v>
      </c>
      <c r="H9045" s="1" t="s">
        <v>69</v>
      </c>
      <c r="I9045" s="1" t="s">
        <v>30</v>
      </c>
      <c r="J9045" s="1" t="s">
        <v>94</v>
      </c>
      <c r="K9045">
        <v>479.97</v>
      </c>
      <c r="L9045">
        <v>3</v>
      </c>
      <c r="M9045">
        <v>0</v>
      </c>
      <c r="N9045">
        <v>163.18979999999999</v>
      </c>
      <c r="O9045">
        <f>(Table1[[#This Row],[Sales]]-Table1[[#This Row],[Profit]])/Table1[[#This Row],[Quantity]]</f>
        <v>105.59340000000002</v>
      </c>
      <c r="P9045">
        <f>Table1[[#This Row],[Sales]]/Table1[[#This Row],[Quantity]]</f>
        <v>159.99</v>
      </c>
      <c r="Q9045" t="str">
        <f t="shared" si="282"/>
        <v>2022</v>
      </c>
      <c r="R9045" t="str">
        <f t="shared" si="283"/>
        <v>11</v>
      </c>
      <c r="S9045">
        <f>CEILING(Table1[[#This Row],[Month]]/3,1)</f>
        <v>4</v>
      </c>
      <c r="T9045" s="9">
        <f>(Table1[[#This Row],[Profit]]/Table1[[#This Row],[Sales]])</f>
        <v>0.33999999999999997</v>
      </c>
    </row>
    <row r="9046" spans="1:20" x14ac:dyDescent="0.25">
      <c r="A9046">
        <v>20231217</v>
      </c>
      <c r="B9046" s="1" t="s">
        <v>698</v>
      </c>
      <c r="C9046" s="1" t="s">
        <v>25</v>
      </c>
      <c r="D9046" s="1" t="s">
        <v>953</v>
      </c>
      <c r="E9046" s="1" t="s">
        <v>27</v>
      </c>
      <c r="F9046" s="1" t="s">
        <v>28</v>
      </c>
      <c r="G9046" s="1" t="s">
        <v>183</v>
      </c>
      <c r="H9046" s="1" t="s">
        <v>75</v>
      </c>
      <c r="I9046" s="1" t="s">
        <v>30</v>
      </c>
      <c r="J9046" s="1" t="s">
        <v>36</v>
      </c>
      <c r="K9046">
        <v>5.984</v>
      </c>
      <c r="L9046">
        <v>2</v>
      </c>
      <c r="M9046">
        <v>0.2</v>
      </c>
      <c r="N9046">
        <v>2.2440000000000002</v>
      </c>
      <c r="O9046">
        <f>(Table1[[#This Row],[Sales]]-Table1[[#This Row],[Profit]])/Table1[[#This Row],[Quantity]]</f>
        <v>1.8699999999999999</v>
      </c>
      <c r="P9046">
        <f>Table1[[#This Row],[Sales]]/Table1[[#This Row],[Quantity]]</f>
        <v>2.992</v>
      </c>
      <c r="Q9046" t="str">
        <f t="shared" si="282"/>
        <v>2023</v>
      </c>
      <c r="R9046" t="str">
        <f t="shared" si="283"/>
        <v>12</v>
      </c>
      <c r="S9046">
        <f>CEILING(Table1[[#This Row],[Month]]/3,1)</f>
        <v>4</v>
      </c>
      <c r="T9046" s="9">
        <f>(Table1[[#This Row],[Profit]]/Table1[[#This Row],[Sales]])</f>
        <v>0.37500000000000006</v>
      </c>
    </row>
    <row r="9047" spans="1:20" x14ac:dyDescent="0.25">
      <c r="A9047">
        <v>20231217</v>
      </c>
      <c r="B9047" s="1" t="s">
        <v>698</v>
      </c>
      <c r="C9047" s="1" t="s">
        <v>25</v>
      </c>
      <c r="D9047" s="1" t="s">
        <v>953</v>
      </c>
      <c r="E9047" s="1" t="s">
        <v>27</v>
      </c>
      <c r="F9047" s="1" t="s">
        <v>28</v>
      </c>
      <c r="G9047" s="1" t="s">
        <v>183</v>
      </c>
      <c r="H9047" s="1" t="s">
        <v>75</v>
      </c>
      <c r="I9047" s="1" t="s">
        <v>30</v>
      </c>
      <c r="J9047" s="1" t="s">
        <v>94</v>
      </c>
      <c r="K9047">
        <v>189.95</v>
      </c>
      <c r="L9047">
        <v>5</v>
      </c>
      <c r="M9047">
        <v>0</v>
      </c>
      <c r="N9047">
        <v>45.588000000000001</v>
      </c>
      <c r="O9047">
        <f>(Table1[[#This Row],[Sales]]-Table1[[#This Row],[Profit]])/Table1[[#This Row],[Quantity]]</f>
        <v>28.872399999999999</v>
      </c>
      <c r="P9047">
        <f>Table1[[#This Row],[Sales]]/Table1[[#This Row],[Quantity]]</f>
        <v>37.989999999999995</v>
      </c>
      <c r="Q9047" t="str">
        <f t="shared" si="282"/>
        <v>2023</v>
      </c>
      <c r="R9047" t="str">
        <f t="shared" si="283"/>
        <v>12</v>
      </c>
      <c r="S9047">
        <f>CEILING(Table1[[#This Row],[Month]]/3,1)</f>
        <v>4</v>
      </c>
      <c r="T9047" s="9">
        <f>(Table1[[#This Row],[Profit]]/Table1[[#This Row],[Sales]])</f>
        <v>0.24000000000000002</v>
      </c>
    </row>
    <row r="9048" spans="1:20" x14ac:dyDescent="0.25">
      <c r="A9048">
        <v>20231217</v>
      </c>
      <c r="B9048" s="1" t="s">
        <v>698</v>
      </c>
      <c r="C9048" s="1" t="s">
        <v>25</v>
      </c>
      <c r="D9048" s="1" t="s">
        <v>953</v>
      </c>
      <c r="E9048" s="1" t="s">
        <v>27</v>
      </c>
      <c r="F9048" s="1" t="s">
        <v>28</v>
      </c>
      <c r="G9048" s="1" t="s">
        <v>183</v>
      </c>
      <c r="H9048" s="1" t="s">
        <v>75</v>
      </c>
      <c r="I9048" s="1" t="s">
        <v>30</v>
      </c>
      <c r="J9048" s="1" t="s">
        <v>94</v>
      </c>
      <c r="K9048">
        <v>149.94999999999999</v>
      </c>
      <c r="L9048">
        <v>5</v>
      </c>
      <c r="M9048">
        <v>0</v>
      </c>
      <c r="N9048">
        <v>31.4895</v>
      </c>
      <c r="O9048">
        <f>(Table1[[#This Row],[Sales]]-Table1[[#This Row],[Profit]])/Table1[[#This Row],[Quantity]]</f>
        <v>23.6921</v>
      </c>
      <c r="P9048">
        <f>Table1[[#This Row],[Sales]]/Table1[[#This Row],[Quantity]]</f>
        <v>29.99</v>
      </c>
      <c r="Q9048" t="str">
        <f t="shared" si="282"/>
        <v>2023</v>
      </c>
      <c r="R9048" t="str">
        <f t="shared" si="283"/>
        <v>12</v>
      </c>
      <c r="S9048">
        <f>CEILING(Table1[[#This Row],[Month]]/3,1)</f>
        <v>4</v>
      </c>
      <c r="T9048" s="9">
        <f>(Table1[[#This Row],[Profit]]/Table1[[#This Row],[Sales]])</f>
        <v>0.21000000000000002</v>
      </c>
    </row>
    <row r="9049" spans="1:20" x14ac:dyDescent="0.25">
      <c r="A9049">
        <v>20231217</v>
      </c>
      <c r="B9049" s="1" t="s">
        <v>698</v>
      </c>
      <c r="C9049" s="1" t="s">
        <v>25</v>
      </c>
      <c r="D9049" s="1" t="s">
        <v>953</v>
      </c>
      <c r="E9049" s="1" t="s">
        <v>27</v>
      </c>
      <c r="F9049" s="1" t="s">
        <v>28</v>
      </c>
      <c r="G9049" s="1" t="s">
        <v>183</v>
      </c>
      <c r="H9049" s="1" t="s">
        <v>75</v>
      </c>
      <c r="I9049" s="1" t="s">
        <v>30</v>
      </c>
      <c r="J9049" s="1" t="s">
        <v>42</v>
      </c>
      <c r="K9049">
        <v>29.95</v>
      </c>
      <c r="L9049">
        <v>5</v>
      </c>
      <c r="M9049">
        <v>0</v>
      </c>
      <c r="N9049">
        <v>8.6854999999999993</v>
      </c>
      <c r="O9049">
        <f>(Table1[[#This Row],[Sales]]-Table1[[#This Row],[Profit]])/Table1[[#This Row],[Quantity]]</f>
        <v>4.2528999999999995</v>
      </c>
      <c r="P9049">
        <f>Table1[[#This Row],[Sales]]/Table1[[#This Row],[Quantity]]</f>
        <v>5.99</v>
      </c>
      <c r="Q9049" t="str">
        <f t="shared" si="282"/>
        <v>2023</v>
      </c>
      <c r="R9049" t="str">
        <f t="shared" si="283"/>
        <v>12</v>
      </c>
      <c r="S9049">
        <f>CEILING(Table1[[#This Row],[Month]]/3,1)</f>
        <v>4</v>
      </c>
      <c r="T9049" s="9">
        <f>(Table1[[#This Row],[Profit]]/Table1[[#This Row],[Sales]])</f>
        <v>0.28999999999999998</v>
      </c>
    </row>
    <row r="9050" spans="1:20" x14ac:dyDescent="0.25">
      <c r="A9050">
        <v>20231217</v>
      </c>
      <c r="B9050" s="1" t="s">
        <v>698</v>
      </c>
      <c r="C9050" s="1" t="s">
        <v>25</v>
      </c>
      <c r="D9050" s="1" t="s">
        <v>953</v>
      </c>
      <c r="E9050" s="1" t="s">
        <v>27</v>
      </c>
      <c r="F9050" s="1" t="s">
        <v>28</v>
      </c>
      <c r="G9050" s="1" t="s">
        <v>183</v>
      </c>
      <c r="H9050" s="1" t="s">
        <v>75</v>
      </c>
      <c r="I9050" s="1" t="s">
        <v>30</v>
      </c>
      <c r="J9050" s="1" t="s">
        <v>23</v>
      </c>
      <c r="K9050">
        <v>44.4</v>
      </c>
      <c r="L9050">
        <v>3</v>
      </c>
      <c r="M9050">
        <v>0</v>
      </c>
      <c r="N9050">
        <v>22.2</v>
      </c>
      <c r="O9050">
        <f>(Table1[[#This Row],[Sales]]-Table1[[#This Row],[Profit]])/Table1[[#This Row],[Quantity]]</f>
        <v>7.3999999999999995</v>
      </c>
      <c r="P9050">
        <f>Table1[[#This Row],[Sales]]/Table1[[#This Row],[Quantity]]</f>
        <v>14.799999999999999</v>
      </c>
      <c r="Q9050" t="str">
        <f t="shared" si="282"/>
        <v>2023</v>
      </c>
      <c r="R9050" t="str">
        <f t="shared" si="283"/>
        <v>12</v>
      </c>
      <c r="S9050">
        <f>CEILING(Table1[[#This Row],[Month]]/3,1)</f>
        <v>4</v>
      </c>
      <c r="T9050" s="9">
        <f>(Table1[[#This Row],[Profit]]/Table1[[#This Row],[Sales]])</f>
        <v>0.5</v>
      </c>
    </row>
    <row r="9051" spans="1:20" x14ac:dyDescent="0.25">
      <c r="A9051">
        <v>20200921</v>
      </c>
      <c r="B9051" s="1" t="s">
        <v>688</v>
      </c>
      <c r="C9051" s="1" t="s">
        <v>133</v>
      </c>
      <c r="D9051" s="1" t="s">
        <v>134</v>
      </c>
      <c r="E9051" s="1" t="s">
        <v>17</v>
      </c>
      <c r="F9051" s="1" t="s">
        <v>18</v>
      </c>
      <c r="G9051" s="1" t="s">
        <v>336</v>
      </c>
      <c r="H9051" s="1" t="s">
        <v>69</v>
      </c>
      <c r="I9051" s="1" t="s">
        <v>63</v>
      </c>
      <c r="J9051" s="1" t="s">
        <v>42</v>
      </c>
      <c r="K9051">
        <v>66.03</v>
      </c>
      <c r="L9051">
        <v>3</v>
      </c>
      <c r="M9051">
        <v>0</v>
      </c>
      <c r="N9051">
        <v>17.1678</v>
      </c>
      <c r="O9051">
        <f>(Table1[[#This Row],[Sales]]-Table1[[#This Row],[Profit]])/Table1[[#This Row],[Quantity]]</f>
        <v>16.287400000000002</v>
      </c>
      <c r="P9051">
        <f>Table1[[#This Row],[Sales]]/Table1[[#This Row],[Quantity]]</f>
        <v>22.01</v>
      </c>
      <c r="Q9051" t="str">
        <f t="shared" si="282"/>
        <v>2020</v>
      </c>
      <c r="R9051" t="str">
        <f t="shared" si="283"/>
        <v>09</v>
      </c>
      <c r="S9051">
        <f>CEILING(Table1[[#This Row],[Month]]/3,1)</f>
        <v>3</v>
      </c>
      <c r="T9051" s="9">
        <f>(Table1[[#This Row],[Profit]]/Table1[[#This Row],[Sales]])</f>
        <v>0.26</v>
      </c>
    </row>
    <row r="9052" spans="1:20" x14ac:dyDescent="0.25">
      <c r="A9052">
        <v>20210518</v>
      </c>
      <c r="B9052" s="1" t="s">
        <v>639</v>
      </c>
      <c r="C9052" s="1" t="s">
        <v>25</v>
      </c>
      <c r="D9052" s="1" t="s">
        <v>26</v>
      </c>
      <c r="E9052" s="1" t="s">
        <v>27</v>
      </c>
      <c r="F9052" s="1" t="s">
        <v>28</v>
      </c>
      <c r="G9052" s="1" t="s">
        <v>321</v>
      </c>
      <c r="H9052" s="1" t="s">
        <v>69</v>
      </c>
      <c r="I9052" s="1" t="s">
        <v>30</v>
      </c>
      <c r="J9052" s="1" t="s">
        <v>50</v>
      </c>
      <c r="K9052">
        <v>10.86</v>
      </c>
      <c r="L9052">
        <v>2</v>
      </c>
      <c r="M9052">
        <v>0</v>
      </c>
      <c r="N9052">
        <v>5.3213999999999997</v>
      </c>
      <c r="O9052">
        <f>(Table1[[#This Row],[Sales]]-Table1[[#This Row],[Profit]])/Table1[[#This Row],[Quantity]]</f>
        <v>2.7692999999999999</v>
      </c>
      <c r="P9052">
        <f>Table1[[#This Row],[Sales]]/Table1[[#This Row],[Quantity]]</f>
        <v>5.43</v>
      </c>
      <c r="Q9052" t="str">
        <f t="shared" si="282"/>
        <v>2021</v>
      </c>
      <c r="R9052" t="str">
        <f t="shared" si="283"/>
        <v>05</v>
      </c>
      <c r="S9052">
        <f>CEILING(Table1[[#This Row],[Month]]/3,1)</f>
        <v>2</v>
      </c>
      <c r="T9052" s="9">
        <f>(Table1[[#This Row],[Profit]]/Table1[[#This Row],[Sales]])</f>
        <v>0.49</v>
      </c>
    </row>
    <row r="9053" spans="1:20" x14ac:dyDescent="0.25">
      <c r="A9053">
        <v>20200326</v>
      </c>
      <c r="B9053" s="1" t="s">
        <v>815</v>
      </c>
      <c r="C9053" s="1" t="s">
        <v>25</v>
      </c>
      <c r="D9053" s="1" t="s">
        <v>77</v>
      </c>
      <c r="E9053" s="1" t="s">
        <v>27</v>
      </c>
      <c r="F9053" s="1" t="s">
        <v>28</v>
      </c>
      <c r="G9053" s="1" t="s">
        <v>104</v>
      </c>
      <c r="H9053" s="1" t="s">
        <v>91</v>
      </c>
      <c r="I9053" s="1" t="s">
        <v>30</v>
      </c>
      <c r="J9053" s="1" t="s">
        <v>42</v>
      </c>
      <c r="K9053">
        <v>3.36</v>
      </c>
      <c r="L9053">
        <v>2</v>
      </c>
      <c r="M9053">
        <v>0</v>
      </c>
      <c r="N9053">
        <v>0.84</v>
      </c>
      <c r="O9053">
        <f>(Table1[[#This Row],[Sales]]-Table1[[#This Row],[Profit]])/Table1[[#This Row],[Quantity]]</f>
        <v>1.26</v>
      </c>
      <c r="P9053">
        <f>Table1[[#This Row],[Sales]]/Table1[[#This Row],[Quantity]]</f>
        <v>1.68</v>
      </c>
      <c r="Q9053" t="str">
        <f t="shared" si="282"/>
        <v>2020</v>
      </c>
      <c r="R9053" t="str">
        <f t="shared" si="283"/>
        <v>03</v>
      </c>
      <c r="S9053">
        <f>CEILING(Table1[[#This Row],[Month]]/3,1)</f>
        <v>1</v>
      </c>
      <c r="T9053" s="9">
        <f>(Table1[[#This Row],[Profit]]/Table1[[#This Row],[Sales]])</f>
        <v>0.25</v>
      </c>
    </row>
    <row r="9054" spans="1:20" x14ac:dyDescent="0.25">
      <c r="A9054">
        <v>20200326</v>
      </c>
      <c r="B9054" s="1" t="s">
        <v>815</v>
      </c>
      <c r="C9054" s="1" t="s">
        <v>25</v>
      </c>
      <c r="D9054" s="1" t="s">
        <v>77</v>
      </c>
      <c r="E9054" s="1" t="s">
        <v>27</v>
      </c>
      <c r="F9054" s="1" t="s">
        <v>28</v>
      </c>
      <c r="G9054" s="1" t="s">
        <v>104</v>
      </c>
      <c r="H9054" s="1" t="s">
        <v>91</v>
      </c>
      <c r="I9054" s="1" t="s">
        <v>30</v>
      </c>
      <c r="J9054" s="1" t="s">
        <v>36</v>
      </c>
      <c r="K9054">
        <v>27.936</v>
      </c>
      <c r="L9054">
        <v>4</v>
      </c>
      <c r="M9054">
        <v>0.2</v>
      </c>
      <c r="N9054">
        <v>9.4283999999999999</v>
      </c>
      <c r="O9054">
        <f>(Table1[[#This Row],[Sales]]-Table1[[#This Row],[Profit]])/Table1[[#This Row],[Quantity]]</f>
        <v>4.6269</v>
      </c>
      <c r="P9054">
        <f>Table1[[#This Row],[Sales]]/Table1[[#This Row],[Quantity]]</f>
        <v>6.984</v>
      </c>
      <c r="Q9054" t="str">
        <f t="shared" si="282"/>
        <v>2020</v>
      </c>
      <c r="R9054" t="str">
        <f t="shared" si="283"/>
        <v>03</v>
      </c>
      <c r="S9054">
        <f>CEILING(Table1[[#This Row],[Month]]/3,1)</f>
        <v>1</v>
      </c>
      <c r="T9054" s="9">
        <f>(Table1[[#This Row],[Profit]]/Table1[[#This Row],[Sales]])</f>
        <v>0.33750000000000002</v>
      </c>
    </row>
    <row r="9055" spans="1:20" x14ac:dyDescent="0.25">
      <c r="A9055">
        <v>20200326</v>
      </c>
      <c r="B9055" s="1" t="s">
        <v>815</v>
      </c>
      <c r="C9055" s="1" t="s">
        <v>25</v>
      </c>
      <c r="D9055" s="1" t="s">
        <v>77</v>
      </c>
      <c r="E9055" s="1" t="s">
        <v>27</v>
      </c>
      <c r="F9055" s="1" t="s">
        <v>28</v>
      </c>
      <c r="G9055" s="1" t="s">
        <v>104</v>
      </c>
      <c r="H9055" s="1" t="s">
        <v>91</v>
      </c>
      <c r="I9055" s="1" t="s">
        <v>30</v>
      </c>
      <c r="J9055" s="1" t="s">
        <v>43</v>
      </c>
      <c r="K9055">
        <v>28.783999999999999</v>
      </c>
      <c r="L9055">
        <v>2</v>
      </c>
      <c r="M9055">
        <v>0.2</v>
      </c>
      <c r="N9055">
        <v>2.8784000000000001</v>
      </c>
      <c r="O9055">
        <f>(Table1[[#This Row],[Sales]]-Table1[[#This Row],[Profit]])/Table1[[#This Row],[Quantity]]</f>
        <v>12.9528</v>
      </c>
      <c r="P9055">
        <f>Table1[[#This Row],[Sales]]/Table1[[#This Row],[Quantity]]</f>
        <v>14.391999999999999</v>
      </c>
      <c r="Q9055" t="str">
        <f t="shared" si="282"/>
        <v>2020</v>
      </c>
      <c r="R9055" t="str">
        <f t="shared" si="283"/>
        <v>03</v>
      </c>
      <c r="S9055">
        <f>CEILING(Table1[[#This Row],[Month]]/3,1)</f>
        <v>1</v>
      </c>
      <c r="T9055" s="9">
        <f>(Table1[[#This Row],[Profit]]/Table1[[#This Row],[Sales]])</f>
        <v>0.1</v>
      </c>
    </row>
    <row r="9056" spans="1:20" x14ac:dyDescent="0.25">
      <c r="A9056">
        <v>20230923</v>
      </c>
      <c r="B9056" s="1" t="s">
        <v>636</v>
      </c>
      <c r="C9056" s="1" t="s">
        <v>25</v>
      </c>
      <c r="D9056" s="1" t="s">
        <v>621</v>
      </c>
      <c r="E9056" s="1" t="s">
        <v>27</v>
      </c>
      <c r="F9056" s="1" t="s">
        <v>28</v>
      </c>
      <c r="G9056" s="1" t="s">
        <v>144</v>
      </c>
      <c r="H9056" s="1" t="s">
        <v>62</v>
      </c>
      <c r="I9056" s="1" t="s">
        <v>21</v>
      </c>
      <c r="J9056" s="1" t="s">
        <v>50</v>
      </c>
      <c r="K9056">
        <v>21.96</v>
      </c>
      <c r="L9056">
        <v>2</v>
      </c>
      <c r="M9056">
        <v>0</v>
      </c>
      <c r="N9056">
        <v>6.1487999999999996</v>
      </c>
      <c r="O9056">
        <f>(Table1[[#This Row],[Sales]]-Table1[[#This Row],[Profit]])/Table1[[#This Row],[Quantity]]</f>
        <v>7.9056000000000006</v>
      </c>
      <c r="P9056">
        <f>Table1[[#This Row],[Sales]]/Table1[[#This Row],[Quantity]]</f>
        <v>10.98</v>
      </c>
      <c r="Q9056" t="str">
        <f t="shared" si="282"/>
        <v>2023</v>
      </c>
      <c r="R9056" t="str">
        <f t="shared" si="283"/>
        <v>09</v>
      </c>
      <c r="S9056">
        <f>CEILING(Table1[[#This Row],[Month]]/3,1)</f>
        <v>3</v>
      </c>
      <c r="T9056" s="9">
        <f>(Table1[[#This Row],[Profit]]/Table1[[#This Row],[Sales]])</f>
        <v>0.27999999999999997</v>
      </c>
    </row>
    <row r="9057" spans="1:20" x14ac:dyDescent="0.25">
      <c r="A9057">
        <v>20210912</v>
      </c>
      <c r="B9057" s="1" t="s">
        <v>329</v>
      </c>
      <c r="C9057" s="1" t="s">
        <v>52</v>
      </c>
      <c r="D9057" s="1" t="s">
        <v>53</v>
      </c>
      <c r="E9057" s="1" t="s">
        <v>27</v>
      </c>
      <c r="F9057" s="1" t="s">
        <v>28</v>
      </c>
      <c r="G9057" s="1" t="s">
        <v>327</v>
      </c>
      <c r="H9057" s="1" t="s">
        <v>40</v>
      </c>
      <c r="I9057" s="1" t="s">
        <v>21</v>
      </c>
      <c r="J9057" s="1" t="s">
        <v>94</v>
      </c>
      <c r="K9057">
        <v>21.98</v>
      </c>
      <c r="L9057">
        <v>2</v>
      </c>
      <c r="M9057">
        <v>0</v>
      </c>
      <c r="N9057">
        <v>8.5722000000000005</v>
      </c>
      <c r="O9057">
        <f>(Table1[[#This Row],[Sales]]-Table1[[#This Row],[Profit]])/Table1[[#This Row],[Quantity]]</f>
        <v>6.7039</v>
      </c>
      <c r="P9057">
        <f>Table1[[#This Row],[Sales]]/Table1[[#This Row],[Quantity]]</f>
        <v>10.99</v>
      </c>
      <c r="Q9057" t="str">
        <f t="shared" si="282"/>
        <v>2021</v>
      </c>
      <c r="R9057" t="str">
        <f t="shared" si="283"/>
        <v>09</v>
      </c>
      <c r="S9057">
        <f>CEILING(Table1[[#This Row],[Month]]/3,1)</f>
        <v>3</v>
      </c>
      <c r="T9057" s="9">
        <f>(Table1[[#This Row],[Profit]]/Table1[[#This Row],[Sales]])</f>
        <v>0.39</v>
      </c>
    </row>
    <row r="9058" spans="1:20" x14ac:dyDescent="0.25">
      <c r="A9058">
        <v>20211102</v>
      </c>
      <c r="B9058" s="1" t="s">
        <v>893</v>
      </c>
      <c r="C9058" s="1" t="s">
        <v>133</v>
      </c>
      <c r="D9058" s="1" t="s">
        <v>134</v>
      </c>
      <c r="E9058" s="1" t="s">
        <v>17</v>
      </c>
      <c r="F9058" s="1" t="s">
        <v>18</v>
      </c>
      <c r="G9058" s="1" t="s">
        <v>176</v>
      </c>
      <c r="H9058" s="1" t="s">
        <v>161</v>
      </c>
      <c r="I9058" s="1" t="s">
        <v>63</v>
      </c>
      <c r="J9058" s="1" t="s">
        <v>23</v>
      </c>
      <c r="K9058">
        <v>2621.3220000000001</v>
      </c>
      <c r="L9058">
        <v>11</v>
      </c>
      <c r="M9058">
        <v>0.1</v>
      </c>
      <c r="N9058">
        <v>553.39020000000005</v>
      </c>
      <c r="O9058">
        <f>(Table1[[#This Row],[Sales]]-Table1[[#This Row],[Profit]])/Table1[[#This Row],[Quantity]]</f>
        <v>187.99380000000002</v>
      </c>
      <c r="P9058">
        <f>Table1[[#This Row],[Sales]]/Table1[[#This Row],[Quantity]]</f>
        <v>238.30200000000002</v>
      </c>
      <c r="Q9058" t="str">
        <f t="shared" si="282"/>
        <v>2021</v>
      </c>
      <c r="R9058" t="str">
        <f t="shared" si="283"/>
        <v>11</v>
      </c>
      <c r="S9058">
        <f>CEILING(Table1[[#This Row],[Month]]/3,1)</f>
        <v>4</v>
      </c>
      <c r="T9058" s="9">
        <f>(Table1[[#This Row],[Profit]]/Table1[[#This Row],[Sales]])</f>
        <v>0.21111111111111111</v>
      </c>
    </row>
    <row r="9059" spans="1:20" x14ac:dyDescent="0.25">
      <c r="A9059">
        <v>20211020</v>
      </c>
      <c r="B9059" s="1" t="s">
        <v>1046</v>
      </c>
      <c r="C9059" s="1" t="s">
        <v>25</v>
      </c>
      <c r="D9059" s="1" t="s">
        <v>26</v>
      </c>
      <c r="E9059" s="1" t="s">
        <v>27</v>
      </c>
      <c r="F9059" s="1" t="s">
        <v>28</v>
      </c>
      <c r="G9059" s="1" t="s">
        <v>191</v>
      </c>
      <c r="H9059" s="1" t="s">
        <v>91</v>
      </c>
      <c r="I9059" s="1" t="s">
        <v>21</v>
      </c>
      <c r="J9059" s="1" t="s">
        <v>41</v>
      </c>
      <c r="K9059">
        <v>74.760000000000005</v>
      </c>
      <c r="L9059">
        <v>7</v>
      </c>
      <c r="M9059">
        <v>0</v>
      </c>
      <c r="N9059">
        <v>23.923200000000001</v>
      </c>
      <c r="O9059">
        <f>(Table1[[#This Row],[Sales]]-Table1[[#This Row],[Profit]])/Table1[[#This Row],[Quantity]]</f>
        <v>7.2624000000000004</v>
      </c>
      <c r="P9059">
        <f>Table1[[#This Row],[Sales]]/Table1[[#This Row],[Quantity]]</f>
        <v>10.680000000000001</v>
      </c>
      <c r="Q9059" t="str">
        <f t="shared" si="282"/>
        <v>2021</v>
      </c>
      <c r="R9059" t="str">
        <f t="shared" si="283"/>
        <v>10</v>
      </c>
      <c r="S9059">
        <f>CEILING(Table1[[#This Row],[Month]]/3,1)</f>
        <v>4</v>
      </c>
      <c r="T9059" s="9">
        <f>(Table1[[#This Row],[Profit]]/Table1[[#This Row],[Sales]])</f>
        <v>0.32</v>
      </c>
    </row>
    <row r="9060" spans="1:20" x14ac:dyDescent="0.25">
      <c r="A9060">
        <v>20211020</v>
      </c>
      <c r="B9060" s="1" t="s">
        <v>1046</v>
      </c>
      <c r="C9060" s="1" t="s">
        <v>25</v>
      </c>
      <c r="D9060" s="1" t="s">
        <v>26</v>
      </c>
      <c r="E9060" s="1" t="s">
        <v>27</v>
      </c>
      <c r="F9060" s="1" t="s">
        <v>28</v>
      </c>
      <c r="G9060" s="1" t="s">
        <v>191</v>
      </c>
      <c r="H9060" s="1" t="s">
        <v>91</v>
      </c>
      <c r="I9060" s="1" t="s">
        <v>21</v>
      </c>
      <c r="J9060" s="1" t="s">
        <v>36</v>
      </c>
      <c r="K9060">
        <v>364.77600000000001</v>
      </c>
      <c r="L9060">
        <v>3</v>
      </c>
      <c r="M9060">
        <v>0.2</v>
      </c>
      <c r="N9060">
        <v>27.3582</v>
      </c>
      <c r="O9060">
        <f>(Table1[[#This Row],[Sales]]-Table1[[#This Row],[Profit]])/Table1[[#This Row],[Quantity]]</f>
        <v>112.4726</v>
      </c>
      <c r="P9060">
        <f>Table1[[#This Row],[Sales]]/Table1[[#This Row],[Quantity]]</f>
        <v>121.592</v>
      </c>
      <c r="Q9060" t="str">
        <f t="shared" si="282"/>
        <v>2021</v>
      </c>
      <c r="R9060" t="str">
        <f t="shared" si="283"/>
        <v>10</v>
      </c>
      <c r="S9060">
        <f>CEILING(Table1[[#This Row],[Month]]/3,1)</f>
        <v>4</v>
      </c>
      <c r="T9060" s="9">
        <f>(Table1[[#This Row],[Profit]]/Table1[[#This Row],[Sales]])</f>
        <v>7.4999999999999997E-2</v>
      </c>
    </row>
    <row r="9061" spans="1:20" x14ac:dyDescent="0.25">
      <c r="A9061">
        <v>20220615</v>
      </c>
      <c r="B9061" s="1" t="s">
        <v>548</v>
      </c>
      <c r="C9061" s="1" t="s">
        <v>52</v>
      </c>
      <c r="D9061" s="1" t="s">
        <v>53</v>
      </c>
      <c r="E9061" s="1" t="s">
        <v>27</v>
      </c>
      <c r="F9061" s="1" t="s">
        <v>28</v>
      </c>
      <c r="G9061" s="1" t="s">
        <v>187</v>
      </c>
      <c r="H9061" s="1" t="s">
        <v>20</v>
      </c>
      <c r="I9061" s="1" t="s">
        <v>30</v>
      </c>
      <c r="J9061" s="1" t="s">
        <v>36</v>
      </c>
      <c r="K9061">
        <v>1115.17</v>
      </c>
      <c r="L9061">
        <v>7</v>
      </c>
      <c r="M9061">
        <v>0</v>
      </c>
      <c r="N9061">
        <v>334.55099999999999</v>
      </c>
      <c r="O9061">
        <f>(Table1[[#This Row],[Sales]]-Table1[[#This Row],[Profit]])/Table1[[#This Row],[Quantity]]</f>
        <v>111.51700000000002</v>
      </c>
      <c r="P9061">
        <f>Table1[[#This Row],[Sales]]/Table1[[#This Row],[Quantity]]</f>
        <v>159.31</v>
      </c>
      <c r="Q9061" t="str">
        <f t="shared" si="282"/>
        <v>2022</v>
      </c>
      <c r="R9061" t="str">
        <f t="shared" si="283"/>
        <v>06</v>
      </c>
      <c r="S9061">
        <f>CEILING(Table1[[#This Row],[Month]]/3,1)</f>
        <v>2</v>
      </c>
      <c r="T9061" s="9">
        <f>(Table1[[#This Row],[Profit]]/Table1[[#This Row],[Sales]])</f>
        <v>0.3</v>
      </c>
    </row>
    <row r="9062" spans="1:20" x14ac:dyDescent="0.25">
      <c r="A9062">
        <v>20211120</v>
      </c>
      <c r="B9062" s="1" t="s">
        <v>600</v>
      </c>
      <c r="C9062" s="1" t="s">
        <v>25</v>
      </c>
      <c r="D9062" s="1" t="s">
        <v>325</v>
      </c>
      <c r="E9062" s="1" t="s">
        <v>27</v>
      </c>
      <c r="F9062" s="1" t="s">
        <v>28</v>
      </c>
      <c r="G9062" s="1" t="s">
        <v>356</v>
      </c>
      <c r="H9062" s="1" t="s">
        <v>55</v>
      </c>
      <c r="I9062" s="1" t="s">
        <v>30</v>
      </c>
      <c r="J9062" s="1" t="s">
        <v>36</v>
      </c>
      <c r="K9062">
        <v>89.695999999999998</v>
      </c>
      <c r="L9062">
        <v>4</v>
      </c>
      <c r="M9062">
        <v>0.2</v>
      </c>
      <c r="N9062">
        <v>33.636000000000003</v>
      </c>
      <c r="O9062">
        <f>(Table1[[#This Row],[Sales]]-Table1[[#This Row],[Profit]])/Table1[[#This Row],[Quantity]]</f>
        <v>14.014999999999999</v>
      </c>
      <c r="P9062">
        <f>Table1[[#This Row],[Sales]]/Table1[[#This Row],[Quantity]]</f>
        <v>22.423999999999999</v>
      </c>
      <c r="Q9062" t="str">
        <f t="shared" si="282"/>
        <v>2021</v>
      </c>
      <c r="R9062" t="str">
        <f t="shared" si="283"/>
        <v>11</v>
      </c>
      <c r="S9062">
        <f>CEILING(Table1[[#This Row],[Month]]/3,1)</f>
        <v>4</v>
      </c>
      <c r="T9062" s="9">
        <f>(Table1[[#This Row],[Profit]]/Table1[[#This Row],[Sales]])</f>
        <v>0.37500000000000006</v>
      </c>
    </row>
    <row r="9063" spans="1:20" x14ac:dyDescent="0.25">
      <c r="A9063">
        <v>20211120</v>
      </c>
      <c r="B9063" s="1" t="s">
        <v>600</v>
      </c>
      <c r="C9063" s="1" t="s">
        <v>25</v>
      </c>
      <c r="D9063" s="1" t="s">
        <v>325</v>
      </c>
      <c r="E9063" s="1" t="s">
        <v>27</v>
      </c>
      <c r="F9063" s="1" t="s">
        <v>28</v>
      </c>
      <c r="G9063" s="1" t="s">
        <v>356</v>
      </c>
      <c r="H9063" s="1" t="s">
        <v>55</v>
      </c>
      <c r="I9063" s="1" t="s">
        <v>30</v>
      </c>
      <c r="J9063" s="1" t="s">
        <v>23</v>
      </c>
      <c r="K9063">
        <v>50.12</v>
      </c>
      <c r="L9063">
        <v>4</v>
      </c>
      <c r="M9063">
        <v>0</v>
      </c>
      <c r="N9063">
        <v>23.5564</v>
      </c>
      <c r="O9063">
        <f>(Table1[[#This Row],[Sales]]-Table1[[#This Row],[Profit]])/Table1[[#This Row],[Quantity]]</f>
        <v>6.6408999999999994</v>
      </c>
      <c r="P9063">
        <f>Table1[[#This Row],[Sales]]/Table1[[#This Row],[Quantity]]</f>
        <v>12.53</v>
      </c>
      <c r="Q9063" t="str">
        <f t="shared" si="282"/>
        <v>2021</v>
      </c>
      <c r="R9063" t="str">
        <f t="shared" si="283"/>
        <v>11</v>
      </c>
      <c r="S9063">
        <f>CEILING(Table1[[#This Row],[Month]]/3,1)</f>
        <v>4</v>
      </c>
      <c r="T9063" s="9">
        <f>(Table1[[#This Row],[Profit]]/Table1[[#This Row],[Sales]])</f>
        <v>0.47000000000000003</v>
      </c>
    </row>
    <row r="9064" spans="1:20" x14ac:dyDescent="0.25">
      <c r="A9064">
        <v>20220228</v>
      </c>
      <c r="B9064" s="1" t="s">
        <v>1044</v>
      </c>
      <c r="C9064" s="1" t="s">
        <v>133</v>
      </c>
      <c r="D9064" s="1" t="s">
        <v>134</v>
      </c>
      <c r="E9064" s="1" t="s">
        <v>17</v>
      </c>
      <c r="F9064" s="1" t="s">
        <v>18</v>
      </c>
      <c r="G9064" s="1" t="s">
        <v>90</v>
      </c>
      <c r="H9064" s="1" t="s">
        <v>91</v>
      </c>
      <c r="I9064" s="1" t="s">
        <v>30</v>
      </c>
      <c r="J9064" s="1" t="s">
        <v>136</v>
      </c>
      <c r="K9064">
        <v>36.479999999999997</v>
      </c>
      <c r="L9064">
        <v>6</v>
      </c>
      <c r="M9064">
        <v>0</v>
      </c>
      <c r="N9064">
        <v>18.239999999999998</v>
      </c>
      <c r="O9064">
        <f>(Table1[[#This Row],[Sales]]-Table1[[#This Row],[Profit]])/Table1[[#This Row],[Quantity]]</f>
        <v>3.0399999999999996</v>
      </c>
      <c r="P9064">
        <f>Table1[[#This Row],[Sales]]/Table1[[#This Row],[Quantity]]</f>
        <v>6.0799999999999992</v>
      </c>
      <c r="Q9064" t="str">
        <f t="shared" si="282"/>
        <v>2022</v>
      </c>
      <c r="R9064" t="str">
        <f t="shared" si="283"/>
        <v>02</v>
      </c>
      <c r="S9064">
        <f>CEILING(Table1[[#This Row],[Month]]/3,1)</f>
        <v>1</v>
      </c>
      <c r="T9064" s="9">
        <f>(Table1[[#This Row],[Profit]]/Table1[[#This Row],[Sales]])</f>
        <v>0.5</v>
      </c>
    </row>
    <row r="9065" spans="1:20" x14ac:dyDescent="0.25">
      <c r="A9065">
        <v>20201014</v>
      </c>
      <c r="B9065" s="1" t="s">
        <v>496</v>
      </c>
      <c r="C9065" s="1" t="s">
        <v>108</v>
      </c>
      <c r="D9065" s="1" t="s">
        <v>143</v>
      </c>
      <c r="E9065" s="1" t="s">
        <v>59</v>
      </c>
      <c r="F9065" s="1" t="s">
        <v>110</v>
      </c>
      <c r="G9065" s="1" t="s">
        <v>167</v>
      </c>
      <c r="H9065" s="1" t="s">
        <v>168</v>
      </c>
      <c r="I9065" s="1" t="s">
        <v>21</v>
      </c>
      <c r="J9065" s="1" t="s">
        <v>50</v>
      </c>
      <c r="K9065">
        <v>322.19200000000001</v>
      </c>
      <c r="L9065">
        <v>13</v>
      </c>
      <c r="M9065">
        <v>0.2</v>
      </c>
      <c r="N9065">
        <v>100.685</v>
      </c>
      <c r="O9065">
        <f>(Table1[[#This Row],[Sales]]-Table1[[#This Row],[Profit]])/Table1[[#This Row],[Quantity]]</f>
        <v>17.039000000000001</v>
      </c>
      <c r="P9065">
        <f>Table1[[#This Row],[Sales]]/Table1[[#This Row],[Quantity]]</f>
        <v>24.783999999999999</v>
      </c>
      <c r="Q9065" t="str">
        <f t="shared" si="282"/>
        <v>2020</v>
      </c>
      <c r="R9065" t="str">
        <f t="shared" si="283"/>
        <v>10</v>
      </c>
      <c r="S9065">
        <f>CEILING(Table1[[#This Row],[Month]]/3,1)</f>
        <v>4</v>
      </c>
      <c r="T9065" s="9">
        <f>(Table1[[#This Row],[Profit]]/Table1[[#This Row],[Sales]])</f>
        <v>0.3125</v>
      </c>
    </row>
    <row r="9066" spans="1:20" x14ac:dyDescent="0.25">
      <c r="A9066">
        <v>20201014</v>
      </c>
      <c r="B9066" s="1" t="s">
        <v>496</v>
      </c>
      <c r="C9066" s="1" t="s">
        <v>108</v>
      </c>
      <c r="D9066" s="1" t="s">
        <v>143</v>
      </c>
      <c r="E9066" s="1" t="s">
        <v>59</v>
      </c>
      <c r="F9066" s="1" t="s">
        <v>110</v>
      </c>
      <c r="G9066" s="1" t="s">
        <v>167</v>
      </c>
      <c r="H9066" s="1" t="s">
        <v>168</v>
      </c>
      <c r="I9066" s="1" t="s">
        <v>21</v>
      </c>
      <c r="J9066" s="1" t="s">
        <v>36</v>
      </c>
      <c r="K9066">
        <v>2.9460000000000002</v>
      </c>
      <c r="L9066">
        <v>3</v>
      </c>
      <c r="M9066">
        <v>0.8</v>
      </c>
      <c r="N9066">
        <v>-4.8609</v>
      </c>
      <c r="O9066">
        <f>(Table1[[#This Row],[Sales]]-Table1[[#This Row],[Profit]])/Table1[[#This Row],[Quantity]]</f>
        <v>2.6023000000000001</v>
      </c>
      <c r="P9066">
        <f>Table1[[#This Row],[Sales]]/Table1[[#This Row],[Quantity]]</f>
        <v>0.9820000000000001</v>
      </c>
      <c r="Q9066" t="str">
        <f t="shared" si="282"/>
        <v>2020</v>
      </c>
      <c r="R9066" t="str">
        <f t="shared" si="283"/>
        <v>10</v>
      </c>
      <c r="S9066">
        <f>CEILING(Table1[[#This Row],[Month]]/3,1)</f>
        <v>4</v>
      </c>
      <c r="T9066" s="9">
        <f>(Table1[[#This Row],[Profit]]/Table1[[#This Row],[Sales]])</f>
        <v>-1.65</v>
      </c>
    </row>
    <row r="9067" spans="1:20" x14ac:dyDescent="0.25">
      <c r="A9067">
        <v>20201014</v>
      </c>
      <c r="B9067" s="1" t="s">
        <v>496</v>
      </c>
      <c r="C9067" s="1" t="s">
        <v>108</v>
      </c>
      <c r="D9067" s="1" t="s">
        <v>143</v>
      </c>
      <c r="E9067" s="1" t="s">
        <v>59</v>
      </c>
      <c r="F9067" s="1" t="s">
        <v>110</v>
      </c>
      <c r="G9067" s="1" t="s">
        <v>167</v>
      </c>
      <c r="H9067" s="1" t="s">
        <v>168</v>
      </c>
      <c r="I9067" s="1" t="s">
        <v>21</v>
      </c>
      <c r="J9067" s="1" t="s">
        <v>50</v>
      </c>
      <c r="K9067">
        <v>19.135999999999999</v>
      </c>
      <c r="L9067">
        <v>4</v>
      </c>
      <c r="M9067">
        <v>0.2</v>
      </c>
      <c r="N9067">
        <v>6.9367999999999999</v>
      </c>
      <c r="O9067">
        <f>(Table1[[#This Row],[Sales]]-Table1[[#This Row],[Profit]])/Table1[[#This Row],[Quantity]]</f>
        <v>3.0497999999999998</v>
      </c>
      <c r="P9067">
        <f>Table1[[#This Row],[Sales]]/Table1[[#This Row],[Quantity]]</f>
        <v>4.7839999999999998</v>
      </c>
      <c r="Q9067" t="str">
        <f t="shared" si="282"/>
        <v>2020</v>
      </c>
      <c r="R9067" t="str">
        <f t="shared" si="283"/>
        <v>10</v>
      </c>
      <c r="S9067">
        <f>CEILING(Table1[[#This Row],[Month]]/3,1)</f>
        <v>4</v>
      </c>
      <c r="T9067" s="9">
        <f>(Table1[[#This Row],[Profit]]/Table1[[#This Row],[Sales]])</f>
        <v>0.36249999999999999</v>
      </c>
    </row>
    <row r="9068" spans="1:20" x14ac:dyDescent="0.25">
      <c r="A9068">
        <v>20230527</v>
      </c>
      <c r="B9068" s="1" t="s">
        <v>606</v>
      </c>
      <c r="C9068" s="1" t="s">
        <v>149</v>
      </c>
      <c r="D9068" s="1" t="s">
        <v>738</v>
      </c>
      <c r="E9068" s="1" t="s">
        <v>17</v>
      </c>
      <c r="F9068" s="1" t="s">
        <v>34</v>
      </c>
      <c r="G9068" s="1" t="s">
        <v>176</v>
      </c>
      <c r="H9068" s="1" t="s">
        <v>161</v>
      </c>
      <c r="I9068" s="1" t="s">
        <v>21</v>
      </c>
      <c r="J9068" s="1" t="s">
        <v>94</v>
      </c>
      <c r="K9068">
        <v>23.08</v>
      </c>
      <c r="L9068">
        <v>2</v>
      </c>
      <c r="M9068">
        <v>0</v>
      </c>
      <c r="N9068">
        <v>6.9240000000000004</v>
      </c>
      <c r="O9068">
        <f>(Table1[[#This Row],[Sales]]-Table1[[#This Row],[Profit]])/Table1[[#This Row],[Quantity]]</f>
        <v>8.0779999999999994</v>
      </c>
      <c r="P9068">
        <f>Table1[[#This Row],[Sales]]/Table1[[#This Row],[Quantity]]</f>
        <v>11.54</v>
      </c>
      <c r="Q9068" t="str">
        <f t="shared" si="282"/>
        <v>2023</v>
      </c>
      <c r="R9068" t="str">
        <f t="shared" si="283"/>
        <v>05</v>
      </c>
      <c r="S9068">
        <f>CEILING(Table1[[#This Row],[Month]]/3,1)</f>
        <v>2</v>
      </c>
      <c r="T9068" s="9">
        <f>(Table1[[#This Row],[Profit]]/Table1[[#This Row],[Sales]])</f>
        <v>0.30000000000000004</v>
      </c>
    </row>
    <row r="9069" spans="1:20" x14ac:dyDescent="0.25">
      <c r="A9069">
        <v>20220204</v>
      </c>
      <c r="B9069" s="1" t="s">
        <v>656</v>
      </c>
      <c r="C9069" s="1" t="s">
        <v>652</v>
      </c>
      <c r="D9069" s="1" t="s">
        <v>745</v>
      </c>
      <c r="E9069" s="1" t="s">
        <v>59</v>
      </c>
      <c r="F9069" s="1" t="s">
        <v>126</v>
      </c>
      <c r="G9069" s="1" t="s">
        <v>165</v>
      </c>
      <c r="H9069" s="1" t="s">
        <v>91</v>
      </c>
      <c r="I9069" s="1" t="s">
        <v>21</v>
      </c>
      <c r="J9069" s="1" t="s">
        <v>43</v>
      </c>
      <c r="K9069">
        <v>90.48</v>
      </c>
      <c r="L9069">
        <v>2</v>
      </c>
      <c r="M9069">
        <v>0</v>
      </c>
      <c r="N9069">
        <v>23.524799999999999</v>
      </c>
      <c r="O9069">
        <f>(Table1[[#This Row],[Sales]]-Table1[[#This Row],[Profit]])/Table1[[#This Row],[Quantity]]</f>
        <v>33.477600000000002</v>
      </c>
      <c r="P9069">
        <f>Table1[[#This Row],[Sales]]/Table1[[#This Row],[Quantity]]</f>
        <v>45.24</v>
      </c>
      <c r="Q9069" t="str">
        <f t="shared" si="282"/>
        <v>2022</v>
      </c>
      <c r="R9069" t="str">
        <f t="shared" si="283"/>
        <v>02</v>
      </c>
      <c r="S9069">
        <f>CEILING(Table1[[#This Row],[Month]]/3,1)</f>
        <v>1</v>
      </c>
      <c r="T9069" s="9">
        <f>(Table1[[#This Row],[Profit]]/Table1[[#This Row],[Sales]])</f>
        <v>0.25999999999999995</v>
      </c>
    </row>
    <row r="9070" spans="1:20" x14ac:dyDescent="0.25">
      <c r="A9070">
        <v>20220903</v>
      </c>
      <c r="B9070" s="1" t="s">
        <v>263</v>
      </c>
      <c r="C9070" s="1" t="s">
        <v>52</v>
      </c>
      <c r="D9070" s="1" t="s">
        <v>406</v>
      </c>
      <c r="E9070" s="1" t="s">
        <v>27</v>
      </c>
      <c r="F9070" s="1" t="s">
        <v>28</v>
      </c>
      <c r="G9070" s="1" t="s">
        <v>160</v>
      </c>
      <c r="H9070" s="1" t="s">
        <v>161</v>
      </c>
      <c r="I9070" s="1" t="s">
        <v>21</v>
      </c>
      <c r="J9070" s="1" t="s">
        <v>23</v>
      </c>
      <c r="K9070">
        <v>215.976</v>
      </c>
      <c r="L9070">
        <v>3</v>
      </c>
      <c r="M9070">
        <v>0.2</v>
      </c>
      <c r="N9070">
        <v>-2.6997</v>
      </c>
      <c r="O9070">
        <f>(Table1[[#This Row],[Sales]]-Table1[[#This Row],[Profit]])/Table1[[#This Row],[Quantity]]</f>
        <v>72.891900000000007</v>
      </c>
      <c r="P9070">
        <f>Table1[[#This Row],[Sales]]/Table1[[#This Row],[Quantity]]</f>
        <v>71.992000000000004</v>
      </c>
      <c r="Q9070" t="str">
        <f t="shared" si="282"/>
        <v>2022</v>
      </c>
      <c r="R9070" t="str">
        <f t="shared" si="283"/>
        <v>09</v>
      </c>
      <c r="S9070">
        <f>CEILING(Table1[[#This Row],[Month]]/3,1)</f>
        <v>3</v>
      </c>
      <c r="T9070" s="9">
        <f>(Table1[[#This Row],[Profit]]/Table1[[#This Row],[Sales]])</f>
        <v>-1.2500000000000001E-2</v>
      </c>
    </row>
    <row r="9071" spans="1:20" x14ac:dyDescent="0.25">
      <c r="A9071">
        <v>20220903</v>
      </c>
      <c r="B9071" s="1" t="s">
        <v>263</v>
      </c>
      <c r="C9071" s="1" t="s">
        <v>52</v>
      </c>
      <c r="D9071" s="1" t="s">
        <v>406</v>
      </c>
      <c r="E9071" s="1" t="s">
        <v>27</v>
      </c>
      <c r="F9071" s="1" t="s">
        <v>28</v>
      </c>
      <c r="G9071" s="1" t="s">
        <v>160</v>
      </c>
      <c r="H9071" s="1" t="s">
        <v>161</v>
      </c>
      <c r="I9071" s="1" t="s">
        <v>21</v>
      </c>
      <c r="J9071" s="1" t="s">
        <v>97</v>
      </c>
      <c r="K9071">
        <v>65.94</v>
      </c>
      <c r="L9071">
        <v>3</v>
      </c>
      <c r="M9071">
        <v>0</v>
      </c>
      <c r="N9071">
        <v>30.991800000000001</v>
      </c>
      <c r="O9071">
        <f>(Table1[[#This Row],[Sales]]-Table1[[#This Row],[Profit]])/Table1[[#This Row],[Quantity]]</f>
        <v>11.6494</v>
      </c>
      <c r="P9071">
        <f>Table1[[#This Row],[Sales]]/Table1[[#This Row],[Quantity]]</f>
        <v>21.98</v>
      </c>
      <c r="Q9071" t="str">
        <f t="shared" si="282"/>
        <v>2022</v>
      </c>
      <c r="R9071" t="str">
        <f t="shared" si="283"/>
        <v>09</v>
      </c>
      <c r="S9071">
        <f>CEILING(Table1[[#This Row],[Month]]/3,1)</f>
        <v>3</v>
      </c>
      <c r="T9071" s="9">
        <f>(Table1[[#This Row],[Profit]]/Table1[[#This Row],[Sales]])</f>
        <v>0.47000000000000003</v>
      </c>
    </row>
    <row r="9072" spans="1:20" x14ac:dyDescent="0.25">
      <c r="A9072">
        <v>20231205</v>
      </c>
      <c r="B9072" s="1" t="s">
        <v>1141</v>
      </c>
      <c r="C9072" s="1" t="s">
        <v>85</v>
      </c>
      <c r="D9072" s="1" t="s">
        <v>86</v>
      </c>
      <c r="E9072" s="1" t="s">
        <v>17</v>
      </c>
      <c r="F9072" s="1" t="s">
        <v>34</v>
      </c>
      <c r="G9072" s="1" t="s">
        <v>165</v>
      </c>
      <c r="H9072" s="1" t="s">
        <v>91</v>
      </c>
      <c r="I9072" s="1" t="s">
        <v>30</v>
      </c>
      <c r="J9072" s="1" t="s">
        <v>41</v>
      </c>
      <c r="K9072">
        <v>11.352</v>
      </c>
      <c r="L9072">
        <v>3</v>
      </c>
      <c r="M9072">
        <v>0.2</v>
      </c>
      <c r="N9072">
        <v>2.6960999999999999</v>
      </c>
      <c r="O9072">
        <f>(Table1[[#This Row],[Sales]]-Table1[[#This Row],[Profit]])/Table1[[#This Row],[Quantity]]</f>
        <v>2.8853000000000004</v>
      </c>
      <c r="P9072">
        <f>Table1[[#This Row],[Sales]]/Table1[[#This Row],[Quantity]]</f>
        <v>3.7840000000000003</v>
      </c>
      <c r="Q9072" t="str">
        <f t="shared" si="282"/>
        <v>2023</v>
      </c>
      <c r="R9072" t="str">
        <f t="shared" si="283"/>
        <v>12</v>
      </c>
      <c r="S9072">
        <f>CEILING(Table1[[#This Row],[Month]]/3,1)</f>
        <v>4</v>
      </c>
      <c r="T9072" s="9">
        <f>(Table1[[#This Row],[Profit]]/Table1[[#This Row],[Sales]])</f>
        <v>0.23749999999999999</v>
      </c>
    </row>
    <row r="9073" spans="1:20" x14ac:dyDescent="0.25">
      <c r="A9073">
        <v>20210612</v>
      </c>
      <c r="B9073" s="1" t="s">
        <v>802</v>
      </c>
      <c r="C9073" s="1" t="s">
        <v>129</v>
      </c>
      <c r="D9073" s="1" t="s">
        <v>1021</v>
      </c>
      <c r="E9073" s="1" t="s">
        <v>59</v>
      </c>
      <c r="F9073" s="1" t="s">
        <v>131</v>
      </c>
      <c r="G9073" s="1" t="s">
        <v>232</v>
      </c>
      <c r="H9073" s="1" t="s">
        <v>40</v>
      </c>
      <c r="I9073" s="1" t="s">
        <v>63</v>
      </c>
      <c r="J9073" s="1" t="s">
        <v>37</v>
      </c>
      <c r="K9073">
        <v>24.56</v>
      </c>
      <c r="L9073">
        <v>2</v>
      </c>
      <c r="M9073">
        <v>0</v>
      </c>
      <c r="N9073">
        <v>6.8768000000000002</v>
      </c>
      <c r="O9073">
        <f>(Table1[[#This Row],[Sales]]-Table1[[#This Row],[Profit]])/Table1[[#This Row],[Quantity]]</f>
        <v>8.8415999999999997</v>
      </c>
      <c r="P9073">
        <f>Table1[[#This Row],[Sales]]/Table1[[#This Row],[Quantity]]</f>
        <v>12.28</v>
      </c>
      <c r="Q9073" t="str">
        <f t="shared" si="282"/>
        <v>2021</v>
      </c>
      <c r="R9073" t="str">
        <f t="shared" si="283"/>
        <v>06</v>
      </c>
      <c r="S9073">
        <f>CEILING(Table1[[#This Row],[Month]]/3,1)</f>
        <v>2</v>
      </c>
      <c r="T9073" s="9">
        <f>(Table1[[#This Row],[Profit]]/Table1[[#This Row],[Sales]])</f>
        <v>0.28000000000000003</v>
      </c>
    </row>
    <row r="9074" spans="1:20" x14ac:dyDescent="0.25">
      <c r="A9074">
        <v>20220905</v>
      </c>
      <c r="B9074" s="1" t="s">
        <v>826</v>
      </c>
      <c r="C9074" s="1" t="s">
        <v>234</v>
      </c>
      <c r="D9074" s="1" t="s">
        <v>476</v>
      </c>
      <c r="E9074" s="1" t="s">
        <v>17</v>
      </c>
      <c r="F9074" s="1" t="s">
        <v>34</v>
      </c>
      <c r="G9074" s="1" t="s">
        <v>410</v>
      </c>
      <c r="H9074" s="1" t="s">
        <v>69</v>
      </c>
      <c r="I9074" s="1" t="s">
        <v>21</v>
      </c>
      <c r="J9074" s="1" t="s">
        <v>97</v>
      </c>
      <c r="K9074">
        <v>16.559999999999999</v>
      </c>
      <c r="L9074">
        <v>2</v>
      </c>
      <c r="M9074">
        <v>0</v>
      </c>
      <c r="N9074">
        <v>7.7831999999999999</v>
      </c>
      <c r="O9074">
        <f>(Table1[[#This Row],[Sales]]-Table1[[#This Row],[Profit]])/Table1[[#This Row],[Quantity]]</f>
        <v>4.388399999999999</v>
      </c>
      <c r="P9074">
        <f>Table1[[#This Row],[Sales]]/Table1[[#This Row],[Quantity]]</f>
        <v>8.2799999999999994</v>
      </c>
      <c r="Q9074" t="str">
        <f t="shared" si="282"/>
        <v>2022</v>
      </c>
      <c r="R9074" t="str">
        <f t="shared" si="283"/>
        <v>09</v>
      </c>
      <c r="S9074">
        <f>CEILING(Table1[[#This Row],[Month]]/3,1)</f>
        <v>3</v>
      </c>
      <c r="T9074" s="9">
        <f>(Table1[[#This Row],[Profit]]/Table1[[#This Row],[Sales]])</f>
        <v>0.47000000000000003</v>
      </c>
    </row>
    <row r="9075" spans="1:20" x14ac:dyDescent="0.25">
      <c r="A9075">
        <v>20220905</v>
      </c>
      <c r="B9075" s="1" t="s">
        <v>826</v>
      </c>
      <c r="C9075" s="1" t="s">
        <v>234</v>
      </c>
      <c r="D9075" s="1" t="s">
        <v>476</v>
      </c>
      <c r="E9075" s="1" t="s">
        <v>17</v>
      </c>
      <c r="F9075" s="1" t="s">
        <v>34</v>
      </c>
      <c r="G9075" s="1" t="s">
        <v>410</v>
      </c>
      <c r="H9075" s="1" t="s">
        <v>69</v>
      </c>
      <c r="I9075" s="1" t="s">
        <v>21</v>
      </c>
      <c r="J9075" s="1" t="s">
        <v>94</v>
      </c>
      <c r="K9075">
        <v>279.95</v>
      </c>
      <c r="L9075">
        <v>5</v>
      </c>
      <c r="M9075">
        <v>0</v>
      </c>
      <c r="N9075">
        <v>67.188000000000002</v>
      </c>
      <c r="O9075">
        <f>(Table1[[#This Row],[Sales]]-Table1[[#This Row],[Profit]])/Table1[[#This Row],[Quantity]]</f>
        <v>42.552399999999999</v>
      </c>
      <c r="P9075">
        <f>Table1[[#This Row],[Sales]]/Table1[[#This Row],[Quantity]]</f>
        <v>55.989999999999995</v>
      </c>
      <c r="Q9075" t="str">
        <f t="shared" si="282"/>
        <v>2022</v>
      </c>
      <c r="R9075" t="str">
        <f t="shared" si="283"/>
        <v>09</v>
      </c>
      <c r="S9075">
        <f>CEILING(Table1[[#This Row],[Month]]/3,1)</f>
        <v>3</v>
      </c>
      <c r="T9075" s="9">
        <f>(Table1[[#This Row],[Profit]]/Table1[[#This Row],[Sales]])</f>
        <v>0.24000000000000002</v>
      </c>
    </row>
    <row r="9076" spans="1:20" x14ac:dyDescent="0.25">
      <c r="A9076">
        <v>20200421</v>
      </c>
      <c r="B9076" s="1" t="s">
        <v>970</v>
      </c>
      <c r="C9076" s="1" t="s">
        <v>15</v>
      </c>
      <c r="D9076" s="1" t="s">
        <v>16</v>
      </c>
      <c r="E9076" s="1" t="s">
        <v>17</v>
      </c>
      <c r="F9076" s="1" t="s">
        <v>18</v>
      </c>
      <c r="G9076" s="1" t="s">
        <v>187</v>
      </c>
      <c r="H9076" s="1" t="s">
        <v>20</v>
      </c>
      <c r="I9076" s="1" t="s">
        <v>30</v>
      </c>
      <c r="J9076" s="1" t="s">
        <v>37</v>
      </c>
      <c r="K9076">
        <v>828.84</v>
      </c>
      <c r="L9076">
        <v>6</v>
      </c>
      <c r="M9076">
        <v>0</v>
      </c>
      <c r="N9076">
        <v>0</v>
      </c>
      <c r="O9076">
        <f>(Table1[[#This Row],[Sales]]-Table1[[#This Row],[Profit]])/Table1[[#This Row],[Quantity]]</f>
        <v>138.14000000000001</v>
      </c>
      <c r="P9076">
        <f>Table1[[#This Row],[Sales]]/Table1[[#This Row],[Quantity]]</f>
        <v>138.14000000000001</v>
      </c>
      <c r="Q9076" t="str">
        <f t="shared" si="282"/>
        <v>2020</v>
      </c>
      <c r="R9076" t="str">
        <f t="shared" si="283"/>
        <v>04</v>
      </c>
      <c r="S9076">
        <f>CEILING(Table1[[#This Row],[Month]]/3,1)</f>
        <v>2</v>
      </c>
      <c r="T9076" s="9">
        <f>(Table1[[#This Row],[Profit]]/Table1[[#This Row],[Sales]])</f>
        <v>0</v>
      </c>
    </row>
    <row r="9077" spans="1:20" x14ac:dyDescent="0.25">
      <c r="A9077">
        <v>20211105</v>
      </c>
      <c r="B9077" s="1" t="s">
        <v>932</v>
      </c>
      <c r="C9077" s="1" t="s">
        <v>209</v>
      </c>
      <c r="D9077" s="1" t="s">
        <v>210</v>
      </c>
      <c r="E9077" s="1" t="s">
        <v>27</v>
      </c>
      <c r="F9077" s="1" t="s">
        <v>82</v>
      </c>
      <c r="G9077" s="1" t="s">
        <v>176</v>
      </c>
      <c r="H9077" s="1" t="s">
        <v>161</v>
      </c>
      <c r="I9077" s="1" t="s">
        <v>21</v>
      </c>
      <c r="J9077" s="1" t="s">
        <v>36</v>
      </c>
      <c r="K9077">
        <v>7.218</v>
      </c>
      <c r="L9077">
        <v>3</v>
      </c>
      <c r="M9077">
        <v>0.7</v>
      </c>
      <c r="N9077">
        <v>-5.5338000000000003</v>
      </c>
      <c r="O9077">
        <f>(Table1[[#This Row],[Sales]]-Table1[[#This Row],[Profit]])/Table1[[#This Row],[Quantity]]</f>
        <v>4.2505999999999995</v>
      </c>
      <c r="P9077">
        <f>Table1[[#This Row],[Sales]]/Table1[[#This Row],[Quantity]]</f>
        <v>2.4060000000000001</v>
      </c>
      <c r="Q9077" t="str">
        <f t="shared" si="282"/>
        <v>2021</v>
      </c>
      <c r="R9077" t="str">
        <f t="shared" si="283"/>
        <v>11</v>
      </c>
      <c r="S9077">
        <f>CEILING(Table1[[#This Row],[Month]]/3,1)</f>
        <v>4</v>
      </c>
      <c r="T9077" s="9">
        <f>(Table1[[#This Row],[Profit]]/Table1[[#This Row],[Sales]])</f>
        <v>-0.76666666666666672</v>
      </c>
    </row>
    <row r="9078" spans="1:20" x14ac:dyDescent="0.25">
      <c r="A9078">
        <v>20211105</v>
      </c>
      <c r="B9078" s="1" t="s">
        <v>932</v>
      </c>
      <c r="C9078" s="1" t="s">
        <v>209</v>
      </c>
      <c r="D9078" s="1" t="s">
        <v>210</v>
      </c>
      <c r="E9078" s="1" t="s">
        <v>27</v>
      </c>
      <c r="F9078" s="1" t="s">
        <v>82</v>
      </c>
      <c r="G9078" s="1" t="s">
        <v>176</v>
      </c>
      <c r="H9078" s="1" t="s">
        <v>161</v>
      </c>
      <c r="I9078" s="1" t="s">
        <v>21</v>
      </c>
      <c r="J9078" s="1" t="s">
        <v>50</v>
      </c>
      <c r="K9078">
        <v>27.2</v>
      </c>
      <c r="L9078">
        <v>4</v>
      </c>
      <c r="M9078">
        <v>0.2</v>
      </c>
      <c r="N9078">
        <v>2.04</v>
      </c>
      <c r="O9078">
        <f>(Table1[[#This Row],[Sales]]-Table1[[#This Row],[Profit]])/Table1[[#This Row],[Quantity]]</f>
        <v>6.29</v>
      </c>
      <c r="P9078">
        <f>Table1[[#This Row],[Sales]]/Table1[[#This Row],[Quantity]]</f>
        <v>6.8</v>
      </c>
      <c r="Q9078" t="str">
        <f t="shared" si="282"/>
        <v>2021</v>
      </c>
      <c r="R9078" t="str">
        <f t="shared" si="283"/>
        <v>11</v>
      </c>
      <c r="S9078">
        <f>CEILING(Table1[[#This Row],[Month]]/3,1)</f>
        <v>4</v>
      </c>
      <c r="T9078" s="9">
        <f>(Table1[[#This Row],[Profit]]/Table1[[#This Row],[Sales]])</f>
        <v>7.4999999999999997E-2</v>
      </c>
    </row>
    <row r="9079" spans="1:20" x14ac:dyDescent="0.25">
      <c r="A9079">
        <v>20201103</v>
      </c>
      <c r="B9079" s="1" t="s">
        <v>246</v>
      </c>
      <c r="C9079" s="1" t="s">
        <v>80</v>
      </c>
      <c r="D9079" s="1" t="s">
        <v>81</v>
      </c>
      <c r="E9079" s="1" t="s">
        <v>27</v>
      </c>
      <c r="F9079" s="1" t="s">
        <v>82</v>
      </c>
      <c r="G9079" s="1" t="s">
        <v>49</v>
      </c>
      <c r="H9079" s="1" t="s">
        <v>20</v>
      </c>
      <c r="I9079" s="1" t="s">
        <v>30</v>
      </c>
      <c r="J9079" s="1" t="s">
        <v>94</v>
      </c>
      <c r="K9079">
        <v>89.97</v>
      </c>
      <c r="L9079">
        <v>3</v>
      </c>
      <c r="M9079">
        <v>0</v>
      </c>
      <c r="N9079">
        <v>18.893699999999999</v>
      </c>
      <c r="O9079">
        <f>(Table1[[#This Row],[Sales]]-Table1[[#This Row],[Profit]])/Table1[[#This Row],[Quantity]]</f>
        <v>23.6921</v>
      </c>
      <c r="P9079">
        <f>Table1[[#This Row],[Sales]]/Table1[[#This Row],[Quantity]]</f>
        <v>29.99</v>
      </c>
      <c r="Q9079" t="str">
        <f t="shared" si="282"/>
        <v>2020</v>
      </c>
      <c r="R9079" t="str">
        <f t="shared" si="283"/>
        <v>11</v>
      </c>
      <c r="S9079">
        <f>CEILING(Table1[[#This Row],[Month]]/3,1)</f>
        <v>4</v>
      </c>
      <c r="T9079" s="9">
        <f>(Table1[[#This Row],[Profit]]/Table1[[#This Row],[Sales]])</f>
        <v>0.21</v>
      </c>
    </row>
    <row r="9080" spans="1:20" x14ac:dyDescent="0.25">
      <c r="A9080">
        <v>20220216</v>
      </c>
      <c r="B9080" s="1" t="s">
        <v>916</v>
      </c>
      <c r="C9080" s="1" t="s">
        <v>15</v>
      </c>
      <c r="D9080" s="1" t="s">
        <v>16</v>
      </c>
      <c r="E9080" s="1" t="s">
        <v>17</v>
      </c>
      <c r="F9080" s="1" t="s">
        <v>18</v>
      </c>
      <c r="G9080" s="1" t="s">
        <v>211</v>
      </c>
      <c r="H9080" s="1" t="s">
        <v>55</v>
      </c>
      <c r="I9080" s="1" t="s">
        <v>21</v>
      </c>
      <c r="J9080" s="1" t="s">
        <v>41</v>
      </c>
      <c r="K9080">
        <v>318.08</v>
      </c>
      <c r="L9080">
        <v>4</v>
      </c>
      <c r="M9080">
        <v>0</v>
      </c>
      <c r="N9080">
        <v>34.988799999999998</v>
      </c>
      <c r="O9080">
        <f>(Table1[[#This Row],[Sales]]-Table1[[#This Row],[Profit]])/Table1[[#This Row],[Quantity]]</f>
        <v>70.772799999999989</v>
      </c>
      <c r="P9080">
        <f>Table1[[#This Row],[Sales]]/Table1[[#This Row],[Quantity]]</f>
        <v>79.52</v>
      </c>
      <c r="Q9080" t="str">
        <f t="shared" si="282"/>
        <v>2022</v>
      </c>
      <c r="R9080" t="str">
        <f t="shared" si="283"/>
        <v>02</v>
      </c>
      <c r="S9080">
        <f>CEILING(Table1[[#This Row],[Month]]/3,1)</f>
        <v>1</v>
      </c>
      <c r="T9080" s="9">
        <f>(Table1[[#This Row],[Profit]]/Table1[[#This Row],[Sales]])</f>
        <v>0.11</v>
      </c>
    </row>
    <row r="9081" spans="1:20" x14ac:dyDescent="0.25">
      <c r="A9081">
        <v>20220216</v>
      </c>
      <c r="B9081" s="1" t="s">
        <v>916</v>
      </c>
      <c r="C9081" s="1" t="s">
        <v>15</v>
      </c>
      <c r="D9081" s="1" t="s">
        <v>16</v>
      </c>
      <c r="E9081" s="1" t="s">
        <v>17</v>
      </c>
      <c r="F9081" s="1" t="s">
        <v>18</v>
      </c>
      <c r="G9081" s="1" t="s">
        <v>211</v>
      </c>
      <c r="H9081" s="1" t="s">
        <v>55</v>
      </c>
      <c r="I9081" s="1" t="s">
        <v>21</v>
      </c>
      <c r="J9081" s="1" t="s">
        <v>36</v>
      </c>
      <c r="K9081">
        <v>5.8</v>
      </c>
      <c r="L9081">
        <v>1</v>
      </c>
      <c r="M9081">
        <v>0</v>
      </c>
      <c r="N9081">
        <v>2.61</v>
      </c>
      <c r="O9081">
        <f>(Table1[[#This Row],[Sales]]-Table1[[#This Row],[Profit]])/Table1[[#This Row],[Quantity]]</f>
        <v>3.19</v>
      </c>
      <c r="P9081">
        <f>Table1[[#This Row],[Sales]]/Table1[[#This Row],[Quantity]]</f>
        <v>5.8</v>
      </c>
      <c r="Q9081" t="str">
        <f t="shared" si="282"/>
        <v>2022</v>
      </c>
      <c r="R9081" t="str">
        <f t="shared" si="283"/>
        <v>02</v>
      </c>
      <c r="S9081">
        <f>CEILING(Table1[[#This Row],[Month]]/3,1)</f>
        <v>1</v>
      </c>
      <c r="T9081" s="9">
        <f>(Table1[[#This Row],[Profit]]/Table1[[#This Row],[Sales]])</f>
        <v>0.45</v>
      </c>
    </row>
    <row r="9082" spans="1:20" x14ac:dyDescent="0.25">
      <c r="A9082">
        <v>20230912</v>
      </c>
      <c r="B9082" s="1" t="s">
        <v>433</v>
      </c>
      <c r="C9082" s="1" t="s">
        <v>25</v>
      </c>
      <c r="D9082" s="1" t="s">
        <v>621</v>
      </c>
      <c r="E9082" s="1" t="s">
        <v>27</v>
      </c>
      <c r="F9082" s="1" t="s">
        <v>28</v>
      </c>
      <c r="G9082" s="1" t="s">
        <v>29</v>
      </c>
      <c r="H9082" s="1" t="s">
        <v>20</v>
      </c>
      <c r="I9082" s="1" t="s">
        <v>30</v>
      </c>
      <c r="J9082" s="1" t="s">
        <v>43</v>
      </c>
      <c r="K9082">
        <v>143.952</v>
      </c>
      <c r="L9082">
        <v>6</v>
      </c>
      <c r="M9082">
        <v>0.2</v>
      </c>
      <c r="N9082">
        <v>17.994</v>
      </c>
      <c r="O9082">
        <f>(Table1[[#This Row],[Sales]]-Table1[[#This Row],[Profit]])/Table1[[#This Row],[Quantity]]</f>
        <v>20.992999999999999</v>
      </c>
      <c r="P9082">
        <f>Table1[[#This Row],[Sales]]/Table1[[#This Row],[Quantity]]</f>
        <v>23.992000000000001</v>
      </c>
      <c r="Q9082" t="str">
        <f t="shared" si="282"/>
        <v>2023</v>
      </c>
      <c r="R9082" t="str">
        <f t="shared" si="283"/>
        <v>09</v>
      </c>
      <c r="S9082">
        <f>CEILING(Table1[[#This Row],[Month]]/3,1)</f>
        <v>3</v>
      </c>
      <c r="T9082" s="9">
        <f>(Table1[[#This Row],[Profit]]/Table1[[#This Row],[Sales]])</f>
        <v>0.125</v>
      </c>
    </row>
    <row r="9083" spans="1:20" x14ac:dyDescent="0.25">
      <c r="A9083">
        <v>20230912</v>
      </c>
      <c r="B9083" s="1" t="s">
        <v>433</v>
      </c>
      <c r="C9083" s="1" t="s">
        <v>25</v>
      </c>
      <c r="D9083" s="1" t="s">
        <v>621</v>
      </c>
      <c r="E9083" s="1" t="s">
        <v>27</v>
      </c>
      <c r="F9083" s="1" t="s">
        <v>28</v>
      </c>
      <c r="G9083" s="1" t="s">
        <v>29</v>
      </c>
      <c r="H9083" s="1" t="s">
        <v>20</v>
      </c>
      <c r="I9083" s="1" t="s">
        <v>30</v>
      </c>
      <c r="J9083" s="1" t="s">
        <v>50</v>
      </c>
      <c r="K9083">
        <v>19.440000000000001</v>
      </c>
      <c r="L9083">
        <v>3</v>
      </c>
      <c r="M9083">
        <v>0</v>
      </c>
      <c r="N9083">
        <v>9.3312000000000008</v>
      </c>
      <c r="O9083">
        <f>(Table1[[#This Row],[Sales]]-Table1[[#This Row],[Profit]])/Table1[[#This Row],[Quantity]]</f>
        <v>3.3696000000000002</v>
      </c>
      <c r="P9083">
        <f>Table1[[#This Row],[Sales]]/Table1[[#This Row],[Quantity]]</f>
        <v>6.48</v>
      </c>
      <c r="Q9083" t="str">
        <f t="shared" si="282"/>
        <v>2023</v>
      </c>
      <c r="R9083" t="str">
        <f t="shared" si="283"/>
        <v>09</v>
      </c>
      <c r="S9083">
        <f>CEILING(Table1[[#This Row],[Month]]/3,1)</f>
        <v>3</v>
      </c>
      <c r="T9083" s="9">
        <f>(Table1[[#This Row],[Profit]]/Table1[[#This Row],[Sales]])</f>
        <v>0.48000000000000004</v>
      </c>
    </row>
    <row r="9084" spans="1:20" x14ac:dyDescent="0.25">
      <c r="A9084">
        <v>20231103</v>
      </c>
      <c r="B9084" s="1" t="s">
        <v>1206</v>
      </c>
      <c r="C9084" s="1" t="s">
        <v>149</v>
      </c>
      <c r="D9084" s="1" t="s">
        <v>690</v>
      </c>
      <c r="E9084" s="1" t="s">
        <v>17</v>
      </c>
      <c r="F9084" s="1" t="s">
        <v>34</v>
      </c>
      <c r="G9084" s="1" t="s">
        <v>68</v>
      </c>
      <c r="H9084" s="1" t="s">
        <v>69</v>
      </c>
      <c r="I9084" s="1" t="s">
        <v>21</v>
      </c>
      <c r="J9084" s="1" t="s">
        <v>42</v>
      </c>
      <c r="K9084">
        <v>5.56</v>
      </c>
      <c r="L9084">
        <v>2</v>
      </c>
      <c r="M9084">
        <v>0</v>
      </c>
      <c r="N9084">
        <v>1.4456</v>
      </c>
      <c r="O9084">
        <f>(Table1[[#This Row],[Sales]]-Table1[[#This Row],[Profit]])/Table1[[#This Row],[Quantity]]</f>
        <v>2.0571999999999999</v>
      </c>
      <c r="P9084">
        <f>Table1[[#This Row],[Sales]]/Table1[[#This Row],[Quantity]]</f>
        <v>2.78</v>
      </c>
      <c r="Q9084" t="str">
        <f t="shared" si="282"/>
        <v>2023</v>
      </c>
      <c r="R9084" t="str">
        <f t="shared" si="283"/>
        <v>11</v>
      </c>
      <c r="S9084">
        <f>CEILING(Table1[[#This Row],[Month]]/3,1)</f>
        <v>4</v>
      </c>
      <c r="T9084" s="9">
        <f>(Table1[[#This Row],[Profit]]/Table1[[#This Row],[Sales]])</f>
        <v>0.26</v>
      </c>
    </row>
    <row r="9085" spans="1:20" x14ac:dyDescent="0.25">
      <c r="A9085">
        <v>20210206</v>
      </c>
      <c r="B9085" s="1" t="s">
        <v>1026</v>
      </c>
      <c r="C9085" s="1" t="s">
        <v>149</v>
      </c>
      <c r="D9085" s="1" t="s">
        <v>884</v>
      </c>
      <c r="E9085" s="1" t="s">
        <v>17</v>
      </c>
      <c r="F9085" s="1" t="s">
        <v>34</v>
      </c>
      <c r="G9085" s="1" t="s">
        <v>171</v>
      </c>
      <c r="H9085" s="1" t="s">
        <v>40</v>
      </c>
      <c r="I9085" s="1" t="s">
        <v>30</v>
      </c>
      <c r="J9085" s="1" t="s">
        <v>37</v>
      </c>
      <c r="K9085">
        <v>146.72999999999999</v>
      </c>
      <c r="L9085">
        <v>3</v>
      </c>
      <c r="M9085">
        <v>0</v>
      </c>
      <c r="N9085">
        <v>2.9346000000000001</v>
      </c>
      <c r="O9085">
        <f>(Table1[[#This Row],[Sales]]-Table1[[#This Row],[Profit]])/Table1[[#This Row],[Quantity]]</f>
        <v>47.931800000000003</v>
      </c>
      <c r="P9085">
        <f>Table1[[#This Row],[Sales]]/Table1[[#This Row],[Quantity]]</f>
        <v>48.91</v>
      </c>
      <c r="Q9085" t="str">
        <f t="shared" si="282"/>
        <v>2021</v>
      </c>
      <c r="R9085" t="str">
        <f t="shared" si="283"/>
        <v>02</v>
      </c>
      <c r="S9085">
        <f>CEILING(Table1[[#This Row],[Month]]/3,1)</f>
        <v>1</v>
      </c>
      <c r="T9085" s="9">
        <f>(Table1[[#This Row],[Profit]]/Table1[[#This Row],[Sales]])</f>
        <v>0.02</v>
      </c>
    </row>
    <row r="9086" spans="1:20" x14ac:dyDescent="0.25">
      <c r="A9086">
        <v>20210206</v>
      </c>
      <c r="B9086" s="1" t="s">
        <v>1026</v>
      </c>
      <c r="C9086" s="1" t="s">
        <v>149</v>
      </c>
      <c r="D9086" s="1" t="s">
        <v>884</v>
      </c>
      <c r="E9086" s="1" t="s">
        <v>17</v>
      </c>
      <c r="F9086" s="1" t="s">
        <v>34</v>
      </c>
      <c r="G9086" s="1" t="s">
        <v>171</v>
      </c>
      <c r="H9086" s="1" t="s">
        <v>40</v>
      </c>
      <c r="I9086" s="1" t="s">
        <v>30</v>
      </c>
      <c r="J9086" s="1" t="s">
        <v>50</v>
      </c>
      <c r="K9086">
        <v>29.9</v>
      </c>
      <c r="L9086">
        <v>5</v>
      </c>
      <c r="M9086">
        <v>0</v>
      </c>
      <c r="N9086">
        <v>13.455</v>
      </c>
      <c r="O9086">
        <f>(Table1[[#This Row],[Sales]]-Table1[[#This Row],[Profit]])/Table1[[#This Row],[Quantity]]</f>
        <v>3.2890000000000001</v>
      </c>
      <c r="P9086">
        <f>Table1[[#This Row],[Sales]]/Table1[[#This Row],[Quantity]]</f>
        <v>5.9799999999999995</v>
      </c>
      <c r="Q9086" t="str">
        <f t="shared" si="282"/>
        <v>2021</v>
      </c>
      <c r="R9086" t="str">
        <f t="shared" si="283"/>
        <v>02</v>
      </c>
      <c r="S9086">
        <f>CEILING(Table1[[#This Row],[Month]]/3,1)</f>
        <v>1</v>
      </c>
      <c r="T9086" s="9">
        <f>(Table1[[#This Row],[Profit]]/Table1[[#This Row],[Sales]])</f>
        <v>0.45</v>
      </c>
    </row>
    <row r="9087" spans="1:20" x14ac:dyDescent="0.25">
      <c r="A9087">
        <v>20220911</v>
      </c>
      <c r="B9087" s="1" t="s">
        <v>518</v>
      </c>
      <c r="C9087" s="1" t="s">
        <v>25</v>
      </c>
      <c r="D9087" s="1" t="s">
        <v>26</v>
      </c>
      <c r="E9087" s="1" t="s">
        <v>27</v>
      </c>
      <c r="F9087" s="1" t="s">
        <v>28</v>
      </c>
      <c r="G9087" s="1" t="s">
        <v>407</v>
      </c>
      <c r="H9087" s="1" t="s">
        <v>62</v>
      </c>
      <c r="I9087" s="1" t="s">
        <v>21</v>
      </c>
      <c r="J9087" s="1" t="s">
        <v>36</v>
      </c>
      <c r="K9087">
        <v>276.78399999999999</v>
      </c>
      <c r="L9087">
        <v>2</v>
      </c>
      <c r="M9087">
        <v>0.2</v>
      </c>
      <c r="N9087">
        <v>89.954800000000006</v>
      </c>
      <c r="O9087">
        <f>(Table1[[#This Row],[Sales]]-Table1[[#This Row],[Profit]])/Table1[[#This Row],[Quantity]]</f>
        <v>93.414599999999993</v>
      </c>
      <c r="P9087">
        <f>Table1[[#This Row],[Sales]]/Table1[[#This Row],[Quantity]]</f>
        <v>138.392</v>
      </c>
      <c r="Q9087" t="str">
        <f t="shared" si="282"/>
        <v>2022</v>
      </c>
      <c r="R9087" t="str">
        <f t="shared" si="283"/>
        <v>09</v>
      </c>
      <c r="S9087">
        <f>CEILING(Table1[[#This Row],[Month]]/3,1)</f>
        <v>3</v>
      </c>
      <c r="T9087" s="9">
        <f>(Table1[[#This Row],[Profit]]/Table1[[#This Row],[Sales]])</f>
        <v>0.32500000000000001</v>
      </c>
    </row>
    <row r="9088" spans="1:20" x14ac:dyDescent="0.25">
      <c r="A9088">
        <v>20220927</v>
      </c>
      <c r="B9088" s="1" t="s">
        <v>1189</v>
      </c>
      <c r="C9088" s="1" t="s">
        <v>57</v>
      </c>
      <c r="D9088" s="1" t="s">
        <v>99</v>
      </c>
      <c r="E9088" s="1" t="s">
        <v>59</v>
      </c>
      <c r="F9088" s="1" t="s">
        <v>60</v>
      </c>
      <c r="G9088" s="1" t="s">
        <v>158</v>
      </c>
      <c r="H9088" s="1" t="s">
        <v>55</v>
      </c>
      <c r="I9088" s="1" t="s">
        <v>30</v>
      </c>
      <c r="J9088" s="1" t="s">
        <v>44</v>
      </c>
      <c r="K9088">
        <v>93.031999999999996</v>
      </c>
      <c r="L9088">
        <v>2</v>
      </c>
      <c r="M9088">
        <v>0.8</v>
      </c>
      <c r="N9088">
        <v>-251.18639999999999</v>
      </c>
      <c r="O9088">
        <f>(Table1[[#This Row],[Sales]]-Table1[[#This Row],[Profit]])/Table1[[#This Row],[Quantity]]</f>
        <v>172.10919999999999</v>
      </c>
      <c r="P9088">
        <f>Table1[[#This Row],[Sales]]/Table1[[#This Row],[Quantity]]</f>
        <v>46.515999999999998</v>
      </c>
      <c r="Q9088" t="str">
        <f t="shared" si="282"/>
        <v>2022</v>
      </c>
      <c r="R9088" t="str">
        <f t="shared" si="283"/>
        <v>09</v>
      </c>
      <c r="S9088">
        <f>CEILING(Table1[[#This Row],[Month]]/3,1)</f>
        <v>3</v>
      </c>
      <c r="T9088" s="9">
        <f>(Table1[[#This Row],[Profit]]/Table1[[#This Row],[Sales]])</f>
        <v>-2.7</v>
      </c>
    </row>
    <row r="9089" spans="1:20" x14ac:dyDescent="0.25">
      <c r="A9089">
        <v>20220927</v>
      </c>
      <c r="B9089" s="1" t="s">
        <v>1189</v>
      </c>
      <c r="C9089" s="1" t="s">
        <v>57</v>
      </c>
      <c r="D9089" s="1" t="s">
        <v>99</v>
      </c>
      <c r="E9089" s="1" t="s">
        <v>59</v>
      </c>
      <c r="F9089" s="1" t="s">
        <v>60</v>
      </c>
      <c r="G9089" s="1" t="s">
        <v>158</v>
      </c>
      <c r="H9089" s="1" t="s">
        <v>55</v>
      </c>
      <c r="I9089" s="1" t="s">
        <v>30</v>
      </c>
      <c r="J9089" s="1" t="s">
        <v>23</v>
      </c>
      <c r="K9089">
        <v>454.96499999999997</v>
      </c>
      <c r="L9089">
        <v>5</v>
      </c>
      <c r="M9089">
        <v>0.3</v>
      </c>
      <c r="N9089">
        <v>-136.48949999999999</v>
      </c>
      <c r="O9089">
        <f>(Table1[[#This Row],[Sales]]-Table1[[#This Row],[Profit]])/Table1[[#This Row],[Quantity]]</f>
        <v>118.29089999999999</v>
      </c>
      <c r="P9089">
        <f>Table1[[#This Row],[Sales]]/Table1[[#This Row],[Quantity]]</f>
        <v>90.992999999999995</v>
      </c>
      <c r="Q9089" t="str">
        <f t="shared" si="282"/>
        <v>2022</v>
      </c>
      <c r="R9089" t="str">
        <f t="shared" si="283"/>
        <v>09</v>
      </c>
      <c r="S9089">
        <f>CEILING(Table1[[#This Row],[Month]]/3,1)</f>
        <v>3</v>
      </c>
      <c r="T9089" s="9">
        <f>(Table1[[#This Row],[Profit]]/Table1[[#This Row],[Sales]])</f>
        <v>-0.3</v>
      </c>
    </row>
    <row r="9090" spans="1:20" x14ac:dyDescent="0.25">
      <c r="A9090">
        <v>20211215</v>
      </c>
      <c r="B9090" s="1" t="s">
        <v>1044</v>
      </c>
      <c r="C9090" s="1" t="s">
        <v>46</v>
      </c>
      <c r="D9090" s="1" t="s">
        <v>564</v>
      </c>
      <c r="E9090" s="1" t="s">
        <v>17</v>
      </c>
      <c r="F9090" s="1" t="s">
        <v>48</v>
      </c>
      <c r="G9090" s="1" t="s">
        <v>90</v>
      </c>
      <c r="H9090" s="1" t="s">
        <v>91</v>
      </c>
      <c r="I9090" s="1" t="s">
        <v>30</v>
      </c>
      <c r="J9090" s="1" t="s">
        <v>43</v>
      </c>
      <c r="K9090">
        <v>246.16800000000001</v>
      </c>
      <c r="L9090">
        <v>3</v>
      </c>
      <c r="M9090">
        <v>0.2</v>
      </c>
      <c r="N9090">
        <v>21.5397</v>
      </c>
      <c r="O9090">
        <f>(Table1[[#This Row],[Sales]]-Table1[[#This Row],[Profit]])/Table1[[#This Row],[Quantity]]</f>
        <v>74.876099999999994</v>
      </c>
      <c r="P9090">
        <f>Table1[[#This Row],[Sales]]/Table1[[#This Row],[Quantity]]</f>
        <v>82.055999999999997</v>
      </c>
      <c r="Q9090" t="str">
        <f t="shared" si="282"/>
        <v>2021</v>
      </c>
      <c r="R9090" t="str">
        <f t="shared" si="283"/>
        <v>12</v>
      </c>
      <c r="S9090">
        <f>CEILING(Table1[[#This Row],[Month]]/3,1)</f>
        <v>4</v>
      </c>
      <c r="T9090" s="9">
        <f>(Table1[[#This Row],[Profit]]/Table1[[#This Row],[Sales]])</f>
        <v>8.7499999999999994E-2</v>
      </c>
    </row>
    <row r="9091" spans="1:20" x14ac:dyDescent="0.25">
      <c r="A9091">
        <v>20220918</v>
      </c>
      <c r="B9091" s="1" t="s">
        <v>221</v>
      </c>
      <c r="C9091" s="1" t="s">
        <v>209</v>
      </c>
      <c r="D9091" s="1" t="s">
        <v>499</v>
      </c>
      <c r="E9091" s="1" t="s">
        <v>27</v>
      </c>
      <c r="F9091" s="1" t="s">
        <v>82</v>
      </c>
      <c r="G9091" s="1" t="s">
        <v>223</v>
      </c>
      <c r="H9091" s="1" t="s">
        <v>69</v>
      </c>
      <c r="I9091" s="1" t="s">
        <v>21</v>
      </c>
      <c r="J9091" s="1" t="s">
        <v>37</v>
      </c>
      <c r="K9091">
        <v>295.39999999999998</v>
      </c>
      <c r="L9091">
        <v>5</v>
      </c>
      <c r="M9091">
        <v>0.2</v>
      </c>
      <c r="N9091">
        <v>-62.772500000000001</v>
      </c>
      <c r="O9091">
        <f>(Table1[[#This Row],[Sales]]-Table1[[#This Row],[Profit]])/Table1[[#This Row],[Quantity]]</f>
        <v>71.634499999999989</v>
      </c>
      <c r="P9091">
        <f>Table1[[#This Row],[Sales]]/Table1[[#This Row],[Quantity]]</f>
        <v>59.08</v>
      </c>
      <c r="Q9091" t="str">
        <f t="shared" ref="Q9091:Q9154" si="284">LEFT(A9091,4)</f>
        <v>2022</v>
      </c>
      <c r="R9091" t="str">
        <f t="shared" ref="R9091:R9154" si="285">MID(A9091,5,2)</f>
        <v>09</v>
      </c>
      <c r="S9091">
        <f>CEILING(Table1[[#This Row],[Month]]/3,1)</f>
        <v>3</v>
      </c>
      <c r="T9091" s="9">
        <f>(Table1[[#This Row],[Profit]]/Table1[[#This Row],[Sales]])</f>
        <v>-0.21250000000000002</v>
      </c>
    </row>
    <row r="9092" spans="1:20" x14ac:dyDescent="0.25">
      <c r="A9092">
        <v>20231014</v>
      </c>
      <c r="B9092" s="1" t="s">
        <v>334</v>
      </c>
      <c r="C9092" s="1" t="s">
        <v>15</v>
      </c>
      <c r="D9092" s="1" t="s">
        <v>16</v>
      </c>
      <c r="E9092" s="1" t="s">
        <v>17</v>
      </c>
      <c r="F9092" s="1" t="s">
        <v>18</v>
      </c>
      <c r="G9092" s="1" t="s">
        <v>336</v>
      </c>
      <c r="H9092" s="1" t="s">
        <v>69</v>
      </c>
      <c r="I9092" s="1" t="s">
        <v>21</v>
      </c>
      <c r="J9092" s="1" t="s">
        <v>37</v>
      </c>
      <c r="K9092">
        <v>348.56</v>
      </c>
      <c r="L9092">
        <v>8</v>
      </c>
      <c r="M9092">
        <v>0</v>
      </c>
      <c r="N9092">
        <v>104.568</v>
      </c>
      <c r="O9092">
        <f>(Table1[[#This Row],[Sales]]-Table1[[#This Row],[Profit]])/Table1[[#This Row],[Quantity]]</f>
        <v>30.499000000000002</v>
      </c>
      <c r="P9092">
        <f>Table1[[#This Row],[Sales]]/Table1[[#This Row],[Quantity]]</f>
        <v>43.57</v>
      </c>
      <c r="Q9092" t="str">
        <f t="shared" si="284"/>
        <v>2023</v>
      </c>
      <c r="R9092" t="str">
        <f t="shared" si="285"/>
        <v>10</v>
      </c>
      <c r="S9092">
        <f>CEILING(Table1[[#This Row],[Month]]/3,1)</f>
        <v>4</v>
      </c>
      <c r="T9092" s="9">
        <f>(Table1[[#This Row],[Profit]]/Table1[[#This Row],[Sales]])</f>
        <v>0.3</v>
      </c>
    </row>
    <row r="9093" spans="1:20" x14ac:dyDescent="0.25">
      <c r="A9093">
        <v>20210628</v>
      </c>
      <c r="B9093" s="1" t="s">
        <v>225</v>
      </c>
      <c r="C9093" s="1" t="s">
        <v>209</v>
      </c>
      <c r="D9093" s="1" t="s">
        <v>210</v>
      </c>
      <c r="E9093" s="1" t="s">
        <v>27</v>
      </c>
      <c r="F9093" s="1" t="s">
        <v>82</v>
      </c>
      <c r="G9093" s="1" t="s">
        <v>106</v>
      </c>
      <c r="H9093" s="1" t="s">
        <v>40</v>
      </c>
      <c r="I9093" s="1" t="s">
        <v>30</v>
      </c>
      <c r="J9093" s="1" t="s">
        <v>50</v>
      </c>
      <c r="K9093">
        <v>15.552</v>
      </c>
      <c r="L9093">
        <v>3</v>
      </c>
      <c r="M9093">
        <v>0.2</v>
      </c>
      <c r="N9093">
        <v>5.4432</v>
      </c>
      <c r="O9093">
        <f>(Table1[[#This Row],[Sales]]-Table1[[#This Row],[Profit]])/Table1[[#This Row],[Quantity]]</f>
        <v>3.3695999999999997</v>
      </c>
      <c r="P9093">
        <f>Table1[[#This Row],[Sales]]/Table1[[#This Row],[Quantity]]</f>
        <v>5.1840000000000002</v>
      </c>
      <c r="Q9093" t="str">
        <f t="shared" si="284"/>
        <v>2021</v>
      </c>
      <c r="R9093" t="str">
        <f t="shared" si="285"/>
        <v>06</v>
      </c>
      <c r="S9093">
        <f>CEILING(Table1[[#This Row],[Month]]/3,1)</f>
        <v>2</v>
      </c>
      <c r="T9093" s="9">
        <f>(Table1[[#This Row],[Profit]]/Table1[[#This Row],[Sales]])</f>
        <v>0.35000000000000003</v>
      </c>
    </row>
    <row r="9094" spans="1:20" x14ac:dyDescent="0.25">
      <c r="A9094">
        <v>20210628</v>
      </c>
      <c r="B9094" s="1" t="s">
        <v>225</v>
      </c>
      <c r="C9094" s="1" t="s">
        <v>209</v>
      </c>
      <c r="D9094" s="1" t="s">
        <v>210</v>
      </c>
      <c r="E9094" s="1" t="s">
        <v>27</v>
      </c>
      <c r="F9094" s="1" t="s">
        <v>82</v>
      </c>
      <c r="G9094" s="1" t="s">
        <v>106</v>
      </c>
      <c r="H9094" s="1" t="s">
        <v>40</v>
      </c>
      <c r="I9094" s="1" t="s">
        <v>30</v>
      </c>
      <c r="J9094" s="1" t="s">
        <v>22</v>
      </c>
      <c r="K9094">
        <v>482.94</v>
      </c>
      <c r="L9094">
        <v>6</v>
      </c>
      <c r="M9094">
        <v>0.5</v>
      </c>
      <c r="N9094">
        <v>-376.69319999999999</v>
      </c>
      <c r="O9094">
        <f>(Table1[[#This Row],[Sales]]-Table1[[#This Row],[Profit]])/Table1[[#This Row],[Quantity]]</f>
        <v>143.2722</v>
      </c>
      <c r="P9094">
        <f>Table1[[#This Row],[Sales]]/Table1[[#This Row],[Quantity]]</f>
        <v>80.489999999999995</v>
      </c>
      <c r="Q9094" t="str">
        <f t="shared" si="284"/>
        <v>2021</v>
      </c>
      <c r="R9094" t="str">
        <f t="shared" si="285"/>
        <v>06</v>
      </c>
      <c r="S9094">
        <f>CEILING(Table1[[#This Row],[Month]]/3,1)</f>
        <v>2</v>
      </c>
      <c r="T9094" s="9">
        <f>(Table1[[#This Row],[Profit]]/Table1[[#This Row],[Sales]])</f>
        <v>-0.78</v>
      </c>
    </row>
    <row r="9095" spans="1:20" x14ac:dyDescent="0.25">
      <c r="A9095">
        <v>20210601</v>
      </c>
      <c r="B9095" s="1" t="s">
        <v>505</v>
      </c>
      <c r="C9095" s="1" t="s">
        <v>120</v>
      </c>
      <c r="D9095" s="1" t="s">
        <v>310</v>
      </c>
      <c r="E9095" s="1" t="s">
        <v>27</v>
      </c>
      <c r="F9095" s="1" t="s">
        <v>82</v>
      </c>
      <c r="G9095" s="1" t="s">
        <v>321</v>
      </c>
      <c r="H9095" s="1" t="s">
        <v>69</v>
      </c>
      <c r="I9095" s="1" t="s">
        <v>21</v>
      </c>
      <c r="J9095" s="1" t="s">
        <v>43</v>
      </c>
      <c r="K9095">
        <v>299.98</v>
      </c>
      <c r="L9095">
        <v>2</v>
      </c>
      <c r="M9095">
        <v>0</v>
      </c>
      <c r="N9095">
        <v>83.994399999999999</v>
      </c>
      <c r="O9095">
        <f>(Table1[[#This Row],[Sales]]-Table1[[#This Row],[Profit]])/Table1[[#This Row],[Quantity]]</f>
        <v>107.99280000000002</v>
      </c>
      <c r="P9095">
        <f>Table1[[#This Row],[Sales]]/Table1[[#This Row],[Quantity]]</f>
        <v>149.99</v>
      </c>
      <c r="Q9095" t="str">
        <f t="shared" si="284"/>
        <v>2021</v>
      </c>
      <c r="R9095" t="str">
        <f t="shared" si="285"/>
        <v>06</v>
      </c>
      <c r="S9095">
        <f>CEILING(Table1[[#This Row],[Month]]/3,1)</f>
        <v>2</v>
      </c>
      <c r="T9095" s="9">
        <f>(Table1[[#This Row],[Profit]]/Table1[[#This Row],[Sales]])</f>
        <v>0.27999999999999997</v>
      </c>
    </row>
    <row r="9096" spans="1:20" x14ac:dyDescent="0.25">
      <c r="A9096">
        <v>20210601</v>
      </c>
      <c r="B9096" s="1" t="s">
        <v>505</v>
      </c>
      <c r="C9096" s="1" t="s">
        <v>120</v>
      </c>
      <c r="D9096" s="1" t="s">
        <v>310</v>
      </c>
      <c r="E9096" s="1" t="s">
        <v>27</v>
      </c>
      <c r="F9096" s="1" t="s">
        <v>82</v>
      </c>
      <c r="G9096" s="1" t="s">
        <v>321</v>
      </c>
      <c r="H9096" s="1" t="s">
        <v>69</v>
      </c>
      <c r="I9096" s="1" t="s">
        <v>21</v>
      </c>
      <c r="J9096" s="1" t="s">
        <v>36</v>
      </c>
      <c r="K9096">
        <v>403.68</v>
      </c>
      <c r="L9096">
        <v>6</v>
      </c>
      <c r="M9096">
        <v>0</v>
      </c>
      <c r="N9096">
        <v>181.65600000000001</v>
      </c>
      <c r="O9096">
        <f>(Table1[[#This Row],[Sales]]-Table1[[#This Row],[Profit]])/Table1[[#This Row],[Quantity]]</f>
        <v>37.003999999999998</v>
      </c>
      <c r="P9096">
        <f>Table1[[#This Row],[Sales]]/Table1[[#This Row],[Quantity]]</f>
        <v>67.28</v>
      </c>
      <c r="Q9096" t="str">
        <f t="shared" si="284"/>
        <v>2021</v>
      </c>
      <c r="R9096" t="str">
        <f t="shared" si="285"/>
        <v>06</v>
      </c>
      <c r="S9096">
        <f>CEILING(Table1[[#This Row],[Month]]/3,1)</f>
        <v>2</v>
      </c>
      <c r="T9096" s="9">
        <f>(Table1[[#This Row],[Profit]]/Table1[[#This Row],[Sales]])</f>
        <v>0.45</v>
      </c>
    </row>
    <row r="9097" spans="1:20" x14ac:dyDescent="0.25">
      <c r="A9097">
        <v>20210601</v>
      </c>
      <c r="B9097" s="1" t="s">
        <v>505</v>
      </c>
      <c r="C9097" s="1" t="s">
        <v>120</v>
      </c>
      <c r="D9097" s="1" t="s">
        <v>310</v>
      </c>
      <c r="E9097" s="1" t="s">
        <v>27</v>
      </c>
      <c r="F9097" s="1" t="s">
        <v>82</v>
      </c>
      <c r="G9097" s="1" t="s">
        <v>321</v>
      </c>
      <c r="H9097" s="1" t="s">
        <v>69</v>
      </c>
      <c r="I9097" s="1" t="s">
        <v>21</v>
      </c>
      <c r="J9097" s="1" t="s">
        <v>43</v>
      </c>
      <c r="K9097">
        <v>41.9</v>
      </c>
      <c r="L9097">
        <v>2</v>
      </c>
      <c r="M9097">
        <v>0</v>
      </c>
      <c r="N9097">
        <v>11.731999999999999</v>
      </c>
      <c r="O9097">
        <f>(Table1[[#This Row],[Sales]]-Table1[[#This Row],[Profit]])/Table1[[#This Row],[Quantity]]</f>
        <v>15.084</v>
      </c>
      <c r="P9097">
        <f>Table1[[#This Row],[Sales]]/Table1[[#This Row],[Quantity]]</f>
        <v>20.95</v>
      </c>
      <c r="Q9097" t="str">
        <f t="shared" si="284"/>
        <v>2021</v>
      </c>
      <c r="R9097" t="str">
        <f t="shared" si="285"/>
        <v>06</v>
      </c>
      <c r="S9097">
        <f>CEILING(Table1[[#This Row],[Month]]/3,1)</f>
        <v>2</v>
      </c>
      <c r="T9097" s="9">
        <f>(Table1[[#This Row],[Profit]]/Table1[[#This Row],[Sales]])</f>
        <v>0.27999999999999997</v>
      </c>
    </row>
    <row r="9098" spans="1:20" x14ac:dyDescent="0.25">
      <c r="A9098">
        <v>20210601</v>
      </c>
      <c r="B9098" s="1" t="s">
        <v>505</v>
      </c>
      <c r="C9098" s="1" t="s">
        <v>120</v>
      </c>
      <c r="D9098" s="1" t="s">
        <v>310</v>
      </c>
      <c r="E9098" s="1" t="s">
        <v>27</v>
      </c>
      <c r="F9098" s="1" t="s">
        <v>82</v>
      </c>
      <c r="G9098" s="1" t="s">
        <v>321</v>
      </c>
      <c r="H9098" s="1" t="s">
        <v>69</v>
      </c>
      <c r="I9098" s="1" t="s">
        <v>21</v>
      </c>
      <c r="J9098" s="1" t="s">
        <v>23</v>
      </c>
      <c r="K9098">
        <v>28.91</v>
      </c>
      <c r="L9098">
        <v>7</v>
      </c>
      <c r="M9098">
        <v>0</v>
      </c>
      <c r="N9098">
        <v>13.2986</v>
      </c>
      <c r="O9098">
        <f>(Table1[[#This Row],[Sales]]-Table1[[#This Row],[Profit]])/Table1[[#This Row],[Quantity]]</f>
        <v>2.2302</v>
      </c>
      <c r="P9098">
        <f>Table1[[#This Row],[Sales]]/Table1[[#This Row],[Quantity]]</f>
        <v>4.13</v>
      </c>
      <c r="Q9098" t="str">
        <f t="shared" si="284"/>
        <v>2021</v>
      </c>
      <c r="R9098" t="str">
        <f t="shared" si="285"/>
        <v>06</v>
      </c>
      <c r="S9098">
        <f>CEILING(Table1[[#This Row],[Month]]/3,1)</f>
        <v>2</v>
      </c>
      <c r="T9098" s="9">
        <f>(Table1[[#This Row],[Profit]]/Table1[[#This Row],[Sales]])</f>
        <v>0.46</v>
      </c>
    </row>
    <row r="9099" spans="1:20" x14ac:dyDescent="0.25">
      <c r="A9099">
        <v>20200412</v>
      </c>
      <c r="B9099" s="1" t="s">
        <v>1046</v>
      </c>
      <c r="C9099" s="1" t="s">
        <v>129</v>
      </c>
      <c r="D9099" s="1" t="s">
        <v>1021</v>
      </c>
      <c r="E9099" s="1" t="s">
        <v>59</v>
      </c>
      <c r="F9099" s="1" t="s">
        <v>131</v>
      </c>
      <c r="G9099" s="1" t="s">
        <v>191</v>
      </c>
      <c r="H9099" s="1" t="s">
        <v>91</v>
      </c>
      <c r="I9099" s="1" t="s">
        <v>21</v>
      </c>
      <c r="J9099" s="1" t="s">
        <v>50</v>
      </c>
      <c r="K9099">
        <v>32.4</v>
      </c>
      <c r="L9099">
        <v>5</v>
      </c>
      <c r="M9099">
        <v>0</v>
      </c>
      <c r="N9099">
        <v>15.552</v>
      </c>
      <c r="O9099">
        <f>(Table1[[#This Row],[Sales]]-Table1[[#This Row],[Profit]])/Table1[[#This Row],[Quantity]]</f>
        <v>3.3695999999999997</v>
      </c>
      <c r="P9099">
        <f>Table1[[#This Row],[Sales]]/Table1[[#This Row],[Quantity]]</f>
        <v>6.4799999999999995</v>
      </c>
      <c r="Q9099" t="str">
        <f t="shared" si="284"/>
        <v>2020</v>
      </c>
      <c r="R9099" t="str">
        <f t="shared" si="285"/>
        <v>04</v>
      </c>
      <c r="S9099">
        <f>CEILING(Table1[[#This Row],[Month]]/3,1)</f>
        <v>2</v>
      </c>
      <c r="T9099" s="9">
        <f>(Table1[[#This Row],[Profit]]/Table1[[#This Row],[Sales]])</f>
        <v>0.48</v>
      </c>
    </row>
    <row r="9100" spans="1:20" x14ac:dyDescent="0.25">
      <c r="A9100">
        <v>20231013</v>
      </c>
      <c r="B9100" s="1" t="s">
        <v>711</v>
      </c>
      <c r="C9100" s="1" t="s">
        <v>57</v>
      </c>
      <c r="D9100" s="1" t="s">
        <v>103</v>
      </c>
      <c r="E9100" s="1" t="s">
        <v>59</v>
      </c>
      <c r="F9100" s="1" t="s">
        <v>60</v>
      </c>
      <c r="G9100" s="1" t="s">
        <v>407</v>
      </c>
      <c r="H9100" s="1" t="s">
        <v>62</v>
      </c>
      <c r="I9100" s="1" t="s">
        <v>63</v>
      </c>
      <c r="J9100" s="1" t="s">
        <v>43</v>
      </c>
      <c r="K9100">
        <v>369.54399999999998</v>
      </c>
      <c r="L9100">
        <v>7</v>
      </c>
      <c r="M9100">
        <v>0.2</v>
      </c>
      <c r="N9100">
        <v>27.715800000000002</v>
      </c>
      <c r="O9100">
        <f>(Table1[[#This Row],[Sales]]-Table1[[#This Row],[Profit]])/Table1[[#This Row],[Quantity]]</f>
        <v>48.832599999999999</v>
      </c>
      <c r="P9100">
        <f>Table1[[#This Row],[Sales]]/Table1[[#This Row],[Quantity]]</f>
        <v>52.791999999999994</v>
      </c>
      <c r="Q9100" t="str">
        <f t="shared" si="284"/>
        <v>2023</v>
      </c>
      <c r="R9100" t="str">
        <f t="shared" si="285"/>
        <v>10</v>
      </c>
      <c r="S9100">
        <f>CEILING(Table1[[#This Row],[Month]]/3,1)</f>
        <v>4</v>
      </c>
      <c r="T9100" s="9">
        <f>(Table1[[#This Row],[Profit]]/Table1[[#This Row],[Sales]])</f>
        <v>7.5000000000000011E-2</v>
      </c>
    </row>
    <row r="9101" spans="1:20" x14ac:dyDescent="0.25">
      <c r="A9101">
        <v>20231013</v>
      </c>
      <c r="B9101" s="1" t="s">
        <v>711</v>
      </c>
      <c r="C9101" s="1" t="s">
        <v>57</v>
      </c>
      <c r="D9101" s="1" t="s">
        <v>103</v>
      </c>
      <c r="E9101" s="1" t="s">
        <v>59</v>
      </c>
      <c r="F9101" s="1" t="s">
        <v>60</v>
      </c>
      <c r="G9101" s="1" t="s">
        <v>407</v>
      </c>
      <c r="H9101" s="1" t="s">
        <v>62</v>
      </c>
      <c r="I9101" s="1" t="s">
        <v>63</v>
      </c>
      <c r="J9101" s="1" t="s">
        <v>50</v>
      </c>
      <c r="K9101">
        <v>10.368</v>
      </c>
      <c r="L9101">
        <v>2</v>
      </c>
      <c r="M9101">
        <v>0.2</v>
      </c>
      <c r="N9101">
        <v>3.7584</v>
      </c>
      <c r="O9101">
        <f>(Table1[[#This Row],[Sales]]-Table1[[#This Row],[Profit]])/Table1[[#This Row],[Quantity]]</f>
        <v>3.3048000000000002</v>
      </c>
      <c r="P9101">
        <f>Table1[[#This Row],[Sales]]/Table1[[#This Row],[Quantity]]</f>
        <v>5.1840000000000002</v>
      </c>
      <c r="Q9101" t="str">
        <f t="shared" si="284"/>
        <v>2023</v>
      </c>
      <c r="R9101" t="str">
        <f t="shared" si="285"/>
        <v>10</v>
      </c>
      <c r="S9101">
        <f>CEILING(Table1[[#This Row],[Month]]/3,1)</f>
        <v>4</v>
      </c>
      <c r="T9101" s="9">
        <f>(Table1[[#This Row],[Profit]]/Table1[[#This Row],[Sales]])</f>
        <v>0.36249999999999999</v>
      </c>
    </row>
    <row r="9102" spans="1:20" x14ac:dyDescent="0.25">
      <c r="A9102">
        <v>20231013</v>
      </c>
      <c r="B9102" s="1" t="s">
        <v>711</v>
      </c>
      <c r="C9102" s="1" t="s">
        <v>57</v>
      </c>
      <c r="D9102" s="1" t="s">
        <v>103</v>
      </c>
      <c r="E9102" s="1" t="s">
        <v>59</v>
      </c>
      <c r="F9102" s="1" t="s">
        <v>60</v>
      </c>
      <c r="G9102" s="1" t="s">
        <v>407</v>
      </c>
      <c r="H9102" s="1" t="s">
        <v>62</v>
      </c>
      <c r="I9102" s="1" t="s">
        <v>63</v>
      </c>
      <c r="J9102" s="1" t="s">
        <v>94</v>
      </c>
      <c r="K9102">
        <v>791.88</v>
      </c>
      <c r="L9102">
        <v>3</v>
      </c>
      <c r="M9102">
        <v>0.2</v>
      </c>
      <c r="N9102">
        <v>128.68049999999999</v>
      </c>
      <c r="O9102">
        <f>(Table1[[#This Row],[Sales]]-Table1[[#This Row],[Profit]])/Table1[[#This Row],[Quantity]]</f>
        <v>221.06649999999999</v>
      </c>
      <c r="P9102">
        <f>Table1[[#This Row],[Sales]]/Table1[[#This Row],[Quantity]]</f>
        <v>263.95999999999998</v>
      </c>
      <c r="Q9102" t="str">
        <f t="shared" si="284"/>
        <v>2023</v>
      </c>
      <c r="R9102" t="str">
        <f t="shared" si="285"/>
        <v>10</v>
      </c>
      <c r="S9102">
        <f>CEILING(Table1[[#This Row],[Month]]/3,1)</f>
        <v>4</v>
      </c>
      <c r="T9102" s="9">
        <f>(Table1[[#This Row],[Profit]]/Table1[[#This Row],[Sales]])</f>
        <v>0.16250000000000001</v>
      </c>
    </row>
    <row r="9103" spans="1:20" x14ac:dyDescent="0.25">
      <c r="A9103">
        <v>20211107</v>
      </c>
      <c r="B9103" s="1" t="s">
        <v>810</v>
      </c>
      <c r="C9103" s="1" t="s">
        <v>57</v>
      </c>
      <c r="D9103" s="1" t="s">
        <v>99</v>
      </c>
      <c r="E9103" s="1" t="s">
        <v>59</v>
      </c>
      <c r="F9103" s="1" t="s">
        <v>60</v>
      </c>
      <c r="G9103" s="1" t="s">
        <v>187</v>
      </c>
      <c r="H9103" s="1" t="s">
        <v>20</v>
      </c>
      <c r="I9103" s="1" t="s">
        <v>21</v>
      </c>
      <c r="J9103" s="1" t="s">
        <v>42</v>
      </c>
      <c r="K9103">
        <v>23.64</v>
      </c>
      <c r="L9103">
        <v>3</v>
      </c>
      <c r="M9103">
        <v>0.2</v>
      </c>
      <c r="N9103">
        <v>5.319</v>
      </c>
      <c r="O9103">
        <f>(Table1[[#This Row],[Sales]]-Table1[[#This Row],[Profit]])/Table1[[#This Row],[Quantity]]</f>
        <v>6.1070000000000002</v>
      </c>
      <c r="P9103">
        <f>Table1[[#This Row],[Sales]]/Table1[[#This Row],[Quantity]]</f>
        <v>7.88</v>
      </c>
      <c r="Q9103" t="str">
        <f t="shared" si="284"/>
        <v>2021</v>
      </c>
      <c r="R9103" t="str">
        <f t="shared" si="285"/>
        <v>11</v>
      </c>
      <c r="S9103">
        <f>CEILING(Table1[[#This Row],[Month]]/3,1)</f>
        <v>4</v>
      </c>
      <c r="T9103" s="9">
        <f>(Table1[[#This Row],[Profit]]/Table1[[#This Row],[Sales]])</f>
        <v>0.22500000000000001</v>
      </c>
    </row>
    <row r="9104" spans="1:20" x14ac:dyDescent="0.25">
      <c r="A9104">
        <v>20211107</v>
      </c>
      <c r="B9104" s="1" t="s">
        <v>810</v>
      </c>
      <c r="C9104" s="1" t="s">
        <v>57</v>
      </c>
      <c r="D9104" s="1" t="s">
        <v>99</v>
      </c>
      <c r="E9104" s="1" t="s">
        <v>59</v>
      </c>
      <c r="F9104" s="1" t="s">
        <v>60</v>
      </c>
      <c r="G9104" s="1" t="s">
        <v>187</v>
      </c>
      <c r="H9104" s="1" t="s">
        <v>20</v>
      </c>
      <c r="I9104" s="1" t="s">
        <v>21</v>
      </c>
      <c r="J9104" s="1" t="s">
        <v>37</v>
      </c>
      <c r="K9104">
        <v>84.784000000000006</v>
      </c>
      <c r="L9104">
        <v>2</v>
      </c>
      <c r="M9104">
        <v>0.2</v>
      </c>
      <c r="N9104">
        <v>-16.956800000000001</v>
      </c>
      <c r="O9104">
        <f>(Table1[[#This Row],[Sales]]-Table1[[#This Row],[Profit]])/Table1[[#This Row],[Quantity]]</f>
        <v>50.870400000000004</v>
      </c>
      <c r="P9104">
        <f>Table1[[#This Row],[Sales]]/Table1[[#This Row],[Quantity]]</f>
        <v>42.392000000000003</v>
      </c>
      <c r="Q9104" t="str">
        <f t="shared" si="284"/>
        <v>2021</v>
      </c>
      <c r="R9104" t="str">
        <f t="shared" si="285"/>
        <v>11</v>
      </c>
      <c r="S9104">
        <f>CEILING(Table1[[#This Row],[Month]]/3,1)</f>
        <v>4</v>
      </c>
      <c r="T9104" s="9">
        <f>(Table1[[#This Row],[Profit]]/Table1[[#This Row],[Sales]])</f>
        <v>-0.2</v>
      </c>
    </row>
    <row r="9105" spans="1:20" x14ac:dyDescent="0.25">
      <c r="A9105">
        <v>20211107</v>
      </c>
      <c r="B9105" s="1" t="s">
        <v>810</v>
      </c>
      <c r="C9105" s="1" t="s">
        <v>57</v>
      </c>
      <c r="D9105" s="1" t="s">
        <v>99</v>
      </c>
      <c r="E9105" s="1" t="s">
        <v>59</v>
      </c>
      <c r="F9105" s="1" t="s">
        <v>60</v>
      </c>
      <c r="G9105" s="1" t="s">
        <v>187</v>
      </c>
      <c r="H9105" s="1" t="s">
        <v>20</v>
      </c>
      <c r="I9105" s="1" t="s">
        <v>21</v>
      </c>
      <c r="J9105" s="1" t="s">
        <v>41</v>
      </c>
      <c r="K9105">
        <v>64.959999999999994</v>
      </c>
      <c r="L9105">
        <v>5</v>
      </c>
      <c r="M9105">
        <v>0.6</v>
      </c>
      <c r="N9105">
        <v>-84.447999999999993</v>
      </c>
      <c r="O9105">
        <f>(Table1[[#This Row],[Sales]]-Table1[[#This Row],[Profit]])/Table1[[#This Row],[Quantity]]</f>
        <v>29.881599999999999</v>
      </c>
      <c r="P9105">
        <f>Table1[[#This Row],[Sales]]/Table1[[#This Row],[Quantity]]</f>
        <v>12.991999999999999</v>
      </c>
      <c r="Q9105" t="str">
        <f t="shared" si="284"/>
        <v>2021</v>
      </c>
      <c r="R9105" t="str">
        <f t="shared" si="285"/>
        <v>11</v>
      </c>
      <c r="S9105">
        <f>CEILING(Table1[[#This Row],[Month]]/3,1)</f>
        <v>4</v>
      </c>
      <c r="T9105" s="9">
        <f>(Table1[[#This Row],[Profit]]/Table1[[#This Row],[Sales]])</f>
        <v>-1.3</v>
      </c>
    </row>
    <row r="9106" spans="1:20" x14ac:dyDescent="0.25">
      <c r="A9106">
        <v>20211107</v>
      </c>
      <c r="B9106" s="1" t="s">
        <v>810</v>
      </c>
      <c r="C9106" s="1" t="s">
        <v>57</v>
      </c>
      <c r="D9106" s="1" t="s">
        <v>99</v>
      </c>
      <c r="E9106" s="1" t="s">
        <v>59</v>
      </c>
      <c r="F9106" s="1" t="s">
        <v>60</v>
      </c>
      <c r="G9106" s="1" t="s">
        <v>187</v>
      </c>
      <c r="H9106" s="1" t="s">
        <v>20</v>
      </c>
      <c r="I9106" s="1" t="s">
        <v>21</v>
      </c>
      <c r="J9106" s="1" t="s">
        <v>36</v>
      </c>
      <c r="K9106">
        <v>32.06</v>
      </c>
      <c r="L9106">
        <v>10</v>
      </c>
      <c r="M9106">
        <v>0.8</v>
      </c>
      <c r="N9106">
        <v>-51.295999999999999</v>
      </c>
      <c r="O9106">
        <f>(Table1[[#This Row],[Sales]]-Table1[[#This Row],[Profit]])/Table1[[#This Row],[Quantity]]</f>
        <v>8.3355999999999995</v>
      </c>
      <c r="P9106">
        <f>Table1[[#This Row],[Sales]]/Table1[[#This Row],[Quantity]]</f>
        <v>3.2060000000000004</v>
      </c>
      <c r="Q9106" t="str">
        <f t="shared" si="284"/>
        <v>2021</v>
      </c>
      <c r="R9106" t="str">
        <f t="shared" si="285"/>
        <v>11</v>
      </c>
      <c r="S9106">
        <f>CEILING(Table1[[#This Row],[Month]]/3,1)</f>
        <v>4</v>
      </c>
      <c r="T9106" s="9">
        <f>(Table1[[#This Row],[Profit]]/Table1[[#This Row],[Sales]])</f>
        <v>-1.5999999999999999</v>
      </c>
    </row>
    <row r="9107" spans="1:20" x14ac:dyDescent="0.25">
      <c r="A9107">
        <v>20211107</v>
      </c>
      <c r="B9107" s="1" t="s">
        <v>810</v>
      </c>
      <c r="C9107" s="1" t="s">
        <v>57</v>
      </c>
      <c r="D9107" s="1" t="s">
        <v>99</v>
      </c>
      <c r="E9107" s="1" t="s">
        <v>59</v>
      </c>
      <c r="F9107" s="1" t="s">
        <v>60</v>
      </c>
      <c r="G9107" s="1" t="s">
        <v>187</v>
      </c>
      <c r="H9107" s="1" t="s">
        <v>20</v>
      </c>
      <c r="I9107" s="1" t="s">
        <v>21</v>
      </c>
      <c r="J9107" s="1" t="s">
        <v>37</v>
      </c>
      <c r="K9107">
        <v>177.648</v>
      </c>
      <c r="L9107">
        <v>2</v>
      </c>
      <c r="M9107">
        <v>0.2</v>
      </c>
      <c r="N9107">
        <v>-28.867799999999999</v>
      </c>
      <c r="O9107">
        <f>(Table1[[#This Row],[Sales]]-Table1[[#This Row],[Profit]])/Table1[[#This Row],[Quantity]]</f>
        <v>103.25789999999999</v>
      </c>
      <c r="P9107">
        <f>Table1[[#This Row],[Sales]]/Table1[[#This Row],[Quantity]]</f>
        <v>88.823999999999998</v>
      </c>
      <c r="Q9107" t="str">
        <f t="shared" si="284"/>
        <v>2021</v>
      </c>
      <c r="R9107" t="str">
        <f t="shared" si="285"/>
        <v>11</v>
      </c>
      <c r="S9107">
        <f>CEILING(Table1[[#This Row],[Month]]/3,1)</f>
        <v>4</v>
      </c>
      <c r="T9107" s="9">
        <f>(Table1[[#This Row],[Profit]]/Table1[[#This Row],[Sales]])</f>
        <v>-0.16250000000000001</v>
      </c>
    </row>
    <row r="9108" spans="1:20" x14ac:dyDescent="0.25">
      <c r="A9108">
        <v>20211107</v>
      </c>
      <c r="B9108" s="1" t="s">
        <v>810</v>
      </c>
      <c r="C9108" s="1" t="s">
        <v>57</v>
      </c>
      <c r="D9108" s="1" t="s">
        <v>99</v>
      </c>
      <c r="E9108" s="1" t="s">
        <v>59</v>
      </c>
      <c r="F9108" s="1" t="s">
        <v>60</v>
      </c>
      <c r="G9108" s="1" t="s">
        <v>187</v>
      </c>
      <c r="H9108" s="1" t="s">
        <v>20</v>
      </c>
      <c r="I9108" s="1" t="s">
        <v>21</v>
      </c>
      <c r="J9108" s="1" t="s">
        <v>265</v>
      </c>
      <c r="K9108">
        <v>287.91000000000003</v>
      </c>
      <c r="L9108">
        <v>3</v>
      </c>
      <c r="M9108">
        <v>0.4</v>
      </c>
      <c r="N9108">
        <v>33.589500000000001</v>
      </c>
      <c r="O9108">
        <f>(Table1[[#This Row],[Sales]]-Table1[[#This Row],[Profit]])/Table1[[#This Row],[Quantity]]</f>
        <v>84.773500000000013</v>
      </c>
      <c r="P9108">
        <f>Table1[[#This Row],[Sales]]/Table1[[#This Row],[Quantity]]</f>
        <v>95.970000000000013</v>
      </c>
      <c r="Q9108" t="str">
        <f t="shared" si="284"/>
        <v>2021</v>
      </c>
      <c r="R9108" t="str">
        <f t="shared" si="285"/>
        <v>11</v>
      </c>
      <c r="S9108">
        <f>CEILING(Table1[[#This Row],[Month]]/3,1)</f>
        <v>4</v>
      </c>
      <c r="T9108" s="9">
        <f>(Table1[[#This Row],[Profit]]/Table1[[#This Row],[Sales]])</f>
        <v>0.11666666666666665</v>
      </c>
    </row>
    <row r="9109" spans="1:20" x14ac:dyDescent="0.25">
      <c r="A9109">
        <v>20210525</v>
      </c>
      <c r="B9109" s="1" t="s">
        <v>394</v>
      </c>
      <c r="C9109" s="1" t="s">
        <v>57</v>
      </c>
      <c r="D9109" s="1" t="s">
        <v>861</v>
      </c>
      <c r="E9109" s="1" t="s">
        <v>59</v>
      </c>
      <c r="F9109" s="1" t="s">
        <v>60</v>
      </c>
      <c r="G9109" s="1" t="s">
        <v>327</v>
      </c>
      <c r="H9109" s="1" t="s">
        <v>40</v>
      </c>
      <c r="I9109" s="1" t="s">
        <v>30</v>
      </c>
      <c r="J9109" s="1" t="s">
        <v>50</v>
      </c>
      <c r="K9109">
        <v>22.367999999999999</v>
      </c>
      <c r="L9109">
        <v>2</v>
      </c>
      <c r="M9109">
        <v>0.2</v>
      </c>
      <c r="N9109">
        <v>1.6776</v>
      </c>
      <c r="O9109">
        <f>(Table1[[#This Row],[Sales]]-Table1[[#This Row],[Profit]])/Table1[[#This Row],[Quantity]]</f>
        <v>10.345199999999998</v>
      </c>
      <c r="P9109">
        <f>Table1[[#This Row],[Sales]]/Table1[[#This Row],[Quantity]]</f>
        <v>11.183999999999999</v>
      </c>
      <c r="Q9109" t="str">
        <f t="shared" si="284"/>
        <v>2021</v>
      </c>
      <c r="R9109" t="str">
        <f t="shared" si="285"/>
        <v>05</v>
      </c>
      <c r="S9109">
        <f>CEILING(Table1[[#This Row],[Month]]/3,1)</f>
        <v>2</v>
      </c>
      <c r="T9109" s="9">
        <f>(Table1[[#This Row],[Profit]]/Table1[[#This Row],[Sales]])</f>
        <v>7.4999999999999997E-2</v>
      </c>
    </row>
    <row r="9110" spans="1:20" x14ac:dyDescent="0.25">
      <c r="A9110">
        <v>20210525</v>
      </c>
      <c r="B9110" s="1" t="s">
        <v>394</v>
      </c>
      <c r="C9110" s="1" t="s">
        <v>57</v>
      </c>
      <c r="D9110" s="1" t="s">
        <v>861</v>
      </c>
      <c r="E9110" s="1" t="s">
        <v>59</v>
      </c>
      <c r="F9110" s="1" t="s">
        <v>60</v>
      </c>
      <c r="G9110" s="1" t="s">
        <v>327</v>
      </c>
      <c r="H9110" s="1" t="s">
        <v>40</v>
      </c>
      <c r="I9110" s="1" t="s">
        <v>30</v>
      </c>
      <c r="J9110" s="1" t="s">
        <v>50</v>
      </c>
      <c r="K9110">
        <v>32.368000000000002</v>
      </c>
      <c r="L9110">
        <v>7</v>
      </c>
      <c r="M9110">
        <v>0.2</v>
      </c>
      <c r="N9110">
        <v>11.7334</v>
      </c>
      <c r="O9110">
        <f>(Table1[[#This Row],[Sales]]-Table1[[#This Row],[Profit]])/Table1[[#This Row],[Quantity]]</f>
        <v>2.9478000000000004</v>
      </c>
      <c r="P9110">
        <f>Table1[[#This Row],[Sales]]/Table1[[#This Row],[Quantity]]</f>
        <v>4.6240000000000006</v>
      </c>
      <c r="Q9110" t="str">
        <f t="shared" si="284"/>
        <v>2021</v>
      </c>
      <c r="R9110" t="str">
        <f t="shared" si="285"/>
        <v>05</v>
      </c>
      <c r="S9110">
        <f>CEILING(Table1[[#This Row],[Month]]/3,1)</f>
        <v>2</v>
      </c>
      <c r="T9110" s="9">
        <f>(Table1[[#This Row],[Profit]]/Table1[[#This Row],[Sales]])</f>
        <v>0.36249999999999999</v>
      </c>
    </row>
    <row r="9111" spans="1:20" x14ac:dyDescent="0.25">
      <c r="A9111">
        <v>20210525</v>
      </c>
      <c r="B9111" s="1" t="s">
        <v>394</v>
      </c>
      <c r="C9111" s="1" t="s">
        <v>57</v>
      </c>
      <c r="D9111" s="1" t="s">
        <v>861</v>
      </c>
      <c r="E9111" s="1" t="s">
        <v>59</v>
      </c>
      <c r="F9111" s="1" t="s">
        <v>60</v>
      </c>
      <c r="G9111" s="1" t="s">
        <v>327</v>
      </c>
      <c r="H9111" s="1" t="s">
        <v>40</v>
      </c>
      <c r="I9111" s="1" t="s">
        <v>30</v>
      </c>
      <c r="J9111" s="1" t="s">
        <v>94</v>
      </c>
      <c r="K9111">
        <v>207.98400000000001</v>
      </c>
      <c r="L9111">
        <v>2</v>
      </c>
      <c r="M9111">
        <v>0.2</v>
      </c>
      <c r="N9111">
        <v>36.397199999999998</v>
      </c>
      <c r="O9111">
        <f>(Table1[[#This Row],[Sales]]-Table1[[#This Row],[Profit]])/Table1[[#This Row],[Quantity]]</f>
        <v>85.793400000000005</v>
      </c>
      <c r="P9111">
        <f>Table1[[#This Row],[Sales]]/Table1[[#This Row],[Quantity]]</f>
        <v>103.992</v>
      </c>
      <c r="Q9111" t="str">
        <f t="shared" si="284"/>
        <v>2021</v>
      </c>
      <c r="R9111" t="str">
        <f t="shared" si="285"/>
        <v>05</v>
      </c>
      <c r="S9111">
        <f>CEILING(Table1[[#This Row],[Month]]/3,1)</f>
        <v>2</v>
      </c>
      <c r="T9111" s="9">
        <f>(Table1[[#This Row],[Profit]]/Table1[[#This Row],[Sales]])</f>
        <v>0.17499999999999999</v>
      </c>
    </row>
    <row r="9112" spans="1:20" x14ac:dyDescent="0.25">
      <c r="A9112">
        <v>20201013</v>
      </c>
      <c r="B9112" s="1" t="s">
        <v>1077</v>
      </c>
      <c r="C9112" s="1" t="s">
        <v>149</v>
      </c>
      <c r="D9112" s="1" t="s">
        <v>609</v>
      </c>
      <c r="E9112" s="1" t="s">
        <v>17</v>
      </c>
      <c r="F9112" s="1" t="s">
        <v>34</v>
      </c>
      <c r="G9112" s="1" t="s">
        <v>363</v>
      </c>
      <c r="H9112" s="1" t="s">
        <v>20</v>
      </c>
      <c r="I9112" s="1" t="s">
        <v>63</v>
      </c>
      <c r="J9112" s="1" t="s">
        <v>97</v>
      </c>
      <c r="K9112">
        <v>36.4</v>
      </c>
      <c r="L9112">
        <v>5</v>
      </c>
      <c r="M9112">
        <v>0</v>
      </c>
      <c r="N9112">
        <v>17.472000000000001</v>
      </c>
      <c r="O9112">
        <f>(Table1[[#This Row],[Sales]]-Table1[[#This Row],[Profit]])/Table1[[#This Row],[Quantity]]</f>
        <v>3.7855999999999996</v>
      </c>
      <c r="P9112">
        <f>Table1[[#This Row],[Sales]]/Table1[[#This Row],[Quantity]]</f>
        <v>7.2799999999999994</v>
      </c>
      <c r="Q9112" t="str">
        <f t="shared" si="284"/>
        <v>2020</v>
      </c>
      <c r="R9112" t="str">
        <f t="shared" si="285"/>
        <v>10</v>
      </c>
      <c r="S9112">
        <f>CEILING(Table1[[#This Row],[Month]]/3,1)</f>
        <v>4</v>
      </c>
      <c r="T9112" s="9">
        <f>(Table1[[#This Row],[Profit]]/Table1[[#This Row],[Sales]])</f>
        <v>0.48000000000000004</v>
      </c>
    </row>
    <row r="9113" spans="1:20" x14ac:dyDescent="0.25">
      <c r="A9113">
        <v>20201013</v>
      </c>
      <c r="B9113" s="1" t="s">
        <v>1077</v>
      </c>
      <c r="C9113" s="1" t="s">
        <v>149</v>
      </c>
      <c r="D9113" s="1" t="s">
        <v>609</v>
      </c>
      <c r="E9113" s="1" t="s">
        <v>17</v>
      </c>
      <c r="F9113" s="1" t="s">
        <v>34</v>
      </c>
      <c r="G9113" s="1" t="s">
        <v>363</v>
      </c>
      <c r="H9113" s="1" t="s">
        <v>20</v>
      </c>
      <c r="I9113" s="1" t="s">
        <v>63</v>
      </c>
      <c r="J9113" s="1" t="s">
        <v>94</v>
      </c>
      <c r="K9113">
        <v>22.96</v>
      </c>
      <c r="L9113">
        <v>2</v>
      </c>
      <c r="M9113">
        <v>0</v>
      </c>
      <c r="N9113">
        <v>4.3624000000000001</v>
      </c>
      <c r="O9113">
        <f>(Table1[[#This Row],[Sales]]-Table1[[#This Row],[Profit]])/Table1[[#This Row],[Quantity]]</f>
        <v>9.2988</v>
      </c>
      <c r="P9113">
        <f>Table1[[#This Row],[Sales]]/Table1[[#This Row],[Quantity]]</f>
        <v>11.48</v>
      </c>
      <c r="Q9113" t="str">
        <f t="shared" si="284"/>
        <v>2020</v>
      </c>
      <c r="R9113" t="str">
        <f t="shared" si="285"/>
        <v>10</v>
      </c>
      <c r="S9113">
        <f>CEILING(Table1[[#This Row],[Month]]/3,1)</f>
        <v>4</v>
      </c>
      <c r="T9113" s="9">
        <f>(Table1[[#This Row],[Profit]]/Table1[[#This Row],[Sales]])</f>
        <v>0.19</v>
      </c>
    </row>
    <row r="9114" spans="1:20" x14ac:dyDescent="0.25">
      <c r="A9114">
        <v>20201013</v>
      </c>
      <c r="B9114" s="1" t="s">
        <v>1077</v>
      </c>
      <c r="C9114" s="1" t="s">
        <v>149</v>
      </c>
      <c r="D9114" s="1" t="s">
        <v>609</v>
      </c>
      <c r="E9114" s="1" t="s">
        <v>17</v>
      </c>
      <c r="F9114" s="1" t="s">
        <v>34</v>
      </c>
      <c r="G9114" s="1" t="s">
        <v>363</v>
      </c>
      <c r="H9114" s="1" t="s">
        <v>20</v>
      </c>
      <c r="I9114" s="1" t="s">
        <v>63</v>
      </c>
      <c r="J9114" s="1" t="s">
        <v>37</v>
      </c>
      <c r="K9114">
        <v>315.2</v>
      </c>
      <c r="L9114">
        <v>4</v>
      </c>
      <c r="M9114">
        <v>0</v>
      </c>
      <c r="N9114">
        <v>6.3040000000000003</v>
      </c>
      <c r="O9114">
        <f>(Table1[[#This Row],[Sales]]-Table1[[#This Row],[Profit]])/Table1[[#This Row],[Quantity]]</f>
        <v>77.224000000000004</v>
      </c>
      <c r="P9114">
        <f>Table1[[#This Row],[Sales]]/Table1[[#This Row],[Quantity]]</f>
        <v>78.8</v>
      </c>
      <c r="Q9114" t="str">
        <f t="shared" si="284"/>
        <v>2020</v>
      </c>
      <c r="R9114" t="str">
        <f t="shared" si="285"/>
        <v>10</v>
      </c>
      <c r="S9114">
        <f>CEILING(Table1[[#This Row],[Month]]/3,1)</f>
        <v>4</v>
      </c>
      <c r="T9114" s="9">
        <f>(Table1[[#This Row],[Profit]]/Table1[[#This Row],[Sales]])</f>
        <v>0.02</v>
      </c>
    </row>
    <row r="9115" spans="1:20" x14ac:dyDescent="0.25">
      <c r="A9115">
        <v>20201013</v>
      </c>
      <c r="B9115" s="1" t="s">
        <v>1077</v>
      </c>
      <c r="C9115" s="1" t="s">
        <v>149</v>
      </c>
      <c r="D9115" s="1" t="s">
        <v>609</v>
      </c>
      <c r="E9115" s="1" t="s">
        <v>17</v>
      </c>
      <c r="F9115" s="1" t="s">
        <v>34</v>
      </c>
      <c r="G9115" s="1" t="s">
        <v>363</v>
      </c>
      <c r="H9115" s="1" t="s">
        <v>20</v>
      </c>
      <c r="I9115" s="1" t="s">
        <v>63</v>
      </c>
      <c r="J9115" s="1" t="s">
        <v>36</v>
      </c>
      <c r="K9115">
        <v>15.18</v>
      </c>
      <c r="L9115">
        <v>3</v>
      </c>
      <c r="M9115">
        <v>0</v>
      </c>
      <c r="N9115">
        <v>7.1345999999999998</v>
      </c>
      <c r="O9115">
        <f>(Table1[[#This Row],[Sales]]-Table1[[#This Row],[Profit]])/Table1[[#This Row],[Quantity]]</f>
        <v>2.6818000000000004</v>
      </c>
      <c r="P9115">
        <f>Table1[[#This Row],[Sales]]/Table1[[#This Row],[Quantity]]</f>
        <v>5.0599999999999996</v>
      </c>
      <c r="Q9115" t="str">
        <f t="shared" si="284"/>
        <v>2020</v>
      </c>
      <c r="R9115" t="str">
        <f t="shared" si="285"/>
        <v>10</v>
      </c>
      <c r="S9115">
        <f>CEILING(Table1[[#This Row],[Month]]/3,1)</f>
        <v>4</v>
      </c>
      <c r="T9115" s="9">
        <f>(Table1[[#This Row],[Profit]]/Table1[[#This Row],[Sales]])</f>
        <v>0.47</v>
      </c>
    </row>
    <row r="9116" spans="1:20" x14ac:dyDescent="0.25">
      <c r="A9116">
        <v>20220207</v>
      </c>
      <c r="B9116" s="1" t="s">
        <v>774</v>
      </c>
      <c r="C9116" s="1" t="s">
        <v>25</v>
      </c>
      <c r="D9116" s="1" t="s">
        <v>26</v>
      </c>
      <c r="E9116" s="1" t="s">
        <v>27</v>
      </c>
      <c r="F9116" s="1" t="s">
        <v>28</v>
      </c>
      <c r="G9116" s="1" t="s">
        <v>139</v>
      </c>
      <c r="H9116" s="1" t="s">
        <v>40</v>
      </c>
      <c r="I9116" s="1" t="s">
        <v>30</v>
      </c>
      <c r="J9116" s="1" t="s">
        <v>43</v>
      </c>
      <c r="K9116">
        <v>623.96</v>
      </c>
      <c r="L9116">
        <v>5</v>
      </c>
      <c r="M9116">
        <v>0.2</v>
      </c>
      <c r="N9116">
        <v>38.997500000000002</v>
      </c>
      <c r="O9116">
        <f>(Table1[[#This Row],[Sales]]-Table1[[#This Row],[Profit]])/Table1[[#This Row],[Quantity]]</f>
        <v>116.99250000000002</v>
      </c>
      <c r="P9116">
        <f>Table1[[#This Row],[Sales]]/Table1[[#This Row],[Quantity]]</f>
        <v>124.792</v>
      </c>
      <c r="Q9116" t="str">
        <f t="shared" si="284"/>
        <v>2022</v>
      </c>
      <c r="R9116" t="str">
        <f t="shared" si="285"/>
        <v>02</v>
      </c>
      <c r="S9116">
        <f>CEILING(Table1[[#This Row],[Month]]/3,1)</f>
        <v>1</v>
      </c>
      <c r="T9116" s="9">
        <f>(Table1[[#This Row],[Profit]]/Table1[[#This Row],[Sales]])</f>
        <v>6.25E-2</v>
      </c>
    </row>
    <row r="9117" spans="1:20" x14ac:dyDescent="0.25">
      <c r="A9117">
        <v>20230120</v>
      </c>
      <c r="B9117" s="1" t="s">
        <v>880</v>
      </c>
      <c r="C9117" s="1" t="s">
        <v>85</v>
      </c>
      <c r="D9117" s="1" t="s">
        <v>86</v>
      </c>
      <c r="E9117" s="1" t="s">
        <v>17</v>
      </c>
      <c r="F9117" s="1" t="s">
        <v>34</v>
      </c>
      <c r="G9117" s="1" t="s">
        <v>239</v>
      </c>
      <c r="H9117" s="1" t="s">
        <v>62</v>
      </c>
      <c r="I9117" s="1" t="s">
        <v>21</v>
      </c>
      <c r="J9117" s="1" t="s">
        <v>43</v>
      </c>
      <c r="K9117">
        <v>429.6</v>
      </c>
      <c r="L9117">
        <v>2</v>
      </c>
      <c r="M9117">
        <v>0.4</v>
      </c>
      <c r="N9117">
        <v>-93.08</v>
      </c>
      <c r="O9117">
        <f>(Table1[[#This Row],[Sales]]-Table1[[#This Row],[Profit]])/Table1[[#This Row],[Quantity]]</f>
        <v>261.34000000000003</v>
      </c>
      <c r="P9117">
        <f>Table1[[#This Row],[Sales]]/Table1[[#This Row],[Quantity]]</f>
        <v>214.8</v>
      </c>
      <c r="Q9117" t="str">
        <f t="shared" si="284"/>
        <v>2023</v>
      </c>
      <c r="R9117" t="str">
        <f t="shared" si="285"/>
        <v>01</v>
      </c>
      <c r="S9117">
        <f>CEILING(Table1[[#This Row],[Month]]/3,1)</f>
        <v>1</v>
      </c>
      <c r="T9117" s="9">
        <f>(Table1[[#This Row],[Profit]]/Table1[[#This Row],[Sales]])</f>
        <v>-0.21666666666666665</v>
      </c>
    </row>
    <row r="9118" spans="1:20" x14ac:dyDescent="0.25">
      <c r="A9118">
        <v>20230120</v>
      </c>
      <c r="B9118" s="1" t="s">
        <v>880</v>
      </c>
      <c r="C9118" s="1" t="s">
        <v>85</v>
      </c>
      <c r="D9118" s="1" t="s">
        <v>86</v>
      </c>
      <c r="E9118" s="1" t="s">
        <v>17</v>
      </c>
      <c r="F9118" s="1" t="s">
        <v>34</v>
      </c>
      <c r="G9118" s="1" t="s">
        <v>239</v>
      </c>
      <c r="H9118" s="1" t="s">
        <v>62</v>
      </c>
      <c r="I9118" s="1" t="s">
        <v>21</v>
      </c>
      <c r="J9118" s="1" t="s">
        <v>41</v>
      </c>
      <c r="K9118">
        <v>31.968</v>
      </c>
      <c r="L9118">
        <v>2</v>
      </c>
      <c r="M9118">
        <v>0.2</v>
      </c>
      <c r="N9118">
        <v>6.3936000000000002</v>
      </c>
      <c r="O9118">
        <f>(Table1[[#This Row],[Sales]]-Table1[[#This Row],[Profit]])/Table1[[#This Row],[Quantity]]</f>
        <v>12.7872</v>
      </c>
      <c r="P9118">
        <f>Table1[[#This Row],[Sales]]/Table1[[#This Row],[Quantity]]</f>
        <v>15.984</v>
      </c>
      <c r="Q9118" t="str">
        <f t="shared" si="284"/>
        <v>2023</v>
      </c>
      <c r="R9118" t="str">
        <f t="shared" si="285"/>
        <v>01</v>
      </c>
      <c r="S9118">
        <f>CEILING(Table1[[#This Row],[Month]]/3,1)</f>
        <v>1</v>
      </c>
      <c r="T9118" s="9">
        <f>(Table1[[#This Row],[Profit]]/Table1[[#This Row],[Sales]])</f>
        <v>0.2</v>
      </c>
    </row>
    <row r="9119" spans="1:20" x14ac:dyDescent="0.25">
      <c r="A9119">
        <v>20230120</v>
      </c>
      <c r="B9119" s="1" t="s">
        <v>880</v>
      </c>
      <c r="C9119" s="1" t="s">
        <v>85</v>
      </c>
      <c r="D9119" s="1" t="s">
        <v>86</v>
      </c>
      <c r="E9119" s="1" t="s">
        <v>17</v>
      </c>
      <c r="F9119" s="1" t="s">
        <v>34</v>
      </c>
      <c r="G9119" s="1" t="s">
        <v>239</v>
      </c>
      <c r="H9119" s="1" t="s">
        <v>62</v>
      </c>
      <c r="I9119" s="1" t="s">
        <v>21</v>
      </c>
      <c r="J9119" s="1" t="s">
        <v>23</v>
      </c>
      <c r="K9119">
        <v>887.27099999999996</v>
      </c>
      <c r="L9119">
        <v>3</v>
      </c>
      <c r="M9119">
        <v>0.3</v>
      </c>
      <c r="N9119">
        <v>-63.3765</v>
      </c>
      <c r="O9119">
        <f>(Table1[[#This Row],[Sales]]-Table1[[#This Row],[Profit]])/Table1[[#This Row],[Quantity]]</f>
        <v>316.88249999999999</v>
      </c>
      <c r="P9119">
        <f>Table1[[#This Row],[Sales]]/Table1[[#This Row],[Quantity]]</f>
        <v>295.75700000000001</v>
      </c>
      <c r="Q9119" t="str">
        <f t="shared" si="284"/>
        <v>2023</v>
      </c>
      <c r="R9119" t="str">
        <f t="shared" si="285"/>
        <v>01</v>
      </c>
      <c r="S9119">
        <f>CEILING(Table1[[#This Row],[Month]]/3,1)</f>
        <v>1</v>
      </c>
      <c r="T9119" s="9">
        <f>(Table1[[#This Row],[Profit]]/Table1[[#This Row],[Sales]])</f>
        <v>-7.1428571428571438E-2</v>
      </c>
    </row>
    <row r="9120" spans="1:20" x14ac:dyDescent="0.25">
      <c r="A9120">
        <v>20230120</v>
      </c>
      <c r="B9120" s="1" t="s">
        <v>880</v>
      </c>
      <c r="C9120" s="1" t="s">
        <v>85</v>
      </c>
      <c r="D9120" s="1" t="s">
        <v>86</v>
      </c>
      <c r="E9120" s="1" t="s">
        <v>17</v>
      </c>
      <c r="F9120" s="1" t="s">
        <v>34</v>
      </c>
      <c r="G9120" s="1" t="s">
        <v>239</v>
      </c>
      <c r="H9120" s="1" t="s">
        <v>62</v>
      </c>
      <c r="I9120" s="1" t="s">
        <v>21</v>
      </c>
      <c r="J9120" s="1" t="s">
        <v>50</v>
      </c>
      <c r="K9120">
        <v>21.696000000000002</v>
      </c>
      <c r="L9120">
        <v>4</v>
      </c>
      <c r="M9120">
        <v>0.2</v>
      </c>
      <c r="N9120">
        <v>7.0511999999999997</v>
      </c>
      <c r="O9120">
        <f>(Table1[[#This Row],[Sales]]-Table1[[#This Row],[Profit]])/Table1[[#This Row],[Quantity]]</f>
        <v>3.6612000000000005</v>
      </c>
      <c r="P9120">
        <f>Table1[[#This Row],[Sales]]/Table1[[#This Row],[Quantity]]</f>
        <v>5.4240000000000004</v>
      </c>
      <c r="Q9120" t="str">
        <f t="shared" si="284"/>
        <v>2023</v>
      </c>
      <c r="R9120" t="str">
        <f t="shared" si="285"/>
        <v>01</v>
      </c>
      <c r="S9120">
        <f>CEILING(Table1[[#This Row],[Month]]/3,1)</f>
        <v>1</v>
      </c>
      <c r="T9120" s="9">
        <f>(Table1[[#This Row],[Profit]]/Table1[[#This Row],[Sales]])</f>
        <v>0.32499999999999996</v>
      </c>
    </row>
    <row r="9121" spans="1:20" x14ac:dyDescent="0.25">
      <c r="A9121">
        <v>20220607</v>
      </c>
      <c r="B9121" s="1" t="s">
        <v>434</v>
      </c>
      <c r="C9121" s="1" t="s">
        <v>25</v>
      </c>
      <c r="D9121" s="1" t="s">
        <v>26</v>
      </c>
      <c r="E9121" s="1" t="s">
        <v>27</v>
      </c>
      <c r="F9121" s="1" t="s">
        <v>28</v>
      </c>
      <c r="G9121" s="1" t="s">
        <v>333</v>
      </c>
      <c r="H9121" s="1" t="s">
        <v>75</v>
      </c>
      <c r="I9121" s="1" t="s">
        <v>63</v>
      </c>
      <c r="J9121" s="1" t="s">
        <v>23</v>
      </c>
      <c r="K9121">
        <v>22.05</v>
      </c>
      <c r="L9121">
        <v>7</v>
      </c>
      <c r="M9121">
        <v>0</v>
      </c>
      <c r="N9121">
        <v>10.584</v>
      </c>
      <c r="O9121">
        <f>(Table1[[#This Row],[Sales]]-Table1[[#This Row],[Profit]])/Table1[[#This Row],[Quantity]]</f>
        <v>1.6380000000000001</v>
      </c>
      <c r="P9121">
        <f>Table1[[#This Row],[Sales]]/Table1[[#This Row],[Quantity]]</f>
        <v>3.15</v>
      </c>
      <c r="Q9121" t="str">
        <f t="shared" si="284"/>
        <v>2022</v>
      </c>
      <c r="R9121" t="str">
        <f t="shared" si="285"/>
        <v>06</v>
      </c>
      <c r="S9121">
        <f>CEILING(Table1[[#This Row],[Month]]/3,1)</f>
        <v>2</v>
      </c>
      <c r="T9121" s="9">
        <f>(Table1[[#This Row],[Profit]]/Table1[[#This Row],[Sales]])</f>
        <v>0.48</v>
      </c>
    </row>
    <row r="9122" spans="1:20" x14ac:dyDescent="0.25">
      <c r="A9122">
        <v>20220607</v>
      </c>
      <c r="B9122" s="1" t="s">
        <v>434</v>
      </c>
      <c r="C9122" s="1" t="s">
        <v>25</v>
      </c>
      <c r="D9122" s="1" t="s">
        <v>26</v>
      </c>
      <c r="E9122" s="1" t="s">
        <v>27</v>
      </c>
      <c r="F9122" s="1" t="s">
        <v>28</v>
      </c>
      <c r="G9122" s="1" t="s">
        <v>333</v>
      </c>
      <c r="H9122" s="1" t="s">
        <v>75</v>
      </c>
      <c r="I9122" s="1" t="s">
        <v>63</v>
      </c>
      <c r="J9122" s="1" t="s">
        <v>50</v>
      </c>
      <c r="K9122">
        <v>99.9</v>
      </c>
      <c r="L9122">
        <v>5</v>
      </c>
      <c r="M9122">
        <v>0</v>
      </c>
      <c r="N9122">
        <v>46.953000000000003</v>
      </c>
      <c r="O9122">
        <f>(Table1[[#This Row],[Sales]]-Table1[[#This Row],[Profit]])/Table1[[#This Row],[Quantity]]</f>
        <v>10.589400000000001</v>
      </c>
      <c r="P9122">
        <f>Table1[[#This Row],[Sales]]/Table1[[#This Row],[Quantity]]</f>
        <v>19.98</v>
      </c>
      <c r="Q9122" t="str">
        <f t="shared" si="284"/>
        <v>2022</v>
      </c>
      <c r="R9122" t="str">
        <f t="shared" si="285"/>
        <v>06</v>
      </c>
      <c r="S9122">
        <f>CEILING(Table1[[#This Row],[Month]]/3,1)</f>
        <v>2</v>
      </c>
      <c r="T9122" s="9">
        <f>(Table1[[#This Row],[Profit]]/Table1[[#This Row],[Sales]])</f>
        <v>0.47000000000000003</v>
      </c>
    </row>
    <row r="9123" spans="1:20" x14ac:dyDescent="0.25">
      <c r="A9123">
        <v>20230319</v>
      </c>
      <c r="B9123" s="1" t="s">
        <v>1197</v>
      </c>
      <c r="C9123" s="1" t="s">
        <v>25</v>
      </c>
      <c r="D9123" s="1" t="s">
        <v>26</v>
      </c>
      <c r="E9123" s="1" t="s">
        <v>27</v>
      </c>
      <c r="F9123" s="1" t="s">
        <v>28</v>
      </c>
      <c r="G9123" s="1" t="s">
        <v>414</v>
      </c>
      <c r="H9123" s="1" t="s">
        <v>20</v>
      </c>
      <c r="I9123" s="1" t="s">
        <v>30</v>
      </c>
      <c r="J9123" s="1" t="s">
        <v>44</v>
      </c>
      <c r="K9123">
        <v>90.86</v>
      </c>
      <c r="L9123">
        <v>7</v>
      </c>
      <c r="M9123">
        <v>0</v>
      </c>
      <c r="N9123">
        <v>26.349399999999999</v>
      </c>
      <c r="O9123">
        <f>(Table1[[#This Row],[Sales]]-Table1[[#This Row],[Profit]])/Table1[[#This Row],[Quantity]]</f>
        <v>9.2157999999999998</v>
      </c>
      <c r="P9123">
        <f>Table1[[#This Row],[Sales]]/Table1[[#This Row],[Quantity]]</f>
        <v>12.98</v>
      </c>
      <c r="Q9123" t="str">
        <f t="shared" si="284"/>
        <v>2023</v>
      </c>
      <c r="R9123" t="str">
        <f t="shared" si="285"/>
        <v>03</v>
      </c>
      <c r="S9123">
        <f>CEILING(Table1[[#This Row],[Month]]/3,1)</f>
        <v>1</v>
      </c>
      <c r="T9123" s="9">
        <f>(Table1[[#This Row],[Profit]]/Table1[[#This Row],[Sales]])</f>
        <v>0.28999999999999998</v>
      </c>
    </row>
    <row r="9124" spans="1:20" x14ac:dyDescent="0.25">
      <c r="A9124">
        <v>20231125</v>
      </c>
      <c r="B9124" s="1" t="s">
        <v>1114</v>
      </c>
      <c r="C9124" s="1" t="s">
        <v>25</v>
      </c>
      <c r="D9124" s="1" t="s">
        <v>77</v>
      </c>
      <c r="E9124" s="1" t="s">
        <v>27</v>
      </c>
      <c r="F9124" s="1" t="s">
        <v>28</v>
      </c>
      <c r="G9124" s="1" t="s">
        <v>141</v>
      </c>
      <c r="H9124" s="1" t="s">
        <v>91</v>
      </c>
      <c r="I9124" s="1" t="s">
        <v>21</v>
      </c>
      <c r="J9124" s="1" t="s">
        <v>50</v>
      </c>
      <c r="K9124">
        <v>7.78</v>
      </c>
      <c r="L9124">
        <v>1</v>
      </c>
      <c r="M9124">
        <v>0</v>
      </c>
      <c r="N9124">
        <v>3.5009999999999999</v>
      </c>
      <c r="O9124">
        <f>(Table1[[#This Row],[Sales]]-Table1[[#This Row],[Profit]])/Table1[[#This Row],[Quantity]]</f>
        <v>4.2789999999999999</v>
      </c>
      <c r="P9124">
        <f>Table1[[#This Row],[Sales]]/Table1[[#This Row],[Quantity]]</f>
        <v>7.78</v>
      </c>
      <c r="Q9124" t="str">
        <f t="shared" si="284"/>
        <v>2023</v>
      </c>
      <c r="R9124" t="str">
        <f t="shared" si="285"/>
        <v>11</v>
      </c>
      <c r="S9124">
        <f>CEILING(Table1[[#This Row],[Month]]/3,1)</f>
        <v>4</v>
      </c>
      <c r="T9124" s="9">
        <f>(Table1[[#This Row],[Profit]]/Table1[[#This Row],[Sales]])</f>
        <v>0.44999999999999996</v>
      </c>
    </row>
    <row r="9125" spans="1:20" x14ac:dyDescent="0.25">
      <c r="A9125">
        <v>20221127</v>
      </c>
      <c r="B9125" s="1" t="s">
        <v>92</v>
      </c>
      <c r="C9125" s="1" t="s">
        <v>85</v>
      </c>
      <c r="D9125" s="1" t="s">
        <v>86</v>
      </c>
      <c r="E9125" s="1" t="s">
        <v>17</v>
      </c>
      <c r="F9125" s="1" t="s">
        <v>34</v>
      </c>
      <c r="G9125" s="1" t="s">
        <v>93</v>
      </c>
      <c r="H9125" s="1" t="s">
        <v>69</v>
      </c>
      <c r="I9125" s="1" t="s">
        <v>21</v>
      </c>
      <c r="J9125" s="1" t="s">
        <v>36</v>
      </c>
      <c r="K9125">
        <v>78.759</v>
      </c>
      <c r="L9125">
        <v>9</v>
      </c>
      <c r="M9125">
        <v>0.7</v>
      </c>
      <c r="N9125">
        <v>-57.756599999999999</v>
      </c>
      <c r="O9125">
        <f>(Table1[[#This Row],[Sales]]-Table1[[#This Row],[Profit]])/Table1[[#This Row],[Quantity]]</f>
        <v>15.1684</v>
      </c>
      <c r="P9125">
        <f>Table1[[#This Row],[Sales]]/Table1[[#This Row],[Quantity]]</f>
        <v>8.7509999999999994</v>
      </c>
      <c r="Q9125" t="str">
        <f t="shared" si="284"/>
        <v>2022</v>
      </c>
      <c r="R9125" t="str">
        <f t="shared" si="285"/>
        <v>11</v>
      </c>
      <c r="S9125">
        <f>CEILING(Table1[[#This Row],[Month]]/3,1)</f>
        <v>4</v>
      </c>
      <c r="T9125" s="9">
        <f>(Table1[[#This Row],[Profit]]/Table1[[#This Row],[Sales]])</f>
        <v>-0.73333333333333328</v>
      </c>
    </row>
    <row r="9126" spans="1:20" x14ac:dyDescent="0.25">
      <c r="A9126">
        <v>20220819</v>
      </c>
      <c r="B9126" s="1" t="s">
        <v>98</v>
      </c>
      <c r="C9126" s="1" t="s">
        <v>57</v>
      </c>
      <c r="D9126" s="1" t="s">
        <v>99</v>
      </c>
      <c r="E9126" s="1" t="s">
        <v>59</v>
      </c>
      <c r="F9126" s="1" t="s">
        <v>60</v>
      </c>
      <c r="G9126" s="1" t="s">
        <v>100</v>
      </c>
      <c r="H9126" s="1" t="s">
        <v>101</v>
      </c>
      <c r="I9126" s="1" t="s">
        <v>63</v>
      </c>
      <c r="J9126" s="1" t="s">
        <v>41</v>
      </c>
      <c r="K9126">
        <v>9.5519999999999996</v>
      </c>
      <c r="L9126">
        <v>3</v>
      </c>
      <c r="M9126">
        <v>0.6</v>
      </c>
      <c r="N9126">
        <v>-3.8208000000000002</v>
      </c>
      <c r="O9126">
        <f>(Table1[[#This Row],[Sales]]-Table1[[#This Row],[Profit]])/Table1[[#This Row],[Quantity]]</f>
        <v>4.4576000000000002</v>
      </c>
      <c r="P9126">
        <f>Table1[[#This Row],[Sales]]/Table1[[#This Row],[Quantity]]</f>
        <v>3.1839999999999997</v>
      </c>
      <c r="Q9126" t="str">
        <f t="shared" si="284"/>
        <v>2022</v>
      </c>
      <c r="R9126" t="str">
        <f t="shared" si="285"/>
        <v>08</v>
      </c>
      <c r="S9126">
        <f>CEILING(Table1[[#This Row],[Month]]/3,1)</f>
        <v>3</v>
      </c>
      <c r="T9126" s="9">
        <f>(Table1[[#This Row],[Profit]]/Table1[[#This Row],[Sales]])</f>
        <v>-0.4</v>
      </c>
    </row>
    <row r="9127" spans="1:20" x14ac:dyDescent="0.25">
      <c r="A9127">
        <v>20220819</v>
      </c>
      <c r="B9127" s="1" t="s">
        <v>98</v>
      </c>
      <c r="C9127" s="1" t="s">
        <v>57</v>
      </c>
      <c r="D9127" s="1" t="s">
        <v>99</v>
      </c>
      <c r="E9127" s="1" t="s">
        <v>59</v>
      </c>
      <c r="F9127" s="1" t="s">
        <v>60</v>
      </c>
      <c r="G9127" s="1" t="s">
        <v>100</v>
      </c>
      <c r="H9127" s="1" t="s">
        <v>101</v>
      </c>
      <c r="I9127" s="1" t="s">
        <v>63</v>
      </c>
      <c r="J9127" s="1" t="s">
        <v>41</v>
      </c>
      <c r="K9127">
        <v>5.3440000000000003</v>
      </c>
      <c r="L9127">
        <v>4</v>
      </c>
      <c r="M9127">
        <v>0.6</v>
      </c>
      <c r="N9127">
        <v>-2.1375999999999999</v>
      </c>
      <c r="O9127">
        <f>(Table1[[#This Row],[Sales]]-Table1[[#This Row],[Profit]])/Table1[[#This Row],[Quantity]]</f>
        <v>1.8704000000000001</v>
      </c>
      <c r="P9127">
        <f>Table1[[#This Row],[Sales]]/Table1[[#This Row],[Quantity]]</f>
        <v>1.3360000000000001</v>
      </c>
      <c r="Q9127" t="str">
        <f t="shared" si="284"/>
        <v>2022</v>
      </c>
      <c r="R9127" t="str">
        <f t="shared" si="285"/>
        <v>08</v>
      </c>
      <c r="S9127">
        <f>CEILING(Table1[[#This Row],[Month]]/3,1)</f>
        <v>3</v>
      </c>
      <c r="T9127" s="9">
        <f>(Table1[[#This Row],[Profit]]/Table1[[#This Row],[Sales]])</f>
        <v>-0.39999999999999997</v>
      </c>
    </row>
    <row r="9128" spans="1:20" x14ac:dyDescent="0.25">
      <c r="A9128">
        <v>20211128</v>
      </c>
      <c r="B9128" s="1" t="s">
        <v>1077</v>
      </c>
      <c r="C9128" s="1" t="s">
        <v>259</v>
      </c>
      <c r="D9128" s="1" t="s">
        <v>670</v>
      </c>
      <c r="E9128" s="1" t="s">
        <v>59</v>
      </c>
      <c r="F9128" s="1" t="s">
        <v>110</v>
      </c>
      <c r="G9128" s="1" t="s">
        <v>363</v>
      </c>
      <c r="H9128" s="1" t="s">
        <v>20</v>
      </c>
      <c r="I9128" s="1" t="s">
        <v>63</v>
      </c>
      <c r="J9128" s="1" t="s">
        <v>42</v>
      </c>
      <c r="K9128">
        <v>8.2799999999999994</v>
      </c>
      <c r="L9128">
        <v>2</v>
      </c>
      <c r="M9128">
        <v>0</v>
      </c>
      <c r="N9128">
        <v>3.4775999999999998</v>
      </c>
      <c r="O9128">
        <f>(Table1[[#This Row],[Sales]]-Table1[[#This Row],[Profit]])/Table1[[#This Row],[Quantity]]</f>
        <v>2.4011999999999998</v>
      </c>
      <c r="P9128">
        <f>Table1[[#This Row],[Sales]]/Table1[[#This Row],[Quantity]]</f>
        <v>4.1399999999999997</v>
      </c>
      <c r="Q9128" t="str">
        <f t="shared" si="284"/>
        <v>2021</v>
      </c>
      <c r="R9128" t="str">
        <f t="shared" si="285"/>
        <v>11</v>
      </c>
      <c r="S9128">
        <f>CEILING(Table1[[#This Row],[Month]]/3,1)</f>
        <v>4</v>
      </c>
      <c r="T9128" s="9">
        <f>(Table1[[#This Row],[Profit]]/Table1[[#This Row],[Sales]])</f>
        <v>0.42</v>
      </c>
    </row>
    <row r="9129" spans="1:20" x14ac:dyDescent="0.25">
      <c r="A9129">
        <v>20230526</v>
      </c>
      <c r="B9129" s="1" t="s">
        <v>382</v>
      </c>
      <c r="C9129" s="1" t="s">
        <v>57</v>
      </c>
      <c r="D9129" s="1" t="s">
        <v>99</v>
      </c>
      <c r="E9129" s="1" t="s">
        <v>59</v>
      </c>
      <c r="F9129" s="1" t="s">
        <v>60</v>
      </c>
      <c r="G9129" s="1" t="s">
        <v>383</v>
      </c>
      <c r="H9129" s="1" t="s">
        <v>91</v>
      </c>
      <c r="I9129" s="1" t="s">
        <v>21</v>
      </c>
      <c r="J9129" s="1" t="s">
        <v>37</v>
      </c>
      <c r="K9129">
        <v>50.136000000000003</v>
      </c>
      <c r="L9129">
        <v>3</v>
      </c>
      <c r="M9129">
        <v>0.2</v>
      </c>
      <c r="N9129">
        <v>-11.2806</v>
      </c>
      <c r="O9129">
        <f>(Table1[[#This Row],[Sales]]-Table1[[#This Row],[Profit]])/Table1[[#This Row],[Quantity]]</f>
        <v>20.472200000000001</v>
      </c>
      <c r="P9129">
        <f>Table1[[#This Row],[Sales]]/Table1[[#This Row],[Quantity]]</f>
        <v>16.712</v>
      </c>
      <c r="Q9129" t="str">
        <f t="shared" si="284"/>
        <v>2023</v>
      </c>
      <c r="R9129" t="str">
        <f t="shared" si="285"/>
        <v>05</v>
      </c>
      <c r="S9129">
        <f>CEILING(Table1[[#This Row],[Month]]/3,1)</f>
        <v>2</v>
      </c>
      <c r="T9129" s="9">
        <f>(Table1[[#This Row],[Profit]]/Table1[[#This Row],[Sales]])</f>
        <v>-0.22499999999999998</v>
      </c>
    </row>
    <row r="9130" spans="1:20" x14ac:dyDescent="0.25">
      <c r="A9130">
        <v>20230905</v>
      </c>
      <c r="B9130" s="1" t="s">
        <v>795</v>
      </c>
      <c r="C9130" s="1" t="s">
        <v>181</v>
      </c>
      <c r="D9130" s="1" t="s">
        <v>182</v>
      </c>
      <c r="E9130" s="1" t="s">
        <v>17</v>
      </c>
      <c r="F9130" s="1" t="s">
        <v>34</v>
      </c>
      <c r="G9130" s="1" t="s">
        <v>568</v>
      </c>
      <c r="H9130" s="1" t="s">
        <v>69</v>
      </c>
      <c r="I9130" s="1" t="s">
        <v>30</v>
      </c>
      <c r="J9130" s="1" t="s">
        <v>36</v>
      </c>
      <c r="K9130">
        <v>88.073999999999998</v>
      </c>
      <c r="L9130">
        <v>7</v>
      </c>
      <c r="M9130">
        <v>0.7</v>
      </c>
      <c r="N9130">
        <v>-58.716000000000001</v>
      </c>
      <c r="O9130">
        <f>(Table1[[#This Row],[Sales]]-Table1[[#This Row],[Profit]])/Table1[[#This Row],[Quantity]]</f>
        <v>20.97</v>
      </c>
      <c r="P9130">
        <f>Table1[[#This Row],[Sales]]/Table1[[#This Row],[Quantity]]</f>
        <v>12.581999999999999</v>
      </c>
      <c r="Q9130" t="str">
        <f t="shared" si="284"/>
        <v>2023</v>
      </c>
      <c r="R9130" t="str">
        <f t="shared" si="285"/>
        <v>09</v>
      </c>
      <c r="S9130">
        <f>CEILING(Table1[[#This Row],[Month]]/3,1)</f>
        <v>3</v>
      </c>
      <c r="T9130" s="9">
        <f>(Table1[[#This Row],[Profit]]/Table1[[#This Row],[Sales]])</f>
        <v>-0.66666666666666674</v>
      </c>
    </row>
    <row r="9131" spans="1:20" x14ac:dyDescent="0.25">
      <c r="A9131">
        <v>20220325</v>
      </c>
      <c r="B9131" s="1" t="s">
        <v>766</v>
      </c>
      <c r="C9131" s="1" t="s">
        <v>209</v>
      </c>
      <c r="D9131" s="1" t="s">
        <v>558</v>
      </c>
      <c r="E9131" s="1" t="s">
        <v>27</v>
      </c>
      <c r="F9131" s="1" t="s">
        <v>82</v>
      </c>
      <c r="G9131" s="1" t="s">
        <v>298</v>
      </c>
      <c r="H9131" s="1" t="s">
        <v>168</v>
      </c>
      <c r="I9131" s="1" t="s">
        <v>21</v>
      </c>
      <c r="J9131" s="1" t="s">
        <v>22</v>
      </c>
      <c r="K9131">
        <v>301.47000000000003</v>
      </c>
      <c r="L9131">
        <v>3</v>
      </c>
      <c r="M9131">
        <v>0.5</v>
      </c>
      <c r="N9131">
        <v>-241.17599999999999</v>
      </c>
      <c r="O9131">
        <f>(Table1[[#This Row],[Sales]]-Table1[[#This Row],[Profit]])/Table1[[#This Row],[Quantity]]</f>
        <v>180.88199999999998</v>
      </c>
      <c r="P9131">
        <f>Table1[[#This Row],[Sales]]/Table1[[#This Row],[Quantity]]</f>
        <v>100.49000000000001</v>
      </c>
      <c r="Q9131" t="str">
        <f t="shared" si="284"/>
        <v>2022</v>
      </c>
      <c r="R9131" t="str">
        <f t="shared" si="285"/>
        <v>03</v>
      </c>
      <c r="S9131">
        <f>CEILING(Table1[[#This Row],[Month]]/3,1)</f>
        <v>1</v>
      </c>
      <c r="T9131" s="9">
        <f>(Table1[[#This Row],[Profit]]/Table1[[#This Row],[Sales]])</f>
        <v>-0.79999999999999993</v>
      </c>
    </row>
    <row r="9132" spans="1:20" x14ac:dyDescent="0.25">
      <c r="A9132">
        <v>20220325</v>
      </c>
      <c r="B9132" s="1" t="s">
        <v>766</v>
      </c>
      <c r="C9132" s="1" t="s">
        <v>209</v>
      </c>
      <c r="D9132" s="1" t="s">
        <v>558</v>
      </c>
      <c r="E9132" s="1" t="s">
        <v>27</v>
      </c>
      <c r="F9132" s="1" t="s">
        <v>82</v>
      </c>
      <c r="G9132" s="1" t="s">
        <v>298</v>
      </c>
      <c r="H9132" s="1" t="s">
        <v>168</v>
      </c>
      <c r="I9132" s="1" t="s">
        <v>21</v>
      </c>
      <c r="J9132" s="1" t="s">
        <v>42</v>
      </c>
      <c r="K9132">
        <v>18.655999999999999</v>
      </c>
      <c r="L9132">
        <v>2</v>
      </c>
      <c r="M9132">
        <v>0.2</v>
      </c>
      <c r="N9132">
        <v>1.6324000000000001</v>
      </c>
      <c r="O9132">
        <f>(Table1[[#This Row],[Sales]]-Table1[[#This Row],[Profit]])/Table1[[#This Row],[Quantity]]</f>
        <v>8.5117999999999991</v>
      </c>
      <c r="P9132">
        <f>Table1[[#This Row],[Sales]]/Table1[[#This Row],[Quantity]]</f>
        <v>9.3279999999999994</v>
      </c>
      <c r="Q9132" t="str">
        <f t="shared" si="284"/>
        <v>2022</v>
      </c>
      <c r="R9132" t="str">
        <f t="shared" si="285"/>
        <v>03</v>
      </c>
      <c r="S9132">
        <f>CEILING(Table1[[#This Row],[Month]]/3,1)</f>
        <v>1</v>
      </c>
      <c r="T9132" s="9">
        <f>(Table1[[#This Row],[Profit]]/Table1[[#This Row],[Sales]])</f>
        <v>8.7500000000000008E-2</v>
      </c>
    </row>
    <row r="9133" spans="1:20" x14ac:dyDescent="0.25">
      <c r="A9133">
        <v>20230529</v>
      </c>
      <c r="B9133" s="1" t="s">
        <v>924</v>
      </c>
      <c r="C9133" s="1" t="s">
        <v>652</v>
      </c>
      <c r="D9133" s="1" t="s">
        <v>1247</v>
      </c>
      <c r="E9133" s="1" t="s">
        <v>59</v>
      </c>
      <c r="F9133" s="1" t="s">
        <v>126</v>
      </c>
      <c r="G9133" s="1" t="s">
        <v>239</v>
      </c>
      <c r="H9133" s="1" t="s">
        <v>62</v>
      </c>
      <c r="I9133" s="1" t="s">
        <v>30</v>
      </c>
      <c r="J9133" s="1" t="s">
        <v>41</v>
      </c>
      <c r="K9133">
        <v>27.46</v>
      </c>
      <c r="L9133">
        <v>2</v>
      </c>
      <c r="M9133">
        <v>0</v>
      </c>
      <c r="N9133">
        <v>9.8856000000000002</v>
      </c>
      <c r="O9133">
        <f>(Table1[[#This Row],[Sales]]-Table1[[#This Row],[Profit]])/Table1[[#This Row],[Quantity]]</f>
        <v>8.7872000000000003</v>
      </c>
      <c r="P9133">
        <f>Table1[[#This Row],[Sales]]/Table1[[#This Row],[Quantity]]</f>
        <v>13.73</v>
      </c>
      <c r="Q9133" t="str">
        <f t="shared" si="284"/>
        <v>2023</v>
      </c>
      <c r="R9133" t="str">
        <f t="shared" si="285"/>
        <v>05</v>
      </c>
      <c r="S9133">
        <f>CEILING(Table1[[#This Row],[Month]]/3,1)</f>
        <v>2</v>
      </c>
      <c r="T9133" s="9">
        <f>(Table1[[#This Row],[Profit]]/Table1[[#This Row],[Sales]])</f>
        <v>0.36</v>
      </c>
    </row>
    <row r="9134" spans="1:20" x14ac:dyDescent="0.25">
      <c r="A9134">
        <v>20230529</v>
      </c>
      <c r="B9134" s="1" t="s">
        <v>924</v>
      </c>
      <c r="C9134" s="1" t="s">
        <v>652</v>
      </c>
      <c r="D9134" s="1" t="s">
        <v>1247</v>
      </c>
      <c r="E9134" s="1" t="s">
        <v>59</v>
      </c>
      <c r="F9134" s="1" t="s">
        <v>126</v>
      </c>
      <c r="G9134" s="1" t="s">
        <v>239</v>
      </c>
      <c r="H9134" s="1" t="s">
        <v>62</v>
      </c>
      <c r="I9134" s="1" t="s">
        <v>30</v>
      </c>
      <c r="J9134" s="1" t="s">
        <v>44</v>
      </c>
      <c r="K9134">
        <v>125.13</v>
      </c>
      <c r="L9134">
        <v>3</v>
      </c>
      <c r="M9134">
        <v>0</v>
      </c>
      <c r="N9134">
        <v>36.287700000000001</v>
      </c>
      <c r="O9134">
        <f>(Table1[[#This Row],[Sales]]-Table1[[#This Row],[Profit]])/Table1[[#This Row],[Quantity]]</f>
        <v>29.614099999999997</v>
      </c>
      <c r="P9134">
        <f>Table1[[#This Row],[Sales]]/Table1[[#This Row],[Quantity]]</f>
        <v>41.71</v>
      </c>
      <c r="Q9134" t="str">
        <f t="shared" si="284"/>
        <v>2023</v>
      </c>
      <c r="R9134" t="str">
        <f t="shared" si="285"/>
        <v>05</v>
      </c>
      <c r="S9134">
        <f>CEILING(Table1[[#This Row],[Month]]/3,1)</f>
        <v>2</v>
      </c>
      <c r="T9134" s="9">
        <f>(Table1[[#This Row],[Profit]]/Table1[[#This Row],[Sales]])</f>
        <v>0.29000000000000004</v>
      </c>
    </row>
    <row r="9135" spans="1:20" x14ac:dyDescent="0.25">
      <c r="A9135">
        <v>20210831</v>
      </c>
      <c r="B9135" s="1" t="s">
        <v>938</v>
      </c>
      <c r="C9135" s="1" t="s">
        <v>25</v>
      </c>
      <c r="D9135" s="1" t="s">
        <v>325</v>
      </c>
      <c r="E9135" s="1" t="s">
        <v>27</v>
      </c>
      <c r="F9135" s="1" t="s">
        <v>28</v>
      </c>
      <c r="G9135" s="1" t="s">
        <v>127</v>
      </c>
      <c r="H9135" s="1" t="s">
        <v>40</v>
      </c>
      <c r="I9135" s="1" t="s">
        <v>63</v>
      </c>
      <c r="J9135" s="1" t="s">
        <v>43</v>
      </c>
      <c r="K9135">
        <v>555.96</v>
      </c>
      <c r="L9135">
        <v>5</v>
      </c>
      <c r="M9135">
        <v>0.2</v>
      </c>
      <c r="N9135">
        <v>41.697000000000003</v>
      </c>
      <c r="O9135">
        <f>(Table1[[#This Row],[Sales]]-Table1[[#This Row],[Profit]])/Table1[[#This Row],[Quantity]]</f>
        <v>102.85260000000001</v>
      </c>
      <c r="P9135">
        <f>Table1[[#This Row],[Sales]]/Table1[[#This Row],[Quantity]]</f>
        <v>111.19200000000001</v>
      </c>
      <c r="Q9135" t="str">
        <f t="shared" si="284"/>
        <v>2021</v>
      </c>
      <c r="R9135" t="str">
        <f t="shared" si="285"/>
        <v>08</v>
      </c>
      <c r="S9135">
        <f>CEILING(Table1[[#This Row],[Month]]/3,1)</f>
        <v>3</v>
      </c>
      <c r="T9135" s="9">
        <f>(Table1[[#This Row],[Profit]]/Table1[[#This Row],[Sales]])</f>
        <v>7.4999999999999997E-2</v>
      </c>
    </row>
    <row r="9136" spans="1:20" x14ac:dyDescent="0.25">
      <c r="A9136">
        <v>20220413</v>
      </c>
      <c r="B9136" s="1" t="s">
        <v>903</v>
      </c>
      <c r="C9136" s="1" t="s">
        <v>46</v>
      </c>
      <c r="D9136" s="1" t="s">
        <v>435</v>
      </c>
      <c r="E9136" s="1" t="s">
        <v>17</v>
      </c>
      <c r="F9136" s="1" t="s">
        <v>48</v>
      </c>
      <c r="G9136" s="1" t="s">
        <v>165</v>
      </c>
      <c r="H9136" s="1" t="s">
        <v>91</v>
      </c>
      <c r="I9136" s="1" t="s">
        <v>30</v>
      </c>
      <c r="J9136" s="1" t="s">
        <v>37</v>
      </c>
      <c r="K9136">
        <v>129.55199999999999</v>
      </c>
      <c r="L9136">
        <v>3</v>
      </c>
      <c r="M9136">
        <v>0.2</v>
      </c>
      <c r="N9136">
        <v>-22.671600000000002</v>
      </c>
      <c r="O9136">
        <f>(Table1[[#This Row],[Sales]]-Table1[[#This Row],[Profit]])/Table1[[#This Row],[Quantity]]</f>
        <v>50.741199999999999</v>
      </c>
      <c r="P9136">
        <f>Table1[[#This Row],[Sales]]/Table1[[#This Row],[Quantity]]</f>
        <v>43.183999999999997</v>
      </c>
      <c r="Q9136" t="str">
        <f t="shared" si="284"/>
        <v>2022</v>
      </c>
      <c r="R9136" t="str">
        <f t="shared" si="285"/>
        <v>04</v>
      </c>
      <c r="S9136">
        <f>CEILING(Table1[[#This Row],[Month]]/3,1)</f>
        <v>2</v>
      </c>
      <c r="T9136" s="9">
        <f>(Table1[[#This Row],[Profit]]/Table1[[#This Row],[Sales]])</f>
        <v>-0.17500000000000002</v>
      </c>
    </row>
    <row r="9137" spans="1:20" x14ac:dyDescent="0.25">
      <c r="A9137">
        <v>20220413</v>
      </c>
      <c r="B9137" s="1" t="s">
        <v>903</v>
      </c>
      <c r="C9137" s="1" t="s">
        <v>46</v>
      </c>
      <c r="D9137" s="1" t="s">
        <v>435</v>
      </c>
      <c r="E9137" s="1" t="s">
        <v>17</v>
      </c>
      <c r="F9137" s="1" t="s">
        <v>48</v>
      </c>
      <c r="G9137" s="1" t="s">
        <v>165</v>
      </c>
      <c r="H9137" s="1" t="s">
        <v>91</v>
      </c>
      <c r="I9137" s="1" t="s">
        <v>30</v>
      </c>
      <c r="J9137" s="1" t="s">
        <v>37</v>
      </c>
      <c r="K9137">
        <v>51.984000000000002</v>
      </c>
      <c r="L9137">
        <v>1</v>
      </c>
      <c r="M9137">
        <v>0.2</v>
      </c>
      <c r="N9137">
        <v>-5.1984000000000004</v>
      </c>
      <c r="O9137">
        <f>(Table1[[#This Row],[Sales]]-Table1[[#This Row],[Profit]])/Table1[[#This Row],[Quantity]]</f>
        <v>57.182400000000001</v>
      </c>
      <c r="P9137">
        <f>Table1[[#This Row],[Sales]]/Table1[[#This Row],[Quantity]]</f>
        <v>51.984000000000002</v>
      </c>
      <c r="Q9137" t="str">
        <f t="shared" si="284"/>
        <v>2022</v>
      </c>
      <c r="R9137" t="str">
        <f t="shared" si="285"/>
        <v>04</v>
      </c>
      <c r="S9137">
        <f>CEILING(Table1[[#This Row],[Month]]/3,1)</f>
        <v>2</v>
      </c>
      <c r="T9137" s="9">
        <f>(Table1[[#This Row],[Profit]]/Table1[[#This Row],[Sales]])</f>
        <v>-0.1</v>
      </c>
    </row>
    <row r="9138" spans="1:20" x14ac:dyDescent="0.25">
      <c r="A9138">
        <v>20220413</v>
      </c>
      <c r="B9138" s="1" t="s">
        <v>903</v>
      </c>
      <c r="C9138" s="1" t="s">
        <v>46</v>
      </c>
      <c r="D9138" s="1" t="s">
        <v>435</v>
      </c>
      <c r="E9138" s="1" t="s">
        <v>17</v>
      </c>
      <c r="F9138" s="1" t="s">
        <v>48</v>
      </c>
      <c r="G9138" s="1" t="s">
        <v>165</v>
      </c>
      <c r="H9138" s="1" t="s">
        <v>91</v>
      </c>
      <c r="I9138" s="1" t="s">
        <v>30</v>
      </c>
      <c r="J9138" s="1" t="s">
        <v>50</v>
      </c>
      <c r="K9138">
        <v>10.272</v>
      </c>
      <c r="L9138">
        <v>3</v>
      </c>
      <c r="M9138">
        <v>0.2</v>
      </c>
      <c r="N9138">
        <v>3.4668000000000001</v>
      </c>
      <c r="O9138">
        <f>(Table1[[#This Row],[Sales]]-Table1[[#This Row],[Profit]])/Table1[[#This Row],[Quantity]]</f>
        <v>2.2684000000000002</v>
      </c>
      <c r="P9138">
        <f>Table1[[#This Row],[Sales]]/Table1[[#This Row],[Quantity]]</f>
        <v>3.4239999999999999</v>
      </c>
      <c r="Q9138" t="str">
        <f t="shared" si="284"/>
        <v>2022</v>
      </c>
      <c r="R9138" t="str">
        <f t="shared" si="285"/>
        <v>04</v>
      </c>
      <c r="S9138">
        <f>CEILING(Table1[[#This Row],[Month]]/3,1)</f>
        <v>2</v>
      </c>
      <c r="T9138" s="9">
        <f>(Table1[[#This Row],[Profit]]/Table1[[#This Row],[Sales]])</f>
        <v>0.33750000000000002</v>
      </c>
    </row>
    <row r="9139" spans="1:20" x14ac:dyDescent="0.25">
      <c r="A9139">
        <v>20200203</v>
      </c>
      <c r="B9139" s="1" t="s">
        <v>885</v>
      </c>
      <c r="C9139" s="1" t="s">
        <v>32</v>
      </c>
      <c r="D9139" s="1" t="s">
        <v>362</v>
      </c>
      <c r="E9139" s="1" t="s">
        <v>17</v>
      </c>
      <c r="F9139" s="1" t="s">
        <v>34</v>
      </c>
      <c r="G9139" s="1" t="s">
        <v>630</v>
      </c>
      <c r="H9139" s="1" t="s">
        <v>55</v>
      </c>
      <c r="I9139" s="1" t="s">
        <v>21</v>
      </c>
      <c r="J9139" s="1" t="s">
        <v>36</v>
      </c>
      <c r="K9139">
        <v>18.335999999999999</v>
      </c>
      <c r="L9139">
        <v>2</v>
      </c>
      <c r="M9139">
        <v>0.7</v>
      </c>
      <c r="N9139">
        <v>-12.224</v>
      </c>
      <c r="O9139">
        <f>(Table1[[#This Row],[Sales]]-Table1[[#This Row],[Profit]])/Table1[[#This Row],[Quantity]]</f>
        <v>15.28</v>
      </c>
      <c r="P9139">
        <f>Table1[[#This Row],[Sales]]/Table1[[#This Row],[Quantity]]</f>
        <v>9.1679999999999993</v>
      </c>
      <c r="Q9139" t="str">
        <f t="shared" si="284"/>
        <v>2020</v>
      </c>
      <c r="R9139" t="str">
        <f t="shared" si="285"/>
        <v>02</v>
      </c>
      <c r="S9139">
        <f>CEILING(Table1[[#This Row],[Month]]/3,1)</f>
        <v>1</v>
      </c>
      <c r="T9139" s="9">
        <f>(Table1[[#This Row],[Profit]]/Table1[[#This Row],[Sales]])</f>
        <v>-0.66666666666666674</v>
      </c>
    </row>
    <row r="9140" spans="1:20" x14ac:dyDescent="0.25">
      <c r="A9140">
        <v>20200203</v>
      </c>
      <c r="B9140" s="1" t="s">
        <v>885</v>
      </c>
      <c r="C9140" s="1" t="s">
        <v>32</v>
      </c>
      <c r="D9140" s="1" t="s">
        <v>362</v>
      </c>
      <c r="E9140" s="1" t="s">
        <v>17</v>
      </c>
      <c r="F9140" s="1" t="s">
        <v>34</v>
      </c>
      <c r="G9140" s="1" t="s">
        <v>630</v>
      </c>
      <c r="H9140" s="1" t="s">
        <v>55</v>
      </c>
      <c r="I9140" s="1" t="s">
        <v>21</v>
      </c>
      <c r="J9140" s="1" t="s">
        <v>43</v>
      </c>
      <c r="K9140">
        <v>180.96</v>
      </c>
      <c r="L9140">
        <v>5</v>
      </c>
      <c r="M9140">
        <v>0.2</v>
      </c>
      <c r="N9140">
        <v>13.571999999999999</v>
      </c>
      <c r="O9140">
        <f>(Table1[[#This Row],[Sales]]-Table1[[#This Row],[Profit]])/Table1[[#This Row],[Quantity]]</f>
        <v>33.477600000000002</v>
      </c>
      <c r="P9140">
        <f>Table1[[#This Row],[Sales]]/Table1[[#This Row],[Quantity]]</f>
        <v>36.192</v>
      </c>
      <c r="Q9140" t="str">
        <f t="shared" si="284"/>
        <v>2020</v>
      </c>
      <c r="R9140" t="str">
        <f t="shared" si="285"/>
        <v>02</v>
      </c>
      <c r="S9140">
        <f>CEILING(Table1[[#This Row],[Month]]/3,1)</f>
        <v>1</v>
      </c>
      <c r="T9140" s="9">
        <f>(Table1[[#This Row],[Profit]]/Table1[[#This Row],[Sales]])</f>
        <v>7.4999999999999997E-2</v>
      </c>
    </row>
    <row r="9141" spans="1:20" x14ac:dyDescent="0.25">
      <c r="A9141">
        <v>20200902</v>
      </c>
      <c r="B9141" s="1" t="s">
        <v>606</v>
      </c>
      <c r="C9141" s="1" t="s">
        <v>108</v>
      </c>
      <c r="D9141" s="1" t="s">
        <v>591</v>
      </c>
      <c r="E9141" s="1" t="s">
        <v>59</v>
      </c>
      <c r="F9141" s="1" t="s">
        <v>110</v>
      </c>
      <c r="G9141" s="1" t="s">
        <v>176</v>
      </c>
      <c r="H9141" s="1" t="s">
        <v>161</v>
      </c>
      <c r="I9141" s="1" t="s">
        <v>21</v>
      </c>
      <c r="J9141" s="1" t="s">
        <v>94</v>
      </c>
      <c r="K9141">
        <v>475.94400000000002</v>
      </c>
      <c r="L9141">
        <v>7</v>
      </c>
      <c r="M9141">
        <v>0.2</v>
      </c>
      <c r="N9141">
        <v>95.188800000000001</v>
      </c>
      <c r="O9141">
        <f>(Table1[[#This Row],[Sales]]-Table1[[#This Row],[Profit]])/Table1[[#This Row],[Quantity]]</f>
        <v>54.393599999999999</v>
      </c>
      <c r="P9141">
        <f>Table1[[#This Row],[Sales]]/Table1[[#This Row],[Quantity]]</f>
        <v>67.992000000000004</v>
      </c>
      <c r="Q9141" t="str">
        <f t="shared" si="284"/>
        <v>2020</v>
      </c>
      <c r="R9141" t="str">
        <f t="shared" si="285"/>
        <v>09</v>
      </c>
      <c r="S9141">
        <f>CEILING(Table1[[#This Row],[Month]]/3,1)</f>
        <v>3</v>
      </c>
      <c r="T9141" s="9">
        <f>(Table1[[#This Row],[Profit]]/Table1[[#This Row],[Sales]])</f>
        <v>0.19999999999999998</v>
      </c>
    </row>
    <row r="9142" spans="1:20" x14ac:dyDescent="0.25">
      <c r="A9142">
        <v>20231001</v>
      </c>
      <c r="B9142" s="1" t="s">
        <v>748</v>
      </c>
      <c r="C9142" s="1" t="s">
        <v>25</v>
      </c>
      <c r="D9142" s="1" t="s">
        <v>26</v>
      </c>
      <c r="E9142" s="1" t="s">
        <v>27</v>
      </c>
      <c r="F9142" s="1" t="s">
        <v>28</v>
      </c>
      <c r="G9142" s="1" t="s">
        <v>204</v>
      </c>
      <c r="H9142" s="1" t="s">
        <v>40</v>
      </c>
      <c r="I9142" s="1" t="s">
        <v>63</v>
      </c>
      <c r="J9142" s="1" t="s">
        <v>94</v>
      </c>
      <c r="K9142">
        <v>159.97999999999999</v>
      </c>
      <c r="L9142">
        <v>2</v>
      </c>
      <c r="M9142">
        <v>0</v>
      </c>
      <c r="N9142">
        <v>47.994</v>
      </c>
      <c r="O9142">
        <f>(Table1[[#This Row],[Sales]]-Table1[[#This Row],[Profit]])/Table1[[#This Row],[Quantity]]</f>
        <v>55.992999999999995</v>
      </c>
      <c r="P9142">
        <f>Table1[[#This Row],[Sales]]/Table1[[#This Row],[Quantity]]</f>
        <v>79.989999999999995</v>
      </c>
      <c r="Q9142" t="str">
        <f t="shared" si="284"/>
        <v>2023</v>
      </c>
      <c r="R9142" t="str">
        <f t="shared" si="285"/>
        <v>10</v>
      </c>
      <c r="S9142">
        <f>CEILING(Table1[[#This Row],[Month]]/3,1)</f>
        <v>4</v>
      </c>
      <c r="T9142" s="9">
        <f>(Table1[[#This Row],[Profit]]/Table1[[#This Row],[Sales]])</f>
        <v>0.30000000000000004</v>
      </c>
    </row>
    <row r="9143" spans="1:20" x14ac:dyDescent="0.25">
      <c r="A9143">
        <v>20220906</v>
      </c>
      <c r="B9143" s="1" t="s">
        <v>1237</v>
      </c>
      <c r="C9143" s="1" t="s">
        <v>133</v>
      </c>
      <c r="D9143" s="1" t="s">
        <v>134</v>
      </c>
      <c r="E9143" s="1" t="s">
        <v>17</v>
      </c>
      <c r="F9143" s="1" t="s">
        <v>18</v>
      </c>
      <c r="G9143" s="1" t="s">
        <v>257</v>
      </c>
      <c r="H9143" s="1" t="s">
        <v>75</v>
      </c>
      <c r="I9143" s="1" t="s">
        <v>30</v>
      </c>
      <c r="J9143" s="1" t="s">
        <v>43</v>
      </c>
      <c r="K9143">
        <v>43.6</v>
      </c>
      <c r="L9143">
        <v>4</v>
      </c>
      <c r="M9143">
        <v>0</v>
      </c>
      <c r="N9143">
        <v>12.208</v>
      </c>
      <c r="O9143">
        <f>(Table1[[#This Row],[Sales]]-Table1[[#This Row],[Profit]])/Table1[[#This Row],[Quantity]]</f>
        <v>7.8480000000000008</v>
      </c>
      <c r="P9143">
        <f>Table1[[#This Row],[Sales]]/Table1[[#This Row],[Quantity]]</f>
        <v>10.9</v>
      </c>
      <c r="Q9143" t="str">
        <f t="shared" si="284"/>
        <v>2022</v>
      </c>
      <c r="R9143" t="str">
        <f t="shared" si="285"/>
        <v>09</v>
      </c>
      <c r="S9143">
        <f>CEILING(Table1[[#This Row],[Month]]/3,1)</f>
        <v>3</v>
      </c>
      <c r="T9143" s="9">
        <f>(Table1[[#This Row],[Profit]]/Table1[[#This Row],[Sales]])</f>
        <v>0.27999999999999997</v>
      </c>
    </row>
    <row r="9144" spans="1:20" x14ac:dyDescent="0.25">
      <c r="A9144">
        <v>20230521</v>
      </c>
      <c r="B9144" s="1" t="s">
        <v>865</v>
      </c>
      <c r="C9144" s="1" t="s">
        <v>412</v>
      </c>
      <c r="D9144" s="1" t="s">
        <v>413</v>
      </c>
      <c r="E9144" s="1" t="s">
        <v>17</v>
      </c>
      <c r="F9144" s="1" t="s">
        <v>197</v>
      </c>
      <c r="G9144" s="1" t="s">
        <v>49</v>
      </c>
      <c r="H9144" s="1" t="s">
        <v>20</v>
      </c>
      <c r="I9144" s="1" t="s">
        <v>21</v>
      </c>
      <c r="J9144" s="1" t="s">
        <v>36</v>
      </c>
      <c r="K9144">
        <v>8.2880000000000003</v>
      </c>
      <c r="L9144">
        <v>2</v>
      </c>
      <c r="M9144">
        <v>0.2</v>
      </c>
      <c r="N9144">
        <v>3.0044</v>
      </c>
      <c r="O9144">
        <f>(Table1[[#This Row],[Sales]]-Table1[[#This Row],[Profit]])/Table1[[#This Row],[Quantity]]</f>
        <v>2.6417999999999999</v>
      </c>
      <c r="P9144">
        <f>Table1[[#This Row],[Sales]]/Table1[[#This Row],[Quantity]]</f>
        <v>4.1440000000000001</v>
      </c>
      <c r="Q9144" t="str">
        <f t="shared" si="284"/>
        <v>2023</v>
      </c>
      <c r="R9144" t="str">
        <f t="shared" si="285"/>
        <v>05</v>
      </c>
      <c r="S9144">
        <f>CEILING(Table1[[#This Row],[Month]]/3,1)</f>
        <v>2</v>
      </c>
      <c r="T9144" s="9">
        <f>(Table1[[#This Row],[Profit]]/Table1[[#This Row],[Sales]])</f>
        <v>0.36249999999999999</v>
      </c>
    </row>
    <row r="9145" spans="1:20" x14ac:dyDescent="0.25">
      <c r="A9145">
        <v>20230521</v>
      </c>
      <c r="B9145" s="1" t="s">
        <v>865</v>
      </c>
      <c r="C9145" s="1" t="s">
        <v>412</v>
      </c>
      <c r="D9145" s="1" t="s">
        <v>413</v>
      </c>
      <c r="E9145" s="1" t="s">
        <v>17</v>
      </c>
      <c r="F9145" s="1" t="s">
        <v>197</v>
      </c>
      <c r="G9145" s="1" t="s">
        <v>49</v>
      </c>
      <c r="H9145" s="1" t="s">
        <v>20</v>
      </c>
      <c r="I9145" s="1" t="s">
        <v>21</v>
      </c>
      <c r="J9145" s="1" t="s">
        <v>43</v>
      </c>
      <c r="K9145">
        <v>1123.1279999999999</v>
      </c>
      <c r="L9145">
        <v>9</v>
      </c>
      <c r="M9145">
        <v>0.2</v>
      </c>
      <c r="N9145">
        <v>70.195499999999996</v>
      </c>
      <c r="O9145">
        <f>(Table1[[#This Row],[Sales]]-Table1[[#This Row],[Profit]])/Table1[[#This Row],[Quantity]]</f>
        <v>116.99249999999999</v>
      </c>
      <c r="P9145">
        <f>Table1[[#This Row],[Sales]]/Table1[[#This Row],[Quantity]]</f>
        <v>124.79199999999999</v>
      </c>
      <c r="Q9145" t="str">
        <f t="shared" si="284"/>
        <v>2023</v>
      </c>
      <c r="R9145" t="str">
        <f t="shared" si="285"/>
        <v>05</v>
      </c>
      <c r="S9145">
        <f>CEILING(Table1[[#This Row],[Month]]/3,1)</f>
        <v>2</v>
      </c>
      <c r="T9145" s="9">
        <f>(Table1[[#This Row],[Profit]]/Table1[[#This Row],[Sales]])</f>
        <v>6.25E-2</v>
      </c>
    </row>
    <row r="9146" spans="1:20" x14ac:dyDescent="0.25">
      <c r="A9146">
        <v>20230521</v>
      </c>
      <c r="B9146" s="1" t="s">
        <v>865</v>
      </c>
      <c r="C9146" s="1" t="s">
        <v>412</v>
      </c>
      <c r="D9146" s="1" t="s">
        <v>413</v>
      </c>
      <c r="E9146" s="1" t="s">
        <v>17</v>
      </c>
      <c r="F9146" s="1" t="s">
        <v>197</v>
      </c>
      <c r="G9146" s="1" t="s">
        <v>49</v>
      </c>
      <c r="H9146" s="1" t="s">
        <v>20</v>
      </c>
      <c r="I9146" s="1" t="s">
        <v>21</v>
      </c>
      <c r="J9146" s="1" t="s">
        <v>44</v>
      </c>
      <c r="K9146">
        <v>64.900000000000006</v>
      </c>
      <c r="L9146">
        <v>5</v>
      </c>
      <c r="M9146">
        <v>0</v>
      </c>
      <c r="N9146">
        <v>18.821000000000002</v>
      </c>
      <c r="O9146">
        <f>(Table1[[#This Row],[Sales]]-Table1[[#This Row],[Profit]])/Table1[[#This Row],[Quantity]]</f>
        <v>9.2158000000000015</v>
      </c>
      <c r="P9146">
        <f>Table1[[#This Row],[Sales]]/Table1[[#This Row],[Quantity]]</f>
        <v>12.98</v>
      </c>
      <c r="Q9146" t="str">
        <f t="shared" si="284"/>
        <v>2023</v>
      </c>
      <c r="R9146" t="str">
        <f t="shared" si="285"/>
        <v>05</v>
      </c>
      <c r="S9146">
        <f>CEILING(Table1[[#This Row],[Month]]/3,1)</f>
        <v>2</v>
      </c>
      <c r="T9146" s="9">
        <f>(Table1[[#This Row],[Profit]]/Table1[[#This Row],[Sales]])</f>
        <v>0.28999999999999998</v>
      </c>
    </row>
    <row r="9147" spans="1:20" x14ac:dyDescent="0.25">
      <c r="A9147">
        <v>20210920</v>
      </c>
      <c r="B9147" s="1" t="s">
        <v>524</v>
      </c>
      <c r="C9147" s="1" t="s">
        <v>108</v>
      </c>
      <c r="D9147" s="1" t="s">
        <v>109</v>
      </c>
      <c r="E9147" s="1" t="s">
        <v>59</v>
      </c>
      <c r="F9147" s="1" t="s">
        <v>110</v>
      </c>
      <c r="G9147" s="1" t="s">
        <v>447</v>
      </c>
      <c r="H9147" s="1" t="s">
        <v>62</v>
      </c>
      <c r="I9147" s="1" t="s">
        <v>21</v>
      </c>
      <c r="J9147" s="1" t="s">
        <v>36</v>
      </c>
      <c r="K9147">
        <v>2.8079999999999998</v>
      </c>
      <c r="L9147">
        <v>3</v>
      </c>
      <c r="M9147">
        <v>0.8</v>
      </c>
      <c r="N9147">
        <v>-4.4927999999999999</v>
      </c>
      <c r="O9147">
        <f>(Table1[[#This Row],[Sales]]-Table1[[#This Row],[Profit]])/Table1[[#This Row],[Quantity]]</f>
        <v>2.4335999999999998</v>
      </c>
      <c r="P9147">
        <f>Table1[[#This Row],[Sales]]/Table1[[#This Row],[Quantity]]</f>
        <v>0.93599999999999994</v>
      </c>
      <c r="Q9147" t="str">
        <f t="shared" si="284"/>
        <v>2021</v>
      </c>
      <c r="R9147" t="str">
        <f t="shared" si="285"/>
        <v>09</v>
      </c>
      <c r="S9147">
        <f>CEILING(Table1[[#This Row],[Month]]/3,1)</f>
        <v>3</v>
      </c>
      <c r="T9147" s="9">
        <f>(Table1[[#This Row],[Profit]]/Table1[[#This Row],[Sales]])</f>
        <v>-1.6</v>
      </c>
    </row>
    <row r="9148" spans="1:20" x14ac:dyDescent="0.25">
      <c r="A9148">
        <v>20220123</v>
      </c>
      <c r="B9148" s="1" t="s">
        <v>337</v>
      </c>
      <c r="C9148" s="1" t="s">
        <v>975</v>
      </c>
      <c r="D9148" s="1" t="s">
        <v>976</v>
      </c>
      <c r="E9148" s="1" t="s">
        <v>17</v>
      </c>
      <c r="F9148" s="1" t="s">
        <v>73</v>
      </c>
      <c r="G9148" s="1" t="s">
        <v>228</v>
      </c>
      <c r="H9148" s="1" t="s">
        <v>75</v>
      </c>
      <c r="I9148" s="1" t="s">
        <v>30</v>
      </c>
      <c r="J9148" s="1" t="s">
        <v>94</v>
      </c>
      <c r="K9148">
        <v>99.98</v>
      </c>
      <c r="L9148">
        <v>2</v>
      </c>
      <c r="M9148">
        <v>0</v>
      </c>
      <c r="N9148">
        <v>42.991399999999999</v>
      </c>
      <c r="O9148">
        <f>(Table1[[#This Row],[Sales]]-Table1[[#This Row],[Profit]])/Table1[[#This Row],[Quantity]]</f>
        <v>28.494300000000003</v>
      </c>
      <c r="P9148">
        <f>Table1[[#This Row],[Sales]]/Table1[[#This Row],[Quantity]]</f>
        <v>49.99</v>
      </c>
      <c r="Q9148" t="str">
        <f t="shared" si="284"/>
        <v>2022</v>
      </c>
      <c r="R9148" t="str">
        <f t="shared" si="285"/>
        <v>01</v>
      </c>
      <c r="S9148">
        <f>CEILING(Table1[[#This Row],[Month]]/3,1)</f>
        <v>1</v>
      </c>
      <c r="T9148" s="9">
        <f>(Table1[[#This Row],[Profit]]/Table1[[#This Row],[Sales]])</f>
        <v>0.43</v>
      </c>
    </row>
    <row r="9149" spans="1:20" x14ac:dyDescent="0.25">
      <c r="A9149">
        <v>20220123</v>
      </c>
      <c r="B9149" s="1" t="s">
        <v>337</v>
      </c>
      <c r="C9149" s="1" t="s">
        <v>975</v>
      </c>
      <c r="D9149" s="1" t="s">
        <v>976</v>
      </c>
      <c r="E9149" s="1" t="s">
        <v>17</v>
      </c>
      <c r="F9149" s="1" t="s">
        <v>73</v>
      </c>
      <c r="G9149" s="1" t="s">
        <v>228</v>
      </c>
      <c r="H9149" s="1" t="s">
        <v>75</v>
      </c>
      <c r="I9149" s="1" t="s">
        <v>30</v>
      </c>
      <c r="J9149" s="1" t="s">
        <v>42</v>
      </c>
      <c r="K9149">
        <v>8.0399999999999991</v>
      </c>
      <c r="L9149">
        <v>6</v>
      </c>
      <c r="M9149">
        <v>0</v>
      </c>
      <c r="N9149">
        <v>2.7336</v>
      </c>
      <c r="O9149">
        <f>(Table1[[#This Row],[Sales]]-Table1[[#This Row],[Profit]])/Table1[[#This Row],[Quantity]]</f>
        <v>0.88439999999999985</v>
      </c>
      <c r="P9149">
        <f>Table1[[#This Row],[Sales]]/Table1[[#This Row],[Quantity]]</f>
        <v>1.3399999999999999</v>
      </c>
      <c r="Q9149" t="str">
        <f t="shared" si="284"/>
        <v>2022</v>
      </c>
      <c r="R9149" t="str">
        <f t="shared" si="285"/>
        <v>01</v>
      </c>
      <c r="S9149">
        <f>CEILING(Table1[[#This Row],[Month]]/3,1)</f>
        <v>1</v>
      </c>
      <c r="T9149" s="9">
        <f>(Table1[[#This Row],[Profit]]/Table1[[#This Row],[Sales]])</f>
        <v>0.34</v>
      </c>
    </row>
    <row r="9150" spans="1:20" x14ac:dyDescent="0.25">
      <c r="A9150">
        <v>20220123</v>
      </c>
      <c r="B9150" s="1" t="s">
        <v>337</v>
      </c>
      <c r="C9150" s="1" t="s">
        <v>975</v>
      </c>
      <c r="D9150" s="1" t="s">
        <v>976</v>
      </c>
      <c r="E9150" s="1" t="s">
        <v>17</v>
      </c>
      <c r="F9150" s="1" t="s">
        <v>73</v>
      </c>
      <c r="G9150" s="1" t="s">
        <v>228</v>
      </c>
      <c r="H9150" s="1" t="s">
        <v>75</v>
      </c>
      <c r="I9150" s="1" t="s">
        <v>30</v>
      </c>
      <c r="J9150" s="1" t="s">
        <v>37</v>
      </c>
      <c r="K9150">
        <v>1564.29</v>
      </c>
      <c r="L9150">
        <v>13</v>
      </c>
      <c r="M9150">
        <v>0</v>
      </c>
      <c r="N9150">
        <v>406.71539999999999</v>
      </c>
      <c r="O9150">
        <f>(Table1[[#This Row],[Sales]]-Table1[[#This Row],[Profit]])/Table1[[#This Row],[Quantity]]</f>
        <v>89.044199999999989</v>
      </c>
      <c r="P9150">
        <f>Table1[[#This Row],[Sales]]/Table1[[#This Row],[Quantity]]</f>
        <v>120.33</v>
      </c>
      <c r="Q9150" t="str">
        <f t="shared" si="284"/>
        <v>2022</v>
      </c>
      <c r="R9150" t="str">
        <f t="shared" si="285"/>
        <v>01</v>
      </c>
      <c r="S9150">
        <f>CEILING(Table1[[#This Row],[Month]]/3,1)</f>
        <v>1</v>
      </c>
      <c r="T9150" s="9">
        <f>(Table1[[#This Row],[Profit]]/Table1[[#This Row],[Sales]])</f>
        <v>0.26</v>
      </c>
    </row>
    <row r="9151" spans="1:20" x14ac:dyDescent="0.25">
      <c r="A9151">
        <v>20200601</v>
      </c>
      <c r="B9151" s="1" t="s">
        <v>776</v>
      </c>
      <c r="C9151" s="1" t="s">
        <v>120</v>
      </c>
      <c r="D9151" s="1" t="s">
        <v>310</v>
      </c>
      <c r="E9151" s="1" t="s">
        <v>27</v>
      </c>
      <c r="F9151" s="1" t="s">
        <v>82</v>
      </c>
      <c r="G9151" s="1" t="s">
        <v>115</v>
      </c>
      <c r="H9151" s="1" t="s">
        <v>55</v>
      </c>
      <c r="I9151" s="1" t="s">
        <v>30</v>
      </c>
      <c r="J9151" s="1" t="s">
        <v>36</v>
      </c>
      <c r="K9151">
        <v>138.56</v>
      </c>
      <c r="L9151">
        <v>4</v>
      </c>
      <c r="M9151">
        <v>0</v>
      </c>
      <c r="N9151">
        <v>66.508799999999994</v>
      </c>
      <c r="O9151">
        <f>(Table1[[#This Row],[Sales]]-Table1[[#This Row],[Profit]])/Table1[[#This Row],[Quantity]]</f>
        <v>18.012800000000002</v>
      </c>
      <c r="P9151">
        <f>Table1[[#This Row],[Sales]]/Table1[[#This Row],[Quantity]]</f>
        <v>34.64</v>
      </c>
      <c r="Q9151" t="str">
        <f t="shared" si="284"/>
        <v>2020</v>
      </c>
      <c r="R9151" t="str">
        <f t="shared" si="285"/>
        <v>06</v>
      </c>
      <c r="S9151">
        <f>CEILING(Table1[[#This Row],[Month]]/3,1)</f>
        <v>2</v>
      </c>
      <c r="T9151" s="9">
        <f>(Table1[[#This Row],[Profit]]/Table1[[#This Row],[Sales]])</f>
        <v>0.47999999999999993</v>
      </c>
    </row>
    <row r="9152" spans="1:20" x14ac:dyDescent="0.25">
      <c r="A9152">
        <v>20200601</v>
      </c>
      <c r="B9152" s="1" t="s">
        <v>776</v>
      </c>
      <c r="C9152" s="1" t="s">
        <v>120</v>
      </c>
      <c r="D9152" s="1" t="s">
        <v>310</v>
      </c>
      <c r="E9152" s="1" t="s">
        <v>27</v>
      </c>
      <c r="F9152" s="1" t="s">
        <v>82</v>
      </c>
      <c r="G9152" s="1" t="s">
        <v>115</v>
      </c>
      <c r="H9152" s="1" t="s">
        <v>55</v>
      </c>
      <c r="I9152" s="1" t="s">
        <v>30</v>
      </c>
      <c r="J9152" s="1" t="s">
        <v>44</v>
      </c>
      <c r="K9152">
        <v>65.52</v>
      </c>
      <c r="L9152">
        <v>5</v>
      </c>
      <c r="M9152">
        <v>0.1</v>
      </c>
      <c r="N9152">
        <v>12.375999999999999</v>
      </c>
      <c r="O9152">
        <f>(Table1[[#This Row],[Sales]]-Table1[[#This Row],[Profit]])/Table1[[#This Row],[Quantity]]</f>
        <v>10.6288</v>
      </c>
      <c r="P9152">
        <f>Table1[[#This Row],[Sales]]/Table1[[#This Row],[Quantity]]</f>
        <v>13.103999999999999</v>
      </c>
      <c r="Q9152" t="str">
        <f t="shared" si="284"/>
        <v>2020</v>
      </c>
      <c r="R9152" t="str">
        <f t="shared" si="285"/>
        <v>06</v>
      </c>
      <c r="S9152">
        <f>CEILING(Table1[[#This Row],[Month]]/3,1)</f>
        <v>2</v>
      </c>
      <c r="T9152" s="9">
        <f>(Table1[[#This Row],[Profit]]/Table1[[#This Row],[Sales]])</f>
        <v>0.18888888888888888</v>
      </c>
    </row>
    <row r="9153" spans="1:20" x14ac:dyDescent="0.25">
      <c r="A9153">
        <v>20210924</v>
      </c>
      <c r="B9153" s="1" t="s">
        <v>140</v>
      </c>
      <c r="C9153" s="1" t="s">
        <v>146</v>
      </c>
      <c r="D9153" s="1" t="s">
        <v>493</v>
      </c>
      <c r="E9153" s="1" t="s">
        <v>27</v>
      </c>
      <c r="F9153" s="1" t="s">
        <v>82</v>
      </c>
      <c r="G9153" s="1" t="s">
        <v>141</v>
      </c>
      <c r="H9153" s="1" t="s">
        <v>91</v>
      </c>
      <c r="I9153" s="1" t="s">
        <v>21</v>
      </c>
      <c r="J9153" s="1" t="s">
        <v>42</v>
      </c>
      <c r="K9153">
        <v>14.576000000000001</v>
      </c>
      <c r="L9153">
        <v>2</v>
      </c>
      <c r="M9153">
        <v>0.2</v>
      </c>
      <c r="N9153">
        <v>2.3685999999999998</v>
      </c>
      <c r="O9153">
        <f>(Table1[[#This Row],[Sales]]-Table1[[#This Row],[Profit]])/Table1[[#This Row],[Quantity]]</f>
        <v>6.1036999999999999</v>
      </c>
      <c r="P9153">
        <f>Table1[[#This Row],[Sales]]/Table1[[#This Row],[Quantity]]</f>
        <v>7.2880000000000003</v>
      </c>
      <c r="Q9153" t="str">
        <f t="shared" si="284"/>
        <v>2021</v>
      </c>
      <c r="R9153" t="str">
        <f t="shared" si="285"/>
        <v>09</v>
      </c>
      <c r="S9153">
        <f>CEILING(Table1[[#This Row],[Month]]/3,1)</f>
        <v>3</v>
      </c>
      <c r="T9153" s="9">
        <f>(Table1[[#This Row],[Profit]]/Table1[[#This Row],[Sales]])</f>
        <v>0.16249999999999998</v>
      </c>
    </row>
    <row r="9154" spans="1:20" x14ac:dyDescent="0.25">
      <c r="A9154">
        <v>20210924</v>
      </c>
      <c r="B9154" s="1" t="s">
        <v>140</v>
      </c>
      <c r="C9154" s="1" t="s">
        <v>146</v>
      </c>
      <c r="D9154" s="1" t="s">
        <v>493</v>
      </c>
      <c r="E9154" s="1" t="s">
        <v>27</v>
      </c>
      <c r="F9154" s="1" t="s">
        <v>82</v>
      </c>
      <c r="G9154" s="1" t="s">
        <v>141</v>
      </c>
      <c r="H9154" s="1" t="s">
        <v>91</v>
      </c>
      <c r="I9154" s="1" t="s">
        <v>21</v>
      </c>
      <c r="J9154" s="1" t="s">
        <v>94</v>
      </c>
      <c r="K9154">
        <v>23.2</v>
      </c>
      <c r="L9154">
        <v>2</v>
      </c>
      <c r="M9154">
        <v>0.2</v>
      </c>
      <c r="N9154">
        <v>1.45</v>
      </c>
      <c r="O9154">
        <f>(Table1[[#This Row],[Sales]]-Table1[[#This Row],[Profit]])/Table1[[#This Row],[Quantity]]</f>
        <v>10.875</v>
      </c>
      <c r="P9154">
        <f>Table1[[#This Row],[Sales]]/Table1[[#This Row],[Quantity]]</f>
        <v>11.6</v>
      </c>
      <c r="Q9154" t="str">
        <f t="shared" si="284"/>
        <v>2021</v>
      </c>
      <c r="R9154" t="str">
        <f t="shared" si="285"/>
        <v>09</v>
      </c>
      <c r="S9154">
        <f>CEILING(Table1[[#This Row],[Month]]/3,1)</f>
        <v>3</v>
      </c>
      <c r="T9154" s="9">
        <f>(Table1[[#This Row],[Profit]]/Table1[[#This Row],[Sales]])</f>
        <v>6.25E-2</v>
      </c>
    </row>
    <row r="9155" spans="1:20" x14ac:dyDescent="0.25">
      <c r="A9155">
        <v>20210924</v>
      </c>
      <c r="B9155" s="1" t="s">
        <v>140</v>
      </c>
      <c r="C9155" s="1" t="s">
        <v>146</v>
      </c>
      <c r="D9155" s="1" t="s">
        <v>493</v>
      </c>
      <c r="E9155" s="1" t="s">
        <v>27</v>
      </c>
      <c r="F9155" s="1" t="s">
        <v>82</v>
      </c>
      <c r="G9155" s="1" t="s">
        <v>141</v>
      </c>
      <c r="H9155" s="1" t="s">
        <v>91</v>
      </c>
      <c r="I9155" s="1" t="s">
        <v>21</v>
      </c>
      <c r="J9155" s="1" t="s">
        <v>42</v>
      </c>
      <c r="K9155">
        <v>16.463999999999999</v>
      </c>
      <c r="L9155">
        <v>7</v>
      </c>
      <c r="M9155">
        <v>0.2</v>
      </c>
      <c r="N9155">
        <v>1.8522000000000001</v>
      </c>
      <c r="O9155">
        <f>(Table1[[#This Row],[Sales]]-Table1[[#This Row],[Profit]])/Table1[[#This Row],[Quantity]]</f>
        <v>2.0873999999999997</v>
      </c>
      <c r="P9155">
        <f>Table1[[#This Row],[Sales]]/Table1[[#This Row],[Quantity]]</f>
        <v>2.3519999999999999</v>
      </c>
      <c r="Q9155" t="str">
        <f t="shared" ref="Q9155:Q9218" si="286">LEFT(A9155,4)</f>
        <v>2021</v>
      </c>
      <c r="R9155" t="str">
        <f t="shared" ref="R9155:R9218" si="287">MID(A9155,5,2)</f>
        <v>09</v>
      </c>
      <c r="S9155">
        <f>CEILING(Table1[[#This Row],[Month]]/3,1)</f>
        <v>3</v>
      </c>
      <c r="T9155" s="9">
        <f>(Table1[[#This Row],[Profit]]/Table1[[#This Row],[Sales]])</f>
        <v>0.11250000000000002</v>
      </c>
    </row>
    <row r="9156" spans="1:20" x14ac:dyDescent="0.25">
      <c r="A9156">
        <v>20220802</v>
      </c>
      <c r="B9156" s="1" t="s">
        <v>1149</v>
      </c>
      <c r="C9156" s="1" t="s">
        <v>85</v>
      </c>
      <c r="D9156" s="1" t="s">
        <v>86</v>
      </c>
      <c r="E9156" s="1" t="s">
        <v>17</v>
      </c>
      <c r="F9156" s="1" t="s">
        <v>34</v>
      </c>
      <c r="G9156" s="1" t="s">
        <v>323</v>
      </c>
      <c r="H9156" s="1" t="s">
        <v>62</v>
      </c>
      <c r="I9156" s="1" t="s">
        <v>21</v>
      </c>
      <c r="J9156" s="1" t="s">
        <v>41</v>
      </c>
      <c r="K9156">
        <v>19.312000000000001</v>
      </c>
      <c r="L9156">
        <v>2</v>
      </c>
      <c r="M9156">
        <v>0.2</v>
      </c>
      <c r="N9156">
        <v>3.1381999999999999</v>
      </c>
      <c r="O9156">
        <f>(Table1[[#This Row],[Sales]]-Table1[[#This Row],[Profit]])/Table1[[#This Row],[Quantity]]</f>
        <v>8.0869</v>
      </c>
      <c r="P9156">
        <f>Table1[[#This Row],[Sales]]/Table1[[#This Row],[Quantity]]</f>
        <v>9.6560000000000006</v>
      </c>
      <c r="Q9156" t="str">
        <f t="shared" si="286"/>
        <v>2022</v>
      </c>
      <c r="R9156" t="str">
        <f t="shared" si="287"/>
        <v>08</v>
      </c>
      <c r="S9156">
        <f>CEILING(Table1[[#This Row],[Month]]/3,1)</f>
        <v>3</v>
      </c>
      <c r="T9156" s="9">
        <f>(Table1[[#This Row],[Profit]]/Table1[[#This Row],[Sales]])</f>
        <v>0.16249999999999998</v>
      </c>
    </row>
    <row r="9157" spans="1:20" x14ac:dyDescent="0.25">
      <c r="A9157">
        <v>20200124</v>
      </c>
      <c r="B9157" s="1" t="s">
        <v>1228</v>
      </c>
      <c r="C9157" s="1" t="s">
        <v>412</v>
      </c>
      <c r="D9157" s="1" t="s">
        <v>413</v>
      </c>
      <c r="E9157" s="1" t="s">
        <v>17</v>
      </c>
      <c r="F9157" s="1" t="s">
        <v>197</v>
      </c>
      <c r="G9157" s="1" t="s">
        <v>556</v>
      </c>
      <c r="H9157" s="1" t="s">
        <v>55</v>
      </c>
      <c r="I9157" s="1" t="s">
        <v>21</v>
      </c>
      <c r="J9157" s="1" t="s">
        <v>50</v>
      </c>
      <c r="K9157">
        <v>40.08</v>
      </c>
      <c r="L9157">
        <v>6</v>
      </c>
      <c r="M9157">
        <v>0</v>
      </c>
      <c r="N9157">
        <v>19.238399999999999</v>
      </c>
      <c r="O9157">
        <f>(Table1[[#This Row],[Sales]]-Table1[[#This Row],[Profit]])/Table1[[#This Row],[Quantity]]</f>
        <v>3.4735999999999998</v>
      </c>
      <c r="P9157">
        <f>Table1[[#This Row],[Sales]]/Table1[[#This Row],[Quantity]]</f>
        <v>6.68</v>
      </c>
      <c r="Q9157" t="str">
        <f t="shared" si="286"/>
        <v>2020</v>
      </c>
      <c r="R9157" t="str">
        <f t="shared" si="287"/>
        <v>01</v>
      </c>
      <c r="S9157">
        <f>CEILING(Table1[[#This Row],[Month]]/3,1)</f>
        <v>1</v>
      </c>
      <c r="T9157" s="9">
        <f>(Table1[[#This Row],[Profit]]/Table1[[#This Row],[Sales]])</f>
        <v>0.48</v>
      </c>
    </row>
    <row r="9158" spans="1:20" x14ac:dyDescent="0.25">
      <c r="A9158">
        <v>20200804</v>
      </c>
      <c r="B9158" s="1" t="s">
        <v>868</v>
      </c>
      <c r="C9158" s="1" t="s">
        <v>980</v>
      </c>
      <c r="D9158" s="1" t="s">
        <v>981</v>
      </c>
      <c r="E9158" s="1" t="s">
        <v>17</v>
      </c>
      <c r="F9158" s="1" t="s">
        <v>34</v>
      </c>
      <c r="G9158" s="1" t="s">
        <v>93</v>
      </c>
      <c r="H9158" s="1" t="s">
        <v>69</v>
      </c>
      <c r="I9158" s="1" t="s">
        <v>30</v>
      </c>
      <c r="J9158" s="1" t="s">
        <v>44</v>
      </c>
      <c r="K9158">
        <v>101.96</v>
      </c>
      <c r="L9158">
        <v>2</v>
      </c>
      <c r="M9158">
        <v>0</v>
      </c>
      <c r="N9158">
        <v>27.529199999999999</v>
      </c>
      <c r="O9158">
        <f>(Table1[[#This Row],[Sales]]-Table1[[#This Row],[Profit]])/Table1[[#This Row],[Quantity]]</f>
        <v>37.215399999999995</v>
      </c>
      <c r="P9158">
        <f>Table1[[#This Row],[Sales]]/Table1[[#This Row],[Quantity]]</f>
        <v>50.98</v>
      </c>
      <c r="Q9158" t="str">
        <f t="shared" si="286"/>
        <v>2020</v>
      </c>
      <c r="R9158" t="str">
        <f t="shared" si="287"/>
        <v>08</v>
      </c>
      <c r="S9158">
        <f>CEILING(Table1[[#This Row],[Month]]/3,1)</f>
        <v>3</v>
      </c>
      <c r="T9158" s="9">
        <f>(Table1[[#This Row],[Profit]]/Table1[[#This Row],[Sales]])</f>
        <v>0.27</v>
      </c>
    </row>
    <row r="9159" spans="1:20" x14ac:dyDescent="0.25">
      <c r="A9159">
        <v>20200804</v>
      </c>
      <c r="B9159" s="1" t="s">
        <v>868</v>
      </c>
      <c r="C9159" s="1" t="s">
        <v>980</v>
      </c>
      <c r="D9159" s="1" t="s">
        <v>981</v>
      </c>
      <c r="E9159" s="1" t="s">
        <v>17</v>
      </c>
      <c r="F9159" s="1" t="s">
        <v>34</v>
      </c>
      <c r="G9159" s="1" t="s">
        <v>93</v>
      </c>
      <c r="H9159" s="1" t="s">
        <v>69</v>
      </c>
      <c r="I9159" s="1" t="s">
        <v>30</v>
      </c>
      <c r="J9159" s="1" t="s">
        <v>50</v>
      </c>
      <c r="K9159">
        <v>259.74</v>
      </c>
      <c r="L9159">
        <v>13</v>
      </c>
      <c r="M9159">
        <v>0</v>
      </c>
      <c r="N9159">
        <v>124.6752</v>
      </c>
      <c r="O9159">
        <f>(Table1[[#This Row],[Sales]]-Table1[[#This Row],[Profit]])/Table1[[#This Row],[Quantity]]</f>
        <v>10.3896</v>
      </c>
      <c r="P9159">
        <f>Table1[[#This Row],[Sales]]/Table1[[#This Row],[Quantity]]</f>
        <v>19.98</v>
      </c>
      <c r="Q9159" t="str">
        <f t="shared" si="286"/>
        <v>2020</v>
      </c>
      <c r="R9159" t="str">
        <f t="shared" si="287"/>
        <v>08</v>
      </c>
      <c r="S9159">
        <f>CEILING(Table1[[#This Row],[Month]]/3,1)</f>
        <v>3</v>
      </c>
      <c r="T9159" s="9">
        <f>(Table1[[#This Row],[Profit]]/Table1[[#This Row],[Sales]])</f>
        <v>0.48</v>
      </c>
    </row>
    <row r="9160" spans="1:20" x14ac:dyDescent="0.25">
      <c r="A9160">
        <v>20200804</v>
      </c>
      <c r="B9160" s="1" t="s">
        <v>868</v>
      </c>
      <c r="C9160" s="1" t="s">
        <v>980</v>
      </c>
      <c r="D9160" s="1" t="s">
        <v>981</v>
      </c>
      <c r="E9160" s="1" t="s">
        <v>17</v>
      </c>
      <c r="F9160" s="1" t="s">
        <v>34</v>
      </c>
      <c r="G9160" s="1" t="s">
        <v>93</v>
      </c>
      <c r="H9160" s="1" t="s">
        <v>69</v>
      </c>
      <c r="I9160" s="1" t="s">
        <v>30</v>
      </c>
      <c r="J9160" s="1" t="s">
        <v>94</v>
      </c>
      <c r="K9160">
        <v>255.42</v>
      </c>
      <c r="L9160">
        <v>9</v>
      </c>
      <c r="M9160">
        <v>0</v>
      </c>
      <c r="N9160">
        <v>104.7222</v>
      </c>
      <c r="O9160">
        <f>(Table1[[#This Row],[Sales]]-Table1[[#This Row],[Profit]])/Table1[[#This Row],[Quantity]]</f>
        <v>16.744199999999996</v>
      </c>
      <c r="P9160">
        <f>Table1[[#This Row],[Sales]]/Table1[[#This Row],[Quantity]]</f>
        <v>28.38</v>
      </c>
      <c r="Q9160" t="str">
        <f t="shared" si="286"/>
        <v>2020</v>
      </c>
      <c r="R9160" t="str">
        <f t="shared" si="287"/>
        <v>08</v>
      </c>
      <c r="S9160">
        <f>CEILING(Table1[[#This Row],[Month]]/3,1)</f>
        <v>3</v>
      </c>
      <c r="T9160" s="9">
        <f>(Table1[[#This Row],[Profit]]/Table1[[#This Row],[Sales]])</f>
        <v>0.41000000000000003</v>
      </c>
    </row>
    <row r="9161" spans="1:20" x14ac:dyDescent="0.25">
      <c r="A9161">
        <v>20220810</v>
      </c>
      <c r="B9161" s="1" t="s">
        <v>1100</v>
      </c>
      <c r="C9161" s="1" t="s">
        <v>156</v>
      </c>
      <c r="D9161" s="1" t="s">
        <v>157</v>
      </c>
      <c r="E9161" s="1" t="s">
        <v>17</v>
      </c>
      <c r="F9161" s="1" t="s">
        <v>73</v>
      </c>
      <c r="G9161" s="1" t="s">
        <v>230</v>
      </c>
      <c r="H9161" s="1" t="s">
        <v>69</v>
      </c>
      <c r="I9161" s="1" t="s">
        <v>63</v>
      </c>
      <c r="J9161" s="1" t="s">
        <v>36</v>
      </c>
      <c r="K9161">
        <v>4.3380000000000001</v>
      </c>
      <c r="L9161">
        <v>3</v>
      </c>
      <c r="M9161">
        <v>0.7</v>
      </c>
      <c r="N9161">
        <v>-3.0366</v>
      </c>
      <c r="O9161">
        <f>(Table1[[#This Row],[Sales]]-Table1[[#This Row],[Profit]])/Table1[[#This Row],[Quantity]]</f>
        <v>2.4582000000000002</v>
      </c>
      <c r="P9161">
        <f>Table1[[#This Row],[Sales]]/Table1[[#This Row],[Quantity]]</f>
        <v>1.446</v>
      </c>
      <c r="Q9161" t="str">
        <f t="shared" si="286"/>
        <v>2022</v>
      </c>
      <c r="R9161" t="str">
        <f t="shared" si="287"/>
        <v>08</v>
      </c>
      <c r="S9161">
        <f>CEILING(Table1[[#This Row],[Month]]/3,1)</f>
        <v>3</v>
      </c>
      <c r="T9161" s="9">
        <f>(Table1[[#This Row],[Profit]]/Table1[[#This Row],[Sales]])</f>
        <v>-0.7</v>
      </c>
    </row>
    <row r="9162" spans="1:20" x14ac:dyDescent="0.25">
      <c r="A9162">
        <v>20220810</v>
      </c>
      <c r="B9162" s="1" t="s">
        <v>1100</v>
      </c>
      <c r="C9162" s="1" t="s">
        <v>156</v>
      </c>
      <c r="D9162" s="1" t="s">
        <v>157</v>
      </c>
      <c r="E9162" s="1" t="s">
        <v>17</v>
      </c>
      <c r="F9162" s="1" t="s">
        <v>73</v>
      </c>
      <c r="G9162" s="1" t="s">
        <v>230</v>
      </c>
      <c r="H9162" s="1" t="s">
        <v>69</v>
      </c>
      <c r="I9162" s="1" t="s">
        <v>63</v>
      </c>
      <c r="J9162" s="1" t="s">
        <v>36</v>
      </c>
      <c r="K9162">
        <v>11.88</v>
      </c>
      <c r="L9162">
        <v>5</v>
      </c>
      <c r="M9162">
        <v>0.7</v>
      </c>
      <c r="N9162">
        <v>-7.92</v>
      </c>
      <c r="O9162">
        <f>(Table1[[#This Row],[Sales]]-Table1[[#This Row],[Profit]])/Table1[[#This Row],[Quantity]]</f>
        <v>3.96</v>
      </c>
      <c r="P9162">
        <f>Table1[[#This Row],[Sales]]/Table1[[#This Row],[Quantity]]</f>
        <v>2.3760000000000003</v>
      </c>
      <c r="Q9162" t="str">
        <f t="shared" si="286"/>
        <v>2022</v>
      </c>
      <c r="R9162" t="str">
        <f t="shared" si="287"/>
        <v>08</v>
      </c>
      <c r="S9162">
        <f>CEILING(Table1[[#This Row],[Month]]/3,1)</f>
        <v>3</v>
      </c>
      <c r="T9162" s="9">
        <f>(Table1[[#This Row],[Profit]]/Table1[[#This Row],[Sales]])</f>
        <v>-0.66666666666666663</v>
      </c>
    </row>
    <row r="9163" spans="1:20" x14ac:dyDescent="0.25">
      <c r="A9163">
        <v>20221209</v>
      </c>
      <c r="B9163" s="1" t="s">
        <v>393</v>
      </c>
      <c r="C9163" s="1" t="s">
        <v>65</v>
      </c>
      <c r="D9163" s="1" t="s">
        <v>1082</v>
      </c>
      <c r="E9163" s="1" t="s">
        <v>17</v>
      </c>
      <c r="F9163" s="1" t="s">
        <v>67</v>
      </c>
      <c r="G9163" s="1" t="s">
        <v>291</v>
      </c>
      <c r="H9163" s="1" t="s">
        <v>69</v>
      </c>
      <c r="I9163" s="1" t="s">
        <v>21</v>
      </c>
      <c r="J9163" s="1" t="s">
        <v>22</v>
      </c>
      <c r="K9163">
        <v>405.86</v>
      </c>
      <c r="L9163">
        <v>7</v>
      </c>
      <c r="M9163">
        <v>0</v>
      </c>
      <c r="N9163">
        <v>32.468800000000002</v>
      </c>
      <c r="O9163">
        <f>(Table1[[#This Row],[Sales]]-Table1[[#This Row],[Profit]])/Table1[[#This Row],[Quantity]]</f>
        <v>53.341600000000007</v>
      </c>
      <c r="P9163">
        <f>Table1[[#This Row],[Sales]]/Table1[[#This Row],[Quantity]]</f>
        <v>57.980000000000004</v>
      </c>
      <c r="Q9163" t="str">
        <f t="shared" si="286"/>
        <v>2022</v>
      </c>
      <c r="R9163" t="str">
        <f t="shared" si="287"/>
        <v>12</v>
      </c>
      <c r="S9163">
        <f>CEILING(Table1[[#This Row],[Month]]/3,1)</f>
        <v>4</v>
      </c>
      <c r="T9163" s="9">
        <f>(Table1[[#This Row],[Profit]]/Table1[[#This Row],[Sales]])</f>
        <v>0.08</v>
      </c>
    </row>
    <row r="9164" spans="1:20" x14ac:dyDescent="0.25">
      <c r="A9164">
        <v>20221209</v>
      </c>
      <c r="B9164" s="1" t="s">
        <v>393</v>
      </c>
      <c r="C9164" s="1" t="s">
        <v>65</v>
      </c>
      <c r="D9164" s="1" t="s">
        <v>1082</v>
      </c>
      <c r="E9164" s="1" t="s">
        <v>17</v>
      </c>
      <c r="F9164" s="1" t="s">
        <v>67</v>
      </c>
      <c r="G9164" s="1" t="s">
        <v>291</v>
      </c>
      <c r="H9164" s="1" t="s">
        <v>69</v>
      </c>
      <c r="I9164" s="1" t="s">
        <v>21</v>
      </c>
      <c r="J9164" s="1" t="s">
        <v>23</v>
      </c>
      <c r="K9164">
        <v>680.01</v>
      </c>
      <c r="L9164">
        <v>3</v>
      </c>
      <c r="M9164">
        <v>0</v>
      </c>
      <c r="N9164">
        <v>176.80260000000001</v>
      </c>
      <c r="O9164">
        <f>(Table1[[#This Row],[Sales]]-Table1[[#This Row],[Profit]])/Table1[[#This Row],[Quantity]]</f>
        <v>167.73580000000001</v>
      </c>
      <c r="P9164">
        <f>Table1[[#This Row],[Sales]]/Table1[[#This Row],[Quantity]]</f>
        <v>226.67</v>
      </c>
      <c r="Q9164" t="str">
        <f t="shared" si="286"/>
        <v>2022</v>
      </c>
      <c r="R9164" t="str">
        <f t="shared" si="287"/>
        <v>12</v>
      </c>
      <c r="S9164">
        <f>CEILING(Table1[[#This Row],[Month]]/3,1)</f>
        <v>4</v>
      </c>
      <c r="T9164" s="9">
        <f>(Table1[[#This Row],[Profit]]/Table1[[#This Row],[Sales]])</f>
        <v>0.26</v>
      </c>
    </row>
    <row r="9165" spans="1:20" x14ac:dyDescent="0.25">
      <c r="A9165">
        <v>20210608</v>
      </c>
      <c r="B9165" s="1" t="s">
        <v>1145</v>
      </c>
      <c r="C9165" s="1" t="s">
        <v>108</v>
      </c>
      <c r="D9165" s="1" t="s">
        <v>143</v>
      </c>
      <c r="E9165" s="1" t="s">
        <v>59</v>
      </c>
      <c r="F9165" s="1" t="s">
        <v>110</v>
      </c>
      <c r="G9165" s="1" t="s">
        <v>236</v>
      </c>
      <c r="H9165" s="1" t="s">
        <v>168</v>
      </c>
      <c r="I9165" s="1" t="s">
        <v>21</v>
      </c>
      <c r="J9165" s="1" t="s">
        <v>94</v>
      </c>
      <c r="K9165">
        <v>2.3759999999999999</v>
      </c>
      <c r="L9165">
        <v>3</v>
      </c>
      <c r="M9165">
        <v>0.2</v>
      </c>
      <c r="N9165">
        <v>0.74250000000000005</v>
      </c>
      <c r="O9165">
        <f>(Table1[[#This Row],[Sales]]-Table1[[#This Row],[Profit]])/Table1[[#This Row],[Quantity]]</f>
        <v>0.54449999999999987</v>
      </c>
      <c r="P9165">
        <f>Table1[[#This Row],[Sales]]/Table1[[#This Row],[Quantity]]</f>
        <v>0.79199999999999993</v>
      </c>
      <c r="Q9165" t="str">
        <f t="shared" si="286"/>
        <v>2021</v>
      </c>
      <c r="R9165" t="str">
        <f t="shared" si="287"/>
        <v>06</v>
      </c>
      <c r="S9165">
        <f>CEILING(Table1[[#This Row],[Month]]/3,1)</f>
        <v>2</v>
      </c>
      <c r="T9165" s="9">
        <f>(Table1[[#This Row],[Profit]]/Table1[[#This Row],[Sales]])</f>
        <v>0.31250000000000006</v>
      </c>
    </row>
    <row r="9166" spans="1:20" x14ac:dyDescent="0.25">
      <c r="A9166">
        <v>20210608</v>
      </c>
      <c r="B9166" s="1" t="s">
        <v>1145</v>
      </c>
      <c r="C9166" s="1" t="s">
        <v>108</v>
      </c>
      <c r="D9166" s="1" t="s">
        <v>143</v>
      </c>
      <c r="E9166" s="1" t="s">
        <v>59</v>
      </c>
      <c r="F9166" s="1" t="s">
        <v>110</v>
      </c>
      <c r="G9166" s="1" t="s">
        <v>236</v>
      </c>
      <c r="H9166" s="1" t="s">
        <v>168</v>
      </c>
      <c r="I9166" s="1" t="s">
        <v>21</v>
      </c>
      <c r="J9166" s="1" t="s">
        <v>44</v>
      </c>
      <c r="K9166">
        <v>143.12799999999999</v>
      </c>
      <c r="L9166">
        <v>2</v>
      </c>
      <c r="M9166">
        <v>0.8</v>
      </c>
      <c r="N9166">
        <v>-393.60199999999998</v>
      </c>
      <c r="O9166">
        <f>(Table1[[#This Row],[Sales]]-Table1[[#This Row],[Profit]])/Table1[[#This Row],[Quantity]]</f>
        <v>268.36500000000001</v>
      </c>
      <c r="P9166">
        <f>Table1[[#This Row],[Sales]]/Table1[[#This Row],[Quantity]]</f>
        <v>71.563999999999993</v>
      </c>
      <c r="Q9166" t="str">
        <f t="shared" si="286"/>
        <v>2021</v>
      </c>
      <c r="R9166" t="str">
        <f t="shared" si="287"/>
        <v>06</v>
      </c>
      <c r="S9166">
        <f>CEILING(Table1[[#This Row],[Month]]/3,1)</f>
        <v>2</v>
      </c>
      <c r="T9166" s="9">
        <f>(Table1[[#This Row],[Profit]]/Table1[[#This Row],[Sales]])</f>
        <v>-2.75</v>
      </c>
    </row>
    <row r="9167" spans="1:20" x14ac:dyDescent="0.25">
      <c r="A9167">
        <v>20220625</v>
      </c>
      <c r="B9167" s="1" t="s">
        <v>261</v>
      </c>
      <c r="C9167" s="1" t="s">
        <v>25</v>
      </c>
      <c r="D9167" s="1" t="s">
        <v>325</v>
      </c>
      <c r="E9167" s="1" t="s">
        <v>27</v>
      </c>
      <c r="F9167" s="1" t="s">
        <v>28</v>
      </c>
      <c r="G9167" s="1" t="s">
        <v>262</v>
      </c>
      <c r="H9167" s="1" t="s">
        <v>69</v>
      </c>
      <c r="I9167" s="1" t="s">
        <v>21</v>
      </c>
      <c r="J9167" s="1" t="s">
        <v>265</v>
      </c>
      <c r="K9167">
        <v>4476.8</v>
      </c>
      <c r="L9167">
        <v>4</v>
      </c>
      <c r="M9167">
        <v>0.2</v>
      </c>
      <c r="N9167">
        <v>503.64</v>
      </c>
      <c r="O9167">
        <f>(Table1[[#This Row],[Sales]]-Table1[[#This Row],[Profit]])/Table1[[#This Row],[Quantity]]</f>
        <v>993.29000000000008</v>
      </c>
      <c r="P9167">
        <f>Table1[[#This Row],[Sales]]/Table1[[#This Row],[Quantity]]</f>
        <v>1119.2</v>
      </c>
      <c r="Q9167" t="str">
        <f t="shared" si="286"/>
        <v>2022</v>
      </c>
      <c r="R9167" t="str">
        <f t="shared" si="287"/>
        <v>06</v>
      </c>
      <c r="S9167">
        <f>CEILING(Table1[[#This Row],[Month]]/3,1)</f>
        <v>2</v>
      </c>
      <c r="T9167" s="9">
        <f>(Table1[[#This Row],[Profit]]/Table1[[#This Row],[Sales]])</f>
        <v>0.11249999999999999</v>
      </c>
    </row>
    <row r="9168" spans="1:20" x14ac:dyDescent="0.25">
      <c r="A9168">
        <v>20220625</v>
      </c>
      <c r="B9168" s="1" t="s">
        <v>261</v>
      </c>
      <c r="C9168" s="1" t="s">
        <v>25</v>
      </c>
      <c r="D9168" s="1" t="s">
        <v>325</v>
      </c>
      <c r="E9168" s="1" t="s">
        <v>27</v>
      </c>
      <c r="F9168" s="1" t="s">
        <v>28</v>
      </c>
      <c r="G9168" s="1" t="s">
        <v>262</v>
      </c>
      <c r="H9168" s="1" t="s">
        <v>69</v>
      </c>
      <c r="I9168" s="1" t="s">
        <v>21</v>
      </c>
      <c r="J9168" s="1" t="s">
        <v>50</v>
      </c>
      <c r="K9168">
        <v>104.85</v>
      </c>
      <c r="L9168">
        <v>1</v>
      </c>
      <c r="M9168">
        <v>0</v>
      </c>
      <c r="N9168">
        <v>50.328000000000003</v>
      </c>
      <c r="O9168">
        <f>(Table1[[#This Row],[Sales]]-Table1[[#This Row],[Profit]])/Table1[[#This Row],[Quantity]]</f>
        <v>54.521999999999991</v>
      </c>
      <c r="P9168">
        <f>Table1[[#This Row],[Sales]]/Table1[[#This Row],[Quantity]]</f>
        <v>104.85</v>
      </c>
      <c r="Q9168" t="str">
        <f t="shared" si="286"/>
        <v>2022</v>
      </c>
      <c r="R9168" t="str">
        <f t="shared" si="287"/>
        <v>06</v>
      </c>
      <c r="S9168">
        <f>CEILING(Table1[[#This Row],[Month]]/3,1)</f>
        <v>2</v>
      </c>
      <c r="T9168" s="9">
        <f>(Table1[[#This Row],[Profit]]/Table1[[#This Row],[Sales]])</f>
        <v>0.48000000000000004</v>
      </c>
    </row>
    <row r="9169" spans="1:20" x14ac:dyDescent="0.25">
      <c r="A9169">
        <v>20220625</v>
      </c>
      <c r="B9169" s="1" t="s">
        <v>261</v>
      </c>
      <c r="C9169" s="1" t="s">
        <v>25</v>
      </c>
      <c r="D9169" s="1" t="s">
        <v>325</v>
      </c>
      <c r="E9169" s="1" t="s">
        <v>27</v>
      </c>
      <c r="F9169" s="1" t="s">
        <v>28</v>
      </c>
      <c r="G9169" s="1" t="s">
        <v>262</v>
      </c>
      <c r="H9169" s="1" t="s">
        <v>69</v>
      </c>
      <c r="I9169" s="1" t="s">
        <v>21</v>
      </c>
      <c r="J9169" s="1" t="s">
        <v>44</v>
      </c>
      <c r="K9169">
        <v>241.44</v>
      </c>
      <c r="L9169">
        <v>3</v>
      </c>
      <c r="M9169">
        <v>0</v>
      </c>
      <c r="N9169">
        <v>72.432000000000002</v>
      </c>
      <c r="O9169">
        <f>(Table1[[#This Row],[Sales]]-Table1[[#This Row],[Profit]])/Table1[[#This Row],[Quantity]]</f>
        <v>56.335999999999991</v>
      </c>
      <c r="P9169">
        <f>Table1[[#This Row],[Sales]]/Table1[[#This Row],[Quantity]]</f>
        <v>80.48</v>
      </c>
      <c r="Q9169" t="str">
        <f t="shared" si="286"/>
        <v>2022</v>
      </c>
      <c r="R9169" t="str">
        <f t="shared" si="287"/>
        <v>06</v>
      </c>
      <c r="S9169">
        <f>CEILING(Table1[[#This Row],[Month]]/3,1)</f>
        <v>2</v>
      </c>
      <c r="T9169" s="9">
        <f>(Table1[[#This Row],[Profit]]/Table1[[#This Row],[Sales]])</f>
        <v>0.3</v>
      </c>
    </row>
    <row r="9170" spans="1:20" x14ac:dyDescent="0.25">
      <c r="A9170">
        <v>20220316</v>
      </c>
      <c r="B9170" s="1" t="s">
        <v>637</v>
      </c>
      <c r="C9170" s="1" t="s">
        <v>429</v>
      </c>
      <c r="D9170" s="1" t="s">
        <v>430</v>
      </c>
      <c r="E9170" s="1" t="s">
        <v>17</v>
      </c>
      <c r="F9170" s="1" t="s">
        <v>197</v>
      </c>
      <c r="G9170" s="1" t="s">
        <v>218</v>
      </c>
      <c r="H9170" s="1" t="s">
        <v>161</v>
      </c>
      <c r="I9170" s="1" t="s">
        <v>63</v>
      </c>
      <c r="J9170" s="1" t="s">
        <v>50</v>
      </c>
      <c r="K9170">
        <v>319.76</v>
      </c>
      <c r="L9170">
        <v>14</v>
      </c>
      <c r="M9170">
        <v>0</v>
      </c>
      <c r="N9170">
        <v>147.08959999999999</v>
      </c>
      <c r="O9170">
        <f>(Table1[[#This Row],[Sales]]-Table1[[#This Row],[Profit]])/Table1[[#This Row],[Quantity]]</f>
        <v>12.333600000000001</v>
      </c>
      <c r="P9170">
        <f>Table1[[#This Row],[Sales]]/Table1[[#This Row],[Quantity]]</f>
        <v>22.84</v>
      </c>
      <c r="Q9170" t="str">
        <f t="shared" si="286"/>
        <v>2022</v>
      </c>
      <c r="R9170" t="str">
        <f t="shared" si="287"/>
        <v>03</v>
      </c>
      <c r="S9170">
        <f>CEILING(Table1[[#This Row],[Month]]/3,1)</f>
        <v>1</v>
      </c>
      <c r="T9170" s="9">
        <f>(Table1[[#This Row],[Profit]]/Table1[[#This Row],[Sales]])</f>
        <v>0.45999999999999996</v>
      </c>
    </row>
    <row r="9171" spans="1:20" x14ac:dyDescent="0.25">
      <c r="A9171">
        <v>20220316</v>
      </c>
      <c r="B9171" s="1" t="s">
        <v>637</v>
      </c>
      <c r="C9171" s="1" t="s">
        <v>429</v>
      </c>
      <c r="D9171" s="1" t="s">
        <v>430</v>
      </c>
      <c r="E9171" s="1" t="s">
        <v>17</v>
      </c>
      <c r="F9171" s="1" t="s">
        <v>197</v>
      </c>
      <c r="G9171" s="1" t="s">
        <v>218</v>
      </c>
      <c r="H9171" s="1" t="s">
        <v>161</v>
      </c>
      <c r="I9171" s="1" t="s">
        <v>63</v>
      </c>
      <c r="J9171" s="1" t="s">
        <v>50</v>
      </c>
      <c r="K9171">
        <v>45.68</v>
      </c>
      <c r="L9171">
        <v>2</v>
      </c>
      <c r="M9171">
        <v>0</v>
      </c>
      <c r="N9171">
        <v>21.012799999999999</v>
      </c>
      <c r="O9171">
        <f>(Table1[[#This Row],[Sales]]-Table1[[#This Row],[Profit]])/Table1[[#This Row],[Quantity]]</f>
        <v>12.333600000000001</v>
      </c>
      <c r="P9171">
        <f>Table1[[#This Row],[Sales]]/Table1[[#This Row],[Quantity]]</f>
        <v>22.84</v>
      </c>
      <c r="Q9171" t="str">
        <f t="shared" si="286"/>
        <v>2022</v>
      </c>
      <c r="R9171" t="str">
        <f t="shared" si="287"/>
        <v>03</v>
      </c>
      <c r="S9171">
        <f>CEILING(Table1[[#This Row],[Month]]/3,1)</f>
        <v>1</v>
      </c>
      <c r="T9171" s="9">
        <f>(Table1[[#This Row],[Profit]]/Table1[[#This Row],[Sales]])</f>
        <v>0.45999999999999996</v>
      </c>
    </row>
    <row r="9172" spans="1:20" x14ac:dyDescent="0.25">
      <c r="A9172">
        <v>20221202</v>
      </c>
      <c r="B9172" s="1" t="s">
        <v>1109</v>
      </c>
      <c r="C9172" s="1" t="s">
        <v>25</v>
      </c>
      <c r="D9172" s="1" t="s">
        <v>1223</v>
      </c>
      <c r="E9172" s="1" t="s">
        <v>27</v>
      </c>
      <c r="F9172" s="1" t="s">
        <v>28</v>
      </c>
      <c r="G9172" s="1" t="s">
        <v>171</v>
      </c>
      <c r="H9172" s="1" t="s">
        <v>40</v>
      </c>
      <c r="I9172" s="1" t="s">
        <v>63</v>
      </c>
      <c r="J9172" s="1" t="s">
        <v>41</v>
      </c>
      <c r="K9172">
        <v>31.96</v>
      </c>
      <c r="L9172">
        <v>2</v>
      </c>
      <c r="M9172">
        <v>0</v>
      </c>
      <c r="N9172">
        <v>1.5980000000000001</v>
      </c>
      <c r="O9172">
        <f>(Table1[[#This Row],[Sales]]-Table1[[#This Row],[Profit]])/Table1[[#This Row],[Quantity]]</f>
        <v>15.181000000000001</v>
      </c>
      <c r="P9172">
        <f>Table1[[#This Row],[Sales]]/Table1[[#This Row],[Quantity]]</f>
        <v>15.98</v>
      </c>
      <c r="Q9172" t="str">
        <f t="shared" si="286"/>
        <v>2022</v>
      </c>
      <c r="R9172" t="str">
        <f t="shared" si="287"/>
        <v>12</v>
      </c>
      <c r="S9172">
        <f>CEILING(Table1[[#This Row],[Month]]/3,1)</f>
        <v>4</v>
      </c>
      <c r="T9172" s="9">
        <f>(Table1[[#This Row],[Profit]]/Table1[[#This Row],[Sales]])</f>
        <v>0.05</v>
      </c>
    </row>
    <row r="9173" spans="1:20" x14ac:dyDescent="0.25">
      <c r="A9173">
        <v>20221202</v>
      </c>
      <c r="B9173" s="1" t="s">
        <v>1109</v>
      </c>
      <c r="C9173" s="1" t="s">
        <v>25</v>
      </c>
      <c r="D9173" s="1" t="s">
        <v>1223</v>
      </c>
      <c r="E9173" s="1" t="s">
        <v>27</v>
      </c>
      <c r="F9173" s="1" t="s">
        <v>28</v>
      </c>
      <c r="G9173" s="1" t="s">
        <v>171</v>
      </c>
      <c r="H9173" s="1" t="s">
        <v>40</v>
      </c>
      <c r="I9173" s="1" t="s">
        <v>63</v>
      </c>
      <c r="J9173" s="1" t="s">
        <v>50</v>
      </c>
      <c r="K9173">
        <v>47.9</v>
      </c>
      <c r="L9173">
        <v>1</v>
      </c>
      <c r="M9173">
        <v>0</v>
      </c>
      <c r="N9173">
        <v>22.992000000000001</v>
      </c>
      <c r="O9173">
        <f>(Table1[[#This Row],[Sales]]-Table1[[#This Row],[Profit]])/Table1[[#This Row],[Quantity]]</f>
        <v>24.907999999999998</v>
      </c>
      <c r="P9173">
        <f>Table1[[#This Row],[Sales]]/Table1[[#This Row],[Quantity]]</f>
        <v>47.9</v>
      </c>
      <c r="Q9173" t="str">
        <f t="shared" si="286"/>
        <v>2022</v>
      </c>
      <c r="R9173" t="str">
        <f t="shared" si="287"/>
        <v>12</v>
      </c>
      <c r="S9173">
        <f>CEILING(Table1[[#This Row],[Month]]/3,1)</f>
        <v>4</v>
      </c>
      <c r="T9173" s="9">
        <f>(Table1[[#This Row],[Profit]]/Table1[[#This Row],[Sales]])</f>
        <v>0.48000000000000004</v>
      </c>
    </row>
    <row r="9174" spans="1:20" x14ac:dyDescent="0.25">
      <c r="A9174">
        <v>20221202</v>
      </c>
      <c r="B9174" s="1" t="s">
        <v>1109</v>
      </c>
      <c r="C9174" s="1" t="s">
        <v>25</v>
      </c>
      <c r="D9174" s="1" t="s">
        <v>1223</v>
      </c>
      <c r="E9174" s="1" t="s">
        <v>27</v>
      </c>
      <c r="F9174" s="1" t="s">
        <v>28</v>
      </c>
      <c r="G9174" s="1" t="s">
        <v>171</v>
      </c>
      <c r="H9174" s="1" t="s">
        <v>40</v>
      </c>
      <c r="I9174" s="1" t="s">
        <v>63</v>
      </c>
      <c r="J9174" s="1" t="s">
        <v>37</v>
      </c>
      <c r="K9174">
        <v>1112.94</v>
      </c>
      <c r="L9174">
        <v>3</v>
      </c>
      <c r="M9174">
        <v>0</v>
      </c>
      <c r="N9174">
        <v>222.58799999999999</v>
      </c>
      <c r="O9174">
        <f>(Table1[[#This Row],[Sales]]-Table1[[#This Row],[Profit]])/Table1[[#This Row],[Quantity]]</f>
        <v>296.78400000000005</v>
      </c>
      <c r="P9174">
        <f>Table1[[#This Row],[Sales]]/Table1[[#This Row],[Quantity]]</f>
        <v>370.98</v>
      </c>
      <c r="Q9174" t="str">
        <f t="shared" si="286"/>
        <v>2022</v>
      </c>
      <c r="R9174" t="str">
        <f t="shared" si="287"/>
        <v>12</v>
      </c>
      <c r="S9174">
        <f>CEILING(Table1[[#This Row],[Month]]/3,1)</f>
        <v>4</v>
      </c>
      <c r="T9174" s="9">
        <f>(Table1[[#This Row],[Profit]]/Table1[[#This Row],[Sales]])</f>
        <v>0.19999999999999998</v>
      </c>
    </row>
    <row r="9175" spans="1:20" x14ac:dyDescent="0.25">
      <c r="A9175">
        <v>20221202</v>
      </c>
      <c r="B9175" s="1" t="s">
        <v>1109</v>
      </c>
      <c r="C9175" s="1" t="s">
        <v>25</v>
      </c>
      <c r="D9175" s="1" t="s">
        <v>1223</v>
      </c>
      <c r="E9175" s="1" t="s">
        <v>27</v>
      </c>
      <c r="F9175" s="1" t="s">
        <v>28</v>
      </c>
      <c r="G9175" s="1" t="s">
        <v>171</v>
      </c>
      <c r="H9175" s="1" t="s">
        <v>40</v>
      </c>
      <c r="I9175" s="1" t="s">
        <v>63</v>
      </c>
      <c r="J9175" s="1" t="s">
        <v>97</v>
      </c>
      <c r="K9175">
        <v>22.92</v>
      </c>
      <c r="L9175">
        <v>3</v>
      </c>
      <c r="M9175">
        <v>0</v>
      </c>
      <c r="N9175">
        <v>11.2308</v>
      </c>
      <c r="O9175">
        <f>(Table1[[#This Row],[Sales]]-Table1[[#This Row],[Profit]])/Table1[[#This Row],[Quantity]]</f>
        <v>3.8964000000000003</v>
      </c>
      <c r="P9175">
        <f>Table1[[#This Row],[Sales]]/Table1[[#This Row],[Quantity]]</f>
        <v>7.6400000000000006</v>
      </c>
      <c r="Q9175" t="str">
        <f t="shared" si="286"/>
        <v>2022</v>
      </c>
      <c r="R9175" t="str">
        <f t="shared" si="287"/>
        <v>12</v>
      </c>
      <c r="S9175">
        <f>CEILING(Table1[[#This Row],[Month]]/3,1)</f>
        <v>4</v>
      </c>
      <c r="T9175" s="9">
        <f>(Table1[[#This Row],[Profit]]/Table1[[#This Row],[Sales]])</f>
        <v>0.49</v>
      </c>
    </row>
    <row r="9176" spans="1:20" x14ac:dyDescent="0.25">
      <c r="A9176">
        <v>20230613</v>
      </c>
      <c r="B9176" s="1" t="s">
        <v>1205</v>
      </c>
      <c r="C9176" s="1" t="s">
        <v>52</v>
      </c>
      <c r="D9176" s="1" t="s">
        <v>406</v>
      </c>
      <c r="E9176" s="1" t="s">
        <v>27</v>
      </c>
      <c r="F9176" s="1" t="s">
        <v>28</v>
      </c>
      <c r="G9176" s="1" t="s">
        <v>39</v>
      </c>
      <c r="H9176" s="1" t="s">
        <v>40</v>
      </c>
      <c r="I9176" s="1" t="s">
        <v>21</v>
      </c>
      <c r="J9176" s="1" t="s">
        <v>43</v>
      </c>
      <c r="K9176">
        <v>71.975999999999999</v>
      </c>
      <c r="L9176">
        <v>3</v>
      </c>
      <c r="M9176">
        <v>0.2</v>
      </c>
      <c r="N9176">
        <v>8.9969999999999999</v>
      </c>
      <c r="O9176">
        <f>(Table1[[#This Row],[Sales]]-Table1[[#This Row],[Profit]])/Table1[[#This Row],[Quantity]]</f>
        <v>20.992999999999999</v>
      </c>
      <c r="P9176">
        <f>Table1[[#This Row],[Sales]]/Table1[[#This Row],[Quantity]]</f>
        <v>23.992000000000001</v>
      </c>
      <c r="Q9176" t="str">
        <f t="shared" si="286"/>
        <v>2023</v>
      </c>
      <c r="R9176" t="str">
        <f t="shared" si="287"/>
        <v>06</v>
      </c>
      <c r="S9176">
        <f>CEILING(Table1[[#This Row],[Month]]/3,1)</f>
        <v>2</v>
      </c>
      <c r="T9176" s="9">
        <f>(Table1[[#This Row],[Profit]]/Table1[[#This Row],[Sales]])</f>
        <v>0.125</v>
      </c>
    </row>
    <row r="9177" spans="1:20" x14ac:dyDescent="0.25">
      <c r="A9177">
        <v>20230613</v>
      </c>
      <c r="B9177" s="1" t="s">
        <v>1205</v>
      </c>
      <c r="C9177" s="1" t="s">
        <v>52</v>
      </c>
      <c r="D9177" s="1" t="s">
        <v>406</v>
      </c>
      <c r="E9177" s="1" t="s">
        <v>27</v>
      </c>
      <c r="F9177" s="1" t="s">
        <v>28</v>
      </c>
      <c r="G9177" s="1" t="s">
        <v>39</v>
      </c>
      <c r="H9177" s="1" t="s">
        <v>40</v>
      </c>
      <c r="I9177" s="1" t="s">
        <v>21</v>
      </c>
      <c r="J9177" s="1" t="s">
        <v>50</v>
      </c>
      <c r="K9177">
        <v>19.440000000000001</v>
      </c>
      <c r="L9177">
        <v>3</v>
      </c>
      <c r="M9177">
        <v>0</v>
      </c>
      <c r="N9177">
        <v>9.3312000000000008</v>
      </c>
      <c r="O9177">
        <f>(Table1[[#This Row],[Sales]]-Table1[[#This Row],[Profit]])/Table1[[#This Row],[Quantity]]</f>
        <v>3.3696000000000002</v>
      </c>
      <c r="P9177">
        <f>Table1[[#This Row],[Sales]]/Table1[[#This Row],[Quantity]]</f>
        <v>6.48</v>
      </c>
      <c r="Q9177" t="str">
        <f t="shared" si="286"/>
        <v>2023</v>
      </c>
      <c r="R9177" t="str">
        <f t="shared" si="287"/>
        <v>06</v>
      </c>
      <c r="S9177">
        <f>CEILING(Table1[[#This Row],[Month]]/3,1)</f>
        <v>2</v>
      </c>
      <c r="T9177" s="9">
        <f>(Table1[[#This Row],[Profit]]/Table1[[#This Row],[Sales]])</f>
        <v>0.48000000000000004</v>
      </c>
    </row>
    <row r="9178" spans="1:20" x14ac:dyDescent="0.25">
      <c r="A9178">
        <v>20220320</v>
      </c>
      <c r="B9178" s="1" t="s">
        <v>942</v>
      </c>
      <c r="C9178" s="1" t="s">
        <v>156</v>
      </c>
      <c r="D9178" s="1" t="s">
        <v>312</v>
      </c>
      <c r="E9178" s="1" t="s">
        <v>17</v>
      </c>
      <c r="F9178" s="1" t="s">
        <v>73</v>
      </c>
      <c r="G9178" s="1" t="s">
        <v>78</v>
      </c>
      <c r="H9178" s="1" t="s">
        <v>40</v>
      </c>
      <c r="I9178" s="1" t="s">
        <v>30</v>
      </c>
      <c r="J9178" s="1" t="s">
        <v>36</v>
      </c>
      <c r="K9178">
        <v>31.085999999999999</v>
      </c>
      <c r="L9178">
        <v>3</v>
      </c>
      <c r="M9178">
        <v>0.7</v>
      </c>
      <c r="N9178">
        <v>-20.724</v>
      </c>
      <c r="O9178">
        <f>(Table1[[#This Row],[Sales]]-Table1[[#This Row],[Profit]])/Table1[[#This Row],[Quantity]]</f>
        <v>17.27</v>
      </c>
      <c r="P9178">
        <f>Table1[[#This Row],[Sales]]/Table1[[#This Row],[Quantity]]</f>
        <v>10.362</v>
      </c>
      <c r="Q9178" t="str">
        <f t="shared" si="286"/>
        <v>2022</v>
      </c>
      <c r="R9178" t="str">
        <f t="shared" si="287"/>
        <v>03</v>
      </c>
      <c r="S9178">
        <f>CEILING(Table1[[#This Row],[Month]]/3,1)</f>
        <v>1</v>
      </c>
      <c r="T9178" s="9">
        <f>(Table1[[#This Row],[Profit]]/Table1[[#This Row],[Sales]])</f>
        <v>-0.66666666666666674</v>
      </c>
    </row>
    <row r="9179" spans="1:20" x14ac:dyDescent="0.25">
      <c r="A9179">
        <v>20221115</v>
      </c>
      <c r="B9179" s="1" t="s">
        <v>128</v>
      </c>
      <c r="C9179" s="1" t="s">
        <v>133</v>
      </c>
      <c r="D9179" s="1" t="s">
        <v>134</v>
      </c>
      <c r="E9179" s="1" t="s">
        <v>17</v>
      </c>
      <c r="F9179" s="1" t="s">
        <v>18</v>
      </c>
      <c r="G9179" s="1" t="s">
        <v>93</v>
      </c>
      <c r="H9179" s="1" t="s">
        <v>69</v>
      </c>
      <c r="I9179" s="1" t="s">
        <v>21</v>
      </c>
      <c r="J9179" s="1" t="s">
        <v>43</v>
      </c>
      <c r="K9179">
        <v>13.98</v>
      </c>
      <c r="L9179">
        <v>2</v>
      </c>
      <c r="M9179">
        <v>0</v>
      </c>
      <c r="N9179">
        <v>3.9144000000000001</v>
      </c>
      <c r="O9179">
        <f>(Table1[[#This Row],[Sales]]-Table1[[#This Row],[Profit]])/Table1[[#This Row],[Quantity]]</f>
        <v>5.0327999999999999</v>
      </c>
      <c r="P9179">
        <f>Table1[[#This Row],[Sales]]/Table1[[#This Row],[Quantity]]</f>
        <v>6.99</v>
      </c>
      <c r="Q9179" t="str">
        <f t="shared" si="286"/>
        <v>2022</v>
      </c>
      <c r="R9179" t="str">
        <f t="shared" si="287"/>
        <v>11</v>
      </c>
      <c r="S9179">
        <f>CEILING(Table1[[#This Row],[Month]]/3,1)</f>
        <v>4</v>
      </c>
      <c r="T9179" s="9">
        <f>(Table1[[#This Row],[Profit]]/Table1[[#This Row],[Sales]])</f>
        <v>0.27999999999999997</v>
      </c>
    </row>
    <row r="9180" spans="1:20" x14ac:dyDescent="0.25">
      <c r="A9180">
        <v>20221115</v>
      </c>
      <c r="B9180" s="1" t="s">
        <v>128</v>
      </c>
      <c r="C9180" s="1" t="s">
        <v>133</v>
      </c>
      <c r="D9180" s="1" t="s">
        <v>134</v>
      </c>
      <c r="E9180" s="1" t="s">
        <v>17</v>
      </c>
      <c r="F9180" s="1" t="s">
        <v>18</v>
      </c>
      <c r="G9180" s="1" t="s">
        <v>93</v>
      </c>
      <c r="H9180" s="1" t="s">
        <v>69</v>
      </c>
      <c r="I9180" s="1" t="s">
        <v>21</v>
      </c>
      <c r="J9180" s="1" t="s">
        <v>42</v>
      </c>
      <c r="K9180">
        <v>23.65</v>
      </c>
      <c r="L9180">
        <v>1</v>
      </c>
      <c r="M9180">
        <v>0</v>
      </c>
      <c r="N9180">
        <v>6.149</v>
      </c>
      <c r="O9180">
        <f>(Table1[[#This Row],[Sales]]-Table1[[#This Row],[Profit]])/Table1[[#This Row],[Quantity]]</f>
        <v>17.500999999999998</v>
      </c>
      <c r="P9180">
        <f>Table1[[#This Row],[Sales]]/Table1[[#This Row],[Quantity]]</f>
        <v>23.65</v>
      </c>
      <c r="Q9180" t="str">
        <f t="shared" si="286"/>
        <v>2022</v>
      </c>
      <c r="R9180" t="str">
        <f t="shared" si="287"/>
        <v>11</v>
      </c>
      <c r="S9180">
        <f>CEILING(Table1[[#This Row],[Month]]/3,1)</f>
        <v>4</v>
      </c>
      <c r="T9180" s="9">
        <f>(Table1[[#This Row],[Profit]]/Table1[[#This Row],[Sales]])</f>
        <v>0.26</v>
      </c>
    </row>
    <row r="9181" spans="1:20" x14ac:dyDescent="0.25">
      <c r="A9181">
        <v>20230808</v>
      </c>
      <c r="B9181" s="1" t="s">
        <v>382</v>
      </c>
      <c r="C9181" s="1" t="s">
        <v>25</v>
      </c>
      <c r="D9181" s="1" t="s">
        <v>831</v>
      </c>
      <c r="E9181" s="1" t="s">
        <v>27</v>
      </c>
      <c r="F9181" s="1" t="s">
        <v>28</v>
      </c>
      <c r="G9181" s="1" t="s">
        <v>383</v>
      </c>
      <c r="H9181" s="1" t="s">
        <v>91</v>
      </c>
      <c r="I9181" s="1" t="s">
        <v>21</v>
      </c>
      <c r="J9181" s="1" t="s">
        <v>43</v>
      </c>
      <c r="K9181">
        <v>707.88</v>
      </c>
      <c r="L9181">
        <v>3</v>
      </c>
      <c r="M9181">
        <v>0.2</v>
      </c>
      <c r="N9181">
        <v>44.2425</v>
      </c>
      <c r="O9181">
        <f>(Table1[[#This Row],[Sales]]-Table1[[#This Row],[Profit]])/Table1[[#This Row],[Quantity]]</f>
        <v>221.21250000000001</v>
      </c>
      <c r="P9181">
        <f>Table1[[#This Row],[Sales]]/Table1[[#This Row],[Quantity]]</f>
        <v>235.96</v>
      </c>
      <c r="Q9181" t="str">
        <f t="shared" si="286"/>
        <v>2023</v>
      </c>
      <c r="R9181" t="str">
        <f t="shared" si="287"/>
        <v>08</v>
      </c>
      <c r="S9181">
        <f>CEILING(Table1[[#This Row],[Month]]/3,1)</f>
        <v>3</v>
      </c>
      <c r="T9181" s="9">
        <f>(Table1[[#This Row],[Profit]]/Table1[[#This Row],[Sales]])</f>
        <v>6.25E-2</v>
      </c>
    </row>
    <row r="9182" spans="1:20" x14ac:dyDescent="0.25">
      <c r="A9182">
        <v>20230808</v>
      </c>
      <c r="B9182" s="1" t="s">
        <v>382</v>
      </c>
      <c r="C9182" s="1" t="s">
        <v>25</v>
      </c>
      <c r="D9182" s="1" t="s">
        <v>831</v>
      </c>
      <c r="E9182" s="1" t="s">
        <v>27</v>
      </c>
      <c r="F9182" s="1" t="s">
        <v>28</v>
      </c>
      <c r="G9182" s="1" t="s">
        <v>383</v>
      </c>
      <c r="H9182" s="1" t="s">
        <v>91</v>
      </c>
      <c r="I9182" s="1" t="s">
        <v>21</v>
      </c>
      <c r="J9182" s="1" t="s">
        <v>36</v>
      </c>
      <c r="K9182">
        <v>11.952</v>
      </c>
      <c r="L9182">
        <v>3</v>
      </c>
      <c r="M9182">
        <v>0.2</v>
      </c>
      <c r="N9182">
        <v>4.1832000000000003</v>
      </c>
      <c r="O9182">
        <f>(Table1[[#This Row],[Sales]]-Table1[[#This Row],[Profit]])/Table1[[#This Row],[Quantity]]</f>
        <v>2.5895999999999999</v>
      </c>
      <c r="P9182">
        <f>Table1[[#This Row],[Sales]]/Table1[[#This Row],[Quantity]]</f>
        <v>3.984</v>
      </c>
      <c r="Q9182" t="str">
        <f t="shared" si="286"/>
        <v>2023</v>
      </c>
      <c r="R9182" t="str">
        <f t="shared" si="287"/>
        <v>08</v>
      </c>
      <c r="S9182">
        <f>CEILING(Table1[[#This Row],[Month]]/3,1)</f>
        <v>3</v>
      </c>
      <c r="T9182" s="9">
        <f>(Table1[[#This Row],[Profit]]/Table1[[#This Row],[Sales]])</f>
        <v>0.35000000000000003</v>
      </c>
    </row>
    <row r="9183" spans="1:20" x14ac:dyDescent="0.25">
      <c r="A9183">
        <v>20230808</v>
      </c>
      <c r="B9183" s="1" t="s">
        <v>382</v>
      </c>
      <c r="C9183" s="1" t="s">
        <v>25</v>
      </c>
      <c r="D9183" s="1" t="s">
        <v>831</v>
      </c>
      <c r="E9183" s="1" t="s">
        <v>27</v>
      </c>
      <c r="F9183" s="1" t="s">
        <v>28</v>
      </c>
      <c r="G9183" s="1" t="s">
        <v>383</v>
      </c>
      <c r="H9183" s="1" t="s">
        <v>91</v>
      </c>
      <c r="I9183" s="1" t="s">
        <v>21</v>
      </c>
      <c r="J9183" s="1" t="s">
        <v>36</v>
      </c>
      <c r="K9183">
        <v>31.128</v>
      </c>
      <c r="L9183">
        <v>3</v>
      </c>
      <c r="M9183">
        <v>0.2</v>
      </c>
      <c r="N9183">
        <v>11.673</v>
      </c>
      <c r="O9183">
        <f>(Table1[[#This Row],[Sales]]-Table1[[#This Row],[Profit]])/Table1[[#This Row],[Quantity]]</f>
        <v>6.4849999999999994</v>
      </c>
      <c r="P9183">
        <f>Table1[[#This Row],[Sales]]/Table1[[#This Row],[Quantity]]</f>
        <v>10.375999999999999</v>
      </c>
      <c r="Q9183" t="str">
        <f t="shared" si="286"/>
        <v>2023</v>
      </c>
      <c r="R9183" t="str">
        <f t="shared" si="287"/>
        <v>08</v>
      </c>
      <c r="S9183">
        <f>CEILING(Table1[[#This Row],[Month]]/3,1)</f>
        <v>3</v>
      </c>
      <c r="T9183" s="9">
        <f>(Table1[[#This Row],[Profit]]/Table1[[#This Row],[Sales]])</f>
        <v>0.375</v>
      </c>
    </row>
    <row r="9184" spans="1:20" x14ac:dyDescent="0.25">
      <c r="A9184">
        <v>20230808</v>
      </c>
      <c r="B9184" s="1" t="s">
        <v>382</v>
      </c>
      <c r="C9184" s="1" t="s">
        <v>25</v>
      </c>
      <c r="D9184" s="1" t="s">
        <v>831</v>
      </c>
      <c r="E9184" s="1" t="s">
        <v>27</v>
      </c>
      <c r="F9184" s="1" t="s">
        <v>28</v>
      </c>
      <c r="G9184" s="1" t="s">
        <v>383</v>
      </c>
      <c r="H9184" s="1" t="s">
        <v>91</v>
      </c>
      <c r="I9184" s="1" t="s">
        <v>21</v>
      </c>
      <c r="J9184" s="1" t="s">
        <v>94</v>
      </c>
      <c r="K9184">
        <v>55.76</v>
      </c>
      <c r="L9184">
        <v>4</v>
      </c>
      <c r="M9184">
        <v>0</v>
      </c>
      <c r="N9184">
        <v>7.8064</v>
      </c>
      <c r="O9184">
        <f>(Table1[[#This Row],[Sales]]-Table1[[#This Row],[Profit]])/Table1[[#This Row],[Quantity]]</f>
        <v>11.988399999999999</v>
      </c>
      <c r="P9184">
        <f>Table1[[#This Row],[Sales]]/Table1[[#This Row],[Quantity]]</f>
        <v>13.94</v>
      </c>
      <c r="Q9184" t="str">
        <f t="shared" si="286"/>
        <v>2023</v>
      </c>
      <c r="R9184" t="str">
        <f t="shared" si="287"/>
        <v>08</v>
      </c>
      <c r="S9184">
        <f>CEILING(Table1[[#This Row],[Month]]/3,1)</f>
        <v>3</v>
      </c>
      <c r="T9184" s="9">
        <f>(Table1[[#This Row],[Profit]]/Table1[[#This Row],[Sales]])</f>
        <v>0.14000000000000001</v>
      </c>
    </row>
    <row r="9185" spans="1:20" x14ac:dyDescent="0.25">
      <c r="A9185">
        <v>20230808</v>
      </c>
      <c r="B9185" s="1" t="s">
        <v>382</v>
      </c>
      <c r="C9185" s="1" t="s">
        <v>25</v>
      </c>
      <c r="D9185" s="1" t="s">
        <v>831</v>
      </c>
      <c r="E9185" s="1" t="s">
        <v>27</v>
      </c>
      <c r="F9185" s="1" t="s">
        <v>28</v>
      </c>
      <c r="G9185" s="1" t="s">
        <v>383</v>
      </c>
      <c r="H9185" s="1" t="s">
        <v>91</v>
      </c>
      <c r="I9185" s="1" t="s">
        <v>21</v>
      </c>
      <c r="J9185" s="1" t="s">
        <v>50</v>
      </c>
      <c r="K9185">
        <v>24.56</v>
      </c>
      <c r="L9185">
        <v>2</v>
      </c>
      <c r="M9185">
        <v>0</v>
      </c>
      <c r="N9185">
        <v>11.543200000000001</v>
      </c>
      <c r="O9185">
        <f>(Table1[[#This Row],[Sales]]-Table1[[#This Row],[Profit]])/Table1[[#This Row],[Quantity]]</f>
        <v>6.5083999999999991</v>
      </c>
      <c r="P9185">
        <f>Table1[[#This Row],[Sales]]/Table1[[#This Row],[Quantity]]</f>
        <v>12.28</v>
      </c>
      <c r="Q9185" t="str">
        <f t="shared" si="286"/>
        <v>2023</v>
      </c>
      <c r="R9185" t="str">
        <f t="shared" si="287"/>
        <v>08</v>
      </c>
      <c r="S9185">
        <f>CEILING(Table1[[#This Row],[Month]]/3,1)</f>
        <v>3</v>
      </c>
      <c r="T9185" s="9">
        <f>(Table1[[#This Row],[Profit]]/Table1[[#This Row],[Sales]])</f>
        <v>0.47000000000000003</v>
      </c>
    </row>
    <row r="9186" spans="1:20" x14ac:dyDescent="0.25">
      <c r="A9186">
        <v>20230808</v>
      </c>
      <c r="B9186" s="1" t="s">
        <v>382</v>
      </c>
      <c r="C9186" s="1" t="s">
        <v>25</v>
      </c>
      <c r="D9186" s="1" t="s">
        <v>831</v>
      </c>
      <c r="E9186" s="1" t="s">
        <v>27</v>
      </c>
      <c r="F9186" s="1" t="s">
        <v>28</v>
      </c>
      <c r="G9186" s="1" t="s">
        <v>383</v>
      </c>
      <c r="H9186" s="1" t="s">
        <v>91</v>
      </c>
      <c r="I9186" s="1" t="s">
        <v>21</v>
      </c>
      <c r="J9186" s="1" t="s">
        <v>41</v>
      </c>
      <c r="K9186">
        <v>51.75</v>
      </c>
      <c r="L9186">
        <v>1</v>
      </c>
      <c r="M9186">
        <v>0</v>
      </c>
      <c r="N9186">
        <v>15.525</v>
      </c>
      <c r="O9186">
        <f>(Table1[[#This Row],[Sales]]-Table1[[#This Row],[Profit]])/Table1[[#This Row],[Quantity]]</f>
        <v>36.225000000000001</v>
      </c>
      <c r="P9186">
        <f>Table1[[#This Row],[Sales]]/Table1[[#This Row],[Quantity]]</f>
        <v>51.75</v>
      </c>
      <c r="Q9186" t="str">
        <f t="shared" si="286"/>
        <v>2023</v>
      </c>
      <c r="R9186" t="str">
        <f t="shared" si="287"/>
        <v>08</v>
      </c>
      <c r="S9186">
        <f>CEILING(Table1[[#This Row],[Month]]/3,1)</f>
        <v>3</v>
      </c>
      <c r="T9186" s="9">
        <f>(Table1[[#This Row],[Profit]]/Table1[[#This Row],[Sales]])</f>
        <v>0.3</v>
      </c>
    </row>
    <row r="9187" spans="1:20" x14ac:dyDescent="0.25">
      <c r="A9187">
        <v>20230808</v>
      </c>
      <c r="B9187" s="1" t="s">
        <v>382</v>
      </c>
      <c r="C9187" s="1" t="s">
        <v>25</v>
      </c>
      <c r="D9187" s="1" t="s">
        <v>831</v>
      </c>
      <c r="E9187" s="1" t="s">
        <v>27</v>
      </c>
      <c r="F9187" s="1" t="s">
        <v>28</v>
      </c>
      <c r="G9187" s="1" t="s">
        <v>383</v>
      </c>
      <c r="H9187" s="1" t="s">
        <v>91</v>
      </c>
      <c r="I9187" s="1" t="s">
        <v>21</v>
      </c>
      <c r="J9187" s="1" t="s">
        <v>23</v>
      </c>
      <c r="K9187">
        <v>207.184</v>
      </c>
      <c r="L9187">
        <v>1</v>
      </c>
      <c r="M9187">
        <v>0.2</v>
      </c>
      <c r="N9187">
        <v>25.898</v>
      </c>
      <c r="O9187">
        <f>(Table1[[#This Row],[Sales]]-Table1[[#This Row],[Profit]])/Table1[[#This Row],[Quantity]]</f>
        <v>181.286</v>
      </c>
      <c r="P9187">
        <f>Table1[[#This Row],[Sales]]/Table1[[#This Row],[Quantity]]</f>
        <v>207.184</v>
      </c>
      <c r="Q9187" t="str">
        <f t="shared" si="286"/>
        <v>2023</v>
      </c>
      <c r="R9187" t="str">
        <f t="shared" si="287"/>
        <v>08</v>
      </c>
      <c r="S9187">
        <f>CEILING(Table1[[#This Row],[Month]]/3,1)</f>
        <v>3</v>
      </c>
      <c r="T9187" s="9">
        <f>(Table1[[#This Row],[Profit]]/Table1[[#This Row],[Sales]])</f>
        <v>0.125</v>
      </c>
    </row>
    <row r="9188" spans="1:20" x14ac:dyDescent="0.25">
      <c r="A9188">
        <v>20230808</v>
      </c>
      <c r="B9188" s="1" t="s">
        <v>382</v>
      </c>
      <c r="C9188" s="1" t="s">
        <v>25</v>
      </c>
      <c r="D9188" s="1" t="s">
        <v>831</v>
      </c>
      <c r="E9188" s="1" t="s">
        <v>27</v>
      </c>
      <c r="F9188" s="1" t="s">
        <v>28</v>
      </c>
      <c r="G9188" s="1" t="s">
        <v>383</v>
      </c>
      <c r="H9188" s="1" t="s">
        <v>91</v>
      </c>
      <c r="I9188" s="1" t="s">
        <v>21</v>
      </c>
      <c r="J9188" s="1" t="s">
        <v>44</v>
      </c>
      <c r="K9188">
        <v>1473.1</v>
      </c>
      <c r="L9188">
        <v>5</v>
      </c>
      <c r="M9188">
        <v>0</v>
      </c>
      <c r="N9188">
        <v>412.46800000000002</v>
      </c>
      <c r="O9188">
        <f>(Table1[[#This Row],[Sales]]-Table1[[#This Row],[Profit]])/Table1[[#This Row],[Quantity]]</f>
        <v>212.12639999999996</v>
      </c>
      <c r="P9188">
        <f>Table1[[#This Row],[Sales]]/Table1[[#This Row],[Quantity]]</f>
        <v>294.62</v>
      </c>
      <c r="Q9188" t="str">
        <f t="shared" si="286"/>
        <v>2023</v>
      </c>
      <c r="R9188" t="str">
        <f t="shared" si="287"/>
        <v>08</v>
      </c>
      <c r="S9188">
        <f>CEILING(Table1[[#This Row],[Month]]/3,1)</f>
        <v>3</v>
      </c>
      <c r="T9188" s="9">
        <f>(Table1[[#This Row],[Profit]]/Table1[[#This Row],[Sales]])</f>
        <v>0.28000000000000003</v>
      </c>
    </row>
    <row r="9189" spans="1:20" x14ac:dyDescent="0.25">
      <c r="A9189">
        <v>20210821</v>
      </c>
      <c r="B9189" s="1" t="s">
        <v>985</v>
      </c>
      <c r="C9189" s="1" t="s">
        <v>85</v>
      </c>
      <c r="D9189" s="1" t="s">
        <v>642</v>
      </c>
      <c r="E9189" s="1" t="s">
        <v>17</v>
      </c>
      <c r="F9189" s="1" t="s">
        <v>34</v>
      </c>
      <c r="G9189" s="1" t="s">
        <v>447</v>
      </c>
      <c r="H9189" s="1" t="s">
        <v>62</v>
      </c>
      <c r="I9189" s="1" t="s">
        <v>63</v>
      </c>
      <c r="J9189" s="1" t="s">
        <v>50</v>
      </c>
      <c r="K9189">
        <v>3.488</v>
      </c>
      <c r="L9189">
        <v>2</v>
      </c>
      <c r="M9189">
        <v>0.2</v>
      </c>
      <c r="N9189">
        <v>-0.6976</v>
      </c>
      <c r="O9189">
        <f>(Table1[[#This Row],[Sales]]-Table1[[#This Row],[Profit]])/Table1[[#This Row],[Quantity]]</f>
        <v>2.0928</v>
      </c>
      <c r="P9189">
        <f>Table1[[#This Row],[Sales]]/Table1[[#This Row],[Quantity]]</f>
        <v>1.744</v>
      </c>
      <c r="Q9189" t="str">
        <f t="shared" si="286"/>
        <v>2021</v>
      </c>
      <c r="R9189" t="str">
        <f t="shared" si="287"/>
        <v>08</v>
      </c>
      <c r="S9189">
        <f>CEILING(Table1[[#This Row],[Month]]/3,1)</f>
        <v>3</v>
      </c>
      <c r="T9189" s="9">
        <f>(Table1[[#This Row],[Profit]]/Table1[[#This Row],[Sales]])</f>
        <v>-0.2</v>
      </c>
    </row>
    <row r="9190" spans="1:20" x14ac:dyDescent="0.25">
      <c r="A9190">
        <v>20210821</v>
      </c>
      <c r="B9190" s="1" t="s">
        <v>985</v>
      </c>
      <c r="C9190" s="1" t="s">
        <v>85</v>
      </c>
      <c r="D9190" s="1" t="s">
        <v>642</v>
      </c>
      <c r="E9190" s="1" t="s">
        <v>17</v>
      </c>
      <c r="F9190" s="1" t="s">
        <v>34</v>
      </c>
      <c r="G9190" s="1" t="s">
        <v>447</v>
      </c>
      <c r="H9190" s="1" t="s">
        <v>62</v>
      </c>
      <c r="I9190" s="1" t="s">
        <v>63</v>
      </c>
      <c r="J9190" s="1" t="s">
        <v>94</v>
      </c>
      <c r="K9190">
        <v>21.728000000000002</v>
      </c>
      <c r="L9190">
        <v>4</v>
      </c>
      <c r="M9190">
        <v>0.2</v>
      </c>
      <c r="N9190">
        <v>3.8024</v>
      </c>
      <c r="O9190">
        <f>(Table1[[#This Row],[Sales]]-Table1[[#This Row],[Profit]])/Table1[[#This Row],[Quantity]]</f>
        <v>4.4814000000000007</v>
      </c>
      <c r="P9190">
        <f>Table1[[#This Row],[Sales]]/Table1[[#This Row],[Quantity]]</f>
        <v>5.4320000000000004</v>
      </c>
      <c r="Q9190" t="str">
        <f t="shared" si="286"/>
        <v>2021</v>
      </c>
      <c r="R9190" t="str">
        <f t="shared" si="287"/>
        <v>08</v>
      </c>
      <c r="S9190">
        <f>CEILING(Table1[[#This Row],[Month]]/3,1)</f>
        <v>3</v>
      </c>
      <c r="T9190" s="9">
        <f>(Table1[[#This Row],[Profit]]/Table1[[#This Row],[Sales]])</f>
        <v>0.17499999999999999</v>
      </c>
    </row>
    <row r="9191" spans="1:20" x14ac:dyDescent="0.25">
      <c r="A9191">
        <v>20210821</v>
      </c>
      <c r="B9191" s="1" t="s">
        <v>985</v>
      </c>
      <c r="C9191" s="1" t="s">
        <v>85</v>
      </c>
      <c r="D9191" s="1" t="s">
        <v>642</v>
      </c>
      <c r="E9191" s="1" t="s">
        <v>17</v>
      </c>
      <c r="F9191" s="1" t="s">
        <v>34</v>
      </c>
      <c r="G9191" s="1" t="s">
        <v>447</v>
      </c>
      <c r="H9191" s="1" t="s">
        <v>62</v>
      </c>
      <c r="I9191" s="1" t="s">
        <v>63</v>
      </c>
      <c r="J9191" s="1" t="s">
        <v>37</v>
      </c>
      <c r="K9191">
        <v>663.072</v>
      </c>
      <c r="L9191">
        <v>6</v>
      </c>
      <c r="M9191">
        <v>0.2</v>
      </c>
      <c r="N9191">
        <v>-165.768</v>
      </c>
      <c r="O9191">
        <f>(Table1[[#This Row],[Sales]]-Table1[[#This Row],[Profit]])/Table1[[#This Row],[Quantity]]</f>
        <v>138.14000000000001</v>
      </c>
      <c r="P9191">
        <f>Table1[[#This Row],[Sales]]/Table1[[#This Row],[Quantity]]</f>
        <v>110.512</v>
      </c>
      <c r="Q9191" t="str">
        <f t="shared" si="286"/>
        <v>2021</v>
      </c>
      <c r="R9191" t="str">
        <f t="shared" si="287"/>
        <v>08</v>
      </c>
      <c r="S9191">
        <f>CEILING(Table1[[#This Row],[Month]]/3,1)</f>
        <v>3</v>
      </c>
      <c r="T9191" s="9">
        <f>(Table1[[#This Row],[Profit]]/Table1[[#This Row],[Sales]])</f>
        <v>-0.25</v>
      </c>
    </row>
    <row r="9192" spans="1:20" x14ac:dyDescent="0.25">
      <c r="A9192">
        <v>20210821</v>
      </c>
      <c r="B9192" s="1" t="s">
        <v>985</v>
      </c>
      <c r="C9192" s="1" t="s">
        <v>85</v>
      </c>
      <c r="D9192" s="1" t="s">
        <v>642</v>
      </c>
      <c r="E9192" s="1" t="s">
        <v>17</v>
      </c>
      <c r="F9192" s="1" t="s">
        <v>34</v>
      </c>
      <c r="G9192" s="1" t="s">
        <v>447</v>
      </c>
      <c r="H9192" s="1" t="s">
        <v>62</v>
      </c>
      <c r="I9192" s="1" t="s">
        <v>63</v>
      </c>
      <c r="J9192" s="1" t="s">
        <v>36</v>
      </c>
      <c r="K9192">
        <v>99.587999999999994</v>
      </c>
      <c r="L9192">
        <v>2</v>
      </c>
      <c r="M9192">
        <v>0.7</v>
      </c>
      <c r="N9192">
        <v>-82.99</v>
      </c>
      <c r="O9192">
        <f>(Table1[[#This Row],[Sales]]-Table1[[#This Row],[Profit]])/Table1[[#This Row],[Quantity]]</f>
        <v>91.288999999999987</v>
      </c>
      <c r="P9192">
        <f>Table1[[#This Row],[Sales]]/Table1[[#This Row],[Quantity]]</f>
        <v>49.793999999999997</v>
      </c>
      <c r="Q9192" t="str">
        <f t="shared" si="286"/>
        <v>2021</v>
      </c>
      <c r="R9192" t="str">
        <f t="shared" si="287"/>
        <v>08</v>
      </c>
      <c r="S9192">
        <f>CEILING(Table1[[#This Row],[Month]]/3,1)</f>
        <v>3</v>
      </c>
      <c r="T9192" s="9">
        <f>(Table1[[#This Row],[Profit]]/Table1[[#This Row],[Sales]])</f>
        <v>-0.83333333333333337</v>
      </c>
    </row>
    <row r="9193" spans="1:20" x14ac:dyDescent="0.25">
      <c r="A9193">
        <v>20210821</v>
      </c>
      <c r="B9193" s="1" t="s">
        <v>985</v>
      </c>
      <c r="C9193" s="1" t="s">
        <v>85</v>
      </c>
      <c r="D9193" s="1" t="s">
        <v>642</v>
      </c>
      <c r="E9193" s="1" t="s">
        <v>17</v>
      </c>
      <c r="F9193" s="1" t="s">
        <v>34</v>
      </c>
      <c r="G9193" s="1" t="s">
        <v>447</v>
      </c>
      <c r="H9193" s="1" t="s">
        <v>62</v>
      </c>
      <c r="I9193" s="1" t="s">
        <v>63</v>
      </c>
      <c r="J9193" s="1" t="s">
        <v>50</v>
      </c>
      <c r="K9193">
        <v>49.567999999999998</v>
      </c>
      <c r="L9193">
        <v>2</v>
      </c>
      <c r="M9193">
        <v>0.2</v>
      </c>
      <c r="N9193">
        <v>15.49</v>
      </c>
      <c r="O9193">
        <f>(Table1[[#This Row],[Sales]]-Table1[[#This Row],[Profit]])/Table1[[#This Row],[Quantity]]</f>
        <v>17.038999999999998</v>
      </c>
      <c r="P9193">
        <f>Table1[[#This Row],[Sales]]/Table1[[#This Row],[Quantity]]</f>
        <v>24.783999999999999</v>
      </c>
      <c r="Q9193" t="str">
        <f t="shared" si="286"/>
        <v>2021</v>
      </c>
      <c r="R9193" t="str">
        <f t="shared" si="287"/>
        <v>08</v>
      </c>
      <c r="S9193">
        <f>CEILING(Table1[[#This Row],[Month]]/3,1)</f>
        <v>3</v>
      </c>
      <c r="T9193" s="9">
        <f>(Table1[[#This Row],[Profit]]/Table1[[#This Row],[Sales]])</f>
        <v>0.3125</v>
      </c>
    </row>
    <row r="9194" spans="1:20" x14ac:dyDescent="0.25">
      <c r="A9194">
        <v>20211102</v>
      </c>
      <c r="B9194" s="1" t="s">
        <v>341</v>
      </c>
      <c r="C9194" s="1" t="s">
        <v>57</v>
      </c>
      <c r="D9194" s="1" t="s">
        <v>264</v>
      </c>
      <c r="E9194" s="1" t="s">
        <v>59</v>
      </c>
      <c r="F9194" s="1" t="s">
        <v>60</v>
      </c>
      <c r="G9194" s="1" t="s">
        <v>333</v>
      </c>
      <c r="H9194" s="1" t="s">
        <v>75</v>
      </c>
      <c r="I9194" s="1" t="s">
        <v>30</v>
      </c>
      <c r="J9194" s="1" t="s">
        <v>36</v>
      </c>
      <c r="K9194">
        <v>29.372</v>
      </c>
      <c r="L9194">
        <v>7</v>
      </c>
      <c r="M9194">
        <v>0.8</v>
      </c>
      <c r="N9194">
        <v>-46.995199999999997</v>
      </c>
      <c r="O9194">
        <f>(Table1[[#This Row],[Sales]]-Table1[[#This Row],[Profit]])/Table1[[#This Row],[Quantity]]</f>
        <v>10.909599999999999</v>
      </c>
      <c r="P9194">
        <f>Table1[[#This Row],[Sales]]/Table1[[#This Row],[Quantity]]</f>
        <v>4.1959999999999997</v>
      </c>
      <c r="Q9194" t="str">
        <f t="shared" si="286"/>
        <v>2021</v>
      </c>
      <c r="R9194" t="str">
        <f t="shared" si="287"/>
        <v>11</v>
      </c>
      <c r="S9194">
        <f>CEILING(Table1[[#This Row],[Month]]/3,1)</f>
        <v>4</v>
      </c>
      <c r="T9194" s="9">
        <f>(Table1[[#This Row],[Profit]]/Table1[[#This Row],[Sales]])</f>
        <v>-1.5999999999999999</v>
      </c>
    </row>
    <row r="9195" spans="1:20" x14ac:dyDescent="0.25">
      <c r="A9195">
        <v>20211102</v>
      </c>
      <c r="B9195" s="1" t="s">
        <v>341</v>
      </c>
      <c r="C9195" s="1" t="s">
        <v>57</v>
      </c>
      <c r="D9195" s="1" t="s">
        <v>264</v>
      </c>
      <c r="E9195" s="1" t="s">
        <v>59</v>
      </c>
      <c r="F9195" s="1" t="s">
        <v>60</v>
      </c>
      <c r="G9195" s="1" t="s">
        <v>333</v>
      </c>
      <c r="H9195" s="1" t="s">
        <v>75</v>
      </c>
      <c r="I9195" s="1" t="s">
        <v>30</v>
      </c>
      <c r="J9195" s="1" t="s">
        <v>43</v>
      </c>
      <c r="K9195">
        <v>344.70400000000001</v>
      </c>
      <c r="L9195">
        <v>2</v>
      </c>
      <c r="M9195">
        <v>0.2</v>
      </c>
      <c r="N9195">
        <v>38.779200000000003</v>
      </c>
      <c r="O9195">
        <f>(Table1[[#This Row],[Sales]]-Table1[[#This Row],[Profit]])/Table1[[#This Row],[Quantity]]</f>
        <v>152.9624</v>
      </c>
      <c r="P9195">
        <f>Table1[[#This Row],[Sales]]/Table1[[#This Row],[Quantity]]</f>
        <v>172.352</v>
      </c>
      <c r="Q9195" t="str">
        <f t="shared" si="286"/>
        <v>2021</v>
      </c>
      <c r="R9195" t="str">
        <f t="shared" si="287"/>
        <v>11</v>
      </c>
      <c r="S9195">
        <f>CEILING(Table1[[#This Row],[Month]]/3,1)</f>
        <v>4</v>
      </c>
      <c r="T9195" s="9">
        <f>(Table1[[#This Row],[Profit]]/Table1[[#This Row],[Sales]])</f>
        <v>0.1125</v>
      </c>
    </row>
    <row r="9196" spans="1:20" x14ac:dyDescent="0.25">
      <c r="A9196">
        <v>20201130</v>
      </c>
      <c r="B9196" s="1" t="s">
        <v>426</v>
      </c>
      <c r="C9196" s="1" t="s">
        <v>146</v>
      </c>
      <c r="D9196" s="1" t="s">
        <v>493</v>
      </c>
      <c r="E9196" s="1" t="s">
        <v>27</v>
      </c>
      <c r="F9196" s="1" t="s">
        <v>82</v>
      </c>
      <c r="G9196" s="1" t="s">
        <v>251</v>
      </c>
      <c r="H9196" s="1" t="s">
        <v>40</v>
      </c>
      <c r="I9196" s="1" t="s">
        <v>21</v>
      </c>
      <c r="J9196" s="1" t="s">
        <v>50</v>
      </c>
      <c r="K9196">
        <v>47.991999999999997</v>
      </c>
      <c r="L9196">
        <v>7</v>
      </c>
      <c r="M9196">
        <v>0.2</v>
      </c>
      <c r="N9196">
        <v>3.5994000000000002</v>
      </c>
      <c r="O9196">
        <f>(Table1[[#This Row],[Sales]]-Table1[[#This Row],[Profit]])/Table1[[#This Row],[Quantity]]</f>
        <v>6.3417999999999992</v>
      </c>
      <c r="P9196">
        <f>Table1[[#This Row],[Sales]]/Table1[[#This Row],[Quantity]]</f>
        <v>6.8559999999999999</v>
      </c>
      <c r="Q9196" t="str">
        <f t="shared" si="286"/>
        <v>2020</v>
      </c>
      <c r="R9196" t="str">
        <f t="shared" si="287"/>
        <v>11</v>
      </c>
      <c r="S9196">
        <f>CEILING(Table1[[#This Row],[Month]]/3,1)</f>
        <v>4</v>
      </c>
      <c r="T9196" s="9">
        <f>(Table1[[#This Row],[Profit]]/Table1[[#This Row],[Sales]])</f>
        <v>7.5000000000000011E-2</v>
      </c>
    </row>
    <row r="9197" spans="1:20" x14ac:dyDescent="0.25">
      <c r="A9197">
        <v>20201130</v>
      </c>
      <c r="B9197" s="1" t="s">
        <v>426</v>
      </c>
      <c r="C9197" s="1" t="s">
        <v>146</v>
      </c>
      <c r="D9197" s="1" t="s">
        <v>493</v>
      </c>
      <c r="E9197" s="1" t="s">
        <v>27</v>
      </c>
      <c r="F9197" s="1" t="s">
        <v>82</v>
      </c>
      <c r="G9197" s="1" t="s">
        <v>251</v>
      </c>
      <c r="H9197" s="1" t="s">
        <v>40</v>
      </c>
      <c r="I9197" s="1" t="s">
        <v>21</v>
      </c>
      <c r="J9197" s="1" t="s">
        <v>94</v>
      </c>
      <c r="K9197">
        <v>102.24</v>
      </c>
      <c r="L9197">
        <v>4</v>
      </c>
      <c r="M9197">
        <v>0.2</v>
      </c>
      <c r="N9197">
        <v>-16.614000000000001</v>
      </c>
      <c r="O9197">
        <f>(Table1[[#This Row],[Sales]]-Table1[[#This Row],[Profit]])/Table1[[#This Row],[Quantity]]</f>
        <v>29.7135</v>
      </c>
      <c r="P9197">
        <f>Table1[[#This Row],[Sales]]/Table1[[#This Row],[Quantity]]</f>
        <v>25.56</v>
      </c>
      <c r="Q9197" t="str">
        <f t="shared" si="286"/>
        <v>2020</v>
      </c>
      <c r="R9197" t="str">
        <f t="shared" si="287"/>
        <v>11</v>
      </c>
      <c r="S9197">
        <f>CEILING(Table1[[#This Row],[Month]]/3,1)</f>
        <v>4</v>
      </c>
      <c r="T9197" s="9">
        <f>(Table1[[#This Row],[Profit]]/Table1[[#This Row],[Sales]])</f>
        <v>-0.16250000000000001</v>
      </c>
    </row>
    <row r="9198" spans="1:20" x14ac:dyDescent="0.25">
      <c r="A9198">
        <v>20200510</v>
      </c>
      <c r="B9198" s="1" t="s">
        <v>756</v>
      </c>
      <c r="C9198" s="1" t="s">
        <v>25</v>
      </c>
      <c r="D9198" s="1" t="s">
        <v>247</v>
      </c>
      <c r="E9198" s="1" t="s">
        <v>27</v>
      </c>
      <c r="F9198" s="1" t="s">
        <v>28</v>
      </c>
      <c r="G9198" s="1" t="s">
        <v>96</v>
      </c>
      <c r="H9198" s="1" t="s">
        <v>55</v>
      </c>
      <c r="I9198" s="1" t="s">
        <v>21</v>
      </c>
      <c r="J9198" s="1" t="s">
        <v>50</v>
      </c>
      <c r="K9198">
        <v>39.96</v>
      </c>
      <c r="L9198">
        <v>2</v>
      </c>
      <c r="M9198">
        <v>0</v>
      </c>
      <c r="N9198">
        <v>19.180800000000001</v>
      </c>
      <c r="O9198">
        <f>(Table1[[#This Row],[Sales]]-Table1[[#This Row],[Profit]])/Table1[[#This Row],[Quantity]]</f>
        <v>10.3896</v>
      </c>
      <c r="P9198">
        <f>Table1[[#This Row],[Sales]]/Table1[[#This Row],[Quantity]]</f>
        <v>19.98</v>
      </c>
      <c r="Q9198" t="str">
        <f t="shared" si="286"/>
        <v>2020</v>
      </c>
      <c r="R9198" t="str">
        <f t="shared" si="287"/>
        <v>05</v>
      </c>
      <c r="S9198">
        <f>CEILING(Table1[[#This Row],[Month]]/3,1)</f>
        <v>2</v>
      </c>
      <c r="T9198" s="9">
        <f>(Table1[[#This Row],[Profit]]/Table1[[#This Row],[Sales]])</f>
        <v>0.48000000000000004</v>
      </c>
    </row>
    <row r="9199" spans="1:20" x14ac:dyDescent="0.25">
      <c r="A9199">
        <v>20200510</v>
      </c>
      <c r="B9199" s="1" t="s">
        <v>756</v>
      </c>
      <c r="C9199" s="1" t="s">
        <v>25</v>
      </c>
      <c r="D9199" s="1" t="s">
        <v>247</v>
      </c>
      <c r="E9199" s="1" t="s">
        <v>27</v>
      </c>
      <c r="F9199" s="1" t="s">
        <v>28</v>
      </c>
      <c r="G9199" s="1" t="s">
        <v>96</v>
      </c>
      <c r="H9199" s="1" t="s">
        <v>55</v>
      </c>
      <c r="I9199" s="1" t="s">
        <v>21</v>
      </c>
      <c r="J9199" s="1" t="s">
        <v>43</v>
      </c>
      <c r="K9199">
        <v>1432</v>
      </c>
      <c r="L9199">
        <v>5</v>
      </c>
      <c r="M9199">
        <v>0.2</v>
      </c>
      <c r="N9199">
        <v>125.3</v>
      </c>
      <c r="O9199">
        <f>(Table1[[#This Row],[Sales]]-Table1[[#This Row],[Profit]])/Table1[[#This Row],[Quantity]]</f>
        <v>261.34000000000003</v>
      </c>
      <c r="P9199">
        <f>Table1[[#This Row],[Sales]]/Table1[[#This Row],[Quantity]]</f>
        <v>286.39999999999998</v>
      </c>
      <c r="Q9199" t="str">
        <f t="shared" si="286"/>
        <v>2020</v>
      </c>
      <c r="R9199" t="str">
        <f t="shared" si="287"/>
        <v>05</v>
      </c>
      <c r="S9199">
        <f>CEILING(Table1[[#This Row],[Month]]/3,1)</f>
        <v>2</v>
      </c>
      <c r="T9199" s="9">
        <f>(Table1[[#This Row],[Profit]]/Table1[[#This Row],[Sales]])</f>
        <v>8.7499999999999994E-2</v>
      </c>
    </row>
    <row r="9200" spans="1:20" x14ac:dyDescent="0.25">
      <c r="A9200">
        <v>20200510</v>
      </c>
      <c r="B9200" s="1" t="s">
        <v>756</v>
      </c>
      <c r="C9200" s="1" t="s">
        <v>25</v>
      </c>
      <c r="D9200" s="1" t="s">
        <v>247</v>
      </c>
      <c r="E9200" s="1" t="s">
        <v>27</v>
      </c>
      <c r="F9200" s="1" t="s">
        <v>28</v>
      </c>
      <c r="G9200" s="1" t="s">
        <v>96</v>
      </c>
      <c r="H9200" s="1" t="s">
        <v>55</v>
      </c>
      <c r="I9200" s="1" t="s">
        <v>21</v>
      </c>
      <c r="J9200" s="1" t="s">
        <v>50</v>
      </c>
      <c r="K9200">
        <v>41.04</v>
      </c>
      <c r="L9200">
        <v>6</v>
      </c>
      <c r="M9200">
        <v>0</v>
      </c>
      <c r="N9200">
        <v>11.0808</v>
      </c>
      <c r="O9200">
        <f>(Table1[[#This Row],[Sales]]-Table1[[#This Row],[Profit]])/Table1[[#This Row],[Quantity]]</f>
        <v>4.9931999999999999</v>
      </c>
      <c r="P9200">
        <f>Table1[[#This Row],[Sales]]/Table1[[#This Row],[Quantity]]</f>
        <v>6.84</v>
      </c>
      <c r="Q9200" t="str">
        <f t="shared" si="286"/>
        <v>2020</v>
      </c>
      <c r="R9200" t="str">
        <f t="shared" si="287"/>
        <v>05</v>
      </c>
      <c r="S9200">
        <f>CEILING(Table1[[#This Row],[Month]]/3,1)</f>
        <v>2</v>
      </c>
      <c r="T9200" s="9">
        <f>(Table1[[#This Row],[Profit]]/Table1[[#This Row],[Sales]])</f>
        <v>0.27</v>
      </c>
    </row>
    <row r="9201" spans="1:20" x14ac:dyDescent="0.25">
      <c r="A9201">
        <v>20200510</v>
      </c>
      <c r="B9201" s="1" t="s">
        <v>756</v>
      </c>
      <c r="C9201" s="1" t="s">
        <v>25</v>
      </c>
      <c r="D9201" s="1" t="s">
        <v>247</v>
      </c>
      <c r="E9201" s="1" t="s">
        <v>27</v>
      </c>
      <c r="F9201" s="1" t="s">
        <v>28</v>
      </c>
      <c r="G9201" s="1" t="s">
        <v>96</v>
      </c>
      <c r="H9201" s="1" t="s">
        <v>55</v>
      </c>
      <c r="I9201" s="1" t="s">
        <v>21</v>
      </c>
      <c r="J9201" s="1" t="s">
        <v>23</v>
      </c>
      <c r="K9201">
        <v>256.78399999999999</v>
      </c>
      <c r="L9201">
        <v>1</v>
      </c>
      <c r="M9201">
        <v>0.2</v>
      </c>
      <c r="N9201">
        <v>32.097999999999999</v>
      </c>
      <c r="O9201">
        <f>(Table1[[#This Row],[Sales]]-Table1[[#This Row],[Profit]])/Table1[[#This Row],[Quantity]]</f>
        <v>224.68599999999998</v>
      </c>
      <c r="P9201">
        <f>Table1[[#This Row],[Sales]]/Table1[[#This Row],[Quantity]]</f>
        <v>256.78399999999999</v>
      </c>
      <c r="Q9201" t="str">
        <f t="shared" si="286"/>
        <v>2020</v>
      </c>
      <c r="R9201" t="str">
        <f t="shared" si="287"/>
        <v>05</v>
      </c>
      <c r="S9201">
        <f>CEILING(Table1[[#This Row],[Month]]/3,1)</f>
        <v>2</v>
      </c>
      <c r="T9201" s="9">
        <f>(Table1[[#This Row],[Profit]]/Table1[[#This Row],[Sales]])</f>
        <v>0.125</v>
      </c>
    </row>
    <row r="9202" spans="1:20" x14ac:dyDescent="0.25">
      <c r="A9202">
        <v>20221018</v>
      </c>
      <c r="B9202" s="1" t="s">
        <v>1178</v>
      </c>
      <c r="C9202" s="1" t="s">
        <v>289</v>
      </c>
      <c r="D9202" s="1" t="s">
        <v>290</v>
      </c>
      <c r="E9202" s="1" t="s">
        <v>27</v>
      </c>
      <c r="F9202" s="1" t="s">
        <v>82</v>
      </c>
      <c r="G9202" s="1" t="s">
        <v>189</v>
      </c>
      <c r="H9202" s="1" t="s">
        <v>91</v>
      </c>
      <c r="I9202" s="1" t="s">
        <v>21</v>
      </c>
      <c r="J9202" s="1" t="s">
        <v>22</v>
      </c>
      <c r="K9202">
        <v>120.98</v>
      </c>
      <c r="L9202">
        <v>1</v>
      </c>
      <c r="M9202">
        <v>0</v>
      </c>
      <c r="N9202">
        <v>12.098000000000001</v>
      </c>
      <c r="O9202">
        <f>(Table1[[#This Row],[Sales]]-Table1[[#This Row],[Profit]])/Table1[[#This Row],[Quantity]]</f>
        <v>108.88200000000001</v>
      </c>
      <c r="P9202">
        <f>Table1[[#This Row],[Sales]]/Table1[[#This Row],[Quantity]]</f>
        <v>120.98</v>
      </c>
      <c r="Q9202" t="str">
        <f t="shared" si="286"/>
        <v>2022</v>
      </c>
      <c r="R9202" t="str">
        <f t="shared" si="287"/>
        <v>10</v>
      </c>
      <c r="S9202">
        <f>CEILING(Table1[[#This Row],[Month]]/3,1)</f>
        <v>4</v>
      </c>
      <c r="T9202" s="9">
        <f>(Table1[[#This Row],[Profit]]/Table1[[#This Row],[Sales]])</f>
        <v>0.1</v>
      </c>
    </row>
    <row r="9203" spans="1:20" x14ac:dyDescent="0.25">
      <c r="A9203">
        <v>20221018</v>
      </c>
      <c r="B9203" s="1" t="s">
        <v>1178</v>
      </c>
      <c r="C9203" s="1" t="s">
        <v>289</v>
      </c>
      <c r="D9203" s="1" t="s">
        <v>290</v>
      </c>
      <c r="E9203" s="1" t="s">
        <v>27</v>
      </c>
      <c r="F9203" s="1" t="s">
        <v>82</v>
      </c>
      <c r="G9203" s="1" t="s">
        <v>189</v>
      </c>
      <c r="H9203" s="1" t="s">
        <v>91</v>
      </c>
      <c r="I9203" s="1" t="s">
        <v>21</v>
      </c>
      <c r="J9203" s="1" t="s">
        <v>36</v>
      </c>
      <c r="K9203">
        <v>315.98</v>
      </c>
      <c r="L9203">
        <v>1</v>
      </c>
      <c r="M9203">
        <v>0</v>
      </c>
      <c r="N9203">
        <v>148.51060000000001</v>
      </c>
      <c r="O9203">
        <f>(Table1[[#This Row],[Sales]]-Table1[[#This Row],[Profit]])/Table1[[#This Row],[Quantity]]</f>
        <v>167.46940000000001</v>
      </c>
      <c r="P9203">
        <f>Table1[[#This Row],[Sales]]/Table1[[#This Row],[Quantity]]</f>
        <v>315.98</v>
      </c>
      <c r="Q9203" t="str">
        <f t="shared" si="286"/>
        <v>2022</v>
      </c>
      <c r="R9203" t="str">
        <f t="shared" si="287"/>
        <v>10</v>
      </c>
      <c r="S9203">
        <f>CEILING(Table1[[#This Row],[Month]]/3,1)</f>
        <v>4</v>
      </c>
      <c r="T9203" s="9">
        <f>(Table1[[#This Row],[Profit]]/Table1[[#This Row],[Sales]])</f>
        <v>0.47000000000000003</v>
      </c>
    </row>
    <row r="9204" spans="1:20" x14ac:dyDescent="0.25">
      <c r="A9204">
        <v>20221031</v>
      </c>
      <c r="B9204" s="1" t="s">
        <v>927</v>
      </c>
      <c r="C9204" s="1" t="s">
        <v>133</v>
      </c>
      <c r="D9204" s="1" t="s">
        <v>134</v>
      </c>
      <c r="E9204" s="1" t="s">
        <v>17</v>
      </c>
      <c r="F9204" s="1" t="s">
        <v>18</v>
      </c>
      <c r="G9204" s="1" t="s">
        <v>306</v>
      </c>
      <c r="H9204" s="1" t="s">
        <v>40</v>
      </c>
      <c r="I9204" s="1" t="s">
        <v>30</v>
      </c>
      <c r="J9204" s="1" t="s">
        <v>36</v>
      </c>
      <c r="K9204">
        <v>28.751999999999999</v>
      </c>
      <c r="L9204">
        <v>3</v>
      </c>
      <c r="M9204">
        <v>0.2</v>
      </c>
      <c r="N9204">
        <v>10.0632</v>
      </c>
      <c r="O9204">
        <f>(Table1[[#This Row],[Sales]]-Table1[[#This Row],[Profit]])/Table1[[#This Row],[Quantity]]</f>
        <v>6.2296000000000005</v>
      </c>
      <c r="P9204">
        <f>Table1[[#This Row],[Sales]]/Table1[[#This Row],[Quantity]]</f>
        <v>9.5839999999999996</v>
      </c>
      <c r="Q9204" t="str">
        <f t="shared" si="286"/>
        <v>2022</v>
      </c>
      <c r="R9204" t="str">
        <f t="shared" si="287"/>
        <v>10</v>
      </c>
      <c r="S9204">
        <f>CEILING(Table1[[#This Row],[Month]]/3,1)</f>
        <v>4</v>
      </c>
      <c r="T9204" s="9">
        <f>(Table1[[#This Row],[Profit]]/Table1[[#This Row],[Sales]])</f>
        <v>0.35000000000000003</v>
      </c>
    </row>
    <row r="9205" spans="1:20" x14ac:dyDescent="0.25">
      <c r="A9205">
        <v>20221031</v>
      </c>
      <c r="B9205" s="1" t="s">
        <v>927</v>
      </c>
      <c r="C9205" s="1" t="s">
        <v>133</v>
      </c>
      <c r="D9205" s="1" t="s">
        <v>134</v>
      </c>
      <c r="E9205" s="1" t="s">
        <v>17</v>
      </c>
      <c r="F9205" s="1" t="s">
        <v>18</v>
      </c>
      <c r="G9205" s="1" t="s">
        <v>306</v>
      </c>
      <c r="H9205" s="1" t="s">
        <v>40</v>
      </c>
      <c r="I9205" s="1" t="s">
        <v>30</v>
      </c>
      <c r="J9205" s="1" t="s">
        <v>42</v>
      </c>
      <c r="K9205">
        <v>114.95</v>
      </c>
      <c r="L9205">
        <v>5</v>
      </c>
      <c r="M9205">
        <v>0</v>
      </c>
      <c r="N9205">
        <v>32.186</v>
      </c>
      <c r="O9205">
        <f>(Table1[[#This Row],[Sales]]-Table1[[#This Row],[Profit]])/Table1[[#This Row],[Quantity]]</f>
        <v>16.552800000000001</v>
      </c>
      <c r="P9205">
        <f>Table1[[#This Row],[Sales]]/Table1[[#This Row],[Quantity]]</f>
        <v>22.990000000000002</v>
      </c>
      <c r="Q9205" t="str">
        <f t="shared" si="286"/>
        <v>2022</v>
      </c>
      <c r="R9205" t="str">
        <f t="shared" si="287"/>
        <v>10</v>
      </c>
      <c r="S9205">
        <f>CEILING(Table1[[#This Row],[Month]]/3,1)</f>
        <v>4</v>
      </c>
      <c r="T9205" s="9">
        <f>(Table1[[#This Row],[Profit]]/Table1[[#This Row],[Sales]])</f>
        <v>0.27999999999999997</v>
      </c>
    </row>
    <row r="9206" spans="1:20" x14ac:dyDescent="0.25">
      <c r="A9206">
        <v>20221202</v>
      </c>
      <c r="B9206" s="1" t="s">
        <v>292</v>
      </c>
      <c r="C9206" s="1" t="s">
        <v>25</v>
      </c>
      <c r="D9206" s="1" t="s">
        <v>26</v>
      </c>
      <c r="E9206" s="1" t="s">
        <v>27</v>
      </c>
      <c r="F9206" s="1" t="s">
        <v>28</v>
      </c>
      <c r="G9206" s="1" t="s">
        <v>293</v>
      </c>
      <c r="H9206" s="1" t="s">
        <v>62</v>
      </c>
      <c r="I9206" s="1" t="s">
        <v>30</v>
      </c>
      <c r="J9206" s="1" t="s">
        <v>42</v>
      </c>
      <c r="K9206">
        <v>23.04</v>
      </c>
      <c r="L9206">
        <v>8</v>
      </c>
      <c r="M9206">
        <v>0</v>
      </c>
      <c r="N9206">
        <v>6.9119999999999999</v>
      </c>
      <c r="O9206">
        <f>(Table1[[#This Row],[Sales]]-Table1[[#This Row],[Profit]])/Table1[[#This Row],[Quantity]]</f>
        <v>2.016</v>
      </c>
      <c r="P9206">
        <f>Table1[[#This Row],[Sales]]/Table1[[#This Row],[Quantity]]</f>
        <v>2.88</v>
      </c>
      <c r="Q9206" t="str">
        <f t="shared" si="286"/>
        <v>2022</v>
      </c>
      <c r="R9206" t="str">
        <f t="shared" si="287"/>
        <v>12</v>
      </c>
      <c r="S9206">
        <f>CEILING(Table1[[#This Row],[Month]]/3,1)</f>
        <v>4</v>
      </c>
      <c r="T9206" s="9">
        <f>(Table1[[#This Row],[Profit]]/Table1[[#This Row],[Sales]])</f>
        <v>0.3</v>
      </c>
    </row>
    <row r="9207" spans="1:20" x14ac:dyDescent="0.25">
      <c r="A9207">
        <v>20220422</v>
      </c>
      <c r="B9207" s="1" t="s">
        <v>909</v>
      </c>
      <c r="C9207" s="1" t="s">
        <v>277</v>
      </c>
      <c r="D9207" s="1" t="s">
        <v>913</v>
      </c>
      <c r="E9207" s="1" t="s">
        <v>17</v>
      </c>
      <c r="F9207" s="1" t="s">
        <v>73</v>
      </c>
      <c r="G9207" s="1" t="s">
        <v>447</v>
      </c>
      <c r="H9207" s="1" t="s">
        <v>62</v>
      </c>
      <c r="I9207" s="1" t="s">
        <v>21</v>
      </c>
      <c r="J9207" s="1" t="s">
        <v>42</v>
      </c>
      <c r="K9207">
        <v>15.48</v>
      </c>
      <c r="L9207">
        <v>3</v>
      </c>
      <c r="M9207">
        <v>0</v>
      </c>
      <c r="N9207">
        <v>4.4892000000000003</v>
      </c>
      <c r="O9207">
        <f>(Table1[[#This Row],[Sales]]-Table1[[#This Row],[Profit]])/Table1[[#This Row],[Quantity]]</f>
        <v>3.6636000000000002</v>
      </c>
      <c r="P9207">
        <f>Table1[[#This Row],[Sales]]/Table1[[#This Row],[Quantity]]</f>
        <v>5.16</v>
      </c>
      <c r="Q9207" t="str">
        <f t="shared" si="286"/>
        <v>2022</v>
      </c>
      <c r="R9207" t="str">
        <f t="shared" si="287"/>
        <v>04</v>
      </c>
      <c r="S9207">
        <f>CEILING(Table1[[#This Row],[Month]]/3,1)</f>
        <v>2</v>
      </c>
      <c r="T9207" s="9">
        <f>(Table1[[#This Row],[Profit]]/Table1[[#This Row],[Sales]])</f>
        <v>0.29000000000000004</v>
      </c>
    </row>
    <row r="9208" spans="1:20" x14ac:dyDescent="0.25">
      <c r="A9208">
        <v>20220422</v>
      </c>
      <c r="B9208" s="1" t="s">
        <v>909</v>
      </c>
      <c r="C9208" s="1" t="s">
        <v>277</v>
      </c>
      <c r="D9208" s="1" t="s">
        <v>913</v>
      </c>
      <c r="E9208" s="1" t="s">
        <v>17</v>
      </c>
      <c r="F9208" s="1" t="s">
        <v>73</v>
      </c>
      <c r="G9208" s="1" t="s">
        <v>447</v>
      </c>
      <c r="H9208" s="1" t="s">
        <v>62</v>
      </c>
      <c r="I9208" s="1" t="s">
        <v>21</v>
      </c>
      <c r="J9208" s="1" t="s">
        <v>50</v>
      </c>
      <c r="K9208">
        <v>51.84</v>
      </c>
      <c r="L9208">
        <v>8</v>
      </c>
      <c r="M9208">
        <v>0</v>
      </c>
      <c r="N9208">
        <v>24.883199999999999</v>
      </c>
      <c r="O9208">
        <f>(Table1[[#This Row],[Sales]]-Table1[[#This Row],[Profit]])/Table1[[#This Row],[Quantity]]</f>
        <v>3.3696000000000006</v>
      </c>
      <c r="P9208">
        <f>Table1[[#This Row],[Sales]]/Table1[[#This Row],[Quantity]]</f>
        <v>6.48</v>
      </c>
      <c r="Q9208" t="str">
        <f t="shared" si="286"/>
        <v>2022</v>
      </c>
      <c r="R9208" t="str">
        <f t="shared" si="287"/>
        <v>04</v>
      </c>
      <c r="S9208">
        <f>CEILING(Table1[[#This Row],[Month]]/3,1)</f>
        <v>2</v>
      </c>
      <c r="T9208" s="9">
        <f>(Table1[[#This Row],[Profit]]/Table1[[#This Row],[Sales]])</f>
        <v>0.47999999999999993</v>
      </c>
    </row>
    <row r="9209" spans="1:20" x14ac:dyDescent="0.25">
      <c r="A9209">
        <v>20230804</v>
      </c>
      <c r="B9209" s="1" t="s">
        <v>810</v>
      </c>
      <c r="C9209" s="1" t="s">
        <v>108</v>
      </c>
      <c r="D9209" s="1" t="s">
        <v>220</v>
      </c>
      <c r="E9209" s="1" t="s">
        <v>59</v>
      </c>
      <c r="F9209" s="1" t="s">
        <v>110</v>
      </c>
      <c r="G9209" s="1" t="s">
        <v>187</v>
      </c>
      <c r="H9209" s="1" t="s">
        <v>20</v>
      </c>
      <c r="I9209" s="1" t="s">
        <v>21</v>
      </c>
      <c r="J9209" s="1" t="s">
        <v>94</v>
      </c>
      <c r="K9209">
        <v>39.816000000000003</v>
      </c>
      <c r="L9209">
        <v>3</v>
      </c>
      <c r="M9209">
        <v>0.2</v>
      </c>
      <c r="N9209">
        <v>7.4654999999999996</v>
      </c>
      <c r="O9209">
        <f>(Table1[[#This Row],[Sales]]-Table1[[#This Row],[Profit]])/Table1[[#This Row],[Quantity]]</f>
        <v>10.783500000000002</v>
      </c>
      <c r="P9209">
        <f>Table1[[#This Row],[Sales]]/Table1[[#This Row],[Quantity]]</f>
        <v>13.272</v>
      </c>
      <c r="Q9209" t="str">
        <f t="shared" si="286"/>
        <v>2023</v>
      </c>
      <c r="R9209" t="str">
        <f t="shared" si="287"/>
        <v>08</v>
      </c>
      <c r="S9209">
        <f>CEILING(Table1[[#This Row],[Month]]/3,1)</f>
        <v>3</v>
      </c>
      <c r="T9209" s="9">
        <f>(Table1[[#This Row],[Profit]]/Table1[[#This Row],[Sales]])</f>
        <v>0.18749999999999997</v>
      </c>
    </row>
    <row r="9210" spans="1:20" x14ac:dyDescent="0.25">
      <c r="A9210">
        <v>20230804</v>
      </c>
      <c r="B9210" s="1" t="s">
        <v>928</v>
      </c>
      <c r="C9210" s="1" t="s">
        <v>52</v>
      </c>
      <c r="D9210" s="1" t="s">
        <v>53</v>
      </c>
      <c r="E9210" s="1" t="s">
        <v>27</v>
      </c>
      <c r="F9210" s="1" t="s">
        <v>28</v>
      </c>
      <c r="G9210" s="1" t="s">
        <v>388</v>
      </c>
      <c r="H9210" s="1" t="s">
        <v>20</v>
      </c>
      <c r="I9210" s="1" t="s">
        <v>30</v>
      </c>
      <c r="J9210" s="1" t="s">
        <v>37</v>
      </c>
      <c r="K9210">
        <v>16.059999999999999</v>
      </c>
      <c r="L9210">
        <v>1</v>
      </c>
      <c r="M9210">
        <v>0</v>
      </c>
      <c r="N9210">
        <v>4.1756000000000002</v>
      </c>
      <c r="O9210">
        <f>(Table1[[#This Row],[Sales]]-Table1[[#This Row],[Profit]])/Table1[[#This Row],[Quantity]]</f>
        <v>11.884399999999999</v>
      </c>
      <c r="P9210">
        <f>Table1[[#This Row],[Sales]]/Table1[[#This Row],[Quantity]]</f>
        <v>16.059999999999999</v>
      </c>
      <c r="Q9210" t="str">
        <f t="shared" si="286"/>
        <v>2023</v>
      </c>
      <c r="R9210" t="str">
        <f t="shared" si="287"/>
        <v>08</v>
      </c>
      <c r="S9210">
        <f>CEILING(Table1[[#This Row],[Month]]/3,1)</f>
        <v>3</v>
      </c>
      <c r="T9210" s="9">
        <f>(Table1[[#This Row],[Profit]]/Table1[[#This Row],[Sales]])</f>
        <v>0.26</v>
      </c>
    </row>
    <row r="9211" spans="1:20" x14ac:dyDescent="0.25">
      <c r="A9211">
        <v>20231212</v>
      </c>
      <c r="B9211" s="1" t="s">
        <v>1248</v>
      </c>
      <c r="C9211" s="1" t="s">
        <v>206</v>
      </c>
      <c r="D9211" s="1" t="s">
        <v>604</v>
      </c>
      <c r="E9211" s="1" t="s">
        <v>17</v>
      </c>
      <c r="F9211" s="1" t="s">
        <v>34</v>
      </c>
      <c r="G9211" s="1" t="s">
        <v>90</v>
      </c>
      <c r="H9211" s="1" t="s">
        <v>91</v>
      </c>
      <c r="I9211" s="1" t="s">
        <v>63</v>
      </c>
      <c r="J9211" s="1" t="s">
        <v>97</v>
      </c>
      <c r="K9211">
        <v>7.28</v>
      </c>
      <c r="L9211">
        <v>1</v>
      </c>
      <c r="M9211">
        <v>0</v>
      </c>
      <c r="N9211">
        <v>3.4944000000000002</v>
      </c>
      <c r="O9211">
        <f>(Table1[[#This Row],[Sales]]-Table1[[#This Row],[Profit]])/Table1[[#This Row],[Quantity]]</f>
        <v>3.7856000000000001</v>
      </c>
      <c r="P9211">
        <f>Table1[[#This Row],[Sales]]/Table1[[#This Row],[Quantity]]</f>
        <v>7.28</v>
      </c>
      <c r="Q9211" t="str">
        <f t="shared" si="286"/>
        <v>2023</v>
      </c>
      <c r="R9211" t="str">
        <f t="shared" si="287"/>
        <v>12</v>
      </c>
      <c r="S9211">
        <f>CEILING(Table1[[#This Row],[Month]]/3,1)</f>
        <v>4</v>
      </c>
      <c r="T9211" s="9">
        <f>(Table1[[#This Row],[Profit]]/Table1[[#This Row],[Sales]])</f>
        <v>0.48</v>
      </c>
    </row>
    <row r="9212" spans="1:20" x14ac:dyDescent="0.25">
      <c r="A9212">
        <v>20231212</v>
      </c>
      <c r="B9212" s="1" t="s">
        <v>1248</v>
      </c>
      <c r="C9212" s="1" t="s">
        <v>206</v>
      </c>
      <c r="D9212" s="1" t="s">
        <v>604</v>
      </c>
      <c r="E9212" s="1" t="s">
        <v>17</v>
      </c>
      <c r="F9212" s="1" t="s">
        <v>34</v>
      </c>
      <c r="G9212" s="1" t="s">
        <v>90</v>
      </c>
      <c r="H9212" s="1" t="s">
        <v>91</v>
      </c>
      <c r="I9212" s="1" t="s">
        <v>63</v>
      </c>
      <c r="J9212" s="1" t="s">
        <v>36</v>
      </c>
      <c r="K9212">
        <v>5.4</v>
      </c>
      <c r="L9212">
        <v>3</v>
      </c>
      <c r="M9212">
        <v>0</v>
      </c>
      <c r="N9212">
        <v>2.5920000000000001</v>
      </c>
      <c r="O9212">
        <f>(Table1[[#This Row],[Sales]]-Table1[[#This Row],[Profit]])/Table1[[#This Row],[Quantity]]</f>
        <v>0.93600000000000005</v>
      </c>
      <c r="P9212">
        <f>Table1[[#This Row],[Sales]]/Table1[[#This Row],[Quantity]]</f>
        <v>1.8</v>
      </c>
      <c r="Q9212" t="str">
        <f t="shared" si="286"/>
        <v>2023</v>
      </c>
      <c r="R9212" t="str">
        <f t="shared" si="287"/>
        <v>12</v>
      </c>
      <c r="S9212">
        <f>CEILING(Table1[[#This Row],[Month]]/3,1)</f>
        <v>4</v>
      </c>
      <c r="T9212" s="9">
        <f>(Table1[[#This Row],[Profit]]/Table1[[#This Row],[Sales]])</f>
        <v>0.48</v>
      </c>
    </row>
    <row r="9213" spans="1:20" x14ac:dyDescent="0.25">
      <c r="A9213">
        <v>20210314</v>
      </c>
      <c r="B9213" s="1" t="s">
        <v>841</v>
      </c>
      <c r="C9213" s="1" t="s">
        <v>25</v>
      </c>
      <c r="D9213" s="1" t="s">
        <v>227</v>
      </c>
      <c r="E9213" s="1" t="s">
        <v>27</v>
      </c>
      <c r="F9213" s="1" t="s">
        <v>28</v>
      </c>
      <c r="G9213" s="1" t="s">
        <v>218</v>
      </c>
      <c r="H9213" s="1" t="s">
        <v>161</v>
      </c>
      <c r="I9213" s="1" t="s">
        <v>21</v>
      </c>
      <c r="J9213" s="1" t="s">
        <v>50</v>
      </c>
      <c r="K9213">
        <v>19.440000000000001</v>
      </c>
      <c r="L9213">
        <v>3</v>
      </c>
      <c r="M9213">
        <v>0</v>
      </c>
      <c r="N9213">
        <v>9.3312000000000008</v>
      </c>
      <c r="O9213">
        <f>(Table1[[#This Row],[Sales]]-Table1[[#This Row],[Profit]])/Table1[[#This Row],[Quantity]]</f>
        <v>3.3696000000000002</v>
      </c>
      <c r="P9213">
        <f>Table1[[#This Row],[Sales]]/Table1[[#This Row],[Quantity]]</f>
        <v>6.48</v>
      </c>
      <c r="Q9213" t="str">
        <f t="shared" si="286"/>
        <v>2021</v>
      </c>
      <c r="R9213" t="str">
        <f t="shared" si="287"/>
        <v>03</v>
      </c>
      <c r="S9213">
        <f>CEILING(Table1[[#This Row],[Month]]/3,1)</f>
        <v>1</v>
      </c>
      <c r="T9213" s="9">
        <f>(Table1[[#This Row],[Profit]]/Table1[[#This Row],[Sales]])</f>
        <v>0.48000000000000004</v>
      </c>
    </row>
    <row r="9214" spans="1:20" x14ac:dyDescent="0.25">
      <c r="A9214">
        <v>20201208</v>
      </c>
      <c r="B9214" s="1" t="s">
        <v>537</v>
      </c>
      <c r="C9214" s="1" t="s">
        <v>25</v>
      </c>
      <c r="D9214" s="1" t="s">
        <v>77</v>
      </c>
      <c r="E9214" s="1" t="s">
        <v>27</v>
      </c>
      <c r="F9214" s="1" t="s">
        <v>28</v>
      </c>
      <c r="G9214" s="1" t="s">
        <v>93</v>
      </c>
      <c r="H9214" s="1" t="s">
        <v>69</v>
      </c>
      <c r="I9214" s="1" t="s">
        <v>30</v>
      </c>
      <c r="J9214" s="1" t="s">
        <v>41</v>
      </c>
      <c r="K9214">
        <v>39.880000000000003</v>
      </c>
      <c r="L9214">
        <v>2</v>
      </c>
      <c r="M9214">
        <v>0</v>
      </c>
      <c r="N9214">
        <v>11.166399999999999</v>
      </c>
      <c r="O9214">
        <f>(Table1[[#This Row],[Sales]]-Table1[[#This Row],[Profit]])/Table1[[#This Row],[Quantity]]</f>
        <v>14.356800000000002</v>
      </c>
      <c r="P9214">
        <f>Table1[[#This Row],[Sales]]/Table1[[#This Row],[Quantity]]</f>
        <v>19.940000000000001</v>
      </c>
      <c r="Q9214" t="str">
        <f t="shared" si="286"/>
        <v>2020</v>
      </c>
      <c r="R9214" t="str">
        <f t="shared" si="287"/>
        <v>12</v>
      </c>
      <c r="S9214">
        <f>CEILING(Table1[[#This Row],[Month]]/3,1)</f>
        <v>4</v>
      </c>
      <c r="T9214" s="9">
        <f>(Table1[[#This Row],[Profit]]/Table1[[#This Row],[Sales]])</f>
        <v>0.27999999999999997</v>
      </c>
    </row>
    <row r="9215" spans="1:20" x14ac:dyDescent="0.25">
      <c r="A9215">
        <v>20201208</v>
      </c>
      <c r="B9215" s="1" t="s">
        <v>537</v>
      </c>
      <c r="C9215" s="1" t="s">
        <v>25</v>
      </c>
      <c r="D9215" s="1" t="s">
        <v>77</v>
      </c>
      <c r="E9215" s="1" t="s">
        <v>27</v>
      </c>
      <c r="F9215" s="1" t="s">
        <v>28</v>
      </c>
      <c r="G9215" s="1" t="s">
        <v>93</v>
      </c>
      <c r="H9215" s="1" t="s">
        <v>69</v>
      </c>
      <c r="I9215" s="1" t="s">
        <v>30</v>
      </c>
      <c r="J9215" s="1" t="s">
        <v>41</v>
      </c>
      <c r="K9215">
        <v>79.44</v>
      </c>
      <c r="L9215">
        <v>3</v>
      </c>
      <c r="M9215">
        <v>0</v>
      </c>
      <c r="N9215">
        <v>28.598400000000002</v>
      </c>
      <c r="O9215">
        <f>(Table1[[#This Row],[Sales]]-Table1[[#This Row],[Profit]])/Table1[[#This Row],[Quantity]]</f>
        <v>16.947199999999999</v>
      </c>
      <c r="P9215">
        <f>Table1[[#This Row],[Sales]]/Table1[[#This Row],[Quantity]]</f>
        <v>26.48</v>
      </c>
      <c r="Q9215" t="str">
        <f t="shared" si="286"/>
        <v>2020</v>
      </c>
      <c r="R9215" t="str">
        <f t="shared" si="287"/>
        <v>12</v>
      </c>
      <c r="S9215">
        <f>CEILING(Table1[[#This Row],[Month]]/3,1)</f>
        <v>4</v>
      </c>
      <c r="T9215" s="9">
        <f>(Table1[[#This Row],[Profit]]/Table1[[#This Row],[Sales]])</f>
        <v>0.36000000000000004</v>
      </c>
    </row>
    <row r="9216" spans="1:20" x14ac:dyDescent="0.25">
      <c r="A9216">
        <v>20231001</v>
      </c>
      <c r="B9216" s="1" t="s">
        <v>914</v>
      </c>
      <c r="C9216" s="1" t="s">
        <v>85</v>
      </c>
      <c r="D9216" s="1" t="s">
        <v>86</v>
      </c>
      <c r="E9216" s="1" t="s">
        <v>17</v>
      </c>
      <c r="F9216" s="1" t="s">
        <v>34</v>
      </c>
      <c r="G9216" s="1" t="s">
        <v>236</v>
      </c>
      <c r="H9216" s="1" t="s">
        <v>168</v>
      </c>
      <c r="I9216" s="1" t="s">
        <v>30</v>
      </c>
      <c r="J9216" s="1" t="s">
        <v>23</v>
      </c>
      <c r="K9216">
        <v>20.664000000000001</v>
      </c>
      <c r="L9216">
        <v>7</v>
      </c>
      <c r="M9216">
        <v>0.2</v>
      </c>
      <c r="N9216">
        <v>6.9741</v>
      </c>
      <c r="O9216">
        <f>(Table1[[#This Row],[Sales]]-Table1[[#This Row],[Profit]])/Table1[[#This Row],[Quantity]]</f>
        <v>1.9557000000000002</v>
      </c>
      <c r="P9216">
        <f>Table1[[#This Row],[Sales]]/Table1[[#This Row],[Quantity]]</f>
        <v>2.9520000000000004</v>
      </c>
      <c r="Q9216" t="str">
        <f t="shared" si="286"/>
        <v>2023</v>
      </c>
      <c r="R9216" t="str">
        <f t="shared" si="287"/>
        <v>10</v>
      </c>
      <c r="S9216">
        <f>CEILING(Table1[[#This Row],[Month]]/3,1)</f>
        <v>4</v>
      </c>
      <c r="T9216" s="9">
        <f>(Table1[[#This Row],[Profit]]/Table1[[#This Row],[Sales]])</f>
        <v>0.33749999999999997</v>
      </c>
    </row>
    <row r="9217" spans="1:20" x14ac:dyDescent="0.25">
      <c r="A9217">
        <v>20221122</v>
      </c>
      <c r="B9217" s="1" t="s">
        <v>555</v>
      </c>
      <c r="C9217" s="1" t="s">
        <v>25</v>
      </c>
      <c r="D9217" s="1" t="s">
        <v>26</v>
      </c>
      <c r="E9217" s="1" t="s">
        <v>27</v>
      </c>
      <c r="F9217" s="1" t="s">
        <v>28</v>
      </c>
      <c r="G9217" s="1" t="s">
        <v>556</v>
      </c>
      <c r="H9217" s="1" t="s">
        <v>55</v>
      </c>
      <c r="I9217" s="1" t="s">
        <v>30</v>
      </c>
      <c r="J9217" s="1" t="s">
        <v>50</v>
      </c>
      <c r="K9217">
        <v>32.4</v>
      </c>
      <c r="L9217">
        <v>5</v>
      </c>
      <c r="M9217">
        <v>0</v>
      </c>
      <c r="N9217">
        <v>15.552</v>
      </c>
      <c r="O9217">
        <f>(Table1[[#This Row],[Sales]]-Table1[[#This Row],[Profit]])/Table1[[#This Row],[Quantity]]</f>
        <v>3.3695999999999997</v>
      </c>
      <c r="P9217">
        <f>Table1[[#This Row],[Sales]]/Table1[[#This Row],[Quantity]]</f>
        <v>6.4799999999999995</v>
      </c>
      <c r="Q9217" t="str">
        <f t="shared" si="286"/>
        <v>2022</v>
      </c>
      <c r="R9217" t="str">
        <f t="shared" si="287"/>
        <v>11</v>
      </c>
      <c r="S9217">
        <f>CEILING(Table1[[#This Row],[Month]]/3,1)</f>
        <v>4</v>
      </c>
      <c r="T9217" s="9">
        <f>(Table1[[#This Row],[Profit]]/Table1[[#This Row],[Sales]])</f>
        <v>0.48</v>
      </c>
    </row>
    <row r="9218" spans="1:20" x14ac:dyDescent="0.25">
      <c r="A9218">
        <v>20231125</v>
      </c>
      <c r="B9218" s="1" t="s">
        <v>1095</v>
      </c>
      <c r="C9218" s="1" t="s">
        <v>57</v>
      </c>
      <c r="D9218" s="1" t="s">
        <v>376</v>
      </c>
      <c r="E9218" s="1" t="s">
        <v>59</v>
      </c>
      <c r="F9218" s="1" t="s">
        <v>60</v>
      </c>
      <c r="G9218" s="1" t="s">
        <v>407</v>
      </c>
      <c r="H9218" s="1" t="s">
        <v>62</v>
      </c>
      <c r="I9218" s="1" t="s">
        <v>30</v>
      </c>
      <c r="J9218" s="1" t="s">
        <v>44</v>
      </c>
      <c r="K9218">
        <v>13.762</v>
      </c>
      <c r="L9218">
        <v>1</v>
      </c>
      <c r="M9218">
        <v>0.8</v>
      </c>
      <c r="N9218">
        <v>-24.771599999999999</v>
      </c>
      <c r="O9218">
        <f>(Table1[[#This Row],[Sales]]-Table1[[#This Row],[Profit]])/Table1[[#This Row],[Quantity]]</f>
        <v>38.5336</v>
      </c>
      <c r="P9218">
        <f>Table1[[#This Row],[Sales]]/Table1[[#This Row],[Quantity]]</f>
        <v>13.762</v>
      </c>
      <c r="Q9218" t="str">
        <f t="shared" si="286"/>
        <v>2023</v>
      </c>
      <c r="R9218" t="str">
        <f t="shared" si="287"/>
        <v>11</v>
      </c>
      <c r="S9218">
        <f>CEILING(Table1[[#This Row],[Month]]/3,1)</f>
        <v>4</v>
      </c>
      <c r="T9218" s="9">
        <f>(Table1[[#This Row],[Profit]]/Table1[[#This Row],[Sales]])</f>
        <v>-1.7999999999999998</v>
      </c>
    </row>
    <row r="9219" spans="1:20" x14ac:dyDescent="0.25">
      <c r="A9219">
        <v>20231115</v>
      </c>
      <c r="B9219" s="1" t="s">
        <v>967</v>
      </c>
      <c r="C9219" s="1" t="s">
        <v>117</v>
      </c>
      <c r="D9219" s="1" t="s">
        <v>117</v>
      </c>
      <c r="E9219" s="1" t="s">
        <v>17</v>
      </c>
      <c r="F9219" s="1" t="s">
        <v>34</v>
      </c>
      <c r="G9219" s="1" t="s">
        <v>414</v>
      </c>
      <c r="H9219" s="1" t="s">
        <v>20</v>
      </c>
      <c r="I9219" s="1" t="s">
        <v>63</v>
      </c>
      <c r="J9219" s="1" t="s">
        <v>97</v>
      </c>
      <c r="K9219">
        <v>15.28</v>
      </c>
      <c r="L9219">
        <v>2</v>
      </c>
      <c r="M9219">
        <v>0</v>
      </c>
      <c r="N9219">
        <v>7.4871999999999996</v>
      </c>
      <c r="O9219">
        <f>(Table1[[#This Row],[Sales]]-Table1[[#This Row],[Profit]])/Table1[[#This Row],[Quantity]]</f>
        <v>3.8963999999999999</v>
      </c>
      <c r="P9219">
        <f>Table1[[#This Row],[Sales]]/Table1[[#This Row],[Quantity]]</f>
        <v>7.64</v>
      </c>
      <c r="Q9219" t="str">
        <f t="shared" ref="Q9219:Q9282" si="288">LEFT(A9219,4)</f>
        <v>2023</v>
      </c>
      <c r="R9219" t="str">
        <f t="shared" ref="R9219:R9282" si="289">MID(A9219,5,2)</f>
        <v>11</v>
      </c>
      <c r="S9219">
        <f>CEILING(Table1[[#This Row],[Month]]/3,1)</f>
        <v>4</v>
      </c>
      <c r="T9219" s="9">
        <f>(Table1[[#This Row],[Profit]]/Table1[[#This Row],[Sales]])</f>
        <v>0.49</v>
      </c>
    </row>
    <row r="9220" spans="1:20" x14ac:dyDescent="0.25">
      <c r="A9220">
        <v>20210816</v>
      </c>
      <c r="B9220" s="1" t="s">
        <v>895</v>
      </c>
      <c r="C9220" s="1" t="s">
        <v>85</v>
      </c>
      <c r="D9220" s="1" t="s">
        <v>86</v>
      </c>
      <c r="E9220" s="1" t="s">
        <v>17</v>
      </c>
      <c r="F9220" s="1" t="s">
        <v>34</v>
      </c>
      <c r="G9220" s="1" t="s">
        <v>363</v>
      </c>
      <c r="H9220" s="1" t="s">
        <v>20</v>
      </c>
      <c r="I9220" s="1" t="s">
        <v>21</v>
      </c>
      <c r="J9220" s="1" t="s">
        <v>37</v>
      </c>
      <c r="K9220">
        <v>44.688000000000002</v>
      </c>
      <c r="L9220">
        <v>7</v>
      </c>
      <c r="M9220">
        <v>0.2</v>
      </c>
      <c r="N9220">
        <v>3.3515999999999999</v>
      </c>
      <c r="O9220">
        <f>(Table1[[#This Row],[Sales]]-Table1[[#This Row],[Profit]])/Table1[[#This Row],[Quantity]]</f>
        <v>5.9052000000000007</v>
      </c>
      <c r="P9220">
        <f>Table1[[#This Row],[Sales]]/Table1[[#This Row],[Quantity]]</f>
        <v>6.3840000000000003</v>
      </c>
      <c r="Q9220" t="str">
        <f t="shared" si="288"/>
        <v>2021</v>
      </c>
      <c r="R9220" t="str">
        <f t="shared" si="289"/>
        <v>08</v>
      </c>
      <c r="S9220">
        <f>CEILING(Table1[[#This Row],[Month]]/3,1)</f>
        <v>3</v>
      </c>
      <c r="T9220" s="9">
        <f>(Table1[[#This Row],[Profit]]/Table1[[#This Row],[Sales]])</f>
        <v>7.4999999999999997E-2</v>
      </c>
    </row>
    <row r="9221" spans="1:20" x14ac:dyDescent="0.25">
      <c r="A9221">
        <v>20210816</v>
      </c>
      <c r="B9221" s="1" t="s">
        <v>895</v>
      </c>
      <c r="C9221" s="1" t="s">
        <v>85</v>
      </c>
      <c r="D9221" s="1" t="s">
        <v>86</v>
      </c>
      <c r="E9221" s="1" t="s">
        <v>17</v>
      </c>
      <c r="F9221" s="1" t="s">
        <v>34</v>
      </c>
      <c r="G9221" s="1" t="s">
        <v>363</v>
      </c>
      <c r="H9221" s="1" t="s">
        <v>20</v>
      </c>
      <c r="I9221" s="1" t="s">
        <v>21</v>
      </c>
      <c r="J9221" s="1" t="s">
        <v>22</v>
      </c>
      <c r="K9221">
        <v>301.47000000000003</v>
      </c>
      <c r="L9221">
        <v>3</v>
      </c>
      <c r="M9221">
        <v>0.5</v>
      </c>
      <c r="N9221">
        <v>-204.99959999999999</v>
      </c>
      <c r="O9221">
        <f>(Table1[[#This Row],[Sales]]-Table1[[#This Row],[Profit]])/Table1[[#This Row],[Quantity]]</f>
        <v>168.82320000000001</v>
      </c>
      <c r="P9221">
        <f>Table1[[#This Row],[Sales]]/Table1[[#This Row],[Quantity]]</f>
        <v>100.49000000000001</v>
      </c>
      <c r="Q9221" t="str">
        <f t="shared" si="288"/>
        <v>2021</v>
      </c>
      <c r="R9221" t="str">
        <f t="shared" si="289"/>
        <v>08</v>
      </c>
      <c r="S9221">
        <f>CEILING(Table1[[#This Row],[Month]]/3,1)</f>
        <v>3</v>
      </c>
      <c r="T9221" s="9">
        <f>(Table1[[#This Row],[Profit]]/Table1[[#This Row],[Sales]])</f>
        <v>-0.67999999999999994</v>
      </c>
    </row>
    <row r="9222" spans="1:20" x14ac:dyDescent="0.25">
      <c r="A9222">
        <v>20231014</v>
      </c>
      <c r="B9222" s="1" t="s">
        <v>1064</v>
      </c>
      <c r="C9222" s="1" t="s">
        <v>274</v>
      </c>
      <c r="D9222" s="1" t="s">
        <v>617</v>
      </c>
      <c r="E9222" s="1" t="s">
        <v>17</v>
      </c>
      <c r="F9222" s="1" t="s">
        <v>197</v>
      </c>
      <c r="G9222" s="1" t="s">
        <v>232</v>
      </c>
      <c r="H9222" s="1" t="s">
        <v>40</v>
      </c>
      <c r="I9222" s="1" t="s">
        <v>21</v>
      </c>
      <c r="J9222" s="1" t="s">
        <v>23</v>
      </c>
      <c r="K9222">
        <v>11.07</v>
      </c>
      <c r="L9222">
        <v>3</v>
      </c>
      <c r="M9222">
        <v>0</v>
      </c>
      <c r="N9222">
        <v>5.2028999999999996</v>
      </c>
      <c r="O9222">
        <f>(Table1[[#This Row],[Sales]]-Table1[[#This Row],[Profit]])/Table1[[#This Row],[Quantity]]</f>
        <v>1.9557000000000002</v>
      </c>
      <c r="P9222">
        <f>Table1[[#This Row],[Sales]]/Table1[[#This Row],[Quantity]]</f>
        <v>3.69</v>
      </c>
      <c r="Q9222" t="str">
        <f t="shared" si="288"/>
        <v>2023</v>
      </c>
      <c r="R9222" t="str">
        <f t="shared" si="289"/>
        <v>10</v>
      </c>
      <c r="S9222">
        <f>CEILING(Table1[[#This Row],[Month]]/3,1)</f>
        <v>4</v>
      </c>
      <c r="T9222" s="9">
        <f>(Table1[[#This Row],[Profit]]/Table1[[#This Row],[Sales]])</f>
        <v>0.47</v>
      </c>
    </row>
    <row r="9223" spans="1:20" x14ac:dyDescent="0.25">
      <c r="A9223">
        <v>20231014</v>
      </c>
      <c r="B9223" s="1" t="s">
        <v>1064</v>
      </c>
      <c r="C9223" s="1" t="s">
        <v>274</v>
      </c>
      <c r="D9223" s="1" t="s">
        <v>617</v>
      </c>
      <c r="E9223" s="1" t="s">
        <v>17</v>
      </c>
      <c r="F9223" s="1" t="s">
        <v>197</v>
      </c>
      <c r="G9223" s="1" t="s">
        <v>232</v>
      </c>
      <c r="H9223" s="1" t="s">
        <v>40</v>
      </c>
      <c r="I9223" s="1" t="s">
        <v>21</v>
      </c>
      <c r="J9223" s="1" t="s">
        <v>36</v>
      </c>
      <c r="K9223">
        <v>1504.52</v>
      </c>
      <c r="L9223">
        <v>4</v>
      </c>
      <c r="M9223">
        <v>0</v>
      </c>
      <c r="N9223">
        <v>346.03960000000001</v>
      </c>
      <c r="O9223">
        <f>(Table1[[#This Row],[Sales]]-Table1[[#This Row],[Profit]])/Table1[[#This Row],[Quantity]]</f>
        <v>289.62009999999998</v>
      </c>
      <c r="P9223">
        <f>Table1[[#This Row],[Sales]]/Table1[[#This Row],[Quantity]]</f>
        <v>376.13</v>
      </c>
      <c r="Q9223" t="str">
        <f t="shared" si="288"/>
        <v>2023</v>
      </c>
      <c r="R9223" t="str">
        <f t="shared" si="289"/>
        <v>10</v>
      </c>
      <c r="S9223">
        <f>CEILING(Table1[[#This Row],[Month]]/3,1)</f>
        <v>4</v>
      </c>
      <c r="T9223" s="9">
        <f>(Table1[[#This Row],[Profit]]/Table1[[#This Row],[Sales]])</f>
        <v>0.23</v>
      </c>
    </row>
    <row r="9224" spans="1:20" x14ac:dyDescent="0.25">
      <c r="A9224">
        <v>20231014</v>
      </c>
      <c r="B9224" s="1" t="s">
        <v>1064</v>
      </c>
      <c r="C9224" s="1" t="s">
        <v>274</v>
      </c>
      <c r="D9224" s="1" t="s">
        <v>617</v>
      </c>
      <c r="E9224" s="1" t="s">
        <v>17</v>
      </c>
      <c r="F9224" s="1" t="s">
        <v>197</v>
      </c>
      <c r="G9224" s="1" t="s">
        <v>232</v>
      </c>
      <c r="H9224" s="1" t="s">
        <v>40</v>
      </c>
      <c r="I9224" s="1" t="s">
        <v>21</v>
      </c>
      <c r="J9224" s="1" t="s">
        <v>50</v>
      </c>
      <c r="K9224">
        <v>25.92</v>
      </c>
      <c r="L9224">
        <v>4</v>
      </c>
      <c r="M9224">
        <v>0</v>
      </c>
      <c r="N9224">
        <v>12.441599999999999</v>
      </c>
      <c r="O9224">
        <f>(Table1[[#This Row],[Sales]]-Table1[[#This Row],[Profit]])/Table1[[#This Row],[Quantity]]</f>
        <v>3.3696000000000006</v>
      </c>
      <c r="P9224">
        <f>Table1[[#This Row],[Sales]]/Table1[[#This Row],[Quantity]]</f>
        <v>6.48</v>
      </c>
      <c r="Q9224" t="str">
        <f t="shared" si="288"/>
        <v>2023</v>
      </c>
      <c r="R9224" t="str">
        <f t="shared" si="289"/>
        <v>10</v>
      </c>
      <c r="S9224">
        <f>CEILING(Table1[[#This Row],[Month]]/3,1)</f>
        <v>4</v>
      </c>
      <c r="T9224" s="9">
        <f>(Table1[[#This Row],[Profit]]/Table1[[#This Row],[Sales]])</f>
        <v>0.47999999999999993</v>
      </c>
    </row>
    <row r="9225" spans="1:20" x14ac:dyDescent="0.25">
      <c r="A9225">
        <v>20231105</v>
      </c>
      <c r="B9225" s="1" t="s">
        <v>279</v>
      </c>
      <c r="C9225" s="1" t="s">
        <v>57</v>
      </c>
      <c r="D9225" s="1" t="s">
        <v>1061</v>
      </c>
      <c r="E9225" s="1" t="s">
        <v>59</v>
      </c>
      <c r="F9225" s="1" t="s">
        <v>60</v>
      </c>
      <c r="G9225" s="1" t="s">
        <v>281</v>
      </c>
      <c r="H9225" s="1" t="s">
        <v>168</v>
      </c>
      <c r="I9225" s="1" t="s">
        <v>63</v>
      </c>
      <c r="J9225" s="1" t="s">
        <v>36</v>
      </c>
      <c r="K9225">
        <v>7.5359999999999996</v>
      </c>
      <c r="L9225">
        <v>6</v>
      </c>
      <c r="M9225">
        <v>0.8</v>
      </c>
      <c r="N9225">
        <v>-13.188000000000001</v>
      </c>
      <c r="O9225">
        <f>(Table1[[#This Row],[Sales]]-Table1[[#This Row],[Profit]])/Table1[[#This Row],[Quantity]]</f>
        <v>3.4540000000000002</v>
      </c>
      <c r="P9225">
        <f>Table1[[#This Row],[Sales]]/Table1[[#This Row],[Quantity]]</f>
        <v>1.256</v>
      </c>
      <c r="Q9225" t="str">
        <f t="shared" si="288"/>
        <v>2023</v>
      </c>
      <c r="R9225" t="str">
        <f t="shared" si="289"/>
        <v>11</v>
      </c>
      <c r="S9225">
        <f>CEILING(Table1[[#This Row],[Month]]/3,1)</f>
        <v>4</v>
      </c>
      <c r="T9225" s="9">
        <f>(Table1[[#This Row],[Profit]]/Table1[[#This Row],[Sales]])</f>
        <v>-1.7500000000000002</v>
      </c>
    </row>
    <row r="9226" spans="1:20" x14ac:dyDescent="0.25">
      <c r="A9226">
        <v>20231105</v>
      </c>
      <c r="B9226" s="1" t="s">
        <v>279</v>
      </c>
      <c r="C9226" s="1" t="s">
        <v>57</v>
      </c>
      <c r="D9226" s="1" t="s">
        <v>1061</v>
      </c>
      <c r="E9226" s="1" t="s">
        <v>59</v>
      </c>
      <c r="F9226" s="1" t="s">
        <v>60</v>
      </c>
      <c r="G9226" s="1" t="s">
        <v>281</v>
      </c>
      <c r="H9226" s="1" t="s">
        <v>168</v>
      </c>
      <c r="I9226" s="1" t="s">
        <v>63</v>
      </c>
      <c r="J9226" s="1" t="s">
        <v>36</v>
      </c>
      <c r="K9226">
        <v>1.4079999999999999</v>
      </c>
      <c r="L9226">
        <v>2</v>
      </c>
      <c r="M9226">
        <v>0.8</v>
      </c>
      <c r="N9226">
        <v>-2.3231999999999999</v>
      </c>
      <c r="O9226">
        <f>(Table1[[#This Row],[Sales]]-Table1[[#This Row],[Profit]])/Table1[[#This Row],[Quantity]]</f>
        <v>1.8655999999999999</v>
      </c>
      <c r="P9226">
        <f>Table1[[#This Row],[Sales]]/Table1[[#This Row],[Quantity]]</f>
        <v>0.70399999999999996</v>
      </c>
      <c r="Q9226" t="str">
        <f t="shared" si="288"/>
        <v>2023</v>
      </c>
      <c r="R9226" t="str">
        <f t="shared" si="289"/>
        <v>11</v>
      </c>
      <c r="S9226">
        <f>CEILING(Table1[[#This Row],[Month]]/3,1)</f>
        <v>4</v>
      </c>
      <c r="T9226" s="9">
        <f>(Table1[[#This Row],[Profit]]/Table1[[#This Row],[Sales]])</f>
        <v>-1.6500000000000001</v>
      </c>
    </row>
    <row r="9227" spans="1:20" x14ac:dyDescent="0.25">
      <c r="A9227">
        <v>20231105</v>
      </c>
      <c r="B9227" s="1" t="s">
        <v>279</v>
      </c>
      <c r="C9227" s="1" t="s">
        <v>57</v>
      </c>
      <c r="D9227" s="1" t="s">
        <v>1061</v>
      </c>
      <c r="E9227" s="1" t="s">
        <v>59</v>
      </c>
      <c r="F9227" s="1" t="s">
        <v>60</v>
      </c>
      <c r="G9227" s="1" t="s">
        <v>281</v>
      </c>
      <c r="H9227" s="1" t="s">
        <v>168</v>
      </c>
      <c r="I9227" s="1" t="s">
        <v>63</v>
      </c>
      <c r="J9227" s="1" t="s">
        <v>36</v>
      </c>
      <c r="K9227">
        <v>4.1440000000000001</v>
      </c>
      <c r="L9227">
        <v>4</v>
      </c>
      <c r="M9227">
        <v>0.8</v>
      </c>
      <c r="N9227">
        <v>-6.4231999999999996</v>
      </c>
      <c r="O9227">
        <f>(Table1[[#This Row],[Sales]]-Table1[[#This Row],[Profit]])/Table1[[#This Row],[Quantity]]</f>
        <v>2.6417999999999999</v>
      </c>
      <c r="P9227">
        <f>Table1[[#This Row],[Sales]]/Table1[[#This Row],[Quantity]]</f>
        <v>1.036</v>
      </c>
      <c r="Q9227" t="str">
        <f t="shared" si="288"/>
        <v>2023</v>
      </c>
      <c r="R9227" t="str">
        <f t="shared" si="289"/>
        <v>11</v>
      </c>
      <c r="S9227">
        <f>CEILING(Table1[[#This Row],[Month]]/3,1)</f>
        <v>4</v>
      </c>
      <c r="T9227" s="9">
        <f>(Table1[[#This Row],[Profit]]/Table1[[#This Row],[Sales]])</f>
        <v>-1.5499999999999998</v>
      </c>
    </row>
    <row r="9228" spans="1:20" x14ac:dyDescent="0.25">
      <c r="A9228">
        <v>20231105</v>
      </c>
      <c r="B9228" s="1" t="s">
        <v>279</v>
      </c>
      <c r="C9228" s="1" t="s">
        <v>57</v>
      </c>
      <c r="D9228" s="1" t="s">
        <v>1061</v>
      </c>
      <c r="E9228" s="1" t="s">
        <v>59</v>
      </c>
      <c r="F9228" s="1" t="s">
        <v>60</v>
      </c>
      <c r="G9228" s="1" t="s">
        <v>281</v>
      </c>
      <c r="H9228" s="1" t="s">
        <v>168</v>
      </c>
      <c r="I9228" s="1" t="s">
        <v>63</v>
      </c>
      <c r="J9228" s="1" t="s">
        <v>37</v>
      </c>
      <c r="K9228">
        <v>52.752000000000002</v>
      </c>
      <c r="L9228">
        <v>3</v>
      </c>
      <c r="M9228">
        <v>0.2</v>
      </c>
      <c r="N9228">
        <v>-12.528600000000001</v>
      </c>
      <c r="O9228">
        <f>(Table1[[#This Row],[Sales]]-Table1[[#This Row],[Profit]])/Table1[[#This Row],[Quantity]]</f>
        <v>21.760200000000001</v>
      </c>
      <c r="P9228">
        <f>Table1[[#This Row],[Sales]]/Table1[[#This Row],[Quantity]]</f>
        <v>17.584</v>
      </c>
      <c r="Q9228" t="str">
        <f t="shared" si="288"/>
        <v>2023</v>
      </c>
      <c r="R9228" t="str">
        <f t="shared" si="289"/>
        <v>11</v>
      </c>
      <c r="S9228">
        <f>CEILING(Table1[[#This Row],[Month]]/3,1)</f>
        <v>4</v>
      </c>
      <c r="T9228" s="9">
        <f>(Table1[[#This Row],[Profit]]/Table1[[#This Row],[Sales]])</f>
        <v>-0.23750000000000002</v>
      </c>
    </row>
    <row r="9229" spans="1:20" x14ac:dyDescent="0.25">
      <c r="A9229">
        <v>20230320</v>
      </c>
      <c r="B9229" s="1" t="s">
        <v>786</v>
      </c>
      <c r="C9229" s="1" t="s">
        <v>25</v>
      </c>
      <c r="D9229" s="1" t="s">
        <v>26</v>
      </c>
      <c r="E9229" s="1" t="s">
        <v>27</v>
      </c>
      <c r="F9229" s="1" t="s">
        <v>28</v>
      </c>
      <c r="G9229" s="1" t="s">
        <v>211</v>
      </c>
      <c r="H9229" s="1" t="s">
        <v>55</v>
      </c>
      <c r="I9229" s="1" t="s">
        <v>30</v>
      </c>
      <c r="J9229" s="1" t="s">
        <v>44</v>
      </c>
      <c r="K9229">
        <v>381.36</v>
      </c>
      <c r="L9229">
        <v>7</v>
      </c>
      <c r="M9229">
        <v>0</v>
      </c>
      <c r="N9229">
        <v>106.7808</v>
      </c>
      <c r="O9229">
        <f>(Table1[[#This Row],[Sales]]-Table1[[#This Row],[Profit]])/Table1[[#This Row],[Quantity]]</f>
        <v>39.2256</v>
      </c>
      <c r="P9229">
        <f>Table1[[#This Row],[Sales]]/Table1[[#This Row],[Quantity]]</f>
        <v>54.480000000000004</v>
      </c>
      <c r="Q9229" t="str">
        <f t="shared" si="288"/>
        <v>2023</v>
      </c>
      <c r="R9229" t="str">
        <f t="shared" si="289"/>
        <v>03</v>
      </c>
      <c r="S9229">
        <f>CEILING(Table1[[#This Row],[Month]]/3,1)</f>
        <v>1</v>
      </c>
      <c r="T9229" s="9">
        <f>(Table1[[#This Row],[Profit]]/Table1[[#This Row],[Sales]])</f>
        <v>0.27999999999999997</v>
      </c>
    </row>
    <row r="9230" spans="1:20" x14ac:dyDescent="0.25">
      <c r="A9230">
        <v>20201103</v>
      </c>
      <c r="B9230" s="1" t="s">
        <v>777</v>
      </c>
      <c r="C9230" s="1" t="s">
        <v>25</v>
      </c>
      <c r="D9230" s="1" t="s">
        <v>26</v>
      </c>
      <c r="E9230" s="1" t="s">
        <v>27</v>
      </c>
      <c r="F9230" s="1" t="s">
        <v>28</v>
      </c>
      <c r="G9230" s="1" t="s">
        <v>185</v>
      </c>
      <c r="H9230" s="1" t="s">
        <v>69</v>
      </c>
      <c r="I9230" s="1" t="s">
        <v>63</v>
      </c>
      <c r="J9230" s="1" t="s">
        <v>42</v>
      </c>
      <c r="K9230">
        <v>6.72</v>
      </c>
      <c r="L9230">
        <v>4</v>
      </c>
      <c r="M9230">
        <v>0</v>
      </c>
      <c r="N9230">
        <v>3.36</v>
      </c>
      <c r="O9230">
        <f>(Table1[[#This Row],[Sales]]-Table1[[#This Row],[Profit]])/Table1[[#This Row],[Quantity]]</f>
        <v>0.84</v>
      </c>
      <c r="P9230">
        <f>Table1[[#This Row],[Sales]]/Table1[[#This Row],[Quantity]]</f>
        <v>1.68</v>
      </c>
      <c r="Q9230" t="str">
        <f t="shared" si="288"/>
        <v>2020</v>
      </c>
      <c r="R9230" t="str">
        <f t="shared" si="289"/>
        <v>11</v>
      </c>
      <c r="S9230">
        <f>CEILING(Table1[[#This Row],[Month]]/3,1)</f>
        <v>4</v>
      </c>
      <c r="T9230" s="9">
        <f>(Table1[[#This Row],[Profit]]/Table1[[#This Row],[Sales]])</f>
        <v>0.5</v>
      </c>
    </row>
    <row r="9231" spans="1:20" x14ac:dyDescent="0.25">
      <c r="A9231">
        <v>20230724</v>
      </c>
      <c r="B9231" s="1" t="s">
        <v>95</v>
      </c>
      <c r="C9231" s="1" t="s">
        <v>25</v>
      </c>
      <c r="D9231" s="1" t="s">
        <v>26</v>
      </c>
      <c r="E9231" s="1" t="s">
        <v>27</v>
      </c>
      <c r="F9231" s="1" t="s">
        <v>28</v>
      </c>
      <c r="G9231" s="1" t="s">
        <v>96</v>
      </c>
      <c r="H9231" s="1" t="s">
        <v>55</v>
      </c>
      <c r="I9231" s="1" t="s">
        <v>21</v>
      </c>
      <c r="J9231" s="1" t="s">
        <v>36</v>
      </c>
      <c r="K9231">
        <v>15.192</v>
      </c>
      <c r="L9231">
        <v>3</v>
      </c>
      <c r="M9231">
        <v>0.2</v>
      </c>
      <c r="N9231">
        <v>5.5071000000000003</v>
      </c>
      <c r="O9231">
        <f>(Table1[[#This Row],[Sales]]-Table1[[#This Row],[Profit]])/Table1[[#This Row],[Quantity]]</f>
        <v>3.2282999999999995</v>
      </c>
      <c r="P9231">
        <f>Table1[[#This Row],[Sales]]/Table1[[#This Row],[Quantity]]</f>
        <v>5.0640000000000001</v>
      </c>
      <c r="Q9231" t="str">
        <f t="shared" si="288"/>
        <v>2023</v>
      </c>
      <c r="R9231" t="str">
        <f t="shared" si="289"/>
        <v>07</v>
      </c>
      <c r="S9231">
        <f>CEILING(Table1[[#This Row],[Month]]/3,1)</f>
        <v>3</v>
      </c>
      <c r="T9231" s="9">
        <f>(Table1[[#This Row],[Profit]]/Table1[[#This Row],[Sales]])</f>
        <v>0.36250000000000004</v>
      </c>
    </row>
    <row r="9232" spans="1:20" x14ac:dyDescent="0.25">
      <c r="A9232">
        <v>20230724</v>
      </c>
      <c r="B9232" s="1" t="s">
        <v>95</v>
      </c>
      <c r="C9232" s="1" t="s">
        <v>25</v>
      </c>
      <c r="D9232" s="1" t="s">
        <v>26</v>
      </c>
      <c r="E9232" s="1" t="s">
        <v>27</v>
      </c>
      <c r="F9232" s="1" t="s">
        <v>28</v>
      </c>
      <c r="G9232" s="1" t="s">
        <v>96</v>
      </c>
      <c r="H9232" s="1" t="s">
        <v>55</v>
      </c>
      <c r="I9232" s="1" t="s">
        <v>21</v>
      </c>
      <c r="J9232" s="1" t="s">
        <v>50</v>
      </c>
      <c r="K9232">
        <v>58.32</v>
      </c>
      <c r="L9232">
        <v>9</v>
      </c>
      <c r="M9232">
        <v>0</v>
      </c>
      <c r="N9232">
        <v>27.993600000000001</v>
      </c>
      <c r="O9232">
        <f>(Table1[[#This Row],[Sales]]-Table1[[#This Row],[Profit]])/Table1[[#This Row],[Quantity]]</f>
        <v>3.3696000000000002</v>
      </c>
      <c r="P9232">
        <f>Table1[[#This Row],[Sales]]/Table1[[#This Row],[Quantity]]</f>
        <v>6.48</v>
      </c>
      <c r="Q9232" t="str">
        <f t="shared" si="288"/>
        <v>2023</v>
      </c>
      <c r="R9232" t="str">
        <f t="shared" si="289"/>
        <v>07</v>
      </c>
      <c r="S9232">
        <f>CEILING(Table1[[#This Row],[Month]]/3,1)</f>
        <v>3</v>
      </c>
      <c r="T9232" s="9">
        <f>(Table1[[#This Row],[Profit]]/Table1[[#This Row],[Sales]])</f>
        <v>0.48</v>
      </c>
    </row>
    <row r="9233" spans="1:20" x14ac:dyDescent="0.25">
      <c r="A9233">
        <v>20201227</v>
      </c>
      <c r="B9233" s="1" t="s">
        <v>557</v>
      </c>
      <c r="C9233" s="1" t="s">
        <v>146</v>
      </c>
      <c r="D9233" s="1" t="s">
        <v>222</v>
      </c>
      <c r="E9233" s="1" t="s">
        <v>27</v>
      </c>
      <c r="F9233" s="1" t="s">
        <v>82</v>
      </c>
      <c r="G9233" s="1" t="s">
        <v>165</v>
      </c>
      <c r="H9233" s="1" t="s">
        <v>91</v>
      </c>
      <c r="I9233" s="1" t="s">
        <v>21</v>
      </c>
      <c r="J9233" s="1" t="s">
        <v>36</v>
      </c>
      <c r="K9233">
        <v>946.76400000000001</v>
      </c>
      <c r="L9233">
        <v>6</v>
      </c>
      <c r="M9233">
        <v>0.7</v>
      </c>
      <c r="N9233">
        <v>-694.29359999999997</v>
      </c>
      <c r="O9233">
        <f>(Table1[[#This Row],[Sales]]-Table1[[#This Row],[Profit]])/Table1[[#This Row],[Quantity]]</f>
        <v>273.50960000000003</v>
      </c>
      <c r="P9233">
        <f>Table1[[#This Row],[Sales]]/Table1[[#This Row],[Quantity]]</f>
        <v>157.79400000000001</v>
      </c>
      <c r="Q9233" t="str">
        <f t="shared" si="288"/>
        <v>2020</v>
      </c>
      <c r="R9233" t="str">
        <f t="shared" si="289"/>
        <v>12</v>
      </c>
      <c r="S9233">
        <f>CEILING(Table1[[#This Row],[Month]]/3,1)</f>
        <v>4</v>
      </c>
      <c r="T9233" s="9">
        <f>(Table1[[#This Row],[Profit]]/Table1[[#This Row],[Sales]])</f>
        <v>-0.73333333333333328</v>
      </c>
    </row>
    <row r="9234" spans="1:20" x14ac:dyDescent="0.25">
      <c r="A9234">
        <v>20220903</v>
      </c>
      <c r="B9234" s="1" t="s">
        <v>522</v>
      </c>
      <c r="C9234" s="1" t="s">
        <v>25</v>
      </c>
      <c r="D9234" s="1" t="s">
        <v>26</v>
      </c>
      <c r="E9234" s="1" t="s">
        <v>27</v>
      </c>
      <c r="F9234" s="1" t="s">
        <v>28</v>
      </c>
      <c r="G9234" s="1" t="s">
        <v>523</v>
      </c>
      <c r="H9234" s="1" t="s">
        <v>55</v>
      </c>
      <c r="I9234" s="1" t="s">
        <v>21</v>
      </c>
      <c r="J9234" s="1" t="s">
        <v>41</v>
      </c>
      <c r="K9234">
        <v>94.68</v>
      </c>
      <c r="L9234">
        <v>9</v>
      </c>
      <c r="M9234">
        <v>0</v>
      </c>
      <c r="N9234">
        <v>31.244399999999999</v>
      </c>
      <c r="O9234">
        <f>(Table1[[#This Row],[Sales]]-Table1[[#This Row],[Profit]])/Table1[[#This Row],[Quantity]]</f>
        <v>7.0484000000000009</v>
      </c>
      <c r="P9234">
        <f>Table1[[#This Row],[Sales]]/Table1[[#This Row],[Quantity]]</f>
        <v>10.520000000000001</v>
      </c>
      <c r="Q9234" t="str">
        <f t="shared" si="288"/>
        <v>2022</v>
      </c>
      <c r="R9234" t="str">
        <f t="shared" si="289"/>
        <v>09</v>
      </c>
      <c r="S9234">
        <f>CEILING(Table1[[#This Row],[Month]]/3,1)</f>
        <v>3</v>
      </c>
      <c r="T9234" s="9">
        <f>(Table1[[#This Row],[Profit]]/Table1[[#This Row],[Sales]])</f>
        <v>0.32999999999999996</v>
      </c>
    </row>
    <row r="9235" spans="1:20" x14ac:dyDescent="0.25">
      <c r="A9235">
        <v>20220903</v>
      </c>
      <c r="B9235" s="1" t="s">
        <v>522</v>
      </c>
      <c r="C9235" s="1" t="s">
        <v>25</v>
      </c>
      <c r="D9235" s="1" t="s">
        <v>26</v>
      </c>
      <c r="E9235" s="1" t="s">
        <v>27</v>
      </c>
      <c r="F9235" s="1" t="s">
        <v>28</v>
      </c>
      <c r="G9235" s="1" t="s">
        <v>523</v>
      </c>
      <c r="H9235" s="1" t="s">
        <v>55</v>
      </c>
      <c r="I9235" s="1" t="s">
        <v>21</v>
      </c>
      <c r="J9235" s="1" t="s">
        <v>37</v>
      </c>
      <c r="K9235">
        <v>23.67</v>
      </c>
      <c r="L9235">
        <v>3</v>
      </c>
      <c r="M9235">
        <v>0</v>
      </c>
      <c r="N9235">
        <v>0.94679999999999997</v>
      </c>
      <c r="O9235">
        <f>(Table1[[#This Row],[Sales]]-Table1[[#This Row],[Profit]])/Table1[[#This Row],[Quantity]]</f>
        <v>7.5744000000000007</v>
      </c>
      <c r="P9235">
        <f>Table1[[#This Row],[Sales]]/Table1[[#This Row],[Quantity]]</f>
        <v>7.8900000000000006</v>
      </c>
      <c r="Q9235" t="str">
        <f t="shared" si="288"/>
        <v>2022</v>
      </c>
      <c r="R9235" t="str">
        <f t="shared" si="289"/>
        <v>09</v>
      </c>
      <c r="S9235">
        <f>CEILING(Table1[[#This Row],[Month]]/3,1)</f>
        <v>3</v>
      </c>
      <c r="T9235" s="9">
        <f>(Table1[[#This Row],[Profit]]/Table1[[#This Row],[Sales]])</f>
        <v>3.9999999999999994E-2</v>
      </c>
    </row>
    <row r="9236" spans="1:20" x14ac:dyDescent="0.25">
      <c r="A9236">
        <v>20220903</v>
      </c>
      <c r="B9236" s="1" t="s">
        <v>522</v>
      </c>
      <c r="C9236" s="1" t="s">
        <v>25</v>
      </c>
      <c r="D9236" s="1" t="s">
        <v>26</v>
      </c>
      <c r="E9236" s="1" t="s">
        <v>27</v>
      </c>
      <c r="F9236" s="1" t="s">
        <v>28</v>
      </c>
      <c r="G9236" s="1" t="s">
        <v>523</v>
      </c>
      <c r="H9236" s="1" t="s">
        <v>55</v>
      </c>
      <c r="I9236" s="1" t="s">
        <v>21</v>
      </c>
      <c r="J9236" s="1" t="s">
        <v>43</v>
      </c>
      <c r="K9236">
        <v>1091.1679999999999</v>
      </c>
      <c r="L9236">
        <v>4</v>
      </c>
      <c r="M9236">
        <v>0.2</v>
      </c>
      <c r="N9236">
        <v>68.197999999999993</v>
      </c>
      <c r="O9236">
        <f>(Table1[[#This Row],[Sales]]-Table1[[#This Row],[Profit]])/Table1[[#This Row],[Quantity]]</f>
        <v>255.74249999999998</v>
      </c>
      <c r="P9236">
        <f>Table1[[#This Row],[Sales]]/Table1[[#This Row],[Quantity]]</f>
        <v>272.79199999999997</v>
      </c>
      <c r="Q9236" t="str">
        <f t="shared" si="288"/>
        <v>2022</v>
      </c>
      <c r="R9236" t="str">
        <f t="shared" si="289"/>
        <v>09</v>
      </c>
      <c r="S9236">
        <f>CEILING(Table1[[#This Row],[Month]]/3,1)</f>
        <v>3</v>
      </c>
      <c r="T9236" s="9">
        <f>(Table1[[#This Row],[Profit]]/Table1[[#This Row],[Sales]])</f>
        <v>6.25E-2</v>
      </c>
    </row>
    <row r="9237" spans="1:20" x14ac:dyDescent="0.25">
      <c r="A9237">
        <v>20220903</v>
      </c>
      <c r="B9237" s="1" t="s">
        <v>522</v>
      </c>
      <c r="C9237" s="1" t="s">
        <v>25</v>
      </c>
      <c r="D9237" s="1" t="s">
        <v>26</v>
      </c>
      <c r="E9237" s="1" t="s">
        <v>27</v>
      </c>
      <c r="F9237" s="1" t="s">
        <v>28</v>
      </c>
      <c r="G9237" s="1" t="s">
        <v>523</v>
      </c>
      <c r="H9237" s="1" t="s">
        <v>55</v>
      </c>
      <c r="I9237" s="1" t="s">
        <v>21</v>
      </c>
      <c r="J9237" s="1" t="s">
        <v>42</v>
      </c>
      <c r="K9237">
        <v>18.690000000000001</v>
      </c>
      <c r="L9237">
        <v>7</v>
      </c>
      <c r="M9237">
        <v>0</v>
      </c>
      <c r="N9237">
        <v>5.2332000000000001</v>
      </c>
      <c r="O9237">
        <f>(Table1[[#This Row],[Sales]]-Table1[[#This Row],[Profit]])/Table1[[#This Row],[Quantity]]</f>
        <v>1.9224000000000001</v>
      </c>
      <c r="P9237">
        <f>Table1[[#This Row],[Sales]]/Table1[[#This Row],[Quantity]]</f>
        <v>2.6700000000000004</v>
      </c>
      <c r="Q9237" t="str">
        <f t="shared" si="288"/>
        <v>2022</v>
      </c>
      <c r="R9237" t="str">
        <f t="shared" si="289"/>
        <v>09</v>
      </c>
      <c r="S9237">
        <f>CEILING(Table1[[#This Row],[Month]]/3,1)</f>
        <v>3</v>
      </c>
      <c r="T9237" s="9">
        <f>(Table1[[#This Row],[Profit]]/Table1[[#This Row],[Sales]])</f>
        <v>0.27999999999999997</v>
      </c>
    </row>
    <row r="9238" spans="1:20" x14ac:dyDescent="0.25">
      <c r="A9238">
        <v>20220903</v>
      </c>
      <c r="B9238" s="1" t="s">
        <v>522</v>
      </c>
      <c r="C9238" s="1" t="s">
        <v>25</v>
      </c>
      <c r="D9238" s="1" t="s">
        <v>26</v>
      </c>
      <c r="E9238" s="1" t="s">
        <v>27</v>
      </c>
      <c r="F9238" s="1" t="s">
        <v>28</v>
      </c>
      <c r="G9238" s="1" t="s">
        <v>523</v>
      </c>
      <c r="H9238" s="1" t="s">
        <v>55</v>
      </c>
      <c r="I9238" s="1" t="s">
        <v>21</v>
      </c>
      <c r="J9238" s="1" t="s">
        <v>36</v>
      </c>
      <c r="K9238">
        <v>568.72799999999995</v>
      </c>
      <c r="L9238">
        <v>3</v>
      </c>
      <c r="M9238">
        <v>0.2</v>
      </c>
      <c r="N9238">
        <v>28.436399999999999</v>
      </c>
      <c r="O9238">
        <f>(Table1[[#This Row],[Sales]]-Table1[[#This Row],[Profit]])/Table1[[#This Row],[Quantity]]</f>
        <v>180.09719999999996</v>
      </c>
      <c r="P9238">
        <f>Table1[[#This Row],[Sales]]/Table1[[#This Row],[Quantity]]</f>
        <v>189.57599999999999</v>
      </c>
      <c r="Q9238" t="str">
        <f t="shared" si="288"/>
        <v>2022</v>
      </c>
      <c r="R9238" t="str">
        <f t="shared" si="289"/>
        <v>09</v>
      </c>
      <c r="S9238">
        <f>CEILING(Table1[[#This Row],[Month]]/3,1)</f>
        <v>3</v>
      </c>
      <c r="T9238" s="9">
        <f>(Table1[[#This Row],[Profit]]/Table1[[#This Row],[Sales]])</f>
        <v>0.05</v>
      </c>
    </row>
    <row r="9239" spans="1:20" x14ac:dyDescent="0.25">
      <c r="A9239">
        <v>20220903</v>
      </c>
      <c r="B9239" s="1" t="s">
        <v>522</v>
      </c>
      <c r="C9239" s="1" t="s">
        <v>25</v>
      </c>
      <c r="D9239" s="1" t="s">
        <v>26</v>
      </c>
      <c r="E9239" s="1" t="s">
        <v>27</v>
      </c>
      <c r="F9239" s="1" t="s">
        <v>28</v>
      </c>
      <c r="G9239" s="1" t="s">
        <v>523</v>
      </c>
      <c r="H9239" s="1" t="s">
        <v>55</v>
      </c>
      <c r="I9239" s="1" t="s">
        <v>21</v>
      </c>
      <c r="J9239" s="1" t="s">
        <v>36</v>
      </c>
      <c r="K9239">
        <v>7.3120000000000003</v>
      </c>
      <c r="L9239">
        <v>1</v>
      </c>
      <c r="M9239">
        <v>0.2</v>
      </c>
      <c r="N9239">
        <v>2.5592000000000001</v>
      </c>
      <c r="O9239">
        <f>(Table1[[#This Row],[Sales]]-Table1[[#This Row],[Profit]])/Table1[[#This Row],[Quantity]]</f>
        <v>4.7528000000000006</v>
      </c>
      <c r="P9239">
        <f>Table1[[#This Row],[Sales]]/Table1[[#This Row],[Quantity]]</f>
        <v>7.3120000000000003</v>
      </c>
      <c r="Q9239" t="str">
        <f t="shared" si="288"/>
        <v>2022</v>
      </c>
      <c r="R9239" t="str">
        <f t="shared" si="289"/>
        <v>09</v>
      </c>
      <c r="S9239">
        <f>CEILING(Table1[[#This Row],[Month]]/3,1)</f>
        <v>3</v>
      </c>
      <c r="T9239" s="9">
        <f>(Table1[[#This Row],[Profit]]/Table1[[#This Row],[Sales]])</f>
        <v>0.35000000000000003</v>
      </c>
    </row>
    <row r="9240" spans="1:20" x14ac:dyDescent="0.25">
      <c r="A9240">
        <v>20230212</v>
      </c>
      <c r="B9240" s="1" t="s">
        <v>948</v>
      </c>
      <c r="C9240" s="1" t="s">
        <v>209</v>
      </c>
      <c r="D9240" s="1" t="s">
        <v>210</v>
      </c>
      <c r="E9240" s="1" t="s">
        <v>27</v>
      </c>
      <c r="F9240" s="1" t="s">
        <v>82</v>
      </c>
      <c r="G9240" s="1" t="s">
        <v>141</v>
      </c>
      <c r="H9240" s="1" t="s">
        <v>91</v>
      </c>
      <c r="I9240" s="1" t="s">
        <v>21</v>
      </c>
      <c r="J9240" s="1" t="s">
        <v>41</v>
      </c>
      <c r="K9240">
        <v>147.56800000000001</v>
      </c>
      <c r="L9240">
        <v>2</v>
      </c>
      <c r="M9240">
        <v>0.2</v>
      </c>
      <c r="N9240">
        <v>-3.6892</v>
      </c>
      <c r="O9240">
        <f>(Table1[[#This Row],[Sales]]-Table1[[#This Row],[Profit]])/Table1[[#This Row],[Quantity]]</f>
        <v>75.628600000000006</v>
      </c>
      <c r="P9240">
        <f>Table1[[#This Row],[Sales]]/Table1[[#This Row],[Quantity]]</f>
        <v>73.784000000000006</v>
      </c>
      <c r="Q9240" t="str">
        <f t="shared" si="288"/>
        <v>2023</v>
      </c>
      <c r="R9240" t="str">
        <f t="shared" si="289"/>
        <v>02</v>
      </c>
      <c r="S9240">
        <f>CEILING(Table1[[#This Row],[Month]]/3,1)</f>
        <v>1</v>
      </c>
      <c r="T9240" s="9">
        <f>(Table1[[#This Row],[Profit]]/Table1[[#This Row],[Sales]])</f>
        <v>-2.4999999999999998E-2</v>
      </c>
    </row>
    <row r="9241" spans="1:20" x14ac:dyDescent="0.25">
      <c r="A9241">
        <v>20231028</v>
      </c>
      <c r="B9241" s="1" t="s">
        <v>528</v>
      </c>
      <c r="C9241" s="1" t="s">
        <v>32</v>
      </c>
      <c r="D9241" s="1" t="s">
        <v>348</v>
      </c>
      <c r="E9241" s="1" t="s">
        <v>17</v>
      </c>
      <c r="F9241" s="1" t="s">
        <v>34</v>
      </c>
      <c r="G9241" s="1" t="s">
        <v>306</v>
      </c>
      <c r="H9241" s="1" t="s">
        <v>40</v>
      </c>
      <c r="I9241" s="1" t="s">
        <v>30</v>
      </c>
      <c r="J9241" s="1" t="s">
        <v>50</v>
      </c>
      <c r="K9241">
        <v>56.783999999999999</v>
      </c>
      <c r="L9241">
        <v>7</v>
      </c>
      <c r="M9241">
        <v>0.2</v>
      </c>
      <c r="N9241">
        <v>20.584199999999999</v>
      </c>
      <c r="O9241">
        <f>(Table1[[#This Row],[Sales]]-Table1[[#This Row],[Profit]])/Table1[[#This Row],[Quantity]]</f>
        <v>5.1713999999999993</v>
      </c>
      <c r="P9241">
        <f>Table1[[#This Row],[Sales]]/Table1[[#This Row],[Quantity]]</f>
        <v>8.1120000000000001</v>
      </c>
      <c r="Q9241" t="str">
        <f t="shared" si="288"/>
        <v>2023</v>
      </c>
      <c r="R9241" t="str">
        <f t="shared" si="289"/>
        <v>10</v>
      </c>
      <c r="S9241">
        <f>CEILING(Table1[[#This Row],[Month]]/3,1)</f>
        <v>4</v>
      </c>
      <c r="T9241" s="9">
        <f>(Table1[[#This Row],[Profit]]/Table1[[#This Row],[Sales]])</f>
        <v>0.36249999999999999</v>
      </c>
    </row>
    <row r="9242" spans="1:20" x14ac:dyDescent="0.25">
      <c r="A9242">
        <v>20231028</v>
      </c>
      <c r="B9242" s="1" t="s">
        <v>528</v>
      </c>
      <c r="C9242" s="1" t="s">
        <v>32</v>
      </c>
      <c r="D9242" s="1" t="s">
        <v>348</v>
      </c>
      <c r="E9242" s="1" t="s">
        <v>17</v>
      </c>
      <c r="F9242" s="1" t="s">
        <v>34</v>
      </c>
      <c r="G9242" s="1" t="s">
        <v>306</v>
      </c>
      <c r="H9242" s="1" t="s">
        <v>40</v>
      </c>
      <c r="I9242" s="1" t="s">
        <v>30</v>
      </c>
      <c r="J9242" s="1" t="s">
        <v>36</v>
      </c>
      <c r="K9242">
        <v>5.6070000000000002</v>
      </c>
      <c r="L9242">
        <v>3</v>
      </c>
      <c r="M9242">
        <v>0.7</v>
      </c>
      <c r="N9242">
        <v>-3.9249000000000001</v>
      </c>
      <c r="O9242">
        <f>(Table1[[#This Row],[Sales]]-Table1[[#This Row],[Profit]])/Table1[[#This Row],[Quantity]]</f>
        <v>3.1773000000000002</v>
      </c>
      <c r="P9242">
        <f>Table1[[#This Row],[Sales]]/Table1[[#This Row],[Quantity]]</f>
        <v>1.869</v>
      </c>
      <c r="Q9242" t="str">
        <f t="shared" si="288"/>
        <v>2023</v>
      </c>
      <c r="R9242" t="str">
        <f t="shared" si="289"/>
        <v>10</v>
      </c>
      <c r="S9242">
        <f>CEILING(Table1[[#This Row],[Month]]/3,1)</f>
        <v>4</v>
      </c>
      <c r="T9242" s="9">
        <f>(Table1[[#This Row],[Profit]]/Table1[[#This Row],[Sales]])</f>
        <v>-0.7</v>
      </c>
    </row>
    <row r="9243" spans="1:20" x14ac:dyDescent="0.25">
      <c r="A9243">
        <v>20231028</v>
      </c>
      <c r="B9243" s="1" t="s">
        <v>528</v>
      </c>
      <c r="C9243" s="1" t="s">
        <v>32</v>
      </c>
      <c r="D9243" s="1" t="s">
        <v>348</v>
      </c>
      <c r="E9243" s="1" t="s">
        <v>17</v>
      </c>
      <c r="F9243" s="1" t="s">
        <v>34</v>
      </c>
      <c r="G9243" s="1" t="s">
        <v>306</v>
      </c>
      <c r="H9243" s="1" t="s">
        <v>40</v>
      </c>
      <c r="I9243" s="1" t="s">
        <v>30</v>
      </c>
      <c r="J9243" s="1" t="s">
        <v>42</v>
      </c>
      <c r="K9243">
        <v>6.5759999999999996</v>
      </c>
      <c r="L9243">
        <v>3</v>
      </c>
      <c r="M9243">
        <v>0.2</v>
      </c>
      <c r="N9243">
        <v>0.57540000000000002</v>
      </c>
      <c r="O9243">
        <f>(Table1[[#This Row],[Sales]]-Table1[[#This Row],[Profit]])/Table1[[#This Row],[Quantity]]</f>
        <v>2.0002</v>
      </c>
      <c r="P9243">
        <f>Table1[[#This Row],[Sales]]/Table1[[#This Row],[Quantity]]</f>
        <v>2.1919999999999997</v>
      </c>
      <c r="Q9243" t="str">
        <f t="shared" si="288"/>
        <v>2023</v>
      </c>
      <c r="R9243" t="str">
        <f t="shared" si="289"/>
        <v>10</v>
      </c>
      <c r="S9243">
        <f>CEILING(Table1[[#This Row],[Month]]/3,1)</f>
        <v>4</v>
      </c>
      <c r="T9243" s="9">
        <f>(Table1[[#This Row],[Profit]]/Table1[[#This Row],[Sales]])</f>
        <v>8.7500000000000008E-2</v>
      </c>
    </row>
    <row r="9244" spans="1:20" x14ac:dyDescent="0.25">
      <c r="A9244">
        <v>20200709</v>
      </c>
      <c r="B9244" s="1" t="s">
        <v>587</v>
      </c>
      <c r="C9244" s="1" t="s">
        <v>25</v>
      </c>
      <c r="D9244" s="1" t="s">
        <v>77</v>
      </c>
      <c r="E9244" s="1" t="s">
        <v>27</v>
      </c>
      <c r="F9244" s="1" t="s">
        <v>28</v>
      </c>
      <c r="G9244" s="1" t="s">
        <v>198</v>
      </c>
      <c r="H9244" s="1" t="s">
        <v>75</v>
      </c>
      <c r="I9244" s="1" t="s">
        <v>63</v>
      </c>
      <c r="J9244" s="1" t="s">
        <v>36</v>
      </c>
      <c r="K9244">
        <v>14.304</v>
      </c>
      <c r="L9244">
        <v>6</v>
      </c>
      <c r="M9244">
        <v>0.2</v>
      </c>
      <c r="N9244">
        <v>4.6487999999999996</v>
      </c>
      <c r="O9244">
        <f>(Table1[[#This Row],[Sales]]-Table1[[#This Row],[Profit]])/Table1[[#This Row],[Quantity]]</f>
        <v>1.6092000000000002</v>
      </c>
      <c r="P9244">
        <f>Table1[[#This Row],[Sales]]/Table1[[#This Row],[Quantity]]</f>
        <v>2.3839999999999999</v>
      </c>
      <c r="Q9244" t="str">
        <f t="shared" si="288"/>
        <v>2020</v>
      </c>
      <c r="R9244" t="str">
        <f t="shared" si="289"/>
        <v>07</v>
      </c>
      <c r="S9244">
        <f>CEILING(Table1[[#This Row],[Month]]/3,1)</f>
        <v>3</v>
      </c>
      <c r="T9244" s="9">
        <f>(Table1[[#This Row],[Profit]]/Table1[[#This Row],[Sales]])</f>
        <v>0.32499999999999996</v>
      </c>
    </row>
    <row r="9245" spans="1:20" x14ac:dyDescent="0.25">
      <c r="A9245">
        <v>20200709</v>
      </c>
      <c r="B9245" s="1" t="s">
        <v>587</v>
      </c>
      <c r="C9245" s="1" t="s">
        <v>25</v>
      </c>
      <c r="D9245" s="1" t="s">
        <v>77</v>
      </c>
      <c r="E9245" s="1" t="s">
        <v>27</v>
      </c>
      <c r="F9245" s="1" t="s">
        <v>28</v>
      </c>
      <c r="G9245" s="1" t="s">
        <v>198</v>
      </c>
      <c r="H9245" s="1" t="s">
        <v>75</v>
      </c>
      <c r="I9245" s="1" t="s">
        <v>63</v>
      </c>
      <c r="J9245" s="1" t="s">
        <v>22</v>
      </c>
      <c r="K9245">
        <v>119.833</v>
      </c>
      <c r="L9245">
        <v>1</v>
      </c>
      <c r="M9245">
        <v>0.15</v>
      </c>
      <c r="N9245">
        <v>7.0490000000000004</v>
      </c>
      <c r="O9245">
        <f>(Table1[[#This Row],[Sales]]-Table1[[#This Row],[Profit]])/Table1[[#This Row],[Quantity]]</f>
        <v>112.78399999999999</v>
      </c>
      <c r="P9245">
        <f>Table1[[#This Row],[Sales]]/Table1[[#This Row],[Quantity]]</f>
        <v>119.833</v>
      </c>
      <c r="Q9245" t="str">
        <f t="shared" si="288"/>
        <v>2020</v>
      </c>
      <c r="R9245" t="str">
        <f t="shared" si="289"/>
        <v>07</v>
      </c>
      <c r="S9245">
        <f>CEILING(Table1[[#This Row],[Month]]/3,1)</f>
        <v>3</v>
      </c>
      <c r="T9245" s="9">
        <f>(Table1[[#This Row],[Profit]]/Table1[[#This Row],[Sales]])</f>
        <v>5.8823529411764712E-2</v>
      </c>
    </row>
    <row r="9246" spans="1:20" x14ac:dyDescent="0.25">
      <c r="A9246">
        <v>20200709</v>
      </c>
      <c r="B9246" s="1" t="s">
        <v>587</v>
      </c>
      <c r="C9246" s="1" t="s">
        <v>25</v>
      </c>
      <c r="D9246" s="1" t="s">
        <v>77</v>
      </c>
      <c r="E9246" s="1" t="s">
        <v>27</v>
      </c>
      <c r="F9246" s="1" t="s">
        <v>28</v>
      </c>
      <c r="G9246" s="1" t="s">
        <v>198</v>
      </c>
      <c r="H9246" s="1" t="s">
        <v>75</v>
      </c>
      <c r="I9246" s="1" t="s">
        <v>63</v>
      </c>
      <c r="J9246" s="1" t="s">
        <v>42</v>
      </c>
      <c r="K9246">
        <v>5.56</v>
      </c>
      <c r="L9246">
        <v>2</v>
      </c>
      <c r="M9246">
        <v>0</v>
      </c>
      <c r="N9246">
        <v>2.2240000000000002</v>
      </c>
      <c r="O9246">
        <f>(Table1[[#This Row],[Sales]]-Table1[[#This Row],[Profit]])/Table1[[#This Row],[Quantity]]</f>
        <v>1.6679999999999997</v>
      </c>
      <c r="P9246">
        <f>Table1[[#This Row],[Sales]]/Table1[[#This Row],[Quantity]]</f>
        <v>2.78</v>
      </c>
      <c r="Q9246" t="str">
        <f t="shared" si="288"/>
        <v>2020</v>
      </c>
      <c r="R9246" t="str">
        <f t="shared" si="289"/>
        <v>07</v>
      </c>
      <c r="S9246">
        <f>CEILING(Table1[[#This Row],[Month]]/3,1)</f>
        <v>3</v>
      </c>
      <c r="T9246" s="9">
        <f>(Table1[[#This Row],[Profit]]/Table1[[#This Row],[Sales]])</f>
        <v>0.40000000000000008</v>
      </c>
    </row>
    <row r="9247" spans="1:20" x14ac:dyDescent="0.25">
      <c r="A9247">
        <v>20200709</v>
      </c>
      <c r="B9247" s="1" t="s">
        <v>587</v>
      </c>
      <c r="C9247" s="1" t="s">
        <v>25</v>
      </c>
      <c r="D9247" s="1" t="s">
        <v>77</v>
      </c>
      <c r="E9247" s="1" t="s">
        <v>27</v>
      </c>
      <c r="F9247" s="1" t="s">
        <v>28</v>
      </c>
      <c r="G9247" s="1" t="s">
        <v>198</v>
      </c>
      <c r="H9247" s="1" t="s">
        <v>75</v>
      </c>
      <c r="I9247" s="1" t="s">
        <v>63</v>
      </c>
      <c r="J9247" s="1" t="s">
        <v>50</v>
      </c>
      <c r="K9247">
        <v>32.4</v>
      </c>
      <c r="L9247">
        <v>5</v>
      </c>
      <c r="M9247">
        <v>0</v>
      </c>
      <c r="N9247">
        <v>15.552</v>
      </c>
      <c r="O9247">
        <f>(Table1[[#This Row],[Sales]]-Table1[[#This Row],[Profit]])/Table1[[#This Row],[Quantity]]</f>
        <v>3.3695999999999997</v>
      </c>
      <c r="P9247">
        <f>Table1[[#This Row],[Sales]]/Table1[[#This Row],[Quantity]]</f>
        <v>6.4799999999999995</v>
      </c>
      <c r="Q9247" t="str">
        <f t="shared" si="288"/>
        <v>2020</v>
      </c>
      <c r="R9247" t="str">
        <f t="shared" si="289"/>
        <v>07</v>
      </c>
      <c r="S9247">
        <f>CEILING(Table1[[#This Row],[Month]]/3,1)</f>
        <v>3</v>
      </c>
      <c r="T9247" s="9">
        <f>(Table1[[#This Row],[Profit]]/Table1[[#This Row],[Sales]])</f>
        <v>0.48</v>
      </c>
    </row>
    <row r="9248" spans="1:20" x14ac:dyDescent="0.25">
      <c r="A9248">
        <v>20230523</v>
      </c>
      <c r="B9248" s="1" t="s">
        <v>1070</v>
      </c>
      <c r="C9248" s="1" t="s">
        <v>25</v>
      </c>
      <c r="D9248" s="1" t="s">
        <v>77</v>
      </c>
      <c r="E9248" s="1" t="s">
        <v>27</v>
      </c>
      <c r="F9248" s="1" t="s">
        <v>28</v>
      </c>
      <c r="G9248" s="1" t="s">
        <v>96</v>
      </c>
      <c r="H9248" s="1" t="s">
        <v>55</v>
      </c>
      <c r="I9248" s="1" t="s">
        <v>63</v>
      </c>
      <c r="J9248" s="1" t="s">
        <v>42</v>
      </c>
      <c r="K9248">
        <v>9.84</v>
      </c>
      <c r="L9248">
        <v>3</v>
      </c>
      <c r="M9248">
        <v>0</v>
      </c>
      <c r="N9248">
        <v>2.8536000000000001</v>
      </c>
      <c r="O9248">
        <f>(Table1[[#This Row],[Sales]]-Table1[[#This Row],[Profit]])/Table1[[#This Row],[Quantity]]</f>
        <v>2.3287999999999998</v>
      </c>
      <c r="P9248">
        <f>Table1[[#This Row],[Sales]]/Table1[[#This Row],[Quantity]]</f>
        <v>3.28</v>
      </c>
      <c r="Q9248" t="str">
        <f t="shared" si="288"/>
        <v>2023</v>
      </c>
      <c r="R9248" t="str">
        <f t="shared" si="289"/>
        <v>05</v>
      </c>
      <c r="S9248">
        <f>CEILING(Table1[[#This Row],[Month]]/3,1)</f>
        <v>2</v>
      </c>
      <c r="T9248" s="9">
        <f>(Table1[[#This Row],[Profit]]/Table1[[#This Row],[Sales]])</f>
        <v>0.29000000000000004</v>
      </c>
    </row>
    <row r="9249" spans="1:20" x14ac:dyDescent="0.25">
      <c r="A9249">
        <v>20230523</v>
      </c>
      <c r="B9249" s="1" t="s">
        <v>1070</v>
      </c>
      <c r="C9249" s="1" t="s">
        <v>25</v>
      </c>
      <c r="D9249" s="1" t="s">
        <v>77</v>
      </c>
      <c r="E9249" s="1" t="s">
        <v>27</v>
      </c>
      <c r="F9249" s="1" t="s">
        <v>28</v>
      </c>
      <c r="G9249" s="1" t="s">
        <v>96</v>
      </c>
      <c r="H9249" s="1" t="s">
        <v>55</v>
      </c>
      <c r="I9249" s="1" t="s">
        <v>63</v>
      </c>
      <c r="J9249" s="1" t="s">
        <v>42</v>
      </c>
      <c r="K9249">
        <v>2.78</v>
      </c>
      <c r="L9249">
        <v>1</v>
      </c>
      <c r="M9249">
        <v>0</v>
      </c>
      <c r="N9249">
        <v>0.7228</v>
      </c>
      <c r="O9249">
        <f>(Table1[[#This Row],[Sales]]-Table1[[#This Row],[Profit]])/Table1[[#This Row],[Quantity]]</f>
        <v>2.0571999999999999</v>
      </c>
      <c r="P9249">
        <f>Table1[[#This Row],[Sales]]/Table1[[#This Row],[Quantity]]</f>
        <v>2.78</v>
      </c>
      <c r="Q9249" t="str">
        <f t="shared" si="288"/>
        <v>2023</v>
      </c>
      <c r="R9249" t="str">
        <f t="shared" si="289"/>
        <v>05</v>
      </c>
      <c r="S9249">
        <f>CEILING(Table1[[#This Row],[Month]]/3,1)</f>
        <v>2</v>
      </c>
      <c r="T9249" s="9">
        <f>(Table1[[#This Row],[Profit]]/Table1[[#This Row],[Sales]])</f>
        <v>0.26</v>
      </c>
    </row>
    <row r="9250" spans="1:20" x14ac:dyDescent="0.25">
      <c r="A9250">
        <v>20221111</v>
      </c>
      <c r="B9250" s="1" t="s">
        <v>677</v>
      </c>
      <c r="C9250" s="1" t="s">
        <v>133</v>
      </c>
      <c r="D9250" s="1" t="s">
        <v>134</v>
      </c>
      <c r="E9250" s="1" t="s">
        <v>17</v>
      </c>
      <c r="F9250" s="1" t="s">
        <v>18</v>
      </c>
      <c r="G9250" s="1" t="s">
        <v>336</v>
      </c>
      <c r="H9250" s="1" t="s">
        <v>69</v>
      </c>
      <c r="I9250" s="1" t="s">
        <v>21</v>
      </c>
      <c r="J9250" s="1" t="s">
        <v>36</v>
      </c>
      <c r="K9250">
        <v>3.64</v>
      </c>
      <c r="L9250">
        <v>1</v>
      </c>
      <c r="M9250">
        <v>0.2</v>
      </c>
      <c r="N9250">
        <v>1.365</v>
      </c>
      <c r="O9250">
        <f>(Table1[[#This Row],[Sales]]-Table1[[#This Row],[Profit]])/Table1[[#This Row],[Quantity]]</f>
        <v>2.2750000000000004</v>
      </c>
      <c r="P9250">
        <f>Table1[[#This Row],[Sales]]/Table1[[#This Row],[Quantity]]</f>
        <v>3.64</v>
      </c>
      <c r="Q9250" t="str">
        <f t="shared" si="288"/>
        <v>2022</v>
      </c>
      <c r="R9250" t="str">
        <f t="shared" si="289"/>
        <v>11</v>
      </c>
      <c r="S9250">
        <f>CEILING(Table1[[#This Row],[Month]]/3,1)</f>
        <v>4</v>
      </c>
      <c r="T9250" s="9">
        <f>(Table1[[#This Row],[Profit]]/Table1[[#This Row],[Sales]])</f>
        <v>0.375</v>
      </c>
    </row>
    <row r="9251" spans="1:20" x14ac:dyDescent="0.25">
      <c r="A9251">
        <v>20221111</v>
      </c>
      <c r="B9251" s="1" t="s">
        <v>677</v>
      </c>
      <c r="C9251" s="1" t="s">
        <v>133</v>
      </c>
      <c r="D9251" s="1" t="s">
        <v>134</v>
      </c>
      <c r="E9251" s="1" t="s">
        <v>17</v>
      </c>
      <c r="F9251" s="1" t="s">
        <v>18</v>
      </c>
      <c r="G9251" s="1" t="s">
        <v>336</v>
      </c>
      <c r="H9251" s="1" t="s">
        <v>69</v>
      </c>
      <c r="I9251" s="1" t="s">
        <v>21</v>
      </c>
      <c r="J9251" s="1" t="s">
        <v>43</v>
      </c>
      <c r="K9251">
        <v>881.93</v>
      </c>
      <c r="L9251">
        <v>7</v>
      </c>
      <c r="M9251">
        <v>0</v>
      </c>
      <c r="N9251">
        <v>220.48249999999999</v>
      </c>
      <c r="O9251">
        <f>(Table1[[#This Row],[Sales]]-Table1[[#This Row],[Profit]])/Table1[[#This Row],[Quantity]]</f>
        <v>94.492499999999993</v>
      </c>
      <c r="P9251">
        <f>Table1[[#This Row],[Sales]]/Table1[[#This Row],[Quantity]]</f>
        <v>125.99</v>
      </c>
      <c r="Q9251" t="str">
        <f t="shared" si="288"/>
        <v>2022</v>
      </c>
      <c r="R9251" t="str">
        <f t="shared" si="289"/>
        <v>11</v>
      </c>
      <c r="S9251">
        <f>CEILING(Table1[[#This Row],[Month]]/3,1)</f>
        <v>4</v>
      </c>
      <c r="T9251" s="9">
        <f>(Table1[[#This Row],[Profit]]/Table1[[#This Row],[Sales]])</f>
        <v>0.25</v>
      </c>
    </row>
    <row r="9252" spans="1:20" x14ac:dyDescent="0.25">
      <c r="A9252">
        <v>20221203</v>
      </c>
      <c r="B9252" s="1" t="s">
        <v>819</v>
      </c>
      <c r="C9252" s="1" t="s">
        <v>206</v>
      </c>
      <c r="D9252" s="1" t="s">
        <v>604</v>
      </c>
      <c r="E9252" s="1" t="s">
        <v>17</v>
      </c>
      <c r="F9252" s="1" t="s">
        <v>34</v>
      </c>
      <c r="G9252" s="1" t="s">
        <v>286</v>
      </c>
      <c r="H9252" s="1" t="s">
        <v>40</v>
      </c>
      <c r="I9252" s="1" t="s">
        <v>30</v>
      </c>
      <c r="J9252" s="1" t="s">
        <v>36</v>
      </c>
      <c r="K9252">
        <v>115.84</v>
      </c>
      <c r="L9252">
        <v>8</v>
      </c>
      <c r="M9252">
        <v>0</v>
      </c>
      <c r="N9252">
        <v>54.444800000000001</v>
      </c>
      <c r="O9252">
        <f>(Table1[[#This Row],[Sales]]-Table1[[#This Row],[Profit]])/Table1[[#This Row],[Quantity]]</f>
        <v>7.6744000000000003</v>
      </c>
      <c r="P9252">
        <f>Table1[[#This Row],[Sales]]/Table1[[#This Row],[Quantity]]</f>
        <v>14.48</v>
      </c>
      <c r="Q9252" t="str">
        <f t="shared" si="288"/>
        <v>2022</v>
      </c>
      <c r="R9252" t="str">
        <f t="shared" si="289"/>
        <v>12</v>
      </c>
      <c r="S9252">
        <f>CEILING(Table1[[#This Row],[Month]]/3,1)</f>
        <v>4</v>
      </c>
      <c r="T9252" s="9">
        <f>(Table1[[#This Row],[Profit]]/Table1[[#This Row],[Sales]])</f>
        <v>0.47</v>
      </c>
    </row>
    <row r="9253" spans="1:20" x14ac:dyDescent="0.25">
      <c r="A9253">
        <v>20230303</v>
      </c>
      <c r="B9253" s="1" t="s">
        <v>1027</v>
      </c>
      <c r="C9253" s="1" t="s">
        <v>25</v>
      </c>
      <c r="D9253" s="1" t="s">
        <v>26</v>
      </c>
      <c r="E9253" s="1" t="s">
        <v>27</v>
      </c>
      <c r="F9253" s="1" t="s">
        <v>28</v>
      </c>
      <c r="G9253" s="1" t="s">
        <v>106</v>
      </c>
      <c r="H9253" s="1" t="s">
        <v>40</v>
      </c>
      <c r="I9253" s="1" t="s">
        <v>30</v>
      </c>
      <c r="J9253" s="1" t="s">
        <v>36</v>
      </c>
      <c r="K9253">
        <v>107.648</v>
      </c>
      <c r="L9253">
        <v>2</v>
      </c>
      <c r="M9253">
        <v>0.2</v>
      </c>
      <c r="N9253">
        <v>33.64</v>
      </c>
      <c r="O9253">
        <f>(Table1[[#This Row],[Sales]]-Table1[[#This Row],[Profit]])/Table1[[#This Row],[Quantity]]</f>
        <v>37.003999999999998</v>
      </c>
      <c r="P9253">
        <f>Table1[[#This Row],[Sales]]/Table1[[#This Row],[Quantity]]</f>
        <v>53.823999999999998</v>
      </c>
      <c r="Q9253" t="str">
        <f t="shared" si="288"/>
        <v>2023</v>
      </c>
      <c r="R9253" t="str">
        <f t="shared" si="289"/>
        <v>03</v>
      </c>
      <c r="S9253">
        <f>CEILING(Table1[[#This Row],[Month]]/3,1)</f>
        <v>1</v>
      </c>
      <c r="T9253" s="9">
        <f>(Table1[[#This Row],[Profit]]/Table1[[#This Row],[Sales]])</f>
        <v>0.3125</v>
      </c>
    </row>
    <row r="9254" spans="1:20" x14ac:dyDescent="0.25">
      <c r="A9254">
        <v>20230924</v>
      </c>
      <c r="B9254" s="1" t="s">
        <v>1212</v>
      </c>
      <c r="C9254" s="1" t="s">
        <v>467</v>
      </c>
      <c r="D9254" s="1" t="s">
        <v>733</v>
      </c>
      <c r="E9254" s="1" t="s">
        <v>17</v>
      </c>
      <c r="F9254" s="1" t="s">
        <v>73</v>
      </c>
      <c r="G9254" s="1" t="s">
        <v>204</v>
      </c>
      <c r="H9254" s="1" t="s">
        <v>40</v>
      </c>
      <c r="I9254" s="1" t="s">
        <v>21</v>
      </c>
      <c r="J9254" s="1" t="s">
        <v>94</v>
      </c>
      <c r="K9254">
        <v>199.95</v>
      </c>
      <c r="L9254">
        <v>5</v>
      </c>
      <c r="M9254">
        <v>0</v>
      </c>
      <c r="N9254">
        <v>63.984000000000002</v>
      </c>
      <c r="O9254">
        <f>(Table1[[#This Row],[Sales]]-Table1[[#This Row],[Profit]])/Table1[[#This Row],[Quantity]]</f>
        <v>27.193199999999997</v>
      </c>
      <c r="P9254">
        <f>Table1[[#This Row],[Sales]]/Table1[[#This Row],[Quantity]]</f>
        <v>39.989999999999995</v>
      </c>
      <c r="Q9254" t="str">
        <f t="shared" si="288"/>
        <v>2023</v>
      </c>
      <c r="R9254" t="str">
        <f t="shared" si="289"/>
        <v>09</v>
      </c>
      <c r="S9254">
        <f>CEILING(Table1[[#This Row],[Month]]/3,1)</f>
        <v>3</v>
      </c>
      <c r="T9254" s="9">
        <f>(Table1[[#This Row],[Profit]]/Table1[[#This Row],[Sales]])</f>
        <v>0.32</v>
      </c>
    </row>
    <row r="9255" spans="1:20" x14ac:dyDescent="0.25">
      <c r="A9255">
        <v>20230924</v>
      </c>
      <c r="B9255" s="1" t="s">
        <v>1212</v>
      </c>
      <c r="C9255" s="1" t="s">
        <v>467</v>
      </c>
      <c r="D9255" s="1" t="s">
        <v>733</v>
      </c>
      <c r="E9255" s="1" t="s">
        <v>17</v>
      </c>
      <c r="F9255" s="1" t="s">
        <v>73</v>
      </c>
      <c r="G9255" s="1" t="s">
        <v>204</v>
      </c>
      <c r="H9255" s="1" t="s">
        <v>40</v>
      </c>
      <c r="I9255" s="1" t="s">
        <v>21</v>
      </c>
      <c r="J9255" s="1" t="s">
        <v>50</v>
      </c>
      <c r="K9255">
        <v>12.96</v>
      </c>
      <c r="L9255">
        <v>2</v>
      </c>
      <c r="M9255">
        <v>0</v>
      </c>
      <c r="N9255">
        <v>6.2207999999999997</v>
      </c>
      <c r="O9255">
        <f>(Table1[[#This Row],[Sales]]-Table1[[#This Row],[Profit]])/Table1[[#This Row],[Quantity]]</f>
        <v>3.3696000000000006</v>
      </c>
      <c r="P9255">
        <f>Table1[[#This Row],[Sales]]/Table1[[#This Row],[Quantity]]</f>
        <v>6.48</v>
      </c>
      <c r="Q9255" t="str">
        <f t="shared" si="288"/>
        <v>2023</v>
      </c>
      <c r="R9255" t="str">
        <f t="shared" si="289"/>
        <v>09</v>
      </c>
      <c r="S9255">
        <f>CEILING(Table1[[#This Row],[Month]]/3,1)</f>
        <v>3</v>
      </c>
      <c r="T9255" s="9">
        <f>(Table1[[#This Row],[Profit]]/Table1[[#This Row],[Sales]])</f>
        <v>0.47999999999999993</v>
      </c>
    </row>
    <row r="9256" spans="1:20" x14ac:dyDescent="0.25">
      <c r="A9256">
        <v>20200212</v>
      </c>
      <c r="B9256" s="1" t="s">
        <v>632</v>
      </c>
      <c r="C9256" s="1" t="s">
        <v>234</v>
      </c>
      <c r="D9256" s="1" t="s">
        <v>476</v>
      </c>
      <c r="E9256" s="1" t="s">
        <v>17</v>
      </c>
      <c r="F9256" s="1" t="s">
        <v>34</v>
      </c>
      <c r="G9256" s="1" t="s">
        <v>486</v>
      </c>
      <c r="H9256" s="1" t="s">
        <v>40</v>
      </c>
      <c r="I9256" s="1" t="s">
        <v>21</v>
      </c>
      <c r="J9256" s="1" t="s">
        <v>23</v>
      </c>
      <c r="K9256">
        <v>60.89</v>
      </c>
      <c r="L9256">
        <v>1</v>
      </c>
      <c r="M9256">
        <v>0</v>
      </c>
      <c r="N9256">
        <v>15.2225</v>
      </c>
      <c r="O9256">
        <f>(Table1[[#This Row],[Sales]]-Table1[[#This Row],[Profit]])/Table1[[#This Row],[Quantity]]</f>
        <v>45.667500000000004</v>
      </c>
      <c r="P9256">
        <f>Table1[[#This Row],[Sales]]/Table1[[#This Row],[Quantity]]</f>
        <v>60.89</v>
      </c>
      <c r="Q9256" t="str">
        <f t="shared" si="288"/>
        <v>2020</v>
      </c>
      <c r="R9256" t="str">
        <f t="shared" si="289"/>
        <v>02</v>
      </c>
      <c r="S9256">
        <f>CEILING(Table1[[#This Row],[Month]]/3,1)</f>
        <v>1</v>
      </c>
      <c r="T9256" s="9">
        <f>(Table1[[#This Row],[Profit]]/Table1[[#This Row],[Sales]])</f>
        <v>0.25</v>
      </c>
    </row>
    <row r="9257" spans="1:20" x14ac:dyDescent="0.25">
      <c r="A9257">
        <v>20200212</v>
      </c>
      <c r="B9257" s="1" t="s">
        <v>632</v>
      </c>
      <c r="C9257" s="1" t="s">
        <v>234</v>
      </c>
      <c r="D9257" s="1" t="s">
        <v>476</v>
      </c>
      <c r="E9257" s="1" t="s">
        <v>17</v>
      </c>
      <c r="F9257" s="1" t="s">
        <v>34</v>
      </c>
      <c r="G9257" s="1" t="s">
        <v>486</v>
      </c>
      <c r="H9257" s="1" t="s">
        <v>40</v>
      </c>
      <c r="I9257" s="1" t="s">
        <v>21</v>
      </c>
      <c r="J9257" s="1" t="s">
        <v>23</v>
      </c>
      <c r="K9257">
        <v>14.94</v>
      </c>
      <c r="L9257">
        <v>3</v>
      </c>
      <c r="M9257">
        <v>0</v>
      </c>
      <c r="N9257">
        <v>6.8723999999999998</v>
      </c>
      <c r="O9257">
        <f>(Table1[[#This Row],[Sales]]-Table1[[#This Row],[Profit]])/Table1[[#This Row],[Quantity]]</f>
        <v>2.6891999999999996</v>
      </c>
      <c r="P9257">
        <f>Table1[[#This Row],[Sales]]/Table1[[#This Row],[Quantity]]</f>
        <v>4.9799999999999995</v>
      </c>
      <c r="Q9257" t="str">
        <f t="shared" si="288"/>
        <v>2020</v>
      </c>
      <c r="R9257" t="str">
        <f t="shared" si="289"/>
        <v>02</v>
      </c>
      <c r="S9257">
        <f>CEILING(Table1[[#This Row],[Month]]/3,1)</f>
        <v>1</v>
      </c>
      <c r="T9257" s="9">
        <f>(Table1[[#This Row],[Profit]]/Table1[[#This Row],[Sales]])</f>
        <v>0.46</v>
      </c>
    </row>
    <row r="9258" spans="1:20" x14ac:dyDescent="0.25">
      <c r="A9258">
        <v>20200212</v>
      </c>
      <c r="B9258" s="1" t="s">
        <v>632</v>
      </c>
      <c r="C9258" s="1" t="s">
        <v>234</v>
      </c>
      <c r="D9258" s="1" t="s">
        <v>476</v>
      </c>
      <c r="E9258" s="1" t="s">
        <v>17</v>
      </c>
      <c r="F9258" s="1" t="s">
        <v>34</v>
      </c>
      <c r="G9258" s="1" t="s">
        <v>486</v>
      </c>
      <c r="H9258" s="1" t="s">
        <v>40</v>
      </c>
      <c r="I9258" s="1" t="s">
        <v>21</v>
      </c>
      <c r="J9258" s="1" t="s">
        <v>36</v>
      </c>
      <c r="K9258">
        <v>9.64</v>
      </c>
      <c r="L9258">
        <v>2</v>
      </c>
      <c r="M9258">
        <v>0</v>
      </c>
      <c r="N9258">
        <v>4.4344000000000001</v>
      </c>
      <c r="O9258">
        <f>(Table1[[#This Row],[Sales]]-Table1[[#This Row],[Profit]])/Table1[[#This Row],[Quantity]]</f>
        <v>2.6028000000000002</v>
      </c>
      <c r="P9258">
        <f>Table1[[#This Row],[Sales]]/Table1[[#This Row],[Quantity]]</f>
        <v>4.82</v>
      </c>
      <c r="Q9258" t="str">
        <f t="shared" si="288"/>
        <v>2020</v>
      </c>
      <c r="R9258" t="str">
        <f t="shared" si="289"/>
        <v>02</v>
      </c>
      <c r="S9258">
        <f>CEILING(Table1[[#This Row],[Month]]/3,1)</f>
        <v>1</v>
      </c>
      <c r="T9258" s="9">
        <f>(Table1[[#This Row],[Profit]]/Table1[[#This Row],[Sales]])</f>
        <v>0.45999999999999996</v>
      </c>
    </row>
    <row r="9259" spans="1:20" x14ac:dyDescent="0.25">
      <c r="A9259">
        <v>20200212</v>
      </c>
      <c r="B9259" s="1" t="s">
        <v>632</v>
      </c>
      <c r="C9259" s="1" t="s">
        <v>234</v>
      </c>
      <c r="D9259" s="1" t="s">
        <v>476</v>
      </c>
      <c r="E9259" s="1" t="s">
        <v>17</v>
      </c>
      <c r="F9259" s="1" t="s">
        <v>34</v>
      </c>
      <c r="G9259" s="1" t="s">
        <v>486</v>
      </c>
      <c r="H9259" s="1" t="s">
        <v>40</v>
      </c>
      <c r="I9259" s="1" t="s">
        <v>21</v>
      </c>
      <c r="J9259" s="1" t="s">
        <v>41</v>
      </c>
      <c r="K9259">
        <v>332.94</v>
      </c>
      <c r="L9259">
        <v>3</v>
      </c>
      <c r="M9259">
        <v>0</v>
      </c>
      <c r="N9259">
        <v>53.270400000000002</v>
      </c>
      <c r="O9259">
        <f>(Table1[[#This Row],[Sales]]-Table1[[#This Row],[Profit]])/Table1[[#This Row],[Quantity]]</f>
        <v>93.223200000000006</v>
      </c>
      <c r="P9259">
        <f>Table1[[#This Row],[Sales]]/Table1[[#This Row],[Quantity]]</f>
        <v>110.98</v>
      </c>
      <c r="Q9259" t="str">
        <f t="shared" si="288"/>
        <v>2020</v>
      </c>
      <c r="R9259" t="str">
        <f t="shared" si="289"/>
        <v>02</v>
      </c>
      <c r="S9259">
        <f>CEILING(Table1[[#This Row],[Month]]/3,1)</f>
        <v>1</v>
      </c>
      <c r="T9259" s="9">
        <f>(Table1[[#This Row],[Profit]]/Table1[[#This Row],[Sales]])</f>
        <v>0.16</v>
      </c>
    </row>
    <row r="9260" spans="1:20" x14ac:dyDescent="0.25">
      <c r="A9260">
        <v>20200212</v>
      </c>
      <c r="B9260" s="1" t="s">
        <v>632</v>
      </c>
      <c r="C9260" s="1" t="s">
        <v>234</v>
      </c>
      <c r="D9260" s="1" t="s">
        <v>476</v>
      </c>
      <c r="E9260" s="1" t="s">
        <v>17</v>
      </c>
      <c r="F9260" s="1" t="s">
        <v>34</v>
      </c>
      <c r="G9260" s="1" t="s">
        <v>486</v>
      </c>
      <c r="H9260" s="1" t="s">
        <v>40</v>
      </c>
      <c r="I9260" s="1" t="s">
        <v>21</v>
      </c>
      <c r="J9260" s="1" t="s">
        <v>36</v>
      </c>
      <c r="K9260">
        <v>51.9</v>
      </c>
      <c r="L9260">
        <v>3</v>
      </c>
      <c r="M9260">
        <v>0</v>
      </c>
      <c r="N9260">
        <v>24.393000000000001</v>
      </c>
      <c r="O9260">
        <f>(Table1[[#This Row],[Sales]]-Table1[[#This Row],[Profit]])/Table1[[#This Row],[Quantity]]</f>
        <v>9.1689999999999987</v>
      </c>
      <c r="P9260">
        <f>Table1[[#This Row],[Sales]]/Table1[[#This Row],[Quantity]]</f>
        <v>17.3</v>
      </c>
      <c r="Q9260" t="str">
        <f t="shared" si="288"/>
        <v>2020</v>
      </c>
      <c r="R9260" t="str">
        <f t="shared" si="289"/>
        <v>02</v>
      </c>
      <c r="S9260">
        <f>CEILING(Table1[[#This Row],[Month]]/3,1)</f>
        <v>1</v>
      </c>
      <c r="T9260" s="9">
        <f>(Table1[[#This Row],[Profit]]/Table1[[#This Row],[Sales]])</f>
        <v>0.47000000000000003</v>
      </c>
    </row>
    <row r="9261" spans="1:20" x14ac:dyDescent="0.25">
      <c r="A9261">
        <v>20200212</v>
      </c>
      <c r="B9261" s="1" t="s">
        <v>632</v>
      </c>
      <c r="C9261" s="1" t="s">
        <v>234</v>
      </c>
      <c r="D9261" s="1" t="s">
        <v>476</v>
      </c>
      <c r="E9261" s="1" t="s">
        <v>17</v>
      </c>
      <c r="F9261" s="1" t="s">
        <v>34</v>
      </c>
      <c r="G9261" s="1" t="s">
        <v>486</v>
      </c>
      <c r="H9261" s="1" t="s">
        <v>40</v>
      </c>
      <c r="I9261" s="1" t="s">
        <v>21</v>
      </c>
      <c r="J9261" s="1" t="s">
        <v>37</v>
      </c>
      <c r="K9261">
        <v>64.959999999999994</v>
      </c>
      <c r="L9261">
        <v>2</v>
      </c>
      <c r="M9261">
        <v>0</v>
      </c>
      <c r="N9261">
        <v>2.5983999999999998</v>
      </c>
      <c r="O9261">
        <f>(Table1[[#This Row],[Sales]]-Table1[[#This Row],[Profit]])/Table1[[#This Row],[Quantity]]</f>
        <v>31.180799999999998</v>
      </c>
      <c r="P9261">
        <f>Table1[[#This Row],[Sales]]/Table1[[#This Row],[Quantity]]</f>
        <v>32.479999999999997</v>
      </c>
      <c r="Q9261" t="str">
        <f t="shared" si="288"/>
        <v>2020</v>
      </c>
      <c r="R9261" t="str">
        <f t="shared" si="289"/>
        <v>02</v>
      </c>
      <c r="S9261">
        <f>CEILING(Table1[[#This Row],[Month]]/3,1)</f>
        <v>1</v>
      </c>
      <c r="T9261" s="9">
        <f>(Table1[[#This Row],[Profit]]/Table1[[#This Row],[Sales]])</f>
        <v>0.04</v>
      </c>
    </row>
    <row r="9262" spans="1:20" x14ac:dyDescent="0.25">
      <c r="A9262">
        <v>20231112</v>
      </c>
      <c r="B9262" s="1" t="s">
        <v>382</v>
      </c>
      <c r="C9262" s="1" t="s">
        <v>994</v>
      </c>
      <c r="D9262" s="1" t="s">
        <v>995</v>
      </c>
      <c r="E9262" s="1" t="s">
        <v>17</v>
      </c>
      <c r="F9262" s="1" t="s">
        <v>34</v>
      </c>
      <c r="G9262" s="1" t="s">
        <v>383</v>
      </c>
      <c r="H9262" s="1" t="s">
        <v>91</v>
      </c>
      <c r="I9262" s="1" t="s">
        <v>21</v>
      </c>
      <c r="J9262" s="1" t="s">
        <v>50</v>
      </c>
      <c r="K9262">
        <v>25.5</v>
      </c>
      <c r="L9262">
        <v>3</v>
      </c>
      <c r="M9262">
        <v>0</v>
      </c>
      <c r="N9262">
        <v>6.63</v>
      </c>
      <c r="O9262">
        <f>(Table1[[#This Row],[Sales]]-Table1[[#This Row],[Profit]])/Table1[[#This Row],[Quantity]]</f>
        <v>6.29</v>
      </c>
      <c r="P9262">
        <f>Table1[[#This Row],[Sales]]/Table1[[#This Row],[Quantity]]</f>
        <v>8.5</v>
      </c>
      <c r="Q9262" t="str">
        <f t="shared" si="288"/>
        <v>2023</v>
      </c>
      <c r="R9262" t="str">
        <f t="shared" si="289"/>
        <v>11</v>
      </c>
      <c r="S9262">
        <f>CEILING(Table1[[#This Row],[Month]]/3,1)</f>
        <v>4</v>
      </c>
      <c r="T9262" s="9">
        <f>(Table1[[#This Row],[Profit]]/Table1[[#This Row],[Sales]])</f>
        <v>0.26</v>
      </c>
    </row>
    <row r="9263" spans="1:20" x14ac:dyDescent="0.25">
      <c r="A9263">
        <v>20230903</v>
      </c>
      <c r="B9263" s="1" t="s">
        <v>1127</v>
      </c>
      <c r="C9263" s="1" t="s">
        <v>52</v>
      </c>
      <c r="D9263" s="1" t="s">
        <v>53</v>
      </c>
      <c r="E9263" s="1" t="s">
        <v>27</v>
      </c>
      <c r="F9263" s="1" t="s">
        <v>28</v>
      </c>
      <c r="G9263" s="1" t="s">
        <v>191</v>
      </c>
      <c r="H9263" s="1" t="s">
        <v>91</v>
      </c>
      <c r="I9263" s="1" t="s">
        <v>63</v>
      </c>
      <c r="J9263" s="1" t="s">
        <v>23</v>
      </c>
      <c r="K9263">
        <v>215.976</v>
      </c>
      <c r="L9263">
        <v>3</v>
      </c>
      <c r="M9263">
        <v>0.2</v>
      </c>
      <c r="N9263">
        <v>-2.6997</v>
      </c>
      <c r="O9263">
        <f>(Table1[[#This Row],[Sales]]-Table1[[#This Row],[Profit]])/Table1[[#This Row],[Quantity]]</f>
        <v>72.891900000000007</v>
      </c>
      <c r="P9263">
        <f>Table1[[#This Row],[Sales]]/Table1[[#This Row],[Quantity]]</f>
        <v>71.992000000000004</v>
      </c>
      <c r="Q9263" t="str">
        <f t="shared" si="288"/>
        <v>2023</v>
      </c>
      <c r="R9263" t="str">
        <f t="shared" si="289"/>
        <v>09</v>
      </c>
      <c r="S9263">
        <f>CEILING(Table1[[#This Row],[Month]]/3,1)</f>
        <v>3</v>
      </c>
      <c r="T9263" s="9">
        <f>(Table1[[#This Row],[Profit]]/Table1[[#This Row],[Sales]])</f>
        <v>-1.2500000000000001E-2</v>
      </c>
    </row>
    <row r="9264" spans="1:20" x14ac:dyDescent="0.25">
      <c r="A9264">
        <v>20211009</v>
      </c>
      <c r="B9264" s="1" t="s">
        <v>536</v>
      </c>
      <c r="C9264" s="1" t="s">
        <v>120</v>
      </c>
      <c r="D9264" s="1" t="s">
        <v>310</v>
      </c>
      <c r="E9264" s="1" t="s">
        <v>27</v>
      </c>
      <c r="F9264" s="1" t="s">
        <v>82</v>
      </c>
      <c r="G9264" s="1" t="s">
        <v>363</v>
      </c>
      <c r="H9264" s="1" t="s">
        <v>20</v>
      </c>
      <c r="I9264" s="1" t="s">
        <v>21</v>
      </c>
      <c r="J9264" s="1" t="s">
        <v>23</v>
      </c>
      <c r="K9264">
        <v>389.97</v>
      </c>
      <c r="L9264">
        <v>3</v>
      </c>
      <c r="M9264">
        <v>0</v>
      </c>
      <c r="N9264">
        <v>35.097299999999997</v>
      </c>
      <c r="O9264">
        <f>(Table1[[#This Row],[Sales]]-Table1[[#This Row],[Profit]])/Table1[[#This Row],[Quantity]]</f>
        <v>118.29090000000001</v>
      </c>
      <c r="P9264">
        <f>Table1[[#This Row],[Sales]]/Table1[[#This Row],[Quantity]]</f>
        <v>129.99</v>
      </c>
      <c r="Q9264" t="str">
        <f t="shared" si="288"/>
        <v>2021</v>
      </c>
      <c r="R9264" t="str">
        <f t="shared" si="289"/>
        <v>10</v>
      </c>
      <c r="S9264">
        <f>CEILING(Table1[[#This Row],[Month]]/3,1)</f>
        <v>4</v>
      </c>
      <c r="T9264" s="9">
        <f>(Table1[[#This Row],[Profit]]/Table1[[#This Row],[Sales]])</f>
        <v>8.9999999999999983E-2</v>
      </c>
    </row>
    <row r="9265" spans="1:20" x14ac:dyDescent="0.25">
      <c r="A9265">
        <v>20211009</v>
      </c>
      <c r="B9265" s="1" t="s">
        <v>536</v>
      </c>
      <c r="C9265" s="1" t="s">
        <v>120</v>
      </c>
      <c r="D9265" s="1" t="s">
        <v>310</v>
      </c>
      <c r="E9265" s="1" t="s">
        <v>27</v>
      </c>
      <c r="F9265" s="1" t="s">
        <v>82</v>
      </c>
      <c r="G9265" s="1" t="s">
        <v>363</v>
      </c>
      <c r="H9265" s="1" t="s">
        <v>20</v>
      </c>
      <c r="I9265" s="1" t="s">
        <v>21</v>
      </c>
      <c r="J9265" s="1" t="s">
        <v>44</v>
      </c>
      <c r="K9265">
        <v>269.91000000000003</v>
      </c>
      <c r="L9265">
        <v>5</v>
      </c>
      <c r="M9265">
        <v>0.1</v>
      </c>
      <c r="N9265">
        <v>53.981999999999999</v>
      </c>
      <c r="O9265">
        <f>(Table1[[#This Row],[Sales]]-Table1[[#This Row],[Profit]])/Table1[[#This Row],[Quantity]]</f>
        <v>43.185600000000008</v>
      </c>
      <c r="P9265">
        <f>Table1[[#This Row],[Sales]]/Table1[[#This Row],[Quantity]]</f>
        <v>53.982000000000006</v>
      </c>
      <c r="Q9265" t="str">
        <f t="shared" si="288"/>
        <v>2021</v>
      </c>
      <c r="R9265" t="str">
        <f t="shared" si="289"/>
        <v>10</v>
      </c>
      <c r="S9265">
        <f>CEILING(Table1[[#This Row],[Month]]/3,1)</f>
        <v>4</v>
      </c>
      <c r="T9265" s="9">
        <f>(Table1[[#This Row],[Profit]]/Table1[[#This Row],[Sales]])</f>
        <v>0.19999999999999998</v>
      </c>
    </row>
    <row r="9266" spans="1:20" x14ac:dyDescent="0.25">
      <c r="A9266">
        <v>20231125</v>
      </c>
      <c r="B9266" s="1" t="s">
        <v>470</v>
      </c>
      <c r="C9266" s="1" t="s">
        <v>156</v>
      </c>
      <c r="D9266" s="1" t="s">
        <v>157</v>
      </c>
      <c r="E9266" s="1" t="s">
        <v>17</v>
      </c>
      <c r="F9266" s="1" t="s">
        <v>73</v>
      </c>
      <c r="G9266" s="1" t="s">
        <v>472</v>
      </c>
      <c r="H9266" s="1" t="s">
        <v>20</v>
      </c>
      <c r="I9266" s="1" t="s">
        <v>30</v>
      </c>
      <c r="J9266" s="1" t="s">
        <v>36</v>
      </c>
      <c r="K9266">
        <v>11.673</v>
      </c>
      <c r="L9266">
        <v>3</v>
      </c>
      <c r="M9266">
        <v>0.7</v>
      </c>
      <c r="N9266">
        <v>-7.782</v>
      </c>
      <c r="O9266">
        <f>(Table1[[#This Row],[Sales]]-Table1[[#This Row],[Profit]])/Table1[[#This Row],[Quantity]]</f>
        <v>6.4849999999999994</v>
      </c>
      <c r="P9266">
        <f>Table1[[#This Row],[Sales]]/Table1[[#This Row],[Quantity]]</f>
        <v>3.891</v>
      </c>
      <c r="Q9266" t="str">
        <f t="shared" si="288"/>
        <v>2023</v>
      </c>
      <c r="R9266" t="str">
        <f t="shared" si="289"/>
        <v>11</v>
      </c>
      <c r="S9266">
        <f>CEILING(Table1[[#This Row],[Month]]/3,1)</f>
        <v>4</v>
      </c>
      <c r="T9266" s="9">
        <f>(Table1[[#This Row],[Profit]]/Table1[[#This Row],[Sales]])</f>
        <v>-0.66666666666666663</v>
      </c>
    </row>
    <row r="9267" spans="1:20" x14ac:dyDescent="0.25">
      <c r="A9267">
        <v>20231125</v>
      </c>
      <c r="B9267" s="1" t="s">
        <v>470</v>
      </c>
      <c r="C9267" s="1" t="s">
        <v>156</v>
      </c>
      <c r="D9267" s="1" t="s">
        <v>157</v>
      </c>
      <c r="E9267" s="1" t="s">
        <v>17</v>
      </c>
      <c r="F9267" s="1" t="s">
        <v>73</v>
      </c>
      <c r="G9267" s="1" t="s">
        <v>472</v>
      </c>
      <c r="H9267" s="1" t="s">
        <v>20</v>
      </c>
      <c r="I9267" s="1" t="s">
        <v>30</v>
      </c>
      <c r="J9267" s="1" t="s">
        <v>97</v>
      </c>
      <c r="K9267">
        <v>64.847999999999999</v>
      </c>
      <c r="L9267">
        <v>7</v>
      </c>
      <c r="M9267">
        <v>0.2</v>
      </c>
      <c r="N9267">
        <v>24.318000000000001</v>
      </c>
      <c r="O9267">
        <f>(Table1[[#This Row],[Sales]]-Table1[[#This Row],[Profit]])/Table1[[#This Row],[Quantity]]</f>
        <v>5.79</v>
      </c>
      <c r="P9267">
        <f>Table1[[#This Row],[Sales]]/Table1[[#This Row],[Quantity]]</f>
        <v>9.2639999999999993</v>
      </c>
      <c r="Q9267" t="str">
        <f t="shared" si="288"/>
        <v>2023</v>
      </c>
      <c r="R9267" t="str">
        <f t="shared" si="289"/>
        <v>11</v>
      </c>
      <c r="S9267">
        <f>CEILING(Table1[[#This Row],[Month]]/3,1)</f>
        <v>4</v>
      </c>
      <c r="T9267" s="9">
        <f>(Table1[[#This Row],[Profit]]/Table1[[#This Row],[Sales]])</f>
        <v>0.375</v>
      </c>
    </row>
    <row r="9268" spans="1:20" x14ac:dyDescent="0.25">
      <c r="A9268">
        <v>20200209</v>
      </c>
      <c r="B9268" s="1" t="s">
        <v>365</v>
      </c>
      <c r="C9268" s="1" t="s">
        <v>412</v>
      </c>
      <c r="D9268" s="1" t="s">
        <v>413</v>
      </c>
      <c r="E9268" s="1" t="s">
        <v>17</v>
      </c>
      <c r="F9268" s="1" t="s">
        <v>197</v>
      </c>
      <c r="G9268" s="1" t="s">
        <v>171</v>
      </c>
      <c r="H9268" s="1" t="s">
        <v>40</v>
      </c>
      <c r="I9268" s="1" t="s">
        <v>63</v>
      </c>
      <c r="J9268" s="1" t="s">
        <v>41</v>
      </c>
      <c r="K9268">
        <v>14.56</v>
      </c>
      <c r="L9268">
        <v>2</v>
      </c>
      <c r="M9268">
        <v>0</v>
      </c>
      <c r="N9268">
        <v>5.5327999999999999</v>
      </c>
      <c r="O9268">
        <f>(Table1[[#This Row],[Sales]]-Table1[[#This Row],[Profit]])/Table1[[#This Row],[Quantity]]</f>
        <v>4.5136000000000003</v>
      </c>
      <c r="P9268">
        <f>Table1[[#This Row],[Sales]]/Table1[[#This Row],[Quantity]]</f>
        <v>7.28</v>
      </c>
      <c r="Q9268" t="str">
        <f t="shared" si="288"/>
        <v>2020</v>
      </c>
      <c r="R9268" t="str">
        <f t="shared" si="289"/>
        <v>02</v>
      </c>
      <c r="S9268">
        <f>CEILING(Table1[[#This Row],[Month]]/3,1)</f>
        <v>1</v>
      </c>
      <c r="T9268" s="9">
        <f>(Table1[[#This Row],[Profit]]/Table1[[#This Row],[Sales]])</f>
        <v>0.38</v>
      </c>
    </row>
    <row r="9269" spans="1:20" x14ac:dyDescent="0.25">
      <c r="A9269">
        <v>20210925</v>
      </c>
      <c r="B9269" s="1" t="s">
        <v>516</v>
      </c>
      <c r="C9269" s="1" t="s">
        <v>133</v>
      </c>
      <c r="D9269" s="1" t="s">
        <v>452</v>
      </c>
      <c r="E9269" s="1" t="s">
        <v>17</v>
      </c>
      <c r="F9269" s="1" t="s">
        <v>18</v>
      </c>
      <c r="G9269" s="1" t="s">
        <v>185</v>
      </c>
      <c r="H9269" s="1" t="s">
        <v>69</v>
      </c>
      <c r="I9269" s="1" t="s">
        <v>21</v>
      </c>
      <c r="J9269" s="1" t="s">
        <v>23</v>
      </c>
      <c r="K9269">
        <v>102.58199999999999</v>
      </c>
      <c r="L9269">
        <v>1</v>
      </c>
      <c r="M9269">
        <v>0.1</v>
      </c>
      <c r="N9269">
        <v>6.8388</v>
      </c>
      <c r="O9269">
        <f>(Table1[[#This Row],[Sales]]-Table1[[#This Row],[Profit]])/Table1[[#This Row],[Quantity]]</f>
        <v>95.743199999999987</v>
      </c>
      <c r="P9269">
        <f>Table1[[#This Row],[Sales]]/Table1[[#This Row],[Quantity]]</f>
        <v>102.58199999999999</v>
      </c>
      <c r="Q9269" t="str">
        <f t="shared" si="288"/>
        <v>2021</v>
      </c>
      <c r="R9269" t="str">
        <f t="shared" si="289"/>
        <v>09</v>
      </c>
      <c r="S9269">
        <f>CEILING(Table1[[#This Row],[Month]]/3,1)</f>
        <v>3</v>
      </c>
      <c r="T9269" s="9">
        <f>(Table1[[#This Row],[Profit]]/Table1[[#This Row],[Sales]])</f>
        <v>6.6666666666666666E-2</v>
      </c>
    </row>
    <row r="9270" spans="1:20" x14ac:dyDescent="0.25">
      <c r="A9270">
        <v>20210925</v>
      </c>
      <c r="B9270" s="1" t="s">
        <v>516</v>
      </c>
      <c r="C9270" s="1" t="s">
        <v>133</v>
      </c>
      <c r="D9270" s="1" t="s">
        <v>452</v>
      </c>
      <c r="E9270" s="1" t="s">
        <v>17</v>
      </c>
      <c r="F9270" s="1" t="s">
        <v>18</v>
      </c>
      <c r="G9270" s="1" t="s">
        <v>185</v>
      </c>
      <c r="H9270" s="1" t="s">
        <v>69</v>
      </c>
      <c r="I9270" s="1" t="s">
        <v>21</v>
      </c>
      <c r="J9270" s="1" t="s">
        <v>50</v>
      </c>
      <c r="K9270">
        <v>20.04</v>
      </c>
      <c r="L9270">
        <v>3</v>
      </c>
      <c r="M9270">
        <v>0</v>
      </c>
      <c r="N9270">
        <v>9.6191999999999993</v>
      </c>
      <c r="O9270">
        <f>(Table1[[#This Row],[Sales]]-Table1[[#This Row],[Profit]])/Table1[[#This Row],[Quantity]]</f>
        <v>3.4735999999999998</v>
      </c>
      <c r="P9270">
        <f>Table1[[#This Row],[Sales]]/Table1[[#This Row],[Quantity]]</f>
        <v>6.68</v>
      </c>
      <c r="Q9270" t="str">
        <f t="shared" si="288"/>
        <v>2021</v>
      </c>
      <c r="R9270" t="str">
        <f t="shared" si="289"/>
        <v>09</v>
      </c>
      <c r="S9270">
        <f>CEILING(Table1[[#This Row],[Month]]/3,1)</f>
        <v>3</v>
      </c>
      <c r="T9270" s="9">
        <f>(Table1[[#This Row],[Profit]]/Table1[[#This Row],[Sales]])</f>
        <v>0.48</v>
      </c>
    </row>
    <row r="9271" spans="1:20" x14ac:dyDescent="0.25">
      <c r="A9271">
        <v>20230822</v>
      </c>
      <c r="B9271" s="1" t="s">
        <v>64</v>
      </c>
      <c r="C9271" s="1" t="s">
        <v>133</v>
      </c>
      <c r="D9271" s="1" t="s">
        <v>134</v>
      </c>
      <c r="E9271" s="1" t="s">
        <v>17</v>
      </c>
      <c r="F9271" s="1" t="s">
        <v>18</v>
      </c>
      <c r="G9271" s="1" t="s">
        <v>68</v>
      </c>
      <c r="H9271" s="1" t="s">
        <v>69</v>
      </c>
      <c r="I9271" s="1" t="s">
        <v>21</v>
      </c>
      <c r="J9271" s="1" t="s">
        <v>36</v>
      </c>
      <c r="K9271">
        <v>32.088000000000001</v>
      </c>
      <c r="L9271">
        <v>7</v>
      </c>
      <c r="M9271">
        <v>0.2</v>
      </c>
      <c r="N9271">
        <v>11.2308</v>
      </c>
      <c r="O9271">
        <f>(Table1[[#This Row],[Sales]]-Table1[[#This Row],[Profit]])/Table1[[#This Row],[Quantity]]</f>
        <v>2.9796</v>
      </c>
      <c r="P9271">
        <f>Table1[[#This Row],[Sales]]/Table1[[#This Row],[Quantity]]</f>
        <v>4.5840000000000005</v>
      </c>
      <c r="Q9271" t="str">
        <f t="shared" si="288"/>
        <v>2023</v>
      </c>
      <c r="R9271" t="str">
        <f t="shared" si="289"/>
        <v>08</v>
      </c>
      <c r="S9271">
        <f>CEILING(Table1[[#This Row],[Month]]/3,1)</f>
        <v>3</v>
      </c>
      <c r="T9271" s="9">
        <f>(Table1[[#This Row],[Profit]]/Table1[[#This Row],[Sales]])</f>
        <v>0.35</v>
      </c>
    </row>
    <row r="9272" spans="1:20" x14ac:dyDescent="0.25">
      <c r="A9272">
        <v>20230822</v>
      </c>
      <c r="B9272" s="1" t="s">
        <v>64</v>
      </c>
      <c r="C9272" s="1" t="s">
        <v>133</v>
      </c>
      <c r="D9272" s="1" t="s">
        <v>134</v>
      </c>
      <c r="E9272" s="1" t="s">
        <v>17</v>
      </c>
      <c r="F9272" s="1" t="s">
        <v>18</v>
      </c>
      <c r="G9272" s="1" t="s">
        <v>68</v>
      </c>
      <c r="H9272" s="1" t="s">
        <v>69</v>
      </c>
      <c r="I9272" s="1" t="s">
        <v>21</v>
      </c>
      <c r="J9272" s="1" t="s">
        <v>36</v>
      </c>
      <c r="K9272">
        <v>4305.5519999999997</v>
      </c>
      <c r="L9272">
        <v>6</v>
      </c>
      <c r="M9272">
        <v>0.2</v>
      </c>
      <c r="N9272">
        <v>1453.1238000000001</v>
      </c>
      <c r="O9272">
        <f>(Table1[[#This Row],[Sales]]-Table1[[#This Row],[Profit]])/Table1[[#This Row],[Quantity]]</f>
        <v>475.40469999999988</v>
      </c>
      <c r="P9272">
        <f>Table1[[#This Row],[Sales]]/Table1[[#This Row],[Quantity]]</f>
        <v>717.59199999999998</v>
      </c>
      <c r="Q9272" t="str">
        <f t="shared" si="288"/>
        <v>2023</v>
      </c>
      <c r="R9272" t="str">
        <f t="shared" si="289"/>
        <v>08</v>
      </c>
      <c r="S9272">
        <f>CEILING(Table1[[#This Row],[Month]]/3,1)</f>
        <v>3</v>
      </c>
      <c r="T9272" s="9">
        <f>(Table1[[#This Row],[Profit]]/Table1[[#This Row],[Sales]])</f>
        <v>0.33750000000000002</v>
      </c>
    </row>
    <row r="9273" spans="1:20" x14ac:dyDescent="0.25">
      <c r="A9273">
        <v>20220513</v>
      </c>
      <c r="B9273" s="1" t="s">
        <v>800</v>
      </c>
      <c r="C9273" s="1" t="s">
        <v>133</v>
      </c>
      <c r="D9273" s="1" t="s">
        <v>134</v>
      </c>
      <c r="E9273" s="1" t="s">
        <v>17</v>
      </c>
      <c r="F9273" s="1" t="s">
        <v>18</v>
      </c>
      <c r="G9273" s="1" t="s">
        <v>39</v>
      </c>
      <c r="H9273" s="1" t="s">
        <v>40</v>
      </c>
      <c r="I9273" s="1" t="s">
        <v>30</v>
      </c>
      <c r="J9273" s="1" t="s">
        <v>41</v>
      </c>
      <c r="K9273">
        <v>10.02</v>
      </c>
      <c r="L9273">
        <v>3</v>
      </c>
      <c r="M9273">
        <v>0</v>
      </c>
      <c r="N9273">
        <v>4.4088000000000003</v>
      </c>
      <c r="O9273">
        <f>(Table1[[#This Row],[Sales]]-Table1[[#This Row],[Profit]])/Table1[[#This Row],[Quantity]]</f>
        <v>1.8703999999999998</v>
      </c>
      <c r="P9273">
        <f>Table1[[#This Row],[Sales]]/Table1[[#This Row],[Quantity]]</f>
        <v>3.34</v>
      </c>
      <c r="Q9273" t="str">
        <f t="shared" si="288"/>
        <v>2022</v>
      </c>
      <c r="R9273" t="str">
        <f t="shared" si="289"/>
        <v>05</v>
      </c>
      <c r="S9273">
        <f>CEILING(Table1[[#This Row],[Month]]/3,1)</f>
        <v>2</v>
      </c>
      <c r="T9273" s="9">
        <f>(Table1[[#This Row],[Profit]]/Table1[[#This Row],[Sales]])</f>
        <v>0.44000000000000006</v>
      </c>
    </row>
    <row r="9274" spans="1:20" x14ac:dyDescent="0.25">
      <c r="A9274">
        <v>20220513</v>
      </c>
      <c r="B9274" s="1" t="s">
        <v>800</v>
      </c>
      <c r="C9274" s="1" t="s">
        <v>133</v>
      </c>
      <c r="D9274" s="1" t="s">
        <v>134</v>
      </c>
      <c r="E9274" s="1" t="s">
        <v>17</v>
      </c>
      <c r="F9274" s="1" t="s">
        <v>18</v>
      </c>
      <c r="G9274" s="1" t="s">
        <v>39</v>
      </c>
      <c r="H9274" s="1" t="s">
        <v>40</v>
      </c>
      <c r="I9274" s="1" t="s">
        <v>30</v>
      </c>
      <c r="J9274" s="1" t="s">
        <v>43</v>
      </c>
      <c r="K9274">
        <v>631.96</v>
      </c>
      <c r="L9274">
        <v>4</v>
      </c>
      <c r="M9274">
        <v>0</v>
      </c>
      <c r="N9274">
        <v>303.3408</v>
      </c>
      <c r="O9274">
        <f>(Table1[[#This Row],[Sales]]-Table1[[#This Row],[Profit]])/Table1[[#This Row],[Quantity]]</f>
        <v>82.154800000000009</v>
      </c>
      <c r="P9274">
        <f>Table1[[#This Row],[Sales]]/Table1[[#This Row],[Quantity]]</f>
        <v>157.99</v>
      </c>
      <c r="Q9274" t="str">
        <f t="shared" si="288"/>
        <v>2022</v>
      </c>
      <c r="R9274" t="str">
        <f t="shared" si="289"/>
        <v>05</v>
      </c>
      <c r="S9274">
        <f>CEILING(Table1[[#This Row],[Month]]/3,1)</f>
        <v>2</v>
      </c>
      <c r="T9274" s="9">
        <f>(Table1[[#This Row],[Profit]]/Table1[[#This Row],[Sales]])</f>
        <v>0.48</v>
      </c>
    </row>
    <row r="9275" spans="1:20" x14ac:dyDescent="0.25">
      <c r="A9275">
        <v>20230903</v>
      </c>
      <c r="B9275" s="1" t="s">
        <v>334</v>
      </c>
      <c r="C9275" s="1" t="s">
        <v>15</v>
      </c>
      <c r="D9275" s="1" t="s">
        <v>16</v>
      </c>
      <c r="E9275" s="1" t="s">
        <v>17</v>
      </c>
      <c r="F9275" s="1" t="s">
        <v>18</v>
      </c>
      <c r="G9275" s="1" t="s">
        <v>336</v>
      </c>
      <c r="H9275" s="1" t="s">
        <v>69</v>
      </c>
      <c r="I9275" s="1" t="s">
        <v>21</v>
      </c>
      <c r="J9275" s="1" t="s">
        <v>36</v>
      </c>
      <c r="K9275">
        <v>1577.94</v>
      </c>
      <c r="L9275">
        <v>3</v>
      </c>
      <c r="M9275">
        <v>0</v>
      </c>
      <c r="N9275">
        <v>757.41120000000001</v>
      </c>
      <c r="O9275">
        <f>(Table1[[#This Row],[Sales]]-Table1[[#This Row],[Profit]])/Table1[[#This Row],[Quantity]]</f>
        <v>273.50960000000003</v>
      </c>
      <c r="P9275">
        <f>Table1[[#This Row],[Sales]]/Table1[[#This Row],[Quantity]]</f>
        <v>525.98</v>
      </c>
      <c r="Q9275" t="str">
        <f t="shared" si="288"/>
        <v>2023</v>
      </c>
      <c r="R9275" t="str">
        <f t="shared" si="289"/>
        <v>09</v>
      </c>
      <c r="S9275">
        <f>CEILING(Table1[[#This Row],[Month]]/3,1)</f>
        <v>3</v>
      </c>
      <c r="T9275" s="9">
        <f>(Table1[[#This Row],[Profit]]/Table1[[#This Row],[Sales]])</f>
        <v>0.48</v>
      </c>
    </row>
    <row r="9276" spans="1:20" x14ac:dyDescent="0.25">
      <c r="A9276">
        <v>20201010</v>
      </c>
      <c r="B9276" s="1" t="s">
        <v>1128</v>
      </c>
      <c r="C9276" s="1" t="s">
        <v>259</v>
      </c>
      <c r="D9276" s="1" t="s">
        <v>670</v>
      </c>
      <c r="E9276" s="1" t="s">
        <v>59</v>
      </c>
      <c r="F9276" s="1" t="s">
        <v>110</v>
      </c>
      <c r="G9276" s="1" t="s">
        <v>151</v>
      </c>
      <c r="H9276" s="1" t="s">
        <v>40</v>
      </c>
      <c r="I9276" s="1" t="s">
        <v>30</v>
      </c>
      <c r="J9276" s="1" t="s">
        <v>42</v>
      </c>
      <c r="K9276">
        <v>255.85</v>
      </c>
      <c r="L9276">
        <v>7</v>
      </c>
      <c r="M9276">
        <v>0</v>
      </c>
      <c r="N9276">
        <v>112.574</v>
      </c>
      <c r="O9276">
        <f>(Table1[[#This Row],[Sales]]-Table1[[#This Row],[Profit]])/Table1[[#This Row],[Quantity]]</f>
        <v>20.468</v>
      </c>
      <c r="P9276">
        <f>Table1[[#This Row],[Sales]]/Table1[[#This Row],[Quantity]]</f>
        <v>36.549999999999997</v>
      </c>
      <c r="Q9276" t="str">
        <f t="shared" si="288"/>
        <v>2020</v>
      </c>
      <c r="R9276" t="str">
        <f t="shared" si="289"/>
        <v>10</v>
      </c>
      <c r="S9276">
        <f>CEILING(Table1[[#This Row],[Month]]/3,1)</f>
        <v>4</v>
      </c>
      <c r="T9276" s="9">
        <f>(Table1[[#This Row],[Profit]]/Table1[[#This Row],[Sales]])</f>
        <v>0.44</v>
      </c>
    </row>
    <row r="9277" spans="1:20" x14ac:dyDescent="0.25">
      <c r="A9277">
        <v>20220527</v>
      </c>
      <c r="B9277" s="1" t="s">
        <v>787</v>
      </c>
      <c r="C9277" s="1" t="s">
        <v>32</v>
      </c>
      <c r="D9277" s="1" t="s">
        <v>348</v>
      </c>
      <c r="E9277" s="1" t="s">
        <v>17</v>
      </c>
      <c r="F9277" s="1" t="s">
        <v>34</v>
      </c>
      <c r="G9277" s="1" t="s">
        <v>291</v>
      </c>
      <c r="H9277" s="1" t="s">
        <v>69</v>
      </c>
      <c r="I9277" s="1" t="s">
        <v>30</v>
      </c>
      <c r="J9277" s="1" t="s">
        <v>37</v>
      </c>
      <c r="K9277">
        <v>184.70400000000001</v>
      </c>
      <c r="L9277">
        <v>6</v>
      </c>
      <c r="M9277">
        <v>0.2</v>
      </c>
      <c r="N9277">
        <v>13.8528</v>
      </c>
      <c r="O9277">
        <f>(Table1[[#This Row],[Sales]]-Table1[[#This Row],[Profit]])/Table1[[#This Row],[Quantity]]</f>
        <v>28.475200000000001</v>
      </c>
      <c r="P9277">
        <f>Table1[[#This Row],[Sales]]/Table1[[#This Row],[Quantity]]</f>
        <v>30.784000000000002</v>
      </c>
      <c r="Q9277" t="str">
        <f t="shared" si="288"/>
        <v>2022</v>
      </c>
      <c r="R9277" t="str">
        <f t="shared" si="289"/>
        <v>05</v>
      </c>
      <c r="S9277">
        <f>CEILING(Table1[[#This Row],[Month]]/3,1)</f>
        <v>2</v>
      </c>
      <c r="T9277" s="9">
        <f>(Table1[[#This Row],[Profit]]/Table1[[#This Row],[Sales]])</f>
        <v>7.4999999999999997E-2</v>
      </c>
    </row>
    <row r="9278" spans="1:20" x14ac:dyDescent="0.25">
      <c r="A9278">
        <v>20220527</v>
      </c>
      <c r="B9278" s="1" t="s">
        <v>787</v>
      </c>
      <c r="C9278" s="1" t="s">
        <v>32</v>
      </c>
      <c r="D9278" s="1" t="s">
        <v>348</v>
      </c>
      <c r="E9278" s="1" t="s">
        <v>17</v>
      </c>
      <c r="F9278" s="1" t="s">
        <v>34</v>
      </c>
      <c r="G9278" s="1" t="s">
        <v>291</v>
      </c>
      <c r="H9278" s="1" t="s">
        <v>69</v>
      </c>
      <c r="I9278" s="1" t="s">
        <v>30</v>
      </c>
      <c r="J9278" s="1" t="s">
        <v>94</v>
      </c>
      <c r="K9278">
        <v>47.92</v>
      </c>
      <c r="L9278">
        <v>2</v>
      </c>
      <c r="M9278">
        <v>0.2</v>
      </c>
      <c r="N9278">
        <v>11.98</v>
      </c>
      <c r="O9278">
        <f>(Table1[[#This Row],[Sales]]-Table1[[#This Row],[Profit]])/Table1[[#This Row],[Quantity]]</f>
        <v>17.97</v>
      </c>
      <c r="P9278">
        <f>Table1[[#This Row],[Sales]]/Table1[[#This Row],[Quantity]]</f>
        <v>23.96</v>
      </c>
      <c r="Q9278" t="str">
        <f t="shared" si="288"/>
        <v>2022</v>
      </c>
      <c r="R9278" t="str">
        <f t="shared" si="289"/>
        <v>05</v>
      </c>
      <c r="S9278">
        <f>CEILING(Table1[[#This Row],[Month]]/3,1)</f>
        <v>2</v>
      </c>
      <c r="T9278" s="9">
        <f>(Table1[[#This Row],[Profit]]/Table1[[#This Row],[Sales]])</f>
        <v>0.25</v>
      </c>
    </row>
    <row r="9279" spans="1:20" x14ac:dyDescent="0.25">
      <c r="A9279">
        <v>20231202</v>
      </c>
      <c r="B9279" s="1" t="s">
        <v>544</v>
      </c>
      <c r="C9279" s="1" t="s">
        <v>85</v>
      </c>
      <c r="D9279" s="1" t="s">
        <v>86</v>
      </c>
      <c r="E9279" s="1" t="s">
        <v>17</v>
      </c>
      <c r="F9279" s="1" t="s">
        <v>34</v>
      </c>
      <c r="G9279" s="1" t="s">
        <v>236</v>
      </c>
      <c r="H9279" s="1" t="s">
        <v>168</v>
      </c>
      <c r="I9279" s="1" t="s">
        <v>21</v>
      </c>
      <c r="J9279" s="1" t="s">
        <v>23</v>
      </c>
      <c r="K9279">
        <v>15.936</v>
      </c>
      <c r="L9279">
        <v>4</v>
      </c>
      <c r="M9279">
        <v>0.2</v>
      </c>
      <c r="N9279">
        <v>5.1791999999999998</v>
      </c>
      <c r="O9279">
        <f>(Table1[[#This Row],[Sales]]-Table1[[#This Row],[Profit]])/Table1[[#This Row],[Quantity]]</f>
        <v>2.6892</v>
      </c>
      <c r="P9279">
        <f>Table1[[#This Row],[Sales]]/Table1[[#This Row],[Quantity]]</f>
        <v>3.984</v>
      </c>
      <c r="Q9279" t="str">
        <f t="shared" si="288"/>
        <v>2023</v>
      </c>
      <c r="R9279" t="str">
        <f t="shared" si="289"/>
        <v>12</v>
      </c>
      <c r="S9279">
        <f>CEILING(Table1[[#This Row],[Month]]/3,1)</f>
        <v>4</v>
      </c>
      <c r="T9279" s="9">
        <f>(Table1[[#This Row],[Profit]]/Table1[[#This Row],[Sales]])</f>
        <v>0.32500000000000001</v>
      </c>
    </row>
    <row r="9280" spans="1:20" x14ac:dyDescent="0.25">
      <c r="A9280">
        <v>20231202</v>
      </c>
      <c r="B9280" s="1" t="s">
        <v>544</v>
      </c>
      <c r="C9280" s="1" t="s">
        <v>85</v>
      </c>
      <c r="D9280" s="1" t="s">
        <v>86</v>
      </c>
      <c r="E9280" s="1" t="s">
        <v>17</v>
      </c>
      <c r="F9280" s="1" t="s">
        <v>34</v>
      </c>
      <c r="G9280" s="1" t="s">
        <v>236</v>
      </c>
      <c r="H9280" s="1" t="s">
        <v>168</v>
      </c>
      <c r="I9280" s="1" t="s">
        <v>21</v>
      </c>
      <c r="J9280" s="1" t="s">
        <v>36</v>
      </c>
      <c r="K9280">
        <v>8.0009999999999994</v>
      </c>
      <c r="L9280">
        <v>7</v>
      </c>
      <c r="M9280">
        <v>0.7</v>
      </c>
      <c r="N9280">
        <v>-5.6006999999999998</v>
      </c>
      <c r="O9280">
        <f>(Table1[[#This Row],[Sales]]-Table1[[#This Row],[Profit]])/Table1[[#This Row],[Quantity]]</f>
        <v>1.9430999999999998</v>
      </c>
      <c r="P9280">
        <f>Table1[[#This Row],[Sales]]/Table1[[#This Row],[Quantity]]</f>
        <v>1.143</v>
      </c>
      <c r="Q9280" t="str">
        <f t="shared" si="288"/>
        <v>2023</v>
      </c>
      <c r="R9280" t="str">
        <f t="shared" si="289"/>
        <v>12</v>
      </c>
      <c r="S9280">
        <f>CEILING(Table1[[#This Row],[Month]]/3,1)</f>
        <v>4</v>
      </c>
      <c r="T9280" s="9">
        <f>(Table1[[#This Row],[Profit]]/Table1[[#This Row],[Sales]])</f>
        <v>-0.70000000000000007</v>
      </c>
    </row>
    <row r="9281" spans="1:20" x14ac:dyDescent="0.25">
      <c r="A9281">
        <v>20231202</v>
      </c>
      <c r="B9281" s="1" t="s">
        <v>544</v>
      </c>
      <c r="C9281" s="1" t="s">
        <v>85</v>
      </c>
      <c r="D9281" s="1" t="s">
        <v>86</v>
      </c>
      <c r="E9281" s="1" t="s">
        <v>17</v>
      </c>
      <c r="F9281" s="1" t="s">
        <v>34</v>
      </c>
      <c r="G9281" s="1" t="s">
        <v>236</v>
      </c>
      <c r="H9281" s="1" t="s">
        <v>168</v>
      </c>
      <c r="I9281" s="1" t="s">
        <v>21</v>
      </c>
      <c r="J9281" s="1" t="s">
        <v>23</v>
      </c>
      <c r="K9281">
        <v>398.97199999999998</v>
      </c>
      <c r="L9281">
        <v>2</v>
      </c>
      <c r="M9281">
        <v>0.3</v>
      </c>
      <c r="N9281">
        <v>-28.498000000000001</v>
      </c>
      <c r="O9281">
        <f>(Table1[[#This Row],[Sales]]-Table1[[#This Row],[Profit]])/Table1[[#This Row],[Quantity]]</f>
        <v>213.73499999999999</v>
      </c>
      <c r="P9281">
        <f>Table1[[#This Row],[Sales]]/Table1[[#This Row],[Quantity]]</f>
        <v>199.48599999999999</v>
      </c>
      <c r="Q9281" t="str">
        <f t="shared" si="288"/>
        <v>2023</v>
      </c>
      <c r="R9281" t="str">
        <f t="shared" si="289"/>
        <v>12</v>
      </c>
      <c r="S9281">
        <f>CEILING(Table1[[#This Row],[Month]]/3,1)</f>
        <v>4</v>
      </c>
      <c r="T9281" s="9">
        <f>(Table1[[#This Row],[Profit]]/Table1[[#This Row],[Sales]])</f>
        <v>-7.1428571428571438E-2</v>
      </c>
    </row>
    <row r="9282" spans="1:20" x14ac:dyDescent="0.25">
      <c r="A9282">
        <v>20220921</v>
      </c>
      <c r="B9282" s="1" t="s">
        <v>1123</v>
      </c>
      <c r="C9282" s="1" t="s">
        <v>52</v>
      </c>
      <c r="D9282" s="1" t="s">
        <v>53</v>
      </c>
      <c r="E9282" s="1" t="s">
        <v>27</v>
      </c>
      <c r="F9282" s="1" t="s">
        <v>28</v>
      </c>
      <c r="G9282" s="1" t="s">
        <v>388</v>
      </c>
      <c r="H9282" s="1" t="s">
        <v>20</v>
      </c>
      <c r="I9282" s="1" t="s">
        <v>63</v>
      </c>
      <c r="J9282" s="1" t="s">
        <v>22</v>
      </c>
      <c r="K9282">
        <v>163.88</v>
      </c>
      <c r="L9282">
        <v>2</v>
      </c>
      <c r="M9282">
        <v>0</v>
      </c>
      <c r="N9282">
        <v>40.97</v>
      </c>
      <c r="O9282">
        <f>(Table1[[#This Row],[Sales]]-Table1[[#This Row],[Profit]])/Table1[[#This Row],[Quantity]]</f>
        <v>61.454999999999998</v>
      </c>
      <c r="P9282">
        <f>Table1[[#This Row],[Sales]]/Table1[[#This Row],[Quantity]]</f>
        <v>81.94</v>
      </c>
      <c r="Q9282" t="str">
        <f t="shared" si="288"/>
        <v>2022</v>
      </c>
      <c r="R9282" t="str">
        <f t="shared" si="289"/>
        <v>09</v>
      </c>
      <c r="S9282">
        <f>CEILING(Table1[[#This Row],[Month]]/3,1)</f>
        <v>3</v>
      </c>
      <c r="T9282" s="9">
        <f>(Table1[[#This Row],[Profit]]/Table1[[#This Row],[Sales]])</f>
        <v>0.25</v>
      </c>
    </row>
    <row r="9283" spans="1:20" x14ac:dyDescent="0.25">
      <c r="A9283">
        <v>20230912</v>
      </c>
      <c r="B9283" s="1" t="s">
        <v>287</v>
      </c>
      <c r="C9283" s="1" t="s">
        <v>149</v>
      </c>
      <c r="D9283" s="1" t="s">
        <v>609</v>
      </c>
      <c r="E9283" s="1" t="s">
        <v>17</v>
      </c>
      <c r="F9283" s="1" t="s">
        <v>34</v>
      </c>
      <c r="G9283" s="1" t="s">
        <v>165</v>
      </c>
      <c r="H9283" s="1" t="s">
        <v>91</v>
      </c>
      <c r="I9283" s="1" t="s">
        <v>21</v>
      </c>
      <c r="J9283" s="1" t="s">
        <v>44</v>
      </c>
      <c r="K9283">
        <v>67.900000000000006</v>
      </c>
      <c r="L9283">
        <v>5</v>
      </c>
      <c r="M9283">
        <v>0</v>
      </c>
      <c r="N9283">
        <v>20.37</v>
      </c>
      <c r="O9283">
        <f>(Table1[[#This Row],[Sales]]-Table1[[#This Row],[Profit]])/Table1[[#This Row],[Quantity]]</f>
        <v>9.5060000000000002</v>
      </c>
      <c r="P9283">
        <f>Table1[[#This Row],[Sales]]/Table1[[#This Row],[Quantity]]</f>
        <v>13.580000000000002</v>
      </c>
      <c r="Q9283" t="str">
        <f t="shared" ref="Q9283:Q9346" si="290">LEFT(A9283,4)</f>
        <v>2023</v>
      </c>
      <c r="R9283" t="str">
        <f t="shared" ref="R9283:R9346" si="291">MID(A9283,5,2)</f>
        <v>09</v>
      </c>
      <c r="S9283">
        <f>CEILING(Table1[[#This Row],[Month]]/3,1)</f>
        <v>3</v>
      </c>
      <c r="T9283" s="9">
        <f>(Table1[[#This Row],[Profit]]/Table1[[#This Row],[Sales]])</f>
        <v>0.3</v>
      </c>
    </row>
    <row r="9284" spans="1:20" x14ac:dyDescent="0.25">
      <c r="A9284">
        <v>20221231</v>
      </c>
      <c r="B9284" s="1" t="s">
        <v>1111</v>
      </c>
      <c r="C9284" s="1" t="s">
        <v>32</v>
      </c>
      <c r="D9284" s="1" t="s">
        <v>315</v>
      </c>
      <c r="E9284" s="1" t="s">
        <v>17</v>
      </c>
      <c r="F9284" s="1" t="s">
        <v>34</v>
      </c>
      <c r="G9284" s="1" t="s">
        <v>153</v>
      </c>
      <c r="H9284" s="1" t="s">
        <v>62</v>
      </c>
      <c r="I9284" s="1" t="s">
        <v>21</v>
      </c>
      <c r="J9284" s="1" t="s">
        <v>50</v>
      </c>
      <c r="K9284">
        <v>72.224000000000004</v>
      </c>
      <c r="L9284">
        <v>4</v>
      </c>
      <c r="M9284">
        <v>0.2</v>
      </c>
      <c r="N9284">
        <v>25.278400000000001</v>
      </c>
      <c r="O9284">
        <f>(Table1[[#This Row],[Sales]]-Table1[[#This Row],[Profit]])/Table1[[#This Row],[Quantity]]</f>
        <v>11.7364</v>
      </c>
      <c r="P9284">
        <f>Table1[[#This Row],[Sales]]/Table1[[#This Row],[Quantity]]</f>
        <v>18.056000000000001</v>
      </c>
      <c r="Q9284" t="str">
        <f t="shared" si="290"/>
        <v>2022</v>
      </c>
      <c r="R9284" t="str">
        <f t="shared" si="291"/>
        <v>12</v>
      </c>
      <c r="S9284">
        <f>CEILING(Table1[[#This Row],[Month]]/3,1)</f>
        <v>4</v>
      </c>
      <c r="T9284" s="9">
        <f>(Table1[[#This Row],[Profit]]/Table1[[#This Row],[Sales]])</f>
        <v>0.35</v>
      </c>
    </row>
    <row r="9285" spans="1:20" x14ac:dyDescent="0.25">
      <c r="A9285">
        <v>20230903</v>
      </c>
      <c r="B9285" s="1" t="s">
        <v>934</v>
      </c>
      <c r="C9285" s="1" t="s">
        <v>195</v>
      </c>
      <c r="D9285" s="1" t="s">
        <v>998</v>
      </c>
      <c r="E9285" s="1" t="s">
        <v>17</v>
      </c>
      <c r="F9285" s="1" t="s">
        <v>197</v>
      </c>
      <c r="G9285" s="1" t="s">
        <v>306</v>
      </c>
      <c r="H9285" s="1" t="s">
        <v>40</v>
      </c>
      <c r="I9285" s="1" t="s">
        <v>21</v>
      </c>
      <c r="J9285" s="1" t="s">
        <v>23</v>
      </c>
      <c r="K9285">
        <v>11.696</v>
      </c>
      <c r="L9285">
        <v>2</v>
      </c>
      <c r="M9285">
        <v>0.2</v>
      </c>
      <c r="N9285">
        <v>3.9474</v>
      </c>
      <c r="O9285">
        <f>(Table1[[#This Row],[Sales]]-Table1[[#This Row],[Profit]])/Table1[[#This Row],[Quantity]]</f>
        <v>3.8742999999999999</v>
      </c>
      <c r="P9285">
        <f>Table1[[#This Row],[Sales]]/Table1[[#This Row],[Quantity]]</f>
        <v>5.8479999999999999</v>
      </c>
      <c r="Q9285" t="str">
        <f t="shared" si="290"/>
        <v>2023</v>
      </c>
      <c r="R9285" t="str">
        <f t="shared" si="291"/>
        <v>09</v>
      </c>
      <c r="S9285">
        <f>CEILING(Table1[[#This Row],[Month]]/3,1)</f>
        <v>3</v>
      </c>
      <c r="T9285" s="9">
        <f>(Table1[[#This Row],[Profit]]/Table1[[#This Row],[Sales]])</f>
        <v>0.33750000000000002</v>
      </c>
    </row>
    <row r="9286" spans="1:20" x14ac:dyDescent="0.25">
      <c r="A9286">
        <v>20201118</v>
      </c>
      <c r="B9286" s="1" t="s">
        <v>390</v>
      </c>
      <c r="C9286" s="1" t="s">
        <v>65</v>
      </c>
      <c r="D9286" s="1" t="s">
        <v>243</v>
      </c>
      <c r="E9286" s="1" t="s">
        <v>17</v>
      </c>
      <c r="F9286" s="1" t="s">
        <v>67</v>
      </c>
      <c r="G9286" s="1" t="s">
        <v>211</v>
      </c>
      <c r="H9286" s="1" t="s">
        <v>55</v>
      </c>
      <c r="I9286" s="1" t="s">
        <v>30</v>
      </c>
      <c r="J9286" s="1" t="s">
        <v>23</v>
      </c>
      <c r="K9286">
        <v>392.94</v>
      </c>
      <c r="L9286">
        <v>3</v>
      </c>
      <c r="M9286">
        <v>0</v>
      </c>
      <c r="N9286">
        <v>43.223399999999998</v>
      </c>
      <c r="O9286">
        <f>(Table1[[#This Row],[Sales]]-Table1[[#This Row],[Profit]])/Table1[[#This Row],[Quantity]]</f>
        <v>116.5722</v>
      </c>
      <c r="P9286">
        <f>Table1[[#This Row],[Sales]]/Table1[[#This Row],[Quantity]]</f>
        <v>130.97999999999999</v>
      </c>
      <c r="Q9286" t="str">
        <f t="shared" si="290"/>
        <v>2020</v>
      </c>
      <c r="R9286" t="str">
        <f t="shared" si="291"/>
        <v>11</v>
      </c>
      <c r="S9286">
        <f>CEILING(Table1[[#This Row],[Month]]/3,1)</f>
        <v>4</v>
      </c>
      <c r="T9286" s="9">
        <f>(Table1[[#This Row],[Profit]]/Table1[[#This Row],[Sales]])</f>
        <v>0.11</v>
      </c>
    </row>
    <row r="9287" spans="1:20" x14ac:dyDescent="0.25">
      <c r="A9287">
        <v>20211121</v>
      </c>
      <c r="B9287" s="1" t="s">
        <v>963</v>
      </c>
      <c r="C9287" s="1" t="s">
        <v>46</v>
      </c>
      <c r="D9287" s="1" t="s">
        <v>564</v>
      </c>
      <c r="E9287" s="1" t="s">
        <v>17</v>
      </c>
      <c r="F9287" s="1" t="s">
        <v>48</v>
      </c>
      <c r="G9287" s="1" t="s">
        <v>141</v>
      </c>
      <c r="H9287" s="1" t="s">
        <v>91</v>
      </c>
      <c r="I9287" s="1" t="s">
        <v>21</v>
      </c>
      <c r="J9287" s="1" t="s">
        <v>41</v>
      </c>
      <c r="K9287">
        <v>18.175999999999998</v>
      </c>
      <c r="L9287">
        <v>1</v>
      </c>
      <c r="M9287">
        <v>0.2</v>
      </c>
      <c r="N9287">
        <v>4.7712000000000003</v>
      </c>
      <c r="O9287">
        <f>(Table1[[#This Row],[Sales]]-Table1[[#This Row],[Profit]])/Table1[[#This Row],[Quantity]]</f>
        <v>13.404799999999998</v>
      </c>
      <c r="P9287">
        <f>Table1[[#This Row],[Sales]]/Table1[[#This Row],[Quantity]]</f>
        <v>18.175999999999998</v>
      </c>
      <c r="Q9287" t="str">
        <f t="shared" si="290"/>
        <v>2021</v>
      </c>
      <c r="R9287" t="str">
        <f t="shared" si="291"/>
        <v>11</v>
      </c>
      <c r="S9287">
        <f>CEILING(Table1[[#This Row],[Month]]/3,1)</f>
        <v>4</v>
      </c>
      <c r="T9287" s="9">
        <f>(Table1[[#This Row],[Profit]]/Table1[[#This Row],[Sales]])</f>
        <v>0.26250000000000007</v>
      </c>
    </row>
    <row r="9288" spans="1:20" x14ac:dyDescent="0.25">
      <c r="A9288">
        <v>20230620</v>
      </c>
      <c r="B9288" s="1" t="s">
        <v>848</v>
      </c>
      <c r="C9288" s="1" t="s">
        <v>57</v>
      </c>
      <c r="D9288" s="1" t="s">
        <v>103</v>
      </c>
      <c r="E9288" s="1" t="s">
        <v>59</v>
      </c>
      <c r="F9288" s="1" t="s">
        <v>60</v>
      </c>
      <c r="G9288" s="1" t="s">
        <v>257</v>
      </c>
      <c r="H9288" s="1" t="s">
        <v>75</v>
      </c>
      <c r="I9288" s="1" t="s">
        <v>63</v>
      </c>
      <c r="J9288" s="1" t="s">
        <v>36</v>
      </c>
      <c r="K9288">
        <v>6.8879999999999999</v>
      </c>
      <c r="L9288">
        <v>3</v>
      </c>
      <c r="M9288">
        <v>0.8</v>
      </c>
      <c r="N9288">
        <v>-11.020799999999999</v>
      </c>
      <c r="O9288">
        <f>(Table1[[#This Row],[Sales]]-Table1[[#This Row],[Profit]])/Table1[[#This Row],[Quantity]]</f>
        <v>5.9695999999999998</v>
      </c>
      <c r="P9288">
        <f>Table1[[#This Row],[Sales]]/Table1[[#This Row],[Quantity]]</f>
        <v>2.2959999999999998</v>
      </c>
      <c r="Q9288" t="str">
        <f t="shared" si="290"/>
        <v>2023</v>
      </c>
      <c r="R9288" t="str">
        <f t="shared" si="291"/>
        <v>06</v>
      </c>
      <c r="S9288">
        <f>CEILING(Table1[[#This Row],[Month]]/3,1)</f>
        <v>2</v>
      </c>
      <c r="T9288" s="9">
        <f>(Table1[[#This Row],[Profit]]/Table1[[#This Row],[Sales]])</f>
        <v>-1.5999999999999999</v>
      </c>
    </row>
    <row r="9289" spans="1:20" x14ac:dyDescent="0.25">
      <c r="A9289">
        <v>20230620</v>
      </c>
      <c r="B9289" s="1" t="s">
        <v>848</v>
      </c>
      <c r="C9289" s="1" t="s">
        <v>57</v>
      </c>
      <c r="D9289" s="1" t="s">
        <v>103</v>
      </c>
      <c r="E9289" s="1" t="s">
        <v>59</v>
      </c>
      <c r="F9289" s="1" t="s">
        <v>60</v>
      </c>
      <c r="G9289" s="1" t="s">
        <v>257</v>
      </c>
      <c r="H9289" s="1" t="s">
        <v>75</v>
      </c>
      <c r="I9289" s="1" t="s">
        <v>63</v>
      </c>
      <c r="J9289" s="1" t="s">
        <v>36</v>
      </c>
      <c r="K9289">
        <v>457.48500000000001</v>
      </c>
      <c r="L9289">
        <v>3</v>
      </c>
      <c r="M9289">
        <v>0.3</v>
      </c>
      <c r="N9289">
        <v>-84.961500000000001</v>
      </c>
      <c r="O9289">
        <f>(Table1[[#This Row],[Sales]]-Table1[[#This Row],[Profit]])/Table1[[#This Row],[Quantity]]</f>
        <v>180.81550000000001</v>
      </c>
      <c r="P9289">
        <f>Table1[[#This Row],[Sales]]/Table1[[#This Row],[Quantity]]</f>
        <v>152.495</v>
      </c>
      <c r="Q9289" t="str">
        <f t="shared" si="290"/>
        <v>2023</v>
      </c>
      <c r="R9289" t="str">
        <f t="shared" si="291"/>
        <v>06</v>
      </c>
      <c r="S9289">
        <f>CEILING(Table1[[#This Row],[Month]]/3,1)</f>
        <v>2</v>
      </c>
      <c r="T9289" s="9">
        <f>(Table1[[#This Row],[Profit]]/Table1[[#This Row],[Sales]])</f>
        <v>-0.18571428571428572</v>
      </c>
    </row>
    <row r="9290" spans="1:20" x14ac:dyDescent="0.25">
      <c r="A9290">
        <v>20231201</v>
      </c>
      <c r="B9290" s="1" t="s">
        <v>957</v>
      </c>
      <c r="C9290" s="1" t="s">
        <v>85</v>
      </c>
      <c r="D9290" s="1" t="s">
        <v>86</v>
      </c>
      <c r="E9290" s="1" t="s">
        <v>17</v>
      </c>
      <c r="F9290" s="1" t="s">
        <v>34</v>
      </c>
      <c r="G9290" s="1" t="s">
        <v>200</v>
      </c>
      <c r="H9290" s="1" t="s">
        <v>55</v>
      </c>
      <c r="I9290" s="1" t="s">
        <v>21</v>
      </c>
      <c r="J9290" s="1" t="s">
        <v>23</v>
      </c>
      <c r="K9290">
        <v>1079.316</v>
      </c>
      <c r="L9290">
        <v>6</v>
      </c>
      <c r="M9290">
        <v>0.3</v>
      </c>
      <c r="N9290">
        <v>-15.418799999999999</v>
      </c>
      <c r="O9290">
        <f>(Table1[[#This Row],[Sales]]-Table1[[#This Row],[Profit]])/Table1[[#This Row],[Quantity]]</f>
        <v>182.45579999999998</v>
      </c>
      <c r="P9290">
        <f>Table1[[#This Row],[Sales]]/Table1[[#This Row],[Quantity]]</f>
        <v>179.886</v>
      </c>
      <c r="Q9290" t="str">
        <f t="shared" si="290"/>
        <v>2023</v>
      </c>
      <c r="R9290" t="str">
        <f t="shared" si="291"/>
        <v>12</v>
      </c>
      <c r="S9290">
        <f>CEILING(Table1[[#This Row],[Month]]/3,1)</f>
        <v>4</v>
      </c>
      <c r="T9290" s="9">
        <f>(Table1[[#This Row],[Profit]]/Table1[[#This Row],[Sales]])</f>
        <v>-1.4285714285714285E-2</v>
      </c>
    </row>
    <row r="9291" spans="1:20" x14ac:dyDescent="0.25">
      <c r="A9291">
        <v>20200423</v>
      </c>
      <c r="B9291" s="1" t="s">
        <v>365</v>
      </c>
      <c r="C9291" s="1" t="s">
        <v>25</v>
      </c>
      <c r="D9291" s="1" t="s">
        <v>77</v>
      </c>
      <c r="E9291" s="1" t="s">
        <v>27</v>
      </c>
      <c r="F9291" s="1" t="s">
        <v>28</v>
      </c>
      <c r="G9291" s="1" t="s">
        <v>171</v>
      </c>
      <c r="H9291" s="1" t="s">
        <v>40</v>
      </c>
      <c r="I9291" s="1" t="s">
        <v>63</v>
      </c>
      <c r="J9291" s="1" t="s">
        <v>50</v>
      </c>
      <c r="K9291">
        <v>48.91</v>
      </c>
      <c r="L9291">
        <v>1</v>
      </c>
      <c r="M9291">
        <v>0</v>
      </c>
      <c r="N9291">
        <v>22.9877</v>
      </c>
      <c r="O9291">
        <f>(Table1[[#This Row],[Sales]]-Table1[[#This Row],[Profit]])/Table1[[#This Row],[Quantity]]</f>
        <v>25.922299999999996</v>
      </c>
      <c r="P9291">
        <f>Table1[[#This Row],[Sales]]/Table1[[#This Row],[Quantity]]</f>
        <v>48.91</v>
      </c>
      <c r="Q9291" t="str">
        <f t="shared" si="290"/>
        <v>2020</v>
      </c>
      <c r="R9291" t="str">
        <f t="shared" si="291"/>
        <v>04</v>
      </c>
      <c r="S9291">
        <f>CEILING(Table1[[#This Row],[Month]]/3,1)</f>
        <v>2</v>
      </c>
      <c r="T9291" s="9">
        <f>(Table1[[#This Row],[Profit]]/Table1[[#This Row],[Sales]])</f>
        <v>0.47000000000000003</v>
      </c>
    </row>
    <row r="9292" spans="1:20" x14ac:dyDescent="0.25">
      <c r="A9292">
        <v>20200923</v>
      </c>
      <c r="B9292" s="1" t="s">
        <v>1025</v>
      </c>
      <c r="C9292" s="1" t="s">
        <v>124</v>
      </c>
      <c r="D9292" s="1" t="s">
        <v>125</v>
      </c>
      <c r="E9292" s="1" t="s">
        <v>59</v>
      </c>
      <c r="F9292" s="1" t="s">
        <v>126</v>
      </c>
      <c r="G9292" s="1" t="s">
        <v>255</v>
      </c>
      <c r="H9292" s="1" t="s">
        <v>40</v>
      </c>
      <c r="I9292" s="1" t="s">
        <v>21</v>
      </c>
      <c r="J9292" s="1" t="s">
        <v>42</v>
      </c>
      <c r="K9292">
        <v>9.84</v>
      </c>
      <c r="L9292">
        <v>3</v>
      </c>
      <c r="M9292">
        <v>0</v>
      </c>
      <c r="N9292">
        <v>2.8536000000000001</v>
      </c>
      <c r="O9292">
        <f>(Table1[[#This Row],[Sales]]-Table1[[#This Row],[Profit]])/Table1[[#This Row],[Quantity]]</f>
        <v>2.3287999999999998</v>
      </c>
      <c r="P9292">
        <f>Table1[[#This Row],[Sales]]/Table1[[#This Row],[Quantity]]</f>
        <v>3.28</v>
      </c>
      <c r="Q9292" t="str">
        <f t="shared" si="290"/>
        <v>2020</v>
      </c>
      <c r="R9292" t="str">
        <f t="shared" si="291"/>
        <v>09</v>
      </c>
      <c r="S9292">
        <f>CEILING(Table1[[#This Row],[Month]]/3,1)</f>
        <v>3</v>
      </c>
      <c r="T9292" s="9">
        <f>(Table1[[#This Row],[Profit]]/Table1[[#This Row],[Sales]])</f>
        <v>0.29000000000000004</v>
      </c>
    </row>
    <row r="9293" spans="1:20" x14ac:dyDescent="0.25">
      <c r="A9293">
        <v>20200923</v>
      </c>
      <c r="B9293" s="1" t="s">
        <v>1025</v>
      </c>
      <c r="C9293" s="1" t="s">
        <v>124</v>
      </c>
      <c r="D9293" s="1" t="s">
        <v>125</v>
      </c>
      <c r="E9293" s="1" t="s">
        <v>59</v>
      </c>
      <c r="F9293" s="1" t="s">
        <v>126</v>
      </c>
      <c r="G9293" s="1" t="s">
        <v>255</v>
      </c>
      <c r="H9293" s="1" t="s">
        <v>40</v>
      </c>
      <c r="I9293" s="1" t="s">
        <v>21</v>
      </c>
      <c r="J9293" s="1" t="s">
        <v>36</v>
      </c>
      <c r="K9293">
        <v>34.5</v>
      </c>
      <c r="L9293">
        <v>3</v>
      </c>
      <c r="M9293">
        <v>0</v>
      </c>
      <c r="N9293">
        <v>15.525</v>
      </c>
      <c r="O9293">
        <f>(Table1[[#This Row],[Sales]]-Table1[[#This Row],[Profit]])/Table1[[#This Row],[Quantity]]</f>
        <v>6.3250000000000002</v>
      </c>
      <c r="P9293">
        <f>Table1[[#This Row],[Sales]]/Table1[[#This Row],[Quantity]]</f>
        <v>11.5</v>
      </c>
      <c r="Q9293" t="str">
        <f t="shared" si="290"/>
        <v>2020</v>
      </c>
      <c r="R9293" t="str">
        <f t="shared" si="291"/>
        <v>09</v>
      </c>
      <c r="S9293">
        <f>CEILING(Table1[[#This Row],[Month]]/3,1)</f>
        <v>3</v>
      </c>
      <c r="T9293" s="9">
        <f>(Table1[[#This Row],[Profit]]/Table1[[#This Row],[Sales]])</f>
        <v>0.45</v>
      </c>
    </row>
    <row r="9294" spans="1:20" x14ac:dyDescent="0.25">
      <c r="A9294">
        <v>20230303</v>
      </c>
      <c r="B9294" s="1" t="s">
        <v>577</v>
      </c>
      <c r="C9294" s="1" t="s">
        <v>57</v>
      </c>
      <c r="D9294" s="1" t="s">
        <v>867</v>
      </c>
      <c r="E9294" s="1" t="s">
        <v>59</v>
      </c>
      <c r="F9294" s="1" t="s">
        <v>60</v>
      </c>
      <c r="G9294" s="1" t="s">
        <v>568</v>
      </c>
      <c r="H9294" s="1" t="s">
        <v>69</v>
      </c>
      <c r="I9294" s="1" t="s">
        <v>30</v>
      </c>
      <c r="J9294" s="1" t="s">
        <v>36</v>
      </c>
      <c r="K9294">
        <v>0.55600000000000005</v>
      </c>
      <c r="L9294">
        <v>1</v>
      </c>
      <c r="M9294">
        <v>0.8</v>
      </c>
      <c r="N9294">
        <v>-0.94520000000000004</v>
      </c>
      <c r="O9294">
        <f>(Table1[[#This Row],[Sales]]-Table1[[#This Row],[Profit]])/Table1[[#This Row],[Quantity]]</f>
        <v>1.5012000000000001</v>
      </c>
      <c r="P9294">
        <f>Table1[[#This Row],[Sales]]/Table1[[#This Row],[Quantity]]</f>
        <v>0.55600000000000005</v>
      </c>
      <c r="Q9294" t="str">
        <f t="shared" si="290"/>
        <v>2023</v>
      </c>
      <c r="R9294" t="str">
        <f t="shared" si="291"/>
        <v>03</v>
      </c>
      <c r="S9294">
        <f>CEILING(Table1[[#This Row],[Month]]/3,1)</f>
        <v>1</v>
      </c>
      <c r="T9294" s="9">
        <f>(Table1[[#This Row],[Profit]]/Table1[[#This Row],[Sales]])</f>
        <v>-1.7</v>
      </c>
    </row>
    <row r="9295" spans="1:20" x14ac:dyDescent="0.25">
      <c r="A9295">
        <v>20231118</v>
      </c>
      <c r="B9295" s="1" t="s">
        <v>957</v>
      </c>
      <c r="C9295" s="1" t="s">
        <v>652</v>
      </c>
      <c r="D9295" s="1" t="s">
        <v>1249</v>
      </c>
      <c r="E9295" s="1" t="s">
        <v>59</v>
      </c>
      <c r="F9295" s="1" t="s">
        <v>126</v>
      </c>
      <c r="G9295" s="1" t="s">
        <v>200</v>
      </c>
      <c r="H9295" s="1" t="s">
        <v>55</v>
      </c>
      <c r="I9295" s="1" t="s">
        <v>21</v>
      </c>
      <c r="J9295" s="1" t="s">
        <v>36</v>
      </c>
      <c r="K9295">
        <v>43.8</v>
      </c>
      <c r="L9295">
        <v>6</v>
      </c>
      <c r="M9295">
        <v>0</v>
      </c>
      <c r="N9295">
        <v>20.585999999999999</v>
      </c>
      <c r="O9295">
        <f>(Table1[[#This Row],[Sales]]-Table1[[#This Row],[Profit]])/Table1[[#This Row],[Quantity]]</f>
        <v>3.8689999999999998</v>
      </c>
      <c r="P9295">
        <f>Table1[[#This Row],[Sales]]/Table1[[#This Row],[Quantity]]</f>
        <v>7.3</v>
      </c>
      <c r="Q9295" t="str">
        <f t="shared" si="290"/>
        <v>2023</v>
      </c>
      <c r="R9295" t="str">
        <f t="shared" si="291"/>
        <v>11</v>
      </c>
      <c r="S9295">
        <f>CEILING(Table1[[#This Row],[Month]]/3,1)</f>
        <v>4</v>
      </c>
      <c r="T9295" s="9">
        <f>(Table1[[#This Row],[Profit]]/Table1[[#This Row],[Sales]])</f>
        <v>0.47</v>
      </c>
    </row>
    <row r="9296" spans="1:20" x14ac:dyDescent="0.25">
      <c r="A9296">
        <v>20230529</v>
      </c>
      <c r="B9296" s="1" t="s">
        <v>282</v>
      </c>
      <c r="C9296" s="1" t="s">
        <v>209</v>
      </c>
      <c r="D9296" s="1" t="s">
        <v>558</v>
      </c>
      <c r="E9296" s="1" t="s">
        <v>27</v>
      </c>
      <c r="F9296" s="1" t="s">
        <v>82</v>
      </c>
      <c r="G9296" s="1" t="s">
        <v>83</v>
      </c>
      <c r="H9296" s="1" t="s">
        <v>75</v>
      </c>
      <c r="I9296" s="1" t="s">
        <v>30</v>
      </c>
      <c r="J9296" s="1" t="s">
        <v>50</v>
      </c>
      <c r="K9296">
        <v>13.872</v>
      </c>
      <c r="L9296">
        <v>3</v>
      </c>
      <c r="M9296">
        <v>0.2</v>
      </c>
      <c r="N9296">
        <v>5.0286</v>
      </c>
      <c r="O9296">
        <f>(Table1[[#This Row],[Sales]]-Table1[[#This Row],[Profit]])/Table1[[#This Row],[Quantity]]</f>
        <v>2.9477999999999995</v>
      </c>
      <c r="P9296">
        <f>Table1[[#This Row],[Sales]]/Table1[[#This Row],[Quantity]]</f>
        <v>4.6239999999999997</v>
      </c>
      <c r="Q9296" t="str">
        <f t="shared" si="290"/>
        <v>2023</v>
      </c>
      <c r="R9296" t="str">
        <f t="shared" si="291"/>
        <v>05</v>
      </c>
      <c r="S9296">
        <f>CEILING(Table1[[#This Row],[Month]]/3,1)</f>
        <v>2</v>
      </c>
      <c r="T9296" s="9">
        <f>(Table1[[#This Row],[Profit]]/Table1[[#This Row],[Sales]])</f>
        <v>0.36249999999999999</v>
      </c>
    </row>
    <row r="9297" spans="1:20" x14ac:dyDescent="0.25">
      <c r="A9297">
        <v>20230529</v>
      </c>
      <c r="B9297" s="1" t="s">
        <v>282</v>
      </c>
      <c r="C9297" s="1" t="s">
        <v>209</v>
      </c>
      <c r="D9297" s="1" t="s">
        <v>558</v>
      </c>
      <c r="E9297" s="1" t="s">
        <v>27</v>
      </c>
      <c r="F9297" s="1" t="s">
        <v>82</v>
      </c>
      <c r="G9297" s="1" t="s">
        <v>83</v>
      </c>
      <c r="H9297" s="1" t="s">
        <v>75</v>
      </c>
      <c r="I9297" s="1" t="s">
        <v>30</v>
      </c>
      <c r="J9297" s="1" t="s">
        <v>22</v>
      </c>
      <c r="K9297">
        <v>115.96</v>
      </c>
      <c r="L9297">
        <v>4</v>
      </c>
      <c r="M9297">
        <v>0.5</v>
      </c>
      <c r="N9297">
        <v>-64.937600000000003</v>
      </c>
      <c r="O9297">
        <f>(Table1[[#This Row],[Sales]]-Table1[[#This Row],[Profit]])/Table1[[#This Row],[Quantity]]</f>
        <v>45.224400000000003</v>
      </c>
      <c r="P9297">
        <f>Table1[[#This Row],[Sales]]/Table1[[#This Row],[Quantity]]</f>
        <v>28.99</v>
      </c>
      <c r="Q9297" t="str">
        <f t="shared" si="290"/>
        <v>2023</v>
      </c>
      <c r="R9297" t="str">
        <f t="shared" si="291"/>
        <v>05</v>
      </c>
      <c r="S9297">
        <f>CEILING(Table1[[#This Row],[Month]]/3,1)</f>
        <v>2</v>
      </c>
      <c r="T9297" s="9">
        <f>(Table1[[#This Row],[Profit]]/Table1[[#This Row],[Sales]])</f>
        <v>-0.56000000000000005</v>
      </c>
    </row>
    <row r="9298" spans="1:20" x14ac:dyDescent="0.25">
      <c r="A9298">
        <v>20210418</v>
      </c>
      <c r="B9298" s="1" t="s">
        <v>427</v>
      </c>
      <c r="C9298" s="1" t="s">
        <v>57</v>
      </c>
      <c r="D9298" s="1" t="s">
        <v>676</v>
      </c>
      <c r="E9298" s="1" t="s">
        <v>59</v>
      </c>
      <c r="F9298" s="1" t="s">
        <v>60</v>
      </c>
      <c r="G9298" s="1" t="s">
        <v>236</v>
      </c>
      <c r="H9298" s="1" t="s">
        <v>168</v>
      </c>
      <c r="I9298" s="1" t="s">
        <v>30</v>
      </c>
      <c r="J9298" s="1" t="s">
        <v>94</v>
      </c>
      <c r="K9298">
        <v>41.423999999999999</v>
      </c>
      <c r="L9298">
        <v>2</v>
      </c>
      <c r="M9298">
        <v>0.2</v>
      </c>
      <c r="N9298">
        <v>8.2848000000000006</v>
      </c>
      <c r="O9298">
        <f>(Table1[[#This Row],[Sales]]-Table1[[#This Row],[Profit]])/Table1[[#This Row],[Quantity]]</f>
        <v>16.569600000000001</v>
      </c>
      <c r="P9298">
        <f>Table1[[#This Row],[Sales]]/Table1[[#This Row],[Quantity]]</f>
        <v>20.712</v>
      </c>
      <c r="Q9298" t="str">
        <f t="shared" si="290"/>
        <v>2021</v>
      </c>
      <c r="R9298" t="str">
        <f t="shared" si="291"/>
        <v>04</v>
      </c>
      <c r="S9298">
        <f>CEILING(Table1[[#This Row],[Month]]/3,1)</f>
        <v>2</v>
      </c>
      <c r="T9298" s="9">
        <f>(Table1[[#This Row],[Profit]]/Table1[[#This Row],[Sales]])</f>
        <v>0.2</v>
      </c>
    </row>
    <row r="9299" spans="1:20" x14ac:dyDescent="0.25">
      <c r="A9299">
        <v>20210418</v>
      </c>
      <c r="B9299" s="1" t="s">
        <v>427</v>
      </c>
      <c r="C9299" s="1" t="s">
        <v>57</v>
      </c>
      <c r="D9299" s="1" t="s">
        <v>676</v>
      </c>
      <c r="E9299" s="1" t="s">
        <v>59</v>
      </c>
      <c r="F9299" s="1" t="s">
        <v>60</v>
      </c>
      <c r="G9299" s="1" t="s">
        <v>236</v>
      </c>
      <c r="H9299" s="1" t="s">
        <v>168</v>
      </c>
      <c r="I9299" s="1" t="s">
        <v>30</v>
      </c>
      <c r="J9299" s="1" t="s">
        <v>43</v>
      </c>
      <c r="K9299">
        <v>244.768</v>
      </c>
      <c r="L9299">
        <v>4</v>
      </c>
      <c r="M9299">
        <v>0.2</v>
      </c>
      <c r="N9299">
        <v>24.476800000000001</v>
      </c>
      <c r="O9299">
        <f>(Table1[[#This Row],[Sales]]-Table1[[#This Row],[Profit]])/Table1[[#This Row],[Quantity]]</f>
        <v>55.072800000000001</v>
      </c>
      <c r="P9299">
        <f>Table1[[#This Row],[Sales]]/Table1[[#This Row],[Quantity]]</f>
        <v>61.192</v>
      </c>
      <c r="Q9299" t="str">
        <f t="shared" si="290"/>
        <v>2021</v>
      </c>
      <c r="R9299" t="str">
        <f t="shared" si="291"/>
        <v>04</v>
      </c>
      <c r="S9299">
        <f>CEILING(Table1[[#This Row],[Month]]/3,1)</f>
        <v>2</v>
      </c>
      <c r="T9299" s="9">
        <f>(Table1[[#This Row],[Profit]]/Table1[[#This Row],[Sales]])</f>
        <v>0.1</v>
      </c>
    </row>
    <row r="9300" spans="1:20" x14ac:dyDescent="0.25">
      <c r="A9300">
        <v>20210418</v>
      </c>
      <c r="B9300" s="1" t="s">
        <v>427</v>
      </c>
      <c r="C9300" s="1" t="s">
        <v>57</v>
      </c>
      <c r="D9300" s="1" t="s">
        <v>676</v>
      </c>
      <c r="E9300" s="1" t="s">
        <v>59</v>
      </c>
      <c r="F9300" s="1" t="s">
        <v>60</v>
      </c>
      <c r="G9300" s="1" t="s">
        <v>236</v>
      </c>
      <c r="H9300" s="1" t="s">
        <v>168</v>
      </c>
      <c r="I9300" s="1" t="s">
        <v>30</v>
      </c>
      <c r="J9300" s="1" t="s">
        <v>42</v>
      </c>
      <c r="K9300">
        <v>74.352000000000004</v>
      </c>
      <c r="L9300">
        <v>3</v>
      </c>
      <c r="M9300">
        <v>0.2</v>
      </c>
      <c r="N9300">
        <v>6.5057999999999998</v>
      </c>
      <c r="O9300">
        <f>(Table1[[#This Row],[Sales]]-Table1[[#This Row],[Profit]])/Table1[[#This Row],[Quantity]]</f>
        <v>22.615400000000005</v>
      </c>
      <c r="P9300">
        <f>Table1[[#This Row],[Sales]]/Table1[[#This Row],[Quantity]]</f>
        <v>24.784000000000002</v>
      </c>
      <c r="Q9300" t="str">
        <f t="shared" si="290"/>
        <v>2021</v>
      </c>
      <c r="R9300" t="str">
        <f t="shared" si="291"/>
        <v>04</v>
      </c>
      <c r="S9300">
        <f>CEILING(Table1[[#This Row],[Month]]/3,1)</f>
        <v>2</v>
      </c>
      <c r="T9300" s="9">
        <f>(Table1[[#This Row],[Profit]]/Table1[[#This Row],[Sales]])</f>
        <v>8.7499999999999994E-2</v>
      </c>
    </row>
    <row r="9301" spans="1:20" x14ac:dyDescent="0.25">
      <c r="A9301">
        <v>20210418</v>
      </c>
      <c r="B9301" s="1" t="s">
        <v>427</v>
      </c>
      <c r="C9301" s="1" t="s">
        <v>57</v>
      </c>
      <c r="D9301" s="1" t="s">
        <v>676</v>
      </c>
      <c r="E9301" s="1" t="s">
        <v>59</v>
      </c>
      <c r="F9301" s="1" t="s">
        <v>60</v>
      </c>
      <c r="G9301" s="1" t="s">
        <v>236</v>
      </c>
      <c r="H9301" s="1" t="s">
        <v>168</v>
      </c>
      <c r="I9301" s="1" t="s">
        <v>30</v>
      </c>
      <c r="J9301" s="1" t="s">
        <v>36</v>
      </c>
      <c r="K9301">
        <v>4.3120000000000003</v>
      </c>
      <c r="L9301">
        <v>2</v>
      </c>
      <c r="M9301">
        <v>0.8</v>
      </c>
      <c r="N9301">
        <v>-6.8992000000000004</v>
      </c>
      <c r="O9301">
        <f>(Table1[[#This Row],[Sales]]-Table1[[#This Row],[Profit]])/Table1[[#This Row],[Quantity]]</f>
        <v>5.6056000000000008</v>
      </c>
      <c r="P9301">
        <f>Table1[[#This Row],[Sales]]/Table1[[#This Row],[Quantity]]</f>
        <v>2.1560000000000001</v>
      </c>
      <c r="Q9301" t="str">
        <f t="shared" si="290"/>
        <v>2021</v>
      </c>
      <c r="R9301" t="str">
        <f t="shared" si="291"/>
        <v>04</v>
      </c>
      <c r="S9301">
        <f>CEILING(Table1[[#This Row],[Month]]/3,1)</f>
        <v>2</v>
      </c>
      <c r="T9301" s="9">
        <f>(Table1[[#This Row],[Profit]]/Table1[[#This Row],[Sales]])</f>
        <v>-1.6</v>
      </c>
    </row>
    <row r="9302" spans="1:20" x14ac:dyDescent="0.25">
      <c r="A9302">
        <v>20210418</v>
      </c>
      <c r="B9302" s="1" t="s">
        <v>427</v>
      </c>
      <c r="C9302" s="1" t="s">
        <v>57</v>
      </c>
      <c r="D9302" s="1" t="s">
        <v>676</v>
      </c>
      <c r="E9302" s="1" t="s">
        <v>59</v>
      </c>
      <c r="F9302" s="1" t="s">
        <v>60</v>
      </c>
      <c r="G9302" s="1" t="s">
        <v>236</v>
      </c>
      <c r="H9302" s="1" t="s">
        <v>168</v>
      </c>
      <c r="I9302" s="1" t="s">
        <v>30</v>
      </c>
      <c r="J9302" s="1" t="s">
        <v>23</v>
      </c>
      <c r="K9302">
        <v>56.686</v>
      </c>
      <c r="L9302">
        <v>1</v>
      </c>
      <c r="M9302">
        <v>0.3</v>
      </c>
      <c r="N9302">
        <v>-20.245000000000001</v>
      </c>
      <c r="O9302">
        <f>(Table1[[#This Row],[Sales]]-Table1[[#This Row],[Profit]])/Table1[[#This Row],[Quantity]]</f>
        <v>76.930999999999997</v>
      </c>
      <c r="P9302">
        <f>Table1[[#This Row],[Sales]]/Table1[[#This Row],[Quantity]]</f>
        <v>56.686</v>
      </c>
      <c r="Q9302" t="str">
        <f t="shared" si="290"/>
        <v>2021</v>
      </c>
      <c r="R9302" t="str">
        <f t="shared" si="291"/>
        <v>04</v>
      </c>
      <c r="S9302">
        <f>CEILING(Table1[[#This Row],[Month]]/3,1)</f>
        <v>2</v>
      </c>
      <c r="T9302" s="9">
        <f>(Table1[[#This Row],[Profit]]/Table1[[#This Row],[Sales]])</f>
        <v>-0.35714285714285715</v>
      </c>
    </row>
    <row r="9303" spans="1:20" x14ac:dyDescent="0.25">
      <c r="A9303">
        <v>20210418</v>
      </c>
      <c r="B9303" s="1" t="s">
        <v>427</v>
      </c>
      <c r="C9303" s="1" t="s">
        <v>57</v>
      </c>
      <c r="D9303" s="1" t="s">
        <v>676</v>
      </c>
      <c r="E9303" s="1" t="s">
        <v>59</v>
      </c>
      <c r="F9303" s="1" t="s">
        <v>60</v>
      </c>
      <c r="G9303" s="1" t="s">
        <v>236</v>
      </c>
      <c r="H9303" s="1" t="s">
        <v>168</v>
      </c>
      <c r="I9303" s="1" t="s">
        <v>30</v>
      </c>
      <c r="J9303" s="1" t="s">
        <v>43</v>
      </c>
      <c r="K9303">
        <v>97.968000000000004</v>
      </c>
      <c r="L9303">
        <v>2</v>
      </c>
      <c r="M9303">
        <v>0.2</v>
      </c>
      <c r="N9303">
        <v>6.1230000000000002</v>
      </c>
      <c r="O9303">
        <f>(Table1[[#This Row],[Sales]]-Table1[[#This Row],[Profit]])/Table1[[#This Row],[Quantity]]</f>
        <v>45.922499999999999</v>
      </c>
      <c r="P9303">
        <f>Table1[[#This Row],[Sales]]/Table1[[#This Row],[Quantity]]</f>
        <v>48.984000000000002</v>
      </c>
      <c r="Q9303" t="str">
        <f t="shared" si="290"/>
        <v>2021</v>
      </c>
      <c r="R9303" t="str">
        <f t="shared" si="291"/>
        <v>04</v>
      </c>
      <c r="S9303">
        <f>CEILING(Table1[[#This Row],[Month]]/3,1)</f>
        <v>2</v>
      </c>
      <c r="T9303" s="9">
        <f>(Table1[[#This Row],[Profit]]/Table1[[#This Row],[Sales]])</f>
        <v>6.25E-2</v>
      </c>
    </row>
    <row r="9304" spans="1:20" x14ac:dyDescent="0.25">
      <c r="A9304">
        <v>20210418</v>
      </c>
      <c r="B9304" s="1" t="s">
        <v>427</v>
      </c>
      <c r="C9304" s="1" t="s">
        <v>57</v>
      </c>
      <c r="D9304" s="1" t="s">
        <v>676</v>
      </c>
      <c r="E9304" s="1" t="s">
        <v>59</v>
      </c>
      <c r="F9304" s="1" t="s">
        <v>60</v>
      </c>
      <c r="G9304" s="1" t="s">
        <v>236</v>
      </c>
      <c r="H9304" s="1" t="s">
        <v>168</v>
      </c>
      <c r="I9304" s="1" t="s">
        <v>30</v>
      </c>
      <c r="J9304" s="1" t="s">
        <v>42</v>
      </c>
      <c r="K9304">
        <v>7.8719999999999999</v>
      </c>
      <c r="L9304">
        <v>3</v>
      </c>
      <c r="M9304">
        <v>0.2</v>
      </c>
      <c r="N9304">
        <v>0.88560000000000005</v>
      </c>
      <c r="O9304">
        <f>(Table1[[#This Row],[Sales]]-Table1[[#This Row],[Profit]])/Table1[[#This Row],[Quantity]]</f>
        <v>2.3287999999999998</v>
      </c>
      <c r="P9304">
        <f>Table1[[#This Row],[Sales]]/Table1[[#This Row],[Quantity]]</f>
        <v>2.6240000000000001</v>
      </c>
      <c r="Q9304" t="str">
        <f t="shared" si="290"/>
        <v>2021</v>
      </c>
      <c r="R9304" t="str">
        <f t="shared" si="291"/>
        <v>04</v>
      </c>
      <c r="S9304">
        <f>CEILING(Table1[[#This Row],[Month]]/3,1)</f>
        <v>2</v>
      </c>
      <c r="T9304" s="9">
        <f>(Table1[[#This Row],[Profit]]/Table1[[#This Row],[Sales]])</f>
        <v>0.1125</v>
      </c>
    </row>
    <row r="9305" spans="1:20" x14ac:dyDescent="0.25">
      <c r="A9305">
        <v>20210418</v>
      </c>
      <c r="B9305" s="1" t="s">
        <v>427</v>
      </c>
      <c r="C9305" s="1" t="s">
        <v>57</v>
      </c>
      <c r="D9305" s="1" t="s">
        <v>676</v>
      </c>
      <c r="E9305" s="1" t="s">
        <v>59</v>
      </c>
      <c r="F9305" s="1" t="s">
        <v>60</v>
      </c>
      <c r="G9305" s="1" t="s">
        <v>236</v>
      </c>
      <c r="H9305" s="1" t="s">
        <v>168</v>
      </c>
      <c r="I9305" s="1" t="s">
        <v>30</v>
      </c>
      <c r="J9305" s="1" t="s">
        <v>50</v>
      </c>
      <c r="K9305">
        <v>15.552</v>
      </c>
      <c r="L9305">
        <v>3</v>
      </c>
      <c r="M9305">
        <v>0.2</v>
      </c>
      <c r="N9305">
        <v>5.4432</v>
      </c>
      <c r="O9305">
        <f>(Table1[[#This Row],[Sales]]-Table1[[#This Row],[Profit]])/Table1[[#This Row],[Quantity]]</f>
        <v>3.3695999999999997</v>
      </c>
      <c r="P9305">
        <f>Table1[[#This Row],[Sales]]/Table1[[#This Row],[Quantity]]</f>
        <v>5.1840000000000002</v>
      </c>
      <c r="Q9305" t="str">
        <f t="shared" si="290"/>
        <v>2021</v>
      </c>
      <c r="R9305" t="str">
        <f t="shared" si="291"/>
        <v>04</v>
      </c>
      <c r="S9305">
        <f>CEILING(Table1[[#This Row],[Month]]/3,1)</f>
        <v>2</v>
      </c>
      <c r="T9305" s="9">
        <f>(Table1[[#This Row],[Profit]]/Table1[[#This Row],[Sales]])</f>
        <v>0.35000000000000003</v>
      </c>
    </row>
    <row r="9306" spans="1:20" x14ac:dyDescent="0.25">
      <c r="A9306">
        <v>20210418</v>
      </c>
      <c r="B9306" s="1" t="s">
        <v>427</v>
      </c>
      <c r="C9306" s="1" t="s">
        <v>57</v>
      </c>
      <c r="D9306" s="1" t="s">
        <v>676</v>
      </c>
      <c r="E9306" s="1" t="s">
        <v>59</v>
      </c>
      <c r="F9306" s="1" t="s">
        <v>60</v>
      </c>
      <c r="G9306" s="1" t="s">
        <v>236</v>
      </c>
      <c r="H9306" s="1" t="s">
        <v>168</v>
      </c>
      <c r="I9306" s="1" t="s">
        <v>30</v>
      </c>
      <c r="J9306" s="1" t="s">
        <v>36</v>
      </c>
      <c r="K9306">
        <v>1.476</v>
      </c>
      <c r="L9306">
        <v>1</v>
      </c>
      <c r="M9306">
        <v>0.8</v>
      </c>
      <c r="N9306">
        <v>-2.2877999999999998</v>
      </c>
      <c r="O9306">
        <f>(Table1[[#This Row],[Sales]]-Table1[[#This Row],[Profit]])/Table1[[#This Row],[Quantity]]</f>
        <v>3.7637999999999998</v>
      </c>
      <c r="P9306">
        <f>Table1[[#This Row],[Sales]]/Table1[[#This Row],[Quantity]]</f>
        <v>1.476</v>
      </c>
      <c r="Q9306" t="str">
        <f t="shared" si="290"/>
        <v>2021</v>
      </c>
      <c r="R9306" t="str">
        <f t="shared" si="291"/>
        <v>04</v>
      </c>
      <c r="S9306">
        <f>CEILING(Table1[[#This Row],[Month]]/3,1)</f>
        <v>2</v>
      </c>
      <c r="T9306" s="9">
        <f>(Table1[[#This Row],[Profit]]/Table1[[#This Row],[Sales]])</f>
        <v>-1.5499999999999998</v>
      </c>
    </row>
    <row r="9307" spans="1:20" x14ac:dyDescent="0.25">
      <c r="A9307">
        <v>20210919</v>
      </c>
      <c r="B9307" s="1" t="s">
        <v>1200</v>
      </c>
      <c r="C9307" s="1" t="s">
        <v>259</v>
      </c>
      <c r="D9307" s="1" t="s">
        <v>260</v>
      </c>
      <c r="E9307" s="1" t="s">
        <v>59</v>
      </c>
      <c r="F9307" s="1" t="s">
        <v>110</v>
      </c>
      <c r="G9307" s="1" t="s">
        <v>96</v>
      </c>
      <c r="H9307" s="1" t="s">
        <v>55</v>
      </c>
      <c r="I9307" s="1" t="s">
        <v>63</v>
      </c>
      <c r="J9307" s="1" t="s">
        <v>42</v>
      </c>
      <c r="K9307">
        <v>8.4</v>
      </c>
      <c r="L9307">
        <v>5</v>
      </c>
      <c r="M9307">
        <v>0</v>
      </c>
      <c r="N9307">
        <v>2.1840000000000002</v>
      </c>
      <c r="O9307">
        <f>(Table1[[#This Row],[Sales]]-Table1[[#This Row],[Profit]])/Table1[[#This Row],[Quantity]]</f>
        <v>1.2432000000000001</v>
      </c>
      <c r="P9307">
        <f>Table1[[#This Row],[Sales]]/Table1[[#This Row],[Quantity]]</f>
        <v>1.6800000000000002</v>
      </c>
      <c r="Q9307" t="str">
        <f t="shared" si="290"/>
        <v>2021</v>
      </c>
      <c r="R9307" t="str">
        <f t="shared" si="291"/>
        <v>09</v>
      </c>
      <c r="S9307">
        <f>CEILING(Table1[[#This Row],[Month]]/3,1)</f>
        <v>3</v>
      </c>
      <c r="T9307" s="9">
        <f>(Table1[[#This Row],[Profit]]/Table1[[#This Row],[Sales]])</f>
        <v>0.26</v>
      </c>
    </row>
    <row r="9308" spans="1:20" x14ac:dyDescent="0.25">
      <c r="A9308">
        <v>20200325</v>
      </c>
      <c r="B9308" s="1" t="s">
        <v>532</v>
      </c>
      <c r="C9308" s="1" t="s">
        <v>25</v>
      </c>
      <c r="D9308" s="1" t="s">
        <v>77</v>
      </c>
      <c r="E9308" s="1" t="s">
        <v>27</v>
      </c>
      <c r="F9308" s="1" t="s">
        <v>28</v>
      </c>
      <c r="G9308" s="1" t="s">
        <v>104</v>
      </c>
      <c r="H9308" s="1" t="s">
        <v>91</v>
      </c>
      <c r="I9308" s="1" t="s">
        <v>21</v>
      </c>
      <c r="J9308" s="1" t="s">
        <v>42</v>
      </c>
      <c r="K9308">
        <v>6.56</v>
      </c>
      <c r="L9308">
        <v>2</v>
      </c>
      <c r="M9308">
        <v>0</v>
      </c>
      <c r="N9308">
        <v>1.9024000000000001</v>
      </c>
      <c r="O9308">
        <f>(Table1[[#This Row],[Sales]]-Table1[[#This Row],[Profit]])/Table1[[#This Row],[Quantity]]</f>
        <v>2.3287999999999998</v>
      </c>
      <c r="P9308">
        <f>Table1[[#This Row],[Sales]]/Table1[[#This Row],[Quantity]]</f>
        <v>3.28</v>
      </c>
      <c r="Q9308" t="str">
        <f t="shared" si="290"/>
        <v>2020</v>
      </c>
      <c r="R9308" t="str">
        <f t="shared" si="291"/>
        <v>03</v>
      </c>
      <c r="S9308">
        <f>CEILING(Table1[[#This Row],[Month]]/3,1)</f>
        <v>1</v>
      </c>
      <c r="T9308" s="9">
        <f>(Table1[[#This Row],[Profit]]/Table1[[#This Row],[Sales]])</f>
        <v>0.29000000000000004</v>
      </c>
    </row>
    <row r="9309" spans="1:20" x14ac:dyDescent="0.25">
      <c r="A9309">
        <v>20200325</v>
      </c>
      <c r="B9309" s="1" t="s">
        <v>532</v>
      </c>
      <c r="C9309" s="1" t="s">
        <v>25</v>
      </c>
      <c r="D9309" s="1" t="s">
        <v>77</v>
      </c>
      <c r="E9309" s="1" t="s">
        <v>27</v>
      </c>
      <c r="F9309" s="1" t="s">
        <v>28</v>
      </c>
      <c r="G9309" s="1" t="s">
        <v>104</v>
      </c>
      <c r="H9309" s="1" t="s">
        <v>91</v>
      </c>
      <c r="I9309" s="1" t="s">
        <v>21</v>
      </c>
      <c r="J9309" s="1" t="s">
        <v>42</v>
      </c>
      <c r="K9309">
        <v>14.88</v>
      </c>
      <c r="L9309">
        <v>2</v>
      </c>
      <c r="M9309">
        <v>0</v>
      </c>
      <c r="N9309">
        <v>3.72</v>
      </c>
      <c r="O9309">
        <f>(Table1[[#This Row],[Sales]]-Table1[[#This Row],[Profit]])/Table1[[#This Row],[Quantity]]</f>
        <v>5.58</v>
      </c>
      <c r="P9309">
        <f>Table1[[#This Row],[Sales]]/Table1[[#This Row],[Quantity]]</f>
        <v>7.44</v>
      </c>
      <c r="Q9309" t="str">
        <f t="shared" si="290"/>
        <v>2020</v>
      </c>
      <c r="R9309" t="str">
        <f t="shared" si="291"/>
        <v>03</v>
      </c>
      <c r="S9309">
        <f>CEILING(Table1[[#This Row],[Month]]/3,1)</f>
        <v>1</v>
      </c>
      <c r="T9309" s="9">
        <f>(Table1[[#This Row],[Profit]]/Table1[[#This Row],[Sales]])</f>
        <v>0.25</v>
      </c>
    </row>
    <row r="9310" spans="1:20" x14ac:dyDescent="0.25">
      <c r="A9310">
        <v>20200325</v>
      </c>
      <c r="B9310" s="1" t="s">
        <v>532</v>
      </c>
      <c r="C9310" s="1" t="s">
        <v>25</v>
      </c>
      <c r="D9310" s="1" t="s">
        <v>77</v>
      </c>
      <c r="E9310" s="1" t="s">
        <v>27</v>
      </c>
      <c r="F9310" s="1" t="s">
        <v>28</v>
      </c>
      <c r="G9310" s="1" t="s">
        <v>104</v>
      </c>
      <c r="H9310" s="1" t="s">
        <v>91</v>
      </c>
      <c r="I9310" s="1" t="s">
        <v>21</v>
      </c>
      <c r="J9310" s="1" t="s">
        <v>94</v>
      </c>
      <c r="K9310">
        <v>45.48</v>
      </c>
      <c r="L9310">
        <v>4</v>
      </c>
      <c r="M9310">
        <v>0</v>
      </c>
      <c r="N9310">
        <v>15.917999999999999</v>
      </c>
      <c r="O9310">
        <f>(Table1[[#This Row],[Sales]]-Table1[[#This Row],[Profit]])/Table1[[#This Row],[Quantity]]</f>
        <v>7.3904999999999994</v>
      </c>
      <c r="P9310">
        <f>Table1[[#This Row],[Sales]]/Table1[[#This Row],[Quantity]]</f>
        <v>11.37</v>
      </c>
      <c r="Q9310" t="str">
        <f t="shared" si="290"/>
        <v>2020</v>
      </c>
      <c r="R9310" t="str">
        <f t="shared" si="291"/>
        <v>03</v>
      </c>
      <c r="S9310">
        <f>CEILING(Table1[[#This Row],[Month]]/3,1)</f>
        <v>1</v>
      </c>
      <c r="T9310" s="9">
        <f>(Table1[[#This Row],[Profit]]/Table1[[#This Row],[Sales]])</f>
        <v>0.35000000000000003</v>
      </c>
    </row>
    <row r="9311" spans="1:20" x14ac:dyDescent="0.25">
      <c r="A9311">
        <v>20200325</v>
      </c>
      <c r="B9311" s="1" t="s">
        <v>532</v>
      </c>
      <c r="C9311" s="1" t="s">
        <v>25</v>
      </c>
      <c r="D9311" s="1" t="s">
        <v>77</v>
      </c>
      <c r="E9311" s="1" t="s">
        <v>27</v>
      </c>
      <c r="F9311" s="1" t="s">
        <v>28</v>
      </c>
      <c r="G9311" s="1" t="s">
        <v>104</v>
      </c>
      <c r="H9311" s="1" t="s">
        <v>91</v>
      </c>
      <c r="I9311" s="1" t="s">
        <v>21</v>
      </c>
      <c r="J9311" s="1" t="s">
        <v>42</v>
      </c>
      <c r="K9311">
        <v>25.44</v>
      </c>
      <c r="L9311">
        <v>6</v>
      </c>
      <c r="M9311">
        <v>0</v>
      </c>
      <c r="N9311">
        <v>9.9215999999999998</v>
      </c>
      <c r="O9311">
        <f>(Table1[[#This Row],[Sales]]-Table1[[#This Row],[Profit]])/Table1[[#This Row],[Quantity]]</f>
        <v>2.5864000000000003</v>
      </c>
      <c r="P9311">
        <f>Table1[[#This Row],[Sales]]/Table1[[#This Row],[Quantity]]</f>
        <v>4.24</v>
      </c>
      <c r="Q9311" t="str">
        <f t="shared" si="290"/>
        <v>2020</v>
      </c>
      <c r="R9311" t="str">
        <f t="shared" si="291"/>
        <v>03</v>
      </c>
      <c r="S9311">
        <f>CEILING(Table1[[#This Row],[Month]]/3,1)</f>
        <v>1</v>
      </c>
      <c r="T9311" s="9">
        <f>(Table1[[#This Row],[Profit]]/Table1[[#This Row],[Sales]])</f>
        <v>0.38999999999999996</v>
      </c>
    </row>
    <row r="9312" spans="1:20" x14ac:dyDescent="0.25">
      <c r="A9312">
        <v>20220827</v>
      </c>
      <c r="B9312" s="1" t="s">
        <v>1027</v>
      </c>
      <c r="C9312" s="1" t="s">
        <v>133</v>
      </c>
      <c r="D9312" s="1" t="s">
        <v>134</v>
      </c>
      <c r="E9312" s="1" t="s">
        <v>17</v>
      </c>
      <c r="F9312" s="1" t="s">
        <v>18</v>
      </c>
      <c r="G9312" s="1" t="s">
        <v>106</v>
      </c>
      <c r="H9312" s="1" t="s">
        <v>40</v>
      </c>
      <c r="I9312" s="1" t="s">
        <v>30</v>
      </c>
      <c r="J9312" s="1" t="s">
        <v>36</v>
      </c>
      <c r="K9312">
        <v>146.68799999999999</v>
      </c>
      <c r="L9312">
        <v>8</v>
      </c>
      <c r="M9312">
        <v>0.2</v>
      </c>
      <c r="N9312">
        <v>45.84</v>
      </c>
      <c r="O9312">
        <f>(Table1[[#This Row],[Sales]]-Table1[[#This Row],[Profit]])/Table1[[#This Row],[Quantity]]</f>
        <v>12.605999999999998</v>
      </c>
      <c r="P9312">
        <f>Table1[[#This Row],[Sales]]/Table1[[#This Row],[Quantity]]</f>
        <v>18.335999999999999</v>
      </c>
      <c r="Q9312" t="str">
        <f t="shared" si="290"/>
        <v>2022</v>
      </c>
      <c r="R9312" t="str">
        <f t="shared" si="291"/>
        <v>08</v>
      </c>
      <c r="S9312">
        <f>CEILING(Table1[[#This Row],[Month]]/3,1)</f>
        <v>3</v>
      </c>
      <c r="T9312" s="9">
        <f>(Table1[[#This Row],[Profit]]/Table1[[#This Row],[Sales]])</f>
        <v>0.31250000000000006</v>
      </c>
    </row>
    <row r="9313" spans="1:20" x14ac:dyDescent="0.25">
      <c r="A9313">
        <v>20230307</v>
      </c>
      <c r="B9313" s="1" t="s">
        <v>720</v>
      </c>
      <c r="C9313" s="1" t="s">
        <v>57</v>
      </c>
      <c r="D9313" s="1" t="s">
        <v>103</v>
      </c>
      <c r="E9313" s="1" t="s">
        <v>59</v>
      </c>
      <c r="F9313" s="1" t="s">
        <v>60</v>
      </c>
      <c r="G9313" s="1" t="s">
        <v>171</v>
      </c>
      <c r="H9313" s="1" t="s">
        <v>40</v>
      </c>
      <c r="I9313" s="1" t="s">
        <v>21</v>
      </c>
      <c r="J9313" s="1" t="s">
        <v>23</v>
      </c>
      <c r="K9313">
        <v>4.9279999999999999</v>
      </c>
      <c r="L9313">
        <v>2</v>
      </c>
      <c r="M9313">
        <v>0.2</v>
      </c>
      <c r="N9313">
        <v>1.7248000000000001</v>
      </c>
      <c r="O9313">
        <f>(Table1[[#This Row],[Sales]]-Table1[[#This Row],[Profit]])/Table1[[#This Row],[Quantity]]</f>
        <v>1.6015999999999999</v>
      </c>
      <c r="P9313">
        <f>Table1[[#This Row],[Sales]]/Table1[[#This Row],[Quantity]]</f>
        <v>2.464</v>
      </c>
      <c r="Q9313" t="str">
        <f t="shared" si="290"/>
        <v>2023</v>
      </c>
      <c r="R9313" t="str">
        <f t="shared" si="291"/>
        <v>03</v>
      </c>
      <c r="S9313">
        <f>CEILING(Table1[[#This Row],[Month]]/3,1)</f>
        <v>1</v>
      </c>
      <c r="T9313" s="9">
        <f>(Table1[[#This Row],[Profit]]/Table1[[#This Row],[Sales]])</f>
        <v>0.35000000000000003</v>
      </c>
    </row>
    <row r="9314" spans="1:20" x14ac:dyDescent="0.25">
      <c r="A9314">
        <v>20230307</v>
      </c>
      <c r="B9314" s="1" t="s">
        <v>720</v>
      </c>
      <c r="C9314" s="1" t="s">
        <v>57</v>
      </c>
      <c r="D9314" s="1" t="s">
        <v>103</v>
      </c>
      <c r="E9314" s="1" t="s">
        <v>59</v>
      </c>
      <c r="F9314" s="1" t="s">
        <v>60</v>
      </c>
      <c r="G9314" s="1" t="s">
        <v>171</v>
      </c>
      <c r="H9314" s="1" t="s">
        <v>40</v>
      </c>
      <c r="I9314" s="1" t="s">
        <v>21</v>
      </c>
      <c r="J9314" s="1" t="s">
        <v>42</v>
      </c>
      <c r="K9314">
        <v>63.488</v>
      </c>
      <c r="L9314">
        <v>4</v>
      </c>
      <c r="M9314">
        <v>0.2</v>
      </c>
      <c r="N9314">
        <v>4.7615999999999996</v>
      </c>
      <c r="O9314">
        <f>(Table1[[#This Row],[Sales]]-Table1[[#This Row],[Profit]])/Table1[[#This Row],[Quantity]]</f>
        <v>14.6816</v>
      </c>
      <c r="P9314">
        <f>Table1[[#This Row],[Sales]]/Table1[[#This Row],[Quantity]]</f>
        <v>15.872</v>
      </c>
      <c r="Q9314" t="str">
        <f t="shared" si="290"/>
        <v>2023</v>
      </c>
      <c r="R9314" t="str">
        <f t="shared" si="291"/>
        <v>03</v>
      </c>
      <c r="S9314">
        <f>CEILING(Table1[[#This Row],[Month]]/3,1)</f>
        <v>1</v>
      </c>
      <c r="T9314" s="9">
        <f>(Table1[[#This Row],[Profit]]/Table1[[#This Row],[Sales]])</f>
        <v>7.4999999999999997E-2</v>
      </c>
    </row>
    <row r="9315" spans="1:20" x14ac:dyDescent="0.25">
      <c r="A9315">
        <v>20211111</v>
      </c>
      <c r="B9315" s="1" t="s">
        <v>343</v>
      </c>
      <c r="C9315" s="1" t="s">
        <v>120</v>
      </c>
      <c r="D9315" s="1" t="s">
        <v>310</v>
      </c>
      <c r="E9315" s="1" t="s">
        <v>27</v>
      </c>
      <c r="F9315" s="1" t="s">
        <v>82</v>
      </c>
      <c r="G9315" s="1" t="s">
        <v>344</v>
      </c>
      <c r="H9315" s="1" t="s">
        <v>20</v>
      </c>
      <c r="I9315" s="1" t="s">
        <v>30</v>
      </c>
      <c r="J9315" s="1" t="s">
        <v>37</v>
      </c>
      <c r="K9315">
        <v>418.32</v>
      </c>
      <c r="L9315">
        <v>7</v>
      </c>
      <c r="M9315">
        <v>0</v>
      </c>
      <c r="N9315">
        <v>117.1296</v>
      </c>
      <c r="O9315">
        <f>(Table1[[#This Row],[Sales]]-Table1[[#This Row],[Profit]])/Table1[[#This Row],[Quantity]]</f>
        <v>43.027200000000001</v>
      </c>
      <c r="P9315">
        <f>Table1[[#This Row],[Sales]]/Table1[[#This Row],[Quantity]]</f>
        <v>59.76</v>
      </c>
      <c r="Q9315" t="str">
        <f t="shared" si="290"/>
        <v>2021</v>
      </c>
      <c r="R9315" t="str">
        <f t="shared" si="291"/>
        <v>11</v>
      </c>
      <c r="S9315">
        <f>CEILING(Table1[[#This Row],[Month]]/3,1)</f>
        <v>4</v>
      </c>
      <c r="T9315" s="9">
        <f>(Table1[[#This Row],[Profit]]/Table1[[#This Row],[Sales]])</f>
        <v>0.27999999999999997</v>
      </c>
    </row>
    <row r="9316" spans="1:20" x14ac:dyDescent="0.25">
      <c r="A9316">
        <v>20211111</v>
      </c>
      <c r="B9316" s="1" t="s">
        <v>343</v>
      </c>
      <c r="C9316" s="1" t="s">
        <v>120</v>
      </c>
      <c r="D9316" s="1" t="s">
        <v>310</v>
      </c>
      <c r="E9316" s="1" t="s">
        <v>27</v>
      </c>
      <c r="F9316" s="1" t="s">
        <v>82</v>
      </c>
      <c r="G9316" s="1" t="s">
        <v>344</v>
      </c>
      <c r="H9316" s="1" t="s">
        <v>20</v>
      </c>
      <c r="I9316" s="1" t="s">
        <v>30</v>
      </c>
      <c r="J9316" s="1" t="s">
        <v>44</v>
      </c>
      <c r="K9316">
        <v>123.858</v>
      </c>
      <c r="L9316">
        <v>2</v>
      </c>
      <c r="M9316">
        <v>0.1</v>
      </c>
      <c r="N9316">
        <v>46.790799999999997</v>
      </c>
      <c r="O9316">
        <f>(Table1[[#This Row],[Sales]]-Table1[[#This Row],[Profit]])/Table1[[#This Row],[Quantity]]</f>
        <v>38.533600000000007</v>
      </c>
      <c r="P9316">
        <f>Table1[[#This Row],[Sales]]/Table1[[#This Row],[Quantity]]</f>
        <v>61.929000000000002</v>
      </c>
      <c r="Q9316" t="str">
        <f t="shared" si="290"/>
        <v>2021</v>
      </c>
      <c r="R9316" t="str">
        <f t="shared" si="291"/>
        <v>11</v>
      </c>
      <c r="S9316">
        <f>CEILING(Table1[[#This Row],[Month]]/3,1)</f>
        <v>4</v>
      </c>
      <c r="T9316" s="9">
        <f>(Table1[[#This Row],[Profit]]/Table1[[#This Row],[Sales]])</f>
        <v>0.37777777777777777</v>
      </c>
    </row>
    <row r="9317" spans="1:20" x14ac:dyDescent="0.25">
      <c r="A9317">
        <v>20220406</v>
      </c>
      <c r="B9317" s="1" t="s">
        <v>772</v>
      </c>
      <c r="C9317" s="1" t="s">
        <v>85</v>
      </c>
      <c r="D9317" s="1" t="s">
        <v>86</v>
      </c>
      <c r="E9317" s="1" t="s">
        <v>17</v>
      </c>
      <c r="F9317" s="1" t="s">
        <v>34</v>
      </c>
      <c r="G9317" s="1" t="s">
        <v>171</v>
      </c>
      <c r="H9317" s="1" t="s">
        <v>40</v>
      </c>
      <c r="I9317" s="1" t="s">
        <v>21</v>
      </c>
      <c r="J9317" s="1" t="s">
        <v>43</v>
      </c>
      <c r="K9317">
        <v>118.782</v>
      </c>
      <c r="L9317">
        <v>3</v>
      </c>
      <c r="M9317">
        <v>0.4</v>
      </c>
      <c r="N9317">
        <v>-27.715800000000002</v>
      </c>
      <c r="O9317">
        <f>(Table1[[#This Row],[Sales]]-Table1[[#This Row],[Profit]])/Table1[[#This Row],[Quantity]]</f>
        <v>48.832599999999992</v>
      </c>
      <c r="P9317">
        <f>Table1[[#This Row],[Sales]]/Table1[[#This Row],[Quantity]]</f>
        <v>39.594000000000001</v>
      </c>
      <c r="Q9317" t="str">
        <f t="shared" si="290"/>
        <v>2022</v>
      </c>
      <c r="R9317" t="str">
        <f t="shared" si="291"/>
        <v>04</v>
      </c>
      <c r="S9317">
        <f>CEILING(Table1[[#This Row],[Month]]/3,1)</f>
        <v>2</v>
      </c>
      <c r="T9317" s="9">
        <f>(Table1[[#This Row],[Profit]]/Table1[[#This Row],[Sales]])</f>
        <v>-0.23333333333333336</v>
      </c>
    </row>
    <row r="9318" spans="1:20" x14ac:dyDescent="0.25">
      <c r="A9318">
        <v>20220406</v>
      </c>
      <c r="B9318" s="1" t="s">
        <v>772</v>
      </c>
      <c r="C9318" s="1" t="s">
        <v>85</v>
      </c>
      <c r="D9318" s="1" t="s">
        <v>86</v>
      </c>
      <c r="E9318" s="1" t="s">
        <v>17</v>
      </c>
      <c r="F9318" s="1" t="s">
        <v>34</v>
      </c>
      <c r="G9318" s="1" t="s">
        <v>171</v>
      </c>
      <c r="H9318" s="1" t="s">
        <v>40</v>
      </c>
      <c r="I9318" s="1" t="s">
        <v>21</v>
      </c>
      <c r="J9318" s="1" t="s">
        <v>50</v>
      </c>
      <c r="K9318">
        <v>769.18399999999997</v>
      </c>
      <c r="L9318">
        <v>4</v>
      </c>
      <c r="M9318">
        <v>0.2</v>
      </c>
      <c r="N9318">
        <v>-163.45160000000001</v>
      </c>
      <c r="O9318">
        <f>(Table1[[#This Row],[Sales]]-Table1[[#This Row],[Profit]])/Table1[[#This Row],[Quantity]]</f>
        <v>233.15889999999999</v>
      </c>
      <c r="P9318">
        <f>Table1[[#This Row],[Sales]]/Table1[[#This Row],[Quantity]]</f>
        <v>192.29599999999999</v>
      </c>
      <c r="Q9318" t="str">
        <f t="shared" si="290"/>
        <v>2022</v>
      </c>
      <c r="R9318" t="str">
        <f t="shared" si="291"/>
        <v>04</v>
      </c>
      <c r="S9318">
        <f>CEILING(Table1[[#This Row],[Month]]/3,1)</f>
        <v>2</v>
      </c>
      <c r="T9318" s="9">
        <f>(Table1[[#This Row],[Profit]]/Table1[[#This Row],[Sales]])</f>
        <v>-0.21250000000000002</v>
      </c>
    </row>
    <row r="9319" spans="1:20" x14ac:dyDescent="0.25">
      <c r="A9319">
        <v>20230222</v>
      </c>
      <c r="B9319" s="1" t="s">
        <v>212</v>
      </c>
      <c r="C9319" s="1" t="s">
        <v>57</v>
      </c>
      <c r="D9319" s="1" t="s">
        <v>867</v>
      </c>
      <c r="E9319" s="1" t="s">
        <v>59</v>
      </c>
      <c r="F9319" s="1" t="s">
        <v>60</v>
      </c>
      <c r="G9319" s="1" t="s">
        <v>193</v>
      </c>
      <c r="H9319" s="1" t="s">
        <v>40</v>
      </c>
      <c r="I9319" s="1" t="s">
        <v>21</v>
      </c>
      <c r="J9319" s="1" t="s">
        <v>94</v>
      </c>
      <c r="K9319">
        <v>47.904000000000003</v>
      </c>
      <c r="L9319">
        <v>1</v>
      </c>
      <c r="M9319">
        <v>0.2</v>
      </c>
      <c r="N9319">
        <v>-2.9940000000000002</v>
      </c>
      <c r="O9319">
        <f>(Table1[[#This Row],[Sales]]-Table1[[#This Row],[Profit]])/Table1[[#This Row],[Quantity]]</f>
        <v>50.898000000000003</v>
      </c>
      <c r="P9319">
        <f>Table1[[#This Row],[Sales]]/Table1[[#This Row],[Quantity]]</f>
        <v>47.904000000000003</v>
      </c>
      <c r="Q9319" t="str">
        <f t="shared" si="290"/>
        <v>2023</v>
      </c>
      <c r="R9319" t="str">
        <f t="shared" si="291"/>
        <v>02</v>
      </c>
      <c r="S9319">
        <f>CEILING(Table1[[#This Row],[Month]]/3,1)</f>
        <v>1</v>
      </c>
      <c r="T9319" s="9">
        <f>(Table1[[#This Row],[Profit]]/Table1[[#This Row],[Sales]])</f>
        <v>-6.25E-2</v>
      </c>
    </row>
    <row r="9320" spans="1:20" x14ac:dyDescent="0.25">
      <c r="A9320">
        <v>20230721</v>
      </c>
      <c r="B9320" s="1" t="s">
        <v>548</v>
      </c>
      <c r="C9320" s="1" t="s">
        <v>133</v>
      </c>
      <c r="D9320" s="1" t="s">
        <v>134</v>
      </c>
      <c r="E9320" s="1" t="s">
        <v>17</v>
      </c>
      <c r="F9320" s="1" t="s">
        <v>18</v>
      </c>
      <c r="G9320" s="1" t="s">
        <v>187</v>
      </c>
      <c r="H9320" s="1" t="s">
        <v>20</v>
      </c>
      <c r="I9320" s="1" t="s">
        <v>30</v>
      </c>
      <c r="J9320" s="1" t="s">
        <v>50</v>
      </c>
      <c r="K9320">
        <v>13.36</v>
      </c>
      <c r="L9320">
        <v>2</v>
      </c>
      <c r="M9320">
        <v>0</v>
      </c>
      <c r="N9320">
        <v>6.4127999999999998</v>
      </c>
      <c r="O9320">
        <f>(Table1[[#This Row],[Sales]]-Table1[[#This Row],[Profit]])/Table1[[#This Row],[Quantity]]</f>
        <v>3.4735999999999998</v>
      </c>
      <c r="P9320">
        <f>Table1[[#This Row],[Sales]]/Table1[[#This Row],[Quantity]]</f>
        <v>6.68</v>
      </c>
      <c r="Q9320" t="str">
        <f t="shared" si="290"/>
        <v>2023</v>
      </c>
      <c r="R9320" t="str">
        <f t="shared" si="291"/>
        <v>07</v>
      </c>
      <c r="S9320">
        <f>CEILING(Table1[[#This Row],[Month]]/3,1)</f>
        <v>3</v>
      </c>
      <c r="T9320" s="9">
        <f>(Table1[[#This Row],[Profit]]/Table1[[#This Row],[Sales]])</f>
        <v>0.48</v>
      </c>
    </row>
    <row r="9321" spans="1:20" x14ac:dyDescent="0.25">
      <c r="A9321">
        <v>20230721</v>
      </c>
      <c r="B9321" s="1" t="s">
        <v>548</v>
      </c>
      <c r="C9321" s="1" t="s">
        <v>133</v>
      </c>
      <c r="D9321" s="1" t="s">
        <v>134</v>
      </c>
      <c r="E9321" s="1" t="s">
        <v>17</v>
      </c>
      <c r="F9321" s="1" t="s">
        <v>18</v>
      </c>
      <c r="G9321" s="1" t="s">
        <v>187</v>
      </c>
      <c r="H9321" s="1" t="s">
        <v>20</v>
      </c>
      <c r="I9321" s="1" t="s">
        <v>30</v>
      </c>
      <c r="J9321" s="1" t="s">
        <v>23</v>
      </c>
      <c r="K9321">
        <v>163.76400000000001</v>
      </c>
      <c r="L9321">
        <v>2</v>
      </c>
      <c r="M9321">
        <v>0.1</v>
      </c>
      <c r="N9321">
        <v>25.474399999999999</v>
      </c>
      <c r="O9321">
        <f>(Table1[[#This Row],[Sales]]-Table1[[#This Row],[Profit]])/Table1[[#This Row],[Quantity]]</f>
        <v>69.144800000000004</v>
      </c>
      <c r="P9321">
        <f>Table1[[#This Row],[Sales]]/Table1[[#This Row],[Quantity]]</f>
        <v>81.882000000000005</v>
      </c>
      <c r="Q9321" t="str">
        <f t="shared" si="290"/>
        <v>2023</v>
      </c>
      <c r="R9321" t="str">
        <f t="shared" si="291"/>
        <v>07</v>
      </c>
      <c r="S9321">
        <f>CEILING(Table1[[#This Row],[Month]]/3,1)</f>
        <v>3</v>
      </c>
      <c r="T9321" s="9">
        <f>(Table1[[#This Row],[Profit]]/Table1[[#This Row],[Sales]])</f>
        <v>0.15555555555555553</v>
      </c>
    </row>
    <row r="9322" spans="1:20" x14ac:dyDescent="0.25">
      <c r="A9322">
        <v>20230721</v>
      </c>
      <c r="B9322" s="1" t="s">
        <v>548</v>
      </c>
      <c r="C9322" s="1" t="s">
        <v>133</v>
      </c>
      <c r="D9322" s="1" t="s">
        <v>134</v>
      </c>
      <c r="E9322" s="1" t="s">
        <v>17</v>
      </c>
      <c r="F9322" s="1" t="s">
        <v>18</v>
      </c>
      <c r="G9322" s="1" t="s">
        <v>187</v>
      </c>
      <c r="H9322" s="1" t="s">
        <v>20</v>
      </c>
      <c r="I9322" s="1" t="s">
        <v>30</v>
      </c>
      <c r="J9322" s="1" t="s">
        <v>41</v>
      </c>
      <c r="K9322">
        <v>183.92</v>
      </c>
      <c r="L9322">
        <v>4</v>
      </c>
      <c r="M9322">
        <v>0</v>
      </c>
      <c r="N9322">
        <v>31.266400000000001</v>
      </c>
      <c r="O9322">
        <f>(Table1[[#This Row],[Sales]]-Table1[[#This Row],[Profit]])/Table1[[#This Row],[Quantity]]</f>
        <v>38.163399999999996</v>
      </c>
      <c r="P9322">
        <f>Table1[[#This Row],[Sales]]/Table1[[#This Row],[Quantity]]</f>
        <v>45.98</v>
      </c>
      <c r="Q9322" t="str">
        <f t="shared" si="290"/>
        <v>2023</v>
      </c>
      <c r="R9322" t="str">
        <f t="shared" si="291"/>
        <v>07</v>
      </c>
      <c r="S9322">
        <f>CEILING(Table1[[#This Row],[Month]]/3,1)</f>
        <v>3</v>
      </c>
      <c r="T9322" s="9">
        <f>(Table1[[#This Row],[Profit]]/Table1[[#This Row],[Sales]])</f>
        <v>0.17</v>
      </c>
    </row>
    <row r="9323" spans="1:20" x14ac:dyDescent="0.25">
      <c r="A9323">
        <v>20221105</v>
      </c>
      <c r="B9323" s="1" t="s">
        <v>646</v>
      </c>
      <c r="C9323" s="1" t="s">
        <v>57</v>
      </c>
      <c r="D9323" s="1" t="s">
        <v>99</v>
      </c>
      <c r="E9323" s="1" t="s">
        <v>59</v>
      </c>
      <c r="F9323" s="1" t="s">
        <v>60</v>
      </c>
      <c r="G9323" s="1" t="s">
        <v>78</v>
      </c>
      <c r="H9323" s="1" t="s">
        <v>40</v>
      </c>
      <c r="I9323" s="1" t="s">
        <v>21</v>
      </c>
      <c r="J9323" s="1" t="s">
        <v>41</v>
      </c>
      <c r="K9323">
        <v>11.375999999999999</v>
      </c>
      <c r="L9323">
        <v>3</v>
      </c>
      <c r="M9323">
        <v>0.6</v>
      </c>
      <c r="N9323">
        <v>-5.6879999999999997</v>
      </c>
      <c r="O9323">
        <f>(Table1[[#This Row],[Sales]]-Table1[[#This Row],[Profit]])/Table1[[#This Row],[Quantity]]</f>
        <v>5.6879999999999997</v>
      </c>
      <c r="P9323">
        <f>Table1[[#This Row],[Sales]]/Table1[[#This Row],[Quantity]]</f>
        <v>3.7919999999999998</v>
      </c>
      <c r="Q9323" t="str">
        <f t="shared" si="290"/>
        <v>2022</v>
      </c>
      <c r="R9323" t="str">
        <f t="shared" si="291"/>
        <v>11</v>
      </c>
      <c r="S9323">
        <f>CEILING(Table1[[#This Row],[Month]]/3,1)</f>
        <v>4</v>
      </c>
      <c r="T9323" s="9">
        <f>(Table1[[#This Row],[Profit]]/Table1[[#This Row],[Sales]])</f>
        <v>-0.5</v>
      </c>
    </row>
    <row r="9324" spans="1:20" x14ac:dyDescent="0.25">
      <c r="A9324">
        <v>20221105</v>
      </c>
      <c r="B9324" s="1" t="s">
        <v>646</v>
      </c>
      <c r="C9324" s="1" t="s">
        <v>57</v>
      </c>
      <c r="D9324" s="1" t="s">
        <v>99</v>
      </c>
      <c r="E9324" s="1" t="s">
        <v>59</v>
      </c>
      <c r="F9324" s="1" t="s">
        <v>60</v>
      </c>
      <c r="G9324" s="1" t="s">
        <v>78</v>
      </c>
      <c r="H9324" s="1" t="s">
        <v>40</v>
      </c>
      <c r="I9324" s="1" t="s">
        <v>21</v>
      </c>
      <c r="J9324" s="1" t="s">
        <v>41</v>
      </c>
      <c r="K9324">
        <v>66.111999999999995</v>
      </c>
      <c r="L9324">
        <v>4</v>
      </c>
      <c r="M9324">
        <v>0.6</v>
      </c>
      <c r="N9324">
        <v>-84.2928</v>
      </c>
      <c r="O9324">
        <f>(Table1[[#This Row],[Sales]]-Table1[[#This Row],[Profit]])/Table1[[#This Row],[Quantity]]</f>
        <v>37.601199999999999</v>
      </c>
      <c r="P9324">
        <f>Table1[[#This Row],[Sales]]/Table1[[#This Row],[Quantity]]</f>
        <v>16.527999999999999</v>
      </c>
      <c r="Q9324" t="str">
        <f t="shared" si="290"/>
        <v>2022</v>
      </c>
      <c r="R9324" t="str">
        <f t="shared" si="291"/>
        <v>11</v>
      </c>
      <c r="S9324">
        <f>CEILING(Table1[[#This Row],[Month]]/3,1)</f>
        <v>4</v>
      </c>
      <c r="T9324" s="9">
        <f>(Table1[[#This Row],[Profit]]/Table1[[#This Row],[Sales]])</f>
        <v>-1.2750000000000001</v>
      </c>
    </row>
    <row r="9325" spans="1:20" x14ac:dyDescent="0.25">
      <c r="A9325">
        <v>20230924</v>
      </c>
      <c r="B9325" s="1" t="s">
        <v>925</v>
      </c>
      <c r="C9325" s="1" t="s">
        <v>25</v>
      </c>
      <c r="D9325" s="1" t="s">
        <v>26</v>
      </c>
      <c r="E9325" s="1" t="s">
        <v>27</v>
      </c>
      <c r="F9325" s="1" t="s">
        <v>28</v>
      </c>
      <c r="G9325" s="1" t="s">
        <v>245</v>
      </c>
      <c r="H9325" s="1" t="s">
        <v>62</v>
      </c>
      <c r="I9325" s="1" t="s">
        <v>21</v>
      </c>
      <c r="J9325" s="1" t="s">
        <v>50</v>
      </c>
      <c r="K9325">
        <v>211.04</v>
      </c>
      <c r="L9325">
        <v>8</v>
      </c>
      <c r="M9325">
        <v>0</v>
      </c>
      <c r="N9325">
        <v>97.078400000000002</v>
      </c>
      <c r="O9325">
        <f>(Table1[[#This Row],[Sales]]-Table1[[#This Row],[Profit]])/Table1[[#This Row],[Quantity]]</f>
        <v>14.245199999999999</v>
      </c>
      <c r="P9325">
        <f>Table1[[#This Row],[Sales]]/Table1[[#This Row],[Quantity]]</f>
        <v>26.38</v>
      </c>
      <c r="Q9325" t="str">
        <f t="shared" si="290"/>
        <v>2023</v>
      </c>
      <c r="R9325" t="str">
        <f t="shared" si="291"/>
        <v>09</v>
      </c>
      <c r="S9325">
        <f>CEILING(Table1[[#This Row],[Month]]/3,1)</f>
        <v>3</v>
      </c>
      <c r="T9325" s="9">
        <f>(Table1[[#This Row],[Profit]]/Table1[[#This Row],[Sales]])</f>
        <v>0.46</v>
      </c>
    </row>
    <row r="9326" spans="1:20" x14ac:dyDescent="0.25">
      <c r="A9326">
        <v>20230924</v>
      </c>
      <c r="B9326" s="1" t="s">
        <v>925</v>
      </c>
      <c r="C9326" s="1" t="s">
        <v>25</v>
      </c>
      <c r="D9326" s="1" t="s">
        <v>26</v>
      </c>
      <c r="E9326" s="1" t="s">
        <v>27</v>
      </c>
      <c r="F9326" s="1" t="s">
        <v>28</v>
      </c>
      <c r="G9326" s="1" t="s">
        <v>245</v>
      </c>
      <c r="H9326" s="1" t="s">
        <v>62</v>
      </c>
      <c r="I9326" s="1" t="s">
        <v>21</v>
      </c>
      <c r="J9326" s="1" t="s">
        <v>23</v>
      </c>
      <c r="K9326">
        <v>594.81600000000003</v>
      </c>
      <c r="L9326">
        <v>2</v>
      </c>
      <c r="M9326">
        <v>0.2</v>
      </c>
      <c r="N9326">
        <v>59.4816</v>
      </c>
      <c r="O9326">
        <f>(Table1[[#This Row],[Sales]]-Table1[[#This Row],[Profit]])/Table1[[#This Row],[Quantity]]</f>
        <v>267.66720000000004</v>
      </c>
      <c r="P9326">
        <f>Table1[[#This Row],[Sales]]/Table1[[#This Row],[Quantity]]</f>
        <v>297.40800000000002</v>
      </c>
      <c r="Q9326" t="str">
        <f t="shared" si="290"/>
        <v>2023</v>
      </c>
      <c r="R9326" t="str">
        <f t="shared" si="291"/>
        <v>09</v>
      </c>
      <c r="S9326">
        <f>CEILING(Table1[[#This Row],[Month]]/3,1)</f>
        <v>3</v>
      </c>
      <c r="T9326" s="9">
        <f>(Table1[[#This Row],[Profit]]/Table1[[#This Row],[Sales]])</f>
        <v>9.9999999999999992E-2</v>
      </c>
    </row>
    <row r="9327" spans="1:20" x14ac:dyDescent="0.25">
      <c r="A9327">
        <v>20230924</v>
      </c>
      <c r="B9327" s="1" t="s">
        <v>925</v>
      </c>
      <c r="C9327" s="1" t="s">
        <v>25</v>
      </c>
      <c r="D9327" s="1" t="s">
        <v>26</v>
      </c>
      <c r="E9327" s="1" t="s">
        <v>27</v>
      </c>
      <c r="F9327" s="1" t="s">
        <v>28</v>
      </c>
      <c r="G9327" s="1" t="s">
        <v>245</v>
      </c>
      <c r="H9327" s="1" t="s">
        <v>62</v>
      </c>
      <c r="I9327" s="1" t="s">
        <v>21</v>
      </c>
      <c r="J9327" s="1" t="s">
        <v>36</v>
      </c>
      <c r="K9327">
        <v>72.959999999999994</v>
      </c>
      <c r="L9327">
        <v>3</v>
      </c>
      <c r="M9327">
        <v>0.2</v>
      </c>
      <c r="N9327">
        <v>23.712</v>
      </c>
      <c r="O9327">
        <f>(Table1[[#This Row],[Sales]]-Table1[[#This Row],[Profit]])/Table1[[#This Row],[Quantity]]</f>
        <v>16.415999999999997</v>
      </c>
      <c r="P9327">
        <f>Table1[[#This Row],[Sales]]/Table1[[#This Row],[Quantity]]</f>
        <v>24.319999999999997</v>
      </c>
      <c r="Q9327" t="str">
        <f t="shared" si="290"/>
        <v>2023</v>
      </c>
      <c r="R9327" t="str">
        <f t="shared" si="291"/>
        <v>09</v>
      </c>
      <c r="S9327">
        <f>CEILING(Table1[[#This Row],[Month]]/3,1)</f>
        <v>3</v>
      </c>
      <c r="T9327" s="9">
        <f>(Table1[[#This Row],[Profit]]/Table1[[#This Row],[Sales]])</f>
        <v>0.32500000000000001</v>
      </c>
    </row>
    <row r="9328" spans="1:20" x14ac:dyDescent="0.25">
      <c r="A9328">
        <v>20230908</v>
      </c>
      <c r="B9328" s="1" t="s">
        <v>765</v>
      </c>
      <c r="C9328" s="1" t="s">
        <v>52</v>
      </c>
      <c r="D9328" s="1" t="s">
        <v>619</v>
      </c>
      <c r="E9328" s="1" t="s">
        <v>27</v>
      </c>
      <c r="F9328" s="1" t="s">
        <v>28</v>
      </c>
      <c r="G9328" s="1" t="s">
        <v>211</v>
      </c>
      <c r="H9328" s="1" t="s">
        <v>55</v>
      </c>
      <c r="I9328" s="1" t="s">
        <v>21</v>
      </c>
      <c r="J9328" s="1" t="s">
        <v>41</v>
      </c>
      <c r="K9328">
        <v>80.959999999999994</v>
      </c>
      <c r="L9328">
        <v>4</v>
      </c>
      <c r="M9328">
        <v>0</v>
      </c>
      <c r="N9328">
        <v>34.812800000000003</v>
      </c>
      <c r="O9328">
        <f>(Table1[[#This Row],[Sales]]-Table1[[#This Row],[Profit]])/Table1[[#This Row],[Quantity]]</f>
        <v>11.536799999999998</v>
      </c>
      <c r="P9328">
        <f>Table1[[#This Row],[Sales]]/Table1[[#This Row],[Quantity]]</f>
        <v>20.239999999999998</v>
      </c>
      <c r="Q9328" t="str">
        <f t="shared" si="290"/>
        <v>2023</v>
      </c>
      <c r="R9328" t="str">
        <f t="shared" si="291"/>
        <v>09</v>
      </c>
      <c r="S9328">
        <f>CEILING(Table1[[#This Row],[Month]]/3,1)</f>
        <v>3</v>
      </c>
      <c r="T9328" s="9">
        <f>(Table1[[#This Row],[Profit]]/Table1[[#This Row],[Sales]])</f>
        <v>0.43000000000000005</v>
      </c>
    </row>
    <row r="9329" spans="1:20" x14ac:dyDescent="0.25">
      <c r="A9329">
        <v>20230908</v>
      </c>
      <c r="B9329" s="1" t="s">
        <v>765</v>
      </c>
      <c r="C9329" s="1" t="s">
        <v>52</v>
      </c>
      <c r="D9329" s="1" t="s">
        <v>619</v>
      </c>
      <c r="E9329" s="1" t="s">
        <v>27</v>
      </c>
      <c r="F9329" s="1" t="s">
        <v>28</v>
      </c>
      <c r="G9329" s="1" t="s">
        <v>211</v>
      </c>
      <c r="H9329" s="1" t="s">
        <v>55</v>
      </c>
      <c r="I9329" s="1" t="s">
        <v>21</v>
      </c>
      <c r="J9329" s="1" t="s">
        <v>43</v>
      </c>
      <c r="K9329">
        <v>455.71199999999999</v>
      </c>
      <c r="L9329">
        <v>2</v>
      </c>
      <c r="M9329">
        <v>0.2</v>
      </c>
      <c r="N9329">
        <v>34.178400000000003</v>
      </c>
      <c r="O9329">
        <f>(Table1[[#This Row],[Sales]]-Table1[[#This Row],[Profit]])/Table1[[#This Row],[Quantity]]</f>
        <v>210.76679999999999</v>
      </c>
      <c r="P9329">
        <f>Table1[[#This Row],[Sales]]/Table1[[#This Row],[Quantity]]</f>
        <v>227.85599999999999</v>
      </c>
      <c r="Q9329" t="str">
        <f t="shared" si="290"/>
        <v>2023</v>
      </c>
      <c r="R9329" t="str">
        <f t="shared" si="291"/>
        <v>09</v>
      </c>
      <c r="S9329">
        <f>CEILING(Table1[[#This Row],[Month]]/3,1)</f>
        <v>3</v>
      </c>
      <c r="T9329" s="9">
        <f>(Table1[[#This Row],[Profit]]/Table1[[#This Row],[Sales]])</f>
        <v>7.5000000000000011E-2</v>
      </c>
    </row>
    <row r="9330" spans="1:20" x14ac:dyDescent="0.25">
      <c r="A9330">
        <v>20230908</v>
      </c>
      <c r="B9330" s="1" t="s">
        <v>765</v>
      </c>
      <c r="C9330" s="1" t="s">
        <v>52</v>
      </c>
      <c r="D9330" s="1" t="s">
        <v>619</v>
      </c>
      <c r="E9330" s="1" t="s">
        <v>27</v>
      </c>
      <c r="F9330" s="1" t="s">
        <v>28</v>
      </c>
      <c r="G9330" s="1" t="s">
        <v>211</v>
      </c>
      <c r="H9330" s="1" t="s">
        <v>55</v>
      </c>
      <c r="I9330" s="1" t="s">
        <v>21</v>
      </c>
      <c r="J9330" s="1" t="s">
        <v>42</v>
      </c>
      <c r="K9330">
        <v>25.98</v>
      </c>
      <c r="L9330">
        <v>1</v>
      </c>
      <c r="M9330">
        <v>0</v>
      </c>
      <c r="N9330">
        <v>7.2744</v>
      </c>
      <c r="O9330">
        <f>(Table1[[#This Row],[Sales]]-Table1[[#This Row],[Profit]])/Table1[[#This Row],[Quantity]]</f>
        <v>18.7056</v>
      </c>
      <c r="P9330">
        <f>Table1[[#This Row],[Sales]]/Table1[[#This Row],[Quantity]]</f>
        <v>25.98</v>
      </c>
      <c r="Q9330" t="str">
        <f t="shared" si="290"/>
        <v>2023</v>
      </c>
      <c r="R9330" t="str">
        <f t="shared" si="291"/>
        <v>09</v>
      </c>
      <c r="S9330">
        <f>CEILING(Table1[[#This Row],[Month]]/3,1)</f>
        <v>3</v>
      </c>
      <c r="T9330" s="9">
        <f>(Table1[[#This Row],[Profit]]/Table1[[#This Row],[Sales]])</f>
        <v>0.27999999999999997</v>
      </c>
    </row>
    <row r="9331" spans="1:20" x14ac:dyDescent="0.25">
      <c r="A9331">
        <v>20211128</v>
      </c>
      <c r="B9331" s="1" t="s">
        <v>505</v>
      </c>
      <c r="C9331" s="1" t="s">
        <v>25</v>
      </c>
      <c r="D9331" s="1" t="s">
        <v>77</v>
      </c>
      <c r="E9331" s="1" t="s">
        <v>27</v>
      </c>
      <c r="F9331" s="1" t="s">
        <v>28</v>
      </c>
      <c r="G9331" s="1" t="s">
        <v>321</v>
      </c>
      <c r="H9331" s="1" t="s">
        <v>69</v>
      </c>
      <c r="I9331" s="1" t="s">
        <v>21</v>
      </c>
      <c r="J9331" s="1" t="s">
        <v>44</v>
      </c>
      <c r="K9331">
        <v>45.28</v>
      </c>
      <c r="L9331">
        <v>4</v>
      </c>
      <c r="M9331">
        <v>0</v>
      </c>
      <c r="N9331">
        <v>15.395200000000001</v>
      </c>
      <c r="O9331">
        <f>(Table1[[#This Row],[Sales]]-Table1[[#This Row],[Profit]])/Table1[[#This Row],[Quantity]]</f>
        <v>7.4711999999999996</v>
      </c>
      <c r="P9331">
        <f>Table1[[#This Row],[Sales]]/Table1[[#This Row],[Quantity]]</f>
        <v>11.32</v>
      </c>
      <c r="Q9331" t="str">
        <f t="shared" si="290"/>
        <v>2021</v>
      </c>
      <c r="R9331" t="str">
        <f t="shared" si="291"/>
        <v>11</v>
      </c>
      <c r="S9331">
        <f>CEILING(Table1[[#This Row],[Month]]/3,1)</f>
        <v>4</v>
      </c>
      <c r="T9331" s="9">
        <f>(Table1[[#This Row],[Profit]]/Table1[[#This Row],[Sales]])</f>
        <v>0.34</v>
      </c>
    </row>
    <row r="9332" spans="1:20" x14ac:dyDescent="0.25">
      <c r="A9332">
        <v>20211112</v>
      </c>
      <c r="B9332" s="1" t="s">
        <v>1097</v>
      </c>
      <c r="C9332" s="1" t="s">
        <v>133</v>
      </c>
      <c r="D9332" s="1" t="s">
        <v>134</v>
      </c>
      <c r="E9332" s="1" t="s">
        <v>17</v>
      </c>
      <c r="F9332" s="1" t="s">
        <v>18</v>
      </c>
      <c r="G9332" s="1" t="s">
        <v>481</v>
      </c>
      <c r="H9332" s="1" t="s">
        <v>91</v>
      </c>
      <c r="I9332" s="1" t="s">
        <v>21</v>
      </c>
      <c r="J9332" s="1" t="s">
        <v>97</v>
      </c>
      <c r="K9332">
        <v>15.56</v>
      </c>
      <c r="L9332">
        <v>2</v>
      </c>
      <c r="M9332">
        <v>0</v>
      </c>
      <c r="N9332">
        <v>7.3132000000000001</v>
      </c>
      <c r="O9332">
        <f>(Table1[[#This Row],[Sales]]-Table1[[#This Row],[Profit]])/Table1[[#This Row],[Quantity]]</f>
        <v>4.1234000000000002</v>
      </c>
      <c r="P9332">
        <f>Table1[[#This Row],[Sales]]/Table1[[#This Row],[Quantity]]</f>
        <v>7.78</v>
      </c>
      <c r="Q9332" t="str">
        <f t="shared" si="290"/>
        <v>2021</v>
      </c>
      <c r="R9332" t="str">
        <f t="shared" si="291"/>
        <v>11</v>
      </c>
      <c r="S9332">
        <f>CEILING(Table1[[#This Row],[Month]]/3,1)</f>
        <v>4</v>
      </c>
      <c r="T9332" s="9">
        <f>(Table1[[#This Row],[Profit]]/Table1[[#This Row],[Sales]])</f>
        <v>0.47</v>
      </c>
    </row>
    <row r="9333" spans="1:20" x14ac:dyDescent="0.25">
      <c r="A9333">
        <v>20220930</v>
      </c>
      <c r="B9333" s="1" t="s">
        <v>113</v>
      </c>
      <c r="C9333" s="1" t="s">
        <v>181</v>
      </c>
      <c r="D9333" s="1" t="s">
        <v>182</v>
      </c>
      <c r="E9333" s="1" t="s">
        <v>17</v>
      </c>
      <c r="F9333" s="1" t="s">
        <v>34</v>
      </c>
      <c r="G9333" s="1" t="s">
        <v>115</v>
      </c>
      <c r="H9333" s="1" t="s">
        <v>55</v>
      </c>
      <c r="I9333" s="1" t="s">
        <v>30</v>
      </c>
      <c r="J9333" s="1" t="s">
        <v>43</v>
      </c>
      <c r="K9333">
        <v>859.2</v>
      </c>
      <c r="L9333">
        <v>3</v>
      </c>
      <c r="M9333">
        <v>0.2</v>
      </c>
      <c r="N9333">
        <v>75.180000000000007</v>
      </c>
      <c r="O9333">
        <f>(Table1[[#This Row],[Sales]]-Table1[[#This Row],[Profit]])/Table1[[#This Row],[Quantity]]</f>
        <v>261.33999999999997</v>
      </c>
      <c r="P9333">
        <f>Table1[[#This Row],[Sales]]/Table1[[#This Row],[Quantity]]</f>
        <v>286.40000000000003</v>
      </c>
      <c r="Q9333" t="str">
        <f t="shared" si="290"/>
        <v>2022</v>
      </c>
      <c r="R9333" t="str">
        <f t="shared" si="291"/>
        <v>09</v>
      </c>
      <c r="S9333">
        <f>CEILING(Table1[[#This Row],[Month]]/3,1)</f>
        <v>3</v>
      </c>
      <c r="T9333" s="9">
        <f>(Table1[[#This Row],[Profit]]/Table1[[#This Row],[Sales]])</f>
        <v>8.7500000000000008E-2</v>
      </c>
    </row>
    <row r="9334" spans="1:20" x14ac:dyDescent="0.25">
      <c r="A9334">
        <v>20230912</v>
      </c>
      <c r="B9334" s="1" t="s">
        <v>1190</v>
      </c>
      <c r="C9334" s="1" t="s">
        <v>15</v>
      </c>
      <c r="D9334" s="1" t="s">
        <v>1192</v>
      </c>
      <c r="E9334" s="1" t="s">
        <v>17</v>
      </c>
      <c r="F9334" s="1" t="s">
        <v>18</v>
      </c>
      <c r="G9334" s="1" t="s">
        <v>49</v>
      </c>
      <c r="H9334" s="1" t="s">
        <v>20</v>
      </c>
      <c r="I9334" s="1" t="s">
        <v>21</v>
      </c>
      <c r="J9334" s="1" t="s">
        <v>44</v>
      </c>
      <c r="K9334">
        <v>195.68</v>
      </c>
      <c r="L9334">
        <v>4</v>
      </c>
      <c r="M9334">
        <v>0</v>
      </c>
      <c r="N9334">
        <v>50.876800000000003</v>
      </c>
      <c r="O9334">
        <f>(Table1[[#This Row],[Sales]]-Table1[[#This Row],[Profit]])/Table1[[#This Row],[Quantity]]</f>
        <v>36.200800000000001</v>
      </c>
      <c r="P9334">
        <f>Table1[[#This Row],[Sales]]/Table1[[#This Row],[Quantity]]</f>
        <v>48.92</v>
      </c>
      <c r="Q9334" t="str">
        <f t="shared" si="290"/>
        <v>2023</v>
      </c>
      <c r="R9334" t="str">
        <f t="shared" si="291"/>
        <v>09</v>
      </c>
      <c r="S9334">
        <f>CEILING(Table1[[#This Row],[Month]]/3,1)</f>
        <v>3</v>
      </c>
      <c r="T9334" s="9">
        <f>(Table1[[#This Row],[Profit]]/Table1[[#This Row],[Sales]])</f>
        <v>0.26</v>
      </c>
    </row>
    <row r="9335" spans="1:20" x14ac:dyDescent="0.25">
      <c r="A9335">
        <v>20230912</v>
      </c>
      <c r="B9335" s="1" t="s">
        <v>1190</v>
      </c>
      <c r="C9335" s="1" t="s">
        <v>15</v>
      </c>
      <c r="D9335" s="1" t="s">
        <v>1192</v>
      </c>
      <c r="E9335" s="1" t="s">
        <v>17</v>
      </c>
      <c r="F9335" s="1" t="s">
        <v>18</v>
      </c>
      <c r="G9335" s="1" t="s">
        <v>49</v>
      </c>
      <c r="H9335" s="1" t="s">
        <v>20</v>
      </c>
      <c r="I9335" s="1" t="s">
        <v>21</v>
      </c>
      <c r="J9335" s="1" t="s">
        <v>136</v>
      </c>
      <c r="K9335">
        <v>14.2</v>
      </c>
      <c r="L9335">
        <v>4</v>
      </c>
      <c r="M9335">
        <v>0</v>
      </c>
      <c r="N9335">
        <v>6.6740000000000004</v>
      </c>
      <c r="O9335">
        <f>(Table1[[#This Row],[Sales]]-Table1[[#This Row],[Profit]])/Table1[[#This Row],[Quantity]]</f>
        <v>1.8814999999999997</v>
      </c>
      <c r="P9335">
        <f>Table1[[#This Row],[Sales]]/Table1[[#This Row],[Quantity]]</f>
        <v>3.55</v>
      </c>
      <c r="Q9335" t="str">
        <f t="shared" si="290"/>
        <v>2023</v>
      </c>
      <c r="R9335" t="str">
        <f t="shared" si="291"/>
        <v>09</v>
      </c>
      <c r="S9335">
        <f>CEILING(Table1[[#This Row],[Month]]/3,1)</f>
        <v>3</v>
      </c>
      <c r="T9335" s="9">
        <f>(Table1[[#This Row],[Profit]]/Table1[[#This Row],[Sales]])</f>
        <v>0.47000000000000003</v>
      </c>
    </row>
    <row r="9336" spans="1:20" x14ac:dyDescent="0.25">
      <c r="A9336">
        <v>20230502</v>
      </c>
      <c r="B9336" s="1" t="s">
        <v>393</v>
      </c>
      <c r="C9336" s="1" t="s">
        <v>32</v>
      </c>
      <c r="D9336" s="1" t="s">
        <v>114</v>
      </c>
      <c r="E9336" s="1" t="s">
        <v>17</v>
      </c>
      <c r="F9336" s="1" t="s">
        <v>34</v>
      </c>
      <c r="G9336" s="1" t="s">
        <v>291</v>
      </c>
      <c r="H9336" s="1" t="s">
        <v>69</v>
      </c>
      <c r="I9336" s="1" t="s">
        <v>21</v>
      </c>
      <c r="J9336" s="1" t="s">
        <v>22</v>
      </c>
      <c r="K9336">
        <v>314.35199999999998</v>
      </c>
      <c r="L9336">
        <v>3</v>
      </c>
      <c r="M9336">
        <v>0.2</v>
      </c>
      <c r="N9336">
        <v>-15.717599999999999</v>
      </c>
      <c r="O9336">
        <f>(Table1[[#This Row],[Sales]]-Table1[[#This Row],[Profit]])/Table1[[#This Row],[Quantity]]</f>
        <v>110.02319999999999</v>
      </c>
      <c r="P9336">
        <f>Table1[[#This Row],[Sales]]/Table1[[#This Row],[Quantity]]</f>
        <v>104.78399999999999</v>
      </c>
      <c r="Q9336" t="str">
        <f t="shared" si="290"/>
        <v>2023</v>
      </c>
      <c r="R9336" t="str">
        <f t="shared" si="291"/>
        <v>05</v>
      </c>
      <c r="S9336">
        <f>CEILING(Table1[[#This Row],[Month]]/3,1)</f>
        <v>2</v>
      </c>
      <c r="T9336" s="9">
        <f>(Table1[[#This Row],[Profit]]/Table1[[#This Row],[Sales]])</f>
        <v>-0.05</v>
      </c>
    </row>
    <row r="9337" spans="1:20" x14ac:dyDescent="0.25">
      <c r="A9337">
        <v>20230502</v>
      </c>
      <c r="B9337" s="1" t="s">
        <v>393</v>
      </c>
      <c r="C9337" s="1" t="s">
        <v>32</v>
      </c>
      <c r="D9337" s="1" t="s">
        <v>114</v>
      </c>
      <c r="E9337" s="1" t="s">
        <v>17</v>
      </c>
      <c r="F9337" s="1" t="s">
        <v>34</v>
      </c>
      <c r="G9337" s="1" t="s">
        <v>291</v>
      </c>
      <c r="H9337" s="1" t="s">
        <v>69</v>
      </c>
      <c r="I9337" s="1" t="s">
        <v>21</v>
      </c>
      <c r="J9337" s="1" t="s">
        <v>23</v>
      </c>
      <c r="K9337">
        <v>4.6079999999999997</v>
      </c>
      <c r="L9337">
        <v>2</v>
      </c>
      <c r="M9337">
        <v>0.2</v>
      </c>
      <c r="N9337">
        <v>1.4976</v>
      </c>
      <c r="O9337">
        <f>(Table1[[#This Row],[Sales]]-Table1[[#This Row],[Profit]])/Table1[[#This Row],[Quantity]]</f>
        <v>1.5551999999999997</v>
      </c>
      <c r="P9337">
        <f>Table1[[#This Row],[Sales]]/Table1[[#This Row],[Quantity]]</f>
        <v>2.3039999999999998</v>
      </c>
      <c r="Q9337" t="str">
        <f t="shared" si="290"/>
        <v>2023</v>
      </c>
      <c r="R9337" t="str">
        <f t="shared" si="291"/>
        <v>05</v>
      </c>
      <c r="S9337">
        <f>CEILING(Table1[[#This Row],[Month]]/3,1)</f>
        <v>2</v>
      </c>
      <c r="T9337" s="9">
        <f>(Table1[[#This Row],[Profit]]/Table1[[#This Row],[Sales]])</f>
        <v>0.32500000000000001</v>
      </c>
    </row>
    <row r="9338" spans="1:20" x14ac:dyDescent="0.25">
      <c r="A9338">
        <v>20230917</v>
      </c>
      <c r="B9338" s="1" t="s">
        <v>723</v>
      </c>
      <c r="C9338" s="1" t="s">
        <v>25</v>
      </c>
      <c r="D9338" s="1" t="s">
        <v>77</v>
      </c>
      <c r="E9338" s="1" t="s">
        <v>27</v>
      </c>
      <c r="F9338" s="1" t="s">
        <v>28</v>
      </c>
      <c r="G9338" s="1" t="s">
        <v>118</v>
      </c>
      <c r="H9338" s="1" t="s">
        <v>55</v>
      </c>
      <c r="I9338" s="1" t="s">
        <v>30</v>
      </c>
      <c r="J9338" s="1" t="s">
        <v>136</v>
      </c>
      <c r="K9338">
        <v>17.899999999999999</v>
      </c>
      <c r="L9338">
        <v>5</v>
      </c>
      <c r="M9338">
        <v>0</v>
      </c>
      <c r="N9338">
        <v>8.7710000000000008</v>
      </c>
      <c r="O9338">
        <f>(Table1[[#This Row],[Sales]]-Table1[[#This Row],[Profit]])/Table1[[#This Row],[Quantity]]</f>
        <v>1.8257999999999996</v>
      </c>
      <c r="P9338">
        <f>Table1[[#This Row],[Sales]]/Table1[[#This Row],[Quantity]]</f>
        <v>3.5799999999999996</v>
      </c>
      <c r="Q9338" t="str">
        <f t="shared" si="290"/>
        <v>2023</v>
      </c>
      <c r="R9338" t="str">
        <f t="shared" si="291"/>
        <v>09</v>
      </c>
      <c r="S9338">
        <f>CEILING(Table1[[#This Row],[Month]]/3,1)</f>
        <v>3</v>
      </c>
      <c r="T9338" s="9">
        <f>(Table1[[#This Row],[Profit]]/Table1[[#This Row],[Sales]])</f>
        <v>0.4900000000000001</v>
      </c>
    </row>
    <row r="9339" spans="1:20" x14ac:dyDescent="0.25">
      <c r="A9339">
        <v>20201019</v>
      </c>
      <c r="B9339" s="1" t="s">
        <v>671</v>
      </c>
      <c r="C9339" s="1" t="s">
        <v>25</v>
      </c>
      <c r="D9339" s="1" t="s">
        <v>77</v>
      </c>
      <c r="E9339" s="1" t="s">
        <v>27</v>
      </c>
      <c r="F9339" s="1" t="s">
        <v>28</v>
      </c>
      <c r="G9339" s="1" t="s">
        <v>189</v>
      </c>
      <c r="H9339" s="1" t="s">
        <v>91</v>
      </c>
      <c r="I9339" s="1" t="s">
        <v>30</v>
      </c>
      <c r="J9339" s="1" t="s">
        <v>36</v>
      </c>
      <c r="K9339">
        <v>2.992</v>
      </c>
      <c r="L9339">
        <v>1</v>
      </c>
      <c r="M9339">
        <v>0.2</v>
      </c>
      <c r="N9339">
        <v>1.1220000000000001</v>
      </c>
      <c r="O9339">
        <f>(Table1[[#This Row],[Sales]]-Table1[[#This Row],[Profit]])/Table1[[#This Row],[Quantity]]</f>
        <v>1.8699999999999999</v>
      </c>
      <c r="P9339">
        <f>Table1[[#This Row],[Sales]]/Table1[[#This Row],[Quantity]]</f>
        <v>2.992</v>
      </c>
      <c r="Q9339" t="str">
        <f t="shared" si="290"/>
        <v>2020</v>
      </c>
      <c r="R9339" t="str">
        <f t="shared" si="291"/>
        <v>10</v>
      </c>
      <c r="S9339">
        <f>CEILING(Table1[[#This Row],[Month]]/3,1)</f>
        <v>4</v>
      </c>
      <c r="T9339" s="9">
        <f>(Table1[[#This Row],[Profit]]/Table1[[#This Row],[Sales]])</f>
        <v>0.37500000000000006</v>
      </c>
    </row>
    <row r="9340" spans="1:20" x14ac:dyDescent="0.25">
      <c r="A9340">
        <v>20201019</v>
      </c>
      <c r="B9340" s="1" t="s">
        <v>671</v>
      </c>
      <c r="C9340" s="1" t="s">
        <v>25</v>
      </c>
      <c r="D9340" s="1" t="s">
        <v>77</v>
      </c>
      <c r="E9340" s="1" t="s">
        <v>27</v>
      </c>
      <c r="F9340" s="1" t="s">
        <v>28</v>
      </c>
      <c r="G9340" s="1" t="s">
        <v>189</v>
      </c>
      <c r="H9340" s="1" t="s">
        <v>91</v>
      </c>
      <c r="I9340" s="1" t="s">
        <v>30</v>
      </c>
      <c r="J9340" s="1" t="s">
        <v>36</v>
      </c>
      <c r="K9340">
        <v>20.064</v>
      </c>
      <c r="L9340">
        <v>6</v>
      </c>
      <c r="M9340">
        <v>0.2</v>
      </c>
      <c r="N9340">
        <v>7.0224000000000002</v>
      </c>
      <c r="O9340">
        <f>(Table1[[#This Row],[Sales]]-Table1[[#This Row],[Profit]])/Table1[[#This Row],[Quantity]]</f>
        <v>2.1736</v>
      </c>
      <c r="P9340">
        <f>Table1[[#This Row],[Sales]]/Table1[[#This Row],[Quantity]]</f>
        <v>3.3439999999999999</v>
      </c>
      <c r="Q9340" t="str">
        <f t="shared" si="290"/>
        <v>2020</v>
      </c>
      <c r="R9340" t="str">
        <f t="shared" si="291"/>
        <v>10</v>
      </c>
      <c r="S9340">
        <f>CEILING(Table1[[#This Row],[Month]]/3,1)</f>
        <v>4</v>
      </c>
      <c r="T9340" s="9">
        <f>(Table1[[#This Row],[Profit]]/Table1[[#This Row],[Sales]])</f>
        <v>0.35000000000000003</v>
      </c>
    </row>
    <row r="9341" spans="1:20" x14ac:dyDescent="0.25">
      <c r="A9341">
        <v>20201019</v>
      </c>
      <c r="B9341" s="1" t="s">
        <v>671</v>
      </c>
      <c r="C9341" s="1" t="s">
        <v>25</v>
      </c>
      <c r="D9341" s="1" t="s">
        <v>77</v>
      </c>
      <c r="E9341" s="1" t="s">
        <v>27</v>
      </c>
      <c r="F9341" s="1" t="s">
        <v>28</v>
      </c>
      <c r="G9341" s="1" t="s">
        <v>189</v>
      </c>
      <c r="H9341" s="1" t="s">
        <v>91</v>
      </c>
      <c r="I9341" s="1" t="s">
        <v>30</v>
      </c>
      <c r="J9341" s="1" t="s">
        <v>50</v>
      </c>
      <c r="K9341">
        <v>146.72999999999999</v>
      </c>
      <c r="L9341">
        <v>3</v>
      </c>
      <c r="M9341">
        <v>0</v>
      </c>
      <c r="N9341">
        <v>68.963099999999997</v>
      </c>
      <c r="O9341">
        <f>(Table1[[#This Row],[Sales]]-Table1[[#This Row],[Profit]])/Table1[[#This Row],[Quantity]]</f>
        <v>25.922299999999996</v>
      </c>
      <c r="P9341">
        <f>Table1[[#This Row],[Sales]]/Table1[[#This Row],[Quantity]]</f>
        <v>48.91</v>
      </c>
      <c r="Q9341" t="str">
        <f t="shared" si="290"/>
        <v>2020</v>
      </c>
      <c r="R9341" t="str">
        <f t="shared" si="291"/>
        <v>10</v>
      </c>
      <c r="S9341">
        <f>CEILING(Table1[[#This Row],[Month]]/3,1)</f>
        <v>4</v>
      </c>
      <c r="T9341" s="9">
        <f>(Table1[[#This Row],[Profit]]/Table1[[#This Row],[Sales]])</f>
        <v>0.47000000000000003</v>
      </c>
    </row>
    <row r="9342" spans="1:20" x14ac:dyDescent="0.25">
      <c r="A9342">
        <v>20201019</v>
      </c>
      <c r="B9342" s="1" t="s">
        <v>671</v>
      </c>
      <c r="C9342" s="1" t="s">
        <v>25</v>
      </c>
      <c r="D9342" s="1" t="s">
        <v>77</v>
      </c>
      <c r="E9342" s="1" t="s">
        <v>27</v>
      </c>
      <c r="F9342" s="1" t="s">
        <v>28</v>
      </c>
      <c r="G9342" s="1" t="s">
        <v>189</v>
      </c>
      <c r="H9342" s="1" t="s">
        <v>91</v>
      </c>
      <c r="I9342" s="1" t="s">
        <v>30</v>
      </c>
      <c r="J9342" s="1" t="s">
        <v>23</v>
      </c>
      <c r="K9342">
        <v>18.75</v>
      </c>
      <c r="L9342">
        <v>5</v>
      </c>
      <c r="M9342">
        <v>0</v>
      </c>
      <c r="N9342">
        <v>9</v>
      </c>
      <c r="O9342">
        <f>(Table1[[#This Row],[Sales]]-Table1[[#This Row],[Profit]])/Table1[[#This Row],[Quantity]]</f>
        <v>1.95</v>
      </c>
      <c r="P9342">
        <f>Table1[[#This Row],[Sales]]/Table1[[#This Row],[Quantity]]</f>
        <v>3.75</v>
      </c>
      <c r="Q9342" t="str">
        <f t="shared" si="290"/>
        <v>2020</v>
      </c>
      <c r="R9342" t="str">
        <f t="shared" si="291"/>
        <v>10</v>
      </c>
      <c r="S9342">
        <f>CEILING(Table1[[#This Row],[Month]]/3,1)</f>
        <v>4</v>
      </c>
      <c r="T9342" s="9">
        <f>(Table1[[#This Row],[Profit]]/Table1[[#This Row],[Sales]])</f>
        <v>0.48</v>
      </c>
    </row>
    <row r="9343" spans="1:20" x14ac:dyDescent="0.25">
      <c r="A9343">
        <v>20201019</v>
      </c>
      <c r="B9343" s="1" t="s">
        <v>671</v>
      </c>
      <c r="C9343" s="1" t="s">
        <v>25</v>
      </c>
      <c r="D9343" s="1" t="s">
        <v>77</v>
      </c>
      <c r="E9343" s="1" t="s">
        <v>27</v>
      </c>
      <c r="F9343" s="1" t="s">
        <v>28</v>
      </c>
      <c r="G9343" s="1" t="s">
        <v>189</v>
      </c>
      <c r="H9343" s="1" t="s">
        <v>91</v>
      </c>
      <c r="I9343" s="1" t="s">
        <v>30</v>
      </c>
      <c r="J9343" s="1" t="s">
        <v>43</v>
      </c>
      <c r="K9343">
        <v>117.57599999999999</v>
      </c>
      <c r="L9343">
        <v>3</v>
      </c>
      <c r="M9343">
        <v>0.2</v>
      </c>
      <c r="N9343">
        <v>11.7576</v>
      </c>
      <c r="O9343">
        <f>(Table1[[#This Row],[Sales]]-Table1[[#This Row],[Profit]])/Table1[[#This Row],[Quantity]]</f>
        <v>35.272799999999997</v>
      </c>
      <c r="P9343">
        <f>Table1[[#This Row],[Sales]]/Table1[[#This Row],[Quantity]]</f>
        <v>39.192</v>
      </c>
      <c r="Q9343" t="str">
        <f t="shared" si="290"/>
        <v>2020</v>
      </c>
      <c r="R9343" t="str">
        <f t="shared" si="291"/>
        <v>10</v>
      </c>
      <c r="S9343">
        <f>CEILING(Table1[[#This Row],[Month]]/3,1)</f>
        <v>4</v>
      </c>
      <c r="T9343" s="9">
        <f>(Table1[[#This Row],[Profit]]/Table1[[#This Row],[Sales]])</f>
        <v>0.1</v>
      </c>
    </row>
    <row r="9344" spans="1:20" x14ac:dyDescent="0.25">
      <c r="A9344">
        <v>20220314</v>
      </c>
      <c r="B9344" s="1" t="s">
        <v>1177</v>
      </c>
      <c r="C9344" s="1" t="s">
        <v>25</v>
      </c>
      <c r="D9344" s="1" t="s">
        <v>446</v>
      </c>
      <c r="E9344" s="1" t="s">
        <v>27</v>
      </c>
      <c r="F9344" s="1" t="s">
        <v>28</v>
      </c>
      <c r="G9344" s="1" t="s">
        <v>257</v>
      </c>
      <c r="H9344" s="1" t="s">
        <v>75</v>
      </c>
      <c r="I9344" s="1" t="s">
        <v>63</v>
      </c>
      <c r="J9344" s="1" t="s">
        <v>36</v>
      </c>
      <c r="K9344">
        <v>51.183999999999997</v>
      </c>
      <c r="L9344">
        <v>7</v>
      </c>
      <c r="M9344">
        <v>0.2</v>
      </c>
      <c r="N9344">
        <v>19.193999999999999</v>
      </c>
      <c r="O9344">
        <f>(Table1[[#This Row],[Sales]]-Table1[[#This Row],[Profit]])/Table1[[#This Row],[Quantity]]</f>
        <v>4.5699999999999994</v>
      </c>
      <c r="P9344">
        <f>Table1[[#This Row],[Sales]]/Table1[[#This Row],[Quantity]]</f>
        <v>7.3119999999999994</v>
      </c>
      <c r="Q9344" t="str">
        <f t="shared" si="290"/>
        <v>2022</v>
      </c>
      <c r="R9344" t="str">
        <f t="shared" si="291"/>
        <v>03</v>
      </c>
      <c r="S9344">
        <f>CEILING(Table1[[#This Row],[Month]]/3,1)</f>
        <v>1</v>
      </c>
      <c r="T9344" s="9">
        <f>(Table1[[#This Row],[Profit]]/Table1[[#This Row],[Sales]])</f>
        <v>0.375</v>
      </c>
    </row>
    <row r="9345" spans="1:20" x14ac:dyDescent="0.25">
      <c r="A9345">
        <v>20230218</v>
      </c>
      <c r="B9345" s="1" t="s">
        <v>580</v>
      </c>
      <c r="C9345" s="1" t="s">
        <v>209</v>
      </c>
      <c r="D9345" s="1" t="s">
        <v>210</v>
      </c>
      <c r="E9345" s="1" t="s">
        <v>27</v>
      </c>
      <c r="F9345" s="1" t="s">
        <v>82</v>
      </c>
      <c r="G9345" s="1" t="s">
        <v>236</v>
      </c>
      <c r="H9345" s="1" t="s">
        <v>168</v>
      </c>
      <c r="I9345" s="1" t="s">
        <v>63</v>
      </c>
      <c r="J9345" s="1" t="s">
        <v>36</v>
      </c>
      <c r="K9345">
        <v>455.97</v>
      </c>
      <c r="L9345">
        <v>5</v>
      </c>
      <c r="M9345">
        <v>0.4</v>
      </c>
      <c r="N9345">
        <v>-106.393</v>
      </c>
      <c r="O9345">
        <f>(Table1[[#This Row],[Sales]]-Table1[[#This Row],[Profit]])/Table1[[#This Row],[Quantity]]</f>
        <v>112.47260000000001</v>
      </c>
      <c r="P9345">
        <f>Table1[[#This Row],[Sales]]/Table1[[#This Row],[Quantity]]</f>
        <v>91.194000000000003</v>
      </c>
      <c r="Q9345" t="str">
        <f t="shared" si="290"/>
        <v>2023</v>
      </c>
      <c r="R9345" t="str">
        <f t="shared" si="291"/>
        <v>02</v>
      </c>
      <c r="S9345">
        <f>CEILING(Table1[[#This Row],[Month]]/3,1)</f>
        <v>1</v>
      </c>
      <c r="T9345" s="9">
        <f>(Table1[[#This Row],[Profit]]/Table1[[#This Row],[Sales]])</f>
        <v>-0.23333333333333331</v>
      </c>
    </row>
    <row r="9346" spans="1:20" x14ac:dyDescent="0.25">
      <c r="A9346">
        <v>20230218</v>
      </c>
      <c r="B9346" s="1" t="s">
        <v>580</v>
      </c>
      <c r="C9346" s="1" t="s">
        <v>209</v>
      </c>
      <c r="D9346" s="1" t="s">
        <v>210</v>
      </c>
      <c r="E9346" s="1" t="s">
        <v>27</v>
      </c>
      <c r="F9346" s="1" t="s">
        <v>82</v>
      </c>
      <c r="G9346" s="1" t="s">
        <v>236</v>
      </c>
      <c r="H9346" s="1" t="s">
        <v>168</v>
      </c>
      <c r="I9346" s="1" t="s">
        <v>63</v>
      </c>
      <c r="J9346" s="1" t="s">
        <v>36</v>
      </c>
      <c r="K9346">
        <v>5.7149999999999999</v>
      </c>
      <c r="L9346">
        <v>5</v>
      </c>
      <c r="M9346">
        <v>0.7</v>
      </c>
      <c r="N9346">
        <v>-4.7625000000000002</v>
      </c>
      <c r="O9346">
        <f>(Table1[[#This Row],[Sales]]-Table1[[#This Row],[Profit]])/Table1[[#This Row],[Quantity]]</f>
        <v>2.0954999999999999</v>
      </c>
      <c r="P9346">
        <f>Table1[[#This Row],[Sales]]/Table1[[#This Row],[Quantity]]</f>
        <v>1.143</v>
      </c>
      <c r="Q9346" t="str">
        <f t="shared" si="290"/>
        <v>2023</v>
      </c>
      <c r="R9346" t="str">
        <f t="shared" si="291"/>
        <v>02</v>
      </c>
      <c r="S9346">
        <f>CEILING(Table1[[#This Row],[Month]]/3,1)</f>
        <v>1</v>
      </c>
      <c r="T9346" s="9">
        <f>(Table1[[#This Row],[Profit]]/Table1[[#This Row],[Sales]])</f>
        <v>-0.83333333333333337</v>
      </c>
    </row>
    <row r="9347" spans="1:20" x14ac:dyDescent="0.25">
      <c r="A9347">
        <v>20230218</v>
      </c>
      <c r="B9347" s="1" t="s">
        <v>580</v>
      </c>
      <c r="C9347" s="1" t="s">
        <v>209</v>
      </c>
      <c r="D9347" s="1" t="s">
        <v>210</v>
      </c>
      <c r="E9347" s="1" t="s">
        <v>27</v>
      </c>
      <c r="F9347" s="1" t="s">
        <v>82</v>
      </c>
      <c r="G9347" s="1" t="s">
        <v>236</v>
      </c>
      <c r="H9347" s="1" t="s">
        <v>168</v>
      </c>
      <c r="I9347" s="1" t="s">
        <v>63</v>
      </c>
      <c r="J9347" s="1" t="s">
        <v>43</v>
      </c>
      <c r="K9347">
        <v>57.594000000000001</v>
      </c>
      <c r="L9347">
        <v>1</v>
      </c>
      <c r="M9347">
        <v>0.4</v>
      </c>
      <c r="N9347">
        <v>-11.518800000000001</v>
      </c>
      <c r="O9347">
        <f>(Table1[[#This Row],[Sales]]-Table1[[#This Row],[Profit]])/Table1[[#This Row],[Quantity]]</f>
        <v>69.112800000000007</v>
      </c>
      <c r="P9347">
        <f>Table1[[#This Row],[Sales]]/Table1[[#This Row],[Quantity]]</f>
        <v>57.594000000000001</v>
      </c>
      <c r="Q9347" t="str">
        <f t="shared" ref="Q9347:Q9410" si="292">LEFT(A9347,4)</f>
        <v>2023</v>
      </c>
      <c r="R9347" t="str">
        <f t="shared" ref="R9347:R9410" si="293">MID(A9347,5,2)</f>
        <v>02</v>
      </c>
      <c r="S9347">
        <f>CEILING(Table1[[#This Row],[Month]]/3,1)</f>
        <v>1</v>
      </c>
      <c r="T9347" s="9">
        <f>(Table1[[#This Row],[Profit]]/Table1[[#This Row],[Sales]])</f>
        <v>-0.2</v>
      </c>
    </row>
    <row r="9348" spans="1:20" x14ac:dyDescent="0.25">
      <c r="A9348">
        <v>20230218</v>
      </c>
      <c r="B9348" s="1" t="s">
        <v>580</v>
      </c>
      <c r="C9348" s="1" t="s">
        <v>209</v>
      </c>
      <c r="D9348" s="1" t="s">
        <v>210</v>
      </c>
      <c r="E9348" s="1" t="s">
        <v>27</v>
      </c>
      <c r="F9348" s="1" t="s">
        <v>82</v>
      </c>
      <c r="G9348" s="1" t="s">
        <v>236</v>
      </c>
      <c r="H9348" s="1" t="s">
        <v>168</v>
      </c>
      <c r="I9348" s="1" t="s">
        <v>63</v>
      </c>
      <c r="J9348" s="1" t="s">
        <v>41</v>
      </c>
      <c r="K9348">
        <v>30.143999999999998</v>
      </c>
      <c r="L9348">
        <v>2</v>
      </c>
      <c r="M9348">
        <v>0.2</v>
      </c>
      <c r="N9348">
        <v>8.2896000000000001</v>
      </c>
      <c r="O9348">
        <f>(Table1[[#This Row],[Sales]]-Table1[[#This Row],[Profit]])/Table1[[#This Row],[Quantity]]</f>
        <v>10.927199999999999</v>
      </c>
      <c r="P9348">
        <f>Table1[[#This Row],[Sales]]/Table1[[#This Row],[Quantity]]</f>
        <v>15.071999999999999</v>
      </c>
      <c r="Q9348" t="str">
        <f t="shared" si="292"/>
        <v>2023</v>
      </c>
      <c r="R9348" t="str">
        <f t="shared" si="293"/>
        <v>02</v>
      </c>
      <c r="S9348">
        <f>CEILING(Table1[[#This Row],[Month]]/3,1)</f>
        <v>1</v>
      </c>
      <c r="T9348" s="9">
        <f>(Table1[[#This Row],[Profit]]/Table1[[#This Row],[Sales]])</f>
        <v>0.27500000000000002</v>
      </c>
    </row>
    <row r="9349" spans="1:20" x14ac:dyDescent="0.25">
      <c r="A9349">
        <v>20230218</v>
      </c>
      <c r="B9349" s="1" t="s">
        <v>580</v>
      </c>
      <c r="C9349" s="1" t="s">
        <v>209</v>
      </c>
      <c r="D9349" s="1" t="s">
        <v>210</v>
      </c>
      <c r="E9349" s="1" t="s">
        <v>27</v>
      </c>
      <c r="F9349" s="1" t="s">
        <v>82</v>
      </c>
      <c r="G9349" s="1" t="s">
        <v>236</v>
      </c>
      <c r="H9349" s="1" t="s">
        <v>168</v>
      </c>
      <c r="I9349" s="1" t="s">
        <v>63</v>
      </c>
      <c r="J9349" s="1" t="s">
        <v>23</v>
      </c>
      <c r="K9349">
        <v>899.43</v>
      </c>
      <c r="L9349">
        <v>5</v>
      </c>
      <c r="M9349">
        <v>0.3</v>
      </c>
      <c r="N9349">
        <v>-12.849</v>
      </c>
      <c r="O9349">
        <f>(Table1[[#This Row],[Sales]]-Table1[[#This Row],[Profit]])/Table1[[#This Row],[Quantity]]</f>
        <v>182.45580000000001</v>
      </c>
      <c r="P9349">
        <f>Table1[[#This Row],[Sales]]/Table1[[#This Row],[Quantity]]</f>
        <v>179.886</v>
      </c>
      <c r="Q9349" t="str">
        <f t="shared" si="292"/>
        <v>2023</v>
      </c>
      <c r="R9349" t="str">
        <f t="shared" si="293"/>
        <v>02</v>
      </c>
      <c r="S9349">
        <f>CEILING(Table1[[#This Row],[Month]]/3,1)</f>
        <v>1</v>
      </c>
      <c r="T9349" s="9">
        <f>(Table1[[#This Row],[Profit]]/Table1[[#This Row],[Sales]])</f>
        <v>-1.4285714285714287E-2</v>
      </c>
    </row>
    <row r="9350" spans="1:20" x14ac:dyDescent="0.25">
      <c r="A9350">
        <v>20221223</v>
      </c>
      <c r="B9350" s="1" t="s">
        <v>166</v>
      </c>
      <c r="C9350" s="1" t="s">
        <v>25</v>
      </c>
      <c r="D9350" s="1" t="s">
        <v>1191</v>
      </c>
      <c r="E9350" s="1" t="s">
        <v>27</v>
      </c>
      <c r="F9350" s="1" t="s">
        <v>28</v>
      </c>
      <c r="G9350" s="1" t="s">
        <v>167</v>
      </c>
      <c r="H9350" s="1" t="s">
        <v>168</v>
      </c>
      <c r="I9350" s="1" t="s">
        <v>21</v>
      </c>
      <c r="J9350" s="1" t="s">
        <v>41</v>
      </c>
      <c r="K9350">
        <v>842.72</v>
      </c>
      <c r="L9350">
        <v>8</v>
      </c>
      <c r="M9350">
        <v>0</v>
      </c>
      <c r="N9350">
        <v>202.25280000000001</v>
      </c>
      <c r="O9350">
        <f>(Table1[[#This Row],[Sales]]-Table1[[#This Row],[Profit]])/Table1[[#This Row],[Quantity]]</f>
        <v>80.058400000000006</v>
      </c>
      <c r="P9350">
        <f>Table1[[#This Row],[Sales]]/Table1[[#This Row],[Quantity]]</f>
        <v>105.34</v>
      </c>
      <c r="Q9350" t="str">
        <f t="shared" si="292"/>
        <v>2022</v>
      </c>
      <c r="R9350" t="str">
        <f t="shared" si="293"/>
        <v>12</v>
      </c>
      <c r="S9350">
        <f>CEILING(Table1[[#This Row],[Month]]/3,1)</f>
        <v>4</v>
      </c>
      <c r="T9350" s="9">
        <f>(Table1[[#This Row],[Profit]]/Table1[[#This Row],[Sales]])</f>
        <v>0.24</v>
      </c>
    </row>
    <row r="9351" spans="1:20" x14ac:dyDescent="0.25">
      <c r="A9351">
        <v>20221223</v>
      </c>
      <c r="B9351" s="1" t="s">
        <v>166</v>
      </c>
      <c r="C9351" s="1" t="s">
        <v>25</v>
      </c>
      <c r="D9351" s="1" t="s">
        <v>1191</v>
      </c>
      <c r="E9351" s="1" t="s">
        <v>27</v>
      </c>
      <c r="F9351" s="1" t="s">
        <v>28</v>
      </c>
      <c r="G9351" s="1" t="s">
        <v>167</v>
      </c>
      <c r="H9351" s="1" t="s">
        <v>168</v>
      </c>
      <c r="I9351" s="1" t="s">
        <v>21</v>
      </c>
      <c r="J9351" s="1" t="s">
        <v>41</v>
      </c>
      <c r="K9351">
        <v>41.96</v>
      </c>
      <c r="L9351">
        <v>2</v>
      </c>
      <c r="M9351">
        <v>0</v>
      </c>
      <c r="N9351">
        <v>10.909599999999999</v>
      </c>
      <c r="O9351">
        <f>(Table1[[#This Row],[Sales]]-Table1[[#This Row],[Profit]])/Table1[[#This Row],[Quantity]]</f>
        <v>15.525200000000002</v>
      </c>
      <c r="P9351">
        <f>Table1[[#This Row],[Sales]]/Table1[[#This Row],[Quantity]]</f>
        <v>20.98</v>
      </c>
      <c r="Q9351" t="str">
        <f t="shared" si="292"/>
        <v>2022</v>
      </c>
      <c r="R9351" t="str">
        <f t="shared" si="293"/>
        <v>12</v>
      </c>
      <c r="S9351">
        <f>CEILING(Table1[[#This Row],[Month]]/3,1)</f>
        <v>4</v>
      </c>
      <c r="T9351" s="9">
        <f>(Table1[[#This Row],[Profit]]/Table1[[#This Row],[Sales]])</f>
        <v>0.25999999999999995</v>
      </c>
    </row>
    <row r="9352" spans="1:20" x14ac:dyDescent="0.25">
      <c r="A9352">
        <v>20220924</v>
      </c>
      <c r="B9352" s="1" t="s">
        <v>634</v>
      </c>
      <c r="C9352" s="1" t="s">
        <v>52</v>
      </c>
      <c r="D9352" s="1" t="s">
        <v>53</v>
      </c>
      <c r="E9352" s="1" t="s">
        <v>27</v>
      </c>
      <c r="F9352" s="1" t="s">
        <v>28</v>
      </c>
      <c r="G9352" s="1" t="s">
        <v>90</v>
      </c>
      <c r="H9352" s="1" t="s">
        <v>91</v>
      </c>
      <c r="I9352" s="1" t="s">
        <v>30</v>
      </c>
      <c r="J9352" s="1" t="s">
        <v>36</v>
      </c>
      <c r="K9352">
        <v>13.215999999999999</v>
      </c>
      <c r="L9352">
        <v>4</v>
      </c>
      <c r="M9352">
        <v>0.2</v>
      </c>
      <c r="N9352">
        <v>4.4603999999999999</v>
      </c>
      <c r="O9352">
        <f>(Table1[[#This Row],[Sales]]-Table1[[#This Row],[Profit]])/Table1[[#This Row],[Quantity]]</f>
        <v>2.1888999999999998</v>
      </c>
      <c r="P9352">
        <f>Table1[[#This Row],[Sales]]/Table1[[#This Row],[Quantity]]</f>
        <v>3.3039999999999998</v>
      </c>
      <c r="Q9352" t="str">
        <f t="shared" si="292"/>
        <v>2022</v>
      </c>
      <c r="R9352" t="str">
        <f t="shared" si="293"/>
        <v>09</v>
      </c>
      <c r="S9352">
        <f>CEILING(Table1[[#This Row],[Month]]/3,1)</f>
        <v>3</v>
      </c>
      <c r="T9352" s="9">
        <f>(Table1[[#This Row],[Profit]]/Table1[[#This Row],[Sales]])</f>
        <v>0.33750000000000002</v>
      </c>
    </row>
    <row r="9353" spans="1:20" x14ac:dyDescent="0.25">
      <c r="A9353">
        <v>20220924</v>
      </c>
      <c r="B9353" s="1" t="s">
        <v>634</v>
      </c>
      <c r="C9353" s="1" t="s">
        <v>52</v>
      </c>
      <c r="D9353" s="1" t="s">
        <v>53</v>
      </c>
      <c r="E9353" s="1" t="s">
        <v>27</v>
      </c>
      <c r="F9353" s="1" t="s">
        <v>28</v>
      </c>
      <c r="G9353" s="1" t="s">
        <v>90</v>
      </c>
      <c r="H9353" s="1" t="s">
        <v>91</v>
      </c>
      <c r="I9353" s="1" t="s">
        <v>30</v>
      </c>
      <c r="J9353" s="1" t="s">
        <v>23</v>
      </c>
      <c r="K9353">
        <v>184.75200000000001</v>
      </c>
      <c r="L9353">
        <v>3</v>
      </c>
      <c r="M9353">
        <v>0.2</v>
      </c>
      <c r="N9353">
        <v>-20.784600000000001</v>
      </c>
      <c r="O9353">
        <f>(Table1[[#This Row],[Sales]]-Table1[[#This Row],[Profit]])/Table1[[#This Row],[Quantity]]</f>
        <v>68.512200000000007</v>
      </c>
      <c r="P9353">
        <f>Table1[[#This Row],[Sales]]/Table1[[#This Row],[Quantity]]</f>
        <v>61.584000000000003</v>
      </c>
      <c r="Q9353" t="str">
        <f t="shared" si="292"/>
        <v>2022</v>
      </c>
      <c r="R9353" t="str">
        <f t="shared" si="293"/>
        <v>09</v>
      </c>
      <c r="S9353">
        <f>CEILING(Table1[[#This Row],[Month]]/3,1)</f>
        <v>3</v>
      </c>
      <c r="T9353" s="9">
        <f>(Table1[[#This Row],[Profit]]/Table1[[#This Row],[Sales]])</f>
        <v>-0.1125</v>
      </c>
    </row>
    <row r="9354" spans="1:20" x14ac:dyDescent="0.25">
      <c r="A9354">
        <v>20230925</v>
      </c>
      <c r="B9354" s="1" t="s">
        <v>465</v>
      </c>
      <c r="C9354" s="1" t="s">
        <v>108</v>
      </c>
      <c r="D9354" s="1" t="s">
        <v>143</v>
      </c>
      <c r="E9354" s="1" t="s">
        <v>59</v>
      </c>
      <c r="F9354" s="1" t="s">
        <v>110</v>
      </c>
      <c r="G9354" s="1" t="s">
        <v>122</v>
      </c>
      <c r="H9354" s="1" t="s">
        <v>40</v>
      </c>
      <c r="I9354" s="1" t="s">
        <v>21</v>
      </c>
      <c r="J9354" s="1" t="s">
        <v>23</v>
      </c>
      <c r="K9354">
        <v>520.46400000000006</v>
      </c>
      <c r="L9354">
        <v>2</v>
      </c>
      <c r="M9354">
        <v>0.3</v>
      </c>
      <c r="N9354">
        <v>-14.8704</v>
      </c>
      <c r="O9354">
        <f>(Table1[[#This Row],[Sales]]-Table1[[#This Row],[Profit]])/Table1[[#This Row],[Quantity]]</f>
        <v>267.66720000000004</v>
      </c>
      <c r="P9354">
        <f>Table1[[#This Row],[Sales]]/Table1[[#This Row],[Quantity]]</f>
        <v>260.23200000000003</v>
      </c>
      <c r="Q9354" t="str">
        <f t="shared" si="292"/>
        <v>2023</v>
      </c>
      <c r="R9354" t="str">
        <f t="shared" si="293"/>
        <v>09</v>
      </c>
      <c r="S9354">
        <f>CEILING(Table1[[#This Row],[Month]]/3,1)</f>
        <v>3</v>
      </c>
      <c r="T9354" s="9">
        <f>(Table1[[#This Row],[Profit]]/Table1[[#This Row],[Sales]])</f>
        <v>-2.8571428571428567E-2</v>
      </c>
    </row>
    <row r="9355" spans="1:20" x14ac:dyDescent="0.25">
      <c r="A9355">
        <v>20230925</v>
      </c>
      <c r="B9355" s="1" t="s">
        <v>465</v>
      </c>
      <c r="C9355" s="1" t="s">
        <v>108</v>
      </c>
      <c r="D9355" s="1" t="s">
        <v>143</v>
      </c>
      <c r="E9355" s="1" t="s">
        <v>59</v>
      </c>
      <c r="F9355" s="1" t="s">
        <v>110</v>
      </c>
      <c r="G9355" s="1" t="s">
        <v>122</v>
      </c>
      <c r="H9355" s="1" t="s">
        <v>40</v>
      </c>
      <c r="I9355" s="1" t="s">
        <v>21</v>
      </c>
      <c r="J9355" s="1" t="s">
        <v>50</v>
      </c>
      <c r="K9355">
        <v>11.423999999999999</v>
      </c>
      <c r="L9355">
        <v>3</v>
      </c>
      <c r="M9355">
        <v>0.2</v>
      </c>
      <c r="N9355">
        <v>3.7128000000000001</v>
      </c>
      <c r="O9355">
        <f>(Table1[[#This Row],[Sales]]-Table1[[#This Row],[Profit]])/Table1[[#This Row],[Quantity]]</f>
        <v>2.5703999999999998</v>
      </c>
      <c r="P9355">
        <f>Table1[[#This Row],[Sales]]/Table1[[#This Row],[Quantity]]</f>
        <v>3.8079999999999998</v>
      </c>
      <c r="Q9355" t="str">
        <f t="shared" si="292"/>
        <v>2023</v>
      </c>
      <c r="R9355" t="str">
        <f t="shared" si="293"/>
        <v>09</v>
      </c>
      <c r="S9355">
        <f>CEILING(Table1[[#This Row],[Month]]/3,1)</f>
        <v>3</v>
      </c>
      <c r="T9355" s="9">
        <f>(Table1[[#This Row],[Profit]]/Table1[[#This Row],[Sales]])</f>
        <v>0.32500000000000001</v>
      </c>
    </row>
    <row r="9356" spans="1:20" x14ac:dyDescent="0.25">
      <c r="A9356">
        <v>20211201</v>
      </c>
      <c r="B9356" s="1" t="s">
        <v>98</v>
      </c>
      <c r="C9356" s="1" t="s">
        <v>120</v>
      </c>
      <c r="D9356" s="1" t="s">
        <v>154</v>
      </c>
      <c r="E9356" s="1" t="s">
        <v>27</v>
      </c>
      <c r="F9356" s="1" t="s">
        <v>82</v>
      </c>
      <c r="G9356" s="1" t="s">
        <v>100</v>
      </c>
      <c r="H9356" s="1" t="s">
        <v>101</v>
      </c>
      <c r="I9356" s="1" t="s">
        <v>63</v>
      </c>
      <c r="J9356" s="1" t="s">
        <v>50</v>
      </c>
      <c r="K9356">
        <v>19.440000000000001</v>
      </c>
      <c r="L9356">
        <v>3</v>
      </c>
      <c r="M9356">
        <v>0</v>
      </c>
      <c r="N9356">
        <v>9.3312000000000008</v>
      </c>
      <c r="O9356">
        <f>(Table1[[#This Row],[Sales]]-Table1[[#This Row],[Profit]])/Table1[[#This Row],[Quantity]]</f>
        <v>3.3696000000000002</v>
      </c>
      <c r="P9356">
        <f>Table1[[#This Row],[Sales]]/Table1[[#This Row],[Quantity]]</f>
        <v>6.48</v>
      </c>
      <c r="Q9356" t="str">
        <f t="shared" si="292"/>
        <v>2021</v>
      </c>
      <c r="R9356" t="str">
        <f t="shared" si="293"/>
        <v>12</v>
      </c>
      <c r="S9356">
        <f>CEILING(Table1[[#This Row],[Month]]/3,1)</f>
        <v>4</v>
      </c>
      <c r="T9356" s="9">
        <f>(Table1[[#This Row],[Profit]]/Table1[[#This Row],[Sales]])</f>
        <v>0.48000000000000004</v>
      </c>
    </row>
    <row r="9357" spans="1:20" x14ac:dyDescent="0.25">
      <c r="A9357">
        <v>20211201</v>
      </c>
      <c r="B9357" s="1" t="s">
        <v>98</v>
      </c>
      <c r="C9357" s="1" t="s">
        <v>120</v>
      </c>
      <c r="D9357" s="1" t="s">
        <v>154</v>
      </c>
      <c r="E9357" s="1" t="s">
        <v>27</v>
      </c>
      <c r="F9357" s="1" t="s">
        <v>82</v>
      </c>
      <c r="G9357" s="1" t="s">
        <v>100</v>
      </c>
      <c r="H9357" s="1" t="s">
        <v>101</v>
      </c>
      <c r="I9357" s="1" t="s">
        <v>63</v>
      </c>
      <c r="J9357" s="1" t="s">
        <v>42</v>
      </c>
      <c r="K9357">
        <v>3.64</v>
      </c>
      <c r="L9357">
        <v>2</v>
      </c>
      <c r="M9357">
        <v>0</v>
      </c>
      <c r="N9357">
        <v>1.0192000000000001</v>
      </c>
      <c r="O9357">
        <f>(Table1[[#This Row],[Sales]]-Table1[[#This Row],[Profit]])/Table1[[#This Row],[Quantity]]</f>
        <v>1.3104</v>
      </c>
      <c r="P9357">
        <f>Table1[[#This Row],[Sales]]/Table1[[#This Row],[Quantity]]</f>
        <v>1.82</v>
      </c>
      <c r="Q9357" t="str">
        <f t="shared" si="292"/>
        <v>2021</v>
      </c>
      <c r="R9357" t="str">
        <f t="shared" si="293"/>
        <v>12</v>
      </c>
      <c r="S9357">
        <f>CEILING(Table1[[#This Row],[Month]]/3,1)</f>
        <v>4</v>
      </c>
      <c r="T9357" s="9">
        <f>(Table1[[#This Row],[Profit]]/Table1[[#This Row],[Sales]])</f>
        <v>0.28000000000000003</v>
      </c>
    </row>
    <row r="9358" spans="1:20" x14ac:dyDescent="0.25">
      <c r="A9358">
        <v>20211201</v>
      </c>
      <c r="B9358" s="1" t="s">
        <v>98</v>
      </c>
      <c r="C9358" s="1" t="s">
        <v>120</v>
      </c>
      <c r="D9358" s="1" t="s">
        <v>154</v>
      </c>
      <c r="E9358" s="1" t="s">
        <v>27</v>
      </c>
      <c r="F9358" s="1" t="s">
        <v>82</v>
      </c>
      <c r="G9358" s="1" t="s">
        <v>100</v>
      </c>
      <c r="H9358" s="1" t="s">
        <v>101</v>
      </c>
      <c r="I9358" s="1" t="s">
        <v>63</v>
      </c>
      <c r="J9358" s="1" t="s">
        <v>50</v>
      </c>
      <c r="K9358">
        <v>18.54</v>
      </c>
      <c r="L9358">
        <v>2</v>
      </c>
      <c r="M9358">
        <v>0</v>
      </c>
      <c r="N9358">
        <v>8.7138000000000009</v>
      </c>
      <c r="O9358">
        <f>(Table1[[#This Row],[Sales]]-Table1[[#This Row],[Profit]])/Table1[[#This Row],[Quantity]]</f>
        <v>4.9130999999999991</v>
      </c>
      <c r="P9358">
        <f>Table1[[#This Row],[Sales]]/Table1[[#This Row],[Quantity]]</f>
        <v>9.27</v>
      </c>
      <c r="Q9358" t="str">
        <f t="shared" si="292"/>
        <v>2021</v>
      </c>
      <c r="R9358" t="str">
        <f t="shared" si="293"/>
        <v>12</v>
      </c>
      <c r="S9358">
        <f>CEILING(Table1[[#This Row],[Month]]/3,1)</f>
        <v>4</v>
      </c>
      <c r="T9358" s="9">
        <f>(Table1[[#This Row],[Profit]]/Table1[[#This Row],[Sales]])</f>
        <v>0.47000000000000008</v>
      </c>
    </row>
    <row r="9359" spans="1:20" x14ac:dyDescent="0.25">
      <c r="A9359">
        <v>20220125</v>
      </c>
      <c r="B9359" s="1" t="s">
        <v>229</v>
      </c>
      <c r="C9359" s="1" t="s">
        <v>133</v>
      </c>
      <c r="D9359" s="1" t="s">
        <v>134</v>
      </c>
      <c r="E9359" s="1" t="s">
        <v>17</v>
      </c>
      <c r="F9359" s="1" t="s">
        <v>18</v>
      </c>
      <c r="G9359" s="1" t="s">
        <v>230</v>
      </c>
      <c r="H9359" s="1" t="s">
        <v>69</v>
      </c>
      <c r="I9359" s="1" t="s">
        <v>30</v>
      </c>
      <c r="J9359" s="1" t="s">
        <v>36</v>
      </c>
      <c r="K9359">
        <v>43.12</v>
      </c>
      <c r="L9359">
        <v>5</v>
      </c>
      <c r="M9359">
        <v>0.2</v>
      </c>
      <c r="N9359">
        <v>15.092000000000001</v>
      </c>
      <c r="O9359">
        <f>(Table1[[#This Row],[Sales]]-Table1[[#This Row],[Profit]])/Table1[[#This Row],[Quantity]]</f>
        <v>5.6055999999999999</v>
      </c>
      <c r="P9359">
        <f>Table1[[#This Row],[Sales]]/Table1[[#This Row],[Quantity]]</f>
        <v>8.6239999999999988</v>
      </c>
      <c r="Q9359" t="str">
        <f t="shared" si="292"/>
        <v>2022</v>
      </c>
      <c r="R9359" t="str">
        <f t="shared" si="293"/>
        <v>01</v>
      </c>
      <c r="S9359">
        <f>CEILING(Table1[[#This Row],[Month]]/3,1)</f>
        <v>1</v>
      </c>
      <c r="T9359" s="9">
        <f>(Table1[[#This Row],[Profit]]/Table1[[#This Row],[Sales]])</f>
        <v>0.35000000000000003</v>
      </c>
    </row>
    <row r="9360" spans="1:20" x14ac:dyDescent="0.25">
      <c r="A9360">
        <v>20220125</v>
      </c>
      <c r="B9360" s="1" t="s">
        <v>229</v>
      </c>
      <c r="C9360" s="1" t="s">
        <v>133</v>
      </c>
      <c r="D9360" s="1" t="s">
        <v>134</v>
      </c>
      <c r="E9360" s="1" t="s">
        <v>17</v>
      </c>
      <c r="F9360" s="1" t="s">
        <v>18</v>
      </c>
      <c r="G9360" s="1" t="s">
        <v>230</v>
      </c>
      <c r="H9360" s="1" t="s">
        <v>69</v>
      </c>
      <c r="I9360" s="1" t="s">
        <v>30</v>
      </c>
      <c r="J9360" s="1" t="s">
        <v>36</v>
      </c>
      <c r="K9360">
        <v>313.72199999999998</v>
      </c>
      <c r="L9360">
        <v>3</v>
      </c>
      <c r="M9360">
        <v>0.4</v>
      </c>
      <c r="N9360">
        <v>-99.345299999999995</v>
      </c>
      <c r="O9360">
        <f>(Table1[[#This Row],[Sales]]-Table1[[#This Row],[Profit]])/Table1[[#This Row],[Quantity]]</f>
        <v>137.6891</v>
      </c>
      <c r="P9360">
        <f>Table1[[#This Row],[Sales]]/Table1[[#This Row],[Quantity]]</f>
        <v>104.574</v>
      </c>
      <c r="Q9360" t="str">
        <f t="shared" si="292"/>
        <v>2022</v>
      </c>
      <c r="R9360" t="str">
        <f t="shared" si="293"/>
        <v>01</v>
      </c>
      <c r="S9360">
        <f>CEILING(Table1[[#This Row],[Month]]/3,1)</f>
        <v>1</v>
      </c>
      <c r="T9360" s="9">
        <f>(Table1[[#This Row],[Profit]]/Table1[[#This Row],[Sales]])</f>
        <v>-0.31666666666666665</v>
      </c>
    </row>
    <row r="9361" spans="1:20" x14ac:dyDescent="0.25">
      <c r="A9361">
        <v>20220125</v>
      </c>
      <c r="B9361" s="1" t="s">
        <v>229</v>
      </c>
      <c r="C9361" s="1" t="s">
        <v>133</v>
      </c>
      <c r="D9361" s="1" t="s">
        <v>134</v>
      </c>
      <c r="E9361" s="1" t="s">
        <v>17</v>
      </c>
      <c r="F9361" s="1" t="s">
        <v>18</v>
      </c>
      <c r="G9361" s="1" t="s">
        <v>230</v>
      </c>
      <c r="H9361" s="1" t="s">
        <v>69</v>
      </c>
      <c r="I9361" s="1" t="s">
        <v>30</v>
      </c>
      <c r="J9361" s="1" t="s">
        <v>41</v>
      </c>
      <c r="K9361">
        <v>45.98</v>
      </c>
      <c r="L9361">
        <v>1</v>
      </c>
      <c r="M9361">
        <v>0</v>
      </c>
      <c r="N9361">
        <v>7.8166000000000002</v>
      </c>
      <c r="O9361">
        <f>(Table1[[#This Row],[Sales]]-Table1[[#This Row],[Profit]])/Table1[[#This Row],[Quantity]]</f>
        <v>38.163399999999996</v>
      </c>
      <c r="P9361">
        <f>Table1[[#This Row],[Sales]]/Table1[[#This Row],[Quantity]]</f>
        <v>45.98</v>
      </c>
      <c r="Q9361" t="str">
        <f t="shared" si="292"/>
        <v>2022</v>
      </c>
      <c r="R9361" t="str">
        <f t="shared" si="293"/>
        <v>01</v>
      </c>
      <c r="S9361">
        <f>CEILING(Table1[[#This Row],[Month]]/3,1)</f>
        <v>1</v>
      </c>
      <c r="T9361" s="9">
        <f>(Table1[[#This Row],[Profit]]/Table1[[#This Row],[Sales]])</f>
        <v>0.17</v>
      </c>
    </row>
    <row r="9362" spans="1:20" x14ac:dyDescent="0.25">
      <c r="A9362">
        <v>20220125</v>
      </c>
      <c r="B9362" s="1" t="s">
        <v>229</v>
      </c>
      <c r="C9362" s="1" t="s">
        <v>133</v>
      </c>
      <c r="D9362" s="1" t="s">
        <v>134</v>
      </c>
      <c r="E9362" s="1" t="s">
        <v>17</v>
      </c>
      <c r="F9362" s="1" t="s">
        <v>18</v>
      </c>
      <c r="G9362" s="1" t="s">
        <v>230</v>
      </c>
      <c r="H9362" s="1" t="s">
        <v>69</v>
      </c>
      <c r="I9362" s="1" t="s">
        <v>30</v>
      </c>
      <c r="J9362" s="1" t="s">
        <v>37</v>
      </c>
      <c r="K9362">
        <v>428.68</v>
      </c>
      <c r="L9362">
        <v>7</v>
      </c>
      <c r="M9362">
        <v>0</v>
      </c>
      <c r="N9362">
        <v>0</v>
      </c>
      <c r="O9362">
        <f>(Table1[[#This Row],[Sales]]-Table1[[#This Row],[Profit]])/Table1[[#This Row],[Quantity]]</f>
        <v>61.24</v>
      </c>
      <c r="P9362">
        <f>Table1[[#This Row],[Sales]]/Table1[[#This Row],[Quantity]]</f>
        <v>61.24</v>
      </c>
      <c r="Q9362" t="str">
        <f t="shared" si="292"/>
        <v>2022</v>
      </c>
      <c r="R9362" t="str">
        <f t="shared" si="293"/>
        <v>01</v>
      </c>
      <c r="S9362">
        <f>CEILING(Table1[[#This Row],[Month]]/3,1)</f>
        <v>1</v>
      </c>
      <c r="T9362" s="9">
        <f>(Table1[[#This Row],[Profit]]/Table1[[#This Row],[Sales]])</f>
        <v>0</v>
      </c>
    </row>
    <row r="9363" spans="1:20" x14ac:dyDescent="0.25">
      <c r="A9363">
        <v>20230322</v>
      </c>
      <c r="B9363" s="1" t="s">
        <v>142</v>
      </c>
      <c r="C9363" s="1" t="s">
        <v>52</v>
      </c>
      <c r="D9363" s="1" t="s">
        <v>53</v>
      </c>
      <c r="E9363" s="1" t="s">
        <v>27</v>
      </c>
      <c r="F9363" s="1" t="s">
        <v>28</v>
      </c>
      <c r="G9363" s="1" t="s">
        <v>144</v>
      </c>
      <c r="H9363" s="1" t="s">
        <v>62</v>
      </c>
      <c r="I9363" s="1" t="s">
        <v>63</v>
      </c>
      <c r="J9363" s="1" t="s">
        <v>36</v>
      </c>
      <c r="K9363">
        <v>30.576000000000001</v>
      </c>
      <c r="L9363">
        <v>6</v>
      </c>
      <c r="M9363">
        <v>0.2</v>
      </c>
      <c r="N9363">
        <v>10.3194</v>
      </c>
      <c r="O9363">
        <f>(Table1[[#This Row],[Sales]]-Table1[[#This Row],[Profit]])/Table1[[#This Row],[Quantity]]</f>
        <v>3.3760999999999997</v>
      </c>
      <c r="P9363">
        <f>Table1[[#This Row],[Sales]]/Table1[[#This Row],[Quantity]]</f>
        <v>5.0960000000000001</v>
      </c>
      <c r="Q9363" t="str">
        <f t="shared" si="292"/>
        <v>2023</v>
      </c>
      <c r="R9363" t="str">
        <f t="shared" si="293"/>
        <v>03</v>
      </c>
      <c r="S9363">
        <f>CEILING(Table1[[#This Row],[Month]]/3,1)</f>
        <v>1</v>
      </c>
      <c r="T9363" s="9">
        <f>(Table1[[#This Row],[Profit]]/Table1[[#This Row],[Sales]])</f>
        <v>0.33749999999999997</v>
      </c>
    </row>
    <row r="9364" spans="1:20" x14ac:dyDescent="0.25">
      <c r="A9364">
        <v>20230322</v>
      </c>
      <c r="B9364" s="1" t="s">
        <v>142</v>
      </c>
      <c r="C9364" s="1" t="s">
        <v>52</v>
      </c>
      <c r="D9364" s="1" t="s">
        <v>53</v>
      </c>
      <c r="E9364" s="1" t="s">
        <v>27</v>
      </c>
      <c r="F9364" s="1" t="s">
        <v>28</v>
      </c>
      <c r="G9364" s="1" t="s">
        <v>144</v>
      </c>
      <c r="H9364" s="1" t="s">
        <v>62</v>
      </c>
      <c r="I9364" s="1" t="s">
        <v>63</v>
      </c>
      <c r="J9364" s="1" t="s">
        <v>136</v>
      </c>
      <c r="K9364">
        <v>13.02</v>
      </c>
      <c r="L9364">
        <v>7</v>
      </c>
      <c r="M9364">
        <v>0</v>
      </c>
      <c r="N9364">
        <v>0.3906</v>
      </c>
      <c r="O9364">
        <f>(Table1[[#This Row],[Sales]]-Table1[[#This Row],[Profit]])/Table1[[#This Row],[Quantity]]</f>
        <v>1.8042</v>
      </c>
      <c r="P9364">
        <f>Table1[[#This Row],[Sales]]/Table1[[#This Row],[Quantity]]</f>
        <v>1.8599999999999999</v>
      </c>
      <c r="Q9364" t="str">
        <f t="shared" si="292"/>
        <v>2023</v>
      </c>
      <c r="R9364" t="str">
        <f t="shared" si="293"/>
        <v>03</v>
      </c>
      <c r="S9364">
        <f>CEILING(Table1[[#This Row],[Month]]/3,1)</f>
        <v>1</v>
      </c>
      <c r="T9364" s="9">
        <f>(Table1[[#This Row],[Profit]]/Table1[[#This Row],[Sales]])</f>
        <v>3.0000000000000002E-2</v>
      </c>
    </row>
    <row r="9365" spans="1:20" x14ac:dyDescent="0.25">
      <c r="A9365">
        <v>20230322</v>
      </c>
      <c r="B9365" s="1" t="s">
        <v>142</v>
      </c>
      <c r="C9365" s="1" t="s">
        <v>52</v>
      </c>
      <c r="D9365" s="1" t="s">
        <v>53</v>
      </c>
      <c r="E9365" s="1" t="s">
        <v>27</v>
      </c>
      <c r="F9365" s="1" t="s">
        <v>28</v>
      </c>
      <c r="G9365" s="1" t="s">
        <v>144</v>
      </c>
      <c r="H9365" s="1" t="s">
        <v>62</v>
      </c>
      <c r="I9365" s="1" t="s">
        <v>63</v>
      </c>
      <c r="J9365" s="1" t="s">
        <v>41</v>
      </c>
      <c r="K9365">
        <v>22.14</v>
      </c>
      <c r="L9365">
        <v>3</v>
      </c>
      <c r="M9365">
        <v>0</v>
      </c>
      <c r="N9365">
        <v>6.4206000000000003</v>
      </c>
      <c r="O9365">
        <f>(Table1[[#This Row],[Sales]]-Table1[[#This Row],[Profit]])/Table1[[#This Row],[Quantity]]</f>
        <v>5.2397999999999998</v>
      </c>
      <c r="P9365">
        <f>Table1[[#This Row],[Sales]]/Table1[[#This Row],[Quantity]]</f>
        <v>7.38</v>
      </c>
      <c r="Q9365" t="str">
        <f t="shared" si="292"/>
        <v>2023</v>
      </c>
      <c r="R9365" t="str">
        <f t="shared" si="293"/>
        <v>03</v>
      </c>
      <c r="S9365">
        <f>CEILING(Table1[[#This Row],[Month]]/3,1)</f>
        <v>1</v>
      </c>
      <c r="T9365" s="9">
        <f>(Table1[[#This Row],[Profit]]/Table1[[#This Row],[Sales]])</f>
        <v>0.28999999999999998</v>
      </c>
    </row>
    <row r="9366" spans="1:20" x14ac:dyDescent="0.25">
      <c r="A9366">
        <v>20230322</v>
      </c>
      <c r="B9366" s="1" t="s">
        <v>142</v>
      </c>
      <c r="C9366" s="1" t="s">
        <v>52</v>
      </c>
      <c r="D9366" s="1" t="s">
        <v>53</v>
      </c>
      <c r="E9366" s="1" t="s">
        <v>27</v>
      </c>
      <c r="F9366" s="1" t="s">
        <v>28</v>
      </c>
      <c r="G9366" s="1" t="s">
        <v>144</v>
      </c>
      <c r="H9366" s="1" t="s">
        <v>62</v>
      </c>
      <c r="I9366" s="1" t="s">
        <v>63</v>
      </c>
      <c r="J9366" s="1" t="s">
        <v>37</v>
      </c>
      <c r="K9366">
        <v>359.32</v>
      </c>
      <c r="L9366">
        <v>4</v>
      </c>
      <c r="M9366">
        <v>0</v>
      </c>
      <c r="N9366">
        <v>7.1863999999999999</v>
      </c>
      <c r="O9366">
        <f>(Table1[[#This Row],[Sales]]-Table1[[#This Row],[Profit]])/Table1[[#This Row],[Quantity]]</f>
        <v>88.0334</v>
      </c>
      <c r="P9366">
        <f>Table1[[#This Row],[Sales]]/Table1[[#This Row],[Quantity]]</f>
        <v>89.83</v>
      </c>
      <c r="Q9366" t="str">
        <f t="shared" si="292"/>
        <v>2023</v>
      </c>
      <c r="R9366" t="str">
        <f t="shared" si="293"/>
        <v>03</v>
      </c>
      <c r="S9366">
        <f>CEILING(Table1[[#This Row],[Month]]/3,1)</f>
        <v>1</v>
      </c>
      <c r="T9366" s="9">
        <f>(Table1[[#This Row],[Profit]]/Table1[[#This Row],[Sales]])</f>
        <v>0.02</v>
      </c>
    </row>
    <row r="9367" spans="1:20" x14ac:dyDescent="0.25">
      <c r="A9367">
        <v>20200822</v>
      </c>
      <c r="B9367" s="1" t="s">
        <v>512</v>
      </c>
      <c r="C9367" s="1" t="s">
        <v>234</v>
      </c>
      <c r="D9367" s="1" t="s">
        <v>476</v>
      </c>
      <c r="E9367" s="1" t="s">
        <v>17</v>
      </c>
      <c r="F9367" s="1" t="s">
        <v>34</v>
      </c>
      <c r="G9367" s="1" t="s">
        <v>249</v>
      </c>
      <c r="H9367" s="1" t="s">
        <v>55</v>
      </c>
      <c r="I9367" s="1" t="s">
        <v>21</v>
      </c>
      <c r="J9367" s="1" t="s">
        <v>50</v>
      </c>
      <c r="K9367">
        <v>11.56</v>
      </c>
      <c r="L9367">
        <v>2</v>
      </c>
      <c r="M9367">
        <v>0</v>
      </c>
      <c r="N9367">
        <v>5.6643999999999997</v>
      </c>
      <c r="O9367">
        <f>(Table1[[#This Row],[Sales]]-Table1[[#This Row],[Profit]])/Table1[[#This Row],[Quantity]]</f>
        <v>2.9478000000000004</v>
      </c>
      <c r="P9367">
        <f>Table1[[#This Row],[Sales]]/Table1[[#This Row],[Quantity]]</f>
        <v>5.78</v>
      </c>
      <c r="Q9367" t="str">
        <f t="shared" si="292"/>
        <v>2020</v>
      </c>
      <c r="R9367" t="str">
        <f t="shared" si="293"/>
        <v>08</v>
      </c>
      <c r="S9367">
        <f>CEILING(Table1[[#This Row],[Month]]/3,1)</f>
        <v>3</v>
      </c>
      <c r="T9367" s="9">
        <f>(Table1[[#This Row],[Profit]]/Table1[[#This Row],[Sales]])</f>
        <v>0.48999999999999994</v>
      </c>
    </row>
    <row r="9368" spans="1:20" x14ac:dyDescent="0.25">
      <c r="A9368">
        <v>20200608</v>
      </c>
      <c r="B9368" s="1" t="s">
        <v>865</v>
      </c>
      <c r="C9368" s="1" t="s">
        <v>133</v>
      </c>
      <c r="D9368" s="1" t="s">
        <v>586</v>
      </c>
      <c r="E9368" s="1" t="s">
        <v>17</v>
      </c>
      <c r="F9368" s="1" t="s">
        <v>18</v>
      </c>
      <c r="G9368" s="1" t="s">
        <v>49</v>
      </c>
      <c r="H9368" s="1" t="s">
        <v>20</v>
      </c>
      <c r="I9368" s="1" t="s">
        <v>21</v>
      </c>
      <c r="J9368" s="1" t="s">
        <v>36</v>
      </c>
      <c r="K9368">
        <v>68.48</v>
      </c>
      <c r="L9368">
        <v>2</v>
      </c>
      <c r="M9368">
        <v>0.2</v>
      </c>
      <c r="N9368">
        <v>25.68</v>
      </c>
      <c r="O9368">
        <f>(Table1[[#This Row],[Sales]]-Table1[[#This Row],[Profit]])/Table1[[#This Row],[Quantity]]</f>
        <v>21.400000000000002</v>
      </c>
      <c r="P9368">
        <f>Table1[[#This Row],[Sales]]/Table1[[#This Row],[Quantity]]</f>
        <v>34.24</v>
      </c>
      <c r="Q9368" t="str">
        <f t="shared" si="292"/>
        <v>2020</v>
      </c>
      <c r="R9368" t="str">
        <f t="shared" si="293"/>
        <v>06</v>
      </c>
      <c r="S9368">
        <f>CEILING(Table1[[#This Row],[Month]]/3,1)</f>
        <v>2</v>
      </c>
      <c r="T9368" s="9">
        <f>(Table1[[#This Row],[Profit]]/Table1[[#This Row],[Sales]])</f>
        <v>0.375</v>
      </c>
    </row>
    <row r="9369" spans="1:20" x14ac:dyDescent="0.25">
      <c r="A9369">
        <v>20200608</v>
      </c>
      <c r="B9369" s="1" t="s">
        <v>865</v>
      </c>
      <c r="C9369" s="1" t="s">
        <v>133</v>
      </c>
      <c r="D9369" s="1" t="s">
        <v>586</v>
      </c>
      <c r="E9369" s="1" t="s">
        <v>17</v>
      </c>
      <c r="F9369" s="1" t="s">
        <v>18</v>
      </c>
      <c r="G9369" s="1" t="s">
        <v>49</v>
      </c>
      <c r="H9369" s="1" t="s">
        <v>20</v>
      </c>
      <c r="I9369" s="1" t="s">
        <v>21</v>
      </c>
      <c r="J9369" s="1" t="s">
        <v>37</v>
      </c>
      <c r="K9369">
        <v>1676.88</v>
      </c>
      <c r="L9369">
        <v>6</v>
      </c>
      <c r="M9369">
        <v>0</v>
      </c>
      <c r="N9369">
        <v>83.843999999999994</v>
      </c>
      <c r="O9369">
        <f>(Table1[[#This Row],[Sales]]-Table1[[#This Row],[Profit]])/Table1[[#This Row],[Quantity]]</f>
        <v>265.50600000000003</v>
      </c>
      <c r="P9369">
        <f>Table1[[#This Row],[Sales]]/Table1[[#This Row],[Quantity]]</f>
        <v>279.48</v>
      </c>
      <c r="Q9369" t="str">
        <f t="shared" si="292"/>
        <v>2020</v>
      </c>
      <c r="R9369" t="str">
        <f t="shared" si="293"/>
        <v>06</v>
      </c>
      <c r="S9369">
        <f>CEILING(Table1[[#This Row],[Month]]/3,1)</f>
        <v>2</v>
      </c>
      <c r="T9369" s="9">
        <f>(Table1[[#This Row],[Profit]]/Table1[[#This Row],[Sales]])</f>
        <v>4.9999999999999996E-2</v>
      </c>
    </row>
    <row r="9370" spans="1:20" x14ac:dyDescent="0.25">
      <c r="A9370">
        <v>20220408</v>
      </c>
      <c r="B9370" s="1" t="s">
        <v>113</v>
      </c>
      <c r="C9370" s="1" t="s">
        <v>289</v>
      </c>
      <c r="D9370" s="1" t="s">
        <v>352</v>
      </c>
      <c r="E9370" s="1" t="s">
        <v>27</v>
      </c>
      <c r="F9370" s="1" t="s">
        <v>82</v>
      </c>
      <c r="G9370" s="1" t="s">
        <v>115</v>
      </c>
      <c r="H9370" s="1" t="s">
        <v>55</v>
      </c>
      <c r="I9370" s="1" t="s">
        <v>30</v>
      </c>
      <c r="J9370" s="1" t="s">
        <v>50</v>
      </c>
      <c r="K9370">
        <v>37.94</v>
      </c>
      <c r="L9370">
        <v>2</v>
      </c>
      <c r="M9370">
        <v>0</v>
      </c>
      <c r="N9370">
        <v>18.211200000000002</v>
      </c>
      <c r="O9370">
        <f>(Table1[[#This Row],[Sales]]-Table1[[#This Row],[Profit]])/Table1[[#This Row],[Quantity]]</f>
        <v>9.8643999999999981</v>
      </c>
      <c r="P9370">
        <f>Table1[[#This Row],[Sales]]/Table1[[#This Row],[Quantity]]</f>
        <v>18.97</v>
      </c>
      <c r="Q9370" t="str">
        <f t="shared" si="292"/>
        <v>2022</v>
      </c>
      <c r="R9370" t="str">
        <f t="shared" si="293"/>
        <v>04</v>
      </c>
      <c r="S9370">
        <f>CEILING(Table1[[#This Row],[Month]]/3,1)</f>
        <v>2</v>
      </c>
      <c r="T9370" s="9">
        <f>(Table1[[#This Row],[Profit]]/Table1[[#This Row],[Sales]])</f>
        <v>0.48000000000000009</v>
      </c>
    </row>
    <row r="9371" spans="1:20" x14ac:dyDescent="0.25">
      <c r="A9371">
        <v>20231108</v>
      </c>
      <c r="B9371" s="1" t="s">
        <v>828</v>
      </c>
      <c r="C9371" s="1" t="s">
        <v>652</v>
      </c>
      <c r="D9371" s="1" t="s">
        <v>726</v>
      </c>
      <c r="E9371" s="1" t="s">
        <v>59</v>
      </c>
      <c r="F9371" s="1" t="s">
        <v>126</v>
      </c>
      <c r="G9371" s="1" t="s">
        <v>255</v>
      </c>
      <c r="H9371" s="1" t="s">
        <v>40</v>
      </c>
      <c r="I9371" s="1" t="s">
        <v>30</v>
      </c>
      <c r="J9371" s="1" t="s">
        <v>23</v>
      </c>
      <c r="K9371">
        <v>272.97000000000003</v>
      </c>
      <c r="L9371">
        <v>3</v>
      </c>
      <c r="M9371">
        <v>0</v>
      </c>
      <c r="N9371">
        <v>43.675199999999997</v>
      </c>
      <c r="O9371">
        <f>(Table1[[#This Row],[Sales]]-Table1[[#This Row],[Profit]])/Table1[[#This Row],[Quantity]]</f>
        <v>76.431600000000017</v>
      </c>
      <c r="P9371">
        <f>Table1[[#This Row],[Sales]]/Table1[[#This Row],[Quantity]]</f>
        <v>90.990000000000009</v>
      </c>
      <c r="Q9371" t="str">
        <f t="shared" si="292"/>
        <v>2023</v>
      </c>
      <c r="R9371" t="str">
        <f t="shared" si="293"/>
        <v>11</v>
      </c>
      <c r="S9371">
        <f>CEILING(Table1[[#This Row],[Month]]/3,1)</f>
        <v>4</v>
      </c>
      <c r="T9371" s="9">
        <f>(Table1[[#This Row],[Profit]]/Table1[[#This Row],[Sales]])</f>
        <v>0.15999999999999998</v>
      </c>
    </row>
    <row r="9372" spans="1:20" x14ac:dyDescent="0.25">
      <c r="A9372">
        <v>20210529</v>
      </c>
      <c r="B9372" s="1" t="s">
        <v>1226</v>
      </c>
      <c r="C9372" s="1" t="s">
        <v>209</v>
      </c>
      <c r="D9372" s="1" t="s">
        <v>210</v>
      </c>
      <c r="E9372" s="1" t="s">
        <v>27</v>
      </c>
      <c r="F9372" s="1" t="s">
        <v>82</v>
      </c>
      <c r="G9372" s="1" t="s">
        <v>356</v>
      </c>
      <c r="H9372" s="1" t="s">
        <v>55</v>
      </c>
      <c r="I9372" s="1" t="s">
        <v>30</v>
      </c>
      <c r="J9372" s="1" t="s">
        <v>41</v>
      </c>
      <c r="K9372">
        <v>41.567999999999998</v>
      </c>
      <c r="L9372">
        <v>4</v>
      </c>
      <c r="M9372">
        <v>0.2</v>
      </c>
      <c r="N9372">
        <v>-4.1567999999999996</v>
      </c>
      <c r="O9372">
        <f>(Table1[[#This Row],[Sales]]-Table1[[#This Row],[Profit]])/Table1[[#This Row],[Quantity]]</f>
        <v>11.431199999999999</v>
      </c>
      <c r="P9372">
        <f>Table1[[#This Row],[Sales]]/Table1[[#This Row],[Quantity]]</f>
        <v>10.391999999999999</v>
      </c>
      <c r="Q9372" t="str">
        <f t="shared" si="292"/>
        <v>2021</v>
      </c>
      <c r="R9372" t="str">
        <f t="shared" si="293"/>
        <v>05</v>
      </c>
      <c r="S9372">
        <f>CEILING(Table1[[#This Row],[Month]]/3,1)</f>
        <v>2</v>
      </c>
      <c r="T9372" s="9">
        <f>(Table1[[#This Row],[Profit]]/Table1[[#This Row],[Sales]])</f>
        <v>-9.9999999999999992E-2</v>
      </c>
    </row>
    <row r="9373" spans="1:20" x14ac:dyDescent="0.25">
      <c r="A9373">
        <v>20210529</v>
      </c>
      <c r="B9373" s="1" t="s">
        <v>1226</v>
      </c>
      <c r="C9373" s="1" t="s">
        <v>209</v>
      </c>
      <c r="D9373" s="1" t="s">
        <v>210</v>
      </c>
      <c r="E9373" s="1" t="s">
        <v>27</v>
      </c>
      <c r="F9373" s="1" t="s">
        <v>82</v>
      </c>
      <c r="G9373" s="1" t="s">
        <v>356</v>
      </c>
      <c r="H9373" s="1" t="s">
        <v>55</v>
      </c>
      <c r="I9373" s="1" t="s">
        <v>30</v>
      </c>
      <c r="J9373" s="1" t="s">
        <v>23</v>
      </c>
      <c r="K9373">
        <v>317.05799999999999</v>
      </c>
      <c r="L9373">
        <v>3</v>
      </c>
      <c r="M9373">
        <v>0.3</v>
      </c>
      <c r="N9373">
        <v>-86.058599999999998</v>
      </c>
      <c r="O9373">
        <f>(Table1[[#This Row],[Sales]]-Table1[[#This Row],[Profit]])/Table1[[#This Row],[Quantity]]</f>
        <v>134.37219999999999</v>
      </c>
      <c r="P9373">
        <f>Table1[[#This Row],[Sales]]/Table1[[#This Row],[Quantity]]</f>
        <v>105.68599999999999</v>
      </c>
      <c r="Q9373" t="str">
        <f t="shared" si="292"/>
        <v>2021</v>
      </c>
      <c r="R9373" t="str">
        <f t="shared" si="293"/>
        <v>05</v>
      </c>
      <c r="S9373">
        <f>CEILING(Table1[[#This Row],[Month]]/3,1)</f>
        <v>2</v>
      </c>
      <c r="T9373" s="9">
        <f>(Table1[[#This Row],[Profit]]/Table1[[#This Row],[Sales]])</f>
        <v>-0.27142857142857141</v>
      </c>
    </row>
    <row r="9374" spans="1:20" x14ac:dyDescent="0.25">
      <c r="A9374">
        <v>20210529</v>
      </c>
      <c r="B9374" s="1" t="s">
        <v>1226</v>
      </c>
      <c r="C9374" s="1" t="s">
        <v>209</v>
      </c>
      <c r="D9374" s="1" t="s">
        <v>210</v>
      </c>
      <c r="E9374" s="1" t="s">
        <v>27</v>
      </c>
      <c r="F9374" s="1" t="s">
        <v>82</v>
      </c>
      <c r="G9374" s="1" t="s">
        <v>356</v>
      </c>
      <c r="H9374" s="1" t="s">
        <v>55</v>
      </c>
      <c r="I9374" s="1" t="s">
        <v>30</v>
      </c>
      <c r="J9374" s="1" t="s">
        <v>136</v>
      </c>
      <c r="K9374">
        <v>8.0399999999999991</v>
      </c>
      <c r="L9374">
        <v>5</v>
      </c>
      <c r="M9374">
        <v>0.2</v>
      </c>
      <c r="N9374">
        <v>2.9144999999999999</v>
      </c>
      <c r="O9374">
        <f>(Table1[[#This Row],[Sales]]-Table1[[#This Row],[Profit]])/Table1[[#This Row],[Quantity]]</f>
        <v>1.0250999999999997</v>
      </c>
      <c r="P9374">
        <f>Table1[[#This Row],[Sales]]/Table1[[#This Row],[Quantity]]</f>
        <v>1.6079999999999999</v>
      </c>
      <c r="Q9374" t="str">
        <f t="shared" si="292"/>
        <v>2021</v>
      </c>
      <c r="R9374" t="str">
        <f t="shared" si="293"/>
        <v>05</v>
      </c>
      <c r="S9374">
        <f>CEILING(Table1[[#This Row],[Month]]/3,1)</f>
        <v>2</v>
      </c>
      <c r="T9374" s="9">
        <f>(Table1[[#This Row],[Profit]]/Table1[[#This Row],[Sales]])</f>
        <v>0.36250000000000004</v>
      </c>
    </row>
    <row r="9375" spans="1:20" x14ac:dyDescent="0.25">
      <c r="A9375">
        <v>20230508</v>
      </c>
      <c r="B9375" s="1" t="s">
        <v>516</v>
      </c>
      <c r="C9375" s="1" t="s">
        <v>25</v>
      </c>
      <c r="D9375" s="1" t="s">
        <v>238</v>
      </c>
      <c r="E9375" s="1" t="s">
        <v>27</v>
      </c>
      <c r="F9375" s="1" t="s">
        <v>28</v>
      </c>
      <c r="G9375" s="1" t="s">
        <v>185</v>
      </c>
      <c r="H9375" s="1" t="s">
        <v>69</v>
      </c>
      <c r="I9375" s="1" t="s">
        <v>21</v>
      </c>
      <c r="J9375" s="1" t="s">
        <v>43</v>
      </c>
      <c r="K9375">
        <v>419.94400000000002</v>
      </c>
      <c r="L9375">
        <v>7</v>
      </c>
      <c r="M9375">
        <v>0.2</v>
      </c>
      <c r="N9375">
        <v>52.493000000000002</v>
      </c>
      <c r="O9375">
        <f>(Table1[[#This Row],[Sales]]-Table1[[#This Row],[Profit]])/Table1[[#This Row],[Quantity]]</f>
        <v>52.493000000000002</v>
      </c>
      <c r="P9375">
        <f>Table1[[#This Row],[Sales]]/Table1[[#This Row],[Quantity]]</f>
        <v>59.992000000000004</v>
      </c>
      <c r="Q9375" t="str">
        <f t="shared" si="292"/>
        <v>2023</v>
      </c>
      <c r="R9375" t="str">
        <f t="shared" si="293"/>
        <v>05</v>
      </c>
      <c r="S9375">
        <f>CEILING(Table1[[#This Row],[Month]]/3,1)</f>
        <v>2</v>
      </c>
      <c r="T9375" s="9">
        <f>(Table1[[#This Row],[Profit]]/Table1[[#This Row],[Sales]])</f>
        <v>0.125</v>
      </c>
    </row>
    <row r="9376" spans="1:20" x14ac:dyDescent="0.25">
      <c r="A9376">
        <v>20220606</v>
      </c>
      <c r="B9376" s="1" t="s">
        <v>159</v>
      </c>
      <c r="C9376" s="1" t="s">
        <v>52</v>
      </c>
      <c r="D9376" s="1" t="s">
        <v>53</v>
      </c>
      <c r="E9376" s="1" t="s">
        <v>27</v>
      </c>
      <c r="F9376" s="1" t="s">
        <v>28</v>
      </c>
      <c r="G9376" s="1" t="s">
        <v>160</v>
      </c>
      <c r="H9376" s="1" t="s">
        <v>161</v>
      </c>
      <c r="I9376" s="1" t="s">
        <v>30</v>
      </c>
      <c r="J9376" s="1" t="s">
        <v>50</v>
      </c>
      <c r="K9376">
        <v>61.38</v>
      </c>
      <c r="L9376">
        <v>6</v>
      </c>
      <c r="M9376">
        <v>0</v>
      </c>
      <c r="N9376">
        <v>15.9588</v>
      </c>
      <c r="O9376">
        <f>(Table1[[#This Row],[Sales]]-Table1[[#This Row],[Profit]])/Table1[[#This Row],[Quantity]]</f>
        <v>7.5701999999999998</v>
      </c>
      <c r="P9376">
        <f>Table1[[#This Row],[Sales]]/Table1[[#This Row],[Quantity]]</f>
        <v>10.23</v>
      </c>
      <c r="Q9376" t="str">
        <f t="shared" si="292"/>
        <v>2022</v>
      </c>
      <c r="R9376" t="str">
        <f t="shared" si="293"/>
        <v>06</v>
      </c>
      <c r="S9376">
        <f>CEILING(Table1[[#This Row],[Month]]/3,1)</f>
        <v>2</v>
      </c>
      <c r="T9376" s="9">
        <f>(Table1[[#This Row],[Profit]]/Table1[[#This Row],[Sales]])</f>
        <v>0.26</v>
      </c>
    </row>
    <row r="9377" spans="1:20" x14ac:dyDescent="0.25">
      <c r="A9377">
        <v>20211214</v>
      </c>
      <c r="B9377" s="1" t="s">
        <v>505</v>
      </c>
      <c r="C9377" s="1" t="s">
        <v>25</v>
      </c>
      <c r="D9377" s="1" t="s">
        <v>26</v>
      </c>
      <c r="E9377" s="1" t="s">
        <v>27</v>
      </c>
      <c r="F9377" s="1" t="s">
        <v>28</v>
      </c>
      <c r="G9377" s="1" t="s">
        <v>321</v>
      </c>
      <c r="H9377" s="1" t="s">
        <v>69</v>
      </c>
      <c r="I9377" s="1" t="s">
        <v>21</v>
      </c>
      <c r="J9377" s="1" t="s">
        <v>94</v>
      </c>
      <c r="K9377">
        <v>50</v>
      </c>
      <c r="L9377">
        <v>2</v>
      </c>
      <c r="M9377">
        <v>0</v>
      </c>
      <c r="N9377">
        <v>10.5</v>
      </c>
      <c r="O9377">
        <f>(Table1[[#This Row],[Sales]]-Table1[[#This Row],[Profit]])/Table1[[#This Row],[Quantity]]</f>
        <v>19.75</v>
      </c>
      <c r="P9377">
        <f>Table1[[#This Row],[Sales]]/Table1[[#This Row],[Quantity]]</f>
        <v>25</v>
      </c>
      <c r="Q9377" t="str">
        <f t="shared" si="292"/>
        <v>2021</v>
      </c>
      <c r="R9377" t="str">
        <f t="shared" si="293"/>
        <v>12</v>
      </c>
      <c r="S9377">
        <f>CEILING(Table1[[#This Row],[Month]]/3,1)</f>
        <v>4</v>
      </c>
      <c r="T9377" s="9">
        <f>(Table1[[#This Row],[Profit]]/Table1[[#This Row],[Sales]])</f>
        <v>0.21</v>
      </c>
    </row>
    <row r="9378" spans="1:20" x14ac:dyDescent="0.25">
      <c r="A9378">
        <v>20231226</v>
      </c>
      <c r="B9378" s="1" t="s">
        <v>119</v>
      </c>
      <c r="C9378" s="1" t="s">
        <v>289</v>
      </c>
      <c r="D9378" s="1" t="s">
        <v>546</v>
      </c>
      <c r="E9378" s="1" t="s">
        <v>27</v>
      </c>
      <c r="F9378" s="1" t="s">
        <v>82</v>
      </c>
      <c r="G9378" s="1" t="s">
        <v>122</v>
      </c>
      <c r="H9378" s="1" t="s">
        <v>40</v>
      </c>
      <c r="I9378" s="1" t="s">
        <v>21</v>
      </c>
      <c r="J9378" s="1" t="s">
        <v>94</v>
      </c>
      <c r="K9378">
        <v>31.8</v>
      </c>
      <c r="L9378">
        <v>3</v>
      </c>
      <c r="M9378">
        <v>0</v>
      </c>
      <c r="N9378">
        <v>13.673999999999999</v>
      </c>
      <c r="O9378">
        <f>(Table1[[#This Row],[Sales]]-Table1[[#This Row],[Profit]])/Table1[[#This Row],[Quantity]]</f>
        <v>6.0420000000000007</v>
      </c>
      <c r="P9378">
        <f>Table1[[#This Row],[Sales]]/Table1[[#This Row],[Quantity]]</f>
        <v>10.6</v>
      </c>
      <c r="Q9378" t="str">
        <f t="shared" si="292"/>
        <v>2023</v>
      </c>
      <c r="R9378" t="str">
        <f t="shared" si="293"/>
        <v>12</v>
      </c>
      <c r="S9378">
        <f>CEILING(Table1[[#This Row],[Month]]/3,1)</f>
        <v>4</v>
      </c>
      <c r="T9378" s="9">
        <f>(Table1[[#This Row],[Profit]]/Table1[[#This Row],[Sales]])</f>
        <v>0.43</v>
      </c>
    </row>
    <row r="9379" spans="1:20" x14ac:dyDescent="0.25">
      <c r="A9379">
        <v>20231218</v>
      </c>
      <c r="B9379" s="1" t="s">
        <v>634</v>
      </c>
      <c r="C9379" s="1" t="s">
        <v>65</v>
      </c>
      <c r="D9379" s="1" t="s">
        <v>1082</v>
      </c>
      <c r="E9379" s="1" t="s">
        <v>17</v>
      </c>
      <c r="F9379" s="1" t="s">
        <v>67</v>
      </c>
      <c r="G9379" s="1" t="s">
        <v>90</v>
      </c>
      <c r="H9379" s="1" t="s">
        <v>91</v>
      </c>
      <c r="I9379" s="1" t="s">
        <v>30</v>
      </c>
      <c r="J9379" s="1" t="s">
        <v>37</v>
      </c>
      <c r="K9379">
        <v>32.56</v>
      </c>
      <c r="L9379">
        <v>2</v>
      </c>
      <c r="M9379">
        <v>0</v>
      </c>
      <c r="N9379">
        <v>8.4656000000000002</v>
      </c>
      <c r="O9379">
        <f>(Table1[[#This Row],[Sales]]-Table1[[#This Row],[Profit]])/Table1[[#This Row],[Quantity]]</f>
        <v>12.0472</v>
      </c>
      <c r="P9379">
        <f>Table1[[#This Row],[Sales]]/Table1[[#This Row],[Quantity]]</f>
        <v>16.28</v>
      </c>
      <c r="Q9379" t="str">
        <f t="shared" si="292"/>
        <v>2023</v>
      </c>
      <c r="R9379" t="str">
        <f t="shared" si="293"/>
        <v>12</v>
      </c>
      <c r="S9379">
        <f>CEILING(Table1[[#This Row],[Month]]/3,1)</f>
        <v>4</v>
      </c>
      <c r="T9379" s="9">
        <f>(Table1[[#This Row],[Profit]]/Table1[[#This Row],[Sales]])</f>
        <v>0.26</v>
      </c>
    </row>
    <row r="9380" spans="1:20" x14ac:dyDescent="0.25">
      <c r="A9380">
        <v>20220511</v>
      </c>
      <c r="B9380" s="1" t="s">
        <v>769</v>
      </c>
      <c r="C9380" s="1" t="s">
        <v>108</v>
      </c>
      <c r="D9380" s="1" t="s">
        <v>143</v>
      </c>
      <c r="E9380" s="1" t="s">
        <v>59</v>
      </c>
      <c r="F9380" s="1" t="s">
        <v>110</v>
      </c>
      <c r="G9380" s="1" t="s">
        <v>158</v>
      </c>
      <c r="H9380" s="1" t="s">
        <v>55</v>
      </c>
      <c r="I9380" s="1" t="s">
        <v>21</v>
      </c>
      <c r="J9380" s="1" t="s">
        <v>97</v>
      </c>
      <c r="K9380">
        <v>7.0720000000000001</v>
      </c>
      <c r="L9380">
        <v>2</v>
      </c>
      <c r="M9380">
        <v>0.2</v>
      </c>
      <c r="N9380">
        <v>2.3868</v>
      </c>
      <c r="O9380">
        <f>(Table1[[#This Row],[Sales]]-Table1[[#This Row],[Profit]])/Table1[[#This Row],[Quantity]]</f>
        <v>2.3426</v>
      </c>
      <c r="P9380">
        <f>Table1[[#This Row],[Sales]]/Table1[[#This Row],[Quantity]]</f>
        <v>3.536</v>
      </c>
      <c r="Q9380" t="str">
        <f t="shared" si="292"/>
        <v>2022</v>
      </c>
      <c r="R9380" t="str">
        <f t="shared" si="293"/>
        <v>05</v>
      </c>
      <c r="S9380">
        <f>CEILING(Table1[[#This Row],[Month]]/3,1)</f>
        <v>2</v>
      </c>
      <c r="T9380" s="9">
        <f>(Table1[[#This Row],[Profit]]/Table1[[#This Row],[Sales]])</f>
        <v>0.33750000000000002</v>
      </c>
    </row>
    <row r="9381" spans="1:20" x14ac:dyDescent="0.25">
      <c r="A9381">
        <v>20201223</v>
      </c>
      <c r="B9381" s="1" t="s">
        <v>329</v>
      </c>
      <c r="C9381" s="1" t="s">
        <v>32</v>
      </c>
      <c r="D9381" s="1" t="s">
        <v>315</v>
      </c>
      <c r="E9381" s="1" t="s">
        <v>17</v>
      </c>
      <c r="F9381" s="1" t="s">
        <v>34</v>
      </c>
      <c r="G9381" s="1" t="s">
        <v>327</v>
      </c>
      <c r="H9381" s="1" t="s">
        <v>40</v>
      </c>
      <c r="I9381" s="1" t="s">
        <v>21</v>
      </c>
      <c r="J9381" s="1" t="s">
        <v>50</v>
      </c>
      <c r="K9381">
        <v>45.527999999999999</v>
      </c>
      <c r="L9381">
        <v>3</v>
      </c>
      <c r="M9381">
        <v>0.2</v>
      </c>
      <c r="N9381">
        <v>15.934799999999999</v>
      </c>
      <c r="O9381">
        <f>(Table1[[#This Row],[Sales]]-Table1[[#This Row],[Profit]])/Table1[[#This Row],[Quantity]]</f>
        <v>9.8643999999999998</v>
      </c>
      <c r="P9381">
        <f>Table1[[#This Row],[Sales]]/Table1[[#This Row],[Quantity]]</f>
        <v>15.176</v>
      </c>
      <c r="Q9381" t="str">
        <f t="shared" si="292"/>
        <v>2020</v>
      </c>
      <c r="R9381" t="str">
        <f t="shared" si="293"/>
        <v>12</v>
      </c>
      <c r="S9381">
        <f>CEILING(Table1[[#This Row],[Month]]/3,1)</f>
        <v>4</v>
      </c>
      <c r="T9381" s="9">
        <f>(Table1[[#This Row],[Profit]]/Table1[[#This Row],[Sales]])</f>
        <v>0.35</v>
      </c>
    </row>
    <row r="9382" spans="1:20" x14ac:dyDescent="0.25">
      <c r="A9382">
        <v>20201223</v>
      </c>
      <c r="B9382" s="1" t="s">
        <v>329</v>
      </c>
      <c r="C9382" s="1" t="s">
        <v>32</v>
      </c>
      <c r="D9382" s="1" t="s">
        <v>315</v>
      </c>
      <c r="E9382" s="1" t="s">
        <v>17</v>
      </c>
      <c r="F9382" s="1" t="s">
        <v>34</v>
      </c>
      <c r="G9382" s="1" t="s">
        <v>327</v>
      </c>
      <c r="H9382" s="1" t="s">
        <v>40</v>
      </c>
      <c r="I9382" s="1" t="s">
        <v>21</v>
      </c>
      <c r="J9382" s="1" t="s">
        <v>23</v>
      </c>
      <c r="K9382">
        <v>64.784000000000006</v>
      </c>
      <c r="L9382">
        <v>1</v>
      </c>
      <c r="M9382">
        <v>0.2</v>
      </c>
      <c r="N9382">
        <v>6.4783999999999997</v>
      </c>
      <c r="O9382">
        <f>(Table1[[#This Row],[Sales]]-Table1[[#This Row],[Profit]])/Table1[[#This Row],[Quantity]]</f>
        <v>58.305600000000005</v>
      </c>
      <c r="P9382">
        <f>Table1[[#This Row],[Sales]]/Table1[[#This Row],[Quantity]]</f>
        <v>64.784000000000006</v>
      </c>
      <c r="Q9382" t="str">
        <f t="shared" si="292"/>
        <v>2020</v>
      </c>
      <c r="R9382" t="str">
        <f t="shared" si="293"/>
        <v>12</v>
      </c>
      <c r="S9382">
        <f>CEILING(Table1[[#This Row],[Month]]/3,1)</f>
        <v>4</v>
      </c>
      <c r="T9382" s="9">
        <f>(Table1[[#This Row],[Profit]]/Table1[[#This Row],[Sales]])</f>
        <v>9.9999999999999992E-2</v>
      </c>
    </row>
    <row r="9383" spans="1:20" x14ac:dyDescent="0.25">
      <c r="A9383">
        <v>20201223</v>
      </c>
      <c r="B9383" s="1" t="s">
        <v>329</v>
      </c>
      <c r="C9383" s="1" t="s">
        <v>32</v>
      </c>
      <c r="D9383" s="1" t="s">
        <v>315</v>
      </c>
      <c r="E9383" s="1" t="s">
        <v>17</v>
      </c>
      <c r="F9383" s="1" t="s">
        <v>34</v>
      </c>
      <c r="G9383" s="1" t="s">
        <v>327</v>
      </c>
      <c r="H9383" s="1" t="s">
        <v>40</v>
      </c>
      <c r="I9383" s="1" t="s">
        <v>21</v>
      </c>
      <c r="J9383" s="1" t="s">
        <v>37</v>
      </c>
      <c r="K9383">
        <v>424.27199999999999</v>
      </c>
      <c r="L9383">
        <v>2</v>
      </c>
      <c r="M9383">
        <v>0.2</v>
      </c>
      <c r="N9383">
        <v>-10.6068</v>
      </c>
      <c r="O9383">
        <f>(Table1[[#This Row],[Sales]]-Table1[[#This Row],[Profit]])/Table1[[#This Row],[Quantity]]</f>
        <v>217.43940000000001</v>
      </c>
      <c r="P9383">
        <f>Table1[[#This Row],[Sales]]/Table1[[#This Row],[Quantity]]</f>
        <v>212.136</v>
      </c>
      <c r="Q9383" t="str">
        <f t="shared" si="292"/>
        <v>2020</v>
      </c>
      <c r="R9383" t="str">
        <f t="shared" si="293"/>
        <v>12</v>
      </c>
      <c r="S9383">
        <f>CEILING(Table1[[#This Row],[Month]]/3,1)</f>
        <v>4</v>
      </c>
      <c r="T9383" s="9">
        <f>(Table1[[#This Row],[Profit]]/Table1[[#This Row],[Sales]])</f>
        <v>-2.5000000000000001E-2</v>
      </c>
    </row>
    <row r="9384" spans="1:20" x14ac:dyDescent="0.25">
      <c r="A9384">
        <v>20201223</v>
      </c>
      <c r="B9384" s="1" t="s">
        <v>329</v>
      </c>
      <c r="C9384" s="1" t="s">
        <v>32</v>
      </c>
      <c r="D9384" s="1" t="s">
        <v>315</v>
      </c>
      <c r="E9384" s="1" t="s">
        <v>17</v>
      </c>
      <c r="F9384" s="1" t="s">
        <v>34</v>
      </c>
      <c r="G9384" s="1" t="s">
        <v>327</v>
      </c>
      <c r="H9384" s="1" t="s">
        <v>40</v>
      </c>
      <c r="I9384" s="1" t="s">
        <v>21</v>
      </c>
      <c r="J9384" s="1" t="s">
        <v>42</v>
      </c>
      <c r="K9384">
        <v>1.3440000000000001</v>
      </c>
      <c r="L9384">
        <v>1</v>
      </c>
      <c r="M9384">
        <v>0.2</v>
      </c>
      <c r="N9384">
        <v>0.504</v>
      </c>
      <c r="O9384">
        <f>(Table1[[#This Row],[Sales]]-Table1[[#This Row],[Profit]])/Table1[[#This Row],[Quantity]]</f>
        <v>0.84000000000000008</v>
      </c>
      <c r="P9384">
        <f>Table1[[#This Row],[Sales]]/Table1[[#This Row],[Quantity]]</f>
        <v>1.3440000000000001</v>
      </c>
      <c r="Q9384" t="str">
        <f t="shared" si="292"/>
        <v>2020</v>
      </c>
      <c r="R9384" t="str">
        <f t="shared" si="293"/>
        <v>12</v>
      </c>
      <c r="S9384">
        <f>CEILING(Table1[[#This Row],[Month]]/3,1)</f>
        <v>4</v>
      </c>
      <c r="T9384" s="9">
        <f>(Table1[[#This Row],[Profit]]/Table1[[#This Row],[Sales]])</f>
        <v>0.375</v>
      </c>
    </row>
    <row r="9385" spans="1:20" x14ac:dyDescent="0.25">
      <c r="A9385">
        <v>20201223</v>
      </c>
      <c r="B9385" s="1" t="s">
        <v>329</v>
      </c>
      <c r="C9385" s="1" t="s">
        <v>32</v>
      </c>
      <c r="D9385" s="1" t="s">
        <v>315</v>
      </c>
      <c r="E9385" s="1" t="s">
        <v>17</v>
      </c>
      <c r="F9385" s="1" t="s">
        <v>34</v>
      </c>
      <c r="G9385" s="1" t="s">
        <v>327</v>
      </c>
      <c r="H9385" s="1" t="s">
        <v>40</v>
      </c>
      <c r="I9385" s="1" t="s">
        <v>21</v>
      </c>
      <c r="J9385" s="1" t="s">
        <v>37</v>
      </c>
      <c r="K9385">
        <v>83.92</v>
      </c>
      <c r="L9385">
        <v>5</v>
      </c>
      <c r="M9385">
        <v>0.2</v>
      </c>
      <c r="N9385">
        <v>-1.0489999999999999</v>
      </c>
      <c r="O9385">
        <f>(Table1[[#This Row],[Sales]]-Table1[[#This Row],[Profit]])/Table1[[#This Row],[Quantity]]</f>
        <v>16.9938</v>
      </c>
      <c r="P9385">
        <f>Table1[[#This Row],[Sales]]/Table1[[#This Row],[Quantity]]</f>
        <v>16.783999999999999</v>
      </c>
      <c r="Q9385" t="str">
        <f t="shared" si="292"/>
        <v>2020</v>
      </c>
      <c r="R9385" t="str">
        <f t="shared" si="293"/>
        <v>12</v>
      </c>
      <c r="S9385">
        <f>CEILING(Table1[[#This Row],[Month]]/3,1)</f>
        <v>4</v>
      </c>
      <c r="T9385" s="9">
        <f>(Table1[[#This Row],[Profit]]/Table1[[#This Row],[Sales]])</f>
        <v>-1.2499999999999999E-2</v>
      </c>
    </row>
    <row r="9386" spans="1:20" x14ac:dyDescent="0.25">
      <c r="A9386">
        <v>20230812</v>
      </c>
      <c r="B9386" s="1" t="s">
        <v>637</v>
      </c>
      <c r="C9386" s="1" t="s">
        <v>133</v>
      </c>
      <c r="D9386" s="1" t="s">
        <v>134</v>
      </c>
      <c r="E9386" s="1" t="s">
        <v>17</v>
      </c>
      <c r="F9386" s="1" t="s">
        <v>18</v>
      </c>
      <c r="G9386" s="1" t="s">
        <v>218</v>
      </c>
      <c r="H9386" s="1" t="s">
        <v>161</v>
      </c>
      <c r="I9386" s="1" t="s">
        <v>63</v>
      </c>
      <c r="J9386" s="1" t="s">
        <v>50</v>
      </c>
      <c r="K9386">
        <v>25.92</v>
      </c>
      <c r="L9386">
        <v>4</v>
      </c>
      <c r="M9386">
        <v>0</v>
      </c>
      <c r="N9386">
        <v>12.441599999999999</v>
      </c>
      <c r="O9386">
        <f>(Table1[[#This Row],[Sales]]-Table1[[#This Row],[Profit]])/Table1[[#This Row],[Quantity]]</f>
        <v>3.3696000000000006</v>
      </c>
      <c r="P9386">
        <f>Table1[[#This Row],[Sales]]/Table1[[#This Row],[Quantity]]</f>
        <v>6.48</v>
      </c>
      <c r="Q9386" t="str">
        <f t="shared" si="292"/>
        <v>2023</v>
      </c>
      <c r="R9386" t="str">
        <f t="shared" si="293"/>
        <v>08</v>
      </c>
      <c r="S9386">
        <f>CEILING(Table1[[#This Row],[Month]]/3,1)</f>
        <v>3</v>
      </c>
      <c r="T9386" s="9">
        <f>(Table1[[#This Row],[Profit]]/Table1[[#This Row],[Sales]])</f>
        <v>0.47999999999999993</v>
      </c>
    </row>
    <row r="9387" spans="1:20" x14ac:dyDescent="0.25">
      <c r="A9387">
        <v>20230828</v>
      </c>
      <c r="B9387" s="1" t="s">
        <v>513</v>
      </c>
      <c r="C9387" s="1" t="s">
        <v>146</v>
      </c>
      <c r="D9387" s="1" t="s">
        <v>493</v>
      </c>
      <c r="E9387" s="1" t="s">
        <v>27</v>
      </c>
      <c r="F9387" s="1" t="s">
        <v>82</v>
      </c>
      <c r="G9387" s="1" t="s">
        <v>122</v>
      </c>
      <c r="H9387" s="1" t="s">
        <v>40</v>
      </c>
      <c r="I9387" s="1" t="s">
        <v>21</v>
      </c>
      <c r="J9387" s="1" t="s">
        <v>41</v>
      </c>
      <c r="K9387">
        <v>120.57599999999999</v>
      </c>
      <c r="L9387">
        <v>8</v>
      </c>
      <c r="M9387">
        <v>0.2</v>
      </c>
      <c r="N9387">
        <v>33.1584</v>
      </c>
      <c r="O9387">
        <f>(Table1[[#This Row],[Sales]]-Table1[[#This Row],[Profit]])/Table1[[#This Row],[Quantity]]</f>
        <v>10.927199999999999</v>
      </c>
      <c r="P9387">
        <f>Table1[[#This Row],[Sales]]/Table1[[#This Row],[Quantity]]</f>
        <v>15.071999999999999</v>
      </c>
      <c r="Q9387" t="str">
        <f t="shared" si="292"/>
        <v>2023</v>
      </c>
      <c r="R9387" t="str">
        <f t="shared" si="293"/>
        <v>08</v>
      </c>
      <c r="S9387">
        <f>CEILING(Table1[[#This Row],[Month]]/3,1)</f>
        <v>3</v>
      </c>
      <c r="T9387" s="9">
        <f>(Table1[[#This Row],[Profit]]/Table1[[#This Row],[Sales]])</f>
        <v>0.27500000000000002</v>
      </c>
    </row>
    <row r="9388" spans="1:20" x14ac:dyDescent="0.25">
      <c r="A9388">
        <v>20230120</v>
      </c>
      <c r="B9388" s="1" t="s">
        <v>896</v>
      </c>
      <c r="C9388" s="1" t="s">
        <v>975</v>
      </c>
      <c r="D9388" s="1" t="s">
        <v>976</v>
      </c>
      <c r="E9388" s="1" t="s">
        <v>17</v>
      </c>
      <c r="F9388" s="1" t="s">
        <v>73</v>
      </c>
      <c r="G9388" s="1" t="s">
        <v>561</v>
      </c>
      <c r="H9388" s="1" t="s">
        <v>101</v>
      </c>
      <c r="I9388" s="1" t="s">
        <v>21</v>
      </c>
      <c r="J9388" s="1" t="s">
        <v>50</v>
      </c>
      <c r="K9388">
        <v>79.92</v>
      </c>
      <c r="L9388">
        <v>4</v>
      </c>
      <c r="M9388">
        <v>0</v>
      </c>
      <c r="N9388">
        <v>37.562399999999997</v>
      </c>
      <c r="O9388">
        <f>(Table1[[#This Row],[Sales]]-Table1[[#This Row],[Profit]])/Table1[[#This Row],[Quantity]]</f>
        <v>10.589400000000001</v>
      </c>
      <c r="P9388">
        <f>Table1[[#This Row],[Sales]]/Table1[[#This Row],[Quantity]]</f>
        <v>19.98</v>
      </c>
      <c r="Q9388" t="str">
        <f t="shared" si="292"/>
        <v>2023</v>
      </c>
      <c r="R9388" t="str">
        <f t="shared" si="293"/>
        <v>01</v>
      </c>
      <c r="S9388">
        <f>CEILING(Table1[[#This Row],[Month]]/3,1)</f>
        <v>1</v>
      </c>
      <c r="T9388" s="9">
        <f>(Table1[[#This Row],[Profit]]/Table1[[#This Row],[Sales]])</f>
        <v>0.47</v>
      </c>
    </row>
    <row r="9389" spans="1:20" x14ac:dyDescent="0.25">
      <c r="A9389">
        <v>20230120</v>
      </c>
      <c r="B9389" s="1" t="s">
        <v>896</v>
      </c>
      <c r="C9389" s="1" t="s">
        <v>975</v>
      </c>
      <c r="D9389" s="1" t="s">
        <v>976</v>
      </c>
      <c r="E9389" s="1" t="s">
        <v>17</v>
      </c>
      <c r="F9389" s="1" t="s">
        <v>73</v>
      </c>
      <c r="G9389" s="1" t="s">
        <v>561</v>
      </c>
      <c r="H9389" s="1" t="s">
        <v>101</v>
      </c>
      <c r="I9389" s="1" t="s">
        <v>21</v>
      </c>
      <c r="J9389" s="1" t="s">
        <v>50</v>
      </c>
      <c r="K9389">
        <v>12.28</v>
      </c>
      <c r="L9389">
        <v>1</v>
      </c>
      <c r="M9389">
        <v>0</v>
      </c>
      <c r="N9389">
        <v>5.7716000000000003</v>
      </c>
      <c r="O9389">
        <f>(Table1[[#This Row],[Sales]]-Table1[[#This Row],[Profit]])/Table1[[#This Row],[Quantity]]</f>
        <v>6.5083999999999991</v>
      </c>
      <c r="P9389">
        <f>Table1[[#This Row],[Sales]]/Table1[[#This Row],[Quantity]]</f>
        <v>12.28</v>
      </c>
      <c r="Q9389" t="str">
        <f t="shared" si="292"/>
        <v>2023</v>
      </c>
      <c r="R9389" t="str">
        <f t="shared" si="293"/>
        <v>01</v>
      </c>
      <c r="S9389">
        <f>CEILING(Table1[[#This Row],[Month]]/3,1)</f>
        <v>1</v>
      </c>
      <c r="T9389" s="9">
        <f>(Table1[[#This Row],[Profit]]/Table1[[#This Row],[Sales]])</f>
        <v>0.47000000000000003</v>
      </c>
    </row>
    <row r="9390" spans="1:20" x14ac:dyDescent="0.25">
      <c r="A9390">
        <v>20230120</v>
      </c>
      <c r="B9390" s="1" t="s">
        <v>896</v>
      </c>
      <c r="C9390" s="1" t="s">
        <v>975</v>
      </c>
      <c r="D9390" s="1" t="s">
        <v>976</v>
      </c>
      <c r="E9390" s="1" t="s">
        <v>17</v>
      </c>
      <c r="F9390" s="1" t="s">
        <v>73</v>
      </c>
      <c r="G9390" s="1" t="s">
        <v>561</v>
      </c>
      <c r="H9390" s="1" t="s">
        <v>101</v>
      </c>
      <c r="I9390" s="1" t="s">
        <v>21</v>
      </c>
      <c r="J9390" s="1" t="s">
        <v>44</v>
      </c>
      <c r="K9390">
        <v>542.94000000000005</v>
      </c>
      <c r="L9390">
        <v>3</v>
      </c>
      <c r="M9390">
        <v>0</v>
      </c>
      <c r="N9390">
        <v>152.0232</v>
      </c>
      <c r="O9390">
        <f>(Table1[[#This Row],[Sales]]-Table1[[#This Row],[Profit]])/Table1[[#This Row],[Quantity]]</f>
        <v>130.30560000000003</v>
      </c>
      <c r="P9390">
        <f>Table1[[#This Row],[Sales]]/Table1[[#This Row],[Quantity]]</f>
        <v>180.98000000000002</v>
      </c>
      <c r="Q9390" t="str">
        <f t="shared" si="292"/>
        <v>2023</v>
      </c>
      <c r="R9390" t="str">
        <f t="shared" si="293"/>
        <v>01</v>
      </c>
      <c r="S9390">
        <f>CEILING(Table1[[#This Row],[Month]]/3,1)</f>
        <v>1</v>
      </c>
      <c r="T9390" s="9">
        <f>(Table1[[#This Row],[Profit]]/Table1[[#This Row],[Sales]])</f>
        <v>0.27999999999999997</v>
      </c>
    </row>
    <row r="9391" spans="1:20" x14ac:dyDescent="0.25">
      <c r="A9391">
        <v>20230120</v>
      </c>
      <c r="B9391" s="1" t="s">
        <v>896</v>
      </c>
      <c r="C9391" s="1" t="s">
        <v>975</v>
      </c>
      <c r="D9391" s="1" t="s">
        <v>976</v>
      </c>
      <c r="E9391" s="1" t="s">
        <v>17</v>
      </c>
      <c r="F9391" s="1" t="s">
        <v>73</v>
      </c>
      <c r="G9391" s="1" t="s">
        <v>561</v>
      </c>
      <c r="H9391" s="1" t="s">
        <v>101</v>
      </c>
      <c r="I9391" s="1" t="s">
        <v>21</v>
      </c>
      <c r="J9391" s="1" t="s">
        <v>97</v>
      </c>
      <c r="K9391">
        <v>2.04</v>
      </c>
      <c r="L9391">
        <v>1</v>
      </c>
      <c r="M9391">
        <v>0</v>
      </c>
      <c r="N9391">
        <v>0.95879999999999999</v>
      </c>
      <c r="O9391">
        <f>(Table1[[#This Row],[Sales]]-Table1[[#This Row],[Profit]])/Table1[[#This Row],[Quantity]]</f>
        <v>1.0811999999999999</v>
      </c>
      <c r="P9391">
        <f>Table1[[#This Row],[Sales]]/Table1[[#This Row],[Quantity]]</f>
        <v>2.04</v>
      </c>
      <c r="Q9391" t="str">
        <f t="shared" si="292"/>
        <v>2023</v>
      </c>
      <c r="R9391" t="str">
        <f t="shared" si="293"/>
        <v>01</v>
      </c>
      <c r="S9391">
        <f>CEILING(Table1[[#This Row],[Month]]/3,1)</f>
        <v>1</v>
      </c>
      <c r="T9391" s="9">
        <f>(Table1[[#This Row],[Profit]]/Table1[[#This Row],[Sales]])</f>
        <v>0.47</v>
      </c>
    </row>
    <row r="9392" spans="1:20" x14ac:dyDescent="0.25">
      <c r="A9392">
        <v>20210619</v>
      </c>
      <c r="B9392" s="1" t="s">
        <v>809</v>
      </c>
      <c r="C9392" s="1" t="s">
        <v>57</v>
      </c>
      <c r="D9392" s="1" t="s">
        <v>99</v>
      </c>
      <c r="E9392" s="1" t="s">
        <v>59</v>
      </c>
      <c r="F9392" s="1" t="s">
        <v>60</v>
      </c>
      <c r="G9392" s="1" t="s">
        <v>501</v>
      </c>
      <c r="H9392" s="1" t="s">
        <v>168</v>
      </c>
      <c r="I9392" s="1" t="s">
        <v>63</v>
      </c>
      <c r="J9392" s="1" t="s">
        <v>37</v>
      </c>
      <c r="K9392">
        <v>228.92</v>
      </c>
      <c r="L9392">
        <v>5</v>
      </c>
      <c r="M9392">
        <v>0.2</v>
      </c>
      <c r="N9392">
        <v>14.307499999999999</v>
      </c>
      <c r="O9392">
        <f>(Table1[[#This Row],[Sales]]-Table1[[#This Row],[Profit]])/Table1[[#This Row],[Quantity]]</f>
        <v>42.922499999999999</v>
      </c>
      <c r="P9392">
        <f>Table1[[#This Row],[Sales]]/Table1[[#This Row],[Quantity]]</f>
        <v>45.783999999999999</v>
      </c>
      <c r="Q9392" t="str">
        <f t="shared" si="292"/>
        <v>2021</v>
      </c>
      <c r="R9392" t="str">
        <f t="shared" si="293"/>
        <v>06</v>
      </c>
      <c r="S9392">
        <f>CEILING(Table1[[#This Row],[Month]]/3,1)</f>
        <v>2</v>
      </c>
      <c r="T9392" s="9">
        <f>(Table1[[#This Row],[Profit]]/Table1[[#This Row],[Sales]])</f>
        <v>6.25E-2</v>
      </c>
    </row>
    <row r="9393" spans="1:20" x14ac:dyDescent="0.25">
      <c r="A9393">
        <v>20230314</v>
      </c>
      <c r="B9393" s="1" t="s">
        <v>735</v>
      </c>
      <c r="C9393" s="1" t="s">
        <v>108</v>
      </c>
      <c r="D9393" s="1" t="s">
        <v>271</v>
      </c>
      <c r="E9393" s="1" t="s">
        <v>59</v>
      </c>
      <c r="F9393" s="1" t="s">
        <v>110</v>
      </c>
      <c r="G9393" s="1" t="s">
        <v>228</v>
      </c>
      <c r="H9393" s="1" t="s">
        <v>75</v>
      </c>
      <c r="I9393" s="1" t="s">
        <v>30</v>
      </c>
      <c r="J9393" s="1" t="s">
        <v>43</v>
      </c>
      <c r="K9393">
        <v>7.992</v>
      </c>
      <c r="L9393">
        <v>1</v>
      </c>
      <c r="M9393">
        <v>0.2</v>
      </c>
      <c r="N9393">
        <v>2.5973999999999999</v>
      </c>
      <c r="O9393">
        <f>(Table1[[#This Row],[Sales]]-Table1[[#This Row],[Profit]])/Table1[[#This Row],[Quantity]]</f>
        <v>5.3946000000000005</v>
      </c>
      <c r="P9393">
        <f>Table1[[#This Row],[Sales]]/Table1[[#This Row],[Quantity]]</f>
        <v>7.992</v>
      </c>
      <c r="Q9393" t="str">
        <f t="shared" si="292"/>
        <v>2023</v>
      </c>
      <c r="R9393" t="str">
        <f t="shared" si="293"/>
        <v>03</v>
      </c>
      <c r="S9393">
        <f>CEILING(Table1[[#This Row],[Month]]/3,1)</f>
        <v>1</v>
      </c>
      <c r="T9393" s="9">
        <f>(Table1[[#This Row],[Profit]]/Table1[[#This Row],[Sales]])</f>
        <v>0.32500000000000001</v>
      </c>
    </row>
    <row r="9394" spans="1:20" x14ac:dyDescent="0.25">
      <c r="A9394">
        <v>20211025</v>
      </c>
      <c r="B9394" s="1" t="s">
        <v>709</v>
      </c>
      <c r="C9394" s="1" t="s">
        <v>195</v>
      </c>
      <c r="D9394" s="1" t="s">
        <v>196</v>
      </c>
      <c r="E9394" s="1" t="s">
        <v>17</v>
      </c>
      <c r="F9394" s="1" t="s">
        <v>197</v>
      </c>
      <c r="G9394" s="1" t="s">
        <v>90</v>
      </c>
      <c r="H9394" s="1" t="s">
        <v>91</v>
      </c>
      <c r="I9394" s="1" t="s">
        <v>30</v>
      </c>
      <c r="J9394" s="1" t="s">
        <v>23</v>
      </c>
      <c r="K9394">
        <v>582.33600000000001</v>
      </c>
      <c r="L9394">
        <v>8</v>
      </c>
      <c r="M9394">
        <v>0.2</v>
      </c>
      <c r="N9394">
        <v>-29.116800000000001</v>
      </c>
      <c r="O9394">
        <f>(Table1[[#This Row],[Sales]]-Table1[[#This Row],[Profit]])/Table1[[#This Row],[Quantity]]</f>
        <v>76.431600000000003</v>
      </c>
      <c r="P9394">
        <f>Table1[[#This Row],[Sales]]/Table1[[#This Row],[Quantity]]</f>
        <v>72.792000000000002</v>
      </c>
      <c r="Q9394" t="str">
        <f t="shared" si="292"/>
        <v>2021</v>
      </c>
      <c r="R9394" t="str">
        <f t="shared" si="293"/>
        <v>10</v>
      </c>
      <c r="S9394">
        <f>CEILING(Table1[[#This Row],[Month]]/3,1)</f>
        <v>4</v>
      </c>
      <c r="T9394" s="9">
        <f>(Table1[[#This Row],[Profit]]/Table1[[#This Row],[Sales]])</f>
        <v>-0.05</v>
      </c>
    </row>
    <row r="9395" spans="1:20" x14ac:dyDescent="0.25">
      <c r="A9395">
        <v>20200920</v>
      </c>
      <c r="B9395" s="1" t="s">
        <v>983</v>
      </c>
      <c r="C9395" s="1" t="s">
        <v>133</v>
      </c>
      <c r="D9395" s="1" t="s">
        <v>134</v>
      </c>
      <c r="E9395" s="1" t="s">
        <v>17</v>
      </c>
      <c r="F9395" s="1" t="s">
        <v>18</v>
      </c>
      <c r="G9395" s="1" t="s">
        <v>83</v>
      </c>
      <c r="H9395" s="1" t="s">
        <v>75</v>
      </c>
      <c r="I9395" s="1" t="s">
        <v>21</v>
      </c>
      <c r="J9395" s="1" t="s">
        <v>43</v>
      </c>
      <c r="K9395">
        <v>629.95000000000005</v>
      </c>
      <c r="L9395">
        <v>5</v>
      </c>
      <c r="M9395">
        <v>0</v>
      </c>
      <c r="N9395">
        <v>157.48750000000001</v>
      </c>
      <c r="O9395">
        <f>(Table1[[#This Row],[Sales]]-Table1[[#This Row],[Profit]])/Table1[[#This Row],[Quantity]]</f>
        <v>94.492500000000007</v>
      </c>
      <c r="P9395">
        <f>Table1[[#This Row],[Sales]]/Table1[[#This Row],[Quantity]]</f>
        <v>125.99000000000001</v>
      </c>
      <c r="Q9395" t="str">
        <f t="shared" si="292"/>
        <v>2020</v>
      </c>
      <c r="R9395" t="str">
        <f t="shared" si="293"/>
        <v>09</v>
      </c>
      <c r="S9395">
        <f>CEILING(Table1[[#This Row],[Month]]/3,1)</f>
        <v>3</v>
      </c>
      <c r="T9395" s="9">
        <f>(Table1[[#This Row],[Profit]]/Table1[[#This Row],[Sales]])</f>
        <v>0.25</v>
      </c>
    </row>
    <row r="9396" spans="1:20" x14ac:dyDescent="0.25">
      <c r="A9396">
        <v>20200920</v>
      </c>
      <c r="B9396" s="1" t="s">
        <v>983</v>
      </c>
      <c r="C9396" s="1" t="s">
        <v>133</v>
      </c>
      <c r="D9396" s="1" t="s">
        <v>134</v>
      </c>
      <c r="E9396" s="1" t="s">
        <v>17</v>
      </c>
      <c r="F9396" s="1" t="s">
        <v>18</v>
      </c>
      <c r="G9396" s="1" t="s">
        <v>83</v>
      </c>
      <c r="H9396" s="1" t="s">
        <v>75</v>
      </c>
      <c r="I9396" s="1" t="s">
        <v>21</v>
      </c>
      <c r="J9396" s="1" t="s">
        <v>23</v>
      </c>
      <c r="K9396">
        <v>631.78200000000004</v>
      </c>
      <c r="L9396">
        <v>2</v>
      </c>
      <c r="M9396">
        <v>0.1</v>
      </c>
      <c r="N9396">
        <v>140.39599999999999</v>
      </c>
      <c r="O9396">
        <f>(Table1[[#This Row],[Sales]]-Table1[[#This Row],[Profit]])/Table1[[#This Row],[Quantity]]</f>
        <v>245.69300000000004</v>
      </c>
      <c r="P9396">
        <f>Table1[[#This Row],[Sales]]/Table1[[#This Row],[Quantity]]</f>
        <v>315.89100000000002</v>
      </c>
      <c r="Q9396" t="str">
        <f t="shared" si="292"/>
        <v>2020</v>
      </c>
      <c r="R9396" t="str">
        <f t="shared" si="293"/>
        <v>09</v>
      </c>
      <c r="S9396">
        <f>CEILING(Table1[[#This Row],[Month]]/3,1)</f>
        <v>3</v>
      </c>
      <c r="T9396" s="9">
        <f>(Table1[[#This Row],[Profit]]/Table1[[#This Row],[Sales]])</f>
        <v>0.22222222222222218</v>
      </c>
    </row>
    <row r="9397" spans="1:20" x14ac:dyDescent="0.25">
      <c r="A9397">
        <v>20200920</v>
      </c>
      <c r="B9397" s="1" t="s">
        <v>983</v>
      </c>
      <c r="C9397" s="1" t="s">
        <v>133</v>
      </c>
      <c r="D9397" s="1" t="s">
        <v>134</v>
      </c>
      <c r="E9397" s="1" t="s">
        <v>17</v>
      </c>
      <c r="F9397" s="1" t="s">
        <v>18</v>
      </c>
      <c r="G9397" s="1" t="s">
        <v>83</v>
      </c>
      <c r="H9397" s="1" t="s">
        <v>75</v>
      </c>
      <c r="I9397" s="1" t="s">
        <v>21</v>
      </c>
      <c r="J9397" s="1" t="s">
        <v>22</v>
      </c>
      <c r="K9397">
        <v>801.56799999999998</v>
      </c>
      <c r="L9397">
        <v>2</v>
      </c>
      <c r="M9397">
        <v>0.2</v>
      </c>
      <c r="N9397">
        <v>-10.019600000000001</v>
      </c>
      <c r="O9397">
        <f>(Table1[[#This Row],[Sales]]-Table1[[#This Row],[Profit]])/Table1[[#This Row],[Quantity]]</f>
        <v>405.79379999999998</v>
      </c>
      <c r="P9397">
        <f>Table1[[#This Row],[Sales]]/Table1[[#This Row],[Quantity]]</f>
        <v>400.78399999999999</v>
      </c>
      <c r="Q9397" t="str">
        <f t="shared" si="292"/>
        <v>2020</v>
      </c>
      <c r="R9397" t="str">
        <f t="shared" si="293"/>
        <v>09</v>
      </c>
      <c r="S9397">
        <f>CEILING(Table1[[#This Row],[Month]]/3,1)</f>
        <v>3</v>
      </c>
      <c r="T9397" s="9">
        <f>(Table1[[#This Row],[Profit]]/Table1[[#This Row],[Sales]])</f>
        <v>-1.2500000000000001E-2</v>
      </c>
    </row>
    <row r="9398" spans="1:20" x14ac:dyDescent="0.25">
      <c r="A9398">
        <v>20200920</v>
      </c>
      <c r="B9398" s="1" t="s">
        <v>983</v>
      </c>
      <c r="C9398" s="1" t="s">
        <v>133</v>
      </c>
      <c r="D9398" s="1" t="s">
        <v>134</v>
      </c>
      <c r="E9398" s="1" t="s">
        <v>17</v>
      </c>
      <c r="F9398" s="1" t="s">
        <v>18</v>
      </c>
      <c r="G9398" s="1" t="s">
        <v>83</v>
      </c>
      <c r="H9398" s="1" t="s">
        <v>75</v>
      </c>
      <c r="I9398" s="1" t="s">
        <v>21</v>
      </c>
      <c r="J9398" s="1" t="s">
        <v>23</v>
      </c>
      <c r="K9398">
        <v>75.180000000000007</v>
      </c>
      <c r="L9398">
        <v>6</v>
      </c>
      <c r="M9398">
        <v>0</v>
      </c>
      <c r="N9398">
        <v>35.334600000000002</v>
      </c>
      <c r="O9398">
        <f>(Table1[[#This Row],[Sales]]-Table1[[#This Row],[Profit]])/Table1[[#This Row],[Quantity]]</f>
        <v>6.6409000000000011</v>
      </c>
      <c r="P9398">
        <f>Table1[[#This Row],[Sales]]/Table1[[#This Row],[Quantity]]</f>
        <v>12.530000000000001</v>
      </c>
      <c r="Q9398" t="str">
        <f t="shared" si="292"/>
        <v>2020</v>
      </c>
      <c r="R9398" t="str">
        <f t="shared" si="293"/>
        <v>09</v>
      </c>
      <c r="S9398">
        <f>CEILING(Table1[[#This Row],[Month]]/3,1)</f>
        <v>3</v>
      </c>
      <c r="T9398" s="9">
        <f>(Table1[[#This Row],[Profit]]/Table1[[#This Row],[Sales]])</f>
        <v>0.47</v>
      </c>
    </row>
    <row r="9399" spans="1:20" x14ac:dyDescent="0.25">
      <c r="A9399">
        <v>20200920</v>
      </c>
      <c r="B9399" s="1" t="s">
        <v>983</v>
      </c>
      <c r="C9399" s="1" t="s">
        <v>133</v>
      </c>
      <c r="D9399" s="1" t="s">
        <v>134</v>
      </c>
      <c r="E9399" s="1" t="s">
        <v>17</v>
      </c>
      <c r="F9399" s="1" t="s">
        <v>18</v>
      </c>
      <c r="G9399" s="1" t="s">
        <v>83</v>
      </c>
      <c r="H9399" s="1" t="s">
        <v>75</v>
      </c>
      <c r="I9399" s="1" t="s">
        <v>21</v>
      </c>
      <c r="J9399" s="1" t="s">
        <v>44</v>
      </c>
      <c r="K9399">
        <v>30.98</v>
      </c>
      <c r="L9399">
        <v>1</v>
      </c>
      <c r="M9399">
        <v>0</v>
      </c>
      <c r="N9399">
        <v>8.0548000000000002</v>
      </c>
      <c r="O9399">
        <f>(Table1[[#This Row],[Sales]]-Table1[[#This Row],[Profit]])/Table1[[#This Row],[Quantity]]</f>
        <v>22.9252</v>
      </c>
      <c r="P9399">
        <f>Table1[[#This Row],[Sales]]/Table1[[#This Row],[Quantity]]</f>
        <v>30.98</v>
      </c>
      <c r="Q9399" t="str">
        <f t="shared" si="292"/>
        <v>2020</v>
      </c>
      <c r="R9399" t="str">
        <f t="shared" si="293"/>
        <v>09</v>
      </c>
      <c r="S9399">
        <f>CEILING(Table1[[#This Row],[Month]]/3,1)</f>
        <v>3</v>
      </c>
      <c r="T9399" s="9">
        <f>(Table1[[#This Row],[Profit]]/Table1[[#This Row],[Sales]])</f>
        <v>0.26</v>
      </c>
    </row>
    <row r="9400" spans="1:20" x14ac:dyDescent="0.25">
      <c r="A9400">
        <v>20200920</v>
      </c>
      <c r="B9400" s="1" t="s">
        <v>983</v>
      </c>
      <c r="C9400" s="1" t="s">
        <v>133</v>
      </c>
      <c r="D9400" s="1" t="s">
        <v>134</v>
      </c>
      <c r="E9400" s="1" t="s">
        <v>17</v>
      </c>
      <c r="F9400" s="1" t="s">
        <v>18</v>
      </c>
      <c r="G9400" s="1" t="s">
        <v>83</v>
      </c>
      <c r="H9400" s="1" t="s">
        <v>75</v>
      </c>
      <c r="I9400" s="1" t="s">
        <v>21</v>
      </c>
      <c r="J9400" s="1" t="s">
        <v>43</v>
      </c>
      <c r="K9400">
        <v>1349.91</v>
      </c>
      <c r="L9400">
        <v>9</v>
      </c>
      <c r="M9400">
        <v>0</v>
      </c>
      <c r="N9400">
        <v>661.45590000000004</v>
      </c>
      <c r="O9400">
        <f>(Table1[[#This Row],[Sales]]-Table1[[#This Row],[Profit]])/Table1[[#This Row],[Quantity]]</f>
        <v>76.494900000000001</v>
      </c>
      <c r="P9400">
        <f>Table1[[#This Row],[Sales]]/Table1[[#This Row],[Quantity]]</f>
        <v>149.99</v>
      </c>
      <c r="Q9400" t="str">
        <f t="shared" si="292"/>
        <v>2020</v>
      </c>
      <c r="R9400" t="str">
        <f t="shared" si="293"/>
        <v>09</v>
      </c>
      <c r="S9400">
        <f>CEILING(Table1[[#This Row],[Month]]/3,1)</f>
        <v>3</v>
      </c>
      <c r="T9400" s="9">
        <f>(Table1[[#This Row],[Profit]]/Table1[[#This Row],[Sales]])</f>
        <v>0.49</v>
      </c>
    </row>
    <row r="9401" spans="1:20" x14ac:dyDescent="0.25">
      <c r="A9401">
        <v>20221112</v>
      </c>
      <c r="B9401" s="1" t="s">
        <v>1250</v>
      </c>
      <c r="C9401" s="1" t="s">
        <v>108</v>
      </c>
      <c r="D9401" s="1" t="s">
        <v>220</v>
      </c>
      <c r="E9401" s="1" t="s">
        <v>59</v>
      </c>
      <c r="F9401" s="1" t="s">
        <v>110</v>
      </c>
      <c r="G9401" s="1" t="s">
        <v>486</v>
      </c>
      <c r="H9401" s="1" t="s">
        <v>40</v>
      </c>
      <c r="I9401" s="1" t="s">
        <v>21</v>
      </c>
      <c r="J9401" s="1" t="s">
        <v>42</v>
      </c>
      <c r="K9401">
        <v>14.112</v>
      </c>
      <c r="L9401">
        <v>6</v>
      </c>
      <c r="M9401">
        <v>0.2</v>
      </c>
      <c r="N9401">
        <v>1.2347999999999999</v>
      </c>
      <c r="O9401">
        <f>(Table1[[#This Row],[Sales]]-Table1[[#This Row],[Profit]])/Table1[[#This Row],[Quantity]]</f>
        <v>2.1461999999999999</v>
      </c>
      <c r="P9401">
        <f>Table1[[#This Row],[Sales]]/Table1[[#This Row],[Quantity]]</f>
        <v>2.3519999999999999</v>
      </c>
      <c r="Q9401" t="str">
        <f t="shared" si="292"/>
        <v>2022</v>
      </c>
      <c r="R9401" t="str">
        <f t="shared" si="293"/>
        <v>11</v>
      </c>
      <c r="S9401">
        <f>CEILING(Table1[[#This Row],[Month]]/3,1)</f>
        <v>4</v>
      </c>
      <c r="T9401" s="9">
        <f>(Table1[[#This Row],[Profit]]/Table1[[#This Row],[Sales]])</f>
        <v>8.7499999999999994E-2</v>
      </c>
    </row>
    <row r="9402" spans="1:20" x14ac:dyDescent="0.25">
      <c r="A9402">
        <v>20210916</v>
      </c>
      <c r="B9402" s="1" t="s">
        <v>496</v>
      </c>
      <c r="C9402" s="1" t="s">
        <v>149</v>
      </c>
      <c r="D9402" s="1" t="s">
        <v>1014</v>
      </c>
      <c r="E9402" s="1" t="s">
        <v>17</v>
      </c>
      <c r="F9402" s="1" t="s">
        <v>34</v>
      </c>
      <c r="G9402" s="1" t="s">
        <v>167</v>
      </c>
      <c r="H9402" s="1" t="s">
        <v>168</v>
      </c>
      <c r="I9402" s="1" t="s">
        <v>21</v>
      </c>
      <c r="J9402" s="1" t="s">
        <v>97</v>
      </c>
      <c r="K9402">
        <v>31.12</v>
      </c>
      <c r="L9402">
        <v>4</v>
      </c>
      <c r="M9402">
        <v>0</v>
      </c>
      <c r="N9402">
        <v>14.6264</v>
      </c>
      <c r="O9402">
        <f>(Table1[[#This Row],[Sales]]-Table1[[#This Row],[Profit]])/Table1[[#This Row],[Quantity]]</f>
        <v>4.1234000000000002</v>
      </c>
      <c r="P9402">
        <f>Table1[[#This Row],[Sales]]/Table1[[#This Row],[Quantity]]</f>
        <v>7.78</v>
      </c>
      <c r="Q9402" t="str">
        <f t="shared" si="292"/>
        <v>2021</v>
      </c>
      <c r="R9402" t="str">
        <f t="shared" si="293"/>
        <v>09</v>
      </c>
      <c r="S9402">
        <f>CEILING(Table1[[#This Row],[Month]]/3,1)</f>
        <v>3</v>
      </c>
      <c r="T9402" s="9">
        <f>(Table1[[#This Row],[Profit]]/Table1[[#This Row],[Sales]])</f>
        <v>0.47</v>
      </c>
    </row>
    <row r="9403" spans="1:20" x14ac:dyDescent="0.25">
      <c r="A9403">
        <v>20200624</v>
      </c>
      <c r="B9403" s="1" t="s">
        <v>507</v>
      </c>
      <c r="C9403" s="1" t="s">
        <v>146</v>
      </c>
      <c r="D9403" s="1" t="s">
        <v>222</v>
      </c>
      <c r="E9403" s="1" t="s">
        <v>27</v>
      </c>
      <c r="F9403" s="1" t="s">
        <v>82</v>
      </c>
      <c r="G9403" s="1" t="s">
        <v>211</v>
      </c>
      <c r="H9403" s="1" t="s">
        <v>55</v>
      </c>
      <c r="I9403" s="1" t="s">
        <v>21</v>
      </c>
      <c r="J9403" s="1" t="s">
        <v>41</v>
      </c>
      <c r="K9403">
        <v>4.2720000000000002</v>
      </c>
      <c r="L9403">
        <v>2</v>
      </c>
      <c r="M9403">
        <v>0.2</v>
      </c>
      <c r="N9403">
        <v>0.96120000000000005</v>
      </c>
      <c r="O9403">
        <f>(Table1[[#This Row],[Sales]]-Table1[[#This Row],[Profit]])/Table1[[#This Row],[Quantity]]</f>
        <v>1.6554000000000002</v>
      </c>
      <c r="P9403">
        <f>Table1[[#This Row],[Sales]]/Table1[[#This Row],[Quantity]]</f>
        <v>2.1360000000000001</v>
      </c>
      <c r="Q9403" t="str">
        <f t="shared" si="292"/>
        <v>2020</v>
      </c>
      <c r="R9403" t="str">
        <f t="shared" si="293"/>
        <v>06</v>
      </c>
      <c r="S9403">
        <f>CEILING(Table1[[#This Row],[Month]]/3,1)</f>
        <v>2</v>
      </c>
      <c r="T9403" s="9">
        <f>(Table1[[#This Row],[Profit]]/Table1[[#This Row],[Sales]])</f>
        <v>0.22500000000000001</v>
      </c>
    </row>
    <row r="9404" spans="1:20" x14ac:dyDescent="0.25">
      <c r="A9404">
        <v>20220813</v>
      </c>
      <c r="B9404" s="1" t="s">
        <v>759</v>
      </c>
      <c r="C9404" s="1" t="s">
        <v>133</v>
      </c>
      <c r="D9404" s="1" t="s">
        <v>134</v>
      </c>
      <c r="E9404" s="1" t="s">
        <v>17</v>
      </c>
      <c r="F9404" s="1" t="s">
        <v>18</v>
      </c>
      <c r="G9404" s="1" t="s">
        <v>360</v>
      </c>
      <c r="H9404" s="1" t="s">
        <v>40</v>
      </c>
      <c r="I9404" s="1" t="s">
        <v>21</v>
      </c>
      <c r="J9404" s="1" t="s">
        <v>36</v>
      </c>
      <c r="K9404">
        <v>209.148</v>
      </c>
      <c r="L9404">
        <v>2</v>
      </c>
      <c r="M9404">
        <v>0.4</v>
      </c>
      <c r="N9404">
        <v>-66.230199999999996</v>
      </c>
      <c r="O9404">
        <f>(Table1[[#This Row],[Sales]]-Table1[[#This Row],[Profit]])/Table1[[#This Row],[Quantity]]</f>
        <v>137.6891</v>
      </c>
      <c r="P9404">
        <f>Table1[[#This Row],[Sales]]/Table1[[#This Row],[Quantity]]</f>
        <v>104.574</v>
      </c>
      <c r="Q9404" t="str">
        <f t="shared" si="292"/>
        <v>2022</v>
      </c>
      <c r="R9404" t="str">
        <f t="shared" si="293"/>
        <v>08</v>
      </c>
      <c r="S9404">
        <f>CEILING(Table1[[#This Row],[Month]]/3,1)</f>
        <v>3</v>
      </c>
      <c r="T9404" s="9">
        <f>(Table1[[#This Row],[Profit]]/Table1[[#This Row],[Sales]])</f>
        <v>-0.31666666666666665</v>
      </c>
    </row>
    <row r="9405" spans="1:20" x14ac:dyDescent="0.25">
      <c r="A9405">
        <v>20220813</v>
      </c>
      <c r="B9405" s="1" t="s">
        <v>759</v>
      </c>
      <c r="C9405" s="1" t="s">
        <v>133</v>
      </c>
      <c r="D9405" s="1" t="s">
        <v>134</v>
      </c>
      <c r="E9405" s="1" t="s">
        <v>17</v>
      </c>
      <c r="F9405" s="1" t="s">
        <v>18</v>
      </c>
      <c r="G9405" s="1" t="s">
        <v>360</v>
      </c>
      <c r="H9405" s="1" t="s">
        <v>40</v>
      </c>
      <c r="I9405" s="1" t="s">
        <v>21</v>
      </c>
      <c r="J9405" s="1" t="s">
        <v>37</v>
      </c>
      <c r="K9405">
        <v>1591.02</v>
      </c>
      <c r="L9405">
        <v>6</v>
      </c>
      <c r="M9405">
        <v>0</v>
      </c>
      <c r="N9405">
        <v>286.3836</v>
      </c>
      <c r="O9405">
        <f>(Table1[[#This Row],[Sales]]-Table1[[#This Row],[Profit]])/Table1[[#This Row],[Quantity]]</f>
        <v>217.43939999999998</v>
      </c>
      <c r="P9405">
        <f>Table1[[#This Row],[Sales]]/Table1[[#This Row],[Quantity]]</f>
        <v>265.17</v>
      </c>
      <c r="Q9405" t="str">
        <f t="shared" si="292"/>
        <v>2022</v>
      </c>
      <c r="R9405" t="str">
        <f t="shared" si="293"/>
        <v>08</v>
      </c>
      <c r="S9405">
        <f>CEILING(Table1[[#This Row],[Month]]/3,1)</f>
        <v>3</v>
      </c>
      <c r="T9405" s="9">
        <f>(Table1[[#This Row],[Profit]]/Table1[[#This Row],[Sales]])</f>
        <v>0.18</v>
      </c>
    </row>
    <row r="9406" spans="1:20" x14ac:dyDescent="0.25">
      <c r="A9406">
        <v>20230414</v>
      </c>
      <c r="B9406" s="1" t="s">
        <v>634</v>
      </c>
      <c r="C9406" s="1" t="s">
        <v>85</v>
      </c>
      <c r="D9406" s="1" t="s">
        <v>86</v>
      </c>
      <c r="E9406" s="1" t="s">
        <v>17</v>
      </c>
      <c r="F9406" s="1" t="s">
        <v>34</v>
      </c>
      <c r="G9406" s="1" t="s">
        <v>90</v>
      </c>
      <c r="H9406" s="1" t="s">
        <v>91</v>
      </c>
      <c r="I9406" s="1" t="s">
        <v>30</v>
      </c>
      <c r="J9406" s="1" t="s">
        <v>136</v>
      </c>
      <c r="K9406">
        <v>7.92</v>
      </c>
      <c r="L9406">
        <v>5</v>
      </c>
      <c r="M9406">
        <v>0.2</v>
      </c>
      <c r="N9406">
        <v>1.6830000000000001</v>
      </c>
      <c r="O9406">
        <f>(Table1[[#This Row],[Sales]]-Table1[[#This Row],[Profit]])/Table1[[#This Row],[Quantity]]</f>
        <v>1.2474000000000001</v>
      </c>
      <c r="P9406">
        <f>Table1[[#This Row],[Sales]]/Table1[[#This Row],[Quantity]]</f>
        <v>1.5840000000000001</v>
      </c>
      <c r="Q9406" t="str">
        <f t="shared" si="292"/>
        <v>2023</v>
      </c>
      <c r="R9406" t="str">
        <f t="shared" si="293"/>
        <v>04</v>
      </c>
      <c r="S9406">
        <f>CEILING(Table1[[#This Row],[Month]]/3,1)</f>
        <v>2</v>
      </c>
      <c r="T9406" s="9">
        <f>(Table1[[#This Row],[Profit]]/Table1[[#This Row],[Sales]])</f>
        <v>0.21250000000000002</v>
      </c>
    </row>
    <row r="9407" spans="1:20" x14ac:dyDescent="0.25">
      <c r="A9407">
        <v>20200314</v>
      </c>
      <c r="B9407" s="1" t="s">
        <v>190</v>
      </c>
      <c r="C9407" s="1" t="s">
        <v>108</v>
      </c>
      <c r="D9407" s="1" t="s">
        <v>143</v>
      </c>
      <c r="E9407" s="1" t="s">
        <v>59</v>
      </c>
      <c r="F9407" s="1" t="s">
        <v>110</v>
      </c>
      <c r="G9407" s="1" t="s">
        <v>191</v>
      </c>
      <c r="H9407" s="1" t="s">
        <v>91</v>
      </c>
      <c r="I9407" s="1" t="s">
        <v>63</v>
      </c>
      <c r="J9407" s="1" t="s">
        <v>265</v>
      </c>
      <c r="K9407">
        <v>574.91</v>
      </c>
      <c r="L9407">
        <v>2</v>
      </c>
      <c r="M9407">
        <v>0.3</v>
      </c>
      <c r="N9407">
        <v>156.047</v>
      </c>
      <c r="O9407">
        <f>(Table1[[#This Row],[Sales]]-Table1[[#This Row],[Profit]])/Table1[[#This Row],[Quantity]]</f>
        <v>209.43149999999997</v>
      </c>
      <c r="P9407">
        <f>Table1[[#This Row],[Sales]]/Table1[[#This Row],[Quantity]]</f>
        <v>287.45499999999998</v>
      </c>
      <c r="Q9407" t="str">
        <f t="shared" si="292"/>
        <v>2020</v>
      </c>
      <c r="R9407" t="str">
        <f t="shared" si="293"/>
        <v>03</v>
      </c>
      <c r="S9407">
        <f>CEILING(Table1[[#This Row],[Month]]/3,1)</f>
        <v>1</v>
      </c>
      <c r="T9407" s="9">
        <f>(Table1[[#This Row],[Profit]]/Table1[[#This Row],[Sales]])</f>
        <v>0.27142857142857146</v>
      </c>
    </row>
    <row r="9408" spans="1:20" x14ac:dyDescent="0.25">
      <c r="A9408">
        <v>20200314</v>
      </c>
      <c r="B9408" s="1" t="s">
        <v>190</v>
      </c>
      <c r="C9408" s="1" t="s">
        <v>108</v>
      </c>
      <c r="D9408" s="1" t="s">
        <v>143</v>
      </c>
      <c r="E9408" s="1" t="s">
        <v>59</v>
      </c>
      <c r="F9408" s="1" t="s">
        <v>110</v>
      </c>
      <c r="G9408" s="1" t="s">
        <v>191</v>
      </c>
      <c r="H9408" s="1" t="s">
        <v>91</v>
      </c>
      <c r="I9408" s="1" t="s">
        <v>63</v>
      </c>
      <c r="J9408" s="1" t="s">
        <v>50</v>
      </c>
      <c r="K9408">
        <v>8.4480000000000004</v>
      </c>
      <c r="L9408">
        <v>2</v>
      </c>
      <c r="M9408">
        <v>0.2</v>
      </c>
      <c r="N9408">
        <v>2.64</v>
      </c>
      <c r="O9408">
        <f>(Table1[[#This Row],[Sales]]-Table1[[#This Row],[Profit]])/Table1[[#This Row],[Quantity]]</f>
        <v>2.9039999999999999</v>
      </c>
      <c r="P9408">
        <f>Table1[[#This Row],[Sales]]/Table1[[#This Row],[Quantity]]</f>
        <v>4.2240000000000002</v>
      </c>
      <c r="Q9408" t="str">
        <f t="shared" si="292"/>
        <v>2020</v>
      </c>
      <c r="R9408" t="str">
        <f t="shared" si="293"/>
        <v>03</v>
      </c>
      <c r="S9408">
        <f>CEILING(Table1[[#This Row],[Month]]/3,1)</f>
        <v>1</v>
      </c>
      <c r="T9408" s="9">
        <f>(Table1[[#This Row],[Profit]]/Table1[[#This Row],[Sales]])</f>
        <v>0.3125</v>
      </c>
    </row>
    <row r="9409" spans="1:20" x14ac:dyDescent="0.25">
      <c r="A9409">
        <v>20230923</v>
      </c>
      <c r="B9409" s="1" t="s">
        <v>297</v>
      </c>
      <c r="C9409" s="1" t="s">
        <v>133</v>
      </c>
      <c r="D9409" s="1" t="s">
        <v>134</v>
      </c>
      <c r="E9409" s="1" t="s">
        <v>17</v>
      </c>
      <c r="F9409" s="1" t="s">
        <v>18</v>
      </c>
      <c r="G9409" s="1" t="s">
        <v>298</v>
      </c>
      <c r="H9409" s="1" t="s">
        <v>168</v>
      </c>
      <c r="I9409" s="1" t="s">
        <v>21</v>
      </c>
      <c r="J9409" s="1" t="s">
        <v>94</v>
      </c>
      <c r="K9409">
        <v>1071</v>
      </c>
      <c r="L9409">
        <v>9</v>
      </c>
      <c r="M9409">
        <v>0</v>
      </c>
      <c r="N9409">
        <v>171.36</v>
      </c>
      <c r="O9409">
        <f>(Table1[[#This Row],[Sales]]-Table1[[#This Row],[Profit]])/Table1[[#This Row],[Quantity]]</f>
        <v>99.96</v>
      </c>
      <c r="P9409">
        <f>Table1[[#This Row],[Sales]]/Table1[[#This Row],[Quantity]]</f>
        <v>119</v>
      </c>
      <c r="Q9409" t="str">
        <f t="shared" si="292"/>
        <v>2023</v>
      </c>
      <c r="R9409" t="str">
        <f t="shared" si="293"/>
        <v>09</v>
      </c>
      <c r="S9409">
        <f>CEILING(Table1[[#This Row],[Month]]/3,1)</f>
        <v>3</v>
      </c>
      <c r="T9409" s="9">
        <f>(Table1[[#This Row],[Profit]]/Table1[[#This Row],[Sales]])</f>
        <v>0.16</v>
      </c>
    </row>
    <row r="9410" spans="1:20" x14ac:dyDescent="0.25">
      <c r="A9410">
        <v>20230923</v>
      </c>
      <c r="B9410" s="1" t="s">
        <v>297</v>
      </c>
      <c r="C9410" s="1" t="s">
        <v>133</v>
      </c>
      <c r="D9410" s="1" t="s">
        <v>134</v>
      </c>
      <c r="E9410" s="1" t="s">
        <v>17</v>
      </c>
      <c r="F9410" s="1" t="s">
        <v>18</v>
      </c>
      <c r="G9410" s="1" t="s">
        <v>298</v>
      </c>
      <c r="H9410" s="1" t="s">
        <v>168</v>
      </c>
      <c r="I9410" s="1" t="s">
        <v>21</v>
      </c>
      <c r="J9410" s="1" t="s">
        <v>41</v>
      </c>
      <c r="K9410">
        <v>12.07</v>
      </c>
      <c r="L9410">
        <v>1</v>
      </c>
      <c r="M9410">
        <v>0</v>
      </c>
      <c r="N9410">
        <v>3.9830999999999999</v>
      </c>
      <c r="O9410">
        <f>(Table1[[#This Row],[Sales]]-Table1[[#This Row],[Profit]])/Table1[[#This Row],[Quantity]]</f>
        <v>8.0869</v>
      </c>
      <c r="P9410">
        <f>Table1[[#This Row],[Sales]]/Table1[[#This Row],[Quantity]]</f>
        <v>12.07</v>
      </c>
      <c r="Q9410" t="str">
        <f t="shared" si="292"/>
        <v>2023</v>
      </c>
      <c r="R9410" t="str">
        <f t="shared" si="293"/>
        <v>09</v>
      </c>
      <c r="S9410">
        <f>CEILING(Table1[[#This Row],[Month]]/3,1)</f>
        <v>3</v>
      </c>
      <c r="T9410" s="9">
        <f>(Table1[[#This Row],[Profit]]/Table1[[#This Row],[Sales]])</f>
        <v>0.32999999999999996</v>
      </c>
    </row>
    <row r="9411" spans="1:20" x14ac:dyDescent="0.25">
      <c r="A9411">
        <v>20231211</v>
      </c>
      <c r="B9411" s="1" t="s">
        <v>956</v>
      </c>
      <c r="C9411" s="1" t="s">
        <v>85</v>
      </c>
      <c r="D9411" s="1" t="s">
        <v>86</v>
      </c>
      <c r="E9411" s="1" t="s">
        <v>17</v>
      </c>
      <c r="F9411" s="1" t="s">
        <v>34</v>
      </c>
      <c r="G9411" s="1" t="s">
        <v>346</v>
      </c>
      <c r="H9411" s="1" t="s">
        <v>20</v>
      </c>
      <c r="I9411" s="1" t="s">
        <v>21</v>
      </c>
      <c r="J9411" s="1" t="s">
        <v>36</v>
      </c>
      <c r="K9411">
        <v>3.2730000000000001</v>
      </c>
      <c r="L9411">
        <v>1</v>
      </c>
      <c r="M9411">
        <v>0.7</v>
      </c>
      <c r="N9411">
        <v>-2.5093000000000001</v>
      </c>
      <c r="O9411">
        <f>(Table1[[#This Row],[Sales]]-Table1[[#This Row],[Profit]])/Table1[[#This Row],[Quantity]]</f>
        <v>5.7823000000000002</v>
      </c>
      <c r="P9411">
        <f>Table1[[#This Row],[Sales]]/Table1[[#This Row],[Quantity]]</f>
        <v>3.2730000000000001</v>
      </c>
      <c r="Q9411" t="str">
        <f t="shared" ref="Q9411:Q9474" si="294">LEFT(A9411,4)</f>
        <v>2023</v>
      </c>
      <c r="R9411" t="str">
        <f t="shared" ref="R9411:R9474" si="295">MID(A9411,5,2)</f>
        <v>12</v>
      </c>
      <c r="S9411">
        <f>CEILING(Table1[[#This Row],[Month]]/3,1)</f>
        <v>4</v>
      </c>
      <c r="T9411" s="9">
        <f>(Table1[[#This Row],[Profit]]/Table1[[#This Row],[Sales]])</f>
        <v>-0.76666666666666661</v>
      </c>
    </row>
    <row r="9412" spans="1:20" x14ac:dyDescent="0.25">
      <c r="A9412">
        <v>20231211</v>
      </c>
      <c r="B9412" s="1" t="s">
        <v>956</v>
      </c>
      <c r="C9412" s="1" t="s">
        <v>85</v>
      </c>
      <c r="D9412" s="1" t="s">
        <v>86</v>
      </c>
      <c r="E9412" s="1" t="s">
        <v>17</v>
      </c>
      <c r="F9412" s="1" t="s">
        <v>34</v>
      </c>
      <c r="G9412" s="1" t="s">
        <v>346</v>
      </c>
      <c r="H9412" s="1" t="s">
        <v>20</v>
      </c>
      <c r="I9412" s="1" t="s">
        <v>21</v>
      </c>
      <c r="J9412" s="1" t="s">
        <v>41</v>
      </c>
      <c r="K9412">
        <v>87.92</v>
      </c>
      <c r="L9412">
        <v>5</v>
      </c>
      <c r="M9412">
        <v>0.2</v>
      </c>
      <c r="N9412">
        <v>15.385999999999999</v>
      </c>
      <c r="O9412">
        <f>(Table1[[#This Row],[Sales]]-Table1[[#This Row],[Profit]])/Table1[[#This Row],[Quantity]]</f>
        <v>14.506800000000002</v>
      </c>
      <c r="P9412">
        <f>Table1[[#This Row],[Sales]]/Table1[[#This Row],[Quantity]]</f>
        <v>17.584</v>
      </c>
      <c r="Q9412" t="str">
        <f t="shared" si="294"/>
        <v>2023</v>
      </c>
      <c r="R9412" t="str">
        <f t="shared" si="295"/>
        <v>12</v>
      </c>
      <c r="S9412">
        <f>CEILING(Table1[[#This Row],[Month]]/3,1)</f>
        <v>4</v>
      </c>
      <c r="T9412" s="9">
        <f>(Table1[[#This Row],[Profit]]/Table1[[#This Row],[Sales]])</f>
        <v>0.17499999999999999</v>
      </c>
    </row>
    <row r="9413" spans="1:20" x14ac:dyDescent="0.25">
      <c r="A9413">
        <v>20220311</v>
      </c>
      <c r="B9413" s="1" t="s">
        <v>451</v>
      </c>
      <c r="C9413" s="1" t="s">
        <v>146</v>
      </c>
      <c r="D9413" s="1" t="s">
        <v>222</v>
      </c>
      <c r="E9413" s="1" t="s">
        <v>27</v>
      </c>
      <c r="F9413" s="1" t="s">
        <v>82</v>
      </c>
      <c r="G9413" s="1" t="s">
        <v>230</v>
      </c>
      <c r="H9413" s="1" t="s">
        <v>69</v>
      </c>
      <c r="I9413" s="1" t="s">
        <v>30</v>
      </c>
      <c r="J9413" s="1" t="s">
        <v>37</v>
      </c>
      <c r="K9413">
        <v>104.696</v>
      </c>
      <c r="L9413">
        <v>1</v>
      </c>
      <c r="M9413">
        <v>0.2</v>
      </c>
      <c r="N9413">
        <v>6.5434999999999999</v>
      </c>
      <c r="O9413">
        <f>(Table1[[#This Row],[Sales]]-Table1[[#This Row],[Profit]])/Table1[[#This Row],[Quantity]]</f>
        <v>98.152500000000003</v>
      </c>
      <c r="P9413">
        <f>Table1[[#This Row],[Sales]]/Table1[[#This Row],[Quantity]]</f>
        <v>104.696</v>
      </c>
      <c r="Q9413" t="str">
        <f t="shared" si="294"/>
        <v>2022</v>
      </c>
      <c r="R9413" t="str">
        <f t="shared" si="295"/>
        <v>03</v>
      </c>
      <c r="S9413">
        <f>CEILING(Table1[[#This Row],[Month]]/3,1)</f>
        <v>1</v>
      </c>
      <c r="T9413" s="9">
        <f>(Table1[[#This Row],[Profit]]/Table1[[#This Row],[Sales]])</f>
        <v>6.25E-2</v>
      </c>
    </row>
    <row r="9414" spans="1:20" x14ac:dyDescent="0.25">
      <c r="A9414">
        <v>20210127</v>
      </c>
      <c r="B9414" s="1" t="s">
        <v>544</v>
      </c>
      <c r="C9414" s="1" t="s">
        <v>25</v>
      </c>
      <c r="D9414" s="1" t="s">
        <v>26</v>
      </c>
      <c r="E9414" s="1" t="s">
        <v>27</v>
      </c>
      <c r="F9414" s="1" t="s">
        <v>28</v>
      </c>
      <c r="G9414" s="1" t="s">
        <v>236</v>
      </c>
      <c r="H9414" s="1" t="s">
        <v>168</v>
      </c>
      <c r="I9414" s="1" t="s">
        <v>21</v>
      </c>
      <c r="J9414" s="1" t="s">
        <v>23</v>
      </c>
      <c r="K9414">
        <v>2803.92</v>
      </c>
      <c r="L9414">
        <v>5</v>
      </c>
      <c r="M9414">
        <v>0.2</v>
      </c>
      <c r="N9414">
        <v>0</v>
      </c>
      <c r="O9414">
        <f>(Table1[[#This Row],[Sales]]-Table1[[#This Row],[Profit]])/Table1[[#This Row],[Quantity]]</f>
        <v>560.78399999999999</v>
      </c>
      <c r="P9414">
        <f>Table1[[#This Row],[Sales]]/Table1[[#This Row],[Quantity]]</f>
        <v>560.78399999999999</v>
      </c>
      <c r="Q9414" t="str">
        <f t="shared" si="294"/>
        <v>2021</v>
      </c>
      <c r="R9414" t="str">
        <f t="shared" si="295"/>
        <v>01</v>
      </c>
      <c r="S9414">
        <f>CEILING(Table1[[#This Row],[Month]]/3,1)</f>
        <v>1</v>
      </c>
      <c r="T9414" s="9">
        <f>(Table1[[#This Row],[Profit]]/Table1[[#This Row],[Sales]])</f>
        <v>0</v>
      </c>
    </row>
    <row r="9415" spans="1:20" x14ac:dyDescent="0.25">
      <c r="A9415">
        <v>20220927</v>
      </c>
      <c r="B9415" s="1" t="s">
        <v>971</v>
      </c>
      <c r="C9415" s="1" t="s">
        <v>57</v>
      </c>
      <c r="D9415" s="1" t="s">
        <v>99</v>
      </c>
      <c r="E9415" s="1" t="s">
        <v>59</v>
      </c>
      <c r="F9415" s="1" t="s">
        <v>60</v>
      </c>
      <c r="G9415" s="1" t="s">
        <v>127</v>
      </c>
      <c r="H9415" s="1" t="s">
        <v>40</v>
      </c>
      <c r="I9415" s="1" t="s">
        <v>30</v>
      </c>
      <c r="J9415" s="1" t="s">
        <v>36</v>
      </c>
      <c r="K9415">
        <v>6.8159999999999998</v>
      </c>
      <c r="L9415">
        <v>2</v>
      </c>
      <c r="M9415">
        <v>0.8</v>
      </c>
      <c r="N9415">
        <v>-11.587199999999999</v>
      </c>
      <c r="O9415">
        <f>(Table1[[#This Row],[Sales]]-Table1[[#This Row],[Profit]])/Table1[[#This Row],[Quantity]]</f>
        <v>9.2015999999999991</v>
      </c>
      <c r="P9415">
        <f>Table1[[#This Row],[Sales]]/Table1[[#This Row],[Quantity]]</f>
        <v>3.4079999999999999</v>
      </c>
      <c r="Q9415" t="str">
        <f t="shared" si="294"/>
        <v>2022</v>
      </c>
      <c r="R9415" t="str">
        <f t="shared" si="295"/>
        <v>09</v>
      </c>
      <c r="S9415">
        <f>CEILING(Table1[[#This Row],[Month]]/3,1)</f>
        <v>3</v>
      </c>
      <c r="T9415" s="9">
        <f>(Table1[[#This Row],[Profit]]/Table1[[#This Row],[Sales]])</f>
        <v>-1.7</v>
      </c>
    </row>
    <row r="9416" spans="1:20" x14ac:dyDescent="0.25">
      <c r="A9416">
        <v>20211018</v>
      </c>
      <c r="B9416" s="1" t="s">
        <v>920</v>
      </c>
      <c r="C9416" s="1" t="s">
        <v>52</v>
      </c>
      <c r="D9416" s="1" t="s">
        <v>53</v>
      </c>
      <c r="E9416" s="1" t="s">
        <v>27</v>
      </c>
      <c r="F9416" s="1" t="s">
        <v>28</v>
      </c>
      <c r="G9416" s="1" t="s">
        <v>410</v>
      </c>
      <c r="H9416" s="1" t="s">
        <v>69</v>
      </c>
      <c r="I9416" s="1" t="s">
        <v>21</v>
      </c>
      <c r="J9416" s="1" t="s">
        <v>43</v>
      </c>
      <c r="K9416">
        <v>249.584</v>
      </c>
      <c r="L9416">
        <v>2</v>
      </c>
      <c r="M9416">
        <v>0.2</v>
      </c>
      <c r="N9416">
        <v>15.599</v>
      </c>
      <c r="O9416">
        <f>(Table1[[#This Row],[Sales]]-Table1[[#This Row],[Profit]])/Table1[[#This Row],[Quantity]]</f>
        <v>116.99250000000001</v>
      </c>
      <c r="P9416">
        <f>Table1[[#This Row],[Sales]]/Table1[[#This Row],[Quantity]]</f>
        <v>124.792</v>
      </c>
      <c r="Q9416" t="str">
        <f t="shared" si="294"/>
        <v>2021</v>
      </c>
      <c r="R9416" t="str">
        <f t="shared" si="295"/>
        <v>10</v>
      </c>
      <c r="S9416">
        <f>CEILING(Table1[[#This Row],[Month]]/3,1)</f>
        <v>4</v>
      </c>
      <c r="T9416" s="9">
        <f>(Table1[[#This Row],[Profit]]/Table1[[#This Row],[Sales]])</f>
        <v>6.25E-2</v>
      </c>
    </row>
    <row r="9417" spans="1:20" x14ac:dyDescent="0.25">
      <c r="A9417">
        <v>20211018</v>
      </c>
      <c r="B9417" s="1" t="s">
        <v>920</v>
      </c>
      <c r="C9417" s="1" t="s">
        <v>52</v>
      </c>
      <c r="D9417" s="1" t="s">
        <v>53</v>
      </c>
      <c r="E9417" s="1" t="s">
        <v>27</v>
      </c>
      <c r="F9417" s="1" t="s">
        <v>28</v>
      </c>
      <c r="G9417" s="1" t="s">
        <v>410</v>
      </c>
      <c r="H9417" s="1" t="s">
        <v>69</v>
      </c>
      <c r="I9417" s="1" t="s">
        <v>21</v>
      </c>
      <c r="J9417" s="1" t="s">
        <v>50</v>
      </c>
      <c r="K9417">
        <v>17.940000000000001</v>
      </c>
      <c r="L9417">
        <v>3</v>
      </c>
      <c r="M9417">
        <v>0</v>
      </c>
      <c r="N9417">
        <v>8.7905999999999995</v>
      </c>
      <c r="O9417">
        <f>(Table1[[#This Row],[Sales]]-Table1[[#This Row],[Profit]])/Table1[[#This Row],[Quantity]]</f>
        <v>3.0498000000000007</v>
      </c>
      <c r="P9417">
        <f>Table1[[#This Row],[Sales]]/Table1[[#This Row],[Quantity]]</f>
        <v>5.98</v>
      </c>
      <c r="Q9417" t="str">
        <f t="shared" si="294"/>
        <v>2021</v>
      </c>
      <c r="R9417" t="str">
        <f t="shared" si="295"/>
        <v>10</v>
      </c>
      <c r="S9417">
        <f>CEILING(Table1[[#This Row],[Month]]/3,1)</f>
        <v>4</v>
      </c>
      <c r="T9417" s="9">
        <f>(Table1[[#This Row],[Profit]]/Table1[[#This Row],[Sales]])</f>
        <v>0.48999999999999994</v>
      </c>
    </row>
    <row r="9418" spans="1:20" x14ac:dyDescent="0.25">
      <c r="A9418">
        <v>20211018</v>
      </c>
      <c r="B9418" s="1" t="s">
        <v>920</v>
      </c>
      <c r="C9418" s="1" t="s">
        <v>52</v>
      </c>
      <c r="D9418" s="1" t="s">
        <v>53</v>
      </c>
      <c r="E9418" s="1" t="s">
        <v>27</v>
      </c>
      <c r="F9418" s="1" t="s">
        <v>28</v>
      </c>
      <c r="G9418" s="1" t="s">
        <v>410</v>
      </c>
      <c r="H9418" s="1" t="s">
        <v>69</v>
      </c>
      <c r="I9418" s="1" t="s">
        <v>21</v>
      </c>
      <c r="J9418" s="1" t="s">
        <v>41</v>
      </c>
      <c r="K9418">
        <v>10.11</v>
      </c>
      <c r="L9418">
        <v>3</v>
      </c>
      <c r="M9418">
        <v>0</v>
      </c>
      <c r="N9418">
        <v>3.2351999999999999</v>
      </c>
      <c r="O9418">
        <f>(Table1[[#This Row],[Sales]]-Table1[[#This Row],[Profit]])/Table1[[#This Row],[Quantity]]</f>
        <v>2.2915999999999999</v>
      </c>
      <c r="P9418">
        <f>Table1[[#This Row],[Sales]]/Table1[[#This Row],[Quantity]]</f>
        <v>3.3699999999999997</v>
      </c>
      <c r="Q9418" t="str">
        <f t="shared" si="294"/>
        <v>2021</v>
      </c>
      <c r="R9418" t="str">
        <f t="shared" si="295"/>
        <v>10</v>
      </c>
      <c r="S9418">
        <f>CEILING(Table1[[#This Row],[Month]]/3,1)</f>
        <v>4</v>
      </c>
      <c r="T9418" s="9">
        <f>(Table1[[#This Row],[Profit]]/Table1[[#This Row],[Sales]])</f>
        <v>0.32</v>
      </c>
    </row>
    <row r="9419" spans="1:20" x14ac:dyDescent="0.25">
      <c r="A9419">
        <v>20201027</v>
      </c>
      <c r="B9419" s="1" t="s">
        <v>581</v>
      </c>
      <c r="C9419" s="1" t="s">
        <v>46</v>
      </c>
      <c r="D9419" s="1" t="s">
        <v>564</v>
      </c>
      <c r="E9419" s="1" t="s">
        <v>17</v>
      </c>
      <c r="F9419" s="1" t="s">
        <v>48</v>
      </c>
      <c r="G9419" s="1" t="s">
        <v>257</v>
      </c>
      <c r="H9419" s="1" t="s">
        <v>75</v>
      </c>
      <c r="I9419" s="1" t="s">
        <v>63</v>
      </c>
      <c r="J9419" s="1" t="s">
        <v>50</v>
      </c>
      <c r="K9419">
        <v>10.368</v>
      </c>
      <c r="L9419">
        <v>2</v>
      </c>
      <c r="M9419">
        <v>0.2</v>
      </c>
      <c r="N9419">
        <v>3.6288</v>
      </c>
      <c r="O9419">
        <f>(Table1[[#This Row],[Sales]]-Table1[[#This Row],[Profit]])/Table1[[#This Row],[Quantity]]</f>
        <v>3.3696000000000002</v>
      </c>
      <c r="P9419">
        <f>Table1[[#This Row],[Sales]]/Table1[[#This Row],[Quantity]]</f>
        <v>5.1840000000000002</v>
      </c>
      <c r="Q9419" t="str">
        <f t="shared" si="294"/>
        <v>2020</v>
      </c>
      <c r="R9419" t="str">
        <f t="shared" si="295"/>
        <v>10</v>
      </c>
      <c r="S9419">
        <f>CEILING(Table1[[#This Row],[Month]]/3,1)</f>
        <v>4</v>
      </c>
      <c r="T9419" s="9">
        <f>(Table1[[#This Row],[Profit]]/Table1[[#This Row],[Sales]])</f>
        <v>0.35</v>
      </c>
    </row>
    <row r="9420" spans="1:20" x14ac:dyDescent="0.25">
      <c r="A9420">
        <v>20201027</v>
      </c>
      <c r="B9420" s="1" t="s">
        <v>581</v>
      </c>
      <c r="C9420" s="1" t="s">
        <v>46</v>
      </c>
      <c r="D9420" s="1" t="s">
        <v>564</v>
      </c>
      <c r="E9420" s="1" t="s">
        <v>17</v>
      </c>
      <c r="F9420" s="1" t="s">
        <v>48</v>
      </c>
      <c r="G9420" s="1" t="s">
        <v>257</v>
      </c>
      <c r="H9420" s="1" t="s">
        <v>75</v>
      </c>
      <c r="I9420" s="1" t="s">
        <v>63</v>
      </c>
      <c r="J9420" s="1" t="s">
        <v>50</v>
      </c>
      <c r="K9420">
        <v>11.952</v>
      </c>
      <c r="L9420">
        <v>3</v>
      </c>
      <c r="M9420">
        <v>0.2</v>
      </c>
      <c r="N9420">
        <v>4.0338000000000003</v>
      </c>
      <c r="O9420">
        <f>(Table1[[#This Row],[Sales]]-Table1[[#This Row],[Profit]])/Table1[[#This Row],[Quantity]]</f>
        <v>2.6393999999999997</v>
      </c>
      <c r="P9420">
        <f>Table1[[#This Row],[Sales]]/Table1[[#This Row],[Quantity]]</f>
        <v>3.984</v>
      </c>
      <c r="Q9420" t="str">
        <f t="shared" si="294"/>
        <v>2020</v>
      </c>
      <c r="R9420" t="str">
        <f t="shared" si="295"/>
        <v>10</v>
      </c>
      <c r="S9420">
        <f>CEILING(Table1[[#This Row],[Month]]/3,1)</f>
        <v>4</v>
      </c>
      <c r="T9420" s="9">
        <f>(Table1[[#This Row],[Profit]]/Table1[[#This Row],[Sales]])</f>
        <v>0.33750000000000002</v>
      </c>
    </row>
    <row r="9421" spans="1:20" x14ac:dyDescent="0.25">
      <c r="A9421">
        <v>20231003</v>
      </c>
      <c r="B9421" s="1" t="s">
        <v>583</v>
      </c>
      <c r="C9421" s="1" t="s">
        <v>57</v>
      </c>
      <c r="D9421" s="1" t="s">
        <v>99</v>
      </c>
      <c r="E9421" s="1" t="s">
        <v>59</v>
      </c>
      <c r="F9421" s="1" t="s">
        <v>60</v>
      </c>
      <c r="G9421" s="1" t="s">
        <v>151</v>
      </c>
      <c r="H9421" s="1" t="s">
        <v>40</v>
      </c>
      <c r="I9421" s="1" t="s">
        <v>30</v>
      </c>
      <c r="J9421" s="1" t="s">
        <v>44</v>
      </c>
      <c r="K9421">
        <v>15.224</v>
      </c>
      <c r="L9421">
        <v>2</v>
      </c>
      <c r="M9421">
        <v>0.8</v>
      </c>
      <c r="N9421">
        <v>-38.821199999999997</v>
      </c>
      <c r="O9421">
        <f>(Table1[[#This Row],[Sales]]-Table1[[#This Row],[Profit]])/Table1[[#This Row],[Quantity]]</f>
        <v>27.022599999999997</v>
      </c>
      <c r="P9421">
        <f>Table1[[#This Row],[Sales]]/Table1[[#This Row],[Quantity]]</f>
        <v>7.6120000000000001</v>
      </c>
      <c r="Q9421" t="str">
        <f t="shared" si="294"/>
        <v>2023</v>
      </c>
      <c r="R9421" t="str">
        <f t="shared" si="295"/>
        <v>10</v>
      </c>
      <c r="S9421">
        <f>CEILING(Table1[[#This Row],[Month]]/3,1)</f>
        <v>4</v>
      </c>
      <c r="T9421" s="9">
        <f>(Table1[[#This Row],[Profit]]/Table1[[#This Row],[Sales]])</f>
        <v>-2.5499999999999998</v>
      </c>
    </row>
    <row r="9422" spans="1:20" x14ac:dyDescent="0.25">
      <c r="A9422">
        <v>20231003</v>
      </c>
      <c r="B9422" s="1" t="s">
        <v>583</v>
      </c>
      <c r="C9422" s="1" t="s">
        <v>57</v>
      </c>
      <c r="D9422" s="1" t="s">
        <v>99</v>
      </c>
      <c r="E9422" s="1" t="s">
        <v>59</v>
      </c>
      <c r="F9422" s="1" t="s">
        <v>60</v>
      </c>
      <c r="G9422" s="1" t="s">
        <v>151</v>
      </c>
      <c r="H9422" s="1" t="s">
        <v>40</v>
      </c>
      <c r="I9422" s="1" t="s">
        <v>30</v>
      </c>
      <c r="J9422" s="1" t="s">
        <v>44</v>
      </c>
      <c r="K9422">
        <v>21.984000000000002</v>
      </c>
      <c r="L9422">
        <v>6</v>
      </c>
      <c r="M9422">
        <v>0.8</v>
      </c>
      <c r="N9422">
        <v>-56.059199999999997</v>
      </c>
      <c r="O9422">
        <f>(Table1[[#This Row],[Sales]]-Table1[[#This Row],[Profit]])/Table1[[#This Row],[Quantity]]</f>
        <v>13.007199999999999</v>
      </c>
      <c r="P9422">
        <f>Table1[[#This Row],[Sales]]/Table1[[#This Row],[Quantity]]</f>
        <v>3.6640000000000001</v>
      </c>
      <c r="Q9422" t="str">
        <f t="shared" si="294"/>
        <v>2023</v>
      </c>
      <c r="R9422" t="str">
        <f t="shared" si="295"/>
        <v>10</v>
      </c>
      <c r="S9422">
        <f>CEILING(Table1[[#This Row],[Month]]/3,1)</f>
        <v>4</v>
      </c>
      <c r="T9422" s="9">
        <f>(Table1[[#This Row],[Profit]]/Table1[[#This Row],[Sales]])</f>
        <v>-2.5499999999999998</v>
      </c>
    </row>
    <row r="9423" spans="1:20" x14ac:dyDescent="0.25">
      <c r="A9423">
        <v>20200723</v>
      </c>
      <c r="B9423" s="1" t="s">
        <v>1131</v>
      </c>
      <c r="C9423" s="1" t="s">
        <v>25</v>
      </c>
      <c r="D9423" s="1" t="s">
        <v>77</v>
      </c>
      <c r="E9423" s="1" t="s">
        <v>27</v>
      </c>
      <c r="F9423" s="1" t="s">
        <v>28</v>
      </c>
      <c r="G9423" s="1" t="s">
        <v>336</v>
      </c>
      <c r="H9423" s="1" t="s">
        <v>69</v>
      </c>
      <c r="I9423" s="1" t="s">
        <v>30</v>
      </c>
      <c r="J9423" s="1" t="s">
        <v>43</v>
      </c>
      <c r="K9423">
        <v>604.75199999999995</v>
      </c>
      <c r="L9423">
        <v>6</v>
      </c>
      <c r="M9423">
        <v>0.2</v>
      </c>
      <c r="N9423">
        <v>60.475200000000001</v>
      </c>
      <c r="O9423">
        <f>(Table1[[#This Row],[Sales]]-Table1[[#This Row],[Profit]])/Table1[[#This Row],[Quantity]]</f>
        <v>90.712800000000001</v>
      </c>
      <c r="P9423">
        <f>Table1[[#This Row],[Sales]]/Table1[[#This Row],[Quantity]]</f>
        <v>100.79199999999999</v>
      </c>
      <c r="Q9423" t="str">
        <f t="shared" si="294"/>
        <v>2020</v>
      </c>
      <c r="R9423" t="str">
        <f t="shared" si="295"/>
        <v>07</v>
      </c>
      <c r="S9423">
        <f>CEILING(Table1[[#This Row],[Month]]/3,1)</f>
        <v>3</v>
      </c>
      <c r="T9423" s="9">
        <f>(Table1[[#This Row],[Profit]]/Table1[[#This Row],[Sales]])</f>
        <v>0.1</v>
      </c>
    </row>
    <row r="9424" spans="1:20" x14ac:dyDescent="0.25">
      <c r="A9424">
        <v>20200723</v>
      </c>
      <c r="B9424" s="1" t="s">
        <v>1131</v>
      </c>
      <c r="C9424" s="1" t="s">
        <v>25</v>
      </c>
      <c r="D9424" s="1" t="s">
        <v>77</v>
      </c>
      <c r="E9424" s="1" t="s">
        <v>27</v>
      </c>
      <c r="F9424" s="1" t="s">
        <v>28</v>
      </c>
      <c r="G9424" s="1" t="s">
        <v>336</v>
      </c>
      <c r="H9424" s="1" t="s">
        <v>69</v>
      </c>
      <c r="I9424" s="1" t="s">
        <v>30</v>
      </c>
      <c r="J9424" s="1" t="s">
        <v>50</v>
      </c>
      <c r="K9424">
        <v>40.700000000000003</v>
      </c>
      <c r="L9424">
        <v>5</v>
      </c>
      <c r="M9424">
        <v>0</v>
      </c>
      <c r="N9424">
        <v>11.803000000000001</v>
      </c>
      <c r="O9424">
        <f>(Table1[[#This Row],[Sales]]-Table1[[#This Row],[Profit]])/Table1[[#This Row],[Quantity]]</f>
        <v>5.7794000000000008</v>
      </c>
      <c r="P9424">
        <f>Table1[[#This Row],[Sales]]/Table1[[#This Row],[Quantity]]</f>
        <v>8.14</v>
      </c>
      <c r="Q9424" t="str">
        <f t="shared" si="294"/>
        <v>2020</v>
      </c>
      <c r="R9424" t="str">
        <f t="shared" si="295"/>
        <v>07</v>
      </c>
      <c r="S9424">
        <f>CEILING(Table1[[#This Row],[Month]]/3,1)</f>
        <v>3</v>
      </c>
      <c r="T9424" s="9">
        <f>(Table1[[#This Row],[Profit]]/Table1[[#This Row],[Sales]])</f>
        <v>0.28999999999999998</v>
      </c>
    </row>
    <row r="9425" spans="1:20" x14ac:dyDescent="0.25">
      <c r="A9425">
        <v>20200723</v>
      </c>
      <c r="B9425" s="1" t="s">
        <v>1131</v>
      </c>
      <c r="C9425" s="1" t="s">
        <v>25</v>
      </c>
      <c r="D9425" s="1" t="s">
        <v>77</v>
      </c>
      <c r="E9425" s="1" t="s">
        <v>27</v>
      </c>
      <c r="F9425" s="1" t="s">
        <v>28</v>
      </c>
      <c r="G9425" s="1" t="s">
        <v>336</v>
      </c>
      <c r="H9425" s="1" t="s">
        <v>69</v>
      </c>
      <c r="I9425" s="1" t="s">
        <v>30</v>
      </c>
      <c r="J9425" s="1" t="s">
        <v>43</v>
      </c>
      <c r="K9425">
        <v>302.37599999999998</v>
      </c>
      <c r="L9425">
        <v>3</v>
      </c>
      <c r="M9425">
        <v>0.2</v>
      </c>
      <c r="N9425">
        <v>37.796999999999997</v>
      </c>
      <c r="O9425">
        <f>(Table1[[#This Row],[Sales]]-Table1[[#This Row],[Profit]])/Table1[[#This Row],[Quantity]]</f>
        <v>88.192999999999984</v>
      </c>
      <c r="P9425">
        <f>Table1[[#This Row],[Sales]]/Table1[[#This Row],[Quantity]]</f>
        <v>100.79199999999999</v>
      </c>
      <c r="Q9425" t="str">
        <f t="shared" si="294"/>
        <v>2020</v>
      </c>
      <c r="R9425" t="str">
        <f t="shared" si="295"/>
        <v>07</v>
      </c>
      <c r="S9425">
        <f>CEILING(Table1[[#This Row],[Month]]/3,1)</f>
        <v>3</v>
      </c>
      <c r="T9425" s="9">
        <f>(Table1[[#This Row],[Profit]]/Table1[[#This Row],[Sales]])</f>
        <v>0.125</v>
      </c>
    </row>
    <row r="9426" spans="1:20" x14ac:dyDescent="0.25">
      <c r="A9426">
        <v>20200723</v>
      </c>
      <c r="B9426" s="1" t="s">
        <v>1131</v>
      </c>
      <c r="C9426" s="1" t="s">
        <v>25</v>
      </c>
      <c r="D9426" s="1" t="s">
        <v>77</v>
      </c>
      <c r="E9426" s="1" t="s">
        <v>27</v>
      </c>
      <c r="F9426" s="1" t="s">
        <v>28</v>
      </c>
      <c r="G9426" s="1" t="s">
        <v>336</v>
      </c>
      <c r="H9426" s="1" t="s">
        <v>69</v>
      </c>
      <c r="I9426" s="1" t="s">
        <v>30</v>
      </c>
      <c r="J9426" s="1" t="s">
        <v>94</v>
      </c>
      <c r="K9426">
        <v>45</v>
      </c>
      <c r="L9426">
        <v>3</v>
      </c>
      <c r="M9426">
        <v>0</v>
      </c>
      <c r="N9426">
        <v>4.95</v>
      </c>
      <c r="O9426">
        <f>(Table1[[#This Row],[Sales]]-Table1[[#This Row],[Profit]])/Table1[[#This Row],[Quantity]]</f>
        <v>13.35</v>
      </c>
      <c r="P9426">
        <f>Table1[[#This Row],[Sales]]/Table1[[#This Row],[Quantity]]</f>
        <v>15</v>
      </c>
      <c r="Q9426" t="str">
        <f t="shared" si="294"/>
        <v>2020</v>
      </c>
      <c r="R9426" t="str">
        <f t="shared" si="295"/>
        <v>07</v>
      </c>
      <c r="S9426">
        <f>CEILING(Table1[[#This Row],[Month]]/3,1)</f>
        <v>3</v>
      </c>
      <c r="T9426" s="9">
        <f>(Table1[[#This Row],[Profit]]/Table1[[#This Row],[Sales]])</f>
        <v>0.11</v>
      </c>
    </row>
    <row r="9427" spans="1:20" x14ac:dyDescent="0.25">
      <c r="A9427">
        <v>20200912</v>
      </c>
      <c r="B9427" s="1" t="s">
        <v>934</v>
      </c>
      <c r="C9427" s="1" t="s">
        <v>133</v>
      </c>
      <c r="D9427" s="1" t="s">
        <v>134</v>
      </c>
      <c r="E9427" s="1" t="s">
        <v>17</v>
      </c>
      <c r="F9427" s="1" t="s">
        <v>18</v>
      </c>
      <c r="G9427" s="1" t="s">
        <v>306</v>
      </c>
      <c r="H9427" s="1" t="s">
        <v>40</v>
      </c>
      <c r="I9427" s="1" t="s">
        <v>21</v>
      </c>
      <c r="J9427" s="1" t="s">
        <v>23</v>
      </c>
      <c r="K9427">
        <v>3785.2919999999999</v>
      </c>
      <c r="L9427">
        <v>6</v>
      </c>
      <c r="M9427">
        <v>0.1</v>
      </c>
      <c r="N9427">
        <v>420.58800000000002</v>
      </c>
      <c r="O9427">
        <f>(Table1[[#This Row],[Sales]]-Table1[[#This Row],[Profit]])/Table1[[#This Row],[Quantity]]</f>
        <v>560.78399999999999</v>
      </c>
      <c r="P9427">
        <f>Table1[[#This Row],[Sales]]/Table1[[#This Row],[Quantity]]</f>
        <v>630.88199999999995</v>
      </c>
      <c r="Q9427" t="str">
        <f t="shared" si="294"/>
        <v>2020</v>
      </c>
      <c r="R9427" t="str">
        <f t="shared" si="295"/>
        <v>09</v>
      </c>
      <c r="S9427">
        <f>CEILING(Table1[[#This Row],[Month]]/3,1)</f>
        <v>3</v>
      </c>
      <c r="T9427" s="9">
        <f>(Table1[[#This Row],[Profit]]/Table1[[#This Row],[Sales]])</f>
        <v>0.11111111111111112</v>
      </c>
    </row>
    <row r="9428" spans="1:20" x14ac:dyDescent="0.25">
      <c r="A9428">
        <v>20220916</v>
      </c>
      <c r="B9428" s="1" t="s">
        <v>1161</v>
      </c>
      <c r="C9428" s="1" t="s">
        <v>52</v>
      </c>
      <c r="D9428" s="1" t="s">
        <v>53</v>
      </c>
      <c r="E9428" s="1" t="s">
        <v>27</v>
      </c>
      <c r="F9428" s="1" t="s">
        <v>28</v>
      </c>
      <c r="G9428" s="1" t="s">
        <v>151</v>
      </c>
      <c r="H9428" s="1" t="s">
        <v>40</v>
      </c>
      <c r="I9428" s="1" t="s">
        <v>21</v>
      </c>
      <c r="J9428" s="1" t="s">
        <v>42</v>
      </c>
      <c r="K9428">
        <v>35.4</v>
      </c>
      <c r="L9428">
        <v>5</v>
      </c>
      <c r="M9428">
        <v>0</v>
      </c>
      <c r="N9428">
        <v>13.452</v>
      </c>
      <c r="O9428">
        <f>(Table1[[#This Row],[Sales]]-Table1[[#This Row],[Profit]])/Table1[[#This Row],[Quantity]]</f>
        <v>4.3895999999999997</v>
      </c>
      <c r="P9428">
        <f>Table1[[#This Row],[Sales]]/Table1[[#This Row],[Quantity]]</f>
        <v>7.08</v>
      </c>
      <c r="Q9428" t="str">
        <f t="shared" si="294"/>
        <v>2022</v>
      </c>
      <c r="R9428" t="str">
        <f t="shared" si="295"/>
        <v>09</v>
      </c>
      <c r="S9428">
        <f>CEILING(Table1[[#This Row],[Month]]/3,1)</f>
        <v>3</v>
      </c>
      <c r="T9428" s="9">
        <f>(Table1[[#This Row],[Profit]]/Table1[[#This Row],[Sales]])</f>
        <v>0.38</v>
      </c>
    </row>
    <row r="9429" spans="1:20" x14ac:dyDescent="0.25">
      <c r="A9429">
        <v>20201127</v>
      </c>
      <c r="B9429" s="1" t="s">
        <v>1121</v>
      </c>
      <c r="C9429" s="1" t="s">
        <v>133</v>
      </c>
      <c r="D9429" s="1" t="s">
        <v>754</v>
      </c>
      <c r="E9429" s="1" t="s">
        <v>17</v>
      </c>
      <c r="F9429" s="1" t="s">
        <v>18</v>
      </c>
      <c r="G9429" s="1" t="s">
        <v>414</v>
      </c>
      <c r="H9429" s="1" t="s">
        <v>20</v>
      </c>
      <c r="I9429" s="1" t="s">
        <v>30</v>
      </c>
      <c r="J9429" s="1" t="s">
        <v>41</v>
      </c>
      <c r="K9429">
        <v>199.9</v>
      </c>
      <c r="L9429">
        <v>5</v>
      </c>
      <c r="M9429">
        <v>0</v>
      </c>
      <c r="N9429">
        <v>39.979999999999997</v>
      </c>
      <c r="O9429">
        <f>(Table1[[#This Row],[Sales]]-Table1[[#This Row],[Profit]])/Table1[[#This Row],[Quantity]]</f>
        <v>31.984000000000002</v>
      </c>
      <c r="P9429">
        <f>Table1[[#This Row],[Sales]]/Table1[[#This Row],[Quantity]]</f>
        <v>39.980000000000004</v>
      </c>
      <c r="Q9429" t="str">
        <f t="shared" si="294"/>
        <v>2020</v>
      </c>
      <c r="R9429" t="str">
        <f t="shared" si="295"/>
        <v>11</v>
      </c>
      <c r="S9429">
        <f>CEILING(Table1[[#This Row],[Month]]/3,1)</f>
        <v>4</v>
      </c>
      <c r="T9429" s="9">
        <f>(Table1[[#This Row],[Profit]]/Table1[[#This Row],[Sales]])</f>
        <v>0.19999999999999998</v>
      </c>
    </row>
    <row r="9430" spans="1:20" x14ac:dyDescent="0.25">
      <c r="A9430">
        <v>20200511</v>
      </c>
      <c r="B9430" s="1" t="s">
        <v>304</v>
      </c>
      <c r="C9430" s="1" t="s">
        <v>57</v>
      </c>
      <c r="D9430" s="1" t="s">
        <v>461</v>
      </c>
      <c r="E9430" s="1" t="s">
        <v>59</v>
      </c>
      <c r="F9430" s="1" t="s">
        <v>60</v>
      </c>
      <c r="G9430" s="1" t="s">
        <v>165</v>
      </c>
      <c r="H9430" s="1" t="s">
        <v>91</v>
      </c>
      <c r="I9430" s="1" t="s">
        <v>30</v>
      </c>
      <c r="J9430" s="1" t="s">
        <v>23</v>
      </c>
      <c r="K9430">
        <v>1212.96</v>
      </c>
      <c r="L9430">
        <v>8</v>
      </c>
      <c r="M9430">
        <v>0.3</v>
      </c>
      <c r="N9430">
        <v>-69.311999999999998</v>
      </c>
      <c r="O9430">
        <f>(Table1[[#This Row],[Sales]]-Table1[[#This Row],[Profit]])/Table1[[#This Row],[Quantity]]</f>
        <v>160.28399999999999</v>
      </c>
      <c r="P9430">
        <f>Table1[[#This Row],[Sales]]/Table1[[#This Row],[Quantity]]</f>
        <v>151.62</v>
      </c>
      <c r="Q9430" t="str">
        <f t="shared" si="294"/>
        <v>2020</v>
      </c>
      <c r="R9430" t="str">
        <f t="shared" si="295"/>
        <v>05</v>
      </c>
      <c r="S9430">
        <f>CEILING(Table1[[#This Row],[Month]]/3,1)</f>
        <v>2</v>
      </c>
      <c r="T9430" s="9">
        <f>(Table1[[#This Row],[Profit]]/Table1[[#This Row],[Sales]])</f>
        <v>-5.7142857142857141E-2</v>
      </c>
    </row>
    <row r="9431" spans="1:20" x14ac:dyDescent="0.25">
      <c r="A9431">
        <v>20210828</v>
      </c>
      <c r="B9431" s="1" t="s">
        <v>357</v>
      </c>
      <c r="C9431" s="1" t="s">
        <v>57</v>
      </c>
      <c r="D9431" s="1" t="s">
        <v>103</v>
      </c>
      <c r="E9431" s="1" t="s">
        <v>59</v>
      </c>
      <c r="F9431" s="1" t="s">
        <v>60</v>
      </c>
      <c r="G9431" s="1" t="s">
        <v>306</v>
      </c>
      <c r="H9431" s="1" t="s">
        <v>40</v>
      </c>
      <c r="I9431" s="1" t="s">
        <v>30</v>
      </c>
      <c r="J9431" s="1" t="s">
        <v>43</v>
      </c>
      <c r="K9431">
        <v>1099.96</v>
      </c>
      <c r="L9431">
        <v>5</v>
      </c>
      <c r="M9431">
        <v>0.2</v>
      </c>
      <c r="N9431">
        <v>82.497</v>
      </c>
      <c r="O9431">
        <f>(Table1[[#This Row],[Sales]]-Table1[[#This Row],[Profit]])/Table1[[#This Row],[Quantity]]</f>
        <v>203.49260000000001</v>
      </c>
      <c r="P9431">
        <f>Table1[[#This Row],[Sales]]/Table1[[#This Row],[Quantity]]</f>
        <v>219.99200000000002</v>
      </c>
      <c r="Q9431" t="str">
        <f t="shared" si="294"/>
        <v>2021</v>
      </c>
      <c r="R9431" t="str">
        <f t="shared" si="295"/>
        <v>08</v>
      </c>
      <c r="S9431">
        <f>CEILING(Table1[[#This Row],[Month]]/3,1)</f>
        <v>3</v>
      </c>
      <c r="T9431" s="9">
        <f>(Table1[[#This Row],[Profit]]/Table1[[#This Row],[Sales]])</f>
        <v>7.4999999999999997E-2</v>
      </c>
    </row>
    <row r="9432" spans="1:20" x14ac:dyDescent="0.25">
      <c r="A9432">
        <v>20210828</v>
      </c>
      <c r="B9432" s="1" t="s">
        <v>357</v>
      </c>
      <c r="C9432" s="1" t="s">
        <v>57</v>
      </c>
      <c r="D9432" s="1" t="s">
        <v>103</v>
      </c>
      <c r="E9432" s="1" t="s">
        <v>59</v>
      </c>
      <c r="F9432" s="1" t="s">
        <v>60</v>
      </c>
      <c r="G9432" s="1" t="s">
        <v>306</v>
      </c>
      <c r="H9432" s="1" t="s">
        <v>40</v>
      </c>
      <c r="I9432" s="1" t="s">
        <v>30</v>
      </c>
      <c r="J9432" s="1" t="s">
        <v>36</v>
      </c>
      <c r="K9432">
        <v>103.48099999999999</v>
      </c>
      <c r="L9432">
        <v>1</v>
      </c>
      <c r="M9432">
        <v>0.3</v>
      </c>
      <c r="N9432">
        <v>-16.261299999999999</v>
      </c>
      <c r="O9432">
        <f>(Table1[[#This Row],[Sales]]-Table1[[#This Row],[Profit]])/Table1[[#This Row],[Quantity]]</f>
        <v>119.7423</v>
      </c>
      <c r="P9432">
        <f>Table1[[#This Row],[Sales]]/Table1[[#This Row],[Quantity]]</f>
        <v>103.48099999999999</v>
      </c>
      <c r="Q9432" t="str">
        <f t="shared" si="294"/>
        <v>2021</v>
      </c>
      <c r="R9432" t="str">
        <f t="shared" si="295"/>
        <v>08</v>
      </c>
      <c r="S9432">
        <f>CEILING(Table1[[#This Row],[Month]]/3,1)</f>
        <v>3</v>
      </c>
      <c r="T9432" s="9">
        <f>(Table1[[#This Row],[Profit]]/Table1[[#This Row],[Sales]])</f>
        <v>-0.15714285714285714</v>
      </c>
    </row>
    <row r="9433" spans="1:20" x14ac:dyDescent="0.25">
      <c r="A9433">
        <v>20210619</v>
      </c>
      <c r="B9433" s="1" t="s">
        <v>807</v>
      </c>
      <c r="C9433" s="1" t="s">
        <v>85</v>
      </c>
      <c r="D9433" s="1" t="s">
        <v>86</v>
      </c>
      <c r="E9433" s="1" t="s">
        <v>17</v>
      </c>
      <c r="F9433" s="1" t="s">
        <v>34</v>
      </c>
      <c r="G9433" s="1" t="s">
        <v>410</v>
      </c>
      <c r="H9433" s="1" t="s">
        <v>69</v>
      </c>
      <c r="I9433" s="1" t="s">
        <v>63</v>
      </c>
      <c r="J9433" s="1" t="s">
        <v>23</v>
      </c>
      <c r="K9433">
        <v>5.9039999999999999</v>
      </c>
      <c r="L9433">
        <v>2</v>
      </c>
      <c r="M9433">
        <v>0.2</v>
      </c>
      <c r="N9433">
        <v>1.9925999999999999</v>
      </c>
      <c r="O9433">
        <f>(Table1[[#This Row],[Sales]]-Table1[[#This Row],[Profit]])/Table1[[#This Row],[Quantity]]</f>
        <v>1.9557</v>
      </c>
      <c r="P9433">
        <f>Table1[[#This Row],[Sales]]/Table1[[#This Row],[Quantity]]</f>
        <v>2.952</v>
      </c>
      <c r="Q9433" t="str">
        <f t="shared" si="294"/>
        <v>2021</v>
      </c>
      <c r="R9433" t="str">
        <f t="shared" si="295"/>
        <v>06</v>
      </c>
      <c r="S9433">
        <f>CEILING(Table1[[#This Row],[Month]]/3,1)</f>
        <v>2</v>
      </c>
      <c r="T9433" s="9">
        <f>(Table1[[#This Row],[Profit]]/Table1[[#This Row],[Sales]])</f>
        <v>0.33749999999999997</v>
      </c>
    </row>
    <row r="9434" spans="1:20" x14ac:dyDescent="0.25">
      <c r="A9434">
        <v>20210817</v>
      </c>
      <c r="B9434" s="1" t="s">
        <v>215</v>
      </c>
      <c r="C9434" s="1" t="s">
        <v>146</v>
      </c>
      <c r="D9434" s="1" t="s">
        <v>222</v>
      </c>
      <c r="E9434" s="1" t="s">
        <v>27</v>
      </c>
      <c r="F9434" s="1" t="s">
        <v>82</v>
      </c>
      <c r="G9434" s="1" t="s">
        <v>153</v>
      </c>
      <c r="H9434" s="1" t="s">
        <v>62</v>
      </c>
      <c r="I9434" s="1" t="s">
        <v>21</v>
      </c>
      <c r="J9434" s="1" t="s">
        <v>94</v>
      </c>
      <c r="K9434">
        <v>30.08</v>
      </c>
      <c r="L9434">
        <v>2</v>
      </c>
      <c r="M9434">
        <v>0.2</v>
      </c>
      <c r="N9434">
        <v>-5.2640000000000002</v>
      </c>
      <c r="O9434">
        <f>(Table1[[#This Row],[Sales]]-Table1[[#This Row],[Profit]])/Table1[[#This Row],[Quantity]]</f>
        <v>17.672000000000001</v>
      </c>
      <c r="P9434">
        <f>Table1[[#This Row],[Sales]]/Table1[[#This Row],[Quantity]]</f>
        <v>15.04</v>
      </c>
      <c r="Q9434" t="str">
        <f t="shared" si="294"/>
        <v>2021</v>
      </c>
      <c r="R9434" t="str">
        <f t="shared" si="295"/>
        <v>08</v>
      </c>
      <c r="S9434">
        <f>CEILING(Table1[[#This Row],[Month]]/3,1)</f>
        <v>3</v>
      </c>
      <c r="T9434" s="9">
        <f>(Table1[[#This Row],[Profit]]/Table1[[#This Row],[Sales]])</f>
        <v>-0.17500000000000002</v>
      </c>
    </row>
    <row r="9435" spans="1:20" x14ac:dyDescent="0.25">
      <c r="A9435">
        <v>20210817</v>
      </c>
      <c r="B9435" s="1" t="s">
        <v>215</v>
      </c>
      <c r="C9435" s="1" t="s">
        <v>146</v>
      </c>
      <c r="D9435" s="1" t="s">
        <v>222</v>
      </c>
      <c r="E9435" s="1" t="s">
        <v>27</v>
      </c>
      <c r="F9435" s="1" t="s">
        <v>82</v>
      </c>
      <c r="G9435" s="1" t="s">
        <v>153</v>
      </c>
      <c r="H9435" s="1" t="s">
        <v>62</v>
      </c>
      <c r="I9435" s="1" t="s">
        <v>21</v>
      </c>
      <c r="J9435" s="1" t="s">
        <v>50</v>
      </c>
      <c r="K9435">
        <v>36.287999999999997</v>
      </c>
      <c r="L9435">
        <v>7</v>
      </c>
      <c r="M9435">
        <v>0.2</v>
      </c>
      <c r="N9435">
        <v>12.700799999999999</v>
      </c>
      <c r="O9435">
        <f>(Table1[[#This Row],[Sales]]-Table1[[#This Row],[Profit]])/Table1[[#This Row],[Quantity]]</f>
        <v>3.3695999999999993</v>
      </c>
      <c r="P9435">
        <f>Table1[[#This Row],[Sales]]/Table1[[#This Row],[Quantity]]</f>
        <v>5.1839999999999993</v>
      </c>
      <c r="Q9435" t="str">
        <f t="shared" si="294"/>
        <v>2021</v>
      </c>
      <c r="R9435" t="str">
        <f t="shared" si="295"/>
        <v>08</v>
      </c>
      <c r="S9435">
        <f>CEILING(Table1[[#This Row],[Month]]/3,1)</f>
        <v>3</v>
      </c>
      <c r="T9435" s="9">
        <f>(Table1[[#This Row],[Profit]]/Table1[[#This Row],[Sales]])</f>
        <v>0.35000000000000003</v>
      </c>
    </row>
    <row r="9436" spans="1:20" x14ac:dyDescent="0.25">
      <c r="A9436">
        <v>20210817</v>
      </c>
      <c r="B9436" s="1" t="s">
        <v>215</v>
      </c>
      <c r="C9436" s="1" t="s">
        <v>146</v>
      </c>
      <c r="D9436" s="1" t="s">
        <v>222</v>
      </c>
      <c r="E9436" s="1" t="s">
        <v>27</v>
      </c>
      <c r="F9436" s="1" t="s">
        <v>82</v>
      </c>
      <c r="G9436" s="1" t="s">
        <v>153</v>
      </c>
      <c r="H9436" s="1" t="s">
        <v>62</v>
      </c>
      <c r="I9436" s="1" t="s">
        <v>21</v>
      </c>
      <c r="J9436" s="1" t="s">
        <v>42</v>
      </c>
      <c r="K9436">
        <v>10.272</v>
      </c>
      <c r="L9436">
        <v>3</v>
      </c>
      <c r="M9436">
        <v>0.2</v>
      </c>
      <c r="N9436">
        <v>1.1556</v>
      </c>
      <c r="O9436">
        <f>(Table1[[#This Row],[Sales]]-Table1[[#This Row],[Profit]])/Table1[[#This Row],[Quantity]]</f>
        <v>3.0388000000000002</v>
      </c>
      <c r="P9436">
        <f>Table1[[#This Row],[Sales]]/Table1[[#This Row],[Quantity]]</f>
        <v>3.4239999999999999</v>
      </c>
      <c r="Q9436" t="str">
        <f t="shared" si="294"/>
        <v>2021</v>
      </c>
      <c r="R9436" t="str">
        <f t="shared" si="295"/>
        <v>08</v>
      </c>
      <c r="S9436">
        <f>CEILING(Table1[[#This Row],[Month]]/3,1)</f>
        <v>3</v>
      </c>
      <c r="T9436" s="9">
        <f>(Table1[[#This Row],[Profit]]/Table1[[#This Row],[Sales]])</f>
        <v>0.11249999999999999</v>
      </c>
    </row>
    <row r="9437" spans="1:20" x14ac:dyDescent="0.25">
      <c r="A9437">
        <v>20210817</v>
      </c>
      <c r="B9437" s="1" t="s">
        <v>215</v>
      </c>
      <c r="C9437" s="1" t="s">
        <v>146</v>
      </c>
      <c r="D9437" s="1" t="s">
        <v>222</v>
      </c>
      <c r="E9437" s="1" t="s">
        <v>27</v>
      </c>
      <c r="F9437" s="1" t="s">
        <v>82</v>
      </c>
      <c r="G9437" s="1" t="s">
        <v>153</v>
      </c>
      <c r="H9437" s="1" t="s">
        <v>62</v>
      </c>
      <c r="I9437" s="1" t="s">
        <v>21</v>
      </c>
      <c r="J9437" s="1" t="s">
        <v>94</v>
      </c>
      <c r="K9437">
        <v>252.8</v>
      </c>
      <c r="L9437">
        <v>4</v>
      </c>
      <c r="M9437">
        <v>0.2</v>
      </c>
      <c r="N9437">
        <v>-31.6</v>
      </c>
      <c r="O9437">
        <f>(Table1[[#This Row],[Sales]]-Table1[[#This Row],[Profit]])/Table1[[#This Row],[Quantity]]</f>
        <v>71.100000000000009</v>
      </c>
      <c r="P9437">
        <f>Table1[[#This Row],[Sales]]/Table1[[#This Row],[Quantity]]</f>
        <v>63.2</v>
      </c>
      <c r="Q9437" t="str">
        <f t="shared" si="294"/>
        <v>2021</v>
      </c>
      <c r="R9437" t="str">
        <f t="shared" si="295"/>
        <v>08</v>
      </c>
      <c r="S9437">
        <f>CEILING(Table1[[#This Row],[Month]]/3,1)</f>
        <v>3</v>
      </c>
      <c r="T9437" s="9">
        <f>(Table1[[#This Row],[Profit]]/Table1[[#This Row],[Sales]])</f>
        <v>-0.125</v>
      </c>
    </row>
    <row r="9438" spans="1:20" x14ac:dyDescent="0.25">
      <c r="A9438">
        <v>20210925</v>
      </c>
      <c r="B9438" s="1" t="s">
        <v>606</v>
      </c>
      <c r="C9438" s="1" t="s">
        <v>85</v>
      </c>
      <c r="D9438" s="1" t="s">
        <v>86</v>
      </c>
      <c r="E9438" s="1" t="s">
        <v>17</v>
      </c>
      <c r="F9438" s="1" t="s">
        <v>34</v>
      </c>
      <c r="G9438" s="1" t="s">
        <v>176</v>
      </c>
      <c r="H9438" s="1" t="s">
        <v>161</v>
      </c>
      <c r="I9438" s="1" t="s">
        <v>21</v>
      </c>
      <c r="J9438" s="1" t="s">
        <v>36</v>
      </c>
      <c r="K9438">
        <v>2.9460000000000002</v>
      </c>
      <c r="L9438">
        <v>2</v>
      </c>
      <c r="M9438">
        <v>0.7</v>
      </c>
      <c r="N9438">
        <v>-2.0621999999999998</v>
      </c>
      <c r="O9438">
        <f>(Table1[[#This Row],[Sales]]-Table1[[#This Row],[Profit]])/Table1[[#This Row],[Quantity]]</f>
        <v>2.5041000000000002</v>
      </c>
      <c r="P9438">
        <f>Table1[[#This Row],[Sales]]/Table1[[#This Row],[Quantity]]</f>
        <v>1.4730000000000001</v>
      </c>
      <c r="Q9438" t="str">
        <f t="shared" si="294"/>
        <v>2021</v>
      </c>
      <c r="R9438" t="str">
        <f t="shared" si="295"/>
        <v>09</v>
      </c>
      <c r="S9438">
        <f>CEILING(Table1[[#This Row],[Month]]/3,1)</f>
        <v>3</v>
      </c>
      <c r="T9438" s="9">
        <f>(Table1[[#This Row],[Profit]]/Table1[[#This Row],[Sales]])</f>
        <v>-0.69999999999999984</v>
      </c>
    </row>
    <row r="9439" spans="1:20" x14ac:dyDescent="0.25">
      <c r="A9439">
        <v>20230527</v>
      </c>
      <c r="B9439" s="1" t="s">
        <v>613</v>
      </c>
      <c r="C9439" s="1" t="s">
        <v>25</v>
      </c>
      <c r="D9439" s="1" t="s">
        <v>680</v>
      </c>
      <c r="E9439" s="1" t="s">
        <v>27</v>
      </c>
      <c r="F9439" s="1" t="s">
        <v>28</v>
      </c>
      <c r="G9439" s="1" t="s">
        <v>298</v>
      </c>
      <c r="H9439" s="1" t="s">
        <v>168</v>
      </c>
      <c r="I9439" s="1" t="s">
        <v>21</v>
      </c>
      <c r="J9439" s="1" t="s">
        <v>50</v>
      </c>
      <c r="K9439">
        <v>12.96</v>
      </c>
      <c r="L9439">
        <v>2</v>
      </c>
      <c r="M9439">
        <v>0</v>
      </c>
      <c r="N9439">
        <v>6.2207999999999997</v>
      </c>
      <c r="O9439">
        <f>(Table1[[#This Row],[Sales]]-Table1[[#This Row],[Profit]])/Table1[[#This Row],[Quantity]]</f>
        <v>3.3696000000000006</v>
      </c>
      <c r="P9439">
        <f>Table1[[#This Row],[Sales]]/Table1[[#This Row],[Quantity]]</f>
        <v>6.48</v>
      </c>
      <c r="Q9439" t="str">
        <f t="shared" si="294"/>
        <v>2023</v>
      </c>
      <c r="R9439" t="str">
        <f t="shared" si="295"/>
        <v>05</v>
      </c>
      <c r="S9439">
        <f>CEILING(Table1[[#This Row],[Month]]/3,1)</f>
        <v>2</v>
      </c>
      <c r="T9439" s="9">
        <f>(Table1[[#This Row],[Profit]]/Table1[[#This Row],[Sales]])</f>
        <v>0.47999999999999993</v>
      </c>
    </row>
    <row r="9440" spans="1:20" x14ac:dyDescent="0.25">
      <c r="A9440">
        <v>20230801</v>
      </c>
      <c r="B9440" s="1" t="s">
        <v>756</v>
      </c>
      <c r="C9440" s="1" t="s">
        <v>85</v>
      </c>
      <c r="D9440" s="1" t="s">
        <v>86</v>
      </c>
      <c r="E9440" s="1" t="s">
        <v>17</v>
      </c>
      <c r="F9440" s="1" t="s">
        <v>34</v>
      </c>
      <c r="G9440" s="1" t="s">
        <v>96</v>
      </c>
      <c r="H9440" s="1" t="s">
        <v>55</v>
      </c>
      <c r="I9440" s="1" t="s">
        <v>21</v>
      </c>
      <c r="J9440" s="1" t="s">
        <v>43</v>
      </c>
      <c r="K9440">
        <v>285.57600000000002</v>
      </c>
      <c r="L9440">
        <v>4</v>
      </c>
      <c r="M9440">
        <v>0.4</v>
      </c>
      <c r="N9440">
        <v>-57.115200000000002</v>
      </c>
      <c r="O9440">
        <f>(Table1[[#This Row],[Sales]]-Table1[[#This Row],[Profit]])/Table1[[#This Row],[Quantity]]</f>
        <v>85.672800000000009</v>
      </c>
      <c r="P9440">
        <f>Table1[[#This Row],[Sales]]/Table1[[#This Row],[Quantity]]</f>
        <v>71.394000000000005</v>
      </c>
      <c r="Q9440" t="str">
        <f t="shared" si="294"/>
        <v>2023</v>
      </c>
      <c r="R9440" t="str">
        <f t="shared" si="295"/>
        <v>08</v>
      </c>
      <c r="S9440">
        <f>CEILING(Table1[[#This Row],[Month]]/3,1)</f>
        <v>3</v>
      </c>
      <c r="T9440" s="9">
        <f>(Table1[[#This Row],[Profit]]/Table1[[#This Row],[Sales]])</f>
        <v>-0.19999999999999998</v>
      </c>
    </row>
    <row r="9441" spans="1:20" x14ac:dyDescent="0.25">
      <c r="A9441">
        <v>20201012</v>
      </c>
      <c r="B9441" s="1" t="s">
        <v>1215</v>
      </c>
      <c r="C9441" s="1" t="s">
        <v>108</v>
      </c>
      <c r="D9441" s="1" t="s">
        <v>143</v>
      </c>
      <c r="E9441" s="1" t="s">
        <v>59</v>
      </c>
      <c r="F9441" s="1" t="s">
        <v>110</v>
      </c>
      <c r="G9441" s="1" t="s">
        <v>160</v>
      </c>
      <c r="H9441" s="1" t="s">
        <v>161</v>
      </c>
      <c r="I9441" s="1" t="s">
        <v>30</v>
      </c>
      <c r="J9441" s="1" t="s">
        <v>50</v>
      </c>
      <c r="K9441">
        <v>22.24</v>
      </c>
      <c r="L9441">
        <v>2</v>
      </c>
      <c r="M9441">
        <v>0.2</v>
      </c>
      <c r="N9441">
        <v>2.5019999999999998</v>
      </c>
      <c r="O9441">
        <f>(Table1[[#This Row],[Sales]]-Table1[[#This Row],[Profit]])/Table1[[#This Row],[Quantity]]</f>
        <v>9.8689999999999998</v>
      </c>
      <c r="P9441">
        <f>Table1[[#This Row],[Sales]]/Table1[[#This Row],[Quantity]]</f>
        <v>11.12</v>
      </c>
      <c r="Q9441" t="str">
        <f t="shared" si="294"/>
        <v>2020</v>
      </c>
      <c r="R9441" t="str">
        <f t="shared" si="295"/>
        <v>10</v>
      </c>
      <c r="S9441">
        <f>CEILING(Table1[[#This Row],[Month]]/3,1)</f>
        <v>4</v>
      </c>
      <c r="T9441" s="9">
        <f>(Table1[[#This Row],[Profit]]/Table1[[#This Row],[Sales]])</f>
        <v>0.1125</v>
      </c>
    </row>
    <row r="9442" spans="1:20" x14ac:dyDescent="0.25">
      <c r="A9442">
        <v>20200525</v>
      </c>
      <c r="B9442" s="1" t="s">
        <v>1208</v>
      </c>
      <c r="C9442" s="1" t="s">
        <v>133</v>
      </c>
      <c r="D9442" s="1" t="s">
        <v>134</v>
      </c>
      <c r="E9442" s="1" t="s">
        <v>17</v>
      </c>
      <c r="F9442" s="1" t="s">
        <v>18</v>
      </c>
      <c r="G9442" s="1" t="s">
        <v>523</v>
      </c>
      <c r="H9442" s="1" t="s">
        <v>55</v>
      </c>
      <c r="I9442" s="1" t="s">
        <v>21</v>
      </c>
      <c r="J9442" s="1" t="s">
        <v>50</v>
      </c>
      <c r="K9442">
        <v>14.62</v>
      </c>
      <c r="L9442">
        <v>2</v>
      </c>
      <c r="M9442">
        <v>0</v>
      </c>
      <c r="N9442">
        <v>6.7252000000000001</v>
      </c>
      <c r="O9442">
        <f>(Table1[[#This Row],[Sales]]-Table1[[#This Row],[Profit]])/Table1[[#This Row],[Quantity]]</f>
        <v>3.9473999999999996</v>
      </c>
      <c r="P9442">
        <f>Table1[[#This Row],[Sales]]/Table1[[#This Row],[Quantity]]</f>
        <v>7.31</v>
      </c>
      <c r="Q9442" t="str">
        <f t="shared" si="294"/>
        <v>2020</v>
      </c>
      <c r="R9442" t="str">
        <f t="shared" si="295"/>
        <v>05</v>
      </c>
      <c r="S9442">
        <f>CEILING(Table1[[#This Row],[Month]]/3,1)</f>
        <v>2</v>
      </c>
      <c r="T9442" s="9">
        <f>(Table1[[#This Row],[Profit]]/Table1[[#This Row],[Sales]])</f>
        <v>0.46</v>
      </c>
    </row>
    <row r="9443" spans="1:20" x14ac:dyDescent="0.25">
      <c r="A9443">
        <v>20201229</v>
      </c>
      <c r="B9443" s="1" t="s">
        <v>1251</v>
      </c>
      <c r="C9443" s="1" t="s">
        <v>209</v>
      </c>
      <c r="D9443" s="1" t="s">
        <v>210</v>
      </c>
      <c r="E9443" s="1" t="s">
        <v>27</v>
      </c>
      <c r="F9443" s="1" t="s">
        <v>82</v>
      </c>
      <c r="G9443" s="1" t="s">
        <v>200</v>
      </c>
      <c r="H9443" s="1" t="s">
        <v>55</v>
      </c>
      <c r="I9443" s="1" t="s">
        <v>21</v>
      </c>
      <c r="J9443" s="1" t="s">
        <v>44</v>
      </c>
      <c r="K9443">
        <v>48.36</v>
      </c>
      <c r="L9443">
        <v>5</v>
      </c>
      <c r="M9443">
        <v>0.2</v>
      </c>
      <c r="N9443">
        <v>6.0449999999999999</v>
      </c>
      <c r="O9443">
        <f>(Table1[[#This Row],[Sales]]-Table1[[#This Row],[Profit]])/Table1[[#This Row],[Quantity]]</f>
        <v>8.4629999999999992</v>
      </c>
      <c r="P9443">
        <f>Table1[[#This Row],[Sales]]/Table1[[#This Row],[Quantity]]</f>
        <v>9.6720000000000006</v>
      </c>
      <c r="Q9443" t="str">
        <f t="shared" si="294"/>
        <v>2020</v>
      </c>
      <c r="R9443" t="str">
        <f t="shared" si="295"/>
        <v>12</v>
      </c>
      <c r="S9443">
        <f>CEILING(Table1[[#This Row],[Month]]/3,1)</f>
        <v>4</v>
      </c>
      <c r="T9443" s="9">
        <f>(Table1[[#This Row],[Profit]]/Table1[[#This Row],[Sales]])</f>
        <v>0.125</v>
      </c>
    </row>
    <row r="9444" spans="1:20" x14ac:dyDescent="0.25">
      <c r="A9444">
        <v>20230408</v>
      </c>
      <c r="B9444" s="1" t="s">
        <v>701</v>
      </c>
      <c r="C9444" s="1" t="s">
        <v>32</v>
      </c>
      <c r="D9444" s="1" t="s">
        <v>437</v>
      </c>
      <c r="E9444" s="1" t="s">
        <v>17</v>
      </c>
      <c r="F9444" s="1" t="s">
        <v>34</v>
      </c>
      <c r="G9444" s="1" t="s">
        <v>29</v>
      </c>
      <c r="H9444" s="1" t="s">
        <v>20</v>
      </c>
      <c r="I9444" s="1" t="s">
        <v>63</v>
      </c>
      <c r="J9444" s="1" t="s">
        <v>42</v>
      </c>
      <c r="K9444">
        <v>16.256</v>
      </c>
      <c r="L9444">
        <v>2</v>
      </c>
      <c r="M9444">
        <v>0.2</v>
      </c>
      <c r="N9444">
        <v>1.2192000000000001</v>
      </c>
      <c r="O9444">
        <f>(Table1[[#This Row],[Sales]]-Table1[[#This Row],[Profit]])/Table1[[#This Row],[Quantity]]</f>
        <v>7.5183999999999997</v>
      </c>
      <c r="P9444">
        <f>Table1[[#This Row],[Sales]]/Table1[[#This Row],[Quantity]]</f>
        <v>8.1280000000000001</v>
      </c>
      <c r="Q9444" t="str">
        <f t="shared" si="294"/>
        <v>2023</v>
      </c>
      <c r="R9444" t="str">
        <f t="shared" si="295"/>
        <v>04</v>
      </c>
      <c r="S9444">
        <f>CEILING(Table1[[#This Row],[Month]]/3,1)</f>
        <v>2</v>
      </c>
      <c r="T9444" s="9">
        <f>(Table1[[#This Row],[Profit]]/Table1[[#This Row],[Sales]])</f>
        <v>7.4999999999999997E-2</v>
      </c>
    </row>
    <row r="9445" spans="1:20" x14ac:dyDescent="0.25">
      <c r="A9445">
        <v>20230408</v>
      </c>
      <c r="B9445" s="1" t="s">
        <v>701</v>
      </c>
      <c r="C9445" s="1" t="s">
        <v>32</v>
      </c>
      <c r="D9445" s="1" t="s">
        <v>437</v>
      </c>
      <c r="E9445" s="1" t="s">
        <v>17</v>
      </c>
      <c r="F9445" s="1" t="s">
        <v>34</v>
      </c>
      <c r="G9445" s="1" t="s">
        <v>29</v>
      </c>
      <c r="H9445" s="1" t="s">
        <v>20</v>
      </c>
      <c r="I9445" s="1" t="s">
        <v>63</v>
      </c>
      <c r="J9445" s="1" t="s">
        <v>43</v>
      </c>
      <c r="K9445">
        <v>219.184</v>
      </c>
      <c r="L9445">
        <v>2</v>
      </c>
      <c r="M9445">
        <v>0.2</v>
      </c>
      <c r="N9445">
        <v>19.178599999999999</v>
      </c>
      <c r="O9445">
        <f>(Table1[[#This Row],[Sales]]-Table1[[#This Row],[Profit]])/Table1[[#This Row],[Quantity]]</f>
        <v>100.0027</v>
      </c>
      <c r="P9445">
        <f>Table1[[#This Row],[Sales]]/Table1[[#This Row],[Quantity]]</f>
        <v>109.592</v>
      </c>
      <c r="Q9445" t="str">
        <f t="shared" si="294"/>
        <v>2023</v>
      </c>
      <c r="R9445" t="str">
        <f t="shared" si="295"/>
        <v>04</v>
      </c>
      <c r="S9445">
        <f>CEILING(Table1[[#This Row],[Month]]/3,1)</f>
        <v>2</v>
      </c>
      <c r="T9445" s="9">
        <f>(Table1[[#This Row],[Profit]]/Table1[[#This Row],[Sales]])</f>
        <v>8.7499999999999994E-2</v>
      </c>
    </row>
    <row r="9446" spans="1:20" x14ac:dyDescent="0.25">
      <c r="A9446">
        <v>20210301</v>
      </c>
      <c r="B9446" s="1" t="s">
        <v>1156</v>
      </c>
      <c r="C9446" s="1" t="s">
        <v>57</v>
      </c>
      <c r="D9446" s="1" t="s">
        <v>99</v>
      </c>
      <c r="E9446" s="1" t="s">
        <v>59</v>
      </c>
      <c r="F9446" s="1" t="s">
        <v>60</v>
      </c>
      <c r="G9446" s="1" t="s">
        <v>481</v>
      </c>
      <c r="H9446" s="1" t="s">
        <v>91</v>
      </c>
      <c r="I9446" s="1" t="s">
        <v>30</v>
      </c>
      <c r="J9446" s="1" t="s">
        <v>43</v>
      </c>
      <c r="K9446">
        <v>95.84</v>
      </c>
      <c r="L9446">
        <v>4</v>
      </c>
      <c r="M9446">
        <v>0.2</v>
      </c>
      <c r="N9446">
        <v>34.741999999999997</v>
      </c>
      <c r="O9446">
        <f>(Table1[[#This Row],[Sales]]-Table1[[#This Row],[Profit]])/Table1[[#This Row],[Quantity]]</f>
        <v>15.274500000000002</v>
      </c>
      <c r="P9446">
        <f>Table1[[#This Row],[Sales]]/Table1[[#This Row],[Quantity]]</f>
        <v>23.96</v>
      </c>
      <c r="Q9446" t="str">
        <f t="shared" si="294"/>
        <v>2021</v>
      </c>
      <c r="R9446" t="str">
        <f t="shared" si="295"/>
        <v>03</v>
      </c>
      <c r="S9446">
        <f>CEILING(Table1[[#This Row],[Month]]/3,1)</f>
        <v>1</v>
      </c>
      <c r="T9446" s="9">
        <f>(Table1[[#This Row],[Profit]]/Table1[[#This Row],[Sales]])</f>
        <v>0.36249999999999993</v>
      </c>
    </row>
    <row r="9447" spans="1:20" x14ac:dyDescent="0.25">
      <c r="A9447">
        <v>20210529</v>
      </c>
      <c r="B9447" s="1" t="s">
        <v>179</v>
      </c>
      <c r="C9447" s="1" t="s">
        <v>129</v>
      </c>
      <c r="D9447" s="1" t="s">
        <v>888</v>
      </c>
      <c r="E9447" s="1" t="s">
        <v>59</v>
      </c>
      <c r="F9447" s="1" t="s">
        <v>131</v>
      </c>
      <c r="G9447" s="1" t="s">
        <v>122</v>
      </c>
      <c r="H9447" s="1" t="s">
        <v>40</v>
      </c>
      <c r="I9447" s="1" t="s">
        <v>21</v>
      </c>
      <c r="J9447" s="1" t="s">
        <v>23</v>
      </c>
      <c r="K9447">
        <v>12.39</v>
      </c>
      <c r="L9447">
        <v>3</v>
      </c>
      <c r="M9447">
        <v>0</v>
      </c>
      <c r="N9447">
        <v>5.6993999999999998</v>
      </c>
      <c r="O9447">
        <f>(Table1[[#This Row],[Sales]]-Table1[[#This Row],[Profit]])/Table1[[#This Row],[Quantity]]</f>
        <v>2.2302000000000004</v>
      </c>
      <c r="P9447">
        <f>Table1[[#This Row],[Sales]]/Table1[[#This Row],[Quantity]]</f>
        <v>4.13</v>
      </c>
      <c r="Q9447" t="str">
        <f t="shared" si="294"/>
        <v>2021</v>
      </c>
      <c r="R9447" t="str">
        <f t="shared" si="295"/>
        <v>05</v>
      </c>
      <c r="S9447">
        <f>CEILING(Table1[[#This Row],[Month]]/3,1)</f>
        <v>2</v>
      </c>
      <c r="T9447" s="9">
        <f>(Table1[[#This Row],[Profit]]/Table1[[#This Row],[Sales]])</f>
        <v>0.45999999999999996</v>
      </c>
    </row>
    <row r="9448" spans="1:20" x14ac:dyDescent="0.25">
      <c r="A9448">
        <v>20220923</v>
      </c>
      <c r="B9448" s="1" t="s">
        <v>1068</v>
      </c>
      <c r="C9448" s="1" t="s">
        <v>129</v>
      </c>
      <c r="D9448" s="1" t="s">
        <v>441</v>
      </c>
      <c r="E9448" s="1" t="s">
        <v>59</v>
      </c>
      <c r="F9448" s="1" t="s">
        <v>131</v>
      </c>
      <c r="G9448" s="1" t="s">
        <v>223</v>
      </c>
      <c r="H9448" s="1" t="s">
        <v>69</v>
      </c>
      <c r="I9448" s="1" t="s">
        <v>21</v>
      </c>
      <c r="J9448" s="1" t="s">
        <v>50</v>
      </c>
      <c r="K9448">
        <v>35.880000000000003</v>
      </c>
      <c r="L9448">
        <v>6</v>
      </c>
      <c r="M9448">
        <v>0</v>
      </c>
      <c r="N9448">
        <v>16.146000000000001</v>
      </c>
      <c r="O9448">
        <f>(Table1[[#This Row],[Sales]]-Table1[[#This Row],[Profit]])/Table1[[#This Row],[Quantity]]</f>
        <v>3.2890000000000001</v>
      </c>
      <c r="P9448">
        <f>Table1[[#This Row],[Sales]]/Table1[[#This Row],[Quantity]]</f>
        <v>5.98</v>
      </c>
      <c r="Q9448" t="str">
        <f t="shared" si="294"/>
        <v>2022</v>
      </c>
      <c r="R9448" t="str">
        <f t="shared" si="295"/>
        <v>09</v>
      </c>
      <c r="S9448">
        <f>CEILING(Table1[[#This Row],[Month]]/3,1)</f>
        <v>3</v>
      </c>
      <c r="T9448" s="9">
        <f>(Table1[[#This Row],[Profit]]/Table1[[#This Row],[Sales]])</f>
        <v>0.45</v>
      </c>
    </row>
    <row r="9449" spans="1:20" x14ac:dyDescent="0.25">
      <c r="A9449">
        <v>20230528</v>
      </c>
      <c r="B9449" s="1" t="s">
        <v>166</v>
      </c>
      <c r="C9449" s="1" t="s">
        <v>253</v>
      </c>
      <c r="D9449" s="1" t="s">
        <v>253</v>
      </c>
      <c r="E9449" s="1" t="s">
        <v>59</v>
      </c>
      <c r="F9449" s="1" t="s">
        <v>126</v>
      </c>
      <c r="G9449" s="1" t="s">
        <v>167</v>
      </c>
      <c r="H9449" s="1" t="s">
        <v>168</v>
      </c>
      <c r="I9449" s="1" t="s">
        <v>21</v>
      </c>
      <c r="J9449" s="1" t="s">
        <v>41</v>
      </c>
      <c r="K9449">
        <v>477.3</v>
      </c>
      <c r="L9449">
        <v>5</v>
      </c>
      <c r="M9449">
        <v>0</v>
      </c>
      <c r="N9449">
        <v>138.417</v>
      </c>
      <c r="O9449">
        <f>(Table1[[#This Row],[Sales]]-Table1[[#This Row],[Profit]])/Table1[[#This Row],[Quantity]]</f>
        <v>67.776600000000002</v>
      </c>
      <c r="P9449">
        <f>Table1[[#This Row],[Sales]]/Table1[[#This Row],[Quantity]]</f>
        <v>95.460000000000008</v>
      </c>
      <c r="Q9449" t="str">
        <f t="shared" si="294"/>
        <v>2023</v>
      </c>
      <c r="R9449" t="str">
        <f t="shared" si="295"/>
        <v>05</v>
      </c>
      <c r="S9449">
        <f>CEILING(Table1[[#This Row],[Month]]/3,1)</f>
        <v>2</v>
      </c>
      <c r="T9449" s="9">
        <f>(Table1[[#This Row],[Profit]]/Table1[[#This Row],[Sales]])</f>
        <v>0.28999999999999998</v>
      </c>
    </row>
    <row r="9450" spans="1:20" x14ac:dyDescent="0.25">
      <c r="A9450">
        <v>20220918</v>
      </c>
      <c r="B9450" s="1" t="s">
        <v>547</v>
      </c>
      <c r="C9450" s="1" t="s">
        <v>52</v>
      </c>
      <c r="D9450" s="1" t="s">
        <v>53</v>
      </c>
      <c r="E9450" s="1" t="s">
        <v>27</v>
      </c>
      <c r="F9450" s="1" t="s">
        <v>28</v>
      </c>
      <c r="G9450" s="1" t="s">
        <v>272</v>
      </c>
      <c r="H9450" s="1" t="s">
        <v>62</v>
      </c>
      <c r="I9450" s="1" t="s">
        <v>63</v>
      </c>
      <c r="J9450" s="1" t="s">
        <v>23</v>
      </c>
      <c r="K9450">
        <v>12.32</v>
      </c>
      <c r="L9450">
        <v>4</v>
      </c>
      <c r="M9450">
        <v>0</v>
      </c>
      <c r="N9450">
        <v>5.9135999999999997</v>
      </c>
      <c r="O9450">
        <f>(Table1[[#This Row],[Sales]]-Table1[[#This Row],[Profit]])/Table1[[#This Row],[Quantity]]</f>
        <v>1.6016000000000001</v>
      </c>
      <c r="P9450">
        <f>Table1[[#This Row],[Sales]]/Table1[[#This Row],[Quantity]]</f>
        <v>3.08</v>
      </c>
      <c r="Q9450" t="str">
        <f t="shared" si="294"/>
        <v>2022</v>
      </c>
      <c r="R9450" t="str">
        <f t="shared" si="295"/>
        <v>09</v>
      </c>
      <c r="S9450">
        <f>CEILING(Table1[[#This Row],[Month]]/3,1)</f>
        <v>3</v>
      </c>
      <c r="T9450" s="9">
        <f>(Table1[[#This Row],[Profit]]/Table1[[#This Row],[Sales]])</f>
        <v>0.48</v>
      </c>
    </row>
    <row r="9451" spans="1:20" x14ac:dyDescent="0.25">
      <c r="A9451">
        <v>20200908</v>
      </c>
      <c r="B9451" s="1" t="s">
        <v>687</v>
      </c>
      <c r="C9451" s="1" t="s">
        <v>25</v>
      </c>
      <c r="D9451" s="1" t="s">
        <v>77</v>
      </c>
      <c r="E9451" s="1" t="s">
        <v>27</v>
      </c>
      <c r="F9451" s="1" t="s">
        <v>28</v>
      </c>
      <c r="G9451" s="1" t="s">
        <v>111</v>
      </c>
      <c r="H9451" s="1" t="s">
        <v>20</v>
      </c>
      <c r="I9451" s="1" t="s">
        <v>21</v>
      </c>
      <c r="J9451" s="1" t="s">
        <v>36</v>
      </c>
      <c r="K9451">
        <v>8.6080000000000005</v>
      </c>
      <c r="L9451">
        <v>2</v>
      </c>
      <c r="M9451">
        <v>0.2</v>
      </c>
      <c r="N9451">
        <v>3.0127999999999999</v>
      </c>
      <c r="O9451">
        <f>(Table1[[#This Row],[Sales]]-Table1[[#This Row],[Profit]])/Table1[[#This Row],[Quantity]]</f>
        <v>2.7976000000000001</v>
      </c>
      <c r="P9451">
        <f>Table1[[#This Row],[Sales]]/Table1[[#This Row],[Quantity]]</f>
        <v>4.3040000000000003</v>
      </c>
      <c r="Q9451" t="str">
        <f t="shared" si="294"/>
        <v>2020</v>
      </c>
      <c r="R9451" t="str">
        <f t="shared" si="295"/>
        <v>09</v>
      </c>
      <c r="S9451">
        <f>CEILING(Table1[[#This Row],[Month]]/3,1)</f>
        <v>3</v>
      </c>
      <c r="T9451" s="9">
        <f>(Table1[[#This Row],[Profit]]/Table1[[#This Row],[Sales]])</f>
        <v>0.35</v>
      </c>
    </row>
    <row r="9452" spans="1:20" x14ac:dyDescent="0.25">
      <c r="A9452">
        <v>20230604</v>
      </c>
      <c r="B9452" s="1" t="s">
        <v>534</v>
      </c>
      <c r="C9452" s="1" t="s">
        <v>52</v>
      </c>
      <c r="D9452" s="1" t="s">
        <v>619</v>
      </c>
      <c r="E9452" s="1" t="s">
        <v>27</v>
      </c>
      <c r="F9452" s="1" t="s">
        <v>28</v>
      </c>
      <c r="G9452" s="1" t="s">
        <v>151</v>
      </c>
      <c r="H9452" s="1" t="s">
        <v>40</v>
      </c>
      <c r="I9452" s="1" t="s">
        <v>63</v>
      </c>
      <c r="J9452" s="1" t="s">
        <v>37</v>
      </c>
      <c r="K9452">
        <v>136.26</v>
      </c>
      <c r="L9452">
        <v>9</v>
      </c>
      <c r="M9452">
        <v>0</v>
      </c>
      <c r="N9452">
        <v>5.4504000000000001</v>
      </c>
      <c r="O9452">
        <f>(Table1[[#This Row],[Sales]]-Table1[[#This Row],[Profit]])/Table1[[#This Row],[Quantity]]</f>
        <v>14.534399999999998</v>
      </c>
      <c r="P9452">
        <f>Table1[[#This Row],[Sales]]/Table1[[#This Row],[Quantity]]</f>
        <v>15.139999999999999</v>
      </c>
      <c r="Q9452" t="str">
        <f t="shared" si="294"/>
        <v>2023</v>
      </c>
      <c r="R9452" t="str">
        <f t="shared" si="295"/>
        <v>06</v>
      </c>
      <c r="S9452">
        <f>CEILING(Table1[[#This Row],[Month]]/3,1)</f>
        <v>2</v>
      </c>
      <c r="T9452" s="9">
        <f>(Table1[[#This Row],[Profit]]/Table1[[#This Row],[Sales]])</f>
        <v>0.04</v>
      </c>
    </row>
    <row r="9453" spans="1:20" x14ac:dyDescent="0.25">
      <c r="A9453">
        <v>20210928</v>
      </c>
      <c r="B9453" s="1" t="s">
        <v>901</v>
      </c>
      <c r="C9453" s="1" t="s">
        <v>25</v>
      </c>
      <c r="D9453" s="1" t="s">
        <v>26</v>
      </c>
      <c r="E9453" s="1" t="s">
        <v>27</v>
      </c>
      <c r="F9453" s="1" t="s">
        <v>28</v>
      </c>
      <c r="G9453" s="1" t="s">
        <v>118</v>
      </c>
      <c r="H9453" s="1" t="s">
        <v>55</v>
      </c>
      <c r="I9453" s="1" t="s">
        <v>30</v>
      </c>
      <c r="J9453" s="1" t="s">
        <v>44</v>
      </c>
      <c r="K9453">
        <v>186.15</v>
      </c>
      <c r="L9453">
        <v>3</v>
      </c>
      <c r="M9453">
        <v>0</v>
      </c>
      <c r="N9453">
        <v>55.844999999999999</v>
      </c>
      <c r="O9453">
        <f>(Table1[[#This Row],[Sales]]-Table1[[#This Row],[Profit]])/Table1[[#This Row],[Quantity]]</f>
        <v>43.435000000000002</v>
      </c>
      <c r="P9453">
        <f>Table1[[#This Row],[Sales]]/Table1[[#This Row],[Quantity]]</f>
        <v>62.050000000000004</v>
      </c>
      <c r="Q9453" t="str">
        <f t="shared" si="294"/>
        <v>2021</v>
      </c>
      <c r="R9453" t="str">
        <f t="shared" si="295"/>
        <v>09</v>
      </c>
      <c r="S9453">
        <f>CEILING(Table1[[#This Row],[Month]]/3,1)</f>
        <v>3</v>
      </c>
      <c r="T9453" s="9">
        <f>(Table1[[#This Row],[Profit]]/Table1[[#This Row],[Sales]])</f>
        <v>0.3</v>
      </c>
    </row>
    <row r="9454" spans="1:20" x14ac:dyDescent="0.25">
      <c r="A9454">
        <v>20210928</v>
      </c>
      <c r="B9454" s="1" t="s">
        <v>901</v>
      </c>
      <c r="C9454" s="1" t="s">
        <v>25</v>
      </c>
      <c r="D9454" s="1" t="s">
        <v>26</v>
      </c>
      <c r="E9454" s="1" t="s">
        <v>27</v>
      </c>
      <c r="F9454" s="1" t="s">
        <v>28</v>
      </c>
      <c r="G9454" s="1" t="s">
        <v>118</v>
      </c>
      <c r="H9454" s="1" t="s">
        <v>55</v>
      </c>
      <c r="I9454" s="1" t="s">
        <v>30</v>
      </c>
      <c r="J9454" s="1" t="s">
        <v>36</v>
      </c>
      <c r="K9454">
        <v>81.792000000000002</v>
      </c>
      <c r="L9454">
        <v>6</v>
      </c>
      <c r="M9454">
        <v>0.2</v>
      </c>
      <c r="N9454">
        <v>26.5824</v>
      </c>
      <c r="O9454">
        <f>(Table1[[#This Row],[Sales]]-Table1[[#This Row],[Profit]])/Table1[[#This Row],[Quantity]]</f>
        <v>9.2016000000000009</v>
      </c>
      <c r="P9454">
        <f>Table1[[#This Row],[Sales]]/Table1[[#This Row],[Quantity]]</f>
        <v>13.632</v>
      </c>
      <c r="Q9454" t="str">
        <f t="shared" si="294"/>
        <v>2021</v>
      </c>
      <c r="R9454" t="str">
        <f t="shared" si="295"/>
        <v>09</v>
      </c>
      <c r="S9454">
        <f>CEILING(Table1[[#This Row],[Month]]/3,1)</f>
        <v>3</v>
      </c>
      <c r="T9454" s="9">
        <f>(Table1[[#This Row],[Profit]]/Table1[[#This Row],[Sales]])</f>
        <v>0.32500000000000001</v>
      </c>
    </row>
    <row r="9455" spans="1:20" x14ac:dyDescent="0.25">
      <c r="A9455">
        <v>20210928</v>
      </c>
      <c r="B9455" s="1" t="s">
        <v>901</v>
      </c>
      <c r="C9455" s="1" t="s">
        <v>25</v>
      </c>
      <c r="D9455" s="1" t="s">
        <v>26</v>
      </c>
      <c r="E9455" s="1" t="s">
        <v>27</v>
      </c>
      <c r="F9455" s="1" t="s">
        <v>28</v>
      </c>
      <c r="G9455" s="1" t="s">
        <v>118</v>
      </c>
      <c r="H9455" s="1" t="s">
        <v>55</v>
      </c>
      <c r="I9455" s="1" t="s">
        <v>30</v>
      </c>
      <c r="J9455" s="1" t="s">
        <v>50</v>
      </c>
      <c r="K9455">
        <v>47.19</v>
      </c>
      <c r="L9455">
        <v>3</v>
      </c>
      <c r="M9455">
        <v>0</v>
      </c>
      <c r="N9455">
        <v>13.6851</v>
      </c>
      <c r="O9455">
        <f>(Table1[[#This Row],[Sales]]-Table1[[#This Row],[Profit]])/Table1[[#This Row],[Quantity]]</f>
        <v>11.1683</v>
      </c>
      <c r="P9455">
        <f>Table1[[#This Row],[Sales]]/Table1[[#This Row],[Quantity]]</f>
        <v>15.729999999999999</v>
      </c>
      <c r="Q9455" t="str">
        <f t="shared" si="294"/>
        <v>2021</v>
      </c>
      <c r="R9455" t="str">
        <f t="shared" si="295"/>
        <v>09</v>
      </c>
      <c r="S9455">
        <f>CEILING(Table1[[#This Row],[Month]]/3,1)</f>
        <v>3</v>
      </c>
      <c r="T9455" s="9">
        <f>(Table1[[#This Row],[Profit]]/Table1[[#This Row],[Sales]])</f>
        <v>0.29000000000000004</v>
      </c>
    </row>
    <row r="9456" spans="1:20" x14ac:dyDescent="0.25">
      <c r="A9456">
        <v>20210928</v>
      </c>
      <c r="B9456" s="1" t="s">
        <v>901</v>
      </c>
      <c r="C9456" s="1" t="s">
        <v>25</v>
      </c>
      <c r="D9456" s="1" t="s">
        <v>26</v>
      </c>
      <c r="E9456" s="1" t="s">
        <v>27</v>
      </c>
      <c r="F9456" s="1" t="s">
        <v>28</v>
      </c>
      <c r="G9456" s="1" t="s">
        <v>118</v>
      </c>
      <c r="H9456" s="1" t="s">
        <v>55</v>
      </c>
      <c r="I9456" s="1" t="s">
        <v>30</v>
      </c>
      <c r="J9456" s="1" t="s">
        <v>43</v>
      </c>
      <c r="K9456">
        <v>36.783999999999999</v>
      </c>
      <c r="L9456">
        <v>2</v>
      </c>
      <c r="M9456">
        <v>0.2</v>
      </c>
      <c r="N9456">
        <v>-8.2764000000000006</v>
      </c>
      <c r="O9456">
        <f>(Table1[[#This Row],[Sales]]-Table1[[#This Row],[Profit]])/Table1[[#This Row],[Quantity]]</f>
        <v>22.530200000000001</v>
      </c>
      <c r="P9456">
        <f>Table1[[#This Row],[Sales]]/Table1[[#This Row],[Quantity]]</f>
        <v>18.391999999999999</v>
      </c>
      <c r="Q9456" t="str">
        <f t="shared" si="294"/>
        <v>2021</v>
      </c>
      <c r="R9456" t="str">
        <f t="shared" si="295"/>
        <v>09</v>
      </c>
      <c r="S9456">
        <f>CEILING(Table1[[#This Row],[Month]]/3,1)</f>
        <v>3</v>
      </c>
      <c r="T9456" s="9">
        <f>(Table1[[#This Row],[Profit]]/Table1[[#This Row],[Sales]])</f>
        <v>-0.22500000000000003</v>
      </c>
    </row>
    <row r="9457" spans="1:20" x14ac:dyDescent="0.25">
      <c r="A9457">
        <v>20220617</v>
      </c>
      <c r="B9457" s="1" t="s">
        <v>627</v>
      </c>
      <c r="C9457" s="1" t="s">
        <v>156</v>
      </c>
      <c r="D9457" s="1" t="s">
        <v>312</v>
      </c>
      <c r="E9457" s="1" t="s">
        <v>17</v>
      </c>
      <c r="F9457" s="1" t="s">
        <v>73</v>
      </c>
      <c r="G9457" s="1" t="s">
        <v>158</v>
      </c>
      <c r="H9457" s="1" t="s">
        <v>55</v>
      </c>
      <c r="I9457" s="1" t="s">
        <v>63</v>
      </c>
      <c r="J9457" s="1" t="s">
        <v>265</v>
      </c>
      <c r="K9457">
        <v>91.474999999999994</v>
      </c>
      <c r="L9457">
        <v>1</v>
      </c>
      <c r="M9457">
        <v>0.5</v>
      </c>
      <c r="N9457">
        <v>-1.8294999999999999</v>
      </c>
      <c r="O9457">
        <f>(Table1[[#This Row],[Sales]]-Table1[[#This Row],[Profit]])/Table1[[#This Row],[Quantity]]</f>
        <v>93.30449999999999</v>
      </c>
      <c r="P9457">
        <f>Table1[[#This Row],[Sales]]/Table1[[#This Row],[Quantity]]</f>
        <v>91.474999999999994</v>
      </c>
      <c r="Q9457" t="str">
        <f t="shared" si="294"/>
        <v>2022</v>
      </c>
      <c r="R9457" t="str">
        <f t="shared" si="295"/>
        <v>06</v>
      </c>
      <c r="S9457">
        <f>CEILING(Table1[[#This Row],[Month]]/3,1)</f>
        <v>2</v>
      </c>
      <c r="T9457" s="9">
        <f>(Table1[[#This Row],[Profit]]/Table1[[#This Row],[Sales]])</f>
        <v>-0.02</v>
      </c>
    </row>
    <row r="9458" spans="1:20" x14ac:dyDescent="0.25">
      <c r="A9458">
        <v>20230528</v>
      </c>
      <c r="B9458" s="1" t="s">
        <v>622</v>
      </c>
      <c r="C9458" s="1" t="s">
        <v>46</v>
      </c>
      <c r="D9458" s="1" t="s">
        <v>435</v>
      </c>
      <c r="E9458" s="1" t="s">
        <v>17</v>
      </c>
      <c r="F9458" s="1" t="s">
        <v>48</v>
      </c>
      <c r="G9458" s="1" t="s">
        <v>344</v>
      </c>
      <c r="H9458" s="1" t="s">
        <v>20</v>
      </c>
      <c r="I9458" s="1" t="s">
        <v>30</v>
      </c>
      <c r="J9458" s="1" t="s">
        <v>94</v>
      </c>
      <c r="K9458">
        <v>27.192</v>
      </c>
      <c r="L9458">
        <v>3</v>
      </c>
      <c r="M9458">
        <v>0.2</v>
      </c>
      <c r="N9458">
        <v>0.33989999999999998</v>
      </c>
      <c r="O9458">
        <f>(Table1[[#This Row],[Sales]]-Table1[[#This Row],[Profit]])/Table1[[#This Row],[Quantity]]</f>
        <v>8.9506999999999994</v>
      </c>
      <c r="P9458">
        <f>Table1[[#This Row],[Sales]]/Table1[[#This Row],[Quantity]]</f>
        <v>9.0640000000000001</v>
      </c>
      <c r="Q9458" t="str">
        <f t="shared" si="294"/>
        <v>2023</v>
      </c>
      <c r="R9458" t="str">
        <f t="shared" si="295"/>
        <v>05</v>
      </c>
      <c r="S9458">
        <f>CEILING(Table1[[#This Row],[Month]]/3,1)</f>
        <v>2</v>
      </c>
      <c r="T9458" s="9">
        <f>(Table1[[#This Row],[Profit]]/Table1[[#This Row],[Sales]])</f>
        <v>1.2499999999999999E-2</v>
      </c>
    </row>
    <row r="9459" spans="1:20" x14ac:dyDescent="0.25">
      <c r="A9459">
        <v>20230528</v>
      </c>
      <c r="B9459" s="1" t="s">
        <v>622</v>
      </c>
      <c r="C9459" s="1" t="s">
        <v>46</v>
      </c>
      <c r="D9459" s="1" t="s">
        <v>435</v>
      </c>
      <c r="E9459" s="1" t="s">
        <v>17</v>
      </c>
      <c r="F9459" s="1" t="s">
        <v>48</v>
      </c>
      <c r="G9459" s="1" t="s">
        <v>344</v>
      </c>
      <c r="H9459" s="1" t="s">
        <v>20</v>
      </c>
      <c r="I9459" s="1" t="s">
        <v>30</v>
      </c>
      <c r="J9459" s="1" t="s">
        <v>36</v>
      </c>
      <c r="K9459">
        <v>12.06</v>
      </c>
      <c r="L9459">
        <v>5</v>
      </c>
      <c r="M9459">
        <v>0.7</v>
      </c>
      <c r="N9459">
        <v>-10.050000000000001</v>
      </c>
      <c r="O9459">
        <f>(Table1[[#This Row],[Sales]]-Table1[[#This Row],[Profit]])/Table1[[#This Row],[Quantity]]</f>
        <v>4.4219999999999997</v>
      </c>
      <c r="P9459">
        <f>Table1[[#This Row],[Sales]]/Table1[[#This Row],[Quantity]]</f>
        <v>2.4119999999999999</v>
      </c>
      <c r="Q9459" t="str">
        <f t="shared" si="294"/>
        <v>2023</v>
      </c>
      <c r="R9459" t="str">
        <f t="shared" si="295"/>
        <v>05</v>
      </c>
      <c r="S9459">
        <f>CEILING(Table1[[#This Row],[Month]]/3,1)</f>
        <v>2</v>
      </c>
      <c r="T9459" s="9">
        <f>(Table1[[#This Row],[Profit]]/Table1[[#This Row],[Sales]])</f>
        <v>-0.83333333333333337</v>
      </c>
    </row>
    <row r="9460" spans="1:20" x14ac:dyDescent="0.25">
      <c r="A9460">
        <v>20201009</v>
      </c>
      <c r="B9460" s="1" t="s">
        <v>268</v>
      </c>
      <c r="C9460" s="1" t="s">
        <v>25</v>
      </c>
      <c r="D9460" s="1" t="s">
        <v>77</v>
      </c>
      <c r="E9460" s="1" t="s">
        <v>27</v>
      </c>
      <c r="F9460" s="1" t="s">
        <v>28</v>
      </c>
      <c r="G9460" s="1" t="s">
        <v>78</v>
      </c>
      <c r="H9460" s="1" t="s">
        <v>40</v>
      </c>
      <c r="I9460" s="1" t="s">
        <v>21</v>
      </c>
      <c r="J9460" s="1" t="s">
        <v>42</v>
      </c>
      <c r="K9460">
        <v>144.6</v>
      </c>
      <c r="L9460">
        <v>3</v>
      </c>
      <c r="M9460">
        <v>0</v>
      </c>
      <c r="N9460">
        <v>41.933999999999997</v>
      </c>
      <c r="O9460">
        <f>(Table1[[#This Row],[Sales]]-Table1[[#This Row],[Profit]])/Table1[[#This Row],[Quantity]]</f>
        <v>34.222000000000001</v>
      </c>
      <c r="P9460">
        <f>Table1[[#This Row],[Sales]]/Table1[[#This Row],[Quantity]]</f>
        <v>48.199999999999996</v>
      </c>
      <c r="Q9460" t="str">
        <f t="shared" si="294"/>
        <v>2020</v>
      </c>
      <c r="R9460" t="str">
        <f t="shared" si="295"/>
        <v>10</v>
      </c>
      <c r="S9460">
        <f>CEILING(Table1[[#This Row],[Month]]/3,1)</f>
        <v>4</v>
      </c>
      <c r="T9460" s="9">
        <f>(Table1[[#This Row],[Profit]]/Table1[[#This Row],[Sales]])</f>
        <v>0.28999999999999998</v>
      </c>
    </row>
    <row r="9461" spans="1:20" x14ac:dyDescent="0.25">
      <c r="A9461">
        <v>20201009</v>
      </c>
      <c r="B9461" s="1" t="s">
        <v>268</v>
      </c>
      <c r="C9461" s="1" t="s">
        <v>25</v>
      </c>
      <c r="D9461" s="1" t="s">
        <v>77</v>
      </c>
      <c r="E9461" s="1" t="s">
        <v>27</v>
      </c>
      <c r="F9461" s="1" t="s">
        <v>28</v>
      </c>
      <c r="G9461" s="1" t="s">
        <v>78</v>
      </c>
      <c r="H9461" s="1" t="s">
        <v>40</v>
      </c>
      <c r="I9461" s="1" t="s">
        <v>21</v>
      </c>
      <c r="J9461" s="1" t="s">
        <v>43</v>
      </c>
      <c r="K9461">
        <v>15.992000000000001</v>
      </c>
      <c r="L9461">
        <v>1</v>
      </c>
      <c r="M9461">
        <v>0.2</v>
      </c>
      <c r="N9461">
        <v>-2.9984999999999999</v>
      </c>
      <c r="O9461">
        <f>(Table1[[#This Row],[Sales]]-Table1[[#This Row],[Profit]])/Table1[[#This Row],[Quantity]]</f>
        <v>18.990500000000001</v>
      </c>
      <c r="P9461">
        <f>Table1[[#This Row],[Sales]]/Table1[[#This Row],[Quantity]]</f>
        <v>15.992000000000001</v>
      </c>
      <c r="Q9461" t="str">
        <f t="shared" si="294"/>
        <v>2020</v>
      </c>
      <c r="R9461" t="str">
        <f t="shared" si="295"/>
        <v>10</v>
      </c>
      <c r="S9461">
        <f>CEILING(Table1[[#This Row],[Month]]/3,1)</f>
        <v>4</v>
      </c>
      <c r="T9461" s="9">
        <f>(Table1[[#This Row],[Profit]]/Table1[[#This Row],[Sales]])</f>
        <v>-0.18749999999999997</v>
      </c>
    </row>
    <row r="9462" spans="1:20" x14ac:dyDescent="0.25">
      <c r="A9462">
        <v>20201117</v>
      </c>
      <c r="B9462" s="1" t="s">
        <v>788</v>
      </c>
      <c r="C9462" s="1" t="s">
        <v>133</v>
      </c>
      <c r="D9462" s="1" t="s">
        <v>134</v>
      </c>
      <c r="E9462" s="1" t="s">
        <v>17</v>
      </c>
      <c r="F9462" s="1" t="s">
        <v>18</v>
      </c>
      <c r="G9462" s="1" t="s">
        <v>561</v>
      </c>
      <c r="H9462" s="1" t="s">
        <v>101</v>
      </c>
      <c r="I9462" s="1" t="s">
        <v>63</v>
      </c>
      <c r="J9462" s="1" t="s">
        <v>50</v>
      </c>
      <c r="K9462">
        <v>34.44</v>
      </c>
      <c r="L9462">
        <v>3</v>
      </c>
      <c r="M9462">
        <v>0</v>
      </c>
      <c r="N9462">
        <v>17.22</v>
      </c>
      <c r="O9462">
        <f>(Table1[[#This Row],[Sales]]-Table1[[#This Row],[Profit]])/Table1[[#This Row],[Quantity]]</f>
        <v>5.7399999999999993</v>
      </c>
      <c r="P9462">
        <f>Table1[[#This Row],[Sales]]/Table1[[#This Row],[Quantity]]</f>
        <v>11.479999999999999</v>
      </c>
      <c r="Q9462" t="str">
        <f t="shared" si="294"/>
        <v>2020</v>
      </c>
      <c r="R9462" t="str">
        <f t="shared" si="295"/>
        <v>11</v>
      </c>
      <c r="S9462">
        <f>CEILING(Table1[[#This Row],[Month]]/3,1)</f>
        <v>4</v>
      </c>
      <c r="T9462" s="9">
        <f>(Table1[[#This Row],[Profit]]/Table1[[#This Row],[Sales]])</f>
        <v>0.5</v>
      </c>
    </row>
    <row r="9463" spans="1:20" x14ac:dyDescent="0.25">
      <c r="A9463">
        <v>20201019</v>
      </c>
      <c r="B9463" s="1" t="s">
        <v>552</v>
      </c>
      <c r="C9463" s="1" t="s">
        <v>25</v>
      </c>
      <c r="D9463" s="1" t="s">
        <v>952</v>
      </c>
      <c r="E9463" s="1" t="s">
        <v>27</v>
      </c>
      <c r="F9463" s="1" t="s">
        <v>28</v>
      </c>
      <c r="G9463" s="1" t="s">
        <v>191</v>
      </c>
      <c r="H9463" s="1" t="s">
        <v>91</v>
      </c>
      <c r="I9463" s="1" t="s">
        <v>63</v>
      </c>
      <c r="J9463" s="1" t="s">
        <v>43</v>
      </c>
      <c r="K9463">
        <v>321.55200000000002</v>
      </c>
      <c r="L9463">
        <v>6</v>
      </c>
      <c r="M9463">
        <v>0.2</v>
      </c>
      <c r="N9463">
        <v>20.097000000000001</v>
      </c>
      <c r="O9463">
        <f>(Table1[[#This Row],[Sales]]-Table1[[#This Row],[Profit]])/Table1[[#This Row],[Quantity]]</f>
        <v>50.242500000000007</v>
      </c>
      <c r="P9463">
        <f>Table1[[#This Row],[Sales]]/Table1[[#This Row],[Quantity]]</f>
        <v>53.592000000000006</v>
      </c>
      <c r="Q9463" t="str">
        <f t="shared" si="294"/>
        <v>2020</v>
      </c>
      <c r="R9463" t="str">
        <f t="shared" si="295"/>
        <v>10</v>
      </c>
      <c r="S9463">
        <f>CEILING(Table1[[#This Row],[Month]]/3,1)</f>
        <v>4</v>
      </c>
      <c r="T9463" s="9">
        <f>(Table1[[#This Row],[Profit]]/Table1[[#This Row],[Sales]])</f>
        <v>6.25E-2</v>
      </c>
    </row>
    <row r="9464" spans="1:20" x14ac:dyDescent="0.25">
      <c r="A9464">
        <v>20231126</v>
      </c>
      <c r="B9464" s="1" t="s">
        <v>145</v>
      </c>
      <c r="C9464" s="1" t="s">
        <v>15</v>
      </c>
      <c r="D9464" s="1" t="s">
        <v>16</v>
      </c>
      <c r="E9464" s="1" t="s">
        <v>17</v>
      </c>
      <c r="F9464" s="1" t="s">
        <v>18</v>
      </c>
      <c r="G9464" s="1" t="s">
        <v>122</v>
      </c>
      <c r="H9464" s="1" t="s">
        <v>40</v>
      </c>
      <c r="I9464" s="1" t="s">
        <v>30</v>
      </c>
      <c r="J9464" s="1" t="s">
        <v>23</v>
      </c>
      <c r="K9464">
        <v>701.96</v>
      </c>
      <c r="L9464">
        <v>2</v>
      </c>
      <c r="M9464">
        <v>0</v>
      </c>
      <c r="N9464">
        <v>168.47040000000001</v>
      </c>
      <c r="O9464">
        <f>(Table1[[#This Row],[Sales]]-Table1[[#This Row],[Profit]])/Table1[[#This Row],[Quantity]]</f>
        <v>266.7448</v>
      </c>
      <c r="P9464">
        <f>Table1[[#This Row],[Sales]]/Table1[[#This Row],[Quantity]]</f>
        <v>350.98</v>
      </c>
      <c r="Q9464" t="str">
        <f t="shared" si="294"/>
        <v>2023</v>
      </c>
      <c r="R9464" t="str">
        <f t="shared" si="295"/>
        <v>11</v>
      </c>
      <c r="S9464">
        <f>CEILING(Table1[[#This Row],[Month]]/3,1)</f>
        <v>4</v>
      </c>
      <c r="T9464" s="9">
        <f>(Table1[[#This Row],[Profit]]/Table1[[#This Row],[Sales]])</f>
        <v>0.24</v>
      </c>
    </row>
    <row r="9465" spans="1:20" x14ac:dyDescent="0.25">
      <c r="A9465">
        <v>20200228</v>
      </c>
      <c r="B9465" s="1" t="s">
        <v>933</v>
      </c>
      <c r="C9465" s="1" t="s">
        <v>209</v>
      </c>
      <c r="D9465" s="1" t="s">
        <v>210</v>
      </c>
      <c r="E9465" s="1" t="s">
        <v>27</v>
      </c>
      <c r="F9465" s="1" t="s">
        <v>82</v>
      </c>
      <c r="G9465" s="1" t="s">
        <v>479</v>
      </c>
      <c r="H9465" s="1" t="s">
        <v>91</v>
      </c>
      <c r="I9465" s="1" t="s">
        <v>21</v>
      </c>
      <c r="J9465" s="1" t="s">
        <v>42</v>
      </c>
      <c r="K9465">
        <v>19.456</v>
      </c>
      <c r="L9465">
        <v>4</v>
      </c>
      <c r="M9465">
        <v>0.2</v>
      </c>
      <c r="N9465">
        <v>3.4047999999999998</v>
      </c>
      <c r="O9465">
        <f>(Table1[[#This Row],[Sales]]-Table1[[#This Row],[Profit]])/Table1[[#This Row],[Quantity]]</f>
        <v>4.0128000000000004</v>
      </c>
      <c r="P9465">
        <f>Table1[[#This Row],[Sales]]/Table1[[#This Row],[Quantity]]</f>
        <v>4.8639999999999999</v>
      </c>
      <c r="Q9465" t="str">
        <f t="shared" si="294"/>
        <v>2020</v>
      </c>
      <c r="R9465" t="str">
        <f t="shared" si="295"/>
        <v>02</v>
      </c>
      <c r="S9465">
        <f>CEILING(Table1[[#This Row],[Month]]/3,1)</f>
        <v>1</v>
      </c>
      <c r="T9465" s="9">
        <f>(Table1[[#This Row],[Profit]]/Table1[[#This Row],[Sales]])</f>
        <v>0.17499999999999999</v>
      </c>
    </row>
    <row r="9466" spans="1:20" x14ac:dyDescent="0.25">
      <c r="A9466">
        <v>20201221</v>
      </c>
      <c r="B9466" s="1" t="s">
        <v>920</v>
      </c>
      <c r="C9466" s="1" t="s">
        <v>124</v>
      </c>
      <c r="D9466" s="1" t="s">
        <v>1194</v>
      </c>
      <c r="E9466" s="1" t="s">
        <v>59</v>
      </c>
      <c r="F9466" s="1" t="s">
        <v>126</v>
      </c>
      <c r="G9466" s="1" t="s">
        <v>410</v>
      </c>
      <c r="H9466" s="1" t="s">
        <v>69</v>
      </c>
      <c r="I9466" s="1" t="s">
        <v>21</v>
      </c>
      <c r="J9466" s="1" t="s">
        <v>23</v>
      </c>
      <c r="K9466">
        <v>17.28</v>
      </c>
      <c r="L9466">
        <v>6</v>
      </c>
      <c r="M9466">
        <v>0</v>
      </c>
      <c r="N9466">
        <v>7.9488000000000003</v>
      </c>
      <c r="O9466">
        <f>(Table1[[#This Row],[Sales]]-Table1[[#This Row],[Profit]])/Table1[[#This Row],[Quantity]]</f>
        <v>1.5552000000000001</v>
      </c>
      <c r="P9466">
        <f>Table1[[#This Row],[Sales]]/Table1[[#This Row],[Quantity]]</f>
        <v>2.8800000000000003</v>
      </c>
      <c r="Q9466" t="str">
        <f t="shared" si="294"/>
        <v>2020</v>
      </c>
      <c r="R9466" t="str">
        <f t="shared" si="295"/>
        <v>12</v>
      </c>
      <c r="S9466">
        <f>CEILING(Table1[[#This Row],[Month]]/3,1)</f>
        <v>4</v>
      </c>
      <c r="T9466" s="9">
        <f>(Table1[[#This Row],[Profit]]/Table1[[#This Row],[Sales]])</f>
        <v>0.45999999999999996</v>
      </c>
    </row>
    <row r="9467" spans="1:20" x14ac:dyDescent="0.25">
      <c r="A9467">
        <v>20221120</v>
      </c>
      <c r="B9467" s="1" t="s">
        <v>132</v>
      </c>
      <c r="C9467" s="1" t="s">
        <v>52</v>
      </c>
      <c r="D9467" s="1" t="s">
        <v>53</v>
      </c>
      <c r="E9467" s="1" t="s">
        <v>27</v>
      </c>
      <c r="F9467" s="1" t="s">
        <v>28</v>
      </c>
      <c r="G9467" s="1" t="s">
        <v>135</v>
      </c>
      <c r="H9467" s="1" t="s">
        <v>75</v>
      </c>
      <c r="I9467" s="1" t="s">
        <v>30</v>
      </c>
      <c r="J9467" s="1" t="s">
        <v>41</v>
      </c>
      <c r="K9467">
        <v>31.96</v>
      </c>
      <c r="L9467">
        <v>2</v>
      </c>
      <c r="M9467">
        <v>0</v>
      </c>
      <c r="N9467">
        <v>1.5980000000000001</v>
      </c>
      <c r="O9467">
        <f>(Table1[[#This Row],[Sales]]-Table1[[#This Row],[Profit]])/Table1[[#This Row],[Quantity]]</f>
        <v>15.181000000000001</v>
      </c>
      <c r="P9467">
        <f>Table1[[#This Row],[Sales]]/Table1[[#This Row],[Quantity]]</f>
        <v>15.98</v>
      </c>
      <c r="Q9467" t="str">
        <f t="shared" si="294"/>
        <v>2022</v>
      </c>
      <c r="R9467" t="str">
        <f t="shared" si="295"/>
        <v>11</v>
      </c>
      <c r="S9467">
        <f>CEILING(Table1[[#This Row],[Month]]/3,1)</f>
        <v>4</v>
      </c>
      <c r="T9467" s="9">
        <f>(Table1[[#This Row],[Profit]]/Table1[[#This Row],[Sales]])</f>
        <v>0.05</v>
      </c>
    </row>
    <row r="9468" spans="1:20" x14ac:dyDescent="0.25">
      <c r="A9468">
        <v>20231106</v>
      </c>
      <c r="B9468" s="1" t="s">
        <v>877</v>
      </c>
      <c r="C9468" s="1" t="s">
        <v>133</v>
      </c>
      <c r="D9468" s="1" t="s">
        <v>134</v>
      </c>
      <c r="E9468" s="1" t="s">
        <v>17</v>
      </c>
      <c r="F9468" s="1" t="s">
        <v>18</v>
      </c>
      <c r="G9468" s="1" t="s">
        <v>447</v>
      </c>
      <c r="H9468" s="1" t="s">
        <v>62</v>
      </c>
      <c r="I9468" s="1" t="s">
        <v>21</v>
      </c>
      <c r="J9468" s="1" t="s">
        <v>36</v>
      </c>
      <c r="K9468">
        <v>164.68799999999999</v>
      </c>
      <c r="L9468">
        <v>6</v>
      </c>
      <c r="M9468">
        <v>0.2</v>
      </c>
      <c r="N9468">
        <v>55.5822</v>
      </c>
      <c r="O9468">
        <f>(Table1[[#This Row],[Sales]]-Table1[[#This Row],[Profit]])/Table1[[#This Row],[Quantity]]</f>
        <v>18.184299999999997</v>
      </c>
      <c r="P9468">
        <f>Table1[[#This Row],[Sales]]/Table1[[#This Row],[Quantity]]</f>
        <v>27.447999999999997</v>
      </c>
      <c r="Q9468" t="str">
        <f t="shared" si="294"/>
        <v>2023</v>
      </c>
      <c r="R9468" t="str">
        <f t="shared" si="295"/>
        <v>11</v>
      </c>
      <c r="S9468">
        <f>CEILING(Table1[[#This Row],[Month]]/3,1)</f>
        <v>4</v>
      </c>
      <c r="T9468" s="9">
        <f>(Table1[[#This Row],[Profit]]/Table1[[#This Row],[Sales]])</f>
        <v>0.33750000000000002</v>
      </c>
    </row>
    <row r="9469" spans="1:20" x14ac:dyDescent="0.25">
      <c r="A9469">
        <v>20231106</v>
      </c>
      <c r="B9469" s="1" t="s">
        <v>877</v>
      </c>
      <c r="C9469" s="1" t="s">
        <v>133</v>
      </c>
      <c r="D9469" s="1" t="s">
        <v>134</v>
      </c>
      <c r="E9469" s="1" t="s">
        <v>17</v>
      </c>
      <c r="F9469" s="1" t="s">
        <v>18</v>
      </c>
      <c r="G9469" s="1" t="s">
        <v>447</v>
      </c>
      <c r="H9469" s="1" t="s">
        <v>62</v>
      </c>
      <c r="I9469" s="1" t="s">
        <v>21</v>
      </c>
      <c r="J9469" s="1" t="s">
        <v>36</v>
      </c>
      <c r="K9469">
        <v>166.5</v>
      </c>
      <c r="L9469">
        <v>2</v>
      </c>
      <c r="M9469">
        <v>0.4</v>
      </c>
      <c r="N9469">
        <v>-66.599999999999994</v>
      </c>
      <c r="O9469">
        <f>(Table1[[#This Row],[Sales]]-Table1[[#This Row],[Profit]])/Table1[[#This Row],[Quantity]]</f>
        <v>116.55</v>
      </c>
      <c r="P9469">
        <f>Table1[[#This Row],[Sales]]/Table1[[#This Row],[Quantity]]</f>
        <v>83.25</v>
      </c>
      <c r="Q9469" t="str">
        <f t="shared" si="294"/>
        <v>2023</v>
      </c>
      <c r="R9469" t="str">
        <f t="shared" si="295"/>
        <v>11</v>
      </c>
      <c r="S9469">
        <f>CEILING(Table1[[#This Row],[Month]]/3,1)</f>
        <v>4</v>
      </c>
      <c r="T9469" s="9">
        <f>(Table1[[#This Row],[Profit]]/Table1[[#This Row],[Sales]])</f>
        <v>-0.39999999999999997</v>
      </c>
    </row>
    <row r="9470" spans="1:20" x14ac:dyDescent="0.25">
      <c r="A9470">
        <v>20231106</v>
      </c>
      <c r="B9470" s="1" t="s">
        <v>877</v>
      </c>
      <c r="C9470" s="1" t="s">
        <v>133</v>
      </c>
      <c r="D9470" s="1" t="s">
        <v>134</v>
      </c>
      <c r="E9470" s="1" t="s">
        <v>17</v>
      </c>
      <c r="F9470" s="1" t="s">
        <v>18</v>
      </c>
      <c r="G9470" s="1" t="s">
        <v>447</v>
      </c>
      <c r="H9470" s="1" t="s">
        <v>62</v>
      </c>
      <c r="I9470" s="1" t="s">
        <v>21</v>
      </c>
      <c r="J9470" s="1" t="s">
        <v>50</v>
      </c>
      <c r="K9470">
        <v>12.96</v>
      </c>
      <c r="L9470">
        <v>2</v>
      </c>
      <c r="M9470">
        <v>0</v>
      </c>
      <c r="N9470">
        <v>6.2207999999999997</v>
      </c>
      <c r="O9470">
        <f>(Table1[[#This Row],[Sales]]-Table1[[#This Row],[Profit]])/Table1[[#This Row],[Quantity]]</f>
        <v>3.3696000000000006</v>
      </c>
      <c r="P9470">
        <f>Table1[[#This Row],[Sales]]/Table1[[#This Row],[Quantity]]</f>
        <v>6.48</v>
      </c>
      <c r="Q9470" t="str">
        <f t="shared" si="294"/>
        <v>2023</v>
      </c>
      <c r="R9470" t="str">
        <f t="shared" si="295"/>
        <v>11</v>
      </c>
      <c r="S9470">
        <f>CEILING(Table1[[#This Row],[Month]]/3,1)</f>
        <v>4</v>
      </c>
      <c r="T9470" s="9">
        <f>(Table1[[#This Row],[Profit]]/Table1[[#This Row],[Sales]])</f>
        <v>0.47999999999999993</v>
      </c>
    </row>
    <row r="9471" spans="1:20" x14ac:dyDescent="0.25">
      <c r="A9471">
        <v>20231106</v>
      </c>
      <c r="B9471" s="1" t="s">
        <v>877</v>
      </c>
      <c r="C9471" s="1" t="s">
        <v>133</v>
      </c>
      <c r="D9471" s="1" t="s">
        <v>134</v>
      </c>
      <c r="E9471" s="1" t="s">
        <v>17</v>
      </c>
      <c r="F9471" s="1" t="s">
        <v>18</v>
      </c>
      <c r="G9471" s="1" t="s">
        <v>447</v>
      </c>
      <c r="H9471" s="1" t="s">
        <v>62</v>
      </c>
      <c r="I9471" s="1" t="s">
        <v>21</v>
      </c>
      <c r="J9471" s="1" t="s">
        <v>50</v>
      </c>
      <c r="K9471">
        <v>110.96</v>
      </c>
      <c r="L9471">
        <v>2</v>
      </c>
      <c r="M9471">
        <v>0</v>
      </c>
      <c r="N9471">
        <v>53.260800000000003</v>
      </c>
      <c r="O9471">
        <f>(Table1[[#This Row],[Sales]]-Table1[[#This Row],[Profit]])/Table1[[#This Row],[Quantity]]</f>
        <v>28.849599999999995</v>
      </c>
      <c r="P9471">
        <f>Table1[[#This Row],[Sales]]/Table1[[#This Row],[Quantity]]</f>
        <v>55.48</v>
      </c>
      <c r="Q9471" t="str">
        <f t="shared" si="294"/>
        <v>2023</v>
      </c>
      <c r="R9471" t="str">
        <f t="shared" si="295"/>
        <v>11</v>
      </c>
      <c r="S9471">
        <f>CEILING(Table1[[#This Row],[Month]]/3,1)</f>
        <v>4</v>
      </c>
      <c r="T9471" s="9">
        <f>(Table1[[#This Row],[Profit]]/Table1[[#This Row],[Sales]])</f>
        <v>0.48000000000000004</v>
      </c>
    </row>
    <row r="9472" spans="1:20" x14ac:dyDescent="0.25">
      <c r="A9472">
        <v>20231106</v>
      </c>
      <c r="B9472" s="1" t="s">
        <v>877</v>
      </c>
      <c r="C9472" s="1" t="s">
        <v>133</v>
      </c>
      <c r="D9472" s="1" t="s">
        <v>134</v>
      </c>
      <c r="E9472" s="1" t="s">
        <v>17</v>
      </c>
      <c r="F9472" s="1" t="s">
        <v>18</v>
      </c>
      <c r="G9472" s="1" t="s">
        <v>447</v>
      </c>
      <c r="H9472" s="1" t="s">
        <v>62</v>
      </c>
      <c r="I9472" s="1" t="s">
        <v>21</v>
      </c>
      <c r="J9472" s="1" t="s">
        <v>43</v>
      </c>
      <c r="K9472">
        <v>99.98</v>
      </c>
      <c r="L9472">
        <v>2</v>
      </c>
      <c r="M9472">
        <v>0</v>
      </c>
      <c r="N9472">
        <v>3.9992000000000001</v>
      </c>
      <c r="O9472">
        <f>(Table1[[#This Row],[Sales]]-Table1[[#This Row],[Profit]])/Table1[[#This Row],[Quantity]]</f>
        <v>47.990400000000001</v>
      </c>
      <c r="P9472">
        <f>Table1[[#This Row],[Sales]]/Table1[[#This Row],[Quantity]]</f>
        <v>49.99</v>
      </c>
      <c r="Q9472" t="str">
        <f t="shared" si="294"/>
        <v>2023</v>
      </c>
      <c r="R9472" t="str">
        <f t="shared" si="295"/>
        <v>11</v>
      </c>
      <c r="S9472">
        <f>CEILING(Table1[[#This Row],[Month]]/3,1)</f>
        <v>4</v>
      </c>
      <c r="T9472" s="9">
        <f>(Table1[[#This Row],[Profit]]/Table1[[#This Row],[Sales]])</f>
        <v>0.04</v>
      </c>
    </row>
    <row r="9473" spans="1:20" x14ac:dyDescent="0.25">
      <c r="A9473">
        <v>20231106</v>
      </c>
      <c r="B9473" s="1" t="s">
        <v>877</v>
      </c>
      <c r="C9473" s="1" t="s">
        <v>133</v>
      </c>
      <c r="D9473" s="1" t="s">
        <v>134</v>
      </c>
      <c r="E9473" s="1" t="s">
        <v>17</v>
      </c>
      <c r="F9473" s="1" t="s">
        <v>18</v>
      </c>
      <c r="G9473" s="1" t="s">
        <v>447</v>
      </c>
      <c r="H9473" s="1" t="s">
        <v>62</v>
      </c>
      <c r="I9473" s="1" t="s">
        <v>21</v>
      </c>
      <c r="J9473" s="1" t="s">
        <v>36</v>
      </c>
      <c r="K9473">
        <v>11.423999999999999</v>
      </c>
      <c r="L9473">
        <v>1</v>
      </c>
      <c r="M9473">
        <v>0.2</v>
      </c>
      <c r="N9473">
        <v>3.7128000000000001</v>
      </c>
      <c r="O9473">
        <f>(Table1[[#This Row],[Sales]]-Table1[[#This Row],[Profit]])/Table1[[#This Row],[Quantity]]</f>
        <v>7.7111999999999998</v>
      </c>
      <c r="P9473">
        <f>Table1[[#This Row],[Sales]]/Table1[[#This Row],[Quantity]]</f>
        <v>11.423999999999999</v>
      </c>
      <c r="Q9473" t="str">
        <f t="shared" si="294"/>
        <v>2023</v>
      </c>
      <c r="R9473" t="str">
        <f t="shared" si="295"/>
        <v>11</v>
      </c>
      <c r="S9473">
        <f>CEILING(Table1[[#This Row],[Month]]/3,1)</f>
        <v>4</v>
      </c>
      <c r="T9473" s="9">
        <f>(Table1[[#This Row],[Profit]]/Table1[[#This Row],[Sales]])</f>
        <v>0.32500000000000001</v>
      </c>
    </row>
    <row r="9474" spans="1:20" x14ac:dyDescent="0.25">
      <c r="A9474">
        <v>20231106</v>
      </c>
      <c r="B9474" s="1" t="s">
        <v>877</v>
      </c>
      <c r="C9474" s="1" t="s">
        <v>133</v>
      </c>
      <c r="D9474" s="1" t="s">
        <v>134</v>
      </c>
      <c r="E9474" s="1" t="s">
        <v>17</v>
      </c>
      <c r="F9474" s="1" t="s">
        <v>18</v>
      </c>
      <c r="G9474" s="1" t="s">
        <v>447</v>
      </c>
      <c r="H9474" s="1" t="s">
        <v>62</v>
      </c>
      <c r="I9474" s="1" t="s">
        <v>21</v>
      </c>
      <c r="J9474" s="1" t="s">
        <v>23</v>
      </c>
      <c r="K9474">
        <v>128.124</v>
      </c>
      <c r="L9474">
        <v>2</v>
      </c>
      <c r="M9474">
        <v>0.1</v>
      </c>
      <c r="N9474">
        <v>24.2012</v>
      </c>
      <c r="O9474">
        <f>(Table1[[#This Row],[Sales]]-Table1[[#This Row],[Profit]])/Table1[[#This Row],[Quantity]]</f>
        <v>51.961399999999998</v>
      </c>
      <c r="P9474">
        <f>Table1[[#This Row],[Sales]]/Table1[[#This Row],[Quantity]]</f>
        <v>64.061999999999998</v>
      </c>
      <c r="Q9474" t="str">
        <f t="shared" si="294"/>
        <v>2023</v>
      </c>
      <c r="R9474" t="str">
        <f t="shared" si="295"/>
        <v>11</v>
      </c>
      <c r="S9474">
        <f>CEILING(Table1[[#This Row],[Month]]/3,1)</f>
        <v>4</v>
      </c>
      <c r="T9474" s="9">
        <f>(Table1[[#This Row],[Profit]]/Table1[[#This Row],[Sales]])</f>
        <v>0.18888888888888888</v>
      </c>
    </row>
    <row r="9475" spans="1:20" x14ac:dyDescent="0.25">
      <c r="A9475">
        <v>20231106</v>
      </c>
      <c r="B9475" s="1" t="s">
        <v>877</v>
      </c>
      <c r="C9475" s="1" t="s">
        <v>133</v>
      </c>
      <c r="D9475" s="1" t="s">
        <v>134</v>
      </c>
      <c r="E9475" s="1" t="s">
        <v>17</v>
      </c>
      <c r="F9475" s="1" t="s">
        <v>18</v>
      </c>
      <c r="G9475" s="1" t="s">
        <v>447</v>
      </c>
      <c r="H9475" s="1" t="s">
        <v>62</v>
      </c>
      <c r="I9475" s="1" t="s">
        <v>21</v>
      </c>
      <c r="J9475" s="1" t="s">
        <v>41</v>
      </c>
      <c r="K9475">
        <v>101.4</v>
      </c>
      <c r="L9475">
        <v>5</v>
      </c>
      <c r="M9475">
        <v>0</v>
      </c>
      <c r="N9475">
        <v>38.531999999999996</v>
      </c>
      <c r="O9475">
        <f>(Table1[[#This Row],[Sales]]-Table1[[#This Row],[Profit]])/Table1[[#This Row],[Quantity]]</f>
        <v>12.573600000000003</v>
      </c>
      <c r="P9475">
        <f>Table1[[#This Row],[Sales]]/Table1[[#This Row],[Quantity]]</f>
        <v>20.28</v>
      </c>
      <c r="Q9475" t="str">
        <f t="shared" ref="Q9475:Q9538" si="296">LEFT(A9475,4)</f>
        <v>2023</v>
      </c>
      <c r="R9475" t="str">
        <f t="shared" ref="R9475:R9538" si="297">MID(A9475,5,2)</f>
        <v>11</v>
      </c>
      <c r="S9475">
        <f>CEILING(Table1[[#This Row],[Month]]/3,1)</f>
        <v>4</v>
      </c>
      <c r="T9475" s="9">
        <f>(Table1[[#This Row],[Profit]]/Table1[[#This Row],[Sales]])</f>
        <v>0.37999999999999995</v>
      </c>
    </row>
    <row r="9476" spans="1:20" x14ac:dyDescent="0.25">
      <c r="A9476">
        <v>20210531</v>
      </c>
      <c r="B9476" s="1" t="s">
        <v>132</v>
      </c>
      <c r="C9476" s="1" t="s">
        <v>108</v>
      </c>
      <c r="D9476" s="1" t="s">
        <v>143</v>
      </c>
      <c r="E9476" s="1" t="s">
        <v>59</v>
      </c>
      <c r="F9476" s="1" t="s">
        <v>110</v>
      </c>
      <c r="G9476" s="1" t="s">
        <v>135</v>
      </c>
      <c r="H9476" s="1" t="s">
        <v>75</v>
      </c>
      <c r="I9476" s="1" t="s">
        <v>30</v>
      </c>
      <c r="J9476" s="1" t="s">
        <v>23</v>
      </c>
      <c r="K9476">
        <v>5.9039999999999999</v>
      </c>
      <c r="L9476">
        <v>2</v>
      </c>
      <c r="M9476">
        <v>0.2</v>
      </c>
      <c r="N9476">
        <v>1.9925999999999999</v>
      </c>
      <c r="O9476">
        <f>(Table1[[#This Row],[Sales]]-Table1[[#This Row],[Profit]])/Table1[[#This Row],[Quantity]]</f>
        <v>1.9557</v>
      </c>
      <c r="P9476">
        <f>Table1[[#This Row],[Sales]]/Table1[[#This Row],[Quantity]]</f>
        <v>2.952</v>
      </c>
      <c r="Q9476" t="str">
        <f t="shared" si="296"/>
        <v>2021</v>
      </c>
      <c r="R9476" t="str">
        <f t="shared" si="297"/>
        <v>05</v>
      </c>
      <c r="S9476">
        <f>CEILING(Table1[[#This Row],[Month]]/3,1)</f>
        <v>2</v>
      </c>
      <c r="T9476" s="9">
        <f>(Table1[[#This Row],[Profit]]/Table1[[#This Row],[Sales]])</f>
        <v>0.33749999999999997</v>
      </c>
    </row>
    <row r="9477" spans="1:20" x14ac:dyDescent="0.25">
      <c r="A9477">
        <v>20210531</v>
      </c>
      <c r="B9477" s="1" t="s">
        <v>132</v>
      </c>
      <c r="C9477" s="1" t="s">
        <v>108</v>
      </c>
      <c r="D9477" s="1" t="s">
        <v>143</v>
      </c>
      <c r="E9477" s="1" t="s">
        <v>59</v>
      </c>
      <c r="F9477" s="1" t="s">
        <v>110</v>
      </c>
      <c r="G9477" s="1" t="s">
        <v>135</v>
      </c>
      <c r="H9477" s="1" t="s">
        <v>75</v>
      </c>
      <c r="I9477" s="1" t="s">
        <v>30</v>
      </c>
      <c r="J9477" s="1" t="s">
        <v>50</v>
      </c>
      <c r="K9477">
        <v>173.488</v>
      </c>
      <c r="L9477">
        <v>7</v>
      </c>
      <c r="M9477">
        <v>0.2</v>
      </c>
      <c r="N9477">
        <v>54.215000000000003</v>
      </c>
      <c r="O9477">
        <f>(Table1[[#This Row],[Sales]]-Table1[[#This Row],[Profit]])/Table1[[#This Row],[Quantity]]</f>
        <v>17.038999999999998</v>
      </c>
      <c r="P9477">
        <f>Table1[[#This Row],[Sales]]/Table1[[#This Row],[Quantity]]</f>
        <v>24.783999999999999</v>
      </c>
      <c r="Q9477" t="str">
        <f t="shared" si="296"/>
        <v>2021</v>
      </c>
      <c r="R9477" t="str">
        <f t="shared" si="297"/>
        <v>05</v>
      </c>
      <c r="S9477">
        <f>CEILING(Table1[[#This Row],[Month]]/3,1)</f>
        <v>2</v>
      </c>
      <c r="T9477" s="9">
        <f>(Table1[[#This Row],[Profit]]/Table1[[#This Row],[Sales]])</f>
        <v>0.3125</v>
      </c>
    </row>
    <row r="9478" spans="1:20" x14ac:dyDescent="0.25">
      <c r="A9478">
        <v>20210531</v>
      </c>
      <c r="B9478" s="1" t="s">
        <v>132</v>
      </c>
      <c r="C9478" s="1" t="s">
        <v>108</v>
      </c>
      <c r="D9478" s="1" t="s">
        <v>143</v>
      </c>
      <c r="E9478" s="1" t="s">
        <v>59</v>
      </c>
      <c r="F9478" s="1" t="s">
        <v>110</v>
      </c>
      <c r="G9478" s="1" t="s">
        <v>135</v>
      </c>
      <c r="H9478" s="1" t="s">
        <v>75</v>
      </c>
      <c r="I9478" s="1" t="s">
        <v>30</v>
      </c>
      <c r="J9478" s="1" t="s">
        <v>41</v>
      </c>
      <c r="K9478">
        <v>51.56</v>
      </c>
      <c r="L9478">
        <v>2</v>
      </c>
      <c r="M9478">
        <v>0.6</v>
      </c>
      <c r="N9478">
        <v>-61.872</v>
      </c>
      <c r="O9478">
        <f>(Table1[[#This Row],[Sales]]-Table1[[#This Row],[Profit]])/Table1[[#This Row],[Quantity]]</f>
        <v>56.716000000000001</v>
      </c>
      <c r="P9478">
        <f>Table1[[#This Row],[Sales]]/Table1[[#This Row],[Quantity]]</f>
        <v>25.78</v>
      </c>
      <c r="Q9478" t="str">
        <f t="shared" si="296"/>
        <v>2021</v>
      </c>
      <c r="R9478" t="str">
        <f t="shared" si="297"/>
        <v>05</v>
      </c>
      <c r="S9478">
        <f>CEILING(Table1[[#This Row],[Month]]/3,1)</f>
        <v>2</v>
      </c>
      <c r="T9478" s="9">
        <f>(Table1[[#This Row],[Profit]]/Table1[[#This Row],[Sales]])</f>
        <v>-1.2</v>
      </c>
    </row>
    <row r="9479" spans="1:20" x14ac:dyDescent="0.25">
      <c r="A9479">
        <v>20210531</v>
      </c>
      <c r="B9479" s="1" t="s">
        <v>132</v>
      </c>
      <c r="C9479" s="1" t="s">
        <v>108</v>
      </c>
      <c r="D9479" s="1" t="s">
        <v>143</v>
      </c>
      <c r="E9479" s="1" t="s">
        <v>59</v>
      </c>
      <c r="F9479" s="1" t="s">
        <v>110</v>
      </c>
      <c r="G9479" s="1" t="s">
        <v>135</v>
      </c>
      <c r="H9479" s="1" t="s">
        <v>75</v>
      </c>
      <c r="I9479" s="1" t="s">
        <v>30</v>
      </c>
      <c r="J9479" s="1" t="s">
        <v>36</v>
      </c>
      <c r="K9479">
        <v>3.5640000000000001</v>
      </c>
      <c r="L9479">
        <v>3</v>
      </c>
      <c r="M9479">
        <v>0.8</v>
      </c>
      <c r="N9479">
        <v>-6.2370000000000001</v>
      </c>
      <c r="O9479">
        <f>(Table1[[#This Row],[Sales]]-Table1[[#This Row],[Profit]])/Table1[[#This Row],[Quantity]]</f>
        <v>3.2669999999999999</v>
      </c>
      <c r="P9479">
        <f>Table1[[#This Row],[Sales]]/Table1[[#This Row],[Quantity]]</f>
        <v>1.1879999999999999</v>
      </c>
      <c r="Q9479" t="str">
        <f t="shared" si="296"/>
        <v>2021</v>
      </c>
      <c r="R9479" t="str">
        <f t="shared" si="297"/>
        <v>05</v>
      </c>
      <c r="S9479">
        <f>CEILING(Table1[[#This Row],[Month]]/3,1)</f>
        <v>2</v>
      </c>
      <c r="T9479" s="9">
        <f>(Table1[[#This Row],[Profit]]/Table1[[#This Row],[Sales]])</f>
        <v>-1.75</v>
      </c>
    </row>
    <row r="9480" spans="1:20" x14ac:dyDescent="0.25">
      <c r="A9480">
        <v>20200907</v>
      </c>
      <c r="B9480" s="1" t="s">
        <v>1190</v>
      </c>
      <c r="C9480" s="1" t="s">
        <v>108</v>
      </c>
      <c r="D9480" s="1" t="s">
        <v>220</v>
      </c>
      <c r="E9480" s="1" t="s">
        <v>59</v>
      </c>
      <c r="F9480" s="1" t="s">
        <v>110</v>
      </c>
      <c r="G9480" s="1" t="s">
        <v>49</v>
      </c>
      <c r="H9480" s="1" t="s">
        <v>20</v>
      </c>
      <c r="I9480" s="1" t="s">
        <v>21</v>
      </c>
      <c r="J9480" s="1" t="s">
        <v>136</v>
      </c>
      <c r="K9480">
        <v>13.16</v>
      </c>
      <c r="L9480">
        <v>5</v>
      </c>
      <c r="M9480">
        <v>0.2</v>
      </c>
      <c r="N9480">
        <v>4.1124999999999998</v>
      </c>
      <c r="O9480">
        <f>(Table1[[#This Row],[Sales]]-Table1[[#This Row],[Profit]])/Table1[[#This Row],[Quantity]]</f>
        <v>1.8094999999999999</v>
      </c>
      <c r="P9480">
        <f>Table1[[#This Row],[Sales]]/Table1[[#This Row],[Quantity]]</f>
        <v>2.6320000000000001</v>
      </c>
      <c r="Q9480" t="str">
        <f t="shared" si="296"/>
        <v>2020</v>
      </c>
      <c r="R9480" t="str">
        <f t="shared" si="297"/>
        <v>09</v>
      </c>
      <c r="S9480">
        <f>CEILING(Table1[[#This Row],[Month]]/3,1)</f>
        <v>3</v>
      </c>
      <c r="T9480" s="9">
        <f>(Table1[[#This Row],[Profit]]/Table1[[#This Row],[Sales]])</f>
        <v>0.3125</v>
      </c>
    </row>
    <row r="9481" spans="1:20" x14ac:dyDescent="0.25">
      <c r="A9481">
        <v>20200907</v>
      </c>
      <c r="B9481" s="1" t="s">
        <v>1190</v>
      </c>
      <c r="C9481" s="1" t="s">
        <v>108</v>
      </c>
      <c r="D9481" s="1" t="s">
        <v>220</v>
      </c>
      <c r="E9481" s="1" t="s">
        <v>59</v>
      </c>
      <c r="F9481" s="1" t="s">
        <v>110</v>
      </c>
      <c r="G9481" s="1" t="s">
        <v>49</v>
      </c>
      <c r="H9481" s="1" t="s">
        <v>20</v>
      </c>
      <c r="I9481" s="1" t="s">
        <v>21</v>
      </c>
      <c r="J9481" s="1" t="s">
        <v>36</v>
      </c>
      <c r="K9481">
        <v>3.8279999999999998</v>
      </c>
      <c r="L9481">
        <v>3</v>
      </c>
      <c r="M9481">
        <v>0.8</v>
      </c>
      <c r="N9481">
        <v>-6.5076000000000001</v>
      </c>
      <c r="O9481">
        <f>(Table1[[#This Row],[Sales]]-Table1[[#This Row],[Profit]])/Table1[[#This Row],[Quantity]]</f>
        <v>3.4451999999999998</v>
      </c>
      <c r="P9481">
        <f>Table1[[#This Row],[Sales]]/Table1[[#This Row],[Quantity]]</f>
        <v>1.276</v>
      </c>
      <c r="Q9481" t="str">
        <f t="shared" si="296"/>
        <v>2020</v>
      </c>
      <c r="R9481" t="str">
        <f t="shared" si="297"/>
        <v>09</v>
      </c>
      <c r="S9481">
        <f>CEILING(Table1[[#This Row],[Month]]/3,1)</f>
        <v>3</v>
      </c>
      <c r="T9481" s="9">
        <f>(Table1[[#This Row],[Profit]]/Table1[[#This Row],[Sales]])</f>
        <v>-1.7000000000000002</v>
      </c>
    </row>
    <row r="9482" spans="1:20" x14ac:dyDescent="0.25">
      <c r="A9482">
        <v>20200907</v>
      </c>
      <c r="B9482" s="1" t="s">
        <v>1190</v>
      </c>
      <c r="C9482" s="1" t="s">
        <v>108</v>
      </c>
      <c r="D9482" s="1" t="s">
        <v>220</v>
      </c>
      <c r="E9482" s="1" t="s">
        <v>59</v>
      </c>
      <c r="F9482" s="1" t="s">
        <v>110</v>
      </c>
      <c r="G9482" s="1" t="s">
        <v>49</v>
      </c>
      <c r="H9482" s="1" t="s">
        <v>20</v>
      </c>
      <c r="I9482" s="1" t="s">
        <v>21</v>
      </c>
      <c r="J9482" s="1" t="s">
        <v>36</v>
      </c>
      <c r="K9482">
        <v>304.99</v>
      </c>
      <c r="L9482">
        <v>5</v>
      </c>
      <c r="M9482">
        <v>0.8</v>
      </c>
      <c r="N9482">
        <v>-533.73249999999996</v>
      </c>
      <c r="O9482">
        <f>(Table1[[#This Row],[Sales]]-Table1[[#This Row],[Profit]])/Table1[[#This Row],[Quantity]]</f>
        <v>167.74449999999999</v>
      </c>
      <c r="P9482">
        <f>Table1[[#This Row],[Sales]]/Table1[[#This Row],[Quantity]]</f>
        <v>60.998000000000005</v>
      </c>
      <c r="Q9482" t="str">
        <f t="shared" si="296"/>
        <v>2020</v>
      </c>
      <c r="R9482" t="str">
        <f t="shared" si="297"/>
        <v>09</v>
      </c>
      <c r="S9482">
        <f>CEILING(Table1[[#This Row],[Month]]/3,1)</f>
        <v>3</v>
      </c>
      <c r="T9482" s="9">
        <f>(Table1[[#This Row],[Profit]]/Table1[[#This Row],[Sales]])</f>
        <v>-1.7499999999999998</v>
      </c>
    </row>
    <row r="9483" spans="1:20" x14ac:dyDescent="0.25">
      <c r="A9483">
        <v>20231107</v>
      </c>
      <c r="B9483" s="1" t="s">
        <v>1073</v>
      </c>
      <c r="C9483" s="1" t="s">
        <v>57</v>
      </c>
      <c r="D9483" s="1" t="s">
        <v>103</v>
      </c>
      <c r="E9483" s="1" t="s">
        <v>59</v>
      </c>
      <c r="F9483" s="1" t="s">
        <v>60</v>
      </c>
      <c r="G9483" s="1" t="s">
        <v>340</v>
      </c>
      <c r="H9483" s="1" t="s">
        <v>55</v>
      </c>
      <c r="I9483" s="1" t="s">
        <v>21</v>
      </c>
      <c r="J9483" s="1" t="s">
        <v>37</v>
      </c>
      <c r="K9483">
        <v>18.16</v>
      </c>
      <c r="L9483">
        <v>2</v>
      </c>
      <c r="M9483">
        <v>0.2</v>
      </c>
      <c r="N9483">
        <v>1.8160000000000001</v>
      </c>
      <c r="O9483">
        <f>(Table1[[#This Row],[Sales]]-Table1[[#This Row],[Profit]])/Table1[[#This Row],[Quantity]]</f>
        <v>8.1720000000000006</v>
      </c>
      <c r="P9483">
        <f>Table1[[#This Row],[Sales]]/Table1[[#This Row],[Quantity]]</f>
        <v>9.08</v>
      </c>
      <c r="Q9483" t="str">
        <f t="shared" si="296"/>
        <v>2023</v>
      </c>
      <c r="R9483" t="str">
        <f t="shared" si="297"/>
        <v>11</v>
      </c>
      <c r="S9483">
        <f>CEILING(Table1[[#This Row],[Month]]/3,1)</f>
        <v>4</v>
      </c>
      <c r="T9483" s="9">
        <f>(Table1[[#This Row],[Profit]]/Table1[[#This Row],[Sales]])</f>
        <v>0.1</v>
      </c>
    </row>
    <row r="9484" spans="1:20" x14ac:dyDescent="0.25">
      <c r="A9484">
        <v>20210620</v>
      </c>
      <c r="B9484" s="1" t="s">
        <v>992</v>
      </c>
      <c r="C9484" s="1" t="s">
        <v>85</v>
      </c>
      <c r="D9484" s="1" t="s">
        <v>86</v>
      </c>
      <c r="E9484" s="1" t="s">
        <v>17</v>
      </c>
      <c r="F9484" s="1" t="s">
        <v>34</v>
      </c>
      <c r="G9484" s="1" t="s">
        <v>189</v>
      </c>
      <c r="H9484" s="1" t="s">
        <v>91</v>
      </c>
      <c r="I9484" s="1" t="s">
        <v>63</v>
      </c>
      <c r="J9484" s="1" t="s">
        <v>94</v>
      </c>
      <c r="K9484">
        <v>319.98399999999998</v>
      </c>
      <c r="L9484">
        <v>2</v>
      </c>
      <c r="M9484">
        <v>0.2</v>
      </c>
      <c r="N9484">
        <v>91.995400000000004</v>
      </c>
      <c r="O9484">
        <f>(Table1[[#This Row],[Sales]]-Table1[[#This Row],[Profit]])/Table1[[#This Row],[Quantity]]</f>
        <v>113.99429999999998</v>
      </c>
      <c r="P9484">
        <f>Table1[[#This Row],[Sales]]/Table1[[#This Row],[Quantity]]</f>
        <v>159.99199999999999</v>
      </c>
      <c r="Q9484" t="str">
        <f t="shared" si="296"/>
        <v>2021</v>
      </c>
      <c r="R9484" t="str">
        <f t="shared" si="297"/>
        <v>06</v>
      </c>
      <c r="S9484">
        <f>CEILING(Table1[[#This Row],[Month]]/3,1)</f>
        <v>2</v>
      </c>
      <c r="T9484" s="9">
        <f>(Table1[[#This Row],[Profit]]/Table1[[#This Row],[Sales]])</f>
        <v>0.28750000000000003</v>
      </c>
    </row>
    <row r="9485" spans="1:20" x14ac:dyDescent="0.25">
      <c r="A9485">
        <v>20200722</v>
      </c>
      <c r="B9485" s="1" t="s">
        <v>790</v>
      </c>
      <c r="C9485" s="1" t="s">
        <v>25</v>
      </c>
      <c r="D9485" s="1" t="s">
        <v>26</v>
      </c>
      <c r="E9485" s="1" t="s">
        <v>27</v>
      </c>
      <c r="F9485" s="1" t="s">
        <v>28</v>
      </c>
      <c r="G9485" s="1" t="s">
        <v>35</v>
      </c>
      <c r="H9485" s="1" t="s">
        <v>20</v>
      </c>
      <c r="I9485" s="1" t="s">
        <v>63</v>
      </c>
      <c r="J9485" s="1" t="s">
        <v>42</v>
      </c>
      <c r="K9485">
        <v>19.68</v>
      </c>
      <c r="L9485">
        <v>6</v>
      </c>
      <c r="M9485">
        <v>0</v>
      </c>
      <c r="N9485">
        <v>6.4943999999999997</v>
      </c>
      <c r="O9485">
        <f>(Table1[[#This Row],[Sales]]-Table1[[#This Row],[Profit]])/Table1[[#This Row],[Quantity]]</f>
        <v>2.1976</v>
      </c>
      <c r="P9485">
        <f>Table1[[#This Row],[Sales]]/Table1[[#This Row],[Quantity]]</f>
        <v>3.28</v>
      </c>
      <c r="Q9485" t="str">
        <f t="shared" si="296"/>
        <v>2020</v>
      </c>
      <c r="R9485" t="str">
        <f t="shared" si="297"/>
        <v>07</v>
      </c>
      <c r="S9485">
        <f>CEILING(Table1[[#This Row],[Month]]/3,1)</f>
        <v>3</v>
      </c>
      <c r="T9485" s="9">
        <f>(Table1[[#This Row],[Profit]]/Table1[[#This Row],[Sales]])</f>
        <v>0.33</v>
      </c>
    </row>
    <row r="9486" spans="1:20" x14ac:dyDescent="0.25">
      <c r="A9486">
        <v>20221203</v>
      </c>
      <c r="B9486" s="1" t="s">
        <v>864</v>
      </c>
      <c r="C9486" s="1" t="s">
        <v>57</v>
      </c>
      <c r="D9486" s="1" t="s">
        <v>99</v>
      </c>
      <c r="E9486" s="1" t="s">
        <v>59</v>
      </c>
      <c r="F9486" s="1" t="s">
        <v>60</v>
      </c>
      <c r="G9486" s="1" t="s">
        <v>39</v>
      </c>
      <c r="H9486" s="1" t="s">
        <v>40</v>
      </c>
      <c r="I9486" s="1" t="s">
        <v>30</v>
      </c>
      <c r="J9486" s="1" t="s">
        <v>22</v>
      </c>
      <c r="K9486">
        <v>781.86400000000003</v>
      </c>
      <c r="L9486">
        <v>10</v>
      </c>
      <c r="M9486">
        <v>0.32</v>
      </c>
      <c r="N9486">
        <v>-137.976</v>
      </c>
      <c r="O9486">
        <f>(Table1[[#This Row],[Sales]]-Table1[[#This Row],[Profit]])/Table1[[#This Row],[Quantity]]</f>
        <v>91.984000000000009</v>
      </c>
      <c r="P9486">
        <f>Table1[[#This Row],[Sales]]/Table1[[#This Row],[Quantity]]</f>
        <v>78.186400000000006</v>
      </c>
      <c r="Q9486" t="str">
        <f t="shared" si="296"/>
        <v>2022</v>
      </c>
      <c r="R9486" t="str">
        <f t="shared" si="297"/>
        <v>12</v>
      </c>
      <c r="S9486">
        <f>CEILING(Table1[[#This Row],[Month]]/3,1)</f>
        <v>4</v>
      </c>
      <c r="T9486" s="9">
        <f>(Table1[[#This Row],[Profit]]/Table1[[#This Row],[Sales]])</f>
        <v>-0.1764705882352941</v>
      </c>
    </row>
    <row r="9487" spans="1:20" x14ac:dyDescent="0.25">
      <c r="A9487">
        <v>20221203</v>
      </c>
      <c r="B9487" s="1" t="s">
        <v>864</v>
      </c>
      <c r="C9487" s="1" t="s">
        <v>57</v>
      </c>
      <c r="D9487" s="1" t="s">
        <v>99</v>
      </c>
      <c r="E9487" s="1" t="s">
        <v>59</v>
      </c>
      <c r="F9487" s="1" t="s">
        <v>60</v>
      </c>
      <c r="G9487" s="1" t="s">
        <v>39</v>
      </c>
      <c r="H9487" s="1" t="s">
        <v>40</v>
      </c>
      <c r="I9487" s="1" t="s">
        <v>30</v>
      </c>
      <c r="J9487" s="1" t="s">
        <v>50</v>
      </c>
      <c r="K9487">
        <v>30.815999999999999</v>
      </c>
      <c r="L9487">
        <v>9</v>
      </c>
      <c r="M9487">
        <v>0.2</v>
      </c>
      <c r="N9487">
        <v>9.6300000000000008</v>
      </c>
      <c r="O9487">
        <f>(Table1[[#This Row],[Sales]]-Table1[[#This Row],[Profit]])/Table1[[#This Row],[Quantity]]</f>
        <v>2.3540000000000001</v>
      </c>
      <c r="P9487">
        <f>Table1[[#This Row],[Sales]]/Table1[[#This Row],[Quantity]]</f>
        <v>3.4239999999999999</v>
      </c>
      <c r="Q9487" t="str">
        <f t="shared" si="296"/>
        <v>2022</v>
      </c>
      <c r="R9487" t="str">
        <f t="shared" si="297"/>
        <v>12</v>
      </c>
      <c r="S9487">
        <f>CEILING(Table1[[#This Row],[Month]]/3,1)</f>
        <v>4</v>
      </c>
      <c r="T9487" s="9">
        <f>(Table1[[#This Row],[Profit]]/Table1[[#This Row],[Sales]])</f>
        <v>0.31250000000000006</v>
      </c>
    </row>
    <row r="9488" spans="1:20" x14ac:dyDescent="0.25">
      <c r="A9488">
        <v>20231013</v>
      </c>
      <c r="B9488" s="1" t="s">
        <v>428</v>
      </c>
      <c r="C9488" s="1" t="s">
        <v>1239</v>
      </c>
      <c r="D9488" s="1" t="s">
        <v>1240</v>
      </c>
      <c r="E9488" s="1" t="s">
        <v>17</v>
      </c>
      <c r="F9488" s="1" t="s">
        <v>34</v>
      </c>
      <c r="G9488" s="1" t="s">
        <v>183</v>
      </c>
      <c r="H9488" s="1" t="s">
        <v>75</v>
      </c>
      <c r="I9488" s="1" t="s">
        <v>21</v>
      </c>
      <c r="J9488" s="1" t="s">
        <v>36</v>
      </c>
      <c r="K9488">
        <v>673.34400000000005</v>
      </c>
      <c r="L9488">
        <v>3</v>
      </c>
      <c r="M9488">
        <v>0.3</v>
      </c>
      <c r="N9488">
        <v>-76.953599999999994</v>
      </c>
      <c r="O9488">
        <f>(Table1[[#This Row],[Sales]]-Table1[[#This Row],[Profit]])/Table1[[#This Row],[Quantity]]</f>
        <v>250.09920000000002</v>
      </c>
      <c r="P9488">
        <f>Table1[[#This Row],[Sales]]/Table1[[#This Row],[Quantity]]</f>
        <v>224.44800000000001</v>
      </c>
      <c r="Q9488" t="str">
        <f t="shared" si="296"/>
        <v>2023</v>
      </c>
      <c r="R9488" t="str">
        <f t="shared" si="297"/>
        <v>10</v>
      </c>
      <c r="S9488">
        <f>CEILING(Table1[[#This Row],[Month]]/3,1)</f>
        <v>4</v>
      </c>
      <c r="T9488" s="9">
        <f>(Table1[[#This Row],[Profit]]/Table1[[#This Row],[Sales]])</f>
        <v>-0.11428571428571427</v>
      </c>
    </row>
    <row r="9489" spans="1:20" x14ac:dyDescent="0.25">
      <c r="A9489">
        <v>20231212</v>
      </c>
      <c r="B9489" s="1" t="s">
        <v>528</v>
      </c>
      <c r="C9489" s="1" t="s">
        <v>289</v>
      </c>
      <c r="D9489" s="1" t="s">
        <v>359</v>
      </c>
      <c r="E9489" s="1" t="s">
        <v>27</v>
      </c>
      <c r="F9489" s="1" t="s">
        <v>82</v>
      </c>
      <c r="G9489" s="1" t="s">
        <v>306</v>
      </c>
      <c r="H9489" s="1" t="s">
        <v>40</v>
      </c>
      <c r="I9489" s="1" t="s">
        <v>30</v>
      </c>
      <c r="J9489" s="1" t="s">
        <v>136</v>
      </c>
      <c r="K9489">
        <v>6.54</v>
      </c>
      <c r="L9489">
        <v>3</v>
      </c>
      <c r="M9489">
        <v>0</v>
      </c>
      <c r="N9489">
        <v>2.1581999999999999</v>
      </c>
      <c r="O9489">
        <f>(Table1[[#This Row],[Sales]]-Table1[[#This Row],[Profit]])/Table1[[#This Row],[Quantity]]</f>
        <v>1.4606000000000001</v>
      </c>
      <c r="P9489">
        <f>Table1[[#This Row],[Sales]]/Table1[[#This Row],[Quantity]]</f>
        <v>2.1800000000000002</v>
      </c>
      <c r="Q9489" t="str">
        <f t="shared" si="296"/>
        <v>2023</v>
      </c>
      <c r="R9489" t="str">
        <f t="shared" si="297"/>
        <v>12</v>
      </c>
      <c r="S9489">
        <f>CEILING(Table1[[#This Row],[Month]]/3,1)</f>
        <v>4</v>
      </c>
      <c r="T9489" s="9">
        <f>(Table1[[#This Row],[Profit]]/Table1[[#This Row],[Sales]])</f>
        <v>0.32999999999999996</v>
      </c>
    </row>
    <row r="9490" spans="1:20" x14ac:dyDescent="0.25">
      <c r="A9490">
        <v>20211001</v>
      </c>
      <c r="B9490" s="1" t="s">
        <v>256</v>
      </c>
      <c r="C9490" s="1" t="s">
        <v>181</v>
      </c>
      <c r="D9490" s="1" t="s">
        <v>182</v>
      </c>
      <c r="E9490" s="1" t="s">
        <v>17</v>
      </c>
      <c r="F9490" s="1" t="s">
        <v>34</v>
      </c>
      <c r="G9490" s="1" t="s">
        <v>257</v>
      </c>
      <c r="H9490" s="1" t="s">
        <v>75</v>
      </c>
      <c r="I9490" s="1" t="s">
        <v>21</v>
      </c>
      <c r="J9490" s="1" t="s">
        <v>43</v>
      </c>
      <c r="K9490">
        <v>572.79999999999995</v>
      </c>
      <c r="L9490">
        <v>2</v>
      </c>
      <c r="M9490">
        <v>0.2</v>
      </c>
      <c r="N9490">
        <v>50.12</v>
      </c>
      <c r="O9490">
        <f>(Table1[[#This Row],[Sales]]-Table1[[#This Row],[Profit]])/Table1[[#This Row],[Quantity]]</f>
        <v>261.33999999999997</v>
      </c>
      <c r="P9490">
        <f>Table1[[#This Row],[Sales]]/Table1[[#This Row],[Quantity]]</f>
        <v>286.39999999999998</v>
      </c>
      <c r="Q9490" t="str">
        <f t="shared" si="296"/>
        <v>2021</v>
      </c>
      <c r="R9490" t="str">
        <f t="shared" si="297"/>
        <v>10</v>
      </c>
      <c r="S9490">
        <f>CEILING(Table1[[#This Row],[Month]]/3,1)</f>
        <v>4</v>
      </c>
      <c r="T9490" s="9">
        <f>(Table1[[#This Row],[Profit]]/Table1[[#This Row],[Sales]])</f>
        <v>8.7500000000000008E-2</v>
      </c>
    </row>
    <row r="9491" spans="1:20" x14ac:dyDescent="0.25">
      <c r="A9491">
        <v>20220806</v>
      </c>
      <c r="B9491" s="1" t="s">
        <v>1133</v>
      </c>
      <c r="C9491" s="1" t="s">
        <v>163</v>
      </c>
      <c r="D9491" s="1" t="s">
        <v>491</v>
      </c>
      <c r="E9491" s="1" t="s">
        <v>17</v>
      </c>
      <c r="F9491" s="1" t="s">
        <v>34</v>
      </c>
      <c r="G9491" s="1" t="s">
        <v>115</v>
      </c>
      <c r="H9491" s="1" t="s">
        <v>55</v>
      </c>
      <c r="I9491" s="1" t="s">
        <v>30</v>
      </c>
      <c r="J9491" s="1" t="s">
        <v>42</v>
      </c>
      <c r="K9491">
        <v>197.05</v>
      </c>
      <c r="L9491">
        <v>7</v>
      </c>
      <c r="M9491">
        <v>0</v>
      </c>
      <c r="N9491">
        <v>59.115000000000002</v>
      </c>
      <c r="O9491">
        <f>(Table1[[#This Row],[Sales]]-Table1[[#This Row],[Profit]])/Table1[[#This Row],[Quantity]]</f>
        <v>19.705000000000002</v>
      </c>
      <c r="P9491">
        <f>Table1[[#This Row],[Sales]]/Table1[[#This Row],[Quantity]]</f>
        <v>28.150000000000002</v>
      </c>
      <c r="Q9491" t="str">
        <f t="shared" si="296"/>
        <v>2022</v>
      </c>
      <c r="R9491" t="str">
        <f t="shared" si="297"/>
        <v>08</v>
      </c>
      <c r="S9491">
        <f>CEILING(Table1[[#This Row],[Month]]/3,1)</f>
        <v>3</v>
      </c>
      <c r="T9491" s="9">
        <f>(Table1[[#This Row],[Profit]]/Table1[[#This Row],[Sales]])</f>
        <v>0.3</v>
      </c>
    </row>
    <row r="9492" spans="1:20" x14ac:dyDescent="0.25">
      <c r="A9492">
        <v>20230104</v>
      </c>
      <c r="B9492" s="1" t="s">
        <v>473</v>
      </c>
      <c r="C9492" s="1" t="s">
        <v>25</v>
      </c>
      <c r="D9492" s="1" t="s">
        <v>77</v>
      </c>
      <c r="E9492" s="1" t="s">
        <v>27</v>
      </c>
      <c r="F9492" s="1" t="s">
        <v>28</v>
      </c>
      <c r="G9492" s="1" t="s">
        <v>474</v>
      </c>
      <c r="H9492" s="1" t="s">
        <v>20</v>
      </c>
      <c r="I9492" s="1" t="s">
        <v>21</v>
      </c>
      <c r="J9492" s="1" t="s">
        <v>36</v>
      </c>
      <c r="K9492">
        <v>2022.2719999999999</v>
      </c>
      <c r="L9492">
        <v>8</v>
      </c>
      <c r="M9492">
        <v>0.2</v>
      </c>
      <c r="N9492">
        <v>682.51679999999999</v>
      </c>
      <c r="O9492">
        <f>(Table1[[#This Row],[Sales]]-Table1[[#This Row],[Profit]])/Table1[[#This Row],[Quantity]]</f>
        <v>167.46940000000001</v>
      </c>
      <c r="P9492">
        <f>Table1[[#This Row],[Sales]]/Table1[[#This Row],[Quantity]]</f>
        <v>252.78399999999999</v>
      </c>
      <c r="Q9492" t="str">
        <f t="shared" si="296"/>
        <v>2023</v>
      </c>
      <c r="R9492" t="str">
        <f t="shared" si="297"/>
        <v>01</v>
      </c>
      <c r="S9492">
        <f>CEILING(Table1[[#This Row],[Month]]/3,1)</f>
        <v>1</v>
      </c>
      <c r="T9492" s="9">
        <f>(Table1[[#This Row],[Profit]]/Table1[[#This Row],[Sales]])</f>
        <v>0.33750000000000002</v>
      </c>
    </row>
    <row r="9493" spans="1:20" x14ac:dyDescent="0.25">
      <c r="A9493">
        <v>20230104</v>
      </c>
      <c r="B9493" s="1" t="s">
        <v>473</v>
      </c>
      <c r="C9493" s="1" t="s">
        <v>25</v>
      </c>
      <c r="D9493" s="1" t="s">
        <v>77</v>
      </c>
      <c r="E9493" s="1" t="s">
        <v>27</v>
      </c>
      <c r="F9493" s="1" t="s">
        <v>28</v>
      </c>
      <c r="G9493" s="1" t="s">
        <v>474</v>
      </c>
      <c r="H9493" s="1" t="s">
        <v>20</v>
      </c>
      <c r="I9493" s="1" t="s">
        <v>21</v>
      </c>
      <c r="J9493" s="1" t="s">
        <v>42</v>
      </c>
      <c r="K9493">
        <v>9.1199999999999992</v>
      </c>
      <c r="L9493">
        <v>3</v>
      </c>
      <c r="M9493">
        <v>0</v>
      </c>
      <c r="N9493">
        <v>3.1008</v>
      </c>
      <c r="O9493">
        <f>(Table1[[#This Row],[Sales]]-Table1[[#This Row],[Profit]])/Table1[[#This Row],[Quantity]]</f>
        <v>2.0063999999999997</v>
      </c>
      <c r="P9493">
        <f>Table1[[#This Row],[Sales]]/Table1[[#This Row],[Quantity]]</f>
        <v>3.0399999999999996</v>
      </c>
      <c r="Q9493" t="str">
        <f t="shared" si="296"/>
        <v>2023</v>
      </c>
      <c r="R9493" t="str">
        <f t="shared" si="297"/>
        <v>01</v>
      </c>
      <c r="S9493">
        <f>CEILING(Table1[[#This Row],[Month]]/3,1)</f>
        <v>1</v>
      </c>
      <c r="T9493" s="9">
        <f>(Table1[[#This Row],[Profit]]/Table1[[#This Row],[Sales]])</f>
        <v>0.34</v>
      </c>
    </row>
    <row r="9494" spans="1:20" x14ac:dyDescent="0.25">
      <c r="A9494">
        <v>20231108</v>
      </c>
      <c r="B9494" s="1" t="s">
        <v>1096</v>
      </c>
      <c r="C9494" s="1" t="s">
        <v>253</v>
      </c>
      <c r="D9494" s="1" t="s">
        <v>253</v>
      </c>
      <c r="E9494" s="1" t="s">
        <v>59</v>
      </c>
      <c r="F9494" s="1" t="s">
        <v>126</v>
      </c>
      <c r="G9494" s="1" t="s">
        <v>19</v>
      </c>
      <c r="H9494" s="1" t="s">
        <v>20</v>
      </c>
      <c r="I9494" s="1" t="s">
        <v>21</v>
      </c>
      <c r="J9494" s="1" t="s">
        <v>36</v>
      </c>
      <c r="K9494">
        <v>38.159999999999997</v>
      </c>
      <c r="L9494">
        <v>9</v>
      </c>
      <c r="M9494">
        <v>0</v>
      </c>
      <c r="N9494">
        <v>19.079999999999998</v>
      </c>
      <c r="O9494">
        <f>(Table1[[#This Row],[Sales]]-Table1[[#This Row],[Profit]])/Table1[[#This Row],[Quantity]]</f>
        <v>2.1199999999999997</v>
      </c>
      <c r="P9494">
        <f>Table1[[#This Row],[Sales]]/Table1[[#This Row],[Quantity]]</f>
        <v>4.2399999999999993</v>
      </c>
      <c r="Q9494" t="str">
        <f t="shared" si="296"/>
        <v>2023</v>
      </c>
      <c r="R9494" t="str">
        <f t="shared" si="297"/>
        <v>11</v>
      </c>
      <c r="S9494">
        <f>CEILING(Table1[[#This Row],[Month]]/3,1)</f>
        <v>4</v>
      </c>
      <c r="T9494" s="9">
        <f>(Table1[[#This Row],[Profit]]/Table1[[#This Row],[Sales]])</f>
        <v>0.5</v>
      </c>
    </row>
    <row r="9495" spans="1:20" x14ac:dyDescent="0.25">
      <c r="A9495">
        <v>20220103</v>
      </c>
      <c r="B9495" s="1" t="s">
        <v>1034</v>
      </c>
      <c r="C9495" s="1" t="s">
        <v>253</v>
      </c>
      <c r="D9495" s="1" t="s">
        <v>253</v>
      </c>
      <c r="E9495" s="1" t="s">
        <v>59</v>
      </c>
      <c r="F9495" s="1" t="s">
        <v>126</v>
      </c>
      <c r="G9495" s="1" t="s">
        <v>39</v>
      </c>
      <c r="H9495" s="1" t="s">
        <v>40</v>
      </c>
      <c r="I9495" s="1" t="s">
        <v>30</v>
      </c>
      <c r="J9495" s="1" t="s">
        <v>36</v>
      </c>
      <c r="K9495">
        <v>1592.85</v>
      </c>
      <c r="L9495">
        <v>7</v>
      </c>
      <c r="M9495">
        <v>0</v>
      </c>
      <c r="N9495">
        <v>350.42700000000002</v>
      </c>
      <c r="O9495">
        <f>(Table1[[#This Row],[Sales]]-Table1[[#This Row],[Profit]])/Table1[[#This Row],[Quantity]]</f>
        <v>177.48899999999998</v>
      </c>
      <c r="P9495">
        <f>Table1[[#This Row],[Sales]]/Table1[[#This Row],[Quantity]]</f>
        <v>227.54999999999998</v>
      </c>
      <c r="Q9495" t="str">
        <f t="shared" si="296"/>
        <v>2022</v>
      </c>
      <c r="R9495" t="str">
        <f t="shared" si="297"/>
        <v>01</v>
      </c>
      <c r="S9495">
        <f>CEILING(Table1[[#This Row],[Month]]/3,1)</f>
        <v>1</v>
      </c>
      <c r="T9495" s="9">
        <f>(Table1[[#This Row],[Profit]]/Table1[[#This Row],[Sales]])</f>
        <v>0.22000000000000003</v>
      </c>
    </row>
    <row r="9496" spans="1:20" x14ac:dyDescent="0.25">
      <c r="A9496">
        <v>20220103</v>
      </c>
      <c r="B9496" s="1" t="s">
        <v>1034</v>
      </c>
      <c r="C9496" s="1" t="s">
        <v>253</v>
      </c>
      <c r="D9496" s="1" t="s">
        <v>253</v>
      </c>
      <c r="E9496" s="1" t="s">
        <v>59</v>
      </c>
      <c r="F9496" s="1" t="s">
        <v>126</v>
      </c>
      <c r="G9496" s="1" t="s">
        <v>39</v>
      </c>
      <c r="H9496" s="1" t="s">
        <v>40</v>
      </c>
      <c r="I9496" s="1" t="s">
        <v>30</v>
      </c>
      <c r="J9496" s="1" t="s">
        <v>36</v>
      </c>
      <c r="K9496">
        <v>11.88</v>
      </c>
      <c r="L9496">
        <v>2</v>
      </c>
      <c r="M9496">
        <v>0</v>
      </c>
      <c r="N9496">
        <v>5.3460000000000001</v>
      </c>
      <c r="O9496">
        <f>(Table1[[#This Row],[Sales]]-Table1[[#This Row],[Profit]])/Table1[[#This Row],[Quantity]]</f>
        <v>3.2670000000000003</v>
      </c>
      <c r="P9496">
        <f>Table1[[#This Row],[Sales]]/Table1[[#This Row],[Quantity]]</f>
        <v>5.94</v>
      </c>
      <c r="Q9496" t="str">
        <f t="shared" si="296"/>
        <v>2022</v>
      </c>
      <c r="R9496" t="str">
        <f t="shared" si="297"/>
        <v>01</v>
      </c>
      <c r="S9496">
        <f>CEILING(Table1[[#This Row],[Month]]/3,1)</f>
        <v>1</v>
      </c>
      <c r="T9496" s="9">
        <f>(Table1[[#This Row],[Profit]]/Table1[[#This Row],[Sales]])</f>
        <v>0.44999999999999996</v>
      </c>
    </row>
    <row r="9497" spans="1:20" x14ac:dyDescent="0.25">
      <c r="A9497">
        <v>20220513</v>
      </c>
      <c r="B9497" s="1" t="s">
        <v>1135</v>
      </c>
      <c r="C9497" s="1" t="s">
        <v>25</v>
      </c>
      <c r="D9497" s="1" t="s">
        <v>543</v>
      </c>
      <c r="E9497" s="1" t="s">
        <v>27</v>
      </c>
      <c r="F9497" s="1" t="s">
        <v>28</v>
      </c>
      <c r="G9497" s="1" t="s">
        <v>306</v>
      </c>
      <c r="H9497" s="1" t="s">
        <v>40</v>
      </c>
      <c r="I9497" s="1" t="s">
        <v>21</v>
      </c>
      <c r="J9497" s="1" t="s">
        <v>94</v>
      </c>
      <c r="K9497">
        <v>120</v>
      </c>
      <c r="L9497">
        <v>6</v>
      </c>
      <c r="M9497">
        <v>0</v>
      </c>
      <c r="N9497">
        <v>46.8</v>
      </c>
      <c r="O9497">
        <f>(Table1[[#This Row],[Sales]]-Table1[[#This Row],[Profit]])/Table1[[#This Row],[Quantity]]</f>
        <v>12.200000000000001</v>
      </c>
      <c r="P9497">
        <f>Table1[[#This Row],[Sales]]/Table1[[#This Row],[Quantity]]</f>
        <v>20</v>
      </c>
      <c r="Q9497" t="str">
        <f t="shared" si="296"/>
        <v>2022</v>
      </c>
      <c r="R9497" t="str">
        <f t="shared" si="297"/>
        <v>05</v>
      </c>
      <c r="S9497">
        <f>CEILING(Table1[[#This Row],[Month]]/3,1)</f>
        <v>2</v>
      </c>
      <c r="T9497" s="9">
        <f>(Table1[[#This Row],[Profit]]/Table1[[#This Row],[Sales]])</f>
        <v>0.38999999999999996</v>
      </c>
    </row>
    <row r="9498" spans="1:20" x14ac:dyDescent="0.25">
      <c r="A9498">
        <v>20220513</v>
      </c>
      <c r="B9498" s="1" t="s">
        <v>1135</v>
      </c>
      <c r="C9498" s="1" t="s">
        <v>25</v>
      </c>
      <c r="D9498" s="1" t="s">
        <v>543</v>
      </c>
      <c r="E9498" s="1" t="s">
        <v>27</v>
      </c>
      <c r="F9498" s="1" t="s">
        <v>28</v>
      </c>
      <c r="G9498" s="1" t="s">
        <v>306</v>
      </c>
      <c r="H9498" s="1" t="s">
        <v>40</v>
      </c>
      <c r="I9498" s="1" t="s">
        <v>21</v>
      </c>
      <c r="J9498" s="1" t="s">
        <v>44</v>
      </c>
      <c r="K9498">
        <v>8.67</v>
      </c>
      <c r="L9498">
        <v>1</v>
      </c>
      <c r="M9498">
        <v>0</v>
      </c>
      <c r="N9498">
        <v>2.3409</v>
      </c>
      <c r="O9498">
        <f>(Table1[[#This Row],[Sales]]-Table1[[#This Row],[Profit]])/Table1[[#This Row],[Quantity]]</f>
        <v>6.3291000000000004</v>
      </c>
      <c r="P9498">
        <f>Table1[[#This Row],[Sales]]/Table1[[#This Row],[Quantity]]</f>
        <v>8.67</v>
      </c>
      <c r="Q9498" t="str">
        <f t="shared" si="296"/>
        <v>2022</v>
      </c>
      <c r="R9498" t="str">
        <f t="shared" si="297"/>
        <v>05</v>
      </c>
      <c r="S9498">
        <f>CEILING(Table1[[#This Row],[Month]]/3,1)</f>
        <v>2</v>
      </c>
      <c r="T9498" s="9">
        <f>(Table1[[#This Row],[Profit]]/Table1[[#This Row],[Sales]])</f>
        <v>0.27</v>
      </c>
    </row>
    <row r="9499" spans="1:20" x14ac:dyDescent="0.25">
      <c r="A9499">
        <v>20231106</v>
      </c>
      <c r="B9499" s="1" t="s">
        <v>381</v>
      </c>
      <c r="C9499" s="1" t="s">
        <v>129</v>
      </c>
      <c r="D9499" s="1" t="s">
        <v>130</v>
      </c>
      <c r="E9499" s="1" t="s">
        <v>59</v>
      </c>
      <c r="F9499" s="1" t="s">
        <v>131</v>
      </c>
      <c r="G9499" s="1" t="s">
        <v>321</v>
      </c>
      <c r="H9499" s="1" t="s">
        <v>69</v>
      </c>
      <c r="I9499" s="1" t="s">
        <v>63</v>
      </c>
      <c r="J9499" s="1" t="s">
        <v>50</v>
      </c>
      <c r="K9499">
        <v>4.41</v>
      </c>
      <c r="L9499">
        <v>1</v>
      </c>
      <c r="M9499">
        <v>0</v>
      </c>
      <c r="N9499">
        <v>2.0286</v>
      </c>
      <c r="O9499">
        <f>(Table1[[#This Row],[Sales]]-Table1[[#This Row],[Profit]])/Table1[[#This Row],[Quantity]]</f>
        <v>2.3814000000000002</v>
      </c>
      <c r="P9499">
        <f>Table1[[#This Row],[Sales]]/Table1[[#This Row],[Quantity]]</f>
        <v>4.41</v>
      </c>
      <c r="Q9499" t="str">
        <f t="shared" si="296"/>
        <v>2023</v>
      </c>
      <c r="R9499" t="str">
        <f t="shared" si="297"/>
        <v>11</v>
      </c>
      <c r="S9499">
        <f>CEILING(Table1[[#This Row],[Month]]/3,1)</f>
        <v>4</v>
      </c>
      <c r="T9499" s="9">
        <f>(Table1[[#This Row],[Profit]]/Table1[[#This Row],[Sales]])</f>
        <v>0.45999999999999996</v>
      </c>
    </row>
    <row r="9500" spans="1:20" x14ac:dyDescent="0.25">
      <c r="A9500">
        <v>20231106</v>
      </c>
      <c r="B9500" s="1" t="s">
        <v>381</v>
      </c>
      <c r="C9500" s="1" t="s">
        <v>129</v>
      </c>
      <c r="D9500" s="1" t="s">
        <v>130</v>
      </c>
      <c r="E9500" s="1" t="s">
        <v>59</v>
      </c>
      <c r="F9500" s="1" t="s">
        <v>131</v>
      </c>
      <c r="G9500" s="1" t="s">
        <v>321</v>
      </c>
      <c r="H9500" s="1" t="s">
        <v>69</v>
      </c>
      <c r="I9500" s="1" t="s">
        <v>63</v>
      </c>
      <c r="J9500" s="1" t="s">
        <v>50</v>
      </c>
      <c r="K9500">
        <v>167.94</v>
      </c>
      <c r="L9500">
        <v>3</v>
      </c>
      <c r="M9500">
        <v>0</v>
      </c>
      <c r="N9500">
        <v>82.290599999999998</v>
      </c>
      <c r="O9500">
        <f>(Table1[[#This Row],[Sales]]-Table1[[#This Row],[Profit]])/Table1[[#This Row],[Quantity]]</f>
        <v>28.549800000000001</v>
      </c>
      <c r="P9500">
        <f>Table1[[#This Row],[Sales]]/Table1[[#This Row],[Quantity]]</f>
        <v>55.98</v>
      </c>
      <c r="Q9500" t="str">
        <f t="shared" si="296"/>
        <v>2023</v>
      </c>
      <c r="R9500" t="str">
        <f t="shared" si="297"/>
        <v>11</v>
      </c>
      <c r="S9500">
        <f>CEILING(Table1[[#This Row],[Month]]/3,1)</f>
        <v>4</v>
      </c>
      <c r="T9500" s="9">
        <f>(Table1[[#This Row],[Profit]]/Table1[[#This Row],[Sales]])</f>
        <v>0.49</v>
      </c>
    </row>
    <row r="9501" spans="1:20" x14ac:dyDescent="0.25">
      <c r="A9501">
        <v>20231106</v>
      </c>
      <c r="B9501" s="1" t="s">
        <v>381</v>
      </c>
      <c r="C9501" s="1" t="s">
        <v>129</v>
      </c>
      <c r="D9501" s="1" t="s">
        <v>130</v>
      </c>
      <c r="E9501" s="1" t="s">
        <v>59</v>
      </c>
      <c r="F9501" s="1" t="s">
        <v>131</v>
      </c>
      <c r="G9501" s="1" t="s">
        <v>321</v>
      </c>
      <c r="H9501" s="1" t="s">
        <v>69</v>
      </c>
      <c r="I9501" s="1" t="s">
        <v>63</v>
      </c>
      <c r="J9501" s="1" t="s">
        <v>50</v>
      </c>
      <c r="K9501">
        <v>67.8</v>
      </c>
      <c r="L9501">
        <v>10</v>
      </c>
      <c r="M9501">
        <v>0</v>
      </c>
      <c r="N9501">
        <v>31.187999999999999</v>
      </c>
      <c r="O9501">
        <f>(Table1[[#This Row],[Sales]]-Table1[[#This Row],[Profit]])/Table1[[#This Row],[Quantity]]</f>
        <v>3.6611999999999996</v>
      </c>
      <c r="P9501">
        <f>Table1[[#This Row],[Sales]]/Table1[[#This Row],[Quantity]]</f>
        <v>6.7799999999999994</v>
      </c>
      <c r="Q9501" t="str">
        <f t="shared" si="296"/>
        <v>2023</v>
      </c>
      <c r="R9501" t="str">
        <f t="shared" si="297"/>
        <v>11</v>
      </c>
      <c r="S9501">
        <f>CEILING(Table1[[#This Row],[Month]]/3,1)</f>
        <v>4</v>
      </c>
      <c r="T9501" s="9">
        <f>(Table1[[#This Row],[Profit]]/Table1[[#This Row],[Sales]])</f>
        <v>0.46</v>
      </c>
    </row>
    <row r="9502" spans="1:20" x14ac:dyDescent="0.25">
      <c r="A9502">
        <v>20220527</v>
      </c>
      <c r="B9502" s="1" t="s">
        <v>1031</v>
      </c>
      <c r="C9502" s="1" t="s">
        <v>65</v>
      </c>
      <c r="D9502" s="1" t="s">
        <v>623</v>
      </c>
      <c r="E9502" s="1" t="s">
        <v>17</v>
      </c>
      <c r="F9502" s="1" t="s">
        <v>67</v>
      </c>
      <c r="G9502" s="1" t="s">
        <v>262</v>
      </c>
      <c r="H9502" s="1" t="s">
        <v>69</v>
      </c>
      <c r="I9502" s="1" t="s">
        <v>21</v>
      </c>
      <c r="J9502" s="1" t="s">
        <v>41</v>
      </c>
      <c r="K9502">
        <v>26.94</v>
      </c>
      <c r="L9502">
        <v>3</v>
      </c>
      <c r="M9502">
        <v>0</v>
      </c>
      <c r="N9502">
        <v>11.3148</v>
      </c>
      <c r="O9502">
        <f>(Table1[[#This Row],[Sales]]-Table1[[#This Row],[Profit]])/Table1[[#This Row],[Quantity]]</f>
        <v>5.2084000000000001</v>
      </c>
      <c r="P9502">
        <f>Table1[[#This Row],[Sales]]/Table1[[#This Row],[Quantity]]</f>
        <v>8.98</v>
      </c>
      <c r="Q9502" t="str">
        <f t="shared" si="296"/>
        <v>2022</v>
      </c>
      <c r="R9502" t="str">
        <f t="shared" si="297"/>
        <v>05</v>
      </c>
      <c r="S9502">
        <f>CEILING(Table1[[#This Row],[Month]]/3,1)</f>
        <v>2</v>
      </c>
      <c r="T9502" s="9">
        <f>(Table1[[#This Row],[Profit]]/Table1[[#This Row],[Sales]])</f>
        <v>0.42</v>
      </c>
    </row>
    <row r="9503" spans="1:20" x14ac:dyDescent="0.25">
      <c r="A9503">
        <v>20211120</v>
      </c>
      <c r="B9503" s="1" t="s">
        <v>999</v>
      </c>
      <c r="C9503" s="1" t="s">
        <v>25</v>
      </c>
      <c r="D9503" s="1" t="s">
        <v>77</v>
      </c>
      <c r="E9503" s="1" t="s">
        <v>27</v>
      </c>
      <c r="F9503" s="1" t="s">
        <v>28</v>
      </c>
      <c r="G9503" s="1" t="s">
        <v>281</v>
      </c>
      <c r="H9503" s="1" t="s">
        <v>168</v>
      </c>
      <c r="I9503" s="1" t="s">
        <v>21</v>
      </c>
      <c r="J9503" s="1" t="s">
        <v>41</v>
      </c>
      <c r="K9503">
        <v>32.04</v>
      </c>
      <c r="L9503">
        <v>3</v>
      </c>
      <c r="M9503">
        <v>0</v>
      </c>
      <c r="N9503">
        <v>8.01</v>
      </c>
      <c r="O9503">
        <f>(Table1[[#This Row],[Sales]]-Table1[[#This Row],[Profit]])/Table1[[#This Row],[Quantity]]</f>
        <v>8.01</v>
      </c>
      <c r="P9503">
        <f>Table1[[#This Row],[Sales]]/Table1[[#This Row],[Quantity]]</f>
        <v>10.68</v>
      </c>
      <c r="Q9503" t="str">
        <f t="shared" si="296"/>
        <v>2021</v>
      </c>
      <c r="R9503" t="str">
        <f t="shared" si="297"/>
        <v>11</v>
      </c>
      <c r="S9503">
        <f>CEILING(Table1[[#This Row],[Month]]/3,1)</f>
        <v>4</v>
      </c>
      <c r="T9503" s="9">
        <f>(Table1[[#This Row],[Profit]]/Table1[[#This Row],[Sales]])</f>
        <v>0.25</v>
      </c>
    </row>
    <row r="9504" spans="1:20" x14ac:dyDescent="0.25">
      <c r="A9504">
        <v>20220423</v>
      </c>
      <c r="B9504" s="1" t="s">
        <v>818</v>
      </c>
      <c r="C9504" s="1" t="s">
        <v>133</v>
      </c>
      <c r="D9504" s="1" t="s">
        <v>754</v>
      </c>
      <c r="E9504" s="1" t="s">
        <v>17</v>
      </c>
      <c r="F9504" s="1" t="s">
        <v>18</v>
      </c>
      <c r="G9504" s="1" t="s">
        <v>447</v>
      </c>
      <c r="H9504" s="1" t="s">
        <v>62</v>
      </c>
      <c r="I9504" s="1" t="s">
        <v>21</v>
      </c>
      <c r="J9504" s="1" t="s">
        <v>42</v>
      </c>
      <c r="K9504">
        <v>32.130000000000003</v>
      </c>
      <c r="L9504">
        <v>9</v>
      </c>
      <c r="M9504">
        <v>0</v>
      </c>
      <c r="N9504">
        <v>8.3537999999999997</v>
      </c>
      <c r="O9504">
        <f>(Table1[[#This Row],[Sales]]-Table1[[#This Row],[Profit]])/Table1[[#This Row],[Quantity]]</f>
        <v>2.6418000000000004</v>
      </c>
      <c r="P9504">
        <f>Table1[[#This Row],[Sales]]/Table1[[#This Row],[Quantity]]</f>
        <v>3.5700000000000003</v>
      </c>
      <c r="Q9504" t="str">
        <f t="shared" si="296"/>
        <v>2022</v>
      </c>
      <c r="R9504" t="str">
        <f t="shared" si="297"/>
        <v>04</v>
      </c>
      <c r="S9504">
        <f>CEILING(Table1[[#This Row],[Month]]/3,1)</f>
        <v>2</v>
      </c>
      <c r="T9504" s="9">
        <f>(Table1[[#This Row],[Profit]]/Table1[[#This Row],[Sales]])</f>
        <v>0.25999999999999995</v>
      </c>
    </row>
    <row r="9505" spans="1:20" x14ac:dyDescent="0.25">
      <c r="A9505">
        <v>20220423</v>
      </c>
      <c r="B9505" s="1" t="s">
        <v>818</v>
      </c>
      <c r="C9505" s="1" t="s">
        <v>133</v>
      </c>
      <c r="D9505" s="1" t="s">
        <v>754</v>
      </c>
      <c r="E9505" s="1" t="s">
        <v>17</v>
      </c>
      <c r="F9505" s="1" t="s">
        <v>18</v>
      </c>
      <c r="G9505" s="1" t="s">
        <v>447</v>
      </c>
      <c r="H9505" s="1" t="s">
        <v>62</v>
      </c>
      <c r="I9505" s="1" t="s">
        <v>21</v>
      </c>
      <c r="J9505" s="1" t="s">
        <v>42</v>
      </c>
      <c r="K9505">
        <v>2.88</v>
      </c>
      <c r="L9505">
        <v>1</v>
      </c>
      <c r="M9505">
        <v>0</v>
      </c>
      <c r="N9505">
        <v>0.80640000000000001</v>
      </c>
      <c r="O9505">
        <f>(Table1[[#This Row],[Sales]]-Table1[[#This Row],[Profit]])/Table1[[#This Row],[Quantity]]</f>
        <v>2.0735999999999999</v>
      </c>
      <c r="P9505">
        <f>Table1[[#This Row],[Sales]]/Table1[[#This Row],[Quantity]]</f>
        <v>2.88</v>
      </c>
      <c r="Q9505" t="str">
        <f t="shared" si="296"/>
        <v>2022</v>
      </c>
      <c r="R9505" t="str">
        <f t="shared" si="297"/>
        <v>04</v>
      </c>
      <c r="S9505">
        <f>CEILING(Table1[[#This Row],[Month]]/3,1)</f>
        <v>2</v>
      </c>
      <c r="T9505" s="9">
        <f>(Table1[[#This Row],[Profit]]/Table1[[#This Row],[Sales]])</f>
        <v>0.28000000000000003</v>
      </c>
    </row>
    <row r="9506" spans="1:20" x14ac:dyDescent="0.25">
      <c r="A9506">
        <v>20221015</v>
      </c>
      <c r="B9506" s="1" t="s">
        <v>819</v>
      </c>
      <c r="C9506" s="1" t="s">
        <v>133</v>
      </c>
      <c r="D9506" s="1" t="s">
        <v>134</v>
      </c>
      <c r="E9506" s="1" t="s">
        <v>17</v>
      </c>
      <c r="F9506" s="1" t="s">
        <v>18</v>
      </c>
      <c r="G9506" s="1" t="s">
        <v>286</v>
      </c>
      <c r="H9506" s="1" t="s">
        <v>40</v>
      </c>
      <c r="I9506" s="1" t="s">
        <v>30</v>
      </c>
      <c r="J9506" s="1" t="s">
        <v>43</v>
      </c>
      <c r="K9506">
        <v>1091.93</v>
      </c>
      <c r="L9506">
        <v>7</v>
      </c>
      <c r="M9506">
        <v>0</v>
      </c>
      <c r="N9506">
        <v>272.98250000000002</v>
      </c>
      <c r="O9506">
        <f>(Table1[[#This Row],[Sales]]-Table1[[#This Row],[Profit]])/Table1[[#This Row],[Quantity]]</f>
        <v>116.99249999999999</v>
      </c>
      <c r="P9506">
        <f>Table1[[#This Row],[Sales]]/Table1[[#This Row],[Quantity]]</f>
        <v>155.99</v>
      </c>
      <c r="Q9506" t="str">
        <f t="shared" si="296"/>
        <v>2022</v>
      </c>
      <c r="R9506" t="str">
        <f t="shared" si="297"/>
        <v>10</v>
      </c>
      <c r="S9506">
        <f>CEILING(Table1[[#This Row],[Month]]/3,1)</f>
        <v>4</v>
      </c>
      <c r="T9506" s="9">
        <f>(Table1[[#This Row],[Profit]]/Table1[[#This Row],[Sales]])</f>
        <v>0.25</v>
      </c>
    </row>
    <row r="9507" spans="1:20" x14ac:dyDescent="0.25">
      <c r="A9507">
        <v>20221015</v>
      </c>
      <c r="B9507" s="1" t="s">
        <v>819</v>
      </c>
      <c r="C9507" s="1" t="s">
        <v>133</v>
      </c>
      <c r="D9507" s="1" t="s">
        <v>134</v>
      </c>
      <c r="E9507" s="1" t="s">
        <v>17</v>
      </c>
      <c r="F9507" s="1" t="s">
        <v>18</v>
      </c>
      <c r="G9507" s="1" t="s">
        <v>286</v>
      </c>
      <c r="H9507" s="1" t="s">
        <v>40</v>
      </c>
      <c r="I9507" s="1" t="s">
        <v>30</v>
      </c>
      <c r="J9507" s="1" t="s">
        <v>50</v>
      </c>
      <c r="K9507">
        <v>111.96</v>
      </c>
      <c r="L9507">
        <v>2</v>
      </c>
      <c r="M9507">
        <v>0</v>
      </c>
      <c r="N9507">
        <v>54.860399999999998</v>
      </c>
      <c r="O9507">
        <f>(Table1[[#This Row],[Sales]]-Table1[[#This Row],[Profit]])/Table1[[#This Row],[Quantity]]</f>
        <v>28.549799999999998</v>
      </c>
      <c r="P9507">
        <f>Table1[[#This Row],[Sales]]/Table1[[#This Row],[Quantity]]</f>
        <v>55.98</v>
      </c>
      <c r="Q9507" t="str">
        <f t="shared" si="296"/>
        <v>2022</v>
      </c>
      <c r="R9507" t="str">
        <f t="shared" si="297"/>
        <v>10</v>
      </c>
      <c r="S9507">
        <f>CEILING(Table1[[#This Row],[Month]]/3,1)</f>
        <v>4</v>
      </c>
      <c r="T9507" s="9">
        <f>(Table1[[#This Row],[Profit]]/Table1[[#This Row],[Sales]])</f>
        <v>0.49</v>
      </c>
    </row>
    <row r="9508" spans="1:20" x14ac:dyDescent="0.25">
      <c r="A9508">
        <v>20200405</v>
      </c>
      <c r="B9508" s="1" t="s">
        <v>258</v>
      </c>
      <c r="C9508" s="1" t="s">
        <v>120</v>
      </c>
      <c r="D9508" s="1" t="s">
        <v>154</v>
      </c>
      <c r="E9508" s="1" t="s">
        <v>27</v>
      </c>
      <c r="F9508" s="1" t="s">
        <v>82</v>
      </c>
      <c r="G9508" s="1" t="s">
        <v>141</v>
      </c>
      <c r="H9508" s="1" t="s">
        <v>91</v>
      </c>
      <c r="I9508" s="1" t="s">
        <v>21</v>
      </c>
      <c r="J9508" s="1" t="s">
        <v>42</v>
      </c>
      <c r="K9508">
        <v>26.7</v>
      </c>
      <c r="L9508">
        <v>2</v>
      </c>
      <c r="M9508">
        <v>0</v>
      </c>
      <c r="N9508">
        <v>7.476</v>
      </c>
      <c r="O9508">
        <f>(Table1[[#This Row],[Sales]]-Table1[[#This Row],[Profit]])/Table1[[#This Row],[Quantity]]</f>
        <v>9.6120000000000001</v>
      </c>
      <c r="P9508">
        <f>Table1[[#This Row],[Sales]]/Table1[[#This Row],[Quantity]]</f>
        <v>13.35</v>
      </c>
      <c r="Q9508" t="str">
        <f t="shared" si="296"/>
        <v>2020</v>
      </c>
      <c r="R9508" t="str">
        <f t="shared" si="297"/>
        <v>04</v>
      </c>
      <c r="S9508">
        <f>CEILING(Table1[[#This Row],[Month]]/3,1)</f>
        <v>2</v>
      </c>
      <c r="T9508" s="9">
        <f>(Table1[[#This Row],[Profit]]/Table1[[#This Row],[Sales]])</f>
        <v>0.28000000000000003</v>
      </c>
    </row>
    <row r="9509" spans="1:20" x14ac:dyDescent="0.25">
      <c r="A9509">
        <v>20200405</v>
      </c>
      <c r="B9509" s="1" t="s">
        <v>258</v>
      </c>
      <c r="C9509" s="1" t="s">
        <v>120</v>
      </c>
      <c r="D9509" s="1" t="s">
        <v>154</v>
      </c>
      <c r="E9509" s="1" t="s">
        <v>27</v>
      </c>
      <c r="F9509" s="1" t="s">
        <v>82</v>
      </c>
      <c r="G9509" s="1" t="s">
        <v>141</v>
      </c>
      <c r="H9509" s="1" t="s">
        <v>91</v>
      </c>
      <c r="I9509" s="1" t="s">
        <v>21</v>
      </c>
      <c r="J9509" s="1" t="s">
        <v>36</v>
      </c>
      <c r="K9509">
        <v>40.200000000000003</v>
      </c>
      <c r="L9509">
        <v>5</v>
      </c>
      <c r="M9509">
        <v>0</v>
      </c>
      <c r="N9509">
        <v>18.09</v>
      </c>
      <c r="O9509">
        <f>(Table1[[#This Row],[Sales]]-Table1[[#This Row],[Profit]])/Table1[[#This Row],[Quantity]]</f>
        <v>4.4220000000000006</v>
      </c>
      <c r="P9509">
        <f>Table1[[#This Row],[Sales]]/Table1[[#This Row],[Quantity]]</f>
        <v>8.0400000000000009</v>
      </c>
      <c r="Q9509" t="str">
        <f t="shared" si="296"/>
        <v>2020</v>
      </c>
      <c r="R9509" t="str">
        <f t="shared" si="297"/>
        <v>04</v>
      </c>
      <c r="S9509">
        <f>CEILING(Table1[[#This Row],[Month]]/3,1)</f>
        <v>2</v>
      </c>
      <c r="T9509" s="9">
        <f>(Table1[[#This Row],[Profit]]/Table1[[#This Row],[Sales]])</f>
        <v>0.44999999999999996</v>
      </c>
    </row>
    <row r="9510" spans="1:20" x14ac:dyDescent="0.25">
      <c r="A9510">
        <v>20200405</v>
      </c>
      <c r="B9510" s="1" t="s">
        <v>258</v>
      </c>
      <c r="C9510" s="1" t="s">
        <v>120</v>
      </c>
      <c r="D9510" s="1" t="s">
        <v>154</v>
      </c>
      <c r="E9510" s="1" t="s">
        <v>27</v>
      </c>
      <c r="F9510" s="1" t="s">
        <v>82</v>
      </c>
      <c r="G9510" s="1" t="s">
        <v>141</v>
      </c>
      <c r="H9510" s="1" t="s">
        <v>91</v>
      </c>
      <c r="I9510" s="1" t="s">
        <v>21</v>
      </c>
      <c r="J9510" s="1" t="s">
        <v>42</v>
      </c>
      <c r="K9510">
        <v>13.89</v>
      </c>
      <c r="L9510">
        <v>3</v>
      </c>
      <c r="M9510">
        <v>0</v>
      </c>
      <c r="N9510">
        <v>4.5837000000000003</v>
      </c>
      <c r="O9510">
        <f>(Table1[[#This Row],[Sales]]-Table1[[#This Row],[Profit]])/Table1[[#This Row],[Quantity]]</f>
        <v>3.1021000000000001</v>
      </c>
      <c r="P9510">
        <f>Table1[[#This Row],[Sales]]/Table1[[#This Row],[Quantity]]</f>
        <v>4.63</v>
      </c>
      <c r="Q9510" t="str">
        <f t="shared" si="296"/>
        <v>2020</v>
      </c>
      <c r="R9510" t="str">
        <f t="shared" si="297"/>
        <v>04</v>
      </c>
      <c r="S9510">
        <f>CEILING(Table1[[#This Row],[Month]]/3,1)</f>
        <v>2</v>
      </c>
      <c r="T9510" s="9">
        <f>(Table1[[#This Row],[Profit]]/Table1[[#This Row],[Sales]])</f>
        <v>0.33</v>
      </c>
    </row>
    <row r="9511" spans="1:20" x14ac:dyDescent="0.25">
      <c r="A9511">
        <v>20200405</v>
      </c>
      <c r="B9511" s="1" t="s">
        <v>258</v>
      </c>
      <c r="C9511" s="1" t="s">
        <v>120</v>
      </c>
      <c r="D9511" s="1" t="s">
        <v>154</v>
      </c>
      <c r="E9511" s="1" t="s">
        <v>27</v>
      </c>
      <c r="F9511" s="1" t="s">
        <v>82</v>
      </c>
      <c r="G9511" s="1" t="s">
        <v>141</v>
      </c>
      <c r="H9511" s="1" t="s">
        <v>91</v>
      </c>
      <c r="I9511" s="1" t="s">
        <v>21</v>
      </c>
      <c r="J9511" s="1" t="s">
        <v>37</v>
      </c>
      <c r="K9511">
        <v>689.82</v>
      </c>
      <c r="L9511">
        <v>6</v>
      </c>
      <c r="M9511">
        <v>0</v>
      </c>
      <c r="N9511">
        <v>20.694600000000001</v>
      </c>
      <c r="O9511">
        <f>(Table1[[#This Row],[Sales]]-Table1[[#This Row],[Profit]])/Table1[[#This Row],[Quantity]]</f>
        <v>111.5209</v>
      </c>
      <c r="P9511">
        <f>Table1[[#This Row],[Sales]]/Table1[[#This Row],[Quantity]]</f>
        <v>114.97000000000001</v>
      </c>
      <c r="Q9511" t="str">
        <f t="shared" si="296"/>
        <v>2020</v>
      </c>
      <c r="R9511" t="str">
        <f t="shared" si="297"/>
        <v>04</v>
      </c>
      <c r="S9511">
        <f>CEILING(Table1[[#This Row],[Month]]/3,1)</f>
        <v>2</v>
      </c>
      <c r="T9511" s="9">
        <f>(Table1[[#This Row],[Profit]]/Table1[[#This Row],[Sales]])</f>
        <v>0.03</v>
      </c>
    </row>
    <row r="9512" spans="1:20" x14ac:dyDescent="0.25">
      <c r="A9512">
        <v>20220807</v>
      </c>
      <c r="B9512" s="1" t="s">
        <v>498</v>
      </c>
      <c r="C9512" s="1" t="s">
        <v>133</v>
      </c>
      <c r="D9512" s="1" t="s">
        <v>134</v>
      </c>
      <c r="E9512" s="1" t="s">
        <v>17</v>
      </c>
      <c r="F9512" s="1" t="s">
        <v>18</v>
      </c>
      <c r="G9512" s="1" t="s">
        <v>346</v>
      </c>
      <c r="H9512" s="1" t="s">
        <v>20</v>
      </c>
      <c r="I9512" s="1" t="s">
        <v>21</v>
      </c>
      <c r="J9512" s="1" t="s">
        <v>42</v>
      </c>
      <c r="K9512">
        <v>38.340000000000003</v>
      </c>
      <c r="L9512">
        <v>9</v>
      </c>
      <c r="M9512">
        <v>0</v>
      </c>
      <c r="N9512">
        <v>15.7194</v>
      </c>
      <c r="O9512">
        <f>(Table1[[#This Row],[Sales]]-Table1[[#This Row],[Profit]])/Table1[[#This Row],[Quantity]]</f>
        <v>2.5134000000000003</v>
      </c>
      <c r="P9512">
        <f>Table1[[#This Row],[Sales]]/Table1[[#This Row],[Quantity]]</f>
        <v>4.2600000000000007</v>
      </c>
      <c r="Q9512" t="str">
        <f t="shared" si="296"/>
        <v>2022</v>
      </c>
      <c r="R9512" t="str">
        <f t="shared" si="297"/>
        <v>08</v>
      </c>
      <c r="S9512">
        <f>CEILING(Table1[[#This Row],[Month]]/3,1)</f>
        <v>3</v>
      </c>
      <c r="T9512" s="9">
        <f>(Table1[[#This Row],[Profit]]/Table1[[#This Row],[Sales]])</f>
        <v>0.41</v>
      </c>
    </row>
    <row r="9513" spans="1:20" x14ac:dyDescent="0.25">
      <c r="A9513">
        <v>20201214</v>
      </c>
      <c r="B9513" s="1" t="s">
        <v>1099</v>
      </c>
      <c r="C9513" s="1" t="s">
        <v>108</v>
      </c>
      <c r="D9513" s="1" t="s">
        <v>143</v>
      </c>
      <c r="E9513" s="1" t="s">
        <v>59</v>
      </c>
      <c r="F9513" s="1" t="s">
        <v>110</v>
      </c>
      <c r="G9513" s="1" t="s">
        <v>360</v>
      </c>
      <c r="H9513" s="1" t="s">
        <v>40</v>
      </c>
      <c r="I9513" s="1" t="s">
        <v>30</v>
      </c>
      <c r="J9513" s="1" t="s">
        <v>36</v>
      </c>
      <c r="K9513">
        <v>9.2639999999999993</v>
      </c>
      <c r="L9513">
        <v>3</v>
      </c>
      <c r="M9513">
        <v>0.8</v>
      </c>
      <c r="N9513">
        <v>-13.896000000000001</v>
      </c>
      <c r="O9513">
        <f>(Table1[[#This Row],[Sales]]-Table1[[#This Row],[Profit]])/Table1[[#This Row],[Quantity]]</f>
        <v>7.72</v>
      </c>
      <c r="P9513">
        <f>Table1[[#This Row],[Sales]]/Table1[[#This Row],[Quantity]]</f>
        <v>3.0879999999999996</v>
      </c>
      <c r="Q9513" t="str">
        <f t="shared" si="296"/>
        <v>2020</v>
      </c>
      <c r="R9513" t="str">
        <f t="shared" si="297"/>
        <v>12</v>
      </c>
      <c r="S9513">
        <f>CEILING(Table1[[#This Row],[Month]]/3,1)</f>
        <v>4</v>
      </c>
      <c r="T9513" s="9">
        <f>(Table1[[#This Row],[Profit]]/Table1[[#This Row],[Sales]])</f>
        <v>-1.5000000000000002</v>
      </c>
    </row>
    <row r="9514" spans="1:20" x14ac:dyDescent="0.25">
      <c r="A9514">
        <v>20230531</v>
      </c>
      <c r="B9514" s="1" t="s">
        <v>753</v>
      </c>
      <c r="C9514" s="1" t="s">
        <v>57</v>
      </c>
      <c r="D9514" s="1" t="s">
        <v>103</v>
      </c>
      <c r="E9514" s="1" t="s">
        <v>59</v>
      </c>
      <c r="F9514" s="1" t="s">
        <v>60</v>
      </c>
      <c r="G9514" s="1" t="s">
        <v>336</v>
      </c>
      <c r="H9514" s="1" t="s">
        <v>69</v>
      </c>
      <c r="I9514" s="1" t="s">
        <v>21</v>
      </c>
      <c r="J9514" s="1" t="s">
        <v>22</v>
      </c>
      <c r="K9514">
        <v>204.66640000000001</v>
      </c>
      <c r="L9514">
        <v>1</v>
      </c>
      <c r="M9514">
        <v>0.32</v>
      </c>
      <c r="N9514">
        <v>-6.0195999999999996</v>
      </c>
      <c r="O9514">
        <f>(Table1[[#This Row],[Sales]]-Table1[[#This Row],[Profit]])/Table1[[#This Row],[Quantity]]</f>
        <v>210.68600000000001</v>
      </c>
      <c r="P9514">
        <f>Table1[[#This Row],[Sales]]/Table1[[#This Row],[Quantity]]</f>
        <v>204.66640000000001</v>
      </c>
      <c r="Q9514" t="str">
        <f t="shared" si="296"/>
        <v>2023</v>
      </c>
      <c r="R9514" t="str">
        <f t="shared" si="297"/>
        <v>05</v>
      </c>
      <c r="S9514">
        <f>CEILING(Table1[[#This Row],[Month]]/3,1)</f>
        <v>2</v>
      </c>
      <c r="T9514" s="9">
        <f>(Table1[[#This Row],[Profit]]/Table1[[#This Row],[Sales]])</f>
        <v>-2.9411764705882349E-2</v>
      </c>
    </row>
    <row r="9515" spans="1:20" x14ac:dyDescent="0.25">
      <c r="A9515">
        <v>20221015</v>
      </c>
      <c r="B9515" s="1" t="s">
        <v>1047</v>
      </c>
      <c r="C9515" s="1" t="s">
        <v>65</v>
      </c>
      <c r="D9515" s="1" t="s">
        <v>851</v>
      </c>
      <c r="E9515" s="1" t="s">
        <v>17</v>
      </c>
      <c r="F9515" s="1" t="s">
        <v>67</v>
      </c>
      <c r="G9515" s="1" t="s">
        <v>187</v>
      </c>
      <c r="H9515" s="1" t="s">
        <v>20</v>
      </c>
      <c r="I9515" s="1" t="s">
        <v>21</v>
      </c>
      <c r="J9515" s="1" t="s">
        <v>94</v>
      </c>
      <c r="K9515">
        <v>1649.75</v>
      </c>
      <c r="L9515">
        <v>5</v>
      </c>
      <c r="M9515">
        <v>0</v>
      </c>
      <c r="N9515">
        <v>544.41750000000002</v>
      </c>
      <c r="O9515">
        <f>(Table1[[#This Row],[Sales]]-Table1[[#This Row],[Profit]])/Table1[[#This Row],[Quantity]]</f>
        <v>221.06649999999999</v>
      </c>
      <c r="P9515">
        <f>Table1[[#This Row],[Sales]]/Table1[[#This Row],[Quantity]]</f>
        <v>329.95</v>
      </c>
      <c r="Q9515" t="str">
        <f t="shared" si="296"/>
        <v>2022</v>
      </c>
      <c r="R9515" t="str">
        <f t="shared" si="297"/>
        <v>10</v>
      </c>
      <c r="S9515">
        <f>CEILING(Table1[[#This Row],[Month]]/3,1)</f>
        <v>4</v>
      </c>
      <c r="T9515" s="9">
        <f>(Table1[[#This Row],[Profit]]/Table1[[#This Row],[Sales]])</f>
        <v>0.33</v>
      </c>
    </row>
    <row r="9516" spans="1:20" x14ac:dyDescent="0.25">
      <c r="A9516">
        <v>20200314</v>
      </c>
      <c r="B9516" s="1" t="s">
        <v>1162</v>
      </c>
      <c r="C9516" s="1" t="s">
        <v>32</v>
      </c>
      <c r="D9516" s="1" t="s">
        <v>437</v>
      </c>
      <c r="E9516" s="1" t="s">
        <v>17</v>
      </c>
      <c r="F9516" s="1" t="s">
        <v>34</v>
      </c>
      <c r="G9516" s="1" t="s">
        <v>122</v>
      </c>
      <c r="H9516" s="1" t="s">
        <v>40</v>
      </c>
      <c r="I9516" s="1" t="s">
        <v>63</v>
      </c>
      <c r="J9516" s="1" t="s">
        <v>50</v>
      </c>
      <c r="K9516">
        <v>91.055999999999997</v>
      </c>
      <c r="L9516">
        <v>6</v>
      </c>
      <c r="M9516">
        <v>0.2</v>
      </c>
      <c r="N9516">
        <v>31.869599999999998</v>
      </c>
      <c r="O9516">
        <f>(Table1[[#This Row],[Sales]]-Table1[[#This Row],[Profit]])/Table1[[#This Row],[Quantity]]</f>
        <v>9.8643999999999998</v>
      </c>
      <c r="P9516">
        <f>Table1[[#This Row],[Sales]]/Table1[[#This Row],[Quantity]]</f>
        <v>15.176</v>
      </c>
      <c r="Q9516" t="str">
        <f t="shared" si="296"/>
        <v>2020</v>
      </c>
      <c r="R9516" t="str">
        <f t="shared" si="297"/>
        <v>03</v>
      </c>
      <c r="S9516">
        <f>CEILING(Table1[[#This Row],[Month]]/3,1)</f>
        <v>1</v>
      </c>
      <c r="T9516" s="9">
        <f>(Table1[[#This Row],[Profit]]/Table1[[#This Row],[Sales]])</f>
        <v>0.35</v>
      </c>
    </row>
    <row r="9517" spans="1:20" x14ac:dyDescent="0.25">
      <c r="A9517">
        <v>20200218</v>
      </c>
      <c r="B9517" s="1" t="s">
        <v>326</v>
      </c>
      <c r="C9517" s="1" t="s">
        <v>108</v>
      </c>
      <c r="D9517" s="1" t="s">
        <v>143</v>
      </c>
      <c r="E9517" s="1" t="s">
        <v>59</v>
      </c>
      <c r="F9517" s="1" t="s">
        <v>110</v>
      </c>
      <c r="G9517" s="1" t="s">
        <v>327</v>
      </c>
      <c r="H9517" s="1" t="s">
        <v>40</v>
      </c>
      <c r="I9517" s="1" t="s">
        <v>21</v>
      </c>
      <c r="J9517" s="1" t="s">
        <v>42</v>
      </c>
      <c r="K9517">
        <v>54.207999999999998</v>
      </c>
      <c r="L9517">
        <v>14</v>
      </c>
      <c r="M9517">
        <v>0.2</v>
      </c>
      <c r="N9517">
        <v>8.8087999999999997</v>
      </c>
      <c r="O9517">
        <f>(Table1[[#This Row],[Sales]]-Table1[[#This Row],[Profit]])/Table1[[#This Row],[Quantity]]</f>
        <v>3.2427999999999999</v>
      </c>
      <c r="P9517">
        <f>Table1[[#This Row],[Sales]]/Table1[[#This Row],[Quantity]]</f>
        <v>3.8719999999999999</v>
      </c>
      <c r="Q9517" t="str">
        <f t="shared" si="296"/>
        <v>2020</v>
      </c>
      <c r="R9517" t="str">
        <f t="shared" si="297"/>
        <v>02</v>
      </c>
      <c r="S9517">
        <f>CEILING(Table1[[#This Row],[Month]]/3,1)</f>
        <v>1</v>
      </c>
      <c r="T9517" s="9">
        <f>(Table1[[#This Row],[Profit]]/Table1[[#This Row],[Sales]])</f>
        <v>0.16250000000000001</v>
      </c>
    </row>
    <row r="9518" spans="1:20" x14ac:dyDescent="0.25">
      <c r="A9518">
        <v>20210824</v>
      </c>
      <c r="B9518" s="1" t="s">
        <v>718</v>
      </c>
      <c r="C9518" s="1" t="s">
        <v>209</v>
      </c>
      <c r="D9518" s="1" t="s">
        <v>295</v>
      </c>
      <c r="E9518" s="1" t="s">
        <v>27</v>
      </c>
      <c r="F9518" s="1" t="s">
        <v>82</v>
      </c>
      <c r="G9518" s="1" t="s">
        <v>388</v>
      </c>
      <c r="H9518" s="1" t="s">
        <v>20</v>
      </c>
      <c r="I9518" s="1" t="s">
        <v>21</v>
      </c>
      <c r="J9518" s="1" t="s">
        <v>43</v>
      </c>
      <c r="K9518">
        <v>26.981999999999999</v>
      </c>
      <c r="L9518">
        <v>3</v>
      </c>
      <c r="M9518">
        <v>0.4</v>
      </c>
      <c r="N9518">
        <v>4.0472999999999999</v>
      </c>
      <c r="O9518">
        <f>(Table1[[#This Row],[Sales]]-Table1[[#This Row],[Profit]])/Table1[[#This Row],[Quantity]]</f>
        <v>7.6448999999999998</v>
      </c>
      <c r="P9518">
        <f>Table1[[#This Row],[Sales]]/Table1[[#This Row],[Quantity]]</f>
        <v>8.9939999999999998</v>
      </c>
      <c r="Q9518" t="str">
        <f t="shared" si="296"/>
        <v>2021</v>
      </c>
      <c r="R9518" t="str">
        <f t="shared" si="297"/>
        <v>08</v>
      </c>
      <c r="S9518">
        <f>CEILING(Table1[[#This Row],[Month]]/3,1)</f>
        <v>3</v>
      </c>
      <c r="T9518" s="9">
        <f>(Table1[[#This Row],[Profit]]/Table1[[#This Row],[Sales]])</f>
        <v>0.15</v>
      </c>
    </row>
    <row r="9519" spans="1:20" x14ac:dyDescent="0.25">
      <c r="A9519">
        <v>20210824</v>
      </c>
      <c r="B9519" s="1" t="s">
        <v>718</v>
      </c>
      <c r="C9519" s="1" t="s">
        <v>209</v>
      </c>
      <c r="D9519" s="1" t="s">
        <v>295</v>
      </c>
      <c r="E9519" s="1" t="s">
        <v>27</v>
      </c>
      <c r="F9519" s="1" t="s">
        <v>82</v>
      </c>
      <c r="G9519" s="1" t="s">
        <v>388</v>
      </c>
      <c r="H9519" s="1" t="s">
        <v>20</v>
      </c>
      <c r="I9519" s="1" t="s">
        <v>21</v>
      </c>
      <c r="J9519" s="1" t="s">
        <v>23</v>
      </c>
      <c r="K9519">
        <v>6.9119999999999999</v>
      </c>
      <c r="L9519">
        <v>3</v>
      </c>
      <c r="M9519">
        <v>0.2</v>
      </c>
      <c r="N9519">
        <v>2.5055999999999998</v>
      </c>
      <c r="O9519">
        <f>(Table1[[#This Row],[Sales]]-Table1[[#This Row],[Profit]])/Table1[[#This Row],[Quantity]]</f>
        <v>1.4687999999999999</v>
      </c>
      <c r="P9519">
        <f>Table1[[#This Row],[Sales]]/Table1[[#This Row],[Quantity]]</f>
        <v>2.3039999999999998</v>
      </c>
      <c r="Q9519" t="str">
        <f t="shared" si="296"/>
        <v>2021</v>
      </c>
      <c r="R9519" t="str">
        <f t="shared" si="297"/>
        <v>08</v>
      </c>
      <c r="S9519">
        <f>CEILING(Table1[[#This Row],[Month]]/3,1)</f>
        <v>3</v>
      </c>
      <c r="T9519" s="9">
        <f>(Table1[[#This Row],[Profit]]/Table1[[#This Row],[Sales]])</f>
        <v>0.36249999999999999</v>
      </c>
    </row>
    <row r="9520" spans="1:20" x14ac:dyDescent="0.25">
      <c r="A9520">
        <v>20210824</v>
      </c>
      <c r="B9520" s="1" t="s">
        <v>718</v>
      </c>
      <c r="C9520" s="1" t="s">
        <v>209</v>
      </c>
      <c r="D9520" s="1" t="s">
        <v>295</v>
      </c>
      <c r="E9520" s="1" t="s">
        <v>27</v>
      </c>
      <c r="F9520" s="1" t="s">
        <v>82</v>
      </c>
      <c r="G9520" s="1" t="s">
        <v>388</v>
      </c>
      <c r="H9520" s="1" t="s">
        <v>20</v>
      </c>
      <c r="I9520" s="1" t="s">
        <v>21</v>
      </c>
      <c r="J9520" s="1" t="s">
        <v>37</v>
      </c>
      <c r="K9520">
        <v>435.50400000000002</v>
      </c>
      <c r="L9520">
        <v>3</v>
      </c>
      <c r="M9520">
        <v>0.2</v>
      </c>
      <c r="N9520">
        <v>48.994199999999999</v>
      </c>
      <c r="O9520">
        <f>(Table1[[#This Row],[Sales]]-Table1[[#This Row],[Profit]])/Table1[[#This Row],[Quantity]]</f>
        <v>128.8366</v>
      </c>
      <c r="P9520">
        <f>Table1[[#This Row],[Sales]]/Table1[[#This Row],[Quantity]]</f>
        <v>145.16800000000001</v>
      </c>
      <c r="Q9520" t="str">
        <f t="shared" si="296"/>
        <v>2021</v>
      </c>
      <c r="R9520" t="str">
        <f t="shared" si="297"/>
        <v>08</v>
      </c>
      <c r="S9520">
        <f>CEILING(Table1[[#This Row],[Month]]/3,1)</f>
        <v>3</v>
      </c>
      <c r="T9520" s="9">
        <f>(Table1[[#This Row],[Profit]]/Table1[[#This Row],[Sales]])</f>
        <v>0.11249999999999999</v>
      </c>
    </row>
    <row r="9521" spans="1:20" x14ac:dyDescent="0.25">
      <c r="A9521">
        <v>20230509</v>
      </c>
      <c r="B9521" s="1" t="s">
        <v>879</v>
      </c>
      <c r="C9521" s="1" t="s">
        <v>25</v>
      </c>
      <c r="D9521" s="1" t="s">
        <v>77</v>
      </c>
      <c r="E9521" s="1" t="s">
        <v>27</v>
      </c>
      <c r="F9521" s="1" t="s">
        <v>28</v>
      </c>
      <c r="G9521" s="1" t="s">
        <v>360</v>
      </c>
      <c r="H9521" s="1" t="s">
        <v>40</v>
      </c>
      <c r="I9521" s="1" t="s">
        <v>21</v>
      </c>
      <c r="J9521" s="1" t="s">
        <v>44</v>
      </c>
      <c r="K9521">
        <v>81.08</v>
      </c>
      <c r="L9521">
        <v>4</v>
      </c>
      <c r="M9521">
        <v>0</v>
      </c>
      <c r="N9521">
        <v>22.702400000000001</v>
      </c>
      <c r="O9521">
        <f>(Table1[[#This Row],[Sales]]-Table1[[#This Row],[Profit]])/Table1[[#This Row],[Quantity]]</f>
        <v>14.5944</v>
      </c>
      <c r="P9521">
        <f>Table1[[#This Row],[Sales]]/Table1[[#This Row],[Quantity]]</f>
        <v>20.27</v>
      </c>
      <c r="Q9521" t="str">
        <f t="shared" si="296"/>
        <v>2023</v>
      </c>
      <c r="R9521" t="str">
        <f t="shared" si="297"/>
        <v>05</v>
      </c>
      <c r="S9521">
        <f>CEILING(Table1[[#This Row],[Month]]/3,1)</f>
        <v>2</v>
      </c>
      <c r="T9521" s="9">
        <f>(Table1[[#This Row],[Profit]]/Table1[[#This Row],[Sales]])</f>
        <v>0.28000000000000003</v>
      </c>
    </row>
    <row r="9522" spans="1:20" x14ac:dyDescent="0.25">
      <c r="A9522">
        <v>20220204</v>
      </c>
      <c r="B9522" s="1" t="s">
        <v>267</v>
      </c>
      <c r="C9522" s="1" t="s">
        <v>25</v>
      </c>
      <c r="D9522" s="1" t="s">
        <v>26</v>
      </c>
      <c r="E9522" s="1" t="s">
        <v>27</v>
      </c>
      <c r="F9522" s="1" t="s">
        <v>28</v>
      </c>
      <c r="G9522" s="1" t="s">
        <v>35</v>
      </c>
      <c r="H9522" s="1" t="s">
        <v>20</v>
      </c>
      <c r="I9522" s="1" t="s">
        <v>30</v>
      </c>
      <c r="J9522" s="1" t="s">
        <v>37</v>
      </c>
      <c r="K9522">
        <v>93.02</v>
      </c>
      <c r="L9522">
        <v>2</v>
      </c>
      <c r="M9522">
        <v>0</v>
      </c>
      <c r="N9522">
        <v>3.7208000000000001</v>
      </c>
      <c r="O9522">
        <f>(Table1[[#This Row],[Sales]]-Table1[[#This Row],[Profit]])/Table1[[#This Row],[Quantity]]</f>
        <v>44.6496</v>
      </c>
      <c r="P9522">
        <f>Table1[[#This Row],[Sales]]/Table1[[#This Row],[Quantity]]</f>
        <v>46.51</v>
      </c>
      <c r="Q9522" t="str">
        <f t="shared" si="296"/>
        <v>2022</v>
      </c>
      <c r="R9522" t="str">
        <f t="shared" si="297"/>
        <v>02</v>
      </c>
      <c r="S9522">
        <f>CEILING(Table1[[#This Row],[Month]]/3,1)</f>
        <v>1</v>
      </c>
      <c r="T9522" s="9">
        <f>(Table1[[#This Row],[Profit]]/Table1[[#This Row],[Sales]])</f>
        <v>0.04</v>
      </c>
    </row>
    <row r="9523" spans="1:20" x14ac:dyDescent="0.25">
      <c r="A9523">
        <v>20201219</v>
      </c>
      <c r="B9523" s="1" t="s">
        <v>1004</v>
      </c>
      <c r="C9523" s="1" t="s">
        <v>108</v>
      </c>
      <c r="D9523" s="1" t="s">
        <v>143</v>
      </c>
      <c r="E9523" s="1" t="s">
        <v>59</v>
      </c>
      <c r="F9523" s="1" t="s">
        <v>110</v>
      </c>
      <c r="G9523" s="1" t="s">
        <v>160</v>
      </c>
      <c r="H9523" s="1" t="s">
        <v>161</v>
      </c>
      <c r="I9523" s="1" t="s">
        <v>21</v>
      </c>
      <c r="J9523" s="1" t="s">
        <v>43</v>
      </c>
      <c r="K9523">
        <v>323.976</v>
      </c>
      <c r="L9523">
        <v>3</v>
      </c>
      <c r="M9523">
        <v>0.2</v>
      </c>
      <c r="N9523">
        <v>36.447299999999998</v>
      </c>
      <c r="O9523">
        <f>(Table1[[#This Row],[Sales]]-Table1[[#This Row],[Profit]])/Table1[[#This Row],[Quantity]]</f>
        <v>95.8429</v>
      </c>
      <c r="P9523">
        <f>Table1[[#This Row],[Sales]]/Table1[[#This Row],[Quantity]]</f>
        <v>107.992</v>
      </c>
      <c r="Q9523" t="str">
        <f t="shared" si="296"/>
        <v>2020</v>
      </c>
      <c r="R9523" t="str">
        <f t="shared" si="297"/>
        <v>12</v>
      </c>
      <c r="S9523">
        <f>CEILING(Table1[[#This Row],[Month]]/3,1)</f>
        <v>4</v>
      </c>
      <c r="T9523" s="9">
        <f>(Table1[[#This Row],[Profit]]/Table1[[#This Row],[Sales]])</f>
        <v>0.11249999999999999</v>
      </c>
    </row>
    <row r="9524" spans="1:20" x14ac:dyDescent="0.25">
      <c r="A9524">
        <v>20201219</v>
      </c>
      <c r="B9524" s="1" t="s">
        <v>1004</v>
      </c>
      <c r="C9524" s="1" t="s">
        <v>108</v>
      </c>
      <c r="D9524" s="1" t="s">
        <v>143</v>
      </c>
      <c r="E9524" s="1" t="s">
        <v>59</v>
      </c>
      <c r="F9524" s="1" t="s">
        <v>110</v>
      </c>
      <c r="G9524" s="1" t="s">
        <v>160</v>
      </c>
      <c r="H9524" s="1" t="s">
        <v>161</v>
      </c>
      <c r="I9524" s="1" t="s">
        <v>21</v>
      </c>
      <c r="J9524" s="1" t="s">
        <v>50</v>
      </c>
      <c r="K9524">
        <v>15.552</v>
      </c>
      <c r="L9524">
        <v>3</v>
      </c>
      <c r="M9524">
        <v>0.2</v>
      </c>
      <c r="N9524">
        <v>5.4432</v>
      </c>
      <c r="O9524">
        <f>(Table1[[#This Row],[Sales]]-Table1[[#This Row],[Profit]])/Table1[[#This Row],[Quantity]]</f>
        <v>3.3695999999999997</v>
      </c>
      <c r="P9524">
        <f>Table1[[#This Row],[Sales]]/Table1[[#This Row],[Quantity]]</f>
        <v>5.1840000000000002</v>
      </c>
      <c r="Q9524" t="str">
        <f t="shared" si="296"/>
        <v>2020</v>
      </c>
      <c r="R9524" t="str">
        <f t="shared" si="297"/>
        <v>12</v>
      </c>
      <c r="S9524">
        <f>CEILING(Table1[[#This Row],[Month]]/3,1)</f>
        <v>4</v>
      </c>
      <c r="T9524" s="9">
        <f>(Table1[[#This Row],[Profit]]/Table1[[#This Row],[Sales]])</f>
        <v>0.35000000000000003</v>
      </c>
    </row>
    <row r="9525" spans="1:20" x14ac:dyDescent="0.25">
      <c r="A9525">
        <v>20201219</v>
      </c>
      <c r="B9525" s="1" t="s">
        <v>1004</v>
      </c>
      <c r="C9525" s="1" t="s">
        <v>108</v>
      </c>
      <c r="D9525" s="1" t="s">
        <v>143</v>
      </c>
      <c r="E9525" s="1" t="s">
        <v>59</v>
      </c>
      <c r="F9525" s="1" t="s">
        <v>110</v>
      </c>
      <c r="G9525" s="1" t="s">
        <v>160</v>
      </c>
      <c r="H9525" s="1" t="s">
        <v>161</v>
      </c>
      <c r="I9525" s="1" t="s">
        <v>21</v>
      </c>
      <c r="J9525" s="1" t="s">
        <v>37</v>
      </c>
      <c r="K9525">
        <v>32.591999999999999</v>
      </c>
      <c r="L9525">
        <v>3</v>
      </c>
      <c r="M9525">
        <v>0.2</v>
      </c>
      <c r="N9525">
        <v>-7.7405999999999997</v>
      </c>
      <c r="O9525">
        <f>(Table1[[#This Row],[Sales]]-Table1[[#This Row],[Profit]])/Table1[[#This Row],[Quantity]]</f>
        <v>13.4442</v>
      </c>
      <c r="P9525">
        <f>Table1[[#This Row],[Sales]]/Table1[[#This Row],[Quantity]]</f>
        <v>10.863999999999999</v>
      </c>
      <c r="Q9525" t="str">
        <f t="shared" si="296"/>
        <v>2020</v>
      </c>
      <c r="R9525" t="str">
        <f t="shared" si="297"/>
        <v>12</v>
      </c>
      <c r="S9525">
        <f>CEILING(Table1[[#This Row],[Month]]/3,1)</f>
        <v>4</v>
      </c>
      <c r="T9525" s="9">
        <f>(Table1[[#This Row],[Profit]]/Table1[[#This Row],[Sales]])</f>
        <v>-0.23749999999999999</v>
      </c>
    </row>
    <row r="9526" spans="1:20" x14ac:dyDescent="0.25">
      <c r="A9526">
        <v>20231206</v>
      </c>
      <c r="B9526" s="1" t="s">
        <v>965</v>
      </c>
      <c r="C9526" s="1" t="s">
        <v>52</v>
      </c>
      <c r="D9526" s="1" t="s">
        <v>53</v>
      </c>
      <c r="E9526" s="1" t="s">
        <v>27</v>
      </c>
      <c r="F9526" s="1" t="s">
        <v>28</v>
      </c>
      <c r="G9526" s="1" t="s">
        <v>255</v>
      </c>
      <c r="H9526" s="1" t="s">
        <v>40</v>
      </c>
      <c r="I9526" s="1" t="s">
        <v>63</v>
      </c>
      <c r="J9526" s="1" t="s">
        <v>36</v>
      </c>
      <c r="K9526">
        <v>83.92</v>
      </c>
      <c r="L9526">
        <v>5</v>
      </c>
      <c r="M9526">
        <v>0.2</v>
      </c>
      <c r="N9526">
        <v>29.372</v>
      </c>
      <c r="O9526">
        <f>(Table1[[#This Row],[Sales]]-Table1[[#This Row],[Profit]])/Table1[[#This Row],[Quantity]]</f>
        <v>10.909600000000001</v>
      </c>
      <c r="P9526">
        <f>Table1[[#This Row],[Sales]]/Table1[[#This Row],[Quantity]]</f>
        <v>16.783999999999999</v>
      </c>
      <c r="Q9526" t="str">
        <f t="shared" si="296"/>
        <v>2023</v>
      </c>
      <c r="R9526" t="str">
        <f t="shared" si="297"/>
        <v>12</v>
      </c>
      <c r="S9526">
        <f>CEILING(Table1[[#This Row],[Month]]/3,1)</f>
        <v>4</v>
      </c>
      <c r="T9526" s="9">
        <f>(Table1[[#This Row],[Profit]]/Table1[[#This Row],[Sales]])</f>
        <v>0.35</v>
      </c>
    </row>
    <row r="9527" spans="1:20" x14ac:dyDescent="0.25">
      <c r="A9527">
        <v>20231206</v>
      </c>
      <c r="B9527" s="1" t="s">
        <v>965</v>
      </c>
      <c r="C9527" s="1" t="s">
        <v>52</v>
      </c>
      <c r="D9527" s="1" t="s">
        <v>53</v>
      </c>
      <c r="E9527" s="1" t="s">
        <v>27</v>
      </c>
      <c r="F9527" s="1" t="s">
        <v>28</v>
      </c>
      <c r="G9527" s="1" t="s">
        <v>255</v>
      </c>
      <c r="H9527" s="1" t="s">
        <v>40</v>
      </c>
      <c r="I9527" s="1" t="s">
        <v>63</v>
      </c>
      <c r="J9527" s="1" t="s">
        <v>41</v>
      </c>
      <c r="K9527">
        <v>199.9</v>
      </c>
      <c r="L9527">
        <v>5</v>
      </c>
      <c r="M9527">
        <v>0</v>
      </c>
      <c r="N9527">
        <v>39.979999999999997</v>
      </c>
      <c r="O9527">
        <f>(Table1[[#This Row],[Sales]]-Table1[[#This Row],[Profit]])/Table1[[#This Row],[Quantity]]</f>
        <v>31.984000000000002</v>
      </c>
      <c r="P9527">
        <f>Table1[[#This Row],[Sales]]/Table1[[#This Row],[Quantity]]</f>
        <v>39.980000000000004</v>
      </c>
      <c r="Q9527" t="str">
        <f t="shared" si="296"/>
        <v>2023</v>
      </c>
      <c r="R9527" t="str">
        <f t="shared" si="297"/>
        <v>12</v>
      </c>
      <c r="S9527">
        <f>CEILING(Table1[[#This Row],[Month]]/3,1)</f>
        <v>4</v>
      </c>
      <c r="T9527" s="9">
        <f>(Table1[[#This Row],[Profit]]/Table1[[#This Row],[Sales]])</f>
        <v>0.19999999999999998</v>
      </c>
    </row>
    <row r="9528" spans="1:20" x14ac:dyDescent="0.25">
      <c r="A9528">
        <v>20231206</v>
      </c>
      <c r="B9528" s="1" t="s">
        <v>965</v>
      </c>
      <c r="C9528" s="1" t="s">
        <v>52</v>
      </c>
      <c r="D9528" s="1" t="s">
        <v>53</v>
      </c>
      <c r="E9528" s="1" t="s">
        <v>27</v>
      </c>
      <c r="F9528" s="1" t="s">
        <v>28</v>
      </c>
      <c r="G9528" s="1" t="s">
        <v>255</v>
      </c>
      <c r="H9528" s="1" t="s">
        <v>40</v>
      </c>
      <c r="I9528" s="1" t="s">
        <v>63</v>
      </c>
      <c r="J9528" s="1" t="s">
        <v>43</v>
      </c>
      <c r="K9528">
        <v>31.175999999999998</v>
      </c>
      <c r="L9528">
        <v>3</v>
      </c>
      <c r="M9528">
        <v>0.2</v>
      </c>
      <c r="N9528">
        <v>-7.0145999999999997</v>
      </c>
      <c r="O9528">
        <f>(Table1[[#This Row],[Sales]]-Table1[[#This Row],[Profit]])/Table1[[#This Row],[Quantity]]</f>
        <v>12.730199999999998</v>
      </c>
      <c r="P9528">
        <f>Table1[[#This Row],[Sales]]/Table1[[#This Row],[Quantity]]</f>
        <v>10.391999999999999</v>
      </c>
      <c r="Q9528" t="str">
        <f t="shared" si="296"/>
        <v>2023</v>
      </c>
      <c r="R9528" t="str">
        <f t="shared" si="297"/>
        <v>12</v>
      </c>
      <c r="S9528">
        <f>CEILING(Table1[[#This Row],[Month]]/3,1)</f>
        <v>4</v>
      </c>
      <c r="T9528" s="9">
        <f>(Table1[[#This Row],[Profit]]/Table1[[#This Row],[Sales]])</f>
        <v>-0.22500000000000001</v>
      </c>
    </row>
    <row r="9529" spans="1:20" x14ac:dyDescent="0.25">
      <c r="A9529">
        <v>20231206</v>
      </c>
      <c r="B9529" s="1" t="s">
        <v>965</v>
      </c>
      <c r="C9529" s="1" t="s">
        <v>52</v>
      </c>
      <c r="D9529" s="1" t="s">
        <v>53</v>
      </c>
      <c r="E9529" s="1" t="s">
        <v>27</v>
      </c>
      <c r="F9529" s="1" t="s">
        <v>28</v>
      </c>
      <c r="G9529" s="1" t="s">
        <v>255</v>
      </c>
      <c r="H9529" s="1" t="s">
        <v>40</v>
      </c>
      <c r="I9529" s="1" t="s">
        <v>63</v>
      </c>
      <c r="J9529" s="1" t="s">
        <v>36</v>
      </c>
      <c r="K9529">
        <v>172.75200000000001</v>
      </c>
      <c r="L9529">
        <v>6</v>
      </c>
      <c r="M9529">
        <v>0.2</v>
      </c>
      <c r="N9529">
        <v>60.463200000000001</v>
      </c>
      <c r="O9529">
        <f>(Table1[[#This Row],[Sales]]-Table1[[#This Row],[Profit]])/Table1[[#This Row],[Quantity]]</f>
        <v>18.7148</v>
      </c>
      <c r="P9529">
        <f>Table1[[#This Row],[Sales]]/Table1[[#This Row],[Quantity]]</f>
        <v>28.792000000000002</v>
      </c>
      <c r="Q9529" t="str">
        <f t="shared" si="296"/>
        <v>2023</v>
      </c>
      <c r="R9529" t="str">
        <f t="shared" si="297"/>
        <v>12</v>
      </c>
      <c r="S9529">
        <f>CEILING(Table1[[#This Row],[Month]]/3,1)</f>
        <v>4</v>
      </c>
      <c r="T9529" s="9">
        <f>(Table1[[#This Row],[Profit]]/Table1[[#This Row],[Sales]])</f>
        <v>0.35</v>
      </c>
    </row>
    <row r="9530" spans="1:20" x14ac:dyDescent="0.25">
      <c r="A9530">
        <v>20231206</v>
      </c>
      <c r="B9530" s="1" t="s">
        <v>965</v>
      </c>
      <c r="C9530" s="1" t="s">
        <v>52</v>
      </c>
      <c r="D9530" s="1" t="s">
        <v>53</v>
      </c>
      <c r="E9530" s="1" t="s">
        <v>27</v>
      </c>
      <c r="F9530" s="1" t="s">
        <v>28</v>
      </c>
      <c r="G9530" s="1" t="s">
        <v>255</v>
      </c>
      <c r="H9530" s="1" t="s">
        <v>40</v>
      </c>
      <c r="I9530" s="1" t="s">
        <v>63</v>
      </c>
      <c r="J9530" s="1" t="s">
        <v>36</v>
      </c>
      <c r="K9530">
        <v>9.2959999999999994</v>
      </c>
      <c r="L9530">
        <v>2</v>
      </c>
      <c r="M9530">
        <v>0.2</v>
      </c>
      <c r="N9530">
        <v>3.0211999999999999</v>
      </c>
      <c r="O9530">
        <f>(Table1[[#This Row],[Sales]]-Table1[[#This Row],[Profit]])/Table1[[#This Row],[Quantity]]</f>
        <v>3.1373999999999995</v>
      </c>
      <c r="P9530">
        <f>Table1[[#This Row],[Sales]]/Table1[[#This Row],[Quantity]]</f>
        <v>4.6479999999999997</v>
      </c>
      <c r="Q9530" t="str">
        <f t="shared" si="296"/>
        <v>2023</v>
      </c>
      <c r="R9530" t="str">
        <f t="shared" si="297"/>
        <v>12</v>
      </c>
      <c r="S9530">
        <f>CEILING(Table1[[#This Row],[Month]]/3,1)</f>
        <v>4</v>
      </c>
      <c r="T9530" s="9">
        <f>(Table1[[#This Row],[Profit]]/Table1[[#This Row],[Sales]])</f>
        <v>0.32500000000000001</v>
      </c>
    </row>
    <row r="9531" spans="1:20" x14ac:dyDescent="0.25">
      <c r="A9531">
        <v>20230325</v>
      </c>
      <c r="B9531" s="1" t="s">
        <v>930</v>
      </c>
      <c r="C9531" s="1" t="s">
        <v>57</v>
      </c>
      <c r="D9531" s="1" t="s">
        <v>58</v>
      </c>
      <c r="E9531" s="1" t="s">
        <v>59</v>
      </c>
      <c r="F9531" s="1" t="s">
        <v>60</v>
      </c>
      <c r="G9531" s="1" t="s">
        <v>115</v>
      </c>
      <c r="H9531" s="1" t="s">
        <v>55</v>
      </c>
      <c r="I9531" s="1" t="s">
        <v>30</v>
      </c>
      <c r="J9531" s="1" t="s">
        <v>37</v>
      </c>
      <c r="K9531">
        <v>12.768000000000001</v>
      </c>
      <c r="L9531">
        <v>2</v>
      </c>
      <c r="M9531">
        <v>0.2</v>
      </c>
      <c r="N9531">
        <v>0.95760000000000001</v>
      </c>
      <c r="O9531">
        <f>(Table1[[#This Row],[Sales]]-Table1[[#This Row],[Profit]])/Table1[[#This Row],[Quantity]]</f>
        <v>5.9052000000000007</v>
      </c>
      <c r="P9531">
        <f>Table1[[#This Row],[Sales]]/Table1[[#This Row],[Quantity]]</f>
        <v>6.3840000000000003</v>
      </c>
      <c r="Q9531" t="str">
        <f t="shared" si="296"/>
        <v>2023</v>
      </c>
      <c r="R9531" t="str">
        <f t="shared" si="297"/>
        <v>03</v>
      </c>
      <c r="S9531">
        <f>CEILING(Table1[[#This Row],[Month]]/3,1)</f>
        <v>1</v>
      </c>
      <c r="T9531" s="9">
        <f>(Table1[[#This Row],[Profit]]/Table1[[#This Row],[Sales]])</f>
        <v>7.4999999999999997E-2</v>
      </c>
    </row>
    <row r="9532" spans="1:20" x14ac:dyDescent="0.25">
      <c r="A9532">
        <v>20230709</v>
      </c>
      <c r="B9532" s="1" t="s">
        <v>582</v>
      </c>
      <c r="C9532" s="1" t="s">
        <v>52</v>
      </c>
      <c r="D9532" s="1" t="s">
        <v>53</v>
      </c>
      <c r="E9532" s="1" t="s">
        <v>27</v>
      </c>
      <c r="F9532" s="1" t="s">
        <v>28</v>
      </c>
      <c r="G9532" s="1" t="s">
        <v>257</v>
      </c>
      <c r="H9532" s="1" t="s">
        <v>75</v>
      </c>
      <c r="I9532" s="1" t="s">
        <v>63</v>
      </c>
      <c r="J9532" s="1" t="s">
        <v>50</v>
      </c>
      <c r="K9532">
        <v>52.76</v>
      </c>
      <c r="L9532">
        <v>2</v>
      </c>
      <c r="M9532">
        <v>0</v>
      </c>
      <c r="N9532">
        <v>24.269600000000001</v>
      </c>
      <c r="O9532">
        <f>(Table1[[#This Row],[Sales]]-Table1[[#This Row],[Profit]])/Table1[[#This Row],[Quantity]]</f>
        <v>14.245199999999999</v>
      </c>
      <c r="P9532">
        <f>Table1[[#This Row],[Sales]]/Table1[[#This Row],[Quantity]]</f>
        <v>26.38</v>
      </c>
      <c r="Q9532" t="str">
        <f t="shared" si="296"/>
        <v>2023</v>
      </c>
      <c r="R9532" t="str">
        <f t="shared" si="297"/>
        <v>07</v>
      </c>
      <c r="S9532">
        <f>CEILING(Table1[[#This Row],[Month]]/3,1)</f>
        <v>3</v>
      </c>
      <c r="T9532" s="9">
        <f>(Table1[[#This Row],[Profit]]/Table1[[#This Row],[Sales]])</f>
        <v>0.46</v>
      </c>
    </row>
    <row r="9533" spans="1:20" x14ac:dyDescent="0.25">
      <c r="A9533">
        <v>20231027</v>
      </c>
      <c r="B9533" s="1" t="s">
        <v>1092</v>
      </c>
      <c r="C9533" s="1" t="s">
        <v>57</v>
      </c>
      <c r="D9533" s="1" t="s">
        <v>103</v>
      </c>
      <c r="E9533" s="1" t="s">
        <v>59</v>
      </c>
      <c r="F9533" s="1" t="s">
        <v>60</v>
      </c>
      <c r="G9533" s="1" t="s">
        <v>249</v>
      </c>
      <c r="H9533" s="1" t="s">
        <v>55</v>
      </c>
      <c r="I9533" s="1" t="s">
        <v>63</v>
      </c>
      <c r="J9533" s="1" t="s">
        <v>37</v>
      </c>
      <c r="K9533">
        <v>55.616</v>
      </c>
      <c r="L9533">
        <v>2</v>
      </c>
      <c r="M9533">
        <v>0.2</v>
      </c>
      <c r="N9533">
        <v>5.5616000000000003</v>
      </c>
      <c r="O9533">
        <f>(Table1[[#This Row],[Sales]]-Table1[[#This Row],[Profit]])/Table1[[#This Row],[Quantity]]</f>
        <v>25.027200000000001</v>
      </c>
      <c r="P9533">
        <f>Table1[[#This Row],[Sales]]/Table1[[#This Row],[Quantity]]</f>
        <v>27.808</v>
      </c>
      <c r="Q9533" t="str">
        <f t="shared" si="296"/>
        <v>2023</v>
      </c>
      <c r="R9533" t="str">
        <f t="shared" si="297"/>
        <v>10</v>
      </c>
      <c r="S9533">
        <f>CEILING(Table1[[#This Row],[Month]]/3,1)</f>
        <v>4</v>
      </c>
      <c r="T9533" s="9">
        <f>(Table1[[#This Row],[Profit]]/Table1[[#This Row],[Sales]])</f>
        <v>0.1</v>
      </c>
    </row>
    <row r="9534" spans="1:20" x14ac:dyDescent="0.25">
      <c r="A9534">
        <v>20221028</v>
      </c>
      <c r="B9534" s="1" t="s">
        <v>950</v>
      </c>
      <c r="C9534" s="1" t="s">
        <v>133</v>
      </c>
      <c r="D9534" s="1" t="s">
        <v>134</v>
      </c>
      <c r="E9534" s="1" t="s">
        <v>17</v>
      </c>
      <c r="F9534" s="1" t="s">
        <v>18</v>
      </c>
      <c r="G9534" s="1" t="s">
        <v>61</v>
      </c>
      <c r="H9534" s="1" t="s">
        <v>62</v>
      </c>
      <c r="I9534" s="1" t="s">
        <v>21</v>
      </c>
      <c r="J9534" s="1" t="s">
        <v>23</v>
      </c>
      <c r="K9534">
        <v>427.64400000000001</v>
      </c>
      <c r="L9534">
        <v>14</v>
      </c>
      <c r="M9534">
        <v>0.1</v>
      </c>
      <c r="N9534">
        <v>80.777199999999993</v>
      </c>
      <c r="O9534">
        <f>(Table1[[#This Row],[Sales]]-Table1[[#This Row],[Profit]])/Table1[[#This Row],[Quantity]]</f>
        <v>24.776199999999999</v>
      </c>
      <c r="P9534">
        <f>Table1[[#This Row],[Sales]]/Table1[[#This Row],[Quantity]]</f>
        <v>30.545999999999999</v>
      </c>
      <c r="Q9534" t="str">
        <f t="shared" si="296"/>
        <v>2022</v>
      </c>
      <c r="R9534" t="str">
        <f t="shared" si="297"/>
        <v>10</v>
      </c>
      <c r="S9534">
        <f>CEILING(Table1[[#This Row],[Month]]/3,1)</f>
        <v>4</v>
      </c>
      <c r="T9534" s="9">
        <f>(Table1[[#This Row],[Profit]]/Table1[[#This Row],[Sales]])</f>
        <v>0.18888888888888888</v>
      </c>
    </row>
    <row r="9535" spans="1:20" x14ac:dyDescent="0.25">
      <c r="A9535">
        <v>20221028</v>
      </c>
      <c r="B9535" s="1" t="s">
        <v>950</v>
      </c>
      <c r="C9535" s="1" t="s">
        <v>133</v>
      </c>
      <c r="D9535" s="1" t="s">
        <v>134</v>
      </c>
      <c r="E9535" s="1" t="s">
        <v>17</v>
      </c>
      <c r="F9535" s="1" t="s">
        <v>18</v>
      </c>
      <c r="G9535" s="1" t="s">
        <v>61</v>
      </c>
      <c r="H9535" s="1" t="s">
        <v>62</v>
      </c>
      <c r="I9535" s="1" t="s">
        <v>21</v>
      </c>
      <c r="J9535" s="1" t="s">
        <v>136</v>
      </c>
      <c r="K9535">
        <v>40.67</v>
      </c>
      <c r="L9535">
        <v>7</v>
      </c>
      <c r="M9535">
        <v>0</v>
      </c>
      <c r="N9535">
        <v>12.607699999999999</v>
      </c>
      <c r="O9535">
        <f>(Table1[[#This Row],[Sales]]-Table1[[#This Row],[Profit]])/Table1[[#This Row],[Quantity]]</f>
        <v>4.0088999999999997</v>
      </c>
      <c r="P9535">
        <f>Table1[[#This Row],[Sales]]/Table1[[#This Row],[Quantity]]</f>
        <v>5.8100000000000005</v>
      </c>
      <c r="Q9535" t="str">
        <f t="shared" si="296"/>
        <v>2022</v>
      </c>
      <c r="R9535" t="str">
        <f t="shared" si="297"/>
        <v>10</v>
      </c>
      <c r="S9535">
        <f>CEILING(Table1[[#This Row],[Month]]/3,1)</f>
        <v>4</v>
      </c>
      <c r="T9535" s="9">
        <f>(Table1[[#This Row],[Profit]]/Table1[[#This Row],[Sales]])</f>
        <v>0.31</v>
      </c>
    </row>
    <row r="9536" spans="1:20" x14ac:dyDescent="0.25">
      <c r="A9536">
        <v>20221028</v>
      </c>
      <c r="B9536" s="1" t="s">
        <v>950</v>
      </c>
      <c r="C9536" s="1" t="s">
        <v>133</v>
      </c>
      <c r="D9536" s="1" t="s">
        <v>134</v>
      </c>
      <c r="E9536" s="1" t="s">
        <v>17</v>
      </c>
      <c r="F9536" s="1" t="s">
        <v>18</v>
      </c>
      <c r="G9536" s="1" t="s">
        <v>61</v>
      </c>
      <c r="H9536" s="1" t="s">
        <v>62</v>
      </c>
      <c r="I9536" s="1" t="s">
        <v>21</v>
      </c>
      <c r="J9536" s="1" t="s">
        <v>37</v>
      </c>
      <c r="K9536">
        <v>33.479999999999997</v>
      </c>
      <c r="L9536">
        <v>2</v>
      </c>
      <c r="M9536">
        <v>0</v>
      </c>
      <c r="N9536">
        <v>1.3391999999999999</v>
      </c>
      <c r="O9536">
        <f>(Table1[[#This Row],[Sales]]-Table1[[#This Row],[Profit]])/Table1[[#This Row],[Quantity]]</f>
        <v>16.070399999999999</v>
      </c>
      <c r="P9536">
        <f>Table1[[#This Row],[Sales]]/Table1[[#This Row],[Quantity]]</f>
        <v>16.739999999999998</v>
      </c>
      <c r="Q9536" t="str">
        <f t="shared" si="296"/>
        <v>2022</v>
      </c>
      <c r="R9536" t="str">
        <f t="shared" si="297"/>
        <v>10</v>
      </c>
      <c r="S9536">
        <f>CEILING(Table1[[#This Row],[Month]]/3,1)</f>
        <v>4</v>
      </c>
      <c r="T9536" s="9">
        <f>(Table1[[#This Row],[Profit]]/Table1[[#This Row],[Sales]])</f>
        <v>0.04</v>
      </c>
    </row>
    <row r="9537" spans="1:20" x14ac:dyDescent="0.25">
      <c r="A9537">
        <v>20221028</v>
      </c>
      <c r="B9537" s="1" t="s">
        <v>950</v>
      </c>
      <c r="C9537" s="1" t="s">
        <v>133</v>
      </c>
      <c r="D9537" s="1" t="s">
        <v>134</v>
      </c>
      <c r="E9537" s="1" t="s">
        <v>17</v>
      </c>
      <c r="F9537" s="1" t="s">
        <v>18</v>
      </c>
      <c r="G9537" s="1" t="s">
        <v>61</v>
      </c>
      <c r="H9537" s="1" t="s">
        <v>62</v>
      </c>
      <c r="I9537" s="1" t="s">
        <v>21</v>
      </c>
      <c r="J9537" s="1" t="s">
        <v>36</v>
      </c>
      <c r="K9537">
        <v>9.7279999999999998</v>
      </c>
      <c r="L9537">
        <v>2</v>
      </c>
      <c r="M9537">
        <v>0.2</v>
      </c>
      <c r="N9537">
        <v>3.2831999999999999</v>
      </c>
      <c r="O9537">
        <f>(Table1[[#This Row],[Sales]]-Table1[[#This Row],[Profit]])/Table1[[#This Row],[Quantity]]</f>
        <v>3.2223999999999999</v>
      </c>
      <c r="P9537">
        <f>Table1[[#This Row],[Sales]]/Table1[[#This Row],[Quantity]]</f>
        <v>4.8639999999999999</v>
      </c>
      <c r="Q9537" t="str">
        <f t="shared" si="296"/>
        <v>2022</v>
      </c>
      <c r="R9537" t="str">
        <f t="shared" si="297"/>
        <v>10</v>
      </c>
      <c r="S9537">
        <f>CEILING(Table1[[#This Row],[Month]]/3,1)</f>
        <v>4</v>
      </c>
      <c r="T9537" s="9">
        <f>(Table1[[#This Row],[Profit]]/Table1[[#This Row],[Sales]])</f>
        <v>0.33750000000000002</v>
      </c>
    </row>
    <row r="9538" spans="1:20" x14ac:dyDescent="0.25">
      <c r="A9538">
        <v>20230613</v>
      </c>
      <c r="B9538" s="1" t="s">
        <v>221</v>
      </c>
      <c r="C9538" s="1" t="s">
        <v>108</v>
      </c>
      <c r="D9538" s="1" t="s">
        <v>143</v>
      </c>
      <c r="E9538" s="1" t="s">
        <v>59</v>
      </c>
      <c r="F9538" s="1" t="s">
        <v>110</v>
      </c>
      <c r="G9538" s="1" t="s">
        <v>223</v>
      </c>
      <c r="H9538" s="1" t="s">
        <v>69</v>
      </c>
      <c r="I9538" s="1" t="s">
        <v>21</v>
      </c>
      <c r="J9538" s="1" t="s">
        <v>41</v>
      </c>
      <c r="K9538">
        <v>8.8559999999999999</v>
      </c>
      <c r="L9538">
        <v>3</v>
      </c>
      <c r="M9538">
        <v>0.6</v>
      </c>
      <c r="N9538">
        <v>-6.8634000000000004</v>
      </c>
      <c r="O9538">
        <f>(Table1[[#This Row],[Sales]]-Table1[[#This Row],[Profit]])/Table1[[#This Row],[Quantity]]</f>
        <v>5.2397999999999998</v>
      </c>
      <c r="P9538">
        <f>Table1[[#This Row],[Sales]]/Table1[[#This Row],[Quantity]]</f>
        <v>2.952</v>
      </c>
      <c r="Q9538" t="str">
        <f t="shared" si="296"/>
        <v>2023</v>
      </c>
      <c r="R9538" t="str">
        <f t="shared" si="297"/>
        <v>06</v>
      </c>
      <c r="S9538">
        <f>CEILING(Table1[[#This Row],[Month]]/3,1)</f>
        <v>2</v>
      </c>
      <c r="T9538" s="9">
        <f>(Table1[[#This Row],[Profit]]/Table1[[#This Row],[Sales]])</f>
        <v>-0.77500000000000002</v>
      </c>
    </row>
    <row r="9539" spans="1:20" x14ac:dyDescent="0.25">
      <c r="A9539">
        <v>20220926</v>
      </c>
      <c r="B9539" s="1" t="s">
        <v>795</v>
      </c>
      <c r="C9539" s="1" t="s">
        <v>25</v>
      </c>
      <c r="D9539" s="1" t="s">
        <v>77</v>
      </c>
      <c r="E9539" s="1" t="s">
        <v>27</v>
      </c>
      <c r="F9539" s="1" t="s">
        <v>28</v>
      </c>
      <c r="G9539" s="1" t="s">
        <v>568</v>
      </c>
      <c r="H9539" s="1" t="s">
        <v>69</v>
      </c>
      <c r="I9539" s="1" t="s">
        <v>30</v>
      </c>
      <c r="J9539" s="1" t="s">
        <v>22</v>
      </c>
      <c r="K9539">
        <v>477.666</v>
      </c>
      <c r="L9539">
        <v>2</v>
      </c>
      <c r="M9539">
        <v>0.15</v>
      </c>
      <c r="N9539">
        <v>84.293999999999997</v>
      </c>
      <c r="O9539">
        <f>(Table1[[#This Row],[Sales]]-Table1[[#This Row],[Profit]])/Table1[[#This Row],[Quantity]]</f>
        <v>196.68600000000001</v>
      </c>
      <c r="P9539">
        <f>Table1[[#This Row],[Sales]]/Table1[[#This Row],[Quantity]]</f>
        <v>238.833</v>
      </c>
      <c r="Q9539" t="str">
        <f t="shared" ref="Q9539:Q9602" si="298">LEFT(A9539,4)</f>
        <v>2022</v>
      </c>
      <c r="R9539" t="str">
        <f t="shared" ref="R9539:R9602" si="299">MID(A9539,5,2)</f>
        <v>09</v>
      </c>
      <c r="S9539">
        <f>CEILING(Table1[[#This Row],[Month]]/3,1)</f>
        <v>3</v>
      </c>
      <c r="T9539" s="9">
        <f>(Table1[[#This Row],[Profit]]/Table1[[#This Row],[Sales]])</f>
        <v>0.1764705882352941</v>
      </c>
    </row>
    <row r="9540" spans="1:20" x14ac:dyDescent="0.25">
      <c r="A9540">
        <v>20230908</v>
      </c>
      <c r="B9540" s="1" t="s">
        <v>492</v>
      </c>
      <c r="C9540" s="1" t="s">
        <v>416</v>
      </c>
      <c r="D9540" s="1" t="s">
        <v>770</v>
      </c>
      <c r="E9540" s="1" t="s">
        <v>17</v>
      </c>
      <c r="F9540" s="1" t="s">
        <v>48</v>
      </c>
      <c r="G9540" s="1" t="s">
        <v>236</v>
      </c>
      <c r="H9540" s="1" t="s">
        <v>168</v>
      </c>
      <c r="I9540" s="1" t="s">
        <v>21</v>
      </c>
      <c r="J9540" s="1" t="s">
        <v>50</v>
      </c>
      <c r="K9540">
        <v>16.899999999999999</v>
      </c>
      <c r="L9540">
        <v>5</v>
      </c>
      <c r="M9540">
        <v>0</v>
      </c>
      <c r="N9540">
        <v>7.774</v>
      </c>
      <c r="O9540">
        <f>(Table1[[#This Row],[Sales]]-Table1[[#This Row],[Profit]])/Table1[[#This Row],[Quantity]]</f>
        <v>1.8251999999999995</v>
      </c>
      <c r="P9540">
        <f>Table1[[#This Row],[Sales]]/Table1[[#This Row],[Quantity]]</f>
        <v>3.38</v>
      </c>
      <c r="Q9540" t="str">
        <f t="shared" si="298"/>
        <v>2023</v>
      </c>
      <c r="R9540" t="str">
        <f t="shared" si="299"/>
        <v>09</v>
      </c>
      <c r="S9540">
        <f>CEILING(Table1[[#This Row],[Month]]/3,1)</f>
        <v>3</v>
      </c>
      <c r="T9540" s="9">
        <f>(Table1[[#This Row],[Profit]]/Table1[[#This Row],[Sales]])</f>
        <v>0.46</v>
      </c>
    </row>
    <row r="9541" spans="1:20" x14ac:dyDescent="0.25">
      <c r="A9541">
        <v>20230908</v>
      </c>
      <c r="B9541" s="1" t="s">
        <v>492</v>
      </c>
      <c r="C9541" s="1" t="s">
        <v>416</v>
      </c>
      <c r="D9541" s="1" t="s">
        <v>770</v>
      </c>
      <c r="E9541" s="1" t="s">
        <v>17</v>
      </c>
      <c r="F9541" s="1" t="s">
        <v>48</v>
      </c>
      <c r="G9541" s="1" t="s">
        <v>236</v>
      </c>
      <c r="H9541" s="1" t="s">
        <v>168</v>
      </c>
      <c r="I9541" s="1" t="s">
        <v>21</v>
      </c>
      <c r="J9541" s="1" t="s">
        <v>50</v>
      </c>
      <c r="K9541">
        <v>39.96</v>
      </c>
      <c r="L9541">
        <v>2</v>
      </c>
      <c r="M9541">
        <v>0</v>
      </c>
      <c r="N9541">
        <v>18.781199999999998</v>
      </c>
      <c r="O9541">
        <f>(Table1[[#This Row],[Sales]]-Table1[[#This Row],[Profit]])/Table1[[#This Row],[Quantity]]</f>
        <v>10.589400000000001</v>
      </c>
      <c r="P9541">
        <f>Table1[[#This Row],[Sales]]/Table1[[#This Row],[Quantity]]</f>
        <v>19.98</v>
      </c>
      <c r="Q9541" t="str">
        <f t="shared" si="298"/>
        <v>2023</v>
      </c>
      <c r="R9541" t="str">
        <f t="shared" si="299"/>
        <v>09</v>
      </c>
      <c r="S9541">
        <f>CEILING(Table1[[#This Row],[Month]]/3,1)</f>
        <v>3</v>
      </c>
      <c r="T9541" s="9">
        <f>(Table1[[#This Row],[Profit]]/Table1[[#This Row],[Sales]])</f>
        <v>0.47</v>
      </c>
    </row>
    <row r="9542" spans="1:20" x14ac:dyDescent="0.25">
      <c r="A9542">
        <v>20210511</v>
      </c>
      <c r="B9542" s="1" t="s">
        <v>142</v>
      </c>
      <c r="C9542" s="1" t="s">
        <v>146</v>
      </c>
      <c r="D9542" s="1" t="s">
        <v>222</v>
      </c>
      <c r="E9542" s="1" t="s">
        <v>27</v>
      </c>
      <c r="F9542" s="1" t="s">
        <v>82</v>
      </c>
      <c r="G9542" s="1" t="s">
        <v>144</v>
      </c>
      <c r="H9542" s="1" t="s">
        <v>62</v>
      </c>
      <c r="I9542" s="1" t="s">
        <v>63</v>
      </c>
      <c r="J9542" s="1" t="s">
        <v>23</v>
      </c>
      <c r="K9542">
        <v>191.96799999999999</v>
      </c>
      <c r="L9542">
        <v>7</v>
      </c>
      <c r="M9542">
        <v>0.2</v>
      </c>
      <c r="N9542">
        <v>16.7972</v>
      </c>
      <c r="O9542">
        <f>(Table1[[#This Row],[Sales]]-Table1[[#This Row],[Profit]])/Table1[[#This Row],[Quantity]]</f>
        <v>25.024399999999996</v>
      </c>
      <c r="P9542">
        <f>Table1[[#This Row],[Sales]]/Table1[[#This Row],[Quantity]]</f>
        <v>27.423999999999999</v>
      </c>
      <c r="Q9542" t="str">
        <f t="shared" si="298"/>
        <v>2021</v>
      </c>
      <c r="R9542" t="str">
        <f t="shared" si="299"/>
        <v>05</v>
      </c>
      <c r="S9542">
        <f>CEILING(Table1[[#This Row],[Month]]/3,1)</f>
        <v>2</v>
      </c>
      <c r="T9542" s="9">
        <f>(Table1[[#This Row],[Profit]]/Table1[[#This Row],[Sales]])</f>
        <v>8.7500000000000008E-2</v>
      </c>
    </row>
    <row r="9543" spans="1:20" x14ac:dyDescent="0.25">
      <c r="A9543">
        <v>20210806</v>
      </c>
      <c r="B9543" s="1" t="s">
        <v>671</v>
      </c>
      <c r="C9543" s="1" t="s">
        <v>57</v>
      </c>
      <c r="D9543" s="1" t="s">
        <v>99</v>
      </c>
      <c r="E9543" s="1" t="s">
        <v>59</v>
      </c>
      <c r="F9543" s="1" t="s">
        <v>60</v>
      </c>
      <c r="G9543" s="1" t="s">
        <v>189</v>
      </c>
      <c r="H9543" s="1" t="s">
        <v>91</v>
      </c>
      <c r="I9543" s="1" t="s">
        <v>30</v>
      </c>
      <c r="J9543" s="1" t="s">
        <v>23</v>
      </c>
      <c r="K9543">
        <v>35.520000000000003</v>
      </c>
      <c r="L9543">
        <v>3</v>
      </c>
      <c r="M9543">
        <v>0.2</v>
      </c>
      <c r="N9543">
        <v>13.32</v>
      </c>
      <c r="O9543">
        <f>(Table1[[#This Row],[Sales]]-Table1[[#This Row],[Profit]])/Table1[[#This Row],[Quantity]]</f>
        <v>7.4000000000000012</v>
      </c>
      <c r="P9543">
        <f>Table1[[#This Row],[Sales]]/Table1[[#This Row],[Quantity]]</f>
        <v>11.840000000000002</v>
      </c>
      <c r="Q9543" t="str">
        <f t="shared" si="298"/>
        <v>2021</v>
      </c>
      <c r="R9543" t="str">
        <f t="shared" si="299"/>
        <v>08</v>
      </c>
      <c r="S9543">
        <f>CEILING(Table1[[#This Row],[Month]]/3,1)</f>
        <v>3</v>
      </c>
      <c r="T9543" s="9">
        <f>(Table1[[#This Row],[Profit]]/Table1[[#This Row],[Sales]])</f>
        <v>0.375</v>
      </c>
    </row>
    <row r="9544" spans="1:20" x14ac:dyDescent="0.25">
      <c r="A9544">
        <v>20210806</v>
      </c>
      <c r="B9544" s="1" t="s">
        <v>671</v>
      </c>
      <c r="C9544" s="1" t="s">
        <v>57</v>
      </c>
      <c r="D9544" s="1" t="s">
        <v>99</v>
      </c>
      <c r="E9544" s="1" t="s">
        <v>59</v>
      </c>
      <c r="F9544" s="1" t="s">
        <v>60</v>
      </c>
      <c r="G9544" s="1" t="s">
        <v>189</v>
      </c>
      <c r="H9544" s="1" t="s">
        <v>91</v>
      </c>
      <c r="I9544" s="1" t="s">
        <v>30</v>
      </c>
      <c r="J9544" s="1" t="s">
        <v>36</v>
      </c>
      <c r="K9544">
        <v>6.23</v>
      </c>
      <c r="L9544">
        <v>5</v>
      </c>
      <c r="M9544">
        <v>0.8</v>
      </c>
      <c r="N9544">
        <v>-9.6564999999999994</v>
      </c>
      <c r="O9544">
        <f>(Table1[[#This Row],[Sales]]-Table1[[#This Row],[Profit]])/Table1[[#This Row],[Quantity]]</f>
        <v>3.1772999999999998</v>
      </c>
      <c r="P9544">
        <f>Table1[[#This Row],[Sales]]/Table1[[#This Row],[Quantity]]</f>
        <v>1.246</v>
      </c>
      <c r="Q9544" t="str">
        <f t="shared" si="298"/>
        <v>2021</v>
      </c>
      <c r="R9544" t="str">
        <f t="shared" si="299"/>
        <v>08</v>
      </c>
      <c r="S9544">
        <f>CEILING(Table1[[#This Row],[Month]]/3,1)</f>
        <v>3</v>
      </c>
      <c r="T9544" s="9">
        <f>(Table1[[#This Row],[Profit]]/Table1[[#This Row],[Sales]])</f>
        <v>-1.5499999999999998</v>
      </c>
    </row>
    <row r="9545" spans="1:20" x14ac:dyDescent="0.25">
      <c r="A9545">
        <v>20210806</v>
      </c>
      <c r="B9545" s="1" t="s">
        <v>671</v>
      </c>
      <c r="C9545" s="1" t="s">
        <v>57</v>
      </c>
      <c r="D9545" s="1" t="s">
        <v>99</v>
      </c>
      <c r="E9545" s="1" t="s">
        <v>59</v>
      </c>
      <c r="F9545" s="1" t="s">
        <v>60</v>
      </c>
      <c r="G9545" s="1" t="s">
        <v>189</v>
      </c>
      <c r="H9545" s="1" t="s">
        <v>91</v>
      </c>
      <c r="I9545" s="1" t="s">
        <v>30</v>
      </c>
      <c r="J9545" s="1" t="s">
        <v>50</v>
      </c>
      <c r="K9545">
        <v>56.704000000000001</v>
      </c>
      <c r="L9545">
        <v>2</v>
      </c>
      <c r="M9545">
        <v>0.2</v>
      </c>
      <c r="N9545">
        <v>19.137599999999999</v>
      </c>
      <c r="O9545">
        <f>(Table1[[#This Row],[Sales]]-Table1[[#This Row],[Profit]])/Table1[[#This Row],[Quantity]]</f>
        <v>18.783200000000001</v>
      </c>
      <c r="P9545">
        <f>Table1[[#This Row],[Sales]]/Table1[[#This Row],[Quantity]]</f>
        <v>28.352</v>
      </c>
      <c r="Q9545" t="str">
        <f t="shared" si="298"/>
        <v>2021</v>
      </c>
      <c r="R9545" t="str">
        <f t="shared" si="299"/>
        <v>08</v>
      </c>
      <c r="S9545">
        <f>CEILING(Table1[[#This Row],[Month]]/3,1)</f>
        <v>3</v>
      </c>
      <c r="T9545" s="9">
        <f>(Table1[[#This Row],[Profit]]/Table1[[#This Row],[Sales]])</f>
        <v>0.33749999999999997</v>
      </c>
    </row>
    <row r="9546" spans="1:20" x14ac:dyDescent="0.25">
      <c r="A9546">
        <v>20210806</v>
      </c>
      <c r="B9546" s="1" t="s">
        <v>671</v>
      </c>
      <c r="C9546" s="1" t="s">
        <v>57</v>
      </c>
      <c r="D9546" s="1" t="s">
        <v>99</v>
      </c>
      <c r="E9546" s="1" t="s">
        <v>59</v>
      </c>
      <c r="F9546" s="1" t="s">
        <v>60</v>
      </c>
      <c r="G9546" s="1" t="s">
        <v>189</v>
      </c>
      <c r="H9546" s="1" t="s">
        <v>91</v>
      </c>
      <c r="I9546" s="1" t="s">
        <v>30</v>
      </c>
      <c r="J9546" s="1" t="s">
        <v>22</v>
      </c>
      <c r="K9546">
        <v>369.19920000000002</v>
      </c>
      <c r="L9546">
        <v>3</v>
      </c>
      <c r="M9546">
        <v>0.32</v>
      </c>
      <c r="N9546">
        <v>-114.01739999999999</v>
      </c>
      <c r="O9546">
        <f>(Table1[[#This Row],[Sales]]-Table1[[#This Row],[Profit]])/Table1[[#This Row],[Quantity]]</f>
        <v>161.07220000000001</v>
      </c>
      <c r="P9546">
        <f>Table1[[#This Row],[Sales]]/Table1[[#This Row],[Quantity]]</f>
        <v>123.0664</v>
      </c>
      <c r="Q9546" t="str">
        <f t="shared" si="298"/>
        <v>2021</v>
      </c>
      <c r="R9546" t="str">
        <f t="shared" si="299"/>
        <v>08</v>
      </c>
      <c r="S9546">
        <f>CEILING(Table1[[#This Row],[Month]]/3,1)</f>
        <v>3</v>
      </c>
      <c r="T9546" s="9">
        <f>(Table1[[#This Row],[Profit]]/Table1[[#This Row],[Sales]])</f>
        <v>-0.30882352941176466</v>
      </c>
    </row>
    <row r="9547" spans="1:20" x14ac:dyDescent="0.25">
      <c r="A9547">
        <v>20201029</v>
      </c>
      <c r="B9547" s="1" t="s">
        <v>917</v>
      </c>
      <c r="C9547" s="1" t="s">
        <v>129</v>
      </c>
      <c r="D9547" s="1" t="s">
        <v>1021</v>
      </c>
      <c r="E9547" s="1" t="s">
        <v>59</v>
      </c>
      <c r="F9547" s="1" t="s">
        <v>131</v>
      </c>
      <c r="G9547" s="1" t="s">
        <v>488</v>
      </c>
      <c r="H9547" s="1" t="s">
        <v>40</v>
      </c>
      <c r="I9547" s="1" t="s">
        <v>30</v>
      </c>
      <c r="J9547" s="1" t="s">
        <v>94</v>
      </c>
      <c r="K9547">
        <v>1.98</v>
      </c>
      <c r="L9547">
        <v>2</v>
      </c>
      <c r="M9547">
        <v>0</v>
      </c>
      <c r="N9547">
        <v>0.89100000000000001</v>
      </c>
      <c r="O9547">
        <f>(Table1[[#This Row],[Sales]]-Table1[[#This Row],[Profit]])/Table1[[#This Row],[Quantity]]</f>
        <v>0.54449999999999998</v>
      </c>
      <c r="P9547">
        <f>Table1[[#This Row],[Sales]]/Table1[[#This Row],[Quantity]]</f>
        <v>0.99</v>
      </c>
      <c r="Q9547" t="str">
        <f t="shared" si="298"/>
        <v>2020</v>
      </c>
      <c r="R9547" t="str">
        <f t="shared" si="299"/>
        <v>10</v>
      </c>
      <c r="S9547">
        <f>CEILING(Table1[[#This Row],[Month]]/3,1)</f>
        <v>4</v>
      </c>
      <c r="T9547" s="9">
        <f>(Table1[[#This Row],[Profit]]/Table1[[#This Row],[Sales]])</f>
        <v>0.45</v>
      </c>
    </row>
    <row r="9548" spans="1:20" x14ac:dyDescent="0.25">
      <c r="A9548">
        <v>20201029</v>
      </c>
      <c r="B9548" s="1" t="s">
        <v>917</v>
      </c>
      <c r="C9548" s="1" t="s">
        <v>129</v>
      </c>
      <c r="D9548" s="1" t="s">
        <v>1021</v>
      </c>
      <c r="E9548" s="1" t="s">
        <v>59</v>
      </c>
      <c r="F9548" s="1" t="s">
        <v>131</v>
      </c>
      <c r="G9548" s="1" t="s">
        <v>488</v>
      </c>
      <c r="H9548" s="1" t="s">
        <v>40</v>
      </c>
      <c r="I9548" s="1" t="s">
        <v>30</v>
      </c>
      <c r="J9548" s="1" t="s">
        <v>50</v>
      </c>
      <c r="K9548">
        <v>75.88</v>
      </c>
      <c r="L9548">
        <v>2</v>
      </c>
      <c r="M9548">
        <v>0</v>
      </c>
      <c r="N9548">
        <v>35.663600000000002</v>
      </c>
      <c r="O9548">
        <f>(Table1[[#This Row],[Sales]]-Table1[[#This Row],[Profit]])/Table1[[#This Row],[Quantity]]</f>
        <v>20.108199999999997</v>
      </c>
      <c r="P9548">
        <f>Table1[[#This Row],[Sales]]/Table1[[#This Row],[Quantity]]</f>
        <v>37.94</v>
      </c>
      <c r="Q9548" t="str">
        <f t="shared" si="298"/>
        <v>2020</v>
      </c>
      <c r="R9548" t="str">
        <f t="shared" si="299"/>
        <v>10</v>
      </c>
      <c r="S9548">
        <f>CEILING(Table1[[#This Row],[Month]]/3,1)</f>
        <v>4</v>
      </c>
      <c r="T9548" s="9">
        <f>(Table1[[#This Row],[Profit]]/Table1[[#This Row],[Sales]])</f>
        <v>0.47000000000000008</v>
      </c>
    </row>
    <row r="9549" spans="1:20" x14ac:dyDescent="0.25">
      <c r="A9549">
        <v>20220619</v>
      </c>
      <c r="B9549" s="1" t="s">
        <v>162</v>
      </c>
      <c r="C9549" s="1" t="s">
        <v>85</v>
      </c>
      <c r="D9549" s="1" t="s">
        <v>86</v>
      </c>
      <c r="E9549" s="1" t="s">
        <v>17</v>
      </c>
      <c r="F9549" s="1" t="s">
        <v>34</v>
      </c>
      <c r="G9549" s="1" t="s">
        <v>165</v>
      </c>
      <c r="H9549" s="1" t="s">
        <v>91</v>
      </c>
      <c r="I9549" s="1" t="s">
        <v>30</v>
      </c>
      <c r="J9549" s="1" t="s">
        <v>50</v>
      </c>
      <c r="K9549">
        <v>6.8479999999999999</v>
      </c>
      <c r="L9549">
        <v>2</v>
      </c>
      <c r="M9549">
        <v>0.2</v>
      </c>
      <c r="N9549">
        <v>2.14</v>
      </c>
      <c r="O9549">
        <f>(Table1[[#This Row],[Sales]]-Table1[[#This Row],[Profit]])/Table1[[#This Row],[Quantity]]</f>
        <v>2.3540000000000001</v>
      </c>
      <c r="P9549">
        <f>Table1[[#This Row],[Sales]]/Table1[[#This Row],[Quantity]]</f>
        <v>3.4239999999999999</v>
      </c>
      <c r="Q9549" t="str">
        <f t="shared" si="298"/>
        <v>2022</v>
      </c>
      <c r="R9549" t="str">
        <f t="shared" si="299"/>
        <v>06</v>
      </c>
      <c r="S9549">
        <f>CEILING(Table1[[#This Row],[Month]]/3,1)</f>
        <v>2</v>
      </c>
      <c r="T9549" s="9">
        <f>(Table1[[#This Row],[Profit]]/Table1[[#This Row],[Sales]])</f>
        <v>0.3125</v>
      </c>
    </row>
    <row r="9550" spans="1:20" x14ac:dyDescent="0.25">
      <c r="A9550">
        <v>20220619</v>
      </c>
      <c r="B9550" s="1" t="s">
        <v>162</v>
      </c>
      <c r="C9550" s="1" t="s">
        <v>85</v>
      </c>
      <c r="D9550" s="1" t="s">
        <v>86</v>
      </c>
      <c r="E9550" s="1" t="s">
        <v>17</v>
      </c>
      <c r="F9550" s="1" t="s">
        <v>34</v>
      </c>
      <c r="G9550" s="1" t="s">
        <v>165</v>
      </c>
      <c r="H9550" s="1" t="s">
        <v>91</v>
      </c>
      <c r="I9550" s="1" t="s">
        <v>30</v>
      </c>
      <c r="J9550" s="1" t="s">
        <v>36</v>
      </c>
      <c r="K9550">
        <v>4.6260000000000003</v>
      </c>
      <c r="L9550">
        <v>2</v>
      </c>
      <c r="M9550">
        <v>0.7</v>
      </c>
      <c r="N9550">
        <v>-3.855</v>
      </c>
      <c r="O9550">
        <f>(Table1[[#This Row],[Sales]]-Table1[[#This Row],[Profit]])/Table1[[#This Row],[Quantity]]</f>
        <v>4.2404999999999999</v>
      </c>
      <c r="P9550">
        <f>Table1[[#This Row],[Sales]]/Table1[[#This Row],[Quantity]]</f>
        <v>2.3130000000000002</v>
      </c>
      <c r="Q9550" t="str">
        <f t="shared" si="298"/>
        <v>2022</v>
      </c>
      <c r="R9550" t="str">
        <f t="shared" si="299"/>
        <v>06</v>
      </c>
      <c r="S9550">
        <f>CEILING(Table1[[#This Row],[Month]]/3,1)</f>
        <v>2</v>
      </c>
      <c r="T9550" s="9">
        <f>(Table1[[#This Row],[Profit]]/Table1[[#This Row],[Sales]])</f>
        <v>-0.83333333333333326</v>
      </c>
    </row>
    <row r="9551" spans="1:20" x14ac:dyDescent="0.25">
      <c r="A9551">
        <v>20220619</v>
      </c>
      <c r="B9551" s="1" t="s">
        <v>162</v>
      </c>
      <c r="C9551" s="1" t="s">
        <v>85</v>
      </c>
      <c r="D9551" s="1" t="s">
        <v>86</v>
      </c>
      <c r="E9551" s="1" t="s">
        <v>17</v>
      </c>
      <c r="F9551" s="1" t="s">
        <v>34</v>
      </c>
      <c r="G9551" s="1" t="s">
        <v>165</v>
      </c>
      <c r="H9551" s="1" t="s">
        <v>91</v>
      </c>
      <c r="I9551" s="1" t="s">
        <v>30</v>
      </c>
      <c r="J9551" s="1" t="s">
        <v>44</v>
      </c>
      <c r="K9551">
        <v>453.6</v>
      </c>
      <c r="L9551">
        <v>3</v>
      </c>
      <c r="M9551">
        <v>0.2</v>
      </c>
      <c r="N9551">
        <v>90.72</v>
      </c>
      <c r="O9551">
        <f>(Table1[[#This Row],[Sales]]-Table1[[#This Row],[Profit]])/Table1[[#This Row],[Quantity]]</f>
        <v>120.96</v>
      </c>
      <c r="P9551">
        <f>Table1[[#This Row],[Sales]]/Table1[[#This Row],[Quantity]]</f>
        <v>151.20000000000002</v>
      </c>
      <c r="Q9551" t="str">
        <f t="shared" si="298"/>
        <v>2022</v>
      </c>
      <c r="R9551" t="str">
        <f t="shared" si="299"/>
        <v>06</v>
      </c>
      <c r="S9551">
        <f>CEILING(Table1[[#This Row],[Month]]/3,1)</f>
        <v>2</v>
      </c>
      <c r="T9551" s="9">
        <f>(Table1[[#This Row],[Profit]]/Table1[[#This Row],[Sales]])</f>
        <v>0.19999999999999998</v>
      </c>
    </row>
    <row r="9552" spans="1:20" x14ac:dyDescent="0.25">
      <c r="A9552">
        <v>20210503</v>
      </c>
      <c r="B9552" s="1" t="s">
        <v>710</v>
      </c>
      <c r="C9552" s="1" t="s">
        <v>25</v>
      </c>
      <c r="D9552" s="1" t="s">
        <v>247</v>
      </c>
      <c r="E9552" s="1" t="s">
        <v>27</v>
      </c>
      <c r="F9552" s="1" t="s">
        <v>28</v>
      </c>
      <c r="G9552" s="1" t="s">
        <v>115</v>
      </c>
      <c r="H9552" s="1" t="s">
        <v>55</v>
      </c>
      <c r="I9552" s="1" t="s">
        <v>63</v>
      </c>
      <c r="J9552" s="1" t="s">
        <v>36</v>
      </c>
      <c r="K9552">
        <v>13.848000000000001</v>
      </c>
      <c r="L9552">
        <v>3</v>
      </c>
      <c r="M9552">
        <v>0.2</v>
      </c>
      <c r="N9552">
        <v>5.1929999999999996</v>
      </c>
      <c r="O9552">
        <f>(Table1[[#This Row],[Sales]]-Table1[[#This Row],[Profit]])/Table1[[#This Row],[Quantity]]</f>
        <v>2.8850000000000002</v>
      </c>
      <c r="P9552">
        <f>Table1[[#This Row],[Sales]]/Table1[[#This Row],[Quantity]]</f>
        <v>4.6160000000000005</v>
      </c>
      <c r="Q9552" t="str">
        <f t="shared" si="298"/>
        <v>2021</v>
      </c>
      <c r="R9552" t="str">
        <f t="shared" si="299"/>
        <v>05</v>
      </c>
      <c r="S9552">
        <f>CEILING(Table1[[#This Row],[Month]]/3,1)</f>
        <v>2</v>
      </c>
      <c r="T9552" s="9">
        <f>(Table1[[#This Row],[Profit]]/Table1[[#This Row],[Sales]])</f>
        <v>0.37499999999999994</v>
      </c>
    </row>
    <row r="9553" spans="1:20" x14ac:dyDescent="0.25">
      <c r="A9553">
        <v>20211110</v>
      </c>
      <c r="B9553" s="1" t="s">
        <v>1126</v>
      </c>
      <c r="C9553" s="1" t="s">
        <v>85</v>
      </c>
      <c r="D9553" s="1" t="s">
        <v>86</v>
      </c>
      <c r="E9553" s="1" t="s">
        <v>17</v>
      </c>
      <c r="F9553" s="1" t="s">
        <v>34</v>
      </c>
      <c r="G9553" s="1" t="s">
        <v>346</v>
      </c>
      <c r="H9553" s="1" t="s">
        <v>20</v>
      </c>
      <c r="I9553" s="1" t="s">
        <v>21</v>
      </c>
      <c r="J9553" s="1" t="s">
        <v>37</v>
      </c>
      <c r="K9553">
        <v>577.58399999999995</v>
      </c>
      <c r="L9553">
        <v>6</v>
      </c>
      <c r="M9553">
        <v>0.2</v>
      </c>
      <c r="N9553">
        <v>43.318800000000003</v>
      </c>
      <c r="O9553">
        <f>(Table1[[#This Row],[Sales]]-Table1[[#This Row],[Profit]])/Table1[[#This Row],[Quantity]]</f>
        <v>89.044199999999989</v>
      </c>
      <c r="P9553">
        <f>Table1[[#This Row],[Sales]]/Table1[[#This Row],[Quantity]]</f>
        <v>96.263999999999996</v>
      </c>
      <c r="Q9553" t="str">
        <f t="shared" si="298"/>
        <v>2021</v>
      </c>
      <c r="R9553" t="str">
        <f t="shared" si="299"/>
        <v>11</v>
      </c>
      <c r="S9553">
        <f>CEILING(Table1[[#This Row],[Month]]/3,1)</f>
        <v>4</v>
      </c>
      <c r="T9553" s="9">
        <f>(Table1[[#This Row],[Profit]]/Table1[[#This Row],[Sales]])</f>
        <v>7.5000000000000011E-2</v>
      </c>
    </row>
    <row r="9554" spans="1:20" x14ac:dyDescent="0.25">
      <c r="A9554">
        <v>20210530</v>
      </c>
      <c r="B9554" s="1" t="s">
        <v>1244</v>
      </c>
      <c r="C9554" s="1" t="s">
        <v>149</v>
      </c>
      <c r="D9554" s="1" t="s">
        <v>690</v>
      </c>
      <c r="E9554" s="1" t="s">
        <v>17</v>
      </c>
      <c r="F9554" s="1" t="s">
        <v>34</v>
      </c>
      <c r="G9554" s="1" t="s">
        <v>193</v>
      </c>
      <c r="H9554" s="1" t="s">
        <v>40</v>
      </c>
      <c r="I9554" s="1" t="s">
        <v>63</v>
      </c>
      <c r="J9554" s="1" t="s">
        <v>94</v>
      </c>
      <c r="K9554">
        <v>151.96</v>
      </c>
      <c r="L9554">
        <v>4</v>
      </c>
      <c r="M9554">
        <v>0</v>
      </c>
      <c r="N9554">
        <v>36.470399999999998</v>
      </c>
      <c r="O9554">
        <f>(Table1[[#This Row],[Sales]]-Table1[[#This Row],[Profit]])/Table1[[#This Row],[Quantity]]</f>
        <v>28.872400000000003</v>
      </c>
      <c r="P9554">
        <f>Table1[[#This Row],[Sales]]/Table1[[#This Row],[Quantity]]</f>
        <v>37.99</v>
      </c>
      <c r="Q9554" t="str">
        <f t="shared" si="298"/>
        <v>2021</v>
      </c>
      <c r="R9554" t="str">
        <f t="shared" si="299"/>
        <v>05</v>
      </c>
      <c r="S9554">
        <f>CEILING(Table1[[#This Row],[Month]]/3,1)</f>
        <v>2</v>
      </c>
      <c r="T9554" s="9">
        <f>(Table1[[#This Row],[Profit]]/Table1[[#This Row],[Sales]])</f>
        <v>0.23999999999999996</v>
      </c>
    </row>
    <row r="9555" spans="1:20" x14ac:dyDescent="0.25">
      <c r="A9555">
        <v>20220923</v>
      </c>
      <c r="B9555" s="1" t="s">
        <v>763</v>
      </c>
      <c r="C9555" s="1" t="s">
        <v>195</v>
      </c>
      <c r="D9555" s="1" t="s">
        <v>351</v>
      </c>
      <c r="E9555" s="1" t="s">
        <v>17</v>
      </c>
      <c r="F9555" s="1" t="s">
        <v>197</v>
      </c>
      <c r="G9555" s="1" t="s">
        <v>118</v>
      </c>
      <c r="H9555" s="1" t="s">
        <v>55</v>
      </c>
      <c r="I9555" s="1" t="s">
        <v>30</v>
      </c>
      <c r="J9555" s="1" t="s">
        <v>41</v>
      </c>
      <c r="K9555">
        <v>68.432000000000002</v>
      </c>
      <c r="L9555">
        <v>7</v>
      </c>
      <c r="M9555">
        <v>0.2</v>
      </c>
      <c r="N9555">
        <v>8.5540000000000003</v>
      </c>
      <c r="O9555">
        <f>(Table1[[#This Row],[Sales]]-Table1[[#This Row],[Profit]])/Table1[[#This Row],[Quantity]]</f>
        <v>8.5540000000000003</v>
      </c>
      <c r="P9555">
        <f>Table1[[#This Row],[Sales]]/Table1[[#This Row],[Quantity]]</f>
        <v>9.7759999999999998</v>
      </c>
      <c r="Q9555" t="str">
        <f t="shared" si="298"/>
        <v>2022</v>
      </c>
      <c r="R9555" t="str">
        <f t="shared" si="299"/>
        <v>09</v>
      </c>
      <c r="S9555">
        <f>CEILING(Table1[[#This Row],[Month]]/3,1)</f>
        <v>3</v>
      </c>
      <c r="T9555" s="9">
        <f>(Table1[[#This Row],[Profit]]/Table1[[#This Row],[Sales]])</f>
        <v>0.125</v>
      </c>
    </row>
    <row r="9556" spans="1:20" x14ac:dyDescent="0.25">
      <c r="A9556">
        <v>20211128</v>
      </c>
      <c r="B9556" s="1" t="s">
        <v>1097</v>
      </c>
      <c r="C9556" s="1" t="s">
        <v>209</v>
      </c>
      <c r="D9556" s="1" t="s">
        <v>210</v>
      </c>
      <c r="E9556" s="1" t="s">
        <v>27</v>
      </c>
      <c r="F9556" s="1" t="s">
        <v>82</v>
      </c>
      <c r="G9556" s="1" t="s">
        <v>481</v>
      </c>
      <c r="H9556" s="1" t="s">
        <v>91</v>
      </c>
      <c r="I9556" s="1" t="s">
        <v>21</v>
      </c>
      <c r="J9556" s="1" t="s">
        <v>41</v>
      </c>
      <c r="K9556">
        <v>71.12</v>
      </c>
      <c r="L9556">
        <v>5</v>
      </c>
      <c r="M9556">
        <v>0.2</v>
      </c>
      <c r="N9556">
        <v>9.7789999999999999</v>
      </c>
      <c r="O9556">
        <f>(Table1[[#This Row],[Sales]]-Table1[[#This Row],[Profit]])/Table1[[#This Row],[Quantity]]</f>
        <v>12.268200000000002</v>
      </c>
      <c r="P9556">
        <f>Table1[[#This Row],[Sales]]/Table1[[#This Row],[Quantity]]</f>
        <v>14.224</v>
      </c>
      <c r="Q9556" t="str">
        <f t="shared" si="298"/>
        <v>2021</v>
      </c>
      <c r="R9556" t="str">
        <f t="shared" si="299"/>
        <v>11</v>
      </c>
      <c r="S9556">
        <f>CEILING(Table1[[#This Row],[Month]]/3,1)</f>
        <v>4</v>
      </c>
      <c r="T9556" s="9">
        <f>(Table1[[#This Row],[Profit]]/Table1[[#This Row],[Sales]])</f>
        <v>0.13749999999999998</v>
      </c>
    </row>
    <row r="9557" spans="1:20" x14ac:dyDescent="0.25">
      <c r="A9557">
        <v>20211128</v>
      </c>
      <c r="B9557" s="1" t="s">
        <v>1097</v>
      </c>
      <c r="C9557" s="1" t="s">
        <v>209</v>
      </c>
      <c r="D9557" s="1" t="s">
        <v>210</v>
      </c>
      <c r="E9557" s="1" t="s">
        <v>27</v>
      </c>
      <c r="F9557" s="1" t="s">
        <v>82</v>
      </c>
      <c r="G9557" s="1" t="s">
        <v>481</v>
      </c>
      <c r="H9557" s="1" t="s">
        <v>91</v>
      </c>
      <c r="I9557" s="1" t="s">
        <v>21</v>
      </c>
      <c r="J9557" s="1" t="s">
        <v>136</v>
      </c>
      <c r="K9557">
        <v>3.008</v>
      </c>
      <c r="L9557">
        <v>2</v>
      </c>
      <c r="M9557">
        <v>0.2</v>
      </c>
      <c r="N9557">
        <v>0.56399999999999995</v>
      </c>
      <c r="O9557">
        <f>(Table1[[#This Row],[Sales]]-Table1[[#This Row],[Profit]])/Table1[[#This Row],[Quantity]]</f>
        <v>1.222</v>
      </c>
      <c r="P9557">
        <f>Table1[[#This Row],[Sales]]/Table1[[#This Row],[Quantity]]</f>
        <v>1.504</v>
      </c>
      <c r="Q9557" t="str">
        <f t="shared" si="298"/>
        <v>2021</v>
      </c>
      <c r="R9557" t="str">
        <f t="shared" si="299"/>
        <v>11</v>
      </c>
      <c r="S9557">
        <f>CEILING(Table1[[#This Row],[Month]]/3,1)</f>
        <v>4</v>
      </c>
      <c r="T9557" s="9">
        <f>(Table1[[#This Row],[Profit]]/Table1[[#This Row],[Sales]])</f>
        <v>0.18749999999999997</v>
      </c>
    </row>
    <row r="9558" spans="1:20" x14ac:dyDescent="0.25">
      <c r="A9558">
        <v>20211203</v>
      </c>
      <c r="B9558" s="1" t="s">
        <v>56</v>
      </c>
      <c r="C9558" s="1" t="s">
        <v>644</v>
      </c>
      <c r="D9558" s="1" t="s">
        <v>1222</v>
      </c>
      <c r="E9558" s="1" t="s">
        <v>17</v>
      </c>
      <c r="F9558" s="1" t="s">
        <v>197</v>
      </c>
      <c r="G9558" s="1" t="s">
        <v>61</v>
      </c>
      <c r="H9558" s="1" t="s">
        <v>62</v>
      </c>
      <c r="I9558" s="1" t="s">
        <v>63</v>
      </c>
      <c r="J9558" s="1" t="s">
        <v>50</v>
      </c>
      <c r="K9558">
        <v>184.66</v>
      </c>
      <c r="L9558">
        <v>7</v>
      </c>
      <c r="M9558">
        <v>0</v>
      </c>
      <c r="N9558">
        <v>84.943600000000004</v>
      </c>
      <c r="O9558">
        <f>(Table1[[#This Row],[Sales]]-Table1[[#This Row],[Profit]])/Table1[[#This Row],[Quantity]]</f>
        <v>14.245199999999999</v>
      </c>
      <c r="P9558">
        <f>Table1[[#This Row],[Sales]]/Table1[[#This Row],[Quantity]]</f>
        <v>26.38</v>
      </c>
      <c r="Q9558" t="str">
        <f t="shared" si="298"/>
        <v>2021</v>
      </c>
      <c r="R9558" t="str">
        <f t="shared" si="299"/>
        <v>12</v>
      </c>
      <c r="S9558">
        <f>CEILING(Table1[[#This Row],[Month]]/3,1)</f>
        <v>4</v>
      </c>
      <c r="T9558" s="9">
        <f>(Table1[[#This Row],[Profit]]/Table1[[#This Row],[Sales]])</f>
        <v>0.46</v>
      </c>
    </row>
    <row r="9559" spans="1:20" x14ac:dyDescent="0.25">
      <c r="A9559">
        <v>20201017</v>
      </c>
      <c r="B9559" s="1" t="s">
        <v>785</v>
      </c>
      <c r="C9559" s="1" t="s">
        <v>57</v>
      </c>
      <c r="D9559" s="1" t="s">
        <v>99</v>
      </c>
      <c r="E9559" s="1" t="s">
        <v>59</v>
      </c>
      <c r="F9559" s="1" t="s">
        <v>60</v>
      </c>
      <c r="G9559" s="1" t="s">
        <v>118</v>
      </c>
      <c r="H9559" s="1" t="s">
        <v>55</v>
      </c>
      <c r="I9559" s="1" t="s">
        <v>21</v>
      </c>
      <c r="J9559" s="1" t="s">
        <v>41</v>
      </c>
      <c r="K9559">
        <v>5.3120000000000003</v>
      </c>
      <c r="L9559">
        <v>2</v>
      </c>
      <c r="M9559">
        <v>0.6</v>
      </c>
      <c r="N9559">
        <v>-1.5935999999999999</v>
      </c>
      <c r="O9559">
        <f>(Table1[[#This Row],[Sales]]-Table1[[#This Row],[Profit]])/Table1[[#This Row],[Quantity]]</f>
        <v>3.4527999999999999</v>
      </c>
      <c r="P9559">
        <f>Table1[[#This Row],[Sales]]/Table1[[#This Row],[Quantity]]</f>
        <v>2.6560000000000001</v>
      </c>
      <c r="Q9559" t="str">
        <f t="shared" si="298"/>
        <v>2020</v>
      </c>
      <c r="R9559" t="str">
        <f t="shared" si="299"/>
        <v>10</v>
      </c>
      <c r="S9559">
        <f>CEILING(Table1[[#This Row],[Month]]/3,1)</f>
        <v>4</v>
      </c>
      <c r="T9559" s="9">
        <f>(Table1[[#This Row],[Profit]]/Table1[[#This Row],[Sales]])</f>
        <v>-0.3</v>
      </c>
    </row>
    <row r="9560" spans="1:20" x14ac:dyDescent="0.25">
      <c r="A9560">
        <v>20220504</v>
      </c>
      <c r="B9560" s="1" t="s">
        <v>1252</v>
      </c>
      <c r="C9560" s="1" t="s">
        <v>209</v>
      </c>
      <c r="D9560" s="1" t="s">
        <v>241</v>
      </c>
      <c r="E9560" s="1" t="s">
        <v>27</v>
      </c>
      <c r="F9560" s="1" t="s">
        <v>82</v>
      </c>
      <c r="G9560" s="1" t="s">
        <v>486</v>
      </c>
      <c r="H9560" s="1" t="s">
        <v>40</v>
      </c>
      <c r="I9560" s="1" t="s">
        <v>21</v>
      </c>
      <c r="J9560" s="1" t="s">
        <v>94</v>
      </c>
      <c r="K9560">
        <v>132.52000000000001</v>
      </c>
      <c r="L9560">
        <v>5</v>
      </c>
      <c r="M9560">
        <v>0.2</v>
      </c>
      <c r="N9560">
        <v>34.786499999999997</v>
      </c>
      <c r="O9560">
        <f>(Table1[[#This Row],[Sales]]-Table1[[#This Row],[Profit]])/Table1[[#This Row],[Quantity]]</f>
        <v>19.546700000000005</v>
      </c>
      <c r="P9560">
        <f>Table1[[#This Row],[Sales]]/Table1[[#This Row],[Quantity]]</f>
        <v>26.504000000000001</v>
      </c>
      <c r="Q9560" t="str">
        <f t="shared" si="298"/>
        <v>2022</v>
      </c>
      <c r="R9560" t="str">
        <f t="shared" si="299"/>
        <v>05</v>
      </c>
      <c r="S9560">
        <f>CEILING(Table1[[#This Row],[Month]]/3,1)</f>
        <v>2</v>
      </c>
      <c r="T9560" s="9">
        <f>(Table1[[#This Row],[Profit]]/Table1[[#This Row],[Sales]])</f>
        <v>0.26249999999999996</v>
      </c>
    </row>
    <row r="9561" spans="1:20" x14ac:dyDescent="0.25">
      <c r="A9561">
        <v>20220504</v>
      </c>
      <c r="B9561" s="1" t="s">
        <v>1252</v>
      </c>
      <c r="C9561" s="1" t="s">
        <v>209</v>
      </c>
      <c r="D9561" s="1" t="s">
        <v>241</v>
      </c>
      <c r="E9561" s="1" t="s">
        <v>27</v>
      </c>
      <c r="F9561" s="1" t="s">
        <v>82</v>
      </c>
      <c r="G9561" s="1" t="s">
        <v>486</v>
      </c>
      <c r="H9561" s="1" t="s">
        <v>40</v>
      </c>
      <c r="I9561" s="1" t="s">
        <v>21</v>
      </c>
      <c r="J9561" s="1" t="s">
        <v>37</v>
      </c>
      <c r="K9561">
        <v>195.64</v>
      </c>
      <c r="L9561">
        <v>5</v>
      </c>
      <c r="M9561">
        <v>0.2</v>
      </c>
      <c r="N9561">
        <v>-44.018999999999998</v>
      </c>
      <c r="O9561">
        <f>(Table1[[#This Row],[Sales]]-Table1[[#This Row],[Profit]])/Table1[[#This Row],[Quantity]]</f>
        <v>47.931799999999996</v>
      </c>
      <c r="P9561">
        <f>Table1[[#This Row],[Sales]]/Table1[[#This Row],[Quantity]]</f>
        <v>39.128</v>
      </c>
      <c r="Q9561" t="str">
        <f t="shared" si="298"/>
        <v>2022</v>
      </c>
      <c r="R9561" t="str">
        <f t="shared" si="299"/>
        <v>05</v>
      </c>
      <c r="S9561">
        <f>CEILING(Table1[[#This Row],[Month]]/3,1)</f>
        <v>2</v>
      </c>
      <c r="T9561" s="9">
        <f>(Table1[[#This Row],[Profit]]/Table1[[#This Row],[Sales]])</f>
        <v>-0.22500000000000001</v>
      </c>
    </row>
    <row r="9562" spans="1:20" x14ac:dyDescent="0.25">
      <c r="A9562">
        <v>20220504</v>
      </c>
      <c r="B9562" s="1" t="s">
        <v>1252</v>
      </c>
      <c r="C9562" s="1" t="s">
        <v>209</v>
      </c>
      <c r="D9562" s="1" t="s">
        <v>241</v>
      </c>
      <c r="E9562" s="1" t="s">
        <v>27</v>
      </c>
      <c r="F9562" s="1" t="s">
        <v>82</v>
      </c>
      <c r="G9562" s="1" t="s">
        <v>486</v>
      </c>
      <c r="H9562" s="1" t="s">
        <v>40</v>
      </c>
      <c r="I9562" s="1" t="s">
        <v>21</v>
      </c>
      <c r="J9562" s="1" t="s">
        <v>41</v>
      </c>
      <c r="K9562">
        <v>51.968000000000004</v>
      </c>
      <c r="L9562">
        <v>2</v>
      </c>
      <c r="M9562">
        <v>0.2</v>
      </c>
      <c r="N9562">
        <v>10.393599999999999</v>
      </c>
      <c r="O9562">
        <f>(Table1[[#This Row],[Sales]]-Table1[[#This Row],[Profit]])/Table1[[#This Row],[Quantity]]</f>
        <v>20.787200000000002</v>
      </c>
      <c r="P9562">
        <f>Table1[[#This Row],[Sales]]/Table1[[#This Row],[Quantity]]</f>
        <v>25.984000000000002</v>
      </c>
      <c r="Q9562" t="str">
        <f t="shared" si="298"/>
        <v>2022</v>
      </c>
      <c r="R9562" t="str">
        <f t="shared" si="299"/>
        <v>05</v>
      </c>
      <c r="S9562">
        <f>CEILING(Table1[[#This Row],[Month]]/3,1)</f>
        <v>2</v>
      </c>
      <c r="T9562" s="9">
        <f>(Table1[[#This Row],[Profit]]/Table1[[#This Row],[Sales]])</f>
        <v>0.19999999999999998</v>
      </c>
    </row>
    <row r="9563" spans="1:20" x14ac:dyDescent="0.25">
      <c r="A9563">
        <v>20220504</v>
      </c>
      <c r="B9563" s="1" t="s">
        <v>1252</v>
      </c>
      <c r="C9563" s="1" t="s">
        <v>209</v>
      </c>
      <c r="D9563" s="1" t="s">
        <v>241</v>
      </c>
      <c r="E9563" s="1" t="s">
        <v>27</v>
      </c>
      <c r="F9563" s="1" t="s">
        <v>82</v>
      </c>
      <c r="G9563" s="1" t="s">
        <v>486</v>
      </c>
      <c r="H9563" s="1" t="s">
        <v>40</v>
      </c>
      <c r="I9563" s="1" t="s">
        <v>21</v>
      </c>
      <c r="J9563" s="1" t="s">
        <v>94</v>
      </c>
      <c r="K9563">
        <v>431.976</v>
      </c>
      <c r="L9563">
        <v>3</v>
      </c>
      <c r="M9563">
        <v>0.2</v>
      </c>
      <c r="N9563">
        <v>-75.595799999999997</v>
      </c>
      <c r="O9563">
        <f>(Table1[[#This Row],[Sales]]-Table1[[#This Row],[Profit]])/Table1[[#This Row],[Quantity]]</f>
        <v>169.19059999999999</v>
      </c>
      <c r="P9563">
        <f>Table1[[#This Row],[Sales]]/Table1[[#This Row],[Quantity]]</f>
        <v>143.99199999999999</v>
      </c>
      <c r="Q9563" t="str">
        <f t="shared" si="298"/>
        <v>2022</v>
      </c>
      <c r="R9563" t="str">
        <f t="shared" si="299"/>
        <v>05</v>
      </c>
      <c r="S9563">
        <f>CEILING(Table1[[#This Row],[Month]]/3,1)</f>
        <v>2</v>
      </c>
      <c r="T9563" s="9">
        <f>(Table1[[#This Row],[Profit]]/Table1[[#This Row],[Sales]])</f>
        <v>-0.17499999999999999</v>
      </c>
    </row>
    <row r="9564" spans="1:20" x14ac:dyDescent="0.25">
      <c r="A9564">
        <v>20220504</v>
      </c>
      <c r="B9564" s="1" t="s">
        <v>1252</v>
      </c>
      <c r="C9564" s="1" t="s">
        <v>209</v>
      </c>
      <c r="D9564" s="1" t="s">
        <v>241</v>
      </c>
      <c r="E9564" s="1" t="s">
        <v>27</v>
      </c>
      <c r="F9564" s="1" t="s">
        <v>82</v>
      </c>
      <c r="G9564" s="1" t="s">
        <v>486</v>
      </c>
      <c r="H9564" s="1" t="s">
        <v>40</v>
      </c>
      <c r="I9564" s="1" t="s">
        <v>21</v>
      </c>
      <c r="J9564" s="1" t="s">
        <v>265</v>
      </c>
      <c r="K9564">
        <v>224.93700000000001</v>
      </c>
      <c r="L9564">
        <v>3</v>
      </c>
      <c r="M9564">
        <v>0.7</v>
      </c>
      <c r="N9564">
        <v>-164.9538</v>
      </c>
      <c r="O9564">
        <f>(Table1[[#This Row],[Sales]]-Table1[[#This Row],[Profit]])/Table1[[#This Row],[Quantity]]</f>
        <v>129.96360000000001</v>
      </c>
      <c r="P9564">
        <f>Table1[[#This Row],[Sales]]/Table1[[#This Row],[Quantity]]</f>
        <v>74.978999999999999</v>
      </c>
      <c r="Q9564" t="str">
        <f t="shared" si="298"/>
        <v>2022</v>
      </c>
      <c r="R9564" t="str">
        <f t="shared" si="299"/>
        <v>05</v>
      </c>
      <c r="S9564">
        <f>CEILING(Table1[[#This Row],[Month]]/3,1)</f>
        <v>2</v>
      </c>
      <c r="T9564" s="9">
        <f>(Table1[[#This Row],[Profit]]/Table1[[#This Row],[Sales]])</f>
        <v>-0.73333333333333328</v>
      </c>
    </row>
    <row r="9565" spans="1:20" x14ac:dyDescent="0.25">
      <c r="A9565">
        <v>20220504</v>
      </c>
      <c r="B9565" s="1" t="s">
        <v>1252</v>
      </c>
      <c r="C9565" s="1" t="s">
        <v>209</v>
      </c>
      <c r="D9565" s="1" t="s">
        <v>241</v>
      </c>
      <c r="E9565" s="1" t="s">
        <v>27</v>
      </c>
      <c r="F9565" s="1" t="s">
        <v>82</v>
      </c>
      <c r="G9565" s="1" t="s">
        <v>486</v>
      </c>
      <c r="H9565" s="1" t="s">
        <v>40</v>
      </c>
      <c r="I9565" s="1" t="s">
        <v>21</v>
      </c>
      <c r="J9565" s="1" t="s">
        <v>23</v>
      </c>
      <c r="K9565">
        <v>6</v>
      </c>
      <c r="L9565">
        <v>2</v>
      </c>
      <c r="M9565">
        <v>0.2</v>
      </c>
      <c r="N9565">
        <v>2.1</v>
      </c>
      <c r="O9565">
        <f>(Table1[[#This Row],[Sales]]-Table1[[#This Row],[Profit]])/Table1[[#This Row],[Quantity]]</f>
        <v>1.95</v>
      </c>
      <c r="P9565">
        <f>Table1[[#This Row],[Sales]]/Table1[[#This Row],[Quantity]]</f>
        <v>3</v>
      </c>
      <c r="Q9565" t="str">
        <f t="shared" si="298"/>
        <v>2022</v>
      </c>
      <c r="R9565" t="str">
        <f t="shared" si="299"/>
        <v>05</v>
      </c>
      <c r="S9565">
        <f>CEILING(Table1[[#This Row],[Month]]/3,1)</f>
        <v>2</v>
      </c>
      <c r="T9565" s="9">
        <f>(Table1[[#This Row],[Profit]]/Table1[[#This Row],[Sales]])</f>
        <v>0.35000000000000003</v>
      </c>
    </row>
    <row r="9566" spans="1:20" x14ac:dyDescent="0.25">
      <c r="A9566">
        <v>20210601</v>
      </c>
      <c r="B9566" s="1" t="s">
        <v>669</v>
      </c>
      <c r="C9566" s="1" t="s">
        <v>25</v>
      </c>
      <c r="D9566" s="1" t="s">
        <v>26</v>
      </c>
      <c r="E9566" s="1" t="s">
        <v>27</v>
      </c>
      <c r="F9566" s="1" t="s">
        <v>28</v>
      </c>
      <c r="G9566" s="1" t="s">
        <v>321</v>
      </c>
      <c r="H9566" s="1" t="s">
        <v>69</v>
      </c>
      <c r="I9566" s="1" t="s">
        <v>63</v>
      </c>
      <c r="J9566" s="1" t="s">
        <v>50</v>
      </c>
      <c r="K9566">
        <v>11.76</v>
      </c>
      <c r="L9566">
        <v>2</v>
      </c>
      <c r="M9566">
        <v>0</v>
      </c>
      <c r="N9566">
        <v>5.7624000000000004</v>
      </c>
      <c r="O9566">
        <f>(Table1[[#This Row],[Sales]]-Table1[[#This Row],[Profit]])/Table1[[#This Row],[Quantity]]</f>
        <v>2.9987999999999997</v>
      </c>
      <c r="P9566">
        <f>Table1[[#This Row],[Sales]]/Table1[[#This Row],[Quantity]]</f>
        <v>5.88</v>
      </c>
      <c r="Q9566" t="str">
        <f t="shared" si="298"/>
        <v>2021</v>
      </c>
      <c r="R9566" t="str">
        <f t="shared" si="299"/>
        <v>06</v>
      </c>
      <c r="S9566">
        <f>CEILING(Table1[[#This Row],[Month]]/3,1)</f>
        <v>2</v>
      </c>
      <c r="T9566" s="9">
        <f>(Table1[[#This Row],[Profit]]/Table1[[#This Row],[Sales]])</f>
        <v>0.49000000000000005</v>
      </c>
    </row>
    <row r="9567" spans="1:20" x14ac:dyDescent="0.25">
      <c r="A9567">
        <v>20200331</v>
      </c>
      <c r="B9567" s="1" t="s">
        <v>515</v>
      </c>
      <c r="C9567" s="1" t="s">
        <v>32</v>
      </c>
      <c r="D9567" s="1" t="s">
        <v>315</v>
      </c>
      <c r="E9567" s="1" t="s">
        <v>17</v>
      </c>
      <c r="F9567" s="1" t="s">
        <v>34</v>
      </c>
      <c r="G9567" s="1" t="s">
        <v>171</v>
      </c>
      <c r="H9567" s="1" t="s">
        <v>40</v>
      </c>
      <c r="I9567" s="1" t="s">
        <v>21</v>
      </c>
      <c r="J9567" s="1" t="s">
        <v>23</v>
      </c>
      <c r="K9567">
        <v>1125.4880000000001</v>
      </c>
      <c r="L9567">
        <v>7</v>
      </c>
      <c r="M9567">
        <v>0.2</v>
      </c>
      <c r="N9567">
        <v>98.480199999999996</v>
      </c>
      <c r="O9567">
        <f>(Table1[[#This Row],[Sales]]-Table1[[#This Row],[Profit]])/Table1[[#This Row],[Quantity]]</f>
        <v>146.71540000000002</v>
      </c>
      <c r="P9567">
        <f>Table1[[#This Row],[Sales]]/Table1[[#This Row],[Quantity]]</f>
        <v>160.78400000000002</v>
      </c>
      <c r="Q9567" t="str">
        <f t="shared" si="298"/>
        <v>2020</v>
      </c>
      <c r="R9567" t="str">
        <f t="shared" si="299"/>
        <v>03</v>
      </c>
      <c r="S9567">
        <f>CEILING(Table1[[#This Row],[Month]]/3,1)</f>
        <v>1</v>
      </c>
      <c r="T9567" s="9">
        <f>(Table1[[#This Row],[Profit]]/Table1[[#This Row],[Sales]])</f>
        <v>8.7499999999999994E-2</v>
      </c>
    </row>
    <row r="9568" spans="1:20" x14ac:dyDescent="0.25">
      <c r="A9568">
        <v>20200331</v>
      </c>
      <c r="B9568" s="1" t="s">
        <v>515</v>
      </c>
      <c r="C9568" s="1" t="s">
        <v>32</v>
      </c>
      <c r="D9568" s="1" t="s">
        <v>315</v>
      </c>
      <c r="E9568" s="1" t="s">
        <v>17</v>
      </c>
      <c r="F9568" s="1" t="s">
        <v>34</v>
      </c>
      <c r="G9568" s="1" t="s">
        <v>171</v>
      </c>
      <c r="H9568" s="1" t="s">
        <v>40</v>
      </c>
      <c r="I9568" s="1" t="s">
        <v>21</v>
      </c>
      <c r="J9568" s="1" t="s">
        <v>36</v>
      </c>
      <c r="K9568">
        <v>12.645</v>
      </c>
      <c r="L9568">
        <v>5</v>
      </c>
      <c r="M9568">
        <v>0.7</v>
      </c>
      <c r="N9568">
        <v>-10.116</v>
      </c>
      <c r="O9568">
        <f>(Table1[[#This Row],[Sales]]-Table1[[#This Row],[Profit]])/Table1[[#This Row],[Quantity]]</f>
        <v>4.5522</v>
      </c>
      <c r="P9568">
        <f>Table1[[#This Row],[Sales]]/Table1[[#This Row],[Quantity]]</f>
        <v>2.5289999999999999</v>
      </c>
      <c r="Q9568" t="str">
        <f t="shared" si="298"/>
        <v>2020</v>
      </c>
      <c r="R9568" t="str">
        <f t="shared" si="299"/>
        <v>03</v>
      </c>
      <c r="S9568">
        <f>CEILING(Table1[[#This Row],[Month]]/3,1)</f>
        <v>1</v>
      </c>
      <c r="T9568" s="9">
        <f>(Table1[[#This Row],[Profit]]/Table1[[#This Row],[Sales]])</f>
        <v>-0.8</v>
      </c>
    </row>
    <row r="9569" spans="1:20" x14ac:dyDescent="0.25">
      <c r="A9569">
        <v>20200331</v>
      </c>
      <c r="B9569" s="1" t="s">
        <v>515</v>
      </c>
      <c r="C9569" s="1" t="s">
        <v>32</v>
      </c>
      <c r="D9569" s="1" t="s">
        <v>315</v>
      </c>
      <c r="E9569" s="1" t="s">
        <v>17</v>
      </c>
      <c r="F9569" s="1" t="s">
        <v>34</v>
      </c>
      <c r="G9569" s="1" t="s">
        <v>171</v>
      </c>
      <c r="H9569" s="1" t="s">
        <v>40</v>
      </c>
      <c r="I9569" s="1" t="s">
        <v>21</v>
      </c>
      <c r="J9569" s="1" t="s">
        <v>42</v>
      </c>
      <c r="K9569">
        <v>4.032</v>
      </c>
      <c r="L9569">
        <v>2</v>
      </c>
      <c r="M9569">
        <v>0.2</v>
      </c>
      <c r="N9569">
        <v>1.0584</v>
      </c>
      <c r="O9569">
        <f>(Table1[[#This Row],[Sales]]-Table1[[#This Row],[Profit]])/Table1[[#This Row],[Quantity]]</f>
        <v>1.4868000000000001</v>
      </c>
      <c r="P9569">
        <f>Table1[[#This Row],[Sales]]/Table1[[#This Row],[Quantity]]</f>
        <v>2.016</v>
      </c>
      <c r="Q9569" t="str">
        <f t="shared" si="298"/>
        <v>2020</v>
      </c>
      <c r="R9569" t="str">
        <f t="shared" si="299"/>
        <v>03</v>
      </c>
      <c r="S9569">
        <f>CEILING(Table1[[#This Row],[Month]]/3,1)</f>
        <v>1</v>
      </c>
      <c r="T9569" s="9">
        <f>(Table1[[#This Row],[Profit]]/Table1[[#This Row],[Sales]])</f>
        <v>0.26250000000000001</v>
      </c>
    </row>
    <row r="9570" spans="1:20" x14ac:dyDescent="0.25">
      <c r="A9570">
        <v>20230706</v>
      </c>
      <c r="B9570" s="1" t="s">
        <v>815</v>
      </c>
      <c r="C9570" s="1" t="s">
        <v>80</v>
      </c>
      <c r="D9570" s="1" t="s">
        <v>81</v>
      </c>
      <c r="E9570" s="1" t="s">
        <v>27</v>
      </c>
      <c r="F9570" s="1" t="s">
        <v>82</v>
      </c>
      <c r="G9570" s="1" t="s">
        <v>104</v>
      </c>
      <c r="H9570" s="1" t="s">
        <v>91</v>
      </c>
      <c r="I9570" s="1" t="s">
        <v>30</v>
      </c>
      <c r="J9570" s="1" t="s">
        <v>43</v>
      </c>
      <c r="K9570">
        <v>79.959999999999994</v>
      </c>
      <c r="L9570">
        <v>4</v>
      </c>
      <c r="M9570">
        <v>0</v>
      </c>
      <c r="N9570">
        <v>22.3888</v>
      </c>
      <c r="O9570">
        <f>(Table1[[#This Row],[Sales]]-Table1[[#This Row],[Profit]])/Table1[[#This Row],[Quantity]]</f>
        <v>14.392799999999998</v>
      </c>
      <c r="P9570">
        <f>Table1[[#This Row],[Sales]]/Table1[[#This Row],[Quantity]]</f>
        <v>19.989999999999998</v>
      </c>
      <c r="Q9570" t="str">
        <f t="shared" si="298"/>
        <v>2023</v>
      </c>
      <c r="R9570" t="str">
        <f t="shared" si="299"/>
        <v>07</v>
      </c>
      <c r="S9570">
        <f>CEILING(Table1[[#This Row],[Month]]/3,1)</f>
        <v>3</v>
      </c>
      <c r="T9570" s="9">
        <f>(Table1[[#This Row],[Profit]]/Table1[[#This Row],[Sales]])</f>
        <v>0.28000000000000003</v>
      </c>
    </row>
    <row r="9571" spans="1:20" x14ac:dyDescent="0.25">
      <c r="A9571">
        <v>20210924</v>
      </c>
      <c r="B9571" s="1" t="s">
        <v>294</v>
      </c>
      <c r="C9571" s="1" t="s">
        <v>209</v>
      </c>
      <c r="D9571" s="1" t="s">
        <v>210</v>
      </c>
      <c r="E9571" s="1" t="s">
        <v>27</v>
      </c>
      <c r="F9571" s="1" t="s">
        <v>82</v>
      </c>
      <c r="G9571" s="1" t="s">
        <v>214</v>
      </c>
      <c r="H9571" s="1" t="s">
        <v>20</v>
      </c>
      <c r="I9571" s="1" t="s">
        <v>21</v>
      </c>
      <c r="J9571" s="1" t="s">
        <v>36</v>
      </c>
      <c r="K9571">
        <v>6.7320000000000002</v>
      </c>
      <c r="L9571">
        <v>6</v>
      </c>
      <c r="M9571">
        <v>0.7</v>
      </c>
      <c r="N9571">
        <v>-4.4880000000000004</v>
      </c>
      <c r="O9571">
        <f>(Table1[[#This Row],[Sales]]-Table1[[#This Row],[Profit]])/Table1[[#This Row],[Quantity]]</f>
        <v>1.87</v>
      </c>
      <c r="P9571">
        <f>Table1[[#This Row],[Sales]]/Table1[[#This Row],[Quantity]]</f>
        <v>1.1220000000000001</v>
      </c>
      <c r="Q9571" t="str">
        <f t="shared" si="298"/>
        <v>2021</v>
      </c>
      <c r="R9571" t="str">
        <f t="shared" si="299"/>
        <v>09</v>
      </c>
      <c r="S9571">
        <f>CEILING(Table1[[#This Row],[Month]]/3,1)</f>
        <v>3</v>
      </c>
      <c r="T9571" s="9">
        <f>(Table1[[#This Row],[Profit]]/Table1[[#This Row],[Sales]])</f>
        <v>-0.66666666666666674</v>
      </c>
    </row>
    <row r="9572" spans="1:20" x14ac:dyDescent="0.25">
      <c r="A9572">
        <v>20210924</v>
      </c>
      <c r="B9572" s="1" t="s">
        <v>294</v>
      </c>
      <c r="C9572" s="1" t="s">
        <v>209</v>
      </c>
      <c r="D9572" s="1" t="s">
        <v>210</v>
      </c>
      <c r="E9572" s="1" t="s">
        <v>27</v>
      </c>
      <c r="F9572" s="1" t="s">
        <v>82</v>
      </c>
      <c r="G9572" s="1" t="s">
        <v>214</v>
      </c>
      <c r="H9572" s="1" t="s">
        <v>20</v>
      </c>
      <c r="I9572" s="1" t="s">
        <v>21</v>
      </c>
      <c r="J9572" s="1" t="s">
        <v>37</v>
      </c>
      <c r="K9572">
        <v>33.567999999999998</v>
      </c>
      <c r="L9572">
        <v>2</v>
      </c>
      <c r="M9572">
        <v>0.2</v>
      </c>
      <c r="N9572">
        <v>1.6783999999999999</v>
      </c>
      <c r="O9572">
        <f>(Table1[[#This Row],[Sales]]-Table1[[#This Row],[Profit]])/Table1[[#This Row],[Quantity]]</f>
        <v>15.944799999999999</v>
      </c>
      <c r="P9572">
        <f>Table1[[#This Row],[Sales]]/Table1[[#This Row],[Quantity]]</f>
        <v>16.783999999999999</v>
      </c>
      <c r="Q9572" t="str">
        <f t="shared" si="298"/>
        <v>2021</v>
      </c>
      <c r="R9572" t="str">
        <f t="shared" si="299"/>
        <v>09</v>
      </c>
      <c r="S9572">
        <f>CEILING(Table1[[#This Row],[Month]]/3,1)</f>
        <v>3</v>
      </c>
      <c r="T9572" s="9">
        <f>(Table1[[#This Row],[Profit]]/Table1[[#This Row],[Sales]])</f>
        <v>0.05</v>
      </c>
    </row>
    <row r="9573" spans="1:20" x14ac:dyDescent="0.25">
      <c r="A9573">
        <v>20210924</v>
      </c>
      <c r="B9573" s="1" t="s">
        <v>294</v>
      </c>
      <c r="C9573" s="1" t="s">
        <v>209</v>
      </c>
      <c r="D9573" s="1" t="s">
        <v>210</v>
      </c>
      <c r="E9573" s="1" t="s">
        <v>27</v>
      </c>
      <c r="F9573" s="1" t="s">
        <v>82</v>
      </c>
      <c r="G9573" s="1" t="s">
        <v>214</v>
      </c>
      <c r="H9573" s="1" t="s">
        <v>20</v>
      </c>
      <c r="I9573" s="1" t="s">
        <v>21</v>
      </c>
      <c r="J9573" s="1" t="s">
        <v>97</v>
      </c>
      <c r="K9573">
        <v>15.84</v>
      </c>
      <c r="L9573">
        <v>2</v>
      </c>
      <c r="M9573">
        <v>0.2</v>
      </c>
      <c r="N9573">
        <v>5.5439999999999996</v>
      </c>
      <c r="O9573">
        <f>(Table1[[#This Row],[Sales]]-Table1[[#This Row],[Profit]])/Table1[[#This Row],[Quantity]]</f>
        <v>5.1479999999999997</v>
      </c>
      <c r="P9573">
        <f>Table1[[#This Row],[Sales]]/Table1[[#This Row],[Quantity]]</f>
        <v>7.92</v>
      </c>
      <c r="Q9573" t="str">
        <f t="shared" si="298"/>
        <v>2021</v>
      </c>
      <c r="R9573" t="str">
        <f t="shared" si="299"/>
        <v>09</v>
      </c>
      <c r="S9573">
        <f>CEILING(Table1[[#This Row],[Month]]/3,1)</f>
        <v>3</v>
      </c>
      <c r="T9573" s="9">
        <f>(Table1[[#This Row],[Profit]]/Table1[[#This Row],[Sales]])</f>
        <v>0.35</v>
      </c>
    </row>
    <row r="9574" spans="1:20" x14ac:dyDescent="0.25">
      <c r="A9574">
        <v>20210924</v>
      </c>
      <c r="B9574" s="1" t="s">
        <v>294</v>
      </c>
      <c r="C9574" s="1" t="s">
        <v>209</v>
      </c>
      <c r="D9574" s="1" t="s">
        <v>210</v>
      </c>
      <c r="E9574" s="1" t="s">
        <v>27</v>
      </c>
      <c r="F9574" s="1" t="s">
        <v>82</v>
      </c>
      <c r="G9574" s="1" t="s">
        <v>214</v>
      </c>
      <c r="H9574" s="1" t="s">
        <v>20</v>
      </c>
      <c r="I9574" s="1" t="s">
        <v>21</v>
      </c>
      <c r="J9574" s="1" t="s">
        <v>23</v>
      </c>
      <c r="K9574">
        <v>24.423999999999999</v>
      </c>
      <c r="L9574">
        <v>1</v>
      </c>
      <c r="M9574">
        <v>0.2</v>
      </c>
      <c r="N9574">
        <v>7.9378000000000002</v>
      </c>
      <c r="O9574">
        <f>(Table1[[#This Row],[Sales]]-Table1[[#This Row],[Profit]])/Table1[[#This Row],[Quantity]]</f>
        <v>16.4862</v>
      </c>
      <c r="P9574">
        <f>Table1[[#This Row],[Sales]]/Table1[[#This Row],[Quantity]]</f>
        <v>24.423999999999999</v>
      </c>
      <c r="Q9574" t="str">
        <f t="shared" si="298"/>
        <v>2021</v>
      </c>
      <c r="R9574" t="str">
        <f t="shared" si="299"/>
        <v>09</v>
      </c>
      <c r="S9574">
        <f>CEILING(Table1[[#This Row],[Month]]/3,1)</f>
        <v>3</v>
      </c>
      <c r="T9574" s="9">
        <f>(Table1[[#This Row],[Profit]]/Table1[[#This Row],[Sales]])</f>
        <v>0.32500000000000001</v>
      </c>
    </row>
    <row r="9575" spans="1:20" x14ac:dyDescent="0.25">
      <c r="A9575">
        <v>20210924</v>
      </c>
      <c r="B9575" s="1" t="s">
        <v>294</v>
      </c>
      <c r="C9575" s="1" t="s">
        <v>209</v>
      </c>
      <c r="D9575" s="1" t="s">
        <v>210</v>
      </c>
      <c r="E9575" s="1" t="s">
        <v>27</v>
      </c>
      <c r="F9575" s="1" t="s">
        <v>82</v>
      </c>
      <c r="G9575" s="1" t="s">
        <v>214</v>
      </c>
      <c r="H9575" s="1" t="s">
        <v>20</v>
      </c>
      <c r="I9575" s="1" t="s">
        <v>21</v>
      </c>
      <c r="J9575" s="1" t="s">
        <v>42</v>
      </c>
      <c r="K9575">
        <v>17.12</v>
      </c>
      <c r="L9575">
        <v>5</v>
      </c>
      <c r="M9575">
        <v>0.2</v>
      </c>
      <c r="N9575">
        <v>1.9259999999999999</v>
      </c>
      <c r="O9575">
        <f>(Table1[[#This Row],[Sales]]-Table1[[#This Row],[Profit]])/Table1[[#This Row],[Quantity]]</f>
        <v>3.0388000000000002</v>
      </c>
      <c r="P9575">
        <f>Table1[[#This Row],[Sales]]/Table1[[#This Row],[Quantity]]</f>
        <v>3.4240000000000004</v>
      </c>
      <c r="Q9575" t="str">
        <f t="shared" si="298"/>
        <v>2021</v>
      </c>
      <c r="R9575" t="str">
        <f t="shared" si="299"/>
        <v>09</v>
      </c>
      <c r="S9575">
        <f>CEILING(Table1[[#This Row],[Month]]/3,1)</f>
        <v>3</v>
      </c>
      <c r="T9575" s="9">
        <f>(Table1[[#This Row],[Profit]]/Table1[[#This Row],[Sales]])</f>
        <v>0.11249999999999999</v>
      </c>
    </row>
    <row r="9576" spans="1:20" x14ac:dyDescent="0.25">
      <c r="A9576">
        <v>20210813</v>
      </c>
      <c r="B9576" s="1" t="s">
        <v>84</v>
      </c>
      <c r="C9576" s="1" t="s">
        <v>25</v>
      </c>
      <c r="D9576" s="1" t="s">
        <v>840</v>
      </c>
      <c r="E9576" s="1" t="s">
        <v>27</v>
      </c>
      <c r="F9576" s="1" t="s">
        <v>28</v>
      </c>
      <c r="G9576" s="1" t="s">
        <v>87</v>
      </c>
      <c r="H9576" s="1" t="s">
        <v>75</v>
      </c>
      <c r="I9576" s="1" t="s">
        <v>21</v>
      </c>
      <c r="J9576" s="1" t="s">
        <v>41</v>
      </c>
      <c r="K9576">
        <v>31.56</v>
      </c>
      <c r="L9576">
        <v>3</v>
      </c>
      <c r="M9576">
        <v>0</v>
      </c>
      <c r="N9576">
        <v>10.4148</v>
      </c>
      <c r="O9576">
        <f>(Table1[[#This Row],[Sales]]-Table1[[#This Row],[Profit]])/Table1[[#This Row],[Quantity]]</f>
        <v>7.0484</v>
      </c>
      <c r="P9576">
        <f>Table1[[#This Row],[Sales]]/Table1[[#This Row],[Quantity]]</f>
        <v>10.52</v>
      </c>
      <c r="Q9576" t="str">
        <f t="shared" si="298"/>
        <v>2021</v>
      </c>
      <c r="R9576" t="str">
        <f t="shared" si="299"/>
        <v>08</v>
      </c>
      <c r="S9576">
        <f>CEILING(Table1[[#This Row],[Month]]/3,1)</f>
        <v>3</v>
      </c>
      <c r="T9576" s="9">
        <f>(Table1[[#This Row],[Profit]]/Table1[[#This Row],[Sales]])</f>
        <v>0.33</v>
      </c>
    </row>
    <row r="9577" spans="1:20" x14ac:dyDescent="0.25">
      <c r="A9577">
        <v>20210526</v>
      </c>
      <c r="B9577" s="1" t="s">
        <v>886</v>
      </c>
      <c r="C9577" s="1" t="s">
        <v>57</v>
      </c>
      <c r="D9577" s="1" t="s">
        <v>264</v>
      </c>
      <c r="E9577" s="1" t="s">
        <v>59</v>
      </c>
      <c r="F9577" s="1" t="s">
        <v>60</v>
      </c>
      <c r="G9577" s="1" t="s">
        <v>127</v>
      </c>
      <c r="H9577" s="1" t="s">
        <v>40</v>
      </c>
      <c r="I9577" s="1" t="s">
        <v>21</v>
      </c>
      <c r="J9577" s="1" t="s">
        <v>23</v>
      </c>
      <c r="K9577">
        <v>105.68600000000001</v>
      </c>
      <c r="L9577">
        <v>1</v>
      </c>
      <c r="M9577">
        <v>0.3</v>
      </c>
      <c r="N9577">
        <v>-28.686199999999999</v>
      </c>
      <c r="O9577">
        <f>(Table1[[#This Row],[Sales]]-Table1[[#This Row],[Profit]])/Table1[[#This Row],[Quantity]]</f>
        <v>134.37220000000002</v>
      </c>
      <c r="P9577">
        <f>Table1[[#This Row],[Sales]]/Table1[[#This Row],[Quantity]]</f>
        <v>105.68600000000001</v>
      </c>
      <c r="Q9577" t="str">
        <f t="shared" si="298"/>
        <v>2021</v>
      </c>
      <c r="R9577" t="str">
        <f t="shared" si="299"/>
        <v>05</v>
      </c>
      <c r="S9577">
        <f>CEILING(Table1[[#This Row],[Month]]/3,1)</f>
        <v>2</v>
      </c>
      <c r="T9577" s="9">
        <f>(Table1[[#This Row],[Profit]]/Table1[[#This Row],[Sales]])</f>
        <v>-0.27142857142857141</v>
      </c>
    </row>
    <row r="9578" spans="1:20" x14ac:dyDescent="0.25">
      <c r="A9578">
        <v>20210526</v>
      </c>
      <c r="B9578" s="1" t="s">
        <v>886</v>
      </c>
      <c r="C9578" s="1" t="s">
        <v>57</v>
      </c>
      <c r="D9578" s="1" t="s">
        <v>264</v>
      </c>
      <c r="E9578" s="1" t="s">
        <v>59</v>
      </c>
      <c r="F9578" s="1" t="s">
        <v>60</v>
      </c>
      <c r="G9578" s="1" t="s">
        <v>127</v>
      </c>
      <c r="H9578" s="1" t="s">
        <v>40</v>
      </c>
      <c r="I9578" s="1" t="s">
        <v>21</v>
      </c>
      <c r="J9578" s="1" t="s">
        <v>265</v>
      </c>
      <c r="K9578">
        <v>399.54</v>
      </c>
      <c r="L9578">
        <v>2</v>
      </c>
      <c r="M9578">
        <v>0.4</v>
      </c>
      <c r="N9578">
        <v>-79.908000000000001</v>
      </c>
      <c r="O9578">
        <f>(Table1[[#This Row],[Sales]]-Table1[[#This Row],[Profit]])/Table1[[#This Row],[Quantity]]</f>
        <v>239.72400000000002</v>
      </c>
      <c r="P9578">
        <f>Table1[[#This Row],[Sales]]/Table1[[#This Row],[Quantity]]</f>
        <v>199.77</v>
      </c>
      <c r="Q9578" t="str">
        <f t="shared" si="298"/>
        <v>2021</v>
      </c>
      <c r="R9578" t="str">
        <f t="shared" si="299"/>
        <v>05</v>
      </c>
      <c r="S9578">
        <f>CEILING(Table1[[#This Row],[Month]]/3,1)</f>
        <v>2</v>
      </c>
      <c r="T9578" s="9">
        <f>(Table1[[#This Row],[Profit]]/Table1[[#This Row],[Sales]])</f>
        <v>-0.19999999999999998</v>
      </c>
    </row>
    <row r="9579" spans="1:20" x14ac:dyDescent="0.25">
      <c r="A9579">
        <v>20210526</v>
      </c>
      <c r="B9579" s="1" t="s">
        <v>886</v>
      </c>
      <c r="C9579" s="1" t="s">
        <v>57</v>
      </c>
      <c r="D9579" s="1" t="s">
        <v>264</v>
      </c>
      <c r="E9579" s="1" t="s">
        <v>59</v>
      </c>
      <c r="F9579" s="1" t="s">
        <v>60</v>
      </c>
      <c r="G9579" s="1" t="s">
        <v>127</v>
      </c>
      <c r="H9579" s="1" t="s">
        <v>40</v>
      </c>
      <c r="I9579" s="1" t="s">
        <v>21</v>
      </c>
      <c r="J9579" s="1" t="s">
        <v>23</v>
      </c>
      <c r="K9579">
        <v>104.93</v>
      </c>
      <c r="L9579">
        <v>5</v>
      </c>
      <c r="M9579">
        <v>0.3</v>
      </c>
      <c r="N9579">
        <v>-4.4969999999999999</v>
      </c>
      <c r="O9579">
        <f>(Table1[[#This Row],[Sales]]-Table1[[#This Row],[Profit]])/Table1[[#This Row],[Quantity]]</f>
        <v>21.885400000000001</v>
      </c>
      <c r="P9579">
        <f>Table1[[#This Row],[Sales]]/Table1[[#This Row],[Quantity]]</f>
        <v>20.986000000000001</v>
      </c>
      <c r="Q9579" t="str">
        <f t="shared" si="298"/>
        <v>2021</v>
      </c>
      <c r="R9579" t="str">
        <f t="shared" si="299"/>
        <v>05</v>
      </c>
      <c r="S9579">
        <f>CEILING(Table1[[#This Row],[Month]]/3,1)</f>
        <v>2</v>
      </c>
      <c r="T9579" s="9">
        <f>(Table1[[#This Row],[Profit]]/Table1[[#This Row],[Sales]])</f>
        <v>-4.2857142857142851E-2</v>
      </c>
    </row>
    <row r="9580" spans="1:20" x14ac:dyDescent="0.25">
      <c r="A9580">
        <v>20230915</v>
      </c>
      <c r="B9580" s="1" t="s">
        <v>180</v>
      </c>
      <c r="C9580" s="1" t="s">
        <v>133</v>
      </c>
      <c r="D9580" s="1" t="s">
        <v>134</v>
      </c>
      <c r="E9580" s="1" t="s">
        <v>17</v>
      </c>
      <c r="F9580" s="1" t="s">
        <v>18</v>
      </c>
      <c r="G9580" s="1" t="s">
        <v>183</v>
      </c>
      <c r="H9580" s="1" t="s">
        <v>75</v>
      </c>
      <c r="I9580" s="1" t="s">
        <v>63</v>
      </c>
      <c r="J9580" s="1" t="s">
        <v>43</v>
      </c>
      <c r="K9580">
        <v>1079.8499999999999</v>
      </c>
      <c r="L9580">
        <v>3</v>
      </c>
      <c r="M9580">
        <v>0</v>
      </c>
      <c r="N9580">
        <v>323.95499999999998</v>
      </c>
      <c r="O9580">
        <f>(Table1[[#This Row],[Sales]]-Table1[[#This Row],[Profit]])/Table1[[#This Row],[Quantity]]</f>
        <v>251.965</v>
      </c>
      <c r="P9580">
        <f>Table1[[#This Row],[Sales]]/Table1[[#This Row],[Quantity]]</f>
        <v>359.95</v>
      </c>
      <c r="Q9580" t="str">
        <f t="shared" si="298"/>
        <v>2023</v>
      </c>
      <c r="R9580" t="str">
        <f t="shared" si="299"/>
        <v>09</v>
      </c>
      <c r="S9580">
        <f>CEILING(Table1[[#This Row],[Month]]/3,1)</f>
        <v>3</v>
      </c>
      <c r="T9580" s="9">
        <f>(Table1[[#This Row],[Profit]]/Table1[[#This Row],[Sales]])</f>
        <v>0.3</v>
      </c>
    </row>
    <row r="9581" spans="1:20" x14ac:dyDescent="0.25">
      <c r="A9581">
        <v>20230915</v>
      </c>
      <c r="B9581" s="1" t="s">
        <v>180</v>
      </c>
      <c r="C9581" s="1" t="s">
        <v>133</v>
      </c>
      <c r="D9581" s="1" t="s">
        <v>134</v>
      </c>
      <c r="E9581" s="1" t="s">
        <v>17</v>
      </c>
      <c r="F9581" s="1" t="s">
        <v>18</v>
      </c>
      <c r="G9581" s="1" t="s">
        <v>183</v>
      </c>
      <c r="H9581" s="1" t="s">
        <v>75</v>
      </c>
      <c r="I9581" s="1" t="s">
        <v>63</v>
      </c>
      <c r="J9581" s="1" t="s">
        <v>37</v>
      </c>
      <c r="K9581">
        <v>70.98</v>
      </c>
      <c r="L9581">
        <v>1</v>
      </c>
      <c r="M9581">
        <v>0</v>
      </c>
      <c r="N9581">
        <v>3.5489999999999999</v>
      </c>
      <c r="O9581">
        <f>(Table1[[#This Row],[Sales]]-Table1[[#This Row],[Profit]])/Table1[[#This Row],[Quantity]]</f>
        <v>67.430999999999997</v>
      </c>
      <c r="P9581">
        <f>Table1[[#This Row],[Sales]]/Table1[[#This Row],[Quantity]]</f>
        <v>70.98</v>
      </c>
      <c r="Q9581" t="str">
        <f t="shared" si="298"/>
        <v>2023</v>
      </c>
      <c r="R9581" t="str">
        <f t="shared" si="299"/>
        <v>09</v>
      </c>
      <c r="S9581">
        <f>CEILING(Table1[[#This Row],[Month]]/3,1)</f>
        <v>3</v>
      </c>
      <c r="T9581" s="9">
        <f>(Table1[[#This Row],[Profit]]/Table1[[#This Row],[Sales]])</f>
        <v>4.9999999999999996E-2</v>
      </c>
    </row>
    <row r="9582" spans="1:20" x14ac:dyDescent="0.25">
      <c r="A9582">
        <v>20230915</v>
      </c>
      <c r="B9582" s="1" t="s">
        <v>180</v>
      </c>
      <c r="C9582" s="1" t="s">
        <v>133</v>
      </c>
      <c r="D9582" s="1" t="s">
        <v>134</v>
      </c>
      <c r="E9582" s="1" t="s">
        <v>17</v>
      </c>
      <c r="F9582" s="1" t="s">
        <v>18</v>
      </c>
      <c r="G9582" s="1" t="s">
        <v>183</v>
      </c>
      <c r="H9582" s="1" t="s">
        <v>75</v>
      </c>
      <c r="I9582" s="1" t="s">
        <v>63</v>
      </c>
      <c r="J9582" s="1" t="s">
        <v>42</v>
      </c>
      <c r="K9582">
        <v>29.95</v>
      </c>
      <c r="L9582">
        <v>5</v>
      </c>
      <c r="M9582">
        <v>0</v>
      </c>
      <c r="N9582">
        <v>8.6854999999999993</v>
      </c>
      <c r="O9582">
        <f>(Table1[[#This Row],[Sales]]-Table1[[#This Row],[Profit]])/Table1[[#This Row],[Quantity]]</f>
        <v>4.2528999999999995</v>
      </c>
      <c r="P9582">
        <f>Table1[[#This Row],[Sales]]/Table1[[#This Row],[Quantity]]</f>
        <v>5.99</v>
      </c>
      <c r="Q9582" t="str">
        <f t="shared" si="298"/>
        <v>2023</v>
      </c>
      <c r="R9582" t="str">
        <f t="shared" si="299"/>
        <v>09</v>
      </c>
      <c r="S9582">
        <f>CEILING(Table1[[#This Row],[Month]]/3,1)</f>
        <v>3</v>
      </c>
      <c r="T9582" s="9">
        <f>(Table1[[#This Row],[Profit]]/Table1[[#This Row],[Sales]])</f>
        <v>0.28999999999999998</v>
      </c>
    </row>
    <row r="9583" spans="1:20" x14ac:dyDescent="0.25">
      <c r="A9583">
        <v>20230915</v>
      </c>
      <c r="B9583" s="1" t="s">
        <v>180</v>
      </c>
      <c r="C9583" s="1" t="s">
        <v>133</v>
      </c>
      <c r="D9583" s="1" t="s">
        <v>134</v>
      </c>
      <c r="E9583" s="1" t="s">
        <v>17</v>
      </c>
      <c r="F9583" s="1" t="s">
        <v>18</v>
      </c>
      <c r="G9583" s="1" t="s">
        <v>183</v>
      </c>
      <c r="H9583" s="1" t="s">
        <v>75</v>
      </c>
      <c r="I9583" s="1" t="s">
        <v>63</v>
      </c>
      <c r="J9583" s="1" t="s">
        <v>23</v>
      </c>
      <c r="K9583">
        <v>589.41</v>
      </c>
      <c r="L9583">
        <v>5</v>
      </c>
      <c r="M9583">
        <v>0.1</v>
      </c>
      <c r="N9583">
        <v>-6.5490000000000004</v>
      </c>
      <c r="O9583">
        <f>(Table1[[#This Row],[Sales]]-Table1[[#This Row],[Profit]])/Table1[[#This Row],[Quantity]]</f>
        <v>119.19179999999999</v>
      </c>
      <c r="P9583">
        <f>Table1[[#This Row],[Sales]]/Table1[[#This Row],[Quantity]]</f>
        <v>117.88199999999999</v>
      </c>
      <c r="Q9583" t="str">
        <f t="shared" si="298"/>
        <v>2023</v>
      </c>
      <c r="R9583" t="str">
        <f t="shared" si="299"/>
        <v>09</v>
      </c>
      <c r="S9583">
        <f>CEILING(Table1[[#This Row],[Month]]/3,1)</f>
        <v>3</v>
      </c>
      <c r="T9583" s="9">
        <f>(Table1[[#This Row],[Profit]]/Table1[[#This Row],[Sales]])</f>
        <v>-1.1111111111111112E-2</v>
      </c>
    </row>
    <row r="9584" spans="1:20" x14ac:dyDescent="0.25">
      <c r="A9584">
        <v>20220608</v>
      </c>
      <c r="B9584" s="1" t="s">
        <v>1248</v>
      </c>
      <c r="C9584" s="1" t="s">
        <v>85</v>
      </c>
      <c r="D9584" s="1" t="s">
        <v>86</v>
      </c>
      <c r="E9584" s="1" t="s">
        <v>17</v>
      </c>
      <c r="F9584" s="1" t="s">
        <v>34</v>
      </c>
      <c r="G9584" s="1" t="s">
        <v>90</v>
      </c>
      <c r="H9584" s="1" t="s">
        <v>91</v>
      </c>
      <c r="I9584" s="1" t="s">
        <v>63</v>
      </c>
      <c r="J9584" s="1" t="s">
        <v>136</v>
      </c>
      <c r="K9584">
        <v>9.6479999999999997</v>
      </c>
      <c r="L9584">
        <v>6</v>
      </c>
      <c r="M9584">
        <v>0.2</v>
      </c>
      <c r="N9584">
        <v>3.4973999999999998</v>
      </c>
      <c r="O9584">
        <f>(Table1[[#This Row],[Sales]]-Table1[[#This Row],[Profit]])/Table1[[#This Row],[Quantity]]</f>
        <v>1.0250999999999999</v>
      </c>
      <c r="P9584">
        <f>Table1[[#This Row],[Sales]]/Table1[[#This Row],[Quantity]]</f>
        <v>1.6079999999999999</v>
      </c>
      <c r="Q9584" t="str">
        <f t="shared" si="298"/>
        <v>2022</v>
      </c>
      <c r="R9584" t="str">
        <f t="shared" si="299"/>
        <v>06</v>
      </c>
      <c r="S9584">
        <f>CEILING(Table1[[#This Row],[Month]]/3,1)</f>
        <v>2</v>
      </c>
      <c r="T9584" s="9">
        <f>(Table1[[#This Row],[Profit]]/Table1[[#This Row],[Sales]])</f>
        <v>0.36249999999999999</v>
      </c>
    </row>
    <row r="9585" spans="1:20" x14ac:dyDescent="0.25">
      <c r="A9585">
        <v>20230626</v>
      </c>
      <c r="B9585" s="1" t="s">
        <v>1205</v>
      </c>
      <c r="C9585" s="1" t="s">
        <v>133</v>
      </c>
      <c r="D9585" s="1" t="s">
        <v>134</v>
      </c>
      <c r="E9585" s="1" t="s">
        <v>17</v>
      </c>
      <c r="F9585" s="1" t="s">
        <v>18</v>
      </c>
      <c r="G9585" s="1" t="s">
        <v>39</v>
      </c>
      <c r="H9585" s="1" t="s">
        <v>40</v>
      </c>
      <c r="I9585" s="1" t="s">
        <v>21</v>
      </c>
      <c r="J9585" s="1" t="s">
        <v>22</v>
      </c>
      <c r="K9585">
        <v>400.78399999999999</v>
      </c>
      <c r="L9585">
        <v>1</v>
      </c>
      <c r="M9585">
        <v>0.2</v>
      </c>
      <c r="N9585">
        <v>-5.0098000000000003</v>
      </c>
      <c r="O9585">
        <f>(Table1[[#This Row],[Sales]]-Table1[[#This Row],[Profit]])/Table1[[#This Row],[Quantity]]</f>
        <v>405.79379999999998</v>
      </c>
      <c r="P9585">
        <f>Table1[[#This Row],[Sales]]/Table1[[#This Row],[Quantity]]</f>
        <v>400.78399999999999</v>
      </c>
      <c r="Q9585" t="str">
        <f t="shared" si="298"/>
        <v>2023</v>
      </c>
      <c r="R9585" t="str">
        <f t="shared" si="299"/>
        <v>06</v>
      </c>
      <c r="S9585">
        <f>CEILING(Table1[[#This Row],[Month]]/3,1)</f>
        <v>2</v>
      </c>
      <c r="T9585" s="9">
        <f>(Table1[[#This Row],[Profit]]/Table1[[#This Row],[Sales]])</f>
        <v>-1.2500000000000001E-2</v>
      </c>
    </row>
    <row r="9586" spans="1:20" x14ac:dyDescent="0.25">
      <c r="A9586">
        <v>20230827</v>
      </c>
      <c r="B9586" s="1" t="s">
        <v>1123</v>
      </c>
      <c r="C9586" s="1" t="s">
        <v>120</v>
      </c>
      <c r="D9586" s="1" t="s">
        <v>310</v>
      </c>
      <c r="E9586" s="1" t="s">
        <v>27</v>
      </c>
      <c r="F9586" s="1" t="s">
        <v>82</v>
      </c>
      <c r="G9586" s="1" t="s">
        <v>388</v>
      </c>
      <c r="H9586" s="1" t="s">
        <v>20</v>
      </c>
      <c r="I9586" s="1" t="s">
        <v>63</v>
      </c>
      <c r="J9586" s="1" t="s">
        <v>37</v>
      </c>
      <c r="K9586">
        <v>53.72</v>
      </c>
      <c r="L9586">
        <v>4</v>
      </c>
      <c r="M9586">
        <v>0</v>
      </c>
      <c r="N9586">
        <v>13.9672</v>
      </c>
      <c r="O9586">
        <f>(Table1[[#This Row],[Sales]]-Table1[[#This Row],[Profit]])/Table1[[#This Row],[Quantity]]</f>
        <v>9.9382000000000001</v>
      </c>
      <c r="P9586">
        <f>Table1[[#This Row],[Sales]]/Table1[[#This Row],[Quantity]]</f>
        <v>13.43</v>
      </c>
      <c r="Q9586" t="str">
        <f t="shared" si="298"/>
        <v>2023</v>
      </c>
      <c r="R9586" t="str">
        <f t="shared" si="299"/>
        <v>08</v>
      </c>
      <c r="S9586">
        <f>CEILING(Table1[[#This Row],[Month]]/3,1)</f>
        <v>3</v>
      </c>
      <c r="T9586" s="9">
        <f>(Table1[[#This Row],[Profit]]/Table1[[#This Row],[Sales]])</f>
        <v>0.26</v>
      </c>
    </row>
    <row r="9587" spans="1:20" x14ac:dyDescent="0.25">
      <c r="A9587">
        <v>20220827</v>
      </c>
      <c r="B9587" s="1" t="s">
        <v>813</v>
      </c>
      <c r="C9587" s="1" t="s">
        <v>32</v>
      </c>
      <c r="D9587" s="1" t="s">
        <v>420</v>
      </c>
      <c r="E9587" s="1" t="s">
        <v>17</v>
      </c>
      <c r="F9587" s="1" t="s">
        <v>34</v>
      </c>
      <c r="G9587" s="1" t="s">
        <v>474</v>
      </c>
      <c r="H9587" s="1" t="s">
        <v>20</v>
      </c>
      <c r="I9587" s="1" t="s">
        <v>30</v>
      </c>
      <c r="J9587" s="1" t="s">
        <v>50</v>
      </c>
      <c r="K9587">
        <v>31.007999999999999</v>
      </c>
      <c r="L9587">
        <v>1</v>
      </c>
      <c r="M9587">
        <v>0.2</v>
      </c>
      <c r="N9587">
        <v>11.240399999999999</v>
      </c>
      <c r="O9587">
        <f>(Table1[[#This Row],[Sales]]-Table1[[#This Row],[Profit]])/Table1[[#This Row],[Quantity]]</f>
        <v>19.767600000000002</v>
      </c>
      <c r="P9587">
        <f>Table1[[#This Row],[Sales]]/Table1[[#This Row],[Quantity]]</f>
        <v>31.007999999999999</v>
      </c>
      <c r="Q9587" t="str">
        <f t="shared" si="298"/>
        <v>2022</v>
      </c>
      <c r="R9587" t="str">
        <f t="shared" si="299"/>
        <v>08</v>
      </c>
      <c r="S9587">
        <f>CEILING(Table1[[#This Row],[Month]]/3,1)</f>
        <v>3</v>
      </c>
      <c r="T9587" s="9">
        <f>(Table1[[#This Row],[Profit]]/Table1[[#This Row],[Sales]])</f>
        <v>0.36249999999999999</v>
      </c>
    </row>
    <row r="9588" spans="1:20" x14ac:dyDescent="0.25">
      <c r="A9588">
        <v>20221119</v>
      </c>
      <c r="B9588" s="1" t="s">
        <v>1047</v>
      </c>
      <c r="C9588" s="1" t="s">
        <v>25</v>
      </c>
      <c r="D9588" s="1" t="s">
        <v>446</v>
      </c>
      <c r="E9588" s="1" t="s">
        <v>27</v>
      </c>
      <c r="F9588" s="1" t="s">
        <v>28</v>
      </c>
      <c r="G9588" s="1" t="s">
        <v>187</v>
      </c>
      <c r="H9588" s="1" t="s">
        <v>20</v>
      </c>
      <c r="I9588" s="1" t="s">
        <v>21</v>
      </c>
      <c r="J9588" s="1" t="s">
        <v>36</v>
      </c>
      <c r="K9588">
        <v>61.12</v>
      </c>
      <c r="L9588">
        <v>5</v>
      </c>
      <c r="M9588">
        <v>0.2</v>
      </c>
      <c r="N9588">
        <v>22.155999999999999</v>
      </c>
      <c r="O9588">
        <f>(Table1[[#This Row],[Sales]]-Table1[[#This Row],[Profit]])/Table1[[#This Row],[Quantity]]</f>
        <v>7.7927999999999997</v>
      </c>
      <c r="P9588">
        <f>Table1[[#This Row],[Sales]]/Table1[[#This Row],[Quantity]]</f>
        <v>12.224</v>
      </c>
      <c r="Q9588" t="str">
        <f t="shared" si="298"/>
        <v>2022</v>
      </c>
      <c r="R9588" t="str">
        <f t="shared" si="299"/>
        <v>11</v>
      </c>
      <c r="S9588">
        <f>CEILING(Table1[[#This Row],[Month]]/3,1)</f>
        <v>4</v>
      </c>
      <c r="T9588" s="9">
        <f>(Table1[[#This Row],[Profit]]/Table1[[#This Row],[Sales]])</f>
        <v>0.36249999999999999</v>
      </c>
    </row>
    <row r="9589" spans="1:20" x14ac:dyDescent="0.25">
      <c r="A9589">
        <v>20230418</v>
      </c>
      <c r="B9589" s="1" t="s">
        <v>996</v>
      </c>
      <c r="C9589" s="1" t="s">
        <v>108</v>
      </c>
      <c r="D9589" s="1" t="s">
        <v>143</v>
      </c>
      <c r="E9589" s="1" t="s">
        <v>59</v>
      </c>
      <c r="F9589" s="1" t="s">
        <v>110</v>
      </c>
      <c r="G9589" s="1" t="s">
        <v>39</v>
      </c>
      <c r="H9589" s="1" t="s">
        <v>40</v>
      </c>
      <c r="I9589" s="1" t="s">
        <v>30</v>
      </c>
      <c r="J9589" s="1" t="s">
        <v>37</v>
      </c>
      <c r="K9589">
        <v>195.136</v>
      </c>
      <c r="L9589">
        <v>4</v>
      </c>
      <c r="M9589">
        <v>0.2</v>
      </c>
      <c r="N9589">
        <v>-43.9056</v>
      </c>
      <c r="O9589">
        <f>(Table1[[#This Row],[Sales]]-Table1[[#This Row],[Profit]])/Table1[[#This Row],[Quantity]]</f>
        <v>59.760399999999997</v>
      </c>
      <c r="P9589">
        <f>Table1[[#This Row],[Sales]]/Table1[[#This Row],[Quantity]]</f>
        <v>48.783999999999999</v>
      </c>
      <c r="Q9589" t="str">
        <f t="shared" si="298"/>
        <v>2023</v>
      </c>
      <c r="R9589" t="str">
        <f t="shared" si="299"/>
        <v>04</v>
      </c>
      <c r="S9589">
        <f>CEILING(Table1[[#This Row],[Month]]/3,1)</f>
        <v>2</v>
      </c>
      <c r="T9589" s="9">
        <f>(Table1[[#This Row],[Profit]]/Table1[[#This Row],[Sales]])</f>
        <v>-0.22500000000000001</v>
      </c>
    </row>
    <row r="9590" spans="1:20" x14ac:dyDescent="0.25">
      <c r="A9590">
        <v>20230724</v>
      </c>
      <c r="B9590" s="1" t="s">
        <v>1010</v>
      </c>
      <c r="C9590" s="1" t="s">
        <v>108</v>
      </c>
      <c r="D9590" s="1" t="s">
        <v>591</v>
      </c>
      <c r="E9590" s="1" t="s">
        <v>59</v>
      </c>
      <c r="F9590" s="1" t="s">
        <v>110</v>
      </c>
      <c r="G9590" s="1" t="s">
        <v>306</v>
      </c>
      <c r="H9590" s="1" t="s">
        <v>40</v>
      </c>
      <c r="I9590" s="1" t="s">
        <v>21</v>
      </c>
      <c r="J9590" s="1" t="s">
        <v>42</v>
      </c>
      <c r="K9590">
        <v>121.536</v>
      </c>
      <c r="L9590">
        <v>4</v>
      </c>
      <c r="M9590">
        <v>0.2</v>
      </c>
      <c r="N9590">
        <v>15.192</v>
      </c>
      <c r="O9590">
        <f>(Table1[[#This Row],[Sales]]-Table1[[#This Row],[Profit]])/Table1[[#This Row],[Quantity]]</f>
        <v>26.585999999999999</v>
      </c>
      <c r="P9590">
        <f>Table1[[#This Row],[Sales]]/Table1[[#This Row],[Quantity]]</f>
        <v>30.384</v>
      </c>
      <c r="Q9590" t="str">
        <f t="shared" si="298"/>
        <v>2023</v>
      </c>
      <c r="R9590" t="str">
        <f t="shared" si="299"/>
        <v>07</v>
      </c>
      <c r="S9590">
        <f>CEILING(Table1[[#This Row],[Month]]/3,1)</f>
        <v>3</v>
      </c>
      <c r="T9590" s="9">
        <f>(Table1[[#This Row],[Profit]]/Table1[[#This Row],[Sales]])</f>
        <v>0.125</v>
      </c>
    </row>
    <row r="9591" spans="1:20" x14ac:dyDescent="0.25">
      <c r="A9591">
        <v>20200511</v>
      </c>
      <c r="B9591" s="1" t="s">
        <v>1245</v>
      </c>
      <c r="C9591" s="1" t="s">
        <v>108</v>
      </c>
      <c r="D9591" s="1" t="s">
        <v>143</v>
      </c>
      <c r="E9591" s="1" t="s">
        <v>59</v>
      </c>
      <c r="F9591" s="1" t="s">
        <v>110</v>
      </c>
      <c r="G9591" s="1" t="s">
        <v>61</v>
      </c>
      <c r="H9591" s="1" t="s">
        <v>62</v>
      </c>
      <c r="I9591" s="1" t="s">
        <v>63</v>
      </c>
      <c r="J9591" s="1" t="s">
        <v>50</v>
      </c>
      <c r="K9591">
        <v>17.472000000000001</v>
      </c>
      <c r="L9591">
        <v>3</v>
      </c>
      <c r="M9591">
        <v>0.2</v>
      </c>
      <c r="N9591">
        <v>5.6783999999999999</v>
      </c>
      <c r="O9591">
        <f>(Table1[[#This Row],[Sales]]-Table1[[#This Row],[Profit]])/Table1[[#This Row],[Quantity]]</f>
        <v>3.9312000000000005</v>
      </c>
      <c r="P9591">
        <f>Table1[[#This Row],[Sales]]/Table1[[#This Row],[Quantity]]</f>
        <v>5.8240000000000007</v>
      </c>
      <c r="Q9591" t="str">
        <f t="shared" si="298"/>
        <v>2020</v>
      </c>
      <c r="R9591" t="str">
        <f t="shared" si="299"/>
        <v>05</v>
      </c>
      <c r="S9591">
        <f>CEILING(Table1[[#This Row],[Month]]/3,1)</f>
        <v>2</v>
      </c>
      <c r="T9591" s="9">
        <f>(Table1[[#This Row],[Profit]]/Table1[[#This Row],[Sales]])</f>
        <v>0.32499999999999996</v>
      </c>
    </row>
    <row r="9592" spans="1:20" x14ac:dyDescent="0.25">
      <c r="A9592">
        <v>20200511</v>
      </c>
      <c r="B9592" s="1" t="s">
        <v>1245</v>
      </c>
      <c r="C9592" s="1" t="s">
        <v>108</v>
      </c>
      <c r="D9592" s="1" t="s">
        <v>143</v>
      </c>
      <c r="E9592" s="1" t="s">
        <v>59</v>
      </c>
      <c r="F9592" s="1" t="s">
        <v>110</v>
      </c>
      <c r="G9592" s="1" t="s">
        <v>61</v>
      </c>
      <c r="H9592" s="1" t="s">
        <v>62</v>
      </c>
      <c r="I9592" s="1" t="s">
        <v>63</v>
      </c>
      <c r="J9592" s="1" t="s">
        <v>36</v>
      </c>
      <c r="K9592">
        <v>104.58</v>
      </c>
      <c r="L9592">
        <v>9</v>
      </c>
      <c r="M9592">
        <v>0.8</v>
      </c>
      <c r="N9592">
        <v>-172.55699999999999</v>
      </c>
      <c r="O9592">
        <f>(Table1[[#This Row],[Sales]]-Table1[[#This Row],[Profit]])/Table1[[#This Row],[Quantity]]</f>
        <v>30.792999999999999</v>
      </c>
      <c r="P9592">
        <f>Table1[[#This Row],[Sales]]/Table1[[#This Row],[Quantity]]</f>
        <v>11.62</v>
      </c>
      <c r="Q9592" t="str">
        <f t="shared" si="298"/>
        <v>2020</v>
      </c>
      <c r="R9592" t="str">
        <f t="shared" si="299"/>
        <v>05</v>
      </c>
      <c r="S9592">
        <f>CEILING(Table1[[#This Row],[Month]]/3,1)</f>
        <v>2</v>
      </c>
      <c r="T9592" s="9">
        <f>(Table1[[#This Row],[Profit]]/Table1[[#This Row],[Sales]])</f>
        <v>-1.65</v>
      </c>
    </row>
    <row r="9593" spans="1:20" x14ac:dyDescent="0.25">
      <c r="A9593">
        <v>20220729</v>
      </c>
      <c r="B9593" s="1" t="s">
        <v>978</v>
      </c>
      <c r="C9593" s="1" t="s">
        <v>57</v>
      </c>
      <c r="D9593" s="1" t="s">
        <v>264</v>
      </c>
      <c r="E9593" s="1" t="s">
        <v>59</v>
      </c>
      <c r="F9593" s="1" t="s">
        <v>60</v>
      </c>
      <c r="G9593" s="1" t="s">
        <v>106</v>
      </c>
      <c r="H9593" s="1" t="s">
        <v>40</v>
      </c>
      <c r="I9593" s="1" t="s">
        <v>63</v>
      </c>
      <c r="J9593" s="1" t="s">
        <v>41</v>
      </c>
      <c r="K9593">
        <v>24.7</v>
      </c>
      <c r="L9593">
        <v>5</v>
      </c>
      <c r="M9593">
        <v>0.6</v>
      </c>
      <c r="N9593">
        <v>-9.8800000000000008</v>
      </c>
      <c r="O9593">
        <f>(Table1[[#This Row],[Sales]]-Table1[[#This Row],[Profit]])/Table1[[#This Row],[Quantity]]</f>
        <v>6.9159999999999995</v>
      </c>
      <c r="P9593">
        <f>Table1[[#This Row],[Sales]]/Table1[[#This Row],[Quantity]]</f>
        <v>4.9399999999999995</v>
      </c>
      <c r="Q9593" t="str">
        <f t="shared" si="298"/>
        <v>2022</v>
      </c>
      <c r="R9593" t="str">
        <f t="shared" si="299"/>
        <v>07</v>
      </c>
      <c r="S9593">
        <f>CEILING(Table1[[#This Row],[Month]]/3,1)</f>
        <v>3</v>
      </c>
      <c r="T9593" s="9">
        <f>(Table1[[#This Row],[Profit]]/Table1[[#This Row],[Sales]])</f>
        <v>-0.4</v>
      </c>
    </row>
    <row r="9594" spans="1:20" x14ac:dyDescent="0.25">
      <c r="A9594">
        <v>20220729</v>
      </c>
      <c r="B9594" s="1" t="s">
        <v>978</v>
      </c>
      <c r="C9594" s="1" t="s">
        <v>57</v>
      </c>
      <c r="D9594" s="1" t="s">
        <v>264</v>
      </c>
      <c r="E9594" s="1" t="s">
        <v>59</v>
      </c>
      <c r="F9594" s="1" t="s">
        <v>60</v>
      </c>
      <c r="G9594" s="1" t="s">
        <v>106</v>
      </c>
      <c r="H9594" s="1" t="s">
        <v>40</v>
      </c>
      <c r="I9594" s="1" t="s">
        <v>63</v>
      </c>
      <c r="J9594" s="1" t="s">
        <v>41</v>
      </c>
      <c r="K9594">
        <v>302.72000000000003</v>
      </c>
      <c r="L9594">
        <v>5</v>
      </c>
      <c r="M9594">
        <v>0.6</v>
      </c>
      <c r="N9594">
        <v>-378.4</v>
      </c>
      <c r="O9594">
        <f>(Table1[[#This Row],[Sales]]-Table1[[#This Row],[Profit]])/Table1[[#This Row],[Quantity]]</f>
        <v>136.22399999999999</v>
      </c>
      <c r="P9594">
        <f>Table1[[#This Row],[Sales]]/Table1[[#This Row],[Quantity]]</f>
        <v>60.544000000000004</v>
      </c>
      <c r="Q9594" t="str">
        <f t="shared" si="298"/>
        <v>2022</v>
      </c>
      <c r="R9594" t="str">
        <f t="shared" si="299"/>
        <v>07</v>
      </c>
      <c r="S9594">
        <f>CEILING(Table1[[#This Row],[Month]]/3,1)</f>
        <v>3</v>
      </c>
      <c r="T9594" s="9">
        <f>(Table1[[#This Row],[Profit]]/Table1[[#This Row],[Sales]])</f>
        <v>-1.2499999999999998</v>
      </c>
    </row>
    <row r="9595" spans="1:20" x14ac:dyDescent="0.25">
      <c r="A9595">
        <v>20230915</v>
      </c>
      <c r="B9595" s="1" t="s">
        <v>889</v>
      </c>
      <c r="C9595" s="1" t="s">
        <v>133</v>
      </c>
      <c r="D9595" s="1" t="s">
        <v>134</v>
      </c>
      <c r="E9595" s="1" t="s">
        <v>17</v>
      </c>
      <c r="F9595" s="1" t="s">
        <v>18</v>
      </c>
      <c r="G9595" s="1" t="s">
        <v>198</v>
      </c>
      <c r="H9595" s="1" t="s">
        <v>75</v>
      </c>
      <c r="I9595" s="1" t="s">
        <v>21</v>
      </c>
      <c r="J9595" s="1" t="s">
        <v>50</v>
      </c>
      <c r="K9595">
        <v>8.56</v>
      </c>
      <c r="L9595">
        <v>2</v>
      </c>
      <c r="M9595">
        <v>0</v>
      </c>
      <c r="N9595">
        <v>3.8519999999999999</v>
      </c>
      <c r="O9595">
        <f>(Table1[[#This Row],[Sales]]-Table1[[#This Row],[Profit]])/Table1[[#This Row],[Quantity]]</f>
        <v>2.3540000000000001</v>
      </c>
      <c r="P9595">
        <f>Table1[[#This Row],[Sales]]/Table1[[#This Row],[Quantity]]</f>
        <v>4.28</v>
      </c>
      <c r="Q9595" t="str">
        <f t="shared" si="298"/>
        <v>2023</v>
      </c>
      <c r="R9595" t="str">
        <f t="shared" si="299"/>
        <v>09</v>
      </c>
      <c r="S9595">
        <f>CEILING(Table1[[#This Row],[Month]]/3,1)</f>
        <v>3</v>
      </c>
      <c r="T9595" s="9">
        <f>(Table1[[#This Row],[Profit]]/Table1[[#This Row],[Sales]])</f>
        <v>0.44999999999999996</v>
      </c>
    </row>
    <row r="9596" spans="1:20" x14ac:dyDescent="0.25">
      <c r="A9596">
        <v>20230915</v>
      </c>
      <c r="B9596" s="1" t="s">
        <v>889</v>
      </c>
      <c r="C9596" s="1" t="s">
        <v>133</v>
      </c>
      <c r="D9596" s="1" t="s">
        <v>134</v>
      </c>
      <c r="E9596" s="1" t="s">
        <v>17</v>
      </c>
      <c r="F9596" s="1" t="s">
        <v>18</v>
      </c>
      <c r="G9596" s="1" t="s">
        <v>198</v>
      </c>
      <c r="H9596" s="1" t="s">
        <v>75</v>
      </c>
      <c r="I9596" s="1" t="s">
        <v>21</v>
      </c>
      <c r="J9596" s="1" t="s">
        <v>50</v>
      </c>
      <c r="K9596">
        <v>11.56</v>
      </c>
      <c r="L9596">
        <v>2</v>
      </c>
      <c r="M9596">
        <v>0</v>
      </c>
      <c r="N9596">
        <v>5.6643999999999997</v>
      </c>
      <c r="O9596">
        <f>(Table1[[#This Row],[Sales]]-Table1[[#This Row],[Profit]])/Table1[[#This Row],[Quantity]]</f>
        <v>2.9478000000000004</v>
      </c>
      <c r="P9596">
        <f>Table1[[#This Row],[Sales]]/Table1[[#This Row],[Quantity]]</f>
        <v>5.78</v>
      </c>
      <c r="Q9596" t="str">
        <f t="shared" si="298"/>
        <v>2023</v>
      </c>
      <c r="R9596" t="str">
        <f t="shared" si="299"/>
        <v>09</v>
      </c>
      <c r="S9596">
        <f>CEILING(Table1[[#This Row],[Month]]/3,1)</f>
        <v>3</v>
      </c>
      <c r="T9596" s="9">
        <f>(Table1[[#This Row],[Profit]]/Table1[[#This Row],[Sales]])</f>
        <v>0.48999999999999994</v>
      </c>
    </row>
    <row r="9597" spans="1:20" x14ac:dyDescent="0.25">
      <c r="A9597">
        <v>20230125</v>
      </c>
      <c r="B9597" s="1" t="s">
        <v>827</v>
      </c>
      <c r="C9597" s="1" t="s">
        <v>25</v>
      </c>
      <c r="D9597" s="1" t="s">
        <v>247</v>
      </c>
      <c r="E9597" s="1" t="s">
        <v>27</v>
      </c>
      <c r="F9597" s="1" t="s">
        <v>28</v>
      </c>
      <c r="G9597" s="1" t="s">
        <v>281</v>
      </c>
      <c r="H9597" s="1" t="s">
        <v>168</v>
      </c>
      <c r="I9597" s="1" t="s">
        <v>30</v>
      </c>
      <c r="J9597" s="1" t="s">
        <v>44</v>
      </c>
      <c r="K9597">
        <v>25.86</v>
      </c>
      <c r="L9597">
        <v>3</v>
      </c>
      <c r="M9597">
        <v>0</v>
      </c>
      <c r="N9597">
        <v>6.7236000000000002</v>
      </c>
      <c r="O9597">
        <f>(Table1[[#This Row],[Sales]]-Table1[[#This Row],[Profit]])/Table1[[#This Row],[Quantity]]</f>
        <v>6.3787999999999991</v>
      </c>
      <c r="P9597">
        <f>Table1[[#This Row],[Sales]]/Table1[[#This Row],[Quantity]]</f>
        <v>8.6199999999999992</v>
      </c>
      <c r="Q9597" t="str">
        <f t="shared" si="298"/>
        <v>2023</v>
      </c>
      <c r="R9597" t="str">
        <f t="shared" si="299"/>
        <v>01</v>
      </c>
      <c r="S9597">
        <f>CEILING(Table1[[#This Row],[Month]]/3,1)</f>
        <v>1</v>
      </c>
      <c r="T9597" s="9">
        <f>(Table1[[#This Row],[Profit]]/Table1[[#This Row],[Sales]])</f>
        <v>0.26</v>
      </c>
    </row>
    <row r="9598" spans="1:20" x14ac:dyDescent="0.25">
      <c r="A9598">
        <v>20230125</v>
      </c>
      <c r="B9598" s="1" t="s">
        <v>827</v>
      </c>
      <c r="C9598" s="1" t="s">
        <v>25</v>
      </c>
      <c r="D9598" s="1" t="s">
        <v>247</v>
      </c>
      <c r="E9598" s="1" t="s">
        <v>27</v>
      </c>
      <c r="F9598" s="1" t="s">
        <v>28</v>
      </c>
      <c r="G9598" s="1" t="s">
        <v>281</v>
      </c>
      <c r="H9598" s="1" t="s">
        <v>168</v>
      </c>
      <c r="I9598" s="1" t="s">
        <v>30</v>
      </c>
      <c r="J9598" s="1" t="s">
        <v>36</v>
      </c>
      <c r="K9598">
        <v>276.78399999999999</v>
      </c>
      <c r="L9598">
        <v>2</v>
      </c>
      <c r="M9598">
        <v>0.2</v>
      </c>
      <c r="N9598">
        <v>89.954800000000006</v>
      </c>
      <c r="O9598">
        <f>(Table1[[#This Row],[Sales]]-Table1[[#This Row],[Profit]])/Table1[[#This Row],[Quantity]]</f>
        <v>93.414599999999993</v>
      </c>
      <c r="P9598">
        <f>Table1[[#This Row],[Sales]]/Table1[[#This Row],[Quantity]]</f>
        <v>138.392</v>
      </c>
      <c r="Q9598" t="str">
        <f t="shared" si="298"/>
        <v>2023</v>
      </c>
      <c r="R9598" t="str">
        <f t="shared" si="299"/>
        <v>01</v>
      </c>
      <c r="S9598">
        <f>CEILING(Table1[[#This Row],[Month]]/3,1)</f>
        <v>1</v>
      </c>
      <c r="T9598" s="9">
        <f>(Table1[[#This Row],[Profit]]/Table1[[#This Row],[Sales]])</f>
        <v>0.32500000000000001</v>
      </c>
    </row>
    <row r="9599" spans="1:20" x14ac:dyDescent="0.25">
      <c r="A9599">
        <v>20230125</v>
      </c>
      <c r="B9599" s="1" t="s">
        <v>827</v>
      </c>
      <c r="C9599" s="1" t="s">
        <v>25</v>
      </c>
      <c r="D9599" s="1" t="s">
        <v>247</v>
      </c>
      <c r="E9599" s="1" t="s">
        <v>27</v>
      </c>
      <c r="F9599" s="1" t="s">
        <v>28</v>
      </c>
      <c r="G9599" s="1" t="s">
        <v>281</v>
      </c>
      <c r="H9599" s="1" t="s">
        <v>168</v>
      </c>
      <c r="I9599" s="1" t="s">
        <v>30</v>
      </c>
      <c r="J9599" s="1" t="s">
        <v>43</v>
      </c>
      <c r="K9599">
        <v>110.352</v>
      </c>
      <c r="L9599">
        <v>3</v>
      </c>
      <c r="M9599">
        <v>0.2</v>
      </c>
      <c r="N9599">
        <v>8.2764000000000006</v>
      </c>
      <c r="O9599">
        <f>(Table1[[#This Row],[Sales]]-Table1[[#This Row],[Profit]])/Table1[[#This Row],[Quantity]]</f>
        <v>34.025200000000005</v>
      </c>
      <c r="P9599">
        <f>Table1[[#This Row],[Sales]]/Table1[[#This Row],[Quantity]]</f>
        <v>36.783999999999999</v>
      </c>
      <c r="Q9599" t="str">
        <f t="shared" si="298"/>
        <v>2023</v>
      </c>
      <c r="R9599" t="str">
        <f t="shared" si="299"/>
        <v>01</v>
      </c>
      <c r="S9599">
        <f>CEILING(Table1[[#This Row],[Month]]/3,1)</f>
        <v>1</v>
      </c>
      <c r="T9599" s="9">
        <f>(Table1[[#This Row],[Profit]]/Table1[[#This Row],[Sales]])</f>
        <v>7.4999999999999997E-2</v>
      </c>
    </row>
    <row r="9600" spans="1:20" x14ac:dyDescent="0.25">
      <c r="A9600">
        <v>20210919</v>
      </c>
      <c r="B9600" s="1" t="s">
        <v>1201</v>
      </c>
      <c r="C9600" s="1" t="s">
        <v>25</v>
      </c>
      <c r="D9600" s="1" t="s">
        <v>1001</v>
      </c>
      <c r="E9600" s="1" t="s">
        <v>27</v>
      </c>
      <c r="F9600" s="1" t="s">
        <v>28</v>
      </c>
      <c r="G9600" s="1" t="s">
        <v>68</v>
      </c>
      <c r="H9600" s="1" t="s">
        <v>69</v>
      </c>
      <c r="I9600" s="1" t="s">
        <v>63</v>
      </c>
      <c r="J9600" s="1" t="s">
        <v>41</v>
      </c>
      <c r="K9600">
        <v>60.84</v>
      </c>
      <c r="L9600">
        <v>3</v>
      </c>
      <c r="M9600">
        <v>0</v>
      </c>
      <c r="N9600">
        <v>19.468800000000002</v>
      </c>
      <c r="O9600">
        <f>(Table1[[#This Row],[Sales]]-Table1[[#This Row],[Profit]])/Table1[[#This Row],[Quantity]]</f>
        <v>13.7904</v>
      </c>
      <c r="P9600">
        <f>Table1[[#This Row],[Sales]]/Table1[[#This Row],[Quantity]]</f>
        <v>20.28</v>
      </c>
      <c r="Q9600" t="str">
        <f t="shared" si="298"/>
        <v>2021</v>
      </c>
      <c r="R9600" t="str">
        <f t="shared" si="299"/>
        <v>09</v>
      </c>
      <c r="S9600">
        <f>CEILING(Table1[[#This Row],[Month]]/3,1)</f>
        <v>3</v>
      </c>
      <c r="T9600" s="9">
        <f>(Table1[[#This Row],[Profit]]/Table1[[#This Row],[Sales]])</f>
        <v>0.32</v>
      </c>
    </row>
    <row r="9601" spans="1:20" x14ac:dyDescent="0.25">
      <c r="A9601">
        <v>20210414</v>
      </c>
      <c r="B9601" s="1" t="s">
        <v>524</v>
      </c>
      <c r="C9601" s="1" t="s">
        <v>181</v>
      </c>
      <c r="D9601" s="1" t="s">
        <v>182</v>
      </c>
      <c r="E9601" s="1" t="s">
        <v>17</v>
      </c>
      <c r="F9601" s="1" t="s">
        <v>34</v>
      </c>
      <c r="G9601" s="1" t="s">
        <v>447</v>
      </c>
      <c r="H9601" s="1" t="s">
        <v>62</v>
      </c>
      <c r="I9601" s="1" t="s">
        <v>21</v>
      </c>
      <c r="J9601" s="1" t="s">
        <v>44</v>
      </c>
      <c r="K9601">
        <v>35.207999999999998</v>
      </c>
      <c r="L9601">
        <v>1</v>
      </c>
      <c r="M9601">
        <v>0.2</v>
      </c>
      <c r="N9601">
        <v>2.6406000000000001</v>
      </c>
      <c r="O9601">
        <f>(Table1[[#This Row],[Sales]]-Table1[[#This Row],[Profit]])/Table1[[#This Row],[Quantity]]</f>
        <v>32.567399999999999</v>
      </c>
      <c r="P9601">
        <f>Table1[[#This Row],[Sales]]/Table1[[#This Row],[Quantity]]</f>
        <v>35.207999999999998</v>
      </c>
      <c r="Q9601" t="str">
        <f t="shared" si="298"/>
        <v>2021</v>
      </c>
      <c r="R9601" t="str">
        <f t="shared" si="299"/>
        <v>04</v>
      </c>
      <c r="S9601">
        <f>CEILING(Table1[[#This Row],[Month]]/3,1)</f>
        <v>2</v>
      </c>
      <c r="T9601" s="9">
        <f>(Table1[[#This Row],[Profit]]/Table1[[#This Row],[Sales]])</f>
        <v>7.5000000000000011E-2</v>
      </c>
    </row>
    <row r="9602" spans="1:20" x14ac:dyDescent="0.25">
      <c r="A9602">
        <v>20230509</v>
      </c>
      <c r="B9602" s="1" t="s">
        <v>444</v>
      </c>
      <c r="C9602" s="1" t="s">
        <v>57</v>
      </c>
      <c r="D9602" s="1" t="s">
        <v>103</v>
      </c>
      <c r="E9602" s="1" t="s">
        <v>59</v>
      </c>
      <c r="F9602" s="1" t="s">
        <v>60</v>
      </c>
      <c r="G9602" s="1" t="s">
        <v>167</v>
      </c>
      <c r="H9602" s="1" t="s">
        <v>168</v>
      </c>
      <c r="I9602" s="1" t="s">
        <v>30</v>
      </c>
      <c r="J9602" s="1" t="s">
        <v>50</v>
      </c>
      <c r="K9602">
        <v>41.472000000000001</v>
      </c>
      <c r="L9602">
        <v>8</v>
      </c>
      <c r="M9602">
        <v>0.2</v>
      </c>
      <c r="N9602">
        <v>14.5152</v>
      </c>
      <c r="O9602">
        <f>(Table1[[#This Row],[Sales]]-Table1[[#This Row],[Profit]])/Table1[[#This Row],[Quantity]]</f>
        <v>3.3696000000000002</v>
      </c>
      <c r="P9602">
        <f>Table1[[#This Row],[Sales]]/Table1[[#This Row],[Quantity]]</f>
        <v>5.1840000000000002</v>
      </c>
      <c r="Q9602" t="str">
        <f t="shared" si="298"/>
        <v>2023</v>
      </c>
      <c r="R9602" t="str">
        <f t="shared" si="299"/>
        <v>05</v>
      </c>
      <c r="S9602">
        <f>CEILING(Table1[[#This Row],[Month]]/3,1)</f>
        <v>2</v>
      </c>
      <c r="T9602" s="9">
        <f>(Table1[[#This Row],[Profit]]/Table1[[#This Row],[Sales]])</f>
        <v>0.35</v>
      </c>
    </row>
    <row r="9603" spans="1:20" x14ac:dyDescent="0.25">
      <c r="A9603">
        <v>20220905</v>
      </c>
      <c r="B9603" s="1" t="s">
        <v>453</v>
      </c>
      <c r="C9603" s="1" t="s">
        <v>467</v>
      </c>
      <c r="D9603" s="1" t="s">
        <v>733</v>
      </c>
      <c r="E9603" s="1" t="s">
        <v>17</v>
      </c>
      <c r="F9603" s="1" t="s">
        <v>73</v>
      </c>
      <c r="G9603" s="1" t="s">
        <v>407</v>
      </c>
      <c r="H9603" s="1" t="s">
        <v>62</v>
      </c>
      <c r="I9603" s="1" t="s">
        <v>21</v>
      </c>
      <c r="J9603" s="1" t="s">
        <v>50</v>
      </c>
      <c r="K9603">
        <v>239.5</v>
      </c>
      <c r="L9603">
        <v>5</v>
      </c>
      <c r="M9603">
        <v>0</v>
      </c>
      <c r="N9603">
        <v>114.96</v>
      </c>
      <c r="O9603">
        <f>(Table1[[#This Row],[Sales]]-Table1[[#This Row],[Profit]])/Table1[[#This Row],[Quantity]]</f>
        <v>24.908000000000001</v>
      </c>
      <c r="P9603">
        <f>Table1[[#This Row],[Sales]]/Table1[[#This Row],[Quantity]]</f>
        <v>47.9</v>
      </c>
      <c r="Q9603" t="str">
        <f t="shared" ref="Q9603:Q9666" si="300">LEFT(A9603,4)</f>
        <v>2022</v>
      </c>
      <c r="R9603" t="str">
        <f t="shared" ref="R9603:R9666" si="301">MID(A9603,5,2)</f>
        <v>09</v>
      </c>
      <c r="S9603">
        <f>CEILING(Table1[[#This Row],[Month]]/3,1)</f>
        <v>3</v>
      </c>
      <c r="T9603" s="9">
        <f>(Table1[[#This Row],[Profit]]/Table1[[#This Row],[Sales]])</f>
        <v>0.48</v>
      </c>
    </row>
    <row r="9604" spans="1:20" x14ac:dyDescent="0.25">
      <c r="A9604">
        <v>20200519</v>
      </c>
      <c r="B9604" s="1" t="s">
        <v>378</v>
      </c>
      <c r="C9604" s="1" t="s">
        <v>149</v>
      </c>
      <c r="D9604" s="1" t="s">
        <v>690</v>
      </c>
      <c r="E9604" s="1" t="s">
        <v>17</v>
      </c>
      <c r="F9604" s="1" t="s">
        <v>34</v>
      </c>
      <c r="G9604" s="1" t="s">
        <v>165</v>
      </c>
      <c r="H9604" s="1" t="s">
        <v>91</v>
      </c>
      <c r="I9604" s="1" t="s">
        <v>21</v>
      </c>
      <c r="J9604" s="1" t="s">
        <v>50</v>
      </c>
      <c r="K9604">
        <v>34.200000000000003</v>
      </c>
      <c r="L9604">
        <v>5</v>
      </c>
      <c r="M9604">
        <v>0</v>
      </c>
      <c r="N9604">
        <v>9.234</v>
      </c>
      <c r="O9604">
        <f>(Table1[[#This Row],[Sales]]-Table1[[#This Row],[Profit]])/Table1[[#This Row],[Quantity]]</f>
        <v>4.9931999999999999</v>
      </c>
      <c r="P9604">
        <f>Table1[[#This Row],[Sales]]/Table1[[#This Row],[Quantity]]</f>
        <v>6.8400000000000007</v>
      </c>
      <c r="Q9604" t="str">
        <f t="shared" si="300"/>
        <v>2020</v>
      </c>
      <c r="R9604" t="str">
        <f t="shared" si="301"/>
        <v>05</v>
      </c>
      <c r="S9604">
        <f>CEILING(Table1[[#This Row],[Month]]/3,1)</f>
        <v>2</v>
      </c>
      <c r="T9604" s="9">
        <f>(Table1[[#This Row],[Profit]]/Table1[[#This Row],[Sales]])</f>
        <v>0.26999999999999996</v>
      </c>
    </row>
    <row r="9605" spans="1:20" x14ac:dyDescent="0.25">
      <c r="A9605">
        <v>20220618</v>
      </c>
      <c r="B9605" s="1" t="s">
        <v>1069</v>
      </c>
      <c r="C9605" s="1" t="s">
        <v>133</v>
      </c>
      <c r="D9605" s="1" t="s">
        <v>463</v>
      </c>
      <c r="E9605" s="1" t="s">
        <v>17</v>
      </c>
      <c r="F9605" s="1" t="s">
        <v>18</v>
      </c>
      <c r="G9605" s="1" t="s">
        <v>501</v>
      </c>
      <c r="H9605" s="1" t="s">
        <v>168</v>
      </c>
      <c r="I9605" s="1" t="s">
        <v>30</v>
      </c>
      <c r="J9605" s="1" t="s">
        <v>36</v>
      </c>
      <c r="K9605">
        <v>376.86599999999999</v>
      </c>
      <c r="L9605">
        <v>3</v>
      </c>
      <c r="M9605">
        <v>0.4</v>
      </c>
      <c r="N9605">
        <v>-213.5574</v>
      </c>
      <c r="O9605">
        <f>(Table1[[#This Row],[Sales]]-Table1[[#This Row],[Profit]])/Table1[[#This Row],[Quantity]]</f>
        <v>196.80780000000001</v>
      </c>
      <c r="P9605">
        <f>Table1[[#This Row],[Sales]]/Table1[[#This Row],[Quantity]]</f>
        <v>125.622</v>
      </c>
      <c r="Q9605" t="str">
        <f t="shared" si="300"/>
        <v>2022</v>
      </c>
      <c r="R9605" t="str">
        <f t="shared" si="301"/>
        <v>06</v>
      </c>
      <c r="S9605">
        <f>CEILING(Table1[[#This Row],[Month]]/3,1)</f>
        <v>2</v>
      </c>
      <c r="T9605" s="9">
        <f>(Table1[[#This Row],[Profit]]/Table1[[#This Row],[Sales]])</f>
        <v>-0.56666666666666665</v>
      </c>
    </row>
    <row r="9606" spans="1:20" x14ac:dyDescent="0.25">
      <c r="A9606">
        <v>20211102</v>
      </c>
      <c r="B9606" s="1" t="s">
        <v>585</v>
      </c>
      <c r="C9606" s="1" t="s">
        <v>149</v>
      </c>
      <c r="D9606" s="1" t="s">
        <v>922</v>
      </c>
      <c r="E9606" s="1" t="s">
        <v>17</v>
      </c>
      <c r="F9606" s="1" t="s">
        <v>34</v>
      </c>
      <c r="G9606" s="1" t="s">
        <v>19</v>
      </c>
      <c r="H9606" s="1" t="s">
        <v>20</v>
      </c>
      <c r="I9606" s="1" t="s">
        <v>21</v>
      </c>
      <c r="J9606" s="1" t="s">
        <v>44</v>
      </c>
      <c r="K9606">
        <v>197.72</v>
      </c>
      <c r="L9606">
        <v>4</v>
      </c>
      <c r="M9606">
        <v>0</v>
      </c>
      <c r="N9606">
        <v>55.361600000000003</v>
      </c>
      <c r="O9606">
        <f>(Table1[[#This Row],[Sales]]-Table1[[#This Row],[Profit]])/Table1[[#This Row],[Quantity]]</f>
        <v>35.589599999999997</v>
      </c>
      <c r="P9606">
        <f>Table1[[#This Row],[Sales]]/Table1[[#This Row],[Quantity]]</f>
        <v>49.43</v>
      </c>
      <c r="Q9606" t="str">
        <f t="shared" si="300"/>
        <v>2021</v>
      </c>
      <c r="R9606" t="str">
        <f t="shared" si="301"/>
        <v>11</v>
      </c>
      <c r="S9606">
        <f>CEILING(Table1[[#This Row],[Month]]/3,1)</f>
        <v>4</v>
      </c>
      <c r="T9606" s="9">
        <f>(Table1[[#This Row],[Profit]]/Table1[[#This Row],[Sales]])</f>
        <v>0.28000000000000003</v>
      </c>
    </row>
    <row r="9607" spans="1:20" x14ac:dyDescent="0.25">
      <c r="A9607">
        <v>20231105</v>
      </c>
      <c r="B9607" s="1" t="s">
        <v>779</v>
      </c>
      <c r="C9607" s="1" t="s">
        <v>209</v>
      </c>
      <c r="D9607" s="1" t="s">
        <v>210</v>
      </c>
      <c r="E9607" s="1" t="s">
        <v>27</v>
      </c>
      <c r="F9607" s="1" t="s">
        <v>82</v>
      </c>
      <c r="G9607" s="1" t="s">
        <v>336</v>
      </c>
      <c r="H9607" s="1" t="s">
        <v>69</v>
      </c>
      <c r="I9607" s="1" t="s">
        <v>30</v>
      </c>
      <c r="J9607" s="1" t="s">
        <v>94</v>
      </c>
      <c r="K9607">
        <v>70.72</v>
      </c>
      <c r="L9607">
        <v>4</v>
      </c>
      <c r="M9607">
        <v>0.2</v>
      </c>
      <c r="N9607">
        <v>-6.1879999999999997</v>
      </c>
      <c r="O9607">
        <f>(Table1[[#This Row],[Sales]]-Table1[[#This Row],[Profit]])/Table1[[#This Row],[Quantity]]</f>
        <v>19.227</v>
      </c>
      <c r="P9607">
        <f>Table1[[#This Row],[Sales]]/Table1[[#This Row],[Quantity]]</f>
        <v>17.68</v>
      </c>
      <c r="Q9607" t="str">
        <f t="shared" si="300"/>
        <v>2023</v>
      </c>
      <c r="R9607" t="str">
        <f t="shared" si="301"/>
        <v>11</v>
      </c>
      <c r="S9607">
        <f>CEILING(Table1[[#This Row],[Month]]/3,1)</f>
        <v>4</v>
      </c>
      <c r="T9607" s="9">
        <f>(Table1[[#This Row],[Profit]]/Table1[[#This Row],[Sales]])</f>
        <v>-8.7499999999999994E-2</v>
      </c>
    </row>
    <row r="9608" spans="1:20" x14ac:dyDescent="0.25">
      <c r="A9608">
        <v>20231105</v>
      </c>
      <c r="B9608" s="1" t="s">
        <v>779</v>
      </c>
      <c r="C9608" s="1" t="s">
        <v>209</v>
      </c>
      <c r="D9608" s="1" t="s">
        <v>210</v>
      </c>
      <c r="E9608" s="1" t="s">
        <v>27</v>
      </c>
      <c r="F9608" s="1" t="s">
        <v>82</v>
      </c>
      <c r="G9608" s="1" t="s">
        <v>336</v>
      </c>
      <c r="H9608" s="1" t="s">
        <v>69</v>
      </c>
      <c r="I9608" s="1" t="s">
        <v>30</v>
      </c>
      <c r="J9608" s="1" t="s">
        <v>37</v>
      </c>
      <c r="K9608">
        <v>194.352</v>
      </c>
      <c r="L9608">
        <v>3</v>
      </c>
      <c r="M9608">
        <v>0.2</v>
      </c>
      <c r="N9608">
        <v>-43.729199999999999</v>
      </c>
      <c r="O9608">
        <f>(Table1[[#This Row],[Sales]]-Table1[[#This Row],[Profit]])/Table1[[#This Row],[Quantity]]</f>
        <v>79.360399999999998</v>
      </c>
      <c r="P9608">
        <f>Table1[[#This Row],[Sales]]/Table1[[#This Row],[Quantity]]</f>
        <v>64.784000000000006</v>
      </c>
      <c r="Q9608" t="str">
        <f t="shared" si="300"/>
        <v>2023</v>
      </c>
      <c r="R9608" t="str">
        <f t="shared" si="301"/>
        <v>11</v>
      </c>
      <c r="S9608">
        <f>CEILING(Table1[[#This Row],[Month]]/3,1)</f>
        <v>4</v>
      </c>
      <c r="T9608" s="9">
        <f>(Table1[[#This Row],[Profit]]/Table1[[#This Row],[Sales]])</f>
        <v>-0.22499999999999998</v>
      </c>
    </row>
    <row r="9609" spans="1:20" x14ac:dyDescent="0.25">
      <c r="A9609">
        <v>20231206</v>
      </c>
      <c r="B9609" s="1" t="s">
        <v>946</v>
      </c>
      <c r="C9609" s="1" t="s">
        <v>133</v>
      </c>
      <c r="D9609" s="1" t="s">
        <v>134</v>
      </c>
      <c r="E9609" s="1" t="s">
        <v>17</v>
      </c>
      <c r="F9609" s="1" t="s">
        <v>18</v>
      </c>
      <c r="G9609" s="1" t="s">
        <v>83</v>
      </c>
      <c r="H9609" s="1" t="s">
        <v>75</v>
      </c>
      <c r="I9609" s="1" t="s">
        <v>21</v>
      </c>
      <c r="J9609" s="1" t="s">
        <v>50</v>
      </c>
      <c r="K9609">
        <v>21.6</v>
      </c>
      <c r="L9609">
        <v>6</v>
      </c>
      <c r="M9609">
        <v>0</v>
      </c>
      <c r="N9609">
        <v>9.9359999999999999</v>
      </c>
      <c r="O9609">
        <f>(Table1[[#This Row],[Sales]]-Table1[[#This Row],[Profit]])/Table1[[#This Row],[Quantity]]</f>
        <v>1.9440000000000002</v>
      </c>
      <c r="P9609">
        <f>Table1[[#This Row],[Sales]]/Table1[[#This Row],[Quantity]]</f>
        <v>3.6</v>
      </c>
      <c r="Q9609" t="str">
        <f t="shared" si="300"/>
        <v>2023</v>
      </c>
      <c r="R9609" t="str">
        <f t="shared" si="301"/>
        <v>12</v>
      </c>
      <c r="S9609">
        <f>CEILING(Table1[[#This Row],[Month]]/3,1)</f>
        <v>4</v>
      </c>
      <c r="T9609" s="9">
        <f>(Table1[[#This Row],[Profit]]/Table1[[#This Row],[Sales]])</f>
        <v>0.45999999999999996</v>
      </c>
    </row>
    <row r="9610" spans="1:20" x14ac:dyDescent="0.25">
      <c r="A9610">
        <v>20231206</v>
      </c>
      <c r="B9610" s="1" t="s">
        <v>946</v>
      </c>
      <c r="C9610" s="1" t="s">
        <v>133</v>
      </c>
      <c r="D9610" s="1" t="s">
        <v>134</v>
      </c>
      <c r="E9610" s="1" t="s">
        <v>17</v>
      </c>
      <c r="F9610" s="1" t="s">
        <v>18</v>
      </c>
      <c r="G9610" s="1" t="s">
        <v>83</v>
      </c>
      <c r="H9610" s="1" t="s">
        <v>75</v>
      </c>
      <c r="I9610" s="1" t="s">
        <v>21</v>
      </c>
      <c r="J9610" s="1" t="s">
        <v>23</v>
      </c>
      <c r="K9610">
        <v>11.07</v>
      </c>
      <c r="L9610">
        <v>3</v>
      </c>
      <c r="M9610">
        <v>0</v>
      </c>
      <c r="N9610">
        <v>5.2028999999999996</v>
      </c>
      <c r="O9610">
        <f>(Table1[[#This Row],[Sales]]-Table1[[#This Row],[Profit]])/Table1[[#This Row],[Quantity]]</f>
        <v>1.9557000000000002</v>
      </c>
      <c r="P9610">
        <f>Table1[[#This Row],[Sales]]/Table1[[#This Row],[Quantity]]</f>
        <v>3.69</v>
      </c>
      <c r="Q9610" t="str">
        <f t="shared" si="300"/>
        <v>2023</v>
      </c>
      <c r="R9610" t="str">
        <f t="shared" si="301"/>
        <v>12</v>
      </c>
      <c r="S9610">
        <f>CEILING(Table1[[#This Row],[Month]]/3,1)</f>
        <v>4</v>
      </c>
      <c r="T9610" s="9">
        <f>(Table1[[#This Row],[Profit]]/Table1[[#This Row],[Sales]])</f>
        <v>0.47</v>
      </c>
    </row>
    <row r="9611" spans="1:20" x14ac:dyDescent="0.25">
      <c r="A9611">
        <v>20220517</v>
      </c>
      <c r="B9611" s="1" t="s">
        <v>445</v>
      </c>
      <c r="C9611" s="1" t="s">
        <v>25</v>
      </c>
      <c r="D9611" s="1" t="s">
        <v>26</v>
      </c>
      <c r="E9611" s="1" t="s">
        <v>27</v>
      </c>
      <c r="F9611" s="1" t="s">
        <v>28</v>
      </c>
      <c r="G9611" s="1" t="s">
        <v>447</v>
      </c>
      <c r="H9611" s="1" t="s">
        <v>62</v>
      </c>
      <c r="I9611" s="1" t="s">
        <v>21</v>
      </c>
      <c r="J9611" s="1" t="s">
        <v>41</v>
      </c>
      <c r="K9611">
        <v>282.83999999999997</v>
      </c>
      <c r="L9611">
        <v>4</v>
      </c>
      <c r="M9611">
        <v>0</v>
      </c>
      <c r="N9611">
        <v>19.7988</v>
      </c>
      <c r="O9611">
        <f>(Table1[[#This Row],[Sales]]-Table1[[#This Row],[Profit]])/Table1[[#This Row],[Quantity]]</f>
        <v>65.760300000000001</v>
      </c>
      <c r="P9611">
        <f>Table1[[#This Row],[Sales]]/Table1[[#This Row],[Quantity]]</f>
        <v>70.709999999999994</v>
      </c>
      <c r="Q9611" t="str">
        <f t="shared" si="300"/>
        <v>2022</v>
      </c>
      <c r="R9611" t="str">
        <f t="shared" si="301"/>
        <v>05</v>
      </c>
      <c r="S9611">
        <f>CEILING(Table1[[#This Row],[Month]]/3,1)</f>
        <v>2</v>
      </c>
      <c r="T9611" s="9">
        <f>(Table1[[#This Row],[Profit]]/Table1[[#This Row],[Sales]])</f>
        <v>7.0000000000000007E-2</v>
      </c>
    </row>
    <row r="9612" spans="1:20" x14ac:dyDescent="0.25">
      <c r="A9612">
        <v>20220517</v>
      </c>
      <c r="B9612" s="1" t="s">
        <v>445</v>
      </c>
      <c r="C9612" s="1" t="s">
        <v>25</v>
      </c>
      <c r="D9612" s="1" t="s">
        <v>26</v>
      </c>
      <c r="E9612" s="1" t="s">
        <v>27</v>
      </c>
      <c r="F9612" s="1" t="s">
        <v>28</v>
      </c>
      <c r="G9612" s="1" t="s">
        <v>447</v>
      </c>
      <c r="H9612" s="1" t="s">
        <v>62</v>
      </c>
      <c r="I9612" s="1" t="s">
        <v>21</v>
      </c>
      <c r="J9612" s="1" t="s">
        <v>23</v>
      </c>
      <c r="K9612">
        <v>27.72</v>
      </c>
      <c r="L9612">
        <v>9</v>
      </c>
      <c r="M9612">
        <v>0</v>
      </c>
      <c r="N9612">
        <v>13.3056</v>
      </c>
      <c r="O9612">
        <f>(Table1[[#This Row],[Sales]]-Table1[[#This Row],[Profit]])/Table1[[#This Row],[Quantity]]</f>
        <v>1.6015999999999999</v>
      </c>
      <c r="P9612">
        <f>Table1[[#This Row],[Sales]]/Table1[[#This Row],[Quantity]]</f>
        <v>3.08</v>
      </c>
      <c r="Q9612" t="str">
        <f t="shared" si="300"/>
        <v>2022</v>
      </c>
      <c r="R9612" t="str">
        <f t="shared" si="301"/>
        <v>05</v>
      </c>
      <c r="S9612">
        <f>CEILING(Table1[[#This Row],[Month]]/3,1)</f>
        <v>2</v>
      </c>
      <c r="T9612" s="9">
        <f>(Table1[[#This Row],[Profit]]/Table1[[#This Row],[Sales]])</f>
        <v>0.48000000000000004</v>
      </c>
    </row>
    <row r="9613" spans="1:20" x14ac:dyDescent="0.25">
      <c r="A9613">
        <v>20231025</v>
      </c>
      <c r="B9613" s="1" t="s">
        <v>516</v>
      </c>
      <c r="C9613" s="1" t="s">
        <v>429</v>
      </c>
      <c r="D9613" s="1" t="s">
        <v>430</v>
      </c>
      <c r="E9613" s="1" t="s">
        <v>17</v>
      </c>
      <c r="F9613" s="1" t="s">
        <v>197</v>
      </c>
      <c r="G9613" s="1" t="s">
        <v>185</v>
      </c>
      <c r="H9613" s="1" t="s">
        <v>69</v>
      </c>
      <c r="I9613" s="1" t="s">
        <v>21</v>
      </c>
      <c r="J9613" s="1" t="s">
        <v>136</v>
      </c>
      <c r="K9613">
        <v>11.68</v>
      </c>
      <c r="L9613">
        <v>4</v>
      </c>
      <c r="M9613">
        <v>0</v>
      </c>
      <c r="N9613">
        <v>5.2560000000000002</v>
      </c>
      <c r="O9613">
        <f>(Table1[[#This Row],[Sales]]-Table1[[#This Row],[Profit]])/Table1[[#This Row],[Quantity]]</f>
        <v>1.6059999999999999</v>
      </c>
      <c r="P9613">
        <f>Table1[[#This Row],[Sales]]/Table1[[#This Row],[Quantity]]</f>
        <v>2.92</v>
      </c>
      <c r="Q9613" t="str">
        <f t="shared" si="300"/>
        <v>2023</v>
      </c>
      <c r="R9613" t="str">
        <f t="shared" si="301"/>
        <v>10</v>
      </c>
      <c r="S9613">
        <f>CEILING(Table1[[#This Row],[Month]]/3,1)</f>
        <v>4</v>
      </c>
      <c r="T9613" s="9">
        <f>(Table1[[#This Row],[Profit]]/Table1[[#This Row],[Sales]])</f>
        <v>0.45</v>
      </c>
    </row>
    <row r="9614" spans="1:20" x14ac:dyDescent="0.25">
      <c r="A9614">
        <v>20220919</v>
      </c>
      <c r="B9614" s="1" t="s">
        <v>502</v>
      </c>
      <c r="C9614" s="1" t="s">
        <v>25</v>
      </c>
      <c r="D9614" s="1" t="s">
        <v>1102</v>
      </c>
      <c r="E9614" s="1" t="s">
        <v>27</v>
      </c>
      <c r="F9614" s="1" t="s">
        <v>28</v>
      </c>
      <c r="G9614" s="1" t="s">
        <v>323</v>
      </c>
      <c r="H9614" s="1" t="s">
        <v>62</v>
      </c>
      <c r="I9614" s="1" t="s">
        <v>21</v>
      </c>
      <c r="J9614" s="1" t="s">
        <v>43</v>
      </c>
      <c r="K9614">
        <v>239.98400000000001</v>
      </c>
      <c r="L9614">
        <v>2</v>
      </c>
      <c r="M9614">
        <v>0.2</v>
      </c>
      <c r="N9614">
        <v>23.9984</v>
      </c>
      <c r="O9614">
        <f>(Table1[[#This Row],[Sales]]-Table1[[#This Row],[Profit]])/Table1[[#This Row],[Quantity]]</f>
        <v>107.9928</v>
      </c>
      <c r="P9614">
        <f>Table1[[#This Row],[Sales]]/Table1[[#This Row],[Quantity]]</f>
        <v>119.992</v>
      </c>
      <c r="Q9614" t="str">
        <f t="shared" si="300"/>
        <v>2022</v>
      </c>
      <c r="R9614" t="str">
        <f t="shared" si="301"/>
        <v>09</v>
      </c>
      <c r="S9614">
        <f>CEILING(Table1[[#This Row],[Month]]/3,1)</f>
        <v>3</v>
      </c>
      <c r="T9614" s="9">
        <f>(Table1[[#This Row],[Profit]]/Table1[[#This Row],[Sales]])</f>
        <v>9.9999999999999992E-2</v>
      </c>
    </row>
    <row r="9615" spans="1:20" x14ac:dyDescent="0.25">
      <c r="A9615">
        <v>20201111</v>
      </c>
      <c r="B9615" s="1" t="s">
        <v>284</v>
      </c>
      <c r="C9615" s="1" t="s">
        <v>52</v>
      </c>
      <c r="D9615" s="1" t="s">
        <v>53</v>
      </c>
      <c r="E9615" s="1" t="s">
        <v>27</v>
      </c>
      <c r="F9615" s="1" t="s">
        <v>28</v>
      </c>
      <c r="G9615" s="1" t="s">
        <v>286</v>
      </c>
      <c r="H9615" s="1" t="s">
        <v>40</v>
      </c>
      <c r="I9615" s="1" t="s">
        <v>30</v>
      </c>
      <c r="J9615" s="1" t="s">
        <v>44</v>
      </c>
      <c r="K9615">
        <v>22.98</v>
      </c>
      <c r="L9615">
        <v>1</v>
      </c>
      <c r="M9615">
        <v>0</v>
      </c>
      <c r="N9615">
        <v>6.8940000000000001</v>
      </c>
      <c r="O9615">
        <f>(Table1[[#This Row],[Sales]]-Table1[[#This Row],[Profit]])/Table1[[#This Row],[Quantity]]</f>
        <v>16.085999999999999</v>
      </c>
      <c r="P9615">
        <f>Table1[[#This Row],[Sales]]/Table1[[#This Row],[Quantity]]</f>
        <v>22.98</v>
      </c>
      <c r="Q9615" t="str">
        <f t="shared" si="300"/>
        <v>2020</v>
      </c>
      <c r="R9615" t="str">
        <f t="shared" si="301"/>
        <v>11</v>
      </c>
      <c r="S9615">
        <f>CEILING(Table1[[#This Row],[Month]]/3,1)</f>
        <v>4</v>
      </c>
      <c r="T9615" s="9">
        <f>(Table1[[#This Row],[Profit]]/Table1[[#This Row],[Sales]])</f>
        <v>0.3</v>
      </c>
    </row>
    <row r="9616" spans="1:20" x14ac:dyDescent="0.25">
      <c r="A9616">
        <v>20201111</v>
      </c>
      <c r="B9616" s="1" t="s">
        <v>284</v>
      </c>
      <c r="C9616" s="1" t="s">
        <v>52</v>
      </c>
      <c r="D9616" s="1" t="s">
        <v>53</v>
      </c>
      <c r="E9616" s="1" t="s">
        <v>27</v>
      </c>
      <c r="F9616" s="1" t="s">
        <v>28</v>
      </c>
      <c r="G9616" s="1" t="s">
        <v>286</v>
      </c>
      <c r="H9616" s="1" t="s">
        <v>40</v>
      </c>
      <c r="I9616" s="1" t="s">
        <v>30</v>
      </c>
      <c r="J9616" s="1" t="s">
        <v>94</v>
      </c>
      <c r="K9616">
        <v>102.13</v>
      </c>
      <c r="L9616">
        <v>7</v>
      </c>
      <c r="M9616">
        <v>0</v>
      </c>
      <c r="N9616">
        <v>15.3195</v>
      </c>
      <c r="O9616">
        <f>(Table1[[#This Row],[Sales]]-Table1[[#This Row],[Profit]])/Table1[[#This Row],[Quantity]]</f>
        <v>12.401499999999999</v>
      </c>
      <c r="P9616">
        <f>Table1[[#This Row],[Sales]]/Table1[[#This Row],[Quantity]]</f>
        <v>14.59</v>
      </c>
      <c r="Q9616" t="str">
        <f t="shared" si="300"/>
        <v>2020</v>
      </c>
      <c r="R9616" t="str">
        <f t="shared" si="301"/>
        <v>11</v>
      </c>
      <c r="S9616">
        <f>CEILING(Table1[[#This Row],[Month]]/3,1)</f>
        <v>4</v>
      </c>
      <c r="T9616" s="9">
        <f>(Table1[[#This Row],[Profit]]/Table1[[#This Row],[Sales]])</f>
        <v>0.15</v>
      </c>
    </row>
    <row r="9617" spans="1:20" x14ac:dyDescent="0.25">
      <c r="A9617">
        <v>20201111</v>
      </c>
      <c r="B9617" s="1" t="s">
        <v>284</v>
      </c>
      <c r="C9617" s="1" t="s">
        <v>52</v>
      </c>
      <c r="D9617" s="1" t="s">
        <v>53</v>
      </c>
      <c r="E9617" s="1" t="s">
        <v>27</v>
      </c>
      <c r="F9617" s="1" t="s">
        <v>28</v>
      </c>
      <c r="G9617" s="1" t="s">
        <v>286</v>
      </c>
      <c r="H9617" s="1" t="s">
        <v>40</v>
      </c>
      <c r="I9617" s="1" t="s">
        <v>30</v>
      </c>
      <c r="J9617" s="1" t="s">
        <v>36</v>
      </c>
      <c r="K9617">
        <v>2033.5840000000001</v>
      </c>
      <c r="L9617">
        <v>2</v>
      </c>
      <c r="M9617">
        <v>0.2</v>
      </c>
      <c r="N9617">
        <v>762.59400000000005</v>
      </c>
      <c r="O9617">
        <f>(Table1[[#This Row],[Sales]]-Table1[[#This Row],[Profit]])/Table1[[#This Row],[Quantity]]</f>
        <v>635.495</v>
      </c>
      <c r="P9617">
        <f>Table1[[#This Row],[Sales]]/Table1[[#This Row],[Quantity]]</f>
        <v>1016.792</v>
      </c>
      <c r="Q9617" t="str">
        <f t="shared" si="300"/>
        <v>2020</v>
      </c>
      <c r="R9617" t="str">
        <f t="shared" si="301"/>
        <v>11</v>
      </c>
      <c r="S9617">
        <f>CEILING(Table1[[#This Row],[Month]]/3,1)</f>
        <v>4</v>
      </c>
      <c r="T9617" s="9">
        <f>(Table1[[#This Row],[Profit]]/Table1[[#This Row],[Sales]])</f>
        <v>0.375</v>
      </c>
    </row>
    <row r="9618" spans="1:20" x14ac:dyDescent="0.25">
      <c r="A9618">
        <v>20220823</v>
      </c>
      <c r="B9618" s="1" t="s">
        <v>819</v>
      </c>
      <c r="C9618" s="1" t="s">
        <v>25</v>
      </c>
      <c r="D9618" s="1" t="s">
        <v>26</v>
      </c>
      <c r="E9618" s="1" t="s">
        <v>27</v>
      </c>
      <c r="F9618" s="1" t="s">
        <v>28</v>
      </c>
      <c r="G9618" s="1" t="s">
        <v>286</v>
      </c>
      <c r="H9618" s="1" t="s">
        <v>40</v>
      </c>
      <c r="I9618" s="1" t="s">
        <v>30</v>
      </c>
      <c r="J9618" s="1" t="s">
        <v>42</v>
      </c>
      <c r="K9618">
        <v>5.76</v>
      </c>
      <c r="L9618">
        <v>2</v>
      </c>
      <c r="M9618">
        <v>0</v>
      </c>
      <c r="N9618">
        <v>1.6704000000000001</v>
      </c>
      <c r="O9618">
        <f>(Table1[[#This Row],[Sales]]-Table1[[#This Row],[Profit]])/Table1[[#This Row],[Quantity]]</f>
        <v>2.0448</v>
      </c>
      <c r="P9618">
        <f>Table1[[#This Row],[Sales]]/Table1[[#This Row],[Quantity]]</f>
        <v>2.88</v>
      </c>
      <c r="Q9618" t="str">
        <f t="shared" si="300"/>
        <v>2022</v>
      </c>
      <c r="R9618" t="str">
        <f t="shared" si="301"/>
        <v>08</v>
      </c>
      <c r="S9618">
        <f>CEILING(Table1[[#This Row],[Month]]/3,1)</f>
        <v>3</v>
      </c>
      <c r="T9618" s="9">
        <f>(Table1[[#This Row],[Profit]]/Table1[[#This Row],[Sales]])</f>
        <v>0.29000000000000004</v>
      </c>
    </row>
    <row r="9619" spans="1:20" x14ac:dyDescent="0.25">
      <c r="A9619">
        <v>20231117</v>
      </c>
      <c r="B9619" s="1" t="s">
        <v>875</v>
      </c>
      <c r="C9619" s="1" t="s">
        <v>209</v>
      </c>
      <c r="D9619" s="1" t="s">
        <v>295</v>
      </c>
      <c r="E9619" s="1" t="s">
        <v>27</v>
      </c>
      <c r="F9619" s="1" t="s">
        <v>82</v>
      </c>
      <c r="G9619" s="1" t="s">
        <v>356</v>
      </c>
      <c r="H9619" s="1" t="s">
        <v>55</v>
      </c>
      <c r="I9619" s="1" t="s">
        <v>30</v>
      </c>
      <c r="J9619" s="1" t="s">
        <v>374</v>
      </c>
      <c r="K9619">
        <v>899.98199999999997</v>
      </c>
      <c r="L9619">
        <v>3</v>
      </c>
      <c r="M9619">
        <v>0.4</v>
      </c>
      <c r="N9619">
        <v>74.998500000000007</v>
      </c>
      <c r="O9619">
        <f>(Table1[[#This Row],[Sales]]-Table1[[#This Row],[Profit]])/Table1[[#This Row],[Quantity]]</f>
        <v>274.99449999999996</v>
      </c>
      <c r="P9619">
        <f>Table1[[#This Row],[Sales]]/Table1[[#This Row],[Quantity]]</f>
        <v>299.99399999999997</v>
      </c>
      <c r="Q9619" t="str">
        <f t="shared" si="300"/>
        <v>2023</v>
      </c>
      <c r="R9619" t="str">
        <f t="shared" si="301"/>
        <v>11</v>
      </c>
      <c r="S9619">
        <f>CEILING(Table1[[#This Row],[Month]]/3,1)</f>
        <v>4</v>
      </c>
      <c r="T9619" s="9">
        <f>(Table1[[#This Row],[Profit]]/Table1[[#This Row],[Sales]])</f>
        <v>8.3333333333333343E-2</v>
      </c>
    </row>
    <row r="9620" spans="1:20" x14ac:dyDescent="0.25">
      <c r="A9620">
        <v>20231117</v>
      </c>
      <c r="B9620" s="1" t="s">
        <v>875</v>
      </c>
      <c r="C9620" s="1" t="s">
        <v>209</v>
      </c>
      <c r="D9620" s="1" t="s">
        <v>295</v>
      </c>
      <c r="E9620" s="1" t="s">
        <v>27</v>
      </c>
      <c r="F9620" s="1" t="s">
        <v>82</v>
      </c>
      <c r="G9620" s="1" t="s">
        <v>356</v>
      </c>
      <c r="H9620" s="1" t="s">
        <v>55</v>
      </c>
      <c r="I9620" s="1" t="s">
        <v>30</v>
      </c>
      <c r="J9620" s="1" t="s">
        <v>42</v>
      </c>
      <c r="K9620">
        <v>86.352000000000004</v>
      </c>
      <c r="L9620">
        <v>3</v>
      </c>
      <c r="M9620">
        <v>0.2</v>
      </c>
      <c r="N9620">
        <v>5.3970000000000002</v>
      </c>
      <c r="O9620">
        <f>(Table1[[#This Row],[Sales]]-Table1[[#This Row],[Profit]])/Table1[[#This Row],[Quantity]]</f>
        <v>26.984999999999999</v>
      </c>
      <c r="P9620">
        <f>Table1[[#This Row],[Sales]]/Table1[[#This Row],[Quantity]]</f>
        <v>28.784000000000002</v>
      </c>
      <c r="Q9620" t="str">
        <f t="shared" si="300"/>
        <v>2023</v>
      </c>
      <c r="R9620" t="str">
        <f t="shared" si="301"/>
        <v>11</v>
      </c>
      <c r="S9620">
        <f>CEILING(Table1[[#This Row],[Month]]/3,1)</f>
        <v>4</v>
      </c>
      <c r="T9620" s="9">
        <f>(Table1[[#This Row],[Profit]]/Table1[[#This Row],[Sales]])</f>
        <v>6.25E-2</v>
      </c>
    </row>
    <row r="9621" spans="1:20" x14ac:dyDescent="0.25">
      <c r="A9621">
        <v>20231117</v>
      </c>
      <c r="B9621" s="1" t="s">
        <v>875</v>
      </c>
      <c r="C9621" s="1" t="s">
        <v>209</v>
      </c>
      <c r="D9621" s="1" t="s">
        <v>295</v>
      </c>
      <c r="E9621" s="1" t="s">
        <v>27</v>
      </c>
      <c r="F9621" s="1" t="s">
        <v>82</v>
      </c>
      <c r="G9621" s="1" t="s">
        <v>356</v>
      </c>
      <c r="H9621" s="1" t="s">
        <v>55</v>
      </c>
      <c r="I9621" s="1" t="s">
        <v>30</v>
      </c>
      <c r="J9621" s="1" t="s">
        <v>94</v>
      </c>
      <c r="K9621">
        <v>139.96</v>
      </c>
      <c r="L9621">
        <v>5</v>
      </c>
      <c r="M9621">
        <v>0.2</v>
      </c>
      <c r="N9621">
        <v>-1.7495000000000001</v>
      </c>
      <c r="O9621">
        <f>(Table1[[#This Row],[Sales]]-Table1[[#This Row],[Profit]])/Table1[[#This Row],[Quantity]]</f>
        <v>28.341900000000003</v>
      </c>
      <c r="P9621">
        <f>Table1[[#This Row],[Sales]]/Table1[[#This Row],[Quantity]]</f>
        <v>27.992000000000001</v>
      </c>
      <c r="Q9621" t="str">
        <f t="shared" si="300"/>
        <v>2023</v>
      </c>
      <c r="R9621" t="str">
        <f t="shared" si="301"/>
        <v>11</v>
      </c>
      <c r="S9621">
        <f>CEILING(Table1[[#This Row],[Month]]/3,1)</f>
        <v>4</v>
      </c>
      <c r="T9621" s="9">
        <f>(Table1[[#This Row],[Profit]]/Table1[[#This Row],[Sales]])</f>
        <v>-1.2499999999999999E-2</v>
      </c>
    </row>
    <row r="9622" spans="1:20" x14ac:dyDescent="0.25">
      <c r="A9622">
        <v>20200926</v>
      </c>
      <c r="B9622" s="1" t="s">
        <v>894</v>
      </c>
      <c r="C9622" s="1" t="s">
        <v>209</v>
      </c>
      <c r="D9622" s="1" t="s">
        <v>210</v>
      </c>
      <c r="E9622" s="1" t="s">
        <v>27</v>
      </c>
      <c r="F9622" s="1" t="s">
        <v>82</v>
      </c>
      <c r="G9622" s="1" t="s">
        <v>257</v>
      </c>
      <c r="H9622" s="1" t="s">
        <v>75</v>
      </c>
      <c r="I9622" s="1" t="s">
        <v>63</v>
      </c>
      <c r="J9622" s="1" t="s">
        <v>44</v>
      </c>
      <c r="K9622">
        <v>16.704000000000001</v>
      </c>
      <c r="L9622">
        <v>6</v>
      </c>
      <c r="M9622">
        <v>0.2</v>
      </c>
      <c r="N9622">
        <v>1.2527999999999999</v>
      </c>
      <c r="O9622">
        <f>(Table1[[#This Row],[Sales]]-Table1[[#This Row],[Profit]])/Table1[[#This Row],[Quantity]]</f>
        <v>2.5752000000000002</v>
      </c>
      <c r="P9622">
        <f>Table1[[#This Row],[Sales]]/Table1[[#This Row],[Quantity]]</f>
        <v>2.7840000000000003</v>
      </c>
      <c r="Q9622" t="str">
        <f t="shared" si="300"/>
        <v>2020</v>
      </c>
      <c r="R9622" t="str">
        <f t="shared" si="301"/>
        <v>09</v>
      </c>
      <c r="S9622">
        <f>CEILING(Table1[[#This Row],[Month]]/3,1)</f>
        <v>3</v>
      </c>
      <c r="T9622" s="9">
        <f>(Table1[[#This Row],[Profit]]/Table1[[#This Row],[Sales]])</f>
        <v>7.4999999999999997E-2</v>
      </c>
    </row>
    <row r="9623" spans="1:20" x14ac:dyDescent="0.25">
      <c r="A9623">
        <v>20200926</v>
      </c>
      <c r="B9623" s="1" t="s">
        <v>894</v>
      </c>
      <c r="C9623" s="1" t="s">
        <v>209</v>
      </c>
      <c r="D9623" s="1" t="s">
        <v>210</v>
      </c>
      <c r="E9623" s="1" t="s">
        <v>27</v>
      </c>
      <c r="F9623" s="1" t="s">
        <v>82</v>
      </c>
      <c r="G9623" s="1" t="s">
        <v>257</v>
      </c>
      <c r="H9623" s="1" t="s">
        <v>75</v>
      </c>
      <c r="I9623" s="1" t="s">
        <v>63</v>
      </c>
      <c r="J9623" s="1" t="s">
        <v>94</v>
      </c>
      <c r="K9623">
        <v>3.1520000000000001</v>
      </c>
      <c r="L9623">
        <v>2</v>
      </c>
      <c r="M9623">
        <v>0.2</v>
      </c>
      <c r="N9623">
        <v>0.4728</v>
      </c>
      <c r="O9623">
        <f>(Table1[[#This Row],[Sales]]-Table1[[#This Row],[Profit]])/Table1[[#This Row],[Quantity]]</f>
        <v>1.3396000000000001</v>
      </c>
      <c r="P9623">
        <f>Table1[[#This Row],[Sales]]/Table1[[#This Row],[Quantity]]</f>
        <v>1.5760000000000001</v>
      </c>
      <c r="Q9623" t="str">
        <f t="shared" si="300"/>
        <v>2020</v>
      </c>
      <c r="R9623" t="str">
        <f t="shared" si="301"/>
        <v>09</v>
      </c>
      <c r="S9623">
        <f>CEILING(Table1[[#This Row],[Month]]/3,1)</f>
        <v>3</v>
      </c>
      <c r="T9623" s="9">
        <f>(Table1[[#This Row],[Profit]]/Table1[[#This Row],[Sales]])</f>
        <v>0.15</v>
      </c>
    </row>
    <row r="9624" spans="1:20" x14ac:dyDescent="0.25">
      <c r="A9624">
        <v>20200926</v>
      </c>
      <c r="B9624" s="1" t="s">
        <v>894</v>
      </c>
      <c r="C9624" s="1" t="s">
        <v>209</v>
      </c>
      <c r="D9624" s="1" t="s">
        <v>210</v>
      </c>
      <c r="E9624" s="1" t="s">
        <v>27</v>
      </c>
      <c r="F9624" s="1" t="s">
        <v>82</v>
      </c>
      <c r="G9624" s="1" t="s">
        <v>257</v>
      </c>
      <c r="H9624" s="1" t="s">
        <v>75</v>
      </c>
      <c r="I9624" s="1" t="s">
        <v>63</v>
      </c>
      <c r="J9624" s="1" t="s">
        <v>50</v>
      </c>
      <c r="K9624">
        <v>32.896000000000001</v>
      </c>
      <c r="L9624">
        <v>4</v>
      </c>
      <c r="M9624">
        <v>0.2</v>
      </c>
      <c r="N9624">
        <v>11.102399999999999</v>
      </c>
      <c r="O9624">
        <f>(Table1[[#This Row],[Sales]]-Table1[[#This Row],[Profit]])/Table1[[#This Row],[Quantity]]</f>
        <v>5.4484000000000004</v>
      </c>
      <c r="P9624">
        <f>Table1[[#This Row],[Sales]]/Table1[[#This Row],[Quantity]]</f>
        <v>8.2240000000000002</v>
      </c>
      <c r="Q9624" t="str">
        <f t="shared" si="300"/>
        <v>2020</v>
      </c>
      <c r="R9624" t="str">
        <f t="shared" si="301"/>
        <v>09</v>
      </c>
      <c r="S9624">
        <f>CEILING(Table1[[#This Row],[Month]]/3,1)</f>
        <v>3</v>
      </c>
      <c r="T9624" s="9">
        <f>(Table1[[#This Row],[Profit]]/Table1[[#This Row],[Sales]])</f>
        <v>0.33749999999999997</v>
      </c>
    </row>
    <row r="9625" spans="1:20" x14ac:dyDescent="0.25">
      <c r="A9625">
        <v>20230630</v>
      </c>
      <c r="B9625" s="1" t="s">
        <v>539</v>
      </c>
      <c r="C9625" s="1" t="s">
        <v>57</v>
      </c>
      <c r="D9625" s="1" t="s">
        <v>103</v>
      </c>
      <c r="E9625" s="1" t="s">
        <v>59</v>
      </c>
      <c r="F9625" s="1" t="s">
        <v>60</v>
      </c>
      <c r="G9625" s="1" t="s">
        <v>223</v>
      </c>
      <c r="H9625" s="1" t="s">
        <v>69</v>
      </c>
      <c r="I9625" s="1" t="s">
        <v>21</v>
      </c>
      <c r="J9625" s="1" t="s">
        <v>44</v>
      </c>
      <c r="K9625">
        <v>21.391999999999999</v>
      </c>
      <c r="L9625">
        <v>2</v>
      </c>
      <c r="M9625">
        <v>0.8</v>
      </c>
      <c r="N9625">
        <v>-54.549599999999998</v>
      </c>
      <c r="O9625">
        <f>(Table1[[#This Row],[Sales]]-Table1[[#This Row],[Profit]])/Table1[[#This Row],[Quantity]]</f>
        <v>37.970799999999997</v>
      </c>
      <c r="P9625">
        <f>Table1[[#This Row],[Sales]]/Table1[[#This Row],[Quantity]]</f>
        <v>10.696</v>
      </c>
      <c r="Q9625" t="str">
        <f t="shared" si="300"/>
        <v>2023</v>
      </c>
      <c r="R9625" t="str">
        <f t="shared" si="301"/>
        <v>06</v>
      </c>
      <c r="S9625">
        <f>CEILING(Table1[[#This Row],[Month]]/3,1)</f>
        <v>2</v>
      </c>
      <c r="T9625" s="9">
        <f>(Table1[[#This Row],[Profit]]/Table1[[#This Row],[Sales]])</f>
        <v>-2.5499999999999998</v>
      </c>
    </row>
    <row r="9626" spans="1:20" x14ac:dyDescent="0.25">
      <c r="A9626">
        <v>20230630</v>
      </c>
      <c r="B9626" s="1" t="s">
        <v>539</v>
      </c>
      <c r="C9626" s="1" t="s">
        <v>57</v>
      </c>
      <c r="D9626" s="1" t="s">
        <v>103</v>
      </c>
      <c r="E9626" s="1" t="s">
        <v>59</v>
      </c>
      <c r="F9626" s="1" t="s">
        <v>60</v>
      </c>
      <c r="G9626" s="1" t="s">
        <v>223</v>
      </c>
      <c r="H9626" s="1" t="s">
        <v>69</v>
      </c>
      <c r="I9626" s="1" t="s">
        <v>21</v>
      </c>
      <c r="J9626" s="1" t="s">
        <v>36</v>
      </c>
      <c r="K9626">
        <v>307.31400000000002</v>
      </c>
      <c r="L9626">
        <v>3</v>
      </c>
      <c r="M9626">
        <v>0.3</v>
      </c>
      <c r="N9626">
        <v>-39.511800000000001</v>
      </c>
      <c r="O9626">
        <f>(Table1[[#This Row],[Sales]]-Table1[[#This Row],[Profit]])/Table1[[#This Row],[Quantity]]</f>
        <v>115.60860000000001</v>
      </c>
      <c r="P9626">
        <f>Table1[[#This Row],[Sales]]/Table1[[#This Row],[Quantity]]</f>
        <v>102.438</v>
      </c>
      <c r="Q9626" t="str">
        <f t="shared" si="300"/>
        <v>2023</v>
      </c>
      <c r="R9626" t="str">
        <f t="shared" si="301"/>
        <v>06</v>
      </c>
      <c r="S9626">
        <f>CEILING(Table1[[#This Row],[Month]]/3,1)</f>
        <v>2</v>
      </c>
      <c r="T9626" s="9">
        <f>(Table1[[#This Row],[Profit]]/Table1[[#This Row],[Sales]])</f>
        <v>-0.12857142857142856</v>
      </c>
    </row>
    <row r="9627" spans="1:20" x14ac:dyDescent="0.25">
      <c r="A9627">
        <v>20230630</v>
      </c>
      <c r="B9627" s="1" t="s">
        <v>539</v>
      </c>
      <c r="C9627" s="1" t="s">
        <v>57</v>
      </c>
      <c r="D9627" s="1" t="s">
        <v>103</v>
      </c>
      <c r="E9627" s="1" t="s">
        <v>59</v>
      </c>
      <c r="F9627" s="1" t="s">
        <v>60</v>
      </c>
      <c r="G9627" s="1" t="s">
        <v>223</v>
      </c>
      <c r="H9627" s="1" t="s">
        <v>69</v>
      </c>
      <c r="I9627" s="1" t="s">
        <v>21</v>
      </c>
      <c r="J9627" s="1" t="s">
        <v>22</v>
      </c>
      <c r="K9627">
        <v>409.99919999999997</v>
      </c>
      <c r="L9627">
        <v>3</v>
      </c>
      <c r="M9627">
        <v>0.32</v>
      </c>
      <c r="N9627">
        <v>-96.470399999999998</v>
      </c>
      <c r="O9627">
        <f>(Table1[[#This Row],[Sales]]-Table1[[#This Row],[Profit]])/Table1[[#This Row],[Quantity]]</f>
        <v>168.82319999999999</v>
      </c>
      <c r="P9627">
        <f>Table1[[#This Row],[Sales]]/Table1[[#This Row],[Quantity]]</f>
        <v>136.66639999999998</v>
      </c>
      <c r="Q9627" t="str">
        <f t="shared" si="300"/>
        <v>2023</v>
      </c>
      <c r="R9627" t="str">
        <f t="shared" si="301"/>
        <v>06</v>
      </c>
      <c r="S9627">
        <f>CEILING(Table1[[#This Row],[Month]]/3,1)</f>
        <v>2</v>
      </c>
      <c r="T9627" s="9">
        <f>(Table1[[#This Row],[Profit]]/Table1[[#This Row],[Sales]])</f>
        <v>-0.23529411764705882</v>
      </c>
    </row>
    <row r="9628" spans="1:20" x14ac:dyDescent="0.25">
      <c r="A9628">
        <v>20230924</v>
      </c>
      <c r="B9628" s="1" t="s">
        <v>451</v>
      </c>
      <c r="C9628" s="1" t="s">
        <v>57</v>
      </c>
      <c r="D9628" s="1" t="s">
        <v>264</v>
      </c>
      <c r="E9628" s="1" t="s">
        <v>59</v>
      </c>
      <c r="F9628" s="1" t="s">
        <v>60</v>
      </c>
      <c r="G9628" s="1" t="s">
        <v>230</v>
      </c>
      <c r="H9628" s="1" t="s">
        <v>69</v>
      </c>
      <c r="I9628" s="1" t="s">
        <v>30</v>
      </c>
      <c r="J9628" s="1" t="s">
        <v>50</v>
      </c>
      <c r="K9628">
        <v>9.2479999999999993</v>
      </c>
      <c r="L9628">
        <v>2</v>
      </c>
      <c r="M9628">
        <v>0.2</v>
      </c>
      <c r="N9628">
        <v>3.3523999999999998</v>
      </c>
      <c r="O9628">
        <f>(Table1[[#This Row],[Sales]]-Table1[[#This Row],[Profit]])/Table1[[#This Row],[Quantity]]</f>
        <v>2.9478</v>
      </c>
      <c r="P9628">
        <f>Table1[[#This Row],[Sales]]/Table1[[#This Row],[Quantity]]</f>
        <v>4.6239999999999997</v>
      </c>
      <c r="Q9628" t="str">
        <f t="shared" si="300"/>
        <v>2023</v>
      </c>
      <c r="R9628" t="str">
        <f t="shared" si="301"/>
        <v>09</v>
      </c>
      <c r="S9628">
        <f>CEILING(Table1[[#This Row],[Month]]/3,1)</f>
        <v>3</v>
      </c>
      <c r="T9628" s="9">
        <f>(Table1[[#This Row],[Profit]]/Table1[[#This Row],[Sales]])</f>
        <v>0.36249999999999999</v>
      </c>
    </row>
    <row r="9629" spans="1:20" x14ac:dyDescent="0.25">
      <c r="A9629">
        <v>20201123</v>
      </c>
      <c r="B9629" s="1" t="s">
        <v>973</v>
      </c>
      <c r="C9629" s="1" t="s">
        <v>120</v>
      </c>
      <c r="D9629" s="1" t="s">
        <v>310</v>
      </c>
      <c r="E9629" s="1" t="s">
        <v>27</v>
      </c>
      <c r="F9629" s="1" t="s">
        <v>82</v>
      </c>
      <c r="G9629" s="1" t="s">
        <v>139</v>
      </c>
      <c r="H9629" s="1" t="s">
        <v>40</v>
      </c>
      <c r="I9629" s="1" t="s">
        <v>21</v>
      </c>
      <c r="J9629" s="1" t="s">
        <v>36</v>
      </c>
      <c r="K9629">
        <v>14.67</v>
      </c>
      <c r="L9629">
        <v>3</v>
      </c>
      <c r="M9629">
        <v>0</v>
      </c>
      <c r="N9629">
        <v>6.7481999999999998</v>
      </c>
      <c r="O9629">
        <f>(Table1[[#This Row],[Sales]]-Table1[[#This Row],[Profit]])/Table1[[#This Row],[Quantity]]</f>
        <v>2.6406000000000001</v>
      </c>
      <c r="P9629">
        <f>Table1[[#This Row],[Sales]]/Table1[[#This Row],[Quantity]]</f>
        <v>4.8899999999999997</v>
      </c>
      <c r="Q9629" t="str">
        <f t="shared" si="300"/>
        <v>2020</v>
      </c>
      <c r="R9629" t="str">
        <f t="shared" si="301"/>
        <v>11</v>
      </c>
      <c r="S9629">
        <f>CEILING(Table1[[#This Row],[Month]]/3,1)</f>
        <v>4</v>
      </c>
      <c r="T9629" s="9">
        <f>(Table1[[#This Row],[Profit]]/Table1[[#This Row],[Sales]])</f>
        <v>0.45999999999999996</v>
      </c>
    </row>
    <row r="9630" spans="1:20" x14ac:dyDescent="0.25">
      <c r="A9630">
        <v>20200114</v>
      </c>
      <c r="B9630" s="1" t="s">
        <v>818</v>
      </c>
      <c r="C9630" s="1" t="s">
        <v>209</v>
      </c>
      <c r="D9630" s="1" t="s">
        <v>241</v>
      </c>
      <c r="E9630" s="1" t="s">
        <v>27</v>
      </c>
      <c r="F9630" s="1" t="s">
        <v>82</v>
      </c>
      <c r="G9630" s="1" t="s">
        <v>447</v>
      </c>
      <c r="H9630" s="1" t="s">
        <v>62</v>
      </c>
      <c r="I9630" s="1" t="s">
        <v>21</v>
      </c>
      <c r="J9630" s="1" t="s">
        <v>50</v>
      </c>
      <c r="K9630">
        <v>37.408000000000001</v>
      </c>
      <c r="L9630">
        <v>7</v>
      </c>
      <c r="M9630">
        <v>0.2</v>
      </c>
      <c r="N9630">
        <v>13.0928</v>
      </c>
      <c r="O9630">
        <f>(Table1[[#This Row],[Sales]]-Table1[[#This Row],[Profit]])/Table1[[#This Row],[Quantity]]</f>
        <v>3.4736000000000002</v>
      </c>
      <c r="P9630">
        <f>Table1[[#This Row],[Sales]]/Table1[[#This Row],[Quantity]]</f>
        <v>5.3440000000000003</v>
      </c>
      <c r="Q9630" t="str">
        <f t="shared" si="300"/>
        <v>2020</v>
      </c>
      <c r="R9630" t="str">
        <f t="shared" si="301"/>
        <v>01</v>
      </c>
      <c r="S9630">
        <f>CEILING(Table1[[#This Row],[Month]]/3,1)</f>
        <v>1</v>
      </c>
      <c r="T9630" s="9">
        <f>(Table1[[#This Row],[Profit]]/Table1[[#This Row],[Sales]])</f>
        <v>0.35</v>
      </c>
    </row>
    <row r="9631" spans="1:20" x14ac:dyDescent="0.25">
      <c r="A9631">
        <v>20200114</v>
      </c>
      <c r="B9631" s="1" t="s">
        <v>818</v>
      </c>
      <c r="C9631" s="1" t="s">
        <v>209</v>
      </c>
      <c r="D9631" s="1" t="s">
        <v>241</v>
      </c>
      <c r="E9631" s="1" t="s">
        <v>27</v>
      </c>
      <c r="F9631" s="1" t="s">
        <v>82</v>
      </c>
      <c r="G9631" s="1" t="s">
        <v>447</v>
      </c>
      <c r="H9631" s="1" t="s">
        <v>62</v>
      </c>
      <c r="I9631" s="1" t="s">
        <v>21</v>
      </c>
      <c r="J9631" s="1" t="s">
        <v>36</v>
      </c>
      <c r="K9631">
        <v>3.4380000000000002</v>
      </c>
      <c r="L9631">
        <v>2</v>
      </c>
      <c r="M9631">
        <v>0.7</v>
      </c>
      <c r="N9631">
        <v>-2.5211999999999999</v>
      </c>
      <c r="O9631">
        <f>(Table1[[#This Row],[Sales]]-Table1[[#This Row],[Profit]])/Table1[[#This Row],[Quantity]]</f>
        <v>2.9796</v>
      </c>
      <c r="P9631">
        <f>Table1[[#This Row],[Sales]]/Table1[[#This Row],[Quantity]]</f>
        <v>1.7190000000000001</v>
      </c>
      <c r="Q9631" t="str">
        <f t="shared" si="300"/>
        <v>2020</v>
      </c>
      <c r="R9631" t="str">
        <f t="shared" si="301"/>
        <v>01</v>
      </c>
      <c r="S9631">
        <f>CEILING(Table1[[#This Row],[Month]]/3,1)</f>
        <v>1</v>
      </c>
      <c r="T9631" s="9">
        <f>(Table1[[#This Row],[Profit]]/Table1[[#This Row],[Sales]])</f>
        <v>-0.73333333333333328</v>
      </c>
    </row>
    <row r="9632" spans="1:20" x14ac:dyDescent="0.25">
      <c r="A9632">
        <v>20220601</v>
      </c>
      <c r="B9632" s="1" t="s">
        <v>729</v>
      </c>
      <c r="C9632" s="1" t="s">
        <v>133</v>
      </c>
      <c r="D9632" s="1" t="s">
        <v>134</v>
      </c>
      <c r="E9632" s="1" t="s">
        <v>17</v>
      </c>
      <c r="F9632" s="1" t="s">
        <v>18</v>
      </c>
      <c r="G9632" s="1" t="s">
        <v>327</v>
      </c>
      <c r="H9632" s="1" t="s">
        <v>40</v>
      </c>
      <c r="I9632" s="1" t="s">
        <v>21</v>
      </c>
      <c r="J9632" s="1" t="s">
        <v>36</v>
      </c>
      <c r="K9632">
        <v>7.1520000000000001</v>
      </c>
      <c r="L9632">
        <v>3</v>
      </c>
      <c r="M9632">
        <v>0.2</v>
      </c>
      <c r="N9632">
        <v>2.3243999999999998</v>
      </c>
      <c r="O9632">
        <f>(Table1[[#This Row],[Sales]]-Table1[[#This Row],[Profit]])/Table1[[#This Row],[Quantity]]</f>
        <v>1.6092000000000002</v>
      </c>
      <c r="P9632">
        <f>Table1[[#This Row],[Sales]]/Table1[[#This Row],[Quantity]]</f>
        <v>2.3839999999999999</v>
      </c>
      <c r="Q9632" t="str">
        <f t="shared" si="300"/>
        <v>2022</v>
      </c>
      <c r="R9632" t="str">
        <f t="shared" si="301"/>
        <v>06</v>
      </c>
      <c r="S9632">
        <f>CEILING(Table1[[#This Row],[Month]]/3,1)</f>
        <v>2</v>
      </c>
      <c r="T9632" s="9">
        <f>(Table1[[#This Row],[Profit]]/Table1[[#This Row],[Sales]])</f>
        <v>0.32499999999999996</v>
      </c>
    </row>
    <row r="9633" spans="1:20" x14ac:dyDescent="0.25">
      <c r="A9633">
        <v>20220601</v>
      </c>
      <c r="B9633" s="1" t="s">
        <v>729</v>
      </c>
      <c r="C9633" s="1" t="s">
        <v>133</v>
      </c>
      <c r="D9633" s="1" t="s">
        <v>134</v>
      </c>
      <c r="E9633" s="1" t="s">
        <v>17</v>
      </c>
      <c r="F9633" s="1" t="s">
        <v>18</v>
      </c>
      <c r="G9633" s="1" t="s">
        <v>327</v>
      </c>
      <c r="H9633" s="1" t="s">
        <v>40</v>
      </c>
      <c r="I9633" s="1" t="s">
        <v>21</v>
      </c>
      <c r="J9633" s="1" t="s">
        <v>43</v>
      </c>
      <c r="K9633">
        <v>179.7</v>
      </c>
      <c r="L9633">
        <v>6</v>
      </c>
      <c r="M9633">
        <v>0</v>
      </c>
      <c r="N9633">
        <v>88.052999999999997</v>
      </c>
      <c r="O9633">
        <f>(Table1[[#This Row],[Sales]]-Table1[[#This Row],[Profit]])/Table1[[#This Row],[Quantity]]</f>
        <v>15.274499999999998</v>
      </c>
      <c r="P9633">
        <f>Table1[[#This Row],[Sales]]/Table1[[#This Row],[Quantity]]</f>
        <v>29.95</v>
      </c>
      <c r="Q9633" t="str">
        <f t="shared" si="300"/>
        <v>2022</v>
      </c>
      <c r="R9633" t="str">
        <f t="shared" si="301"/>
        <v>06</v>
      </c>
      <c r="S9633">
        <f>CEILING(Table1[[#This Row],[Month]]/3,1)</f>
        <v>2</v>
      </c>
      <c r="T9633" s="9">
        <f>(Table1[[#This Row],[Profit]]/Table1[[#This Row],[Sales]])</f>
        <v>0.49</v>
      </c>
    </row>
    <row r="9634" spans="1:20" x14ac:dyDescent="0.25">
      <c r="A9634">
        <v>20230214</v>
      </c>
      <c r="B9634" s="1" t="s">
        <v>1124</v>
      </c>
      <c r="C9634" s="1" t="s">
        <v>117</v>
      </c>
      <c r="D9634" s="1" t="s">
        <v>117</v>
      </c>
      <c r="E9634" s="1" t="s">
        <v>17</v>
      </c>
      <c r="F9634" s="1" t="s">
        <v>34</v>
      </c>
      <c r="G9634" s="1" t="s">
        <v>93</v>
      </c>
      <c r="H9634" s="1" t="s">
        <v>69</v>
      </c>
      <c r="I9634" s="1" t="s">
        <v>21</v>
      </c>
      <c r="J9634" s="1" t="s">
        <v>44</v>
      </c>
      <c r="K9634">
        <v>90.64</v>
      </c>
      <c r="L9634">
        <v>8</v>
      </c>
      <c r="M9634">
        <v>0</v>
      </c>
      <c r="N9634">
        <v>38.975200000000001</v>
      </c>
      <c r="O9634">
        <f>(Table1[[#This Row],[Sales]]-Table1[[#This Row],[Profit]])/Table1[[#This Row],[Quantity]]</f>
        <v>6.4581</v>
      </c>
      <c r="P9634">
        <f>Table1[[#This Row],[Sales]]/Table1[[#This Row],[Quantity]]</f>
        <v>11.33</v>
      </c>
      <c r="Q9634" t="str">
        <f t="shared" si="300"/>
        <v>2023</v>
      </c>
      <c r="R9634" t="str">
        <f t="shared" si="301"/>
        <v>02</v>
      </c>
      <c r="S9634">
        <f>CEILING(Table1[[#This Row],[Month]]/3,1)</f>
        <v>1</v>
      </c>
      <c r="T9634" s="9">
        <f>(Table1[[#This Row],[Profit]]/Table1[[#This Row],[Sales]])</f>
        <v>0.43</v>
      </c>
    </row>
    <row r="9635" spans="1:20" x14ac:dyDescent="0.25">
      <c r="A9635">
        <v>20201014</v>
      </c>
      <c r="B9635" s="1" t="s">
        <v>1045</v>
      </c>
      <c r="C9635" s="1" t="s">
        <v>379</v>
      </c>
      <c r="D9635" s="1" t="s">
        <v>396</v>
      </c>
      <c r="E9635" s="1" t="s">
        <v>59</v>
      </c>
      <c r="F9635" s="1" t="s">
        <v>126</v>
      </c>
      <c r="G9635" s="1" t="s">
        <v>127</v>
      </c>
      <c r="H9635" s="1" t="s">
        <v>40</v>
      </c>
      <c r="I9635" s="1" t="s">
        <v>21</v>
      </c>
      <c r="J9635" s="1" t="s">
        <v>94</v>
      </c>
      <c r="K9635">
        <v>177</v>
      </c>
      <c r="L9635">
        <v>3</v>
      </c>
      <c r="M9635">
        <v>0</v>
      </c>
      <c r="N9635">
        <v>30.09</v>
      </c>
      <c r="O9635">
        <f>(Table1[[#This Row],[Sales]]-Table1[[#This Row],[Profit]])/Table1[[#This Row],[Quantity]]</f>
        <v>48.97</v>
      </c>
      <c r="P9635">
        <f>Table1[[#This Row],[Sales]]/Table1[[#This Row],[Quantity]]</f>
        <v>59</v>
      </c>
      <c r="Q9635" t="str">
        <f t="shared" si="300"/>
        <v>2020</v>
      </c>
      <c r="R9635" t="str">
        <f t="shared" si="301"/>
        <v>10</v>
      </c>
      <c r="S9635">
        <f>CEILING(Table1[[#This Row],[Month]]/3,1)</f>
        <v>4</v>
      </c>
      <c r="T9635" s="9">
        <f>(Table1[[#This Row],[Profit]]/Table1[[#This Row],[Sales]])</f>
        <v>0.17</v>
      </c>
    </row>
    <row r="9636" spans="1:20" x14ac:dyDescent="0.25">
      <c r="A9636">
        <v>20201014</v>
      </c>
      <c r="B9636" s="1" t="s">
        <v>1045</v>
      </c>
      <c r="C9636" s="1" t="s">
        <v>379</v>
      </c>
      <c r="D9636" s="1" t="s">
        <v>396</v>
      </c>
      <c r="E9636" s="1" t="s">
        <v>59</v>
      </c>
      <c r="F9636" s="1" t="s">
        <v>126</v>
      </c>
      <c r="G9636" s="1" t="s">
        <v>127</v>
      </c>
      <c r="H9636" s="1" t="s">
        <v>40</v>
      </c>
      <c r="I9636" s="1" t="s">
        <v>21</v>
      </c>
      <c r="J9636" s="1" t="s">
        <v>37</v>
      </c>
      <c r="K9636">
        <v>79.45</v>
      </c>
      <c r="L9636">
        <v>7</v>
      </c>
      <c r="M9636">
        <v>0</v>
      </c>
      <c r="N9636">
        <v>22.245999999999999</v>
      </c>
      <c r="O9636">
        <f>(Table1[[#This Row],[Sales]]-Table1[[#This Row],[Profit]])/Table1[[#This Row],[Quantity]]</f>
        <v>8.1720000000000006</v>
      </c>
      <c r="P9636">
        <f>Table1[[#This Row],[Sales]]/Table1[[#This Row],[Quantity]]</f>
        <v>11.35</v>
      </c>
      <c r="Q9636" t="str">
        <f t="shared" si="300"/>
        <v>2020</v>
      </c>
      <c r="R9636" t="str">
        <f t="shared" si="301"/>
        <v>10</v>
      </c>
      <c r="S9636">
        <f>CEILING(Table1[[#This Row],[Month]]/3,1)</f>
        <v>4</v>
      </c>
      <c r="T9636" s="9">
        <f>(Table1[[#This Row],[Profit]]/Table1[[#This Row],[Sales]])</f>
        <v>0.27999999999999997</v>
      </c>
    </row>
    <row r="9637" spans="1:20" x14ac:dyDescent="0.25">
      <c r="A9637">
        <v>20201014</v>
      </c>
      <c r="B9637" s="1" t="s">
        <v>1045</v>
      </c>
      <c r="C9637" s="1" t="s">
        <v>379</v>
      </c>
      <c r="D9637" s="1" t="s">
        <v>396</v>
      </c>
      <c r="E9637" s="1" t="s">
        <v>59</v>
      </c>
      <c r="F9637" s="1" t="s">
        <v>126</v>
      </c>
      <c r="G9637" s="1" t="s">
        <v>127</v>
      </c>
      <c r="H9637" s="1" t="s">
        <v>40</v>
      </c>
      <c r="I9637" s="1" t="s">
        <v>21</v>
      </c>
      <c r="J9637" s="1" t="s">
        <v>23</v>
      </c>
      <c r="K9637">
        <v>1628.82</v>
      </c>
      <c r="L9637">
        <v>9</v>
      </c>
      <c r="M9637">
        <v>0</v>
      </c>
      <c r="N9637">
        <v>260.6112</v>
      </c>
      <c r="O9637">
        <f>(Table1[[#This Row],[Sales]]-Table1[[#This Row],[Profit]])/Table1[[#This Row],[Quantity]]</f>
        <v>152.02319999999997</v>
      </c>
      <c r="P9637">
        <f>Table1[[#This Row],[Sales]]/Table1[[#This Row],[Quantity]]</f>
        <v>180.98</v>
      </c>
      <c r="Q9637" t="str">
        <f t="shared" si="300"/>
        <v>2020</v>
      </c>
      <c r="R9637" t="str">
        <f t="shared" si="301"/>
        <v>10</v>
      </c>
      <c r="S9637">
        <f>CEILING(Table1[[#This Row],[Month]]/3,1)</f>
        <v>4</v>
      </c>
      <c r="T9637" s="9">
        <f>(Table1[[#This Row],[Profit]]/Table1[[#This Row],[Sales]])</f>
        <v>0.16</v>
      </c>
    </row>
    <row r="9638" spans="1:20" x14ac:dyDescent="0.25">
      <c r="A9638">
        <v>20201118</v>
      </c>
      <c r="B9638" s="1" t="s">
        <v>451</v>
      </c>
      <c r="C9638" s="1" t="s">
        <v>52</v>
      </c>
      <c r="D9638" s="1" t="s">
        <v>53</v>
      </c>
      <c r="E9638" s="1" t="s">
        <v>27</v>
      </c>
      <c r="F9638" s="1" t="s">
        <v>28</v>
      </c>
      <c r="G9638" s="1" t="s">
        <v>230</v>
      </c>
      <c r="H9638" s="1" t="s">
        <v>69</v>
      </c>
      <c r="I9638" s="1" t="s">
        <v>30</v>
      </c>
      <c r="J9638" s="1" t="s">
        <v>41</v>
      </c>
      <c r="K9638">
        <v>137.54</v>
      </c>
      <c r="L9638">
        <v>2</v>
      </c>
      <c r="M9638">
        <v>0</v>
      </c>
      <c r="N9638">
        <v>55.015999999999998</v>
      </c>
      <c r="O9638">
        <f>(Table1[[#This Row],[Sales]]-Table1[[#This Row],[Profit]])/Table1[[#This Row],[Quantity]]</f>
        <v>41.262</v>
      </c>
      <c r="P9638">
        <f>Table1[[#This Row],[Sales]]/Table1[[#This Row],[Quantity]]</f>
        <v>68.77</v>
      </c>
      <c r="Q9638" t="str">
        <f t="shared" si="300"/>
        <v>2020</v>
      </c>
      <c r="R9638" t="str">
        <f t="shared" si="301"/>
        <v>11</v>
      </c>
      <c r="S9638">
        <f>CEILING(Table1[[#This Row],[Month]]/3,1)</f>
        <v>4</v>
      </c>
      <c r="T9638" s="9">
        <f>(Table1[[#This Row],[Profit]]/Table1[[#This Row],[Sales]])</f>
        <v>0.4</v>
      </c>
    </row>
    <row r="9639" spans="1:20" x14ac:dyDescent="0.25">
      <c r="A9639">
        <v>20201118</v>
      </c>
      <c r="B9639" s="1" t="s">
        <v>451</v>
      </c>
      <c r="C9639" s="1" t="s">
        <v>52</v>
      </c>
      <c r="D9639" s="1" t="s">
        <v>53</v>
      </c>
      <c r="E9639" s="1" t="s">
        <v>27</v>
      </c>
      <c r="F9639" s="1" t="s">
        <v>28</v>
      </c>
      <c r="G9639" s="1" t="s">
        <v>230</v>
      </c>
      <c r="H9639" s="1" t="s">
        <v>69</v>
      </c>
      <c r="I9639" s="1" t="s">
        <v>30</v>
      </c>
      <c r="J9639" s="1" t="s">
        <v>36</v>
      </c>
      <c r="K9639">
        <v>730.2</v>
      </c>
      <c r="L9639">
        <v>4</v>
      </c>
      <c r="M9639">
        <v>0</v>
      </c>
      <c r="N9639">
        <v>94.926000000000002</v>
      </c>
      <c r="O9639">
        <f>(Table1[[#This Row],[Sales]]-Table1[[#This Row],[Profit]])/Table1[[#This Row],[Quantity]]</f>
        <v>158.8185</v>
      </c>
      <c r="P9639">
        <f>Table1[[#This Row],[Sales]]/Table1[[#This Row],[Quantity]]</f>
        <v>182.55</v>
      </c>
      <c r="Q9639" t="str">
        <f t="shared" si="300"/>
        <v>2020</v>
      </c>
      <c r="R9639" t="str">
        <f t="shared" si="301"/>
        <v>11</v>
      </c>
      <c r="S9639">
        <f>CEILING(Table1[[#This Row],[Month]]/3,1)</f>
        <v>4</v>
      </c>
      <c r="T9639" s="9">
        <f>(Table1[[#This Row],[Profit]]/Table1[[#This Row],[Sales]])</f>
        <v>0.13</v>
      </c>
    </row>
    <row r="9640" spans="1:20" x14ac:dyDescent="0.25">
      <c r="A9640">
        <v>20231113</v>
      </c>
      <c r="B9640" s="1" t="s">
        <v>494</v>
      </c>
      <c r="C9640" s="1" t="s">
        <v>25</v>
      </c>
      <c r="D9640" s="1" t="s">
        <v>26</v>
      </c>
      <c r="E9640" s="1" t="s">
        <v>27</v>
      </c>
      <c r="F9640" s="1" t="s">
        <v>28</v>
      </c>
      <c r="G9640" s="1" t="s">
        <v>204</v>
      </c>
      <c r="H9640" s="1" t="s">
        <v>40</v>
      </c>
      <c r="I9640" s="1" t="s">
        <v>21</v>
      </c>
      <c r="J9640" s="1" t="s">
        <v>50</v>
      </c>
      <c r="K9640">
        <v>11.56</v>
      </c>
      <c r="L9640">
        <v>2</v>
      </c>
      <c r="M9640">
        <v>0</v>
      </c>
      <c r="N9640">
        <v>5.6643999999999997</v>
      </c>
      <c r="O9640">
        <f>(Table1[[#This Row],[Sales]]-Table1[[#This Row],[Profit]])/Table1[[#This Row],[Quantity]]</f>
        <v>2.9478000000000004</v>
      </c>
      <c r="P9640">
        <f>Table1[[#This Row],[Sales]]/Table1[[#This Row],[Quantity]]</f>
        <v>5.78</v>
      </c>
      <c r="Q9640" t="str">
        <f t="shared" si="300"/>
        <v>2023</v>
      </c>
      <c r="R9640" t="str">
        <f t="shared" si="301"/>
        <v>11</v>
      </c>
      <c r="S9640">
        <f>CEILING(Table1[[#This Row],[Month]]/3,1)</f>
        <v>4</v>
      </c>
      <c r="T9640" s="9">
        <f>(Table1[[#This Row],[Profit]]/Table1[[#This Row],[Sales]])</f>
        <v>0.48999999999999994</v>
      </c>
    </row>
    <row r="9641" spans="1:20" x14ac:dyDescent="0.25">
      <c r="A9641">
        <v>20210128</v>
      </c>
      <c r="B9641" s="1" t="s">
        <v>302</v>
      </c>
      <c r="C9641" s="1" t="s">
        <v>46</v>
      </c>
      <c r="D9641" s="1" t="s">
        <v>564</v>
      </c>
      <c r="E9641" s="1" t="s">
        <v>17</v>
      </c>
      <c r="F9641" s="1" t="s">
        <v>48</v>
      </c>
      <c r="G9641" s="1" t="s">
        <v>122</v>
      </c>
      <c r="H9641" s="1" t="s">
        <v>40</v>
      </c>
      <c r="I9641" s="1" t="s">
        <v>21</v>
      </c>
      <c r="J9641" s="1" t="s">
        <v>36</v>
      </c>
      <c r="K9641">
        <v>4297.6440000000002</v>
      </c>
      <c r="L9641">
        <v>13</v>
      </c>
      <c r="M9641">
        <v>0.4</v>
      </c>
      <c r="N9641">
        <v>-1862.3124</v>
      </c>
      <c r="O9641">
        <f>(Table1[[#This Row],[Sales]]-Table1[[#This Row],[Profit]])/Table1[[#This Row],[Quantity]]</f>
        <v>473.84280000000001</v>
      </c>
      <c r="P9641">
        <f>Table1[[#This Row],[Sales]]/Table1[[#This Row],[Quantity]]</f>
        <v>330.58800000000002</v>
      </c>
      <c r="Q9641" t="str">
        <f t="shared" si="300"/>
        <v>2021</v>
      </c>
      <c r="R9641" t="str">
        <f t="shared" si="301"/>
        <v>01</v>
      </c>
      <c r="S9641">
        <f>CEILING(Table1[[#This Row],[Month]]/3,1)</f>
        <v>1</v>
      </c>
      <c r="T9641" s="9">
        <f>(Table1[[#This Row],[Profit]]/Table1[[#This Row],[Sales]])</f>
        <v>-0.43333333333333329</v>
      </c>
    </row>
    <row r="9642" spans="1:20" x14ac:dyDescent="0.25">
      <c r="A9642">
        <v>20200307</v>
      </c>
      <c r="B9642" s="1" t="s">
        <v>1236</v>
      </c>
      <c r="C9642" s="1" t="s">
        <v>52</v>
      </c>
      <c r="D9642" s="1" t="s">
        <v>53</v>
      </c>
      <c r="E9642" s="1" t="s">
        <v>27</v>
      </c>
      <c r="F9642" s="1" t="s">
        <v>28</v>
      </c>
      <c r="G9642" s="1" t="s">
        <v>556</v>
      </c>
      <c r="H9642" s="1" t="s">
        <v>55</v>
      </c>
      <c r="I9642" s="1" t="s">
        <v>30</v>
      </c>
      <c r="J9642" s="1" t="s">
        <v>42</v>
      </c>
      <c r="K9642">
        <v>20.65</v>
      </c>
      <c r="L9642">
        <v>5</v>
      </c>
      <c r="M9642">
        <v>0</v>
      </c>
      <c r="N9642">
        <v>9.4990000000000006</v>
      </c>
      <c r="O9642">
        <f>(Table1[[#This Row],[Sales]]-Table1[[#This Row],[Profit]])/Table1[[#This Row],[Quantity]]</f>
        <v>2.2301999999999995</v>
      </c>
      <c r="P9642">
        <f>Table1[[#This Row],[Sales]]/Table1[[#This Row],[Quantity]]</f>
        <v>4.13</v>
      </c>
      <c r="Q9642" t="str">
        <f t="shared" si="300"/>
        <v>2020</v>
      </c>
      <c r="R9642" t="str">
        <f t="shared" si="301"/>
        <v>03</v>
      </c>
      <c r="S9642">
        <f>CEILING(Table1[[#This Row],[Month]]/3,1)</f>
        <v>1</v>
      </c>
      <c r="T9642" s="9">
        <f>(Table1[[#This Row],[Profit]]/Table1[[#This Row],[Sales]])</f>
        <v>0.46000000000000008</v>
      </c>
    </row>
    <row r="9643" spans="1:20" x14ac:dyDescent="0.25">
      <c r="A9643">
        <v>20200307</v>
      </c>
      <c r="B9643" s="1" t="s">
        <v>1236</v>
      </c>
      <c r="C9643" s="1" t="s">
        <v>52</v>
      </c>
      <c r="D9643" s="1" t="s">
        <v>53</v>
      </c>
      <c r="E9643" s="1" t="s">
        <v>27</v>
      </c>
      <c r="F9643" s="1" t="s">
        <v>28</v>
      </c>
      <c r="G9643" s="1" t="s">
        <v>556</v>
      </c>
      <c r="H9643" s="1" t="s">
        <v>55</v>
      </c>
      <c r="I9643" s="1" t="s">
        <v>30</v>
      </c>
      <c r="J9643" s="1" t="s">
        <v>37</v>
      </c>
      <c r="K9643">
        <v>204.9</v>
      </c>
      <c r="L9643">
        <v>5</v>
      </c>
      <c r="M9643">
        <v>0</v>
      </c>
      <c r="N9643">
        <v>0</v>
      </c>
      <c r="O9643">
        <f>(Table1[[#This Row],[Sales]]-Table1[[#This Row],[Profit]])/Table1[[#This Row],[Quantity]]</f>
        <v>40.980000000000004</v>
      </c>
      <c r="P9643">
        <f>Table1[[#This Row],[Sales]]/Table1[[#This Row],[Quantity]]</f>
        <v>40.980000000000004</v>
      </c>
      <c r="Q9643" t="str">
        <f t="shared" si="300"/>
        <v>2020</v>
      </c>
      <c r="R9643" t="str">
        <f t="shared" si="301"/>
        <v>03</v>
      </c>
      <c r="S9643">
        <f>CEILING(Table1[[#This Row],[Month]]/3,1)</f>
        <v>1</v>
      </c>
      <c r="T9643" s="9">
        <f>(Table1[[#This Row],[Profit]]/Table1[[#This Row],[Sales]])</f>
        <v>0</v>
      </c>
    </row>
    <row r="9644" spans="1:20" x14ac:dyDescent="0.25">
      <c r="A9644">
        <v>20200307</v>
      </c>
      <c r="B9644" s="1" t="s">
        <v>1236</v>
      </c>
      <c r="C9644" s="1" t="s">
        <v>52</v>
      </c>
      <c r="D9644" s="1" t="s">
        <v>53</v>
      </c>
      <c r="E9644" s="1" t="s">
        <v>27</v>
      </c>
      <c r="F9644" s="1" t="s">
        <v>28</v>
      </c>
      <c r="G9644" s="1" t="s">
        <v>556</v>
      </c>
      <c r="H9644" s="1" t="s">
        <v>55</v>
      </c>
      <c r="I9644" s="1" t="s">
        <v>30</v>
      </c>
      <c r="J9644" s="1" t="s">
        <v>23</v>
      </c>
      <c r="K9644">
        <v>436.70400000000001</v>
      </c>
      <c r="L9644">
        <v>6</v>
      </c>
      <c r="M9644">
        <v>0.2</v>
      </c>
      <c r="N9644">
        <v>21.8352</v>
      </c>
      <c r="O9644">
        <f>(Table1[[#This Row],[Sales]]-Table1[[#This Row],[Profit]])/Table1[[#This Row],[Quantity]]</f>
        <v>69.144800000000004</v>
      </c>
      <c r="P9644">
        <f>Table1[[#This Row],[Sales]]/Table1[[#This Row],[Quantity]]</f>
        <v>72.784000000000006</v>
      </c>
      <c r="Q9644" t="str">
        <f t="shared" si="300"/>
        <v>2020</v>
      </c>
      <c r="R9644" t="str">
        <f t="shared" si="301"/>
        <v>03</v>
      </c>
      <c r="S9644">
        <f>CEILING(Table1[[#This Row],[Month]]/3,1)</f>
        <v>1</v>
      </c>
      <c r="T9644" s="9">
        <f>(Table1[[#This Row],[Profit]]/Table1[[#This Row],[Sales]])</f>
        <v>0.05</v>
      </c>
    </row>
    <row r="9645" spans="1:20" x14ac:dyDescent="0.25">
      <c r="A9645">
        <v>20200307</v>
      </c>
      <c r="B9645" s="1" t="s">
        <v>1236</v>
      </c>
      <c r="C9645" s="1" t="s">
        <v>52</v>
      </c>
      <c r="D9645" s="1" t="s">
        <v>53</v>
      </c>
      <c r="E9645" s="1" t="s">
        <v>27</v>
      </c>
      <c r="F9645" s="1" t="s">
        <v>28</v>
      </c>
      <c r="G9645" s="1" t="s">
        <v>556</v>
      </c>
      <c r="H9645" s="1" t="s">
        <v>55</v>
      </c>
      <c r="I9645" s="1" t="s">
        <v>30</v>
      </c>
      <c r="J9645" s="1" t="s">
        <v>23</v>
      </c>
      <c r="K9645">
        <v>481.56799999999998</v>
      </c>
      <c r="L9645">
        <v>2</v>
      </c>
      <c r="M9645">
        <v>0.2</v>
      </c>
      <c r="N9645">
        <v>54.176400000000001</v>
      </c>
      <c r="O9645">
        <f>(Table1[[#This Row],[Sales]]-Table1[[#This Row],[Profit]])/Table1[[#This Row],[Quantity]]</f>
        <v>213.69579999999999</v>
      </c>
      <c r="P9645">
        <f>Table1[[#This Row],[Sales]]/Table1[[#This Row],[Quantity]]</f>
        <v>240.78399999999999</v>
      </c>
      <c r="Q9645" t="str">
        <f t="shared" si="300"/>
        <v>2020</v>
      </c>
      <c r="R9645" t="str">
        <f t="shared" si="301"/>
        <v>03</v>
      </c>
      <c r="S9645">
        <f>CEILING(Table1[[#This Row],[Month]]/3,1)</f>
        <v>1</v>
      </c>
      <c r="T9645" s="9">
        <f>(Table1[[#This Row],[Profit]]/Table1[[#This Row],[Sales]])</f>
        <v>0.1125</v>
      </c>
    </row>
    <row r="9646" spans="1:20" x14ac:dyDescent="0.25">
      <c r="A9646">
        <v>20230609</v>
      </c>
      <c r="B9646" s="1" t="s">
        <v>717</v>
      </c>
      <c r="C9646" s="1" t="s">
        <v>146</v>
      </c>
      <c r="D9646" s="1" t="s">
        <v>222</v>
      </c>
      <c r="E9646" s="1" t="s">
        <v>27</v>
      </c>
      <c r="F9646" s="1" t="s">
        <v>82</v>
      </c>
      <c r="G9646" s="1" t="s">
        <v>340</v>
      </c>
      <c r="H9646" s="1" t="s">
        <v>55</v>
      </c>
      <c r="I9646" s="1" t="s">
        <v>21</v>
      </c>
      <c r="J9646" s="1" t="s">
        <v>94</v>
      </c>
      <c r="K9646">
        <v>89.543999999999997</v>
      </c>
      <c r="L9646">
        <v>7</v>
      </c>
      <c r="M9646">
        <v>0.2</v>
      </c>
      <c r="N9646">
        <v>12.3123</v>
      </c>
      <c r="O9646">
        <f>(Table1[[#This Row],[Sales]]-Table1[[#This Row],[Profit]])/Table1[[#This Row],[Quantity]]</f>
        <v>11.033099999999999</v>
      </c>
      <c r="P9646">
        <f>Table1[[#This Row],[Sales]]/Table1[[#This Row],[Quantity]]</f>
        <v>12.792</v>
      </c>
      <c r="Q9646" t="str">
        <f t="shared" si="300"/>
        <v>2023</v>
      </c>
      <c r="R9646" t="str">
        <f t="shared" si="301"/>
        <v>06</v>
      </c>
      <c r="S9646">
        <f>CEILING(Table1[[#This Row],[Month]]/3,1)</f>
        <v>2</v>
      </c>
      <c r="T9646" s="9">
        <f>(Table1[[#This Row],[Profit]]/Table1[[#This Row],[Sales]])</f>
        <v>0.13750000000000001</v>
      </c>
    </row>
    <row r="9647" spans="1:20" x14ac:dyDescent="0.25">
      <c r="A9647">
        <v>20230609</v>
      </c>
      <c r="B9647" s="1" t="s">
        <v>717</v>
      </c>
      <c r="C9647" s="1" t="s">
        <v>146</v>
      </c>
      <c r="D9647" s="1" t="s">
        <v>222</v>
      </c>
      <c r="E9647" s="1" t="s">
        <v>27</v>
      </c>
      <c r="F9647" s="1" t="s">
        <v>82</v>
      </c>
      <c r="G9647" s="1" t="s">
        <v>340</v>
      </c>
      <c r="H9647" s="1" t="s">
        <v>55</v>
      </c>
      <c r="I9647" s="1" t="s">
        <v>21</v>
      </c>
      <c r="J9647" s="1" t="s">
        <v>37</v>
      </c>
      <c r="K9647">
        <v>35.167999999999999</v>
      </c>
      <c r="L9647">
        <v>2</v>
      </c>
      <c r="M9647">
        <v>0.2</v>
      </c>
      <c r="N9647">
        <v>-8.3523999999999994</v>
      </c>
      <c r="O9647">
        <f>(Table1[[#This Row],[Sales]]-Table1[[#This Row],[Profit]])/Table1[[#This Row],[Quantity]]</f>
        <v>21.760199999999998</v>
      </c>
      <c r="P9647">
        <f>Table1[[#This Row],[Sales]]/Table1[[#This Row],[Quantity]]</f>
        <v>17.584</v>
      </c>
      <c r="Q9647" t="str">
        <f t="shared" si="300"/>
        <v>2023</v>
      </c>
      <c r="R9647" t="str">
        <f t="shared" si="301"/>
        <v>06</v>
      </c>
      <c r="S9647">
        <f>CEILING(Table1[[#This Row],[Month]]/3,1)</f>
        <v>2</v>
      </c>
      <c r="T9647" s="9">
        <f>(Table1[[#This Row],[Profit]]/Table1[[#This Row],[Sales]])</f>
        <v>-0.23749999999999999</v>
      </c>
    </row>
    <row r="9648" spans="1:20" x14ac:dyDescent="0.25">
      <c r="A9648">
        <v>20230609</v>
      </c>
      <c r="B9648" s="1" t="s">
        <v>717</v>
      </c>
      <c r="C9648" s="1" t="s">
        <v>146</v>
      </c>
      <c r="D9648" s="1" t="s">
        <v>222</v>
      </c>
      <c r="E9648" s="1" t="s">
        <v>27</v>
      </c>
      <c r="F9648" s="1" t="s">
        <v>82</v>
      </c>
      <c r="G9648" s="1" t="s">
        <v>340</v>
      </c>
      <c r="H9648" s="1" t="s">
        <v>55</v>
      </c>
      <c r="I9648" s="1" t="s">
        <v>21</v>
      </c>
      <c r="J9648" s="1" t="s">
        <v>36</v>
      </c>
      <c r="K9648">
        <v>72.587999999999994</v>
      </c>
      <c r="L9648">
        <v>2</v>
      </c>
      <c r="M9648">
        <v>0.7</v>
      </c>
      <c r="N9648">
        <v>-48.392000000000003</v>
      </c>
      <c r="O9648">
        <f>(Table1[[#This Row],[Sales]]-Table1[[#This Row],[Profit]])/Table1[[#This Row],[Quantity]]</f>
        <v>60.489999999999995</v>
      </c>
      <c r="P9648">
        <f>Table1[[#This Row],[Sales]]/Table1[[#This Row],[Quantity]]</f>
        <v>36.293999999999997</v>
      </c>
      <c r="Q9648" t="str">
        <f t="shared" si="300"/>
        <v>2023</v>
      </c>
      <c r="R9648" t="str">
        <f t="shared" si="301"/>
        <v>06</v>
      </c>
      <c r="S9648">
        <f>CEILING(Table1[[#This Row],[Month]]/3,1)</f>
        <v>2</v>
      </c>
      <c r="T9648" s="9">
        <f>(Table1[[#This Row],[Profit]]/Table1[[#This Row],[Sales]])</f>
        <v>-0.66666666666666674</v>
      </c>
    </row>
    <row r="9649" spans="1:20" x14ac:dyDescent="0.25">
      <c r="A9649">
        <v>20201119</v>
      </c>
      <c r="B9649" s="1" t="s">
        <v>983</v>
      </c>
      <c r="C9649" s="1" t="s">
        <v>117</v>
      </c>
      <c r="D9649" s="1" t="s">
        <v>117</v>
      </c>
      <c r="E9649" s="1" t="s">
        <v>17</v>
      </c>
      <c r="F9649" s="1" t="s">
        <v>34</v>
      </c>
      <c r="G9649" s="1" t="s">
        <v>83</v>
      </c>
      <c r="H9649" s="1" t="s">
        <v>75</v>
      </c>
      <c r="I9649" s="1" t="s">
        <v>21</v>
      </c>
      <c r="J9649" s="1" t="s">
        <v>37</v>
      </c>
      <c r="K9649">
        <v>221.16</v>
      </c>
      <c r="L9649">
        <v>4</v>
      </c>
      <c r="M9649">
        <v>0</v>
      </c>
      <c r="N9649">
        <v>57.501600000000003</v>
      </c>
      <c r="O9649">
        <f>(Table1[[#This Row],[Sales]]-Table1[[#This Row],[Profit]])/Table1[[#This Row],[Quantity]]</f>
        <v>40.9146</v>
      </c>
      <c r="P9649">
        <f>Table1[[#This Row],[Sales]]/Table1[[#This Row],[Quantity]]</f>
        <v>55.29</v>
      </c>
      <c r="Q9649" t="str">
        <f t="shared" si="300"/>
        <v>2020</v>
      </c>
      <c r="R9649" t="str">
        <f t="shared" si="301"/>
        <v>11</v>
      </c>
      <c r="S9649">
        <f>CEILING(Table1[[#This Row],[Month]]/3,1)</f>
        <v>4</v>
      </c>
      <c r="T9649" s="9">
        <f>(Table1[[#This Row],[Profit]]/Table1[[#This Row],[Sales]])</f>
        <v>0.26</v>
      </c>
    </row>
    <row r="9650" spans="1:20" x14ac:dyDescent="0.25">
      <c r="A9650">
        <v>20201119</v>
      </c>
      <c r="B9650" s="1" t="s">
        <v>983</v>
      </c>
      <c r="C9650" s="1" t="s">
        <v>117</v>
      </c>
      <c r="D9650" s="1" t="s">
        <v>117</v>
      </c>
      <c r="E9650" s="1" t="s">
        <v>17</v>
      </c>
      <c r="F9650" s="1" t="s">
        <v>34</v>
      </c>
      <c r="G9650" s="1" t="s">
        <v>83</v>
      </c>
      <c r="H9650" s="1" t="s">
        <v>75</v>
      </c>
      <c r="I9650" s="1" t="s">
        <v>21</v>
      </c>
      <c r="J9650" s="1" t="s">
        <v>43</v>
      </c>
      <c r="K9650">
        <v>281.97000000000003</v>
      </c>
      <c r="L9650">
        <v>3</v>
      </c>
      <c r="M9650">
        <v>0</v>
      </c>
      <c r="N9650">
        <v>78.951599999999999</v>
      </c>
      <c r="O9650">
        <f>(Table1[[#This Row],[Sales]]-Table1[[#This Row],[Profit]])/Table1[[#This Row],[Quantity]]</f>
        <v>67.672800000000009</v>
      </c>
      <c r="P9650">
        <f>Table1[[#This Row],[Sales]]/Table1[[#This Row],[Quantity]]</f>
        <v>93.990000000000009</v>
      </c>
      <c r="Q9650" t="str">
        <f t="shared" si="300"/>
        <v>2020</v>
      </c>
      <c r="R9650" t="str">
        <f t="shared" si="301"/>
        <v>11</v>
      </c>
      <c r="S9650">
        <f>CEILING(Table1[[#This Row],[Month]]/3,1)</f>
        <v>4</v>
      </c>
      <c r="T9650" s="9">
        <f>(Table1[[#This Row],[Profit]]/Table1[[#This Row],[Sales]])</f>
        <v>0.27999999999999997</v>
      </c>
    </row>
    <row r="9651" spans="1:20" x14ac:dyDescent="0.25">
      <c r="A9651">
        <v>20221127</v>
      </c>
      <c r="B9651" s="1" t="s">
        <v>656</v>
      </c>
      <c r="C9651" s="1" t="s">
        <v>25</v>
      </c>
      <c r="D9651" s="1" t="s">
        <v>26</v>
      </c>
      <c r="E9651" s="1" t="s">
        <v>27</v>
      </c>
      <c r="F9651" s="1" t="s">
        <v>28</v>
      </c>
      <c r="G9651" s="1" t="s">
        <v>165</v>
      </c>
      <c r="H9651" s="1" t="s">
        <v>91</v>
      </c>
      <c r="I9651" s="1" t="s">
        <v>21</v>
      </c>
      <c r="J9651" s="1" t="s">
        <v>22</v>
      </c>
      <c r="K9651">
        <v>3406.6640000000002</v>
      </c>
      <c r="L9651">
        <v>8</v>
      </c>
      <c r="M9651">
        <v>0.15</v>
      </c>
      <c r="N9651">
        <v>160.31360000000001</v>
      </c>
      <c r="O9651">
        <f>(Table1[[#This Row],[Sales]]-Table1[[#This Row],[Profit]])/Table1[[#This Row],[Quantity]]</f>
        <v>405.79380000000003</v>
      </c>
      <c r="P9651">
        <f>Table1[[#This Row],[Sales]]/Table1[[#This Row],[Quantity]]</f>
        <v>425.83300000000003</v>
      </c>
      <c r="Q9651" t="str">
        <f t="shared" si="300"/>
        <v>2022</v>
      </c>
      <c r="R9651" t="str">
        <f t="shared" si="301"/>
        <v>11</v>
      </c>
      <c r="S9651">
        <f>CEILING(Table1[[#This Row],[Month]]/3,1)</f>
        <v>4</v>
      </c>
      <c r="T9651" s="9">
        <f>(Table1[[#This Row],[Profit]]/Table1[[#This Row],[Sales]])</f>
        <v>4.7058823529411764E-2</v>
      </c>
    </row>
    <row r="9652" spans="1:20" x14ac:dyDescent="0.25">
      <c r="A9652">
        <v>20221127</v>
      </c>
      <c r="B9652" s="1" t="s">
        <v>656</v>
      </c>
      <c r="C9652" s="1" t="s">
        <v>25</v>
      </c>
      <c r="D9652" s="1" t="s">
        <v>26</v>
      </c>
      <c r="E9652" s="1" t="s">
        <v>27</v>
      </c>
      <c r="F9652" s="1" t="s">
        <v>28</v>
      </c>
      <c r="G9652" s="1" t="s">
        <v>165</v>
      </c>
      <c r="H9652" s="1" t="s">
        <v>91</v>
      </c>
      <c r="I9652" s="1" t="s">
        <v>21</v>
      </c>
      <c r="J9652" s="1" t="s">
        <v>42</v>
      </c>
      <c r="K9652">
        <v>37.17</v>
      </c>
      <c r="L9652">
        <v>9</v>
      </c>
      <c r="M9652">
        <v>0</v>
      </c>
      <c r="N9652">
        <v>10.4076</v>
      </c>
      <c r="O9652">
        <f>(Table1[[#This Row],[Sales]]-Table1[[#This Row],[Profit]])/Table1[[#This Row],[Quantity]]</f>
        <v>2.9735999999999998</v>
      </c>
      <c r="P9652">
        <f>Table1[[#This Row],[Sales]]/Table1[[#This Row],[Quantity]]</f>
        <v>4.13</v>
      </c>
      <c r="Q9652" t="str">
        <f t="shared" si="300"/>
        <v>2022</v>
      </c>
      <c r="R9652" t="str">
        <f t="shared" si="301"/>
        <v>11</v>
      </c>
      <c r="S9652">
        <f>CEILING(Table1[[#This Row],[Month]]/3,1)</f>
        <v>4</v>
      </c>
      <c r="T9652" s="9">
        <f>(Table1[[#This Row],[Profit]]/Table1[[#This Row],[Sales]])</f>
        <v>0.27999999999999997</v>
      </c>
    </row>
    <row r="9653" spans="1:20" x14ac:dyDescent="0.25">
      <c r="A9653">
        <v>20221127</v>
      </c>
      <c r="B9653" s="1" t="s">
        <v>656</v>
      </c>
      <c r="C9653" s="1" t="s">
        <v>25</v>
      </c>
      <c r="D9653" s="1" t="s">
        <v>26</v>
      </c>
      <c r="E9653" s="1" t="s">
        <v>27</v>
      </c>
      <c r="F9653" s="1" t="s">
        <v>28</v>
      </c>
      <c r="G9653" s="1" t="s">
        <v>165</v>
      </c>
      <c r="H9653" s="1" t="s">
        <v>91</v>
      </c>
      <c r="I9653" s="1" t="s">
        <v>21</v>
      </c>
      <c r="J9653" s="1" t="s">
        <v>44</v>
      </c>
      <c r="K9653">
        <v>64.959999999999994</v>
      </c>
      <c r="L9653">
        <v>2</v>
      </c>
      <c r="M9653">
        <v>0</v>
      </c>
      <c r="N9653">
        <v>19.488</v>
      </c>
      <c r="O9653">
        <f>(Table1[[#This Row],[Sales]]-Table1[[#This Row],[Profit]])/Table1[[#This Row],[Quantity]]</f>
        <v>22.735999999999997</v>
      </c>
      <c r="P9653">
        <f>Table1[[#This Row],[Sales]]/Table1[[#This Row],[Quantity]]</f>
        <v>32.479999999999997</v>
      </c>
      <c r="Q9653" t="str">
        <f t="shared" si="300"/>
        <v>2022</v>
      </c>
      <c r="R9653" t="str">
        <f t="shared" si="301"/>
        <v>11</v>
      </c>
      <c r="S9653">
        <f>CEILING(Table1[[#This Row],[Month]]/3,1)</f>
        <v>4</v>
      </c>
      <c r="T9653" s="9">
        <f>(Table1[[#This Row],[Profit]]/Table1[[#This Row],[Sales]])</f>
        <v>0.30000000000000004</v>
      </c>
    </row>
    <row r="9654" spans="1:20" x14ac:dyDescent="0.25">
      <c r="A9654">
        <v>20221127</v>
      </c>
      <c r="B9654" s="1" t="s">
        <v>656</v>
      </c>
      <c r="C9654" s="1" t="s">
        <v>25</v>
      </c>
      <c r="D9654" s="1" t="s">
        <v>26</v>
      </c>
      <c r="E9654" s="1" t="s">
        <v>27</v>
      </c>
      <c r="F9654" s="1" t="s">
        <v>28</v>
      </c>
      <c r="G9654" s="1" t="s">
        <v>165</v>
      </c>
      <c r="H9654" s="1" t="s">
        <v>91</v>
      </c>
      <c r="I9654" s="1" t="s">
        <v>21</v>
      </c>
      <c r="J9654" s="1" t="s">
        <v>41</v>
      </c>
      <c r="K9654">
        <v>595.38</v>
      </c>
      <c r="L9654">
        <v>6</v>
      </c>
      <c r="M9654">
        <v>0</v>
      </c>
      <c r="N9654">
        <v>297.69</v>
      </c>
      <c r="O9654">
        <f>(Table1[[#This Row],[Sales]]-Table1[[#This Row],[Profit]])/Table1[[#This Row],[Quantity]]</f>
        <v>49.615000000000002</v>
      </c>
      <c r="P9654">
        <f>Table1[[#This Row],[Sales]]/Table1[[#This Row],[Quantity]]</f>
        <v>99.23</v>
      </c>
      <c r="Q9654" t="str">
        <f t="shared" si="300"/>
        <v>2022</v>
      </c>
      <c r="R9654" t="str">
        <f t="shared" si="301"/>
        <v>11</v>
      </c>
      <c r="S9654">
        <f>CEILING(Table1[[#This Row],[Month]]/3,1)</f>
        <v>4</v>
      </c>
      <c r="T9654" s="9">
        <f>(Table1[[#This Row],[Profit]]/Table1[[#This Row],[Sales]])</f>
        <v>0.5</v>
      </c>
    </row>
    <row r="9655" spans="1:20" x14ac:dyDescent="0.25">
      <c r="A9655">
        <v>20230124</v>
      </c>
      <c r="B9655" s="1" t="s">
        <v>56</v>
      </c>
      <c r="C9655" s="1" t="s">
        <v>146</v>
      </c>
      <c r="D9655" s="1" t="s">
        <v>222</v>
      </c>
      <c r="E9655" s="1" t="s">
        <v>27</v>
      </c>
      <c r="F9655" s="1" t="s">
        <v>82</v>
      </c>
      <c r="G9655" s="1" t="s">
        <v>61</v>
      </c>
      <c r="H9655" s="1" t="s">
        <v>62</v>
      </c>
      <c r="I9655" s="1" t="s">
        <v>63</v>
      </c>
      <c r="J9655" s="1" t="s">
        <v>94</v>
      </c>
      <c r="K9655">
        <v>95.983999999999995</v>
      </c>
      <c r="L9655">
        <v>2</v>
      </c>
      <c r="M9655">
        <v>0.2</v>
      </c>
      <c r="N9655">
        <v>11.997999999999999</v>
      </c>
      <c r="O9655">
        <f>(Table1[[#This Row],[Sales]]-Table1[[#This Row],[Profit]])/Table1[[#This Row],[Quantity]]</f>
        <v>41.992999999999995</v>
      </c>
      <c r="P9655">
        <f>Table1[[#This Row],[Sales]]/Table1[[#This Row],[Quantity]]</f>
        <v>47.991999999999997</v>
      </c>
      <c r="Q9655" t="str">
        <f t="shared" si="300"/>
        <v>2023</v>
      </c>
      <c r="R9655" t="str">
        <f t="shared" si="301"/>
        <v>01</v>
      </c>
      <c r="S9655">
        <f>CEILING(Table1[[#This Row],[Month]]/3,1)</f>
        <v>1</v>
      </c>
      <c r="T9655" s="9">
        <f>(Table1[[#This Row],[Profit]]/Table1[[#This Row],[Sales]])</f>
        <v>0.125</v>
      </c>
    </row>
    <row r="9656" spans="1:20" x14ac:dyDescent="0.25">
      <c r="A9656">
        <v>20230124</v>
      </c>
      <c r="B9656" s="1" t="s">
        <v>56</v>
      </c>
      <c r="C9656" s="1" t="s">
        <v>146</v>
      </c>
      <c r="D9656" s="1" t="s">
        <v>222</v>
      </c>
      <c r="E9656" s="1" t="s">
        <v>27</v>
      </c>
      <c r="F9656" s="1" t="s">
        <v>82</v>
      </c>
      <c r="G9656" s="1" t="s">
        <v>61</v>
      </c>
      <c r="H9656" s="1" t="s">
        <v>62</v>
      </c>
      <c r="I9656" s="1" t="s">
        <v>63</v>
      </c>
      <c r="J9656" s="1" t="s">
        <v>36</v>
      </c>
      <c r="K9656">
        <v>4.9379999999999997</v>
      </c>
      <c r="L9656">
        <v>2</v>
      </c>
      <c r="M9656">
        <v>0.7</v>
      </c>
      <c r="N9656">
        <v>-3.6212</v>
      </c>
      <c r="O9656">
        <f>(Table1[[#This Row],[Sales]]-Table1[[#This Row],[Profit]])/Table1[[#This Row],[Quantity]]</f>
        <v>4.2796000000000003</v>
      </c>
      <c r="P9656">
        <f>Table1[[#This Row],[Sales]]/Table1[[#This Row],[Quantity]]</f>
        <v>2.4689999999999999</v>
      </c>
      <c r="Q9656" t="str">
        <f t="shared" si="300"/>
        <v>2023</v>
      </c>
      <c r="R9656" t="str">
        <f t="shared" si="301"/>
        <v>01</v>
      </c>
      <c r="S9656">
        <f>CEILING(Table1[[#This Row],[Month]]/3,1)</f>
        <v>1</v>
      </c>
      <c r="T9656" s="9">
        <f>(Table1[[#This Row],[Profit]]/Table1[[#This Row],[Sales]])</f>
        <v>-0.73333333333333339</v>
      </c>
    </row>
    <row r="9657" spans="1:20" x14ac:dyDescent="0.25">
      <c r="A9657">
        <v>20200922</v>
      </c>
      <c r="B9657" s="1" t="s">
        <v>921</v>
      </c>
      <c r="C9657" s="1" t="s">
        <v>133</v>
      </c>
      <c r="D9657" s="1" t="s">
        <v>134</v>
      </c>
      <c r="E9657" s="1" t="s">
        <v>17</v>
      </c>
      <c r="F9657" s="1" t="s">
        <v>18</v>
      </c>
      <c r="G9657" s="1" t="s">
        <v>122</v>
      </c>
      <c r="H9657" s="1" t="s">
        <v>40</v>
      </c>
      <c r="I9657" s="1" t="s">
        <v>21</v>
      </c>
      <c r="J9657" s="1" t="s">
        <v>41</v>
      </c>
      <c r="K9657">
        <v>97.44</v>
      </c>
      <c r="L9657">
        <v>3</v>
      </c>
      <c r="M9657">
        <v>0</v>
      </c>
      <c r="N9657">
        <v>35.078400000000002</v>
      </c>
      <c r="O9657">
        <f>(Table1[[#This Row],[Sales]]-Table1[[#This Row],[Profit]])/Table1[[#This Row],[Quantity]]</f>
        <v>20.787199999999999</v>
      </c>
      <c r="P9657">
        <f>Table1[[#This Row],[Sales]]/Table1[[#This Row],[Quantity]]</f>
        <v>32.479999999999997</v>
      </c>
      <c r="Q9657" t="str">
        <f t="shared" si="300"/>
        <v>2020</v>
      </c>
      <c r="R9657" t="str">
        <f t="shared" si="301"/>
        <v>09</v>
      </c>
      <c r="S9657">
        <f>CEILING(Table1[[#This Row],[Month]]/3,1)</f>
        <v>3</v>
      </c>
      <c r="T9657" s="9">
        <f>(Table1[[#This Row],[Profit]]/Table1[[#This Row],[Sales]])</f>
        <v>0.36000000000000004</v>
      </c>
    </row>
    <row r="9658" spans="1:20" x14ac:dyDescent="0.25">
      <c r="A9658">
        <v>20200922</v>
      </c>
      <c r="B9658" s="1" t="s">
        <v>921</v>
      </c>
      <c r="C9658" s="1" t="s">
        <v>133</v>
      </c>
      <c r="D9658" s="1" t="s">
        <v>134</v>
      </c>
      <c r="E9658" s="1" t="s">
        <v>17</v>
      </c>
      <c r="F9658" s="1" t="s">
        <v>18</v>
      </c>
      <c r="G9658" s="1" t="s">
        <v>122</v>
      </c>
      <c r="H9658" s="1" t="s">
        <v>40</v>
      </c>
      <c r="I9658" s="1" t="s">
        <v>21</v>
      </c>
      <c r="J9658" s="1" t="s">
        <v>36</v>
      </c>
      <c r="K9658">
        <v>3.984</v>
      </c>
      <c r="L9658">
        <v>1</v>
      </c>
      <c r="M9658">
        <v>0.2</v>
      </c>
      <c r="N9658">
        <v>1.3944000000000001</v>
      </c>
      <c r="O9658">
        <f>(Table1[[#This Row],[Sales]]-Table1[[#This Row],[Profit]])/Table1[[#This Row],[Quantity]]</f>
        <v>2.5895999999999999</v>
      </c>
      <c r="P9658">
        <f>Table1[[#This Row],[Sales]]/Table1[[#This Row],[Quantity]]</f>
        <v>3.984</v>
      </c>
      <c r="Q9658" t="str">
        <f t="shared" si="300"/>
        <v>2020</v>
      </c>
      <c r="R9658" t="str">
        <f t="shared" si="301"/>
        <v>09</v>
      </c>
      <c r="S9658">
        <f>CEILING(Table1[[#This Row],[Month]]/3,1)</f>
        <v>3</v>
      </c>
      <c r="T9658" s="9">
        <f>(Table1[[#This Row],[Profit]]/Table1[[#This Row],[Sales]])</f>
        <v>0.35000000000000003</v>
      </c>
    </row>
    <row r="9659" spans="1:20" x14ac:dyDescent="0.25">
      <c r="A9659">
        <v>20200922</v>
      </c>
      <c r="B9659" s="1" t="s">
        <v>921</v>
      </c>
      <c r="C9659" s="1" t="s">
        <v>133</v>
      </c>
      <c r="D9659" s="1" t="s">
        <v>134</v>
      </c>
      <c r="E9659" s="1" t="s">
        <v>17</v>
      </c>
      <c r="F9659" s="1" t="s">
        <v>18</v>
      </c>
      <c r="G9659" s="1" t="s">
        <v>122</v>
      </c>
      <c r="H9659" s="1" t="s">
        <v>40</v>
      </c>
      <c r="I9659" s="1" t="s">
        <v>21</v>
      </c>
      <c r="J9659" s="1" t="s">
        <v>42</v>
      </c>
      <c r="K9659">
        <v>13.04</v>
      </c>
      <c r="L9659">
        <v>4</v>
      </c>
      <c r="M9659">
        <v>0</v>
      </c>
      <c r="N9659">
        <v>5.7375999999999996</v>
      </c>
      <c r="O9659">
        <f>(Table1[[#This Row],[Sales]]-Table1[[#This Row],[Profit]])/Table1[[#This Row],[Quantity]]</f>
        <v>1.8255999999999999</v>
      </c>
      <c r="P9659">
        <f>Table1[[#This Row],[Sales]]/Table1[[#This Row],[Quantity]]</f>
        <v>3.26</v>
      </c>
      <c r="Q9659" t="str">
        <f t="shared" si="300"/>
        <v>2020</v>
      </c>
      <c r="R9659" t="str">
        <f t="shared" si="301"/>
        <v>09</v>
      </c>
      <c r="S9659">
        <f>CEILING(Table1[[#This Row],[Month]]/3,1)</f>
        <v>3</v>
      </c>
      <c r="T9659" s="9">
        <f>(Table1[[#This Row],[Profit]]/Table1[[#This Row],[Sales]])</f>
        <v>0.44</v>
      </c>
    </row>
    <row r="9660" spans="1:20" x14ac:dyDescent="0.25">
      <c r="A9660">
        <v>20200922</v>
      </c>
      <c r="B9660" s="1" t="s">
        <v>921</v>
      </c>
      <c r="C9660" s="1" t="s">
        <v>133</v>
      </c>
      <c r="D9660" s="1" t="s">
        <v>134</v>
      </c>
      <c r="E9660" s="1" t="s">
        <v>17</v>
      </c>
      <c r="F9660" s="1" t="s">
        <v>18</v>
      </c>
      <c r="G9660" s="1" t="s">
        <v>122</v>
      </c>
      <c r="H9660" s="1" t="s">
        <v>40</v>
      </c>
      <c r="I9660" s="1" t="s">
        <v>21</v>
      </c>
      <c r="J9660" s="1" t="s">
        <v>23</v>
      </c>
      <c r="K9660">
        <v>579.52800000000002</v>
      </c>
      <c r="L9660">
        <v>4</v>
      </c>
      <c r="M9660">
        <v>0.1</v>
      </c>
      <c r="N9660">
        <v>83.709599999999995</v>
      </c>
      <c r="O9660">
        <f>(Table1[[#This Row],[Sales]]-Table1[[#This Row],[Profit]])/Table1[[#This Row],[Quantity]]</f>
        <v>123.9546</v>
      </c>
      <c r="P9660">
        <f>Table1[[#This Row],[Sales]]/Table1[[#This Row],[Quantity]]</f>
        <v>144.88200000000001</v>
      </c>
      <c r="Q9660" t="str">
        <f t="shared" si="300"/>
        <v>2020</v>
      </c>
      <c r="R9660" t="str">
        <f t="shared" si="301"/>
        <v>09</v>
      </c>
      <c r="S9660">
        <f>CEILING(Table1[[#This Row],[Month]]/3,1)</f>
        <v>3</v>
      </c>
      <c r="T9660" s="9">
        <f>(Table1[[#This Row],[Profit]]/Table1[[#This Row],[Sales]])</f>
        <v>0.14444444444444443</v>
      </c>
    </row>
    <row r="9661" spans="1:20" x14ac:dyDescent="0.25">
      <c r="A9661">
        <v>20200326</v>
      </c>
      <c r="B9661" s="1" t="s">
        <v>830</v>
      </c>
      <c r="C9661" s="1" t="s">
        <v>25</v>
      </c>
      <c r="D9661" s="1" t="s">
        <v>840</v>
      </c>
      <c r="E9661" s="1" t="s">
        <v>27</v>
      </c>
      <c r="F9661" s="1" t="s">
        <v>28</v>
      </c>
      <c r="G9661" s="1" t="s">
        <v>286</v>
      </c>
      <c r="H9661" s="1" t="s">
        <v>40</v>
      </c>
      <c r="I9661" s="1" t="s">
        <v>21</v>
      </c>
      <c r="J9661" s="1" t="s">
        <v>23</v>
      </c>
      <c r="K9661">
        <v>18.75</v>
      </c>
      <c r="L9661">
        <v>5</v>
      </c>
      <c r="M9661">
        <v>0</v>
      </c>
      <c r="N9661">
        <v>9</v>
      </c>
      <c r="O9661">
        <f>(Table1[[#This Row],[Sales]]-Table1[[#This Row],[Profit]])/Table1[[#This Row],[Quantity]]</f>
        <v>1.95</v>
      </c>
      <c r="P9661">
        <f>Table1[[#This Row],[Sales]]/Table1[[#This Row],[Quantity]]</f>
        <v>3.75</v>
      </c>
      <c r="Q9661" t="str">
        <f t="shared" si="300"/>
        <v>2020</v>
      </c>
      <c r="R9661" t="str">
        <f t="shared" si="301"/>
        <v>03</v>
      </c>
      <c r="S9661">
        <f>CEILING(Table1[[#This Row],[Month]]/3,1)</f>
        <v>1</v>
      </c>
      <c r="T9661" s="9">
        <f>(Table1[[#This Row],[Profit]]/Table1[[#This Row],[Sales]])</f>
        <v>0.48</v>
      </c>
    </row>
    <row r="9662" spans="1:20" x14ac:dyDescent="0.25">
      <c r="A9662">
        <v>20220607</v>
      </c>
      <c r="B9662" s="1" t="s">
        <v>823</v>
      </c>
      <c r="C9662" s="1" t="s">
        <v>25</v>
      </c>
      <c r="D9662" s="1" t="s">
        <v>1203</v>
      </c>
      <c r="E9662" s="1" t="s">
        <v>27</v>
      </c>
      <c r="F9662" s="1" t="s">
        <v>28</v>
      </c>
      <c r="G9662" s="1" t="s">
        <v>35</v>
      </c>
      <c r="H9662" s="1" t="s">
        <v>20</v>
      </c>
      <c r="I9662" s="1" t="s">
        <v>63</v>
      </c>
      <c r="J9662" s="1" t="s">
        <v>43</v>
      </c>
      <c r="K9662">
        <v>3023.9279999999999</v>
      </c>
      <c r="L9662">
        <v>9</v>
      </c>
      <c r="M9662">
        <v>0.2</v>
      </c>
      <c r="N9662">
        <v>226.7946</v>
      </c>
      <c r="O9662">
        <f>(Table1[[#This Row],[Sales]]-Table1[[#This Row],[Profit]])/Table1[[#This Row],[Quantity]]</f>
        <v>310.79259999999999</v>
      </c>
      <c r="P9662">
        <f>Table1[[#This Row],[Sales]]/Table1[[#This Row],[Quantity]]</f>
        <v>335.99199999999996</v>
      </c>
      <c r="Q9662" t="str">
        <f t="shared" si="300"/>
        <v>2022</v>
      </c>
      <c r="R9662" t="str">
        <f t="shared" si="301"/>
        <v>06</v>
      </c>
      <c r="S9662">
        <f>CEILING(Table1[[#This Row],[Month]]/3,1)</f>
        <v>2</v>
      </c>
      <c r="T9662" s="9">
        <f>(Table1[[#This Row],[Profit]]/Table1[[#This Row],[Sales]])</f>
        <v>7.4999999999999997E-2</v>
      </c>
    </row>
    <row r="9663" spans="1:20" x14ac:dyDescent="0.25">
      <c r="A9663">
        <v>20220607</v>
      </c>
      <c r="B9663" s="1" t="s">
        <v>823</v>
      </c>
      <c r="C9663" s="1" t="s">
        <v>25</v>
      </c>
      <c r="D9663" s="1" t="s">
        <v>1203</v>
      </c>
      <c r="E9663" s="1" t="s">
        <v>27</v>
      </c>
      <c r="F9663" s="1" t="s">
        <v>28</v>
      </c>
      <c r="G9663" s="1" t="s">
        <v>35</v>
      </c>
      <c r="H9663" s="1" t="s">
        <v>20</v>
      </c>
      <c r="I9663" s="1" t="s">
        <v>63</v>
      </c>
      <c r="J9663" s="1" t="s">
        <v>94</v>
      </c>
      <c r="K9663">
        <v>26.96</v>
      </c>
      <c r="L9663">
        <v>2</v>
      </c>
      <c r="M9663">
        <v>0</v>
      </c>
      <c r="N9663">
        <v>3.7744</v>
      </c>
      <c r="O9663">
        <f>(Table1[[#This Row],[Sales]]-Table1[[#This Row],[Profit]])/Table1[[#This Row],[Quantity]]</f>
        <v>11.5928</v>
      </c>
      <c r="P9663">
        <f>Table1[[#This Row],[Sales]]/Table1[[#This Row],[Quantity]]</f>
        <v>13.48</v>
      </c>
      <c r="Q9663" t="str">
        <f t="shared" si="300"/>
        <v>2022</v>
      </c>
      <c r="R9663" t="str">
        <f t="shared" si="301"/>
        <v>06</v>
      </c>
      <c r="S9663">
        <f>CEILING(Table1[[#This Row],[Month]]/3,1)</f>
        <v>2</v>
      </c>
      <c r="T9663" s="9">
        <f>(Table1[[#This Row],[Profit]]/Table1[[#This Row],[Sales]])</f>
        <v>0.13999999999999999</v>
      </c>
    </row>
    <row r="9664" spans="1:20" x14ac:dyDescent="0.25">
      <c r="A9664">
        <v>20220607</v>
      </c>
      <c r="B9664" s="1" t="s">
        <v>823</v>
      </c>
      <c r="C9664" s="1" t="s">
        <v>25</v>
      </c>
      <c r="D9664" s="1" t="s">
        <v>1203</v>
      </c>
      <c r="E9664" s="1" t="s">
        <v>27</v>
      </c>
      <c r="F9664" s="1" t="s">
        <v>28</v>
      </c>
      <c r="G9664" s="1" t="s">
        <v>35</v>
      </c>
      <c r="H9664" s="1" t="s">
        <v>20</v>
      </c>
      <c r="I9664" s="1" t="s">
        <v>63</v>
      </c>
      <c r="J9664" s="1" t="s">
        <v>43</v>
      </c>
      <c r="K9664">
        <v>477.6</v>
      </c>
      <c r="L9664">
        <v>3</v>
      </c>
      <c r="M9664">
        <v>0.2</v>
      </c>
      <c r="N9664">
        <v>161.19</v>
      </c>
      <c r="O9664">
        <f>(Table1[[#This Row],[Sales]]-Table1[[#This Row],[Profit]])/Table1[[#This Row],[Quantity]]</f>
        <v>105.47000000000001</v>
      </c>
      <c r="P9664">
        <f>Table1[[#This Row],[Sales]]/Table1[[#This Row],[Quantity]]</f>
        <v>159.20000000000002</v>
      </c>
      <c r="Q9664" t="str">
        <f t="shared" si="300"/>
        <v>2022</v>
      </c>
      <c r="R9664" t="str">
        <f t="shared" si="301"/>
        <v>06</v>
      </c>
      <c r="S9664">
        <f>CEILING(Table1[[#This Row],[Month]]/3,1)</f>
        <v>2</v>
      </c>
      <c r="T9664" s="9">
        <f>(Table1[[#This Row],[Profit]]/Table1[[#This Row],[Sales]])</f>
        <v>0.33749999999999997</v>
      </c>
    </row>
    <row r="9665" spans="1:20" x14ac:dyDescent="0.25">
      <c r="A9665">
        <v>20230901</v>
      </c>
      <c r="B9665" s="1" t="s">
        <v>832</v>
      </c>
      <c r="C9665" s="1" t="s">
        <v>25</v>
      </c>
      <c r="D9665" s="1" t="s">
        <v>77</v>
      </c>
      <c r="E9665" s="1" t="s">
        <v>27</v>
      </c>
      <c r="F9665" s="1" t="s">
        <v>28</v>
      </c>
      <c r="G9665" s="1" t="s">
        <v>336</v>
      </c>
      <c r="H9665" s="1" t="s">
        <v>69</v>
      </c>
      <c r="I9665" s="1" t="s">
        <v>21</v>
      </c>
      <c r="J9665" s="1" t="s">
        <v>37</v>
      </c>
      <c r="K9665">
        <v>193.95</v>
      </c>
      <c r="L9665">
        <v>3</v>
      </c>
      <c r="M9665">
        <v>0</v>
      </c>
      <c r="N9665">
        <v>9.6974999999999998</v>
      </c>
      <c r="O9665">
        <f>(Table1[[#This Row],[Sales]]-Table1[[#This Row],[Profit]])/Table1[[#This Row],[Quantity]]</f>
        <v>61.417499999999997</v>
      </c>
      <c r="P9665">
        <f>Table1[[#This Row],[Sales]]/Table1[[#This Row],[Quantity]]</f>
        <v>64.649999999999991</v>
      </c>
      <c r="Q9665" t="str">
        <f t="shared" si="300"/>
        <v>2023</v>
      </c>
      <c r="R9665" t="str">
        <f t="shared" si="301"/>
        <v>09</v>
      </c>
      <c r="S9665">
        <f>CEILING(Table1[[#This Row],[Month]]/3,1)</f>
        <v>3</v>
      </c>
      <c r="T9665" s="9">
        <f>(Table1[[#This Row],[Profit]]/Table1[[#This Row],[Sales]])</f>
        <v>0.05</v>
      </c>
    </row>
    <row r="9666" spans="1:20" x14ac:dyDescent="0.25">
      <c r="A9666">
        <v>20211207</v>
      </c>
      <c r="B9666" s="1" t="s">
        <v>339</v>
      </c>
      <c r="C9666" s="1" t="s">
        <v>25</v>
      </c>
      <c r="D9666" s="1" t="s">
        <v>446</v>
      </c>
      <c r="E9666" s="1" t="s">
        <v>27</v>
      </c>
      <c r="F9666" s="1" t="s">
        <v>28</v>
      </c>
      <c r="G9666" s="1" t="s">
        <v>340</v>
      </c>
      <c r="H9666" s="1" t="s">
        <v>55</v>
      </c>
      <c r="I9666" s="1" t="s">
        <v>30</v>
      </c>
      <c r="J9666" s="1" t="s">
        <v>50</v>
      </c>
      <c r="K9666">
        <v>12.96</v>
      </c>
      <c r="L9666">
        <v>2</v>
      </c>
      <c r="M9666">
        <v>0</v>
      </c>
      <c r="N9666">
        <v>6.2207999999999997</v>
      </c>
      <c r="O9666">
        <f>(Table1[[#This Row],[Sales]]-Table1[[#This Row],[Profit]])/Table1[[#This Row],[Quantity]]</f>
        <v>3.3696000000000006</v>
      </c>
      <c r="P9666">
        <f>Table1[[#This Row],[Sales]]/Table1[[#This Row],[Quantity]]</f>
        <v>6.48</v>
      </c>
      <c r="Q9666" t="str">
        <f t="shared" si="300"/>
        <v>2021</v>
      </c>
      <c r="R9666" t="str">
        <f t="shared" si="301"/>
        <v>12</v>
      </c>
      <c r="S9666">
        <f>CEILING(Table1[[#This Row],[Month]]/3,1)</f>
        <v>4</v>
      </c>
      <c r="T9666" s="9">
        <f>(Table1[[#This Row],[Profit]]/Table1[[#This Row],[Sales]])</f>
        <v>0.47999999999999993</v>
      </c>
    </row>
    <row r="9667" spans="1:20" x14ac:dyDescent="0.25">
      <c r="A9667">
        <v>20231117</v>
      </c>
      <c r="B9667" s="1" t="s">
        <v>226</v>
      </c>
      <c r="C9667" s="1" t="s">
        <v>25</v>
      </c>
      <c r="D9667" s="1" t="s">
        <v>26</v>
      </c>
      <c r="E9667" s="1" t="s">
        <v>27</v>
      </c>
      <c r="F9667" s="1" t="s">
        <v>28</v>
      </c>
      <c r="G9667" s="1" t="s">
        <v>228</v>
      </c>
      <c r="H9667" s="1" t="s">
        <v>75</v>
      </c>
      <c r="I9667" s="1" t="s">
        <v>21</v>
      </c>
      <c r="J9667" s="1" t="s">
        <v>41</v>
      </c>
      <c r="K9667">
        <v>119.94</v>
      </c>
      <c r="L9667">
        <v>3</v>
      </c>
      <c r="M9667">
        <v>0</v>
      </c>
      <c r="N9667">
        <v>23.988</v>
      </c>
      <c r="O9667">
        <f>(Table1[[#This Row],[Sales]]-Table1[[#This Row],[Profit]])/Table1[[#This Row],[Quantity]]</f>
        <v>31.983999999999998</v>
      </c>
      <c r="P9667">
        <f>Table1[[#This Row],[Sales]]/Table1[[#This Row],[Quantity]]</f>
        <v>39.979999999999997</v>
      </c>
      <c r="Q9667" t="str">
        <f t="shared" ref="Q9667:Q9730" si="302">LEFT(A9667,4)</f>
        <v>2023</v>
      </c>
      <c r="R9667" t="str">
        <f t="shared" ref="R9667:R9730" si="303">MID(A9667,5,2)</f>
        <v>11</v>
      </c>
      <c r="S9667">
        <f>CEILING(Table1[[#This Row],[Month]]/3,1)</f>
        <v>4</v>
      </c>
      <c r="T9667" s="9">
        <f>(Table1[[#This Row],[Profit]]/Table1[[#This Row],[Sales]])</f>
        <v>0.2</v>
      </c>
    </row>
    <row r="9668" spans="1:20" x14ac:dyDescent="0.25">
      <c r="A9668">
        <v>20231117</v>
      </c>
      <c r="B9668" s="1" t="s">
        <v>226</v>
      </c>
      <c r="C9668" s="1" t="s">
        <v>25</v>
      </c>
      <c r="D9668" s="1" t="s">
        <v>26</v>
      </c>
      <c r="E9668" s="1" t="s">
        <v>27</v>
      </c>
      <c r="F9668" s="1" t="s">
        <v>28</v>
      </c>
      <c r="G9668" s="1" t="s">
        <v>228</v>
      </c>
      <c r="H9668" s="1" t="s">
        <v>75</v>
      </c>
      <c r="I9668" s="1" t="s">
        <v>21</v>
      </c>
      <c r="J9668" s="1" t="s">
        <v>41</v>
      </c>
      <c r="K9668">
        <v>12.42</v>
      </c>
      <c r="L9668">
        <v>3</v>
      </c>
      <c r="M9668">
        <v>0</v>
      </c>
      <c r="N9668">
        <v>4.4711999999999996</v>
      </c>
      <c r="O9668">
        <f>(Table1[[#This Row],[Sales]]-Table1[[#This Row],[Profit]])/Table1[[#This Row],[Quantity]]</f>
        <v>2.6496</v>
      </c>
      <c r="P9668">
        <f>Table1[[#This Row],[Sales]]/Table1[[#This Row],[Quantity]]</f>
        <v>4.1399999999999997</v>
      </c>
      <c r="Q9668" t="str">
        <f t="shared" si="302"/>
        <v>2023</v>
      </c>
      <c r="R9668" t="str">
        <f t="shared" si="303"/>
        <v>11</v>
      </c>
      <c r="S9668">
        <f>CEILING(Table1[[#This Row],[Month]]/3,1)</f>
        <v>4</v>
      </c>
      <c r="T9668" s="9">
        <f>(Table1[[#This Row],[Profit]]/Table1[[#This Row],[Sales]])</f>
        <v>0.36</v>
      </c>
    </row>
    <row r="9669" spans="1:20" x14ac:dyDescent="0.25">
      <c r="A9669">
        <v>20220424</v>
      </c>
      <c r="B9669" s="1" t="s">
        <v>959</v>
      </c>
      <c r="C9669" s="1" t="s">
        <v>25</v>
      </c>
      <c r="D9669" s="1" t="s">
        <v>1253</v>
      </c>
      <c r="E9669" s="1" t="s">
        <v>27</v>
      </c>
      <c r="F9669" s="1" t="s">
        <v>28</v>
      </c>
      <c r="G9669" s="1" t="s">
        <v>344</v>
      </c>
      <c r="H9669" s="1" t="s">
        <v>20</v>
      </c>
      <c r="I9669" s="1" t="s">
        <v>21</v>
      </c>
      <c r="J9669" s="1" t="s">
        <v>36</v>
      </c>
      <c r="K9669">
        <v>18.088000000000001</v>
      </c>
      <c r="L9669">
        <v>7</v>
      </c>
      <c r="M9669">
        <v>0.2</v>
      </c>
      <c r="N9669">
        <v>6.5568999999999997</v>
      </c>
      <c r="O9669">
        <f>(Table1[[#This Row],[Sales]]-Table1[[#This Row],[Profit]])/Table1[[#This Row],[Quantity]]</f>
        <v>1.6473000000000002</v>
      </c>
      <c r="P9669">
        <f>Table1[[#This Row],[Sales]]/Table1[[#This Row],[Quantity]]</f>
        <v>2.5840000000000001</v>
      </c>
      <c r="Q9669" t="str">
        <f t="shared" si="302"/>
        <v>2022</v>
      </c>
      <c r="R9669" t="str">
        <f t="shared" si="303"/>
        <v>04</v>
      </c>
      <c r="S9669">
        <f>CEILING(Table1[[#This Row],[Month]]/3,1)</f>
        <v>2</v>
      </c>
      <c r="T9669" s="9">
        <f>(Table1[[#This Row],[Profit]]/Table1[[#This Row],[Sales]])</f>
        <v>0.36249999999999999</v>
      </c>
    </row>
    <row r="9670" spans="1:20" x14ac:dyDescent="0.25">
      <c r="A9670">
        <v>20220424</v>
      </c>
      <c r="B9670" s="1" t="s">
        <v>959</v>
      </c>
      <c r="C9670" s="1" t="s">
        <v>25</v>
      </c>
      <c r="D9670" s="1" t="s">
        <v>1253</v>
      </c>
      <c r="E9670" s="1" t="s">
        <v>27</v>
      </c>
      <c r="F9670" s="1" t="s">
        <v>28</v>
      </c>
      <c r="G9670" s="1" t="s">
        <v>344</v>
      </c>
      <c r="H9670" s="1" t="s">
        <v>20</v>
      </c>
      <c r="I9670" s="1" t="s">
        <v>21</v>
      </c>
      <c r="J9670" s="1" t="s">
        <v>97</v>
      </c>
      <c r="K9670">
        <v>71.97</v>
      </c>
      <c r="L9670">
        <v>3</v>
      </c>
      <c r="M9670">
        <v>0</v>
      </c>
      <c r="N9670">
        <v>35.984999999999999</v>
      </c>
      <c r="O9670">
        <f>(Table1[[#This Row],[Sales]]-Table1[[#This Row],[Profit]])/Table1[[#This Row],[Quantity]]</f>
        <v>11.994999999999999</v>
      </c>
      <c r="P9670">
        <f>Table1[[#This Row],[Sales]]/Table1[[#This Row],[Quantity]]</f>
        <v>23.99</v>
      </c>
      <c r="Q9670" t="str">
        <f t="shared" si="302"/>
        <v>2022</v>
      </c>
      <c r="R9670" t="str">
        <f t="shared" si="303"/>
        <v>04</v>
      </c>
      <c r="S9670">
        <f>CEILING(Table1[[#This Row],[Month]]/3,1)</f>
        <v>2</v>
      </c>
      <c r="T9670" s="9">
        <f>(Table1[[#This Row],[Profit]]/Table1[[#This Row],[Sales]])</f>
        <v>0.5</v>
      </c>
    </row>
    <row r="9671" spans="1:20" x14ac:dyDescent="0.25">
      <c r="A9671">
        <v>20230403</v>
      </c>
      <c r="B9671" s="1" t="s">
        <v>1155</v>
      </c>
      <c r="C9671" s="1" t="s">
        <v>163</v>
      </c>
      <c r="D9671" s="1" t="s">
        <v>491</v>
      </c>
      <c r="E9671" s="1" t="s">
        <v>17</v>
      </c>
      <c r="F9671" s="1" t="s">
        <v>34</v>
      </c>
      <c r="G9671" s="1" t="s">
        <v>160</v>
      </c>
      <c r="H9671" s="1" t="s">
        <v>161</v>
      </c>
      <c r="I9671" s="1" t="s">
        <v>21</v>
      </c>
      <c r="J9671" s="1" t="s">
        <v>23</v>
      </c>
      <c r="K9671">
        <v>14.94</v>
      </c>
      <c r="L9671">
        <v>3</v>
      </c>
      <c r="M9671">
        <v>0</v>
      </c>
      <c r="N9671">
        <v>6.8723999999999998</v>
      </c>
      <c r="O9671">
        <f>(Table1[[#This Row],[Sales]]-Table1[[#This Row],[Profit]])/Table1[[#This Row],[Quantity]]</f>
        <v>2.6891999999999996</v>
      </c>
      <c r="P9671">
        <f>Table1[[#This Row],[Sales]]/Table1[[#This Row],[Quantity]]</f>
        <v>4.9799999999999995</v>
      </c>
      <c r="Q9671" t="str">
        <f t="shared" si="302"/>
        <v>2023</v>
      </c>
      <c r="R9671" t="str">
        <f t="shared" si="303"/>
        <v>04</v>
      </c>
      <c r="S9671">
        <f>CEILING(Table1[[#This Row],[Month]]/3,1)</f>
        <v>2</v>
      </c>
      <c r="T9671" s="9">
        <f>(Table1[[#This Row],[Profit]]/Table1[[#This Row],[Sales]])</f>
        <v>0.46</v>
      </c>
    </row>
    <row r="9672" spans="1:20" x14ac:dyDescent="0.25">
      <c r="A9672">
        <v>20210813</v>
      </c>
      <c r="B9672" s="1" t="s">
        <v>368</v>
      </c>
      <c r="C9672" s="1" t="s">
        <v>46</v>
      </c>
      <c r="D9672" s="1" t="s">
        <v>435</v>
      </c>
      <c r="E9672" s="1" t="s">
        <v>17</v>
      </c>
      <c r="F9672" s="1" t="s">
        <v>48</v>
      </c>
      <c r="G9672" s="1" t="s">
        <v>356</v>
      </c>
      <c r="H9672" s="1" t="s">
        <v>55</v>
      </c>
      <c r="I9672" s="1" t="s">
        <v>30</v>
      </c>
      <c r="J9672" s="1" t="s">
        <v>42</v>
      </c>
      <c r="K9672">
        <v>64.680000000000007</v>
      </c>
      <c r="L9672">
        <v>7</v>
      </c>
      <c r="M9672">
        <v>0.2</v>
      </c>
      <c r="N9672">
        <v>8.0850000000000009</v>
      </c>
      <c r="O9672">
        <f>(Table1[[#This Row],[Sales]]-Table1[[#This Row],[Profit]])/Table1[[#This Row],[Quantity]]</f>
        <v>8.0850000000000009</v>
      </c>
      <c r="P9672">
        <f>Table1[[#This Row],[Sales]]/Table1[[#This Row],[Quantity]]</f>
        <v>9.24</v>
      </c>
      <c r="Q9672" t="str">
        <f t="shared" si="302"/>
        <v>2021</v>
      </c>
      <c r="R9672" t="str">
        <f t="shared" si="303"/>
        <v>08</v>
      </c>
      <c r="S9672">
        <f>CEILING(Table1[[#This Row],[Month]]/3,1)</f>
        <v>3</v>
      </c>
      <c r="T9672" s="9">
        <f>(Table1[[#This Row],[Profit]]/Table1[[#This Row],[Sales]])</f>
        <v>0.125</v>
      </c>
    </row>
    <row r="9673" spans="1:20" x14ac:dyDescent="0.25">
      <c r="A9673">
        <v>20231114</v>
      </c>
      <c r="B9673" s="1" t="s">
        <v>318</v>
      </c>
      <c r="C9673" s="1" t="s">
        <v>25</v>
      </c>
      <c r="D9673" s="1" t="s">
        <v>1254</v>
      </c>
      <c r="E9673" s="1" t="s">
        <v>27</v>
      </c>
      <c r="F9673" s="1" t="s">
        <v>28</v>
      </c>
      <c r="G9673" s="1" t="s">
        <v>319</v>
      </c>
      <c r="H9673" s="1" t="s">
        <v>75</v>
      </c>
      <c r="I9673" s="1" t="s">
        <v>21</v>
      </c>
      <c r="J9673" s="1" t="s">
        <v>43</v>
      </c>
      <c r="K9673">
        <v>22</v>
      </c>
      <c r="L9673">
        <v>5</v>
      </c>
      <c r="M9673">
        <v>0.2</v>
      </c>
      <c r="N9673">
        <v>1.375</v>
      </c>
      <c r="O9673">
        <f>(Table1[[#This Row],[Sales]]-Table1[[#This Row],[Profit]])/Table1[[#This Row],[Quantity]]</f>
        <v>4.125</v>
      </c>
      <c r="P9673">
        <f>Table1[[#This Row],[Sales]]/Table1[[#This Row],[Quantity]]</f>
        <v>4.4000000000000004</v>
      </c>
      <c r="Q9673" t="str">
        <f t="shared" si="302"/>
        <v>2023</v>
      </c>
      <c r="R9673" t="str">
        <f t="shared" si="303"/>
        <v>11</v>
      </c>
      <c r="S9673">
        <f>CEILING(Table1[[#This Row],[Month]]/3,1)</f>
        <v>4</v>
      </c>
      <c r="T9673" s="9">
        <f>(Table1[[#This Row],[Profit]]/Table1[[#This Row],[Sales]])</f>
        <v>6.25E-2</v>
      </c>
    </row>
    <row r="9674" spans="1:20" x14ac:dyDescent="0.25">
      <c r="A9674">
        <v>20221224</v>
      </c>
      <c r="B9674" s="1" t="s">
        <v>279</v>
      </c>
      <c r="C9674" s="1" t="s">
        <v>85</v>
      </c>
      <c r="D9674" s="1" t="s">
        <v>86</v>
      </c>
      <c r="E9674" s="1" t="s">
        <v>17</v>
      </c>
      <c r="F9674" s="1" t="s">
        <v>34</v>
      </c>
      <c r="G9674" s="1" t="s">
        <v>281</v>
      </c>
      <c r="H9674" s="1" t="s">
        <v>168</v>
      </c>
      <c r="I9674" s="1" t="s">
        <v>63</v>
      </c>
      <c r="J9674" s="1" t="s">
        <v>50</v>
      </c>
      <c r="K9674">
        <v>7.968</v>
      </c>
      <c r="L9674">
        <v>2</v>
      </c>
      <c r="M9674">
        <v>0.2</v>
      </c>
      <c r="N9674">
        <v>2.6892</v>
      </c>
      <c r="O9674">
        <f>(Table1[[#This Row],[Sales]]-Table1[[#This Row],[Profit]])/Table1[[#This Row],[Quantity]]</f>
        <v>2.6394000000000002</v>
      </c>
      <c r="P9674">
        <f>Table1[[#This Row],[Sales]]/Table1[[#This Row],[Quantity]]</f>
        <v>3.984</v>
      </c>
      <c r="Q9674" t="str">
        <f t="shared" si="302"/>
        <v>2022</v>
      </c>
      <c r="R9674" t="str">
        <f t="shared" si="303"/>
        <v>12</v>
      </c>
      <c r="S9674">
        <f>CEILING(Table1[[#This Row],[Month]]/3,1)</f>
        <v>4</v>
      </c>
      <c r="T9674" s="9">
        <f>(Table1[[#This Row],[Profit]]/Table1[[#This Row],[Sales]])</f>
        <v>0.33750000000000002</v>
      </c>
    </row>
    <row r="9675" spans="1:20" x14ac:dyDescent="0.25">
      <c r="A9675">
        <v>20221224</v>
      </c>
      <c r="B9675" s="1" t="s">
        <v>279</v>
      </c>
      <c r="C9675" s="1" t="s">
        <v>85</v>
      </c>
      <c r="D9675" s="1" t="s">
        <v>86</v>
      </c>
      <c r="E9675" s="1" t="s">
        <v>17</v>
      </c>
      <c r="F9675" s="1" t="s">
        <v>34</v>
      </c>
      <c r="G9675" s="1" t="s">
        <v>281</v>
      </c>
      <c r="H9675" s="1" t="s">
        <v>168</v>
      </c>
      <c r="I9675" s="1" t="s">
        <v>63</v>
      </c>
      <c r="J9675" s="1" t="s">
        <v>43</v>
      </c>
      <c r="K9675">
        <v>1499.97</v>
      </c>
      <c r="L9675">
        <v>5</v>
      </c>
      <c r="M9675">
        <v>0.4</v>
      </c>
      <c r="N9675">
        <v>-374.99250000000001</v>
      </c>
      <c r="O9675">
        <f>(Table1[[#This Row],[Sales]]-Table1[[#This Row],[Profit]])/Table1[[#This Row],[Quantity]]</f>
        <v>374.99250000000001</v>
      </c>
      <c r="P9675">
        <f>Table1[[#This Row],[Sales]]/Table1[[#This Row],[Quantity]]</f>
        <v>299.99400000000003</v>
      </c>
      <c r="Q9675" t="str">
        <f t="shared" si="302"/>
        <v>2022</v>
      </c>
      <c r="R9675" t="str">
        <f t="shared" si="303"/>
        <v>12</v>
      </c>
      <c r="S9675">
        <f>CEILING(Table1[[#This Row],[Month]]/3,1)</f>
        <v>4</v>
      </c>
      <c r="T9675" s="9">
        <f>(Table1[[#This Row],[Profit]]/Table1[[#This Row],[Sales]])</f>
        <v>-0.25</v>
      </c>
    </row>
    <row r="9676" spans="1:20" x14ac:dyDescent="0.25">
      <c r="A9676">
        <v>20200722</v>
      </c>
      <c r="B9676" s="1" t="s">
        <v>372</v>
      </c>
      <c r="C9676" s="1" t="s">
        <v>57</v>
      </c>
      <c r="D9676" s="1" t="s">
        <v>99</v>
      </c>
      <c r="E9676" s="1" t="s">
        <v>59</v>
      </c>
      <c r="F9676" s="1" t="s">
        <v>60</v>
      </c>
      <c r="G9676" s="1" t="s">
        <v>239</v>
      </c>
      <c r="H9676" s="1" t="s">
        <v>62</v>
      </c>
      <c r="I9676" s="1" t="s">
        <v>21</v>
      </c>
      <c r="J9676" s="1" t="s">
        <v>37</v>
      </c>
      <c r="K9676">
        <v>26.632000000000001</v>
      </c>
      <c r="L9676">
        <v>1</v>
      </c>
      <c r="M9676">
        <v>0.2</v>
      </c>
      <c r="N9676">
        <v>1.3315999999999999</v>
      </c>
      <c r="O9676">
        <f>(Table1[[#This Row],[Sales]]-Table1[[#This Row],[Profit]])/Table1[[#This Row],[Quantity]]</f>
        <v>25.300400000000003</v>
      </c>
      <c r="P9676">
        <f>Table1[[#This Row],[Sales]]/Table1[[#This Row],[Quantity]]</f>
        <v>26.632000000000001</v>
      </c>
      <c r="Q9676" t="str">
        <f t="shared" si="302"/>
        <v>2020</v>
      </c>
      <c r="R9676" t="str">
        <f t="shared" si="303"/>
        <v>07</v>
      </c>
      <c r="S9676">
        <f>CEILING(Table1[[#This Row],[Month]]/3,1)</f>
        <v>3</v>
      </c>
      <c r="T9676" s="9">
        <f>(Table1[[#This Row],[Profit]]/Table1[[#This Row],[Sales]])</f>
        <v>4.9999999999999996E-2</v>
      </c>
    </row>
    <row r="9677" spans="1:20" x14ac:dyDescent="0.25">
      <c r="A9677">
        <v>20220507</v>
      </c>
      <c r="B9677" s="1" t="s">
        <v>769</v>
      </c>
      <c r="C9677" s="1" t="s">
        <v>25</v>
      </c>
      <c r="D9677" s="1" t="s">
        <v>1059</v>
      </c>
      <c r="E9677" s="1" t="s">
        <v>27</v>
      </c>
      <c r="F9677" s="1" t="s">
        <v>28</v>
      </c>
      <c r="G9677" s="1" t="s">
        <v>158</v>
      </c>
      <c r="H9677" s="1" t="s">
        <v>55</v>
      </c>
      <c r="I9677" s="1" t="s">
        <v>21</v>
      </c>
      <c r="J9677" s="1" t="s">
        <v>41</v>
      </c>
      <c r="K9677">
        <v>41.6</v>
      </c>
      <c r="L9677">
        <v>4</v>
      </c>
      <c r="M9677">
        <v>0</v>
      </c>
      <c r="N9677">
        <v>14.144</v>
      </c>
      <c r="O9677">
        <f>(Table1[[#This Row],[Sales]]-Table1[[#This Row],[Profit]])/Table1[[#This Row],[Quantity]]</f>
        <v>6.8640000000000008</v>
      </c>
      <c r="P9677">
        <f>Table1[[#This Row],[Sales]]/Table1[[#This Row],[Quantity]]</f>
        <v>10.4</v>
      </c>
      <c r="Q9677" t="str">
        <f t="shared" si="302"/>
        <v>2022</v>
      </c>
      <c r="R9677" t="str">
        <f t="shared" si="303"/>
        <v>05</v>
      </c>
      <c r="S9677">
        <f>CEILING(Table1[[#This Row],[Month]]/3,1)</f>
        <v>2</v>
      </c>
      <c r="T9677" s="9">
        <f>(Table1[[#This Row],[Profit]]/Table1[[#This Row],[Sales]])</f>
        <v>0.33999999999999997</v>
      </c>
    </row>
    <row r="9678" spans="1:20" x14ac:dyDescent="0.25">
      <c r="A9678">
        <v>20201128</v>
      </c>
      <c r="B9678" s="1" t="s">
        <v>1036</v>
      </c>
      <c r="C9678" s="1" t="s">
        <v>129</v>
      </c>
      <c r="D9678" s="1" t="s">
        <v>1021</v>
      </c>
      <c r="E9678" s="1" t="s">
        <v>59</v>
      </c>
      <c r="F9678" s="1" t="s">
        <v>131</v>
      </c>
      <c r="G9678" s="1" t="s">
        <v>249</v>
      </c>
      <c r="H9678" s="1" t="s">
        <v>55</v>
      </c>
      <c r="I9678" s="1" t="s">
        <v>30</v>
      </c>
      <c r="J9678" s="1" t="s">
        <v>97</v>
      </c>
      <c r="K9678">
        <v>64.02</v>
      </c>
      <c r="L9678">
        <v>6</v>
      </c>
      <c r="M9678">
        <v>0</v>
      </c>
      <c r="N9678">
        <v>29.449200000000001</v>
      </c>
      <c r="O9678">
        <f>(Table1[[#This Row],[Sales]]-Table1[[#This Row],[Profit]])/Table1[[#This Row],[Quantity]]</f>
        <v>5.7617999999999983</v>
      </c>
      <c r="P9678">
        <f>Table1[[#This Row],[Sales]]/Table1[[#This Row],[Quantity]]</f>
        <v>10.67</v>
      </c>
      <c r="Q9678" t="str">
        <f t="shared" si="302"/>
        <v>2020</v>
      </c>
      <c r="R9678" t="str">
        <f t="shared" si="303"/>
        <v>11</v>
      </c>
      <c r="S9678">
        <f>CEILING(Table1[[#This Row],[Month]]/3,1)</f>
        <v>4</v>
      </c>
      <c r="T9678" s="9">
        <f>(Table1[[#This Row],[Profit]]/Table1[[#This Row],[Sales]])</f>
        <v>0.46</v>
      </c>
    </row>
    <row r="9679" spans="1:20" x14ac:dyDescent="0.25">
      <c r="A9679">
        <v>20220419</v>
      </c>
      <c r="B9679" s="1" t="s">
        <v>1118</v>
      </c>
      <c r="C9679" s="1" t="s">
        <v>133</v>
      </c>
      <c r="D9679" s="1" t="s">
        <v>134</v>
      </c>
      <c r="E9679" s="1" t="s">
        <v>17</v>
      </c>
      <c r="F9679" s="1" t="s">
        <v>18</v>
      </c>
      <c r="G9679" s="1" t="s">
        <v>211</v>
      </c>
      <c r="H9679" s="1" t="s">
        <v>55</v>
      </c>
      <c r="I9679" s="1" t="s">
        <v>30</v>
      </c>
      <c r="J9679" s="1" t="s">
        <v>42</v>
      </c>
      <c r="K9679">
        <v>6.99</v>
      </c>
      <c r="L9679">
        <v>3</v>
      </c>
      <c r="M9679">
        <v>0</v>
      </c>
      <c r="N9679">
        <v>2.0270999999999999</v>
      </c>
      <c r="O9679">
        <f>(Table1[[#This Row],[Sales]]-Table1[[#This Row],[Profit]])/Table1[[#This Row],[Quantity]]</f>
        <v>1.6543000000000001</v>
      </c>
      <c r="P9679">
        <f>Table1[[#This Row],[Sales]]/Table1[[#This Row],[Quantity]]</f>
        <v>2.33</v>
      </c>
      <c r="Q9679" t="str">
        <f t="shared" si="302"/>
        <v>2022</v>
      </c>
      <c r="R9679" t="str">
        <f t="shared" si="303"/>
        <v>04</v>
      </c>
      <c r="S9679">
        <f>CEILING(Table1[[#This Row],[Month]]/3,1)</f>
        <v>2</v>
      </c>
      <c r="T9679" s="9">
        <f>(Table1[[#This Row],[Profit]]/Table1[[#This Row],[Sales]])</f>
        <v>0.28999999999999998</v>
      </c>
    </row>
    <row r="9680" spans="1:20" x14ac:dyDescent="0.25">
      <c r="A9680">
        <v>20220419</v>
      </c>
      <c r="B9680" s="1" t="s">
        <v>1118</v>
      </c>
      <c r="C9680" s="1" t="s">
        <v>133</v>
      </c>
      <c r="D9680" s="1" t="s">
        <v>134</v>
      </c>
      <c r="E9680" s="1" t="s">
        <v>17</v>
      </c>
      <c r="F9680" s="1" t="s">
        <v>18</v>
      </c>
      <c r="G9680" s="1" t="s">
        <v>211</v>
      </c>
      <c r="H9680" s="1" t="s">
        <v>55</v>
      </c>
      <c r="I9680" s="1" t="s">
        <v>30</v>
      </c>
      <c r="J9680" s="1" t="s">
        <v>50</v>
      </c>
      <c r="K9680">
        <v>6.84</v>
      </c>
      <c r="L9680">
        <v>1</v>
      </c>
      <c r="M9680">
        <v>0</v>
      </c>
      <c r="N9680">
        <v>1.8468</v>
      </c>
      <c r="O9680">
        <f>(Table1[[#This Row],[Sales]]-Table1[[#This Row],[Profit]])/Table1[[#This Row],[Quantity]]</f>
        <v>4.9931999999999999</v>
      </c>
      <c r="P9680">
        <f>Table1[[#This Row],[Sales]]/Table1[[#This Row],[Quantity]]</f>
        <v>6.84</v>
      </c>
      <c r="Q9680" t="str">
        <f t="shared" si="302"/>
        <v>2022</v>
      </c>
      <c r="R9680" t="str">
        <f t="shared" si="303"/>
        <v>04</v>
      </c>
      <c r="S9680">
        <f>CEILING(Table1[[#This Row],[Month]]/3,1)</f>
        <v>2</v>
      </c>
      <c r="T9680" s="9">
        <f>(Table1[[#This Row],[Profit]]/Table1[[#This Row],[Sales]])</f>
        <v>0.27</v>
      </c>
    </row>
    <row r="9681" spans="1:20" x14ac:dyDescent="0.25">
      <c r="A9681">
        <v>20211227</v>
      </c>
      <c r="B9681" s="1" t="s">
        <v>1104</v>
      </c>
      <c r="C9681" s="1" t="s">
        <v>25</v>
      </c>
      <c r="D9681" s="1" t="s">
        <v>77</v>
      </c>
      <c r="E9681" s="1" t="s">
        <v>27</v>
      </c>
      <c r="F9681" s="1" t="s">
        <v>28</v>
      </c>
      <c r="G9681" s="1" t="s">
        <v>144</v>
      </c>
      <c r="H9681" s="1" t="s">
        <v>62</v>
      </c>
      <c r="I9681" s="1" t="s">
        <v>30</v>
      </c>
      <c r="J9681" s="1" t="s">
        <v>37</v>
      </c>
      <c r="K9681">
        <v>323.10000000000002</v>
      </c>
      <c r="L9681">
        <v>2</v>
      </c>
      <c r="M9681">
        <v>0</v>
      </c>
      <c r="N9681">
        <v>61.389000000000003</v>
      </c>
      <c r="O9681">
        <f>(Table1[[#This Row],[Sales]]-Table1[[#This Row],[Profit]])/Table1[[#This Row],[Quantity]]</f>
        <v>130.85550000000001</v>
      </c>
      <c r="P9681">
        <f>Table1[[#This Row],[Sales]]/Table1[[#This Row],[Quantity]]</f>
        <v>161.55000000000001</v>
      </c>
      <c r="Q9681" t="str">
        <f t="shared" si="302"/>
        <v>2021</v>
      </c>
      <c r="R9681" t="str">
        <f t="shared" si="303"/>
        <v>12</v>
      </c>
      <c r="S9681">
        <f>CEILING(Table1[[#This Row],[Month]]/3,1)</f>
        <v>4</v>
      </c>
      <c r="T9681" s="9">
        <f>(Table1[[#This Row],[Profit]]/Table1[[#This Row],[Sales]])</f>
        <v>0.19</v>
      </c>
    </row>
    <row r="9682" spans="1:20" x14ac:dyDescent="0.25">
      <c r="A9682">
        <v>20211227</v>
      </c>
      <c r="B9682" s="1" t="s">
        <v>1104</v>
      </c>
      <c r="C9682" s="1" t="s">
        <v>25</v>
      </c>
      <c r="D9682" s="1" t="s">
        <v>77</v>
      </c>
      <c r="E9682" s="1" t="s">
        <v>27</v>
      </c>
      <c r="F9682" s="1" t="s">
        <v>28</v>
      </c>
      <c r="G9682" s="1" t="s">
        <v>144</v>
      </c>
      <c r="H9682" s="1" t="s">
        <v>62</v>
      </c>
      <c r="I9682" s="1" t="s">
        <v>30</v>
      </c>
      <c r="J9682" s="1" t="s">
        <v>43</v>
      </c>
      <c r="K9682">
        <v>668.16</v>
      </c>
      <c r="L9682">
        <v>9</v>
      </c>
      <c r="M9682">
        <v>0.2</v>
      </c>
      <c r="N9682">
        <v>75.168000000000006</v>
      </c>
      <c r="O9682">
        <f>(Table1[[#This Row],[Sales]]-Table1[[#This Row],[Profit]])/Table1[[#This Row],[Quantity]]</f>
        <v>65.887999999999991</v>
      </c>
      <c r="P9682">
        <f>Table1[[#This Row],[Sales]]/Table1[[#This Row],[Quantity]]</f>
        <v>74.239999999999995</v>
      </c>
      <c r="Q9682" t="str">
        <f t="shared" si="302"/>
        <v>2021</v>
      </c>
      <c r="R9682" t="str">
        <f t="shared" si="303"/>
        <v>12</v>
      </c>
      <c r="S9682">
        <f>CEILING(Table1[[#This Row],[Month]]/3,1)</f>
        <v>4</v>
      </c>
      <c r="T9682" s="9">
        <f>(Table1[[#This Row],[Profit]]/Table1[[#This Row],[Sales]])</f>
        <v>0.11250000000000002</v>
      </c>
    </row>
    <row r="9683" spans="1:20" x14ac:dyDescent="0.25">
      <c r="A9683">
        <v>20231214</v>
      </c>
      <c r="B9683" s="1" t="s">
        <v>494</v>
      </c>
      <c r="C9683" s="1" t="s">
        <v>25</v>
      </c>
      <c r="D9683" s="1" t="s">
        <v>77</v>
      </c>
      <c r="E9683" s="1" t="s">
        <v>27</v>
      </c>
      <c r="F9683" s="1" t="s">
        <v>28</v>
      </c>
      <c r="G9683" s="1" t="s">
        <v>204</v>
      </c>
      <c r="H9683" s="1" t="s">
        <v>40</v>
      </c>
      <c r="I9683" s="1" t="s">
        <v>21</v>
      </c>
      <c r="J9683" s="1" t="s">
        <v>23</v>
      </c>
      <c r="K9683">
        <v>8.64</v>
      </c>
      <c r="L9683">
        <v>3</v>
      </c>
      <c r="M9683">
        <v>0</v>
      </c>
      <c r="N9683">
        <v>4.2336</v>
      </c>
      <c r="O9683">
        <f>(Table1[[#This Row],[Sales]]-Table1[[#This Row],[Profit]])/Table1[[#This Row],[Quantity]]</f>
        <v>1.4688000000000001</v>
      </c>
      <c r="P9683">
        <f>Table1[[#This Row],[Sales]]/Table1[[#This Row],[Quantity]]</f>
        <v>2.8800000000000003</v>
      </c>
      <c r="Q9683" t="str">
        <f t="shared" si="302"/>
        <v>2023</v>
      </c>
      <c r="R9683" t="str">
        <f t="shared" si="303"/>
        <v>12</v>
      </c>
      <c r="S9683">
        <f>CEILING(Table1[[#This Row],[Month]]/3,1)</f>
        <v>4</v>
      </c>
      <c r="T9683" s="9">
        <f>(Table1[[#This Row],[Profit]]/Table1[[#This Row],[Sales]])</f>
        <v>0.49</v>
      </c>
    </row>
    <row r="9684" spans="1:20" x14ac:dyDescent="0.25">
      <c r="A9684">
        <v>20231214</v>
      </c>
      <c r="B9684" s="1" t="s">
        <v>494</v>
      </c>
      <c r="C9684" s="1" t="s">
        <v>25</v>
      </c>
      <c r="D9684" s="1" t="s">
        <v>77</v>
      </c>
      <c r="E9684" s="1" t="s">
        <v>27</v>
      </c>
      <c r="F9684" s="1" t="s">
        <v>28</v>
      </c>
      <c r="G9684" s="1" t="s">
        <v>204</v>
      </c>
      <c r="H9684" s="1" t="s">
        <v>40</v>
      </c>
      <c r="I9684" s="1" t="s">
        <v>21</v>
      </c>
      <c r="J9684" s="1" t="s">
        <v>50</v>
      </c>
      <c r="K9684">
        <v>38.880000000000003</v>
      </c>
      <c r="L9684">
        <v>6</v>
      </c>
      <c r="M9684">
        <v>0</v>
      </c>
      <c r="N9684">
        <v>18.662400000000002</v>
      </c>
      <c r="O9684">
        <f>(Table1[[#This Row],[Sales]]-Table1[[#This Row],[Profit]])/Table1[[#This Row],[Quantity]]</f>
        <v>3.3696000000000002</v>
      </c>
      <c r="P9684">
        <f>Table1[[#This Row],[Sales]]/Table1[[#This Row],[Quantity]]</f>
        <v>6.48</v>
      </c>
      <c r="Q9684" t="str">
        <f t="shared" si="302"/>
        <v>2023</v>
      </c>
      <c r="R9684" t="str">
        <f t="shared" si="303"/>
        <v>12</v>
      </c>
      <c r="S9684">
        <f>CEILING(Table1[[#This Row],[Month]]/3,1)</f>
        <v>4</v>
      </c>
      <c r="T9684" s="9">
        <f>(Table1[[#This Row],[Profit]]/Table1[[#This Row],[Sales]])</f>
        <v>0.48000000000000004</v>
      </c>
    </row>
    <row r="9685" spans="1:20" x14ac:dyDescent="0.25">
      <c r="A9685">
        <v>20231214</v>
      </c>
      <c r="B9685" s="1" t="s">
        <v>494</v>
      </c>
      <c r="C9685" s="1" t="s">
        <v>25</v>
      </c>
      <c r="D9685" s="1" t="s">
        <v>77</v>
      </c>
      <c r="E9685" s="1" t="s">
        <v>27</v>
      </c>
      <c r="F9685" s="1" t="s">
        <v>28</v>
      </c>
      <c r="G9685" s="1" t="s">
        <v>204</v>
      </c>
      <c r="H9685" s="1" t="s">
        <v>40</v>
      </c>
      <c r="I9685" s="1" t="s">
        <v>21</v>
      </c>
      <c r="J9685" s="1" t="s">
        <v>41</v>
      </c>
      <c r="K9685">
        <v>201.04</v>
      </c>
      <c r="L9685">
        <v>8</v>
      </c>
      <c r="M9685">
        <v>0</v>
      </c>
      <c r="N9685">
        <v>54.280799999999999</v>
      </c>
      <c r="O9685">
        <f>(Table1[[#This Row],[Sales]]-Table1[[#This Row],[Profit]])/Table1[[#This Row],[Quantity]]</f>
        <v>18.344899999999999</v>
      </c>
      <c r="P9685">
        <f>Table1[[#This Row],[Sales]]/Table1[[#This Row],[Quantity]]</f>
        <v>25.13</v>
      </c>
      <c r="Q9685" t="str">
        <f t="shared" si="302"/>
        <v>2023</v>
      </c>
      <c r="R9685" t="str">
        <f t="shared" si="303"/>
        <v>12</v>
      </c>
      <c r="S9685">
        <f>CEILING(Table1[[#This Row],[Month]]/3,1)</f>
        <v>4</v>
      </c>
      <c r="T9685" s="9">
        <f>(Table1[[#This Row],[Profit]]/Table1[[#This Row],[Sales]])</f>
        <v>0.27</v>
      </c>
    </row>
    <row r="9686" spans="1:20" x14ac:dyDescent="0.25">
      <c r="A9686">
        <v>20231214</v>
      </c>
      <c r="B9686" s="1" t="s">
        <v>494</v>
      </c>
      <c r="C9686" s="1" t="s">
        <v>25</v>
      </c>
      <c r="D9686" s="1" t="s">
        <v>77</v>
      </c>
      <c r="E9686" s="1" t="s">
        <v>27</v>
      </c>
      <c r="F9686" s="1" t="s">
        <v>28</v>
      </c>
      <c r="G9686" s="1" t="s">
        <v>204</v>
      </c>
      <c r="H9686" s="1" t="s">
        <v>40</v>
      </c>
      <c r="I9686" s="1" t="s">
        <v>21</v>
      </c>
      <c r="J9686" s="1" t="s">
        <v>50</v>
      </c>
      <c r="K9686">
        <v>12.96</v>
      </c>
      <c r="L9686">
        <v>2</v>
      </c>
      <c r="M9686">
        <v>0</v>
      </c>
      <c r="N9686">
        <v>6.3503999999999996</v>
      </c>
      <c r="O9686">
        <f>(Table1[[#This Row],[Sales]]-Table1[[#This Row],[Profit]])/Table1[[#This Row],[Quantity]]</f>
        <v>3.3048000000000006</v>
      </c>
      <c r="P9686">
        <f>Table1[[#This Row],[Sales]]/Table1[[#This Row],[Quantity]]</f>
        <v>6.48</v>
      </c>
      <c r="Q9686" t="str">
        <f t="shared" si="302"/>
        <v>2023</v>
      </c>
      <c r="R9686" t="str">
        <f t="shared" si="303"/>
        <v>12</v>
      </c>
      <c r="S9686">
        <f>CEILING(Table1[[#This Row],[Month]]/3,1)</f>
        <v>4</v>
      </c>
      <c r="T9686" s="9">
        <f>(Table1[[#This Row],[Profit]]/Table1[[#This Row],[Sales]])</f>
        <v>0.48999999999999994</v>
      </c>
    </row>
    <row r="9687" spans="1:20" x14ac:dyDescent="0.25">
      <c r="A9687">
        <v>20230103</v>
      </c>
      <c r="B9687" s="1" t="s">
        <v>1237</v>
      </c>
      <c r="C9687" s="1" t="s">
        <v>25</v>
      </c>
      <c r="D9687" s="1" t="s">
        <v>26</v>
      </c>
      <c r="E9687" s="1" t="s">
        <v>27</v>
      </c>
      <c r="F9687" s="1" t="s">
        <v>28</v>
      </c>
      <c r="G9687" s="1" t="s">
        <v>257</v>
      </c>
      <c r="H9687" s="1" t="s">
        <v>75</v>
      </c>
      <c r="I9687" s="1" t="s">
        <v>30</v>
      </c>
      <c r="J9687" s="1" t="s">
        <v>94</v>
      </c>
      <c r="K9687">
        <v>16.59</v>
      </c>
      <c r="L9687">
        <v>1</v>
      </c>
      <c r="M9687">
        <v>0</v>
      </c>
      <c r="N9687">
        <v>5.8064999999999998</v>
      </c>
      <c r="O9687">
        <f>(Table1[[#This Row],[Sales]]-Table1[[#This Row],[Profit]])/Table1[[#This Row],[Quantity]]</f>
        <v>10.7835</v>
      </c>
      <c r="P9687">
        <f>Table1[[#This Row],[Sales]]/Table1[[#This Row],[Quantity]]</f>
        <v>16.59</v>
      </c>
      <c r="Q9687" t="str">
        <f t="shared" si="302"/>
        <v>2023</v>
      </c>
      <c r="R9687" t="str">
        <f t="shared" si="303"/>
        <v>01</v>
      </c>
      <c r="S9687">
        <f>CEILING(Table1[[#This Row],[Month]]/3,1)</f>
        <v>1</v>
      </c>
      <c r="T9687" s="9">
        <f>(Table1[[#This Row],[Profit]]/Table1[[#This Row],[Sales]])</f>
        <v>0.35</v>
      </c>
    </row>
    <row r="9688" spans="1:20" x14ac:dyDescent="0.25">
      <c r="A9688">
        <v>20230531</v>
      </c>
      <c r="B9688" s="1" t="s">
        <v>943</v>
      </c>
      <c r="C9688" s="1" t="s">
        <v>25</v>
      </c>
      <c r="D9688" s="1" t="s">
        <v>325</v>
      </c>
      <c r="E9688" s="1" t="s">
        <v>27</v>
      </c>
      <c r="F9688" s="1" t="s">
        <v>28</v>
      </c>
      <c r="G9688" s="1" t="s">
        <v>286</v>
      </c>
      <c r="H9688" s="1" t="s">
        <v>40</v>
      </c>
      <c r="I9688" s="1" t="s">
        <v>21</v>
      </c>
      <c r="J9688" s="1" t="s">
        <v>42</v>
      </c>
      <c r="K9688">
        <v>35.1</v>
      </c>
      <c r="L9688">
        <v>6</v>
      </c>
      <c r="M9688">
        <v>0</v>
      </c>
      <c r="N9688">
        <v>10.179</v>
      </c>
      <c r="O9688">
        <f>(Table1[[#This Row],[Sales]]-Table1[[#This Row],[Profit]])/Table1[[#This Row],[Quantity]]</f>
        <v>4.1535000000000002</v>
      </c>
      <c r="P9688">
        <f>Table1[[#This Row],[Sales]]/Table1[[#This Row],[Quantity]]</f>
        <v>5.8500000000000005</v>
      </c>
      <c r="Q9688" t="str">
        <f t="shared" si="302"/>
        <v>2023</v>
      </c>
      <c r="R9688" t="str">
        <f t="shared" si="303"/>
        <v>05</v>
      </c>
      <c r="S9688">
        <f>CEILING(Table1[[#This Row],[Month]]/3,1)</f>
        <v>2</v>
      </c>
      <c r="T9688" s="9">
        <f>(Table1[[#This Row],[Profit]]/Table1[[#This Row],[Sales]])</f>
        <v>0.28999999999999998</v>
      </c>
    </row>
    <row r="9689" spans="1:20" x14ac:dyDescent="0.25">
      <c r="A9689">
        <v>20231001</v>
      </c>
      <c r="B9689" s="1" t="s">
        <v>660</v>
      </c>
      <c r="C9689" s="1" t="s">
        <v>57</v>
      </c>
      <c r="D9689" s="1" t="s">
        <v>553</v>
      </c>
      <c r="E9689" s="1" t="s">
        <v>59</v>
      </c>
      <c r="F9689" s="1" t="s">
        <v>60</v>
      </c>
      <c r="G9689" s="1" t="s">
        <v>187</v>
      </c>
      <c r="H9689" s="1" t="s">
        <v>20</v>
      </c>
      <c r="I9689" s="1" t="s">
        <v>63</v>
      </c>
      <c r="J9689" s="1" t="s">
        <v>36</v>
      </c>
      <c r="K9689">
        <v>11.646000000000001</v>
      </c>
      <c r="L9689">
        <v>9</v>
      </c>
      <c r="M9689">
        <v>0.8</v>
      </c>
      <c r="N9689">
        <v>-17.469000000000001</v>
      </c>
      <c r="O9689">
        <f>(Table1[[#This Row],[Sales]]-Table1[[#This Row],[Profit]])/Table1[[#This Row],[Quantity]]</f>
        <v>3.2350000000000003</v>
      </c>
      <c r="P9689">
        <f>Table1[[#This Row],[Sales]]/Table1[[#This Row],[Quantity]]</f>
        <v>1.294</v>
      </c>
      <c r="Q9689" t="str">
        <f t="shared" si="302"/>
        <v>2023</v>
      </c>
      <c r="R9689" t="str">
        <f t="shared" si="303"/>
        <v>10</v>
      </c>
      <c r="S9689">
        <f>CEILING(Table1[[#This Row],[Month]]/3,1)</f>
        <v>4</v>
      </c>
      <c r="T9689" s="9">
        <f>(Table1[[#This Row],[Profit]]/Table1[[#This Row],[Sales]])</f>
        <v>-1.5</v>
      </c>
    </row>
    <row r="9690" spans="1:20" x14ac:dyDescent="0.25">
      <c r="A9690">
        <v>20230621</v>
      </c>
      <c r="B9690" s="1" t="s">
        <v>175</v>
      </c>
      <c r="C9690" s="1" t="s">
        <v>149</v>
      </c>
      <c r="D9690" s="1" t="s">
        <v>609</v>
      </c>
      <c r="E9690" s="1" t="s">
        <v>17</v>
      </c>
      <c r="F9690" s="1" t="s">
        <v>34</v>
      </c>
      <c r="G9690" s="1" t="s">
        <v>176</v>
      </c>
      <c r="H9690" s="1" t="s">
        <v>161</v>
      </c>
      <c r="I9690" s="1" t="s">
        <v>21</v>
      </c>
      <c r="J9690" s="1" t="s">
        <v>50</v>
      </c>
      <c r="K9690">
        <v>32.4</v>
      </c>
      <c r="L9690">
        <v>5</v>
      </c>
      <c r="M9690">
        <v>0</v>
      </c>
      <c r="N9690">
        <v>15.552</v>
      </c>
      <c r="O9690">
        <f>(Table1[[#This Row],[Sales]]-Table1[[#This Row],[Profit]])/Table1[[#This Row],[Quantity]]</f>
        <v>3.3695999999999997</v>
      </c>
      <c r="P9690">
        <f>Table1[[#This Row],[Sales]]/Table1[[#This Row],[Quantity]]</f>
        <v>6.4799999999999995</v>
      </c>
      <c r="Q9690" t="str">
        <f t="shared" si="302"/>
        <v>2023</v>
      </c>
      <c r="R9690" t="str">
        <f t="shared" si="303"/>
        <v>06</v>
      </c>
      <c r="S9690">
        <f>CEILING(Table1[[#This Row],[Month]]/3,1)</f>
        <v>2</v>
      </c>
      <c r="T9690" s="9">
        <f>(Table1[[#This Row],[Profit]]/Table1[[#This Row],[Sales]])</f>
        <v>0.48</v>
      </c>
    </row>
    <row r="9691" spans="1:20" x14ac:dyDescent="0.25">
      <c r="A9691">
        <v>20230621</v>
      </c>
      <c r="B9691" s="1" t="s">
        <v>175</v>
      </c>
      <c r="C9691" s="1" t="s">
        <v>149</v>
      </c>
      <c r="D9691" s="1" t="s">
        <v>609</v>
      </c>
      <c r="E9691" s="1" t="s">
        <v>17</v>
      </c>
      <c r="F9691" s="1" t="s">
        <v>34</v>
      </c>
      <c r="G9691" s="1" t="s">
        <v>176</v>
      </c>
      <c r="H9691" s="1" t="s">
        <v>161</v>
      </c>
      <c r="I9691" s="1" t="s">
        <v>21</v>
      </c>
      <c r="J9691" s="1" t="s">
        <v>43</v>
      </c>
      <c r="K9691">
        <v>503.96</v>
      </c>
      <c r="L9691">
        <v>4</v>
      </c>
      <c r="M9691">
        <v>0</v>
      </c>
      <c r="N9691">
        <v>125.99</v>
      </c>
      <c r="O9691">
        <f>(Table1[[#This Row],[Sales]]-Table1[[#This Row],[Profit]])/Table1[[#This Row],[Quantity]]</f>
        <v>94.492499999999993</v>
      </c>
      <c r="P9691">
        <f>Table1[[#This Row],[Sales]]/Table1[[#This Row],[Quantity]]</f>
        <v>125.99</v>
      </c>
      <c r="Q9691" t="str">
        <f t="shared" si="302"/>
        <v>2023</v>
      </c>
      <c r="R9691" t="str">
        <f t="shared" si="303"/>
        <v>06</v>
      </c>
      <c r="S9691">
        <f>CEILING(Table1[[#This Row],[Month]]/3,1)</f>
        <v>2</v>
      </c>
      <c r="T9691" s="9">
        <f>(Table1[[#This Row],[Profit]]/Table1[[#This Row],[Sales]])</f>
        <v>0.25</v>
      </c>
    </row>
    <row r="9692" spans="1:20" x14ac:dyDescent="0.25">
      <c r="A9692">
        <v>20230405</v>
      </c>
      <c r="B9692" s="1" t="s">
        <v>1037</v>
      </c>
      <c r="C9692" s="1" t="s">
        <v>133</v>
      </c>
      <c r="D9692" s="1" t="s">
        <v>134</v>
      </c>
      <c r="E9692" s="1" t="s">
        <v>17</v>
      </c>
      <c r="F9692" s="1" t="s">
        <v>18</v>
      </c>
      <c r="G9692" s="1" t="s">
        <v>193</v>
      </c>
      <c r="H9692" s="1" t="s">
        <v>40</v>
      </c>
      <c r="I9692" s="1" t="s">
        <v>63</v>
      </c>
      <c r="J9692" s="1" t="s">
        <v>42</v>
      </c>
      <c r="K9692">
        <v>7.04</v>
      </c>
      <c r="L9692">
        <v>4</v>
      </c>
      <c r="M9692">
        <v>0</v>
      </c>
      <c r="N9692">
        <v>2.0415999999999999</v>
      </c>
      <c r="O9692">
        <f>(Table1[[#This Row],[Sales]]-Table1[[#This Row],[Profit]])/Table1[[#This Row],[Quantity]]</f>
        <v>1.2496</v>
      </c>
      <c r="P9692">
        <f>Table1[[#This Row],[Sales]]/Table1[[#This Row],[Quantity]]</f>
        <v>1.76</v>
      </c>
      <c r="Q9692" t="str">
        <f t="shared" si="302"/>
        <v>2023</v>
      </c>
      <c r="R9692" t="str">
        <f t="shared" si="303"/>
        <v>04</v>
      </c>
      <c r="S9692">
        <f>CEILING(Table1[[#This Row],[Month]]/3,1)</f>
        <v>2</v>
      </c>
      <c r="T9692" s="9">
        <f>(Table1[[#This Row],[Profit]]/Table1[[#This Row],[Sales]])</f>
        <v>0.28999999999999998</v>
      </c>
    </row>
    <row r="9693" spans="1:20" x14ac:dyDescent="0.25">
      <c r="A9693">
        <v>20211113</v>
      </c>
      <c r="B9693" s="1" t="s">
        <v>371</v>
      </c>
      <c r="C9693" s="1" t="s">
        <v>57</v>
      </c>
      <c r="D9693" s="1" t="s">
        <v>99</v>
      </c>
      <c r="E9693" s="1" t="s">
        <v>59</v>
      </c>
      <c r="F9693" s="1" t="s">
        <v>60</v>
      </c>
      <c r="G9693" s="1" t="s">
        <v>61</v>
      </c>
      <c r="H9693" s="1" t="s">
        <v>62</v>
      </c>
      <c r="I9693" s="1" t="s">
        <v>21</v>
      </c>
      <c r="J9693" s="1" t="s">
        <v>22</v>
      </c>
      <c r="K9693">
        <v>613.99919999999997</v>
      </c>
      <c r="L9693">
        <v>3</v>
      </c>
      <c r="M9693">
        <v>0.32</v>
      </c>
      <c r="N9693">
        <v>-18.058800000000002</v>
      </c>
      <c r="O9693">
        <f>(Table1[[#This Row],[Sales]]-Table1[[#This Row],[Profit]])/Table1[[#This Row],[Quantity]]</f>
        <v>210.68600000000001</v>
      </c>
      <c r="P9693">
        <f>Table1[[#This Row],[Sales]]/Table1[[#This Row],[Quantity]]</f>
        <v>204.66639999999998</v>
      </c>
      <c r="Q9693" t="str">
        <f t="shared" si="302"/>
        <v>2021</v>
      </c>
      <c r="R9693" t="str">
        <f t="shared" si="303"/>
        <v>11</v>
      </c>
      <c r="S9693">
        <f>CEILING(Table1[[#This Row],[Month]]/3,1)</f>
        <v>4</v>
      </c>
      <c r="T9693" s="9">
        <f>(Table1[[#This Row],[Profit]]/Table1[[#This Row],[Sales]])</f>
        <v>-2.9411764705882356E-2</v>
      </c>
    </row>
    <row r="9694" spans="1:20" x14ac:dyDescent="0.25">
      <c r="A9694">
        <v>20210828</v>
      </c>
      <c r="B9694" s="1" t="s">
        <v>763</v>
      </c>
      <c r="C9694" s="1" t="s">
        <v>277</v>
      </c>
      <c r="D9694" s="1" t="s">
        <v>391</v>
      </c>
      <c r="E9694" s="1" t="s">
        <v>17</v>
      </c>
      <c r="F9694" s="1" t="s">
        <v>73</v>
      </c>
      <c r="G9694" s="1" t="s">
        <v>118</v>
      </c>
      <c r="H9694" s="1" t="s">
        <v>55</v>
      </c>
      <c r="I9694" s="1" t="s">
        <v>30</v>
      </c>
      <c r="J9694" s="1" t="s">
        <v>37</v>
      </c>
      <c r="K9694">
        <v>470.36</v>
      </c>
      <c r="L9694">
        <v>11</v>
      </c>
      <c r="M9694">
        <v>0</v>
      </c>
      <c r="N9694">
        <v>122.2936</v>
      </c>
      <c r="O9694">
        <f>(Table1[[#This Row],[Sales]]-Table1[[#This Row],[Profit]])/Table1[[#This Row],[Quantity]]</f>
        <v>31.642400000000006</v>
      </c>
      <c r="P9694">
        <f>Table1[[#This Row],[Sales]]/Table1[[#This Row],[Quantity]]</f>
        <v>42.76</v>
      </c>
      <c r="Q9694" t="str">
        <f t="shared" si="302"/>
        <v>2021</v>
      </c>
      <c r="R9694" t="str">
        <f t="shared" si="303"/>
        <v>08</v>
      </c>
      <c r="S9694">
        <f>CEILING(Table1[[#This Row],[Month]]/3,1)</f>
        <v>3</v>
      </c>
      <c r="T9694" s="9">
        <f>(Table1[[#This Row],[Profit]]/Table1[[#This Row],[Sales]])</f>
        <v>0.26</v>
      </c>
    </row>
    <row r="9695" spans="1:20" x14ac:dyDescent="0.25">
      <c r="A9695">
        <v>20230925</v>
      </c>
      <c r="B9695" s="1" t="s">
        <v>248</v>
      </c>
      <c r="C9695" s="1" t="s">
        <v>25</v>
      </c>
      <c r="D9695" s="1" t="s">
        <v>77</v>
      </c>
      <c r="E9695" s="1" t="s">
        <v>27</v>
      </c>
      <c r="F9695" s="1" t="s">
        <v>28</v>
      </c>
      <c r="G9695" s="1" t="s">
        <v>249</v>
      </c>
      <c r="H9695" s="1" t="s">
        <v>55</v>
      </c>
      <c r="I9695" s="1" t="s">
        <v>63</v>
      </c>
      <c r="J9695" s="1" t="s">
        <v>50</v>
      </c>
      <c r="K9695">
        <v>31.08</v>
      </c>
      <c r="L9695">
        <v>6</v>
      </c>
      <c r="M9695">
        <v>0</v>
      </c>
      <c r="N9695">
        <v>15.229200000000001</v>
      </c>
      <c r="O9695">
        <f>(Table1[[#This Row],[Sales]]-Table1[[#This Row],[Profit]])/Table1[[#This Row],[Quantity]]</f>
        <v>2.6417999999999995</v>
      </c>
      <c r="P9695">
        <f>Table1[[#This Row],[Sales]]/Table1[[#This Row],[Quantity]]</f>
        <v>5.18</v>
      </c>
      <c r="Q9695" t="str">
        <f t="shared" si="302"/>
        <v>2023</v>
      </c>
      <c r="R9695" t="str">
        <f t="shared" si="303"/>
        <v>09</v>
      </c>
      <c r="S9695">
        <f>CEILING(Table1[[#This Row],[Month]]/3,1)</f>
        <v>3</v>
      </c>
      <c r="T9695" s="9">
        <f>(Table1[[#This Row],[Profit]]/Table1[[#This Row],[Sales]])</f>
        <v>0.49000000000000005</v>
      </c>
    </row>
    <row r="9696" spans="1:20" x14ac:dyDescent="0.25">
      <c r="A9696">
        <v>20230925</v>
      </c>
      <c r="B9696" s="1" t="s">
        <v>248</v>
      </c>
      <c r="C9696" s="1" t="s">
        <v>25</v>
      </c>
      <c r="D9696" s="1" t="s">
        <v>77</v>
      </c>
      <c r="E9696" s="1" t="s">
        <v>27</v>
      </c>
      <c r="F9696" s="1" t="s">
        <v>28</v>
      </c>
      <c r="G9696" s="1" t="s">
        <v>249</v>
      </c>
      <c r="H9696" s="1" t="s">
        <v>55</v>
      </c>
      <c r="I9696" s="1" t="s">
        <v>63</v>
      </c>
      <c r="J9696" s="1" t="s">
        <v>50</v>
      </c>
      <c r="K9696">
        <v>7.3</v>
      </c>
      <c r="L9696">
        <v>2</v>
      </c>
      <c r="M9696">
        <v>0</v>
      </c>
      <c r="N9696">
        <v>2.19</v>
      </c>
      <c r="O9696">
        <f>(Table1[[#This Row],[Sales]]-Table1[[#This Row],[Profit]])/Table1[[#This Row],[Quantity]]</f>
        <v>2.5549999999999997</v>
      </c>
      <c r="P9696">
        <f>Table1[[#This Row],[Sales]]/Table1[[#This Row],[Quantity]]</f>
        <v>3.65</v>
      </c>
      <c r="Q9696" t="str">
        <f t="shared" si="302"/>
        <v>2023</v>
      </c>
      <c r="R9696" t="str">
        <f t="shared" si="303"/>
        <v>09</v>
      </c>
      <c r="S9696">
        <f>CEILING(Table1[[#This Row],[Month]]/3,1)</f>
        <v>3</v>
      </c>
      <c r="T9696" s="9">
        <f>(Table1[[#This Row],[Profit]]/Table1[[#This Row],[Sales]])</f>
        <v>0.3</v>
      </c>
    </row>
    <row r="9697" spans="1:20" x14ac:dyDescent="0.25">
      <c r="A9697">
        <v>20221212</v>
      </c>
      <c r="B9697" s="1" t="s">
        <v>583</v>
      </c>
      <c r="C9697" s="1" t="s">
        <v>209</v>
      </c>
      <c r="D9697" s="1" t="s">
        <v>499</v>
      </c>
      <c r="E9697" s="1" t="s">
        <v>27</v>
      </c>
      <c r="F9697" s="1" t="s">
        <v>82</v>
      </c>
      <c r="G9697" s="1" t="s">
        <v>151</v>
      </c>
      <c r="H9697" s="1" t="s">
        <v>40</v>
      </c>
      <c r="I9697" s="1" t="s">
        <v>30</v>
      </c>
      <c r="J9697" s="1" t="s">
        <v>44</v>
      </c>
      <c r="K9697">
        <v>73.536000000000001</v>
      </c>
      <c r="L9697">
        <v>4</v>
      </c>
      <c r="M9697">
        <v>0.2</v>
      </c>
      <c r="N9697">
        <v>9.1920000000000002</v>
      </c>
      <c r="O9697">
        <f>(Table1[[#This Row],[Sales]]-Table1[[#This Row],[Profit]])/Table1[[#This Row],[Quantity]]</f>
        <v>16.085999999999999</v>
      </c>
      <c r="P9697">
        <f>Table1[[#This Row],[Sales]]/Table1[[#This Row],[Quantity]]</f>
        <v>18.384</v>
      </c>
      <c r="Q9697" t="str">
        <f t="shared" si="302"/>
        <v>2022</v>
      </c>
      <c r="R9697" t="str">
        <f t="shared" si="303"/>
        <v>12</v>
      </c>
      <c r="S9697">
        <f>CEILING(Table1[[#This Row],[Month]]/3,1)</f>
        <v>4</v>
      </c>
      <c r="T9697" s="9">
        <f>(Table1[[#This Row],[Profit]]/Table1[[#This Row],[Sales]])</f>
        <v>0.125</v>
      </c>
    </row>
    <row r="9698" spans="1:20" x14ac:dyDescent="0.25">
      <c r="A9698">
        <v>20200610</v>
      </c>
      <c r="B9698" s="1" t="s">
        <v>299</v>
      </c>
      <c r="C9698" s="1" t="s">
        <v>120</v>
      </c>
      <c r="D9698" s="1" t="s">
        <v>310</v>
      </c>
      <c r="E9698" s="1" t="s">
        <v>27</v>
      </c>
      <c r="F9698" s="1" t="s">
        <v>82</v>
      </c>
      <c r="G9698" s="1" t="s">
        <v>115</v>
      </c>
      <c r="H9698" s="1" t="s">
        <v>55</v>
      </c>
      <c r="I9698" s="1" t="s">
        <v>30</v>
      </c>
      <c r="J9698" s="1" t="s">
        <v>23</v>
      </c>
      <c r="K9698">
        <v>491.55</v>
      </c>
      <c r="L9698">
        <v>5</v>
      </c>
      <c r="M9698">
        <v>0</v>
      </c>
      <c r="N9698">
        <v>240.8595</v>
      </c>
      <c r="O9698">
        <f>(Table1[[#This Row],[Sales]]-Table1[[#This Row],[Profit]])/Table1[[#This Row],[Quantity]]</f>
        <v>50.138100000000001</v>
      </c>
      <c r="P9698">
        <f>Table1[[#This Row],[Sales]]/Table1[[#This Row],[Quantity]]</f>
        <v>98.31</v>
      </c>
      <c r="Q9698" t="str">
        <f t="shared" si="302"/>
        <v>2020</v>
      </c>
      <c r="R9698" t="str">
        <f t="shared" si="303"/>
        <v>06</v>
      </c>
      <c r="S9698">
        <f>CEILING(Table1[[#This Row],[Month]]/3,1)</f>
        <v>2</v>
      </c>
      <c r="T9698" s="9">
        <f>(Table1[[#This Row],[Profit]]/Table1[[#This Row],[Sales]])</f>
        <v>0.49</v>
      </c>
    </row>
    <row r="9699" spans="1:20" x14ac:dyDescent="0.25">
      <c r="A9699">
        <v>20220312</v>
      </c>
      <c r="B9699" s="1" t="s">
        <v>725</v>
      </c>
      <c r="C9699" s="1" t="s">
        <v>85</v>
      </c>
      <c r="D9699" s="1" t="s">
        <v>86</v>
      </c>
      <c r="E9699" s="1" t="s">
        <v>17</v>
      </c>
      <c r="F9699" s="1" t="s">
        <v>34</v>
      </c>
      <c r="G9699" s="1" t="s">
        <v>135</v>
      </c>
      <c r="H9699" s="1" t="s">
        <v>75</v>
      </c>
      <c r="I9699" s="1" t="s">
        <v>63</v>
      </c>
      <c r="J9699" s="1" t="s">
        <v>41</v>
      </c>
      <c r="K9699">
        <v>30.335999999999999</v>
      </c>
      <c r="L9699">
        <v>4</v>
      </c>
      <c r="M9699">
        <v>0.2</v>
      </c>
      <c r="N9699">
        <v>9.48</v>
      </c>
      <c r="O9699">
        <f>(Table1[[#This Row],[Sales]]-Table1[[#This Row],[Profit]])/Table1[[#This Row],[Quantity]]</f>
        <v>5.2139999999999995</v>
      </c>
      <c r="P9699">
        <f>Table1[[#This Row],[Sales]]/Table1[[#This Row],[Quantity]]</f>
        <v>7.5839999999999996</v>
      </c>
      <c r="Q9699" t="str">
        <f t="shared" si="302"/>
        <v>2022</v>
      </c>
      <c r="R9699" t="str">
        <f t="shared" si="303"/>
        <v>03</v>
      </c>
      <c r="S9699">
        <f>CEILING(Table1[[#This Row],[Month]]/3,1)</f>
        <v>1</v>
      </c>
      <c r="T9699" s="9">
        <f>(Table1[[#This Row],[Profit]]/Table1[[#This Row],[Sales]])</f>
        <v>0.31250000000000006</v>
      </c>
    </row>
    <row r="9700" spans="1:20" x14ac:dyDescent="0.25">
      <c r="A9700">
        <v>20231216</v>
      </c>
      <c r="B9700" s="1" t="s">
        <v>1149</v>
      </c>
      <c r="C9700" s="1" t="s">
        <v>25</v>
      </c>
      <c r="D9700" s="1" t="s">
        <v>342</v>
      </c>
      <c r="E9700" s="1" t="s">
        <v>27</v>
      </c>
      <c r="F9700" s="1" t="s">
        <v>28</v>
      </c>
      <c r="G9700" s="1" t="s">
        <v>323</v>
      </c>
      <c r="H9700" s="1" t="s">
        <v>62</v>
      </c>
      <c r="I9700" s="1" t="s">
        <v>21</v>
      </c>
      <c r="J9700" s="1" t="s">
        <v>50</v>
      </c>
      <c r="K9700">
        <v>22.83</v>
      </c>
      <c r="L9700">
        <v>3</v>
      </c>
      <c r="M9700">
        <v>0</v>
      </c>
      <c r="N9700">
        <v>10.7301</v>
      </c>
      <c r="O9700">
        <f>(Table1[[#This Row],[Sales]]-Table1[[#This Row],[Profit]])/Table1[[#This Row],[Quantity]]</f>
        <v>4.0332999999999997</v>
      </c>
      <c r="P9700">
        <f>Table1[[#This Row],[Sales]]/Table1[[#This Row],[Quantity]]</f>
        <v>7.6099999999999994</v>
      </c>
      <c r="Q9700" t="str">
        <f t="shared" si="302"/>
        <v>2023</v>
      </c>
      <c r="R9700" t="str">
        <f t="shared" si="303"/>
        <v>12</v>
      </c>
      <c r="S9700">
        <f>CEILING(Table1[[#This Row],[Month]]/3,1)</f>
        <v>4</v>
      </c>
      <c r="T9700" s="9">
        <f>(Table1[[#This Row],[Profit]]/Table1[[#This Row],[Sales]])</f>
        <v>0.47000000000000003</v>
      </c>
    </row>
    <row r="9701" spans="1:20" x14ac:dyDescent="0.25">
      <c r="A9701">
        <v>20231216</v>
      </c>
      <c r="B9701" s="1" t="s">
        <v>1149</v>
      </c>
      <c r="C9701" s="1" t="s">
        <v>25</v>
      </c>
      <c r="D9701" s="1" t="s">
        <v>342</v>
      </c>
      <c r="E9701" s="1" t="s">
        <v>27</v>
      </c>
      <c r="F9701" s="1" t="s">
        <v>28</v>
      </c>
      <c r="G9701" s="1" t="s">
        <v>323</v>
      </c>
      <c r="H9701" s="1" t="s">
        <v>62</v>
      </c>
      <c r="I9701" s="1" t="s">
        <v>21</v>
      </c>
      <c r="J9701" s="1" t="s">
        <v>44</v>
      </c>
      <c r="K9701">
        <v>54.32</v>
      </c>
      <c r="L9701">
        <v>4</v>
      </c>
      <c r="M9701">
        <v>0</v>
      </c>
      <c r="N9701">
        <v>16.295999999999999</v>
      </c>
      <c r="O9701">
        <f>(Table1[[#This Row],[Sales]]-Table1[[#This Row],[Profit]])/Table1[[#This Row],[Quantity]]</f>
        <v>9.5060000000000002</v>
      </c>
      <c r="P9701">
        <f>Table1[[#This Row],[Sales]]/Table1[[#This Row],[Quantity]]</f>
        <v>13.58</v>
      </c>
      <c r="Q9701" t="str">
        <f t="shared" si="302"/>
        <v>2023</v>
      </c>
      <c r="R9701" t="str">
        <f t="shared" si="303"/>
        <v>12</v>
      </c>
      <c r="S9701">
        <f>CEILING(Table1[[#This Row],[Month]]/3,1)</f>
        <v>4</v>
      </c>
      <c r="T9701" s="9">
        <f>(Table1[[#This Row],[Profit]]/Table1[[#This Row],[Sales]])</f>
        <v>0.3</v>
      </c>
    </row>
    <row r="9702" spans="1:20" x14ac:dyDescent="0.25">
      <c r="A9702">
        <v>20231216</v>
      </c>
      <c r="B9702" s="1" t="s">
        <v>1149</v>
      </c>
      <c r="C9702" s="1" t="s">
        <v>25</v>
      </c>
      <c r="D9702" s="1" t="s">
        <v>342</v>
      </c>
      <c r="E9702" s="1" t="s">
        <v>27</v>
      </c>
      <c r="F9702" s="1" t="s">
        <v>28</v>
      </c>
      <c r="G9702" s="1" t="s">
        <v>323</v>
      </c>
      <c r="H9702" s="1" t="s">
        <v>62</v>
      </c>
      <c r="I9702" s="1" t="s">
        <v>21</v>
      </c>
      <c r="J9702" s="1" t="s">
        <v>43</v>
      </c>
      <c r="K9702">
        <v>196.77600000000001</v>
      </c>
      <c r="L9702">
        <v>3</v>
      </c>
      <c r="M9702">
        <v>0.2</v>
      </c>
      <c r="N9702">
        <v>14.7582</v>
      </c>
      <c r="O9702">
        <f>(Table1[[#This Row],[Sales]]-Table1[[#This Row],[Profit]])/Table1[[#This Row],[Quantity]]</f>
        <v>60.67260000000001</v>
      </c>
      <c r="P9702">
        <f>Table1[[#This Row],[Sales]]/Table1[[#This Row],[Quantity]]</f>
        <v>65.591999999999999</v>
      </c>
      <c r="Q9702" t="str">
        <f t="shared" si="302"/>
        <v>2023</v>
      </c>
      <c r="R9702" t="str">
        <f t="shared" si="303"/>
        <v>12</v>
      </c>
      <c r="S9702">
        <f>CEILING(Table1[[#This Row],[Month]]/3,1)</f>
        <v>4</v>
      </c>
      <c r="T9702" s="9">
        <f>(Table1[[#This Row],[Profit]]/Table1[[#This Row],[Sales]])</f>
        <v>7.4999999999999997E-2</v>
      </c>
    </row>
    <row r="9703" spans="1:20" x14ac:dyDescent="0.25">
      <c r="A9703">
        <v>20221031</v>
      </c>
      <c r="B9703" s="1" t="s">
        <v>1146</v>
      </c>
      <c r="C9703" s="1" t="s">
        <v>25</v>
      </c>
      <c r="D9703" s="1" t="s">
        <v>947</v>
      </c>
      <c r="E9703" s="1" t="s">
        <v>27</v>
      </c>
      <c r="F9703" s="1" t="s">
        <v>28</v>
      </c>
      <c r="G9703" s="1" t="s">
        <v>313</v>
      </c>
      <c r="H9703" s="1" t="s">
        <v>161</v>
      </c>
      <c r="I9703" s="1" t="s">
        <v>21</v>
      </c>
      <c r="J9703" s="1" t="s">
        <v>136</v>
      </c>
      <c r="K9703">
        <v>3.62</v>
      </c>
      <c r="L9703">
        <v>2</v>
      </c>
      <c r="M9703">
        <v>0</v>
      </c>
      <c r="N9703">
        <v>1.1946000000000001</v>
      </c>
      <c r="O9703">
        <f>(Table1[[#This Row],[Sales]]-Table1[[#This Row],[Profit]])/Table1[[#This Row],[Quantity]]</f>
        <v>1.2126999999999999</v>
      </c>
      <c r="P9703">
        <f>Table1[[#This Row],[Sales]]/Table1[[#This Row],[Quantity]]</f>
        <v>1.81</v>
      </c>
      <c r="Q9703" t="str">
        <f t="shared" si="302"/>
        <v>2022</v>
      </c>
      <c r="R9703" t="str">
        <f t="shared" si="303"/>
        <v>10</v>
      </c>
      <c r="S9703">
        <f>CEILING(Table1[[#This Row],[Month]]/3,1)</f>
        <v>4</v>
      </c>
      <c r="T9703" s="9">
        <f>(Table1[[#This Row],[Profit]]/Table1[[#This Row],[Sales]])</f>
        <v>0.33</v>
      </c>
    </row>
    <row r="9704" spans="1:20" x14ac:dyDescent="0.25">
      <c r="A9704">
        <v>20230801</v>
      </c>
      <c r="B9704" s="1" t="s">
        <v>1109</v>
      </c>
      <c r="C9704" s="1" t="s">
        <v>124</v>
      </c>
      <c r="D9704" s="1" t="s">
        <v>1194</v>
      </c>
      <c r="E9704" s="1" t="s">
        <v>59</v>
      </c>
      <c r="F9704" s="1" t="s">
        <v>126</v>
      </c>
      <c r="G9704" s="1" t="s">
        <v>171</v>
      </c>
      <c r="H9704" s="1" t="s">
        <v>40</v>
      </c>
      <c r="I9704" s="1" t="s">
        <v>63</v>
      </c>
      <c r="J9704" s="1" t="s">
        <v>50</v>
      </c>
      <c r="K9704">
        <v>11.54</v>
      </c>
      <c r="L9704">
        <v>1</v>
      </c>
      <c r="M9704">
        <v>0</v>
      </c>
      <c r="N9704">
        <v>5.5392000000000001</v>
      </c>
      <c r="O9704">
        <f>(Table1[[#This Row],[Sales]]-Table1[[#This Row],[Profit]])/Table1[[#This Row],[Quantity]]</f>
        <v>6.000799999999999</v>
      </c>
      <c r="P9704">
        <f>Table1[[#This Row],[Sales]]/Table1[[#This Row],[Quantity]]</f>
        <v>11.54</v>
      </c>
      <c r="Q9704" t="str">
        <f t="shared" si="302"/>
        <v>2023</v>
      </c>
      <c r="R9704" t="str">
        <f t="shared" si="303"/>
        <v>08</v>
      </c>
      <c r="S9704">
        <f>CEILING(Table1[[#This Row],[Month]]/3,1)</f>
        <v>3</v>
      </c>
      <c r="T9704" s="9">
        <f>(Table1[[#This Row],[Profit]]/Table1[[#This Row],[Sales]])</f>
        <v>0.48000000000000004</v>
      </c>
    </row>
    <row r="9705" spans="1:20" x14ac:dyDescent="0.25">
      <c r="A9705">
        <v>20230801</v>
      </c>
      <c r="B9705" s="1" t="s">
        <v>1109</v>
      </c>
      <c r="C9705" s="1" t="s">
        <v>124</v>
      </c>
      <c r="D9705" s="1" t="s">
        <v>216</v>
      </c>
      <c r="E9705" s="1" t="s">
        <v>59</v>
      </c>
      <c r="F9705" s="1" t="s">
        <v>126</v>
      </c>
      <c r="G9705" s="1" t="s">
        <v>171</v>
      </c>
      <c r="H9705" s="1" t="s">
        <v>40</v>
      </c>
      <c r="I9705" s="1" t="s">
        <v>63</v>
      </c>
      <c r="J9705" s="1" t="s">
        <v>36</v>
      </c>
      <c r="K9705">
        <v>849.95</v>
      </c>
      <c r="L9705">
        <v>5</v>
      </c>
      <c r="M9705">
        <v>0</v>
      </c>
      <c r="N9705">
        <v>390.97699999999998</v>
      </c>
      <c r="O9705">
        <f>(Table1[[#This Row],[Sales]]-Table1[[#This Row],[Profit]])/Table1[[#This Row],[Quantity]]</f>
        <v>91.794600000000017</v>
      </c>
      <c r="P9705">
        <f>Table1[[#This Row],[Sales]]/Table1[[#This Row],[Quantity]]</f>
        <v>169.99</v>
      </c>
      <c r="Q9705" t="str">
        <f t="shared" si="302"/>
        <v>2023</v>
      </c>
      <c r="R9705" t="str">
        <f t="shared" si="303"/>
        <v>08</v>
      </c>
      <c r="S9705">
        <f>CEILING(Table1[[#This Row],[Month]]/3,1)</f>
        <v>3</v>
      </c>
      <c r="T9705" s="9">
        <f>(Table1[[#This Row],[Profit]]/Table1[[#This Row],[Sales]])</f>
        <v>0.45999999999999996</v>
      </c>
    </row>
    <row r="9706" spans="1:20" x14ac:dyDescent="0.25">
      <c r="A9706">
        <v>20230801</v>
      </c>
      <c r="B9706" s="1" t="s">
        <v>1109</v>
      </c>
      <c r="C9706" s="1" t="s">
        <v>124</v>
      </c>
      <c r="D9706" s="1" t="s">
        <v>216</v>
      </c>
      <c r="E9706" s="1" t="s">
        <v>59</v>
      </c>
      <c r="F9706" s="1" t="s">
        <v>126</v>
      </c>
      <c r="G9706" s="1" t="s">
        <v>171</v>
      </c>
      <c r="H9706" s="1" t="s">
        <v>40</v>
      </c>
      <c r="I9706" s="1" t="s">
        <v>63</v>
      </c>
      <c r="J9706" s="1" t="s">
        <v>36</v>
      </c>
      <c r="K9706">
        <v>11.01</v>
      </c>
      <c r="L9706">
        <v>3</v>
      </c>
      <c r="M9706">
        <v>0</v>
      </c>
      <c r="N9706">
        <v>5.3948999999999998</v>
      </c>
      <c r="O9706">
        <f>(Table1[[#This Row],[Sales]]-Table1[[#This Row],[Profit]])/Table1[[#This Row],[Quantity]]</f>
        <v>1.8716999999999999</v>
      </c>
      <c r="P9706">
        <f>Table1[[#This Row],[Sales]]/Table1[[#This Row],[Quantity]]</f>
        <v>3.67</v>
      </c>
      <c r="Q9706" t="str">
        <f t="shared" si="302"/>
        <v>2023</v>
      </c>
      <c r="R9706" t="str">
        <f t="shared" si="303"/>
        <v>08</v>
      </c>
      <c r="S9706">
        <f>CEILING(Table1[[#This Row],[Month]]/3,1)</f>
        <v>3</v>
      </c>
      <c r="T9706" s="9">
        <f>(Table1[[#This Row],[Profit]]/Table1[[#This Row],[Sales]])</f>
        <v>0.49</v>
      </c>
    </row>
    <row r="9707" spans="1:20" x14ac:dyDescent="0.25">
      <c r="A9707">
        <v>20231020</v>
      </c>
      <c r="B9707" s="1" t="s">
        <v>933</v>
      </c>
      <c r="C9707" s="1" t="s">
        <v>25</v>
      </c>
      <c r="D9707" s="1" t="s">
        <v>77</v>
      </c>
      <c r="E9707" s="1" t="s">
        <v>27</v>
      </c>
      <c r="F9707" s="1" t="s">
        <v>28</v>
      </c>
      <c r="G9707" s="1" t="s">
        <v>479</v>
      </c>
      <c r="H9707" s="1" t="s">
        <v>91</v>
      </c>
      <c r="I9707" s="1" t="s">
        <v>21</v>
      </c>
      <c r="J9707" s="1" t="s">
        <v>36</v>
      </c>
      <c r="K9707">
        <v>39.624000000000002</v>
      </c>
      <c r="L9707">
        <v>3</v>
      </c>
      <c r="M9707">
        <v>0.2</v>
      </c>
      <c r="N9707">
        <v>13.868399999999999</v>
      </c>
      <c r="O9707">
        <f>(Table1[[#This Row],[Sales]]-Table1[[#This Row],[Profit]])/Table1[[#This Row],[Quantity]]</f>
        <v>8.5852000000000004</v>
      </c>
      <c r="P9707">
        <f>Table1[[#This Row],[Sales]]/Table1[[#This Row],[Quantity]]</f>
        <v>13.208</v>
      </c>
      <c r="Q9707" t="str">
        <f t="shared" si="302"/>
        <v>2023</v>
      </c>
      <c r="R9707" t="str">
        <f t="shared" si="303"/>
        <v>10</v>
      </c>
      <c r="S9707">
        <f>CEILING(Table1[[#This Row],[Month]]/3,1)</f>
        <v>4</v>
      </c>
      <c r="T9707" s="9">
        <f>(Table1[[#This Row],[Profit]]/Table1[[#This Row],[Sales]])</f>
        <v>0.35</v>
      </c>
    </row>
    <row r="9708" spans="1:20" x14ac:dyDescent="0.25">
      <c r="A9708">
        <v>20221022</v>
      </c>
      <c r="B9708" s="1" t="s">
        <v>516</v>
      </c>
      <c r="C9708" s="1" t="s">
        <v>25</v>
      </c>
      <c r="D9708" s="1" t="s">
        <v>26</v>
      </c>
      <c r="E9708" s="1" t="s">
        <v>27</v>
      </c>
      <c r="F9708" s="1" t="s">
        <v>28</v>
      </c>
      <c r="G9708" s="1" t="s">
        <v>185</v>
      </c>
      <c r="H9708" s="1" t="s">
        <v>69</v>
      </c>
      <c r="I9708" s="1" t="s">
        <v>21</v>
      </c>
      <c r="J9708" s="1" t="s">
        <v>23</v>
      </c>
      <c r="K9708">
        <v>242.136</v>
      </c>
      <c r="L9708">
        <v>3</v>
      </c>
      <c r="M9708">
        <v>0.2</v>
      </c>
      <c r="N9708">
        <v>12.1068</v>
      </c>
      <c r="O9708">
        <f>(Table1[[#This Row],[Sales]]-Table1[[#This Row],[Profit]])/Table1[[#This Row],[Quantity]]</f>
        <v>76.676400000000001</v>
      </c>
      <c r="P9708">
        <f>Table1[[#This Row],[Sales]]/Table1[[#This Row],[Quantity]]</f>
        <v>80.712000000000003</v>
      </c>
      <c r="Q9708" t="str">
        <f t="shared" si="302"/>
        <v>2022</v>
      </c>
      <c r="R9708" t="str">
        <f t="shared" si="303"/>
        <v>10</v>
      </c>
      <c r="S9708">
        <f>CEILING(Table1[[#This Row],[Month]]/3,1)</f>
        <v>4</v>
      </c>
      <c r="T9708" s="9">
        <f>(Table1[[#This Row],[Profit]]/Table1[[#This Row],[Sales]])</f>
        <v>0.05</v>
      </c>
    </row>
    <row r="9709" spans="1:20" x14ac:dyDescent="0.25">
      <c r="A9709">
        <v>20221022</v>
      </c>
      <c r="B9709" s="1" t="s">
        <v>516</v>
      </c>
      <c r="C9709" s="1" t="s">
        <v>25</v>
      </c>
      <c r="D9709" s="1" t="s">
        <v>26</v>
      </c>
      <c r="E9709" s="1" t="s">
        <v>27</v>
      </c>
      <c r="F9709" s="1" t="s">
        <v>28</v>
      </c>
      <c r="G9709" s="1" t="s">
        <v>185</v>
      </c>
      <c r="H9709" s="1" t="s">
        <v>69</v>
      </c>
      <c r="I9709" s="1" t="s">
        <v>21</v>
      </c>
      <c r="J9709" s="1" t="s">
        <v>42</v>
      </c>
      <c r="K9709">
        <v>12.39</v>
      </c>
      <c r="L9709">
        <v>3</v>
      </c>
      <c r="M9709">
        <v>0</v>
      </c>
      <c r="N9709">
        <v>5.6993999999999998</v>
      </c>
      <c r="O9709">
        <f>(Table1[[#This Row],[Sales]]-Table1[[#This Row],[Profit]])/Table1[[#This Row],[Quantity]]</f>
        <v>2.2302000000000004</v>
      </c>
      <c r="P9709">
        <f>Table1[[#This Row],[Sales]]/Table1[[#This Row],[Quantity]]</f>
        <v>4.13</v>
      </c>
      <c r="Q9709" t="str">
        <f t="shared" si="302"/>
        <v>2022</v>
      </c>
      <c r="R9709" t="str">
        <f t="shared" si="303"/>
        <v>10</v>
      </c>
      <c r="S9709">
        <f>CEILING(Table1[[#This Row],[Month]]/3,1)</f>
        <v>4</v>
      </c>
      <c r="T9709" s="9">
        <f>(Table1[[#This Row],[Profit]]/Table1[[#This Row],[Sales]])</f>
        <v>0.45999999999999996</v>
      </c>
    </row>
    <row r="9710" spans="1:20" x14ac:dyDescent="0.25">
      <c r="A9710">
        <v>20221022</v>
      </c>
      <c r="B9710" s="1" t="s">
        <v>516</v>
      </c>
      <c r="C9710" s="1" t="s">
        <v>25</v>
      </c>
      <c r="D9710" s="1" t="s">
        <v>26</v>
      </c>
      <c r="E9710" s="1" t="s">
        <v>27</v>
      </c>
      <c r="F9710" s="1" t="s">
        <v>28</v>
      </c>
      <c r="G9710" s="1" t="s">
        <v>185</v>
      </c>
      <c r="H9710" s="1" t="s">
        <v>69</v>
      </c>
      <c r="I9710" s="1" t="s">
        <v>21</v>
      </c>
      <c r="J9710" s="1" t="s">
        <v>41</v>
      </c>
      <c r="K9710">
        <v>19.96</v>
      </c>
      <c r="L9710">
        <v>2</v>
      </c>
      <c r="M9710">
        <v>0</v>
      </c>
      <c r="N9710">
        <v>5.5888</v>
      </c>
      <c r="O9710">
        <f>(Table1[[#This Row],[Sales]]-Table1[[#This Row],[Profit]])/Table1[[#This Row],[Quantity]]</f>
        <v>7.1856000000000009</v>
      </c>
      <c r="P9710">
        <f>Table1[[#This Row],[Sales]]/Table1[[#This Row],[Quantity]]</f>
        <v>9.98</v>
      </c>
      <c r="Q9710" t="str">
        <f t="shared" si="302"/>
        <v>2022</v>
      </c>
      <c r="R9710" t="str">
        <f t="shared" si="303"/>
        <v>10</v>
      </c>
      <c r="S9710">
        <f>CEILING(Table1[[#This Row],[Month]]/3,1)</f>
        <v>4</v>
      </c>
      <c r="T9710" s="9">
        <f>(Table1[[#This Row],[Profit]]/Table1[[#This Row],[Sales]])</f>
        <v>0.27999999999999997</v>
      </c>
    </row>
    <row r="9711" spans="1:20" x14ac:dyDescent="0.25">
      <c r="A9711">
        <v>20221022</v>
      </c>
      <c r="B9711" s="1" t="s">
        <v>516</v>
      </c>
      <c r="C9711" s="1" t="s">
        <v>25</v>
      </c>
      <c r="D9711" s="1" t="s">
        <v>26</v>
      </c>
      <c r="E9711" s="1" t="s">
        <v>27</v>
      </c>
      <c r="F9711" s="1" t="s">
        <v>28</v>
      </c>
      <c r="G9711" s="1" t="s">
        <v>185</v>
      </c>
      <c r="H9711" s="1" t="s">
        <v>69</v>
      </c>
      <c r="I9711" s="1" t="s">
        <v>21</v>
      </c>
      <c r="J9711" s="1" t="s">
        <v>37</v>
      </c>
      <c r="K9711">
        <v>340.92</v>
      </c>
      <c r="L9711">
        <v>3</v>
      </c>
      <c r="M9711">
        <v>0</v>
      </c>
      <c r="N9711">
        <v>3.4091999999999998</v>
      </c>
      <c r="O9711">
        <f>(Table1[[#This Row],[Sales]]-Table1[[#This Row],[Profit]])/Table1[[#This Row],[Quantity]]</f>
        <v>112.50360000000001</v>
      </c>
      <c r="P9711">
        <f>Table1[[#This Row],[Sales]]/Table1[[#This Row],[Quantity]]</f>
        <v>113.64</v>
      </c>
      <c r="Q9711" t="str">
        <f t="shared" si="302"/>
        <v>2022</v>
      </c>
      <c r="R9711" t="str">
        <f t="shared" si="303"/>
        <v>10</v>
      </c>
      <c r="S9711">
        <f>CEILING(Table1[[#This Row],[Month]]/3,1)</f>
        <v>4</v>
      </c>
      <c r="T9711" s="9">
        <f>(Table1[[#This Row],[Profit]]/Table1[[#This Row],[Sales]])</f>
        <v>9.9999999999999985E-3</v>
      </c>
    </row>
    <row r="9712" spans="1:20" x14ac:dyDescent="0.25">
      <c r="A9712">
        <v>20201105</v>
      </c>
      <c r="B9712" s="1" t="s">
        <v>466</v>
      </c>
      <c r="C9712" s="1" t="s">
        <v>85</v>
      </c>
      <c r="D9712" s="1" t="s">
        <v>86</v>
      </c>
      <c r="E9712" s="1" t="s">
        <v>17</v>
      </c>
      <c r="F9712" s="1" t="s">
        <v>34</v>
      </c>
      <c r="G9712" s="1" t="s">
        <v>189</v>
      </c>
      <c r="H9712" s="1" t="s">
        <v>91</v>
      </c>
      <c r="I9712" s="1" t="s">
        <v>21</v>
      </c>
      <c r="J9712" s="1" t="s">
        <v>41</v>
      </c>
      <c r="K9712">
        <v>273.56799999999998</v>
      </c>
      <c r="L9712">
        <v>2</v>
      </c>
      <c r="M9712">
        <v>0.2</v>
      </c>
      <c r="N9712">
        <v>-34.195999999999998</v>
      </c>
      <c r="O9712">
        <f>(Table1[[#This Row],[Sales]]-Table1[[#This Row],[Profit]])/Table1[[#This Row],[Quantity]]</f>
        <v>153.88200000000001</v>
      </c>
      <c r="P9712">
        <f>Table1[[#This Row],[Sales]]/Table1[[#This Row],[Quantity]]</f>
        <v>136.78399999999999</v>
      </c>
      <c r="Q9712" t="str">
        <f t="shared" si="302"/>
        <v>2020</v>
      </c>
      <c r="R9712" t="str">
        <f t="shared" si="303"/>
        <v>11</v>
      </c>
      <c r="S9712">
        <f>CEILING(Table1[[#This Row],[Month]]/3,1)</f>
        <v>4</v>
      </c>
      <c r="T9712" s="9">
        <f>(Table1[[#This Row],[Profit]]/Table1[[#This Row],[Sales]])</f>
        <v>-0.125</v>
      </c>
    </row>
    <row r="9713" spans="1:20" x14ac:dyDescent="0.25">
      <c r="A9713">
        <v>20201105</v>
      </c>
      <c r="B9713" s="1" t="s">
        <v>466</v>
      </c>
      <c r="C9713" s="1" t="s">
        <v>85</v>
      </c>
      <c r="D9713" s="1" t="s">
        <v>86</v>
      </c>
      <c r="E9713" s="1" t="s">
        <v>17</v>
      </c>
      <c r="F9713" s="1" t="s">
        <v>34</v>
      </c>
      <c r="G9713" s="1" t="s">
        <v>189</v>
      </c>
      <c r="H9713" s="1" t="s">
        <v>91</v>
      </c>
      <c r="I9713" s="1" t="s">
        <v>21</v>
      </c>
      <c r="J9713" s="1" t="s">
        <v>36</v>
      </c>
      <c r="K9713">
        <v>13.194000000000001</v>
      </c>
      <c r="L9713">
        <v>2</v>
      </c>
      <c r="M9713">
        <v>0.7</v>
      </c>
      <c r="N9713">
        <v>-8.7959999999999994</v>
      </c>
      <c r="O9713">
        <f>(Table1[[#This Row],[Sales]]-Table1[[#This Row],[Profit]])/Table1[[#This Row],[Quantity]]</f>
        <v>10.995000000000001</v>
      </c>
      <c r="P9713">
        <f>Table1[[#This Row],[Sales]]/Table1[[#This Row],[Quantity]]</f>
        <v>6.5970000000000004</v>
      </c>
      <c r="Q9713" t="str">
        <f t="shared" si="302"/>
        <v>2020</v>
      </c>
      <c r="R9713" t="str">
        <f t="shared" si="303"/>
        <v>11</v>
      </c>
      <c r="S9713">
        <f>CEILING(Table1[[#This Row],[Month]]/3,1)</f>
        <v>4</v>
      </c>
      <c r="T9713" s="9">
        <f>(Table1[[#This Row],[Profit]]/Table1[[#This Row],[Sales]])</f>
        <v>-0.66666666666666663</v>
      </c>
    </row>
    <row r="9714" spans="1:20" x14ac:dyDescent="0.25">
      <c r="A9714">
        <v>20201105</v>
      </c>
      <c r="B9714" s="1" t="s">
        <v>466</v>
      </c>
      <c r="C9714" s="1" t="s">
        <v>85</v>
      </c>
      <c r="D9714" s="1" t="s">
        <v>86</v>
      </c>
      <c r="E9714" s="1" t="s">
        <v>17</v>
      </c>
      <c r="F9714" s="1" t="s">
        <v>34</v>
      </c>
      <c r="G9714" s="1" t="s">
        <v>189</v>
      </c>
      <c r="H9714" s="1" t="s">
        <v>91</v>
      </c>
      <c r="I9714" s="1" t="s">
        <v>21</v>
      </c>
      <c r="J9714" s="1" t="s">
        <v>37</v>
      </c>
      <c r="K9714">
        <v>1080.096</v>
      </c>
      <c r="L9714">
        <v>6</v>
      </c>
      <c r="M9714">
        <v>0.2</v>
      </c>
      <c r="N9714">
        <v>-94.508399999999995</v>
      </c>
      <c r="O9714">
        <f>(Table1[[#This Row],[Sales]]-Table1[[#This Row],[Profit]])/Table1[[#This Row],[Quantity]]</f>
        <v>195.76739999999998</v>
      </c>
      <c r="P9714">
        <f>Table1[[#This Row],[Sales]]/Table1[[#This Row],[Quantity]]</f>
        <v>180.01599999999999</v>
      </c>
      <c r="Q9714" t="str">
        <f t="shared" si="302"/>
        <v>2020</v>
      </c>
      <c r="R9714" t="str">
        <f t="shared" si="303"/>
        <v>11</v>
      </c>
      <c r="S9714">
        <f>CEILING(Table1[[#This Row],[Month]]/3,1)</f>
        <v>4</v>
      </c>
      <c r="T9714" s="9">
        <f>(Table1[[#This Row],[Profit]]/Table1[[#This Row],[Sales]])</f>
        <v>-8.7499999999999994E-2</v>
      </c>
    </row>
    <row r="9715" spans="1:20" x14ac:dyDescent="0.25">
      <c r="A9715">
        <v>20201105</v>
      </c>
      <c r="B9715" s="1" t="s">
        <v>466</v>
      </c>
      <c r="C9715" s="1" t="s">
        <v>85</v>
      </c>
      <c r="D9715" s="1" t="s">
        <v>86</v>
      </c>
      <c r="E9715" s="1" t="s">
        <v>17</v>
      </c>
      <c r="F9715" s="1" t="s">
        <v>34</v>
      </c>
      <c r="G9715" s="1" t="s">
        <v>189</v>
      </c>
      <c r="H9715" s="1" t="s">
        <v>91</v>
      </c>
      <c r="I9715" s="1" t="s">
        <v>21</v>
      </c>
      <c r="J9715" s="1" t="s">
        <v>94</v>
      </c>
      <c r="K9715">
        <v>51.56</v>
      </c>
      <c r="L9715">
        <v>5</v>
      </c>
      <c r="M9715">
        <v>0.2</v>
      </c>
      <c r="N9715">
        <v>-6.4450000000000003</v>
      </c>
      <c r="O9715">
        <f>(Table1[[#This Row],[Sales]]-Table1[[#This Row],[Profit]])/Table1[[#This Row],[Quantity]]</f>
        <v>11.601000000000001</v>
      </c>
      <c r="P9715">
        <f>Table1[[#This Row],[Sales]]/Table1[[#This Row],[Quantity]]</f>
        <v>10.312000000000001</v>
      </c>
      <c r="Q9715" t="str">
        <f t="shared" si="302"/>
        <v>2020</v>
      </c>
      <c r="R9715" t="str">
        <f t="shared" si="303"/>
        <v>11</v>
      </c>
      <c r="S9715">
        <f>CEILING(Table1[[#This Row],[Month]]/3,1)</f>
        <v>4</v>
      </c>
      <c r="T9715" s="9">
        <f>(Table1[[#This Row],[Profit]]/Table1[[#This Row],[Sales]])</f>
        <v>-0.125</v>
      </c>
    </row>
    <row r="9716" spans="1:20" x14ac:dyDescent="0.25">
      <c r="A9716">
        <v>20201105</v>
      </c>
      <c r="B9716" s="1" t="s">
        <v>466</v>
      </c>
      <c r="C9716" s="1" t="s">
        <v>85</v>
      </c>
      <c r="D9716" s="1" t="s">
        <v>86</v>
      </c>
      <c r="E9716" s="1" t="s">
        <v>17</v>
      </c>
      <c r="F9716" s="1" t="s">
        <v>34</v>
      </c>
      <c r="G9716" s="1" t="s">
        <v>189</v>
      </c>
      <c r="H9716" s="1" t="s">
        <v>91</v>
      </c>
      <c r="I9716" s="1" t="s">
        <v>21</v>
      </c>
      <c r="J9716" s="1" t="s">
        <v>94</v>
      </c>
      <c r="K9716">
        <v>58.415999999999997</v>
      </c>
      <c r="L9716">
        <v>2</v>
      </c>
      <c r="M9716">
        <v>0.2</v>
      </c>
      <c r="N9716">
        <v>16.794599999999999</v>
      </c>
      <c r="O9716">
        <f>(Table1[[#This Row],[Sales]]-Table1[[#This Row],[Profit]])/Table1[[#This Row],[Quantity]]</f>
        <v>20.810699999999997</v>
      </c>
      <c r="P9716">
        <f>Table1[[#This Row],[Sales]]/Table1[[#This Row],[Quantity]]</f>
        <v>29.207999999999998</v>
      </c>
      <c r="Q9716" t="str">
        <f t="shared" si="302"/>
        <v>2020</v>
      </c>
      <c r="R9716" t="str">
        <f t="shared" si="303"/>
        <v>11</v>
      </c>
      <c r="S9716">
        <f>CEILING(Table1[[#This Row],[Month]]/3,1)</f>
        <v>4</v>
      </c>
      <c r="T9716" s="9">
        <f>(Table1[[#This Row],[Profit]]/Table1[[#This Row],[Sales]])</f>
        <v>0.28749999999999998</v>
      </c>
    </row>
    <row r="9717" spans="1:20" x14ac:dyDescent="0.25">
      <c r="A9717">
        <v>20221108</v>
      </c>
      <c r="B9717" s="1" t="s">
        <v>789</v>
      </c>
      <c r="C9717" s="1" t="s">
        <v>25</v>
      </c>
      <c r="D9717" s="1" t="s">
        <v>77</v>
      </c>
      <c r="E9717" s="1" t="s">
        <v>27</v>
      </c>
      <c r="F9717" s="1" t="s">
        <v>28</v>
      </c>
      <c r="G9717" s="1" t="s">
        <v>556</v>
      </c>
      <c r="H9717" s="1" t="s">
        <v>55</v>
      </c>
      <c r="I9717" s="1" t="s">
        <v>21</v>
      </c>
      <c r="J9717" s="1" t="s">
        <v>36</v>
      </c>
      <c r="K9717">
        <v>57.584000000000003</v>
      </c>
      <c r="L9717">
        <v>2</v>
      </c>
      <c r="M9717">
        <v>0.2</v>
      </c>
      <c r="N9717">
        <v>20.154399999999999</v>
      </c>
      <c r="O9717">
        <f>(Table1[[#This Row],[Sales]]-Table1[[#This Row],[Profit]])/Table1[[#This Row],[Quantity]]</f>
        <v>18.714800000000004</v>
      </c>
      <c r="P9717">
        <f>Table1[[#This Row],[Sales]]/Table1[[#This Row],[Quantity]]</f>
        <v>28.792000000000002</v>
      </c>
      <c r="Q9717" t="str">
        <f t="shared" si="302"/>
        <v>2022</v>
      </c>
      <c r="R9717" t="str">
        <f t="shared" si="303"/>
        <v>11</v>
      </c>
      <c r="S9717">
        <f>CEILING(Table1[[#This Row],[Month]]/3,1)</f>
        <v>4</v>
      </c>
      <c r="T9717" s="9">
        <f>(Table1[[#This Row],[Profit]]/Table1[[#This Row],[Sales]])</f>
        <v>0.35</v>
      </c>
    </row>
    <row r="9718" spans="1:20" x14ac:dyDescent="0.25">
      <c r="A9718">
        <v>20220813</v>
      </c>
      <c r="B9718" s="1" t="s">
        <v>848</v>
      </c>
      <c r="C9718" s="1" t="s">
        <v>85</v>
      </c>
      <c r="D9718" s="1" t="s">
        <v>86</v>
      </c>
      <c r="E9718" s="1" t="s">
        <v>17</v>
      </c>
      <c r="F9718" s="1" t="s">
        <v>34</v>
      </c>
      <c r="G9718" s="1" t="s">
        <v>257</v>
      </c>
      <c r="H9718" s="1" t="s">
        <v>75</v>
      </c>
      <c r="I9718" s="1" t="s">
        <v>63</v>
      </c>
      <c r="J9718" s="1" t="s">
        <v>42</v>
      </c>
      <c r="K9718">
        <v>37.311999999999998</v>
      </c>
      <c r="L9718">
        <v>4</v>
      </c>
      <c r="M9718">
        <v>0.2</v>
      </c>
      <c r="N9718">
        <v>2.7984</v>
      </c>
      <c r="O9718">
        <f>(Table1[[#This Row],[Sales]]-Table1[[#This Row],[Profit]])/Table1[[#This Row],[Quantity]]</f>
        <v>8.6283999999999992</v>
      </c>
      <c r="P9718">
        <f>Table1[[#This Row],[Sales]]/Table1[[#This Row],[Quantity]]</f>
        <v>9.3279999999999994</v>
      </c>
      <c r="Q9718" t="str">
        <f t="shared" si="302"/>
        <v>2022</v>
      </c>
      <c r="R9718" t="str">
        <f t="shared" si="303"/>
        <v>08</v>
      </c>
      <c r="S9718">
        <f>CEILING(Table1[[#This Row],[Month]]/3,1)</f>
        <v>3</v>
      </c>
      <c r="T9718" s="9">
        <f>(Table1[[#This Row],[Profit]]/Table1[[#This Row],[Sales]])</f>
        <v>7.5000000000000011E-2</v>
      </c>
    </row>
    <row r="9719" spans="1:20" x14ac:dyDescent="0.25">
      <c r="A9719">
        <v>20220531</v>
      </c>
      <c r="B9719" s="1" t="s">
        <v>535</v>
      </c>
      <c r="C9719" s="1" t="s">
        <v>57</v>
      </c>
      <c r="D9719" s="1" t="s">
        <v>99</v>
      </c>
      <c r="E9719" s="1" t="s">
        <v>59</v>
      </c>
      <c r="F9719" s="1" t="s">
        <v>60</v>
      </c>
      <c r="G9719" s="1" t="s">
        <v>74</v>
      </c>
      <c r="H9719" s="1" t="s">
        <v>75</v>
      </c>
      <c r="I9719" s="1" t="s">
        <v>21</v>
      </c>
      <c r="J9719" s="1" t="s">
        <v>43</v>
      </c>
      <c r="K9719">
        <v>79.959999999999994</v>
      </c>
      <c r="L9719">
        <v>5</v>
      </c>
      <c r="M9719">
        <v>0.2</v>
      </c>
      <c r="N9719">
        <v>7.9960000000000004</v>
      </c>
      <c r="O9719">
        <f>(Table1[[#This Row],[Sales]]-Table1[[#This Row],[Profit]])/Table1[[#This Row],[Quantity]]</f>
        <v>14.392799999999999</v>
      </c>
      <c r="P9719">
        <f>Table1[[#This Row],[Sales]]/Table1[[#This Row],[Quantity]]</f>
        <v>15.991999999999999</v>
      </c>
      <c r="Q9719" t="str">
        <f t="shared" si="302"/>
        <v>2022</v>
      </c>
      <c r="R9719" t="str">
        <f t="shared" si="303"/>
        <v>05</v>
      </c>
      <c r="S9719">
        <f>CEILING(Table1[[#This Row],[Month]]/3,1)</f>
        <v>2</v>
      </c>
      <c r="T9719" s="9">
        <f>(Table1[[#This Row],[Profit]]/Table1[[#This Row],[Sales]])</f>
        <v>0.10000000000000002</v>
      </c>
    </row>
    <row r="9720" spans="1:20" x14ac:dyDescent="0.25">
      <c r="A9720">
        <v>20220531</v>
      </c>
      <c r="B9720" s="1" t="s">
        <v>535</v>
      </c>
      <c r="C9720" s="1" t="s">
        <v>57</v>
      </c>
      <c r="D9720" s="1" t="s">
        <v>99</v>
      </c>
      <c r="E9720" s="1" t="s">
        <v>59</v>
      </c>
      <c r="F9720" s="1" t="s">
        <v>60</v>
      </c>
      <c r="G9720" s="1" t="s">
        <v>74</v>
      </c>
      <c r="H9720" s="1" t="s">
        <v>75</v>
      </c>
      <c r="I9720" s="1" t="s">
        <v>21</v>
      </c>
      <c r="J9720" s="1" t="s">
        <v>94</v>
      </c>
      <c r="K9720">
        <v>223.96</v>
      </c>
      <c r="L9720">
        <v>5</v>
      </c>
      <c r="M9720">
        <v>0.2</v>
      </c>
      <c r="N9720">
        <v>11.198</v>
      </c>
      <c r="O9720">
        <f>(Table1[[#This Row],[Sales]]-Table1[[#This Row],[Profit]])/Table1[[#This Row],[Quantity]]</f>
        <v>42.552399999999999</v>
      </c>
      <c r="P9720">
        <f>Table1[[#This Row],[Sales]]/Table1[[#This Row],[Quantity]]</f>
        <v>44.792000000000002</v>
      </c>
      <c r="Q9720" t="str">
        <f t="shared" si="302"/>
        <v>2022</v>
      </c>
      <c r="R9720" t="str">
        <f t="shared" si="303"/>
        <v>05</v>
      </c>
      <c r="S9720">
        <f>CEILING(Table1[[#This Row],[Month]]/3,1)</f>
        <v>2</v>
      </c>
      <c r="T9720" s="9">
        <f>(Table1[[#This Row],[Profit]]/Table1[[#This Row],[Sales]])</f>
        <v>0.05</v>
      </c>
    </row>
    <row r="9721" spans="1:20" x14ac:dyDescent="0.25">
      <c r="A9721">
        <v>20231113</v>
      </c>
      <c r="B9721" s="1" t="s">
        <v>972</v>
      </c>
      <c r="C9721" s="1" t="s">
        <v>85</v>
      </c>
      <c r="D9721" s="1" t="s">
        <v>642</v>
      </c>
      <c r="E9721" s="1" t="s">
        <v>17</v>
      </c>
      <c r="F9721" s="1" t="s">
        <v>34</v>
      </c>
      <c r="G9721" s="1" t="s">
        <v>481</v>
      </c>
      <c r="H9721" s="1" t="s">
        <v>91</v>
      </c>
      <c r="I9721" s="1" t="s">
        <v>21</v>
      </c>
      <c r="J9721" s="1" t="s">
        <v>37</v>
      </c>
      <c r="K9721">
        <v>221.024</v>
      </c>
      <c r="L9721">
        <v>2</v>
      </c>
      <c r="M9721">
        <v>0.2</v>
      </c>
      <c r="N9721">
        <v>-55.256</v>
      </c>
      <c r="O9721">
        <f>(Table1[[#This Row],[Sales]]-Table1[[#This Row],[Profit]])/Table1[[#This Row],[Quantity]]</f>
        <v>138.13999999999999</v>
      </c>
      <c r="P9721">
        <f>Table1[[#This Row],[Sales]]/Table1[[#This Row],[Quantity]]</f>
        <v>110.512</v>
      </c>
      <c r="Q9721" t="str">
        <f t="shared" si="302"/>
        <v>2023</v>
      </c>
      <c r="R9721" t="str">
        <f t="shared" si="303"/>
        <v>11</v>
      </c>
      <c r="S9721">
        <f>CEILING(Table1[[#This Row],[Month]]/3,1)</f>
        <v>4</v>
      </c>
      <c r="T9721" s="9">
        <f>(Table1[[#This Row],[Profit]]/Table1[[#This Row],[Sales]])</f>
        <v>-0.25</v>
      </c>
    </row>
    <row r="9722" spans="1:20" x14ac:dyDescent="0.25">
      <c r="A9722">
        <v>20220923</v>
      </c>
      <c r="B9722" s="1" t="s">
        <v>600</v>
      </c>
      <c r="C9722" s="1" t="s">
        <v>65</v>
      </c>
      <c r="D9722" s="1" t="s">
        <v>497</v>
      </c>
      <c r="E9722" s="1" t="s">
        <v>17</v>
      </c>
      <c r="F9722" s="1" t="s">
        <v>67</v>
      </c>
      <c r="G9722" s="1" t="s">
        <v>356</v>
      </c>
      <c r="H9722" s="1" t="s">
        <v>55</v>
      </c>
      <c r="I9722" s="1" t="s">
        <v>30</v>
      </c>
      <c r="J9722" s="1" t="s">
        <v>41</v>
      </c>
      <c r="K9722">
        <v>18.96</v>
      </c>
      <c r="L9722">
        <v>2</v>
      </c>
      <c r="M9722">
        <v>0</v>
      </c>
      <c r="N9722">
        <v>7.5839999999999996</v>
      </c>
      <c r="O9722">
        <f>(Table1[[#This Row],[Sales]]-Table1[[#This Row],[Profit]])/Table1[[#This Row],[Quantity]]</f>
        <v>5.6880000000000006</v>
      </c>
      <c r="P9722">
        <f>Table1[[#This Row],[Sales]]/Table1[[#This Row],[Quantity]]</f>
        <v>9.48</v>
      </c>
      <c r="Q9722" t="str">
        <f t="shared" si="302"/>
        <v>2022</v>
      </c>
      <c r="R9722" t="str">
        <f t="shared" si="303"/>
        <v>09</v>
      </c>
      <c r="S9722">
        <f>CEILING(Table1[[#This Row],[Month]]/3,1)</f>
        <v>3</v>
      </c>
      <c r="T9722" s="9">
        <f>(Table1[[#This Row],[Profit]]/Table1[[#This Row],[Sales]])</f>
        <v>0.39999999999999997</v>
      </c>
    </row>
    <row r="9723" spans="1:20" x14ac:dyDescent="0.25">
      <c r="A9723">
        <v>20220216</v>
      </c>
      <c r="B9723" s="1" t="s">
        <v>907</v>
      </c>
      <c r="C9723" s="1" t="s">
        <v>133</v>
      </c>
      <c r="D9723" s="1" t="s">
        <v>134</v>
      </c>
      <c r="E9723" s="1" t="s">
        <v>17</v>
      </c>
      <c r="F9723" s="1" t="s">
        <v>18</v>
      </c>
      <c r="G9723" s="1" t="s">
        <v>291</v>
      </c>
      <c r="H9723" s="1" t="s">
        <v>69</v>
      </c>
      <c r="I9723" s="1" t="s">
        <v>21</v>
      </c>
      <c r="J9723" s="1" t="s">
        <v>23</v>
      </c>
      <c r="K9723">
        <v>326.64600000000002</v>
      </c>
      <c r="L9723">
        <v>3</v>
      </c>
      <c r="M9723">
        <v>0.1</v>
      </c>
      <c r="N9723">
        <v>39.923400000000001</v>
      </c>
      <c r="O9723">
        <f>(Table1[[#This Row],[Sales]]-Table1[[#This Row],[Profit]])/Table1[[#This Row],[Quantity]]</f>
        <v>95.574200000000005</v>
      </c>
      <c r="P9723">
        <f>Table1[[#This Row],[Sales]]/Table1[[#This Row],[Quantity]]</f>
        <v>108.88200000000001</v>
      </c>
      <c r="Q9723" t="str">
        <f t="shared" si="302"/>
        <v>2022</v>
      </c>
      <c r="R9723" t="str">
        <f t="shared" si="303"/>
        <v>02</v>
      </c>
      <c r="S9723">
        <f>CEILING(Table1[[#This Row],[Month]]/3,1)</f>
        <v>1</v>
      </c>
      <c r="T9723" s="9">
        <f>(Table1[[#This Row],[Profit]]/Table1[[#This Row],[Sales]])</f>
        <v>0.12222222222222222</v>
      </c>
    </row>
    <row r="9724" spans="1:20" x14ac:dyDescent="0.25">
      <c r="A9724">
        <v>20220216</v>
      </c>
      <c r="B9724" s="1" t="s">
        <v>907</v>
      </c>
      <c r="C9724" s="1" t="s">
        <v>133</v>
      </c>
      <c r="D9724" s="1" t="s">
        <v>134</v>
      </c>
      <c r="E9724" s="1" t="s">
        <v>17</v>
      </c>
      <c r="F9724" s="1" t="s">
        <v>18</v>
      </c>
      <c r="G9724" s="1" t="s">
        <v>291</v>
      </c>
      <c r="H9724" s="1" t="s">
        <v>69</v>
      </c>
      <c r="I9724" s="1" t="s">
        <v>21</v>
      </c>
      <c r="J9724" s="1" t="s">
        <v>94</v>
      </c>
      <c r="K9724">
        <v>89.97</v>
      </c>
      <c r="L9724">
        <v>3</v>
      </c>
      <c r="M9724">
        <v>0</v>
      </c>
      <c r="N9724">
        <v>39.586799999999997</v>
      </c>
      <c r="O9724">
        <f>(Table1[[#This Row],[Sales]]-Table1[[#This Row],[Profit]])/Table1[[#This Row],[Quantity]]</f>
        <v>16.7944</v>
      </c>
      <c r="P9724">
        <f>Table1[[#This Row],[Sales]]/Table1[[#This Row],[Quantity]]</f>
        <v>29.99</v>
      </c>
      <c r="Q9724" t="str">
        <f t="shared" si="302"/>
        <v>2022</v>
      </c>
      <c r="R9724" t="str">
        <f t="shared" si="303"/>
        <v>02</v>
      </c>
      <c r="S9724">
        <f>CEILING(Table1[[#This Row],[Month]]/3,1)</f>
        <v>1</v>
      </c>
      <c r="T9724" s="9">
        <f>(Table1[[#This Row],[Profit]]/Table1[[#This Row],[Sales]])</f>
        <v>0.43999999999999995</v>
      </c>
    </row>
    <row r="9725" spans="1:20" x14ac:dyDescent="0.25">
      <c r="A9725">
        <v>20201222</v>
      </c>
      <c r="B9725" s="1" t="s">
        <v>244</v>
      </c>
      <c r="C9725" s="1" t="s">
        <v>133</v>
      </c>
      <c r="D9725" s="1" t="s">
        <v>134</v>
      </c>
      <c r="E9725" s="1" t="s">
        <v>17</v>
      </c>
      <c r="F9725" s="1" t="s">
        <v>18</v>
      </c>
      <c r="G9725" s="1" t="s">
        <v>245</v>
      </c>
      <c r="H9725" s="1" t="s">
        <v>62</v>
      </c>
      <c r="I9725" s="1" t="s">
        <v>63</v>
      </c>
      <c r="J9725" s="1" t="s">
        <v>36</v>
      </c>
      <c r="K9725">
        <v>296.71199999999999</v>
      </c>
      <c r="L9725">
        <v>13</v>
      </c>
      <c r="M9725">
        <v>0.2</v>
      </c>
      <c r="N9725">
        <v>100.1403</v>
      </c>
      <c r="O9725">
        <f>(Table1[[#This Row],[Sales]]-Table1[[#This Row],[Profit]])/Table1[[#This Row],[Quantity]]</f>
        <v>15.120899999999999</v>
      </c>
      <c r="P9725">
        <f>Table1[[#This Row],[Sales]]/Table1[[#This Row],[Quantity]]</f>
        <v>22.823999999999998</v>
      </c>
      <c r="Q9725" t="str">
        <f t="shared" si="302"/>
        <v>2020</v>
      </c>
      <c r="R9725" t="str">
        <f t="shared" si="303"/>
        <v>12</v>
      </c>
      <c r="S9725">
        <f>CEILING(Table1[[#This Row],[Month]]/3,1)</f>
        <v>4</v>
      </c>
      <c r="T9725" s="9">
        <f>(Table1[[#This Row],[Profit]]/Table1[[#This Row],[Sales]])</f>
        <v>0.33750000000000002</v>
      </c>
    </row>
    <row r="9726" spans="1:20" x14ac:dyDescent="0.25">
      <c r="A9726">
        <v>20211205</v>
      </c>
      <c r="B9726" s="1" t="s">
        <v>1017</v>
      </c>
      <c r="C9726" s="1" t="s">
        <v>108</v>
      </c>
      <c r="D9726" s="1" t="s">
        <v>220</v>
      </c>
      <c r="E9726" s="1" t="s">
        <v>59</v>
      </c>
      <c r="F9726" s="1" t="s">
        <v>110</v>
      </c>
      <c r="G9726" s="1" t="s">
        <v>153</v>
      </c>
      <c r="H9726" s="1" t="s">
        <v>62</v>
      </c>
      <c r="I9726" s="1" t="s">
        <v>21</v>
      </c>
      <c r="J9726" s="1" t="s">
        <v>97</v>
      </c>
      <c r="K9726">
        <v>12.224</v>
      </c>
      <c r="L9726">
        <v>2</v>
      </c>
      <c r="M9726">
        <v>0.2</v>
      </c>
      <c r="N9726">
        <v>4.4311999999999996</v>
      </c>
      <c r="O9726">
        <f>(Table1[[#This Row],[Sales]]-Table1[[#This Row],[Profit]])/Table1[[#This Row],[Quantity]]</f>
        <v>3.8964000000000003</v>
      </c>
      <c r="P9726">
        <f>Table1[[#This Row],[Sales]]/Table1[[#This Row],[Quantity]]</f>
        <v>6.1120000000000001</v>
      </c>
      <c r="Q9726" t="str">
        <f t="shared" si="302"/>
        <v>2021</v>
      </c>
      <c r="R9726" t="str">
        <f t="shared" si="303"/>
        <v>12</v>
      </c>
      <c r="S9726">
        <f>CEILING(Table1[[#This Row],[Month]]/3,1)</f>
        <v>4</v>
      </c>
      <c r="T9726" s="9">
        <f>(Table1[[#This Row],[Profit]]/Table1[[#This Row],[Sales]])</f>
        <v>0.36249999999999993</v>
      </c>
    </row>
    <row r="9727" spans="1:20" x14ac:dyDescent="0.25">
      <c r="A9727">
        <v>20230918</v>
      </c>
      <c r="B9727" s="1" t="s">
        <v>1013</v>
      </c>
      <c r="C9727" s="1" t="s">
        <v>1088</v>
      </c>
      <c r="D9727" s="1" t="s">
        <v>1089</v>
      </c>
      <c r="E9727" s="1" t="s">
        <v>59</v>
      </c>
      <c r="F9727" s="1" t="s">
        <v>126</v>
      </c>
      <c r="G9727" s="1" t="s">
        <v>340</v>
      </c>
      <c r="H9727" s="1" t="s">
        <v>55</v>
      </c>
      <c r="I9727" s="1" t="s">
        <v>21</v>
      </c>
      <c r="J9727" s="1" t="s">
        <v>94</v>
      </c>
      <c r="K9727">
        <v>89.97</v>
      </c>
      <c r="L9727">
        <v>3</v>
      </c>
      <c r="M9727">
        <v>0</v>
      </c>
      <c r="N9727">
        <v>37.787399999999998</v>
      </c>
      <c r="O9727">
        <f>(Table1[[#This Row],[Sales]]-Table1[[#This Row],[Profit]])/Table1[[#This Row],[Quantity]]</f>
        <v>17.394200000000001</v>
      </c>
      <c r="P9727">
        <f>Table1[[#This Row],[Sales]]/Table1[[#This Row],[Quantity]]</f>
        <v>29.99</v>
      </c>
      <c r="Q9727" t="str">
        <f t="shared" si="302"/>
        <v>2023</v>
      </c>
      <c r="R9727" t="str">
        <f t="shared" si="303"/>
        <v>09</v>
      </c>
      <c r="S9727">
        <f>CEILING(Table1[[#This Row],[Month]]/3,1)</f>
        <v>3</v>
      </c>
      <c r="T9727" s="9">
        <f>(Table1[[#This Row],[Profit]]/Table1[[#This Row],[Sales]])</f>
        <v>0.42</v>
      </c>
    </row>
    <row r="9728" spans="1:20" x14ac:dyDescent="0.25">
      <c r="A9728">
        <v>20231203</v>
      </c>
      <c r="B9728" s="1" t="s">
        <v>140</v>
      </c>
      <c r="C9728" s="1" t="s">
        <v>379</v>
      </c>
      <c r="D9728" s="1" t="s">
        <v>380</v>
      </c>
      <c r="E9728" s="1" t="s">
        <v>59</v>
      </c>
      <c r="F9728" s="1" t="s">
        <v>126</v>
      </c>
      <c r="G9728" s="1" t="s">
        <v>141</v>
      </c>
      <c r="H9728" s="1" t="s">
        <v>91</v>
      </c>
      <c r="I9728" s="1" t="s">
        <v>21</v>
      </c>
      <c r="J9728" s="1" t="s">
        <v>44</v>
      </c>
      <c r="K9728">
        <v>286.86</v>
      </c>
      <c r="L9728">
        <v>7</v>
      </c>
      <c r="M9728">
        <v>0</v>
      </c>
      <c r="N9728">
        <v>80.320800000000006</v>
      </c>
      <c r="O9728">
        <f>(Table1[[#This Row],[Sales]]-Table1[[#This Row],[Profit]])/Table1[[#This Row],[Quantity]]</f>
        <v>29.505599999999998</v>
      </c>
      <c r="P9728">
        <f>Table1[[#This Row],[Sales]]/Table1[[#This Row],[Quantity]]</f>
        <v>40.980000000000004</v>
      </c>
      <c r="Q9728" t="str">
        <f t="shared" si="302"/>
        <v>2023</v>
      </c>
      <c r="R9728" t="str">
        <f t="shared" si="303"/>
        <v>12</v>
      </c>
      <c r="S9728">
        <f>CEILING(Table1[[#This Row],[Month]]/3,1)</f>
        <v>4</v>
      </c>
      <c r="T9728" s="9">
        <f>(Table1[[#This Row],[Profit]]/Table1[[#This Row],[Sales]])</f>
        <v>0.28000000000000003</v>
      </c>
    </row>
    <row r="9729" spans="1:20" x14ac:dyDescent="0.25">
      <c r="A9729">
        <v>20231203</v>
      </c>
      <c r="B9729" s="1" t="s">
        <v>140</v>
      </c>
      <c r="C9729" s="1" t="s">
        <v>379</v>
      </c>
      <c r="D9729" s="1" t="s">
        <v>380</v>
      </c>
      <c r="E9729" s="1" t="s">
        <v>59</v>
      </c>
      <c r="F9729" s="1" t="s">
        <v>126</v>
      </c>
      <c r="G9729" s="1" t="s">
        <v>141</v>
      </c>
      <c r="H9729" s="1" t="s">
        <v>91</v>
      </c>
      <c r="I9729" s="1" t="s">
        <v>21</v>
      </c>
      <c r="J9729" s="1" t="s">
        <v>43</v>
      </c>
      <c r="K9729">
        <v>979.95</v>
      </c>
      <c r="L9729">
        <v>5</v>
      </c>
      <c r="M9729">
        <v>0</v>
      </c>
      <c r="N9729">
        <v>284.18549999999999</v>
      </c>
      <c r="O9729">
        <f>(Table1[[#This Row],[Sales]]-Table1[[#This Row],[Profit]])/Table1[[#This Row],[Quantity]]</f>
        <v>139.15289999999999</v>
      </c>
      <c r="P9729">
        <f>Table1[[#This Row],[Sales]]/Table1[[#This Row],[Quantity]]</f>
        <v>195.99</v>
      </c>
      <c r="Q9729" t="str">
        <f t="shared" si="302"/>
        <v>2023</v>
      </c>
      <c r="R9729" t="str">
        <f t="shared" si="303"/>
        <v>12</v>
      </c>
      <c r="S9729">
        <f>CEILING(Table1[[#This Row],[Month]]/3,1)</f>
        <v>4</v>
      </c>
      <c r="T9729" s="9">
        <f>(Table1[[#This Row],[Profit]]/Table1[[#This Row],[Sales]])</f>
        <v>0.28999999999999998</v>
      </c>
    </row>
    <row r="9730" spans="1:20" x14ac:dyDescent="0.25">
      <c r="A9730">
        <v>20231203</v>
      </c>
      <c r="B9730" s="1" t="s">
        <v>140</v>
      </c>
      <c r="C9730" s="1" t="s">
        <v>379</v>
      </c>
      <c r="D9730" s="1" t="s">
        <v>380</v>
      </c>
      <c r="E9730" s="1" t="s">
        <v>59</v>
      </c>
      <c r="F9730" s="1" t="s">
        <v>126</v>
      </c>
      <c r="G9730" s="1" t="s">
        <v>141</v>
      </c>
      <c r="H9730" s="1" t="s">
        <v>91</v>
      </c>
      <c r="I9730" s="1" t="s">
        <v>21</v>
      </c>
      <c r="J9730" s="1" t="s">
        <v>50</v>
      </c>
      <c r="K9730">
        <v>4.3600000000000003</v>
      </c>
      <c r="L9730">
        <v>2</v>
      </c>
      <c r="M9730">
        <v>0</v>
      </c>
      <c r="N9730">
        <v>0.1744</v>
      </c>
      <c r="O9730">
        <f>(Table1[[#This Row],[Sales]]-Table1[[#This Row],[Profit]])/Table1[[#This Row],[Quantity]]</f>
        <v>2.0928</v>
      </c>
      <c r="P9730">
        <f>Table1[[#This Row],[Sales]]/Table1[[#This Row],[Quantity]]</f>
        <v>2.1800000000000002</v>
      </c>
      <c r="Q9730" t="str">
        <f t="shared" si="302"/>
        <v>2023</v>
      </c>
      <c r="R9730" t="str">
        <f t="shared" si="303"/>
        <v>12</v>
      </c>
      <c r="S9730">
        <f>CEILING(Table1[[#This Row],[Month]]/3,1)</f>
        <v>4</v>
      </c>
      <c r="T9730" s="9">
        <f>(Table1[[#This Row],[Profit]]/Table1[[#This Row],[Sales]])</f>
        <v>3.9999999999999994E-2</v>
      </c>
    </row>
    <row r="9731" spans="1:20" x14ac:dyDescent="0.25">
      <c r="A9731">
        <v>20200929</v>
      </c>
      <c r="B9731" s="1" t="s">
        <v>785</v>
      </c>
      <c r="C9731" s="1" t="s">
        <v>52</v>
      </c>
      <c r="D9731" s="1" t="s">
        <v>53</v>
      </c>
      <c r="E9731" s="1" t="s">
        <v>27</v>
      </c>
      <c r="F9731" s="1" t="s">
        <v>28</v>
      </c>
      <c r="G9731" s="1" t="s">
        <v>118</v>
      </c>
      <c r="H9731" s="1" t="s">
        <v>55</v>
      </c>
      <c r="I9731" s="1" t="s">
        <v>21</v>
      </c>
      <c r="J9731" s="1" t="s">
        <v>36</v>
      </c>
      <c r="K9731">
        <v>10.048</v>
      </c>
      <c r="L9731">
        <v>2</v>
      </c>
      <c r="M9731">
        <v>0.2</v>
      </c>
      <c r="N9731">
        <v>3.14</v>
      </c>
      <c r="O9731">
        <f>(Table1[[#This Row],[Sales]]-Table1[[#This Row],[Profit]])/Table1[[#This Row],[Quantity]]</f>
        <v>3.4539999999999997</v>
      </c>
      <c r="P9731">
        <f>Table1[[#This Row],[Sales]]/Table1[[#This Row],[Quantity]]</f>
        <v>5.024</v>
      </c>
      <c r="Q9731" t="str">
        <f t="shared" ref="Q9731:Q9794" si="304">LEFT(A9731,4)</f>
        <v>2020</v>
      </c>
      <c r="R9731" t="str">
        <f t="shared" ref="R9731:R9794" si="305">MID(A9731,5,2)</f>
        <v>09</v>
      </c>
      <c r="S9731">
        <f>CEILING(Table1[[#This Row],[Month]]/3,1)</f>
        <v>3</v>
      </c>
      <c r="T9731" s="9">
        <f>(Table1[[#This Row],[Profit]]/Table1[[#This Row],[Sales]])</f>
        <v>0.3125</v>
      </c>
    </row>
    <row r="9732" spans="1:20" x14ac:dyDescent="0.25">
      <c r="A9732">
        <v>20200929</v>
      </c>
      <c r="B9732" s="1" t="s">
        <v>785</v>
      </c>
      <c r="C9732" s="1" t="s">
        <v>52</v>
      </c>
      <c r="D9732" s="1" t="s">
        <v>53</v>
      </c>
      <c r="E9732" s="1" t="s">
        <v>27</v>
      </c>
      <c r="F9732" s="1" t="s">
        <v>28</v>
      </c>
      <c r="G9732" s="1" t="s">
        <v>118</v>
      </c>
      <c r="H9732" s="1" t="s">
        <v>55</v>
      </c>
      <c r="I9732" s="1" t="s">
        <v>21</v>
      </c>
      <c r="J9732" s="1" t="s">
        <v>37</v>
      </c>
      <c r="K9732">
        <v>807.75</v>
      </c>
      <c r="L9732">
        <v>5</v>
      </c>
      <c r="M9732">
        <v>0</v>
      </c>
      <c r="N9732">
        <v>153.4725</v>
      </c>
      <c r="O9732">
        <f>(Table1[[#This Row],[Sales]]-Table1[[#This Row],[Profit]])/Table1[[#This Row],[Quantity]]</f>
        <v>130.85550000000001</v>
      </c>
      <c r="P9732">
        <f>Table1[[#This Row],[Sales]]/Table1[[#This Row],[Quantity]]</f>
        <v>161.55000000000001</v>
      </c>
      <c r="Q9732" t="str">
        <f t="shared" si="304"/>
        <v>2020</v>
      </c>
      <c r="R9732" t="str">
        <f t="shared" si="305"/>
        <v>09</v>
      </c>
      <c r="S9732">
        <f>CEILING(Table1[[#This Row],[Month]]/3,1)</f>
        <v>3</v>
      </c>
      <c r="T9732" s="9">
        <f>(Table1[[#This Row],[Profit]]/Table1[[#This Row],[Sales]])</f>
        <v>0.19</v>
      </c>
    </row>
    <row r="9733" spans="1:20" x14ac:dyDescent="0.25">
      <c r="A9733">
        <v>20231115</v>
      </c>
      <c r="B9733" s="1" t="s">
        <v>929</v>
      </c>
      <c r="C9733" s="1" t="s">
        <v>25</v>
      </c>
      <c r="D9733" s="1" t="s">
        <v>26</v>
      </c>
      <c r="E9733" s="1" t="s">
        <v>27</v>
      </c>
      <c r="F9733" s="1" t="s">
        <v>28</v>
      </c>
      <c r="G9733" s="1" t="s">
        <v>239</v>
      </c>
      <c r="H9733" s="1" t="s">
        <v>62</v>
      </c>
      <c r="I9733" s="1" t="s">
        <v>21</v>
      </c>
      <c r="J9733" s="1" t="s">
        <v>42</v>
      </c>
      <c r="K9733">
        <v>34.24</v>
      </c>
      <c r="L9733">
        <v>8</v>
      </c>
      <c r="M9733">
        <v>0</v>
      </c>
      <c r="N9733">
        <v>9.9296000000000006</v>
      </c>
      <c r="O9733">
        <f>(Table1[[#This Row],[Sales]]-Table1[[#This Row],[Profit]])/Table1[[#This Row],[Quantity]]</f>
        <v>3.0388000000000002</v>
      </c>
      <c r="P9733">
        <f>Table1[[#This Row],[Sales]]/Table1[[#This Row],[Quantity]]</f>
        <v>4.28</v>
      </c>
      <c r="Q9733" t="str">
        <f t="shared" si="304"/>
        <v>2023</v>
      </c>
      <c r="R9733" t="str">
        <f t="shared" si="305"/>
        <v>11</v>
      </c>
      <c r="S9733">
        <f>CEILING(Table1[[#This Row],[Month]]/3,1)</f>
        <v>4</v>
      </c>
      <c r="T9733" s="9">
        <f>(Table1[[#This Row],[Profit]]/Table1[[#This Row],[Sales]])</f>
        <v>0.28999999999999998</v>
      </c>
    </row>
    <row r="9734" spans="1:20" x14ac:dyDescent="0.25">
      <c r="A9734">
        <v>20200820</v>
      </c>
      <c r="B9734" s="1" t="s">
        <v>1131</v>
      </c>
      <c r="C9734" s="1" t="s">
        <v>149</v>
      </c>
      <c r="D9734" s="1" t="s">
        <v>884</v>
      </c>
      <c r="E9734" s="1" t="s">
        <v>17</v>
      </c>
      <c r="F9734" s="1" t="s">
        <v>34</v>
      </c>
      <c r="G9734" s="1" t="s">
        <v>336</v>
      </c>
      <c r="H9734" s="1" t="s">
        <v>69</v>
      </c>
      <c r="I9734" s="1" t="s">
        <v>30</v>
      </c>
      <c r="J9734" s="1" t="s">
        <v>23</v>
      </c>
      <c r="K9734">
        <v>500.24</v>
      </c>
      <c r="L9734">
        <v>13</v>
      </c>
      <c r="M9734">
        <v>0</v>
      </c>
      <c r="N9734">
        <v>145.06960000000001</v>
      </c>
      <c r="O9734">
        <f>(Table1[[#This Row],[Sales]]-Table1[[#This Row],[Profit]])/Table1[[#This Row],[Quantity]]</f>
        <v>27.320799999999998</v>
      </c>
      <c r="P9734">
        <f>Table1[[#This Row],[Sales]]/Table1[[#This Row],[Quantity]]</f>
        <v>38.480000000000004</v>
      </c>
      <c r="Q9734" t="str">
        <f t="shared" si="304"/>
        <v>2020</v>
      </c>
      <c r="R9734" t="str">
        <f t="shared" si="305"/>
        <v>08</v>
      </c>
      <c r="S9734">
        <f>CEILING(Table1[[#This Row],[Month]]/3,1)</f>
        <v>3</v>
      </c>
      <c r="T9734" s="9">
        <f>(Table1[[#This Row],[Profit]]/Table1[[#This Row],[Sales]])</f>
        <v>0.29000000000000004</v>
      </c>
    </row>
    <row r="9735" spans="1:20" x14ac:dyDescent="0.25">
      <c r="A9735">
        <v>20200820</v>
      </c>
      <c r="B9735" s="1" t="s">
        <v>1131</v>
      </c>
      <c r="C9735" s="1" t="s">
        <v>149</v>
      </c>
      <c r="D9735" s="1" t="s">
        <v>884</v>
      </c>
      <c r="E9735" s="1" t="s">
        <v>17</v>
      </c>
      <c r="F9735" s="1" t="s">
        <v>34</v>
      </c>
      <c r="G9735" s="1" t="s">
        <v>336</v>
      </c>
      <c r="H9735" s="1" t="s">
        <v>69</v>
      </c>
      <c r="I9735" s="1" t="s">
        <v>30</v>
      </c>
      <c r="J9735" s="1" t="s">
        <v>50</v>
      </c>
      <c r="K9735">
        <v>20.12</v>
      </c>
      <c r="L9735">
        <v>2</v>
      </c>
      <c r="M9735">
        <v>0</v>
      </c>
      <c r="N9735">
        <v>9.2552000000000003</v>
      </c>
      <c r="O9735">
        <f>(Table1[[#This Row],[Sales]]-Table1[[#This Row],[Profit]])/Table1[[#This Row],[Quantity]]</f>
        <v>5.4324000000000003</v>
      </c>
      <c r="P9735">
        <f>Table1[[#This Row],[Sales]]/Table1[[#This Row],[Quantity]]</f>
        <v>10.06</v>
      </c>
      <c r="Q9735" t="str">
        <f t="shared" si="304"/>
        <v>2020</v>
      </c>
      <c r="R9735" t="str">
        <f t="shared" si="305"/>
        <v>08</v>
      </c>
      <c r="S9735">
        <f>CEILING(Table1[[#This Row],[Month]]/3,1)</f>
        <v>3</v>
      </c>
      <c r="T9735" s="9">
        <f>(Table1[[#This Row],[Profit]]/Table1[[#This Row],[Sales]])</f>
        <v>0.46</v>
      </c>
    </row>
    <row r="9736" spans="1:20" x14ac:dyDescent="0.25">
      <c r="A9736">
        <v>20200820</v>
      </c>
      <c r="B9736" s="1" t="s">
        <v>1131</v>
      </c>
      <c r="C9736" s="1" t="s">
        <v>149</v>
      </c>
      <c r="D9736" s="1" t="s">
        <v>884</v>
      </c>
      <c r="E9736" s="1" t="s">
        <v>17</v>
      </c>
      <c r="F9736" s="1" t="s">
        <v>34</v>
      </c>
      <c r="G9736" s="1" t="s">
        <v>336</v>
      </c>
      <c r="H9736" s="1" t="s">
        <v>69</v>
      </c>
      <c r="I9736" s="1" t="s">
        <v>30</v>
      </c>
      <c r="J9736" s="1" t="s">
        <v>36</v>
      </c>
      <c r="K9736">
        <v>896.99</v>
      </c>
      <c r="L9736">
        <v>1</v>
      </c>
      <c r="M9736">
        <v>0</v>
      </c>
      <c r="N9736">
        <v>421.58530000000002</v>
      </c>
      <c r="O9736">
        <f>(Table1[[#This Row],[Sales]]-Table1[[#This Row],[Profit]])/Table1[[#This Row],[Quantity]]</f>
        <v>475.40469999999999</v>
      </c>
      <c r="P9736">
        <f>Table1[[#This Row],[Sales]]/Table1[[#This Row],[Quantity]]</f>
        <v>896.99</v>
      </c>
      <c r="Q9736" t="str">
        <f t="shared" si="304"/>
        <v>2020</v>
      </c>
      <c r="R9736" t="str">
        <f t="shared" si="305"/>
        <v>08</v>
      </c>
      <c r="S9736">
        <f>CEILING(Table1[[#This Row],[Month]]/3,1)</f>
        <v>3</v>
      </c>
      <c r="T9736" s="9">
        <f>(Table1[[#This Row],[Profit]]/Table1[[#This Row],[Sales]])</f>
        <v>0.47000000000000003</v>
      </c>
    </row>
    <row r="9737" spans="1:20" x14ac:dyDescent="0.25">
      <c r="A9737">
        <v>20201119</v>
      </c>
      <c r="B9737" s="1" t="s">
        <v>217</v>
      </c>
      <c r="C9737" s="1" t="s">
        <v>85</v>
      </c>
      <c r="D9737" s="1" t="s">
        <v>86</v>
      </c>
      <c r="E9737" s="1" t="s">
        <v>17</v>
      </c>
      <c r="F9737" s="1" t="s">
        <v>34</v>
      </c>
      <c r="G9737" s="1" t="s">
        <v>218</v>
      </c>
      <c r="H9737" s="1" t="s">
        <v>161</v>
      </c>
      <c r="I9737" s="1" t="s">
        <v>63</v>
      </c>
      <c r="J9737" s="1" t="s">
        <v>50</v>
      </c>
      <c r="K9737">
        <v>5.88</v>
      </c>
      <c r="L9737">
        <v>1</v>
      </c>
      <c r="M9737">
        <v>0.2</v>
      </c>
      <c r="N9737">
        <v>1.9844999999999999</v>
      </c>
      <c r="O9737">
        <f>(Table1[[#This Row],[Sales]]-Table1[[#This Row],[Profit]])/Table1[[#This Row],[Quantity]]</f>
        <v>3.8955000000000002</v>
      </c>
      <c r="P9737">
        <f>Table1[[#This Row],[Sales]]/Table1[[#This Row],[Quantity]]</f>
        <v>5.88</v>
      </c>
      <c r="Q9737" t="str">
        <f t="shared" si="304"/>
        <v>2020</v>
      </c>
      <c r="R9737" t="str">
        <f t="shared" si="305"/>
        <v>11</v>
      </c>
      <c r="S9737">
        <f>CEILING(Table1[[#This Row],[Month]]/3,1)</f>
        <v>4</v>
      </c>
      <c r="T9737" s="9">
        <f>(Table1[[#This Row],[Profit]]/Table1[[#This Row],[Sales]])</f>
        <v>0.33749999999999997</v>
      </c>
    </row>
    <row r="9738" spans="1:20" x14ac:dyDescent="0.25">
      <c r="A9738">
        <v>20210629</v>
      </c>
      <c r="B9738" s="1" t="s">
        <v>1162</v>
      </c>
      <c r="C9738" s="1" t="s">
        <v>80</v>
      </c>
      <c r="D9738" s="1" t="s">
        <v>81</v>
      </c>
      <c r="E9738" s="1" t="s">
        <v>27</v>
      </c>
      <c r="F9738" s="1" t="s">
        <v>82</v>
      </c>
      <c r="G9738" s="1" t="s">
        <v>122</v>
      </c>
      <c r="H9738" s="1" t="s">
        <v>40</v>
      </c>
      <c r="I9738" s="1" t="s">
        <v>63</v>
      </c>
      <c r="J9738" s="1" t="s">
        <v>43</v>
      </c>
      <c r="K9738">
        <v>269.98</v>
      </c>
      <c r="L9738">
        <v>2</v>
      </c>
      <c r="M9738">
        <v>0</v>
      </c>
      <c r="N9738">
        <v>72.894599999999997</v>
      </c>
      <c r="O9738">
        <f>(Table1[[#This Row],[Sales]]-Table1[[#This Row],[Profit]])/Table1[[#This Row],[Quantity]]</f>
        <v>98.542700000000011</v>
      </c>
      <c r="P9738">
        <f>Table1[[#This Row],[Sales]]/Table1[[#This Row],[Quantity]]</f>
        <v>134.99</v>
      </c>
      <c r="Q9738" t="str">
        <f t="shared" si="304"/>
        <v>2021</v>
      </c>
      <c r="R9738" t="str">
        <f t="shared" si="305"/>
        <v>06</v>
      </c>
      <c r="S9738">
        <f>CEILING(Table1[[#This Row],[Month]]/3,1)</f>
        <v>2</v>
      </c>
      <c r="T9738" s="9">
        <f>(Table1[[#This Row],[Profit]]/Table1[[#This Row],[Sales]])</f>
        <v>0.26999999999999996</v>
      </c>
    </row>
    <row r="9739" spans="1:20" x14ac:dyDescent="0.25">
      <c r="A9739">
        <v>20230317</v>
      </c>
      <c r="B9739" s="1" t="s">
        <v>1027</v>
      </c>
      <c r="C9739" s="1" t="s">
        <v>25</v>
      </c>
      <c r="D9739" s="1" t="s">
        <v>26</v>
      </c>
      <c r="E9739" s="1" t="s">
        <v>27</v>
      </c>
      <c r="F9739" s="1" t="s">
        <v>28</v>
      </c>
      <c r="G9739" s="1" t="s">
        <v>106</v>
      </c>
      <c r="H9739" s="1" t="s">
        <v>40</v>
      </c>
      <c r="I9739" s="1" t="s">
        <v>30</v>
      </c>
      <c r="J9739" s="1" t="s">
        <v>37</v>
      </c>
      <c r="K9739">
        <v>310.12</v>
      </c>
      <c r="L9739">
        <v>2</v>
      </c>
      <c r="M9739">
        <v>0</v>
      </c>
      <c r="N9739">
        <v>80.631200000000007</v>
      </c>
      <c r="O9739">
        <f>(Table1[[#This Row],[Sales]]-Table1[[#This Row],[Profit]])/Table1[[#This Row],[Quantity]]</f>
        <v>114.7444</v>
      </c>
      <c r="P9739">
        <f>Table1[[#This Row],[Sales]]/Table1[[#This Row],[Quantity]]</f>
        <v>155.06</v>
      </c>
      <c r="Q9739" t="str">
        <f t="shared" si="304"/>
        <v>2023</v>
      </c>
      <c r="R9739" t="str">
        <f t="shared" si="305"/>
        <v>03</v>
      </c>
      <c r="S9739">
        <f>CEILING(Table1[[#This Row],[Month]]/3,1)</f>
        <v>1</v>
      </c>
      <c r="T9739" s="9">
        <f>(Table1[[#This Row],[Profit]]/Table1[[#This Row],[Sales]])</f>
        <v>0.26</v>
      </c>
    </row>
    <row r="9740" spans="1:20" x14ac:dyDescent="0.25">
      <c r="A9740">
        <v>20230317</v>
      </c>
      <c r="B9740" s="1" t="s">
        <v>1027</v>
      </c>
      <c r="C9740" s="1" t="s">
        <v>25</v>
      </c>
      <c r="D9740" s="1" t="s">
        <v>26</v>
      </c>
      <c r="E9740" s="1" t="s">
        <v>27</v>
      </c>
      <c r="F9740" s="1" t="s">
        <v>28</v>
      </c>
      <c r="G9740" s="1" t="s">
        <v>106</v>
      </c>
      <c r="H9740" s="1" t="s">
        <v>40</v>
      </c>
      <c r="I9740" s="1" t="s">
        <v>30</v>
      </c>
      <c r="J9740" s="1" t="s">
        <v>36</v>
      </c>
      <c r="K9740">
        <v>70.463999999999999</v>
      </c>
      <c r="L9740">
        <v>6</v>
      </c>
      <c r="M9740">
        <v>0.2</v>
      </c>
      <c r="N9740">
        <v>22.9008</v>
      </c>
      <c r="O9740">
        <f>(Table1[[#This Row],[Sales]]-Table1[[#This Row],[Profit]])/Table1[[#This Row],[Quantity]]</f>
        <v>7.9271999999999991</v>
      </c>
      <c r="P9740">
        <f>Table1[[#This Row],[Sales]]/Table1[[#This Row],[Quantity]]</f>
        <v>11.744</v>
      </c>
      <c r="Q9740" t="str">
        <f t="shared" si="304"/>
        <v>2023</v>
      </c>
      <c r="R9740" t="str">
        <f t="shared" si="305"/>
        <v>03</v>
      </c>
      <c r="S9740">
        <f>CEILING(Table1[[#This Row],[Month]]/3,1)</f>
        <v>1</v>
      </c>
      <c r="T9740" s="9">
        <f>(Table1[[#This Row],[Profit]]/Table1[[#This Row],[Sales]])</f>
        <v>0.32500000000000001</v>
      </c>
    </row>
    <row r="9741" spans="1:20" x14ac:dyDescent="0.25">
      <c r="A9741">
        <v>20230317</v>
      </c>
      <c r="B9741" s="1" t="s">
        <v>1027</v>
      </c>
      <c r="C9741" s="1" t="s">
        <v>25</v>
      </c>
      <c r="D9741" s="1" t="s">
        <v>26</v>
      </c>
      <c r="E9741" s="1" t="s">
        <v>27</v>
      </c>
      <c r="F9741" s="1" t="s">
        <v>28</v>
      </c>
      <c r="G9741" s="1" t="s">
        <v>106</v>
      </c>
      <c r="H9741" s="1" t="s">
        <v>40</v>
      </c>
      <c r="I9741" s="1" t="s">
        <v>30</v>
      </c>
      <c r="J9741" s="1" t="s">
        <v>36</v>
      </c>
      <c r="K9741">
        <v>19.68</v>
      </c>
      <c r="L9741">
        <v>5</v>
      </c>
      <c r="M9741">
        <v>0.2</v>
      </c>
      <c r="N9741">
        <v>6.8879999999999999</v>
      </c>
      <c r="O9741">
        <f>(Table1[[#This Row],[Sales]]-Table1[[#This Row],[Profit]])/Table1[[#This Row],[Quantity]]</f>
        <v>2.5583999999999998</v>
      </c>
      <c r="P9741">
        <f>Table1[[#This Row],[Sales]]/Table1[[#This Row],[Quantity]]</f>
        <v>3.9359999999999999</v>
      </c>
      <c r="Q9741" t="str">
        <f t="shared" si="304"/>
        <v>2023</v>
      </c>
      <c r="R9741" t="str">
        <f t="shared" si="305"/>
        <v>03</v>
      </c>
      <c r="S9741">
        <f>CEILING(Table1[[#This Row],[Month]]/3,1)</f>
        <v>1</v>
      </c>
      <c r="T9741" s="9">
        <f>(Table1[[#This Row],[Profit]]/Table1[[#This Row],[Sales]])</f>
        <v>0.35</v>
      </c>
    </row>
    <row r="9742" spans="1:20" x14ac:dyDescent="0.25">
      <c r="A9742">
        <v>20230317</v>
      </c>
      <c r="B9742" s="1" t="s">
        <v>1027</v>
      </c>
      <c r="C9742" s="1" t="s">
        <v>25</v>
      </c>
      <c r="D9742" s="1" t="s">
        <v>26</v>
      </c>
      <c r="E9742" s="1" t="s">
        <v>27</v>
      </c>
      <c r="F9742" s="1" t="s">
        <v>28</v>
      </c>
      <c r="G9742" s="1" t="s">
        <v>106</v>
      </c>
      <c r="H9742" s="1" t="s">
        <v>40</v>
      </c>
      <c r="I9742" s="1" t="s">
        <v>30</v>
      </c>
      <c r="J9742" s="1" t="s">
        <v>44</v>
      </c>
      <c r="K9742">
        <v>140.66999999999999</v>
      </c>
      <c r="L9742">
        <v>3</v>
      </c>
      <c r="M9742">
        <v>0</v>
      </c>
      <c r="N9742">
        <v>54.8613</v>
      </c>
      <c r="O9742">
        <f>(Table1[[#This Row],[Sales]]-Table1[[#This Row],[Profit]])/Table1[[#This Row],[Quantity]]</f>
        <v>28.602899999999995</v>
      </c>
      <c r="P9742">
        <f>Table1[[#This Row],[Sales]]/Table1[[#This Row],[Quantity]]</f>
        <v>46.889999999999993</v>
      </c>
      <c r="Q9742" t="str">
        <f t="shared" si="304"/>
        <v>2023</v>
      </c>
      <c r="R9742" t="str">
        <f t="shared" si="305"/>
        <v>03</v>
      </c>
      <c r="S9742">
        <f>CEILING(Table1[[#This Row],[Month]]/3,1)</f>
        <v>1</v>
      </c>
      <c r="T9742" s="9">
        <f>(Table1[[#This Row],[Profit]]/Table1[[#This Row],[Sales]])</f>
        <v>0.39</v>
      </c>
    </row>
    <row r="9743" spans="1:20" x14ac:dyDescent="0.25">
      <c r="A9743">
        <v>20211108</v>
      </c>
      <c r="B9743" s="1" t="s">
        <v>776</v>
      </c>
      <c r="C9743" s="1" t="s">
        <v>975</v>
      </c>
      <c r="D9743" s="1" t="s">
        <v>976</v>
      </c>
      <c r="E9743" s="1" t="s">
        <v>17</v>
      </c>
      <c r="F9743" s="1" t="s">
        <v>73</v>
      </c>
      <c r="G9743" s="1" t="s">
        <v>115</v>
      </c>
      <c r="H9743" s="1" t="s">
        <v>55</v>
      </c>
      <c r="I9743" s="1" t="s">
        <v>30</v>
      </c>
      <c r="J9743" s="1" t="s">
        <v>22</v>
      </c>
      <c r="K9743">
        <v>4404.8999999999996</v>
      </c>
      <c r="L9743">
        <v>5</v>
      </c>
      <c r="M9743">
        <v>0</v>
      </c>
      <c r="N9743">
        <v>1013.127</v>
      </c>
      <c r="O9743">
        <f>(Table1[[#This Row],[Sales]]-Table1[[#This Row],[Profit]])/Table1[[#This Row],[Quantity]]</f>
        <v>678.35459999999989</v>
      </c>
      <c r="P9743">
        <f>Table1[[#This Row],[Sales]]/Table1[[#This Row],[Quantity]]</f>
        <v>880.9799999999999</v>
      </c>
      <c r="Q9743" t="str">
        <f t="shared" si="304"/>
        <v>2021</v>
      </c>
      <c r="R9743" t="str">
        <f t="shared" si="305"/>
        <v>11</v>
      </c>
      <c r="S9743">
        <f>CEILING(Table1[[#This Row],[Month]]/3,1)</f>
        <v>4</v>
      </c>
      <c r="T9743" s="9">
        <f>(Table1[[#This Row],[Profit]]/Table1[[#This Row],[Sales]])</f>
        <v>0.23</v>
      </c>
    </row>
    <row r="9744" spans="1:20" x14ac:dyDescent="0.25">
      <c r="A9744">
        <v>20231129</v>
      </c>
      <c r="B9744" s="1" t="s">
        <v>494</v>
      </c>
      <c r="C9744" s="1" t="s">
        <v>25</v>
      </c>
      <c r="D9744" s="1" t="s">
        <v>325</v>
      </c>
      <c r="E9744" s="1" t="s">
        <v>27</v>
      </c>
      <c r="F9744" s="1" t="s">
        <v>28</v>
      </c>
      <c r="G9744" s="1" t="s">
        <v>204</v>
      </c>
      <c r="H9744" s="1" t="s">
        <v>40</v>
      </c>
      <c r="I9744" s="1" t="s">
        <v>21</v>
      </c>
      <c r="J9744" s="1" t="s">
        <v>23</v>
      </c>
      <c r="K9744">
        <v>62.65</v>
      </c>
      <c r="L9744">
        <v>5</v>
      </c>
      <c r="M9744">
        <v>0</v>
      </c>
      <c r="N9744">
        <v>29.445499999999999</v>
      </c>
      <c r="O9744">
        <f>(Table1[[#This Row],[Sales]]-Table1[[#This Row],[Profit]])/Table1[[#This Row],[Quantity]]</f>
        <v>6.6408999999999994</v>
      </c>
      <c r="P9744">
        <f>Table1[[#This Row],[Sales]]/Table1[[#This Row],[Quantity]]</f>
        <v>12.53</v>
      </c>
      <c r="Q9744" t="str">
        <f t="shared" si="304"/>
        <v>2023</v>
      </c>
      <c r="R9744" t="str">
        <f t="shared" si="305"/>
        <v>11</v>
      </c>
      <c r="S9744">
        <f>CEILING(Table1[[#This Row],[Month]]/3,1)</f>
        <v>4</v>
      </c>
      <c r="T9744" s="9">
        <f>(Table1[[#This Row],[Profit]]/Table1[[#This Row],[Sales]])</f>
        <v>0.47</v>
      </c>
    </row>
    <row r="9745" spans="1:20" x14ac:dyDescent="0.25">
      <c r="A9745">
        <v>20220617</v>
      </c>
      <c r="B9745" s="1" t="s">
        <v>704</v>
      </c>
      <c r="C9745" s="1" t="s">
        <v>124</v>
      </c>
      <c r="D9745" s="1" t="s">
        <v>216</v>
      </c>
      <c r="E9745" s="1" t="s">
        <v>59</v>
      </c>
      <c r="F9745" s="1" t="s">
        <v>126</v>
      </c>
      <c r="G9745" s="1" t="s">
        <v>87</v>
      </c>
      <c r="H9745" s="1" t="s">
        <v>75</v>
      </c>
      <c r="I9745" s="1" t="s">
        <v>21</v>
      </c>
      <c r="J9745" s="1" t="s">
        <v>23</v>
      </c>
      <c r="K9745">
        <v>9.4499999999999993</v>
      </c>
      <c r="L9745">
        <v>3</v>
      </c>
      <c r="M9745">
        <v>0</v>
      </c>
      <c r="N9745">
        <v>4.5359999999999996</v>
      </c>
      <c r="O9745">
        <f>(Table1[[#This Row],[Sales]]-Table1[[#This Row],[Profit]])/Table1[[#This Row],[Quantity]]</f>
        <v>1.6379999999999999</v>
      </c>
      <c r="P9745">
        <f>Table1[[#This Row],[Sales]]/Table1[[#This Row],[Quantity]]</f>
        <v>3.15</v>
      </c>
      <c r="Q9745" t="str">
        <f t="shared" si="304"/>
        <v>2022</v>
      </c>
      <c r="R9745" t="str">
        <f t="shared" si="305"/>
        <v>06</v>
      </c>
      <c r="S9745">
        <f>CEILING(Table1[[#This Row],[Month]]/3,1)</f>
        <v>2</v>
      </c>
      <c r="T9745" s="9">
        <f>(Table1[[#This Row],[Profit]]/Table1[[#This Row],[Sales]])</f>
        <v>0.48</v>
      </c>
    </row>
    <row r="9746" spans="1:20" x14ac:dyDescent="0.25">
      <c r="A9746">
        <v>20230122</v>
      </c>
      <c r="B9746" s="1" t="s">
        <v>1047</v>
      </c>
      <c r="C9746" s="1" t="s">
        <v>108</v>
      </c>
      <c r="D9746" s="1" t="s">
        <v>271</v>
      </c>
      <c r="E9746" s="1" t="s">
        <v>59</v>
      </c>
      <c r="F9746" s="1" t="s">
        <v>110</v>
      </c>
      <c r="G9746" s="1" t="s">
        <v>187</v>
      </c>
      <c r="H9746" s="1" t="s">
        <v>20</v>
      </c>
      <c r="I9746" s="1" t="s">
        <v>21</v>
      </c>
      <c r="J9746" s="1" t="s">
        <v>97</v>
      </c>
      <c r="K9746">
        <v>268.57600000000002</v>
      </c>
      <c r="L9746">
        <v>4</v>
      </c>
      <c r="M9746">
        <v>0.2</v>
      </c>
      <c r="N9746">
        <v>90.644400000000005</v>
      </c>
      <c r="O9746">
        <f>(Table1[[#This Row],[Sales]]-Table1[[#This Row],[Profit]])/Table1[[#This Row],[Quantity]]</f>
        <v>44.482900000000001</v>
      </c>
      <c r="P9746">
        <f>Table1[[#This Row],[Sales]]/Table1[[#This Row],[Quantity]]</f>
        <v>67.144000000000005</v>
      </c>
      <c r="Q9746" t="str">
        <f t="shared" si="304"/>
        <v>2023</v>
      </c>
      <c r="R9746" t="str">
        <f t="shared" si="305"/>
        <v>01</v>
      </c>
      <c r="S9746">
        <f>CEILING(Table1[[#This Row],[Month]]/3,1)</f>
        <v>1</v>
      </c>
      <c r="T9746" s="9">
        <f>(Table1[[#This Row],[Profit]]/Table1[[#This Row],[Sales]])</f>
        <v>0.33749999999999997</v>
      </c>
    </row>
    <row r="9747" spans="1:20" x14ac:dyDescent="0.25">
      <c r="A9747">
        <v>20231125</v>
      </c>
      <c r="B9747" s="1" t="s">
        <v>796</v>
      </c>
      <c r="C9747" s="1" t="s">
        <v>25</v>
      </c>
      <c r="D9747" s="1" t="s">
        <v>26</v>
      </c>
      <c r="E9747" s="1" t="s">
        <v>27</v>
      </c>
      <c r="F9747" s="1" t="s">
        <v>28</v>
      </c>
      <c r="G9747" s="1" t="s">
        <v>141</v>
      </c>
      <c r="H9747" s="1" t="s">
        <v>91</v>
      </c>
      <c r="I9747" s="1" t="s">
        <v>21</v>
      </c>
      <c r="J9747" s="1" t="s">
        <v>36</v>
      </c>
      <c r="K9747">
        <v>364.08</v>
      </c>
      <c r="L9747">
        <v>2</v>
      </c>
      <c r="M9747">
        <v>0.2</v>
      </c>
      <c r="N9747">
        <v>9.1020000000000003</v>
      </c>
      <c r="O9747">
        <f>(Table1[[#This Row],[Sales]]-Table1[[#This Row],[Profit]])/Table1[[#This Row],[Quantity]]</f>
        <v>177.489</v>
      </c>
      <c r="P9747">
        <f>Table1[[#This Row],[Sales]]/Table1[[#This Row],[Quantity]]</f>
        <v>182.04</v>
      </c>
      <c r="Q9747" t="str">
        <f t="shared" si="304"/>
        <v>2023</v>
      </c>
      <c r="R9747" t="str">
        <f t="shared" si="305"/>
        <v>11</v>
      </c>
      <c r="S9747">
        <f>CEILING(Table1[[#This Row],[Month]]/3,1)</f>
        <v>4</v>
      </c>
      <c r="T9747" s="9">
        <f>(Table1[[#This Row],[Profit]]/Table1[[#This Row],[Sales]])</f>
        <v>2.5000000000000001E-2</v>
      </c>
    </row>
    <row r="9748" spans="1:20" x14ac:dyDescent="0.25">
      <c r="A9748">
        <v>20231125</v>
      </c>
      <c r="B9748" s="1" t="s">
        <v>796</v>
      </c>
      <c r="C9748" s="1" t="s">
        <v>25</v>
      </c>
      <c r="D9748" s="1" t="s">
        <v>26</v>
      </c>
      <c r="E9748" s="1" t="s">
        <v>27</v>
      </c>
      <c r="F9748" s="1" t="s">
        <v>28</v>
      </c>
      <c r="G9748" s="1" t="s">
        <v>141</v>
      </c>
      <c r="H9748" s="1" t="s">
        <v>91</v>
      </c>
      <c r="I9748" s="1" t="s">
        <v>21</v>
      </c>
      <c r="J9748" s="1" t="s">
        <v>36</v>
      </c>
      <c r="K9748">
        <v>71.087999999999994</v>
      </c>
      <c r="L9748">
        <v>2</v>
      </c>
      <c r="M9748">
        <v>0.2</v>
      </c>
      <c r="N9748">
        <v>-1.7771999999999999</v>
      </c>
      <c r="O9748">
        <f>(Table1[[#This Row],[Sales]]-Table1[[#This Row],[Profit]])/Table1[[#This Row],[Quantity]]</f>
        <v>36.432599999999994</v>
      </c>
      <c r="P9748">
        <f>Table1[[#This Row],[Sales]]/Table1[[#This Row],[Quantity]]</f>
        <v>35.543999999999997</v>
      </c>
      <c r="Q9748" t="str">
        <f t="shared" si="304"/>
        <v>2023</v>
      </c>
      <c r="R9748" t="str">
        <f t="shared" si="305"/>
        <v>11</v>
      </c>
      <c r="S9748">
        <f>CEILING(Table1[[#This Row],[Month]]/3,1)</f>
        <v>4</v>
      </c>
      <c r="T9748" s="9">
        <f>(Table1[[#This Row],[Profit]]/Table1[[#This Row],[Sales]])</f>
        <v>-2.5000000000000001E-2</v>
      </c>
    </row>
    <row r="9749" spans="1:20" x14ac:dyDescent="0.25">
      <c r="A9749">
        <v>20201111</v>
      </c>
      <c r="B9749" s="1" t="s">
        <v>38</v>
      </c>
      <c r="C9749" s="1" t="s">
        <v>108</v>
      </c>
      <c r="D9749" s="1" t="s">
        <v>143</v>
      </c>
      <c r="E9749" s="1" t="s">
        <v>59</v>
      </c>
      <c r="F9749" s="1" t="s">
        <v>110</v>
      </c>
      <c r="G9749" s="1" t="s">
        <v>39</v>
      </c>
      <c r="H9749" s="1" t="s">
        <v>40</v>
      </c>
      <c r="I9749" s="1" t="s">
        <v>21</v>
      </c>
      <c r="J9749" s="1" t="s">
        <v>41</v>
      </c>
      <c r="K9749">
        <v>10.984</v>
      </c>
      <c r="L9749">
        <v>2</v>
      </c>
      <c r="M9749">
        <v>0.6</v>
      </c>
      <c r="N9749">
        <v>-7.9634</v>
      </c>
      <c r="O9749">
        <f>(Table1[[#This Row],[Sales]]-Table1[[#This Row],[Profit]])/Table1[[#This Row],[Quantity]]</f>
        <v>9.4737000000000009</v>
      </c>
      <c r="P9749">
        <f>Table1[[#This Row],[Sales]]/Table1[[#This Row],[Quantity]]</f>
        <v>5.492</v>
      </c>
      <c r="Q9749" t="str">
        <f t="shared" si="304"/>
        <v>2020</v>
      </c>
      <c r="R9749" t="str">
        <f t="shared" si="305"/>
        <v>11</v>
      </c>
      <c r="S9749">
        <f>CEILING(Table1[[#This Row],[Month]]/3,1)</f>
        <v>4</v>
      </c>
      <c r="T9749" s="9">
        <f>(Table1[[#This Row],[Profit]]/Table1[[#This Row],[Sales]])</f>
        <v>-0.72499999999999998</v>
      </c>
    </row>
    <row r="9750" spans="1:20" x14ac:dyDescent="0.25">
      <c r="A9750">
        <v>20201111</v>
      </c>
      <c r="B9750" s="1" t="s">
        <v>38</v>
      </c>
      <c r="C9750" s="1" t="s">
        <v>108</v>
      </c>
      <c r="D9750" s="1" t="s">
        <v>143</v>
      </c>
      <c r="E9750" s="1" t="s">
        <v>59</v>
      </c>
      <c r="F9750" s="1" t="s">
        <v>110</v>
      </c>
      <c r="G9750" s="1" t="s">
        <v>39</v>
      </c>
      <c r="H9750" s="1" t="s">
        <v>40</v>
      </c>
      <c r="I9750" s="1" t="s">
        <v>21</v>
      </c>
      <c r="J9750" s="1" t="s">
        <v>23</v>
      </c>
      <c r="K9750">
        <v>797.94399999999996</v>
      </c>
      <c r="L9750">
        <v>4</v>
      </c>
      <c r="M9750">
        <v>0.3</v>
      </c>
      <c r="N9750">
        <v>-56.996000000000002</v>
      </c>
      <c r="O9750">
        <f>(Table1[[#This Row],[Sales]]-Table1[[#This Row],[Profit]])/Table1[[#This Row],[Quantity]]</f>
        <v>213.73499999999999</v>
      </c>
      <c r="P9750">
        <f>Table1[[#This Row],[Sales]]/Table1[[#This Row],[Quantity]]</f>
        <v>199.48599999999999</v>
      </c>
      <c r="Q9750" t="str">
        <f t="shared" si="304"/>
        <v>2020</v>
      </c>
      <c r="R9750" t="str">
        <f t="shared" si="305"/>
        <v>11</v>
      </c>
      <c r="S9750">
        <f>CEILING(Table1[[#This Row],[Month]]/3,1)</f>
        <v>4</v>
      </c>
      <c r="T9750" s="9">
        <f>(Table1[[#This Row],[Profit]]/Table1[[#This Row],[Sales]])</f>
        <v>-7.1428571428571438E-2</v>
      </c>
    </row>
    <row r="9751" spans="1:20" x14ac:dyDescent="0.25">
      <c r="A9751">
        <v>20220305</v>
      </c>
      <c r="B9751" s="1" t="s">
        <v>1006</v>
      </c>
      <c r="C9751" s="1" t="s">
        <v>644</v>
      </c>
      <c r="D9751" s="1" t="s">
        <v>1222</v>
      </c>
      <c r="E9751" s="1" t="s">
        <v>17</v>
      </c>
      <c r="F9751" s="1" t="s">
        <v>197</v>
      </c>
      <c r="G9751" s="1" t="s">
        <v>61</v>
      </c>
      <c r="H9751" s="1" t="s">
        <v>62</v>
      </c>
      <c r="I9751" s="1" t="s">
        <v>30</v>
      </c>
      <c r="J9751" s="1" t="s">
        <v>94</v>
      </c>
      <c r="K9751">
        <v>159.97999999999999</v>
      </c>
      <c r="L9751">
        <v>2</v>
      </c>
      <c r="M9751">
        <v>0</v>
      </c>
      <c r="N9751">
        <v>57.592799999999997</v>
      </c>
      <c r="O9751">
        <f>(Table1[[#This Row],[Sales]]-Table1[[#This Row],[Profit]])/Table1[[#This Row],[Quantity]]</f>
        <v>51.193599999999996</v>
      </c>
      <c r="P9751">
        <f>Table1[[#This Row],[Sales]]/Table1[[#This Row],[Quantity]]</f>
        <v>79.989999999999995</v>
      </c>
      <c r="Q9751" t="str">
        <f t="shared" si="304"/>
        <v>2022</v>
      </c>
      <c r="R9751" t="str">
        <f t="shared" si="305"/>
        <v>03</v>
      </c>
      <c r="S9751">
        <f>CEILING(Table1[[#This Row],[Month]]/3,1)</f>
        <v>1</v>
      </c>
      <c r="T9751" s="9">
        <f>(Table1[[#This Row],[Profit]]/Table1[[#This Row],[Sales]])</f>
        <v>0.36</v>
      </c>
    </row>
    <row r="9752" spans="1:20" x14ac:dyDescent="0.25">
      <c r="A9752">
        <v>20221012</v>
      </c>
      <c r="B9752" s="1" t="s">
        <v>494</v>
      </c>
      <c r="C9752" s="1" t="s">
        <v>108</v>
      </c>
      <c r="D9752" s="1" t="s">
        <v>143</v>
      </c>
      <c r="E9752" s="1" t="s">
        <v>59</v>
      </c>
      <c r="F9752" s="1" t="s">
        <v>110</v>
      </c>
      <c r="G9752" s="1" t="s">
        <v>204</v>
      </c>
      <c r="H9752" s="1" t="s">
        <v>40</v>
      </c>
      <c r="I9752" s="1" t="s">
        <v>21</v>
      </c>
      <c r="J9752" s="1" t="s">
        <v>42</v>
      </c>
      <c r="K9752">
        <v>5.3440000000000003</v>
      </c>
      <c r="L9752">
        <v>2</v>
      </c>
      <c r="M9752">
        <v>0.2</v>
      </c>
      <c r="N9752">
        <v>0.66800000000000004</v>
      </c>
      <c r="O9752">
        <f>(Table1[[#This Row],[Sales]]-Table1[[#This Row],[Profit]])/Table1[[#This Row],[Quantity]]</f>
        <v>2.3380000000000001</v>
      </c>
      <c r="P9752">
        <f>Table1[[#This Row],[Sales]]/Table1[[#This Row],[Quantity]]</f>
        <v>2.6720000000000002</v>
      </c>
      <c r="Q9752" t="str">
        <f t="shared" si="304"/>
        <v>2022</v>
      </c>
      <c r="R9752" t="str">
        <f t="shared" si="305"/>
        <v>10</v>
      </c>
      <c r="S9752">
        <f>CEILING(Table1[[#This Row],[Month]]/3,1)</f>
        <v>4</v>
      </c>
      <c r="T9752" s="9">
        <f>(Table1[[#This Row],[Profit]]/Table1[[#This Row],[Sales]])</f>
        <v>0.125</v>
      </c>
    </row>
    <row r="9753" spans="1:20" x14ac:dyDescent="0.25">
      <c r="A9753">
        <v>20221012</v>
      </c>
      <c r="B9753" s="1" t="s">
        <v>494</v>
      </c>
      <c r="C9753" s="1" t="s">
        <v>108</v>
      </c>
      <c r="D9753" s="1" t="s">
        <v>143</v>
      </c>
      <c r="E9753" s="1" t="s">
        <v>59</v>
      </c>
      <c r="F9753" s="1" t="s">
        <v>110</v>
      </c>
      <c r="G9753" s="1" t="s">
        <v>204</v>
      </c>
      <c r="H9753" s="1" t="s">
        <v>40</v>
      </c>
      <c r="I9753" s="1" t="s">
        <v>21</v>
      </c>
      <c r="J9753" s="1" t="s">
        <v>42</v>
      </c>
      <c r="K9753">
        <v>27.72</v>
      </c>
      <c r="L9753">
        <v>3</v>
      </c>
      <c r="M9753">
        <v>0.2</v>
      </c>
      <c r="N9753">
        <v>3.4649999999999999</v>
      </c>
      <c r="O9753">
        <f>(Table1[[#This Row],[Sales]]-Table1[[#This Row],[Profit]])/Table1[[#This Row],[Quantity]]</f>
        <v>8.0849999999999991</v>
      </c>
      <c r="P9753">
        <f>Table1[[#This Row],[Sales]]/Table1[[#This Row],[Quantity]]</f>
        <v>9.24</v>
      </c>
      <c r="Q9753" t="str">
        <f t="shared" si="304"/>
        <v>2022</v>
      </c>
      <c r="R9753" t="str">
        <f t="shared" si="305"/>
        <v>10</v>
      </c>
      <c r="S9753">
        <f>CEILING(Table1[[#This Row],[Month]]/3,1)</f>
        <v>4</v>
      </c>
      <c r="T9753" s="9">
        <f>(Table1[[#This Row],[Profit]]/Table1[[#This Row],[Sales]])</f>
        <v>0.125</v>
      </c>
    </row>
    <row r="9754" spans="1:20" x14ac:dyDescent="0.25">
      <c r="A9754">
        <v>20220702</v>
      </c>
      <c r="B9754" s="1" t="s">
        <v>349</v>
      </c>
      <c r="C9754" s="1" t="s">
        <v>52</v>
      </c>
      <c r="D9754" s="1" t="s">
        <v>53</v>
      </c>
      <c r="E9754" s="1" t="s">
        <v>27</v>
      </c>
      <c r="F9754" s="1" t="s">
        <v>28</v>
      </c>
      <c r="G9754" s="1" t="s">
        <v>93</v>
      </c>
      <c r="H9754" s="1" t="s">
        <v>69</v>
      </c>
      <c r="I9754" s="1" t="s">
        <v>63</v>
      </c>
      <c r="J9754" s="1" t="s">
        <v>36</v>
      </c>
      <c r="K9754">
        <v>2.496</v>
      </c>
      <c r="L9754">
        <v>1</v>
      </c>
      <c r="M9754">
        <v>0.2</v>
      </c>
      <c r="N9754">
        <v>0.90480000000000005</v>
      </c>
      <c r="O9754">
        <f>(Table1[[#This Row],[Sales]]-Table1[[#This Row],[Profit]])/Table1[[#This Row],[Quantity]]</f>
        <v>1.5911999999999999</v>
      </c>
      <c r="P9754">
        <f>Table1[[#This Row],[Sales]]/Table1[[#This Row],[Quantity]]</f>
        <v>2.496</v>
      </c>
      <c r="Q9754" t="str">
        <f t="shared" si="304"/>
        <v>2022</v>
      </c>
      <c r="R9754" t="str">
        <f t="shared" si="305"/>
        <v>07</v>
      </c>
      <c r="S9754">
        <f>CEILING(Table1[[#This Row],[Month]]/3,1)</f>
        <v>3</v>
      </c>
      <c r="T9754" s="9">
        <f>(Table1[[#This Row],[Profit]]/Table1[[#This Row],[Sales]])</f>
        <v>0.36250000000000004</v>
      </c>
    </row>
    <row r="9755" spans="1:20" x14ac:dyDescent="0.25">
      <c r="A9755">
        <v>20230328</v>
      </c>
      <c r="B9755" s="1" t="s">
        <v>194</v>
      </c>
      <c r="C9755" s="1" t="s">
        <v>149</v>
      </c>
      <c r="D9755" s="1" t="s">
        <v>609</v>
      </c>
      <c r="E9755" s="1" t="s">
        <v>17</v>
      </c>
      <c r="F9755" s="1" t="s">
        <v>34</v>
      </c>
      <c r="G9755" s="1" t="s">
        <v>198</v>
      </c>
      <c r="H9755" s="1" t="s">
        <v>75</v>
      </c>
      <c r="I9755" s="1" t="s">
        <v>21</v>
      </c>
      <c r="J9755" s="1" t="s">
        <v>23</v>
      </c>
      <c r="K9755">
        <v>8.26</v>
      </c>
      <c r="L9755">
        <v>2</v>
      </c>
      <c r="M9755">
        <v>0</v>
      </c>
      <c r="N9755">
        <v>3.7995999999999999</v>
      </c>
      <c r="O9755">
        <f>(Table1[[#This Row],[Sales]]-Table1[[#This Row],[Profit]])/Table1[[#This Row],[Quantity]]</f>
        <v>2.2302</v>
      </c>
      <c r="P9755">
        <f>Table1[[#This Row],[Sales]]/Table1[[#This Row],[Quantity]]</f>
        <v>4.13</v>
      </c>
      <c r="Q9755" t="str">
        <f t="shared" si="304"/>
        <v>2023</v>
      </c>
      <c r="R9755" t="str">
        <f t="shared" si="305"/>
        <v>03</v>
      </c>
      <c r="S9755">
        <f>CEILING(Table1[[#This Row],[Month]]/3,1)</f>
        <v>1</v>
      </c>
      <c r="T9755" s="9">
        <f>(Table1[[#This Row],[Profit]]/Table1[[#This Row],[Sales]])</f>
        <v>0.46</v>
      </c>
    </row>
    <row r="9756" spans="1:20" x14ac:dyDescent="0.25">
      <c r="A9756">
        <v>20230328</v>
      </c>
      <c r="B9756" s="1" t="s">
        <v>194</v>
      </c>
      <c r="C9756" s="1" t="s">
        <v>149</v>
      </c>
      <c r="D9756" s="1" t="s">
        <v>609</v>
      </c>
      <c r="E9756" s="1" t="s">
        <v>17</v>
      </c>
      <c r="F9756" s="1" t="s">
        <v>34</v>
      </c>
      <c r="G9756" s="1" t="s">
        <v>198</v>
      </c>
      <c r="H9756" s="1" t="s">
        <v>75</v>
      </c>
      <c r="I9756" s="1" t="s">
        <v>21</v>
      </c>
      <c r="J9756" s="1" t="s">
        <v>36</v>
      </c>
      <c r="K9756">
        <v>17.760000000000002</v>
      </c>
      <c r="L9756">
        <v>2</v>
      </c>
      <c r="M9756">
        <v>0</v>
      </c>
      <c r="N9756">
        <v>8.8800000000000008</v>
      </c>
      <c r="O9756">
        <f>(Table1[[#This Row],[Sales]]-Table1[[#This Row],[Profit]])/Table1[[#This Row],[Quantity]]</f>
        <v>4.4400000000000004</v>
      </c>
      <c r="P9756">
        <f>Table1[[#This Row],[Sales]]/Table1[[#This Row],[Quantity]]</f>
        <v>8.8800000000000008</v>
      </c>
      <c r="Q9756" t="str">
        <f t="shared" si="304"/>
        <v>2023</v>
      </c>
      <c r="R9756" t="str">
        <f t="shared" si="305"/>
        <v>03</v>
      </c>
      <c r="S9756">
        <f>CEILING(Table1[[#This Row],[Month]]/3,1)</f>
        <v>1</v>
      </c>
      <c r="T9756" s="9">
        <f>(Table1[[#This Row],[Profit]]/Table1[[#This Row],[Sales]])</f>
        <v>0.5</v>
      </c>
    </row>
    <row r="9757" spans="1:20" x14ac:dyDescent="0.25">
      <c r="A9757">
        <v>20230328</v>
      </c>
      <c r="B9757" s="1" t="s">
        <v>194</v>
      </c>
      <c r="C9757" s="1" t="s">
        <v>149</v>
      </c>
      <c r="D9757" s="1" t="s">
        <v>609</v>
      </c>
      <c r="E9757" s="1" t="s">
        <v>17</v>
      </c>
      <c r="F9757" s="1" t="s">
        <v>34</v>
      </c>
      <c r="G9757" s="1" t="s">
        <v>198</v>
      </c>
      <c r="H9757" s="1" t="s">
        <v>75</v>
      </c>
      <c r="I9757" s="1" t="s">
        <v>21</v>
      </c>
      <c r="J9757" s="1" t="s">
        <v>37</v>
      </c>
      <c r="K9757">
        <v>332.94</v>
      </c>
      <c r="L9757">
        <v>3</v>
      </c>
      <c r="M9757">
        <v>0</v>
      </c>
      <c r="N9757">
        <v>9.9882000000000009</v>
      </c>
      <c r="O9757">
        <f>(Table1[[#This Row],[Sales]]-Table1[[#This Row],[Profit]])/Table1[[#This Row],[Quantity]]</f>
        <v>107.6506</v>
      </c>
      <c r="P9757">
        <f>Table1[[#This Row],[Sales]]/Table1[[#This Row],[Quantity]]</f>
        <v>110.98</v>
      </c>
      <c r="Q9757" t="str">
        <f t="shared" si="304"/>
        <v>2023</v>
      </c>
      <c r="R9757" t="str">
        <f t="shared" si="305"/>
        <v>03</v>
      </c>
      <c r="S9757">
        <f>CEILING(Table1[[#This Row],[Month]]/3,1)</f>
        <v>1</v>
      </c>
      <c r="T9757" s="9">
        <f>(Table1[[#This Row],[Profit]]/Table1[[#This Row],[Sales]])</f>
        <v>3.0000000000000002E-2</v>
      </c>
    </row>
    <row r="9758" spans="1:20" x14ac:dyDescent="0.25">
      <c r="A9758">
        <v>20230328</v>
      </c>
      <c r="B9758" s="1" t="s">
        <v>194</v>
      </c>
      <c r="C9758" s="1" t="s">
        <v>149</v>
      </c>
      <c r="D9758" s="1" t="s">
        <v>609</v>
      </c>
      <c r="E9758" s="1" t="s">
        <v>17</v>
      </c>
      <c r="F9758" s="1" t="s">
        <v>34</v>
      </c>
      <c r="G9758" s="1" t="s">
        <v>198</v>
      </c>
      <c r="H9758" s="1" t="s">
        <v>75</v>
      </c>
      <c r="I9758" s="1" t="s">
        <v>21</v>
      </c>
      <c r="J9758" s="1" t="s">
        <v>36</v>
      </c>
      <c r="K9758">
        <v>292.10000000000002</v>
      </c>
      <c r="L9758">
        <v>2</v>
      </c>
      <c r="M9758">
        <v>0</v>
      </c>
      <c r="N9758">
        <v>58.42</v>
      </c>
      <c r="O9758">
        <f>(Table1[[#This Row],[Sales]]-Table1[[#This Row],[Profit]])/Table1[[#This Row],[Quantity]]</f>
        <v>116.84</v>
      </c>
      <c r="P9758">
        <f>Table1[[#This Row],[Sales]]/Table1[[#This Row],[Quantity]]</f>
        <v>146.05000000000001</v>
      </c>
      <c r="Q9758" t="str">
        <f t="shared" si="304"/>
        <v>2023</v>
      </c>
      <c r="R9758" t="str">
        <f t="shared" si="305"/>
        <v>03</v>
      </c>
      <c r="S9758">
        <f>CEILING(Table1[[#This Row],[Month]]/3,1)</f>
        <v>1</v>
      </c>
      <c r="T9758" s="9">
        <f>(Table1[[#This Row],[Profit]]/Table1[[#This Row],[Sales]])</f>
        <v>0.19999999999999998</v>
      </c>
    </row>
    <row r="9759" spans="1:20" x14ac:dyDescent="0.25">
      <c r="A9759">
        <v>20230328</v>
      </c>
      <c r="B9759" s="1" t="s">
        <v>194</v>
      </c>
      <c r="C9759" s="1" t="s">
        <v>149</v>
      </c>
      <c r="D9759" s="1" t="s">
        <v>609</v>
      </c>
      <c r="E9759" s="1" t="s">
        <v>17</v>
      </c>
      <c r="F9759" s="1" t="s">
        <v>34</v>
      </c>
      <c r="G9759" s="1" t="s">
        <v>198</v>
      </c>
      <c r="H9759" s="1" t="s">
        <v>75</v>
      </c>
      <c r="I9759" s="1" t="s">
        <v>21</v>
      </c>
      <c r="J9759" s="1" t="s">
        <v>43</v>
      </c>
      <c r="K9759">
        <v>206.1</v>
      </c>
      <c r="L9759">
        <v>5</v>
      </c>
      <c r="M9759">
        <v>0</v>
      </c>
      <c r="N9759">
        <v>55.646999999999998</v>
      </c>
      <c r="O9759">
        <f>(Table1[[#This Row],[Sales]]-Table1[[#This Row],[Profit]])/Table1[[#This Row],[Quantity]]</f>
        <v>30.090600000000002</v>
      </c>
      <c r="P9759">
        <f>Table1[[#This Row],[Sales]]/Table1[[#This Row],[Quantity]]</f>
        <v>41.22</v>
      </c>
      <c r="Q9759" t="str">
        <f t="shared" si="304"/>
        <v>2023</v>
      </c>
      <c r="R9759" t="str">
        <f t="shared" si="305"/>
        <v>03</v>
      </c>
      <c r="S9759">
        <f>CEILING(Table1[[#This Row],[Month]]/3,1)</f>
        <v>1</v>
      </c>
      <c r="T9759" s="9">
        <f>(Table1[[#This Row],[Profit]]/Table1[[#This Row],[Sales]])</f>
        <v>0.27</v>
      </c>
    </row>
    <row r="9760" spans="1:20" x14ac:dyDescent="0.25">
      <c r="A9760">
        <v>20230328</v>
      </c>
      <c r="B9760" s="1" t="s">
        <v>194</v>
      </c>
      <c r="C9760" s="1" t="s">
        <v>149</v>
      </c>
      <c r="D9760" s="1" t="s">
        <v>609</v>
      </c>
      <c r="E9760" s="1" t="s">
        <v>17</v>
      </c>
      <c r="F9760" s="1" t="s">
        <v>34</v>
      </c>
      <c r="G9760" s="1" t="s">
        <v>198</v>
      </c>
      <c r="H9760" s="1" t="s">
        <v>75</v>
      </c>
      <c r="I9760" s="1" t="s">
        <v>21</v>
      </c>
      <c r="J9760" s="1" t="s">
        <v>50</v>
      </c>
      <c r="K9760">
        <v>17.64</v>
      </c>
      <c r="L9760">
        <v>4</v>
      </c>
      <c r="M9760">
        <v>0</v>
      </c>
      <c r="N9760">
        <v>8.1143999999999998</v>
      </c>
      <c r="O9760">
        <f>(Table1[[#This Row],[Sales]]-Table1[[#This Row],[Profit]])/Table1[[#This Row],[Quantity]]</f>
        <v>2.3814000000000002</v>
      </c>
      <c r="P9760">
        <f>Table1[[#This Row],[Sales]]/Table1[[#This Row],[Quantity]]</f>
        <v>4.41</v>
      </c>
      <c r="Q9760" t="str">
        <f t="shared" si="304"/>
        <v>2023</v>
      </c>
      <c r="R9760" t="str">
        <f t="shared" si="305"/>
        <v>03</v>
      </c>
      <c r="S9760">
        <f>CEILING(Table1[[#This Row],[Month]]/3,1)</f>
        <v>1</v>
      </c>
      <c r="T9760" s="9">
        <f>(Table1[[#This Row],[Profit]]/Table1[[#This Row],[Sales]])</f>
        <v>0.45999999999999996</v>
      </c>
    </row>
    <row r="9761" spans="1:20" x14ac:dyDescent="0.25">
      <c r="A9761">
        <v>20221101</v>
      </c>
      <c r="B9761" s="1" t="s">
        <v>533</v>
      </c>
      <c r="C9761" s="1" t="s">
        <v>25</v>
      </c>
      <c r="D9761" s="1" t="s">
        <v>77</v>
      </c>
      <c r="E9761" s="1" t="s">
        <v>27</v>
      </c>
      <c r="F9761" s="1" t="s">
        <v>28</v>
      </c>
      <c r="G9761" s="1" t="s">
        <v>61</v>
      </c>
      <c r="H9761" s="1" t="s">
        <v>62</v>
      </c>
      <c r="I9761" s="1" t="s">
        <v>30</v>
      </c>
      <c r="J9761" s="1" t="s">
        <v>23</v>
      </c>
      <c r="K9761">
        <v>1403.92</v>
      </c>
      <c r="L9761">
        <v>5</v>
      </c>
      <c r="M9761">
        <v>0.2</v>
      </c>
      <c r="N9761">
        <v>70.195999999999998</v>
      </c>
      <c r="O9761">
        <f>(Table1[[#This Row],[Sales]]-Table1[[#This Row],[Profit]])/Table1[[#This Row],[Quantity]]</f>
        <v>266.74480000000005</v>
      </c>
      <c r="P9761">
        <f>Table1[[#This Row],[Sales]]/Table1[[#This Row],[Quantity]]</f>
        <v>280.78399999999999</v>
      </c>
      <c r="Q9761" t="str">
        <f t="shared" si="304"/>
        <v>2022</v>
      </c>
      <c r="R9761" t="str">
        <f t="shared" si="305"/>
        <v>11</v>
      </c>
      <c r="S9761">
        <f>CEILING(Table1[[#This Row],[Month]]/3,1)</f>
        <v>4</v>
      </c>
      <c r="T9761" s="9">
        <f>(Table1[[#This Row],[Profit]]/Table1[[#This Row],[Sales]])</f>
        <v>4.9999999999999996E-2</v>
      </c>
    </row>
    <row r="9762" spans="1:20" x14ac:dyDescent="0.25">
      <c r="A9762">
        <v>20231105</v>
      </c>
      <c r="B9762" s="1" t="s">
        <v>809</v>
      </c>
      <c r="C9762" s="1" t="s">
        <v>467</v>
      </c>
      <c r="D9762" s="1" t="s">
        <v>733</v>
      </c>
      <c r="E9762" s="1" t="s">
        <v>17</v>
      </c>
      <c r="F9762" s="1" t="s">
        <v>73</v>
      </c>
      <c r="G9762" s="1" t="s">
        <v>501</v>
      </c>
      <c r="H9762" s="1" t="s">
        <v>168</v>
      </c>
      <c r="I9762" s="1" t="s">
        <v>63</v>
      </c>
      <c r="J9762" s="1" t="s">
        <v>42</v>
      </c>
      <c r="K9762">
        <v>4.3</v>
      </c>
      <c r="L9762">
        <v>2</v>
      </c>
      <c r="M9762">
        <v>0</v>
      </c>
      <c r="N9762">
        <v>1.419</v>
      </c>
      <c r="O9762">
        <f>(Table1[[#This Row],[Sales]]-Table1[[#This Row],[Profit]])/Table1[[#This Row],[Quantity]]</f>
        <v>1.4404999999999999</v>
      </c>
      <c r="P9762">
        <f>Table1[[#This Row],[Sales]]/Table1[[#This Row],[Quantity]]</f>
        <v>2.15</v>
      </c>
      <c r="Q9762" t="str">
        <f t="shared" si="304"/>
        <v>2023</v>
      </c>
      <c r="R9762" t="str">
        <f t="shared" si="305"/>
        <v>11</v>
      </c>
      <c r="S9762">
        <f>CEILING(Table1[[#This Row],[Month]]/3,1)</f>
        <v>4</v>
      </c>
      <c r="T9762" s="9">
        <f>(Table1[[#This Row],[Profit]]/Table1[[#This Row],[Sales]])</f>
        <v>0.33</v>
      </c>
    </row>
    <row r="9763" spans="1:20" x14ac:dyDescent="0.25">
      <c r="A9763">
        <v>20200215</v>
      </c>
      <c r="B9763" s="1" t="s">
        <v>868</v>
      </c>
      <c r="C9763" s="1" t="s">
        <v>52</v>
      </c>
      <c r="D9763" s="1" t="s">
        <v>53</v>
      </c>
      <c r="E9763" s="1" t="s">
        <v>27</v>
      </c>
      <c r="F9763" s="1" t="s">
        <v>28</v>
      </c>
      <c r="G9763" s="1" t="s">
        <v>93</v>
      </c>
      <c r="H9763" s="1" t="s">
        <v>69</v>
      </c>
      <c r="I9763" s="1" t="s">
        <v>30</v>
      </c>
      <c r="J9763" s="1" t="s">
        <v>94</v>
      </c>
      <c r="K9763">
        <v>239.97</v>
      </c>
      <c r="L9763">
        <v>3</v>
      </c>
      <c r="M9763">
        <v>0</v>
      </c>
      <c r="N9763">
        <v>86.389200000000002</v>
      </c>
      <c r="O9763">
        <f>(Table1[[#This Row],[Sales]]-Table1[[#This Row],[Profit]])/Table1[[#This Row],[Quantity]]</f>
        <v>51.193600000000004</v>
      </c>
      <c r="P9763">
        <f>Table1[[#This Row],[Sales]]/Table1[[#This Row],[Quantity]]</f>
        <v>79.989999999999995</v>
      </c>
      <c r="Q9763" t="str">
        <f t="shared" si="304"/>
        <v>2020</v>
      </c>
      <c r="R9763" t="str">
        <f t="shared" si="305"/>
        <v>02</v>
      </c>
      <c r="S9763">
        <f>CEILING(Table1[[#This Row],[Month]]/3,1)</f>
        <v>1</v>
      </c>
      <c r="T9763" s="9">
        <f>(Table1[[#This Row],[Profit]]/Table1[[#This Row],[Sales]])</f>
        <v>0.36</v>
      </c>
    </row>
    <row r="9764" spans="1:20" x14ac:dyDescent="0.25">
      <c r="A9764">
        <v>20200215</v>
      </c>
      <c r="B9764" s="1" t="s">
        <v>868</v>
      </c>
      <c r="C9764" s="1" t="s">
        <v>52</v>
      </c>
      <c r="D9764" s="1" t="s">
        <v>53</v>
      </c>
      <c r="E9764" s="1" t="s">
        <v>27</v>
      </c>
      <c r="F9764" s="1" t="s">
        <v>28</v>
      </c>
      <c r="G9764" s="1" t="s">
        <v>93</v>
      </c>
      <c r="H9764" s="1" t="s">
        <v>69</v>
      </c>
      <c r="I9764" s="1" t="s">
        <v>30</v>
      </c>
      <c r="J9764" s="1" t="s">
        <v>44</v>
      </c>
      <c r="K9764">
        <v>81.96</v>
      </c>
      <c r="L9764">
        <v>2</v>
      </c>
      <c r="M9764">
        <v>0</v>
      </c>
      <c r="N9764">
        <v>22.948799999999999</v>
      </c>
      <c r="O9764">
        <f>(Table1[[#This Row],[Sales]]-Table1[[#This Row],[Profit]])/Table1[[#This Row],[Quantity]]</f>
        <v>29.505599999999998</v>
      </c>
      <c r="P9764">
        <f>Table1[[#This Row],[Sales]]/Table1[[#This Row],[Quantity]]</f>
        <v>40.98</v>
      </c>
      <c r="Q9764" t="str">
        <f t="shared" si="304"/>
        <v>2020</v>
      </c>
      <c r="R9764" t="str">
        <f t="shared" si="305"/>
        <v>02</v>
      </c>
      <c r="S9764">
        <f>CEILING(Table1[[#This Row],[Month]]/3,1)</f>
        <v>1</v>
      </c>
      <c r="T9764" s="9">
        <f>(Table1[[#This Row],[Profit]]/Table1[[#This Row],[Sales]])</f>
        <v>0.28000000000000003</v>
      </c>
    </row>
    <row r="9765" spans="1:20" x14ac:dyDescent="0.25">
      <c r="A9765">
        <v>20200215</v>
      </c>
      <c r="B9765" s="1" t="s">
        <v>868</v>
      </c>
      <c r="C9765" s="1" t="s">
        <v>52</v>
      </c>
      <c r="D9765" s="1" t="s">
        <v>53</v>
      </c>
      <c r="E9765" s="1" t="s">
        <v>27</v>
      </c>
      <c r="F9765" s="1" t="s">
        <v>28</v>
      </c>
      <c r="G9765" s="1" t="s">
        <v>93</v>
      </c>
      <c r="H9765" s="1" t="s">
        <v>69</v>
      </c>
      <c r="I9765" s="1" t="s">
        <v>30</v>
      </c>
      <c r="J9765" s="1" t="s">
        <v>50</v>
      </c>
      <c r="K9765">
        <v>238.62</v>
      </c>
      <c r="L9765">
        <v>2</v>
      </c>
      <c r="M9765">
        <v>0</v>
      </c>
      <c r="N9765">
        <v>4.7724000000000002</v>
      </c>
      <c r="O9765">
        <f>(Table1[[#This Row],[Sales]]-Table1[[#This Row],[Profit]])/Table1[[#This Row],[Quantity]]</f>
        <v>116.9238</v>
      </c>
      <c r="P9765">
        <f>Table1[[#This Row],[Sales]]/Table1[[#This Row],[Quantity]]</f>
        <v>119.31</v>
      </c>
      <c r="Q9765" t="str">
        <f t="shared" si="304"/>
        <v>2020</v>
      </c>
      <c r="R9765" t="str">
        <f t="shared" si="305"/>
        <v>02</v>
      </c>
      <c r="S9765">
        <f>CEILING(Table1[[#This Row],[Month]]/3,1)</f>
        <v>1</v>
      </c>
      <c r="T9765" s="9">
        <f>(Table1[[#This Row],[Profit]]/Table1[[#This Row],[Sales]])</f>
        <v>0.02</v>
      </c>
    </row>
    <row r="9766" spans="1:20" x14ac:dyDescent="0.25">
      <c r="A9766">
        <v>20200618</v>
      </c>
      <c r="B9766" s="1" t="s">
        <v>860</v>
      </c>
      <c r="C9766" s="1" t="s">
        <v>25</v>
      </c>
      <c r="D9766" s="1" t="s">
        <v>26</v>
      </c>
      <c r="E9766" s="1" t="s">
        <v>27</v>
      </c>
      <c r="F9766" s="1" t="s">
        <v>28</v>
      </c>
      <c r="G9766" s="1" t="s">
        <v>481</v>
      </c>
      <c r="H9766" s="1" t="s">
        <v>91</v>
      </c>
      <c r="I9766" s="1" t="s">
        <v>21</v>
      </c>
      <c r="J9766" s="1" t="s">
        <v>43</v>
      </c>
      <c r="K9766">
        <v>139.80000000000001</v>
      </c>
      <c r="L9766">
        <v>5</v>
      </c>
      <c r="M9766">
        <v>0.2</v>
      </c>
      <c r="N9766">
        <v>12.2325</v>
      </c>
      <c r="O9766">
        <f>(Table1[[#This Row],[Sales]]-Table1[[#This Row],[Profit]])/Table1[[#This Row],[Quantity]]</f>
        <v>25.513500000000001</v>
      </c>
      <c r="P9766">
        <f>Table1[[#This Row],[Sales]]/Table1[[#This Row],[Quantity]]</f>
        <v>27.96</v>
      </c>
      <c r="Q9766" t="str">
        <f t="shared" si="304"/>
        <v>2020</v>
      </c>
      <c r="R9766" t="str">
        <f t="shared" si="305"/>
        <v>06</v>
      </c>
      <c r="S9766">
        <f>CEILING(Table1[[#This Row],[Month]]/3,1)</f>
        <v>2</v>
      </c>
      <c r="T9766" s="9">
        <f>(Table1[[#This Row],[Profit]]/Table1[[#This Row],[Sales]])</f>
        <v>8.7499999999999994E-2</v>
      </c>
    </row>
    <row r="9767" spans="1:20" x14ac:dyDescent="0.25">
      <c r="A9767">
        <v>20230301</v>
      </c>
      <c r="B9767" s="1" t="s">
        <v>925</v>
      </c>
      <c r="C9767" s="1" t="s">
        <v>277</v>
      </c>
      <c r="D9767" s="1" t="s">
        <v>391</v>
      </c>
      <c r="E9767" s="1" t="s">
        <v>17</v>
      </c>
      <c r="F9767" s="1" t="s">
        <v>73</v>
      </c>
      <c r="G9767" s="1" t="s">
        <v>245</v>
      </c>
      <c r="H9767" s="1" t="s">
        <v>62</v>
      </c>
      <c r="I9767" s="1" t="s">
        <v>21</v>
      </c>
      <c r="J9767" s="1" t="s">
        <v>36</v>
      </c>
      <c r="K9767">
        <v>9.84</v>
      </c>
      <c r="L9767">
        <v>2</v>
      </c>
      <c r="M9767">
        <v>0</v>
      </c>
      <c r="N9767">
        <v>4.7232000000000003</v>
      </c>
      <c r="O9767">
        <f>(Table1[[#This Row],[Sales]]-Table1[[#This Row],[Profit]])/Table1[[#This Row],[Quantity]]</f>
        <v>2.5583999999999998</v>
      </c>
      <c r="P9767">
        <f>Table1[[#This Row],[Sales]]/Table1[[#This Row],[Quantity]]</f>
        <v>4.92</v>
      </c>
      <c r="Q9767" t="str">
        <f t="shared" si="304"/>
        <v>2023</v>
      </c>
      <c r="R9767" t="str">
        <f t="shared" si="305"/>
        <v>03</v>
      </c>
      <c r="S9767">
        <f>CEILING(Table1[[#This Row],[Month]]/3,1)</f>
        <v>1</v>
      </c>
      <c r="T9767" s="9">
        <f>(Table1[[#This Row],[Profit]]/Table1[[#This Row],[Sales]])</f>
        <v>0.48000000000000004</v>
      </c>
    </row>
    <row r="9768" spans="1:20" x14ac:dyDescent="0.25">
      <c r="A9768">
        <v>20230301</v>
      </c>
      <c r="B9768" s="1" t="s">
        <v>925</v>
      </c>
      <c r="C9768" s="1" t="s">
        <v>277</v>
      </c>
      <c r="D9768" s="1" t="s">
        <v>391</v>
      </c>
      <c r="E9768" s="1" t="s">
        <v>17</v>
      </c>
      <c r="F9768" s="1" t="s">
        <v>73</v>
      </c>
      <c r="G9768" s="1" t="s">
        <v>245</v>
      </c>
      <c r="H9768" s="1" t="s">
        <v>62</v>
      </c>
      <c r="I9768" s="1" t="s">
        <v>21</v>
      </c>
      <c r="J9768" s="1" t="s">
        <v>50</v>
      </c>
      <c r="K9768">
        <v>7.78</v>
      </c>
      <c r="L9768">
        <v>1</v>
      </c>
      <c r="M9768">
        <v>0</v>
      </c>
      <c r="N9768">
        <v>3.5009999999999999</v>
      </c>
      <c r="O9768">
        <f>(Table1[[#This Row],[Sales]]-Table1[[#This Row],[Profit]])/Table1[[#This Row],[Quantity]]</f>
        <v>4.2789999999999999</v>
      </c>
      <c r="P9768">
        <f>Table1[[#This Row],[Sales]]/Table1[[#This Row],[Quantity]]</f>
        <v>7.78</v>
      </c>
      <c r="Q9768" t="str">
        <f t="shared" si="304"/>
        <v>2023</v>
      </c>
      <c r="R9768" t="str">
        <f t="shared" si="305"/>
        <v>03</v>
      </c>
      <c r="S9768">
        <f>CEILING(Table1[[#This Row],[Month]]/3,1)</f>
        <v>1</v>
      </c>
      <c r="T9768" s="9">
        <f>(Table1[[#This Row],[Profit]]/Table1[[#This Row],[Sales]])</f>
        <v>0.44999999999999996</v>
      </c>
    </row>
    <row r="9769" spans="1:20" x14ac:dyDescent="0.25">
      <c r="A9769">
        <v>20231210</v>
      </c>
      <c r="B9769" s="1" t="s">
        <v>934</v>
      </c>
      <c r="C9769" s="1" t="s">
        <v>120</v>
      </c>
      <c r="D9769" s="1" t="s">
        <v>310</v>
      </c>
      <c r="E9769" s="1" t="s">
        <v>27</v>
      </c>
      <c r="F9769" s="1" t="s">
        <v>82</v>
      </c>
      <c r="G9769" s="1" t="s">
        <v>306</v>
      </c>
      <c r="H9769" s="1" t="s">
        <v>40</v>
      </c>
      <c r="I9769" s="1" t="s">
        <v>21</v>
      </c>
      <c r="J9769" s="1" t="s">
        <v>36</v>
      </c>
      <c r="K9769">
        <v>54.9</v>
      </c>
      <c r="L9769">
        <v>5</v>
      </c>
      <c r="M9769">
        <v>0</v>
      </c>
      <c r="N9769">
        <v>26.901</v>
      </c>
      <c r="O9769">
        <f>(Table1[[#This Row],[Sales]]-Table1[[#This Row],[Profit]])/Table1[[#This Row],[Quantity]]</f>
        <v>5.5998000000000001</v>
      </c>
      <c r="P9769">
        <f>Table1[[#This Row],[Sales]]/Table1[[#This Row],[Quantity]]</f>
        <v>10.98</v>
      </c>
      <c r="Q9769" t="str">
        <f t="shared" si="304"/>
        <v>2023</v>
      </c>
      <c r="R9769" t="str">
        <f t="shared" si="305"/>
        <v>12</v>
      </c>
      <c r="S9769">
        <f>CEILING(Table1[[#This Row],[Month]]/3,1)</f>
        <v>4</v>
      </c>
      <c r="T9769" s="9">
        <f>(Table1[[#This Row],[Profit]]/Table1[[#This Row],[Sales]])</f>
        <v>0.49</v>
      </c>
    </row>
    <row r="9770" spans="1:20" x14ac:dyDescent="0.25">
      <c r="A9770">
        <v>20231208</v>
      </c>
      <c r="B9770" s="1" t="s">
        <v>777</v>
      </c>
      <c r="C9770" s="1" t="s">
        <v>25</v>
      </c>
      <c r="D9770" s="1" t="s">
        <v>77</v>
      </c>
      <c r="E9770" s="1" t="s">
        <v>27</v>
      </c>
      <c r="F9770" s="1" t="s">
        <v>28</v>
      </c>
      <c r="G9770" s="1" t="s">
        <v>185</v>
      </c>
      <c r="H9770" s="1" t="s">
        <v>69</v>
      </c>
      <c r="I9770" s="1" t="s">
        <v>63</v>
      </c>
      <c r="J9770" s="1" t="s">
        <v>50</v>
      </c>
      <c r="K9770">
        <v>50.04</v>
      </c>
      <c r="L9770">
        <v>6</v>
      </c>
      <c r="M9770">
        <v>0</v>
      </c>
      <c r="N9770">
        <v>25.02</v>
      </c>
      <c r="O9770">
        <f>(Table1[[#This Row],[Sales]]-Table1[[#This Row],[Profit]])/Table1[[#This Row],[Quantity]]</f>
        <v>4.17</v>
      </c>
      <c r="P9770">
        <f>Table1[[#This Row],[Sales]]/Table1[[#This Row],[Quantity]]</f>
        <v>8.34</v>
      </c>
      <c r="Q9770" t="str">
        <f t="shared" si="304"/>
        <v>2023</v>
      </c>
      <c r="R9770" t="str">
        <f t="shared" si="305"/>
        <v>12</v>
      </c>
      <c r="S9770">
        <f>CEILING(Table1[[#This Row],[Month]]/3,1)</f>
        <v>4</v>
      </c>
      <c r="T9770" s="9">
        <f>(Table1[[#This Row],[Profit]]/Table1[[#This Row],[Sales]])</f>
        <v>0.5</v>
      </c>
    </row>
    <row r="9771" spans="1:20" x14ac:dyDescent="0.25">
      <c r="A9771">
        <v>20221125</v>
      </c>
      <c r="B9771" s="1" t="s">
        <v>660</v>
      </c>
      <c r="C9771" s="1" t="s">
        <v>32</v>
      </c>
      <c r="D9771" s="1" t="s">
        <v>114</v>
      </c>
      <c r="E9771" s="1" t="s">
        <v>17</v>
      </c>
      <c r="F9771" s="1" t="s">
        <v>34</v>
      </c>
      <c r="G9771" s="1" t="s">
        <v>187</v>
      </c>
      <c r="H9771" s="1" t="s">
        <v>20</v>
      </c>
      <c r="I9771" s="1" t="s">
        <v>63</v>
      </c>
      <c r="J9771" s="1" t="s">
        <v>22</v>
      </c>
      <c r="K9771">
        <v>339.92</v>
      </c>
      <c r="L9771">
        <v>5</v>
      </c>
      <c r="M9771">
        <v>0.2</v>
      </c>
      <c r="N9771">
        <v>8.4979999999999993</v>
      </c>
      <c r="O9771">
        <f>(Table1[[#This Row],[Sales]]-Table1[[#This Row],[Profit]])/Table1[[#This Row],[Quantity]]</f>
        <v>66.284400000000005</v>
      </c>
      <c r="P9771">
        <f>Table1[[#This Row],[Sales]]/Table1[[#This Row],[Quantity]]</f>
        <v>67.984000000000009</v>
      </c>
      <c r="Q9771" t="str">
        <f t="shared" si="304"/>
        <v>2022</v>
      </c>
      <c r="R9771" t="str">
        <f t="shared" si="305"/>
        <v>11</v>
      </c>
      <c r="S9771">
        <f>CEILING(Table1[[#This Row],[Month]]/3,1)</f>
        <v>4</v>
      </c>
      <c r="T9771" s="9">
        <f>(Table1[[#This Row],[Profit]]/Table1[[#This Row],[Sales]])</f>
        <v>2.4999999999999998E-2</v>
      </c>
    </row>
    <row r="9772" spans="1:20" x14ac:dyDescent="0.25">
      <c r="A9772">
        <v>20221125</v>
      </c>
      <c r="B9772" s="1" t="s">
        <v>660</v>
      </c>
      <c r="C9772" s="1" t="s">
        <v>32</v>
      </c>
      <c r="D9772" s="1" t="s">
        <v>114</v>
      </c>
      <c r="E9772" s="1" t="s">
        <v>17</v>
      </c>
      <c r="F9772" s="1" t="s">
        <v>34</v>
      </c>
      <c r="G9772" s="1" t="s">
        <v>187</v>
      </c>
      <c r="H9772" s="1" t="s">
        <v>20</v>
      </c>
      <c r="I9772" s="1" t="s">
        <v>63</v>
      </c>
      <c r="J9772" s="1" t="s">
        <v>50</v>
      </c>
      <c r="K9772">
        <v>10.528</v>
      </c>
      <c r="L9772">
        <v>4</v>
      </c>
      <c r="M9772">
        <v>0.2</v>
      </c>
      <c r="N9772">
        <v>3.4216000000000002</v>
      </c>
      <c r="O9772">
        <f>(Table1[[#This Row],[Sales]]-Table1[[#This Row],[Profit]])/Table1[[#This Row],[Quantity]]</f>
        <v>1.7766000000000002</v>
      </c>
      <c r="P9772">
        <f>Table1[[#This Row],[Sales]]/Table1[[#This Row],[Quantity]]</f>
        <v>2.6320000000000001</v>
      </c>
      <c r="Q9772" t="str">
        <f t="shared" si="304"/>
        <v>2022</v>
      </c>
      <c r="R9772" t="str">
        <f t="shared" si="305"/>
        <v>11</v>
      </c>
      <c r="S9772">
        <f>CEILING(Table1[[#This Row],[Month]]/3,1)</f>
        <v>4</v>
      </c>
      <c r="T9772" s="9">
        <f>(Table1[[#This Row],[Profit]]/Table1[[#This Row],[Sales]])</f>
        <v>0.32500000000000001</v>
      </c>
    </row>
    <row r="9773" spans="1:20" x14ac:dyDescent="0.25">
      <c r="A9773">
        <v>20221125</v>
      </c>
      <c r="B9773" s="1" t="s">
        <v>660</v>
      </c>
      <c r="C9773" s="1" t="s">
        <v>32</v>
      </c>
      <c r="D9773" s="1" t="s">
        <v>114</v>
      </c>
      <c r="E9773" s="1" t="s">
        <v>17</v>
      </c>
      <c r="F9773" s="1" t="s">
        <v>34</v>
      </c>
      <c r="G9773" s="1" t="s">
        <v>187</v>
      </c>
      <c r="H9773" s="1" t="s">
        <v>20</v>
      </c>
      <c r="I9773" s="1" t="s">
        <v>63</v>
      </c>
      <c r="J9773" s="1" t="s">
        <v>44</v>
      </c>
      <c r="K9773">
        <v>42.384</v>
      </c>
      <c r="L9773">
        <v>2</v>
      </c>
      <c r="M9773">
        <v>0.2</v>
      </c>
      <c r="N9773">
        <v>4.2384000000000004</v>
      </c>
      <c r="O9773">
        <f>(Table1[[#This Row],[Sales]]-Table1[[#This Row],[Profit]])/Table1[[#This Row],[Quantity]]</f>
        <v>19.072800000000001</v>
      </c>
      <c r="P9773">
        <f>Table1[[#This Row],[Sales]]/Table1[[#This Row],[Quantity]]</f>
        <v>21.192</v>
      </c>
      <c r="Q9773" t="str">
        <f t="shared" si="304"/>
        <v>2022</v>
      </c>
      <c r="R9773" t="str">
        <f t="shared" si="305"/>
        <v>11</v>
      </c>
      <c r="S9773">
        <f>CEILING(Table1[[#This Row],[Month]]/3,1)</f>
        <v>4</v>
      </c>
      <c r="T9773" s="9">
        <f>(Table1[[#This Row],[Profit]]/Table1[[#This Row],[Sales]])</f>
        <v>0.1</v>
      </c>
    </row>
    <row r="9774" spans="1:20" x14ac:dyDescent="0.25">
      <c r="A9774">
        <v>20220704</v>
      </c>
      <c r="B9774" s="1" t="s">
        <v>892</v>
      </c>
      <c r="C9774" s="1" t="s">
        <v>85</v>
      </c>
      <c r="D9774" s="1" t="s">
        <v>86</v>
      </c>
      <c r="E9774" s="1" t="s">
        <v>17</v>
      </c>
      <c r="F9774" s="1" t="s">
        <v>34</v>
      </c>
      <c r="G9774" s="1" t="s">
        <v>251</v>
      </c>
      <c r="H9774" s="1" t="s">
        <v>40</v>
      </c>
      <c r="I9774" s="1" t="s">
        <v>30</v>
      </c>
      <c r="J9774" s="1" t="s">
        <v>50</v>
      </c>
      <c r="K9774">
        <v>123.92</v>
      </c>
      <c r="L9774">
        <v>5</v>
      </c>
      <c r="M9774">
        <v>0.2</v>
      </c>
      <c r="N9774">
        <v>38.725000000000001</v>
      </c>
      <c r="O9774">
        <f>(Table1[[#This Row],[Sales]]-Table1[[#This Row],[Profit]])/Table1[[#This Row],[Quantity]]</f>
        <v>17.038999999999998</v>
      </c>
      <c r="P9774">
        <f>Table1[[#This Row],[Sales]]/Table1[[#This Row],[Quantity]]</f>
        <v>24.783999999999999</v>
      </c>
      <c r="Q9774" t="str">
        <f t="shared" si="304"/>
        <v>2022</v>
      </c>
      <c r="R9774" t="str">
        <f t="shared" si="305"/>
        <v>07</v>
      </c>
      <c r="S9774">
        <f>CEILING(Table1[[#This Row],[Month]]/3,1)</f>
        <v>3</v>
      </c>
      <c r="T9774" s="9">
        <f>(Table1[[#This Row],[Profit]]/Table1[[#This Row],[Sales]])</f>
        <v>0.3125</v>
      </c>
    </row>
    <row r="9775" spans="1:20" x14ac:dyDescent="0.25">
      <c r="A9775">
        <v>20220627</v>
      </c>
      <c r="B9775" s="1" t="s">
        <v>765</v>
      </c>
      <c r="C9775" s="1" t="s">
        <v>385</v>
      </c>
      <c r="D9775" s="1" t="s">
        <v>386</v>
      </c>
      <c r="E9775" s="1" t="s">
        <v>17</v>
      </c>
      <c r="F9775" s="1" t="s">
        <v>48</v>
      </c>
      <c r="G9775" s="1" t="s">
        <v>211</v>
      </c>
      <c r="H9775" s="1" t="s">
        <v>55</v>
      </c>
      <c r="I9775" s="1" t="s">
        <v>21</v>
      </c>
      <c r="J9775" s="1" t="s">
        <v>43</v>
      </c>
      <c r="K9775">
        <v>135.94999999999999</v>
      </c>
      <c r="L9775">
        <v>1</v>
      </c>
      <c r="M9775">
        <v>0</v>
      </c>
      <c r="N9775">
        <v>39.4255</v>
      </c>
      <c r="O9775">
        <f>(Table1[[#This Row],[Sales]]-Table1[[#This Row],[Profit]])/Table1[[#This Row],[Quantity]]</f>
        <v>96.524499999999989</v>
      </c>
      <c r="P9775">
        <f>Table1[[#This Row],[Sales]]/Table1[[#This Row],[Quantity]]</f>
        <v>135.94999999999999</v>
      </c>
      <c r="Q9775" t="str">
        <f t="shared" si="304"/>
        <v>2022</v>
      </c>
      <c r="R9775" t="str">
        <f t="shared" si="305"/>
        <v>06</v>
      </c>
      <c r="S9775">
        <f>CEILING(Table1[[#This Row],[Month]]/3,1)</f>
        <v>2</v>
      </c>
      <c r="T9775" s="9">
        <f>(Table1[[#This Row],[Profit]]/Table1[[#This Row],[Sales]])</f>
        <v>0.29000000000000004</v>
      </c>
    </row>
    <row r="9776" spans="1:20" x14ac:dyDescent="0.25">
      <c r="A9776">
        <v>20200726</v>
      </c>
      <c r="B9776" s="1" t="s">
        <v>419</v>
      </c>
      <c r="C9776" s="1" t="s">
        <v>57</v>
      </c>
      <c r="D9776" s="1" t="s">
        <v>264</v>
      </c>
      <c r="E9776" s="1" t="s">
        <v>59</v>
      </c>
      <c r="F9776" s="1" t="s">
        <v>60</v>
      </c>
      <c r="G9776" s="1" t="s">
        <v>356</v>
      </c>
      <c r="H9776" s="1" t="s">
        <v>55</v>
      </c>
      <c r="I9776" s="1" t="s">
        <v>21</v>
      </c>
      <c r="J9776" s="1" t="s">
        <v>36</v>
      </c>
      <c r="K9776">
        <v>2177.5839999999998</v>
      </c>
      <c r="L9776">
        <v>8</v>
      </c>
      <c r="M9776">
        <v>0.8</v>
      </c>
      <c r="N9776">
        <v>-3701.8928000000001</v>
      </c>
      <c r="O9776">
        <f>(Table1[[#This Row],[Sales]]-Table1[[#This Row],[Profit]])/Table1[[#This Row],[Quantity]]</f>
        <v>734.93460000000005</v>
      </c>
      <c r="P9776">
        <f>Table1[[#This Row],[Sales]]/Table1[[#This Row],[Quantity]]</f>
        <v>272.19799999999998</v>
      </c>
      <c r="Q9776" t="str">
        <f t="shared" si="304"/>
        <v>2020</v>
      </c>
      <c r="R9776" t="str">
        <f t="shared" si="305"/>
        <v>07</v>
      </c>
      <c r="S9776">
        <f>CEILING(Table1[[#This Row],[Month]]/3,1)</f>
        <v>3</v>
      </c>
      <c r="T9776" s="9">
        <f>(Table1[[#This Row],[Profit]]/Table1[[#This Row],[Sales]])</f>
        <v>-1.7000000000000002</v>
      </c>
    </row>
    <row r="9777" spans="1:20" x14ac:dyDescent="0.25">
      <c r="A9777">
        <v>20200726</v>
      </c>
      <c r="B9777" s="1" t="s">
        <v>419</v>
      </c>
      <c r="C9777" s="1" t="s">
        <v>57</v>
      </c>
      <c r="D9777" s="1" t="s">
        <v>264</v>
      </c>
      <c r="E9777" s="1" t="s">
        <v>59</v>
      </c>
      <c r="F9777" s="1" t="s">
        <v>60</v>
      </c>
      <c r="G9777" s="1" t="s">
        <v>356</v>
      </c>
      <c r="H9777" s="1" t="s">
        <v>55</v>
      </c>
      <c r="I9777" s="1" t="s">
        <v>21</v>
      </c>
      <c r="J9777" s="1" t="s">
        <v>41</v>
      </c>
      <c r="K9777">
        <v>17.495999999999999</v>
      </c>
      <c r="L9777">
        <v>3</v>
      </c>
      <c r="M9777">
        <v>0.6</v>
      </c>
      <c r="N9777">
        <v>-10.0602</v>
      </c>
      <c r="O9777">
        <f>(Table1[[#This Row],[Sales]]-Table1[[#This Row],[Profit]])/Table1[[#This Row],[Quantity]]</f>
        <v>9.1853999999999996</v>
      </c>
      <c r="P9777">
        <f>Table1[[#This Row],[Sales]]/Table1[[#This Row],[Quantity]]</f>
        <v>5.8319999999999999</v>
      </c>
      <c r="Q9777" t="str">
        <f t="shared" si="304"/>
        <v>2020</v>
      </c>
      <c r="R9777" t="str">
        <f t="shared" si="305"/>
        <v>07</v>
      </c>
      <c r="S9777">
        <f>CEILING(Table1[[#This Row],[Month]]/3,1)</f>
        <v>3</v>
      </c>
      <c r="T9777" s="9">
        <f>(Table1[[#This Row],[Profit]]/Table1[[#This Row],[Sales]])</f>
        <v>-0.57500000000000007</v>
      </c>
    </row>
    <row r="9778" spans="1:20" x14ac:dyDescent="0.25">
      <c r="A9778">
        <v>20200726</v>
      </c>
      <c r="B9778" s="1" t="s">
        <v>419</v>
      </c>
      <c r="C9778" s="1" t="s">
        <v>57</v>
      </c>
      <c r="D9778" s="1" t="s">
        <v>264</v>
      </c>
      <c r="E9778" s="1" t="s">
        <v>59</v>
      </c>
      <c r="F9778" s="1" t="s">
        <v>60</v>
      </c>
      <c r="G9778" s="1" t="s">
        <v>356</v>
      </c>
      <c r="H9778" s="1" t="s">
        <v>55</v>
      </c>
      <c r="I9778" s="1" t="s">
        <v>21</v>
      </c>
      <c r="J9778" s="1" t="s">
        <v>36</v>
      </c>
      <c r="K9778">
        <v>16.783999999999999</v>
      </c>
      <c r="L9778">
        <v>4</v>
      </c>
      <c r="M9778">
        <v>0.8</v>
      </c>
      <c r="N9778">
        <v>-26.854399999999998</v>
      </c>
      <c r="O9778">
        <f>(Table1[[#This Row],[Sales]]-Table1[[#This Row],[Profit]])/Table1[[#This Row],[Quantity]]</f>
        <v>10.909599999999999</v>
      </c>
      <c r="P9778">
        <f>Table1[[#This Row],[Sales]]/Table1[[#This Row],[Quantity]]</f>
        <v>4.1959999999999997</v>
      </c>
      <c r="Q9778" t="str">
        <f t="shared" si="304"/>
        <v>2020</v>
      </c>
      <c r="R9778" t="str">
        <f t="shared" si="305"/>
        <v>07</v>
      </c>
      <c r="S9778">
        <f>CEILING(Table1[[#This Row],[Month]]/3,1)</f>
        <v>3</v>
      </c>
      <c r="T9778" s="9">
        <f>(Table1[[#This Row],[Profit]]/Table1[[#This Row],[Sales]])</f>
        <v>-1.6</v>
      </c>
    </row>
    <row r="9779" spans="1:20" x14ac:dyDescent="0.25">
      <c r="A9779">
        <v>20200726</v>
      </c>
      <c r="B9779" s="1" t="s">
        <v>419</v>
      </c>
      <c r="C9779" s="1" t="s">
        <v>57</v>
      </c>
      <c r="D9779" s="1" t="s">
        <v>264</v>
      </c>
      <c r="E9779" s="1" t="s">
        <v>59</v>
      </c>
      <c r="F9779" s="1" t="s">
        <v>60</v>
      </c>
      <c r="G9779" s="1" t="s">
        <v>356</v>
      </c>
      <c r="H9779" s="1" t="s">
        <v>55</v>
      </c>
      <c r="I9779" s="1" t="s">
        <v>21</v>
      </c>
      <c r="J9779" s="1" t="s">
        <v>94</v>
      </c>
      <c r="K9779">
        <v>431.13600000000002</v>
      </c>
      <c r="L9779">
        <v>9</v>
      </c>
      <c r="M9779">
        <v>0.2</v>
      </c>
      <c r="N9779">
        <v>-26.946000000000002</v>
      </c>
      <c r="O9779">
        <f>(Table1[[#This Row],[Sales]]-Table1[[#This Row],[Profit]])/Table1[[#This Row],[Quantity]]</f>
        <v>50.898000000000003</v>
      </c>
      <c r="P9779">
        <f>Table1[[#This Row],[Sales]]/Table1[[#This Row],[Quantity]]</f>
        <v>47.904000000000003</v>
      </c>
      <c r="Q9779" t="str">
        <f t="shared" si="304"/>
        <v>2020</v>
      </c>
      <c r="R9779" t="str">
        <f t="shared" si="305"/>
        <v>07</v>
      </c>
      <c r="S9779">
        <f>CEILING(Table1[[#This Row],[Month]]/3,1)</f>
        <v>3</v>
      </c>
      <c r="T9779" s="9">
        <f>(Table1[[#This Row],[Profit]]/Table1[[#This Row],[Sales]])</f>
        <v>-6.25E-2</v>
      </c>
    </row>
    <row r="9780" spans="1:20" x14ac:dyDescent="0.25">
      <c r="A9780">
        <v>20200726</v>
      </c>
      <c r="B9780" s="1" t="s">
        <v>419</v>
      </c>
      <c r="C9780" s="1" t="s">
        <v>57</v>
      </c>
      <c r="D9780" s="1" t="s">
        <v>264</v>
      </c>
      <c r="E9780" s="1" t="s">
        <v>59</v>
      </c>
      <c r="F9780" s="1" t="s">
        <v>60</v>
      </c>
      <c r="G9780" s="1" t="s">
        <v>356</v>
      </c>
      <c r="H9780" s="1" t="s">
        <v>55</v>
      </c>
      <c r="I9780" s="1" t="s">
        <v>21</v>
      </c>
      <c r="J9780" s="1" t="s">
        <v>36</v>
      </c>
      <c r="K9780">
        <v>8.8800000000000008</v>
      </c>
      <c r="L9780">
        <v>5</v>
      </c>
      <c r="M9780">
        <v>0.8</v>
      </c>
      <c r="N9780">
        <v>-13.32</v>
      </c>
      <c r="O9780">
        <f>(Table1[[#This Row],[Sales]]-Table1[[#This Row],[Profit]])/Table1[[#This Row],[Quantity]]</f>
        <v>4.4400000000000004</v>
      </c>
      <c r="P9780">
        <f>Table1[[#This Row],[Sales]]/Table1[[#This Row],[Quantity]]</f>
        <v>1.7760000000000002</v>
      </c>
      <c r="Q9780" t="str">
        <f t="shared" si="304"/>
        <v>2020</v>
      </c>
      <c r="R9780" t="str">
        <f t="shared" si="305"/>
        <v>07</v>
      </c>
      <c r="S9780">
        <f>CEILING(Table1[[#This Row],[Month]]/3,1)</f>
        <v>3</v>
      </c>
      <c r="T9780" s="9">
        <f>(Table1[[#This Row],[Profit]]/Table1[[#This Row],[Sales]])</f>
        <v>-1.5</v>
      </c>
    </row>
    <row r="9781" spans="1:20" x14ac:dyDescent="0.25">
      <c r="A9781">
        <v>20200726</v>
      </c>
      <c r="B9781" s="1" t="s">
        <v>419</v>
      </c>
      <c r="C9781" s="1" t="s">
        <v>57</v>
      </c>
      <c r="D9781" s="1" t="s">
        <v>264</v>
      </c>
      <c r="E9781" s="1" t="s">
        <v>59</v>
      </c>
      <c r="F9781" s="1" t="s">
        <v>60</v>
      </c>
      <c r="G9781" s="1" t="s">
        <v>356</v>
      </c>
      <c r="H9781" s="1" t="s">
        <v>55</v>
      </c>
      <c r="I9781" s="1" t="s">
        <v>21</v>
      </c>
      <c r="J9781" s="1" t="s">
        <v>44</v>
      </c>
      <c r="K9781">
        <v>4.8360000000000003</v>
      </c>
      <c r="L9781">
        <v>2</v>
      </c>
      <c r="M9781">
        <v>0.8</v>
      </c>
      <c r="N9781">
        <v>-12.09</v>
      </c>
      <c r="O9781">
        <f>(Table1[[#This Row],[Sales]]-Table1[[#This Row],[Profit]])/Table1[[#This Row],[Quantity]]</f>
        <v>8.463000000000001</v>
      </c>
      <c r="P9781">
        <f>Table1[[#This Row],[Sales]]/Table1[[#This Row],[Quantity]]</f>
        <v>2.4180000000000001</v>
      </c>
      <c r="Q9781" t="str">
        <f t="shared" si="304"/>
        <v>2020</v>
      </c>
      <c r="R9781" t="str">
        <f t="shared" si="305"/>
        <v>07</v>
      </c>
      <c r="S9781">
        <f>CEILING(Table1[[#This Row],[Month]]/3,1)</f>
        <v>3</v>
      </c>
      <c r="T9781" s="9">
        <f>(Table1[[#This Row],[Profit]]/Table1[[#This Row],[Sales]])</f>
        <v>-2.5</v>
      </c>
    </row>
    <row r="9782" spans="1:20" x14ac:dyDescent="0.25">
      <c r="A9782">
        <v>20220915</v>
      </c>
      <c r="B9782" s="1" t="s">
        <v>205</v>
      </c>
      <c r="C9782" s="1" t="s">
        <v>133</v>
      </c>
      <c r="D9782" s="1" t="s">
        <v>586</v>
      </c>
      <c r="E9782" s="1" t="s">
        <v>17</v>
      </c>
      <c r="F9782" s="1" t="s">
        <v>18</v>
      </c>
      <c r="G9782" s="1" t="s">
        <v>198</v>
      </c>
      <c r="H9782" s="1" t="s">
        <v>75</v>
      </c>
      <c r="I9782" s="1" t="s">
        <v>21</v>
      </c>
      <c r="J9782" s="1" t="s">
        <v>43</v>
      </c>
      <c r="K9782">
        <v>437.85</v>
      </c>
      <c r="L9782">
        <v>3</v>
      </c>
      <c r="M9782">
        <v>0</v>
      </c>
      <c r="N9782">
        <v>131.35499999999999</v>
      </c>
      <c r="O9782">
        <f>(Table1[[#This Row],[Sales]]-Table1[[#This Row],[Profit]])/Table1[[#This Row],[Quantity]]</f>
        <v>102.16500000000001</v>
      </c>
      <c r="P9782">
        <f>Table1[[#This Row],[Sales]]/Table1[[#This Row],[Quantity]]</f>
        <v>145.95000000000002</v>
      </c>
      <c r="Q9782" t="str">
        <f t="shared" si="304"/>
        <v>2022</v>
      </c>
      <c r="R9782" t="str">
        <f t="shared" si="305"/>
        <v>09</v>
      </c>
      <c r="S9782">
        <f>CEILING(Table1[[#This Row],[Month]]/3,1)</f>
        <v>3</v>
      </c>
      <c r="T9782" s="9">
        <f>(Table1[[#This Row],[Profit]]/Table1[[#This Row],[Sales]])</f>
        <v>0.29999999999999993</v>
      </c>
    </row>
    <row r="9783" spans="1:20" x14ac:dyDescent="0.25">
      <c r="A9783">
        <v>20220915</v>
      </c>
      <c r="B9783" s="1" t="s">
        <v>205</v>
      </c>
      <c r="C9783" s="1" t="s">
        <v>133</v>
      </c>
      <c r="D9783" s="1" t="s">
        <v>586</v>
      </c>
      <c r="E9783" s="1" t="s">
        <v>17</v>
      </c>
      <c r="F9783" s="1" t="s">
        <v>18</v>
      </c>
      <c r="G9783" s="1" t="s">
        <v>198</v>
      </c>
      <c r="H9783" s="1" t="s">
        <v>75</v>
      </c>
      <c r="I9783" s="1" t="s">
        <v>21</v>
      </c>
      <c r="J9783" s="1" t="s">
        <v>36</v>
      </c>
      <c r="K9783">
        <v>673.56799999999998</v>
      </c>
      <c r="L9783">
        <v>2</v>
      </c>
      <c r="M9783">
        <v>0.2</v>
      </c>
      <c r="N9783">
        <v>252.58799999999999</v>
      </c>
      <c r="O9783">
        <f>(Table1[[#This Row],[Sales]]-Table1[[#This Row],[Profit]])/Table1[[#This Row],[Quantity]]</f>
        <v>210.49</v>
      </c>
      <c r="P9783">
        <f>Table1[[#This Row],[Sales]]/Table1[[#This Row],[Quantity]]</f>
        <v>336.78399999999999</v>
      </c>
      <c r="Q9783" t="str">
        <f t="shared" si="304"/>
        <v>2022</v>
      </c>
      <c r="R9783" t="str">
        <f t="shared" si="305"/>
        <v>09</v>
      </c>
      <c r="S9783">
        <f>CEILING(Table1[[#This Row],[Month]]/3,1)</f>
        <v>3</v>
      </c>
      <c r="T9783" s="9">
        <f>(Table1[[#This Row],[Profit]]/Table1[[#This Row],[Sales]])</f>
        <v>0.375</v>
      </c>
    </row>
    <row r="9784" spans="1:20" x14ac:dyDescent="0.25">
      <c r="A9784">
        <v>20210531</v>
      </c>
      <c r="B9784" s="1" t="s">
        <v>993</v>
      </c>
      <c r="C9784" s="1" t="s">
        <v>289</v>
      </c>
      <c r="D9784" s="1" t="s">
        <v>359</v>
      </c>
      <c r="E9784" s="1" t="s">
        <v>27</v>
      </c>
      <c r="F9784" s="1" t="s">
        <v>82</v>
      </c>
      <c r="G9784" s="1" t="s">
        <v>344</v>
      </c>
      <c r="H9784" s="1" t="s">
        <v>20</v>
      </c>
      <c r="I9784" s="1" t="s">
        <v>30</v>
      </c>
      <c r="J9784" s="1" t="s">
        <v>50</v>
      </c>
      <c r="K9784">
        <v>274.8</v>
      </c>
      <c r="L9784">
        <v>5</v>
      </c>
      <c r="M9784">
        <v>0</v>
      </c>
      <c r="N9784">
        <v>134.65199999999999</v>
      </c>
      <c r="O9784">
        <f>(Table1[[#This Row],[Sales]]-Table1[[#This Row],[Profit]])/Table1[[#This Row],[Quantity]]</f>
        <v>28.029600000000006</v>
      </c>
      <c r="P9784">
        <f>Table1[[#This Row],[Sales]]/Table1[[#This Row],[Quantity]]</f>
        <v>54.96</v>
      </c>
      <c r="Q9784" t="str">
        <f t="shared" si="304"/>
        <v>2021</v>
      </c>
      <c r="R9784" t="str">
        <f t="shared" si="305"/>
        <v>05</v>
      </c>
      <c r="S9784">
        <f>CEILING(Table1[[#This Row],[Month]]/3,1)</f>
        <v>2</v>
      </c>
      <c r="T9784" s="9">
        <f>(Table1[[#This Row],[Profit]]/Table1[[#This Row],[Sales]])</f>
        <v>0.48999999999999994</v>
      </c>
    </row>
    <row r="9785" spans="1:20" x14ac:dyDescent="0.25">
      <c r="A9785">
        <v>20210531</v>
      </c>
      <c r="B9785" s="1" t="s">
        <v>993</v>
      </c>
      <c r="C9785" s="1" t="s">
        <v>289</v>
      </c>
      <c r="D9785" s="1" t="s">
        <v>359</v>
      </c>
      <c r="E9785" s="1" t="s">
        <v>27</v>
      </c>
      <c r="F9785" s="1" t="s">
        <v>82</v>
      </c>
      <c r="G9785" s="1" t="s">
        <v>344</v>
      </c>
      <c r="H9785" s="1" t="s">
        <v>20</v>
      </c>
      <c r="I9785" s="1" t="s">
        <v>30</v>
      </c>
      <c r="J9785" s="1" t="s">
        <v>37</v>
      </c>
      <c r="K9785">
        <v>62.18</v>
      </c>
      <c r="L9785">
        <v>1</v>
      </c>
      <c r="M9785">
        <v>0</v>
      </c>
      <c r="N9785">
        <v>16.788599999999999</v>
      </c>
      <c r="O9785">
        <f>(Table1[[#This Row],[Sales]]-Table1[[#This Row],[Profit]])/Table1[[#This Row],[Quantity]]</f>
        <v>45.391400000000004</v>
      </c>
      <c r="P9785">
        <f>Table1[[#This Row],[Sales]]/Table1[[#This Row],[Quantity]]</f>
        <v>62.18</v>
      </c>
      <c r="Q9785" t="str">
        <f t="shared" si="304"/>
        <v>2021</v>
      </c>
      <c r="R9785" t="str">
        <f t="shared" si="305"/>
        <v>05</v>
      </c>
      <c r="S9785">
        <f>CEILING(Table1[[#This Row],[Month]]/3,1)</f>
        <v>2</v>
      </c>
      <c r="T9785" s="9">
        <f>(Table1[[#This Row],[Profit]]/Table1[[#This Row],[Sales]])</f>
        <v>0.26999999999999996</v>
      </c>
    </row>
    <row r="9786" spans="1:20" x14ac:dyDescent="0.25">
      <c r="A9786">
        <v>20210531</v>
      </c>
      <c r="B9786" s="1" t="s">
        <v>993</v>
      </c>
      <c r="C9786" s="1" t="s">
        <v>289</v>
      </c>
      <c r="D9786" s="1" t="s">
        <v>359</v>
      </c>
      <c r="E9786" s="1" t="s">
        <v>27</v>
      </c>
      <c r="F9786" s="1" t="s">
        <v>82</v>
      </c>
      <c r="G9786" s="1" t="s">
        <v>344</v>
      </c>
      <c r="H9786" s="1" t="s">
        <v>20</v>
      </c>
      <c r="I9786" s="1" t="s">
        <v>30</v>
      </c>
      <c r="J9786" s="1" t="s">
        <v>41</v>
      </c>
      <c r="K9786">
        <v>8.2799999999999994</v>
      </c>
      <c r="L9786">
        <v>2</v>
      </c>
      <c r="M9786">
        <v>0</v>
      </c>
      <c r="N9786">
        <v>2.9807999999999999</v>
      </c>
      <c r="O9786">
        <f>(Table1[[#This Row],[Sales]]-Table1[[#This Row],[Profit]])/Table1[[#This Row],[Quantity]]</f>
        <v>2.6495999999999995</v>
      </c>
      <c r="P9786">
        <f>Table1[[#This Row],[Sales]]/Table1[[#This Row],[Quantity]]</f>
        <v>4.1399999999999997</v>
      </c>
      <c r="Q9786" t="str">
        <f t="shared" si="304"/>
        <v>2021</v>
      </c>
      <c r="R9786" t="str">
        <f t="shared" si="305"/>
        <v>05</v>
      </c>
      <c r="S9786">
        <f>CEILING(Table1[[#This Row],[Month]]/3,1)</f>
        <v>2</v>
      </c>
      <c r="T9786" s="9">
        <f>(Table1[[#This Row],[Profit]]/Table1[[#This Row],[Sales]])</f>
        <v>0.36000000000000004</v>
      </c>
    </row>
    <row r="9787" spans="1:20" x14ac:dyDescent="0.25">
      <c r="A9787">
        <v>20210509</v>
      </c>
      <c r="B9787" s="1" t="s">
        <v>539</v>
      </c>
      <c r="C9787" s="1" t="s">
        <v>15</v>
      </c>
      <c r="D9787" s="1" t="s">
        <v>16</v>
      </c>
      <c r="E9787" s="1" t="s">
        <v>17</v>
      </c>
      <c r="F9787" s="1" t="s">
        <v>18</v>
      </c>
      <c r="G9787" s="1" t="s">
        <v>223</v>
      </c>
      <c r="H9787" s="1" t="s">
        <v>69</v>
      </c>
      <c r="I9787" s="1" t="s">
        <v>21</v>
      </c>
      <c r="J9787" s="1" t="s">
        <v>36</v>
      </c>
      <c r="K9787">
        <v>48.81</v>
      </c>
      <c r="L9787">
        <v>3</v>
      </c>
      <c r="M9787">
        <v>0</v>
      </c>
      <c r="N9787">
        <v>23.916899999999998</v>
      </c>
      <c r="O9787">
        <f>(Table1[[#This Row],[Sales]]-Table1[[#This Row],[Profit]])/Table1[[#This Row],[Quantity]]</f>
        <v>8.2977000000000007</v>
      </c>
      <c r="P9787">
        <f>Table1[[#This Row],[Sales]]/Table1[[#This Row],[Quantity]]</f>
        <v>16.27</v>
      </c>
      <c r="Q9787" t="str">
        <f t="shared" si="304"/>
        <v>2021</v>
      </c>
      <c r="R9787" t="str">
        <f t="shared" si="305"/>
        <v>05</v>
      </c>
      <c r="S9787">
        <f>CEILING(Table1[[#This Row],[Month]]/3,1)</f>
        <v>2</v>
      </c>
      <c r="T9787" s="9">
        <f>(Table1[[#This Row],[Profit]]/Table1[[#This Row],[Sales]])</f>
        <v>0.48999999999999994</v>
      </c>
    </row>
    <row r="9788" spans="1:20" x14ac:dyDescent="0.25">
      <c r="A9788">
        <v>20201105</v>
      </c>
      <c r="B9788" s="1" t="s">
        <v>1206</v>
      </c>
      <c r="C9788" s="1" t="s">
        <v>149</v>
      </c>
      <c r="D9788" s="1" t="s">
        <v>884</v>
      </c>
      <c r="E9788" s="1" t="s">
        <v>17</v>
      </c>
      <c r="F9788" s="1" t="s">
        <v>34</v>
      </c>
      <c r="G9788" s="1" t="s">
        <v>68</v>
      </c>
      <c r="H9788" s="1" t="s">
        <v>69</v>
      </c>
      <c r="I9788" s="1" t="s">
        <v>21</v>
      </c>
      <c r="J9788" s="1" t="s">
        <v>23</v>
      </c>
      <c r="K9788">
        <v>149.9</v>
      </c>
      <c r="L9788">
        <v>5</v>
      </c>
      <c r="M9788">
        <v>0</v>
      </c>
      <c r="N9788">
        <v>40.472999999999999</v>
      </c>
      <c r="O9788">
        <f>(Table1[[#This Row],[Sales]]-Table1[[#This Row],[Profit]])/Table1[[#This Row],[Quantity]]</f>
        <v>21.885400000000001</v>
      </c>
      <c r="P9788">
        <f>Table1[[#This Row],[Sales]]/Table1[[#This Row],[Quantity]]</f>
        <v>29.98</v>
      </c>
      <c r="Q9788" t="str">
        <f t="shared" si="304"/>
        <v>2020</v>
      </c>
      <c r="R9788" t="str">
        <f t="shared" si="305"/>
        <v>11</v>
      </c>
      <c r="S9788">
        <f>CEILING(Table1[[#This Row],[Month]]/3,1)</f>
        <v>4</v>
      </c>
      <c r="T9788" s="9">
        <f>(Table1[[#This Row],[Profit]]/Table1[[#This Row],[Sales]])</f>
        <v>0.26999999999999996</v>
      </c>
    </row>
    <row r="9789" spans="1:20" x14ac:dyDescent="0.25">
      <c r="A9789">
        <v>20230328</v>
      </c>
      <c r="B9789" s="1" t="s">
        <v>424</v>
      </c>
      <c r="C9789" s="1" t="s">
        <v>57</v>
      </c>
      <c r="D9789" s="1" t="s">
        <v>99</v>
      </c>
      <c r="E9789" s="1" t="s">
        <v>59</v>
      </c>
      <c r="F9789" s="1" t="s">
        <v>60</v>
      </c>
      <c r="G9789" s="1" t="s">
        <v>407</v>
      </c>
      <c r="H9789" s="1" t="s">
        <v>62</v>
      </c>
      <c r="I9789" s="1" t="s">
        <v>21</v>
      </c>
      <c r="J9789" s="1" t="s">
        <v>22</v>
      </c>
      <c r="K9789">
        <v>1023.332</v>
      </c>
      <c r="L9789">
        <v>5</v>
      </c>
      <c r="M9789">
        <v>0.32</v>
      </c>
      <c r="N9789">
        <v>-30.097999999999999</v>
      </c>
      <c r="O9789">
        <f>(Table1[[#This Row],[Sales]]-Table1[[#This Row],[Profit]])/Table1[[#This Row],[Quantity]]</f>
        <v>210.68600000000001</v>
      </c>
      <c r="P9789">
        <f>Table1[[#This Row],[Sales]]/Table1[[#This Row],[Quantity]]</f>
        <v>204.66640000000001</v>
      </c>
      <c r="Q9789" t="str">
        <f t="shared" si="304"/>
        <v>2023</v>
      </c>
      <c r="R9789" t="str">
        <f t="shared" si="305"/>
        <v>03</v>
      </c>
      <c r="S9789">
        <f>CEILING(Table1[[#This Row],[Month]]/3,1)</f>
        <v>1</v>
      </c>
      <c r="T9789" s="9">
        <f>(Table1[[#This Row],[Profit]]/Table1[[#This Row],[Sales]])</f>
        <v>-2.9411764705882353E-2</v>
      </c>
    </row>
    <row r="9790" spans="1:20" x14ac:dyDescent="0.25">
      <c r="A9790">
        <v>20230328</v>
      </c>
      <c r="B9790" s="1" t="s">
        <v>424</v>
      </c>
      <c r="C9790" s="1" t="s">
        <v>57</v>
      </c>
      <c r="D9790" s="1" t="s">
        <v>99</v>
      </c>
      <c r="E9790" s="1" t="s">
        <v>59</v>
      </c>
      <c r="F9790" s="1" t="s">
        <v>60</v>
      </c>
      <c r="G9790" s="1" t="s">
        <v>407</v>
      </c>
      <c r="H9790" s="1" t="s">
        <v>62</v>
      </c>
      <c r="I9790" s="1" t="s">
        <v>21</v>
      </c>
      <c r="J9790" s="1" t="s">
        <v>23</v>
      </c>
      <c r="K9790">
        <v>600.55799999999999</v>
      </c>
      <c r="L9790">
        <v>3</v>
      </c>
      <c r="M9790">
        <v>0.3</v>
      </c>
      <c r="N9790">
        <v>-8.5793999999999997</v>
      </c>
      <c r="O9790">
        <f>(Table1[[#This Row],[Sales]]-Table1[[#This Row],[Profit]])/Table1[[#This Row],[Quantity]]</f>
        <v>203.04579999999999</v>
      </c>
      <c r="P9790">
        <f>Table1[[#This Row],[Sales]]/Table1[[#This Row],[Quantity]]</f>
        <v>200.18600000000001</v>
      </c>
      <c r="Q9790" t="str">
        <f t="shared" si="304"/>
        <v>2023</v>
      </c>
      <c r="R9790" t="str">
        <f t="shared" si="305"/>
        <v>03</v>
      </c>
      <c r="S9790">
        <f>CEILING(Table1[[#This Row],[Month]]/3,1)</f>
        <v>1</v>
      </c>
      <c r="T9790" s="9">
        <f>(Table1[[#This Row],[Profit]]/Table1[[#This Row],[Sales]])</f>
        <v>-1.4285714285714285E-2</v>
      </c>
    </row>
    <row r="9791" spans="1:20" x14ac:dyDescent="0.25">
      <c r="A9791">
        <v>20230328</v>
      </c>
      <c r="B9791" s="1" t="s">
        <v>424</v>
      </c>
      <c r="C9791" s="1" t="s">
        <v>57</v>
      </c>
      <c r="D9791" s="1" t="s">
        <v>99</v>
      </c>
      <c r="E9791" s="1" t="s">
        <v>59</v>
      </c>
      <c r="F9791" s="1" t="s">
        <v>60</v>
      </c>
      <c r="G9791" s="1" t="s">
        <v>407</v>
      </c>
      <c r="H9791" s="1" t="s">
        <v>62</v>
      </c>
      <c r="I9791" s="1" t="s">
        <v>21</v>
      </c>
      <c r="J9791" s="1" t="s">
        <v>94</v>
      </c>
      <c r="K9791">
        <v>39.991999999999997</v>
      </c>
      <c r="L9791">
        <v>1</v>
      </c>
      <c r="M9791">
        <v>0.2</v>
      </c>
      <c r="N9791">
        <v>6.9985999999999997</v>
      </c>
      <c r="O9791">
        <f>(Table1[[#This Row],[Sales]]-Table1[[#This Row],[Profit]])/Table1[[#This Row],[Quantity]]</f>
        <v>32.993399999999994</v>
      </c>
      <c r="P9791">
        <f>Table1[[#This Row],[Sales]]/Table1[[#This Row],[Quantity]]</f>
        <v>39.991999999999997</v>
      </c>
      <c r="Q9791" t="str">
        <f t="shared" si="304"/>
        <v>2023</v>
      </c>
      <c r="R9791" t="str">
        <f t="shared" si="305"/>
        <v>03</v>
      </c>
      <c r="S9791">
        <f>CEILING(Table1[[#This Row],[Month]]/3,1)</f>
        <v>1</v>
      </c>
      <c r="T9791" s="9">
        <f>(Table1[[#This Row],[Profit]]/Table1[[#This Row],[Sales]])</f>
        <v>0.17500000000000002</v>
      </c>
    </row>
    <row r="9792" spans="1:20" x14ac:dyDescent="0.25">
      <c r="A9792">
        <v>20230328</v>
      </c>
      <c r="B9792" s="1" t="s">
        <v>424</v>
      </c>
      <c r="C9792" s="1" t="s">
        <v>57</v>
      </c>
      <c r="D9792" s="1" t="s">
        <v>99</v>
      </c>
      <c r="E9792" s="1" t="s">
        <v>59</v>
      </c>
      <c r="F9792" s="1" t="s">
        <v>60</v>
      </c>
      <c r="G9792" s="1" t="s">
        <v>407</v>
      </c>
      <c r="H9792" s="1" t="s">
        <v>62</v>
      </c>
      <c r="I9792" s="1" t="s">
        <v>21</v>
      </c>
      <c r="J9792" s="1" t="s">
        <v>23</v>
      </c>
      <c r="K9792">
        <v>211.24600000000001</v>
      </c>
      <c r="L9792">
        <v>2</v>
      </c>
      <c r="M9792">
        <v>0.3</v>
      </c>
      <c r="N9792">
        <v>-66.391599999999997</v>
      </c>
      <c r="O9792">
        <f>(Table1[[#This Row],[Sales]]-Table1[[#This Row],[Profit]])/Table1[[#This Row],[Quantity]]</f>
        <v>138.81880000000001</v>
      </c>
      <c r="P9792">
        <f>Table1[[#This Row],[Sales]]/Table1[[#This Row],[Quantity]]</f>
        <v>105.623</v>
      </c>
      <c r="Q9792" t="str">
        <f t="shared" si="304"/>
        <v>2023</v>
      </c>
      <c r="R9792" t="str">
        <f t="shared" si="305"/>
        <v>03</v>
      </c>
      <c r="S9792">
        <f>CEILING(Table1[[#This Row],[Month]]/3,1)</f>
        <v>1</v>
      </c>
      <c r="T9792" s="9">
        <f>(Table1[[#This Row],[Profit]]/Table1[[#This Row],[Sales]])</f>
        <v>-0.31428571428571428</v>
      </c>
    </row>
    <row r="9793" spans="1:20" x14ac:dyDescent="0.25">
      <c r="A9793">
        <v>20200521</v>
      </c>
      <c r="B9793" s="1" t="s">
        <v>674</v>
      </c>
      <c r="C9793" s="1" t="s">
        <v>57</v>
      </c>
      <c r="D9793" s="1" t="s">
        <v>99</v>
      </c>
      <c r="E9793" s="1" t="s">
        <v>59</v>
      </c>
      <c r="F9793" s="1" t="s">
        <v>60</v>
      </c>
      <c r="G9793" s="1" t="s">
        <v>87</v>
      </c>
      <c r="H9793" s="1" t="s">
        <v>75</v>
      </c>
      <c r="I9793" s="1" t="s">
        <v>21</v>
      </c>
      <c r="J9793" s="1" t="s">
        <v>97</v>
      </c>
      <c r="K9793">
        <v>56.064</v>
      </c>
      <c r="L9793">
        <v>6</v>
      </c>
      <c r="M9793">
        <v>0.2</v>
      </c>
      <c r="N9793">
        <v>21.024000000000001</v>
      </c>
      <c r="O9793">
        <f>(Table1[[#This Row],[Sales]]-Table1[[#This Row],[Profit]])/Table1[[#This Row],[Quantity]]</f>
        <v>5.84</v>
      </c>
      <c r="P9793">
        <f>Table1[[#This Row],[Sales]]/Table1[[#This Row],[Quantity]]</f>
        <v>9.3439999999999994</v>
      </c>
      <c r="Q9793" t="str">
        <f t="shared" si="304"/>
        <v>2020</v>
      </c>
      <c r="R9793" t="str">
        <f t="shared" si="305"/>
        <v>05</v>
      </c>
      <c r="S9793">
        <f>CEILING(Table1[[#This Row],[Month]]/3,1)</f>
        <v>2</v>
      </c>
      <c r="T9793" s="9">
        <f>(Table1[[#This Row],[Profit]]/Table1[[#This Row],[Sales]])</f>
        <v>0.375</v>
      </c>
    </row>
    <row r="9794" spans="1:20" x14ac:dyDescent="0.25">
      <c r="A9794">
        <v>20200521</v>
      </c>
      <c r="B9794" s="1" t="s">
        <v>674</v>
      </c>
      <c r="C9794" s="1" t="s">
        <v>57</v>
      </c>
      <c r="D9794" s="1" t="s">
        <v>99</v>
      </c>
      <c r="E9794" s="1" t="s">
        <v>59</v>
      </c>
      <c r="F9794" s="1" t="s">
        <v>60</v>
      </c>
      <c r="G9794" s="1" t="s">
        <v>87</v>
      </c>
      <c r="H9794" s="1" t="s">
        <v>75</v>
      </c>
      <c r="I9794" s="1" t="s">
        <v>21</v>
      </c>
      <c r="J9794" s="1" t="s">
        <v>23</v>
      </c>
      <c r="K9794">
        <v>107.77200000000001</v>
      </c>
      <c r="L9794">
        <v>2</v>
      </c>
      <c r="M9794">
        <v>0.3</v>
      </c>
      <c r="N9794">
        <v>-29.252400000000002</v>
      </c>
      <c r="O9794">
        <f>(Table1[[#This Row],[Sales]]-Table1[[#This Row],[Profit]])/Table1[[#This Row],[Quantity]]</f>
        <v>68.512200000000007</v>
      </c>
      <c r="P9794">
        <f>Table1[[#This Row],[Sales]]/Table1[[#This Row],[Quantity]]</f>
        <v>53.886000000000003</v>
      </c>
      <c r="Q9794" t="str">
        <f t="shared" si="304"/>
        <v>2020</v>
      </c>
      <c r="R9794" t="str">
        <f t="shared" si="305"/>
        <v>05</v>
      </c>
      <c r="S9794">
        <f>CEILING(Table1[[#This Row],[Month]]/3,1)</f>
        <v>2</v>
      </c>
      <c r="T9794" s="9">
        <f>(Table1[[#This Row],[Profit]]/Table1[[#This Row],[Sales]])</f>
        <v>-0.27142857142857141</v>
      </c>
    </row>
    <row r="9795" spans="1:20" x14ac:dyDescent="0.25">
      <c r="A9795">
        <v>20200521</v>
      </c>
      <c r="B9795" s="1" t="s">
        <v>674</v>
      </c>
      <c r="C9795" s="1" t="s">
        <v>57</v>
      </c>
      <c r="D9795" s="1" t="s">
        <v>99</v>
      </c>
      <c r="E9795" s="1" t="s">
        <v>59</v>
      </c>
      <c r="F9795" s="1" t="s">
        <v>60</v>
      </c>
      <c r="G9795" s="1" t="s">
        <v>87</v>
      </c>
      <c r="H9795" s="1" t="s">
        <v>75</v>
      </c>
      <c r="I9795" s="1" t="s">
        <v>21</v>
      </c>
      <c r="J9795" s="1" t="s">
        <v>50</v>
      </c>
      <c r="K9795">
        <v>4.8319999999999999</v>
      </c>
      <c r="L9795">
        <v>1</v>
      </c>
      <c r="M9795">
        <v>0.2</v>
      </c>
      <c r="N9795">
        <v>1.6308</v>
      </c>
      <c r="O9795">
        <f>(Table1[[#This Row],[Sales]]-Table1[[#This Row],[Profit]])/Table1[[#This Row],[Quantity]]</f>
        <v>3.2012</v>
      </c>
      <c r="P9795">
        <f>Table1[[#This Row],[Sales]]/Table1[[#This Row],[Quantity]]</f>
        <v>4.8319999999999999</v>
      </c>
      <c r="Q9795" t="str">
        <f t="shared" ref="Q9795:Q9858" si="306">LEFT(A9795,4)</f>
        <v>2020</v>
      </c>
      <c r="R9795" t="str">
        <f t="shared" ref="R9795:R9858" si="307">MID(A9795,5,2)</f>
        <v>05</v>
      </c>
      <c r="S9795">
        <f>CEILING(Table1[[#This Row],[Month]]/3,1)</f>
        <v>2</v>
      </c>
      <c r="T9795" s="9">
        <f>(Table1[[#This Row],[Profit]]/Table1[[#This Row],[Sales]])</f>
        <v>0.33750000000000002</v>
      </c>
    </row>
    <row r="9796" spans="1:20" x14ac:dyDescent="0.25">
      <c r="A9796">
        <v>20200521</v>
      </c>
      <c r="B9796" s="1" t="s">
        <v>674</v>
      </c>
      <c r="C9796" s="1" t="s">
        <v>57</v>
      </c>
      <c r="D9796" s="1" t="s">
        <v>99</v>
      </c>
      <c r="E9796" s="1" t="s">
        <v>59</v>
      </c>
      <c r="F9796" s="1" t="s">
        <v>60</v>
      </c>
      <c r="G9796" s="1" t="s">
        <v>87</v>
      </c>
      <c r="H9796" s="1" t="s">
        <v>75</v>
      </c>
      <c r="I9796" s="1" t="s">
        <v>21</v>
      </c>
      <c r="J9796" s="1" t="s">
        <v>36</v>
      </c>
      <c r="K9796">
        <v>18.239999999999998</v>
      </c>
      <c r="L9796">
        <v>3</v>
      </c>
      <c r="M9796">
        <v>0.8</v>
      </c>
      <c r="N9796">
        <v>-31.007999999999999</v>
      </c>
      <c r="O9796">
        <f>(Table1[[#This Row],[Sales]]-Table1[[#This Row],[Profit]])/Table1[[#This Row],[Quantity]]</f>
        <v>16.416</v>
      </c>
      <c r="P9796">
        <f>Table1[[#This Row],[Sales]]/Table1[[#This Row],[Quantity]]</f>
        <v>6.0799999999999992</v>
      </c>
      <c r="Q9796" t="str">
        <f t="shared" si="306"/>
        <v>2020</v>
      </c>
      <c r="R9796" t="str">
        <f t="shared" si="307"/>
        <v>05</v>
      </c>
      <c r="S9796">
        <f>CEILING(Table1[[#This Row],[Month]]/3,1)</f>
        <v>2</v>
      </c>
      <c r="T9796" s="9">
        <f>(Table1[[#This Row],[Profit]]/Table1[[#This Row],[Sales]])</f>
        <v>-1.7000000000000002</v>
      </c>
    </row>
    <row r="9797" spans="1:20" x14ac:dyDescent="0.25">
      <c r="A9797">
        <v>20220522</v>
      </c>
      <c r="B9797" s="1" t="s">
        <v>231</v>
      </c>
      <c r="C9797" s="1" t="s">
        <v>108</v>
      </c>
      <c r="D9797" s="1" t="s">
        <v>143</v>
      </c>
      <c r="E9797" s="1" t="s">
        <v>59</v>
      </c>
      <c r="F9797" s="1" t="s">
        <v>110</v>
      </c>
      <c r="G9797" s="1" t="s">
        <v>232</v>
      </c>
      <c r="H9797" s="1" t="s">
        <v>40</v>
      </c>
      <c r="I9797" s="1" t="s">
        <v>30</v>
      </c>
      <c r="J9797" s="1" t="s">
        <v>36</v>
      </c>
      <c r="K9797">
        <v>3.798</v>
      </c>
      <c r="L9797">
        <v>3</v>
      </c>
      <c r="M9797">
        <v>0.8</v>
      </c>
      <c r="N9797">
        <v>-5.8868999999999998</v>
      </c>
      <c r="O9797">
        <f>(Table1[[#This Row],[Sales]]-Table1[[#This Row],[Profit]])/Table1[[#This Row],[Quantity]]</f>
        <v>3.2282999999999995</v>
      </c>
      <c r="P9797">
        <f>Table1[[#This Row],[Sales]]/Table1[[#This Row],[Quantity]]</f>
        <v>1.266</v>
      </c>
      <c r="Q9797" t="str">
        <f t="shared" si="306"/>
        <v>2022</v>
      </c>
      <c r="R9797" t="str">
        <f t="shared" si="307"/>
        <v>05</v>
      </c>
      <c r="S9797">
        <f>CEILING(Table1[[#This Row],[Month]]/3,1)</f>
        <v>2</v>
      </c>
      <c r="T9797" s="9">
        <f>(Table1[[#This Row],[Profit]]/Table1[[#This Row],[Sales]])</f>
        <v>-1.5499999999999998</v>
      </c>
    </row>
    <row r="9798" spans="1:20" x14ac:dyDescent="0.25">
      <c r="A9798">
        <v>20210112</v>
      </c>
      <c r="B9798" s="1" t="s">
        <v>1118</v>
      </c>
      <c r="C9798" s="1" t="s">
        <v>209</v>
      </c>
      <c r="D9798" s="1" t="s">
        <v>667</v>
      </c>
      <c r="E9798" s="1" t="s">
        <v>27</v>
      </c>
      <c r="F9798" s="1" t="s">
        <v>82</v>
      </c>
      <c r="G9798" s="1" t="s">
        <v>211</v>
      </c>
      <c r="H9798" s="1" t="s">
        <v>55</v>
      </c>
      <c r="I9798" s="1" t="s">
        <v>30</v>
      </c>
      <c r="J9798" s="1" t="s">
        <v>42</v>
      </c>
      <c r="K9798">
        <v>10.368</v>
      </c>
      <c r="L9798">
        <v>2</v>
      </c>
      <c r="M9798">
        <v>0.2</v>
      </c>
      <c r="N9798">
        <v>1.5551999999999999</v>
      </c>
      <c r="O9798">
        <f>(Table1[[#This Row],[Sales]]-Table1[[#This Row],[Profit]])/Table1[[#This Row],[Quantity]]</f>
        <v>4.4064000000000005</v>
      </c>
      <c r="P9798">
        <f>Table1[[#This Row],[Sales]]/Table1[[#This Row],[Quantity]]</f>
        <v>5.1840000000000002</v>
      </c>
      <c r="Q9798" t="str">
        <f t="shared" si="306"/>
        <v>2021</v>
      </c>
      <c r="R9798" t="str">
        <f t="shared" si="307"/>
        <v>01</v>
      </c>
      <c r="S9798">
        <f>CEILING(Table1[[#This Row],[Month]]/3,1)</f>
        <v>1</v>
      </c>
      <c r="T9798" s="9">
        <f>(Table1[[#This Row],[Profit]]/Table1[[#This Row],[Sales]])</f>
        <v>0.15</v>
      </c>
    </row>
    <row r="9799" spans="1:20" x14ac:dyDescent="0.25">
      <c r="A9799">
        <v>20210112</v>
      </c>
      <c r="B9799" s="1" t="s">
        <v>1118</v>
      </c>
      <c r="C9799" s="1" t="s">
        <v>209</v>
      </c>
      <c r="D9799" s="1" t="s">
        <v>667</v>
      </c>
      <c r="E9799" s="1" t="s">
        <v>27</v>
      </c>
      <c r="F9799" s="1" t="s">
        <v>82</v>
      </c>
      <c r="G9799" s="1" t="s">
        <v>211</v>
      </c>
      <c r="H9799" s="1" t="s">
        <v>55</v>
      </c>
      <c r="I9799" s="1" t="s">
        <v>30</v>
      </c>
      <c r="J9799" s="1" t="s">
        <v>43</v>
      </c>
      <c r="K9799">
        <v>235.18799999999999</v>
      </c>
      <c r="L9799">
        <v>2</v>
      </c>
      <c r="M9799">
        <v>0.4</v>
      </c>
      <c r="N9799">
        <v>-43.117800000000003</v>
      </c>
      <c r="O9799">
        <f>(Table1[[#This Row],[Sales]]-Table1[[#This Row],[Profit]])/Table1[[#This Row],[Quantity]]</f>
        <v>139.15289999999999</v>
      </c>
      <c r="P9799">
        <f>Table1[[#This Row],[Sales]]/Table1[[#This Row],[Quantity]]</f>
        <v>117.59399999999999</v>
      </c>
      <c r="Q9799" t="str">
        <f t="shared" si="306"/>
        <v>2021</v>
      </c>
      <c r="R9799" t="str">
        <f t="shared" si="307"/>
        <v>01</v>
      </c>
      <c r="S9799">
        <f>CEILING(Table1[[#This Row],[Month]]/3,1)</f>
        <v>1</v>
      </c>
      <c r="T9799" s="9">
        <f>(Table1[[#This Row],[Profit]]/Table1[[#This Row],[Sales]])</f>
        <v>-0.18333333333333335</v>
      </c>
    </row>
    <row r="9800" spans="1:20" x14ac:dyDescent="0.25">
      <c r="A9800">
        <v>20210112</v>
      </c>
      <c r="B9800" s="1" t="s">
        <v>1118</v>
      </c>
      <c r="C9800" s="1" t="s">
        <v>209</v>
      </c>
      <c r="D9800" s="1" t="s">
        <v>667</v>
      </c>
      <c r="E9800" s="1" t="s">
        <v>27</v>
      </c>
      <c r="F9800" s="1" t="s">
        <v>82</v>
      </c>
      <c r="G9800" s="1" t="s">
        <v>211</v>
      </c>
      <c r="H9800" s="1" t="s">
        <v>55</v>
      </c>
      <c r="I9800" s="1" t="s">
        <v>30</v>
      </c>
      <c r="J9800" s="1" t="s">
        <v>43</v>
      </c>
      <c r="K9800">
        <v>26.376000000000001</v>
      </c>
      <c r="L9800">
        <v>4</v>
      </c>
      <c r="M9800">
        <v>0.4</v>
      </c>
      <c r="N9800">
        <v>2.6375999999999999</v>
      </c>
      <c r="O9800">
        <f>(Table1[[#This Row],[Sales]]-Table1[[#This Row],[Profit]])/Table1[[#This Row],[Quantity]]</f>
        <v>5.9346000000000005</v>
      </c>
      <c r="P9800">
        <f>Table1[[#This Row],[Sales]]/Table1[[#This Row],[Quantity]]</f>
        <v>6.5940000000000003</v>
      </c>
      <c r="Q9800" t="str">
        <f t="shared" si="306"/>
        <v>2021</v>
      </c>
      <c r="R9800" t="str">
        <f t="shared" si="307"/>
        <v>01</v>
      </c>
      <c r="S9800">
        <f>CEILING(Table1[[#This Row],[Month]]/3,1)</f>
        <v>1</v>
      </c>
      <c r="T9800" s="9">
        <f>(Table1[[#This Row],[Profit]]/Table1[[#This Row],[Sales]])</f>
        <v>9.9999999999999992E-2</v>
      </c>
    </row>
    <row r="9801" spans="1:20" x14ac:dyDescent="0.25">
      <c r="A9801">
        <v>20210112</v>
      </c>
      <c r="B9801" s="1" t="s">
        <v>1118</v>
      </c>
      <c r="C9801" s="1" t="s">
        <v>209</v>
      </c>
      <c r="D9801" s="1" t="s">
        <v>667</v>
      </c>
      <c r="E9801" s="1" t="s">
        <v>27</v>
      </c>
      <c r="F9801" s="1" t="s">
        <v>82</v>
      </c>
      <c r="G9801" s="1" t="s">
        <v>211</v>
      </c>
      <c r="H9801" s="1" t="s">
        <v>55</v>
      </c>
      <c r="I9801" s="1" t="s">
        <v>30</v>
      </c>
      <c r="J9801" s="1" t="s">
        <v>94</v>
      </c>
      <c r="K9801">
        <v>10.384</v>
      </c>
      <c r="L9801">
        <v>2</v>
      </c>
      <c r="M9801">
        <v>0.2</v>
      </c>
      <c r="N9801">
        <v>2.2065999999999999</v>
      </c>
      <c r="O9801">
        <f>(Table1[[#This Row],[Sales]]-Table1[[#This Row],[Profit]])/Table1[[#This Row],[Quantity]]</f>
        <v>4.0887000000000002</v>
      </c>
      <c r="P9801">
        <f>Table1[[#This Row],[Sales]]/Table1[[#This Row],[Quantity]]</f>
        <v>5.1920000000000002</v>
      </c>
      <c r="Q9801" t="str">
        <f t="shared" si="306"/>
        <v>2021</v>
      </c>
      <c r="R9801" t="str">
        <f t="shared" si="307"/>
        <v>01</v>
      </c>
      <c r="S9801">
        <f>CEILING(Table1[[#This Row],[Month]]/3,1)</f>
        <v>1</v>
      </c>
      <c r="T9801" s="9">
        <f>(Table1[[#This Row],[Profit]]/Table1[[#This Row],[Sales]])</f>
        <v>0.21249999999999999</v>
      </c>
    </row>
    <row r="9802" spans="1:20" x14ac:dyDescent="0.25">
      <c r="A9802">
        <v>20210112</v>
      </c>
      <c r="B9802" s="1" t="s">
        <v>1118</v>
      </c>
      <c r="C9802" s="1" t="s">
        <v>209</v>
      </c>
      <c r="D9802" s="1" t="s">
        <v>667</v>
      </c>
      <c r="E9802" s="1" t="s">
        <v>27</v>
      </c>
      <c r="F9802" s="1" t="s">
        <v>82</v>
      </c>
      <c r="G9802" s="1" t="s">
        <v>211</v>
      </c>
      <c r="H9802" s="1" t="s">
        <v>55</v>
      </c>
      <c r="I9802" s="1" t="s">
        <v>30</v>
      </c>
      <c r="J9802" s="1" t="s">
        <v>43</v>
      </c>
      <c r="K9802">
        <v>107.11799999999999</v>
      </c>
      <c r="L9802">
        <v>3</v>
      </c>
      <c r="M9802">
        <v>0.4</v>
      </c>
      <c r="N9802">
        <v>-21.4236</v>
      </c>
      <c r="O9802">
        <f>(Table1[[#This Row],[Sales]]-Table1[[#This Row],[Profit]])/Table1[[#This Row],[Quantity]]</f>
        <v>42.847199999999994</v>
      </c>
      <c r="P9802">
        <f>Table1[[#This Row],[Sales]]/Table1[[#This Row],[Quantity]]</f>
        <v>35.705999999999996</v>
      </c>
      <c r="Q9802" t="str">
        <f t="shared" si="306"/>
        <v>2021</v>
      </c>
      <c r="R9802" t="str">
        <f t="shared" si="307"/>
        <v>01</v>
      </c>
      <c r="S9802">
        <f>CEILING(Table1[[#This Row],[Month]]/3,1)</f>
        <v>1</v>
      </c>
      <c r="T9802" s="9">
        <f>(Table1[[#This Row],[Profit]]/Table1[[#This Row],[Sales]])</f>
        <v>-0.2</v>
      </c>
    </row>
    <row r="9803" spans="1:20" x14ac:dyDescent="0.25">
      <c r="A9803">
        <v>20230930</v>
      </c>
      <c r="B9803" s="1" t="s">
        <v>610</v>
      </c>
      <c r="C9803" s="1" t="s">
        <v>25</v>
      </c>
      <c r="D9803" s="1" t="s">
        <v>1255</v>
      </c>
      <c r="E9803" s="1" t="s">
        <v>27</v>
      </c>
      <c r="F9803" s="1" t="s">
        <v>28</v>
      </c>
      <c r="G9803" s="1" t="s">
        <v>333</v>
      </c>
      <c r="H9803" s="1" t="s">
        <v>75</v>
      </c>
      <c r="I9803" s="1" t="s">
        <v>21</v>
      </c>
      <c r="J9803" s="1" t="s">
        <v>50</v>
      </c>
      <c r="K9803">
        <v>97.3</v>
      </c>
      <c r="L9803">
        <v>7</v>
      </c>
      <c r="M9803">
        <v>0</v>
      </c>
      <c r="N9803">
        <v>28.216999999999999</v>
      </c>
      <c r="O9803">
        <f>(Table1[[#This Row],[Sales]]-Table1[[#This Row],[Profit]])/Table1[[#This Row],[Quantity]]</f>
        <v>9.8689999999999998</v>
      </c>
      <c r="P9803">
        <f>Table1[[#This Row],[Sales]]/Table1[[#This Row],[Quantity]]</f>
        <v>13.9</v>
      </c>
      <c r="Q9803" t="str">
        <f t="shared" si="306"/>
        <v>2023</v>
      </c>
      <c r="R9803" t="str">
        <f t="shared" si="307"/>
        <v>09</v>
      </c>
      <c r="S9803">
        <f>CEILING(Table1[[#This Row],[Month]]/3,1)</f>
        <v>3</v>
      </c>
      <c r="T9803" s="9">
        <f>(Table1[[#This Row],[Profit]]/Table1[[#This Row],[Sales]])</f>
        <v>0.28999999999999998</v>
      </c>
    </row>
    <row r="9804" spans="1:20" x14ac:dyDescent="0.25">
      <c r="A9804">
        <v>20210718</v>
      </c>
      <c r="B9804" s="1" t="s">
        <v>620</v>
      </c>
      <c r="C9804" s="1" t="s">
        <v>133</v>
      </c>
      <c r="D9804" s="1" t="s">
        <v>134</v>
      </c>
      <c r="E9804" s="1" t="s">
        <v>17</v>
      </c>
      <c r="F9804" s="1" t="s">
        <v>18</v>
      </c>
      <c r="G9804" s="1" t="s">
        <v>111</v>
      </c>
      <c r="H9804" s="1" t="s">
        <v>20</v>
      </c>
      <c r="I9804" s="1" t="s">
        <v>21</v>
      </c>
      <c r="J9804" s="1" t="s">
        <v>36</v>
      </c>
      <c r="K9804">
        <v>3.3279999999999998</v>
      </c>
      <c r="L9804">
        <v>2</v>
      </c>
      <c r="M9804">
        <v>0.2</v>
      </c>
      <c r="N9804">
        <v>1.2063999999999999</v>
      </c>
      <c r="O9804">
        <f>(Table1[[#This Row],[Sales]]-Table1[[#This Row],[Profit]])/Table1[[#This Row],[Quantity]]</f>
        <v>1.0608</v>
      </c>
      <c r="P9804">
        <f>Table1[[#This Row],[Sales]]/Table1[[#This Row],[Quantity]]</f>
        <v>1.6639999999999999</v>
      </c>
      <c r="Q9804" t="str">
        <f t="shared" si="306"/>
        <v>2021</v>
      </c>
      <c r="R9804" t="str">
        <f t="shared" si="307"/>
        <v>07</v>
      </c>
      <c r="S9804">
        <f>CEILING(Table1[[#This Row],[Month]]/3,1)</f>
        <v>3</v>
      </c>
      <c r="T9804" s="9">
        <f>(Table1[[#This Row],[Profit]]/Table1[[#This Row],[Sales]])</f>
        <v>0.36249999999999999</v>
      </c>
    </row>
    <row r="9805" spans="1:20" x14ac:dyDescent="0.25">
      <c r="A9805">
        <v>20210718</v>
      </c>
      <c r="B9805" s="1" t="s">
        <v>620</v>
      </c>
      <c r="C9805" s="1" t="s">
        <v>133</v>
      </c>
      <c r="D9805" s="1" t="s">
        <v>134</v>
      </c>
      <c r="E9805" s="1" t="s">
        <v>17</v>
      </c>
      <c r="F9805" s="1" t="s">
        <v>18</v>
      </c>
      <c r="G9805" s="1" t="s">
        <v>111</v>
      </c>
      <c r="H9805" s="1" t="s">
        <v>20</v>
      </c>
      <c r="I9805" s="1" t="s">
        <v>21</v>
      </c>
      <c r="J9805" s="1" t="s">
        <v>43</v>
      </c>
      <c r="K9805">
        <v>135.99</v>
      </c>
      <c r="L9805">
        <v>1</v>
      </c>
      <c r="M9805">
        <v>0</v>
      </c>
      <c r="N9805">
        <v>36.717300000000002</v>
      </c>
      <c r="O9805">
        <f>(Table1[[#This Row],[Sales]]-Table1[[#This Row],[Profit]])/Table1[[#This Row],[Quantity]]</f>
        <v>99.272700000000015</v>
      </c>
      <c r="P9805">
        <f>Table1[[#This Row],[Sales]]/Table1[[#This Row],[Quantity]]</f>
        <v>135.99</v>
      </c>
      <c r="Q9805" t="str">
        <f t="shared" si="306"/>
        <v>2021</v>
      </c>
      <c r="R9805" t="str">
        <f t="shared" si="307"/>
        <v>07</v>
      </c>
      <c r="S9805">
        <f>CEILING(Table1[[#This Row],[Month]]/3,1)</f>
        <v>3</v>
      </c>
      <c r="T9805" s="9">
        <f>(Table1[[#This Row],[Profit]]/Table1[[#This Row],[Sales]])</f>
        <v>0.27</v>
      </c>
    </row>
    <row r="9806" spans="1:20" x14ac:dyDescent="0.25">
      <c r="A9806">
        <v>20210718</v>
      </c>
      <c r="B9806" s="1" t="s">
        <v>620</v>
      </c>
      <c r="C9806" s="1" t="s">
        <v>133</v>
      </c>
      <c r="D9806" s="1" t="s">
        <v>134</v>
      </c>
      <c r="E9806" s="1" t="s">
        <v>17</v>
      </c>
      <c r="F9806" s="1" t="s">
        <v>18</v>
      </c>
      <c r="G9806" s="1" t="s">
        <v>111</v>
      </c>
      <c r="H9806" s="1" t="s">
        <v>20</v>
      </c>
      <c r="I9806" s="1" t="s">
        <v>21</v>
      </c>
      <c r="J9806" s="1" t="s">
        <v>41</v>
      </c>
      <c r="K9806">
        <v>7.38</v>
      </c>
      <c r="L9806">
        <v>1</v>
      </c>
      <c r="M9806">
        <v>0</v>
      </c>
      <c r="N9806">
        <v>2.1402000000000001</v>
      </c>
      <c r="O9806">
        <f>(Table1[[#This Row],[Sales]]-Table1[[#This Row],[Profit]])/Table1[[#This Row],[Quantity]]</f>
        <v>5.2397999999999998</v>
      </c>
      <c r="P9806">
        <f>Table1[[#This Row],[Sales]]/Table1[[#This Row],[Quantity]]</f>
        <v>7.38</v>
      </c>
      <c r="Q9806" t="str">
        <f t="shared" si="306"/>
        <v>2021</v>
      </c>
      <c r="R9806" t="str">
        <f t="shared" si="307"/>
        <v>07</v>
      </c>
      <c r="S9806">
        <f>CEILING(Table1[[#This Row],[Month]]/3,1)</f>
        <v>3</v>
      </c>
      <c r="T9806" s="9">
        <f>(Table1[[#This Row],[Profit]]/Table1[[#This Row],[Sales]])</f>
        <v>0.29000000000000004</v>
      </c>
    </row>
    <row r="9807" spans="1:20" x14ac:dyDescent="0.25">
      <c r="A9807">
        <v>20221022</v>
      </c>
      <c r="B9807" s="1" t="s">
        <v>742</v>
      </c>
      <c r="C9807" s="1" t="s">
        <v>32</v>
      </c>
      <c r="D9807" s="1" t="s">
        <v>33</v>
      </c>
      <c r="E9807" s="1" t="s">
        <v>17</v>
      </c>
      <c r="F9807" s="1" t="s">
        <v>34</v>
      </c>
      <c r="G9807" s="1" t="s">
        <v>228</v>
      </c>
      <c r="H9807" s="1" t="s">
        <v>75</v>
      </c>
      <c r="I9807" s="1" t="s">
        <v>63</v>
      </c>
      <c r="J9807" s="1" t="s">
        <v>41</v>
      </c>
      <c r="K9807">
        <v>45.567999999999998</v>
      </c>
      <c r="L9807">
        <v>2</v>
      </c>
      <c r="M9807">
        <v>0.2</v>
      </c>
      <c r="N9807">
        <v>9.6831999999999994</v>
      </c>
      <c r="O9807">
        <f>(Table1[[#This Row],[Sales]]-Table1[[#This Row],[Profit]])/Table1[[#This Row],[Quantity]]</f>
        <v>17.942399999999999</v>
      </c>
      <c r="P9807">
        <f>Table1[[#This Row],[Sales]]/Table1[[#This Row],[Quantity]]</f>
        <v>22.783999999999999</v>
      </c>
      <c r="Q9807" t="str">
        <f t="shared" si="306"/>
        <v>2022</v>
      </c>
      <c r="R9807" t="str">
        <f t="shared" si="307"/>
        <v>10</v>
      </c>
      <c r="S9807">
        <f>CEILING(Table1[[#This Row],[Month]]/3,1)</f>
        <v>4</v>
      </c>
      <c r="T9807" s="9">
        <f>(Table1[[#This Row],[Profit]]/Table1[[#This Row],[Sales]])</f>
        <v>0.21249999999999999</v>
      </c>
    </row>
    <row r="9808" spans="1:20" x14ac:dyDescent="0.25">
      <c r="A9808">
        <v>20221022</v>
      </c>
      <c r="B9808" s="1" t="s">
        <v>742</v>
      </c>
      <c r="C9808" s="1" t="s">
        <v>32</v>
      </c>
      <c r="D9808" s="1" t="s">
        <v>33</v>
      </c>
      <c r="E9808" s="1" t="s">
        <v>17</v>
      </c>
      <c r="F9808" s="1" t="s">
        <v>34</v>
      </c>
      <c r="G9808" s="1" t="s">
        <v>228</v>
      </c>
      <c r="H9808" s="1" t="s">
        <v>75</v>
      </c>
      <c r="I9808" s="1" t="s">
        <v>63</v>
      </c>
      <c r="J9808" s="1" t="s">
        <v>36</v>
      </c>
      <c r="K9808">
        <v>28.751999999999999</v>
      </c>
      <c r="L9808">
        <v>8</v>
      </c>
      <c r="M9808">
        <v>0.7</v>
      </c>
      <c r="N9808">
        <v>-21.084800000000001</v>
      </c>
      <c r="O9808">
        <f>(Table1[[#This Row],[Sales]]-Table1[[#This Row],[Profit]])/Table1[[#This Row],[Quantity]]</f>
        <v>6.2295999999999996</v>
      </c>
      <c r="P9808">
        <f>Table1[[#This Row],[Sales]]/Table1[[#This Row],[Quantity]]</f>
        <v>3.5939999999999999</v>
      </c>
      <c r="Q9808" t="str">
        <f t="shared" si="306"/>
        <v>2022</v>
      </c>
      <c r="R9808" t="str">
        <f t="shared" si="307"/>
        <v>10</v>
      </c>
      <c r="S9808">
        <f>CEILING(Table1[[#This Row],[Month]]/3,1)</f>
        <v>4</v>
      </c>
      <c r="T9808" s="9">
        <f>(Table1[[#This Row],[Profit]]/Table1[[#This Row],[Sales]])</f>
        <v>-0.73333333333333339</v>
      </c>
    </row>
    <row r="9809" spans="1:20" x14ac:dyDescent="0.25">
      <c r="A9809">
        <v>20230728</v>
      </c>
      <c r="B9809" s="1" t="s">
        <v>895</v>
      </c>
      <c r="C9809" s="1" t="s">
        <v>46</v>
      </c>
      <c r="D9809" s="1" t="s">
        <v>47</v>
      </c>
      <c r="E9809" s="1" t="s">
        <v>17</v>
      </c>
      <c r="F9809" s="1" t="s">
        <v>48</v>
      </c>
      <c r="G9809" s="1" t="s">
        <v>363</v>
      </c>
      <c r="H9809" s="1" t="s">
        <v>20</v>
      </c>
      <c r="I9809" s="1" t="s">
        <v>21</v>
      </c>
      <c r="J9809" s="1" t="s">
        <v>23</v>
      </c>
      <c r="K9809">
        <v>194.84800000000001</v>
      </c>
      <c r="L9809">
        <v>4</v>
      </c>
      <c r="M9809">
        <v>0.2</v>
      </c>
      <c r="N9809">
        <v>12.178000000000001</v>
      </c>
      <c r="O9809">
        <f>(Table1[[#This Row],[Sales]]-Table1[[#This Row],[Profit]])/Table1[[#This Row],[Quantity]]</f>
        <v>45.667500000000004</v>
      </c>
      <c r="P9809">
        <f>Table1[[#This Row],[Sales]]/Table1[[#This Row],[Quantity]]</f>
        <v>48.712000000000003</v>
      </c>
      <c r="Q9809" t="str">
        <f t="shared" si="306"/>
        <v>2023</v>
      </c>
      <c r="R9809" t="str">
        <f t="shared" si="307"/>
        <v>07</v>
      </c>
      <c r="S9809">
        <f>CEILING(Table1[[#This Row],[Month]]/3,1)</f>
        <v>3</v>
      </c>
      <c r="T9809" s="9">
        <f>(Table1[[#This Row],[Profit]]/Table1[[#This Row],[Sales]])</f>
        <v>6.25E-2</v>
      </c>
    </row>
    <row r="9810" spans="1:20" x14ac:dyDescent="0.25">
      <c r="A9810">
        <v>20230722</v>
      </c>
      <c r="B9810" s="1" t="s">
        <v>1101</v>
      </c>
      <c r="C9810" s="1" t="s">
        <v>108</v>
      </c>
      <c r="D9810" s="1" t="s">
        <v>143</v>
      </c>
      <c r="E9810" s="1" t="s">
        <v>59</v>
      </c>
      <c r="F9810" s="1" t="s">
        <v>110</v>
      </c>
      <c r="G9810" s="1" t="s">
        <v>488</v>
      </c>
      <c r="H9810" s="1" t="s">
        <v>40</v>
      </c>
      <c r="I9810" s="1" t="s">
        <v>21</v>
      </c>
      <c r="J9810" s="1" t="s">
        <v>36</v>
      </c>
      <c r="K9810">
        <v>2.1120000000000001</v>
      </c>
      <c r="L9810">
        <v>2</v>
      </c>
      <c r="M9810">
        <v>0.8</v>
      </c>
      <c r="N9810">
        <v>-3.3792</v>
      </c>
      <c r="O9810">
        <f>(Table1[[#This Row],[Sales]]-Table1[[#This Row],[Profit]])/Table1[[#This Row],[Quantity]]</f>
        <v>2.7456</v>
      </c>
      <c r="P9810">
        <f>Table1[[#This Row],[Sales]]/Table1[[#This Row],[Quantity]]</f>
        <v>1.056</v>
      </c>
      <c r="Q9810" t="str">
        <f t="shared" si="306"/>
        <v>2023</v>
      </c>
      <c r="R9810" t="str">
        <f t="shared" si="307"/>
        <v>07</v>
      </c>
      <c r="S9810">
        <f>CEILING(Table1[[#This Row],[Month]]/3,1)</f>
        <v>3</v>
      </c>
      <c r="T9810" s="9">
        <f>(Table1[[#This Row],[Profit]]/Table1[[#This Row],[Sales]])</f>
        <v>-1.5999999999999999</v>
      </c>
    </row>
    <row r="9811" spans="1:20" x14ac:dyDescent="0.25">
      <c r="A9811">
        <v>20201107</v>
      </c>
      <c r="B9811" s="1" t="s">
        <v>440</v>
      </c>
      <c r="C9811" s="1" t="s">
        <v>181</v>
      </c>
      <c r="D9811" s="1" t="s">
        <v>182</v>
      </c>
      <c r="E9811" s="1" t="s">
        <v>17</v>
      </c>
      <c r="F9811" s="1" t="s">
        <v>34</v>
      </c>
      <c r="G9811" s="1" t="s">
        <v>160</v>
      </c>
      <c r="H9811" s="1" t="s">
        <v>161</v>
      </c>
      <c r="I9811" s="1" t="s">
        <v>21</v>
      </c>
      <c r="J9811" s="1" t="s">
        <v>50</v>
      </c>
      <c r="K9811">
        <v>25.92</v>
      </c>
      <c r="L9811">
        <v>5</v>
      </c>
      <c r="M9811">
        <v>0.2</v>
      </c>
      <c r="N9811">
        <v>9.0719999999999992</v>
      </c>
      <c r="O9811">
        <f>(Table1[[#This Row],[Sales]]-Table1[[#This Row],[Profit]])/Table1[[#This Row],[Quantity]]</f>
        <v>3.3696000000000006</v>
      </c>
      <c r="P9811">
        <f>Table1[[#This Row],[Sales]]/Table1[[#This Row],[Quantity]]</f>
        <v>5.1840000000000002</v>
      </c>
      <c r="Q9811" t="str">
        <f t="shared" si="306"/>
        <v>2020</v>
      </c>
      <c r="R9811" t="str">
        <f t="shared" si="307"/>
        <v>11</v>
      </c>
      <c r="S9811">
        <f>CEILING(Table1[[#This Row],[Month]]/3,1)</f>
        <v>4</v>
      </c>
      <c r="T9811" s="9">
        <f>(Table1[[#This Row],[Profit]]/Table1[[#This Row],[Sales]])</f>
        <v>0.34999999999999992</v>
      </c>
    </row>
    <row r="9812" spans="1:20" x14ac:dyDescent="0.25">
      <c r="A9812">
        <v>20201107</v>
      </c>
      <c r="B9812" s="1" t="s">
        <v>440</v>
      </c>
      <c r="C9812" s="1" t="s">
        <v>181</v>
      </c>
      <c r="D9812" s="1" t="s">
        <v>182</v>
      </c>
      <c r="E9812" s="1" t="s">
        <v>17</v>
      </c>
      <c r="F9812" s="1" t="s">
        <v>34</v>
      </c>
      <c r="G9812" s="1" t="s">
        <v>160</v>
      </c>
      <c r="H9812" s="1" t="s">
        <v>161</v>
      </c>
      <c r="I9812" s="1" t="s">
        <v>21</v>
      </c>
      <c r="J9812" s="1" t="s">
        <v>42</v>
      </c>
      <c r="K9812">
        <v>120.768</v>
      </c>
      <c r="L9812">
        <v>4</v>
      </c>
      <c r="M9812">
        <v>0.2</v>
      </c>
      <c r="N9812">
        <v>9.0576000000000008</v>
      </c>
      <c r="O9812">
        <f>(Table1[[#This Row],[Sales]]-Table1[[#This Row],[Profit]])/Table1[[#This Row],[Quantity]]</f>
        <v>27.927599999999998</v>
      </c>
      <c r="P9812">
        <f>Table1[[#This Row],[Sales]]/Table1[[#This Row],[Quantity]]</f>
        <v>30.192</v>
      </c>
      <c r="Q9812" t="str">
        <f t="shared" si="306"/>
        <v>2020</v>
      </c>
      <c r="R9812" t="str">
        <f t="shared" si="307"/>
        <v>11</v>
      </c>
      <c r="S9812">
        <f>CEILING(Table1[[#This Row],[Month]]/3,1)</f>
        <v>4</v>
      </c>
      <c r="T9812" s="9">
        <f>(Table1[[#This Row],[Profit]]/Table1[[#This Row],[Sales]])</f>
        <v>7.5000000000000011E-2</v>
      </c>
    </row>
    <row r="9813" spans="1:20" x14ac:dyDescent="0.25">
      <c r="A9813">
        <v>20221128</v>
      </c>
      <c r="B9813" s="1" t="s">
        <v>287</v>
      </c>
      <c r="C9813" s="1" t="s">
        <v>289</v>
      </c>
      <c r="D9813" s="1" t="s">
        <v>546</v>
      </c>
      <c r="E9813" s="1" t="s">
        <v>27</v>
      </c>
      <c r="F9813" s="1" t="s">
        <v>82</v>
      </c>
      <c r="G9813" s="1" t="s">
        <v>165</v>
      </c>
      <c r="H9813" s="1" t="s">
        <v>91</v>
      </c>
      <c r="I9813" s="1" t="s">
        <v>21</v>
      </c>
      <c r="J9813" s="1" t="s">
        <v>50</v>
      </c>
      <c r="K9813">
        <v>25.92</v>
      </c>
      <c r="L9813">
        <v>4</v>
      </c>
      <c r="M9813">
        <v>0</v>
      </c>
      <c r="N9813">
        <v>12.441599999999999</v>
      </c>
      <c r="O9813">
        <f>(Table1[[#This Row],[Sales]]-Table1[[#This Row],[Profit]])/Table1[[#This Row],[Quantity]]</f>
        <v>3.3696000000000006</v>
      </c>
      <c r="P9813">
        <f>Table1[[#This Row],[Sales]]/Table1[[#This Row],[Quantity]]</f>
        <v>6.48</v>
      </c>
      <c r="Q9813" t="str">
        <f t="shared" si="306"/>
        <v>2022</v>
      </c>
      <c r="R9813" t="str">
        <f t="shared" si="307"/>
        <v>11</v>
      </c>
      <c r="S9813">
        <f>CEILING(Table1[[#This Row],[Month]]/3,1)</f>
        <v>4</v>
      </c>
      <c r="T9813" s="9">
        <f>(Table1[[#This Row],[Profit]]/Table1[[#This Row],[Sales]])</f>
        <v>0.47999999999999993</v>
      </c>
    </row>
    <row r="9814" spans="1:20" x14ac:dyDescent="0.25">
      <c r="A9814">
        <v>20221128</v>
      </c>
      <c r="B9814" s="1" t="s">
        <v>287</v>
      </c>
      <c r="C9814" s="1" t="s">
        <v>289</v>
      </c>
      <c r="D9814" s="1" t="s">
        <v>546</v>
      </c>
      <c r="E9814" s="1" t="s">
        <v>27</v>
      </c>
      <c r="F9814" s="1" t="s">
        <v>82</v>
      </c>
      <c r="G9814" s="1" t="s">
        <v>165</v>
      </c>
      <c r="H9814" s="1" t="s">
        <v>91</v>
      </c>
      <c r="I9814" s="1" t="s">
        <v>21</v>
      </c>
      <c r="J9814" s="1" t="s">
        <v>42</v>
      </c>
      <c r="K9814">
        <v>34.65</v>
      </c>
      <c r="L9814">
        <v>3</v>
      </c>
      <c r="M9814">
        <v>0</v>
      </c>
      <c r="N9814">
        <v>9.702</v>
      </c>
      <c r="O9814">
        <f>(Table1[[#This Row],[Sales]]-Table1[[#This Row],[Profit]])/Table1[[#This Row],[Quantity]]</f>
        <v>8.3160000000000007</v>
      </c>
      <c r="P9814">
        <f>Table1[[#This Row],[Sales]]/Table1[[#This Row],[Quantity]]</f>
        <v>11.549999999999999</v>
      </c>
      <c r="Q9814" t="str">
        <f t="shared" si="306"/>
        <v>2022</v>
      </c>
      <c r="R9814" t="str">
        <f t="shared" si="307"/>
        <v>11</v>
      </c>
      <c r="S9814">
        <f>CEILING(Table1[[#This Row],[Month]]/3,1)</f>
        <v>4</v>
      </c>
      <c r="T9814" s="9">
        <f>(Table1[[#This Row],[Profit]]/Table1[[#This Row],[Sales]])</f>
        <v>0.28000000000000003</v>
      </c>
    </row>
    <row r="9815" spans="1:20" x14ac:dyDescent="0.25">
      <c r="A9815">
        <v>20221128</v>
      </c>
      <c r="B9815" s="1" t="s">
        <v>287</v>
      </c>
      <c r="C9815" s="1" t="s">
        <v>289</v>
      </c>
      <c r="D9815" s="1" t="s">
        <v>546</v>
      </c>
      <c r="E9815" s="1" t="s">
        <v>27</v>
      </c>
      <c r="F9815" s="1" t="s">
        <v>82</v>
      </c>
      <c r="G9815" s="1" t="s">
        <v>165</v>
      </c>
      <c r="H9815" s="1" t="s">
        <v>91</v>
      </c>
      <c r="I9815" s="1" t="s">
        <v>21</v>
      </c>
      <c r="J9815" s="1" t="s">
        <v>50</v>
      </c>
      <c r="K9815">
        <v>204.95</v>
      </c>
      <c r="L9815">
        <v>5</v>
      </c>
      <c r="M9815">
        <v>0</v>
      </c>
      <c r="N9815">
        <v>100.4255</v>
      </c>
      <c r="O9815">
        <f>(Table1[[#This Row],[Sales]]-Table1[[#This Row],[Profit]])/Table1[[#This Row],[Quantity]]</f>
        <v>20.904899999999998</v>
      </c>
      <c r="P9815">
        <f>Table1[[#This Row],[Sales]]/Table1[[#This Row],[Quantity]]</f>
        <v>40.989999999999995</v>
      </c>
      <c r="Q9815" t="str">
        <f t="shared" si="306"/>
        <v>2022</v>
      </c>
      <c r="R9815" t="str">
        <f t="shared" si="307"/>
        <v>11</v>
      </c>
      <c r="S9815">
        <f>CEILING(Table1[[#This Row],[Month]]/3,1)</f>
        <v>4</v>
      </c>
      <c r="T9815" s="9">
        <f>(Table1[[#This Row],[Profit]]/Table1[[#This Row],[Sales]])</f>
        <v>0.49000000000000005</v>
      </c>
    </row>
    <row r="9816" spans="1:20" x14ac:dyDescent="0.25">
      <c r="A9816">
        <v>20221128</v>
      </c>
      <c r="B9816" s="1" t="s">
        <v>287</v>
      </c>
      <c r="C9816" s="1" t="s">
        <v>289</v>
      </c>
      <c r="D9816" s="1" t="s">
        <v>546</v>
      </c>
      <c r="E9816" s="1" t="s">
        <v>27</v>
      </c>
      <c r="F9816" s="1" t="s">
        <v>82</v>
      </c>
      <c r="G9816" s="1" t="s">
        <v>165</v>
      </c>
      <c r="H9816" s="1" t="s">
        <v>91</v>
      </c>
      <c r="I9816" s="1" t="s">
        <v>21</v>
      </c>
      <c r="J9816" s="1" t="s">
        <v>36</v>
      </c>
      <c r="K9816">
        <v>79.95</v>
      </c>
      <c r="L9816">
        <v>5</v>
      </c>
      <c r="M9816">
        <v>0</v>
      </c>
      <c r="N9816">
        <v>38.375999999999998</v>
      </c>
      <c r="O9816">
        <f>(Table1[[#This Row],[Sales]]-Table1[[#This Row],[Profit]])/Table1[[#This Row],[Quantity]]</f>
        <v>8.3148000000000017</v>
      </c>
      <c r="P9816">
        <f>Table1[[#This Row],[Sales]]/Table1[[#This Row],[Quantity]]</f>
        <v>15.99</v>
      </c>
      <c r="Q9816" t="str">
        <f t="shared" si="306"/>
        <v>2022</v>
      </c>
      <c r="R9816" t="str">
        <f t="shared" si="307"/>
        <v>11</v>
      </c>
      <c r="S9816">
        <f>CEILING(Table1[[#This Row],[Month]]/3,1)</f>
        <v>4</v>
      </c>
      <c r="T9816" s="9">
        <f>(Table1[[#This Row],[Profit]]/Table1[[#This Row],[Sales]])</f>
        <v>0.47999999999999993</v>
      </c>
    </row>
    <row r="9817" spans="1:20" x14ac:dyDescent="0.25">
      <c r="A9817">
        <v>20210608</v>
      </c>
      <c r="B9817" s="1" t="s">
        <v>343</v>
      </c>
      <c r="C9817" s="1" t="s">
        <v>32</v>
      </c>
      <c r="D9817" s="1" t="s">
        <v>362</v>
      </c>
      <c r="E9817" s="1" t="s">
        <v>17</v>
      </c>
      <c r="F9817" s="1" t="s">
        <v>34</v>
      </c>
      <c r="G9817" s="1" t="s">
        <v>344</v>
      </c>
      <c r="H9817" s="1" t="s">
        <v>20</v>
      </c>
      <c r="I9817" s="1" t="s">
        <v>30</v>
      </c>
      <c r="J9817" s="1" t="s">
        <v>50</v>
      </c>
      <c r="K9817">
        <v>173.488</v>
      </c>
      <c r="L9817">
        <v>7</v>
      </c>
      <c r="M9817">
        <v>0.2</v>
      </c>
      <c r="N9817">
        <v>54.215000000000003</v>
      </c>
      <c r="O9817">
        <f>(Table1[[#This Row],[Sales]]-Table1[[#This Row],[Profit]])/Table1[[#This Row],[Quantity]]</f>
        <v>17.038999999999998</v>
      </c>
      <c r="P9817">
        <f>Table1[[#This Row],[Sales]]/Table1[[#This Row],[Quantity]]</f>
        <v>24.783999999999999</v>
      </c>
      <c r="Q9817" t="str">
        <f t="shared" si="306"/>
        <v>2021</v>
      </c>
      <c r="R9817" t="str">
        <f t="shared" si="307"/>
        <v>06</v>
      </c>
      <c r="S9817">
        <f>CEILING(Table1[[#This Row],[Month]]/3,1)</f>
        <v>2</v>
      </c>
      <c r="T9817" s="9">
        <f>(Table1[[#This Row],[Profit]]/Table1[[#This Row],[Sales]])</f>
        <v>0.3125</v>
      </c>
    </row>
    <row r="9818" spans="1:20" x14ac:dyDescent="0.25">
      <c r="A9818">
        <v>20210608</v>
      </c>
      <c r="B9818" s="1" t="s">
        <v>343</v>
      </c>
      <c r="C9818" s="1" t="s">
        <v>32</v>
      </c>
      <c r="D9818" s="1" t="s">
        <v>362</v>
      </c>
      <c r="E9818" s="1" t="s">
        <v>17</v>
      </c>
      <c r="F9818" s="1" t="s">
        <v>34</v>
      </c>
      <c r="G9818" s="1" t="s">
        <v>344</v>
      </c>
      <c r="H9818" s="1" t="s">
        <v>20</v>
      </c>
      <c r="I9818" s="1" t="s">
        <v>30</v>
      </c>
      <c r="J9818" s="1" t="s">
        <v>37</v>
      </c>
      <c r="K9818">
        <v>516.96</v>
      </c>
      <c r="L9818">
        <v>4</v>
      </c>
      <c r="M9818">
        <v>0.2</v>
      </c>
      <c r="N9818">
        <v>-6.4619999999999997</v>
      </c>
      <c r="O9818">
        <f>(Table1[[#This Row],[Sales]]-Table1[[#This Row],[Profit]])/Table1[[#This Row],[Quantity]]</f>
        <v>130.85550000000001</v>
      </c>
      <c r="P9818">
        <f>Table1[[#This Row],[Sales]]/Table1[[#This Row],[Quantity]]</f>
        <v>129.24</v>
      </c>
      <c r="Q9818" t="str">
        <f t="shared" si="306"/>
        <v>2021</v>
      </c>
      <c r="R9818" t="str">
        <f t="shared" si="307"/>
        <v>06</v>
      </c>
      <c r="S9818">
        <f>CEILING(Table1[[#This Row],[Month]]/3,1)</f>
        <v>2</v>
      </c>
      <c r="T9818" s="9">
        <f>(Table1[[#This Row],[Profit]]/Table1[[#This Row],[Sales]])</f>
        <v>-1.2499999999999999E-2</v>
      </c>
    </row>
    <row r="9819" spans="1:20" x14ac:dyDescent="0.25">
      <c r="A9819">
        <v>20210608</v>
      </c>
      <c r="B9819" s="1" t="s">
        <v>343</v>
      </c>
      <c r="C9819" s="1" t="s">
        <v>32</v>
      </c>
      <c r="D9819" s="1" t="s">
        <v>362</v>
      </c>
      <c r="E9819" s="1" t="s">
        <v>17</v>
      </c>
      <c r="F9819" s="1" t="s">
        <v>34</v>
      </c>
      <c r="G9819" s="1" t="s">
        <v>344</v>
      </c>
      <c r="H9819" s="1" t="s">
        <v>20</v>
      </c>
      <c r="I9819" s="1" t="s">
        <v>30</v>
      </c>
      <c r="J9819" s="1" t="s">
        <v>41</v>
      </c>
      <c r="K9819">
        <v>173.208</v>
      </c>
      <c r="L9819">
        <v>7</v>
      </c>
      <c r="M9819">
        <v>0.2</v>
      </c>
      <c r="N9819">
        <v>45.467100000000002</v>
      </c>
      <c r="O9819">
        <f>(Table1[[#This Row],[Sales]]-Table1[[#This Row],[Profit]])/Table1[[#This Row],[Quantity]]</f>
        <v>18.248699999999999</v>
      </c>
      <c r="P9819">
        <f>Table1[[#This Row],[Sales]]/Table1[[#This Row],[Quantity]]</f>
        <v>24.744</v>
      </c>
      <c r="Q9819" t="str">
        <f t="shared" si="306"/>
        <v>2021</v>
      </c>
      <c r="R9819" t="str">
        <f t="shared" si="307"/>
        <v>06</v>
      </c>
      <c r="S9819">
        <f>CEILING(Table1[[#This Row],[Month]]/3,1)</f>
        <v>2</v>
      </c>
      <c r="T9819" s="9">
        <f>(Table1[[#This Row],[Profit]]/Table1[[#This Row],[Sales]])</f>
        <v>0.26250000000000001</v>
      </c>
    </row>
    <row r="9820" spans="1:20" x14ac:dyDescent="0.25">
      <c r="A9820">
        <v>20210608</v>
      </c>
      <c r="B9820" s="1" t="s">
        <v>343</v>
      </c>
      <c r="C9820" s="1" t="s">
        <v>32</v>
      </c>
      <c r="D9820" s="1" t="s">
        <v>362</v>
      </c>
      <c r="E9820" s="1" t="s">
        <v>17</v>
      </c>
      <c r="F9820" s="1" t="s">
        <v>34</v>
      </c>
      <c r="G9820" s="1" t="s">
        <v>344</v>
      </c>
      <c r="H9820" s="1" t="s">
        <v>20</v>
      </c>
      <c r="I9820" s="1" t="s">
        <v>30</v>
      </c>
      <c r="J9820" s="1" t="s">
        <v>42</v>
      </c>
      <c r="K9820">
        <v>4.4480000000000004</v>
      </c>
      <c r="L9820">
        <v>2</v>
      </c>
      <c r="M9820">
        <v>0.2</v>
      </c>
      <c r="N9820">
        <v>0.33360000000000001</v>
      </c>
      <c r="O9820">
        <f>(Table1[[#This Row],[Sales]]-Table1[[#This Row],[Profit]])/Table1[[#This Row],[Quantity]]</f>
        <v>2.0572000000000004</v>
      </c>
      <c r="P9820">
        <f>Table1[[#This Row],[Sales]]/Table1[[#This Row],[Quantity]]</f>
        <v>2.2240000000000002</v>
      </c>
      <c r="Q9820" t="str">
        <f t="shared" si="306"/>
        <v>2021</v>
      </c>
      <c r="R9820" t="str">
        <f t="shared" si="307"/>
        <v>06</v>
      </c>
      <c r="S9820">
        <f>CEILING(Table1[[#This Row],[Month]]/3,1)</f>
        <v>2</v>
      </c>
      <c r="T9820" s="9">
        <f>(Table1[[#This Row],[Profit]]/Table1[[#This Row],[Sales]])</f>
        <v>7.4999999999999997E-2</v>
      </c>
    </row>
    <row r="9821" spans="1:20" x14ac:dyDescent="0.25">
      <c r="A9821">
        <v>20210608</v>
      </c>
      <c r="B9821" s="1" t="s">
        <v>343</v>
      </c>
      <c r="C9821" s="1" t="s">
        <v>32</v>
      </c>
      <c r="D9821" s="1" t="s">
        <v>362</v>
      </c>
      <c r="E9821" s="1" t="s">
        <v>17</v>
      </c>
      <c r="F9821" s="1" t="s">
        <v>34</v>
      </c>
      <c r="G9821" s="1" t="s">
        <v>344</v>
      </c>
      <c r="H9821" s="1" t="s">
        <v>20</v>
      </c>
      <c r="I9821" s="1" t="s">
        <v>30</v>
      </c>
      <c r="J9821" s="1" t="s">
        <v>23</v>
      </c>
      <c r="K9821">
        <v>9</v>
      </c>
      <c r="L9821">
        <v>3</v>
      </c>
      <c r="M9821">
        <v>0.2</v>
      </c>
      <c r="N9821">
        <v>3.15</v>
      </c>
      <c r="O9821">
        <f>(Table1[[#This Row],[Sales]]-Table1[[#This Row],[Profit]])/Table1[[#This Row],[Quantity]]</f>
        <v>1.95</v>
      </c>
      <c r="P9821">
        <f>Table1[[#This Row],[Sales]]/Table1[[#This Row],[Quantity]]</f>
        <v>3</v>
      </c>
      <c r="Q9821" t="str">
        <f t="shared" si="306"/>
        <v>2021</v>
      </c>
      <c r="R9821" t="str">
        <f t="shared" si="307"/>
        <v>06</v>
      </c>
      <c r="S9821">
        <f>CEILING(Table1[[#This Row],[Month]]/3,1)</f>
        <v>2</v>
      </c>
      <c r="T9821" s="9">
        <f>(Table1[[#This Row],[Profit]]/Table1[[#This Row],[Sales]])</f>
        <v>0.35</v>
      </c>
    </row>
    <row r="9822" spans="1:20" x14ac:dyDescent="0.25">
      <c r="A9822">
        <v>20210608</v>
      </c>
      <c r="B9822" s="1" t="s">
        <v>343</v>
      </c>
      <c r="C9822" s="1" t="s">
        <v>32</v>
      </c>
      <c r="D9822" s="1" t="s">
        <v>362</v>
      </c>
      <c r="E9822" s="1" t="s">
        <v>17</v>
      </c>
      <c r="F9822" s="1" t="s">
        <v>34</v>
      </c>
      <c r="G9822" s="1" t="s">
        <v>344</v>
      </c>
      <c r="H9822" s="1" t="s">
        <v>20</v>
      </c>
      <c r="I9822" s="1" t="s">
        <v>30</v>
      </c>
      <c r="J9822" s="1" t="s">
        <v>50</v>
      </c>
      <c r="K9822">
        <v>42.24</v>
      </c>
      <c r="L9822">
        <v>10</v>
      </c>
      <c r="M9822">
        <v>0.2</v>
      </c>
      <c r="N9822">
        <v>13.2</v>
      </c>
      <c r="O9822">
        <f>(Table1[[#This Row],[Sales]]-Table1[[#This Row],[Profit]])/Table1[[#This Row],[Quantity]]</f>
        <v>2.9040000000000004</v>
      </c>
      <c r="P9822">
        <f>Table1[[#This Row],[Sales]]/Table1[[#This Row],[Quantity]]</f>
        <v>4.2240000000000002</v>
      </c>
      <c r="Q9822" t="str">
        <f t="shared" si="306"/>
        <v>2021</v>
      </c>
      <c r="R9822" t="str">
        <f t="shared" si="307"/>
        <v>06</v>
      </c>
      <c r="S9822">
        <f>CEILING(Table1[[#This Row],[Month]]/3,1)</f>
        <v>2</v>
      </c>
      <c r="T9822" s="9">
        <f>(Table1[[#This Row],[Profit]]/Table1[[#This Row],[Sales]])</f>
        <v>0.31249999999999994</v>
      </c>
    </row>
    <row r="9823" spans="1:20" x14ac:dyDescent="0.25">
      <c r="A9823">
        <v>20210608</v>
      </c>
      <c r="B9823" s="1" t="s">
        <v>343</v>
      </c>
      <c r="C9823" s="1" t="s">
        <v>32</v>
      </c>
      <c r="D9823" s="1" t="s">
        <v>362</v>
      </c>
      <c r="E9823" s="1" t="s">
        <v>17</v>
      </c>
      <c r="F9823" s="1" t="s">
        <v>34</v>
      </c>
      <c r="G9823" s="1" t="s">
        <v>344</v>
      </c>
      <c r="H9823" s="1" t="s">
        <v>20</v>
      </c>
      <c r="I9823" s="1" t="s">
        <v>30</v>
      </c>
      <c r="J9823" s="1" t="s">
        <v>36</v>
      </c>
      <c r="K9823">
        <v>18.263999999999999</v>
      </c>
      <c r="L9823">
        <v>2</v>
      </c>
      <c r="M9823">
        <v>0.7</v>
      </c>
      <c r="N9823">
        <v>-13.393599999999999</v>
      </c>
      <c r="O9823">
        <f>(Table1[[#This Row],[Sales]]-Table1[[#This Row],[Profit]])/Table1[[#This Row],[Quantity]]</f>
        <v>15.828799999999999</v>
      </c>
      <c r="P9823">
        <f>Table1[[#This Row],[Sales]]/Table1[[#This Row],[Quantity]]</f>
        <v>9.1319999999999997</v>
      </c>
      <c r="Q9823" t="str">
        <f t="shared" si="306"/>
        <v>2021</v>
      </c>
      <c r="R9823" t="str">
        <f t="shared" si="307"/>
        <v>06</v>
      </c>
      <c r="S9823">
        <f>CEILING(Table1[[#This Row],[Month]]/3,1)</f>
        <v>2</v>
      </c>
      <c r="T9823" s="9">
        <f>(Table1[[#This Row],[Profit]]/Table1[[#This Row],[Sales]])</f>
        <v>-0.73333333333333328</v>
      </c>
    </row>
    <row r="9824" spans="1:20" x14ac:dyDescent="0.25">
      <c r="A9824">
        <v>20200815</v>
      </c>
      <c r="B9824" s="1" t="s">
        <v>482</v>
      </c>
      <c r="C9824" s="1" t="s">
        <v>25</v>
      </c>
      <c r="D9824" s="1" t="s">
        <v>77</v>
      </c>
      <c r="E9824" s="1" t="s">
        <v>27</v>
      </c>
      <c r="F9824" s="1" t="s">
        <v>28</v>
      </c>
      <c r="G9824" s="1" t="s">
        <v>211</v>
      </c>
      <c r="H9824" s="1" t="s">
        <v>55</v>
      </c>
      <c r="I9824" s="1" t="s">
        <v>21</v>
      </c>
      <c r="J9824" s="1" t="s">
        <v>44</v>
      </c>
      <c r="K9824">
        <v>152.91</v>
      </c>
      <c r="L9824">
        <v>3</v>
      </c>
      <c r="M9824">
        <v>0</v>
      </c>
      <c r="N9824">
        <v>42.814799999999998</v>
      </c>
      <c r="O9824">
        <f>(Table1[[#This Row],[Sales]]-Table1[[#This Row],[Profit]])/Table1[[#This Row],[Quantity]]</f>
        <v>36.698399999999999</v>
      </c>
      <c r="P9824">
        <f>Table1[[#This Row],[Sales]]/Table1[[#This Row],[Quantity]]</f>
        <v>50.97</v>
      </c>
      <c r="Q9824" t="str">
        <f t="shared" si="306"/>
        <v>2020</v>
      </c>
      <c r="R9824" t="str">
        <f t="shared" si="307"/>
        <v>08</v>
      </c>
      <c r="S9824">
        <f>CEILING(Table1[[#This Row],[Month]]/3,1)</f>
        <v>3</v>
      </c>
      <c r="T9824" s="9">
        <f>(Table1[[#This Row],[Profit]]/Table1[[#This Row],[Sales]])</f>
        <v>0.27999999999999997</v>
      </c>
    </row>
    <row r="9825" spans="1:20" x14ac:dyDescent="0.25">
      <c r="A9825">
        <v>20200815</v>
      </c>
      <c r="B9825" s="1" t="s">
        <v>482</v>
      </c>
      <c r="C9825" s="1" t="s">
        <v>25</v>
      </c>
      <c r="D9825" s="1" t="s">
        <v>77</v>
      </c>
      <c r="E9825" s="1" t="s">
        <v>27</v>
      </c>
      <c r="F9825" s="1" t="s">
        <v>28</v>
      </c>
      <c r="G9825" s="1" t="s">
        <v>211</v>
      </c>
      <c r="H9825" s="1" t="s">
        <v>55</v>
      </c>
      <c r="I9825" s="1" t="s">
        <v>21</v>
      </c>
      <c r="J9825" s="1" t="s">
        <v>50</v>
      </c>
      <c r="K9825">
        <v>92.94</v>
      </c>
      <c r="L9825">
        <v>3</v>
      </c>
      <c r="M9825">
        <v>0</v>
      </c>
      <c r="N9825">
        <v>41.823</v>
      </c>
      <c r="O9825">
        <f>(Table1[[#This Row],[Sales]]-Table1[[#This Row],[Profit]])/Table1[[#This Row],[Quantity]]</f>
        <v>17.038999999999998</v>
      </c>
      <c r="P9825">
        <f>Table1[[#This Row],[Sales]]/Table1[[#This Row],[Quantity]]</f>
        <v>30.98</v>
      </c>
      <c r="Q9825" t="str">
        <f t="shared" si="306"/>
        <v>2020</v>
      </c>
      <c r="R9825" t="str">
        <f t="shared" si="307"/>
        <v>08</v>
      </c>
      <c r="S9825">
        <f>CEILING(Table1[[#This Row],[Month]]/3,1)</f>
        <v>3</v>
      </c>
      <c r="T9825" s="9">
        <f>(Table1[[#This Row],[Profit]]/Table1[[#This Row],[Sales]])</f>
        <v>0.45</v>
      </c>
    </row>
    <row r="9826" spans="1:20" x14ac:dyDescent="0.25">
      <c r="A9826">
        <v>20200815</v>
      </c>
      <c r="B9826" s="1" t="s">
        <v>482</v>
      </c>
      <c r="C9826" s="1" t="s">
        <v>25</v>
      </c>
      <c r="D9826" s="1" t="s">
        <v>77</v>
      </c>
      <c r="E9826" s="1" t="s">
        <v>27</v>
      </c>
      <c r="F9826" s="1" t="s">
        <v>28</v>
      </c>
      <c r="G9826" s="1" t="s">
        <v>211</v>
      </c>
      <c r="H9826" s="1" t="s">
        <v>55</v>
      </c>
      <c r="I9826" s="1" t="s">
        <v>21</v>
      </c>
      <c r="J9826" s="1" t="s">
        <v>36</v>
      </c>
      <c r="K9826">
        <v>17.856000000000002</v>
      </c>
      <c r="L9826">
        <v>4</v>
      </c>
      <c r="M9826">
        <v>0.2</v>
      </c>
      <c r="N9826">
        <v>6.2496</v>
      </c>
      <c r="O9826">
        <f>(Table1[[#This Row],[Sales]]-Table1[[#This Row],[Profit]])/Table1[[#This Row],[Quantity]]</f>
        <v>2.9016000000000002</v>
      </c>
      <c r="P9826">
        <f>Table1[[#This Row],[Sales]]/Table1[[#This Row],[Quantity]]</f>
        <v>4.4640000000000004</v>
      </c>
      <c r="Q9826" t="str">
        <f t="shared" si="306"/>
        <v>2020</v>
      </c>
      <c r="R9826" t="str">
        <f t="shared" si="307"/>
        <v>08</v>
      </c>
      <c r="S9826">
        <f>CEILING(Table1[[#This Row],[Month]]/3,1)</f>
        <v>3</v>
      </c>
      <c r="T9826" s="9">
        <f>(Table1[[#This Row],[Profit]]/Table1[[#This Row],[Sales]])</f>
        <v>0.35</v>
      </c>
    </row>
    <row r="9827" spans="1:20" x14ac:dyDescent="0.25">
      <c r="A9827">
        <v>20200815</v>
      </c>
      <c r="B9827" s="1" t="s">
        <v>482</v>
      </c>
      <c r="C9827" s="1" t="s">
        <v>25</v>
      </c>
      <c r="D9827" s="1" t="s">
        <v>77</v>
      </c>
      <c r="E9827" s="1" t="s">
        <v>27</v>
      </c>
      <c r="F9827" s="1" t="s">
        <v>28</v>
      </c>
      <c r="G9827" s="1" t="s">
        <v>211</v>
      </c>
      <c r="H9827" s="1" t="s">
        <v>55</v>
      </c>
      <c r="I9827" s="1" t="s">
        <v>21</v>
      </c>
      <c r="J9827" s="1" t="s">
        <v>36</v>
      </c>
      <c r="K9827">
        <v>46.44</v>
      </c>
      <c r="L9827">
        <v>3</v>
      </c>
      <c r="M9827">
        <v>0.2</v>
      </c>
      <c r="N9827">
        <v>15.093</v>
      </c>
      <c r="O9827">
        <f>(Table1[[#This Row],[Sales]]-Table1[[#This Row],[Profit]])/Table1[[#This Row],[Quantity]]</f>
        <v>10.449</v>
      </c>
      <c r="P9827">
        <f>Table1[[#This Row],[Sales]]/Table1[[#This Row],[Quantity]]</f>
        <v>15.479999999999999</v>
      </c>
      <c r="Q9827" t="str">
        <f t="shared" si="306"/>
        <v>2020</v>
      </c>
      <c r="R9827" t="str">
        <f t="shared" si="307"/>
        <v>08</v>
      </c>
      <c r="S9827">
        <f>CEILING(Table1[[#This Row],[Month]]/3,1)</f>
        <v>3</v>
      </c>
      <c r="T9827" s="9">
        <f>(Table1[[#This Row],[Profit]]/Table1[[#This Row],[Sales]])</f>
        <v>0.32500000000000001</v>
      </c>
    </row>
    <row r="9828" spans="1:20" x14ac:dyDescent="0.25">
      <c r="A9828">
        <v>20200815</v>
      </c>
      <c r="B9828" s="1" t="s">
        <v>482</v>
      </c>
      <c r="C9828" s="1" t="s">
        <v>25</v>
      </c>
      <c r="D9828" s="1" t="s">
        <v>77</v>
      </c>
      <c r="E9828" s="1" t="s">
        <v>27</v>
      </c>
      <c r="F9828" s="1" t="s">
        <v>28</v>
      </c>
      <c r="G9828" s="1" t="s">
        <v>211</v>
      </c>
      <c r="H9828" s="1" t="s">
        <v>55</v>
      </c>
      <c r="I9828" s="1" t="s">
        <v>21</v>
      </c>
      <c r="J9828" s="1" t="s">
        <v>23</v>
      </c>
      <c r="K9828">
        <v>195.136</v>
      </c>
      <c r="L9828">
        <v>4</v>
      </c>
      <c r="M9828">
        <v>0.2</v>
      </c>
      <c r="N9828">
        <v>-12.196</v>
      </c>
      <c r="O9828">
        <f>(Table1[[#This Row],[Sales]]-Table1[[#This Row],[Profit]])/Table1[[#This Row],[Quantity]]</f>
        <v>51.832999999999998</v>
      </c>
      <c r="P9828">
        <f>Table1[[#This Row],[Sales]]/Table1[[#This Row],[Quantity]]</f>
        <v>48.783999999999999</v>
      </c>
      <c r="Q9828" t="str">
        <f t="shared" si="306"/>
        <v>2020</v>
      </c>
      <c r="R9828" t="str">
        <f t="shared" si="307"/>
        <v>08</v>
      </c>
      <c r="S9828">
        <f>CEILING(Table1[[#This Row],[Month]]/3,1)</f>
        <v>3</v>
      </c>
      <c r="T9828" s="9">
        <f>(Table1[[#This Row],[Profit]]/Table1[[#This Row],[Sales]])</f>
        <v>-6.25E-2</v>
      </c>
    </row>
    <row r="9829" spans="1:20" x14ac:dyDescent="0.25">
      <c r="A9829">
        <v>20230620</v>
      </c>
      <c r="B9829" s="1" t="s">
        <v>178</v>
      </c>
      <c r="C9829" s="1" t="s">
        <v>133</v>
      </c>
      <c r="D9829" s="1" t="s">
        <v>134</v>
      </c>
      <c r="E9829" s="1" t="s">
        <v>17</v>
      </c>
      <c r="F9829" s="1" t="s">
        <v>18</v>
      </c>
      <c r="G9829" s="1" t="s">
        <v>176</v>
      </c>
      <c r="H9829" s="1" t="s">
        <v>161</v>
      </c>
      <c r="I9829" s="1" t="s">
        <v>30</v>
      </c>
      <c r="J9829" s="1" t="s">
        <v>37</v>
      </c>
      <c r="K9829">
        <v>129.30000000000001</v>
      </c>
      <c r="L9829">
        <v>2</v>
      </c>
      <c r="M9829">
        <v>0</v>
      </c>
      <c r="N9829">
        <v>6.4649999999999999</v>
      </c>
      <c r="O9829">
        <f>(Table1[[#This Row],[Sales]]-Table1[[#This Row],[Profit]])/Table1[[#This Row],[Quantity]]</f>
        <v>61.417500000000004</v>
      </c>
      <c r="P9829">
        <f>Table1[[#This Row],[Sales]]/Table1[[#This Row],[Quantity]]</f>
        <v>64.650000000000006</v>
      </c>
      <c r="Q9829" t="str">
        <f t="shared" si="306"/>
        <v>2023</v>
      </c>
      <c r="R9829" t="str">
        <f t="shared" si="307"/>
        <v>06</v>
      </c>
      <c r="S9829">
        <f>CEILING(Table1[[#This Row],[Month]]/3,1)</f>
        <v>2</v>
      </c>
      <c r="T9829" s="9">
        <f>(Table1[[#This Row],[Profit]]/Table1[[#This Row],[Sales]])</f>
        <v>4.9999999999999996E-2</v>
      </c>
    </row>
    <row r="9830" spans="1:20" x14ac:dyDescent="0.25">
      <c r="A9830">
        <v>20230620</v>
      </c>
      <c r="B9830" s="1" t="s">
        <v>178</v>
      </c>
      <c r="C9830" s="1" t="s">
        <v>133</v>
      </c>
      <c r="D9830" s="1" t="s">
        <v>134</v>
      </c>
      <c r="E9830" s="1" t="s">
        <v>17</v>
      </c>
      <c r="F9830" s="1" t="s">
        <v>18</v>
      </c>
      <c r="G9830" s="1" t="s">
        <v>176</v>
      </c>
      <c r="H9830" s="1" t="s">
        <v>161</v>
      </c>
      <c r="I9830" s="1" t="s">
        <v>30</v>
      </c>
      <c r="J9830" s="1" t="s">
        <v>36</v>
      </c>
      <c r="K9830">
        <v>11.568</v>
      </c>
      <c r="L9830">
        <v>3</v>
      </c>
      <c r="M9830">
        <v>0.2</v>
      </c>
      <c r="N9830">
        <v>3.7595999999999998</v>
      </c>
      <c r="O9830">
        <f>(Table1[[#This Row],[Sales]]-Table1[[#This Row],[Profit]])/Table1[[#This Row],[Quantity]]</f>
        <v>2.6027999999999998</v>
      </c>
      <c r="P9830">
        <f>Table1[[#This Row],[Sales]]/Table1[[#This Row],[Quantity]]</f>
        <v>3.8559999999999999</v>
      </c>
      <c r="Q9830" t="str">
        <f t="shared" si="306"/>
        <v>2023</v>
      </c>
      <c r="R9830" t="str">
        <f t="shared" si="307"/>
        <v>06</v>
      </c>
      <c r="S9830">
        <f>CEILING(Table1[[#This Row],[Month]]/3,1)</f>
        <v>2</v>
      </c>
      <c r="T9830" s="9">
        <f>(Table1[[#This Row],[Profit]]/Table1[[#This Row],[Sales]])</f>
        <v>0.32500000000000001</v>
      </c>
    </row>
    <row r="9831" spans="1:20" x14ac:dyDescent="0.25">
      <c r="A9831">
        <v>20230717</v>
      </c>
      <c r="B9831" s="1" t="s">
        <v>428</v>
      </c>
      <c r="C9831" s="1" t="s">
        <v>46</v>
      </c>
      <c r="D9831" s="1" t="s">
        <v>47</v>
      </c>
      <c r="E9831" s="1" t="s">
        <v>17</v>
      </c>
      <c r="F9831" s="1" t="s">
        <v>48</v>
      </c>
      <c r="G9831" s="1" t="s">
        <v>183</v>
      </c>
      <c r="H9831" s="1" t="s">
        <v>75</v>
      </c>
      <c r="I9831" s="1" t="s">
        <v>21</v>
      </c>
      <c r="J9831" s="1" t="s">
        <v>23</v>
      </c>
      <c r="K9831">
        <v>242.352</v>
      </c>
      <c r="L9831">
        <v>3</v>
      </c>
      <c r="M9831">
        <v>0.2</v>
      </c>
      <c r="N9831">
        <v>15.147</v>
      </c>
      <c r="O9831">
        <f>(Table1[[#This Row],[Sales]]-Table1[[#This Row],[Profit]])/Table1[[#This Row],[Quantity]]</f>
        <v>75.734999999999999</v>
      </c>
      <c r="P9831">
        <f>Table1[[#This Row],[Sales]]/Table1[[#This Row],[Quantity]]</f>
        <v>80.784000000000006</v>
      </c>
      <c r="Q9831" t="str">
        <f t="shared" si="306"/>
        <v>2023</v>
      </c>
      <c r="R9831" t="str">
        <f t="shared" si="307"/>
        <v>07</v>
      </c>
      <c r="S9831">
        <f>CEILING(Table1[[#This Row],[Month]]/3,1)</f>
        <v>3</v>
      </c>
      <c r="T9831" s="9">
        <f>(Table1[[#This Row],[Profit]]/Table1[[#This Row],[Sales]])</f>
        <v>6.25E-2</v>
      </c>
    </row>
    <row r="9832" spans="1:20" x14ac:dyDescent="0.25">
      <c r="A9832">
        <v>20201216</v>
      </c>
      <c r="B9832" s="1" t="s">
        <v>544</v>
      </c>
      <c r="C9832" s="1" t="s">
        <v>57</v>
      </c>
      <c r="D9832" s="1" t="s">
        <v>58</v>
      </c>
      <c r="E9832" s="1" t="s">
        <v>59</v>
      </c>
      <c r="F9832" s="1" t="s">
        <v>60</v>
      </c>
      <c r="G9832" s="1" t="s">
        <v>236</v>
      </c>
      <c r="H9832" s="1" t="s">
        <v>168</v>
      </c>
      <c r="I9832" s="1" t="s">
        <v>21</v>
      </c>
      <c r="J9832" s="1" t="s">
        <v>94</v>
      </c>
      <c r="K9832">
        <v>319.96800000000002</v>
      </c>
      <c r="L9832">
        <v>4</v>
      </c>
      <c r="M9832">
        <v>0.2</v>
      </c>
      <c r="N9832">
        <v>95.990399999999994</v>
      </c>
      <c r="O9832">
        <f>(Table1[[#This Row],[Sales]]-Table1[[#This Row],[Profit]])/Table1[[#This Row],[Quantity]]</f>
        <v>55.994400000000006</v>
      </c>
      <c r="P9832">
        <f>Table1[[#This Row],[Sales]]/Table1[[#This Row],[Quantity]]</f>
        <v>79.992000000000004</v>
      </c>
      <c r="Q9832" t="str">
        <f t="shared" si="306"/>
        <v>2020</v>
      </c>
      <c r="R9832" t="str">
        <f t="shared" si="307"/>
        <v>12</v>
      </c>
      <c r="S9832">
        <f>CEILING(Table1[[#This Row],[Month]]/3,1)</f>
        <v>4</v>
      </c>
      <c r="T9832" s="9">
        <f>(Table1[[#This Row],[Profit]]/Table1[[#This Row],[Sales]])</f>
        <v>0.3</v>
      </c>
    </row>
    <row r="9833" spans="1:20" x14ac:dyDescent="0.25">
      <c r="A9833">
        <v>20201216</v>
      </c>
      <c r="B9833" s="1" t="s">
        <v>544</v>
      </c>
      <c r="C9833" s="1" t="s">
        <v>57</v>
      </c>
      <c r="D9833" s="1" t="s">
        <v>58</v>
      </c>
      <c r="E9833" s="1" t="s">
        <v>59</v>
      </c>
      <c r="F9833" s="1" t="s">
        <v>60</v>
      </c>
      <c r="G9833" s="1" t="s">
        <v>236</v>
      </c>
      <c r="H9833" s="1" t="s">
        <v>168</v>
      </c>
      <c r="I9833" s="1" t="s">
        <v>21</v>
      </c>
      <c r="J9833" s="1" t="s">
        <v>41</v>
      </c>
      <c r="K9833">
        <v>8.6240000000000006</v>
      </c>
      <c r="L9833">
        <v>7</v>
      </c>
      <c r="M9833">
        <v>0.6</v>
      </c>
      <c r="N9833">
        <v>-2.5872000000000002</v>
      </c>
      <c r="O9833">
        <f>(Table1[[#This Row],[Sales]]-Table1[[#This Row],[Profit]])/Table1[[#This Row],[Quantity]]</f>
        <v>1.6016000000000001</v>
      </c>
      <c r="P9833">
        <f>Table1[[#This Row],[Sales]]/Table1[[#This Row],[Quantity]]</f>
        <v>1.232</v>
      </c>
      <c r="Q9833" t="str">
        <f t="shared" si="306"/>
        <v>2020</v>
      </c>
      <c r="R9833" t="str">
        <f t="shared" si="307"/>
        <v>12</v>
      </c>
      <c r="S9833">
        <f>CEILING(Table1[[#This Row],[Month]]/3,1)</f>
        <v>4</v>
      </c>
      <c r="T9833" s="9">
        <f>(Table1[[#This Row],[Profit]]/Table1[[#This Row],[Sales]])</f>
        <v>-0.3</v>
      </c>
    </row>
    <row r="9834" spans="1:20" x14ac:dyDescent="0.25">
      <c r="A9834">
        <v>20200518</v>
      </c>
      <c r="B9834" s="1" t="s">
        <v>1054</v>
      </c>
      <c r="C9834" s="1" t="s">
        <v>57</v>
      </c>
      <c r="D9834" s="1" t="s">
        <v>103</v>
      </c>
      <c r="E9834" s="1" t="s">
        <v>59</v>
      </c>
      <c r="F9834" s="1" t="s">
        <v>60</v>
      </c>
      <c r="G9834" s="1" t="s">
        <v>218</v>
      </c>
      <c r="H9834" s="1" t="s">
        <v>161</v>
      </c>
      <c r="I9834" s="1" t="s">
        <v>21</v>
      </c>
      <c r="J9834" s="1" t="s">
        <v>50</v>
      </c>
      <c r="K9834">
        <v>3.984</v>
      </c>
      <c r="L9834">
        <v>1</v>
      </c>
      <c r="M9834">
        <v>0.2</v>
      </c>
      <c r="N9834">
        <v>1.4441999999999999</v>
      </c>
      <c r="O9834">
        <f>(Table1[[#This Row],[Sales]]-Table1[[#This Row],[Profit]])/Table1[[#This Row],[Quantity]]</f>
        <v>2.5398000000000001</v>
      </c>
      <c r="P9834">
        <f>Table1[[#This Row],[Sales]]/Table1[[#This Row],[Quantity]]</f>
        <v>3.984</v>
      </c>
      <c r="Q9834" t="str">
        <f t="shared" si="306"/>
        <v>2020</v>
      </c>
      <c r="R9834" t="str">
        <f t="shared" si="307"/>
        <v>05</v>
      </c>
      <c r="S9834">
        <f>CEILING(Table1[[#This Row],[Month]]/3,1)</f>
        <v>2</v>
      </c>
      <c r="T9834" s="9">
        <f>(Table1[[#This Row],[Profit]]/Table1[[#This Row],[Sales]])</f>
        <v>0.36249999999999999</v>
      </c>
    </row>
    <row r="9835" spans="1:20" x14ac:dyDescent="0.25">
      <c r="A9835">
        <v>20230915</v>
      </c>
      <c r="B9835" s="1" t="s">
        <v>723</v>
      </c>
      <c r="C9835" s="1" t="s">
        <v>209</v>
      </c>
      <c r="D9835" s="1" t="s">
        <v>499</v>
      </c>
      <c r="E9835" s="1" t="s">
        <v>27</v>
      </c>
      <c r="F9835" s="1" t="s">
        <v>82</v>
      </c>
      <c r="G9835" s="1" t="s">
        <v>118</v>
      </c>
      <c r="H9835" s="1" t="s">
        <v>55</v>
      </c>
      <c r="I9835" s="1" t="s">
        <v>30</v>
      </c>
      <c r="J9835" s="1" t="s">
        <v>94</v>
      </c>
      <c r="K9835">
        <v>895.94399999999996</v>
      </c>
      <c r="L9835">
        <v>7</v>
      </c>
      <c r="M9835">
        <v>0.2</v>
      </c>
      <c r="N9835">
        <v>190.38810000000001</v>
      </c>
      <c r="O9835">
        <f>(Table1[[#This Row],[Sales]]-Table1[[#This Row],[Profit]])/Table1[[#This Row],[Quantity]]</f>
        <v>100.79369999999999</v>
      </c>
      <c r="P9835">
        <f>Table1[[#This Row],[Sales]]/Table1[[#This Row],[Quantity]]</f>
        <v>127.99199999999999</v>
      </c>
      <c r="Q9835" t="str">
        <f t="shared" si="306"/>
        <v>2023</v>
      </c>
      <c r="R9835" t="str">
        <f t="shared" si="307"/>
        <v>09</v>
      </c>
      <c r="S9835">
        <f>CEILING(Table1[[#This Row],[Month]]/3,1)</f>
        <v>3</v>
      </c>
      <c r="T9835" s="9">
        <f>(Table1[[#This Row],[Profit]]/Table1[[#This Row],[Sales]])</f>
        <v>0.21250000000000002</v>
      </c>
    </row>
    <row r="9836" spans="1:20" x14ac:dyDescent="0.25">
      <c r="A9836">
        <v>20221011</v>
      </c>
      <c r="B9836" s="1" t="s">
        <v>956</v>
      </c>
      <c r="C9836" s="1" t="s">
        <v>57</v>
      </c>
      <c r="D9836" s="1" t="s">
        <v>861</v>
      </c>
      <c r="E9836" s="1" t="s">
        <v>59</v>
      </c>
      <c r="F9836" s="1" t="s">
        <v>60</v>
      </c>
      <c r="G9836" s="1" t="s">
        <v>346</v>
      </c>
      <c r="H9836" s="1" t="s">
        <v>20</v>
      </c>
      <c r="I9836" s="1" t="s">
        <v>21</v>
      </c>
      <c r="J9836" s="1" t="s">
        <v>41</v>
      </c>
      <c r="K9836">
        <v>14</v>
      </c>
      <c r="L9836">
        <v>4</v>
      </c>
      <c r="M9836">
        <v>0.6</v>
      </c>
      <c r="N9836">
        <v>-6.3</v>
      </c>
      <c r="O9836">
        <f>(Table1[[#This Row],[Sales]]-Table1[[#This Row],[Profit]])/Table1[[#This Row],[Quantity]]</f>
        <v>5.0750000000000002</v>
      </c>
      <c r="P9836">
        <f>Table1[[#This Row],[Sales]]/Table1[[#This Row],[Quantity]]</f>
        <v>3.5</v>
      </c>
      <c r="Q9836" t="str">
        <f t="shared" si="306"/>
        <v>2022</v>
      </c>
      <c r="R9836" t="str">
        <f t="shared" si="307"/>
        <v>10</v>
      </c>
      <c r="S9836">
        <f>CEILING(Table1[[#This Row],[Month]]/3,1)</f>
        <v>4</v>
      </c>
      <c r="T9836" s="9">
        <f>(Table1[[#This Row],[Profit]]/Table1[[#This Row],[Sales]])</f>
        <v>-0.45</v>
      </c>
    </row>
    <row r="9837" spans="1:20" x14ac:dyDescent="0.25">
      <c r="A9837">
        <v>20221011</v>
      </c>
      <c r="B9837" s="1" t="s">
        <v>956</v>
      </c>
      <c r="C9837" s="1" t="s">
        <v>57</v>
      </c>
      <c r="D9837" s="1" t="s">
        <v>861</v>
      </c>
      <c r="E9837" s="1" t="s">
        <v>59</v>
      </c>
      <c r="F9837" s="1" t="s">
        <v>60</v>
      </c>
      <c r="G9837" s="1" t="s">
        <v>346</v>
      </c>
      <c r="H9837" s="1" t="s">
        <v>20</v>
      </c>
      <c r="I9837" s="1" t="s">
        <v>21</v>
      </c>
      <c r="J9837" s="1" t="s">
        <v>36</v>
      </c>
      <c r="K9837">
        <v>16.391999999999999</v>
      </c>
      <c r="L9837">
        <v>2</v>
      </c>
      <c r="M9837">
        <v>0.8</v>
      </c>
      <c r="N9837">
        <v>-26.2272</v>
      </c>
      <c r="O9837">
        <f>(Table1[[#This Row],[Sales]]-Table1[[#This Row],[Profit]])/Table1[[#This Row],[Quantity]]</f>
        <v>21.3096</v>
      </c>
      <c r="P9837">
        <f>Table1[[#This Row],[Sales]]/Table1[[#This Row],[Quantity]]</f>
        <v>8.1959999999999997</v>
      </c>
      <c r="Q9837" t="str">
        <f t="shared" si="306"/>
        <v>2022</v>
      </c>
      <c r="R9837" t="str">
        <f t="shared" si="307"/>
        <v>10</v>
      </c>
      <c r="S9837">
        <f>CEILING(Table1[[#This Row],[Month]]/3,1)</f>
        <v>4</v>
      </c>
      <c r="T9837" s="9">
        <f>(Table1[[#This Row],[Profit]]/Table1[[#This Row],[Sales]])</f>
        <v>-1.6</v>
      </c>
    </row>
    <row r="9838" spans="1:20" x14ac:dyDescent="0.25">
      <c r="A9838">
        <v>20220926</v>
      </c>
      <c r="B9838" s="1" t="s">
        <v>605</v>
      </c>
      <c r="C9838" s="1" t="s">
        <v>25</v>
      </c>
      <c r="D9838" s="1" t="s">
        <v>367</v>
      </c>
      <c r="E9838" s="1" t="s">
        <v>27</v>
      </c>
      <c r="F9838" s="1" t="s">
        <v>28</v>
      </c>
      <c r="G9838" s="1" t="s">
        <v>204</v>
      </c>
      <c r="H9838" s="1" t="s">
        <v>40</v>
      </c>
      <c r="I9838" s="1" t="s">
        <v>21</v>
      </c>
      <c r="J9838" s="1" t="s">
        <v>50</v>
      </c>
      <c r="K9838">
        <v>10.9</v>
      </c>
      <c r="L9838">
        <v>5</v>
      </c>
      <c r="M9838">
        <v>0</v>
      </c>
      <c r="N9838">
        <v>5.1230000000000002</v>
      </c>
      <c r="O9838">
        <f>(Table1[[#This Row],[Sales]]-Table1[[#This Row],[Profit]])/Table1[[#This Row],[Quantity]]</f>
        <v>1.1554</v>
      </c>
      <c r="P9838">
        <f>Table1[[#This Row],[Sales]]/Table1[[#This Row],[Quantity]]</f>
        <v>2.1800000000000002</v>
      </c>
      <c r="Q9838" t="str">
        <f t="shared" si="306"/>
        <v>2022</v>
      </c>
      <c r="R9838" t="str">
        <f t="shared" si="307"/>
        <v>09</v>
      </c>
      <c r="S9838">
        <f>CEILING(Table1[[#This Row],[Month]]/3,1)</f>
        <v>3</v>
      </c>
      <c r="T9838" s="9">
        <f>(Table1[[#This Row],[Profit]]/Table1[[#This Row],[Sales]])</f>
        <v>0.47000000000000003</v>
      </c>
    </row>
    <row r="9839" spans="1:20" x14ac:dyDescent="0.25">
      <c r="A9839">
        <v>20220926</v>
      </c>
      <c r="B9839" s="1" t="s">
        <v>605</v>
      </c>
      <c r="C9839" s="1" t="s">
        <v>25</v>
      </c>
      <c r="D9839" s="1" t="s">
        <v>367</v>
      </c>
      <c r="E9839" s="1" t="s">
        <v>27</v>
      </c>
      <c r="F9839" s="1" t="s">
        <v>28</v>
      </c>
      <c r="G9839" s="1" t="s">
        <v>204</v>
      </c>
      <c r="H9839" s="1" t="s">
        <v>40</v>
      </c>
      <c r="I9839" s="1" t="s">
        <v>21</v>
      </c>
      <c r="J9839" s="1" t="s">
        <v>23</v>
      </c>
      <c r="K9839">
        <v>29.6</v>
      </c>
      <c r="L9839">
        <v>2</v>
      </c>
      <c r="M9839">
        <v>0</v>
      </c>
      <c r="N9839">
        <v>14.8</v>
      </c>
      <c r="O9839">
        <f>(Table1[[#This Row],[Sales]]-Table1[[#This Row],[Profit]])/Table1[[#This Row],[Quantity]]</f>
        <v>7.4</v>
      </c>
      <c r="P9839">
        <f>Table1[[#This Row],[Sales]]/Table1[[#This Row],[Quantity]]</f>
        <v>14.8</v>
      </c>
      <c r="Q9839" t="str">
        <f t="shared" si="306"/>
        <v>2022</v>
      </c>
      <c r="R9839" t="str">
        <f t="shared" si="307"/>
        <v>09</v>
      </c>
      <c r="S9839">
        <f>CEILING(Table1[[#This Row],[Month]]/3,1)</f>
        <v>3</v>
      </c>
      <c r="T9839" s="9">
        <f>(Table1[[#This Row],[Profit]]/Table1[[#This Row],[Sales]])</f>
        <v>0.5</v>
      </c>
    </row>
    <row r="9840" spans="1:20" x14ac:dyDescent="0.25">
      <c r="A9840">
        <v>20220926</v>
      </c>
      <c r="B9840" s="1" t="s">
        <v>605</v>
      </c>
      <c r="C9840" s="1" t="s">
        <v>25</v>
      </c>
      <c r="D9840" s="1" t="s">
        <v>367</v>
      </c>
      <c r="E9840" s="1" t="s">
        <v>27</v>
      </c>
      <c r="F9840" s="1" t="s">
        <v>28</v>
      </c>
      <c r="G9840" s="1" t="s">
        <v>204</v>
      </c>
      <c r="H9840" s="1" t="s">
        <v>40</v>
      </c>
      <c r="I9840" s="1" t="s">
        <v>21</v>
      </c>
      <c r="J9840" s="1" t="s">
        <v>23</v>
      </c>
      <c r="K9840">
        <v>4.9800000000000004</v>
      </c>
      <c r="L9840">
        <v>1</v>
      </c>
      <c r="M9840">
        <v>0</v>
      </c>
      <c r="N9840">
        <v>2.2907999999999999</v>
      </c>
      <c r="O9840">
        <f>(Table1[[#This Row],[Sales]]-Table1[[#This Row],[Profit]])/Table1[[#This Row],[Quantity]]</f>
        <v>2.6892000000000005</v>
      </c>
      <c r="P9840">
        <f>Table1[[#This Row],[Sales]]/Table1[[#This Row],[Quantity]]</f>
        <v>4.9800000000000004</v>
      </c>
      <c r="Q9840" t="str">
        <f t="shared" si="306"/>
        <v>2022</v>
      </c>
      <c r="R9840" t="str">
        <f t="shared" si="307"/>
        <v>09</v>
      </c>
      <c r="S9840">
        <f>CEILING(Table1[[#This Row],[Month]]/3,1)</f>
        <v>3</v>
      </c>
      <c r="T9840" s="9">
        <f>(Table1[[#This Row],[Profit]]/Table1[[#This Row],[Sales]])</f>
        <v>0.45999999999999996</v>
      </c>
    </row>
    <row r="9841" spans="1:20" x14ac:dyDescent="0.25">
      <c r="A9841">
        <v>20220926</v>
      </c>
      <c r="B9841" s="1" t="s">
        <v>605</v>
      </c>
      <c r="C9841" s="1" t="s">
        <v>25</v>
      </c>
      <c r="D9841" s="1" t="s">
        <v>367</v>
      </c>
      <c r="E9841" s="1" t="s">
        <v>27</v>
      </c>
      <c r="F9841" s="1" t="s">
        <v>28</v>
      </c>
      <c r="G9841" s="1" t="s">
        <v>204</v>
      </c>
      <c r="H9841" s="1" t="s">
        <v>40</v>
      </c>
      <c r="I9841" s="1" t="s">
        <v>21</v>
      </c>
      <c r="J9841" s="1" t="s">
        <v>374</v>
      </c>
      <c r="K9841">
        <v>479.976</v>
      </c>
      <c r="L9841">
        <v>3</v>
      </c>
      <c r="M9841">
        <v>0.2</v>
      </c>
      <c r="N9841">
        <v>161.99189999999999</v>
      </c>
      <c r="O9841">
        <f>(Table1[[#This Row],[Sales]]-Table1[[#This Row],[Profit]])/Table1[[#This Row],[Quantity]]</f>
        <v>105.99470000000001</v>
      </c>
      <c r="P9841">
        <f>Table1[[#This Row],[Sales]]/Table1[[#This Row],[Quantity]]</f>
        <v>159.99199999999999</v>
      </c>
      <c r="Q9841" t="str">
        <f t="shared" si="306"/>
        <v>2022</v>
      </c>
      <c r="R9841" t="str">
        <f t="shared" si="307"/>
        <v>09</v>
      </c>
      <c r="S9841">
        <f>CEILING(Table1[[#This Row],[Month]]/3,1)</f>
        <v>3</v>
      </c>
      <c r="T9841" s="9">
        <f>(Table1[[#This Row],[Profit]]/Table1[[#This Row],[Sales]])</f>
        <v>0.33749999999999997</v>
      </c>
    </row>
    <row r="9842" spans="1:20" x14ac:dyDescent="0.25">
      <c r="A9842">
        <v>20220926</v>
      </c>
      <c r="B9842" s="1" t="s">
        <v>605</v>
      </c>
      <c r="C9842" s="1" t="s">
        <v>25</v>
      </c>
      <c r="D9842" s="1" t="s">
        <v>367</v>
      </c>
      <c r="E9842" s="1" t="s">
        <v>27</v>
      </c>
      <c r="F9842" s="1" t="s">
        <v>28</v>
      </c>
      <c r="G9842" s="1" t="s">
        <v>204</v>
      </c>
      <c r="H9842" s="1" t="s">
        <v>40</v>
      </c>
      <c r="I9842" s="1" t="s">
        <v>21</v>
      </c>
      <c r="J9842" s="1" t="s">
        <v>43</v>
      </c>
      <c r="K9842">
        <v>44.735999999999997</v>
      </c>
      <c r="L9842">
        <v>8</v>
      </c>
      <c r="M9842">
        <v>0.2</v>
      </c>
      <c r="N9842">
        <v>4.4736000000000002</v>
      </c>
      <c r="O9842">
        <f>(Table1[[#This Row],[Sales]]-Table1[[#This Row],[Profit]])/Table1[[#This Row],[Quantity]]</f>
        <v>5.0327999999999999</v>
      </c>
      <c r="P9842">
        <f>Table1[[#This Row],[Sales]]/Table1[[#This Row],[Quantity]]</f>
        <v>5.5919999999999996</v>
      </c>
      <c r="Q9842" t="str">
        <f t="shared" si="306"/>
        <v>2022</v>
      </c>
      <c r="R9842" t="str">
        <f t="shared" si="307"/>
        <v>09</v>
      </c>
      <c r="S9842">
        <f>CEILING(Table1[[#This Row],[Month]]/3,1)</f>
        <v>3</v>
      </c>
      <c r="T9842" s="9">
        <f>(Table1[[#This Row],[Profit]]/Table1[[#This Row],[Sales]])</f>
        <v>0.1</v>
      </c>
    </row>
    <row r="9843" spans="1:20" x14ac:dyDescent="0.25">
      <c r="A9843">
        <v>20220926</v>
      </c>
      <c r="B9843" s="1" t="s">
        <v>605</v>
      </c>
      <c r="C9843" s="1" t="s">
        <v>25</v>
      </c>
      <c r="D9843" s="1" t="s">
        <v>367</v>
      </c>
      <c r="E9843" s="1" t="s">
        <v>27</v>
      </c>
      <c r="F9843" s="1" t="s">
        <v>28</v>
      </c>
      <c r="G9843" s="1" t="s">
        <v>204</v>
      </c>
      <c r="H9843" s="1" t="s">
        <v>40</v>
      </c>
      <c r="I9843" s="1" t="s">
        <v>21</v>
      </c>
      <c r="J9843" s="1" t="s">
        <v>42</v>
      </c>
      <c r="K9843">
        <v>5.76</v>
      </c>
      <c r="L9843">
        <v>2</v>
      </c>
      <c r="M9843">
        <v>0</v>
      </c>
      <c r="N9843">
        <v>1.6704000000000001</v>
      </c>
      <c r="O9843">
        <f>(Table1[[#This Row],[Sales]]-Table1[[#This Row],[Profit]])/Table1[[#This Row],[Quantity]]</f>
        <v>2.0448</v>
      </c>
      <c r="P9843">
        <f>Table1[[#This Row],[Sales]]/Table1[[#This Row],[Quantity]]</f>
        <v>2.88</v>
      </c>
      <c r="Q9843" t="str">
        <f t="shared" si="306"/>
        <v>2022</v>
      </c>
      <c r="R9843" t="str">
        <f t="shared" si="307"/>
        <v>09</v>
      </c>
      <c r="S9843">
        <f>CEILING(Table1[[#This Row],[Month]]/3,1)</f>
        <v>3</v>
      </c>
      <c r="T9843" s="9">
        <f>(Table1[[#This Row],[Profit]]/Table1[[#This Row],[Sales]])</f>
        <v>0.29000000000000004</v>
      </c>
    </row>
    <row r="9844" spans="1:20" x14ac:dyDescent="0.25">
      <c r="A9844">
        <v>20220926</v>
      </c>
      <c r="B9844" s="1" t="s">
        <v>605</v>
      </c>
      <c r="C9844" s="1" t="s">
        <v>25</v>
      </c>
      <c r="D9844" s="1" t="s">
        <v>367</v>
      </c>
      <c r="E9844" s="1" t="s">
        <v>27</v>
      </c>
      <c r="F9844" s="1" t="s">
        <v>28</v>
      </c>
      <c r="G9844" s="1" t="s">
        <v>204</v>
      </c>
      <c r="H9844" s="1" t="s">
        <v>40</v>
      </c>
      <c r="I9844" s="1" t="s">
        <v>21</v>
      </c>
      <c r="J9844" s="1" t="s">
        <v>23</v>
      </c>
      <c r="K9844">
        <v>483.13600000000002</v>
      </c>
      <c r="L9844">
        <v>4</v>
      </c>
      <c r="M9844">
        <v>0.2</v>
      </c>
      <c r="N9844">
        <v>60.392000000000003</v>
      </c>
      <c r="O9844">
        <f>(Table1[[#This Row],[Sales]]-Table1[[#This Row],[Profit]])/Table1[[#This Row],[Quantity]]</f>
        <v>105.68600000000001</v>
      </c>
      <c r="P9844">
        <f>Table1[[#This Row],[Sales]]/Table1[[#This Row],[Quantity]]</f>
        <v>120.78400000000001</v>
      </c>
      <c r="Q9844" t="str">
        <f t="shared" si="306"/>
        <v>2022</v>
      </c>
      <c r="R9844" t="str">
        <f t="shared" si="307"/>
        <v>09</v>
      </c>
      <c r="S9844">
        <f>CEILING(Table1[[#This Row],[Month]]/3,1)</f>
        <v>3</v>
      </c>
      <c r="T9844" s="9">
        <f>(Table1[[#This Row],[Profit]]/Table1[[#This Row],[Sales]])</f>
        <v>0.125</v>
      </c>
    </row>
    <row r="9845" spans="1:20" x14ac:dyDescent="0.25">
      <c r="A9845">
        <v>20200603</v>
      </c>
      <c r="B9845" s="1" t="s">
        <v>1091</v>
      </c>
      <c r="C9845" s="1" t="s">
        <v>108</v>
      </c>
      <c r="D9845" s="1" t="s">
        <v>271</v>
      </c>
      <c r="E9845" s="1" t="s">
        <v>59</v>
      </c>
      <c r="F9845" s="1" t="s">
        <v>110</v>
      </c>
      <c r="G9845" s="1" t="s">
        <v>479</v>
      </c>
      <c r="H9845" s="1" t="s">
        <v>91</v>
      </c>
      <c r="I9845" s="1" t="s">
        <v>21</v>
      </c>
      <c r="J9845" s="1" t="s">
        <v>23</v>
      </c>
      <c r="K9845">
        <v>15.936</v>
      </c>
      <c r="L9845">
        <v>4</v>
      </c>
      <c r="M9845">
        <v>0.2</v>
      </c>
      <c r="N9845">
        <v>5.1791999999999998</v>
      </c>
      <c r="O9845">
        <f>(Table1[[#This Row],[Sales]]-Table1[[#This Row],[Profit]])/Table1[[#This Row],[Quantity]]</f>
        <v>2.6892</v>
      </c>
      <c r="P9845">
        <f>Table1[[#This Row],[Sales]]/Table1[[#This Row],[Quantity]]</f>
        <v>3.984</v>
      </c>
      <c r="Q9845" t="str">
        <f t="shared" si="306"/>
        <v>2020</v>
      </c>
      <c r="R9845" t="str">
        <f t="shared" si="307"/>
        <v>06</v>
      </c>
      <c r="S9845">
        <f>CEILING(Table1[[#This Row],[Month]]/3,1)</f>
        <v>2</v>
      </c>
      <c r="T9845" s="9">
        <f>(Table1[[#This Row],[Profit]]/Table1[[#This Row],[Sales]])</f>
        <v>0.32500000000000001</v>
      </c>
    </row>
    <row r="9846" spans="1:20" x14ac:dyDescent="0.25">
      <c r="A9846">
        <v>20200603</v>
      </c>
      <c r="B9846" s="1" t="s">
        <v>1091</v>
      </c>
      <c r="C9846" s="1" t="s">
        <v>108</v>
      </c>
      <c r="D9846" s="1" t="s">
        <v>271</v>
      </c>
      <c r="E9846" s="1" t="s">
        <v>59</v>
      </c>
      <c r="F9846" s="1" t="s">
        <v>110</v>
      </c>
      <c r="G9846" s="1" t="s">
        <v>479</v>
      </c>
      <c r="H9846" s="1" t="s">
        <v>91</v>
      </c>
      <c r="I9846" s="1" t="s">
        <v>21</v>
      </c>
      <c r="J9846" s="1" t="s">
        <v>41</v>
      </c>
      <c r="K9846">
        <v>61.543999999999997</v>
      </c>
      <c r="L9846">
        <v>7</v>
      </c>
      <c r="M9846">
        <v>0.6</v>
      </c>
      <c r="N9846">
        <v>-40.003599999999999</v>
      </c>
      <c r="O9846">
        <f>(Table1[[#This Row],[Sales]]-Table1[[#This Row],[Profit]])/Table1[[#This Row],[Quantity]]</f>
        <v>14.506799999999998</v>
      </c>
      <c r="P9846">
        <f>Table1[[#This Row],[Sales]]/Table1[[#This Row],[Quantity]]</f>
        <v>8.7919999999999998</v>
      </c>
      <c r="Q9846" t="str">
        <f t="shared" si="306"/>
        <v>2020</v>
      </c>
      <c r="R9846" t="str">
        <f t="shared" si="307"/>
        <v>06</v>
      </c>
      <c r="S9846">
        <f>CEILING(Table1[[#This Row],[Month]]/3,1)</f>
        <v>2</v>
      </c>
      <c r="T9846" s="9">
        <f>(Table1[[#This Row],[Profit]]/Table1[[#This Row],[Sales]])</f>
        <v>-0.65</v>
      </c>
    </row>
    <row r="9847" spans="1:20" x14ac:dyDescent="0.25">
      <c r="A9847">
        <v>20200603</v>
      </c>
      <c r="B9847" s="1" t="s">
        <v>1091</v>
      </c>
      <c r="C9847" s="1" t="s">
        <v>108</v>
      </c>
      <c r="D9847" s="1" t="s">
        <v>271</v>
      </c>
      <c r="E9847" s="1" t="s">
        <v>59</v>
      </c>
      <c r="F9847" s="1" t="s">
        <v>110</v>
      </c>
      <c r="G9847" s="1" t="s">
        <v>479</v>
      </c>
      <c r="H9847" s="1" t="s">
        <v>91</v>
      </c>
      <c r="I9847" s="1" t="s">
        <v>21</v>
      </c>
      <c r="J9847" s="1" t="s">
        <v>37</v>
      </c>
      <c r="K9847">
        <v>132.696</v>
      </c>
      <c r="L9847">
        <v>3</v>
      </c>
      <c r="M9847">
        <v>0.2</v>
      </c>
      <c r="N9847">
        <v>9.9521999999999995</v>
      </c>
      <c r="O9847">
        <f>(Table1[[#This Row],[Sales]]-Table1[[#This Row],[Profit]])/Table1[[#This Row],[Quantity]]</f>
        <v>40.9146</v>
      </c>
      <c r="P9847">
        <f>Table1[[#This Row],[Sales]]/Table1[[#This Row],[Quantity]]</f>
        <v>44.231999999999999</v>
      </c>
      <c r="Q9847" t="str">
        <f t="shared" si="306"/>
        <v>2020</v>
      </c>
      <c r="R9847" t="str">
        <f t="shared" si="307"/>
        <v>06</v>
      </c>
      <c r="S9847">
        <f>CEILING(Table1[[#This Row],[Month]]/3,1)</f>
        <v>2</v>
      </c>
      <c r="T9847" s="9">
        <f>(Table1[[#This Row],[Profit]]/Table1[[#This Row],[Sales]])</f>
        <v>7.4999999999999997E-2</v>
      </c>
    </row>
    <row r="9848" spans="1:20" x14ac:dyDescent="0.25">
      <c r="A9848">
        <v>20230903</v>
      </c>
      <c r="B9848" s="1" t="s">
        <v>1200</v>
      </c>
      <c r="C9848" s="1" t="s">
        <v>25</v>
      </c>
      <c r="D9848" s="1" t="s">
        <v>26</v>
      </c>
      <c r="E9848" s="1" t="s">
        <v>27</v>
      </c>
      <c r="F9848" s="1" t="s">
        <v>28</v>
      </c>
      <c r="G9848" s="1" t="s">
        <v>96</v>
      </c>
      <c r="H9848" s="1" t="s">
        <v>55</v>
      </c>
      <c r="I9848" s="1" t="s">
        <v>63</v>
      </c>
      <c r="J9848" s="1" t="s">
        <v>44</v>
      </c>
      <c r="K9848">
        <v>43.1</v>
      </c>
      <c r="L9848">
        <v>5</v>
      </c>
      <c r="M9848">
        <v>0</v>
      </c>
      <c r="N9848">
        <v>11.206</v>
      </c>
      <c r="O9848">
        <f>(Table1[[#This Row],[Sales]]-Table1[[#This Row],[Profit]])/Table1[[#This Row],[Quantity]]</f>
        <v>6.3788</v>
      </c>
      <c r="P9848">
        <f>Table1[[#This Row],[Sales]]/Table1[[#This Row],[Quantity]]</f>
        <v>8.620000000000001</v>
      </c>
      <c r="Q9848" t="str">
        <f t="shared" si="306"/>
        <v>2023</v>
      </c>
      <c r="R9848" t="str">
        <f t="shared" si="307"/>
        <v>09</v>
      </c>
      <c r="S9848">
        <f>CEILING(Table1[[#This Row],[Month]]/3,1)</f>
        <v>3</v>
      </c>
      <c r="T9848" s="9">
        <f>(Table1[[#This Row],[Profit]]/Table1[[#This Row],[Sales]])</f>
        <v>0.25999999999999995</v>
      </c>
    </row>
    <row r="9849" spans="1:20" x14ac:dyDescent="0.25">
      <c r="A9849">
        <v>20230903</v>
      </c>
      <c r="B9849" s="1" t="s">
        <v>1200</v>
      </c>
      <c r="C9849" s="1" t="s">
        <v>25</v>
      </c>
      <c r="D9849" s="1" t="s">
        <v>26</v>
      </c>
      <c r="E9849" s="1" t="s">
        <v>27</v>
      </c>
      <c r="F9849" s="1" t="s">
        <v>28</v>
      </c>
      <c r="G9849" s="1" t="s">
        <v>96</v>
      </c>
      <c r="H9849" s="1" t="s">
        <v>55</v>
      </c>
      <c r="I9849" s="1" t="s">
        <v>63</v>
      </c>
      <c r="J9849" s="1" t="s">
        <v>41</v>
      </c>
      <c r="K9849">
        <v>511.5</v>
      </c>
      <c r="L9849">
        <v>5</v>
      </c>
      <c r="M9849">
        <v>0</v>
      </c>
      <c r="N9849">
        <v>132.99</v>
      </c>
      <c r="O9849">
        <f>(Table1[[#This Row],[Sales]]-Table1[[#This Row],[Profit]])/Table1[[#This Row],[Quantity]]</f>
        <v>75.701999999999998</v>
      </c>
      <c r="P9849">
        <f>Table1[[#This Row],[Sales]]/Table1[[#This Row],[Quantity]]</f>
        <v>102.3</v>
      </c>
      <c r="Q9849" t="str">
        <f t="shared" si="306"/>
        <v>2023</v>
      </c>
      <c r="R9849" t="str">
        <f t="shared" si="307"/>
        <v>09</v>
      </c>
      <c r="S9849">
        <f>CEILING(Table1[[#This Row],[Month]]/3,1)</f>
        <v>3</v>
      </c>
      <c r="T9849" s="9">
        <f>(Table1[[#This Row],[Profit]]/Table1[[#This Row],[Sales]])</f>
        <v>0.26</v>
      </c>
    </row>
    <row r="9850" spans="1:20" x14ac:dyDescent="0.25">
      <c r="A9850">
        <v>20230903</v>
      </c>
      <c r="B9850" s="1" t="s">
        <v>1200</v>
      </c>
      <c r="C9850" s="1" t="s">
        <v>25</v>
      </c>
      <c r="D9850" s="1" t="s">
        <v>26</v>
      </c>
      <c r="E9850" s="1" t="s">
        <v>27</v>
      </c>
      <c r="F9850" s="1" t="s">
        <v>28</v>
      </c>
      <c r="G9850" s="1" t="s">
        <v>96</v>
      </c>
      <c r="H9850" s="1" t="s">
        <v>55</v>
      </c>
      <c r="I9850" s="1" t="s">
        <v>63</v>
      </c>
      <c r="J9850" s="1" t="s">
        <v>36</v>
      </c>
      <c r="K9850">
        <v>147.91999999999999</v>
      </c>
      <c r="L9850">
        <v>5</v>
      </c>
      <c r="M9850">
        <v>0.2</v>
      </c>
      <c r="N9850">
        <v>46.225000000000001</v>
      </c>
      <c r="O9850">
        <f>(Table1[[#This Row],[Sales]]-Table1[[#This Row],[Profit]])/Table1[[#This Row],[Quantity]]</f>
        <v>20.338999999999999</v>
      </c>
      <c r="P9850">
        <f>Table1[[#This Row],[Sales]]/Table1[[#This Row],[Quantity]]</f>
        <v>29.583999999999996</v>
      </c>
      <c r="Q9850" t="str">
        <f t="shared" si="306"/>
        <v>2023</v>
      </c>
      <c r="R9850" t="str">
        <f t="shared" si="307"/>
        <v>09</v>
      </c>
      <c r="S9850">
        <f>CEILING(Table1[[#This Row],[Month]]/3,1)</f>
        <v>3</v>
      </c>
      <c r="T9850" s="9">
        <f>(Table1[[#This Row],[Profit]]/Table1[[#This Row],[Sales]])</f>
        <v>0.31250000000000006</v>
      </c>
    </row>
    <row r="9851" spans="1:20" x14ac:dyDescent="0.25">
      <c r="A9851">
        <v>20200412</v>
      </c>
      <c r="B9851" s="1" t="s">
        <v>927</v>
      </c>
      <c r="C9851" s="1" t="s">
        <v>25</v>
      </c>
      <c r="D9851" s="1" t="s">
        <v>1255</v>
      </c>
      <c r="E9851" s="1" t="s">
        <v>27</v>
      </c>
      <c r="F9851" s="1" t="s">
        <v>28</v>
      </c>
      <c r="G9851" s="1" t="s">
        <v>306</v>
      </c>
      <c r="H9851" s="1" t="s">
        <v>40</v>
      </c>
      <c r="I9851" s="1" t="s">
        <v>30</v>
      </c>
      <c r="J9851" s="1" t="s">
        <v>42</v>
      </c>
      <c r="K9851">
        <v>39.68</v>
      </c>
      <c r="L9851">
        <v>2</v>
      </c>
      <c r="M9851">
        <v>0</v>
      </c>
      <c r="N9851">
        <v>16.268799999999999</v>
      </c>
      <c r="O9851">
        <f>(Table1[[#This Row],[Sales]]-Table1[[#This Row],[Profit]])/Table1[[#This Row],[Quantity]]</f>
        <v>11.7056</v>
      </c>
      <c r="P9851">
        <f>Table1[[#This Row],[Sales]]/Table1[[#This Row],[Quantity]]</f>
        <v>19.84</v>
      </c>
      <c r="Q9851" t="str">
        <f t="shared" si="306"/>
        <v>2020</v>
      </c>
      <c r="R9851" t="str">
        <f t="shared" si="307"/>
        <v>04</v>
      </c>
      <c r="S9851">
        <f>CEILING(Table1[[#This Row],[Month]]/3,1)</f>
        <v>2</v>
      </c>
      <c r="T9851" s="9">
        <f>(Table1[[#This Row],[Profit]]/Table1[[#This Row],[Sales]])</f>
        <v>0.41</v>
      </c>
    </row>
    <row r="9852" spans="1:20" x14ac:dyDescent="0.25">
      <c r="A9852">
        <v>20220503</v>
      </c>
      <c r="B9852" s="1" t="s">
        <v>927</v>
      </c>
      <c r="C9852" s="1" t="s">
        <v>133</v>
      </c>
      <c r="D9852" s="1" t="s">
        <v>134</v>
      </c>
      <c r="E9852" s="1" t="s">
        <v>17</v>
      </c>
      <c r="F9852" s="1" t="s">
        <v>18</v>
      </c>
      <c r="G9852" s="1" t="s">
        <v>306</v>
      </c>
      <c r="H9852" s="1" t="s">
        <v>40</v>
      </c>
      <c r="I9852" s="1" t="s">
        <v>30</v>
      </c>
      <c r="J9852" s="1" t="s">
        <v>41</v>
      </c>
      <c r="K9852">
        <v>12.56</v>
      </c>
      <c r="L9852">
        <v>2</v>
      </c>
      <c r="M9852">
        <v>0</v>
      </c>
      <c r="N9852">
        <v>4.0191999999999997</v>
      </c>
      <c r="O9852">
        <f>(Table1[[#This Row],[Sales]]-Table1[[#This Row],[Profit]])/Table1[[#This Row],[Quantity]]</f>
        <v>4.2704000000000004</v>
      </c>
      <c r="P9852">
        <f>Table1[[#This Row],[Sales]]/Table1[[#This Row],[Quantity]]</f>
        <v>6.28</v>
      </c>
      <c r="Q9852" t="str">
        <f t="shared" si="306"/>
        <v>2022</v>
      </c>
      <c r="R9852" t="str">
        <f t="shared" si="307"/>
        <v>05</v>
      </c>
      <c r="S9852">
        <f>CEILING(Table1[[#This Row],[Month]]/3,1)</f>
        <v>2</v>
      </c>
      <c r="T9852" s="9">
        <f>(Table1[[#This Row],[Profit]]/Table1[[#This Row],[Sales]])</f>
        <v>0.31999999999999995</v>
      </c>
    </row>
    <row r="9853" spans="1:20" x14ac:dyDescent="0.25">
      <c r="A9853">
        <v>20220503</v>
      </c>
      <c r="B9853" s="1" t="s">
        <v>927</v>
      </c>
      <c r="C9853" s="1" t="s">
        <v>133</v>
      </c>
      <c r="D9853" s="1" t="s">
        <v>134</v>
      </c>
      <c r="E9853" s="1" t="s">
        <v>17</v>
      </c>
      <c r="F9853" s="1" t="s">
        <v>18</v>
      </c>
      <c r="G9853" s="1" t="s">
        <v>306</v>
      </c>
      <c r="H9853" s="1" t="s">
        <v>40</v>
      </c>
      <c r="I9853" s="1" t="s">
        <v>30</v>
      </c>
      <c r="J9853" s="1" t="s">
        <v>36</v>
      </c>
      <c r="K9853">
        <v>90.48</v>
      </c>
      <c r="L9853">
        <v>3</v>
      </c>
      <c r="M9853">
        <v>0.2</v>
      </c>
      <c r="N9853">
        <v>33.93</v>
      </c>
      <c r="O9853">
        <f>(Table1[[#This Row],[Sales]]-Table1[[#This Row],[Profit]])/Table1[[#This Row],[Quantity]]</f>
        <v>18.850000000000001</v>
      </c>
      <c r="P9853">
        <f>Table1[[#This Row],[Sales]]/Table1[[#This Row],[Quantity]]</f>
        <v>30.16</v>
      </c>
      <c r="Q9853" t="str">
        <f t="shared" si="306"/>
        <v>2022</v>
      </c>
      <c r="R9853" t="str">
        <f t="shared" si="307"/>
        <v>05</v>
      </c>
      <c r="S9853">
        <f>CEILING(Table1[[#This Row],[Month]]/3,1)</f>
        <v>2</v>
      </c>
      <c r="T9853" s="9">
        <f>(Table1[[#This Row],[Profit]]/Table1[[#This Row],[Sales]])</f>
        <v>0.375</v>
      </c>
    </row>
    <row r="9854" spans="1:20" x14ac:dyDescent="0.25">
      <c r="A9854">
        <v>20220503</v>
      </c>
      <c r="B9854" s="1" t="s">
        <v>927</v>
      </c>
      <c r="C9854" s="1" t="s">
        <v>133</v>
      </c>
      <c r="D9854" s="1" t="s">
        <v>134</v>
      </c>
      <c r="E9854" s="1" t="s">
        <v>17</v>
      </c>
      <c r="F9854" s="1" t="s">
        <v>18</v>
      </c>
      <c r="G9854" s="1" t="s">
        <v>306</v>
      </c>
      <c r="H9854" s="1" t="s">
        <v>40</v>
      </c>
      <c r="I9854" s="1" t="s">
        <v>30</v>
      </c>
      <c r="J9854" s="1" t="s">
        <v>50</v>
      </c>
      <c r="K9854">
        <v>13.08</v>
      </c>
      <c r="L9854">
        <v>2</v>
      </c>
      <c r="M9854">
        <v>0</v>
      </c>
      <c r="N9854">
        <v>6.0167999999999999</v>
      </c>
      <c r="O9854">
        <f>(Table1[[#This Row],[Sales]]-Table1[[#This Row],[Profit]])/Table1[[#This Row],[Quantity]]</f>
        <v>3.5316000000000001</v>
      </c>
      <c r="P9854">
        <f>Table1[[#This Row],[Sales]]/Table1[[#This Row],[Quantity]]</f>
        <v>6.54</v>
      </c>
      <c r="Q9854" t="str">
        <f t="shared" si="306"/>
        <v>2022</v>
      </c>
      <c r="R9854" t="str">
        <f t="shared" si="307"/>
        <v>05</v>
      </c>
      <c r="S9854">
        <f>CEILING(Table1[[#This Row],[Month]]/3,1)</f>
        <v>2</v>
      </c>
      <c r="T9854" s="9">
        <f>(Table1[[#This Row],[Profit]]/Table1[[#This Row],[Sales]])</f>
        <v>0.45999999999999996</v>
      </c>
    </row>
    <row r="9855" spans="1:20" x14ac:dyDescent="0.25">
      <c r="A9855">
        <v>20220503</v>
      </c>
      <c r="B9855" s="1" t="s">
        <v>927</v>
      </c>
      <c r="C9855" s="1" t="s">
        <v>133</v>
      </c>
      <c r="D9855" s="1" t="s">
        <v>134</v>
      </c>
      <c r="E9855" s="1" t="s">
        <v>17</v>
      </c>
      <c r="F9855" s="1" t="s">
        <v>18</v>
      </c>
      <c r="G9855" s="1" t="s">
        <v>306</v>
      </c>
      <c r="H9855" s="1" t="s">
        <v>40</v>
      </c>
      <c r="I9855" s="1" t="s">
        <v>30</v>
      </c>
      <c r="J9855" s="1" t="s">
        <v>41</v>
      </c>
      <c r="K9855">
        <v>214.7</v>
      </c>
      <c r="L9855">
        <v>5</v>
      </c>
      <c r="M9855">
        <v>0</v>
      </c>
      <c r="N9855">
        <v>83.733000000000004</v>
      </c>
      <c r="O9855">
        <f>(Table1[[#This Row],[Sales]]-Table1[[#This Row],[Profit]])/Table1[[#This Row],[Quantity]]</f>
        <v>26.193399999999997</v>
      </c>
      <c r="P9855">
        <f>Table1[[#This Row],[Sales]]/Table1[[#This Row],[Quantity]]</f>
        <v>42.94</v>
      </c>
      <c r="Q9855" t="str">
        <f t="shared" si="306"/>
        <v>2022</v>
      </c>
      <c r="R9855" t="str">
        <f t="shared" si="307"/>
        <v>05</v>
      </c>
      <c r="S9855">
        <f>CEILING(Table1[[#This Row],[Month]]/3,1)</f>
        <v>2</v>
      </c>
      <c r="T9855" s="9">
        <f>(Table1[[#This Row],[Profit]]/Table1[[#This Row],[Sales]])</f>
        <v>0.39</v>
      </c>
    </row>
    <row r="9856" spans="1:20" x14ac:dyDescent="0.25">
      <c r="A9856">
        <v>20230620</v>
      </c>
      <c r="B9856" s="1" t="s">
        <v>1054</v>
      </c>
      <c r="C9856" s="1" t="s">
        <v>25</v>
      </c>
      <c r="D9856" s="1" t="s">
        <v>77</v>
      </c>
      <c r="E9856" s="1" t="s">
        <v>27</v>
      </c>
      <c r="F9856" s="1" t="s">
        <v>28</v>
      </c>
      <c r="G9856" s="1" t="s">
        <v>218</v>
      </c>
      <c r="H9856" s="1" t="s">
        <v>161</v>
      </c>
      <c r="I9856" s="1" t="s">
        <v>21</v>
      </c>
      <c r="J9856" s="1" t="s">
        <v>41</v>
      </c>
      <c r="K9856">
        <v>50.32</v>
      </c>
      <c r="L9856">
        <v>4</v>
      </c>
      <c r="M9856">
        <v>0</v>
      </c>
      <c r="N9856">
        <v>21.134399999999999</v>
      </c>
      <c r="O9856">
        <f>(Table1[[#This Row],[Sales]]-Table1[[#This Row],[Profit]])/Table1[[#This Row],[Quantity]]</f>
        <v>7.2964000000000002</v>
      </c>
      <c r="P9856">
        <f>Table1[[#This Row],[Sales]]/Table1[[#This Row],[Quantity]]</f>
        <v>12.58</v>
      </c>
      <c r="Q9856" t="str">
        <f t="shared" si="306"/>
        <v>2023</v>
      </c>
      <c r="R9856" t="str">
        <f t="shared" si="307"/>
        <v>06</v>
      </c>
      <c r="S9856">
        <f>CEILING(Table1[[#This Row],[Month]]/3,1)</f>
        <v>2</v>
      </c>
      <c r="T9856" s="9">
        <f>(Table1[[#This Row],[Profit]]/Table1[[#This Row],[Sales]])</f>
        <v>0.42</v>
      </c>
    </row>
    <row r="9857" spans="1:20" x14ac:dyDescent="0.25">
      <c r="A9857">
        <v>20230620</v>
      </c>
      <c r="B9857" s="1" t="s">
        <v>1054</v>
      </c>
      <c r="C9857" s="1" t="s">
        <v>25</v>
      </c>
      <c r="D9857" s="1" t="s">
        <v>77</v>
      </c>
      <c r="E9857" s="1" t="s">
        <v>27</v>
      </c>
      <c r="F9857" s="1" t="s">
        <v>28</v>
      </c>
      <c r="G9857" s="1" t="s">
        <v>218</v>
      </c>
      <c r="H9857" s="1" t="s">
        <v>161</v>
      </c>
      <c r="I9857" s="1" t="s">
        <v>21</v>
      </c>
      <c r="J9857" s="1" t="s">
        <v>50</v>
      </c>
      <c r="K9857">
        <v>24.56</v>
      </c>
      <c r="L9857">
        <v>2</v>
      </c>
      <c r="M9857">
        <v>0</v>
      </c>
      <c r="N9857">
        <v>11.543200000000001</v>
      </c>
      <c r="O9857">
        <f>(Table1[[#This Row],[Sales]]-Table1[[#This Row],[Profit]])/Table1[[#This Row],[Quantity]]</f>
        <v>6.5083999999999991</v>
      </c>
      <c r="P9857">
        <f>Table1[[#This Row],[Sales]]/Table1[[#This Row],[Quantity]]</f>
        <v>12.28</v>
      </c>
      <c r="Q9857" t="str">
        <f t="shared" si="306"/>
        <v>2023</v>
      </c>
      <c r="R9857" t="str">
        <f t="shared" si="307"/>
        <v>06</v>
      </c>
      <c r="S9857">
        <f>CEILING(Table1[[#This Row],[Month]]/3,1)</f>
        <v>2</v>
      </c>
      <c r="T9857" s="9">
        <f>(Table1[[#This Row],[Profit]]/Table1[[#This Row],[Sales]])</f>
        <v>0.47000000000000003</v>
      </c>
    </row>
    <row r="9858" spans="1:20" x14ac:dyDescent="0.25">
      <c r="A9858">
        <v>20201106</v>
      </c>
      <c r="B9858" s="1" t="s">
        <v>1054</v>
      </c>
      <c r="C9858" s="1" t="s">
        <v>385</v>
      </c>
      <c r="D9858" s="1" t="s">
        <v>1179</v>
      </c>
      <c r="E9858" s="1" t="s">
        <v>17</v>
      </c>
      <c r="F9858" s="1" t="s">
        <v>48</v>
      </c>
      <c r="G9858" s="1" t="s">
        <v>218</v>
      </c>
      <c r="H9858" s="1" t="s">
        <v>161</v>
      </c>
      <c r="I9858" s="1" t="s">
        <v>21</v>
      </c>
      <c r="J9858" s="1" t="s">
        <v>50</v>
      </c>
      <c r="K9858">
        <v>43.68</v>
      </c>
      <c r="L9858">
        <v>6</v>
      </c>
      <c r="M9858">
        <v>0</v>
      </c>
      <c r="N9858">
        <v>20.9664</v>
      </c>
      <c r="O9858">
        <f>(Table1[[#This Row],[Sales]]-Table1[[#This Row],[Profit]])/Table1[[#This Row],[Quantity]]</f>
        <v>3.7856000000000001</v>
      </c>
      <c r="P9858">
        <f>Table1[[#This Row],[Sales]]/Table1[[#This Row],[Quantity]]</f>
        <v>7.28</v>
      </c>
      <c r="Q9858" t="str">
        <f t="shared" si="306"/>
        <v>2020</v>
      </c>
      <c r="R9858" t="str">
        <f t="shared" si="307"/>
        <v>11</v>
      </c>
      <c r="S9858">
        <f>CEILING(Table1[[#This Row],[Month]]/3,1)</f>
        <v>4</v>
      </c>
      <c r="T9858" s="9">
        <f>(Table1[[#This Row],[Profit]]/Table1[[#This Row],[Sales]])</f>
        <v>0.48</v>
      </c>
    </row>
    <row r="9859" spans="1:20" x14ac:dyDescent="0.25">
      <c r="A9859">
        <v>20210326</v>
      </c>
      <c r="B9859" s="1" t="s">
        <v>511</v>
      </c>
      <c r="C9859" s="1" t="s">
        <v>52</v>
      </c>
      <c r="D9859" s="1" t="s">
        <v>53</v>
      </c>
      <c r="E9859" s="1" t="s">
        <v>27</v>
      </c>
      <c r="F9859" s="1" t="s">
        <v>28</v>
      </c>
      <c r="G9859" s="1" t="s">
        <v>93</v>
      </c>
      <c r="H9859" s="1" t="s">
        <v>69</v>
      </c>
      <c r="I9859" s="1" t="s">
        <v>30</v>
      </c>
      <c r="J9859" s="1" t="s">
        <v>36</v>
      </c>
      <c r="K9859">
        <v>3393.68</v>
      </c>
      <c r="L9859">
        <v>8</v>
      </c>
      <c r="M9859">
        <v>0</v>
      </c>
      <c r="N9859">
        <v>610.86239999999998</v>
      </c>
      <c r="O9859">
        <f>(Table1[[#This Row],[Sales]]-Table1[[#This Row],[Profit]])/Table1[[#This Row],[Quantity]]</f>
        <v>347.85219999999998</v>
      </c>
      <c r="P9859">
        <f>Table1[[#This Row],[Sales]]/Table1[[#This Row],[Quantity]]</f>
        <v>424.21</v>
      </c>
      <c r="Q9859" t="str">
        <f t="shared" ref="Q9859:Q9922" si="308">LEFT(A9859,4)</f>
        <v>2021</v>
      </c>
      <c r="R9859" t="str">
        <f t="shared" ref="R9859:R9922" si="309">MID(A9859,5,2)</f>
        <v>03</v>
      </c>
      <c r="S9859">
        <f>CEILING(Table1[[#This Row],[Month]]/3,1)</f>
        <v>1</v>
      </c>
      <c r="T9859" s="9">
        <f>(Table1[[#This Row],[Profit]]/Table1[[#This Row],[Sales]])</f>
        <v>0.18</v>
      </c>
    </row>
    <row r="9860" spans="1:20" x14ac:dyDescent="0.25">
      <c r="A9860">
        <v>20230115</v>
      </c>
      <c r="B9860" s="1" t="s">
        <v>701</v>
      </c>
      <c r="C9860" s="1" t="s">
        <v>129</v>
      </c>
      <c r="D9860" s="1" t="s">
        <v>1021</v>
      </c>
      <c r="E9860" s="1" t="s">
        <v>59</v>
      </c>
      <c r="F9860" s="1" t="s">
        <v>131</v>
      </c>
      <c r="G9860" s="1" t="s">
        <v>29</v>
      </c>
      <c r="H9860" s="1" t="s">
        <v>20</v>
      </c>
      <c r="I9860" s="1" t="s">
        <v>63</v>
      </c>
      <c r="J9860" s="1" t="s">
        <v>37</v>
      </c>
      <c r="K9860">
        <v>67.400000000000006</v>
      </c>
      <c r="L9860">
        <v>5</v>
      </c>
      <c r="M9860">
        <v>0</v>
      </c>
      <c r="N9860">
        <v>17.524000000000001</v>
      </c>
      <c r="O9860">
        <f>(Table1[[#This Row],[Sales]]-Table1[[#This Row],[Profit]])/Table1[[#This Row],[Quantity]]</f>
        <v>9.975200000000001</v>
      </c>
      <c r="P9860">
        <f>Table1[[#This Row],[Sales]]/Table1[[#This Row],[Quantity]]</f>
        <v>13.48</v>
      </c>
      <c r="Q9860" t="str">
        <f t="shared" si="308"/>
        <v>2023</v>
      </c>
      <c r="R9860" t="str">
        <f t="shared" si="309"/>
        <v>01</v>
      </c>
      <c r="S9860">
        <f>CEILING(Table1[[#This Row],[Month]]/3,1)</f>
        <v>1</v>
      </c>
      <c r="T9860" s="9">
        <f>(Table1[[#This Row],[Profit]]/Table1[[#This Row],[Sales]])</f>
        <v>0.26</v>
      </c>
    </row>
    <row r="9861" spans="1:20" x14ac:dyDescent="0.25">
      <c r="A9861">
        <v>20230115</v>
      </c>
      <c r="B9861" s="1" t="s">
        <v>701</v>
      </c>
      <c r="C9861" s="1" t="s">
        <v>129</v>
      </c>
      <c r="D9861" s="1" t="s">
        <v>1021</v>
      </c>
      <c r="E9861" s="1" t="s">
        <v>59</v>
      </c>
      <c r="F9861" s="1" t="s">
        <v>131</v>
      </c>
      <c r="G9861" s="1" t="s">
        <v>29</v>
      </c>
      <c r="H9861" s="1" t="s">
        <v>20</v>
      </c>
      <c r="I9861" s="1" t="s">
        <v>63</v>
      </c>
      <c r="J9861" s="1" t="s">
        <v>136</v>
      </c>
      <c r="K9861">
        <v>2.52</v>
      </c>
      <c r="L9861">
        <v>2</v>
      </c>
      <c r="M9861">
        <v>0</v>
      </c>
      <c r="N9861">
        <v>0.1008</v>
      </c>
      <c r="O9861">
        <f>(Table1[[#This Row],[Sales]]-Table1[[#This Row],[Profit]])/Table1[[#This Row],[Quantity]]</f>
        <v>1.2096</v>
      </c>
      <c r="P9861">
        <f>Table1[[#This Row],[Sales]]/Table1[[#This Row],[Quantity]]</f>
        <v>1.26</v>
      </c>
      <c r="Q9861" t="str">
        <f t="shared" si="308"/>
        <v>2023</v>
      </c>
      <c r="R9861" t="str">
        <f t="shared" si="309"/>
        <v>01</v>
      </c>
      <c r="S9861">
        <f>CEILING(Table1[[#This Row],[Month]]/3,1)</f>
        <v>1</v>
      </c>
      <c r="T9861" s="9">
        <f>(Table1[[#This Row],[Profit]]/Table1[[#This Row],[Sales]])</f>
        <v>0.04</v>
      </c>
    </row>
    <row r="9862" spans="1:20" x14ac:dyDescent="0.25">
      <c r="A9862">
        <v>20230115</v>
      </c>
      <c r="B9862" s="1" t="s">
        <v>701</v>
      </c>
      <c r="C9862" s="1" t="s">
        <v>129</v>
      </c>
      <c r="D9862" s="1" t="s">
        <v>1021</v>
      </c>
      <c r="E9862" s="1" t="s">
        <v>59</v>
      </c>
      <c r="F9862" s="1" t="s">
        <v>131</v>
      </c>
      <c r="G9862" s="1" t="s">
        <v>29</v>
      </c>
      <c r="H9862" s="1" t="s">
        <v>20</v>
      </c>
      <c r="I9862" s="1" t="s">
        <v>63</v>
      </c>
      <c r="J9862" s="1" t="s">
        <v>43</v>
      </c>
      <c r="K9862">
        <v>67.8</v>
      </c>
      <c r="L9862">
        <v>4</v>
      </c>
      <c r="M9862">
        <v>0</v>
      </c>
      <c r="N9862">
        <v>1.3560000000000001</v>
      </c>
      <c r="O9862">
        <f>(Table1[[#This Row],[Sales]]-Table1[[#This Row],[Profit]])/Table1[[#This Row],[Quantity]]</f>
        <v>16.611000000000001</v>
      </c>
      <c r="P9862">
        <f>Table1[[#This Row],[Sales]]/Table1[[#This Row],[Quantity]]</f>
        <v>16.95</v>
      </c>
      <c r="Q9862" t="str">
        <f t="shared" si="308"/>
        <v>2023</v>
      </c>
      <c r="R9862" t="str">
        <f t="shared" si="309"/>
        <v>01</v>
      </c>
      <c r="S9862">
        <f>CEILING(Table1[[#This Row],[Month]]/3,1)</f>
        <v>1</v>
      </c>
      <c r="T9862" s="9">
        <f>(Table1[[#This Row],[Profit]]/Table1[[#This Row],[Sales]])</f>
        <v>2.0000000000000004E-2</v>
      </c>
    </row>
    <row r="9863" spans="1:20" x14ac:dyDescent="0.25">
      <c r="A9863">
        <v>20230115</v>
      </c>
      <c r="B9863" s="1" t="s">
        <v>701</v>
      </c>
      <c r="C9863" s="1" t="s">
        <v>129</v>
      </c>
      <c r="D9863" s="1" t="s">
        <v>1021</v>
      </c>
      <c r="E9863" s="1" t="s">
        <v>59</v>
      </c>
      <c r="F9863" s="1" t="s">
        <v>131</v>
      </c>
      <c r="G9863" s="1" t="s">
        <v>29</v>
      </c>
      <c r="H9863" s="1" t="s">
        <v>20</v>
      </c>
      <c r="I9863" s="1" t="s">
        <v>63</v>
      </c>
      <c r="J9863" s="1" t="s">
        <v>37</v>
      </c>
      <c r="K9863">
        <v>18.760000000000002</v>
      </c>
      <c r="L9863">
        <v>2</v>
      </c>
      <c r="M9863">
        <v>0</v>
      </c>
      <c r="N9863">
        <v>5.2527999999999997</v>
      </c>
      <c r="O9863">
        <f>(Table1[[#This Row],[Sales]]-Table1[[#This Row],[Profit]])/Table1[[#This Row],[Quantity]]</f>
        <v>6.7536000000000005</v>
      </c>
      <c r="P9863">
        <f>Table1[[#This Row],[Sales]]/Table1[[#This Row],[Quantity]]</f>
        <v>9.3800000000000008</v>
      </c>
      <c r="Q9863" t="str">
        <f t="shared" si="308"/>
        <v>2023</v>
      </c>
      <c r="R9863" t="str">
        <f t="shared" si="309"/>
        <v>01</v>
      </c>
      <c r="S9863">
        <f>CEILING(Table1[[#This Row],[Month]]/3,1)</f>
        <v>1</v>
      </c>
      <c r="T9863" s="9">
        <f>(Table1[[#This Row],[Profit]]/Table1[[#This Row],[Sales]])</f>
        <v>0.27999999999999997</v>
      </c>
    </row>
    <row r="9864" spans="1:20" x14ac:dyDescent="0.25">
      <c r="A9864">
        <v>20230115</v>
      </c>
      <c r="B9864" s="1" t="s">
        <v>701</v>
      </c>
      <c r="C9864" s="1" t="s">
        <v>129</v>
      </c>
      <c r="D9864" s="1" t="s">
        <v>1021</v>
      </c>
      <c r="E9864" s="1" t="s">
        <v>59</v>
      </c>
      <c r="F9864" s="1" t="s">
        <v>131</v>
      </c>
      <c r="G9864" s="1" t="s">
        <v>29</v>
      </c>
      <c r="H9864" s="1" t="s">
        <v>20</v>
      </c>
      <c r="I9864" s="1" t="s">
        <v>63</v>
      </c>
      <c r="J9864" s="1" t="s">
        <v>94</v>
      </c>
      <c r="K9864">
        <v>12.12</v>
      </c>
      <c r="L9864">
        <v>4</v>
      </c>
      <c r="M9864">
        <v>0</v>
      </c>
      <c r="N9864">
        <v>2.5451999999999999</v>
      </c>
      <c r="O9864">
        <f>(Table1[[#This Row],[Sales]]-Table1[[#This Row],[Profit]])/Table1[[#This Row],[Quantity]]</f>
        <v>2.3936999999999999</v>
      </c>
      <c r="P9864">
        <f>Table1[[#This Row],[Sales]]/Table1[[#This Row],[Quantity]]</f>
        <v>3.03</v>
      </c>
      <c r="Q9864" t="str">
        <f t="shared" si="308"/>
        <v>2023</v>
      </c>
      <c r="R9864" t="str">
        <f t="shared" si="309"/>
        <v>01</v>
      </c>
      <c r="S9864">
        <f>CEILING(Table1[[#This Row],[Month]]/3,1)</f>
        <v>1</v>
      </c>
      <c r="T9864" s="9">
        <f>(Table1[[#This Row],[Profit]]/Table1[[#This Row],[Sales]])</f>
        <v>0.21</v>
      </c>
    </row>
    <row r="9865" spans="1:20" x14ac:dyDescent="0.25">
      <c r="A9865">
        <v>20230115</v>
      </c>
      <c r="B9865" s="1" t="s">
        <v>701</v>
      </c>
      <c r="C9865" s="1" t="s">
        <v>129</v>
      </c>
      <c r="D9865" s="1" t="s">
        <v>1021</v>
      </c>
      <c r="E9865" s="1" t="s">
        <v>59</v>
      </c>
      <c r="F9865" s="1" t="s">
        <v>131</v>
      </c>
      <c r="G9865" s="1" t="s">
        <v>29</v>
      </c>
      <c r="H9865" s="1" t="s">
        <v>20</v>
      </c>
      <c r="I9865" s="1" t="s">
        <v>63</v>
      </c>
      <c r="J9865" s="1" t="s">
        <v>50</v>
      </c>
      <c r="K9865">
        <v>11.34</v>
      </c>
      <c r="L9865">
        <v>1</v>
      </c>
      <c r="M9865">
        <v>0</v>
      </c>
      <c r="N9865">
        <v>5.5566000000000004</v>
      </c>
      <c r="O9865">
        <f>(Table1[[#This Row],[Sales]]-Table1[[#This Row],[Profit]])/Table1[[#This Row],[Quantity]]</f>
        <v>5.7833999999999994</v>
      </c>
      <c r="P9865">
        <f>Table1[[#This Row],[Sales]]/Table1[[#This Row],[Quantity]]</f>
        <v>11.34</v>
      </c>
      <c r="Q9865" t="str">
        <f t="shared" si="308"/>
        <v>2023</v>
      </c>
      <c r="R9865" t="str">
        <f t="shared" si="309"/>
        <v>01</v>
      </c>
      <c r="S9865">
        <f>CEILING(Table1[[#This Row],[Month]]/3,1)</f>
        <v>1</v>
      </c>
      <c r="T9865" s="9">
        <f>(Table1[[#This Row],[Profit]]/Table1[[#This Row],[Sales]])</f>
        <v>0.49000000000000005</v>
      </c>
    </row>
    <row r="9866" spans="1:20" x14ac:dyDescent="0.25">
      <c r="A9866">
        <v>20230115</v>
      </c>
      <c r="B9866" s="1" t="s">
        <v>701</v>
      </c>
      <c r="C9866" s="1" t="s">
        <v>129</v>
      </c>
      <c r="D9866" s="1" t="s">
        <v>1021</v>
      </c>
      <c r="E9866" s="1" t="s">
        <v>59</v>
      </c>
      <c r="F9866" s="1" t="s">
        <v>131</v>
      </c>
      <c r="G9866" s="1" t="s">
        <v>29</v>
      </c>
      <c r="H9866" s="1" t="s">
        <v>20</v>
      </c>
      <c r="I9866" s="1" t="s">
        <v>63</v>
      </c>
      <c r="J9866" s="1" t="s">
        <v>94</v>
      </c>
      <c r="K9866">
        <v>159.80000000000001</v>
      </c>
      <c r="L9866">
        <v>4</v>
      </c>
      <c r="M9866">
        <v>0</v>
      </c>
      <c r="N9866">
        <v>70.311999999999998</v>
      </c>
      <c r="O9866">
        <f>(Table1[[#This Row],[Sales]]-Table1[[#This Row],[Profit]])/Table1[[#This Row],[Quantity]]</f>
        <v>22.372000000000003</v>
      </c>
      <c r="P9866">
        <f>Table1[[#This Row],[Sales]]/Table1[[#This Row],[Quantity]]</f>
        <v>39.950000000000003</v>
      </c>
      <c r="Q9866" t="str">
        <f t="shared" si="308"/>
        <v>2023</v>
      </c>
      <c r="R9866" t="str">
        <f t="shared" si="309"/>
        <v>01</v>
      </c>
      <c r="S9866">
        <f>CEILING(Table1[[#This Row],[Month]]/3,1)</f>
        <v>1</v>
      </c>
      <c r="T9866" s="9">
        <f>(Table1[[#This Row],[Profit]]/Table1[[#This Row],[Sales]])</f>
        <v>0.43999999999999995</v>
      </c>
    </row>
    <row r="9867" spans="1:20" x14ac:dyDescent="0.25">
      <c r="A9867">
        <v>20230115</v>
      </c>
      <c r="B9867" s="1" t="s">
        <v>701</v>
      </c>
      <c r="C9867" s="1" t="s">
        <v>129</v>
      </c>
      <c r="D9867" s="1" t="s">
        <v>1021</v>
      </c>
      <c r="E9867" s="1" t="s">
        <v>59</v>
      </c>
      <c r="F9867" s="1" t="s">
        <v>131</v>
      </c>
      <c r="G9867" s="1" t="s">
        <v>29</v>
      </c>
      <c r="H9867" s="1" t="s">
        <v>20</v>
      </c>
      <c r="I9867" s="1" t="s">
        <v>63</v>
      </c>
      <c r="J9867" s="1" t="s">
        <v>41</v>
      </c>
      <c r="K9867">
        <v>18.96</v>
      </c>
      <c r="L9867">
        <v>2</v>
      </c>
      <c r="M9867">
        <v>0</v>
      </c>
      <c r="N9867">
        <v>8.532</v>
      </c>
      <c r="O9867">
        <f>(Table1[[#This Row],[Sales]]-Table1[[#This Row],[Profit]])/Table1[[#This Row],[Quantity]]</f>
        <v>5.2140000000000004</v>
      </c>
      <c r="P9867">
        <f>Table1[[#This Row],[Sales]]/Table1[[#This Row],[Quantity]]</f>
        <v>9.48</v>
      </c>
      <c r="Q9867" t="str">
        <f t="shared" si="308"/>
        <v>2023</v>
      </c>
      <c r="R9867" t="str">
        <f t="shared" si="309"/>
        <v>01</v>
      </c>
      <c r="S9867">
        <f>CEILING(Table1[[#This Row],[Month]]/3,1)</f>
        <v>1</v>
      </c>
      <c r="T9867" s="9">
        <f>(Table1[[#This Row],[Profit]]/Table1[[#This Row],[Sales]])</f>
        <v>0.44999999999999996</v>
      </c>
    </row>
    <row r="9868" spans="1:20" x14ac:dyDescent="0.25">
      <c r="A9868">
        <v>20210326</v>
      </c>
      <c r="B9868" s="1" t="s">
        <v>763</v>
      </c>
      <c r="C9868" s="1" t="s">
        <v>133</v>
      </c>
      <c r="D9868" s="1" t="s">
        <v>134</v>
      </c>
      <c r="E9868" s="1" t="s">
        <v>17</v>
      </c>
      <c r="F9868" s="1" t="s">
        <v>18</v>
      </c>
      <c r="G9868" s="1" t="s">
        <v>118</v>
      </c>
      <c r="H9868" s="1" t="s">
        <v>55</v>
      </c>
      <c r="I9868" s="1" t="s">
        <v>30</v>
      </c>
      <c r="J9868" s="1" t="s">
        <v>37</v>
      </c>
      <c r="K9868">
        <v>1085.42</v>
      </c>
      <c r="L9868">
        <v>7</v>
      </c>
      <c r="M9868">
        <v>0</v>
      </c>
      <c r="N9868">
        <v>282.20920000000001</v>
      </c>
      <c r="O9868">
        <f>(Table1[[#This Row],[Sales]]-Table1[[#This Row],[Profit]])/Table1[[#This Row],[Quantity]]</f>
        <v>114.74440000000001</v>
      </c>
      <c r="P9868">
        <f>Table1[[#This Row],[Sales]]/Table1[[#This Row],[Quantity]]</f>
        <v>155.06</v>
      </c>
      <c r="Q9868" t="str">
        <f t="shared" si="308"/>
        <v>2021</v>
      </c>
      <c r="R9868" t="str">
        <f t="shared" si="309"/>
        <v>03</v>
      </c>
      <c r="S9868">
        <f>CEILING(Table1[[#This Row],[Month]]/3,1)</f>
        <v>1</v>
      </c>
      <c r="T9868" s="9">
        <f>(Table1[[#This Row],[Profit]]/Table1[[#This Row],[Sales]])</f>
        <v>0.26</v>
      </c>
    </row>
    <row r="9869" spans="1:20" x14ac:dyDescent="0.25">
      <c r="A9869">
        <v>20210326</v>
      </c>
      <c r="B9869" s="1" t="s">
        <v>763</v>
      </c>
      <c r="C9869" s="1" t="s">
        <v>133</v>
      </c>
      <c r="D9869" s="1" t="s">
        <v>134</v>
      </c>
      <c r="E9869" s="1" t="s">
        <v>17</v>
      </c>
      <c r="F9869" s="1" t="s">
        <v>18</v>
      </c>
      <c r="G9869" s="1" t="s">
        <v>118</v>
      </c>
      <c r="H9869" s="1" t="s">
        <v>55</v>
      </c>
      <c r="I9869" s="1" t="s">
        <v>30</v>
      </c>
      <c r="J9869" s="1" t="s">
        <v>44</v>
      </c>
      <c r="K9869">
        <v>13.11</v>
      </c>
      <c r="L9869">
        <v>3</v>
      </c>
      <c r="M9869">
        <v>0</v>
      </c>
      <c r="N9869">
        <v>3.4085999999999999</v>
      </c>
      <c r="O9869">
        <f>(Table1[[#This Row],[Sales]]-Table1[[#This Row],[Profit]])/Table1[[#This Row],[Quantity]]</f>
        <v>3.2338</v>
      </c>
      <c r="P9869">
        <f>Table1[[#This Row],[Sales]]/Table1[[#This Row],[Quantity]]</f>
        <v>4.37</v>
      </c>
      <c r="Q9869" t="str">
        <f t="shared" si="308"/>
        <v>2021</v>
      </c>
      <c r="R9869" t="str">
        <f t="shared" si="309"/>
        <v>03</v>
      </c>
      <c r="S9869">
        <f>CEILING(Table1[[#This Row],[Month]]/3,1)</f>
        <v>1</v>
      </c>
      <c r="T9869" s="9">
        <f>(Table1[[#This Row],[Profit]]/Table1[[#This Row],[Sales]])</f>
        <v>0.26</v>
      </c>
    </row>
    <row r="9870" spans="1:20" x14ac:dyDescent="0.25">
      <c r="A9870">
        <v>20201101</v>
      </c>
      <c r="B9870" s="1" t="s">
        <v>314</v>
      </c>
      <c r="C9870" s="1" t="s">
        <v>209</v>
      </c>
      <c r="D9870" s="1" t="s">
        <v>210</v>
      </c>
      <c r="E9870" s="1" t="s">
        <v>27</v>
      </c>
      <c r="F9870" s="1" t="s">
        <v>82</v>
      </c>
      <c r="G9870" s="1" t="s">
        <v>83</v>
      </c>
      <c r="H9870" s="1" t="s">
        <v>75</v>
      </c>
      <c r="I9870" s="1" t="s">
        <v>30</v>
      </c>
      <c r="J9870" s="1" t="s">
        <v>41</v>
      </c>
      <c r="K9870">
        <v>68.703999999999994</v>
      </c>
      <c r="L9870">
        <v>2</v>
      </c>
      <c r="M9870">
        <v>0.2</v>
      </c>
      <c r="N9870">
        <v>16.3172</v>
      </c>
      <c r="O9870">
        <f>(Table1[[#This Row],[Sales]]-Table1[[#This Row],[Profit]])/Table1[[#This Row],[Quantity]]</f>
        <v>26.193399999999997</v>
      </c>
      <c r="P9870">
        <f>Table1[[#This Row],[Sales]]/Table1[[#This Row],[Quantity]]</f>
        <v>34.351999999999997</v>
      </c>
      <c r="Q9870" t="str">
        <f t="shared" si="308"/>
        <v>2020</v>
      </c>
      <c r="R9870" t="str">
        <f t="shared" si="309"/>
        <v>11</v>
      </c>
      <c r="S9870">
        <f>CEILING(Table1[[#This Row],[Month]]/3,1)</f>
        <v>4</v>
      </c>
      <c r="T9870" s="9">
        <f>(Table1[[#This Row],[Profit]]/Table1[[#This Row],[Sales]])</f>
        <v>0.23750000000000002</v>
      </c>
    </row>
    <row r="9871" spans="1:20" x14ac:dyDescent="0.25">
      <c r="A9871">
        <v>20201101</v>
      </c>
      <c r="B9871" s="1" t="s">
        <v>314</v>
      </c>
      <c r="C9871" s="1" t="s">
        <v>209</v>
      </c>
      <c r="D9871" s="1" t="s">
        <v>210</v>
      </c>
      <c r="E9871" s="1" t="s">
        <v>27</v>
      </c>
      <c r="F9871" s="1" t="s">
        <v>82</v>
      </c>
      <c r="G9871" s="1" t="s">
        <v>83</v>
      </c>
      <c r="H9871" s="1" t="s">
        <v>75</v>
      </c>
      <c r="I9871" s="1" t="s">
        <v>30</v>
      </c>
      <c r="J9871" s="1" t="s">
        <v>36</v>
      </c>
      <c r="K9871">
        <v>3.1320000000000001</v>
      </c>
      <c r="L9871">
        <v>2</v>
      </c>
      <c r="M9871">
        <v>0.7</v>
      </c>
      <c r="N9871">
        <v>-2.61</v>
      </c>
      <c r="O9871">
        <f>(Table1[[#This Row],[Sales]]-Table1[[#This Row],[Profit]])/Table1[[#This Row],[Quantity]]</f>
        <v>2.871</v>
      </c>
      <c r="P9871">
        <f>Table1[[#This Row],[Sales]]/Table1[[#This Row],[Quantity]]</f>
        <v>1.5660000000000001</v>
      </c>
      <c r="Q9871" t="str">
        <f t="shared" si="308"/>
        <v>2020</v>
      </c>
      <c r="R9871" t="str">
        <f t="shared" si="309"/>
        <v>11</v>
      </c>
      <c r="S9871">
        <f>CEILING(Table1[[#This Row],[Month]]/3,1)</f>
        <v>4</v>
      </c>
      <c r="T9871" s="9">
        <f>(Table1[[#This Row],[Profit]]/Table1[[#This Row],[Sales]])</f>
        <v>-0.83333333333333326</v>
      </c>
    </row>
    <row r="9872" spans="1:20" x14ac:dyDescent="0.25">
      <c r="A9872">
        <v>20201101</v>
      </c>
      <c r="B9872" s="1" t="s">
        <v>314</v>
      </c>
      <c r="C9872" s="1" t="s">
        <v>209</v>
      </c>
      <c r="D9872" s="1" t="s">
        <v>210</v>
      </c>
      <c r="E9872" s="1" t="s">
        <v>27</v>
      </c>
      <c r="F9872" s="1" t="s">
        <v>82</v>
      </c>
      <c r="G9872" s="1" t="s">
        <v>83</v>
      </c>
      <c r="H9872" s="1" t="s">
        <v>75</v>
      </c>
      <c r="I9872" s="1" t="s">
        <v>30</v>
      </c>
      <c r="J9872" s="1" t="s">
        <v>36</v>
      </c>
      <c r="K9872">
        <v>22.428000000000001</v>
      </c>
      <c r="L9872">
        <v>3</v>
      </c>
      <c r="M9872">
        <v>0.7</v>
      </c>
      <c r="N9872">
        <v>-17.942399999999999</v>
      </c>
      <c r="O9872">
        <f>(Table1[[#This Row],[Sales]]-Table1[[#This Row],[Profit]])/Table1[[#This Row],[Quantity]]</f>
        <v>13.456800000000001</v>
      </c>
      <c r="P9872">
        <f>Table1[[#This Row],[Sales]]/Table1[[#This Row],[Quantity]]</f>
        <v>7.476</v>
      </c>
      <c r="Q9872" t="str">
        <f t="shared" si="308"/>
        <v>2020</v>
      </c>
      <c r="R9872" t="str">
        <f t="shared" si="309"/>
        <v>11</v>
      </c>
      <c r="S9872">
        <f>CEILING(Table1[[#This Row],[Month]]/3,1)</f>
        <v>4</v>
      </c>
      <c r="T9872" s="9">
        <f>(Table1[[#This Row],[Profit]]/Table1[[#This Row],[Sales]])</f>
        <v>-0.79999999999999993</v>
      </c>
    </row>
    <row r="9873" spans="1:20" x14ac:dyDescent="0.25">
      <c r="A9873">
        <v>20231007</v>
      </c>
      <c r="B9873" s="1" t="s">
        <v>1124</v>
      </c>
      <c r="C9873" s="1" t="s">
        <v>108</v>
      </c>
      <c r="D9873" s="1" t="s">
        <v>143</v>
      </c>
      <c r="E9873" s="1" t="s">
        <v>59</v>
      </c>
      <c r="F9873" s="1" t="s">
        <v>110</v>
      </c>
      <c r="G9873" s="1" t="s">
        <v>93</v>
      </c>
      <c r="H9873" s="1" t="s">
        <v>69</v>
      </c>
      <c r="I9873" s="1" t="s">
        <v>21</v>
      </c>
      <c r="J9873" s="1" t="s">
        <v>37</v>
      </c>
      <c r="K9873">
        <v>290.33600000000001</v>
      </c>
      <c r="L9873">
        <v>2</v>
      </c>
      <c r="M9873">
        <v>0.2</v>
      </c>
      <c r="N9873">
        <v>32.662799999999997</v>
      </c>
      <c r="O9873">
        <f>(Table1[[#This Row],[Sales]]-Table1[[#This Row],[Profit]])/Table1[[#This Row],[Quantity]]</f>
        <v>128.8366</v>
      </c>
      <c r="P9873">
        <f>Table1[[#This Row],[Sales]]/Table1[[#This Row],[Quantity]]</f>
        <v>145.16800000000001</v>
      </c>
      <c r="Q9873" t="str">
        <f t="shared" si="308"/>
        <v>2023</v>
      </c>
      <c r="R9873" t="str">
        <f t="shared" si="309"/>
        <v>10</v>
      </c>
      <c r="S9873">
        <f>CEILING(Table1[[#This Row],[Month]]/3,1)</f>
        <v>4</v>
      </c>
      <c r="T9873" s="9">
        <f>(Table1[[#This Row],[Profit]]/Table1[[#This Row],[Sales]])</f>
        <v>0.11249999999999999</v>
      </c>
    </row>
    <row r="9874" spans="1:20" x14ac:dyDescent="0.25">
      <c r="A9874">
        <v>20231007</v>
      </c>
      <c r="B9874" s="1" t="s">
        <v>1124</v>
      </c>
      <c r="C9874" s="1" t="s">
        <v>108</v>
      </c>
      <c r="D9874" s="1" t="s">
        <v>143</v>
      </c>
      <c r="E9874" s="1" t="s">
        <v>59</v>
      </c>
      <c r="F9874" s="1" t="s">
        <v>110</v>
      </c>
      <c r="G9874" s="1" t="s">
        <v>93</v>
      </c>
      <c r="H9874" s="1" t="s">
        <v>69</v>
      </c>
      <c r="I9874" s="1" t="s">
        <v>21</v>
      </c>
      <c r="J9874" s="1" t="s">
        <v>42</v>
      </c>
      <c r="K9874">
        <v>19.152000000000001</v>
      </c>
      <c r="L9874">
        <v>2</v>
      </c>
      <c r="M9874">
        <v>0.2</v>
      </c>
      <c r="N9874">
        <v>1.1970000000000001</v>
      </c>
      <c r="O9874">
        <f>(Table1[[#This Row],[Sales]]-Table1[[#This Row],[Profit]])/Table1[[#This Row],[Quantity]]</f>
        <v>8.9775000000000009</v>
      </c>
      <c r="P9874">
        <f>Table1[[#This Row],[Sales]]/Table1[[#This Row],[Quantity]]</f>
        <v>9.5760000000000005</v>
      </c>
      <c r="Q9874" t="str">
        <f t="shared" si="308"/>
        <v>2023</v>
      </c>
      <c r="R9874" t="str">
        <f t="shared" si="309"/>
        <v>10</v>
      </c>
      <c r="S9874">
        <f>CEILING(Table1[[#This Row],[Month]]/3,1)</f>
        <v>4</v>
      </c>
      <c r="T9874" s="9">
        <f>(Table1[[#This Row],[Profit]]/Table1[[#This Row],[Sales]])</f>
        <v>6.25E-2</v>
      </c>
    </row>
    <row r="9875" spans="1:20" x14ac:dyDescent="0.25">
      <c r="A9875">
        <v>20221211</v>
      </c>
      <c r="B9875" s="1" t="s">
        <v>688</v>
      </c>
      <c r="C9875" s="1" t="s">
        <v>133</v>
      </c>
      <c r="D9875" s="1" t="s">
        <v>134</v>
      </c>
      <c r="E9875" s="1" t="s">
        <v>17</v>
      </c>
      <c r="F9875" s="1" t="s">
        <v>18</v>
      </c>
      <c r="G9875" s="1" t="s">
        <v>336</v>
      </c>
      <c r="H9875" s="1" t="s">
        <v>69</v>
      </c>
      <c r="I9875" s="1" t="s">
        <v>63</v>
      </c>
      <c r="J9875" s="1" t="s">
        <v>50</v>
      </c>
      <c r="K9875">
        <v>6.48</v>
      </c>
      <c r="L9875">
        <v>1</v>
      </c>
      <c r="M9875">
        <v>0</v>
      </c>
      <c r="N9875">
        <v>3.1103999999999998</v>
      </c>
      <c r="O9875">
        <f>(Table1[[#This Row],[Sales]]-Table1[[#This Row],[Profit]])/Table1[[#This Row],[Quantity]]</f>
        <v>3.3696000000000006</v>
      </c>
      <c r="P9875">
        <f>Table1[[#This Row],[Sales]]/Table1[[#This Row],[Quantity]]</f>
        <v>6.48</v>
      </c>
      <c r="Q9875" t="str">
        <f t="shared" si="308"/>
        <v>2022</v>
      </c>
      <c r="R9875" t="str">
        <f t="shared" si="309"/>
        <v>12</v>
      </c>
      <c r="S9875">
        <f>CEILING(Table1[[#This Row],[Month]]/3,1)</f>
        <v>4</v>
      </c>
      <c r="T9875" s="9">
        <f>(Table1[[#This Row],[Profit]]/Table1[[#This Row],[Sales]])</f>
        <v>0.47999999999999993</v>
      </c>
    </row>
    <row r="9876" spans="1:20" x14ac:dyDescent="0.25">
      <c r="A9876">
        <v>20220923</v>
      </c>
      <c r="B9876" s="1" t="s">
        <v>829</v>
      </c>
      <c r="C9876" s="1" t="s">
        <v>209</v>
      </c>
      <c r="D9876" s="1" t="s">
        <v>817</v>
      </c>
      <c r="E9876" s="1" t="s">
        <v>27</v>
      </c>
      <c r="F9876" s="1" t="s">
        <v>82</v>
      </c>
      <c r="G9876" s="1" t="s">
        <v>336</v>
      </c>
      <c r="H9876" s="1" t="s">
        <v>69</v>
      </c>
      <c r="I9876" s="1" t="s">
        <v>63</v>
      </c>
      <c r="J9876" s="1" t="s">
        <v>97</v>
      </c>
      <c r="K9876">
        <v>63.968000000000004</v>
      </c>
      <c r="L9876">
        <v>2</v>
      </c>
      <c r="M9876">
        <v>0.2</v>
      </c>
      <c r="N9876">
        <v>19.989999999999998</v>
      </c>
      <c r="O9876">
        <f>(Table1[[#This Row],[Sales]]-Table1[[#This Row],[Profit]])/Table1[[#This Row],[Quantity]]</f>
        <v>21.989000000000004</v>
      </c>
      <c r="P9876">
        <f>Table1[[#This Row],[Sales]]/Table1[[#This Row],[Quantity]]</f>
        <v>31.984000000000002</v>
      </c>
      <c r="Q9876" t="str">
        <f t="shared" si="308"/>
        <v>2022</v>
      </c>
      <c r="R9876" t="str">
        <f t="shared" si="309"/>
        <v>09</v>
      </c>
      <c r="S9876">
        <f>CEILING(Table1[[#This Row],[Month]]/3,1)</f>
        <v>3</v>
      </c>
      <c r="T9876" s="9">
        <f>(Table1[[#This Row],[Profit]]/Table1[[#This Row],[Sales]])</f>
        <v>0.31249999999999994</v>
      </c>
    </row>
    <row r="9877" spans="1:20" x14ac:dyDescent="0.25">
      <c r="A9877">
        <v>20211229</v>
      </c>
      <c r="B9877" s="1" t="s">
        <v>421</v>
      </c>
      <c r="C9877" s="1" t="s">
        <v>133</v>
      </c>
      <c r="D9877" s="1" t="s">
        <v>134</v>
      </c>
      <c r="E9877" s="1" t="s">
        <v>17</v>
      </c>
      <c r="F9877" s="1" t="s">
        <v>18</v>
      </c>
      <c r="G9877" s="1" t="s">
        <v>255</v>
      </c>
      <c r="H9877" s="1" t="s">
        <v>40</v>
      </c>
      <c r="I9877" s="1" t="s">
        <v>21</v>
      </c>
      <c r="J9877" s="1" t="s">
        <v>50</v>
      </c>
      <c r="K9877">
        <v>6.36</v>
      </c>
      <c r="L9877">
        <v>2</v>
      </c>
      <c r="M9877">
        <v>0</v>
      </c>
      <c r="N9877">
        <v>6.3600000000000004E-2</v>
      </c>
      <c r="O9877">
        <f>(Table1[[#This Row],[Sales]]-Table1[[#This Row],[Profit]])/Table1[[#This Row],[Quantity]]</f>
        <v>3.1482000000000001</v>
      </c>
      <c r="P9877">
        <f>Table1[[#This Row],[Sales]]/Table1[[#This Row],[Quantity]]</f>
        <v>3.18</v>
      </c>
      <c r="Q9877" t="str">
        <f t="shared" si="308"/>
        <v>2021</v>
      </c>
      <c r="R9877" t="str">
        <f t="shared" si="309"/>
        <v>12</v>
      </c>
      <c r="S9877">
        <f>CEILING(Table1[[#This Row],[Month]]/3,1)</f>
        <v>4</v>
      </c>
      <c r="T9877" s="9">
        <f>(Table1[[#This Row],[Profit]]/Table1[[#This Row],[Sales]])</f>
        <v>0.01</v>
      </c>
    </row>
    <row r="9878" spans="1:20" x14ac:dyDescent="0.25">
      <c r="A9878">
        <v>20230421</v>
      </c>
      <c r="B9878" s="1" t="s">
        <v>904</v>
      </c>
      <c r="C9878" s="1" t="s">
        <v>209</v>
      </c>
      <c r="D9878" s="1" t="s">
        <v>558</v>
      </c>
      <c r="E9878" s="1" t="s">
        <v>27</v>
      </c>
      <c r="F9878" s="1" t="s">
        <v>82</v>
      </c>
      <c r="G9878" s="1" t="s">
        <v>193</v>
      </c>
      <c r="H9878" s="1" t="s">
        <v>40</v>
      </c>
      <c r="I9878" s="1" t="s">
        <v>63</v>
      </c>
      <c r="J9878" s="1" t="s">
        <v>37</v>
      </c>
      <c r="K9878">
        <v>848.54399999999998</v>
      </c>
      <c r="L9878">
        <v>4</v>
      </c>
      <c r="M9878">
        <v>0.2</v>
      </c>
      <c r="N9878">
        <v>-21.2136</v>
      </c>
      <c r="O9878">
        <f>(Table1[[#This Row],[Sales]]-Table1[[#This Row],[Profit]])/Table1[[#This Row],[Quantity]]</f>
        <v>217.43940000000001</v>
      </c>
      <c r="P9878">
        <f>Table1[[#This Row],[Sales]]/Table1[[#This Row],[Quantity]]</f>
        <v>212.136</v>
      </c>
      <c r="Q9878" t="str">
        <f t="shared" si="308"/>
        <v>2023</v>
      </c>
      <c r="R9878" t="str">
        <f t="shared" si="309"/>
        <v>04</v>
      </c>
      <c r="S9878">
        <f>CEILING(Table1[[#This Row],[Month]]/3,1)</f>
        <v>2</v>
      </c>
      <c r="T9878" s="9">
        <f>(Table1[[#This Row],[Profit]]/Table1[[#This Row],[Sales]])</f>
        <v>-2.5000000000000001E-2</v>
      </c>
    </row>
    <row r="9879" spans="1:20" x14ac:dyDescent="0.25">
      <c r="A9879">
        <v>20230421</v>
      </c>
      <c r="B9879" s="1" t="s">
        <v>904</v>
      </c>
      <c r="C9879" s="1" t="s">
        <v>209</v>
      </c>
      <c r="D9879" s="1" t="s">
        <v>558</v>
      </c>
      <c r="E9879" s="1" t="s">
        <v>27</v>
      </c>
      <c r="F9879" s="1" t="s">
        <v>82</v>
      </c>
      <c r="G9879" s="1" t="s">
        <v>193</v>
      </c>
      <c r="H9879" s="1" t="s">
        <v>40</v>
      </c>
      <c r="I9879" s="1" t="s">
        <v>63</v>
      </c>
      <c r="J9879" s="1" t="s">
        <v>36</v>
      </c>
      <c r="K9879">
        <v>8.6999999999999993</v>
      </c>
      <c r="L9879">
        <v>5</v>
      </c>
      <c r="M9879">
        <v>0.7</v>
      </c>
      <c r="N9879">
        <v>-6.38</v>
      </c>
      <c r="O9879">
        <f>(Table1[[#This Row],[Sales]]-Table1[[#This Row],[Profit]])/Table1[[#This Row],[Quantity]]</f>
        <v>3.0159999999999996</v>
      </c>
      <c r="P9879">
        <f>Table1[[#This Row],[Sales]]/Table1[[#This Row],[Quantity]]</f>
        <v>1.7399999999999998</v>
      </c>
      <c r="Q9879" t="str">
        <f t="shared" si="308"/>
        <v>2023</v>
      </c>
      <c r="R9879" t="str">
        <f t="shared" si="309"/>
        <v>04</v>
      </c>
      <c r="S9879">
        <f>CEILING(Table1[[#This Row],[Month]]/3,1)</f>
        <v>2</v>
      </c>
      <c r="T9879" s="9">
        <f>(Table1[[#This Row],[Profit]]/Table1[[#This Row],[Sales]])</f>
        <v>-0.73333333333333339</v>
      </c>
    </row>
    <row r="9880" spans="1:20" x14ac:dyDescent="0.25">
      <c r="A9880">
        <v>20230421</v>
      </c>
      <c r="B9880" s="1" t="s">
        <v>904</v>
      </c>
      <c r="C9880" s="1" t="s">
        <v>209</v>
      </c>
      <c r="D9880" s="1" t="s">
        <v>558</v>
      </c>
      <c r="E9880" s="1" t="s">
        <v>27</v>
      </c>
      <c r="F9880" s="1" t="s">
        <v>82</v>
      </c>
      <c r="G9880" s="1" t="s">
        <v>193</v>
      </c>
      <c r="H9880" s="1" t="s">
        <v>40</v>
      </c>
      <c r="I9880" s="1" t="s">
        <v>63</v>
      </c>
      <c r="J9880" s="1" t="s">
        <v>43</v>
      </c>
      <c r="K9880">
        <v>122.38200000000001</v>
      </c>
      <c r="L9880">
        <v>3</v>
      </c>
      <c r="M9880">
        <v>0.4</v>
      </c>
      <c r="N9880">
        <v>-24.476400000000002</v>
      </c>
      <c r="O9880">
        <f>(Table1[[#This Row],[Sales]]-Table1[[#This Row],[Profit]])/Table1[[#This Row],[Quantity]]</f>
        <v>48.952800000000003</v>
      </c>
      <c r="P9880">
        <f>Table1[[#This Row],[Sales]]/Table1[[#This Row],[Quantity]]</f>
        <v>40.794000000000004</v>
      </c>
      <c r="Q9880" t="str">
        <f t="shared" si="308"/>
        <v>2023</v>
      </c>
      <c r="R9880" t="str">
        <f t="shared" si="309"/>
        <v>04</v>
      </c>
      <c r="S9880">
        <f>CEILING(Table1[[#This Row],[Month]]/3,1)</f>
        <v>2</v>
      </c>
      <c r="T9880" s="9">
        <f>(Table1[[#This Row],[Profit]]/Table1[[#This Row],[Sales]])</f>
        <v>-0.2</v>
      </c>
    </row>
    <row r="9881" spans="1:20" x14ac:dyDescent="0.25">
      <c r="A9881">
        <v>20220822</v>
      </c>
      <c r="B9881" s="1" t="s">
        <v>572</v>
      </c>
      <c r="C9881" s="1" t="s">
        <v>133</v>
      </c>
      <c r="D9881" s="1" t="s">
        <v>134</v>
      </c>
      <c r="E9881" s="1" t="s">
        <v>17</v>
      </c>
      <c r="F9881" s="1" t="s">
        <v>18</v>
      </c>
      <c r="G9881" s="1" t="s">
        <v>171</v>
      </c>
      <c r="H9881" s="1" t="s">
        <v>40</v>
      </c>
      <c r="I9881" s="1" t="s">
        <v>21</v>
      </c>
      <c r="J9881" s="1" t="s">
        <v>23</v>
      </c>
      <c r="K9881">
        <v>573.17399999999998</v>
      </c>
      <c r="L9881">
        <v>7</v>
      </c>
      <c r="M9881">
        <v>0.1</v>
      </c>
      <c r="N9881">
        <v>63.686</v>
      </c>
      <c r="O9881">
        <f>(Table1[[#This Row],[Sales]]-Table1[[#This Row],[Profit]])/Table1[[#This Row],[Quantity]]</f>
        <v>72.784000000000006</v>
      </c>
      <c r="P9881">
        <f>Table1[[#This Row],[Sales]]/Table1[[#This Row],[Quantity]]</f>
        <v>81.881999999999991</v>
      </c>
      <c r="Q9881" t="str">
        <f t="shared" si="308"/>
        <v>2022</v>
      </c>
      <c r="R9881" t="str">
        <f t="shared" si="309"/>
        <v>08</v>
      </c>
      <c r="S9881">
        <f>CEILING(Table1[[#This Row],[Month]]/3,1)</f>
        <v>3</v>
      </c>
      <c r="T9881" s="9">
        <f>(Table1[[#This Row],[Profit]]/Table1[[#This Row],[Sales]])</f>
        <v>0.11111111111111112</v>
      </c>
    </row>
    <row r="9882" spans="1:20" x14ac:dyDescent="0.25">
      <c r="A9882">
        <v>20210529</v>
      </c>
      <c r="B9882" s="1" t="s">
        <v>719</v>
      </c>
      <c r="C9882" s="1" t="s">
        <v>209</v>
      </c>
      <c r="D9882" s="1" t="s">
        <v>558</v>
      </c>
      <c r="E9882" s="1" t="s">
        <v>27</v>
      </c>
      <c r="F9882" s="1" t="s">
        <v>82</v>
      </c>
      <c r="G9882" s="1" t="s">
        <v>340</v>
      </c>
      <c r="H9882" s="1" t="s">
        <v>55</v>
      </c>
      <c r="I9882" s="1" t="s">
        <v>63</v>
      </c>
      <c r="J9882" s="1" t="s">
        <v>50</v>
      </c>
      <c r="K9882">
        <v>85.055999999999997</v>
      </c>
      <c r="L9882">
        <v>3</v>
      </c>
      <c r="M9882">
        <v>0.2</v>
      </c>
      <c r="N9882">
        <v>28.706399999999999</v>
      </c>
      <c r="O9882">
        <f>(Table1[[#This Row],[Sales]]-Table1[[#This Row],[Profit]])/Table1[[#This Row],[Quantity]]</f>
        <v>18.783199999999997</v>
      </c>
      <c r="P9882">
        <f>Table1[[#This Row],[Sales]]/Table1[[#This Row],[Quantity]]</f>
        <v>28.352</v>
      </c>
      <c r="Q9882" t="str">
        <f t="shared" si="308"/>
        <v>2021</v>
      </c>
      <c r="R9882" t="str">
        <f t="shared" si="309"/>
        <v>05</v>
      </c>
      <c r="S9882">
        <f>CEILING(Table1[[#This Row],[Month]]/3,1)</f>
        <v>2</v>
      </c>
      <c r="T9882" s="9">
        <f>(Table1[[#This Row],[Profit]]/Table1[[#This Row],[Sales]])</f>
        <v>0.33749999999999997</v>
      </c>
    </row>
    <row r="9883" spans="1:20" x14ac:dyDescent="0.25">
      <c r="A9883">
        <v>20200812</v>
      </c>
      <c r="B9883" s="1" t="s">
        <v>649</v>
      </c>
      <c r="C9883" s="1" t="s">
        <v>385</v>
      </c>
      <c r="D9883" s="1" t="s">
        <v>538</v>
      </c>
      <c r="E9883" s="1" t="s">
        <v>17</v>
      </c>
      <c r="F9883" s="1" t="s">
        <v>48</v>
      </c>
      <c r="G9883" s="1" t="s">
        <v>153</v>
      </c>
      <c r="H9883" s="1" t="s">
        <v>62</v>
      </c>
      <c r="I9883" s="1" t="s">
        <v>21</v>
      </c>
      <c r="J9883" s="1" t="s">
        <v>36</v>
      </c>
      <c r="K9883">
        <v>14.04</v>
      </c>
      <c r="L9883">
        <v>3</v>
      </c>
      <c r="M9883">
        <v>0</v>
      </c>
      <c r="N9883">
        <v>6.7392000000000003</v>
      </c>
      <c r="O9883">
        <f>(Table1[[#This Row],[Sales]]-Table1[[#This Row],[Profit]])/Table1[[#This Row],[Quantity]]</f>
        <v>2.4335999999999998</v>
      </c>
      <c r="P9883">
        <f>Table1[[#This Row],[Sales]]/Table1[[#This Row],[Quantity]]</f>
        <v>4.68</v>
      </c>
      <c r="Q9883" t="str">
        <f t="shared" si="308"/>
        <v>2020</v>
      </c>
      <c r="R9883" t="str">
        <f t="shared" si="309"/>
        <v>08</v>
      </c>
      <c r="S9883">
        <f>CEILING(Table1[[#This Row],[Month]]/3,1)</f>
        <v>3</v>
      </c>
      <c r="T9883" s="9">
        <f>(Table1[[#This Row],[Profit]]/Table1[[#This Row],[Sales]])</f>
        <v>0.48000000000000004</v>
      </c>
    </row>
    <row r="9884" spans="1:20" x14ac:dyDescent="0.25">
      <c r="A9884">
        <v>20200812</v>
      </c>
      <c r="B9884" s="1" t="s">
        <v>649</v>
      </c>
      <c r="C9884" s="1" t="s">
        <v>385</v>
      </c>
      <c r="D9884" s="1" t="s">
        <v>538</v>
      </c>
      <c r="E9884" s="1" t="s">
        <v>17</v>
      </c>
      <c r="F9884" s="1" t="s">
        <v>48</v>
      </c>
      <c r="G9884" s="1" t="s">
        <v>153</v>
      </c>
      <c r="H9884" s="1" t="s">
        <v>62</v>
      </c>
      <c r="I9884" s="1" t="s">
        <v>21</v>
      </c>
      <c r="J9884" s="1" t="s">
        <v>94</v>
      </c>
      <c r="K9884">
        <v>272.61</v>
      </c>
      <c r="L9884">
        <v>13</v>
      </c>
      <c r="M9884">
        <v>0</v>
      </c>
      <c r="N9884">
        <v>98.139600000000002</v>
      </c>
      <c r="O9884">
        <f>(Table1[[#This Row],[Sales]]-Table1[[#This Row],[Profit]])/Table1[[#This Row],[Quantity]]</f>
        <v>13.420800000000002</v>
      </c>
      <c r="P9884">
        <f>Table1[[#This Row],[Sales]]/Table1[[#This Row],[Quantity]]</f>
        <v>20.970000000000002</v>
      </c>
      <c r="Q9884" t="str">
        <f t="shared" si="308"/>
        <v>2020</v>
      </c>
      <c r="R9884" t="str">
        <f t="shared" si="309"/>
        <v>08</v>
      </c>
      <c r="S9884">
        <f>CEILING(Table1[[#This Row],[Month]]/3,1)</f>
        <v>3</v>
      </c>
      <c r="T9884" s="9">
        <f>(Table1[[#This Row],[Profit]]/Table1[[#This Row],[Sales]])</f>
        <v>0.36</v>
      </c>
    </row>
    <row r="9885" spans="1:20" x14ac:dyDescent="0.25">
      <c r="A9885">
        <v>20200403</v>
      </c>
      <c r="B9885" s="1" t="s">
        <v>1141</v>
      </c>
      <c r="C9885" s="1" t="s">
        <v>25</v>
      </c>
      <c r="D9885" s="1" t="s">
        <v>26</v>
      </c>
      <c r="E9885" s="1" t="s">
        <v>27</v>
      </c>
      <c r="F9885" s="1" t="s">
        <v>28</v>
      </c>
      <c r="G9885" s="1" t="s">
        <v>165</v>
      </c>
      <c r="H9885" s="1" t="s">
        <v>91</v>
      </c>
      <c r="I9885" s="1" t="s">
        <v>30</v>
      </c>
      <c r="J9885" s="1" t="s">
        <v>97</v>
      </c>
      <c r="K9885">
        <v>11.16</v>
      </c>
      <c r="L9885">
        <v>2</v>
      </c>
      <c r="M9885">
        <v>0</v>
      </c>
      <c r="N9885">
        <v>5.58</v>
      </c>
      <c r="O9885">
        <f>(Table1[[#This Row],[Sales]]-Table1[[#This Row],[Profit]])/Table1[[#This Row],[Quantity]]</f>
        <v>2.79</v>
      </c>
      <c r="P9885">
        <f>Table1[[#This Row],[Sales]]/Table1[[#This Row],[Quantity]]</f>
        <v>5.58</v>
      </c>
      <c r="Q9885" t="str">
        <f t="shared" si="308"/>
        <v>2020</v>
      </c>
      <c r="R9885" t="str">
        <f t="shared" si="309"/>
        <v>04</v>
      </c>
      <c r="S9885">
        <f>CEILING(Table1[[#This Row],[Month]]/3,1)</f>
        <v>2</v>
      </c>
      <c r="T9885" s="9">
        <f>(Table1[[#This Row],[Profit]]/Table1[[#This Row],[Sales]])</f>
        <v>0.5</v>
      </c>
    </row>
    <row r="9886" spans="1:20" x14ac:dyDescent="0.25">
      <c r="A9886">
        <v>20200403</v>
      </c>
      <c r="B9886" s="1" t="s">
        <v>1141</v>
      </c>
      <c r="C9886" s="1" t="s">
        <v>25</v>
      </c>
      <c r="D9886" s="1" t="s">
        <v>26</v>
      </c>
      <c r="E9886" s="1" t="s">
        <v>27</v>
      </c>
      <c r="F9886" s="1" t="s">
        <v>28</v>
      </c>
      <c r="G9886" s="1" t="s">
        <v>165</v>
      </c>
      <c r="H9886" s="1" t="s">
        <v>91</v>
      </c>
      <c r="I9886" s="1" t="s">
        <v>30</v>
      </c>
      <c r="J9886" s="1" t="s">
        <v>94</v>
      </c>
      <c r="K9886">
        <v>62.31</v>
      </c>
      <c r="L9886">
        <v>3</v>
      </c>
      <c r="M9886">
        <v>0</v>
      </c>
      <c r="N9886">
        <v>22.4316</v>
      </c>
      <c r="O9886">
        <f>(Table1[[#This Row],[Sales]]-Table1[[#This Row],[Profit]])/Table1[[#This Row],[Quantity]]</f>
        <v>13.2928</v>
      </c>
      <c r="P9886">
        <f>Table1[[#This Row],[Sales]]/Table1[[#This Row],[Quantity]]</f>
        <v>20.77</v>
      </c>
      <c r="Q9886" t="str">
        <f t="shared" si="308"/>
        <v>2020</v>
      </c>
      <c r="R9886" t="str">
        <f t="shared" si="309"/>
        <v>04</v>
      </c>
      <c r="S9886">
        <f>CEILING(Table1[[#This Row],[Month]]/3,1)</f>
        <v>2</v>
      </c>
      <c r="T9886" s="9">
        <f>(Table1[[#This Row],[Profit]]/Table1[[#This Row],[Sales]])</f>
        <v>0.36</v>
      </c>
    </row>
    <row r="9887" spans="1:20" x14ac:dyDescent="0.25">
      <c r="A9887">
        <v>20200403</v>
      </c>
      <c r="B9887" s="1" t="s">
        <v>1141</v>
      </c>
      <c r="C9887" s="1" t="s">
        <v>25</v>
      </c>
      <c r="D9887" s="1" t="s">
        <v>26</v>
      </c>
      <c r="E9887" s="1" t="s">
        <v>27</v>
      </c>
      <c r="F9887" s="1" t="s">
        <v>28</v>
      </c>
      <c r="G9887" s="1" t="s">
        <v>165</v>
      </c>
      <c r="H9887" s="1" t="s">
        <v>91</v>
      </c>
      <c r="I9887" s="1" t="s">
        <v>30</v>
      </c>
      <c r="J9887" s="1" t="s">
        <v>94</v>
      </c>
      <c r="K9887">
        <v>159.97999999999999</v>
      </c>
      <c r="L9887">
        <v>2</v>
      </c>
      <c r="M9887">
        <v>0</v>
      </c>
      <c r="N9887">
        <v>57.592799999999997</v>
      </c>
      <c r="O9887">
        <f>(Table1[[#This Row],[Sales]]-Table1[[#This Row],[Profit]])/Table1[[#This Row],[Quantity]]</f>
        <v>51.193599999999996</v>
      </c>
      <c r="P9887">
        <f>Table1[[#This Row],[Sales]]/Table1[[#This Row],[Quantity]]</f>
        <v>79.989999999999995</v>
      </c>
      <c r="Q9887" t="str">
        <f t="shared" si="308"/>
        <v>2020</v>
      </c>
      <c r="R9887" t="str">
        <f t="shared" si="309"/>
        <v>04</v>
      </c>
      <c r="S9887">
        <f>CEILING(Table1[[#This Row],[Month]]/3,1)</f>
        <v>2</v>
      </c>
      <c r="T9887" s="9">
        <f>(Table1[[#This Row],[Profit]]/Table1[[#This Row],[Sales]])</f>
        <v>0.36</v>
      </c>
    </row>
    <row r="9888" spans="1:20" x14ac:dyDescent="0.25">
      <c r="A9888">
        <v>20200124</v>
      </c>
      <c r="B9888" s="1" t="s">
        <v>1004</v>
      </c>
      <c r="C9888" s="1" t="s">
        <v>129</v>
      </c>
      <c r="D9888" s="1" t="s">
        <v>441</v>
      </c>
      <c r="E9888" s="1" t="s">
        <v>59</v>
      </c>
      <c r="F9888" s="1" t="s">
        <v>131</v>
      </c>
      <c r="G9888" s="1" t="s">
        <v>160</v>
      </c>
      <c r="H9888" s="1" t="s">
        <v>161</v>
      </c>
      <c r="I9888" s="1" t="s">
        <v>21</v>
      </c>
      <c r="J9888" s="1" t="s">
        <v>136</v>
      </c>
      <c r="K9888">
        <v>5.94</v>
      </c>
      <c r="L9888">
        <v>3</v>
      </c>
      <c r="M9888">
        <v>0</v>
      </c>
      <c r="N9888">
        <v>0</v>
      </c>
      <c r="O9888">
        <f>(Table1[[#This Row],[Sales]]-Table1[[#This Row],[Profit]])/Table1[[#This Row],[Quantity]]</f>
        <v>1.9800000000000002</v>
      </c>
      <c r="P9888">
        <f>Table1[[#This Row],[Sales]]/Table1[[#This Row],[Quantity]]</f>
        <v>1.9800000000000002</v>
      </c>
      <c r="Q9888" t="str">
        <f t="shared" si="308"/>
        <v>2020</v>
      </c>
      <c r="R9888" t="str">
        <f t="shared" si="309"/>
        <v>01</v>
      </c>
      <c r="S9888">
        <f>CEILING(Table1[[#This Row],[Month]]/3,1)</f>
        <v>1</v>
      </c>
      <c r="T9888" s="9">
        <f>(Table1[[#This Row],[Profit]]/Table1[[#This Row],[Sales]])</f>
        <v>0</v>
      </c>
    </row>
    <row r="9889" spans="1:20" x14ac:dyDescent="0.25">
      <c r="A9889">
        <v>20231013</v>
      </c>
      <c r="B9889" s="1" t="s">
        <v>532</v>
      </c>
      <c r="C9889" s="1" t="s">
        <v>133</v>
      </c>
      <c r="D9889" s="1" t="s">
        <v>134</v>
      </c>
      <c r="E9889" s="1" t="s">
        <v>17</v>
      </c>
      <c r="F9889" s="1" t="s">
        <v>18</v>
      </c>
      <c r="G9889" s="1" t="s">
        <v>104</v>
      </c>
      <c r="H9889" s="1" t="s">
        <v>91</v>
      </c>
      <c r="I9889" s="1" t="s">
        <v>21</v>
      </c>
      <c r="J9889" s="1" t="s">
        <v>50</v>
      </c>
      <c r="K9889">
        <v>9.9600000000000009</v>
      </c>
      <c r="L9889">
        <v>2</v>
      </c>
      <c r="M9889">
        <v>0</v>
      </c>
      <c r="N9889">
        <v>4.6811999999999996</v>
      </c>
      <c r="O9889">
        <f>(Table1[[#This Row],[Sales]]-Table1[[#This Row],[Profit]])/Table1[[#This Row],[Quantity]]</f>
        <v>2.6394000000000006</v>
      </c>
      <c r="P9889">
        <f>Table1[[#This Row],[Sales]]/Table1[[#This Row],[Quantity]]</f>
        <v>4.9800000000000004</v>
      </c>
      <c r="Q9889" t="str">
        <f t="shared" si="308"/>
        <v>2023</v>
      </c>
      <c r="R9889" t="str">
        <f t="shared" si="309"/>
        <v>10</v>
      </c>
      <c r="S9889">
        <f>CEILING(Table1[[#This Row],[Month]]/3,1)</f>
        <v>4</v>
      </c>
      <c r="T9889" s="9">
        <f>(Table1[[#This Row],[Profit]]/Table1[[#This Row],[Sales]])</f>
        <v>0.46999999999999992</v>
      </c>
    </row>
    <row r="9890" spans="1:20" x14ac:dyDescent="0.25">
      <c r="A9890">
        <v>20210808</v>
      </c>
      <c r="B9890" s="1" t="s">
        <v>691</v>
      </c>
      <c r="C9890" s="1" t="s">
        <v>133</v>
      </c>
      <c r="D9890" s="1" t="s">
        <v>452</v>
      </c>
      <c r="E9890" s="1" t="s">
        <v>17</v>
      </c>
      <c r="F9890" s="1" t="s">
        <v>18</v>
      </c>
      <c r="G9890" s="1" t="s">
        <v>323</v>
      </c>
      <c r="H9890" s="1" t="s">
        <v>62</v>
      </c>
      <c r="I9890" s="1" t="s">
        <v>21</v>
      </c>
      <c r="J9890" s="1" t="s">
        <v>94</v>
      </c>
      <c r="K9890">
        <v>79.989999999999995</v>
      </c>
      <c r="L9890">
        <v>1</v>
      </c>
      <c r="M9890">
        <v>0</v>
      </c>
      <c r="N9890">
        <v>28.796399999999998</v>
      </c>
      <c r="O9890">
        <f>(Table1[[#This Row],[Sales]]-Table1[[#This Row],[Profit]])/Table1[[#This Row],[Quantity]]</f>
        <v>51.193599999999996</v>
      </c>
      <c r="P9890">
        <f>Table1[[#This Row],[Sales]]/Table1[[#This Row],[Quantity]]</f>
        <v>79.989999999999995</v>
      </c>
      <c r="Q9890" t="str">
        <f t="shared" si="308"/>
        <v>2021</v>
      </c>
      <c r="R9890" t="str">
        <f t="shared" si="309"/>
        <v>08</v>
      </c>
      <c r="S9890">
        <f>CEILING(Table1[[#This Row],[Month]]/3,1)</f>
        <v>3</v>
      </c>
      <c r="T9890" s="9">
        <f>(Table1[[#This Row],[Profit]]/Table1[[#This Row],[Sales]])</f>
        <v>0.36</v>
      </c>
    </row>
    <row r="9891" spans="1:20" x14ac:dyDescent="0.25">
      <c r="A9891">
        <v>20230320</v>
      </c>
      <c r="B9891" s="1" t="s">
        <v>863</v>
      </c>
      <c r="C9891" s="1" t="s">
        <v>289</v>
      </c>
      <c r="D9891" s="1" t="s">
        <v>352</v>
      </c>
      <c r="E9891" s="1" t="s">
        <v>27</v>
      </c>
      <c r="F9891" s="1" t="s">
        <v>82</v>
      </c>
      <c r="G9891" s="1" t="s">
        <v>630</v>
      </c>
      <c r="H9891" s="1" t="s">
        <v>55</v>
      </c>
      <c r="I9891" s="1" t="s">
        <v>30</v>
      </c>
      <c r="J9891" s="1" t="s">
        <v>42</v>
      </c>
      <c r="K9891">
        <v>8.94</v>
      </c>
      <c r="L9891">
        <v>3</v>
      </c>
      <c r="M9891">
        <v>0</v>
      </c>
      <c r="N9891">
        <v>2.4138000000000002</v>
      </c>
      <c r="O9891">
        <f>(Table1[[#This Row],[Sales]]-Table1[[#This Row],[Profit]])/Table1[[#This Row],[Quantity]]</f>
        <v>2.1753999999999998</v>
      </c>
      <c r="P9891">
        <f>Table1[[#This Row],[Sales]]/Table1[[#This Row],[Quantity]]</f>
        <v>2.98</v>
      </c>
      <c r="Q9891" t="str">
        <f t="shared" si="308"/>
        <v>2023</v>
      </c>
      <c r="R9891" t="str">
        <f t="shared" si="309"/>
        <v>03</v>
      </c>
      <c r="S9891">
        <f>CEILING(Table1[[#This Row],[Month]]/3,1)</f>
        <v>1</v>
      </c>
      <c r="T9891" s="9">
        <f>(Table1[[#This Row],[Profit]]/Table1[[#This Row],[Sales]])</f>
        <v>0.27</v>
      </c>
    </row>
    <row r="9892" spans="1:20" x14ac:dyDescent="0.25">
      <c r="A9892">
        <v>20220726</v>
      </c>
      <c r="B9892" s="1" t="s">
        <v>231</v>
      </c>
      <c r="C9892" s="1" t="s">
        <v>65</v>
      </c>
      <c r="D9892" s="1" t="s">
        <v>623</v>
      </c>
      <c r="E9892" s="1" t="s">
        <v>17</v>
      </c>
      <c r="F9892" s="1" t="s">
        <v>67</v>
      </c>
      <c r="G9892" s="1" t="s">
        <v>232</v>
      </c>
      <c r="H9892" s="1" t="s">
        <v>40</v>
      </c>
      <c r="I9892" s="1" t="s">
        <v>30</v>
      </c>
      <c r="J9892" s="1" t="s">
        <v>50</v>
      </c>
      <c r="K9892">
        <v>20.62</v>
      </c>
      <c r="L9892">
        <v>2</v>
      </c>
      <c r="M9892">
        <v>0</v>
      </c>
      <c r="N9892">
        <v>9.6913999999999998</v>
      </c>
      <c r="O9892">
        <f>(Table1[[#This Row],[Sales]]-Table1[[#This Row],[Profit]])/Table1[[#This Row],[Quantity]]</f>
        <v>5.4643000000000006</v>
      </c>
      <c r="P9892">
        <f>Table1[[#This Row],[Sales]]/Table1[[#This Row],[Quantity]]</f>
        <v>10.31</v>
      </c>
      <c r="Q9892" t="str">
        <f t="shared" si="308"/>
        <v>2022</v>
      </c>
      <c r="R9892" t="str">
        <f t="shared" si="309"/>
        <v>07</v>
      </c>
      <c r="S9892">
        <f>CEILING(Table1[[#This Row],[Month]]/3,1)</f>
        <v>3</v>
      </c>
      <c r="T9892" s="9">
        <f>(Table1[[#This Row],[Profit]]/Table1[[#This Row],[Sales]])</f>
        <v>0.47</v>
      </c>
    </row>
    <row r="9893" spans="1:20" x14ac:dyDescent="0.25">
      <c r="A9893">
        <v>20220726</v>
      </c>
      <c r="B9893" s="1" t="s">
        <v>231</v>
      </c>
      <c r="C9893" s="1" t="s">
        <v>65</v>
      </c>
      <c r="D9893" s="1" t="s">
        <v>623</v>
      </c>
      <c r="E9893" s="1" t="s">
        <v>17</v>
      </c>
      <c r="F9893" s="1" t="s">
        <v>67</v>
      </c>
      <c r="G9893" s="1" t="s">
        <v>232</v>
      </c>
      <c r="H9893" s="1" t="s">
        <v>40</v>
      </c>
      <c r="I9893" s="1" t="s">
        <v>30</v>
      </c>
      <c r="J9893" s="1" t="s">
        <v>94</v>
      </c>
      <c r="K9893">
        <v>124.25</v>
      </c>
      <c r="L9893">
        <v>7</v>
      </c>
      <c r="M9893">
        <v>0</v>
      </c>
      <c r="N9893">
        <v>48.457500000000003</v>
      </c>
      <c r="O9893">
        <f>(Table1[[#This Row],[Sales]]-Table1[[#This Row],[Profit]])/Table1[[#This Row],[Quantity]]</f>
        <v>10.827499999999999</v>
      </c>
      <c r="P9893">
        <f>Table1[[#This Row],[Sales]]/Table1[[#This Row],[Quantity]]</f>
        <v>17.75</v>
      </c>
      <c r="Q9893" t="str">
        <f t="shared" si="308"/>
        <v>2022</v>
      </c>
      <c r="R9893" t="str">
        <f t="shared" si="309"/>
        <v>07</v>
      </c>
      <c r="S9893">
        <f>CEILING(Table1[[#This Row],[Month]]/3,1)</f>
        <v>3</v>
      </c>
      <c r="T9893" s="9">
        <f>(Table1[[#This Row],[Profit]]/Table1[[#This Row],[Sales]])</f>
        <v>0.39</v>
      </c>
    </row>
    <row r="9894" spans="1:20" x14ac:dyDescent="0.25">
      <c r="A9894">
        <v>20220726</v>
      </c>
      <c r="B9894" s="1" t="s">
        <v>231</v>
      </c>
      <c r="C9894" s="1" t="s">
        <v>65</v>
      </c>
      <c r="D9894" s="1" t="s">
        <v>623</v>
      </c>
      <c r="E9894" s="1" t="s">
        <v>17</v>
      </c>
      <c r="F9894" s="1" t="s">
        <v>67</v>
      </c>
      <c r="G9894" s="1" t="s">
        <v>232</v>
      </c>
      <c r="H9894" s="1" t="s">
        <v>40</v>
      </c>
      <c r="I9894" s="1" t="s">
        <v>30</v>
      </c>
      <c r="J9894" s="1" t="s">
        <v>43</v>
      </c>
      <c r="K9894">
        <v>297.55</v>
      </c>
      <c r="L9894">
        <v>5</v>
      </c>
      <c r="M9894">
        <v>0</v>
      </c>
      <c r="N9894">
        <v>83.313999999999993</v>
      </c>
      <c r="O9894">
        <f>(Table1[[#This Row],[Sales]]-Table1[[#This Row],[Profit]])/Table1[[#This Row],[Quantity]]</f>
        <v>42.847200000000001</v>
      </c>
      <c r="P9894">
        <f>Table1[[#This Row],[Sales]]/Table1[[#This Row],[Quantity]]</f>
        <v>59.510000000000005</v>
      </c>
      <c r="Q9894" t="str">
        <f t="shared" si="308"/>
        <v>2022</v>
      </c>
      <c r="R9894" t="str">
        <f t="shared" si="309"/>
        <v>07</v>
      </c>
      <c r="S9894">
        <f>CEILING(Table1[[#This Row],[Month]]/3,1)</f>
        <v>3</v>
      </c>
      <c r="T9894" s="9">
        <f>(Table1[[#This Row],[Profit]]/Table1[[#This Row],[Sales]])</f>
        <v>0.27999999999999997</v>
      </c>
    </row>
    <row r="9895" spans="1:20" x14ac:dyDescent="0.25">
      <c r="A9895">
        <v>20220726</v>
      </c>
      <c r="B9895" s="1" t="s">
        <v>231</v>
      </c>
      <c r="C9895" s="1" t="s">
        <v>65</v>
      </c>
      <c r="D9895" s="1" t="s">
        <v>623</v>
      </c>
      <c r="E9895" s="1" t="s">
        <v>17</v>
      </c>
      <c r="F9895" s="1" t="s">
        <v>67</v>
      </c>
      <c r="G9895" s="1" t="s">
        <v>232</v>
      </c>
      <c r="H9895" s="1" t="s">
        <v>40</v>
      </c>
      <c r="I9895" s="1" t="s">
        <v>30</v>
      </c>
      <c r="J9895" s="1" t="s">
        <v>23</v>
      </c>
      <c r="K9895">
        <v>403.56</v>
      </c>
      <c r="L9895">
        <v>4</v>
      </c>
      <c r="M9895">
        <v>0</v>
      </c>
      <c r="N9895">
        <v>96.854399999999998</v>
      </c>
      <c r="O9895">
        <f>(Table1[[#This Row],[Sales]]-Table1[[#This Row],[Profit]])/Table1[[#This Row],[Quantity]]</f>
        <v>76.676400000000001</v>
      </c>
      <c r="P9895">
        <f>Table1[[#This Row],[Sales]]/Table1[[#This Row],[Quantity]]</f>
        <v>100.89</v>
      </c>
      <c r="Q9895" t="str">
        <f t="shared" si="308"/>
        <v>2022</v>
      </c>
      <c r="R9895" t="str">
        <f t="shared" si="309"/>
        <v>07</v>
      </c>
      <c r="S9895">
        <f>CEILING(Table1[[#This Row],[Month]]/3,1)</f>
        <v>3</v>
      </c>
      <c r="T9895" s="9">
        <f>(Table1[[#This Row],[Profit]]/Table1[[#This Row],[Sales]])</f>
        <v>0.24</v>
      </c>
    </row>
    <row r="9896" spans="1:20" x14ac:dyDescent="0.25">
      <c r="A9896">
        <v>20220726</v>
      </c>
      <c r="B9896" s="1" t="s">
        <v>231</v>
      </c>
      <c r="C9896" s="1" t="s">
        <v>65</v>
      </c>
      <c r="D9896" s="1" t="s">
        <v>623</v>
      </c>
      <c r="E9896" s="1" t="s">
        <v>17</v>
      </c>
      <c r="F9896" s="1" t="s">
        <v>67</v>
      </c>
      <c r="G9896" s="1" t="s">
        <v>232</v>
      </c>
      <c r="H9896" s="1" t="s">
        <v>40</v>
      </c>
      <c r="I9896" s="1" t="s">
        <v>30</v>
      </c>
      <c r="J9896" s="1" t="s">
        <v>41</v>
      </c>
      <c r="K9896">
        <v>95.2</v>
      </c>
      <c r="L9896">
        <v>5</v>
      </c>
      <c r="M9896">
        <v>0</v>
      </c>
      <c r="N9896">
        <v>27.608000000000001</v>
      </c>
      <c r="O9896">
        <f>(Table1[[#This Row],[Sales]]-Table1[[#This Row],[Profit]])/Table1[[#This Row],[Quantity]]</f>
        <v>13.5184</v>
      </c>
      <c r="P9896">
        <f>Table1[[#This Row],[Sales]]/Table1[[#This Row],[Quantity]]</f>
        <v>19.04</v>
      </c>
      <c r="Q9896" t="str">
        <f t="shared" si="308"/>
        <v>2022</v>
      </c>
      <c r="R9896" t="str">
        <f t="shared" si="309"/>
        <v>07</v>
      </c>
      <c r="S9896">
        <f>CEILING(Table1[[#This Row],[Month]]/3,1)</f>
        <v>3</v>
      </c>
      <c r="T9896" s="9">
        <f>(Table1[[#This Row],[Profit]]/Table1[[#This Row],[Sales]])</f>
        <v>0.28999999999999998</v>
      </c>
    </row>
    <row r="9897" spans="1:20" x14ac:dyDescent="0.25">
      <c r="A9897">
        <v>20200926</v>
      </c>
      <c r="B9897" s="1" t="s">
        <v>818</v>
      </c>
      <c r="C9897" s="1" t="s">
        <v>108</v>
      </c>
      <c r="D9897" s="1" t="s">
        <v>143</v>
      </c>
      <c r="E9897" s="1" t="s">
        <v>59</v>
      </c>
      <c r="F9897" s="1" t="s">
        <v>110</v>
      </c>
      <c r="G9897" s="1" t="s">
        <v>447</v>
      </c>
      <c r="H9897" s="1" t="s">
        <v>62</v>
      </c>
      <c r="I9897" s="1" t="s">
        <v>21</v>
      </c>
      <c r="J9897" s="1" t="s">
        <v>94</v>
      </c>
      <c r="K9897">
        <v>153.82400000000001</v>
      </c>
      <c r="L9897">
        <v>11</v>
      </c>
      <c r="M9897">
        <v>0.2</v>
      </c>
      <c r="N9897">
        <v>38.456000000000003</v>
      </c>
      <c r="O9897">
        <f>(Table1[[#This Row],[Sales]]-Table1[[#This Row],[Profit]])/Table1[[#This Row],[Quantity]]</f>
        <v>10.488000000000001</v>
      </c>
      <c r="P9897">
        <f>Table1[[#This Row],[Sales]]/Table1[[#This Row],[Quantity]]</f>
        <v>13.984000000000002</v>
      </c>
      <c r="Q9897" t="str">
        <f t="shared" si="308"/>
        <v>2020</v>
      </c>
      <c r="R9897" t="str">
        <f t="shared" si="309"/>
        <v>09</v>
      </c>
      <c r="S9897">
        <f>CEILING(Table1[[#This Row],[Month]]/3,1)</f>
        <v>3</v>
      </c>
      <c r="T9897" s="9">
        <f>(Table1[[#This Row],[Profit]]/Table1[[#This Row],[Sales]])</f>
        <v>0.25</v>
      </c>
    </row>
    <row r="9898" spans="1:20" x14ac:dyDescent="0.25">
      <c r="A9898">
        <v>20200617</v>
      </c>
      <c r="B9898" s="1" t="s">
        <v>512</v>
      </c>
      <c r="C9898" s="1" t="s">
        <v>108</v>
      </c>
      <c r="D9898" s="1" t="s">
        <v>143</v>
      </c>
      <c r="E9898" s="1" t="s">
        <v>59</v>
      </c>
      <c r="F9898" s="1" t="s">
        <v>110</v>
      </c>
      <c r="G9898" s="1" t="s">
        <v>249</v>
      </c>
      <c r="H9898" s="1" t="s">
        <v>55</v>
      </c>
      <c r="I9898" s="1" t="s">
        <v>21</v>
      </c>
      <c r="J9898" s="1" t="s">
        <v>50</v>
      </c>
      <c r="K9898">
        <v>62.015999999999998</v>
      </c>
      <c r="L9898">
        <v>2</v>
      </c>
      <c r="M9898">
        <v>0.2</v>
      </c>
      <c r="N9898">
        <v>22.480799999999999</v>
      </c>
      <c r="O9898">
        <f>(Table1[[#This Row],[Sales]]-Table1[[#This Row],[Profit]])/Table1[[#This Row],[Quantity]]</f>
        <v>19.767600000000002</v>
      </c>
      <c r="P9898">
        <f>Table1[[#This Row],[Sales]]/Table1[[#This Row],[Quantity]]</f>
        <v>31.007999999999999</v>
      </c>
      <c r="Q9898" t="str">
        <f t="shared" si="308"/>
        <v>2020</v>
      </c>
      <c r="R9898" t="str">
        <f t="shared" si="309"/>
        <v>06</v>
      </c>
      <c r="S9898">
        <f>CEILING(Table1[[#This Row],[Month]]/3,1)</f>
        <v>2</v>
      </c>
      <c r="T9898" s="9">
        <f>(Table1[[#This Row],[Profit]]/Table1[[#This Row],[Sales]])</f>
        <v>0.36249999999999999</v>
      </c>
    </row>
    <row r="9899" spans="1:20" x14ac:dyDescent="0.25">
      <c r="A9899">
        <v>20220607</v>
      </c>
      <c r="B9899" s="1" t="s">
        <v>783</v>
      </c>
      <c r="C9899" s="1" t="s">
        <v>209</v>
      </c>
      <c r="D9899" s="1" t="s">
        <v>210</v>
      </c>
      <c r="E9899" s="1" t="s">
        <v>27</v>
      </c>
      <c r="F9899" s="1" t="s">
        <v>82</v>
      </c>
      <c r="G9899" s="1" t="s">
        <v>479</v>
      </c>
      <c r="H9899" s="1" t="s">
        <v>91</v>
      </c>
      <c r="I9899" s="1" t="s">
        <v>21</v>
      </c>
      <c r="J9899" s="1" t="s">
        <v>41</v>
      </c>
      <c r="K9899">
        <v>466.32</v>
      </c>
      <c r="L9899">
        <v>3</v>
      </c>
      <c r="M9899">
        <v>0.2</v>
      </c>
      <c r="N9899">
        <v>34.973999999999997</v>
      </c>
      <c r="O9899">
        <f>(Table1[[#This Row],[Sales]]-Table1[[#This Row],[Profit]])/Table1[[#This Row],[Quantity]]</f>
        <v>143.78200000000001</v>
      </c>
      <c r="P9899">
        <f>Table1[[#This Row],[Sales]]/Table1[[#This Row],[Quantity]]</f>
        <v>155.44</v>
      </c>
      <c r="Q9899" t="str">
        <f t="shared" si="308"/>
        <v>2022</v>
      </c>
      <c r="R9899" t="str">
        <f t="shared" si="309"/>
        <v>06</v>
      </c>
      <c r="S9899">
        <f>CEILING(Table1[[#This Row],[Month]]/3,1)</f>
        <v>2</v>
      </c>
      <c r="T9899" s="9">
        <f>(Table1[[#This Row],[Profit]]/Table1[[#This Row],[Sales]])</f>
        <v>7.4999999999999997E-2</v>
      </c>
    </row>
    <row r="9900" spans="1:20" x14ac:dyDescent="0.25">
      <c r="A9900">
        <v>20220607</v>
      </c>
      <c r="B9900" s="1" t="s">
        <v>783</v>
      </c>
      <c r="C9900" s="1" t="s">
        <v>209</v>
      </c>
      <c r="D9900" s="1" t="s">
        <v>210</v>
      </c>
      <c r="E9900" s="1" t="s">
        <v>27</v>
      </c>
      <c r="F9900" s="1" t="s">
        <v>82</v>
      </c>
      <c r="G9900" s="1" t="s">
        <v>479</v>
      </c>
      <c r="H9900" s="1" t="s">
        <v>91</v>
      </c>
      <c r="I9900" s="1" t="s">
        <v>21</v>
      </c>
      <c r="J9900" s="1" t="s">
        <v>41</v>
      </c>
      <c r="K9900">
        <v>82.64</v>
      </c>
      <c r="L9900">
        <v>2</v>
      </c>
      <c r="M9900">
        <v>0.2</v>
      </c>
      <c r="N9900">
        <v>0</v>
      </c>
      <c r="O9900">
        <f>(Table1[[#This Row],[Sales]]-Table1[[#This Row],[Profit]])/Table1[[#This Row],[Quantity]]</f>
        <v>41.32</v>
      </c>
      <c r="P9900">
        <f>Table1[[#This Row],[Sales]]/Table1[[#This Row],[Quantity]]</f>
        <v>41.32</v>
      </c>
      <c r="Q9900" t="str">
        <f t="shared" si="308"/>
        <v>2022</v>
      </c>
      <c r="R9900" t="str">
        <f t="shared" si="309"/>
        <v>06</v>
      </c>
      <c r="S9900">
        <f>CEILING(Table1[[#This Row],[Month]]/3,1)</f>
        <v>2</v>
      </c>
      <c r="T9900" s="9">
        <f>(Table1[[#This Row],[Profit]]/Table1[[#This Row],[Sales]])</f>
        <v>0</v>
      </c>
    </row>
    <row r="9901" spans="1:20" x14ac:dyDescent="0.25">
      <c r="A9901">
        <v>20200328</v>
      </c>
      <c r="B9901" s="1" t="s">
        <v>845</v>
      </c>
      <c r="C9901" s="1" t="s">
        <v>209</v>
      </c>
      <c r="D9901" s="1" t="s">
        <v>499</v>
      </c>
      <c r="E9901" s="1" t="s">
        <v>27</v>
      </c>
      <c r="F9901" s="1" t="s">
        <v>82</v>
      </c>
      <c r="G9901" s="1" t="s">
        <v>568</v>
      </c>
      <c r="H9901" s="1" t="s">
        <v>69</v>
      </c>
      <c r="I9901" s="1" t="s">
        <v>63</v>
      </c>
      <c r="J9901" s="1" t="s">
        <v>36</v>
      </c>
      <c r="K9901">
        <v>330.58800000000002</v>
      </c>
      <c r="L9901">
        <v>1</v>
      </c>
      <c r="M9901">
        <v>0.4</v>
      </c>
      <c r="N9901">
        <v>-143.25479999999999</v>
      </c>
      <c r="O9901">
        <f>(Table1[[#This Row],[Sales]]-Table1[[#This Row],[Profit]])/Table1[[#This Row],[Quantity]]</f>
        <v>473.84280000000001</v>
      </c>
      <c r="P9901">
        <f>Table1[[#This Row],[Sales]]/Table1[[#This Row],[Quantity]]</f>
        <v>330.58800000000002</v>
      </c>
      <c r="Q9901" t="str">
        <f t="shared" si="308"/>
        <v>2020</v>
      </c>
      <c r="R9901" t="str">
        <f t="shared" si="309"/>
        <v>03</v>
      </c>
      <c r="S9901">
        <f>CEILING(Table1[[#This Row],[Month]]/3,1)</f>
        <v>1</v>
      </c>
      <c r="T9901" s="9">
        <f>(Table1[[#This Row],[Profit]]/Table1[[#This Row],[Sales]])</f>
        <v>-0.43333333333333329</v>
      </c>
    </row>
    <row r="9902" spans="1:20" x14ac:dyDescent="0.25">
      <c r="A9902">
        <v>20230822</v>
      </c>
      <c r="B9902" s="1" t="s">
        <v>1250</v>
      </c>
      <c r="C9902" s="1" t="s">
        <v>195</v>
      </c>
      <c r="D9902" s="1" t="s">
        <v>351</v>
      </c>
      <c r="E9902" s="1" t="s">
        <v>17</v>
      </c>
      <c r="F9902" s="1" t="s">
        <v>197</v>
      </c>
      <c r="G9902" s="1" t="s">
        <v>486</v>
      </c>
      <c r="H9902" s="1" t="s">
        <v>40</v>
      </c>
      <c r="I9902" s="1" t="s">
        <v>21</v>
      </c>
      <c r="J9902" s="1" t="s">
        <v>37</v>
      </c>
      <c r="K9902">
        <v>237.096</v>
      </c>
      <c r="L9902">
        <v>3</v>
      </c>
      <c r="M9902">
        <v>0.2</v>
      </c>
      <c r="N9902">
        <v>20.745899999999999</v>
      </c>
      <c r="O9902">
        <f>(Table1[[#This Row],[Sales]]-Table1[[#This Row],[Profit]])/Table1[[#This Row],[Quantity]]</f>
        <v>72.116699999999994</v>
      </c>
      <c r="P9902">
        <f>Table1[[#This Row],[Sales]]/Table1[[#This Row],[Quantity]]</f>
        <v>79.031999999999996</v>
      </c>
      <c r="Q9902" t="str">
        <f t="shared" si="308"/>
        <v>2023</v>
      </c>
      <c r="R9902" t="str">
        <f t="shared" si="309"/>
        <v>08</v>
      </c>
      <c r="S9902">
        <f>CEILING(Table1[[#This Row],[Month]]/3,1)</f>
        <v>3</v>
      </c>
      <c r="T9902" s="9">
        <f>(Table1[[#This Row],[Profit]]/Table1[[#This Row],[Sales]])</f>
        <v>8.7499999999999994E-2</v>
      </c>
    </row>
    <row r="9903" spans="1:20" x14ac:dyDescent="0.25">
      <c r="A9903">
        <v>20230822</v>
      </c>
      <c r="B9903" s="1" t="s">
        <v>1250</v>
      </c>
      <c r="C9903" s="1" t="s">
        <v>195</v>
      </c>
      <c r="D9903" s="1" t="s">
        <v>351</v>
      </c>
      <c r="E9903" s="1" t="s">
        <v>17</v>
      </c>
      <c r="F9903" s="1" t="s">
        <v>197</v>
      </c>
      <c r="G9903" s="1" t="s">
        <v>486</v>
      </c>
      <c r="H9903" s="1" t="s">
        <v>40</v>
      </c>
      <c r="I9903" s="1" t="s">
        <v>21</v>
      </c>
      <c r="J9903" s="1" t="s">
        <v>41</v>
      </c>
      <c r="K9903">
        <v>22.751999999999999</v>
      </c>
      <c r="L9903">
        <v>3</v>
      </c>
      <c r="M9903">
        <v>0.2</v>
      </c>
      <c r="N9903">
        <v>7.11</v>
      </c>
      <c r="O9903">
        <f>(Table1[[#This Row],[Sales]]-Table1[[#This Row],[Profit]])/Table1[[#This Row],[Quantity]]</f>
        <v>5.2139999999999995</v>
      </c>
      <c r="P9903">
        <f>Table1[[#This Row],[Sales]]/Table1[[#This Row],[Quantity]]</f>
        <v>7.5839999999999996</v>
      </c>
      <c r="Q9903" t="str">
        <f t="shared" si="308"/>
        <v>2023</v>
      </c>
      <c r="R9903" t="str">
        <f t="shared" si="309"/>
        <v>08</v>
      </c>
      <c r="S9903">
        <f>CEILING(Table1[[#This Row],[Month]]/3,1)</f>
        <v>3</v>
      </c>
      <c r="T9903" s="9">
        <f>(Table1[[#This Row],[Profit]]/Table1[[#This Row],[Sales]])</f>
        <v>0.31250000000000006</v>
      </c>
    </row>
    <row r="9904" spans="1:20" x14ac:dyDescent="0.25">
      <c r="A9904">
        <v>20230822</v>
      </c>
      <c r="B9904" s="1" t="s">
        <v>1250</v>
      </c>
      <c r="C9904" s="1" t="s">
        <v>195</v>
      </c>
      <c r="D9904" s="1" t="s">
        <v>351</v>
      </c>
      <c r="E9904" s="1" t="s">
        <v>17</v>
      </c>
      <c r="F9904" s="1" t="s">
        <v>197</v>
      </c>
      <c r="G9904" s="1" t="s">
        <v>486</v>
      </c>
      <c r="H9904" s="1" t="s">
        <v>40</v>
      </c>
      <c r="I9904" s="1" t="s">
        <v>21</v>
      </c>
      <c r="J9904" s="1" t="s">
        <v>50</v>
      </c>
      <c r="K9904">
        <v>6.6719999999999997</v>
      </c>
      <c r="L9904">
        <v>1</v>
      </c>
      <c r="M9904">
        <v>0.2</v>
      </c>
      <c r="N9904">
        <v>2.085</v>
      </c>
      <c r="O9904">
        <f>(Table1[[#This Row],[Sales]]-Table1[[#This Row],[Profit]])/Table1[[#This Row],[Quantity]]</f>
        <v>4.5869999999999997</v>
      </c>
      <c r="P9904">
        <f>Table1[[#This Row],[Sales]]/Table1[[#This Row],[Quantity]]</f>
        <v>6.6719999999999997</v>
      </c>
      <c r="Q9904" t="str">
        <f t="shared" si="308"/>
        <v>2023</v>
      </c>
      <c r="R9904" t="str">
        <f t="shared" si="309"/>
        <v>08</v>
      </c>
      <c r="S9904">
        <f>CEILING(Table1[[#This Row],[Month]]/3,1)</f>
        <v>3</v>
      </c>
      <c r="T9904" s="9">
        <f>(Table1[[#This Row],[Profit]]/Table1[[#This Row],[Sales]])</f>
        <v>0.3125</v>
      </c>
    </row>
    <row r="9905" spans="1:20" x14ac:dyDescent="0.25">
      <c r="A9905">
        <v>20201112</v>
      </c>
      <c r="B9905" s="1" t="s">
        <v>128</v>
      </c>
      <c r="C9905" s="1" t="s">
        <v>57</v>
      </c>
      <c r="D9905" s="1" t="s">
        <v>867</v>
      </c>
      <c r="E9905" s="1" t="s">
        <v>59</v>
      </c>
      <c r="F9905" s="1" t="s">
        <v>60</v>
      </c>
      <c r="G9905" s="1" t="s">
        <v>93</v>
      </c>
      <c r="H9905" s="1" t="s">
        <v>69</v>
      </c>
      <c r="I9905" s="1" t="s">
        <v>21</v>
      </c>
      <c r="J9905" s="1" t="s">
        <v>41</v>
      </c>
      <c r="K9905">
        <v>25.128</v>
      </c>
      <c r="L9905">
        <v>3</v>
      </c>
      <c r="M9905">
        <v>0.6</v>
      </c>
      <c r="N9905">
        <v>-6.9101999999999997</v>
      </c>
      <c r="O9905">
        <f>(Table1[[#This Row],[Sales]]-Table1[[#This Row],[Profit]])/Table1[[#This Row],[Quantity]]</f>
        <v>10.679400000000001</v>
      </c>
      <c r="P9905">
        <f>Table1[[#This Row],[Sales]]/Table1[[#This Row],[Quantity]]</f>
        <v>8.3759999999999994</v>
      </c>
      <c r="Q9905" t="str">
        <f t="shared" si="308"/>
        <v>2020</v>
      </c>
      <c r="R9905" t="str">
        <f t="shared" si="309"/>
        <v>11</v>
      </c>
      <c r="S9905">
        <f>CEILING(Table1[[#This Row],[Month]]/3,1)</f>
        <v>4</v>
      </c>
      <c r="T9905" s="9">
        <f>(Table1[[#This Row],[Profit]]/Table1[[#This Row],[Sales]])</f>
        <v>-0.27499999999999997</v>
      </c>
    </row>
    <row r="9906" spans="1:20" x14ac:dyDescent="0.25">
      <c r="A9906">
        <v>20201112</v>
      </c>
      <c r="B9906" s="1" t="s">
        <v>128</v>
      </c>
      <c r="C9906" s="1" t="s">
        <v>57</v>
      </c>
      <c r="D9906" s="1" t="s">
        <v>867</v>
      </c>
      <c r="E9906" s="1" t="s">
        <v>59</v>
      </c>
      <c r="F9906" s="1" t="s">
        <v>60</v>
      </c>
      <c r="G9906" s="1" t="s">
        <v>93</v>
      </c>
      <c r="H9906" s="1" t="s">
        <v>69</v>
      </c>
      <c r="I9906" s="1" t="s">
        <v>21</v>
      </c>
      <c r="J9906" s="1" t="s">
        <v>94</v>
      </c>
      <c r="K9906">
        <v>127.98399999999999</v>
      </c>
      <c r="L9906">
        <v>2</v>
      </c>
      <c r="M9906">
        <v>0.2</v>
      </c>
      <c r="N9906">
        <v>25.596800000000002</v>
      </c>
      <c r="O9906">
        <f>(Table1[[#This Row],[Sales]]-Table1[[#This Row],[Profit]])/Table1[[#This Row],[Quantity]]</f>
        <v>51.193599999999996</v>
      </c>
      <c r="P9906">
        <f>Table1[[#This Row],[Sales]]/Table1[[#This Row],[Quantity]]</f>
        <v>63.991999999999997</v>
      </c>
      <c r="Q9906" t="str">
        <f t="shared" si="308"/>
        <v>2020</v>
      </c>
      <c r="R9906" t="str">
        <f t="shared" si="309"/>
        <v>11</v>
      </c>
      <c r="S9906">
        <f>CEILING(Table1[[#This Row],[Month]]/3,1)</f>
        <v>4</v>
      </c>
      <c r="T9906" s="9">
        <f>(Table1[[#This Row],[Profit]]/Table1[[#This Row],[Sales]])</f>
        <v>0.2</v>
      </c>
    </row>
    <row r="9907" spans="1:20" x14ac:dyDescent="0.25">
      <c r="A9907">
        <v>20210913</v>
      </c>
      <c r="B9907" s="1" t="s">
        <v>1027</v>
      </c>
      <c r="C9907" s="1" t="s">
        <v>25</v>
      </c>
      <c r="D9907" s="1" t="s">
        <v>504</v>
      </c>
      <c r="E9907" s="1" t="s">
        <v>27</v>
      </c>
      <c r="F9907" s="1" t="s">
        <v>28</v>
      </c>
      <c r="G9907" s="1" t="s">
        <v>106</v>
      </c>
      <c r="H9907" s="1" t="s">
        <v>40</v>
      </c>
      <c r="I9907" s="1" t="s">
        <v>30</v>
      </c>
      <c r="J9907" s="1" t="s">
        <v>41</v>
      </c>
      <c r="K9907">
        <v>131.88</v>
      </c>
      <c r="L9907">
        <v>7</v>
      </c>
      <c r="M9907">
        <v>0</v>
      </c>
      <c r="N9907">
        <v>55.389600000000002</v>
      </c>
      <c r="O9907">
        <f>(Table1[[#This Row],[Sales]]-Table1[[#This Row],[Profit]])/Table1[[#This Row],[Quantity]]</f>
        <v>10.927199999999999</v>
      </c>
      <c r="P9907">
        <f>Table1[[#This Row],[Sales]]/Table1[[#This Row],[Quantity]]</f>
        <v>18.84</v>
      </c>
      <c r="Q9907" t="str">
        <f t="shared" si="308"/>
        <v>2021</v>
      </c>
      <c r="R9907" t="str">
        <f t="shared" si="309"/>
        <v>09</v>
      </c>
      <c r="S9907">
        <f>CEILING(Table1[[#This Row],[Month]]/3,1)</f>
        <v>3</v>
      </c>
      <c r="T9907" s="9">
        <f>(Table1[[#This Row],[Profit]]/Table1[[#This Row],[Sales]])</f>
        <v>0.42000000000000004</v>
      </c>
    </row>
    <row r="9908" spans="1:20" x14ac:dyDescent="0.25">
      <c r="A9908">
        <v>20210913</v>
      </c>
      <c r="B9908" s="1" t="s">
        <v>1027</v>
      </c>
      <c r="C9908" s="1" t="s">
        <v>25</v>
      </c>
      <c r="D9908" s="1" t="s">
        <v>504</v>
      </c>
      <c r="E9908" s="1" t="s">
        <v>27</v>
      </c>
      <c r="F9908" s="1" t="s">
        <v>28</v>
      </c>
      <c r="G9908" s="1" t="s">
        <v>106</v>
      </c>
      <c r="H9908" s="1" t="s">
        <v>40</v>
      </c>
      <c r="I9908" s="1" t="s">
        <v>30</v>
      </c>
      <c r="J9908" s="1" t="s">
        <v>36</v>
      </c>
      <c r="K9908">
        <v>25.032</v>
      </c>
      <c r="L9908">
        <v>3</v>
      </c>
      <c r="M9908">
        <v>0.2</v>
      </c>
      <c r="N9908">
        <v>7.8224999999999998</v>
      </c>
      <c r="O9908">
        <f>(Table1[[#This Row],[Sales]]-Table1[[#This Row],[Profit]])/Table1[[#This Row],[Quantity]]</f>
        <v>5.7364999999999995</v>
      </c>
      <c r="P9908">
        <f>Table1[[#This Row],[Sales]]/Table1[[#This Row],[Quantity]]</f>
        <v>8.3439999999999994</v>
      </c>
      <c r="Q9908" t="str">
        <f t="shared" si="308"/>
        <v>2021</v>
      </c>
      <c r="R9908" t="str">
        <f t="shared" si="309"/>
        <v>09</v>
      </c>
      <c r="S9908">
        <f>CEILING(Table1[[#This Row],[Month]]/3,1)</f>
        <v>3</v>
      </c>
      <c r="T9908" s="9">
        <f>(Table1[[#This Row],[Profit]]/Table1[[#This Row],[Sales]])</f>
        <v>0.3125</v>
      </c>
    </row>
    <row r="9909" spans="1:20" x14ac:dyDescent="0.25">
      <c r="A9909">
        <v>20210913</v>
      </c>
      <c r="B9909" s="1" t="s">
        <v>1027</v>
      </c>
      <c r="C9909" s="1" t="s">
        <v>25</v>
      </c>
      <c r="D9909" s="1" t="s">
        <v>504</v>
      </c>
      <c r="E9909" s="1" t="s">
        <v>27</v>
      </c>
      <c r="F9909" s="1" t="s">
        <v>28</v>
      </c>
      <c r="G9909" s="1" t="s">
        <v>106</v>
      </c>
      <c r="H9909" s="1" t="s">
        <v>40</v>
      </c>
      <c r="I9909" s="1" t="s">
        <v>30</v>
      </c>
      <c r="J9909" s="1" t="s">
        <v>23</v>
      </c>
      <c r="K9909">
        <v>717.72</v>
      </c>
      <c r="L9909">
        <v>3</v>
      </c>
      <c r="M9909">
        <v>0.2</v>
      </c>
      <c r="N9909">
        <v>71.772000000000006</v>
      </c>
      <c r="O9909">
        <f>(Table1[[#This Row],[Sales]]-Table1[[#This Row],[Profit]])/Table1[[#This Row],[Quantity]]</f>
        <v>215.316</v>
      </c>
      <c r="P9909">
        <f>Table1[[#This Row],[Sales]]/Table1[[#This Row],[Quantity]]</f>
        <v>239.24</v>
      </c>
      <c r="Q9909" t="str">
        <f t="shared" si="308"/>
        <v>2021</v>
      </c>
      <c r="R9909" t="str">
        <f t="shared" si="309"/>
        <v>09</v>
      </c>
      <c r="S9909">
        <f>CEILING(Table1[[#This Row],[Month]]/3,1)</f>
        <v>3</v>
      </c>
      <c r="T9909" s="9">
        <f>(Table1[[#This Row],[Profit]]/Table1[[#This Row],[Sales]])</f>
        <v>0.1</v>
      </c>
    </row>
    <row r="9910" spans="1:20" x14ac:dyDescent="0.25">
      <c r="A9910">
        <v>20210913</v>
      </c>
      <c r="B9910" s="1" t="s">
        <v>1027</v>
      </c>
      <c r="C9910" s="1" t="s">
        <v>25</v>
      </c>
      <c r="D9910" s="1" t="s">
        <v>504</v>
      </c>
      <c r="E9910" s="1" t="s">
        <v>27</v>
      </c>
      <c r="F9910" s="1" t="s">
        <v>28</v>
      </c>
      <c r="G9910" s="1" t="s">
        <v>106</v>
      </c>
      <c r="H9910" s="1" t="s">
        <v>40</v>
      </c>
      <c r="I9910" s="1" t="s">
        <v>30</v>
      </c>
      <c r="J9910" s="1" t="s">
        <v>41</v>
      </c>
      <c r="K9910">
        <v>207.35</v>
      </c>
      <c r="L9910">
        <v>5</v>
      </c>
      <c r="M9910">
        <v>0</v>
      </c>
      <c r="N9910">
        <v>24.882000000000001</v>
      </c>
      <c r="O9910">
        <f>(Table1[[#This Row],[Sales]]-Table1[[#This Row],[Profit]])/Table1[[#This Row],[Quantity]]</f>
        <v>36.493600000000001</v>
      </c>
      <c r="P9910">
        <f>Table1[[#This Row],[Sales]]/Table1[[#This Row],[Quantity]]</f>
        <v>41.47</v>
      </c>
      <c r="Q9910" t="str">
        <f t="shared" si="308"/>
        <v>2021</v>
      </c>
      <c r="R9910" t="str">
        <f t="shared" si="309"/>
        <v>09</v>
      </c>
      <c r="S9910">
        <f>CEILING(Table1[[#This Row],[Month]]/3,1)</f>
        <v>3</v>
      </c>
      <c r="T9910" s="9">
        <f>(Table1[[#This Row],[Profit]]/Table1[[#This Row],[Sales]])</f>
        <v>0.12000000000000001</v>
      </c>
    </row>
    <row r="9911" spans="1:20" x14ac:dyDescent="0.25">
      <c r="A9911">
        <v>20210913</v>
      </c>
      <c r="B9911" s="1" t="s">
        <v>1027</v>
      </c>
      <c r="C9911" s="1" t="s">
        <v>25</v>
      </c>
      <c r="D9911" s="1" t="s">
        <v>504</v>
      </c>
      <c r="E9911" s="1" t="s">
        <v>27</v>
      </c>
      <c r="F9911" s="1" t="s">
        <v>28</v>
      </c>
      <c r="G9911" s="1" t="s">
        <v>106</v>
      </c>
      <c r="H9911" s="1" t="s">
        <v>40</v>
      </c>
      <c r="I9911" s="1" t="s">
        <v>30</v>
      </c>
      <c r="J9911" s="1" t="s">
        <v>41</v>
      </c>
      <c r="K9911">
        <v>44.67</v>
      </c>
      <c r="L9911">
        <v>3</v>
      </c>
      <c r="M9911">
        <v>0</v>
      </c>
      <c r="N9911">
        <v>12.0609</v>
      </c>
      <c r="O9911">
        <f>(Table1[[#This Row],[Sales]]-Table1[[#This Row],[Profit]])/Table1[[#This Row],[Quantity]]</f>
        <v>10.8697</v>
      </c>
      <c r="P9911">
        <f>Table1[[#This Row],[Sales]]/Table1[[#This Row],[Quantity]]</f>
        <v>14.89</v>
      </c>
      <c r="Q9911" t="str">
        <f t="shared" si="308"/>
        <v>2021</v>
      </c>
      <c r="R9911" t="str">
        <f t="shared" si="309"/>
        <v>09</v>
      </c>
      <c r="S9911">
        <f>CEILING(Table1[[#This Row],[Month]]/3,1)</f>
        <v>3</v>
      </c>
      <c r="T9911" s="9">
        <f>(Table1[[#This Row],[Profit]]/Table1[[#This Row],[Sales]])</f>
        <v>0.27</v>
      </c>
    </row>
    <row r="9912" spans="1:20" x14ac:dyDescent="0.25">
      <c r="A9912">
        <v>20210913</v>
      </c>
      <c r="B9912" s="1" t="s">
        <v>1027</v>
      </c>
      <c r="C9912" s="1" t="s">
        <v>25</v>
      </c>
      <c r="D9912" s="1" t="s">
        <v>504</v>
      </c>
      <c r="E9912" s="1" t="s">
        <v>27</v>
      </c>
      <c r="F9912" s="1" t="s">
        <v>28</v>
      </c>
      <c r="G9912" s="1" t="s">
        <v>106</v>
      </c>
      <c r="H9912" s="1" t="s">
        <v>40</v>
      </c>
      <c r="I9912" s="1" t="s">
        <v>30</v>
      </c>
      <c r="J9912" s="1" t="s">
        <v>50</v>
      </c>
      <c r="K9912">
        <v>209.7</v>
      </c>
      <c r="L9912">
        <v>2</v>
      </c>
      <c r="M9912">
        <v>0</v>
      </c>
      <c r="N9912">
        <v>100.65600000000001</v>
      </c>
      <c r="O9912">
        <f>(Table1[[#This Row],[Sales]]-Table1[[#This Row],[Profit]])/Table1[[#This Row],[Quantity]]</f>
        <v>54.521999999999991</v>
      </c>
      <c r="P9912">
        <f>Table1[[#This Row],[Sales]]/Table1[[#This Row],[Quantity]]</f>
        <v>104.85</v>
      </c>
      <c r="Q9912" t="str">
        <f t="shared" si="308"/>
        <v>2021</v>
      </c>
      <c r="R9912" t="str">
        <f t="shared" si="309"/>
        <v>09</v>
      </c>
      <c r="S9912">
        <f>CEILING(Table1[[#This Row],[Month]]/3,1)</f>
        <v>3</v>
      </c>
      <c r="T9912" s="9">
        <f>(Table1[[#This Row],[Profit]]/Table1[[#This Row],[Sales]])</f>
        <v>0.48000000000000004</v>
      </c>
    </row>
    <row r="9913" spans="1:20" x14ac:dyDescent="0.25">
      <c r="A9913">
        <v>20200405</v>
      </c>
      <c r="B9913" s="1" t="s">
        <v>901</v>
      </c>
      <c r="C9913" s="1" t="s">
        <v>133</v>
      </c>
      <c r="D9913" s="1" t="s">
        <v>784</v>
      </c>
      <c r="E9913" s="1" t="s">
        <v>17</v>
      </c>
      <c r="F9913" s="1" t="s">
        <v>18</v>
      </c>
      <c r="G9913" s="1" t="s">
        <v>118</v>
      </c>
      <c r="H9913" s="1" t="s">
        <v>55</v>
      </c>
      <c r="I9913" s="1" t="s">
        <v>30</v>
      </c>
      <c r="J9913" s="1" t="s">
        <v>36</v>
      </c>
      <c r="K9913">
        <v>115.36</v>
      </c>
      <c r="L9913">
        <v>7</v>
      </c>
      <c r="M9913">
        <v>0</v>
      </c>
      <c r="N9913">
        <v>56.526400000000002</v>
      </c>
      <c r="O9913">
        <f>(Table1[[#This Row],[Sales]]-Table1[[#This Row],[Profit]])/Table1[[#This Row],[Quantity]]</f>
        <v>8.4047999999999998</v>
      </c>
      <c r="P9913">
        <f>Table1[[#This Row],[Sales]]/Table1[[#This Row],[Quantity]]</f>
        <v>16.48</v>
      </c>
      <c r="Q9913" t="str">
        <f t="shared" si="308"/>
        <v>2020</v>
      </c>
      <c r="R9913" t="str">
        <f t="shared" si="309"/>
        <v>04</v>
      </c>
      <c r="S9913">
        <f>CEILING(Table1[[#This Row],[Month]]/3,1)</f>
        <v>2</v>
      </c>
      <c r="T9913" s="9">
        <f>(Table1[[#This Row],[Profit]]/Table1[[#This Row],[Sales]])</f>
        <v>0.49000000000000005</v>
      </c>
    </row>
    <row r="9914" spans="1:20" x14ac:dyDescent="0.25">
      <c r="A9914">
        <v>20211010</v>
      </c>
      <c r="B9914" s="1" t="s">
        <v>828</v>
      </c>
      <c r="C9914" s="1" t="s">
        <v>25</v>
      </c>
      <c r="D9914" s="1" t="s">
        <v>1203</v>
      </c>
      <c r="E9914" s="1" t="s">
        <v>27</v>
      </c>
      <c r="F9914" s="1" t="s">
        <v>28</v>
      </c>
      <c r="G9914" s="1" t="s">
        <v>255</v>
      </c>
      <c r="H9914" s="1" t="s">
        <v>40</v>
      </c>
      <c r="I9914" s="1" t="s">
        <v>30</v>
      </c>
      <c r="J9914" s="1" t="s">
        <v>23</v>
      </c>
      <c r="K9914">
        <v>362.13600000000002</v>
      </c>
      <c r="L9914">
        <v>3</v>
      </c>
      <c r="M9914">
        <v>0.2</v>
      </c>
      <c r="N9914">
        <v>-54.320399999999999</v>
      </c>
      <c r="O9914">
        <f>(Table1[[#This Row],[Sales]]-Table1[[#This Row],[Profit]])/Table1[[#This Row],[Quantity]]</f>
        <v>138.81880000000001</v>
      </c>
      <c r="P9914">
        <f>Table1[[#This Row],[Sales]]/Table1[[#This Row],[Quantity]]</f>
        <v>120.712</v>
      </c>
      <c r="Q9914" t="str">
        <f t="shared" si="308"/>
        <v>2021</v>
      </c>
      <c r="R9914" t="str">
        <f t="shared" si="309"/>
        <v>10</v>
      </c>
      <c r="S9914">
        <f>CEILING(Table1[[#This Row],[Month]]/3,1)</f>
        <v>4</v>
      </c>
      <c r="T9914" s="9">
        <f>(Table1[[#This Row],[Profit]]/Table1[[#This Row],[Sales]])</f>
        <v>-0.15</v>
      </c>
    </row>
    <row r="9915" spans="1:20" x14ac:dyDescent="0.25">
      <c r="A9915">
        <v>20211010</v>
      </c>
      <c r="B9915" s="1" t="s">
        <v>828</v>
      </c>
      <c r="C9915" s="1" t="s">
        <v>25</v>
      </c>
      <c r="D9915" s="1" t="s">
        <v>1203</v>
      </c>
      <c r="E9915" s="1" t="s">
        <v>27</v>
      </c>
      <c r="F9915" s="1" t="s">
        <v>28</v>
      </c>
      <c r="G9915" s="1" t="s">
        <v>255</v>
      </c>
      <c r="H9915" s="1" t="s">
        <v>40</v>
      </c>
      <c r="I9915" s="1" t="s">
        <v>30</v>
      </c>
      <c r="J9915" s="1" t="s">
        <v>23</v>
      </c>
      <c r="K9915">
        <v>31.05</v>
      </c>
      <c r="L9915">
        <v>3</v>
      </c>
      <c r="M9915">
        <v>0</v>
      </c>
      <c r="N9915">
        <v>14.904</v>
      </c>
      <c r="O9915">
        <f>(Table1[[#This Row],[Sales]]-Table1[[#This Row],[Profit]])/Table1[[#This Row],[Quantity]]</f>
        <v>5.3820000000000006</v>
      </c>
      <c r="P9915">
        <f>Table1[[#This Row],[Sales]]/Table1[[#This Row],[Quantity]]</f>
        <v>10.35</v>
      </c>
      <c r="Q9915" t="str">
        <f t="shared" si="308"/>
        <v>2021</v>
      </c>
      <c r="R9915" t="str">
        <f t="shared" si="309"/>
        <v>10</v>
      </c>
      <c r="S9915">
        <f>CEILING(Table1[[#This Row],[Month]]/3,1)</f>
        <v>4</v>
      </c>
      <c r="T9915" s="9">
        <f>(Table1[[#This Row],[Profit]]/Table1[[#This Row],[Sales]])</f>
        <v>0.48</v>
      </c>
    </row>
    <row r="9916" spans="1:20" x14ac:dyDescent="0.25">
      <c r="A9916">
        <v>20230130</v>
      </c>
      <c r="B9916" s="1" t="s">
        <v>1005</v>
      </c>
      <c r="C9916" s="1" t="s">
        <v>206</v>
      </c>
      <c r="D9916" s="1" t="s">
        <v>604</v>
      </c>
      <c r="E9916" s="1" t="s">
        <v>17</v>
      </c>
      <c r="F9916" s="1" t="s">
        <v>34</v>
      </c>
      <c r="G9916" s="1" t="s">
        <v>383</v>
      </c>
      <c r="H9916" s="1" t="s">
        <v>91</v>
      </c>
      <c r="I9916" s="1" t="s">
        <v>21</v>
      </c>
      <c r="J9916" s="1" t="s">
        <v>50</v>
      </c>
      <c r="K9916">
        <v>12.96</v>
      </c>
      <c r="L9916">
        <v>2</v>
      </c>
      <c r="M9916">
        <v>0</v>
      </c>
      <c r="N9916">
        <v>6.2207999999999997</v>
      </c>
      <c r="O9916">
        <f>(Table1[[#This Row],[Sales]]-Table1[[#This Row],[Profit]])/Table1[[#This Row],[Quantity]]</f>
        <v>3.3696000000000006</v>
      </c>
      <c r="P9916">
        <f>Table1[[#This Row],[Sales]]/Table1[[#This Row],[Quantity]]</f>
        <v>6.48</v>
      </c>
      <c r="Q9916" t="str">
        <f t="shared" si="308"/>
        <v>2023</v>
      </c>
      <c r="R9916" t="str">
        <f t="shared" si="309"/>
        <v>01</v>
      </c>
      <c r="S9916">
        <f>CEILING(Table1[[#This Row],[Month]]/3,1)</f>
        <v>1</v>
      </c>
      <c r="T9916" s="9">
        <f>(Table1[[#This Row],[Profit]]/Table1[[#This Row],[Sales]])</f>
        <v>0.47999999999999993</v>
      </c>
    </row>
    <row r="9917" spans="1:20" x14ac:dyDescent="0.25">
      <c r="A9917">
        <v>20230130</v>
      </c>
      <c r="B9917" s="1" t="s">
        <v>1005</v>
      </c>
      <c r="C9917" s="1" t="s">
        <v>206</v>
      </c>
      <c r="D9917" s="1" t="s">
        <v>604</v>
      </c>
      <c r="E9917" s="1" t="s">
        <v>17</v>
      </c>
      <c r="F9917" s="1" t="s">
        <v>34</v>
      </c>
      <c r="G9917" s="1" t="s">
        <v>383</v>
      </c>
      <c r="H9917" s="1" t="s">
        <v>91</v>
      </c>
      <c r="I9917" s="1" t="s">
        <v>21</v>
      </c>
      <c r="J9917" s="1" t="s">
        <v>50</v>
      </c>
      <c r="K9917">
        <v>94.85</v>
      </c>
      <c r="L9917">
        <v>5</v>
      </c>
      <c r="M9917">
        <v>0</v>
      </c>
      <c r="N9917">
        <v>45.527999999999999</v>
      </c>
      <c r="O9917">
        <f>(Table1[[#This Row],[Sales]]-Table1[[#This Row],[Profit]])/Table1[[#This Row],[Quantity]]</f>
        <v>9.8643999999999998</v>
      </c>
      <c r="P9917">
        <f>Table1[[#This Row],[Sales]]/Table1[[#This Row],[Quantity]]</f>
        <v>18.97</v>
      </c>
      <c r="Q9917" t="str">
        <f t="shared" si="308"/>
        <v>2023</v>
      </c>
      <c r="R9917" t="str">
        <f t="shared" si="309"/>
        <v>01</v>
      </c>
      <c r="S9917">
        <f>CEILING(Table1[[#This Row],[Month]]/3,1)</f>
        <v>1</v>
      </c>
      <c r="T9917" s="9">
        <f>(Table1[[#This Row],[Profit]]/Table1[[#This Row],[Sales]])</f>
        <v>0.48000000000000004</v>
      </c>
    </row>
    <row r="9918" spans="1:20" x14ac:dyDescent="0.25">
      <c r="A9918">
        <v>20230130</v>
      </c>
      <c r="B9918" s="1" t="s">
        <v>1005</v>
      </c>
      <c r="C9918" s="1" t="s">
        <v>206</v>
      </c>
      <c r="D9918" s="1" t="s">
        <v>604</v>
      </c>
      <c r="E9918" s="1" t="s">
        <v>17</v>
      </c>
      <c r="F9918" s="1" t="s">
        <v>34</v>
      </c>
      <c r="G9918" s="1" t="s">
        <v>383</v>
      </c>
      <c r="H9918" s="1" t="s">
        <v>91</v>
      </c>
      <c r="I9918" s="1" t="s">
        <v>21</v>
      </c>
      <c r="J9918" s="1" t="s">
        <v>37</v>
      </c>
      <c r="K9918">
        <v>13.48</v>
      </c>
      <c r="L9918">
        <v>1</v>
      </c>
      <c r="M9918">
        <v>0</v>
      </c>
      <c r="N9918">
        <v>3.5047999999999999</v>
      </c>
      <c r="O9918">
        <f>(Table1[[#This Row],[Sales]]-Table1[[#This Row],[Profit]])/Table1[[#This Row],[Quantity]]</f>
        <v>9.975200000000001</v>
      </c>
      <c r="P9918">
        <f>Table1[[#This Row],[Sales]]/Table1[[#This Row],[Quantity]]</f>
        <v>13.48</v>
      </c>
      <c r="Q9918" t="str">
        <f t="shared" si="308"/>
        <v>2023</v>
      </c>
      <c r="R9918" t="str">
        <f t="shared" si="309"/>
        <v>01</v>
      </c>
      <c r="S9918">
        <f>CEILING(Table1[[#This Row],[Month]]/3,1)</f>
        <v>1</v>
      </c>
      <c r="T9918" s="9">
        <f>(Table1[[#This Row],[Profit]]/Table1[[#This Row],[Sales]])</f>
        <v>0.26</v>
      </c>
    </row>
    <row r="9919" spans="1:20" x14ac:dyDescent="0.25">
      <c r="A9919">
        <v>20230130</v>
      </c>
      <c r="B9919" s="1" t="s">
        <v>1005</v>
      </c>
      <c r="C9919" s="1" t="s">
        <v>206</v>
      </c>
      <c r="D9919" s="1" t="s">
        <v>604</v>
      </c>
      <c r="E9919" s="1" t="s">
        <v>17</v>
      </c>
      <c r="F9919" s="1" t="s">
        <v>34</v>
      </c>
      <c r="G9919" s="1" t="s">
        <v>383</v>
      </c>
      <c r="H9919" s="1" t="s">
        <v>91</v>
      </c>
      <c r="I9919" s="1" t="s">
        <v>21</v>
      </c>
      <c r="J9919" s="1" t="s">
        <v>41</v>
      </c>
      <c r="K9919">
        <v>14.91</v>
      </c>
      <c r="L9919">
        <v>3</v>
      </c>
      <c r="M9919">
        <v>0</v>
      </c>
      <c r="N9919">
        <v>4.6220999999999997</v>
      </c>
      <c r="O9919">
        <f>(Table1[[#This Row],[Sales]]-Table1[[#This Row],[Profit]])/Table1[[#This Row],[Quantity]]</f>
        <v>3.4293</v>
      </c>
      <c r="P9919">
        <f>Table1[[#This Row],[Sales]]/Table1[[#This Row],[Quantity]]</f>
        <v>4.97</v>
      </c>
      <c r="Q9919" t="str">
        <f t="shared" si="308"/>
        <v>2023</v>
      </c>
      <c r="R9919" t="str">
        <f t="shared" si="309"/>
        <v>01</v>
      </c>
      <c r="S9919">
        <f>CEILING(Table1[[#This Row],[Month]]/3,1)</f>
        <v>1</v>
      </c>
      <c r="T9919" s="9">
        <f>(Table1[[#This Row],[Profit]]/Table1[[#This Row],[Sales]])</f>
        <v>0.31</v>
      </c>
    </row>
    <row r="9920" spans="1:20" x14ac:dyDescent="0.25">
      <c r="A9920">
        <v>20210924</v>
      </c>
      <c r="B9920" s="1" t="s">
        <v>793</v>
      </c>
      <c r="C9920" s="1" t="s">
        <v>133</v>
      </c>
      <c r="D9920" s="1" t="s">
        <v>134</v>
      </c>
      <c r="E9920" s="1" t="s">
        <v>17</v>
      </c>
      <c r="F9920" s="1" t="s">
        <v>18</v>
      </c>
      <c r="G9920" s="1" t="s">
        <v>204</v>
      </c>
      <c r="H9920" s="1" t="s">
        <v>40</v>
      </c>
      <c r="I9920" s="1" t="s">
        <v>21</v>
      </c>
      <c r="J9920" s="1" t="s">
        <v>97</v>
      </c>
      <c r="K9920">
        <v>39.979999999999997</v>
      </c>
      <c r="L9920">
        <v>1</v>
      </c>
      <c r="M9920">
        <v>0</v>
      </c>
      <c r="N9920">
        <v>17.991</v>
      </c>
      <c r="O9920">
        <f>(Table1[[#This Row],[Sales]]-Table1[[#This Row],[Profit]])/Table1[[#This Row],[Quantity]]</f>
        <v>21.988999999999997</v>
      </c>
      <c r="P9920">
        <f>Table1[[#This Row],[Sales]]/Table1[[#This Row],[Quantity]]</f>
        <v>39.979999999999997</v>
      </c>
      <c r="Q9920" t="str">
        <f t="shared" si="308"/>
        <v>2021</v>
      </c>
      <c r="R9920" t="str">
        <f t="shared" si="309"/>
        <v>09</v>
      </c>
      <c r="S9920">
        <f>CEILING(Table1[[#This Row],[Month]]/3,1)</f>
        <v>3</v>
      </c>
      <c r="T9920" s="9">
        <f>(Table1[[#This Row],[Profit]]/Table1[[#This Row],[Sales]])</f>
        <v>0.45</v>
      </c>
    </row>
    <row r="9921" spans="1:20" x14ac:dyDescent="0.25">
      <c r="A9921">
        <v>20220316</v>
      </c>
      <c r="B9921" s="1" t="s">
        <v>864</v>
      </c>
      <c r="C9921" s="1" t="s">
        <v>57</v>
      </c>
      <c r="D9921" s="1" t="s">
        <v>1061</v>
      </c>
      <c r="E9921" s="1" t="s">
        <v>59</v>
      </c>
      <c r="F9921" s="1" t="s">
        <v>60</v>
      </c>
      <c r="G9921" s="1" t="s">
        <v>39</v>
      </c>
      <c r="H9921" s="1" t="s">
        <v>40</v>
      </c>
      <c r="I9921" s="1" t="s">
        <v>30</v>
      </c>
      <c r="J9921" s="1" t="s">
        <v>23</v>
      </c>
      <c r="K9921">
        <v>528.42999999999995</v>
      </c>
      <c r="L9921">
        <v>5</v>
      </c>
      <c r="M9921">
        <v>0.3</v>
      </c>
      <c r="N9921">
        <v>-143.43100000000001</v>
      </c>
      <c r="O9921">
        <f>(Table1[[#This Row],[Sales]]-Table1[[#This Row],[Profit]])/Table1[[#This Row],[Quantity]]</f>
        <v>134.37219999999999</v>
      </c>
      <c r="P9921">
        <f>Table1[[#This Row],[Sales]]/Table1[[#This Row],[Quantity]]</f>
        <v>105.68599999999999</v>
      </c>
      <c r="Q9921" t="str">
        <f t="shared" si="308"/>
        <v>2022</v>
      </c>
      <c r="R9921" t="str">
        <f t="shared" si="309"/>
        <v>03</v>
      </c>
      <c r="S9921">
        <f>CEILING(Table1[[#This Row],[Month]]/3,1)</f>
        <v>1</v>
      </c>
      <c r="T9921" s="9">
        <f>(Table1[[#This Row],[Profit]]/Table1[[#This Row],[Sales]])</f>
        <v>-0.27142857142857146</v>
      </c>
    </row>
    <row r="9922" spans="1:20" x14ac:dyDescent="0.25">
      <c r="A9922">
        <v>20220316</v>
      </c>
      <c r="B9922" s="1" t="s">
        <v>864</v>
      </c>
      <c r="C9922" s="1" t="s">
        <v>57</v>
      </c>
      <c r="D9922" s="1" t="s">
        <v>1061</v>
      </c>
      <c r="E9922" s="1" t="s">
        <v>59</v>
      </c>
      <c r="F9922" s="1" t="s">
        <v>60</v>
      </c>
      <c r="G9922" s="1" t="s">
        <v>39</v>
      </c>
      <c r="H9922" s="1" t="s">
        <v>40</v>
      </c>
      <c r="I9922" s="1" t="s">
        <v>30</v>
      </c>
      <c r="J9922" s="1" t="s">
        <v>36</v>
      </c>
      <c r="K9922">
        <v>22.385999999999999</v>
      </c>
      <c r="L9922">
        <v>7</v>
      </c>
      <c r="M9922">
        <v>0.8</v>
      </c>
      <c r="N9922">
        <v>-35.817599999999999</v>
      </c>
      <c r="O9922">
        <f>(Table1[[#This Row],[Sales]]-Table1[[#This Row],[Profit]])/Table1[[#This Row],[Quantity]]</f>
        <v>8.3148</v>
      </c>
      <c r="P9922">
        <f>Table1[[#This Row],[Sales]]/Table1[[#This Row],[Quantity]]</f>
        <v>3.198</v>
      </c>
      <c r="Q9922" t="str">
        <f t="shared" si="308"/>
        <v>2022</v>
      </c>
      <c r="R9922" t="str">
        <f t="shared" si="309"/>
        <v>03</v>
      </c>
      <c r="S9922">
        <f>CEILING(Table1[[#This Row],[Month]]/3,1)</f>
        <v>1</v>
      </c>
      <c r="T9922" s="9">
        <f>(Table1[[#This Row],[Profit]]/Table1[[#This Row],[Sales]])</f>
        <v>-1.6</v>
      </c>
    </row>
    <row r="9923" spans="1:20" x14ac:dyDescent="0.25">
      <c r="A9923">
        <v>20201124</v>
      </c>
      <c r="B9923" s="1" t="s">
        <v>744</v>
      </c>
      <c r="C9923" s="1" t="s">
        <v>209</v>
      </c>
      <c r="D9923" s="1" t="s">
        <v>295</v>
      </c>
      <c r="E9923" s="1" t="s">
        <v>27</v>
      </c>
      <c r="F9923" s="1" t="s">
        <v>82</v>
      </c>
      <c r="G9923" s="1" t="s">
        <v>151</v>
      </c>
      <c r="H9923" s="1" t="s">
        <v>40</v>
      </c>
      <c r="I9923" s="1" t="s">
        <v>63</v>
      </c>
      <c r="J9923" s="1" t="s">
        <v>36</v>
      </c>
      <c r="K9923">
        <v>5.742</v>
      </c>
      <c r="L9923">
        <v>3</v>
      </c>
      <c r="M9923">
        <v>0.7</v>
      </c>
      <c r="N9923">
        <v>-4.5936000000000003</v>
      </c>
      <c r="O9923">
        <f>(Table1[[#This Row],[Sales]]-Table1[[#This Row],[Profit]])/Table1[[#This Row],[Quantity]]</f>
        <v>3.4451999999999998</v>
      </c>
      <c r="P9923">
        <f>Table1[[#This Row],[Sales]]/Table1[[#This Row],[Quantity]]</f>
        <v>1.9139999999999999</v>
      </c>
      <c r="Q9923" t="str">
        <f t="shared" ref="Q9923:Q9986" si="310">LEFT(A9923,4)</f>
        <v>2020</v>
      </c>
      <c r="R9923" t="str">
        <f t="shared" ref="R9923:R9986" si="311">MID(A9923,5,2)</f>
        <v>11</v>
      </c>
      <c r="S9923">
        <f>CEILING(Table1[[#This Row],[Month]]/3,1)</f>
        <v>4</v>
      </c>
      <c r="T9923" s="9">
        <f>(Table1[[#This Row],[Profit]]/Table1[[#This Row],[Sales]])</f>
        <v>-0.8</v>
      </c>
    </row>
    <row r="9924" spans="1:20" x14ac:dyDescent="0.25">
      <c r="A9924">
        <v>20230507</v>
      </c>
      <c r="B9924" s="1" t="s">
        <v>509</v>
      </c>
      <c r="C9924" s="1" t="s">
        <v>108</v>
      </c>
      <c r="D9924" s="1" t="s">
        <v>143</v>
      </c>
      <c r="E9924" s="1" t="s">
        <v>59</v>
      </c>
      <c r="F9924" s="1" t="s">
        <v>110</v>
      </c>
      <c r="G9924" s="1" t="s">
        <v>255</v>
      </c>
      <c r="H9924" s="1" t="s">
        <v>40</v>
      </c>
      <c r="I9924" s="1" t="s">
        <v>21</v>
      </c>
      <c r="J9924" s="1" t="s">
        <v>94</v>
      </c>
      <c r="K9924">
        <v>191.96799999999999</v>
      </c>
      <c r="L9924">
        <v>4</v>
      </c>
      <c r="M9924">
        <v>0.2</v>
      </c>
      <c r="N9924">
        <v>28.795200000000001</v>
      </c>
      <c r="O9924">
        <f>(Table1[[#This Row],[Sales]]-Table1[[#This Row],[Profit]])/Table1[[#This Row],[Quantity]]</f>
        <v>40.793199999999999</v>
      </c>
      <c r="P9924">
        <f>Table1[[#This Row],[Sales]]/Table1[[#This Row],[Quantity]]</f>
        <v>47.991999999999997</v>
      </c>
      <c r="Q9924" t="str">
        <f t="shared" si="310"/>
        <v>2023</v>
      </c>
      <c r="R9924" t="str">
        <f t="shared" si="311"/>
        <v>05</v>
      </c>
      <c r="S9924">
        <f>CEILING(Table1[[#This Row],[Month]]/3,1)</f>
        <v>2</v>
      </c>
      <c r="T9924" s="9">
        <f>(Table1[[#This Row],[Profit]]/Table1[[#This Row],[Sales]])</f>
        <v>0.15000000000000002</v>
      </c>
    </row>
    <row r="9925" spans="1:20" x14ac:dyDescent="0.25">
      <c r="A9925">
        <v>20210320</v>
      </c>
      <c r="B9925" s="1" t="s">
        <v>1119</v>
      </c>
      <c r="C9925" s="1" t="s">
        <v>133</v>
      </c>
      <c r="D9925" s="1" t="s">
        <v>134</v>
      </c>
      <c r="E9925" s="1" t="s">
        <v>17</v>
      </c>
      <c r="F9925" s="1" t="s">
        <v>18</v>
      </c>
      <c r="G9925" s="1" t="s">
        <v>189</v>
      </c>
      <c r="H9925" s="1" t="s">
        <v>91</v>
      </c>
      <c r="I9925" s="1" t="s">
        <v>30</v>
      </c>
      <c r="J9925" s="1" t="s">
        <v>36</v>
      </c>
      <c r="K9925">
        <v>49.847999999999999</v>
      </c>
      <c r="L9925">
        <v>3</v>
      </c>
      <c r="M9925">
        <v>0.2</v>
      </c>
      <c r="N9925">
        <v>16.823699999999999</v>
      </c>
      <c r="O9925">
        <f>(Table1[[#This Row],[Sales]]-Table1[[#This Row],[Profit]])/Table1[[#This Row],[Quantity]]</f>
        <v>11.008099999999999</v>
      </c>
      <c r="P9925">
        <f>Table1[[#This Row],[Sales]]/Table1[[#This Row],[Quantity]]</f>
        <v>16.616</v>
      </c>
      <c r="Q9925" t="str">
        <f t="shared" si="310"/>
        <v>2021</v>
      </c>
      <c r="R9925" t="str">
        <f t="shared" si="311"/>
        <v>03</v>
      </c>
      <c r="S9925">
        <f>CEILING(Table1[[#This Row],[Month]]/3,1)</f>
        <v>1</v>
      </c>
      <c r="T9925" s="9">
        <f>(Table1[[#This Row],[Profit]]/Table1[[#This Row],[Sales]])</f>
        <v>0.33749999999999997</v>
      </c>
    </row>
    <row r="9926" spans="1:20" x14ac:dyDescent="0.25">
      <c r="A9926">
        <v>20210320</v>
      </c>
      <c r="B9926" s="1" t="s">
        <v>1119</v>
      </c>
      <c r="C9926" s="1" t="s">
        <v>133</v>
      </c>
      <c r="D9926" s="1" t="s">
        <v>134</v>
      </c>
      <c r="E9926" s="1" t="s">
        <v>17</v>
      </c>
      <c r="F9926" s="1" t="s">
        <v>18</v>
      </c>
      <c r="G9926" s="1" t="s">
        <v>189</v>
      </c>
      <c r="H9926" s="1" t="s">
        <v>91</v>
      </c>
      <c r="I9926" s="1" t="s">
        <v>30</v>
      </c>
      <c r="J9926" s="1" t="s">
        <v>97</v>
      </c>
      <c r="K9926">
        <v>23.99</v>
      </c>
      <c r="L9926">
        <v>1</v>
      </c>
      <c r="M9926">
        <v>0</v>
      </c>
      <c r="N9926">
        <v>11.994999999999999</v>
      </c>
      <c r="O9926">
        <f>(Table1[[#This Row],[Sales]]-Table1[[#This Row],[Profit]])/Table1[[#This Row],[Quantity]]</f>
        <v>11.994999999999999</v>
      </c>
      <c r="P9926">
        <f>Table1[[#This Row],[Sales]]/Table1[[#This Row],[Quantity]]</f>
        <v>23.99</v>
      </c>
      <c r="Q9926" t="str">
        <f t="shared" si="310"/>
        <v>2021</v>
      </c>
      <c r="R9926" t="str">
        <f t="shared" si="311"/>
        <v>03</v>
      </c>
      <c r="S9926">
        <f>CEILING(Table1[[#This Row],[Month]]/3,1)</f>
        <v>1</v>
      </c>
      <c r="T9926" s="9">
        <f>(Table1[[#This Row],[Profit]]/Table1[[#This Row],[Sales]])</f>
        <v>0.5</v>
      </c>
    </row>
    <row r="9927" spans="1:20" x14ac:dyDescent="0.25">
      <c r="A9927">
        <v>20210320</v>
      </c>
      <c r="B9927" s="1" t="s">
        <v>1119</v>
      </c>
      <c r="C9927" s="1" t="s">
        <v>133</v>
      </c>
      <c r="D9927" s="1" t="s">
        <v>134</v>
      </c>
      <c r="E9927" s="1" t="s">
        <v>17</v>
      </c>
      <c r="F9927" s="1" t="s">
        <v>18</v>
      </c>
      <c r="G9927" s="1" t="s">
        <v>189</v>
      </c>
      <c r="H9927" s="1" t="s">
        <v>91</v>
      </c>
      <c r="I9927" s="1" t="s">
        <v>30</v>
      </c>
      <c r="J9927" s="1" t="s">
        <v>36</v>
      </c>
      <c r="K9927">
        <v>1087.9359999999999</v>
      </c>
      <c r="L9927">
        <v>8</v>
      </c>
      <c r="M9927">
        <v>0.2</v>
      </c>
      <c r="N9927">
        <v>353.57920000000001</v>
      </c>
      <c r="O9927">
        <f>(Table1[[#This Row],[Sales]]-Table1[[#This Row],[Profit]])/Table1[[#This Row],[Quantity]]</f>
        <v>91.794599999999988</v>
      </c>
      <c r="P9927">
        <f>Table1[[#This Row],[Sales]]/Table1[[#This Row],[Quantity]]</f>
        <v>135.99199999999999</v>
      </c>
      <c r="Q9927" t="str">
        <f t="shared" si="310"/>
        <v>2021</v>
      </c>
      <c r="R9927" t="str">
        <f t="shared" si="311"/>
        <v>03</v>
      </c>
      <c r="S9927">
        <f>CEILING(Table1[[#This Row],[Month]]/3,1)</f>
        <v>1</v>
      </c>
      <c r="T9927" s="9">
        <f>(Table1[[#This Row],[Profit]]/Table1[[#This Row],[Sales]])</f>
        <v>0.32500000000000001</v>
      </c>
    </row>
    <row r="9928" spans="1:20" x14ac:dyDescent="0.25">
      <c r="A9928">
        <v>20210320</v>
      </c>
      <c r="B9928" s="1" t="s">
        <v>1119</v>
      </c>
      <c r="C9928" s="1" t="s">
        <v>133</v>
      </c>
      <c r="D9928" s="1" t="s">
        <v>134</v>
      </c>
      <c r="E9928" s="1" t="s">
        <v>17</v>
      </c>
      <c r="F9928" s="1" t="s">
        <v>18</v>
      </c>
      <c r="G9928" s="1" t="s">
        <v>189</v>
      </c>
      <c r="H9928" s="1" t="s">
        <v>91</v>
      </c>
      <c r="I9928" s="1" t="s">
        <v>30</v>
      </c>
      <c r="J9928" s="1" t="s">
        <v>43</v>
      </c>
      <c r="K9928">
        <v>199.98</v>
      </c>
      <c r="L9928">
        <v>2</v>
      </c>
      <c r="M9928">
        <v>0</v>
      </c>
      <c r="N9928">
        <v>53.994599999999998</v>
      </c>
      <c r="O9928">
        <f>(Table1[[#This Row],[Sales]]-Table1[[#This Row],[Profit]])/Table1[[#This Row],[Quantity]]</f>
        <v>72.992699999999999</v>
      </c>
      <c r="P9928">
        <f>Table1[[#This Row],[Sales]]/Table1[[#This Row],[Quantity]]</f>
        <v>99.99</v>
      </c>
      <c r="Q9928" t="str">
        <f t="shared" si="310"/>
        <v>2021</v>
      </c>
      <c r="R9928" t="str">
        <f t="shared" si="311"/>
        <v>03</v>
      </c>
      <c r="S9928">
        <f>CEILING(Table1[[#This Row],[Month]]/3,1)</f>
        <v>1</v>
      </c>
      <c r="T9928" s="9">
        <f>(Table1[[#This Row],[Profit]]/Table1[[#This Row],[Sales]])</f>
        <v>0.27</v>
      </c>
    </row>
    <row r="9929" spans="1:20" x14ac:dyDescent="0.25">
      <c r="A9929">
        <v>20210320</v>
      </c>
      <c r="B9929" s="1" t="s">
        <v>1119</v>
      </c>
      <c r="C9929" s="1" t="s">
        <v>133</v>
      </c>
      <c r="D9929" s="1" t="s">
        <v>134</v>
      </c>
      <c r="E9929" s="1" t="s">
        <v>17</v>
      </c>
      <c r="F9929" s="1" t="s">
        <v>18</v>
      </c>
      <c r="G9929" s="1" t="s">
        <v>189</v>
      </c>
      <c r="H9929" s="1" t="s">
        <v>91</v>
      </c>
      <c r="I9929" s="1" t="s">
        <v>30</v>
      </c>
      <c r="J9929" s="1" t="s">
        <v>37</v>
      </c>
      <c r="K9929">
        <v>83.92</v>
      </c>
      <c r="L9929">
        <v>4</v>
      </c>
      <c r="M9929">
        <v>0</v>
      </c>
      <c r="N9929">
        <v>20.140799999999999</v>
      </c>
      <c r="O9929">
        <f>(Table1[[#This Row],[Sales]]-Table1[[#This Row],[Profit]])/Table1[[#This Row],[Quantity]]</f>
        <v>15.944800000000001</v>
      </c>
      <c r="P9929">
        <f>Table1[[#This Row],[Sales]]/Table1[[#This Row],[Quantity]]</f>
        <v>20.98</v>
      </c>
      <c r="Q9929" t="str">
        <f t="shared" si="310"/>
        <v>2021</v>
      </c>
      <c r="R9929" t="str">
        <f t="shared" si="311"/>
        <v>03</v>
      </c>
      <c r="S9929">
        <f>CEILING(Table1[[#This Row],[Month]]/3,1)</f>
        <v>1</v>
      </c>
      <c r="T9929" s="9">
        <f>(Table1[[#This Row],[Profit]]/Table1[[#This Row],[Sales]])</f>
        <v>0.24</v>
      </c>
    </row>
    <row r="9930" spans="1:20" x14ac:dyDescent="0.25">
      <c r="A9930">
        <v>20220905</v>
      </c>
      <c r="B9930" s="1" t="s">
        <v>1228</v>
      </c>
      <c r="C9930" s="1" t="s">
        <v>25</v>
      </c>
      <c r="D9930" s="1" t="s">
        <v>77</v>
      </c>
      <c r="E9930" s="1" t="s">
        <v>27</v>
      </c>
      <c r="F9930" s="1" t="s">
        <v>28</v>
      </c>
      <c r="G9930" s="1" t="s">
        <v>556</v>
      </c>
      <c r="H9930" s="1" t="s">
        <v>55</v>
      </c>
      <c r="I9930" s="1" t="s">
        <v>21</v>
      </c>
      <c r="J9930" s="1" t="s">
        <v>41</v>
      </c>
      <c r="K9930">
        <v>24.27</v>
      </c>
      <c r="L9930">
        <v>3</v>
      </c>
      <c r="M9930">
        <v>0</v>
      </c>
      <c r="N9930">
        <v>8.7371999999999996</v>
      </c>
      <c r="O9930">
        <f>(Table1[[#This Row],[Sales]]-Table1[[#This Row],[Profit]])/Table1[[#This Row],[Quantity]]</f>
        <v>5.1776</v>
      </c>
      <c r="P9930">
        <f>Table1[[#This Row],[Sales]]/Table1[[#This Row],[Quantity]]</f>
        <v>8.09</v>
      </c>
      <c r="Q9930" t="str">
        <f t="shared" si="310"/>
        <v>2022</v>
      </c>
      <c r="R9930" t="str">
        <f t="shared" si="311"/>
        <v>09</v>
      </c>
      <c r="S9930">
        <f>CEILING(Table1[[#This Row],[Month]]/3,1)</f>
        <v>3</v>
      </c>
      <c r="T9930" s="9">
        <f>(Table1[[#This Row],[Profit]]/Table1[[#This Row],[Sales]])</f>
        <v>0.36</v>
      </c>
    </row>
    <row r="9931" spans="1:20" x14ac:dyDescent="0.25">
      <c r="A9931">
        <v>20220905</v>
      </c>
      <c r="B9931" s="1" t="s">
        <v>1228</v>
      </c>
      <c r="C9931" s="1" t="s">
        <v>25</v>
      </c>
      <c r="D9931" s="1" t="s">
        <v>77</v>
      </c>
      <c r="E9931" s="1" t="s">
        <v>27</v>
      </c>
      <c r="F9931" s="1" t="s">
        <v>28</v>
      </c>
      <c r="G9931" s="1" t="s">
        <v>556</v>
      </c>
      <c r="H9931" s="1" t="s">
        <v>55</v>
      </c>
      <c r="I9931" s="1" t="s">
        <v>21</v>
      </c>
      <c r="J9931" s="1" t="s">
        <v>374</v>
      </c>
      <c r="K9931">
        <v>2799.96</v>
      </c>
      <c r="L9931">
        <v>5</v>
      </c>
      <c r="M9931">
        <v>0.2</v>
      </c>
      <c r="N9931">
        <v>944.98649999999998</v>
      </c>
      <c r="O9931">
        <f>(Table1[[#This Row],[Sales]]-Table1[[#This Row],[Profit]])/Table1[[#This Row],[Quantity]]</f>
        <v>370.99470000000002</v>
      </c>
      <c r="P9931">
        <f>Table1[[#This Row],[Sales]]/Table1[[#This Row],[Quantity]]</f>
        <v>559.99199999999996</v>
      </c>
      <c r="Q9931" t="str">
        <f t="shared" si="310"/>
        <v>2022</v>
      </c>
      <c r="R9931" t="str">
        <f t="shared" si="311"/>
        <v>09</v>
      </c>
      <c r="S9931">
        <f>CEILING(Table1[[#This Row],[Month]]/3,1)</f>
        <v>3</v>
      </c>
      <c r="T9931" s="9">
        <f>(Table1[[#This Row],[Profit]]/Table1[[#This Row],[Sales]])</f>
        <v>0.33749999999999997</v>
      </c>
    </row>
    <row r="9932" spans="1:20" x14ac:dyDescent="0.25">
      <c r="A9932">
        <v>20211113</v>
      </c>
      <c r="B9932" s="1" t="s">
        <v>422</v>
      </c>
      <c r="C9932" s="1" t="s">
        <v>25</v>
      </c>
      <c r="D9932" s="1" t="s">
        <v>937</v>
      </c>
      <c r="E9932" s="1" t="s">
        <v>27</v>
      </c>
      <c r="F9932" s="1" t="s">
        <v>28</v>
      </c>
      <c r="G9932" s="1" t="s">
        <v>211</v>
      </c>
      <c r="H9932" s="1" t="s">
        <v>55</v>
      </c>
      <c r="I9932" s="1" t="s">
        <v>21</v>
      </c>
      <c r="J9932" s="1" t="s">
        <v>36</v>
      </c>
      <c r="K9932">
        <v>9.8719999999999999</v>
      </c>
      <c r="L9932">
        <v>2</v>
      </c>
      <c r="M9932">
        <v>0.2</v>
      </c>
      <c r="N9932">
        <v>3.4552</v>
      </c>
      <c r="O9932">
        <f>(Table1[[#This Row],[Sales]]-Table1[[#This Row],[Profit]])/Table1[[#This Row],[Quantity]]</f>
        <v>3.2084000000000001</v>
      </c>
      <c r="P9932">
        <f>Table1[[#This Row],[Sales]]/Table1[[#This Row],[Quantity]]</f>
        <v>4.9359999999999999</v>
      </c>
      <c r="Q9932" t="str">
        <f t="shared" si="310"/>
        <v>2021</v>
      </c>
      <c r="R9932" t="str">
        <f t="shared" si="311"/>
        <v>11</v>
      </c>
      <c r="S9932">
        <f>CEILING(Table1[[#This Row],[Month]]/3,1)</f>
        <v>4</v>
      </c>
      <c r="T9932" s="9">
        <f>(Table1[[#This Row],[Profit]]/Table1[[#This Row],[Sales]])</f>
        <v>0.35000000000000003</v>
      </c>
    </row>
    <row r="9933" spans="1:20" x14ac:dyDescent="0.25">
      <c r="A9933">
        <v>20211113</v>
      </c>
      <c r="B9933" s="1" t="s">
        <v>422</v>
      </c>
      <c r="C9933" s="1" t="s">
        <v>25</v>
      </c>
      <c r="D9933" s="1" t="s">
        <v>937</v>
      </c>
      <c r="E9933" s="1" t="s">
        <v>27</v>
      </c>
      <c r="F9933" s="1" t="s">
        <v>28</v>
      </c>
      <c r="G9933" s="1" t="s">
        <v>211</v>
      </c>
      <c r="H9933" s="1" t="s">
        <v>55</v>
      </c>
      <c r="I9933" s="1" t="s">
        <v>21</v>
      </c>
      <c r="J9933" s="1" t="s">
        <v>22</v>
      </c>
      <c r="K9933">
        <v>683.33199999999999</v>
      </c>
      <c r="L9933">
        <v>4</v>
      </c>
      <c r="M9933">
        <v>0.15</v>
      </c>
      <c r="N9933">
        <v>-40.195999999999998</v>
      </c>
      <c r="O9933">
        <f>(Table1[[#This Row],[Sales]]-Table1[[#This Row],[Profit]])/Table1[[#This Row],[Quantity]]</f>
        <v>180.88200000000001</v>
      </c>
      <c r="P9933">
        <f>Table1[[#This Row],[Sales]]/Table1[[#This Row],[Quantity]]</f>
        <v>170.833</v>
      </c>
      <c r="Q9933" t="str">
        <f t="shared" si="310"/>
        <v>2021</v>
      </c>
      <c r="R9933" t="str">
        <f t="shared" si="311"/>
        <v>11</v>
      </c>
      <c r="S9933">
        <f>CEILING(Table1[[#This Row],[Month]]/3,1)</f>
        <v>4</v>
      </c>
      <c r="T9933" s="9">
        <f>(Table1[[#This Row],[Profit]]/Table1[[#This Row],[Sales]])</f>
        <v>-5.8823529411764705E-2</v>
      </c>
    </row>
    <row r="9934" spans="1:20" x14ac:dyDescent="0.25">
      <c r="A9934">
        <v>20211113</v>
      </c>
      <c r="B9934" s="1" t="s">
        <v>422</v>
      </c>
      <c r="C9934" s="1" t="s">
        <v>25</v>
      </c>
      <c r="D9934" s="1" t="s">
        <v>937</v>
      </c>
      <c r="E9934" s="1" t="s">
        <v>27</v>
      </c>
      <c r="F9934" s="1" t="s">
        <v>28</v>
      </c>
      <c r="G9934" s="1" t="s">
        <v>211</v>
      </c>
      <c r="H9934" s="1" t="s">
        <v>55</v>
      </c>
      <c r="I9934" s="1" t="s">
        <v>21</v>
      </c>
      <c r="J9934" s="1" t="s">
        <v>50</v>
      </c>
      <c r="K9934">
        <v>29.96</v>
      </c>
      <c r="L9934">
        <v>7</v>
      </c>
      <c r="M9934">
        <v>0</v>
      </c>
      <c r="N9934">
        <v>13.481999999999999</v>
      </c>
      <c r="O9934">
        <f>(Table1[[#This Row],[Sales]]-Table1[[#This Row],[Profit]])/Table1[[#This Row],[Quantity]]</f>
        <v>2.3540000000000001</v>
      </c>
      <c r="P9934">
        <f>Table1[[#This Row],[Sales]]/Table1[[#This Row],[Quantity]]</f>
        <v>4.28</v>
      </c>
      <c r="Q9934" t="str">
        <f t="shared" si="310"/>
        <v>2021</v>
      </c>
      <c r="R9934" t="str">
        <f t="shared" si="311"/>
        <v>11</v>
      </c>
      <c r="S9934">
        <f>CEILING(Table1[[#This Row],[Month]]/3,1)</f>
        <v>4</v>
      </c>
      <c r="T9934" s="9">
        <f>(Table1[[#This Row],[Profit]]/Table1[[#This Row],[Sales]])</f>
        <v>0.44999999999999996</v>
      </c>
    </row>
    <row r="9935" spans="1:20" x14ac:dyDescent="0.25">
      <c r="A9935">
        <v>20200711</v>
      </c>
      <c r="B9935" s="1" t="s">
        <v>891</v>
      </c>
      <c r="C9935" s="1" t="s">
        <v>133</v>
      </c>
      <c r="D9935" s="1" t="s">
        <v>754</v>
      </c>
      <c r="E9935" s="1" t="s">
        <v>17</v>
      </c>
      <c r="F9935" s="1" t="s">
        <v>18</v>
      </c>
      <c r="G9935" s="1" t="s">
        <v>257</v>
      </c>
      <c r="H9935" s="1" t="s">
        <v>75</v>
      </c>
      <c r="I9935" s="1" t="s">
        <v>21</v>
      </c>
      <c r="J9935" s="1" t="s">
        <v>43</v>
      </c>
      <c r="K9935">
        <v>164.85</v>
      </c>
      <c r="L9935">
        <v>3</v>
      </c>
      <c r="M9935">
        <v>0</v>
      </c>
      <c r="N9935">
        <v>47.8065</v>
      </c>
      <c r="O9935">
        <f>(Table1[[#This Row],[Sales]]-Table1[[#This Row],[Profit]])/Table1[[#This Row],[Quantity]]</f>
        <v>39.014499999999998</v>
      </c>
      <c r="P9935">
        <f>Table1[[#This Row],[Sales]]/Table1[[#This Row],[Quantity]]</f>
        <v>54.949999999999996</v>
      </c>
      <c r="Q9935" t="str">
        <f t="shared" si="310"/>
        <v>2020</v>
      </c>
      <c r="R9935" t="str">
        <f t="shared" si="311"/>
        <v>07</v>
      </c>
      <c r="S9935">
        <f>CEILING(Table1[[#This Row],[Month]]/3,1)</f>
        <v>3</v>
      </c>
      <c r="T9935" s="9">
        <f>(Table1[[#This Row],[Profit]]/Table1[[#This Row],[Sales]])</f>
        <v>0.29000000000000004</v>
      </c>
    </row>
    <row r="9936" spans="1:20" x14ac:dyDescent="0.25">
      <c r="A9936">
        <v>20220408</v>
      </c>
      <c r="B9936" s="1" t="s">
        <v>526</v>
      </c>
      <c r="C9936" s="1" t="s">
        <v>85</v>
      </c>
      <c r="D9936" s="1" t="s">
        <v>86</v>
      </c>
      <c r="E9936" s="1" t="s">
        <v>17</v>
      </c>
      <c r="F9936" s="1" t="s">
        <v>34</v>
      </c>
      <c r="G9936" s="1" t="s">
        <v>336</v>
      </c>
      <c r="H9936" s="1" t="s">
        <v>69</v>
      </c>
      <c r="I9936" s="1" t="s">
        <v>21</v>
      </c>
      <c r="J9936" s="1" t="s">
        <v>44</v>
      </c>
      <c r="K9936">
        <v>33.527999999999999</v>
      </c>
      <c r="L9936">
        <v>3</v>
      </c>
      <c r="M9936">
        <v>0.2</v>
      </c>
      <c r="N9936">
        <v>2.5146000000000002</v>
      </c>
      <c r="O9936">
        <f>(Table1[[#This Row],[Sales]]-Table1[[#This Row],[Profit]])/Table1[[#This Row],[Quantity]]</f>
        <v>10.3378</v>
      </c>
      <c r="P9936">
        <f>Table1[[#This Row],[Sales]]/Table1[[#This Row],[Quantity]]</f>
        <v>11.176</v>
      </c>
      <c r="Q9936" t="str">
        <f t="shared" si="310"/>
        <v>2022</v>
      </c>
      <c r="R9936" t="str">
        <f t="shared" si="311"/>
        <v>04</v>
      </c>
      <c r="S9936">
        <f>CEILING(Table1[[#This Row],[Month]]/3,1)</f>
        <v>2</v>
      </c>
      <c r="T9936" s="9">
        <f>(Table1[[#This Row],[Profit]]/Table1[[#This Row],[Sales]])</f>
        <v>7.5000000000000011E-2</v>
      </c>
    </row>
    <row r="9937" spans="1:20" x14ac:dyDescent="0.25">
      <c r="A9937">
        <v>20220408</v>
      </c>
      <c r="B9937" s="1" t="s">
        <v>526</v>
      </c>
      <c r="C9937" s="1" t="s">
        <v>85</v>
      </c>
      <c r="D9937" s="1" t="s">
        <v>86</v>
      </c>
      <c r="E9937" s="1" t="s">
        <v>17</v>
      </c>
      <c r="F9937" s="1" t="s">
        <v>34</v>
      </c>
      <c r="G9937" s="1" t="s">
        <v>336</v>
      </c>
      <c r="H9937" s="1" t="s">
        <v>69</v>
      </c>
      <c r="I9937" s="1" t="s">
        <v>21</v>
      </c>
      <c r="J9937" s="1" t="s">
        <v>37</v>
      </c>
      <c r="K9937">
        <v>36.744</v>
      </c>
      <c r="L9937">
        <v>3</v>
      </c>
      <c r="M9937">
        <v>0.2</v>
      </c>
      <c r="N9937">
        <v>3.6743999999999999</v>
      </c>
      <c r="O9937">
        <f>(Table1[[#This Row],[Sales]]-Table1[[#This Row],[Profit]])/Table1[[#This Row],[Quantity]]</f>
        <v>11.023200000000001</v>
      </c>
      <c r="P9937">
        <f>Table1[[#This Row],[Sales]]/Table1[[#This Row],[Quantity]]</f>
        <v>12.247999999999999</v>
      </c>
      <c r="Q9937" t="str">
        <f t="shared" si="310"/>
        <v>2022</v>
      </c>
      <c r="R9937" t="str">
        <f t="shared" si="311"/>
        <v>04</v>
      </c>
      <c r="S9937">
        <f>CEILING(Table1[[#This Row],[Month]]/3,1)</f>
        <v>2</v>
      </c>
      <c r="T9937" s="9">
        <f>(Table1[[#This Row],[Profit]]/Table1[[#This Row],[Sales]])</f>
        <v>9.9999999999999992E-2</v>
      </c>
    </row>
    <row r="9938" spans="1:20" x14ac:dyDescent="0.25">
      <c r="A9938">
        <v>20230625</v>
      </c>
      <c r="B9938" s="1" t="s">
        <v>1020</v>
      </c>
      <c r="C9938" s="1" t="s">
        <v>416</v>
      </c>
      <c r="D9938" s="1" t="s">
        <v>770</v>
      </c>
      <c r="E9938" s="1" t="s">
        <v>17</v>
      </c>
      <c r="F9938" s="1" t="s">
        <v>48</v>
      </c>
      <c r="G9938" s="1" t="s">
        <v>100</v>
      </c>
      <c r="H9938" s="1" t="s">
        <v>101</v>
      </c>
      <c r="I9938" s="1" t="s">
        <v>21</v>
      </c>
      <c r="J9938" s="1" t="s">
        <v>36</v>
      </c>
      <c r="K9938">
        <v>102.93</v>
      </c>
      <c r="L9938">
        <v>3</v>
      </c>
      <c r="M9938">
        <v>0</v>
      </c>
      <c r="N9938">
        <v>48.377099999999999</v>
      </c>
      <c r="O9938">
        <f>(Table1[[#This Row],[Sales]]-Table1[[#This Row],[Profit]])/Table1[[#This Row],[Quantity]]</f>
        <v>18.184300000000004</v>
      </c>
      <c r="P9938">
        <f>Table1[[#This Row],[Sales]]/Table1[[#This Row],[Quantity]]</f>
        <v>34.31</v>
      </c>
      <c r="Q9938" t="str">
        <f t="shared" si="310"/>
        <v>2023</v>
      </c>
      <c r="R9938" t="str">
        <f t="shared" si="311"/>
        <v>06</v>
      </c>
      <c r="S9938">
        <f>CEILING(Table1[[#This Row],[Month]]/3,1)</f>
        <v>2</v>
      </c>
      <c r="T9938" s="9">
        <f>(Table1[[#This Row],[Profit]]/Table1[[#This Row],[Sales]])</f>
        <v>0.47</v>
      </c>
    </row>
    <row r="9939" spans="1:20" x14ac:dyDescent="0.25">
      <c r="A9939">
        <v>20220604</v>
      </c>
      <c r="B9939" s="1" t="s">
        <v>596</v>
      </c>
      <c r="C9939" s="1" t="s">
        <v>25</v>
      </c>
      <c r="D9939" s="1" t="s">
        <v>26</v>
      </c>
      <c r="E9939" s="1" t="s">
        <v>27</v>
      </c>
      <c r="F9939" s="1" t="s">
        <v>28</v>
      </c>
      <c r="G9939" s="1" t="s">
        <v>286</v>
      </c>
      <c r="H9939" s="1" t="s">
        <v>40</v>
      </c>
      <c r="I9939" s="1" t="s">
        <v>30</v>
      </c>
      <c r="J9939" s="1" t="s">
        <v>36</v>
      </c>
      <c r="K9939">
        <v>71.087999999999994</v>
      </c>
      <c r="L9939">
        <v>2</v>
      </c>
      <c r="M9939">
        <v>0.2</v>
      </c>
      <c r="N9939">
        <v>-1.7771999999999999</v>
      </c>
      <c r="O9939">
        <f>(Table1[[#This Row],[Sales]]-Table1[[#This Row],[Profit]])/Table1[[#This Row],[Quantity]]</f>
        <v>36.432599999999994</v>
      </c>
      <c r="P9939">
        <f>Table1[[#This Row],[Sales]]/Table1[[#This Row],[Quantity]]</f>
        <v>35.543999999999997</v>
      </c>
      <c r="Q9939" t="str">
        <f t="shared" si="310"/>
        <v>2022</v>
      </c>
      <c r="R9939" t="str">
        <f t="shared" si="311"/>
        <v>06</v>
      </c>
      <c r="S9939">
        <f>CEILING(Table1[[#This Row],[Month]]/3,1)</f>
        <v>2</v>
      </c>
      <c r="T9939" s="9">
        <f>(Table1[[#This Row],[Profit]]/Table1[[#This Row],[Sales]])</f>
        <v>-2.5000000000000001E-2</v>
      </c>
    </row>
    <row r="9940" spans="1:20" x14ac:dyDescent="0.25">
      <c r="A9940">
        <v>20221213</v>
      </c>
      <c r="B9940" s="1" t="s">
        <v>708</v>
      </c>
      <c r="C9940" s="1" t="s">
        <v>133</v>
      </c>
      <c r="D9940" s="1" t="s">
        <v>134</v>
      </c>
      <c r="E9940" s="1" t="s">
        <v>17</v>
      </c>
      <c r="F9940" s="1" t="s">
        <v>18</v>
      </c>
      <c r="G9940" s="1" t="s">
        <v>19</v>
      </c>
      <c r="H9940" s="1" t="s">
        <v>20</v>
      </c>
      <c r="I9940" s="1" t="s">
        <v>30</v>
      </c>
      <c r="J9940" s="1" t="s">
        <v>41</v>
      </c>
      <c r="K9940">
        <v>60.35</v>
      </c>
      <c r="L9940">
        <v>5</v>
      </c>
      <c r="M9940">
        <v>0</v>
      </c>
      <c r="N9940">
        <v>19.915500000000002</v>
      </c>
      <c r="O9940">
        <f>(Table1[[#This Row],[Sales]]-Table1[[#This Row],[Profit]])/Table1[[#This Row],[Quantity]]</f>
        <v>8.0869</v>
      </c>
      <c r="P9940">
        <f>Table1[[#This Row],[Sales]]/Table1[[#This Row],[Quantity]]</f>
        <v>12.07</v>
      </c>
      <c r="Q9940" t="str">
        <f t="shared" si="310"/>
        <v>2022</v>
      </c>
      <c r="R9940" t="str">
        <f t="shared" si="311"/>
        <v>12</v>
      </c>
      <c r="S9940">
        <f>CEILING(Table1[[#This Row],[Month]]/3,1)</f>
        <v>4</v>
      </c>
      <c r="T9940" s="9">
        <f>(Table1[[#This Row],[Profit]]/Table1[[#This Row],[Sales]])</f>
        <v>0.33</v>
      </c>
    </row>
    <row r="9941" spans="1:20" x14ac:dyDescent="0.25">
      <c r="A9941">
        <v>20221213</v>
      </c>
      <c r="B9941" s="1" t="s">
        <v>708</v>
      </c>
      <c r="C9941" s="1" t="s">
        <v>133</v>
      </c>
      <c r="D9941" s="1" t="s">
        <v>134</v>
      </c>
      <c r="E9941" s="1" t="s">
        <v>17</v>
      </c>
      <c r="F9941" s="1" t="s">
        <v>18</v>
      </c>
      <c r="G9941" s="1" t="s">
        <v>19</v>
      </c>
      <c r="H9941" s="1" t="s">
        <v>20</v>
      </c>
      <c r="I9941" s="1" t="s">
        <v>30</v>
      </c>
      <c r="J9941" s="1" t="s">
        <v>50</v>
      </c>
      <c r="K9941">
        <v>35.520000000000003</v>
      </c>
      <c r="L9941">
        <v>4</v>
      </c>
      <c r="M9941">
        <v>0</v>
      </c>
      <c r="N9941">
        <v>9.9456000000000007</v>
      </c>
      <c r="O9941">
        <f>(Table1[[#This Row],[Sales]]-Table1[[#This Row],[Profit]])/Table1[[#This Row],[Quantity]]</f>
        <v>6.3936000000000011</v>
      </c>
      <c r="P9941">
        <f>Table1[[#This Row],[Sales]]/Table1[[#This Row],[Quantity]]</f>
        <v>8.8800000000000008</v>
      </c>
      <c r="Q9941" t="str">
        <f t="shared" si="310"/>
        <v>2022</v>
      </c>
      <c r="R9941" t="str">
        <f t="shared" si="311"/>
        <v>12</v>
      </c>
      <c r="S9941">
        <f>CEILING(Table1[[#This Row],[Month]]/3,1)</f>
        <v>4</v>
      </c>
      <c r="T9941" s="9">
        <f>(Table1[[#This Row],[Profit]]/Table1[[#This Row],[Sales]])</f>
        <v>0.27999999999999997</v>
      </c>
    </row>
    <row r="9942" spans="1:20" x14ac:dyDescent="0.25">
      <c r="A9942">
        <v>20221213</v>
      </c>
      <c r="B9942" s="1" t="s">
        <v>708</v>
      </c>
      <c r="C9942" s="1" t="s">
        <v>133</v>
      </c>
      <c r="D9942" s="1" t="s">
        <v>134</v>
      </c>
      <c r="E9942" s="1" t="s">
        <v>17</v>
      </c>
      <c r="F9942" s="1" t="s">
        <v>18</v>
      </c>
      <c r="G9942" s="1" t="s">
        <v>19</v>
      </c>
      <c r="H9942" s="1" t="s">
        <v>20</v>
      </c>
      <c r="I9942" s="1" t="s">
        <v>30</v>
      </c>
      <c r="J9942" s="1" t="s">
        <v>42</v>
      </c>
      <c r="K9942">
        <v>11.2</v>
      </c>
      <c r="L9942">
        <v>7</v>
      </c>
      <c r="M9942">
        <v>0</v>
      </c>
      <c r="N9942">
        <v>4.8159999999999998</v>
      </c>
      <c r="O9942">
        <f>(Table1[[#This Row],[Sales]]-Table1[[#This Row],[Profit]])/Table1[[#This Row],[Quantity]]</f>
        <v>0.91199999999999992</v>
      </c>
      <c r="P9942">
        <f>Table1[[#This Row],[Sales]]/Table1[[#This Row],[Quantity]]</f>
        <v>1.5999999999999999</v>
      </c>
      <c r="Q9942" t="str">
        <f t="shared" si="310"/>
        <v>2022</v>
      </c>
      <c r="R9942" t="str">
        <f t="shared" si="311"/>
        <v>12</v>
      </c>
      <c r="S9942">
        <f>CEILING(Table1[[#This Row],[Month]]/3,1)</f>
        <v>4</v>
      </c>
      <c r="T9942" s="9">
        <f>(Table1[[#This Row],[Profit]]/Table1[[#This Row],[Sales]])</f>
        <v>0.43</v>
      </c>
    </row>
    <row r="9943" spans="1:20" x14ac:dyDescent="0.25">
      <c r="A9943">
        <v>20231125</v>
      </c>
      <c r="B9943" s="1" t="s">
        <v>542</v>
      </c>
      <c r="C9943" s="1" t="s">
        <v>25</v>
      </c>
      <c r="D9943" s="1" t="s">
        <v>77</v>
      </c>
      <c r="E9943" s="1" t="s">
        <v>27</v>
      </c>
      <c r="F9943" s="1" t="s">
        <v>28</v>
      </c>
      <c r="G9943" s="1" t="s">
        <v>153</v>
      </c>
      <c r="H9943" s="1" t="s">
        <v>62</v>
      </c>
      <c r="I9943" s="1" t="s">
        <v>21</v>
      </c>
      <c r="J9943" s="1" t="s">
        <v>94</v>
      </c>
      <c r="K9943">
        <v>223.58</v>
      </c>
      <c r="L9943">
        <v>14</v>
      </c>
      <c r="M9943">
        <v>0</v>
      </c>
      <c r="N9943">
        <v>87.196200000000005</v>
      </c>
      <c r="O9943">
        <f>(Table1[[#This Row],[Sales]]-Table1[[#This Row],[Profit]])/Table1[[#This Row],[Quantity]]</f>
        <v>9.7416999999999998</v>
      </c>
      <c r="P9943">
        <f>Table1[[#This Row],[Sales]]/Table1[[#This Row],[Quantity]]</f>
        <v>15.97</v>
      </c>
      <c r="Q9943" t="str">
        <f t="shared" si="310"/>
        <v>2023</v>
      </c>
      <c r="R9943" t="str">
        <f t="shared" si="311"/>
        <v>11</v>
      </c>
      <c r="S9943">
        <f>CEILING(Table1[[#This Row],[Month]]/3,1)</f>
        <v>4</v>
      </c>
      <c r="T9943" s="9">
        <f>(Table1[[#This Row],[Profit]]/Table1[[#This Row],[Sales]])</f>
        <v>0.39</v>
      </c>
    </row>
    <row r="9944" spans="1:20" x14ac:dyDescent="0.25">
      <c r="A9944">
        <v>20201228</v>
      </c>
      <c r="B9944" s="1" t="s">
        <v>466</v>
      </c>
      <c r="C9944" s="1" t="s">
        <v>25</v>
      </c>
      <c r="D9944" s="1" t="s">
        <v>504</v>
      </c>
      <c r="E9944" s="1" t="s">
        <v>27</v>
      </c>
      <c r="F9944" s="1" t="s">
        <v>28</v>
      </c>
      <c r="G9944" s="1" t="s">
        <v>189</v>
      </c>
      <c r="H9944" s="1" t="s">
        <v>91</v>
      </c>
      <c r="I9944" s="1" t="s">
        <v>21</v>
      </c>
      <c r="J9944" s="1" t="s">
        <v>37</v>
      </c>
      <c r="K9944">
        <v>998.82</v>
      </c>
      <c r="L9944">
        <v>9</v>
      </c>
      <c r="M9944">
        <v>0</v>
      </c>
      <c r="N9944">
        <v>29.964600000000001</v>
      </c>
      <c r="O9944">
        <f>(Table1[[#This Row],[Sales]]-Table1[[#This Row],[Profit]])/Table1[[#This Row],[Quantity]]</f>
        <v>107.6506</v>
      </c>
      <c r="P9944">
        <f>Table1[[#This Row],[Sales]]/Table1[[#This Row],[Quantity]]</f>
        <v>110.98</v>
      </c>
      <c r="Q9944" t="str">
        <f t="shared" si="310"/>
        <v>2020</v>
      </c>
      <c r="R9944" t="str">
        <f t="shared" si="311"/>
        <v>12</v>
      </c>
      <c r="S9944">
        <f>CEILING(Table1[[#This Row],[Month]]/3,1)</f>
        <v>4</v>
      </c>
      <c r="T9944" s="9">
        <f>(Table1[[#This Row],[Profit]]/Table1[[#This Row],[Sales]])</f>
        <v>0.03</v>
      </c>
    </row>
    <row r="9945" spans="1:20" x14ac:dyDescent="0.25">
      <c r="A9945">
        <v>20201228</v>
      </c>
      <c r="B9945" s="1" t="s">
        <v>466</v>
      </c>
      <c r="C9945" s="1" t="s">
        <v>25</v>
      </c>
      <c r="D9945" s="1" t="s">
        <v>504</v>
      </c>
      <c r="E9945" s="1" t="s">
        <v>27</v>
      </c>
      <c r="F9945" s="1" t="s">
        <v>28</v>
      </c>
      <c r="G9945" s="1" t="s">
        <v>189</v>
      </c>
      <c r="H9945" s="1" t="s">
        <v>91</v>
      </c>
      <c r="I9945" s="1" t="s">
        <v>21</v>
      </c>
      <c r="J9945" s="1" t="s">
        <v>50</v>
      </c>
      <c r="K9945">
        <v>51.15</v>
      </c>
      <c r="L9945">
        <v>5</v>
      </c>
      <c r="M9945">
        <v>0</v>
      </c>
      <c r="N9945">
        <v>13.298999999999999</v>
      </c>
      <c r="O9945">
        <f>(Table1[[#This Row],[Sales]]-Table1[[#This Row],[Profit]])/Table1[[#This Row],[Quantity]]</f>
        <v>7.5701999999999998</v>
      </c>
      <c r="P9945">
        <f>Table1[[#This Row],[Sales]]/Table1[[#This Row],[Quantity]]</f>
        <v>10.23</v>
      </c>
      <c r="Q9945" t="str">
        <f t="shared" si="310"/>
        <v>2020</v>
      </c>
      <c r="R9945" t="str">
        <f t="shared" si="311"/>
        <v>12</v>
      </c>
      <c r="S9945">
        <f>CEILING(Table1[[#This Row],[Month]]/3,1)</f>
        <v>4</v>
      </c>
      <c r="T9945" s="9">
        <f>(Table1[[#This Row],[Profit]]/Table1[[#This Row],[Sales]])</f>
        <v>0.26</v>
      </c>
    </row>
    <row r="9946" spans="1:20" x14ac:dyDescent="0.25">
      <c r="A9946">
        <v>20210412</v>
      </c>
      <c r="B9946" s="1" t="s">
        <v>706</v>
      </c>
      <c r="C9946" s="1" t="s">
        <v>52</v>
      </c>
      <c r="D9946" s="1" t="s">
        <v>53</v>
      </c>
      <c r="E9946" s="1" t="s">
        <v>27</v>
      </c>
      <c r="F9946" s="1" t="s">
        <v>28</v>
      </c>
      <c r="G9946" s="1" t="s">
        <v>29</v>
      </c>
      <c r="H9946" s="1" t="s">
        <v>20</v>
      </c>
      <c r="I9946" s="1" t="s">
        <v>63</v>
      </c>
      <c r="J9946" s="1" t="s">
        <v>37</v>
      </c>
      <c r="K9946">
        <v>40.74</v>
      </c>
      <c r="L9946">
        <v>3</v>
      </c>
      <c r="M9946">
        <v>0</v>
      </c>
      <c r="N9946">
        <v>0.40739999999999998</v>
      </c>
      <c r="O9946">
        <f>(Table1[[#This Row],[Sales]]-Table1[[#This Row],[Profit]])/Table1[[#This Row],[Quantity]]</f>
        <v>13.4442</v>
      </c>
      <c r="P9946">
        <f>Table1[[#This Row],[Sales]]/Table1[[#This Row],[Quantity]]</f>
        <v>13.58</v>
      </c>
      <c r="Q9946" t="str">
        <f t="shared" si="310"/>
        <v>2021</v>
      </c>
      <c r="R9946" t="str">
        <f t="shared" si="311"/>
        <v>04</v>
      </c>
      <c r="S9946">
        <f>CEILING(Table1[[#This Row],[Month]]/3,1)</f>
        <v>2</v>
      </c>
      <c r="T9946" s="9">
        <f>(Table1[[#This Row],[Profit]]/Table1[[#This Row],[Sales]])</f>
        <v>9.9999999999999985E-3</v>
      </c>
    </row>
    <row r="9947" spans="1:20" x14ac:dyDescent="0.25">
      <c r="A9947">
        <v>20200302</v>
      </c>
      <c r="B9947" s="1" t="s">
        <v>825</v>
      </c>
      <c r="C9947" s="1" t="s">
        <v>85</v>
      </c>
      <c r="D9947" s="1" t="s">
        <v>86</v>
      </c>
      <c r="E9947" s="1" t="s">
        <v>17</v>
      </c>
      <c r="F9947" s="1" t="s">
        <v>34</v>
      </c>
      <c r="G9947" s="1" t="s">
        <v>193</v>
      </c>
      <c r="H9947" s="1" t="s">
        <v>40</v>
      </c>
      <c r="I9947" s="1" t="s">
        <v>30</v>
      </c>
      <c r="J9947" s="1" t="s">
        <v>50</v>
      </c>
      <c r="K9947">
        <v>3.4239999999999999</v>
      </c>
      <c r="L9947">
        <v>1</v>
      </c>
      <c r="M9947">
        <v>0.2</v>
      </c>
      <c r="N9947">
        <v>1.07</v>
      </c>
      <c r="O9947">
        <f>(Table1[[#This Row],[Sales]]-Table1[[#This Row],[Profit]])/Table1[[#This Row],[Quantity]]</f>
        <v>2.3540000000000001</v>
      </c>
      <c r="P9947">
        <f>Table1[[#This Row],[Sales]]/Table1[[#This Row],[Quantity]]</f>
        <v>3.4239999999999999</v>
      </c>
      <c r="Q9947" t="str">
        <f t="shared" si="310"/>
        <v>2020</v>
      </c>
      <c r="R9947" t="str">
        <f t="shared" si="311"/>
        <v>03</v>
      </c>
      <c r="S9947">
        <f>CEILING(Table1[[#This Row],[Month]]/3,1)</f>
        <v>1</v>
      </c>
      <c r="T9947" s="9">
        <f>(Table1[[#This Row],[Profit]]/Table1[[#This Row],[Sales]])</f>
        <v>0.3125</v>
      </c>
    </row>
    <row r="9948" spans="1:20" x14ac:dyDescent="0.25">
      <c r="A9948">
        <v>20200302</v>
      </c>
      <c r="B9948" s="1" t="s">
        <v>825</v>
      </c>
      <c r="C9948" s="1" t="s">
        <v>85</v>
      </c>
      <c r="D9948" s="1" t="s">
        <v>86</v>
      </c>
      <c r="E9948" s="1" t="s">
        <v>17</v>
      </c>
      <c r="F9948" s="1" t="s">
        <v>34</v>
      </c>
      <c r="G9948" s="1" t="s">
        <v>193</v>
      </c>
      <c r="H9948" s="1" t="s">
        <v>40</v>
      </c>
      <c r="I9948" s="1" t="s">
        <v>30</v>
      </c>
      <c r="J9948" s="1" t="s">
        <v>94</v>
      </c>
      <c r="K9948">
        <v>151.19999999999999</v>
      </c>
      <c r="L9948">
        <v>3</v>
      </c>
      <c r="M9948">
        <v>0.2</v>
      </c>
      <c r="N9948">
        <v>32.130000000000003</v>
      </c>
      <c r="O9948">
        <f>(Table1[[#This Row],[Sales]]-Table1[[#This Row],[Profit]])/Table1[[#This Row],[Quantity]]</f>
        <v>39.69</v>
      </c>
      <c r="P9948">
        <f>Table1[[#This Row],[Sales]]/Table1[[#This Row],[Quantity]]</f>
        <v>50.4</v>
      </c>
      <c r="Q9948" t="str">
        <f t="shared" si="310"/>
        <v>2020</v>
      </c>
      <c r="R9948" t="str">
        <f t="shared" si="311"/>
        <v>03</v>
      </c>
      <c r="S9948">
        <f>CEILING(Table1[[#This Row],[Month]]/3,1)</f>
        <v>1</v>
      </c>
      <c r="T9948" s="9">
        <f>(Table1[[#This Row],[Profit]]/Table1[[#This Row],[Sales]])</f>
        <v>0.21250000000000002</v>
      </c>
    </row>
    <row r="9949" spans="1:20" x14ac:dyDescent="0.25">
      <c r="A9949">
        <v>20230602</v>
      </c>
      <c r="B9949" s="1" t="s">
        <v>615</v>
      </c>
      <c r="C9949" s="1" t="s">
        <v>129</v>
      </c>
      <c r="D9949" s="1" t="s">
        <v>888</v>
      </c>
      <c r="E9949" s="1" t="s">
        <v>59</v>
      </c>
      <c r="F9949" s="1" t="s">
        <v>131</v>
      </c>
      <c r="G9949" s="1" t="s">
        <v>187</v>
      </c>
      <c r="H9949" s="1" t="s">
        <v>20</v>
      </c>
      <c r="I9949" s="1" t="s">
        <v>30</v>
      </c>
      <c r="J9949" s="1" t="s">
        <v>23</v>
      </c>
      <c r="K9949">
        <v>1925.88</v>
      </c>
      <c r="L9949">
        <v>6</v>
      </c>
      <c r="M9949">
        <v>0</v>
      </c>
      <c r="N9949">
        <v>539.24639999999999</v>
      </c>
      <c r="O9949">
        <f>(Table1[[#This Row],[Sales]]-Table1[[#This Row],[Profit]])/Table1[[#This Row],[Quantity]]</f>
        <v>231.10560000000001</v>
      </c>
      <c r="P9949">
        <f>Table1[[#This Row],[Sales]]/Table1[[#This Row],[Quantity]]</f>
        <v>320.98</v>
      </c>
      <c r="Q9949" t="str">
        <f t="shared" si="310"/>
        <v>2023</v>
      </c>
      <c r="R9949" t="str">
        <f t="shared" si="311"/>
        <v>06</v>
      </c>
      <c r="S9949">
        <f>CEILING(Table1[[#This Row],[Month]]/3,1)</f>
        <v>2</v>
      </c>
      <c r="T9949" s="9">
        <f>(Table1[[#This Row],[Profit]]/Table1[[#This Row],[Sales]])</f>
        <v>0.27999999999999997</v>
      </c>
    </row>
    <row r="9950" spans="1:20" x14ac:dyDescent="0.25">
      <c r="A9950">
        <v>20230602</v>
      </c>
      <c r="B9950" s="1" t="s">
        <v>615</v>
      </c>
      <c r="C9950" s="1" t="s">
        <v>129</v>
      </c>
      <c r="D9950" s="1" t="s">
        <v>888</v>
      </c>
      <c r="E9950" s="1" t="s">
        <v>59</v>
      </c>
      <c r="F9950" s="1" t="s">
        <v>131</v>
      </c>
      <c r="G9950" s="1" t="s">
        <v>187</v>
      </c>
      <c r="H9950" s="1" t="s">
        <v>20</v>
      </c>
      <c r="I9950" s="1" t="s">
        <v>30</v>
      </c>
      <c r="J9950" s="1" t="s">
        <v>44</v>
      </c>
      <c r="K9950">
        <v>2405.1999999999998</v>
      </c>
      <c r="L9950">
        <v>8</v>
      </c>
      <c r="M9950">
        <v>0</v>
      </c>
      <c r="N9950">
        <v>793.71600000000001</v>
      </c>
      <c r="O9950">
        <f>(Table1[[#This Row],[Sales]]-Table1[[#This Row],[Profit]])/Table1[[#This Row],[Quantity]]</f>
        <v>201.43549999999999</v>
      </c>
      <c r="P9950">
        <f>Table1[[#This Row],[Sales]]/Table1[[#This Row],[Quantity]]</f>
        <v>300.64999999999998</v>
      </c>
      <c r="Q9950" t="str">
        <f t="shared" si="310"/>
        <v>2023</v>
      </c>
      <c r="R9950" t="str">
        <f t="shared" si="311"/>
        <v>06</v>
      </c>
      <c r="S9950">
        <f>CEILING(Table1[[#This Row],[Month]]/3,1)</f>
        <v>2</v>
      </c>
      <c r="T9950" s="9">
        <f>(Table1[[#This Row],[Profit]]/Table1[[#This Row],[Sales]])</f>
        <v>0.33</v>
      </c>
    </row>
    <row r="9951" spans="1:20" x14ac:dyDescent="0.25">
      <c r="A9951">
        <v>20230602</v>
      </c>
      <c r="B9951" s="1" t="s">
        <v>615</v>
      </c>
      <c r="C9951" s="1" t="s">
        <v>129</v>
      </c>
      <c r="D9951" s="1" t="s">
        <v>888</v>
      </c>
      <c r="E9951" s="1" t="s">
        <v>59</v>
      </c>
      <c r="F9951" s="1" t="s">
        <v>131</v>
      </c>
      <c r="G9951" s="1" t="s">
        <v>187</v>
      </c>
      <c r="H9951" s="1" t="s">
        <v>20</v>
      </c>
      <c r="I9951" s="1" t="s">
        <v>30</v>
      </c>
      <c r="J9951" s="1" t="s">
        <v>94</v>
      </c>
      <c r="K9951">
        <v>83.97</v>
      </c>
      <c r="L9951">
        <v>3</v>
      </c>
      <c r="M9951">
        <v>0</v>
      </c>
      <c r="N9951">
        <v>15.9543</v>
      </c>
      <c r="O9951">
        <f>(Table1[[#This Row],[Sales]]-Table1[[#This Row],[Profit]])/Table1[[#This Row],[Quantity]]</f>
        <v>22.671899999999997</v>
      </c>
      <c r="P9951">
        <f>Table1[[#This Row],[Sales]]/Table1[[#This Row],[Quantity]]</f>
        <v>27.99</v>
      </c>
      <c r="Q9951" t="str">
        <f t="shared" si="310"/>
        <v>2023</v>
      </c>
      <c r="R9951" t="str">
        <f t="shared" si="311"/>
        <v>06</v>
      </c>
      <c r="S9951">
        <f>CEILING(Table1[[#This Row],[Month]]/3,1)</f>
        <v>2</v>
      </c>
      <c r="T9951" s="9">
        <f>(Table1[[#This Row],[Profit]]/Table1[[#This Row],[Sales]])</f>
        <v>0.19</v>
      </c>
    </row>
    <row r="9952" spans="1:20" x14ac:dyDescent="0.25">
      <c r="A9952">
        <v>20230602</v>
      </c>
      <c r="B9952" s="1" t="s">
        <v>615</v>
      </c>
      <c r="C9952" s="1" t="s">
        <v>129</v>
      </c>
      <c r="D9952" s="1" t="s">
        <v>888</v>
      </c>
      <c r="E9952" s="1" t="s">
        <v>59</v>
      </c>
      <c r="F9952" s="1" t="s">
        <v>131</v>
      </c>
      <c r="G9952" s="1" t="s">
        <v>187</v>
      </c>
      <c r="H9952" s="1" t="s">
        <v>20</v>
      </c>
      <c r="I9952" s="1" t="s">
        <v>30</v>
      </c>
      <c r="J9952" s="1" t="s">
        <v>94</v>
      </c>
      <c r="K9952">
        <v>39.89</v>
      </c>
      <c r="L9952">
        <v>1</v>
      </c>
      <c r="M9952">
        <v>0</v>
      </c>
      <c r="N9952">
        <v>14.7593</v>
      </c>
      <c r="O9952">
        <f>(Table1[[#This Row],[Sales]]-Table1[[#This Row],[Profit]])/Table1[[#This Row],[Quantity]]</f>
        <v>25.130700000000001</v>
      </c>
      <c r="P9952">
        <f>Table1[[#This Row],[Sales]]/Table1[[#This Row],[Quantity]]</f>
        <v>39.89</v>
      </c>
      <c r="Q9952" t="str">
        <f t="shared" si="310"/>
        <v>2023</v>
      </c>
      <c r="R9952" t="str">
        <f t="shared" si="311"/>
        <v>06</v>
      </c>
      <c r="S9952">
        <f>CEILING(Table1[[#This Row],[Month]]/3,1)</f>
        <v>2</v>
      </c>
      <c r="T9952" s="9">
        <f>(Table1[[#This Row],[Profit]]/Table1[[#This Row],[Sales]])</f>
        <v>0.37</v>
      </c>
    </row>
    <row r="9953" spans="1:20" x14ac:dyDescent="0.25">
      <c r="A9953">
        <v>20230602</v>
      </c>
      <c r="B9953" s="1" t="s">
        <v>615</v>
      </c>
      <c r="C9953" s="1" t="s">
        <v>129</v>
      </c>
      <c r="D9953" s="1" t="s">
        <v>888</v>
      </c>
      <c r="E9953" s="1" t="s">
        <v>59</v>
      </c>
      <c r="F9953" s="1" t="s">
        <v>131</v>
      </c>
      <c r="G9953" s="1" t="s">
        <v>187</v>
      </c>
      <c r="H9953" s="1" t="s">
        <v>20</v>
      </c>
      <c r="I9953" s="1" t="s">
        <v>30</v>
      </c>
      <c r="J9953" s="1" t="s">
        <v>36</v>
      </c>
      <c r="K9953">
        <v>17.38</v>
      </c>
      <c r="L9953">
        <v>2</v>
      </c>
      <c r="M9953">
        <v>0</v>
      </c>
      <c r="N9953">
        <v>8.69</v>
      </c>
      <c r="O9953">
        <f>(Table1[[#This Row],[Sales]]-Table1[[#This Row],[Profit]])/Table1[[#This Row],[Quantity]]</f>
        <v>4.3449999999999998</v>
      </c>
      <c r="P9953">
        <f>Table1[[#This Row],[Sales]]/Table1[[#This Row],[Quantity]]</f>
        <v>8.69</v>
      </c>
      <c r="Q9953" t="str">
        <f t="shared" si="310"/>
        <v>2023</v>
      </c>
      <c r="R9953" t="str">
        <f t="shared" si="311"/>
        <v>06</v>
      </c>
      <c r="S9953">
        <f>CEILING(Table1[[#This Row],[Month]]/3,1)</f>
        <v>2</v>
      </c>
      <c r="T9953" s="9">
        <f>(Table1[[#This Row],[Profit]]/Table1[[#This Row],[Sales]])</f>
        <v>0.5</v>
      </c>
    </row>
    <row r="9954" spans="1:20" x14ac:dyDescent="0.25">
      <c r="A9954">
        <v>20211214</v>
      </c>
      <c r="B9954" s="1" t="s">
        <v>1132</v>
      </c>
      <c r="C9954" s="1" t="s">
        <v>25</v>
      </c>
      <c r="D9954" s="1" t="s">
        <v>26</v>
      </c>
      <c r="E9954" s="1" t="s">
        <v>27</v>
      </c>
      <c r="F9954" s="1" t="s">
        <v>28</v>
      </c>
      <c r="G9954" s="1" t="s">
        <v>255</v>
      </c>
      <c r="H9954" s="1" t="s">
        <v>40</v>
      </c>
      <c r="I9954" s="1" t="s">
        <v>30</v>
      </c>
      <c r="J9954" s="1" t="s">
        <v>36</v>
      </c>
      <c r="K9954">
        <v>55.264000000000003</v>
      </c>
      <c r="L9954">
        <v>2</v>
      </c>
      <c r="M9954">
        <v>0.2</v>
      </c>
      <c r="N9954">
        <v>20.724</v>
      </c>
      <c r="O9954">
        <f>(Table1[[#This Row],[Sales]]-Table1[[#This Row],[Profit]])/Table1[[#This Row],[Quantity]]</f>
        <v>17.270000000000003</v>
      </c>
      <c r="P9954">
        <f>Table1[[#This Row],[Sales]]/Table1[[#This Row],[Quantity]]</f>
        <v>27.632000000000001</v>
      </c>
      <c r="Q9954" t="str">
        <f t="shared" si="310"/>
        <v>2021</v>
      </c>
      <c r="R9954" t="str">
        <f t="shared" si="311"/>
        <v>12</v>
      </c>
      <c r="S9954">
        <f>CEILING(Table1[[#This Row],[Month]]/3,1)</f>
        <v>4</v>
      </c>
      <c r="T9954" s="9">
        <f>(Table1[[#This Row],[Profit]]/Table1[[#This Row],[Sales]])</f>
        <v>0.375</v>
      </c>
    </row>
    <row r="9955" spans="1:20" x14ac:dyDescent="0.25">
      <c r="A9955">
        <v>20211214</v>
      </c>
      <c r="B9955" s="1" t="s">
        <v>1132</v>
      </c>
      <c r="C9955" s="1" t="s">
        <v>25</v>
      </c>
      <c r="D9955" s="1" t="s">
        <v>26</v>
      </c>
      <c r="E9955" s="1" t="s">
        <v>27</v>
      </c>
      <c r="F9955" s="1" t="s">
        <v>28</v>
      </c>
      <c r="G9955" s="1" t="s">
        <v>255</v>
      </c>
      <c r="H9955" s="1" t="s">
        <v>40</v>
      </c>
      <c r="I9955" s="1" t="s">
        <v>30</v>
      </c>
      <c r="J9955" s="1" t="s">
        <v>50</v>
      </c>
      <c r="K9955">
        <v>6.48</v>
      </c>
      <c r="L9955">
        <v>1</v>
      </c>
      <c r="M9955">
        <v>0</v>
      </c>
      <c r="N9955">
        <v>3.1103999999999998</v>
      </c>
      <c r="O9955">
        <f>(Table1[[#This Row],[Sales]]-Table1[[#This Row],[Profit]])/Table1[[#This Row],[Quantity]]</f>
        <v>3.3696000000000006</v>
      </c>
      <c r="P9955">
        <f>Table1[[#This Row],[Sales]]/Table1[[#This Row],[Quantity]]</f>
        <v>6.48</v>
      </c>
      <c r="Q9955" t="str">
        <f t="shared" si="310"/>
        <v>2021</v>
      </c>
      <c r="R9955" t="str">
        <f t="shared" si="311"/>
        <v>12</v>
      </c>
      <c r="S9955">
        <f>CEILING(Table1[[#This Row],[Month]]/3,1)</f>
        <v>4</v>
      </c>
      <c r="T9955" s="9">
        <f>(Table1[[#This Row],[Profit]]/Table1[[#This Row],[Sales]])</f>
        <v>0.47999999999999993</v>
      </c>
    </row>
    <row r="9956" spans="1:20" x14ac:dyDescent="0.25">
      <c r="A9956">
        <v>20211214</v>
      </c>
      <c r="B9956" s="1" t="s">
        <v>1132</v>
      </c>
      <c r="C9956" s="1" t="s">
        <v>25</v>
      </c>
      <c r="D9956" s="1" t="s">
        <v>26</v>
      </c>
      <c r="E9956" s="1" t="s">
        <v>27</v>
      </c>
      <c r="F9956" s="1" t="s">
        <v>28</v>
      </c>
      <c r="G9956" s="1" t="s">
        <v>255</v>
      </c>
      <c r="H9956" s="1" t="s">
        <v>40</v>
      </c>
      <c r="I9956" s="1" t="s">
        <v>30</v>
      </c>
      <c r="J9956" s="1" t="s">
        <v>36</v>
      </c>
      <c r="K9956">
        <v>34.247999999999998</v>
      </c>
      <c r="L9956">
        <v>3</v>
      </c>
      <c r="M9956">
        <v>0.2</v>
      </c>
      <c r="N9956">
        <v>11.5587</v>
      </c>
      <c r="O9956">
        <f>(Table1[[#This Row],[Sales]]-Table1[[#This Row],[Profit]])/Table1[[#This Row],[Quantity]]</f>
        <v>7.5630999999999986</v>
      </c>
      <c r="P9956">
        <f>Table1[[#This Row],[Sales]]/Table1[[#This Row],[Quantity]]</f>
        <v>11.415999999999999</v>
      </c>
      <c r="Q9956" t="str">
        <f t="shared" si="310"/>
        <v>2021</v>
      </c>
      <c r="R9956" t="str">
        <f t="shared" si="311"/>
        <v>12</v>
      </c>
      <c r="S9956">
        <f>CEILING(Table1[[#This Row],[Month]]/3,1)</f>
        <v>4</v>
      </c>
      <c r="T9956" s="9">
        <f>(Table1[[#This Row],[Profit]]/Table1[[#This Row],[Sales]])</f>
        <v>0.33750000000000002</v>
      </c>
    </row>
    <row r="9957" spans="1:20" x14ac:dyDescent="0.25">
      <c r="A9957">
        <v>20211214</v>
      </c>
      <c r="B9957" s="1" t="s">
        <v>1132</v>
      </c>
      <c r="C9957" s="1" t="s">
        <v>25</v>
      </c>
      <c r="D9957" s="1" t="s">
        <v>26</v>
      </c>
      <c r="E9957" s="1" t="s">
        <v>27</v>
      </c>
      <c r="F9957" s="1" t="s">
        <v>28</v>
      </c>
      <c r="G9957" s="1" t="s">
        <v>255</v>
      </c>
      <c r="H9957" s="1" t="s">
        <v>40</v>
      </c>
      <c r="I9957" s="1" t="s">
        <v>30</v>
      </c>
      <c r="J9957" s="1" t="s">
        <v>36</v>
      </c>
      <c r="K9957">
        <v>273.56799999999998</v>
      </c>
      <c r="L9957">
        <v>2</v>
      </c>
      <c r="M9957">
        <v>0.2</v>
      </c>
      <c r="N9957">
        <v>10.258800000000001</v>
      </c>
      <c r="O9957">
        <f>(Table1[[#This Row],[Sales]]-Table1[[#This Row],[Profit]])/Table1[[#This Row],[Quantity]]</f>
        <v>131.65459999999999</v>
      </c>
      <c r="P9957">
        <f>Table1[[#This Row],[Sales]]/Table1[[#This Row],[Quantity]]</f>
        <v>136.78399999999999</v>
      </c>
      <c r="Q9957" t="str">
        <f t="shared" si="310"/>
        <v>2021</v>
      </c>
      <c r="R9957" t="str">
        <f t="shared" si="311"/>
        <v>12</v>
      </c>
      <c r="S9957">
        <f>CEILING(Table1[[#This Row],[Month]]/3,1)</f>
        <v>4</v>
      </c>
      <c r="T9957" s="9">
        <f>(Table1[[#This Row],[Profit]]/Table1[[#This Row],[Sales]])</f>
        <v>3.7500000000000006E-2</v>
      </c>
    </row>
    <row r="9958" spans="1:20" x14ac:dyDescent="0.25">
      <c r="A9958">
        <v>20201111</v>
      </c>
      <c r="B9958" s="1" t="s">
        <v>997</v>
      </c>
      <c r="C9958" s="1" t="s">
        <v>133</v>
      </c>
      <c r="D9958" s="1" t="s">
        <v>432</v>
      </c>
      <c r="E9958" s="1" t="s">
        <v>17</v>
      </c>
      <c r="F9958" s="1" t="s">
        <v>18</v>
      </c>
      <c r="G9958" s="1" t="s">
        <v>96</v>
      </c>
      <c r="H9958" s="1" t="s">
        <v>55</v>
      </c>
      <c r="I9958" s="1" t="s">
        <v>63</v>
      </c>
      <c r="J9958" s="1" t="s">
        <v>50</v>
      </c>
      <c r="K9958">
        <v>46.35</v>
      </c>
      <c r="L9958">
        <v>5</v>
      </c>
      <c r="M9958">
        <v>0</v>
      </c>
      <c r="N9958">
        <v>21.784500000000001</v>
      </c>
      <c r="O9958">
        <f>(Table1[[#This Row],[Sales]]-Table1[[#This Row],[Profit]])/Table1[[#This Row],[Quantity]]</f>
        <v>4.9131</v>
      </c>
      <c r="P9958">
        <f>Table1[[#This Row],[Sales]]/Table1[[#This Row],[Quantity]]</f>
        <v>9.27</v>
      </c>
      <c r="Q9958" t="str">
        <f t="shared" si="310"/>
        <v>2020</v>
      </c>
      <c r="R9958" t="str">
        <f t="shared" si="311"/>
        <v>11</v>
      </c>
      <c r="S9958">
        <f>CEILING(Table1[[#This Row],[Month]]/3,1)</f>
        <v>4</v>
      </c>
      <c r="T9958" s="9">
        <f>(Table1[[#This Row],[Profit]]/Table1[[#This Row],[Sales]])</f>
        <v>0.47000000000000003</v>
      </c>
    </row>
    <row r="9959" spans="1:20" x14ac:dyDescent="0.25">
      <c r="A9959">
        <v>20201111</v>
      </c>
      <c r="B9959" s="1" t="s">
        <v>997</v>
      </c>
      <c r="C9959" s="1" t="s">
        <v>133</v>
      </c>
      <c r="D9959" s="1" t="s">
        <v>432</v>
      </c>
      <c r="E9959" s="1" t="s">
        <v>17</v>
      </c>
      <c r="F9959" s="1" t="s">
        <v>18</v>
      </c>
      <c r="G9959" s="1" t="s">
        <v>96</v>
      </c>
      <c r="H9959" s="1" t="s">
        <v>55</v>
      </c>
      <c r="I9959" s="1" t="s">
        <v>63</v>
      </c>
      <c r="J9959" s="1" t="s">
        <v>50</v>
      </c>
      <c r="K9959">
        <v>223.92</v>
      </c>
      <c r="L9959">
        <v>4</v>
      </c>
      <c r="M9959">
        <v>0</v>
      </c>
      <c r="N9959">
        <v>109.7208</v>
      </c>
      <c r="O9959">
        <f>(Table1[[#This Row],[Sales]]-Table1[[#This Row],[Profit]])/Table1[[#This Row],[Quantity]]</f>
        <v>28.549799999999998</v>
      </c>
      <c r="P9959">
        <f>Table1[[#This Row],[Sales]]/Table1[[#This Row],[Quantity]]</f>
        <v>55.98</v>
      </c>
      <c r="Q9959" t="str">
        <f t="shared" si="310"/>
        <v>2020</v>
      </c>
      <c r="R9959" t="str">
        <f t="shared" si="311"/>
        <v>11</v>
      </c>
      <c r="S9959">
        <f>CEILING(Table1[[#This Row],[Month]]/3,1)</f>
        <v>4</v>
      </c>
      <c r="T9959" s="9">
        <f>(Table1[[#This Row],[Profit]]/Table1[[#This Row],[Sales]])</f>
        <v>0.49</v>
      </c>
    </row>
    <row r="9960" spans="1:20" x14ac:dyDescent="0.25">
      <c r="A9960">
        <v>20201111</v>
      </c>
      <c r="B9960" s="1" t="s">
        <v>997</v>
      </c>
      <c r="C9960" s="1" t="s">
        <v>133</v>
      </c>
      <c r="D9960" s="1" t="s">
        <v>432</v>
      </c>
      <c r="E9960" s="1" t="s">
        <v>17</v>
      </c>
      <c r="F9960" s="1" t="s">
        <v>18</v>
      </c>
      <c r="G9960" s="1" t="s">
        <v>96</v>
      </c>
      <c r="H9960" s="1" t="s">
        <v>55</v>
      </c>
      <c r="I9960" s="1" t="s">
        <v>63</v>
      </c>
      <c r="J9960" s="1" t="s">
        <v>50</v>
      </c>
      <c r="K9960">
        <v>7.3</v>
      </c>
      <c r="L9960">
        <v>2</v>
      </c>
      <c r="M9960">
        <v>0</v>
      </c>
      <c r="N9960">
        <v>2.19</v>
      </c>
      <c r="O9960">
        <f>(Table1[[#This Row],[Sales]]-Table1[[#This Row],[Profit]])/Table1[[#This Row],[Quantity]]</f>
        <v>2.5549999999999997</v>
      </c>
      <c r="P9960">
        <f>Table1[[#This Row],[Sales]]/Table1[[#This Row],[Quantity]]</f>
        <v>3.65</v>
      </c>
      <c r="Q9960" t="str">
        <f t="shared" si="310"/>
        <v>2020</v>
      </c>
      <c r="R9960" t="str">
        <f t="shared" si="311"/>
        <v>11</v>
      </c>
      <c r="S9960">
        <f>CEILING(Table1[[#This Row],[Month]]/3,1)</f>
        <v>4</v>
      </c>
      <c r="T9960" s="9">
        <f>(Table1[[#This Row],[Profit]]/Table1[[#This Row],[Sales]])</f>
        <v>0.3</v>
      </c>
    </row>
    <row r="9961" spans="1:20" x14ac:dyDescent="0.25">
      <c r="A9961">
        <v>20231007</v>
      </c>
      <c r="B9961" s="1" t="s">
        <v>505</v>
      </c>
      <c r="C9961" s="1" t="s">
        <v>146</v>
      </c>
      <c r="D9961" s="1" t="s">
        <v>222</v>
      </c>
      <c r="E9961" s="1" t="s">
        <v>27</v>
      </c>
      <c r="F9961" s="1" t="s">
        <v>82</v>
      </c>
      <c r="G9961" s="1" t="s">
        <v>321</v>
      </c>
      <c r="H9961" s="1" t="s">
        <v>69</v>
      </c>
      <c r="I9961" s="1" t="s">
        <v>21</v>
      </c>
      <c r="J9961" s="1" t="s">
        <v>42</v>
      </c>
      <c r="K9961">
        <v>9.3439999999999994</v>
      </c>
      <c r="L9961">
        <v>2</v>
      </c>
      <c r="M9961">
        <v>0.2</v>
      </c>
      <c r="N9961">
        <v>1.8688</v>
      </c>
      <c r="O9961">
        <f>(Table1[[#This Row],[Sales]]-Table1[[#This Row],[Profit]])/Table1[[#This Row],[Quantity]]</f>
        <v>3.7375999999999996</v>
      </c>
      <c r="P9961">
        <f>Table1[[#This Row],[Sales]]/Table1[[#This Row],[Quantity]]</f>
        <v>4.6719999999999997</v>
      </c>
      <c r="Q9961" t="str">
        <f t="shared" si="310"/>
        <v>2023</v>
      </c>
      <c r="R9961" t="str">
        <f t="shared" si="311"/>
        <v>10</v>
      </c>
      <c r="S9961">
        <f>CEILING(Table1[[#This Row],[Month]]/3,1)</f>
        <v>4</v>
      </c>
      <c r="T9961" s="9">
        <f>(Table1[[#This Row],[Profit]]/Table1[[#This Row],[Sales]])</f>
        <v>0.2</v>
      </c>
    </row>
    <row r="9962" spans="1:20" x14ac:dyDescent="0.25">
      <c r="A9962">
        <v>20230917</v>
      </c>
      <c r="B9962" s="1" t="s">
        <v>1041</v>
      </c>
      <c r="C9962" s="1" t="s">
        <v>15</v>
      </c>
      <c r="D9962" s="1" t="s">
        <v>626</v>
      </c>
      <c r="E9962" s="1" t="s">
        <v>17</v>
      </c>
      <c r="F9962" s="1" t="s">
        <v>18</v>
      </c>
      <c r="G9962" s="1" t="s">
        <v>232</v>
      </c>
      <c r="H9962" s="1" t="s">
        <v>40</v>
      </c>
      <c r="I9962" s="1" t="s">
        <v>63</v>
      </c>
      <c r="J9962" s="1" t="s">
        <v>94</v>
      </c>
      <c r="K9962">
        <v>18</v>
      </c>
      <c r="L9962">
        <v>1</v>
      </c>
      <c r="M9962">
        <v>0</v>
      </c>
      <c r="N9962">
        <v>3.24</v>
      </c>
      <c r="O9962">
        <f>(Table1[[#This Row],[Sales]]-Table1[[#This Row],[Profit]])/Table1[[#This Row],[Quantity]]</f>
        <v>14.76</v>
      </c>
      <c r="P9962">
        <f>Table1[[#This Row],[Sales]]/Table1[[#This Row],[Quantity]]</f>
        <v>18</v>
      </c>
      <c r="Q9962" t="str">
        <f t="shared" si="310"/>
        <v>2023</v>
      </c>
      <c r="R9962" t="str">
        <f t="shared" si="311"/>
        <v>09</v>
      </c>
      <c r="S9962">
        <f>CEILING(Table1[[#This Row],[Month]]/3,1)</f>
        <v>3</v>
      </c>
      <c r="T9962" s="9">
        <f>(Table1[[#This Row],[Profit]]/Table1[[#This Row],[Sales]])</f>
        <v>0.18000000000000002</v>
      </c>
    </row>
    <row r="9963" spans="1:20" x14ac:dyDescent="0.25">
      <c r="A9963">
        <v>20210319</v>
      </c>
      <c r="B9963" s="1" t="s">
        <v>833</v>
      </c>
      <c r="C9963" s="1" t="s">
        <v>57</v>
      </c>
      <c r="D9963" s="1" t="s">
        <v>99</v>
      </c>
      <c r="E9963" s="1" t="s">
        <v>59</v>
      </c>
      <c r="F9963" s="1" t="s">
        <v>60</v>
      </c>
      <c r="G9963" s="1" t="s">
        <v>561</v>
      </c>
      <c r="H9963" s="1" t="s">
        <v>101</v>
      </c>
      <c r="I9963" s="1" t="s">
        <v>63</v>
      </c>
      <c r="J9963" s="1" t="s">
        <v>50</v>
      </c>
      <c r="K9963">
        <v>65.584000000000003</v>
      </c>
      <c r="L9963">
        <v>2</v>
      </c>
      <c r="M9963">
        <v>0.2</v>
      </c>
      <c r="N9963">
        <v>23.7742</v>
      </c>
      <c r="O9963">
        <f>(Table1[[#This Row],[Sales]]-Table1[[#This Row],[Profit]])/Table1[[#This Row],[Quantity]]</f>
        <v>20.904900000000001</v>
      </c>
      <c r="P9963">
        <f>Table1[[#This Row],[Sales]]/Table1[[#This Row],[Quantity]]</f>
        <v>32.792000000000002</v>
      </c>
      <c r="Q9963" t="str">
        <f t="shared" si="310"/>
        <v>2021</v>
      </c>
      <c r="R9963" t="str">
        <f t="shared" si="311"/>
        <v>03</v>
      </c>
      <c r="S9963">
        <f>CEILING(Table1[[#This Row],[Month]]/3,1)</f>
        <v>1</v>
      </c>
      <c r="T9963" s="9">
        <f>(Table1[[#This Row],[Profit]]/Table1[[#This Row],[Sales]])</f>
        <v>0.36249999999999999</v>
      </c>
    </row>
    <row r="9964" spans="1:20" x14ac:dyDescent="0.25">
      <c r="A9964">
        <v>20210319</v>
      </c>
      <c r="B9964" s="1" t="s">
        <v>833</v>
      </c>
      <c r="C9964" s="1" t="s">
        <v>57</v>
      </c>
      <c r="D9964" s="1" t="s">
        <v>99</v>
      </c>
      <c r="E9964" s="1" t="s">
        <v>59</v>
      </c>
      <c r="F9964" s="1" t="s">
        <v>60</v>
      </c>
      <c r="G9964" s="1" t="s">
        <v>561</v>
      </c>
      <c r="H9964" s="1" t="s">
        <v>101</v>
      </c>
      <c r="I9964" s="1" t="s">
        <v>63</v>
      </c>
      <c r="J9964" s="1" t="s">
        <v>22</v>
      </c>
      <c r="K9964">
        <v>383.46559999999999</v>
      </c>
      <c r="L9964">
        <v>4</v>
      </c>
      <c r="M9964">
        <v>0.32</v>
      </c>
      <c r="N9964">
        <v>-67.670400000000001</v>
      </c>
      <c r="O9964">
        <f>(Table1[[#This Row],[Sales]]-Table1[[#This Row],[Profit]])/Table1[[#This Row],[Quantity]]</f>
        <v>112.78399999999999</v>
      </c>
      <c r="P9964">
        <f>Table1[[#This Row],[Sales]]/Table1[[#This Row],[Quantity]]</f>
        <v>95.866399999999999</v>
      </c>
      <c r="Q9964" t="str">
        <f t="shared" si="310"/>
        <v>2021</v>
      </c>
      <c r="R9964" t="str">
        <f t="shared" si="311"/>
        <v>03</v>
      </c>
      <c r="S9964">
        <f>CEILING(Table1[[#This Row],[Month]]/3,1)</f>
        <v>1</v>
      </c>
      <c r="T9964" s="9">
        <f>(Table1[[#This Row],[Profit]]/Table1[[#This Row],[Sales]])</f>
        <v>-0.17647058823529413</v>
      </c>
    </row>
    <row r="9965" spans="1:20" x14ac:dyDescent="0.25">
      <c r="A9965">
        <v>20210726</v>
      </c>
      <c r="B9965" s="1" t="s">
        <v>526</v>
      </c>
      <c r="C9965" s="1" t="s">
        <v>85</v>
      </c>
      <c r="D9965" s="1" t="s">
        <v>86</v>
      </c>
      <c r="E9965" s="1" t="s">
        <v>17</v>
      </c>
      <c r="F9965" s="1" t="s">
        <v>34</v>
      </c>
      <c r="G9965" s="1" t="s">
        <v>336</v>
      </c>
      <c r="H9965" s="1" t="s">
        <v>69</v>
      </c>
      <c r="I9965" s="1" t="s">
        <v>21</v>
      </c>
      <c r="J9965" s="1" t="s">
        <v>50</v>
      </c>
      <c r="K9965">
        <v>10.368</v>
      </c>
      <c r="L9965">
        <v>2</v>
      </c>
      <c r="M9965">
        <v>0.2</v>
      </c>
      <c r="N9965">
        <v>3.6288</v>
      </c>
      <c r="O9965">
        <f>(Table1[[#This Row],[Sales]]-Table1[[#This Row],[Profit]])/Table1[[#This Row],[Quantity]]</f>
        <v>3.3696000000000002</v>
      </c>
      <c r="P9965">
        <f>Table1[[#This Row],[Sales]]/Table1[[#This Row],[Quantity]]</f>
        <v>5.1840000000000002</v>
      </c>
      <c r="Q9965" t="str">
        <f t="shared" si="310"/>
        <v>2021</v>
      </c>
      <c r="R9965" t="str">
        <f t="shared" si="311"/>
        <v>07</v>
      </c>
      <c r="S9965">
        <f>CEILING(Table1[[#This Row],[Month]]/3,1)</f>
        <v>3</v>
      </c>
      <c r="T9965" s="9">
        <f>(Table1[[#This Row],[Profit]]/Table1[[#This Row],[Sales]])</f>
        <v>0.35</v>
      </c>
    </row>
    <row r="9966" spans="1:20" x14ac:dyDescent="0.25">
      <c r="A9966">
        <v>20221206</v>
      </c>
      <c r="B9966" s="1" t="s">
        <v>1243</v>
      </c>
      <c r="C9966" s="1" t="s">
        <v>124</v>
      </c>
      <c r="D9966" s="1" t="s">
        <v>216</v>
      </c>
      <c r="E9966" s="1" t="s">
        <v>59</v>
      </c>
      <c r="F9966" s="1" t="s">
        <v>126</v>
      </c>
      <c r="G9966" s="1" t="s">
        <v>313</v>
      </c>
      <c r="H9966" s="1" t="s">
        <v>161</v>
      </c>
      <c r="I9966" s="1" t="s">
        <v>30</v>
      </c>
      <c r="J9966" s="1" t="s">
        <v>41</v>
      </c>
      <c r="K9966">
        <v>13.4</v>
      </c>
      <c r="L9966">
        <v>1</v>
      </c>
      <c r="M9966">
        <v>0</v>
      </c>
      <c r="N9966">
        <v>6.4320000000000004</v>
      </c>
      <c r="O9966">
        <f>(Table1[[#This Row],[Sales]]-Table1[[#This Row],[Profit]])/Table1[[#This Row],[Quantity]]</f>
        <v>6.968</v>
      </c>
      <c r="P9966">
        <f>Table1[[#This Row],[Sales]]/Table1[[#This Row],[Quantity]]</f>
        <v>13.4</v>
      </c>
      <c r="Q9966" t="str">
        <f t="shared" si="310"/>
        <v>2022</v>
      </c>
      <c r="R9966" t="str">
        <f t="shared" si="311"/>
        <v>12</v>
      </c>
      <c r="S9966">
        <f>CEILING(Table1[[#This Row],[Month]]/3,1)</f>
        <v>4</v>
      </c>
      <c r="T9966" s="9">
        <f>(Table1[[#This Row],[Profit]]/Table1[[#This Row],[Sales]])</f>
        <v>0.48000000000000004</v>
      </c>
    </row>
    <row r="9967" spans="1:20" x14ac:dyDescent="0.25">
      <c r="A9967">
        <v>20221206</v>
      </c>
      <c r="B9967" s="1" t="s">
        <v>1243</v>
      </c>
      <c r="C9967" s="1" t="s">
        <v>124</v>
      </c>
      <c r="D9967" s="1" t="s">
        <v>216</v>
      </c>
      <c r="E9967" s="1" t="s">
        <v>59</v>
      </c>
      <c r="F9967" s="1" t="s">
        <v>126</v>
      </c>
      <c r="G9967" s="1" t="s">
        <v>313</v>
      </c>
      <c r="H9967" s="1" t="s">
        <v>161</v>
      </c>
      <c r="I9967" s="1" t="s">
        <v>30</v>
      </c>
      <c r="J9967" s="1" t="s">
        <v>50</v>
      </c>
      <c r="K9967">
        <v>4.9800000000000004</v>
      </c>
      <c r="L9967">
        <v>1</v>
      </c>
      <c r="M9967">
        <v>0</v>
      </c>
      <c r="N9967">
        <v>2.3405999999999998</v>
      </c>
      <c r="O9967">
        <f>(Table1[[#This Row],[Sales]]-Table1[[#This Row],[Profit]])/Table1[[#This Row],[Quantity]]</f>
        <v>2.6394000000000006</v>
      </c>
      <c r="P9967">
        <f>Table1[[#This Row],[Sales]]/Table1[[#This Row],[Quantity]]</f>
        <v>4.9800000000000004</v>
      </c>
      <c r="Q9967" t="str">
        <f t="shared" si="310"/>
        <v>2022</v>
      </c>
      <c r="R9967" t="str">
        <f t="shared" si="311"/>
        <v>12</v>
      </c>
      <c r="S9967">
        <f>CEILING(Table1[[#This Row],[Month]]/3,1)</f>
        <v>4</v>
      </c>
      <c r="T9967" s="9">
        <f>(Table1[[#This Row],[Profit]]/Table1[[#This Row],[Sales]])</f>
        <v>0.46999999999999992</v>
      </c>
    </row>
    <row r="9968" spans="1:20" x14ac:dyDescent="0.25">
      <c r="A9968">
        <v>20221206</v>
      </c>
      <c r="B9968" s="1" t="s">
        <v>1243</v>
      </c>
      <c r="C9968" s="1" t="s">
        <v>124</v>
      </c>
      <c r="D9968" s="1" t="s">
        <v>216</v>
      </c>
      <c r="E9968" s="1" t="s">
        <v>59</v>
      </c>
      <c r="F9968" s="1" t="s">
        <v>126</v>
      </c>
      <c r="G9968" s="1" t="s">
        <v>313</v>
      </c>
      <c r="H9968" s="1" t="s">
        <v>161</v>
      </c>
      <c r="I9968" s="1" t="s">
        <v>30</v>
      </c>
      <c r="J9968" s="1" t="s">
        <v>97</v>
      </c>
      <c r="K9968">
        <v>109.69</v>
      </c>
      <c r="L9968">
        <v>7</v>
      </c>
      <c r="M9968">
        <v>0</v>
      </c>
      <c r="N9968">
        <v>51.554299999999998</v>
      </c>
      <c r="O9968">
        <f>(Table1[[#This Row],[Sales]]-Table1[[#This Row],[Profit]])/Table1[[#This Row],[Quantity]]</f>
        <v>8.3050999999999995</v>
      </c>
      <c r="P9968">
        <f>Table1[[#This Row],[Sales]]/Table1[[#This Row],[Quantity]]</f>
        <v>15.67</v>
      </c>
      <c r="Q9968" t="str">
        <f t="shared" si="310"/>
        <v>2022</v>
      </c>
      <c r="R9968" t="str">
        <f t="shared" si="311"/>
        <v>12</v>
      </c>
      <c r="S9968">
        <f>CEILING(Table1[[#This Row],[Month]]/3,1)</f>
        <v>4</v>
      </c>
      <c r="T9968" s="9">
        <f>(Table1[[#This Row],[Profit]]/Table1[[#This Row],[Sales]])</f>
        <v>0.47</v>
      </c>
    </row>
    <row r="9969" spans="1:20" x14ac:dyDescent="0.25">
      <c r="A9969">
        <v>20231212</v>
      </c>
      <c r="B9969" s="1" t="s">
        <v>960</v>
      </c>
      <c r="C9969" s="1" t="s">
        <v>289</v>
      </c>
      <c r="D9969" s="1" t="s">
        <v>546</v>
      </c>
      <c r="E9969" s="1" t="s">
        <v>27</v>
      </c>
      <c r="F9969" s="1" t="s">
        <v>82</v>
      </c>
      <c r="G9969" s="1" t="s">
        <v>281</v>
      </c>
      <c r="H9969" s="1" t="s">
        <v>168</v>
      </c>
      <c r="I9969" s="1" t="s">
        <v>21</v>
      </c>
      <c r="J9969" s="1" t="s">
        <v>36</v>
      </c>
      <c r="K9969">
        <v>40.200000000000003</v>
      </c>
      <c r="L9969">
        <v>5</v>
      </c>
      <c r="M9969">
        <v>0</v>
      </c>
      <c r="N9969">
        <v>18.09</v>
      </c>
      <c r="O9969">
        <f>(Table1[[#This Row],[Sales]]-Table1[[#This Row],[Profit]])/Table1[[#This Row],[Quantity]]</f>
        <v>4.4220000000000006</v>
      </c>
      <c r="P9969">
        <f>Table1[[#This Row],[Sales]]/Table1[[#This Row],[Quantity]]</f>
        <v>8.0400000000000009</v>
      </c>
      <c r="Q9969" t="str">
        <f t="shared" si="310"/>
        <v>2023</v>
      </c>
      <c r="R9969" t="str">
        <f t="shared" si="311"/>
        <v>12</v>
      </c>
      <c r="S9969">
        <f>CEILING(Table1[[#This Row],[Month]]/3,1)</f>
        <v>4</v>
      </c>
      <c r="T9969" s="9">
        <f>(Table1[[#This Row],[Profit]]/Table1[[#This Row],[Sales]])</f>
        <v>0.44999999999999996</v>
      </c>
    </row>
    <row r="9970" spans="1:20" x14ac:dyDescent="0.25">
      <c r="A9970">
        <v>20231212</v>
      </c>
      <c r="B9970" s="1" t="s">
        <v>960</v>
      </c>
      <c r="C9970" s="1" t="s">
        <v>289</v>
      </c>
      <c r="D9970" s="1" t="s">
        <v>546</v>
      </c>
      <c r="E9970" s="1" t="s">
        <v>27</v>
      </c>
      <c r="F9970" s="1" t="s">
        <v>82</v>
      </c>
      <c r="G9970" s="1" t="s">
        <v>281</v>
      </c>
      <c r="H9970" s="1" t="s">
        <v>168</v>
      </c>
      <c r="I9970" s="1" t="s">
        <v>21</v>
      </c>
      <c r="J9970" s="1" t="s">
        <v>36</v>
      </c>
      <c r="K9970">
        <v>735.98</v>
      </c>
      <c r="L9970">
        <v>2</v>
      </c>
      <c r="M9970">
        <v>0</v>
      </c>
      <c r="N9970">
        <v>331.19099999999997</v>
      </c>
      <c r="O9970">
        <f>(Table1[[#This Row],[Sales]]-Table1[[#This Row],[Profit]])/Table1[[#This Row],[Quantity]]</f>
        <v>202.39450000000002</v>
      </c>
      <c r="P9970">
        <f>Table1[[#This Row],[Sales]]/Table1[[#This Row],[Quantity]]</f>
        <v>367.99</v>
      </c>
      <c r="Q9970" t="str">
        <f t="shared" si="310"/>
        <v>2023</v>
      </c>
      <c r="R9970" t="str">
        <f t="shared" si="311"/>
        <v>12</v>
      </c>
      <c r="S9970">
        <f>CEILING(Table1[[#This Row],[Month]]/3,1)</f>
        <v>4</v>
      </c>
      <c r="T9970" s="9">
        <f>(Table1[[#This Row],[Profit]]/Table1[[#This Row],[Sales]])</f>
        <v>0.44999999999999996</v>
      </c>
    </row>
    <row r="9971" spans="1:20" x14ac:dyDescent="0.25">
      <c r="A9971">
        <v>20231212</v>
      </c>
      <c r="B9971" s="1" t="s">
        <v>960</v>
      </c>
      <c r="C9971" s="1" t="s">
        <v>289</v>
      </c>
      <c r="D9971" s="1" t="s">
        <v>546</v>
      </c>
      <c r="E9971" s="1" t="s">
        <v>27</v>
      </c>
      <c r="F9971" s="1" t="s">
        <v>82</v>
      </c>
      <c r="G9971" s="1" t="s">
        <v>281</v>
      </c>
      <c r="H9971" s="1" t="s">
        <v>168</v>
      </c>
      <c r="I9971" s="1" t="s">
        <v>21</v>
      </c>
      <c r="J9971" s="1" t="s">
        <v>44</v>
      </c>
      <c r="K9971">
        <v>22.75</v>
      </c>
      <c r="L9971">
        <v>7</v>
      </c>
      <c r="M9971">
        <v>0</v>
      </c>
      <c r="N9971">
        <v>6.5975000000000001</v>
      </c>
      <c r="O9971">
        <f>(Table1[[#This Row],[Sales]]-Table1[[#This Row],[Profit]])/Table1[[#This Row],[Quantity]]</f>
        <v>2.3075000000000001</v>
      </c>
      <c r="P9971">
        <f>Table1[[#This Row],[Sales]]/Table1[[#This Row],[Quantity]]</f>
        <v>3.25</v>
      </c>
      <c r="Q9971" t="str">
        <f t="shared" si="310"/>
        <v>2023</v>
      </c>
      <c r="R9971" t="str">
        <f t="shared" si="311"/>
        <v>12</v>
      </c>
      <c r="S9971">
        <f>CEILING(Table1[[#This Row],[Month]]/3,1)</f>
        <v>4</v>
      </c>
      <c r="T9971" s="9">
        <f>(Table1[[#This Row],[Profit]]/Table1[[#This Row],[Sales]])</f>
        <v>0.28999999999999998</v>
      </c>
    </row>
    <row r="9972" spans="1:20" x14ac:dyDescent="0.25">
      <c r="A9972">
        <v>20210628</v>
      </c>
      <c r="B9972" s="1" t="s">
        <v>283</v>
      </c>
      <c r="C9972" s="1" t="s">
        <v>385</v>
      </c>
      <c r="D9972" s="1" t="s">
        <v>538</v>
      </c>
      <c r="E9972" s="1" t="s">
        <v>17</v>
      </c>
      <c r="F9972" s="1" t="s">
        <v>48</v>
      </c>
      <c r="G9972" s="1" t="s">
        <v>249</v>
      </c>
      <c r="H9972" s="1" t="s">
        <v>55</v>
      </c>
      <c r="I9972" s="1" t="s">
        <v>63</v>
      </c>
      <c r="J9972" s="1" t="s">
        <v>36</v>
      </c>
      <c r="K9972">
        <v>119.56</v>
      </c>
      <c r="L9972">
        <v>2</v>
      </c>
      <c r="M9972">
        <v>0</v>
      </c>
      <c r="N9972">
        <v>54.997599999999998</v>
      </c>
      <c r="O9972">
        <f>(Table1[[#This Row],[Sales]]-Table1[[#This Row],[Profit]])/Table1[[#This Row],[Quantity]]</f>
        <v>32.281199999999998</v>
      </c>
      <c r="P9972">
        <f>Table1[[#This Row],[Sales]]/Table1[[#This Row],[Quantity]]</f>
        <v>59.78</v>
      </c>
      <c r="Q9972" t="str">
        <f t="shared" si="310"/>
        <v>2021</v>
      </c>
      <c r="R9972" t="str">
        <f t="shared" si="311"/>
        <v>06</v>
      </c>
      <c r="S9972">
        <f>CEILING(Table1[[#This Row],[Month]]/3,1)</f>
        <v>2</v>
      </c>
      <c r="T9972" s="9">
        <f>(Table1[[#This Row],[Profit]]/Table1[[#This Row],[Sales]])</f>
        <v>0.45999999999999996</v>
      </c>
    </row>
    <row r="9973" spans="1:20" x14ac:dyDescent="0.25">
      <c r="A9973">
        <v>20210628</v>
      </c>
      <c r="B9973" s="1" t="s">
        <v>283</v>
      </c>
      <c r="C9973" s="1" t="s">
        <v>385</v>
      </c>
      <c r="D9973" s="1" t="s">
        <v>538</v>
      </c>
      <c r="E9973" s="1" t="s">
        <v>17</v>
      </c>
      <c r="F9973" s="1" t="s">
        <v>48</v>
      </c>
      <c r="G9973" s="1" t="s">
        <v>249</v>
      </c>
      <c r="H9973" s="1" t="s">
        <v>55</v>
      </c>
      <c r="I9973" s="1" t="s">
        <v>63</v>
      </c>
      <c r="J9973" s="1" t="s">
        <v>42</v>
      </c>
      <c r="K9973">
        <v>140.75</v>
      </c>
      <c r="L9973">
        <v>5</v>
      </c>
      <c r="M9973">
        <v>0</v>
      </c>
      <c r="N9973">
        <v>42.225000000000001</v>
      </c>
      <c r="O9973">
        <f>(Table1[[#This Row],[Sales]]-Table1[[#This Row],[Profit]])/Table1[[#This Row],[Quantity]]</f>
        <v>19.705000000000002</v>
      </c>
      <c r="P9973">
        <f>Table1[[#This Row],[Sales]]/Table1[[#This Row],[Quantity]]</f>
        <v>28.15</v>
      </c>
      <c r="Q9973" t="str">
        <f t="shared" si="310"/>
        <v>2021</v>
      </c>
      <c r="R9973" t="str">
        <f t="shared" si="311"/>
        <v>06</v>
      </c>
      <c r="S9973">
        <f>CEILING(Table1[[#This Row],[Month]]/3,1)</f>
        <v>2</v>
      </c>
      <c r="T9973" s="9">
        <f>(Table1[[#This Row],[Profit]]/Table1[[#This Row],[Sales]])</f>
        <v>0.3</v>
      </c>
    </row>
    <row r="9974" spans="1:20" x14ac:dyDescent="0.25">
      <c r="A9974">
        <v>20220912</v>
      </c>
      <c r="B9974" s="1" t="s">
        <v>208</v>
      </c>
      <c r="C9974" s="1" t="s">
        <v>57</v>
      </c>
      <c r="D9974" s="1" t="s">
        <v>99</v>
      </c>
      <c r="E9974" s="1" t="s">
        <v>59</v>
      </c>
      <c r="F9974" s="1" t="s">
        <v>60</v>
      </c>
      <c r="G9974" s="1" t="s">
        <v>211</v>
      </c>
      <c r="H9974" s="1" t="s">
        <v>55</v>
      </c>
      <c r="I9974" s="1" t="s">
        <v>21</v>
      </c>
      <c r="J9974" s="1" t="s">
        <v>97</v>
      </c>
      <c r="K9974">
        <v>99.567999999999998</v>
      </c>
      <c r="L9974">
        <v>2</v>
      </c>
      <c r="M9974">
        <v>0.2</v>
      </c>
      <c r="N9974">
        <v>33.604199999999999</v>
      </c>
      <c r="O9974">
        <f>(Table1[[#This Row],[Sales]]-Table1[[#This Row],[Profit]])/Table1[[#This Row],[Quantity]]</f>
        <v>32.981899999999996</v>
      </c>
      <c r="P9974">
        <f>Table1[[#This Row],[Sales]]/Table1[[#This Row],[Quantity]]</f>
        <v>49.783999999999999</v>
      </c>
      <c r="Q9974" t="str">
        <f t="shared" si="310"/>
        <v>2022</v>
      </c>
      <c r="R9974" t="str">
        <f t="shared" si="311"/>
        <v>09</v>
      </c>
      <c r="S9974">
        <f>CEILING(Table1[[#This Row],[Month]]/3,1)</f>
        <v>3</v>
      </c>
      <c r="T9974" s="9">
        <f>(Table1[[#This Row],[Profit]]/Table1[[#This Row],[Sales]])</f>
        <v>0.33750000000000002</v>
      </c>
    </row>
    <row r="9975" spans="1:20" x14ac:dyDescent="0.25">
      <c r="A9975">
        <v>20221207</v>
      </c>
      <c r="B9975" s="1" t="s">
        <v>742</v>
      </c>
      <c r="C9975" s="1" t="s">
        <v>25</v>
      </c>
      <c r="D9975" s="1" t="s">
        <v>26</v>
      </c>
      <c r="E9975" s="1" t="s">
        <v>27</v>
      </c>
      <c r="F9975" s="1" t="s">
        <v>28</v>
      </c>
      <c r="G9975" s="1" t="s">
        <v>228</v>
      </c>
      <c r="H9975" s="1" t="s">
        <v>75</v>
      </c>
      <c r="I9975" s="1" t="s">
        <v>63</v>
      </c>
      <c r="J9975" s="1" t="s">
        <v>43</v>
      </c>
      <c r="K9975">
        <v>271.95999999999998</v>
      </c>
      <c r="L9975">
        <v>5</v>
      </c>
      <c r="M9975">
        <v>0.2</v>
      </c>
      <c r="N9975">
        <v>27.196000000000002</v>
      </c>
      <c r="O9975">
        <f>(Table1[[#This Row],[Sales]]-Table1[[#This Row],[Profit]])/Table1[[#This Row],[Quantity]]</f>
        <v>48.952799999999996</v>
      </c>
      <c r="P9975">
        <f>Table1[[#This Row],[Sales]]/Table1[[#This Row],[Quantity]]</f>
        <v>54.391999999999996</v>
      </c>
      <c r="Q9975" t="str">
        <f t="shared" si="310"/>
        <v>2022</v>
      </c>
      <c r="R9975" t="str">
        <f t="shared" si="311"/>
        <v>12</v>
      </c>
      <c r="S9975">
        <f>CEILING(Table1[[#This Row],[Month]]/3,1)</f>
        <v>4</v>
      </c>
      <c r="T9975" s="9">
        <f>(Table1[[#This Row],[Profit]]/Table1[[#This Row],[Sales]])</f>
        <v>0.10000000000000002</v>
      </c>
    </row>
    <row r="9976" spans="1:20" x14ac:dyDescent="0.25">
      <c r="A9976">
        <v>20221207</v>
      </c>
      <c r="B9976" s="1" t="s">
        <v>742</v>
      </c>
      <c r="C9976" s="1" t="s">
        <v>25</v>
      </c>
      <c r="D9976" s="1" t="s">
        <v>26</v>
      </c>
      <c r="E9976" s="1" t="s">
        <v>27</v>
      </c>
      <c r="F9976" s="1" t="s">
        <v>28</v>
      </c>
      <c r="G9976" s="1" t="s">
        <v>228</v>
      </c>
      <c r="H9976" s="1" t="s">
        <v>75</v>
      </c>
      <c r="I9976" s="1" t="s">
        <v>63</v>
      </c>
      <c r="J9976" s="1" t="s">
        <v>42</v>
      </c>
      <c r="K9976">
        <v>18.690000000000001</v>
      </c>
      <c r="L9976">
        <v>7</v>
      </c>
      <c r="M9976">
        <v>0</v>
      </c>
      <c r="N9976">
        <v>5.2332000000000001</v>
      </c>
      <c r="O9976">
        <f>(Table1[[#This Row],[Sales]]-Table1[[#This Row],[Profit]])/Table1[[#This Row],[Quantity]]</f>
        <v>1.9224000000000001</v>
      </c>
      <c r="P9976">
        <f>Table1[[#This Row],[Sales]]/Table1[[#This Row],[Quantity]]</f>
        <v>2.6700000000000004</v>
      </c>
      <c r="Q9976" t="str">
        <f t="shared" si="310"/>
        <v>2022</v>
      </c>
      <c r="R9976" t="str">
        <f t="shared" si="311"/>
        <v>12</v>
      </c>
      <c r="S9976">
        <f>CEILING(Table1[[#This Row],[Month]]/3,1)</f>
        <v>4</v>
      </c>
      <c r="T9976" s="9">
        <f>(Table1[[#This Row],[Profit]]/Table1[[#This Row],[Sales]])</f>
        <v>0.27999999999999997</v>
      </c>
    </row>
    <row r="9977" spans="1:20" x14ac:dyDescent="0.25">
      <c r="A9977">
        <v>20221207</v>
      </c>
      <c r="B9977" s="1" t="s">
        <v>742</v>
      </c>
      <c r="C9977" s="1" t="s">
        <v>25</v>
      </c>
      <c r="D9977" s="1" t="s">
        <v>26</v>
      </c>
      <c r="E9977" s="1" t="s">
        <v>27</v>
      </c>
      <c r="F9977" s="1" t="s">
        <v>28</v>
      </c>
      <c r="G9977" s="1" t="s">
        <v>228</v>
      </c>
      <c r="H9977" s="1" t="s">
        <v>75</v>
      </c>
      <c r="I9977" s="1" t="s">
        <v>63</v>
      </c>
      <c r="J9977" s="1" t="s">
        <v>50</v>
      </c>
      <c r="K9977">
        <v>13.36</v>
      </c>
      <c r="L9977">
        <v>2</v>
      </c>
      <c r="M9977">
        <v>0</v>
      </c>
      <c r="N9977">
        <v>6.4127999999999998</v>
      </c>
      <c r="O9977">
        <f>(Table1[[#This Row],[Sales]]-Table1[[#This Row],[Profit]])/Table1[[#This Row],[Quantity]]</f>
        <v>3.4735999999999998</v>
      </c>
      <c r="P9977">
        <f>Table1[[#This Row],[Sales]]/Table1[[#This Row],[Quantity]]</f>
        <v>6.68</v>
      </c>
      <c r="Q9977" t="str">
        <f t="shared" si="310"/>
        <v>2022</v>
      </c>
      <c r="R9977" t="str">
        <f t="shared" si="311"/>
        <v>12</v>
      </c>
      <c r="S9977">
        <f>CEILING(Table1[[#This Row],[Month]]/3,1)</f>
        <v>4</v>
      </c>
      <c r="T9977" s="9">
        <f>(Table1[[#This Row],[Profit]]/Table1[[#This Row],[Sales]])</f>
        <v>0.48</v>
      </c>
    </row>
    <row r="9978" spans="1:20" x14ac:dyDescent="0.25">
      <c r="A9978">
        <v>20221207</v>
      </c>
      <c r="B9978" s="1" t="s">
        <v>742</v>
      </c>
      <c r="C9978" s="1" t="s">
        <v>25</v>
      </c>
      <c r="D9978" s="1" t="s">
        <v>26</v>
      </c>
      <c r="E9978" s="1" t="s">
        <v>27</v>
      </c>
      <c r="F9978" s="1" t="s">
        <v>28</v>
      </c>
      <c r="G9978" s="1" t="s">
        <v>228</v>
      </c>
      <c r="H9978" s="1" t="s">
        <v>75</v>
      </c>
      <c r="I9978" s="1" t="s">
        <v>63</v>
      </c>
      <c r="J9978" s="1" t="s">
        <v>43</v>
      </c>
      <c r="K9978">
        <v>249.584</v>
      </c>
      <c r="L9978">
        <v>2</v>
      </c>
      <c r="M9978">
        <v>0.2</v>
      </c>
      <c r="N9978">
        <v>31.198</v>
      </c>
      <c r="O9978">
        <f>(Table1[[#This Row],[Sales]]-Table1[[#This Row],[Profit]])/Table1[[#This Row],[Quantity]]</f>
        <v>109.193</v>
      </c>
      <c r="P9978">
        <f>Table1[[#This Row],[Sales]]/Table1[[#This Row],[Quantity]]</f>
        <v>124.792</v>
      </c>
      <c r="Q9978" t="str">
        <f t="shared" si="310"/>
        <v>2022</v>
      </c>
      <c r="R9978" t="str">
        <f t="shared" si="311"/>
        <v>12</v>
      </c>
      <c r="S9978">
        <f>CEILING(Table1[[#This Row],[Month]]/3,1)</f>
        <v>4</v>
      </c>
      <c r="T9978" s="9">
        <f>(Table1[[#This Row],[Profit]]/Table1[[#This Row],[Sales]])</f>
        <v>0.125</v>
      </c>
    </row>
    <row r="9979" spans="1:20" x14ac:dyDescent="0.25">
      <c r="A9979">
        <v>20221207</v>
      </c>
      <c r="B9979" s="1" t="s">
        <v>742</v>
      </c>
      <c r="C9979" s="1" t="s">
        <v>25</v>
      </c>
      <c r="D9979" s="1" t="s">
        <v>26</v>
      </c>
      <c r="E9979" s="1" t="s">
        <v>27</v>
      </c>
      <c r="F9979" s="1" t="s">
        <v>28</v>
      </c>
      <c r="G9979" s="1" t="s">
        <v>228</v>
      </c>
      <c r="H9979" s="1" t="s">
        <v>75</v>
      </c>
      <c r="I9979" s="1" t="s">
        <v>63</v>
      </c>
      <c r="J9979" s="1" t="s">
        <v>136</v>
      </c>
      <c r="K9979">
        <v>13.86</v>
      </c>
      <c r="L9979">
        <v>7</v>
      </c>
      <c r="M9979">
        <v>0</v>
      </c>
      <c r="N9979">
        <v>0</v>
      </c>
      <c r="O9979">
        <f>(Table1[[#This Row],[Sales]]-Table1[[#This Row],[Profit]])/Table1[[#This Row],[Quantity]]</f>
        <v>1.98</v>
      </c>
      <c r="P9979">
        <f>Table1[[#This Row],[Sales]]/Table1[[#This Row],[Quantity]]</f>
        <v>1.98</v>
      </c>
      <c r="Q9979" t="str">
        <f t="shared" si="310"/>
        <v>2022</v>
      </c>
      <c r="R9979" t="str">
        <f t="shared" si="311"/>
        <v>12</v>
      </c>
      <c r="S9979">
        <f>CEILING(Table1[[#This Row],[Month]]/3,1)</f>
        <v>4</v>
      </c>
      <c r="T9979" s="9">
        <f>(Table1[[#This Row],[Profit]]/Table1[[#This Row],[Sales]])</f>
        <v>0</v>
      </c>
    </row>
    <row r="9980" spans="1:20" x14ac:dyDescent="0.25">
      <c r="A9980">
        <v>20221207</v>
      </c>
      <c r="B9980" s="1" t="s">
        <v>742</v>
      </c>
      <c r="C9980" s="1" t="s">
        <v>25</v>
      </c>
      <c r="D9980" s="1" t="s">
        <v>26</v>
      </c>
      <c r="E9980" s="1" t="s">
        <v>27</v>
      </c>
      <c r="F9980" s="1" t="s">
        <v>28</v>
      </c>
      <c r="G9980" s="1" t="s">
        <v>228</v>
      </c>
      <c r="H9980" s="1" t="s">
        <v>75</v>
      </c>
      <c r="I9980" s="1" t="s">
        <v>63</v>
      </c>
      <c r="J9980" s="1" t="s">
        <v>36</v>
      </c>
      <c r="K9980">
        <v>13.375999999999999</v>
      </c>
      <c r="L9980">
        <v>4</v>
      </c>
      <c r="M9980">
        <v>0.2</v>
      </c>
      <c r="N9980">
        <v>4.6816000000000004</v>
      </c>
      <c r="O9980">
        <f>(Table1[[#This Row],[Sales]]-Table1[[#This Row],[Profit]])/Table1[[#This Row],[Quantity]]</f>
        <v>2.1735999999999995</v>
      </c>
      <c r="P9980">
        <f>Table1[[#This Row],[Sales]]/Table1[[#This Row],[Quantity]]</f>
        <v>3.3439999999999999</v>
      </c>
      <c r="Q9980" t="str">
        <f t="shared" si="310"/>
        <v>2022</v>
      </c>
      <c r="R9980" t="str">
        <f t="shared" si="311"/>
        <v>12</v>
      </c>
      <c r="S9980">
        <f>CEILING(Table1[[#This Row],[Month]]/3,1)</f>
        <v>4</v>
      </c>
      <c r="T9980" s="9">
        <f>(Table1[[#This Row],[Profit]]/Table1[[#This Row],[Sales]])</f>
        <v>0.35000000000000003</v>
      </c>
    </row>
    <row r="9981" spans="1:20" x14ac:dyDescent="0.25">
      <c r="A9981">
        <v>20221207</v>
      </c>
      <c r="B9981" s="1" t="s">
        <v>742</v>
      </c>
      <c r="C9981" s="1" t="s">
        <v>25</v>
      </c>
      <c r="D9981" s="1" t="s">
        <v>26</v>
      </c>
      <c r="E9981" s="1" t="s">
        <v>27</v>
      </c>
      <c r="F9981" s="1" t="s">
        <v>28</v>
      </c>
      <c r="G9981" s="1" t="s">
        <v>228</v>
      </c>
      <c r="H9981" s="1" t="s">
        <v>75</v>
      </c>
      <c r="I9981" s="1" t="s">
        <v>63</v>
      </c>
      <c r="J9981" s="1" t="s">
        <v>36</v>
      </c>
      <c r="K9981">
        <v>437.47199999999998</v>
      </c>
      <c r="L9981">
        <v>14</v>
      </c>
      <c r="M9981">
        <v>0.2</v>
      </c>
      <c r="N9981">
        <v>153.11519999999999</v>
      </c>
      <c r="O9981">
        <f>(Table1[[#This Row],[Sales]]-Table1[[#This Row],[Profit]])/Table1[[#This Row],[Quantity]]</f>
        <v>20.311200000000003</v>
      </c>
      <c r="P9981">
        <f>Table1[[#This Row],[Sales]]/Table1[[#This Row],[Quantity]]</f>
        <v>31.247999999999998</v>
      </c>
      <c r="Q9981" t="str">
        <f t="shared" si="310"/>
        <v>2022</v>
      </c>
      <c r="R9981" t="str">
        <f t="shared" si="311"/>
        <v>12</v>
      </c>
      <c r="S9981">
        <f>CEILING(Table1[[#This Row],[Month]]/3,1)</f>
        <v>4</v>
      </c>
      <c r="T9981" s="9">
        <f>(Table1[[#This Row],[Profit]]/Table1[[#This Row],[Sales]])</f>
        <v>0.35</v>
      </c>
    </row>
    <row r="9982" spans="1:20" x14ac:dyDescent="0.25">
      <c r="A9982">
        <v>20210906</v>
      </c>
      <c r="B9982" s="1" t="s">
        <v>883</v>
      </c>
      <c r="C9982" s="1" t="s">
        <v>274</v>
      </c>
      <c r="D9982" s="1" t="s">
        <v>617</v>
      </c>
      <c r="E9982" s="1" t="s">
        <v>17</v>
      </c>
      <c r="F9982" s="1" t="s">
        <v>197</v>
      </c>
      <c r="G9982" s="1" t="s">
        <v>111</v>
      </c>
      <c r="H9982" s="1" t="s">
        <v>20</v>
      </c>
      <c r="I9982" s="1" t="s">
        <v>21</v>
      </c>
      <c r="J9982" s="1" t="s">
        <v>36</v>
      </c>
      <c r="K9982">
        <v>85.98</v>
      </c>
      <c r="L9982">
        <v>1</v>
      </c>
      <c r="M9982">
        <v>0</v>
      </c>
      <c r="N9982">
        <v>22.354800000000001</v>
      </c>
      <c r="O9982">
        <f>(Table1[[#This Row],[Sales]]-Table1[[#This Row],[Profit]])/Table1[[#This Row],[Quantity]]</f>
        <v>63.625200000000007</v>
      </c>
      <c r="P9982">
        <f>Table1[[#This Row],[Sales]]/Table1[[#This Row],[Quantity]]</f>
        <v>85.98</v>
      </c>
      <c r="Q9982" t="str">
        <f t="shared" si="310"/>
        <v>2021</v>
      </c>
      <c r="R9982" t="str">
        <f t="shared" si="311"/>
        <v>09</v>
      </c>
      <c r="S9982">
        <f>CEILING(Table1[[#This Row],[Month]]/3,1)</f>
        <v>3</v>
      </c>
      <c r="T9982" s="9">
        <f>(Table1[[#This Row],[Profit]]/Table1[[#This Row],[Sales]])</f>
        <v>0.26</v>
      </c>
    </row>
    <row r="9983" spans="1:20" x14ac:dyDescent="0.25">
      <c r="A9983">
        <v>20230804</v>
      </c>
      <c r="B9983" s="1" t="s">
        <v>137</v>
      </c>
      <c r="C9983" s="1" t="s">
        <v>209</v>
      </c>
      <c r="D9983" s="1" t="s">
        <v>210</v>
      </c>
      <c r="E9983" s="1" t="s">
        <v>27</v>
      </c>
      <c r="F9983" s="1" t="s">
        <v>82</v>
      </c>
      <c r="G9983" s="1" t="s">
        <v>139</v>
      </c>
      <c r="H9983" s="1" t="s">
        <v>40</v>
      </c>
      <c r="I9983" s="1" t="s">
        <v>21</v>
      </c>
      <c r="J9983" s="1" t="s">
        <v>23</v>
      </c>
      <c r="K9983">
        <v>16.52</v>
      </c>
      <c r="L9983">
        <v>5</v>
      </c>
      <c r="M9983">
        <v>0.2</v>
      </c>
      <c r="N9983">
        <v>5.3689999999999998</v>
      </c>
      <c r="O9983">
        <f>(Table1[[#This Row],[Sales]]-Table1[[#This Row],[Profit]])/Table1[[#This Row],[Quantity]]</f>
        <v>2.2302</v>
      </c>
      <c r="P9983">
        <f>Table1[[#This Row],[Sales]]/Table1[[#This Row],[Quantity]]</f>
        <v>3.3039999999999998</v>
      </c>
      <c r="Q9983" t="str">
        <f t="shared" si="310"/>
        <v>2023</v>
      </c>
      <c r="R9983" t="str">
        <f t="shared" si="311"/>
        <v>08</v>
      </c>
      <c r="S9983">
        <f>CEILING(Table1[[#This Row],[Month]]/3,1)</f>
        <v>3</v>
      </c>
      <c r="T9983" s="9">
        <f>(Table1[[#This Row],[Profit]]/Table1[[#This Row],[Sales]])</f>
        <v>0.32500000000000001</v>
      </c>
    </row>
    <row r="9984" spans="1:20" x14ac:dyDescent="0.25">
      <c r="A9984">
        <v>20220923</v>
      </c>
      <c r="B9984" s="1" t="s">
        <v>208</v>
      </c>
      <c r="C9984" s="1" t="s">
        <v>120</v>
      </c>
      <c r="D9984" s="1" t="s">
        <v>310</v>
      </c>
      <c r="E9984" s="1" t="s">
        <v>27</v>
      </c>
      <c r="F9984" s="1" t="s">
        <v>82</v>
      </c>
      <c r="G9984" s="1" t="s">
        <v>211</v>
      </c>
      <c r="H9984" s="1" t="s">
        <v>55</v>
      </c>
      <c r="I9984" s="1" t="s">
        <v>21</v>
      </c>
      <c r="J9984" s="1" t="s">
        <v>50</v>
      </c>
      <c r="K9984">
        <v>35.56</v>
      </c>
      <c r="L9984">
        <v>7</v>
      </c>
      <c r="M9984">
        <v>0</v>
      </c>
      <c r="N9984">
        <v>16.713200000000001</v>
      </c>
      <c r="O9984">
        <f>(Table1[[#This Row],[Sales]]-Table1[[#This Row],[Profit]])/Table1[[#This Row],[Quantity]]</f>
        <v>2.6924000000000001</v>
      </c>
      <c r="P9984">
        <f>Table1[[#This Row],[Sales]]/Table1[[#This Row],[Quantity]]</f>
        <v>5.08</v>
      </c>
      <c r="Q9984" t="str">
        <f t="shared" si="310"/>
        <v>2022</v>
      </c>
      <c r="R9984" t="str">
        <f t="shared" si="311"/>
        <v>09</v>
      </c>
      <c r="S9984">
        <f>CEILING(Table1[[#This Row],[Month]]/3,1)</f>
        <v>3</v>
      </c>
      <c r="T9984" s="9">
        <f>(Table1[[#This Row],[Profit]]/Table1[[#This Row],[Sales]])</f>
        <v>0.47</v>
      </c>
    </row>
    <row r="9985" spans="1:20" x14ac:dyDescent="0.25">
      <c r="A9985">
        <v>20220923</v>
      </c>
      <c r="B9985" s="1" t="s">
        <v>208</v>
      </c>
      <c r="C9985" s="1" t="s">
        <v>120</v>
      </c>
      <c r="D9985" s="1" t="s">
        <v>310</v>
      </c>
      <c r="E9985" s="1" t="s">
        <v>27</v>
      </c>
      <c r="F9985" s="1" t="s">
        <v>82</v>
      </c>
      <c r="G9985" s="1" t="s">
        <v>211</v>
      </c>
      <c r="H9985" s="1" t="s">
        <v>55</v>
      </c>
      <c r="I9985" s="1" t="s">
        <v>21</v>
      </c>
      <c r="J9985" s="1" t="s">
        <v>43</v>
      </c>
      <c r="K9985">
        <v>97.98</v>
      </c>
      <c r="L9985">
        <v>2</v>
      </c>
      <c r="M9985">
        <v>0</v>
      </c>
      <c r="N9985">
        <v>27.4344</v>
      </c>
      <c r="O9985">
        <f>(Table1[[#This Row],[Sales]]-Table1[[#This Row],[Profit]])/Table1[[#This Row],[Quantity]]</f>
        <v>35.272800000000004</v>
      </c>
      <c r="P9985">
        <f>Table1[[#This Row],[Sales]]/Table1[[#This Row],[Quantity]]</f>
        <v>48.99</v>
      </c>
      <c r="Q9985" t="str">
        <f t="shared" si="310"/>
        <v>2022</v>
      </c>
      <c r="R9985" t="str">
        <f t="shared" si="311"/>
        <v>09</v>
      </c>
      <c r="S9985">
        <f>CEILING(Table1[[#This Row],[Month]]/3,1)</f>
        <v>3</v>
      </c>
      <c r="T9985" s="9">
        <f>(Table1[[#This Row],[Profit]]/Table1[[#This Row],[Sales]])</f>
        <v>0.27999999999999997</v>
      </c>
    </row>
    <row r="9986" spans="1:20" x14ac:dyDescent="0.25">
      <c r="A9986">
        <v>20210517</v>
      </c>
      <c r="B9986" s="1" t="s">
        <v>518</v>
      </c>
      <c r="C9986" s="1" t="s">
        <v>133</v>
      </c>
      <c r="D9986" s="1" t="s">
        <v>586</v>
      </c>
      <c r="E9986" s="1" t="s">
        <v>17</v>
      </c>
      <c r="F9986" s="1" t="s">
        <v>18</v>
      </c>
      <c r="G9986" s="1" t="s">
        <v>407</v>
      </c>
      <c r="H9986" s="1" t="s">
        <v>62</v>
      </c>
      <c r="I9986" s="1" t="s">
        <v>21</v>
      </c>
      <c r="J9986" s="1" t="s">
        <v>23</v>
      </c>
      <c r="K9986">
        <v>31.5</v>
      </c>
      <c r="L9986">
        <v>10</v>
      </c>
      <c r="M9986">
        <v>0</v>
      </c>
      <c r="N9986">
        <v>15.12</v>
      </c>
      <c r="O9986">
        <f>(Table1[[#This Row],[Sales]]-Table1[[#This Row],[Profit]])/Table1[[#This Row],[Quantity]]</f>
        <v>1.6380000000000003</v>
      </c>
      <c r="P9986">
        <f>Table1[[#This Row],[Sales]]/Table1[[#This Row],[Quantity]]</f>
        <v>3.15</v>
      </c>
      <c r="Q9986" t="str">
        <f t="shared" si="310"/>
        <v>2021</v>
      </c>
      <c r="R9986" t="str">
        <f t="shared" si="311"/>
        <v>05</v>
      </c>
      <c r="S9986">
        <f>CEILING(Table1[[#This Row],[Month]]/3,1)</f>
        <v>2</v>
      </c>
      <c r="T9986" s="9">
        <f>(Table1[[#This Row],[Profit]]/Table1[[#This Row],[Sales]])</f>
        <v>0.48</v>
      </c>
    </row>
    <row r="9987" spans="1:20" x14ac:dyDescent="0.25">
      <c r="A9987">
        <v>20210517</v>
      </c>
      <c r="B9987" s="1" t="s">
        <v>518</v>
      </c>
      <c r="C9987" s="1" t="s">
        <v>133</v>
      </c>
      <c r="D9987" s="1" t="s">
        <v>586</v>
      </c>
      <c r="E9987" s="1" t="s">
        <v>17</v>
      </c>
      <c r="F9987" s="1" t="s">
        <v>18</v>
      </c>
      <c r="G9987" s="1" t="s">
        <v>407</v>
      </c>
      <c r="H9987" s="1" t="s">
        <v>62</v>
      </c>
      <c r="I9987" s="1" t="s">
        <v>21</v>
      </c>
      <c r="J9987" s="1" t="s">
        <v>50</v>
      </c>
      <c r="K9987">
        <v>55.6</v>
      </c>
      <c r="L9987">
        <v>4</v>
      </c>
      <c r="M9987">
        <v>0</v>
      </c>
      <c r="N9987">
        <v>16.123999999999999</v>
      </c>
      <c r="O9987">
        <f>(Table1[[#This Row],[Sales]]-Table1[[#This Row],[Profit]])/Table1[[#This Row],[Quantity]]</f>
        <v>9.8689999999999998</v>
      </c>
      <c r="P9987">
        <f>Table1[[#This Row],[Sales]]/Table1[[#This Row],[Quantity]]</f>
        <v>13.9</v>
      </c>
      <c r="Q9987" t="str">
        <f t="shared" ref="Q9987:Q9995" si="312">LEFT(A9987,4)</f>
        <v>2021</v>
      </c>
      <c r="R9987" t="str">
        <f t="shared" ref="R9987:R9995" si="313">MID(A9987,5,2)</f>
        <v>05</v>
      </c>
      <c r="S9987">
        <f>CEILING(Table1[[#This Row],[Month]]/3,1)</f>
        <v>2</v>
      </c>
      <c r="T9987" s="9">
        <f>(Table1[[#This Row],[Profit]]/Table1[[#This Row],[Sales]])</f>
        <v>0.28999999999999998</v>
      </c>
    </row>
    <row r="9988" spans="1:20" x14ac:dyDescent="0.25">
      <c r="A9988">
        <v>20220930</v>
      </c>
      <c r="B9988" s="1" t="s">
        <v>968</v>
      </c>
      <c r="C9988" s="1" t="s">
        <v>25</v>
      </c>
      <c r="D9988" s="1" t="s">
        <v>26</v>
      </c>
      <c r="E9988" s="1" t="s">
        <v>27</v>
      </c>
      <c r="F9988" s="1" t="s">
        <v>28</v>
      </c>
      <c r="G9988" s="1" t="s">
        <v>630</v>
      </c>
      <c r="H9988" s="1" t="s">
        <v>55</v>
      </c>
      <c r="I9988" s="1" t="s">
        <v>21</v>
      </c>
      <c r="J9988" s="1" t="s">
        <v>94</v>
      </c>
      <c r="K9988">
        <v>36.24</v>
      </c>
      <c r="L9988">
        <v>1</v>
      </c>
      <c r="M9988">
        <v>0</v>
      </c>
      <c r="N9988">
        <v>15.220800000000001</v>
      </c>
      <c r="O9988">
        <f>(Table1[[#This Row],[Sales]]-Table1[[#This Row],[Profit]])/Table1[[#This Row],[Quantity]]</f>
        <v>21.019200000000001</v>
      </c>
      <c r="P9988">
        <f>Table1[[#This Row],[Sales]]/Table1[[#This Row],[Quantity]]</f>
        <v>36.24</v>
      </c>
      <c r="Q9988" t="str">
        <f t="shared" si="312"/>
        <v>2022</v>
      </c>
      <c r="R9988" t="str">
        <f t="shared" si="313"/>
        <v>09</v>
      </c>
      <c r="S9988">
        <f>CEILING(Table1[[#This Row],[Month]]/3,1)</f>
        <v>3</v>
      </c>
      <c r="T9988" s="9">
        <f>(Table1[[#This Row],[Profit]]/Table1[[#This Row],[Sales]])</f>
        <v>0.42</v>
      </c>
    </row>
    <row r="9989" spans="1:20" x14ac:dyDescent="0.25">
      <c r="A9989">
        <v>20231118</v>
      </c>
      <c r="B9989" s="1" t="s">
        <v>112</v>
      </c>
      <c r="C9989" s="1" t="s">
        <v>385</v>
      </c>
      <c r="D9989" s="1" t="s">
        <v>1179</v>
      </c>
      <c r="E9989" s="1" t="s">
        <v>17</v>
      </c>
      <c r="F9989" s="1" t="s">
        <v>48</v>
      </c>
      <c r="G9989" s="1" t="s">
        <v>93</v>
      </c>
      <c r="H9989" s="1" t="s">
        <v>69</v>
      </c>
      <c r="I9989" s="1" t="s">
        <v>30</v>
      </c>
      <c r="J9989" s="1" t="s">
        <v>94</v>
      </c>
      <c r="K9989">
        <v>79.989999999999995</v>
      </c>
      <c r="L9989">
        <v>1</v>
      </c>
      <c r="M9989">
        <v>0</v>
      </c>
      <c r="N9989">
        <v>28.796399999999998</v>
      </c>
      <c r="O9989">
        <f>(Table1[[#This Row],[Sales]]-Table1[[#This Row],[Profit]])/Table1[[#This Row],[Quantity]]</f>
        <v>51.193599999999996</v>
      </c>
      <c r="P9989">
        <f>Table1[[#This Row],[Sales]]/Table1[[#This Row],[Quantity]]</f>
        <v>79.989999999999995</v>
      </c>
      <c r="Q9989" t="str">
        <f t="shared" si="312"/>
        <v>2023</v>
      </c>
      <c r="R9989" t="str">
        <f t="shared" si="313"/>
        <v>11</v>
      </c>
      <c r="S9989">
        <f>CEILING(Table1[[#This Row],[Month]]/3,1)</f>
        <v>4</v>
      </c>
      <c r="T9989" s="9">
        <f>(Table1[[#This Row],[Profit]]/Table1[[#This Row],[Sales]])</f>
        <v>0.36</v>
      </c>
    </row>
    <row r="9990" spans="1:20" x14ac:dyDescent="0.25">
      <c r="A9990">
        <v>20231118</v>
      </c>
      <c r="B9990" s="1" t="s">
        <v>112</v>
      </c>
      <c r="C9990" s="1" t="s">
        <v>385</v>
      </c>
      <c r="D9990" s="1" t="s">
        <v>1179</v>
      </c>
      <c r="E9990" s="1" t="s">
        <v>17</v>
      </c>
      <c r="F9990" s="1" t="s">
        <v>48</v>
      </c>
      <c r="G9990" s="1" t="s">
        <v>93</v>
      </c>
      <c r="H9990" s="1" t="s">
        <v>69</v>
      </c>
      <c r="I9990" s="1" t="s">
        <v>30</v>
      </c>
      <c r="J9990" s="1" t="s">
        <v>43</v>
      </c>
      <c r="K9990">
        <v>206.1</v>
      </c>
      <c r="L9990">
        <v>5</v>
      </c>
      <c r="M9990">
        <v>0</v>
      </c>
      <c r="N9990">
        <v>55.646999999999998</v>
      </c>
      <c r="O9990">
        <f>(Table1[[#This Row],[Sales]]-Table1[[#This Row],[Profit]])/Table1[[#This Row],[Quantity]]</f>
        <v>30.090600000000002</v>
      </c>
      <c r="P9990">
        <f>Table1[[#This Row],[Sales]]/Table1[[#This Row],[Quantity]]</f>
        <v>41.22</v>
      </c>
      <c r="Q9990" t="str">
        <f t="shared" si="312"/>
        <v>2023</v>
      </c>
      <c r="R9990" t="str">
        <f t="shared" si="313"/>
        <v>11</v>
      </c>
      <c r="S9990">
        <f>CEILING(Table1[[#This Row],[Month]]/3,1)</f>
        <v>4</v>
      </c>
      <c r="T9990" s="9">
        <f>(Table1[[#This Row],[Profit]]/Table1[[#This Row],[Sales]])</f>
        <v>0.27</v>
      </c>
    </row>
    <row r="9991" spans="1:20" x14ac:dyDescent="0.25">
      <c r="A9991">
        <v>20200122</v>
      </c>
      <c r="B9991" s="1" t="s">
        <v>842</v>
      </c>
      <c r="C9991" s="1" t="s">
        <v>32</v>
      </c>
      <c r="D9991" s="1" t="s">
        <v>420</v>
      </c>
      <c r="E9991" s="1" t="s">
        <v>17</v>
      </c>
      <c r="F9991" s="1" t="s">
        <v>34</v>
      </c>
      <c r="G9991" s="1" t="s">
        <v>245</v>
      </c>
      <c r="H9991" s="1" t="s">
        <v>62</v>
      </c>
      <c r="I9991" s="1" t="s">
        <v>21</v>
      </c>
      <c r="J9991" s="1" t="s">
        <v>41</v>
      </c>
      <c r="K9991">
        <v>25.248000000000001</v>
      </c>
      <c r="L9991">
        <v>3</v>
      </c>
      <c r="M9991">
        <v>0.2</v>
      </c>
      <c r="N9991">
        <v>4.1028000000000002</v>
      </c>
      <c r="O9991">
        <f>(Table1[[#This Row],[Sales]]-Table1[[#This Row],[Profit]])/Table1[[#This Row],[Quantity]]</f>
        <v>7.0484000000000009</v>
      </c>
      <c r="P9991">
        <f>Table1[[#This Row],[Sales]]/Table1[[#This Row],[Quantity]]</f>
        <v>8.4160000000000004</v>
      </c>
      <c r="Q9991" t="str">
        <f t="shared" si="312"/>
        <v>2020</v>
      </c>
      <c r="R9991" t="str">
        <f t="shared" si="313"/>
        <v>01</v>
      </c>
      <c r="S9991">
        <f>CEILING(Table1[[#This Row],[Month]]/3,1)</f>
        <v>1</v>
      </c>
      <c r="T9991" s="9">
        <f>(Table1[[#This Row],[Profit]]/Table1[[#This Row],[Sales]])</f>
        <v>0.16250000000000001</v>
      </c>
    </row>
    <row r="9992" spans="1:20" x14ac:dyDescent="0.25">
      <c r="A9992">
        <v>20230227</v>
      </c>
      <c r="B9992" s="1" t="s">
        <v>250</v>
      </c>
      <c r="C9992" s="1" t="s">
        <v>25</v>
      </c>
      <c r="D9992" s="1" t="s">
        <v>469</v>
      </c>
      <c r="E9992" s="1" t="s">
        <v>27</v>
      </c>
      <c r="F9992" s="1" t="s">
        <v>28</v>
      </c>
      <c r="G9992" s="1" t="s">
        <v>251</v>
      </c>
      <c r="H9992" s="1" t="s">
        <v>40</v>
      </c>
      <c r="I9992" s="1" t="s">
        <v>21</v>
      </c>
      <c r="J9992" s="1" t="s">
        <v>41</v>
      </c>
      <c r="K9992">
        <v>91.96</v>
      </c>
      <c r="L9992">
        <v>2</v>
      </c>
      <c r="M9992">
        <v>0</v>
      </c>
      <c r="N9992">
        <v>15.6332</v>
      </c>
      <c r="O9992">
        <f>(Table1[[#This Row],[Sales]]-Table1[[#This Row],[Profit]])/Table1[[#This Row],[Quantity]]</f>
        <v>38.163399999999996</v>
      </c>
      <c r="P9992">
        <f>Table1[[#This Row],[Sales]]/Table1[[#This Row],[Quantity]]</f>
        <v>45.98</v>
      </c>
      <c r="Q9992" t="str">
        <f t="shared" si="312"/>
        <v>2023</v>
      </c>
      <c r="R9992" t="str">
        <f t="shared" si="313"/>
        <v>02</v>
      </c>
      <c r="S9992">
        <f>CEILING(Table1[[#This Row],[Month]]/3,1)</f>
        <v>1</v>
      </c>
      <c r="T9992" s="9">
        <f>(Table1[[#This Row],[Profit]]/Table1[[#This Row],[Sales]])</f>
        <v>0.17</v>
      </c>
    </row>
    <row r="9993" spans="1:20" x14ac:dyDescent="0.25">
      <c r="A9993">
        <v>20230227</v>
      </c>
      <c r="B9993" s="1" t="s">
        <v>250</v>
      </c>
      <c r="C9993" s="1" t="s">
        <v>25</v>
      </c>
      <c r="D9993" s="1" t="s">
        <v>469</v>
      </c>
      <c r="E9993" s="1" t="s">
        <v>27</v>
      </c>
      <c r="F9993" s="1" t="s">
        <v>28</v>
      </c>
      <c r="G9993" s="1" t="s">
        <v>251</v>
      </c>
      <c r="H9993" s="1" t="s">
        <v>40</v>
      </c>
      <c r="I9993" s="1" t="s">
        <v>21</v>
      </c>
      <c r="J9993" s="1" t="s">
        <v>43</v>
      </c>
      <c r="K9993">
        <v>258.57600000000002</v>
      </c>
      <c r="L9993">
        <v>2</v>
      </c>
      <c r="M9993">
        <v>0.2</v>
      </c>
      <c r="N9993">
        <v>19.3932</v>
      </c>
      <c r="O9993">
        <f>(Table1[[#This Row],[Sales]]-Table1[[#This Row],[Profit]])/Table1[[#This Row],[Quantity]]</f>
        <v>119.59140000000001</v>
      </c>
      <c r="P9993">
        <f>Table1[[#This Row],[Sales]]/Table1[[#This Row],[Quantity]]</f>
        <v>129.28800000000001</v>
      </c>
      <c r="Q9993" t="str">
        <f t="shared" si="312"/>
        <v>2023</v>
      </c>
      <c r="R9993" t="str">
        <f t="shared" si="313"/>
        <v>02</v>
      </c>
      <c r="S9993">
        <f>CEILING(Table1[[#This Row],[Month]]/3,1)</f>
        <v>1</v>
      </c>
      <c r="T9993" s="9">
        <f>(Table1[[#This Row],[Profit]]/Table1[[#This Row],[Sales]])</f>
        <v>7.4999999999999997E-2</v>
      </c>
    </row>
    <row r="9994" spans="1:20" x14ac:dyDescent="0.25">
      <c r="A9994">
        <v>20230227</v>
      </c>
      <c r="B9994" s="1" t="s">
        <v>250</v>
      </c>
      <c r="C9994" s="1" t="s">
        <v>25</v>
      </c>
      <c r="D9994" s="1" t="s">
        <v>469</v>
      </c>
      <c r="E9994" s="1" t="s">
        <v>27</v>
      </c>
      <c r="F9994" s="1" t="s">
        <v>28</v>
      </c>
      <c r="G9994" s="1" t="s">
        <v>251</v>
      </c>
      <c r="H9994" s="1" t="s">
        <v>40</v>
      </c>
      <c r="I9994" s="1" t="s">
        <v>21</v>
      </c>
      <c r="J9994" s="1" t="s">
        <v>50</v>
      </c>
      <c r="K9994">
        <v>29.6</v>
      </c>
      <c r="L9994">
        <v>4</v>
      </c>
      <c r="M9994">
        <v>0</v>
      </c>
      <c r="N9994">
        <v>13.32</v>
      </c>
      <c r="O9994">
        <f>(Table1[[#This Row],[Sales]]-Table1[[#This Row],[Profit]])/Table1[[#This Row],[Quantity]]</f>
        <v>4.07</v>
      </c>
      <c r="P9994">
        <f>Table1[[#This Row],[Sales]]/Table1[[#This Row],[Quantity]]</f>
        <v>7.4</v>
      </c>
      <c r="Q9994" t="str">
        <f t="shared" si="312"/>
        <v>2023</v>
      </c>
      <c r="R9994" t="str">
        <f t="shared" si="313"/>
        <v>02</v>
      </c>
      <c r="S9994">
        <f>CEILING(Table1[[#This Row],[Month]]/3,1)</f>
        <v>1</v>
      </c>
      <c r="T9994" s="9">
        <f>(Table1[[#This Row],[Profit]]/Table1[[#This Row],[Sales]])</f>
        <v>0.45</v>
      </c>
    </row>
    <row r="9995" spans="1:20" x14ac:dyDescent="0.25">
      <c r="A9995">
        <v>20230505</v>
      </c>
      <c r="B9995" s="1" t="s">
        <v>764</v>
      </c>
      <c r="C9995" s="1" t="s">
        <v>25</v>
      </c>
      <c r="D9995" s="1" t="s">
        <v>831</v>
      </c>
      <c r="E9995" s="1" t="s">
        <v>27</v>
      </c>
      <c r="F9995" s="1" t="s">
        <v>28</v>
      </c>
      <c r="G9995" s="1" t="s">
        <v>236</v>
      </c>
      <c r="H9995" s="1" t="s">
        <v>168</v>
      </c>
      <c r="I9995" s="1" t="s">
        <v>21</v>
      </c>
      <c r="J9995" s="1" t="s">
        <v>44</v>
      </c>
      <c r="K9995">
        <v>243.16</v>
      </c>
      <c r="L9995">
        <v>2</v>
      </c>
      <c r="M9995">
        <v>0</v>
      </c>
      <c r="N9995">
        <v>72.947999999999993</v>
      </c>
      <c r="O9995">
        <f>(Table1[[#This Row],[Sales]]-Table1[[#This Row],[Profit]])/Table1[[#This Row],[Quantity]]</f>
        <v>85.105999999999995</v>
      </c>
      <c r="P9995">
        <f>Table1[[#This Row],[Sales]]/Table1[[#This Row],[Quantity]]</f>
        <v>121.58</v>
      </c>
      <c r="Q9995" t="str">
        <f t="shared" si="312"/>
        <v>2023</v>
      </c>
      <c r="R9995" t="str">
        <f t="shared" si="313"/>
        <v>05</v>
      </c>
      <c r="S9995">
        <f>CEILING(Table1[[#This Row],[Month]]/3,1)</f>
        <v>2</v>
      </c>
      <c r="T9995" s="9">
        <f>(Table1[[#This Row],[Profit]]/Table1[[#This Row],[Sales]])</f>
        <v>0.3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C87"/>
  <sheetViews>
    <sheetView showGridLines="0" topLeftCell="A73" zoomScale="56" zoomScaleNormal="56" workbookViewId="0">
      <selection activeCell="V70" sqref="V70"/>
    </sheetView>
  </sheetViews>
  <sheetFormatPr defaultRowHeight="15" x14ac:dyDescent="0.25"/>
  <cols>
    <col min="2" max="2" width="19.5703125" customWidth="1"/>
    <col min="3" max="3" width="17" customWidth="1"/>
    <col min="4" max="4" width="18" customWidth="1"/>
    <col min="5" max="5" width="17" customWidth="1"/>
    <col min="6" max="6" width="18" customWidth="1"/>
    <col min="7" max="7" width="17" customWidth="1"/>
    <col min="8" max="8" width="18" customWidth="1"/>
    <col min="9" max="9" width="17" customWidth="1"/>
    <col min="10" max="10" width="18" customWidth="1"/>
    <col min="11" max="11" width="17.7109375" customWidth="1"/>
    <col min="12" max="12" width="18" customWidth="1"/>
    <col min="13" max="13" width="17" customWidth="1"/>
    <col min="14" max="14" width="18" customWidth="1"/>
    <col min="15" max="15" width="17" customWidth="1"/>
    <col min="16" max="16" width="18" customWidth="1"/>
    <col min="17" max="17" width="17" customWidth="1"/>
    <col min="18" max="18" width="18" customWidth="1"/>
    <col min="19" max="19" width="17" customWidth="1"/>
    <col min="20" max="20" width="18" customWidth="1"/>
    <col min="21" max="21" width="19.28515625" customWidth="1"/>
    <col min="22" max="22" width="18" customWidth="1"/>
    <col min="23" max="23" width="17" customWidth="1"/>
    <col min="24" max="24" width="18" customWidth="1"/>
    <col min="25" max="25" width="17" customWidth="1"/>
    <col min="26" max="26" width="18" customWidth="1"/>
    <col min="27" max="27" width="24.42578125" customWidth="1"/>
    <col min="28" max="28" width="25.140625" customWidth="1"/>
    <col min="29" max="29" width="17.7109375" customWidth="1"/>
    <col min="30" max="30" width="17.42578125" customWidth="1"/>
    <col min="31" max="31" width="25.28515625" customWidth="1"/>
    <col min="32" max="32" width="25" customWidth="1"/>
    <col min="33" max="33" width="24.5703125" customWidth="1"/>
    <col min="34" max="34" width="24.42578125" customWidth="1"/>
    <col min="35" max="35" width="13.140625" bestFit="1" customWidth="1"/>
    <col min="36" max="40" width="14.42578125" customWidth="1"/>
    <col min="41" max="41" width="14.7109375" bestFit="1" customWidth="1"/>
    <col min="42" max="42" width="13.140625" customWidth="1"/>
    <col min="43" max="44" width="14.42578125" customWidth="1"/>
    <col min="45" max="45" width="14.42578125" bestFit="1" customWidth="1"/>
    <col min="46" max="47" width="14.42578125" customWidth="1"/>
    <col min="48" max="49" width="13.140625" customWidth="1"/>
    <col min="50" max="50" width="14.42578125" customWidth="1"/>
    <col min="51" max="51" width="14.42578125" bestFit="1" customWidth="1"/>
    <col min="52" max="52" width="14.42578125" customWidth="1"/>
    <col min="53" max="53" width="14.42578125" bestFit="1" customWidth="1"/>
    <col min="54" max="54" width="15.7109375" bestFit="1" customWidth="1"/>
    <col min="55" max="55" width="16" bestFit="1" customWidth="1"/>
    <col min="56" max="56" width="13.7109375" bestFit="1" customWidth="1"/>
    <col min="57" max="57" width="15.28515625" bestFit="1" customWidth="1"/>
    <col min="58" max="58" width="15.28515625" customWidth="1"/>
    <col min="59" max="60" width="15.28515625" bestFit="1" customWidth="1"/>
    <col min="61" max="62" width="13.7109375" bestFit="1" customWidth="1"/>
    <col min="63" max="63" width="15.28515625" bestFit="1" customWidth="1"/>
    <col min="64" max="64" width="15.5703125" customWidth="1"/>
    <col min="65" max="65" width="13.7109375" bestFit="1" customWidth="1"/>
    <col min="66" max="66" width="12.28515625" bestFit="1" customWidth="1"/>
    <col min="67" max="67" width="13.7109375" bestFit="1" customWidth="1"/>
    <col min="68" max="68" width="12.42578125" bestFit="1" customWidth="1"/>
    <col min="69" max="69" width="15.28515625" customWidth="1"/>
    <col min="70" max="70" width="15.28515625" bestFit="1" customWidth="1"/>
    <col min="71" max="72" width="13.7109375" bestFit="1" customWidth="1"/>
    <col min="73" max="73" width="13.7109375" customWidth="1"/>
    <col min="74" max="74" width="13.7109375" bestFit="1" customWidth="1"/>
    <col min="75" max="75" width="15.28515625" customWidth="1"/>
    <col min="76" max="76" width="15.28515625" bestFit="1" customWidth="1"/>
    <col min="77" max="77" width="15.28515625" customWidth="1"/>
    <col min="78" max="78" width="14" bestFit="1" customWidth="1"/>
    <col min="79" max="79" width="11" bestFit="1" customWidth="1"/>
    <col min="80" max="83" width="15.28515625" bestFit="1" customWidth="1"/>
    <col min="84" max="84" width="13.7109375" bestFit="1" customWidth="1"/>
    <col min="85" max="85" width="15.28515625" bestFit="1" customWidth="1"/>
    <col min="86" max="86" width="13.7109375" bestFit="1" customWidth="1"/>
    <col min="87" max="87" width="12.42578125" bestFit="1" customWidth="1"/>
    <col min="88" max="89" width="15.28515625" bestFit="1" customWidth="1"/>
    <col min="90" max="90" width="13.7109375" bestFit="1" customWidth="1"/>
    <col min="91" max="91" width="14" bestFit="1" customWidth="1"/>
    <col min="92" max="93" width="13.7109375" bestFit="1" customWidth="1"/>
    <col min="94" max="94" width="15.28515625" customWidth="1"/>
    <col min="95" max="95" width="12.42578125" bestFit="1" customWidth="1"/>
    <col min="96" max="97" width="13.7109375" bestFit="1" customWidth="1"/>
    <col min="98" max="98" width="15.28515625" bestFit="1" customWidth="1"/>
    <col min="99" max="99" width="15.28515625" customWidth="1"/>
    <col min="100" max="100" width="15.5703125" bestFit="1" customWidth="1"/>
    <col min="101" max="101" width="15.28515625" bestFit="1" customWidth="1"/>
    <col min="102" max="102" width="15.28515625" customWidth="1"/>
    <col min="103" max="103" width="13.7109375" customWidth="1"/>
    <col min="104" max="104" width="12.42578125" bestFit="1" customWidth="1"/>
    <col min="105" max="105" width="13.7109375" bestFit="1" customWidth="1"/>
    <col min="106" max="110" width="15.28515625" bestFit="1" customWidth="1"/>
    <col min="111" max="111" width="10.7109375" bestFit="1" customWidth="1"/>
    <col min="112" max="112" width="15.28515625" bestFit="1" customWidth="1"/>
    <col min="113" max="113" width="12.28515625" customWidth="1"/>
    <col min="114" max="115" width="15.28515625" bestFit="1" customWidth="1"/>
    <col min="116" max="116" width="13.7109375" customWidth="1"/>
    <col min="117" max="119" width="15.28515625" bestFit="1" customWidth="1"/>
    <col min="120" max="120" width="15.28515625" customWidth="1"/>
    <col min="121" max="122" width="15.28515625" bestFit="1" customWidth="1"/>
    <col min="123" max="124" width="15.28515625" customWidth="1"/>
    <col min="125" max="125" width="15.28515625" bestFit="1" customWidth="1"/>
    <col min="126" max="126" width="14" bestFit="1" customWidth="1"/>
    <col min="127" max="127" width="15.28515625" bestFit="1" customWidth="1"/>
    <col min="128" max="128" width="15.28515625" customWidth="1"/>
    <col min="129" max="129" width="13.7109375" bestFit="1" customWidth="1"/>
    <col min="130" max="130" width="15.28515625" customWidth="1"/>
    <col min="131" max="131" width="13.7109375" bestFit="1" customWidth="1"/>
    <col min="132" max="132" width="12.28515625" customWidth="1"/>
    <col min="133" max="134" width="13.7109375" bestFit="1" customWidth="1"/>
    <col min="135" max="135" width="15.28515625" bestFit="1" customWidth="1"/>
    <col min="136" max="137" width="15.28515625" customWidth="1"/>
    <col min="138" max="138" width="15.28515625" bestFit="1" customWidth="1"/>
    <col min="139" max="139" width="15.28515625" customWidth="1"/>
    <col min="140" max="140" width="15.5703125" bestFit="1" customWidth="1"/>
    <col min="141" max="142" width="15.28515625" bestFit="1" customWidth="1"/>
    <col min="143" max="143" width="13.7109375" customWidth="1"/>
    <col min="144" max="144" width="15.28515625" bestFit="1" customWidth="1"/>
    <col min="145" max="145" width="15.28515625" customWidth="1"/>
    <col min="146" max="146" width="12.28515625" bestFit="1" customWidth="1"/>
    <col min="147" max="147" width="13.7109375" bestFit="1" customWidth="1"/>
    <col min="148" max="149" width="15.28515625" bestFit="1" customWidth="1"/>
    <col min="150" max="150" width="15.28515625" customWidth="1"/>
    <col min="151" max="151" width="15.28515625" bestFit="1" customWidth="1"/>
    <col min="152" max="152" width="12.28515625" customWidth="1"/>
    <col min="153" max="153" width="13.7109375" bestFit="1" customWidth="1"/>
    <col min="154" max="154" width="15.28515625" customWidth="1"/>
    <col min="155" max="156" width="15.28515625" bestFit="1" customWidth="1"/>
    <col min="157" max="157" width="13.7109375" customWidth="1"/>
    <col min="158" max="158" width="15.28515625" bestFit="1" customWidth="1"/>
    <col min="159" max="159" width="13.7109375" bestFit="1" customWidth="1"/>
    <col min="160" max="160" width="13.7109375" customWidth="1"/>
    <col min="161" max="161" width="15.28515625" bestFit="1" customWidth="1"/>
    <col min="162" max="162" width="13.7109375" customWidth="1"/>
    <col min="163" max="163" width="10.7109375" bestFit="1" customWidth="1"/>
    <col min="164" max="165" width="15.28515625" bestFit="1" customWidth="1"/>
    <col min="166" max="166" width="12.28515625" bestFit="1" customWidth="1"/>
    <col min="167" max="167" width="15.28515625" customWidth="1"/>
    <col min="168" max="168" width="15.28515625" bestFit="1" customWidth="1"/>
    <col min="169" max="169" width="15.28515625" customWidth="1"/>
    <col min="170" max="173" width="13.7109375" bestFit="1" customWidth="1"/>
    <col min="174" max="174" width="15.28515625" customWidth="1"/>
    <col min="175" max="175" width="15.28515625" bestFit="1" customWidth="1"/>
    <col min="176" max="176" width="15.28515625" customWidth="1"/>
    <col min="177" max="177" width="12.28515625" bestFit="1" customWidth="1"/>
    <col min="178" max="178" width="15.28515625" bestFit="1" customWidth="1"/>
    <col min="179" max="179" width="15.28515625" customWidth="1"/>
    <col min="180" max="180" width="13.7109375" bestFit="1" customWidth="1"/>
    <col min="181" max="181" width="15.28515625" bestFit="1" customWidth="1"/>
    <col min="182" max="182" width="15.28515625" customWidth="1"/>
    <col min="183" max="183" width="15.28515625" bestFit="1" customWidth="1"/>
    <col min="184" max="185" width="13.7109375" bestFit="1" customWidth="1"/>
    <col min="186" max="186" width="15.28515625" bestFit="1" customWidth="1"/>
    <col min="187" max="188" width="13.7109375" customWidth="1"/>
    <col min="189" max="189" width="15.28515625" customWidth="1"/>
    <col min="190" max="190" width="12.28515625" bestFit="1" customWidth="1"/>
    <col min="191" max="191" width="15.28515625" bestFit="1" customWidth="1"/>
    <col min="192" max="192" width="12.28515625" customWidth="1"/>
    <col min="193" max="193" width="13.7109375" customWidth="1"/>
    <col min="194" max="194" width="15.28515625" bestFit="1" customWidth="1"/>
    <col min="195" max="195" width="13.7109375" customWidth="1"/>
    <col min="196" max="196" width="15.28515625" customWidth="1"/>
    <col min="197" max="198" width="15.28515625" bestFit="1" customWidth="1"/>
    <col min="199" max="200" width="13.7109375" bestFit="1" customWidth="1"/>
    <col min="201" max="201" width="12.28515625" customWidth="1"/>
    <col min="202" max="202" width="15.28515625" bestFit="1" customWidth="1"/>
    <col min="203" max="203" width="13.7109375" bestFit="1" customWidth="1"/>
    <col min="204" max="205" width="15.28515625" bestFit="1" customWidth="1"/>
    <col min="206" max="207" width="15.28515625" customWidth="1"/>
    <col min="208" max="209" width="15.28515625" bestFit="1" customWidth="1"/>
    <col min="210" max="210" width="15.28515625" customWidth="1"/>
    <col min="211" max="211" width="13.7109375" customWidth="1"/>
    <col min="212" max="212" width="15.28515625" bestFit="1" customWidth="1"/>
    <col min="213" max="213" width="15.28515625" customWidth="1"/>
    <col min="214" max="214" width="13.7109375" bestFit="1" customWidth="1"/>
    <col min="215" max="215" width="15.28515625" bestFit="1" customWidth="1"/>
    <col min="216" max="216" width="12.28515625" bestFit="1" customWidth="1"/>
    <col min="217" max="217" width="15.28515625" customWidth="1"/>
    <col min="218" max="219" width="15.28515625" bestFit="1" customWidth="1"/>
    <col min="220" max="220" width="13.7109375" customWidth="1"/>
    <col min="221" max="221" width="15.28515625" bestFit="1" customWidth="1"/>
    <col min="222" max="222" width="13.7109375" bestFit="1" customWidth="1"/>
    <col min="223" max="223" width="15.28515625" customWidth="1"/>
    <col min="224" max="224" width="13.7109375" customWidth="1"/>
    <col min="225" max="225" width="13.7109375" bestFit="1" customWidth="1"/>
    <col min="226" max="226" width="15.28515625" customWidth="1"/>
    <col min="227" max="227" width="12.28515625" customWidth="1"/>
    <col min="228" max="228" width="13.7109375" bestFit="1" customWidth="1"/>
    <col min="229" max="229" width="13.7109375" customWidth="1"/>
    <col min="230" max="230" width="15.28515625" customWidth="1"/>
    <col min="231" max="232" width="13.7109375" bestFit="1" customWidth="1"/>
    <col min="233" max="234" width="13.7109375" customWidth="1"/>
    <col min="235" max="236" width="15.28515625" bestFit="1" customWidth="1"/>
    <col min="237" max="237" width="13.7109375" customWidth="1"/>
    <col min="238" max="238" width="12.28515625" bestFit="1" customWidth="1"/>
    <col min="239" max="240" width="15.28515625" bestFit="1" customWidth="1"/>
    <col min="241" max="241" width="15.28515625" customWidth="1"/>
    <col min="242" max="242" width="13.7109375" bestFit="1" customWidth="1"/>
    <col min="243" max="243" width="15.28515625" bestFit="1" customWidth="1"/>
    <col min="244" max="244" width="15.28515625" customWidth="1"/>
    <col min="245" max="249" width="13.7109375" bestFit="1" customWidth="1"/>
    <col min="250" max="250" width="15.28515625" customWidth="1"/>
    <col min="251" max="252" width="15.28515625" bestFit="1" customWidth="1"/>
    <col min="253" max="253" width="12.28515625" bestFit="1" customWidth="1"/>
    <col min="254" max="254" width="15.28515625" bestFit="1" customWidth="1"/>
    <col min="255" max="255" width="13.7109375" customWidth="1"/>
    <col min="256" max="257" width="13.7109375" bestFit="1" customWidth="1"/>
    <col min="258" max="258" width="15.28515625" customWidth="1"/>
    <col min="259" max="259" width="15.28515625" bestFit="1" customWidth="1"/>
    <col min="260" max="260" width="15.28515625" customWidth="1"/>
    <col min="261" max="262" width="15.28515625" bestFit="1" customWidth="1"/>
    <col min="263" max="263" width="13.7109375" bestFit="1" customWidth="1"/>
    <col min="264" max="264" width="15.28515625" bestFit="1" customWidth="1"/>
    <col min="265" max="265" width="13.7109375" bestFit="1" customWidth="1"/>
    <col min="266" max="266" width="15.28515625" customWidth="1"/>
    <col min="267" max="269" width="15.28515625" bestFit="1" customWidth="1"/>
    <col min="270" max="270" width="15.28515625" customWidth="1"/>
    <col min="271" max="271" width="15.28515625" bestFit="1" customWidth="1"/>
    <col min="272" max="272" width="15.28515625" customWidth="1"/>
    <col min="273" max="273" width="15.28515625" bestFit="1" customWidth="1"/>
    <col min="274" max="274" width="13.7109375" customWidth="1"/>
    <col min="275" max="275" width="13.7109375" bestFit="1" customWidth="1"/>
    <col min="276" max="276" width="15.28515625" bestFit="1" customWidth="1"/>
    <col min="277" max="277" width="15.28515625" customWidth="1"/>
    <col min="278" max="278" width="13.7109375" bestFit="1" customWidth="1"/>
    <col min="279" max="280" width="15.28515625" bestFit="1" customWidth="1"/>
    <col min="281" max="281" width="12.28515625" bestFit="1" customWidth="1"/>
    <col min="282" max="284" width="15.28515625" bestFit="1" customWidth="1"/>
    <col min="285" max="286" width="15.28515625" customWidth="1"/>
    <col min="287" max="287" width="15.28515625" bestFit="1" customWidth="1"/>
    <col min="288" max="288" width="13.7109375" customWidth="1"/>
    <col min="289" max="289" width="13.7109375" bestFit="1" customWidth="1"/>
    <col min="290" max="290" width="12.28515625" customWidth="1"/>
    <col min="291" max="291" width="15.28515625" bestFit="1" customWidth="1"/>
    <col min="292" max="292" width="13.7109375" bestFit="1" customWidth="1"/>
    <col min="293" max="293" width="15.28515625" bestFit="1" customWidth="1"/>
    <col min="294" max="294" width="15.28515625" customWidth="1"/>
    <col min="295" max="295" width="13.7109375" bestFit="1" customWidth="1"/>
    <col min="296" max="296" width="13.7109375" customWidth="1"/>
    <col min="297" max="297" width="12.42578125" customWidth="1"/>
    <col min="298" max="298" width="15.28515625" bestFit="1" customWidth="1"/>
    <col min="299" max="299" width="13.7109375" bestFit="1" customWidth="1"/>
    <col min="300" max="300" width="13.7109375" customWidth="1"/>
    <col min="301" max="301" width="13.7109375" bestFit="1" customWidth="1"/>
    <col min="302" max="302" width="14" customWidth="1"/>
    <col min="303" max="303" width="13.7109375" customWidth="1"/>
    <col min="304" max="304" width="13.7109375" bestFit="1" customWidth="1"/>
    <col min="305" max="305" width="13.7109375" customWidth="1"/>
    <col min="306" max="306" width="10.7109375" bestFit="1" customWidth="1"/>
    <col min="307" max="307" width="13.7109375" customWidth="1"/>
    <col min="308" max="308" width="13.7109375" bestFit="1" customWidth="1"/>
    <col min="309" max="309" width="14" bestFit="1" customWidth="1"/>
    <col min="310" max="310" width="12.42578125" customWidth="1"/>
    <col min="311" max="311" width="14" bestFit="1" customWidth="1"/>
    <col min="312" max="312" width="13.7109375" customWidth="1"/>
    <col min="313" max="313" width="12.42578125" bestFit="1" customWidth="1"/>
    <col min="314" max="314" width="10.7109375" bestFit="1" customWidth="1"/>
    <col min="315" max="315" width="13.7109375" bestFit="1" customWidth="1"/>
    <col min="316" max="316" width="12.42578125" bestFit="1" customWidth="1"/>
    <col min="317" max="317" width="13.7109375" customWidth="1"/>
    <col min="318" max="318" width="14" bestFit="1" customWidth="1"/>
    <col min="319" max="319" width="12.28515625" bestFit="1" customWidth="1"/>
    <col min="320" max="320" width="12.42578125" customWidth="1"/>
    <col min="321" max="321" width="13.7109375" bestFit="1" customWidth="1"/>
    <col min="322" max="322" width="13.7109375" customWidth="1"/>
    <col min="323" max="323" width="13.7109375" bestFit="1" customWidth="1"/>
    <col min="324" max="324" width="10.7109375" bestFit="1" customWidth="1"/>
    <col min="325" max="326" width="13.7109375" bestFit="1" customWidth="1"/>
    <col min="327" max="327" width="14" customWidth="1"/>
    <col min="328" max="328" width="12.28515625" customWidth="1"/>
    <col min="329" max="329" width="13.7109375" bestFit="1" customWidth="1"/>
    <col min="330" max="330" width="13.7109375" customWidth="1"/>
    <col min="331" max="331" width="12.28515625" customWidth="1"/>
    <col min="332" max="332" width="13.7109375" bestFit="1" customWidth="1"/>
    <col min="333" max="333" width="12.28515625" customWidth="1"/>
    <col min="334" max="334" width="13.7109375" bestFit="1" customWidth="1"/>
    <col min="335" max="335" width="13.7109375" customWidth="1"/>
    <col min="336" max="338" width="13.7109375" bestFit="1" customWidth="1"/>
    <col min="339" max="340" width="13.7109375" customWidth="1"/>
    <col min="341" max="342" width="13.7109375" bestFit="1" customWidth="1"/>
    <col min="343" max="343" width="12.28515625" bestFit="1" customWidth="1"/>
    <col min="344" max="345" width="13.7109375" customWidth="1"/>
    <col min="346" max="346" width="12.28515625" customWidth="1"/>
    <col min="347" max="347" width="11" bestFit="1" customWidth="1"/>
    <col min="348" max="348" width="12.42578125" customWidth="1"/>
    <col min="349" max="349" width="11" bestFit="1" customWidth="1"/>
    <col min="350" max="351" width="13.7109375" bestFit="1" customWidth="1"/>
    <col min="352" max="352" width="12.28515625" customWidth="1"/>
    <col min="353" max="353" width="12.28515625" bestFit="1" customWidth="1"/>
    <col min="354" max="354" width="13.7109375" customWidth="1"/>
    <col min="355" max="355" width="13.7109375" bestFit="1" customWidth="1"/>
    <col min="356" max="356" width="11" customWidth="1"/>
    <col min="357" max="358" width="12.28515625" customWidth="1"/>
    <col min="359" max="359" width="13.7109375" customWidth="1"/>
    <col min="360" max="360" width="12.28515625" bestFit="1" customWidth="1"/>
    <col min="361" max="361" width="12.28515625" customWidth="1"/>
    <col min="362" max="362" width="13.7109375" bestFit="1" customWidth="1"/>
    <col min="363" max="363" width="12.28515625" bestFit="1" customWidth="1"/>
    <col min="364" max="364" width="13.7109375" bestFit="1" customWidth="1"/>
    <col min="365" max="365" width="13.7109375" customWidth="1"/>
    <col min="366" max="366" width="13.7109375" bestFit="1" customWidth="1"/>
    <col min="367" max="368" width="14" customWidth="1"/>
    <col min="369" max="369" width="13.7109375" bestFit="1" customWidth="1"/>
    <col min="370" max="371" width="13.7109375" customWidth="1"/>
    <col min="372" max="372" width="12.42578125" customWidth="1"/>
    <col min="373" max="373" width="13.7109375" bestFit="1" customWidth="1"/>
    <col min="374" max="375" width="13.7109375" customWidth="1"/>
    <col min="376" max="376" width="13.7109375" bestFit="1" customWidth="1"/>
    <col min="377" max="377" width="12.28515625" customWidth="1"/>
    <col min="378" max="378" width="12.42578125" bestFit="1" customWidth="1"/>
    <col min="379" max="379" width="13.7109375" bestFit="1" customWidth="1"/>
    <col min="380" max="380" width="12.28515625" customWidth="1"/>
    <col min="381" max="381" width="12.28515625" bestFit="1" customWidth="1"/>
    <col min="382" max="382" width="11" customWidth="1"/>
    <col min="383" max="383" width="13.7109375" bestFit="1" customWidth="1"/>
    <col min="384" max="384" width="14" bestFit="1" customWidth="1"/>
    <col min="385" max="385" width="13.7109375" bestFit="1" customWidth="1"/>
    <col min="386" max="387" width="13.7109375" customWidth="1"/>
    <col min="388" max="388" width="11" bestFit="1" customWidth="1"/>
    <col min="389" max="389" width="13.7109375" bestFit="1" customWidth="1"/>
    <col min="390" max="390" width="12.42578125" customWidth="1"/>
    <col min="391" max="391" width="13.7109375" customWidth="1"/>
    <col min="392" max="392" width="13.7109375" bestFit="1" customWidth="1"/>
    <col min="393" max="393" width="12.42578125" bestFit="1" customWidth="1"/>
    <col min="394" max="394" width="14" customWidth="1"/>
    <col min="395" max="395" width="13.7109375" bestFit="1" customWidth="1"/>
    <col min="396" max="396" width="13.7109375" customWidth="1"/>
    <col min="397" max="397" width="13.7109375" bestFit="1" customWidth="1"/>
    <col min="398" max="398" width="12.28515625" customWidth="1"/>
    <col min="399" max="399" width="13.7109375" bestFit="1" customWidth="1"/>
    <col min="400" max="400" width="12.28515625" customWidth="1"/>
    <col min="401" max="401" width="14" customWidth="1"/>
    <col min="402" max="402" width="12.28515625" bestFit="1" customWidth="1"/>
    <col min="403" max="403" width="13.7109375" bestFit="1" customWidth="1"/>
    <col min="404" max="404" width="12.28515625" bestFit="1" customWidth="1"/>
    <col min="405" max="405" width="12.28515625" customWidth="1"/>
    <col min="406" max="406" width="12.28515625" bestFit="1" customWidth="1"/>
    <col min="407" max="407" width="9.42578125" customWidth="1"/>
    <col min="408" max="408" width="13.7109375" customWidth="1"/>
    <col min="409" max="409" width="13.7109375" bestFit="1" customWidth="1"/>
    <col min="410" max="410" width="13.7109375" customWidth="1"/>
    <col min="411" max="412" width="12.28515625" customWidth="1"/>
    <col min="413" max="413" width="12.28515625" bestFit="1" customWidth="1"/>
    <col min="414" max="414" width="13.7109375" customWidth="1"/>
    <col min="415" max="415" width="13.7109375" bestFit="1" customWidth="1"/>
    <col min="416" max="416" width="13.7109375" customWidth="1"/>
    <col min="417" max="417" width="13.7109375" bestFit="1" customWidth="1"/>
    <col min="418" max="418" width="13.7109375" customWidth="1"/>
    <col min="419" max="419" width="13.7109375" bestFit="1" customWidth="1"/>
    <col min="420" max="420" width="12.28515625" bestFit="1" customWidth="1"/>
    <col min="421" max="421" width="14" customWidth="1"/>
    <col min="422" max="422" width="13.7109375" bestFit="1" customWidth="1"/>
    <col min="423" max="423" width="14" customWidth="1"/>
    <col min="424" max="424" width="10.7109375" bestFit="1" customWidth="1"/>
    <col min="425" max="426" width="13.7109375" customWidth="1"/>
    <col min="427" max="427" width="12.28515625" bestFit="1" customWidth="1"/>
    <col min="428" max="429" width="13.7109375" bestFit="1" customWidth="1"/>
    <col min="430" max="430" width="13.7109375" customWidth="1"/>
    <col min="431" max="431" width="12.28515625" customWidth="1"/>
    <col min="432" max="432" width="13.7109375" bestFit="1" customWidth="1"/>
    <col min="433" max="433" width="13.7109375" customWidth="1"/>
    <col min="434" max="434" width="13.7109375" bestFit="1" customWidth="1"/>
    <col min="435" max="435" width="12.28515625" bestFit="1" customWidth="1"/>
    <col min="436" max="436" width="13.7109375" bestFit="1" customWidth="1"/>
    <col min="437" max="437" width="13.7109375" customWidth="1"/>
    <col min="438" max="438" width="13.7109375" bestFit="1" customWidth="1"/>
    <col min="439" max="439" width="13.7109375" customWidth="1"/>
    <col min="440" max="440" width="13.7109375" bestFit="1" customWidth="1"/>
    <col min="441" max="441" width="12.28515625" bestFit="1" customWidth="1"/>
    <col min="442" max="443" width="13.7109375" bestFit="1" customWidth="1"/>
    <col min="444" max="444" width="13.7109375" customWidth="1"/>
    <col min="445" max="445" width="14" bestFit="1" customWidth="1"/>
    <col min="446" max="446" width="13.7109375" customWidth="1"/>
    <col min="447" max="447" width="12.28515625" bestFit="1" customWidth="1"/>
    <col min="448" max="448" width="12.28515625" customWidth="1"/>
    <col min="449" max="449" width="13.7109375" bestFit="1" customWidth="1"/>
    <col min="450" max="450" width="13.7109375" customWidth="1"/>
    <col min="451" max="451" width="9.42578125" bestFit="1" customWidth="1"/>
    <col min="452" max="452" width="12.42578125" bestFit="1" customWidth="1"/>
    <col min="453" max="453" width="12.28515625" bestFit="1" customWidth="1"/>
    <col min="454" max="454" width="13.7109375" customWidth="1"/>
    <col min="455" max="455" width="12.42578125" bestFit="1" customWidth="1"/>
    <col min="456" max="456" width="13.7109375" customWidth="1"/>
    <col min="457" max="457" width="13.7109375" bestFit="1" customWidth="1"/>
    <col min="458" max="458" width="13.7109375" customWidth="1"/>
    <col min="459" max="462" width="13.7109375" bestFit="1" customWidth="1"/>
    <col min="463" max="463" width="12.28515625" customWidth="1"/>
    <col min="464" max="464" width="13.7109375" bestFit="1" customWidth="1"/>
    <col min="465" max="465" width="13.7109375" customWidth="1"/>
    <col min="466" max="466" width="14" customWidth="1"/>
    <col min="467" max="468" width="13.7109375" customWidth="1"/>
    <col min="469" max="469" width="12.42578125" customWidth="1"/>
    <col min="470" max="470" width="12.28515625" bestFit="1" customWidth="1"/>
    <col min="471" max="473" width="13.7109375" customWidth="1"/>
    <col min="474" max="474" width="13.7109375" bestFit="1" customWidth="1"/>
    <col min="475" max="475" width="12.28515625" customWidth="1"/>
    <col min="476" max="476" width="10.7109375" customWidth="1"/>
    <col min="477" max="477" width="12.28515625" bestFit="1" customWidth="1"/>
    <col min="478" max="478" width="13.7109375" customWidth="1"/>
    <col min="479" max="480" width="13.7109375" bestFit="1" customWidth="1"/>
    <col min="481" max="481" width="12.28515625" customWidth="1"/>
    <col min="482" max="482" width="12.42578125" bestFit="1" customWidth="1"/>
    <col min="483" max="483" width="13.7109375" bestFit="1" customWidth="1"/>
    <col min="484" max="484" width="13.7109375" customWidth="1"/>
    <col min="485" max="485" width="13.7109375" bestFit="1" customWidth="1"/>
    <col min="486" max="486" width="12.28515625" customWidth="1"/>
    <col min="487" max="487" width="14" customWidth="1"/>
    <col min="488" max="488" width="10.7109375" bestFit="1" customWidth="1"/>
    <col min="489" max="489" width="13.7109375" customWidth="1"/>
    <col min="490" max="490" width="13.7109375" bestFit="1" customWidth="1"/>
    <col min="491" max="491" width="13.7109375" customWidth="1"/>
    <col min="492" max="493" width="13.7109375" bestFit="1" customWidth="1"/>
    <col min="494" max="494" width="13.7109375" customWidth="1"/>
    <col min="495" max="495" width="13.7109375" bestFit="1" customWidth="1"/>
    <col min="496" max="496" width="12.42578125" customWidth="1"/>
    <col min="497" max="497" width="13.7109375" customWidth="1"/>
    <col min="498" max="499" width="13.7109375" bestFit="1" customWidth="1"/>
    <col min="500" max="500" width="14" customWidth="1"/>
    <col min="501" max="501" width="13.7109375" bestFit="1" customWidth="1"/>
    <col min="502" max="502" width="12.28515625" customWidth="1"/>
    <col min="503" max="504" width="13.7109375" customWidth="1"/>
    <col min="505" max="505" width="13.7109375" bestFit="1" customWidth="1"/>
    <col min="506" max="506" width="14" customWidth="1"/>
    <col min="507" max="507" width="13.7109375" bestFit="1" customWidth="1"/>
    <col min="508" max="508" width="12.42578125" bestFit="1" customWidth="1"/>
    <col min="509" max="509" width="13.7109375" customWidth="1"/>
    <col min="510" max="510" width="12.28515625" bestFit="1" customWidth="1"/>
    <col min="511" max="512" width="12.28515625" customWidth="1"/>
    <col min="513" max="513" width="13.7109375" bestFit="1" customWidth="1"/>
    <col min="514" max="514" width="13.7109375" customWidth="1"/>
    <col min="515" max="515" width="13.7109375" bestFit="1" customWidth="1"/>
    <col min="516" max="517" width="12.28515625" customWidth="1"/>
    <col min="518" max="518" width="13.7109375" bestFit="1" customWidth="1"/>
    <col min="519" max="519" width="13.7109375" customWidth="1"/>
    <col min="520" max="520" width="10.7109375" bestFit="1" customWidth="1"/>
    <col min="521" max="521" width="13.7109375" bestFit="1" customWidth="1"/>
    <col min="522" max="522" width="13.7109375" customWidth="1"/>
    <col min="523" max="523" width="12.42578125" bestFit="1" customWidth="1"/>
    <col min="524" max="524" width="10.7109375" customWidth="1"/>
    <col min="525" max="525" width="12.28515625" bestFit="1" customWidth="1"/>
    <col min="526" max="526" width="10.7109375" customWidth="1"/>
    <col min="527" max="527" width="13.7109375" customWidth="1"/>
    <col min="528" max="528" width="13.7109375" bestFit="1" customWidth="1"/>
    <col min="529" max="529" width="12.28515625" customWidth="1"/>
    <col min="530" max="530" width="12.42578125" bestFit="1" customWidth="1"/>
    <col min="531" max="531" width="13.7109375" bestFit="1" customWidth="1"/>
    <col min="532" max="532" width="13.7109375" customWidth="1"/>
    <col min="533" max="533" width="12.28515625" customWidth="1"/>
    <col min="534" max="534" width="13.7109375" bestFit="1" customWidth="1"/>
    <col min="535" max="535" width="12.28515625" bestFit="1" customWidth="1"/>
    <col min="536" max="536" width="13.7109375" customWidth="1"/>
    <col min="537" max="537" width="13.7109375" bestFit="1" customWidth="1"/>
    <col min="538" max="538" width="13.7109375" customWidth="1"/>
    <col min="539" max="539" width="13.7109375" bestFit="1" customWidth="1"/>
    <col min="540" max="541" width="13.7109375" customWidth="1"/>
    <col min="542" max="542" width="13.7109375" bestFit="1" customWidth="1"/>
    <col min="543" max="543" width="9.28515625" customWidth="1"/>
    <col min="544" max="544" width="12.42578125" bestFit="1" customWidth="1"/>
    <col min="545" max="545" width="13.7109375" bestFit="1" customWidth="1"/>
    <col min="546" max="546" width="12.42578125" customWidth="1"/>
    <col min="547" max="547" width="13.7109375" customWidth="1"/>
    <col min="548" max="548" width="13.7109375" bestFit="1" customWidth="1"/>
    <col min="549" max="549" width="13.7109375" customWidth="1"/>
    <col min="550" max="550" width="14" bestFit="1" customWidth="1"/>
    <col min="551" max="552" width="13.7109375" bestFit="1" customWidth="1"/>
    <col min="553" max="553" width="12.28515625" customWidth="1"/>
    <col min="554" max="554" width="13.7109375" bestFit="1" customWidth="1"/>
    <col min="555" max="555" width="13.7109375" customWidth="1"/>
    <col min="556" max="556" width="13.7109375" bestFit="1" customWidth="1"/>
    <col min="557" max="557" width="12.42578125" customWidth="1"/>
    <col min="558" max="558" width="13.7109375" bestFit="1" customWidth="1"/>
    <col min="559" max="559" width="13.7109375" customWidth="1"/>
    <col min="560" max="560" width="13.7109375" bestFit="1" customWidth="1"/>
    <col min="561" max="561" width="12.28515625" customWidth="1"/>
    <col min="562" max="562" width="12.28515625" bestFit="1" customWidth="1"/>
    <col min="563" max="563" width="13.7109375" customWidth="1"/>
    <col min="564" max="565" width="13.7109375" bestFit="1" customWidth="1"/>
    <col min="566" max="566" width="11" customWidth="1"/>
    <col min="567" max="567" width="13.7109375" customWidth="1"/>
    <col min="568" max="569" width="13.7109375" bestFit="1" customWidth="1"/>
    <col min="570" max="571" width="13.7109375" customWidth="1"/>
    <col min="572" max="572" width="13.7109375" bestFit="1" customWidth="1"/>
    <col min="573" max="574" width="13.7109375" customWidth="1"/>
    <col min="575" max="575" width="13.7109375" bestFit="1" customWidth="1"/>
    <col min="576" max="577" width="13.7109375" customWidth="1"/>
    <col min="578" max="579" width="12.42578125" bestFit="1" customWidth="1"/>
    <col min="580" max="580" width="12.28515625" customWidth="1"/>
    <col min="581" max="581" width="14" bestFit="1" customWidth="1"/>
    <col min="582" max="582" width="13.7109375" customWidth="1"/>
    <col min="583" max="583" width="14" bestFit="1" customWidth="1"/>
    <col min="584" max="584" width="15.5703125" customWidth="1"/>
    <col min="585" max="585" width="13.7109375" customWidth="1"/>
    <col min="586" max="586" width="13.7109375" bestFit="1" customWidth="1"/>
    <col min="587" max="587" width="12.28515625" bestFit="1" customWidth="1"/>
    <col min="588" max="588" width="13.7109375" customWidth="1"/>
    <col min="589" max="590" width="13.7109375" bestFit="1" customWidth="1"/>
    <col min="591" max="591" width="13.7109375" customWidth="1"/>
    <col min="592" max="592" width="13.7109375" bestFit="1" customWidth="1"/>
    <col min="593" max="593" width="13.7109375" customWidth="1"/>
    <col min="594" max="594" width="13.7109375" bestFit="1" customWidth="1"/>
    <col min="595" max="595" width="12.42578125" customWidth="1"/>
    <col min="596" max="596" width="12.42578125" bestFit="1" customWidth="1"/>
    <col min="597" max="597" width="13.7109375" customWidth="1"/>
    <col min="598" max="598" width="13.7109375" bestFit="1" customWidth="1"/>
    <col min="599" max="599" width="12.42578125" customWidth="1"/>
    <col min="600" max="600" width="12.42578125" bestFit="1" customWidth="1"/>
    <col min="601" max="601" width="12.28515625" customWidth="1"/>
    <col min="602" max="602" width="12.28515625" bestFit="1" customWidth="1"/>
    <col min="603" max="603" width="11" customWidth="1"/>
    <col min="604" max="604" width="13.7109375" bestFit="1" customWidth="1"/>
    <col min="605" max="605" width="12.42578125" customWidth="1"/>
    <col min="606" max="607" width="13.7109375" customWidth="1"/>
    <col min="608" max="608" width="12.28515625" bestFit="1" customWidth="1"/>
    <col min="609" max="609" width="13.7109375" bestFit="1" customWidth="1"/>
    <col min="610" max="610" width="12.28515625" bestFit="1" customWidth="1"/>
    <col min="611" max="611" width="12.28515625" customWidth="1"/>
    <col min="612" max="612" width="13.7109375" bestFit="1" customWidth="1"/>
    <col min="613" max="613" width="10.7109375" customWidth="1"/>
    <col min="614" max="614" width="12.28515625" bestFit="1" customWidth="1"/>
    <col min="615" max="615" width="12.28515625" customWidth="1"/>
    <col min="616" max="616" width="13.7109375" bestFit="1" customWidth="1"/>
    <col min="617" max="617" width="12.42578125" customWidth="1"/>
    <col min="618" max="618" width="13.7109375" bestFit="1" customWidth="1"/>
    <col min="619" max="619" width="13.7109375" customWidth="1"/>
    <col min="620" max="620" width="13.7109375" bestFit="1" customWidth="1"/>
    <col min="621" max="621" width="12.28515625" bestFit="1" customWidth="1"/>
    <col min="622" max="622" width="11" bestFit="1" customWidth="1"/>
    <col min="623" max="624" width="13.7109375" bestFit="1" customWidth="1"/>
    <col min="625" max="625" width="13.7109375" customWidth="1"/>
    <col min="626" max="626" width="11" bestFit="1" customWidth="1"/>
    <col min="627" max="627" width="13.7109375" bestFit="1" customWidth="1"/>
    <col min="628" max="628" width="12.28515625" customWidth="1"/>
    <col min="629" max="629" width="13.7109375" bestFit="1" customWidth="1"/>
    <col min="630" max="630" width="13.7109375" customWidth="1"/>
    <col min="631" max="631" width="13.7109375" bestFit="1" customWidth="1"/>
    <col min="632" max="632" width="12.28515625" customWidth="1"/>
    <col min="633" max="633" width="13.7109375" customWidth="1"/>
    <col min="634" max="634" width="12.42578125" customWidth="1"/>
    <col min="635" max="635" width="13.7109375" bestFit="1" customWidth="1"/>
    <col min="636" max="636" width="9.42578125" customWidth="1"/>
    <col min="637" max="637" width="12.28515625" bestFit="1" customWidth="1"/>
    <col min="638" max="639" width="13.7109375" bestFit="1" customWidth="1"/>
    <col min="640" max="640" width="12.28515625" bestFit="1" customWidth="1"/>
    <col min="641" max="641" width="10.7109375" bestFit="1" customWidth="1"/>
    <col min="642" max="642" width="13.7109375" bestFit="1" customWidth="1"/>
    <col min="643" max="643" width="12.28515625" bestFit="1" customWidth="1"/>
    <col min="644" max="644" width="13.7109375" customWidth="1"/>
    <col min="645" max="645" width="13.7109375" bestFit="1" customWidth="1"/>
    <col min="646" max="647" width="12.28515625" bestFit="1" customWidth="1"/>
    <col min="648" max="648" width="12.28515625" customWidth="1"/>
    <col min="649" max="650" width="12.42578125" bestFit="1" customWidth="1"/>
    <col min="651" max="651" width="13.7109375" bestFit="1" customWidth="1"/>
    <col min="652" max="652" width="10.7109375" bestFit="1" customWidth="1"/>
    <col min="653" max="653" width="12.42578125" customWidth="1"/>
    <col min="654" max="654" width="14" customWidth="1"/>
    <col min="655" max="655" width="12.42578125" customWidth="1"/>
    <col min="656" max="656" width="13.7109375" customWidth="1"/>
    <col min="657" max="657" width="13.7109375" bestFit="1" customWidth="1"/>
    <col min="658" max="658" width="12.28515625" customWidth="1"/>
    <col min="659" max="662" width="13.7109375" bestFit="1" customWidth="1"/>
    <col min="663" max="663" width="14" customWidth="1"/>
    <col min="664" max="664" width="13.7109375" bestFit="1" customWidth="1"/>
    <col min="665" max="666" width="13.7109375" customWidth="1"/>
    <col min="667" max="667" width="13.7109375" bestFit="1" customWidth="1"/>
    <col min="668" max="668" width="13.7109375" customWidth="1"/>
    <col min="669" max="676" width="13.7109375" bestFit="1" customWidth="1"/>
    <col min="677" max="677" width="13.7109375" customWidth="1"/>
    <col min="678" max="678" width="13.7109375" bestFit="1" customWidth="1"/>
    <col min="679" max="679" width="12.42578125" bestFit="1" customWidth="1"/>
    <col min="680" max="681" width="12.28515625" bestFit="1" customWidth="1"/>
    <col min="682" max="682" width="13.7109375" bestFit="1" customWidth="1"/>
    <col min="683" max="683" width="12.28515625" bestFit="1" customWidth="1"/>
    <col min="684" max="684" width="13.7109375" bestFit="1" customWidth="1"/>
    <col min="685" max="687" width="12.28515625" bestFit="1" customWidth="1"/>
    <col min="688" max="688" width="13.7109375" customWidth="1"/>
    <col min="689" max="690" width="13.7109375" bestFit="1" customWidth="1"/>
    <col min="691" max="691" width="14" bestFit="1" customWidth="1"/>
    <col min="692" max="693" width="13.7109375" bestFit="1" customWidth="1"/>
    <col min="694" max="694" width="12.28515625" bestFit="1" customWidth="1"/>
    <col min="695" max="695" width="12.42578125" bestFit="1" customWidth="1"/>
    <col min="696" max="697" width="13.7109375" bestFit="1" customWidth="1"/>
    <col min="698" max="698" width="13.7109375" customWidth="1"/>
    <col min="699" max="700" width="12.28515625" bestFit="1" customWidth="1"/>
    <col min="701" max="702" width="13.7109375" bestFit="1" customWidth="1"/>
    <col min="703" max="703" width="12.28515625" bestFit="1" customWidth="1"/>
    <col min="704" max="704" width="12.42578125" bestFit="1" customWidth="1"/>
    <col min="705" max="706" width="13.7109375" bestFit="1" customWidth="1"/>
    <col min="707" max="707" width="12.28515625" bestFit="1" customWidth="1"/>
    <col min="708" max="708" width="13.7109375" bestFit="1" customWidth="1"/>
    <col min="709" max="710" width="12.28515625" bestFit="1" customWidth="1"/>
    <col min="711" max="712" width="13.7109375" bestFit="1" customWidth="1"/>
    <col min="713" max="715" width="12.28515625" bestFit="1" customWidth="1"/>
    <col min="716" max="719" width="13.7109375" bestFit="1" customWidth="1"/>
    <col min="720" max="720" width="13.7109375" customWidth="1"/>
    <col min="721" max="721" width="13.7109375" bestFit="1" customWidth="1"/>
    <col min="722" max="722" width="12.42578125" bestFit="1" customWidth="1"/>
    <col min="723" max="724" width="12.28515625" bestFit="1" customWidth="1"/>
    <col min="725" max="725" width="12.42578125" bestFit="1" customWidth="1"/>
    <col min="726" max="726" width="13.7109375" bestFit="1" customWidth="1"/>
    <col min="727" max="727" width="13.7109375" customWidth="1"/>
    <col min="728" max="729" width="12.42578125" bestFit="1" customWidth="1"/>
    <col min="730" max="730" width="12.28515625" bestFit="1" customWidth="1"/>
    <col min="731" max="733" width="13.7109375" bestFit="1" customWidth="1"/>
    <col min="734" max="734" width="12.28515625" bestFit="1" customWidth="1"/>
    <col min="735" max="735" width="13.7109375" bestFit="1" customWidth="1"/>
    <col min="736" max="736" width="12.28515625" bestFit="1" customWidth="1"/>
    <col min="737" max="737" width="13.7109375" bestFit="1" customWidth="1"/>
    <col min="738" max="739" width="12.28515625" bestFit="1" customWidth="1"/>
    <col min="740" max="741" width="12.42578125" bestFit="1" customWidth="1"/>
    <col min="742" max="742" width="12.28515625" bestFit="1" customWidth="1"/>
    <col min="743" max="743" width="13.7109375" bestFit="1" customWidth="1"/>
    <col min="744" max="744" width="12.28515625" bestFit="1" customWidth="1"/>
    <col min="745" max="746" width="13.7109375" bestFit="1" customWidth="1"/>
    <col min="747" max="747" width="12.28515625" customWidth="1"/>
    <col min="748" max="748" width="12.28515625" bestFit="1" customWidth="1"/>
    <col min="749" max="749" width="13.7109375" bestFit="1" customWidth="1"/>
    <col min="750" max="750" width="12.28515625" bestFit="1" customWidth="1"/>
    <col min="751" max="752" width="13.7109375" bestFit="1" customWidth="1"/>
    <col min="753" max="753" width="12.28515625" bestFit="1" customWidth="1"/>
    <col min="754" max="754" width="13.7109375" bestFit="1" customWidth="1"/>
    <col min="755" max="755" width="12.28515625" bestFit="1" customWidth="1"/>
    <col min="756" max="756" width="13.7109375" bestFit="1" customWidth="1"/>
    <col min="757" max="757" width="12.42578125" bestFit="1" customWidth="1"/>
    <col min="758" max="758" width="13.7109375" bestFit="1" customWidth="1"/>
    <col min="759" max="759" width="12.42578125" bestFit="1" customWidth="1"/>
    <col min="760" max="764" width="13.7109375" bestFit="1" customWidth="1"/>
    <col min="765" max="765" width="10.7109375" customWidth="1"/>
    <col min="766" max="767" width="12.28515625" bestFit="1" customWidth="1"/>
    <col min="768" max="768" width="13.7109375" bestFit="1" customWidth="1"/>
    <col min="769" max="769" width="12.28515625" bestFit="1" customWidth="1"/>
    <col min="770" max="770" width="13.7109375" bestFit="1" customWidth="1"/>
    <col min="771" max="771" width="12.42578125" bestFit="1" customWidth="1"/>
    <col min="772" max="772" width="13.7109375" bestFit="1" customWidth="1"/>
    <col min="773" max="775" width="12.28515625" bestFit="1" customWidth="1"/>
    <col min="776" max="777" width="13.7109375" bestFit="1" customWidth="1"/>
    <col min="778" max="778" width="12.28515625" bestFit="1" customWidth="1"/>
    <col min="779" max="782" width="13.7109375" bestFit="1" customWidth="1"/>
    <col min="783" max="783" width="12.42578125" bestFit="1" customWidth="1"/>
    <col min="784" max="784" width="13.7109375" bestFit="1" customWidth="1"/>
    <col min="785" max="785" width="12.28515625" bestFit="1" customWidth="1"/>
    <col min="786" max="788" width="13.7109375" bestFit="1" customWidth="1"/>
    <col min="789" max="789" width="14" customWidth="1"/>
    <col min="790" max="791" width="12.28515625" bestFit="1" customWidth="1"/>
    <col min="792" max="793" width="13.7109375" bestFit="1" customWidth="1"/>
    <col min="794" max="794" width="12.28515625" bestFit="1" customWidth="1"/>
    <col min="795" max="795" width="9.28515625" customWidth="1"/>
    <col min="796" max="796" width="13.7109375" bestFit="1" customWidth="1"/>
    <col min="797" max="797" width="12.28515625" bestFit="1" customWidth="1"/>
    <col min="798" max="799" width="13.7109375" bestFit="1" customWidth="1"/>
    <col min="800" max="800" width="12.28515625" bestFit="1" customWidth="1"/>
    <col min="801" max="802" width="13.7109375" bestFit="1" customWidth="1"/>
    <col min="803" max="803" width="13.7109375" customWidth="1"/>
    <col min="804" max="804" width="12.28515625" bestFit="1" customWidth="1"/>
    <col min="805" max="812" width="13.7109375" bestFit="1" customWidth="1"/>
    <col min="813" max="813" width="14" bestFit="1" customWidth="1"/>
    <col min="814" max="814" width="12.28515625" bestFit="1" customWidth="1"/>
    <col min="815" max="817" width="13.7109375" bestFit="1" customWidth="1"/>
    <col min="818" max="818" width="12.28515625" bestFit="1" customWidth="1"/>
    <col min="819" max="820" width="13.7109375" bestFit="1" customWidth="1"/>
    <col min="821" max="821" width="11" bestFit="1" customWidth="1"/>
    <col min="822" max="822" width="13.7109375" bestFit="1" customWidth="1"/>
    <col min="823" max="823" width="12.28515625" bestFit="1" customWidth="1"/>
    <col min="824" max="824" width="13.7109375" bestFit="1" customWidth="1"/>
    <col min="825" max="825" width="12.28515625" customWidth="1"/>
    <col min="826" max="829" width="13.7109375" bestFit="1" customWidth="1"/>
    <col min="830" max="831" width="12.28515625" bestFit="1" customWidth="1"/>
    <col min="832" max="838" width="13.7109375" bestFit="1" customWidth="1"/>
    <col min="839" max="841" width="12.42578125" bestFit="1" customWidth="1"/>
    <col min="842" max="842" width="13.7109375" customWidth="1"/>
    <col min="843" max="843" width="12.42578125" bestFit="1" customWidth="1"/>
    <col min="844" max="846" width="13.7109375" bestFit="1" customWidth="1"/>
    <col min="847" max="847" width="14" customWidth="1"/>
    <col min="848" max="851" width="13.7109375" bestFit="1" customWidth="1"/>
    <col min="852" max="852" width="12.28515625" bestFit="1" customWidth="1"/>
    <col min="853" max="853" width="13.7109375" bestFit="1" customWidth="1"/>
    <col min="854" max="855" width="12.28515625" bestFit="1" customWidth="1"/>
    <col min="856" max="858" width="13.7109375" bestFit="1" customWidth="1"/>
    <col min="859" max="859" width="12.28515625" bestFit="1" customWidth="1"/>
    <col min="860" max="860" width="13.7109375" bestFit="1" customWidth="1"/>
    <col min="861" max="861" width="12.28515625" customWidth="1"/>
    <col min="862" max="862" width="12.28515625" bestFit="1" customWidth="1"/>
    <col min="863" max="865" width="13.7109375" bestFit="1" customWidth="1"/>
    <col min="866" max="867" width="12.28515625" bestFit="1" customWidth="1"/>
    <col min="868" max="869" width="13.7109375" bestFit="1" customWidth="1"/>
    <col min="870" max="870" width="12.42578125" customWidth="1"/>
    <col min="871" max="871" width="13.7109375" bestFit="1" customWidth="1"/>
    <col min="872" max="874" width="12.28515625" bestFit="1" customWidth="1"/>
    <col min="875" max="875" width="13.7109375" bestFit="1" customWidth="1"/>
    <col min="876" max="876" width="10.7109375" bestFit="1" customWidth="1"/>
    <col min="877" max="877" width="12.28515625" bestFit="1" customWidth="1"/>
    <col min="878" max="881" width="13.7109375" bestFit="1" customWidth="1"/>
    <col min="882" max="883" width="12.28515625" bestFit="1" customWidth="1"/>
    <col min="884" max="884" width="10.7109375" customWidth="1"/>
    <col min="885" max="889" width="13.7109375" bestFit="1" customWidth="1"/>
    <col min="890" max="890" width="12.28515625" bestFit="1" customWidth="1"/>
    <col min="891" max="891" width="11" bestFit="1" customWidth="1"/>
    <col min="892" max="896" width="13.7109375" bestFit="1" customWidth="1"/>
    <col min="897" max="897" width="13.7109375" customWidth="1"/>
    <col min="898" max="904" width="13.7109375" bestFit="1" customWidth="1"/>
    <col min="905" max="905" width="10.7109375" bestFit="1" customWidth="1"/>
    <col min="906" max="906" width="14" bestFit="1" customWidth="1"/>
    <col min="907" max="907" width="12.28515625" bestFit="1" customWidth="1"/>
    <col min="908" max="910" width="13.7109375" bestFit="1" customWidth="1"/>
    <col min="911" max="911" width="12.42578125" bestFit="1" customWidth="1"/>
    <col min="912" max="912" width="13.7109375" bestFit="1" customWidth="1"/>
    <col min="913" max="913" width="12.42578125" bestFit="1" customWidth="1"/>
    <col min="914" max="914" width="13.7109375" bestFit="1" customWidth="1"/>
    <col min="915" max="915" width="10.7109375" bestFit="1" customWidth="1"/>
    <col min="916" max="916" width="12.28515625" bestFit="1" customWidth="1"/>
    <col min="917" max="918" width="13.7109375" bestFit="1" customWidth="1"/>
    <col min="919" max="919" width="11" bestFit="1" customWidth="1"/>
    <col min="920" max="920" width="13.7109375" bestFit="1" customWidth="1"/>
    <col min="921" max="921" width="14" bestFit="1" customWidth="1"/>
    <col min="922" max="922" width="13.7109375" bestFit="1" customWidth="1"/>
    <col min="923" max="923" width="12.28515625" bestFit="1" customWidth="1"/>
    <col min="924" max="926" width="13.7109375" bestFit="1" customWidth="1"/>
    <col min="927" max="927" width="12.28515625" bestFit="1" customWidth="1"/>
    <col min="928" max="928" width="13.7109375" bestFit="1" customWidth="1"/>
    <col min="929" max="929" width="12.28515625" customWidth="1"/>
    <col min="930" max="930" width="12.28515625" bestFit="1" customWidth="1"/>
    <col min="931" max="936" width="13.7109375" bestFit="1" customWidth="1"/>
    <col min="937" max="937" width="12.28515625" customWidth="1"/>
    <col min="938" max="938" width="14" bestFit="1" customWidth="1"/>
    <col min="939" max="940" width="13.7109375" bestFit="1" customWidth="1"/>
    <col min="941" max="941" width="10.7109375" bestFit="1" customWidth="1"/>
    <col min="942" max="943" width="13.7109375" bestFit="1" customWidth="1"/>
    <col min="944" max="944" width="12.28515625" bestFit="1" customWidth="1"/>
    <col min="945" max="945" width="12.42578125" bestFit="1" customWidth="1"/>
    <col min="946" max="947" width="13.7109375" bestFit="1" customWidth="1"/>
    <col min="948" max="948" width="13.7109375" customWidth="1"/>
    <col min="949" max="949" width="13.7109375" bestFit="1" customWidth="1"/>
    <col min="950" max="950" width="12.42578125" bestFit="1" customWidth="1"/>
    <col min="951" max="953" width="12.28515625" bestFit="1" customWidth="1"/>
    <col min="954" max="954" width="10.7109375" customWidth="1"/>
    <col min="955" max="955" width="12.28515625" bestFit="1" customWidth="1"/>
    <col min="956" max="959" width="13.7109375" bestFit="1" customWidth="1"/>
    <col min="960" max="960" width="12.28515625" customWidth="1"/>
    <col min="961" max="961" width="10.7109375" customWidth="1"/>
    <col min="962" max="964" width="13.7109375" bestFit="1" customWidth="1"/>
    <col min="965" max="965" width="12.28515625" bestFit="1" customWidth="1"/>
    <col min="966" max="970" width="13.7109375" bestFit="1" customWidth="1"/>
    <col min="971" max="971" width="12.28515625" customWidth="1"/>
    <col min="972" max="974" width="13.7109375" bestFit="1" customWidth="1"/>
    <col min="975" max="975" width="10.7109375" customWidth="1"/>
    <col min="976" max="978" width="13.7109375" bestFit="1" customWidth="1"/>
    <col min="979" max="979" width="12.42578125" bestFit="1" customWidth="1"/>
    <col min="980" max="980" width="13.7109375" bestFit="1" customWidth="1"/>
    <col min="981" max="981" width="12.28515625" customWidth="1"/>
    <col min="982" max="982" width="12.28515625" bestFit="1" customWidth="1"/>
    <col min="983" max="984" width="13.7109375" bestFit="1" customWidth="1"/>
    <col min="985" max="985" width="10.7109375" bestFit="1" customWidth="1"/>
    <col min="986" max="986" width="13.7109375" bestFit="1" customWidth="1"/>
    <col min="987" max="987" width="12.28515625" customWidth="1"/>
    <col min="988" max="988" width="13.7109375" bestFit="1" customWidth="1"/>
    <col min="989" max="989" width="12.28515625" bestFit="1" customWidth="1"/>
    <col min="990" max="990" width="13.7109375" bestFit="1" customWidth="1"/>
    <col min="991" max="991" width="12.28515625" bestFit="1" customWidth="1"/>
    <col min="992" max="992" width="13.7109375" bestFit="1" customWidth="1"/>
    <col min="993" max="993" width="14" bestFit="1" customWidth="1"/>
    <col min="994" max="995" width="13.7109375" bestFit="1" customWidth="1"/>
    <col min="996" max="996" width="13.7109375" customWidth="1"/>
    <col min="997" max="999" width="13.7109375" bestFit="1" customWidth="1"/>
    <col min="1000" max="1000" width="12.42578125" bestFit="1" customWidth="1"/>
    <col min="1001" max="1002" width="13.7109375" bestFit="1" customWidth="1"/>
    <col min="1003" max="1003" width="12.28515625" bestFit="1" customWidth="1"/>
    <col min="1004" max="1004" width="12.42578125" bestFit="1" customWidth="1"/>
    <col min="1005" max="1008" width="13.7109375" bestFit="1" customWidth="1"/>
    <col min="1009" max="1010" width="12.28515625" bestFit="1" customWidth="1"/>
    <col min="1011" max="1011" width="13.7109375" bestFit="1" customWidth="1"/>
    <col min="1012" max="1012" width="12.28515625" bestFit="1" customWidth="1"/>
    <col min="1013" max="1013" width="13.7109375" bestFit="1" customWidth="1"/>
    <col min="1014" max="1014" width="12.28515625" bestFit="1" customWidth="1"/>
    <col min="1015" max="1015" width="13.7109375" bestFit="1" customWidth="1"/>
    <col min="1016" max="1016" width="12.28515625" bestFit="1" customWidth="1"/>
    <col min="1017" max="1017" width="12.28515625" customWidth="1"/>
    <col min="1018" max="1019" width="12.28515625" bestFit="1" customWidth="1"/>
    <col min="1020" max="1021" width="12.42578125" bestFit="1" customWidth="1"/>
    <col min="1022" max="1023" width="12.28515625" bestFit="1" customWidth="1"/>
    <col min="1024" max="1024" width="12.42578125" bestFit="1" customWidth="1"/>
    <col min="1025" max="1025" width="10.7109375" customWidth="1"/>
    <col min="1026" max="1026" width="13.7109375" bestFit="1" customWidth="1"/>
    <col min="1027" max="1027" width="12.28515625" bestFit="1" customWidth="1"/>
    <col min="1028" max="1029" width="13.7109375" bestFit="1" customWidth="1"/>
    <col min="1030" max="1030" width="12.28515625" bestFit="1" customWidth="1"/>
    <col min="1031" max="1031" width="13.7109375" bestFit="1" customWidth="1"/>
    <col min="1032" max="1032" width="12.28515625" bestFit="1" customWidth="1"/>
    <col min="1033" max="1033" width="13.7109375" customWidth="1"/>
    <col min="1034" max="1037" width="13.7109375" bestFit="1" customWidth="1"/>
    <col min="1038" max="1038" width="12.42578125" customWidth="1"/>
    <col min="1039" max="1040" width="13.7109375" bestFit="1" customWidth="1"/>
    <col min="1041" max="1041" width="10.7109375" bestFit="1" customWidth="1"/>
    <col min="1042" max="1042" width="13.7109375" bestFit="1" customWidth="1"/>
    <col min="1043" max="1043" width="13.7109375" customWidth="1"/>
    <col min="1044" max="1044" width="13.7109375" bestFit="1" customWidth="1"/>
    <col min="1045" max="1046" width="12.28515625" bestFit="1" customWidth="1"/>
    <col min="1047" max="1047" width="13.7109375" bestFit="1" customWidth="1"/>
    <col min="1048" max="1048" width="12.28515625" bestFit="1" customWidth="1"/>
    <col min="1049" max="1049" width="13.7109375" bestFit="1" customWidth="1"/>
    <col min="1050" max="1050" width="11" bestFit="1" customWidth="1"/>
    <col min="1051" max="1053" width="13.7109375" bestFit="1" customWidth="1"/>
    <col min="1054" max="1054" width="13.7109375" customWidth="1"/>
    <col min="1055" max="1055" width="13.7109375" bestFit="1" customWidth="1"/>
    <col min="1056" max="1056" width="12.28515625" bestFit="1" customWidth="1"/>
    <col min="1057" max="1065" width="13.7109375" bestFit="1" customWidth="1"/>
    <col min="1066" max="1066" width="13.7109375" customWidth="1"/>
    <col min="1067" max="1070" width="13.7109375" bestFit="1" customWidth="1"/>
    <col min="1071" max="1071" width="12.28515625" bestFit="1" customWidth="1"/>
    <col min="1072" max="1072" width="13.7109375" bestFit="1" customWidth="1"/>
    <col min="1073" max="1073" width="12.28515625" bestFit="1" customWidth="1"/>
    <col min="1074" max="1074" width="13.7109375" bestFit="1" customWidth="1"/>
    <col min="1075" max="1075" width="12.28515625" bestFit="1" customWidth="1"/>
    <col min="1076" max="1077" width="13.7109375" bestFit="1" customWidth="1"/>
    <col min="1078" max="1078" width="10.7109375" customWidth="1"/>
    <col min="1079" max="1079" width="13.7109375" bestFit="1" customWidth="1"/>
    <col min="1080" max="1080" width="12.28515625" bestFit="1" customWidth="1"/>
    <col min="1081" max="1081" width="13.7109375" bestFit="1" customWidth="1"/>
    <col min="1082" max="1082" width="12.28515625" bestFit="1" customWidth="1"/>
    <col min="1083" max="1083" width="13.7109375" bestFit="1" customWidth="1"/>
    <col min="1084" max="1084" width="10.7109375" bestFit="1" customWidth="1"/>
    <col min="1085" max="1087" width="13.7109375" bestFit="1" customWidth="1"/>
    <col min="1088" max="1088" width="12.28515625" bestFit="1" customWidth="1"/>
    <col min="1089" max="1089" width="9.28515625" customWidth="1"/>
    <col min="1090" max="1096" width="12.28515625" bestFit="1" customWidth="1"/>
    <col min="1097" max="1097" width="12.42578125" bestFit="1" customWidth="1"/>
    <col min="1098" max="1098" width="10.7109375" customWidth="1"/>
    <col min="1099" max="1099" width="12.28515625" customWidth="1"/>
    <col min="1100" max="1100" width="12.28515625" bestFit="1" customWidth="1"/>
    <col min="1101" max="1101" width="11" bestFit="1" customWidth="1"/>
    <col min="1102" max="1102" width="12.28515625" bestFit="1" customWidth="1"/>
    <col min="1103" max="1103" width="9.42578125" bestFit="1" customWidth="1"/>
    <col min="1104" max="1104" width="12.28515625" customWidth="1"/>
    <col min="1105" max="1105" width="10.7109375" customWidth="1"/>
    <col min="1106" max="1106" width="12.28515625" bestFit="1" customWidth="1"/>
    <col min="1107" max="1107" width="10.7109375" bestFit="1" customWidth="1"/>
    <col min="1108" max="1109" width="11" bestFit="1" customWidth="1"/>
    <col min="1110" max="1110" width="10.7109375" bestFit="1" customWidth="1"/>
    <col min="1111" max="1114" width="12.28515625" bestFit="1" customWidth="1"/>
    <col min="1115" max="1115" width="12.42578125" bestFit="1" customWidth="1"/>
    <col min="1116" max="1116" width="10.7109375" customWidth="1"/>
    <col min="1117" max="1117" width="10.7109375" bestFit="1" customWidth="1"/>
    <col min="1118" max="1118" width="12.42578125" customWidth="1"/>
    <col min="1119" max="1120" width="12.42578125" bestFit="1" customWidth="1"/>
    <col min="1121" max="1121" width="11" bestFit="1" customWidth="1"/>
    <col min="1122" max="1122" width="12.28515625" bestFit="1" customWidth="1"/>
    <col min="1123" max="1123" width="12.42578125" bestFit="1" customWidth="1"/>
    <col min="1124" max="1124" width="12.28515625" bestFit="1" customWidth="1"/>
    <col min="1125" max="1125" width="11" bestFit="1" customWidth="1"/>
    <col min="1126" max="1128" width="12.28515625" bestFit="1" customWidth="1"/>
    <col min="1129" max="1129" width="10.7109375" customWidth="1"/>
    <col min="1130" max="1130" width="12.28515625" bestFit="1" customWidth="1"/>
    <col min="1131" max="1131" width="11" bestFit="1" customWidth="1"/>
    <col min="1132" max="1132" width="12.42578125" bestFit="1" customWidth="1"/>
    <col min="1133" max="1137" width="12.28515625" bestFit="1" customWidth="1"/>
    <col min="1138" max="1138" width="14" bestFit="1" customWidth="1"/>
    <col min="1139" max="1139" width="12.42578125" bestFit="1" customWidth="1"/>
    <col min="1140" max="1140" width="11" bestFit="1" customWidth="1"/>
    <col min="1141" max="1141" width="12.42578125" bestFit="1" customWidth="1"/>
    <col min="1142" max="1142" width="12.28515625" customWidth="1"/>
    <col min="1143" max="1144" width="12.28515625" bestFit="1" customWidth="1"/>
    <col min="1145" max="1146" width="12.42578125" bestFit="1" customWidth="1"/>
    <col min="1147" max="1147" width="10.7109375" bestFit="1" customWidth="1"/>
    <col min="1148" max="1148" width="12.42578125" customWidth="1"/>
    <col min="1149" max="1149" width="10.7109375" bestFit="1" customWidth="1"/>
    <col min="1150" max="1150" width="12.42578125" bestFit="1" customWidth="1"/>
    <col min="1151" max="1152" width="12.28515625" bestFit="1" customWidth="1"/>
    <col min="1153" max="1153" width="9.42578125" bestFit="1" customWidth="1"/>
    <col min="1154" max="1154" width="12.28515625" bestFit="1" customWidth="1"/>
    <col min="1155" max="1155" width="12.28515625" customWidth="1"/>
    <col min="1156" max="1156" width="12.28515625" bestFit="1" customWidth="1"/>
    <col min="1157" max="1158" width="12.42578125" bestFit="1" customWidth="1"/>
    <col min="1159" max="1159" width="12.28515625" bestFit="1" customWidth="1"/>
    <col min="1160" max="1160" width="9.28515625" customWidth="1"/>
    <col min="1161" max="1161" width="10.7109375" customWidth="1"/>
    <col min="1162" max="1162" width="12.28515625" bestFit="1" customWidth="1"/>
    <col min="1163" max="1163" width="11" bestFit="1" customWidth="1"/>
    <col min="1164" max="1164" width="12.28515625" bestFit="1" customWidth="1"/>
    <col min="1165" max="1165" width="9.42578125" customWidth="1"/>
    <col min="1166" max="1167" width="12.28515625" bestFit="1" customWidth="1"/>
    <col min="1168" max="1168" width="10.7109375" customWidth="1"/>
    <col min="1169" max="1169" width="12.42578125" bestFit="1" customWidth="1"/>
    <col min="1170" max="1170" width="9.28515625" customWidth="1"/>
    <col min="1171" max="1171" width="9.42578125" customWidth="1"/>
    <col min="1172" max="1172" width="10.7109375" customWidth="1"/>
    <col min="1173" max="1173" width="12.28515625" bestFit="1" customWidth="1"/>
    <col min="1174" max="1174" width="11" bestFit="1" customWidth="1"/>
    <col min="1175" max="1175" width="12.28515625" bestFit="1" customWidth="1"/>
    <col min="1176" max="1176" width="12.42578125" bestFit="1" customWidth="1"/>
    <col min="1177" max="1177" width="10.7109375" bestFit="1" customWidth="1"/>
    <col min="1178" max="1179" width="12.28515625" bestFit="1" customWidth="1"/>
    <col min="1180" max="1180" width="14" bestFit="1" customWidth="1"/>
    <col min="1181" max="1181" width="12.42578125" bestFit="1" customWidth="1"/>
    <col min="1182" max="1182" width="9.42578125" bestFit="1" customWidth="1"/>
    <col min="1183" max="1184" width="10.7109375" customWidth="1"/>
    <col min="1185" max="1186" width="12.28515625" bestFit="1" customWidth="1"/>
    <col min="1187" max="1187" width="9.42578125" bestFit="1" customWidth="1"/>
    <col min="1188" max="1188" width="11" bestFit="1" customWidth="1"/>
    <col min="1189" max="1189" width="9.42578125" bestFit="1" customWidth="1"/>
    <col min="1190" max="1190" width="12.28515625" bestFit="1" customWidth="1"/>
    <col min="1191" max="1191" width="12.42578125" bestFit="1" customWidth="1"/>
    <col min="1192" max="1192" width="12.28515625" customWidth="1"/>
    <col min="1193" max="1193" width="11" bestFit="1" customWidth="1"/>
    <col min="1194" max="1194" width="10.7109375" customWidth="1"/>
    <col min="1195" max="1198" width="12.28515625" bestFit="1" customWidth="1"/>
    <col min="1199" max="1199" width="12.28515625" customWidth="1"/>
    <col min="1200" max="1201" width="12.28515625" bestFit="1" customWidth="1"/>
    <col min="1202" max="1202" width="7.7109375" customWidth="1"/>
    <col min="1203" max="1203" width="12.28515625" bestFit="1" customWidth="1"/>
    <col min="1204" max="1204" width="9.42578125" customWidth="1"/>
    <col min="1205" max="1205" width="10.7109375" customWidth="1"/>
    <col min="1206" max="1206" width="12.28515625" bestFit="1" customWidth="1"/>
    <col min="1207" max="1207" width="12.42578125" bestFit="1" customWidth="1"/>
    <col min="1208" max="1209" width="12.28515625" bestFit="1" customWidth="1"/>
    <col min="1210" max="1210" width="10.7109375" customWidth="1"/>
    <col min="1211" max="1211" width="12.28515625" bestFit="1" customWidth="1"/>
    <col min="1212" max="1212" width="12.28515625" customWidth="1"/>
    <col min="1213" max="1213" width="11" bestFit="1" customWidth="1"/>
    <col min="1214" max="1214" width="9.28515625" customWidth="1"/>
    <col min="1215" max="1215" width="12.28515625" bestFit="1" customWidth="1"/>
    <col min="1216" max="1216" width="12.28515625" customWidth="1"/>
    <col min="1217" max="1219" width="12.28515625" bestFit="1" customWidth="1"/>
    <col min="1220" max="1220" width="10.7109375" bestFit="1" customWidth="1"/>
    <col min="1221" max="1223" width="12.28515625" bestFit="1" customWidth="1"/>
    <col min="1224" max="1224" width="10.7109375" bestFit="1" customWidth="1"/>
    <col min="1225" max="1225" width="10.7109375" customWidth="1"/>
    <col min="1226" max="1226" width="12.28515625" customWidth="1"/>
    <col min="1227" max="1227" width="12.28515625" bestFit="1" customWidth="1"/>
    <col min="1228" max="1228" width="10.7109375" customWidth="1"/>
    <col min="1229" max="1229" width="12.28515625" bestFit="1" customWidth="1"/>
    <col min="1230" max="1230" width="12.42578125" bestFit="1" customWidth="1"/>
    <col min="1231" max="1231" width="12.28515625" bestFit="1" customWidth="1"/>
    <col min="1232" max="1232" width="9.28515625" customWidth="1"/>
    <col min="1233" max="1233" width="10.7109375" customWidth="1"/>
    <col min="1234" max="1235" width="12.28515625" bestFit="1" customWidth="1"/>
    <col min="1236" max="1236" width="12.28515625" customWidth="1"/>
    <col min="1237" max="1237" width="11" bestFit="1" customWidth="1"/>
    <col min="1238" max="1238" width="10.7109375" bestFit="1" customWidth="1"/>
    <col min="1239" max="1239" width="12.42578125" bestFit="1" customWidth="1"/>
    <col min="1240" max="1240" width="12.28515625" bestFit="1" customWidth="1"/>
    <col min="1241" max="1241" width="12.42578125" bestFit="1" customWidth="1"/>
    <col min="1242" max="1243" width="9.28515625" customWidth="1"/>
    <col min="1244" max="1244" width="12.28515625" bestFit="1" customWidth="1"/>
    <col min="1245" max="1245" width="10.7109375" bestFit="1" customWidth="1"/>
    <col min="1246" max="1246" width="12.28515625" bestFit="1" customWidth="1"/>
    <col min="1247" max="1247" width="7.7109375" customWidth="1"/>
    <col min="1248" max="1248" width="10.7109375" bestFit="1" customWidth="1"/>
    <col min="1249" max="1249" width="11" customWidth="1"/>
    <col min="1250" max="1250" width="9.42578125" customWidth="1"/>
    <col min="1251" max="1251" width="10.7109375" bestFit="1" customWidth="1"/>
    <col min="1252" max="1253" width="12.28515625" bestFit="1" customWidth="1"/>
    <col min="1254" max="1254" width="10.7109375" customWidth="1"/>
    <col min="1255" max="1255" width="12.42578125" customWidth="1"/>
    <col min="1256" max="1256" width="11" bestFit="1" customWidth="1"/>
    <col min="1257" max="1257" width="12.28515625" bestFit="1" customWidth="1"/>
    <col min="1258" max="1258" width="12.42578125" bestFit="1" customWidth="1"/>
    <col min="1259" max="1259" width="12.28515625" bestFit="1" customWidth="1"/>
    <col min="1260" max="1260" width="9.42578125" bestFit="1" customWidth="1"/>
    <col min="1261" max="1261" width="12.28515625" bestFit="1" customWidth="1"/>
    <col min="1262" max="1262" width="14" bestFit="1" customWidth="1"/>
    <col min="1263" max="1266" width="12.28515625" bestFit="1" customWidth="1"/>
    <col min="1267" max="1267" width="9.28515625" customWidth="1"/>
    <col min="1268" max="1270" width="12.28515625" bestFit="1" customWidth="1"/>
    <col min="1271" max="1271" width="12.42578125" bestFit="1" customWidth="1"/>
    <col min="1272" max="1272" width="12.28515625" bestFit="1" customWidth="1"/>
    <col min="1273" max="1273" width="10.7109375" customWidth="1"/>
    <col min="1274" max="1274" width="10.7109375" bestFit="1" customWidth="1"/>
    <col min="1275" max="1275" width="12.28515625" bestFit="1" customWidth="1"/>
    <col min="1276" max="1276" width="12.42578125" bestFit="1" customWidth="1"/>
    <col min="1277" max="1277" width="10.7109375" bestFit="1" customWidth="1"/>
    <col min="1278" max="1278" width="12.28515625" bestFit="1" customWidth="1"/>
    <col min="1279" max="1279" width="10.7109375" customWidth="1"/>
    <col min="1280" max="1280" width="12.28515625" customWidth="1"/>
    <col min="1281" max="1281" width="12.28515625" bestFit="1" customWidth="1"/>
    <col min="1282" max="1282" width="11" bestFit="1" customWidth="1"/>
    <col min="1283" max="1283" width="12.42578125" bestFit="1" customWidth="1"/>
    <col min="1284" max="1286" width="12.28515625" bestFit="1" customWidth="1"/>
    <col min="1287" max="1287" width="11" customWidth="1"/>
    <col min="1288" max="1288" width="12.42578125" bestFit="1" customWidth="1"/>
    <col min="1289" max="1289" width="10.7109375" bestFit="1" customWidth="1"/>
    <col min="1290" max="1290" width="12.42578125" bestFit="1" customWidth="1"/>
    <col min="1291" max="1292" width="12.28515625" bestFit="1" customWidth="1"/>
    <col min="1293" max="1293" width="10.7109375" customWidth="1"/>
    <col min="1294" max="1294" width="12.28515625" bestFit="1" customWidth="1"/>
    <col min="1295" max="1295" width="10.7109375" customWidth="1"/>
    <col min="1296" max="1296" width="12.28515625" bestFit="1" customWidth="1"/>
    <col min="1297" max="1297" width="10.7109375" customWidth="1"/>
    <col min="1298" max="1300" width="12.28515625" bestFit="1" customWidth="1"/>
    <col min="1301" max="1302" width="10.7109375" customWidth="1"/>
    <col min="1303" max="1303" width="12.42578125" bestFit="1" customWidth="1"/>
    <col min="1304" max="1304" width="10.7109375" customWidth="1"/>
    <col min="1305" max="1305" width="12.28515625" bestFit="1" customWidth="1"/>
    <col min="1306" max="1306" width="12.28515625" customWidth="1"/>
    <col min="1307" max="1307" width="10.7109375" customWidth="1"/>
    <col min="1308" max="1308" width="12.42578125" bestFit="1" customWidth="1"/>
    <col min="1309" max="1310" width="12.28515625" bestFit="1" customWidth="1"/>
    <col min="1311" max="1311" width="12.28515625" customWidth="1"/>
    <col min="1312" max="1313" width="12.28515625" bestFit="1" customWidth="1"/>
    <col min="1314" max="1314" width="11" bestFit="1" customWidth="1"/>
    <col min="1315" max="1315" width="12.28515625" bestFit="1" customWidth="1"/>
    <col min="1316" max="1316" width="10.7109375" customWidth="1"/>
    <col min="1317" max="1317" width="12.28515625" bestFit="1" customWidth="1"/>
    <col min="1318" max="1318" width="12.42578125" bestFit="1" customWidth="1"/>
    <col min="1319" max="1319" width="12.28515625" bestFit="1" customWidth="1"/>
    <col min="1320" max="1320" width="10.7109375" customWidth="1"/>
    <col min="1321" max="1322" width="12.28515625" bestFit="1" customWidth="1"/>
    <col min="1323" max="1323" width="12.42578125" bestFit="1" customWidth="1"/>
    <col min="1324" max="1324" width="10.7109375" customWidth="1"/>
    <col min="1325" max="1325" width="12.28515625" customWidth="1"/>
    <col min="1326" max="1328" width="12.28515625" bestFit="1" customWidth="1"/>
    <col min="1329" max="1329" width="11" bestFit="1" customWidth="1"/>
    <col min="1330" max="1330" width="12.28515625" customWidth="1"/>
    <col min="1331" max="1331" width="10.7109375" customWidth="1"/>
    <col min="1332" max="1332" width="12.28515625" bestFit="1" customWidth="1"/>
    <col min="1333" max="1333" width="10.7109375" customWidth="1"/>
    <col min="1334" max="1334" width="12.28515625" bestFit="1" customWidth="1"/>
    <col min="1335" max="1335" width="10.7109375" bestFit="1" customWidth="1"/>
    <col min="1336" max="1336" width="12.28515625" bestFit="1" customWidth="1"/>
    <col min="1337" max="1337" width="12.28515625" customWidth="1"/>
    <col min="1338" max="1338" width="12.28515625" bestFit="1" customWidth="1"/>
    <col min="1339" max="1339" width="11" bestFit="1" customWidth="1"/>
    <col min="1340" max="1340" width="10.7109375" customWidth="1"/>
    <col min="1341" max="1341" width="12.28515625" bestFit="1" customWidth="1"/>
    <col min="1342" max="1342" width="12.28515625" customWidth="1"/>
    <col min="1343" max="1343" width="10.7109375" bestFit="1" customWidth="1"/>
    <col min="1344" max="1346" width="12.28515625" bestFit="1" customWidth="1"/>
    <col min="1347" max="1347" width="11" bestFit="1" customWidth="1"/>
    <col min="1348" max="1349" width="12.28515625" bestFit="1" customWidth="1"/>
    <col min="1350" max="1350" width="9.42578125" bestFit="1" customWidth="1"/>
    <col min="1351" max="1351" width="10.7109375" customWidth="1"/>
    <col min="1352" max="1353" width="10.7109375" bestFit="1" customWidth="1"/>
    <col min="1354" max="1354" width="11" bestFit="1" customWidth="1"/>
    <col min="1355" max="1355" width="10.7109375" customWidth="1"/>
    <col min="1356" max="1357" width="10.7109375" bestFit="1" customWidth="1"/>
    <col min="1358" max="1360" width="12.28515625" bestFit="1" customWidth="1"/>
    <col min="1361" max="1361" width="12.42578125" bestFit="1" customWidth="1"/>
    <col min="1362" max="1364" width="12.28515625" bestFit="1" customWidth="1"/>
    <col min="1365" max="1365" width="10.7109375" customWidth="1"/>
    <col min="1366" max="1369" width="12.28515625" bestFit="1" customWidth="1"/>
    <col min="1370" max="1370" width="9.42578125" customWidth="1"/>
    <col min="1371" max="1373" width="12.28515625" bestFit="1" customWidth="1"/>
    <col min="1374" max="1374" width="9.42578125" customWidth="1"/>
    <col min="1375" max="1375" width="9.42578125" bestFit="1" customWidth="1"/>
    <col min="1376" max="1376" width="10.7109375" customWidth="1"/>
    <col min="1377" max="1380" width="12.28515625" bestFit="1" customWidth="1"/>
    <col min="1381" max="1381" width="9.28515625" customWidth="1"/>
    <col min="1382" max="1387" width="12.28515625" bestFit="1" customWidth="1"/>
    <col min="1388" max="1388" width="10.7109375" customWidth="1"/>
    <col min="1389" max="1390" width="12.28515625" bestFit="1" customWidth="1"/>
    <col min="1391" max="1391" width="10.7109375" bestFit="1" customWidth="1"/>
    <col min="1392" max="1392" width="9.42578125" bestFit="1" customWidth="1"/>
    <col min="1393" max="1393" width="12.28515625" customWidth="1"/>
    <col min="1394" max="1394" width="10.7109375" bestFit="1" customWidth="1"/>
    <col min="1395" max="1396" width="12.28515625" bestFit="1" customWidth="1"/>
    <col min="1397" max="1397" width="11" customWidth="1"/>
    <col min="1398" max="1400" width="12.28515625" bestFit="1" customWidth="1"/>
    <col min="1401" max="1401" width="12.42578125" bestFit="1" customWidth="1"/>
    <col min="1402" max="1403" width="12.28515625" bestFit="1" customWidth="1"/>
    <col min="1404" max="1404" width="12.28515625" customWidth="1"/>
    <col min="1405" max="1408" width="12.28515625" bestFit="1" customWidth="1"/>
    <col min="1409" max="1409" width="12.42578125" bestFit="1" customWidth="1"/>
    <col min="1410" max="1410" width="12.28515625" bestFit="1" customWidth="1"/>
    <col min="1411" max="1411" width="10.7109375" customWidth="1"/>
    <col min="1412" max="1412" width="12.42578125" bestFit="1" customWidth="1"/>
    <col min="1413" max="1413" width="10.7109375" bestFit="1" customWidth="1"/>
    <col min="1414" max="1418" width="12.28515625" bestFit="1" customWidth="1"/>
    <col min="1419" max="1419" width="10.7109375" bestFit="1" customWidth="1"/>
    <col min="1420" max="1420" width="12.28515625" bestFit="1" customWidth="1"/>
    <col min="1421" max="1421" width="10.7109375" bestFit="1" customWidth="1"/>
    <col min="1422" max="1423" width="10.7109375" customWidth="1"/>
    <col min="1424" max="1431" width="12.28515625" bestFit="1" customWidth="1"/>
    <col min="1432" max="1432" width="10.7109375" bestFit="1" customWidth="1"/>
    <col min="1433" max="1433" width="12.28515625" bestFit="1" customWidth="1"/>
    <col min="1434" max="1434" width="11" bestFit="1" customWidth="1"/>
    <col min="1435" max="1435" width="10.7109375" customWidth="1"/>
    <col min="1436" max="1437" width="12.28515625" bestFit="1" customWidth="1"/>
    <col min="1438" max="1438" width="12.42578125" bestFit="1" customWidth="1"/>
    <col min="1439" max="1439" width="11" customWidth="1"/>
    <col min="1440" max="1440" width="12.28515625" bestFit="1" customWidth="1"/>
    <col min="1441" max="1441" width="11" bestFit="1" customWidth="1"/>
    <col min="1442" max="1442" width="9.42578125" customWidth="1"/>
    <col min="1443" max="1443" width="11" bestFit="1" customWidth="1"/>
    <col min="1444" max="1444" width="10.7109375" bestFit="1" customWidth="1"/>
    <col min="1445" max="1445" width="12.28515625" bestFit="1" customWidth="1"/>
    <col min="1446" max="1446" width="12.28515625" customWidth="1"/>
    <col min="1447" max="1448" width="12.28515625" bestFit="1" customWidth="1"/>
    <col min="1449" max="1449" width="12.42578125" bestFit="1" customWidth="1"/>
    <col min="1450" max="1450" width="12.28515625" customWidth="1"/>
    <col min="1451" max="1451" width="12.28515625" bestFit="1" customWidth="1"/>
    <col min="1452" max="1452" width="11" bestFit="1" customWidth="1"/>
    <col min="1453" max="1453" width="12.28515625" customWidth="1"/>
    <col min="1454" max="1454" width="11" bestFit="1" customWidth="1"/>
    <col min="1455" max="1455" width="9.42578125" customWidth="1"/>
    <col min="1456" max="1456" width="12.42578125" bestFit="1" customWidth="1"/>
    <col min="1457" max="1457" width="11" bestFit="1" customWidth="1"/>
    <col min="1458" max="1458" width="9.28515625" customWidth="1"/>
    <col min="1459" max="1459" width="12.28515625" bestFit="1" customWidth="1"/>
    <col min="1460" max="1460" width="10.7109375" bestFit="1" customWidth="1"/>
    <col min="1461" max="1461" width="12.28515625" bestFit="1" customWidth="1"/>
    <col min="1462" max="1462" width="12.28515625" customWidth="1"/>
    <col min="1463" max="1467" width="12.28515625" bestFit="1" customWidth="1"/>
    <col min="1468" max="1468" width="9.42578125" bestFit="1" customWidth="1"/>
    <col min="1469" max="1469" width="7.7109375" customWidth="1"/>
    <col min="1470" max="1470" width="12.42578125" bestFit="1" customWidth="1"/>
    <col min="1471" max="1471" width="12.28515625" bestFit="1" customWidth="1"/>
    <col min="1472" max="1472" width="12.42578125" customWidth="1"/>
    <col min="1473" max="1473" width="12.28515625" bestFit="1" customWidth="1"/>
    <col min="1474" max="1474" width="10.7109375" bestFit="1" customWidth="1"/>
    <col min="1475" max="1475" width="12.28515625" bestFit="1" customWidth="1"/>
    <col min="1476" max="1476" width="10.7109375" bestFit="1" customWidth="1"/>
    <col min="1477" max="1481" width="12.28515625" bestFit="1" customWidth="1"/>
    <col min="1482" max="1482" width="9.42578125" customWidth="1"/>
    <col min="1483" max="1483" width="12.28515625" bestFit="1" customWidth="1"/>
    <col min="1484" max="1484" width="10.7109375" customWidth="1"/>
    <col min="1485" max="1485" width="12.28515625" bestFit="1" customWidth="1"/>
    <col min="1486" max="1486" width="12.42578125" customWidth="1"/>
    <col min="1487" max="1487" width="12.42578125" bestFit="1" customWidth="1"/>
    <col min="1488" max="1489" width="12.28515625" bestFit="1" customWidth="1"/>
    <col min="1490" max="1490" width="12.28515625" customWidth="1"/>
    <col min="1491" max="1491" width="10.7109375" customWidth="1"/>
    <col min="1492" max="1494" width="12.28515625" bestFit="1" customWidth="1"/>
    <col min="1495" max="1495" width="12.28515625" customWidth="1"/>
    <col min="1496" max="1497" width="12.28515625" bestFit="1" customWidth="1"/>
    <col min="1498" max="1498" width="10.7109375" customWidth="1"/>
    <col min="1499" max="1499" width="12.28515625" bestFit="1" customWidth="1"/>
    <col min="1500" max="1500" width="11" bestFit="1" customWidth="1"/>
    <col min="1501" max="1506" width="12.28515625" bestFit="1" customWidth="1"/>
    <col min="1507" max="1507" width="12.28515625" customWidth="1"/>
    <col min="1508" max="1512" width="12.28515625" bestFit="1" customWidth="1"/>
    <col min="1513" max="1513" width="11" customWidth="1"/>
    <col min="1514" max="1514" width="10.7109375" bestFit="1" customWidth="1"/>
    <col min="1515" max="1515" width="10.7109375" customWidth="1"/>
    <col min="1516" max="1516" width="9.28515625" customWidth="1"/>
    <col min="1517" max="1517" width="10.7109375" customWidth="1"/>
    <col min="1518" max="1521" width="12.28515625" bestFit="1" customWidth="1"/>
    <col min="1522" max="1522" width="12.28515625" customWidth="1"/>
    <col min="1523" max="1526" width="12.28515625" bestFit="1" customWidth="1"/>
    <col min="1527" max="1527" width="10.7109375" customWidth="1"/>
    <col min="1528" max="1529" width="12.28515625" bestFit="1" customWidth="1"/>
    <col min="1530" max="1530" width="12.28515625" customWidth="1"/>
    <col min="1531" max="1531" width="12.28515625" bestFit="1" customWidth="1"/>
    <col min="1532" max="1532" width="9.28515625" customWidth="1"/>
    <col min="1533" max="1538" width="12.28515625" bestFit="1" customWidth="1"/>
    <col min="1539" max="1539" width="9.42578125" bestFit="1" customWidth="1"/>
    <col min="1540" max="1540" width="12.28515625" customWidth="1"/>
    <col min="1541" max="1542" width="12.28515625" bestFit="1" customWidth="1"/>
    <col min="1543" max="1543" width="12.28515625" customWidth="1"/>
    <col min="1544" max="1546" width="12.28515625" bestFit="1" customWidth="1"/>
    <col min="1547" max="1547" width="12.28515625" customWidth="1"/>
    <col min="1548" max="1556" width="12.28515625" bestFit="1" customWidth="1"/>
    <col min="1557" max="1557" width="10.7109375" customWidth="1"/>
    <col min="1558" max="1560" width="12.28515625" bestFit="1" customWidth="1"/>
    <col min="1561" max="1561" width="12.42578125" customWidth="1"/>
    <col min="1562" max="1563" width="12.28515625" bestFit="1" customWidth="1"/>
    <col min="1564" max="1565" width="10.7109375" customWidth="1"/>
    <col min="1566" max="1567" width="12.28515625" bestFit="1" customWidth="1"/>
    <col min="1568" max="1568" width="11" bestFit="1" customWidth="1"/>
    <col min="1569" max="1573" width="12.28515625" bestFit="1" customWidth="1"/>
    <col min="1574" max="1574" width="12.42578125" bestFit="1" customWidth="1"/>
    <col min="1575" max="1576" width="12.28515625" bestFit="1" customWidth="1"/>
    <col min="1577" max="1577" width="10.7109375" customWidth="1"/>
    <col min="1578" max="1578" width="11" bestFit="1" customWidth="1"/>
    <col min="1579" max="1580" width="12.28515625" bestFit="1" customWidth="1"/>
    <col min="1581" max="1581" width="10.7109375" customWidth="1"/>
    <col min="1582" max="1583" width="12.28515625" bestFit="1" customWidth="1"/>
    <col min="1584" max="1584" width="10.7109375" customWidth="1"/>
    <col min="1585" max="1590" width="12.28515625" bestFit="1" customWidth="1"/>
    <col min="1591" max="1591" width="12.28515625" customWidth="1"/>
    <col min="1592" max="1592" width="9.42578125" bestFit="1" customWidth="1"/>
    <col min="1593" max="1597" width="12.28515625" bestFit="1" customWidth="1"/>
    <col min="1598" max="1598" width="12.28515625" customWidth="1"/>
    <col min="1599" max="1599" width="12.28515625" bestFit="1" customWidth="1"/>
    <col min="1600" max="1600" width="10.7109375" customWidth="1"/>
    <col min="1601" max="1601" width="11" bestFit="1" customWidth="1"/>
    <col min="1602" max="1602" width="12.42578125" bestFit="1" customWidth="1"/>
    <col min="1603" max="1603" width="12.28515625" bestFit="1" customWidth="1"/>
    <col min="1604" max="1604" width="10.7109375" customWidth="1"/>
    <col min="1605" max="1605" width="12.42578125" bestFit="1" customWidth="1"/>
    <col min="1606" max="1607" width="12.28515625" bestFit="1" customWidth="1"/>
    <col min="1608" max="1608" width="12.28515625" customWidth="1"/>
    <col min="1609" max="1609" width="9.42578125" bestFit="1" customWidth="1"/>
    <col min="1610" max="1611" width="12.28515625" bestFit="1" customWidth="1"/>
    <col min="1612" max="1612" width="10.7109375" bestFit="1" customWidth="1"/>
    <col min="1613" max="1613" width="11" bestFit="1" customWidth="1"/>
    <col min="1614" max="1615" width="12.28515625" bestFit="1" customWidth="1"/>
    <col min="1616" max="1616" width="9.42578125" customWidth="1"/>
    <col min="1617" max="1617" width="12.28515625" bestFit="1" customWidth="1"/>
    <col min="1618" max="1618" width="12.28515625" customWidth="1"/>
    <col min="1619" max="1619" width="9.42578125" bestFit="1" customWidth="1"/>
    <col min="1620" max="1621" width="12.28515625" bestFit="1" customWidth="1"/>
    <col min="1622" max="1622" width="12.28515625" customWidth="1"/>
    <col min="1623" max="1624" width="12.28515625" bestFit="1" customWidth="1"/>
    <col min="1625" max="1625" width="11" customWidth="1"/>
    <col min="1626" max="1626" width="10.7109375" bestFit="1" customWidth="1"/>
    <col min="1627" max="1629" width="12.28515625" bestFit="1" customWidth="1"/>
    <col min="1630" max="1630" width="12.28515625" customWidth="1"/>
    <col min="1631" max="1644" width="12.28515625" bestFit="1" customWidth="1"/>
    <col min="1645" max="1645" width="15.5703125" bestFit="1" customWidth="1"/>
    <col min="1646" max="1646" width="11" bestFit="1" customWidth="1"/>
    <col min="1647" max="1647" width="11" customWidth="1"/>
    <col min="1648" max="1650" width="11" bestFit="1" customWidth="1"/>
    <col min="1651" max="1651" width="11" customWidth="1"/>
    <col min="1652" max="1656" width="11" bestFit="1" customWidth="1"/>
    <col min="1657" max="1657" width="11" customWidth="1"/>
    <col min="1658" max="1659" width="11" bestFit="1" customWidth="1"/>
    <col min="1660" max="1660" width="11" customWidth="1"/>
    <col min="1661" max="1661" width="11" bestFit="1" customWidth="1"/>
    <col min="1662" max="1662" width="9.42578125" customWidth="1"/>
    <col min="1663" max="1668" width="11" bestFit="1" customWidth="1"/>
    <col min="1669" max="1669" width="11" customWidth="1"/>
    <col min="1670" max="1677" width="11" bestFit="1" customWidth="1"/>
    <col min="1678" max="1678" width="9.42578125" customWidth="1"/>
    <col min="1679" max="1683" width="11" bestFit="1" customWidth="1"/>
    <col min="1684" max="1684" width="9.42578125" customWidth="1"/>
    <col min="1685" max="1685" width="11" bestFit="1" customWidth="1"/>
    <col min="1686" max="1686" width="9.42578125" bestFit="1" customWidth="1"/>
    <col min="1687" max="1689" width="11" bestFit="1" customWidth="1"/>
    <col min="1690" max="1691" width="9.42578125" customWidth="1"/>
    <col min="1692" max="1692" width="11" bestFit="1" customWidth="1"/>
    <col min="1693" max="1693" width="9.42578125" customWidth="1"/>
    <col min="1694" max="1694" width="11" customWidth="1"/>
    <col min="1695" max="1699" width="11" bestFit="1" customWidth="1"/>
    <col min="1700" max="1700" width="9.42578125" bestFit="1" customWidth="1"/>
    <col min="1701" max="1704" width="11" bestFit="1" customWidth="1"/>
    <col min="1705" max="1705" width="9.42578125" customWidth="1"/>
    <col min="1706" max="1706" width="9.42578125" bestFit="1" customWidth="1"/>
    <col min="1707" max="1711" width="11" bestFit="1" customWidth="1"/>
    <col min="1712" max="1712" width="9.42578125" customWidth="1"/>
    <col min="1713" max="1716" width="11" bestFit="1" customWidth="1"/>
    <col min="1717" max="1717" width="6.42578125" customWidth="1"/>
    <col min="1718" max="1718" width="11" customWidth="1"/>
    <col min="1719" max="1719" width="11" bestFit="1" customWidth="1"/>
    <col min="1720" max="1720" width="9.42578125" bestFit="1" customWidth="1"/>
    <col min="1721" max="1721" width="11" bestFit="1" customWidth="1"/>
    <col min="1722" max="1722" width="8" customWidth="1"/>
    <col min="1723" max="1723" width="11" bestFit="1" customWidth="1"/>
    <col min="1724" max="1724" width="11" customWidth="1"/>
    <col min="1725" max="1727" width="11" bestFit="1" customWidth="1"/>
    <col min="1728" max="1728" width="9.42578125" customWidth="1"/>
    <col min="1729" max="1729" width="11" bestFit="1" customWidth="1"/>
    <col min="1730" max="1730" width="9.42578125" customWidth="1"/>
    <col min="1731" max="1732" width="9.42578125" bestFit="1" customWidth="1"/>
    <col min="1733" max="1733" width="11" bestFit="1" customWidth="1"/>
    <col min="1734" max="1735" width="9.42578125" bestFit="1" customWidth="1"/>
    <col min="1736" max="1738" width="11" bestFit="1" customWidth="1"/>
    <col min="1739" max="1739" width="9.42578125" customWidth="1"/>
    <col min="1740" max="1740" width="9.42578125" bestFit="1" customWidth="1"/>
    <col min="1741" max="1744" width="11" bestFit="1" customWidth="1"/>
    <col min="1745" max="1745" width="12.42578125" bestFit="1" customWidth="1"/>
    <col min="1746" max="1752" width="11" bestFit="1" customWidth="1"/>
    <col min="1753" max="1753" width="11" customWidth="1"/>
    <col min="1754" max="1755" width="11" bestFit="1" customWidth="1"/>
    <col min="1756" max="1756" width="9.42578125" bestFit="1" customWidth="1"/>
    <col min="1757" max="1757" width="11" bestFit="1" customWidth="1"/>
    <col min="1758" max="1758" width="9.42578125" customWidth="1"/>
    <col min="1759" max="1759" width="11" bestFit="1" customWidth="1"/>
    <col min="1760" max="1760" width="9.42578125" customWidth="1"/>
    <col min="1761" max="1761" width="11" bestFit="1" customWidth="1"/>
    <col min="1762" max="1762" width="11" customWidth="1"/>
    <col min="1763" max="1763" width="9.42578125" customWidth="1"/>
    <col min="1764" max="1764" width="11" bestFit="1" customWidth="1"/>
    <col min="1765" max="1765" width="9.42578125" bestFit="1" customWidth="1"/>
    <col min="1766" max="1770" width="11" bestFit="1" customWidth="1"/>
    <col min="1771" max="1771" width="9.42578125" customWidth="1"/>
    <col min="1772" max="1772" width="9.42578125" bestFit="1" customWidth="1"/>
    <col min="1773" max="1774" width="11" bestFit="1" customWidth="1"/>
    <col min="1775" max="1775" width="11" customWidth="1"/>
    <col min="1776" max="1776" width="9.42578125" bestFit="1" customWidth="1"/>
    <col min="1777" max="1778" width="11" bestFit="1" customWidth="1"/>
    <col min="1779" max="1779" width="9.42578125" customWidth="1"/>
    <col min="1780" max="1785" width="11" bestFit="1" customWidth="1"/>
    <col min="1786" max="1786" width="9.42578125" bestFit="1" customWidth="1"/>
    <col min="1787" max="1788" width="11" bestFit="1" customWidth="1"/>
    <col min="1789" max="1789" width="11" customWidth="1"/>
    <col min="1790" max="1796" width="11" bestFit="1" customWidth="1"/>
    <col min="1797" max="1797" width="9.42578125" customWidth="1"/>
    <col min="1798" max="1798" width="9.42578125" bestFit="1" customWidth="1"/>
    <col min="1799" max="1803" width="11" bestFit="1" customWidth="1"/>
    <col min="1804" max="1804" width="9.42578125" customWidth="1"/>
    <col min="1805" max="1805" width="11" customWidth="1"/>
    <col min="1806" max="1807" width="11" bestFit="1" customWidth="1"/>
    <col min="1808" max="1808" width="9.42578125" customWidth="1"/>
    <col min="1809" max="1812" width="11" bestFit="1" customWidth="1"/>
    <col min="1813" max="1813" width="9.42578125" bestFit="1" customWidth="1"/>
    <col min="1814" max="1814" width="11" bestFit="1" customWidth="1"/>
    <col min="1815" max="1815" width="9.42578125" bestFit="1" customWidth="1"/>
    <col min="1816" max="1817" width="11" bestFit="1" customWidth="1"/>
    <col min="1818" max="1818" width="11" customWidth="1"/>
    <col min="1819" max="1822" width="11" bestFit="1" customWidth="1"/>
    <col min="1823" max="1824" width="9.42578125" bestFit="1" customWidth="1"/>
    <col min="1825" max="1825" width="11" bestFit="1" customWidth="1"/>
    <col min="1826" max="1826" width="11" customWidth="1"/>
    <col min="1827" max="1828" width="11" bestFit="1" customWidth="1"/>
    <col min="1829" max="1829" width="11" customWidth="1"/>
    <col min="1830" max="1831" width="11" bestFit="1" customWidth="1"/>
    <col min="1832" max="1832" width="9.42578125" bestFit="1" customWidth="1"/>
    <col min="1833" max="1833" width="11" customWidth="1"/>
    <col min="1834" max="1836" width="11" bestFit="1" customWidth="1"/>
    <col min="1837" max="1837" width="9.42578125" customWidth="1"/>
    <col min="1838" max="1842" width="11" bestFit="1" customWidth="1"/>
    <col min="1843" max="1843" width="11" customWidth="1"/>
    <col min="1844" max="1844" width="9.42578125" customWidth="1"/>
    <col min="1845" max="1846" width="11" bestFit="1" customWidth="1"/>
    <col min="1847" max="1847" width="9.42578125" customWidth="1"/>
    <col min="1848" max="1848" width="11" bestFit="1" customWidth="1"/>
    <col min="1849" max="1849" width="11" customWidth="1"/>
    <col min="1850" max="1853" width="11" bestFit="1" customWidth="1"/>
    <col min="1854" max="1854" width="11" customWidth="1"/>
    <col min="1855" max="1857" width="11" bestFit="1" customWidth="1"/>
    <col min="1858" max="1858" width="9.42578125" customWidth="1"/>
    <col min="1859" max="1859" width="8" customWidth="1"/>
    <col min="1860" max="1861" width="11" bestFit="1" customWidth="1"/>
    <col min="1862" max="1862" width="9.42578125" bestFit="1" customWidth="1"/>
    <col min="1863" max="1864" width="11" bestFit="1" customWidth="1"/>
    <col min="1865" max="1865" width="9.42578125" bestFit="1" customWidth="1"/>
    <col min="1866" max="1866" width="11" customWidth="1"/>
    <col min="1867" max="1872" width="11" bestFit="1" customWidth="1"/>
    <col min="1873" max="1873" width="9.42578125" customWidth="1"/>
    <col min="1874" max="1876" width="11" bestFit="1" customWidth="1"/>
    <col min="1877" max="1877" width="9.42578125" bestFit="1" customWidth="1"/>
    <col min="1878" max="1878" width="9.42578125" customWidth="1"/>
    <col min="1879" max="1886" width="11" bestFit="1" customWidth="1"/>
    <col min="1887" max="1887" width="9.42578125" bestFit="1" customWidth="1"/>
    <col min="1888" max="1890" width="11" bestFit="1" customWidth="1"/>
    <col min="1891" max="1891" width="11" customWidth="1"/>
    <col min="1892" max="1903" width="11" bestFit="1" customWidth="1"/>
    <col min="1904" max="1904" width="9.42578125" customWidth="1"/>
    <col min="1905" max="1907" width="11" bestFit="1" customWidth="1"/>
    <col min="1908" max="1908" width="9.42578125" customWidth="1"/>
    <col min="1909" max="1909" width="11" bestFit="1" customWidth="1"/>
    <col min="1910" max="1910" width="11" customWidth="1"/>
    <col min="1911" max="1912" width="11" bestFit="1" customWidth="1"/>
    <col min="1913" max="1913" width="8" customWidth="1"/>
    <col min="1914" max="1918" width="11" bestFit="1" customWidth="1"/>
    <col min="1919" max="1919" width="6.42578125" customWidth="1"/>
    <col min="1920" max="1920" width="9.42578125" bestFit="1" customWidth="1"/>
    <col min="1921" max="1921" width="11" bestFit="1" customWidth="1"/>
    <col min="1922" max="1922" width="9.42578125" customWidth="1"/>
    <col min="1923" max="1923" width="12.42578125" bestFit="1" customWidth="1"/>
    <col min="1924" max="1924" width="11" bestFit="1" customWidth="1"/>
    <col min="1925" max="1925" width="9.42578125" customWidth="1"/>
    <col min="1926" max="1926" width="9.42578125" bestFit="1" customWidth="1"/>
    <col min="1927" max="1927" width="9.42578125" customWidth="1"/>
    <col min="1928" max="1931" width="11" bestFit="1" customWidth="1"/>
    <col min="1932" max="1932" width="11" customWidth="1"/>
    <col min="1933" max="1935" width="11" bestFit="1" customWidth="1"/>
    <col min="1936" max="1936" width="9.42578125" customWidth="1"/>
    <col min="1937" max="1937" width="11" customWidth="1"/>
    <col min="1938" max="1938" width="11" bestFit="1" customWidth="1"/>
    <col min="1939" max="1939" width="12.42578125" bestFit="1" customWidth="1"/>
    <col min="1940" max="1940" width="11" bestFit="1" customWidth="1"/>
    <col min="1941" max="1941" width="9.42578125" customWidth="1"/>
    <col min="1942" max="1943" width="11" bestFit="1" customWidth="1"/>
    <col min="1944" max="1944" width="11" customWidth="1"/>
    <col min="1945" max="1945" width="9.42578125" customWidth="1"/>
    <col min="1946" max="1946" width="9.42578125" bestFit="1" customWidth="1"/>
    <col min="1947" max="1947" width="11" bestFit="1" customWidth="1"/>
    <col min="1948" max="1948" width="9.42578125" bestFit="1" customWidth="1"/>
    <col min="1949" max="1951" width="11" bestFit="1" customWidth="1"/>
    <col min="1952" max="1952" width="8" customWidth="1"/>
    <col min="1953" max="1955" width="11" bestFit="1" customWidth="1"/>
    <col min="1956" max="1956" width="9.42578125" bestFit="1" customWidth="1"/>
    <col min="1957" max="1964" width="11" bestFit="1" customWidth="1"/>
    <col min="1965" max="1965" width="8" customWidth="1"/>
    <col min="1966" max="1966" width="9.42578125" bestFit="1" customWidth="1"/>
    <col min="1967" max="1970" width="11" bestFit="1" customWidth="1"/>
    <col min="1971" max="1971" width="9.42578125" bestFit="1" customWidth="1"/>
    <col min="1972" max="1975" width="11" bestFit="1" customWidth="1"/>
    <col min="1976" max="1976" width="11" customWidth="1"/>
    <col min="1977" max="1979" width="11" bestFit="1" customWidth="1"/>
    <col min="1980" max="1980" width="9.42578125" bestFit="1" customWidth="1"/>
    <col min="1981" max="1981" width="9.42578125" customWidth="1"/>
    <col min="1982" max="1982" width="11" bestFit="1" customWidth="1"/>
    <col min="1983" max="1983" width="12.42578125" customWidth="1"/>
    <col min="1984" max="1985" width="11" bestFit="1" customWidth="1"/>
    <col min="1986" max="1986" width="11" customWidth="1"/>
    <col min="1987" max="1994" width="11" bestFit="1" customWidth="1"/>
    <col min="1995" max="1995" width="9.42578125" bestFit="1" customWidth="1"/>
    <col min="1996" max="1996" width="11" bestFit="1" customWidth="1"/>
    <col min="1997" max="1997" width="9.42578125" customWidth="1"/>
    <col min="1998" max="2001" width="11" bestFit="1" customWidth="1"/>
    <col min="2002" max="2002" width="9.42578125" bestFit="1" customWidth="1"/>
    <col min="2003" max="2010" width="11" bestFit="1" customWidth="1"/>
    <col min="2011" max="2011" width="11" customWidth="1"/>
    <col min="2012" max="2012" width="11" bestFit="1" customWidth="1"/>
    <col min="2013" max="2013" width="9.42578125" customWidth="1"/>
    <col min="2014" max="2015" width="9.42578125" bestFit="1" customWidth="1"/>
    <col min="2016" max="2017" width="11" bestFit="1" customWidth="1"/>
    <col min="2018" max="2019" width="9.42578125" customWidth="1"/>
    <col min="2020" max="2020" width="11" bestFit="1" customWidth="1"/>
    <col min="2021" max="2021" width="9.42578125" bestFit="1" customWidth="1"/>
    <col min="2022" max="2023" width="11" bestFit="1" customWidth="1"/>
    <col min="2024" max="2024" width="9.42578125" bestFit="1" customWidth="1"/>
    <col min="2025" max="2025" width="11" bestFit="1" customWidth="1"/>
    <col min="2026" max="2026" width="11" customWidth="1"/>
    <col min="2027" max="2027" width="11" bestFit="1" customWidth="1"/>
    <col min="2028" max="2028" width="9.42578125" customWidth="1"/>
    <col min="2029" max="2029" width="11" bestFit="1" customWidth="1"/>
    <col min="2030" max="2030" width="11" customWidth="1"/>
    <col min="2031" max="2032" width="11" bestFit="1" customWidth="1"/>
    <col min="2033" max="2033" width="9.42578125" bestFit="1" customWidth="1"/>
    <col min="2034" max="2035" width="11" bestFit="1" customWidth="1"/>
    <col min="2036" max="2036" width="9.42578125" bestFit="1" customWidth="1"/>
    <col min="2037" max="2039" width="11" bestFit="1" customWidth="1"/>
    <col min="2040" max="2040" width="11" customWidth="1"/>
    <col min="2041" max="2045" width="11" bestFit="1" customWidth="1"/>
    <col min="2046" max="2046" width="9.42578125" customWidth="1"/>
    <col min="2047" max="2047" width="9.42578125" bestFit="1" customWidth="1"/>
    <col min="2048" max="2051" width="11" bestFit="1" customWidth="1"/>
    <col min="2052" max="2052" width="9.42578125" bestFit="1" customWidth="1"/>
    <col min="2053" max="2059" width="11" bestFit="1" customWidth="1"/>
    <col min="2060" max="2060" width="9.42578125" bestFit="1" customWidth="1"/>
    <col min="2061" max="2061" width="9.42578125" customWidth="1"/>
    <col min="2062" max="2062" width="11" customWidth="1"/>
    <col min="2063" max="2065" width="11" bestFit="1" customWidth="1"/>
    <col min="2066" max="2066" width="9.42578125" customWidth="1"/>
    <col min="2067" max="2068" width="11" bestFit="1" customWidth="1"/>
    <col min="2069" max="2069" width="11" customWidth="1"/>
    <col min="2070" max="2070" width="8" customWidth="1"/>
    <col min="2071" max="2074" width="11" bestFit="1" customWidth="1"/>
    <col min="2075" max="2075" width="11" customWidth="1"/>
    <col min="2076" max="2076" width="9.42578125" customWidth="1"/>
    <col min="2077" max="2081" width="11" bestFit="1" customWidth="1"/>
    <col min="2082" max="2082" width="9.42578125" bestFit="1" customWidth="1"/>
    <col min="2083" max="2083" width="11" bestFit="1" customWidth="1"/>
    <col min="2084" max="2084" width="9.42578125" customWidth="1"/>
    <col min="2085" max="2089" width="11" bestFit="1" customWidth="1"/>
    <col min="2090" max="2090" width="9.42578125" customWidth="1"/>
    <col min="2091" max="2091" width="11" customWidth="1"/>
    <col min="2092" max="2096" width="11" bestFit="1" customWidth="1"/>
    <col min="2097" max="2097" width="9.42578125" customWidth="1"/>
    <col min="2098" max="2099" width="11" bestFit="1" customWidth="1"/>
    <col min="2100" max="2100" width="9.42578125" bestFit="1" customWidth="1"/>
    <col min="2101" max="2101" width="11" bestFit="1" customWidth="1"/>
    <col min="2102" max="2102" width="9.42578125" customWidth="1"/>
    <col min="2103" max="2103" width="11" customWidth="1"/>
    <col min="2104" max="2104" width="9.42578125" bestFit="1" customWidth="1"/>
    <col min="2105" max="2106" width="11" bestFit="1" customWidth="1"/>
    <col min="2107" max="2107" width="11" customWidth="1"/>
    <col min="2108" max="2108" width="9.42578125" bestFit="1" customWidth="1"/>
    <col min="2109" max="2112" width="11" bestFit="1" customWidth="1"/>
    <col min="2113" max="2113" width="12.42578125" bestFit="1" customWidth="1"/>
    <col min="2114" max="2114" width="9.42578125" bestFit="1" customWidth="1"/>
    <col min="2115" max="2120" width="11" bestFit="1" customWidth="1"/>
    <col min="2121" max="2121" width="11" customWidth="1"/>
    <col min="2122" max="2122" width="11" bestFit="1" customWidth="1"/>
    <col min="2123" max="2123" width="9.42578125" bestFit="1" customWidth="1"/>
    <col min="2124" max="2125" width="11" bestFit="1" customWidth="1"/>
    <col min="2126" max="2126" width="11" customWidth="1"/>
    <col min="2127" max="2127" width="8" customWidth="1"/>
    <col min="2128" max="2128" width="11" customWidth="1"/>
    <col min="2129" max="2129" width="9.42578125" customWidth="1"/>
    <col min="2130" max="2131" width="11" bestFit="1" customWidth="1"/>
    <col min="2132" max="2132" width="9.42578125" bestFit="1" customWidth="1"/>
    <col min="2133" max="2134" width="11" bestFit="1" customWidth="1"/>
    <col min="2135" max="2135" width="9.42578125" bestFit="1" customWidth="1"/>
    <col min="2136" max="2136" width="11" bestFit="1" customWidth="1"/>
    <col min="2137" max="2137" width="11" customWidth="1"/>
    <col min="2138" max="2139" width="9.42578125" customWidth="1"/>
    <col min="2140" max="2140" width="11" bestFit="1" customWidth="1"/>
    <col min="2141" max="2141" width="11" customWidth="1"/>
    <col min="2142" max="2142" width="11" bestFit="1" customWidth="1"/>
    <col min="2143" max="2143" width="6.42578125" customWidth="1"/>
    <col min="2144" max="2145" width="9.42578125" bestFit="1" customWidth="1"/>
    <col min="2146" max="2146" width="11" bestFit="1" customWidth="1"/>
    <col min="2147" max="2147" width="9.42578125" customWidth="1"/>
    <col min="2148" max="2159" width="11" bestFit="1" customWidth="1"/>
    <col min="2160" max="2160" width="9.42578125" customWidth="1"/>
    <col min="2161" max="2161" width="11" bestFit="1" customWidth="1"/>
    <col min="2162" max="2162" width="9.42578125" customWidth="1"/>
    <col min="2163" max="2163" width="9.42578125" bestFit="1" customWidth="1"/>
    <col min="2164" max="2164" width="11" bestFit="1" customWidth="1"/>
    <col min="2165" max="2165" width="8" customWidth="1"/>
    <col min="2166" max="2168" width="11" bestFit="1" customWidth="1"/>
    <col min="2169" max="2169" width="9.42578125" customWidth="1"/>
    <col min="2170" max="2170" width="11" bestFit="1" customWidth="1"/>
    <col min="2171" max="2171" width="9.42578125" bestFit="1" customWidth="1"/>
    <col min="2172" max="2172" width="9.42578125" customWidth="1"/>
    <col min="2173" max="2174" width="11" bestFit="1" customWidth="1"/>
    <col min="2175" max="2175" width="9.42578125" customWidth="1"/>
    <col min="2176" max="2186" width="11" bestFit="1" customWidth="1"/>
    <col min="2187" max="2187" width="11" customWidth="1"/>
    <col min="2188" max="2188" width="11" bestFit="1" customWidth="1"/>
    <col min="2189" max="2189" width="11" customWidth="1"/>
    <col min="2190" max="2193" width="11" bestFit="1" customWidth="1"/>
    <col min="2194" max="2195" width="9.42578125" bestFit="1" customWidth="1"/>
    <col min="2196" max="2201" width="11" bestFit="1" customWidth="1"/>
    <col min="2202" max="2202" width="12.42578125" bestFit="1" customWidth="1"/>
    <col min="2203" max="2203" width="11" bestFit="1" customWidth="1"/>
    <col min="2204" max="2204" width="9.42578125" bestFit="1" customWidth="1"/>
    <col min="2205" max="2206" width="11" bestFit="1" customWidth="1"/>
    <col min="2207" max="2207" width="11" customWidth="1"/>
    <col min="2208" max="2210" width="11" bestFit="1" customWidth="1"/>
    <col min="2211" max="2211" width="11" customWidth="1"/>
    <col min="2212" max="2215" width="11" bestFit="1" customWidth="1"/>
    <col min="2216" max="2216" width="9.42578125" bestFit="1" customWidth="1"/>
    <col min="2217" max="2217" width="11" bestFit="1" customWidth="1"/>
    <col min="2218" max="2218" width="9.42578125" bestFit="1" customWidth="1"/>
    <col min="2219" max="2219" width="11" bestFit="1" customWidth="1"/>
    <col min="2220" max="2220" width="11" customWidth="1"/>
    <col min="2221" max="2222" width="11" bestFit="1" customWidth="1"/>
    <col min="2223" max="2223" width="11" customWidth="1"/>
    <col min="2224" max="2224" width="9.42578125" customWidth="1"/>
    <col min="2225" max="2227" width="11" bestFit="1" customWidth="1"/>
    <col min="2228" max="2228" width="9.42578125" customWidth="1"/>
    <col min="2229" max="2229" width="11" bestFit="1" customWidth="1"/>
    <col min="2230" max="2230" width="9.42578125" customWidth="1"/>
    <col min="2231" max="2232" width="11" bestFit="1" customWidth="1"/>
    <col min="2233" max="2233" width="9.42578125" bestFit="1" customWidth="1"/>
    <col min="2234" max="2234" width="11" bestFit="1" customWidth="1"/>
    <col min="2235" max="2235" width="11" customWidth="1"/>
    <col min="2236" max="2236" width="6.42578125" customWidth="1"/>
    <col min="2237" max="2237" width="9.42578125" bestFit="1" customWidth="1"/>
    <col min="2238" max="2243" width="11" bestFit="1" customWidth="1"/>
    <col min="2244" max="2244" width="9.42578125" bestFit="1" customWidth="1"/>
    <col min="2245" max="2247" width="11" bestFit="1" customWidth="1"/>
    <col min="2248" max="2248" width="12.42578125" bestFit="1" customWidth="1"/>
    <col min="2249" max="2249" width="9.42578125" bestFit="1" customWidth="1"/>
    <col min="2250" max="2250" width="11" customWidth="1"/>
    <col min="2251" max="2251" width="9.42578125" bestFit="1" customWidth="1"/>
    <col min="2252" max="2261" width="11" bestFit="1" customWidth="1"/>
    <col min="2262" max="2262" width="9.42578125" customWidth="1"/>
    <col min="2263" max="2265" width="11" bestFit="1" customWidth="1"/>
    <col min="2266" max="2266" width="9.42578125" customWidth="1"/>
    <col min="2267" max="2269" width="11" bestFit="1" customWidth="1"/>
    <col min="2270" max="2270" width="11" customWidth="1"/>
    <col min="2271" max="2272" width="11" bestFit="1" customWidth="1"/>
    <col min="2273" max="2273" width="9.42578125" customWidth="1"/>
    <col min="2274" max="2274" width="9.42578125" bestFit="1" customWidth="1"/>
    <col min="2275" max="2276" width="11" bestFit="1" customWidth="1"/>
    <col min="2277" max="2277" width="9.42578125" customWidth="1"/>
    <col min="2278" max="2278" width="11" bestFit="1" customWidth="1"/>
    <col min="2279" max="2279" width="11" customWidth="1"/>
    <col min="2280" max="2281" width="11" bestFit="1" customWidth="1"/>
    <col min="2282" max="2282" width="9.42578125" bestFit="1" customWidth="1"/>
    <col min="2283" max="2283" width="11" bestFit="1" customWidth="1"/>
    <col min="2284" max="2284" width="8" customWidth="1"/>
    <col min="2285" max="2285" width="11" bestFit="1" customWidth="1"/>
    <col min="2286" max="2286" width="9.42578125" bestFit="1" customWidth="1"/>
    <col min="2287" max="2287" width="12.42578125" bestFit="1" customWidth="1"/>
    <col min="2288" max="2289" width="9.42578125" customWidth="1"/>
    <col min="2290" max="2291" width="11" bestFit="1" customWidth="1"/>
    <col min="2292" max="2292" width="11" customWidth="1"/>
    <col min="2293" max="2294" width="11" bestFit="1" customWidth="1"/>
    <col min="2295" max="2295" width="9.42578125" bestFit="1" customWidth="1"/>
    <col min="2296" max="2299" width="11" bestFit="1" customWidth="1"/>
    <col min="2300" max="2300" width="9.42578125" customWidth="1"/>
    <col min="2301" max="2301" width="11" customWidth="1"/>
    <col min="2302" max="2303" width="11" bestFit="1" customWidth="1"/>
    <col min="2304" max="2304" width="9.42578125" customWidth="1"/>
    <col min="2305" max="2305" width="11" customWidth="1"/>
    <col min="2306" max="2316" width="11" bestFit="1" customWidth="1"/>
    <col min="2317" max="2317" width="12.42578125" bestFit="1" customWidth="1"/>
    <col min="2318" max="2318" width="11" bestFit="1" customWidth="1"/>
    <col min="2319" max="2319" width="9.42578125" customWidth="1"/>
    <col min="2320" max="2320" width="9.42578125" bestFit="1" customWidth="1"/>
    <col min="2321" max="2321" width="11" bestFit="1" customWidth="1"/>
    <col min="2322" max="2322" width="8" customWidth="1"/>
    <col min="2323" max="2327" width="11" bestFit="1" customWidth="1"/>
    <col min="2328" max="2328" width="9.42578125" bestFit="1" customWidth="1"/>
    <col min="2329" max="2329" width="11" bestFit="1" customWidth="1"/>
    <col min="2330" max="2330" width="11" customWidth="1"/>
    <col min="2331" max="2331" width="9.42578125" bestFit="1" customWidth="1"/>
    <col min="2332" max="2332" width="9.42578125" customWidth="1"/>
    <col min="2333" max="2333" width="11" customWidth="1"/>
    <col min="2334" max="2335" width="11" bestFit="1" customWidth="1"/>
    <col min="2336" max="2336" width="6.42578125" customWidth="1"/>
    <col min="2337" max="2337" width="9.42578125" bestFit="1" customWidth="1"/>
    <col min="2338" max="2338" width="11" bestFit="1" customWidth="1"/>
    <col min="2339" max="2339" width="12.42578125" customWidth="1"/>
    <col min="2340" max="2342" width="11" bestFit="1" customWidth="1"/>
    <col min="2343" max="2343" width="11" customWidth="1"/>
    <col min="2344" max="2344" width="9.42578125" customWidth="1"/>
    <col min="2345" max="2345" width="9.42578125" bestFit="1" customWidth="1"/>
    <col min="2346" max="2346" width="12.42578125" bestFit="1" customWidth="1"/>
    <col min="2347" max="2347" width="11" customWidth="1"/>
    <col min="2348" max="2349" width="11" bestFit="1" customWidth="1"/>
    <col min="2350" max="2350" width="9.42578125" customWidth="1"/>
    <col min="2351" max="2359" width="11" bestFit="1" customWidth="1"/>
    <col min="2360" max="2360" width="9.42578125" bestFit="1" customWidth="1"/>
    <col min="2361" max="2363" width="11" bestFit="1" customWidth="1"/>
    <col min="2364" max="2364" width="11" customWidth="1"/>
    <col min="2365" max="2368" width="11" bestFit="1" customWidth="1"/>
    <col min="2369" max="2369" width="8" customWidth="1"/>
    <col min="2370" max="2370" width="9.42578125" customWidth="1"/>
    <col min="2371" max="2372" width="11" bestFit="1" customWidth="1"/>
    <col min="2373" max="2373" width="11" customWidth="1"/>
    <col min="2374" max="2376" width="11" bestFit="1" customWidth="1"/>
    <col min="2377" max="2377" width="11" customWidth="1"/>
    <col min="2378" max="2380" width="11" bestFit="1" customWidth="1"/>
    <col min="2381" max="2381" width="9.42578125" bestFit="1" customWidth="1"/>
    <col min="2382" max="2389" width="11" bestFit="1" customWidth="1"/>
    <col min="2390" max="2390" width="9.42578125" customWidth="1"/>
    <col min="2391" max="2391" width="11" bestFit="1" customWidth="1"/>
    <col min="2392" max="2392" width="11" customWidth="1"/>
    <col min="2393" max="2393" width="9.42578125" customWidth="1"/>
    <col min="2394" max="2395" width="11" bestFit="1" customWidth="1"/>
    <col min="2396" max="2396" width="8" customWidth="1"/>
    <col min="2397" max="2398" width="11" bestFit="1" customWidth="1"/>
    <col min="2399" max="2399" width="9.42578125" customWidth="1"/>
    <col min="2400" max="2400" width="11" customWidth="1"/>
    <col min="2401" max="2402" width="11" bestFit="1" customWidth="1"/>
    <col min="2403" max="2403" width="9.42578125" customWidth="1"/>
    <col min="2404" max="2408" width="11" bestFit="1" customWidth="1"/>
    <col min="2409" max="2409" width="11" customWidth="1"/>
    <col min="2410" max="2410" width="11" bestFit="1" customWidth="1"/>
    <col min="2411" max="2411" width="9.42578125" customWidth="1"/>
    <col min="2412" max="2416" width="11" bestFit="1" customWidth="1"/>
    <col min="2417" max="2417" width="11" customWidth="1"/>
    <col min="2418" max="2418" width="11" bestFit="1" customWidth="1"/>
    <col min="2419" max="2419" width="8" customWidth="1"/>
    <col min="2420" max="2421" width="11" bestFit="1" customWidth="1"/>
    <col min="2422" max="2422" width="9.42578125" bestFit="1" customWidth="1"/>
    <col min="2423" max="2425" width="11" bestFit="1" customWidth="1"/>
    <col min="2426" max="2426" width="9.42578125" customWidth="1"/>
    <col min="2427" max="2429" width="11" bestFit="1" customWidth="1"/>
    <col min="2430" max="2430" width="9.42578125" customWidth="1"/>
    <col min="2431" max="2433" width="11" bestFit="1" customWidth="1"/>
    <col min="2434" max="2434" width="11" customWidth="1"/>
    <col min="2435" max="2435" width="11" bestFit="1" customWidth="1"/>
    <col min="2436" max="2436" width="11" customWidth="1"/>
    <col min="2437" max="2439" width="11" bestFit="1" customWidth="1"/>
    <col min="2440" max="2440" width="12.42578125" bestFit="1" customWidth="1"/>
    <col min="2441" max="2441" width="8" customWidth="1"/>
    <col min="2442" max="2442" width="11" bestFit="1" customWidth="1"/>
    <col min="2443" max="2443" width="11" customWidth="1"/>
    <col min="2444" max="2444" width="9.42578125" customWidth="1"/>
    <col min="2445" max="2445" width="11" bestFit="1" customWidth="1"/>
    <col min="2446" max="2446" width="9.42578125" bestFit="1" customWidth="1"/>
    <col min="2447" max="2447" width="11" bestFit="1" customWidth="1"/>
    <col min="2448" max="2448" width="9.42578125" bestFit="1" customWidth="1"/>
    <col min="2449" max="2449" width="11" bestFit="1" customWidth="1"/>
    <col min="2450" max="2450" width="9.42578125" bestFit="1" customWidth="1"/>
    <col min="2451" max="2451" width="11" bestFit="1" customWidth="1"/>
    <col min="2452" max="2452" width="9.42578125" bestFit="1" customWidth="1"/>
    <col min="2453" max="2453" width="11" customWidth="1"/>
    <col min="2454" max="2454" width="9.42578125" customWidth="1"/>
    <col min="2455" max="2458" width="11" bestFit="1" customWidth="1"/>
    <col min="2459" max="2459" width="6.42578125" customWidth="1"/>
    <col min="2460" max="2464" width="11" bestFit="1" customWidth="1"/>
    <col min="2465" max="2465" width="9.42578125" customWidth="1"/>
    <col min="2466" max="2470" width="11" bestFit="1" customWidth="1"/>
    <col min="2471" max="2471" width="9.42578125" bestFit="1" customWidth="1"/>
    <col min="2472" max="2472" width="11" customWidth="1"/>
    <col min="2473" max="2475" width="11" bestFit="1" customWidth="1"/>
    <col min="2476" max="2476" width="9.42578125" bestFit="1" customWidth="1"/>
    <col min="2477" max="2480" width="11" bestFit="1" customWidth="1"/>
    <col min="2481" max="2481" width="9.42578125" customWidth="1"/>
    <col min="2482" max="2482" width="12.42578125" bestFit="1" customWidth="1"/>
    <col min="2483" max="2483" width="9.42578125" bestFit="1" customWidth="1"/>
    <col min="2484" max="2484" width="11" bestFit="1" customWidth="1"/>
    <col min="2485" max="2485" width="9.42578125" bestFit="1" customWidth="1"/>
    <col min="2486" max="2488" width="11" bestFit="1" customWidth="1"/>
    <col min="2489" max="2489" width="11" customWidth="1"/>
    <col min="2490" max="2490" width="11" bestFit="1" customWidth="1"/>
    <col min="2491" max="2491" width="12.42578125" customWidth="1"/>
    <col min="2492" max="2493" width="11" bestFit="1" customWidth="1"/>
    <col min="2494" max="2494" width="9.42578125" bestFit="1" customWidth="1"/>
    <col min="2495" max="2495" width="11" customWidth="1"/>
    <col min="2496" max="2497" width="11" bestFit="1" customWidth="1"/>
    <col min="2498" max="2498" width="8" customWidth="1"/>
    <col min="2499" max="2499" width="11" bestFit="1" customWidth="1"/>
    <col min="2500" max="2500" width="11" customWidth="1"/>
    <col min="2501" max="2501" width="11" bestFit="1" customWidth="1"/>
    <col min="2502" max="2502" width="9.42578125" customWidth="1"/>
    <col min="2503" max="2503" width="11" bestFit="1" customWidth="1"/>
    <col min="2504" max="2504" width="9.42578125" bestFit="1" customWidth="1"/>
    <col min="2505" max="2509" width="11" bestFit="1" customWidth="1"/>
    <col min="2510" max="2510" width="9.42578125" customWidth="1"/>
    <col min="2511" max="2517" width="11" bestFit="1" customWidth="1"/>
    <col min="2518" max="2518" width="9.42578125" customWidth="1"/>
    <col min="2519" max="2519" width="11" bestFit="1" customWidth="1"/>
    <col min="2520" max="2520" width="11" customWidth="1"/>
    <col min="2521" max="2523" width="11" bestFit="1" customWidth="1"/>
    <col min="2524" max="2524" width="9.42578125" bestFit="1" customWidth="1"/>
    <col min="2525" max="2528" width="11" bestFit="1" customWidth="1"/>
    <col min="2529" max="2530" width="9.42578125" bestFit="1" customWidth="1"/>
    <col min="2531" max="2531" width="11" bestFit="1" customWidth="1"/>
    <col min="2532" max="2532" width="9.42578125" bestFit="1" customWidth="1"/>
    <col min="2533" max="2533" width="11" bestFit="1" customWidth="1"/>
    <col min="2534" max="2534" width="11" customWidth="1"/>
    <col min="2535" max="2535" width="9.42578125" bestFit="1" customWidth="1"/>
    <col min="2536" max="2536" width="11" bestFit="1" customWidth="1"/>
    <col min="2537" max="2537" width="9.42578125" bestFit="1" customWidth="1"/>
    <col min="2538" max="2538" width="11" customWidth="1"/>
    <col min="2539" max="2541" width="11" bestFit="1" customWidth="1"/>
    <col min="2542" max="2542" width="11" customWidth="1"/>
    <col min="2543" max="2543" width="9.42578125" bestFit="1" customWidth="1"/>
    <col min="2544" max="2544" width="12.42578125" bestFit="1" customWidth="1"/>
    <col min="2545" max="2546" width="11" bestFit="1" customWidth="1"/>
    <col min="2547" max="2547" width="9.42578125" customWidth="1"/>
    <col min="2548" max="2548" width="9.42578125" bestFit="1" customWidth="1"/>
    <col min="2549" max="2549" width="11" bestFit="1" customWidth="1"/>
    <col min="2550" max="2550" width="6.42578125" customWidth="1"/>
    <col min="2551" max="2552" width="11" bestFit="1" customWidth="1"/>
    <col min="2553" max="2553" width="9.42578125" customWidth="1"/>
    <col min="2554" max="2555" width="11" bestFit="1" customWidth="1"/>
    <col min="2556" max="2556" width="11" customWidth="1"/>
    <col min="2557" max="2557" width="12.42578125" bestFit="1" customWidth="1"/>
    <col min="2558" max="2561" width="11" bestFit="1" customWidth="1"/>
    <col min="2562" max="2562" width="12.42578125" bestFit="1" customWidth="1"/>
    <col min="2563" max="2564" width="11" bestFit="1" customWidth="1"/>
    <col min="2565" max="2565" width="9.42578125" customWidth="1"/>
    <col min="2566" max="2570" width="11" bestFit="1" customWidth="1"/>
    <col min="2571" max="2571" width="11" customWidth="1"/>
    <col min="2572" max="2574" width="11" bestFit="1" customWidth="1"/>
    <col min="2575" max="2575" width="8" customWidth="1"/>
    <col min="2576" max="2576" width="11" bestFit="1" customWidth="1"/>
    <col min="2577" max="2578" width="9.42578125" bestFit="1" customWidth="1"/>
    <col min="2579" max="2581" width="11" bestFit="1" customWidth="1"/>
    <col min="2582" max="2582" width="12.42578125" customWidth="1"/>
    <col min="2583" max="2584" width="11" bestFit="1" customWidth="1"/>
    <col min="2585" max="2585" width="9.42578125" customWidth="1"/>
    <col min="2586" max="2587" width="11" bestFit="1" customWidth="1"/>
    <col min="2588" max="2588" width="9.42578125" bestFit="1" customWidth="1"/>
    <col min="2589" max="2589" width="9.42578125" customWidth="1"/>
    <col min="2590" max="2590" width="9.42578125" bestFit="1" customWidth="1"/>
    <col min="2591" max="2591" width="9.42578125" customWidth="1"/>
    <col min="2592" max="2594" width="11" bestFit="1" customWidth="1"/>
    <col min="2595" max="2595" width="11" customWidth="1"/>
    <col min="2596" max="2596" width="11" bestFit="1" customWidth="1"/>
    <col min="2597" max="2597" width="9.42578125" customWidth="1"/>
    <col min="2598" max="2603" width="11" bestFit="1" customWidth="1"/>
    <col min="2604" max="2604" width="9.42578125" customWidth="1"/>
    <col min="2605" max="2608" width="11" bestFit="1" customWidth="1"/>
    <col min="2609" max="2609" width="11" customWidth="1"/>
    <col min="2610" max="2610" width="11" bestFit="1" customWidth="1"/>
    <col min="2611" max="2611" width="11" customWidth="1"/>
    <col min="2612" max="2612" width="11" bestFit="1" customWidth="1"/>
    <col min="2613" max="2613" width="8" customWidth="1"/>
    <col min="2614" max="2614" width="11" bestFit="1" customWidth="1"/>
    <col min="2615" max="2615" width="9.42578125" bestFit="1" customWidth="1"/>
    <col min="2616" max="2616" width="11" bestFit="1" customWidth="1"/>
    <col min="2617" max="2618" width="9.42578125" customWidth="1"/>
    <col min="2619" max="2619" width="11" bestFit="1" customWidth="1"/>
    <col min="2620" max="2620" width="11" customWidth="1"/>
    <col min="2621" max="2621" width="9.42578125" customWidth="1"/>
    <col min="2622" max="2625" width="11" bestFit="1" customWidth="1"/>
    <col min="2626" max="2626" width="9.42578125" customWidth="1"/>
    <col min="2627" max="2628" width="11" bestFit="1" customWidth="1"/>
    <col min="2629" max="2629" width="9.42578125" bestFit="1" customWidth="1"/>
    <col min="2630" max="2630" width="11" customWidth="1"/>
    <col min="2631" max="2634" width="11" bestFit="1" customWidth="1"/>
    <col min="2635" max="2635" width="9.42578125" bestFit="1" customWidth="1"/>
    <col min="2636" max="2638" width="11" bestFit="1" customWidth="1"/>
    <col min="2639" max="2639" width="12.42578125" bestFit="1" customWidth="1"/>
    <col min="2640" max="2641" width="11" bestFit="1" customWidth="1"/>
    <col min="2642" max="2642" width="9.42578125" customWidth="1"/>
    <col min="2643" max="2645" width="11" bestFit="1" customWidth="1"/>
    <col min="2646" max="2646" width="11" customWidth="1"/>
    <col min="2647" max="2651" width="11" bestFit="1" customWidth="1"/>
    <col min="2652" max="2652" width="9.42578125" bestFit="1" customWidth="1"/>
    <col min="2653" max="2654" width="11" bestFit="1" customWidth="1"/>
    <col min="2655" max="2655" width="11" customWidth="1"/>
    <col min="2656" max="2656" width="11" bestFit="1" customWidth="1"/>
    <col min="2657" max="2657" width="8" customWidth="1"/>
    <col min="2658" max="2659" width="11" bestFit="1" customWidth="1"/>
    <col min="2660" max="2661" width="9.42578125" customWidth="1"/>
    <col min="2662" max="2663" width="11" bestFit="1" customWidth="1"/>
    <col min="2664" max="2664" width="11" customWidth="1"/>
    <col min="2665" max="2667" width="11" bestFit="1" customWidth="1"/>
    <col min="2668" max="2669" width="9.42578125" bestFit="1" customWidth="1"/>
    <col min="2670" max="2670" width="11" customWidth="1"/>
    <col min="2671" max="2673" width="11" bestFit="1" customWidth="1"/>
    <col min="2674" max="2674" width="11" customWidth="1"/>
    <col min="2675" max="2676" width="11" bestFit="1" customWidth="1"/>
    <col min="2677" max="2677" width="9.42578125" bestFit="1" customWidth="1"/>
    <col min="2678" max="2678" width="11" bestFit="1" customWidth="1"/>
    <col min="2679" max="2679" width="11" customWidth="1"/>
    <col min="2680" max="2681" width="11" bestFit="1" customWidth="1"/>
    <col min="2682" max="2682" width="9.42578125" bestFit="1" customWidth="1"/>
    <col min="2683" max="2683" width="11" bestFit="1" customWidth="1"/>
    <col min="2684" max="2684" width="9.42578125" customWidth="1"/>
    <col min="2685" max="2688" width="11" bestFit="1" customWidth="1"/>
    <col min="2689" max="2689" width="9.42578125" bestFit="1" customWidth="1"/>
    <col min="2690" max="2690" width="11" bestFit="1" customWidth="1"/>
    <col min="2691" max="2691" width="11" customWidth="1"/>
    <col min="2692" max="2693" width="11" bestFit="1" customWidth="1"/>
    <col min="2694" max="2694" width="9.42578125" customWidth="1"/>
    <col min="2695" max="2702" width="11" bestFit="1" customWidth="1"/>
    <col min="2703" max="2703" width="9.42578125" bestFit="1" customWidth="1"/>
    <col min="2704" max="2705" width="11" bestFit="1" customWidth="1"/>
    <col min="2706" max="2706" width="9.42578125" bestFit="1" customWidth="1"/>
    <col min="2707" max="2707" width="11" customWidth="1"/>
    <col min="2708" max="2710" width="11" bestFit="1" customWidth="1"/>
    <col min="2711" max="2711" width="9.42578125" customWidth="1"/>
    <col min="2712" max="2713" width="11" bestFit="1" customWidth="1"/>
    <col min="2714" max="2714" width="12.42578125" bestFit="1" customWidth="1"/>
    <col min="2715" max="2715" width="8" customWidth="1"/>
    <col min="2716" max="2716" width="11" customWidth="1"/>
    <col min="2717" max="2717" width="11" bestFit="1" customWidth="1"/>
    <col min="2718" max="2719" width="9.42578125" bestFit="1" customWidth="1"/>
    <col min="2720" max="2720" width="12.42578125" bestFit="1" customWidth="1"/>
    <col min="2721" max="2723" width="11" bestFit="1" customWidth="1"/>
    <col min="2724" max="2724" width="9.42578125" customWidth="1"/>
    <col min="2725" max="2728" width="11" bestFit="1" customWidth="1"/>
    <col min="2729" max="2729" width="9.42578125" customWidth="1"/>
    <col min="2730" max="2730" width="9.42578125" bestFit="1" customWidth="1"/>
    <col min="2731" max="2735" width="11" bestFit="1" customWidth="1"/>
    <col min="2736" max="2736" width="9.42578125" customWidth="1"/>
    <col min="2737" max="2743" width="11" bestFit="1" customWidth="1"/>
    <col min="2744" max="2744" width="11" customWidth="1"/>
    <col min="2745" max="2745" width="9.42578125" customWidth="1"/>
    <col min="2746" max="2749" width="11" bestFit="1" customWidth="1"/>
    <col min="2750" max="2750" width="9.42578125" customWidth="1"/>
    <col min="2751" max="2752" width="11" bestFit="1" customWidth="1"/>
    <col min="2753" max="2753" width="8" customWidth="1"/>
    <col min="2754" max="2754" width="11" bestFit="1" customWidth="1"/>
    <col min="2755" max="2755" width="9.42578125" customWidth="1"/>
    <col min="2756" max="2756" width="11" bestFit="1" customWidth="1"/>
    <col min="2757" max="2757" width="11" customWidth="1"/>
    <col min="2758" max="2758" width="12.42578125" bestFit="1" customWidth="1"/>
    <col min="2759" max="2763" width="11" bestFit="1" customWidth="1"/>
    <col min="2764" max="2764" width="11" customWidth="1"/>
    <col min="2765" max="2765" width="8" customWidth="1"/>
    <col min="2766" max="2769" width="11" bestFit="1" customWidth="1"/>
    <col min="2770" max="2770" width="9.42578125" customWidth="1"/>
    <col min="2771" max="2771" width="11" customWidth="1"/>
    <col min="2772" max="2774" width="11" bestFit="1" customWidth="1"/>
    <col min="2775" max="2775" width="9.42578125" customWidth="1"/>
    <col min="2776" max="2776" width="11" customWidth="1"/>
    <col min="2777" max="2780" width="11" bestFit="1" customWidth="1"/>
    <col min="2781" max="2781" width="12.42578125" bestFit="1" customWidth="1"/>
    <col min="2782" max="2786" width="11" bestFit="1" customWidth="1"/>
    <col min="2787" max="2787" width="9.42578125" customWidth="1"/>
    <col min="2788" max="2788" width="11" bestFit="1" customWidth="1"/>
    <col min="2789" max="2789" width="11" customWidth="1"/>
    <col min="2790" max="2790" width="11" bestFit="1" customWidth="1"/>
    <col min="2791" max="2791" width="9.42578125" bestFit="1" customWidth="1"/>
    <col min="2792" max="2796" width="11" bestFit="1" customWidth="1"/>
    <col min="2797" max="2797" width="9.42578125" bestFit="1" customWidth="1"/>
    <col min="2798" max="2799" width="11" bestFit="1" customWidth="1"/>
    <col min="2800" max="2800" width="11" customWidth="1"/>
    <col min="2801" max="2802" width="11" bestFit="1" customWidth="1"/>
    <col min="2803" max="2803" width="8" customWidth="1"/>
    <col min="2804" max="2807" width="11" bestFit="1" customWidth="1"/>
    <col min="2808" max="2808" width="11" customWidth="1"/>
    <col min="2809" max="2810" width="11" bestFit="1" customWidth="1"/>
    <col min="2811" max="2812" width="12.42578125" bestFit="1" customWidth="1"/>
    <col min="2813" max="2816" width="11" bestFit="1" customWidth="1"/>
    <col min="2817" max="2817" width="11" customWidth="1"/>
    <col min="2818" max="2818" width="9.42578125" bestFit="1" customWidth="1"/>
    <col min="2819" max="2820" width="11" bestFit="1" customWidth="1"/>
    <col min="2821" max="2821" width="9.42578125" customWidth="1"/>
    <col min="2822" max="2825" width="11" bestFit="1" customWidth="1"/>
    <col min="2826" max="2826" width="12.42578125" bestFit="1" customWidth="1"/>
    <col min="2827" max="2832" width="11" bestFit="1" customWidth="1"/>
    <col min="2833" max="2833" width="11" customWidth="1"/>
    <col min="2834" max="2838" width="11" bestFit="1" customWidth="1"/>
    <col min="2839" max="2839" width="9.42578125" bestFit="1" customWidth="1"/>
    <col min="2840" max="2841" width="11" bestFit="1" customWidth="1"/>
    <col min="2842" max="2842" width="9.42578125" customWidth="1"/>
    <col min="2843" max="2843" width="11" bestFit="1" customWidth="1"/>
    <col min="2844" max="2844" width="11" customWidth="1"/>
    <col min="2845" max="2846" width="11" bestFit="1" customWidth="1"/>
    <col min="2847" max="2848" width="11" customWidth="1"/>
    <col min="2849" max="2849" width="11" bestFit="1" customWidth="1"/>
    <col min="2850" max="2850" width="11" customWidth="1"/>
    <col min="2851" max="2851" width="11" bestFit="1" customWidth="1"/>
    <col min="2852" max="2853" width="9.42578125" bestFit="1" customWidth="1"/>
    <col min="2854" max="2854" width="12.42578125" bestFit="1" customWidth="1"/>
    <col min="2855" max="2855" width="11" customWidth="1"/>
    <col min="2856" max="2856" width="12.42578125" bestFit="1" customWidth="1"/>
    <col min="2857" max="2858" width="11" bestFit="1" customWidth="1"/>
    <col min="2859" max="2859" width="9.42578125" customWidth="1"/>
    <col min="2860" max="2861" width="11" bestFit="1" customWidth="1"/>
    <col min="2862" max="2862" width="12.42578125" bestFit="1" customWidth="1"/>
    <col min="2863" max="2863" width="11" customWidth="1"/>
    <col min="2864" max="2868" width="11" bestFit="1" customWidth="1"/>
    <col min="2869" max="2869" width="9.42578125" bestFit="1" customWidth="1"/>
    <col min="2870" max="2871" width="11" bestFit="1" customWidth="1"/>
    <col min="2872" max="2872" width="9.42578125" customWidth="1"/>
    <col min="2873" max="2873" width="8" customWidth="1"/>
    <col min="2874" max="2874" width="11" customWidth="1"/>
    <col min="2875" max="2877" width="11" bestFit="1" customWidth="1"/>
    <col min="2878" max="2878" width="9.42578125" bestFit="1" customWidth="1"/>
    <col min="2879" max="2880" width="11" bestFit="1" customWidth="1"/>
    <col min="2881" max="2881" width="9.42578125" bestFit="1" customWidth="1"/>
    <col min="2882" max="2882" width="11" bestFit="1" customWidth="1"/>
    <col min="2883" max="2883" width="11" customWidth="1"/>
    <col min="2884" max="2884" width="11" bestFit="1" customWidth="1"/>
    <col min="2885" max="2885" width="11" customWidth="1"/>
    <col min="2886" max="2886" width="11" bestFit="1" customWidth="1"/>
    <col min="2887" max="2887" width="8" customWidth="1"/>
    <col min="2888" max="2900" width="11" bestFit="1" customWidth="1"/>
    <col min="2901" max="2901" width="11" customWidth="1"/>
    <col min="2902" max="2906" width="11" bestFit="1" customWidth="1"/>
    <col min="2907" max="2907" width="11" customWidth="1"/>
    <col min="2908" max="2908" width="11" bestFit="1" customWidth="1"/>
    <col min="2909" max="2909" width="9.42578125" bestFit="1" customWidth="1"/>
    <col min="2910" max="2910" width="11" bestFit="1" customWidth="1"/>
    <col min="2911" max="2911" width="9.42578125" customWidth="1"/>
    <col min="2912" max="2913" width="11" bestFit="1" customWidth="1"/>
    <col min="2914" max="2914" width="8" customWidth="1"/>
    <col min="2915" max="2915" width="11" bestFit="1" customWidth="1"/>
    <col min="2916" max="2916" width="9.42578125" customWidth="1"/>
    <col min="2917" max="2918" width="11" bestFit="1" customWidth="1"/>
    <col min="2919" max="2919" width="9.42578125" bestFit="1" customWidth="1"/>
    <col min="2920" max="2921" width="11" bestFit="1" customWidth="1"/>
    <col min="2922" max="2922" width="11" customWidth="1"/>
    <col min="2923" max="2924" width="11" bestFit="1" customWidth="1"/>
    <col min="2925" max="2925" width="9.42578125" bestFit="1" customWidth="1"/>
    <col min="2926" max="2926" width="11" bestFit="1" customWidth="1"/>
    <col min="2927" max="2927" width="12.42578125" bestFit="1" customWidth="1"/>
    <col min="2928" max="2929" width="9.42578125" customWidth="1"/>
    <col min="2930" max="2933" width="11" bestFit="1" customWidth="1"/>
    <col min="2934" max="2934" width="12.42578125" bestFit="1" customWidth="1"/>
    <col min="2935" max="2935" width="11" bestFit="1" customWidth="1"/>
    <col min="2936" max="2936" width="9.42578125" bestFit="1" customWidth="1"/>
    <col min="2937" max="2939" width="11" bestFit="1" customWidth="1"/>
    <col min="2940" max="2940" width="9.42578125" customWidth="1"/>
    <col min="2941" max="2941" width="9.42578125" bestFit="1" customWidth="1"/>
    <col min="2942" max="2942" width="11" customWidth="1"/>
    <col min="2943" max="2945" width="11" bestFit="1" customWidth="1"/>
    <col min="2946" max="2946" width="11" customWidth="1"/>
    <col min="2947" max="2948" width="11" bestFit="1" customWidth="1"/>
    <col min="2949" max="2949" width="11" customWidth="1"/>
    <col min="2950" max="2952" width="11" bestFit="1" customWidth="1"/>
    <col min="2953" max="2953" width="11" customWidth="1"/>
    <col min="2954" max="2954" width="11" bestFit="1" customWidth="1"/>
    <col min="2955" max="2955" width="12.42578125" bestFit="1" customWidth="1"/>
    <col min="2956" max="2958" width="11" bestFit="1" customWidth="1"/>
    <col min="2959" max="2959" width="9.42578125" bestFit="1" customWidth="1"/>
    <col min="2960" max="2960" width="11" bestFit="1" customWidth="1"/>
    <col min="2961" max="2961" width="12.42578125" bestFit="1" customWidth="1"/>
    <col min="2962" max="2962" width="11" bestFit="1" customWidth="1"/>
    <col min="2963" max="2963" width="9.42578125" customWidth="1"/>
    <col min="2964" max="2964" width="12.42578125" bestFit="1" customWidth="1"/>
    <col min="2965" max="2966" width="11" bestFit="1" customWidth="1"/>
    <col min="2967" max="2967" width="11" customWidth="1"/>
    <col min="2968" max="2968" width="11" bestFit="1" customWidth="1"/>
    <col min="2969" max="2969" width="9.42578125" bestFit="1" customWidth="1"/>
    <col min="2970" max="2970" width="11" customWidth="1"/>
    <col min="2971" max="2971" width="9.42578125" bestFit="1" customWidth="1"/>
    <col min="2972" max="2972" width="11" customWidth="1"/>
    <col min="2973" max="2973" width="11" bestFit="1" customWidth="1"/>
    <col min="2974" max="2974" width="9.42578125" bestFit="1" customWidth="1"/>
    <col min="2975" max="2976" width="11" bestFit="1" customWidth="1"/>
    <col min="2977" max="2977" width="9.42578125" bestFit="1" customWidth="1"/>
    <col min="2978" max="2978" width="9.42578125" customWidth="1"/>
    <col min="2979" max="2979" width="9.42578125" bestFit="1" customWidth="1"/>
    <col min="2980" max="2980" width="11" customWidth="1"/>
    <col min="2981" max="2981" width="11" bestFit="1" customWidth="1"/>
    <col min="2982" max="2982" width="9.42578125" customWidth="1"/>
    <col min="2983" max="2983" width="11" bestFit="1" customWidth="1"/>
    <col min="2984" max="2984" width="9.42578125" customWidth="1"/>
    <col min="2985" max="2987" width="11" bestFit="1" customWidth="1"/>
    <col min="2988" max="2988" width="11" customWidth="1"/>
    <col min="2989" max="2989" width="12.42578125" bestFit="1" customWidth="1"/>
    <col min="2990" max="2990" width="11" bestFit="1" customWidth="1"/>
    <col min="2991" max="2991" width="12.42578125" bestFit="1" customWidth="1"/>
    <col min="2992" max="2998" width="11" bestFit="1" customWidth="1"/>
    <col min="2999" max="2999" width="9.42578125" customWidth="1"/>
    <col min="3000" max="3000" width="11" bestFit="1" customWidth="1"/>
    <col min="3001" max="3001" width="12.42578125" bestFit="1" customWidth="1"/>
    <col min="3002" max="3005" width="11" bestFit="1" customWidth="1"/>
    <col min="3006" max="3006" width="11" customWidth="1"/>
    <col min="3007" max="3008" width="11" bestFit="1" customWidth="1"/>
    <col min="3009" max="3009" width="6.42578125" customWidth="1"/>
    <col min="3010" max="3011" width="11" bestFit="1" customWidth="1"/>
    <col min="3012" max="3012" width="11" customWidth="1"/>
    <col min="3013" max="3015" width="11" bestFit="1" customWidth="1"/>
    <col min="3016" max="3016" width="9.42578125" bestFit="1" customWidth="1"/>
    <col min="3017" max="3017" width="11" bestFit="1" customWidth="1"/>
    <col min="3018" max="3019" width="9.42578125" customWidth="1"/>
    <col min="3020" max="3021" width="11" bestFit="1" customWidth="1"/>
    <col min="3022" max="3022" width="11" customWidth="1"/>
    <col min="3023" max="3023" width="8" customWidth="1"/>
    <col min="3024" max="3027" width="11" bestFit="1" customWidth="1"/>
    <col min="3028" max="3028" width="9.42578125" customWidth="1"/>
    <col min="3029" max="3032" width="11" bestFit="1" customWidth="1"/>
    <col min="3033" max="3033" width="6.42578125" customWidth="1"/>
    <col min="3034" max="3034" width="11" bestFit="1" customWidth="1"/>
    <col min="3035" max="3035" width="9.42578125" bestFit="1" customWidth="1"/>
    <col min="3036" max="3037" width="11" bestFit="1" customWidth="1"/>
    <col min="3038" max="3038" width="9.42578125" bestFit="1" customWidth="1"/>
    <col min="3039" max="3042" width="11" bestFit="1" customWidth="1"/>
    <col min="3043" max="3043" width="9.42578125" bestFit="1" customWidth="1"/>
    <col min="3044" max="3044" width="11" bestFit="1" customWidth="1"/>
    <col min="3045" max="3045" width="9.42578125" customWidth="1"/>
    <col min="3046" max="3052" width="11" bestFit="1" customWidth="1"/>
    <col min="3053" max="3053" width="11" customWidth="1"/>
    <col min="3054" max="3054" width="9.42578125" customWidth="1"/>
    <col min="3055" max="3055" width="11" customWidth="1"/>
    <col min="3056" max="3057" width="11" bestFit="1" customWidth="1"/>
    <col min="3058" max="3058" width="9.42578125" bestFit="1" customWidth="1"/>
    <col min="3059" max="3061" width="11" bestFit="1" customWidth="1"/>
    <col min="3062" max="3062" width="11" customWidth="1"/>
    <col min="3063" max="3063" width="11" bestFit="1" customWidth="1"/>
    <col min="3064" max="3064" width="9.42578125" customWidth="1"/>
    <col min="3065" max="3065" width="11" bestFit="1" customWidth="1"/>
    <col min="3066" max="3066" width="9.42578125" customWidth="1"/>
    <col min="3067" max="3068" width="11" bestFit="1" customWidth="1"/>
    <col min="3069" max="3069" width="9.42578125" customWidth="1"/>
    <col min="3070" max="3071" width="11" bestFit="1" customWidth="1"/>
    <col min="3072" max="3072" width="8" customWidth="1"/>
    <col min="3073" max="3073" width="9.42578125" bestFit="1" customWidth="1"/>
    <col min="3074" max="3079" width="11" bestFit="1" customWidth="1"/>
    <col min="3080" max="3080" width="9.42578125" customWidth="1"/>
    <col min="3081" max="3081" width="11" bestFit="1" customWidth="1"/>
    <col min="3082" max="3082" width="9.42578125" bestFit="1" customWidth="1"/>
    <col min="3083" max="3091" width="11" bestFit="1" customWidth="1"/>
    <col min="3092" max="3092" width="11" customWidth="1"/>
    <col min="3093" max="3096" width="11" bestFit="1" customWidth="1"/>
    <col min="3097" max="3097" width="9.42578125" bestFit="1" customWidth="1"/>
    <col min="3098" max="3101" width="11" bestFit="1" customWidth="1"/>
    <col min="3102" max="3102" width="9.42578125" customWidth="1"/>
    <col min="3103" max="3105" width="11" bestFit="1" customWidth="1"/>
    <col min="3106" max="3106" width="9.42578125" customWidth="1"/>
    <col min="3107" max="3107" width="11" bestFit="1" customWidth="1"/>
    <col min="3108" max="3108" width="9.42578125" customWidth="1"/>
    <col min="3109" max="3110" width="11" bestFit="1" customWidth="1"/>
    <col min="3111" max="3111" width="9.42578125" customWidth="1"/>
    <col min="3112" max="3112" width="11" customWidth="1"/>
    <col min="3113" max="3113" width="11" bestFit="1" customWidth="1"/>
    <col min="3114" max="3114" width="11" customWidth="1"/>
    <col min="3115" max="3120" width="11" bestFit="1" customWidth="1"/>
    <col min="3121" max="3122" width="9.42578125" customWidth="1"/>
    <col min="3123" max="3126" width="11" bestFit="1" customWidth="1"/>
    <col min="3127" max="3127" width="11" customWidth="1"/>
    <col min="3128" max="3132" width="11" bestFit="1" customWidth="1"/>
    <col min="3133" max="3133" width="12.42578125" customWidth="1"/>
    <col min="3134" max="3135" width="9.42578125" customWidth="1"/>
    <col min="3136" max="3137" width="11" customWidth="1"/>
    <col min="3138" max="3138" width="9.42578125" bestFit="1" customWidth="1"/>
    <col min="3139" max="3140" width="11" bestFit="1" customWidth="1"/>
    <col min="3141" max="3141" width="12.42578125" bestFit="1" customWidth="1"/>
    <col min="3142" max="3143" width="11" bestFit="1" customWidth="1"/>
    <col min="3144" max="3144" width="9.42578125" bestFit="1" customWidth="1"/>
    <col min="3145" max="3146" width="9.42578125" customWidth="1"/>
    <col min="3147" max="3148" width="11" bestFit="1" customWidth="1"/>
    <col min="3149" max="3149" width="9.42578125" customWidth="1"/>
    <col min="3150" max="3150" width="11" customWidth="1"/>
    <col min="3151" max="3151" width="9.42578125" customWidth="1"/>
    <col min="3152" max="3152" width="11" bestFit="1" customWidth="1"/>
    <col min="3153" max="3153" width="9.42578125" customWidth="1"/>
    <col min="3154" max="3154" width="8" customWidth="1"/>
    <col min="3155" max="3155" width="11" customWidth="1"/>
    <col min="3156" max="3156" width="11" bestFit="1" customWidth="1"/>
    <col min="3157" max="3157" width="9.42578125" customWidth="1"/>
    <col min="3158" max="3158" width="12.42578125" bestFit="1" customWidth="1"/>
    <col min="3159" max="3159" width="11" customWidth="1"/>
    <col min="3160" max="3160" width="9.42578125" customWidth="1"/>
    <col min="3161" max="3161" width="11" customWidth="1"/>
    <col min="3162" max="3162" width="9.42578125" customWidth="1"/>
    <col min="3163" max="3163" width="12.42578125" bestFit="1" customWidth="1"/>
    <col min="3164" max="3165" width="11" bestFit="1" customWidth="1"/>
    <col min="3166" max="3166" width="11" customWidth="1"/>
    <col min="3167" max="3167" width="9.42578125" customWidth="1"/>
    <col min="3168" max="3169" width="11" customWidth="1"/>
    <col min="3170" max="3170" width="9.42578125" bestFit="1" customWidth="1"/>
    <col min="3171" max="3172" width="11" bestFit="1" customWidth="1"/>
    <col min="3173" max="3174" width="11" customWidth="1"/>
    <col min="3175" max="3175" width="11" bestFit="1" customWidth="1"/>
    <col min="3176" max="3176" width="9.42578125" customWidth="1"/>
    <col min="3177" max="3178" width="11" bestFit="1" customWidth="1"/>
    <col min="3179" max="3179" width="9.42578125" customWidth="1"/>
    <col min="3180" max="3180" width="11" bestFit="1" customWidth="1"/>
    <col min="3181" max="3181" width="11" customWidth="1"/>
    <col min="3182" max="3182" width="11" bestFit="1" customWidth="1"/>
    <col min="3183" max="3183" width="11" customWidth="1"/>
    <col min="3184" max="3188" width="11" bestFit="1" customWidth="1"/>
    <col min="3189" max="3189" width="12.42578125" bestFit="1" customWidth="1"/>
    <col min="3190" max="3190" width="9.42578125" customWidth="1"/>
    <col min="3191" max="3191" width="11" bestFit="1" customWidth="1"/>
    <col min="3192" max="3192" width="9.42578125" customWidth="1"/>
    <col min="3193" max="3193" width="11" bestFit="1" customWidth="1"/>
    <col min="3194" max="3195" width="11" customWidth="1"/>
    <col min="3196" max="3196" width="9.42578125" customWidth="1"/>
    <col min="3197" max="3198" width="11" bestFit="1" customWidth="1"/>
    <col min="3199" max="3199" width="9.42578125" customWidth="1"/>
    <col min="3200" max="3200" width="11" bestFit="1" customWidth="1"/>
    <col min="3201" max="3201" width="11" customWidth="1"/>
    <col min="3202" max="3202" width="11" bestFit="1" customWidth="1"/>
    <col min="3203" max="3203" width="9.42578125" customWidth="1"/>
    <col min="3204" max="3204" width="9.42578125" bestFit="1" customWidth="1"/>
    <col min="3205" max="3207" width="11" bestFit="1" customWidth="1"/>
    <col min="3208" max="3208" width="12.42578125" bestFit="1" customWidth="1"/>
    <col min="3209" max="3209" width="11" bestFit="1" customWidth="1"/>
    <col min="3210" max="3210" width="11" customWidth="1"/>
    <col min="3211" max="3211" width="9.42578125" customWidth="1"/>
    <col min="3212" max="3213" width="11" bestFit="1" customWidth="1"/>
    <col min="3214" max="3215" width="11" customWidth="1"/>
    <col min="3216" max="3217" width="9.42578125" customWidth="1"/>
    <col min="3218" max="3218" width="11" bestFit="1" customWidth="1"/>
    <col min="3219" max="3220" width="9.42578125" customWidth="1"/>
    <col min="3221" max="3221" width="11" customWidth="1"/>
    <col min="3222" max="3222" width="8" customWidth="1"/>
    <col min="3223" max="3223" width="12.42578125" bestFit="1" customWidth="1"/>
    <col min="3224" max="3224" width="11" bestFit="1" customWidth="1"/>
    <col min="3225" max="3225" width="9.42578125" customWidth="1"/>
    <col min="3226" max="3226" width="8" customWidth="1"/>
    <col min="3227" max="3227" width="11" bestFit="1" customWidth="1"/>
    <col min="3228" max="3228" width="11" customWidth="1"/>
    <col min="3229" max="3229" width="9.42578125" customWidth="1"/>
    <col min="3230" max="3230" width="11" bestFit="1" customWidth="1"/>
    <col min="3231" max="3231" width="11" customWidth="1"/>
    <col min="3232" max="3232" width="9.42578125" customWidth="1"/>
    <col min="3233" max="3233" width="11" bestFit="1" customWidth="1"/>
    <col min="3234" max="3234" width="12.42578125" bestFit="1" customWidth="1"/>
    <col min="3235" max="3235" width="11" customWidth="1"/>
    <col min="3236" max="3236" width="12.42578125" bestFit="1" customWidth="1"/>
    <col min="3237" max="3237" width="9.42578125" customWidth="1"/>
    <col min="3238" max="3239" width="11" bestFit="1" customWidth="1"/>
    <col min="3240" max="3240" width="9.42578125" customWidth="1"/>
    <col min="3241" max="3241" width="11" bestFit="1" customWidth="1"/>
    <col min="3242" max="3242" width="11" customWidth="1"/>
    <col min="3243" max="3243" width="11" bestFit="1" customWidth="1"/>
    <col min="3244" max="3244" width="11" customWidth="1"/>
    <col min="3245" max="3245" width="9.42578125" customWidth="1"/>
    <col min="3246" max="3246" width="11" bestFit="1" customWidth="1"/>
    <col min="3247" max="3247" width="11" customWidth="1"/>
    <col min="3248" max="3249" width="11" bestFit="1" customWidth="1"/>
    <col min="3250" max="3252" width="9.42578125" customWidth="1"/>
    <col min="3253" max="3253" width="11" customWidth="1"/>
    <col min="3254" max="3254" width="9.42578125" customWidth="1"/>
    <col min="3255" max="3255" width="11" customWidth="1"/>
    <col min="3256" max="3256" width="8" customWidth="1"/>
    <col min="3257" max="3257" width="11" customWidth="1"/>
    <col min="3258" max="3258" width="9.42578125" bestFit="1" customWidth="1"/>
    <col min="3259" max="3261" width="11" bestFit="1" customWidth="1"/>
    <col min="3262" max="3262" width="11" customWidth="1"/>
    <col min="3263" max="3263" width="11" bestFit="1" customWidth="1"/>
    <col min="3264" max="3264" width="9.42578125" customWidth="1"/>
    <col min="3265" max="3265" width="11" customWidth="1"/>
    <col min="3266" max="3268" width="11" bestFit="1" customWidth="1"/>
    <col min="3269" max="3270" width="11" customWidth="1"/>
    <col min="3271" max="3271" width="9.42578125" customWidth="1"/>
    <col min="3272" max="3273" width="11" customWidth="1"/>
    <col min="3274" max="3274" width="11" bestFit="1" customWidth="1"/>
    <col min="3275" max="3275" width="9.42578125" customWidth="1"/>
    <col min="3276" max="3276" width="11" bestFit="1" customWidth="1"/>
    <col min="3277" max="3277" width="12.42578125" bestFit="1" customWidth="1"/>
    <col min="3278" max="3279" width="9.42578125" customWidth="1"/>
    <col min="3280" max="3282" width="11" bestFit="1" customWidth="1"/>
    <col min="3283" max="3283" width="9.42578125" bestFit="1" customWidth="1"/>
    <col min="3284" max="3284" width="9.42578125" customWidth="1"/>
    <col min="3285" max="3286" width="11" bestFit="1" customWidth="1"/>
    <col min="3287" max="3287" width="9.42578125" bestFit="1" customWidth="1"/>
    <col min="3288" max="3288" width="11" customWidth="1"/>
    <col min="3289" max="3289" width="9.42578125" bestFit="1" customWidth="1"/>
    <col min="3290" max="3290" width="11" bestFit="1" customWidth="1"/>
    <col min="3291" max="3291" width="9.42578125" customWidth="1"/>
    <col min="3292" max="3293" width="11" customWidth="1"/>
    <col min="3294" max="3294" width="12.42578125" bestFit="1" customWidth="1"/>
    <col min="3295" max="3295" width="11" bestFit="1" customWidth="1"/>
    <col min="3296" max="3296" width="9.42578125" customWidth="1"/>
    <col min="3297" max="3297" width="11" bestFit="1" customWidth="1"/>
    <col min="3298" max="3298" width="11" customWidth="1"/>
    <col min="3299" max="3299" width="12.42578125" bestFit="1" customWidth="1"/>
    <col min="3300" max="3300" width="11" customWidth="1"/>
    <col min="3301" max="3301" width="9.42578125" bestFit="1" customWidth="1"/>
    <col min="3302" max="3303" width="9.42578125" customWidth="1"/>
    <col min="3304" max="3304" width="11" bestFit="1" customWidth="1"/>
    <col min="3305" max="3305" width="11" customWidth="1"/>
    <col min="3306" max="3306" width="11" bestFit="1" customWidth="1"/>
    <col min="3307" max="3307" width="9.42578125" customWidth="1"/>
    <col min="3308" max="3308" width="11" bestFit="1" customWidth="1"/>
    <col min="3309" max="3309" width="11" customWidth="1"/>
    <col min="3310" max="3310" width="9.42578125" customWidth="1"/>
    <col min="3311" max="3312" width="11" customWidth="1"/>
    <col min="3313" max="3313" width="11" bestFit="1" customWidth="1"/>
    <col min="3314" max="3314" width="11" customWidth="1"/>
    <col min="3315" max="3315" width="9.42578125" customWidth="1"/>
    <col min="3316" max="3317" width="11" bestFit="1" customWidth="1"/>
    <col min="3318" max="3318" width="11" customWidth="1"/>
    <col min="3319" max="3319" width="11" bestFit="1" customWidth="1"/>
    <col min="3320" max="3320" width="8" customWidth="1"/>
    <col min="3321" max="3322" width="11" bestFit="1" customWidth="1"/>
    <col min="3323" max="3323" width="11" customWidth="1"/>
    <col min="3324" max="3324" width="9.42578125" customWidth="1"/>
    <col min="3325" max="3325" width="11" customWidth="1"/>
    <col min="3326" max="3327" width="11" bestFit="1" customWidth="1"/>
    <col min="3328" max="3328" width="12.42578125" bestFit="1" customWidth="1"/>
    <col min="3329" max="3329" width="9.42578125" customWidth="1"/>
    <col min="3330" max="3330" width="11" bestFit="1" customWidth="1"/>
    <col min="3331" max="3331" width="11" customWidth="1"/>
    <col min="3332" max="3332" width="9.42578125" customWidth="1"/>
    <col min="3333" max="3333" width="12.42578125" bestFit="1" customWidth="1"/>
    <col min="3334" max="3334" width="11" customWidth="1"/>
    <col min="3335" max="3335" width="11" bestFit="1" customWidth="1"/>
    <col min="3336" max="3336" width="11" customWidth="1"/>
    <col min="3337" max="3337" width="11" bestFit="1" customWidth="1"/>
    <col min="3338" max="3338" width="12.42578125" bestFit="1" customWidth="1"/>
    <col min="3339" max="3343" width="11" customWidth="1"/>
    <col min="3344" max="3344" width="9.42578125" customWidth="1"/>
    <col min="3345" max="3345" width="11" bestFit="1" customWidth="1"/>
    <col min="3346" max="3346" width="11" customWidth="1"/>
    <col min="3347" max="3347" width="11" bestFit="1" customWidth="1"/>
    <col min="3348" max="3348" width="11" customWidth="1"/>
    <col min="3349" max="3349" width="12.42578125" bestFit="1" customWidth="1"/>
    <col min="3350" max="3350" width="11" bestFit="1" customWidth="1"/>
    <col min="3351" max="3353" width="9.42578125" customWidth="1"/>
    <col min="3354" max="3354" width="11" bestFit="1" customWidth="1"/>
    <col min="3355" max="3355" width="9.42578125" customWidth="1"/>
    <col min="3356" max="3356" width="11" bestFit="1" customWidth="1"/>
    <col min="3357" max="3357" width="9.42578125" customWidth="1"/>
    <col min="3358" max="3358" width="11" customWidth="1"/>
    <col min="3359" max="3359" width="9.42578125" customWidth="1"/>
    <col min="3360" max="3360" width="11" customWidth="1"/>
    <col min="3361" max="3361" width="11" bestFit="1" customWidth="1"/>
    <col min="3362" max="3362" width="9.42578125" customWidth="1"/>
    <col min="3363" max="3363" width="11" bestFit="1" customWidth="1"/>
    <col min="3364" max="3364" width="12.42578125" bestFit="1" customWidth="1"/>
    <col min="3365" max="3365" width="9.42578125" customWidth="1"/>
    <col min="3366" max="3367" width="11" bestFit="1" customWidth="1"/>
    <col min="3368" max="3368" width="9.42578125" customWidth="1"/>
    <col min="3369" max="3372" width="11" customWidth="1"/>
    <col min="3373" max="3373" width="9.42578125" customWidth="1"/>
    <col min="3374" max="3375" width="11" bestFit="1" customWidth="1"/>
    <col min="3376" max="3376" width="11" customWidth="1"/>
    <col min="3377" max="3378" width="11" bestFit="1" customWidth="1"/>
    <col min="3379" max="3379" width="12.42578125" bestFit="1" customWidth="1"/>
    <col min="3380" max="3380" width="6.42578125" customWidth="1"/>
    <col min="3381" max="3381" width="11" customWidth="1"/>
    <col min="3382" max="3382" width="9.42578125" customWidth="1"/>
    <col min="3383" max="3383" width="11" bestFit="1" customWidth="1"/>
    <col min="3384" max="3384" width="11" customWidth="1"/>
    <col min="3385" max="3385" width="11" bestFit="1" customWidth="1"/>
    <col min="3386" max="3386" width="11" customWidth="1"/>
    <col min="3387" max="3387" width="11" bestFit="1" customWidth="1"/>
    <col min="3388" max="3388" width="8" customWidth="1"/>
    <col min="3389" max="3389" width="9.42578125" customWidth="1"/>
    <col min="3390" max="3391" width="12.42578125" bestFit="1" customWidth="1"/>
    <col min="3392" max="3393" width="11" bestFit="1" customWidth="1"/>
    <col min="3394" max="3395" width="11" customWidth="1"/>
    <col min="3396" max="3396" width="9.42578125" customWidth="1"/>
    <col min="3397" max="3399" width="11" bestFit="1" customWidth="1"/>
    <col min="3400" max="3403" width="11" customWidth="1"/>
    <col min="3404" max="3404" width="9.42578125" customWidth="1"/>
    <col min="3405" max="3406" width="11" customWidth="1"/>
    <col min="3407" max="3407" width="9.42578125" customWidth="1"/>
    <col min="3408" max="3408" width="11" customWidth="1"/>
    <col min="3409" max="3410" width="9.42578125" customWidth="1"/>
    <col min="3411" max="3411" width="11" bestFit="1" customWidth="1"/>
    <col min="3412" max="3412" width="11" customWidth="1"/>
    <col min="3413" max="3413" width="9.42578125" customWidth="1"/>
    <col min="3414" max="3414" width="11" bestFit="1" customWidth="1"/>
    <col min="3415" max="3417" width="11" customWidth="1"/>
    <col min="3418" max="3419" width="11" bestFit="1" customWidth="1"/>
    <col min="3420" max="3420" width="12.42578125" bestFit="1" customWidth="1"/>
    <col min="3421" max="3421" width="11" bestFit="1" customWidth="1"/>
    <col min="3422" max="3422" width="9.42578125" customWidth="1"/>
    <col min="3423" max="3426" width="11" bestFit="1" customWidth="1"/>
    <col min="3427" max="3429" width="11" customWidth="1"/>
    <col min="3430" max="3430" width="9.42578125" customWidth="1"/>
    <col min="3431" max="3431" width="11" bestFit="1" customWidth="1"/>
    <col min="3432" max="3432" width="9.42578125" customWidth="1"/>
    <col min="3433" max="3434" width="11" customWidth="1"/>
    <col min="3435" max="3435" width="12.42578125" bestFit="1" customWidth="1"/>
    <col min="3436" max="3436" width="9.42578125" customWidth="1"/>
    <col min="3437" max="3437" width="11" customWidth="1"/>
    <col min="3438" max="3438" width="9.42578125" customWidth="1"/>
    <col min="3439" max="3439" width="11" customWidth="1"/>
    <col min="3440" max="3440" width="11" bestFit="1" customWidth="1"/>
    <col min="3441" max="3441" width="9.42578125" customWidth="1"/>
    <col min="3442" max="3442" width="11" customWidth="1"/>
    <col min="3443" max="3445" width="11" bestFit="1" customWidth="1"/>
    <col min="3446" max="3446" width="9.42578125" customWidth="1"/>
    <col min="3447" max="3448" width="11" bestFit="1" customWidth="1"/>
    <col min="3449" max="3449" width="11" customWidth="1"/>
    <col min="3450" max="3451" width="11" bestFit="1" customWidth="1"/>
    <col min="3452" max="3452" width="9.42578125" bestFit="1" customWidth="1"/>
    <col min="3453" max="3453" width="11" bestFit="1" customWidth="1"/>
    <col min="3454" max="3454" width="9.42578125" customWidth="1"/>
    <col min="3455" max="3455" width="11" bestFit="1" customWidth="1"/>
    <col min="3456" max="3456" width="9.42578125" customWidth="1"/>
    <col min="3457" max="3459" width="11" customWidth="1"/>
    <col min="3460" max="3460" width="12.42578125" bestFit="1" customWidth="1"/>
    <col min="3461" max="3461" width="11" bestFit="1" customWidth="1"/>
    <col min="3462" max="3462" width="6.42578125" customWidth="1"/>
    <col min="3463" max="3464" width="11" bestFit="1" customWidth="1"/>
    <col min="3465" max="3465" width="9.42578125" customWidth="1"/>
    <col min="3466" max="3466" width="11" bestFit="1" customWidth="1"/>
    <col min="3467" max="3467" width="9.42578125" customWidth="1"/>
    <col min="3468" max="3469" width="11" bestFit="1" customWidth="1"/>
    <col min="3470" max="3470" width="11" customWidth="1"/>
    <col min="3471" max="3471" width="12.42578125" bestFit="1" customWidth="1"/>
    <col min="3472" max="3472" width="11" bestFit="1" customWidth="1"/>
    <col min="3473" max="3473" width="12.42578125" bestFit="1" customWidth="1"/>
    <col min="3474" max="3474" width="9.42578125" customWidth="1"/>
    <col min="3475" max="3475" width="11" bestFit="1" customWidth="1"/>
    <col min="3476" max="3476" width="9.42578125" customWidth="1"/>
    <col min="3477" max="3477" width="11" customWidth="1"/>
    <col min="3478" max="3478" width="11" bestFit="1" customWidth="1"/>
    <col min="3479" max="3479" width="11" customWidth="1"/>
    <col min="3480" max="3481" width="9.42578125" customWidth="1"/>
    <col min="3482" max="3484" width="11" bestFit="1" customWidth="1"/>
    <col min="3485" max="3485" width="11" customWidth="1"/>
    <col min="3486" max="3486" width="11" bestFit="1" customWidth="1"/>
    <col min="3487" max="3488" width="9.42578125" customWidth="1"/>
    <col min="3489" max="3489" width="11" customWidth="1"/>
    <col min="3490" max="3490" width="11" bestFit="1" customWidth="1"/>
    <col min="3491" max="3491" width="9.42578125" customWidth="1"/>
    <col min="3492" max="3492" width="11" bestFit="1" customWidth="1"/>
    <col min="3493" max="3493" width="11" customWidth="1"/>
    <col min="3494" max="3494" width="9.42578125" customWidth="1"/>
    <col min="3495" max="3496" width="11" bestFit="1" customWidth="1"/>
    <col min="3497" max="3497" width="12.42578125" bestFit="1" customWidth="1"/>
    <col min="3498" max="3499" width="11" bestFit="1" customWidth="1"/>
    <col min="3500" max="3500" width="11" customWidth="1"/>
    <col min="3501" max="3501" width="11" bestFit="1" customWidth="1"/>
    <col min="3502" max="3502" width="8" customWidth="1"/>
    <col min="3503" max="3503" width="11" customWidth="1"/>
    <col min="3504" max="3504" width="9.42578125" customWidth="1"/>
    <col min="3505" max="3505" width="11" customWidth="1"/>
    <col min="3506" max="3508" width="11" bestFit="1" customWidth="1"/>
    <col min="3509" max="3509" width="11" customWidth="1"/>
    <col min="3510" max="3511" width="11" bestFit="1" customWidth="1"/>
    <col min="3512" max="3512" width="9.42578125" customWidth="1"/>
    <col min="3513" max="3513" width="11" bestFit="1" customWidth="1"/>
    <col min="3514" max="3514" width="9.42578125" bestFit="1" customWidth="1"/>
    <col min="3515" max="3516" width="11" bestFit="1" customWidth="1"/>
    <col min="3517" max="3517" width="9.42578125" customWidth="1"/>
    <col min="3518" max="3518" width="11" bestFit="1" customWidth="1"/>
    <col min="3519" max="3519" width="9.42578125" bestFit="1" customWidth="1"/>
    <col min="3520" max="3520" width="11" customWidth="1"/>
    <col min="3521" max="3521" width="9.42578125" customWidth="1"/>
    <col min="3522" max="3522" width="9.42578125" bestFit="1" customWidth="1"/>
    <col min="3523" max="3523" width="9.42578125" customWidth="1"/>
    <col min="3524" max="3525" width="11" customWidth="1"/>
    <col min="3526" max="3527" width="11" bestFit="1" customWidth="1"/>
    <col min="3528" max="3528" width="11" customWidth="1"/>
    <col min="3529" max="3529" width="11" bestFit="1" customWidth="1"/>
    <col min="3530" max="3530" width="11" customWidth="1"/>
    <col min="3531" max="3531" width="9.42578125" customWidth="1"/>
    <col min="3532" max="3532" width="11" customWidth="1"/>
    <col min="3533" max="3533" width="9.42578125" customWidth="1"/>
    <col min="3534" max="3535" width="11" customWidth="1"/>
    <col min="3536" max="3537" width="11" bestFit="1" customWidth="1"/>
    <col min="3538" max="3538" width="11" customWidth="1"/>
    <col min="3539" max="3540" width="11" bestFit="1" customWidth="1"/>
    <col min="3541" max="3542" width="11" customWidth="1"/>
    <col min="3543" max="3543" width="8" customWidth="1"/>
    <col min="3544" max="3544" width="11" customWidth="1"/>
    <col min="3545" max="3545" width="12.42578125" bestFit="1" customWidth="1"/>
    <col min="3546" max="3546" width="11" bestFit="1" customWidth="1"/>
    <col min="3547" max="3547" width="9.42578125" customWidth="1"/>
    <col min="3548" max="3549" width="12.42578125" bestFit="1" customWidth="1"/>
    <col min="3550" max="3551" width="11" customWidth="1"/>
    <col min="3552" max="3552" width="9.42578125" customWidth="1"/>
    <col min="3553" max="3553" width="11" customWidth="1"/>
    <col min="3554" max="3555" width="9.42578125" customWidth="1"/>
    <col min="3556" max="3556" width="12.42578125" bestFit="1" customWidth="1"/>
    <col min="3557" max="3558" width="11" bestFit="1" customWidth="1"/>
    <col min="3559" max="3559" width="11" customWidth="1"/>
    <col min="3560" max="3560" width="9.42578125" customWidth="1"/>
    <col min="3561" max="3561" width="8" customWidth="1"/>
    <col min="3562" max="3562" width="11" customWidth="1"/>
    <col min="3563" max="3563" width="11" bestFit="1" customWidth="1"/>
    <col min="3564" max="3565" width="12.42578125" bestFit="1" customWidth="1"/>
    <col min="3566" max="3566" width="8" customWidth="1"/>
    <col min="3567" max="3568" width="11" bestFit="1" customWidth="1"/>
    <col min="3569" max="3572" width="11" customWidth="1"/>
    <col min="3573" max="3573" width="9.42578125" customWidth="1"/>
    <col min="3574" max="3575" width="11" bestFit="1" customWidth="1"/>
    <col min="3576" max="3576" width="12.42578125" bestFit="1" customWidth="1"/>
    <col min="3577" max="3578" width="9.42578125" customWidth="1"/>
    <col min="3579" max="3580" width="11" bestFit="1" customWidth="1"/>
    <col min="3581" max="3581" width="9.42578125" customWidth="1"/>
    <col min="3582" max="3582" width="11" customWidth="1"/>
    <col min="3583" max="3583" width="9.42578125" customWidth="1"/>
    <col min="3584" max="3584" width="11" customWidth="1"/>
    <col min="3585" max="3585" width="9.42578125" bestFit="1" customWidth="1"/>
    <col min="3586" max="3586" width="12.42578125" bestFit="1" customWidth="1"/>
    <col min="3587" max="3589" width="11" bestFit="1" customWidth="1"/>
    <col min="3590" max="3590" width="11" customWidth="1"/>
    <col min="3591" max="3591" width="11" bestFit="1" customWidth="1"/>
    <col min="3592" max="3592" width="9.42578125" customWidth="1"/>
    <col min="3593" max="3593" width="11" customWidth="1"/>
    <col min="3594" max="3597" width="11" bestFit="1" customWidth="1"/>
    <col min="3598" max="3598" width="11" customWidth="1"/>
    <col min="3599" max="3599" width="9.42578125" customWidth="1"/>
    <col min="3600" max="3603" width="11" customWidth="1"/>
    <col min="3604" max="3604" width="9.42578125" customWidth="1"/>
    <col min="3605" max="3605" width="11" customWidth="1"/>
    <col min="3606" max="3606" width="12.42578125" bestFit="1" customWidth="1"/>
    <col min="3607" max="3608" width="9.42578125" customWidth="1"/>
    <col min="3609" max="3609" width="12.42578125" bestFit="1" customWidth="1"/>
    <col min="3610" max="3614" width="11" bestFit="1" customWidth="1"/>
    <col min="3615" max="3615" width="12.42578125" bestFit="1" customWidth="1"/>
    <col min="3616" max="3616" width="11" bestFit="1" customWidth="1"/>
    <col min="3617" max="3618" width="11" customWidth="1"/>
    <col min="3619" max="3619" width="9.42578125" customWidth="1"/>
    <col min="3620" max="3620" width="11" bestFit="1" customWidth="1"/>
    <col min="3621" max="3621" width="9.42578125" customWidth="1"/>
    <col min="3622" max="3623" width="11" customWidth="1"/>
    <col min="3624" max="3625" width="9.42578125" customWidth="1"/>
    <col min="3626" max="3626" width="11" bestFit="1" customWidth="1"/>
    <col min="3627" max="3627" width="9.42578125" customWidth="1"/>
    <col min="3628" max="3628" width="11" bestFit="1" customWidth="1"/>
    <col min="3629" max="3629" width="12.42578125" bestFit="1" customWidth="1"/>
    <col min="3630" max="3630" width="11" bestFit="1" customWidth="1"/>
    <col min="3631" max="3631" width="9.42578125" customWidth="1"/>
    <col min="3632" max="3633" width="11" customWidth="1"/>
    <col min="3634" max="3634" width="11" bestFit="1" customWidth="1"/>
    <col min="3635" max="3635" width="11" customWidth="1"/>
    <col min="3636" max="3638" width="11" bestFit="1" customWidth="1"/>
    <col min="3639" max="3639" width="12.42578125" bestFit="1" customWidth="1"/>
    <col min="3640" max="3640" width="11" customWidth="1"/>
    <col min="3641" max="3641" width="9.42578125" bestFit="1" customWidth="1"/>
    <col min="3642" max="3643" width="11" bestFit="1" customWidth="1"/>
    <col min="3644" max="3644" width="9.42578125" customWidth="1"/>
    <col min="3645" max="3645" width="11" bestFit="1" customWidth="1"/>
    <col min="3646" max="3646" width="9.42578125" customWidth="1"/>
    <col min="3647" max="3647" width="12.42578125" bestFit="1" customWidth="1"/>
    <col min="3648" max="3648" width="11" customWidth="1"/>
    <col min="3649" max="3649" width="11" bestFit="1" customWidth="1"/>
    <col min="3650" max="3650" width="9.42578125" customWidth="1"/>
    <col min="3651" max="3652" width="11" bestFit="1" customWidth="1"/>
    <col min="3653" max="3653" width="11" customWidth="1"/>
    <col min="3654" max="3657" width="11" bestFit="1" customWidth="1"/>
    <col min="3658" max="3659" width="11" customWidth="1"/>
    <col min="3660" max="3660" width="11" bestFit="1" customWidth="1"/>
    <col min="3661" max="3661" width="12.42578125" bestFit="1" customWidth="1"/>
    <col min="3662" max="3662" width="9.42578125" customWidth="1"/>
    <col min="3663" max="3664" width="11" bestFit="1" customWidth="1"/>
    <col min="3665" max="3665" width="9.42578125" customWidth="1"/>
    <col min="3666" max="3666" width="8" customWidth="1"/>
    <col min="3667" max="3667" width="11" customWidth="1"/>
    <col min="3668" max="3668" width="8" customWidth="1"/>
    <col min="3669" max="3669" width="11" customWidth="1"/>
    <col min="3670" max="3670" width="11" bestFit="1" customWidth="1"/>
    <col min="3671" max="3671" width="9.42578125" customWidth="1"/>
    <col min="3672" max="3672" width="11" bestFit="1" customWidth="1"/>
    <col min="3673" max="3673" width="9.42578125" customWidth="1"/>
    <col min="3674" max="3676" width="12.42578125" bestFit="1" customWidth="1"/>
    <col min="3677" max="3677" width="9.42578125" customWidth="1"/>
    <col min="3678" max="3680" width="11" bestFit="1" customWidth="1"/>
    <col min="3681" max="3681" width="11" customWidth="1"/>
    <col min="3682" max="3682" width="11" bestFit="1" customWidth="1"/>
    <col min="3683" max="3683" width="9.42578125" bestFit="1" customWidth="1"/>
    <col min="3684" max="3684" width="12.42578125" bestFit="1" customWidth="1"/>
    <col min="3685" max="3686" width="11" bestFit="1" customWidth="1"/>
    <col min="3687" max="3687" width="12.42578125" bestFit="1" customWidth="1"/>
    <col min="3688" max="3690" width="11" bestFit="1" customWidth="1"/>
    <col min="3691" max="3691" width="9.42578125" customWidth="1"/>
    <col min="3692" max="3692" width="8" customWidth="1"/>
    <col min="3693" max="3693" width="11" bestFit="1" customWidth="1"/>
    <col min="3694" max="3694" width="11" customWidth="1"/>
    <col min="3695" max="3695" width="11" bestFit="1" customWidth="1"/>
    <col min="3696" max="3696" width="11" customWidth="1"/>
    <col min="3697" max="3698" width="9.42578125" customWidth="1"/>
    <col min="3699" max="3699" width="11" bestFit="1" customWidth="1"/>
    <col min="3700" max="3700" width="11" customWidth="1"/>
    <col min="3701" max="3701" width="11" bestFit="1" customWidth="1"/>
    <col min="3702" max="3703" width="11" customWidth="1"/>
    <col min="3704" max="3704" width="11" bestFit="1" customWidth="1"/>
    <col min="3705" max="3705" width="11" customWidth="1"/>
    <col min="3706" max="3706" width="12.42578125" bestFit="1" customWidth="1"/>
    <col min="3707" max="3707" width="11" customWidth="1"/>
    <col min="3708" max="3708" width="11" bestFit="1" customWidth="1"/>
    <col min="3709" max="3710" width="11" customWidth="1"/>
    <col min="3711" max="3711" width="9.42578125" customWidth="1"/>
    <col min="3712" max="3712" width="11" bestFit="1" customWidth="1"/>
    <col min="3713" max="3713" width="11" customWidth="1"/>
    <col min="3714" max="3715" width="11" bestFit="1" customWidth="1"/>
    <col min="3716" max="3716" width="9.42578125" customWidth="1"/>
    <col min="3717" max="3718" width="12.42578125" bestFit="1" customWidth="1"/>
    <col min="3719" max="3719" width="8" customWidth="1"/>
    <col min="3720" max="3721" width="11" customWidth="1"/>
    <col min="3722" max="3726" width="11" bestFit="1" customWidth="1"/>
    <col min="3727" max="3727" width="11" customWidth="1"/>
    <col min="3728" max="3728" width="8" customWidth="1"/>
    <col min="3729" max="3729" width="11" bestFit="1" customWidth="1"/>
    <col min="3730" max="3730" width="12.42578125" bestFit="1" customWidth="1"/>
    <col min="3731" max="3731" width="9.42578125" customWidth="1"/>
    <col min="3732" max="3732" width="11" bestFit="1" customWidth="1"/>
    <col min="3733" max="3737" width="11" customWidth="1"/>
    <col min="3738" max="3738" width="11" bestFit="1" customWidth="1"/>
    <col min="3739" max="3739" width="11" customWidth="1"/>
    <col min="3740" max="3740" width="9.42578125" customWidth="1"/>
    <col min="3741" max="3741" width="12.42578125" bestFit="1" customWidth="1"/>
    <col min="3742" max="3742" width="11" bestFit="1" customWidth="1"/>
    <col min="3743" max="3744" width="11" customWidth="1"/>
    <col min="3745" max="3745" width="9.42578125" bestFit="1" customWidth="1"/>
    <col min="3746" max="3746" width="11" bestFit="1" customWidth="1"/>
    <col min="3747" max="3747" width="9.42578125" customWidth="1"/>
    <col min="3748" max="3749" width="11" bestFit="1" customWidth="1"/>
    <col min="3750" max="3750" width="11" customWidth="1"/>
    <col min="3751" max="3751" width="11" bestFit="1" customWidth="1"/>
    <col min="3752" max="3752" width="12.42578125" bestFit="1" customWidth="1"/>
    <col min="3753" max="3753" width="9.42578125" customWidth="1"/>
    <col min="3754" max="3754" width="11" customWidth="1"/>
    <col min="3755" max="3755" width="12.42578125" bestFit="1" customWidth="1"/>
    <col min="3756" max="3756" width="11" customWidth="1"/>
    <col min="3757" max="3757" width="11" bestFit="1" customWidth="1"/>
    <col min="3758" max="3758" width="11" customWidth="1"/>
    <col min="3759" max="3759" width="9.42578125" customWidth="1"/>
    <col min="3760" max="3760" width="12.42578125" bestFit="1" customWidth="1"/>
    <col min="3761" max="3761" width="9.42578125" customWidth="1"/>
    <col min="3762" max="3762" width="11" bestFit="1" customWidth="1"/>
    <col min="3763" max="3764" width="11" customWidth="1"/>
    <col min="3765" max="3765" width="11" bestFit="1" customWidth="1"/>
    <col min="3766" max="3766" width="9.42578125" customWidth="1"/>
    <col min="3767" max="3767" width="11" bestFit="1" customWidth="1"/>
    <col min="3768" max="3768" width="11" customWidth="1"/>
    <col min="3769" max="3771" width="11" bestFit="1" customWidth="1"/>
    <col min="3772" max="3772" width="12.42578125" bestFit="1" customWidth="1"/>
    <col min="3773" max="3776" width="11" bestFit="1" customWidth="1"/>
    <col min="3777" max="3779" width="11" customWidth="1"/>
    <col min="3780" max="3780" width="6.42578125" customWidth="1"/>
    <col min="3781" max="3781" width="9.42578125" customWidth="1"/>
    <col min="3782" max="3783" width="11" bestFit="1" customWidth="1"/>
    <col min="3784" max="3784" width="12.42578125" bestFit="1" customWidth="1"/>
    <col min="3785" max="3786" width="11" customWidth="1"/>
    <col min="3787" max="3788" width="11" bestFit="1" customWidth="1"/>
    <col min="3789" max="3789" width="8" customWidth="1"/>
    <col min="3790" max="3790" width="11" customWidth="1"/>
    <col min="3791" max="3791" width="9.42578125" customWidth="1"/>
    <col min="3792" max="3792" width="11" bestFit="1" customWidth="1"/>
    <col min="3793" max="3793" width="11" customWidth="1"/>
    <col min="3794" max="3795" width="11" bestFit="1" customWidth="1"/>
    <col min="3796" max="3796" width="9.42578125" customWidth="1"/>
    <col min="3797" max="3797" width="11" bestFit="1" customWidth="1"/>
    <col min="3798" max="3798" width="12.42578125" bestFit="1" customWidth="1"/>
    <col min="3799" max="3800" width="11" customWidth="1"/>
    <col min="3801" max="3803" width="11" bestFit="1" customWidth="1"/>
    <col min="3804" max="3804" width="11" customWidth="1"/>
    <col min="3805" max="3805" width="9.42578125" customWidth="1"/>
    <col min="3806" max="3806" width="11" customWidth="1"/>
    <col min="3807" max="3807" width="9.42578125" customWidth="1"/>
    <col min="3808" max="3808" width="8" customWidth="1"/>
    <col min="3809" max="3809" width="11" customWidth="1"/>
    <col min="3810" max="3810" width="11" bestFit="1" customWidth="1"/>
    <col min="3811" max="3811" width="9.42578125" customWidth="1"/>
    <col min="3812" max="3812" width="11" bestFit="1" customWidth="1"/>
    <col min="3813" max="3814" width="11" customWidth="1"/>
    <col min="3815" max="3815" width="9.42578125" customWidth="1"/>
    <col min="3816" max="3816" width="11" customWidth="1"/>
    <col min="3817" max="3818" width="11" bestFit="1" customWidth="1"/>
    <col min="3819" max="3819" width="11" customWidth="1"/>
    <col min="3820" max="3820" width="9.42578125" customWidth="1"/>
    <col min="3821" max="3821" width="11" customWidth="1"/>
    <col min="3822" max="3823" width="11" bestFit="1" customWidth="1"/>
    <col min="3824" max="3824" width="9.42578125" customWidth="1"/>
    <col min="3825" max="3827" width="11" customWidth="1"/>
    <col min="3828" max="3828" width="11" bestFit="1" customWidth="1"/>
    <col min="3829" max="3829" width="11" customWidth="1"/>
    <col min="3830" max="3830" width="11" bestFit="1" customWidth="1"/>
    <col min="3831" max="3832" width="9.42578125" customWidth="1"/>
    <col min="3833" max="3833" width="11" bestFit="1" customWidth="1"/>
    <col min="3834" max="3834" width="9.42578125" customWidth="1"/>
    <col min="3835" max="3835" width="11" bestFit="1" customWidth="1"/>
    <col min="3836" max="3836" width="11" customWidth="1"/>
    <col min="3837" max="3837" width="9.42578125" customWidth="1"/>
    <col min="3838" max="3839" width="11" customWidth="1"/>
    <col min="3840" max="3841" width="12.42578125" bestFit="1" customWidth="1"/>
    <col min="3842" max="3843" width="11" bestFit="1" customWidth="1"/>
    <col min="3844" max="3844" width="8" customWidth="1"/>
    <col min="3845" max="3845" width="11" customWidth="1"/>
    <col min="3846" max="3846" width="9.42578125" customWidth="1"/>
    <col min="3847" max="3847" width="11" bestFit="1" customWidth="1"/>
    <col min="3848" max="3848" width="11" customWidth="1"/>
    <col min="3849" max="3852" width="12.42578125" bestFit="1" customWidth="1"/>
    <col min="3853" max="3853" width="11" bestFit="1" customWidth="1"/>
    <col min="3854" max="3854" width="12.42578125" customWidth="1"/>
    <col min="3855" max="3855" width="12.42578125" bestFit="1" customWidth="1"/>
    <col min="3856" max="3857" width="11" bestFit="1" customWidth="1"/>
    <col min="3858" max="3864" width="12.42578125" bestFit="1" customWidth="1"/>
    <col min="3865" max="3865" width="9.42578125" customWidth="1"/>
    <col min="3866" max="3866" width="12.42578125" bestFit="1" customWidth="1"/>
    <col min="3867" max="3867" width="11" customWidth="1"/>
    <col min="3868" max="3868" width="12.42578125" bestFit="1" customWidth="1"/>
    <col min="3869" max="3869" width="11" bestFit="1" customWidth="1"/>
    <col min="3870" max="3871" width="12.42578125" bestFit="1" customWidth="1"/>
    <col min="3872" max="3875" width="11" bestFit="1" customWidth="1"/>
    <col min="3876" max="3876" width="12.42578125" bestFit="1" customWidth="1"/>
    <col min="3877" max="3877" width="11" customWidth="1"/>
    <col min="3878" max="3880" width="12.42578125" bestFit="1" customWidth="1"/>
    <col min="3881" max="3881" width="11" customWidth="1"/>
    <col min="3882" max="3884" width="12.42578125" bestFit="1" customWidth="1"/>
    <col min="3885" max="3885" width="11" customWidth="1"/>
    <col min="3886" max="3888" width="12.42578125" bestFit="1" customWidth="1"/>
    <col min="3889" max="3889" width="9.42578125" customWidth="1"/>
    <col min="3890" max="3890" width="11" bestFit="1" customWidth="1"/>
    <col min="3891" max="3891" width="11" customWidth="1"/>
    <col min="3892" max="3894" width="12.42578125" bestFit="1" customWidth="1"/>
    <col min="3895" max="3895" width="11" bestFit="1" customWidth="1"/>
    <col min="3896" max="3898" width="12.42578125" bestFit="1" customWidth="1"/>
    <col min="3899" max="3899" width="11" customWidth="1"/>
    <col min="3900" max="3900" width="12.42578125" bestFit="1" customWidth="1"/>
    <col min="3901" max="3901" width="11" bestFit="1" customWidth="1"/>
    <col min="3902" max="3902" width="11" customWidth="1"/>
    <col min="3903" max="3903" width="9.42578125" customWidth="1"/>
    <col min="3904" max="3904" width="11" customWidth="1"/>
    <col min="3905" max="3911" width="12.42578125" bestFit="1" customWidth="1"/>
    <col min="3912" max="3912" width="8" customWidth="1"/>
    <col min="3913" max="3914" width="12.42578125" bestFit="1" customWidth="1"/>
    <col min="3915" max="3915" width="11" customWidth="1"/>
    <col min="3916" max="3916" width="12.42578125" bestFit="1" customWidth="1"/>
    <col min="3917" max="3917" width="11" bestFit="1" customWidth="1"/>
    <col min="3918" max="3921" width="12.42578125" bestFit="1" customWidth="1"/>
    <col min="3922" max="3922" width="11" customWidth="1"/>
    <col min="3923" max="3925" width="12.42578125" bestFit="1" customWidth="1"/>
    <col min="3926" max="3926" width="12.42578125" customWidth="1"/>
    <col min="3927" max="3927" width="11" bestFit="1" customWidth="1"/>
    <col min="3928" max="3928" width="12.42578125" bestFit="1" customWidth="1"/>
    <col min="3929" max="3929" width="11" customWidth="1"/>
    <col min="3930" max="3933" width="12.42578125" bestFit="1" customWidth="1"/>
    <col min="3934" max="3934" width="12.42578125" customWidth="1"/>
    <col min="3935" max="3935" width="9.42578125" customWidth="1"/>
    <col min="3936" max="3939" width="12.42578125" bestFit="1" customWidth="1"/>
    <col min="3940" max="3940" width="9.42578125" customWidth="1"/>
    <col min="3941" max="3941" width="12.42578125" bestFit="1" customWidth="1"/>
    <col min="3942" max="3942" width="11" customWidth="1"/>
    <col min="3943" max="3943" width="12.42578125" bestFit="1" customWidth="1"/>
    <col min="3944" max="3945" width="11" bestFit="1" customWidth="1"/>
    <col min="3946" max="3946" width="12.42578125" bestFit="1" customWidth="1"/>
    <col min="3947" max="3947" width="11" bestFit="1" customWidth="1"/>
    <col min="3948" max="3952" width="12.42578125" bestFit="1" customWidth="1"/>
    <col min="3953" max="3953" width="8" customWidth="1"/>
    <col min="3954" max="3959" width="12.42578125" bestFit="1" customWidth="1"/>
    <col min="3960" max="3960" width="11" customWidth="1"/>
    <col min="3961" max="3961" width="12.42578125" bestFit="1" customWidth="1"/>
    <col min="3962" max="3962" width="11" customWidth="1"/>
    <col min="3963" max="3964" width="12.42578125" bestFit="1" customWidth="1"/>
    <col min="3965" max="3965" width="9.42578125" customWidth="1"/>
    <col min="3966" max="3967" width="12.42578125" bestFit="1" customWidth="1"/>
    <col min="3968" max="3968" width="11" customWidth="1"/>
    <col min="3969" max="3970" width="12.42578125" bestFit="1" customWidth="1"/>
    <col min="3971" max="3971" width="9.42578125" customWidth="1"/>
    <col min="3972" max="3972" width="12.42578125" bestFit="1" customWidth="1"/>
    <col min="3973" max="3973" width="9.42578125" customWidth="1"/>
    <col min="3974" max="3977" width="12.42578125" bestFit="1" customWidth="1"/>
    <col min="3978" max="3978" width="11" bestFit="1" customWidth="1"/>
    <col min="3979" max="3980" width="12.42578125" bestFit="1" customWidth="1"/>
    <col min="3981" max="3981" width="11" customWidth="1"/>
    <col min="3982" max="3986" width="12.42578125" bestFit="1" customWidth="1"/>
    <col min="3987" max="3987" width="11" bestFit="1" customWidth="1"/>
    <col min="3988" max="3988" width="12.42578125" bestFit="1" customWidth="1"/>
    <col min="3989" max="3990" width="11" bestFit="1" customWidth="1"/>
    <col min="3991" max="3991" width="11" customWidth="1"/>
    <col min="3992" max="3996" width="12.42578125" bestFit="1" customWidth="1"/>
    <col min="3997" max="3997" width="11" bestFit="1" customWidth="1"/>
    <col min="3998" max="4002" width="12.42578125" bestFit="1" customWidth="1"/>
    <col min="4003" max="4003" width="11" customWidth="1"/>
    <col min="4004" max="4004" width="12.42578125" bestFit="1" customWidth="1"/>
    <col min="4005" max="4005" width="11" bestFit="1" customWidth="1"/>
    <col min="4006" max="4006" width="11" customWidth="1"/>
    <col min="4007" max="4007" width="12.42578125" bestFit="1" customWidth="1"/>
    <col min="4008" max="4008" width="11" customWidth="1"/>
    <col min="4009" max="4009" width="11" bestFit="1" customWidth="1"/>
    <col min="4010" max="4010" width="12.42578125" bestFit="1" customWidth="1"/>
    <col min="4011" max="4011" width="11" bestFit="1" customWidth="1"/>
    <col min="4012" max="4012" width="12.42578125" bestFit="1" customWidth="1"/>
    <col min="4013" max="4013" width="12.42578125" customWidth="1"/>
    <col min="4014" max="4014" width="12.42578125" bestFit="1" customWidth="1"/>
    <col min="4015" max="4015" width="11" customWidth="1"/>
    <col min="4016" max="4023" width="12.42578125" bestFit="1" customWidth="1"/>
    <col min="4024" max="4024" width="11" bestFit="1" customWidth="1"/>
    <col min="4025" max="4025" width="9.42578125" customWidth="1"/>
    <col min="4026" max="4026" width="12.42578125" bestFit="1" customWidth="1"/>
    <col min="4027" max="4027" width="11" bestFit="1" customWidth="1"/>
    <col min="4028" max="4029" width="12.42578125" bestFit="1" customWidth="1"/>
    <col min="4030" max="4032" width="11" customWidth="1"/>
    <col min="4033" max="4036" width="12.42578125" bestFit="1" customWidth="1"/>
    <col min="4037" max="4037" width="11" bestFit="1" customWidth="1"/>
    <col min="4038" max="4038" width="11" customWidth="1"/>
    <col min="4039" max="4039" width="12.42578125" bestFit="1" customWidth="1"/>
    <col min="4040" max="4040" width="11" customWidth="1"/>
    <col min="4041" max="4041" width="12.42578125" bestFit="1" customWidth="1"/>
    <col min="4042" max="4042" width="9.42578125" bestFit="1" customWidth="1"/>
    <col min="4043" max="4043" width="11" bestFit="1" customWidth="1"/>
    <col min="4044" max="4047" width="12.42578125" bestFit="1" customWidth="1"/>
    <col min="4048" max="4048" width="11" bestFit="1" customWidth="1"/>
    <col min="4049" max="4050" width="12.42578125" bestFit="1" customWidth="1"/>
    <col min="4051" max="4051" width="11" customWidth="1"/>
    <col min="4052" max="4052" width="12.42578125" bestFit="1" customWidth="1"/>
    <col min="4053" max="4053" width="9.42578125" customWidth="1"/>
    <col min="4054" max="4054" width="12.42578125" bestFit="1" customWidth="1"/>
    <col min="4055" max="4055" width="11" bestFit="1" customWidth="1"/>
    <col min="4056" max="4056" width="11" customWidth="1"/>
    <col min="4057" max="4058" width="12.42578125" bestFit="1" customWidth="1"/>
    <col min="4059" max="4059" width="11" bestFit="1" customWidth="1"/>
    <col min="4060" max="4062" width="12.42578125" bestFit="1" customWidth="1"/>
    <col min="4063" max="4063" width="11" bestFit="1" customWidth="1"/>
    <col min="4064" max="4064" width="12.42578125" bestFit="1" customWidth="1"/>
    <col min="4065" max="4065" width="9.42578125" customWidth="1"/>
    <col min="4066" max="4066" width="11" bestFit="1" customWidth="1"/>
    <col min="4067" max="4067" width="12.42578125" bestFit="1" customWidth="1"/>
    <col min="4068" max="4068" width="9.42578125" customWidth="1"/>
    <col min="4069" max="4069" width="11" bestFit="1" customWidth="1"/>
    <col min="4070" max="4070" width="11" customWidth="1"/>
    <col min="4071" max="4072" width="12.42578125" bestFit="1" customWidth="1"/>
    <col min="4073" max="4073" width="11" customWidth="1"/>
    <col min="4074" max="4074" width="12.42578125" bestFit="1" customWidth="1"/>
    <col min="4075" max="4075" width="12.42578125" customWidth="1"/>
    <col min="4076" max="4079" width="12.42578125" bestFit="1" customWidth="1"/>
    <col min="4080" max="4080" width="12.42578125" customWidth="1"/>
    <col min="4081" max="4081" width="11" customWidth="1"/>
    <col min="4082" max="4082" width="11" bestFit="1" customWidth="1"/>
    <col min="4083" max="4088" width="12.42578125" bestFit="1" customWidth="1"/>
    <col min="4089" max="4089" width="9.42578125" customWidth="1"/>
    <col min="4090" max="4090" width="12.42578125" bestFit="1" customWidth="1"/>
    <col min="4091" max="4091" width="11" customWidth="1"/>
    <col min="4092" max="4094" width="11" bestFit="1" customWidth="1"/>
    <col min="4095" max="4095" width="12.42578125" bestFit="1" customWidth="1"/>
    <col min="4096" max="4096" width="11" bestFit="1" customWidth="1"/>
    <col min="4097" max="4098" width="12.42578125" bestFit="1" customWidth="1"/>
    <col min="4099" max="4099" width="9.42578125" customWidth="1"/>
    <col min="4100" max="4100" width="11" bestFit="1" customWidth="1"/>
    <col min="4101" max="4101" width="12.42578125" bestFit="1" customWidth="1"/>
    <col min="4102" max="4102" width="11" bestFit="1" customWidth="1"/>
    <col min="4103" max="4103" width="11" customWidth="1"/>
    <col min="4104" max="4104" width="14" bestFit="1" customWidth="1"/>
    <col min="4105" max="4105" width="4.85546875" customWidth="1"/>
    <col min="4106" max="4106" width="11" customWidth="1"/>
    <col min="4107" max="4109" width="12.42578125" bestFit="1" customWidth="1"/>
    <col min="4110" max="4110" width="11" customWidth="1"/>
    <col min="4111" max="4113" width="12.42578125" bestFit="1" customWidth="1"/>
    <col min="4114" max="4114" width="11" bestFit="1" customWidth="1"/>
    <col min="4115" max="4115" width="12.42578125" bestFit="1" customWidth="1"/>
    <col min="4116" max="4116" width="11" customWidth="1"/>
    <col min="4117" max="4128" width="12.42578125" bestFit="1" customWidth="1"/>
    <col min="4129" max="4129" width="9.42578125" customWidth="1"/>
    <col min="4130" max="4131" width="11" customWidth="1"/>
    <col min="4132" max="4132" width="12.42578125" bestFit="1" customWidth="1"/>
    <col min="4133" max="4133" width="11" bestFit="1" customWidth="1"/>
    <col min="4134" max="4135" width="12.42578125" bestFit="1" customWidth="1"/>
    <col min="4136" max="4136" width="12.42578125" customWidth="1"/>
    <col min="4137" max="4137" width="11" customWidth="1"/>
    <col min="4138" max="4138" width="12.42578125" bestFit="1" customWidth="1"/>
    <col min="4139" max="4140" width="11" customWidth="1"/>
    <col min="4141" max="4146" width="12.42578125" bestFit="1" customWidth="1"/>
    <col min="4147" max="4148" width="11" bestFit="1" customWidth="1"/>
    <col min="4149" max="4149" width="9.42578125" customWidth="1"/>
    <col min="4150" max="4150" width="12.42578125" bestFit="1" customWidth="1"/>
    <col min="4151" max="4151" width="11" bestFit="1" customWidth="1"/>
    <col min="4152" max="4154" width="12.42578125" bestFit="1" customWidth="1"/>
    <col min="4155" max="4155" width="11" customWidth="1"/>
    <col min="4156" max="4156" width="12.42578125" bestFit="1" customWidth="1"/>
    <col min="4157" max="4157" width="11" bestFit="1" customWidth="1"/>
    <col min="4158" max="4159" width="12.42578125" bestFit="1" customWidth="1"/>
    <col min="4160" max="4160" width="9.42578125" customWidth="1"/>
    <col min="4161" max="4161" width="12.42578125" bestFit="1" customWidth="1"/>
    <col min="4162" max="4162" width="11" customWidth="1"/>
    <col min="4163" max="4163" width="12.42578125" customWidth="1"/>
    <col min="4164" max="4164" width="11" customWidth="1"/>
    <col min="4165" max="4165" width="12.42578125" bestFit="1" customWidth="1"/>
    <col min="4166" max="4166" width="11" customWidth="1"/>
    <col min="4167" max="4168" width="12.42578125" bestFit="1" customWidth="1"/>
    <col min="4169" max="4169" width="9.42578125" customWidth="1"/>
    <col min="4170" max="4175" width="12.42578125" bestFit="1" customWidth="1"/>
    <col min="4176" max="4176" width="11" bestFit="1" customWidth="1"/>
    <col min="4177" max="4177" width="12.42578125" customWidth="1"/>
    <col min="4178" max="4178" width="11" customWidth="1"/>
    <col min="4179" max="4180" width="12.42578125" bestFit="1" customWidth="1"/>
    <col min="4181" max="4181" width="11" bestFit="1" customWidth="1"/>
    <col min="4182" max="4182" width="9.42578125" customWidth="1"/>
    <col min="4183" max="4183" width="12.42578125" bestFit="1" customWidth="1"/>
    <col min="4184" max="4184" width="11" customWidth="1"/>
    <col min="4185" max="4186" width="12.42578125" bestFit="1" customWidth="1"/>
    <col min="4187" max="4187" width="11" customWidth="1"/>
    <col min="4188" max="4192" width="12.42578125" bestFit="1" customWidth="1"/>
    <col min="4193" max="4193" width="11" customWidth="1"/>
    <col min="4194" max="4197" width="12.42578125" bestFit="1" customWidth="1"/>
    <col min="4198" max="4198" width="11" bestFit="1" customWidth="1"/>
    <col min="4199" max="4203" width="12.42578125" bestFit="1" customWidth="1"/>
    <col min="4204" max="4204" width="11" bestFit="1" customWidth="1"/>
    <col min="4205" max="4205" width="12.42578125" bestFit="1" customWidth="1"/>
    <col min="4206" max="4206" width="9.42578125" customWidth="1"/>
    <col min="4207" max="4207" width="11" bestFit="1" customWidth="1"/>
    <col min="4208" max="4208" width="12.42578125" bestFit="1" customWidth="1"/>
    <col min="4209" max="4209" width="11" bestFit="1" customWidth="1"/>
    <col min="4210" max="4210" width="12.42578125" bestFit="1" customWidth="1"/>
    <col min="4211" max="4211" width="9.42578125" customWidth="1"/>
    <col min="4212" max="4212" width="11" customWidth="1"/>
    <col min="4213" max="4213" width="12.42578125" bestFit="1" customWidth="1"/>
    <col min="4214" max="4214" width="8" customWidth="1"/>
    <col min="4215" max="4219" width="12.42578125" bestFit="1" customWidth="1"/>
    <col min="4220" max="4220" width="11" bestFit="1" customWidth="1"/>
    <col min="4221" max="4221" width="12.42578125" bestFit="1" customWidth="1"/>
    <col min="4222" max="4223" width="11" bestFit="1" customWidth="1"/>
    <col min="4224" max="4224" width="12.42578125" bestFit="1" customWidth="1"/>
    <col min="4225" max="4226" width="11" customWidth="1"/>
    <col min="4227" max="4227" width="12.42578125" bestFit="1" customWidth="1"/>
    <col min="4228" max="4228" width="9.42578125" customWidth="1"/>
    <col min="4229" max="4229" width="11" bestFit="1" customWidth="1"/>
    <col min="4230" max="4230" width="12.42578125" bestFit="1" customWidth="1"/>
    <col min="4231" max="4231" width="11" bestFit="1" customWidth="1"/>
    <col min="4232" max="4233" width="12.42578125" bestFit="1" customWidth="1"/>
    <col min="4234" max="4234" width="11" customWidth="1"/>
    <col min="4235" max="4235" width="11" bestFit="1" customWidth="1"/>
    <col min="4236" max="4241" width="12.42578125" bestFit="1" customWidth="1"/>
    <col min="4242" max="4242" width="11" customWidth="1"/>
    <col min="4243" max="4245" width="12.42578125" bestFit="1" customWidth="1"/>
    <col min="4246" max="4246" width="14" bestFit="1" customWidth="1"/>
    <col min="4247" max="4247" width="9.42578125" customWidth="1"/>
    <col min="4248" max="4250" width="12.42578125" bestFit="1" customWidth="1"/>
    <col min="4251" max="4253" width="11" bestFit="1" customWidth="1"/>
    <col min="4254" max="4258" width="12.42578125" bestFit="1" customWidth="1"/>
    <col min="4259" max="4259" width="11" bestFit="1" customWidth="1"/>
    <col min="4260" max="4260" width="11" customWidth="1"/>
    <col min="4261" max="4261" width="11" bestFit="1" customWidth="1"/>
    <col min="4262" max="4262" width="11" customWidth="1"/>
    <col min="4263" max="4269" width="12.42578125" bestFit="1" customWidth="1"/>
    <col min="4270" max="4270" width="11" customWidth="1"/>
    <col min="4271" max="4272" width="12.42578125" bestFit="1" customWidth="1"/>
    <col min="4273" max="4275" width="11" bestFit="1" customWidth="1"/>
    <col min="4276" max="4280" width="12.42578125" bestFit="1" customWidth="1"/>
    <col min="4281" max="4281" width="11" customWidth="1"/>
    <col min="4282" max="4285" width="12.42578125" bestFit="1" customWidth="1"/>
    <col min="4286" max="4286" width="11" bestFit="1" customWidth="1"/>
    <col min="4287" max="4289" width="12.42578125" bestFit="1" customWidth="1"/>
    <col min="4290" max="4291" width="11" customWidth="1"/>
    <col min="4292" max="4295" width="12.42578125" bestFit="1" customWidth="1"/>
    <col min="4296" max="4296" width="11" bestFit="1" customWidth="1"/>
    <col min="4297" max="4298" width="12.42578125" bestFit="1" customWidth="1"/>
    <col min="4299" max="4299" width="11" bestFit="1" customWidth="1"/>
    <col min="4300" max="4301" width="12.42578125" bestFit="1" customWidth="1"/>
    <col min="4302" max="4302" width="9.42578125" customWidth="1"/>
    <col min="4303" max="4303" width="11" bestFit="1" customWidth="1"/>
    <col min="4304" max="4305" width="12.42578125" bestFit="1" customWidth="1"/>
    <col min="4306" max="4306" width="11" bestFit="1" customWidth="1"/>
    <col min="4307" max="4307" width="11" customWidth="1"/>
    <col min="4308" max="4309" width="12.42578125" bestFit="1" customWidth="1"/>
    <col min="4310" max="4310" width="11" bestFit="1" customWidth="1"/>
    <col min="4311" max="4318" width="12.42578125" bestFit="1" customWidth="1"/>
    <col min="4319" max="4320" width="11" bestFit="1" customWidth="1"/>
    <col min="4321" max="4321" width="11" customWidth="1"/>
    <col min="4322" max="4322" width="12.42578125" bestFit="1" customWidth="1"/>
    <col min="4323" max="4323" width="9.42578125" customWidth="1"/>
    <col min="4324" max="4324" width="12.42578125" customWidth="1"/>
    <col min="4325" max="4325" width="12.42578125" bestFit="1" customWidth="1"/>
    <col min="4326" max="4327" width="11" bestFit="1" customWidth="1"/>
    <col min="4328" max="4330" width="12.42578125" bestFit="1" customWidth="1"/>
    <col min="4331" max="4331" width="11" customWidth="1"/>
    <col min="4332" max="4340" width="12.42578125" bestFit="1" customWidth="1"/>
    <col min="4341" max="4341" width="11" customWidth="1"/>
    <col min="4342" max="4343" width="12.42578125" bestFit="1" customWidth="1"/>
    <col min="4344" max="4344" width="8" customWidth="1"/>
    <col min="4345" max="4345" width="12.42578125" bestFit="1" customWidth="1"/>
    <col min="4346" max="4346" width="11" customWidth="1"/>
    <col min="4347" max="4347" width="12.42578125" bestFit="1" customWidth="1"/>
    <col min="4348" max="4348" width="11" customWidth="1"/>
    <col min="4349" max="4349" width="9.42578125" customWidth="1"/>
    <col min="4350" max="4353" width="12.42578125" bestFit="1" customWidth="1"/>
    <col min="4354" max="4354" width="11" customWidth="1"/>
    <col min="4355" max="4357" width="12.42578125" bestFit="1" customWidth="1"/>
    <col min="4358" max="4358" width="11" bestFit="1" customWidth="1"/>
    <col min="4359" max="4362" width="12.42578125" bestFit="1" customWidth="1"/>
    <col min="4363" max="4363" width="11" bestFit="1" customWidth="1"/>
    <col min="4364" max="4365" width="12.42578125" bestFit="1" customWidth="1"/>
    <col min="4366" max="4366" width="12.42578125" customWidth="1"/>
    <col min="4367" max="4368" width="11" customWidth="1"/>
    <col min="4369" max="4369" width="12.42578125" bestFit="1" customWidth="1"/>
    <col min="4370" max="4370" width="9.42578125" customWidth="1"/>
    <col min="4371" max="4371" width="12.42578125" bestFit="1" customWidth="1"/>
    <col min="4372" max="4372" width="11" bestFit="1" customWidth="1"/>
    <col min="4373" max="4373" width="11" customWidth="1"/>
    <col min="4374" max="4375" width="12.42578125" bestFit="1" customWidth="1"/>
    <col min="4376" max="4376" width="8" customWidth="1"/>
    <col min="4377" max="4378" width="12.42578125" bestFit="1" customWidth="1"/>
    <col min="4379" max="4379" width="11" bestFit="1" customWidth="1"/>
    <col min="4380" max="4383" width="12.42578125" bestFit="1" customWidth="1"/>
    <col min="4384" max="4384" width="8" customWidth="1"/>
    <col min="4385" max="4388" width="12.42578125" bestFit="1" customWidth="1"/>
    <col min="4389" max="4389" width="12.42578125" customWidth="1"/>
    <col min="4390" max="4391" width="11" bestFit="1" customWidth="1"/>
    <col min="4392" max="4392" width="12.42578125" bestFit="1" customWidth="1"/>
    <col min="4393" max="4393" width="11" customWidth="1"/>
    <col min="4394" max="4397" width="12.42578125" bestFit="1" customWidth="1"/>
    <col min="4398" max="4398" width="11" bestFit="1" customWidth="1"/>
    <col min="4399" max="4399" width="12.42578125" bestFit="1" customWidth="1"/>
    <col min="4400" max="4401" width="11" customWidth="1"/>
    <col min="4402" max="4404" width="12.42578125" bestFit="1" customWidth="1"/>
    <col min="4405" max="4405" width="11" customWidth="1"/>
    <col min="4406" max="4409" width="12.42578125" bestFit="1" customWidth="1"/>
    <col min="4410" max="4411" width="11" bestFit="1" customWidth="1"/>
    <col min="4412" max="4415" width="12.42578125" bestFit="1" customWidth="1"/>
    <col min="4416" max="4416" width="9.42578125" customWidth="1"/>
    <col min="4417" max="4417" width="12.42578125" bestFit="1" customWidth="1"/>
    <col min="4418" max="4418" width="11" customWidth="1"/>
    <col min="4419" max="4419" width="12.42578125" bestFit="1" customWidth="1"/>
    <col min="4420" max="4420" width="11" bestFit="1" customWidth="1"/>
    <col min="4421" max="4421" width="8" customWidth="1"/>
    <col min="4422" max="4424" width="12.42578125" bestFit="1" customWidth="1"/>
    <col min="4425" max="4425" width="12.42578125" customWidth="1"/>
    <col min="4426" max="4426" width="12.42578125" bestFit="1" customWidth="1"/>
    <col min="4427" max="4427" width="11" bestFit="1" customWidth="1"/>
    <col min="4428" max="4429" width="12.42578125" bestFit="1" customWidth="1"/>
    <col min="4430" max="4430" width="11" bestFit="1" customWidth="1"/>
    <col min="4431" max="4433" width="12.42578125" bestFit="1" customWidth="1"/>
    <col min="4434" max="4434" width="11" bestFit="1" customWidth="1"/>
    <col min="4435" max="4436" width="12.42578125" bestFit="1" customWidth="1"/>
    <col min="4437" max="4437" width="11" customWidth="1"/>
    <col min="4438" max="4439" width="11" bestFit="1" customWidth="1"/>
    <col min="4440" max="4440" width="11" customWidth="1"/>
    <col min="4441" max="4441" width="12.42578125" bestFit="1" customWidth="1"/>
    <col min="4442" max="4442" width="11" bestFit="1" customWidth="1"/>
    <col min="4443" max="4443" width="12.42578125" bestFit="1" customWidth="1"/>
    <col min="4444" max="4445" width="11" bestFit="1" customWidth="1"/>
    <col min="4446" max="4446" width="9.42578125" customWidth="1"/>
    <col min="4447" max="4447" width="11" bestFit="1" customWidth="1"/>
    <col min="4448" max="4450" width="12.42578125" bestFit="1" customWidth="1"/>
    <col min="4451" max="4451" width="11" bestFit="1" customWidth="1"/>
    <col min="4452" max="4455" width="12.42578125" bestFit="1" customWidth="1"/>
    <col min="4456" max="4456" width="11" customWidth="1"/>
    <col min="4457" max="4460" width="12.42578125" bestFit="1" customWidth="1"/>
    <col min="4461" max="4461" width="11" customWidth="1"/>
    <col min="4462" max="4463" width="12.42578125" bestFit="1" customWidth="1"/>
    <col min="4464" max="4464" width="11" customWidth="1"/>
    <col min="4465" max="4466" width="12.42578125" bestFit="1" customWidth="1"/>
    <col min="4467" max="4467" width="11" customWidth="1"/>
    <col min="4468" max="4474" width="12.42578125" bestFit="1" customWidth="1"/>
    <col min="4475" max="4475" width="12.42578125" customWidth="1"/>
    <col min="4476" max="4476" width="9.42578125" customWidth="1"/>
    <col min="4477" max="4479" width="12.42578125" bestFit="1" customWidth="1"/>
    <col min="4480" max="4480" width="8" customWidth="1"/>
    <col min="4481" max="4484" width="12.42578125" bestFit="1" customWidth="1"/>
    <col min="4485" max="4485" width="11" customWidth="1"/>
    <col min="4486" max="4486" width="11" bestFit="1" customWidth="1"/>
    <col min="4487" max="4487" width="11" customWidth="1"/>
    <col min="4488" max="4489" width="12.42578125" bestFit="1" customWidth="1"/>
    <col min="4490" max="4490" width="11" bestFit="1" customWidth="1"/>
    <col min="4491" max="4491" width="12.42578125" bestFit="1" customWidth="1"/>
    <col min="4492" max="4492" width="9.42578125" customWidth="1"/>
    <col min="4493" max="4493" width="11" bestFit="1" customWidth="1"/>
    <col min="4494" max="4500" width="12.42578125" bestFit="1" customWidth="1"/>
    <col min="4501" max="4501" width="11" bestFit="1" customWidth="1"/>
    <col min="4502" max="4502" width="11" customWidth="1"/>
    <col min="4503" max="4503" width="11" bestFit="1" customWidth="1"/>
    <col min="4504" max="4512" width="12.42578125" bestFit="1" customWidth="1"/>
    <col min="4513" max="4513" width="11" customWidth="1"/>
    <col min="4514" max="4514" width="12.42578125" customWidth="1"/>
    <col min="4515" max="4517" width="12.42578125" bestFit="1" customWidth="1"/>
    <col min="4518" max="4518" width="11" bestFit="1" customWidth="1"/>
    <col min="4519" max="4519" width="11" customWidth="1"/>
    <col min="4520" max="4522" width="12.42578125" bestFit="1" customWidth="1"/>
    <col min="4523" max="4523" width="11" customWidth="1"/>
    <col min="4524" max="4524" width="11" bestFit="1" customWidth="1"/>
    <col min="4525" max="4528" width="12.42578125" bestFit="1" customWidth="1"/>
    <col min="4529" max="4529" width="9.42578125" customWidth="1"/>
    <col min="4530" max="4530" width="11" bestFit="1" customWidth="1"/>
    <col min="4531" max="4532" width="12.42578125" bestFit="1" customWidth="1"/>
    <col min="4533" max="4534" width="11" bestFit="1" customWidth="1"/>
    <col min="4535" max="4535" width="8" customWidth="1"/>
    <col min="4536" max="4541" width="12.42578125" bestFit="1" customWidth="1"/>
    <col min="4542" max="4542" width="11" customWidth="1"/>
    <col min="4543" max="4544" width="11" bestFit="1" customWidth="1"/>
    <col min="4545" max="4547" width="12.42578125" bestFit="1" customWidth="1"/>
    <col min="4548" max="4548" width="11" customWidth="1"/>
    <col min="4549" max="4549" width="12.42578125" bestFit="1" customWidth="1"/>
    <col min="4550" max="4550" width="9.42578125" customWidth="1"/>
    <col min="4551" max="4552" width="12.42578125" bestFit="1" customWidth="1"/>
    <col min="4553" max="4553" width="11" bestFit="1" customWidth="1"/>
    <col min="4554" max="4554" width="12.42578125" customWidth="1"/>
    <col min="4555" max="4559" width="12.42578125" bestFit="1" customWidth="1"/>
    <col min="4560" max="4560" width="11" bestFit="1" customWidth="1"/>
    <col min="4561" max="4564" width="12.42578125" bestFit="1" customWidth="1"/>
    <col min="4565" max="4565" width="11" bestFit="1" customWidth="1"/>
    <col min="4566" max="4566" width="11" customWidth="1"/>
    <col min="4567" max="4567" width="9.42578125" customWidth="1"/>
    <col min="4568" max="4573" width="12.42578125" bestFit="1" customWidth="1"/>
    <col min="4574" max="4574" width="9.42578125" customWidth="1"/>
    <col min="4575" max="4575" width="12.42578125" bestFit="1" customWidth="1"/>
    <col min="4576" max="4576" width="11" customWidth="1"/>
    <col min="4577" max="4580" width="12.42578125" bestFit="1" customWidth="1"/>
    <col min="4581" max="4581" width="11" bestFit="1" customWidth="1"/>
    <col min="4582" max="4582" width="12.42578125" customWidth="1"/>
    <col min="4583" max="4588" width="12.42578125" bestFit="1" customWidth="1"/>
    <col min="4589" max="4589" width="8" customWidth="1"/>
    <col min="4590" max="4591" width="12.42578125" bestFit="1" customWidth="1"/>
    <col min="4592" max="4592" width="11" customWidth="1"/>
    <col min="4593" max="4593" width="12.42578125" bestFit="1" customWidth="1"/>
    <col min="4594" max="4594" width="11" bestFit="1" customWidth="1"/>
    <col min="4595" max="4597" width="12.42578125" bestFit="1" customWidth="1"/>
    <col min="4598" max="4599" width="11" customWidth="1"/>
    <col min="4600" max="4600" width="9.42578125" customWidth="1"/>
    <col min="4601" max="4604" width="12.42578125" bestFit="1" customWidth="1"/>
    <col min="4605" max="4605" width="12.42578125" customWidth="1"/>
    <col min="4606" max="4606" width="11" customWidth="1"/>
    <col min="4607" max="4607" width="11" bestFit="1" customWidth="1"/>
    <col min="4608" max="4608" width="12.42578125" bestFit="1" customWidth="1"/>
    <col min="4609" max="4609" width="11" customWidth="1"/>
    <col min="4610" max="4610" width="9.42578125" customWidth="1"/>
    <col min="4611" max="4613" width="12.42578125" bestFit="1" customWidth="1"/>
    <col min="4614" max="4614" width="11" bestFit="1" customWidth="1"/>
    <col min="4615" max="4615" width="9.42578125" customWidth="1"/>
    <col min="4616" max="4616" width="12.42578125" bestFit="1" customWidth="1"/>
    <col min="4617" max="4618" width="11" customWidth="1"/>
    <col min="4619" max="4619" width="9.42578125" customWidth="1"/>
    <col min="4620" max="4620" width="12.42578125" bestFit="1" customWidth="1"/>
    <col min="4621" max="4622" width="11" bestFit="1" customWidth="1"/>
    <col min="4623" max="4624" width="12.42578125" bestFit="1" customWidth="1"/>
    <col min="4625" max="4625" width="11" customWidth="1"/>
    <col min="4626" max="4626" width="12.42578125" bestFit="1" customWidth="1"/>
    <col min="4627" max="4627" width="9.42578125" customWidth="1"/>
    <col min="4628" max="4629" width="12.42578125" bestFit="1" customWidth="1"/>
    <col min="4630" max="4630" width="11" customWidth="1"/>
    <col min="4631" max="4631" width="11" bestFit="1" customWidth="1"/>
    <col min="4632" max="4633" width="12.42578125" bestFit="1" customWidth="1"/>
    <col min="4634" max="4636" width="11" bestFit="1" customWidth="1"/>
    <col min="4637" max="4637" width="12.42578125" bestFit="1" customWidth="1"/>
    <col min="4638" max="4638" width="11" bestFit="1" customWidth="1"/>
    <col min="4639" max="4639" width="9.42578125" customWidth="1"/>
    <col min="4640" max="4640" width="11" bestFit="1" customWidth="1"/>
    <col min="4641" max="4642" width="12.42578125" bestFit="1" customWidth="1"/>
    <col min="4643" max="4643" width="9.42578125" customWidth="1"/>
    <col min="4644" max="4650" width="12.42578125" bestFit="1" customWidth="1"/>
    <col min="4651" max="4651" width="11" bestFit="1" customWidth="1"/>
    <col min="4652" max="4653" width="12.42578125" bestFit="1" customWidth="1"/>
    <col min="4654" max="4654" width="9.42578125" customWidth="1"/>
    <col min="4655" max="4655" width="11" customWidth="1"/>
    <col min="4656" max="4656" width="12.42578125" bestFit="1" customWidth="1"/>
    <col min="4657" max="4657" width="12.42578125" customWidth="1"/>
    <col min="4658" max="4659" width="12.42578125" bestFit="1" customWidth="1"/>
    <col min="4660" max="4660" width="11" bestFit="1" customWidth="1"/>
    <col min="4661" max="4662" width="12.42578125" bestFit="1" customWidth="1"/>
    <col min="4663" max="4663" width="11" customWidth="1"/>
    <col min="4664" max="4666" width="12.42578125" bestFit="1" customWidth="1"/>
    <col min="4667" max="4667" width="11" bestFit="1" customWidth="1"/>
    <col min="4668" max="4668" width="9.42578125" customWidth="1"/>
    <col min="4669" max="4669" width="11" customWidth="1"/>
    <col min="4670" max="4672" width="12.42578125" bestFit="1" customWidth="1"/>
    <col min="4673" max="4673" width="4.85546875" customWidth="1"/>
    <col min="4674" max="4674" width="12.42578125" bestFit="1" customWidth="1"/>
    <col min="4675" max="4675" width="11" bestFit="1" customWidth="1"/>
    <col min="4676" max="4677" width="12.42578125" bestFit="1" customWidth="1"/>
    <col min="4678" max="4678" width="9.42578125" customWidth="1"/>
    <col min="4679" max="4679" width="11" bestFit="1" customWidth="1"/>
    <col min="4680" max="4682" width="12.42578125" bestFit="1" customWidth="1"/>
    <col min="4683" max="4683" width="11" customWidth="1"/>
    <col min="4684" max="4685" width="12.42578125" bestFit="1" customWidth="1"/>
    <col min="4686" max="4686" width="8" customWidth="1"/>
    <col min="4687" max="4688" width="12.42578125" bestFit="1" customWidth="1"/>
    <col min="4689" max="4689" width="9.42578125" customWidth="1"/>
    <col min="4690" max="4690" width="12.42578125" customWidth="1"/>
    <col min="4691" max="4692" width="12.42578125" bestFit="1" customWidth="1"/>
    <col min="4693" max="4693" width="9.42578125" bestFit="1" customWidth="1"/>
    <col min="4694" max="4694" width="12.42578125" bestFit="1" customWidth="1"/>
    <col min="4695" max="4695" width="12.42578125" customWidth="1"/>
    <col min="4696" max="4696" width="12.42578125" bestFit="1" customWidth="1"/>
    <col min="4697" max="4697" width="9.42578125" customWidth="1"/>
    <col min="4698" max="4698" width="11" customWidth="1"/>
    <col min="4699" max="4701" width="12.42578125" bestFit="1" customWidth="1"/>
    <col min="4702" max="4702" width="11" bestFit="1" customWidth="1"/>
    <col min="4703" max="4703" width="12.42578125" bestFit="1" customWidth="1"/>
    <col min="4704" max="4704" width="11" customWidth="1"/>
    <col min="4705" max="4709" width="12.42578125" bestFit="1" customWidth="1"/>
    <col min="4710" max="4710" width="11" customWidth="1"/>
    <col min="4711" max="4711" width="12.42578125" bestFit="1" customWidth="1"/>
    <col min="4712" max="4712" width="11" customWidth="1"/>
    <col min="4713" max="4713" width="12.42578125" bestFit="1" customWidth="1"/>
    <col min="4714" max="4714" width="11" bestFit="1" customWidth="1"/>
    <col min="4715" max="4717" width="12.42578125" bestFit="1" customWidth="1"/>
    <col min="4718" max="4718" width="12.42578125" customWidth="1"/>
    <col min="4719" max="4721" width="12.42578125" bestFit="1" customWidth="1"/>
    <col min="4722" max="4722" width="11" customWidth="1"/>
    <col min="4723" max="4724" width="12.42578125" bestFit="1" customWidth="1"/>
    <col min="4725" max="4725" width="11" bestFit="1" customWidth="1"/>
    <col min="4726" max="4726" width="12.42578125" bestFit="1" customWidth="1"/>
    <col min="4727" max="4727" width="11" bestFit="1" customWidth="1"/>
    <col min="4728" max="4729" width="12.42578125" bestFit="1" customWidth="1"/>
    <col min="4730" max="4730" width="11" customWidth="1"/>
    <col min="4731" max="4731" width="12.42578125" bestFit="1" customWidth="1"/>
    <col min="4732" max="4733" width="11" customWidth="1"/>
    <col min="4734" max="4738" width="12.42578125" bestFit="1" customWidth="1"/>
    <col min="4739" max="4740" width="9.42578125" customWidth="1"/>
    <col min="4741" max="4743" width="12.42578125" bestFit="1" customWidth="1"/>
    <col min="4744" max="4744" width="11" customWidth="1"/>
    <col min="4745" max="4745" width="12.42578125" bestFit="1" customWidth="1"/>
    <col min="4746" max="4746" width="11" customWidth="1"/>
    <col min="4747" max="4747" width="12.42578125" bestFit="1" customWidth="1"/>
    <col min="4748" max="4748" width="9.42578125" bestFit="1" customWidth="1"/>
    <col min="4749" max="4751" width="12.42578125" bestFit="1" customWidth="1"/>
    <col min="4752" max="4752" width="11" bestFit="1" customWidth="1"/>
    <col min="4753" max="4754" width="12.42578125" bestFit="1" customWidth="1"/>
    <col min="4755" max="4755" width="11" bestFit="1" customWidth="1"/>
    <col min="4756" max="4756" width="11" customWidth="1"/>
    <col min="4757" max="4761" width="12.42578125" bestFit="1" customWidth="1"/>
    <col min="4762" max="4762" width="9.42578125" customWidth="1"/>
    <col min="4763" max="4763" width="11" customWidth="1"/>
    <col min="4764" max="4767" width="12.42578125" bestFit="1" customWidth="1"/>
    <col min="4768" max="4768" width="11" customWidth="1"/>
    <col min="4769" max="4770" width="12.42578125" bestFit="1" customWidth="1"/>
    <col min="4771" max="4771" width="9.42578125" customWidth="1"/>
    <col min="4772" max="4773" width="12.42578125" bestFit="1" customWidth="1"/>
    <col min="4774" max="4774" width="11" bestFit="1" customWidth="1"/>
    <col min="4775" max="4775" width="12.42578125" customWidth="1"/>
    <col min="4776" max="4776" width="12.42578125" bestFit="1" customWidth="1"/>
    <col min="4777" max="4777" width="11" customWidth="1"/>
    <col min="4778" max="4779" width="12.42578125" bestFit="1" customWidth="1"/>
    <col min="4780" max="4780" width="11" bestFit="1" customWidth="1"/>
    <col min="4781" max="4781" width="8" customWidth="1"/>
    <col min="4782" max="4784" width="12.42578125" bestFit="1" customWidth="1"/>
    <col min="4785" max="4785" width="11" bestFit="1" customWidth="1"/>
    <col min="4786" max="4789" width="12.42578125" bestFit="1" customWidth="1"/>
    <col min="4790" max="4790" width="11" customWidth="1"/>
    <col min="4791" max="4794" width="12.42578125" bestFit="1" customWidth="1"/>
    <col min="4795" max="4795" width="11" bestFit="1" customWidth="1"/>
    <col min="4796" max="4797" width="12.42578125" bestFit="1" customWidth="1"/>
    <col min="4798" max="4799" width="11" bestFit="1" customWidth="1"/>
    <col min="4800" max="4800" width="12.42578125" bestFit="1" customWidth="1"/>
    <col min="4801" max="4801" width="11" customWidth="1"/>
    <col min="4802" max="4802" width="12.42578125" customWidth="1"/>
    <col min="4803" max="4804" width="12.42578125" bestFit="1" customWidth="1"/>
    <col min="4805" max="4805" width="11" bestFit="1" customWidth="1"/>
    <col min="4806" max="4808" width="12.42578125" bestFit="1" customWidth="1"/>
    <col min="4809" max="4809" width="11" bestFit="1" customWidth="1"/>
    <col min="4810" max="4811" width="12.42578125" bestFit="1" customWidth="1"/>
    <col min="4812" max="4812" width="9.42578125" customWidth="1"/>
    <col min="4813" max="4813" width="12.42578125" bestFit="1" customWidth="1"/>
    <col min="4814" max="4814" width="11" bestFit="1" customWidth="1"/>
    <col min="4815" max="4816" width="12.42578125" bestFit="1" customWidth="1"/>
    <col min="4817" max="4818" width="11" customWidth="1"/>
    <col min="4819" max="4819" width="14" bestFit="1" customWidth="1"/>
    <col min="4820" max="4821" width="12.42578125" bestFit="1" customWidth="1"/>
    <col min="4822" max="4822" width="9.42578125" customWidth="1"/>
    <col min="4823" max="4831" width="12.42578125" bestFit="1" customWidth="1"/>
    <col min="4832" max="4832" width="11" bestFit="1" customWidth="1"/>
    <col min="4833" max="4835" width="12.42578125" bestFit="1" customWidth="1"/>
    <col min="4836" max="4836" width="11" bestFit="1" customWidth="1"/>
    <col min="4837" max="4839" width="12.42578125" bestFit="1" customWidth="1"/>
    <col min="4840" max="4840" width="9.42578125" customWidth="1"/>
    <col min="4841" max="4841" width="11" bestFit="1" customWidth="1"/>
    <col min="4842" max="4844" width="12.42578125" bestFit="1" customWidth="1"/>
    <col min="4845" max="4845" width="9.42578125" customWidth="1"/>
    <col min="4846" max="4846" width="11" customWidth="1"/>
    <col min="4847" max="4848" width="12.42578125" bestFit="1" customWidth="1"/>
    <col min="4849" max="4849" width="12.42578125" customWidth="1"/>
    <col min="4850" max="4850" width="12.42578125" bestFit="1" customWidth="1"/>
    <col min="4851" max="4851" width="11" bestFit="1" customWidth="1"/>
    <col min="4852" max="4854" width="12.42578125" bestFit="1" customWidth="1"/>
    <col min="4855" max="4855" width="11" bestFit="1" customWidth="1"/>
    <col min="4856" max="4856" width="11" customWidth="1"/>
    <col min="4857" max="4859" width="12.42578125" bestFit="1" customWidth="1"/>
    <col min="4860" max="4860" width="11" customWidth="1"/>
    <col min="4861" max="4861" width="11" bestFit="1" customWidth="1"/>
    <col min="4862" max="4865" width="12.42578125" bestFit="1" customWidth="1"/>
    <col min="4866" max="4866" width="11" bestFit="1" customWidth="1"/>
    <col min="4867" max="4869" width="12.42578125" bestFit="1" customWidth="1"/>
    <col min="4870" max="4870" width="8" customWidth="1"/>
    <col min="4871" max="4871" width="12.42578125" bestFit="1" customWidth="1"/>
    <col min="4872" max="4872" width="11" bestFit="1" customWidth="1"/>
    <col min="4873" max="4878" width="12.42578125" bestFit="1" customWidth="1"/>
    <col min="4879" max="4879" width="9.42578125" customWidth="1"/>
    <col min="4880" max="4881" width="12.42578125" bestFit="1" customWidth="1"/>
    <col min="4882" max="4882" width="9.42578125" customWidth="1"/>
    <col min="4883" max="4883" width="11" customWidth="1"/>
    <col min="4884" max="4885" width="12.42578125" bestFit="1" customWidth="1"/>
    <col min="4886" max="4886" width="11" customWidth="1"/>
    <col min="4887" max="4887" width="14" bestFit="1" customWidth="1"/>
    <col min="4888" max="4892" width="12.42578125" bestFit="1" customWidth="1"/>
    <col min="4893" max="4893" width="11" bestFit="1" customWidth="1"/>
    <col min="4894" max="4894" width="6.42578125" customWidth="1"/>
    <col min="4895" max="4895" width="12.42578125" bestFit="1" customWidth="1"/>
    <col min="4896" max="4896" width="11" bestFit="1" customWidth="1"/>
    <col min="4897" max="4898" width="12.42578125" bestFit="1" customWidth="1"/>
    <col min="4899" max="4899" width="11" customWidth="1"/>
    <col min="4900" max="4900" width="9.42578125" customWidth="1"/>
    <col min="4901" max="4901" width="12.42578125" customWidth="1"/>
    <col min="4902" max="4903" width="12.42578125" bestFit="1" customWidth="1"/>
    <col min="4904" max="4904" width="11" customWidth="1"/>
    <col min="4905" max="4905" width="11" bestFit="1" customWidth="1"/>
    <col min="4906" max="4906" width="12.42578125" bestFit="1" customWidth="1"/>
    <col min="4907" max="4907" width="14" bestFit="1" customWidth="1"/>
    <col min="4908" max="4908" width="11" customWidth="1"/>
    <col min="4909" max="4909" width="12.42578125" bestFit="1" customWidth="1"/>
    <col min="4910" max="4910" width="11" bestFit="1" customWidth="1"/>
    <col min="4911" max="4911" width="12.42578125" bestFit="1" customWidth="1"/>
    <col min="4912" max="4912" width="11" customWidth="1"/>
    <col min="4913" max="4917" width="12.42578125" bestFit="1" customWidth="1"/>
    <col min="4918" max="4918" width="9.42578125" bestFit="1" customWidth="1"/>
    <col min="4919" max="4919" width="12.42578125" bestFit="1" customWidth="1"/>
    <col min="4920" max="4920" width="11" customWidth="1"/>
    <col min="4921" max="4922" width="12.42578125" bestFit="1" customWidth="1"/>
    <col min="4923" max="4923" width="9.42578125" customWidth="1"/>
    <col min="4924" max="4926" width="12.42578125" bestFit="1" customWidth="1"/>
    <col min="4927" max="4927" width="11" bestFit="1" customWidth="1"/>
    <col min="4928" max="4933" width="12.42578125" bestFit="1" customWidth="1"/>
    <col min="4934" max="4934" width="8" customWidth="1"/>
    <col min="4935" max="4935" width="11" customWidth="1"/>
    <col min="4936" max="4936" width="11" bestFit="1" customWidth="1"/>
    <col min="4937" max="4939" width="12.42578125" bestFit="1" customWidth="1"/>
    <col min="4940" max="4940" width="12.42578125" customWidth="1"/>
    <col min="4941" max="4942" width="12.42578125" bestFit="1" customWidth="1"/>
    <col min="4943" max="4943" width="11" bestFit="1" customWidth="1"/>
    <col min="4944" max="4947" width="12.42578125" bestFit="1" customWidth="1"/>
    <col min="4948" max="4948" width="11" customWidth="1"/>
    <col min="4949" max="4950" width="12.42578125" bestFit="1" customWidth="1"/>
    <col min="4951" max="4951" width="9.42578125" customWidth="1"/>
    <col min="4952" max="4952" width="12.42578125" bestFit="1" customWidth="1"/>
    <col min="4953" max="4953" width="11" customWidth="1"/>
    <col min="4954" max="4960" width="12.42578125" bestFit="1" customWidth="1"/>
    <col min="4961" max="4961" width="11" bestFit="1" customWidth="1"/>
    <col min="4962" max="4964" width="12.42578125" bestFit="1" customWidth="1"/>
    <col min="4965" max="4965" width="11" bestFit="1" customWidth="1"/>
    <col min="4966" max="4966" width="9.42578125" customWidth="1"/>
    <col min="4967" max="4970" width="12.42578125" bestFit="1" customWidth="1"/>
    <col min="4971" max="4971" width="11" bestFit="1" customWidth="1"/>
    <col min="4972" max="4973" width="12.42578125" bestFit="1" customWidth="1"/>
    <col min="4974" max="4974" width="12.42578125" customWidth="1"/>
    <col min="4975" max="4982" width="12.42578125" bestFit="1" customWidth="1"/>
    <col min="4983" max="4983" width="11" bestFit="1" customWidth="1"/>
    <col min="4984" max="4987" width="12.42578125" bestFit="1" customWidth="1"/>
    <col min="4988" max="4988" width="11" customWidth="1"/>
    <col min="4989" max="4989" width="12.42578125" bestFit="1" customWidth="1"/>
    <col min="4990" max="4990" width="12.42578125" customWidth="1"/>
    <col min="4991" max="4999" width="12.42578125" bestFit="1" customWidth="1"/>
    <col min="5000" max="5000" width="11" bestFit="1" customWidth="1"/>
    <col min="5001" max="5002" width="12.42578125" bestFit="1" customWidth="1"/>
    <col min="5003" max="5003" width="14" bestFit="1" customWidth="1"/>
    <col min="5004" max="5005" width="12.42578125" bestFit="1" customWidth="1"/>
    <col min="5006" max="5009" width="11" bestFit="1" customWidth="1"/>
    <col min="5010" max="5012" width="12.42578125" bestFit="1" customWidth="1"/>
    <col min="5013" max="5013" width="11" customWidth="1"/>
    <col min="5014" max="5014" width="9.42578125" customWidth="1"/>
    <col min="5015" max="5017" width="12.42578125" bestFit="1" customWidth="1"/>
    <col min="5018" max="5018" width="11" customWidth="1"/>
    <col min="5019" max="5019" width="12.42578125" bestFit="1" customWidth="1"/>
    <col min="5020" max="5020" width="11" customWidth="1"/>
    <col min="5021" max="5022" width="12.42578125" bestFit="1" customWidth="1"/>
    <col min="5023" max="5023" width="11" customWidth="1"/>
    <col min="5024" max="5024" width="12.42578125" bestFit="1" customWidth="1"/>
    <col min="5025" max="5025" width="11" customWidth="1"/>
    <col min="5026" max="5026" width="11" bestFit="1" customWidth="1"/>
    <col min="5027" max="5031" width="12.42578125" bestFit="1" customWidth="1"/>
    <col min="5032" max="5032" width="11" bestFit="1" customWidth="1"/>
    <col min="5033" max="5033" width="12.42578125" bestFit="1" customWidth="1"/>
    <col min="5034" max="5035" width="11" bestFit="1" customWidth="1"/>
    <col min="5036" max="5037" width="12.42578125" bestFit="1" customWidth="1"/>
    <col min="5038" max="5038" width="9.42578125" customWidth="1"/>
    <col min="5039" max="5039" width="11" bestFit="1" customWidth="1"/>
    <col min="5040" max="5041" width="12.42578125" bestFit="1" customWidth="1"/>
    <col min="5042" max="5042" width="11" customWidth="1"/>
    <col min="5043" max="5043" width="12.42578125" bestFit="1" customWidth="1"/>
    <col min="5044" max="5044" width="12.42578125" customWidth="1"/>
    <col min="5045" max="5045" width="8" customWidth="1"/>
    <col min="5046" max="5048" width="12.42578125" bestFit="1" customWidth="1"/>
    <col min="5049" max="5049" width="9.42578125" bestFit="1" customWidth="1"/>
    <col min="5050" max="5052" width="12.42578125" bestFit="1" customWidth="1"/>
    <col min="5053" max="5053" width="9.42578125" customWidth="1"/>
    <col min="5054" max="5056" width="12.42578125" bestFit="1" customWidth="1"/>
    <col min="5057" max="5057" width="9.42578125" customWidth="1"/>
    <col min="5058" max="5059" width="12.42578125" bestFit="1" customWidth="1"/>
    <col min="5060" max="5060" width="11" customWidth="1"/>
    <col min="5061" max="5067" width="12.42578125" bestFit="1" customWidth="1"/>
    <col min="5068" max="5068" width="11" bestFit="1" customWidth="1"/>
    <col min="5069" max="5069" width="11" customWidth="1"/>
    <col min="5070" max="5070" width="12.42578125" bestFit="1" customWidth="1"/>
    <col min="5071" max="5071" width="12.42578125" customWidth="1"/>
    <col min="5072" max="5073" width="12.42578125" bestFit="1" customWidth="1"/>
    <col min="5074" max="5074" width="11" bestFit="1" customWidth="1"/>
    <col min="5075" max="5075" width="9.42578125" customWidth="1"/>
    <col min="5076" max="5076" width="12.42578125" bestFit="1" customWidth="1"/>
    <col min="5077" max="5077" width="9.42578125" customWidth="1"/>
    <col min="5078" max="5078" width="12.42578125" bestFit="1" customWidth="1"/>
    <col min="5079" max="5079" width="12.42578125" customWidth="1"/>
    <col min="5080" max="5080" width="11" bestFit="1" customWidth="1"/>
    <col min="5081" max="5081" width="9.42578125" customWidth="1"/>
    <col min="5082" max="5082" width="12.42578125" customWidth="1"/>
    <col min="5083" max="5083" width="11" bestFit="1" customWidth="1"/>
    <col min="5084" max="5088" width="12.42578125" bestFit="1" customWidth="1"/>
    <col min="5089" max="5089" width="11" customWidth="1"/>
    <col min="5090" max="5091" width="12.42578125" bestFit="1" customWidth="1"/>
    <col min="5092" max="5092" width="14" bestFit="1" customWidth="1"/>
    <col min="5093" max="5093" width="12.42578125" bestFit="1" customWidth="1"/>
    <col min="5094" max="5094" width="11" bestFit="1" customWidth="1"/>
    <col min="5095" max="5100" width="12.42578125" bestFit="1" customWidth="1"/>
    <col min="5101" max="5101" width="11" bestFit="1" customWidth="1"/>
    <col min="5102" max="5104" width="12.42578125" bestFit="1" customWidth="1"/>
    <col min="5105" max="5105" width="11" customWidth="1"/>
    <col min="5106" max="5106" width="12.42578125" bestFit="1" customWidth="1"/>
    <col min="5107" max="5107" width="11" bestFit="1" customWidth="1"/>
    <col min="5108" max="5110" width="12.42578125" bestFit="1" customWidth="1"/>
    <col min="5111" max="5111" width="11" customWidth="1"/>
    <col min="5112" max="5113" width="12.42578125" bestFit="1" customWidth="1"/>
    <col min="5114" max="5114" width="11" customWidth="1"/>
    <col min="5115" max="5115" width="11" bestFit="1" customWidth="1"/>
    <col min="5116" max="5116" width="11" customWidth="1"/>
    <col min="5117" max="5117" width="11" bestFit="1" customWidth="1"/>
    <col min="5118" max="5118" width="11" customWidth="1"/>
    <col min="5119" max="5119" width="12.42578125" customWidth="1"/>
    <col min="5120" max="5120" width="12.42578125" bestFit="1" customWidth="1"/>
    <col min="5121" max="5121" width="11" bestFit="1" customWidth="1"/>
    <col min="5122" max="5123" width="12.42578125" bestFit="1" customWidth="1"/>
    <col min="5124" max="5124" width="11" bestFit="1" customWidth="1"/>
    <col min="5125" max="5125" width="12.42578125" bestFit="1" customWidth="1"/>
    <col min="5126" max="5126" width="11" customWidth="1"/>
    <col min="5127" max="5127" width="12.42578125" bestFit="1" customWidth="1"/>
    <col min="5128" max="5128" width="9.42578125" customWidth="1"/>
    <col min="5129" max="5129" width="12.42578125" bestFit="1" customWidth="1"/>
    <col min="5130" max="5130" width="9.42578125" bestFit="1" customWidth="1"/>
    <col min="5131" max="5131" width="12.42578125" bestFit="1" customWidth="1"/>
    <col min="5132" max="5132" width="11" customWidth="1"/>
    <col min="5133" max="5134" width="12.42578125" bestFit="1" customWidth="1"/>
    <col min="5135" max="5135" width="11" bestFit="1" customWidth="1"/>
    <col min="5136" max="5137" width="12.42578125" bestFit="1" customWidth="1"/>
    <col min="5138" max="5138" width="11" bestFit="1" customWidth="1"/>
    <col min="5139" max="5140" width="12.42578125" bestFit="1" customWidth="1"/>
    <col min="5141" max="5141" width="14" bestFit="1" customWidth="1"/>
    <col min="5142" max="5144" width="12.42578125" bestFit="1" customWidth="1"/>
    <col min="5145" max="5145" width="11" bestFit="1" customWidth="1"/>
    <col min="5146" max="5149" width="12.42578125" bestFit="1" customWidth="1"/>
    <col min="5150" max="5150" width="11" bestFit="1" customWidth="1"/>
    <col min="5151" max="5151" width="12.42578125" bestFit="1" customWidth="1"/>
    <col min="5152" max="5152" width="9.42578125" customWidth="1"/>
    <col min="5153" max="5153" width="11" customWidth="1"/>
    <col min="5154" max="5154" width="12.42578125" bestFit="1" customWidth="1"/>
    <col min="5155" max="5155" width="9.42578125" customWidth="1"/>
    <col min="5156" max="5161" width="12.42578125" bestFit="1" customWidth="1"/>
    <col min="5162" max="5163" width="9.42578125" customWidth="1"/>
    <col min="5164" max="5164" width="12.42578125" bestFit="1" customWidth="1"/>
    <col min="5165" max="5167" width="11" customWidth="1"/>
    <col min="5168" max="5171" width="12.42578125" bestFit="1" customWidth="1"/>
    <col min="5172" max="5172" width="11" customWidth="1"/>
    <col min="5173" max="5173" width="11" bestFit="1" customWidth="1"/>
    <col min="5174" max="5175" width="12.42578125" bestFit="1" customWidth="1"/>
    <col min="5176" max="5176" width="9.42578125" customWidth="1"/>
    <col min="5177" max="5178" width="12.42578125" bestFit="1" customWidth="1"/>
    <col min="5179" max="5179" width="11" bestFit="1" customWidth="1"/>
    <col min="5180" max="5180" width="12.42578125" bestFit="1" customWidth="1"/>
    <col min="5181" max="5181" width="11" customWidth="1"/>
    <col min="5182" max="5182" width="11" bestFit="1" customWidth="1"/>
    <col min="5183" max="5188" width="12.42578125" bestFit="1" customWidth="1"/>
    <col min="5189" max="5189" width="11" customWidth="1"/>
    <col min="5190" max="5192" width="11" bestFit="1" customWidth="1"/>
    <col min="5193" max="5194" width="12.42578125" bestFit="1" customWidth="1"/>
    <col min="5195" max="5195" width="11" bestFit="1" customWidth="1"/>
    <col min="5196" max="5196" width="12.42578125" bestFit="1" customWidth="1"/>
    <col min="5197" max="5197" width="9.42578125" customWidth="1"/>
    <col min="5198" max="5198" width="11" bestFit="1" customWidth="1"/>
    <col min="5199" max="5199" width="12.42578125" bestFit="1" customWidth="1"/>
    <col min="5200" max="5200" width="11" bestFit="1" customWidth="1"/>
    <col min="5201" max="5201" width="12.42578125" customWidth="1"/>
    <col min="5202" max="5203" width="11" bestFit="1" customWidth="1"/>
    <col min="5204" max="5205" width="12.42578125" bestFit="1" customWidth="1"/>
    <col min="5206" max="5206" width="11" customWidth="1"/>
    <col min="5207" max="5209" width="12.42578125" bestFit="1" customWidth="1"/>
    <col min="5210" max="5210" width="11" bestFit="1" customWidth="1"/>
    <col min="5211" max="5211" width="11" customWidth="1"/>
    <col min="5212" max="5219" width="12.42578125" bestFit="1" customWidth="1"/>
    <col min="5220" max="5220" width="11" customWidth="1"/>
    <col min="5221" max="5221" width="12.42578125" bestFit="1" customWidth="1"/>
    <col min="5222" max="5222" width="11" bestFit="1" customWidth="1"/>
    <col min="5223" max="5235" width="12.42578125" bestFit="1" customWidth="1"/>
    <col min="5236" max="5236" width="11" bestFit="1" customWidth="1"/>
    <col min="5237" max="5239" width="12.42578125" bestFit="1" customWidth="1"/>
    <col min="5240" max="5240" width="11" customWidth="1"/>
    <col min="5241" max="5241" width="12.42578125" bestFit="1" customWidth="1"/>
    <col min="5242" max="5242" width="11" bestFit="1" customWidth="1"/>
    <col min="5243" max="5244" width="12.42578125" bestFit="1" customWidth="1"/>
    <col min="5245" max="5245" width="11" customWidth="1"/>
    <col min="5246" max="5246" width="9.42578125" customWidth="1"/>
    <col min="5247" max="5249" width="12.42578125" bestFit="1" customWidth="1"/>
    <col min="5250" max="5250" width="11" customWidth="1"/>
    <col min="5251" max="5251" width="12.42578125" bestFit="1" customWidth="1"/>
    <col min="5252" max="5252" width="11" bestFit="1" customWidth="1"/>
    <col min="5253" max="5254" width="12.42578125" bestFit="1" customWidth="1"/>
    <col min="5255" max="5255" width="9.42578125" customWidth="1"/>
    <col min="5256" max="5257" width="12.42578125" bestFit="1" customWidth="1"/>
    <col min="5258" max="5258" width="11" customWidth="1"/>
    <col min="5259" max="5259" width="11" bestFit="1" customWidth="1"/>
    <col min="5260" max="5261" width="12.42578125" bestFit="1" customWidth="1"/>
    <col min="5262" max="5262" width="11" bestFit="1" customWidth="1"/>
    <col min="5263" max="5265" width="12.42578125" bestFit="1" customWidth="1"/>
    <col min="5266" max="5266" width="9.42578125" customWidth="1"/>
    <col min="5267" max="5270" width="12.42578125" bestFit="1" customWidth="1"/>
    <col min="5271" max="5271" width="11" customWidth="1"/>
    <col min="5272" max="5272" width="12.42578125" bestFit="1" customWidth="1"/>
    <col min="5273" max="5273" width="11" bestFit="1" customWidth="1"/>
    <col min="5274" max="5274" width="12.42578125" bestFit="1" customWidth="1"/>
    <col min="5275" max="5275" width="9.42578125" customWidth="1"/>
    <col min="5276" max="5276" width="12.42578125" bestFit="1" customWidth="1"/>
    <col min="5277" max="5277" width="14" bestFit="1" customWidth="1"/>
    <col min="5278" max="5280" width="12.42578125" bestFit="1" customWidth="1"/>
    <col min="5281" max="5281" width="11" bestFit="1" customWidth="1"/>
    <col min="5282" max="5282" width="12.42578125" bestFit="1" customWidth="1"/>
    <col min="5283" max="5283" width="11" customWidth="1"/>
    <col min="5284" max="5284" width="12.42578125" bestFit="1" customWidth="1"/>
    <col min="5285" max="5285" width="11" bestFit="1" customWidth="1"/>
    <col min="5286" max="5286" width="9.42578125" customWidth="1"/>
    <col min="5287" max="5290" width="12.42578125" bestFit="1" customWidth="1"/>
    <col min="5291" max="5292" width="11" customWidth="1"/>
    <col min="5293" max="5299" width="12.42578125" bestFit="1" customWidth="1"/>
    <col min="5300" max="5300" width="11" bestFit="1" customWidth="1"/>
    <col min="5301" max="5301" width="12.42578125" bestFit="1" customWidth="1"/>
    <col min="5302" max="5302" width="11" customWidth="1"/>
    <col min="5303" max="5303" width="11" bestFit="1" customWidth="1"/>
    <col min="5304" max="5304" width="9.42578125" customWidth="1"/>
    <col min="5305" max="5305" width="12.42578125" bestFit="1" customWidth="1"/>
    <col min="5306" max="5307" width="11" customWidth="1"/>
    <col min="5308" max="5308" width="6.42578125" customWidth="1"/>
    <col min="5309" max="5314" width="12.42578125" bestFit="1" customWidth="1"/>
    <col min="5315" max="5315" width="11" customWidth="1"/>
    <col min="5316" max="5318" width="12.42578125" bestFit="1" customWidth="1"/>
    <col min="5319" max="5319" width="11" customWidth="1"/>
    <col min="5320" max="5321" width="12.42578125" bestFit="1" customWidth="1"/>
    <col min="5322" max="5322" width="11" bestFit="1" customWidth="1"/>
    <col min="5323" max="5323" width="12.42578125" bestFit="1" customWidth="1"/>
    <col min="5324" max="5324" width="11" bestFit="1" customWidth="1"/>
    <col min="5325" max="5327" width="12.42578125" bestFit="1" customWidth="1"/>
    <col min="5328" max="5328" width="11" customWidth="1"/>
    <col min="5329" max="5332" width="12.42578125" bestFit="1" customWidth="1"/>
    <col min="5333" max="5333" width="8" customWidth="1"/>
    <col min="5334" max="5335" width="12.42578125" bestFit="1" customWidth="1"/>
    <col min="5336" max="5337" width="11" bestFit="1" customWidth="1"/>
    <col min="5338" max="5339" width="12.42578125" bestFit="1" customWidth="1"/>
    <col min="5340" max="5340" width="11" bestFit="1" customWidth="1"/>
    <col min="5341" max="5341" width="11" customWidth="1"/>
    <col min="5342" max="5342" width="11" bestFit="1" customWidth="1"/>
    <col min="5343" max="5343" width="12.42578125" bestFit="1" customWidth="1"/>
    <col min="5344" max="5344" width="9.42578125" customWidth="1"/>
    <col min="5345" max="5347" width="12.42578125" bestFit="1" customWidth="1"/>
    <col min="5348" max="5348" width="11" bestFit="1" customWidth="1"/>
    <col min="5349" max="5349" width="11" customWidth="1"/>
    <col min="5350" max="5353" width="12.42578125" bestFit="1" customWidth="1"/>
    <col min="5354" max="5354" width="9.42578125" customWidth="1"/>
    <col min="5355" max="5356" width="12.42578125" bestFit="1" customWidth="1"/>
    <col min="5357" max="5357" width="11" customWidth="1"/>
    <col min="5358" max="5366" width="12.42578125" bestFit="1" customWidth="1"/>
    <col min="5367" max="5367" width="11" bestFit="1" customWidth="1"/>
    <col min="5368" max="5368" width="11" customWidth="1"/>
    <col min="5369" max="5369" width="12.42578125" bestFit="1" customWidth="1"/>
    <col min="5370" max="5370" width="11" bestFit="1" customWidth="1"/>
    <col min="5371" max="5371" width="12.42578125" bestFit="1" customWidth="1"/>
    <col min="5372" max="5372" width="11" bestFit="1" customWidth="1"/>
    <col min="5373" max="5376" width="12.42578125" bestFit="1" customWidth="1"/>
    <col min="5377" max="5377" width="9.42578125" customWidth="1"/>
    <col min="5378" max="5378" width="11" bestFit="1" customWidth="1"/>
    <col min="5379" max="5380" width="12.42578125" bestFit="1" customWidth="1"/>
    <col min="5381" max="5381" width="12.42578125" customWidth="1"/>
    <col min="5382" max="5382" width="12.42578125" bestFit="1" customWidth="1"/>
    <col min="5383" max="5383" width="11" customWidth="1"/>
    <col min="5384" max="5385" width="12.42578125" bestFit="1" customWidth="1"/>
    <col min="5386" max="5386" width="11" customWidth="1"/>
    <col min="5387" max="5389" width="12.42578125" bestFit="1" customWidth="1"/>
    <col min="5390" max="5391" width="11" customWidth="1"/>
    <col min="5392" max="5392" width="12.42578125" bestFit="1" customWidth="1"/>
    <col min="5393" max="5393" width="11" bestFit="1" customWidth="1"/>
    <col min="5394" max="5395" width="12.42578125" customWidth="1"/>
    <col min="5396" max="5401" width="12.42578125" bestFit="1" customWidth="1"/>
    <col min="5402" max="5402" width="11" bestFit="1" customWidth="1"/>
    <col min="5403" max="5403" width="11" customWidth="1"/>
    <col min="5404" max="5410" width="12.42578125" bestFit="1" customWidth="1"/>
    <col min="5411" max="5411" width="11" customWidth="1"/>
    <col min="5412" max="5412" width="12.42578125" bestFit="1" customWidth="1"/>
    <col min="5413" max="5413" width="14" bestFit="1" customWidth="1"/>
    <col min="5414" max="5414" width="12.42578125" bestFit="1" customWidth="1"/>
    <col min="5415" max="5415" width="9.42578125" customWidth="1"/>
    <col min="5416" max="5420" width="12.42578125" bestFit="1" customWidth="1"/>
    <col min="5421" max="5421" width="12.42578125" customWidth="1"/>
    <col min="5422" max="5422" width="12.42578125" bestFit="1" customWidth="1"/>
    <col min="5423" max="5424" width="12.42578125" customWidth="1"/>
    <col min="5425" max="5425" width="11" customWidth="1"/>
    <col min="5426" max="5426" width="8" customWidth="1"/>
    <col min="5427" max="5428" width="12.42578125" customWidth="1"/>
    <col min="5429" max="5429" width="12.42578125" bestFit="1" customWidth="1"/>
    <col min="5430" max="5432" width="12.42578125" customWidth="1"/>
    <col min="5433" max="5433" width="11" customWidth="1"/>
    <col min="5434" max="5434" width="12.42578125" bestFit="1" customWidth="1"/>
    <col min="5435" max="5435" width="12.42578125" customWidth="1"/>
    <col min="5436" max="5436" width="11" customWidth="1"/>
    <col min="5437" max="5437" width="12.42578125" bestFit="1" customWidth="1"/>
    <col min="5438" max="5439" width="9.42578125" customWidth="1"/>
    <col min="5440" max="5440" width="12.42578125" bestFit="1" customWidth="1"/>
    <col min="5441" max="5441" width="11" bestFit="1" customWidth="1"/>
    <col min="5442" max="5442" width="12.42578125" customWidth="1"/>
    <col min="5443" max="5443" width="12.42578125" bestFit="1" customWidth="1"/>
    <col min="5444" max="5445" width="12.42578125" customWidth="1"/>
    <col min="5446" max="5446" width="11" bestFit="1" customWidth="1"/>
    <col min="5447" max="5448" width="11" customWidth="1"/>
    <col min="5449" max="5449" width="12.42578125" bestFit="1" customWidth="1"/>
    <col min="5450" max="5450" width="8" customWidth="1"/>
    <col min="5451" max="5453" width="12.42578125" bestFit="1" customWidth="1"/>
    <col min="5454" max="5454" width="12.42578125" customWidth="1"/>
    <col min="5455" max="5457" width="12.42578125" bestFit="1" customWidth="1"/>
    <col min="5458" max="5460" width="12.42578125" customWidth="1"/>
    <col min="5461" max="5464" width="11" customWidth="1"/>
    <col min="5465" max="5465" width="9.42578125" customWidth="1"/>
    <col min="5466" max="5466" width="12.42578125" bestFit="1" customWidth="1"/>
    <col min="5467" max="5467" width="12.42578125" customWidth="1"/>
    <col min="5468" max="5468" width="12.42578125" bestFit="1" customWidth="1"/>
    <col min="5469" max="5469" width="12.42578125" customWidth="1"/>
    <col min="5470" max="5470" width="12.42578125" bestFit="1" customWidth="1"/>
    <col min="5471" max="5472" width="12.42578125" customWidth="1"/>
    <col min="5473" max="5473" width="12.42578125" bestFit="1" customWidth="1"/>
    <col min="5474" max="5474" width="12.42578125" customWidth="1"/>
    <col min="5475" max="5480" width="12.42578125" bestFit="1" customWidth="1"/>
    <col min="5481" max="5482" width="12.42578125" customWidth="1"/>
    <col min="5483" max="5483" width="11" customWidth="1"/>
    <col min="5484" max="5487" width="12.42578125" bestFit="1" customWidth="1"/>
    <col min="5488" max="5489" width="12.42578125" customWidth="1"/>
    <col min="5490" max="5490" width="11" customWidth="1"/>
    <col min="5491" max="5491" width="12.42578125" customWidth="1"/>
    <col min="5492" max="5492" width="11" customWidth="1"/>
    <col min="5493" max="5493" width="12.42578125" customWidth="1"/>
    <col min="5494" max="5494" width="12.42578125" bestFit="1" customWidth="1"/>
    <col min="5495" max="5495" width="12.42578125" customWidth="1"/>
    <col min="5496" max="5497" width="11" customWidth="1"/>
    <col min="5498" max="5498" width="14" bestFit="1" customWidth="1"/>
    <col min="5499" max="5500" width="12.42578125" bestFit="1" customWidth="1"/>
    <col min="5501" max="5501" width="12.42578125" customWidth="1"/>
    <col min="5502" max="5502" width="11" bestFit="1" customWidth="1"/>
    <col min="5503" max="5503" width="11" customWidth="1"/>
    <col min="5504" max="5504" width="12.42578125" customWidth="1"/>
    <col min="5505" max="5505" width="11" customWidth="1"/>
    <col min="5506" max="5506" width="12.42578125" customWidth="1"/>
    <col min="5507" max="5507" width="11" customWidth="1"/>
    <col min="5508" max="5508" width="12.42578125" customWidth="1"/>
    <col min="5509" max="5509" width="11" customWidth="1"/>
    <col min="5510" max="5512" width="12.42578125" bestFit="1" customWidth="1"/>
    <col min="5513" max="5513" width="11" customWidth="1"/>
    <col min="5514" max="5514" width="12.42578125" customWidth="1"/>
    <col min="5515" max="5515" width="12.42578125" bestFit="1" customWidth="1"/>
    <col min="5516" max="5516" width="11" customWidth="1"/>
    <col min="5517" max="5517" width="12.42578125" bestFit="1" customWidth="1"/>
    <col min="5518" max="5518" width="12.42578125" customWidth="1"/>
    <col min="5519" max="5519" width="12.42578125" bestFit="1" customWidth="1"/>
    <col min="5520" max="5520" width="9.42578125" customWidth="1"/>
    <col min="5521" max="5521" width="12.42578125" bestFit="1" customWidth="1"/>
    <col min="5522" max="5522" width="8" customWidth="1"/>
    <col min="5523" max="5523" width="11" customWidth="1"/>
    <col min="5524" max="5524" width="12.42578125" bestFit="1" customWidth="1"/>
    <col min="5525" max="5525" width="11" customWidth="1"/>
    <col min="5526" max="5526" width="12.42578125" customWidth="1"/>
    <col min="5527" max="5527" width="11" bestFit="1" customWidth="1"/>
    <col min="5528" max="5529" width="11" customWidth="1"/>
    <col min="5530" max="5530" width="12.42578125" customWidth="1"/>
    <col min="5531" max="5535" width="12.42578125" bestFit="1" customWidth="1"/>
    <col min="5536" max="5536" width="9.42578125" customWidth="1"/>
    <col min="5537" max="5537" width="12.42578125" bestFit="1" customWidth="1"/>
    <col min="5538" max="5538" width="11" customWidth="1"/>
    <col min="5539" max="5540" width="12.42578125" bestFit="1" customWidth="1"/>
    <col min="5541" max="5541" width="11" customWidth="1"/>
    <col min="5542" max="5542" width="12.42578125" bestFit="1" customWidth="1"/>
    <col min="5543" max="5543" width="12.42578125" customWidth="1"/>
    <col min="5544" max="5544" width="9.42578125" customWidth="1"/>
    <col min="5545" max="5545" width="11" customWidth="1"/>
    <col min="5546" max="5547" width="12.42578125" bestFit="1" customWidth="1"/>
    <col min="5548" max="5548" width="12.42578125" customWidth="1"/>
    <col min="5549" max="5550" width="11" customWidth="1"/>
    <col min="5551" max="5551" width="12.42578125" bestFit="1" customWidth="1"/>
    <col min="5552" max="5552" width="12.42578125" customWidth="1"/>
    <col min="5553" max="5555" width="12.42578125" bestFit="1" customWidth="1"/>
    <col min="5556" max="5556" width="12.42578125" customWidth="1"/>
    <col min="5557" max="5558" width="12.42578125" bestFit="1" customWidth="1"/>
    <col min="5559" max="5559" width="11" customWidth="1"/>
    <col min="5560" max="5563" width="12.42578125" bestFit="1" customWidth="1"/>
    <col min="5564" max="5564" width="12.42578125" customWidth="1"/>
    <col min="5565" max="5566" width="12.42578125" bestFit="1" customWidth="1"/>
    <col min="5567" max="5567" width="12.42578125" customWidth="1"/>
    <col min="5568" max="5568" width="11" customWidth="1"/>
    <col min="5569" max="5569" width="12.42578125" bestFit="1" customWidth="1"/>
    <col min="5570" max="5570" width="12.42578125" customWidth="1"/>
    <col min="5571" max="5571" width="12.42578125" bestFit="1" customWidth="1"/>
    <col min="5572" max="5575" width="11" customWidth="1"/>
    <col min="5576" max="5579" width="12.42578125" bestFit="1" customWidth="1"/>
    <col min="5580" max="5580" width="12.42578125" customWidth="1"/>
    <col min="5581" max="5581" width="11" customWidth="1"/>
    <col min="5582" max="5584" width="12.42578125" bestFit="1" customWidth="1"/>
    <col min="5585" max="5585" width="11" customWidth="1"/>
    <col min="5586" max="5586" width="12.42578125" bestFit="1" customWidth="1"/>
    <col min="5587" max="5587" width="11" customWidth="1"/>
    <col min="5588" max="5590" width="12.42578125" bestFit="1" customWidth="1"/>
    <col min="5591" max="5591" width="12.42578125" customWidth="1"/>
    <col min="5592" max="5592" width="12.42578125" bestFit="1" customWidth="1"/>
    <col min="5593" max="5593" width="12.42578125" customWidth="1"/>
    <col min="5594" max="5594" width="12.42578125" bestFit="1" customWidth="1"/>
    <col min="5595" max="5596" width="12.42578125" customWidth="1"/>
    <col min="5597" max="5597" width="11" customWidth="1"/>
    <col min="5598" max="5599" width="12.42578125" bestFit="1" customWidth="1"/>
    <col min="5600" max="5600" width="11" customWidth="1"/>
    <col min="5601" max="5601" width="12.42578125" bestFit="1" customWidth="1"/>
    <col min="5602" max="5602" width="11" customWidth="1"/>
    <col min="5603" max="5603" width="11" bestFit="1" customWidth="1"/>
    <col min="5604" max="5605" width="12.42578125" bestFit="1" customWidth="1"/>
    <col min="5606" max="5606" width="6.42578125" customWidth="1"/>
    <col min="5607" max="5608" width="12.42578125" customWidth="1"/>
    <col min="5609" max="5609" width="12.42578125" bestFit="1" customWidth="1"/>
    <col min="5610" max="5611" width="12.42578125" customWidth="1"/>
    <col min="5612" max="5612" width="12.42578125" bestFit="1" customWidth="1"/>
    <col min="5613" max="5614" width="11" customWidth="1"/>
    <col min="5615" max="5615" width="12.42578125" bestFit="1" customWidth="1"/>
    <col min="5616" max="5617" width="11" customWidth="1"/>
    <col min="5618" max="5619" width="12.42578125" bestFit="1" customWidth="1"/>
    <col min="5620" max="5620" width="11" customWidth="1"/>
    <col min="5621" max="5621" width="12.42578125" customWidth="1"/>
    <col min="5622" max="5622" width="12.42578125" bestFit="1" customWidth="1"/>
    <col min="5623" max="5623" width="12.42578125" customWidth="1"/>
    <col min="5624" max="5624" width="12.42578125" bestFit="1" customWidth="1"/>
    <col min="5625" max="5625" width="14" bestFit="1" customWidth="1"/>
    <col min="5626" max="5626" width="12.42578125" customWidth="1"/>
    <col min="5627" max="5627" width="11" customWidth="1"/>
    <col min="5628" max="5629" width="12.42578125" bestFit="1" customWidth="1"/>
    <col min="5630" max="5630" width="12.42578125" customWidth="1"/>
    <col min="5631" max="5633" width="11" customWidth="1"/>
    <col min="5634" max="5634" width="9.42578125" customWidth="1"/>
    <col min="5635" max="5635" width="12.42578125" bestFit="1" customWidth="1"/>
    <col min="5636" max="5636" width="9.42578125" customWidth="1"/>
    <col min="5637" max="5637" width="12.42578125" customWidth="1"/>
    <col min="5638" max="5638" width="11" customWidth="1"/>
    <col min="5639" max="5639" width="12.42578125" customWidth="1"/>
    <col min="5640" max="5640" width="12.42578125" bestFit="1" customWidth="1"/>
    <col min="5641" max="5641" width="9.42578125" customWidth="1"/>
    <col min="5642" max="5642" width="12.42578125" customWidth="1"/>
    <col min="5643" max="5644" width="12.42578125" bestFit="1" customWidth="1"/>
    <col min="5645" max="5645" width="11" customWidth="1"/>
    <col min="5646" max="5646" width="9.42578125" customWidth="1"/>
    <col min="5647" max="5647" width="12.42578125" bestFit="1" customWidth="1"/>
    <col min="5648" max="5648" width="11" customWidth="1"/>
    <col min="5649" max="5650" width="12.42578125" bestFit="1" customWidth="1"/>
    <col min="5651" max="5651" width="11" customWidth="1"/>
    <col min="5652" max="5652" width="12.42578125" bestFit="1" customWidth="1"/>
    <col min="5653" max="5653" width="9.42578125" customWidth="1"/>
    <col min="5654" max="5654" width="12.42578125" bestFit="1" customWidth="1"/>
    <col min="5655" max="5655" width="11" customWidth="1"/>
    <col min="5656" max="5657" width="12.42578125" bestFit="1" customWidth="1"/>
    <col min="5658" max="5658" width="12.42578125" customWidth="1"/>
    <col min="5659" max="5659" width="11" customWidth="1"/>
    <col min="5660" max="5660" width="12.42578125" bestFit="1" customWidth="1"/>
    <col min="5661" max="5662" width="11" customWidth="1"/>
    <col min="5663" max="5664" width="12.42578125" bestFit="1" customWidth="1"/>
    <col min="5665" max="5665" width="12.42578125" customWidth="1"/>
    <col min="5666" max="5666" width="11" bestFit="1" customWidth="1"/>
    <col min="5667" max="5667" width="12.42578125" bestFit="1" customWidth="1"/>
    <col min="5668" max="5668" width="11" customWidth="1"/>
    <col min="5669" max="5669" width="12.42578125" bestFit="1" customWidth="1"/>
    <col min="5670" max="5670" width="11" bestFit="1" customWidth="1"/>
    <col min="5671" max="5671" width="12.42578125" customWidth="1"/>
    <col min="5672" max="5673" width="12.42578125" bestFit="1" customWidth="1"/>
    <col min="5674" max="5674" width="8" customWidth="1"/>
    <col min="5675" max="5675" width="9.42578125" customWidth="1"/>
    <col min="5676" max="5676" width="12.42578125" customWidth="1"/>
    <col min="5677" max="5677" width="9.42578125" customWidth="1"/>
    <col min="5678" max="5678" width="11" customWidth="1"/>
    <col min="5679" max="5680" width="12.42578125" bestFit="1" customWidth="1"/>
    <col min="5681" max="5681" width="12.42578125" customWidth="1"/>
    <col min="5682" max="5682" width="11" customWidth="1"/>
    <col min="5683" max="5683" width="12.42578125" customWidth="1"/>
    <col min="5684" max="5685" width="12.42578125" bestFit="1" customWidth="1"/>
    <col min="5686" max="5686" width="12.42578125" customWidth="1"/>
    <col min="5687" max="5687" width="11" customWidth="1"/>
    <col min="5688" max="5688" width="9.42578125" customWidth="1"/>
    <col min="5689" max="5689" width="12.42578125" bestFit="1" customWidth="1"/>
    <col min="5690" max="5690" width="9.42578125" customWidth="1"/>
    <col min="5691" max="5691" width="12.42578125" bestFit="1" customWidth="1"/>
    <col min="5692" max="5692" width="11" customWidth="1"/>
    <col min="5693" max="5695" width="12.42578125" bestFit="1" customWidth="1"/>
    <col min="5696" max="5696" width="11" customWidth="1"/>
    <col min="5697" max="5697" width="12.42578125" customWidth="1"/>
    <col min="5698" max="5698" width="11" customWidth="1"/>
    <col min="5699" max="5699" width="12.42578125" bestFit="1" customWidth="1"/>
    <col min="5700" max="5700" width="11" customWidth="1"/>
    <col min="5701" max="5702" width="12.42578125" bestFit="1" customWidth="1"/>
    <col min="5703" max="5703" width="12.42578125" customWidth="1"/>
    <col min="5704" max="5704" width="12.42578125" bestFit="1" customWidth="1"/>
    <col min="5705" max="5705" width="12.42578125" customWidth="1"/>
    <col min="5706" max="5706" width="12.42578125" bestFit="1" customWidth="1"/>
    <col min="5707" max="5707" width="14" bestFit="1" customWidth="1"/>
    <col min="5708" max="5708" width="11" customWidth="1"/>
    <col min="5709" max="5709" width="12.42578125" bestFit="1" customWidth="1"/>
    <col min="5710" max="5710" width="11" bestFit="1" customWidth="1"/>
    <col min="5711" max="5711" width="11" customWidth="1"/>
    <col min="5712" max="5712" width="12.42578125" customWidth="1"/>
    <col min="5713" max="5713" width="12.42578125" bestFit="1" customWidth="1"/>
    <col min="5714" max="5714" width="11" customWidth="1"/>
    <col min="5715" max="5715" width="12.42578125" customWidth="1"/>
    <col min="5716" max="5721" width="12.42578125" bestFit="1" customWidth="1"/>
    <col min="5722" max="5722" width="12.42578125" customWidth="1"/>
    <col min="5723" max="5724" width="12.42578125" bestFit="1" customWidth="1"/>
    <col min="5725" max="5725" width="12.42578125" customWidth="1"/>
    <col min="5726" max="5726" width="12.42578125" bestFit="1" customWidth="1"/>
    <col min="5727" max="5727" width="12.42578125" customWidth="1"/>
    <col min="5728" max="5728" width="12.42578125" bestFit="1" customWidth="1"/>
    <col min="5729" max="5729" width="11" bestFit="1" customWidth="1"/>
    <col min="5730" max="5730" width="12.42578125" bestFit="1" customWidth="1"/>
    <col min="5731" max="5731" width="12.42578125" customWidth="1"/>
    <col min="5732" max="5732" width="11" bestFit="1" customWidth="1"/>
    <col min="5733" max="5734" width="11" customWidth="1"/>
    <col min="5735" max="5736" width="12.42578125" bestFit="1" customWidth="1"/>
    <col min="5737" max="5737" width="9.42578125" customWidth="1"/>
    <col min="5738" max="5738" width="14" bestFit="1" customWidth="1"/>
    <col min="5739" max="5739" width="9.42578125" customWidth="1"/>
    <col min="5740" max="5740" width="11" customWidth="1"/>
    <col min="5741" max="5741" width="12.42578125" customWidth="1"/>
    <col min="5742" max="5742" width="11" customWidth="1"/>
    <col min="5743" max="5743" width="12.42578125" bestFit="1" customWidth="1"/>
    <col min="5744" max="5746" width="11" customWidth="1"/>
    <col min="5747" max="5748" width="12.42578125" customWidth="1"/>
    <col min="5749" max="5749" width="14" bestFit="1" customWidth="1"/>
    <col min="5750" max="5750" width="12.42578125" bestFit="1" customWidth="1"/>
    <col min="5751" max="5751" width="12.42578125" customWidth="1"/>
    <col min="5752" max="5752" width="12.42578125" bestFit="1" customWidth="1"/>
    <col min="5753" max="5754" width="11" customWidth="1"/>
    <col min="5755" max="5757" width="12.42578125" customWidth="1"/>
    <col min="5758" max="5759" width="12.42578125" bestFit="1" customWidth="1"/>
    <col min="5760" max="5760" width="11" customWidth="1"/>
    <col min="5761" max="5761" width="12.42578125" customWidth="1"/>
    <col min="5762" max="5762" width="11" customWidth="1"/>
    <col min="5763" max="5763" width="12.42578125" customWidth="1"/>
    <col min="5764" max="5764" width="11" customWidth="1"/>
    <col min="5765" max="5765" width="14" bestFit="1" customWidth="1"/>
    <col min="5766" max="5767" width="12.42578125" bestFit="1" customWidth="1"/>
    <col min="5768" max="5770" width="12.42578125" customWidth="1"/>
    <col min="5771" max="5772" width="11" customWidth="1"/>
    <col min="5773" max="5774" width="12.42578125" bestFit="1" customWidth="1"/>
    <col min="5775" max="5775" width="14" bestFit="1" customWidth="1"/>
    <col min="5776" max="5777" width="12.42578125" bestFit="1" customWidth="1"/>
    <col min="5778" max="5778" width="12.42578125" customWidth="1"/>
    <col min="5779" max="5779" width="12.42578125" bestFit="1" customWidth="1"/>
    <col min="5780" max="5780" width="9.42578125" customWidth="1"/>
    <col min="5781" max="5781" width="14" bestFit="1" customWidth="1"/>
    <col min="5782" max="5783" width="12.42578125" bestFit="1" customWidth="1"/>
    <col min="5784" max="5784" width="12.42578125" customWidth="1"/>
    <col min="5785" max="5785" width="11" customWidth="1"/>
    <col min="5786" max="5786" width="12.42578125" bestFit="1" customWidth="1"/>
    <col min="5787" max="5787" width="11" customWidth="1"/>
    <col min="5788" max="5789" width="12.42578125" bestFit="1" customWidth="1"/>
    <col min="5790" max="5790" width="8" customWidth="1"/>
    <col min="5791" max="5791" width="12.42578125" customWidth="1"/>
    <col min="5792" max="5792" width="12.42578125" bestFit="1" customWidth="1"/>
    <col min="5793" max="5794" width="12.42578125" customWidth="1"/>
    <col min="5795" max="5795" width="11" customWidth="1"/>
    <col min="5796" max="5796" width="12.42578125" customWidth="1"/>
    <col min="5797" max="5797" width="8" customWidth="1"/>
    <col min="5798" max="5798" width="12.42578125" bestFit="1" customWidth="1"/>
    <col min="5799" max="5799" width="12.42578125" customWidth="1"/>
    <col min="5800" max="5800" width="12.42578125" bestFit="1" customWidth="1"/>
    <col min="5801" max="5802" width="12.42578125" customWidth="1"/>
    <col min="5803" max="5803" width="11" customWidth="1"/>
    <col min="5804" max="5804" width="11" bestFit="1" customWidth="1"/>
    <col min="5805" max="5805" width="12.42578125" customWidth="1"/>
    <col min="5806" max="5806" width="11" customWidth="1"/>
    <col min="5807" max="5807" width="12.42578125" bestFit="1" customWidth="1"/>
    <col min="5808" max="5809" width="11" customWidth="1"/>
    <col min="5810" max="5813" width="12.42578125" bestFit="1" customWidth="1"/>
    <col min="5814" max="5814" width="14" bestFit="1" customWidth="1"/>
    <col min="5815" max="5815" width="12.42578125" bestFit="1" customWidth="1"/>
    <col min="5816" max="5816" width="12.42578125" customWidth="1"/>
    <col min="5817" max="5817" width="12.42578125" bestFit="1" customWidth="1"/>
    <col min="5818" max="5818" width="12.42578125" customWidth="1"/>
    <col min="5819" max="5820" width="11" customWidth="1"/>
    <col min="5821" max="5821" width="12.42578125" bestFit="1" customWidth="1"/>
    <col min="5822" max="5824" width="11" customWidth="1"/>
    <col min="5825" max="5828" width="12.42578125" customWidth="1"/>
    <col min="5829" max="5829" width="12.42578125" bestFit="1" customWidth="1"/>
    <col min="5830" max="5830" width="11" bestFit="1" customWidth="1"/>
    <col min="5831" max="5831" width="12.42578125" bestFit="1" customWidth="1"/>
    <col min="5832" max="5833" width="11" bestFit="1" customWidth="1"/>
    <col min="5834" max="5836" width="12.42578125" bestFit="1" customWidth="1"/>
    <col min="5837" max="5837" width="11" bestFit="1" customWidth="1"/>
    <col min="5838" max="5840" width="12.42578125" bestFit="1" customWidth="1"/>
    <col min="5841" max="5843" width="11" bestFit="1" customWidth="1"/>
    <col min="5844" max="5846" width="12.42578125" bestFit="1" customWidth="1"/>
    <col min="5847" max="5847" width="8" customWidth="1"/>
    <col min="5848" max="5849" width="12.42578125" bestFit="1" customWidth="1"/>
    <col min="5850" max="5850" width="11" bestFit="1" customWidth="1"/>
    <col min="5851" max="5855" width="12.42578125" bestFit="1" customWidth="1"/>
    <col min="5856" max="5856" width="11" bestFit="1" customWidth="1"/>
    <col min="5857" max="5858" width="12.42578125" bestFit="1" customWidth="1"/>
    <col min="5859" max="5861" width="11" bestFit="1" customWidth="1"/>
    <col min="5862" max="5867" width="12.42578125" bestFit="1" customWidth="1"/>
    <col min="5868" max="5869" width="11" bestFit="1" customWidth="1"/>
    <col min="5870" max="5870" width="12.42578125" bestFit="1" customWidth="1"/>
    <col min="5871" max="5871" width="9.42578125" bestFit="1" customWidth="1"/>
    <col min="5872" max="5873" width="12.42578125" bestFit="1" customWidth="1"/>
    <col min="5874" max="5874" width="11" bestFit="1" customWidth="1"/>
    <col min="5875" max="5875" width="9.42578125" bestFit="1" customWidth="1"/>
    <col min="5876" max="5876" width="11" bestFit="1" customWidth="1"/>
    <col min="5877" max="5877" width="12.42578125" bestFit="1" customWidth="1"/>
    <col min="5878" max="5879" width="11" bestFit="1" customWidth="1"/>
    <col min="5880" max="5891" width="12.42578125" bestFit="1" customWidth="1"/>
    <col min="5892" max="5893" width="11" bestFit="1" customWidth="1"/>
    <col min="5894" max="5896" width="12.42578125" bestFit="1" customWidth="1"/>
    <col min="5897" max="5897" width="11" bestFit="1" customWidth="1"/>
    <col min="5898" max="5898" width="12.42578125" bestFit="1" customWidth="1"/>
    <col min="5899" max="5900" width="11" bestFit="1" customWidth="1"/>
    <col min="5901" max="5901" width="9.42578125" bestFit="1" customWidth="1"/>
    <col min="5902" max="5905" width="12.42578125" bestFit="1" customWidth="1"/>
    <col min="5906" max="5906" width="14" bestFit="1" customWidth="1"/>
    <col min="5907" max="5907" width="11" bestFit="1" customWidth="1"/>
    <col min="5908" max="5908" width="14" bestFit="1" customWidth="1"/>
    <col min="5909" max="5910" width="12.42578125" bestFit="1" customWidth="1"/>
    <col min="5911" max="5911" width="11" bestFit="1" customWidth="1"/>
    <col min="5912" max="5914" width="12.42578125" bestFit="1" customWidth="1"/>
    <col min="5915" max="5915" width="11" bestFit="1" customWidth="1"/>
    <col min="5916" max="5917" width="12.42578125" bestFit="1" customWidth="1"/>
    <col min="5918" max="5918" width="14" bestFit="1" customWidth="1"/>
    <col min="5919" max="5919" width="9.42578125" bestFit="1" customWidth="1"/>
    <col min="5920" max="5922" width="12.42578125" bestFit="1" customWidth="1"/>
    <col min="5923" max="5924" width="11" bestFit="1" customWidth="1"/>
    <col min="5925" max="5925" width="14" bestFit="1" customWidth="1"/>
    <col min="5926" max="5926" width="12.42578125" bestFit="1" customWidth="1"/>
    <col min="5927" max="5927" width="14" bestFit="1" customWidth="1"/>
    <col min="5928" max="5929" width="12.42578125" bestFit="1" customWidth="1"/>
    <col min="5930" max="5930" width="11" bestFit="1" customWidth="1"/>
    <col min="5931" max="5932" width="12.42578125" bestFit="1" customWidth="1"/>
    <col min="5933" max="5933" width="11" bestFit="1" customWidth="1"/>
    <col min="5934" max="5939" width="12.42578125" bestFit="1" customWidth="1"/>
    <col min="5940" max="5940" width="11" bestFit="1" customWidth="1"/>
    <col min="5941" max="5945" width="12.42578125" bestFit="1" customWidth="1"/>
    <col min="5946" max="5947" width="11" bestFit="1" customWidth="1"/>
    <col min="5948" max="5950" width="12.42578125" bestFit="1" customWidth="1"/>
    <col min="5951" max="5951" width="9.42578125" bestFit="1" customWidth="1"/>
    <col min="5952" max="5952" width="12.42578125" bestFit="1" customWidth="1"/>
    <col min="5953" max="5953" width="9.42578125" bestFit="1" customWidth="1"/>
    <col min="5954" max="5954" width="11" bestFit="1" customWidth="1"/>
    <col min="5955" max="5955" width="9.42578125" bestFit="1" customWidth="1"/>
    <col min="5956" max="5957" width="12.42578125" bestFit="1" customWidth="1"/>
    <col min="5958" max="5958" width="14" bestFit="1" customWidth="1"/>
    <col min="5959" max="5962" width="12.42578125" bestFit="1" customWidth="1"/>
    <col min="5963" max="5963" width="11" bestFit="1" customWidth="1"/>
    <col min="5964" max="5964" width="12.42578125" bestFit="1" customWidth="1"/>
    <col min="5965" max="5965" width="14" bestFit="1" customWidth="1"/>
    <col min="5966" max="5966" width="9.42578125" bestFit="1" customWidth="1"/>
    <col min="5967" max="5967" width="12.42578125" bestFit="1" customWidth="1"/>
    <col min="5968" max="5968" width="11" bestFit="1" customWidth="1"/>
    <col min="5969" max="5969" width="12.42578125" bestFit="1" customWidth="1"/>
    <col min="5970" max="5970" width="14" bestFit="1" customWidth="1"/>
    <col min="5971" max="5971" width="12.42578125" bestFit="1" customWidth="1"/>
    <col min="5972" max="5973" width="11" bestFit="1" customWidth="1"/>
    <col min="5974" max="5974" width="12.42578125" bestFit="1" customWidth="1"/>
    <col min="5975" max="5976" width="11" bestFit="1" customWidth="1"/>
    <col min="5977" max="5982" width="12.42578125" bestFit="1" customWidth="1"/>
    <col min="5983" max="5983" width="14" bestFit="1" customWidth="1"/>
    <col min="5984" max="5985" width="12.42578125" bestFit="1" customWidth="1"/>
    <col min="5986" max="5988" width="11" bestFit="1" customWidth="1"/>
    <col min="5989" max="5989" width="12.42578125" bestFit="1" customWidth="1"/>
    <col min="5990" max="5990" width="11" bestFit="1" customWidth="1"/>
    <col min="5991" max="5991" width="12.42578125" bestFit="1" customWidth="1"/>
    <col min="5992" max="5992" width="11" bestFit="1" customWidth="1"/>
    <col min="5993" max="5993" width="12.42578125" bestFit="1" customWidth="1"/>
    <col min="5994" max="5994" width="11" bestFit="1" customWidth="1"/>
    <col min="5995" max="5996" width="12.42578125" bestFit="1" customWidth="1"/>
    <col min="5997" max="5997" width="9.42578125" bestFit="1" customWidth="1"/>
    <col min="5998" max="6002" width="12.42578125" bestFit="1" customWidth="1"/>
    <col min="6003" max="6003" width="11" bestFit="1" customWidth="1"/>
    <col min="6004" max="6005" width="12.42578125" bestFit="1" customWidth="1"/>
    <col min="6006" max="6007" width="11" bestFit="1" customWidth="1"/>
    <col min="6008" max="6019" width="12.42578125" bestFit="1" customWidth="1"/>
    <col min="6020" max="6020" width="11" bestFit="1" customWidth="1"/>
    <col min="6021" max="6039" width="12.42578125" bestFit="1" customWidth="1"/>
    <col min="6040" max="6043" width="11" bestFit="1" customWidth="1"/>
    <col min="6044" max="6044" width="12.42578125" bestFit="1" customWidth="1"/>
    <col min="6045" max="6045" width="11" bestFit="1" customWidth="1"/>
    <col min="6046" max="6046" width="12.42578125" bestFit="1" customWidth="1"/>
    <col min="6047" max="6047" width="11" bestFit="1" customWidth="1"/>
    <col min="6048" max="6053" width="12.42578125" bestFit="1" customWidth="1"/>
    <col min="6054" max="6054" width="11" bestFit="1" customWidth="1"/>
    <col min="6055" max="6056" width="12.42578125" bestFit="1" customWidth="1"/>
    <col min="6057" max="6057" width="11" bestFit="1" customWidth="1"/>
    <col min="6058" max="6058" width="12.42578125" bestFit="1" customWidth="1"/>
    <col min="6059" max="6060" width="11" bestFit="1" customWidth="1"/>
    <col min="6061" max="6061" width="12.42578125" bestFit="1" customWidth="1"/>
    <col min="6062" max="6062" width="9.42578125" bestFit="1" customWidth="1"/>
    <col min="6063" max="6068" width="12.42578125" bestFit="1" customWidth="1"/>
    <col min="6069" max="6069" width="9.42578125" bestFit="1" customWidth="1"/>
    <col min="6070" max="6070" width="12.42578125" bestFit="1" customWidth="1"/>
    <col min="6071" max="6072" width="11" bestFit="1" customWidth="1"/>
    <col min="6073" max="6076" width="12.42578125" bestFit="1" customWidth="1"/>
    <col min="6077" max="6077" width="14" bestFit="1" customWidth="1"/>
    <col min="6078" max="6078" width="8" customWidth="1"/>
    <col min="6079" max="6079" width="12.42578125" bestFit="1" customWidth="1"/>
    <col min="6080" max="6080" width="11" bestFit="1" customWidth="1"/>
    <col min="6081" max="6081" width="12.42578125" bestFit="1" customWidth="1"/>
    <col min="6082" max="6082" width="11" bestFit="1" customWidth="1"/>
    <col min="6083" max="6083" width="9.42578125" bestFit="1" customWidth="1"/>
    <col min="6084" max="6084" width="11" bestFit="1" customWidth="1"/>
    <col min="6085" max="6086" width="12.42578125" bestFit="1" customWidth="1"/>
    <col min="6087" max="6088" width="9.42578125" bestFit="1" customWidth="1"/>
    <col min="6089" max="6090" width="12.42578125" bestFit="1" customWidth="1"/>
    <col min="6091" max="6091" width="11" bestFit="1" customWidth="1"/>
    <col min="6092" max="6095" width="12.42578125" bestFit="1" customWidth="1"/>
    <col min="6096" max="6097" width="11" bestFit="1" customWidth="1"/>
    <col min="6098" max="6102" width="12.42578125" bestFit="1" customWidth="1"/>
    <col min="6103" max="6103" width="14" bestFit="1" customWidth="1"/>
    <col min="6104" max="6107" width="12.42578125" bestFit="1" customWidth="1"/>
    <col min="6108" max="6108" width="11" bestFit="1" customWidth="1"/>
    <col min="6109" max="6109" width="14" bestFit="1" customWidth="1"/>
    <col min="6110" max="6113" width="12.42578125" bestFit="1" customWidth="1"/>
    <col min="6114" max="6114" width="11" bestFit="1" customWidth="1"/>
    <col min="6115" max="6122" width="12.42578125" bestFit="1" customWidth="1"/>
    <col min="6123" max="6123" width="11" bestFit="1" customWidth="1"/>
    <col min="6124" max="6129" width="12.42578125" bestFit="1" customWidth="1"/>
    <col min="6130" max="6131" width="11" bestFit="1" customWidth="1"/>
    <col min="6132" max="6132" width="12.42578125" bestFit="1" customWidth="1"/>
    <col min="6133" max="6133" width="8" customWidth="1"/>
    <col min="6134" max="6134" width="12.42578125" bestFit="1" customWidth="1"/>
    <col min="6135" max="6135" width="11" bestFit="1" customWidth="1"/>
    <col min="6136" max="6136" width="12.42578125" bestFit="1" customWidth="1"/>
    <col min="6137" max="6138" width="11" bestFit="1" customWidth="1"/>
    <col min="6139" max="6140" width="12.42578125" bestFit="1" customWidth="1"/>
    <col min="6141" max="6141" width="11" bestFit="1" customWidth="1"/>
    <col min="6142" max="6142" width="12.42578125" bestFit="1" customWidth="1"/>
    <col min="6143" max="6145" width="11" bestFit="1" customWidth="1"/>
    <col min="6146" max="6146" width="12.42578125" bestFit="1" customWidth="1"/>
    <col min="6147" max="6148" width="11" bestFit="1" customWidth="1"/>
    <col min="6149" max="6155" width="12.42578125" bestFit="1" customWidth="1"/>
    <col min="6156" max="6156" width="11" bestFit="1" customWidth="1"/>
    <col min="6157" max="6158" width="12.42578125" bestFit="1" customWidth="1"/>
    <col min="6159" max="6159" width="11" bestFit="1" customWidth="1"/>
    <col min="6160" max="6160" width="12.42578125" bestFit="1" customWidth="1"/>
    <col min="6161" max="6161" width="9.42578125" bestFit="1" customWidth="1"/>
    <col min="6162" max="6162" width="12.42578125" bestFit="1" customWidth="1"/>
    <col min="6163" max="6163" width="11" bestFit="1" customWidth="1"/>
    <col min="6164" max="6170" width="12.42578125" bestFit="1" customWidth="1"/>
    <col min="6171" max="6172" width="11" bestFit="1" customWidth="1"/>
    <col min="6173" max="6174" width="12.42578125" bestFit="1" customWidth="1"/>
    <col min="6175" max="6175" width="11" bestFit="1" customWidth="1"/>
    <col min="6176" max="6181" width="12.42578125" bestFit="1" customWidth="1"/>
    <col min="6182" max="6182" width="11" bestFit="1" customWidth="1"/>
    <col min="6183" max="6183" width="9.42578125" bestFit="1" customWidth="1"/>
    <col min="6184" max="6190" width="12.42578125" bestFit="1" customWidth="1"/>
    <col min="6191" max="6191" width="11" bestFit="1" customWidth="1"/>
    <col min="6192" max="6192" width="12.42578125" bestFit="1" customWidth="1"/>
    <col min="6193" max="6193" width="11" bestFit="1" customWidth="1"/>
    <col min="6194" max="6195" width="12.42578125" bestFit="1" customWidth="1"/>
    <col min="6196" max="6197" width="11" bestFit="1" customWidth="1"/>
    <col min="6198" max="6198" width="12.42578125" bestFit="1" customWidth="1"/>
    <col min="6199" max="6200" width="11" bestFit="1" customWidth="1"/>
    <col min="6201" max="6201" width="12.42578125" bestFit="1" customWidth="1"/>
    <col min="6202" max="6204" width="11" bestFit="1" customWidth="1"/>
    <col min="6205" max="6206" width="9.42578125" bestFit="1" customWidth="1"/>
    <col min="6207" max="6207" width="14" bestFit="1" customWidth="1"/>
    <col min="6208" max="6209" width="12.42578125" bestFit="1" customWidth="1"/>
    <col min="6210" max="6211" width="11" bestFit="1" customWidth="1"/>
    <col min="6212" max="6213" width="12.42578125" bestFit="1" customWidth="1"/>
    <col min="6214" max="6214" width="11" bestFit="1" customWidth="1"/>
    <col min="6215" max="6216" width="12.42578125" bestFit="1" customWidth="1"/>
    <col min="6217" max="6217" width="11" bestFit="1" customWidth="1"/>
    <col min="6218" max="6223" width="12.42578125" bestFit="1" customWidth="1"/>
    <col min="6224" max="6224" width="14" bestFit="1" customWidth="1"/>
    <col min="6225" max="6225" width="9.42578125" bestFit="1" customWidth="1"/>
    <col min="6226" max="6226" width="12.42578125" bestFit="1" customWidth="1"/>
    <col min="6227" max="6228" width="11" bestFit="1" customWidth="1"/>
    <col min="6229" max="6230" width="12.42578125" bestFit="1" customWidth="1"/>
    <col min="6231" max="6232" width="11" bestFit="1" customWidth="1"/>
    <col min="6233" max="6235" width="12.42578125" bestFit="1" customWidth="1"/>
    <col min="6236" max="6236" width="14" bestFit="1" customWidth="1"/>
    <col min="6237" max="6238" width="12.42578125" bestFit="1" customWidth="1"/>
    <col min="6239" max="6241" width="11" bestFit="1" customWidth="1"/>
    <col min="6242" max="6246" width="12.42578125" bestFit="1" customWidth="1"/>
    <col min="6247" max="6247" width="14" bestFit="1" customWidth="1"/>
    <col min="6248" max="6248" width="11" bestFit="1" customWidth="1"/>
    <col min="6249" max="6249" width="12.42578125" bestFit="1" customWidth="1"/>
    <col min="6250" max="6251" width="11" bestFit="1" customWidth="1"/>
    <col min="6252" max="6257" width="12.42578125" bestFit="1" customWidth="1"/>
    <col min="6258" max="6258" width="11" bestFit="1" customWidth="1"/>
    <col min="6259" max="6259" width="9.42578125" bestFit="1" customWidth="1"/>
    <col min="6260" max="6260" width="12.42578125" bestFit="1" customWidth="1"/>
    <col min="6261" max="6261" width="11" bestFit="1" customWidth="1"/>
    <col min="6262" max="6263" width="12.42578125" bestFit="1" customWidth="1"/>
    <col min="6264" max="6265" width="11" bestFit="1" customWidth="1"/>
    <col min="6266" max="6269" width="12.42578125" bestFit="1" customWidth="1"/>
    <col min="6270" max="6270" width="11" bestFit="1" customWidth="1"/>
    <col min="6271" max="6272" width="12.42578125" bestFit="1" customWidth="1"/>
    <col min="6273" max="6274" width="11" bestFit="1" customWidth="1"/>
    <col min="6275" max="6275" width="14" bestFit="1" customWidth="1"/>
    <col min="6276" max="6277" width="11" bestFit="1" customWidth="1"/>
    <col min="6278" max="6279" width="12.42578125" bestFit="1" customWidth="1"/>
    <col min="6280" max="6280" width="11" bestFit="1" customWidth="1"/>
    <col min="6281" max="6282" width="12.42578125" bestFit="1" customWidth="1"/>
    <col min="6283" max="6283" width="11" bestFit="1" customWidth="1"/>
    <col min="6284" max="6286" width="12.42578125" bestFit="1" customWidth="1"/>
    <col min="6287" max="6287" width="11" bestFit="1" customWidth="1"/>
    <col min="6288" max="6288" width="12.42578125" bestFit="1" customWidth="1"/>
    <col min="6289" max="6290" width="11" bestFit="1" customWidth="1"/>
    <col min="6291" max="6291" width="12.42578125" bestFit="1" customWidth="1"/>
    <col min="6292" max="6292" width="11" bestFit="1" customWidth="1"/>
    <col min="6293" max="6293" width="14" bestFit="1" customWidth="1"/>
    <col min="6294" max="6294" width="12.42578125" bestFit="1" customWidth="1"/>
    <col min="6295" max="6296" width="14" bestFit="1" customWidth="1"/>
    <col min="6297" max="6298" width="12.42578125" bestFit="1" customWidth="1"/>
    <col min="6299" max="6300" width="11" bestFit="1" customWidth="1"/>
    <col min="6301" max="6301" width="12.42578125" bestFit="1" customWidth="1"/>
    <col min="6302" max="6302" width="11" bestFit="1" customWidth="1"/>
    <col min="6303" max="6304" width="12.42578125" bestFit="1" customWidth="1"/>
    <col min="6305" max="6305" width="14" bestFit="1" customWidth="1"/>
    <col min="6306" max="6309" width="12.42578125" bestFit="1" customWidth="1"/>
    <col min="6310" max="6310" width="11" bestFit="1" customWidth="1"/>
    <col min="6311" max="6311" width="12.42578125" bestFit="1" customWidth="1"/>
    <col min="6312" max="6313" width="9.42578125" bestFit="1" customWidth="1"/>
    <col min="6314" max="6315" width="12.42578125" bestFit="1" customWidth="1"/>
    <col min="6316" max="6316" width="14" bestFit="1" customWidth="1"/>
    <col min="6317" max="6317" width="11" bestFit="1" customWidth="1"/>
    <col min="6318" max="6320" width="12.42578125" bestFit="1" customWidth="1"/>
    <col min="6321" max="6321" width="9.42578125" bestFit="1" customWidth="1"/>
    <col min="6322" max="6325" width="12.42578125" bestFit="1" customWidth="1"/>
    <col min="6326" max="6328" width="11" bestFit="1" customWidth="1"/>
    <col min="6329" max="6329" width="12.42578125" bestFit="1" customWidth="1"/>
    <col min="6330" max="6330" width="14" bestFit="1" customWidth="1"/>
    <col min="6331" max="6335" width="12.42578125" bestFit="1" customWidth="1"/>
    <col min="6336" max="6337" width="11" bestFit="1" customWidth="1"/>
    <col min="6338" max="6339" width="12.42578125" bestFit="1" customWidth="1"/>
    <col min="6340" max="6340" width="11" bestFit="1" customWidth="1"/>
    <col min="6341" max="6343" width="12.42578125" bestFit="1" customWidth="1"/>
    <col min="6344" max="6344" width="11" bestFit="1" customWidth="1"/>
    <col min="6345" max="6349" width="12.42578125" bestFit="1" customWidth="1"/>
    <col min="6350" max="6352" width="11" bestFit="1" customWidth="1"/>
    <col min="6353" max="6363" width="12.42578125" bestFit="1" customWidth="1"/>
    <col min="6364" max="6364" width="11" bestFit="1" customWidth="1"/>
    <col min="6365" max="6365" width="12.42578125" bestFit="1" customWidth="1"/>
    <col min="6366" max="6366" width="11" bestFit="1" customWidth="1"/>
    <col min="6367" max="6367" width="12.42578125" bestFit="1" customWidth="1"/>
    <col min="6368" max="6368" width="11" bestFit="1" customWidth="1"/>
    <col min="6369" max="6369" width="14" bestFit="1" customWidth="1"/>
    <col min="6370" max="6374" width="12.42578125" bestFit="1" customWidth="1"/>
    <col min="6375" max="6376" width="11" bestFit="1" customWidth="1"/>
    <col min="6377" max="6377" width="12.42578125" bestFit="1" customWidth="1"/>
    <col min="6378" max="6378" width="11" bestFit="1" customWidth="1"/>
    <col min="6379" max="6380" width="12.42578125" bestFit="1" customWidth="1"/>
    <col min="6381" max="6381" width="11" bestFit="1" customWidth="1"/>
    <col min="6382" max="6390" width="12.42578125" bestFit="1" customWidth="1"/>
    <col min="6391" max="6392" width="11" bestFit="1" customWidth="1"/>
    <col min="6393" max="6393" width="12.42578125" bestFit="1" customWidth="1"/>
    <col min="6394" max="6394" width="11" bestFit="1" customWidth="1"/>
    <col min="6395" max="6395" width="12.42578125" bestFit="1" customWidth="1"/>
    <col min="6396" max="6396" width="11" bestFit="1" customWidth="1"/>
    <col min="6397" max="6397" width="12.42578125" bestFit="1" customWidth="1"/>
    <col min="6398" max="6399" width="11" bestFit="1" customWidth="1"/>
    <col min="6400" max="6405" width="12.42578125" bestFit="1" customWidth="1"/>
    <col min="6406" max="6406" width="11" bestFit="1" customWidth="1"/>
    <col min="6407" max="6407" width="14" bestFit="1" customWidth="1"/>
    <col min="6408" max="6408" width="11" bestFit="1" customWidth="1"/>
    <col min="6409" max="6411" width="12.42578125" bestFit="1" customWidth="1"/>
    <col min="6412" max="6412" width="9.42578125" bestFit="1" customWidth="1"/>
    <col min="6413" max="6416" width="12.42578125" bestFit="1" customWidth="1"/>
    <col min="6417" max="6417" width="14" bestFit="1" customWidth="1"/>
    <col min="6418" max="6418" width="11" bestFit="1" customWidth="1"/>
    <col min="6419" max="6419" width="12.42578125" bestFit="1" customWidth="1"/>
    <col min="6420" max="6421" width="11" bestFit="1" customWidth="1"/>
    <col min="6422" max="6424" width="12.42578125" bestFit="1" customWidth="1"/>
    <col min="6425" max="6425" width="9.42578125" bestFit="1" customWidth="1"/>
    <col min="6426" max="6429" width="12.42578125" bestFit="1" customWidth="1"/>
    <col min="6430" max="6430" width="9.42578125" bestFit="1" customWidth="1"/>
    <col min="6431" max="6437" width="12.42578125" bestFit="1" customWidth="1"/>
    <col min="6438" max="6438" width="11" bestFit="1" customWidth="1"/>
    <col min="6439" max="6440" width="12.42578125" bestFit="1" customWidth="1"/>
    <col min="6441" max="6441" width="14" bestFit="1" customWidth="1"/>
    <col min="6442" max="6443" width="11" bestFit="1" customWidth="1"/>
    <col min="6444" max="6449" width="12.42578125" bestFit="1" customWidth="1"/>
    <col min="6450" max="6450" width="11" bestFit="1" customWidth="1"/>
    <col min="6451" max="6451" width="12.42578125" bestFit="1" customWidth="1"/>
    <col min="6452" max="6452" width="11" bestFit="1" customWidth="1"/>
    <col min="6453" max="6453" width="14" bestFit="1" customWidth="1"/>
    <col min="6454" max="6457" width="12.42578125" bestFit="1" customWidth="1"/>
    <col min="6458" max="6458" width="14" bestFit="1" customWidth="1"/>
    <col min="6459" max="6460" width="11" bestFit="1" customWidth="1"/>
    <col min="6461" max="6461" width="12.42578125" bestFit="1" customWidth="1"/>
    <col min="6462" max="6462" width="14" bestFit="1" customWidth="1"/>
    <col min="6463" max="6464" width="12.42578125" bestFit="1" customWidth="1"/>
    <col min="6465" max="6465" width="11" bestFit="1" customWidth="1"/>
    <col min="6466" max="6467" width="12.42578125" bestFit="1" customWidth="1"/>
    <col min="6468" max="6468" width="9.42578125" bestFit="1" customWidth="1"/>
    <col min="6469" max="6469" width="11" bestFit="1" customWidth="1"/>
    <col min="6470" max="6471" width="12.42578125" bestFit="1" customWidth="1"/>
    <col min="6472" max="6472" width="14" bestFit="1" customWidth="1"/>
    <col min="6473" max="6474" width="11" bestFit="1" customWidth="1"/>
    <col min="6475" max="6478" width="12.42578125" bestFit="1" customWidth="1"/>
    <col min="6479" max="6479" width="11" bestFit="1" customWidth="1"/>
    <col min="6480" max="6483" width="12.42578125" bestFit="1" customWidth="1"/>
    <col min="6484" max="6484" width="14" bestFit="1" customWidth="1"/>
    <col min="6485" max="6487" width="12.42578125" bestFit="1" customWidth="1"/>
    <col min="6488" max="6488" width="11" bestFit="1" customWidth="1"/>
    <col min="6489" max="6489" width="12.42578125" bestFit="1" customWidth="1"/>
    <col min="6490" max="6490" width="11" bestFit="1" customWidth="1"/>
    <col min="6491" max="6491" width="12.42578125" bestFit="1" customWidth="1"/>
    <col min="6492" max="6492" width="9.42578125" bestFit="1" customWidth="1"/>
    <col min="6493" max="6493" width="12.42578125" bestFit="1" customWidth="1"/>
    <col min="6494" max="6494" width="11" bestFit="1" customWidth="1"/>
    <col min="6495" max="6497" width="12.42578125" bestFit="1" customWidth="1"/>
    <col min="6498" max="6498" width="11" bestFit="1" customWidth="1"/>
    <col min="6499" max="6499" width="14" bestFit="1" customWidth="1"/>
    <col min="6500" max="6502" width="12.42578125" bestFit="1" customWidth="1"/>
    <col min="6503" max="6504" width="11" bestFit="1" customWidth="1"/>
    <col min="6505" max="6506" width="12.42578125" bestFit="1" customWidth="1"/>
    <col min="6507" max="6507" width="8" customWidth="1"/>
    <col min="6508" max="6510" width="12.42578125" bestFit="1" customWidth="1"/>
    <col min="6511" max="6511" width="9.42578125" bestFit="1" customWidth="1"/>
    <col min="6512" max="6514" width="12.42578125" bestFit="1" customWidth="1"/>
    <col min="6515" max="6516" width="11" bestFit="1" customWidth="1"/>
    <col min="6517" max="6521" width="12.42578125" bestFit="1" customWidth="1"/>
    <col min="6522" max="6522" width="8" customWidth="1"/>
    <col min="6523" max="6523" width="12.42578125" bestFit="1" customWidth="1"/>
    <col min="6524" max="6524" width="14" bestFit="1" customWidth="1"/>
    <col min="6525" max="6526" width="12.42578125" bestFit="1" customWidth="1"/>
    <col min="6527" max="6528" width="11" bestFit="1" customWidth="1"/>
    <col min="6529" max="6530" width="12.42578125" bestFit="1" customWidth="1"/>
    <col min="6531" max="6531" width="14" bestFit="1" customWidth="1"/>
    <col min="6532" max="6532" width="12.42578125" bestFit="1" customWidth="1"/>
    <col min="6533" max="6534" width="11" bestFit="1" customWidth="1"/>
    <col min="6535" max="6539" width="12.42578125" bestFit="1" customWidth="1"/>
    <col min="6540" max="6541" width="14" bestFit="1" customWidth="1"/>
    <col min="6542" max="6542" width="11" bestFit="1" customWidth="1"/>
    <col min="6543" max="6544" width="14" bestFit="1" customWidth="1"/>
    <col min="6545" max="6546" width="12.42578125" bestFit="1" customWidth="1"/>
    <col min="6547" max="6551" width="14" bestFit="1" customWidth="1"/>
    <col min="6552" max="6552" width="12.42578125" bestFit="1" customWidth="1"/>
    <col min="6553" max="6555" width="14" bestFit="1" customWidth="1"/>
    <col min="6556" max="6556" width="12.42578125" bestFit="1" customWidth="1"/>
    <col min="6557" max="6558" width="14" bestFit="1" customWidth="1"/>
    <col min="6559" max="6559" width="12.42578125" bestFit="1" customWidth="1"/>
    <col min="6560" max="6561" width="14" bestFit="1" customWidth="1"/>
    <col min="6562" max="6562" width="12.42578125" bestFit="1" customWidth="1"/>
    <col min="6563" max="6565" width="14" bestFit="1" customWidth="1"/>
    <col min="6566" max="6566" width="12.42578125" bestFit="1" customWidth="1"/>
    <col min="6567" max="6568" width="14" bestFit="1" customWidth="1"/>
    <col min="6569" max="6569" width="12.42578125" bestFit="1" customWidth="1"/>
    <col min="6570" max="6573" width="14" bestFit="1" customWidth="1"/>
    <col min="6574" max="6576" width="12.42578125" bestFit="1" customWidth="1"/>
    <col min="6577" max="6578" width="14" bestFit="1" customWidth="1"/>
    <col min="6579" max="6579" width="11" bestFit="1" customWidth="1"/>
    <col min="6580" max="6580" width="14" bestFit="1" customWidth="1"/>
    <col min="6581" max="6581" width="12.42578125" bestFit="1" customWidth="1"/>
    <col min="6582" max="6588" width="14" bestFit="1" customWidth="1"/>
    <col min="6589" max="6589" width="12.42578125" bestFit="1" customWidth="1"/>
    <col min="6590" max="6590" width="11" bestFit="1" customWidth="1"/>
    <col min="6591" max="6592" width="14" bestFit="1" customWidth="1"/>
    <col min="6593" max="6593" width="11" bestFit="1" customWidth="1"/>
    <col min="6594" max="6595" width="12.42578125" bestFit="1" customWidth="1"/>
    <col min="6596" max="6603" width="14" bestFit="1" customWidth="1"/>
    <col min="6604" max="6604" width="12.42578125" bestFit="1" customWidth="1"/>
    <col min="6605" max="6608" width="14" bestFit="1" customWidth="1"/>
    <col min="6609" max="6609" width="12.42578125" bestFit="1" customWidth="1"/>
    <col min="6610" max="6613" width="14" bestFit="1" customWidth="1"/>
    <col min="6614" max="6614" width="12.42578125" bestFit="1" customWidth="1"/>
    <col min="6615" max="6615" width="14" bestFit="1" customWidth="1"/>
    <col min="6616" max="6619" width="12.42578125" bestFit="1" customWidth="1"/>
    <col min="6620" max="6620" width="14" bestFit="1" customWidth="1"/>
    <col min="6621" max="6621" width="12.42578125" bestFit="1" customWidth="1"/>
    <col min="6622" max="6622" width="14" bestFit="1" customWidth="1"/>
    <col min="6623" max="6623" width="12.42578125" bestFit="1" customWidth="1"/>
    <col min="6624" max="6624" width="14" bestFit="1" customWidth="1"/>
    <col min="6625" max="6627" width="12.42578125" bestFit="1" customWidth="1"/>
    <col min="6628" max="6631" width="14" bestFit="1" customWidth="1"/>
    <col min="6632" max="6632" width="12.42578125" bestFit="1" customWidth="1"/>
    <col min="6633" max="6633" width="14" bestFit="1" customWidth="1"/>
    <col min="6634" max="6634" width="12.42578125" bestFit="1" customWidth="1"/>
    <col min="6635" max="6636" width="14" bestFit="1" customWidth="1"/>
    <col min="6637" max="6637" width="11" bestFit="1" customWidth="1"/>
    <col min="6638" max="6643" width="14" bestFit="1" customWidth="1"/>
    <col min="6644" max="6644" width="11" bestFit="1" customWidth="1"/>
    <col min="6645" max="6645" width="14" bestFit="1" customWidth="1"/>
    <col min="6646" max="6646" width="12.42578125" bestFit="1" customWidth="1"/>
    <col min="6647" max="6648" width="14" bestFit="1" customWidth="1"/>
    <col min="6649" max="6649" width="12.42578125" bestFit="1" customWidth="1"/>
    <col min="6650" max="6654" width="14" bestFit="1" customWidth="1"/>
    <col min="6655" max="6655" width="12.42578125" bestFit="1" customWidth="1"/>
    <col min="6656" max="6656" width="14" bestFit="1" customWidth="1"/>
    <col min="6657" max="6657" width="9.42578125" bestFit="1" customWidth="1"/>
    <col min="6658" max="6658" width="14" bestFit="1" customWidth="1"/>
    <col min="6659" max="6660" width="12.42578125" bestFit="1" customWidth="1"/>
    <col min="6661" max="6667" width="14" bestFit="1" customWidth="1"/>
    <col min="6668" max="6668" width="11" bestFit="1" customWidth="1"/>
    <col min="6669" max="6669" width="12.42578125" bestFit="1" customWidth="1"/>
    <col min="6670" max="6675" width="14" bestFit="1" customWidth="1"/>
    <col min="6676" max="6676" width="9.42578125" bestFit="1" customWidth="1"/>
    <col min="6677" max="6678" width="12.42578125" bestFit="1" customWidth="1"/>
    <col min="6679" max="6679" width="14" bestFit="1" customWidth="1"/>
    <col min="6680" max="6680" width="11" bestFit="1" customWidth="1"/>
    <col min="6681" max="6681" width="14" bestFit="1" customWidth="1"/>
    <col min="6682" max="6682" width="12.42578125" bestFit="1" customWidth="1"/>
    <col min="6683" max="6685" width="14" bestFit="1" customWidth="1"/>
    <col min="6686" max="6686" width="12.42578125" bestFit="1" customWidth="1"/>
    <col min="6687" max="6687" width="14" bestFit="1" customWidth="1"/>
    <col min="6688" max="6688" width="9.42578125" bestFit="1" customWidth="1"/>
    <col min="6689" max="6689" width="12.42578125" bestFit="1" customWidth="1"/>
    <col min="6690" max="6691" width="14" bestFit="1" customWidth="1"/>
    <col min="6692" max="6693" width="12.42578125" bestFit="1" customWidth="1"/>
    <col min="6694" max="6695" width="14" bestFit="1" customWidth="1"/>
    <col min="6696" max="6696" width="12.42578125" bestFit="1" customWidth="1"/>
    <col min="6697" max="6700" width="14" bestFit="1" customWidth="1"/>
    <col min="6701" max="6702" width="12.42578125" bestFit="1" customWidth="1"/>
    <col min="6703" max="6703" width="14" bestFit="1" customWidth="1"/>
    <col min="6704" max="6704" width="12.42578125" bestFit="1" customWidth="1"/>
    <col min="6705" max="6705" width="14" bestFit="1" customWidth="1"/>
    <col min="6706" max="6706" width="9.42578125" bestFit="1" customWidth="1"/>
    <col min="6707" max="6711" width="14" bestFit="1" customWidth="1"/>
    <col min="6712" max="6712" width="12.42578125" bestFit="1" customWidth="1"/>
    <col min="6713" max="6713" width="14" bestFit="1" customWidth="1"/>
    <col min="6714" max="6714" width="11" bestFit="1" customWidth="1"/>
    <col min="6715" max="6716" width="14" bestFit="1" customWidth="1"/>
    <col min="6717" max="6718" width="12.42578125" bestFit="1" customWidth="1"/>
    <col min="6719" max="6721" width="14" bestFit="1" customWidth="1"/>
    <col min="6722" max="6722" width="11" bestFit="1" customWidth="1"/>
    <col min="6723" max="6723" width="12.42578125" bestFit="1" customWidth="1"/>
    <col min="6724" max="6728" width="14" bestFit="1" customWidth="1"/>
    <col min="6729" max="6729" width="11" bestFit="1" customWidth="1"/>
    <col min="6730" max="6731" width="12.42578125" bestFit="1" customWidth="1"/>
    <col min="6732" max="6734" width="14" bestFit="1" customWidth="1"/>
    <col min="6735" max="6735" width="12.42578125" bestFit="1" customWidth="1"/>
    <col min="6736" max="6736" width="14" bestFit="1" customWidth="1"/>
    <col min="6737" max="6738" width="12.42578125" bestFit="1" customWidth="1"/>
    <col min="6739" max="6739" width="11" bestFit="1" customWidth="1"/>
    <col min="6740" max="6741" width="14" bestFit="1" customWidth="1"/>
    <col min="6742" max="6745" width="12.42578125" bestFit="1" customWidth="1"/>
    <col min="6746" max="6746" width="14" bestFit="1" customWidth="1"/>
    <col min="6747" max="6747" width="11" bestFit="1" customWidth="1"/>
    <col min="6748" max="6749" width="14" bestFit="1" customWidth="1"/>
    <col min="6750" max="6750" width="12.42578125" bestFit="1" customWidth="1"/>
    <col min="6751" max="6751" width="14" bestFit="1" customWidth="1"/>
    <col min="6752" max="6754" width="12.42578125" bestFit="1" customWidth="1"/>
    <col min="6755" max="6757" width="14" bestFit="1" customWidth="1"/>
    <col min="6758" max="6758" width="12.42578125" bestFit="1" customWidth="1"/>
    <col min="6759" max="6761" width="14" bestFit="1" customWidth="1"/>
    <col min="6762" max="6763" width="12.42578125" bestFit="1" customWidth="1"/>
    <col min="6764" max="6764" width="14" bestFit="1" customWidth="1"/>
    <col min="6765" max="6765" width="11" bestFit="1" customWidth="1"/>
    <col min="6766" max="6766" width="14" bestFit="1" customWidth="1"/>
    <col min="6767" max="6767" width="12.42578125" bestFit="1" customWidth="1"/>
    <col min="6768" max="6768" width="14" bestFit="1" customWidth="1"/>
    <col min="6769" max="6769" width="12.42578125" bestFit="1" customWidth="1"/>
    <col min="6770" max="6773" width="14" bestFit="1" customWidth="1"/>
    <col min="6774" max="6774" width="12.42578125" bestFit="1" customWidth="1"/>
    <col min="6775" max="6775" width="14" bestFit="1" customWidth="1"/>
    <col min="6776" max="6776" width="12.42578125" bestFit="1" customWidth="1"/>
    <col min="6777" max="6780" width="14" bestFit="1" customWidth="1"/>
    <col min="6781" max="6781" width="11" bestFit="1" customWidth="1"/>
    <col min="6782" max="6782" width="14" bestFit="1" customWidth="1"/>
    <col min="6783" max="6783" width="12.42578125" bestFit="1" customWidth="1"/>
    <col min="6784" max="6784" width="14" bestFit="1" customWidth="1"/>
    <col min="6785" max="6786" width="12.42578125" bestFit="1" customWidth="1"/>
    <col min="6787" max="6788" width="14" bestFit="1" customWidth="1"/>
    <col min="6789" max="6792" width="12.42578125" bestFit="1" customWidth="1"/>
    <col min="6793" max="6793" width="11" bestFit="1" customWidth="1"/>
    <col min="6794" max="6796" width="14" bestFit="1" customWidth="1"/>
    <col min="6797" max="6797" width="11" bestFit="1" customWidth="1"/>
    <col min="6798" max="6799" width="12.42578125" bestFit="1" customWidth="1"/>
    <col min="6800" max="6800" width="14" bestFit="1" customWidth="1"/>
    <col min="6801" max="6801" width="11" bestFit="1" customWidth="1"/>
    <col min="6802" max="6803" width="14" bestFit="1" customWidth="1"/>
    <col min="6804" max="6805" width="12.42578125" bestFit="1" customWidth="1"/>
    <col min="6806" max="6810" width="14" bestFit="1" customWidth="1"/>
    <col min="6811" max="6811" width="11" bestFit="1" customWidth="1"/>
    <col min="6812" max="6816" width="12.42578125" bestFit="1" customWidth="1"/>
    <col min="6817" max="6822" width="14" bestFit="1" customWidth="1"/>
    <col min="6823" max="6823" width="12.42578125" bestFit="1" customWidth="1"/>
    <col min="6824" max="6829" width="14" bestFit="1" customWidth="1"/>
    <col min="6830" max="6830" width="12.42578125" bestFit="1" customWidth="1"/>
    <col min="6831" max="6832" width="14" bestFit="1" customWidth="1"/>
    <col min="6833" max="6833" width="11" bestFit="1" customWidth="1"/>
    <col min="6834" max="6835" width="14" bestFit="1" customWidth="1"/>
    <col min="6836" max="6836" width="6.42578125" customWidth="1"/>
    <col min="6837" max="6837" width="14" bestFit="1" customWidth="1"/>
    <col min="6838" max="6838" width="12.42578125" bestFit="1" customWidth="1"/>
    <col min="6839" max="6839" width="14" bestFit="1" customWidth="1"/>
    <col min="6840" max="6840" width="12.42578125" bestFit="1" customWidth="1"/>
    <col min="6841" max="6841" width="14" bestFit="1" customWidth="1"/>
    <col min="6842" max="6842" width="12.42578125" bestFit="1" customWidth="1"/>
    <col min="6843" max="6843" width="14" bestFit="1" customWidth="1"/>
    <col min="6844" max="6844" width="12.42578125" bestFit="1" customWidth="1"/>
    <col min="6845" max="6850" width="14" bestFit="1" customWidth="1"/>
    <col min="6851" max="6852" width="12.42578125" bestFit="1" customWidth="1"/>
    <col min="6853" max="6858" width="14" bestFit="1" customWidth="1"/>
    <col min="6859" max="6859" width="12.42578125" bestFit="1" customWidth="1"/>
    <col min="6860" max="6861" width="11" bestFit="1" customWidth="1"/>
    <col min="6862" max="6865" width="14" bestFit="1" customWidth="1"/>
    <col min="6866" max="6866" width="12.42578125" bestFit="1" customWidth="1"/>
    <col min="6867" max="6870" width="14" bestFit="1" customWidth="1"/>
    <col min="6871" max="6871" width="12.42578125" bestFit="1" customWidth="1"/>
    <col min="6872" max="6873" width="14" bestFit="1" customWidth="1"/>
    <col min="6874" max="6874" width="12.42578125" bestFit="1" customWidth="1"/>
    <col min="6875" max="6876" width="14" bestFit="1" customWidth="1"/>
    <col min="6877" max="6877" width="12.42578125" bestFit="1" customWidth="1"/>
    <col min="6878" max="6879" width="14" bestFit="1" customWidth="1"/>
    <col min="6880" max="6880" width="12.42578125" bestFit="1" customWidth="1"/>
    <col min="6881" max="6881" width="9.42578125" bestFit="1" customWidth="1"/>
    <col min="6882" max="6883" width="12.42578125" bestFit="1" customWidth="1"/>
    <col min="6884" max="6884" width="14" bestFit="1" customWidth="1"/>
    <col min="6885" max="6885" width="11" bestFit="1" customWidth="1"/>
    <col min="6886" max="6889" width="14" bestFit="1" customWidth="1"/>
    <col min="6890" max="6891" width="12.42578125" bestFit="1" customWidth="1"/>
    <col min="6892" max="6893" width="14" bestFit="1" customWidth="1"/>
    <col min="6894" max="6894" width="12.42578125" bestFit="1" customWidth="1"/>
    <col min="6895" max="6895" width="14" bestFit="1" customWidth="1"/>
    <col min="6896" max="6896" width="11" bestFit="1" customWidth="1"/>
    <col min="6897" max="6899" width="14" bestFit="1" customWidth="1"/>
    <col min="6900" max="6900" width="12.42578125" bestFit="1" customWidth="1"/>
    <col min="6901" max="6904" width="14" bestFit="1" customWidth="1"/>
    <col min="6905" max="6905" width="11" bestFit="1" customWidth="1"/>
    <col min="6906" max="6909" width="14" bestFit="1" customWidth="1"/>
    <col min="6910" max="6910" width="12.42578125" bestFit="1" customWidth="1"/>
    <col min="6911" max="6911" width="14" bestFit="1" customWidth="1"/>
    <col min="6912" max="6912" width="11" bestFit="1" customWidth="1"/>
    <col min="6913" max="6916" width="14" bestFit="1" customWidth="1"/>
    <col min="6917" max="6917" width="12.42578125" bestFit="1" customWidth="1"/>
    <col min="6918" max="6918" width="14" bestFit="1" customWidth="1"/>
    <col min="6919" max="6920" width="12.42578125" bestFit="1" customWidth="1"/>
    <col min="6921" max="6921" width="11" bestFit="1" customWidth="1"/>
    <col min="6922" max="6922" width="14" bestFit="1" customWidth="1"/>
    <col min="6923" max="6923" width="12.42578125" bestFit="1" customWidth="1"/>
    <col min="6924" max="6925" width="14" bestFit="1" customWidth="1"/>
    <col min="6926" max="6926" width="12.42578125" bestFit="1" customWidth="1"/>
    <col min="6927" max="6931" width="14" bestFit="1" customWidth="1"/>
    <col min="6932" max="6932" width="12.42578125" bestFit="1" customWidth="1"/>
    <col min="6933" max="6934" width="14" bestFit="1" customWidth="1"/>
    <col min="6935" max="6936" width="12.42578125" bestFit="1" customWidth="1"/>
    <col min="6937" max="6938" width="14" bestFit="1" customWidth="1"/>
    <col min="6939" max="6939" width="12.42578125" bestFit="1" customWidth="1"/>
    <col min="6940" max="6940" width="11" bestFit="1" customWidth="1"/>
    <col min="6941" max="6941" width="14" bestFit="1" customWidth="1"/>
    <col min="6942" max="6942" width="12.42578125" bestFit="1" customWidth="1"/>
    <col min="6943" max="6950" width="14" bestFit="1" customWidth="1"/>
    <col min="6951" max="6952" width="12.42578125" bestFit="1" customWidth="1"/>
    <col min="6953" max="6954" width="14" bestFit="1" customWidth="1"/>
    <col min="6955" max="6955" width="11" bestFit="1" customWidth="1"/>
    <col min="6956" max="6959" width="14" bestFit="1" customWidth="1"/>
    <col min="6960" max="6960" width="12.42578125" bestFit="1" customWidth="1"/>
    <col min="6961" max="6964" width="14" bestFit="1" customWidth="1"/>
    <col min="6965" max="6965" width="12.42578125" bestFit="1" customWidth="1"/>
    <col min="6966" max="6969" width="14" bestFit="1" customWidth="1"/>
    <col min="6970" max="6972" width="12.42578125" bestFit="1" customWidth="1"/>
    <col min="6973" max="6974" width="14" bestFit="1" customWidth="1"/>
    <col min="6975" max="6975" width="12.42578125" bestFit="1" customWidth="1"/>
    <col min="6976" max="6976" width="14" bestFit="1" customWidth="1"/>
    <col min="6977" max="6977" width="12.42578125" bestFit="1" customWidth="1"/>
    <col min="6978" max="6979" width="14" bestFit="1" customWidth="1"/>
    <col min="6980" max="6980" width="12.42578125" bestFit="1" customWidth="1"/>
    <col min="6981" max="6981" width="9.42578125" bestFit="1" customWidth="1"/>
    <col min="6982" max="6985" width="14" bestFit="1" customWidth="1"/>
    <col min="6986" max="6986" width="12.42578125" bestFit="1" customWidth="1"/>
    <col min="6987" max="6994" width="14" bestFit="1" customWidth="1"/>
    <col min="6995" max="6995" width="12.42578125" bestFit="1" customWidth="1"/>
    <col min="6996" max="6996" width="14" bestFit="1" customWidth="1"/>
    <col min="6997" max="6999" width="12.42578125" bestFit="1" customWidth="1"/>
    <col min="7000" max="7000" width="14" bestFit="1" customWidth="1"/>
    <col min="7001" max="7001" width="12.42578125" bestFit="1" customWidth="1"/>
    <col min="7002" max="7006" width="14" bestFit="1" customWidth="1"/>
    <col min="7007" max="7007" width="12.42578125" bestFit="1" customWidth="1"/>
    <col min="7008" max="7008" width="9.42578125" bestFit="1" customWidth="1"/>
    <col min="7009" max="7009" width="12.42578125" bestFit="1" customWidth="1"/>
    <col min="7010" max="7011" width="14" bestFit="1" customWidth="1"/>
    <col min="7012" max="7013" width="12.42578125" bestFit="1" customWidth="1"/>
    <col min="7014" max="7014" width="14" bestFit="1" customWidth="1"/>
    <col min="7015" max="7015" width="12.42578125" bestFit="1" customWidth="1"/>
    <col min="7016" max="7017" width="14" bestFit="1" customWidth="1"/>
    <col min="7018" max="7018" width="11" bestFit="1" customWidth="1"/>
    <col min="7019" max="7019" width="12.42578125" bestFit="1" customWidth="1"/>
    <col min="7020" max="7021" width="14" bestFit="1" customWidth="1"/>
    <col min="7022" max="7022" width="12.42578125" bestFit="1" customWidth="1"/>
    <col min="7023" max="7023" width="14" bestFit="1" customWidth="1"/>
    <col min="7024" max="7024" width="12.42578125" bestFit="1" customWidth="1"/>
    <col min="7025" max="7027" width="14" bestFit="1" customWidth="1"/>
    <col min="7028" max="7028" width="11" bestFit="1" customWidth="1"/>
    <col min="7029" max="7032" width="14" bestFit="1" customWidth="1"/>
    <col min="7033" max="7034" width="12.42578125" bestFit="1" customWidth="1"/>
    <col min="7035" max="7035" width="14" bestFit="1" customWidth="1"/>
    <col min="7036" max="7036" width="12.42578125" bestFit="1" customWidth="1"/>
    <col min="7037" max="7037" width="14" bestFit="1" customWidth="1"/>
    <col min="7038" max="7041" width="12.42578125" bestFit="1" customWidth="1"/>
    <col min="7042" max="7042" width="11" bestFit="1" customWidth="1"/>
    <col min="7043" max="7043" width="12.42578125" bestFit="1" customWidth="1"/>
    <col min="7044" max="7045" width="14" bestFit="1" customWidth="1"/>
    <col min="7046" max="7046" width="12.42578125" bestFit="1" customWidth="1"/>
    <col min="7047" max="7048" width="14" bestFit="1" customWidth="1"/>
    <col min="7049" max="7050" width="12.42578125" bestFit="1" customWidth="1"/>
    <col min="7051" max="7056" width="14" bestFit="1" customWidth="1"/>
    <col min="7057" max="7057" width="12.42578125" bestFit="1" customWidth="1"/>
    <col min="7058" max="7059" width="14" bestFit="1" customWidth="1"/>
    <col min="7060" max="7060" width="12.42578125" bestFit="1" customWidth="1"/>
    <col min="7061" max="7061" width="14" bestFit="1" customWidth="1"/>
    <col min="7062" max="7064" width="12.42578125" bestFit="1" customWidth="1"/>
    <col min="7065" max="7065" width="14" bestFit="1" customWidth="1"/>
    <col min="7066" max="7067" width="12.42578125" bestFit="1" customWidth="1"/>
    <col min="7068" max="7070" width="14" bestFit="1" customWidth="1"/>
    <col min="7071" max="7071" width="12.42578125" bestFit="1" customWidth="1"/>
    <col min="7072" max="7072" width="14" bestFit="1" customWidth="1"/>
    <col min="7073" max="7073" width="12.42578125" bestFit="1" customWidth="1"/>
    <col min="7074" max="7081" width="14" bestFit="1" customWidth="1"/>
    <col min="7082" max="7082" width="12.42578125" bestFit="1" customWidth="1"/>
    <col min="7083" max="7086" width="14" bestFit="1" customWidth="1"/>
    <col min="7087" max="7087" width="12.42578125" bestFit="1" customWidth="1"/>
    <col min="7088" max="7088" width="14" bestFit="1" customWidth="1"/>
    <col min="7089" max="7091" width="12.42578125" bestFit="1" customWidth="1"/>
    <col min="7092" max="7096" width="14" bestFit="1" customWidth="1"/>
    <col min="7097" max="7097" width="12.42578125" bestFit="1" customWidth="1"/>
    <col min="7098" max="7099" width="14" bestFit="1" customWidth="1"/>
    <col min="7100" max="7100" width="12.42578125" bestFit="1" customWidth="1"/>
    <col min="7101" max="7102" width="14" bestFit="1" customWidth="1"/>
    <col min="7103" max="7103" width="12.42578125" bestFit="1" customWidth="1"/>
    <col min="7104" max="7107" width="14" bestFit="1" customWidth="1"/>
    <col min="7108" max="7108" width="12.42578125" bestFit="1" customWidth="1"/>
    <col min="7109" max="7109" width="14" bestFit="1" customWidth="1"/>
    <col min="7110" max="7110" width="12.42578125" bestFit="1" customWidth="1"/>
    <col min="7111" max="7114" width="14" bestFit="1" customWidth="1"/>
    <col min="7115" max="7115" width="12.42578125" bestFit="1" customWidth="1"/>
    <col min="7116" max="7118" width="14" bestFit="1" customWidth="1"/>
    <col min="7119" max="7120" width="12.42578125" bestFit="1" customWidth="1"/>
    <col min="7121" max="7124" width="14" bestFit="1" customWidth="1"/>
    <col min="7125" max="7126" width="12.42578125" bestFit="1" customWidth="1"/>
    <col min="7127" max="7130" width="14" bestFit="1" customWidth="1"/>
    <col min="7131" max="7131" width="12.42578125" bestFit="1" customWidth="1"/>
    <col min="7132" max="7133" width="11" bestFit="1" customWidth="1"/>
    <col min="7134" max="7136" width="14" bestFit="1" customWidth="1"/>
    <col min="7137" max="7137" width="12.42578125" bestFit="1" customWidth="1"/>
    <col min="7138" max="7139" width="14" bestFit="1" customWidth="1"/>
    <col min="7140" max="7140" width="12.42578125" bestFit="1" customWidth="1"/>
    <col min="7141" max="7141" width="14" bestFit="1" customWidth="1"/>
    <col min="7142" max="7142" width="12.42578125" bestFit="1" customWidth="1"/>
    <col min="7143" max="7144" width="14" bestFit="1" customWidth="1"/>
    <col min="7145" max="7147" width="12.42578125" bestFit="1" customWidth="1"/>
    <col min="7148" max="7148" width="14" bestFit="1" customWidth="1"/>
    <col min="7149" max="7149" width="12.42578125" bestFit="1" customWidth="1"/>
    <col min="7150" max="7150" width="14" bestFit="1" customWidth="1"/>
    <col min="7151" max="7151" width="12.42578125" bestFit="1" customWidth="1"/>
    <col min="7152" max="7154" width="14" bestFit="1" customWidth="1"/>
    <col min="7155" max="7155" width="12.42578125" bestFit="1" customWidth="1"/>
    <col min="7156" max="7161" width="14" bestFit="1" customWidth="1"/>
    <col min="7162" max="7162" width="12.42578125" bestFit="1" customWidth="1"/>
    <col min="7163" max="7167" width="14" bestFit="1" customWidth="1"/>
    <col min="7168" max="7169" width="12.42578125" bestFit="1" customWidth="1"/>
    <col min="7170" max="7170" width="14" bestFit="1" customWidth="1"/>
    <col min="7171" max="7171" width="12.42578125" bestFit="1" customWidth="1"/>
    <col min="7172" max="7174" width="14" bestFit="1" customWidth="1"/>
    <col min="7175" max="7175" width="11" bestFit="1" customWidth="1"/>
    <col min="7176" max="7176" width="12.42578125" bestFit="1" customWidth="1"/>
    <col min="7177" max="7181" width="14" bestFit="1" customWidth="1"/>
    <col min="7182" max="7182" width="11" bestFit="1" customWidth="1"/>
    <col min="7183" max="7183" width="14" bestFit="1" customWidth="1"/>
    <col min="7184" max="7185" width="12.42578125" bestFit="1" customWidth="1"/>
    <col min="7186" max="7187" width="14" bestFit="1" customWidth="1"/>
    <col min="7188" max="7188" width="12.42578125" bestFit="1" customWidth="1"/>
    <col min="7189" max="7189" width="14" bestFit="1" customWidth="1"/>
    <col min="7190" max="7190" width="12.42578125" bestFit="1" customWidth="1"/>
    <col min="7191" max="7193" width="14" bestFit="1" customWidth="1"/>
    <col min="7194" max="7195" width="12.42578125" bestFit="1" customWidth="1"/>
    <col min="7196" max="7197" width="14" bestFit="1" customWidth="1"/>
    <col min="7198" max="7199" width="12.42578125" bestFit="1" customWidth="1"/>
    <col min="7200" max="7201" width="14" bestFit="1" customWidth="1"/>
    <col min="7202" max="7202" width="12.42578125" bestFit="1" customWidth="1"/>
    <col min="7203" max="7206" width="14" bestFit="1" customWidth="1"/>
    <col min="7207" max="7210" width="12.42578125" bestFit="1" customWidth="1"/>
    <col min="7211" max="7212" width="14" bestFit="1" customWidth="1"/>
    <col min="7213" max="7213" width="12.42578125" bestFit="1" customWidth="1"/>
    <col min="7214" max="7214" width="14" bestFit="1" customWidth="1"/>
    <col min="7215" max="7215" width="12.42578125" bestFit="1" customWidth="1"/>
    <col min="7216" max="7216" width="14" bestFit="1" customWidth="1"/>
    <col min="7217" max="7217" width="12.42578125" bestFit="1" customWidth="1"/>
    <col min="7218" max="7222" width="14" bestFit="1" customWidth="1"/>
    <col min="7223" max="7223" width="11" bestFit="1" customWidth="1"/>
    <col min="7224" max="7226" width="14" bestFit="1" customWidth="1"/>
    <col min="7227" max="7228" width="12.42578125" bestFit="1" customWidth="1"/>
    <col min="7229" max="7236" width="14" bestFit="1" customWidth="1"/>
    <col min="7237" max="7237" width="12.42578125" bestFit="1" customWidth="1"/>
    <col min="7238" max="7238" width="14" bestFit="1" customWidth="1"/>
    <col min="7239" max="7239" width="12.42578125" bestFit="1" customWidth="1"/>
    <col min="7240" max="7240" width="14" bestFit="1" customWidth="1"/>
    <col min="7241" max="7241" width="12.42578125" bestFit="1" customWidth="1"/>
    <col min="7242" max="7244" width="14" bestFit="1" customWidth="1"/>
    <col min="7245" max="7245" width="12.42578125" bestFit="1" customWidth="1"/>
    <col min="7246" max="7248" width="14" bestFit="1" customWidth="1"/>
    <col min="7249" max="7249" width="15.5703125" bestFit="1" customWidth="1"/>
    <col min="7250" max="7250" width="14" bestFit="1" customWidth="1"/>
    <col min="7251" max="7251" width="15.5703125" bestFit="1" customWidth="1"/>
    <col min="7252" max="7252" width="14" bestFit="1" customWidth="1"/>
    <col min="7253" max="7253" width="15.5703125" bestFit="1" customWidth="1"/>
    <col min="7254" max="7254" width="14" bestFit="1" customWidth="1"/>
    <col min="7255" max="7255" width="15.5703125" bestFit="1" customWidth="1"/>
    <col min="7256" max="7256" width="14" bestFit="1" customWidth="1"/>
    <col min="7257" max="7259" width="15.5703125" bestFit="1" customWidth="1"/>
    <col min="7260" max="7260" width="12.42578125" bestFit="1" customWidth="1"/>
    <col min="7261" max="7263" width="15.5703125" bestFit="1" customWidth="1"/>
    <col min="7264" max="7264" width="14" bestFit="1" customWidth="1"/>
    <col min="7265" max="7265" width="15.5703125" bestFit="1" customWidth="1"/>
    <col min="7266" max="7266" width="11" bestFit="1" customWidth="1"/>
    <col min="7267" max="7267" width="14" bestFit="1" customWidth="1"/>
    <col min="7268" max="7268" width="15.5703125" bestFit="1" customWidth="1"/>
    <col min="7269" max="7269" width="11" bestFit="1" customWidth="1"/>
    <col min="7270" max="7271" width="15.5703125" bestFit="1" customWidth="1"/>
    <col min="7272" max="7273" width="14" bestFit="1" customWidth="1"/>
    <col min="7274" max="7274" width="12.42578125" bestFit="1" customWidth="1"/>
    <col min="7275" max="7275" width="14" bestFit="1" customWidth="1"/>
    <col min="7276" max="7281" width="15.5703125" bestFit="1" customWidth="1"/>
    <col min="7282" max="7283" width="14" bestFit="1" customWidth="1"/>
    <col min="7284" max="7285" width="15.5703125" bestFit="1" customWidth="1"/>
    <col min="7286" max="7286" width="12.42578125" bestFit="1" customWidth="1"/>
    <col min="7287" max="7288" width="15.5703125" bestFit="1" customWidth="1"/>
    <col min="7289" max="7289" width="14" bestFit="1" customWidth="1"/>
    <col min="7290" max="7290" width="18.7109375" bestFit="1" customWidth="1"/>
  </cols>
  <sheetData>
    <row r="5" spans="24:29" x14ac:dyDescent="0.25">
      <c r="X5" s="6"/>
      <c r="Y5" s="8"/>
      <c r="Z5" s="8"/>
      <c r="AA5" s="8"/>
      <c r="AB5" s="8"/>
      <c r="AC5" s="8"/>
    </row>
    <row r="6" spans="24:29" x14ac:dyDescent="0.25">
      <c r="X6" s="7"/>
      <c r="Y6" s="8"/>
      <c r="Z6" s="8"/>
      <c r="AA6" s="8"/>
      <c r="AB6" s="8"/>
      <c r="AC6" s="8"/>
    </row>
    <row r="7" spans="24:29" x14ac:dyDescent="0.25">
      <c r="X7" s="7"/>
      <c r="Y7" s="8"/>
      <c r="Z7" s="8"/>
      <c r="AA7" s="8"/>
      <c r="AB7" s="8"/>
      <c r="AC7" s="8"/>
    </row>
    <row r="8" spans="24:29" x14ac:dyDescent="0.25">
      <c r="X8" s="6"/>
      <c r="Y8" s="8"/>
      <c r="Z8" s="8"/>
      <c r="AA8" s="8"/>
      <c r="AB8" s="8"/>
      <c r="AC8" s="8"/>
    </row>
    <row r="9" spans="24:29" x14ac:dyDescent="0.25">
      <c r="X9" s="7"/>
      <c r="Y9" s="8"/>
      <c r="Z9" s="8"/>
      <c r="AA9" s="8"/>
      <c r="AB9" s="8"/>
      <c r="AC9" s="8"/>
    </row>
    <row r="10" spans="24:29" x14ac:dyDescent="0.25">
      <c r="X10" s="7"/>
      <c r="Y10" s="8"/>
      <c r="Z10" s="8"/>
      <c r="AA10" s="8"/>
      <c r="AB10" s="8"/>
      <c r="AC10" s="8"/>
    </row>
    <row r="11" spans="24:29" x14ac:dyDescent="0.25">
      <c r="X11" s="7"/>
      <c r="Y11" s="8"/>
      <c r="Z11" s="8"/>
      <c r="AA11" s="8"/>
      <c r="AB11" s="8"/>
      <c r="AC11" s="8"/>
    </row>
    <row r="12" spans="24:29" x14ac:dyDescent="0.25">
      <c r="X12" s="7"/>
      <c r="Y12" s="8"/>
      <c r="Z12" s="8"/>
      <c r="AA12" s="8"/>
      <c r="AB12" s="8"/>
      <c r="AC12" s="8"/>
    </row>
    <row r="13" spans="24:29" x14ac:dyDescent="0.25">
      <c r="X13" s="6"/>
      <c r="Y13" s="8"/>
      <c r="Z13" s="8"/>
      <c r="AA13" s="8"/>
      <c r="AB13" s="8"/>
      <c r="AC13" s="8"/>
    </row>
    <row r="14" spans="24:29" x14ac:dyDescent="0.25">
      <c r="X14" s="7"/>
      <c r="Y14" s="8"/>
      <c r="Z14" s="8"/>
      <c r="AA14" s="8"/>
      <c r="AB14" s="8"/>
      <c r="AC14" s="8"/>
    </row>
    <row r="15" spans="24:29" x14ac:dyDescent="0.25">
      <c r="X15" s="7"/>
      <c r="Y15" s="8"/>
      <c r="Z15" s="8"/>
      <c r="AA15" s="8"/>
      <c r="AB15" s="8"/>
      <c r="AC15" s="8"/>
    </row>
    <row r="16" spans="24:29" x14ac:dyDescent="0.25">
      <c r="X16" s="7"/>
      <c r="Y16" s="8"/>
      <c r="Z16" s="8"/>
      <c r="AA16" s="8"/>
      <c r="AB16" s="8"/>
      <c r="AC16" s="8"/>
    </row>
    <row r="17" spans="24:29" x14ac:dyDescent="0.25">
      <c r="X17" s="7"/>
      <c r="Y17" s="8"/>
      <c r="Z17" s="8"/>
      <c r="AA17" s="8"/>
      <c r="AB17" s="8"/>
      <c r="AC17" s="8"/>
    </row>
    <row r="18" spans="24:29" x14ac:dyDescent="0.25">
      <c r="X18" s="7"/>
      <c r="Y18" s="8"/>
      <c r="Z18" s="8"/>
      <c r="AA18" s="8"/>
      <c r="AB18" s="8"/>
      <c r="AC18" s="8"/>
    </row>
    <row r="19" spans="24:29" x14ac:dyDescent="0.25">
      <c r="X19" s="7"/>
      <c r="Y19" s="8"/>
      <c r="Z19" s="8"/>
      <c r="AA19" s="8"/>
      <c r="AB19" s="8"/>
      <c r="AC19" s="8"/>
    </row>
    <row r="20" spans="24:29" x14ac:dyDescent="0.25">
      <c r="X20" s="6"/>
      <c r="Y20" s="8"/>
      <c r="Z20" s="8"/>
      <c r="AA20" s="8"/>
      <c r="AB20" s="8"/>
      <c r="AC20" s="8"/>
    </row>
    <row r="45" spans="2:28" x14ac:dyDescent="0.25">
      <c r="B45" s="5" t="s">
        <v>1260</v>
      </c>
      <c r="C45" t="s">
        <v>1287</v>
      </c>
    </row>
    <row r="47" spans="2:28" x14ac:dyDescent="0.25">
      <c r="C47" s="5" t="s">
        <v>1261</v>
      </c>
    </row>
    <row r="48" spans="2:28" x14ac:dyDescent="0.25">
      <c r="C48" t="s">
        <v>110</v>
      </c>
      <c r="E48" t="s">
        <v>126</v>
      </c>
      <c r="G48" t="s">
        <v>67</v>
      </c>
      <c r="I48" t="s">
        <v>197</v>
      </c>
      <c r="K48" t="s">
        <v>34</v>
      </c>
      <c r="M48" t="s">
        <v>131</v>
      </c>
      <c r="O48" t="s">
        <v>60</v>
      </c>
      <c r="Q48" t="s">
        <v>82</v>
      </c>
      <c r="S48" t="s">
        <v>73</v>
      </c>
      <c r="U48" t="s">
        <v>28</v>
      </c>
      <c r="W48" t="s">
        <v>48</v>
      </c>
      <c r="Y48" t="s">
        <v>18</v>
      </c>
      <c r="AA48" t="s">
        <v>1266</v>
      </c>
      <c r="AB48" t="s">
        <v>1267</v>
      </c>
    </row>
    <row r="49" spans="2:28" x14ac:dyDescent="0.25">
      <c r="B49" s="5" t="s">
        <v>1264</v>
      </c>
      <c r="C49" t="s">
        <v>1265</v>
      </c>
      <c r="D49" t="s">
        <v>1268</v>
      </c>
      <c r="E49" t="s">
        <v>1265</v>
      </c>
      <c r="F49" t="s">
        <v>1268</v>
      </c>
      <c r="G49" t="s">
        <v>1265</v>
      </c>
      <c r="H49" t="s">
        <v>1268</v>
      </c>
      <c r="I49" t="s">
        <v>1265</v>
      </c>
      <c r="J49" t="s">
        <v>1268</v>
      </c>
      <c r="K49" t="s">
        <v>1265</v>
      </c>
      <c r="L49" t="s">
        <v>1268</v>
      </c>
      <c r="M49" t="s">
        <v>1265</v>
      </c>
      <c r="N49" t="s">
        <v>1268</v>
      </c>
      <c r="O49" t="s">
        <v>1265</v>
      </c>
      <c r="P49" t="s">
        <v>1268</v>
      </c>
      <c r="Q49" t="s">
        <v>1265</v>
      </c>
      <c r="R49" t="s">
        <v>1268</v>
      </c>
      <c r="S49" t="s">
        <v>1265</v>
      </c>
      <c r="T49" t="s">
        <v>1268</v>
      </c>
      <c r="U49" t="s">
        <v>1265</v>
      </c>
      <c r="V49" t="s">
        <v>1268</v>
      </c>
      <c r="W49" t="s">
        <v>1265</v>
      </c>
      <c r="X49" t="s">
        <v>1268</v>
      </c>
      <c r="Y49" t="s">
        <v>1265</v>
      </c>
      <c r="Z49" t="s">
        <v>1268</v>
      </c>
    </row>
    <row r="50" spans="2:28" x14ac:dyDescent="0.25">
      <c r="B50" s="6" t="s">
        <v>1262</v>
      </c>
      <c r="C50" s="8">
        <v>21097.798999999992</v>
      </c>
      <c r="D50" s="8">
        <v>-2784.1419000000005</v>
      </c>
      <c r="E50" s="8">
        <v>21278.883000000002</v>
      </c>
      <c r="F50" s="8">
        <v>5275.0151000000014</v>
      </c>
      <c r="G50" s="8">
        <v>13337.619999999997</v>
      </c>
      <c r="H50" s="8">
        <v>3729.4786000000004</v>
      </c>
      <c r="I50" s="8">
        <v>26197.725000000002</v>
      </c>
      <c r="J50" s="8">
        <v>2629.4142000000006</v>
      </c>
      <c r="K50" s="8">
        <v>95367.384500000058</v>
      </c>
      <c r="L50" s="8">
        <v>7851.0111000000006</v>
      </c>
      <c r="M50" s="8">
        <v>25461.780000000006</v>
      </c>
      <c r="N50" s="8">
        <v>10385.133900000001</v>
      </c>
      <c r="O50" s="8">
        <v>41686.152000000002</v>
      </c>
      <c r="P50" s="8">
        <v>-5239.6548999999977</v>
      </c>
      <c r="Q50" s="8">
        <v>79820.844000000012</v>
      </c>
      <c r="R50" s="8">
        <v>5885.289700000003</v>
      </c>
      <c r="S50" s="8">
        <v>14142.641000000003</v>
      </c>
      <c r="T50" s="8">
        <v>2976.9716000000012</v>
      </c>
      <c r="U50" s="8">
        <v>151025.44349999994</v>
      </c>
      <c r="V50" s="8">
        <v>24179.482000000004</v>
      </c>
      <c r="W50" s="8">
        <v>42110.565999999992</v>
      </c>
      <c r="X50" s="8">
        <v>8967.3193000000028</v>
      </c>
      <c r="Y50" s="8">
        <v>76946.991999999998</v>
      </c>
      <c r="Z50" s="8">
        <v>17871.612100000013</v>
      </c>
      <c r="AA50" s="8">
        <v>608473.82999999996</v>
      </c>
      <c r="AB50" s="8">
        <v>81726.930800000031</v>
      </c>
    </row>
    <row r="51" spans="2:28" x14ac:dyDescent="0.25">
      <c r="B51" s="6" t="s">
        <v>1263</v>
      </c>
      <c r="C51" s="8">
        <v>21097.798999999992</v>
      </c>
      <c r="D51" s="8">
        <v>-2784.1419000000005</v>
      </c>
      <c r="E51" s="8">
        <v>21278.883000000002</v>
      </c>
      <c r="F51" s="8">
        <v>5275.0151000000014</v>
      </c>
      <c r="G51" s="8">
        <v>13337.619999999997</v>
      </c>
      <c r="H51" s="8">
        <v>3729.4786000000004</v>
      </c>
      <c r="I51" s="8">
        <v>26197.725000000002</v>
      </c>
      <c r="J51" s="8">
        <v>2629.4142000000006</v>
      </c>
      <c r="K51" s="8">
        <v>95367.384500000058</v>
      </c>
      <c r="L51" s="8">
        <v>7851.0111000000006</v>
      </c>
      <c r="M51" s="8">
        <v>25461.780000000006</v>
      </c>
      <c r="N51" s="8">
        <v>10385.133900000001</v>
      </c>
      <c r="O51" s="8">
        <v>41686.152000000002</v>
      </c>
      <c r="P51" s="8">
        <v>-5239.6548999999977</v>
      </c>
      <c r="Q51" s="8">
        <v>79820.844000000012</v>
      </c>
      <c r="R51" s="8">
        <v>5885.289700000003</v>
      </c>
      <c r="S51" s="8">
        <v>14142.641000000003</v>
      </c>
      <c r="T51" s="8">
        <v>2976.9716000000012</v>
      </c>
      <c r="U51" s="8">
        <v>151025.44349999994</v>
      </c>
      <c r="V51" s="8">
        <v>24179.482000000004</v>
      </c>
      <c r="W51" s="8">
        <v>42110.565999999992</v>
      </c>
      <c r="X51" s="8">
        <v>8967.3193000000028</v>
      </c>
      <c r="Y51" s="8">
        <v>76946.991999999998</v>
      </c>
      <c r="Z51" s="8">
        <v>17871.612100000013</v>
      </c>
      <c r="AA51" s="8">
        <v>608473.82999999996</v>
      </c>
      <c r="AB51" s="8">
        <v>81726.930800000031</v>
      </c>
    </row>
    <row r="69" spans="2:4" ht="90" customHeight="1" x14ac:dyDescent="0.25"/>
    <row r="70" spans="2:4" ht="120.75" customHeight="1" x14ac:dyDescent="0.25"/>
    <row r="72" spans="2:4" ht="131.25" customHeight="1" x14ac:dyDescent="0.25"/>
    <row r="73" spans="2:4" x14ac:dyDescent="0.25">
      <c r="B73" s="5" t="s">
        <v>1264</v>
      </c>
      <c r="C73" t="s">
        <v>1265</v>
      </c>
      <c r="D73" t="s">
        <v>1268</v>
      </c>
    </row>
    <row r="74" spans="2:4" x14ac:dyDescent="0.25">
      <c r="B74" s="6" t="s">
        <v>1262</v>
      </c>
      <c r="C74" s="8">
        <v>608473.82999999996</v>
      </c>
      <c r="D74" s="8">
        <v>81726.930799999987</v>
      </c>
    </row>
    <row r="75" spans="2:4" x14ac:dyDescent="0.25">
      <c r="B75" s="7" t="s">
        <v>1269</v>
      </c>
      <c r="C75" s="8">
        <v>18542.490999999995</v>
      </c>
      <c r="D75" s="8">
        <v>2824.8232999999996</v>
      </c>
    </row>
    <row r="76" spans="2:4" x14ac:dyDescent="0.25">
      <c r="B76" s="7" t="s">
        <v>1270</v>
      </c>
      <c r="C76" s="8">
        <v>22867.710999999999</v>
      </c>
      <c r="D76" s="8">
        <v>4996.2467000000006</v>
      </c>
    </row>
    <row r="77" spans="2:4" x14ac:dyDescent="0.25">
      <c r="B77" s="7" t="s">
        <v>1271</v>
      </c>
      <c r="C77" s="8">
        <v>51186.216999999997</v>
      </c>
      <c r="D77" s="8">
        <v>3625.2714999999985</v>
      </c>
    </row>
    <row r="78" spans="2:4" x14ac:dyDescent="0.25">
      <c r="B78" s="7" t="s">
        <v>1272</v>
      </c>
      <c r="C78" s="8">
        <v>39248.592999999972</v>
      </c>
      <c r="D78" s="8">
        <v>2957.8446000000008</v>
      </c>
    </row>
    <row r="79" spans="2:4" x14ac:dyDescent="0.25">
      <c r="B79" s="7" t="s">
        <v>1273</v>
      </c>
      <c r="C79" s="8">
        <v>56691.076999999976</v>
      </c>
      <c r="D79" s="8">
        <v>8627.4764000000014</v>
      </c>
    </row>
    <row r="80" spans="2:4" x14ac:dyDescent="0.25">
      <c r="B80" s="7" t="s">
        <v>1274</v>
      </c>
      <c r="C80" s="8">
        <v>39430.443000000007</v>
      </c>
      <c r="D80" s="8">
        <v>4499.5844999999999</v>
      </c>
    </row>
    <row r="81" spans="2:4" x14ac:dyDescent="0.25">
      <c r="B81" s="7" t="s">
        <v>1275</v>
      </c>
      <c r="C81" s="8">
        <v>38440.755000000012</v>
      </c>
      <c r="D81" s="8">
        <v>4464.6601999999984</v>
      </c>
    </row>
    <row r="82" spans="2:4" x14ac:dyDescent="0.25">
      <c r="B82" s="7" t="s">
        <v>1276</v>
      </c>
      <c r="C82" s="8">
        <v>33265.564300000013</v>
      </c>
      <c r="D82" s="8">
        <v>2328.3534000000004</v>
      </c>
    </row>
    <row r="83" spans="2:4" x14ac:dyDescent="0.25">
      <c r="B83" s="7" t="s">
        <v>1277</v>
      </c>
      <c r="C83" s="8">
        <v>72908.108899999919</v>
      </c>
      <c r="D83" s="8">
        <v>9360.4909999999945</v>
      </c>
    </row>
    <row r="84" spans="2:4" x14ac:dyDescent="0.25">
      <c r="B84" s="7" t="s">
        <v>1278</v>
      </c>
      <c r="C84" s="8">
        <v>56463.130000000034</v>
      </c>
      <c r="D84" s="8">
        <v>15763.379699999998</v>
      </c>
    </row>
    <row r="85" spans="2:4" x14ac:dyDescent="0.25">
      <c r="B85" s="7" t="s">
        <v>1279</v>
      </c>
      <c r="C85" s="8">
        <v>82192.32279999998</v>
      </c>
      <c r="D85" s="8">
        <v>4376.0693999999949</v>
      </c>
    </row>
    <row r="86" spans="2:4" x14ac:dyDescent="0.25">
      <c r="B86" s="7" t="s">
        <v>1280</v>
      </c>
      <c r="C86" s="8">
        <v>97237.417000000016</v>
      </c>
      <c r="D86" s="8">
        <v>17902.730100000001</v>
      </c>
    </row>
    <row r="87" spans="2:4" x14ac:dyDescent="0.25">
      <c r="B87" s="6" t="s">
        <v>1263</v>
      </c>
      <c r="C87" s="8">
        <v>608473.82999999996</v>
      </c>
      <c r="D87" s="8">
        <v>81726.930799999987</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Y41"/>
  <sheetViews>
    <sheetView showGridLines="0" topLeftCell="A16" zoomScale="95" zoomScaleNormal="95" workbookViewId="0">
      <selection activeCell="A16" sqref="A16"/>
    </sheetView>
  </sheetViews>
  <sheetFormatPr defaultRowHeight="15" x14ac:dyDescent="0.25"/>
  <cols>
    <col min="2" max="2" width="25.140625" customWidth="1"/>
    <col min="3" max="3" width="16.42578125" customWidth="1"/>
    <col min="4" max="7" width="12.5703125" customWidth="1"/>
    <col min="8" max="8" width="12" bestFit="1" customWidth="1"/>
    <col min="9" max="10" width="11" bestFit="1" customWidth="1"/>
    <col min="11" max="13" width="12" bestFit="1" customWidth="1"/>
    <col min="14" max="14" width="18.42578125" customWidth="1"/>
    <col min="15" max="15" width="16.42578125" customWidth="1"/>
    <col min="16" max="18" width="10.5703125" customWidth="1"/>
    <col min="19" max="19" width="11.5703125" customWidth="1"/>
    <col min="20" max="22" width="10.5703125" customWidth="1"/>
    <col min="23" max="23" width="15.5703125" customWidth="1"/>
    <col min="24" max="24" width="13.140625" customWidth="1"/>
    <col min="25" max="25" width="11.5703125" customWidth="1"/>
    <col min="26" max="26" width="20.7109375" bestFit="1" customWidth="1"/>
    <col min="27" max="27" width="24.7109375" bestFit="1" customWidth="1"/>
    <col min="28" max="30" width="15.7109375" bestFit="1" customWidth="1"/>
    <col min="31" max="31" width="18.7109375" bestFit="1" customWidth="1"/>
    <col min="32" max="32" width="12.7109375" bestFit="1" customWidth="1"/>
    <col min="33" max="34" width="15.7109375" bestFit="1" customWidth="1"/>
    <col min="35" max="35" width="19.42578125" bestFit="1" customWidth="1"/>
    <col min="36" max="36" width="17.42578125" bestFit="1" customWidth="1"/>
    <col min="37" max="37" width="20.7109375" bestFit="1" customWidth="1"/>
    <col min="38" max="38" width="24.7109375" bestFit="1" customWidth="1"/>
    <col min="39" max="40" width="15.7109375" bestFit="1" customWidth="1"/>
    <col min="41" max="41" width="14.140625" bestFit="1" customWidth="1"/>
    <col min="42" max="42" width="18.7109375" bestFit="1" customWidth="1"/>
    <col min="43" max="43" width="11.140625" bestFit="1" customWidth="1"/>
    <col min="44" max="44" width="14.140625" bestFit="1" customWidth="1"/>
    <col min="45" max="45" width="15.7109375" bestFit="1" customWidth="1"/>
    <col min="46" max="46" width="19.42578125" bestFit="1" customWidth="1"/>
    <col min="47" max="47" width="17.42578125" bestFit="1" customWidth="1"/>
    <col min="48" max="48" width="20.7109375" bestFit="1" customWidth="1"/>
    <col min="49" max="49" width="24.7109375" bestFit="1" customWidth="1"/>
    <col min="50" max="51" width="15.7109375" bestFit="1" customWidth="1"/>
    <col min="52" max="52" width="13.85546875" bestFit="1" customWidth="1"/>
    <col min="53" max="53" width="18.7109375" bestFit="1" customWidth="1"/>
    <col min="54" max="54" width="11.140625" bestFit="1" customWidth="1"/>
    <col min="55" max="56" width="14.140625" bestFit="1" customWidth="1"/>
    <col min="57" max="57" width="19.42578125" bestFit="1" customWidth="1"/>
    <col min="58" max="58" width="17.42578125" bestFit="1" customWidth="1"/>
    <col min="59" max="59" width="20.7109375" bestFit="1" customWidth="1"/>
    <col min="60" max="60" width="24.7109375" bestFit="1" customWidth="1"/>
    <col min="61" max="62" width="15.7109375" bestFit="1" customWidth="1"/>
    <col min="63" max="63" width="14.140625" bestFit="1" customWidth="1"/>
    <col min="64" max="64" width="18.7109375" bestFit="1" customWidth="1"/>
    <col min="65" max="66" width="14.140625" bestFit="1" customWidth="1"/>
    <col min="67" max="67" width="19.42578125" bestFit="1" customWidth="1"/>
    <col min="68" max="68" width="17.42578125" bestFit="1" customWidth="1"/>
    <col min="69" max="69" width="20.7109375" bestFit="1" customWidth="1"/>
    <col min="70" max="70" width="24.7109375" bestFit="1" customWidth="1"/>
    <col min="71" max="71" width="14.140625" bestFit="1" customWidth="1"/>
    <col min="72" max="73" width="15.7109375" bestFit="1" customWidth="1"/>
    <col min="74" max="74" width="18.7109375" bestFit="1" customWidth="1"/>
    <col min="75" max="76" width="14.140625" bestFit="1" customWidth="1"/>
    <col min="77" max="77" width="19.42578125" bestFit="1" customWidth="1"/>
    <col min="78" max="78" width="23" bestFit="1" customWidth="1"/>
    <col min="79" max="79" width="24.7109375" bestFit="1" customWidth="1"/>
    <col min="80" max="81" width="15.7109375" bestFit="1" customWidth="1"/>
    <col min="82" max="82" width="14.140625" bestFit="1" customWidth="1"/>
    <col min="83" max="83" width="18.7109375" bestFit="1" customWidth="1"/>
    <col min="84" max="84" width="15.7109375" bestFit="1" customWidth="1"/>
    <col min="85" max="85" width="14.140625" bestFit="1" customWidth="1"/>
    <col min="86" max="86" width="19.42578125" bestFit="1" customWidth="1"/>
    <col min="87" max="87" width="21.7109375" bestFit="1" customWidth="1"/>
    <col min="88" max="88" width="20.7109375" bestFit="1" customWidth="1"/>
    <col min="89" max="89" width="24.7109375" bestFit="1" customWidth="1"/>
    <col min="90" max="91" width="14.140625" bestFit="1" customWidth="1"/>
    <col min="92" max="92" width="15.7109375" bestFit="1" customWidth="1"/>
    <col min="93" max="93" width="18.7109375" bestFit="1" customWidth="1"/>
    <col min="94" max="95" width="15.7109375" bestFit="1" customWidth="1"/>
    <col min="96" max="96" width="19.42578125" bestFit="1" customWidth="1"/>
    <col min="97" max="97" width="17.42578125" bestFit="1" customWidth="1"/>
    <col min="98" max="98" width="21.7109375" bestFit="1" customWidth="1"/>
    <col min="99" max="99" width="24.7109375" bestFit="1" customWidth="1"/>
    <col min="100" max="101" width="17.42578125" bestFit="1" customWidth="1"/>
    <col min="102" max="102" width="15.7109375" bestFit="1" customWidth="1"/>
    <col min="103" max="103" width="18.7109375" bestFit="1" customWidth="1"/>
    <col min="104" max="105" width="15.7109375" bestFit="1" customWidth="1"/>
    <col min="106" max="106" width="14.140625" bestFit="1" customWidth="1"/>
    <col min="107" max="107" width="19.42578125" bestFit="1" customWidth="1"/>
    <col min="108" max="108" width="27.7109375" bestFit="1" customWidth="1"/>
    <col min="109" max="109" width="20.7109375" bestFit="1" customWidth="1"/>
    <col min="110" max="110" width="24.7109375" bestFit="1" customWidth="1"/>
    <col min="111" max="111" width="15.7109375" bestFit="1" customWidth="1"/>
    <col min="112" max="112" width="17.42578125" bestFit="1" customWidth="1"/>
    <col min="113" max="113" width="15.7109375" bestFit="1" customWidth="1"/>
    <col min="114" max="114" width="18.7109375" bestFit="1" customWidth="1"/>
    <col min="115" max="115" width="14.140625" bestFit="1" customWidth="1"/>
    <col min="116" max="116" width="15.7109375" bestFit="1" customWidth="1"/>
    <col min="117" max="117" width="17.42578125" bestFit="1" customWidth="1"/>
    <col min="118" max="118" width="19.42578125" bestFit="1" customWidth="1"/>
    <col min="119" max="119" width="25" bestFit="1" customWidth="1"/>
    <col min="120" max="120" width="19" bestFit="1" customWidth="1"/>
  </cols>
  <sheetData>
    <row r="3" spans="2:25" x14ac:dyDescent="0.25">
      <c r="B3" s="5" t="s">
        <v>1281</v>
      </c>
      <c r="C3" s="5" t="s">
        <v>1261</v>
      </c>
      <c r="N3" s="5" t="s">
        <v>1282</v>
      </c>
      <c r="O3" s="5" t="s">
        <v>1261</v>
      </c>
    </row>
    <row r="4" spans="2:25" x14ac:dyDescent="0.25">
      <c r="B4" s="5" t="s">
        <v>1291</v>
      </c>
      <c r="C4" t="s">
        <v>1262</v>
      </c>
      <c r="D4" t="s">
        <v>1263</v>
      </c>
      <c r="N4" s="5" t="s">
        <v>7</v>
      </c>
      <c r="O4" t="s">
        <v>289</v>
      </c>
      <c r="P4" t="s">
        <v>120</v>
      </c>
      <c r="Q4" t="s">
        <v>52</v>
      </c>
      <c r="R4" t="s">
        <v>385</v>
      </c>
      <c r="S4" t="s">
        <v>129</v>
      </c>
      <c r="T4" t="s">
        <v>65</v>
      </c>
      <c r="U4" t="s">
        <v>416</v>
      </c>
      <c r="V4" t="s">
        <v>149</v>
      </c>
      <c r="W4" t="s">
        <v>133</v>
      </c>
      <c r="X4" t="s">
        <v>25</v>
      </c>
      <c r="Y4" t="s">
        <v>1263</v>
      </c>
    </row>
    <row r="5" spans="2:25" x14ac:dyDescent="0.25">
      <c r="B5" s="6" t="s">
        <v>27</v>
      </c>
      <c r="C5" s="8">
        <v>230846.28749999995</v>
      </c>
      <c r="D5" s="8">
        <v>230846.28749999995</v>
      </c>
      <c r="N5" s="6" t="s">
        <v>168</v>
      </c>
      <c r="O5" s="8">
        <v>352.75959999999998</v>
      </c>
      <c r="P5" s="8">
        <v>323.11100000000005</v>
      </c>
      <c r="Q5" s="8">
        <v>195.29599999999999</v>
      </c>
      <c r="R5" s="8">
        <v>566.64449999999988</v>
      </c>
      <c r="S5" s="8">
        <v>187.13170000000002</v>
      </c>
      <c r="T5" s="8"/>
      <c r="U5" s="8"/>
      <c r="V5" s="8">
        <v>1487.9615000000001</v>
      </c>
      <c r="W5" s="8">
        <v>67.782000000000025</v>
      </c>
      <c r="X5" s="8">
        <v>1443.9831999999999</v>
      </c>
      <c r="Y5" s="8">
        <v>4624.6695</v>
      </c>
    </row>
    <row r="6" spans="2:25" x14ac:dyDescent="0.25">
      <c r="B6" s="7" t="s">
        <v>82</v>
      </c>
      <c r="C6" s="8">
        <v>79820.844000000012</v>
      </c>
      <c r="D6" s="8">
        <v>79820.844000000012</v>
      </c>
      <c r="N6" s="6" t="s">
        <v>91</v>
      </c>
      <c r="O6" s="8">
        <v>321.55369999999999</v>
      </c>
      <c r="P6" s="8">
        <v>289.56130000000002</v>
      </c>
      <c r="Q6" s="8">
        <v>281.19150000000002</v>
      </c>
      <c r="R6" s="8">
        <v>156.68039999999999</v>
      </c>
      <c r="S6" s="8">
        <v>8784.1406000000006</v>
      </c>
      <c r="T6" s="8"/>
      <c r="U6" s="8"/>
      <c r="V6" s="8">
        <v>609.94999999999993</v>
      </c>
      <c r="W6" s="8">
        <v>1386.9292</v>
      </c>
      <c r="X6" s="8">
        <v>2035.2437999999993</v>
      </c>
      <c r="Y6" s="8">
        <v>13865.250500000002</v>
      </c>
    </row>
    <row r="7" spans="2:25" x14ac:dyDescent="0.25">
      <c r="B7" s="7" t="s">
        <v>28</v>
      </c>
      <c r="C7" s="8">
        <v>151025.44349999994</v>
      </c>
      <c r="D7" s="8">
        <v>151025.44349999994</v>
      </c>
      <c r="N7" s="6" t="s">
        <v>20</v>
      </c>
      <c r="O7" s="8">
        <v>522.71260000000007</v>
      </c>
      <c r="P7" s="8">
        <v>5453.7852999999996</v>
      </c>
      <c r="Q7" s="8">
        <v>1031.1703</v>
      </c>
      <c r="R7" s="8">
        <v>74.682400000000001</v>
      </c>
      <c r="S7" s="8">
        <v>160.85380000000001</v>
      </c>
      <c r="T7" s="8">
        <v>1001.3897999999999</v>
      </c>
      <c r="U7" s="8"/>
      <c r="V7" s="8">
        <v>82.415099999999995</v>
      </c>
      <c r="W7" s="8">
        <v>1195.3350000000003</v>
      </c>
      <c r="X7" s="8">
        <v>2139.3251</v>
      </c>
      <c r="Y7" s="8">
        <v>11661.669400000001</v>
      </c>
    </row>
    <row r="8" spans="2:25" x14ac:dyDescent="0.25">
      <c r="B8" s="6" t="s">
        <v>59</v>
      </c>
      <c r="C8" s="8">
        <v>109524.614</v>
      </c>
      <c r="D8" s="8">
        <v>109524.614</v>
      </c>
      <c r="N8" s="6" t="s">
        <v>40</v>
      </c>
      <c r="O8" s="8">
        <v>43.683999999999997</v>
      </c>
      <c r="P8" s="8">
        <v>502.38509999999997</v>
      </c>
      <c r="Q8" s="8">
        <v>941.66660000000002</v>
      </c>
      <c r="R8" s="8">
        <v>520.23790000000008</v>
      </c>
      <c r="S8" s="8">
        <v>453.98699999999997</v>
      </c>
      <c r="T8" s="8">
        <v>538.22199999999998</v>
      </c>
      <c r="U8" s="8">
        <v>812.42140000000006</v>
      </c>
      <c r="V8" s="8">
        <v>194.22379999999998</v>
      </c>
      <c r="W8" s="8">
        <v>6070.3302999999987</v>
      </c>
      <c r="X8" s="8">
        <v>3922.2958999999996</v>
      </c>
      <c r="Y8" s="8">
        <v>13999.453999999998</v>
      </c>
    </row>
    <row r="9" spans="2:25" x14ac:dyDescent="0.25">
      <c r="B9" s="7" t="s">
        <v>110</v>
      </c>
      <c r="C9" s="8">
        <v>21097.798999999992</v>
      </c>
      <c r="D9" s="8">
        <v>21097.798999999992</v>
      </c>
      <c r="N9" s="6" t="s">
        <v>62</v>
      </c>
      <c r="O9" s="8">
        <v>186.31690000000003</v>
      </c>
      <c r="P9" s="8">
        <v>476.72630000000004</v>
      </c>
      <c r="Q9" s="8">
        <v>1095.9436000000001</v>
      </c>
      <c r="R9" s="8">
        <v>107.6297</v>
      </c>
      <c r="S9" s="8">
        <v>112.84739999999999</v>
      </c>
      <c r="T9" s="8">
        <v>4.3524000000000003</v>
      </c>
      <c r="U9" s="8"/>
      <c r="V9" s="8">
        <v>602.61419999999998</v>
      </c>
      <c r="W9" s="8">
        <v>2273.3364000000001</v>
      </c>
      <c r="X9" s="8">
        <v>1100.8812000000003</v>
      </c>
      <c r="Y9" s="8">
        <v>5960.6481000000003</v>
      </c>
    </row>
    <row r="10" spans="2:25" x14ac:dyDescent="0.25">
      <c r="B10" s="7" t="s">
        <v>126</v>
      </c>
      <c r="C10" s="8">
        <v>21278.883000000002</v>
      </c>
      <c r="D10" s="8">
        <v>21278.883000000002</v>
      </c>
      <c r="N10" s="6" t="s">
        <v>69</v>
      </c>
      <c r="O10" s="8">
        <v>87.733899999999991</v>
      </c>
      <c r="P10" s="8">
        <v>532.69139999999993</v>
      </c>
      <c r="Q10" s="8">
        <v>282.697</v>
      </c>
      <c r="R10" s="8">
        <v>859.46349999999984</v>
      </c>
      <c r="S10" s="8">
        <v>372.37100000000004</v>
      </c>
      <c r="T10" s="8">
        <v>598.86020000000008</v>
      </c>
      <c r="U10" s="8">
        <v>917.36199999999997</v>
      </c>
      <c r="V10" s="8">
        <v>4403.3483999999999</v>
      </c>
      <c r="W10" s="8">
        <v>2438.9629</v>
      </c>
      <c r="X10" s="8">
        <v>3006.4003000000002</v>
      </c>
      <c r="Y10" s="8">
        <v>13499.890599999999</v>
      </c>
    </row>
    <row r="11" spans="2:25" x14ac:dyDescent="0.25">
      <c r="B11" s="7" t="s">
        <v>131</v>
      </c>
      <c r="C11" s="8">
        <v>25461.780000000006</v>
      </c>
      <c r="D11" s="8">
        <v>25461.780000000006</v>
      </c>
      <c r="N11" s="6" t="s">
        <v>101</v>
      </c>
      <c r="O11" s="8"/>
      <c r="P11" s="8"/>
      <c r="Q11" s="8"/>
      <c r="R11" s="8">
        <v>88.724999999999994</v>
      </c>
      <c r="S11" s="8"/>
      <c r="T11" s="8">
        <v>34.341900000000003</v>
      </c>
      <c r="U11" s="8">
        <v>2640.4798000000001</v>
      </c>
      <c r="V11" s="8"/>
      <c r="W11" s="8">
        <v>599.66199999999992</v>
      </c>
      <c r="X11" s="8">
        <v>73.320999999999998</v>
      </c>
      <c r="Y11" s="8">
        <v>3436.5296999999996</v>
      </c>
    </row>
    <row r="12" spans="2:25" x14ac:dyDescent="0.25">
      <c r="B12" s="7" t="s">
        <v>60</v>
      </c>
      <c r="C12" s="8">
        <v>41686.152000000002</v>
      </c>
      <c r="D12" s="8">
        <v>41686.152000000002</v>
      </c>
      <c r="N12" s="6" t="s">
        <v>75</v>
      </c>
      <c r="O12" s="8">
        <v>2384.6012000000001</v>
      </c>
      <c r="P12" s="8">
        <v>364.10700000000003</v>
      </c>
      <c r="Q12" s="8">
        <v>163.18659999999997</v>
      </c>
      <c r="R12" s="8">
        <v>323.06560000000002</v>
      </c>
      <c r="S12" s="8">
        <v>286.6268</v>
      </c>
      <c r="T12" s="8">
        <v>1318.6727000000001</v>
      </c>
      <c r="U12" s="8">
        <v>782.51659999999993</v>
      </c>
      <c r="V12" s="8">
        <v>168.96030000000002</v>
      </c>
      <c r="W12" s="8">
        <v>1860.4933000000001</v>
      </c>
      <c r="X12" s="8">
        <v>2077.4483000000005</v>
      </c>
      <c r="Y12" s="8">
        <v>9729.6784000000007</v>
      </c>
    </row>
    <row r="13" spans="2:25" x14ac:dyDescent="0.25">
      <c r="B13" s="6" t="s">
        <v>17</v>
      </c>
      <c r="C13" s="8">
        <v>268102.92850000004</v>
      </c>
      <c r="D13" s="8">
        <v>268102.92850000004</v>
      </c>
      <c r="N13" s="6" t="s">
        <v>55</v>
      </c>
      <c r="O13" s="8">
        <v>861.3818</v>
      </c>
      <c r="P13" s="8">
        <v>1040.1034</v>
      </c>
      <c r="Q13" s="8">
        <v>132.59219999999999</v>
      </c>
      <c r="R13" s="8">
        <v>849.30560000000003</v>
      </c>
      <c r="S13" s="8">
        <v>27.175599999999999</v>
      </c>
      <c r="T13" s="8">
        <v>173.28360000000001</v>
      </c>
      <c r="U13" s="8">
        <v>7.2637999999999998</v>
      </c>
      <c r="V13" s="8">
        <v>301.99970000000002</v>
      </c>
      <c r="W13" s="8">
        <v>416.6284</v>
      </c>
      <c r="X13" s="8">
        <v>3078.8957000000005</v>
      </c>
      <c r="Y13" s="8">
        <v>6888.6298000000006</v>
      </c>
    </row>
    <row r="14" spans="2:25" x14ac:dyDescent="0.25">
      <c r="B14" s="7" t="s">
        <v>67</v>
      </c>
      <c r="C14" s="8">
        <v>13337.619999999997</v>
      </c>
      <c r="D14" s="8">
        <v>13337.619999999997</v>
      </c>
      <c r="N14" s="6" t="s">
        <v>161</v>
      </c>
      <c r="O14" s="8">
        <v>186.2808</v>
      </c>
      <c r="P14" s="8">
        <v>10.048</v>
      </c>
      <c r="Q14" s="8">
        <v>86.131900000000002</v>
      </c>
      <c r="R14" s="8"/>
      <c r="S14" s="8"/>
      <c r="T14" s="8">
        <v>60.356000000000002</v>
      </c>
      <c r="U14" s="8"/>
      <c r="V14" s="8"/>
      <c r="W14" s="8">
        <v>420.29979999999995</v>
      </c>
      <c r="X14" s="8">
        <v>1091.8117999999999</v>
      </c>
      <c r="Y14" s="8">
        <v>1854.9282999999998</v>
      </c>
    </row>
    <row r="15" spans="2:25" x14ac:dyDescent="0.25">
      <c r="B15" s="7" t="s">
        <v>197</v>
      </c>
      <c r="C15" s="8">
        <v>26197.725000000002</v>
      </c>
      <c r="D15" s="8">
        <v>26197.725000000002</v>
      </c>
      <c r="N15" s="6" t="s">
        <v>1263</v>
      </c>
      <c r="O15" s="8">
        <v>4947.0244999999995</v>
      </c>
      <c r="P15" s="8">
        <v>8992.5187999999998</v>
      </c>
      <c r="Q15" s="8">
        <v>4209.8757000000005</v>
      </c>
      <c r="R15" s="8">
        <v>3546.4345999999996</v>
      </c>
      <c r="S15" s="8">
        <v>10385.133900000001</v>
      </c>
      <c r="T15" s="8">
        <v>3729.4786000000004</v>
      </c>
      <c r="U15" s="8">
        <v>5160.0436</v>
      </c>
      <c r="V15" s="8">
        <v>7851.473</v>
      </c>
      <c r="W15" s="8">
        <v>16729.759299999998</v>
      </c>
      <c r="X15" s="8">
        <v>19969.606299999999</v>
      </c>
      <c r="Y15" s="8">
        <v>85521.348299999998</v>
      </c>
    </row>
    <row r="16" spans="2:25" x14ac:dyDescent="0.25">
      <c r="B16" s="7" t="s">
        <v>34</v>
      </c>
      <c r="C16" s="8">
        <v>95367.384500000058</v>
      </c>
      <c r="D16" s="8">
        <v>95367.384500000058</v>
      </c>
    </row>
    <row r="17" spans="2:13" x14ac:dyDescent="0.25">
      <c r="B17" s="7" t="s">
        <v>73</v>
      </c>
      <c r="C17" s="8">
        <v>14142.641000000003</v>
      </c>
      <c r="D17" s="8">
        <v>14142.641000000003</v>
      </c>
    </row>
    <row r="18" spans="2:13" x14ac:dyDescent="0.25">
      <c r="B18" s="7" t="s">
        <v>48</v>
      </c>
      <c r="C18" s="8">
        <v>42110.565999999992</v>
      </c>
      <c r="D18" s="8">
        <v>42110.565999999992</v>
      </c>
    </row>
    <row r="19" spans="2:13" x14ac:dyDescent="0.25">
      <c r="B19" s="7" t="s">
        <v>18</v>
      </c>
      <c r="C19" s="8">
        <v>76946.991999999998</v>
      </c>
      <c r="D19" s="8">
        <v>76946.991999999998</v>
      </c>
    </row>
    <row r="20" spans="2:13" ht="25.5" customHeight="1" x14ac:dyDescent="0.25">
      <c r="B20" s="6" t="s">
        <v>1263</v>
      </c>
      <c r="C20" s="8">
        <v>608473.82999999996</v>
      </c>
      <c r="D20" s="8">
        <v>608473.82999999996</v>
      </c>
    </row>
    <row r="26" spans="2:13" x14ac:dyDescent="0.25">
      <c r="B26" s="6"/>
      <c r="C26" s="8"/>
      <c r="D26" s="8"/>
      <c r="E26" s="8"/>
      <c r="F26" s="8"/>
      <c r="G26" s="8"/>
      <c r="H26" s="8"/>
      <c r="I26" s="8"/>
      <c r="J26" s="8"/>
      <c r="K26" s="8"/>
      <c r="L26" s="8"/>
      <c r="M26" s="8"/>
    </row>
    <row r="27" spans="2:13" x14ac:dyDescent="0.25">
      <c r="B27" s="7"/>
      <c r="C27" s="8"/>
      <c r="D27" s="8"/>
      <c r="E27" s="8"/>
      <c r="F27" s="8"/>
      <c r="G27" s="8"/>
      <c r="H27" s="8"/>
      <c r="I27" s="8"/>
      <c r="J27" s="8"/>
      <c r="K27" s="8"/>
      <c r="L27" s="8"/>
      <c r="M27" s="8"/>
    </row>
    <row r="28" spans="2:13" x14ac:dyDescent="0.25">
      <c r="B28" s="7"/>
      <c r="C28" s="8"/>
      <c r="D28" s="8"/>
      <c r="E28" s="8"/>
      <c r="F28" s="8"/>
      <c r="G28" s="8"/>
      <c r="H28" s="8"/>
      <c r="I28" s="8"/>
      <c r="J28" s="8"/>
      <c r="K28" s="8"/>
      <c r="L28" s="8"/>
      <c r="M28" s="8"/>
    </row>
    <row r="29" spans="2:13" x14ac:dyDescent="0.25">
      <c r="B29" s="6"/>
      <c r="C29" s="8"/>
      <c r="D29" s="8"/>
      <c r="E29" s="8"/>
      <c r="F29" s="8"/>
      <c r="G29" s="8"/>
      <c r="H29" s="8"/>
      <c r="I29" s="8"/>
      <c r="J29" s="8"/>
      <c r="K29" s="8"/>
      <c r="L29" s="8"/>
      <c r="M29" s="8"/>
    </row>
    <row r="30" spans="2:13" x14ac:dyDescent="0.25">
      <c r="B30" s="7"/>
      <c r="C30" s="8"/>
      <c r="D30" s="8"/>
      <c r="E30" s="8"/>
      <c r="F30" s="8"/>
      <c r="G30" s="8"/>
      <c r="H30" s="8"/>
      <c r="I30" s="8"/>
      <c r="J30" s="8"/>
      <c r="K30" s="8"/>
      <c r="L30" s="8"/>
      <c r="M30" s="8"/>
    </row>
    <row r="31" spans="2:13" x14ac:dyDescent="0.25">
      <c r="B31" s="7"/>
      <c r="C31" s="8"/>
      <c r="D31" s="8"/>
      <c r="E31" s="8"/>
      <c r="F31" s="8"/>
      <c r="G31" s="8"/>
      <c r="H31" s="8"/>
      <c r="I31" s="8"/>
      <c r="J31" s="8"/>
      <c r="K31" s="8"/>
      <c r="L31" s="8"/>
      <c r="M31" s="8"/>
    </row>
    <row r="32" spans="2:13" x14ac:dyDescent="0.25">
      <c r="B32" s="7"/>
      <c r="C32" s="8"/>
      <c r="D32" s="8"/>
      <c r="E32" s="8"/>
      <c r="F32" s="8"/>
      <c r="G32" s="8"/>
      <c r="H32" s="8"/>
      <c r="I32" s="8"/>
      <c r="J32" s="8"/>
      <c r="K32" s="8"/>
      <c r="L32" s="8"/>
      <c r="M32" s="8"/>
    </row>
    <row r="33" spans="2:13" x14ac:dyDescent="0.25">
      <c r="B33" s="7"/>
      <c r="C33" s="8"/>
      <c r="D33" s="8"/>
      <c r="E33" s="8"/>
      <c r="F33" s="8"/>
      <c r="G33" s="8"/>
      <c r="H33" s="8"/>
      <c r="I33" s="8"/>
      <c r="J33" s="8"/>
      <c r="K33" s="8"/>
      <c r="L33" s="8"/>
      <c r="M33" s="8"/>
    </row>
    <row r="34" spans="2:13" x14ac:dyDescent="0.25">
      <c r="B34" s="6"/>
      <c r="C34" s="8"/>
      <c r="D34" s="8"/>
      <c r="E34" s="8"/>
      <c r="F34" s="8"/>
      <c r="G34" s="8"/>
      <c r="H34" s="8"/>
      <c r="I34" s="8"/>
      <c r="J34" s="8"/>
      <c r="K34" s="8"/>
      <c r="L34" s="8"/>
      <c r="M34" s="8"/>
    </row>
    <row r="35" spans="2:13" x14ac:dyDescent="0.25">
      <c r="B35" s="7"/>
      <c r="C35" s="8"/>
      <c r="D35" s="8"/>
      <c r="E35" s="8"/>
      <c r="F35" s="8"/>
      <c r="G35" s="8"/>
      <c r="H35" s="8"/>
      <c r="I35" s="8"/>
      <c r="J35" s="8"/>
      <c r="K35" s="8"/>
      <c r="L35" s="8"/>
      <c r="M35" s="8"/>
    </row>
    <row r="36" spans="2:13" x14ac:dyDescent="0.25">
      <c r="B36" s="7"/>
      <c r="C36" s="8"/>
      <c r="D36" s="8"/>
      <c r="E36" s="8"/>
      <c r="F36" s="8"/>
      <c r="G36" s="8"/>
      <c r="H36" s="8"/>
      <c r="I36" s="8"/>
      <c r="J36" s="8"/>
      <c r="K36" s="8"/>
      <c r="L36" s="8"/>
      <c r="M36" s="8"/>
    </row>
    <row r="37" spans="2:13" x14ac:dyDescent="0.25">
      <c r="B37" s="7"/>
      <c r="C37" s="8"/>
      <c r="D37" s="8"/>
      <c r="E37" s="8"/>
      <c r="F37" s="8"/>
      <c r="G37" s="8"/>
      <c r="H37" s="8"/>
      <c r="I37" s="8"/>
      <c r="J37" s="8"/>
      <c r="K37" s="8"/>
      <c r="L37" s="8"/>
      <c r="M37" s="8"/>
    </row>
    <row r="38" spans="2:13" x14ac:dyDescent="0.25">
      <c r="B38" s="7"/>
      <c r="C38" s="8"/>
      <c r="D38" s="8"/>
      <c r="E38" s="8"/>
      <c r="F38" s="8"/>
      <c r="G38" s="8"/>
      <c r="H38" s="8"/>
      <c r="I38" s="8"/>
      <c r="J38" s="8"/>
      <c r="K38" s="8"/>
      <c r="L38" s="8"/>
      <c r="M38" s="8"/>
    </row>
    <row r="39" spans="2:13" x14ac:dyDescent="0.25">
      <c r="B39" s="7"/>
      <c r="C39" s="8"/>
      <c r="D39" s="8"/>
      <c r="E39" s="8"/>
      <c r="F39" s="8"/>
      <c r="G39" s="8"/>
      <c r="H39" s="8"/>
      <c r="I39" s="8"/>
      <c r="J39" s="8"/>
      <c r="K39" s="8"/>
      <c r="L39" s="8"/>
      <c r="M39" s="8"/>
    </row>
    <row r="40" spans="2:13" x14ac:dyDescent="0.25">
      <c r="B40" s="7"/>
      <c r="C40" s="8"/>
      <c r="D40" s="8"/>
      <c r="E40" s="8"/>
      <c r="F40" s="8"/>
      <c r="G40" s="8"/>
      <c r="H40" s="8"/>
      <c r="I40" s="8"/>
      <c r="J40" s="8"/>
      <c r="K40" s="8"/>
      <c r="L40" s="8"/>
      <c r="M40" s="8"/>
    </row>
    <row r="41" spans="2:13" x14ac:dyDescent="0.25">
      <c r="B41" s="6"/>
      <c r="C41" s="8"/>
      <c r="D41" s="8"/>
      <c r="E41" s="8"/>
      <c r="F41" s="8"/>
      <c r="G41" s="8"/>
      <c r="H41" s="8"/>
      <c r="I41" s="8"/>
      <c r="J41" s="8"/>
      <c r="K41" s="8"/>
      <c r="L41" s="8"/>
      <c r="M41" s="8"/>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D103"/>
  <sheetViews>
    <sheetView showGridLines="0" zoomScale="50" zoomScaleNormal="50" workbookViewId="0">
      <selection activeCell="AC1" sqref="AC1"/>
    </sheetView>
  </sheetViews>
  <sheetFormatPr defaultRowHeight="15" x14ac:dyDescent="0.25"/>
  <cols>
    <col min="2" max="2" width="26.42578125" bestFit="1" customWidth="1"/>
    <col min="3" max="3" width="21.5703125" customWidth="1"/>
    <col min="4" max="4" width="19" customWidth="1"/>
    <col min="5" max="17" width="4.7109375" customWidth="1"/>
    <col min="18" max="18" width="12.7109375" customWidth="1"/>
    <col min="19" max="21" width="4.7109375" customWidth="1"/>
    <col min="22" max="23" width="12.7109375" customWidth="1"/>
    <col min="24" max="24" width="37" customWidth="1"/>
    <col min="25" max="25" width="19" customWidth="1"/>
    <col min="26" max="26" width="21.5703125" customWidth="1"/>
    <col min="27" max="28" width="4.7109375" customWidth="1"/>
    <col min="29" max="29" width="28.42578125" customWidth="1"/>
    <col min="30" max="30" width="18.140625" customWidth="1"/>
    <col min="31" max="31" width="27.5703125" customWidth="1"/>
    <col min="32" max="34" width="18.28515625" customWidth="1"/>
    <col min="35" max="35" width="20" customWidth="1"/>
    <col min="36" max="37" width="16.85546875" customWidth="1"/>
    <col min="38" max="38" width="18.28515625" customWidth="1"/>
    <col min="39" max="39" width="20.7109375" customWidth="1"/>
    <col min="40" max="40" width="16.85546875" customWidth="1"/>
    <col min="41" max="43" width="12.7109375" customWidth="1"/>
    <col min="44" max="44" width="4.7109375" customWidth="1"/>
    <col min="45" max="47" width="12.7109375" customWidth="1"/>
    <col min="48" max="49" width="6.7109375" customWidth="1"/>
    <col min="50" max="50" width="4.7109375" customWidth="1"/>
    <col min="51" max="51" width="6.7109375" customWidth="1"/>
    <col min="52" max="54" width="4.7109375" customWidth="1"/>
    <col min="55" max="56" width="6.7109375" customWidth="1"/>
    <col min="57" max="57" width="4.7109375" customWidth="1"/>
    <col min="58" max="58" width="6.7109375" customWidth="1"/>
    <col min="59" max="59" width="4.7109375" customWidth="1"/>
    <col min="60" max="61" width="6.7109375" customWidth="1"/>
    <col min="62" max="63" width="4.7109375" customWidth="1"/>
    <col min="64" max="64" width="5.7109375" customWidth="1"/>
    <col min="65" max="65" width="12.7109375" customWidth="1"/>
    <col min="66" max="66" width="3.7109375" customWidth="1"/>
    <col min="67" max="67" width="5.7109375" customWidth="1"/>
    <col min="68" max="69" width="3.7109375" customWidth="1"/>
    <col min="70" max="71" width="12.7109375" customWidth="1"/>
    <col min="72" max="72" width="5.7109375" customWidth="1"/>
    <col min="73" max="76" width="3.7109375" customWidth="1"/>
    <col min="77" max="77" width="5.7109375" customWidth="1"/>
    <col min="78" max="81" width="12.7109375" customWidth="1"/>
    <col min="82" max="85" width="3.7109375" customWidth="1"/>
    <col min="86" max="88" width="12.7109375" customWidth="1"/>
    <col min="89" max="89" width="5.7109375" customWidth="1"/>
    <col min="90" max="92" width="3.7109375" customWidth="1"/>
    <col min="93" max="93" width="5.7109375" customWidth="1"/>
    <col min="94" max="95" width="12.7109375" customWidth="1"/>
    <col min="96" max="100" width="3.7109375" customWidth="1"/>
    <col min="101" max="102" width="12.7109375" customWidth="1"/>
    <col min="103" max="103" width="5.7109375" customWidth="1"/>
    <col min="104" max="107" width="3.7109375" customWidth="1"/>
    <col min="108" max="109" width="12.7109375" customWidth="1"/>
    <col min="110" max="111" width="5.7109375" customWidth="1"/>
    <col min="112" max="112" width="12.7109375" customWidth="1"/>
    <col min="113" max="118" width="3.7109375" customWidth="1"/>
    <col min="119" max="119" width="5.7109375" customWidth="1"/>
    <col min="120" max="122" width="3.7109375" customWidth="1"/>
    <col min="123" max="124" width="12.7109375" customWidth="1"/>
    <col min="125" max="125" width="3.7109375" customWidth="1"/>
    <col min="126" max="127" width="12.7109375" customWidth="1"/>
    <col min="128" max="130" width="3.7109375" customWidth="1"/>
    <col min="131" max="131" width="5.7109375" customWidth="1"/>
    <col min="132" max="132" width="12.7109375" customWidth="1"/>
    <col min="133" max="138" width="3.7109375" customWidth="1"/>
    <col min="139" max="141" width="12.7109375" customWidth="1"/>
    <col min="142" max="144" width="5.7109375" customWidth="1"/>
    <col min="145" max="146" width="3.7109375" customWidth="1"/>
    <col min="147" max="148" width="12.7109375" customWidth="1"/>
    <col min="149" max="150" width="3.7109375" customWidth="1"/>
    <col min="151" max="152" width="12.7109375" customWidth="1"/>
    <col min="153" max="153" width="5.7109375" customWidth="1"/>
    <col min="154" max="155" width="12.7109375" customWidth="1"/>
    <col min="156" max="156" width="3.7109375" customWidth="1"/>
    <col min="157" max="157" width="12.7109375" customWidth="1"/>
    <col min="158" max="158" width="3.7109375" customWidth="1"/>
    <col min="159" max="163" width="12.7109375" customWidth="1"/>
    <col min="164" max="164" width="5.7109375" customWidth="1"/>
    <col min="165" max="169" width="12.7109375" customWidth="1"/>
    <col min="170" max="171" width="3.7109375" customWidth="1"/>
    <col min="172" max="174" width="12.7109375" customWidth="1"/>
    <col min="175" max="175" width="5.7109375" customWidth="1"/>
    <col min="176" max="180" width="12.7109375" customWidth="1"/>
    <col min="181" max="181" width="3.7109375" customWidth="1"/>
    <col min="182" max="183" width="12.7109375" customWidth="1"/>
    <col min="184" max="185" width="6.7109375" customWidth="1"/>
    <col min="186" max="190" width="12.7109375" customWidth="1"/>
    <col min="191" max="193" width="5.7109375" customWidth="1"/>
    <col min="194" max="198" width="12.7109375" customWidth="1"/>
    <col min="199" max="201" width="6.7109375" customWidth="1"/>
    <col min="202" max="202" width="3.7109375" customWidth="1"/>
    <col min="203" max="204" width="12.7109375" customWidth="1"/>
    <col min="205" max="207" width="6.7109375" customWidth="1"/>
    <col min="208" max="213" width="12.7109375" customWidth="1"/>
    <col min="214" max="214" width="5.7109375" customWidth="1"/>
    <col min="215" max="217" width="12.7109375" customWidth="1"/>
    <col min="218" max="219" width="6.7109375" customWidth="1"/>
    <col min="220" max="221" width="12.7109375" customWidth="1"/>
    <col min="222" max="223" width="3.7109375" customWidth="1"/>
    <col min="224" max="227" width="12.7109375" customWidth="1"/>
    <col min="228" max="229" width="6.7109375" customWidth="1"/>
    <col min="230" max="232" width="12.7109375" customWidth="1"/>
    <col min="233" max="233" width="5.7109375" customWidth="1"/>
    <col min="234" max="235" width="12.7109375" customWidth="1"/>
    <col min="236" max="238" width="6.7109375" customWidth="1"/>
    <col min="239" max="240" width="12.7109375" customWidth="1"/>
    <col min="241" max="242" width="3.7109375" customWidth="1"/>
    <col min="243" max="243" width="12.7109375" customWidth="1"/>
    <col min="244" max="244" width="5.7109375" customWidth="1"/>
    <col min="245" max="246" width="12.7109375" customWidth="1"/>
    <col min="247" max="247" width="2.7109375" customWidth="1"/>
    <col min="248" max="249" width="4.7109375" customWidth="1"/>
    <col min="250" max="254" width="12.7109375" customWidth="1"/>
    <col min="255" max="255" width="5.7109375" customWidth="1"/>
    <col min="256" max="256" width="2.7109375" customWidth="1"/>
    <col min="257" max="260" width="12.7109375" customWidth="1"/>
    <col min="261" max="262" width="2.7109375" customWidth="1"/>
    <col min="263" max="267" width="12.7109375" customWidth="1"/>
    <col min="268" max="268" width="2.7109375" customWidth="1"/>
    <col min="269" max="270" width="5.7109375" customWidth="1"/>
    <col min="271" max="274" width="12.7109375" customWidth="1"/>
    <col min="275" max="275" width="4.7109375" customWidth="1"/>
    <col min="276" max="276" width="2.7109375" customWidth="1"/>
    <col min="277" max="278" width="12.7109375" customWidth="1"/>
    <col min="279" max="279" width="5.7109375" customWidth="1"/>
    <col min="280" max="281" width="12.7109375" customWidth="1"/>
    <col min="282" max="285" width="2" customWidth="1"/>
    <col min="286" max="289" width="12" customWidth="1"/>
    <col min="290" max="291" width="5" customWidth="1"/>
    <col min="292" max="294" width="2" customWidth="1"/>
    <col min="295" max="297" width="12" customWidth="1"/>
    <col min="298" max="299" width="4" customWidth="1"/>
    <col min="300" max="302" width="2" customWidth="1"/>
    <col min="303" max="303" width="12" customWidth="1"/>
    <col min="304" max="305" width="5" customWidth="1"/>
    <col min="306" max="308" width="2" customWidth="1"/>
    <col min="309" max="312" width="12" customWidth="1"/>
    <col min="313" max="315" width="2" customWidth="1"/>
    <col min="316" max="317" width="12" customWidth="1"/>
    <col min="318" max="320" width="2" customWidth="1"/>
    <col min="321" max="321" width="5" customWidth="1"/>
    <col min="322" max="323" width="12" customWidth="1"/>
    <col min="324" max="325" width="2" customWidth="1"/>
    <col min="326" max="328" width="4" customWidth="1"/>
    <col min="329" max="329" width="12" customWidth="1"/>
    <col min="330" max="330" width="2" customWidth="1"/>
    <col min="331" max="335" width="12" customWidth="1"/>
    <col min="336" max="337" width="5" customWidth="1"/>
    <col min="338" max="340" width="2" customWidth="1"/>
    <col min="341" max="342" width="12" customWidth="1"/>
    <col min="343" max="345" width="3" customWidth="1"/>
    <col min="346" max="346" width="12" customWidth="1"/>
    <col min="347" max="349" width="3" customWidth="1"/>
    <col min="350" max="351" width="12" customWidth="1"/>
    <col min="352" max="354" width="6" customWidth="1"/>
    <col min="355" max="356" width="12" customWidth="1"/>
    <col min="357" max="359" width="3" customWidth="1"/>
    <col min="360" max="362" width="12" customWidth="1"/>
    <col min="363" max="363" width="5" customWidth="1"/>
    <col min="364" max="364" width="12" customWidth="1"/>
    <col min="365" max="365" width="3" customWidth="1"/>
    <col min="366" max="368" width="12" customWidth="1"/>
    <col min="369" max="370" width="6" customWidth="1"/>
    <col min="371" max="372" width="3" customWidth="1"/>
    <col min="373" max="374" width="12" customWidth="1"/>
    <col min="375" max="376" width="3" customWidth="1"/>
    <col min="377" max="379" width="12" customWidth="1"/>
    <col min="380" max="382" width="3" customWidth="1"/>
    <col min="383" max="385" width="6" customWidth="1"/>
    <col min="386" max="387" width="12" customWidth="1"/>
    <col min="388" max="389" width="3" customWidth="1"/>
    <col min="390" max="390" width="5" customWidth="1"/>
    <col min="391" max="394" width="12" customWidth="1"/>
    <col min="395" max="397" width="3" customWidth="1"/>
    <col min="398" max="400" width="6" customWidth="1"/>
    <col min="401" max="402" width="12" customWidth="1"/>
    <col min="403" max="410" width="3" customWidth="1"/>
    <col min="411" max="413" width="12" customWidth="1"/>
    <col min="414" max="416" width="6" customWidth="1"/>
    <col min="417" max="419" width="3" customWidth="1"/>
    <col min="420" max="422" width="12" customWidth="1"/>
    <col min="423" max="424" width="5" customWidth="1"/>
    <col min="425" max="425" width="12" customWidth="1"/>
    <col min="426" max="427" width="3" customWidth="1"/>
    <col min="428" max="428" width="12" customWidth="1"/>
    <col min="429" max="430" width="6" customWidth="1"/>
    <col min="431" max="434" width="3" customWidth="1"/>
    <col min="435" max="435" width="12" customWidth="1"/>
    <col min="436" max="438" width="3" customWidth="1"/>
    <col min="439" max="441" width="6" customWidth="1"/>
    <col min="442" max="443" width="3" customWidth="1"/>
    <col min="444" max="444" width="12" customWidth="1"/>
    <col min="445" max="446" width="5" customWidth="1"/>
    <col min="447" max="448" width="3" customWidth="1"/>
    <col min="449" max="450" width="6" customWidth="1"/>
    <col min="451" max="451" width="12" customWidth="1"/>
    <col min="452" max="460" width="3" customWidth="1"/>
    <col min="461" max="463" width="6" customWidth="1"/>
    <col min="464" max="466" width="3" customWidth="1"/>
    <col min="467" max="467" width="12" customWidth="1"/>
    <col min="468" max="470" width="5" customWidth="1"/>
    <col min="471" max="473" width="3" customWidth="1"/>
    <col min="474" max="475" width="6" customWidth="1"/>
    <col min="476" max="481" width="3" customWidth="1"/>
    <col min="482" max="484" width="6" customWidth="1"/>
    <col min="485" max="487" width="3" customWidth="1"/>
    <col min="488" max="490" width="5" customWidth="1"/>
    <col min="491" max="491" width="12" customWidth="1"/>
    <col min="492" max="507" width="3" customWidth="1"/>
    <col min="508" max="508" width="12" customWidth="1"/>
    <col min="509" max="527" width="3" customWidth="1"/>
    <col min="528" max="528" width="11.28515625" bestFit="1" customWidth="1"/>
  </cols>
  <sheetData>
    <row r="1" spans="2:30" x14ac:dyDescent="0.25">
      <c r="B1" s="5" t="s">
        <v>7</v>
      </c>
      <c r="C1" t="s">
        <v>1287</v>
      </c>
    </row>
    <row r="2" spans="2:30" x14ac:dyDescent="0.25">
      <c r="X2" s="5" t="s">
        <v>1289</v>
      </c>
      <c r="Y2" t="s">
        <v>1268</v>
      </c>
      <c r="Z2" t="s">
        <v>1284</v>
      </c>
      <c r="AC2" s="5" t="s">
        <v>1285</v>
      </c>
      <c r="AD2" t="s">
        <v>1265</v>
      </c>
    </row>
    <row r="3" spans="2:30" x14ac:dyDescent="0.25">
      <c r="B3" s="5" t="s">
        <v>1290</v>
      </c>
      <c r="C3" t="s">
        <v>1284</v>
      </c>
      <c r="D3" t="s">
        <v>1268</v>
      </c>
      <c r="X3" s="6" t="s">
        <v>25</v>
      </c>
      <c r="Y3" s="8">
        <v>76381.387100000167</v>
      </c>
      <c r="Z3" s="8">
        <v>556.94647058823648</v>
      </c>
      <c r="AC3" s="6" t="s">
        <v>36</v>
      </c>
      <c r="AD3" s="8">
        <v>410378.26499999943</v>
      </c>
    </row>
    <row r="4" spans="2:30" x14ac:dyDescent="0.25">
      <c r="B4" s="6" t="s">
        <v>187</v>
      </c>
      <c r="C4" s="8">
        <v>11.917593370681606</v>
      </c>
      <c r="D4" s="8">
        <v>10308.629699999998</v>
      </c>
      <c r="X4" s="6" t="s">
        <v>133</v>
      </c>
      <c r="Y4" s="8">
        <v>74989.089100000056</v>
      </c>
      <c r="Z4" s="8">
        <v>341.39666666666756</v>
      </c>
      <c r="AC4" s="6" t="s">
        <v>23</v>
      </c>
      <c r="AD4" s="8">
        <v>340935.41500000033</v>
      </c>
    </row>
    <row r="5" spans="2:30" x14ac:dyDescent="0.25">
      <c r="B5" s="6" t="s">
        <v>479</v>
      </c>
      <c r="C5" s="8">
        <v>7.3061904761904781</v>
      </c>
      <c r="D5" s="8">
        <v>9449.0245999999988</v>
      </c>
      <c r="X5" s="6" t="s">
        <v>52</v>
      </c>
      <c r="Y5" s="8">
        <v>33402.651699999995</v>
      </c>
      <c r="Z5" s="8">
        <v>139.83500000000006</v>
      </c>
      <c r="AC5" s="6" t="s">
        <v>43</v>
      </c>
      <c r="AD5" s="8">
        <v>330007.05400000012</v>
      </c>
    </row>
    <row r="6" spans="2:30" x14ac:dyDescent="0.25">
      <c r="B6" s="6" t="s">
        <v>193</v>
      </c>
      <c r="C6" s="8">
        <v>26.935833333333338</v>
      </c>
      <c r="D6" s="8">
        <v>8867.8252000000011</v>
      </c>
      <c r="X6" s="6" t="s">
        <v>120</v>
      </c>
      <c r="Y6" s="8">
        <v>24463.187599999994</v>
      </c>
      <c r="Z6" s="8">
        <v>85.014444444444464</v>
      </c>
      <c r="AC6" s="6" t="s">
        <v>37</v>
      </c>
      <c r="AD6" s="8">
        <v>223843.60800000012</v>
      </c>
    </row>
    <row r="7" spans="2:30" x14ac:dyDescent="0.25">
      <c r="B7" s="6" t="s">
        <v>141</v>
      </c>
      <c r="C7" s="8">
        <v>25.861458916900091</v>
      </c>
      <c r="D7" s="8">
        <v>8577.6524000000009</v>
      </c>
      <c r="X7" s="6" t="s">
        <v>149</v>
      </c>
      <c r="Y7" s="8">
        <v>18597.950400000002</v>
      </c>
      <c r="Z7" s="8">
        <v>74.369999999999905</v>
      </c>
      <c r="AC7" s="6" t="s">
        <v>265</v>
      </c>
      <c r="AD7" s="8">
        <v>189238.63099999996</v>
      </c>
    </row>
    <row r="8" spans="2:30" x14ac:dyDescent="0.25">
      <c r="B8" s="6" t="s">
        <v>333</v>
      </c>
      <c r="C8" s="8">
        <v>3.5745378151260514</v>
      </c>
      <c r="D8" s="8">
        <v>7937.4914999999946</v>
      </c>
      <c r="X8" s="6" t="s">
        <v>129</v>
      </c>
      <c r="Y8" s="8">
        <v>18382.936300000005</v>
      </c>
      <c r="Z8" s="8">
        <v>51.830000000000005</v>
      </c>
      <c r="AC8" s="6" t="s">
        <v>94</v>
      </c>
      <c r="AD8" s="8">
        <v>167380.31800000009</v>
      </c>
    </row>
    <row r="9" spans="2:30" x14ac:dyDescent="0.25">
      <c r="B9" s="6" t="s">
        <v>474</v>
      </c>
      <c r="C9" s="8">
        <v>20.39331232492998</v>
      </c>
      <c r="D9" s="8">
        <v>7117.0921999999955</v>
      </c>
      <c r="X9" s="6" t="s">
        <v>385</v>
      </c>
      <c r="Y9" s="8">
        <v>16250.043300000003</v>
      </c>
      <c r="Z9" s="8">
        <v>63.519999999999996</v>
      </c>
      <c r="AC9" s="6" t="s">
        <v>374</v>
      </c>
      <c r="AD9" s="8">
        <v>149528.02999999994</v>
      </c>
    </row>
    <row r="10" spans="2:30" x14ac:dyDescent="0.25">
      <c r="B10" s="6" t="s">
        <v>93</v>
      </c>
      <c r="C10" s="8">
        <v>17.139229691876753</v>
      </c>
      <c r="D10" s="8">
        <v>6519.5104999999985</v>
      </c>
      <c r="X10" s="6" t="s">
        <v>117</v>
      </c>
      <c r="Y10" s="8">
        <v>10823.187400000001</v>
      </c>
      <c r="Z10" s="8">
        <v>31.860000000000007</v>
      </c>
      <c r="AC10" s="6" t="s">
        <v>50</v>
      </c>
      <c r="AD10" s="8">
        <v>125152.74400000012</v>
      </c>
    </row>
    <row r="11" spans="2:30" x14ac:dyDescent="0.25">
      <c r="B11" s="6" t="s">
        <v>127</v>
      </c>
      <c r="C11" s="8">
        <v>18.071388888888894</v>
      </c>
      <c r="D11" s="8">
        <v>6449.8554000000004</v>
      </c>
      <c r="X11" s="6" t="s">
        <v>15</v>
      </c>
      <c r="Y11" s="8">
        <v>10249.156100000002</v>
      </c>
      <c r="Z11" s="8">
        <v>41.460000000000008</v>
      </c>
      <c r="AC11" s="6" t="s">
        <v>22</v>
      </c>
      <c r="AD11" s="8">
        <v>114879.99629999997</v>
      </c>
    </row>
    <row r="12" spans="2:30" x14ac:dyDescent="0.25">
      <c r="B12" s="6" t="s">
        <v>257</v>
      </c>
      <c r="C12" s="8">
        <v>17.972777777777768</v>
      </c>
      <c r="D12" s="8">
        <v>6256.100499999995</v>
      </c>
      <c r="X12" s="6" t="s">
        <v>124</v>
      </c>
      <c r="Y12" s="8">
        <v>9977.3748000000014</v>
      </c>
      <c r="Z12" s="8">
        <v>33.607142857142854</v>
      </c>
      <c r="AC12" s="6" t="s">
        <v>44</v>
      </c>
      <c r="AD12" s="8">
        <v>107532.16099999999</v>
      </c>
    </row>
    <row r="13" spans="2:30" x14ac:dyDescent="0.25">
      <c r="B13" s="6" t="s">
        <v>447</v>
      </c>
      <c r="C13" s="8">
        <v>21.800555555555555</v>
      </c>
      <c r="D13" s="8">
        <v>5953.2037999999993</v>
      </c>
      <c r="X13" s="6" t="s">
        <v>289</v>
      </c>
      <c r="Y13" s="8">
        <v>9772.9138000000003</v>
      </c>
      <c r="Z13" s="8">
        <v>43.587142857142858</v>
      </c>
      <c r="AC13" s="6" t="s">
        <v>41</v>
      </c>
      <c r="AD13" s="8">
        <v>91705.164000000048</v>
      </c>
    </row>
    <row r="14" spans="2:30" x14ac:dyDescent="0.25">
      <c r="B14" s="6" t="s">
        <v>291</v>
      </c>
      <c r="C14" s="8">
        <v>16.013281979458448</v>
      </c>
      <c r="D14" s="8">
        <v>5948.0992999999999</v>
      </c>
      <c r="X14" s="6" t="s">
        <v>65</v>
      </c>
      <c r="Y14" s="8">
        <v>8401.8003999999983</v>
      </c>
      <c r="Z14" s="8">
        <v>34.970000000000013</v>
      </c>
      <c r="AC14" s="6" t="s">
        <v>42</v>
      </c>
      <c r="AD14" s="8">
        <v>27118.791999999954</v>
      </c>
    </row>
    <row r="15" spans="2:30" x14ac:dyDescent="0.25">
      <c r="B15" s="6" t="s">
        <v>501</v>
      </c>
      <c r="C15" s="8">
        <v>11.276031746031745</v>
      </c>
      <c r="D15" s="8">
        <v>5786.8297000000011</v>
      </c>
      <c r="X15" s="6" t="s">
        <v>416</v>
      </c>
      <c r="Y15" s="8">
        <v>7285.6293000000014</v>
      </c>
      <c r="Z15" s="8">
        <v>17.488571428571429</v>
      </c>
      <c r="AC15" s="6" t="s">
        <v>97</v>
      </c>
      <c r="AD15" s="8">
        <v>16476.401999999998</v>
      </c>
    </row>
    <row r="16" spans="2:30" x14ac:dyDescent="0.25">
      <c r="B16" s="6" t="s">
        <v>321</v>
      </c>
      <c r="C16" s="8">
        <v>23.10404761904762</v>
      </c>
      <c r="D16" s="8">
        <v>5593.3656999999994</v>
      </c>
      <c r="X16" s="6" t="s">
        <v>652</v>
      </c>
      <c r="Y16" s="8">
        <v>7031.178799999997</v>
      </c>
      <c r="Z16" s="8">
        <v>36.094285714285704</v>
      </c>
      <c r="AC16" s="6" t="s">
        <v>136</v>
      </c>
      <c r="AD16" s="8">
        <v>3024.2799999999997</v>
      </c>
    </row>
    <row r="17" spans="2:30" x14ac:dyDescent="0.25">
      <c r="B17" s="6" t="s">
        <v>39</v>
      </c>
      <c r="C17" s="8">
        <v>16.248949579831919</v>
      </c>
      <c r="D17" s="8">
        <v>5550.8063000000011</v>
      </c>
      <c r="X17" s="6" t="s">
        <v>379</v>
      </c>
      <c r="Y17" s="8">
        <v>6785.5016000000051</v>
      </c>
      <c r="Z17" s="8">
        <v>44.921428571428571</v>
      </c>
      <c r="AC17" s="6" t="s">
        <v>1263</v>
      </c>
      <c r="AD17" s="8">
        <v>2297200.8602999998</v>
      </c>
    </row>
    <row r="18" spans="2:30" x14ac:dyDescent="0.25">
      <c r="B18" s="6" t="s">
        <v>306</v>
      </c>
      <c r="C18" s="8">
        <v>30.736969696969698</v>
      </c>
      <c r="D18" s="8">
        <v>5531.8834000000006</v>
      </c>
      <c r="X18" s="6" t="s">
        <v>234</v>
      </c>
      <c r="Y18" s="8">
        <v>6436.2104999999992</v>
      </c>
      <c r="Z18" s="8">
        <v>22.839999999999993</v>
      </c>
    </row>
    <row r="19" spans="2:30" x14ac:dyDescent="0.25">
      <c r="B19" s="6" t="s">
        <v>251</v>
      </c>
      <c r="C19" s="8">
        <v>16.31601540616246</v>
      </c>
      <c r="D19" s="8">
        <v>5436.2589000000016</v>
      </c>
      <c r="X19" s="6" t="s">
        <v>163</v>
      </c>
      <c r="Y19" s="8">
        <v>5786.8252999999986</v>
      </c>
      <c r="Z19" s="8">
        <v>20.220000000000006</v>
      </c>
    </row>
    <row r="20" spans="2:30" x14ac:dyDescent="0.25">
      <c r="B20" s="6" t="s">
        <v>74</v>
      </c>
      <c r="C20" s="8">
        <v>21.552434640522883</v>
      </c>
      <c r="D20" s="8">
        <v>5279.8128999999981</v>
      </c>
      <c r="X20" s="6" t="s">
        <v>253</v>
      </c>
      <c r="Y20" s="8">
        <v>4853.9560000000001</v>
      </c>
      <c r="Z20" s="8">
        <v>21.849999999999998</v>
      </c>
    </row>
    <row r="21" spans="2:30" x14ac:dyDescent="0.25">
      <c r="B21" s="6" t="s">
        <v>313</v>
      </c>
      <c r="C21" s="8">
        <v>15.831708683473396</v>
      </c>
      <c r="D21" s="8">
        <v>5275.6331999999984</v>
      </c>
      <c r="X21" s="6" t="s">
        <v>467</v>
      </c>
      <c r="Y21" s="8">
        <v>4008.6871000000001</v>
      </c>
      <c r="Z21" s="8">
        <v>22.77</v>
      </c>
    </row>
    <row r="22" spans="2:30" x14ac:dyDescent="0.25">
      <c r="B22" s="6" t="s">
        <v>29</v>
      </c>
      <c r="C22" s="8">
        <v>17.058247177658941</v>
      </c>
      <c r="D22" s="8">
        <v>5259.8957999999993</v>
      </c>
      <c r="X22" s="6" t="s">
        <v>277</v>
      </c>
      <c r="Y22" s="8">
        <v>3511.4918000000002</v>
      </c>
      <c r="Z22" s="8">
        <v>27.587142857142851</v>
      </c>
    </row>
    <row r="23" spans="2:30" x14ac:dyDescent="0.25">
      <c r="B23" s="6" t="s">
        <v>407</v>
      </c>
      <c r="C23" s="8">
        <v>16.603999872676344</v>
      </c>
      <c r="D23" s="8">
        <v>4876.5753999999979</v>
      </c>
      <c r="X23" s="6" t="s">
        <v>412</v>
      </c>
      <c r="Y23" s="8">
        <v>3316.7658999999999</v>
      </c>
      <c r="Z23" s="8">
        <v>11.867500000000001</v>
      </c>
    </row>
    <row r="24" spans="2:30" x14ac:dyDescent="0.25">
      <c r="B24" s="6" t="s">
        <v>481</v>
      </c>
      <c r="C24" s="8">
        <v>14.464166666666666</v>
      </c>
      <c r="D24" s="8">
        <v>4676.0789999999988</v>
      </c>
      <c r="X24" s="6" t="s">
        <v>429</v>
      </c>
      <c r="Y24" s="8">
        <v>3172.9761999999982</v>
      </c>
      <c r="Z24" s="8">
        <v>18.320000000000004</v>
      </c>
    </row>
    <row r="25" spans="2:30" x14ac:dyDescent="0.25">
      <c r="B25" s="6" t="s">
        <v>245</v>
      </c>
      <c r="C25" s="8">
        <v>17.874369747899166</v>
      </c>
      <c r="D25" s="8">
        <v>4632.4593000000023</v>
      </c>
      <c r="X25" s="6" t="s">
        <v>206</v>
      </c>
      <c r="Y25" s="8">
        <v>3017.1404000000007</v>
      </c>
      <c r="Z25" s="8">
        <v>16.672500000000003</v>
      </c>
    </row>
    <row r="26" spans="2:30" x14ac:dyDescent="0.25">
      <c r="B26" s="6" t="s">
        <v>262</v>
      </c>
      <c r="C26" s="8">
        <v>17.184647525676944</v>
      </c>
      <c r="D26" s="8">
        <v>4546.1909999999998</v>
      </c>
      <c r="X26" s="6" t="s">
        <v>71</v>
      </c>
      <c r="Y26" s="8">
        <v>2546.5335000000005</v>
      </c>
      <c r="Z26" s="8">
        <v>16.395</v>
      </c>
    </row>
    <row r="27" spans="2:30" x14ac:dyDescent="0.25">
      <c r="B27" s="6" t="s">
        <v>281</v>
      </c>
      <c r="C27" s="8">
        <v>19.687385620915041</v>
      </c>
      <c r="D27" s="8">
        <v>4520.6641000000009</v>
      </c>
      <c r="X27" s="6" t="s">
        <v>975</v>
      </c>
      <c r="Y27" s="8">
        <v>2244.9783000000002</v>
      </c>
      <c r="Z27" s="8">
        <v>3.7899999999999996</v>
      </c>
    </row>
    <row r="28" spans="2:30" x14ac:dyDescent="0.25">
      <c r="B28" s="6" t="s">
        <v>344</v>
      </c>
      <c r="C28" s="8">
        <v>15.830756302521005</v>
      </c>
      <c r="D28" s="8">
        <v>4496.3263999999981</v>
      </c>
      <c r="X28" s="6" t="s">
        <v>274</v>
      </c>
      <c r="Y28" s="8">
        <v>2196.1023000000009</v>
      </c>
      <c r="Z28" s="8">
        <v>14.080000000000005</v>
      </c>
    </row>
    <row r="29" spans="2:30" x14ac:dyDescent="0.25">
      <c r="B29" s="6" t="s">
        <v>100</v>
      </c>
      <c r="C29" s="8">
        <v>8.9463888888888885</v>
      </c>
      <c r="D29" s="8">
        <v>4470.1536999999989</v>
      </c>
      <c r="X29" s="6" t="s">
        <v>80</v>
      </c>
      <c r="Y29" s="8">
        <v>2037.0942000000007</v>
      </c>
      <c r="Z29" s="8">
        <v>12.479999999999999</v>
      </c>
    </row>
    <row r="30" spans="2:30" x14ac:dyDescent="0.25">
      <c r="B30" s="6" t="s">
        <v>239</v>
      </c>
      <c r="C30" s="8">
        <v>9.7246825396825329</v>
      </c>
      <c r="D30" s="8">
        <v>4202.8823999999995</v>
      </c>
      <c r="X30" s="6" t="s">
        <v>173</v>
      </c>
      <c r="Y30" s="8">
        <v>1769.0566000000003</v>
      </c>
      <c r="Z30" s="8">
        <v>13.34</v>
      </c>
    </row>
    <row r="31" spans="2:30" x14ac:dyDescent="0.25">
      <c r="B31" s="6" t="s">
        <v>228</v>
      </c>
      <c r="C31" s="8">
        <v>23.876757703081246</v>
      </c>
      <c r="D31" s="8">
        <v>4181.2624999999989</v>
      </c>
      <c r="X31" s="6" t="s">
        <v>644</v>
      </c>
      <c r="Y31" s="8">
        <v>1706.5028</v>
      </c>
      <c r="Z31" s="8">
        <v>9.2499999999999982</v>
      </c>
    </row>
    <row r="32" spans="2:30" x14ac:dyDescent="0.25">
      <c r="B32" s="6" t="s">
        <v>346</v>
      </c>
      <c r="C32" s="8">
        <v>14.378646125116711</v>
      </c>
      <c r="D32" s="8">
        <v>4136.3404999999993</v>
      </c>
      <c r="X32" s="6" t="s">
        <v>259</v>
      </c>
      <c r="Y32" s="8">
        <v>1157.1161</v>
      </c>
      <c r="Z32" s="8">
        <v>10.997499999999999</v>
      </c>
    </row>
    <row r="33" spans="2:26" x14ac:dyDescent="0.25">
      <c r="B33" s="6" t="s">
        <v>151</v>
      </c>
      <c r="C33" s="8">
        <v>8.0703571428571426</v>
      </c>
      <c r="D33" s="8">
        <v>4079.5869000000012</v>
      </c>
      <c r="X33" s="6" t="s">
        <v>699</v>
      </c>
      <c r="Y33" s="8">
        <v>1059.5892999999999</v>
      </c>
      <c r="Z33" s="8">
        <v>4.22</v>
      </c>
    </row>
    <row r="34" spans="2:26" x14ac:dyDescent="0.25">
      <c r="B34" s="6" t="s">
        <v>336</v>
      </c>
      <c r="C34" s="8">
        <v>29.026106442577031</v>
      </c>
      <c r="D34" s="8">
        <v>4010.7661999999987</v>
      </c>
      <c r="X34" s="6" t="s">
        <v>905</v>
      </c>
      <c r="Y34" s="8">
        <v>836.44350000000009</v>
      </c>
      <c r="Z34" s="8">
        <v>8.01</v>
      </c>
    </row>
    <row r="35" spans="2:26" x14ac:dyDescent="0.25">
      <c r="B35" s="6" t="s">
        <v>523</v>
      </c>
      <c r="C35" s="8">
        <v>6.0324999999999998</v>
      </c>
      <c r="D35" s="8">
        <v>3980.3457000000008</v>
      </c>
      <c r="X35" s="6" t="s">
        <v>1088</v>
      </c>
      <c r="Y35" s="8">
        <v>826.72309999999993</v>
      </c>
      <c r="Z35" s="8">
        <v>5.8275000000000015</v>
      </c>
    </row>
    <row r="36" spans="2:26" x14ac:dyDescent="0.25">
      <c r="B36" s="6" t="s">
        <v>340</v>
      </c>
      <c r="C36" s="8">
        <v>6.7724999999999982</v>
      </c>
      <c r="D36" s="8">
        <v>3626.6248999999998</v>
      </c>
      <c r="X36" s="6" t="s">
        <v>980</v>
      </c>
      <c r="Y36" s="8">
        <v>454.4862</v>
      </c>
      <c r="Z36" s="8">
        <v>2.9099999999999997</v>
      </c>
    </row>
    <row r="37" spans="2:26" x14ac:dyDescent="0.25">
      <c r="B37" s="6" t="s">
        <v>19</v>
      </c>
      <c r="C37" s="8">
        <v>20.305408496732017</v>
      </c>
      <c r="D37" s="8">
        <v>3569.8979999999997</v>
      </c>
      <c r="X37" s="6" t="s">
        <v>994</v>
      </c>
      <c r="Y37" s="8">
        <v>394.82830000000001</v>
      </c>
      <c r="Z37" s="8">
        <v>4.53</v>
      </c>
    </row>
    <row r="38" spans="2:26" x14ac:dyDescent="0.25">
      <c r="B38" s="6" t="s">
        <v>68</v>
      </c>
      <c r="C38" s="8">
        <v>17.55673669467787</v>
      </c>
      <c r="D38" s="8">
        <v>3394.6407000000004</v>
      </c>
      <c r="X38" s="6" t="s">
        <v>1168</v>
      </c>
      <c r="Y38" s="8">
        <v>230.14969999999997</v>
      </c>
      <c r="Z38" s="8">
        <v>2.4600000000000004</v>
      </c>
    </row>
    <row r="39" spans="2:26" x14ac:dyDescent="0.25">
      <c r="B39" s="6" t="s">
        <v>383</v>
      </c>
      <c r="C39" s="8">
        <v>17.37559523809524</v>
      </c>
      <c r="D39" s="8">
        <v>3383.3673000000003</v>
      </c>
      <c r="X39" s="6" t="s">
        <v>1239</v>
      </c>
      <c r="Y39" s="8">
        <v>185.92160000000001</v>
      </c>
      <c r="Z39" s="8">
        <v>1.3557142857142854</v>
      </c>
    </row>
    <row r="40" spans="2:26" x14ac:dyDescent="0.25">
      <c r="B40" s="6" t="s">
        <v>153</v>
      </c>
      <c r="C40" s="8">
        <v>17.837976190476194</v>
      </c>
      <c r="D40" s="8">
        <v>3312.6697999999997</v>
      </c>
      <c r="X40" s="6" t="s">
        <v>1213</v>
      </c>
      <c r="Y40" s="8">
        <v>100.196</v>
      </c>
      <c r="Z40" s="8">
        <v>6.25E-2</v>
      </c>
    </row>
    <row r="41" spans="2:26" x14ac:dyDescent="0.25">
      <c r="B41" s="6" t="s">
        <v>191</v>
      </c>
      <c r="C41" s="8">
        <v>13.15170634920635</v>
      </c>
      <c r="D41" s="8">
        <v>3223.1728000000016</v>
      </c>
      <c r="X41" s="6" t="s">
        <v>181</v>
      </c>
      <c r="Y41" s="8">
        <v>-1190.4704999999992</v>
      </c>
      <c r="Z41" s="8">
        <v>-6.2116666666666704</v>
      </c>
    </row>
    <row r="42" spans="2:26" x14ac:dyDescent="0.25">
      <c r="B42" s="6" t="s">
        <v>200</v>
      </c>
      <c r="C42" s="8">
        <v>8.5685714285714294</v>
      </c>
      <c r="D42" s="8">
        <v>3219.8449999999984</v>
      </c>
      <c r="X42" s="6" t="s">
        <v>32</v>
      </c>
      <c r="Y42" s="8">
        <v>-3399.3017</v>
      </c>
      <c r="Z42" s="8">
        <v>-6.8758333333333468</v>
      </c>
    </row>
    <row r="43" spans="2:26" x14ac:dyDescent="0.25">
      <c r="B43" s="6" t="s">
        <v>198</v>
      </c>
      <c r="C43" s="8">
        <v>7.720490196078428</v>
      </c>
      <c r="D43" s="8">
        <v>3111.1277</v>
      </c>
      <c r="X43" s="6" t="s">
        <v>146</v>
      </c>
      <c r="Y43" s="8">
        <v>-3427.9245999999998</v>
      </c>
      <c r="Z43" s="8">
        <v>-14.873333333333338</v>
      </c>
    </row>
    <row r="44" spans="2:26" x14ac:dyDescent="0.25">
      <c r="B44" s="6" t="s">
        <v>115</v>
      </c>
      <c r="C44" s="8">
        <v>8.7250793650793632</v>
      </c>
      <c r="D44" s="8">
        <v>3078.6628000000005</v>
      </c>
      <c r="X44" s="6" t="s">
        <v>156</v>
      </c>
      <c r="Y44" s="8">
        <v>-5341.6935999999996</v>
      </c>
      <c r="Z44" s="8">
        <v>-3.0733333333333324</v>
      </c>
    </row>
    <row r="45" spans="2:26" x14ac:dyDescent="0.25">
      <c r="B45" s="6" t="s">
        <v>35</v>
      </c>
      <c r="C45" s="8">
        <v>14.356056998556992</v>
      </c>
      <c r="D45" s="8">
        <v>2828.7474999999995</v>
      </c>
      <c r="X45" s="6" t="s">
        <v>195</v>
      </c>
      <c r="Y45" s="8">
        <v>-6527.8579000000009</v>
      </c>
      <c r="Z45" s="8">
        <v>-22.523333333333326</v>
      </c>
    </row>
    <row r="46" spans="2:26" x14ac:dyDescent="0.25">
      <c r="B46" s="6" t="s">
        <v>388</v>
      </c>
      <c r="C46" s="8">
        <v>0.22195144724556504</v>
      </c>
      <c r="D46" s="8">
        <v>2813.0519999999997</v>
      </c>
      <c r="X46" s="6" t="s">
        <v>46</v>
      </c>
      <c r="Y46" s="8">
        <v>-7490.9122000000034</v>
      </c>
      <c r="Z46" s="8">
        <v>1.9300000000000008</v>
      </c>
    </row>
    <row r="47" spans="2:26" x14ac:dyDescent="0.25">
      <c r="B47" s="6" t="s">
        <v>223</v>
      </c>
      <c r="C47" s="8">
        <v>1.5896661998132589</v>
      </c>
      <c r="D47" s="8">
        <v>2752.0015999999996</v>
      </c>
      <c r="X47" s="6" t="s">
        <v>108</v>
      </c>
      <c r="Y47" s="8">
        <v>-12607.886999999981</v>
      </c>
      <c r="Z47" s="8">
        <v>-192.70500000000001</v>
      </c>
    </row>
    <row r="48" spans="2:26" x14ac:dyDescent="0.25">
      <c r="B48" s="6" t="s">
        <v>204</v>
      </c>
      <c r="C48" s="8">
        <v>16.814204014939303</v>
      </c>
      <c r="D48" s="8">
        <v>2728.7586999999999</v>
      </c>
      <c r="X48" s="6" t="s">
        <v>85</v>
      </c>
      <c r="Y48" s="8">
        <v>-15559.960300000013</v>
      </c>
      <c r="Z48" s="8">
        <v>-50.489642857142847</v>
      </c>
    </row>
    <row r="49" spans="2:26" x14ac:dyDescent="0.25">
      <c r="B49" s="6" t="s">
        <v>561</v>
      </c>
      <c r="C49" s="8">
        <v>6.0160294117647037</v>
      </c>
      <c r="D49" s="8">
        <v>2693.4752999999992</v>
      </c>
      <c r="X49" s="6" t="s">
        <v>209</v>
      </c>
      <c r="Y49" s="8">
        <v>-16971.376600000018</v>
      </c>
      <c r="Z49" s="8">
        <v>-34.616071428571438</v>
      </c>
    </row>
    <row r="50" spans="2:26" x14ac:dyDescent="0.25">
      <c r="B50" s="6" t="s">
        <v>232</v>
      </c>
      <c r="C50" s="8">
        <v>14.183844537815125</v>
      </c>
      <c r="D50" s="8">
        <v>2612.8347999999996</v>
      </c>
      <c r="X50" s="6" t="s">
        <v>57</v>
      </c>
      <c r="Y50" s="8">
        <v>-25729.356299999999</v>
      </c>
      <c r="Z50" s="8">
        <v>-336.88088235294111</v>
      </c>
    </row>
    <row r="51" spans="2:26" x14ac:dyDescent="0.25">
      <c r="B51" s="6" t="s">
        <v>176</v>
      </c>
      <c r="C51" s="8">
        <v>5.2450396825396854</v>
      </c>
      <c r="D51" s="8">
        <v>2607.6785999999997</v>
      </c>
      <c r="X51" s="6" t="s">
        <v>1263</v>
      </c>
      <c r="Y51" s="8">
        <v>286397.02170000022</v>
      </c>
      <c r="Z51" s="8">
        <v>1202.4174136321217</v>
      </c>
    </row>
    <row r="52" spans="2:26" x14ac:dyDescent="0.25">
      <c r="B52" s="6" t="s">
        <v>293</v>
      </c>
      <c r="C52" s="8">
        <v>3.2863888888888884</v>
      </c>
      <c r="D52" s="8">
        <v>2581.9240999999993</v>
      </c>
    </row>
    <row r="53" spans="2:26" x14ac:dyDescent="0.25">
      <c r="B53" s="6" t="s">
        <v>568</v>
      </c>
      <c r="C53" s="8">
        <v>11.402990196078438</v>
      </c>
      <c r="D53" s="8">
        <v>2579.1617000000001</v>
      </c>
    </row>
    <row r="54" spans="2:26" x14ac:dyDescent="0.25">
      <c r="B54" s="6" t="s">
        <v>327</v>
      </c>
      <c r="C54" s="8">
        <v>12.17686274509804</v>
      </c>
      <c r="D54" s="8">
        <v>2516.4698000000008</v>
      </c>
    </row>
    <row r="55" spans="2:26" x14ac:dyDescent="0.25">
      <c r="B55" s="6" t="s">
        <v>54</v>
      </c>
      <c r="C55" s="8">
        <v>9.7769444444444442</v>
      </c>
      <c r="D55" s="8">
        <v>2501.4290000000001</v>
      </c>
    </row>
    <row r="56" spans="2:26" x14ac:dyDescent="0.25">
      <c r="B56" s="6" t="s">
        <v>78</v>
      </c>
      <c r="C56" s="8">
        <v>6.4900256769374396</v>
      </c>
      <c r="D56" s="8">
        <v>2341.147100000001</v>
      </c>
    </row>
    <row r="57" spans="2:26" x14ac:dyDescent="0.25">
      <c r="B57" s="6" t="s">
        <v>144</v>
      </c>
      <c r="C57" s="8">
        <v>9.3613492063492032</v>
      </c>
      <c r="D57" s="8">
        <v>2281.7391000000002</v>
      </c>
    </row>
    <row r="58" spans="2:26" x14ac:dyDescent="0.25">
      <c r="B58" s="6" t="s">
        <v>111</v>
      </c>
      <c r="C58" s="8">
        <v>11.647579365079364</v>
      </c>
      <c r="D58" s="8">
        <v>2194.25</v>
      </c>
    </row>
    <row r="59" spans="2:26" x14ac:dyDescent="0.25">
      <c r="B59" s="6" t="s">
        <v>83</v>
      </c>
      <c r="C59" s="8">
        <v>18.995620490620492</v>
      </c>
      <c r="D59" s="8">
        <v>2168.0747999999994</v>
      </c>
    </row>
    <row r="60" spans="2:26" x14ac:dyDescent="0.25">
      <c r="B60" s="6" t="s">
        <v>211</v>
      </c>
      <c r="C60" s="8">
        <v>17.038829895594588</v>
      </c>
      <c r="D60" s="8">
        <v>2163.9843000000005</v>
      </c>
    </row>
    <row r="61" spans="2:26" x14ac:dyDescent="0.25">
      <c r="B61" s="6" t="s">
        <v>104</v>
      </c>
      <c r="C61" s="8">
        <v>7.2295168067226889</v>
      </c>
      <c r="D61" s="8">
        <v>2157.398200000001</v>
      </c>
    </row>
    <row r="62" spans="2:26" x14ac:dyDescent="0.25">
      <c r="B62" s="6" t="s">
        <v>323</v>
      </c>
      <c r="C62" s="8">
        <v>16.014206349206354</v>
      </c>
      <c r="D62" s="8">
        <v>2117.9031000000004</v>
      </c>
    </row>
    <row r="63" spans="2:26" x14ac:dyDescent="0.25">
      <c r="B63" s="6" t="s">
        <v>189</v>
      </c>
      <c r="C63" s="8">
        <v>3.603401027077501</v>
      </c>
      <c r="D63" s="8">
        <v>2110.447099999998</v>
      </c>
    </row>
    <row r="64" spans="2:26" x14ac:dyDescent="0.25">
      <c r="B64" s="6" t="s">
        <v>236</v>
      </c>
      <c r="C64" s="8">
        <v>18.39261437908495</v>
      </c>
      <c r="D64" s="8">
        <v>2086.9054999999998</v>
      </c>
    </row>
    <row r="65" spans="2:4" x14ac:dyDescent="0.25">
      <c r="B65" s="6" t="s">
        <v>167</v>
      </c>
      <c r="C65" s="8">
        <v>9.0506207028265848</v>
      </c>
      <c r="D65" s="8">
        <v>2044.6004000000003</v>
      </c>
    </row>
    <row r="66" spans="2:4" x14ac:dyDescent="0.25">
      <c r="B66" s="6" t="s">
        <v>556</v>
      </c>
      <c r="C66" s="8">
        <v>2.4858263305322126</v>
      </c>
      <c r="D66" s="8">
        <v>1984.0900999999997</v>
      </c>
    </row>
    <row r="67" spans="2:4" x14ac:dyDescent="0.25">
      <c r="B67" s="6" t="s">
        <v>118</v>
      </c>
      <c r="C67" s="8">
        <v>7.4606746031746072</v>
      </c>
      <c r="D67" s="8">
        <v>1812.1822</v>
      </c>
    </row>
    <row r="68" spans="2:4" x14ac:dyDescent="0.25">
      <c r="B68" s="6" t="s">
        <v>255</v>
      </c>
      <c r="C68" s="8">
        <v>13.935450513538747</v>
      </c>
      <c r="D68" s="8">
        <v>1752.5227</v>
      </c>
    </row>
    <row r="69" spans="2:4" x14ac:dyDescent="0.25">
      <c r="B69" s="6" t="s">
        <v>90</v>
      </c>
      <c r="C69" s="8">
        <v>6.8212698412698414</v>
      </c>
      <c r="D69" s="8">
        <v>1750.2888000000003</v>
      </c>
    </row>
    <row r="70" spans="2:4" x14ac:dyDescent="0.25">
      <c r="B70" s="6" t="s">
        <v>96</v>
      </c>
      <c r="C70" s="8">
        <v>19.713823529411766</v>
      </c>
      <c r="D70" s="8">
        <v>1725.5685000000001</v>
      </c>
    </row>
    <row r="71" spans="2:4" x14ac:dyDescent="0.25">
      <c r="B71" s="6" t="s">
        <v>165</v>
      </c>
      <c r="C71" s="8">
        <v>11.386769374416428</v>
      </c>
      <c r="D71" s="8">
        <v>1690.5775000000001</v>
      </c>
    </row>
    <row r="72" spans="2:4" x14ac:dyDescent="0.25">
      <c r="B72" s="6" t="s">
        <v>171</v>
      </c>
      <c r="C72" s="8">
        <v>15.172579365079367</v>
      </c>
      <c r="D72" s="8">
        <v>1690.4792999999986</v>
      </c>
    </row>
    <row r="73" spans="2:4" x14ac:dyDescent="0.25">
      <c r="B73" s="6" t="s">
        <v>135</v>
      </c>
      <c r="C73" s="8">
        <v>10.907500000000002</v>
      </c>
      <c r="D73" s="8">
        <v>1689.7107999999998</v>
      </c>
    </row>
    <row r="74" spans="2:4" x14ac:dyDescent="0.25">
      <c r="B74" s="6" t="s">
        <v>410</v>
      </c>
      <c r="C74" s="8">
        <v>16.426804388422042</v>
      </c>
      <c r="D74" s="8">
        <v>1668.9365999999998</v>
      </c>
    </row>
    <row r="75" spans="2:4" x14ac:dyDescent="0.25">
      <c r="B75" s="6" t="s">
        <v>158</v>
      </c>
      <c r="C75" s="8">
        <v>12.863067226890754</v>
      </c>
      <c r="D75" s="8">
        <v>1488.9292999999993</v>
      </c>
    </row>
    <row r="76" spans="2:4" x14ac:dyDescent="0.25">
      <c r="B76" s="6" t="s">
        <v>139</v>
      </c>
      <c r="C76" s="8">
        <v>21.027580001697658</v>
      </c>
      <c r="D76" s="8">
        <v>1474.3550999999995</v>
      </c>
    </row>
    <row r="77" spans="2:4" x14ac:dyDescent="0.25">
      <c r="B77" s="6" t="s">
        <v>319</v>
      </c>
      <c r="C77" s="8">
        <v>1.4480555555555554</v>
      </c>
      <c r="D77" s="8">
        <v>1207.3112999999996</v>
      </c>
    </row>
    <row r="78" spans="2:4" x14ac:dyDescent="0.25">
      <c r="B78" s="6" t="s">
        <v>49</v>
      </c>
      <c r="C78" s="8">
        <v>10.406031746031744</v>
      </c>
      <c r="D78" s="8">
        <v>1159.3761</v>
      </c>
    </row>
    <row r="79" spans="2:4" x14ac:dyDescent="0.25">
      <c r="B79" s="6" t="s">
        <v>218</v>
      </c>
      <c r="C79" s="8">
        <v>11.854484126984131</v>
      </c>
      <c r="D79" s="8">
        <v>1104.5735000000002</v>
      </c>
    </row>
    <row r="80" spans="2:4" x14ac:dyDescent="0.25">
      <c r="B80" s="6" t="s">
        <v>61</v>
      </c>
      <c r="C80" s="8">
        <v>2.3928104575163403</v>
      </c>
      <c r="D80" s="8">
        <v>1037.1398999999997</v>
      </c>
    </row>
    <row r="81" spans="2:4" x14ac:dyDescent="0.25">
      <c r="B81" s="6" t="s">
        <v>363</v>
      </c>
      <c r="C81" s="8">
        <v>12.543809523809523</v>
      </c>
      <c r="D81" s="8">
        <v>1001.4659999999996</v>
      </c>
    </row>
    <row r="82" spans="2:4" x14ac:dyDescent="0.25">
      <c r="B82" s="6" t="s">
        <v>630</v>
      </c>
      <c r="C82" s="8">
        <v>18.203492063492071</v>
      </c>
      <c r="D82" s="8">
        <v>993.86040000000014</v>
      </c>
    </row>
    <row r="83" spans="2:4" x14ac:dyDescent="0.25">
      <c r="B83" s="6" t="s">
        <v>272</v>
      </c>
      <c r="C83" s="8">
        <v>9.3170238095238087</v>
      </c>
      <c r="D83" s="8">
        <v>972.5963000000005</v>
      </c>
    </row>
    <row r="84" spans="2:4" x14ac:dyDescent="0.25">
      <c r="B84" s="6" t="s">
        <v>488</v>
      </c>
      <c r="C84" s="8">
        <v>2.9283333333333337</v>
      </c>
      <c r="D84" s="8">
        <v>812.73110000000008</v>
      </c>
    </row>
    <row r="85" spans="2:4" x14ac:dyDescent="0.25">
      <c r="B85" s="6" t="s">
        <v>230</v>
      </c>
      <c r="C85" s="8">
        <v>8.2693253968253959</v>
      </c>
      <c r="D85" s="8">
        <v>733.8916999999999</v>
      </c>
    </row>
    <row r="86" spans="2:4" x14ac:dyDescent="0.25">
      <c r="B86" s="6" t="s">
        <v>486</v>
      </c>
      <c r="C86" s="8">
        <v>0.91558123249299705</v>
      </c>
      <c r="D86" s="8">
        <v>687.15120000000013</v>
      </c>
    </row>
    <row r="87" spans="2:4" x14ac:dyDescent="0.25">
      <c r="B87" s="6" t="s">
        <v>185</v>
      </c>
      <c r="C87" s="8">
        <v>5.1459663865546235</v>
      </c>
      <c r="D87" s="8">
        <v>666.54140000000007</v>
      </c>
    </row>
    <row r="88" spans="2:4" x14ac:dyDescent="0.25">
      <c r="B88" s="6" t="s">
        <v>106</v>
      </c>
      <c r="C88" s="8">
        <v>11.534383753501398</v>
      </c>
      <c r="D88" s="8">
        <v>604.47720000000004</v>
      </c>
    </row>
    <row r="89" spans="2:4" x14ac:dyDescent="0.25">
      <c r="B89" s="6" t="s">
        <v>599</v>
      </c>
      <c r="C89" s="8">
        <v>-1.4316666666666662</v>
      </c>
      <c r="D89" s="8">
        <v>474.33210000000003</v>
      </c>
    </row>
    <row r="90" spans="2:4" x14ac:dyDescent="0.25">
      <c r="B90" s="6" t="s">
        <v>781</v>
      </c>
      <c r="C90" s="8">
        <v>3.7890476190476194</v>
      </c>
      <c r="D90" s="8">
        <v>472.45820000000003</v>
      </c>
    </row>
    <row r="91" spans="2:4" x14ac:dyDescent="0.25">
      <c r="B91" s="6" t="s">
        <v>414</v>
      </c>
      <c r="C91" s="8">
        <v>1.4824789915966401</v>
      </c>
      <c r="D91" s="8">
        <v>227.11309999999983</v>
      </c>
    </row>
    <row r="92" spans="2:4" x14ac:dyDescent="0.25">
      <c r="B92" s="6" t="s">
        <v>472</v>
      </c>
      <c r="C92" s="8">
        <v>-0.97500000000000009</v>
      </c>
      <c r="D92" s="8">
        <v>184.09589999999997</v>
      </c>
    </row>
    <row r="93" spans="2:4" x14ac:dyDescent="0.25">
      <c r="B93" s="6" t="s">
        <v>214</v>
      </c>
      <c r="C93" s="8">
        <v>7.1300396825396799</v>
      </c>
      <c r="D93" s="8">
        <v>-13.969500000000009</v>
      </c>
    </row>
    <row r="94" spans="2:4" x14ac:dyDescent="0.25">
      <c r="B94" s="6" t="s">
        <v>360</v>
      </c>
      <c r="C94" s="8">
        <v>1.9527731092436973</v>
      </c>
      <c r="D94" s="8">
        <v>-104.40219999999994</v>
      </c>
    </row>
    <row r="95" spans="2:4" x14ac:dyDescent="0.25">
      <c r="B95" s="6" t="s">
        <v>249</v>
      </c>
      <c r="C95" s="8">
        <v>17.235238095238103</v>
      </c>
      <c r="D95" s="8">
        <v>-136.6992000000003</v>
      </c>
    </row>
    <row r="96" spans="2:4" x14ac:dyDescent="0.25">
      <c r="B96" s="6" t="s">
        <v>122</v>
      </c>
      <c r="C96" s="8">
        <v>10.084801587301589</v>
      </c>
      <c r="D96" s="8">
        <v>-361.80990000000122</v>
      </c>
    </row>
    <row r="97" spans="2:4" x14ac:dyDescent="0.25">
      <c r="B97" s="6" t="s">
        <v>298</v>
      </c>
      <c r="C97" s="8">
        <v>8.1932539682539698</v>
      </c>
      <c r="D97" s="8">
        <v>-462.65869999999984</v>
      </c>
    </row>
    <row r="98" spans="2:4" x14ac:dyDescent="0.25">
      <c r="B98" s="6" t="s">
        <v>183</v>
      </c>
      <c r="C98" s="8">
        <v>8.7449603174603201</v>
      </c>
      <c r="D98" s="8">
        <v>-740.67470000000014</v>
      </c>
    </row>
    <row r="99" spans="2:4" x14ac:dyDescent="0.25">
      <c r="B99" s="6" t="s">
        <v>87</v>
      </c>
      <c r="C99" s="8">
        <v>10.171785714285711</v>
      </c>
      <c r="D99" s="8">
        <v>-1354.8547000000008</v>
      </c>
    </row>
    <row r="100" spans="2:4" x14ac:dyDescent="0.25">
      <c r="B100" s="6" t="s">
        <v>160</v>
      </c>
      <c r="C100" s="8">
        <v>2.0713515406162468</v>
      </c>
      <c r="D100" s="8">
        <v>-1585.1886000000006</v>
      </c>
    </row>
    <row r="101" spans="2:4" x14ac:dyDescent="0.25">
      <c r="B101" s="6" t="s">
        <v>356</v>
      </c>
      <c r="C101" s="8">
        <v>12.774404761904766</v>
      </c>
      <c r="D101" s="8">
        <v>-1823.7793999999994</v>
      </c>
    </row>
    <row r="102" spans="2:4" x14ac:dyDescent="0.25">
      <c r="B102" s="6" t="s">
        <v>286</v>
      </c>
      <c r="C102" s="8">
        <v>16.314166666666665</v>
      </c>
      <c r="D102" s="8">
        <v>-2796.2934999999984</v>
      </c>
    </row>
    <row r="103" spans="2:4" x14ac:dyDescent="0.25">
      <c r="B103" s="6" t="s">
        <v>1263</v>
      </c>
      <c r="C103" s="8">
        <v>1202.4174136321192</v>
      </c>
      <c r="D103" s="8">
        <v>286397.02169999998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9"/>
  <sheetViews>
    <sheetView showGridLines="0" zoomScale="60" zoomScaleNormal="60" workbookViewId="0">
      <selection activeCell="J47" sqref="J47"/>
    </sheetView>
  </sheetViews>
  <sheetFormatPr defaultRowHeight="15" x14ac:dyDescent="0.25"/>
  <cols>
    <col min="2" max="2" width="22.7109375" customWidth="1"/>
    <col min="3" max="3" width="25.85546875" bestFit="1" customWidth="1"/>
    <col min="4" max="4" width="31" customWidth="1"/>
    <col min="9" max="9" width="27.28515625" customWidth="1"/>
    <col min="10" max="10" width="18.28515625" customWidth="1"/>
    <col min="11" max="17" width="7" bestFit="1" customWidth="1"/>
    <col min="18" max="18" width="6" bestFit="1" customWidth="1"/>
    <col min="19" max="24" width="7" bestFit="1" customWidth="1"/>
    <col min="25" max="28" width="6" bestFit="1" customWidth="1"/>
    <col min="29" max="31" width="7" bestFit="1" customWidth="1"/>
    <col min="32" max="34" width="6" bestFit="1" customWidth="1"/>
    <col min="35" max="41" width="7" bestFit="1" customWidth="1"/>
    <col min="42" max="42" width="6" bestFit="1" customWidth="1"/>
    <col min="43" max="66" width="7" bestFit="1" customWidth="1"/>
    <col min="67" max="67" width="6" bestFit="1" customWidth="1"/>
    <col min="68" max="68" width="7" bestFit="1" customWidth="1"/>
    <col min="69" max="71" width="6" bestFit="1" customWidth="1"/>
    <col min="72" max="79" width="7" bestFit="1" customWidth="1"/>
    <col min="80" max="80" width="5" bestFit="1" customWidth="1"/>
    <col min="81" max="97" width="7" bestFit="1" customWidth="1"/>
    <col min="98" max="98" width="8" bestFit="1" customWidth="1"/>
    <col min="99" max="112" width="7" bestFit="1" customWidth="1"/>
    <col min="113" max="114" width="6" bestFit="1" customWidth="1"/>
    <col min="115" max="116" width="7" bestFit="1" customWidth="1"/>
    <col min="117" max="118" width="8" bestFit="1" customWidth="1"/>
    <col min="119" max="123" width="7" bestFit="1" customWidth="1"/>
    <col min="124" max="124" width="6" bestFit="1" customWidth="1"/>
    <col min="125" max="127" width="7" bestFit="1" customWidth="1"/>
    <col min="128" max="128" width="8" bestFit="1" customWidth="1"/>
    <col min="129" max="131" width="6" bestFit="1" customWidth="1"/>
    <col min="132" max="135" width="7" bestFit="1" customWidth="1"/>
    <col min="136" max="137" width="6" bestFit="1" customWidth="1"/>
    <col min="138" max="146" width="7" bestFit="1" customWidth="1"/>
    <col min="147" max="147" width="8" bestFit="1" customWidth="1"/>
    <col min="148" max="148" width="7" bestFit="1" customWidth="1"/>
    <col min="149" max="149" width="6" bestFit="1" customWidth="1"/>
    <col min="150" max="152" width="7" bestFit="1" customWidth="1"/>
    <col min="153" max="153" width="6" bestFit="1" customWidth="1"/>
    <col min="154" max="156" width="7" bestFit="1" customWidth="1"/>
    <col min="157" max="157" width="6" bestFit="1" customWidth="1"/>
    <col min="158" max="159" width="7" bestFit="1" customWidth="1"/>
    <col min="160" max="161" width="6" bestFit="1" customWidth="1"/>
    <col min="162" max="167" width="7" bestFit="1" customWidth="1"/>
    <col min="168" max="168" width="6" bestFit="1" customWidth="1"/>
    <col min="169" max="169" width="7" bestFit="1" customWidth="1"/>
    <col min="170" max="170" width="6" bestFit="1" customWidth="1"/>
    <col min="171" max="172" width="7" bestFit="1" customWidth="1"/>
    <col min="173" max="173" width="6" bestFit="1" customWidth="1"/>
    <col min="174" max="174" width="7" bestFit="1" customWidth="1"/>
    <col min="175" max="175" width="6" bestFit="1" customWidth="1"/>
    <col min="176" max="181" width="7" bestFit="1" customWidth="1"/>
    <col min="182" max="182" width="6" bestFit="1" customWidth="1"/>
    <col min="183" max="199" width="7" bestFit="1" customWidth="1"/>
    <col min="200" max="200" width="6" bestFit="1" customWidth="1"/>
    <col min="201" max="205" width="7" bestFit="1" customWidth="1"/>
    <col min="206" max="206" width="6" bestFit="1" customWidth="1"/>
    <col min="207" max="207" width="7" bestFit="1" customWidth="1"/>
    <col min="208" max="208" width="6" bestFit="1" customWidth="1"/>
    <col min="209" max="220" width="7" bestFit="1" customWidth="1"/>
    <col min="221" max="222" width="6" bestFit="1" customWidth="1"/>
    <col min="223" max="236" width="7" bestFit="1" customWidth="1"/>
    <col min="237" max="239" width="6" bestFit="1" customWidth="1"/>
    <col min="240" max="240" width="7" bestFit="1" customWidth="1"/>
    <col min="241" max="241" width="8" bestFit="1" customWidth="1"/>
    <col min="242" max="244" width="7" bestFit="1" customWidth="1"/>
    <col min="245" max="246" width="6" bestFit="1" customWidth="1"/>
    <col min="247" max="248" width="7" bestFit="1" customWidth="1"/>
    <col min="249" max="250" width="6" bestFit="1" customWidth="1"/>
    <col min="251" max="257" width="7" bestFit="1" customWidth="1"/>
    <col min="258" max="259" width="6" bestFit="1" customWidth="1"/>
    <col min="260" max="272" width="7" bestFit="1" customWidth="1"/>
    <col min="273" max="273" width="8" bestFit="1" customWidth="1"/>
    <col min="274" max="276" width="7" bestFit="1" customWidth="1"/>
    <col min="277" max="277" width="5" bestFit="1" customWidth="1"/>
    <col min="278" max="284" width="7" bestFit="1" customWidth="1"/>
    <col min="285" max="285" width="8" bestFit="1" customWidth="1"/>
    <col min="286" max="291" width="7" bestFit="1" customWidth="1"/>
    <col min="292" max="293" width="6" bestFit="1" customWidth="1"/>
    <col min="294" max="299" width="7" bestFit="1" customWidth="1"/>
    <col min="300" max="301" width="6" bestFit="1" customWidth="1"/>
    <col min="302" max="306" width="7" bestFit="1" customWidth="1"/>
    <col min="307" max="307" width="8" bestFit="1" customWidth="1"/>
    <col min="308" max="312" width="7" bestFit="1" customWidth="1"/>
    <col min="313" max="314" width="6" bestFit="1" customWidth="1"/>
    <col min="315" max="329" width="7" bestFit="1" customWidth="1"/>
    <col min="330" max="330" width="8" bestFit="1" customWidth="1"/>
    <col min="331" max="334" width="7" bestFit="1" customWidth="1"/>
    <col min="335" max="335" width="5" bestFit="1" customWidth="1"/>
    <col min="336" max="337" width="7" bestFit="1" customWidth="1"/>
    <col min="338" max="338" width="6" bestFit="1" customWidth="1"/>
    <col min="339" max="339" width="8" bestFit="1" customWidth="1"/>
    <col min="340" max="342" width="6" bestFit="1" customWidth="1"/>
    <col min="343" max="352" width="7" bestFit="1" customWidth="1"/>
    <col min="353" max="353" width="8" bestFit="1" customWidth="1"/>
    <col min="354" max="362" width="7" bestFit="1" customWidth="1"/>
    <col min="363" max="363" width="6" bestFit="1" customWidth="1"/>
    <col min="364" max="366" width="7" bestFit="1" customWidth="1"/>
    <col min="367" max="367" width="8" bestFit="1" customWidth="1"/>
    <col min="368" max="369" width="7" bestFit="1" customWidth="1"/>
    <col min="370" max="371" width="8" bestFit="1" customWidth="1"/>
    <col min="372" max="372" width="6" bestFit="1" customWidth="1"/>
    <col min="373" max="381" width="7" bestFit="1" customWidth="1"/>
    <col min="382" max="383" width="4" bestFit="1" customWidth="1"/>
    <col min="384" max="385" width="7" bestFit="1" customWidth="1"/>
    <col min="386" max="386" width="8" bestFit="1" customWidth="1"/>
    <col min="387" max="393" width="7" bestFit="1" customWidth="1"/>
    <col min="394" max="394" width="8" bestFit="1" customWidth="1"/>
    <col min="395" max="403" width="7" bestFit="1" customWidth="1"/>
    <col min="404" max="404" width="8" bestFit="1" customWidth="1"/>
    <col min="405" max="410" width="7" bestFit="1" customWidth="1"/>
    <col min="411" max="411" width="6" bestFit="1" customWidth="1"/>
    <col min="412" max="412" width="7" bestFit="1" customWidth="1"/>
    <col min="413" max="414" width="8" bestFit="1" customWidth="1"/>
    <col min="415" max="417" width="7" bestFit="1" customWidth="1"/>
    <col min="418" max="418" width="8" bestFit="1" customWidth="1"/>
    <col min="419" max="432" width="7" bestFit="1" customWidth="1"/>
    <col min="433" max="434" width="6" bestFit="1" customWidth="1"/>
    <col min="435" max="437" width="7" bestFit="1" customWidth="1"/>
    <col min="438" max="438" width="6" bestFit="1" customWidth="1"/>
    <col min="439" max="445" width="7" bestFit="1" customWidth="1"/>
    <col min="446" max="447" width="6" bestFit="1" customWidth="1"/>
    <col min="448" max="452" width="7" bestFit="1" customWidth="1"/>
    <col min="453" max="454" width="6" bestFit="1" customWidth="1"/>
    <col min="455" max="468" width="7" bestFit="1" customWidth="1"/>
    <col min="469" max="469" width="6" bestFit="1" customWidth="1"/>
    <col min="470" max="470" width="7" bestFit="1" customWidth="1"/>
    <col min="471" max="472" width="6" bestFit="1" customWidth="1"/>
    <col min="473" max="475" width="8" bestFit="1" customWidth="1"/>
    <col min="476" max="491" width="7" bestFit="1" customWidth="1"/>
    <col min="492" max="494" width="6" bestFit="1" customWidth="1"/>
    <col min="495" max="496" width="8" bestFit="1" customWidth="1"/>
    <col min="497" max="498" width="6" bestFit="1" customWidth="1"/>
    <col min="499" max="499" width="7" bestFit="1" customWidth="1"/>
    <col min="500" max="500" width="6" bestFit="1" customWidth="1"/>
    <col min="501" max="501" width="8" bestFit="1" customWidth="1"/>
    <col min="502" max="504" width="7" bestFit="1" customWidth="1"/>
    <col min="505" max="505" width="8" bestFit="1" customWidth="1"/>
    <col min="506" max="517" width="7" bestFit="1" customWidth="1"/>
    <col min="518" max="518" width="8" bestFit="1" customWidth="1"/>
    <col min="519" max="519" width="6" bestFit="1" customWidth="1"/>
    <col min="520" max="534" width="7" bestFit="1" customWidth="1"/>
    <col min="535" max="535" width="6" bestFit="1" customWidth="1"/>
    <col min="536" max="536" width="5" bestFit="1" customWidth="1"/>
    <col min="537" max="548" width="7" bestFit="1" customWidth="1"/>
    <col min="549" max="549" width="8" bestFit="1" customWidth="1"/>
    <col min="550" max="551" width="7" bestFit="1" customWidth="1"/>
    <col min="552" max="552" width="8" bestFit="1" customWidth="1"/>
    <col min="553" max="556" width="7" bestFit="1" customWidth="1"/>
    <col min="557" max="558" width="8" bestFit="1" customWidth="1"/>
    <col min="559" max="559" width="7" bestFit="1" customWidth="1"/>
    <col min="560" max="560" width="8" bestFit="1" customWidth="1"/>
    <col min="561" max="562" width="7" bestFit="1" customWidth="1"/>
    <col min="563" max="563" width="8" bestFit="1" customWidth="1"/>
    <col min="564" max="565" width="7" bestFit="1" customWidth="1"/>
    <col min="566" max="566" width="8" bestFit="1" customWidth="1"/>
    <col min="567" max="573" width="7" bestFit="1" customWidth="1"/>
    <col min="574" max="574" width="6" bestFit="1" customWidth="1"/>
    <col min="575" max="575" width="8" bestFit="1" customWidth="1"/>
    <col min="576" max="577" width="9" bestFit="1" customWidth="1"/>
    <col min="578" max="578" width="8" bestFit="1" customWidth="1"/>
    <col min="579" max="579" width="7" bestFit="1" customWidth="1"/>
    <col min="580" max="580" width="6" bestFit="1" customWidth="1"/>
    <col min="581" max="583" width="7" bestFit="1" customWidth="1"/>
    <col min="584" max="584" width="6" bestFit="1" customWidth="1"/>
    <col min="585" max="585" width="7" bestFit="1" customWidth="1"/>
    <col min="586" max="586" width="6" bestFit="1" customWidth="1"/>
    <col min="587" max="591" width="7" bestFit="1" customWidth="1"/>
    <col min="592" max="593" width="6" bestFit="1" customWidth="1"/>
    <col min="594" max="596" width="7" bestFit="1" customWidth="1"/>
    <col min="597" max="598" width="6" bestFit="1" customWidth="1"/>
    <col min="599" max="604" width="7" bestFit="1" customWidth="1"/>
    <col min="605" max="605" width="6" bestFit="1" customWidth="1"/>
    <col min="606" max="606" width="7" bestFit="1" customWidth="1"/>
    <col min="607" max="608" width="8" bestFit="1" customWidth="1"/>
    <col min="609" max="612" width="7" bestFit="1" customWidth="1"/>
    <col min="613" max="615" width="6" bestFit="1" customWidth="1"/>
    <col min="616" max="631" width="7" bestFit="1" customWidth="1"/>
    <col min="632" max="632" width="6" bestFit="1" customWidth="1"/>
    <col min="633" max="633" width="7" bestFit="1" customWidth="1"/>
    <col min="634" max="634" width="8" bestFit="1" customWidth="1"/>
    <col min="635" max="635" width="7" bestFit="1" customWidth="1"/>
    <col min="636" max="637" width="8" bestFit="1" customWidth="1"/>
    <col min="638" max="645" width="7" bestFit="1" customWidth="1"/>
    <col min="646" max="646" width="8" bestFit="1" customWidth="1"/>
    <col min="647" max="654" width="7" bestFit="1" customWidth="1"/>
    <col min="655" max="655" width="8" bestFit="1" customWidth="1"/>
    <col min="656" max="662" width="7" bestFit="1" customWidth="1"/>
    <col min="663" max="663" width="6" bestFit="1" customWidth="1"/>
    <col min="664" max="669" width="7" bestFit="1" customWidth="1"/>
    <col min="670" max="670" width="8" bestFit="1" customWidth="1"/>
    <col min="671" max="693" width="7" bestFit="1" customWidth="1"/>
    <col min="694" max="694" width="6" bestFit="1" customWidth="1"/>
    <col min="695" max="703" width="7" bestFit="1" customWidth="1"/>
    <col min="704" max="704" width="6" bestFit="1" customWidth="1"/>
    <col min="705" max="706" width="7" bestFit="1" customWidth="1"/>
    <col min="707" max="707" width="8" bestFit="1" customWidth="1"/>
    <col min="708" max="710" width="7" bestFit="1" customWidth="1"/>
    <col min="711" max="711" width="8" bestFit="1" customWidth="1"/>
    <col min="712" max="712" width="6" bestFit="1" customWidth="1"/>
    <col min="713" max="720" width="7" bestFit="1" customWidth="1"/>
    <col min="721" max="721" width="6" bestFit="1" customWidth="1"/>
    <col min="722" max="723" width="7" bestFit="1" customWidth="1"/>
    <col min="724" max="724" width="8" bestFit="1" customWidth="1"/>
    <col min="725" max="726" width="7" bestFit="1" customWidth="1"/>
    <col min="727" max="727" width="8" bestFit="1" customWidth="1"/>
    <col min="728" max="733" width="7" bestFit="1" customWidth="1"/>
    <col min="734" max="734" width="8" bestFit="1" customWidth="1"/>
    <col min="735" max="744" width="7" bestFit="1" customWidth="1"/>
    <col min="745" max="745" width="8" bestFit="1" customWidth="1"/>
    <col min="746" max="747" width="7" bestFit="1" customWidth="1"/>
    <col min="748" max="749" width="8" bestFit="1" customWidth="1"/>
    <col min="750" max="759" width="7" bestFit="1" customWidth="1"/>
    <col min="760" max="760" width="8" bestFit="1" customWidth="1"/>
    <col min="761" max="761" width="7" bestFit="1" customWidth="1"/>
    <col min="762" max="762" width="8" bestFit="1" customWidth="1"/>
    <col min="763" max="766" width="7" bestFit="1" customWidth="1"/>
    <col min="767" max="767" width="8" bestFit="1" customWidth="1"/>
    <col min="768" max="768" width="6" bestFit="1" customWidth="1"/>
    <col min="769" max="774" width="7" bestFit="1" customWidth="1"/>
    <col min="775" max="775" width="8" bestFit="1" customWidth="1"/>
    <col min="776" max="776" width="7" bestFit="1" customWidth="1"/>
    <col min="777" max="777" width="8" bestFit="1" customWidth="1"/>
    <col min="778" max="779" width="7" bestFit="1" customWidth="1"/>
    <col min="780" max="780" width="6" bestFit="1" customWidth="1"/>
    <col min="781" max="782" width="7" bestFit="1" customWidth="1"/>
    <col min="783" max="784" width="8" bestFit="1" customWidth="1"/>
    <col min="785" max="786" width="6" bestFit="1" customWidth="1"/>
    <col min="787" max="787" width="7" bestFit="1" customWidth="1"/>
    <col min="788" max="788" width="8" bestFit="1" customWidth="1"/>
    <col min="789" max="789" width="7" bestFit="1" customWidth="1"/>
    <col min="790" max="790" width="8" bestFit="1" customWidth="1"/>
    <col min="791" max="792" width="6" bestFit="1" customWidth="1"/>
    <col min="793" max="796" width="7" bestFit="1" customWidth="1"/>
    <col min="797" max="797" width="6" bestFit="1" customWidth="1"/>
    <col min="798" max="801" width="7" bestFit="1" customWidth="1"/>
    <col min="802" max="802" width="8" bestFit="1" customWidth="1"/>
    <col min="803" max="804" width="7" bestFit="1" customWidth="1"/>
    <col min="805" max="805" width="8" bestFit="1" customWidth="1"/>
    <col min="806" max="813" width="7" bestFit="1" customWidth="1"/>
    <col min="814" max="814" width="8" bestFit="1" customWidth="1"/>
    <col min="815" max="817" width="7" bestFit="1" customWidth="1"/>
    <col min="818" max="818" width="6" bestFit="1" customWidth="1"/>
    <col min="819" max="820" width="7" bestFit="1" customWidth="1"/>
    <col min="821" max="823" width="6" bestFit="1" customWidth="1"/>
    <col min="824" max="826" width="8" bestFit="1" customWidth="1"/>
    <col min="827" max="829" width="7" bestFit="1" customWidth="1"/>
    <col min="830" max="830" width="6" bestFit="1" customWidth="1"/>
    <col min="831" max="831" width="8" bestFit="1" customWidth="1"/>
    <col min="832" max="832" width="5" bestFit="1" customWidth="1"/>
    <col min="833" max="838" width="7" bestFit="1" customWidth="1"/>
    <col min="839" max="839" width="8" bestFit="1" customWidth="1"/>
    <col min="840" max="853" width="7" bestFit="1" customWidth="1"/>
    <col min="854" max="855" width="8" bestFit="1" customWidth="1"/>
    <col min="856" max="856" width="7" bestFit="1" customWidth="1"/>
    <col min="857" max="857" width="8" bestFit="1" customWidth="1"/>
    <col min="858" max="858" width="7" bestFit="1" customWidth="1"/>
    <col min="859" max="859" width="8" bestFit="1" customWidth="1"/>
    <col min="860" max="865" width="7" bestFit="1" customWidth="1"/>
    <col min="866" max="866" width="8" bestFit="1" customWidth="1"/>
    <col min="867" max="867" width="7" bestFit="1" customWidth="1"/>
    <col min="868" max="868" width="8" bestFit="1" customWidth="1"/>
    <col min="869" max="869" width="6" bestFit="1" customWidth="1"/>
    <col min="870" max="871" width="8" bestFit="1" customWidth="1"/>
    <col min="872" max="879" width="7" bestFit="1" customWidth="1"/>
    <col min="880" max="880" width="8" bestFit="1" customWidth="1"/>
    <col min="881" max="882" width="7" bestFit="1" customWidth="1"/>
    <col min="883" max="883" width="8" bestFit="1" customWidth="1"/>
    <col min="884" max="886" width="7" bestFit="1" customWidth="1"/>
    <col min="887" max="887" width="6" bestFit="1" customWidth="1"/>
    <col min="888" max="888" width="7" bestFit="1" customWidth="1"/>
    <col min="889" max="889" width="8" bestFit="1" customWidth="1"/>
    <col min="890" max="891" width="7" bestFit="1" customWidth="1"/>
    <col min="892" max="892" width="8" bestFit="1" customWidth="1"/>
    <col min="893" max="894" width="7" bestFit="1" customWidth="1"/>
    <col min="895" max="895" width="8" bestFit="1" customWidth="1"/>
    <col min="896" max="896" width="7" bestFit="1" customWidth="1"/>
    <col min="897" max="897" width="8" bestFit="1" customWidth="1"/>
    <col min="898" max="898" width="7" bestFit="1" customWidth="1"/>
    <col min="899" max="899" width="8" bestFit="1" customWidth="1"/>
    <col min="900" max="900" width="7" bestFit="1" customWidth="1"/>
    <col min="901" max="901" width="8" bestFit="1" customWidth="1"/>
    <col min="902" max="903" width="7" bestFit="1" customWidth="1"/>
    <col min="904" max="904" width="8" bestFit="1" customWidth="1"/>
    <col min="905" max="906" width="7" bestFit="1" customWidth="1"/>
    <col min="907" max="907" width="8" bestFit="1" customWidth="1"/>
    <col min="908" max="908" width="6" bestFit="1" customWidth="1"/>
    <col min="909" max="917" width="7" bestFit="1" customWidth="1"/>
    <col min="918" max="919" width="6" bestFit="1" customWidth="1"/>
    <col min="920" max="922" width="7" bestFit="1" customWidth="1"/>
    <col min="923" max="924" width="8" bestFit="1" customWidth="1"/>
    <col min="925" max="925" width="7" bestFit="1" customWidth="1"/>
    <col min="926" max="926" width="6" bestFit="1" customWidth="1"/>
    <col min="927" max="929" width="7" bestFit="1" customWidth="1"/>
    <col min="930" max="930" width="8" bestFit="1" customWidth="1"/>
    <col min="931" max="933" width="7" bestFit="1" customWidth="1"/>
    <col min="934" max="934" width="8" bestFit="1" customWidth="1"/>
    <col min="935" max="938" width="7" bestFit="1" customWidth="1"/>
    <col min="939" max="939" width="6" bestFit="1" customWidth="1"/>
    <col min="940" max="940" width="5" bestFit="1" customWidth="1"/>
    <col min="941" max="942" width="7" bestFit="1" customWidth="1"/>
    <col min="943" max="943" width="6" bestFit="1" customWidth="1"/>
    <col min="944" max="947" width="7" bestFit="1" customWidth="1"/>
    <col min="948" max="950" width="6" bestFit="1" customWidth="1"/>
    <col min="951" max="951" width="8" bestFit="1" customWidth="1"/>
    <col min="952" max="959" width="7" bestFit="1" customWidth="1"/>
    <col min="960" max="960" width="8" bestFit="1" customWidth="1"/>
    <col min="961" max="963" width="7" bestFit="1" customWidth="1"/>
    <col min="964" max="969" width="8" bestFit="1" customWidth="1"/>
    <col min="970" max="971" width="7" bestFit="1" customWidth="1"/>
    <col min="972" max="972" width="6" bestFit="1" customWidth="1"/>
    <col min="973" max="973" width="7" bestFit="1" customWidth="1"/>
    <col min="974" max="976" width="8" bestFit="1" customWidth="1"/>
    <col min="977" max="978" width="6" bestFit="1" customWidth="1"/>
    <col min="979" max="980" width="7" bestFit="1" customWidth="1"/>
    <col min="981" max="982" width="6" bestFit="1" customWidth="1"/>
    <col min="983" max="984" width="7" bestFit="1" customWidth="1"/>
    <col min="985" max="988" width="6" bestFit="1" customWidth="1"/>
    <col min="989" max="989" width="7" bestFit="1" customWidth="1"/>
    <col min="990" max="990" width="6" bestFit="1" customWidth="1"/>
    <col min="991" max="991" width="8" bestFit="1" customWidth="1"/>
    <col min="992" max="992" width="6" bestFit="1" customWidth="1"/>
    <col min="993" max="993" width="7" bestFit="1" customWidth="1"/>
    <col min="994" max="996" width="8" bestFit="1" customWidth="1"/>
    <col min="997" max="997" width="7" bestFit="1" customWidth="1"/>
    <col min="998" max="998" width="6" bestFit="1" customWidth="1"/>
    <col min="999" max="999" width="7" bestFit="1" customWidth="1"/>
    <col min="1000" max="1000" width="6" bestFit="1" customWidth="1"/>
    <col min="1001" max="1003" width="7" bestFit="1" customWidth="1"/>
    <col min="1004" max="1005" width="6" bestFit="1" customWidth="1"/>
    <col min="1006" max="1006" width="7" bestFit="1" customWidth="1"/>
    <col min="1007" max="1008" width="6" bestFit="1" customWidth="1"/>
    <col min="1009" max="1010" width="7" bestFit="1" customWidth="1"/>
    <col min="1011" max="1011" width="8" bestFit="1" customWidth="1"/>
    <col min="1012" max="1013" width="7" bestFit="1" customWidth="1"/>
    <col min="1014" max="1014" width="8" bestFit="1" customWidth="1"/>
    <col min="1015" max="1017" width="7" bestFit="1" customWidth="1"/>
    <col min="1018" max="1018" width="8" bestFit="1" customWidth="1"/>
    <col min="1019" max="1019" width="7" bestFit="1" customWidth="1"/>
    <col min="1020" max="1020" width="6" bestFit="1" customWidth="1"/>
    <col min="1021" max="1022" width="7" bestFit="1" customWidth="1"/>
    <col min="1023" max="1023" width="8" bestFit="1" customWidth="1"/>
    <col min="1024" max="1030" width="7" bestFit="1" customWidth="1"/>
    <col min="1031" max="1032" width="6" bestFit="1" customWidth="1"/>
    <col min="1033" max="1033" width="8" bestFit="1" customWidth="1"/>
    <col min="1034" max="1042" width="7" bestFit="1" customWidth="1"/>
    <col min="1043" max="1044" width="8" bestFit="1" customWidth="1"/>
    <col min="1045" max="1045" width="7" bestFit="1" customWidth="1"/>
    <col min="1046" max="1046" width="8" bestFit="1" customWidth="1"/>
    <col min="1047" max="1054" width="7" bestFit="1" customWidth="1"/>
    <col min="1055" max="1055" width="8" bestFit="1" customWidth="1"/>
    <col min="1056" max="1062" width="7" bestFit="1" customWidth="1"/>
    <col min="1063" max="1064" width="6" bestFit="1" customWidth="1"/>
    <col min="1065" max="1065" width="7" bestFit="1" customWidth="1"/>
    <col min="1066" max="1068" width="6" bestFit="1" customWidth="1"/>
    <col min="1069" max="1071" width="7" bestFit="1" customWidth="1"/>
    <col min="1072" max="1072" width="8" bestFit="1" customWidth="1"/>
    <col min="1073" max="1074" width="7" bestFit="1" customWidth="1"/>
    <col min="1075" max="1075" width="8" bestFit="1" customWidth="1"/>
    <col min="1076" max="1080" width="7" bestFit="1" customWidth="1"/>
    <col min="1081" max="1081" width="8" bestFit="1" customWidth="1"/>
    <col min="1082" max="1084" width="7" bestFit="1" customWidth="1"/>
    <col min="1085" max="1085" width="8" bestFit="1" customWidth="1"/>
    <col min="1086" max="1086" width="6" bestFit="1" customWidth="1"/>
    <col min="1087" max="1089" width="7" bestFit="1" customWidth="1"/>
    <col min="1090" max="1090" width="6" bestFit="1" customWidth="1"/>
    <col min="1091" max="1091" width="7" bestFit="1" customWidth="1"/>
    <col min="1092" max="1092" width="8" bestFit="1" customWidth="1"/>
    <col min="1093" max="1094" width="7" bestFit="1" customWidth="1"/>
    <col min="1095" max="1096" width="8" bestFit="1" customWidth="1"/>
    <col min="1097" max="1098" width="7" bestFit="1" customWidth="1"/>
    <col min="1099" max="1099" width="6" bestFit="1" customWidth="1"/>
    <col min="1100" max="1102" width="7" bestFit="1" customWidth="1"/>
    <col min="1103" max="1103" width="8" bestFit="1" customWidth="1"/>
    <col min="1104" max="1104" width="6" bestFit="1" customWidth="1"/>
    <col min="1105" max="1105" width="7" bestFit="1" customWidth="1"/>
    <col min="1106" max="1106" width="6" bestFit="1" customWidth="1"/>
    <col min="1107" max="1108" width="7" bestFit="1" customWidth="1"/>
    <col min="1109" max="1111" width="8" bestFit="1" customWidth="1"/>
    <col min="1112" max="1113" width="7" bestFit="1" customWidth="1"/>
    <col min="1114" max="1115" width="8" bestFit="1" customWidth="1"/>
    <col min="1116" max="1116" width="7" bestFit="1" customWidth="1"/>
    <col min="1117" max="1117" width="6" bestFit="1" customWidth="1"/>
    <col min="1118" max="1118" width="7" bestFit="1" customWidth="1"/>
    <col min="1119" max="1119" width="8" bestFit="1" customWidth="1"/>
    <col min="1120" max="1120" width="7" bestFit="1" customWidth="1"/>
    <col min="1121" max="1121" width="8" bestFit="1" customWidth="1"/>
    <col min="1122" max="1123" width="7" bestFit="1" customWidth="1"/>
    <col min="1124" max="1124" width="8" bestFit="1" customWidth="1"/>
    <col min="1125" max="1125" width="7" bestFit="1" customWidth="1"/>
    <col min="1126" max="1126" width="6" bestFit="1" customWidth="1"/>
    <col min="1127" max="1128" width="8" bestFit="1" customWidth="1"/>
    <col min="1129" max="1131" width="7" bestFit="1" customWidth="1"/>
    <col min="1132" max="1132" width="8" bestFit="1" customWidth="1"/>
    <col min="1133" max="1134" width="7" bestFit="1" customWidth="1"/>
    <col min="1135" max="1137" width="8" bestFit="1" customWidth="1"/>
    <col min="1138" max="1138" width="7" bestFit="1" customWidth="1"/>
    <col min="1139" max="1139" width="8" bestFit="1" customWidth="1"/>
    <col min="1140" max="1140" width="6" bestFit="1" customWidth="1"/>
    <col min="1141" max="1141" width="8" bestFit="1" customWidth="1"/>
    <col min="1142" max="1143" width="6" bestFit="1" customWidth="1"/>
    <col min="1144" max="1145" width="7" bestFit="1" customWidth="1"/>
    <col min="1146" max="1146" width="8" bestFit="1" customWidth="1"/>
    <col min="1147" max="1147" width="7" bestFit="1" customWidth="1"/>
    <col min="1148" max="1150" width="8" bestFit="1" customWidth="1"/>
    <col min="1151" max="1157" width="7" bestFit="1" customWidth="1"/>
    <col min="1158" max="1159" width="6" bestFit="1" customWidth="1"/>
    <col min="1160" max="1161" width="7" bestFit="1" customWidth="1"/>
    <col min="1162" max="1162" width="8" bestFit="1" customWidth="1"/>
    <col min="1163" max="1164" width="6" bestFit="1" customWidth="1"/>
    <col min="1165" max="1165" width="8" bestFit="1" customWidth="1"/>
    <col min="1166" max="1167" width="7" bestFit="1" customWidth="1"/>
    <col min="1168" max="1169" width="8" bestFit="1" customWidth="1"/>
    <col min="1170" max="1170" width="7" bestFit="1" customWidth="1"/>
    <col min="1171" max="1171" width="8" bestFit="1" customWidth="1"/>
    <col min="1172" max="1172" width="7" bestFit="1" customWidth="1"/>
    <col min="1173" max="1173" width="8" bestFit="1" customWidth="1"/>
    <col min="1174" max="1175" width="6" bestFit="1" customWidth="1"/>
    <col min="1176" max="1177" width="8" bestFit="1" customWidth="1"/>
    <col min="1178" max="1183" width="7" bestFit="1" customWidth="1"/>
    <col min="1184" max="1184" width="8" bestFit="1" customWidth="1"/>
    <col min="1185" max="1187" width="7" bestFit="1" customWidth="1"/>
    <col min="1188" max="1188" width="8" bestFit="1" customWidth="1"/>
    <col min="1189" max="1189" width="7" bestFit="1" customWidth="1"/>
    <col min="1190" max="1190" width="8" bestFit="1" customWidth="1"/>
    <col min="1191" max="1194" width="7" bestFit="1" customWidth="1"/>
    <col min="1195" max="1195" width="9" bestFit="1" customWidth="1"/>
    <col min="1196" max="1196" width="8" bestFit="1" customWidth="1"/>
    <col min="1197" max="1197" width="6" bestFit="1" customWidth="1"/>
    <col min="1198" max="1198" width="8" bestFit="1" customWidth="1"/>
    <col min="1199" max="1199" width="7" bestFit="1" customWidth="1"/>
    <col min="1200" max="1200" width="8" bestFit="1" customWidth="1"/>
    <col min="1201" max="1202" width="7" bestFit="1" customWidth="1"/>
    <col min="1203" max="1203" width="6" bestFit="1" customWidth="1"/>
    <col min="1204" max="1204" width="7" bestFit="1" customWidth="1"/>
    <col min="1205" max="1205" width="6" bestFit="1" customWidth="1"/>
    <col min="1206" max="1208" width="8" bestFit="1" customWidth="1"/>
    <col min="1209" max="1209" width="7" bestFit="1" customWidth="1"/>
    <col min="1210" max="1210" width="8" bestFit="1" customWidth="1"/>
    <col min="1211" max="1213" width="7" bestFit="1" customWidth="1"/>
    <col min="1214" max="1214" width="8" bestFit="1" customWidth="1"/>
    <col min="1215" max="1217" width="7" bestFit="1" customWidth="1"/>
    <col min="1218" max="1226" width="8" bestFit="1" customWidth="1"/>
    <col min="1227" max="1227" width="7" bestFit="1" customWidth="1"/>
    <col min="1228" max="1235" width="8" bestFit="1" customWidth="1"/>
    <col min="1236" max="1236" width="7" bestFit="1" customWidth="1"/>
    <col min="1237" max="1237" width="8" bestFit="1" customWidth="1"/>
    <col min="1238" max="1238" width="7" bestFit="1" customWidth="1"/>
    <col min="1239" max="1241" width="8" bestFit="1" customWidth="1"/>
    <col min="1242" max="1242" width="6" bestFit="1" customWidth="1"/>
    <col min="1243" max="1243" width="8" bestFit="1" customWidth="1"/>
    <col min="1244" max="1246" width="7" bestFit="1" customWidth="1"/>
    <col min="1247" max="1247" width="8" bestFit="1" customWidth="1"/>
    <col min="1248" max="1248" width="9" bestFit="1" customWidth="1"/>
    <col min="1249" max="1265" width="8" bestFit="1" customWidth="1"/>
    <col min="1266" max="1266" width="7" bestFit="1" customWidth="1"/>
    <col min="1267" max="1273" width="8" bestFit="1" customWidth="1"/>
    <col min="1274" max="1276" width="7" bestFit="1" customWidth="1"/>
    <col min="1277" max="1278" width="8" bestFit="1" customWidth="1"/>
    <col min="1279" max="1280" width="7" bestFit="1" customWidth="1"/>
    <col min="1281" max="1292" width="8" bestFit="1" customWidth="1"/>
    <col min="1293" max="1293" width="7" bestFit="1" customWidth="1"/>
    <col min="1294" max="1314" width="8" bestFit="1" customWidth="1"/>
    <col min="1315" max="1317" width="7" bestFit="1" customWidth="1"/>
    <col min="1318" max="1326" width="8" bestFit="1" customWidth="1"/>
    <col min="1327" max="1328" width="7" bestFit="1" customWidth="1"/>
    <col min="1329" max="1334" width="8" bestFit="1" customWidth="1"/>
    <col min="1335" max="1336" width="7" bestFit="1" customWidth="1"/>
    <col min="1337" max="1346" width="8" bestFit="1" customWidth="1"/>
    <col min="1347" max="1348" width="5" bestFit="1" customWidth="1"/>
    <col min="1349" max="1355" width="8" bestFit="1" customWidth="1"/>
    <col min="1356" max="1356" width="7" bestFit="1" customWidth="1"/>
    <col min="1357" max="1379" width="8" bestFit="1" customWidth="1"/>
    <col min="1380" max="1381" width="7" bestFit="1" customWidth="1"/>
    <col min="1382" max="1400" width="8" bestFit="1" customWidth="1"/>
    <col min="1401" max="1402" width="7" bestFit="1" customWidth="1"/>
    <col min="1403" max="1406" width="8" bestFit="1" customWidth="1"/>
    <col min="1407" max="1407" width="6" bestFit="1" customWidth="1"/>
    <col min="1408" max="1416" width="8" bestFit="1" customWidth="1"/>
    <col min="1417" max="1419" width="7" bestFit="1" customWidth="1"/>
    <col min="1420" max="1429" width="8" bestFit="1" customWidth="1"/>
    <col min="1430" max="1430" width="7" bestFit="1" customWidth="1"/>
    <col min="1431" max="1431" width="8" bestFit="1" customWidth="1"/>
    <col min="1432" max="1432" width="7" bestFit="1" customWidth="1"/>
    <col min="1433" max="1436" width="8" bestFit="1" customWidth="1"/>
    <col min="1437" max="1437" width="7" bestFit="1" customWidth="1"/>
    <col min="1438" max="1442" width="8" bestFit="1" customWidth="1"/>
    <col min="1443" max="1443" width="7" bestFit="1" customWidth="1"/>
    <col min="1444" max="1444" width="8" bestFit="1" customWidth="1"/>
    <col min="1445" max="1445" width="7" bestFit="1" customWidth="1"/>
    <col min="1446" max="1446" width="8" bestFit="1" customWidth="1"/>
    <col min="1447" max="1447" width="7" bestFit="1" customWidth="1"/>
    <col min="1448" max="1466" width="8" bestFit="1" customWidth="1"/>
    <col min="1467" max="1467" width="7" bestFit="1" customWidth="1"/>
    <col min="1468" max="1470" width="8" bestFit="1" customWidth="1"/>
    <col min="1471" max="1472" width="7" bestFit="1" customWidth="1"/>
    <col min="1473" max="1473" width="6" bestFit="1" customWidth="1"/>
    <col min="1474" max="1476" width="7" bestFit="1" customWidth="1"/>
    <col min="1477" max="1484" width="8" bestFit="1" customWidth="1"/>
    <col min="1485" max="1486" width="7" bestFit="1" customWidth="1"/>
    <col min="1487" max="1493" width="8" bestFit="1" customWidth="1"/>
    <col min="1494" max="1495" width="7" bestFit="1" customWidth="1"/>
    <col min="1496" max="1501" width="8" bestFit="1" customWidth="1"/>
    <col min="1502" max="1502" width="7" bestFit="1" customWidth="1"/>
    <col min="1503" max="1503" width="8" bestFit="1" customWidth="1"/>
    <col min="1504" max="1505" width="7" bestFit="1" customWidth="1"/>
    <col min="1506" max="1517" width="8" bestFit="1" customWidth="1"/>
    <col min="1518" max="1518" width="7" bestFit="1" customWidth="1"/>
    <col min="1519" max="1524" width="8" bestFit="1" customWidth="1"/>
    <col min="1525" max="1525" width="7" bestFit="1" customWidth="1"/>
    <col min="1526" max="1532" width="8" bestFit="1" customWidth="1"/>
    <col min="1533" max="1534" width="7" bestFit="1" customWidth="1"/>
    <col min="1535" max="1539" width="8" bestFit="1" customWidth="1"/>
    <col min="1540" max="1540" width="7" bestFit="1" customWidth="1"/>
    <col min="1541" max="1546" width="8" bestFit="1" customWidth="1"/>
    <col min="1547" max="1547" width="7" bestFit="1" customWidth="1"/>
    <col min="1548" max="1549" width="8" bestFit="1" customWidth="1"/>
    <col min="1550" max="1550" width="9" bestFit="1" customWidth="1"/>
    <col min="1551" max="1558" width="8" bestFit="1" customWidth="1"/>
    <col min="1559" max="1559" width="7" bestFit="1" customWidth="1"/>
    <col min="1560" max="1563" width="8" bestFit="1" customWidth="1"/>
    <col min="1564" max="1565" width="9" bestFit="1" customWidth="1"/>
    <col min="1566" max="1567" width="8" bestFit="1" customWidth="1"/>
    <col min="1568" max="1569" width="7" bestFit="1" customWidth="1"/>
    <col min="1570" max="1571" width="8" bestFit="1" customWidth="1"/>
    <col min="1572" max="1574" width="7" bestFit="1" customWidth="1"/>
    <col min="1575" max="1577" width="8" bestFit="1" customWidth="1"/>
    <col min="1578" max="1578" width="7" bestFit="1" customWidth="1"/>
    <col min="1579" max="1593" width="8" bestFit="1" customWidth="1"/>
    <col min="1594" max="1594" width="9" bestFit="1" customWidth="1"/>
    <col min="1595" max="1595" width="8" bestFit="1" customWidth="1"/>
    <col min="1596" max="1597" width="7" bestFit="1" customWidth="1"/>
    <col min="1598" max="1599" width="8" bestFit="1" customWidth="1"/>
    <col min="1600" max="1600" width="4" bestFit="1" customWidth="1"/>
    <col min="1601" max="1603" width="8" bestFit="1" customWidth="1"/>
    <col min="1604" max="1604" width="7" bestFit="1" customWidth="1"/>
    <col min="1605" max="1616" width="8" bestFit="1" customWidth="1"/>
    <col min="1617" max="1617" width="7" bestFit="1" customWidth="1"/>
    <col min="1618" max="1618" width="8" bestFit="1" customWidth="1"/>
    <col min="1619" max="1619" width="6" bestFit="1" customWidth="1"/>
    <col min="1620" max="1621" width="7" bestFit="1" customWidth="1"/>
    <col min="1622" max="1622" width="9" bestFit="1" customWidth="1"/>
    <col min="1623" max="1623" width="8" bestFit="1" customWidth="1"/>
    <col min="1624" max="1624" width="7" bestFit="1" customWidth="1"/>
    <col min="1625" max="1625" width="6" bestFit="1" customWidth="1"/>
    <col min="1626" max="1626" width="7" bestFit="1" customWidth="1"/>
    <col min="1627" max="1638" width="8" bestFit="1" customWidth="1"/>
    <col min="1639" max="1639" width="7" bestFit="1" customWidth="1"/>
    <col min="1640" max="1642" width="8" bestFit="1" customWidth="1"/>
    <col min="1643" max="1643" width="7" bestFit="1" customWidth="1"/>
    <col min="1644" max="1661" width="8" bestFit="1" customWidth="1"/>
    <col min="1662" max="1662" width="7" bestFit="1" customWidth="1"/>
    <col min="1663" max="1663" width="8" bestFit="1" customWidth="1"/>
    <col min="1664" max="1664" width="7" bestFit="1" customWidth="1"/>
    <col min="1665" max="1667" width="8" bestFit="1" customWidth="1"/>
    <col min="1668" max="1668" width="6" bestFit="1" customWidth="1"/>
    <col min="1669" max="1669" width="7" bestFit="1" customWidth="1"/>
    <col min="1670" max="1676" width="8" bestFit="1" customWidth="1"/>
    <col min="1677" max="1678" width="7" bestFit="1" customWidth="1"/>
    <col min="1679" max="1679" width="8" bestFit="1" customWidth="1"/>
    <col min="1680" max="1680" width="7" bestFit="1" customWidth="1"/>
    <col min="1681" max="1681" width="8" bestFit="1" customWidth="1"/>
    <col min="1682" max="1682" width="7" bestFit="1" customWidth="1"/>
    <col min="1683" max="1683" width="8" bestFit="1" customWidth="1"/>
    <col min="1684" max="1686" width="7" bestFit="1" customWidth="1"/>
    <col min="1687" max="1694" width="8" bestFit="1" customWidth="1"/>
    <col min="1695" max="1697" width="7" bestFit="1" customWidth="1"/>
    <col min="1698" max="1708" width="8" bestFit="1" customWidth="1"/>
    <col min="1709" max="1709" width="9" bestFit="1" customWidth="1"/>
    <col min="1710" max="1711" width="8" bestFit="1" customWidth="1"/>
    <col min="1712" max="1712" width="7" bestFit="1" customWidth="1"/>
    <col min="1713" max="1713" width="8" bestFit="1" customWidth="1"/>
    <col min="1714" max="1714" width="9" bestFit="1" customWidth="1"/>
    <col min="1715" max="1725" width="8" bestFit="1" customWidth="1"/>
    <col min="1726" max="1726" width="7" bestFit="1" customWidth="1"/>
    <col min="1727" max="1727" width="8" bestFit="1" customWidth="1"/>
    <col min="1728" max="1728" width="9" bestFit="1" customWidth="1"/>
    <col min="1729" max="1738" width="8" bestFit="1" customWidth="1"/>
    <col min="1739" max="1741" width="7" bestFit="1" customWidth="1"/>
    <col min="1742" max="1747" width="8" bestFit="1" customWidth="1"/>
    <col min="1748" max="1748" width="7" bestFit="1" customWidth="1"/>
    <col min="1749" max="1756" width="8" bestFit="1" customWidth="1"/>
    <col min="1757" max="1757" width="9" bestFit="1" customWidth="1"/>
    <col min="1758" max="1759" width="8" bestFit="1" customWidth="1"/>
    <col min="1760" max="1760" width="7" bestFit="1" customWidth="1"/>
    <col min="1761" max="1761" width="9" bestFit="1" customWidth="1"/>
    <col min="1762" max="1767" width="8" bestFit="1" customWidth="1"/>
    <col min="1768" max="1768" width="9" bestFit="1" customWidth="1"/>
    <col min="1769" max="1769" width="7" bestFit="1" customWidth="1"/>
    <col min="1770" max="1778" width="8" bestFit="1" customWidth="1"/>
    <col min="1779" max="1780" width="7" bestFit="1" customWidth="1"/>
    <col min="1781" max="1798" width="8" bestFit="1" customWidth="1"/>
    <col min="1799" max="1800" width="9" bestFit="1" customWidth="1"/>
    <col min="1801" max="1802" width="8" bestFit="1" customWidth="1"/>
    <col min="1803" max="1806" width="7" bestFit="1" customWidth="1"/>
    <col min="1807" max="1822" width="8" bestFit="1" customWidth="1"/>
    <col min="1823" max="1823" width="9" bestFit="1" customWidth="1"/>
    <col min="1824" max="1826" width="8" bestFit="1" customWidth="1"/>
    <col min="1827" max="1827" width="7" bestFit="1" customWidth="1"/>
    <col min="1828" max="1828" width="8" bestFit="1" customWidth="1"/>
    <col min="1829" max="1829" width="9" bestFit="1" customWidth="1"/>
    <col min="1830" max="1848" width="8" bestFit="1" customWidth="1"/>
    <col min="1849" max="1850" width="7" bestFit="1" customWidth="1"/>
    <col min="1851" max="1854" width="8" bestFit="1" customWidth="1"/>
    <col min="1855" max="1855" width="7" bestFit="1" customWidth="1"/>
    <col min="1856" max="1862" width="8" bestFit="1" customWidth="1"/>
    <col min="1863" max="1867" width="7" bestFit="1" customWidth="1"/>
    <col min="1868" max="1877" width="8" bestFit="1" customWidth="1"/>
    <col min="1878" max="1879" width="7" bestFit="1" customWidth="1"/>
    <col min="1880" max="1882" width="8" bestFit="1" customWidth="1"/>
    <col min="1883" max="1883" width="9" bestFit="1" customWidth="1"/>
    <col min="1884" max="1885" width="8" bestFit="1" customWidth="1"/>
    <col min="1886" max="1887" width="7" bestFit="1" customWidth="1"/>
    <col min="1888" max="1894" width="8" bestFit="1" customWidth="1"/>
    <col min="1895" max="1895" width="9" bestFit="1" customWidth="1"/>
    <col min="1896" max="1896" width="8" bestFit="1" customWidth="1"/>
    <col min="1897" max="1897" width="9" bestFit="1" customWidth="1"/>
    <col min="1898" max="1904" width="8" bestFit="1" customWidth="1"/>
    <col min="1905" max="1905" width="9" bestFit="1" customWidth="1"/>
    <col min="1906" max="1912" width="8" bestFit="1" customWidth="1"/>
    <col min="1913" max="1913" width="7" bestFit="1" customWidth="1"/>
    <col min="1914" max="1922" width="8" bestFit="1" customWidth="1"/>
    <col min="1923" max="1923" width="7" bestFit="1" customWidth="1"/>
    <col min="1924" max="1928" width="8" bestFit="1" customWidth="1"/>
    <col min="1929" max="1929" width="7" bestFit="1" customWidth="1"/>
    <col min="1930" max="1931" width="8" bestFit="1" customWidth="1"/>
    <col min="1932" max="1932" width="7" bestFit="1" customWidth="1"/>
    <col min="1933" max="1939" width="8" bestFit="1" customWidth="1"/>
    <col min="1940" max="1940" width="7" bestFit="1" customWidth="1"/>
    <col min="1941" max="1941" width="8" bestFit="1" customWidth="1"/>
    <col min="1942" max="1942" width="9" bestFit="1" customWidth="1"/>
    <col min="1943" max="1944" width="7" bestFit="1" customWidth="1"/>
    <col min="1945" max="1947" width="8" bestFit="1" customWidth="1"/>
    <col min="1948" max="1948" width="9" bestFit="1" customWidth="1"/>
    <col min="1949" max="1949" width="7" bestFit="1" customWidth="1"/>
    <col min="1950" max="1951" width="8" bestFit="1" customWidth="1"/>
    <col min="1952" max="1952" width="7" bestFit="1" customWidth="1"/>
    <col min="1953" max="1954" width="8" bestFit="1" customWidth="1"/>
    <col min="1955" max="1955" width="9" bestFit="1" customWidth="1"/>
    <col min="1956" max="1957" width="8" bestFit="1" customWidth="1"/>
    <col min="1958" max="1958" width="9" bestFit="1" customWidth="1"/>
    <col min="1959" max="1959" width="8" bestFit="1" customWidth="1"/>
    <col min="1960" max="1960" width="6" bestFit="1" customWidth="1"/>
    <col min="1961" max="1961" width="8" bestFit="1" customWidth="1"/>
    <col min="1962" max="1963" width="7" bestFit="1" customWidth="1"/>
    <col min="1964" max="1965" width="8" bestFit="1" customWidth="1"/>
    <col min="1966" max="1966" width="7" bestFit="1" customWidth="1"/>
    <col min="1967" max="1967" width="8" bestFit="1" customWidth="1"/>
    <col min="1968" max="1968" width="9" bestFit="1" customWidth="1"/>
    <col min="1969" max="1969" width="8" bestFit="1" customWidth="1"/>
    <col min="1970" max="1971" width="7" bestFit="1" customWidth="1"/>
    <col min="1972" max="1983" width="8" bestFit="1" customWidth="1"/>
    <col min="1984" max="1984" width="9" bestFit="1" customWidth="1"/>
    <col min="1985" max="1988" width="8" bestFit="1" customWidth="1"/>
    <col min="1989" max="1989" width="9" bestFit="1" customWidth="1"/>
    <col min="1990" max="1990" width="8" bestFit="1" customWidth="1"/>
    <col min="1991" max="1992" width="7" bestFit="1" customWidth="1"/>
    <col min="1993" max="1995" width="8" bestFit="1" customWidth="1"/>
    <col min="1996" max="1996" width="9" bestFit="1" customWidth="1"/>
    <col min="1997" max="2000" width="8" bestFit="1" customWidth="1"/>
    <col min="2001" max="2001" width="9" bestFit="1" customWidth="1"/>
    <col min="2002" max="2008" width="8" bestFit="1" customWidth="1"/>
    <col min="2009" max="2009" width="9" bestFit="1" customWidth="1"/>
    <col min="2010" max="2013" width="8" bestFit="1" customWidth="1"/>
    <col min="2014" max="2014" width="9" bestFit="1" customWidth="1"/>
    <col min="2015" max="2016" width="8" bestFit="1" customWidth="1"/>
    <col min="2017" max="2017" width="9" bestFit="1" customWidth="1"/>
    <col min="2018" max="2027" width="8" bestFit="1" customWidth="1"/>
    <col min="2028" max="2028" width="9" bestFit="1" customWidth="1"/>
    <col min="2029" max="2037" width="8" bestFit="1" customWidth="1"/>
    <col min="2038" max="2038" width="9" bestFit="1" customWidth="1"/>
    <col min="2039" max="2039" width="7" bestFit="1" customWidth="1"/>
    <col min="2040" max="2042" width="8" bestFit="1" customWidth="1"/>
    <col min="2043" max="2043" width="7" bestFit="1" customWidth="1"/>
    <col min="2044" max="2049" width="8" bestFit="1" customWidth="1"/>
    <col min="2050" max="2050" width="6" bestFit="1" customWidth="1"/>
    <col min="2051" max="2052" width="8" bestFit="1" customWidth="1"/>
    <col min="2053" max="2053" width="9" bestFit="1" customWidth="1"/>
    <col min="2054" max="2071" width="8" bestFit="1" customWidth="1"/>
    <col min="2072" max="2072" width="7" bestFit="1" customWidth="1"/>
    <col min="2073" max="2080" width="8" bestFit="1" customWidth="1"/>
    <col min="2081" max="2082" width="9" bestFit="1" customWidth="1"/>
    <col min="2083" max="2083" width="6" bestFit="1" customWidth="1"/>
    <col min="2084" max="2084" width="7" bestFit="1" customWidth="1"/>
    <col min="2085" max="2085" width="8" bestFit="1" customWidth="1"/>
    <col min="2086" max="2086" width="7" bestFit="1" customWidth="1"/>
    <col min="2087" max="2094" width="8" bestFit="1" customWidth="1"/>
    <col min="2095" max="2095" width="7" bestFit="1" customWidth="1"/>
    <col min="2096" max="2105" width="8" bestFit="1" customWidth="1"/>
    <col min="2106" max="2106" width="10" bestFit="1" customWidth="1"/>
    <col min="2107" max="2107" width="9" bestFit="1" customWidth="1"/>
    <col min="2108" max="2108" width="7" bestFit="1" customWidth="1"/>
    <col min="2109" max="2114" width="8" bestFit="1" customWidth="1"/>
    <col min="2115" max="2115" width="7" bestFit="1" customWidth="1"/>
    <col min="2116" max="2117" width="8" bestFit="1" customWidth="1"/>
    <col min="2118" max="2118" width="7" bestFit="1" customWidth="1"/>
    <col min="2119" max="2123" width="8" bestFit="1" customWidth="1"/>
    <col min="2124" max="2124" width="7" bestFit="1" customWidth="1"/>
    <col min="2125" max="2125" width="8" bestFit="1" customWidth="1"/>
    <col min="2126" max="2129" width="7" bestFit="1" customWidth="1"/>
    <col min="2130" max="2130" width="8" bestFit="1" customWidth="1"/>
    <col min="2131" max="2131" width="9" bestFit="1" customWidth="1"/>
    <col min="2132" max="2132" width="8" bestFit="1" customWidth="1"/>
    <col min="2133" max="2133" width="7" bestFit="1" customWidth="1"/>
    <col min="2134" max="2134" width="8" bestFit="1" customWidth="1"/>
    <col min="2135" max="2135" width="9" bestFit="1" customWidth="1"/>
    <col min="2136" max="2136" width="5" bestFit="1" customWidth="1"/>
    <col min="2137" max="2145" width="8" bestFit="1" customWidth="1"/>
    <col min="2146" max="2146" width="9" bestFit="1" customWidth="1"/>
    <col min="2147" max="2147" width="8" bestFit="1" customWidth="1"/>
    <col min="2148" max="2148" width="7" bestFit="1" customWidth="1"/>
    <col min="2149" max="2149" width="8" bestFit="1" customWidth="1"/>
    <col min="2150" max="2151" width="9" bestFit="1" customWidth="1"/>
    <col min="2152" max="2155" width="8" bestFit="1" customWidth="1"/>
    <col min="2156" max="2156" width="9" bestFit="1" customWidth="1"/>
    <col min="2157" max="2162" width="8" bestFit="1" customWidth="1"/>
    <col min="2163" max="2163" width="9" bestFit="1" customWidth="1"/>
    <col min="2164" max="2164" width="7" bestFit="1" customWidth="1"/>
    <col min="2165" max="2171" width="8" bestFit="1" customWidth="1"/>
    <col min="2172" max="2172" width="7" bestFit="1" customWidth="1"/>
    <col min="2173" max="2174" width="8" bestFit="1" customWidth="1"/>
    <col min="2175" max="2175" width="9" bestFit="1" customWidth="1"/>
    <col min="2176" max="2177" width="8" bestFit="1" customWidth="1"/>
    <col min="2178" max="2178" width="9" bestFit="1" customWidth="1"/>
    <col min="2179" max="2179" width="7" bestFit="1" customWidth="1"/>
    <col min="2180" max="2180" width="8" bestFit="1" customWidth="1"/>
    <col min="2181" max="2181" width="7" bestFit="1" customWidth="1"/>
    <col min="2182" max="2182" width="8" bestFit="1" customWidth="1"/>
    <col min="2183" max="2183" width="5" bestFit="1" customWidth="1"/>
    <col min="2184" max="2184" width="8" bestFit="1" customWidth="1"/>
    <col min="2185" max="2185" width="9" bestFit="1" customWidth="1"/>
    <col min="2186" max="2186" width="8" bestFit="1" customWidth="1"/>
    <col min="2187" max="2187" width="9" bestFit="1" customWidth="1"/>
    <col min="2188" max="2190" width="8" bestFit="1" customWidth="1"/>
    <col min="2191" max="2192" width="9" bestFit="1" customWidth="1"/>
    <col min="2193" max="2195" width="8" bestFit="1" customWidth="1"/>
    <col min="2196" max="2197" width="7" bestFit="1" customWidth="1"/>
    <col min="2198" max="2202" width="8" bestFit="1" customWidth="1"/>
    <col min="2203" max="2203" width="9" bestFit="1" customWidth="1"/>
    <col min="2204" max="2204" width="7" bestFit="1" customWidth="1"/>
    <col min="2205" max="2207" width="8" bestFit="1" customWidth="1"/>
    <col min="2208" max="2208" width="9" bestFit="1" customWidth="1"/>
    <col min="2209" max="2210" width="8" bestFit="1" customWidth="1"/>
    <col min="2211" max="2211" width="9" bestFit="1" customWidth="1"/>
    <col min="2212" max="2215" width="8" bestFit="1" customWidth="1"/>
    <col min="2216" max="2216" width="9" bestFit="1" customWidth="1"/>
    <col min="2217" max="2219" width="8" bestFit="1" customWidth="1"/>
    <col min="2220" max="2220" width="9" bestFit="1" customWidth="1"/>
    <col min="2221" max="2223" width="8" bestFit="1" customWidth="1"/>
    <col min="2224" max="2224" width="9" bestFit="1" customWidth="1"/>
    <col min="2225" max="2227" width="8" bestFit="1" customWidth="1"/>
    <col min="2228" max="2228" width="9" bestFit="1" customWidth="1"/>
    <col min="2229" max="2229" width="7" bestFit="1" customWidth="1"/>
    <col min="2230" max="2230" width="6" bestFit="1" customWidth="1"/>
    <col min="2231" max="2231" width="8" bestFit="1" customWidth="1"/>
    <col min="2232" max="2232" width="9" bestFit="1" customWidth="1"/>
    <col min="2233" max="2234" width="8" bestFit="1" customWidth="1"/>
    <col min="2235" max="2235" width="9" bestFit="1" customWidth="1"/>
    <col min="2236" max="2237" width="8" bestFit="1" customWidth="1"/>
    <col min="2238" max="2238" width="9" bestFit="1" customWidth="1"/>
    <col min="2239" max="2239" width="8" bestFit="1" customWidth="1"/>
    <col min="2240" max="2240" width="9" bestFit="1" customWidth="1"/>
    <col min="2241" max="2244" width="8" bestFit="1" customWidth="1"/>
    <col min="2245" max="2245" width="9" bestFit="1" customWidth="1"/>
    <col min="2246" max="2253" width="8" bestFit="1" customWidth="1"/>
    <col min="2254" max="2254" width="9" bestFit="1" customWidth="1"/>
    <col min="2255" max="2256" width="7" bestFit="1" customWidth="1"/>
    <col min="2257" max="2257" width="9" bestFit="1" customWidth="1"/>
    <col min="2258" max="2263" width="8" bestFit="1" customWidth="1"/>
    <col min="2264" max="2264" width="9" bestFit="1" customWidth="1"/>
    <col min="2265" max="2265" width="8" bestFit="1" customWidth="1"/>
    <col min="2266" max="2266" width="9" bestFit="1" customWidth="1"/>
    <col min="2267" max="2267" width="8" bestFit="1" customWidth="1"/>
    <col min="2268" max="2268" width="9" bestFit="1" customWidth="1"/>
    <col min="2269" max="2271" width="8" bestFit="1" customWidth="1"/>
    <col min="2272" max="2272" width="7" bestFit="1" customWidth="1"/>
    <col min="2273" max="2273" width="8" bestFit="1" customWidth="1"/>
    <col min="2274" max="2275" width="9" bestFit="1" customWidth="1"/>
    <col min="2276" max="2276" width="8" bestFit="1" customWidth="1"/>
    <col min="2277" max="2279" width="9" bestFit="1" customWidth="1"/>
    <col min="2280" max="2280" width="8" bestFit="1" customWidth="1"/>
    <col min="2281" max="2281" width="9" bestFit="1" customWidth="1"/>
    <col min="2282" max="2282" width="8" bestFit="1" customWidth="1"/>
    <col min="2283" max="2283" width="9" bestFit="1" customWidth="1"/>
    <col min="2284" max="2287" width="8" bestFit="1" customWidth="1"/>
    <col min="2288" max="2288" width="9" bestFit="1" customWidth="1"/>
    <col min="2289" max="2289" width="8" bestFit="1" customWidth="1"/>
    <col min="2290" max="2290" width="10" bestFit="1" customWidth="1"/>
    <col min="2291" max="2292" width="8" bestFit="1" customWidth="1"/>
    <col min="2293" max="2294" width="9" bestFit="1" customWidth="1"/>
    <col min="2295" max="2296" width="8" bestFit="1" customWidth="1"/>
    <col min="2297" max="2297" width="7" bestFit="1" customWidth="1"/>
    <col min="2298" max="2298" width="8" bestFit="1" customWidth="1"/>
    <col min="2299" max="2299" width="9" bestFit="1" customWidth="1"/>
    <col min="2300" max="2300" width="8" bestFit="1" customWidth="1"/>
    <col min="2301" max="2301" width="7" bestFit="1" customWidth="1"/>
    <col min="2302" max="2303" width="9" bestFit="1" customWidth="1"/>
    <col min="2304" max="2304" width="8" bestFit="1" customWidth="1"/>
    <col min="2305" max="2305" width="7" bestFit="1" customWidth="1"/>
    <col min="2306" max="2306" width="9" bestFit="1" customWidth="1"/>
    <col min="2307" max="2311" width="8" bestFit="1" customWidth="1"/>
    <col min="2312" max="2312" width="9" bestFit="1" customWidth="1"/>
    <col min="2313" max="2319" width="8" bestFit="1" customWidth="1"/>
    <col min="2320" max="2320" width="9" bestFit="1" customWidth="1"/>
    <col min="2321" max="2326" width="8" bestFit="1" customWidth="1"/>
    <col min="2327" max="2327" width="9" bestFit="1" customWidth="1"/>
    <col min="2328" max="2337" width="8" bestFit="1" customWidth="1"/>
    <col min="2338" max="2338" width="9" bestFit="1" customWidth="1"/>
    <col min="2339" max="2339" width="6" bestFit="1" customWidth="1"/>
    <col min="2340" max="2340" width="9" bestFit="1" customWidth="1"/>
    <col min="2341" max="2343" width="8" bestFit="1" customWidth="1"/>
    <col min="2344" max="2344" width="9" bestFit="1" customWidth="1"/>
    <col min="2345" max="2346" width="8" bestFit="1" customWidth="1"/>
    <col min="2347" max="2347" width="9" bestFit="1" customWidth="1"/>
    <col min="2348" max="2348" width="8" bestFit="1" customWidth="1"/>
    <col min="2349" max="2350" width="9" bestFit="1" customWidth="1"/>
    <col min="2351" max="2358" width="8" bestFit="1" customWidth="1"/>
    <col min="2359" max="2361" width="9" bestFit="1" customWidth="1"/>
    <col min="2362" max="2362" width="8" bestFit="1" customWidth="1"/>
    <col min="2363" max="2363" width="9" bestFit="1" customWidth="1"/>
    <col min="2364" max="2364" width="8" bestFit="1" customWidth="1"/>
    <col min="2365" max="2365" width="9" bestFit="1" customWidth="1"/>
    <col min="2366" max="2366" width="10" bestFit="1" customWidth="1"/>
    <col min="2367" max="2367" width="8" bestFit="1" customWidth="1"/>
    <col min="2368" max="2372" width="9" bestFit="1" customWidth="1"/>
    <col min="2373" max="2373" width="7" bestFit="1" customWidth="1"/>
    <col min="2374" max="2374" width="8" bestFit="1" customWidth="1"/>
    <col min="2375" max="2375" width="9" bestFit="1" customWidth="1"/>
    <col min="2376" max="2378" width="8" bestFit="1" customWidth="1"/>
    <col min="2379" max="2379" width="9" bestFit="1" customWidth="1"/>
    <col min="2380" max="2381" width="8" bestFit="1" customWidth="1"/>
    <col min="2382" max="2382" width="9" bestFit="1" customWidth="1"/>
    <col min="2383" max="2386" width="8" bestFit="1" customWidth="1"/>
    <col min="2387" max="2387" width="9" bestFit="1" customWidth="1"/>
    <col min="2388" max="2388" width="8" bestFit="1" customWidth="1"/>
    <col min="2389" max="2389" width="7" bestFit="1" customWidth="1"/>
    <col min="2390" max="2390" width="9" bestFit="1" customWidth="1"/>
    <col min="2391" max="2391" width="8" bestFit="1" customWidth="1"/>
    <col min="2392" max="2392" width="9" bestFit="1" customWidth="1"/>
    <col min="2393" max="2393" width="8" bestFit="1" customWidth="1"/>
    <col min="2394" max="2394" width="9" bestFit="1" customWidth="1"/>
    <col min="2395" max="2398" width="8" bestFit="1" customWidth="1"/>
    <col min="2399" max="2399" width="9" bestFit="1" customWidth="1"/>
    <col min="2400" max="2400" width="8" bestFit="1" customWidth="1"/>
    <col min="2401" max="2401" width="6" bestFit="1" customWidth="1"/>
    <col min="2402" max="2402" width="7" bestFit="1" customWidth="1"/>
    <col min="2403" max="2426" width="9" bestFit="1" customWidth="1"/>
    <col min="2427" max="2428" width="8" bestFit="1" customWidth="1"/>
    <col min="2429" max="2432" width="9" bestFit="1" customWidth="1"/>
    <col min="2433" max="2433" width="10" bestFit="1" customWidth="1"/>
    <col min="2434" max="2434" width="8" bestFit="1" customWidth="1"/>
    <col min="2435" max="2437" width="7" bestFit="1" customWidth="1"/>
    <col min="2438" max="2452" width="9" bestFit="1" customWidth="1"/>
    <col min="2453" max="2453" width="8" bestFit="1" customWidth="1"/>
    <col min="2454" max="2454" width="9" bestFit="1" customWidth="1"/>
    <col min="2455" max="2458" width="8" bestFit="1" customWidth="1"/>
    <col min="2459" max="2464" width="9" bestFit="1" customWidth="1"/>
    <col min="2465" max="2465" width="8" bestFit="1" customWidth="1"/>
    <col min="2466" max="2468" width="9" bestFit="1" customWidth="1"/>
    <col min="2469" max="2471" width="8" bestFit="1" customWidth="1"/>
    <col min="2472" max="2474" width="9" bestFit="1" customWidth="1"/>
    <col min="2475" max="2475" width="8" bestFit="1" customWidth="1"/>
    <col min="2476" max="2476" width="9" bestFit="1" customWidth="1"/>
    <col min="2477" max="2478" width="8" bestFit="1" customWidth="1"/>
    <col min="2479" max="2486" width="9" bestFit="1" customWidth="1"/>
    <col min="2487" max="2487" width="10" bestFit="1" customWidth="1"/>
    <col min="2488" max="2489" width="8" bestFit="1" customWidth="1"/>
    <col min="2490" max="2497" width="9" bestFit="1" customWidth="1"/>
    <col min="2498" max="2498" width="8" bestFit="1" customWidth="1"/>
    <col min="2499" max="2504" width="9" bestFit="1" customWidth="1"/>
    <col min="2505" max="2505" width="8" bestFit="1" customWidth="1"/>
    <col min="2506" max="2506" width="10" bestFit="1" customWidth="1"/>
    <col min="2507" max="2530" width="9" bestFit="1" customWidth="1"/>
    <col min="2531" max="2531" width="8" bestFit="1" customWidth="1"/>
    <col min="2532" max="2532" width="7" bestFit="1" customWidth="1"/>
    <col min="2533" max="2534" width="9" bestFit="1" customWidth="1"/>
    <col min="2535" max="2536" width="8" bestFit="1" customWidth="1"/>
    <col min="2537" max="2540" width="9" bestFit="1" customWidth="1"/>
    <col min="2541" max="2543" width="8" bestFit="1" customWidth="1"/>
    <col min="2544" max="2553" width="9" bestFit="1" customWidth="1"/>
    <col min="2554" max="2554" width="8" bestFit="1" customWidth="1"/>
    <col min="2555" max="2604" width="9" bestFit="1" customWidth="1"/>
    <col min="2605" max="2605" width="8" bestFit="1" customWidth="1"/>
    <col min="2606" max="2610" width="9" bestFit="1" customWidth="1"/>
    <col min="2611" max="2612" width="8" bestFit="1" customWidth="1"/>
    <col min="2613" max="2613" width="9" bestFit="1" customWidth="1"/>
    <col min="2614" max="2615" width="8" bestFit="1" customWidth="1"/>
    <col min="2616" max="2629" width="9" bestFit="1" customWidth="1"/>
    <col min="2630" max="2632" width="8" bestFit="1" customWidth="1"/>
    <col min="2633" max="2648" width="9" bestFit="1" customWidth="1"/>
    <col min="2649" max="2650" width="8" bestFit="1" customWidth="1"/>
    <col min="2651" max="2655" width="9" bestFit="1" customWidth="1"/>
    <col min="2656" max="2656" width="8" bestFit="1" customWidth="1"/>
    <col min="2657" max="2661" width="9" bestFit="1" customWidth="1"/>
    <col min="2662" max="2662" width="8" bestFit="1" customWidth="1"/>
    <col min="2663" max="2665" width="9" bestFit="1" customWidth="1"/>
    <col min="2666" max="2666" width="10" bestFit="1" customWidth="1"/>
    <col min="2667" max="2673" width="9" bestFit="1" customWidth="1"/>
    <col min="2674" max="2675" width="8" bestFit="1" customWidth="1"/>
    <col min="2676" max="2679" width="9" bestFit="1" customWidth="1"/>
    <col min="2680" max="2680" width="8" bestFit="1" customWidth="1"/>
    <col min="2681" max="2682" width="9" bestFit="1" customWidth="1"/>
    <col min="2683" max="2683" width="8" bestFit="1" customWidth="1"/>
    <col min="2684" max="2684" width="10" bestFit="1" customWidth="1"/>
    <col min="2685" max="2686" width="8" bestFit="1" customWidth="1"/>
    <col min="2687" max="2687" width="6" bestFit="1" customWidth="1"/>
    <col min="2688" max="2692" width="9" bestFit="1" customWidth="1"/>
    <col min="2693" max="2693" width="8" bestFit="1" customWidth="1"/>
    <col min="2694" max="2694" width="9" bestFit="1" customWidth="1"/>
    <col min="2695" max="2696" width="8" bestFit="1" customWidth="1"/>
    <col min="2697" max="2698" width="9" bestFit="1" customWidth="1"/>
    <col min="2699" max="2699" width="8" bestFit="1" customWidth="1"/>
    <col min="2700" max="2703" width="9" bestFit="1" customWidth="1"/>
    <col min="2704" max="2704" width="8" bestFit="1" customWidth="1"/>
    <col min="2705" max="2706" width="9" bestFit="1" customWidth="1"/>
    <col min="2707" max="2707" width="10" bestFit="1" customWidth="1"/>
    <col min="2708" max="2713" width="9" bestFit="1" customWidth="1"/>
    <col min="2714" max="2716" width="8" bestFit="1" customWidth="1"/>
    <col min="2717" max="2720" width="9" bestFit="1" customWidth="1"/>
    <col min="2721" max="2721" width="6" bestFit="1" customWidth="1"/>
    <col min="2722" max="2722" width="8" bestFit="1" customWidth="1"/>
    <col min="2723" max="2723" width="10" bestFit="1" customWidth="1"/>
    <col min="2724" max="2754" width="9" bestFit="1" customWidth="1"/>
    <col min="2755" max="2756" width="8" bestFit="1" customWidth="1"/>
    <col min="2757" max="2759" width="9" bestFit="1" customWidth="1"/>
    <col min="2760" max="2760" width="10" bestFit="1" customWidth="1"/>
    <col min="2761" max="2770" width="9" bestFit="1" customWidth="1"/>
    <col min="2771" max="2772" width="8" bestFit="1" customWidth="1"/>
    <col min="2773" max="2790" width="9" bestFit="1" customWidth="1"/>
    <col min="2791" max="2793" width="8" bestFit="1" customWidth="1"/>
    <col min="2794" max="2794" width="9" bestFit="1" customWidth="1"/>
    <col min="2795" max="2795" width="8" bestFit="1" customWidth="1"/>
    <col min="2796" max="2796" width="9" bestFit="1" customWidth="1"/>
    <col min="2797" max="2798" width="8" bestFit="1" customWidth="1"/>
    <col min="2799" max="2804" width="9" bestFit="1" customWidth="1"/>
    <col min="2805" max="2806" width="8" bestFit="1" customWidth="1"/>
    <col min="2807" max="2810" width="9" bestFit="1" customWidth="1"/>
    <col min="2811" max="2812" width="8" bestFit="1" customWidth="1"/>
    <col min="2813" max="2814" width="6" bestFit="1" customWidth="1"/>
    <col min="2815" max="2819" width="9" bestFit="1" customWidth="1"/>
    <col min="2820" max="2821" width="8" bestFit="1" customWidth="1"/>
    <col min="2822" max="2830" width="9" bestFit="1" customWidth="1"/>
    <col min="2831" max="2832" width="8" bestFit="1" customWidth="1"/>
    <col min="2833" max="2839" width="9" bestFit="1" customWidth="1"/>
    <col min="2840" max="2840" width="7" bestFit="1" customWidth="1"/>
    <col min="2841" max="2841" width="9" bestFit="1" customWidth="1"/>
    <col min="2842" max="2844" width="7" bestFit="1" customWidth="1"/>
    <col min="2845" max="2847" width="8" bestFit="1" customWidth="1"/>
    <col min="2848" max="2860" width="9" bestFit="1" customWidth="1"/>
    <col min="2861" max="2861" width="8" bestFit="1" customWidth="1"/>
    <col min="2862" max="2863" width="9" bestFit="1" customWidth="1"/>
    <col min="2864" max="2864" width="8" bestFit="1" customWidth="1"/>
    <col min="2865" max="2870" width="9" bestFit="1" customWidth="1"/>
    <col min="2871" max="2871" width="10" bestFit="1" customWidth="1"/>
    <col min="2872" max="2873" width="8" bestFit="1" customWidth="1"/>
    <col min="2874" max="2875" width="9" bestFit="1" customWidth="1"/>
    <col min="2876" max="2876" width="7" bestFit="1" customWidth="1"/>
    <col min="2877" max="2879" width="9" bestFit="1" customWidth="1"/>
    <col min="2880" max="2880" width="10" bestFit="1" customWidth="1"/>
    <col min="2881" max="2881" width="9" bestFit="1" customWidth="1"/>
    <col min="2882" max="2882" width="10" bestFit="1" customWidth="1"/>
    <col min="2883" max="2892" width="9" bestFit="1" customWidth="1"/>
    <col min="2893" max="2893" width="8" bestFit="1" customWidth="1"/>
    <col min="2894" max="2895" width="9" bestFit="1" customWidth="1"/>
    <col min="2896" max="2896" width="8" bestFit="1" customWidth="1"/>
    <col min="2897" max="2898" width="9" bestFit="1" customWidth="1"/>
    <col min="2899" max="2899" width="8" bestFit="1" customWidth="1"/>
    <col min="2900" max="2900" width="7" bestFit="1" customWidth="1"/>
    <col min="2901" max="2913" width="9" bestFit="1" customWidth="1"/>
    <col min="2914" max="2914" width="10" bestFit="1" customWidth="1"/>
    <col min="2915" max="2918" width="9" bestFit="1" customWidth="1"/>
    <col min="2919" max="2920" width="8" bestFit="1" customWidth="1"/>
    <col min="2921" max="2922" width="9" bestFit="1" customWidth="1"/>
    <col min="2923" max="2923" width="8" bestFit="1" customWidth="1"/>
    <col min="2924" max="2930" width="9" bestFit="1" customWidth="1"/>
    <col min="2931" max="2931" width="8" bestFit="1" customWidth="1"/>
    <col min="2932" max="2934" width="9" bestFit="1" customWidth="1"/>
    <col min="2935" max="2936" width="7" bestFit="1" customWidth="1"/>
    <col min="2937" max="2946" width="9" bestFit="1" customWidth="1"/>
    <col min="2947" max="2947" width="10" bestFit="1" customWidth="1"/>
    <col min="2948" max="2949" width="9" bestFit="1" customWidth="1"/>
    <col min="2950" max="2950" width="8" bestFit="1" customWidth="1"/>
    <col min="2951" max="2951" width="10" bestFit="1" customWidth="1"/>
    <col min="2952" max="2952" width="8" bestFit="1" customWidth="1"/>
    <col min="2953" max="2953" width="9" bestFit="1" customWidth="1"/>
    <col min="2954" max="2954" width="11" bestFit="1" customWidth="1"/>
    <col min="2955" max="2964" width="9" bestFit="1" customWidth="1"/>
    <col min="2965" max="2966" width="7" bestFit="1" customWidth="1"/>
    <col min="2967" max="2967" width="8" bestFit="1" customWidth="1"/>
    <col min="2968" max="2978" width="10" bestFit="1" customWidth="1"/>
    <col min="2979" max="2979" width="11.28515625" bestFit="1" customWidth="1"/>
  </cols>
  <sheetData>
    <row r="3" spans="2:10" x14ac:dyDescent="0.25">
      <c r="B3" s="5" t="s">
        <v>2</v>
      </c>
      <c r="C3" t="s">
        <v>1286</v>
      </c>
      <c r="I3" s="5" t="s">
        <v>1288</v>
      </c>
      <c r="J3" t="s">
        <v>1265</v>
      </c>
    </row>
    <row r="4" spans="2:10" x14ac:dyDescent="0.25">
      <c r="B4" s="6" t="s">
        <v>25</v>
      </c>
      <c r="C4" s="8">
        <v>524</v>
      </c>
      <c r="I4" s="6" t="s">
        <v>479</v>
      </c>
      <c r="J4" s="8">
        <v>22137.629000000001</v>
      </c>
    </row>
    <row r="5" spans="2:10" x14ac:dyDescent="0.25">
      <c r="B5" s="6" t="s">
        <v>133</v>
      </c>
      <c r="C5" s="8">
        <v>321</v>
      </c>
      <c r="I5" s="6" t="s">
        <v>306</v>
      </c>
      <c r="J5" s="8">
        <v>18702.752</v>
      </c>
    </row>
    <row r="6" spans="2:10" x14ac:dyDescent="0.25">
      <c r="B6" s="6" t="s">
        <v>57</v>
      </c>
      <c r="C6" s="8">
        <v>248</v>
      </c>
      <c r="I6" s="6" t="s">
        <v>291</v>
      </c>
      <c r="J6" s="8">
        <v>17147.673999999999</v>
      </c>
    </row>
    <row r="7" spans="2:10" x14ac:dyDescent="0.25">
      <c r="B7" s="6" t="s">
        <v>85</v>
      </c>
      <c r="C7" s="8">
        <v>138</v>
      </c>
      <c r="I7" s="6" t="s">
        <v>187</v>
      </c>
      <c r="J7" s="8">
        <v>16353.885</v>
      </c>
    </row>
    <row r="8" spans="2:10" x14ac:dyDescent="0.25">
      <c r="B8" s="6" t="s">
        <v>209</v>
      </c>
      <c r="C8" s="8">
        <v>131</v>
      </c>
      <c r="I8" s="6" t="s">
        <v>333</v>
      </c>
      <c r="J8" s="8">
        <v>16251.538</v>
      </c>
    </row>
    <row r="9" spans="2:10" x14ac:dyDescent="0.25">
      <c r="B9" s="6" t="s">
        <v>52</v>
      </c>
      <c r="C9" s="8">
        <v>122</v>
      </c>
      <c r="I9" s="6" t="s">
        <v>19</v>
      </c>
      <c r="J9" s="8">
        <v>15156.432000000003</v>
      </c>
    </row>
    <row r="10" spans="2:10" x14ac:dyDescent="0.25">
      <c r="B10" s="6" t="s">
        <v>108</v>
      </c>
      <c r="C10" s="8">
        <v>121</v>
      </c>
      <c r="I10" s="6" t="s">
        <v>286</v>
      </c>
      <c r="J10" s="8">
        <v>14614.877</v>
      </c>
    </row>
    <row r="11" spans="2:10" x14ac:dyDescent="0.25">
      <c r="B11" s="6" t="s">
        <v>32</v>
      </c>
      <c r="C11" s="8">
        <v>84</v>
      </c>
      <c r="I11" s="6" t="s">
        <v>239</v>
      </c>
      <c r="J11" s="8">
        <v>14225.973</v>
      </c>
    </row>
    <row r="12" spans="2:10" x14ac:dyDescent="0.25">
      <c r="B12" s="6" t="s">
        <v>46</v>
      </c>
      <c r="C12" s="8">
        <v>74</v>
      </c>
      <c r="I12" s="6" t="s">
        <v>127</v>
      </c>
      <c r="J12" s="8">
        <v>13089.7816</v>
      </c>
    </row>
    <row r="13" spans="2:10" x14ac:dyDescent="0.25">
      <c r="B13" s="6" t="s">
        <v>120</v>
      </c>
      <c r="C13" s="8">
        <v>71</v>
      </c>
      <c r="I13" s="6" t="s">
        <v>165</v>
      </c>
      <c r="J13" s="8">
        <v>12150.165000000001</v>
      </c>
    </row>
    <row r="14" spans="2:10" x14ac:dyDescent="0.25">
      <c r="B14" s="6" t="s">
        <v>149</v>
      </c>
      <c r="C14" s="8">
        <v>61</v>
      </c>
      <c r="I14" s="6" t="s">
        <v>262</v>
      </c>
      <c r="J14" s="8">
        <v>11810.482000000002</v>
      </c>
    </row>
    <row r="15" spans="2:10" x14ac:dyDescent="0.25">
      <c r="B15" s="6" t="s">
        <v>385</v>
      </c>
      <c r="C15" s="8">
        <v>53</v>
      </c>
      <c r="I15" s="6" t="s">
        <v>223</v>
      </c>
      <c r="J15" s="8">
        <v>11444.777000000002</v>
      </c>
    </row>
    <row r="16" spans="2:10" x14ac:dyDescent="0.25">
      <c r="B16" s="6" t="s">
        <v>195</v>
      </c>
      <c r="C16" s="8">
        <v>52</v>
      </c>
      <c r="I16" s="6" t="s">
        <v>74</v>
      </c>
      <c r="J16" s="8">
        <v>10586.168000000003</v>
      </c>
    </row>
    <row r="17" spans="2:10" x14ac:dyDescent="0.25">
      <c r="B17" s="6" t="s">
        <v>289</v>
      </c>
      <c r="C17" s="8">
        <v>49</v>
      </c>
      <c r="I17" s="6" t="s">
        <v>281</v>
      </c>
      <c r="J17" s="8">
        <v>10455.980000000001</v>
      </c>
    </row>
    <row r="18" spans="2:10" x14ac:dyDescent="0.25">
      <c r="B18" s="6" t="s">
        <v>65</v>
      </c>
      <c r="C18" s="8">
        <v>44</v>
      </c>
      <c r="I18" s="6" t="s">
        <v>481</v>
      </c>
      <c r="J18" s="8">
        <v>10297.188</v>
      </c>
    </row>
    <row r="19" spans="2:10" x14ac:dyDescent="0.25">
      <c r="B19" s="6" t="s">
        <v>146</v>
      </c>
      <c r="C19" s="8">
        <v>43</v>
      </c>
      <c r="I19" s="6" t="s">
        <v>151</v>
      </c>
      <c r="J19" s="8">
        <v>10038.451999999999</v>
      </c>
    </row>
    <row r="20" spans="2:10" x14ac:dyDescent="0.25">
      <c r="B20" s="6" t="s">
        <v>156</v>
      </c>
      <c r="C20" s="8">
        <v>39</v>
      </c>
      <c r="I20" s="6" t="s">
        <v>171</v>
      </c>
      <c r="J20" s="8">
        <v>9752.1290000000008</v>
      </c>
    </row>
    <row r="21" spans="2:10" x14ac:dyDescent="0.25">
      <c r="B21" s="6" t="s">
        <v>129</v>
      </c>
      <c r="C21" s="8">
        <v>35</v>
      </c>
      <c r="I21" s="6" t="s">
        <v>501</v>
      </c>
      <c r="J21" s="8">
        <v>9685.0379999999986</v>
      </c>
    </row>
    <row r="22" spans="2:10" x14ac:dyDescent="0.25">
      <c r="B22" s="6" t="s">
        <v>181</v>
      </c>
      <c r="C22" s="8">
        <v>35</v>
      </c>
      <c r="I22" s="6" t="s">
        <v>35</v>
      </c>
      <c r="J22" s="8">
        <v>9505.1430000000037</v>
      </c>
    </row>
    <row r="23" spans="2:10" x14ac:dyDescent="0.25">
      <c r="B23" s="6" t="s">
        <v>253</v>
      </c>
      <c r="C23" s="8">
        <v>32</v>
      </c>
      <c r="I23" s="6" t="s">
        <v>336</v>
      </c>
      <c r="J23" s="8">
        <v>8836.9850000000024</v>
      </c>
    </row>
    <row r="24" spans="2:10" x14ac:dyDescent="0.25">
      <c r="B24" s="6" t="s">
        <v>652</v>
      </c>
      <c r="C24" s="8">
        <v>25</v>
      </c>
      <c r="I24" s="6" t="s">
        <v>1263</v>
      </c>
      <c r="J24" s="8">
        <v>262243.04860000004</v>
      </c>
    </row>
    <row r="25" spans="2:10" x14ac:dyDescent="0.25">
      <c r="B25" s="6" t="s">
        <v>124</v>
      </c>
      <c r="C25" s="8">
        <v>24</v>
      </c>
    </row>
    <row r="26" spans="2:10" x14ac:dyDescent="0.25">
      <c r="B26" s="6" t="s">
        <v>379</v>
      </c>
      <c r="C26" s="8">
        <v>24</v>
      </c>
    </row>
    <row r="27" spans="2:10" x14ac:dyDescent="0.25">
      <c r="B27" s="6" t="s">
        <v>429</v>
      </c>
      <c r="C27" s="8">
        <v>23</v>
      </c>
    </row>
    <row r="28" spans="2:10" x14ac:dyDescent="0.25">
      <c r="B28" s="6" t="s">
        <v>277</v>
      </c>
      <c r="C28" s="8">
        <v>22</v>
      </c>
    </row>
    <row r="29" spans="2:10" x14ac:dyDescent="0.25">
      <c r="B29" s="6" t="s">
        <v>15</v>
      </c>
      <c r="C29" s="8">
        <v>21</v>
      </c>
    </row>
    <row r="30" spans="2:10" x14ac:dyDescent="0.25">
      <c r="B30" s="6" t="s">
        <v>467</v>
      </c>
      <c r="C30" s="8">
        <v>20</v>
      </c>
    </row>
    <row r="31" spans="2:10" x14ac:dyDescent="0.25">
      <c r="B31" s="6" t="s">
        <v>163</v>
      </c>
      <c r="C31" s="8">
        <v>19</v>
      </c>
    </row>
    <row r="32" spans="2:10" x14ac:dyDescent="0.25">
      <c r="B32" s="6" t="s">
        <v>416</v>
      </c>
      <c r="C32" s="8">
        <v>15</v>
      </c>
    </row>
    <row r="33" spans="2:3" x14ac:dyDescent="0.25">
      <c r="B33" s="6" t="s">
        <v>80</v>
      </c>
      <c r="C33" s="8">
        <v>15</v>
      </c>
    </row>
    <row r="34" spans="2:3" x14ac:dyDescent="0.25">
      <c r="B34" s="6" t="s">
        <v>234</v>
      </c>
      <c r="C34" s="8">
        <v>14</v>
      </c>
    </row>
    <row r="35" spans="2:3" x14ac:dyDescent="0.25">
      <c r="B35" s="6" t="s">
        <v>173</v>
      </c>
      <c r="C35" s="8">
        <v>11</v>
      </c>
    </row>
    <row r="36" spans="2:3" x14ac:dyDescent="0.25">
      <c r="B36" s="6" t="s">
        <v>117</v>
      </c>
      <c r="C36" s="8">
        <v>8</v>
      </c>
    </row>
    <row r="37" spans="2:3" x14ac:dyDescent="0.25">
      <c r="B37" s="6" t="s">
        <v>206</v>
      </c>
      <c r="C37" s="8">
        <v>8</v>
      </c>
    </row>
    <row r="38" spans="2:3" x14ac:dyDescent="0.25">
      <c r="B38" s="6" t="s">
        <v>71</v>
      </c>
      <c r="C38" s="8">
        <v>8</v>
      </c>
    </row>
    <row r="39" spans="2:3" x14ac:dyDescent="0.25">
      <c r="B39" s="6" t="s">
        <v>412</v>
      </c>
      <c r="C39" s="8">
        <v>8</v>
      </c>
    </row>
    <row r="40" spans="2:3" x14ac:dyDescent="0.25">
      <c r="B40" s="6" t="s">
        <v>905</v>
      </c>
      <c r="C40" s="8">
        <v>7</v>
      </c>
    </row>
    <row r="41" spans="2:3" x14ac:dyDescent="0.25">
      <c r="B41" s="6" t="s">
        <v>644</v>
      </c>
      <c r="C41" s="8">
        <v>6</v>
      </c>
    </row>
    <row r="42" spans="2:3" x14ac:dyDescent="0.25">
      <c r="B42" s="6" t="s">
        <v>699</v>
      </c>
      <c r="C42" s="8">
        <v>5</v>
      </c>
    </row>
    <row r="43" spans="2:3" x14ac:dyDescent="0.25">
      <c r="B43" s="6" t="s">
        <v>274</v>
      </c>
      <c r="C43" s="8">
        <v>5</v>
      </c>
    </row>
    <row r="44" spans="2:3" x14ac:dyDescent="0.25">
      <c r="B44" s="6" t="s">
        <v>1088</v>
      </c>
      <c r="C44" s="8">
        <v>4</v>
      </c>
    </row>
    <row r="45" spans="2:3" x14ac:dyDescent="0.25">
      <c r="B45" s="6" t="s">
        <v>259</v>
      </c>
      <c r="C45" s="8">
        <v>4</v>
      </c>
    </row>
    <row r="46" spans="2:3" x14ac:dyDescent="0.25">
      <c r="B46" s="6" t="s">
        <v>975</v>
      </c>
      <c r="C46" s="8">
        <v>4</v>
      </c>
    </row>
    <row r="47" spans="2:3" x14ac:dyDescent="0.25">
      <c r="B47" s="6" t="s">
        <v>980</v>
      </c>
      <c r="C47" s="8">
        <v>2</v>
      </c>
    </row>
    <row r="48" spans="2:3" x14ac:dyDescent="0.25">
      <c r="B48" s="6" t="s">
        <v>1213</v>
      </c>
      <c r="C48" s="8">
        <v>1</v>
      </c>
    </row>
    <row r="49" spans="2:3" x14ac:dyDescent="0.25">
      <c r="B49" s="6" t="s">
        <v>1263</v>
      </c>
      <c r="C49" s="8">
        <v>2580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13" zoomScale="42" zoomScaleNormal="42" workbookViewId="0">
      <selection activeCell="AY16" sqref="AY16"/>
    </sheetView>
  </sheetViews>
  <sheetFormatPr defaultRowHeight="15" x14ac:dyDescent="0.25"/>
  <cols>
    <col min="23" max="23" width="2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SaaS-Sales1</vt:lpstr>
      <vt:lpstr>Time Series Analysis</vt:lpstr>
      <vt:lpstr>Geographic Analysis</vt:lpstr>
      <vt:lpstr>Profitability Analysis</vt:lpstr>
      <vt:lpstr>Customer Segmentation</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2023-06-11T20:28:30Z</dcterms:created>
  <dcterms:modified xsi:type="dcterms:W3CDTF">2023-06-13T07:44:03Z</dcterms:modified>
</cp:coreProperties>
</file>